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Campy\Documents\Universidad\Pryct\"/>
    </mc:Choice>
  </mc:AlternateContent>
  <bookViews>
    <workbookView minimized="1" xWindow="0" yWindow="0" windowWidth="20490" windowHeight="7755"/>
  </bookViews>
  <sheets>
    <sheet name="Hoja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J4685" i="1" l="1"/>
  <c r="BI4685" i="1"/>
  <c r="AR329" i="1"/>
  <c r="AT329" i="1" s="1"/>
  <c r="AV329" i="1" s="1"/>
  <c r="AR497" i="1"/>
  <c r="AT497" i="1" s="1"/>
  <c r="AV497" i="1" s="1"/>
  <c r="AY497" i="1" s="1"/>
  <c r="AR496" i="1"/>
  <c r="AT496" i="1" s="1"/>
  <c r="AV496" i="1" s="1"/>
  <c r="AR363" i="1"/>
  <c r="AT363" i="1" s="1"/>
  <c r="AV363" i="1" s="1"/>
  <c r="AR94" i="1"/>
  <c r="AT94" i="1" s="1"/>
  <c r="AV94" i="1" s="1"/>
  <c r="AR178" i="1"/>
  <c r="AT178" i="1" s="1"/>
  <c r="AV178" i="1" s="1"/>
  <c r="AR51" i="1"/>
  <c r="AT51" i="1" s="1"/>
  <c r="AV51" i="1" s="1"/>
  <c r="AX51" i="1" s="1"/>
  <c r="AR177" i="1"/>
  <c r="AT177" i="1" s="1"/>
  <c r="AV177" i="1" s="1"/>
  <c r="AR357" i="1"/>
  <c r="AT357" i="1" s="1"/>
  <c r="AV357" i="1" s="1"/>
  <c r="AR395" i="1"/>
  <c r="AT395" i="1" s="1"/>
  <c r="AV395" i="1" s="1"/>
  <c r="AY395" i="1" s="1"/>
  <c r="AR282" i="1"/>
  <c r="AT282" i="1" s="1"/>
  <c r="AV282" i="1" s="1"/>
  <c r="AR117" i="1"/>
  <c r="AT117" i="1" s="1"/>
  <c r="AV117" i="1" s="1"/>
  <c r="AV122" i="1"/>
  <c r="AR122" i="1"/>
  <c r="AT122" i="1" s="1"/>
  <c r="AT93" i="1"/>
  <c r="AV93" i="1" s="1"/>
  <c r="AR93" i="1"/>
  <c r="AR522" i="1"/>
  <c r="AT522" i="1" s="1"/>
  <c r="AV522" i="1" s="1"/>
  <c r="AR540" i="1"/>
  <c r="AT540" i="1" s="1"/>
  <c r="AV540" i="1" s="1"/>
  <c r="AR60" i="1"/>
  <c r="AT60" i="1" s="1"/>
  <c r="AV60" i="1" s="1"/>
  <c r="AR553" i="1"/>
  <c r="AT553" i="1" s="1"/>
  <c r="AV553" i="1" s="1"/>
  <c r="AY553" i="1" s="1"/>
  <c r="AR131" i="1"/>
  <c r="AT131" i="1" s="1"/>
  <c r="AV131" i="1" s="1"/>
  <c r="AR180" i="1"/>
  <c r="AT180" i="1" s="1"/>
  <c r="AV180" i="1" s="1"/>
  <c r="AR300" i="1"/>
  <c r="AT300" i="1" s="1"/>
  <c r="AV300" i="1" s="1"/>
  <c r="AR370" i="1"/>
  <c r="AT370" i="1" s="1"/>
  <c r="AV370" i="1" s="1"/>
  <c r="AR45" i="1"/>
  <c r="AT45" i="1" s="1"/>
  <c r="AV45" i="1" s="1"/>
  <c r="AX45" i="1" s="1"/>
  <c r="AR251" i="1"/>
  <c r="AT251" i="1" s="1"/>
  <c r="AV251" i="1" s="1"/>
  <c r="AR305" i="1"/>
  <c r="AT305" i="1" s="1"/>
  <c r="AV305" i="1" s="1"/>
  <c r="AR44" i="1"/>
  <c r="AT44" i="1" s="1"/>
  <c r="AV44" i="1" s="1"/>
  <c r="AR382" i="1"/>
  <c r="AT382" i="1" s="1"/>
  <c r="AV382" i="1" s="1"/>
  <c r="AR43" i="1"/>
  <c r="AT43" i="1" s="1"/>
  <c r="AV43" i="1" s="1"/>
  <c r="AR380" i="1"/>
  <c r="AT380" i="1" s="1"/>
  <c r="AV380" i="1" s="1"/>
  <c r="AR491" i="1"/>
  <c r="AT491" i="1" s="1"/>
  <c r="AV491" i="1" s="1"/>
  <c r="AR548" i="1"/>
  <c r="AT548" i="1" s="1"/>
  <c r="AV548" i="1" s="1"/>
  <c r="AX548" i="1" s="1"/>
  <c r="AR207" i="1"/>
  <c r="AT207" i="1" s="1"/>
  <c r="AV207" i="1" s="1"/>
  <c r="AR110" i="1"/>
  <c r="AT110" i="1" s="1"/>
  <c r="AV110" i="1" s="1"/>
  <c r="AR70" i="1"/>
  <c r="AT70" i="1" s="1"/>
  <c r="AV70" i="1" s="1"/>
  <c r="AY70" i="1" s="1"/>
  <c r="AR59" i="1"/>
  <c r="AT59" i="1" s="1"/>
  <c r="AV59" i="1" s="1"/>
  <c r="AR381" i="1"/>
  <c r="AT381" i="1" s="1"/>
  <c r="AV381" i="1" s="1"/>
  <c r="AR319" i="1"/>
  <c r="AT319" i="1" s="1"/>
  <c r="AV319" i="1" s="1"/>
  <c r="AT343" i="1"/>
  <c r="AV343" i="1" s="1"/>
  <c r="AR343" i="1"/>
  <c r="AR307" i="1"/>
  <c r="AT307" i="1" s="1"/>
  <c r="AV307" i="1" s="1"/>
  <c r="AX307" i="1" s="1"/>
  <c r="AR181" i="1"/>
  <c r="AT181" i="1" s="1"/>
  <c r="AV181" i="1" s="1"/>
  <c r="AR11" i="1"/>
  <c r="AT11" i="1" s="1"/>
  <c r="AV11" i="1" s="1"/>
  <c r="AR269" i="1"/>
  <c r="AT269" i="1" s="1"/>
  <c r="AV269" i="1" s="1"/>
  <c r="AY269" i="1" s="1"/>
  <c r="AR595" i="1"/>
  <c r="AT595" i="1" s="1"/>
  <c r="AV595" i="1" s="1"/>
  <c r="AR91" i="1"/>
  <c r="AT91" i="1" s="1"/>
  <c r="AV91" i="1" s="1"/>
  <c r="AV521" i="1"/>
  <c r="AR521" i="1"/>
  <c r="AT521" i="1" s="1"/>
  <c r="AT523" i="1"/>
  <c r="AV523" i="1" s="1"/>
  <c r="AR523" i="1"/>
  <c r="AR237" i="1"/>
  <c r="AT237" i="1" s="1"/>
  <c r="AV237" i="1" s="1"/>
  <c r="AX237" i="1" s="1"/>
  <c r="AT520" i="1"/>
  <c r="AV520" i="1" s="1"/>
  <c r="AR520" i="1"/>
  <c r="AR547" i="1"/>
  <c r="AT547" i="1" s="1"/>
  <c r="AV547" i="1" s="1"/>
  <c r="AR464" i="1"/>
  <c r="AT464" i="1" s="1"/>
  <c r="AV464" i="1" s="1"/>
  <c r="AY464" i="1" s="1"/>
  <c r="AR130" i="1"/>
  <c r="AT130" i="1" s="1"/>
  <c r="AV130" i="1" s="1"/>
  <c r="AR228" i="1"/>
  <c r="AT228" i="1" s="1"/>
  <c r="AV228" i="1" s="1"/>
  <c r="AR236" i="1"/>
  <c r="AT236" i="1" s="1"/>
  <c r="AV236" i="1" s="1"/>
  <c r="AT116" i="1"/>
  <c r="AV116" i="1" s="1"/>
  <c r="AR116" i="1"/>
  <c r="AR58" i="1"/>
  <c r="AT58" i="1" s="1"/>
  <c r="AV58" i="1" s="1"/>
  <c r="AX58" i="1" s="1"/>
  <c r="AR347" i="1"/>
  <c r="AT347" i="1" s="1"/>
  <c r="AV347" i="1" s="1"/>
  <c r="AR362" i="1"/>
  <c r="AT362" i="1" s="1"/>
  <c r="AV362" i="1" s="1"/>
  <c r="AR338" i="1"/>
  <c r="AT338" i="1" s="1"/>
  <c r="AV338" i="1" s="1"/>
  <c r="AY338" i="1" s="1"/>
  <c r="AR289" i="1"/>
  <c r="AT289" i="1" s="1"/>
  <c r="AV289" i="1" s="1"/>
  <c r="AR314" i="1"/>
  <c r="AT314" i="1" s="1"/>
  <c r="AV314" i="1" s="1"/>
  <c r="AR376" i="1"/>
  <c r="AT376" i="1" s="1"/>
  <c r="AV376" i="1" s="1"/>
  <c r="AR299" i="1"/>
  <c r="AT299" i="1" s="1"/>
  <c r="AV299" i="1" s="1"/>
  <c r="AR176" i="1"/>
  <c r="AT176" i="1" s="1"/>
  <c r="AV176" i="1" s="1"/>
  <c r="AX176" i="1" s="1"/>
  <c r="AR175" i="1"/>
  <c r="AT175" i="1" s="1"/>
  <c r="AV175" i="1" s="1"/>
  <c r="AR556" i="1"/>
  <c r="AT556" i="1" s="1"/>
  <c r="AV556" i="1" s="1"/>
  <c r="AR288" i="1"/>
  <c r="AT288" i="1" s="1"/>
  <c r="AV288" i="1" s="1"/>
  <c r="AY288" i="1" s="1"/>
  <c r="AR352" i="1"/>
  <c r="AT352" i="1" s="1"/>
  <c r="AV352" i="1" s="1"/>
  <c r="AR351" i="1"/>
  <c r="AT351" i="1" s="1"/>
  <c r="AV351" i="1" s="1"/>
  <c r="AV375" i="1"/>
  <c r="AR375" i="1"/>
  <c r="AT375" i="1" s="1"/>
  <c r="AR337" i="1"/>
  <c r="AT337" i="1" s="1"/>
  <c r="AV337" i="1" s="1"/>
  <c r="AR350" i="1"/>
  <c r="AT350" i="1" s="1"/>
  <c r="AV350" i="1" s="1"/>
  <c r="AX350" i="1" s="1"/>
  <c r="AR144" i="1"/>
  <c r="AT144" i="1" s="1"/>
  <c r="AV144" i="1" s="1"/>
  <c r="AR426" i="1"/>
  <c r="AT426" i="1" s="1"/>
  <c r="AV426" i="1" s="1"/>
  <c r="AX354" i="1"/>
  <c r="AR354" i="1"/>
  <c r="AT354" i="1" s="1"/>
  <c r="AV354" i="1" s="1"/>
  <c r="AY354" i="1" s="1"/>
  <c r="AR339" i="1"/>
  <c r="AT339" i="1" s="1"/>
  <c r="AV339" i="1" s="1"/>
  <c r="AR218" i="1"/>
  <c r="AT218" i="1" s="1"/>
  <c r="AV218" i="1" s="1"/>
  <c r="AR141" i="1"/>
  <c r="AT141" i="1" s="1"/>
  <c r="AV141" i="1" s="1"/>
  <c r="AT414" i="1"/>
  <c r="AV414" i="1" s="1"/>
  <c r="AR414" i="1"/>
  <c r="AY90" i="1"/>
  <c r="AR90" i="1"/>
  <c r="AT90" i="1" s="1"/>
  <c r="AV90" i="1" s="1"/>
  <c r="AX90" i="1" s="1"/>
  <c r="AR227" i="1"/>
  <c r="AT227" i="1" s="1"/>
  <c r="AV227" i="1" s="1"/>
  <c r="AR461" i="1"/>
  <c r="AT461" i="1" s="1"/>
  <c r="AV461" i="1" s="1"/>
  <c r="AR525" i="1"/>
  <c r="AT525" i="1" s="1"/>
  <c r="AV525" i="1" s="1"/>
  <c r="AY525" i="1" s="1"/>
  <c r="AR295" i="1"/>
  <c r="AT295" i="1" s="1"/>
  <c r="AV295" i="1" s="1"/>
  <c r="AR226" i="1"/>
  <c r="AT226" i="1" s="1"/>
  <c r="AV226" i="1" s="1"/>
  <c r="AR225" i="1"/>
  <c r="AT225" i="1" s="1"/>
  <c r="AV225" i="1" s="1"/>
  <c r="AR250" i="1"/>
  <c r="AT250" i="1" s="1"/>
  <c r="AV250" i="1" s="1"/>
  <c r="AY174" i="1"/>
  <c r="AR174" i="1"/>
  <c r="AT174" i="1" s="1"/>
  <c r="AV174" i="1" s="1"/>
  <c r="AX174" i="1" s="1"/>
  <c r="AR555" i="1"/>
  <c r="AT555" i="1" s="1"/>
  <c r="AV555" i="1" s="1"/>
  <c r="AR560" i="1"/>
  <c r="AT560" i="1" s="1"/>
  <c r="AV560" i="1" s="1"/>
  <c r="AR287" i="1"/>
  <c r="AT287" i="1" s="1"/>
  <c r="AV287" i="1" s="1"/>
  <c r="AR17" i="1"/>
  <c r="AT17" i="1" s="1"/>
  <c r="AV17" i="1" s="1"/>
  <c r="AR224" i="1"/>
  <c r="AT224" i="1" s="1"/>
  <c r="AV224" i="1" s="1"/>
  <c r="AR223" i="1"/>
  <c r="AT223" i="1" s="1"/>
  <c r="AV223" i="1" s="1"/>
  <c r="AR261" i="1"/>
  <c r="AT261" i="1" s="1"/>
  <c r="AV261" i="1" s="1"/>
  <c r="AR502" i="1"/>
  <c r="AT502" i="1" s="1"/>
  <c r="AV502" i="1" s="1"/>
  <c r="AR384" i="1"/>
  <c r="AT384" i="1" s="1"/>
  <c r="AV384" i="1" s="1"/>
  <c r="AR192" i="1"/>
  <c r="AT192" i="1" s="1"/>
  <c r="AV192" i="1" s="1"/>
  <c r="AR407" i="1"/>
  <c r="AT407" i="1" s="1"/>
  <c r="AV407" i="1" s="1"/>
  <c r="AR260" i="1"/>
  <c r="AT260" i="1" s="1"/>
  <c r="AV260" i="1" s="1"/>
  <c r="AR379" i="1"/>
  <c r="AT379" i="1" s="1"/>
  <c r="AV379" i="1" s="1"/>
  <c r="AR458" i="1"/>
  <c r="AT458" i="1" s="1"/>
  <c r="AV458" i="1" s="1"/>
  <c r="AR549" i="1"/>
  <c r="AT549" i="1" s="1"/>
  <c r="AV549" i="1" s="1"/>
  <c r="AR308" i="1"/>
  <c r="AT308" i="1" s="1"/>
  <c r="AV308" i="1" s="1"/>
  <c r="AX308" i="1" s="1"/>
  <c r="AT222" i="1"/>
  <c r="AV222" i="1" s="1"/>
  <c r="AR222" i="1"/>
  <c r="AR405" i="1"/>
  <c r="AT405" i="1" s="1"/>
  <c r="AV405" i="1" s="1"/>
  <c r="AR552" i="1"/>
  <c r="AT552" i="1" s="1"/>
  <c r="AV552" i="1" s="1"/>
  <c r="AY552" i="1" s="1"/>
  <c r="AR396" i="1"/>
  <c r="AT396" i="1" s="1"/>
  <c r="AV396" i="1" s="1"/>
  <c r="AR399" i="1"/>
  <c r="AT399" i="1" s="1"/>
  <c r="AV399" i="1" s="1"/>
  <c r="AR537" i="1"/>
  <c r="AT537" i="1" s="1"/>
  <c r="AV537" i="1" s="1"/>
  <c r="BJ173" i="1"/>
  <c r="BI173" i="1"/>
  <c r="AR173" i="1"/>
  <c r="AT173" i="1" s="1"/>
  <c r="AV173" i="1" s="1"/>
  <c r="AR531" i="1"/>
  <c r="AT531" i="1" s="1"/>
  <c r="AV531" i="1" s="1"/>
  <c r="AR318" i="1"/>
  <c r="AT318" i="1" s="1"/>
  <c r="AV318" i="1" s="1"/>
  <c r="AY318" i="1" s="1"/>
  <c r="AR581" i="1"/>
  <c r="AT581" i="1" s="1"/>
  <c r="AV581" i="1" s="1"/>
  <c r="AR267" i="1"/>
  <c r="AT267" i="1" s="1"/>
  <c r="AV267" i="1" s="1"/>
  <c r="AX267" i="1" s="1"/>
  <c r="AR172" i="1"/>
  <c r="AT172" i="1" s="1"/>
  <c r="AV172" i="1" s="1"/>
  <c r="AR298" i="1"/>
  <c r="AT298" i="1" s="1"/>
  <c r="AV298" i="1" s="1"/>
  <c r="AY430" i="1"/>
  <c r="AR430" i="1"/>
  <c r="AT430" i="1" s="1"/>
  <c r="AV430" i="1" s="1"/>
  <c r="AX430" i="1" s="1"/>
  <c r="AT331" i="1"/>
  <c r="AV331" i="1" s="1"/>
  <c r="AR331" i="1"/>
  <c r="AR230" i="1"/>
  <c r="AT230" i="1" s="1"/>
  <c r="AV230" i="1" s="1"/>
  <c r="AR188" i="1"/>
  <c r="AT188" i="1" s="1"/>
  <c r="AV188" i="1" s="1"/>
  <c r="AY188" i="1" s="1"/>
  <c r="AR221" i="1"/>
  <c r="AT221" i="1" s="1"/>
  <c r="AV221" i="1" s="1"/>
  <c r="AR306" i="1"/>
  <c r="AT306" i="1" s="1"/>
  <c r="AV306" i="1" s="1"/>
  <c r="AR294" i="1"/>
  <c r="AT294" i="1" s="1"/>
  <c r="AV294" i="1" s="1"/>
  <c r="AR597" i="1"/>
  <c r="AT597" i="1" s="1"/>
  <c r="AV597" i="1" s="1"/>
  <c r="AY477" i="1"/>
  <c r="AR477" i="1"/>
  <c r="AT477" i="1" s="1"/>
  <c r="AV477" i="1" s="1"/>
  <c r="AX477" i="1" s="1"/>
  <c r="AR92" i="1"/>
  <c r="AT92" i="1" s="1"/>
  <c r="AV92" i="1" s="1"/>
  <c r="AR244" i="1"/>
  <c r="AT244" i="1" s="1"/>
  <c r="AV244" i="1" s="1"/>
  <c r="AR463" i="1"/>
  <c r="AT463" i="1" s="1"/>
  <c r="AV463" i="1" s="1"/>
  <c r="AY463" i="1" s="1"/>
  <c r="AR171" i="1"/>
  <c r="AT171" i="1" s="1"/>
  <c r="AV171" i="1" s="1"/>
  <c r="AX171" i="1" s="1"/>
  <c r="AR217" i="1"/>
  <c r="AT217" i="1" s="1"/>
  <c r="AV217" i="1" s="1"/>
  <c r="AR57" i="1"/>
  <c r="AT57" i="1" s="1"/>
  <c r="AV57" i="1" s="1"/>
  <c r="AR108" i="1"/>
  <c r="AT108" i="1" s="1"/>
  <c r="AV108" i="1" s="1"/>
  <c r="AY108" i="1" s="1"/>
  <c r="AR550" i="1"/>
  <c r="AT550" i="1" s="1"/>
  <c r="AV550" i="1" s="1"/>
  <c r="AR25" i="1"/>
  <c r="AT25" i="1" s="1"/>
  <c r="AV25" i="1" s="1"/>
  <c r="AR89" i="1"/>
  <c r="AT89" i="1" s="1"/>
  <c r="AV89" i="1" s="1"/>
  <c r="AY89" i="1" s="1"/>
  <c r="AR346" i="1"/>
  <c r="AT346" i="1" s="1"/>
  <c r="AV346" i="1" s="1"/>
  <c r="AY297" i="1"/>
  <c r="AR297" i="1"/>
  <c r="AT297" i="1" s="1"/>
  <c r="AV297" i="1" s="1"/>
  <c r="AX297" i="1" s="1"/>
  <c r="AR541" i="1"/>
  <c r="AT541" i="1" s="1"/>
  <c r="AV541" i="1" s="1"/>
  <c r="AR418" i="1"/>
  <c r="AT418" i="1" s="1"/>
  <c r="AV418" i="1" s="1"/>
  <c r="AT276" i="1"/>
  <c r="AV276" i="1" s="1"/>
  <c r="AR276" i="1"/>
  <c r="AR275" i="1"/>
  <c r="AT275" i="1" s="1"/>
  <c r="AV275" i="1" s="1"/>
  <c r="AX275" i="1" s="1"/>
  <c r="AT534" i="1"/>
  <c r="AV534" i="1" s="1"/>
  <c r="AR534" i="1"/>
  <c r="AR544" i="1"/>
  <c r="AT544" i="1" s="1"/>
  <c r="AV544" i="1" s="1"/>
  <c r="AR252" i="1"/>
  <c r="AT252" i="1" s="1"/>
  <c r="AV252" i="1" s="1"/>
  <c r="AY252" i="1" s="1"/>
  <c r="AR330" i="1"/>
  <c r="AT330" i="1" s="1"/>
  <c r="AV330" i="1" s="1"/>
  <c r="AX330" i="1" s="1"/>
  <c r="AR454" i="1"/>
  <c r="AT454" i="1" s="1"/>
  <c r="AV454" i="1" s="1"/>
  <c r="AR197" i="1"/>
  <c r="AT197" i="1" s="1"/>
  <c r="AV197" i="1" s="1"/>
  <c r="AR336" i="1"/>
  <c r="AT336" i="1" s="1"/>
  <c r="AV336" i="1" s="1"/>
  <c r="AY530" i="1"/>
  <c r="AR530" i="1"/>
  <c r="AT530" i="1" s="1"/>
  <c r="AV530" i="1" s="1"/>
  <c r="AX530" i="1" s="1"/>
  <c r="AR220" i="1"/>
  <c r="AT220" i="1" s="1"/>
  <c r="AV220" i="1" s="1"/>
  <c r="AR546" i="1"/>
  <c r="AT546" i="1" s="1"/>
  <c r="AV546" i="1" s="1"/>
  <c r="AR127" i="1"/>
  <c r="AT127" i="1" s="1"/>
  <c r="AV127" i="1" s="1"/>
  <c r="AY127" i="1" s="1"/>
  <c r="AR293" i="1"/>
  <c r="AT293" i="1" s="1"/>
  <c r="AV293" i="1" s="1"/>
  <c r="AX293" i="1" s="1"/>
  <c r="AR460" i="1"/>
  <c r="AT460" i="1" s="1"/>
  <c r="AV460" i="1" s="1"/>
  <c r="AR206" i="1"/>
  <c r="AT206" i="1" s="1"/>
  <c r="AV206" i="1" s="1"/>
  <c r="AR270" i="1"/>
  <c r="AT270" i="1" s="1"/>
  <c r="AV270" i="1" s="1"/>
  <c r="AR179" i="1"/>
  <c r="AT179" i="1" s="1"/>
  <c r="AV179" i="1" s="1"/>
  <c r="AR239" i="1"/>
  <c r="AT239" i="1" s="1"/>
  <c r="AV239" i="1" s="1"/>
  <c r="AR170" i="1"/>
  <c r="AT170" i="1" s="1"/>
  <c r="AV170" i="1" s="1"/>
  <c r="AR107" i="1"/>
  <c r="AT107" i="1" s="1"/>
  <c r="AV107" i="1" s="1"/>
  <c r="AY107" i="1" s="1"/>
  <c r="AR34" i="1"/>
  <c r="AT34" i="1" s="1"/>
  <c r="AV34" i="1" s="1"/>
  <c r="AX34" i="1" s="1"/>
  <c r="AR387" i="1"/>
  <c r="AT387" i="1" s="1"/>
  <c r="AV387" i="1" s="1"/>
  <c r="AR9" i="1"/>
  <c r="AT9" i="1" s="1"/>
  <c r="AV9" i="1" s="1"/>
  <c r="AT69" i="1"/>
  <c r="AV69" i="1" s="1"/>
  <c r="AY69" i="1" s="1"/>
  <c r="AR69" i="1"/>
  <c r="AR398" i="1"/>
  <c r="AT398" i="1" s="1"/>
  <c r="AV398" i="1" s="1"/>
  <c r="AR374" i="1"/>
  <c r="AT374" i="1" s="1"/>
  <c r="AV374" i="1" s="1"/>
  <c r="AY374" i="1" s="1"/>
  <c r="AV423" i="1"/>
  <c r="AY423" i="1" s="1"/>
  <c r="AR423" i="1"/>
  <c r="AT423" i="1" s="1"/>
  <c r="AR483" i="1"/>
  <c r="AT483" i="1" s="1"/>
  <c r="AV483" i="1" s="1"/>
  <c r="AY483" i="1" s="1"/>
  <c r="AR410" i="1"/>
  <c r="AT410" i="1" s="1"/>
  <c r="AV410" i="1" s="1"/>
  <c r="AR313" i="1"/>
  <c r="AT313" i="1" s="1"/>
  <c r="AV313" i="1" s="1"/>
  <c r="AR468" i="1"/>
  <c r="AT468" i="1" s="1"/>
  <c r="AV468" i="1" s="1"/>
  <c r="BJ169" i="1"/>
  <c r="BI169" i="1"/>
  <c r="AR169" i="1"/>
  <c r="AT169" i="1" s="1"/>
  <c r="AV169" i="1" s="1"/>
  <c r="AR566" i="1"/>
  <c r="AT566" i="1" s="1"/>
  <c r="AV566" i="1" s="1"/>
  <c r="AR369" i="1"/>
  <c r="AT369" i="1" s="1"/>
  <c r="AV369" i="1" s="1"/>
  <c r="AY369" i="1" s="1"/>
  <c r="AR353" i="1"/>
  <c r="AT353" i="1" s="1"/>
  <c r="AV353" i="1" s="1"/>
  <c r="AR195" i="1"/>
  <c r="AT195" i="1" s="1"/>
  <c r="AV195" i="1" s="1"/>
  <c r="AR194" i="1"/>
  <c r="AT194" i="1" s="1"/>
  <c r="AV194" i="1" s="1"/>
  <c r="AY194" i="1" s="1"/>
  <c r="AR216" i="1"/>
  <c r="AT216" i="1" s="1"/>
  <c r="AV216" i="1" s="1"/>
  <c r="AY215" i="1"/>
  <c r="AR215" i="1"/>
  <c r="AT215" i="1" s="1"/>
  <c r="AV215" i="1" s="1"/>
  <c r="AX215" i="1" s="1"/>
  <c r="AR529" i="1"/>
  <c r="AT529" i="1" s="1"/>
  <c r="AV529" i="1" s="1"/>
  <c r="AR368" i="1"/>
  <c r="AT368" i="1" s="1"/>
  <c r="AV368" i="1" s="1"/>
  <c r="AR543" i="1"/>
  <c r="AT543" i="1" s="1"/>
  <c r="AV543" i="1" s="1"/>
  <c r="AY543" i="1" s="1"/>
  <c r="AR5" i="1"/>
  <c r="AT5" i="1" s="1"/>
  <c r="AV5" i="1" s="1"/>
  <c r="AT413" i="1"/>
  <c r="AV413" i="1" s="1"/>
  <c r="AR413" i="1"/>
  <c r="AR342" i="1"/>
  <c r="AT342" i="1" s="1"/>
  <c r="AV342" i="1" s="1"/>
  <c r="AY342" i="1" s="1"/>
  <c r="AR126" i="1"/>
  <c r="AT126" i="1" s="1"/>
  <c r="AV126" i="1" s="1"/>
  <c r="AY245" i="1"/>
  <c r="AR245" i="1"/>
  <c r="AT245" i="1" s="1"/>
  <c r="AV245" i="1" s="1"/>
  <c r="AX245" i="1" s="1"/>
  <c r="AR562" i="1"/>
  <c r="AT562" i="1" s="1"/>
  <c r="AV562" i="1" s="1"/>
  <c r="AR190" i="1"/>
  <c r="AT190" i="1" s="1"/>
  <c r="AV190" i="1" s="1"/>
  <c r="AR317" i="1"/>
  <c r="AT317" i="1" s="1"/>
  <c r="AV317" i="1" s="1"/>
  <c r="AX317" i="1" s="1"/>
  <c r="AR526" i="1"/>
  <c r="AT526" i="1" s="1"/>
  <c r="AV526" i="1" s="1"/>
  <c r="AR168" i="1"/>
  <c r="AT168" i="1" s="1"/>
  <c r="AV168" i="1" s="1"/>
  <c r="AT97" i="1"/>
  <c r="AV97" i="1" s="1"/>
  <c r="AY97" i="1" s="1"/>
  <c r="AR97" i="1"/>
  <c r="AR33" i="1"/>
  <c r="AT33" i="1" s="1"/>
  <c r="AV33" i="1" s="1"/>
  <c r="AY473" i="1"/>
  <c r="AR473" i="1"/>
  <c r="AT473" i="1" s="1"/>
  <c r="AV473" i="1" s="1"/>
  <c r="AX473" i="1" s="1"/>
  <c r="AR106" i="1"/>
  <c r="AT106" i="1" s="1"/>
  <c r="AV106" i="1" s="1"/>
  <c r="AR580" i="1"/>
  <c r="AT580" i="1" s="1"/>
  <c r="AV580" i="1" s="1"/>
  <c r="AR457" i="1"/>
  <c r="AT457" i="1" s="1"/>
  <c r="AV457" i="1" s="1"/>
  <c r="AY457" i="1" s="1"/>
  <c r="AR378" i="1"/>
  <c r="AT378" i="1" s="1"/>
  <c r="AV378" i="1" s="1"/>
  <c r="AR274" i="1"/>
  <c r="AT274" i="1" s="1"/>
  <c r="AV274" i="1" s="1"/>
  <c r="AR62" i="1"/>
  <c r="AT62" i="1" s="1"/>
  <c r="AV62" i="1" s="1"/>
  <c r="AY62" i="1" s="1"/>
  <c r="AR38" i="1"/>
  <c r="AT38" i="1" s="1"/>
  <c r="AV38" i="1" s="1"/>
  <c r="AR167" i="1"/>
  <c r="AT167" i="1" s="1"/>
  <c r="AV167" i="1" s="1"/>
  <c r="AR68" i="1"/>
  <c r="AT68" i="1" s="1"/>
  <c r="AV68" i="1" s="1"/>
  <c r="AR166" i="1"/>
  <c r="AT166" i="1" s="1"/>
  <c r="AV166" i="1" s="1"/>
  <c r="AR559" i="1"/>
  <c r="AT559" i="1" s="1"/>
  <c r="AV559" i="1" s="1"/>
  <c r="AY559" i="1" s="1"/>
  <c r="AR532" i="1"/>
  <c r="AT532" i="1" s="1"/>
  <c r="AV532" i="1" s="1"/>
  <c r="BJ165" i="1"/>
  <c r="BI165" i="1"/>
  <c r="AR165" i="1"/>
  <c r="AT165" i="1" s="1"/>
  <c r="AV165" i="1" s="1"/>
  <c r="AR474" i="1"/>
  <c r="AT474" i="1" s="1"/>
  <c r="AV474" i="1" s="1"/>
  <c r="AR456" i="1"/>
  <c r="AT456" i="1" s="1"/>
  <c r="AV456" i="1" s="1"/>
  <c r="AR528" i="1"/>
  <c r="AT528" i="1" s="1"/>
  <c r="AV528" i="1" s="1"/>
  <c r="AR519" i="1"/>
  <c r="AT519" i="1" s="1"/>
  <c r="AV519" i="1" s="1"/>
  <c r="AY519" i="1" s="1"/>
  <c r="AR292" i="1"/>
  <c r="AT292" i="1" s="1"/>
  <c r="AV292" i="1" s="1"/>
  <c r="AR361" i="1"/>
  <c r="AT361" i="1" s="1"/>
  <c r="AV361" i="1" s="1"/>
  <c r="AR421" i="1"/>
  <c r="AT421" i="1" s="1"/>
  <c r="AV421" i="1" s="1"/>
  <c r="AY421" i="1" s="1"/>
  <c r="BJ164" i="1"/>
  <c r="BI164" i="1"/>
  <c r="AR164" i="1"/>
  <c r="AT164" i="1" s="1"/>
  <c r="AV164" i="1" s="1"/>
  <c r="AR360" i="1"/>
  <c r="AT360" i="1" s="1"/>
  <c r="AV360" i="1" s="1"/>
  <c r="AR163" i="1"/>
  <c r="AT163" i="1" s="1"/>
  <c r="AV163" i="1" s="1"/>
  <c r="AY163" i="1" s="1"/>
  <c r="AR37" i="1"/>
  <c r="AT37" i="1" s="1"/>
  <c r="AV37" i="1" s="1"/>
  <c r="AR42" i="1"/>
  <c r="AT42" i="1" s="1"/>
  <c r="AV42" i="1" s="1"/>
  <c r="AT88" i="1"/>
  <c r="AV88" i="1" s="1"/>
  <c r="AR88" i="1"/>
  <c r="AR518" i="1"/>
  <c r="AT518" i="1" s="1"/>
  <c r="AV518" i="1" s="1"/>
  <c r="AR55" i="1"/>
  <c r="AT55" i="1" s="1"/>
  <c r="AV55" i="1" s="1"/>
  <c r="AR112" i="1"/>
  <c r="AT112" i="1" s="1"/>
  <c r="AV112" i="1" s="1"/>
  <c r="AR524" i="1"/>
  <c r="AT524" i="1" s="1"/>
  <c r="AV524" i="1" s="1"/>
  <c r="AR478" i="1"/>
  <c r="AT478" i="1" s="1"/>
  <c r="AV478" i="1" s="1"/>
  <c r="AR121" i="1"/>
  <c r="AT121" i="1" s="1"/>
  <c r="AV121" i="1" s="1"/>
  <c r="AR542" i="1"/>
  <c r="AT542" i="1" s="1"/>
  <c r="AV542" i="1" s="1"/>
  <c r="AR12" i="1"/>
  <c r="AT12" i="1" s="1"/>
  <c r="AV12" i="1" s="1"/>
  <c r="AR133" i="1"/>
  <c r="AT133" i="1" s="1"/>
  <c r="AV133" i="1" s="1"/>
  <c r="AR41" i="1"/>
  <c r="AT41" i="1" s="1"/>
  <c r="AV41" i="1" s="1"/>
  <c r="AX41" i="1" s="1"/>
  <c r="AT10" i="1"/>
  <c r="AV10" i="1" s="1"/>
  <c r="AR10" i="1"/>
  <c r="AR373" i="1"/>
  <c r="AT373" i="1" s="1"/>
  <c r="AV373" i="1" s="1"/>
  <c r="AR205" i="1"/>
  <c r="AT205" i="1" s="1"/>
  <c r="AV205" i="1" s="1"/>
  <c r="AR249" i="1"/>
  <c r="AT249" i="1" s="1"/>
  <c r="AV249" i="1" s="1"/>
  <c r="AR296" i="1"/>
  <c r="AT296" i="1" s="1"/>
  <c r="AV296" i="1" s="1"/>
  <c r="AR235" i="1"/>
  <c r="AT235" i="1" s="1"/>
  <c r="AV235" i="1" s="1"/>
  <c r="AR182" i="1"/>
  <c r="AT182" i="1" s="1"/>
  <c r="AV182" i="1" s="1"/>
  <c r="AR105" i="1"/>
  <c r="AT105" i="1" s="1"/>
  <c r="AV105" i="1" s="1"/>
  <c r="AX105" i="1" s="1"/>
  <c r="AR539" i="1"/>
  <c r="AT539" i="1" s="1"/>
  <c r="AV539" i="1" s="1"/>
  <c r="AR162" i="1"/>
  <c r="AT162" i="1" s="1"/>
  <c r="AV162" i="1" s="1"/>
  <c r="AX416" i="1"/>
  <c r="AR416" i="1"/>
  <c r="AT416" i="1" s="1"/>
  <c r="AV416" i="1" s="1"/>
  <c r="AY416" i="1" s="1"/>
  <c r="AR490" i="1"/>
  <c r="AT490" i="1" s="1"/>
  <c r="AV490" i="1" s="1"/>
  <c r="AR383" i="1"/>
  <c r="AT383" i="1" s="1"/>
  <c r="AV383" i="1" s="1"/>
  <c r="AR283" i="1"/>
  <c r="AT283" i="1" s="1"/>
  <c r="AV283" i="1" s="1"/>
  <c r="AR184" i="1"/>
  <c r="AT184" i="1" s="1"/>
  <c r="AV184" i="1" s="1"/>
  <c r="AR417" i="1"/>
  <c r="AT417" i="1" s="1"/>
  <c r="AV417" i="1" s="1"/>
  <c r="AX417" i="1" s="1"/>
  <c r="AT234" i="1"/>
  <c r="AV234" i="1" s="1"/>
  <c r="AR234" i="1"/>
  <c r="AR406" i="1"/>
  <c r="AT406" i="1" s="1"/>
  <c r="AV406" i="1" s="1"/>
  <c r="AX67" i="1"/>
  <c r="AR67" i="1"/>
  <c r="AT67" i="1" s="1"/>
  <c r="AV67" i="1" s="1"/>
  <c r="AY67" i="1" s="1"/>
  <c r="AR259" i="1"/>
  <c r="AT259" i="1" s="1"/>
  <c r="AV259" i="1" s="1"/>
  <c r="AR452" i="1"/>
  <c r="AT452" i="1" s="1"/>
  <c r="AV452" i="1" s="1"/>
  <c r="AR209" i="1"/>
  <c r="AT209" i="1" s="1"/>
  <c r="AV209" i="1" s="1"/>
  <c r="AR87" i="1"/>
  <c r="AT87" i="1" s="1"/>
  <c r="AV87" i="1" s="1"/>
  <c r="AR437" i="1"/>
  <c r="AT437" i="1" s="1"/>
  <c r="AV437" i="1" s="1"/>
  <c r="AX437" i="1" s="1"/>
  <c r="AR242" i="1"/>
  <c r="AT242" i="1" s="1"/>
  <c r="AV242" i="1" s="1"/>
  <c r="AR204" i="1"/>
  <c r="AT204" i="1" s="1"/>
  <c r="AV204" i="1" s="1"/>
  <c r="AR365" i="1"/>
  <c r="AT365" i="1" s="1"/>
  <c r="AV365" i="1" s="1"/>
  <c r="AR467" i="1"/>
  <c r="AT467" i="1" s="1"/>
  <c r="AV467" i="1" s="1"/>
  <c r="AT213" i="1"/>
  <c r="AV213" i="1" s="1"/>
  <c r="AX213" i="1" s="1"/>
  <c r="AR213" i="1"/>
  <c r="AR422" i="1"/>
  <c r="AT422" i="1" s="1"/>
  <c r="AV422" i="1" s="1"/>
  <c r="AR472" i="1"/>
  <c r="AT472" i="1" s="1"/>
  <c r="AV472" i="1" s="1"/>
  <c r="AR24" i="1"/>
  <c r="AT24" i="1" s="1"/>
  <c r="AV24" i="1" s="1"/>
  <c r="AY24" i="1" s="1"/>
  <c r="AR243" i="1"/>
  <c r="AT243" i="1" s="1"/>
  <c r="AV243" i="1" s="1"/>
  <c r="AR54" i="1"/>
  <c r="AT54" i="1" s="1"/>
  <c r="AV54" i="1" s="1"/>
  <c r="AR248" i="1"/>
  <c r="AT248" i="1" s="1"/>
  <c r="AV248" i="1" s="1"/>
  <c r="AY248" i="1" s="1"/>
  <c r="AR183" i="1"/>
  <c r="AT183" i="1" s="1"/>
  <c r="AV183" i="1" s="1"/>
  <c r="AR554" i="1"/>
  <c r="AT554" i="1" s="1"/>
  <c r="AV554" i="1" s="1"/>
  <c r="AR86" i="1"/>
  <c r="AT86" i="1" s="1"/>
  <c r="AV86" i="1" s="1"/>
  <c r="AY86" i="1" s="1"/>
  <c r="AR367" i="1"/>
  <c r="AT367" i="1" s="1"/>
  <c r="AV367" i="1" s="1"/>
  <c r="AR425" i="1"/>
  <c r="AT425" i="1" s="1"/>
  <c r="AV425" i="1" s="1"/>
  <c r="AY425" i="1" s="1"/>
  <c r="AR517" i="1"/>
  <c r="AT517" i="1" s="1"/>
  <c r="AV517" i="1" s="1"/>
  <c r="AR516" i="1"/>
  <c r="AT516" i="1" s="1"/>
  <c r="AV516" i="1" s="1"/>
  <c r="AR479" i="1"/>
  <c r="AT479" i="1" s="1"/>
  <c r="AV479" i="1" s="1"/>
  <c r="AR198" i="1"/>
  <c r="AT198" i="1" s="1"/>
  <c r="AV198" i="1" s="1"/>
  <c r="AR470" i="1"/>
  <c r="AT470" i="1" s="1"/>
  <c r="AV470" i="1" s="1"/>
  <c r="AR404" i="1"/>
  <c r="AT404" i="1" s="1"/>
  <c r="AV404" i="1" s="1"/>
  <c r="AY404" i="1" s="1"/>
  <c r="AR476" i="1"/>
  <c r="AT476" i="1" s="1"/>
  <c r="AV476" i="1" s="1"/>
  <c r="AR119" i="1"/>
  <c r="AT119" i="1" s="1"/>
  <c r="AV119" i="1" s="1"/>
  <c r="AY119" i="1" s="1"/>
  <c r="AR161" i="1"/>
  <c r="AT161" i="1" s="1"/>
  <c r="AV161" i="1" s="1"/>
  <c r="AR394" i="1"/>
  <c r="AT394" i="1" s="1"/>
  <c r="AV394" i="1" s="1"/>
  <c r="AR453" i="1"/>
  <c r="AT453" i="1" s="1"/>
  <c r="AV453" i="1" s="1"/>
  <c r="AR114" i="1"/>
  <c r="AT114" i="1" s="1"/>
  <c r="AV114" i="1" s="1"/>
  <c r="AT85" i="1"/>
  <c r="AV85" i="1" s="1"/>
  <c r="AX85" i="1" s="1"/>
  <c r="AR85" i="1"/>
  <c r="AT345" i="1"/>
  <c r="AV345" i="1" s="1"/>
  <c r="AY345" i="1" s="1"/>
  <c r="AR345" i="1"/>
  <c r="AR403" i="1"/>
  <c r="AT403" i="1" s="1"/>
  <c r="AV403" i="1" s="1"/>
  <c r="AY403" i="1" s="1"/>
  <c r="AR273" i="1"/>
  <c r="AT273" i="1" s="1"/>
  <c r="AV273" i="1" s="1"/>
  <c r="AY273" i="1" s="1"/>
  <c r="AR584" i="1"/>
  <c r="AT584" i="1" s="1"/>
  <c r="AV584" i="1" s="1"/>
  <c r="AR214" i="1"/>
  <c r="AT214" i="1" s="1"/>
  <c r="AV214" i="1" s="1"/>
  <c r="AR515" i="1"/>
  <c r="AT515" i="1" s="1"/>
  <c r="AV515" i="1" s="1"/>
  <c r="AR328" i="1"/>
  <c r="AT328" i="1" s="1"/>
  <c r="AV328" i="1" s="1"/>
  <c r="AR66" i="1"/>
  <c r="AT66" i="1" s="1"/>
  <c r="AV66" i="1" s="1"/>
  <c r="AX66" i="1" s="1"/>
  <c r="AR241" i="1"/>
  <c r="AT241" i="1" s="1"/>
  <c r="AV241" i="1" s="1"/>
  <c r="AR587" i="1"/>
  <c r="AT587" i="1" s="1"/>
  <c r="AV587" i="1" s="1"/>
  <c r="AR475" i="1"/>
  <c r="AT475" i="1" s="1"/>
  <c r="AV475" i="1" s="1"/>
  <c r="AT29" i="1"/>
  <c r="AV29" i="1" s="1"/>
  <c r="AR29" i="1"/>
  <c r="AR574" i="1"/>
  <c r="AT574" i="1" s="1"/>
  <c r="AV574" i="1" s="1"/>
  <c r="AR451" i="1"/>
  <c r="AT451" i="1" s="1"/>
  <c r="AV451" i="1" s="1"/>
  <c r="AR52" i="1"/>
  <c r="AT52" i="1" s="1"/>
  <c r="AV52" i="1" s="1"/>
  <c r="AR316" i="1"/>
  <c r="AT316" i="1" s="1"/>
  <c r="AV316" i="1" s="1"/>
  <c r="AR40" i="1"/>
  <c r="AT40" i="1" s="1"/>
  <c r="AV40" i="1" s="1"/>
  <c r="AR286" i="1"/>
  <c r="AT286" i="1" s="1"/>
  <c r="AV286" i="1" s="1"/>
  <c r="AX286" i="1" s="1"/>
  <c r="AR50" i="1"/>
  <c r="AT50" i="1" s="1"/>
  <c r="AV50" i="1" s="1"/>
  <c r="AY50" i="1" s="1"/>
  <c r="AR538" i="1"/>
  <c r="AT538" i="1" s="1"/>
  <c r="AV538" i="1" s="1"/>
  <c r="AR348" i="1"/>
  <c r="AT348" i="1" s="1"/>
  <c r="AV348" i="1" s="1"/>
  <c r="AR129" i="1"/>
  <c r="AT129" i="1" s="1"/>
  <c r="AV129" i="1" s="1"/>
  <c r="AR325" i="1"/>
  <c r="AT325" i="1" s="1"/>
  <c r="AV325" i="1" s="1"/>
  <c r="AR84" i="1"/>
  <c r="AT84" i="1" s="1"/>
  <c r="AV84" i="1" s="1"/>
  <c r="AR14" i="1"/>
  <c r="AT14" i="1" s="1"/>
  <c r="AV14" i="1" s="1"/>
  <c r="AR128" i="1"/>
  <c r="AT128" i="1" s="1"/>
  <c r="AV128" i="1" s="1"/>
  <c r="AX128" i="1" s="1"/>
  <c r="AR594" i="1"/>
  <c r="AT594" i="1" s="1"/>
  <c r="AV594" i="1" s="1"/>
  <c r="AY594" i="1" s="1"/>
  <c r="AR484" i="1"/>
  <c r="AT484" i="1" s="1"/>
  <c r="AV484" i="1" s="1"/>
  <c r="AR563" i="1"/>
  <c r="AT563" i="1" s="1"/>
  <c r="AV563" i="1" s="1"/>
  <c r="AY563" i="1" s="1"/>
  <c r="AR514" i="1"/>
  <c r="AT514" i="1" s="1"/>
  <c r="AV514" i="1" s="1"/>
  <c r="AR32" i="1"/>
  <c r="AT32" i="1" s="1"/>
  <c r="AV32" i="1" s="1"/>
  <c r="AR196" i="1"/>
  <c r="AT196" i="1" s="1"/>
  <c r="AV196" i="1" s="1"/>
  <c r="AR327" i="1"/>
  <c r="AT327" i="1" s="1"/>
  <c r="AV327" i="1" s="1"/>
  <c r="AT160" i="1"/>
  <c r="AV160" i="1" s="1"/>
  <c r="AR160" i="1"/>
  <c r="AR281" i="1"/>
  <c r="AT281" i="1" s="1"/>
  <c r="AV281" i="1" s="1"/>
  <c r="AR302" i="1"/>
  <c r="AT302" i="1" s="1"/>
  <c r="AV302" i="1" s="1"/>
  <c r="AY302" i="1" s="1"/>
  <c r="AR558" i="1"/>
  <c r="AT558" i="1" s="1"/>
  <c r="AV558" i="1" s="1"/>
  <c r="AR203" i="1"/>
  <c r="AT203" i="1" s="1"/>
  <c r="AV203" i="1" s="1"/>
  <c r="AR285" i="1"/>
  <c r="AT285" i="1" s="1"/>
  <c r="AV285" i="1" s="1"/>
  <c r="AY285" i="1" s="1"/>
  <c r="AR23" i="1"/>
  <c r="AT23" i="1" s="1"/>
  <c r="AV23" i="1" s="1"/>
  <c r="AR583" i="1"/>
  <c r="AT583" i="1" s="1"/>
  <c r="AV583" i="1" s="1"/>
  <c r="AR495" i="1"/>
  <c r="AT495" i="1" s="1"/>
  <c r="AV495" i="1" s="1"/>
  <c r="AR211" i="1"/>
  <c r="AT211" i="1" s="1"/>
  <c r="AV211" i="1" s="1"/>
  <c r="AR462" i="1"/>
  <c r="AT462" i="1" s="1"/>
  <c r="AV462" i="1" s="1"/>
  <c r="AT208" i="1"/>
  <c r="AV208" i="1" s="1"/>
  <c r="AR208" i="1"/>
  <c r="AT359" i="1"/>
  <c r="AV359" i="1" s="1"/>
  <c r="AR359" i="1"/>
  <c r="AR513" i="1"/>
  <c r="AT513" i="1" s="1"/>
  <c r="AV513" i="1" s="1"/>
  <c r="AR489" i="1"/>
  <c r="AT489" i="1" s="1"/>
  <c r="AV489" i="1" s="1"/>
  <c r="AY572" i="1"/>
  <c r="AR572" i="1"/>
  <c r="AT572" i="1" s="1"/>
  <c r="AV572" i="1" s="1"/>
  <c r="AX572" i="1" s="1"/>
  <c r="AV39" i="1"/>
  <c r="AR39" i="1"/>
  <c r="AT39" i="1" s="1"/>
  <c r="AR349" i="1"/>
  <c r="AT349" i="1" s="1"/>
  <c r="AV349" i="1" s="1"/>
  <c r="AR565" i="1"/>
  <c r="AT565" i="1" s="1"/>
  <c r="AV565" i="1" s="1"/>
  <c r="AY565" i="1" s="1"/>
  <c r="AR96" i="1"/>
  <c r="AT96" i="1" s="1"/>
  <c r="AV96" i="1" s="1"/>
  <c r="AT83" i="1"/>
  <c r="AV83" i="1" s="1"/>
  <c r="AR83" i="1"/>
  <c r="AR18" i="1"/>
  <c r="AT18" i="1" s="1"/>
  <c r="AV18" i="1" s="1"/>
  <c r="AR8" i="1"/>
  <c r="AT8" i="1" s="1"/>
  <c r="AV8" i="1" s="1"/>
  <c r="AR512" i="1"/>
  <c r="AT512" i="1" s="1"/>
  <c r="AV512" i="1" s="1"/>
  <c r="AX512" i="1" s="1"/>
  <c r="AT31" i="1"/>
  <c r="AV31" i="1" s="1"/>
  <c r="AR31" i="1"/>
  <c r="AR56" i="1"/>
  <c r="AT56" i="1" s="1"/>
  <c r="AV56" i="1" s="1"/>
  <c r="AX579" i="1"/>
  <c r="AR579" i="1"/>
  <c r="AT579" i="1" s="1"/>
  <c r="AV579" i="1" s="1"/>
  <c r="AY579" i="1" s="1"/>
  <c r="AR247" i="1"/>
  <c r="AT247" i="1" s="1"/>
  <c r="AV247" i="1" s="1"/>
  <c r="AR551" i="1"/>
  <c r="AT551" i="1" s="1"/>
  <c r="AV551" i="1" s="1"/>
  <c r="AV492" i="1"/>
  <c r="AR492" i="1"/>
  <c r="AT492" i="1" s="1"/>
  <c r="AR291" i="1"/>
  <c r="AT291" i="1" s="1"/>
  <c r="AV291" i="1" s="1"/>
  <c r="AR109" i="1"/>
  <c r="AT109" i="1" s="1"/>
  <c r="AV109" i="1" s="1"/>
  <c r="AX109" i="1" s="1"/>
  <c r="AT486" i="1"/>
  <c r="AV486" i="1" s="1"/>
  <c r="AR486" i="1"/>
  <c r="AR193" i="1"/>
  <c r="AT193" i="1" s="1"/>
  <c r="AV193" i="1" s="1"/>
  <c r="AX459" i="1"/>
  <c r="AR459" i="1"/>
  <c r="AT459" i="1" s="1"/>
  <c r="AV459" i="1" s="1"/>
  <c r="AY459" i="1" s="1"/>
  <c r="AR415" i="1"/>
  <c r="AT415" i="1" s="1"/>
  <c r="AV415" i="1" s="1"/>
  <c r="AT571" i="1"/>
  <c r="AV571" i="1" s="1"/>
  <c r="AR571" i="1"/>
  <c r="AV420" i="1"/>
  <c r="AR420" i="1"/>
  <c r="AT420" i="1" s="1"/>
  <c r="AR419" i="1"/>
  <c r="AT419" i="1" s="1"/>
  <c r="AV419" i="1" s="1"/>
  <c r="AR63" i="1"/>
  <c r="AT63" i="1" s="1"/>
  <c r="AV63" i="1" s="1"/>
  <c r="AX63" i="1" s="1"/>
  <c r="AR290" i="1"/>
  <c r="AT290" i="1" s="1"/>
  <c r="AV290" i="1" s="1"/>
  <c r="AR409" i="1"/>
  <c r="AT409" i="1" s="1"/>
  <c r="AV409" i="1" s="1"/>
  <c r="AX238" i="1"/>
  <c r="AR238" i="1"/>
  <c r="AT238" i="1" s="1"/>
  <c r="AV238" i="1" s="1"/>
  <c r="AY238" i="1" s="1"/>
  <c r="AT471" i="1"/>
  <c r="AV471" i="1" s="1"/>
  <c r="AR471" i="1"/>
  <c r="AR393" i="1"/>
  <c r="AT393" i="1" s="1"/>
  <c r="AV393" i="1" s="1"/>
  <c r="AR455" i="1"/>
  <c r="AT455" i="1" s="1"/>
  <c r="AV455" i="1" s="1"/>
  <c r="AR4" i="1"/>
  <c r="AT4" i="1" s="1"/>
  <c r="AV4" i="1" s="1"/>
  <c r="AR366" i="1"/>
  <c r="AT366" i="1" s="1"/>
  <c r="AV366" i="1" s="1"/>
  <c r="AR159" i="1"/>
  <c r="AT159" i="1" s="1"/>
  <c r="AV159" i="1" s="1"/>
  <c r="AR82" i="1"/>
  <c r="AT82" i="1" s="1"/>
  <c r="AV82" i="1" s="1"/>
  <c r="AR533" i="1"/>
  <c r="AT533" i="1" s="1"/>
  <c r="AV533" i="1" s="1"/>
  <c r="AY533" i="1" s="1"/>
  <c r="AR233" i="1"/>
  <c r="AT233" i="1" s="1"/>
  <c r="AV233" i="1" s="1"/>
  <c r="AR344" i="1"/>
  <c r="AT344" i="1" s="1"/>
  <c r="AV344" i="1" s="1"/>
  <c r="AR312" i="1"/>
  <c r="AT312" i="1" s="1"/>
  <c r="AV312" i="1" s="1"/>
  <c r="AR113" i="1"/>
  <c r="AT113" i="1" s="1"/>
  <c r="AV113" i="1" s="1"/>
  <c r="AR402" i="1"/>
  <c r="AT402" i="1" s="1"/>
  <c r="AV402" i="1" s="1"/>
  <c r="AX402" i="1" s="1"/>
  <c r="AR219" i="1"/>
  <c r="AT219" i="1" s="1"/>
  <c r="AV219" i="1" s="1"/>
  <c r="AR255" i="1"/>
  <c r="AT255" i="1" s="1"/>
  <c r="AV255" i="1" s="1"/>
  <c r="AR240" i="1"/>
  <c r="AT240" i="1" s="1"/>
  <c r="AV240" i="1" s="1"/>
  <c r="AY240" i="1" s="1"/>
  <c r="AR3" i="1"/>
  <c r="AT3" i="1" s="1"/>
  <c r="AV3" i="1" s="1"/>
  <c r="AR132" i="1"/>
  <c r="AT132" i="1" s="1"/>
  <c r="AV132" i="1" s="1"/>
  <c r="AR536" i="1"/>
  <c r="AT536" i="1" s="1"/>
  <c r="AV536" i="1" s="1"/>
  <c r="AR81" i="1"/>
  <c r="AT81" i="1" s="1"/>
  <c r="AV81" i="1" s="1"/>
  <c r="AR125" i="1"/>
  <c r="AT125" i="1" s="1"/>
  <c r="AV125" i="1" s="1"/>
  <c r="AT465" i="1"/>
  <c r="AV465" i="1" s="1"/>
  <c r="AR465" i="1"/>
  <c r="AR466" i="1"/>
  <c r="AT466" i="1" s="1"/>
  <c r="AV466" i="1" s="1"/>
  <c r="AR535" i="1"/>
  <c r="AT535" i="1" s="1"/>
  <c r="AV535" i="1" s="1"/>
  <c r="AR158" i="1"/>
  <c r="AT158" i="1" s="1"/>
  <c r="AV158" i="1" s="1"/>
  <c r="AX158" i="1" s="1"/>
  <c r="AR310" i="1"/>
  <c r="AT310" i="1" s="1"/>
  <c r="AV310" i="1" s="1"/>
  <c r="AR322" i="1"/>
  <c r="AT322" i="1" s="1"/>
  <c r="AV322" i="1" s="1"/>
  <c r="AR511" i="1"/>
  <c r="AT511" i="1" s="1"/>
  <c r="AV511" i="1" s="1"/>
  <c r="AR229" i="1"/>
  <c r="AT229" i="1" s="1"/>
  <c r="AV229" i="1" s="1"/>
  <c r="AX229" i="1" s="1"/>
  <c r="AR428" i="1"/>
  <c r="AT428" i="1" s="1"/>
  <c r="AV428" i="1" s="1"/>
  <c r="AR202" i="1"/>
  <c r="AT202" i="1" s="1"/>
  <c r="AV202" i="1" s="1"/>
  <c r="AR186" i="1"/>
  <c r="AT186" i="1" s="1"/>
  <c r="AV186" i="1" s="1"/>
  <c r="AR371" i="1"/>
  <c r="AT371" i="1" s="1"/>
  <c r="AV371" i="1" s="1"/>
  <c r="AR64" i="1"/>
  <c r="AT64" i="1" s="1"/>
  <c r="AV64" i="1" s="1"/>
  <c r="AV510" i="1"/>
  <c r="AY510" i="1" s="1"/>
  <c r="AR510" i="1"/>
  <c r="AT510" i="1" s="1"/>
  <c r="AR104" i="1"/>
  <c r="AT104" i="1" s="1"/>
  <c r="AV104" i="1" s="1"/>
  <c r="AY104" i="1" s="1"/>
  <c r="AR433" i="1"/>
  <c r="AT433" i="1" s="1"/>
  <c r="AV433" i="1" s="1"/>
  <c r="AR258" i="1"/>
  <c r="AT258" i="1" s="1"/>
  <c r="AV258" i="1" s="1"/>
  <c r="AR272" i="1"/>
  <c r="AT272" i="1" s="1"/>
  <c r="AV272" i="1" s="1"/>
  <c r="AR157" i="1"/>
  <c r="AT157" i="1" s="1"/>
  <c r="AV157" i="1" s="1"/>
  <c r="AT573" i="1"/>
  <c r="AV573" i="1" s="1"/>
  <c r="AX573" i="1" s="1"/>
  <c r="AR573" i="1"/>
  <c r="AR449" i="1"/>
  <c r="AT449" i="1" s="1"/>
  <c r="AV449" i="1" s="1"/>
  <c r="AR450" i="1"/>
  <c r="AT450" i="1" s="1"/>
  <c r="AV450" i="1" s="1"/>
  <c r="AR120" i="1"/>
  <c r="AT120" i="1" s="1"/>
  <c r="AV120" i="1" s="1"/>
  <c r="AX120" i="1" s="1"/>
  <c r="AR199" i="1"/>
  <c r="AT199" i="1" s="1"/>
  <c r="AV199" i="1" s="1"/>
  <c r="AR324" i="1"/>
  <c r="AT324" i="1" s="1"/>
  <c r="AV324" i="1" s="1"/>
  <c r="AV115" i="1"/>
  <c r="AY115" i="1" s="1"/>
  <c r="AR115" i="1"/>
  <c r="AT115" i="1" s="1"/>
  <c r="AR284" i="1"/>
  <c r="AT284" i="1" s="1"/>
  <c r="AV284" i="1" s="1"/>
  <c r="AY284" i="1" s="1"/>
  <c r="AT356" i="1"/>
  <c r="AV356" i="1" s="1"/>
  <c r="AX356" i="1" s="1"/>
  <c r="AR356" i="1"/>
  <c r="AT593" i="1"/>
  <c r="AV593" i="1" s="1"/>
  <c r="AR593" i="1"/>
  <c r="AR557" i="1"/>
  <c r="AT557" i="1" s="1"/>
  <c r="AV557" i="1" s="1"/>
  <c r="AY557" i="1" s="1"/>
  <c r="AR576" i="1"/>
  <c r="AT576" i="1" s="1"/>
  <c r="AV576" i="1" s="1"/>
  <c r="AX576" i="1" s="1"/>
  <c r="AR156" i="1"/>
  <c r="AT156" i="1" s="1"/>
  <c r="AV156" i="1" s="1"/>
  <c r="AR30" i="1"/>
  <c r="AT30" i="1" s="1"/>
  <c r="AV30" i="1" s="1"/>
  <c r="AR280" i="1"/>
  <c r="AT280" i="1" s="1"/>
  <c r="AV280" i="1" s="1"/>
  <c r="AR326" i="1"/>
  <c r="AT326" i="1" s="1"/>
  <c r="AV326" i="1" s="1"/>
  <c r="AR142" i="1"/>
  <c r="AT142" i="1" s="1"/>
  <c r="AV142" i="1" s="1"/>
  <c r="AR7" i="1"/>
  <c r="AT7" i="1" s="1"/>
  <c r="AV7" i="1" s="1"/>
  <c r="AR6" i="1"/>
  <c r="AT6" i="1" s="1"/>
  <c r="AV6" i="1" s="1"/>
  <c r="AR596" i="1"/>
  <c r="AT596" i="1" s="1"/>
  <c r="AV596" i="1" s="1"/>
  <c r="AR2" i="1"/>
  <c r="AT2" i="1" s="1"/>
  <c r="AV2" i="1" s="1"/>
  <c r="AT301" i="1"/>
  <c r="AV301" i="1" s="1"/>
  <c r="AR301" i="1"/>
  <c r="AR48" i="1"/>
  <c r="AT48" i="1" s="1"/>
  <c r="AV48" i="1" s="1"/>
  <c r="AR155" i="1"/>
  <c r="AT155" i="1" s="1"/>
  <c r="AV155" i="1" s="1"/>
  <c r="AY155" i="1" s="1"/>
  <c r="AR268" i="1"/>
  <c r="AT268" i="1" s="1"/>
  <c r="AV268" i="1" s="1"/>
  <c r="AY332" i="1"/>
  <c r="AR332" i="1"/>
  <c r="AT332" i="1" s="1"/>
  <c r="AV332" i="1" s="1"/>
  <c r="AX332" i="1" s="1"/>
  <c r="AR589" i="1"/>
  <c r="AT589" i="1" s="1"/>
  <c r="AV589" i="1" s="1"/>
  <c r="AR575" i="1"/>
  <c r="AT575" i="1" s="1"/>
  <c r="AV575" i="1" s="1"/>
  <c r="AR509" i="1"/>
  <c r="AT509" i="1" s="1"/>
  <c r="AV509" i="1" s="1"/>
  <c r="AR154" i="1"/>
  <c r="AT154" i="1" s="1"/>
  <c r="AV154" i="1" s="1"/>
  <c r="AY401" i="1"/>
  <c r="AR401" i="1"/>
  <c r="AT401" i="1" s="1"/>
  <c r="AV401" i="1" s="1"/>
  <c r="AX401" i="1" s="1"/>
  <c r="AR123" i="1"/>
  <c r="AT123" i="1" s="1"/>
  <c r="AV123" i="1" s="1"/>
  <c r="AR427" i="1"/>
  <c r="AT427" i="1" s="1"/>
  <c r="AV427" i="1" s="1"/>
  <c r="AR111" i="1"/>
  <c r="AT111" i="1" s="1"/>
  <c r="AV111" i="1" s="1"/>
  <c r="AR80" i="1"/>
  <c r="AT80" i="1" s="1"/>
  <c r="AV80" i="1" s="1"/>
  <c r="AR35" i="1"/>
  <c r="AT35" i="1" s="1"/>
  <c r="AV35" i="1" s="1"/>
  <c r="AR392" i="1"/>
  <c r="AT392" i="1" s="1"/>
  <c r="AV392" i="1" s="1"/>
  <c r="AR588" i="1"/>
  <c r="AT588" i="1" s="1"/>
  <c r="AV588" i="1" s="1"/>
  <c r="AY377" i="1"/>
  <c r="AR377" i="1"/>
  <c r="AT377" i="1" s="1"/>
  <c r="AV377" i="1" s="1"/>
  <c r="AX377" i="1" s="1"/>
  <c r="AR561" i="1"/>
  <c r="AT561" i="1" s="1"/>
  <c r="AV561" i="1" s="1"/>
  <c r="AR139" i="1"/>
  <c r="AT139" i="1" s="1"/>
  <c r="AV139" i="1" s="1"/>
  <c r="AR79" i="1"/>
  <c r="AT79" i="1" s="1"/>
  <c r="AV79" i="1" s="1"/>
  <c r="AY79" i="1" s="1"/>
  <c r="AT271" i="1"/>
  <c r="AV271" i="1" s="1"/>
  <c r="AR271" i="1"/>
  <c r="AR436" i="1"/>
  <c r="AT436" i="1" s="1"/>
  <c r="AV436" i="1" s="1"/>
  <c r="AR266" i="1"/>
  <c r="AT266" i="1" s="1"/>
  <c r="AV266" i="1" s="1"/>
  <c r="AR46" i="1"/>
  <c r="AT46" i="1" s="1"/>
  <c r="AV46" i="1" s="1"/>
  <c r="AR279" i="1"/>
  <c r="AT279" i="1" s="1"/>
  <c r="AV279" i="1" s="1"/>
  <c r="AX279" i="1" s="1"/>
  <c r="AR311" i="1"/>
  <c r="AT311" i="1" s="1"/>
  <c r="AV311" i="1" s="1"/>
  <c r="AR386" i="1"/>
  <c r="AT386" i="1" s="1"/>
  <c r="AV386" i="1" s="1"/>
  <c r="AR334" i="1"/>
  <c r="AT334" i="1" s="1"/>
  <c r="AV334" i="1" s="1"/>
  <c r="AR78" i="1"/>
  <c r="AT78" i="1" s="1"/>
  <c r="AV78" i="1" s="1"/>
  <c r="AR257" i="1"/>
  <c r="AT257" i="1" s="1"/>
  <c r="AV257" i="1" s="1"/>
  <c r="AR265" i="1"/>
  <c r="AT265" i="1" s="1"/>
  <c r="AV265" i="1" s="1"/>
  <c r="AY265" i="1" s="1"/>
  <c r="AR65" i="1"/>
  <c r="AT65" i="1" s="1"/>
  <c r="AV65" i="1" s="1"/>
  <c r="AR568" i="1"/>
  <c r="AT568" i="1" s="1"/>
  <c r="AV568" i="1" s="1"/>
  <c r="AX568" i="1" s="1"/>
  <c r="AT138" i="1"/>
  <c r="AV138" i="1" s="1"/>
  <c r="AR138" i="1"/>
  <c r="AR333" i="1"/>
  <c r="AT333" i="1" s="1"/>
  <c r="AV333" i="1" s="1"/>
  <c r="AT385" i="1"/>
  <c r="AV385" i="1" s="1"/>
  <c r="AR385" i="1"/>
  <c r="AR527" i="1"/>
  <c r="AT527" i="1" s="1"/>
  <c r="AV527" i="1" s="1"/>
  <c r="AR103" i="1"/>
  <c r="AT103" i="1" s="1"/>
  <c r="AV103" i="1" s="1"/>
  <c r="AR201" i="1"/>
  <c r="AT201" i="1" s="1"/>
  <c r="AV201" i="1" s="1"/>
  <c r="AR315" i="1"/>
  <c r="AT315" i="1" s="1"/>
  <c r="AV315" i="1" s="1"/>
  <c r="AR446" i="1"/>
  <c r="AT446" i="1" s="1"/>
  <c r="AV446" i="1" s="1"/>
  <c r="AX446" i="1" s="1"/>
  <c r="AR61" i="1"/>
  <c r="AT61" i="1" s="1"/>
  <c r="AV61" i="1" s="1"/>
  <c r="AR153" i="1"/>
  <c r="AT153" i="1" s="1"/>
  <c r="AV153" i="1" s="1"/>
  <c r="AT358" i="1"/>
  <c r="AV358" i="1" s="1"/>
  <c r="AR358" i="1"/>
  <c r="AR445" i="1"/>
  <c r="AT445" i="1" s="1"/>
  <c r="AV445" i="1" s="1"/>
  <c r="AR36" i="1"/>
  <c r="AT36" i="1" s="1"/>
  <c r="AV36" i="1" s="1"/>
  <c r="AT355" i="1"/>
  <c r="AV355" i="1" s="1"/>
  <c r="AR355" i="1"/>
  <c r="AR187" i="1"/>
  <c r="AT187" i="1" s="1"/>
  <c r="AV187" i="1" s="1"/>
  <c r="AR102" i="1"/>
  <c r="AT102" i="1" s="1"/>
  <c r="AV102" i="1" s="1"/>
  <c r="AX102" i="1" s="1"/>
  <c r="AR152" i="1"/>
  <c r="AT152" i="1" s="1"/>
  <c r="AV152" i="1" s="1"/>
  <c r="AR151" i="1"/>
  <c r="AT151" i="1" s="1"/>
  <c r="AV151" i="1" s="1"/>
  <c r="AR429" i="1"/>
  <c r="AT429" i="1" s="1"/>
  <c r="AV429" i="1" s="1"/>
  <c r="AX429" i="1" s="1"/>
  <c r="AR200" i="1"/>
  <c r="AT200" i="1" s="1"/>
  <c r="AV200" i="1" s="1"/>
  <c r="AR185" i="1"/>
  <c r="AT185" i="1" s="1"/>
  <c r="AV185" i="1" s="1"/>
  <c r="AR95" i="1"/>
  <c r="AT95" i="1" s="1"/>
  <c r="AV95" i="1" s="1"/>
  <c r="AR77" i="1"/>
  <c r="AT77" i="1" s="1"/>
  <c r="AV77" i="1" s="1"/>
  <c r="AR134" i="1"/>
  <c r="AT134" i="1" s="1"/>
  <c r="AV134" i="1" s="1"/>
  <c r="AX134" i="1" s="1"/>
  <c r="AR482" i="1"/>
  <c r="AT482" i="1" s="1"/>
  <c r="AV482" i="1" s="1"/>
  <c r="AR150" i="1"/>
  <c r="AT150" i="1" s="1"/>
  <c r="AV150" i="1" s="1"/>
  <c r="AT143" i="1"/>
  <c r="AV143" i="1" s="1"/>
  <c r="AR143" i="1"/>
  <c r="AR321" i="1"/>
  <c r="AT321" i="1" s="1"/>
  <c r="AV321" i="1" s="1"/>
  <c r="AT47" i="1"/>
  <c r="AV47" i="1" s="1"/>
  <c r="AR47" i="1"/>
  <c r="AR412" i="1"/>
  <c r="AT412" i="1" s="1"/>
  <c r="AV412" i="1" s="1"/>
  <c r="AY412" i="1" s="1"/>
  <c r="AR26" i="1"/>
  <c r="AT26" i="1" s="1"/>
  <c r="AV26" i="1" s="1"/>
  <c r="AR408" i="1"/>
  <c r="AT408" i="1" s="1"/>
  <c r="AV408" i="1" s="1"/>
  <c r="AR149" i="1"/>
  <c r="AT149" i="1" s="1"/>
  <c r="AV149" i="1" s="1"/>
  <c r="AR49" i="1"/>
  <c r="AT49" i="1" s="1"/>
  <c r="AV49" i="1" s="1"/>
  <c r="AT448" i="1"/>
  <c r="AV448" i="1" s="1"/>
  <c r="AY448" i="1" s="1"/>
  <c r="AR448" i="1"/>
  <c r="AR232" i="1"/>
  <c r="AT232" i="1" s="1"/>
  <c r="AV232" i="1" s="1"/>
  <c r="AR438" i="1"/>
  <c r="AT438" i="1" s="1"/>
  <c r="AV438" i="1" s="1"/>
  <c r="AT76" i="1"/>
  <c r="AV76" i="1" s="1"/>
  <c r="AR76" i="1"/>
  <c r="AR485" i="1"/>
  <c r="AT485" i="1" s="1"/>
  <c r="AV485" i="1" s="1"/>
  <c r="AR264" i="1"/>
  <c r="AT264" i="1" s="1"/>
  <c r="AV264" i="1" s="1"/>
  <c r="AX264" i="1" s="1"/>
  <c r="AT148" i="1"/>
  <c r="AV148" i="1" s="1"/>
  <c r="AR148" i="1"/>
  <c r="AR147" i="1"/>
  <c r="AT147" i="1" s="1"/>
  <c r="AV147" i="1" s="1"/>
  <c r="AT118" i="1"/>
  <c r="AV118" i="1" s="1"/>
  <c r="AR118" i="1"/>
  <c r="AR75" i="1"/>
  <c r="AT75" i="1" s="1"/>
  <c r="AV75" i="1" s="1"/>
  <c r="AR137" i="1"/>
  <c r="AT137" i="1" s="1"/>
  <c r="AV137" i="1" s="1"/>
  <c r="AT439" i="1"/>
  <c r="AV439" i="1" s="1"/>
  <c r="AR439" i="1"/>
  <c r="AR27" i="1"/>
  <c r="AT27" i="1" s="1"/>
  <c r="AV27" i="1" s="1"/>
  <c r="AR431" i="1"/>
  <c r="AT431" i="1" s="1"/>
  <c r="AV431" i="1" s="1"/>
  <c r="AX431" i="1" s="1"/>
  <c r="AR488" i="1"/>
  <c r="AT488" i="1" s="1"/>
  <c r="AV488" i="1" s="1"/>
  <c r="AR564" i="1"/>
  <c r="AT564" i="1" s="1"/>
  <c r="AV564" i="1" s="1"/>
  <c r="AR210" i="1"/>
  <c r="AT210" i="1" s="1"/>
  <c r="AV210" i="1" s="1"/>
  <c r="AR481" i="1"/>
  <c r="AT481" i="1" s="1"/>
  <c r="AV481" i="1" s="1"/>
  <c r="AR435" i="1"/>
  <c r="AT435" i="1" s="1"/>
  <c r="AV435" i="1" s="1"/>
  <c r="AR508" i="1"/>
  <c r="AT508" i="1" s="1"/>
  <c r="AV508" i="1" s="1"/>
  <c r="AY508" i="1" s="1"/>
  <c r="AR570" i="1"/>
  <c r="AT570" i="1" s="1"/>
  <c r="AV570" i="1" s="1"/>
  <c r="AR444" i="1"/>
  <c r="AT444" i="1" s="1"/>
  <c r="AV444" i="1" s="1"/>
  <c r="AX444" i="1" s="1"/>
  <c r="AR136" i="1"/>
  <c r="AT136" i="1" s="1"/>
  <c r="AV136" i="1" s="1"/>
  <c r="AR335" i="1"/>
  <c r="AT335" i="1" s="1"/>
  <c r="AV335" i="1" s="1"/>
  <c r="AR507" i="1"/>
  <c r="AT507" i="1" s="1"/>
  <c r="AV507" i="1" s="1"/>
  <c r="AX507" i="1" s="1"/>
  <c r="AR146" i="1"/>
  <c r="AT146" i="1" s="1"/>
  <c r="AV146" i="1" s="1"/>
  <c r="AR424" i="1"/>
  <c r="AT424" i="1" s="1"/>
  <c r="AV424" i="1" s="1"/>
  <c r="AX424" i="1" s="1"/>
  <c r="AR189" i="1"/>
  <c r="AT189" i="1" s="1"/>
  <c r="AV189" i="1" s="1"/>
  <c r="AR135" i="1"/>
  <c r="AT135" i="1" s="1"/>
  <c r="AV135" i="1" s="1"/>
  <c r="AR191" i="1"/>
  <c r="AT191" i="1" s="1"/>
  <c r="AV191" i="1" s="1"/>
  <c r="AY191" i="1" s="1"/>
  <c r="AR569" i="1"/>
  <c r="AT569" i="1" s="1"/>
  <c r="AV569" i="1" s="1"/>
  <c r="AR469" i="1"/>
  <c r="AT469" i="1" s="1"/>
  <c r="AV469" i="1" s="1"/>
  <c r="AR53" i="1"/>
  <c r="AT53" i="1" s="1"/>
  <c r="AV53" i="1" s="1"/>
  <c r="AR19" i="1"/>
  <c r="AT19" i="1" s="1"/>
  <c r="AV19" i="1" s="1"/>
  <c r="AR13" i="1"/>
  <c r="AT13" i="1" s="1"/>
  <c r="AV13" i="1" s="1"/>
  <c r="AX13" i="1" s="1"/>
  <c r="AR443" i="1"/>
  <c r="AT443" i="1" s="1"/>
  <c r="AV443" i="1" s="1"/>
  <c r="AR586" i="1"/>
  <c r="AT586" i="1" s="1"/>
  <c r="AV586" i="1" s="1"/>
  <c r="AX432" i="1"/>
  <c r="AR432" i="1"/>
  <c r="AT432" i="1" s="1"/>
  <c r="AV432" i="1" s="1"/>
  <c r="AY432" i="1" s="1"/>
  <c r="AR501" i="1"/>
  <c r="AT501" i="1" s="1"/>
  <c r="AV501" i="1" s="1"/>
  <c r="AR500" i="1"/>
  <c r="AT500" i="1" s="1"/>
  <c r="AV500" i="1" s="1"/>
  <c r="AR391" i="1"/>
  <c r="AT391" i="1" s="1"/>
  <c r="AV391" i="1" s="1"/>
  <c r="AR390" i="1"/>
  <c r="AT390" i="1" s="1"/>
  <c r="AV390" i="1" s="1"/>
  <c r="AR372" i="1"/>
  <c r="AT372" i="1" s="1"/>
  <c r="AV372" i="1" s="1"/>
  <c r="AR434" i="1"/>
  <c r="AT434" i="1" s="1"/>
  <c r="AV434" i="1" s="1"/>
  <c r="AR309" i="1"/>
  <c r="AT309" i="1" s="1"/>
  <c r="AV309" i="1" s="1"/>
  <c r="AR341" i="1"/>
  <c r="AT341" i="1" s="1"/>
  <c r="AV341" i="1" s="1"/>
  <c r="AR101" i="1"/>
  <c r="AT101" i="1" s="1"/>
  <c r="AV101" i="1" s="1"/>
  <c r="AR592" i="1"/>
  <c r="AT592" i="1" s="1"/>
  <c r="AV592" i="1" s="1"/>
  <c r="AR442" i="1"/>
  <c r="AT442" i="1" s="1"/>
  <c r="AV442" i="1" s="1"/>
  <c r="AX442" i="1" s="1"/>
  <c r="AR100" i="1"/>
  <c r="AT100" i="1" s="1"/>
  <c r="AV100" i="1" s="1"/>
  <c r="AR253" i="1"/>
  <c r="AT253" i="1" s="1"/>
  <c r="AV253" i="1" s="1"/>
  <c r="AX253" i="1" s="1"/>
  <c r="AR246" i="1"/>
  <c r="AT246" i="1" s="1"/>
  <c r="AV246" i="1" s="1"/>
  <c r="AR590" i="1"/>
  <c r="AT590" i="1" s="1"/>
  <c r="AV590" i="1" s="1"/>
  <c r="AR277" i="1"/>
  <c r="AT277" i="1" s="1"/>
  <c r="AV277" i="1" s="1"/>
  <c r="AR578" i="1"/>
  <c r="AT578" i="1" s="1"/>
  <c r="AV578" i="1" s="1"/>
  <c r="AX578" i="1" s="1"/>
  <c r="AR400" i="1"/>
  <c r="AT400" i="1" s="1"/>
  <c r="AV400" i="1" s="1"/>
  <c r="AR494" i="1"/>
  <c r="AT494" i="1" s="1"/>
  <c r="AV494" i="1" s="1"/>
  <c r="AY494" i="1" s="1"/>
  <c r="AR493" i="1"/>
  <c r="AT493" i="1" s="1"/>
  <c r="AV493" i="1" s="1"/>
  <c r="AR22" i="1"/>
  <c r="AT22" i="1" s="1"/>
  <c r="AV22" i="1" s="1"/>
  <c r="AR15" i="1"/>
  <c r="AT15" i="1" s="1"/>
  <c r="AV15" i="1" s="1"/>
  <c r="AY15" i="1" s="1"/>
  <c r="AR506" i="1"/>
  <c r="AT506" i="1" s="1"/>
  <c r="AV506" i="1" s="1"/>
  <c r="AY21" i="1"/>
  <c r="AR21" i="1"/>
  <c r="AT21" i="1" s="1"/>
  <c r="AV21" i="1" s="1"/>
  <c r="AX21" i="1" s="1"/>
  <c r="AT262" i="1"/>
  <c r="AV262" i="1" s="1"/>
  <c r="AR262" i="1"/>
  <c r="AR99" i="1"/>
  <c r="AT99" i="1" s="1"/>
  <c r="AV99" i="1" s="1"/>
  <c r="AR411" i="1"/>
  <c r="AT411" i="1" s="1"/>
  <c r="AV411" i="1" s="1"/>
  <c r="AT505" i="1"/>
  <c r="AV505" i="1" s="1"/>
  <c r="AX505" i="1" s="1"/>
  <c r="AR505" i="1"/>
  <c r="AR278" i="1"/>
  <c r="AT278" i="1" s="1"/>
  <c r="AV278" i="1" s="1"/>
  <c r="AR480" i="1"/>
  <c r="AT480" i="1" s="1"/>
  <c r="AV480" i="1" s="1"/>
  <c r="AR74" i="1"/>
  <c r="AT74" i="1" s="1"/>
  <c r="AV74" i="1" s="1"/>
  <c r="AR320" i="1"/>
  <c r="AT320" i="1" s="1"/>
  <c r="AV320" i="1" s="1"/>
  <c r="AX320" i="1" s="1"/>
  <c r="AR591" i="1"/>
  <c r="AT591" i="1" s="1"/>
  <c r="AV591" i="1" s="1"/>
  <c r="AR389" i="1"/>
  <c r="AT389" i="1" s="1"/>
  <c r="AV389" i="1" s="1"/>
  <c r="AR145" i="1"/>
  <c r="AT145" i="1" s="1"/>
  <c r="AV145" i="1" s="1"/>
  <c r="AR340" i="1"/>
  <c r="AT340" i="1" s="1"/>
  <c r="AV340" i="1" s="1"/>
  <c r="AR585" i="1"/>
  <c r="AT585" i="1" s="1"/>
  <c r="AV585" i="1" s="1"/>
  <c r="AR323" i="1"/>
  <c r="AT323" i="1" s="1"/>
  <c r="AV323" i="1" s="1"/>
  <c r="AR73" i="1"/>
  <c r="AT73" i="1" s="1"/>
  <c r="AV73" i="1" s="1"/>
  <c r="AY73" i="1" s="1"/>
  <c r="AR72" i="1"/>
  <c r="AT72" i="1" s="1"/>
  <c r="AV72" i="1" s="1"/>
  <c r="AX72" i="1" s="1"/>
  <c r="AR28" i="1"/>
  <c r="AT28" i="1" s="1"/>
  <c r="AV28" i="1" s="1"/>
  <c r="AR598" i="1"/>
  <c r="AT598" i="1" s="1"/>
  <c r="AV598" i="1" s="1"/>
  <c r="AR388" i="1"/>
  <c r="AT388" i="1" s="1"/>
  <c r="AV388" i="1" s="1"/>
  <c r="AY388" i="1" s="1"/>
  <c r="AR212" i="1"/>
  <c r="AT212" i="1" s="1"/>
  <c r="AV212" i="1" s="1"/>
  <c r="AY212" i="1" s="1"/>
  <c r="AR231" i="1"/>
  <c r="AT231" i="1" s="1"/>
  <c r="AV231" i="1" s="1"/>
  <c r="AR124" i="1"/>
  <c r="AT124" i="1" s="1"/>
  <c r="AV124" i="1" s="1"/>
  <c r="AR263" i="1"/>
  <c r="AT263" i="1" s="1"/>
  <c r="AV263" i="1" s="1"/>
  <c r="AR16" i="1"/>
  <c r="AT16" i="1" s="1"/>
  <c r="AV16" i="1" s="1"/>
  <c r="AR304" i="1"/>
  <c r="AT304" i="1" s="1"/>
  <c r="AV304" i="1" s="1"/>
  <c r="AR441" i="1"/>
  <c r="AT441" i="1" s="1"/>
  <c r="AV441" i="1" s="1"/>
  <c r="AY20" i="1"/>
  <c r="AX20" i="1"/>
  <c r="AR20" i="1"/>
  <c r="AT20" i="1" s="1"/>
  <c r="AV20" i="1" s="1"/>
  <c r="AR303" i="1"/>
  <c r="AT303" i="1" s="1"/>
  <c r="AV303" i="1" s="1"/>
  <c r="AR499" i="1"/>
  <c r="AT499" i="1" s="1"/>
  <c r="AV499" i="1" s="1"/>
  <c r="AR98" i="1"/>
  <c r="AT98" i="1" s="1"/>
  <c r="AV98" i="1" s="1"/>
  <c r="AR256" i="1"/>
  <c r="AT256" i="1" s="1"/>
  <c r="AV256" i="1" s="1"/>
  <c r="AY256" i="1" s="1"/>
  <c r="AR545" i="1"/>
  <c r="AT545" i="1" s="1"/>
  <c r="AV545" i="1" s="1"/>
  <c r="AX545" i="1" s="1"/>
  <c r="AR254" i="1"/>
  <c r="AT254" i="1" s="1"/>
  <c r="AV254" i="1" s="1"/>
  <c r="AT504" i="1"/>
  <c r="AV504" i="1" s="1"/>
  <c r="AR504" i="1"/>
  <c r="AR140" i="1"/>
  <c r="AT140" i="1" s="1"/>
  <c r="AV140" i="1" s="1"/>
  <c r="AR498" i="1"/>
  <c r="AT498" i="1" s="1"/>
  <c r="AV498" i="1" s="1"/>
  <c r="AY498" i="1" s="1"/>
  <c r="AR577" i="1"/>
  <c r="AT577" i="1" s="1"/>
  <c r="AV577" i="1" s="1"/>
  <c r="AR487" i="1"/>
  <c r="AT487" i="1" s="1"/>
  <c r="AV487" i="1" s="1"/>
  <c r="AR440" i="1"/>
  <c r="AT440" i="1" s="1"/>
  <c r="AV440" i="1" s="1"/>
  <c r="AR503" i="1"/>
  <c r="AT503" i="1" s="1"/>
  <c r="AV503" i="1" s="1"/>
  <c r="AX503" i="1" s="1"/>
  <c r="AR582" i="1"/>
  <c r="AT582" i="1" s="1"/>
  <c r="AV582" i="1" s="1"/>
  <c r="AX582" i="1" s="1"/>
  <c r="AR71" i="1"/>
  <c r="AT71" i="1" s="1"/>
  <c r="AV71" i="1" s="1"/>
  <c r="AR364" i="1"/>
  <c r="AT364" i="1" s="1"/>
  <c r="AV364" i="1" s="1"/>
  <c r="AY364" i="1" s="1"/>
  <c r="AR567" i="1"/>
  <c r="AT567" i="1" s="1"/>
  <c r="AV567" i="1" s="1"/>
  <c r="AR397" i="1"/>
  <c r="AT397" i="1" s="1"/>
  <c r="AV397" i="1" s="1"/>
  <c r="AR447" i="1"/>
  <c r="AT447" i="1" s="1"/>
  <c r="AV447" i="1" s="1"/>
  <c r="AY447" i="1" s="1"/>
  <c r="AR1431" i="1"/>
  <c r="AT1431" i="1" s="1"/>
  <c r="AV1431" i="1" s="1"/>
  <c r="AR1337" i="1"/>
  <c r="AT1337" i="1" s="1"/>
  <c r="AV1337" i="1" s="1"/>
  <c r="AR1335" i="1"/>
  <c r="AT1335" i="1" s="1"/>
  <c r="AV1335" i="1" s="1"/>
  <c r="AR907" i="1"/>
  <c r="AT907" i="1" s="1"/>
  <c r="AV907" i="1" s="1"/>
  <c r="AR906" i="1"/>
  <c r="AT906" i="1" s="1"/>
  <c r="AV906" i="1" s="1"/>
  <c r="AY906" i="1" s="1"/>
  <c r="AR755" i="1"/>
  <c r="AT755" i="1" s="1"/>
  <c r="AV755" i="1" s="1"/>
  <c r="AR920" i="1"/>
  <c r="AT920" i="1" s="1"/>
  <c r="AV920" i="1" s="1"/>
  <c r="AT1101" i="1"/>
  <c r="AV1101" i="1" s="1"/>
  <c r="AR1101" i="1"/>
  <c r="AR905" i="1"/>
  <c r="AT905" i="1" s="1"/>
  <c r="AV905" i="1" s="1"/>
  <c r="AR919" i="1"/>
  <c r="AT919" i="1" s="1"/>
  <c r="AV919" i="1" s="1"/>
  <c r="AX919" i="1" s="1"/>
  <c r="AR1624" i="1"/>
  <c r="AT1624" i="1" s="1"/>
  <c r="AV1624" i="1" s="1"/>
  <c r="AX1624" i="1" s="1"/>
  <c r="AR673" i="1"/>
  <c r="AT673" i="1" s="1"/>
  <c r="AV673" i="1" s="1"/>
  <c r="AR674" i="1"/>
  <c r="AT674" i="1" s="1"/>
  <c r="AV674" i="1" s="1"/>
  <c r="AY674" i="1" s="1"/>
  <c r="AT1209" i="1"/>
  <c r="AV1209" i="1" s="1"/>
  <c r="AY1209" i="1" s="1"/>
  <c r="AR1209" i="1"/>
  <c r="AR1484" i="1"/>
  <c r="AT1484" i="1" s="1"/>
  <c r="AV1484" i="1" s="1"/>
  <c r="AR1174" i="1"/>
  <c r="AT1174" i="1" s="1"/>
  <c r="AV1174" i="1" s="1"/>
  <c r="AY1174" i="1" s="1"/>
  <c r="AR1696" i="1"/>
  <c r="AT1696" i="1" s="1"/>
  <c r="AV1696" i="1" s="1"/>
  <c r="AY1483" i="1"/>
  <c r="AR1483" i="1"/>
  <c r="AT1483" i="1" s="1"/>
  <c r="AV1483" i="1" s="1"/>
  <c r="AX1483" i="1" s="1"/>
  <c r="AT1100" i="1"/>
  <c r="AV1100" i="1" s="1"/>
  <c r="AR1100" i="1"/>
  <c r="AR617" i="1"/>
  <c r="AT617" i="1" s="1"/>
  <c r="AV617" i="1" s="1"/>
  <c r="AR1266" i="1"/>
  <c r="AT1266" i="1" s="1"/>
  <c r="AV1266" i="1" s="1"/>
  <c r="AY1266" i="1" s="1"/>
  <c r="AR1251" i="1"/>
  <c r="AT1251" i="1" s="1"/>
  <c r="AV1251" i="1" s="1"/>
  <c r="AX1251" i="1" s="1"/>
  <c r="AR754" i="1"/>
  <c r="AT754" i="1" s="1"/>
  <c r="AV754" i="1" s="1"/>
  <c r="AR677" i="1"/>
  <c r="AT677" i="1" s="1"/>
  <c r="AV677" i="1" s="1"/>
  <c r="AR904" i="1"/>
  <c r="AT904" i="1" s="1"/>
  <c r="AV904" i="1" s="1"/>
  <c r="AR753" i="1"/>
  <c r="AT753" i="1" s="1"/>
  <c r="AV753" i="1" s="1"/>
  <c r="AX753" i="1" s="1"/>
  <c r="AR1226" i="1"/>
  <c r="AT1226" i="1" s="1"/>
  <c r="AV1226" i="1" s="1"/>
  <c r="AR752" i="1"/>
  <c r="AT752" i="1" s="1"/>
  <c r="AV752" i="1" s="1"/>
  <c r="AR808" i="1"/>
  <c r="AT808" i="1" s="1"/>
  <c r="AV808" i="1" s="1"/>
  <c r="AR1264" i="1"/>
  <c r="AT1264" i="1" s="1"/>
  <c r="AV1264" i="1" s="1"/>
  <c r="AX1264" i="1" s="1"/>
  <c r="AR926" i="1"/>
  <c r="AT926" i="1" s="1"/>
  <c r="AV926" i="1" s="1"/>
  <c r="AR1566" i="1"/>
  <c r="AT1566" i="1" s="1"/>
  <c r="AV1566" i="1" s="1"/>
  <c r="AR777" i="1"/>
  <c r="AT777" i="1" s="1"/>
  <c r="AV777" i="1" s="1"/>
  <c r="AY777" i="1" s="1"/>
  <c r="AR1717" i="1"/>
  <c r="AT1717" i="1" s="1"/>
  <c r="AV1717" i="1" s="1"/>
  <c r="AX1717" i="1" s="1"/>
  <c r="AR1715" i="1"/>
  <c r="AT1715" i="1" s="1"/>
  <c r="AV1715" i="1" s="1"/>
  <c r="AX1715" i="1" s="1"/>
  <c r="AR647" i="1"/>
  <c r="AT647" i="1" s="1"/>
  <c r="AV647" i="1" s="1"/>
  <c r="AR1550" i="1"/>
  <c r="AT1550" i="1" s="1"/>
  <c r="AV1550" i="1" s="1"/>
  <c r="AY1550" i="1" s="1"/>
  <c r="AR1492" i="1"/>
  <c r="AT1492" i="1" s="1"/>
  <c r="AV1492" i="1" s="1"/>
  <c r="AY1492" i="1" s="1"/>
  <c r="AR1457" i="1"/>
  <c r="AT1457" i="1" s="1"/>
  <c r="AV1457" i="1" s="1"/>
  <c r="AT640" i="1"/>
  <c r="AV640" i="1" s="1"/>
  <c r="AR640" i="1"/>
  <c r="AR751" i="1"/>
  <c r="AT751" i="1" s="1"/>
  <c r="AV751" i="1" s="1"/>
  <c r="AR937" i="1"/>
  <c r="AT937" i="1" s="1"/>
  <c r="AV937" i="1" s="1"/>
  <c r="AR936" i="1"/>
  <c r="AT936" i="1" s="1"/>
  <c r="AV936" i="1" s="1"/>
  <c r="AX936" i="1" s="1"/>
  <c r="AR1055" i="1"/>
  <c r="AT1055" i="1" s="1"/>
  <c r="AV1055" i="1" s="1"/>
  <c r="AR1268" i="1"/>
  <c r="AT1268" i="1" s="1"/>
  <c r="AV1268" i="1" s="1"/>
  <c r="AX1268" i="1" s="1"/>
  <c r="AR1667" i="1"/>
  <c r="AT1667" i="1" s="1"/>
  <c r="AV1667" i="1" s="1"/>
  <c r="AR1250" i="1"/>
  <c r="AT1250" i="1" s="1"/>
  <c r="AV1250" i="1" s="1"/>
  <c r="AR1420" i="1"/>
  <c r="AT1420" i="1" s="1"/>
  <c r="AV1420" i="1" s="1"/>
  <c r="AR760" i="1"/>
  <c r="AT760" i="1" s="1"/>
  <c r="AV760" i="1" s="1"/>
  <c r="AY760" i="1" s="1"/>
  <c r="AR1326" i="1"/>
  <c r="AT1326" i="1" s="1"/>
  <c r="AV1326" i="1" s="1"/>
  <c r="AR1334" i="1"/>
  <c r="AT1334" i="1" s="1"/>
  <c r="AV1334" i="1" s="1"/>
  <c r="AR616" i="1"/>
  <c r="AT616" i="1" s="1"/>
  <c r="AV616" i="1" s="1"/>
  <c r="AR1099" i="1"/>
  <c r="AT1099" i="1" s="1"/>
  <c r="AV1099" i="1" s="1"/>
  <c r="AY1099" i="1" s="1"/>
  <c r="AR615" i="1"/>
  <c r="AT615" i="1" s="1"/>
  <c r="AV615" i="1" s="1"/>
  <c r="AY615" i="1" s="1"/>
  <c r="AR1582" i="1"/>
  <c r="AT1582" i="1" s="1"/>
  <c r="AV1582" i="1" s="1"/>
  <c r="AR771" i="1"/>
  <c r="AT771" i="1" s="1"/>
  <c r="AV771" i="1" s="1"/>
  <c r="AR1530" i="1"/>
  <c r="AT1530" i="1" s="1"/>
  <c r="AV1530" i="1" s="1"/>
  <c r="AR1453" i="1"/>
  <c r="AT1453" i="1" s="1"/>
  <c r="AV1453" i="1" s="1"/>
  <c r="AX1453" i="1" s="1"/>
  <c r="AR985" i="1"/>
  <c r="AT985" i="1" s="1"/>
  <c r="AV985" i="1" s="1"/>
  <c r="AX985" i="1" s="1"/>
  <c r="AR1225" i="1"/>
  <c r="AT1225" i="1" s="1"/>
  <c r="AV1225" i="1" s="1"/>
  <c r="AR1477" i="1"/>
  <c r="AT1477" i="1" s="1"/>
  <c r="AV1477" i="1" s="1"/>
  <c r="AY1477" i="1" s="1"/>
  <c r="AR968" i="1"/>
  <c r="AT968" i="1" s="1"/>
  <c r="AV968" i="1" s="1"/>
  <c r="AR903" i="1"/>
  <c r="AT903" i="1" s="1"/>
  <c r="AV903" i="1" s="1"/>
  <c r="AR944" i="1"/>
  <c r="AT944" i="1" s="1"/>
  <c r="AV944" i="1" s="1"/>
  <c r="AR1014" i="1"/>
  <c r="AT1014" i="1" s="1"/>
  <c r="AV1014" i="1" s="1"/>
  <c r="AR1476" i="1"/>
  <c r="AT1476" i="1" s="1"/>
  <c r="AV1476" i="1" s="1"/>
  <c r="AY1476" i="1" s="1"/>
  <c r="AR902" i="1"/>
  <c r="AT902" i="1" s="1"/>
  <c r="AV902" i="1" s="1"/>
  <c r="AY902" i="1" s="1"/>
  <c r="AR1313" i="1"/>
  <c r="AT1313" i="1" s="1"/>
  <c r="AV1313" i="1" s="1"/>
  <c r="AV1002" i="1"/>
  <c r="AY1002" i="1" s="1"/>
  <c r="AR1002" i="1"/>
  <c r="AT1002" i="1" s="1"/>
  <c r="AR819" i="1"/>
  <c r="AT819" i="1" s="1"/>
  <c r="AV819" i="1" s="1"/>
  <c r="AR1297" i="1"/>
  <c r="AT1297" i="1" s="1"/>
  <c r="AV1297" i="1" s="1"/>
  <c r="AR901" i="1"/>
  <c r="AT901" i="1" s="1"/>
  <c r="AV901" i="1" s="1"/>
  <c r="AT1236" i="1"/>
  <c r="AV1236" i="1" s="1"/>
  <c r="AY1236" i="1" s="1"/>
  <c r="AR1236" i="1"/>
  <c r="AR931" i="1"/>
  <c r="AT931" i="1" s="1"/>
  <c r="AV931" i="1" s="1"/>
  <c r="AR1452" i="1"/>
  <c r="AT1452" i="1" s="1"/>
  <c r="AV1452" i="1" s="1"/>
  <c r="AR746" i="1"/>
  <c r="AT746" i="1" s="1"/>
  <c r="AV746" i="1" s="1"/>
  <c r="AR1249" i="1"/>
  <c r="AT1249" i="1" s="1"/>
  <c r="AV1249" i="1" s="1"/>
  <c r="AR1325" i="1"/>
  <c r="AT1325" i="1" s="1"/>
  <c r="AV1325" i="1" s="1"/>
  <c r="AR1554" i="1"/>
  <c r="AT1554" i="1" s="1"/>
  <c r="AV1554" i="1" s="1"/>
  <c r="AT1623" i="1"/>
  <c r="AV1623" i="1" s="1"/>
  <c r="AR1623" i="1"/>
  <c r="AV785" i="1"/>
  <c r="AY785" i="1" s="1"/>
  <c r="AR785" i="1"/>
  <c r="AT785" i="1" s="1"/>
  <c r="AR1013" i="1"/>
  <c r="AT1013" i="1" s="1"/>
  <c r="AV1013" i="1" s="1"/>
  <c r="AR900" i="1"/>
  <c r="AT900" i="1" s="1"/>
  <c r="AV900" i="1" s="1"/>
  <c r="AY900" i="1" s="1"/>
  <c r="AR1333" i="1"/>
  <c r="AT1333" i="1" s="1"/>
  <c r="AV1333" i="1" s="1"/>
  <c r="AR1506" i="1"/>
  <c r="AT1506" i="1" s="1"/>
  <c r="AV1506" i="1" s="1"/>
  <c r="AV1212" i="1"/>
  <c r="AR1212" i="1"/>
  <c r="AT1212" i="1" s="1"/>
  <c r="AR689" i="1"/>
  <c r="AT689" i="1" s="1"/>
  <c r="AV689" i="1" s="1"/>
  <c r="AX689" i="1" s="1"/>
  <c r="AR1472" i="1"/>
  <c r="AT1472" i="1" s="1"/>
  <c r="AV1472" i="1" s="1"/>
  <c r="AR943" i="1"/>
  <c r="AT943" i="1" s="1"/>
  <c r="AV943" i="1" s="1"/>
  <c r="AY745" i="1"/>
  <c r="AX745" i="1"/>
  <c r="AR745" i="1"/>
  <c r="AT745" i="1" s="1"/>
  <c r="AV745" i="1" s="1"/>
  <c r="AR1253" i="1"/>
  <c r="AT1253" i="1" s="1"/>
  <c r="AV1253" i="1" s="1"/>
  <c r="AR1303" i="1"/>
  <c r="AT1303" i="1" s="1"/>
  <c r="AV1303" i="1" s="1"/>
  <c r="AR1622" i="1"/>
  <c r="AT1622" i="1" s="1"/>
  <c r="AV1622" i="1" s="1"/>
  <c r="AR1256" i="1"/>
  <c r="AT1256" i="1" s="1"/>
  <c r="AV1256" i="1" s="1"/>
  <c r="AR611" i="1"/>
  <c r="AT611" i="1" s="1"/>
  <c r="AV611" i="1" s="1"/>
  <c r="AR1001" i="1"/>
  <c r="AT1001" i="1" s="1"/>
  <c r="AV1001" i="1" s="1"/>
  <c r="AT899" i="1"/>
  <c r="AV899" i="1" s="1"/>
  <c r="AR899" i="1"/>
  <c r="AR1487" i="1"/>
  <c r="AT1487" i="1" s="1"/>
  <c r="AV1487" i="1" s="1"/>
  <c r="AY1487" i="1" s="1"/>
  <c r="AR767" i="1"/>
  <c r="AT767" i="1" s="1"/>
  <c r="AV767" i="1" s="1"/>
  <c r="AY767" i="1" s="1"/>
  <c r="AR1248" i="1"/>
  <c r="AT1248" i="1" s="1"/>
  <c r="AV1248" i="1" s="1"/>
  <c r="AR984" i="1"/>
  <c r="AT984" i="1" s="1"/>
  <c r="AV984" i="1" s="1"/>
  <c r="AR1507" i="1"/>
  <c r="AT1507" i="1" s="1"/>
  <c r="AV1507" i="1" s="1"/>
  <c r="AR1244" i="1"/>
  <c r="AT1244" i="1" s="1"/>
  <c r="AV1244" i="1" s="1"/>
  <c r="AX1244" i="1" s="1"/>
  <c r="AR1366" i="1"/>
  <c r="AT1366" i="1" s="1"/>
  <c r="AV1366" i="1" s="1"/>
  <c r="AR967" i="1"/>
  <c r="AT967" i="1" s="1"/>
  <c r="AV967" i="1" s="1"/>
  <c r="AR1714" i="1"/>
  <c r="AT1714" i="1" s="1"/>
  <c r="AV1714" i="1" s="1"/>
  <c r="AX1714" i="1" s="1"/>
  <c r="AR1104" i="1"/>
  <c r="AT1104" i="1" s="1"/>
  <c r="AV1104" i="1" s="1"/>
  <c r="AY1104" i="1" s="1"/>
  <c r="AR946" i="1"/>
  <c r="AT946" i="1" s="1"/>
  <c r="AV946" i="1" s="1"/>
  <c r="AV1731" i="1"/>
  <c r="AY1731" i="1" s="1"/>
  <c r="AR1731" i="1"/>
  <c r="AT1731" i="1" s="1"/>
  <c r="AV744" i="1"/>
  <c r="AR744" i="1"/>
  <c r="AT744" i="1" s="1"/>
  <c r="AR807" i="1"/>
  <c r="AT807" i="1" s="1"/>
  <c r="AV807" i="1" s="1"/>
  <c r="AR1296" i="1"/>
  <c r="AT1296" i="1" s="1"/>
  <c r="AV1296" i="1" s="1"/>
  <c r="AR1674" i="1"/>
  <c r="AT1674" i="1" s="1"/>
  <c r="AV1674" i="1" s="1"/>
  <c r="AR1295" i="1"/>
  <c r="AT1295" i="1" s="1"/>
  <c r="AV1295" i="1" s="1"/>
  <c r="AY1295" i="1" s="1"/>
  <c r="AR816" i="1"/>
  <c r="AT816" i="1" s="1"/>
  <c r="AV816" i="1" s="1"/>
  <c r="AR898" i="1"/>
  <c r="AT898" i="1" s="1"/>
  <c r="AV898" i="1" s="1"/>
  <c r="AR1286" i="1"/>
  <c r="AT1286" i="1" s="1"/>
  <c r="AV1286" i="1" s="1"/>
  <c r="AR806" i="1"/>
  <c r="AT806" i="1" s="1"/>
  <c r="AV806" i="1" s="1"/>
  <c r="AR1247" i="1"/>
  <c r="AT1247" i="1" s="1"/>
  <c r="AV1247" i="1" s="1"/>
  <c r="AX1247" i="1" s="1"/>
  <c r="AR1208" i="1"/>
  <c r="AT1208" i="1" s="1"/>
  <c r="AV1208" i="1" s="1"/>
  <c r="AR680" i="1"/>
  <c r="AT680" i="1" s="1"/>
  <c r="AV680" i="1" s="1"/>
  <c r="AR897" i="1"/>
  <c r="AT897" i="1" s="1"/>
  <c r="AV897" i="1" s="1"/>
  <c r="AX897" i="1" s="1"/>
  <c r="AR896" i="1"/>
  <c r="AT896" i="1" s="1"/>
  <c r="AV896" i="1" s="1"/>
  <c r="AY896" i="1" s="1"/>
  <c r="AR659" i="1"/>
  <c r="AT659" i="1" s="1"/>
  <c r="AV659" i="1" s="1"/>
  <c r="AR978" i="1"/>
  <c r="AT978" i="1" s="1"/>
  <c r="AV978" i="1" s="1"/>
  <c r="AR1270" i="1"/>
  <c r="AT1270" i="1" s="1"/>
  <c r="AV1270" i="1" s="1"/>
  <c r="AR646" i="1"/>
  <c r="AT646" i="1" s="1"/>
  <c r="AV646" i="1" s="1"/>
  <c r="AX646" i="1" s="1"/>
  <c r="AR1553" i="1"/>
  <c r="AT1553" i="1" s="1"/>
  <c r="AV1553" i="1" s="1"/>
  <c r="AR1459" i="1"/>
  <c r="AT1459" i="1" s="1"/>
  <c r="AV1459" i="1" s="1"/>
  <c r="AR612" i="1"/>
  <c r="AT612" i="1" s="1"/>
  <c r="AV612" i="1" s="1"/>
  <c r="AR895" i="1"/>
  <c r="AT895" i="1" s="1"/>
  <c r="AV895" i="1" s="1"/>
  <c r="AR1529" i="1"/>
  <c r="AT1529" i="1" s="1"/>
  <c r="AV1529" i="1" s="1"/>
  <c r="AR1098" i="1"/>
  <c r="AT1098" i="1" s="1"/>
  <c r="AV1098" i="1" s="1"/>
  <c r="AY1098" i="1" s="1"/>
  <c r="AR1293" i="1"/>
  <c r="AT1293" i="1" s="1"/>
  <c r="AV1293" i="1" s="1"/>
  <c r="AR941" i="1"/>
  <c r="AT941" i="1" s="1"/>
  <c r="AV941" i="1" s="1"/>
  <c r="AX941" i="1" s="1"/>
  <c r="AT827" i="1"/>
  <c r="AV827" i="1" s="1"/>
  <c r="AR827" i="1"/>
  <c r="AT1332" i="1"/>
  <c r="AV1332" i="1" s="1"/>
  <c r="AR1332" i="1"/>
  <c r="AR664" i="1"/>
  <c r="AT664" i="1" s="1"/>
  <c r="AV664" i="1" s="1"/>
  <c r="AR694" i="1"/>
  <c r="AT694" i="1" s="1"/>
  <c r="AV694" i="1" s="1"/>
  <c r="AY694" i="1" s="1"/>
  <c r="AR693" i="1"/>
  <c r="AT693" i="1" s="1"/>
  <c r="AV693" i="1" s="1"/>
  <c r="AX961" i="1"/>
  <c r="AR961" i="1"/>
  <c r="AT961" i="1" s="1"/>
  <c r="AV961" i="1" s="1"/>
  <c r="AY961" i="1" s="1"/>
  <c r="AR1636" i="1"/>
  <c r="AT1636" i="1" s="1"/>
  <c r="AV1636" i="1" s="1"/>
  <c r="AR1224" i="1"/>
  <c r="AT1224" i="1" s="1"/>
  <c r="AV1224" i="1" s="1"/>
  <c r="AX1224" i="1" s="1"/>
  <c r="AR1053" i="1"/>
  <c r="AT1053" i="1" s="1"/>
  <c r="AV1053" i="1" s="1"/>
  <c r="AR766" i="1"/>
  <c r="AT766" i="1" s="1"/>
  <c r="AV766" i="1" s="1"/>
  <c r="AR1105" i="1"/>
  <c r="AT1105" i="1" s="1"/>
  <c r="AV1105" i="1" s="1"/>
  <c r="AR997" i="1"/>
  <c r="AT997" i="1" s="1"/>
  <c r="AV997" i="1" s="1"/>
  <c r="AY997" i="1" s="1"/>
  <c r="AR1113" i="1"/>
  <c r="AT1113" i="1" s="1"/>
  <c r="AV1113" i="1" s="1"/>
  <c r="AR1475" i="1"/>
  <c r="AT1475" i="1" s="1"/>
  <c r="AV1475" i="1" s="1"/>
  <c r="AY1475" i="1" s="1"/>
  <c r="AR1118" i="1"/>
  <c r="AT1118" i="1" s="1"/>
  <c r="AV1118" i="1" s="1"/>
  <c r="AR820" i="1"/>
  <c r="AT820" i="1" s="1"/>
  <c r="AV820" i="1" s="1"/>
  <c r="AX820" i="1" s="1"/>
  <c r="AR708" i="1"/>
  <c r="AT708" i="1" s="1"/>
  <c r="AV708" i="1" s="1"/>
  <c r="AR1471" i="1"/>
  <c r="AT1471" i="1" s="1"/>
  <c r="AV1471" i="1" s="1"/>
  <c r="AY1471" i="1" s="1"/>
  <c r="AR1567" i="1"/>
  <c r="AT1567" i="1" s="1"/>
  <c r="AV1567" i="1" s="1"/>
  <c r="AY1567" i="1" s="1"/>
  <c r="AR1185" i="1"/>
  <c r="AT1185" i="1" s="1"/>
  <c r="AV1185" i="1" s="1"/>
  <c r="AR1005" i="1"/>
  <c r="AT1005" i="1" s="1"/>
  <c r="AV1005" i="1" s="1"/>
  <c r="AR1356" i="1"/>
  <c r="AT1356" i="1" s="1"/>
  <c r="AV1356" i="1" s="1"/>
  <c r="AR1482" i="1"/>
  <c r="AT1482" i="1" s="1"/>
  <c r="AV1482" i="1" s="1"/>
  <c r="AR1363" i="1"/>
  <c r="AT1363" i="1" s="1"/>
  <c r="AV1363" i="1" s="1"/>
  <c r="AR1416" i="1"/>
  <c r="AT1416" i="1" s="1"/>
  <c r="AV1416" i="1" s="1"/>
  <c r="AR794" i="1"/>
  <c r="AT794" i="1" s="1"/>
  <c r="AV794" i="1" s="1"/>
  <c r="AR692" i="1"/>
  <c r="AT692" i="1" s="1"/>
  <c r="AV692" i="1" s="1"/>
  <c r="AY692" i="1" s="1"/>
  <c r="AR1324" i="1"/>
  <c r="AT1324" i="1" s="1"/>
  <c r="AV1324" i="1" s="1"/>
  <c r="AR1474" i="1"/>
  <c r="AT1474" i="1" s="1"/>
  <c r="AV1474" i="1" s="1"/>
  <c r="AR945" i="1"/>
  <c r="AT945" i="1" s="1"/>
  <c r="AV945" i="1" s="1"/>
  <c r="AR1351" i="1"/>
  <c r="AT1351" i="1" s="1"/>
  <c r="AV1351" i="1" s="1"/>
  <c r="AX1351" i="1" s="1"/>
  <c r="AR1274" i="1"/>
  <c r="AT1274" i="1" s="1"/>
  <c r="AV1274" i="1" s="1"/>
  <c r="AR993" i="1"/>
  <c r="AT993" i="1" s="1"/>
  <c r="AV993" i="1" s="1"/>
  <c r="AR1246" i="1"/>
  <c r="AT1246" i="1" s="1"/>
  <c r="AV1246" i="1" s="1"/>
  <c r="AY1246" i="1" s="1"/>
  <c r="AR1309" i="1"/>
  <c r="AT1309" i="1" s="1"/>
  <c r="AV1309" i="1" s="1"/>
  <c r="AR1556" i="1"/>
  <c r="AT1556" i="1" s="1"/>
  <c r="AV1556" i="1" s="1"/>
  <c r="AR894" i="1"/>
  <c r="AT894" i="1" s="1"/>
  <c r="AV894" i="1" s="1"/>
  <c r="AR925" i="1"/>
  <c r="AT925" i="1" s="1"/>
  <c r="AV925" i="1" s="1"/>
  <c r="AR960" i="1"/>
  <c r="AT960" i="1" s="1"/>
  <c r="AV960" i="1" s="1"/>
  <c r="AR772" i="1"/>
  <c r="AT772" i="1" s="1"/>
  <c r="AV772" i="1" s="1"/>
  <c r="AX772" i="1" s="1"/>
  <c r="AR1690" i="1"/>
  <c r="AT1690" i="1" s="1"/>
  <c r="AV1690" i="1" s="1"/>
  <c r="AR1166" i="1"/>
  <c r="AT1166" i="1" s="1"/>
  <c r="AV1166" i="1" s="1"/>
  <c r="AY1166" i="1" s="1"/>
  <c r="AV1029" i="1"/>
  <c r="AY1029" i="1" s="1"/>
  <c r="AR1029" i="1"/>
  <c r="AT1029" i="1" s="1"/>
  <c r="AR652" i="1"/>
  <c r="AT652" i="1" s="1"/>
  <c r="AV652" i="1" s="1"/>
  <c r="AR1660" i="1"/>
  <c r="AT1660" i="1" s="1"/>
  <c r="AV1660" i="1" s="1"/>
  <c r="AX1660" i="1" s="1"/>
  <c r="AR600" i="1"/>
  <c r="AT600" i="1" s="1"/>
  <c r="AV600" i="1" s="1"/>
  <c r="AV983" i="1"/>
  <c r="AR983" i="1"/>
  <c r="AT983" i="1" s="1"/>
  <c r="AT992" i="1"/>
  <c r="AV992" i="1" s="1"/>
  <c r="AY992" i="1" s="1"/>
  <c r="AR992" i="1"/>
  <c r="AR1075" i="1"/>
  <c r="AT1075" i="1" s="1"/>
  <c r="AV1075" i="1" s="1"/>
  <c r="AX1075" i="1" s="1"/>
  <c r="AR1184" i="1"/>
  <c r="AT1184" i="1" s="1"/>
  <c r="AV1184" i="1" s="1"/>
  <c r="AR1285" i="1"/>
  <c r="AT1285" i="1" s="1"/>
  <c r="AV1285" i="1" s="1"/>
  <c r="AY1285" i="1" s="1"/>
  <c r="AR1508" i="1"/>
  <c r="AT1508" i="1" s="1"/>
  <c r="AV1508" i="1" s="1"/>
  <c r="AT1006" i="1"/>
  <c r="AV1006" i="1" s="1"/>
  <c r="AR1006" i="1"/>
  <c r="AR1373" i="1"/>
  <c r="AT1373" i="1" s="1"/>
  <c r="AV1373" i="1" s="1"/>
  <c r="AR1670" i="1"/>
  <c r="AT1670" i="1" s="1"/>
  <c r="AV1670" i="1" s="1"/>
  <c r="AR750" i="1"/>
  <c r="AT750" i="1" s="1"/>
  <c r="AV750" i="1" s="1"/>
  <c r="AR1730" i="1"/>
  <c r="AT1730" i="1" s="1"/>
  <c r="AV1730" i="1" s="1"/>
  <c r="AR893" i="1"/>
  <c r="AT893" i="1" s="1"/>
  <c r="AV893" i="1" s="1"/>
  <c r="AR668" i="1"/>
  <c r="AT668" i="1" s="1"/>
  <c r="AV668" i="1" s="1"/>
  <c r="AR683" i="1"/>
  <c r="AT683" i="1" s="1"/>
  <c r="AV683" i="1" s="1"/>
  <c r="AX683" i="1" s="1"/>
  <c r="AR1365" i="1"/>
  <c r="AT1365" i="1" s="1"/>
  <c r="AV1365" i="1" s="1"/>
  <c r="AR942" i="1"/>
  <c r="AT942" i="1" s="1"/>
  <c r="AV942" i="1" s="1"/>
  <c r="AR972" i="1"/>
  <c r="AT972" i="1" s="1"/>
  <c r="AV972" i="1" s="1"/>
  <c r="AR916" i="1"/>
  <c r="AT916" i="1" s="1"/>
  <c r="AV916" i="1" s="1"/>
  <c r="AY916" i="1" s="1"/>
  <c r="AR707" i="1"/>
  <c r="AT707" i="1" s="1"/>
  <c r="AV707" i="1" s="1"/>
  <c r="AY707" i="1" s="1"/>
  <c r="AR610" i="1"/>
  <c r="AT610" i="1" s="1"/>
  <c r="AV610" i="1" s="1"/>
  <c r="AR1621" i="1"/>
  <c r="AT1621" i="1" s="1"/>
  <c r="AV1621" i="1" s="1"/>
  <c r="AY1621" i="1" s="1"/>
  <c r="AR892" i="1"/>
  <c r="AT892" i="1" s="1"/>
  <c r="AV892" i="1" s="1"/>
  <c r="AR805" i="1"/>
  <c r="AT805" i="1" s="1"/>
  <c r="AV805" i="1" s="1"/>
  <c r="AR1461" i="1"/>
  <c r="AT1461" i="1" s="1"/>
  <c r="AV1461" i="1" s="1"/>
  <c r="AR663" i="1"/>
  <c r="AT663" i="1" s="1"/>
  <c r="AV663" i="1" s="1"/>
  <c r="AR706" i="1"/>
  <c r="AT706" i="1" s="1"/>
  <c r="AV706" i="1" s="1"/>
  <c r="AY706" i="1" s="1"/>
  <c r="AR1491" i="1"/>
  <c r="AT1491" i="1" s="1"/>
  <c r="AV1491" i="1" s="1"/>
  <c r="AT947" i="1"/>
  <c r="AV947" i="1" s="1"/>
  <c r="AR947" i="1"/>
  <c r="AR1481" i="1"/>
  <c r="AT1481" i="1" s="1"/>
  <c r="AV1481" i="1" s="1"/>
  <c r="AR1223" i="1"/>
  <c r="AT1223" i="1" s="1"/>
  <c r="AV1223" i="1" s="1"/>
  <c r="AX1223" i="1" s="1"/>
  <c r="AR891" i="1"/>
  <c r="AT891" i="1" s="1"/>
  <c r="AV891" i="1" s="1"/>
  <c r="AR1116" i="1"/>
  <c r="AT1116" i="1" s="1"/>
  <c r="AV1116" i="1" s="1"/>
  <c r="AT1406" i="1"/>
  <c r="AV1406" i="1" s="1"/>
  <c r="AR1406" i="1"/>
  <c r="AR995" i="1"/>
  <c r="AT995" i="1" s="1"/>
  <c r="AV995" i="1" s="1"/>
  <c r="AR1103" i="1"/>
  <c r="AT1103" i="1" s="1"/>
  <c r="AV1103" i="1" s="1"/>
  <c r="AR671" i="1"/>
  <c r="AT671" i="1" s="1"/>
  <c r="AV671" i="1" s="1"/>
  <c r="AY671" i="1" s="1"/>
  <c r="AR1278" i="1"/>
  <c r="AT1278" i="1" s="1"/>
  <c r="AV1278" i="1" s="1"/>
  <c r="AR930" i="1"/>
  <c r="AT930" i="1" s="1"/>
  <c r="AV930" i="1" s="1"/>
  <c r="AX930" i="1" s="1"/>
  <c r="AT1620" i="1"/>
  <c r="AV1620" i="1" s="1"/>
  <c r="AR1620" i="1"/>
  <c r="AR1097" i="1"/>
  <c r="AT1097" i="1" s="1"/>
  <c r="AV1097" i="1" s="1"/>
  <c r="AR1619" i="1"/>
  <c r="AT1619" i="1" s="1"/>
  <c r="AV1619" i="1" s="1"/>
  <c r="AR1685" i="1"/>
  <c r="AT1685" i="1" s="1"/>
  <c r="AV1685" i="1" s="1"/>
  <c r="AR1729" i="1"/>
  <c r="AT1729" i="1" s="1"/>
  <c r="AV1729" i="1" s="1"/>
  <c r="AR1528" i="1"/>
  <c r="AT1528" i="1" s="1"/>
  <c r="AV1528" i="1" s="1"/>
  <c r="AR1298" i="1"/>
  <c r="AT1298" i="1" s="1"/>
  <c r="AV1298" i="1" s="1"/>
  <c r="AR1273" i="1"/>
  <c r="AT1273" i="1" s="1"/>
  <c r="AV1273" i="1" s="1"/>
  <c r="AX1273" i="1" s="1"/>
  <c r="AR890" i="1"/>
  <c r="AT890" i="1" s="1"/>
  <c r="AV890" i="1" s="1"/>
  <c r="AR1272" i="1"/>
  <c r="AT1272" i="1" s="1"/>
  <c r="AV1272" i="1" s="1"/>
  <c r="AT1206" i="1"/>
  <c r="AV1206" i="1" s="1"/>
  <c r="AR1206" i="1"/>
  <c r="AT889" i="1"/>
  <c r="AV889" i="1" s="1"/>
  <c r="AR889" i="1"/>
  <c r="AR1243" i="1"/>
  <c r="AT1243" i="1" s="1"/>
  <c r="AV1243" i="1" s="1"/>
  <c r="AR705" i="1"/>
  <c r="AT705" i="1" s="1"/>
  <c r="AV705" i="1" s="1"/>
  <c r="AY705" i="1" s="1"/>
  <c r="AR950" i="1"/>
  <c r="AT950" i="1" s="1"/>
  <c r="AV950" i="1" s="1"/>
  <c r="AR1004" i="1"/>
  <c r="AT1004" i="1" s="1"/>
  <c r="AV1004" i="1" s="1"/>
  <c r="AR1434" i="1"/>
  <c r="AT1434" i="1" s="1"/>
  <c r="AV1434" i="1" s="1"/>
  <c r="AR1666" i="1"/>
  <c r="AT1666" i="1" s="1"/>
  <c r="AV1666" i="1" s="1"/>
  <c r="AT631" i="1"/>
  <c r="AV631" i="1" s="1"/>
  <c r="AR631" i="1"/>
  <c r="AR1096" i="1"/>
  <c r="AT1096" i="1" s="1"/>
  <c r="AV1096" i="1" s="1"/>
  <c r="AR690" i="1"/>
  <c r="AT690" i="1" s="1"/>
  <c r="AV690" i="1" s="1"/>
  <c r="AR1235" i="1"/>
  <c r="AT1235" i="1" s="1"/>
  <c r="AV1235" i="1" s="1"/>
  <c r="AR1460" i="1"/>
  <c r="AT1460" i="1" s="1"/>
  <c r="AV1460" i="1" s="1"/>
  <c r="AR1737" i="1"/>
  <c r="AT1737" i="1" s="1"/>
  <c r="AV1737" i="1" s="1"/>
  <c r="AX1737" i="1" s="1"/>
  <c r="AR959" i="1"/>
  <c r="AT959" i="1" s="1"/>
  <c r="AV959" i="1" s="1"/>
  <c r="AR949" i="1"/>
  <c r="AT949" i="1" s="1"/>
  <c r="AV949" i="1" s="1"/>
  <c r="AT1451" i="1"/>
  <c r="AV1451" i="1" s="1"/>
  <c r="AR1451" i="1"/>
  <c r="AT888" i="1"/>
  <c r="AV888" i="1" s="1"/>
  <c r="AR888" i="1"/>
  <c r="AT1158" i="1"/>
  <c r="AV1158" i="1" s="1"/>
  <c r="AR1158" i="1"/>
  <c r="AR966" i="1"/>
  <c r="AT966" i="1" s="1"/>
  <c r="AV966" i="1" s="1"/>
  <c r="AY966" i="1" s="1"/>
  <c r="AR958" i="1"/>
  <c r="AT958" i="1" s="1"/>
  <c r="AV958" i="1" s="1"/>
  <c r="AY1695" i="1"/>
  <c r="AR1695" i="1"/>
  <c r="AT1695" i="1" s="1"/>
  <c r="AV1695" i="1" s="1"/>
  <c r="AX1695" i="1" s="1"/>
  <c r="AT935" i="1"/>
  <c r="AV935" i="1" s="1"/>
  <c r="AR935" i="1"/>
  <c r="AR1012" i="1"/>
  <c r="AT1012" i="1" s="1"/>
  <c r="AV1012" i="1" s="1"/>
  <c r="AR743" i="1"/>
  <c r="AT743" i="1" s="1"/>
  <c r="AV743" i="1" s="1"/>
  <c r="AR1527" i="1"/>
  <c r="AT1527" i="1" s="1"/>
  <c r="AV1527" i="1" s="1"/>
  <c r="AT658" i="1"/>
  <c r="AV658" i="1" s="1"/>
  <c r="AR658" i="1"/>
  <c r="AR957" i="1"/>
  <c r="AT957" i="1" s="1"/>
  <c r="AV957" i="1" s="1"/>
  <c r="AR1190" i="1"/>
  <c r="AT1190" i="1" s="1"/>
  <c r="AV1190" i="1" s="1"/>
  <c r="AY1352" i="1"/>
  <c r="AR1352" i="1"/>
  <c r="AT1352" i="1" s="1"/>
  <c r="AV1352" i="1" s="1"/>
  <c r="AX1352" i="1" s="1"/>
  <c r="AR1470" i="1"/>
  <c r="AT1470" i="1" s="1"/>
  <c r="AV1470" i="1" s="1"/>
  <c r="AR1242" i="1"/>
  <c r="AT1242" i="1" s="1"/>
  <c r="AV1242" i="1" s="1"/>
  <c r="AR1280" i="1"/>
  <c r="AT1280" i="1" s="1"/>
  <c r="AV1280" i="1" s="1"/>
  <c r="AR1279" i="1"/>
  <c r="AT1279" i="1" s="1"/>
  <c r="AV1279" i="1" s="1"/>
  <c r="AR1290" i="1"/>
  <c r="AT1290" i="1" s="1"/>
  <c r="AV1290" i="1" s="1"/>
  <c r="AR1289" i="1"/>
  <c r="AT1289" i="1" s="1"/>
  <c r="AV1289" i="1" s="1"/>
  <c r="AY1289" i="1" s="1"/>
  <c r="AR1312" i="1"/>
  <c r="AT1312" i="1" s="1"/>
  <c r="AV1312" i="1" s="1"/>
  <c r="AR1657" i="1"/>
  <c r="AT1657" i="1" s="1"/>
  <c r="AV1657" i="1" s="1"/>
  <c r="AX1657" i="1" s="1"/>
  <c r="AT940" i="1"/>
  <c r="AV940" i="1" s="1"/>
  <c r="AR940" i="1"/>
  <c r="AR1480" i="1"/>
  <c r="AT1480" i="1" s="1"/>
  <c r="AV1480" i="1" s="1"/>
  <c r="AR965" i="1"/>
  <c r="AT965" i="1" s="1"/>
  <c r="AV965" i="1" s="1"/>
  <c r="AY965" i="1" s="1"/>
  <c r="AR1656" i="1"/>
  <c r="AT1656" i="1" s="1"/>
  <c r="AV1656" i="1" s="1"/>
  <c r="AR948" i="1"/>
  <c r="AT948" i="1" s="1"/>
  <c r="AV948" i="1" s="1"/>
  <c r="AR815" i="1"/>
  <c r="AT815" i="1" s="1"/>
  <c r="AV815" i="1" s="1"/>
  <c r="AR1016" i="1"/>
  <c r="AT1016" i="1" s="1"/>
  <c r="AV1016" i="1" s="1"/>
  <c r="AR1486" i="1"/>
  <c r="AT1486" i="1" s="1"/>
  <c r="AV1486" i="1" s="1"/>
  <c r="AX1486" i="1" s="1"/>
  <c r="AR1265" i="1"/>
  <c r="AT1265" i="1" s="1"/>
  <c r="AV1265" i="1" s="1"/>
  <c r="AR704" i="1"/>
  <c r="AT704" i="1" s="1"/>
  <c r="AV704" i="1" s="1"/>
  <c r="AR971" i="1"/>
  <c r="AT971" i="1" s="1"/>
  <c r="AV971" i="1" s="1"/>
  <c r="AR1560" i="1"/>
  <c r="AT1560" i="1" s="1"/>
  <c r="AV1560" i="1" s="1"/>
  <c r="AR1713" i="1"/>
  <c r="AT1713" i="1" s="1"/>
  <c r="AV1713" i="1" s="1"/>
  <c r="AR887" i="1"/>
  <c r="AT887" i="1" s="1"/>
  <c r="AV887" i="1" s="1"/>
  <c r="AY887" i="1" s="1"/>
  <c r="AR886" i="1"/>
  <c r="AT886" i="1" s="1"/>
  <c r="AV886" i="1" s="1"/>
  <c r="AR1011" i="1"/>
  <c r="AT1011" i="1" s="1"/>
  <c r="AV1011" i="1" s="1"/>
  <c r="AX1011" i="1" s="1"/>
  <c r="AR1074" i="1"/>
  <c r="AT1074" i="1" s="1"/>
  <c r="AV1074" i="1" s="1"/>
  <c r="AR1183" i="1"/>
  <c r="AT1183" i="1" s="1"/>
  <c r="AV1183" i="1" s="1"/>
  <c r="AR1387" i="1"/>
  <c r="AT1387" i="1" s="1"/>
  <c r="AV1387" i="1" s="1"/>
  <c r="AR1549" i="1"/>
  <c r="AT1549" i="1" s="1"/>
  <c r="AV1549" i="1" s="1"/>
  <c r="AR1046" i="1"/>
  <c r="AT1046" i="1" s="1"/>
  <c r="AV1046" i="1" s="1"/>
  <c r="AR1073" i="1"/>
  <c r="AT1073" i="1" s="1"/>
  <c r="AV1073" i="1" s="1"/>
  <c r="AR1350" i="1"/>
  <c r="AT1350" i="1" s="1"/>
  <c r="AV1350" i="1" s="1"/>
  <c r="AR1630" i="1"/>
  <c r="AT1630" i="1" s="1"/>
  <c r="AV1630" i="1" s="1"/>
  <c r="AX1630" i="1" s="1"/>
  <c r="AR1275" i="1"/>
  <c r="AT1275" i="1" s="1"/>
  <c r="AV1275" i="1" s="1"/>
  <c r="AR1186" i="1"/>
  <c r="AT1186" i="1" s="1"/>
  <c r="AV1186" i="1" s="1"/>
  <c r="AR758" i="1"/>
  <c r="AT758" i="1" s="1"/>
  <c r="AV758" i="1" s="1"/>
  <c r="AR1316" i="1"/>
  <c r="AT1316" i="1" s="1"/>
  <c r="AV1316" i="1" s="1"/>
  <c r="AR793" i="1"/>
  <c r="AT793" i="1" s="1"/>
  <c r="AV793" i="1" s="1"/>
  <c r="AR885" i="1"/>
  <c r="AT885" i="1" s="1"/>
  <c r="AV885" i="1" s="1"/>
  <c r="AY885" i="1" s="1"/>
  <c r="AR1548" i="1"/>
  <c r="AT1548" i="1" s="1"/>
  <c r="AV1548" i="1" s="1"/>
  <c r="AR1150" i="1"/>
  <c r="AT1150" i="1" s="1"/>
  <c r="AV1150" i="1" s="1"/>
  <c r="AX1150" i="1" s="1"/>
  <c r="AR1255" i="1"/>
  <c r="AT1255" i="1" s="1"/>
  <c r="AV1255" i="1" s="1"/>
  <c r="AR1260" i="1"/>
  <c r="AT1260" i="1" s="1"/>
  <c r="AV1260" i="1" s="1"/>
  <c r="AR688" i="1"/>
  <c r="AT688" i="1" s="1"/>
  <c r="AV688" i="1" s="1"/>
  <c r="AY688" i="1" s="1"/>
  <c r="AR804" i="1"/>
  <c r="AT804" i="1" s="1"/>
  <c r="AV804" i="1" s="1"/>
  <c r="AR1261" i="1"/>
  <c r="AT1261" i="1" s="1"/>
  <c r="AV1261" i="1" s="1"/>
  <c r="AT956" i="1"/>
  <c r="AV956" i="1" s="1"/>
  <c r="AR956" i="1"/>
  <c r="AR933" i="1"/>
  <c r="AT933" i="1" s="1"/>
  <c r="AV933" i="1" s="1"/>
  <c r="AR650" i="1"/>
  <c r="AT650" i="1" s="1"/>
  <c r="AV650" i="1" s="1"/>
  <c r="AX650" i="1" s="1"/>
  <c r="AR1072" i="1"/>
  <c r="AT1072" i="1" s="1"/>
  <c r="AV1072" i="1" s="1"/>
  <c r="AR1110" i="1"/>
  <c r="AT1110" i="1" s="1"/>
  <c r="AV1110" i="1" s="1"/>
  <c r="AT1128" i="1"/>
  <c r="AV1128" i="1" s="1"/>
  <c r="AR1128" i="1"/>
  <c r="AT1189" i="1"/>
  <c r="AV1189" i="1" s="1"/>
  <c r="AR1189" i="1"/>
  <c r="AT1629" i="1"/>
  <c r="AV1629" i="1" s="1"/>
  <c r="AR1629" i="1"/>
  <c r="AR703" i="1"/>
  <c r="AT703" i="1" s="1"/>
  <c r="AV703" i="1" s="1"/>
  <c r="AY703" i="1" s="1"/>
  <c r="AR1698" i="1"/>
  <c r="AT1698" i="1" s="1"/>
  <c r="AV1698" i="1" s="1"/>
  <c r="AY991" i="1"/>
  <c r="AR991" i="1"/>
  <c r="AT991" i="1" s="1"/>
  <c r="AV991" i="1" s="1"/>
  <c r="AX991" i="1" s="1"/>
  <c r="AT934" i="1"/>
  <c r="AV934" i="1" s="1"/>
  <c r="AR934" i="1"/>
  <c r="AR1647" i="1"/>
  <c r="AT1647" i="1" s="1"/>
  <c r="AV1647" i="1" s="1"/>
  <c r="AR1182" i="1"/>
  <c r="AT1182" i="1" s="1"/>
  <c r="AV1182" i="1" s="1"/>
  <c r="AR1142" i="1"/>
  <c r="AT1142" i="1" s="1"/>
  <c r="AV1142" i="1" s="1"/>
  <c r="AT826" i="1"/>
  <c r="AV826" i="1" s="1"/>
  <c r="AR826" i="1"/>
  <c r="AR982" i="1"/>
  <c r="AT982" i="1" s="1"/>
  <c r="AV982" i="1" s="1"/>
  <c r="AR1644" i="1"/>
  <c r="AT1644" i="1" s="1"/>
  <c r="AV1644" i="1" s="1"/>
  <c r="AY1576" i="1"/>
  <c r="AR1576" i="1"/>
  <c r="AT1576" i="1" s="1"/>
  <c r="AV1576" i="1" s="1"/>
  <c r="AX1576" i="1" s="1"/>
  <c r="AR1117" i="1"/>
  <c r="AT1117" i="1" s="1"/>
  <c r="AV1117" i="1" s="1"/>
  <c r="AR742" i="1"/>
  <c r="AT742" i="1" s="1"/>
  <c r="AV742" i="1" s="1"/>
  <c r="AT1199" i="1"/>
  <c r="AV1199" i="1" s="1"/>
  <c r="AR1199" i="1"/>
  <c r="AR702" i="1"/>
  <c r="AT702" i="1" s="1"/>
  <c r="AV702" i="1" s="1"/>
  <c r="AR1627" i="1"/>
  <c r="AT1627" i="1" s="1"/>
  <c r="AV1627" i="1" s="1"/>
  <c r="AR1301" i="1"/>
  <c r="AT1301" i="1" s="1"/>
  <c r="AV1301" i="1" s="1"/>
  <c r="AY1301" i="1" s="1"/>
  <c r="AR1565" i="1"/>
  <c r="AT1565" i="1" s="1"/>
  <c r="AV1565" i="1" s="1"/>
  <c r="AR1027" i="1"/>
  <c r="AT1027" i="1" s="1"/>
  <c r="AV1027" i="1" s="1"/>
  <c r="AX1027" i="1" s="1"/>
  <c r="AT1310" i="1"/>
  <c r="AV1310" i="1" s="1"/>
  <c r="AR1310" i="1"/>
  <c r="AR977" i="1"/>
  <c r="AT977" i="1" s="1"/>
  <c r="AV977" i="1" s="1"/>
  <c r="AR1526" i="1"/>
  <c r="AT1526" i="1" s="1"/>
  <c r="AV1526" i="1" s="1"/>
  <c r="AY1526" i="1" s="1"/>
  <c r="AR1575" i="1"/>
  <c r="AT1575" i="1" s="1"/>
  <c r="AV1575" i="1" s="1"/>
  <c r="AR657" i="1"/>
  <c r="AT657" i="1" s="1"/>
  <c r="AV657" i="1" s="1"/>
  <c r="AR784" i="1"/>
  <c r="AT784" i="1" s="1"/>
  <c r="AV784" i="1" s="1"/>
  <c r="AR1677" i="1"/>
  <c r="AT1677" i="1" s="1"/>
  <c r="AV1677" i="1" s="1"/>
  <c r="AY1323" i="1"/>
  <c r="AR1323" i="1"/>
  <c r="AT1323" i="1" s="1"/>
  <c r="AV1323" i="1" s="1"/>
  <c r="AX1323" i="1" s="1"/>
  <c r="AR1119" i="1"/>
  <c r="AT1119" i="1" s="1"/>
  <c r="AV1119" i="1" s="1"/>
  <c r="AR1355" i="1"/>
  <c r="AT1355" i="1" s="1"/>
  <c r="AV1355" i="1" s="1"/>
  <c r="AR1149" i="1"/>
  <c r="AT1149" i="1" s="1"/>
  <c r="AV1149" i="1" s="1"/>
  <c r="AR1712" i="1"/>
  <c r="AT1712" i="1" s="1"/>
  <c r="AV1712" i="1" s="1"/>
  <c r="AR1697" i="1"/>
  <c r="AT1697" i="1" s="1"/>
  <c r="AV1697" i="1" s="1"/>
  <c r="AR1181" i="1"/>
  <c r="AT1181" i="1" s="1"/>
  <c r="AV1181" i="1" s="1"/>
  <c r="AY1181" i="1" s="1"/>
  <c r="AR1662" i="1"/>
  <c r="AT1662" i="1" s="1"/>
  <c r="AV1662" i="1" s="1"/>
  <c r="AR1497" i="1"/>
  <c r="AT1497" i="1" s="1"/>
  <c r="AV1497" i="1" s="1"/>
  <c r="AX1497" i="1" s="1"/>
  <c r="AR1479" i="1"/>
  <c r="AT1479" i="1" s="1"/>
  <c r="AV1479" i="1" s="1"/>
  <c r="AR1689" i="1"/>
  <c r="AT1689" i="1" s="1"/>
  <c r="AV1689" i="1" s="1"/>
  <c r="AX884" i="1"/>
  <c r="AR884" i="1"/>
  <c r="AT884" i="1" s="1"/>
  <c r="AV884" i="1" s="1"/>
  <c r="AY884" i="1" s="1"/>
  <c r="AR1282" i="1"/>
  <c r="AT1282" i="1" s="1"/>
  <c r="AV1282" i="1" s="1"/>
  <c r="AR988" i="1"/>
  <c r="AT988" i="1" s="1"/>
  <c r="AV988" i="1" s="1"/>
  <c r="AR1342" i="1"/>
  <c r="AT1342" i="1" s="1"/>
  <c r="AV1342" i="1" s="1"/>
  <c r="AR1172" i="1"/>
  <c r="AT1172" i="1" s="1"/>
  <c r="AV1172" i="1" s="1"/>
  <c r="AR1389" i="1"/>
  <c r="AT1389" i="1" s="1"/>
  <c r="AV1389" i="1" s="1"/>
  <c r="AX1389" i="1" s="1"/>
  <c r="AR986" i="1"/>
  <c r="AT986" i="1" s="1"/>
  <c r="AV986" i="1" s="1"/>
  <c r="AT691" i="1"/>
  <c r="AV691" i="1" s="1"/>
  <c r="AR691" i="1"/>
  <c r="AR1145" i="1"/>
  <c r="AT1145" i="1" s="1"/>
  <c r="AV1145" i="1" s="1"/>
  <c r="AR1322" i="1"/>
  <c r="AT1322" i="1" s="1"/>
  <c r="AV1322" i="1" s="1"/>
  <c r="AR1144" i="1"/>
  <c r="AT1144" i="1" s="1"/>
  <c r="AV1144" i="1" s="1"/>
  <c r="AR814" i="1"/>
  <c r="AT814" i="1" s="1"/>
  <c r="AV814" i="1" s="1"/>
  <c r="AR1625" i="1"/>
  <c r="AT1625" i="1" s="1"/>
  <c r="AV1625" i="1" s="1"/>
  <c r="AR1003" i="1"/>
  <c r="AT1003" i="1" s="1"/>
  <c r="AV1003" i="1" s="1"/>
  <c r="AX1003" i="1" s="1"/>
  <c r="AR1024" i="1"/>
  <c r="AT1024" i="1" s="1"/>
  <c r="AV1024" i="1" s="1"/>
  <c r="AR791" i="1"/>
  <c r="AT791" i="1" s="1"/>
  <c r="AV791" i="1" s="1"/>
  <c r="AR883" i="1"/>
  <c r="AT883" i="1" s="1"/>
  <c r="AV883" i="1" s="1"/>
  <c r="AR1711" i="1"/>
  <c r="AT1711" i="1" s="1"/>
  <c r="AV1711" i="1" s="1"/>
  <c r="AR778" i="1"/>
  <c r="AT778" i="1" s="1"/>
  <c r="AV778" i="1" s="1"/>
  <c r="AR1205" i="1"/>
  <c r="AT1205" i="1" s="1"/>
  <c r="AV1205" i="1" s="1"/>
  <c r="AY1205" i="1" s="1"/>
  <c r="AR932" i="1"/>
  <c r="AT932" i="1" s="1"/>
  <c r="AV932" i="1" s="1"/>
  <c r="AR1188" i="1"/>
  <c r="AT1188" i="1" s="1"/>
  <c r="AV1188" i="1" s="1"/>
  <c r="AX1188" i="1" s="1"/>
  <c r="AR1618" i="1"/>
  <c r="AT1618" i="1" s="1"/>
  <c r="AV1618" i="1" s="1"/>
  <c r="AR927" i="1"/>
  <c r="AT927" i="1" s="1"/>
  <c r="AV927" i="1" s="1"/>
  <c r="AT1617" i="1"/>
  <c r="AV1617" i="1" s="1"/>
  <c r="AR1617" i="1"/>
  <c r="AR1564" i="1"/>
  <c r="AT1564" i="1" s="1"/>
  <c r="AV1564" i="1" s="1"/>
  <c r="AR787" i="1"/>
  <c r="AT787" i="1" s="1"/>
  <c r="AV787" i="1" s="1"/>
  <c r="AR1010" i="1"/>
  <c r="AT1010" i="1" s="1"/>
  <c r="AV1010" i="1" s="1"/>
  <c r="AY1010" i="1" s="1"/>
  <c r="AR1388" i="1"/>
  <c r="AT1388" i="1" s="1"/>
  <c r="AV1388" i="1" s="1"/>
  <c r="AR1397" i="1"/>
  <c r="AT1397" i="1" s="1"/>
  <c r="AV1397" i="1" s="1"/>
  <c r="AR1218" i="1"/>
  <c r="AT1218" i="1" s="1"/>
  <c r="AV1218" i="1" s="1"/>
  <c r="AR1288" i="1"/>
  <c r="AT1288" i="1" s="1"/>
  <c r="AV1288" i="1" s="1"/>
  <c r="AR1735" i="1"/>
  <c r="AT1735" i="1" s="1"/>
  <c r="AV1735" i="1" s="1"/>
  <c r="AR1222" i="1"/>
  <c r="AT1222" i="1" s="1"/>
  <c r="AV1222" i="1" s="1"/>
  <c r="AR882" i="1"/>
  <c r="AT882" i="1" s="1"/>
  <c r="AV882" i="1" s="1"/>
  <c r="AR649" i="1"/>
  <c r="AT649" i="1" s="1"/>
  <c r="AV649" i="1" s="1"/>
  <c r="AY649" i="1" s="1"/>
  <c r="AR1485" i="1"/>
  <c r="AT1485" i="1" s="1"/>
  <c r="AV1485" i="1" s="1"/>
  <c r="AR1354" i="1"/>
  <c r="AT1354" i="1" s="1"/>
  <c r="AV1354" i="1" s="1"/>
  <c r="AX1354" i="1" s="1"/>
  <c r="AT757" i="1"/>
  <c r="AV757" i="1" s="1"/>
  <c r="AR757" i="1"/>
  <c r="AR1358" i="1"/>
  <c r="AT1358" i="1" s="1"/>
  <c r="AV1358" i="1" s="1"/>
  <c r="AR1207" i="1"/>
  <c r="AT1207" i="1" s="1"/>
  <c r="AV1207" i="1" s="1"/>
  <c r="AR1579" i="1"/>
  <c r="AT1579" i="1" s="1"/>
  <c r="AV1579" i="1" s="1"/>
  <c r="AR1271" i="1"/>
  <c r="AT1271" i="1" s="1"/>
  <c r="AV1271" i="1" s="1"/>
  <c r="AX1271" i="1" s="1"/>
  <c r="AR1234" i="1"/>
  <c r="AT1234" i="1" s="1"/>
  <c r="AV1234" i="1" s="1"/>
  <c r="AR1658" i="1"/>
  <c r="AT1658" i="1" s="1"/>
  <c r="AV1658" i="1" s="1"/>
  <c r="AR1127" i="1"/>
  <c r="AT1127" i="1" s="1"/>
  <c r="AV1127" i="1" s="1"/>
  <c r="AY1127" i="1" s="1"/>
  <c r="AR1292" i="1"/>
  <c r="AT1292" i="1" s="1"/>
  <c r="AV1292" i="1" s="1"/>
  <c r="AR609" i="1"/>
  <c r="AT609" i="1" s="1"/>
  <c r="AV609" i="1" s="1"/>
  <c r="AR626" i="1"/>
  <c r="AT626" i="1" s="1"/>
  <c r="AV626" i="1" s="1"/>
  <c r="AR1496" i="1"/>
  <c r="AT1496" i="1" s="1"/>
  <c r="AV1496" i="1" s="1"/>
  <c r="AR1547" i="1"/>
  <c r="AT1547" i="1" s="1"/>
  <c r="AV1547" i="1" s="1"/>
  <c r="AR1126" i="1"/>
  <c r="AT1126" i="1" s="1"/>
  <c r="AV1126" i="1" s="1"/>
  <c r="AR1574" i="1"/>
  <c r="AT1574" i="1" s="1"/>
  <c r="AV1574" i="1" s="1"/>
  <c r="AX1241" i="1"/>
  <c r="AR1241" i="1"/>
  <c r="AT1241" i="1" s="1"/>
  <c r="AV1241" i="1" s="1"/>
  <c r="AY1241" i="1" s="1"/>
  <c r="AR608" i="1"/>
  <c r="AT608" i="1" s="1"/>
  <c r="AV608" i="1" s="1"/>
  <c r="AR741" i="1"/>
  <c r="AT741" i="1" s="1"/>
  <c r="AV741" i="1" s="1"/>
  <c r="AR607" i="1"/>
  <c r="AT607" i="1" s="1"/>
  <c r="AV607" i="1" s="1"/>
  <c r="AR1045" i="1"/>
  <c r="AT1045" i="1" s="1"/>
  <c r="AV1045" i="1" s="1"/>
  <c r="AR1321" i="1"/>
  <c r="AT1321" i="1" s="1"/>
  <c r="AV1321" i="1" s="1"/>
  <c r="AR1684" i="1"/>
  <c r="AT1684" i="1" s="1"/>
  <c r="AV1684" i="1" s="1"/>
  <c r="AR1534" i="1"/>
  <c r="AT1534" i="1" s="1"/>
  <c r="AV1534" i="1" s="1"/>
  <c r="AR1112" i="1"/>
  <c r="AT1112" i="1" s="1"/>
  <c r="AV1112" i="1" s="1"/>
  <c r="AR747" i="1"/>
  <c r="AT747" i="1" s="1"/>
  <c r="AV747" i="1" s="1"/>
  <c r="AR1616" i="1"/>
  <c r="AT1616" i="1" s="1"/>
  <c r="AV1616" i="1" s="1"/>
  <c r="AR881" i="1"/>
  <c r="AT881" i="1" s="1"/>
  <c r="AV881" i="1" s="1"/>
  <c r="AR1311" i="1"/>
  <c r="AT1311" i="1" s="1"/>
  <c r="AV1311" i="1" s="1"/>
  <c r="AR701" i="1"/>
  <c r="AT701" i="1" s="1"/>
  <c r="AV701" i="1" s="1"/>
  <c r="AX701" i="1" s="1"/>
  <c r="AR1540" i="1"/>
  <c r="AT1540" i="1" s="1"/>
  <c r="AV1540" i="1" s="1"/>
  <c r="AR606" i="1"/>
  <c r="AT606" i="1" s="1"/>
  <c r="AV606" i="1" s="1"/>
  <c r="AR1710" i="1"/>
  <c r="AT1710" i="1" s="1"/>
  <c r="AV1710" i="1" s="1"/>
  <c r="AR625" i="1"/>
  <c r="AT625" i="1" s="1"/>
  <c r="AV625" i="1" s="1"/>
  <c r="AR952" i="1"/>
  <c r="AT952" i="1" s="1"/>
  <c r="AV952" i="1" s="1"/>
  <c r="AX952" i="1" s="1"/>
  <c r="AR1221" i="1"/>
  <c r="AT1221" i="1" s="1"/>
  <c r="AV1221" i="1" s="1"/>
  <c r="AR1125" i="1"/>
  <c r="AT1125" i="1" s="1"/>
  <c r="AV1125" i="1" s="1"/>
  <c r="AR1450" i="1"/>
  <c r="AT1450" i="1" s="1"/>
  <c r="AV1450" i="1" s="1"/>
  <c r="AR880" i="1"/>
  <c r="AT880" i="1" s="1"/>
  <c r="AV880" i="1" s="1"/>
  <c r="AR1573" i="1"/>
  <c r="AT1573" i="1" s="1"/>
  <c r="AV1573" i="1" s="1"/>
  <c r="AR1655" i="1"/>
  <c r="AT1655" i="1" s="1"/>
  <c r="AV1655" i="1" s="1"/>
  <c r="AX1655" i="1" s="1"/>
  <c r="AT1465" i="1"/>
  <c r="AV1465" i="1" s="1"/>
  <c r="AR1465" i="1"/>
  <c r="AR1654" i="1"/>
  <c r="AT1654" i="1" s="1"/>
  <c r="AV1654" i="1" s="1"/>
  <c r="AX1654" i="1" s="1"/>
  <c r="AR1502" i="1"/>
  <c r="AT1502" i="1" s="1"/>
  <c r="AV1502" i="1" s="1"/>
  <c r="AR809" i="1"/>
  <c r="AT809" i="1" s="1"/>
  <c r="AV809" i="1" s="1"/>
  <c r="AR1217" i="1"/>
  <c r="AT1217" i="1" s="1"/>
  <c r="AV1217" i="1" s="1"/>
  <c r="AX1217" i="1" s="1"/>
  <c r="AR790" i="1"/>
  <c r="AT790" i="1" s="1"/>
  <c r="AV790" i="1" s="1"/>
  <c r="AR1546" i="1"/>
  <c r="AT1546" i="1" s="1"/>
  <c r="AV1546" i="1" s="1"/>
  <c r="AR996" i="1"/>
  <c r="AT996" i="1" s="1"/>
  <c r="AV996" i="1" s="1"/>
  <c r="AR605" i="1"/>
  <c r="AT605" i="1" s="1"/>
  <c r="AV605" i="1" s="1"/>
  <c r="AR1044" i="1"/>
  <c r="AT1044" i="1" s="1"/>
  <c r="AV1044" i="1" s="1"/>
  <c r="AX1044" i="1" s="1"/>
  <c r="AR813" i="1"/>
  <c r="AT813" i="1" s="1"/>
  <c r="AV813" i="1" s="1"/>
  <c r="AR1057" i="1"/>
  <c r="AT1057" i="1" s="1"/>
  <c r="AV1057" i="1" s="1"/>
  <c r="AT1687" i="1"/>
  <c r="AV1687" i="1" s="1"/>
  <c r="AX1687" i="1" s="1"/>
  <c r="AR1687" i="1"/>
  <c r="AR970" i="1"/>
  <c r="AT970" i="1" s="1"/>
  <c r="AV970" i="1" s="1"/>
  <c r="AR879" i="1"/>
  <c r="AT879" i="1" s="1"/>
  <c r="AV879" i="1" s="1"/>
  <c r="AR1237" i="1"/>
  <c r="AT1237" i="1" s="1"/>
  <c r="AV1237" i="1" s="1"/>
  <c r="AR1341" i="1"/>
  <c r="AT1341" i="1" s="1"/>
  <c r="AV1341" i="1" s="1"/>
  <c r="AR1320" i="1"/>
  <c r="AT1320" i="1" s="1"/>
  <c r="AV1320" i="1" s="1"/>
  <c r="AR1488" i="1"/>
  <c r="AT1488" i="1" s="1"/>
  <c r="AV1488" i="1" s="1"/>
  <c r="AR661" i="1"/>
  <c r="AT661" i="1" s="1"/>
  <c r="AV661" i="1" s="1"/>
  <c r="AT1615" i="1"/>
  <c r="AV1615" i="1" s="1"/>
  <c r="AR1615" i="1"/>
  <c r="AR837" i="1"/>
  <c r="AT837" i="1" s="1"/>
  <c r="AV837" i="1" s="1"/>
  <c r="AR1257" i="1"/>
  <c r="AT1257" i="1" s="1"/>
  <c r="AV1257" i="1" s="1"/>
  <c r="AR1703" i="1"/>
  <c r="AT1703" i="1" s="1"/>
  <c r="AV1703" i="1" s="1"/>
  <c r="AR1664" i="1"/>
  <c r="AT1664" i="1" s="1"/>
  <c r="AV1664" i="1" s="1"/>
  <c r="AR1124" i="1"/>
  <c r="AT1124" i="1" s="1"/>
  <c r="AV1124" i="1" s="1"/>
  <c r="AR878" i="1"/>
  <c r="AT878" i="1" s="1"/>
  <c r="AV878" i="1" s="1"/>
  <c r="AT1652" i="1"/>
  <c r="AV1652" i="1" s="1"/>
  <c r="AR1652" i="1"/>
  <c r="AR1302" i="1"/>
  <c r="AT1302" i="1" s="1"/>
  <c r="AV1302" i="1" s="1"/>
  <c r="AX1302" i="1" s="1"/>
  <c r="AR632" i="1"/>
  <c r="AT632" i="1" s="1"/>
  <c r="AV632" i="1" s="1"/>
  <c r="AX1429" i="1"/>
  <c r="AR1429" i="1"/>
  <c r="AT1429" i="1" s="1"/>
  <c r="AV1429" i="1" s="1"/>
  <c r="AY1429" i="1" s="1"/>
  <c r="AR1043" i="1"/>
  <c r="AT1043" i="1" s="1"/>
  <c r="AV1043" i="1" s="1"/>
  <c r="AY1043" i="1" s="1"/>
  <c r="AR740" i="1"/>
  <c r="AT740" i="1" s="1"/>
  <c r="AV740" i="1" s="1"/>
  <c r="AR1505" i="1"/>
  <c r="AT1505" i="1" s="1"/>
  <c r="AV1505" i="1" s="1"/>
  <c r="AR1458" i="1"/>
  <c r="AT1458" i="1" s="1"/>
  <c r="AV1458" i="1" s="1"/>
  <c r="AR877" i="1"/>
  <c r="AT877" i="1" s="1"/>
  <c r="AV877" i="1" s="1"/>
  <c r="AR832" i="1"/>
  <c r="AT832" i="1" s="1"/>
  <c r="AV832" i="1" s="1"/>
  <c r="AR1107" i="1"/>
  <c r="AT1107" i="1" s="1"/>
  <c r="AV1107" i="1" s="1"/>
  <c r="AR1525" i="1"/>
  <c r="AT1525" i="1" s="1"/>
  <c r="AV1525" i="1" s="1"/>
  <c r="AR955" i="1"/>
  <c r="AT955" i="1" s="1"/>
  <c r="AV955" i="1" s="1"/>
  <c r="AX955" i="1" s="1"/>
  <c r="AR739" i="1"/>
  <c r="AT739" i="1" s="1"/>
  <c r="AV739" i="1" s="1"/>
  <c r="AR833" i="1"/>
  <c r="AT833" i="1" s="1"/>
  <c r="AV833" i="1" s="1"/>
  <c r="AR1141" i="1"/>
  <c r="AT1141" i="1" s="1"/>
  <c r="AV1141" i="1" s="1"/>
  <c r="AR1694" i="1"/>
  <c r="AT1694" i="1" s="1"/>
  <c r="AV1694" i="1" s="1"/>
  <c r="AR1349" i="1"/>
  <c r="AT1349" i="1" s="1"/>
  <c r="AV1349" i="1" s="1"/>
  <c r="AX1349" i="1" s="1"/>
  <c r="AR1300" i="1"/>
  <c r="AT1300" i="1" s="1"/>
  <c r="AV1300" i="1" s="1"/>
  <c r="AR1143" i="1"/>
  <c r="AT1143" i="1" s="1"/>
  <c r="AV1143" i="1" s="1"/>
  <c r="AR1095" i="1"/>
  <c r="AT1095" i="1" s="1"/>
  <c r="AV1095" i="1" s="1"/>
  <c r="AR1449" i="1"/>
  <c r="AT1449" i="1" s="1"/>
  <c r="AV1449" i="1" s="1"/>
  <c r="AR1701" i="1"/>
  <c r="AT1701" i="1" s="1"/>
  <c r="AV1701" i="1" s="1"/>
  <c r="AT976" i="1"/>
  <c r="AV976" i="1" s="1"/>
  <c r="AR976" i="1"/>
  <c r="AR1382" i="1"/>
  <c r="AT1382" i="1" s="1"/>
  <c r="AV1382" i="1" s="1"/>
  <c r="AR1198" i="1"/>
  <c r="AT1198" i="1" s="1"/>
  <c r="AV1198" i="1" s="1"/>
  <c r="AR604" i="1"/>
  <c r="AT604" i="1" s="1"/>
  <c r="AV604" i="1" s="1"/>
  <c r="AR1683" i="1"/>
  <c r="AT1683" i="1" s="1"/>
  <c r="AV1683" i="1" s="1"/>
  <c r="AR789" i="1"/>
  <c r="AT789" i="1" s="1"/>
  <c r="AV789" i="1" s="1"/>
  <c r="AR603" i="1"/>
  <c r="AT603" i="1" s="1"/>
  <c r="AV603" i="1" s="1"/>
  <c r="AR912" i="1"/>
  <c r="AT912" i="1" s="1"/>
  <c r="AV912" i="1" s="1"/>
  <c r="AR672" i="1"/>
  <c r="AT672" i="1" s="1"/>
  <c r="AV672" i="1" s="1"/>
  <c r="AR1614" i="1"/>
  <c r="AT1614" i="1" s="1"/>
  <c r="AV1614" i="1" s="1"/>
  <c r="AR748" i="1"/>
  <c r="AT748" i="1" s="1"/>
  <c r="AV748" i="1" s="1"/>
  <c r="AX748" i="1" s="1"/>
  <c r="AR765" i="1"/>
  <c r="AT765" i="1" s="1"/>
  <c r="AV765" i="1" s="1"/>
  <c r="AR924" i="1"/>
  <c r="AT924" i="1" s="1"/>
  <c r="AV924" i="1" s="1"/>
  <c r="AR1396" i="1"/>
  <c r="AT1396" i="1" s="1"/>
  <c r="AV1396" i="1" s="1"/>
  <c r="AR1277" i="1"/>
  <c r="AT1277" i="1" s="1"/>
  <c r="AV1277" i="1" s="1"/>
  <c r="AR810" i="1"/>
  <c r="AT810" i="1" s="1"/>
  <c r="AV810" i="1" s="1"/>
  <c r="AR1381" i="1"/>
  <c r="AT1381" i="1" s="1"/>
  <c r="AV1381" i="1" s="1"/>
  <c r="AR876" i="1"/>
  <c r="AT876" i="1" s="1"/>
  <c r="AV876" i="1" s="1"/>
  <c r="AR624" i="1"/>
  <c r="AT624" i="1" s="1"/>
  <c r="AV624" i="1" s="1"/>
  <c r="AX624" i="1" s="1"/>
  <c r="AT602" i="1"/>
  <c r="AV602" i="1" s="1"/>
  <c r="AR602" i="1"/>
  <c r="AT951" i="1"/>
  <c r="AV951" i="1" s="1"/>
  <c r="AR951" i="1"/>
  <c r="AR1613" i="1"/>
  <c r="AT1613" i="1" s="1"/>
  <c r="AV1613" i="1" s="1"/>
  <c r="AX1613" i="1" s="1"/>
  <c r="AR738" i="1"/>
  <c r="AT738" i="1" s="1"/>
  <c r="AV738" i="1" s="1"/>
  <c r="AR601" i="1"/>
  <c r="AT601" i="1" s="1"/>
  <c r="AV601" i="1" s="1"/>
  <c r="AT1173" i="1"/>
  <c r="AV1173" i="1" s="1"/>
  <c r="AR1173" i="1"/>
  <c r="AR812" i="1"/>
  <c r="AT812" i="1" s="1"/>
  <c r="AV812" i="1" s="1"/>
  <c r="AR1319" i="1"/>
  <c r="AT1319" i="1" s="1"/>
  <c r="AV1319" i="1" s="1"/>
  <c r="AX1319" i="1" s="1"/>
  <c r="AR1299" i="1"/>
  <c r="AT1299" i="1" s="1"/>
  <c r="AV1299" i="1" s="1"/>
  <c r="AR1042" i="1"/>
  <c r="AT1042" i="1" s="1"/>
  <c r="AV1042" i="1" s="1"/>
  <c r="AY737" i="1"/>
  <c r="AR737" i="1"/>
  <c r="AT737" i="1" s="1"/>
  <c r="AV737" i="1" s="1"/>
  <c r="AX737" i="1" s="1"/>
  <c r="AR1071" i="1"/>
  <c r="AT1071" i="1" s="1"/>
  <c r="AV1071" i="1" s="1"/>
  <c r="AR679" i="1"/>
  <c r="AT679" i="1" s="1"/>
  <c r="AV679" i="1" s="1"/>
  <c r="AR736" i="1"/>
  <c r="AT736" i="1" s="1"/>
  <c r="AV736" i="1" s="1"/>
  <c r="AR1094" i="1"/>
  <c r="AT1094" i="1" s="1"/>
  <c r="AV1094" i="1" s="1"/>
  <c r="AR1454" i="1"/>
  <c r="AT1454" i="1" s="1"/>
  <c r="AV1454" i="1" s="1"/>
  <c r="AX1454" i="1" s="1"/>
  <c r="AR1093" i="1"/>
  <c r="AT1093" i="1" s="1"/>
  <c r="AV1093" i="1" s="1"/>
  <c r="AR1240" i="1"/>
  <c r="AT1240" i="1" s="1"/>
  <c r="AV1240" i="1" s="1"/>
  <c r="AR939" i="1"/>
  <c r="AT939" i="1" s="1"/>
  <c r="AV939" i="1" s="1"/>
  <c r="AY939" i="1" s="1"/>
  <c r="AT938" i="1"/>
  <c r="AV938" i="1" s="1"/>
  <c r="AR938" i="1"/>
  <c r="AR1524" i="1"/>
  <c r="AT1524" i="1" s="1"/>
  <c r="AV1524" i="1" s="1"/>
  <c r="AR1464" i="1"/>
  <c r="AT1464" i="1" s="1"/>
  <c r="AV1464" i="1" s="1"/>
  <c r="AR756" i="1"/>
  <c r="AT756" i="1" s="1"/>
  <c r="AV756" i="1" s="1"/>
  <c r="AY1581" i="1"/>
  <c r="AR1581" i="1"/>
  <c r="AT1581" i="1" s="1"/>
  <c r="AV1581" i="1" s="1"/>
  <c r="AX1581" i="1" s="1"/>
  <c r="AR1501" i="1"/>
  <c r="AT1501" i="1" s="1"/>
  <c r="AV1501" i="1" s="1"/>
  <c r="AT825" i="1"/>
  <c r="AV825" i="1" s="1"/>
  <c r="AR825" i="1"/>
  <c r="AR623" i="1"/>
  <c r="AT623" i="1" s="1"/>
  <c r="AV623" i="1" s="1"/>
  <c r="AR1267" i="1"/>
  <c r="AT1267" i="1" s="1"/>
  <c r="AV1267" i="1" s="1"/>
  <c r="AR1187" i="1"/>
  <c r="AT1187" i="1" s="1"/>
  <c r="AV1187" i="1" s="1"/>
  <c r="AR1523" i="1"/>
  <c r="AT1523" i="1" s="1"/>
  <c r="AV1523" i="1" s="1"/>
  <c r="AR1157" i="1"/>
  <c r="AT1157" i="1" s="1"/>
  <c r="AV1157" i="1" s="1"/>
  <c r="AR669" i="1"/>
  <c r="AT669" i="1" s="1"/>
  <c r="AV669" i="1" s="1"/>
  <c r="AX669" i="1" s="1"/>
  <c r="AR1041" i="1"/>
  <c r="AT1041" i="1" s="1"/>
  <c r="AV1041" i="1" s="1"/>
  <c r="AR1545" i="1"/>
  <c r="AT1545" i="1" s="1"/>
  <c r="AV1545" i="1" s="1"/>
  <c r="AR1612" i="1"/>
  <c r="AT1612" i="1" s="1"/>
  <c r="AV1612" i="1" s="1"/>
  <c r="AY1612" i="1" s="1"/>
  <c r="AR1201" i="1"/>
  <c r="AT1201" i="1" s="1"/>
  <c r="AV1201" i="1" s="1"/>
  <c r="AR1372" i="1"/>
  <c r="AT1372" i="1" s="1"/>
  <c r="AV1372" i="1" s="1"/>
  <c r="AT975" i="1"/>
  <c r="AV975" i="1" s="1"/>
  <c r="AR975" i="1"/>
  <c r="AR1522" i="1"/>
  <c r="AT1522" i="1" s="1"/>
  <c r="AV1522" i="1" s="1"/>
  <c r="AR687" i="1"/>
  <c r="AT687" i="1" s="1"/>
  <c r="AV687" i="1" s="1"/>
  <c r="AX687" i="1" s="1"/>
  <c r="AR980" i="1"/>
  <c r="AT980" i="1" s="1"/>
  <c r="AV980" i="1" s="1"/>
  <c r="AR910" i="1"/>
  <c r="AT910" i="1" s="1"/>
  <c r="AV910" i="1" s="1"/>
  <c r="AY979" i="1"/>
  <c r="AR979" i="1"/>
  <c r="AT979" i="1" s="1"/>
  <c r="AV979" i="1" s="1"/>
  <c r="AX979" i="1" s="1"/>
  <c r="AR1669" i="1"/>
  <c r="AT1669" i="1" s="1"/>
  <c r="AV1669" i="1" s="1"/>
  <c r="AR1230" i="1"/>
  <c r="AT1230" i="1" s="1"/>
  <c r="AV1230" i="1" s="1"/>
  <c r="AR1109" i="1"/>
  <c r="AT1109" i="1" s="1"/>
  <c r="AV1109" i="1" s="1"/>
  <c r="AR1395" i="1"/>
  <c r="AT1395" i="1" s="1"/>
  <c r="AV1395" i="1" s="1"/>
  <c r="AR1403" i="1"/>
  <c r="AT1403" i="1" s="1"/>
  <c r="AV1403" i="1" s="1"/>
  <c r="AX1403" i="1" s="1"/>
  <c r="AR875" i="1"/>
  <c r="AT875" i="1" s="1"/>
  <c r="AV875" i="1" s="1"/>
  <c r="AR974" i="1"/>
  <c r="AT974" i="1" s="1"/>
  <c r="AV974" i="1" s="1"/>
  <c r="AR1531" i="1"/>
  <c r="AT1531" i="1" s="1"/>
  <c r="AV1531" i="1" s="1"/>
  <c r="AY1531" i="1" s="1"/>
  <c r="AR964" i="1"/>
  <c r="AT964" i="1" s="1"/>
  <c r="AV964" i="1" s="1"/>
  <c r="AR1716" i="1"/>
  <c r="AT1716" i="1" s="1"/>
  <c r="AV1716" i="1" s="1"/>
  <c r="AR1000" i="1"/>
  <c r="AT1000" i="1" s="1"/>
  <c r="AV1000" i="1" s="1"/>
  <c r="AR735" i="1"/>
  <c r="AT735" i="1" s="1"/>
  <c r="AV735" i="1" s="1"/>
  <c r="AY818" i="1"/>
  <c r="AR818" i="1"/>
  <c r="AT818" i="1" s="1"/>
  <c r="AV818" i="1" s="1"/>
  <c r="AX818" i="1" s="1"/>
  <c r="AR1702" i="1"/>
  <c r="AT1702" i="1" s="1"/>
  <c r="AV1702" i="1" s="1"/>
  <c r="AR1353" i="1"/>
  <c r="AT1353" i="1" s="1"/>
  <c r="AV1353" i="1" s="1"/>
  <c r="AX1070" i="1"/>
  <c r="AR1070" i="1"/>
  <c r="AT1070" i="1" s="1"/>
  <c r="AV1070" i="1" s="1"/>
  <c r="AY1070" i="1" s="1"/>
  <c r="AR1281" i="1"/>
  <c r="AT1281" i="1" s="1"/>
  <c r="AV1281" i="1" s="1"/>
  <c r="AR1069" i="1"/>
  <c r="AT1069" i="1" s="1"/>
  <c r="AV1069" i="1" s="1"/>
  <c r="AT803" i="1"/>
  <c r="AV803" i="1" s="1"/>
  <c r="AR803" i="1"/>
  <c r="AR874" i="1"/>
  <c r="AT874" i="1" s="1"/>
  <c r="AV874" i="1" s="1"/>
  <c r="AR734" i="1"/>
  <c r="AT734" i="1" s="1"/>
  <c r="AV734" i="1" s="1"/>
  <c r="AX734" i="1" s="1"/>
  <c r="AR1678" i="1"/>
  <c r="AT1678" i="1" s="1"/>
  <c r="AV1678" i="1" s="1"/>
  <c r="AT1478" i="1"/>
  <c r="AV1478" i="1" s="1"/>
  <c r="AR1478" i="1"/>
  <c r="AR656" i="1"/>
  <c r="AT656" i="1" s="1"/>
  <c r="AV656" i="1" s="1"/>
  <c r="AY656" i="1" s="1"/>
  <c r="AR676" i="1"/>
  <c r="AT676" i="1" s="1"/>
  <c r="AV676" i="1" s="1"/>
  <c r="AR1197" i="1"/>
  <c r="AT1197" i="1" s="1"/>
  <c r="AV1197" i="1" s="1"/>
  <c r="AR1521" i="1"/>
  <c r="AT1521" i="1" s="1"/>
  <c r="AV1521" i="1" s="1"/>
  <c r="AR873" i="1"/>
  <c r="AT873" i="1" s="1"/>
  <c r="AV873" i="1" s="1"/>
  <c r="AR915" i="1"/>
  <c r="AT915" i="1" s="1"/>
  <c r="AV915" i="1" s="1"/>
  <c r="AX915" i="1" s="1"/>
  <c r="AT1520" i="1"/>
  <c r="AV1520" i="1" s="1"/>
  <c r="AR1520" i="1"/>
  <c r="AR1294" i="1"/>
  <c r="AT1294" i="1" s="1"/>
  <c r="AV1294" i="1" s="1"/>
  <c r="AR1331" i="1"/>
  <c r="AT1331" i="1" s="1"/>
  <c r="AV1331" i="1" s="1"/>
  <c r="AX1331" i="1" s="1"/>
  <c r="AR667" i="1"/>
  <c r="AT667" i="1" s="1"/>
  <c r="AV667" i="1" s="1"/>
  <c r="AR619" i="1"/>
  <c r="AT619" i="1" s="1"/>
  <c r="AV619" i="1" s="1"/>
  <c r="AR618" i="1"/>
  <c r="AT618" i="1" s="1"/>
  <c r="AV618" i="1" s="1"/>
  <c r="AR660" i="1"/>
  <c r="AT660" i="1" s="1"/>
  <c r="AV660" i="1" s="1"/>
  <c r="AR1519" i="1"/>
  <c r="AT1519" i="1" s="1"/>
  <c r="AV1519" i="1" s="1"/>
  <c r="AX1519" i="1" s="1"/>
  <c r="AR1611" i="1"/>
  <c r="AT1611" i="1" s="1"/>
  <c r="AV1611" i="1" s="1"/>
  <c r="AR824" i="1"/>
  <c r="AT824" i="1" s="1"/>
  <c r="AV824" i="1" s="1"/>
  <c r="AR678" i="1"/>
  <c r="AT678" i="1" s="1"/>
  <c r="AV678" i="1" s="1"/>
  <c r="AY678" i="1" s="1"/>
  <c r="AR913" i="1"/>
  <c r="AT913" i="1" s="1"/>
  <c r="AV913" i="1" s="1"/>
  <c r="AR1518" i="1"/>
  <c r="AT1518" i="1" s="1"/>
  <c r="AV1518" i="1" s="1"/>
  <c r="AR1220" i="1"/>
  <c r="AT1220" i="1" s="1"/>
  <c r="AV1220" i="1" s="1"/>
  <c r="AR1196" i="1"/>
  <c r="AT1196" i="1" s="1"/>
  <c r="AV1196" i="1" s="1"/>
  <c r="AR1233" i="1"/>
  <c r="AT1233" i="1" s="1"/>
  <c r="AV1233" i="1" s="1"/>
  <c r="AX1233" i="1" s="1"/>
  <c r="AR802" i="1"/>
  <c r="AT802" i="1" s="1"/>
  <c r="AV802" i="1" s="1"/>
  <c r="AR1259" i="1"/>
  <c r="AT1259" i="1" s="1"/>
  <c r="AV1259" i="1" s="1"/>
  <c r="AX781" i="1"/>
  <c r="AR781" i="1"/>
  <c r="AT781" i="1" s="1"/>
  <c r="AV781" i="1" s="1"/>
  <c r="AY781" i="1" s="1"/>
  <c r="AR872" i="1"/>
  <c r="AT872" i="1" s="1"/>
  <c r="AV872" i="1" s="1"/>
  <c r="AR914" i="1"/>
  <c r="AT914" i="1" s="1"/>
  <c r="AV914" i="1" s="1"/>
  <c r="AR871" i="1"/>
  <c r="AT871" i="1" s="1"/>
  <c r="AV871" i="1" s="1"/>
  <c r="AR1156" i="1"/>
  <c r="AT1156" i="1" s="1"/>
  <c r="AV1156" i="1" s="1"/>
  <c r="AR666" i="1"/>
  <c r="AT666" i="1" s="1"/>
  <c r="AV666" i="1" s="1"/>
  <c r="AX666" i="1" s="1"/>
  <c r="AR1538" i="1"/>
  <c r="AT1538" i="1" s="1"/>
  <c r="AV1538" i="1" s="1"/>
  <c r="AR1578" i="1"/>
  <c r="AT1578" i="1" s="1"/>
  <c r="AV1578" i="1" s="1"/>
  <c r="AR1610" i="1"/>
  <c r="AT1610" i="1" s="1"/>
  <c r="AV1610" i="1" s="1"/>
  <c r="AY1610" i="1" s="1"/>
  <c r="AR1609" i="1"/>
  <c r="AT1609" i="1" s="1"/>
  <c r="AV1609" i="1" s="1"/>
  <c r="AR700" i="1"/>
  <c r="AT700" i="1" s="1"/>
  <c r="AV700" i="1" s="1"/>
  <c r="AR1106" i="1"/>
  <c r="AT1106" i="1" s="1"/>
  <c r="AV1106" i="1" s="1"/>
  <c r="AR1068" i="1"/>
  <c r="AT1068" i="1" s="1"/>
  <c r="AV1068" i="1" s="1"/>
  <c r="AR1635" i="1"/>
  <c r="AT1635" i="1" s="1"/>
  <c r="AV1635" i="1" s="1"/>
  <c r="AX1635" i="1" s="1"/>
  <c r="AR1572" i="1"/>
  <c r="AT1572" i="1" s="1"/>
  <c r="AV1572" i="1" s="1"/>
  <c r="AT1213" i="1"/>
  <c r="AV1213" i="1" s="1"/>
  <c r="AR1213" i="1"/>
  <c r="AR1653" i="1"/>
  <c r="AT1653" i="1" s="1"/>
  <c r="AV1653" i="1" s="1"/>
  <c r="AR629" i="1"/>
  <c r="AT629" i="1" s="1"/>
  <c r="AV629" i="1" s="1"/>
  <c r="AR733" i="1"/>
  <c r="AT733" i="1" s="1"/>
  <c r="AV733" i="1" s="1"/>
  <c r="AR648" i="1"/>
  <c r="AT648" i="1" s="1"/>
  <c r="AV648" i="1" s="1"/>
  <c r="AY648" i="1" s="1"/>
  <c r="AR1348" i="1"/>
  <c r="AT1348" i="1" s="1"/>
  <c r="AV1348" i="1" s="1"/>
  <c r="AR1092" i="1"/>
  <c r="AT1092" i="1" s="1"/>
  <c r="AV1092" i="1" s="1"/>
  <c r="AR1040" i="1"/>
  <c r="AT1040" i="1" s="1"/>
  <c r="AV1040" i="1" s="1"/>
  <c r="AX1040" i="1" s="1"/>
  <c r="AR1155" i="1"/>
  <c r="AT1155" i="1" s="1"/>
  <c r="AV1155" i="1" s="1"/>
  <c r="AR732" i="1"/>
  <c r="AT732" i="1" s="1"/>
  <c r="AV732" i="1" s="1"/>
  <c r="AR1151" i="1"/>
  <c r="AT1151" i="1" s="1"/>
  <c r="AV1151" i="1" s="1"/>
  <c r="AR1343" i="1"/>
  <c r="AT1343" i="1" s="1"/>
  <c r="AV1343" i="1" s="1"/>
  <c r="AT870" i="1"/>
  <c r="AV870" i="1" s="1"/>
  <c r="AR870" i="1"/>
  <c r="AR1634" i="1"/>
  <c r="AT1634" i="1" s="1"/>
  <c r="AV1634" i="1" s="1"/>
  <c r="AR1193" i="1"/>
  <c r="AT1193" i="1" s="1"/>
  <c r="AV1193" i="1" s="1"/>
  <c r="AX1193" i="1" s="1"/>
  <c r="AR1252" i="1"/>
  <c r="AT1252" i="1" s="1"/>
  <c r="AV1252" i="1" s="1"/>
  <c r="AT1676" i="1"/>
  <c r="AV1676" i="1" s="1"/>
  <c r="AR1676" i="1"/>
  <c r="AR764" i="1"/>
  <c r="AT764" i="1" s="1"/>
  <c r="AV764" i="1" s="1"/>
  <c r="AY764" i="1" s="1"/>
  <c r="AR1009" i="1"/>
  <c r="AT1009" i="1" s="1"/>
  <c r="AV1009" i="1" s="1"/>
  <c r="AY1009" i="1" s="1"/>
  <c r="AR990" i="1"/>
  <c r="AT990" i="1" s="1"/>
  <c r="AV990" i="1" s="1"/>
  <c r="AR1632" i="1"/>
  <c r="AT1632" i="1" s="1"/>
  <c r="AV1632" i="1" s="1"/>
  <c r="AY1632" i="1" s="1"/>
  <c r="AR869" i="1"/>
  <c r="AT869" i="1" s="1"/>
  <c r="AV869" i="1" s="1"/>
  <c r="AR1462" i="1"/>
  <c r="AT1462" i="1" s="1"/>
  <c r="AV1462" i="1" s="1"/>
  <c r="AX1462" i="1" s="1"/>
  <c r="AR1287" i="1"/>
  <c r="AT1287" i="1" s="1"/>
  <c r="AV1287" i="1" s="1"/>
  <c r="AX1287" i="1" s="1"/>
  <c r="AR1688" i="1"/>
  <c r="AT1688" i="1" s="1"/>
  <c r="AV1688" i="1" s="1"/>
  <c r="AR1448" i="1"/>
  <c r="AT1448" i="1" s="1"/>
  <c r="AV1448" i="1" s="1"/>
  <c r="AR1466" i="1"/>
  <c r="AT1466" i="1" s="1"/>
  <c r="AV1466" i="1" s="1"/>
  <c r="AR1111" i="1"/>
  <c r="AT1111" i="1" s="1"/>
  <c r="AV1111" i="1" s="1"/>
  <c r="AT641" i="1"/>
  <c r="AV641" i="1" s="1"/>
  <c r="AR641" i="1"/>
  <c r="AR1426" i="1"/>
  <c r="AT1426" i="1" s="1"/>
  <c r="AV1426" i="1" s="1"/>
  <c r="AR1022" i="1"/>
  <c r="AT1022" i="1" s="1"/>
  <c r="AV1022" i="1" s="1"/>
  <c r="AR1229" i="1"/>
  <c r="AT1229" i="1" s="1"/>
  <c r="AV1229" i="1" s="1"/>
  <c r="AT1067" i="1"/>
  <c r="AV1067" i="1" s="1"/>
  <c r="AR1067" i="1"/>
  <c r="AR1447" i="1"/>
  <c r="AT1447" i="1" s="1"/>
  <c r="AV1447" i="1" s="1"/>
  <c r="AR1469" i="1"/>
  <c r="AT1469" i="1" s="1"/>
  <c r="AV1469" i="1" s="1"/>
  <c r="AY1469" i="1" s="1"/>
  <c r="AR1517" i="1"/>
  <c r="AT1517" i="1" s="1"/>
  <c r="AV1517" i="1" s="1"/>
  <c r="AR699" i="1"/>
  <c r="AT699" i="1" s="1"/>
  <c r="AV699" i="1" s="1"/>
  <c r="AY699" i="1" s="1"/>
  <c r="AR1651" i="1"/>
  <c r="AT1651" i="1" s="1"/>
  <c r="AV1651" i="1" s="1"/>
  <c r="AR1077" i="1"/>
  <c r="AT1077" i="1" s="1"/>
  <c r="AV1077" i="1" s="1"/>
  <c r="AX1077" i="1" s="1"/>
  <c r="AR1400" i="1"/>
  <c r="AT1400" i="1" s="1"/>
  <c r="AV1400" i="1" s="1"/>
  <c r="AR1161" i="1"/>
  <c r="AT1161" i="1" s="1"/>
  <c r="AV1161" i="1" s="1"/>
  <c r="AR1039" i="1"/>
  <c r="AT1039" i="1" s="1"/>
  <c r="AV1039" i="1" s="1"/>
  <c r="AY1039" i="1" s="1"/>
  <c r="AR1066" i="1"/>
  <c r="AT1066" i="1" s="1"/>
  <c r="AV1066" i="1" s="1"/>
  <c r="AR994" i="1"/>
  <c r="AT994" i="1" s="1"/>
  <c r="AV994" i="1" s="1"/>
  <c r="AT1608" i="1"/>
  <c r="AV1608" i="1" s="1"/>
  <c r="AR1608" i="1"/>
  <c r="AR780" i="1"/>
  <c r="AT780" i="1" s="1"/>
  <c r="AV780" i="1" s="1"/>
  <c r="AR1607" i="1"/>
  <c r="AT1607" i="1" s="1"/>
  <c r="AV1607" i="1" s="1"/>
  <c r="AR1336" i="1"/>
  <c r="AT1336" i="1" s="1"/>
  <c r="AV1336" i="1" s="1"/>
  <c r="AR1021" i="1"/>
  <c r="AT1021" i="1" s="1"/>
  <c r="AV1021" i="1" s="1"/>
  <c r="AR1541" i="1"/>
  <c r="AT1541" i="1" s="1"/>
  <c r="AV1541" i="1" s="1"/>
  <c r="AY1541" i="1" s="1"/>
  <c r="AR776" i="1"/>
  <c r="AT776" i="1" s="1"/>
  <c r="AV776" i="1" s="1"/>
  <c r="AY776" i="1" s="1"/>
  <c r="AR801" i="1"/>
  <c r="AT801" i="1" s="1"/>
  <c r="AV801" i="1" s="1"/>
  <c r="AR1263" i="1"/>
  <c r="AT1263" i="1" s="1"/>
  <c r="AV1263" i="1" s="1"/>
  <c r="AR868" i="1"/>
  <c r="AT868" i="1" s="1"/>
  <c r="AV868" i="1" s="1"/>
  <c r="AR1668" i="1"/>
  <c r="AT1668" i="1" s="1"/>
  <c r="AV1668" i="1" s="1"/>
  <c r="AX1668" i="1" s="1"/>
  <c r="AR1374" i="1"/>
  <c r="AT1374" i="1" s="1"/>
  <c r="AV1374" i="1" s="1"/>
  <c r="AR1122" i="1"/>
  <c r="AT1122" i="1" s="1"/>
  <c r="AV1122" i="1" s="1"/>
  <c r="AV1682" i="1"/>
  <c r="AR1682" i="1"/>
  <c r="AT1682" i="1" s="1"/>
  <c r="AR867" i="1"/>
  <c r="AT867" i="1" s="1"/>
  <c r="AV867" i="1" s="1"/>
  <c r="AY867" i="1" s="1"/>
  <c r="AR1473" i="1"/>
  <c r="AT1473" i="1" s="1"/>
  <c r="AV1473" i="1" s="1"/>
  <c r="AX1473" i="1" s="1"/>
  <c r="AR1347" i="1"/>
  <c r="AT1347" i="1" s="1"/>
  <c r="AV1347" i="1" s="1"/>
  <c r="AR1643" i="1"/>
  <c r="AT1643" i="1" s="1"/>
  <c r="AV1643" i="1" s="1"/>
  <c r="AR1495" i="1"/>
  <c r="AT1495" i="1" s="1"/>
  <c r="AV1495" i="1" s="1"/>
  <c r="AY1495" i="1" s="1"/>
  <c r="AR963" i="1"/>
  <c r="AT963" i="1" s="1"/>
  <c r="AV963" i="1" s="1"/>
  <c r="AR1308" i="1"/>
  <c r="AT1308" i="1" s="1"/>
  <c r="AV1308" i="1" s="1"/>
  <c r="AV866" i="1"/>
  <c r="AR866" i="1"/>
  <c r="AT866" i="1" s="1"/>
  <c r="AR599" i="1"/>
  <c r="AT599" i="1" s="1"/>
  <c r="AV599" i="1" s="1"/>
  <c r="AY599" i="1" s="1"/>
  <c r="AR962" i="1"/>
  <c r="AT962" i="1" s="1"/>
  <c r="AV962" i="1" s="1"/>
  <c r="AR865" i="1"/>
  <c r="AT865" i="1" s="1"/>
  <c r="AV865" i="1" s="1"/>
  <c r="AR1065" i="1"/>
  <c r="AT1065" i="1" s="1"/>
  <c r="AV1065" i="1" s="1"/>
  <c r="AR662" i="1"/>
  <c r="AT662" i="1" s="1"/>
  <c r="AV662" i="1" s="1"/>
  <c r="AY662" i="1" s="1"/>
  <c r="AR655" i="1"/>
  <c r="AT655" i="1" s="1"/>
  <c r="AV655" i="1" s="1"/>
  <c r="AR1571" i="1"/>
  <c r="AT1571" i="1" s="1"/>
  <c r="AV1571" i="1" s="1"/>
  <c r="AR682" i="1"/>
  <c r="AT682" i="1" s="1"/>
  <c r="AV682" i="1" s="1"/>
  <c r="AR1291" i="1"/>
  <c r="AT1291" i="1" s="1"/>
  <c r="AV1291" i="1" s="1"/>
  <c r="AY1291" i="1" s="1"/>
  <c r="AR1038" i="1"/>
  <c r="AT1038" i="1" s="1"/>
  <c r="AV1038" i="1" s="1"/>
  <c r="AR1468" i="1"/>
  <c r="AT1468" i="1" s="1"/>
  <c r="AV1468" i="1" s="1"/>
  <c r="AR1064" i="1"/>
  <c r="AT1064" i="1" s="1"/>
  <c r="AV1064" i="1" s="1"/>
  <c r="AR636" i="1"/>
  <c r="AT636" i="1" s="1"/>
  <c r="AV636" i="1" s="1"/>
  <c r="AY636" i="1" s="1"/>
  <c r="AR1606" i="1"/>
  <c r="AT1606" i="1" s="1"/>
  <c r="AV1606" i="1" s="1"/>
  <c r="AX1606" i="1" s="1"/>
  <c r="AR864" i="1"/>
  <c r="AT864" i="1" s="1"/>
  <c r="AV864" i="1" s="1"/>
  <c r="AR1463" i="1"/>
  <c r="AT1463" i="1" s="1"/>
  <c r="AV1463" i="1" s="1"/>
  <c r="AR1180" i="1"/>
  <c r="AT1180" i="1" s="1"/>
  <c r="AV1180" i="1" s="1"/>
  <c r="AY1180" i="1" s="1"/>
  <c r="AY1516" i="1"/>
  <c r="AR1516" i="1"/>
  <c r="AT1516" i="1" s="1"/>
  <c r="AV1516" i="1" s="1"/>
  <c r="AX1516" i="1" s="1"/>
  <c r="AR1709" i="1"/>
  <c r="AT1709" i="1" s="1"/>
  <c r="AV1709" i="1" s="1"/>
  <c r="AR1037" i="1"/>
  <c r="AT1037" i="1" s="1"/>
  <c r="AV1037" i="1" s="1"/>
  <c r="AR863" i="1"/>
  <c r="AT863" i="1" s="1"/>
  <c r="AV863" i="1" s="1"/>
  <c r="AY863" i="1" s="1"/>
  <c r="AY1425" i="1"/>
  <c r="AR1425" i="1"/>
  <c r="AT1425" i="1" s="1"/>
  <c r="AV1425" i="1" s="1"/>
  <c r="AX1425" i="1" s="1"/>
  <c r="AR800" i="1"/>
  <c r="AT800" i="1" s="1"/>
  <c r="AV800" i="1" s="1"/>
  <c r="AV1544" i="1"/>
  <c r="AR1544" i="1"/>
  <c r="AT1544" i="1" s="1"/>
  <c r="AR698" i="1"/>
  <c r="AT698" i="1" s="1"/>
  <c r="AV698" i="1" s="1"/>
  <c r="AY698" i="1" s="1"/>
  <c r="AR1307" i="1"/>
  <c r="AT1307" i="1" s="1"/>
  <c r="AV1307" i="1" s="1"/>
  <c r="AX1307" i="1" s="1"/>
  <c r="AT862" i="1"/>
  <c r="AV862" i="1" s="1"/>
  <c r="AR862" i="1"/>
  <c r="AV1418" i="1"/>
  <c r="AR1418" i="1"/>
  <c r="AT1418" i="1" s="1"/>
  <c r="AR1720" i="1"/>
  <c r="AT1720" i="1" s="1"/>
  <c r="AV1720" i="1" s="1"/>
  <c r="AY1720" i="1" s="1"/>
  <c r="AR998" i="1"/>
  <c r="AT998" i="1" s="1"/>
  <c r="AV998" i="1" s="1"/>
  <c r="AR1446" i="1"/>
  <c r="AT1446" i="1" s="1"/>
  <c r="AV1446" i="1" s="1"/>
  <c r="AR675" i="1"/>
  <c r="AT675" i="1" s="1"/>
  <c r="AV675" i="1" s="1"/>
  <c r="AR1693" i="1"/>
  <c r="AT1693" i="1" s="1"/>
  <c r="AV1693" i="1" s="1"/>
  <c r="AR731" i="1"/>
  <c r="AT731" i="1" s="1"/>
  <c r="AV731" i="1" s="1"/>
  <c r="AR1427" i="1"/>
  <c r="AT1427" i="1" s="1"/>
  <c r="AV1427" i="1" s="1"/>
  <c r="AR1148" i="1"/>
  <c r="AT1148" i="1" s="1"/>
  <c r="AV1148" i="1" s="1"/>
  <c r="AY1148" i="1" s="1"/>
  <c r="AR831" i="1"/>
  <c r="AT831" i="1" s="1"/>
  <c r="AV831" i="1" s="1"/>
  <c r="AY831" i="1" s="1"/>
  <c r="AR1052" i="1"/>
  <c r="AT1052" i="1" s="1"/>
  <c r="AV1052" i="1" s="1"/>
  <c r="AY1052" i="1" s="1"/>
  <c r="AR1605" i="1"/>
  <c r="AT1605" i="1" s="1"/>
  <c r="AV1605" i="1" s="1"/>
  <c r="AR1708" i="1"/>
  <c r="AT1708" i="1" s="1"/>
  <c r="AV1708" i="1" s="1"/>
  <c r="AR1091" i="1"/>
  <c r="AT1091" i="1" s="1"/>
  <c r="AV1091" i="1" s="1"/>
  <c r="AR763" i="1"/>
  <c r="AT763" i="1" s="1"/>
  <c r="AV763" i="1" s="1"/>
  <c r="AR923" i="1"/>
  <c r="AT923" i="1" s="1"/>
  <c r="AV923" i="1" s="1"/>
  <c r="AR1076" i="1"/>
  <c r="AT1076" i="1" s="1"/>
  <c r="AV1076" i="1" s="1"/>
  <c r="AY1076" i="1" s="1"/>
  <c r="AR1628" i="1"/>
  <c r="AT1628" i="1" s="1"/>
  <c r="AV1628" i="1" s="1"/>
  <c r="AY1628" i="1" s="1"/>
  <c r="AR1327" i="1"/>
  <c r="AT1327" i="1" s="1"/>
  <c r="AV1327" i="1" s="1"/>
  <c r="AY1327" i="1" s="1"/>
  <c r="AR1604" i="1"/>
  <c r="AT1604" i="1" s="1"/>
  <c r="AV1604" i="1" s="1"/>
  <c r="AY861" i="1"/>
  <c r="AR861" i="1"/>
  <c r="AT861" i="1" s="1"/>
  <c r="AV861" i="1" s="1"/>
  <c r="AX861" i="1" s="1"/>
  <c r="AR635" i="1"/>
  <c r="AT635" i="1" s="1"/>
  <c r="AV635" i="1" s="1"/>
  <c r="AR730" i="1"/>
  <c r="AT730" i="1" s="1"/>
  <c r="AV730" i="1" s="1"/>
  <c r="AR921" i="1"/>
  <c r="AT921" i="1" s="1"/>
  <c r="AV921" i="1" s="1"/>
  <c r="AX921" i="1" s="1"/>
  <c r="AR1340" i="1"/>
  <c r="AT1340" i="1" s="1"/>
  <c r="AV1340" i="1" s="1"/>
  <c r="AY1340" i="1" s="1"/>
  <c r="AR1500" i="1"/>
  <c r="AT1500" i="1" s="1"/>
  <c r="AV1500" i="1" s="1"/>
  <c r="AR1499" i="1"/>
  <c r="AT1499" i="1" s="1"/>
  <c r="AV1499" i="1" s="1"/>
  <c r="AY1499" i="1" s="1"/>
  <c r="AR1232" i="1"/>
  <c r="AT1232" i="1" s="1"/>
  <c r="AV1232" i="1" s="1"/>
  <c r="AR792" i="1"/>
  <c r="AT792" i="1" s="1"/>
  <c r="AV792" i="1" s="1"/>
  <c r="AR1179" i="1"/>
  <c r="AT1179" i="1" s="1"/>
  <c r="AV1179" i="1" s="1"/>
  <c r="AR860" i="1"/>
  <c r="AT860" i="1" s="1"/>
  <c r="AV860" i="1" s="1"/>
  <c r="AR1570" i="1"/>
  <c r="AT1570" i="1" s="1"/>
  <c r="AV1570" i="1" s="1"/>
  <c r="AX1445" i="1"/>
  <c r="AR1445" i="1"/>
  <c r="AT1445" i="1" s="1"/>
  <c r="AV1445" i="1" s="1"/>
  <c r="AY1445" i="1" s="1"/>
  <c r="AR1165" i="1"/>
  <c r="AT1165" i="1" s="1"/>
  <c r="AV1165" i="1" s="1"/>
  <c r="AY1165" i="1" s="1"/>
  <c r="AR1047" i="1"/>
  <c r="AT1047" i="1" s="1"/>
  <c r="AV1047" i="1" s="1"/>
  <c r="AY1047" i="1" s="1"/>
  <c r="AR859" i="1"/>
  <c r="AT859" i="1" s="1"/>
  <c r="AV859" i="1" s="1"/>
  <c r="AR1090" i="1"/>
  <c r="AT1090" i="1" s="1"/>
  <c r="AV1090" i="1" s="1"/>
  <c r="AR1168" i="1"/>
  <c r="AT1168" i="1" s="1"/>
  <c r="AV1168" i="1" s="1"/>
  <c r="AR858" i="1"/>
  <c r="AT858" i="1" s="1"/>
  <c r="AV858" i="1" s="1"/>
  <c r="AX858" i="1" s="1"/>
  <c r="AR1384" i="1"/>
  <c r="AT1384" i="1" s="1"/>
  <c r="AV1384" i="1" s="1"/>
  <c r="AR1154" i="1"/>
  <c r="AT1154" i="1" s="1"/>
  <c r="AV1154" i="1" s="1"/>
  <c r="AR1401" i="1"/>
  <c r="AT1401" i="1" s="1"/>
  <c r="AV1401" i="1" s="1"/>
  <c r="AY1401" i="1" s="1"/>
  <c r="AR1675" i="1"/>
  <c r="AT1675" i="1" s="1"/>
  <c r="AV1675" i="1" s="1"/>
  <c r="AR1228" i="1"/>
  <c r="AT1228" i="1" s="1"/>
  <c r="AV1228" i="1" s="1"/>
  <c r="AR1559" i="1"/>
  <c r="AT1559" i="1" s="1"/>
  <c r="AV1559" i="1" s="1"/>
  <c r="AR729" i="1"/>
  <c r="AT729" i="1" s="1"/>
  <c r="AV729" i="1" s="1"/>
  <c r="AR1405" i="1"/>
  <c r="AT1405" i="1" s="1"/>
  <c r="AV1405" i="1" s="1"/>
  <c r="AR1417" i="1"/>
  <c r="AT1417" i="1" s="1"/>
  <c r="AV1417" i="1" s="1"/>
  <c r="AR1231" i="1"/>
  <c r="AT1231" i="1" s="1"/>
  <c r="AV1231" i="1" s="1"/>
  <c r="AR645" i="1"/>
  <c r="AT645" i="1" s="1"/>
  <c r="AV645" i="1" s="1"/>
  <c r="AY645" i="1" s="1"/>
  <c r="AR987" i="1"/>
  <c r="AT987" i="1" s="1"/>
  <c r="AV987" i="1" s="1"/>
  <c r="AR1603" i="1"/>
  <c r="AT1603" i="1" s="1"/>
  <c r="AV1603" i="1" s="1"/>
  <c r="AT1557" i="1"/>
  <c r="AV1557" i="1" s="1"/>
  <c r="AR1557" i="1"/>
  <c r="AR779" i="1"/>
  <c r="AT779" i="1" s="1"/>
  <c r="AV779" i="1" s="1"/>
  <c r="AR857" i="1"/>
  <c r="AT857" i="1" s="1"/>
  <c r="AV857" i="1" s="1"/>
  <c r="AX857" i="1" s="1"/>
  <c r="AR1692" i="1"/>
  <c r="AT1692" i="1" s="1"/>
  <c r="AV1692" i="1" s="1"/>
  <c r="AR999" i="1"/>
  <c r="AT999" i="1" s="1"/>
  <c r="AV999" i="1" s="1"/>
  <c r="AR981" i="1"/>
  <c r="AT981" i="1" s="1"/>
  <c r="AV981" i="1" s="1"/>
  <c r="AY981" i="1" s="1"/>
  <c r="AR1602" i="1"/>
  <c r="AT1602" i="1" s="1"/>
  <c r="AV1602" i="1" s="1"/>
  <c r="AR799" i="1"/>
  <c r="AT799" i="1" s="1"/>
  <c r="AV799" i="1" s="1"/>
  <c r="AR836" i="1"/>
  <c r="AT836" i="1" s="1"/>
  <c r="AV836" i="1" s="1"/>
  <c r="AR1115" i="1"/>
  <c r="AT1115" i="1" s="1"/>
  <c r="AV1115" i="1" s="1"/>
  <c r="AT1661" i="1"/>
  <c r="AV1661" i="1" s="1"/>
  <c r="AX1661" i="1" s="1"/>
  <c r="AR1661" i="1"/>
  <c r="AT1673" i="1"/>
  <c r="AV1673" i="1" s="1"/>
  <c r="AR1673" i="1"/>
  <c r="AR1330" i="1"/>
  <c r="AT1330" i="1" s="1"/>
  <c r="AV1330" i="1" s="1"/>
  <c r="AR1601" i="1"/>
  <c r="AT1601" i="1" s="1"/>
  <c r="AV1601" i="1" s="1"/>
  <c r="AY1601" i="1" s="1"/>
  <c r="AR1535" i="1"/>
  <c r="AT1535" i="1" s="1"/>
  <c r="AV1535" i="1" s="1"/>
  <c r="AR1178" i="1"/>
  <c r="AT1178" i="1" s="1"/>
  <c r="AV1178" i="1" s="1"/>
  <c r="AR1533" i="1"/>
  <c r="AT1533" i="1" s="1"/>
  <c r="AV1533" i="1" s="1"/>
  <c r="AR1415" i="1"/>
  <c r="AT1415" i="1" s="1"/>
  <c r="AV1415" i="1" s="1"/>
  <c r="AR973" i="1"/>
  <c r="AT973" i="1" s="1"/>
  <c r="AV973" i="1" s="1"/>
  <c r="AR1734" i="1"/>
  <c r="AT1734" i="1" s="1"/>
  <c r="AV1734" i="1" s="1"/>
  <c r="AR1254" i="1"/>
  <c r="AT1254" i="1" s="1"/>
  <c r="AV1254" i="1" s="1"/>
  <c r="AR1153" i="1"/>
  <c r="AT1153" i="1" s="1"/>
  <c r="AV1153" i="1" s="1"/>
  <c r="AY1153" i="1" s="1"/>
  <c r="AR856" i="1"/>
  <c r="AT856" i="1" s="1"/>
  <c r="AV856" i="1" s="1"/>
  <c r="AR1728" i="1"/>
  <c r="AT1728" i="1" s="1"/>
  <c r="AV1728" i="1" s="1"/>
  <c r="AR783" i="1"/>
  <c r="AT783" i="1" s="1"/>
  <c r="AV783" i="1" s="1"/>
  <c r="AR1552" i="1"/>
  <c r="AT1552" i="1" s="1"/>
  <c r="AV1552" i="1" s="1"/>
  <c r="AR1245" i="1"/>
  <c r="AT1245" i="1" s="1"/>
  <c r="AV1245" i="1" s="1"/>
  <c r="AR762" i="1"/>
  <c r="AT762" i="1" s="1"/>
  <c r="AV762" i="1" s="1"/>
  <c r="AR1140" i="1"/>
  <c r="AT1140" i="1" s="1"/>
  <c r="AV1140" i="1" s="1"/>
  <c r="AR1515" i="1"/>
  <c r="AT1515" i="1" s="1"/>
  <c r="AV1515" i="1" s="1"/>
  <c r="AY1515" i="1" s="1"/>
  <c r="AR817" i="1"/>
  <c r="AT817" i="1" s="1"/>
  <c r="AV817" i="1" s="1"/>
  <c r="AR1216" i="1"/>
  <c r="AT1216" i="1" s="1"/>
  <c r="AV1216" i="1" s="1"/>
  <c r="AR1600" i="1"/>
  <c r="AT1600" i="1" s="1"/>
  <c r="AV1600" i="1" s="1"/>
  <c r="AR614" i="1"/>
  <c r="AT614" i="1" s="1"/>
  <c r="AV614" i="1" s="1"/>
  <c r="AR918" i="1"/>
  <c r="AT918" i="1" s="1"/>
  <c r="AV918" i="1" s="1"/>
  <c r="AX918" i="1" s="1"/>
  <c r="AR1707" i="1"/>
  <c r="AT1707" i="1" s="1"/>
  <c r="AV1707" i="1" s="1"/>
  <c r="AR628" i="1"/>
  <c r="AT628" i="1" s="1"/>
  <c r="AV628" i="1" s="1"/>
  <c r="AR1599" i="1"/>
  <c r="AT1599" i="1" s="1"/>
  <c r="AV1599" i="1" s="1"/>
  <c r="AR1577" i="1"/>
  <c r="AT1577" i="1" s="1"/>
  <c r="AV1577" i="1" s="1"/>
  <c r="AR823" i="1"/>
  <c r="AT823" i="1" s="1"/>
  <c r="AV823" i="1" s="1"/>
  <c r="AR782" i="1"/>
  <c r="AT782" i="1" s="1"/>
  <c r="AV782" i="1" s="1"/>
  <c r="AR1543" i="1"/>
  <c r="AT1543" i="1" s="1"/>
  <c r="AV1543" i="1" s="1"/>
  <c r="AT788" i="1"/>
  <c r="AV788" i="1" s="1"/>
  <c r="AR788" i="1"/>
  <c r="AR1215" i="1"/>
  <c r="AT1215" i="1" s="1"/>
  <c r="AV1215" i="1" s="1"/>
  <c r="AR1380" i="1"/>
  <c r="AT1380" i="1" s="1"/>
  <c r="AV1380" i="1" s="1"/>
  <c r="AR1598" i="1"/>
  <c r="AT1598" i="1" s="1"/>
  <c r="AV1598" i="1" s="1"/>
  <c r="AY1598" i="1" s="1"/>
  <c r="AR1059" i="1"/>
  <c r="AT1059" i="1" s="1"/>
  <c r="AV1059" i="1" s="1"/>
  <c r="AR1146" i="1"/>
  <c r="AT1146" i="1" s="1"/>
  <c r="AV1146" i="1" s="1"/>
  <c r="AR1537" i="1"/>
  <c r="AT1537" i="1" s="1"/>
  <c r="AV1537" i="1" s="1"/>
  <c r="AR1503" i="1"/>
  <c r="AT1503" i="1" s="1"/>
  <c r="AV1503" i="1" s="1"/>
  <c r="AX1503" i="1" s="1"/>
  <c r="AR1498" i="1"/>
  <c r="AT1498" i="1" s="1"/>
  <c r="AV1498" i="1" s="1"/>
  <c r="AR1663" i="1"/>
  <c r="AT1663" i="1" s="1"/>
  <c r="AV1663" i="1" s="1"/>
  <c r="AR1727" i="1"/>
  <c r="AT1727" i="1" s="1"/>
  <c r="AV1727" i="1" s="1"/>
  <c r="AR775" i="1"/>
  <c r="AT775" i="1" s="1"/>
  <c r="AV775" i="1" s="1"/>
  <c r="AY775" i="1" s="1"/>
  <c r="AR1036" i="1"/>
  <c r="AT1036" i="1" s="1"/>
  <c r="AV1036" i="1" s="1"/>
  <c r="AR1147" i="1"/>
  <c r="AT1147" i="1" s="1"/>
  <c r="AV1147" i="1" s="1"/>
  <c r="AR1650" i="1"/>
  <c r="AT1650" i="1" s="1"/>
  <c r="AV1650" i="1" s="1"/>
  <c r="AR697" i="1"/>
  <c r="AT697" i="1" s="1"/>
  <c r="AV697" i="1" s="1"/>
  <c r="AT1139" i="1"/>
  <c r="AV1139" i="1" s="1"/>
  <c r="AX1139" i="1" s="1"/>
  <c r="AR1139" i="1"/>
  <c r="AR665" i="1"/>
  <c r="AT665" i="1" s="1"/>
  <c r="AV665" i="1" s="1"/>
  <c r="AR686" i="1"/>
  <c r="AT686" i="1" s="1"/>
  <c r="AV686" i="1" s="1"/>
  <c r="AR685" i="1"/>
  <c r="AT685" i="1" s="1"/>
  <c r="AV685" i="1" s="1"/>
  <c r="AY685" i="1" s="1"/>
  <c r="AR1569" i="1"/>
  <c r="AT1569" i="1" s="1"/>
  <c r="AV1569" i="1" s="1"/>
  <c r="AR1269" i="1"/>
  <c r="AT1269" i="1" s="1"/>
  <c r="AV1269" i="1" s="1"/>
  <c r="AR798" i="1"/>
  <c r="AT798" i="1" s="1"/>
  <c r="AV798" i="1" s="1"/>
  <c r="AR1672" i="1"/>
  <c r="AT1672" i="1" s="1"/>
  <c r="AV1672" i="1" s="1"/>
  <c r="AX1672" i="1" s="1"/>
  <c r="AT855" i="1"/>
  <c r="AV855" i="1" s="1"/>
  <c r="AX855" i="1" s="1"/>
  <c r="AR855" i="1"/>
  <c r="AR854" i="1"/>
  <c r="AT854" i="1" s="1"/>
  <c r="AV854" i="1" s="1"/>
  <c r="AR638" i="1"/>
  <c r="AT638" i="1" s="1"/>
  <c r="AV638" i="1" s="1"/>
  <c r="AR1051" i="1"/>
  <c r="AT1051" i="1" s="1"/>
  <c r="AV1051" i="1" s="1"/>
  <c r="AY1051" i="1" s="1"/>
  <c r="AR1444" i="1"/>
  <c r="AT1444" i="1" s="1"/>
  <c r="AV1444" i="1" s="1"/>
  <c r="AR1539" i="1"/>
  <c r="AT1539" i="1" s="1"/>
  <c r="AV1539" i="1" s="1"/>
  <c r="AR728" i="1"/>
  <c r="AT728" i="1" s="1"/>
  <c r="AV728" i="1" s="1"/>
  <c r="AR727" i="1"/>
  <c r="AT727" i="1" s="1"/>
  <c r="AV727" i="1" s="1"/>
  <c r="AX727" i="1" s="1"/>
  <c r="AR1597" i="1"/>
  <c r="AT1597" i="1" s="1"/>
  <c r="AV1597" i="1" s="1"/>
  <c r="AR853" i="1"/>
  <c r="AT853" i="1" s="1"/>
  <c r="AV853" i="1" s="1"/>
  <c r="AR1026" i="1"/>
  <c r="AT1026" i="1" s="1"/>
  <c r="AV1026" i="1" s="1"/>
  <c r="AY1026" i="1" s="1"/>
  <c r="AR1719" i="1"/>
  <c r="AT1719" i="1" s="1"/>
  <c r="AV1719" i="1" s="1"/>
  <c r="AX1719" i="1" s="1"/>
  <c r="AR797" i="1"/>
  <c r="AT797" i="1" s="1"/>
  <c r="AV797" i="1" s="1"/>
  <c r="AR1258" i="1"/>
  <c r="AT1258" i="1" s="1"/>
  <c r="AV1258" i="1" s="1"/>
  <c r="AT1171" i="1"/>
  <c r="AV1171" i="1" s="1"/>
  <c r="AR1171" i="1"/>
  <c r="AR852" i="1"/>
  <c r="AT852" i="1" s="1"/>
  <c r="AV852" i="1" s="1"/>
  <c r="AR1138" i="1"/>
  <c r="AT1138" i="1" s="1"/>
  <c r="AV1138" i="1" s="1"/>
  <c r="AX1138" i="1" s="1"/>
  <c r="AR1204" i="1"/>
  <c r="AT1204" i="1" s="1"/>
  <c r="AV1204" i="1" s="1"/>
  <c r="AT1443" i="1"/>
  <c r="AV1443" i="1" s="1"/>
  <c r="AR1443" i="1"/>
  <c r="AR1596" i="1"/>
  <c r="AT1596" i="1" s="1"/>
  <c r="AV1596" i="1" s="1"/>
  <c r="AY1596" i="1" s="1"/>
  <c r="AR1633" i="1"/>
  <c r="AT1633" i="1" s="1"/>
  <c r="AV1633" i="1" s="1"/>
  <c r="AR1035" i="1"/>
  <c r="AT1035" i="1" s="1"/>
  <c r="AV1035" i="1" s="1"/>
  <c r="AR1595" i="1"/>
  <c r="AT1595" i="1" s="1"/>
  <c r="AV1595" i="1" s="1"/>
  <c r="AY1595" i="1" s="1"/>
  <c r="AR1631" i="1"/>
  <c r="AT1631" i="1" s="1"/>
  <c r="AV1631" i="1" s="1"/>
  <c r="AX1631" i="1" s="1"/>
  <c r="AT1467" i="1"/>
  <c r="AV1467" i="1" s="1"/>
  <c r="AR1467" i="1"/>
  <c r="AR1089" i="1"/>
  <c r="AT1089" i="1" s="1"/>
  <c r="AV1089" i="1" s="1"/>
  <c r="AR796" i="1"/>
  <c r="AT796" i="1" s="1"/>
  <c r="AV796" i="1" s="1"/>
  <c r="AY796" i="1" s="1"/>
  <c r="AR1718" i="1"/>
  <c r="AT1718" i="1" s="1"/>
  <c r="AV1718" i="1" s="1"/>
  <c r="AR1239" i="1"/>
  <c r="AT1239" i="1" s="1"/>
  <c r="AV1239" i="1" s="1"/>
  <c r="AR1433" i="1"/>
  <c r="AT1433" i="1" s="1"/>
  <c r="AV1433" i="1" s="1"/>
  <c r="AR1152" i="1"/>
  <c r="AT1152" i="1" s="1"/>
  <c r="AV1152" i="1" s="1"/>
  <c r="AR1262" i="1"/>
  <c r="AT1262" i="1" s="1"/>
  <c r="AV1262" i="1" s="1"/>
  <c r="AR1383" i="1"/>
  <c r="AT1383" i="1" s="1"/>
  <c r="AV1383" i="1" s="1"/>
  <c r="AR1164" i="1"/>
  <c r="AT1164" i="1" s="1"/>
  <c r="AV1164" i="1" s="1"/>
  <c r="AR1163" i="1"/>
  <c r="AT1163" i="1" s="1"/>
  <c r="AV1163" i="1" s="1"/>
  <c r="AV1594" i="1"/>
  <c r="AR1594" i="1"/>
  <c r="AT1594" i="1" s="1"/>
  <c r="AR726" i="1"/>
  <c r="AT726" i="1" s="1"/>
  <c r="AV726" i="1" s="1"/>
  <c r="AR1542" i="1"/>
  <c r="AT1542" i="1" s="1"/>
  <c r="AV1542" i="1" s="1"/>
  <c r="AR1504" i="1"/>
  <c r="AT1504" i="1" s="1"/>
  <c r="AV1504" i="1" s="1"/>
  <c r="AY1504" i="1" s="1"/>
  <c r="AR1593" i="1"/>
  <c r="AT1593" i="1" s="1"/>
  <c r="AV1593" i="1" s="1"/>
  <c r="AX1593" i="1" s="1"/>
  <c r="AR622" i="1"/>
  <c r="AT622" i="1" s="1"/>
  <c r="AV622" i="1" s="1"/>
  <c r="AY622" i="1" s="1"/>
  <c r="AR644" i="1"/>
  <c r="AT644" i="1" s="1"/>
  <c r="AV644" i="1" s="1"/>
  <c r="AT1432" i="1"/>
  <c r="AV1432" i="1" s="1"/>
  <c r="AR1432" i="1"/>
  <c r="AR928" i="1"/>
  <c r="AT928" i="1" s="1"/>
  <c r="AV928" i="1" s="1"/>
  <c r="AR1700" i="1"/>
  <c r="AT1700" i="1" s="1"/>
  <c r="AV1700" i="1" s="1"/>
  <c r="AR1167" i="1"/>
  <c r="AT1167" i="1" s="1"/>
  <c r="AV1167" i="1" s="1"/>
  <c r="AR1592" i="1"/>
  <c r="AT1592" i="1" s="1"/>
  <c r="AV1592" i="1" s="1"/>
  <c r="AR1659" i="1"/>
  <c r="AT1659" i="1" s="1"/>
  <c r="AV1659" i="1" s="1"/>
  <c r="AR1371" i="1"/>
  <c r="AT1371" i="1" s="1"/>
  <c r="AV1371" i="1" s="1"/>
  <c r="AR1318" i="1"/>
  <c r="AT1318" i="1" s="1"/>
  <c r="AV1318" i="1" s="1"/>
  <c r="AR1276" i="1"/>
  <c r="AT1276" i="1" s="1"/>
  <c r="AV1276" i="1" s="1"/>
  <c r="AR749" i="1"/>
  <c r="AT749" i="1" s="1"/>
  <c r="AV749" i="1" s="1"/>
  <c r="AR1379" i="1"/>
  <c r="AT1379" i="1" s="1"/>
  <c r="AV1379" i="1" s="1"/>
  <c r="AR1063" i="1"/>
  <c r="AT1063" i="1" s="1"/>
  <c r="AV1063" i="1" s="1"/>
  <c r="AX1063" i="1" s="1"/>
  <c r="AR1346" i="1"/>
  <c r="AT1346" i="1" s="1"/>
  <c r="AV1346" i="1" s="1"/>
  <c r="AR1442" i="1"/>
  <c r="AT1442" i="1" s="1"/>
  <c r="AV1442" i="1" s="1"/>
  <c r="AR761" i="1"/>
  <c r="AT761" i="1" s="1"/>
  <c r="AV761" i="1" s="1"/>
  <c r="AR651" i="1"/>
  <c r="AT651" i="1" s="1"/>
  <c r="AV651" i="1" s="1"/>
  <c r="AR851" i="1"/>
  <c r="AT851" i="1" s="1"/>
  <c r="AV851" i="1" s="1"/>
  <c r="AR1177" i="1"/>
  <c r="AT1177" i="1" s="1"/>
  <c r="AV1177" i="1" s="1"/>
  <c r="AR1626" i="1"/>
  <c r="AT1626" i="1" s="1"/>
  <c r="AV1626" i="1" s="1"/>
  <c r="AR1386" i="1"/>
  <c r="AT1386" i="1" s="1"/>
  <c r="AV1386" i="1" s="1"/>
  <c r="AR1370" i="1"/>
  <c r="AT1370" i="1" s="1"/>
  <c r="AV1370" i="1" s="1"/>
  <c r="AR1642" i="1"/>
  <c r="AT1642" i="1" s="1"/>
  <c r="AV1642" i="1" s="1"/>
  <c r="AT670" i="1"/>
  <c r="AV670" i="1" s="1"/>
  <c r="AX670" i="1" s="1"/>
  <c r="AR670" i="1"/>
  <c r="AR1176" i="1"/>
  <c r="AT1176" i="1" s="1"/>
  <c r="AV1176" i="1" s="1"/>
  <c r="AX1015" i="1"/>
  <c r="AR1015" i="1"/>
  <c r="AT1015" i="1" s="1"/>
  <c r="AV1015" i="1" s="1"/>
  <c r="AY1015" i="1" s="1"/>
  <c r="AR1591" i="1"/>
  <c r="AT1591" i="1" s="1"/>
  <c r="AV1591" i="1" s="1"/>
  <c r="AR822" i="1"/>
  <c r="AT822" i="1" s="1"/>
  <c r="AV822" i="1" s="1"/>
  <c r="AV1645" i="1"/>
  <c r="AX1645" i="1" s="1"/>
  <c r="AR1645" i="1"/>
  <c r="AT1645" i="1" s="1"/>
  <c r="AR1686" i="1"/>
  <c r="AT1686" i="1" s="1"/>
  <c r="AV1686" i="1" s="1"/>
  <c r="AR850" i="1"/>
  <c r="AT850" i="1" s="1"/>
  <c r="AV850" i="1" s="1"/>
  <c r="AR1362" i="1"/>
  <c r="AT1362" i="1" s="1"/>
  <c r="AV1362" i="1" s="1"/>
  <c r="AR911" i="1"/>
  <c r="AT911" i="1" s="1"/>
  <c r="AV911" i="1" s="1"/>
  <c r="AR1062" i="1"/>
  <c r="AT1062" i="1" s="1"/>
  <c r="AV1062" i="1" s="1"/>
  <c r="AY1062" i="1" s="1"/>
  <c r="AR1726" i="1"/>
  <c r="AT1726" i="1" s="1"/>
  <c r="AV1726" i="1" s="1"/>
  <c r="AR1490" i="1"/>
  <c r="AT1490" i="1" s="1"/>
  <c r="AV1490" i="1" s="1"/>
  <c r="AR1028" i="1"/>
  <c r="AT1028" i="1" s="1"/>
  <c r="AV1028" i="1" s="1"/>
  <c r="AT725" i="1"/>
  <c r="AV725" i="1" s="1"/>
  <c r="AR725" i="1"/>
  <c r="AR849" i="1"/>
  <c r="AT849" i="1" s="1"/>
  <c r="AV849" i="1" s="1"/>
  <c r="AR1345" i="1"/>
  <c r="AT1345" i="1" s="1"/>
  <c r="AV1345" i="1" s="1"/>
  <c r="AR1378" i="1"/>
  <c r="AT1378" i="1" s="1"/>
  <c r="AV1378" i="1" s="1"/>
  <c r="AR1536" i="1"/>
  <c r="AT1536" i="1" s="1"/>
  <c r="AV1536" i="1" s="1"/>
  <c r="AV1411" i="1"/>
  <c r="AR1411" i="1"/>
  <c r="AT1411" i="1" s="1"/>
  <c r="AR643" i="1"/>
  <c r="AT643" i="1" s="1"/>
  <c r="AV643" i="1" s="1"/>
  <c r="AR654" i="1"/>
  <c r="AT654" i="1" s="1"/>
  <c r="AV654" i="1" s="1"/>
  <c r="AX654" i="1" s="1"/>
  <c r="AR1135" i="1"/>
  <c r="AT1135" i="1" s="1"/>
  <c r="AV1135" i="1" s="1"/>
  <c r="AY1135" i="1" s="1"/>
  <c r="AR1558" i="1"/>
  <c r="AT1558" i="1" s="1"/>
  <c r="AV1558" i="1" s="1"/>
  <c r="AR1134" i="1"/>
  <c r="AT1134" i="1" s="1"/>
  <c r="AV1134" i="1" s="1"/>
  <c r="AR1160" i="1"/>
  <c r="AT1160" i="1" s="1"/>
  <c r="AV1160" i="1" s="1"/>
  <c r="AR613" i="1"/>
  <c r="AT613" i="1" s="1"/>
  <c r="AV613" i="1" s="1"/>
  <c r="AR1590" i="1"/>
  <c r="AT1590" i="1" s="1"/>
  <c r="AV1590" i="1" s="1"/>
  <c r="AR1034" i="1"/>
  <c r="AT1034" i="1" s="1"/>
  <c r="AV1034" i="1" s="1"/>
  <c r="AR1424" i="1"/>
  <c r="AT1424" i="1" s="1"/>
  <c r="AV1424" i="1" s="1"/>
  <c r="AR1030" i="1"/>
  <c r="AT1030" i="1" s="1"/>
  <c r="AV1030" i="1" s="1"/>
  <c r="AY1030" i="1" s="1"/>
  <c r="AR627" i="1"/>
  <c r="AT627" i="1" s="1"/>
  <c r="AV627" i="1" s="1"/>
  <c r="AR1283" i="1"/>
  <c r="AT1283" i="1" s="1"/>
  <c r="AV1283" i="1" s="1"/>
  <c r="AR1025" i="1"/>
  <c r="AT1025" i="1" s="1"/>
  <c r="AV1025" i="1" s="1"/>
  <c r="AT795" i="1"/>
  <c r="AV795" i="1" s="1"/>
  <c r="AX795" i="1" s="1"/>
  <c r="AR795" i="1"/>
  <c r="AR1494" i="1"/>
  <c r="AT1494" i="1" s="1"/>
  <c r="AV1494" i="1" s="1"/>
  <c r="AX1494" i="1" s="1"/>
  <c r="AR1641" i="1"/>
  <c r="AT1641" i="1" s="1"/>
  <c r="AV1641" i="1" s="1"/>
  <c r="AR1665" i="1"/>
  <c r="AT1665" i="1" s="1"/>
  <c r="AV1665" i="1" s="1"/>
  <c r="AY1665" i="1" s="1"/>
  <c r="AR1377" i="1"/>
  <c r="AT1377" i="1" s="1"/>
  <c r="AV1377" i="1" s="1"/>
  <c r="AR1339" i="1"/>
  <c r="AT1339" i="1" s="1"/>
  <c r="AV1339" i="1" s="1"/>
  <c r="AR1589" i="1"/>
  <c r="AT1589" i="1" s="1"/>
  <c r="AV1589" i="1" s="1"/>
  <c r="AR1284" i="1"/>
  <c r="AT1284" i="1" s="1"/>
  <c r="AV1284" i="1" s="1"/>
  <c r="AR1423" i="1"/>
  <c r="AT1423" i="1" s="1"/>
  <c r="AV1423" i="1" s="1"/>
  <c r="AT1338" i="1"/>
  <c r="AV1338" i="1" s="1"/>
  <c r="AX1338" i="1" s="1"/>
  <c r="AR1338" i="1"/>
  <c r="AR835" i="1"/>
  <c r="AT835" i="1" s="1"/>
  <c r="AV835" i="1" s="1"/>
  <c r="AX834" i="1"/>
  <c r="AR834" i="1"/>
  <c r="AT834" i="1" s="1"/>
  <c r="AV834" i="1" s="1"/>
  <c r="AY834" i="1" s="1"/>
  <c r="AR1640" i="1"/>
  <c r="AT1640" i="1" s="1"/>
  <c r="AV1640" i="1" s="1"/>
  <c r="AR989" i="1"/>
  <c r="AT989" i="1" s="1"/>
  <c r="AV989" i="1" s="1"/>
  <c r="AR1706" i="1"/>
  <c r="AT1706" i="1" s="1"/>
  <c r="AV1706" i="1" s="1"/>
  <c r="AR1121" i="1"/>
  <c r="AT1121" i="1" s="1"/>
  <c r="AV1121" i="1" s="1"/>
  <c r="AR1315" i="1"/>
  <c r="AT1315" i="1" s="1"/>
  <c r="AV1315" i="1" s="1"/>
  <c r="AR1563" i="1"/>
  <c r="AT1563" i="1" s="1"/>
  <c r="AV1563" i="1" s="1"/>
  <c r="AR1428" i="1"/>
  <c r="AT1428" i="1" s="1"/>
  <c r="AV1428" i="1" s="1"/>
  <c r="AR969" i="1"/>
  <c r="AT969" i="1" s="1"/>
  <c r="AV969" i="1" s="1"/>
  <c r="AR1214" i="1"/>
  <c r="AT1214" i="1" s="1"/>
  <c r="AV1214" i="1" s="1"/>
  <c r="AR1329" i="1"/>
  <c r="AT1329" i="1" s="1"/>
  <c r="AV1329" i="1" s="1"/>
  <c r="AR1394" i="1"/>
  <c r="AT1394" i="1" s="1"/>
  <c r="AV1394" i="1" s="1"/>
  <c r="AR848" i="1"/>
  <c r="AT848" i="1" s="1"/>
  <c r="AV848" i="1" s="1"/>
  <c r="AR1588" i="1"/>
  <c r="AT1588" i="1" s="1"/>
  <c r="AV1588" i="1" s="1"/>
  <c r="AT829" i="1"/>
  <c r="AV829" i="1" s="1"/>
  <c r="AR829" i="1"/>
  <c r="AR634" i="1"/>
  <c r="AT634" i="1" s="1"/>
  <c r="AV634" i="1" s="1"/>
  <c r="AR1033" i="1"/>
  <c r="AT1033" i="1" s="1"/>
  <c r="AV1033" i="1" s="1"/>
  <c r="AR828" i="1"/>
  <c r="AT828" i="1" s="1"/>
  <c r="AV828" i="1" s="1"/>
  <c r="AY828" i="1" s="1"/>
  <c r="AR1514" i="1"/>
  <c r="AT1514" i="1" s="1"/>
  <c r="AV1514" i="1" s="1"/>
  <c r="AR1649" i="1"/>
  <c r="AT1649" i="1" s="1"/>
  <c r="AV1649" i="1" s="1"/>
  <c r="AR770" i="1"/>
  <c r="AT770" i="1" s="1"/>
  <c r="AV770" i="1" s="1"/>
  <c r="AR954" i="1"/>
  <c r="AT954" i="1" s="1"/>
  <c r="AV954" i="1" s="1"/>
  <c r="AX954" i="1" s="1"/>
  <c r="AR1227" i="1"/>
  <c r="AT1227" i="1" s="1"/>
  <c r="AV1227" i="1" s="1"/>
  <c r="AR769" i="1"/>
  <c r="AT769" i="1" s="1"/>
  <c r="AV769" i="1" s="1"/>
  <c r="AR1032" i="1"/>
  <c r="AT1032" i="1" s="1"/>
  <c r="AV1032" i="1" s="1"/>
  <c r="AY1032" i="1" s="1"/>
  <c r="AR909" i="1"/>
  <c r="AT909" i="1" s="1"/>
  <c r="AV909" i="1" s="1"/>
  <c r="AY909" i="1" s="1"/>
  <c r="AR1219" i="1"/>
  <c r="AT1219" i="1" s="1"/>
  <c r="AV1219" i="1" s="1"/>
  <c r="AR1568" i="1"/>
  <c r="AT1568" i="1" s="1"/>
  <c r="AV1568" i="1" s="1"/>
  <c r="AR1732" i="1"/>
  <c r="AT1732" i="1" s="1"/>
  <c r="AV1732" i="1" s="1"/>
  <c r="AR1364" i="1"/>
  <c r="AT1364" i="1" s="1"/>
  <c r="AV1364" i="1" s="1"/>
  <c r="AT1170" i="1"/>
  <c r="AV1170" i="1" s="1"/>
  <c r="AX1170" i="1" s="1"/>
  <c r="AR1170" i="1"/>
  <c r="AR1169" i="1"/>
  <c r="AT1169" i="1" s="1"/>
  <c r="AV1169" i="1" s="1"/>
  <c r="AR1414" i="1"/>
  <c r="AT1414" i="1" s="1"/>
  <c r="AV1414" i="1" s="1"/>
  <c r="AY1414" i="1" s="1"/>
  <c r="AR1133" i="1"/>
  <c r="AT1133" i="1" s="1"/>
  <c r="AV1133" i="1" s="1"/>
  <c r="AY1133" i="1" s="1"/>
  <c r="AR1513" i="1"/>
  <c r="AT1513" i="1" s="1"/>
  <c r="AV1513" i="1" s="1"/>
  <c r="AR1509" i="1"/>
  <c r="AT1509" i="1" s="1"/>
  <c r="AV1509" i="1" s="1"/>
  <c r="AR1412" i="1"/>
  <c r="AT1412" i="1" s="1"/>
  <c r="AV1412" i="1" s="1"/>
  <c r="AR1210" i="1"/>
  <c r="AT1210" i="1" s="1"/>
  <c r="AV1210" i="1" s="1"/>
  <c r="AX1210" i="1" s="1"/>
  <c r="AR847" i="1"/>
  <c r="AT847" i="1" s="1"/>
  <c r="AV847" i="1" s="1"/>
  <c r="AT684" i="1"/>
  <c r="AV684" i="1" s="1"/>
  <c r="AR684" i="1"/>
  <c r="AR621" i="1"/>
  <c r="AT621" i="1" s="1"/>
  <c r="AV621" i="1" s="1"/>
  <c r="AY621" i="1" s="1"/>
  <c r="AR1088" i="1"/>
  <c r="AT1088" i="1" s="1"/>
  <c r="AV1088" i="1" s="1"/>
  <c r="AR1493" i="1"/>
  <c r="AT1493" i="1" s="1"/>
  <c r="AV1493" i="1" s="1"/>
  <c r="AR1369" i="1"/>
  <c r="AT1369" i="1" s="1"/>
  <c r="AV1369" i="1" s="1"/>
  <c r="AR1195" i="1"/>
  <c r="AT1195" i="1" s="1"/>
  <c r="AV1195" i="1" s="1"/>
  <c r="AR1162" i="1"/>
  <c r="AT1162" i="1" s="1"/>
  <c r="AV1162" i="1" s="1"/>
  <c r="AR846" i="1"/>
  <c r="AT846" i="1" s="1"/>
  <c r="AV846" i="1" s="1"/>
  <c r="AR681" i="1"/>
  <c r="AT681" i="1" s="1"/>
  <c r="AV681" i="1" s="1"/>
  <c r="AR1306" i="1"/>
  <c r="AT1306" i="1" s="1"/>
  <c r="AV1306" i="1" s="1"/>
  <c r="AR1587" i="1"/>
  <c r="AT1587" i="1" s="1"/>
  <c r="AV1587" i="1" s="1"/>
  <c r="AY1587" i="1" s="1"/>
  <c r="AR724" i="1"/>
  <c r="AT724" i="1" s="1"/>
  <c r="AV724" i="1" s="1"/>
  <c r="AR908" i="1"/>
  <c r="AT908" i="1" s="1"/>
  <c r="AV908" i="1" s="1"/>
  <c r="AR1087" i="1"/>
  <c r="AT1087" i="1" s="1"/>
  <c r="AV1087" i="1" s="1"/>
  <c r="AR1725" i="1"/>
  <c r="AT1725" i="1" s="1"/>
  <c r="AV1725" i="1" s="1"/>
  <c r="AX1725" i="1" s="1"/>
  <c r="AR1314" i="1"/>
  <c r="AT1314" i="1" s="1"/>
  <c r="AV1314" i="1" s="1"/>
  <c r="AR1724" i="1"/>
  <c r="AT1724" i="1" s="1"/>
  <c r="AV1724" i="1" s="1"/>
  <c r="AR723" i="1"/>
  <c r="AT723" i="1" s="1"/>
  <c r="AV723" i="1" s="1"/>
  <c r="AY723" i="1" s="1"/>
  <c r="AR1359" i="1"/>
  <c r="AT1359" i="1" s="1"/>
  <c r="AV1359" i="1" s="1"/>
  <c r="AR1586" i="1"/>
  <c r="AT1586" i="1" s="1"/>
  <c r="AV1586" i="1" s="1"/>
  <c r="AR1132" i="1"/>
  <c r="AT1132" i="1" s="1"/>
  <c r="AV1132" i="1" s="1"/>
  <c r="AR722" i="1"/>
  <c r="AT722" i="1" s="1"/>
  <c r="AV722" i="1" s="1"/>
  <c r="AR1050" i="1"/>
  <c r="AT1050" i="1" s="1"/>
  <c r="AV1050" i="1" s="1"/>
  <c r="AR845" i="1"/>
  <c r="AT845" i="1" s="1"/>
  <c r="AV845" i="1" s="1"/>
  <c r="AX845" i="1" s="1"/>
  <c r="AR630" i="1"/>
  <c r="AT630" i="1" s="1"/>
  <c r="AV630" i="1" s="1"/>
  <c r="AR1376" i="1"/>
  <c r="AT1376" i="1" s="1"/>
  <c r="AV1376" i="1" s="1"/>
  <c r="AY1376" i="1" s="1"/>
  <c r="AR1008" i="1"/>
  <c r="AT1008" i="1" s="1"/>
  <c r="AV1008" i="1" s="1"/>
  <c r="AY1008" i="1" s="1"/>
  <c r="AR953" i="1"/>
  <c r="AT953" i="1" s="1"/>
  <c r="AV953" i="1" s="1"/>
  <c r="AT1194" i="1"/>
  <c r="AV1194" i="1" s="1"/>
  <c r="AR1194" i="1"/>
  <c r="AR642" i="1"/>
  <c r="AT642" i="1" s="1"/>
  <c r="AV642" i="1" s="1"/>
  <c r="AR1031" i="1"/>
  <c r="AT1031" i="1" s="1"/>
  <c r="AV1031" i="1" s="1"/>
  <c r="AX1031" i="1" s="1"/>
  <c r="AR1679" i="1"/>
  <c r="AT1679" i="1" s="1"/>
  <c r="AV1679" i="1" s="1"/>
  <c r="AT1086" i="1"/>
  <c r="AV1086" i="1" s="1"/>
  <c r="AR1086" i="1"/>
  <c r="AR1049" i="1"/>
  <c r="AT1049" i="1" s="1"/>
  <c r="AV1049" i="1" s="1"/>
  <c r="AY1049" i="1" s="1"/>
  <c r="AR1020" i="1"/>
  <c r="AT1020" i="1" s="1"/>
  <c r="AV1020" i="1" s="1"/>
  <c r="AR1061" i="1"/>
  <c r="AT1061" i="1" s="1"/>
  <c r="AV1061" i="1" s="1"/>
  <c r="AR633" i="1"/>
  <c r="AT633" i="1" s="1"/>
  <c r="AV633" i="1" s="1"/>
  <c r="AR1108" i="1"/>
  <c r="AT1108" i="1" s="1"/>
  <c r="AV1108" i="1" s="1"/>
  <c r="AR773" i="1"/>
  <c r="AT773" i="1" s="1"/>
  <c r="AV773" i="1" s="1"/>
  <c r="AT1360" i="1"/>
  <c r="AV1360" i="1" s="1"/>
  <c r="AR1360" i="1"/>
  <c r="AR768" i="1"/>
  <c r="AT768" i="1" s="1"/>
  <c r="AV768" i="1" s="1"/>
  <c r="AR1637" i="1"/>
  <c r="AT1637" i="1" s="1"/>
  <c r="AV1637" i="1" s="1"/>
  <c r="AR1203" i="1"/>
  <c r="AT1203" i="1" s="1"/>
  <c r="AV1203" i="1" s="1"/>
  <c r="AY1203" i="1" s="1"/>
  <c r="AR1555" i="1"/>
  <c r="AT1555" i="1" s="1"/>
  <c r="AV1555" i="1" s="1"/>
  <c r="AR844" i="1"/>
  <c r="AT844" i="1" s="1"/>
  <c r="AV844" i="1" s="1"/>
  <c r="AR1562" i="1"/>
  <c r="AT1562" i="1" s="1"/>
  <c r="AV1562" i="1" s="1"/>
  <c r="AR1646" i="1"/>
  <c r="AT1646" i="1" s="1"/>
  <c r="AV1646" i="1" s="1"/>
  <c r="AX1646" i="1" s="1"/>
  <c r="AR1238" i="1"/>
  <c r="AT1238" i="1" s="1"/>
  <c r="AV1238" i="1" s="1"/>
  <c r="AR1512" i="1"/>
  <c r="AT1512" i="1" s="1"/>
  <c r="AV1512" i="1" s="1"/>
  <c r="AR1317" i="1"/>
  <c r="AT1317" i="1" s="1"/>
  <c r="AV1317" i="1" s="1"/>
  <c r="AY1317" i="1" s="1"/>
  <c r="AX1056" i="1"/>
  <c r="AR1056" i="1"/>
  <c r="AT1056" i="1" s="1"/>
  <c r="AV1056" i="1" s="1"/>
  <c r="AY1056" i="1" s="1"/>
  <c r="AR843" i="1"/>
  <c r="AT843" i="1" s="1"/>
  <c r="AV843" i="1" s="1"/>
  <c r="AT1007" i="1"/>
  <c r="AV1007" i="1" s="1"/>
  <c r="AR1007" i="1"/>
  <c r="AR1441" i="1"/>
  <c r="AT1441" i="1" s="1"/>
  <c r="AV1441" i="1" s="1"/>
  <c r="AR1398" i="1"/>
  <c r="AT1398" i="1" s="1"/>
  <c r="AV1398" i="1" s="1"/>
  <c r="AX1398" i="1" s="1"/>
  <c r="AR922" i="1"/>
  <c r="AT922" i="1" s="1"/>
  <c r="AV922" i="1" s="1"/>
  <c r="AX922" i="1" s="1"/>
  <c r="AT1736" i="1"/>
  <c r="AV1736" i="1" s="1"/>
  <c r="AR1736" i="1"/>
  <c r="AR1440" i="1"/>
  <c r="AT1440" i="1" s="1"/>
  <c r="AV1440" i="1" s="1"/>
  <c r="AR1402" i="1"/>
  <c r="AT1402" i="1" s="1"/>
  <c r="AV1402" i="1" s="1"/>
  <c r="AY1402" i="1" s="1"/>
  <c r="AR842" i="1"/>
  <c r="AT842" i="1" s="1"/>
  <c r="AV842" i="1" s="1"/>
  <c r="AR1019" i="1"/>
  <c r="AT1019" i="1" s="1"/>
  <c r="AV1019" i="1" s="1"/>
  <c r="AR1439" i="1"/>
  <c r="AT1439" i="1" s="1"/>
  <c r="AV1439" i="1" s="1"/>
  <c r="AT1023" i="1"/>
  <c r="AV1023" i="1" s="1"/>
  <c r="AX1023" i="1" s="1"/>
  <c r="AR1023" i="1"/>
  <c r="AT1407" i="1"/>
  <c r="AV1407" i="1" s="1"/>
  <c r="AR1407" i="1"/>
  <c r="AT1054" i="1"/>
  <c r="AV1054" i="1" s="1"/>
  <c r="AR1054" i="1"/>
  <c r="AR639" i="1"/>
  <c r="AT639" i="1" s="1"/>
  <c r="AV639" i="1" s="1"/>
  <c r="AY639" i="1" s="1"/>
  <c r="AR1192" i="1"/>
  <c r="AT1192" i="1" s="1"/>
  <c r="AV1192" i="1" s="1"/>
  <c r="AR1385" i="1"/>
  <c r="AT1385" i="1" s="1"/>
  <c r="AV1385" i="1" s="1"/>
  <c r="AT1159" i="1"/>
  <c r="AV1159" i="1" s="1"/>
  <c r="AR1159" i="1"/>
  <c r="AR1357" i="1"/>
  <c r="AT1357" i="1" s="1"/>
  <c r="AV1357" i="1" s="1"/>
  <c r="AR1131" i="1"/>
  <c r="AT1131" i="1" s="1"/>
  <c r="AV1131" i="1" s="1"/>
  <c r="AR1018" i="1"/>
  <c r="AT1018" i="1" s="1"/>
  <c r="AV1018" i="1" s="1"/>
  <c r="AX1018" i="1" s="1"/>
  <c r="AT1409" i="1"/>
  <c r="AV1409" i="1" s="1"/>
  <c r="AR1409" i="1"/>
  <c r="AR1085" i="1"/>
  <c r="AT1085" i="1" s="1"/>
  <c r="AV1085" i="1" s="1"/>
  <c r="AY1085" i="1" s="1"/>
  <c r="AR1393" i="1"/>
  <c r="AT1393" i="1" s="1"/>
  <c r="AV1393" i="1" s="1"/>
  <c r="AY1393" i="1" s="1"/>
  <c r="AR1200" i="1"/>
  <c r="AT1200" i="1" s="1"/>
  <c r="AV1200" i="1" s="1"/>
  <c r="AT1585" i="1"/>
  <c r="AV1585" i="1" s="1"/>
  <c r="AR1585" i="1"/>
  <c r="AR1410" i="1"/>
  <c r="AT1410" i="1" s="1"/>
  <c r="AV1410" i="1" s="1"/>
  <c r="AY1532" i="1"/>
  <c r="AR1532" i="1"/>
  <c r="AT1532" i="1" s="1"/>
  <c r="AV1532" i="1" s="1"/>
  <c r="AX1532" i="1" s="1"/>
  <c r="AR620" i="1"/>
  <c r="AT620" i="1" s="1"/>
  <c r="AV620" i="1" s="1"/>
  <c r="AR1723" i="1"/>
  <c r="AT1723" i="1" s="1"/>
  <c r="AV1723" i="1" s="1"/>
  <c r="AR1681" i="1"/>
  <c r="AT1681" i="1" s="1"/>
  <c r="AV1681" i="1" s="1"/>
  <c r="AR1191" i="1"/>
  <c r="AT1191" i="1" s="1"/>
  <c r="AV1191" i="1" s="1"/>
  <c r="AY1191" i="1" s="1"/>
  <c r="AR1671" i="1"/>
  <c r="AT1671" i="1" s="1"/>
  <c r="AV1671" i="1" s="1"/>
  <c r="AT1413" i="1"/>
  <c r="AV1413" i="1" s="1"/>
  <c r="AR1413" i="1"/>
  <c r="AR1361" i="1"/>
  <c r="AT1361" i="1" s="1"/>
  <c r="AV1361" i="1" s="1"/>
  <c r="AR721" i="1"/>
  <c r="AT721" i="1" s="1"/>
  <c r="AV721" i="1" s="1"/>
  <c r="AX721" i="1" s="1"/>
  <c r="AT1419" i="1"/>
  <c r="AV1419" i="1" s="1"/>
  <c r="AX1419" i="1" s="1"/>
  <c r="AR1419" i="1"/>
  <c r="AR917" i="1"/>
  <c r="AT917" i="1" s="1"/>
  <c r="AV917" i="1" s="1"/>
  <c r="AX1680" i="1"/>
  <c r="AR1680" i="1"/>
  <c r="AT1680" i="1" s="1"/>
  <c r="AV1680" i="1" s="1"/>
  <c r="AY1680" i="1" s="1"/>
  <c r="AR841" i="1"/>
  <c r="AT841" i="1" s="1"/>
  <c r="AV841" i="1" s="1"/>
  <c r="AR1722" i="1"/>
  <c r="AT1722" i="1" s="1"/>
  <c r="AV1722" i="1" s="1"/>
  <c r="AT720" i="1"/>
  <c r="AV720" i="1" s="1"/>
  <c r="AR720" i="1"/>
  <c r="AR1084" i="1"/>
  <c r="AT1084" i="1" s="1"/>
  <c r="AV1084" i="1" s="1"/>
  <c r="AR759" i="1"/>
  <c r="AT759" i="1" s="1"/>
  <c r="AV759" i="1" s="1"/>
  <c r="AR1511" i="1"/>
  <c r="AT1511" i="1" s="1"/>
  <c r="AV1511" i="1" s="1"/>
  <c r="AR1083" i="1"/>
  <c r="AT1083" i="1" s="1"/>
  <c r="AV1083" i="1" s="1"/>
  <c r="AR1375" i="1"/>
  <c r="AT1375" i="1" s="1"/>
  <c r="AV1375" i="1" s="1"/>
  <c r="AY1375" i="1" s="1"/>
  <c r="AR1699" i="1"/>
  <c r="AT1699" i="1" s="1"/>
  <c r="AV1699" i="1" s="1"/>
  <c r="AR1704" i="1"/>
  <c r="AT1704" i="1" s="1"/>
  <c r="AV1704" i="1" s="1"/>
  <c r="AT1102" i="1"/>
  <c r="AV1102" i="1" s="1"/>
  <c r="AR1102" i="1"/>
  <c r="AR840" i="1"/>
  <c r="AT840" i="1" s="1"/>
  <c r="AV840" i="1" s="1"/>
  <c r="AR1404" i="1"/>
  <c r="AT1404" i="1" s="1"/>
  <c r="AV1404" i="1" s="1"/>
  <c r="AR821" i="1"/>
  <c r="AT821" i="1" s="1"/>
  <c r="AV821" i="1" s="1"/>
  <c r="AX821" i="1" s="1"/>
  <c r="AR719" i="1"/>
  <c r="AT719" i="1" s="1"/>
  <c r="AV719" i="1" s="1"/>
  <c r="AR637" i="1"/>
  <c r="AT637" i="1" s="1"/>
  <c r="AV637" i="1" s="1"/>
  <c r="AR839" i="1"/>
  <c r="AT839" i="1" s="1"/>
  <c r="AV839" i="1" s="1"/>
  <c r="AY839" i="1" s="1"/>
  <c r="AR1368" i="1"/>
  <c r="AT1368" i="1" s="1"/>
  <c r="AV1368" i="1" s="1"/>
  <c r="AR1392" i="1"/>
  <c r="AT1392" i="1" s="1"/>
  <c r="AV1392" i="1" s="1"/>
  <c r="AR1456" i="1"/>
  <c r="AT1456" i="1" s="1"/>
  <c r="AV1456" i="1" s="1"/>
  <c r="AR1060" i="1"/>
  <c r="AT1060" i="1" s="1"/>
  <c r="AV1060" i="1" s="1"/>
  <c r="AX1060" i="1" s="1"/>
  <c r="AT1639" i="1"/>
  <c r="AV1639" i="1" s="1"/>
  <c r="AX1639" i="1" s="1"/>
  <c r="AR1639" i="1"/>
  <c r="AR1123" i="1"/>
  <c r="AT1123" i="1" s="1"/>
  <c r="AV1123" i="1" s="1"/>
  <c r="AR1130" i="1"/>
  <c r="AT1130" i="1" s="1"/>
  <c r="AV1130" i="1" s="1"/>
  <c r="AR653" i="1"/>
  <c r="AT653" i="1" s="1"/>
  <c r="AV653" i="1" s="1"/>
  <c r="AY653" i="1" s="1"/>
  <c r="AR1721" i="1"/>
  <c r="AT1721" i="1" s="1"/>
  <c r="AV1721" i="1" s="1"/>
  <c r="AT718" i="1"/>
  <c r="AV718" i="1" s="1"/>
  <c r="AR718" i="1"/>
  <c r="AR1058" i="1"/>
  <c r="AT1058" i="1" s="1"/>
  <c r="AV1058" i="1" s="1"/>
  <c r="AR929" i="1"/>
  <c r="AT929" i="1" s="1"/>
  <c r="AV929" i="1" s="1"/>
  <c r="AX929" i="1" s="1"/>
  <c r="AR1438" i="1"/>
  <c r="AT1438" i="1" s="1"/>
  <c r="AV1438" i="1" s="1"/>
  <c r="AR1082" i="1"/>
  <c r="AT1082" i="1" s="1"/>
  <c r="AV1082" i="1" s="1"/>
  <c r="AR717" i="1"/>
  <c r="AT717" i="1" s="1"/>
  <c r="AV717" i="1" s="1"/>
  <c r="AR716" i="1"/>
  <c r="AT716" i="1" s="1"/>
  <c r="AV716" i="1" s="1"/>
  <c r="AY716" i="1" s="1"/>
  <c r="AR1435" i="1"/>
  <c r="AT1435" i="1" s="1"/>
  <c r="AV1435" i="1" s="1"/>
  <c r="AR1129" i="1"/>
  <c r="AT1129" i="1" s="1"/>
  <c r="AV1129" i="1" s="1"/>
  <c r="AR715" i="1"/>
  <c r="AT715" i="1" s="1"/>
  <c r="AV715" i="1" s="1"/>
  <c r="AR1455" i="1"/>
  <c r="AT1455" i="1" s="1"/>
  <c r="AV1455" i="1" s="1"/>
  <c r="AX1455" i="1" s="1"/>
  <c r="AT1344" i="1"/>
  <c r="AV1344" i="1" s="1"/>
  <c r="AR1344" i="1"/>
  <c r="AR1367" i="1"/>
  <c r="AT1367" i="1" s="1"/>
  <c r="AV1367" i="1" s="1"/>
  <c r="AR1437" i="1"/>
  <c r="AT1437" i="1" s="1"/>
  <c r="AV1437" i="1" s="1"/>
  <c r="AY1437" i="1" s="1"/>
  <c r="AR1211" i="1"/>
  <c r="AT1211" i="1" s="1"/>
  <c r="AV1211" i="1" s="1"/>
  <c r="AR1584" i="1"/>
  <c r="AT1584" i="1" s="1"/>
  <c r="AV1584" i="1" s="1"/>
  <c r="AR714" i="1"/>
  <c r="AT714" i="1" s="1"/>
  <c r="AV714" i="1" s="1"/>
  <c r="AR1510" i="1"/>
  <c r="AT1510" i="1" s="1"/>
  <c r="AV1510" i="1" s="1"/>
  <c r="AR1430" i="1"/>
  <c r="AT1430" i="1" s="1"/>
  <c r="AV1430" i="1" s="1"/>
  <c r="AR1399" i="1"/>
  <c r="AT1399" i="1" s="1"/>
  <c r="AV1399" i="1" s="1"/>
  <c r="AX1399" i="1" s="1"/>
  <c r="AR1583" i="1"/>
  <c r="AT1583" i="1" s="1"/>
  <c r="AV1583" i="1" s="1"/>
  <c r="AR811" i="1"/>
  <c r="AT811" i="1" s="1"/>
  <c r="AV811" i="1" s="1"/>
  <c r="AY811" i="1" s="1"/>
  <c r="AR1017" i="1"/>
  <c r="AT1017" i="1" s="1"/>
  <c r="AV1017" i="1" s="1"/>
  <c r="AR1305" i="1"/>
  <c r="AT1305" i="1" s="1"/>
  <c r="AV1305" i="1" s="1"/>
  <c r="AR713" i="1"/>
  <c r="AT713" i="1" s="1"/>
  <c r="AV713" i="1" s="1"/>
  <c r="AR712" i="1"/>
  <c r="AT712" i="1" s="1"/>
  <c r="AV712" i="1" s="1"/>
  <c r="AR1421" i="1"/>
  <c r="AT1421" i="1" s="1"/>
  <c r="AV1421" i="1" s="1"/>
  <c r="AX1421" i="1" s="1"/>
  <c r="AR696" i="1"/>
  <c r="AT696" i="1" s="1"/>
  <c r="AV696" i="1" s="1"/>
  <c r="AR1120" i="1"/>
  <c r="AT1120" i="1" s="1"/>
  <c r="AV1120" i="1" s="1"/>
  <c r="AR1202" i="1"/>
  <c r="AT1202" i="1" s="1"/>
  <c r="AV1202" i="1" s="1"/>
  <c r="AR1391" i="1"/>
  <c r="AT1391" i="1" s="1"/>
  <c r="AV1391" i="1" s="1"/>
  <c r="AY1391" i="1" s="1"/>
  <c r="AR1137" i="1"/>
  <c r="AT1137" i="1" s="1"/>
  <c r="AV1137" i="1" s="1"/>
  <c r="AR711" i="1"/>
  <c r="AT711" i="1" s="1"/>
  <c r="AV711" i="1" s="1"/>
  <c r="AR1489" i="1"/>
  <c r="AT1489" i="1" s="1"/>
  <c r="AV1489" i="1" s="1"/>
  <c r="AR774" i="1"/>
  <c r="AT774" i="1" s="1"/>
  <c r="AV774" i="1" s="1"/>
  <c r="AX774" i="1" s="1"/>
  <c r="AR1175" i="1"/>
  <c r="AT1175" i="1" s="1"/>
  <c r="AV1175" i="1" s="1"/>
  <c r="AR830" i="1"/>
  <c r="AT830" i="1" s="1"/>
  <c r="AV830" i="1" s="1"/>
  <c r="AR1136" i="1"/>
  <c r="AT1136" i="1" s="1"/>
  <c r="AV1136" i="1" s="1"/>
  <c r="AY1136" i="1" s="1"/>
  <c r="AR1648" i="1"/>
  <c r="AT1648" i="1" s="1"/>
  <c r="AV1648" i="1" s="1"/>
  <c r="AR786" i="1"/>
  <c r="AT786" i="1" s="1"/>
  <c r="AV786" i="1" s="1"/>
  <c r="AR1390" i="1"/>
  <c r="AT1390" i="1" s="1"/>
  <c r="AV1390" i="1" s="1"/>
  <c r="AR1081" i="1"/>
  <c r="AT1081" i="1" s="1"/>
  <c r="AV1081" i="1" s="1"/>
  <c r="AR1561" i="1"/>
  <c r="AT1561" i="1" s="1"/>
  <c r="AV1561" i="1" s="1"/>
  <c r="AR710" i="1"/>
  <c r="AT710" i="1" s="1"/>
  <c r="AV710" i="1" s="1"/>
  <c r="AR1638" i="1"/>
  <c r="AT1638" i="1" s="1"/>
  <c r="AV1638" i="1" s="1"/>
  <c r="AR1304" i="1"/>
  <c r="AT1304" i="1" s="1"/>
  <c r="AV1304" i="1" s="1"/>
  <c r="AR1328" i="1"/>
  <c r="AT1328" i="1" s="1"/>
  <c r="AV1328" i="1" s="1"/>
  <c r="AY1328" i="1" s="1"/>
  <c r="AR1408" i="1"/>
  <c r="AT1408" i="1" s="1"/>
  <c r="AV1408" i="1" s="1"/>
  <c r="AX1408" i="1" s="1"/>
  <c r="AR695" i="1"/>
  <c r="AT695" i="1" s="1"/>
  <c r="AV695" i="1" s="1"/>
  <c r="AR709" i="1"/>
  <c r="AT709" i="1" s="1"/>
  <c r="AV709" i="1" s="1"/>
  <c r="AR1733" i="1"/>
  <c r="AT1733" i="1" s="1"/>
  <c r="AV1733" i="1" s="1"/>
  <c r="AY1733" i="1" s="1"/>
  <c r="AR1048" i="1"/>
  <c r="AT1048" i="1" s="1"/>
  <c r="AV1048" i="1" s="1"/>
  <c r="AX1048" i="1" s="1"/>
  <c r="AR1080" i="1"/>
  <c r="AT1080" i="1" s="1"/>
  <c r="AV1080" i="1" s="1"/>
  <c r="AR1436" i="1"/>
  <c r="AT1436" i="1" s="1"/>
  <c r="AV1436" i="1" s="1"/>
  <c r="AR1079" i="1"/>
  <c r="AT1079" i="1" s="1"/>
  <c r="AV1079" i="1" s="1"/>
  <c r="AY1079" i="1" s="1"/>
  <c r="AR1078" i="1"/>
  <c r="AT1078" i="1" s="1"/>
  <c r="AV1078" i="1" s="1"/>
  <c r="AR1705" i="1"/>
  <c r="AT1705" i="1" s="1"/>
  <c r="AV1705" i="1" s="1"/>
  <c r="AR838" i="1"/>
  <c r="AT838" i="1" s="1"/>
  <c r="AV838" i="1" s="1"/>
  <c r="AR1691" i="1"/>
  <c r="AT1691" i="1" s="1"/>
  <c r="AV1691" i="1" s="1"/>
  <c r="AR1580" i="1"/>
  <c r="AT1580" i="1" s="1"/>
  <c r="AV1580" i="1" s="1"/>
  <c r="AR1422" i="1"/>
  <c r="AT1422" i="1" s="1"/>
  <c r="AV1422" i="1" s="1"/>
  <c r="AR1114" i="1"/>
  <c r="AT1114" i="1" s="1"/>
  <c r="AV1114" i="1" s="1"/>
  <c r="AR1551" i="1"/>
  <c r="AT1551" i="1" s="1"/>
  <c r="AV1551" i="1" s="1"/>
  <c r="AR2809" i="1"/>
  <c r="AT2809" i="1" s="1"/>
  <c r="AV2809" i="1" s="1"/>
  <c r="AX2809" i="1" s="1"/>
  <c r="AR2199" i="1"/>
  <c r="AT2199" i="1" s="1"/>
  <c r="AV2199" i="1" s="1"/>
  <c r="AV1742" i="1"/>
  <c r="AR1742" i="1"/>
  <c r="AT1742" i="1" s="1"/>
  <c r="AR2892" i="1"/>
  <c r="AT2892" i="1" s="1"/>
  <c r="AV2892" i="1" s="1"/>
  <c r="AY2892" i="1" s="1"/>
  <c r="AR2098" i="1"/>
  <c r="AT2098" i="1" s="1"/>
  <c r="AV2098" i="1" s="1"/>
  <c r="AX2098" i="1" s="1"/>
  <c r="AT1915" i="1"/>
  <c r="AV1915" i="1" s="1"/>
  <c r="AR1915" i="1"/>
  <c r="AR2295" i="1"/>
  <c r="AT2295" i="1" s="1"/>
  <c r="AV2295" i="1" s="1"/>
  <c r="AR2097" i="1"/>
  <c r="AT2097" i="1" s="1"/>
  <c r="AV2097" i="1" s="1"/>
  <c r="AY2097" i="1" s="1"/>
  <c r="AR2096" i="1"/>
  <c r="AT2096" i="1" s="1"/>
  <c r="AV2096" i="1" s="1"/>
  <c r="AR2095" i="1"/>
  <c r="AT2095" i="1" s="1"/>
  <c r="AV2095" i="1" s="1"/>
  <c r="AR1914" i="1"/>
  <c r="AT1914" i="1" s="1"/>
  <c r="AV1914" i="1" s="1"/>
  <c r="AR2094" i="1"/>
  <c r="AT2094" i="1" s="1"/>
  <c r="AV2094" i="1" s="1"/>
  <c r="AR2719" i="1"/>
  <c r="AT2719" i="1" s="1"/>
  <c r="AV2719" i="1" s="1"/>
  <c r="AR2232" i="1"/>
  <c r="AT2232" i="1" s="1"/>
  <c r="AV2232" i="1" s="1"/>
  <c r="AR1913" i="1"/>
  <c r="AT1913" i="1" s="1"/>
  <c r="AV1913" i="1" s="1"/>
  <c r="AR1799" i="1"/>
  <c r="AT1799" i="1" s="1"/>
  <c r="AV1799" i="1" s="1"/>
  <c r="AY1799" i="1" s="1"/>
  <c r="AR2231" i="1"/>
  <c r="AT2231" i="1" s="1"/>
  <c r="AV2231" i="1" s="1"/>
  <c r="AR2737" i="1"/>
  <c r="AT2737" i="1" s="1"/>
  <c r="AV2737" i="1" s="1"/>
  <c r="AR2093" i="1"/>
  <c r="AT2093" i="1" s="1"/>
  <c r="AV2093" i="1" s="1"/>
  <c r="AR2092" i="1"/>
  <c r="AT2092" i="1" s="1"/>
  <c r="AV2092" i="1" s="1"/>
  <c r="AY2223" i="1"/>
  <c r="AR2223" i="1"/>
  <c r="AT2223" i="1" s="1"/>
  <c r="AV2223" i="1" s="1"/>
  <c r="AX2223" i="1" s="1"/>
  <c r="AR2091" i="1"/>
  <c r="AT2091" i="1" s="1"/>
  <c r="AV2091" i="1" s="1"/>
  <c r="AR2090" i="1"/>
  <c r="AT2090" i="1" s="1"/>
  <c r="AV2090" i="1" s="1"/>
  <c r="AX2089" i="1"/>
  <c r="AR2089" i="1"/>
  <c r="AT2089" i="1" s="1"/>
  <c r="AV2089" i="1" s="1"/>
  <c r="AY2089" i="1" s="1"/>
  <c r="AR2891" i="1"/>
  <c r="AT2891" i="1" s="1"/>
  <c r="AV2891" i="1" s="1"/>
  <c r="AT2893" i="1"/>
  <c r="AV2893" i="1" s="1"/>
  <c r="AR2893" i="1"/>
  <c r="AR2331" i="1"/>
  <c r="AT2331" i="1" s="1"/>
  <c r="AV2331" i="1" s="1"/>
  <c r="AR1774" i="1"/>
  <c r="AT1774" i="1" s="1"/>
  <c r="AV1774" i="1" s="1"/>
  <c r="AR1806" i="1"/>
  <c r="AT1806" i="1" s="1"/>
  <c r="AV1806" i="1" s="1"/>
  <c r="AR2088" i="1"/>
  <c r="AT2088" i="1" s="1"/>
  <c r="AV2088" i="1" s="1"/>
  <c r="AR2294" i="1"/>
  <c r="AT2294" i="1" s="1"/>
  <c r="AV2294" i="1" s="1"/>
  <c r="AR1939" i="1"/>
  <c r="AT1939" i="1" s="1"/>
  <c r="AV1939" i="1" s="1"/>
  <c r="AY1939" i="1" s="1"/>
  <c r="AR2236" i="1"/>
  <c r="AT2236" i="1" s="1"/>
  <c r="AV2236" i="1" s="1"/>
  <c r="AR2220" i="1"/>
  <c r="AT2220" i="1" s="1"/>
  <c r="AV2220" i="1" s="1"/>
  <c r="AR2432" i="1"/>
  <c r="AT2432" i="1" s="1"/>
  <c r="AV2432" i="1" s="1"/>
  <c r="AR2515" i="1"/>
  <c r="AT2515" i="1" s="1"/>
  <c r="AV2515" i="1" s="1"/>
  <c r="AR1943" i="1"/>
  <c r="AT1943" i="1" s="1"/>
  <c r="AV1943" i="1" s="1"/>
  <c r="AX1943" i="1" s="1"/>
  <c r="AR2222" i="1"/>
  <c r="AT2222" i="1" s="1"/>
  <c r="AV2222" i="1" s="1"/>
  <c r="AR2233" i="1"/>
  <c r="AT2233" i="1" s="1"/>
  <c r="AV2233" i="1" s="1"/>
  <c r="AR1938" i="1"/>
  <c r="AT1938" i="1" s="1"/>
  <c r="AV1938" i="1" s="1"/>
  <c r="AX1938" i="1" s="1"/>
  <c r="AT1951" i="1"/>
  <c r="AV1951" i="1" s="1"/>
  <c r="AR1951" i="1"/>
  <c r="AR2507" i="1"/>
  <c r="AT2507" i="1" s="1"/>
  <c r="AV2507" i="1" s="1"/>
  <c r="AR2200" i="1"/>
  <c r="AT2200" i="1" s="1"/>
  <c r="AV2200" i="1" s="1"/>
  <c r="AX2200" i="1" s="1"/>
  <c r="AR2230" i="1"/>
  <c r="AT2230" i="1" s="1"/>
  <c r="AV2230" i="1" s="1"/>
  <c r="AX2230" i="1" s="1"/>
  <c r="AR1816" i="1"/>
  <c r="AT1816" i="1" s="1"/>
  <c r="AV1816" i="1" s="1"/>
  <c r="AR1790" i="1"/>
  <c r="AT1790" i="1" s="1"/>
  <c r="AV1790" i="1" s="1"/>
  <c r="AY1790" i="1" s="1"/>
  <c r="AR2219" i="1"/>
  <c r="AT2219" i="1" s="1"/>
  <c r="AV2219" i="1" s="1"/>
  <c r="AY2219" i="1" s="1"/>
  <c r="AR1785" i="1"/>
  <c r="AT1785" i="1" s="1"/>
  <c r="AV1785" i="1" s="1"/>
  <c r="AR2225" i="1"/>
  <c r="AT2225" i="1" s="1"/>
  <c r="AV2225" i="1" s="1"/>
  <c r="AR2398" i="1"/>
  <c r="AT2398" i="1" s="1"/>
  <c r="AV2398" i="1" s="1"/>
  <c r="AR2530" i="1"/>
  <c r="AT2530" i="1" s="1"/>
  <c r="AV2530" i="1" s="1"/>
  <c r="AX2530" i="1" s="1"/>
  <c r="AR2732" i="1"/>
  <c r="AT2732" i="1" s="1"/>
  <c r="AV2732" i="1" s="1"/>
  <c r="AR2221" i="1"/>
  <c r="AT2221" i="1" s="1"/>
  <c r="AV2221" i="1" s="1"/>
  <c r="AR2194" i="1"/>
  <c r="AT2194" i="1" s="1"/>
  <c r="AV2194" i="1" s="1"/>
  <c r="AY2194" i="1" s="1"/>
  <c r="AY2307" i="1"/>
  <c r="AR2307" i="1"/>
  <c r="AT2307" i="1" s="1"/>
  <c r="AV2307" i="1" s="1"/>
  <c r="AX2307" i="1" s="1"/>
  <c r="AR1789" i="1"/>
  <c r="AT1789" i="1" s="1"/>
  <c r="AV1789" i="1" s="1"/>
  <c r="AT2595" i="1"/>
  <c r="AV2595" i="1" s="1"/>
  <c r="AR2595" i="1"/>
  <c r="AR2495" i="1"/>
  <c r="AT2495" i="1" s="1"/>
  <c r="AV2495" i="1" s="1"/>
  <c r="AY2495" i="1" s="1"/>
  <c r="AR1945" i="1"/>
  <c r="AT1945" i="1" s="1"/>
  <c r="AV1945" i="1" s="1"/>
  <c r="AR2430" i="1"/>
  <c r="AT2430" i="1" s="1"/>
  <c r="AV2430" i="1" s="1"/>
  <c r="AR1937" i="1"/>
  <c r="AT1937" i="1" s="1"/>
  <c r="AV1937" i="1" s="1"/>
  <c r="AR2486" i="1"/>
  <c r="AT2486" i="1" s="1"/>
  <c r="AV2486" i="1" s="1"/>
  <c r="AY2486" i="1" s="1"/>
  <c r="AR2293" i="1"/>
  <c r="AT2293" i="1" s="1"/>
  <c r="AV2293" i="1" s="1"/>
  <c r="AY2293" i="1" s="1"/>
  <c r="AR1815" i="1"/>
  <c r="AT1815" i="1" s="1"/>
  <c r="AV1815" i="1" s="1"/>
  <c r="AR2198" i="1"/>
  <c r="AT2198" i="1" s="1"/>
  <c r="AV2198" i="1" s="1"/>
  <c r="AR2306" i="1"/>
  <c r="AT2306" i="1" s="1"/>
  <c r="AV2306" i="1" s="1"/>
  <c r="AR1810" i="1"/>
  <c r="AT1810" i="1" s="1"/>
  <c r="AV1810" i="1" s="1"/>
  <c r="AX1810" i="1" s="1"/>
  <c r="AR1940" i="1"/>
  <c r="AT1940" i="1" s="1"/>
  <c r="AV1940" i="1" s="1"/>
  <c r="AR2140" i="1"/>
  <c r="AT2140" i="1" s="1"/>
  <c r="AV2140" i="1" s="1"/>
  <c r="AR1936" i="1"/>
  <c r="AT1936" i="1" s="1"/>
  <c r="AV1936" i="1" s="1"/>
  <c r="AY1936" i="1" s="1"/>
  <c r="AR2514" i="1"/>
  <c r="AT2514" i="1" s="1"/>
  <c r="AV2514" i="1" s="1"/>
  <c r="AR1935" i="1"/>
  <c r="AT1935" i="1" s="1"/>
  <c r="AV1935" i="1" s="1"/>
  <c r="AR2458" i="1"/>
  <c r="AT2458" i="1" s="1"/>
  <c r="AV2458" i="1" s="1"/>
  <c r="AR1828" i="1"/>
  <c r="AT1828" i="1" s="1"/>
  <c r="AV1828" i="1" s="1"/>
  <c r="AR2130" i="1"/>
  <c r="AT2130" i="1" s="1"/>
  <c r="AV2130" i="1" s="1"/>
  <c r="AX2130" i="1" s="1"/>
  <c r="AT2125" i="1"/>
  <c r="AV2125" i="1" s="1"/>
  <c r="AR2125" i="1"/>
  <c r="AR2723" i="1"/>
  <c r="AT2723" i="1" s="1"/>
  <c r="AV2723" i="1" s="1"/>
  <c r="AR2721" i="1"/>
  <c r="AT2721" i="1" s="1"/>
  <c r="AV2721" i="1" s="1"/>
  <c r="AY2721" i="1" s="1"/>
  <c r="AR2133" i="1"/>
  <c r="AT2133" i="1" s="1"/>
  <c r="AV2133" i="1" s="1"/>
  <c r="AY2133" i="1" s="1"/>
  <c r="AR2639" i="1"/>
  <c r="AT2639" i="1" s="1"/>
  <c r="AV2639" i="1" s="1"/>
  <c r="AV2522" i="1"/>
  <c r="AR2522" i="1"/>
  <c r="AT2522" i="1" s="1"/>
  <c r="AR2197" i="1"/>
  <c r="AT2197" i="1" s="1"/>
  <c r="AV2197" i="1" s="1"/>
  <c r="AR2720" i="1"/>
  <c r="AT2720" i="1" s="1"/>
  <c r="AV2720" i="1" s="1"/>
  <c r="AR2347" i="1"/>
  <c r="AT2347" i="1" s="1"/>
  <c r="AV2347" i="1" s="1"/>
  <c r="AR2309" i="1"/>
  <c r="AT2309" i="1" s="1"/>
  <c r="AV2309" i="1" s="1"/>
  <c r="AR2532" i="1"/>
  <c r="AT2532" i="1" s="1"/>
  <c r="AV2532" i="1" s="1"/>
  <c r="AX2193" i="1"/>
  <c r="AR2193" i="1"/>
  <c r="AT2193" i="1" s="1"/>
  <c r="AV2193" i="1" s="1"/>
  <c r="AY2193" i="1" s="1"/>
  <c r="AR2717" i="1"/>
  <c r="AT2717" i="1" s="1"/>
  <c r="AV2717" i="1" s="1"/>
  <c r="AR2153" i="1"/>
  <c r="AT2153" i="1" s="1"/>
  <c r="AV2153" i="1" s="1"/>
  <c r="AR2528" i="1"/>
  <c r="AT2528" i="1" s="1"/>
  <c r="AV2528" i="1" s="1"/>
  <c r="AR1953" i="1"/>
  <c r="AT1953" i="1" s="1"/>
  <c r="AV1953" i="1" s="1"/>
  <c r="AR2258" i="1"/>
  <c r="AT2258" i="1" s="1"/>
  <c r="AV2258" i="1" s="1"/>
  <c r="AT2249" i="1"/>
  <c r="AV2249" i="1" s="1"/>
  <c r="AR2249" i="1"/>
  <c r="AR2087" i="1"/>
  <c r="AT2087" i="1" s="1"/>
  <c r="AV2087" i="1" s="1"/>
  <c r="AR1942" i="1"/>
  <c r="AT1942" i="1" s="1"/>
  <c r="AV1942" i="1" s="1"/>
  <c r="AR1904" i="1"/>
  <c r="AT1904" i="1" s="1"/>
  <c r="AV1904" i="1" s="1"/>
  <c r="AR2368" i="1"/>
  <c r="AT2368" i="1" s="1"/>
  <c r="AV2368" i="1" s="1"/>
  <c r="AR1773" i="1"/>
  <c r="AT1773" i="1" s="1"/>
  <c r="AV1773" i="1" s="1"/>
  <c r="AR2715" i="1"/>
  <c r="AT2715" i="1" s="1"/>
  <c r="AV2715" i="1" s="1"/>
  <c r="AX2715" i="1" s="1"/>
  <c r="AR1916" i="1"/>
  <c r="AT1916" i="1" s="1"/>
  <c r="AV1916" i="1" s="1"/>
  <c r="AX1916" i="1" s="1"/>
  <c r="AR2132" i="1"/>
  <c r="AT2132" i="1" s="1"/>
  <c r="AV2132" i="1" s="1"/>
  <c r="AR2494" i="1"/>
  <c r="AT2494" i="1" s="1"/>
  <c r="AV2494" i="1" s="1"/>
  <c r="AR1809" i="1"/>
  <c r="AT1809" i="1" s="1"/>
  <c r="AV1809" i="1" s="1"/>
  <c r="AR2192" i="1"/>
  <c r="AT2192" i="1" s="1"/>
  <c r="AV2192" i="1" s="1"/>
  <c r="AR1946" i="1"/>
  <c r="AT1946" i="1" s="1"/>
  <c r="AV1946" i="1" s="1"/>
  <c r="AR2305" i="1"/>
  <c r="AT2305" i="1" s="1"/>
  <c r="AV2305" i="1" s="1"/>
  <c r="AR1808" i="1"/>
  <c r="AT1808" i="1" s="1"/>
  <c r="AV1808" i="1" s="1"/>
  <c r="AX1808" i="1" s="1"/>
  <c r="AR2405" i="1"/>
  <c r="AT2405" i="1" s="1"/>
  <c r="AV2405" i="1" s="1"/>
  <c r="AR2397" i="1"/>
  <c r="AT2397" i="1" s="1"/>
  <c r="AV2397" i="1" s="1"/>
  <c r="AR2525" i="1"/>
  <c r="AT2525" i="1" s="1"/>
  <c r="AV2525" i="1" s="1"/>
  <c r="AR2466" i="1"/>
  <c r="AT2466" i="1" s="1"/>
  <c r="AV2466" i="1" s="1"/>
  <c r="AR2467" i="1"/>
  <c r="AT2467" i="1" s="1"/>
  <c r="AV2467" i="1" s="1"/>
  <c r="AR1788" i="1"/>
  <c r="AT1788" i="1" s="1"/>
  <c r="AV1788" i="1" s="1"/>
  <c r="AV2630" i="1"/>
  <c r="AY2630" i="1" s="1"/>
  <c r="AR2630" i="1"/>
  <c r="AT2630" i="1" s="1"/>
  <c r="AR2248" i="1"/>
  <c r="AT2248" i="1" s="1"/>
  <c r="AV2248" i="1" s="1"/>
  <c r="AX2248" i="1" s="1"/>
  <c r="AT2714" i="1"/>
  <c r="AV2714" i="1" s="1"/>
  <c r="AR2714" i="1"/>
  <c r="AR2157" i="1"/>
  <c r="AT2157" i="1" s="1"/>
  <c r="AV2157" i="1" s="1"/>
  <c r="AR2268" i="1"/>
  <c r="AT2268" i="1" s="1"/>
  <c r="AV2268" i="1" s="1"/>
  <c r="AY2268" i="1" s="1"/>
  <c r="AR1746" i="1"/>
  <c r="AT1746" i="1" s="1"/>
  <c r="AV1746" i="1" s="1"/>
  <c r="AX1746" i="1" s="1"/>
  <c r="AR2137" i="1"/>
  <c r="AT2137" i="1" s="1"/>
  <c r="AV2137" i="1" s="1"/>
  <c r="AR2531" i="1"/>
  <c r="AT2531" i="1" s="1"/>
  <c r="AV2531" i="1" s="1"/>
  <c r="AR1956" i="1"/>
  <c r="AT1956" i="1" s="1"/>
  <c r="AV1956" i="1" s="1"/>
  <c r="AY1956" i="1" s="1"/>
  <c r="AR2346" i="1"/>
  <c r="AT2346" i="1" s="1"/>
  <c r="AV2346" i="1" s="1"/>
  <c r="AX2346" i="1" s="1"/>
  <c r="AR2412" i="1"/>
  <c r="AT2412" i="1" s="1"/>
  <c r="AV2412" i="1" s="1"/>
  <c r="AR2433" i="1"/>
  <c r="AT2433" i="1" s="1"/>
  <c r="AV2433" i="1" s="1"/>
  <c r="AR1787" i="1"/>
  <c r="AT1787" i="1" s="1"/>
  <c r="AV1787" i="1" s="1"/>
  <c r="AY1787" i="1" s="1"/>
  <c r="AR2191" i="1"/>
  <c r="AT2191" i="1" s="1"/>
  <c r="AV2191" i="1" s="1"/>
  <c r="AY2191" i="1" s="1"/>
  <c r="AR2136" i="1"/>
  <c r="AT2136" i="1" s="1"/>
  <c r="AV2136" i="1" s="1"/>
  <c r="AR1772" i="1"/>
  <c r="AT1772" i="1" s="1"/>
  <c r="AV1772" i="1" s="1"/>
  <c r="AR2851" i="1"/>
  <c r="AT2851" i="1" s="1"/>
  <c r="AV2851" i="1" s="1"/>
  <c r="AR1745" i="1"/>
  <c r="AT1745" i="1" s="1"/>
  <c r="AV1745" i="1" s="1"/>
  <c r="AX1745" i="1" s="1"/>
  <c r="AR2519" i="1"/>
  <c r="AT2519" i="1" s="1"/>
  <c r="AV2519" i="1" s="1"/>
  <c r="AR2487" i="1"/>
  <c r="AT2487" i="1" s="1"/>
  <c r="AV2487" i="1" s="1"/>
  <c r="AR2373" i="1"/>
  <c r="AT2373" i="1" s="1"/>
  <c r="AV2373" i="1" s="1"/>
  <c r="AY2373" i="1" s="1"/>
  <c r="AR2446" i="1"/>
  <c r="AT2446" i="1" s="1"/>
  <c r="AV2446" i="1" s="1"/>
  <c r="AR2300" i="1"/>
  <c r="AT2300" i="1" s="1"/>
  <c r="AV2300" i="1" s="1"/>
  <c r="AR2417" i="1"/>
  <c r="AT2417" i="1" s="1"/>
  <c r="AV2417" i="1" s="1"/>
  <c r="AR1804" i="1"/>
  <c r="AT1804" i="1" s="1"/>
  <c r="AV1804" i="1" s="1"/>
  <c r="AR2357" i="1"/>
  <c r="AT2357" i="1" s="1"/>
  <c r="AV2357" i="1" s="1"/>
  <c r="AX2357" i="1" s="1"/>
  <c r="AR1741" i="1"/>
  <c r="AT1741" i="1" s="1"/>
  <c r="AV1741" i="1" s="1"/>
  <c r="AR2391" i="1"/>
  <c r="AT2391" i="1" s="1"/>
  <c r="AV2391" i="1" s="1"/>
  <c r="AX1838" i="1"/>
  <c r="AR1838" i="1"/>
  <c r="AT1838" i="1" s="1"/>
  <c r="AV1838" i="1" s="1"/>
  <c r="AY1838" i="1" s="1"/>
  <c r="AR2247" i="1"/>
  <c r="AT2247" i="1" s="1"/>
  <c r="AV2247" i="1" s="1"/>
  <c r="AR2345" i="1"/>
  <c r="AT2345" i="1" s="1"/>
  <c r="AV2345" i="1" s="1"/>
  <c r="AR1950" i="1"/>
  <c r="AT1950" i="1" s="1"/>
  <c r="AV1950" i="1" s="1"/>
  <c r="AR1786" i="1"/>
  <c r="AT1786" i="1" s="1"/>
  <c r="AV1786" i="1" s="1"/>
  <c r="AR1798" i="1"/>
  <c r="AT1798" i="1" s="1"/>
  <c r="AV1798" i="1" s="1"/>
  <c r="AR2453" i="1"/>
  <c r="AT2453" i="1" s="1"/>
  <c r="AV2453" i="1" s="1"/>
  <c r="AR2364" i="1"/>
  <c r="AT2364" i="1" s="1"/>
  <c r="AV2364" i="1" s="1"/>
  <c r="AR2392" i="1"/>
  <c r="AT2392" i="1" s="1"/>
  <c r="AV2392" i="1" s="1"/>
  <c r="AY2434" i="1"/>
  <c r="AX2434" i="1"/>
  <c r="AR2434" i="1"/>
  <c r="AT2434" i="1" s="1"/>
  <c r="AV2434" i="1" s="1"/>
  <c r="AR2253" i="1"/>
  <c r="AT2253" i="1" s="1"/>
  <c r="AV2253" i="1" s="1"/>
  <c r="AR2186" i="1"/>
  <c r="AT2186" i="1" s="1"/>
  <c r="AV2186" i="1" s="1"/>
  <c r="AR2196" i="1"/>
  <c r="AT2196" i="1" s="1"/>
  <c r="AV2196" i="1" s="1"/>
  <c r="AR1814" i="1"/>
  <c r="AT1814" i="1" s="1"/>
  <c r="AV1814" i="1" s="1"/>
  <c r="AR2415" i="1"/>
  <c r="AT2415" i="1" s="1"/>
  <c r="AV2415" i="1" s="1"/>
  <c r="AR2372" i="1"/>
  <c r="AT2372" i="1" s="1"/>
  <c r="AV2372" i="1" s="1"/>
  <c r="AR2883" i="1"/>
  <c r="AT2883" i="1" s="1"/>
  <c r="AV2883" i="1" s="1"/>
  <c r="AR2896" i="1"/>
  <c r="AT2896" i="1" s="1"/>
  <c r="AV2896" i="1" s="1"/>
  <c r="AR2850" i="1"/>
  <c r="AT2850" i="1" s="1"/>
  <c r="AV2850" i="1" s="1"/>
  <c r="AR2899" i="1"/>
  <c r="AT2899" i="1" s="1"/>
  <c r="AV2899" i="1" s="1"/>
  <c r="AR2834" i="1"/>
  <c r="AT2834" i="1" s="1"/>
  <c r="AV2834" i="1" s="1"/>
  <c r="AY2875" i="1"/>
  <c r="AR2875" i="1"/>
  <c r="AT2875" i="1" s="1"/>
  <c r="AV2875" i="1" s="1"/>
  <c r="AX2875" i="1" s="1"/>
  <c r="AR2115" i="1"/>
  <c r="AT2115" i="1" s="1"/>
  <c r="AV2115" i="1" s="1"/>
  <c r="AX2115" i="1" s="1"/>
  <c r="AT2114" i="1"/>
  <c r="AV2114" i="1" s="1"/>
  <c r="AR2114" i="1"/>
  <c r="AR2638" i="1"/>
  <c r="AT2638" i="1" s="1"/>
  <c r="AV2638" i="1" s="1"/>
  <c r="AY2638" i="1" s="1"/>
  <c r="AR2679" i="1"/>
  <c r="AT2679" i="1" s="1"/>
  <c r="AV2679" i="1" s="1"/>
  <c r="AR2710" i="1"/>
  <c r="AT2710" i="1" s="1"/>
  <c r="AV2710" i="1" s="1"/>
  <c r="AR2449" i="1"/>
  <c r="AT2449" i="1" s="1"/>
  <c r="AV2449" i="1" s="1"/>
  <c r="AR2190" i="1"/>
  <c r="AT2190" i="1" s="1"/>
  <c r="AV2190" i="1" s="1"/>
  <c r="AY2713" i="1"/>
  <c r="AR2713" i="1"/>
  <c r="AT2713" i="1" s="1"/>
  <c r="AV2713" i="1" s="1"/>
  <c r="AX2713" i="1" s="1"/>
  <c r="AR2170" i="1"/>
  <c r="AT2170" i="1" s="1"/>
  <c r="AV2170" i="1" s="1"/>
  <c r="AR2377" i="1"/>
  <c r="AT2377" i="1" s="1"/>
  <c r="AV2377" i="1" s="1"/>
  <c r="AR2508" i="1"/>
  <c r="AT2508" i="1" s="1"/>
  <c r="AV2508" i="1" s="1"/>
  <c r="AY2508" i="1" s="1"/>
  <c r="AR1998" i="1"/>
  <c r="AT1998" i="1" s="1"/>
  <c r="AV1998" i="1" s="1"/>
  <c r="AY1998" i="1" s="1"/>
  <c r="AR2647" i="1"/>
  <c r="AT2647" i="1" s="1"/>
  <c r="AV2647" i="1" s="1"/>
  <c r="AR2456" i="1"/>
  <c r="AT2456" i="1" s="1"/>
  <c r="AV2456" i="1" s="1"/>
  <c r="AR1834" i="1"/>
  <c r="AT1834" i="1" s="1"/>
  <c r="AV1834" i="1" s="1"/>
  <c r="AR1903" i="1"/>
  <c r="AT1903" i="1" s="1"/>
  <c r="AV1903" i="1" s="1"/>
  <c r="AX1903" i="1" s="1"/>
  <c r="AR2628" i="1"/>
  <c r="AT2628" i="1" s="1"/>
  <c r="AV2628" i="1" s="1"/>
  <c r="AX2628" i="1" s="1"/>
  <c r="AR2881" i="1"/>
  <c r="AT2881" i="1" s="1"/>
  <c r="AV2881" i="1" s="1"/>
  <c r="AR2146" i="1"/>
  <c r="AT2146" i="1" s="1"/>
  <c r="AV2146" i="1" s="1"/>
  <c r="AY2146" i="1" s="1"/>
  <c r="AR2370" i="1"/>
  <c r="AT2370" i="1" s="1"/>
  <c r="AV2370" i="1" s="1"/>
  <c r="AX2370" i="1" s="1"/>
  <c r="AR2246" i="1"/>
  <c r="AT2246" i="1" s="1"/>
  <c r="AV2246" i="1" s="1"/>
  <c r="AR2086" i="1"/>
  <c r="AT2086" i="1" s="1"/>
  <c r="AV2086" i="1" s="1"/>
  <c r="AR1955" i="1"/>
  <c r="AT1955" i="1" s="1"/>
  <c r="AV1955" i="1" s="1"/>
  <c r="AR2485" i="1"/>
  <c r="AT2485" i="1" s="1"/>
  <c r="AV2485" i="1" s="1"/>
  <c r="AX2485" i="1" s="1"/>
  <c r="AR2473" i="1"/>
  <c r="AT2473" i="1" s="1"/>
  <c r="AV2473" i="1" s="1"/>
  <c r="AR2509" i="1"/>
  <c r="AT2509" i="1" s="1"/>
  <c r="AV2509" i="1" s="1"/>
  <c r="AR2470" i="1"/>
  <c r="AT2470" i="1" s="1"/>
  <c r="AV2470" i="1" s="1"/>
  <c r="AY2470" i="1" s="1"/>
  <c r="AR2672" i="1"/>
  <c r="AT2672" i="1" s="1"/>
  <c r="AV2672" i="1" s="1"/>
  <c r="AY2672" i="1" s="1"/>
  <c r="AR1944" i="1"/>
  <c r="AT1944" i="1" s="1"/>
  <c r="AV1944" i="1" s="1"/>
  <c r="AR2104" i="1"/>
  <c r="AT2104" i="1" s="1"/>
  <c r="AV2104" i="1" s="1"/>
  <c r="AR1797" i="1"/>
  <c r="AT1797" i="1" s="1"/>
  <c r="AV1797" i="1" s="1"/>
  <c r="AR2367" i="1"/>
  <c r="AT2367" i="1" s="1"/>
  <c r="AV2367" i="1" s="1"/>
  <c r="AX2367" i="1" s="1"/>
  <c r="AR2142" i="1"/>
  <c r="AT2142" i="1" s="1"/>
  <c r="AV2142" i="1" s="1"/>
  <c r="AR2304" i="1"/>
  <c r="AT2304" i="1" s="1"/>
  <c r="AV2304" i="1" s="1"/>
  <c r="AR2000" i="1"/>
  <c r="AT2000" i="1" s="1"/>
  <c r="AV2000" i="1" s="1"/>
  <c r="AY2000" i="1" s="1"/>
  <c r="AR1997" i="1"/>
  <c r="AT1997" i="1" s="1"/>
  <c r="AV1997" i="1" s="1"/>
  <c r="AY1997" i="1" s="1"/>
  <c r="AR2457" i="1"/>
  <c r="AT2457" i="1" s="1"/>
  <c r="AV2457" i="1" s="1"/>
  <c r="AR1744" i="1"/>
  <c r="AT1744" i="1" s="1"/>
  <c r="AV1744" i="1" s="1"/>
  <c r="AR1812" i="1"/>
  <c r="AT1812" i="1" s="1"/>
  <c r="AV1812" i="1" s="1"/>
  <c r="AR2716" i="1"/>
  <c r="AT2716" i="1" s="1"/>
  <c r="AV2716" i="1" s="1"/>
  <c r="AR2292" i="1"/>
  <c r="AT2292" i="1" s="1"/>
  <c r="AV2292" i="1" s="1"/>
  <c r="AR2218" i="1"/>
  <c r="AT2218" i="1" s="1"/>
  <c r="AV2218" i="1" s="1"/>
  <c r="AR2245" i="1"/>
  <c r="AT2245" i="1" s="1"/>
  <c r="AV2245" i="1" s="1"/>
  <c r="AY2245" i="1" s="1"/>
  <c r="AR2712" i="1"/>
  <c r="AT2712" i="1" s="1"/>
  <c r="AV2712" i="1" s="1"/>
  <c r="AY2712" i="1" s="1"/>
  <c r="AR2085" i="1"/>
  <c r="AT2085" i="1" s="1"/>
  <c r="AV2085" i="1" s="1"/>
  <c r="AR1753" i="1"/>
  <c r="AT1753" i="1" s="1"/>
  <c r="AV1753" i="1" s="1"/>
  <c r="AR2291" i="1"/>
  <c r="AT2291" i="1" s="1"/>
  <c r="AV2291" i="1" s="1"/>
  <c r="AR2297" i="1"/>
  <c r="AT2297" i="1" s="1"/>
  <c r="AV2297" i="1" s="1"/>
  <c r="AR2244" i="1"/>
  <c r="AT2244" i="1" s="1"/>
  <c r="AV2244" i="1" s="1"/>
  <c r="AX2244" i="1" s="1"/>
  <c r="AR2344" i="1"/>
  <c r="AT2344" i="1" s="1"/>
  <c r="AV2344" i="1" s="1"/>
  <c r="AR2455" i="1"/>
  <c r="AT2455" i="1" s="1"/>
  <c r="AV2455" i="1" s="1"/>
  <c r="AX2290" i="1"/>
  <c r="AR2290" i="1"/>
  <c r="AT2290" i="1" s="1"/>
  <c r="AV2290" i="1" s="1"/>
  <c r="AY2290" i="1" s="1"/>
  <c r="AR2808" i="1"/>
  <c r="AT2808" i="1" s="1"/>
  <c r="AV2808" i="1" s="1"/>
  <c r="AR2708" i="1"/>
  <c r="AT2708" i="1" s="1"/>
  <c r="AV2708" i="1" s="1"/>
  <c r="AR2753" i="1"/>
  <c r="AT2753" i="1" s="1"/>
  <c r="AV2753" i="1" s="1"/>
  <c r="AR2745" i="1"/>
  <c r="AT2745" i="1" s="1"/>
  <c r="AV2745" i="1" s="1"/>
  <c r="AR2366" i="1"/>
  <c r="AT2366" i="1" s="1"/>
  <c r="AV2366" i="1" s="1"/>
  <c r="AX2366" i="1" s="1"/>
  <c r="AT2707" i="1"/>
  <c r="AV2707" i="1" s="1"/>
  <c r="AR2707" i="1"/>
  <c r="AR2289" i="1"/>
  <c r="AT2289" i="1" s="1"/>
  <c r="AV2289" i="1" s="1"/>
  <c r="AR2738" i="1"/>
  <c r="AT2738" i="1" s="1"/>
  <c r="AV2738" i="1" s="1"/>
  <c r="AR2388" i="1"/>
  <c r="AT2388" i="1" s="1"/>
  <c r="AV2388" i="1" s="1"/>
  <c r="AR1902" i="1"/>
  <c r="AT1902" i="1" s="1"/>
  <c r="AV1902" i="1" s="1"/>
  <c r="AR1901" i="1"/>
  <c r="AT1901" i="1" s="1"/>
  <c r="AV1901" i="1" s="1"/>
  <c r="AR2288" i="1"/>
  <c r="AT2288" i="1" s="1"/>
  <c r="AV2288" i="1" s="1"/>
  <c r="AR2718" i="1"/>
  <c r="AT2718" i="1" s="1"/>
  <c r="AV2718" i="1" s="1"/>
  <c r="AX2718" i="1" s="1"/>
  <c r="AR2569" i="1"/>
  <c r="AT2569" i="1" s="1"/>
  <c r="AV2569" i="1" s="1"/>
  <c r="AR2343" i="1"/>
  <c r="AT2343" i="1" s="1"/>
  <c r="AV2343" i="1" s="1"/>
  <c r="AR2627" i="1"/>
  <c r="AT2627" i="1" s="1"/>
  <c r="AV2627" i="1" s="1"/>
  <c r="AR2465" i="1"/>
  <c r="AT2465" i="1" s="1"/>
  <c r="AV2465" i="1" s="1"/>
  <c r="AR2469" i="1"/>
  <c r="AT2469" i="1" s="1"/>
  <c r="AV2469" i="1" s="1"/>
  <c r="AR2401" i="1"/>
  <c r="AT2401" i="1" s="1"/>
  <c r="AV2401" i="1" s="1"/>
  <c r="AR1928" i="1"/>
  <c r="AT1928" i="1" s="1"/>
  <c r="AV1928" i="1" s="1"/>
  <c r="AT2464" i="1"/>
  <c r="AV2464" i="1" s="1"/>
  <c r="AX2464" i="1" s="1"/>
  <c r="AR2464" i="1"/>
  <c r="AR2319" i="1"/>
  <c r="AT2319" i="1" s="1"/>
  <c r="AV2319" i="1" s="1"/>
  <c r="AR2287" i="1"/>
  <c r="AT2287" i="1" s="1"/>
  <c r="AV2287" i="1" s="1"/>
  <c r="AY1927" i="1"/>
  <c r="AR1927" i="1"/>
  <c r="AT1927" i="1" s="1"/>
  <c r="AV1927" i="1" s="1"/>
  <c r="AX1927" i="1" s="1"/>
  <c r="AR2084" i="1"/>
  <c r="AT2084" i="1" s="1"/>
  <c r="AV2084" i="1" s="1"/>
  <c r="AR2910" i="1"/>
  <c r="AT2910" i="1" s="1"/>
  <c r="AV2910" i="1" s="1"/>
  <c r="AR2527" i="1"/>
  <c r="AT2527" i="1" s="1"/>
  <c r="AV2527" i="1" s="1"/>
  <c r="AY2527" i="1" s="1"/>
  <c r="AR2402" i="1"/>
  <c r="AT2402" i="1" s="1"/>
  <c r="AV2402" i="1" s="1"/>
  <c r="AR1996" i="1"/>
  <c r="AT1996" i="1" s="1"/>
  <c r="AV1996" i="1" s="1"/>
  <c r="AR2365" i="1"/>
  <c r="AT2365" i="1" s="1"/>
  <c r="AV2365" i="1" s="1"/>
  <c r="AR2327" i="1"/>
  <c r="AT2327" i="1" s="1"/>
  <c r="AV2327" i="1" s="1"/>
  <c r="AR2898" i="1"/>
  <c r="AT2898" i="1" s="1"/>
  <c r="AV2898" i="1" s="1"/>
  <c r="AY2898" i="1" s="1"/>
  <c r="AR2890" i="1"/>
  <c r="AT2890" i="1" s="1"/>
  <c r="AV2890" i="1" s="1"/>
  <c r="AR2871" i="1"/>
  <c r="AT2871" i="1" s="1"/>
  <c r="AV2871" i="1" s="1"/>
  <c r="AR2476" i="1"/>
  <c r="AT2476" i="1" s="1"/>
  <c r="AV2476" i="1" s="1"/>
  <c r="AY2476" i="1" s="1"/>
  <c r="AR2138" i="1"/>
  <c r="AT2138" i="1" s="1"/>
  <c r="AV2138" i="1" s="1"/>
  <c r="AR2731" i="1"/>
  <c r="AT2731" i="1" s="1"/>
  <c r="AV2731" i="1" s="1"/>
  <c r="AR2548" i="1"/>
  <c r="AT2548" i="1" s="1"/>
  <c r="AV2548" i="1" s="1"/>
  <c r="AR2390" i="1"/>
  <c r="AT2390" i="1" s="1"/>
  <c r="AV2390" i="1" s="1"/>
  <c r="AR2083" i="1"/>
  <c r="AT2083" i="1" s="1"/>
  <c r="AV2083" i="1" s="1"/>
  <c r="AY2083" i="1" s="1"/>
  <c r="AR2472" i="1"/>
  <c r="AT2472" i="1" s="1"/>
  <c r="AV2472" i="1" s="1"/>
  <c r="AR2754" i="1"/>
  <c r="AT2754" i="1" s="1"/>
  <c r="AV2754" i="1" s="1"/>
  <c r="AR1934" i="1"/>
  <c r="AT1934" i="1" s="1"/>
  <c r="AV1934" i="1" s="1"/>
  <c r="AY1934" i="1" s="1"/>
  <c r="AR2562" i="1"/>
  <c r="AT2562" i="1" s="1"/>
  <c r="AV2562" i="1" s="1"/>
  <c r="AR2906" i="1"/>
  <c r="AT2906" i="1" s="1"/>
  <c r="AV2906" i="1" s="1"/>
  <c r="AR2410" i="1"/>
  <c r="AT2410" i="1" s="1"/>
  <c r="AV2410" i="1" s="1"/>
  <c r="AR2169" i="1"/>
  <c r="AT2169" i="1" s="1"/>
  <c r="AV2169" i="1" s="1"/>
  <c r="AR2135" i="1"/>
  <c r="AT2135" i="1" s="1"/>
  <c r="AV2135" i="1" s="1"/>
  <c r="AR1755" i="1"/>
  <c r="AT1755" i="1" s="1"/>
  <c r="AV1755" i="1" s="1"/>
  <c r="AT1776" i="1"/>
  <c r="AV1776" i="1" s="1"/>
  <c r="AR1776" i="1"/>
  <c r="AR1991" i="1"/>
  <c r="AT1991" i="1" s="1"/>
  <c r="AV1991" i="1" s="1"/>
  <c r="AY1991" i="1" s="1"/>
  <c r="AR1900" i="1"/>
  <c r="AT1900" i="1" s="1"/>
  <c r="AV1900" i="1" s="1"/>
  <c r="AR2188" i="1"/>
  <c r="AT2188" i="1" s="1"/>
  <c r="AV2188" i="1" s="1"/>
  <c r="AR2134" i="1"/>
  <c r="AT2134" i="1" s="1"/>
  <c r="AV2134" i="1" s="1"/>
  <c r="AR2513" i="1"/>
  <c r="AT2513" i="1" s="1"/>
  <c r="AV2513" i="1" s="1"/>
  <c r="AX1803" i="1"/>
  <c r="AR1803" i="1"/>
  <c r="AT1803" i="1" s="1"/>
  <c r="AV1803" i="1" s="1"/>
  <c r="AY1803" i="1" s="1"/>
  <c r="AR1933" i="1"/>
  <c r="AT1933" i="1" s="1"/>
  <c r="AV1933" i="1" s="1"/>
  <c r="AR2168" i="1"/>
  <c r="AT2168" i="1" s="1"/>
  <c r="AV2168" i="1" s="1"/>
  <c r="AR2116" i="1"/>
  <c r="AT2116" i="1" s="1"/>
  <c r="AV2116" i="1" s="1"/>
  <c r="AY2116" i="1" s="1"/>
  <c r="AR2547" i="1"/>
  <c r="AT2547" i="1" s="1"/>
  <c r="AV2547" i="1" s="1"/>
  <c r="AR2189" i="1"/>
  <c r="AT2189" i="1" s="1"/>
  <c r="AV2189" i="1" s="1"/>
  <c r="AR1926" i="1"/>
  <c r="AT1926" i="1" s="1"/>
  <c r="AV1926" i="1" s="1"/>
  <c r="AR1912" i="1"/>
  <c r="AT1912" i="1" s="1"/>
  <c r="AV1912" i="1" s="1"/>
  <c r="AR1911" i="1"/>
  <c r="AT1911" i="1" s="1"/>
  <c r="AV1911" i="1" s="1"/>
  <c r="AY1911" i="1" s="1"/>
  <c r="AR2145" i="1"/>
  <c r="AT2145" i="1" s="1"/>
  <c r="AV2145" i="1" s="1"/>
  <c r="AR1754" i="1"/>
  <c r="AT1754" i="1" s="1"/>
  <c r="AV1754" i="1" s="1"/>
  <c r="AR1910" i="1"/>
  <c r="AT1910" i="1" s="1"/>
  <c r="AV1910" i="1" s="1"/>
  <c r="AY1910" i="1" s="1"/>
  <c r="AR2217" i="1"/>
  <c r="AT2217" i="1" s="1"/>
  <c r="AV2217" i="1" s="1"/>
  <c r="AR2286" i="1"/>
  <c r="AT2286" i="1" s="1"/>
  <c r="AV2286" i="1" s="1"/>
  <c r="AR2908" i="1"/>
  <c r="AT2908" i="1" s="1"/>
  <c r="AV2908" i="1" s="1"/>
  <c r="AR2895" i="1"/>
  <c r="AT2895" i="1" s="1"/>
  <c r="AV2895" i="1" s="1"/>
  <c r="AR2082" i="1"/>
  <c r="AT2082" i="1" s="1"/>
  <c r="AV2082" i="1" s="1"/>
  <c r="AY2082" i="1" s="1"/>
  <c r="AR2081" i="1"/>
  <c r="AT2081" i="1" s="1"/>
  <c r="AV2081" i="1" s="1"/>
  <c r="AR2698" i="1"/>
  <c r="AT2698" i="1" s="1"/>
  <c r="AV2698" i="1" s="1"/>
  <c r="AR2854" i="1"/>
  <c r="AT2854" i="1" s="1"/>
  <c r="AV2854" i="1" s="1"/>
  <c r="AY2854" i="1" s="1"/>
  <c r="AR2807" i="1"/>
  <c r="AT2807" i="1" s="1"/>
  <c r="AV2807" i="1" s="1"/>
  <c r="AR2709" i="1"/>
  <c r="AT2709" i="1" s="1"/>
  <c r="AV2709" i="1" s="1"/>
  <c r="AR2110" i="1"/>
  <c r="AT2110" i="1" s="1"/>
  <c r="AV2110" i="1" s="1"/>
  <c r="AV2561" i="1"/>
  <c r="AR2561" i="1"/>
  <c r="AT2561" i="1" s="1"/>
  <c r="AR2589" i="1"/>
  <c r="AT2589" i="1" s="1"/>
  <c r="AV2589" i="1" s="1"/>
  <c r="AY2589" i="1" s="1"/>
  <c r="AR2080" i="1"/>
  <c r="AT2080" i="1" s="1"/>
  <c r="AV2080" i="1" s="1"/>
  <c r="AR2409" i="1"/>
  <c r="AT2409" i="1" s="1"/>
  <c r="AV2409" i="1" s="1"/>
  <c r="AR1899" i="1"/>
  <c r="AT1899" i="1" s="1"/>
  <c r="AV1899" i="1" s="1"/>
  <c r="AR2387" i="1"/>
  <c r="AT2387" i="1" s="1"/>
  <c r="AV2387" i="1" s="1"/>
  <c r="AR2229" i="1"/>
  <c r="AT2229" i="1" s="1"/>
  <c r="AV2229" i="1" s="1"/>
  <c r="AY2229" i="1" s="1"/>
  <c r="AR1898" i="1"/>
  <c r="AT1898" i="1" s="1"/>
  <c r="AV1898" i="1" s="1"/>
  <c r="AR2144" i="1"/>
  <c r="AT2144" i="1" s="1"/>
  <c r="AV2144" i="1" s="1"/>
  <c r="AR2697" i="1"/>
  <c r="AT2697" i="1" s="1"/>
  <c r="AV2697" i="1" s="1"/>
  <c r="AR2119" i="1"/>
  <c r="AT2119" i="1" s="1"/>
  <c r="AV2119" i="1" s="1"/>
  <c r="AY2119" i="1" s="1"/>
  <c r="AR2386" i="1"/>
  <c r="AT2386" i="1" s="1"/>
  <c r="AV2386" i="1" s="1"/>
  <c r="AR2856" i="1"/>
  <c r="AT2856" i="1" s="1"/>
  <c r="AV2856" i="1" s="1"/>
  <c r="AT2877" i="1"/>
  <c r="AV2877" i="1" s="1"/>
  <c r="AR2877" i="1"/>
  <c r="AR2649" i="1"/>
  <c r="AT2649" i="1" s="1"/>
  <c r="AV2649" i="1" s="1"/>
  <c r="AR2167" i="1"/>
  <c r="AT2167" i="1" s="1"/>
  <c r="AV2167" i="1" s="1"/>
  <c r="AX2167" i="1" s="1"/>
  <c r="AR2493" i="1"/>
  <c r="AT2493" i="1" s="1"/>
  <c r="AV2493" i="1" s="1"/>
  <c r="AR2506" i="1"/>
  <c r="AT2506" i="1" s="1"/>
  <c r="AV2506" i="1" s="1"/>
  <c r="AR2429" i="1"/>
  <c r="AT2429" i="1" s="1"/>
  <c r="AV2429" i="1" s="1"/>
  <c r="AX2429" i="1" s="1"/>
  <c r="AR2278" i="1"/>
  <c r="AT2278" i="1" s="1"/>
  <c r="AV2278" i="1" s="1"/>
  <c r="AR1897" i="1"/>
  <c r="AT1897" i="1" s="1"/>
  <c r="AV1897" i="1" s="1"/>
  <c r="AR2316" i="1"/>
  <c r="AT2316" i="1" s="1"/>
  <c r="AV2316" i="1" s="1"/>
  <c r="AR2389" i="1"/>
  <c r="AT2389" i="1" s="1"/>
  <c r="AV2389" i="1" s="1"/>
  <c r="AR2817" i="1"/>
  <c r="AT2817" i="1" s="1"/>
  <c r="AV2817" i="1" s="1"/>
  <c r="AX2817" i="1" s="1"/>
  <c r="AR2126" i="1"/>
  <c r="AT2126" i="1" s="1"/>
  <c r="AV2126" i="1" s="1"/>
  <c r="AR2577" i="1"/>
  <c r="AT2577" i="1" s="1"/>
  <c r="AV2577" i="1" s="1"/>
  <c r="AR1954" i="1"/>
  <c r="AT1954" i="1" s="1"/>
  <c r="AV1954" i="1" s="1"/>
  <c r="AR2431" i="1"/>
  <c r="AT2431" i="1" s="1"/>
  <c r="AV2431" i="1" s="1"/>
  <c r="AX2431" i="1" s="1"/>
  <c r="AR2166" i="1"/>
  <c r="AT2166" i="1" s="1"/>
  <c r="AV2166" i="1" s="1"/>
  <c r="AR2276" i="1"/>
  <c r="AT2276" i="1" s="1"/>
  <c r="AV2276" i="1" s="1"/>
  <c r="AY2276" i="1" s="1"/>
  <c r="AR2667" i="1"/>
  <c r="AT2667" i="1" s="1"/>
  <c r="AV2667" i="1" s="1"/>
  <c r="AY2667" i="1" s="1"/>
  <c r="AR2124" i="1"/>
  <c r="AT2124" i="1" s="1"/>
  <c r="AV2124" i="1" s="1"/>
  <c r="AR2315" i="1"/>
  <c r="AT2315" i="1" s="1"/>
  <c r="AV2315" i="1" s="1"/>
  <c r="AR2422" i="1"/>
  <c r="AT2422" i="1" s="1"/>
  <c r="AV2422" i="1" s="1"/>
  <c r="AR2475" i="1"/>
  <c r="AT2475" i="1" s="1"/>
  <c r="AV2475" i="1" s="1"/>
  <c r="AR2079" i="1"/>
  <c r="AT2079" i="1" s="1"/>
  <c r="AV2079" i="1" s="1"/>
  <c r="AR2833" i="1"/>
  <c r="AT2833" i="1" s="1"/>
  <c r="AV2833" i="1" s="1"/>
  <c r="AR2651" i="1"/>
  <c r="AT2651" i="1" s="1"/>
  <c r="AV2651" i="1" s="1"/>
  <c r="AR2118" i="1"/>
  <c r="AT2118" i="1" s="1"/>
  <c r="AV2118" i="1" s="1"/>
  <c r="AY2118" i="1" s="1"/>
  <c r="AR2550" i="1"/>
  <c r="AT2550" i="1" s="1"/>
  <c r="AV2550" i="1" s="1"/>
  <c r="AX2550" i="1" s="1"/>
  <c r="AR2632" i="1"/>
  <c r="AT2632" i="1" s="1"/>
  <c r="AV2632" i="1" s="1"/>
  <c r="AR1796" i="1"/>
  <c r="AT1796" i="1" s="1"/>
  <c r="AV1796" i="1" s="1"/>
  <c r="AR2678" i="1"/>
  <c r="AT2678" i="1" s="1"/>
  <c r="AV2678" i="1" s="1"/>
  <c r="AY2678" i="1" s="1"/>
  <c r="AR1837" i="1"/>
  <c r="AT1837" i="1" s="1"/>
  <c r="AV1837" i="1" s="1"/>
  <c r="AX1837" i="1" s="1"/>
  <c r="AR2674" i="1"/>
  <c r="AT2674" i="1" s="1"/>
  <c r="AV2674" i="1" s="1"/>
  <c r="AR1764" i="1"/>
  <c r="AT1764" i="1" s="1"/>
  <c r="AV1764" i="1" s="1"/>
  <c r="AR2421" i="1"/>
  <c r="AT2421" i="1" s="1"/>
  <c r="AV2421" i="1" s="1"/>
  <c r="AY2421" i="1" s="1"/>
  <c r="AR2832" i="1"/>
  <c r="AT2832" i="1" s="1"/>
  <c r="AV2832" i="1" s="1"/>
  <c r="AX2832" i="1" s="1"/>
  <c r="AR2162" i="1"/>
  <c r="AT2162" i="1" s="1"/>
  <c r="AV2162" i="1" s="1"/>
  <c r="AT1990" i="1"/>
  <c r="AV1990" i="1" s="1"/>
  <c r="AR1990" i="1"/>
  <c r="AR2396" i="1"/>
  <c r="AT2396" i="1" s="1"/>
  <c r="AV2396" i="1" s="1"/>
  <c r="AX2396" i="1" s="1"/>
  <c r="AR2492" i="1"/>
  <c r="AT2492" i="1" s="1"/>
  <c r="AV2492" i="1" s="1"/>
  <c r="AR2078" i="1"/>
  <c r="AT2078" i="1" s="1"/>
  <c r="AV2078" i="1" s="1"/>
  <c r="AR2185" i="1"/>
  <c r="AT2185" i="1" s="1"/>
  <c r="AV2185" i="1" s="1"/>
  <c r="AR2594" i="1"/>
  <c r="AT2594" i="1" s="1"/>
  <c r="AV2594" i="1" s="1"/>
  <c r="AR2428" i="1"/>
  <c r="AT2428" i="1" s="1"/>
  <c r="AV2428" i="1" s="1"/>
  <c r="AV2700" i="1"/>
  <c r="AR2700" i="1"/>
  <c r="AT2700" i="1" s="1"/>
  <c r="AR2385" i="1"/>
  <c r="AT2385" i="1" s="1"/>
  <c r="AV2385" i="1" s="1"/>
  <c r="AR2660" i="1"/>
  <c r="AT2660" i="1" s="1"/>
  <c r="AV2660" i="1" s="1"/>
  <c r="AY2156" i="1"/>
  <c r="AT2156" i="1"/>
  <c r="AV2156" i="1" s="1"/>
  <c r="AX2156" i="1" s="1"/>
  <c r="AR2156" i="1"/>
  <c r="AR2637" i="1"/>
  <c r="AT2637" i="1" s="1"/>
  <c r="AV2637" i="1" s="1"/>
  <c r="AR2876" i="1"/>
  <c r="AT2876" i="1" s="1"/>
  <c r="AV2876" i="1" s="1"/>
  <c r="AR1795" i="1"/>
  <c r="AT1795" i="1" s="1"/>
  <c r="AV1795" i="1" s="1"/>
  <c r="AY1795" i="1" s="1"/>
  <c r="AR1794" i="1"/>
  <c r="AT1794" i="1" s="1"/>
  <c r="AV1794" i="1" s="1"/>
  <c r="AR2445" i="1"/>
  <c r="AT2445" i="1" s="1"/>
  <c r="AV2445" i="1" s="1"/>
  <c r="AR2813" i="1"/>
  <c r="AT2813" i="1" s="1"/>
  <c r="AV2813" i="1" s="1"/>
  <c r="AR2243" i="1"/>
  <c r="AT2243" i="1" s="1"/>
  <c r="AV2243" i="1" s="1"/>
  <c r="AR2427" i="1"/>
  <c r="AT2427" i="1" s="1"/>
  <c r="AV2427" i="1" s="1"/>
  <c r="AR2242" i="1"/>
  <c r="AT2242" i="1" s="1"/>
  <c r="AV2242" i="1" s="1"/>
  <c r="AR2849" i="1"/>
  <c r="AT2849" i="1" s="1"/>
  <c r="AV2849" i="1" s="1"/>
  <c r="AR1833" i="1"/>
  <c r="AT1833" i="1" s="1"/>
  <c r="AV1833" i="1" s="1"/>
  <c r="AY1833" i="1" s="1"/>
  <c r="AR2426" i="1"/>
  <c r="AT2426" i="1" s="1"/>
  <c r="AV2426" i="1" s="1"/>
  <c r="AX2426" i="1" s="1"/>
  <c r="AR1920" i="1"/>
  <c r="AT1920" i="1" s="1"/>
  <c r="AV1920" i="1" s="1"/>
  <c r="AR1989" i="1"/>
  <c r="AT1989" i="1" s="1"/>
  <c r="AV1989" i="1" s="1"/>
  <c r="AR2077" i="1"/>
  <c r="AT2077" i="1" s="1"/>
  <c r="AV2077" i="1" s="1"/>
  <c r="AY2077" i="1" s="1"/>
  <c r="AR1793" i="1"/>
  <c r="AT1793" i="1" s="1"/>
  <c r="AV1793" i="1" s="1"/>
  <c r="AX1793" i="1" s="1"/>
  <c r="AR2855" i="1"/>
  <c r="AT2855" i="1" s="1"/>
  <c r="AV2855" i="1" s="1"/>
  <c r="AT1784" i="1"/>
  <c r="AV1784" i="1" s="1"/>
  <c r="AY1784" i="1" s="1"/>
  <c r="AR1784" i="1"/>
  <c r="AR2149" i="1"/>
  <c r="AT2149" i="1" s="1"/>
  <c r="AV2149" i="1" s="1"/>
  <c r="AY2149" i="1" s="1"/>
  <c r="AR1836" i="1"/>
  <c r="AT1836" i="1" s="1"/>
  <c r="AV1836" i="1" s="1"/>
  <c r="AR2587" i="1"/>
  <c r="AT2587" i="1" s="1"/>
  <c r="AV2587" i="1" s="1"/>
  <c r="AR2831" i="1"/>
  <c r="AT2831" i="1" s="1"/>
  <c r="AV2831" i="1" s="1"/>
  <c r="AR2524" i="1"/>
  <c r="AT2524" i="1" s="1"/>
  <c r="AV2524" i="1" s="1"/>
  <c r="AR2505" i="1"/>
  <c r="AT2505" i="1" s="1"/>
  <c r="AV2505" i="1" s="1"/>
  <c r="AR2334" i="1"/>
  <c r="AT2334" i="1" s="1"/>
  <c r="AV2334" i="1" s="1"/>
  <c r="AR2216" i="1"/>
  <c r="AT2216" i="1" s="1"/>
  <c r="AV2216" i="1" s="1"/>
  <c r="AR1781" i="1"/>
  <c r="AT1781" i="1" s="1"/>
  <c r="AV1781" i="1" s="1"/>
  <c r="AR1952" i="1"/>
  <c r="AT1952" i="1" s="1"/>
  <c r="AV1952" i="1" s="1"/>
  <c r="AX1952" i="1" s="1"/>
  <c r="AR2603" i="1"/>
  <c r="AT2603" i="1" s="1"/>
  <c r="AV2603" i="1" s="1"/>
  <c r="AT2889" i="1"/>
  <c r="AV2889" i="1" s="1"/>
  <c r="AR2889" i="1"/>
  <c r="AR2129" i="1"/>
  <c r="AT2129" i="1" s="1"/>
  <c r="AV2129" i="1" s="1"/>
  <c r="AR1925" i="1"/>
  <c r="AT1925" i="1" s="1"/>
  <c r="AV1925" i="1" s="1"/>
  <c r="AR2626" i="1"/>
  <c r="AT2626" i="1" s="1"/>
  <c r="AV2626" i="1" s="1"/>
  <c r="AR2663" i="1"/>
  <c r="AT2663" i="1" s="1"/>
  <c r="AV2663" i="1" s="1"/>
  <c r="AY2663" i="1" s="1"/>
  <c r="AR2362" i="1"/>
  <c r="AT2362" i="1" s="1"/>
  <c r="AV2362" i="1" s="1"/>
  <c r="AY2362" i="1" s="1"/>
  <c r="AR2076" i="1"/>
  <c r="AT2076" i="1" s="1"/>
  <c r="AV2076" i="1" s="1"/>
  <c r="AT2836" i="1"/>
  <c r="AV2836" i="1" s="1"/>
  <c r="AR2836" i="1"/>
  <c r="AR2650" i="1"/>
  <c r="AT2650" i="1" s="1"/>
  <c r="AV2650" i="1" s="1"/>
  <c r="AR2842" i="1"/>
  <c r="AT2842" i="1" s="1"/>
  <c r="AV2842" i="1" s="1"/>
  <c r="AR2820" i="1"/>
  <c r="AT2820" i="1" s="1"/>
  <c r="AV2820" i="1" s="1"/>
  <c r="AR2075" i="1"/>
  <c r="AT2075" i="1" s="1"/>
  <c r="AV2075" i="1" s="1"/>
  <c r="AT2537" i="1"/>
  <c r="AV2537" i="1" s="1"/>
  <c r="AR2537" i="1"/>
  <c r="AR2477" i="1"/>
  <c r="AT2477" i="1" s="1"/>
  <c r="AV2477" i="1" s="1"/>
  <c r="AR2504" i="1"/>
  <c r="AT2504" i="1" s="1"/>
  <c r="AV2504" i="1" s="1"/>
  <c r="AX2504" i="1" s="1"/>
  <c r="AR2905" i="1"/>
  <c r="AT2905" i="1" s="1"/>
  <c r="AV2905" i="1" s="1"/>
  <c r="AR2172" i="1"/>
  <c r="AT2172" i="1" s="1"/>
  <c r="AV2172" i="1" s="1"/>
  <c r="AR2141" i="1"/>
  <c r="AT2141" i="1" s="1"/>
  <c r="AV2141" i="1" s="1"/>
  <c r="AY2141" i="1" s="1"/>
  <c r="AR2861" i="1"/>
  <c r="AT2861" i="1" s="1"/>
  <c r="AV2861" i="1" s="1"/>
  <c r="AX2861" i="1" s="1"/>
  <c r="AR2900" i="1"/>
  <c r="AT2900" i="1" s="1"/>
  <c r="AV2900" i="1" s="1"/>
  <c r="AR2303" i="1"/>
  <c r="AT2303" i="1" s="1"/>
  <c r="AV2303" i="1" s="1"/>
  <c r="AY2303" i="1" s="1"/>
  <c r="AR2123" i="1"/>
  <c r="AT2123" i="1" s="1"/>
  <c r="AV2123" i="1" s="1"/>
  <c r="AY2123" i="1" s="1"/>
  <c r="AR2074" i="1"/>
  <c r="AT2074" i="1" s="1"/>
  <c r="AV2074" i="1" s="1"/>
  <c r="AX2074" i="1" s="1"/>
  <c r="AR2073" i="1"/>
  <c r="AT2073" i="1" s="1"/>
  <c r="AV2073" i="1" s="1"/>
  <c r="AR2425" i="1"/>
  <c r="AT2425" i="1" s="1"/>
  <c r="AV2425" i="1" s="1"/>
  <c r="AR2848" i="1"/>
  <c r="AT2848" i="1" s="1"/>
  <c r="AV2848" i="1" s="1"/>
  <c r="AR2560" i="1"/>
  <c r="AT2560" i="1" s="1"/>
  <c r="AV2560" i="1" s="1"/>
  <c r="AR2277" i="1"/>
  <c r="AT2277" i="1" s="1"/>
  <c r="AV2277" i="1" s="1"/>
  <c r="AR2275" i="1"/>
  <c r="AT2275" i="1" s="1"/>
  <c r="AV2275" i="1" s="1"/>
  <c r="AR1932" i="1"/>
  <c r="AT1932" i="1" s="1"/>
  <c r="AV1932" i="1" s="1"/>
  <c r="AR2666" i="1"/>
  <c r="AT2666" i="1" s="1"/>
  <c r="AV2666" i="1" s="1"/>
  <c r="AX2666" i="1" s="1"/>
  <c r="AR2072" i="1"/>
  <c r="AT2072" i="1" s="1"/>
  <c r="AV2072" i="1" s="1"/>
  <c r="AR2658" i="1"/>
  <c r="AT2658" i="1" s="1"/>
  <c r="AV2658" i="1" s="1"/>
  <c r="AR1802" i="1"/>
  <c r="AT1802" i="1" s="1"/>
  <c r="AV1802" i="1" s="1"/>
  <c r="AR1801" i="1"/>
  <c r="AT1801" i="1" s="1"/>
  <c r="AV1801" i="1" s="1"/>
  <c r="AT2444" i="1"/>
  <c r="AV2444" i="1" s="1"/>
  <c r="AR2444" i="1"/>
  <c r="AR2071" i="1"/>
  <c r="AT2071" i="1" s="1"/>
  <c r="AV2071" i="1" s="1"/>
  <c r="AY2071" i="1" s="1"/>
  <c r="AR2888" i="1"/>
  <c r="AT2888" i="1" s="1"/>
  <c r="AV2888" i="1" s="1"/>
  <c r="AY2888" i="1" s="1"/>
  <c r="AR2285" i="1"/>
  <c r="AT2285" i="1" s="1"/>
  <c r="AV2285" i="1" s="1"/>
  <c r="AR1743" i="1"/>
  <c r="AT1743" i="1" s="1"/>
  <c r="AV1743" i="1" s="1"/>
  <c r="AR2491" i="1"/>
  <c r="AT2491" i="1" s="1"/>
  <c r="AV2491" i="1" s="1"/>
  <c r="AR2070" i="1"/>
  <c r="AT2070" i="1" s="1"/>
  <c r="AV2070" i="1" s="1"/>
  <c r="AY2070" i="1" s="1"/>
  <c r="AR2384" i="1"/>
  <c r="AT2384" i="1" s="1"/>
  <c r="AV2384" i="1" s="1"/>
  <c r="AR2578" i="1"/>
  <c r="AT2578" i="1" s="1"/>
  <c r="AV2578" i="1" s="1"/>
  <c r="AR2596" i="1"/>
  <c r="AT2596" i="1" s="1"/>
  <c r="AV2596" i="1" s="1"/>
  <c r="AX2615" i="1"/>
  <c r="AR2615" i="1"/>
  <c r="AT2615" i="1" s="1"/>
  <c r="AV2615" i="1" s="1"/>
  <c r="AY2615" i="1" s="1"/>
  <c r="AR1738" i="1"/>
  <c r="AT1738" i="1" s="1"/>
  <c r="AV1738" i="1" s="1"/>
  <c r="AX1738" i="1" s="1"/>
  <c r="AR2696" i="1"/>
  <c r="AT2696" i="1" s="1"/>
  <c r="AV2696" i="1" s="1"/>
  <c r="AR2383" i="1"/>
  <c r="AT2383" i="1" s="1"/>
  <c r="AV2383" i="1" s="1"/>
  <c r="AR2588" i="1"/>
  <c r="AT2588" i="1" s="1"/>
  <c r="AV2588" i="1" s="1"/>
  <c r="AY2588" i="1" s="1"/>
  <c r="AR1949" i="1"/>
  <c r="AT1949" i="1" s="1"/>
  <c r="AV1949" i="1" s="1"/>
  <c r="AX1949" i="1" s="1"/>
  <c r="AR2614" i="1"/>
  <c r="AT2614" i="1" s="1"/>
  <c r="AV2614" i="1" s="1"/>
  <c r="AT2416" i="1"/>
  <c r="AV2416" i="1" s="1"/>
  <c r="AY2416" i="1" s="1"/>
  <c r="AR2416" i="1"/>
  <c r="AR2618" i="1"/>
  <c r="AT2618" i="1" s="1"/>
  <c r="AV2618" i="1" s="1"/>
  <c r="AY2618" i="1" s="1"/>
  <c r="AY2806" i="1"/>
  <c r="AR2806" i="1"/>
  <c r="AT2806" i="1" s="1"/>
  <c r="AV2806" i="1" s="1"/>
  <c r="AX2806" i="1" s="1"/>
  <c r="AR2646" i="1"/>
  <c r="AT2646" i="1" s="1"/>
  <c r="AV2646" i="1" s="1"/>
  <c r="AT1988" i="1"/>
  <c r="AV1988" i="1" s="1"/>
  <c r="AR1988" i="1"/>
  <c r="AR2403" i="1"/>
  <c r="AT2403" i="1" s="1"/>
  <c r="AV2403" i="1" s="1"/>
  <c r="AR2176" i="1"/>
  <c r="AT2176" i="1" s="1"/>
  <c r="AV2176" i="1" s="1"/>
  <c r="AR1826" i="1"/>
  <c r="AT1826" i="1" s="1"/>
  <c r="AV1826" i="1" s="1"/>
  <c r="AR2865" i="1"/>
  <c r="AT2865" i="1" s="1"/>
  <c r="AV2865" i="1" s="1"/>
  <c r="AR2847" i="1"/>
  <c r="AT2847" i="1" s="1"/>
  <c r="AV2847" i="1" s="1"/>
  <c r="AR1896" i="1"/>
  <c r="AT1896" i="1" s="1"/>
  <c r="AV1896" i="1" s="1"/>
  <c r="AX1896" i="1" s="1"/>
  <c r="AR1895" i="1"/>
  <c r="AT1895" i="1" s="1"/>
  <c r="AV1895" i="1" s="1"/>
  <c r="AR2069" i="1"/>
  <c r="AT2069" i="1" s="1"/>
  <c r="AV2069" i="1" s="1"/>
  <c r="AY1981" i="1"/>
  <c r="AR1981" i="1"/>
  <c r="AT1981" i="1" s="1"/>
  <c r="AV1981" i="1" s="1"/>
  <c r="AX1981" i="1" s="1"/>
  <c r="AR2490" i="1"/>
  <c r="AT2490" i="1" s="1"/>
  <c r="AV2490" i="1" s="1"/>
  <c r="AR2805" i="1"/>
  <c r="AT2805" i="1" s="1"/>
  <c r="AV2805" i="1" s="1"/>
  <c r="AR1987" i="1"/>
  <c r="AT1987" i="1" s="1"/>
  <c r="AV1987" i="1" s="1"/>
  <c r="AX1835" i="1"/>
  <c r="AR1835" i="1"/>
  <c r="AT1835" i="1" s="1"/>
  <c r="AV1835" i="1" s="1"/>
  <c r="AY1835" i="1" s="1"/>
  <c r="AR2830" i="1"/>
  <c r="AT2830" i="1" s="1"/>
  <c r="AV2830" i="1" s="1"/>
  <c r="AX2830" i="1" s="1"/>
  <c r="AR2151" i="1"/>
  <c r="AT2151" i="1" s="1"/>
  <c r="AV2151" i="1" s="1"/>
  <c r="AV1924" i="1"/>
  <c r="AR1924" i="1"/>
  <c r="AT1924" i="1" s="1"/>
  <c r="AR2400" i="1"/>
  <c r="AT2400" i="1" s="1"/>
  <c r="AV2400" i="1" s="1"/>
  <c r="AY2400" i="1" s="1"/>
  <c r="AR2068" i="1"/>
  <c r="AT2068" i="1" s="1"/>
  <c r="AV2068" i="1" s="1"/>
  <c r="AR2165" i="1"/>
  <c r="AT2165" i="1" s="1"/>
  <c r="AV2165" i="1" s="1"/>
  <c r="AR2424" i="1"/>
  <c r="AT2424" i="1" s="1"/>
  <c r="AV2424" i="1" s="1"/>
  <c r="AY2424" i="1" s="1"/>
  <c r="AR2600" i="1"/>
  <c r="AT2600" i="1" s="1"/>
  <c r="AV2600" i="1" s="1"/>
  <c r="AY2600" i="1" s="1"/>
  <c r="AR1783" i="1"/>
  <c r="AT1783" i="1" s="1"/>
  <c r="AV1783" i="1" s="1"/>
  <c r="AX1783" i="1" s="1"/>
  <c r="AR2882" i="1"/>
  <c r="AT2882" i="1" s="1"/>
  <c r="AV2882" i="1" s="1"/>
  <c r="AR2804" i="1"/>
  <c r="AT2804" i="1" s="1"/>
  <c r="AV2804" i="1" s="1"/>
  <c r="AR2301" i="1"/>
  <c r="AT2301" i="1" s="1"/>
  <c r="AV2301" i="1" s="1"/>
  <c r="AR2887" i="1"/>
  <c r="AT2887" i="1" s="1"/>
  <c r="AV2887" i="1" s="1"/>
  <c r="AR2744" i="1"/>
  <c r="AT2744" i="1" s="1"/>
  <c r="AV2744" i="1" s="1"/>
  <c r="AR1780" i="1"/>
  <c r="AT1780" i="1" s="1"/>
  <c r="AV1780" i="1" s="1"/>
  <c r="AR2215" i="1"/>
  <c r="AT2215" i="1" s="1"/>
  <c r="AV2215" i="1" s="1"/>
  <c r="AY2215" i="1" s="1"/>
  <c r="AR1894" i="1"/>
  <c r="AT1894" i="1" s="1"/>
  <c r="AV1894" i="1" s="1"/>
  <c r="AX1894" i="1" s="1"/>
  <c r="AR2653" i="1"/>
  <c r="AT2653" i="1" s="1"/>
  <c r="AV2653" i="1" s="1"/>
  <c r="AR2752" i="1"/>
  <c r="AT2752" i="1" s="1"/>
  <c r="AV2752" i="1" s="1"/>
  <c r="AR2284" i="1"/>
  <c r="AT2284" i="1" s="1"/>
  <c r="AV2284" i="1" s="1"/>
  <c r="AY2284" i="1" s="1"/>
  <c r="AT2261" i="1"/>
  <c r="AV2261" i="1" s="1"/>
  <c r="AR2261" i="1"/>
  <c r="AR2730" i="1"/>
  <c r="AT2730" i="1" s="1"/>
  <c r="AV2730" i="1" s="1"/>
  <c r="AR1758" i="1"/>
  <c r="AT1758" i="1" s="1"/>
  <c r="AV1758" i="1" s="1"/>
  <c r="AR2585" i="1"/>
  <c r="AT2585" i="1" s="1"/>
  <c r="AV2585" i="1" s="1"/>
  <c r="AY2585" i="1" s="1"/>
  <c r="AR2067" i="1"/>
  <c r="AT2067" i="1" s="1"/>
  <c r="AV2067" i="1" s="1"/>
  <c r="AX2067" i="1" s="1"/>
  <c r="AR2616" i="1"/>
  <c r="AT2616" i="1" s="1"/>
  <c r="AV2616" i="1" s="1"/>
  <c r="AR1893" i="1"/>
  <c r="AT1893" i="1" s="1"/>
  <c r="AV1893" i="1" s="1"/>
  <c r="AR2484" i="1"/>
  <c r="AT2484" i="1" s="1"/>
  <c r="AV2484" i="1" s="1"/>
  <c r="AX2484" i="1" s="1"/>
  <c r="AR2356" i="1"/>
  <c r="AT2356" i="1" s="1"/>
  <c r="AV2356" i="1" s="1"/>
  <c r="AT2846" i="1"/>
  <c r="AV2846" i="1" s="1"/>
  <c r="AR2846" i="1"/>
  <c r="AR1792" i="1"/>
  <c r="AT1792" i="1" s="1"/>
  <c r="AV1792" i="1" s="1"/>
  <c r="AR2512" i="1"/>
  <c r="AT2512" i="1" s="1"/>
  <c r="AV2512" i="1" s="1"/>
  <c r="AY2512" i="1" s="1"/>
  <c r="AR2256" i="1"/>
  <c r="AT2256" i="1" s="1"/>
  <c r="AV2256" i="1" s="1"/>
  <c r="AT2382" i="1"/>
  <c r="AV2382" i="1" s="1"/>
  <c r="AR2382" i="1"/>
  <c r="AR2819" i="1"/>
  <c r="AT2819" i="1" s="1"/>
  <c r="AV2819" i="1" s="1"/>
  <c r="AR2803" i="1"/>
  <c r="AT2803" i="1" s="1"/>
  <c r="AV2803" i="1" s="1"/>
  <c r="AR2214" i="1"/>
  <c r="AT2214" i="1" s="1"/>
  <c r="AV2214" i="1" s="1"/>
  <c r="AR2559" i="1"/>
  <c r="AT2559" i="1" s="1"/>
  <c r="AV2559" i="1" s="1"/>
  <c r="AT2802" i="1"/>
  <c r="AV2802" i="1" s="1"/>
  <c r="AY2802" i="1" s="1"/>
  <c r="AR2802" i="1"/>
  <c r="AR2631" i="1"/>
  <c r="AT2631" i="1" s="1"/>
  <c r="AV2631" i="1" s="1"/>
  <c r="AY2631" i="1" s="1"/>
  <c r="AR2593" i="1"/>
  <c r="AT2593" i="1" s="1"/>
  <c r="AV2593" i="1" s="1"/>
  <c r="AR1892" i="1"/>
  <c r="AT1892" i="1" s="1"/>
  <c r="AV1892" i="1" s="1"/>
  <c r="AR2695" i="1"/>
  <c r="AT2695" i="1" s="1"/>
  <c r="AV2695" i="1" s="1"/>
  <c r="AR1891" i="1"/>
  <c r="AT1891" i="1" s="1"/>
  <c r="AV1891" i="1" s="1"/>
  <c r="AY1891" i="1" s="1"/>
  <c r="AR2122" i="1"/>
  <c r="AT2122" i="1" s="1"/>
  <c r="AV2122" i="1" s="1"/>
  <c r="AR2376" i="1"/>
  <c r="AT2376" i="1" s="1"/>
  <c r="AV2376" i="1" s="1"/>
  <c r="AR2066" i="1"/>
  <c r="AT2066" i="1" s="1"/>
  <c r="AV2066" i="1" s="1"/>
  <c r="AY2066" i="1" s="1"/>
  <c r="AR2872" i="1"/>
  <c r="AT2872" i="1" s="1"/>
  <c r="AV2872" i="1" s="1"/>
  <c r="AR2443" i="1"/>
  <c r="AT2443" i="1" s="1"/>
  <c r="AV2443" i="1" s="1"/>
  <c r="AR1931" i="1"/>
  <c r="AT1931" i="1" s="1"/>
  <c r="AV1931" i="1" s="1"/>
  <c r="AR1824" i="1"/>
  <c r="AT1824" i="1" s="1"/>
  <c r="AV1824" i="1" s="1"/>
  <c r="AY1909" i="1"/>
  <c r="AX1909" i="1"/>
  <c r="AR1909" i="1"/>
  <c r="AT1909" i="1" s="1"/>
  <c r="AV1909" i="1" s="1"/>
  <c r="AR2107" i="1"/>
  <c r="AT2107" i="1" s="1"/>
  <c r="AV2107" i="1" s="1"/>
  <c r="AR1948" i="1"/>
  <c r="AT1948" i="1" s="1"/>
  <c r="AV1948" i="1" s="1"/>
  <c r="AR2829" i="1"/>
  <c r="AT2829" i="1" s="1"/>
  <c r="AV2829" i="1" s="1"/>
  <c r="AY2829" i="1" s="1"/>
  <c r="AR2657" i="1"/>
  <c r="AT2657" i="1" s="1"/>
  <c r="AV2657" i="1" s="1"/>
  <c r="AR2581" i="1"/>
  <c r="AT2581" i="1" s="1"/>
  <c r="AV2581" i="1" s="1"/>
  <c r="AR2228" i="1"/>
  <c r="AT2228" i="1" s="1"/>
  <c r="AV2228" i="1" s="1"/>
  <c r="AR2414" i="1"/>
  <c r="AT2414" i="1" s="1"/>
  <c r="AV2414" i="1" s="1"/>
  <c r="AY2227" i="1"/>
  <c r="AR2227" i="1"/>
  <c r="AT2227" i="1" s="1"/>
  <c r="AV2227" i="1" s="1"/>
  <c r="AX2227" i="1" s="1"/>
  <c r="AR2816" i="1"/>
  <c r="AT2816" i="1" s="1"/>
  <c r="AV2816" i="1" s="1"/>
  <c r="AR2801" i="1"/>
  <c r="AT2801" i="1" s="1"/>
  <c r="AV2801" i="1" s="1"/>
  <c r="AX1995" i="1"/>
  <c r="AR1995" i="1"/>
  <c r="AT1995" i="1" s="1"/>
  <c r="AV1995" i="1" s="1"/>
  <c r="AY1995" i="1" s="1"/>
  <c r="AR2800" i="1"/>
  <c r="AT2800" i="1" s="1"/>
  <c r="AV2800" i="1" s="1"/>
  <c r="AR2799" i="1"/>
  <c r="AT2799" i="1" s="1"/>
  <c r="AV2799" i="1" s="1"/>
  <c r="AR2798" i="1"/>
  <c r="AT2798" i="1" s="1"/>
  <c r="AV2798" i="1" s="1"/>
  <c r="AR2859" i="1"/>
  <c r="AT2859" i="1" s="1"/>
  <c r="AV2859" i="1" s="1"/>
  <c r="AY2503" i="1"/>
  <c r="AX2503" i="1"/>
  <c r="AR2503" i="1"/>
  <c r="AT2503" i="1" s="1"/>
  <c r="AV2503" i="1" s="1"/>
  <c r="AR2404" i="1"/>
  <c r="AT2404" i="1" s="1"/>
  <c r="AV2404" i="1" s="1"/>
  <c r="AR2442" i="1"/>
  <c r="AT2442" i="1" s="1"/>
  <c r="AV2442" i="1" s="1"/>
  <c r="AR2797" i="1"/>
  <c r="AT2797" i="1" s="1"/>
  <c r="AV2797" i="1" s="1"/>
  <c r="AY2797" i="1" s="1"/>
  <c r="AR2213" i="1"/>
  <c r="AT2213" i="1" s="1"/>
  <c r="AV2213" i="1" s="1"/>
  <c r="AR2625" i="1"/>
  <c r="AT2625" i="1" s="1"/>
  <c r="AV2625" i="1" s="1"/>
  <c r="AR1782" i="1"/>
  <c r="AT1782" i="1" s="1"/>
  <c r="AV1782" i="1" s="1"/>
  <c r="AR2329" i="1"/>
  <c r="AT2329" i="1" s="1"/>
  <c r="AV2329" i="1" s="1"/>
  <c r="AR2538" i="1"/>
  <c r="AT2538" i="1" s="1"/>
  <c r="AV2538" i="1" s="1"/>
  <c r="AR2796" i="1"/>
  <c r="AT2796" i="1" s="1"/>
  <c r="AV2796" i="1" s="1"/>
  <c r="AR2828" i="1"/>
  <c r="AT2828" i="1" s="1"/>
  <c r="AV2828" i="1" s="1"/>
  <c r="AR2546" i="1"/>
  <c r="AT2546" i="1" s="1"/>
  <c r="AV2546" i="1" s="1"/>
  <c r="AY2546" i="1" s="1"/>
  <c r="AR2558" i="1"/>
  <c r="AT2558" i="1" s="1"/>
  <c r="AV2558" i="1" s="1"/>
  <c r="AR2879" i="1"/>
  <c r="AT2879" i="1" s="1"/>
  <c r="AV2879" i="1" s="1"/>
  <c r="AR2541" i="1"/>
  <c r="AT2541" i="1" s="1"/>
  <c r="AV2541" i="1" s="1"/>
  <c r="AR1807" i="1"/>
  <c r="AT1807" i="1" s="1"/>
  <c r="AV1807" i="1" s="1"/>
  <c r="AR1980" i="1"/>
  <c r="AT1980" i="1" s="1"/>
  <c r="AV1980" i="1" s="1"/>
  <c r="AX1980" i="1" s="1"/>
  <c r="AR1890" i="1"/>
  <c r="AT1890" i="1" s="1"/>
  <c r="AV1890" i="1" s="1"/>
  <c r="AR2814" i="1"/>
  <c r="AT2814" i="1" s="1"/>
  <c r="AV2814" i="1" s="1"/>
  <c r="AR2815" i="1"/>
  <c r="AT2815" i="1" s="1"/>
  <c r="AV2815" i="1" s="1"/>
  <c r="AY2815" i="1" s="1"/>
  <c r="AR2101" i="1"/>
  <c r="AT2101" i="1" s="1"/>
  <c r="AV2101" i="1" s="1"/>
  <c r="AX2101" i="1" s="1"/>
  <c r="AR2610" i="1"/>
  <c r="AT2610" i="1" s="1"/>
  <c r="AV2610" i="1" s="1"/>
  <c r="AY2610" i="1" s="1"/>
  <c r="AR2795" i="1"/>
  <c r="AT2795" i="1" s="1"/>
  <c r="AV2795" i="1" s="1"/>
  <c r="AR2794" i="1"/>
  <c r="AT2794" i="1" s="1"/>
  <c r="AV2794" i="1" s="1"/>
  <c r="AR2164" i="1"/>
  <c r="AT2164" i="1" s="1"/>
  <c r="AV2164" i="1" s="1"/>
  <c r="AR1907" i="1"/>
  <c r="AT1907" i="1" s="1"/>
  <c r="AV1907" i="1" s="1"/>
  <c r="AX1907" i="1" s="1"/>
  <c r="AR2557" i="1"/>
  <c r="AT2557" i="1" s="1"/>
  <c r="AV2557" i="1" s="1"/>
  <c r="AR2793" i="1"/>
  <c r="AT2793" i="1" s="1"/>
  <c r="AV2793" i="1" s="1"/>
  <c r="AR1889" i="1"/>
  <c r="AT1889" i="1" s="1"/>
  <c r="AV1889" i="1" s="1"/>
  <c r="AY1889" i="1" s="1"/>
  <c r="AR1740" i="1"/>
  <c r="AT1740" i="1" s="1"/>
  <c r="AV1740" i="1" s="1"/>
  <c r="AY1740" i="1" s="1"/>
  <c r="AR1800" i="1"/>
  <c r="AT1800" i="1" s="1"/>
  <c r="AV1800" i="1" s="1"/>
  <c r="AR1923" i="1"/>
  <c r="AT1923" i="1" s="1"/>
  <c r="AV1923" i="1" s="1"/>
  <c r="AR2636" i="1"/>
  <c r="AT2636" i="1" s="1"/>
  <c r="AV2636" i="1" s="1"/>
  <c r="AR2065" i="1"/>
  <c r="AT2065" i="1" s="1"/>
  <c r="AV2065" i="1" s="1"/>
  <c r="AX2065" i="1" s="1"/>
  <c r="AR2841" i="1"/>
  <c r="AT2841" i="1" s="1"/>
  <c r="AV2841" i="1" s="1"/>
  <c r="AR2792" i="1"/>
  <c r="AT2792" i="1" s="1"/>
  <c r="AV2792" i="1" s="1"/>
  <c r="AR2673" i="1"/>
  <c r="AT2673" i="1" s="1"/>
  <c r="AV2673" i="1" s="1"/>
  <c r="AY2673" i="1" s="1"/>
  <c r="AR1888" i="1"/>
  <c r="AT1888" i="1" s="1"/>
  <c r="AV1888" i="1" s="1"/>
  <c r="AY1888" i="1" s="1"/>
  <c r="AR2143" i="1"/>
  <c r="AT2143" i="1" s="1"/>
  <c r="AV2143" i="1" s="1"/>
  <c r="AT2175" i="1"/>
  <c r="AV2175" i="1" s="1"/>
  <c r="AR2175" i="1"/>
  <c r="AR2441" i="1"/>
  <c r="AT2441" i="1" s="1"/>
  <c r="AV2441" i="1" s="1"/>
  <c r="AY1979" i="1"/>
  <c r="AR1979" i="1"/>
  <c r="AT1979" i="1" s="1"/>
  <c r="AV1979" i="1" s="1"/>
  <c r="AX1979" i="1" s="1"/>
  <c r="AR1779" i="1"/>
  <c r="AT1779" i="1" s="1"/>
  <c r="AV1779" i="1" s="1"/>
  <c r="AR2420" i="1"/>
  <c r="AT2420" i="1" s="1"/>
  <c r="AV2420" i="1" s="1"/>
  <c r="AR2694" i="1"/>
  <c r="AT2694" i="1" s="1"/>
  <c r="AV2694" i="1" s="1"/>
  <c r="AY2694" i="1" s="1"/>
  <c r="AR2536" i="1"/>
  <c r="AT2536" i="1" s="1"/>
  <c r="AV2536" i="1" s="1"/>
  <c r="AR2099" i="1"/>
  <c r="AT2099" i="1" s="1"/>
  <c r="AV2099" i="1" s="1"/>
  <c r="AR2502" i="1"/>
  <c r="AT2502" i="1" s="1"/>
  <c r="AV2502" i="1" s="1"/>
  <c r="AR2267" i="1"/>
  <c r="AT2267" i="1" s="1"/>
  <c r="AV2267" i="1" s="1"/>
  <c r="AR2310" i="1"/>
  <c r="AT2310" i="1" s="1"/>
  <c r="AV2310" i="1" s="1"/>
  <c r="AR2274" i="1"/>
  <c r="AT2274" i="1" s="1"/>
  <c r="AV2274" i="1" s="1"/>
  <c r="AX2274" i="1" s="1"/>
  <c r="AR2111" i="1"/>
  <c r="AT2111" i="1" s="1"/>
  <c r="AV2111" i="1" s="1"/>
  <c r="AR2471" i="1"/>
  <c r="AT2471" i="1" s="1"/>
  <c r="AV2471" i="1" s="1"/>
  <c r="AR2556" i="1"/>
  <c r="AT2556" i="1" s="1"/>
  <c r="AV2556" i="1" s="1"/>
  <c r="AR2827" i="1"/>
  <c r="AT2827" i="1" s="1"/>
  <c r="AV2827" i="1" s="1"/>
  <c r="AR2313" i="1"/>
  <c r="AT2313" i="1" s="1"/>
  <c r="AV2313" i="1" s="1"/>
  <c r="AR2105" i="1"/>
  <c r="AT2105" i="1" s="1"/>
  <c r="AV2105" i="1" s="1"/>
  <c r="AY2212" i="1"/>
  <c r="AR2212" i="1"/>
  <c r="AT2212" i="1" s="1"/>
  <c r="AV2212" i="1" s="1"/>
  <c r="AX2212" i="1" s="1"/>
  <c r="AR1978" i="1"/>
  <c r="AT1978" i="1" s="1"/>
  <c r="AV1978" i="1" s="1"/>
  <c r="AX1978" i="1" s="1"/>
  <c r="AR2791" i="1"/>
  <c r="AT2791" i="1" s="1"/>
  <c r="AV2791" i="1" s="1"/>
  <c r="AR2064" i="1"/>
  <c r="AT2064" i="1" s="1"/>
  <c r="AV2064" i="1" s="1"/>
  <c r="AR2790" i="1"/>
  <c r="AT2790" i="1" s="1"/>
  <c r="AV2790" i="1" s="1"/>
  <c r="AY2790" i="1" s="1"/>
  <c r="AR2063" i="1"/>
  <c r="AT2063" i="1" s="1"/>
  <c r="AV2063" i="1" s="1"/>
  <c r="AR2609" i="1"/>
  <c r="AT2609" i="1" s="1"/>
  <c r="AV2609" i="1" s="1"/>
  <c r="AR2062" i="1"/>
  <c r="AT2062" i="1" s="1"/>
  <c r="AV2062" i="1" s="1"/>
  <c r="AR2184" i="1"/>
  <c r="AT2184" i="1" s="1"/>
  <c r="AV2184" i="1" s="1"/>
  <c r="AT2341" i="1"/>
  <c r="AV2341" i="1" s="1"/>
  <c r="AX2341" i="1" s="1"/>
  <c r="AR2341" i="1"/>
  <c r="AR2112" i="1"/>
  <c r="AT2112" i="1" s="1"/>
  <c r="AV2112" i="1" s="1"/>
  <c r="AR1887" i="1"/>
  <c r="AT1887" i="1" s="1"/>
  <c r="AV1887" i="1" s="1"/>
  <c r="AY1887" i="1" s="1"/>
  <c r="AR1994" i="1"/>
  <c r="AT1994" i="1" s="1"/>
  <c r="AV1994" i="1" s="1"/>
  <c r="AY1994" i="1" s="1"/>
  <c r="AR2061" i="1"/>
  <c r="AT2061" i="1" s="1"/>
  <c r="AV2061" i="1" s="1"/>
  <c r="AR1917" i="1"/>
  <c r="AT1917" i="1" s="1"/>
  <c r="AV1917" i="1" s="1"/>
  <c r="AR2060" i="1"/>
  <c r="AT2060" i="1" s="1"/>
  <c r="AV2060" i="1" s="1"/>
  <c r="AR2677" i="1"/>
  <c r="AT2677" i="1" s="1"/>
  <c r="AV2677" i="1" s="1"/>
  <c r="AX2677" i="1" s="1"/>
  <c r="AR2789" i="1"/>
  <c r="AT2789" i="1" s="1"/>
  <c r="AV2789" i="1" s="1"/>
  <c r="AX2789" i="1" s="1"/>
  <c r="AR2693" i="1"/>
  <c r="AT2693" i="1" s="1"/>
  <c r="AV2693" i="1" s="1"/>
  <c r="AX2381" i="1"/>
  <c r="AR2381" i="1"/>
  <c r="AT2381" i="1" s="1"/>
  <c r="AV2381" i="1" s="1"/>
  <c r="AY2381" i="1" s="1"/>
  <c r="AR2059" i="1"/>
  <c r="AT2059" i="1" s="1"/>
  <c r="AV2059" i="1" s="1"/>
  <c r="AY2059" i="1" s="1"/>
  <c r="AR2549" i="1"/>
  <c r="AT2549" i="1" s="1"/>
  <c r="AV2549" i="1" s="1"/>
  <c r="AR2187" i="1"/>
  <c r="AT2187" i="1" s="1"/>
  <c r="AV2187" i="1" s="1"/>
  <c r="AR1886" i="1"/>
  <c r="AT1886" i="1" s="1"/>
  <c r="AV1886" i="1" s="1"/>
  <c r="AR1977" i="1"/>
  <c r="AT1977" i="1" s="1"/>
  <c r="AV1977" i="1" s="1"/>
  <c r="AX1977" i="1" s="1"/>
  <c r="AT2058" i="1"/>
  <c r="AV2058" i="1" s="1"/>
  <c r="AX2058" i="1" s="1"/>
  <c r="AR2058" i="1"/>
  <c r="AR2703" i="1"/>
  <c r="AT2703" i="1" s="1"/>
  <c r="AV2703" i="1" s="1"/>
  <c r="AR2788" i="1"/>
  <c r="AT2788" i="1" s="1"/>
  <c r="AV2788" i="1" s="1"/>
  <c r="AY2788" i="1" s="1"/>
  <c r="AR2878" i="1"/>
  <c r="AT2878" i="1" s="1"/>
  <c r="AV2878" i="1" s="1"/>
  <c r="AY2878" i="1" s="1"/>
  <c r="AR2845" i="1"/>
  <c r="AT2845" i="1" s="1"/>
  <c r="AV2845" i="1" s="1"/>
  <c r="AR2568" i="1"/>
  <c r="AT2568" i="1" s="1"/>
  <c r="AV2568" i="1" s="1"/>
  <c r="AR1885" i="1"/>
  <c r="AT1885" i="1" s="1"/>
  <c r="AV1885" i="1" s="1"/>
  <c r="AR2870" i="1"/>
  <c r="AT2870" i="1" s="1"/>
  <c r="AV2870" i="1" s="1"/>
  <c r="AX2870" i="1" s="1"/>
  <c r="AR1976" i="1"/>
  <c r="AT1976" i="1" s="1"/>
  <c r="AV1976" i="1" s="1"/>
  <c r="AX1976" i="1" s="1"/>
  <c r="AR2336" i="1"/>
  <c r="AT2336" i="1" s="1"/>
  <c r="AV2336" i="1" s="1"/>
  <c r="AR2308" i="1"/>
  <c r="AT2308" i="1" s="1"/>
  <c r="AV2308" i="1" s="1"/>
  <c r="AY2308" i="1" s="1"/>
  <c r="AR1752" i="1"/>
  <c r="AT1752" i="1" s="1"/>
  <c r="AV1752" i="1" s="1"/>
  <c r="AY1752" i="1" s="1"/>
  <c r="AR2624" i="1"/>
  <c r="AT2624" i="1" s="1"/>
  <c r="AV2624" i="1" s="1"/>
  <c r="AR2729" i="1"/>
  <c r="AT2729" i="1" s="1"/>
  <c r="AV2729" i="1" s="1"/>
  <c r="AR1884" i="1"/>
  <c r="AT1884" i="1" s="1"/>
  <c r="AV1884" i="1" s="1"/>
  <c r="AR2613" i="1"/>
  <c r="AT2613" i="1" s="1"/>
  <c r="AV2613" i="1" s="1"/>
  <c r="AR1750" i="1"/>
  <c r="AT1750" i="1" s="1"/>
  <c r="AV1750" i="1" s="1"/>
  <c r="AR2835" i="1"/>
  <c r="AT2835" i="1" s="1"/>
  <c r="AV2835" i="1" s="1"/>
  <c r="AR2355" i="1"/>
  <c r="AT2355" i="1" s="1"/>
  <c r="AV2355" i="1" s="1"/>
  <c r="AY2355" i="1" s="1"/>
  <c r="AR2701" i="1"/>
  <c r="AT2701" i="1" s="1"/>
  <c r="AV2701" i="1" s="1"/>
  <c r="AY2701" i="1" s="1"/>
  <c r="AR2874" i="1"/>
  <c r="AT2874" i="1" s="1"/>
  <c r="AV2874" i="1" s="1"/>
  <c r="AR1883" i="1"/>
  <c r="AT1883" i="1" s="1"/>
  <c r="AV1883" i="1" s="1"/>
  <c r="AR2325" i="1"/>
  <c r="AT2325" i="1" s="1"/>
  <c r="AV2325" i="1" s="1"/>
  <c r="AR2180" i="1"/>
  <c r="AT2180" i="1" s="1"/>
  <c r="AV2180" i="1" s="1"/>
  <c r="AX2180" i="1" s="1"/>
  <c r="AR2201" i="1"/>
  <c r="AT2201" i="1" s="1"/>
  <c r="AV2201" i="1" s="1"/>
  <c r="AR1882" i="1"/>
  <c r="AT1882" i="1" s="1"/>
  <c r="AV1882" i="1" s="1"/>
  <c r="AR1881" i="1"/>
  <c r="AT1881" i="1" s="1"/>
  <c r="AV1881" i="1" s="1"/>
  <c r="AY1881" i="1" s="1"/>
  <c r="AR1922" i="1"/>
  <c r="AT1922" i="1" s="1"/>
  <c r="AV1922" i="1" s="1"/>
  <c r="AR1918" i="1"/>
  <c r="AT1918" i="1" s="1"/>
  <c r="AV1918" i="1" s="1"/>
  <c r="AR2652" i="1"/>
  <c r="AT2652" i="1" s="1"/>
  <c r="AV2652" i="1" s="1"/>
  <c r="AV2057" i="1"/>
  <c r="AR2057" i="1"/>
  <c r="AT2057" i="1" s="1"/>
  <c r="AR2584" i="1"/>
  <c r="AT2584" i="1" s="1"/>
  <c r="AV2584" i="1" s="1"/>
  <c r="AR1880" i="1"/>
  <c r="AT1880" i="1" s="1"/>
  <c r="AV1880" i="1" s="1"/>
  <c r="AT2257" i="1"/>
  <c r="AV2257" i="1" s="1"/>
  <c r="AR2257" i="1"/>
  <c r="AR2174" i="1"/>
  <c r="AT2174" i="1" s="1"/>
  <c r="AV2174" i="1" s="1"/>
  <c r="AY2174" i="1" s="1"/>
  <c r="AR2787" i="1"/>
  <c r="AT2787" i="1" s="1"/>
  <c r="AV2787" i="1" s="1"/>
  <c r="AY2787" i="1" s="1"/>
  <c r="AR2886" i="1"/>
  <c r="AT2886" i="1" s="1"/>
  <c r="AV2886" i="1" s="1"/>
  <c r="AR2266" i="1"/>
  <c r="AT2266" i="1" s="1"/>
  <c r="AV2266" i="1" s="1"/>
  <c r="AR2897" i="1"/>
  <c r="AT2897" i="1" s="1"/>
  <c r="AV2897" i="1" s="1"/>
  <c r="AR2623" i="1"/>
  <c r="AT2623" i="1" s="1"/>
  <c r="AV2623" i="1" s="1"/>
  <c r="AX2623" i="1" s="1"/>
  <c r="AR2786" i="1"/>
  <c r="AT2786" i="1" s="1"/>
  <c r="AV2786" i="1" s="1"/>
  <c r="AX2786" i="1" s="1"/>
  <c r="AT2056" i="1"/>
  <c r="AV2056" i="1" s="1"/>
  <c r="AR2056" i="1"/>
  <c r="AR2354" i="1"/>
  <c r="AT2354" i="1" s="1"/>
  <c r="AV2354" i="1" s="1"/>
  <c r="AR2535" i="1"/>
  <c r="AT2535" i="1" s="1"/>
  <c r="AV2535" i="1" s="1"/>
  <c r="AY2535" i="1" s="1"/>
  <c r="AR2440" i="1"/>
  <c r="AT2440" i="1" s="1"/>
  <c r="AV2440" i="1" s="1"/>
  <c r="AR2263" i="1"/>
  <c r="AT2263" i="1" s="1"/>
  <c r="AV2263" i="1" s="1"/>
  <c r="AR1879" i="1"/>
  <c r="AT1879" i="1" s="1"/>
  <c r="AV1879" i="1" s="1"/>
  <c r="AY2904" i="1"/>
  <c r="AR2904" i="1"/>
  <c r="AT2904" i="1" s="1"/>
  <c r="AV2904" i="1" s="1"/>
  <c r="AX2904" i="1" s="1"/>
  <c r="AR2283" i="1"/>
  <c r="AT2283" i="1" s="1"/>
  <c r="AV2283" i="1" s="1"/>
  <c r="AX2283" i="1" s="1"/>
  <c r="AR1947" i="1"/>
  <c r="AT1947" i="1" s="1"/>
  <c r="AV1947" i="1" s="1"/>
  <c r="AR2324" i="1"/>
  <c r="AT2324" i="1" s="1"/>
  <c r="AV2324" i="1" s="1"/>
  <c r="AY2324" i="1" s="1"/>
  <c r="AR2648" i="1"/>
  <c r="AT2648" i="1" s="1"/>
  <c r="AV2648" i="1" s="1"/>
  <c r="AY2648" i="1" s="1"/>
  <c r="AR2183" i="1"/>
  <c r="AT2183" i="1" s="1"/>
  <c r="AV2183" i="1" s="1"/>
  <c r="AT1975" i="1"/>
  <c r="AV1975" i="1" s="1"/>
  <c r="AR1975" i="1"/>
  <c r="AR2866" i="1"/>
  <c r="AT2866" i="1" s="1"/>
  <c r="AV2866" i="1" s="1"/>
  <c r="AR2743" i="1"/>
  <c r="AT2743" i="1" s="1"/>
  <c r="AV2743" i="1" s="1"/>
  <c r="AX2743" i="1" s="1"/>
  <c r="AR2418" i="1"/>
  <c r="AT2418" i="1" s="1"/>
  <c r="AV2418" i="1" s="1"/>
  <c r="AX2418" i="1" s="1"/>
  <c r="AR2692" i="1"/>
  <c r="AT2692" i="1" s="1"/>
  <c r="AV2692" i="1" s="1"/>
  <c r="AR1878" i="1"/>
  <c r="AT1878" i="1" s="1"/>
  <c r="AV1878" i="1" s="1"/>
  <c r="AR2260" i="1"/>
  <c r="AT2260" i="1" s="1"/>
  <c r="AV2260" i="1" s="1"/>
  <c r="AY2260" i="1" s="1"/>
  <c r="AR2360" i="1"/>
  <c r="AT2360" i="1" s="1"/>
  <c r="AV2360" i="1" s="1"/>
  <c r="AR1921" i="1"/>
  <c r="AT1921" i="1" s="1"/>
  <c r="AV1921" i="1" s="1"/>
  <c r="AR1877" i="1"/>
  <c r="AT1877" i="1" s="1"/>
  <c r="AV1877" i="1" s="1"/>
  <c r="AR2055" i="1"/>
  <c r="AT2055" i="1" s="1"/>
  <c r="AV2055" i="1" s="1"/>
  <c r="AX2055" i="1" s="1"/>
  <c r="AR2576" i="1"/>
  <c r="AT2576" i="1" s="1"/>
  <c r="AV2576" i="1" s="1"/>
  <c r="AR2353" i="1"/>
  <c r="AT2353" i="1" s="1"/>
  <c r="AV2353" i="1" s="1"/>
  <c r="AR2575" i="1"/>
  <c r="AT2575" i="1" s="1"/>
  <c r="AV2575" i="1" s="1"/>
  <c r="AY2575" i="1" s="1"/>
  <c r="AR2054" i="1"/>
  <c r="AT2054" i="1" s="1"/>
  <c r="AV2054" i="1" s="1"/>
  <c r="AY2054" i="1" s="1"/>
  <c r="AR2540" i="1"/>
  <c r="AT2540" i="1" s="1"/>
  <c r="AV2540" i="1" s="1"/>
  <c r="AR2340" i="1"/>
  <c r="AT2340" i="1" s="1"/>
  <c r="AV2340" i="1" s="1"/>
  <c r="AR2544" i="1"/>
  <c r="AT2544" i="1" s="1"/>
  <c r="AV2544" i="1" s="1"/>
  <c r="AR2380" i="1"/>
  <c r="AT2380" i="1" s="1"/>
  <c r="AV2380" i="1" s="1"/>
  <c r="AX2380" i="1" s="1"/>
  <c r="AR1876" i="1"/>
  <c r="AT1876" i="1" s="1"/>
  <c r="AV1876" i="1" s="1"/>
  <c r="AR2622" i="1"/>
  <c r="AT2622" i="1" s="1"/>
  <c r="AV2622" i="1" s="1"/>
  <c r="AR1757" i="1"/>
  <c r="AT1757" i="1" s="1"/>
  <c r="AV1757" i="1" s="1"/>
  <c r="AY1757" i="1" s="1"/>
  <c r="AR2545" i="1"/>
  <c r="AT2545" i="1" s="1"/>
  <c r="AV2545" i="1" s="1"/>
  <c r="AY2545" i="1" s="1"/>
  <c r="AR2728" i="1"/>
  <c r="AT2728" i="1" s="1"/>
  <c r="AV2728" i="1" s="1"/>
  <c r="AR2858" i="1"/>
  <c r="AT2858" i="1" s="1"/>
  <c r="AV2858" i="1" s="1"/>
  <c r="AR2567" i="1"/>
  <c r="AT2567" i="1" s="1"/>
  <c r="AV2567" i="1" s="1"/>
  <c r="AY2241" i="1"/>
  <c r="AR2241" i="1"/>
  <c r="AT2241" i="1" s="1"/>
  <c r="AV2241" i="1" s="1"/>
  <c r="AX2241" i="1" s="1"/>
  <c r="AR2574" i="1"/>
  <c r="AT2574" i="1" s="1"/>
  <c r="AV2574" i="1" s="1"/>
  <c r="AR1875" i="1"/>
  <c r="AT1875" i="1" s="1"/>
  <c r="AV1875" i="1" s="1"/>
  <c r="AR2580" i="1"/>
  <c r="AT2580" i="1" s="1"/>
  <c r="AV2580" i="1" s="1"/>
  <c r="AY2580" i="1" s="1"/>
  <c r="AR2265" i="1"/>
  <c r="AT2265" i="1" s="1"/>
  <c r="AV2265" i="1" s="1"/>
  <c r="AY2265" i="1" s="1"/>
  <c r="AR2339" i="1"/>
  <c r="AT2339" i="1" s="1"/>
  <c r="AV2339" i="1" s="1"/>
  <c r="AT2811" i="1"/>
  <c r="AV2811" i="1" s="1"/>
  <c r="AR2811" i="1"/>
  <c r="AR2053" i="1"/>
  <c r="AT2053" i="1" s="1"/>
  <c r="AV2053" i="1" s="1"/>
  <c r="AR2722" i="1"/>
  <c r="AT2722" i="1" s="1"/>
  <c r="AV2722" i="1" s="1"/>
  <c r="AR2691" i="1"/>
  <c r="AT2691" i="1" s="1"/>
  <c r="AV2691" i="1" s="1"/>
  <c r="AR1905" i="1"/>
  <c r="AT1905" i="1" s="1"/>
  <c r="AV1905" i="1" s="1"/>
  <c r="AX2211" i="1"/>
  <c r="AR2211" i="1"/>
  <c r="AT2211" i="1" s="1"/>
  <c r="AV2211" i="1" s="1"/>
  <c r="AY2211" i="1" s="1"/>
  <c r="AR2573" i="1"/>
  <c r="AT2573" i="1" s="1"/>
  <c r="AV2573" i="1" s="1"/>
  <c r="AR2399" i="1"/>
  <c r="AT2399" i="1" s="1"/>
  <c r="AV2399" i="1" s="1"/>
  <c r="AR2251" i="1"/>
  <c r="AT2251" i="1" s="1"/>
  <c r="AV2251" i="1" s="1"/>
  <c r="AR1751" i="1"/>
  <c r="AT1751" i="1" s="1"/>
  <c r="AV1751" i="1" s="1"/>
  <c r="AR2052" i="1"/>
  <c r="AT2052" i="1" s="1"/>
  <c r="AV2052" i="1" s="1"/>
  <c r="AR1974" i="1"/>
  <c r="AT1974" i="1" s="1"/>
  <c r="AV1974" i="1" s="1"/>
  <c r="AR2338" i="1"/>
  <c r="AT2338" i="1" s="1"/>
  <c r="AV2338" i="1" s="1"/>
  <c r="AR2869" i="1"/>
  <c r="AT2869" i="1" s="1"/>
  <c r="AV2869" i="1" s="1"/>
  <c r="AR1919" i="1"/>
  <c r="AT1919" i="1" s="1"/>
  <c r="AV1919" i="1" s="1"/>
  <c r="AR1823" i="1"/>
  <c r="AT1823" i="1" s="1"/>
  <c r="AV1823" i="1" s="1"/>
  <c r="AR2273" i="1"/>
  <c r="AT2273" i="1" s="1"/>
  <c r="AV2273" i="1" s="1"/>
  <c r="AR2572" i="1"/>
  <c r="AT2572" i="1" s="1"/>
  <c r="AV2572" i="1" s="1"/>
  <c r="AR1973" i="1"/>
  <c r="AT1973" i="1" s="1"/>
  <c r="AV1973" i="1" s="1"/>
  <c r="AX1973" i="1" s="1"/>
  <c r="AR1874" i="1"/>
  <c r="AT1874" i="1" s="1"/>
  <c r="AV1874" i="1" s="1"/>
  <c r="AX1874" i="1" s="1"/>
  <c r="AR2676" i="1"/>
  <c r="AT2676" i="1" s="1"/>
  <c r="AV2676" i="1" s="1"/>
  <c r="AR2868" i="1"/>
  <c r="AT2868" i="1" s="1"/>
  <c r="AV2868" i="1" s="1"/>
  <c r="AR1873" i="1"/>
  <c r="AT1873" i="1" s="1"/>
  <c r="AV1873" i="1" s="1"/>
  <c r="AY1873" i="1" s="1"/>
  <c r="AR2333" i="1"/>
  <c r="AT2333" i="1" s="1"/>
  <c r="AV2333" i="1" s="1"/>
  <c r="AV2734" i="1"/>
  <c r="AR2734" i="1"/>
  <c r="AT2734" i="1" s="1"/>
  <c r="AR2282" i="1"/>
  <c r="AT2282" i="1" s="1"/>
  <c r="AV2282" i="1" s="1"/>
  <c r="AR2352" i="1"/>
  <c r="AT2352" i="1" s="1"/>
  <c r="AV2352" i="1" s="1"/>
  <c r="AR2255" i="1"/>
  <c r="AT2255" i="1" s="1"/>
  <c r="AV2255" i="1" s="1"/>
  <c r="AX2255" i="1" s="1"/>
  <c r="AR1832" i="1"/>
  <c r="AT1832" i="1" s="1"/>
  <c r="AV1832" i="1" s="1"/>
  <c r="AR1872" i="1"/>
  <c r="AT1872" i="1" s="1"/>
  <c r="AV1872" i="1" s="1"/>
  <c r="AY1872" i="1" s="1"/>
  <c r="AR2785" i="1"/>
  <c r="AT2785" i="1" s="1"/>
  <c r="AV2785" i="1" s="1"/>
  <c r="AY2785" i="1" s="1"/>
  <c r="AR2665" i="1"/>
  <c r="AT2665" i="1" s="1"/>
  <c r="AV2665" i="1" s="1"/>
  <c r="AV1871" i="1"/>
  <c r="AR1871" i="1"/>
  <c r="AT1871" i="1" s="1"/>
  <c r="AR2645" i="1"/>
  <c r="AT2645" i="1" s="1"/>
  <c r="AV2645" i="1" s="1"/>
  <c r="AR2664" i="1"/>
  <c r="AT2664" i="1" s="1"/>
  <c r="AV2664" i="1" s="1"/>
  <c r="AX2664" i="1" s="1"/>
  <c r="AR2784" i="1"/>
  <c r="AT2784" i="1" s="1"/>
  <c r="AV2784" i="1" s="1"/>
  <c r="AX2784" i="1" s="1"/>
  <c r="AT2880" i="1"/>
  <c r="AV2880" i="1" s="1"/>
  <c r="AR2880" i="1"/>
  <c r="AR2359" i="1"/>
  <c r="AT2359" i="1" s="1"/>
  <c r="AV2359" i="1" s="1"/>
  <c r="AR2571" i="1"/>
  <c r="AT2571" i="1" s="1"/>
  <c r="AV2571" i="1" s="1"/>
  <c r="AY2571" i="1" s="1"/>
  <c r="AR1822" i="1"/>
  <c r="AT1822" i="1" s="1"/>
  <c r="AV1822" i="1" s="1"/>
  <c r="AR2599" i="1"/>
  <c r="AT2599" i="1" s="1"/>
  <c r="AV2599" i="1" s="1"/>
  <c r="AR1930" i="1"/>
  <c r="AT1930" i="1" s="1"/>
  <c r="AV1930" i="1" s="1"/>
  <c r="AR2579" i="1"/>
  <c r="AT2579" i="1" s="1"/>
  <c r="AV2579" i="1" s="1"/>
  <c r="AX2579" i="1" s="1"/>
  <c r="AT2452" i="1"/>
  <c r="AV2452" i="1" s="1"/>
  <c r="AR2452" i="1"/>
  <c r="AR2583" i="1"/>
  <c r="AT2583" i="1" s="1"/>
  <c r="AV2583" i="1" s="1"/>
  <c r="AR1972" i="1"/>
  <c r="AT1972" i="1" s="1"/>
  <c r="AV1972" i="1" s="1"/>
  <c r="AY1972" i="1" s="1"/>
  <c r="AR2342" i="1"/>
  <c r="AT2342" i="1" s="1"/>
  <c r="AV2342" i="1" s="1"/>
  <c r="AY2342" i="1" s="1"/>
  <c r="AR2727" i="1"/>
  <c r="AT2727" i="1" s="1"/>
  <c r="AV2727" i="1" s="1"/>
  <c r="AT2323" i="1"/>
  <c r="AV2323" i="1" s="1"/>
  <c r="AR2323" i="1"/>
  <c r="AR1821" i="1"/>
  <c r="AT1821" i="1" s="1"/>
  <c r="AV1821" i="1" s="1"/>
  <c r="AR2051" i="1"/>
  <c r="AT2051" i="1" s="1"/>
  <c r="AV2051" i="1" s="1"/>
  <c r="AX2051" i="1" s="1"/>
  <c r="AR2210" i="1"/>
  <c r="AT2210" i="1" s="1"/>
  <c r="AV2210" i="1" s="1"/>
  <c r="AR2050" i="1"/>
  <c r="AT2050" i="1" s="1"/>
  <c r="AV2050" i="1" s="1"/>
  <c r="AR2520" i="1"/>
  <c r="AT2520" i="1" s="1"/>
  <c r="AV2520" i="1" s="1"/>
  <c r="AY2520" i="1" s="1"/>
  <c r="AR2463" i="1"/>
  <c r="AT2463" i="1" s="1"/>
  <c r="AV2463" i="1" s="1"/>
  <c r="AY2463" i="1" s="1"/>
  <c r="AR2592" i="1"/>
  <c r="AT2592" i="1" s="1"/>
  <c r="AV2592" i="1" s="1"/>
  <c r="AR2335" i="1"/>
  <c r="AT2335" i="1" s="1"/>
  <c r="AV2335" i="1" s="1"/>
  <c r="AR2113" i="1"/>
  <c r="AT2113" i="1" s="1"/>
  <c r="AV2113" i="1" s="1"/>
  <c r="AR2332" i="1"/>
  <c r="AT2332" i="1" s="1"/>
  <c r="AV2332" i="1" s="1"/>
  <c r="AX2332" i="1" s="1"/>
  <c r="AR1960" i="1"/>
  <c r="AT1960" i="1" s="1"/>
  <c r="AV1960" i="1" s="1"/>
  <c r="AR2690" i="1"/>
  <c r="AT2690" i="1" s="1"/>
  <c r="AV2690" i="1" s="1"/>
  <c r="AR2640" i="1"/>
  <c r="AT2640" i="1" s="1"/>
  <c r="AV2640" i="1" s="1"/>
  <c r="AX2840" i="1"/>
  <c r="AR2840" i="1"/>
  <c r="AT2840" i="1" s="1"/>
  <c r="AV2840" i="1" s="1"/>
  <c r="AY2840" i="1" s="1"/>
  <c r="AR2742" i="1"/>
  <c r="AT2742" i="1" s="1"/>
  <c r="AV2742" i="1" s="1"/>
  <c r="AR2049" i="1"/>
  <c r="AT2049" i="1" s="1"/>
  <c r="AV2049" i="1" s="1"/>
  <c r="AR2543" i="1"/>
  <c r="AT2543" i="1" s="1"/>
  <c r="AV2543" i="1" s="1"/>
  <c r="AR2741" i="1"/>
  <c r="AT2741" i="1" s="1"/>
  <c r="AV2741" i="1" s="1"/>
  <c r="AR1761" i="1"/>
  <c r="AT1761" i="1" s="1"/>
  <c r="AV1761" i="1" s="1"/>
  <c r="AR2322" i="1"/>
  <c r="AT2322" i="1" s="1"/>
  <c r="AV2322" i="1" s="1"/>
  <c r="AR2209" i="1"/>
  <c r="AT2209" i="1" s="1"/>
  <c r="AV2209" i="1" s="1"/>
  <c r="AR2048" i="1"/>
  <c r="AT2048" i="1" s="1"/>
  <c r="AV2048" i="1" s="1"/>
  <c r="AR1929" i="1"/>
  <c r="AT1929" i="1" s="1"/>
  <c r="AV1929" i="1" s="1"/>
  <c r="AR2864" i="1"/>
  <c r="AT2864" i="1" s="1"/>
  <c r="AV2864" i="1" s="1"/>
  <c r="AR1870" i="1"/>
  <c r="AT1870" i="1" s="1"/>
  <c r="AV1870" i="1" s="1"/>
  <c r="AR2644" i="1"/>
  <c r="AT2644" i="1" s="1"/>
  <c r="AV2644" i="1" s="1"/>
  <c r="AR2047" i="1"/>
  <c r="AT2047" i="1" s="1"/>
  <c r="AV2047" i="1" s="1"/>
  <c r="AR2317" i="1"/>
  <c r="AT2317" i="1" s="1"/>
  <c r="AV2317" i="1" s="1"/>
  <c r="AR2234" i="1"/>
  <c r="AT2234" i="1" s="1"/>
  <c r="AV2234" i="1" s="1"/>
  <c r="AY2234" i="1" s="1"/>
  <c r="AR2542" i="1"/>
  <c r="AT2542" i="1" s="1"/>
  <c r="AV2542" i="1" s="1"/>
  <c r="AY2542" i="1" s="1"/>
  <c r="AR2351" i="1"/>
  <c r="AT2351" i="1" s="1"/>
  <c r="AV2351" i="1" s="1"/>
  <c r="AR1756" i="1"/>
  <c r="AT1756" i="1" s="1"/>
  <c r="AV1756" i="1" s="1"/>
  <c r="AR2046" i="1"/>
  <c r="AT2046" i="1" s="1"/>
  <c r="AV2046" i="1" s="1"/>
  <c r="AR2810" i="1"/>
  <c r="AT2810" i="1" s="1"/>
  <c r="AV2810" i="1" s="1"/>
  <c r="AX2810" i="1" s="1"/>
  <c r="AT2045" i="1"/>
  <c r="AV2045" i="1" s="1"/>
  <c r="AX2045" i="1" s="1"/>
  <c r="AR2045" i="1"/>
  <c r="AR2689" i="1"/>
  <c r="AT2689" i="1" s="1"/>
  <c r="AV2689" i="1" s="1"/>
  <c r="AR2688" i="1"/>
  <c r="AT2688" i="1" s="1"/>
  <c r="AV2688" i="1" s="1"/>
  <c r="AR2783" i="1"/>
  <c r="AT2783" i="1" s="1"/>
  <c r="AV2783" i="1" s="1"/>
  <c r="AR2358" i="1"/>
  <c r="AT2358" i="1" s="1"/>
  <c r="AV2358" i="1" s="1"/>
  <c r="AR2003" i="1"/>
  <c r="AT2003" i="1" s="1"/>
  <c r="AV2003" i="1" s="1"/>
  <c r="AR2894" i="1"/>
  <c r="AT2894" i="1" s="1"/>
  <c r="AV2894" i="1" s="1"/>
  <c r="AR1869" i="1"/>
  <c r="AT1869" i="1" s="1"/>
  <c r="AV1869" i="1" s="1"/>
  <c r="AX1869" i="1" s="1"/>
  <c r="AR2044" i="1"/>
  <c r="AT2044" i="1" s="1"/>
  <c r="AV2044" i="1" s="1"/>
  <c r="AX2044" i="1" s="1"/>
  <c r="AR2706" i="1"/>
  <c r="AT2706" i="1" s="1"/>
  <c r="AV2706" i="1" s="1"/>
  <c r="AR2259" i="1"/>
  <c r="AT2259" i="1" s="1"/>
  <c r="AV2259" i="1" s="1"/>
  <c r="AY2259" i="1" s="1"/>
  <c r="AR1971" i="1"/>
  <c r="AT1971" i="1" s="1"/>
  <c r="AV1971" i="1" s="1"/>
  <c r="AY1971" i="1" s="1"/>
  <c r="AR2337" i="1"/>
  <c r="AT2337" i="1" s="1"/>
  <c r="AV2337" i="1" s="1"/>
  <c r="AT2462" i="1"/>
  <c r="AV2462" i="1" s="1"/>
  <c r="AR2462" i="1"/>
  <c r="AR2043" i="1"/>
  <c r="AT2043" i="1" s="1"/>
  <c r="AV2043" i="1" s="1"/>
  <c r="AR1970" i="1"/>
  <c r="AT1970" i="1" s="1"/>
  <c r="AV1970" i="1" s="1"/>
  <c r="AX1970" i="1" s="1"/>
  <c r="AR2302" i="1"/>
  <c r="AT2302" i="1" s="1"/>
  <c r="AV2302" i="1" s="1"/>
  <c r="AR2350" i="1"/>
  <c r="AT2350" i="1" s="1"/>
  <c r="AV2350" i="1" s="1"/>
  <c r="AR2318" i="1"/>
  <c r="AT2318" i="1" s="1"/>
  <c r="AV2318" i="1" s="1"/>
  <c r="AY2318" i="1" s="1"/>
  <c r="AR2312" i="1"/>
  <c r="AT2312" i="1" s="1"/>
  <c r="AV2312" i="1" s="1"/>
  <c r="AY2312" i="1" s="1"/>
  <c r="AR2311" i="1"/>
  <c r="AT2311" i="1" s="1"/>
  <c r="AV2311" i="1" s="1"/>
  <c r="AR2873" i="1"/>
  <c r="AT2873" i="1" s="1"/>
  <c r="AV2873" i="1" s="1"/>
  <c r="AV1986" i="1"/>
  <c r="AR1986" i="1"/>
  <c r="AT1986" i="1" s="1"/>
  <c r="AR2042" i="1"/>
  <c r="AT2042" i="1" s="1"/>
  <c r="AV2042" i="1" s="1"/>
  <c r="AX2042" i="1" s="1"/>
  <c r="AR2330" i="1"/>
  <c r="AT2330" i="1" s="1"/>
  <c r="AV2330" i="1" s="1"/>
  <c r="AX2330" i="1" s="1"/>
  <c r="AR1820" i="1"/>
  <c r="AT1820" i="1" s="1"/>
  <c r="AV1820" i="1" s="1"/>
  <c r="AR2555" i="1"/>
  <c r="AT2555" i="1" s="1"/>
  <c r="AV2555" i="1" s="1"/>
  <c r="AY2555" i="1" s="1"/>
  <c r="AR1868" i="1"/>
  <c r="AT1868" i="1" s="1"/>
  <c r="AV1868" i="1" s="1"/>
  <c r="AR2671" i="1"/>
  <c r="AT2671" i="1" s="1"/>
  <c r="AV2671" i="1" s="1"/>
  <c r="AR2041" i="1"/>
  <c r="AT2041" i="1" s="1"/>
  <c r="AV2041" i="1" s="1"/>
  <c r="AR2903" i="1"/>
  <c r="AT2903" i="1" s="1"/>
  <c r="AV2903" i="1" s="1"/>
  <c r="AR2782" i="1"/>
  <c r="AT2782" i="1" s="1"/>
  <c r="AV2782" i="1" s="1"/>
  <c r="AR1831" i="1"/>
  <c r="AT1831" i="1" s="1"/>
  <c r="AV1831" i="1" s="1"/>
  <c r="AR2252" i="1"/>
  <c r="AT2252" i="1" s="1"/>
  <c r="AV2252" i="1" s="1"/>
  <c r="AR1819" i="1"/>
  <c r="AT1819" i="1" s="1"/>
  <c r="AV1819" i="1" s="1"/>
  <c r="AY1819" i="1" s="1"/>
  <c r="AR2633" i="1"/>
  <c r="AT2633" i="1" s="1"/>
  <c r="AV2633" i="1" s="1"/>
  <c r="AR1941" i="1"/>
  <c r="AT1941" i="1" s="1"/>
  <c r="AV1941" i="1" s="1"/>
  <c r="AR2120" i="1"/>
  <c r="AT2120" i="1" s="1"/>
  <c r="AV2120" i="1" s="1"/>
  <c r="AR1969" i="1"/>
  <c r="AT1969" i="1" s="1"/>
  <c r="AV1969" i="1" s="1"/>
  <c r="AR1968" i="1"/>
  <c r="AT1968" i="1" s="1"/>
  <c r="AV1968" i="1" s="1"/>
  <c r="AX1968" i="1" s="1"/>
  <c r="AT2736" i="1"/>
  <c r="AV2736" i="1" s="1"/>
  <c r="AR2736" i="1"/>
  <c r="AR2040" i="1"/>
  <c r="AT2040" i="1" s="1"/>
  <c r="AV2040" i="1" s="1"/>
  <c r="AR2039" i="1"/>
  <c r="AT2039" i="1" s="1"/>
  <c r="AV2039" i="1" s="1"/>
  <c r="AX2601" i="1"/>
  <c r="AR2601" i="1"/>
  <c r="AT2601" i="1" s="1"/>
  <c r="AV2601" i="1" s="1"/>
  <c r="AY2601" i="1" s="1"/>
  <c r="AR2621" i="1"/>
  <c r="AT2621" i="1" s="1"/>
  <c r="AV2621" i="1" s="1"/>
  <c r="AV2612" i="1"/>
  <c r="AT2612" i="1"/>
  <c r="AR2612" i="1"/>
  <c r="AR2862" i="1"/>
  <c r="AT2862" i="1" s="1"/>
  <c r="AV2862" i="1" s="1"/>
  <c r="AR1830" i="1"/>
  <c r="AT1830" i="1" s="1"/>
  <c r="AV1830" i="1" s="1"/>
  <c r="AX1830" i="1" s="1"/>
  <c r="AR2670" i="1"/>
  <c r="AT2670" i="1" s="1"/>
  <c r="AV2670" i="1" s="1"/>
  <c r="AT2349" i="1"/>
  <c r="AV2349" i="1" s="1"/>
  <c r="AR2349" i="1"/>
  <c r="AR2582" i="1"/>
  <c r="AT2582" i="1" s="1"/>
  <c r="AV2582" i="1" s="1"/>
  <c r="AY2582" i="1" s="1"/>
  <c r="AR2735" i="1"/>
  <c r="AT2735" i="1" s="1"/>
  <c r="AV2735" i="1" s="1"/>
  <c r="AR2781" i="1"/>
  <c r="AT2781" i="1" s="1"/>
  <c r="AV2781" i="1" s="1"/>
  <c r="AR2195" i="1"/>
  <c r="AT2195" i="1" s="1"/>
  <c r="AV2195" i="1" s="1"/>
  <c r="AV2226" i="1"/>
  <c r="AR2226" i="1"/>
  <c r="AT2226" i="1" s="1"/>
  <c r="AR2586" i="1"/>
  <c r="AT2586" i="1" s="1"/>
  <c r="AV2586" i="1" s="1"/>
  <c r="AR2597" i="1"/>
  <c r="AT2597" i="1" s="1"/>
  <c r="AV2597" i="1" s="1"/>
  <c r="AR1829" i="1"/>
  <c r="AT1829" i="1" s="1"/>
  <c r="AV1829" i="1" s="1"/>
  <c r="AR1867" i="1"/>
  <c r="AT1867" i="1" s="1"/>
  <c r="AV1867" i="1" s="1"/>
  <c r="AY1867" i="1" s="1"/>
  <c r="AR2780" i="1"/>
  <c r="AT2780" i="1" s="1"/>
  <c r="AV2780" i="1" s="1"/>
  <c r="AY2780" i="1" s="1"/>
  <c r="AR2254" i="1"/>
  <c r="AT2254" i="1" s="1"/>
  <c r="AV2254" i="1" s="1"/>
  <c r="AR2281" i="1"/>
  <c r="AT2281" i="1" s="1"/>
  <c r="AV2281" i="1" s="1"/>
  <c r="AR2702" i="1"/>
  <c r="AT2702" i="1" s="1"/>
  <c r="AV2702" i="1" s="1"/>
  <c r="AR2363" i="1"/>
  <c r="AT2363" i="1" s="1"/>
  <c r="AV2363" i="1" s="1"/>
  <c r="AX2363" i="1" s="1"/>
  <c r="AR2669" i="1"/>
  <c r="AT2669" i="1" s="1"/>
  <c r="AV2669" i="1" s="1"/>
  <c r="AX2669" i="1" s="1"/>
  <c r="AR2687" i="1"/>
  <c r="AT2687" i="1" s="1"/>
  <c r="AV2687" i="1" s="1"/>
  <c r="AR2002" i="1"/>
  <c r="AT2002" i="1" s="1"/>
  <c r="AV2002" i="1" s="1"/>
  <c r="AR2102" i="1"/>
  <c r="AT2102" i="1" s="1"/>
  <c r="AV2102" i="1" s="1"/>
  <c r="AY2102" i="1" s="1"/>
  <c r="AR1993" i="1"/>
  <c r="AT1993" i="1" s="1"/>
  <c r="AV1993" i="1" s="1"/>
  <c r="AR2348" i="1"/>
  <c r="AT2348" i="1" s="1"/>
  <c r="AV2348" i="1" s="1"/>
  <c r="AR2321" i="1"/>
  <c r="AT2321" i="1" s="1"/>
  <c r="AV2321" i="1" s="1"/>
  <c r="AR2726" i="1"/>
  <c r="AT2726" i="1" s="1"/>
  <c r="AV2726" i="1" s="1"/>
  <c r="AX2726" i="1" s="1"/>
  <c r="AR2566" i="1"/>
  <c r="AT2566" i="1" s="1"/>
  <c r="AV2566" i="1" s="1"/>
  <c r="AX2566" i="1" s="1"/>
  <c r="AR2838" i="1"/>
  <c r="AT2838" i="1" s="1"/>
  <c r="AV2838" i="1" s="1"/>
  <c r="AX1866" i="1"/>
  <c r="AR1866" i="1"/>
  <c r="AT1866" i="1" s="1"/>
  <c r="AV1866" i="1" s="1"/>
  <c r="AY1866" i="1" s="1"/>
  <c r="AR1818" i="1"/>
  <c r="AT1818" i="1" s="1"/>
  <c r="AV1818" i="1" s="1"/>
  <c r="AY1818" i="1" s="1"/>
  <c r="AR2837" i="1"/>
  <c r="AT2837" i="1" s="1"/>
  <c r="AV2837" i="1" s="1"/>
  <c r="AR2320" i="1"/>
  <c r="AT2320" i="1" s="1"/>
  <c r="AV2320" i="1" s="1"/>
  <c r="AR2239" i="1"/>
  <c r="AT2239" i="1" s="1"/>
  <c r="AV2239" i="1" s="1"/>
  <c r="AR2826" i="1"/>
  <c r="AT2826" i="1" s="1"/>
  <c r="AV2826" i="1" s="1"/>
  <c r="AX2826" i="1" s="1"/>
  <c r="AT1865" i="1"/>
  <c r="AV1865" i="1" s="1"/>
  <c r="AR1865" i="1"/>
  <c r="AR2262" i="1"/>
  <c r="AT2262" i="1" s="1"/>
  <c r="AV2262" i="1" s="1"/>
  <c r="AR2725" i="1"/>
  <c r="AT2725" i="1" s="1"/>
  <c r="AV2725" i="1" s="1"/>
  <c r="AY2725" i="1" s="1"/>
  <c r="AR1864" i="1"/>
  <c r="AT1864" i="1" s="1"/>
  <c r="AV1864" i="1" s="1"/>
  <c r="AY1864" i="1" s="1"/>
  <c r="AR2825" i="1"/>
  <c r="AT2825" i="1" s="1"/>
  <c r="AV2825" i="1" s="1"/>
  <c r="AR1771" i="1"/>
  <c r="AT1771" i="1" s="1"/>
  <c r="AV1771" i="1" s="1"/>
  <c r="AR2250" i="1"/>
  <c r="AT2250" i="1" s="1"/>
  <c r="AV2250" i="1" s="1"/>
  <c r="AR2824" i="1"/>
  <c r="AT2824" i="1" s="1"/>
  <c r="AV2824" i="1" s="1"/>
  <c r="AR2779" i="1"/>
  <c r="AT2779" i="1" s="1"/>
  <c r="AV2779" i="1" s="1"/>
  <c r="AR2909" i="1"/>
  <c r="AT2909" i="1" s="1"/>
  <c r="AV2909" i="1" s="1"/>
  <c r="AR2264" i="1"/>
  <c r="AT2264" i="1" s="1"/>
  <c r="AV2264" i="1" s="1"/>
  <c r="AY2264" i="1" s="1"/>
  <c r="AR2662" i="1"/>
  <c r="AT2662" i="1" s="1"/>
  <c r="AV2662" i="1" s="1"/>
  <c r="AR2778" i="1"/>
  <c r="AT2778" i="1" s="1"/>
  <c r="AV2778" i="1" s="1"/>
  <c r="AR2326" i="1"/>
  <c r="AT2326" i="1" s="1"/>
  <c r="AV2326" i="1" s="1"/>
  <c r="AR1770" i="1"/>
  <c r="AT1770" i="1" s="1"/>
  <c r="AV1770" i="1" s="1"/>
  <c r="AR1863" i="1"/>
  <c r="AT1863" i="1" s="1"/>
  <c r="AV1863" i="1" s="1"/>
  <c r="AX1863" i="1" s="1"/>
  <c r="AT2038" i="1"/>
  <c r="AV2038" i="1" s="1"/>
  <c r="AR2038" i="1"/>
  <c r="AR2280" i="1"/>
  <c r="AT2280" i="1" s="1"/>
  <c r="AV2280" i="1" s="1"/>
  <c r="AR2328" i="1"/>
  <c r="AT2328" i="1" s="1"/>
  <c r="AV2328" i="1" s="1"/>
  <c r="AY2328" i="1" s="1"/>
  <c r="AR1769" i="1"/>
  <c r="AT1769" i="1" s="1"/>
  <c r="AV1769" i="1" s="1"/>
  <c r="AY1769" i="1" s="1"/>
  <c r="AR2611" i="1"/>
  <c r="AT2611" i="1" s="1"/>
  <c r="AV2611" i="1" s="1"/>
  <c r="AR1768" i="1"/>
  <c r="AT1768" i="1" s="1"/>
  <c r="AV1768" i="1" s="1"/>
  <c r="AR1825" i="1"/>
  <c r="AT1825" i="1" s="1"/>
  <c r="AV1825" i="1" s="1"/>
  <c r="AR2724" i="1"/>
  <c r="AT2724" i="1" s="1"/>
  <c r="AV2724" i="1" s="1"/>
  <c r="AX2724" i="1" s="1"/>
  <c r="AR2037" i="1"/>
  <c r="AT2037" i="1" s="1"/>
  <c r="AV2037" i="1" s="1"/>
  <c r="AR2238" i="1"/>
  <c r="AT2238" i="1" s="1"/>
  <c r="AV2238" i="1" s="1"/>
  <c r="AR2036" i="1"/>
  <c r="AT2036" i="1" s="1"/>
  <c r="AV2036" i="1" s="1"/>
  <c r="AY2036" i="1" s="1"/>
  <c r="AR2299" i="1"/>
  <c r="AT2299" i="1" s="1"/>
  <c r="AV2299" i="1" s="1"/>
  <c r="AY2299" i="1" s="1"/>
  <c r="AR2035" i="1"/>
  <c r="AT2035" i="1" s="1"/>
  <c r="AV2035" i="1" s="1"/>
  <c r="AR2643" i="1"/>
  <c r="AT2643" i="1" s="1"/>
  <c r="AV2643" i="1" s="1"/>
  <c r="AR2034" i="1"/>
  <c r="AT2034" i="1" s="1"/>
  <c r="AV2034" i="1" s="1"/>
  <c r="AR2033" i="1"/>
  <c r="AT2033" i="1" s="1"/>
  <c r="AV2033" i="1" s="1"/>
  <c r="AR2751" i="1"/>
  <c r="AT2751" i="1" s="1"/>
  <c r="AV2751" i="1" s="1"/>
  <c r="AR2733" i="1"/>
  <c r="AT2733" i="1" s="1"/>
  <c r="AV2733" i="1" s="1"/>
  <c r="AR2208" i="1"/>
  <c r="AT2208" i="1" s="1"/>
  <c r="AV2208" i="1" s="1"/>
  <c r="AR2032" i="1"/>
  <c r="AT2032" i="1" s="1"/>
  <c r="AV2032" i="1" s="1"/>
  <c r="AX2032" i="1" s="1"/>
  <c r="AR1760" i="1"/>
  <c r="AT1760" i="1" s="1"/>
  <c r="AV1760" i="1" s="1"/>
  <c r="AR2629" i="1"/>
  <c r="AT2629" i="1" s="1"/>
  <c r="AV2629" i="1" s="1"/>
  <c r="AR2642" i="1"/>
  <c r="AT2642" i="1" s="1"/>
  <c r="AV2642" i="1" s="1"/>
  <c r="AR2591" i="1"/>
  <c r="AT2591" i="1" s="1"/>
  <c r="AV2591" i="1" s="1"/>
  <c r="AR2606" i="1"/>
  <c r="AT2606" i="1" s="1"/>
  <c r="AV2606" i="1" s="1"/>
  <c r="AR2602" i="1"/>
  <c r="AT2602" i="1" s="1"/>
  <c r="AV2602" i="1" s="1"/>
  <c r="AR2031" i="1"/>
  <c r="AT2031" i="1" s="1"/>
  <c r="AV2031" i="1" s="1"/>
  <c r="AR2030" i="1"/>
  <c r="AT2030" i="1" s="1"/>
  <c r="AV2030" i="1" s="1"/>
  <c r="AR2029" i="1"/>
  <c r="AT2029" i="1" s="1"/>
  <c r="AV2029" i="1" s="1"/>
  <c r="AR2885" i="1"/>
  <c r="AT2885" i="1" s="1"/>
  <c r="AV2885" i="1" s="1"/>
  <c r="AV2749" i="1"/>
  <c r="AY2749" i="1" s="1"/>
  <c r="AR2749" i="1"/>
  <c r="AT2749" i="1" s="1"/>
  <c r="AR2748" i="1"/>
  <c r="AT2748" i="1" s="1"/>
  <c r="AV2748" i="1" s="1"/>
  <c r="AX2748" i="1" s="1"/>
  <c r="AR2747" i="1"/>
  <c r="AT2747" i="1" s="1"/>
  <c r="AV2747" i="1" s="1"/>
  <c r="AR2641" i="1"/>
  <c r="AT2641" i="1" s="1"/>
  <c r="AV2641" i="1" s="1"/>
  <c r="AR2177" i="1"/>
  <c r="AT2177" i="1" s="1"/>
  <c r="AV2177" i="1" s="1"/>
  <c r="AY2177" i="1" s="1"/>
  <c r="AR2608" i="1"/>
  <c r="AT2608" i="1" s="1"/>
  <c r="AV2608" i="1" s="1"/>
  <c r="AY2608" i="1" s="1"/>
  <c r="AR2570" i="1"/>
  <c r="AT2570" i="1" s="1"/>
  <c r="AV2570" i="1" s="1"/>
  <c r="AR2224" i="1"/>
  <c r="AT2224" i="1" s="1"/>
  <c r="AV2224" i="1" s="1"/>
  <c r="AR2620" i="1"/>
  <c r="AT2620" i="1" s="1"/>
  <c r="AV2620" i="1" s="1"/>
  <c r="AR1862" i="1"/>
  <c r="AT1862" i="1" s="1"/>
  <c r="AV1862" i="1" s="1"/>
  <c r="AR2654" i="1"/>
  <c r="AT2654" i="1" s="1"/>
  <c r="AV2654" i="1" s="1"/>
  <c r="AR2901" i="1"/>
  <c r="AT2901" i="1" s="1"/>
  <c r="AV2901" i="1" s="1"/>
  <c r="AR2746" i="1"/>
  <c r="AT2746" i="1" s="1"/>
  <c r="AV2746" i="1" s="1"/>
  <c r="AY2028" i="1"/>
  <c r="AR2028" i="1"/>
  <c r="AT2028" i="1" s="1"/>
  <c r="AV2028" i="1" s="1"/>
  <c r="AX2028" i="1" s="1"/>
  <c r="AR2590" i="1"/>
  <c r="AT2590" i="1" s="1"/>
  <c r="AV2590" i="1" s="1"/>
  <c r="AR1827" i="1"/>
  <c r="AT1827" i="1" s="1"/>
  <c r="AV1827" i="1" s="1"/>
  <c r="AR2605" i="1"/>
  <c r="AT2605" i="1" s="1"/>
  <c r="AV2605" i="1" s="1"/>
  <c r="AR2451" i="1"/>
  <c r="AT2451" i="1" s="1"/>
  <c r="AV2451" i="1" s="1"/>
  <c r="AR1861" i="1"/>
  <c r="AT1861" i="1" s="1"/>
  <c r="AV1861" i="1" s="1"/>
  <c r="AX1861" i="1" s="1"/>
  <c r="AT2604" i="1"/>
  <c r="AV2604" i="1" s="1"/>
  <c r="AR2604" i="1"/>
  <c r="AR1959" i="1"/>
  <c r="AT1959" i="1" s="1"/>
  <c r="AV1959" i="1" s="1"/>
  <c r="AR2182" i="1"/>
  <c r="AT2182" i="1" s="1"/>
  <c r="AV2182" i="1" s="1"/>
  <c r="AR2027" i="1"/>
  <c r="AT2027" i="1" s="1"/>
  <c r="AV2027" i="1" s="1"/>
  <c r="AR2026" i="1"/>
  <c r="AT2026" i="1" s="1"/>
  <c r="AV2026" i="1" s="1"/>
  <c r="AR2607" i="1"/>
  <c r="AT2607" i="1" s="1"/>
  <c r="AV2607" i="1" s="1"/>
  <c r="AR2844" i="1"/>
  <c r="AT2844" i="1" s="1"/>
  <c r="AV2844" i="1" s="1"/>
  <c r="AR2001" i="1"/>
  <c r="AT2001" i="1" s="1"/>
  <c r="AV2001" i="1" s="1"/>
  <c r="AX2001" i="1" s="1"/>
  <c r="AR2518" i="1"/>
  <c r="AT2518" i="1" s="1"/>
  <c r="AV2518" i="1" s="1"/>
  <c r="AR1791" i="1"/>
  <c r="AT1791" i="1" s="1"/>
  <c r="AV1791" i="1" s="1"/>
  <c r="AY1791" i="1" s="1"/>
  <c r="AR2375" i="1"/>
  <c r="AT2375" i="1" s="1"/>
  <c r="AV2375" i="1" s="1"/>
  <c r="AR2517" i="1"/>
  <c r="AT2517" i="1" s="1"/>
  <c r="AV2517" i="1" s="1"/>
  <c r="AR1860" i="1"/>
  <c r="AT1860" i="1" s="1"/>
  <c r="AV1860" i="1" s="1"/>
  <c r="AR2025" i="1"/>
  <c r="AT2025" i="1" s="1"/>
  <c r="AV2025" i="1" s="1"/>
  <c r="AR2235" i="1"/>
  <c r="AT2235" i="1" s="1"/>
  <c r="AV2235" i="1" s="1"/>
  <c r="AR2163" i="1"/>
  <c r="AT2163" i="1" s="1"/>
  <c r="AV2163" i="1" s="1"/>
  <c r="AX2163" i="1" s="1"/>
  <c r="AR2374" i="1"/>
  <c r="AT2374" i="1" s="1"/>
  <c r="AV2374" i="1" s="1"/>
  <c r="AR2439" i="1"/>
  <c r="AT2439" i="1" s="1"/>
  <c r="AV2439" i="1" s="1"/>
  <c r="AY2439" i="1" s="1"/>
  <c r="AR2438" i="1"/>
  <c r="AT2438" i="1" s="1"/>
  <c r="AV2438" i="1" s="1"/>
  <c r="AR2437" i="1"/>
  <c r="AT2437" i="1" s="1"/>
  <c r="AV2437" i="1" s="1"/>
  <c r="AR2148" i="1"/>
  <c r="AT2148" i="1" s="1"/>
  <c r="AV2148" i="1" s="1"/>
  <c r="AR2529" i="1"/>
  <c r="AT2529" i="1" s="1"/>
  <c r="AV2529" i="1" s="1"/>
  <c r="AR2128" i="1"/>
  <c r="AT2128" i="1" s="1"/>
  <c r="AV2128" i="1" s="1"/>
  <c r="AX2128" i="1" s="1"/>
  <c r="AR2024" i="1"/>
  <c r="AT2024" i="1" s="1"/>
  <c r="AV2024" i="1" s="1"/>
  <c r="AR2483" i="1"/>
  <c r="AT2483" i="1" s="1"/>
  <c r="AV2483" i="1" s="1"/>
  <c r="AR2482" i="1"/>
  <c r="AT2482" i="1" s="1"/>
  <c r="AV2482" i="1" s="1"/>
  <c r="AY2482" i="1" s="1"/>
  <c r="AR2117" i="1"/>
  <c r="AT2117" i="1" s="1"/>
  <c r="AV2117" i="1" s="1"/>
  <c r="AX2117" i="1" s="1"/>
  <c r="AR2823" i="1"/>
  <c r="AT2823" i="1" s="1"/>
  <c r="AV2823" i="1" s="1"/>
  <c r="AR1762" i="1"/>
  <c r="AT1762" i="1" s="1"/>
  <c r="AV1762" i="1" s="1"/>
  <c r="AR2468" i="1"/>
  <c r="AT2468" i="1" s="1"/>
  <c r="AV2468" i="1" s="1"/>
  <c r="AR2147" i="1"/>
  <c r="AT2147" i="1" s="1"/>
  <c r="AV2147" i="1" s="1"/>
  <c r="AR2481" i="1"/>
  <c r="AT2481" i="1" s="1"/>
  <c r="AV2481" i="1" s="1"/>
  <c r="AX2481" i="1" s="1"/>
  <c r="AR2023" i="1"/>
  <c r="AT2023" i="1" s="1"/>
  <c r="AV2023" i="1" s="1"/>
  <c r="AR2411" i="1"/>
  <c r="AT2411" i="1" s="1"/>
  <c r="AV2411" i="1" s="1"/>
  <c r="AY2411" i="1" s="1"/>
  <c r="AR2853" i="1"/>
  <c r="AT2853" i="1" s="1"/>
  <c r="AV2853" i="1" s="1"/>
  <c r="AY2853" i="1" s="1"/>
  <c r="AR2379" i="1"/>
  <c r="AT2379" i="1" s="1"/>
  <c r="AV2379" i="1" s="1"/>
  <c r="AT2489" i="1"/>
  <c r="AV2489" i="1" s="1"/>
  <c r="AR2489" i="1"/>
  <c r="AR1778" i="1"/>
  <c r="AT1778" i="1" s="1"/>
  <c r="AV1778" i="1" s="1"/>
  <c r="AR2161" i="1"/>
  <c r="AT2161" i="1" s="1"/>
  <c r="AV2161" i="1" s="1"/>
  <c r="AY2161" i="1" s="1"/>
  <c r="AR1775" i="1"/>
  <c r="AT1775" i="1" s="1"/>
  <c r="AV1775" i="1" s="1"/>
  <c r="AR2480" i="1"/>
  <c r="AT2480" i="1" s="1"/>
  <c r="AV2480" i="1" s="1"/>
  <c r="AR2371" i="1"/>
  <c r="AT2371" i="1" s="1"/>
  <c r="AV2371" i="1" s="1"/>
  <c r="AY2179" i="1"/>
  <c r="AR2179" i="1"/>
  <c r="AT2179" i="1" s="1"/>
  <c r="AV2179" i="1" s="1"/>
  <c r="AX2179" i="1" s="1"/>
  <c r="AR2160" i="1"/>
  <c r="AT2160" i="1" s="1"/>
  <c r="AV2160" i="1" s="1"/>
  <c r="AR2269" i="1"/>
  <c r="AT2269" i="1" s="1"/>
  <c r="AV2269" i="1" s="1"/>
  <c r="AR2501" i="1"/>
  <c r="AT2501" i="1" s="1"/>
  <c r="AV2501" i="1" s="1"/>
  <c r="AX2109" i="1"/>
  <c r="AR2109" i="1"/>
  <c r="AT2109" i="1" s="1"/>
  <c r="AV2109" i="1" s="1"/>
  <c r="AY2109" i="1" s="1"/>
  <c r="AR2152" i="1"/>
  <c r="AT2152" i="1" s="1"/>
  <c r="AV2152" i="1" s="1"/>
  <c r="AR2500" i="1"/>
  <c r="AT2500" i="1" s="1"/>
  <c r="AV2500" i="1" s="1"/>
  <c r="AR2207" i="1"/>
  <c r="AT2207" i="1" s="1"/>
  <c r="AV2207" i="1" s="1"/>
  <c r="AY2777" i="1"/>
  <c r="AR2777" i="1"/>
  <c r="AT2777" i="1" s="1"/>
  <c r="AV2777" i="1" s="1"/>
  <c r="AX2777" i="1" s="1"/>
  <c r="AR2668" i="1"/>
  <c r="AT2668" i="1" s="1"/>
  <c r="AV2668" i="1" s="1"/>
  <c r="AT2686" i="1"/>
  <c r="AV2686" i="1" s="1"/>
  <c r="AR2686" i="1"/>
  <c r="AR2521" i="1"/>
  <c r="AT2521" i="1" s="1"/>
  <c r="AV2521" i="1" s="1"/>
  <c r="AY2598" i="1"/>
  <c r="AX2598" i="1"/>
  <c r="AR2598" i="1"/>
  <c r="AT2598" i="1" s="1"/>
  <c r="AV2598" i="1" s="1"/>
  <c r="AR2448" i="1"/>
  <c r="AT2448" i="1" s="1"/>
  <c r="AV2448" i="1" s="1"/>
  <c r="AR2447" i="1"/>
  <c r="AT2447" i="1" s="1"/>
  <c r="AV2447" i="1" s="1"/>
  <c r="AR2419" i="1"/>
  <c r="AT2419" i="1" s="1"/>
  <c r="AV2419" i="1" s="1"/>
  <c r="AR2296" i="1"/>
  <c r="AT2296" i="1" s="1"/>
  <c r="AV2296" i="1" s="1"/>
  <c r="AX2296" i="1" s="1"/>
  <c r="AR1859" i="1"/>
  <c r="AT1859" i="1" s="1"/>
  <c r="AV1859" i="1" s="1"/>
  <c r="AT2178" i="1"/>
  <c r="AV2178" i="1" s="1"/>
  <c r="AR2178" i="1"/>
  <c r="AR2516" i="1"/>
  <c r="AT2516" i="1" s="1"/>
  <c r="AV2516" i="1" s="1"/>
  <c r="AY2685" i="1"/>
  <c r="AX2685" i="1"/>
  <c r="AR2685" i="1"/>
  <c r="AT2685" i="1" s="1"/>
  <c r="AV2685" i="1" s="1"/>
  <c r="AR2852" i="1"/>
  <c r="AT2852" i="1" s="1"/>
  <c r="AV2852" i="1" s="1"/>
  <c r="AR2479" i="1"/>
  <c r="AT2479" i="1" s="1"/>
  <c r="AV2479" i="1" s="1"/>
  <c r="AR2488" i="1"/>
  <c r="AT2488" i="1" s="1"/>
  <c r="AV2488" i="1" s="1"/>
  <c r="AR2423" i="1"/>
  <c r="AT2423" i="1" s="1"/>
  <c r="AV2423" i="1" s="1"/>
  <c r="AR2240" i="1"/>
  <c r="AT2240" i="1" s="1"/>
  <c r="AV2240" i="1" s="1"/>
  <c r="AR2408" i="1"/>
  <c r="AT2408" i="1" s="1"/>
  <c r="AV2408" i="1" s="1"/>
  <c r="AR2022" i="1"/>
  <c r="AT2022" i="1" s="1"/>
  <c r="AV2022" i="1" s="1"/>
  <c r="AY2022" i="1" s="1"/>
  <c r="AY2821" i="1"/>
  <c r="AX2821" i="1"/>
  <c r="AR2821" i="1"/>
  <c r="AT2821" i="1" s="1"/>
  <c r="AV2821" i="1" s="1"/>
  <c r="AY2496" i="1"/>
  <c r="AT2496" i="1"/>
  <c r="AV2496" i="1" s="1"/>
  <c r="AX2496" i="1" s="1"/>
  <c r="AR2496" i="1"/>
  <c r="AR2554" i="1"/>
  <c r="AT2554" i="1" s="1"/>
  <c r="AV2554" i="1" s="1"/>
  <c r="AR2361" i="1"/>
  <c r="AT2361" i="1" s="1"/>
  <c r="AV2361" i="1" s="1"/>
  <c r="AR2314" i="1"/>
  <c r="AT2314" i="1" s="1"/>
  <c r="AV2314" i="1" s="1"/>
  <c r="AT2511" i="1"/>
  <c r="AV2511" i="1" s="1"/>
  <c r="AR2511" i="1"/>
  <c r="AR2406" i="1"/>
  <c r="AT2406" i="1" s="1"/>
  <c r="AV2406" i="1" s="1"/>
  <c r="AV2454" i="1"/>
  <c r="AY2454" i="1" s="1"/>
  <c r="AR2454" i="1"/>
  <c r="AT2454" i="1" s="1"/>
  <c r="AR2171" i="1"/>
  <c r="AT2171" i="1" s="1"/>
  <c r="AV2171" i="1" s="1"/>
  <c r="AY2171" i="1" s="1"/>
  <c r="AR2021" i="1"/>
  <c r="AT2021" i="1" s="1"/>
  <c r="AV2021" i="1" s="1"/>
  <c r="AT2635" i="1"/>
  <c r="AV2635" i="1" s="1"/>
  <c r="AR2635" i="1"/>
  <c r="AR2155" i="1"/>
  <c r="AT2155" i="1" s="1"/>
  <c r="AV2155" i="1" s="1"/>
  <c r="AR2395" i="1"/>
  <c r="AT2395" i="1" s="1"/>
  <c r="AV2395" i="1" s="1"/>
  <c r="AR1858" i="1"/>
  <c r="AT1858" i="1" s="1"/>
  <c r="AV1858" i="1" s="1"/>
  <c r="AR2478" i="1"/>
  <c r="AT2478" i="1" s="1"/>
  <c r="AV2478" i="1" s="1"/>
  <c r="AR2863" i="1"/>
  <c r="AT2863" i="1" s="1"/>
  <c r="AV2863" i="1" s="1"/>
  <c r="AT2499" i="1"/>
  <c r="AV2499" i="1" s="1"/>
  <c r="AX2499" i="1" s="1"/>
  <c r="AR2499" i="1"/>
  <c r="AR1985" i="1"/>
  <c r="AT1985" i="1" s="1"/>
  <c r="AV1985" i="1" s="1"/>
  <c r="AX1985" i="1" s="1"/>
  <c r="AR2776" i="1"/>
  <c r="AT2776" i="1" s="1"/>
  <c r="AV2776" i="1" s="1"/>
  <c r="AR2655" i="1"/>
  <c r="AT2655" i="1" s="1"/>
  <c r="AV2655" i="1" s="1"/>
  <c r="AY2655" i="1" s="1"/>
  <c r="AR1964" i="1"/>
  <c r="AT1964" i="1" s="1"/>
  <c r="AV1964" i="1" s="1"/>
  <c r="AY1964" i="1" s="1"/>
  <c r="AR1984" i="1"/>
  <c r="AT1984" i="1" s="1"/>
  <c r="AV1984" i="1" s="1"/>
  <c r="AR2510" i="1"/>
  <c r="AT2510" i="1" s="1"/>
  <c r="AV2510" i="1" s="1"/>
  <c r="AT2459" i="1"/>
  <c r="AV2459" i="1" s="1"/>
  <c r="AR2459" i="1"/>
  <c r="AR2474" i="1"/>
  <c r="AT2474" i="1" s="1"/>
  <c r="AV2474" i="1" s="1"/>
  <c r="AX2474" i="1" s="1"/>
  <c r="AR2394" i="1"/>
  <c r="AT2394" i="1" s="1"/>
  <c r="AV2394" i="1" s="1"/>
  <c r="AT2378" i="1"/>
  <c r="AV2378" i="1" s="1"/>
  <c r="AR2378" i="1"/>
  <c r="AR2150" i="1"/>
  <c r="AT2150" i="1" s="1"/>
  <c r="AV2150" i="1" s="1"/>
  <c r="AY2150" i="1" s="1"/>
  <c r="AX2369" i="1"/>
  <c r="AR2369" i="1"/>
  <c r="AT2369" i="1" s="1"/>
  <c r="AV2369" i="1" s="1"/>
  <c r="AY2369" i="1" s="1"/>
  <c r="AR2298" i="1"/>
  <c r="AT2298" i="1" s="1"/>
  <c r="AV2298" i="1" s="1"/>
  <c r="AT2436" i="1"/>
  <c r="AV2436" i="1" s="1"/>
  <c r="AR2436" i="1"/>
  <c r="AR2523" i="1"/>
  <c r="AT2523" i="1" s="1"/>
  <c r="AV2523" i="1" s="1"/>
  <c r="AR1963" i="1"/>
  <c r="AT1963" i="1" s="1"/>
  <c r="AV1963" i="1" s="1"/>
  <c r="AR2121" i="1"/>
  <c r="AT2121" i="1" s="1"/>
  <c r="AV2121" i="1" s="1"/>
  <c r="AX2121" i="1" s="1"/>
  <c r="AR2775" i="1"/>
  <c r="AT2775" i="1" s="1"/>
  <c r="AV2775" i="1" s="1"/>
  <c r="AX2539" i="1"/>
  <c r="AR2539" i="1"/>
  <c r="AT2539" i="1" s="1"/>
  <c r="AV2539" i="1" s="1"/>
  <c r="AY2539" i="1" s="1"/>
  <c r="AR2553" i="1"/>
  <c r="AT2553" i="1" s="1"/>
  <c r="AV2553" i="1" s="1"/>
  <c r="AR2857" i="1"/>
  <c r="AT2857" i="1" s="1"/>
  <c r="AV2857" i="1" s="1"/>
  <c r="AR2020" i="1"/>
  <c r="AT2020" i="1" s="1"/>
  <c r="AV2020" i="1" s="1"/>
  <c r="AR2019" i="1"/>
  <c r="AT2019" i="1" s="1"/>
  <c r="AV2019" i="1" s="1"/>
  <c r="AR2822" i="1"/>
  <c r="AT2822" i="1" s="1"/>
  <c r="AV2822" i="1" s="1"/>
  <c r="AX2822" i="1" s="1"/>
  <c r="AR2617" i="1"/>
  <c r="AT2617" i="1" s="1"/>
  <c r="AV2617" i="1" s="1"/>
  <c r="AX2617" i="1" s="1"/>
  <c r="AR1857" i="1"/>
  <c r="AT1857" i="1" s="1"/>
  <c r="AV1857" i="1" s="1"/>
  <c r="AR1748" i="1"/>
  <c r="AT1748" i="1" s="1"/>
  <c r="AV1748" i="1" s="1"/>
  <c r="AY1748" i="1" s="1"/>
  <c r="AR2127" i="1"/>
  <c r="AT2127" i="1" s="1"/>
  <c r="AV2127" i="1" s="1"/>
  <c r="AY2127" i="1" s="1"/>
  <c r="AR2634" i="1"/>
  <c r="AT2634" i="1" s="1"/>
  <c r="AV2634" i="1" s="1"/>
  <c r="AR2534" i="1"/>
  <c r="AT2534" i="1" s="1"/>
  <c r="AV2534" i="1" s="1"/>
  <c r="AR2159" i="1"/>
  <c r="AT2159" i="1" s="1"/>
  <c r="AV2159" i="1" s="1"/>
  <c r="AT2018" i="1"/>
  <c r="AV2018" i="1" s="1"/>
  <c r="AX2018" i="1" s="1"/>
  <c r="AR2018" i="1"/>
  <c r="AR2407" i="1"/>
  <c r="AT2407" i="1" s="1"/>
  <c r="AV2407" i="1" s="1"/>
  <c r="AT1962" i="1"/>
  <c r="AV1962" i="1" s="1"/>
  <c r="AR1962" i="1"/>
  <c r="AR2131" i="1"/>
  <c r="AT2131" i="1" s="1"/>
  <c r="AV2131" i="1" s="1"/>
  <c r="AY2131" i="1" s="1"/>
  <c r="AR1817" i="1"/>
  <c r="AT1817" i="1" s="1"/>
  <c r="AV1817" i="1" s="1"/>
  <c r="AY1817" i="1" s="1"/>
  <c r="AR2498" i="1"/>
  <c r="AT2498" i="1" s="1"/>
  <c r="AV2498" i="1" s="1"/>
  <c r="AR2843" i="1"/>
  <c r="AT2843" i="1" s="1"/>
  <c r="AV2843" i="1" s="1"/>
  <c r="AR2100" i="1"/>
  <c r="AT2100" i="1" s="1"/>
  <c r="AV2100" i="1" s="1"/>
  <c r="AT2106" i="1"/>
  <c r="AV2106" i="1" s="1"/>
  <c r="AR2106" i="1"/>
  <c r="AR2704" i="1"/>
  <c r="AT2704" i="1" s="1"/>
  <c r="AV2704" i="1" s="1"/>
  <c r="AR2154" i="1"/>
  <c r="AT2154" i="1" s="1"/>
  <c r="AV2154" i="1" s="1"/>
  <c r="AR2497" i="1"/>
  <c r="AT2497" i="1" s="1"/>
  <c r="AV2497" i="1" s="1"/>
  <c r="AR1965" i="1"/>
  <c r="AT1965" i="1" s="1"/>
  <c r="AV1965" i="1" s="1"/>
  <c r="AY1965" i="1" s="1"/>
  <c r="AR2139" i="1"/>
  <c r="AT2139" i="1" s="1"/>
  <c r="AV2139" i="1" s="1"/>
  <c r="AR2173" i="1"/>
  <c r="AT2173" i="1" s="1"/>
  <c r="AV2173" i="1" s="1"/>
  <c r="AR2907" i="1"/>
  <c r="AT2907" i="1" s="1"/>
  <c r="AV2907" i="1" s="1"/>
  <c r="AR2564" i="1"/>
  <c r="AT2564" i="1" s="1"/>
  <c r="AV2564" i="1" s="1"/>
  <c r="AT2711" i="1"/>
  <c r="AV2711" i="1" s="1"/>
  <c r="AX2711" i="1" s="1"/>
  <c r="AR2711" i="1"/>
  <c r="AR2206" i="1"/>
  <c r="AT2206" i="1" s="1"/>
  <c r="AV2206" i="1" s="1"/>
  <c r="AX2774" i="1"/>
  <c r="AR2774" i="1"/>
  <c r="AT2774" i="1" s="1"/>
  <c r="AV2774" i="1" s="1"/>
  <c r="AY2774" i="1" s="1"/>
  <c r="AR2656" i="1"/>
  <c r="AT2656" i="1" s="1"/>
  <c r="AV2656" i="1" s="1"/>
  <c r="AY2656" i="1" s="1"/>
  <c r="AR2839" i="1"/>
  <c r="AT2839" i="1" s="1"/>
  <c r="AV2839" i="1" s="1"/>
  <c r="AT1856" i="1"/>
  <c r="AV1856" i="1" s="1"/>
  <c r="AR1856" i="1"/>
  <c r="AR2773" i="1"/>
  <c r="AT2773" i="1" s="1"/>
  <c r="AV2773" i="1" s="1"/>
  <c r="AR2526" i="1"/>
  <c r="AT2526" i="1" s="1"/>
  <c r="AV2526" i="1" s="1"/>
  <c r="AR2699" i="1"/>
  <c r="AT2699" i="1" s="1"/>
  <c r="AV2699" i="1" s="1"/>
  <c r="AR2552" i="1"/>
  <c r="AT2552" i="1" s="1"/>
  <c r="AV2552" i="1" s="1"/>
  <c r="AR2181" i="1"/>
  <c r="AT2181" i="1" s="1"/>
  <c r="AV2181" i="1" s="1"/>
  <c r="AY2181" i="1" s="1"/>
  <c r="AR2860" i="1"/>
  <c r="AT2860" i="1" s="1"/>
  <c r="AV2860" i="1" s="1"/>
  <c r="AR2661" i="1"/>
  <c r="AT2661" i="1" s="1"/>
  <c r="AV2661" i="1" s="1"/>
  <c r="AT1855" i="1"/>
  <c r="AV1855" i="1" s="1"/>
  <c r="AR1855" i="1"/>
  <c r="AR1765" i="1"/>
  <c r="AT1765" i="1" s="1"/>
  <c r="AV1765" i="1" s="1"/>
  <c r="AR2772" i="1"/>
  <c r="AT2772" i="1" s="1"/>
  <c r="AV2772" i="1" s="1"/>
  <c r="AT2272" i="1"/>
  <c r="AV2272" i="1" s="1"/>
  <c r="AX2272" i="1" s="1"/>
  <c r="AR2272" i="1"/>
  <c r="AR2771" i="1"/>
  <c r="AT2771" i="1" s="1"/>
  <c r="AV2771" i="1" s="1"/>
  <c r="AR1967" i="1"/>
  <c r="AT1967" i="1" s="1"/>
  <c r="AV1967" i="1" s="1"/>
  <c r="AY1967" i="1" s="1"/>
  <c r="AR1961" i="1"/>
  <c r="AT1961" i="1" s="1"/>
  <c r="AV1961" i="1" s="1"/>
  <c r="AR2770" i="1"/>
  <c r="AT2770" i="1" s="1"/>
  <c r="AV2770" i="1" s="1"/>
  <c r="AR1854" i="1"/>
  <c r="AT1854" i="1" s="1"/>
  <c r="AV1854" i="1" s="1"/>
  <c r="AR1983" i="1"/>
  <c r="AT1983" i="1" s="1"/>
  <c r="AV1983" i="1" s="1"/>
  <c r="AR2271" i="1"/>
  <c r="AT2271" i="1" s="1"/>
  <c r="AV2271" i="1" s="1"/>
  <c r="AX2271" i="1" s="1"/>
  <c r="AR1853" i="1"/>
  <c r="AT1853" i="1" s="1"/>
  <c r="AV1853" i="1" s="1"/>
  <c r="AR2017" i="1"/>
  <c r="AT2017" i="1" s="1"/>
  <c r="AV2017" i="1" s="1"/>
  <c r="AX2158" i="1"/>
  <c r="AR2158" i="1"/>
  <c r="AT2158" i="1" s="1"/>
  <c r="AV2158" i="1" s="1"/>
  <c r="AY2158" i="1" s="1"/>
  <c r="AX2565" i="1"/>
  <c r="AR2565" i="1"/>
  <c r="AT2565" i="1" s="1"/>
  <c r="AV2565" i="1" s="1"/>
  <c r="AY2565" i="1" s="1"/>
  <c r="AR1852" i="1"/>
  <c r="AT1852" i="1" s="1"/>
  <c r="AV1852" i="1" s="1"/>
  <c r="AR1982" i="1"/>
  <c r="AT1982" i="1" s="1"/>
  <c r="AV1982" i="1" s="1"/>
  <c r="AR2016" i="1"/>
  <c r="AT2016" i="1" s="1"/>
  <c r="AV2016" i="1" s="1"/>
  <c r="AR2279" i="1"/>
  <c r="AT2279" i="1" s="1"/>
  <c r="AV2279" i="1" s="1"/>
  <c r="AR2705" i="1"/>
  <c r="AT2705" i="1" s="1"/>
  <c r="AV2705" i="1" s="1"/>
  <c r="AX2705" i="1" s="1"/>
  <c r="AR2205" i="1"/>
  <c r="AT2205" i="1" s="1"/>
  <c r="AV2205" i="1" s="1"/>
  <c r="AX2204" i="1"/>
  <c r="AR2204" i="1"/>
  <c r="AT2204" i="1" s="1"/>
  <c r="AV2204" i="1" s="1"/>
  <c r="AY2204" i="1" s="1"/>
  <c r="AR1966" i="1"/>
  <c r="AT1966" i="1" s="1"/>
  <c r="AV1966" i="1" s="1"/>
  <c r="AY1966" i="1" s="1"/>
  <c r="AR2684" i="1"/>
  <c r="AT2684" i="1" s="1"/>
  <c r="AV2684" i="1" s="1"/>
  <c r="AR2675" i="1"/>
  <c r="AT2675" i="1" s="1"/>
  <c r="AV2675" i="1" s="1"/>
  <c r="AR2563" i="1"/>
  <c r="AT2563" i="1" s="1"/>
  <c r="AV2563" i="1" s="1"/>
  <c r="AR2270" i="1"/>
  <c r="AT2270" i="1" s="1"/>
  <c r="AV2270" i="1" s="1"/>
  <c r="AX2270" i="1" s="1"/>
  <c r="AR2015" i="1"/>
  <c r="AT2015" i="1" s="1"/>
  <c r="AV2015" i="1" s="1"/>
  <c r="AX2015" i="1" s="1"/>
  <c r="AR1999" i="1"/>
  <c r="AT1999" i="1" s="1"/>
  <c r="AV1999" i="1" s="1"/>
  <c r="AR2014" i="1"/>
  <c r="AT2014" i="1" s="1"/>
  <c r="AV2014" i="1" s="1"/>
  <c r="AY2014" i="1" s="1"/>
  <c r="AR1759" i="1"/>
  <c r="AT1759" i="1" s="1"/>
  <c r="AV1759" i="1" s="1"/>
  <c r="AY1759" i="1" s="1"/>
  <c r="AR2769" i="1"/>
  <c r="AT2769" i="1" s="1"/>
  <c r="AV2769" i="1" s="1"/>
  <c r="AR2768" i="1"/>
  <c r="AT2768" i="1" s="1"/>
  <c r="AV2768" i="1" s="1"/>
  <c r="AR2867" i="1"/>
  <c r="AT2867" i="1" s="1"/>
  <c r="AV2867" i="1" s="1"/>
  <c r="AT1805" i="1"/>
  <c r="AV1805" i="1" s="1"/>
  <c r="AX1805" i="1" s="1"/>
  <c r="AR1805" i="1"/>
  <c r="AR2450" i="1"/>
  <c r="AT2450" i="1" s="1"/>
  <c r="AV2450" i="1" s="1"/>
  <c r="AR2203" i="1"/>
  <c r="AT2203" i="1" s="1"/>
  <c r="AV2203" i="1" s="1"/>
  <c r="AR1958" i="1"/>
  <c r="AT1958" i="1" s="1"/>
  <c r="AV1958" i="1" s="1"/>
  <c r="AY1958" i="1" s="1"/>
  <c r="AR1992" i="1"/>
  <c r="AT1992" i="1" s="1"/>
  <c r="AV1992" i="1" s="1"/>
  <c r="AY1992" i="1" s="1"/>
  <c r="AR2013" i="1"/>
  <c r="AT2013" i="1" s="1"/>
  <c r="AV2013" i="1" s="1"/>
  <c r="AT1767" i="1"/>
  <c r="AV1767" i="1" s="1"/>
  <c r="AR1767" i="1"/>
  <c r="AR2767" i="1"/>
  <c r="AT2767" i="1" s="1"/>
  <c r="AV2767" i="1" s="1"/>
  <c r="AR2683" i="1"/>
  <c r="AT2683" i="1" s="1"/>
  <c r="AV2683" i="1" s="1"/>
  <c r="AR2766" i="1"/>
  <c r="AT2766" i="1" s="1"/>
  <c r="AV2766" i="1" s="1"/>
  <c r="AR2765" i="1"/>
  <c r="AT2765" i="1" s="1"/>
  <c r="AV2765" i="1" s="1"/>
  <c r="AR2202" i="1"/>
  <c r="AT2202" i="1" s="1"/>
  <c r="AV2202" i="1" s="1"/>
  <c r="AR2012" i="1"/>
  <c r="AT2012" i="1" s="1"/>
  <c r="AV2012" i="1" s="1"/>
  <c r="AY2012" i="1" s="1"/>
  <c r="AR2764" i="1"/>
  <c r="AT2764" i="1" s="1"/>
  <c r="AV2764" i="1" s="1"/>
  <c r="AR2763" i="1"/>
  <c r="AT2763" i="1" s="1"/>
  <c r="AV2763" i="1" s="1"/>
  <c r="AR1851" i="1"/>
  <c r="AT1851" i="1" s="1"/>
  <c r="AV1851" i="1" s="1"/>
  <c r="AR1850" i="1"/>
  <c r="AT1850" i="1" s="1"/>
  <c r="AV1850" i="1" s="1"/>
  <c r="AY1849" i="1"/>
  <c r="AT1849" i="1"/>
  <c r="AV1849" i="1" s="1"/>
  <c r="AX1849" i="1" s="1"/>
  <c r="AR1849" i="1"/>
  <c r="AR2818" i="1"/>
  <c r="AT2818" i="1" s="1"/>
  <c r="AV2818" i="1" s="1"/>
  <c r="AR1848" i="1"/>
  <c r="AT1848" i="1" s="1"/>
  <c r="AV1848" i="1" s="1"/>
  <c r="AY1848" i="1" s="1"/>
  <c r="AR2237" i="1"/>
  <c r="AT2237" i="1" s="1"/>
  <c r="AV2237" i="1" s="1"/>
  <c r="AY2237" i="1" s="1"/>
  <c r="AR1847" i="1"/>
  <c r="AT1847" i="1" s="1"/>
  <c r="AV1847" i="1" s="1"/>
  <c r="AV1846" i="1"/>
  <c r="AR1846" i="1"/>
  <c r="AT1846" i="1" s="1"/>
  <c r="AR2762" i="1"/>
  <c r="AT2762" i="1" s="1"/>
  <c r="AV2762" i="1" s="1"/>
  <c r="AR2011" i="1"/>
  <c r="AT2011" i="1" s="1"/>
  <c r="AV2011" i="1" s="1"/>
  <c r="AR2761" i="1"/>
  <c r="AT2761" i="1" s="1"/>
  <c r="AV2761" i="1" s="1"/>
  <c r="AR2010" i="1"/>
  <c r="AT2010" i="1" s="1"/>
  <c r="AV2010" i="1" s="1"/>
  <c r="AR2413" i="1"/>
  <c r="AT2413" i="1" s="1"/>
  <c r="AV2413" i="1" s="1"/>
  <c r="AR1777" i="1"/>
  <c r="AT1777" i="1" s="1"/>
  <c r="AV1777" i="1" s="1"/>
  <c r="AR2760" i="1"/>
  <c r="AT2760" i="1" s="1"/>
  <c r="AV2760" i="1" s="1"/>
  <c r="AR2533" i="1"/>
  <c r="AT2533" i="1" s="1"/>
  <c r="AV2533" i="1" s="1"/>
  <c r="AR1957" i="1"/>
  <c r="AT1957" i="1" s="1"/>
  <c r="AV1957" i="1" s="1"/>
  <c r="AR1739" i="1"/>
  <c r="AT1739" i="1" s="1"/>
  <c r="AV1739" i="1" s="1"/>
  <c r="AR2103" i="1"/>
  <c r="AT2103" i="1" s="1"/>
  <c r="AV2103" i="1" s="1"/>
  <c r="AX2103" i="1" s="1"/>
  <c r="AR2759" i="1"/>
  <c r="AT2759" i="1" s="1"/>
  <c r="AV2759" i="1" s="1"/>
  <c r="AX2758" i="1"/>
  <c r="AR2758" i="1"/>
  <c r="AT2758" i="1" s="1"/>
  <c r="AV2758" i="1" s="1"/>
  <c r="AY2758" i="1" s="1"/>
  <c r="AR1908" i="1"/>
  <c r="AT1908" i="1" s="1"/>
  <c r="AV1908" i="1" s="1"/>
  <c r="AY1908" i="1" s="1"/>
  <c r="AR1763" i="1"/>
  <c r="AT1763" i="1" s="1"/>
  <c r="AV1763" i="1" s="1"/>
  <c r="AR1813" i="1"/>
  <c r="AT1813" i="1" s="1"/>
  <c r="AV1813" i="1" s="1"/>
  <c r="AR2740" i="1"/>
  <c r="AT2740" i="1" s="1"/>
  <c r="AV2740" i="1" s="1"/>
  <c r="AT1766" i="1"/>
  <c r="AV1766" i="1" s="1"/>
  <c r="AX1766" i="1" s="1"/>
  <c r="AR1766" i="1"/>
  <c r="AR2461" i="1"/>
  <c r="AT2461" i="1" s="1"/>
  <c r="AV2461" i="1" s="1"/>
  <c r="AR2682" i="1"/>
  <c r="AT2682" i="1" s="1"/>
  <c r="AV2682" i="1" s="1"/>
  <c r="AR2757" i="1"/>
  <c r="AT2757" i="1" s="1"/>
  <c r="AV2757" i="1" s="1"/>
  <c r="AY2757" i="1" s="1"/>
  <c r="AX1845" i="1"/>
  <c r="AR1845" i="1"/>
  <c r="AT1845" i="1" s="1"/>
  <c r="AV1845" i="1" s="1"/>
  <c r="AY1845" i="1" s="1"/>
  <c r="AR2659" i="1"/>
  <c r="AT2659" i="1" s="1"/>
  <c r="AV2659" i="1" s="1"/>
  <c r="AR2393" i="1"/>
  <c r="AT2393" i="1" s="1"/>
  <c r="AV2393" i="1" s="1"/>
  <c r="AT1844" i="1"/>
  <c r="AV1844" i="1" s="1"/>
  <c r="AR1844" i="1"/>
  <c r="AR1843" i="1"/>
  <c r="AT1843" i="1" s="1"/>
  <c r="AV1843" i="1" s="1"/>
  <c r="AR1747" i="1"/>
  <c r="AT1747" i="1" s="1"/>
  <c r="AV1747" i="1" s="1"/>
  <c r="AX1747" i="1" s="1"/>
  <c r="AR2619" i="1"/>
  <c r="AT2619" i="1" s="1"/>
  <c r="AV2619" i="1" s="1"/>
  <c r="AR1842" i="1"/>
  <c r="AT1842" i="1" s="1"/>
  <c r="AV1842" i="1" s="1"/>
  <c r="AY1842" i="1" s="1"/>
  <c r="AX2009" i="1"/>
  <c r="AR2009" i="1"/>
  <c r="AT2009" i="1" s="1"/>
  <c r="AV2009" i="1" s="1"/>
  <c r="AY2009" i="1" s="1"/>
  <c r="AR2756" i="1"/>
  <c r="AT2756" i="1" s="1"/>
  <c r="AV2756" i="1" s="1"/>
  <c r="AR2755" i="1"/>
  <c r="AT2755" i="1" s="1"/>
  <c r="AV2755" i="1" s="1"/>
  <c r="AR2108" i="1"/>
  <c r="AT2108" i="1" s="1"/>
  <c r="AV2108" i="1" s="1"/>
  <c r="AR2008" i="1"/>
  <c r="AT2008" i="1" s="1"/>
  <c r="AV2008" i="1" s="1"/>
  <c r="AX2008" i="1" s="1"/>
  <c r="AR1841" i="1"/>
  <c r="AT1841" i="1" s="1"/>
  <c r="AV1841" i="1" s="1"/>
  <c r="AR2681" i="1"/>
  <c r="AT2681" i="1" s="1"/>
  <c r="AV2681" i="1" s="1"/>
  <c r="AR1811" i="1"/>
  <c r="AT1811" i="1" s="1"/>
  <c r="AV1811" i="1" s="1"/>
  <c r="AR2902" i="1"/>
  <c r="AT2902" i="1" s="1"/>
  <c r="AV2902" i="1" s="1"/>
  <c r="AR2007" i="1"/>
  <c r="AT2007" i="1" s="1"/>
  <c r="AV2007" i="1" s="1"/>
  <c r="AT2435" i="1"/>
  <c r="AV2435" i="1" s="1"/>
  <c r="AR2435" i="1"/>
  <c r="AR2680" i="1"/>
  <c r="AT2680" i="1" s="1"/>
  <c r="AV2680" i="1" s="1"/>
  <c r="AY2812" i="1"/>
  <c r="AR2812" i="1"/>
  <c r="AT2812" i="1" s="1"/>
  <c r="AV2812" i="1" s="1"/>
  <c r="AX2812" i="1" s="1"/>
  <c r="AR2006" i="1"/>
  <c r="AT2006" i="1" s="1"/>
  <c r="AV2006" i="1" s="1"/>
  <c r="AX2006" i="1" s="1"/>
  <c r="AR2460" i="1"/>
  <c r="AT2460" i="1" s="1"/>
  <c r="AV2460" i="1" s="1"/>
  <c r="AX2551" i="1"/>
  <c r="AR2551" i="1"/>
  <c r="AT2551" i="1" s="1"/>
  <c r="AV2551" i="1" s="1"/>
  <c r="AY2551" i="1" s="1"/>
  <c r="AR1840" i="1"/>
  <c r="AT1840" i="1" s="1"/>
  <c r="AV1840" i="1" s="1"/>
  <c r="AY1840" i="1" s="1"/>
  <c r="AR2739" i="1"/>
  <c r="AT2739" i="1" s="1"/>
  <c r="AV2739" i="1" s="1"/>
  <c r="AR2005" i="1"/>
  <c r="AT2005" i="1" s="1"/>
  <c r="AV2005" i="1" s="1"/>
  <c r="AR2004" i="1"/>
  <c r="AT2004" i="1" s="1"/>
  <c r="AV2004" i="1" s="1"/>
  <c r="AR2750" i="1"/>
  <c r="AT2750" i="1" s="1"/>
  <c r="AV2750" i="1" s="1"/>
  <c r="AX2750" i="1" s="1"/>
  <c r="AR1839" i="1"/>
  <c r="AT1839" i="1" s="1"/>
  <c r="AV1839" i="1" s="1"/>
  <c r="AR2884" i="1"/>
  <c r="AT2884" i="1" s="1"/>
  <c r="AV2884" i="1" s="1"/>
  <c r="AR1906" i="1"/>
  <c r="AT1906" i="1" s="1"/>
  <c r="AV1906" i="1" s="1"/>
  <c r="AY1906" i="1" s="1"/>
  <c r="AX1749" i="1"/>
  <c r="AR1749" i="1"/>
  <c r="AT1749" i="1" s="1"/>
  <c r="AV1749" i="1" s="1"/>
  <c r="AY1749" i="1" s="1"/>
  <c r="AR3240" i="1"/>
  <c r="AT3240" i="1" s="1"/>
  <c r="AV3240" i="1" s="1"/>
  <c r="AR3292" i="1"/>
  <c r="AT3292" i="1" s="1"/>
  <c r="AV3292" i="1" s="1"/>
  <c r="AR3062" i="1"/>
  <c r="AT3062" i="1" s="1"/>
  <c r="AV3062" i="1" s="1"/>
  <c r="AR3330" i="1"/>
  <c r="AT3330" i="1" s="1"/>
  <c r="AV3330" i="1" s="1"/>
  <c r="AR3089" i="1"/>
  <c r="AT3089" i="1" s="1"/>
  <c r="AV3089" i="1" s="1"/>
  <c r="AX3089" i="1" s="1"/>
  <c r="AR3435" i="1"/>
  <c r="AT3435" i="1" s="1"/>
  <c r="AV3435" i="1" s="1"/>
  <c r="AX3135" i="1"/>
  <c r="AR3135" i="1"/>
  <c r="AT3135" i="1" s="1"/>
  <c r="AV3135" i="1" s="1"/>
  <c r="AY3135" i="1" s="1"/>
  <c r="AR3121" i="1"/>
  <c r="AT3121" i="1" s="1"/>
  <c r="AV3121" i="1" s="1"/>
  <c r="AY3121" i="1" s="1"/>
  <c r="AR3120" i="1"/>
  <c r="AT3120" i="1" s="1"/>
  <c r="AV3120" i="1" s="1"/>
  <c r="AT3291" i="1"/>
  <c r="AV3291" i="1" s="1"/>
  <c r="AR3291" i="1"/>
  <c r="AR3098" i="1"/>
  <c r="AT3098" i="1" s="1"/>
  <c r="AV3098" i="1" s="1"/>
  <c r="AR3168" i="1"/>
  <c r="AT3168" i="1" s="1"/>
  <c r="AV3168" i="1" s="1"/>
  <c r="AX3168" i="1" s="1"/>
  <c r="AR3591" i="1"/>
  <c r="AT3591" i="1" s="1"/>
  <c r="AV3591" i="1" s="1"/>
  <c r="AX3591" i="1" s="1"/>
  <c r="AR2950" i="1"/>
  <c r="AT2950" i="1" s="1"/>
  <c r="AV2950" i="1" s="1"/>
  <c r="AR3552" i="1"/>
  <c r="AT3552" i="1" s="1"/>
  <c r="AV3552" i="1" s="1"/>
  <c r="AY3552" i="1" s="1"/>
  <c r="AR3061" i="1"/>
  <c r="AT3061" i="1" s="1"/>
  <c r="AV3061" i="1" s="1"/>
  <c r="AY3061" i="1" s="1"/>
  <c r="AR3106" i="1"/>
  <c r="AT3106" i="1" s="1"/>
  <c r="AV3106" i="1" s="1"/>
  <c r="AR3448" i="1"/>
  <c r="AT3448" i="1" s="1"/>
  <c r="AV3448" i="1" s="1"/>
  <c r="AR3335" i="1"/>
  <c r="AT3335" i="1" s="1"/>
  <c r="AV3335" i="1" s="1"/>
  <c r="AR3092" i="1"/>
  <c r="AT3092" i="1" s="1"/>
  <c r="AV3092" i="1" s="1"/>
  <c r="AX3092" i="1" s="1"/>
  <c r="AR3453" i="1"/>
  <c r="AT3453" i="1" s="1"/>
  <c r="AV3453" i="1" s="1"/>
  <c r="AR3316" i="1"/>
  <c r="AT3316" i="1" s="1"/>
  <c r="AV3316" i="1" s="1"/>
  <c r="AR3547" i="1"/>
  <c r="AT3547" i="1" s="1"/>
  <c r="AV3547" i="1" s="1"/>
  <c r="AX3144" i="1"/>
  <c r="AR3144" i="1"/>
  <c r="AT3144" i="1" s="1"/>
  <c r="AV3144" i="1" s="1"/>
  <c r="AY3144" i="1" s="1"/>
  <c r="AR3599" i="1"/>
  <c r="AT3599" i="1" s="1"/>
  <c r="AV3599" i="1" s="1"/>
  <c r="AT3086" i="1"/>
  <c r="AV3086" i="1" s="1"/>
  <c r="AR3086" i="1"/>
  <c r="AR3487" i="1"/>
  <c r="AT3487" i="1" s="1"/>
  <c r="AV3487" i="1" s="1"/>
  <c r="AR3307" i="1"/>
  <c r="AT3307" i="1" s="1"/>
  <c r="AV3307" i="1" s="1"/>
  <c r="AY3307" i="1" s="1"/>
  <c r="AT3272" i="1"/>
  <c r="AV3272" i="1" s="1"/>
  <c r="AX3272" i="1" s="1"/>
  <c r="AR3272" i="1"/>
  <c r="AR3486" i="1"/>
  <c r="AT3486" i="1" s="1"/>
  <c r="AV3486" i="1" s="1"/>
  <c r="AV3060" i="1"/>
  <c r="AR3060" i="1"/>
  <c r="AT3060" i="1" s="1"/>
  <c r="AR3586" i="1"/>
  <c r="AT3586" i="1" s="1"/>
  <c r="AV3586" i="1" s="1"/>
  <c r="AR3059" i="1"/>
  <c r="AT3059" i="1" s="1"/>
  <c r="AV3059" i="1" s="1"/>
  <c r="AX3059" i="1" s="1"/>
  <c r="AR3058" i="1"/>
  <c r="AT3058" i="1" s="1"/>
  <c r="AV3058" i="1" s="1"/>
  <c r="AV3105" i="1"/>
  <c r="AR3105" i="1"/>
  <c r="AT3105" i="1" s="1"/>
  <c r="AR3445" i="1"/>
  <c r="AT3445" i="1" s="1"/>
  <c r="AV3445" i="1" s="1"/>
  <c r="AY3445" i="1" s="1"/>
  <c r="AR3057" i="1"/>
  <c r="AT3057" i="1" s="1"/>
  <c r="AV3057" i="1" s="1"/>
  <c r="AR3341" i="1"/>
  <c r="AT3341" i="1" s="1"/>
  <c r="AV3341" i="1" s="1"/>
  <c r="AR3119" i="1"/>
  <c r="AT3119" i="1" s="1"/>
  <c r="AV3119" i="1" s="1"/>
  <c r="AY3119" i="1" s="1"/>
  <c r="AR3056" i="1"/>
  <c r="AT3056" i="1" s="1"/>
  <c r="AV3056" i="1" s="1"/>
  <c r="AR3268" i="1"/>
  <c r="AT3268" i="1" s="1"/>
  <c r="AV3268" i="1" s="1"/>
  <c r="AX3268" i="1" s="1"/>
  <c r="AR3588" i="1"/>
  <c r="AT3588" i="1" s="1"/>
  <c r="AV3588" i="1" s="1"/>
  <c r="AR3134" i="1"/>
  <c r="AT3134" i="1" s="1"/>
  <c r="AV3134" i="1" s="1"/>
  <c r="AR3055" i="1"/>
  <c r="AT3055" i="1" s="1"/>
  <c r="AV3055" i="1" s="1"/>
  <c r="AR3130" i="1"/>
  <c r="AT3130" i="1" s="1"/>
  <c r="AV3130" i="1" s="1"/>
  <c r="AX3130" i="1" s="1"/>
  <c r="AR3348" i="1"/>
  <c r="AT3348" i="1" s="1"/>
  <c r="AV3348" i="1" s="1"/>
  <c r="AR3128" i="1"/>
  <c r="AT3128" i="1" s="1"/>
  <c r="AV3128" i="1" s="1"/>
  <c r="AY3128" i="1" s="1"/>
  <c r="AR3054" i="1"/>
  <c r="AT3054" i="1" s="1"/>
  <c r="AV3054" i="1" s="1"/>
  <c r="AY3054" i="1" s="1"/>
  <c r="AY3125" i="1"/>
  <c r="AR3125" i="1"/>
  <c r="AT3125" i="1" s="1"/>
  <c r="AV3125" i="1" s="1"/>
  <c r="AX3125" i="1" s="1"/>
  <c r="AR3053" i="1"/>
  <c r="AT3053" i="1" s="1"/>
  <c r="AV3053" i="1" s="1"/>
  <c r="AR3137" i="1"/>
  <c r="AT3137" i="1" s="1"/>
  <c r="AV3137" i="1" s="1"/>
  <c r="AR3114" i="1"/>
  <c r="AT3114" i="1" s="1"/>
  <c r="AV3114" i="1" s="1"/>
  <c r="AR3437" i="1"/>
  <c r="AT3437" i="1" s="1"/>
  <c r="AV3437" i="1" s="1"/>
  <c r="AX3437" i="1" s="1"/>
  <c r="AR3127" i="1"/>
  <c r="AT3127" i="1" s="1"/>
  <c r="AV3127" i="1" s="1"/>
  <c r="AR3203" i="1"/>
  <c r="AT3203" i="1" s="1"/>
  <c r="AV3203" i="1" s="1"/>
  <c r="AR3111" i="1"/>
  <c r="AT3111" i="1" s="1"/>
  <c r="AV3111" i="1" s="1"/>
  <c r="AY3111" i="1" s="1"/>
  <c r="AR3139" i="1"/>
  <c r="AT3139" i="1" s="1"/>
  <c r="AV3139" i="1" s="1"/>
  <c r="AX3139" i="1" s="1"/>
  <c r="AR3504" i="1"/>
  <c r="AT3504" i="1" s="1"/>
  <c r="AV3504" i="1" s="1"/>
  <c r="AR3433" i="1"/>
  <c r="AT3433" i="1" s="1"/>
  <c r="AV3433" i="1" s="1"/>
  <c r="AR3347" i="1"/>
  <c r="AT3347" i="1" s="1"/>
  <c r="AV3347" i="1" s="1"/>
  <c r="AY3347" i="1" s="1"/>
  <c r="AR3480" i="1"/>
  <c r="AT3480" i="1" s="1"/>
  <c r="AV3480" i="1" s="1"/>
  <c r="AR3456" i="1"/>
  <c r="AT3456" i="1" s="1"/>
  <c r="AV3456" i="1" s="1"/>
  <c r="AR3563" i="1"/>
  <c r="AT3563" i="1" s="1"/>
  <c r="AV3563" i="1" s="1"/>
  <c r="AX3346" i="1"/>
  <c r="AR3346" i="1"/>
  <c r="AT3346" i="1" s="1"/>
  <c r="AV3346" i="1" s="1"/>
  <c r="AY3346" i="1" s="1"/>
  <c r="AR3087" i="1"/>
  <c r="AT3087" i="1" s="1"/>
  <c r="AV3087" i="1" s="1"/>
  <c r="AV3300" i="1"/>
  <c r="AR3300" i="1"/>
  <c r="AT3300" i="1" s="1"/>
  <c r="AR3273" i="1"/>
  <c r="AT3273" i="1" s="1"/>
  <c r="AV3273" i="1" s="1"/>
  <c r="AR3148" i="1"/>
  <c r="AT3148" i="1" s="1"/>
  <c r="AV3148" i="1" s="1"/>
  <c r="AR3129" i="1"/>
  <c r="AT3129" i="1" s="1"/>
  <c r="AV3129" i="1" s="1"/>
  <c r="AR3479" i="1"/>
  <c r="AT3479" i="1" s="1"/>
  <c r="AV3479" i="1" s="1"/>
  <c r="AR3052" i="1"/>
  <c r="AT3052" i="1" s="1"/>
  <c r="AV3052" i="1" s="1"/>
  <c r="AR3585" i="1"/>
  <c r="AT3585" i="1" s="1"/>
  <c r="AV3585" i="1" s="1"/>
  <c r="AY3585" i="1" s="1"/>
  <c r="AR3418" i="1"/>
  <c r="AT3418" i="1" s="1"/>
  <c r="AV3418" i="1" s="1"/>
  <c r="AX3418" i="1" s="1"/>
  <c r="AR3133" i="1"/>
  <c r="AT3133" i="1" s="1"/>
  <c r="AV3133" i="1" s="1"/>
  <c r="AR3194" i="1"/>
  <c r="AT3194" i="1" s="1"/>
  <c r="AV3194" i="1" s="1"/>
  <c r="AR3107" i="1"/>
  <c r="AT3107" i="1" s="1"/>
  <c r="AV3107" i="1" s="1"/>
  <c r="AR3202" i="1"/>
  <c r="AT3202" i="1" s="1"/>
  <c r="AV3202" i="1" s="1"/>
  <c r="AX3202" i="1" s="1"/>
  <c r="AR3094" i="1"/>
  <c r="AT3094" i="1" s="1"/>
  <c r="AV3094" i="1" s="1"/>
  <c r="AR3309" i="1"/>
  <c r="AT3309" i="1" s="1"/>
  <c r="AV3309" i="1" s="1"/>
  <c r="AR3166" i="1"/>
  <c r="AT3166" i="1" s="1"/>
  <c r="AV3166" i="1" s="1"/>
  <c r="AY3166" i="1" s="1"/>
  <c r="AR3260" i="1"/>
  <c r="AT3260" i="1" s="1"/>
  <c r="AV3260" i="1" s="1"/>
  <c r="AX3260" i="1" s="1"/>
  <c r="AT3536" i="1"/>
  <c r="AV3536" i="1" s="1"/>
  <c r="AR3536" i="1"/>
  <c r="AR3327" i="1"/>
  <c r="AT3327" i="1" s="1"/>
  <c r="AV3327" i="1" s="1"/>
  <c r="AR3082" i="1"/>
  <c r="AT3082" i="1" s="1"/>
  <c r="AV3082" i="1" s="1"/>
  <c r="AX3082" i="1" s="1"/>
  <c r="AR3378" i="1"/>
  <c r="AT3378" i="1" s="1"/>
  <c r="AV3378" i="1" s="1"/>
  <c r="AX3378" i="1" s="1"/>
  <c r="AT3546" i="1"/>
  <c r="AV3546" i="1" s="1"/>
  <c r="AR3546" i="1"/>
  <c r="AR3093" i="1"/>
  <c r="AT3093" i="1" s="1"/>
  <c r="AV3093" i="1" s="1"/>
  <c r="AX3108" i="1"/>
  <c r="AR3108" i="1"/>
  <c r="AT3108" i="1" s="1"/>
  <c r="AV3108" i="1" s="1"/>
  <c r="AY3108" i="1" s="1"/>
  <c r="AR3440" i="1"/>
  <c r="AT3440" i="1" s="1"/>
  <c r="AV3440" i="1" s="1"/>
  <c r="AR3439" i="1"/>
  <c r="AT3439" i="1" s="1"/>
  <c r="AV3439" i="1" s="1"/>
  <c r="AR3207" i="1"/>
  <c r="AT3207" i="1" s="1"/>
  <c r="AV3207" i="1" s="1"/>
  <c r="AR3136" i="1"/>
  <c r="AT3136" i="1" s="1"/>
  <c r="AV3136" i="1" s="1"/>
  <c r="AY3136" i="1" s="1"/>
  <c r="AT3544" i="1"/>
  <c r="AV3544" i="1" s="1"/>
  <c r="AR3544" i="1"/>
  <c r="AR3112" i="1"/>
  <c r="AT3112" i="1" s="1"/>
  <c r="AV3112" i="1" s="1"/>
  <c r="AR3535" i="1"/>
  <c r="AT3535" i="1" s="1"/>
  <c r="AV3535" i="1" s="1"/>
  <c r="AR3170" i="1"/>
  <c r="AT3170" i="1" s="1"/>
  <c r="AV3170" i="1" s="1"/>
  <c r="AY3170" i="1" s="1"/>
  <c r="AR3315" i="1"/>
  <c r="AT3315" i="1" s="1"/>
  <c r="AV3315" i="1" s="1"/>
  <c r="AX3315" i="1" s="1"/>
  <c r="AR3131" i="1"/>
  <c r="AT3131" i="1" s="1"/>
  <c r="AV3131" i="1" s="1"/>
  <c r="AT3051" i="1"/>
  <c r="AV3051" i="1" s="1"/>
  <c r="AR3051" i="1"/>
  <c r="AR3176" i="1"/>
  <c r="AT3176" i="1" s="1"/>
  <c r="AV3176" i="1" s="1"/>
  <c r="AR3553" i="1"/>
  <c r="AT3553" i="1" s="1"/>
  <c r="AV3553" i="1" s="1"/>
  <c r="AR3314" i="1"/>
  <c r="AT3314" i="1" s="1"/>
  <c r="AV3314" i="1" s="1"/>
  <c r="AR3201" i="1"/>
  <c r="AT3201" i="1" s="1"/>
  <c r="AV3201" i="1" s="1"/>
  <c r="AY3201" i="1" s="1"/>
  <c r="AR3282" i="1"/>
  <c r="AT3282" i="1" s="1"/>
  <c r="AV3282" i="1" s="1"/>
  <c r="AR3081" i="1"/>
  <c r="AT3081" i="1" s="1"/>
  <c r="AV3081" i="1" s="1"/>
  <c r="AX3081" i="1" s="1"/>
  <c r="AR3549" i="1"/>
  <c r="AT3549" i="1" s="1"/>
  <c r="AV3549" i="1" s="1"/>
  <c r="AR3050" i="1"/>
  <c r="AT3050" i="1" s="1"/>
  <c r="AV3050" i="1" s="1"/>
  <c r="AR3200" i="1"/>
  <c r="AT3200" i="1" s="1"/>
  <c r="AV3200" i="1" s="1"/>
  <c r="AR3331" i="1"/>
  <c r="AT3331" i="1" s="1"/>
  <c r="AV3331" i="1" s="1"/>
  <c r="AX3331" i="1" s="1"/>
  <c r="AR2957" i="1"/>
  <c r="AT2957" i="1" s="1"/>
  <c r="AV2957" i="1" s="1"/>
  <c r="AR3103" i="1"/>
  <c r="AT3103" i="1" s="1"/>
  <c r="AV3103" i="1" s="1"/>
  <c r="AY3103" i="1" s="1"/>
  <c r="AR3091" i="1"/>
  <c r="AT3091" i="1" s="1"/>
  <c r="AV3091" i="1" s="1"/>
  <c r="AY3091" i="1" s="1"/>
  <c r="AR3340" i="1"/>
  <c r="AT3340" i="1" s="1"/>
  <c r="AV3340" i="1" s="1"/>
  <c r="AR3199" i="1"/>
  <c r="AT3199" i="1" s="1"/>
  <c r="AV3199" i="1" s="1"/>
  <c r="AR3165" i="1"/>
  <c r="AT3165" i="1" s="1"/>
  <c r="AV3165" i="1" s="1"/>
  <c r="AR2983" i="1"/>
  <c r="AT2983" i="1" s="1"/>
  <c r="AV2983" i="1" s="1"/>
  <c r="AR3362" i="1"/>
  <c r="AT3362" i="1" s="1"/>
  <c r="AV3362" i="1" s="1"/>
  <c r="AX3362" i="1" s="1"/>
  <c r="AR2976" i="1"/>
  <c r="AT2976" i="1" s="1"/>
  <c r="AV2976" i="1" s="1"/>
  <c r="AR3175" i="1"/>
  <c r="AT3175" i="1" s="1"/>
  <c r="AV3175" i="1" s="1"/>
  <c r="AR3049" i="1"/>
  <c r="AT3049" i="1" s="1"/>
  <c r="AV3049" i="1" s="1"/>
  <c r="AY3049" i="1" s="1"/>
  <c r="AR3193" i="1"/>
  <c r="AT3193" i="1" s="1"/>
  <c r="AV3193" i="1" s="1"/>
  <c r="AR3299" i="1"/>
  <c r="AT3299" i="1" s="1"/>
  <c r="AV3299" i="1" s="1"/>
  <c r="AT3298" i="1"/>
  <c r="AV3298" i="1" s="1"/>
  <c r="AR3298" i="1"/>
  <c r="AR3217" i="1"/>
  <c r="AT3217" i="1" s="1"/>
  <c r="AV3217" i="1" s="1"/>
  <c r="AY3217" i="1" s="1"/>
  <c r="AR3198" i="1"/>
  <c r="AT3198" i="1" s="1"/>
  <c r="AV3198" i="1" s="1"/>
  <c r="AR3237" i="1"/>
  <c r="AT3237" i="1" s="1"/>
  <c r="AV3237" i="1" s="1"/>
  <c r="AR3161" i="1"/>
  <c r="AT3161" i="1" s="1"/>
  <c r="AV3161" i="1" s="1"/>
  <c r="AR2990" i="1"/>
  <c r="AT2990" i="1" s="1"/>
  <c r="AV2990" i="1" s="1"/>
  <c r="AR3174" i="1"/>
  <c r="AT3174" i="1" s="1"/>
  <c r="AV3174" i="1" s="1"/>
  <c r="AX3174" i="1" s="1"/>
  <c r="AR3247" i="1"/>
  <c r="AT3247" i="1" s="1"/>
  <c r="AV3247" i="1" s="1"/>
  <c r="AR3297" i="1"/>
  <c r="AT3297" i="1" s="1"/>
  <c r="AV3297" i="1" s="1"/>
  <c r="AR3173" i="1"/>
  <c r="AT3173" i="1" s="1"/>
  <c r="AV3173" i="1" s="1"/>
  <c r="AX3173" i="1" s="1"/>
  <c r="AR3154" i="1"/>
  <c r="AT3154" i="1" s="1"/>
  <c r="AV3154" i="1" s="1"/>
  <c r="AR3383" i="1"/>
  <c r="AT3383" i="1" s="1"/>
  <c r="AV3383" i="1" s="1"/>
  <c r="AR3261" i="1"/>
  <c r="AT3261" i="1" s="1"/>
  <c r="AV3261" i="1" s="1"/>
  <c r="AY3261" i="1" s="1"/>
  <c r="AR3099" i="1"/>
  <c r="AT3099" i="1" s="1"/>
  <c r="AV3099" i="1" s="1"/>
  <c r="AR3501" i="1"/>
  <c r="AT3501" i="1" s="1"/>
  <c r="AV3501" i="1" s="1"/>
  <c r="AX3501" i="1" s="1"/>
  <c r="AR3321" i="1"/>
  <c r="AT3321" i="1" s="1"/>
  <c r="AV3321" i="1" s="1"/>
  <c r="AR3432" i="1"/>
  <c r="AT3432" i="1" s="1"/>
  <c r="AV3432" i="1" s="1"/>
  <c r="AR3126" i="1"/>
  <c r="AT3126" i="1" s="1"/>
  <c r="AV3126" i="1" s="1"/>
  <c r="AX3126" i="1" s="1"/>
  <c r="AR3113" i="1"/>
  <c r="AT3113" i="1" s="1"/>
  <c r="AV3113" i="1" s="1"/>
  <c r="AT3250" i="1"/>
  <c r="AV3250" i="1" s="1"/>
  <c r="AR3250" i="1"/>
  <c r="AV3138" i="1"/>
  <c r="AR3138" i="1"/>
  <c r="AT3138" i="1" s="1"/>
  <c r="AR3223" i="1"/>
  <c r="AT3223" i="1" s="1"/>
  <c r="AV3223" i="1" s="1"/>
  <c r="AR3192" i="1"/>
  <c r="AT3192" i="1" s="1"/>
  <c r="AV3192" i="1" s="1"/>
  <c r="AX3192" i="1" s="1"/>
  <c r="AR3492" i="1"/>
  <c r="AT3492" i="1" s="1"/>
  <c r="AV3492" i="1" s="1"/>
  <c r="AV3069" i="1"/>
  <c r="AT3069" i="1"/>
  <c r="AR3069" i="1"/>
  <c r="AX3438" i="1"/>
  <c r="AR3438" i="1"/>
  <c r="AT3438" i="1" s="1"/>
  <c r="AV3438" i="1" s="1"/>
  <c r="AY3438" i="1" s="1"/>
  <c r="AR3258" i="1"/>
  <c r="AT3258" i="1" s="1"/>
  <c r="AV3258" i="1" s="1"/>
  <c r="AT2911" i="1"/>
  <c r="AV2911" i="1" s="1"/>
  <c r="AR2911" i="1"/>
  <c r="AX3444" i="1"/>
  <c r="AV3444" i="1"/>
  <c r="AY3444" i="1" s="1"/>
  <c r="AR3444" i="1"/>
  <c r="AT3444" i="1" s="1"/>
  <c r="AR3334" i="1"/>
  <c r="AT3334" i="1" s="1"/>
  <c r="AV3334" i="1" s="1"/>
  <c r="AY3334" i="1" s="1"/>
  <c r="AR2975" i="1"/>
  <c r="AT2975" i="1" s="1"/>
  <c r="AV2975" i="1" s="1"/>
  <c r="AR3048" i="1"/>
  <c r="AT3048" i="1" s="1"/>
  <c r="AV3048" i="1" s="1"/>
  <c r="AT2974" i="1"/>
  <c r="AV2974" i="1" s="1"/>
  <c r="AR2974" i="1"/>
  <c r="AR3064" i="1"/>
  <c r="AT3064" i="1" s="1"/>
  <c r="AV3064" i="1" s="1"/>
  <c r="AY3064" i="1" s="1"/>
  <c r="AR3047" i="1"/>
  <c r="AT3047" i="1" s="1"/>
  <c r="AV3047" i="1" s="1"/>
  <c r="AX3047" i="1" s="1"/>
  <c r="AR3308" i="1"/>
  <c r="AT3308" i="1" s="1"/>
  <c r="AV3308" i="1" s="1"/>
  <c r="AR3541" i="1"/>
  <c r="AT3541" i="1" s="1"/>
  <c r="AV3541" i="1" s="1"/>
  <c r="AR2973" i="1"/>
  <c r="AT2973" i="1" s="1"/>
  <c r="AV2973" i="1" s="1"/>
  <c r="AY2973" i="1" s="1"/>
  <c r="AR3197" i="1"/>
  <c r="AT3197" i="1" s="1"/>
  <c r="AV3197" i="1" s="1"/>
  <c r="AX3197" i="1" s="1"/>
  <c r="AR3196" i="1"/>
  <c r="AT3196" i="1" s="1"/>
  <c r="AV3196" i="1" s="1"/>
  <c r="AR3195" i="1"/>
  <c r="AT3195" i="1" s="1"/>
  <c r="AV3195" i="1" s="1"/>
  <c r="AR3320" i="1"/>
  <c r="AT3320" i="1" s="1"/>
  <c r="AV3320" i="1" s="1"/>
  <c r="AY3320" i="1" s="1"/>
  <c r="AR3333" i="1"/>
  <c r="AT3333" i="1" s="1"/>
  <c r="AV3333" i="1" s="1"/>
  <c r="AR3306" i="1"/>
  <c r="AT3306" i="1" s="1"/>
  <c r="AV3306" i="1" s="1"/>
  <c r="AR3248" i="1"/>
  <c r="AT3248" i="1" s="1"/>
  <c r="AV3248" i="1" s="1"/>
  <c r="AY3248" i="1" s="1"/>
  <c r="AR3080" i="1"/>
  <c r="AT3080" i="1" s="1"/>
  <c r="AV3080" i="1" s="1"/>
  <c r="AR3172" i="1"/>
  <c r="AT3172" i="1" s="1"/>
  <c r="AV3172" i="1" s="1"/>
  <c r="AX3172" i="1" s="1"/>
  <c r="AR3290" i="1"/>
  <c r="AT3290" i="1" s="1"/>
  <c r="AV3290" i="1" s="1"/>
  <c r="AR3246" i="1"/>
  <c r="AT3246" i="1" s="1"/>
  <c r="AV3246" i="1" s="1"/>
  <c r="AX3046" i="1"/>
  <c r="AR3046" i="1"/>
  <c r="AT3046" i="1" s="1"/>
  <c r="AV3046" i="1" s="1"/>
  <c r="AY3046" i="1" s="1"/>
  <c r="AR3045" i="1"/>
  <c r="AT3045" i="1" s="1"/>
  <c r="AV3045" i="1" s="1"/>
  <c r="AX3045" i="1" s="1"/>
  <c r="AR3345" i="1"/>
  <c r="AT3345" i="1" s="1"/>
  <c r="AV3345" i="1" s="1"/>
  <c r="AR3534" i="1"/>
  <c r="AT3534" i="1" s="1"/>
  <c r="AV3534" i="1" s="1"/>
  <c r="AY3534" i="1" s="1"/>
  <c r="AR3533" i="1"/>
  <c r="AT3533" i="1" s="1"/>
  <c r="AV3533" i="1" s="1"/>
  <c r="AY3533" i="1" s="1"/>
  <c r="AR2991" i="1"/>
  <c r="AT2991" i="1" s="1"/>
  <c r="AV2991" i="1" s="1"/>
  <c r="AX2991" i="1" s="1"/>
  <c r="AT3382" i="1"/>
  <c r="AV3382" i="1" s="1"/>
  <c r="AR3382" i="1"/>
  <c r="AR3284" i="1"/>
  <c r="AT3284" i="1" s="1"/>
  <c r="AV3284" i="1" s="1"/>
  <c r="AR3353" i="1"/>
  <c r="AT3353" i="1" s="1"/>
  <c r="AV3353" i="1" s="1"/>
  <c r="AR3401" i="1"/>
  <c r="AT3401" i="1" s="1"/>
  <c r="AV3401" i="1" s="1"/>
  <c r="AX3401" i="1" s="1"/>
  <c r="AR3289" i="1"/>
  <c r="AT3289" i="1" s="1"/>
  <c r="AV3289" i="1" s="1"/>
  <c r="AR3296" i="1"/>
  <c r="AT3296" i="1" s="1"/>
  <c r="AV3296" i="1" s="1"/>
  <c r="AR3436" i="1"/>
  <c r="AT3436" i="1" s="1"/>
  <c r="AV3436" i="1" s="1"/>
  <c r="AY3436" i="1" s="1"/>
  <c r="AR2940" i="1"/>
  <c r="AT2940" i="1" s="1"/>
  <c r="AV2940" i="1" s="1"/>
  <c r="AV2972" i="1"/>
  <c r="AT2972" i="1"/>
  <c r="AR2972" i="1"/>
  <c r="AR3270" i="1"/>
  <c r="AT3270" i="1" s="1"/>
  <c r="AV3270" i="1" s="1"/>
  <c r="AR3424" i="1"/>
  <c r="AT3424" i="1" s="1"/>
  <c r="AV3424" i="1" s="1"/>
  <c r="AY3424" i="1" s="1"/>
  <c r="AR3288" i="1"/>
  <c r="AT3288" i="1" s="1"/>
  <c r="AV3288" i="1" s="1"/>
  <c r="AT3452" i="1"/>
  <c r="AV3452" i="1" s="1"/>
  <c r="AR3452" i="1"/>
  <c r="AR3478" i="1"/>
  <c r="AT3478" i="1" s="1"/>
  <c r="AV3478" i="1" s="1"/>
  <c r="AX3266" i="1"/>
  <c r="AR3266" i="1"/>
  <c r="AT3266" i="1" s="1"/>
  <c r="AV3266" i="1" s="1"/>
  <c r="AY3266" i="1" s="1"/>
  <c r="AR3313" i="1"/>
  <c r="AT3313" i="1" s="1"/>
  <c r="AV3313" i="1" s="1"/>
  <c r="AX3313" i="1" s="1"/>
  <c r="AR3451" i="1"/>
  <c r="AT3451" i="1" s="1"/>
  <c r="AV3451" i="1" s="1"/>
  <c r="AR2951" i="1"/>
  <c r="AT2951" i="1" s="1"/>
  <c r="AV2951" i="1" s="1"/>
  <c r="AR3312" i="1"/>
  <c r="AT3312" i="1" s="1"/>
  <c r="AV3312" i="1" s="1"/>
  <c r="AX3312" i="1" s="1"/>
  <c r="AR3096" i="1"/>
  <c r="AT3096" i="1" s="1"/>
  <c r="AV3096" i="1" s="1"/>
  <c r="AT3567" i="1"/>
  <c r="AV3567" i="1" s="1"/>
  <c r="AR3567" i="1"/>
  <c r="AR2933" i="1"/>
  <c r="AT2933" i="1" s="1"/>
  <c r="AV2933" i="1" s="1"/>
  <c r="AY2933" i="1" s="1"/>
  <c r="AR3443" i="1"/>
  <c r="AT3443" i="1" s="1"/>
  <c r="AV3443" i="1" s="1"/>
  <c r="AY3443" i="1" s="1"/>
  <c r="AR3044" i="1"/>
  <c r="AT3044" i="1" s="1"/>
  <c r="AV3044" i="1" s="1"/>
  <c r="AT3287" i="1"/>
  <c r="AV3287" i="1" s="1"/>
  <c r="AR3287" i="1"/>
  <c r="AR3324" i="1"/>
  <c r="AT3324" i="1" s="1"/>
  <c r="AV3324" i="1" s="1"/>
  <c r="AR3249" i="1"/>
  <c r="AT3249" i="1" s="1"/>
  <c r="AV3249" i="1" s="1"/>
  <c r="AR3257" i="1"/>
  <c r="AT3257" i="1" s="1"/>
  <c r="AV3257" i="1" s="1"/>
  <c r="AX3257" i="1" s="1"/>
  <c r="AT2926" i="1"/>
  <c r="AV2926" i="1" s="1"/>
  <c r="AR2926" i="1"/>
  <c r="AR3178" i="1"/>
  <c r="AT3178" i="1" s="1"/>
  <c r="AV3178" i="1" s="1"/>
  <c r="AR3562" i="1"/>
  <c r="AT3562" i="1" s="1"/>
  <c r="AV3562" i="1" s="1"/>
  <c r="AR3372" i="1"/>
  <c r="AT3372" i="1" s="1"/>
  <c r="AV3372" i="1" s="1"/>
  <c r="AR3255" i="1"/>
  <c r="AT3255" i="1" s="1"/>
  <c r="AV3255" i="1" s="1"/>
  <c r="AR3491" i="1"/>
  <c r="AT3491" i="1" s="1"/>
  <c r="AV3491" i="1" s="1"/>
  <c r="AR3043" i="1"/>
  <c r="AT3043" i="1" s="1"/>
  <c r="AV3043" i="1" s="1"/>
  <c r="AY3043" i="1" s="1"/>
  <c r="AT2930" i="1"/>
  <c r="AV2930" i="1" s="1"/>
  <c r="AX2930" i="1" s="1"/>
  <c r="AR2930" i="1"/>
  <c r="AR3209" i="1"/>
  <c r="AT3209" i="1" s="1"/>
  <c r="AV3209" i="1" s="1"/>
  <c r="AR3251" i="1"/>
  <c r="AT3251" i="1" s="1"/>
  <c r="AV3251" i="1" s="1"/>
  <c r="AR3042" i="1"/>
  <c r="AT3042" i="1" s="1"/>
  <c r="AV3042" i="1" s="1"/>
  <c r="AY3042" i="1" s="1"/>
  <c r="AR3041" i="1"/>
  <c r="AT3041" i="1" s="1"/>
  <c r="AV3041" i="1" s="1"/>
  <c r="AR3532" i="1"/>
  <c r="AT3532" i="1" s="1"/>
  <c r="AV3532" i="1" s="1"/>
  <c r="AR3002" i="1"/>
  <c r="AT3002" i="1" s="1"/>
  <c r="AV3002" i="1" s="1"/>
  <c r="AR3598" i="1"/>
  <c r="AT3598" i="1" s="1"/>
  <c r="AV3598" i="1" s="1"/>
  <c r="AY3598" i="1" s="1"/>
  <c r="AR3224" i="1"/>
  <c r="AT3224" i="1" s="1"/>
  <c r="AV3224" i="1" s="1"/>
  <c r="AT3281" i="1"/>
  <c r="AV3281" i="1" s="1"/>
  <c r="AR3281" i="1"/>
  <c r="AV3159" i="1"/>
  <c r="AR3159" i="1"/>
  <c r="AT3159" i="1" s="1"/>
  <c r="AR3158" i="1"/>
  <c r="AT3158" i="1" s="1"/>
  <c r="AV3158" i="1" s="1"/>
  <c r="AR3352" i="1"/>
  <c r="AT3352" i="1" s="1"/>
  <c r="AV3352" i="1" s="1"/>
  <c r="AX3352" i="1" s="1"/>
  <c r="AR3580" i="1"/>
  <c r="AT3580" i="1" s="1"/>
  <c r="AV3580" i="1" s="1"/>
  <c r="AR3477" i="1"/>
  <c r="AT3477" i="1" s="1"/>
  <c r="AV3477" i="1" s="1"/>
  <c r="AR3160" i="1"/>
  <c r="AT3160" i="1" s="1"/>
  <c r="AV3160" i="1" s="1"/>
  <c r="AY3160" i="1" s="1"/>
  <c r="AR3584" i="1"/>
  <c r="AT3584" i="1" s="1"/>
  <c r="AV3584" i="1" s="1"/>
  <c r="AT3469" i="1"/>
  <c r="AV3469" i="1" s="1"/>
  <c r="AR3469" i="1"/>
  <c r="AR3466" i="1"/>
  <c r="AT3466" i="1" s="1"/>
  <c r="AV3466" i="1" s="1"/>
  <c r="AY3466" i="1" s="1"/>
  <c r="AR3468" i="1"/>
  <c r="AT3468" i="1" s="1"/>
  <c r="AV3468" i="1" s="1"/>
  <c r="AR3227" i="1"/>
  <c r="AT3227" i="1" s="1"/>
  <c r="AV3227" i="1" s="1"/>
  <c r="AX3227" i="1" s="1"/>
  <c r="AR3465" i="1"/>
  <c r="AT3465" i="1" s="1"/>
  <c r="AV3465" i="1" s="1"/>
  <c r="AR3319" i="1"/>
  <c r="AT3319" i="1" s="1"/>
  <c r="AV3319" i="1" s="1"/>
  <c r="AR2995" i="1"/>
  <c r="AT2995" i="1" s="1"/>
  <c r="AV2995" i="1" s="1"/>
  <c r="AY2995" i="1" s="1"/>
  <c r="AR3467" i="1"/>
  <c r="AT3467" i="1" s="1"/>
  <c r="AV3467" i="1" s="1"/>
  <c r="AX3467" i="1" s="1"/>
  <c r="AT3040" i="1"/>
  <c r="AV3040" i="1" s="1"/>
  <c r="AR3040" i="1"/>
  <c r="AR3464" i="1"/>
  <c r="AT3464" i="1" s="1"/>
  <c r="AV3464" i="1" s="1"/>
  <c r="AY3464" i="1" s="1"/>
  <c r="AR3503" i="1"/>
  <c r="AT3503" i="1" s="1"/>
  <c r="AV3503" i="1" s="1"/>
  <c r="AY3503" i="1" s="1"/>
  <c r="AR3463" i="1"/>
  <c r="AT3463" i="1" s="1"/>
  <c r="AV3463" i="1" s="1"/>
  <c r="AX3463" i="1" s="1"/>
  <c r="AT2937" i="1"/>
  <c r="AV2937" i="1" s="1"/>
  <c r="AR2937" i="1"/>
  <c r="AT3351" i="1"/>
  <c r="AV3351" i="1" s="1"/>
  <c r="AR3351" i="1"/>
  <c r="AR2947" i="1"/>
  <c r="AT2947" i="1" s="1"/>
  <c r="AV2947" i="1" s="1"/>
  <c r="AR3483" i="1"/>
  <c r="AT3483" i="1" s="1"/>
  <c r="AV3483" i="1" s="1"/>
  <c r="AX3483" i="1" s="1"/>
  <c r="AR3455" i="1"/>
  <c r="AT3455" i="1" s="1"/>
  <c r="AV3455" i="1" s="1"/>
  <c r="AR3462" i="1"/>
  <c r="AT3462" i="1" s="1"/>
  <c r="AV3462" i="1" s="1"/>
  <c r="AR3482" i="1"/>
  <c r="AT3482" i="1" s="1"/>
  <c r="AV3482" i="1" s="1"/>
  <c r="AY3482" i="1" s="1"/>
  <c r="AR2971" i="1"/>
  <c r="AT2971" i="1" s="1"/>
  <c r="AV2971" i="1" s="1"/>
  <c r="AX2971" i="1" s="1"/>
  <c r="AR3490" i="1"/>
  <c r="AT3490" i="1" s="1"/>
  <c r="AV3490" i="1" s="1"/>
  <c r="AR2970" i="1"/>
  <c r="AT2970" i="1" s="1"/>
  <c r="AV2970" i="1" s="1"/>
  <c r="AR3239" i="1"/>
  <c r="AT3239" i="1" s="1"/>
  <c r="AV3239" i="1" s="1"/>
  <c r="AY3239" i="1" s="1"/>
  <c r="AR3169" i="1"/>
  <c r="AT3169" i="1" s="1"/>
  <c r="AV3169" i="1" s="1"/>
  <c r="AR2915" i="1"/>
  <c r="AT2915" i="1" s="1"/>
  <c r="AV2915" i="1" s="1"/>
  <c r="AR3566" i="1"/>
  <c r="AT3566" i="1" s="1"/>
  <c r="AV3566" i="1" s="1"/>
  <c r="AX3454" i="1"/>
  <c r="AR3454" i="1"/>
  <c r="AT3454" i="1" s="1"/>
  <c r="AV3454" i="1" s="1"/>
  <c r="AY3454" i="1" s="1"/>
  <c r="AY3476" i="1"/>
  <c r="AR3476" i="1"/>
  <c r="AT3476" i="1" s="1"/>
  <c r="AV3476" i="1" s="1"/>
  <c r="AX3476" i="1" s="1"/>
  <c r="AR3318" i="1"/>
  <c r="AT3318" i="1" s="1"/>
  <c r="AV3318" i="1" s="1"/>
  <c r="AV3431" i="1"/>
  <c r="AT3431" i="1"/>
  <c r="AR3431" i="1"/>
  <c r="AY3226" i="1"/>
  <c r="AR3226" i="1"/>
  <c r="AT3226" i="1" s="1"/>
  <c r="AV3226" i="1" s="1"/>
  <c r="AX3226" i="1" s="1"/>
  <c r="AR3459" i="1"/>
  <c r="AT3459" i="1" s="1"/>
  <c r="AV3459" i="1" s="1"/>
  <c r="AR3361" i="1"/>
  <c r="AT3361" i="1" s="1"/>
  <c r="AV3361" i="1" s="1"/>
  <c r="AR3225" i="1"/>
  <c r="AT3225" i="1" s="1"/>
  <c r="AV3225" i="1" s="1"/>
  <c r="AX3124" i="1"/>
  <c r="AR3124" i="1"/>
  <c r="AT3124" i="1" s="1"/>
  <c r="AV3124" i="1" s="1"/>
  <c r="AY3124" i="1" s="1"/>
  <c r="AR3004" i="1"/>
  <c r="AT3004" i="1" s="1"/>
  <c r="AV3004" i="1" s="1"/>
  <c r="AR3384" i="1"/>
  <c r="AT3384" i="1" s="1"/>
  <c r="AV3384" i="1" s="1"/>
  <c r="AT2994" i="1"/>
  <c r="AV2994" i="1" s="1"/>
  <c r="AR2994" i="1"/>
  <c r="AX2992" i="1"/>
  <c r="AR2992" i="1"/>
  <c r="AT2992" i="1" s="1"/>
  <c r="AV2992" i="1" s="1"/>
  <c r="AY2992" i="1" s="1"/>
  <c r="AR3460" i="1"/>
  <c r="AT3460" i="1" s="1"/>
  <c r="AV3460" i="1" s="1"/>
  <c r="AR3494" i="1"/>
  <c r="AT3494" i="1" s="1"/>
  <c r="AV3494" i="1" s="1"/>
  <c r="AR3458" i="1"/>
  <c r="AT3458" i="1" s="1"/>
  <c r="AV3458" i="1" s="1"/>
  <c r="AR3155" i="1"/>
  <c r="AT3155" i="1" s="1"/>
  <c r="AV3155" i="1" s="1"/>
  <c r="AY3155" i="1" s="1"/>
  <c r="AR3457" i="1"/>
  <c r="AT3457" i="1" s="1"/>
  <c r="AV3457" i="1" s="1"/>
  <c r="AT3077" i="1"/>
  <c r="AV3077" i="1" s="1"/>
  <c r="AR3077" i="1"/>
  <c r="AR3238" i="1"/>
  <c r="AT3238" i="1" s="1"/>
  <c r="AV3238" i="1" s="1"/>
  <c r="AR3577" i="1"/>
  <c r="AT3577" i="1" s="1"/>
  <c r="AV3577" i="1" s="1"/>
  <c r="AT3222" i="1"/>
  <c r="AV3222" i="1" s="1"/>
  <c r="AX3222" i="1" s="1"/>
  <c r="AR3222" i="1"/>
  <c r="AR3221" i="1"/>
  <c r="AT3221" i="1" s="1"/>
  <c r="AV3221" i="1" s="1"/>
  <c r="AR3493" i="1"/>
  <c r="AT3493" i="1" s="1"/>
  <c r="AV3493" i="1" s="1"/>
  <c r="AR3360" i="1"/>
  <c r="AT3360" i="1" s="1"/>
  <c r="AV3360" i="1" s="1"/>
  <c r="AR3220" i="1"/>
  <c r="AT3220" i="1" s="1"/>
  <c r="AV3220" i="1" s="1"/>
  <c r="AR3359" i="1"/>
  <c r="AT3359" i="1" s="1"/>
  <c r="AV3359" i="1" s="1"/>
  <c r="AR2936" i="1"/>
  <c r="AT2936" i="1" s="1"/>
  <c r="AV2936" i="1" s="1"/>
  <c r="AR3233" i="1"/>
  <c r="AT3233" i="1" s="1"/>
  <c r="AV3233" i="1" s="1"/>
  <c r="AY3233" i="1" s="1"/>
  <c r="AR3219" i="1"/>
  <c r="AT3219" i="1" s="1"/>
  <c r="AV3219" i="1" s="1"/>
  <c r="AR3083" i="1"/>
  <c r="AT3083" i="1" s="1"/>
  <c r="AV3083" i="1" s="1"/>
  <c r="AR3280" i="1"/>
  <c r="AT3280" i="1" s="1"/>
  <c r="AV3280" i="1" s="1"/>
  <c r="AR3368" i="1"/>
  <c r="AT3368" i="1" s="1"/>
  <c r="AV3368" i="1" s="1"/>
  <c r="AY3368" i="1" s="1"/>
  <c r="AR3232" i="1"/>
  <c r="AT3232" i="1" s="1"/>
  <c r="AV3232" i="1" s="1"/>
  <c r="AX3232" i="1" s="1"/>
  <c r="AV3123" i="1"/>
  <c r="AT3123" i="1"/>
  <c r="AR3123" i="1"/>
  <c r="AT3110" i="1"/>
  <c r="AV3110" i="1" s="1"/>
  <c r="AR3110" i="1"/>
  <c r="AR3540" i="1"/>
  <c r="AT3540" i="1" s="1"/>
  <c r="AV3540" i="1" s="1"/>
  <c r="AY3540" i="1" s="1"/>
  <c r="AR3039" i="1"/>
  <c r="AT3039" i="1" s="1"/>
  <c r="AV3039" i="1" s="1"/>
  <c r="AR3475" i="1"/>
  <c r="AT3475" i="1" s="1"/>
  <c r="AV3475" i="1" s="1"/>
  <c r="AV3374" i="1"/>
  <c r="AY3374" i="1" s="1"/>
  <c r="AR3374" i="1"/>
  <c r="AT3374" i="1" s="1"/>
  <c r="AR3578" i="1"/>
  <c r="AT3578" i="1" s="1"/>
  <c r="AV3578" i="1" s="1"/>
  <c r="AR3367" i="1"/>
  <c r="AT3367" i="1" s="1"/>
  <c r="AV3367" i="1" s="1"/>
  <c r="AX3367" i="1" s="1"/>
  <c r="AR3265" i="1"/>
  <c r="AT3265" i="1" s="1"/>
  <c r="AV3265" i="1" s="1"/>
  <c r="AT3310" i="1"/>
  <c r="AV3310" i="1" s="1"/>
  <c r="AR3310" i="1"/>
  <c r="AR3366" i="1"/>
  <c r="AT3366" i="1" s="1"/>
  <c r="AV3366" i="1" s="1"/>
  <c r="AY3366" i="1" s="1"/>
  <c r="AR3147" i="1"/>
  <c r="AT3147" i="1" s="1"/>
  <c r="AV3147" i="1" s="1"/>
  <c r="AX3147" i="1" s="1"/>
  <c r="AR3576" i="1"/>
  <c r="AT3576" i="1" s="1"/>
  <c r="AV3576" i="1" s="1"/>
  <c r="AV3575" i="1"/>
  <c r="AY3575" i="1" s="1"/>
  <c r="AR3575" i="1"/>
  <c r="AT3575" i="1" s="1"/>
  <c r="AR3596" i="1"/>
  <c r="AT3596" i="1" s="1"/>
  <c r="AV3596" i="1" s="1"/>
  <c r="AY3596" i="1" s="1"/>
  <c r="AY2925" i="1"/>
  <c r="AR2925" i="1"/>
  <c r="AT2925" i="1" s="1"/>
  <c r="AV2925" i="1" s="1"/>
  <c r="AX2925" i="1" s="1"/>
  <c r="AR3574" i="1"/>
  <c r="AT3574" i="1" s="1"/>
  <c r="AV3574" i="1" s="1"/>
  <c r="AR3358" i="1"/>
  <c r="AT3358" i="1" s="1"/>
  <c r="AV3358" i="1" s="1"/>
  <c r="AR2921" i="1"/>
  <c r="AT2921" i="1" s="1"/>
  <c r="AV2921" i="1" s="1"/>
  <c r="AT3344" i="1"/>
  <c r="AV3344" i="1" s="1"/>
  <c r="AX3344" i="1" s="1"/>
  <c r="AR3344" i="1"/>
  <c r="AR3146" i="1"/>
  <c r="AT3146" i="1" s="1"/>
  <c r="AV3146" i="1" s="1"/>
  <c r="AR3213" i="1"/>
  <c r="AT3213" i="1" s="1"/>
  <c r="AV3213" i="1" s="1"/>
  <c r="AR3381" i="1"/>
  <c r="AT3381" i="1" s="1"/>
  <c r="AV3381" i="1" s="1"/>
  <c r="AY3381" i="1" s="1"/>
  <c r="AR2935" i="1"/>
  <c r="AT2935" i="1" s="1"/>
  <c r="AV2935" i="1" s="1"/>
  <c r="AX2935" i="1" s="1"/>
  <c r="AR3420" i="1"/>
  <c r="AT3420" i="1" s="1"/>
  <c r="AV3420" i="1" s="1"/>
  <c r="AT3339" i="1"/>
  <c r="AV3339" i="1" s="1"/>
  <c r="AR3339" i="1"/>
  <c r="AR3365" i="1"/>
  <c r="AT3365" i="1" s="1"/>
  <c r="AV3365" i="1" s="1"/>
  <c r="AY3365" i="1" s="1"/>
  <c r="AR3231" i="1"/>
  <c r="AT3231" i="1" s="1"/>
  <c r="AV3231" i="1" s="1"/>
  <c r="AR3122" i="1"/>
  <c r="AT3122" i="1" s="1"/>
  <c r="AV3122" i="1" s="1"/>
  <c r="AR2914" i="1"/>
  <c r="AT2914" i="1" s="1"/>
  <c r="AV2914" i="1" s="1"/>
  <c r="AR3364" i="1"/>
  <c r="AT3364" i="1" s="1"/>
  <c r="AV3364" i="1" s="1"/>
  <c r="AY3364" i="1" s="1"/>
  <c r="AR2969" i="1"/>
  <c r="AT2969" i="1" s="1"/>
  <c r="AV2969" i="1" s="1"/>
  <c r="AX2969" i="1" s="1"/>
  <c r="AV3326" i="1"/>
  <c r="AT3326" i="1"/>
  <c r="AR3326" i="1"/>
  <c r="AR3283" i="1"/>
  <c r="AT3283" i="1" s="1"/>
  <c r="AV3283" i="1" s="1"/>
  <c r="AR2977" i="1"/>
  <c r="AT2977" i="1" s="1"/>
  <c r="AV2977" i="1" s="1"/>
  <c r="AX2977" i="1" s="1"/>
  <c r="AR3038" i="1"/>
  <c r="AT3038" i="1" s="1"/>
  <c r="AV3038" i="1" s="1"/>
  <c r="AR3216" i="1"/>
  <c r="AT3216" i="1" s="1"/>
  <c r="AV3216" i="1" s="1"/>
  <c r="AR3373" i="1"/>
  <c r="AT3373" i="1" s="1"/>
  <c r="AV3373" i="1" s="1"/>
  <c r="AY3373" i="1" s="1"/>
  <c r="AX2987" i="1"/>
  <c r="AR2987" i="1"/>
  <c r="AT2987" i="1" s="1"/>
  <c r="AV2987" i="1" s="1"/>
  <c r="AY2987" i="1" s="1"/>
  <c r="AY3140" i="1"/>
  <c r="AR3140" i="1"/>
  <c r="AT3140" i="1" s="1"/>
  <c r="AV3140" i="1" s="1"/>
  <c r="AX3140" i="1" s="1"/>
  <c r="AT2968" i="1"/>
  <c r="AV2968" i="1" s="1"/>
  <c r="AR2968" i="1"/>
  <c r="AR3254" i="1"/>
  <c r="AT3254" i="1" s="1"/>
  <c r="AV3254" i="1" s="1"/>
  <c r="AX3531" i="1"/>
  <c r="AR3531" i="1"/>
  <c r="AT3531" i="1" s="1"/>
  <c r="AV3531" i="1" s="1"/>
  <c r="AY3531" i="1" s="1"/>
  <c r="AT3143" i="1"/>
  <c r="AV3143" i="1" s="1"/>
  <c r="AR3143" i="1"/>
  <c r="AT2967" i="1"/>
  <c r="AV2967" i="1" s="1"/>
  <c r="AR2967" i="1"/>
  <c r="AR2966" i="1"/>
  <c r="AT2966" i="1" s="1"/>
  <c r="AV2966" i="1" s="1"/>
  <c r="AY2966" i="1" s="1"/>
  <c r="AR2965" i="1"/>
  <c r="AT2965" i="1" s="1"/>
  <c r="AV2965" i="1" s="1"/>
  <c r="AR3301" i="1"/>
  <c r="AT3301" i="1" s="1"/>
  <c r="AV3301" i="1" s="1"/>
  <c r="AX3301" i="1" s="1"/>
  <c r="AR3355" i="1"/>
  <c r="AT3355" i="1" s="1"/>
  <c r="AV3355" i="1" s="1"/>
  <c r="AR3097" i="1"/>
  <c r="AT3097" i="1" s="1"/>
  <c r="AV3097" i="1" s="1"/>
  <c r="AR3579" i="1"/>
  <c r="AT3579" i="1" s="1"/>
  <c r="AV3579" i="1" s="1"/>
  <c r="AR3543" i="1"/>
  <c r="AT3543" i="1" s="1"/>
  <c r="AV3543" i="1" s="1"/>
  <c r="AR3396" i="1"/>
  <c r="AT3396" i="1" s="1"/>
  <c r="AV3396" i="1" s="1"/>
  <c r="AR3171" i="1"/>
  <c r="AT3171" i="1" s="1"/>
  <c r="AV3171" i="1" s="1"/>
  <c r="AR3417" i="1"/>
  <c r="AT3417" i="1" s="1"/>
  <c r="AV3417" i="1" s="1"/>
  <c r="AY3417" i="1" s="1"/>
  <c r="AR3003" i="1"/>
  <c r="AT3003" i="1" s="1"/>
  <c r="AV3003" i="1" s="1"/>
  <c r="AR3279" i="1"/>
  <c r="AT3279" i="1" s="1"/>
  <c r="AV3279" i="1" s="1"/>
  <c r="AR3350" i="1"/>
  <c r="AT3350" i="1" s="1"/>
  <c r="AV3350" i="1" s="1"/>
  <c r="AR3442" i="1"/>
  <c r="AT3442" i="1" s="1"/>
  <c r="AV3442" i="1" s="1"/>
  <c r="AY3442" i="1" s="1"/>
  <c r="AR3142" i="1"/>
  <c r="AT3142" i="1" s="1"/>
  <c r="AV3142" i="1" s="1"/>
  <c r="AR2913" i="1"/>
  <c r="AT2913" i="1" s="1"/>
  <c r="AV2913" i="1" s="1"/>
  <c r="AR3395" i="1"/>
  <c r="AT3395" i="1" s="1"/>
  <c r="AV3395" i="1" s="1"/>
  <c r="AY3395" i="1" s="1"/>
  <c r="AR3157" i="1"/>
  <c r="AT3157" i="1" s="1"/>
  <c r="AV3157" i="1" s="1"/>
  <c r="AR3403" i="1"/>
  <c r="AT3403" i="1" s="1"/>
  <c r="AV3403" i="1" s="1"/>
  <c r="AX3403" i="1" s="1"/>
  <c r="AR3253" i="1"/>
  <c r="AT3253" i="1" s="1"/>
  <c r="AV3253" i="1" s="1"/>
  <c r="AR3037" i="1"/>
  <c r="AT3037" i="1" s="1"/>
  <c r="AV3037" i="1" s="1"/>
  <c r="AR3581" i="1"/>
  <c r="AT3581" i="1" s="1"/>
  <c r="AV3581" i="1" s="1"/>
  <c r="AX3581" i="1" s="1"/>
  <c r="AR3409" i="1"/>
  <c r="AT3409" i="1" s="1"/>
  <c r="AV3409" i="1" s="1"/>
  <c r="AR3145" i="1"/>
  <c r="AT3145" i="1" s="1"/>
  <c r="AV3145" i="1" s="1"/>
  <c r="AX3537" i="1"/>
  <c r="AR3537" i="1"/>
  <c r="AT3537" i="1" s="1"/>
  <c r="AV3537" i="1" s="1"/>
  <c r="AY3537" i="1" s="1"/>
  <c r="AR3267" i="1"/>
  <c r="AT3267" i="1" s="1"/>
  <c r="AV3267" i="1" s="1"/>
  <c r="AY3267" i="1" s="1"/>
  <c r="AR3349" i="1"/>
  <c r="AT3349" i="1" s="1"/>
  <c r="AV3349" i="1" s="1"/>
  <c r="AX3349" i="1" s="1"/>
  <c r="AR3141" i="1"/>
  <c r="AT3141" i="1" s="1"/>
  <c r="AV3141" i="1" s="1"/>
  <c r="AR3036" i="1"/>
  <c r="AT3036" i="1" s="1"/>
  <c r="AV3036" i="1" s="1"/>
  <c r="AR3109" i="1"/>
  <c r="AT3109" i="1" s="1"/>
  <c r="AV3109" i="1" s="1"/>
  <c r="AY3109" i="1" s="1"/>
  <c r="AR3035" i="1"/>
  <c r="AT3035" i="1" s="1"/>
  <c r="AV3035" i="1" s="1"/>
  <c r="AR3271" i="1"/>
  <c r="AT3271" i="1" s="1"/>
  <c r="AV3271" i="1" s="1"/>
  <c r="AR3317" i="1"/>
  <c r="AT3317" i="1" s="1"/>
  <c r="AV3317" i="1" s="1"/>
  <c r="AY3317" i="1" s="1"/>
  <c r="AR3530" i="1"/>
  <c r="AT3530" i="1" s="1"/>
  <c r="AV3530" i="1" s="1"/>
  <c r="AR3276" i="1"/>
  <c r="AT3276" i="1" s="1"/>
  <c r="AV3276" i="1" s="1"/>
  <c r="AX3276" i="1" s="1"/>
  <c r="AT3587" i="1"/>
  <c r="AV3587" i="1" s="1"/>
  <c r="AR3587" i="1"/>
  <c r="AR3245" i="1"/>
  <c r="AT3245" i="1" s="1"/>
  <c r="AV3245" i="1" s="1"/>
  <c r="AY2964" i="1"/>
  <c r="AR2964" i="1"/>
  <c r="AT2964" i="1" s="1"/>
  <c r="AV2964" i="1" s="1"/>
  <c r="AX2964" i="1" s="1"/>
  <c r="AR3529" i="1"/>
  <c r="AT3529" i="1" s="1"/>
  <c r="AV3529" i="1" s="1"/>
  <c r="AR3561" i="1"/>
  <c r="AT3561" i="1" s="1"/>
  <c r="AV3561" i="1" s="1"/>
  <c r="AR3416" i="1"/>
  <c r="AT3416" i="1" s="1"/>
  <c r="AV3416" i="1" s="1"/>
  <c r="AX3074" i="1"/>
  <c r="AR3074" i="1"/>
  <c r="AT3074" i="1" s="1"/>
  <c r="AV3074" i="1" s="1"/>
  <c r="AY3074" i="1" s="1"/>
  <c r="AR3034" i="1"/>
  <c r="AT3034" i="1" s="1"/>
  <c r="AV3034" i="1" s="1"/>
  <c r="AX3034" i="1" s="1"/>
  <c r="AR3558" i="1"/>
  <c r="AT3558" i="1" s="1"/>
  <c r="AV3558" i="1" s="1"/>
  <c r="AR3405" i="1"/>
  <c r="AT3405" i="1" s="1"/>
  <c r="AV3405" i="1" s="1"/>
  <c r="AX3481" i="1"/>
  <c r="AR3481" i="1"/>
  <c r="AT3481" i="1" s="1"/>
  <c r="AV3481" i="1" s="1"/>
  <c r="AY3481" i="1" s="1"/>
  <c r="AR3323" i="1"/>
  <c r="AT3323" i="1" s="1"/>
  <c r="AV3323" i="1" s="1"/>
  <c r="AT3394" i="1"/>
  <c r="AV3394" i="1" s="1"/>
  <c r="AR3394" i="1"/>
  <c r="AR3538" i="1"/>
  <c r="AT3538" i="1" s="1"/>
  <c r="AV3538" i="1" s="1"/>
  <c r="AR3278" i="1"/>
  <c r="AT3278" i="1" s="1"/>
  <c r="AV3278" i="1" s="1"/>
  <c r="AR3305" i="1"/>
  <c r="AT3305" i="1" s="1"/>
  <c r="AV3305" i="1" s="1"/>
  <c r="AR3513" i="1"/>
  <c r="AT3513" i="1" s="1"/>
  <c r="AV3513" i="1" s="1"/>
  <c r="AR3597" i="1"/>
  <c r="AT3597" i="1" s="1"/>
  <c r="AV3597" i="1" s="1"/>
  <c r="AR3528" i="1"/>
  <c r="AT3528" i="1" s="1"/>
  <c r="AV3528" i="1" s="1"/>
  <c r="AR3215" i="1"/>
  <c r="AT3215" i="1" s="1"/>
  <c r="AV3215" i="1" s="1"/>
  <c r="AR3397" i="1"/>
  <c r="AT3397" i="1" s="1"/>
  <c r="AV3397" i="1" s="1"/>
  <c r="AT3104" i="1"/>
  <c r="AV3104" i="1" s="1"/>
  <c r="AY3104" i="1" s="1"/>
  <c r="AR3104" i="1"/>
  <c r="AR3560" i="1"/>
  <c r="AT3560" i="1" s="1"/>
  <c r="AV3560" i="1" s="1"/>
  <c r="AR3118" i="1"/>
  <c r="AT3118" i="1" s="1"/>
  <c r="AV3118" i="1" s="1"/>
  <c r="AR2946" i="1"/>
  <c r="AT2946" i="1" s="1"/>
  <c r="AV2946" i="1" s="1"/>
  <c r="AR3474" i="1"/>
  <c r="AT3474" i="1" s="1"/>
  <c r="AV3474" i="1" s="1"/>
  <c r="AY3474" i="1" s="1"/>
  <c r="AR2924" i="1"/>
  <c r="AT2924" i="1" s="1"/>
  <c r="AV2924" i="1" s="1"/>
  <c r="AR3065" i="1"/>
  <c r="AT3065" i="1" s="1"/>
  <c r="AV3065" i="1" s="1"/>
  <c r="AR3557" i="1"/>
  <c r="AT3557" i="1" s="1"/>
  <c r="AV3557" i="1" s="1"/>
  <c r="AR2955" i="1"/>
  <c r="AT2955" i="1" s="1"/>
  <c r="AV2955" i="1" s="1"/>
  <c r="AY2955" i="1" s="1"/>
  <c r="AR3338" i="1"/>
  <c r="AT3338" i="1" s="1"/>
  <c r="AV3338" i="1" s="1"/>
  <c r="AR3071" i="1"/>
  <c r="AT3071" i="1" s="1"/>
  <c r="AV3071" i="1" s="1"/>
  <c r="AR3070" i="1"/>
  <c r="AT3070" i="1" s="1"/>
  <c r="AV3070" i="1" s="1"/>
  <c r="AT3033" i="1"/>
  <c r="AV3033" i="1" s="1"/>
  <c r="AY3033" i="1" s="1"/>
  <c r="AR3033" i="1"/>
  <c r="AR3485" i="1"/>
  <c r="AT3485" i="1" s="1"/>
  <c r="AV3485" i="1" s="1"/>
  <c r="AR3304" i="1"/>
  <c r="AT3304" i="1" s="1"/>
  <c r="AV3304" i="1" s="1"/>
  <c r="AR3325" i="1"/>
  <c r="AT3325" i="1" s="1"/>
  <c r="AV3325" i="1" s="1"/>
  <c r="AR3337" i="1"/>
  <c r="AT3337" i="1" s="1"/>
  <c r="AV3337" i="1" s="1"/>
  <c r="AY3337" i="1" s="1"/>
  <c r="AR3032" i="1"/>
  <c r="AT3032" i="1" s="1"/>
  <c r="AV3032" i="1" s="1"/>
  <c r="AR3001" i="1"/>
  <c r="AT3001" i="1" s="1"/>
  <c r="AV3001" i="1" s="1"/>
  <c r="AR3473" i="1"/>
  <c r="AT3473" i="1" s="1"/>
  <c r="AV3473" i="1" s="1"/>
  <c r="AR3031" i="1"/>
  <c r="AT3031" i="1" s="1"/>
  <c r="AV3031" i="1" s="1"/>
  <c r="AY3031" i="1" s="1"/>
  <c r="AR3370" i="1"/>
  <c r="AT3370" i="1" s="1"/>
  <c r="AV3370" i="1" s="1"/>
  <c r="AR3441" i="1"/>
  <c r="AT3441" i="1" s="1"/>
  <c r="AV3441" i="1" s="1"/>
  <c r="AR3244" i="1"/>
  <c r="AT3244" i="1" s="1"/>
  <c r="AV3244" i="1" s="1"/>
  <c r="AR3214" i="1"/>
  <c r="AT3214" i="1" s="1"/>
  <c r="AV3214" i="1" s="1"/>
  <c r="AY3214" i="1" s="1"/>
  <c r="AR3336" i="1"/>
  <c r="AT3336" i="1" s="1"/>
  <c r="AV3336" i="1" s="1"/>
  <c r="AR3472" i="1"/>
  <c r="AT3472" i="1" s="1"/>
  <c r="AV3472" i="1" s="1"/>
  <c r="AR2932" i="1"/>
  <c r="AT2932" i="1" s="1"/>
  <c r="AV2932" i="1" s="1"/>
  <c r="AT3252" i="1"/>
  <c r="AV3252" i="1" s="1"/>
  <c r="AR3252" i="1"/>
  <c r="AR3434" i="1"/>
  <c r="AT3434" i="1" s="1"/>
  <c r="AV3434" i="1" s="1"/>
  <c r="AR3262" i="1"/>
  <c r="AT3262" i="1" s="1"/>
  <c r="AV3262" i="1" s="1"/>
  <c r="AR3506" i="1"/>
  <c r="AT3506" i="1" s="1"/>
  <c r="AV3506" i="1" s="1"/>
  <c r="AT3117" i="1"/>
  <c r="AV3117" i="1" s="1"/>
  <c r="AY3117" i="1" s="1"/>
  <c r="AR3117" i="1"/>
  <c r="AT3230" i="1"/>
  <c r="AV3230" i="1" s="1"/>
  <c r="AR3230" i="1"/>
  <c r="AR3328" i="1"/>
  <c r="AT3328" i="1" s="1"/>
  <c r="AV3328" i="1" s="1"/>
  <c r="AT2956" i="1"/>
  <c r="AV2956" i="1" s="1"/>
  <c r="AR2956" i="1"/>
  <c r="AT3471" i="1"/>
  <c r="AV3471" i="1" s="1"/>
  <c r="AY3471" i="1" s="1"/>
  <c r="AR3471" i="1"/>
  <c r="AR3512" i="1"/>
  <c r="AT3512" i="1" s="1"/>
  <c r="AV3512" i="1" s="1"/>
  <c r="AR3286" i="1"/>
  <c r="AT3286" i="1" s="1"/>
  <c r="AV3286" i="1" s="1"/>
  <c r="AR2941" i="1"/>
  <c r="AT2941" i="1" s="1"/>
  <c r="AV2941" i="1" s="1"/>
  <c r="AT2963" i="1"/>
  <c r="AV2963" i="1" s="1"/>
  <c r="AY2963" i="1" s="1"/>
  <c r="AR2963" i="1"/>
  <c r="AR2989" i="1"/>
  <c r="AT2989" i="1" s="1"/>
  <c r="AV2989" i="1" s="1"/>
  <c r="AT3363" i="1"/>
  <c r="AV3363" i="1" s="1"/>
  <c r="AR3363" i="1"/>
  <c r="AT3393" i="1"/>
  <c r="AV3393" i="1" s="1"/>
  <c r="AR3393" i="1"/>
  <c r="AR3212" i="1"/>
  <c r="AT3212" i="1" s="1"/>
  <c r="AV3212" i="1" s="1"/>
  <c r="AR3415" i="1"/>
  <c r="AT3415" i="1" s="1"/>
  <c r="AV3415" i="1" s="1"/>
  <c r="AR3302" i="1"/>
  <c r="AT3302" i="1" s="1"/>
  <c r="AV3302" i="1" s="1"/>
  <c r="AR3030" i="1"/>
  <c r="AT3030" i="1" s="1"/>
  <c r="AV3030" i="1" s="1"/>
  <c r="AT3484" i="1"/>
  <c r="AV3484" i="1" s="1"/>
  <c r="AY3484" i="1" s="1"/>
  <c r="AR3484" i="1"/>
  <c r="AR3423" i="1"/>
  <c r="AT3423" i="1" s="1"/>
  <c r="AV3423" i="1" s="1"/>
  <c r="AR2945" i="1"/>
  <c r="AT2945" i="1" s="1"/>
  <c r="AV2945" i="1" s="1"/>
  <c r="AT3592" i="1"/>
  <c r="AV3592" i="1" s="1"/>
  <c r="AR3592" i="1"/>
  <c r="AR3554" i="1"/>
  <c r="AT3554" i="1" s="1"/>
  <c r="AV3554" i="1" s="1"/>
  <c r="AR3285" i="1"/>
  <c r="AT3285" i="1" s="1"/>
  <c r="AV3285" i="1" s="1"/>
  <c r="AR3206" i="1"/>
  <c r="AT3206" i="1" s="1"/>
  <c r="AV3206" i="1" s="1"/>
  <c r="AR2962" i="1"/>
  <c r="AT2962" i="1" s="1"/>
  <c r="AV2962" i="1" s="1"/>
  <c r="AR2986" i="1"/>
  <c r="AT2986" i="1" s="1"/>
  <c r="AV2986" i="1" s="1"/>
  <c r="AY2986" i="1" s="1"/>
  <c r="AR2954" i="1"/>
  <c r="AT2954" i="1" s="1"/>
  <c r="AV2954" i="1" s="1"/>
  <c r="AX2954" i="1" s="1"/>
  <c r="AR3029" i="1"/>
  <c r="AT3029" i="1" s="1"/>
  <c r="AV3029" i="1" s="1"/>
  <c r="AR3116" i="1"/>
  <c r="AT3116" i="1" s="1"/>
  <c r="AV3116" i="1" s="1"/>
  <c r="AR3218" i="1"/>
  <c r="AT3218" i="1" s="1"/>
  <c r="AV3218" i="1" s="1"/>
  <c r="AR3527" i="1"/>
  <c r="AT3527" i="1" s="1"/>
  <c r="AV3527" i="1" s="1"/>
  <c r="AR3000" i="1"/>
  <c r="AT3000" i="1" s="1"/>
  <c r="AV3000" i="1" s="1"/>
  <c r="AR3357" i="1"/>
  <c r="AT3357" i="1" s="1"/>
  <c r="AV3357" i="1" s="1"/>
  <c r="AR3511" i="1"/>
  <c r="AT3511" i="1" s="1"/>
  <c r="AV3511" i="1" s="1"/>
  <c r="AY3511" i="1" s="1"/>
  <c r="AR2943" i="1"/>
  <c r="AT2943" i="1" s="1"/>
  <c r="AV2943" i="1" s="1"/>
  <c r="AX2943" i="1" s="1"/>
  <c r="AR3152" i="1"/>
  <c r="AT3152" i="1" s="1"/>
  <c r="AV3152" i="1" s="1"/>
  <c r="AR3067" i="1"/>
  <c r="AT3067" i="1" s="1"/>
  <c r="AV3067" i="1" s="1"/>
  <c r="AT2917" i="1"/>
  <c r="AV2917" i="1" s="1"/>
  <c r="AY2917" i="1" s="1"/>
  <c r="AR2917" i="1"/>
  <c r="AR3095" i="1"/>
  <c r="AT3095" i="1" s="1"/>
  <c r="AV3095" i="1" s="1"/>
  <c r="AR3264" i="1"/>
  <c r="AT3264" i="1" s="1"/>
  <c r="AV3264" i="1" s="1"/>
  <c r="AR3063" i="1"/>
  <c r="AT3063" i="1" s="1"/>
  <c r="AV3063" i="1" s="1"/>
  <c r="AR3149" i="1"/>
  <c r="AT3149" i="1" s="1"/>
  <c r="AV3149" i="1" s="1"/>
  <c r="AY3149" i="1" s="1"/>
  <c r="AR3191" i="1"/>
  <c r="AT3191" i="1" s="1"/>
  <c r="AV3191" i="1" s="1"/>
  <c r="AX3191" i="1" s="1"/>
  <c r="AR3430" i="1"/>
  <c r="AT3430" i="1" s="1"/>
  <c r="AV3430" i="1" s="1"/>
  <c r="AR3332" i="1"/>
  <c r="AT3332" i="1" s="1"/>
  <c r="AV3332" i="1" s="1"/>
  <c r="AT2923" i="1"/>
  <c r="AV2923" i="1" s="1"/>
  <c r="AR2923" i="1"/>
  <c r="AR3398" i="1"/>
  <c r="AT3398" i="1" s="1"/>
  <c r="AV3398" i="1" s="1"/>
  <c r="AR2929" i="1"/>
  <c r="AT2929" i="1" s="1"/>
  <c r="AV2929" i="1" s="1"/>
  <c r="AR2934" i="1"/>
  <c r="AT2934" i="1" s="1"/>
  <c r="AV2934" i="1" s="1"/>
  <c r="AR2949" i="1"/>
  <c r="AT2949" i="1" s="1"/>
  <c r="AV2949" i="1" s="1"/>
  <c r="AY2949" i="1" s="1"/>
  <c r="AR3295" i="1"/>
  <c r="AT3295" i="1" s="1"/>
  <c r="AV3295" i="1" s="1"/>
  <c r="AR3422" i="1"/>
  <c r="AT3422" i="1" s="1"/>
  <c r="AV3422" i="1" s="1"/>
  <c r="AT3190" i="1"/>
  <c r="AV3190" i="1" s="1"/>
  <c r="AR3190" i="1"/>
  <c r="AR3377" i="1"/>
  <c r="AT3377" i="1" s="1"/>
  <c r="AV3377" i="1" s="1"/>
  <c r="AY3377" i="1" s="1"/>
  <c r="AR3294" i="1"/>
  <c r="AT3294" i="1" s="1"/>
  <c r="AV3294" i="1" s="1"/>
  <c r="AR3102" i="1"/>
  <c r="AT3102" i="1" s="1"/>
  <c r="AV3102" i="1" s="1"/>
  <c r="AR3028" i="1"/>
  <c r="AT3028" i="1" s="1"/>
  <c r="AV3028" i="1" s="1"/>
  <c r="AT3556" i="1"/>
  <c r="AV3556" i="1" s="1"/>
  <c r="AY3556" i="1" s="1"/>
  <c r="AR3556" i="1"/>
  <c r="AR3205" i="1"/>
  <c r="AT3205" i="1" s="1"/>
  <c r="AV3205" i="1" s="1"/>
  <c r="AR3376" i="1"/>
  <c r="AT3376" i="1" s="1"/>
  <c r="AV3376" i="1" s="1"/>
  <c r="AR3369" i="1"/>
  <c r="AT3369" i="1" s="1"/>
  <c r="AV3369" i="1" s="1"/>
  <c r="AR3189" i="1"/>
  <c r="AT3189" i="1" s="1"/>
  <c r="AV3189" i="1" s="1"/>
  <c r="AR3526" i="1"/>
  <c r="AT3526" i="1" s="1"/>
  <c r="AV3526" i="1" s="1"/>
  <c r="AR3593" i="1"/>
  <c r="AT3593" i="1" s="1"/>
  <c r="AV3593" i="1" s="1"/>
  <c r="AR3151" i="1"/>
  <c r="AT3151" i="1" s="1"/>
  <c r="AV3151" i="1" s="1"/>
  <c r="AR2944" i="1"/>
  <c r="AT2944" i="1" s="1"/>
  <c r="AV2944" i="1" s="1"/>
  <c r="AY2944" i="1" s="1"/>
  <c r="AR3545" i="1"/>
  <c r="AT3545" i="1" s="1"/>
  <c r="AV3545" i="1" s="1"/>
  <c r="AT3551" i="1"/>
  <c r="AV3551" i="1" s="1"/>
  <c r="AR3551" i="1"/>
  <c r="AT3414" i="1"/>
  <c r="AV3414" i="1" s="1"/>
  <c r="AR3414" i="1"/>
  <c r="AR3525" i="1"/>
  <c r="AT3525" i="1" s="1"/>
  <c r="AV3525" i="1" s="1"/>
  <c r="AY3525" i="1" s="1"/>
  <c r="AR3027" i="1"/>
  <c r="AT3027" i="1" s="1"/>
  <c r="AV3027" i="1" s="1"/>
  <c r="AR2985" i="1"/>
  <c r="AT2985" i="1" s="1"/>
  <c r="AV2985" i="1" s="1"/>
  <c r="AR3026" i="1"/>
  <c r="AT3026" i="1" s="1"/>
  <c r="AV3026" i="1" s="1"/>
  <c r="AT3449" i="1"/>
  <c r="AV3449" i="1" s="1"/>
  <c r="AY3449" i="1" s="1"/>
  <c r="AR3449" i="1"/>
  <c r="AR3243" i="1"/>
  <c r="AT3243" i="1" s="1"/>
  <c r="AV3243" i="1" s="1"/>
  <c r="AR3025" i="1"/>
  <c r="AT3025" i="1" s="1"/>
  <c r="AV3025" i="1" s="1"/>
  <c r="AT3024" i="1"/>
  <c r="AV3024" i="1" s="1"/>
  <c r="AR3024" i="1"/>
  <c r="AR3595" i="1"/>
  <c r="AT3595" i="1" s="1"/>
  <c r="AV3595" i="1" s="1"/>
  <c r="AR3256" i="1"/>
  <c r="AT3256" i="1" s="1"/>
  <c r="AV3256" i="1" s="1"/>
  <c r="AR3356" i="1"/>
  <c r="AT3356" i="1" s="1"/>
  <c r="AV3356" i="1" s="1"/>
  <c r="AV3066" i="1"/>
  <c r="AR3066" i="1"/>
  <c r="AT3066" i="1" s="1"/>
  <c r="AT3497" i="1"/>
  <c r="AV3497" i="1" s="1"/>
  <c r="AY3497" i="1" s="1"/>
  <c r="AR3497" i="1"/>
  <c r="AR3343" i="1"/>
  <c r="AT3343" i="1" s="1"/>
  <c r="AV3343" i="1" s="1"/>
  <c r="AT3392" i="1"/>
  <c r="AV3392" i="1" s="1"/>
  <c r="AR3392" i="1"/>
  <c r="AR3564" i="1"/>
  <c r="AT3564" i="1" s="1"/>
  <c r="AV3564" i="1" s="1"/>
  <c r="AR3489" i="1"/>
  <c r="AT3489" i="1" s="1"/>
  <c r="AV3489" i="1" s="1"/>
  <c r="AR3380" i="1"/>
  <c r="AT3380" i="1" s="1"/>
  <c r="AV3380" i="1" s="1"/>
  <c r="AR2980" i="1"/>
  <c r="AT2980" i="1" s="1"/>
  <c r="AV2980" i="1" s="1"/>
  <c r="AR3555" i="1"/>
  <c r="AT3555" i="1" s="1"/>
  <c r="AV3555" i="1" s="1"/>
  <c r="AR3023" i="1"/>
  <c r="AT3023" i="1" s="1"/>
  <c r="AV3023" i="1" s="1"/>
  <c r="AY3023" i="1" s="1"/>
  <c r="AT3164" i="1"/>
  <c r="AV3164" i="1" s="1"/>
  <c r="AR3164" i="1"/>
  <c r="AR2928" i="1"/>
  <c r="AT2928" i="1" s="1"/>
  <c r="AV2928" i="1" s="1"/>
  <c r="AR3413" i="1"/>
  <c r="AT3413" i="1" s="1"/>
  <c r="AV3413" i="1" s="1"/>
  <c r="AR3293" i="1"/>
  <c r="AT3293" i="1" s="1"/>
  <c r="AV3293" i="1" s="1"/>
  <c r="AR3524" i="1"/>
  <c r="AT3524" i="1" s="1"/>
  <c r="AV3524" i="1" s="1"/>
  <c r="AR2953" i="1"/>
  <c r="AT2953" i="1" s="1"/>
  <c r="AV2953" i="1" s="1"/>
  <c r="AR3375" i="1"/>
  <c r="AT3375" i="1" s="1"/>
  <c r="AV3375" i="1" s="1"/>
  <c r="AR3447" i="1"/>
  <c r="AT3447" i="1" s="1"/>
  <c r="AV3447" i="1" s="1"/>
  <c r="AY3447" i="1" s="1"/>
  <c r="AT3523" i="1"/>
  <c r="AV3523" i="1" s="1"/>
  <c r="AR3523" i="1"/>
  <c r="AR3236" i="1"/>
  <c r="AT3236" i="1" s="1"/>
  <c r="AV3236" i="1" s="1"/>
  <c r="AR3559" i="1"/>
  <c r="AT3559" i="1" s="1"/>
  <c r="AV3559" i="1" s="1"/>
  <c r="AR3429" i="1"/>
  <c r="AT3429" i="1" s="1"/>
  <c r="AV3429" i="1" s="1"/>
  <c r="AY3429" i="1" s="1"/>
  <c r="AR2912" i="1"/>
  <c r="AT2912" i="1" s="1"/>
  <c r="AV2912" i="1" s="1"/>
  <c r="AR3242" i="1"/>
  <c r="AT3242" i="1" s="1"/>
  <c r="AV3242" i="1" s="1"/>
  <c r="AR3022" i="1"/>
  <c r="AT3022" i="1" s="1"/>
  <c r="AV3022" i="1" s="1"/>
  <c r="AT3496" i="1"/>
  <c r="AV3496" i="1" s="1"/>
  <c r="AY3496" i="1" s="1"/>
  <c r="AR3496" i="1"/>
  <c r="AR3510" i="1"/>
  <c r="AT3510" i="1" s="1"/>
  <c r="AV3510" i="1" s="1"/>
  <c r="AT3322" i="1"/>
  <c r="AV3322" i="1" s="1"/>
  <c r="AR3322" i="1"/>
  <c r="AR3573" i="1"/>
  <c r="AT3573" i="1" s="1"/>
  <c r="AV3573" i="1" s="1"/>
  <c r="AR3021" i="1"/>
  <c r="AT3021" i="1" s="1"/>
  <c r="AV3021" i="1" s="1"/>
  <c r="AR3090" i="1"/>
  <c r="AT3090" i="1" s="1"/>
  <c r="AV3090" i="1" s="1"/>
  <c r="AR3419" i="1"/>
  <c r="AT3419" i="1" s="1"/>
  <c r="AV3419" i="1" s="1"/>
  <c r="AR3565" i="1"/>
  <c r="AT3565" i="1" s="1"/>
  <c r="AV3565" i="1" s="1"/>
  <c r="AR3495" i="1"/>
  <c r="AT3495" i="1" s="1"/>
  <c r="AV3495" i="1" s="1"/>
  <c r="AY3495" i="1" s="1"/>
  <c r="AR3079" i="1"/>
  <c r="AT3079" i="1" s="1"/>
  <c r="AV3079" i="1" s="1"/>
  <c r="AR3188" i="1"/>
  <c r="AT3188" i="1" s="1"/>
  <c r="AV3188" i="1" s="1"/>
  <c r="AR2922" i="1"/>
  <c r="AT2922" i="1" s="1"/>
  <c r="AV2922" i="1" s="1"/>
  <c r="AR3410" i="1"/>
  <c r="AT3410" i="1" s="1"/>
  <c r="AV3410" i="1" s="1"/>
  <c r="AR3412" i="1"/>
  <c r="AT3412" i="1" s="1"/>
  <c r="AV3412" i="1" s="1"/>
  <c r="AR2920" i="1"/>
  <c r="AT2920" i="1" s="1"/>
  <c r="AV2920" i="1" s="1"/>
  <c r="AR3020" i="1"/>
  <c r="AT3020" i="1" s="1"/>
  <c r="AV3020" i="1" s="1"/>
  <c r="AR3101" i="1"/>
  <c r="AT3101" i="1" s="1"/>
  <c r="AV3101" i="1" s="1"/>
  <c r="AY3101" i="1" s="1"/>
  <c r="AR2927" i="1"/>
  <c r="AT2927" i="1" s="1"/>
  <c r="AV2927" i="1" s="1"/>
  <c r="AR3303" i="1"/>
  <c r="AT3303" i="1" s="1"/>
  <c r="AV3303" i="1" s="1"/>
  <c r="AT3005" i="1"/>
  <c r="AV3005" i="1" s="1"/>
  <c r="AR3005" i="1"/>
  <c r="AR3391" i="1"/>
  <c r="AT3391" i="1" s="1"/>
  <c r="AV3391" i="1" s="1"/>
  <c r="AR3421" i="1"/>
  <c r="AT3421" i="1" s="1"/>
  <c r="AV3421" i="1" s="1"/>
  <c r="AR3568" i="1"/>
  <c r="AT3568" i="1" s="1"/>
  <c r="AV3568" i="1" s="1"/>
  <c r="AR3088" i="1"/>
  <c r="AT3088" i="1" s="1"/>
  <c r="AV3088" i="1" s="1"/>
  <c r="AR3379" i="1"/>
  <c r="AT3379" i="1" s="1"/>
  <c r="AV3379" i="1" s="1"/>
  <c r="AY3379" i="1" s="1"/>
  <c r="AR3311" i="1"/>
  <c r="AT3311" i="1" s="1"/>
  <c r="AV3311" i="1" s="1"/>
  <c r="AR2979" i="1"/>
  <c r="AT2979" i="1" s="1"/>
  <c r="AV2979" i="1" s="1"/>
  <c r="AT3078" i="1"/>
  <c r="AV3078" i="1" s="1"/>
  <c r="AR3078" i="1"/>
  <c r="AR3263" i="1"/>
  <c r="AT3263" i="1" s="1"/>
  <c r="AV3263" i="1" s="1"/>
  <c r="AY3263" i="1" s="1"/>
  <c r="AR2918" i="1"/>
  <c r="AT2918" i="1" s="1"/>
  <c r="AV2918" i="1" s="1"/>
  <c r="AR3470" i="1"/>
  <c r="AT3470" i="1" s="1"/>
  <c r="AV3470" i="1" s="1"/>
  <c r="AR3187" i="1"/>
  <c r="AT3187" i="1" s="1"/>
  <c r="AV3187" i="1" s="1"/>
  <c r="AR3572" i="1"/>
  <c r="AT3572" i="1" s="1"/>
  <c r="AV3572" i="1" s="1"/>
  <c r="AY3572" i="1" s="1"/>
  <c r="AR3500" i="1"/>
  <c r="AT3500" i="1" s="1"/>
  <c r="AV3500" i="1" s="1"/>
  <c r="AR2942" i="1"/>
  <c r="AT2942" i="1" s="1"/>
  <c r="AV2942" i="1" s="1"/>
  <c r="AT3428" i="1"/>
  <c r="AV3428" i="1" s="1"/>
  <c r="AR3428" i="1"/>
  <c r="AR3073" i="1"/>
  <c r="AT3073" i="1" s="1"/>
  <c r="AV3073" i="1" s="1"/>
  <c r="AR3400" i="1"/>
  <c r="AT3400" i="1" s="1"/>
  <c r="AV3400" i="1" s="1"/>
  <c r="AR3329" i="1"/>
  <c r="AT3329" i="1" s="1"/>
  <c r="AV3329" i="1" s="1"/>
  <c r="AV3509" i="1"/>
  <c r="AR3509" i="1"/>
  <c r="AT3509" i="1" s="1"/>
  <c r="AR3259" i="1"/>
  <c r="AT3259" i="1" s="1"/>
  <c r="AV3259" i="1" s="1"/>
  <c r="AY3259" i="1" s="1"/>
  <c r="AR3211" i="1"/>
  <c r="AT3211" i="1" s="1"/>
  <c r="AV3211" i="1" s="1"/>
  <c r="AR3275" i="1"/>
  <c r="AT3275" i="1" s="1"/>
  <c r="AV3275" i="1" s="1"/>
  <c r="AR3408" i="1"/>
  <c r="AT3408" i="1" s="1"/>
  <c r="AV3408" i="1" s="1"/>
  <c r="AR3522" i="1"/>
  <c r="AT3522" i="1" s="1"/>
  <c r="AV3522" i="1" s="1"/>
  <c r="AR2961" i="1"/>
  <c r="AT2961" i="1" s="1"/>
  <c r="AV2961" i="1" s="1"/>
  <c r="AR3229" i="1"/>
  <c r="AT3229" i="1" s="1"/>
  <c r="AV3229" i="1" s="1"/>
  <c r="AR3386" i="1"/>
  <c r="AT3386" i="1" s="1"/>
  <c r="AV3386" i="1" s="1"/>
  <c r="AR3235" i="1"/>
  <c r="AT3235" i="1" s="1"/>
  <c r="AV3235" i="1" s="1"/>
  <c r="AY3235" i="1" s="1"/>
  <c r="AT3274" i="1"/>
  <c r="AV3274" i="1" s="1"/>
  <c r="AR3274" i="1"/>
  <c r="AR3019" i="1"/>
  <c r="AT3019" i="1" s="1"/>
  <c r="AV3019" i="1" s="1"/>
  <c r="AR3186" i="1"/>
  <c r="AT3186" i="1" s="1"/>
  <c r="AV3186" i="1" s="1"/>
  <c r="AR3390" i="1"/>
  <c r="AT3390" i="1" s="1"/>
  <c r="AV3390" i="1" s="1"/>
  <c r="AR3425" i="1"/>
  <c r="AT3425" i="1" s="1"/>
  <c r="AV3425" i="1" s="1"/>
  <c r="AR3068" i="1"/>
  <c r="AT3068" i="1" s="1"/>
  <c r="AV3068" i="1" s="1"/>
  <c r="AR3076" i="1"/>
  <c r="AT3076" i="1" s="1"/>
  <c r="AV3076" i="1" s="1"/>
  <c r="AR3389" i="1"/>
  <c r="AT3389" i="1" s="1"/>
  <c r="AV3389" i="1" s="1"/>
  <c r="AY3389" i="1" s="1"/>
  <c r="AR3210" i="1"/>
  <c r="AT3210" i="1" s="1"/>
  <c r="AV3210" i="1" s="1"/>
  <c r="AR3018" i="1"/>
  <c r="AT3018" i="1" s="1"/>
  <c r="AV3018" i="1" s="1"/>
  <c r="AR3521" i="1"/>
  <c r="AT3521" i="1" s="1"/>
  <c r="AV3521" i="1" s="1"/>
  <c r="AR3100" i="1"/>
  <c r="AT3100" i="1" s="1"/>
  <c r="AV3100" i="1" s="1"/>
  <c r="AY3100" i="1" s="1"/>
  <c r="AR3411" i="1"/>
  <c r="AT3411" i="1" s="1"/>
  <c r="AV3411" i="1" s="1"/>
  <c r="AR3269" i="1"/>
  <c r="AT3269" i="1" s="1"/>
  <c r="AV3269" i="1" s="1"/>
  <c r="AR3570" i="1"/>
  <c r="AT3570" i="1" s="1"/>
  <c r="AV3570" i="1" s="1"/>
  <c r="AR3499" i="1"/>
  <c r="AT3499" i="1" s="1"/>
  <c r="AV3499" i="1" s="1"/>
  <c r="AY3499" i="1" s="1"/>
  <c r="AR3075" i="1"/>
  <c r="AT3075" i="1" s="1"/>
  <c r="AV3075" i="1" s="1"/>
  <c r="AT3017" i="1"/>
  <c r="AV3017" i="1" s="1"/>
  <c r="AR3017" i="1"/>
  <c r="AT3427" i="1"/>
  <c r="AV3427" i="1" s="1"/>
  <c r="AR3427" i="1"/>
  <c r="AT3185" i="1"/>
  <c r="AV3185" i="1" s="1"/>
  <c r="AR3185" i="1"/>
  <c r="AR3016" i="1"/>
  <c r="AT3016" i="1" s="1"/>
  <c r="AV3016" i="1" s="1"/>
  <c r="AR3015" i="1"/>
  <c r="AT3015" i="1" s="1"/>
  <c r="AV3015" i="1" s="1"/>
  <c r="AR3426" i="1"/>
  <c r="AT3426" i="1" s="1"/>
  <c r="AV3426" i="1" s="1"/>
  <c r="AR3385" i="1"/>
  <c r="AT3385" i="1" s="1"/>
  <c r="AV3385" i="1" s="1"/>
  <c r="AY3385" i="1" s="1"/>
  <c r="AR3007" i="1"/>
  <c r="AT3007" i="1" s="1"/>
  <c r="AV3007" i="1" s="1"/>
  <c r="AR3014" i="1"/>
  <c r="AT3014" i="1" s="1"/>
  <c r="AV3014" i="1" s="1"/>
  <c r="AR2960" i="1"/>
  <c r="AT2960" i="1" s="1"/>
  <c r="AV2960" i="1" s="1"/>
  <c r="AR2916" i="1"/>
  <c r="AT2916" i="1" s="1"/>
  <c r="AV2916" i="1" s="1"/>
  <c r="AR2948" i="1"/>
  <c r="AT2948" i="1" s="1"/>
  <c r="AV2948" i="1" s="1"/>
  <c r="AR3277" i="1"/>
  <c r="AT3277" i="1" s="1"/>
  <c r="AV3277" i="1" s="1"/>
  <c r="AR2939" i="1"/>
  <c r="AT2939" i="1" s="1"/>
  <c r="AV2939" i="1" s="1"/>
  <c r="AR3013" i="1"/>
  <c r="AT3013" i="1" s="1"/>
  <c r="AV3013" i="1" s="1"/>
  <c r="AY3013" i="1" s="1"/>
  <c r="AR3548" i="1"/>
  <c r="AT3548" i="1" s="1"/>
  <c r="AV3548" i="1" s="1"/>
  <c r="AR3012" i="1"/>
  <c r="AT3012" i="1" s="1"/>
  <c r="AV3012" i="1" s="1"/>
  <c r="AR2999" i="1"/>
  <c r="AT2999" i="1" s="1"/>
  <c r="AV2999" i="1" s="1"/>
  <c r="AR2998" i="1"/>
  <c r="AT2998" i="1" s="1"/>
  <c r="AV2998" i="1" s="1"/>
  <c r="AR3241" i="1"/>
  <c r="AT3241" i="1" s="1"/>
  <c r="AV3241" i="1" s="1"/>
  <c r="AR2982" i="1"/>
  <c r="AT2982" i="1" s="1"/>
  <c r="AV2982" i="1" s="1"/>
  <c r="AR2959" i="1"/>
  <c r="AT2959" i="1" s="1"/>
  <c r="AV2959" i="1" s="1"/>
  <c r="AT3402" i="1"/>
  <c r="AV3402" i="1" s="1"/>
  <c r="AY3402" i="1" s="1"/>
  <c r="AR3402" i="1"/>
  <c r="AR3011" i="1"/>
  <c r="AT3011" i="1" s="1"/>
  <c r="AV3011" i="1" s="1"/>
  <c r="AR3508" i="1"/>
  <c r="AT3508" i="1" s="1"/>
  <c r="AV3508" i="1" s="1"/>
  <c r="AR3010" i="1"/>
  <c r="AT3010" i="1" s="1"/>
  <c r="AV3010" i="1" s="1"/>
  <c r="AR3167" i="1"/>
  <c r="AT3167" i="1" s="1"/>
  <c r="AV3167" i="1" s="1"/>
  <c r="AY3167" i="1" s="1"/>
  <c r="AR2981" i="1"/>
  <c r="AT2981" i="1" s="1"/>
  <c r="AV2981" i="1" s="1"/>
  <c r="AR3520" i="1"/>
  <c r="AT3520" i="1" s="1"/>
  <c r="AV3520" i="1" s="1"/>
  <c r="AR3009" i="1"/>
  <c r="AT3009" i="1" s="1"/>
  <c r="AV3009" i="1" s="1"/>
  <c r="AT3388" i="1"/>
  <c r="AV3388" i="1" s="1"/>
  <c r="AY3388" i="1" s="1"/>
  <c r="AR3388" i="1"/>
  <c r="AT3387" i="1"/>
  <c r="AV3387" i="1" s="1"/>
  <c r="AR3387" i="1"/>
  <c r="AR3519" i="1"/>
  <c r="AT3519" i="1" s="1"/>
  <c r="AV3519" i="1" s="1"/>
  <c r="AT2938" i="1"/>
  <c r="AV2938" i="1" s="1"/>
  <c r="AR2938" i="1"/>
  <c r="AR3407" i="1"/>
  <c r="AT3407" i="1" s="1"/>
  <c r="AV3407" i="1" s="1"/>
  <c r="AY3407" i="1" s="1"/>
  <c r="AR3406" i="1"/>
  <c r="AT3406" i="1" s="1"/>
  <c r="AV3406" i="1" s="1"/>
  <c r="AR3184" i="1"/>
  <c r="AT3184" i="1" s="1"/>
  <c r="AV3184" i="1" s="1"/>
  <c r="AV3162" i="1"/>
  <c r="AR3162" i="1"/>
  <c r="AT3162" i="1" s="1"/>
  <c r="AR3006" i="1"/>
  <c r="AT3006" i="1" s="1"/>
  <c r="AV3006" i="1" s="1"/>
  <c r="AY3006" i="1" s="1"/>
  <c r="AR3163" i="1"/>
  <c r="AT3163" i="1" s="1"/>
  <c r="AV3163" i="1" s="1"/>
  <c r="AR3542" i="1"/>
  <c r="AT3542" i="1" s="1"/>
  <c r="AV3542" i="1" s="1"/>
  <c r="AR3583" i="1"/>
  <c r="AT3583" i="1" s="1"/>
  <c r="AV3583" i="1" s="1"/>
  <c r="AR3008" i="1"/>
  <c r="AT3008" i="1" s="1"/>
  <c r="AV3008" i="1" s="1"/>
  <c r="AR2952" i="1"/>
  <c r="AT2952" i="1" s="1"/>
  <c r="AV2952" i="1" s="1"/>
  <c r="AR3502" i="1"/>
  <c r="AT3502" i="1" s="1"/>
  <c r="AV3502" i="1" s="1"/>
  <c r="AR3072" i="1"/>
  <c r="AT3072" i="1" s="1"/>
  <c r="AV3072" i="1" s="1"/>
  <c r="AR3177" i="1"/>
  <c r="AT3177" i="1" s="1"/>
  <c r="AV3177" i="1" s="1"/>
  <c r="AY3177" i="1" s="1"/>
  <c r="AT2978" i="1"/>
  <c r="AV2978" i="1" s="1"/>
  <c r="AR2978" i="1"/>
  <c r="AR2997" i="1"/>
  <c r="AT2997" i="1" s="1"/>
  <c r="AV2997" i="1" s="1"/>
  <c r="AR3571" i="1"/>
  <c r="AT3571" i="1" s="1"/>
  <c r="AV3571" i="1" s="1"/>
  <c r="AR2958" i="1"/>
  <c r="AT2958" i="1" s="1"/>
  <c r="AV2958" i="1" s="1"/>
  <c r="AR3594" i="1"/>
  <c r="AT3594" i="1" s="1"/>
  <c r="AV3594" i="1" s="1"/>
  <c r="AR3404" i="1"/>
  <c r="AT3404" i="1" s="1"/>
  <c r="AV3404" i="1" s="1"/>
  <c r="AR2993" i="1"/>
  <c r="AT2993" i="1" s="1"/>
  <c r="AV2993" i="1" s="1"/>
  <c r="AV2996" i="1"/>
  <c r="AY2996" i="1" s="1"/>
  <c r="AR2996" i="1"/>
  <c r="AT2996" i="1" s="1"/>
  <c r="AT3228" i="1"/>
  <c r="AV3228" i="1" s="1"/>
  <c r="AR3228" i="1"/>
  <c r="AR3234" i="1"/>
  <c r="AT3234" i="1" s="1"/>
  <c r="AV3234" i="1" s="1"/>
  <c r="AR3399" i="1"/>
  <c r="AT3399" i="1" s="1"/>
  <c r="AV3399" i="1" s="1"/>
  <c r="AR3446" i="1"/>
  <c r="AT3446" i="1" s="1"/>
  <c r="AV3446" i="1" s="1"/>
  <c r="AY3446" i="1" s="1"/>
  <c r="AR3589" i="1"/>
  <c r="AT3589" i="1" s="1"/>
  <c r="AV3589" i="1" s="1"/>
  <c r="AR3518" i="1"/>
  <c r="AT3518" i="1" s="1"/>
  <c r="AV3518" i="1" s="1"/>
  <c r="AR2988" i="1"/>
  <c r="AT2988" i="1" s="1"/>
  <c r="AV2988" i="1" s="1"/>
  <c r="AT3132" i="1"/>
  <c r="AV3132" i="1" s="1"/>
  <c r="AY3132" i="1" s="1"/>
  <c r="AR3132" i="1"/>
  <c r="AT3505" i="1"/>
  <c r="AV3505" i="1" s="1"/>
  <c r="AX3505" i="1" s="1"/>
  <c r="AR3505" i="1"/>
  <c r="AR3183" i="1"/>
  <c r="AT3183" i="1" s="1"/>
  <c r="AV3183" i="1" s="1"/>
  <c r="AR3182" i="1"/>
  <c r="AT3182" i="1" s="1"/>
  <c r="AV3182" i="1" s="1"/>
  <c r="AR3181" i="1"/>
  <c r="AT3181" i="1" s="1"/>
  <c r="AV3181" i="1" s="1"/>
  <c r="AY3181" i="1" s="1"/>
  <c r="AR3180" i="1"/>
  <c r="AT3180" i="1" s="1"/>
  <c r="AV3180" i="1" s="1"/>
  <c r="AR2919" i="1"/>
  <c r="AT2919" i="1" s="1"/>
  <c r="AV2919" i="1" s="1"/>
  <c r="AR3153" i="1"/>
  <c r="AT3153" i="1" s="1"/>
  <c r="AV3153" i="1" s="1"/>
  <c r="AR3517" i="1"/>
  <c r="AT3517" i="1" s="1"/>
  <c r="AV3517" i="1" s="1"/>
  <c r="AY3517" i="1" s="1"/>
  <c r="AR2931" i="1"/>
  <c r="AT2931" i="1" s="1"/>
  <c r="AV2931" i="1" s="1"/>
  <c r="AR3582" i="1"/>
  <c r="AT3582" i="1" s="1"/>
  <c r="AV3582" i="1" s="1"/>
  <c r="AT3461" i="1"/>
  <c r="AV3461" i="1" s="1"/>
  <c r="AR3461" i="1"/>
  <c r="AR3569" i="1"/>
  <c r="AT3569" i="1" s="1"/>
  <c r="AV3569" i="1" s="1"/>
  <c r="AR3179" i="1"/>
  <c r="AT3179" i="1" s="1"/>
  <c r="AV3179" i="1" s="1"/>
  <c r="AR3342" i="1"/>
  <c r="AT3342" i="1" s="1"/>
  <c r="AV3342" i="1" s="1"/>
  <c r="AR3516" i="1"/>
  <c r="AT3516" i="1" s="1"/>
  <c r="AV3516" i="1" s="1"/>
  <c r="AR3590" i="1"/>
  <c r="AT3590" i="1" s="1"/>
  <c r="AV3590" i="1" s="1"/>
  <c r="AY3590" i="1" s="1"/>
  <c r="AR3498" i="1"/>
  <c r="AT3498" i="1" s="1"/>
  <c r="AV3498" i="1" s="1"/>
  <c r="AR3507" i="1"/>
  <c r="AT3507" i="1" s="1"/>
  <c r="AV3507" i="1" s="1"/>
  <c r="AR2984" i="1"/>
  <c r="AT2984" i="1" s="1"/>
  <c r="AV2984" i="1" s="1"/>
  <c r="AR3450" i="1"/>
  <c r="AT3450" i="1" s="1"/>
  <c r="AV3450" i="1" s="1"/>
  <c r="AR3208" i="1"/>
  <c r="AT3208" i="1" s="1"/>
  <c r="AV3208" i="1" s="1"/>
  <c r="AR3156" i="1"/>
  <c r="AT3156" i="1" s="1"/>
  <c r="AV3156" i="1" s="1"/>
  <c r="AR3084" i="1"/>
  <c r="AT3084" i="1" s="1"/>
  <c r="AV3084" i="1" s="1"/>
  <c r="AV3354" i="1"/>
  <c r="AY3354" i="1" s="1"/>
  <c r="AT3354" i="1"/>
  <c r="AR3354" i="1"/>
  <c r="AR3515" i="1"/>
  <c r="AT3515" i="1" s="1"/>
  <c r="AV3515" i="1" s="1"/>
  <c r="AR3204" i="1"/>
  <c r="AT3204" i="1" s="1"/>
  <c r="AV3204" i="1" s="1"/>
  <c r="AT3539" i="1"/>
  <c r="AV3539" i="1" s="1"/>
  <c r="AR3539" i="1"/>
  <c r="AR3371" i="1"/>
  <c r="AT3371" i="1" s="1"/>
  <c r="AV3371" i="1" s="1"/>
  <c r="AY3371" i="1" s="1"/>
  <c r="AR3514" i="1"/>
  <c r="AT3514" i="1" s="1"/>
  <c r="AV3514" i="1" s="1"/>
  <c r="AR3085" i="1"/>
  <c r="AT3085" i="1" s="1"/>
  <c r="AV3085" i="1" s="1"/>
  <c r="AR3115" i="1"/>
  <c r="AT3115" i="1" s="1"/>
  <c r="AV3115" i="1" s="1"/>
  <c r="AV3488" i="1"/>
  <c r="AY3488" i="1" s="1"/>
  <c r="AR3488" i="1"/>
  <c r="AT3488" i="1" s="1"/>
  <c r="AR3550" i="1"/>
  <c r="AT3550" i="1" s="1"/>
  <c r="AV3550" i="1" s="1"/>
  <c r="AR3150" i="1"/>
  <c r="AT3150" i="1" s="1"/>
  <c r="AV3150" i="1" s="1"/>
  <c r="AT3722" i="1"/>
  <c r="AV3722" i="1" s="1"/>
  <c r="AR3722" i="1"/>
  <c r="AR3878" i="1"/>
  <c r="AT3878" i="1" s="1"/>
  <c r="AV3878" i="1" s="1"/>
  <c r="AR3854" i="1"/>
  <c r="AT3854" i="1" s="1"/>
  <c r="AV3854" i="1" s="1"/>
  <c r="AR4054" i="1"/>
  <c r="AT4054" i="1" s="1"/>
  <c r="AV4054" i="1" s="1"/>
  <c r="AR4053" i="1"/>
  <c r="AT4053" i="1" s="1"/>
  <c r="AV4053" i="1" s="1"/>
  <c r="AR4029" i="1"/>
  <c r="AT4029" i="1" s="1"/>
  <c r="AV4029" i="1" s="1"/>
  <c r="AY4029" i="1" s="1"/>
  <c r="AT4235" i="1"/>
  <c r="AV4235" i="1" s="1"/>
  <c r="AR4235" i="1"/>
  <c r="AT3820" i="1"/>
  <c r="AV3820" i="1" s="1"/>
  <c r="AR3820" i="1"/>
  <c r="AR3714" i="1"/>
  <c r="AT3714" i="1" s="1"/>
  <c r="AV3714" i="1" s="1"/>
  <c r="AR3807" i="1"/>
  <c r="AT3807" i="1" s="1"/>
  <c r="AV3807" i="1" s="1"/>
  <c r="AY3807" i="1" s="1"/>
  <c r="AR3794" i="1"/>
  <c r="AT3794" i="1" s="1"/>
  <c r="AV3794" i="1" s="1"/>
  <c r="AR4566" i="1"/>
  <c r="AT4566" i="1" s="1"/>
  <c r="AV4566" i="1" s="1"/>
  <c r="AR3877" i="1"/>
  <c r="AT3877" i="1" s="1"/>
  <c r="AV3877" i="1" s="1"/>
  <c r="AR3922" i="1"/>
  <c r="AT3922" i="1" s="1"/>
  <c r="AV3922" i="1" s="1"/>
  <c r="AY3922" i="1" s="1"/>
  <c r="AR4052" i="1"/>
  <c r="AT4052" i="1" s="1"/>
  <c r="AV4052" i="1" s="1"/>
  <c r="AR3897" i="1"/>
  <c r="AT3897" i="1" s="1"/>
  <c r="AV3897" i="1" s="1"/>
  <c r="AR4132" i="1"/>
  <c r="AT4132" i="1" s="1"/>
  <c r="AV4132" i="1" s="1"/>
  <c r="AR3713" i="1"/>
  <c r="AT3713" i="1" s="1"/>
  <c r="AV3713" i="1" s="1"/>
  <c r="AR3613" i="1"/>
  <c r="AT3613" i="1" s="1"/>
  <c r="AV3613" i="1" s="1"/>
  <c r="AR3919" i="1"/>
  <c r="AT3919" i="1" s="1"/>
  <c r="AV3919" i="1" s="1"/>
  <c r="AR4431" i="1"/>
  <c r="AT4431" i="1" s="1"/>
  <c r="AV4431" i="1" s="1"/>
  <c r="AR4501" i="1"/>
  <c r="AT4501" i="1" s="1"/>
  <c r="AV4501" i="1" s="1"/>
  <c r="AY4501" i="1" s="1"/>
  <c r="AR4404" i="1"/>
  <c r="AT4404" i="1" s="1"/>
  <c r="AV4404" i="1" s="1"/>
  <c r="AR4109" i="1"/>
  <c r="AT4109" i="1" s="1"/>
  <c r="AV4109" i="1" s="1"/>
  <c r="AR3789" i="1"/>
  <c r="AT3789" i="1" s="1"/>
  <c r="AV3789" i="1" s="1"/>
  <c r="AR4080" i="1"/>
  <c r="AT4080" i="1" s="1"/>
  <c r="AV4080" i="1" s="1"/>
  <c r="AY4080" i="1" s="1"/>
  <c r="AR3907" i="1"/>
  <c r="AT3907" i="1" s="1"/>
  <c r="AV3907" i="1" s="1"/>
  <c r="AR3818" i="1"/>
  <c r="AT3818" i="1" s="1"/>
  <c r="AV3818" i="1" s="1"/>
  <c r="AR3712" i="1"/>
  <c r="AT3712" i="1" s="1"/>
  <c r="AV3712" i="1" s="1"/>
  <c r="AR3775" i="1"/>
  <c r="AT3775" i="1" s="1"/>
  <c r="AV3775" i="1" s="1"/>
  <c r="AY3775" i="1" s="1"/>
  <c r="AY3831" i="1"/>
  <c r="AR3831" i="1"/>
  <c r="AT3831" i="1" s="1"/>
  <c r="AV3831" i="1" s="1"/>
  <c r="AX3831" i="1" s="1"/>
  <c r="AR4310" i="1"/>
  <c r="AT4310" i="1" s="1"/>
  <c r="AV4310" i="1" s="1"/>
  <c r="AT4327" i="1"/>
  <c r="AV4327" i="1" s="1"/>
  <c r="AR4327" i="1"/>
  <c r="AR3876" i="1"/>
  <c r="AT3876" i="1" s="1"/>
  <c r="AV3876" i="1" s="1"/>
  <c r="AY3876" i="1" s="1"/>
  <c r="AR4070" i="1"/>
  <c r="AT4070" i="1" s="1"/>
  <c r="AV4070" i="1" s="1"/>
  <c r="AR3830" i="1"/>
  <c r="AT3830" i="1" s="1"/>
  <c r="AV3830" i="1" s="1"/>
  <c r="AV3645" i="1"/>
  <c r="AR3645" i="1"/>
  <c r="AT3645" i="1" s="1"/>
  <c r="AR4020" i="1"/>
  <c r="AT4020" i="1" s="1"/>
  <c r="AV4020" i="1" s="1"/>
  <c r="AY4020" i="1" s="1"/>
  <c r="AR4069" i="1"/>
  <c r="AT4069" i="1" s="1"/>
  <c r="AV4069" i="1" s="1"/>
  <c r="AR4051" i="1"/>
  <c r="AT4051" i="1" s="1"/>
  <c r="AV4051" i="1" s="1"/>
  <c r="AT3908" i="1"/>
  <c r="AV3908" i="1" s="1"/>
  <c r="AR3908" i="1"/>
  <c r="AR3812" i="1"/>
  <c r="AT3812" i="1" s="1"/>
  <c r="AV3812" i="1" s="1"/>
  <c r="AR4163" i="1"/>
  <c r="AT4163" i="1" s="1"/>
  <c r="AV4163" i="1" s="1"/>
  <c r="AR4178" i="1"/>
  <c r="AT4178" i="1" s="1"/>
  <c r="AV4178" i="1" s="1"/>
  <c r="AR3711" i="1"/>
  <c r="AT3711" i="1" s="1"/>
  <c r="AV3711" i="1" s="1"/>
  <c r="AT4516" i="1"/>
  <c r="AV4516" i="1" s="1"/>
  <c r="AY4516" i="1" s="1"/>
  <c r="AR4516" i="1"/>
  <c r="AR3968" i="1"/>
  <c r="AT3968" i="1" s="1"/>
  <c r="AV3968" i="1" s="1"/>
  <c r="AR4348" i="1"/>
  <c r="AT4348" i="1" s="1"/>
  <c r="AV4348" i="1" s="1"/>
  <c r="AT3710" i="1"/>
  <c r="AV3710" i="1" s="1"/>
  <c r="AR3710" i="1"/>
  <c r="AR3896" i="1"/>
  <c r="AT3896" i="1" s="1"/>
  <c r="AV3896" i="1" s="1"/>
  <c r="AR4155" i="1"/>
  <c r="AT4155" i="1" s="1"/>
  <c r="AV4155" i="1" s="1"/>
  <c r="AR4196" i="1"/>
  <c r="AT4196" i="1" s="1"/>
  <c r="AV4196" i="1" s="1"/>
  <c r="AR3875" i="1"/>
  <c r="AT3875" i="1" s="1"/>
  <c r="AV3875" i="1" s="1"/>
  <c r="AT4162" i="1"/>
  <c r="AV4162" i="1" s="1"/>
  <c r="AY4162" i="1" s="1"/>
  <c r="AR4162" i="1"/>
  <c r="AT4286" i="1"/>
  <c r="AV4286" i="1" s="1"/>
  <c r="AR4286" i="1"/>
  <c r="AR4182" i="1"/>
  <c r="AT4182" i="1" s="1"/>
  <c r="AV4182" i="1" s="1"/>
  <c r="AT4425" i="1"/>
  <c r="AV4425" i="1" s="1"/>
  <c r="AR4425" i="1"/>
  <c r="AR4481" i="1"/>
  <c r="AT4481" i="1" s="1"/>
  <c r="AV4481" i="1" s="1"/>
  <c r="AY4481" i="1" s="1"/>
  <c r="AR4189" i="1"/>
  <c r="AT4189" i="1" s="1"/>
  <c r="AV4189" i="1" s="1"/>
  <c r="AR3600" i="1"/>
  <c r="AT3600" i="1" s="1"/>
  <c r="AV3600" i="1" s="1"/>
  <c r="AR3798" i="1"/>
  <c r="AT3798" i="1" s="1"/>
  <c r="AV3798" i="1" s="1"/>
  <c r="AR4131" i="1"/>
  <c r="AT4131" i="1" s="1"/>
  <c r="AV4131" i="1" s="1"/>
  <c r="AY4131" i="1" s="1"/>
  <c r="AT4500" i="1"/>
  <c r="AV4500" i="1" s="1"/>
  <c r="AX4500" i="1" s="1"/>
  <c r="AR4500" i="1"/>
  <c r="AR3921" i="1"/>
  <c r="AT3921" i="1" s="1"/>
  <c r="AV3921" i="1" s="1"/>
  <c r="AR4198" i="1"/>
  <c r="AT4198" i="1" s="1"/>
  <c r="AV4198" i="1" s="1"/>
  <c r="AT3829" i="1"/>
  <c r="AV3829" i="1" s="1"/>
  <c r="AY3829" i="1" s="1"/>
  <c r="AR3829" i="1"/>
  <c r="AR3930" i="1"/>
  <c r="AT3930" i="1" s="1"/>
  <c r="AV3930" i="1" s="1"/>
  <c r="AR3644" i="1"/>
  <c r="AT3644" i="1" s="1"/>
  <c r="AV3644" i="1" s="1"/>
  <c r="AV4438" i="1"/>
  <c r="AR4438" i="1"/>
  <c r="AT4438" i="1" s="1"/>
  <c r="AR3766" i="1"/>
  <c r="AT3766" i="1" s="1"/>
  <c r="AV3766" i="1" s="1"/>
  <c r="AY3766" i="1" s="1"/>
  <c r="AR3934" i="1"/>
  <c r="AT3934" i="1" s="1"/>
  <c r="AV3934" i="1" s="1"/>
  <c r="AR3793" i="1"/>
  <c r="AT3793" i="1" s="1"/>
  <c r="AV3793" i="1" s="1"/>
  <c r="AR4032" i="1"/>
  <c r="AT4032" i="1" s="1"/>
  <c r="AV4032" i="1" s="1"/>
  <c r="AR4225" i="1"/>
  <c r="AT4225" i="1" s="1"/>
  <c r="AV4225" i="1" s="1"/>
  <c r="AR3874" i="1"/>
  <c r="AT3874" i="1" s="1"/>
  <c r="AV3874" i="1" s="1"/>
  <c r="AR3973" i="1"/>
  <c r="AT3973" i="1" s="1"/>
  <c r="AV3973" i="1" s="1"/>
  <c r="AR3910" i="1"/>
  <c r="AT3910" i="1" s="1"/>
  <c r="AV3910" i="1" s="1"/>
  <c r="AR4154" i="1"/>
  <c r="AT4154" i="1" s="1"/>
  <c r="AV4154" i="1" s="1"/>
  <c r="AY4154" i="1" s="1"/>
  <c r="AR3967" i="1"/>
  <c r="AT3967" i="1" s="1"/>
  <c r="AV3967" i="1" s="1"/>
  <c r="AR3614" i="1"/>
  <c r="AT3614" i="1" s="1"/>
  <c r="AV3614" i="1" s="1"/>
  <c r="AR4234" i="1"/>
  <c r="AT4234" i="1" s="1"/>
  <c r="AV4234" i="1" s="1"/>
  <c r="AT3853" i="1"/>
  <c r="AV3853" i="1" s="1"/>
  <c r="AY3853" i="1" s="1"/>
  <c r="AR3853" i="1"/>
  <c r="AR4205" i="1"/>
  <c r="AT4205" i="1" s="1"/>
  <c r="AV4205" i="1" s="1"/>
  <c r="AR4001" i="1"/>
  <c r="AT4001" i="1" s="1"/>
  <c r="AV4001" i="1" s="1"/>
  <c r="AR4454" i="1"/>
  <c r="AT4454" i="1" s="1"/>
  <c r="AV4454" i="1" s="1"/>
  <c r="AR4130" i="1"/>
  <c r="AT4130" i="1" s="1"/>
  <c r="AV4130" i="1" s="1"/>
  <c r="AY4130" i="1" s="1"/>
  <c r="AR4480" i="1"/>
  <c r="AT4480" i="1" s="1"/>
  <c r="AV4480" i="1" s="1"/>
  <c r="AR4120" i="1"/>
  <c r="AT4120" i="1" s="1"/>
  <c r="AV4120" i="1" s="1"/>
  <c r="AR4379" i="1"/>
  <c r="AT4379" i="1" s="1"/>
  <c r="AV4379" i="1" s="1"/>
  <c r="AR3915" i="1"/>
  <c r="AT3915" i="1" s="1"/>
  <c r="AV3915" i="1" s="1"/>
  <c r="AR4068" i="1"/>
  <c r="AT4068" i="1" s="1"/>
  <c r="AV4068" i="1" s="1"/>
  <c r="AR3709" i="1"/>
  <c r="AT3709" i="1" s="1"/>
  <c r="AV3709" i="1" s="1"/>
  <c r="AR4129" i="1"/>
  <c r="AT4129" i="1" s="1"/>
  <c r="AV4129" i="1" s="1"/>
  <c r="AR4224" i="1"/>
  <c r="AT4224" i="1" s="1"/>
  <c r="AV4224" i="1" s="1"/>
  <c r="AY4224" i="1" s="1"/>
  <c r="AR4122" i="1"/>
  <c r="AT4122" i="1" s="1"/>
  <c r="AV4122" i="1" s="1"/>
  <c r="AR3918" i="1"/>
  <c r="AT3918" i="1" s="1"/>
  <c r="AV3918" i="1" s="1"/>
  <c r="AT3872" i="1"/>
  <c r="AV3872" i="1" s="1"/>
  <c r="AR3872" i="1"/>
  <c r="AR4099" i="1"/>
  <c r="AT4099" i="1" s="1"/>
  <c r="AV4099" i="1" s="1"/>
  <c r="AY4099" i="1" s="1"/>
  <c r="AR3828" i="1"/>
  <c r="AT3828" i="1" s="1"/>
  <c r="AV3828" i="1" s="1"/>
  <c r="AR4578" i="1"/>
  <c r="AT4578" i="1" s="1"/>
  <c r="AV4578" i="1" s="1"/>
  <c r="AR4079" i="1"/>
  <c r="AT4079" i="1" s="1"/>
  <c r="AV4079" i="1" s="1"/>
  <c r="AT4223" i="1"/>
  <c r="AV4223" i="1" s="1"/>
  <c r="AY4223" i="1" s="1"/>
  <c r="AR4223" i="1"/>
  <c r="AR4153" i="1"/>
  <c r="AT4153" i="1" s="1"/>
  <c r="AV4153" i="1" s="1"/>
  <c r="AT3800" i="1"/>
  <c r="AV3800" i="1" s="1"/>
  <c r="AR3800" i="1"/>
  <c r="AR4204" i="1"/>
  <c r="AT4204" i="1" s="1"/>
  <c r="AV4204" i="1" s="1"/>
  <c r="AT4326" i="1"/>
  <c r="AV4326" i="1" s="1"/>
  <c r="AY4326" i="1" s="1"/>
  <c r="AR4326" i="1"/>
  <c r="AR3895" i="1"/>
  <c r="AT3895" i="1" s="1"/>
  <c r="AV3895" i="1" s="1"/>
  <c r="AR4152" i="1"/>
  <c r="AT4152" i="1" s="1"/>
  <c r="AV4152" i="1" s="1"/>
  <c r="AR3603" i="1"/>
  <c r="AT3603" i="1" s="1"/>
  <c r="AV3603" i="1" s="1"/>
  <c r="AR4113" i="1"/>
  <c r="AT4113" i="1" s="1"/>
  <c r="AV4113" i="1" s="1"/>
  <c r="AY4113" i="1" s="1"/>
  <c r="AR4151" i="1"/>
  <c r="AT4151" i="1" s="1"/>
  <c r="AV4151" i="1" s="1"/>
  <c r="AR3990" i="1"/>
  <c r="AT3990" i="1" s="1"/>
  <c r="AV3990" i="1" s="1"/>
  <c r="AR3966" i="1"/>
  <c r="AT3966" i="1" s="1"/>
  <c r="AV3966" i="1" s="1"/>
  <c r="AR4150" i="1"/>
  <c r="AT4150" i="1" s="1"/>
  <c r="AV4150" i="1" s="1"/>
  <c r="AY4150" i="1" s="1"/>
  <c r="AR3965" i="1"/>
  <c r="AT3965" i="1" s="1"/>
  <c r="AV3965" i="1" s="1"/>
  <c r="AR4489" i="1"/>
  <c r="AT4489" i="1" s="1"/>
  <c r="AV4489" i="1" s="1"/>
  <c r="AR4183" i="1"/>
  <c r="AT4183" i="1" s="1"/>
  <c r="AV4183" i="1" s="1"/>
  <c r="AR3837" i="1"/>
  <c r="AT3837" i="1" s="1"/>
  <c r="AV3837" i="1" s="1"/>
  <c r="AR3808" i="1"/>
  <c r="AT3808" i="1" s="1"/>
  <c r="AV3808" i="1" s="1"/>
  <c r="AR4149" i="1"/>
  <c r="AT4149" i="1" s="1"/>
  <c r="AV4149" i="1" s="1"/>
  <c r="AX4149" i="1" s="1"/>
  <c r="AT4352" i="1"/>
  <c r="AV4352" i="1" s="1"/>
  <c r="AR4352" i="1"/>
  <c r="AR3868" i="1"/>
  <c r="AT3868" i="1" s="1"/>
  <c r="AV3868" i="1" s="1"/>
  <c r="AR3815" i="1"/>
  <c r="AT3815" i="1" s="1"/>
  <c r="AV3815" i="1" s="1"/>
  <c r="AY3815" i="1" s="1"/>
  <c r="AR3708" i="1"/>
  <c r="AT3708" i="1" s="1"/>
  <c r="AV3708" i="1" s="1"/>
  <c r="AR4222" i="1"/>
  <c r="AT4222" i="1" s="1"/>
  <c r="AV4222" i="1" s="1"/>
  <c r="AR3742" i="1"/>
  <c r="AT3742" i="1" s="1"/>
  <c r="AV3742" i="1" s="1"/>
  <c r="AR3870" i="1"/>
  <c r="AT3870" i="1" s="1"/>
  <c r="AV3870" i="1" s="1"/>
  <c r="AX3870" i="1" s="1"/>
  <c r="AR4315" i="1"/>
  <c r="AT4315" i="1" s="1"/>
  <c r="AV4315" i="1" s="1"/>
  <c r="AX4315" i="1" s="1"/>
  <c r="AR3912" i="1"/>
  <c r="AT3912" i="1" s="1"/>
  <c r="AV3912" i="1" s="1"/>
  <c r="AR4119" i="1"/>
  <c r="AT4119" i="1" s="1"/>
  <c r="AV4119" i="1" s="1"/>
  <c r="AR4100" i="1"/>
  <c r="AT4100" i="1" s="1"/>
  <c r="AV4100" i="1" s="1"/>
  <c r="AY4100" i="1" s="1"/>
  <c r="AR3748" i="1"/>
  <c r="AT3748" i="1" s="1"/>
  <c r="AV3748" i="1" s="1"/>
  <c r="AR3737" i="1"/>
  <c r="AT3737" i="1" s="1"/>
  <c r="AV3737" i="1" s="1"/>
  <c r="AR3651" i="1"/>
  <c r="AT3651" i="1" s="1"/>
  <c r="AV3651" i="1" s="1"/>
  <c r="AR4245" i="1"/>
  <c r="AT4245" i="1" s="1"/>
  <c r="AV4245" i="1" s="1"/>
  <c r="AX4245" i="1" s="1"/>
  <c r="AR4378" i="1"/>
  <c r="AT4378" i="1" s="1"/>
  <c r="AV4378" i="1" s="1"/>
  <c r="AX4378" i="1" s="1"/>
  <c r="AR3989" i="1"/>
  <c r="AT3989" i="1" s="1"/>
  <c r="AV3989" i="1" s="1"/>
  <c r="AR3777" i="1"/>
  <c r="AT3777" i="1" s="1"/>
  <c r="AV3777" i="1" s="1"/>
  <c r="AR4457" i="1"/>
  <c r="AT4457" i="1" s="1"/>
  <c r="AV4457" i="1" s="1"/>
  <c r="AY4457" i="1" s="1"/>
  <c r="AR4398" i="1"/>
  <c r="AT4398" i="1" s="1"/>
  <c r="AV4398" i="1" s="1"/>
  <c r="AR3914" i="1"/>
  <c r="AT3914" i="1" s="1"/>
  <c r="AV3914" i="1" s="1"/>
  <c r="AV4148" i="1"/>
  <c r="AT4148" i="1"/>
  <c r="AR4148" i="1"/>
  <c r="AR3988" i="1"/>
  <c r="AT3988" i="1" s="1"/>
  <c r="AV3988" i="1" s="1"/>
  <c r="AX3988" i="1" s="1"/>
  <c r="AR4058" i="1"/>
  <c r="AT4058" i="1" s="1"/>
  <c r="AV4058" i="1" s="1"/>
  <c r="AR3779" i="1"/>
  <c r="AT3779" i="1" s="1"/>
  <c r="AV3779" i="1" s="1"/>
  <c r="AR4269" i="1"/>
  <c r="AT4269" i="1" s="1"/>
  <c r="AV4269" i="1" s="1"/>
  <c r="AY4269" i="1" s="1"/>
  <c r="AR4397" i="1"/>
  <c r="AT4397" i="1" s="1"/>
  <c r="AV4397" i="1" s="1"/>
  <c r="AR3765" i="1"/>
  <c r="AT3765" i="1" s="1"/>
  <c r="AV3765" i="1" s="1"/>
  <c r="AR4359" i="1"/>
  <c r="AT4359" i="1" s="1"/>
  <c r="AV4359" i="1" s="1"/>
  <c r="AR4253" i="1"/>
  <c r="AT4253" i="1" s="1"/>
  <c r="AV4253" i="1" s="1"/>
  <c r="AR4358" i="1"/>
  <c r="AT4358" i="1" s="1"/>
  <c r="AV4358" i="1" s="1"/>
  <c r="AR3707" i="1"/>
  <c r="AT3707" i="1" s="1"/>
  <c r="AV3707" i="1" s="1"/>
  <c r="AX3707" i="1" s="1"/>
  <c r="AT4252" i="1"/>
  <c r="AV4252" i="1" s="1"/>
  <c r="AR4252" i="1"/>
  <c r="AR3904" i="1"/>
  <c r="AT3904" i="1" s="1"/>
  <c r="AV3904" i="1" s="1"/>
  <c r="AR3928" i="1"/>
  <c r="AT3928" i="1" s="1"/>
  <c r="AV3928" i="1" s="1"/>
  <c r="AY3928" i="1" s="1"/>
  <c r="AR4247" i="1"/>
  <c r="AT4247" i="1" s="1"/>
  <c r="AV4247" i="1" s="1"/>
  <c r="AR4055" i="1"/>
  <c r="AT4055" i="1" s="1"/>
  <c r="AV4055" i="1" s="1"/>
  <c r="AR4216" i="1"/>
  <c r="AT4216" i="1" s="1"/>
  <c r="AV4216" i="1" s="1"/>
  <c r="AR3927" i="1"/>
  <c r="AT3927" i="1" s="1"/>
  <c r="AV3927" i="1" s="1"/>
  <c r="AX3927" i="1" s="1"/>
  <c r="AR4191" i="1"/>
  <c r="AT4191" i="1" s="1"/>
  <c r="AV4191" i="1" s="1"/>
  <c r="AX4191" i="1" s="1"/>
  <c r="AR4400" i="1"/>
  <c r="AT4400" i="1" s="1"/>
  <c r="AV4400" i="1" s="1"/>
  <c r="AR3926" i="1"/>
  <c r="AT3926" i="1" s="1"/>
  <c r="AV3926" i="1" s="1"/>
  <c r="AY3926" i="1" s="1"/>
  <c r="AR4268" i="1"/>
  <c r="AT4268" i="1" s="1"/>
  <c r="AV4268" i="1" s="1"/>
  <c r="AY4268" i="1" s="1"/>
  <c r="AR3706" i="1"/>
  <c r="AT3706" i="1" s="1"/>
  <c r="AV3706" i="1" s="1"/>
  <c r="AR4263" i="1"/>
  <c r="AT4263" i="1" s="1"/>
  <c r="AV4263" i="1" s="1"/>
  <c r="AR3836" i="1"/>
  <c r="AT3836" i="1" s="1"/>
  <c r="AV3836" i="1" s="1"/>
  <c r="AR4251" i="1"/>
  <c r="AT4251" i="1" s="1"/>
  <c r="AV4251" i="1" s="1"/>
  <c r="AX4251" i="1" s="1"/>
  <c r="AR3755" i="1"/>
  <c r="AT3755" i="1" s="1"/>
  <c r="AV3755" i="1" s="1"/>
  <c r="AX3755" i="1" s="1"/>
  <c r="AR4396" i="1"/>
  <c r="AT4396" i="1" s="1"/>
  <c r="AV4396" i="1" s="1"/>
  <c r="AR3839" i="1"/>
  <c r="AT3839" i="1" s="1"/>
  <c r="AV3839" i="1" s="1"/>
  <c r="AR3925" i="1"/>
  <c r="AT3925" i="1" s="1"/>
  <c r="AV3925" i="1" s="1"/>
  <c r="AY3925" i="1" s="1"/>
  <c r="AR3805" i="1"/>
  <c r="AT3805" i="1" s="1"/>
  <c r="AV3805" i="1" s="1"/>
  <c r="AV4362" i="1"/>
  <c r="AR4362" i="1"/>
  <c r="AT4362" i="1" s="1"/>
  <c r="AR4464" i="1"/>
  <c r="AT4464" i="1" s="1"/>
  <c r="AV4464" i="1" s="1"/>
  <c r="AR4361" i="1"/>
  <c r="AT4361" i="1" s="1"/>
  <c r="AV4361" i="1" s="1"/>
  <c r="AX4361" i="1" s="1"/>
  <c r="AR4456" i="1"/>
  <c r="AT4456" i="1" s="1"/>
  <c r="AV4456" i="1" s="1"/>
  <c r="AR4000" i="1"/>
  <c r="AT4000" i="1" s="1"/>
  <c r="AV4000" i="1" s="1"/>
  <c r="AR4395" i="1"/>
  <c r="AT4395" i="1" s="1"/>
  <c r="AV4395" i="1" s="1"/>
  <c r="AY4395" i="1" s="1"/>
  <c r="AR4394" i="1"/>
  <c r="AT4394" i="1" s="1"/>
  <c r="AV4394" i="1" s="1"/>
  <c r="AR3705" i="1"/>
  <c r="AT3705" i="1" s="1"/>
  <c r="AV3705" i="1" s="1"/>
  <c r="AR4172" i="1"/>
  <c r="AT4172" i="1" s="1"/>
  <c r="AV4172" i="1" s="1"/>
  <c r="AT4506" i="1"/>
  <c r="AV4506" i="1" s="1"/>
  <c r="AR4506" i="1"/>
  <c r="AR3894" i="1"/>
  <c r="AT3894" i="1" s="1"/>
  <c r="AV3894" i="1" s="1"/>
  <c r="AR4356" i="1"/>
  <c r="AT4356" i="1" s="1"/>
  <c r="AV4356" i="1" s="1"/>
  <c r="AR4248" i="1"/>
  <c r="AT4248" i="1" s="1"/>
  <c r="AV4248" i="1" s="1"/>
  <c r="AX4248" i="1" s="1"/>
  <c r="AR3893" i="1"/>
  <c r="AT3893" i="1" s="1"/>
  <c r="AV3893" i="1" s="1"/>
  <c r="AX4330" i="1"/>
  <c r="AR4330" i="1"/>
  <c r="AT4330" i="1" s="1"/>
  <c r="AV4330" i="1" s="1"/>
  <c r="AY4330" i="1" s="1"/>
  <c r="AR3792" i="1"/>
  <c r="AT3792" i="1" s="1"/>
  <c r="AV3792" i="1" s="1"/>
  <c r="AY3792" i="1" s="1"/>
  <c r="AR3791" i="1"/>
  <c r="AT3791" i="1" s="1"/>
  <c r="AV3791" i="1" s="1"/>
  <c r="AR3936" i="1"/>
  <c r="AT3936" i="1" s="1"/>
  <c r="AV3936" i="1" s="1"/>
  <c r="AR4094" i="1"/>
  <c r="AT4094" i="1" s="1"/>
  <c r="AV4094" i="1" s="1"/>
  <c r="AT4393" i="1"/>
  <c r="AV4393" i="1" s="1"/>
  <c r="AY4393" i="1" s="1"/>
  <c r="AR4393" i="1"/>
  <c r="AR4259" i="1"/>
  <c r="AT4259" i="1" s="1"/>
  <c r="AV4259" i="1" s="1"/>
  <c r="AX4259" i="1" s="1"/>
  <c r="AR4250" i="1"/>
  <c r="AT4250" i="1" s="1"/>
  <c r="AV4250" i="1" s="1"/>
  <c r="AY4250" i="1" s="1"/>
  <c r="AR4257" i="1"/>
  <c r="AT4257" i="1" s="1"/>
  <c r="AV4257" i="1" s="1"/>
  <c r="AR4392" i="1"/>
  <c r="AT4392" i="1" s="1"/>
  <c r="AV4392" i="1" s="1"/>
  <c r="AY4392" i="1" s="1"/>
  <c r="AR4462" i="1"/>
  <c r="AT4462" i="1" s="1"/>
  <c r="AV4462" i="1" s="1"/>
  <c r="AR4133" i="1"/>
  <c r="AT4133" i="1" s="1"/>
  <c r="AV4133" i="1" s="1"/>
  <c r="AR3935" i="1"/>
  <c r="AT3935" i="1" s="1"/>
  <c r="AV3935" i="1" s="1"/>
  <c r="AR3948" i="1"/>
  <c r="AT3948" i="1" s="1"/>
  <c r="AV3948" i="1" s="1"/>
  <c r="AR4181" i="1"/>
  <c r="AT4181" i="1" s="1"/>
  <c r="AV4181" i="1" s="1"/>
  <c r="AX4181" i="1" s="1"/>
  <c r="AR4180" i="1"/>
  <c r="AT4180" i="1" s="1"/>
  <c r="AV4180" i="1" s="1"/>
  <c r="AR4147" i="1"/>
  <c r="AT4147" i="1" s="1"/>
  <c r="AV4147" i="1" s="1"/>
  <c r="AR4262" i="1"/>
  <c r="AT4262" i="1" s="1"/>
  <c r="AV4262" i="1" s="1"/>
  <c r="AY4262" i="1" s="1"/>
  <c r="AR4283" i="1"/>
  <c r="AT4283" i="1" s="1"/>
  <c r="AV4283" i="1" s="1"/>
  <c r="AR4355" i="1"/>
  <c r="AT4355" i="1" s="1"/>
  <c r="AV4355" i="1" s="1"/>
  <c r="AR3834" i="1"/>
  <c r="AT3834" i="1" s="1"/>
  <c r="AV3834" i="1" s="1"/>
  <c r="AR4377" i="1"/>
  <c r="AT4377" i="1" s="1"/>
  <c r="AV4377" i="1" s="1"/>
  <c r="AR4499" i="1"/>
  <c r="AT4499" i="1" s="1"/>
  <c r="AV4499" i="1" s="1"/>
  <c r="AX4499" i="1" s="1"/>
  <c r="AR3947" i="1"/>
  <c r="AT3947" i="1" s="1"/>
  <c r="AV3947" i="1" s="1"/>
  <c r="AR4299" i="1"/>
  <c r="AT4299" i="1" s="1"/>
  <c r="AV4299" i="1" s="1"/>
  <c r="AR4112" i="1"/>
  <c r="AT4112" i="1" s="1"/>
  <c r="AV4112" i="1" s="1"/>
  <c r="AY4112" i="1" s="1"/>
  <c r="AR4170" i="1"/>
  <c r="AT4170" i="1" s="1"/>
  <c r="AV4170" i="1" s="1"/>
  <c r="AT4522" i="1"/>
  <c r="AV4522" i="1" s="1"/>
  <c r="AR4522" i="1"/>
  <c r="AR4221" i="1"/>
  <c r="AT4221" i="1" s="1"/>
  <c r="AV4221" i="1" s="1"/>
  <c r="AT4391" i="1"/>
  <c r="AV4391" i="1" s="1"/>
  <c r="AY4391" i="1" s="1"/>
  <c r="AR4391" i="1"/>
  <c r="AR4067" i="1"/>
  <c r="AT4067" i="1" s="1"/>
  <c r="AV4067" i="1" s="1"/>
  <c r="AX4067" i="1" s="1"/>
  <c r="AT4271" i="1"/>
  <c r="AV4271" i="1" s="1"/>
  <c r="AR4271" i="1"/>
  <c r="AR3811" i="1"/>
  <c r="AT3811" i="1" s="1"/>
  <c r="AV3811" i="1" s="1"/>
  <c r="AY3811" i="1" s="1"/>
  <c r="AR4019" i="1"/>
  <c r="AT4019" i="1" s="1"/>
  <c r="AV4019" i="1" s="1"/>
  <c r="AY4019" i="1" s="1"/>
  <c r="AR4494" i="1"/>
  <c r="AT4494" i="1" s="1"/>
  <c r="AV4494" i="1" s="1"/>
  <c r="AR3803" i="1"/>
  <c r="AT3803" i="1" s="1"/>
  <c r="AV3803" i="1" s="1"/>
  <c r="AR4146" i="1"/>
  <c r="AT4146" i="1" s="1"/>
  <c r="AV4146" i="1" s="1"/>
  <c r="AR4220" i="1"/>
  <c r="AT4220" i="1" s="1"/>
  <c r="AV4220" i="1" s="1"/>
  <c r="AR4168" i="1"/>
  <c r="AT4168" i="1" s="1"/>
  <c r="AV4168" i="1" s="1"/>
  <c r="AX4168" i="1" s="1"/>
  <c r="AR4249" i="1"/>
  <c r="AT4249" i="1" s="1"/>
  <c r="AV4249" i="1" s="1"/>
  <c r="AX4507" i="1"/>
  <c r="AR4507" i="1"/>
  <c r="AT4507" i="1" s="1"/>
  <c r="AV4507" i="1" s="1"/>
  <c r="AY4507" i="1" s="1"/>
  <c r="AR4479" i="1"/>
  <c r="AT4479" i="1" s="1"/>
  <c r="AV4479" i="1" s="1"/>
  <c r="AR4496" i="1"/>
  <c r="AT4496" i="1" s="1"/>
  <c r="AV4496" i="1" s="1"/>
  <c r="AR3944" i="1"/>
  <c r="AT3944" i="1" s="1"/>
  <c r="AV3944" i="1" s="1"/>
  <c r="AR3769" i="1"/>
  <c r="AT3769" i="1" s="1"/>
  <c r="AV3769" i="1" s="1"/>
  <c r="AR4360" i="1"/>
  <c r="AT4360" i="1" s="1"/>
  <c r="AV4360" i="1" s="1"/>
  <c r="AX4360" i="1" s="1"/>
  <c r="AR3816" i="1"/>
  <c r="AT3816" i="1" s="1"/>
  <c r="AV3816" i="1" s="1"/>
  <c r="AT4370" i="1"/>
  <c r="AV4370" i="1" s="1"/>
  <c r="AR4370" i="1"/>
  <c r="AR4118" i="1"/>
  <c r="AT4118" i="1" s="1"/>
  <c r="AV4118" i="1" s="1"/>
  <c r="AY4118" i="1" s="1"/>
  <c r="AR4582" i="1"/>
  <c r="AT4582" i="1" s="1"/>
  <c r="AV4582" i="1" s="1"/>
  <c r="AY4582" i="1" s="1"/>
  <c r="AR3987" i="1"/>
  <c r="AT3987" i="1" s="1"/>
  <c r="AV3987" i="1" s="1"/>
  <c r="AR4258" i="1"/>
  <c r="AT4258" i="1" s="1"/>
  <c r="AV4258" i="1" s="1"/>
  <c r="AV4461" i="1"/>
  <c r="AR4461" i="1"/>
  <c r="AT4461" i="1" s="1"/>
  <c r="AR4145" i="1"/>
  <c r="AT4145" i="1" s="1"/>
  <c r="AV4145" i="1" s="1"/>
  <c r="AR4511" i="1"/>
  <c r="AT4511" i="1" s="1"/>
  <c r="AV4511" i="1" s="1"/>
  <c r="AX4511" i="1" s="1"/>
  <c r="AR4513" i="1"/>
  <c r="AT4513" i="1" s="1"/>
  <c r="AV4513" i="1" s="1"/>
  <c r="AR4390" i="1"/>
  <c r="AT4390" i="1" s="1"/>
  <c r="AV4390" i="1" s="1"/>
  <c r="AR4471" i="1"/>
  <c r="AT4471" i="1" s="1"/>
  <c r="AV4471" i="1" s="1"/>
  <c r="AY4471" i="1" s="1"/>
  <c r="AR4167" i="1"/>
  <c r="AT4167" i="1" s="1"/>
  <c r="AV4167" i="1" s="1"/>
  <c r="AR4270" i="1"/>
  <c r="AT4270" i="1" s="1"/>
  <c r="AV4270" i="1" s="1"/>
  <c r="AR3943" i="1"/>
  <c r="AT3943" i="1" s="1"/>
  <c r="AV3943" i="1" s="1"/>
  <c r="AR3670" i="1"/>
  <c r="AT3670" i="1" s="1"/>
  <c r="AV3670" i="1" s="1"/>
  <c r="AR4266" i="1"/>
  <c r="AT4266" i="1" s="1"/>
  <c r="AV4266" i="1" s="1"/>
  <c r="AT4502" i="1"/>
  <c r="AV4502" i="1" s="1"/>
  <c r="AR4502" i="1"/>
  <c r="AR3856" i="1"/>
  <c r="AT3856" i="1" s="1"/>
  <c r="AV3856" i="1" s="1"/>
  <c r="AR4556" i="1"/>
  <c r="AT4556" i="1" s="1"/>
  <c r="AV4556" i="1" s="1"/>
  <c r="AY4556" i="1" s="1"/>
  <c r="AR4495" i="1"/>
  <c r="AT4495" i="1" s="1"/>
  <c r="AV4495" i="1" s="1"/>
  <c r="AR4503" i="1"/>
  <c r="AT4503" i="1" s="1"/>
  <c r="AV4503" i="1" s="1"/>
  <c r="AR4354" i="1"/>
  <c r="AT4354" i="1" s="1"/>
  <c r="AV4354" i="1" s="1"/>
  <c r="AR3662" i="1"/>
  <c r="AT3662" i="1" s="1"/>
  <c r="AV3662" i="1" s="1"/>
  <c r="AT4241" i="1"/>
  <c r="AV4241" i="1" s="1"/>
  <c r="AX4241" i="1" s="1"/>
  <c r="AR4241" i="1"/>
  <c r="AR4033" i="1"/>
  <c r="AT4033" i="1" s="1"/>
  <c r="AV4033" i="1" s="1"/>
  <c r="AX3749" i="1"/>
  <c r="AR3749" i="1"/>
  <c r="AT3749" i="1" s="1"/>
  <c r="AV3749" i="1" s="1"/>
  <c r="AY3749" i="1" s="1"/>
  <c r="AR4368" i="1"/>
  <c r="AT4368" i="1" s="1"/>
  <c r="AV4368" i="1" s="1"/>
  <c r="AR4488" i="1"/>
  <c r="AT4488" i="1" s="1"/>
  <c r="AV4488" i="1" s="1"/>
  <c r="AR3605" i="1"/>
  <c r="AT3605" i="1" s="1"/>
  <c r="AV3605" i="1" s="1"/>
  <c r="AR4520" i="1"/>
  <c r="AT4520" i="1" s="1"/>
  <c r="AV4520" i="1" s="1"/>
  <c r="AR4491" i="1"/>
  <c r="AT4491" i="1" s="1"/>
  <c r="AV4491" i="1" s="1"/>
  <c r="AX4491" i="1" s="1"/>
  <c r="AT3754" i="1"/>
  <c r="AV3754" i="1" s="1"/>
  <c r="AR3754" i="1"/>
  <c r="AT3833" i="1"/>
  <c r="AV3833" i="1" s="1"/>
  <c r="AR3833" i="1"/>
  <c r="AR3822" i="1"/>
  <c r="AT3822" i="1" s="1"/>
  <c r="AV3822" i="1" s="1"/>
  <c r="AY3822" i="1" s="1"/>
  <c r="AR3932" i="1"/>
  <c r="AT3932" i="1" s="1"/>
  <c r="AV3932" i="1" s="1"/>
  <c r="AY3932" i="1" s="1"/>
  <c r="AR3957" i="1"/>
  <c r="AT3957" i="1" s="1"/>
  <c r="AV3957" i="1" s="1"/>
  <c r="AR3946" i="1"/>
  <c r="AT3946" i="1" s="1"/>
  <c r="AV3946" i="1" s="1"/>
  <c r="AV3656" i="1"/>
  <c r="AR3656" i="1"/>
  <c r="AT3656" i="1" s="1"/>
  <c r="AR3920" i="1"/>
  <c r="AT3920" i="1" s="1"/>
  <c r="AV3920" i="1" s="1"/>
  <c r="AR4385" i="1"/>
  <c r="AT4385" i="1" s="1"/>
  <c r="AV4385" i="1" s="1"/>
  <c r="AX4385" i="1" s="1"/>
  <c r="AR4034" i="1"/>
  <c r="AT4034" i="1" s="1"/>
  <c r="AV4034" i="1" s="1"/>
  <c r="AR4018" i="1"/>
  <c r="AT4018" i="1" s="1"/>
  <c r="AV4018" i="1" s="1"/>
  <c r="AY4018" i="1" s="1"/>
  <c r="AR3654" i="1"/>
  <c r="AT3654" i="1" s="1"/>
  <c r="AV3654" i="1" s="1"/>
  <c r="AY3654" i="1" s="1"/>
  <c r="AR4328" i="1"/>
  <c r="AT4328" i="1" s="1"/>
  <c r="AV4328" i="1" s="1"/>
  <c r="AV3764" i="1"/>
  <c r="AR3764" i="1"/>
  <c r="AT3764" i="1" s="1"/>
  <c r="AR3892" i="1"/>
  <c r="AT3892" i="1" s="1"/>
  <c r="AV3892" i="1" s="1"/>
  <c r="AT3643" i="1"/>
  <c r="AV3643" i="1" s="1"/>
  <c r="AX3643" i="1" s="1"/>
  <c r="AR3643" i="1"/>
  <c r="AR4517" i="1"/>
  <c r="AT4517" i="1" s="1"/>
  <c r="AV4517" i="1" s="1"/>
  <c r="AT4078" i="1"/>
  <c r="AV4078" i="1" s="1"/>
  <c r="AR4078" i="1"/>
  <c r="AR3814" i="1"/>
  <c r="AT3814" i="1" s="1"/>
  <c r="AV3814" i="1" s="1"/>
  <c r="AY3814" i="1" s="1"/>
  <c r="AR3974" i="1"/>
  <c r="AT3974" i="1" s="1"/>
  <c r="AV3974" i="1" s="1"/>
  <c r="AY3974" i="1" s="1"/>
  <c r="AR4329" i="1"/>
  <c r="AT4329" i="1" s="1"/>
  <c r="AV4329" i="1" s="1"/>
  <c r="AV3736" i="1"/>
  <c r="AR3736" i="1"/>
  <c r="AT3736" i="1" s="1"/>
  <c r="AR4583" i="1"/>
  <c r="AT4583" i="1" s="1"/>
  <c r="AV4583" i="1" s="1"/>
  <c r="AR3942" i="1"/>
  <c r="AT3942" i="1" s="1"/>
  <c r="AV3942" i="1" s="1"/>
  <c r="AT4554" i="1"/>
  <c r="AV4554" i="1" s="1"/>
  <c r="AX4554" i="1" s="1"/>
  <c r="AR4554" i="1"/>
  <c r="AR4282" i="1"/>
  <c r="AT4282" i="1" s="1"/>
  <c r="AV4282" i="1" s="1"/>
  <c r="AX4406" i="1"/>
  <c r="AR4406" i="1"/>
  <c r="AT4406" i="1" s="1"/>
  <c r="AV4406" i="1" s="1"/>
  <c r="AY4406" i="1" s="1"/>
  <c r="AR3743" i="1"/>
  <c r="AT3743" i="1" s="1"/>
  <c r="AV3743" i="1" s="1"/>
  <c r="AR3747" i="1"/>
  <c r="AT3747" i="1" s="1"/>
  <c r="AV3747" i="1" s="1"/>
  <c r="AR3949" i="1"/>
  <c r="AT3949" i="1" s="1"/>
  <c r="AV3949" i="1" s="1"/>
  <c r="AR4410" i="1"/>
  <c r="AT4410" i="1" s="1"/>
  <c r="AV4410" i="1" s="1"/>
  <c r="AR4057" i="1"/>
  <c r="AT4057" i="1" s="1"/>
  <c r="AV4057" i="1" s="1"/>
  <c r="AX4057" i="1" s="1"/>
  <c r="AR3757" i="1"/>
  <c r="AT3757" i="1" s="1"/>
  <c r="AV3757" i="1" s="1"/>
  <c r="AT4458" i="1"/>
  <c r="AV4458" i="1" s="1"/>
  <c r="AR4458" i="1"/>
  <c r="AR4203" i="1"/>
  <c r="AT4203" i="1" s="1"/>
  <c r="AV4203" i="1" s="1"/>
  <c r="AY4203" i="1" s="1"/>
  <c r="AR4206" i="1"/>
  <c r="AT4206" i="1" s="1"/>
  <c r="AV4206" i="1" s="1"/>
  <c r="AY4206" i="1" s="1"/>
  <c r="AR4242" i="1"/>
  <c r="AT4242" i="1" s="1"/>
  <c r="AV4242" i="1" s="1"/>
  <c r="AR3802" i="1"/>
  <c r="AT3802" i="1" s="1"/>
  <c r="AV3802" i="1" s="1"/>
  <c r="AR3759" i="1"/>
  <c r="AT3759" i="1" s="1"/>
  <c r="AV3759" i="1" s="1"/>
  <c r="AR3825" i="1"/>
  <c r="AT3825" i="1" s="1"/>
  <c r="AV3825" i="1" s="1"/>
  <c r="AR3857" i="1"/>
  <c r="AT3857" i="1" s="1"/>
  <c r="AV3857" i="1" s="1"/>
  <c r="AX3857" i="1" s="1"/>
  <c r="AR4256" i="1"/>
  <c r="AT4256" i="1" s="1"/>
  <c r="AV4256" i="1" s="1"/>
  <c r="AR4548" i="1"/>
  <c r="AT4548" i="1" s="1"/>
  <c r="AV4548" i="1" s="1"/>
  <c r="AX4265" i="1"/>
  <c r="AR4265" i="1"/>
  <c r="AT4265" i="1" s="1"/>
  <c r="AV4265" i="1" s="1"/>
  <c r="AY4265" i="1" s="1"/>
  <c r="AR3924" i="1"/>
  <c r="AT3924" i="1" s="1"/>
  <c r="AV3924" i="1" s="1"/>
  <c r="AR3735" i="1"/>
  <c r="AT3735" i="1" s="1"/>
  <c r="AV3735" i="1" s="1"/>
  <c r="AR3958" i="1"/>
  <c r="AT3958" i="1" s="1"/>
  <c r="AV3958" i="1" s="1"/>
  <c r="AR4144" i="1"/>
  <c r="AT4144" i="1" s="1"/>
  <c r="AV4144" i="1" s="1"/>
  <c r="AR4264" i="1"/>
  <c r="AT4264" i="1" s="1"/>
  <c r="AV4264" i="1" s="1"/>
  <c r="AR4188" i="1"/>
  <c r="AT4188" i="1" s="1"/>
  <c r="AV4188" i="1" s="1"/>
  <c r="AR4447" i="1"/>
  <c r="AT4447" i="1" s="1"/>
  <c r="AV4447" i="1" s="1"/>
  <c r="AR4190" i="1"/>
  <c r="AT4190" i="1" s="1"/>
  <c r="AV4190" i="1" s="1"/>
  <c r="AY4190" i="1" s="1"/>
  <c r="AR4202" i="1"/>
  <c r="AT4202" i="1" s="1"/>
  <c r="AV4202" i="1" s="1"/>
  <c r="AR4128" i="1"/>
  <c r="AT4128" i="1" s="1"/>
  <c r="AV4128" i="1" s="1"/>
  <c r="AR4233" i="1"/>
  <c r="AT4233" i="1" s="1"/>
  <c r="AV4233" i="1" s="1"/>
  <c r="AR4179" i="1"/>
  <c r="AT4179" i="1" s="1"/>
  <c r="AV4179" i="1" s="1"/>
  <c r="AR3704" i="1"/>
  <c r="AT3704" i="1" s="1"/>
  <c r="AV3704" i="1" s="1"/>
  <c r="AX3704" i="1" s="1"/>
  <c r="AR4125" i="1"/>
  <c r="AT4125" i="1" s="1"/>
  <c r="AV4125" i="1" s="1"/>
  <c r="AR3992" i="1"/>
  <c r="AT3992" i="1" s="1"/>
  <c r="AV3992" i="1" s="1"/>
  <c r="AY3992" i="1" s="1"/>
  <c r="AR4376" i="1"/>
  <c r="AT4376" i="1" s="1"/>
  <c r="AV4376" i="1" s="1"/>
  <c r="AR4477" i="1"/>
  <c r="AT4477" i="1" s="1"/>
  <c r="AV4477" i="1" s="1"/>
  <c r="AR4077" i="1"/>
  <c r="AT4077" i="1" s="1"/>
  <c r="AV4077" i="1" s="1"/>
  <c r="AR4478" i="1"/>
  <c r="AT4478" i="1" s="1"/>
  <c r="AV4478" i="1" s="1"/>
  <c r="AR4217" i="1"/>
  <c r="AT4217" i="1" s="1"/>
  <c r="AV4217" i="1" s="1"/>
  <c r="AX4217" i="1" s="1"/>
  <c r="AR4574" i="1"/>
  <c r="AT4574" i="1" s="1"/>
  <c r="AV4574" i="1" s="1"/>
  <c r="AT4219" i="1"/>
  <c r="AV4219" i="1" s="1"/>
  <c r="AR4219" i="1"/>
  <c r="AR4218" i="1"/>
  <c r="AT4218" i="1" s="1"/>
  <c r="AV4218" i="1" s="1"/>
  <c r="AY4218" i="1" s="1"/>
  <c r="AR3869" i="1"/>
  <c r="AT3869" i="1" s="1"/>
  <c r="AV3869" i="1" s="1"/>
  <c r="AY3869" i="1" s="1"/>
  <c r="AR3797" i="1"/>
  <c r="AT3797" i="1" s="1"/>
  <c r="AV3797" i="1" s="1"/>
  <c r="AR3787" i="1"/>
  <c r="AT3787" i="1" s="1"/>
  <c r="AV3787" i="1" s="1"/>
  <c r="AR3821" i="1"/>
  <c r="AT3821" i="1" s="1"/>
  <c r="AV3821" i="1" s="1"/>
  <c r="AR4366" i="1"/>
  <c r="AT4366" i="1" s="1"/>
  <c r="AV4366" i="1" s="1"/>
  <c r="AT4347" i="1"/>
  <c r="AV4347" i="1" s="1"/>
  <c r="AX4347" i="1" s="1"/>
  <c r="AR4347" i="1"/>
  <c r="AR4365" i="1"/>
  <c r="AT4365" i="1" s="1"/>
  <c r="AV4365" i="1" s="1"/>
  <c r="AX3725" i="1"/>
  <c r="AR3725" i="1"/>
  <c r="AT3725" i="1" s="1"/>
  <c r="AV3725" i="1" s="1"/>
  <c r="AY3725" i="1" s="1"/>
  <c r="AR3929" i="1"/>
  <c r="AT3929" i="1" s="1"/>
  <c r="AV3929" i="1" s="1"/>
  <c r="AY3929" i="1" s="1"/>
  <c r="AR3852" i="1"/>
  <c r="AT3852" i="1" s="1"/>
  <c r="AV3852" i="1" s="1"/>
  <c r="AR3776" i="1"/>
  <c r="AT3776" i="1" s="1"/>
  <c r="AV3776" i="1" s="1"/>
  <c r="AR3917" i="1"/>
  <c r="AT3917" i="1" s="1"/>
  <c r="AV3917" i="1" s="1"/>
  <c r="AR3901" i="1"/>
  <c r="AT3901" i="1" s="1"/>
  <c r="AV3901" i="1" s="1"/>
  <c r="AX3901" i="1" s="1"/>
  <c r="AR3900" i="1"/>
  <c r="AT3900" i="1" s="1"/>
  <c r="AV3900" i="1" s="1"/>
  <c r="AR3913" i="1"/>
  <c r="AT3913" i="1" s="1"/>
  <c r="AV3913" i="1" s="1"/>
  <c r="AR4169" i="1"/>
  <c r="AT4169" i="1" s="1"/>
  <c r="AV4169" i="1" s="1"/>
  <c r="AY4169" i="1" s="1"/>
  <c r="AR3903" i="1"/>
  <c r="AT3903" i="1" s="1"/>
  <c r="AV3903" i="1" s="1"/>
  <c r="AY3903" i="1" s="1"/>
  <c r="AR3788" i="1"/>
  <c r="AT3788" i="1" s="1"/>
  <c r="AV3788" i="1" s="1"/>
  <c r="AR4490" i="1"/>
  <c r="AT4490" i="1" s="1"/>
  <c r="AV4490" i="1" s="1"/>
  <c r="AR4375" i="1"/>
  <c r="AT4375" i="1" s="1"/>
  <c r="AV4375" i="1" s="1"/>
  <c r="AR3956" i="1"/>
  <c r="AT3956" i="1" s="1"/>
  <c r="AV3956" i="1" s="1"/>
  <c r="AR3909" i="1"/>
  <c r="AT3909" i="1" s="1"/>
  <c r="AV3909" i="1" s="1"/>
  <c r="AR3703" i="1"/>
  <c r="AT3703" i="1" s="1"/>
  <c r="AV3703" i="1" s="1"/>
  <c r="AR4399" i="1"/>
  <c r="AT4399" i="1" s="1"/>
  <c r="AV4399" i="1" s="1"/>
  <c r="AY4399" i="1" s="1"/>
  <c r="AR3864" i="1"/>
  <c r="AT3864" i="1" s="1"/>
  <c r="AV3864" i="1" s="1"/>
  <c r="AR4157" i="1"/>
  <c r="AT4157" i="1" s="1"/>
  <c r="AV4157" i="1" s="1"/>
  <c r="AR4143" i="1"/>
  <c r="AT4143" i="1" s="1"/>
  <c r="AV4143" i="1" s="1"/>
  <c r="AR4142" i="1"/>
  <c r="AT4142" i="1" s="1"/>
  <c r="AV4142" i="1" s="1"/>
  <c r="AR4141" i="1"/>
  <c r="AT4141" i="1" s="1"/>
  <c r="AV4141" i="1" s="1"/>
  <c r="AX4141" i="1" s="1"/>
  <c r="AR4386" i="1"/>
  <c r="AT4386" i="1" s="1"/>
  <c r="AV4386" i="1" s="1"/>
  <c r="AR3702" i="1"/>
  <c r="AT3702" i="1" s="1"/>
  <c r="AV3702" i="1" s="1"/>
  <c r="AR3661" i="1"/>
  <c r="AT3661" i="1" s="1"/>
  <c r="AV3661" i="1" s="1"/>
  <c r="AY3661" i="1" s="1"/>
  <c r="AR4187" i="1"/>
  <c r="AT4187" i="1" s="1"/>
  <c r="AV4187" i="1" s="1"/>
  <c r="AY4187" i="1" s="1"/>
  <c r="AR4186" i="1"/>
  <c r="AT4186" i="1" s="1"/>
  <c r="AV4186" i="1" s="1"/>
  <c r="AR4185" i="1"/>
  <c r="AT4185" i="1" s="1"/>
  <c r="AV4185" i="1" s="1"/>
  <c r="AV4184" i="1"/>
  <c r="AR4184" i="1"/>
  <c r="AT4184" i="1" s="1"/>
  <c r="AR4524" i="1"/>
  <c r="AT4524" i="1" s="1"/>
  <c r="AV4524" i="1" s="1"/>
  <c r="AT4486" i="1"/>
  <c r="AV4486" i="1" s="1"/>
  <c r="AX4486" i="1" s="1"/>
  <c r="AR4486" i="1"/>
  <c r="AR3642" i="1"/>
  <c r="AT3642" i="1" s="1"/>
  <c r="AV3642" i="1" s="1"/>
  <c r="AR4403" i="1"/>
  <c r="AT4403" i="1" s="1"/>
  <c r="AV4403" i="1" s="1"/>
  <c r="AR4564" i="1"/>
  <c r="AT4564" i="1" s="1"/>
  <c r="AV4564" i="1" s="1"/>
  <c r="AY4564" i="1" s="1"/>
  <c r="AR4546" i="1"/>
  <c r="AT4546" i="1" s="1"/>
  <c r="AV4546" i="1" s="1"/>
  <c r="AR3610" i="1"/>
  <c r="AT3610" i="1" s="1"/>
  <c r="AV3610" i="1" s="1"/>
  <c r="AR3772" i="1"/>
  <c r="AT3772" i="1" s="1"/>
  <c r="AV3772" i="1" s="1"/>
  <c r="AR4467" i="1"/>
  <c r="AT4467" i="1" s="1"/>
  <c r="AV4467" i="1" s="1"/>
  <c r="AR4367" i="1"/>
  <c r="AT4367" i="1" s="1"/>
  <c r="AV4367" i="1" s="1"/>
  <c r="AR4323" i="1"/>
  <c r="AT4323" i="1" s="1"/>
  <c r="AV4323" i="1" s="1"/>
  <c r="AR3916" i="1"/>
  <c r="AT3916" i="1" s="1"/>
  <c r="AV3916" i="1" s="1"/>
  <c r="AR4140" i="1"/>
  <c r="AT4140" i="1" s="1"/>
  <c r="AV4140" i="1" s="1"/>
  <c r="AY4140" i="1" s="1"/>
  <c r="AR3761" i="1"/>
  <c r="AT3761" i="1" s="1"/>
  <c r="AV3761" i="1" s="1"/>
  <c r="AR4017" i="1"/>
  <c r="AT4017" i="1" s="1"/>
  <c r="AV4017" i="1" s="1"/>
  <c r="AR3891" i="1"/>
  <c r="AT3891" i="1" s="1"/>
  <c r="AV3891" i="1" s="1"/>
  <c r="AR3945" i="1"/>
  <c r="AT3945" i="1" s="1"/>
  <c r="AV3945" i="1" s="1"/>
  <c r="AR3795" i="1"/>
  <c r="AT3795" i="1" s="1"/>
  <c r="AV3795" i="1" s="1"/>
  <c r="AX3795" i="1" s="1"/>
  <c r="AR3781" i="1"/>
  <c r="AT3781" i="1" s="1"/>
  <c r="AV3781" i="1" s="1"/>
  <c r="AR4351" i="1"/>
  <c r="AT4351" i="1" s="1"/>
  <c r="AV4351" i="1" s="1"/>
  <c r="AY4351" i="1" s="1"/>
  <c r="AR3701" i="1"/>
  <c r="AT3701" i="1" s="1"/>
  <c r="AV3701" i="1" s="1"/>
  <c r="AR3906" i="1"/>
  <c r="AT3906" i="1" s="1"/>
  <c r="AV3906" i="1" s="1"/>
  <c r="AR3902" i="1"/>
  <c r="AT3902" i="1" s="1"/>
  <c r="AV3902" i="1" s="1"/>
  <c r="AR3923" i="1"/>
  <c r="AT3923" i="1" s="1"/>
  <c r="AV3923" i="1" s="1"/>
  <c r="AT3700" i="1"/>
  <c r="AV3700" i="1" s="1"/>
  <c r="AX3700" i="1" s="1"/>
  <c r="AR3700" i="1"/>
  <c r="AR4127" i="1"/>
  <c r="AT4127" i="1" s="1"/>
  <c r="AV4127" i="1" s="1"/>
  <c r="AT3961" i="1"/>
  <c r="AV3961" i="1" s="1"/>
  <c r="AR3961" i="1"/>
  <c r="AR4573" i="1"/>
  <c r="AT4573" i="1" s="1"/>
  <c r="AV4573" i="1" s="1"/>
  <c r="AY4573" i="1" s="1"/>
  <c r="AR4482" i="1"/>
  <c r="AT4482" i="1" s="1"/>
  <c r="AV4482" i="1" s="1"/>
  <c r="AY4482" i="1" s="1"/>
  <c r="AR4346" i="1"/>
  <c r="AT4346" i="1" s="1"/>
  <c r="AV4346" i="1" s="1"/>
  <c r="AR4102" i="1"/>
  <c r="AT4102" i="1" s="1"/>
  <c r="AV4102" i="1" s="1"/>
  <c r="AR4293" i="1"/>
  <c r="AT4293" i="1" s="1"/>
  <c r="AV4293" i="1" s="1"/>
  <c r="AR3999" i="1"/>
  <c r="AT3999" i="1" s="1"/>
  <c r="AV3999" i="1" s="1"/>
  <c r="AT3767" i="1"/>
  <c r="AV3767" i="1" s="1"/>
  <c r="AX3767" i="1" s="1"/>
  <c r="AR3767" i="1"/>
  <c r="AR4161" i="1"/>
  <c r="AT4161" i="1" s="1"/>
  <c r="AV4161" i="1" s="1"/>
  <c r="AR4048" i="1"/>
  <c r="AT4048" i="1" s="1"/>
  <c r="AV4048" i="1" s="1"/>
  <c r="AY4048" i="1" s="1"/>
  <c r="AR4059" i="1"/>
  <c r="AT4059" i="1" s="1"/>
  <c r="AV4059" i="1" s="1"/>
  <c r="AY4059" i="1" s="1"/>
  <c r="AR4514" i="1"/>
  <c r="AT4514" i="1" s="1"/>
  <c r="AV4514" i="1" s="1"/>
  <c r="AR4139" i="1"/>
  <c r="AT4139" i="1" s="1"/>
  <c r="AV4139" i="1" s="1"/>
  <c r="AR3832" i="1"/>
  <c r="AT3832" i="1" s="1"/>
  <c r="AV3832" i="1" s="1"/>
  <c r="AR4243" i="1"/>
  <c r="AT4243" i="1" s="1"/>
  <c r="AV4243" i="1" s="1"/>
  <c r="AX4243" i="1" s="1"/>
  <c r="AR4307" i="1"/>
  <c r="AT4307" i="1" s="1"/>
  <c r="AV4307" i="1" s="1"/>
  <c r="AT4353" i="1"/>
  <c r="AV4353" i="1" s="1"/>
  <c r="AR4353" i="1"/>
  <c r="AR3933" i="1"/>
  <c r="AT3933" i="1" s="1"/>
  <c r="AV3933" i="1" s="1"/>
  <c r="AY3933" i="1" s="1"/>
  <c r="AR4325" i="1"/>
  <c r="AT4325" i="1" s="1"/>
  <c r="AV4325" i="1" s="1"/>
  <c r="AY4325" i="1" s="1"/>
  <c r="AR3790" i="1"/>
  <c r="AT3790" i="1" s="1"/>
  <c r="AV3790" i="1" s="1"/>
  <c r="AR4449" i="1"/>
  <c r="AT4449" i="1" s="1"/>
  <c r="AV4449" i="1" s="1"/>
  <c r="AR3835" i="1"/>
  <c r="AT3835" i="1" s="1"/>
  <c r="AV3835" i="1" s="1"/>
  <c r="AR3666" i="1"/>
  <c r="AT3666" i="1" s="1"/>
  <c r="AV3666" i="1" s="1"/>
  <c r="AR4050" i="1"/>
  <c r="AT4050" i="1" s="1"/>
  <c r="AV4050" i="1" s="1"/>
  <c r="AR4254" i="1"/>
  <c r="AT4254" i="1" s="1"/>
  <c r="AV4254" i="1" s="1"/>
  <c r="AR4562" i="1"/>
  <c r="AT4562" i="1" s="1"/>
  <c r="AV4562" i="1" s="1"/>
  <c r="AY4562" i="1" s="1"/>
  <c r="AR3753" i="1"/>
  <c r="AT3753" i="1" s="1"/>
  <c r="AV3753" i="1" s="1"/>
  <c r="AR4138" i="1"/>
  <c r="AT4138" i="1" s="1"/>
  <c r="AV4138" i="1" s="1"/>
  <c r="AR3826" i="1"/>
  <c r="AT3826" i="1" s="1"/>
  <c r="AV3826" i="1" s="1"/>
  <c r="AR4173" i="1"/>
  <c r="AT4173" i="1" s="1"/>
  <c r="AV4173" i="1" s="1"/>
  <c r="AR3998" i="1"/>
  <c r="AT3998" i="1" s="1"/>
  <c r="AV3998" i="1" s="1"/>
  <c r="AX3998" i="1" s="1"/>
  <c r="AR4236" i="1"/>
  <c r="AT4236" i="1" s="1"/>
  <c r="AV4236" i="1" s="1"/>
  <c r="AR3955" i="1"/>
  <c r="AT3955" i="1" s="1"/>
  <c r="AV3955" i="1" s="1"/>
  <c r="AR3964" i="1"/>
  <c r="AT3964" i="1" s="1"/>
  <c r="AV3964" i="1" s="1"/>
  <c r="AY3964" i="1" s="1"/>
  <c r="AR4126" i="1"/>
  <c r="AT4126" i="1" s="1"/>
  <c r="AV4126" i="1" s="1"/>
  <c r="AY4126" i="1" s="1"/>
  <c r="AR3606" i="1"/>
  <c r="AT3606" i="1" s="1"/>
  <c r="AV3606" i="1" s="1"/>
  <c r="AR4401" i="1"/>
  <c r="AT4401" i="1" s="1"/>
  <c r="AV4401" i="1" s="1"/>
  <c r="AV4199" i="1"/>
  <c r="AR4199" i="1"/>
  <c r="AT4199" i="1" s="1"/>
  <c r="AR3911" i="1"/>
  <c r="AT3911" i="1" s="1"/>
  <c r="AV3911" i="1" s="1"/>
  <c r="AR4106" i="1"/>
  <c r="AT4106" i="1" s="1"/>
  <c r="AV4106" i="1" s="1"/>
  <c r="AX4106" i="1" s="1"/>
  <c r="AR3618" i="1"/>
  <c r="AT3618" i="1" s="1"/>
  <c r="AV3618" i="1" s="1"/>
  <c r="AR4023" i="1"/>
  <c r="AT4023" i="1" s="1"/>
  <c r="AV4023" i="1" s="1"/>
  <c r="AR4134" i="1"/>
  <c r="AT4134" i="1" s="1"/>
  <c r="AV4134" i="1" s="1"/>
  <c r="AY4134" i="1" s="1"/>
  <c r="AR4421" i="1"/>
  <c r="AT4421" i="1" s="1"/>
  <c r="AV4421" i="1" s="1"/>
  <c r="AR3890" i="1"/>
  <c r="AT3890" i="1" s="1"/>
  <c r="AV3890" i="1" s="1"/>
  <c r="AR4463" i="1"/>
  <c r="AT4463" i="1" s="1"/>
  <c r="AV4463" i="1" s="1"/>
  <c r="AR4232" i="1"/>
  <c r="AT4232" i="1" s="1"/>
  <c r="AV4232" i="1" s="1"/>
  <c r="AR4581" i="1"/>
  <c r="AT4581" i="1" s="1"/>
  <c r="AV4581" i="1" s="1"/>
  <c r="AR4192" i="1"/>
  <c r="AT4192" i="1" s="1"/>
  <c r="AV4192" i="1" s="1"/>
  <c r="AR4498" i="1"/>
  <c r="AT4498" i="1" s="1"/>
  <c r="AV4498" i="1" s="1"/>
  <c r="AR3898" i="1"/>
  <c r="AT3898" i="1" s="1"/>
  <c r="AV3898" i="1" s="1"/>
  <c r="AY3898" i="1" s="1"/>
  <c r="AR3801" i="1"/>
  <c r="AT3801" i="1" s="1"/>
  <c r="AV3801" i="1" s="1"/>
  <c r="AR3824" i="1"/>
  <c r="AT3824" i="1" s="1"/>
  <c r="AV3824" i="1" s="1"/>
  <c r="AR3823" i="1"/>
  <c r="AT3823" i="1" s="1"/>
  <c r="AV3823" i="1" s="1"/>
  <c r="AR3615" i="1"/>
  <c r="AT3615" i="1" s="1"/>
  <c r="AV3615" i="1" s="1"/>
  <c r="AR3880" i="1"/>
  <c r="AT3880" i="1" s="1"/>
  <c r="AV3880" i="1" s="1"/>
  <c r="AX3880" i="1" s="1"/>
  <c r="AR4289" i="1"/>
  <c r="AT4289" i="1" s="1"/>
  <c r="AV4289" i="1" s="1"/>
  <c r="AR3763" i="1"/>
  <c r="AT3763" i="1" s="1"/>
  <c r="AV3763" i="1" s="1"/>
  <c r="AY3763" i="1" s="1"/>
  <c r="AR3899" i="1"/>
  <c r="AT3899" i="1" s="1"/>
  <c r="AV3899" i="1" s="1"/>
  <c r="AR4108" i="1"/>
  <c r="AT4108" i="1" s="1"/>
  <c r="AV4108" i="1" s="1"/>
  <c r="AR3799" i="1"/>
  <c r="AT3799" i="1" s="1"/>
  <c r="AV3799" i="1" s="1"/>
  <c r="AR3810" i="1"/>
  <c r="AT3810" i="1" s="1"/>
  <c r="AV3810" i="1" s="1"/>
  <c r="AT3809" i="1"/>
  <c r="AV3809" i="1" s="1"/>
  <c r="AX3809" i="1" s="1"/>
  <c r="AR3809" i="1"/>
  <c r="AR4298" i="1"/>
  <c r="AT4298" i="1" s="1"/>
  <c r="AV4298" i="1" s="1"/>
  <c r="AR3699" i="1"/>
  <c r="AT3699" i="1" s="1"/>
  <c r="AV3699" i="1" s="1"/>
  <c r="AR3813" i="1"/>
  <c r="AT3813" i="1" s="1"/>
  <c r="AV3813" i="1" s="1"/>
  <c r="AY3813" i="1" s="1"/>
  <c r="AR3796" i="1"/>
  <c r="AT3796" i="1" s="1"/>
  <c r="AV3796" i="1" s="1"/>
  <c r="AY3796" i="1" s="1"/>
  <c r="AR3997" i="1"/>
  <c r="AT3997" i="1" s="1"/>
  <c r="AV3997" i="1" s="1"/>
  <c r="AR3963" i="1"/>
  <c r="AT3963" i="1" s="1"/>
  <c r="AV3963" i="1" s="1"/>
  <c r="AR4320" i="1"/>
  <c r="AT4320" i="1" s="1"/>
  <c r="AV4320" i="1" s="1"/>
  <c r="AR4022" i="1"/>
  <c r="AT4022" i="1" s="1"/>
  <c r="AV4022" i="1" s="1"/>
  <c r="AR4357" i="1"/>
  <c r="AT4357" i="1" s="1"/>
  <c r="AV4357" i="1" s="1"/>
  <c r="AX4357" i="1" s="1"/>
  <c r="AR4417" i="1"/>
  <c r="AT4417" i="1" s="1"/>
  <c r="AV4417" i="1" s="1"/>
  <c r="AX3950" i="1"/>
  <c r="AR3950" i="1"/>
  <c r="AT3950" i="1" s="1"/>
  <c r="AV3950" i="1" s="1"/>
  <c r="AY3950" i="1" s="1"/>
  <c r="AR4137" i="1"/>
  <c r="AT4137" i="1" s="1"/>
  <c r="AV4137" i="1" s="1"/>
  <c r="AY4137" i="1" s="1"/>
  <c r="AR3698" i="1"/>
  <c r="AT3698" i="1" s="1"/>
  <c r="AV3698" i="1" s="1"/>
  <c r="AR3611" i="1"/>
  <c r="AT3611" i="1" s="1"/>
  <c r="AV3611" i="1" s="1"/>
  <c r="AR3851" i="1"/>
  <c r="AT3851" i="1" s="1"/>
  <c r="AV3851" i="1" s="1"/>
  <c r="AT3741" i="1"/>
  <c r="AV3741" i="1" s="1"/>
  <c r="AX3741" i="1" s="1"/>
  <c r="AR3741" i="1"/>
  <c r="AR4519" i="1"/>
  <c r="AT4519" i="1" s="1"/>
  <c r="AV4519" i="1" s="1"/>
  <c r="AT4288" i="1"/>
  <c r="AV4288" i="1" s="1"/>
  <c r="AR4288" i="1"/>
  <c r="AR4042" i="1"/>
  <c r="AT4042" i="1" s="1"/>
  <c r="AV4042" i="1" s="1"/>
  <c r="AY4042" i="1" s="1"/>
  <c r="AR3665" i="1"/>
  <c r="AT3665" i="1" s="1"/>
  <c r="AV3665" i="1" s="1"/>
  <c r="AY3665" i="1" s="1"/>
  <c r="AR3931" i="1"/>
  <c r="AT3931" i="1" s="1"/>
  <c r="AV3931" i="1" s="1"/>
  <c r="AV4557" i="1"/>
  <c r="AR4557" i="1"/>
  <c r="AT4557" i="1" s="1"/>
  <c r="AR3858" i="1"/>
  <c r="AT3858" i="1" s="1"/>
  <c r="AV3858" i="1" s="1"/>
  <c r="AR4255" i="1"/>
  <c r="AT4255" i="1" s="1"/>
  <c r="AV4255" i="1" s="1"/>
  <c r="AR4302" i="1"/>
  <c r="AT4302" i="1" s="1"/>
  <c r="AV4302" i="1" s="1"/>
  <c r="AR3780" i="1"/>
  <c r="AT3780" i="1" s="1"/>
  <c r="AV3780" i="1" s="1"/>
  <c r="AX4426" i="1"/>
  <c r="AR4426" i="1"/>
  <c r="AT4426" i="1" s="1"/>
  <c r="AV4426" i="1" s="1"/>
  <c r="AY4426" i="1" s="1"/>
  <c r="AR3778" i="1"/>
  <c r="AT3778" i="1" s="1"/>
  <c r="AV3778" i="1" s="1"/>
  <c r="AR3660" i="1"/>
  <c r="AT3660" i="1" s="1"/>
  <c r="AV3660" i="1" s="1"/>
  <c r="AR3771" i="1"/>
  <c r="AT3771" i="1" s="1"/>
  <c r="AV3771" i="1" s="1"/>
  <c r="AR4076" i="1"/>
  <c r="AT4076" i="1" s="1"/>
  <c r="AV4076" i="1" s="1"/>
  <c r="AR4016" i="1"/>
  <c r="AT4016" i="1" s="1"/>
  <c r="AV4016" i="1" s="1"/>
  <c r="AX4016" i="1" s="1"/>
  <c r="AR4036" i="1"/>
  <c r="AT4036" i="1" s="1"/>
  <c r="AV4036" i="1" s="1"/>
  <c r="AT4565" i="1"/>
  <c r="AV4565" i="1" s="1"/>
  <c r="AR4565" i="1"/>
  <c r="AR3697" i="1"/>
  <c r="AT3697" i="1" s="1"/>
  <c r="AV3697" i="1" s="1"/>
  <c r="AY3697" i="1" s="1"/>
  <c r="AR4176" i="1"/>
  <c r="AT4176" i="1" s="1"/>
  <c r="AV4176" i="1" s="1"/>
  <c r="AY4176" i="1" s="1"/>
  <c r="AR4416" i="1"/>
  <c r="AT4416" i="1" s="1"/>
  <c r="AV4416" i="1" s="1"/>
  <c r="AR4415" i="1"/>
  <c r="AT4415" i="1" s="1"/>
  <c r="AV4415" i="1" s="1"/>
  <c r="AR3996" i="1"/>
  <c r="AT3996" i="1" s="1"/>
  <c r="AV3996" i="1" s="1"/>
  <c r="AR4572" i="1"/>
  <c r="AT4572" i="1" s="1"/>
  <c r="AV4572" i="1" s="1"/>
  <c r="AR4111" i="1"/>
  <c r="AT4111" i="1" s="1"/>
  <c r="AV4111" i="1" s="1"/>
  <c r="AX4111" i="1" s="1"/>
  <c r="AR4485" i="1"/>
  <c r="AT4485" i="1" s="1"/>
  <c r="AV4485" i="1" s="1"/>
  <c r="AR4101" i="1"/>
  <c r="AT4101" i="1" s="1"/>
  <c r="AV4101" i="1" s="1"/>
  <c r="AR4061" i="1"/>
  <c r="AT4061" i="1" s="1"/>
  <c r="AV4061" i="1" s="1"/>
  <c r="AY4061" i="1" s="1"/>
  <c r="AR4194" i="1"/>
  <c r="AT4194" i="1" s="1"/>
  <c r="AV4194" i="1" s="1"/>
  <c r="AR4104" i="1"/>
  <c r="AT4104" i="1" s="1"/>
  <c r="AV4104" i="1" s="1"/>
  <c r="AR3786" i="1"/>
  <c r="AT3786" i="1" s="1"/>
  <c r="AV3786" i="1" s="1"/>
  <c r="AR3951" i="1"/>
  <c r="AT3951" i="1" s="1"/>
  <c r="AV3951" i="1" s="1"/>
  <c r="AR4231" i="1"/>
  <c r="AT4231" i="1" s="1"/>
  <c r="AV4231" i="1" s="1"/>
  <c r="AT4549" i="1"/>
  <c r="AV4549" i="1" s="1"/>
  <c r="AR4549" i="1"/>
  <c r="AR4261" i="1"/>
  <c r="AT4261" i="1" s="1"/>
  <c r="AV4261" i="1" s="1"/>
  <c r="AR4160" i="1"/>
  <c r="AT4160" i="1" s="1"/>
  <c r="AV4160" i="1" s="1"/>
  <c r="AY4160" i="1" s="1"/>
  <c r="AR4026" i="1"/>
  <c r="AT4026" i="1" s="1"/>
  <c r="AV4026" i="1" s="1"/>
  <c r="AR4025" i="1"/>
  <c r="AT4025" i="1" s="1"/>
  <c r="AV4025" i="1" s="1"/>
  <c r="AR4021" i="1"/>
  <c r="AT4021" i="1" s="1"/>
  <c r="AV4021" i="1" s="1"/>
  <c r="AR4024" i="1"/>
  <c r="AT4024" i="1" s="1"/>
  <c r="AV4024" i="1" s="1"/>
  <c r="AR4015" i="1"/>
  <c r="AT4015" i="1" s="1"/>
  <c r="AV4015" i="1" s="1"/>
  <c r="AX4015" i="1" s="1"/>
  <c r="AR4561" i="1"/>
  <c r="AT4561" i="1" s="1"/>
  <c r="AV4561" i="1" s="1"/>
  <c r="AR4547" i="1"/>
  <c r="AT4547" i="1" s="1"/>
  <c r="AV4547" i="1" s="1"/>
  <c r="AY4547" i="1" s="1"/>
  <c r="AR4550" i="1"/>
  <c r="AT4550" i="1" s="1"/>
  <c r="AV4550" i="1" s="1"/>
  <c r="AR4159" i="1"/>
  <c r="AT4159" i="1" s="1"/>
  <c r="AV4159" i="1" s="1"/>
  <c r="AR3696" i="1"/>
  <c r="AT3696" i="1" s="1"/>
  <c r="AV3696" i="1" s="1"/>
  <c r="AR4363" i="1"/>
  <c r="AT4363" i="1" s="1"/>
  <c r="AV4363" i="1" s="1"/>
  <c r="AR4402" i="1"/>
  <c r="AT4402" i="1" s="1"/>
  <c r="AV4402" i="1" s="1"/>
  <c r="AX4402" i="1" s="1"/>
  <c r="AR4349" i="1"/>
  <c r="AT4349" i="1" s="1"/>
  <c r="AV4349" i="1" s="1"/>
  <c r="AR4043" i="1"/>
  <c r="AT4043" i="1" s="1"/>
  <c r="AV4043" i="1" s="1"/>
  <c r="AR4466" i="1"/>
  <c r="AT4466" i="1" s="1"/>
  <c r="AV4466" i="1" s="1"/>
  <c r="AY4466" i="1" s="1"/>
  <c r="AR4512" i="1"/>
  <c r="AT4512" i="1" s="1"/>
  <c r="AV4512" i="1" s="1"/>
  <c r="AY4512" i="1" s="1"/>
  <c r="AR4504" i="1"/>
  <c r="AT4504" i="1" s="1"/>
  <c r="AV4504" i="1" s="1"/>
  <c r="AR4405" i="1"/>
  <c r="AT4405" i="1" s="1"/>
  <c r="AV4405" i="1" s="1"/>
  <c r="AR3746" i="1"/>
  <c r="AT3746" i="1" s="1"/>
  <c r="AV3746" i="1" s="1"/>
  <c r="AR4552" i="1"/>
  <c r="AT4552" i="1" s="1"/>
  <c r="AV4552" i="1" s="1"/>
  <c r="AR4551" i="1"/>
  <c r="AT4551" i="1" s="1"/>
  <c r="AV4551" i="1" s="1"/>
  <c r="AX4551" i="1" s="1"/>
  <c r="AR4215" i="1"/>
  <c r="AT4215" i="1" s="1"/>
  <c r="AV4215" i="1" s="1"/>
  <c r="AR3731" i="1"/>
  <c r="AT3731" i="1" s="1"/>
  <c r="AV3731" i="1" s="1"/>
  <c r="AY3731" i="1" s="1"/>
  <c r="AR3641" i="1"/>
  <c r="AT3641" i="1" s="1"/>
  <c r="AV3641" i="1" s="1"/>
  <c r="AY3641" i="1" s="1"/>
  <c r="AR4350" i="1"/>
  <c r="AT4350" i="1" s="1"/>
  <c r="AV4350" i="1" s="1"/>
  <c r="AR3752" i="1"/>
  <c r="AT3752" i="1" s="1"/>
  <c r="AV3752" i="1" s="1"/>
  <c r="AR3850" i="1"/>
  <c r="AT3850" i="1" s="1"/>
  <c r="AV3850" i="1" s="1"/>
  <c r="AT4441" i="1"/>
  <c r="AV4441" i="1" s="1"/>
  <c r="AX4441" i="1" s="1"/>
  <c r="AR4441" i="1"/>
  <c r="AR4435" i="1"/>
  <c r="AT4435" i="1" s="1"/>
  <c r="AV4435" i="1" s="1"/>
  <c r="AR4374" i="1"/>
  <c r="AT4374" i="1" s="1"/>
  <c r="AV4374" i="1" s="1"/>
  <c r="AR4040" i="1"/>
  <c r="AT4040" i="1" s="1"/>
  <c r="AV4040" i="1" s="1"/>
  <c r="AY4040" i="1" s="1"/>
  <c r="AR4389" i="1"/>
  <c r="AT4389" i="1" s="1"/>
  <c r="AV4389" i="1" s="1"/>
  <c r="AY4389" i="1" s="1"/>
  <c r="AR4409" i="1"/>
  <c r="AT4409" i="1" s="1"/>
  <c r="AV4409" i="1" s="1"/>
  <c r="AV4577" i="1"/>
  <c r="AR4577" i="1"/>
  <c r="AT4577" i="1" s="1"/>
  <c r="AR4014" i="1"/>
  <c r="AT4014" i="1" s="1"/>
  <c r="AV4014" i="1" s="1"/>
  <c r="AR4420" i="1"/>
  <c r="AT4420" i="1" s="1"/>
  <c r="AV4420" i="1" s="1"/>
  <c r="AR4107" i="1"/>
  <c r="AT4107" i="1" s="1"/>
  <c r="AV4107" i="1" s="1"/>
  <c r="AR3819" i="1"/>
  <c r="AT3819" i="1" s="1"/>
  <c r="AV3819" i="1" s="1"/>
  <c r="AX4419" i="1"/>
  <c r="AR4419" i="1"/>
  <c r="AT4419" i="1" s="1"/>
  <c r="AV4419" i="1" s="1"/>
  <c r="AY4419" i="1" s="1"/>
  <c r="AR3817" i="1"/>
  <c r="AT3817" i="1" s="1"/>
  <c r="AV3817" i="1" s="1"/>
  <c r="AR3671" i="1"/>
  <c r="AT3671" i="1" s="1"/>
  <c r="AV3671" i="1" s="1"/>
  <c r="AR3768" i="1"/>
  <c r="AT3768" i="1" s="1"/>
  <c r="AV3768" i="1" s="1"/>
  <c r="AR3724" i="1"/>
  <c r="AT3724" i="1" s="1"/>
  <c r="AV3724" i="1" s="1"/>
  <c r="AR4434" i="1"/>
  <c r="AT4434" i="1" s="1"/>
  <c r="AV4434" i="1" s="1"/>
  <c r="AX4434" i="1" s="1"/>
  <c r="AR4432" i="1"/>
  <c r="AT4432" i="1" s="1"/>
  <c r="AV4432" i="1" s="1"/>
  <c r="AR4110" i="1"/>
  <c r="AT4110" i="1" s="1"/>
  <c r="AV4110" i="1" s="1"/>
  <c r="AR4345" i="1"/>
  <c r="AT4345" i="1" s="1"/>
  <c r="AV4345" i="1" s="1"/>
  <c r="AY4345" i="1" s="1"/>
  <c r="AR4344" i="1"/>
  <c r="AT4344" i="1" s="1"/>
  <c r="AV4344" i="1" s="1"/>
  <c r="AY4344" i="1" s="1"/>
  <c r="AR4197" i="1"/>
  <c r="AT4197" i="1" s="1"/>
  <c r="AV4197" i="1" s="1"/>
  <c r="AR4098" i="1"/>
  <c r="AT4098" i="1" s="1"/>
  <c r="AV4098" i="1" s="1"/>
  <c r="AR4285" i="1"/>
  <c r="AT4285" i="1" s="1"/>
  <c r="AV4285" i="1" s="1"/>
  <c r="AR4246" i="1"/>
  <c r="AT4246" i="1" s="1"/>
  <c r="AV4246" i="1" s="1"/>
  <c r="AR3721" i="1"/>
  <c r="AT3721" i="1" s="1"/>
  <c r="AV3721" i="1" s="1"/>
  <c r="AX3721" i="1" s="1"/>
  <c r="AR4095" i="1"/>
  <c r="AT4095" i="1" s="1"/>
  <c r="AV4095" i="1" s="1"/>
  <c r="AR4373" i="1"/>
  <c r="AT4373" i="1" s="1"/>
  <c r="AV4373" i="1" s="1"/>
  <c r="AR4230" i="1"/>
  <c r="AT4230" i="1" s="1"/>
  <c r="AV4230" i="1" s="1"/>
  <c r="AY4230" i="1" s="1"/>
  <c r="AR4430" i="1"/>
  <c r="AT4430" i="1" s="1"/>
  <c r="AV4430" i="1" s="1"/>
  <c r="AR4297" i="1"/>
  <c r="AT4297" i="1" s="1"/>
  <c r="AV4297" i="1" s="1"/>
  <c r="AR4428" i="1"/>
  <c r="AT4428" i="1" s="1"/>
  <c r="AV4428" i="1" s="1"/>
  <c r="AR4037" i="1"/>
  <c r="AT4037" i="1" s="1"/>
  <c r="AV4037" i="1" s="1"/>
  <c r="AR4505" i="1"/>
  <c r="AT4505" i="1" s="1"/>
  <c r="AV4505" i="1" s="1"/>
  <c r="AT4465" i="1"/>
  <c r="AV4465" i="1" s="1"/>
  <c r="AR4465" i="1"/>
  <c r="AR3640" i="1"/>
  <c r="AT3640" i="1" s="1"/>
  <c r="AV3640" i="1" s="1"/>
  <c r="AR4030" i="1"/>
  <c r="AT4030" i="1" s="1"/>
  <c r="AV4030" i="1" s="1"/>
  <c r="AY4030" i="1" s="1"/>
  <c r="AR4276" i="1"/>
  <c r="AT4276" i="1" s="1"/>
  <c r="AV4276" i="1" s="1"/>
  <c r="AR4214" i="1"/>
  <c r="AT4214" i="1" s="1"/>
  <c r="AV4214" i="1" s="1"/>
  <c r="AR3612" i="1"/>
  <c r="AT3612" i="1" s="1"/>
  <c r="AV3612" i="1" s="1"/>
  <c r="AR3991" i="1"/>
  <c r="AT3991" i="1" s="1"/>
  <c r="AV3991" i="1" s="1"/>
  <c r="AT3602" i="1"/>
  <c r="AV3602" i="1" s="1"/>
  <c r="AX3602" i="1" s="1"/>
  <c r="AR3602" i="1"/>
  <c r="AR4091" i="1"/>
  <c r="AT4091" i="1" s="1"/>
  <c r="AV4091" i="1" s="1"/>
  <c r="AX4529" i="1"/>
  <c r="AR4529" i="1"/>
  <c r="AT4529" i="1" s="1"/>
  <c r="AV4529" i="1" s="1"/>
  <c r="AY4529" i="1" s="1"/>
  <c r="AR3849" i="1"/>
  <c r="AT3849" i="1" s="1"/>
  <c r="AV3849" i="1" s="1"/>
  <c r="AR3695" i="1"/>
  <c r="AT3695" i="1" s="1"/>
  <c r="AV3695" i="1" s="1"/>
  <c r="AR4031" i="1"/>
  <c r="AT4031" i="1" s="1"/>
  <c r="AV4031" i="1" s="1"/>
  <c r="AR3745" i="1"/>
  <c r="AT3745" i="1" s="1"/>
  <c r="AV3745" i="1" s="1"/>
  <c r="AR3639" i="1"/>
  <c r="AT3639" i="1" s="1"/>
  <c r="AV3639" i="1" s="1"/>
  <c r="AX3639" i="1" s="1"/>
  <c r="AT4384" i="1"/>
  <c r="AV4384" i="1" s="1"/>
  <c r="AR4384" i="1"/>
  <c r="AR3848" i="1"/>
  <c r="AT3848" i="1" s="1"/>
  <c r="AV3848" i="1" s="1"/>
  <c r="AR4460" i="1"/>
  <c r="AT4460" i="1" s="1"/>
  <c r="AV4460" i="1" s="1"/>
  <c r="AY4460" i="1" s="1"/>
  <c r="AR4459" i="1"/>
  <c r="AT4459" i="1" s="1"/>
  <c r="AV4459" i="1" s="1"/>
  <c r="AY4459" i="1" s="1"/>
  <c r="AR4090" i="1"/>
  <c r="AT4090" i="1" s="1"/>
  <c r="AV4090" i="1" s="1"/>
  <c r="AR4060" i="1"/>
  <c r="AT4060" i="1" s="1"/>
  <c r="AV4060" i="1" s="1"/>
  <c r="AV4476" i="1"/>
  <c r="AR4476" i="1"/>
  <c r="AT4476" i="1" s="1"/>
  <c r="AR3760" i="1"/>
  <c r="AT3760" i="1" s="1"/>
  <c r="AV3760" i="1" s="1"/>
  <c r="AR3694" i="1"/>
  <c r="AT3694" i="1" s="1"/>
  <c r="AV3694" i="1" s="1"/>
  <c r="AX3694" i="1" s="1"/>
  <c r="AR4571" i="1"/>
  <c r="AT4571" i="1" s="1"/>
  <c r="AV4571" i="1" s="1"/>
  <c r="AR4493" i="1"/>
  <c r="AT4493" i="1" s="1"/>
  <c r="AV4493" i="1" s="1"/>
  <c r="AY4493" i="1" s="1"/>
  <c r="AR4532" i="1"/>
  <c r="AT4532" i="1" s="1"/>
  <c r="AV4532" i="1" s="1"/>
  <c r="AY4532" i="1" s="1"/>
  <c r="AR4238" i="1"/>
  <c r="AT4238" i="1" s="1"/>
  <c r="AV4238" i="1" s="1"/>
  <c r="AR4446" i="1"/>
  <c r="AT4446" i="1" s="1"/>
  <c r="AV4446" i="1" s="1"/>
  <c r="AR3855" i="1"/>
  <c r="AT3855" i="1" s="1"/>
  <c r="AV3855" i="1" s="1"/>
  <c r="AT4445" i="1"/>
  <c r="AV4445" i="1" s="1"/>
  <c r="AX4445" i="1" s="1"/>
  <c r="AR4445" i="1"/>
  <c r="AR4319" i="1"/>
  <c r="AT4319" i="1" s="1"/>
  <c r="AV4319" i="1" s="1"/>
  <c r="AT4418" i="1"/>
  <c r="AV4418" i="1" s="1"/>
  <c r="AR4418" i="1"/>
  <c r="AR3638" i="1"/>
  <c r="AT3638" i="1" s="1"/>
  <c r="AV3638" i="1" s="1"/>
  <c r="AY3638" i="1" s="1"/>
  <c r="AR4515" i="1"/>
  <c r="AT4515" i="1" s="1"/>
  <c r="AV4515" i="1" s="1"/>
  <c r="AY4515" i="1" s="1"/>
  <c r="AR4570" i="1"/>
  <c r="AT4570" i="1" s="1"/>
  <c r="AV4570" i="1" s="1"/>
  <c r="AV3604" i="1"/>
  <c r="AR3604" i="1"/>
  <c r="AT3604" i="1" s="1"/>
  <c r="AR4013" i="1"/>
  <c r="AT4013" i="1" s="1"/>
  <c r="AV4013" i="1" s="1"/>
  <c r="AY4407" i="1"/>
  <c r="AR4407" i="1"/>
  <c r="AT4407" i="1" s="1"/>
  <c r="AV4407" i="1" s="1"/>
  <c r="AX4407" i="1" s="1"/>
  <c r="AR3617" i="1"/>
  <c r="AT3617" i="1" s="1"/>
  <c r="AV3617" i="1" s="1"/>
  <c r="AR4195" i="1"/>
  <c r="AT4195" i="1" s="1"/>
  <c r="AV4195" i="1" s="1"/>
  <c r="AR4433" i="1"/>
  <c r="AT4433" i="1" s="1"/>
  <c r="AV4433" i="1" s="1"/>
  <c r="AY4433" i="1" s="1"/>
  <c r="AR3995" i="1"/>
  <c r="AT3995" i="1" s="1"/>
  <c r="AV3995" i="1" s="1"/>
  <c r="AY3995" i="1" s="1"/>
  <c r="AR3865" i="1"/>
  <c r="AT3865" i="1" s="1"/>
  <c r="AV3865" i="1" s="1"/>
  <c r="AR3871" i="1"/>
  <c r="AT3871" i="1" s="1"/>
  <c r="AV3871" i="1" s="1"/>
  <c r="AV3873" i="1"/>
  <c r="AR3873" i="1"/>
  <c r="AT3873" i="1" s="1"/>
  <c r="AR4097" i="1"/>
  <c r="AT4097" i="1" s="1"/>
  <c r="AV4097" i="1" s="1"/>
  <c r="AX4097" i="1" s="1"/>
  <c r="AR4049" i="1"/>
  <c r="AT4049" i="1" s="1"/>
  <c r="AV4049" i="1" s="1"/>
  <c r="AR3693" i="1"/>
  <c r="AT3693" i="1" s="1"/>
  <c r="AV3693" i="1" s="1"/>
  <c r="AR4193" i="1"/>
  <c r="AT4193" i="1" s="1"/>
  <c r="AV4193" i="1" s="1"/>
  <c r="AY4193" i="1" s="1"/>
  <c r="AR3637" i="1"/>
  <c r="AT3637" i="1" s="1"/>
  <c r="AV3637" i="1" s="1"/>
  <c r="AY3637" i="1" s="1"/>
  <c r="AR4475" i="1"/>
  <c r="AT4475" i="1" s="1"/>
  <c r="AV4475" i="1" s="1"/>
  <c r="AR4089" i="1"/>
  <c r="AT4089" i="1" s="1"/>
  <c r="AV4089" i="1" s="1"/>
  <c r="AR4423" i="1"/>
  <c r="AT4423" i="1" s="1"/>
  <c r="AV4423" i="1" s="1"/>
  <c r="AR4343" i="1"/>
  <c r="AT4343" i="1" s="1"/>
  <c r="AV4343" i="1" s="1"/>
  <c r="AX4343" i="1" s="1"/>
  <c r="AR3986" i="1"/>
  <c r="AT3986" i="1" s="1"/>
  <c r="AV3986" i="1" s="1"/>
  <c r="AR4117" i="1"/>
  <c r="AT4117" i="1" s="1"/>
  <c r="AV4117" i="1" s="1"/>
  <c r="AR4177" i="1"/>
  <c r="AT4177" i="1" s="1"/>
  <c r="AV4177" i="1" s="1"/>
  <c r="AY4177" i="1" s="1"/>
  <c r="AR3985" i="1"/>
  <c r="AT3985" i="1" s="1"/>
  <c r="AV3985" i="1" s="1"/>
  <c r="AY3985" i="1" s="1"/>
  <c r="AR4035" i="1"/>
  <c r="AT4035" i="1" s="1"/>
  <c r="AV4035" i="1" s="1"/>
  <c r="AR4229" i="1"/>
  <c r="AT4229" i="1" s="1"/>
  <c r="AV4229" i="1" s="1"/>
  <c r="AR4470" i="1"/>
  <c r="AT4470" i="1" s="1"/>
  <c r="AV4470" i="1" s="1"/>
  <c r="AR3984" i="1"/>
  <c r="AT3984" i="1" s="1"/>
  <c r="AV3984" i="1" s="1"/>
  <c r="AX3984" i="1" s="1"/>
  <c r="AR4383" i="1"/>
  <c r="AT4383" i="1" s="1"/>
  <c r="AV4383" i="1" s="1"/>
  <c r="AR3889" i="1"/>
  <c r="AT3889" i="1" s="1"/>
  <c r="AV3889" i="1" s="1"/>
  <c r="AR4116" i="1"/>
  <c r="AT4116" i="1" s="1"/>
  <c r="AV4116" i="1" s="1"/>
  <c r="AY4116" i="1" s="1"/>
  <c r="AR4382" i="1"/>
  <c r="AT4382" i="1" s="1"/>
  <c r="AV4382" i="1" s="1"/>
  <c r="AY4382" i="1" s="1"/>
  <c r="AR3863" i="1"/>
  <c r="AT3863" i="1" s="1"/>
  <c r="AV3863" i="1" s="1"/>
  <c r="AR4545" i="1"/>
  <c r="AT4545" i="1" s="1"/>
  <c r="AV4545" i="1" s="1"/>
  <c r="AV4056" i="1"/>
  <c r="AR4056" i="1"/>
  <c r="AT4056" i="1" s="1"/>
  <c r="AR3653" i="1"/>
  <c r="AT3653" i="1" s="1"/>
  <c r="AV3653" i="1" s="1"/>
  <c r="AX3653" i="1" s="1"/>
  <c r="AR4260" i="1"/>
  <c r="AT4260" i="1" s="1"/>
  <c r="AV4260" i="1" s="1"/>
  <c r="AR4569" i="1"/>
  <c r="AT4569" i="1" s="1"/>
  <c r="AV4569" i="1" s="1"/>
  <c r="AR4527" i="1"/>
  <c r="AT4527" i="1" s="1"/>
  <c r="AV4527" i="1" s="1"/>
  <c r="AY4527" i="1" s="1"/>
  <c r="AR4158" i="1"/>
  <c r="AT4158" i="1" s="1"/>
  <c r="AV4158" i="1" s="1"/>
  <c r="AY4158" i="1" s="1"/>
  <c r="AR4424" i="1"/>
  <c r="AT4424" i="1" s="1"/>
  <c r="AV4424" i="1" s="1"/>
  <c r="AR3716" i="1"/>
  <c r="AT3716" i="1" s="1"/>
  <c r="AV3716" i="1" s="1"/>
  <c r="AR4278" i="1"/>
  <c r="AT4278" i="1" s="1"/>
  <c r="AV4278" i="1" s="1"/>
  <c r="AR4559" i="1"/>
  <c r="AT4559" i="1" s="1"/>
  <c r="AV4559" i="1" s="1"/>
  <c r="AR4012" i="1"/>
  <c r="AT4012" i="1" s="1"/>
  <c r="AV4012" i="1" s="1"/>
  <c r="AR4066" i="1"/>
  <c r="AT4066" i="1" s="1"/>
  <c r="AV4066" i="1" s="1"/>
  <c r="AR4284" i="1"/>
  <c r="AT4284" i="1" s="1"/>
  <c r="AV4284" i="1" s="1"/>
  <c r="AY4284" i="1" s="1"/>
  <c r="AR4175" i="1"/>
  <c r="AT4175" i="1" s="1"/>
  <c r="AV4175" i="1" s="1"/>
  <c r="AY4175" i="1" s="1"/>
  <c r="AR4342" i="1"/>
  <c r="AT4342" i="1" s="1"/>
  <c r="AV4342" i="1" s="1"/>
  <c r="AV4239" i="1"/>
  <c r="AR4239" i="1"/>
  <c r="AT4239" i="1" s="1"/>
  <c r="AR4292" i="1"/>
  <c r="AT4292" i="1" s="1"/>
  <c r="AV4292" i="1" s="1"/>
  <c r="AR3650" i="1"/>
  <c r="AT3650" i="1" s="1"/>
  <c r="AV3650" i="1" s="1"/>
  <c r="AX3650" i="1" s="1"/>
  <c r="AR4440" i="1"/>
  <c r="AT4440" i="1" s="1"/>
  <c r="AV4440" i="1" s="1"/>
  <c r="AR4213" i="1"/>
  <c r="AT4213" i="1" s="1"/>
  <c r="AV4213" i="1" s="1"/>
  <c r="AR4136" i="1"/>
  <c r="AT4136" i="1" s="1"/>
  <c r="AV4136" i="1" s="1"/>
  <c r="AY4136" i="1" s="1"/>
  <c r="AR3879" i="1"/>
  <c r="AT3879" i="1" s="1"/>
  <c r="AV3879" i="1" s="1"/>
  <c r="AY3879" i="1" s="1"/>
  <c r="AR3804" i="1"/>
  <c r="AT3804" i="1" s="1"/>
  <c r="AV3804" i="1" s="1"/>
  <c r="AV3692" i="1"/>
  <c r="AR3692" i="1"/>
  <c r="AT3692" i="1" s="1"/>
  <c r="AR3691" i="1"/>
  <c r="AT3691" i="1" s="1"/>
  <c r="AV3691" i="1" s="1"/>
  <c r="AR4487" i="1"/>
  <c r="AT4487" i="1" s="1"/>
  <c r="AV4487" i="1" s="1"/>
  <c r="AX4487" i="1" s="1"/>
  <c r="AR4011" i="1"/>
  <c r="AT4011" i="1" s="1"/>
  <c r="AV4011" i="1" s="1"/>
  <c r="AT3941" i="1"/>
  <c r="AV3941" i="1" s="1"/>
  <c r="AR3941" i="1"/>
  <c r="AR4444" i="1"/>
  <c r="AT4444" i="1" s="1"/>
  <c r="AV4444" i="1" s="1"/>
  <c r="AY4444" i="1" s="1"/>
  <c r="AR4096" i="1"/>
  <c r="AT4096" i="1" s="1"/>
  <c r="AV4096" i="1" s="1"/>
  <c r="AY4096" i="1" s="1"/>
  <c r="AR4212" i="1"/>
  <c r="AT4212" i="1" s="1"/>
  <c r="AV4212" i="1" s="1"/>
  <c r="AR4088" i="1"/>
  <c r="AT4088" i="1" s="1"/>
  <c r="AV4088" i="1" s="1"/>
  <c r="AR4038" i="1"/>
  <c r="AT4038" i="1" s="1"/>
  <c r="AV4038" i="1" s="1"/>
  <c r="AY3860" i="1"/>
  <c r="AR3860" i="1"/>
  <c r="AT3860" i="1" s="1"/>
  <c r="AV3860" i="1" s="1"/>
  <c r="AX3860" i="1" s="1"/>
  <c r="AT4226" i="1"/>
  <c r="AV4226" i="1" s="1"/>
  <c r="AR4226" i="1"/>
  <c r="AR3888" i="1"/>
  <c r="AT3888" i="1" s="1"/>
  <c r="AV3888" i="1" s="1"/>
  <c r="AR4324" i="1"/>
  <c r="AT4324" i="1" s="1"/>
  <c r="AV4324" i="1" s="1"/>
  <c r="AY4324" i="1" s="1"/>
  <c r="AR3976" i="1"/>
  <c r="AT3976" i="1" s="1"/>
  <c r="AV3976" i="1" s="1"/>
  <c r="AY3976" i="1" s="1"/>
  <c r="AR4121" i="1"/>
  <c r="AT4121" i="1" s="1"/>
  <c r="AV4121" i="1" s="1"/>
  <c r="AR4201" i="1"/>
  <c r="AT4201" i="1" s="1"/>
  <c r="AV4201" i="1" s="1"/>
  <c r="AV4492" i="1"/>
  <c r="AR4492" i="1"/>
  <c r="AT4492" i="1" s="1"/>
  <c r="AR4093" i="1"/>
  <c r="AT4093" i="1" s="1"/>
  <c r="AV4093" i="1" s="1"/>
  <c r="AX4093" i="1" s="1"/>
  <c r="AR3959" i="1"/>
  <c r="AT3959" i="1" s="1"/>
  <c r="AV3959" i="1" s="1"/>
  <c r="AR4530" i="1"/>
  <c r="AT4530" i="1" s="1"/>
  <c r="AV4530" i="1" s="1"/>
  <c r="AR4474" i="1"/>
  <c r="AT4474" i="1" s="1"/>
  <c r="AV4474" i="1" s="1"/>
  <c r="AY4474" i="1" s="1"/>
  <c r="AR4429" i="1"/>
  <c r="AT4429" i="1" s="1"/>
  <c r="AV4429" i="1" s="1"/>
  <c r="AY4429" i="1" s="1"/>
  <c r="AR3785" i="1"/>
  <c r="AT3785" i="1" s="1"/>
  <c r="AV3785" i="1" s="1"/>
  <c r="AR3940" i="1"/>
  <c r="AT3940" i="1" s="1"/>
  <c r="AV3940" i="1" s="1"/>
  <c r="AR3887" i="1"/>
  <c r="AT3887" i="1" s="1"/>
  <c r="AV3887" i="1" s="1"/>
  <c r="AR3636" i="1"/>
  <c r="AT3636" i="1" s="1"/>
  <c r="AV3636" i="1" s="1"/>
  <c r="AX3636" i="1" s="1"/>
  <c r="AR4124" i="1"/>
  <c r="AT4124" i="1" s="1"/>
  <c r="AV4124" i="1" s="1"/>
  <c r="AR4483" i="1"/>
  <c r="AT4483" i="1" s="1"/>
  <c r="AV4483" i="1" s="1"/>
  <c r="AR3954" i="1"/>
  <c r="AT3954" i="1" s="1"/>
  <c r="AV3954" i="1" s="1"/>
  <c r="AY3954" i="1" s="1"/>
  <c r="AR3867" i="1"/>
  <c r="AT3867" i="1" s="1"/>
  <c r="AV3867" i="1" s="1"/>
  <c r="AY3867" i="1" s="1"/>
  <c r="AR3866" i="1"/>
  <c r="AT3866" i="1" s="1"/>
  <c r="AV3866" i="1" s="1"/>
  <c r="AR4171" i="1"/>
  <c r="AT4171" i="1" s="1"/>
  <c r="AV4171" i="1" s="1"/>
  <c r="AR4453" i="1"/>
  <c r="AT4453" i="1" s="1"/>
  <c r="AV4453" i="1" s="1"/>
  <c r="AR3744" i="1"/>
  <c r="AT3744" i="1" s="1"/>
  <c r="AV3744" i="1" s="1"/>
  <c r="AX3744" i="1" s="1"/>
  <c r="AR3664" i="1"/>
  <c r="AT3664" i="1" s="1"/>
  <c r="AV3664" i="1" s="1"/>
  <c r="AR3983" i="1"/>
  <c r="AT3983" i="1" s="1"/>
  <c r="AV3983" i="1" s="1"/>
  <c r="AR3972" i="1"/>
  <c r="AT3972" i="1" s="1"/>
  <c r="AV3972" i="1" s="1"/>
  <c r="AY3972" i="1" s="1"/>
  <c r="AR4081" i="1"/>
  <c r="AT4081" i="1" s="1"/>
  <c r="AV4081" i="1" s="1"/>
  <c r="AY4081" i="1" s="1"/>
  <c r="AR4047" i="1"/>
  <c r="AT4047" i="1" s="1"/>
  <c r="AV4047" i="1" s="1"/>
  <c r="AR4497" i="1"/>
  <c r="AT4497" i="1" s="1"/>
  <c r="AV4497" i="1" s="1"/>
  <c r="AR3690" i="1"/>
  <c r="AT3690" i="1" s="1"/>
  <c r="AV3690" i="1" s="1"/>
  <c r="AR3669" i="1"/>
  <c r="AT3669" i="1" s="1"/>
  <c r="AV3669" i="1" s="1"/>
  <c r="AX3669" i="1" s="1"/>
  <c r="AR3886" i="1"/>
  <c r="AT3886" i="1" s="1"/>
  <c r="AV3886" i="1" s="1"/>
  <c r="AT3939" i="1"/>
  <c r="AV3939" i="1" s="1"/>
  <c r="AR3939" i="1"/>
  <c r="AR3751" i="1"/>
  <c r="AT3751" i="1" s="1"/>
  <c r="AV3751" i="1" s="1"/>
  <c r="AY3751" i="1" s="1"/>
  <c r="AR4422" i="1"/>
  <c r="AT4422" i="1" s="1"/>
  <c r="AV4422" i="1" s="1"/>
  <c r="AY4422" i="1" s="1"/>
  <c r="AR3885" i="1"/>
  <c r="AT3885" i="1" s="1"/>
  <c r="AV3885" i="1" s="1"/>
  <c r="AR4065" i="1"/>
  <c r="AT4065" i="1" s="1"/>
  <c r="AV4065" i="1" s="1"/>
  <c r="AR4455" i="1"/>
  <c r="AT4455" i="1" s="1"/>
  <c r="AV4455" i="1" s="1"/>
  <c r="AR3635" i="1"/>
  <c r="AT3635" i="1" s="1"/>
  <c r="AV3635" i="1" s="1"/>
  <c r="AR4473" i="1"/>
  <c r="AT4473" i="1" s="1"/>
  <c r="AV4473" i="1" s="1"/>
  <c r="AR4388" i="1"/>
  <c r="AT4388" i="1" s="1"/>
  <c r="AV4388" i="1" s="1"/>
  <c r="AR3750" i="1"/>
  <c r="AT3750" i="1" s="1"/>
  <c r="AV3750" i="1" s="1"/>
  <c r="AY3750" i="1" s="1"/>
  <c r="AR4092" i="1"/>
  <c r="AT4092" i="1" s="1"/>
  <c r="AV4092" i="1" s="1"/>
  <c r="AY4092" i="1" s="1"/>
  <c r="AR4568" i="1"/>
  <c r="AT4568" i="1" s="1"/>
  <c r="AV4568" i="1" s="1"/>
  <c r="AR4200" i="1"/>
  <c r="AT4200" i="1" s="1"/>
  <c r="AV4200" i="1" s="1"/>
  <c r="AR3659" i="1"/>
  <c r="AT3659" i="1" s="1"/>
  <c r="AV3659" i="1" s="1"/>
  <c r="AR4553" i="1"/>
  <c r="AT4553" i="1" s="1"/>
  <c r="AV4553" i="1" s="1"/>
  <c r="AX4553" i="1" s="1"/>
  <c r="AT3601" i="1"/>
  <c r="AV3601" i="1" s="1"/>
  <c r="AR3601" i="1"/>
  <c r="AR4414" i="1"/>
  <c r="AT4414" i="1" s="1"/>
  <c r="AV4414" i="1" s="1"/>
  <c r="AR4408" i="1"/>
  <c r="AT4408" i="1" s="1"/>
  <c r="AV4408" i="1" s="1"/>
  <c r="AY4408" i="1" s="1"/>
  <c r="AR4567" i="1"/>
  <c r="AT4567" i="1" s="1"/>
  <c r="AV4567" i="1" s="1"/>
  <c r="AY4567" i="1" s="1"/>
  <c r="AR4267" i="1"/>
  <c r="AT4267" i="1" s="1"/>
  <c r="AV4267" i="1" s="1"/>
  <c r="AV4039" i="1"/>
  <c r="AR4039" i="1"/>
  <c r="AT4039" i="1" s="1"/>
  <c r="AR3734" i="1"/>
  <c r="AT3734" i="1" s="1"/>
  <c r="AV3734" i="1" s="1"/>
  <c r="AR4322" i="1"/>
  <c r="AT4322" i="1" s="1"/>
  <c r="AV4322" i="1" s="1"/>
  <c r="AX4322" i="1" s="1"/>
  <c r="AR4381" i="1"/>
  <c r="AT4381" i="1" s="1"/>
  <c r="AV4381" i="1" s="1"/>
  <c r="AR4380" i="1"/>
  <c r="AT4380" i="1" s="1"/>
  <c r="AV4380" i="1" s="1"/>
  <c r="AR4010" i="1"/>
  <c r="AT4010" i="1" s="1"/>
  <c r="AV4010" i="1" s="1"/>
  <c r="AY4010" i="1" s="1"/>
  <c r="AR3994" i="1"/>
  <c r="AT3994" i="1" s="1"/>
  <c r="AV3994" i="1" s="1"/>
  <c r="AY3994" i="1" s="1"/>
  <c r="AR3634" i="1"/>
  <c r="AT3634" i="1" s="1"/>
  <c r="AV3634" i="1" s="1"/>
  <c r="AR3633" i="1"/>
  <c r="AT3633" i="1" s="1"/>
  <c r="AV3633" i="1" s="1"/>
  <c r="AR3632" i="1"/>
  <c r="AT3632" i="1" s="1"/>
  <c r="AV3632" i="1" s="1"/>
  <c r="AR4280" i="1"/>
  <c r="AT4280" i="1" s="1"/>
  <c r="AV4280" i="1" s="1"/>
  <c r="AX4280" i="1" s="1"/>
  <c r="AR4291" i="1"/>
  <c r="AT4291" i="1" s="1"/>
  <c r="AV4291" i="1" s="1"/>
  <c r="AT4273" i="1"/>
  <c r="AV4273" i="1" s="1"/>
  <c r="AR4273" i="1"/>
  <c r="AR4306" i="1"/>
  <c r="AT4306" i="1" s="1"/>
  <c r="AV4306" i="1" s="1"/>
  <c r="AY4306" i="1" s="1"/>
  <c r="AR3847" i="1"/>
  <c r="AT3847" i="1" s="1"/>
  <c r="AV3847" i="1" s="1"/>
  <c r="AY3847" i="1" s="1"/>
  <c r="AR4135" i="1"/>
  <c r="AT4135" i="1" s="1"/>
  <c r="AV4135" i="1" s="1"/>
  <c r="AR3631" i="1"/>
  <c r="AT3631" i="1" s="1"/>
  <c r="AV3631" i="1" s="1"/>
  <c r="AR3982" i="1"/>
  <c r="AT3982" i="1" s="1"/>
  <c r="AV3982" i="1" s="1"/>
  <c r="AR3975" i="1"/>
  <c r="AT3975" i="1" s="1"/>
  <c r="AV3975" i="1" s="1"/>
  <c r="AX3975" i="1" s="1"/>
  <c r="AR4009" i="1"/>
  <c r="AT4009" i="1" s="1"/>
  <c r="AV4009" i="1" s="1"/>
  <c r="AR3884" i="1"/>
  <c r="AT3884" i="1" s="1"/>
  <c r="AV3884" i="1" s="1"/>
  <c r="AR3689" i="1"/>
  <c r="AT3689" i="1" s="1"/>
  <c r="AV3689" i="1" s="1"/>
  <c r="AY3689" i="1" s="1"/>
  <c r="AR4484" i="1"/>
  <c r="AT4484" i="1" s="1"/>
  <c r="AV4484" i="1" s="1"/>
  <c r="AY4484" i="1" s="1"/>
  <c r="AR4064" i="1"/>
  <c r="AT4064" i="1" s="1"/>
  <c r="AV4064" i="1" s="1"/>
  <c r="AR3630" i="1"/>
  <c r="AT3630" i="1" s="1"/>
  <c r="AV3630" i="1" s="1"/>
  <c r="AV3663" i="1"/>
  <c r="AR3663" i="1"/>
  <c r="AT3663" i="1" s="1"/>
  <c r="AR3938" i="1"/>
  <c r="AT3938" i="1" s="1"/>
  <c r="AV3938" i="1" s="1"/>
  <c r="AX3938" i="1" s="1"/>
  <c r="AT4526" i="1"/>
  <c r="AV4526" i="1" s="1"/>
  <c r="AR4526" i="1"/>
  <c r="AR4436" i="1"/>
  <c r="AT4436" i="1" s="1"/>
  <c r="AV4436" i="1" s="1"/>
  <c r="AR4275" i="1"/>
  <c r="AT4275" i="1" s="1"/>
  <c r="AV4275" i="1" s="1"/>
  <c r="AY4275" i="1" s="1"/>
  <c r="AR3862" i="1"/>
  <c r="AT3862" i="1" s="1"/>
  <c r="AV3862" i="1" s="1"/>
  <c r="AY3862" i="1" s="1"/>
  <c r="AR3883" i="1"/>
  <c r="AT3883" i="1" s="1"/>
  <c r="AV3883" i="1" s="1"/>
  <c r="AR3960" i="1"/>
  <c r="AT3960" i="1" s="1"/>
  <c r="AV3960" i="1" s="1"/>
  <c r="AR3728" i="1"/>
  <c r="AT3728" i="1" s="1"/>
  <c r="AV3728" i="1" s="1"/>
  <c r="BI4123" i="1"/>
  <c r="AR4123" i="1"/>
  <c r="AT4123" i="1" s="1"/>
  <c r="AV4123" i="1" s="1"/>
  <c r="AR3652" i="1"/>
  <c r="AT3652" i="1" s="1"/>
  <c r="AV3652" i="1" s="1"/>
  <c r="AR4448" i="1"/>
  <c r="AT4448" i="1" s="1"/>
  <c r="AV4448" i="1" s="1"/>
  <c r="AR4412" i="1"/>
  <c r="AT4412" i="1" s="1"/>
  <c r="AV4412" i="1" s="1"/>
  <c r="AX4412" i="1" s="1"/>
  <c r="AR4544" i="1"/>
  <c r="AT4544" i="1" s="1"/>
  <c r="AV4544" i="1" s="1"/>
  <c r="AX4544" i="1" s="1"/>
  <c r="AR3758" i="1"/>
  <c r="AT3758" i="1" s="1"/>
  <c r="AV3758" i="1" s="1"/>
  <c r="AR4244" i="1"/>
  <c r="AT4244" i="1" s="1"/>
  <c r="AV4244" i="1" s="1"/>
  <c r="AY4244" i="1" s="1"/>
  <c r="AR3774" i="1"/>
  <c r="AT3774" i="1" s="1"/>
  <c r="AV3774" i="1" s="1"/>
  <c r="AY3774" i="1" s="1"/>
  <c r="AR3773" i="1"/>
  <c r="AT3773" i="1" s="1"/>
  <c r="AV3773" i="1" s="1"/>
  <c r="AR3727" i="1"/>
  <c r="AT3727" i="1" s="1"/>
  <c r="AV3727" i="1" s="1"/>
  <c r="AR4531" i="1"/>
  <c r="AT4531" i="1" s="1"/>
  <c r="AV4531" i="1" s="1"/>
  <c r="AR4075" i="1"/>
  <c r="AT4075" i="1" s="1"/>
  <c r="AV4075" i="1" s="1"/>
  <c r="AR3688" i="1"/>
  <c r="AT3688" i="1" s="1"/>
  <c r="AV3688" i="1" s="1"/>
  <c r="AR3882" i="1"/>
  <c r="AT3882" i="1" s="1"/>
  <c r="AV3882" i="1" s="1"/>
  <c r="AR3937" i="1"/>
  <c r="AT3937" i="1" s="1"/>
  <c r="AV3937" i="1" s="1"/>
  <c r="AY3937" i="1" s="1"/>
  <c r="AR3846" i="1"/>
  <c r="AT3846" i="1" s="1"/>
  <c r="AV3846" i="1" s="1"/>
  <c r="AY3846" i="1" s="1"/>
  <c r="AR4277" i="1"/>
  <c r="AT4277" i="1" s="1"/>
  <c r="AV4277" i="1" s="1"/>
  <c r="AR3981" i="1"/>
  <c r="AT3981" i="1" s="1"/>
  <c r="AV3981" i="1" s="1"/>
  <c r="AR3629" i="1"/>
  <c r="AT3629" i="1" s="1"/>
  <c r="AV3629" i="1" s="1"/>
  <c r="AR3881" i="1"/>
  <c r="AT3881" i="1" s="1"/>
  <c r="AV3881" i="1" s="1"/>
  <c r="AX3881" i="1" s="1"/>
  <c r="AR4062" i="1"/>
  <c r="AT4062" i="1" s="1"/>
  <c r="AV4062" i="1" s="1"/>
  <c r="AR3628" i="1"/>
  <c r="AT3628" i="1" s="1"/>
  <c r="AV3628" i="1" s="1"/>
  <c r="AR4543" i="1"/>
  <c r="AT4543" i="1" s="1"/>
  <c r="AV4543" i="1" s="1"/>
  <c r="AY4543" i="1" s="1"/>
  <c r="AR4533" i="1"/>
  <c r="AT4533" i="1" s="1"/>
  <c r="AV4533" i="1" s="1"/>
  <c r="AY4533" i="1" s="1"/>
  <c r="AR4166" i="1"/>
  <c r="AT4166" i="1" s="1"/>
  <c r="AV4166" i="1" s="1"/>
  <c r="AR3980" i="1"/>
  <c r="AT3980" i="1" s="1"/>
  <c r="AV3980" i="1" s="1"/>
  <c r="AR3971" i="1"/>
  <c r="AT3971" i="1" s="1"/>
  <c r="AV3971" i="1" s="1"/>
  <c r="AY4156" i="1"/>
  <c r="AR4156" i="1"/>
  <c r="AT4156" i="1" s="1"/>
  <c r="AV4156" i="1" s="1"/>
  <c r="AX4156" i="1" s="1"/>
  <c r="AR4518" i="1"/>
  <c r="AT4518" i="1" s="1"/>
  <c r="AV4518" i="1" s="1"/>
  <c r="AR4228" i="1"/>
  <c r="AT4228" i="1" s="1"/>
  <c r="AV4228" i="1" s="1"/>
  <c r="AR4044" i="1"/>
  <c r="AT4044" i="1" s="1"/>
  <c r="AV4044" i="1" s="1"/>
  <c r="AY4044" i="1" s="1"/>
  <c r="AR4580" i="1"/>
  <c r="AT4580" i="1" s="1"/>
  <c r="AV4580" i="1" s="1"/>
  <c r="AY4580" i="1" s="1"/>
  <c r="AR3687" i="1"/>
  <c r="AT3687" i="1" s="1"/>
  <c r="AV3687" i="1" s="1"/>
  <c r="AR4008" i="1"/>
  <c r="AT4008" i="1" s="1"/>
  <c r="AV4008" i="1" s="1"/>
  <c r="AR3732" i="1"/>
  <c r="AT3732" i="1" s="1"/>
  <c r="AV3732" i="1" s="1"/>
  <c r="AR4364" i="1"/>
  <c r="AT4364" i="1" s="1"/>
  <c r="AV4364" i="1" s="1"/>
  <c r="AX4364" i="1" s="1"/>
  <c r="AR3668" i="1"/>
  <c r="AT3668" i="1" s="1"/>
  <c r="AV3668" i="1" s="1"/>
  <c r="AR3979" i="1"/>
  <c r="AT3979" i="1" s="1"/>
  <c r="AV3979" i="1" s="1"/>
  <c r="AR3730" i="1"/>
  <c r="AT3730" i="1" s="1"/>
  <c r="AV3730" i="1" s="1"/>
  <c r="AY3730" i="1" s="1"/>
  <c r="AR4528" i="1"/>
  <c r="AT4528" i="1" s="1"/>
  <c r="AV4528" i="1" s="1"/>
  <c r="AY4528" i="1" s="1"/>
  <c r="AR3845" i="1"/>
  <c r="AT3845" i="1" s="1"/>
  <c r="AV3845" i="1" s="1"/>
  <c r="AR4311" i="1"/>
  <c r="AT4311" i="1" s="1"/>
  <c r="AV4311" i="1" s="1"/>
  <c r="AV4560" i="1"/>
  <c r="AR4560" i="1"/>
  <c r="AT4560" i="1" s="1"/>
  <c r="AR4211" i="1"/>
  <c r="AT4211" i="1" s="1"/>
  <c r="AV4211" i="1" s="1"/>
  <c r="AT4007" i="1"/>
  <c r="AV4007" i="1" s="1"/>
  <c r="AR4007" i="1"/>
  <c r="AR4510" i="1"/>
  <c r="AT4510" i="1" s="1"/>
  <c r="AV4510" i="1" s="1"/>
  <c r="AR4542" i="1"/>
  <c r="AT4542" i="1" s="1"/>
  <c r="AV4542" i="1" s="1"/>
  <c r="AX4542" i="1" s="1"/>
  <c r="AR3844" i="1"/>
  <c r="AT3844" i="1" s="1"/>
  <c r="AV3844" i="1" s="1"/>
  <c r="AR3715" i="1"/>
  <c r="AT3715" i="1" s="1"/>
  <c r="AV3715" i="1" s="1"/>
  <c r="AR4085" i="1"/>
  <c r="AT4085" i="1" s="1"/>
  <c r="AV4085" i="1" s="1"/>
  <c r="AY4085" i="1" s="1"/>
  <c r="AR4006" i="1"/>
  <c r="AT4006" i="1" s="1"/>
  <c r="AV4006" i="1" s="1"/>
  <c r="AR4272" i="1"/>
  <c r="AT4272" i="1" s="1"/>
  <c r="AV4272" i="1" s="1"/>
  <c r="AR3627" i="1"/>
  <c r="AT3627" i="1" s="1"/>
  <c r="AV3627" i="1" s="1"/>
  <c r="AR3673" i="1"/>
  <c r="AT3673" i="1" s="1"/>
  <c r="AV3673" i="1" s="1"/>
  <c r="AR4240" i="1"/>
  <c r="AT4240" i="1" s="1"/>
  <c r="AV4240" i="1" s="1"/>
  <c r="AR3686" i="1"/>
  <c r="AT3686" i="1" s="1"/>
  <c r="AV3686" i="1" s="1"/>
  <c r="AR4084" i="1"/>
  <c r="AT4084" i="1" s="1"/>
  <c r="AV4084" i="1" s="1"/>
  <c r="AR3685" i="1"/>
  <c r="AT3685" i="1" s="1"/>
  <c r="AV3685" i="1" s="1"/>
  <c r="AY3685" i="1" s="1"/>
  <c r="AR4411" i="1"/>
  <c r="AT4411" i="1" s="1"/>
  <c r="AV4411" i="1" s="1"/>
  <c r="AR3733" i="1"/>
  <c r="AT3733" i="1" s="1"/>
  <c r="AV3733" i="1" s="1"/>
  <c r="AV3658" i="1"/>
  <c r="AT3658" i="1"/>
  <c r="AR3658" i="1"/>
  <c r="AR3756" i="1"/>
  <c r="AT3756" i="1" s="1"/>
  <c r="AV3756" i="1" s="1"/>
  <c r="AR3684" i="1"/>
  <c r="AT3684" i="1" s="1"/>
  <c r="AV3684" i="1" s="1"/>
  <c r="AX3684" i="1" s="1"/>
  <c r="AR4439" i="1"/>
  <c r="AT4439" i="1" s="1"/>
  <c r="AV4439" i="1" s="1"/>
  <c r="AR4437" i="1"/>
  <c r="AT4437" i="1" s="1"/>
  <c r="AV4437" i="1" s="1"/>
  <c r="AR4413" i="1"/>
  <c r="AT4413" i="1" s="1"/>
  <c r="AV4413" i="1" s="1"/>
  <c r="AY4413" i="1" s="1"/>
  <c r="AR4452" i="1"/>
  <c r="AT4452" i="1" s="1"/>
  <c r="AV4452" i="1" s="1"/>
  <c r="AR3861" i="1"/>
  <c r="AT3861" i="1" s="1"/>
  <c r="AV3861" i="1" s="1"/>
  <c r="AR4005" i="1"/>
  <c r="AT4005" i="1" s="1"/>
  <c r="AV4005" i="1" s="1"/>
  <c r="AR4576" i="1"/>
  <c r="AT4576" i="1" s="1"/>
  <c r="AV4576" i="1" s="1"/>
  <c r="AR4372" i="1"/>
  <c r="AT4372" i="1" s="1"/>
  <c r="AV4372" i="1" s="1"/>
  <c r="AT4371" i="1"/>
  <c r="AV4371" i="1" s="1"/>
  <c r="AR4371" i="1"/>
  <c r="AR3667" i="1"/>
  <c r="AT3667" i="1" s="1"/>
  <c r="AV3667" i="1" s="1"/>
  <c r="AR3740" i="1"/>
  <c r="AT3740" i="1" s="1"/>
  <c r="AV3740" i="1" s="1"/>
  <c r="AR3626" i="1"/>
  <c r="AT3626" i="1" s="1"/>
  <c r="AV3626" i="1" s="1"/>
  <c r="AR4341" i="1"/>
  <c r="AT4341" i="1" s="1"/>
  <c r="AV4341" i="1" s="1"/>
  <c r="AT4555" i="1"/>
  <c r="AV4555" i="1" s="1"/>
  <c r="AR4555" i="1"/>
  <c r="AR3607" i="1"/>
  <c r="AT3607" i="1" s="1"/>
  <c r="AV3607" i="1" s="1"/>
  <c r="AR4210" i="1"/>
  <c r="AT4210" i="1" s="1"/>
  <c r="AV4210" i="1" s="1"/>
  <c r="AR3843" i="1"/>
  <c r="AT3843" i="1" s="1"/>
  <c r="AV3843" i="1" s="1"/>
  <c r="AR3739" i="1"/>
  <c r="AT3739" i="1" s="1"/>
  <c r="AV3739" i="1" s="1"/>
  <c r="AR4045" i="1"/>
  <c r="AT4045" i="1" s="1"/>
  <c r="AV4045" i="1" s="1"/>
  <c r="AY4045" i="1" s="1"/>
  <c r="AR4165" i="1"/>
  <c r="AT4165" i="1" s="1"/>
  <c r="AV4165" i="1" s="1"/>
  <c r="AR4318" i="1"/>
  <c r="AT4318" i="1" s="1"/>
  <c r="AV4318" i="1" s="1"/>
  <c r="AR4074" i="1"/>
  <c r="AT4074" i="1" s="1"/>
  <c r="AV4074" i="1" s="1"/>
  <c r="AR3859" i="1"/>
  <c r="AT3859" i="1" s="1"/>
  <c r="AV3859" i="1" s="1"/>
  <c r="AT4294" i="1"/>
  <c r="AV4294" i="1" s="1"/>
  <c r="AX4294" i="1" s="1"/>
  <c r="AR4294" i="1"/>
  <c r="AR3683" i="1"/>
  <c r="AT3683" i="1" s="1"/>
  <c r="AV3683" i="1" s="1"/>
  <c r="AR4340" i="1"/>
  <c r="AT4340" i="1" s="1"/>
  <c r="AV4340" i="1" s="1"/>
  <c r="AR4469" i="1"/>
  <c r="AT4469" i="1" s="1"/>
  <c r="AV4469" i="1" s="1"/>
  <c r="AY4469" i="1" s="1"/>
  <c r="AR3738" i="1"/>
  <c r="AT3738" i="1" s="1"/>
  <c r="AV3738" i="1" s="1"/>
  <c r="AR4451" i="1"/>
  <c r="AT4451" i="1" s="1"/>
  <c r="AV4451" i="1" s="1"/>
  <c r="AR4083" i="1"/>
  <c r="AT4083" i="1" s="1"/>
  <c r="AV4083" i="1" s="1"/>
  <c r="AR4317" i="1"/>
  <c r="AT4317" i="1" s="1"/>
  <c r="AV4317" i="1" s="1"/>
  <c r="AR4316" i="1"/>
  <c r="AT4316" i="1" s="1"/>
  <c r="AV4316" i="1" s="1"/>
  <c r="AX4316" i="1" s="1"/>
  <c r="AR3625" i="1"/>
  <c r="AT3625" i="1" s="1"/>
  <c r="AV3625" i="1" s="1"/>
  <c r="AT4442" i="1"/>
  <c r="AV4442" i="1" s="1"/>
  <c r="AR4442" i="1"/>
  <c r="AX4369" i="1"/>
  <c r="AR4369" i="1"/>
  <c r="AT4369" i="1" s="1"/>
  <c r="AV4369" i="1" s="1"/>
  <c r="AY4369" i="1" s="1"/>
  <c r="AR4541" i="1"/>
  <c r="AT4541" i="1" s="1"/>
  <c r="AV4541" i="1" s="1"/>
  <c r="AR4041" i="1"/>
  <c r="AT4041" i="1" s="1"/>
  <c r="AV4041" i="1" s="1"/>
  <c r="AR3770" i="1"/>
  <c r="AT3770" i="1" s="1"/>
  <c r="AV3770" i="1" s="1"/>
  <c r="AR4082" i="1"/>
  <c r="AT4082" i="1" s="1"/>
  <c r="AV4082" i="1" s="1"/>
  <c r="AT3726" i="1"/>
  <c r="AV3726" i="1" s="1"/>
  <c r="AX3726" i="1" s="1"/>
  <c r="AR3726" i="1"/>
  <c r="AR3729" i="1"/>
  <c r="AT3729" i="1" s="1"/>
  <c r="AV3729" i="1" s="1"/>
  <c r="AT4087" i="1"/>
  <c r="AV4087" i="1" s="1"/>
  <c r="AR4087" i="1"/>
  <c r="AR3655" i="1"/>
  <c r="AT3655" i="1" s="1"/>
  <c r="AV3655" i="1" s="1"/>
  <c r="AY3655" i="1" s="1"/>
  <c r="AR4387" i="1"/>
  <c r="AT4387" i="1" s="1"/>
  <c r="AV4387" i="1" s="1"/>
  <c r="AR4523" i="1"/>
  <c r="AT4523" i="1" s="1"/>
  <c r="AV4523" i="1" s="1"/>
  <c r="AR4086" i="1"/>
  <c r="AT4086" i="1" s="1"/>
  <c r="AV4086" i="1" s="1"/>
  <c r="AR4540" i="1"/>
  <c r="AT4540" i="1" s="1"/>
  <c r="AV4540" i="1" s="1"/>
  <c r="AR4290" i="1"/>
  <c r="AT4290" i="1" s="1"/>
  <c r="AV4290" i="1" s="1"/>
  <c r="AX4290" i="1" s="1"/>
  <c r="AR4509" i="1"/>
  <c r="AT4509" i="1" s="1"/>
  <c r="AV4509" i="1" s="1"/>
  <c r="AR4304" i="1"/>
  <c r="AT4304" i="1" s="1"/>
  <c r="AV4304" i="1" s="1"/>
  <c r="AR4575" i="1"/>
  <c r="AT4575" i="1" s="1"/>
  <c r="AV4575" i="1" s="1"/>
  <c r="AY4575" i="1" s="1"/>
  <c r="AR4539" i="1"/>
  <c r="AT4539" i="1" s="1"/>
  <c r="AV4539" i="1" s="1"/>
  <c r="AR4028" i="1"/>
  <c r="AT4028" i="1" s="1"/>
  <c r="AV4028" i="1" s="1"/>
  <c r="AT4105" i="1"/>
  <c r="AV4105" i="1" s="1"/>
  <c r="AR4105" i="1"/>
  <c r="AR4237" i="1"/>
  <c r="AT4237" i="1" s="1"/>
  <c r="AV4237" i="1" s="1"/>
  <c r="AT4004" i="1"/>
  <c r="AV4004" i="1" s="1"/>
  <c r="AX4004" i="1" s="1"/>
  <c r="AR4004" i="1"/>
  <c r="AR3827" i="1"/>
  <c r="AT3827" i="1" s="1"/>
  <c r="AV3827" i="1" s="1"/>
  <c r="AR3682" i="1"/>
  <c r="AT3682" i="1" s="1"/>
  <c r="AV3682" i="1" s="1"/>
  <c r="AR3647" i="1"/>
  <c r="AT3647" i="1" s="1"/>
  <c r="AV3647" i="1" s="1"/>
  <c r="AY3647" i="1" s="1"/>
  <c r="AR3762" i="1"/>
  <c r="AT3762" i="1" s="1"/>
  <c r="AV3762" i="1" s="1"/>
  <c r="AR4279" i="1"/>
  <c r="AT4279" i="1" s="1"/>
  <c r="AV4279" i="1" s="1"/>
  <c r="AR3970" i="1"/>
  <c r="AT3970" i="1" s="1"/>
  <c r="AV3970" i="1" s="1"/>
  <c r="AR3978" i="1"/>
  <c r="AT3978" i="1" s="1"/>
  <c r="AV3978" i="1" s="1"/>
  <c r="AR4164" i="1"/>
  <c r="AT4164" i="1" s="1"/>
  <c r="AV4164" i="1" s="1"/>
  <c r="AX4164" i="1" s="1"/>
  <c r="AR4508" i="1"/>
  <c r="AT4508" i="1" s="1"/>
  <c r="AV4508" i="1" s="1"/>
  <c r="AR3842" i="1"/>
  <c r="AT3842" i="1" s="1"/>
  <c r="AV3842" i="1" s="1"/>
  <c r="AR4046" i="1"/>
  <c r="AT4046" i="1" s="1"/>
  <c r="AV4046" i="1" s="1"/>
  <c r="AY4046" i="1" s="1"/>
  <c r="AR4427" i="1"/>
  <c r="AT4427" i="1" s="1"/>
  <c r="AV4427" i="1" s="1"/>
  <c r="AR4521" i="1"/>
  <c r="AT4521" i="1" s="1"/>
  <c r="AV4521" i="1" s="1"/>
  <c r="AT3624" i="1"/>
  <c r="AV3624" i="1" s="1"/>
  <c r="AR3624" i="1"/>
  <c r="AR4472" i="1"/>
  <c r="AT4472" i="1" s="1"/>
  <c r="AV4472" i="1" s="1"/>
  <c r="AR3806" i="1"/>
  <c r="AT3806" i="1" s="1"/>
  <c r="AV3806" i="1" s="1"/>
  <c r="AX3806" i="1" s="1"/>
  <c r="AR4525" i="1"/>
  <c r="AT4525" i="1" s="1"/>
  <c r="AV4525" i="1" s="1"/>
  <c r="AR4103" i="1"/>
  <c r="AT4103" i="1" s="1"/>
  <c r="AV4103" i="1" s="1"/>
  <c r="AR4450" i="1"/>
  <c r="AT4450" i="1" s="1"/>
  <c r="AV4450" i="1" s="1"/>
  <c r="AR3646" i="1"/>
  <c r="AT3646" i="1" s="1"/>
  <c r="AV3646" i="1" s="1"/>
  <c r="AR3841" i="1"/>
  <c r="AT3841" i="1" s="1"/>
  <c r="AV3841" i="1" s="1"/>
  <c r="AR3838" i="1"/>
  <c r="AT3838" i="1" s="1"/>
  <c r="AV3838" i="1" s="1"/>
  <c r="AR3623" i="1"/>
  <c r="AT3623" i="1" s="1"/>
  <c r="AV3623" i="1" s="1"/>
  <c r="AR3648" i="1"/>
  <c r="AT3648" i="1" s="1"/>
  <c r="AV3648" i="1" s="1"/>
  <c r="AR3720" i="1"/>
  <c r="AT3720" i="1" s="1"/>
  <c r="AV3720" i="1" s="1"/>
  <c r="AR3977" i="1"/>
  <c r="AT3977" i="1" s="1"/>
  <c r="AV3977" i="1" s="1"/>
  <c r="AR4339" i="1"/>
  <c r="AT4339" i="1" s="1"/>
  <c r="AV4339" i="1" s="1"/>
  <c r="AY4339" i="1" s="1"/>
  <c r="AR3723" i="1"/>
  <c r="AT3723" i="1" s="1"/>
  <c r="AV3723" i="1" s="1"/>
  <c r="AR3719" i="1"/>
  <c r="AT3719" i="1" s="1"/>
  <c r="AV3719" i="1" s="1"/>
  <c r="AR3672" i="1"/>
  <c r="AT3672" i="1" s="1"/>
  <c r="AV3672" i="1" s="1"/>
  <c r="AR4027" i="1"/>
  <c r="AT4027" i="1" s="1"/>
  <c r="AV4027" i="1" s="1"/>
  <c r="AR4287" i="1"/>
  <c r="AT4287" i="1" s="1"/>
  <c r="AV4287" i="1" s="1"/>
  <c r="AX4287" i="1" s="1"/>
  <c r="AR3718" i="1"/>
  <c r="AT3718" i="1" s="1"/>
  <c r="AV3718" i="1" s="1"/>
  <c r="AR4300" i="1"/>
  <c r="AT4300" i="1" s="1"/>
  <c r="AV4300" i="1" s="1"/>
  <c r="AR3676" i="1"/>
  <c r="AT3676" i="1" s="1"/>
  <c r="AV3676" i="1" s="1"/>
  <c r="AY3676" i="1" s="1"/>
  <c r="AR4538" i="1"/>
  <c r="AT4538" i="1" s="1"/>
  <c r="AV4538" i="1" s="1"/>
  <c r="AR4537" i="1"/>
  <c r="AT4537" i="1" s="1"/>
  <c r="AV4537" i="1" s="1"/>
  <c r="AT4073" i="1"/>
  <c r="AV4073" i="1" s="1"/>
  <c r="AR4073" i="1"/>
  <c r="AR4295" i="1"/>
  <c r="AT4295" i="1" s="1"/>
  <c r="AV4295" i="1" s="1"/>
  <c r="AR3784" i="1"/>
  <c r="AT3784" i="1" s="1"/>
  <c r="AV3784" i="1" s="1"/>
  <c r="AX3784" i="1" s="1"/>
  <c r="AR4536" i="1"/>
  <c r="AT4536" i="1" s="1"/>
  <c r="AV4536" i="1" s="1"/>
  <c r="AR4535" i="1"/>
  <c r="AT4535" i="1" s="1"/>
  <c r="AV4535" i="1" s="1"/>
  <c r="AR4338" i="1"/>
  <c r="AT4338" i="1" s="1"/>
  <c r="AV4338" i="1" s="1"/>
  <c r="AY4338" i="1" s="1"/>
  <c r="AR4072" i="1"/>
  <c r="AT4072" i="1" s="1"/>
  <c r="AV4072" i="1" s="1"/>
  <c r="AR3622" i="1"/>
  <c r="AT3622" i="1" s="1"/>
  <c r="AV3622" i="1" s="1"/>
  <c r="AR3783" i="1"/>
  <c r="AT3783" i="1" s="1"/>
  <c r="AV3783" i="1" s="1"/>
  <c r="AR4209" i="1"/>
  <c r="AT4209" i="1" s="1"/>
  <c r="AV4209" i="1" s="1"/>
  <c r="AR4003" i="1"/>
  <c r="AT4003" i="1" s="1"/>
  <c r="AV4003" i="1" s="1"/>
  <c r="AT4337" i="1"/>
  <c r="AV4337" i="1" s="1"/>
  <c r="AR4337" i="1"/>
  <c r="AR3621" i="1"/>
  <c r="AT3621" i="1" s="1"/>
  <c r="AV3621" i="1" s="1"/>
  <c r="AR3657" i="1"/>
  <c r="AT3657" i="1" s="1"/>
  <c r="AV3657" i="1" s="1"/>
  <c r="AY3657" i="1" s="1"/>
  <c r="AR3953" i="1"/>
  <c r="AT3953" i="1" s="1"/>
  <c r="AV3953" i="1" s="1"/>
  <c r="AR4336" i="1"/>
  <c r="AT4336" i="1" s="1"/>
  <c r="AV4336" i="1" s="1"/>
  <c r="AT4208" i="1"/>
  <c r="AV4208" i="1" s="1"/>
  <c r="AR4208" i="1"/>
  <c r="AR4296" i="1"/>
  <c r="AT4296" i="1" s="1"/>
  <c r="AV4296" i="1" s="1"/>
  <c r="AR3840" i="1"/>
  <c r="AT3840" i="1" s="1"/>
  <c r="AV3840" i="1" s="1"/>
  <c r="AX3840" i="1" s="1"/>
  <c r="AR4558" i="1"/>
  <c r="AT4558" i="1" s="1"/>
  <c r="AV4558" i="1" s="1"/>
  <c r="AR4063" i="1"/>
  <c r="AT4063" i="1" s="1"/>
  <c r="AV4063" i="1" s="1"/>
  <c r="AR3782" i="1"/>
  <c r="AT3782" i="1" s="1"/>
  <c r="AV3782" i="1" s="1"/>
  <c r="AY3782" i="1" s="1"/>
  <c r="AR3616" i="1"/>
  <c r="AT3616" i="1" s="1"/>
  <c r="AV3616" i="1" s="1"/>
  <c r="AR4314" i="1"/>
  <c r="AT4314" i="1" s="1"/>
  <c r="AV4314" i="1" s="1"/>
  <c r="AR4301" i="1"/>
  <c r="AT4301" i="1" s="1"/>
  <c r="AV4301" i="1" s="1"/>
  <c r="AR4281" i="1"/>
  <c r="AT4281" i="1" s="1"/>
  <c r="AV4281" i="1" s="1"/>
  <c r="AR3962" i="1"/>
  <c r="AT3962" i="1" s="1"/>
  <c r="AV3962" i="1" s="1"/>
  <c r="AT3905" i="1"/>
  <c r="AV3905" i="1" s="1"/>
  <c r="AR3905" i="1"/>
  <c r="AR4313" i="1"/>
  <c r="AT4313" i="1" s="1"/>
  <c r="AV4313" i="1" s="1"/>
  <c r="AR3620" i="1"/>
  <c r="AT3620" i="1" s="1"/>
  <c r="AV3620" i="1" s="1"/>
  <c r="AY3620" i="1" s="1"/>
  <c r="AR4305" i="1"/>
  <c r="AT4305" i="1" s="1"/>
  <c r="AV4305" i="1" s="1"/>
  <c r="AR4309" i="1"/>
  <c r="AT4309" i="1" s="1"/>
  <c r="AV4309" i="1" s="1"/>
  <c r="AR3681" i="1"/>
  <c r="AT3681" i="1" s="1"/>
  <c r="AV3681" i="1" s="1"/>
  <c r="AR4207" i="1"/>
  <c r="AT4207" i="1" s="1"/>
  <c r="AV4207" i="1" s="1"/>
  <c r="AR4312" i="1"/>
  <c r="AT4312" i="1" s="1"/>
  <c r="AV4312" i="1" s="1"/>
  <c r="AX4312" i="1" s="1"/>
  <c r="AR3675" i="1"/>
  <c r="AT3675" i="1" s="1"/>
  <c r="AV3675" i="1" s="1"/>
  <c r="AR3969" i="1"/>
  <c r="AT3969" i="1" s="1"/>
  <c r="AV3969" i="1" s="1"/>
  <c r="AR3608" i="1"/>
  <c r="AT3608" i="1" s="1"/>
  <c r="AV3608" i="1" s="1"/>
  <c r="AY3608" i="1" s="1"/>
  <c r="AR4308" i="1"/>
  <c r="AT4308" i="1" s="1"/>
  <c r="AV4308" i="1" s="1"/>
  <c r="AR3609" i="1"/>
  <c r="AT3609" i="1" s="1"/>
  <c r="AV3609" i="1" s="1"/>
  <c r="AR3649" i="1"/>
  <c r="AT3649" i="1" s="1"/>
  <c r="AV3649" i="1" s="1"/>
  <c r="AR4321" i="1"/>
  <c r="AT4321" i="1" s="1"/>
  <c r="AV4321" i="1" s="1"/>
  <c r="AR3619" i="1"/>
  <c r="AT3619" i="1" s="1"/>
  <c r="AV3619" i="1" s="1"/>
  <c r="AR3680" i="1"/>
  <c r="AT3680" i="1" s="1"/>
  <c r="AV3680" i="1" s="1"/>
  <c r="AR4563" i="1"/>
  <c r="AT4563" i="1" s="1"/>
  <c r="AV4563" i="1" s="1"/>
  <c r="AR4534" i="1"/>
  <c r="AT4534" i="1" s="1"/>
  <c r="AV4534" i="1" s="1"/>
  <c r="AR4303" i="1"/>
  <c r="AT4303" i="1" s="1"/>
  <c r="AV4303" i="1" s="1"/>
  <c r="AR4579" i="1"/>
  <c r="AT4579" i="1" s="1"/>
  <c r="AV4579" i="1" s="1"/>
  <c r="AT4115" i="1"/>
  <c r="AV4115" i="1" s="1"/>
  <c r="AR4115" i="1"/>
  <c r="AR3993" i="1"/>
  <c r="AT3993" i="1" s="1"/>
  <c r="AV3993" i="1" s="1"/>
  <c r="AR3679" i="1"/>
  <c r="AT3679" i="1" s="1"/>
  <c r="AV3679" i="1" s="1"/>
  <c r="AR4443" i="1"/>
  <c r="AT4443" i="1" s="1"/>
  <c r="AV4443" i="1" s="1"/>
  <c r="AT3717" i="1"/>
  <c r="AV3717" i="1" s="1"/>
  <c r="AR3717" i="1"/>
  <c r="AR4274" i="1"/>
  <c r="AT4274" i="1" s="1"/>
  <c r="AV4274" i="1" s="1"/>
  <c r="AY4274" i="1" s="1"/>
  <c r="AR3952" i="1"/>
  <c r="AT3952" i="1" s="1"/>
  <c r="AV3952" i="1" s="1"/>
  <c r="AR4071" i="1"/>
  <c r="AT4071" i="1" s="1"/>
  <c r="AV4071" i="1" s="1"/>
  <c r="AR4468" i="1"/>
  <c r="AT4468" i="1" s="1"/>
  <c r="AV4468" i="1" s="1"/>
  <c r="AR4335" i="1"/>
  <c r="AT4335" i="1" s="1"/>
  <c r="AV4335" i="1" s="1"/>
  <c r="AT4002" i="1"/>
  <c r="AV4002" i="1" s="1"/>
  <c r="AX4002" i="1" s="1"/>
  <c r="AR4002" i="1"/>
  <c r="AR3674" i="1"/>
  <c r="AT3674" i="1" s="1"/>
  <c r="AV3674" i="1" s="1"/>
  <c r="AT3678" i="1"/>
  <c r="AV3678" i="1" s="1"/>
  <c r="AR3678" i="1"/>
  <c r="AR4174" i="1"/>
  <c r="AT4174" i="1" s="1"/>
  <c r="AV4174" i="1" s="1"/>
  <c r="AY4174" i="1" s="1"/>
  <c r="AR3677" i="1"/>
  <c r="AT3677" i="1" s="1"/>
  <c r="AV3677" i="1" s="1"/>
  <c r="AR4334" i="1"/>
  <c r="AT4334" i="1" s="1"/>
  <c r="AV4334" i="1" s="1"/>
  <c r="AR4333" i="1"/>
  <c r="AT4333" i="1" s="1"/>
  <c r="AV4333" i="1" s="1"/>
  <c r="AR4332" i="1"/>
  <c r="AT4332" i="1" s="1"/>
  <c r="AV4332" i="1" s="1"/>
  <c r="AR4227" i="1"/>
  <c r="AT4227" i="1" s="1"/>
  <c r="AV4227" i="1" s="1"/>
  <c r="AX4227" i="1" s="1"/>
  <c r="AR4114" i="1"/>
  <c r="AT4114" i="1" s="1"/>
  <c r="AV4114" i="1" s="1"/>
  <c r="AR4331" i="1"/>
  <c r="AT4331" i="1" s="1"/>
  <c r="AV4331" i="1" s="1"/>
  <c r="AR4751" i="1"/>
  <c r="AT4751" i="1" s="1"/>
  <c r="AV4751" i="1" s="1"/>
  <c r="AY4751" i="1" s="1"/>
  <c r="AR4797" i="1"/>
  <c r="AT4797" i="1" s="1"/>
  <c r="AV4797" i="1" s="1"/>
  <c r="AR4755" i="1"/>
  <c r="AT4755" i="1" s="1"/>
  <c r="AV4755" i="1" s="1"/>
  <c r="AR4792" i="1"/>
  <c r="AT4792" i="1" s="1"/>
  <c r="AV4792" i="1" s="1"/>
  <c r="AR4791" i="1"/>
  <c r="AT4791" i="1" s="1"/>
  <c r="AV4791" i="1" s="1"/>
  <c r="AT4882" i="1"/>
  <c r="AV4882" i="1" s="1"/>
  <c r="AX4882" i="1" s="1"/>
  <c r="AR4882" i="1"/>
  <c r="AR4769" i="1"/>
  <c r="AT4769" i="1" s="1"/>
  <c r="AV4769" i="1" s="1"/>
  <c r="AT4777" i="1"/>
  <c r="AV4777" i="1" s="1"/>
  <c r="AR4777" i="1"/>
  <c r="AR4785" i="1"/>
  <c r="AT4785" i="1" s="1"/>
  <c r="AV4785" i="1" s="1"/>
  <c r="AY4785" i="1" s="1"/>
  <c r="AR4796" i="1"/>
  <c r="AT4796" i="1" s="1"/>
  <c r="AV4796" i="1" s="1"/>
  <c r="AR4763" i="1"/>
  <c r="AT4763" i="1" s="1"/>
  <c r="AV4763" i="1" s="1"/>
  <c r="AR5105" i="1"/>
  <c r="AT5105" i="1" s="1"/>
  <c r="AV5105" i="1" s="1"/>
  <c r="AR4787" i="1"/>
  <c r="AT4787" i="1" s="1"/>
  <c r="AV4787" i="1" s="1"/>
  <c r="AR4759" i="1"/>
  <c r="AT4759" i="1" s="1"/>
  <c r="AV4759" i="1" s="1"/>
  <c r="AX4759" i="1" s="1"/>
  <c r="AR4758" i="1"/>
  <c r="AT4758" i="1" s="1"/>
  <c r="AV4758" i="1" s="1"/>
  <c r="AR4747" i="1"/>
  <c r="AT4747" i="1" s="1"/>
  <c r="AV4747" i="1" s="1"/>
  <c r="AR4784" i="1"/>
  <c r="AT4784" i="1" s="1"/>
  <c r="AV4784" i="1" s="1"/>
  <c r="AY4784" i="1" s="1"/>
  <c r="AR4783" i="1"/>
  <c r="AT4783" i="1" s="1"/>
  <c r="AV4783" i="1" s="1"/>
  <c r="AR4789" i="1"/>
  <c r="AT4789" i="1" s="1"/>
  <c r="AV4789" i="1" s="1"/>
  <c r="AT4750" i="1"/>
  <c r="AV4750" i="1" s="1"/>
  <c r="AR4750" i="1"/>
  <c r="AR4761" i="1"/>
  <c r="AT4761" i="1" s="1"/>
  <c r="AV4761" i="1" s="1"/>
  <c r="AY4754" i="1"/>
  <c r="AT4754" i="1"/>
  <c r="AV4754" i="1" s="1"/>
  <c r="AX4754" i="1" s="1"/>
  <c r="AR4754" i="1"/>
  <c r="AR5049" i="1"/>
  <c r="AT5049" i="1" s="1"/>
  <c r="AV5049" i="1" s="1"/>
  <c r="AT4717" i="1"/>
  <c r="AV4717" i="1" s="1"/>
  <c r="AR4717" i="1"/>
  <c r="AR4793" i="1"/>
  <c r="AT4793" i="1" s="1"/>
  <c r="AV4793" i="1" s="1"/>
  <c r="AY4793" i="1" s="1"/>
  <c r="AR4753" i="1"/>
  <c r="AT4753" i="1" s="1"/>
  <c r="AV4753" i="1" s="1"/>
  <c r="AR5064" i="1"/>
  <c r="AT5064" i="1" s="1"/>
  <c r="AV5064" i="1" s="1"/>
  <c r="AR5100" i="1"/>
  <c r="AT5100" i="1" s="1"/>
  <c r="AV5100" i="1" s="1"/>
  <c r="AR4746" i="1"/>
  <c r="AT4746" i="1" s="1"/>
  <c r="AV4746" i="1" s="1"/>
  <c r="AR4786" i="1"/>
  <c r="AT4786" i="1" s="1"/>
  <c r="AV4786" i="1" s="1"/>
  <c r="AX4786" i="1" s="1"/>
  <c r="AR5108" i="1"/>
  <c r="AT5108" i="1" s="1"/>
  <c r="AV5108" i="1" s="1"/>
  <c r="AR4768" i="1"/>
  <c r="AT4768" i="1" s="1"/>
  <c r="AV4768" i="1" s="1"/>
  <c r="AR4799" i="1"/>
  <c r="AT4799" i="1" s="1"/>
  <c r="AV4799" i="1" s="1"/>
  <c r="AY4799" i="1" s="1"/>
  <c r="AR5060" i="1"/>
  <c r="AT5060" i="1" s="1"/>
  <c r="AV5060" i="1" s="1"/>
  <c r="AR5084" i="1"/>
  <c r="AT5084" i="1" s="1"/>
  <c r="AV5084" i="1" s="1"/>
  <c r="AT4782" i="1"/>
  <c r="AV4782" i="1" s="1"/>
  <c r="AR4782" i="1"/>
  <c r="AR4662" i="1"/>
  <c r="AT4662" i="1" s="1"/>
  <c r="AV4662" i="1" s="1"/>
  <c r="AT4795" i="1"/>
  <c r="AV4795" i="1" s="1"/>
  <c r="AX4795" i="1" s="1"/>
  <c r="AR4795" i="1"/>
  <c r="AR5048" i="1"/>
  <c r="AT5048" i="1" s="1"/>
  <c r="AV5048" i="1" s="1"/>
  <c r="AR4780" i="1"/>
  <c r="AT4780" i="1" s="1"/>
  <c r="AV4780" i="1" s="1"/>
  <c r="AR4701" i="1"/>
  <c r="AT4701" i="1" s="1"/>
  <c r="AV4701" i="1" s="1"/>
  <c r="AR4745" i="1"/>
  <c r="AT4745" i="1" s="1"/>
  <c r="AV4745" i="1" s="1"/>
  <c r="AR4665" i="1"/>
  <c r="AT4665" i="1" s="1"/>
  <c r="AV4665" i="1" s="1"/>
  <c r="AR4664" i="1"/>
  <c r="AT4664" i="1" s="1"/>
  <c r="AV4664" i="1" s="1"/>
  <c r="AR4806" i="1"/>
  <c r="AT4806" i="1" s="1"/>
  <c r="AV4806" i="1" s="1"/>
  <c r="AR4775" i="1"/>
  <c r="AT4775" i="1" s="1"/>
  <c r="AV4775" i="1" s="1"/>
  <c r="AR4696" i="1"/>
  <c r="AT4696" i="1" s="1"/>
  <c r="AV4696" i="1" s="1"/>
  <c r="AR5082" i="1"/>
  <c r="AT5082" i="1" s="1"/>
  <c r="AV5082" i="1" s="1"/>
  <c r="AR4691" i="1"/>
  <c r="AT4691" i="1" s="1"/>
  <c r="AV4691" i="1" s="1"/>
  <c r="AY4691" i="1" s="1"/>
  <c r="AR4711" i="1"/>
  <c r="AT4711" i="1" s="1"/>
  <c r="AV4711" i="1" s="1"/>
  <c r="AR4744" i="1"/>
  <c r="AT4744" i="1" s="1"/>
  <c r="AV4744" i="1" s="1"/>
  <c r="AR4798" i="1"/>
  <c r="AT4798" i="1" s="1"/>
  <c r="AV4798" i="1" s="1"/>
  <c r="AR4767" i="1"/>
  <c r="AT4767" i="1" s="1"/>
  <c r="AV4767" i="1" s="1"/>
  <c r="AR4942" i="1"/>
  <c r="AT4942" i="1" s="1"/>
  <c r="AV4942" i="1" s="1"/>
  <c r="AX4942" i="1" s="1"/>
  <c r="AR4794" i="1"/>
  <c r="AT4794" i="1" s="1"/>
  <c r="AV4794" i="1" s="1"/>
  <c r="AR4624" i="1"/>
  <c r="AT4624" i="1" s="1"/>
  <c r="AV4624" i="1" s="1"/>
  <c r="AR4941" i="1"/>
  <c r="AT4941" i="1" s="1"/>
  <c r="AV4941" i="1" s="1"/>
  <c r="AY4941" i="1" s="1"/>
  <c r="AR4788" i="1"/>
  <c r="AT4788" i="1" s="1"/>
  <c r="AV4788" i="1" s="1"/>
  <c r="AR4713" i="1"/>
  <c r="AT4713" i="1" s="1"/>
  <c r="AV4713" i="1" s="1"/>
  <c r="AV4911" i="1"/>
  <c r="AT4911" i="1"/>
  <c r="AR4911" i="1"/>
  <c r="AR5079" i="1"/>
  <c r="AT5079" i="1" s="1"/>
  <c r="AV5079" i="1" s="1"/>
  <c r="AR4630" i="1"/>
  <c r="AT4630" i="1" s="1"/>
  <c r="AV4630" i="1" s="1"/>
  <c r="AX4630" i="1" s="1"/>
  <c r="AR5068" i="1"/>
  <c r="AT5068" i="1" s="1"/>
  <c r="AV5068" i="1" s="1"/>
  <c r="AR4749" i="1"/>
  <c r="AT4749" i="1" s="1"/>
  <c r="AV4749" i="1" s="1"/>
  <c r="AR5081" i="1"/>
  <c r="AT5081" i="1" s="1"/>
  <c r="AV5081" i="1" s="1"/>
  <c r="AY5081" i="1" s="1"/>
  <c r="AR4757" i="1"/>
  <c r="AT4757" i="1" s="1"/>
  <c r="AV4757" i="1" s="1"/>
  <c r="AR4663" i="1"/>
  <c r="AT4663" i="1" s="1"/>
  <c r="AV4663" i="1" s="1"/>
  <c r="AR5131" i="1"/>
  <c r="AT5131" i="1" s="1"/>
  <c r="AV5131" i="1" s="1"/>
  <c r="AR4695" i="1"/>
  <c r="AT4695" i="1" s="1"/>
  <c r="AV4695" i="1" s="1"/>
  <c r="AR4766" i="1"/>
  <c r="AT4766" i="1" s="1"/>
  <c r="AV4766" i="1" s="1"/>
  <c r="AR4803" i="1"/>
  <c r="AT4803" i="1" s="1"/>
  <c r="AV4803" i="1" s="1"/>
  <c r="AR5111" i="1"/>
  <c r="AT5111" i="1" s="1"/>
  <c r="AV5111" i="1" s="1"/>
  <c r="AR4712" i="1"/>
  <c r="AT4712" i="1" s="1"/>
  <c r="AV4712" i="1" s="1"/>
  <c r="AY4712" i="1" s="1"/>
  <c r="AR4924" i="1"/>
  <c r="AT4924" i="1" s="1"/>
  <c r="AV4924" i="1" s="1"/>
  <c r="AR4959" i="1"/>
  <c r="AT4959" i="1" s="1"/>
  <c r="AV4959" i="1" s="1"/>
  <c r="AR4790" i="1"/>
  <c r="AT4790" i="1" s="1"/>
  <c r="AV4790" i="1" s="1"/>
  <c r="AR5062" i="1"/>
  <c r="AT5062" i="1" s="1"/>
  <c r="AV5062" i="1" s="1"/>
  <c r="AR4590" i="1"/>
  <c r="AT4590" i="1" s="1"/>
  <c r="AV4590" i="1" s="1"/>
  <c r="AX4590" i="1" s="1"/>
  <c r="AR4929" i="1"/>
  <c r="AT4929" i="1" s="1"/>
  <c r="AV4929" i="1" s="1"/>
  <c r="AR4623" i="1"/>
  <c r="AT4623" i="1" s="1"/>
  <c r="AV4623" i="1" s="1"/>
  <c r="AR4622" i="1"/>
  <c r="AT4622" i="1" s="1"/>
  <c r="AV4622" i="1" s="1"/>
  <c r="AY4622" i="1" s="1"/>
  <c r="AR5151" i="1"/>
  <c r="AT5151" i="1" s="1"/>
  <c r="AV5151" i="1" s="1"/>
  <c r="AR4940" i="1"/>
  <c r="AT4940" i="1" s="1"/>
  <c r="AV4940" i="1" s="1"/>
  <c r="AR5067" i="1"/>
  <c r="AT5067" i="1" s="1"/>
  <c r="AV5067" i="1" s="1"/>
  <c r="AR4923" i="1"/>
  <c r="AT4923" i="1" s="1"/>
  <c r="AV4923" i="1" s="1"/>
  <c r="AR4773" i="1"/>
  <c r="AT4773" i="1" s="1"/>
  <c r="AV4773" i="1" s="1"/>
  <c r="AT4770" i="1"/>
  <c r="AV4770" i="1" s="1"/>
  <c r="AR4770" i="1"/>
  <c r="AR5080" i="1"/>
  <c r="AT5080" i="1" s="1"/>
  <c r="AV5080" i="1" s="1"/>
  <c r="AR4840" i="1"/>
  <c r="AT4840" i="1" s="1"/>
  <c r="AV4840" i="1" s="1"/>
  <c r="AY4840" i="1" s="1"/>
  <c r="AR4654" i="1"/>
  <c r="AT4654" i="1" s="1"/>
  <c r="AV4654" i="1" s="1"/>
  <c r="AR4954" i="1"/>
  <c r="AT4954" i="1" s="1"/>
  <c r="AV4954" i="1" s="1"/>
  <c r="AR4743" i="1"/>
  <c r="AT4743" i="1" s="1"/>
  <c r="AV4743" i="1" s="1"/>
  <c r="AR4710" i="1"/>
  <c r="AT4710" i="1" s="1"/>
  <c r="AV4710" i="1" s="1"/>
  <c r="AR5150" i="1"/>
  <c r="AT5150" i="1" s="1"/>
  <c r="AV5150" i="1" s="1"/>
  <c r="AX5150" i="1" s="1"/>
  <c r="AR4934" i="1"/>
  <c r="AT4934" i="1" s="1"/>
  <c r="AV4934" i="1" s="1"/>
  <c r="AR4742" i="1"/>
  <c r="AT4742" i="1" s="1"/>
  <c r="AV4742" i="1" s="1"/>
  <c r="AR4752" i="1"/>
  <c r="AT4752" i="1" s="1"/>
  <c r="AV4752" i="1" s="1"/>
  <c r="AY4752" i="1" s="1"/>
  <c r="AR5110" i="1"/>
  <c r="AT5110" i="1" s="1"/>
  <c r="AV5110" i="1" s="1"/>
  <c r="AR4765" i="1"/>
  <c r="AT4765" i="1" s="1"/>
  <c r="AV4765" i="1" s="1"/>
  <c r="AR4661" i="1"/>
  <c r="AT4661" i="1" s="1"/>
  <c r="AV4661" i="1" s="1"/>
  <c r="AR4621" i="1"/>
  <c r="AT4621" i="1" s="1"/>
  <c r="AV4621" i="1" s="1"/>
  <c r="AT4933" i="1"/>
  <c r="AV4933" i="1" s="1"/>
  <c r="AX4933" i="1" s="1"/>
  <c r="AR4933" i="1"/>
  <c r="AR5103" i="1"/>
  <c r="AT5103" i="1" s="1"/>
  <c r="AV5103" i="1" s="1"/>
  <c r="AR5129" i="1"/>
  <c r="AT5129" i="1" s="1"/>
  <c r="AV5129" i="1" s="1"/>
  <c r="AR5050" i="1"/>
  <c r="AT5050" i="1" s="1"/>
  <c r="AV5050" i="1" s="1"/>
  <c r="AR4772" i="1"/>
  <c r="AT4772" i="1" s="1"/>
  <c r="AV4772" i="1" s="1"/>
  <c r="AR5102" i="1"/>
  <c r="AT5102" i="1" s="1"/>
  <c r="AV5102" i="1" s="1"/>
  <c r="AT4620" i="1"/>
  <c r="AV4620" i="1" s="1"/>
  <c r="AR4620" i="1"/>
  <c r="AR4779" i="1"/>
  <c r="AT4779" i="1" s="1"/>
  <c r="AV4779" i="1" s="1"/>
  <c r="AR5139" i="1"/>
  <c r="AT5139" i="1" s="1"/>
  <c r="AV5139" i="1" s="1"/>
  <c r="AR4660" i="1"/>
  <c r="AT4660" i="1" s="1"/>
  <c r="AV4660" i="1" s="1"/>
  <c r="AR4619" i="1"/>
  <c r="AT4619" i="1" s="1"/>
  <c r="AV4619" i="1" s="1"/>
  <c r="AR5099" i="1"/>
  <c r="AT5099" i="1" s="1"/>
  <c r="AV5099" i="1" s="1"/>
  <c r="AY5099" i="1" s="1"/>
  <c r="AR4633" i="1"/>
  <c r="AT4633" i="1" s="1"/>
  <c r="AV4633" i="1" s="1"/>
  <c r="AR5141" i="1"/>
  <c r="AT5141" i="1" s="1"/>
  <c r="AV5141" i="1" s="1"/>
  <c r="AR5069" i="1"/>
  <c r="AT5069" i="1" s="1"/>
  <c r="AV5069" i="1" s="1"/>
  <c r="AR4932" i="1"/>
  <c r="AT4932" i="1" s="1"/>
  <c r="AV4932" i="1" s="1"/>
  <c r="AT4658" i="1"/>
  <c r="AV4658" i="1" s="1"/>
  <c r="AX4658" i="1" s="1"/>
  <c r="AR4658" i="1"/>
  <c r="AR4945" i="1"/>
  <c r="AT4945" i="1" s="1"/>
  <c r="AV4945" i="1" s="1"/>
  <c r="AT4928" i="1"/>
  <c r="AV4928" i="1" s="1"/>
  <c r="AR4928" i="1"/>
  <c r="AR4709" i="1"/>
  <c r="AT4709" i="1" s="1"/>
  <c r="AV4709" i="1" s="1"/>
  <c r="AY4709" i="1" s="1"/>
  <c r="AR4875" i="1"/>
  <c r="AT4875" i="1" s="1"/>
  <c r="AV4875" i="1" s="1"/>
  <c r="AR4764" i="1"/>
  <c r="AT4764" i="1" s="1"/>
  <c r="AV4764" i="1" s="1"/>
  <c r="AR4939" i="1"/>
  <c r="AT4939" i="1" s="1"/>
  <c r="AV4939" i="1" s="1"/>
  <c r="AR4918" i="1"/>
  <c r="AT4918" i="1" s="1"/>
  <c r="AV4918" i="1" s="1"/>
  <c r="AR4907" i="1"/>
  <c r="AT4907" i="1" s="1"/>
  <c r="AV4907" i="1" s="1"/>
  <c r="AX4907" i="1" s="1"/>
  <c r="AR4688" i="1"/>
  <c r="AT4688" i="1" s="1"/>
  <c r="AV4688" i="1" s="1"/>
  <c r="AR4910" i="1"/>
  <c r="AT4910" i="1" s="1"/>
  <c r="AV4910" i="1" s="1"/>
  <c r="AR5026" i="1"/>
  <c r="AT5026" i="1" s="1"/>
  <c r="AV5026" i="1" s="1"/>
  <c r="AY5026" i="1" s="1"/>
  <c r="AR4820" i="1"/>
  <c r="AT4820" i="1" s="1"/>
  <c r="AV4820" i="1" s="1"/>
  <c r="AR5025" i="1"/>
  <c r="AT5025" i="1" s="1"/>
  <c r="AV5025" i="1" s="1"/>
  <c r="AT4698" i="1"/>
  <c r="AV4698" i="1" s="1"/>
  <c r="AR4698" i="1"/>
  <c r="AR4741" i="1"/>
  <c r="AT4741" i="1" s="1"/>
  <c r="AV4741" i="1" s="1"/>
  <c r="AY4988" i="1"/>
  <c r="AT4988" i="1"/>
  <c r="AV4988" i="1" s="1"/>
  <c r="AX4988" i="1" s="1"/>
  <c r="AR4988" i="1"/>
  <c r="AR5058" i="1"/>
  <c r="AT5058" i="1" s="1"/>
  <c r="AV5058" i="1" s="1"/>
  <c r="AT4811" i="1"/>
  <c r="AV4811" i="1" s="1"/>
  <c r="AR4811" i="1"/>
  <c r="AR4700" i="1"/>
  <c r="AT4700" i="1" s="1"/>
  <c r="AV4700" i="1" s="1"/>
  <c r="AY4700" i="1" s="1"/>
  <c r="AR4716" i="1"/>
  <c r="AT4716" i="1" s="1"/>
  <c r="AV4716" i="1" s="1"/>
  <c r="AR5098" i="1"/>
  <c r="AT5098" i="1" s="1"/>
  <c r="AV5098" i="1" s="1"/>
  <c r="AT4740" i="1"/>
  <c r="AV4740" i="1" s="1"/>
  <c r="AR4740" i="1"/>
  <c r="AR4956" i="1"/>
  <c r="AT4956" i="1" s="1"/>
  <c r="AV4956" i="1" s="1"/>
  <c r="AR5140" i="1"/>
  <c r="AT5140" i="1" s="1"/>
  <c r="AV5140" i="1" s="1"/>
  <c r="AX5140" i="1" s="1"/>
  <c r="AR5051" i="1"/>
  <c r="AT5051" i="1" s="1"/>
  <c r="AV5051" i="1" s="1"/>
  <c r="AR4593" i="1"/>
  <c r="AT4593" i="1" s="1"/>
  <c r="AV4593" i="1" s="1"/>
  <c r="AR4685" i="1"/>
  <c r="AT4685" i="1" s="1"/>
  <c r="AV4685" i="1" s="1"/>
  <c r="AT4917" i="1"/>
  <c r="AV4917" i="1" s="1"/>
  <c r="AR4917" i="1"/>
  <c r="AR5059" i="1"/>
  <c r="AT5059" i="1" s="1"/>
  <c r="AV5059" i="1" s="1"/>
  <c r="AR4901" i="1"/>
  <c r="AT4901" i="1" s="1"/>
  <c r="AV4901" i="1" s="1"/>
  <c r="AX4901" i="1" s="1"/>
  <c r="AR4618" i="1"/>
  <c r="AT4618" i="1" s="1"/>
  <c r="AV4618" i="1" s="1"/>
  <c r="AR4963" i="1"/>
  <c r="AT4963" i="1" s="1"/>
  <c r="AV4963" i="1" s="1"/>
  <c r="AX4739" i="1"/>
  <c r="AR4739" i="1"/>
  <c r="AT4739" i="1" s="1"/>
  <c r="AV4739" i="1" s="1"/>
  <c r="AY4739" i="1" s="1"/>
  <c r="AR4937" i="1"/>
  <c r="AT4937" i="1" s="1"/>
  <c r="AV4937" i="1" s="1"/>
  <c r="AR5104" i="1"/>
  <c r="AT5104" i="1" s="1"/>
  <c r="AV5104" i="1" s="1"/>
  <c r="AR4874" i="1"/>
  <c r="AT4874" i="1" s="1"/>
  <c r="AV4874" i="1" s="1"/>
  <c r="AR5109" i="1"/>
  <c r="AT5109" i="1" s="1"/>
  <c r="AV5109" i="1" s="1"/>
  <c r="AR4629" i="1"/>
  <c r="AT4629" i="1" s="1"/>
  <c r="AV4629" i="1" s="1"/>
  <c r="AX4629" i="1" s="1"/>
  <c r="AR5097" i="1"/>
  <c r="AT5097" i="1" s="1"/>
  <c r="AV5097" i="1" s="1"/>
  <c r="AR5096" i="1"/>
  <c r="AT5096" i="1" s="1"/>
  <c r="AV5096" i="1" s="1"/>
  <c r="AR5095" i="1"/>
  <c r="AT5095" i="1" s="1"/>
  <c r="AV5095" i="1" s="1"/>
  <c r="AR4801" i="1"/>
  <c r="AT4801" i="1" s="1"/>
  <c r="AV4801" i="1" s="1"/>
  <c r="AR4931" i="1"/>
  <c r="AT4931" i="1" s="1"/>
  <c r="AV4931" i="1" s="1"/>
  <c r="AR5094" i="1"/>
  <c r="AT5094" i="1" s="1"/>
  <c r="AV5094" i="1" s="1"/>
  <c r="AR4953" i="1"/>
  <c r="AT4953" i="1" s="1"/>
  <c r="AV4953" i="1" s="1"/>
  <c r="AR4819" i="1"/>
  <c r="AT4819" i="1" s="1"/>
  <c r="AV4819" i="1" s="1"/>
  <c r="AT5101" i="1"/>
  <c r="AV5101" i="1" s="1"/>
  <c r="AR5101" i="1"/>
  <c r="AT4586" i="1"/>
  <c r="AV4586" i="1" s="1"/>
  <c r="AR4586" i="1"/>
  <c r="AR4617" i="1"/>
  <c r="AT4617" i="1" s="1"/>
  <c r="AV4617" i="1" s="1"/>
  <c r="AY4617" i="1" s="1"/>
  <c r="AR5128" i="1"/>
  <c r="AT5128" i="1" s="1"/>
  <c r="AV5128" i="1" s="1"/>
  <c r="AR4616" i="1"/>
  <c r="AT4616" i="1" s="1"/>
  <c r="AV4616" i="1" s="1"/>
  <c r="AT5076" i="1"/>
  <c r="AV5076" i="1" s="1"/>
  <c r="AR5076" i="1"/>
  <c r="AR4703" i="1"/>
  <c r="AT4703" i="1" s="1"/>
  <c r="AV4703" i="1" s="1"/>
  <c r="AR4944" i="1"/>
  <c r="AT4944" i="1" s="1"/>
  <c r="AV4944" i="1" s="1"/>
  <c r="AX4944" i="1" s="1"/>
  <c r="AR4981" i="1"/>
  <c r="AT4981" i="1" s="1"/>
  <c r="AV4981" i="1" s="1"/>
  <c r="AR4909" i="1"/>
  <c r="AT4909" i="1" s="1"/>
  <c r="AV4909" i="1" s="1"/>
  <c r="AR5093" i="1"/>
  <c r="AT5093" i="1" s="1"/>
  <c r="AV5093" i="1" s="1"/>
  <c r="AY5093" i="1" s="1"/>
  <c r="AR4873" i="1"/>
  <c r="AT4873" i="1" s="1"/>
  <c r="AV4873" i="1" s="1"/>
  <c r="AR4872" i="1"/>
  <c r="AT4872" i="1" s="1"/>
  <c r="AV4872" i="1" s="1"/>
  <c r="AR5118" i="1"/>
  <c r="AT5118" i="1" s="1"/>
  <c r="AV5118" i="1" s="1"/>
  <c r="AR5127" i="1"/>
  <c r="AT5127" i="1" s="1"/>
  <c r="AV5127" i="1" s="1"/>
  <c r="AR4738" i="1"/>
  <c r="AT4738" i="1" s="1"/>
  <c r="AV4738" i="1" s="1"/>
  <c r="AX4738" i="1" s="1"/>
  <c r="AR5030" i="1"/>
  <c r="AT5030" i="1" s="1"/>
  <c r="AV5030" i="1" s="1"/>
  <c r="AR4684" i="1"/>
  <c r="AT4684" i="1" s="1"/>
  <c r="AV4684" i="1" s="1"/>
  <c r="AR4938" i="1"/>
  <c r="AT4938" i="1" s="1"/>
  <c r="AV4938" i="1" s="1"/>
  <c r="AY4938" i="1" s="1"/>
  <c r="AR4649" i="1"/>
  <c r="AT4649" i="1" s="1"/>
  <c r="AV4649" i="1" s="1"/>
  <c r="AR4810" i="1"/>
  <c r="AT4810" i="1" s="1"/>
  <c r="AV4810" i="1" s="1"/>
  <c r="AR5013" i="1"/>
  <c r="AT5013" i="1" s="1"/>
  <c r="AV5013" i="1" s="1"/>
  <c r="AR4900" i="1"/>
  <c r="AT4900" i="1" s="1"/>
  <c r="AV4900" i="1" s="1"/>
  <c r="AR4702" i="1"/>
  <c r="AT4702" i="1" s="1"/>
  <c r="AV4702" i="1" s="1"/>
  <c r="AY4648" i="1"/>
  <c r="AR4648" i="1"/>
  <c r="AT4648" i="1" s="1"/>
  <c r="AV4648" i="1" s="1"/>
  <c r="AX4648" i="1" s="1"/>
  <c r="AR4921" i="1"/>
  <c r="AT4921" i="1" s="1"/>
  <c r="AV4921" i="1" s="1"/>
  <c r="AR4826" i="1"/>
  <c r="AT4826" i="1" s="1"/>
  <c r="AV4826" i="1" s="1"/>
  <c r="AR4802" i="1"/>
  <c r="AT4802" i="1" s="1"/>
  <c r="AV4802" i="1" s="1"/>
  <c r="AY4802" i="1" s="1"/>
  <c r="AR4906" i="1"/>
  <c r="AT4906" i="1" s="1"/>
  <c r="AV4906" i="1" s="1"/>
  <c r="AR4905" i="1"/>
  <c r="AT4905" i="1" s="1"/>
  <c r="AV4905" i="1" s="1"/>
  <c r="AR4871" i="1"/>
  <c r="AT4871" i="1" s="1"/>
  <c r="AV4871" i="1" s="1"/>
  <c r="AT5148" i="1"/>
  <c r="AV5148" i="1" s="1"/>
  <c r="AX5148" i="1" s="1"/>
  <c r="AR5148" i="1"/>
  <c r="AR4615" i="1"/>
  <c r="AT4615" i="1" s="1"/>
  <c r="AV4615" i="1" s="1"/>
  <c r="AR4737" i="1"/>
  <c r="AT4737" i="1" s="1"/>
  <c r="AV4737" i="1" s="1"/>
  <c r="AR4589" i="1"/>
  <c r="AT4589" i="1" s="1"/>
  <c r="AV4589" i="1" s="1"/>
  <c r="AY4589" i="1" s="1"/>
  <c r="AR5066" i="1"/>
  <c r="AT5066" i="1" s="1"/>
  <c r="AV5066" i="1" s="1"/>
  <c r="AY5066" i="1" s="1"/>
  <c r="AR4962" i="1"/>
  <c r="AT4962" i="1" s="1"/>
  <c r="AV4962" i="1" s="1"/>
  <c r="AR4974" i="1"/>
  <c r="AT4974" i="1" s="1"/>
  <c r="AV4974" i="1" s="1"/>
  <c r="AR4955" i="1"/>
  <c r="AT4955" i="1" s="1"/>
  <c r="AV4955" i="1" s="1"/>
  <c r="AR4898" i="1"/>
  <c r="AT4898" i="1" s="1"/>
  <c r="AV4898" i="1" s="1"/>
  <c r="AX4898" i="1" s="1"/>
  <c r="AT4653" i="1"/>
  <c r="AV4653" i="1" s="1"/>
  <c r="AX4653" i="1" s="1"/>
  <c r="AR4653" i="1"/>
  <c r="AR5152" i="1"/>
  <c r="AT5152" i="1" s="1"/>
  <c r="AV5152" i="1" s="1"/>
  <c r="AR4736" i="1"/>
  <c r="AT4736" i="1" s="1"/>
  <c r="AV4736" i="1" s="1"/>
  <c r="AY4736" i="1" s="1"/>
  <c r="AR4835" i="1"/>
  <c r="AT4835" i="1" s="1"/>
  <c r="AV4835" i="1" s="1"/>
  <c r="AY4835" i="1" s="1"/>
  <c r="AR5063" i="1"/>
  <c r="AT5063" i="1" s="1"/>
  <c r="AV5063" i="1" s="1"/>
  <c r="AR4950" i="1"/>
  <c r="AT4950" i="1" s="1"/>
  <c r="AV4950" i="1" s="1"/>
  <c r="AR5138" i="1"/>
  <c r="AT5138" i="1" s="1"/>
  <c r="AV5138" i="1" s="1"/>
  <c r="AR4915" i="1"/>
  <c r="AT4915" i="1" s="1"/>
  <c r="AV4915" i="1" s="1"/>
  <c r="AX4915" i="1" s="1"/>
  <c r="AR4834" i="1"/>
  <c r="AT4834" i="1" s="1"/>
  <c r="AV4834" i="1" s="1"/>
  <c r="AR4800" i="1"/>
  <c r="AT4800" i="1" s="1"/>
  <c r="AV4800" i="1" s="1"/>
  <c r="AR4657" i="1"/>
  <c r="AT4657" i="1" s="1"/>
  <c r="AV4657" i="1" s="1"/>
  <c r="AY4657" i="1" s="1"/>
  <c r="AR4984" i="1"/>
  <c r="AT4984" i="1" s="1"/>
  <c r="AV4984" i="1" s="1"/>
  <c r="AR4735" i="1"/>
  <c r="AT4735" i="1" s="1"/>
  <c r="AV4735" i="1" s="1"/>
  <c r="AR4883" i="1"/>
  <c r="AT4883" i="1" s="1"/>
  <c r="AV4883" i="1" s="1"/>
  <c r="AR4588" i="1"/>
  <c r="AT4588" i="1" s="1"/>
  <c r="AV4588" i="1" s="1"/>
  <c r="AR4870" i="1"/>
  <c r="AT4870" i="1" s="1"/>
  <c r="AV4870" i="1" s="1"/>
  <c r="AR5047" i="1"/>
  <c r="AT5047" i="1" s="1"/>
  <c r="AV5047" i="1" s="1"/>
  <c r="AR4614" i="1"/>
  <c r="AT4614" i="1" s="1"/>
  <c r="AV4614" i="1" s="1"/>
  <c r="AR5149" i="1"/>
  <c r="AT5149" i="1" s="1"/>
  <c r="AV5149" i="1" s="1"/>
  <c r="AR4686" i="1"/>
  <c r="AT4686" i="1" s="1"/>
  <c r="AV4686" i="1" s="1"/>
  <c r="AY4686" i="1" s="1"/>
  <c r="AR4916" i="1"/>
  <c r="AT4916" i="1" s="1"/>
  <c r="AV4916" i="1" s="1"/>
  <c r="AR4961" i="1"/>
  <c r="AT4961" i="1" s="1"/>
  <c r="AV4961" i="1" s="1"/>
  <c r="AR5107" i="1"/>
  <c r="AT5107" i="1" s="1"/>
  <c r="AV5107" i="1" s="1"/>
  <c r="AR4825" i="1"/>
  <c r="AT4825" i="1" s="1"/>
  <c r="AV4825" i="1" s="1"/>
  <c r="AX4825" i="1" s="1"/>
  <c r="AR4718" i="1"/>
  <c r="AT4718" i="1" s="1"/>
  <c r="AV4718" i="1" s="1"/>
  <c r="AT4613" i="1"/>
  <c r="AV4613" i="1" s="1"/>
  <c r="AR4613" i="1"/>
  <c r="AR4902" i="1"/>
  <c r="AT4902" i="1" s="1"/>
  <c r="AV4902" i="1" s="1"/>
  <c r="AY4902" i="1" s="1"/>
  <c r="AR4983" i="1"/>
  <c r="AT4983" i="1" s="1"/>
  <c r="AV4983" i="1" s="1"/>
  <c r="AY4983" i="1" s="1"/>
  <c r="AR4926" i="1"/>
  <c r="AT4926" i="1" s="1"/>
  <c r="AV4926" i="1" s="1"/>
  <c r="AR4708" i="1"/>
  <c r="AT4708" i="1" s="1"/>
  <c r="AV4708" i="1" s="1"/>
  <c r="AR4869" i="1"/>
  <c r="AT4869" i="1" s="1"/>
  <c r="AV4869" i="1" s="1"/>
  <c r="AR4683" i="1"/>
  <c r="AT4683" i="1" s="1"/>
  <c r="AV4683" i="1" s="1"/>
  <c r="AX4683" i="1" s="1"/>
  <c r="AR4734" i="1"/>
  <c r="AT4734" i="1" s="1"/>
  <c r="AV4734" i="1" s="1"/>
  <c r="AX4734" i="1" s="1"/>
  <c r="AR4771" i="1"/>
  <c r="AT4771" i="1" s="1"/>
  <c r="AV4771" i="1" s="1"/>
  <c r="AR4919" i="1"/>
  <c r="AT4919" i="1" s="1"/>
  <c r="AV4919" i="1" s="1"/>
  <c r="AY4919" i="1" s="1"/>
  <c r="AR4682" i="1"/>
  <c r="AT4682" i="1" s="1"/>
  <c r="AV4682" i="1" s="1"/>
  <c r="AY4682" i="1" s="1"/>
  <c r="AR4930" i="1"/>
  <c r="AT4930" i="1" s="1"/>
  <c r="AV4930" i="1" s="1"/>
  <c r="AR4585" i="1"/>
  <c r="AT4585" i="1" s="1"/>
  <c r="AV4585" i="1" s="1"/>
  <c r="AR4612" i="1"/>
  <c r="AT4612" i="1" s="1"/>
  <c r="AV4612" i="1" s="1"/>
  <c r="AR4828" i="1"/>
  <c r="AT4828" i="1" s="1"/>
  <c r="AV4828" i="1" s="1"/>
  <c r="AX4828" i="1" s="1"/>
  <c r="AR5126" i="1"/>
  <c r="AT5126" i="1" s="1"/>
  <c r="AV5126" i="1" s="1"/>
  <c r="AX5126" i="1" s="1"/>
  <c r="AR4868" i="1"/>
  <c r="AT4868" i="1" s="1"/>
  <c r="AV4868" i="1" s="1"/>
  <c r="AR4584" i="1"/>
  <c r="AT4584" i="1" s="1"/>
  <c r="AV4584" i="1" s="1"/>
  <c r="AY4584" i="1" s="1"/>
  <c r="AR4587" i="1"/>
  <c r="AT4587" i="1" s="1"/>
  <c r="AV4587" i="1" s="1"/>
  <c r="AR4889" i="1"/>
  <c r="AT4889" i="1" s="1"/>
  <c r="AV4889" i="1" s="1"/>
  <c r="AV4867" i="1"/>
  <c r="AR4867" i="1"/>
  <c r="AT4867" i="1" s="1"/>
  <c r="AR4833" i="1"/>
  <c r="AT4833" i="1" s="1"/>
  <c r="AV4833" i="1" s="1"/>
  <c r="AT4958" i="1"/>
  <c r="AV4958" i="1" s="1"/>
  <c r="AR4958" i="1"/>
  <c r="AT4913" i="1"/>
  <c r="AV4913" i="1" s="1"/>
  <c r="AR4913" i="1"/>
  <c r="AR4760" i="1"/>
  <c r="AT4760" i="1" s="1"/>
  <c r="AV4760" i="1" s="1"/>
  <c r="AR5142" i="1"/>
  <c r="AT5142" i="1" s="1"/>
  <c r="AV5142" i="1" s="1"/>
  <c r="AR4650" i="1"/>
  <c r="AT4650" i="1" s="1"/>
  <c r="AV4650" i="1" s="1"/>
  <c r="AY4650" i="1" s="1"/>
  <c r="AR5029" i="1"/>
  <c r="AT5029" i="1" s="1"/>
  <c r="AV5029" i="1" s="1"/>
  <c r="AR4925" i="1"/>
  <c r="AT4925" i="1" s="1"/>
  <c r="AV4925" i="1" s="1"/>
  <c r="AR5125" i="1"/>
  <c r="AT5125" i="1" s="1"/>
  <c r="AV5125" i="1" s="1"/>
  <c r="AR4637" i="1"/>
  <c r="AT4637" i="1" s="1"/>
  <c r="AV4637" i="1" s="1"/>
  <c r="AX4637" i="1" s="1"/>
  <c r="AR4888" i="1"/>
  <c r="AT4888" i="1" s="1"/>
  <c r="AV4888" i="1" s="1"/>
  <c r="AX4888" i="1" s="1"/>
  <c r="AR4611" i="1"/>
  <c r="AT4611" i="1" s="1"/>
  <c r="AV4611" i="1" s="1"/>
  <c r="AR5083" i="1"/>
  <c r="AT5083" i="1" s="1"/>
  <c r="AV5083" i="1" s="1"/>
  <c r="AY5083" i="1" s="1"/>
  <c r="AR4866" i="1"/>
  <c r="AT4866" i="1" s="1"/>
  <c r="AV4866" i="1" s="1"/>
  <c r="AY4866" i="1" s="1"/>
  <c r="AR4748" i="1"/>
  <c r="AT4748" i="1" s="1"/>
  <c r="AV4748" i="1" s="1"/>
  <c r="AR4715" i="1"/>
  <c r="AT4715" i="1" s="1"/>
  <c r="AV4715" i="1" s="1"/>
  <c r="AR4733" i="1"/>
  <c r="AT4733" i="1" s="1"/>
  <c r="AV4733" i="1" s="1"/>
  <c r="AR4647" i="1"/>
  <c r="AT4647" i="1" s="1"/>
  <c r="AV4647" i="1" s="1"/>
  <c r="AX4647" i="1" s="1"/>
  <c r="AR4732" i="1"/>
  <c r="AT4732" i="1" s="1"/>
  <c r="AV4732" i="1" s="1"/>
  <c r="AX4732" i="1" s="1"/>
  <c r="AR4681" i="1"/>
  <c r="AT4681" i="1" s="1"/>
  <c r="AV4681" i="1" s="1"/>
  <c r="AR4652" i="1"/>
  <c r="AT4652" i="1" s="1"/>
  <c r="AV4652" i="1" s="1"/>
  <c r="AY4652" i="1" s="1"/>
  <c r="AR5061" i="1"/>
  <c r="AT5061" i="1" s="1"/>
  <c r="AV5061" i="1" s="1"/>
  <c r="AY5061" i="1" s="1"/>
  <c r="AR4680" i="1"/>
  <c r="AT4680" i="1" s="1"/>
  <c r="AV4680" i="1" s="1"/>
  <c r="AR5124" i="1"/>
  <c r="AT5124" i="1" s="1"/>
  <c r="AV5124" i="1" s="1"/>
  <c r="AR5057" i="1"/>
  <c r="AT5057" i="1" s="1"/>
  <c r="AV5057" i="1" s="1"/>
  <c r="AR4656" i="1"/>
  <c r="AT4656" i="1" s="1"/>
  <c r="AV4656" i="1" s="1"/>
  <c r="AX4656" i="1" s="1"/>
  <c r="AR5008" i="1"/>
  <c r="AT5008" i="1" s="1"/>
  <c r="AV5008" i="1" s="1"/>
  <c r="AR5153" i="1"/>
  <c r="AT5153" i="1" s="1"/>
  <c r="AV5153" i="1" s="1"/>
  <c r="AR4714" i="1"/>
  <c r="AT4714" i="1" s="1"/>
  <c r="AV4714" i="1" s="1"/>
  <c r="AY4714" i="1" s="1"/>
  <c r="AR5135" i="1"/>
  <c r="AT5135" i="1" s="1"/>
  <c r="AV5135" i="1" s="1"/>
  <c r="AR4815" i="1"/>
  <c r="AT4815" i="1" s="1"/>
  <c r="AV4815" i="1" s="1"/>
  <c r="AT5115" i="1"/>
  <c r="AV5115" i="1" s="1"/>
  <c r="AR5115" i="1"/>
  <c r="AR4731" i="1"/>
  <c r="AT4731" i="1" s="1"/>
  <c r="AV4731" i="1" s="1"/>
  <c r="AR4948" i="1"/>
  <c r="AT4948" i="1" s="1"/>
  <c r="AV4948" i="1" s="1"/>
  <c r="AR4610" i="1"/>
  <c r="AT4610" i="1" s="1"/>
  <c r="AV4610" i="1" s="1"/>
  <c r="AT4679" i="1"/>
  <c r="AV4679" i="1" s="1"/>
  <c r="AR4679" i="1"/>
  <c r="AR4814" i="1"/>
  <c r="AT4814" i="1" s="1"/>
  <c r="AV4814" i="1" s="1"/>
  <c r="AR4655" i="1"/>
  <c r="AT4655" i="1" s="1"/>
  <c r="AV4655" i="1" s="1"/>
  <c r="AY4655" i="1" s="1"/>
  <c r="AR4865" i="1"/>
  <c r="AT4865" i="1" s="1"/>
  <c r="AV4865" i="1" s="1"/>
  <c r="AR4678" i="1"/>
  <c r="AT4678" i="1" s="1"/>
  <c r="AV4678" i="1" s="1"/>
  <c r="AR4609" i="1"/>
  <c r="AT4609" i="1" s="1"/>
  <c r="AV4609" i="1" s="1"/>
  <c r="AR4638" i="1"/>
  <c r="AT4638" i="1" s="1"/>
  <c r="AV4638" i="1" s="1"/>
  <c r="AX4638" i="1" s="1"/>
  <c r="AT4628" i="1"/>
  <c r="AV4628" i="1" s="1"/>
  <c r="AR4628" i="1"/>
  <c r="AR5046" i="1"/>
  <c r="AT5046" i="1" s="1"/>
  <c r="AV5046" i="1" s="1"/>
  <c r="AR4912" i="1"/>
  <c r="AT4912" i="1" s="1"/>
  <c r="AV4912" i="1" s="1"/>
  <c r="AY4912" i="1" s="1"/>
  <c r="AR4892" i="1"/>
  <c r="AT4892" i="1" s="1"/>
  <c r="AV4892" i="1" s="1"/>
  <c r="AY4892" i="1" s="1"/>
  <c r="AR4967" i="1"/>
  <c r="AT4967" i="1" s="1"/>
  <c r="AV4967" i="1" s="1"/>
  <c r="AT4632" i="1"/>
  <c r="AV4632" i="1" s="1"/>
  <c r="AR4632" i="1"/>
  <c r="AR4818" i="1"/>
  <c r="AT4818" i="1" s="1"/>
  <c r="AV4818" i="1" s="1"/>
  <c r="AR4838" i="1"/>
  <c r="AT4838" i="1" s="1"/>
  <c r="AV4838" i="1" s="1"/>
  <c r="AX4838" i="1" s="1"/>
  <c r="AR4960" i="1"/>
  <c r="AT4960" i="1" s="1"/>
  <c r="AV4960" i="1" s="1"/>
  <c r="AX4960" i="1" s="1"/>
  <c r="AR4839" i="1"/>
  <c r="AT4839" i="1" s="1"/>
  <c r="AV4839" i="1" s="1"/>
  <c r="AR4876" i="1"/>
  <c r="AT4876" i="1" s="1"/>
  <c r="AV4876" i="1" s="1"/>
  <c r="AY4876" i="1" s="1"/>
  <c r="AR4951" i="1"/>
  <c r="AT4951" i="1" s="1"/>
  <c r="AV4951" i="1" s="1"/>
  <c r="AY4951" i="1" s="1"/>
  <c r="AR4608" i="1"/>
  <c r="AT4608" i="1" s="1"/>
  <c r="AV4608" i="1" s="1"/>
  <c r="AV4707" i="1"/>
  <c r="AR4707" i="1"/>
  <c r="AT4707" i="1" s="1"/>
  <c r="AR5024" i="1"/>
  <c r="AT5024" i="1" s="1"/>
  <c r="AV5024" i="1" s="1"/>
  <c r="AR5007" i="1"/>
  <c r="AT5007" i="1" s="1"/>
  <c r="AV5007" i="1" s="1"/>
  <c r="AX5007" i="1" s="1"/>
  <c r="AR4908" i="1"/>
  <c r="AT4908" i="1" s="1"/>
  <c r="AV4908" i="1" s="1"/>
  <c r="AR5137" i="1"/>
  <c r="AT5137" i="1" s="1"/>
  <c r="AV5137" i="1" s="1"/>
  <c r="AR4864" i="1"/>
  <c r="AT4864" i="1" s="1"/>
  <c r="AV4864" i="1" s="1"/>
  <c r="AY4864" i="1" s="1"/>
  <c r="AR4863" i="1"/>
  <c r="AT4863" i="1" s="1"/>
  <c r="AV4863" i="1" s="1"/>
  <c r="AR4862" i="1"/>
  <c r="AT4862" i="1" s="1"/>
  <c r="AV4862" i="1" s="1"/>
  <c r="AR4861" i="1"/>
  <c r="AT4861" i="1" s="1"/>
  <c r="AV4861" i="1" s="1"/>
  <c r="AR4720" i="1"/>
  <c r="AT4720" i="1" s="1"/>
  <c r="AV4720" i="1" s="1"/>
  <c r="AR4631" i="1"/>
  <c r="AT4631" i="1" s="1"/>
  <c r="AV4631" i="1" s="1"/>
  <c r="AR5147" i="1"/>
  <c r="AT5147" i="1" s="1"/>
  <c r="AV5147" i="1" s="1"/>
  <c r="AX5147" i="1" s="1"/>
  <c r="AR4677" i="1"/>
  <c r="AT4677" i="1" s="1"/>
  <c r="AV4677" i="1" s="1"/>
  <c r="AR4997" i="1"/>
  <c r="AT4997" i="1" s="1"/>
  <c r="AV4997" i="1" s="1"/>
  <c r="AR4646" i="1"/>
  <c r="AT4646" i="1" s="1"/>
  <c r="AV4646" i="1" s="1"/>
  <c r="AY4646" i="1" s="1"/>
  <c r="AR4880" i="1"/>
  <c r="AT4880" i="1" s="1"/>
  <c r="AV4880" i="1" s="1"/>
  <c r="AR4986" i="1"/>
  <c r="AT4986" i="1" s="1"/>
  <c r="AV4986" i="1" s="1"/>
  <c r="AR4985" i="1"/>
  <c r="AT4985" i="1" s="1"/>
  <c r="AV4985" i="1" s="1"/>
  <c r="AR4972" i="1"/>
  <c r="AT4972" i="1" s="1"/>
  <c r="AV4972" i="1" s="1"/>
  <c r="AX4972" i="1" s="1"/>
  <c r="AR4676" i="1"/>
  <c r="AT4676" i="1" s="1"/>
  <c r="AV4676" i="1" s="1"/>
  <c r="AR4837" i="1"/>
  <c r="AT4837" i="1" s="1"/>
  <c r="AV4837" i="1" s="1"/>
  <c r="AR4809" i="1"/>
  <c r="AT4809" i="1" s="1"/>
  <c r="AV4809" i="1" s="1"/>
  <c r="AY4809" i="1" s="1"/>
  <c r="AR4949" i="1"/>
  <c r="AT4949" i="1" s="1"/>
  <c r="AV4949" i="1" s="1"/>
  <c r="AY4949" i="1" s="1"/>
  <c r="AR5045" i="1"/>
  <c r="AT5045" i="1" s="1"/>
  <c r="AV5045" i="1" s="1"/>
  <c r="AR4645" i="1"/>
  <c r="AT4645" i="1" s="1"/>
  <c r="AV4645" i="1" s="1"/>
  <c r="AR4706" i="1"/>
  <c r="AT4706" i="1" s="1"/>
  <c r="AV4706" i="1" s="1"/>
  <c r="AR4687" i="1"/>
  <c r="AT4687" i="1" s="1"/>
  <c r="AV4687" i="1" s="1"/>
  <c r="AX4687" i="1" s="1"/>
  <c r="AT4591" i="1"/>
  <c r="AV4591" i="1" s="1"/>
  <c r="AX4591" i="1" s="1"/>
  <c r="AR4591" i="1"/>
  <c r="AR4827" i="1"/>
  <c r="AT4827" i="1" s="1"/>
  <c r="AV4827" i="1" s="1"/>
  <c r="AY4827" i="1" s="1"/>
  <c r="AR5088" i="1"/>
  <c r="AT5088" i="1" s="1"/>
  <c r="AV5088" i="1" s="1"/>
  <c r="AY5088" i="1" s="1"/>
  <c r="AR4705" i="1"/>
  <c r="AT4705" i="1" s="1"/>
  <c r="AV4705" i="1" s="1"/>
  <c r="AY4705" i="1" s="1"/>
  <c r="AR4860" i="1"/>
  <c r="AT4860" i="1" s="1"/>
  <c r="AV4860" i="1" s="1"/>
  <c r="AR4859" i="1"/>
  <c r="AT4859" i="1" s="1"/>
  <c r="AV4859" i="1" s="1"/>
  <c r="AR4607" i="1"/>
  <c r="AT4607" i="1" s="1"/>
  <c r="AV4607" i="1" s="1"/>
  <c r="AR4858" i="1"/>
  <c r="AT4858" i="1" s="1"/>
  <c r="AV4858" i="1" s="1"/>
  <c r="AR4808" i="1"/>
  <c r="AT4808" i="1" s="1"/>
  <c r="AV4808" i="1" s="1"/>
  <c r="AX4808" i="1" s="1"/>
  <c r="AR5056" i="1"/>
  <c r="AT5056" i="1" s="1"/>
  <c r="AV5056" i="1" s="1"/>
  <c r="AY5056" i="1" s="1"/>
  <c r="AR4857" i="1"/>
  <c r="AT4857" i="1" s="1"/>
  <c r="AV4857" i="1" s="1"/>
  <c r="AY4857" i="1" s="1"/>
  <c r="AR4675" i="1"/>
  <c r="AT4675" i="1" s="1"/>
  <c r="AV4675" i="1" s="1"/>
  <c r="AY4675" i="1" s="1"/>
  <c r="AR4973" i="1"/>
  <c r="AT4973" i="1" s="1"/>
  <c r="AV4973" i="1" s="1"/>
  <c r="AR5112" i="1"/>
  <c r="AT5112" i="1" s="1"/>
  <c r="AV5112" i="1" s="1"/>
  <c r="AR5011" i="1"/>
  <c r="AT5011" i="1" s="1"/>
  <c r="AV5011" i="1" s="1"/>
  <c r="AR4644" i="1"/>
  <c r="AT4644" i="1" s="1"/>
  <c r="AV4644" i="1" s="1"/>
  <c r="AX4644" i="1" s="1"/>
  <c r="AR5136" i="1"/>
  <c r="AT5136" i="1" s="1"/>
  <c r="AV5136" i="1" s="1"/>
  <c r="AR4822" i="1"/>
  <c r="AT4822" i="1" s="1"/>
  <c r="AV4822" i="1" s="1"/>
  <c r="AY4822" i="1" s="1"/>
  <c r="AY5106" i="1"/>
  <c r="AX5106" i="1"/>
  <c r="AR5106" i="1"/>
  <c r="AT5106" i="1" s="1"/>
  <c r="AV5106" i="1" s="1"/>
  <c r="AR4643" i="1"/>
  <c r="AT4643" i="1" s="1"/>
  <c r="AV4643" i="1" s="1"/>
  <c r="AR4642" i="1"/>
  <c r="AT4642" i="1" s="1"/>
  <c r="AV4642" i="1" s="1"/>
  <c r="AR4927" i="1"/>
  <c r="AT4927" i="1" s="1"/>
  <c r="AV4927" i="1" s="1"/>
  <c r="AR5075" i="1"/>
  <c r="AT5075" i="1" s="1"/>
  <c r="AV5075" i="1" s="1"/>
  <c r="AX5075" i="1" s="1"/>
  <c r="AR4641" i="1"/>
  <c r="AT4641" i="1" s="1"/>
  <c r="AV4641" i="1" s="1"/>
  <c r="AR4966" i="1"/>
  <c r="AT4966" i="1" s="1"/>
  <c r="AV4966" i="1" s="1"/>
  <c r="AR4606" i="1"/>
  <c r="AT4606" i="1" s="1"/>
  <c r="AV4606" i="1" s="1"/>
  <c r="AR4856" i="1"/>
  <c r="AT4856" i="1" s="1"/>
  <c r="AV4856" i="1" s="1"/>
  <c r="AR4812" i="1"/>
  <c r="AT4812" i="1" s="1"/>
  <c r="AV4812" i="1" s="1"/>
  <c r="AR4813" i="1"/>
  <c r="AT4813" i="1" s="1"/>
  <c r="AV4813" i="1" s="1"/>
  <c r="AX4813" i="1" s="1"/>
  <c r="AR4971" i="1"/>
  <c r="AT4971" i="1" s="1"/>
  <c r="AV4971" i="1" s="1"/>
  <c r="AR4807" i="1"/>
  <c r="AT4807" i="1" s="1"/>
  <c r="AV4807" i="1" s="1"/>
  <c r="AR5078" i="1"/>
  <c r="AT5078" i="1" s="1"/>
  <c r="AV5078" i="1" s="1"/>
  <c r="AY5078" i="1" s="1"/>
  <c r="BJ4636" i="1"/>
  <c r="AR4636" i="1"/>
  <c r="AT4636" i="1" s="1"/>
  <c r="AV4636" i="1" s="1"/>
  <c r="AY4636" i="1" s="1"/>
  <c r="AR4855" i="1"/>
  <c r="AT4855" i="1" s="1"/>
  <c r="AV4855" i="1" s="1"/>
  <c r="AY5117" i="1"/>
  <c r="AR5117" i="1"/>
  <c r="AT5117" i="1" s="1"/>
  <c r="AV5117" i="1" s="1"/>
  <c r="AX5117" i="1" s="1"/>
  <c r="AR4936" i="1"/>
  <c r="AT4936" i="1" s="1"/>
  <c r="AV4936" i="1" s="1"/>
  <c r="AY4936" i="1" s="1"/>
  <c r="AR5010" i="1"/>
  <c r="AT5010" i="1" s="1"/>
  <c r="AV5010" i="1" s="1"/>
  <c r="AX5113" i="1"/>
  <c r="AR5113" i="1"/>
  <c r="AT5113" i="1" s="1"/>
  <c r="AV5113" i="1" s="1"/>
  <c r="AY5113" i="1" s="1"/>
  <c r="AR4704" i="1"/>
  <c r="AT4704" i="1" s="1"/>
  <c r="AV4704" i="1" s="1"/>
  <c r="AR4887" i="1"/>
  <c r="AT4887" i="1" s="1"/>
  <c r="AV4887" i="1" s="1"/>
  <c r="AR4854" i="1"/>
  <c r="AT4854" i="1" s="1"/>
  <c r="AV4854" i="1" s="1"/>
  <c r="AY4854" i="1" s="1"/>
  <c r="AR4625" i="1"/>
  <c r="AT4625" i="1" s="1"/>
  <c r="AV4625" i="1" s="1"/>
  <c r="AT4674" i="1"/>
  <c r="AV4674" i="1" s="1"/>
  <c r="AR4674" i="1"/>
  <c r="AR4877" i="1"/>
  <c r="AT4877" i="1" s="1"/>
  <c r="AV4877" i="1" s="1"/>
  <c r="AY4877" i="1" s="1"/>
  <c r="AR4886" i="1"/>
  <c r="AT4886" i="1" s="1"/>
  <c r="AV4886" i="1" s="1"/>
  <c r="AR5032" i="1"/>
  <c r="AT5032" i="1" s="1"/>
  <c r="AV5032" i="1" s="1"/>
  <c r="AY5032" i="1" s="1"/>
  <c r="AR4605" i="1"/>
  <c r="AT4605" i="1" s="1"/>
  <c r="AV4605" i="1" s="1"/>
  <c r="AR4975" i="1"/>
  <c r="AT4975" i="1" s="1"/>
  <c r="AV4975" i="1" s="1"/>
  <c r="AR4604" i="1"/>
  <c r="AT4604" i="1" s="1"/>
  <c r="AV4604" i="1" s="1"/>
  <c r="AR4914" i="1"/>
  <c r="AT4914" i="1" s="1"/>
  <c r="AV4914" i="1" s="1"/>
  <c r="AR4832" i="1"/>
  <c r="AT4832" i="1" s="1"/>
  <c r="AV4832" i="1" s="1"/>
  <c r="AX4832" i="1" s="1"/>
  <c r="AR5086" i="1"/>
  <c r="AT5086" i="1" s="1"/>
  <c r="AV5086" i="1" s="1"/>
  <c r="AR5134" i="1"/>
  <c r="AT5134" i="1" s="1"/>
  <c r="AV5134" i="1" s="1"/>
  <c r="AT4651" i="1"/>
  <c r="AV4651" i="1" s="1"/>
  <c r="AR4651" i="1"/>
  <c r="AR4885" i="1"/>
  <c r="AT4885" i="1" s="1"/>
  <c r="AV4885" i="1" s="1"/>
  <c r="AR4977" i="1"/>
  <c r="AT4977" i="1" s="1"/>
  <c r="AV4977" i="1" s="1"/>
  <c r="AR5074" i="1"/>
  <c r="AT5074" i="1" s="1"/>
  <c r="AV5074" i="1" s="1"/>
  <c r="AR5123" i="1"/>
  <c r="AT5123" i="1" s="1"/>
  <c r="AV5123" i="1" s="1"/>
  <c r="AR4904" i="1"/>
  <c r="AT4904" i="1" s="1"/>
  <c r="AV4904" i="1" s="1"/>
  <c r="AX4904" i="1" s="1"/>
  <c r="AR4690" i="1"/>
  <c r="AT4690" i="1" s="1"/>
  <c r="AV4690" i="1" s="1"/>
  <c r="AR4980" i="1"/>
  <c r="AT4980" i="1" s="1"/>
  <c r="AV4980" i="1" s="1"/>
  <c r="AR4970" i="1"/>
  <c r="AT4970" i="1" s="1"/>
  <c r="AV4970" i="1" s="1"/>
  <c r="AY4970" i="1" s="1"/>
  <c r="AR4878" i="1"/>
  <c r="AT4878" i="1" s="1"/>
  <c r="AV4878" i="1" s="1"/>
  <c r="AR4699" i="1"/>
  <c r="AT4699" i="1" s="1"/>
  <c r="AV4699" i="1" s="1"/>
  <c r="AR4673" i="1"/>
  <c r="AT4673" i="1" s="1"/>
  <c r="AV4673" i="1" s="1"/>
  <c r="AR4694" i="1"/>
  <c r="AT4694" i="1" s="1"/>
  <c r="AV4694" i="1" s="1"/>
  <c r="AR4853" i="1"/>
  <c r="AT4853" i="1" s="1"/>
  <c r="AV4853" i="1" s="1"/>
  <c r="AX4853" i="1" s="1"/>
  <c r="AR4852" i="1"/>
  <c r="AT4852" i="1" s="1"/>
  <c r="AV4852" i="1" s="1"/>
  <c r="AR4922" i="1"/>
  <c r="AT4922" i="1" s="1"/>
  <c r="AV4922" i="1" s="1"/>
  <c r="AR5044" i="1"/>
  <c r="AT5044" i="1" s="1"/>
  <c r="AV5044" i="1" s="1"/>
  <c r="AR4831" i="1"/>
  <c r="AT4831" i="1" s="1"/>
  <c r="AV4831" i="1" s="1"/>
  <c r="AR5073" i="1"/>
  <c r="AT5073" i="1" s="1"/>
  <c r="AV5073" i="1" s="1"/>
  <c r="AR4640" i="1"/>
  <c r="AT4640" i="1" s="1"/>
  <c r="AV4640" i="1" s="1"/>
  <c r="AR4730" i="1"/>
  <c r="AT4730" i="1" s="1"/>
  <c r="AV4730" i="1" s="1"/>
  <c r="AR4952" i="1"/>
  <c r="AT4952" i="1" s="1"/>
  <c r="AV4952" i="1" s="1"/>
  <c r="AR5122" i="1"/>
  <c r="AT5122" i="1" s="1"/>
  <c r="AV5122" i="1" s="1"/>
  <c r="AR4891" i="1"/>
  <c r="AT4891" i="1" s="1"/>
  <c r="AV4891" i="1" s="1"/>
  <c r="AR5116" i="1"/>
  <c r="AT5116" i="1" s="1"/>
  <c r="AV5116" i="1" s="1"/>
  <c r="AY5116" i="1" s="1"/>
  <c r="AR4626" i="1"/>
  <c r="AT4626" i="1" s="1"/>
  <c r="AV4626" i="1" s="1"/>
  <c r="AR5132" i="1"/>
  <c r="AT5132" i="1" s="1"/>
  <c r="AV5132" i="1" s="1"/>
  <c r="AR4996" i="1"/>
  <c r="AT4996" i="1" s="1"/>
  <c r="AV4996" i="1" s="1"/>
  <c r="AR4722" i="1"/>
  <c r="AT4722" i="1" s="1"/>
  <c r="AV4722" i="1" s="1"/>
  <c r="AR4969" i="1"/>
  <c r="AT4969" i="1" s="1"/>
  <c r="AV4969" i="1" s="1"/>
  <c r="AR5052" i="1"/>
  <c r="AT5052" i="1" s="1"/>
  <c r="AV5052" i="1" s="1"/>
  <c r="AR4968" i="1"/>
  <c r="AT4968" i="1" s="1"/>
  <c r="AV4968" i="1" s="1"/>
  <c r="AR4851" i="1"/>
  <c r="AT4851" i="1" s="1"/>
  <c r="AV4851" i="1" s="1"/>
  <c r="AY4851" i="1" s="1"/>
  <c r="AR4595" i="1"/>
  <c r="AT4595" i="1" s="1"/>
  <c r="AV4595" i="1" s="1"/>
  <c r="AR4729" i="1"/>
  <c r="AT4729" i="1" s="1"/>
  <c r="AV4729" i="1" s="1"/>
  <c r="AR4603" i="1"/>
  <c r="AT4603" i="1" s="1"/>
  <c r="AV4603" i="1" s="1"/>
  <c r="AR4990" i="1"/>
  <c r="AT4990" i="1" s="1"/>
  <c r="AV4990" i="1" s="1"/>
  <c r="AY4850" i="1"/>
  <c r="AR4850" i="1"/>
  <c r="AT4850" i="1" s="1"/>
  <c r="AV4850" i="1" s="1"/>
  <c r="AX4850" i="1" s="1"/>
  <c r="AR4672" i="1"/>
  <c r="AT4672" i="1" s="1"/>
  <c r="AV4672" i="1" s="1"/>
  <c r="AR4849" i="1"/>
  <c r="AT4849" i="1" s="1"/>
  <c r="AV4849" i="1" s="1"/>
  <c r="AR4976" i="1"/>
  <c r="AT4976" i="1" s="1"/>
  <c r="AV4976" i="1" s="1"/>
  <c r="AY4976" i="1" s="1"/>
  <c r="AR5053" i="1"/>
  <c r="AT5053" i="1" s="1"/>
  <c r="AV5053" i="1" s="1"/>
  <c r="AR4920" i="1"/>
  <c r="AT4920" i="1" s="1"/>
  <c r="AV4920" i="1" s="1"/>
  <c r="AR4697" i="1"/>
  <c r="AT4697" i="1" s="1"/>
  <c r="AV4697" i="1" s="1"/>
  <c r="AR5023" i="1"/>
  <c r="AT5023" i="1" s="1"/>
  <c r="AV5023" i="1" s="1"/>
  <c r="AR4821" i="1"/>
  <c r="AT4821" i="1" s="1"/>
  <c r="AV4821" i="1" s="1"/>
  <c r="AX4821" i="1" s="1"/>
  <c r="AR5133" i="1"/>
  <c r="AT5133" i="1" s="1"/>
  <c r="AV5133" i="1" s="1"/>
  <c r="AR4947" i="1"/>
  <c r="AT4947" i="1" s="1"/>
  <c r="AV4947" i="1" s="1"/>
  <c r="AT5006" i="1"/>
  <c r="AV5006" i="1" s="1"/>
  <c r="AY5006" i="1" s="1"/>
  <c r="AR5006" i="1"/>
  <c r="AR5043" i="1"/>
  <c r="AT5043" i="1" s="1"/>
  <c r="AV5043" i="1" s="1"/>
  <c r="AR5071" i="1"/>
  <c r="AT5071" i="1" s="1"/>
  <c r="AV5071" i="1" s="1"/>
  <c r="AR4728" i="1"/>
  <c r="AT4728" i="1" s="1"/>
  <c r="AV4728" i="1" s="1"/>
  <c r="AR4824" i="1"/>
  <c r="AT4824" i="1" s="1"/>
  <c r="AV4824" i="1" s="1"/>
  <c r="AR4671" i="1"/>
  <c r="AT4671" i="1" s="1"/>
  <c r="AV4671" i="1" s="1"/>
  <c r="AX4671" i="1" s="1"/>
  <c r="AR4659" i="1"/>
  <c r="AT4659" i="1" s="1"/>
  <c r="AV4659" i="1" s="1"/>
  <c r="AR5042" i="1"/>
  <c r="AT5042" i="1" s="1"/>
  <c r="AV5042" i="1" s="1"/>
  <c r="AR4848" i="1"/>
  <c r="AT4848" i="1" s="1"/>
  <c r="AV4848" i="1" s="1"/>
  <c r="AY4848" i="1" s="1"/>
  <c r="AR5072" i="1"/>
  <c r="AT5072" i="1" s="1"/>
  <c r="AV5072" i="1" s="1"/>
  <c r="AT5070" i="1"/>
  <c r="AV5070" i="1" s="1"/>
  <c r="AR5070" i="1"/>
  <c r="AR4602" i="1"/>
  <c r="AT4602" i="1" s="1"/>
  <c r="AV4602" i="1" s="1"/>
  <c r="AR4994" i="1"/>
  <c r="AT4994" i="1" s="1"/>
  <c r="AV4994" i="1" s="1"/>
  <c r="AR4804" i="1"/>
  <c r="AT4804" i="1" s="1"/>
  <c r="AV4804" i="1" s="1"/>
  <c r="AX4804" i="1" s="1"/>
  <c r="AR5022" i="1"/>
  <c r="AT5022" i="1" s="1"/>
  <c r="AV5022" i="1" s="1"/>
  <c r="AR5021" i="1"/>
  <c r="AT5021" i="1" s="1"/>
  <c r="AV5021" i="1" s="1"/>
  <c r="AR4847" i="1"/>
  <c r="AT4847" i="1" s="1"/>
  <c r="AV4847" i="1" s="1"/>
  <c r="AR5041" i="1"/>
  <c r="AT5041" i="1" s="1"/>
  <c r="AV5041" i="1" s="1"/>
  <c r="AR4756" i="1"/>
  <c r="AT4756" i="1" s="1"/>
  <c r="AV4756" i="1" s="1"/>
  <c r="AR4721" i="1"/>
  <c r="AT4721" i="1" s="1"/>
  <c r="AV4721" i="1" s="1"/>
  <c r="AR4670" i="1"/>
  <c r="AT4670" i="1" s="1"/>
  <c r="AV4670" i="1" s="1"/>
  <c r="AR5003" i="1"/>
  <c r="AT5003" i="1" s="1"/>
  <c r="AV5003" i="1" s="1"/>
  <c r="AX5003" i="1" s="1"/>
  <c r="AR4943" i="1"/>
  <c r="AT4943" i="1" s="1"/>
  <c r="AV4943" i="1" s="1"/>
  <c r="AR4991" i="1"/>
  <c r="AT4991" i="1" s="1"/>
  <c r="AV4991" i="1" s="1"/>
  <c r="AR4836" i="1"/>
  <c r="AT4836" i="1" s="1"/>
  <c r="AV4836" i="1" s="1"/>
  <c r="AY4836" i="1" s="1"/>
  <c r="AR4935" i="1"/>
  <c r="AT4935" i="1" s="1"/>
  <c r="AV4935" i="1" s="1"/>
  <c r="AR5020" i="1"/>
  <c r="AT5020" i="1" s="1"/>
  <c r="AV5020" i="1" s="1"/>
  <c r="AR4727" i="1"/>
  <c r="AT4727" i="1" s="1"/>
  <c r="AV4727" i="1" s="1"/>
  <c r="AR5146" i="1"/>
  <c r="AT5146" i="1" s="1"/>
  <c r="AV5146" i="1" s="1"/>
  <c r="AR4693" i="1"/>
  <c r="AT4693" i="1" s="1"/>
  <c r="AV4693" i="1" s="1"/>
  <c r="AX4693" i="1" s="1"/>
  <c r="AR4817" i="1"/>
  <c r="AT4817" i="1" s="1"/>
  <c r="AV4817" i="1" s="1"/>
  <c r="AR4897" i="1"/>
  <c r="AT4897" i="1" s="1"/>
  <c r="AV4897" i="1" s="1"/>
  <c r="AR4998" i="1"/>
  <c r="AT4998" i="1" s="1"/>
  <c r="AV4998" i="1" s="1"/>
  <c r="AY4998" i="1" s="1"/>
  <c r="AR5077" i="1"/>
  <c r="AT5077" i="1" s="1"/>
  <c r="AV5077" i="1" s="1"/>
  <c r="AR4903" i="1"/>
  <c r="AT4903" i="1" s="1"/>
  <c r="AV4903" i="1" s="1"/>
  <c r="AR4979" i="1"/>
  <c r="AT4979" i="1" s="1"/>
  <c r="AV4979" i="1" s="1"/>
  <c r="AR4846" i="1"/>
  <c r="AT4846" i="1" s="1"/>
  <c r="AV4846" i="1" s="1"/>
  <c r="AY4669" i="1"/>
  <c r="AR4669" i="1"/>
  <c r="AT4669" i="1" s="1"/>
  <c r="AV4669" i="1" s="1"/>
  <c r="AX4669" i="1" s="1"/>
  <c r="AR5145" i="1"/>
  <c r="AT5145" i="1" s="1"/>
  <c r="AV5145" i="1" s="1"/>
  <c r="AR4726" i="1"/>
  <c r="AT4726" i="1" s="1"/>
  <c r="AV4726" i="1" s="1"/>
  <c r="AR4830" i="1"/>
  <c r="AT4830" i="1" s="1"/>
  <c r="AV4830" i="1" s="1"/>
  <c r="AY4830" i="1" s="1"/>
  <c r="AR5014" i="1"/>
  <c r="AT5014" i="1" s="1"/>
  <c r="AV5014" i="1" s="1"/>
  <c r="AR4816" i="1"/>
  <c r="AT4816" i="1" s="1"/>
  <c r="AV4816" i="1" s="1"/>
  <c r="AR5009" i="1"/>
  <c r="AT5009" i="1" s="1"/>
  <c r="AV5009" i="1" s="1"/>
  <c r="AR4635" i="1"/>
  <c r="AT4635" i="1" s="1"/>
  <c r="AV4635" i="1" s="1"/>
  <c r="AR4995" i="1"/>
  <c r="AT4995" i="1" s="1"/>
  <c r="AV4995" i="1" s="1"/>
  <c r="AX4995" i="1" s="1"/>
  <c r="AR5001" i="1"/>
  <c r="AT5001" i="1" s="1"/>
  <c r="AV5001" i="1" s="1"/>
  <c r="AR4823" i="1"/>
  <c r="AT4823" i="1" s="1"/>
  <c r="AV4823" i="1" s="1"/>
  <c r="AR5085" i="1"/>
  <c r="AT5085" i="1" s="1"/>
  <c r="AV5085" i="1" s="1"/>
  <c r="AR5144" i="1"/>
  <c r="AT5144" i="1" s="1"/>
  <c r="AV5144" i="1" s="1"/>
  <c r="AR4893" i="1"/>
  <c r="AT4893" i="1" s="1"/>
  <c r="AV4893" i="1" s="1"/>
  <c r="AR5087" i="1"/>
  <c r="AT5087" i="1" s="1"/>
  <c r="AV5087" i="1" s="1"/>
  <c r="AR4896" i="1"/>
  <c r="AT4896" i="1" s="1"/>
  <c r="AV4896" i="1" s="1"/>
  <c r="AR4899" i="1"/>
  <c r="AT4899" i="1" s="1"/>
  <c r="AV4899" i="1" s="1"/>
  <c r="AT4778" i="1"/>
  <c r="AV4778" i="1" s="1"/>
  <c r="AR4778" i="1"/>
  <c r="AR4601" i="1"/>
  <c r="AT4601" i="1" s="1"/>
  <c r="AV4601" i="1" s="1"/>
  <c r="AR5114" i="1"/>
  <c r="AT5114" i="1" s="1"/>
  <c r="AV5114" i="1" s="1"/>
  <c r="AY5114" i="1" s="1"/>
  <c r="AR5034" i="1"/>
  <c r="AT5034" i="1" s="1"/>
  <c r="AV5034" i="1" s="1"/>
  <c r="AR4600" i="1"/>
  <c r="AT4600" i="1" s="1"/>
  <c r="AV4600" i="1" s="1"/>
  <c r="AR4805" i="1"/>
  <c r="AT4805" i="1" s="1"/>
  <c r="AV4805" i="1" s="1"/>
  <c r="AR4845" i="1"/>
  <c r="AT4845" i="1" s="1"/>
  <c r="AV4845" i="1" s="1"/>
  <c r="AR4879" i="1"/>
  <c r="AT4879" i="1" s="1"/>
  <c r="AV4879" i="1" s="1"/>
  <c r="AX4879" i="1" s="1"/>
  <c r="AR4592" i="1"/>
  <c r="AT4592" i="1" s="1"/>
  <c r="AV4592" i="1" s="1"/>
  <c r="AR5065" i="1"/>
  <c r="AT5065" i="1" s="1"/>
  <c r="AV5065" i="1" s="1"/>
  <c r="AX4881" i="1"/>
  <c r="AT4881" i="1"/>
  <c r="AV4881" i="1" s="1"/>
  <c r="AY4881" i="1" s="1"/>
  <c r="AR4881" i="1"/>
  <c r="AR4992" i="1"/>
  <c r="AT4992" i="1" s="1"/>
  <c r="AV4992" i="1" s="1"/>
  <c r="AT4829" i="1"/>
  <c r="AV4829" i="1" s="1"/>
  <c r="AR4829" i="1"/>
  <c r="AR4599" i="1"/>
  <c r="AT4599" i="1" s="1"/>
  <c r="AV4599" i="1" s="1"/>
  <c r="AR4844" i="1"/>
  <c r="AT4844" i="1" s="1"/>
  <c r="AV4844" i="1" s="1"/>
  <c r="AY4844" i="1" s="1"/>
  <c r="AY5028" i="1"/>
  <c r="AR5028" i="1"/>
  <c r="AT5028" i="1" s="1"/>
  <c r="AV5028" i="1" s="1"/>
  <c r="AX5028" i="1" s="1"/>
  <c r="AR5040" i="1"/>
  <c r="AT5040" i="1" s="1"/>
  <c r="AV5040" i="1" s="1"/>
  <c r="AR5036" i="1"/>
  <c r="AT5036" i="1" s="1"/>
  <c r="AV5036" i="1" s="1"/>
  <c r="AT5033" i="1"/>
  <c r="AV5033" i="1" s="1"/>
  <c r="AR5033" i="1"/>
  <c r="AR4666" i="1"/>
  <c r="AT4666" i="1" s="1"/>
  <c r="AV4666" i="1" s="1"/>
  <c r="AX5019" i="1"/>
  <c r="AT5019" i="1"/>
  <c r="AV5019" i="1" s="1"/>
  <c r="AY5019" i="1" s="1"/>
  <c r="AR5019" i="1"/>
  <c r="AR4884" i="1"/>
  <c r="AT4884" i="1" s="1"/>
  <c r="AV4884" i="1" s="1"/>
  <c r="AR4668" i="1"/>
  <c r="AT4668" i="1" s="1"/>
  <c r="AV4668" i="1" s="1"/>
  <c r="AY4668" i="1" s="1"/>
  <c r="AR5121" i="1"/>
  <c r="AT5121" i="1" s="1"/>
  <c r="AV5121" i="1" s="1"/>
  <c r="AX5121" i="1" s="1"/>
  <c r="AR5039" i="1"/>
  <c r="AT5039" i="1" s="1"/>
  <c r="AV5039" i="1" s="1"/>
  <c r="AR4719" i="1"/>
  <c r="AT4719" i="1" s="1"/>
  <c r="AV4719" i="1" s="1"/>
  <c r="AR5120" i="1"/>
  <c r="AT5120" i="1" s="1"/>
  <c r="AV5120" i="1" s="1"/>
  <c r="AY5120" i="1" s="1"/>
  <c r="AR4894" i="1"/>
  <c r="AT4894" i="1" s="1"/>
  <c r="AV4894" i="1" s="1"/>
  <c r="AX4894" i="1" s="1"/>
  <c r="AT4594" i="1"/>
  <c r="AV4594" i="1" s="1"/>
  <c r="AR4594" i="1"/>
  <c r="AR4957" i="1"/>
  <c r="AT4957" i="1" s="1"/>
  <c r="AV4957" i="1" s="1"/>
  <c r="AR5035" i="1"/>
  <c r="AT5035" i="1" s="1"/>
  <c r="AV5035" i="1" s="1"/>
  <c r="AY5035" i="1" s="1"/>
  <c r="AR4987" i="1"/>
  <c r="AT4987" i="1" s="1"/>
  <c r="AV4987" i="1" s="1"/>
  <c r="AR4978" i="1"/>
  <c r="AT4978" i="1" s="1"/>
  <c r="AV4978" i="1" s="1"/>
  <c r="AR5130" i="1"/>
  <c r="AT5130" i="1" s="1"/>
  <c r="AV5130" i="1" s="1"/>
  <c r="AR4725" i="1"/>
  <c r="AT4725" i="1" s="1"/>
  <c r="AV4725" i="1" s="1"/>
  <c r="AY4724" i="1"/>
  <c r="AR4724" i="1"/>
  <c r="AT4724" i="1" s="1"/>
  <c r="AV4724" i="1" s="1"/>
  <c r="AX4724" i="1" s="1"/>
  <c r="AR5143" i="1"/>
  <c r="AT5143" i="1" s="1"/>
  <c r="AV5143" i="1" s="1"/>
  <c r="AV4993" i="1"/>
  <c r="AR4993" i="1"/>
  <c r="AT4993" i="1" s="1"/>
  <c r="AR4667" i="1"/>
  <c r="AT4667" i="1" s="1"/>
  <c r="AV4667" i="1" s="1"/>
  <c r="AY4667" i="1" s="1"/>
  <c r="AV4965" i="1"/>
  <c r="AX4965" i="1" s="1"/>
  <c r="AR4965" i="1"/>
  <c r="AT4965" i="1" s="1"/>
  <c r="AR4964" i="1"/>
  <c r="AT4964" i="1" s="1"/>
  <c r="AV4964" i="1" s="1"/>
  <c r="AR4946" i="1"/>
  <c r="AT4946" i="1" s="1"/>
  <c r="AV4946" i="1" s="1"/>
  <c r="AT5002" i="1"/>
  <c r="AV5002" i="1" s="1"/>
  <c r="AY5002" i="1" s="1"/>
  <c r="AR5002" i="1"/>
  <c r="AR5092" i="1"/>
  <c r="AT5092" i="1" s="1"/>
  <c r="AV5092" i="1" s="1"/>
  <c r="AX5092" i="1" s="1"/>
  <c r="AR4843" i="1"/>
  <c r="AT4843" i="1" s="1"/>
  <c r="AV4843" i="1" s="1"/>
  <c r="AY4843" i="1" s="1"/>
  <c r="AR4895" i="1"/>
  <c r="AT4895" i="1" s="1"/>
  <c r="AV4895" i="1" s="1"/>
  <c r="AR4692" i="1"/>
  <c r="AT4692" i="1" s="1"/>
  <c r="AV4692" i="1" s="1"/>
  <c r="AY4692" i="1" s="1"/>
  <c r="AV4989" i="1"/>
  <c r="AX4989" i="1" s="1"/>
  <c r="AR4989" i="1"/>
  <c r="AT4989" i="1" s="1"/>
  <c r="AR4774" i="1"/>
  <c r="AT4774" i="1" s="1"/>
  <c r="AV4774" i="1" s="1"/>
  <c r="AR5031" i="1"/>
  <c r="AT5031" i="1" s="1"/>
  <c r="AV5031" i="1" s="1"/>
  <c r="AR4723" i="1"/>
  <c r="AT4723" i="1" s="1"/>
  <c r="AV4723" i="1" s="1"/>
  <c r="AY5005" i="1"/>
  <c r="AR5005" i="1"/>
  <c r="AT5005" i="1" s="1"/>
  <c r="AV5005" i="1" s="1"/>
  <c r="AX5005" i="1" s="1"/>
  <c r="AR4982" i="1"/>
  <c r="AT4982" i="1" s="1"/>
  <c r="AV4982" i="1" s="1"/>
  <c r="AY4982" i="1" s="1"/>
  <c r="AR4762" i="1"/>
  <c r="AT4762" i="1" s="1"/>
  <c r="AV4762" i="1" s="1"/>
  <c r="AR5000" i="1"/>
  <c r="AT5000" i="1" s="1"/>
  <c r="AV5000" i="1" s="1"/>
  <c r="AY5000" i="1" s="1"/>
  <c r="BJ4596" i="1"/>
  <c r="AR4596" i="1"/>
  <c r="AT4596" i="1" s="1"/>
  <c r="AV4596" i="1" s="1"/>
  <c r="AV5027" i="1"/>
  <c r="AR5027" i="1"/>
  <c r="AT5027" i="1" s="1"/>
  <c r="AR5018" i="1"/>
  <c r="AT5018" i="1" s="1"/>
  <c r="AV5018" i="1" s="1"/>
  <c r="AY5018" i="1" s="1"/>
  <c r="AV5119" i="1"/>
  <c r="AX5119" i="1" s="1"/>
  <c r="AR5119" i="1"/>
  <c r="AT5119" i="1" s="1"/>
  <c r="BJ4634" i="1"/>
  <c r="AR4634" i="1"/>
  <c r="AT4634" i="1" s="1"/>
  <c r="AV4634" i="1" s="1"/>
  <c r="AR4627" i="1"/>
  <c r="AT4627" i="1" s="1"/>
  <c r="AV4627" i="1" s="1"/>
  <c r="AY4627" i="1" s="1"/>
  <c r="AR4999" i="1"/>
  <c r="AT4999" i="1" s="1"/>
  <c r="AV4999" i="1" s="1"/>
  <c r="AX4999" i="1" s="1"/>
  <c r="AT5017" i="1"/>
  <c r="AV5017" i="1" s="1"/>
  <c r="AR5017" i="1"/>
  <c r="AR5012" i="1"/>
  <c r="AT5012" i="1" s="1"/>
  <c r="AV5012" i="1" s="1"/>
  <c r="AR5055" i="1"/>
  <c r="AT5055" i="1" s="1"/>
  <c r="AV5055" i="1" s="1"/>
  <c r="AY5055" i="1" s="1"/>
  <c r="AR4598" i="1"/>
  <c r="AT4598" i="1" s="1"/>
  <c r="AV4598" i="1" s="1"/>
  <c r="AX4598" i="1" s="1"/>
  <c r="AR5054" i="1"/>
  <c r="AT5054" i="1" s="1"/>
  <c r="AV5054" i="1" s="1"/>
  <c r="AR4781" i="1"/>
  <c r="AT4781" i="1" s="1"/>
  <c r="AV4781" i="1" s="1"/>
  <c r="AR4776" i="1"/>
  <c r="AT4776" i="1" s="1"/>
  <c r="AV4776" i="1" s="1"/>
  <c r="AY4776" i="1" s="1"/>
  <c r="AV5004" i="1"/>
  <c r="AX5004" i="1" s="1"/>
  <c r="AR5004" i="1"/>
  <c r="AT5004" i="1" s="1"/>
  <c r="AR4890" i="1"/>
  <c r="AT4890" i="1" s="1"/>
  <c r="AV4890" i="1" s="1"/>
  <c r="AR5038" i="1"/>
  <c r="AT5038" i="1" s="1"/>
  <c r="AV5038" i="1" s="1"/>
  <c r="AR4842" i="1"/>
  <c r="AT4842" i="1" s="1"/>
  <c r="AV4842" i="1" s="1"/>
  <c r="AR5037" i="1"/>
  <c r="AT5037" i="1" s="1"/>
  <c r="AV5037" i="1" s="1"/>
  <c r="AX5037" i="1" s="1"/>
  <c r="AR4841" i="1"/>
  <c r="AT4841" i="1" s="1"/>
  <c r="AV4841" i="1" s="1"/>
  <c r="AV4689" i="1"/>
  <c r="AR4689" i="1"/>
  <c r="AT4689" i="1" s="1"/>
  <c r="AR5016" i="1"/>
  <c r="AT5016" i="1" s="1"/>
  <c r="AV5016" i="1" s="1"/>
  <c r="AY5016" i="1" s="1"/>
  <c r="AV5015" i="1"/>
  <c r="AX5015" i="1" s="1"/>
  <c r="AR5015" i="1"/>
  <c r="AT5015" i="1" s="1"/>
  <c r="AR5091" i="1"/>
  <c r="AT5091" i="1" s="1"/>
  <c r="AV5091" i="1" s="1"/>
  <c r="AR4597" i="1"/>
  <c r="AT4597" i="1" s="1"/>
  <c r="AV4597" i="1" s="1"/>
  <c r="AT5090" i="1"/>
  <c r="AV5090" i="1" s="1"/>
  <c r="AY5090" i="1" s="1"/>
  <c r="AR5090" i="1"/>
  <c r="AR4639" i="1"/>
  <c r="AT4639" i="1" s="1"/>
  <c r="AV4639" i="1" s="1"/>
  <c r="AX4639" i="1" s="1"/>
  <c r="AX5089" i="1"/>
  <c r="AT5089" i="1"/>
  <c r="AV5089" i="1" s="1"/>
  <c r="AY5089" i="1" s="1"/>
  <c r="AR5089" i="1"/>
  <c r="AR5195" i="1"/>
  <c r="AT5195" i="1" s="1"/>
  <c r="AV5195" i="1" s="1"/>
  <c r="AR5214" i="1"/>
  <c r="AT5214" i="1" s="1"/>
  <c r="AV5214" i="1" s="1"/>
  <c r="AY5214" i="1" s="1"/>
  <c r="AR5235" i="1"/>
  <c r="AT5235" i="1" s="1"/>
  <c r="AV5235" i="1" s="1"/>
  <c r="AT5188" i="1"/>
  <c r="AV5188" i="1" s="1"/>
  <c r="AR5188" i="1"/>
  <c r="AR5186" i="1"/>
  <c r="AT5186" i="1" s="1"/>
  <c r="AV5186" i="1" s="1"/>
  <c r="AT5181" i="1"/>
  <c r="AV5181" i="1" s="1"/>
  <c r="AY5181" i="1" s="1"/>
  <c r="AR5181" i="1"/>
  <c r="AR5179" i="1"/>
  <c r="AT5179" i="1" s="1"/>
  <c r="AV5179" i="1" s="1"/>
  <c r="AX5179" i="1" s="1"/>
  <c r="AX5165" i="1"/>
  <c r="AT5165" i="1"/>
  <c r="AV5165" i="1" s="1"/>
  <c r="AY5165" i="1" s="1"/>
  <c r="AR5165" i="1"/>
  <c r="AR5222" i="1"/>
  <c r="AT5222" i="1" s="1"/>
  <c r="AV5222" i="1" s="1"/>
  <c r="AR5193" i="1"/>
  <c r="AT5193" i="1" s="1"/>
  <c r="AV5193" i="1" s="1"/>
  <c r="AY5193" i="1" s="1"/>
  <c r="AR5215" i="1"/>
  <c r="AT5215" i="1" s="1"/>
  <c r="AV5215" i="1" s="1"/>
  <c r="AX5215" i="1" s="1"/>
  <c r="AR5182" i="1"/>
  <c r="AT5182" i="1" s="1"/>
  <c r="AV5182" i="1" s="1"/>
  <c r="AR5205" i="1"/>
  <c r="AT5205" i="1" s="1"/>
  <c r="AV5205" i="1" s="1"/>
  <c r="AR5204" i="1"/>
  <c r="AT5204" i="1" s="1"/>
  <c r="AV5204" i="1" s="1"/>
  <c r="AY5204" i="1" s="1"/>
  <c r="AR5210" i="1"/>
  <c r="AT5210" i="1" s="1"/>
  <c r="AV5210" i="1" s="1"/>
  <c r="AX5210" i="1" s="1"/>
  <c r="AR5213" i="1"/>
  <c r="AT5213" i="1" s="1"/>
  <c r="AV5213" i="1" s="1"/>
  <c r="AR5229" i="1"/>
  <c r="AT5229" i="1" s="1"/>
  <c r="AV5229" i="1" s="1"/>
  <c r="AR5220" i="1"/>
  <c r="AT5220" i="1" s="1"/>
  <c r="AV5220" i="1" s="1"/>
  <c r="AY5220" i="1" s="1"/>
  <c r="AR5219" i="1"/>
  <c r="AT5219" i="1" s="1"/>
  <c r="AV5219" i="1" s="1"/>
  <c r="AX5219" i="1" s="1"/>
  <c r="AR5231" i="1"/>
  <c r="AT5231" i="1" s="1"/>
  <c r="AV5231" i="1" s="1"/>
  <c r="AR5208" i="1"/>
  <c r="AT5208" i="1" s="1"/>
  <c r="AV5208" i="1" s="1"/>
  <c r="AR5199" i="1"/>
  <c r="AT5199" i="1" s="1"/>
  <c r="AV5199" i="1" s="1"/>
  <c r="AY5199" i="1" s="1"/>
  <c r="AR5203" i="1"/>
  <c r="AT5203" i="1" s="1"/>
  <c r="AV5203" i="1" s="1"/>
  <c r="AR5202" i="1"/>
  <c r="AT5202" i="1" s="1"/>
  <c r="AV5202" i="1" s="1"/>
  <c r="AR5172" i="1"/>
  <c r="AT5172" i="1" s="1"/>
  <c r="AV5172" i="1" s="1"/>
  <c r="AR5226" i="1"/>
  <c r="AT5226" i="1" s="1"/>
  <c r="AV5226" i="1" s="1"/>
  <c r="AY5226" i="1" s="1"/>
  <c r="AR5234" i="1"/>
  <c r="AT5234" i="1" s="1"/>
  <c r="AV5234" i="1" s="1"/>
  <c r="AT5190" i="1"/>
  <c r="AV5190" i="1" s="1"/>
  <c r="AR5190" i="1"/>
  <c r="AR5187" i="1"/>
  <c r="AT5187" i="1" s="1"/>
  <c r="AV5187" i="1" s="1"/>
  <c r="AR5189" i="1"/>
  <c r="AT5189" i="1" s="1"/>
  <c r="AV5189" i="1" s="1"/>
  <c r="AR5223" i="1"/>
  <c r="AT5223" i="1" s="1"/>
  <c r="AV5223" i="1" s="1"/>
  <c r="AR5191" i="1"/>
  <c r="AT5191" i="1" s="1"/>
  <c r="AV5191" i="1" s="1"/>
  <c r="AY5191" i="1" s="1"/>
  <c r="AR5168" i="1"/>
  <c r="AT5168" i="1" s="1"/>
  <c r="AV5168" i="1" s="1"/>
  <c r="AR5236" i="1"/>
  <c r="AT5236" i="1" s="1"/>
  <c r="AV5236" i="1" s="1"/>
  <c r="AT5183" i="1"/>
  <c r="AV5183" i="1" s="1"/>
  <c r="AR5183" i="1"/>
  <c r="AR5230" i="1"/>
  <c r="AT5230" i="1" s="1"/>
  <c r="AV5230" i="1" s="1"/>
  <c r="AR5212" i="1"/>
  <c r="AT5212" i="1" s="1"/>
  <c r="AV5212" i="1" s="1"/>
  <c r="AR5232" i="1"/>
  <c r="AT5232" i="1" s="1"/>
  <c r="AV5232" i="1" s="1"/>
  <c r="AR5198" i="1"/>
  <c r="AT5198" i="1" s="1"/>
  <c r="AV5198" i="1" s="1"/>
  <c r="AR5238" i="1"/>
  <c r="AT5238" i="1" s="1"/>
  <c r="AV5238" i="1" s="1"/>
  <c r="AY5238" i="1" s="1"/>
  <c r="AR5160" i="1"/>
  <c r="AT5160" i="1" s="1"/>
  <c r="AV5160" i="1" s="1"/>
  <c r="AR5225" i="1"/>
  <c r="AT5225" i="1" s="1"/>
  <c r="AV5225" i="1" s="1"/>
  <c r="AT5159" i="1"/>
  <c r="AV5159" i="1" s="1"/>
  <c r="AR5159" i="1"/>
  <c r="AR5217" i="1"/>
  <c r="AT5217" i="1" s="1"/>
  <c r="AV5217" i="1" s="1"/>
  <c r="AR5206" i="1"/>
  <c r="AT5206" i="1" s="1"/>
  <c r="AV5206" i="1" s="1"/>
  <c r="AR5180" i="1"/>
  <c r="AT5180" i="1" s="1"/>
  <c r="AV5180" i="1" s="1"/>
  <c r="AR5170" i="1"/>
  <c r="AT5170" i="1" s="1"/>
  <c r="AV5170" i="1" s="1"/>
  <c r="AV5178" i="1"/>
  <c r="AY5178" i="1" s="1"/>
  <c r="AT5178" i="1"/>
  <c r="AR5178" i="1"/>
  <c r="AR5221" i="1"/>
  <c r="AT5221" i="1" s="1"/>
  <c r="AV5221" i="1" s="1"/>
  <c r="AR5192" i="1"/>
  <c r="AT5192" i="1" s="1"/>
  <c r="AV5192" i="1" s="1"/>
  <c r="AR5201" i="1"/>
  <c r="AT5201" i="1" s="1"/>
  <c r="AV5201" i="1" s="1"/>
  <c r="AR5239" i="1"/>
  <c r="AT5239" i="1" s="1"/>
  <c r="AV5239" i="1" s="1"/>
  <c r="AR5196" i="1"/>
  <c r="AT5196" i="1" s="1"/>
  <c r="AV5196" i="1" s="1"/>
  <c r="AR5216" i="1"/>
  <c r="AT5216" i="1" s="1"/>
  <c r="AV5216" i="1" s="1"/>
  <c r="AR5184" i="1"/>
  <c r="AT5184" i="1" s="1"/>
  <c r="AV5184" i="1" s="1"/>
  <c r="AR5171" i="1"/>
  <c r="AT5171" i="1" s="1"/>
  <c r="AV5171" i="1" s="1"/>
  <c r="AY5171" i="1" s="1"/>
  <c r="AR5156" i="1"/>
  <c r="AT5156" i="1" s="1"/>
  <c r="AV5156" i="1" s="1"/>
  <c r="AR5164" i="1"/>
  <c r="AT5164" i="1" s="1"/>
  <c r="AV5164" i="1" s="1"/>
  <c r="AR5176" i="1"/>
  <c r="AT5176" i="1" s="1"/>
  <c r="AV5176" i="1" s="1"/>
  <c r="AT5233" i="1"/>
  <c r="AV5233" i="1" s="1"/>
  <c r="AR5233" i="1"/>
  <c r="AR5174" i="1"/>
  <c r="AT5174" i="1" s="1"/>
  <c r="AV5174" i="1" s="1"/>
  <c r="AR5227" i="1"/>
  <c r="AT5227" i="1" s="1"/>
  <c r="AV5227" i="1" s="1"/>
  <c r="AR5200" i="1"/>
  <c r="AT5200" i="1" s="1"/>
  <c r="AV5200" i="1" s="1"/>
  <c r="AR5163" i="1"/>
  <c r="AT5163" i="1" s="1"/>
  <c r="AV5163" i="1" s="1"/>
  <c r="AY5163" i="1" s="1"/>
  <c r="AR5218" i="1"/>
  <c r="AT5218" i="1" s="1"/>
  <c r="AV5218" i="1" s="1"/>
  <c r="AR5166" i="1"/>
  <c r="AT5166" i="1" s="1"/>
  <c r="AV5166" i="1" s="1"/>
  <c r="AT5185" i="1"/>
  <c r="AV5185" i="1" s="1"/>
  <c r="AR5185" i="1"/>
  <c r="AR5209" i="1"/>
  <c r="AT5209" i="1" s="1"/>
  <c r="AV5209" i="1" s="1"/>
  <c r="AR5240" i="1"/>
  <c r="AT5240" i="1" s="1"/>
  <c r="AV5240" i="1" s="1"/>
  <c r="AR5228" i="1"/>
  <c r="AT5228" i="1" s="1"/>
  <c r="AV5228" i="1" s="1"/>
  <c r="AR5207" i="1"/>
  <c r="AT5207" i="1" s="1"/>
  <c r="AV5207" i="1" s="1"/>
  <c r="AR5173" i="1"/>
  <c r="AT5173" i="1" s="1"/>
  <c r="AV5173" i="1" s="1"/>
  <c r="AY5173" i="1" s="1"/>
  <c r="AR5158" i="1"/>
  <c r="AT5158" i="1" s="1"/>
  <c r="AV5158" i="1" s="1"/>
  <c r="AR5167" i="1"/>
  <c r="AT5167" i="1" s="1"/>
  <c r="AV5167" i="1" s="1"/>
  <c r="AR5169" i="1"/>
  <c r="AT5169" i="1" s="1"/>
  <c r="AV5169" i="1" s="1"/>
  <c r="AR5211" i="1"/>
  <c r="AT5211" i="1" s="1"/>
  <c r="AV5211" i="1" s="1"/>
  <c r="AR5161" i="1"/>
  <c r="AT5161" i="1" s="1"/>
  <c r="AV5161" i="1" s="1"/>
  <c r="AR5154" i="1"/>
  <c r="AT5154" i="1" s="1"/>
  <c r="AV5154" i="1" s="1"/>
  <c r="AR5162" i="1"/>
  <c r="AT5162" i="1" s="1"/>
  <c r="AV5162" i="1" s="1"/>
  <c r="AR5237" i="1"/>
  <c r="AT5237" i="1" s="1"/>
  <c r="AV5237" i="1" s="1"/>
  <c r="AY5237" i="1" s="1"/>
  <c r="AR5175" i="1"/>
  <c r="AT5175" i="1" s="1"/>
  <c r="AV5175" i="1" s="1"/>
  <c r="AT5194" i="1"/>
  <c r="AV5194" i="1" s="1"/>
  <c r="AR5194" i="1"/>
  <c r="AR5224" i="1"/>
  <c r="AT5224" i="1" s="1"/>
  <c r="AV5224" i="1" s="1"/>
  <c r="AT5155" i="1"/>
  <c r="AV5155" i="1" s="1"/>
  <c r="AR5155" i="1"/>
  <c r="AR5157" i="1"/>
  <c r="AT5157" i="1" s="1"/>
  <c r="AV5157" i="1" s="1"/>
  <c r="AR5177" i="1"/>
  <c r="AT5177" i="1" s="1"/>
  <c r="AV5177" i="1" s="1"/>
  <c r="AR5197" i="1"/>
  <c r="AT5197" i="1" s="1"/>
  <c r="AV5197" i="1" s="1"/>
  <c r="AR5247" i="1"/>
  <c r="AT5247" i="1" s="1"/>
  <c r="AV5247" i="1" s="1"/>
  <c r="AY5247" i="1" s="1"/>
  <c r="AR5244" i="1"/>
  <c r="AT5244" i="1" s="1"/>
  <c r="AV5244" i="1" s="1"/>
  <c r="AR5254" i="1"/>
  <c r="AT5254" i="1" s="1"/>
  <c r="AV5254" i="1" s="1"/>
  <c r="AR5253" i="1"/>
  <c r="AT5253" i="1" s="1"/>
  <c r="AV5253" i="1" s="1"/>
  <c r="AR5252" i="1"/>
  <c r="AT5252" i="1" s="1"/>
  <c r="AV5252" i="1" s="1"/>
  <c r="AR5249" i="1"/>
  <c r="AT5249" i="1" s="1"/>
  <c r="AV5249" i="1" s="1"/>
  <c r="AR5255" i="1"/>
  <c r="AT5255" i="1" s="1"/>
  <c r="AV5255" i="1" s="1"/>
  <c r="AR5251" i="1"/>
  <c r="AT5251" i="1" s="1"/>
  <c r="AV5251" i="1" s="1"/>
  <c r="AR5250" i="1"/>
  <c r="AT5250" i="1" s="1"/>
  <c r="AV5250" i="1" s="1"/>
  <c r="AY5250" i="1" s="1"/>
  <c r="AR5245" i="1"/>
  <c r="AT5245" i="1" s="1"/>
  <c r="AV5245" i="1" s="1"/>
  <c r="AR5243" i="1"/>
  <c r="AT5243" i="1" s="1"/>
  <c r="AV5243" i="1" s="1"/>
  <c r="AR5248" i="1"/>
  <c r="AT5248" i="1" s="1"/>
  <c r="AV5248" i="1" s="1"/>
  <c r="AR5242" i="1"/>
  <c r="AT5242" i="1" s="1"/>
  <c r="AV5242" i="1" s="1"/>
  <c r="AR5246" i="1"/>
  <c r="AT5246" i="1" s="1"/>
  <c r="AV5246" i="1" s="1"/>
  <c r="AR5241" i="1"/>
  <c r="AT5241" i="1" s="1"/>
  <c r="AV5241" i="1" s="1"/>
  <c r="AR5256" i="1"/>
  <c r="AT5256" i="1" s="1"/>
  <c r="AV5256" i="1" s="1"/>
  <c r="AT5257" i="1"/>
  <c r="AV5257" i="1" s="1"/>
  <c r="AY5257" i="1" s="1"/>
  <c r="AR5257" i="1"/>
  <c r="AR5258" i="1"/>
  <c r="AT5258" i="1" s="1"/>
  <c r="AV5258" i="1" s="1"/>
  <c r="AX4302" i="1" l="1"/>
  <c r="AY4302" i="1"/>
  <c r="AX5047" i="1"/>
  <c r="AY5047" i="1"/>
  <c r="AX4107" i="1"/>
  <c r="AY4107" i="1"/>
  <c r="AX3909" i="1"/>
  <c r="AY3909" i="1"/>
  <c r="AY3948" i="1"/>
  <c r="AX3948" i="1"/>
  <c r="AX3668" i="1"/>
  <c r="AY3668" i="1"/>
  <c r="AX4050" i="1"/>
  <c r="AY4050" i="1"/>
  <c r="AX5008" i="1"/>
  <c r="AY5008" i="1"/>
  <c r="AX3688" i="1"/>
  <c r="AY3688" i="1"/>
  <c r="AY3554" i="1"/>
  <c r="AX3554" i="1"/>
  <c r="AY3538" i="1"/>
  <c r="AX3538" i="1"/>
  <c r="AY3251" i="1"/>
  <c r="AX3251" i="1"/>
  <c r="AY3055" i="1"/>
  <c r="AX3055" i="1"/>
  <c r="AX2452" i="1"/>
  <c r="AY2452" i="1"/>
  <c r="AY1919" i="1"/>
  <c r="AX1919" i="1"/>
  <c r="AY2403" i="1"/>
  <c r="AX2403" i="1"/>
  <c r="AY5037" i="1"/>
  <c r="AY5147" i="1"/>
  <c r="AX4085" i="1"/>
  <c r="AY3744" i="1"/>
  <c r="AY3984" i="1"/>
  <c r="AX4134" i="1"/>
  <c r="AX4351" i="1"/>
  <c r="AX4399" i="1"/>
  <c r="AX4393" i="1"/>
  <c r="AX4100" i="1"/>
  <c r="AX2772" i="1"/>
  <c r="AY2772" i="1"/>
  <c r="AX2423" i="1"/>
  <c r="AY2423" i="1"/>
  <c r="AY2243" i="1"/>
  <c r="AX2243" i="1"/>
  <c r="AX2170" i="1"/>
  <c r="AY2170" i="1"/>
  <c r="AY2230" i="1"/>
  <c r="AX470" i="1"/>
  <c r="AY470" i="1"/>
  <c r="AY4804" i="1"/>
  <c r="AY4280" i="1"/>
  <c r="AX4493" i="1"/>
  <c r="AX4230" i="1"/>
  <c r="AX4018" i="1"/>
  <c r="AX3004" i="1"/>
  <c r="AY3004" i="1"/>
  <c r="AX1831" i="1"/>
  <c r="AY1831" i="1"/>
  <c r="AX2714" i="1"/>
  <c r="AY2714" i="1"/>
  <c r="AX1850" i="1"/>
  <c r="AY1850" i="1"/>
  <c r="AY2438" i="1"/>
  <c r="AX2438" i="1"/>
  <c r="AY2538" i="1"/>
  <c r="AX2538" i="1"/>
  <c r="AY2514" i="1"/>
  <c r="AX2514" i="1"/>
  <c r="AX5088" i="1"/>
  <c r="AY3636" i="1"/>
  <c r="AX4547" i="1"/>
  <c r="AX4564" i="1"/>
  <c r="AX3992" i="1"/>
  <c r="AY4245" i="1"/>
  <c r="AX3423" i="1"/>
  <c r="AY3423" i="1"/>
  <c r="AX3460" i="1"/>
  <c r="AY3460" i="1"/>
  <c r="AY2553" i="1"/>
  <c r="AX2553" i="1"/>
  <c r="AY2556" i="1"/>
  <c r="AX2556" i="1"/>
  <c r="AX2415" i="1"/>
  <c r="AY2415" i="1"/>
  <c r="AY2446" i="1"/>
  <c r="AX2446" i="1"/>
  <c r="AY4989" i="1"/>
  <c r="AY4671" i="1"/>
  <c r="AX4413" i="1"/>
  <c r="AY4364" i="1"/>
  <c r="AY3938" i="1"/>
  <c r="AY4322" i="1"/>
  <c r="AY4487" i="1"/>
  <c r="AY3653" i="1"/>
  <c r="AX4048" i="1"/>
  <c r="AY3158" i="1"/>
  <c r="AX3158" i="1"/>
  <c r="AY3047" i="1"/>
  <c r="AX2564" i="1"/>
  <c r="AY2564" i="1"/>
  <c r="AX2047" i="1"/>
  <c r="AY2047" i="1"/>
  <c r="AX2722" i="1"/>
  <c r="AY2722" i="1"/>
  <c r="AX2301" i="1"/>
  <c r="AY2301" i="1"/>
  <c r="AY4412" i="1"/>
  <c r="AY3669" i="1"/>
  <c r="AX3731" i="1"/>
  <c r="AX4061" i="1"/>
  <c r="AX3763" i="1"/>
  <c r="AX4562" i="1"/>
  <c r="AX2741" i="1"/>
  <c r="AY2741" i="1"/>
  <c r="AY2359" i="1"/>
  <c r="AX2359" i="1"/>
  <c r="AX2490" i="1"/>
  <c r="AY2490" i="1"/>
  <c r="AX1175" i="1"/>
  <c r="AY1175" i="1"/>
  <c r="AY1130" i="1"/>
  <c r="AX1130" i="1"/>
  <c r="AY4554" i="1"/>
  <c r="AY2923" i="1"/>
  <c r="AX2923" i="1"/>
  <c r="AY3360" i="1"/>
  <c r="AX3360" i="1"/>
  <c r="AX3372" i="1"/>
  <c r="AY3372" i="1"/>
  <c r="AY2902" i="1"/>
  <c r="AX2902" i="1"/>
  <c r="AX2147" i="1"/>
  <c r="AY2147" i="1"/>
  <c r="AX1945" i="1"/>
  <c r="AY1945" i="1"/>
  <c r="AY2977" i="1"/>
  <c r="AY2991" i="1"/>
  <c r="AX3170" i="1"/>
  <c r="AY3418" i="1"/>
  <c r="AX1848" i="1"/>
  <c r="AX1967" i="1"/>
  <c r="AY2726" i="1"/>
  <c r="AX2324" i="1"/>
  <c r="AY1980" i="1"/>
  <c r="AX2585" i="1"/>
  <c r="AY1810" i="1"/>
  <c r="AX1799" i="1"/>
  <c r="AY1048" i="1"/>
  <c r="AY1421" i="1"/>
  <c r="AX1344" i="1"/>
  <c r="AY1344" i="1"/>
  <c r="AX1314" i="1"/>
  <c r="AY1314" i="1"/>
  <c r="AX883" i="1"/>
  <c r="AY883" i="1"/>
  <c r="AY411" i="1"/>
  <c r="AX411" i="1"/>
  <c r="AY1699" i="1"/>
  <c r="AX1699" i="1"/>
  <c r="AX1397" i="1"/>
  <c r="AY1397" i="1"/>
  <c r="AX1004" i="1"/>
  <c r="AY1004" i="1"/>
  <c r="AY391" i="1"/>
  <c r="AX391" i="1"/>
  <c r="AY186" i="1"/>
  <c r="AX186" i="1"/>
  <c r="AY3581" i="1"/>
  <c r="AX2701" i="1"/>
  <c r="AY2065" i="1"/>
  <c r="AX2066" i="1"/>
  <c r="AY1894" i="1"/>
  <c r="AX2589" i="1"/>
  <c r="AX1136" i="1"/>
  <c r="AY1398" i="1"/>
  <c r="AX408" i="1"/>
  <c r="AY408" i="1"/>
  <c r="AY468" i="1"/>
  <c r="AX468" i="1"/>
  <c r="AX1997" i="1"/>
  <c r="AX2373" i="1"/>
  <c r="AY1746" i="1"/>
  <c r="AY2715" i="1"/>
  <c r="AX2133" i="1"/>
  <c r="AX1936" i="1"/>
  <c r="AX2219" i="1"/>
  <c r="AY1017" i="1"/>
  <c r="AX1017" i="1"/>
  <c r="AY480" i="1"/>
  <c r="AX480" i="1"/>
  <c r="AX3233" i="1"/>
  <c r="AY3463" i="1"/>
  <c r="AX3043" i="1"/>
  <c r="AY3272" i="1"/>
  <c r="AY2499" i="1"/>
  <c r="AX2161" i="1"/>
  <c r="AX2318" i="1"/>
  <c r="AY1973" i="1"/>
  <c r="AX1404" i="1"/>
  <c r="AY1404" i="1"/>
  <c r="AX1594" i="1"/>
  <c r="AY1594" i="1"/>
  <c r="AX1498" i="1"/>
  <c r="AY1498" i="1"/>
  <c r="AX277" i="1"/>
  <c r="AY277" i="1"/>
  <c r="AY341" i="1"/>
  <c r="AX341" i="1"/>
  <c r="AX326" i="1"/>
  <c r="AY326" i="1"/>
  <c r="AX587" i="1"/>
  <c r="AY587" i="1"/>
  <c r="AX3807" i="1"/>
  <c r="AY3191" i="1"/>
  <c r="AY2969" i="1"/>
  <c r="AX3136" i="1"/>
  <c r="AX1842" i="1"/>
  <c r="AX1752" i="1"/>
  <c r="AX2284" i="1"/>
  <c r="AY1783" i="1"/>
  <c r="AX2421" i="1"/>
  <c r="AX2630" i="1"/>
  <c r="AX2721" i="1"/>
  <c r="AX2486" i="1"/>
  <c r="AY506" i="1"/>
  <c r="AX506" i="1"/>
  <c r="AX366" i="1"/>
  <c r="AY366" i="1"/>
  <c r="AX3368" i="1"/>
  <c r="AY3222" i="1"/>
  <c r="AX3166" i="1"/>
  <c r="AX3552" i="1"/>
  <c r="AX2655" i="1"/>
  <c r="AY2296" i="1"/>
  <c r="AX1867" i="1"/>
  <c r="AY2332" i="1"/>
  <c r="AX1873" i="1"/>
  <c r="AX2174" i="1"/>
  <c r="AX2790" i="1"/>
  <c r="AX2829" i="1"/>
  <c r="AX1891" i="1"/>
  <c r="AX1795" i="1"/>
  <c r="AX2898" i="1"/>
  <c r="AX2712" i="1"/>
  <c r="AY2370" i="1"/>
  <c r="AY1808" i="1"/>
  <c r="AY1938" i="1"/>
  <c r="AX1328" i="1"/>
  <c r="AX1407" i="1"/>
  <c r="AY1407" i="1"/>
  <c r="AX1679" i="1"/>
  <c r="AY1679" i="1"/>
  <c r="AX983" i="1"/>
  <c r="AY983" i="1"/>
  <c r="AY612" i="1"/>
  <c r="AX612" i="1"/>
  <c r="AY1251" i="1"/>
  <c r="AX1337" i="1"/>
  <c r="AY1337" i="1"/>
  <c r="AX32" i="1"/>
  <c r="AY32" i="1"/>
  <c r="AY367" i="1"/>
  <c r="AX367" i="1"/>
  <c r="AX205" i="1"/>
  <c r="AY205" i="1"/>
  <c r="AX276" i="1"/>
  <c r="AY276" i="1"/>
  <c r="AY1419" i="1"/>
  <c r="AX1414" i="1"/>
  <c r="AY1719" i="1"/>
  <c r="AY1139" i="1"/>
  <c r="AX1499" i="1"/>
  <c r="AY1011" i="1"/>
  <c r="AY1268" i="1"/>
  <c r="AY503" i="1"/>
  <c r="AY505" i="1"/>
  <c r="AY120" i="1"/>
  <c r="AY128" i="1"/>
  <c r="AY85" i="1"/>
  <c r="AX425" i="1"/>
  <c r="AY1060" i="1"/>
  <c r="AX685" i="1"/>
  <c r="AX1153" i="1"/>
  <c r="AX831" i="1"/>
  <c r="AY1307" i="1"/>
  <c r="AX1266" i="1"/>
  <c r="AY264" i="1"/>
  <c r="AX104" i="1"/>
  <c r="AX497" i="1"/>
  <c r="AY1193" i="1"/>
  <c r="AY1630" i="1"/>
  <c r="AY1223" i="1"/>
  <c r="AY1714" i="1"/>
  <c r="AX906" i="1"/>
  <c r="AY1645" i="1"/>
  <c r="AY670" i="1"/>
  <c r="AX1596" i="1"/>
  <c r="AX1401" i="1"/>
  <c r="AY1606" i="1"/>
  <c r="AX1039" i="1"/>
  <c r="AY1613" i="1"/>
  <c r="AY1044" i="1"/>
  <c r="AY1486" i="1"/>
  <c r="AY134" i="1"/>
  <c r="AY429" i="1"/>
  <c r="AY446" i="1"/>
  <c r="AY279" i="1"/>
  <c r="AX1376" i="1"/>
  <c r="AY1672" i="1"/>
  <c r="AX1009" i="1"/>
  <c r="AY650" i="1"/>
  <c r="AY1273" i="1"/>
  <c r="AY683" i="1"/>
  <c r="AY772" i="1"/>
  <c r="AY897" i="1"/>
  <c r="AX767" i="1"/>
  <c r="AY1453" i="1"/>
  <c r="AX510" i="1"/>
  <c r="AY4842" i="1"/>
  <c r="AX4842" i="1"/>
  <c r="AX4987" i="1"/>
  <c r="AY4987" i="1"/>
  <c r="AX4908" i="1"/>
  <c r="AY4908" i="1"/>
  <c r="AX3163" i="1"/>
  <c r="AY3163" i="1"/>
  <c r="AX3951" i="1"/>
  <c r="AY3951" i="1"/>
  <c r="AX4127" i="1"/>
  <c r="AY4127" i="1"/>
  <c r="AX4144" i="1"/>
  <c r="AY4144" i="1"/>
  <c r="AY5202" i="1"/>
  <c r="AX5202" i="1"/>
  <c r="AY5143" i="1"/>
  <c r="AX5143" i="1"/>
  <c r="AY3947" i="1"/>
  <c r="AX3947" i="1"/>
  <c r="AY5213" i="1"/>
  <c r="AX5213" i="1"/>
  <c r="AX4574" i="1"/>
  <c r="AY4574" i="1"/>
  <c r="AY3868" i="1"/>
  <c r="AX3868" i="1"/>
  <c r="AX5235" i="1"/>
  <c r="AY5235" i="1"/>
  <c r="AY4841" i="1"/>
  <c r="AX4841" i="1"/>
  <c r="AY4725" i="1"/>
  <c r="AX4725" i="1"/>
  <c r="AX4037" i="1"/>
  <c r="AY4037" i="1"/>
  <c r="AX3670" i="1"/>
  <c r="AY3670" i="1"/>
  <c r="AY4596" i="1"/>
  <c r="AX4596" i="1"/>
  <c r="AY4723" i="1"/>
  <c r="AX4723" i="1"/>
  <c r="AX4298" i="1"/>
  <c r="AY4298" i="1"/>
  <c r="AX5234" i="1"/>
  <c r="AY5234" i="1"/>
  <c r="AY5054" i="1"/>
  <c r="AX5054" i="1"/>
  <c r="AX4615" i="1"/>
  <c r="AY4615" i="1"/>
  <c r="AY4651" i="1"/>
  <c r="AX4651" i="1"/>
  <c r="AX4913" i="1"/>
  <c r="AY4913" i="1"/>
  <c r="AX3962" i="1"/>
  <c r="AY3962" i="1"/>
  <c r="AX4559" i="1"/>
  <c r="AY4559" i="1"/>
  <c r="AX4384" i="1"/>
  <c r="AY4384" i="1"/>
  <c r="AX4022" i="1"/>
  <c r="AY4022" i="1"/>
  <c r="AY3899" i="1"/>
  <c r="AX3899" i="1"/>
  <c r="AX4232" i="1"/>
  <c r="AY4232" i="1"/>
  <c r="AY3916" i="1"/>
  <c r="AX3916" i="1"/>
  <c r="AX4386" i="1"/>
  <c r="AY4386" i="1"/>
  <c r="AX4179" i="1"/>
  <c r="AY4179" i="1"/>
  <c r="AX4264" i="1"/>
  <c r="AY4264" i="1"/>
  <c r="AY4180" i="1"/>
  <c r="AX4180" i="1"/>
  <c r="AY3893" i="1"/>
  <c r="AX3893" i="1"/>
  <c r="AY4119" i="1"/>
  <c r="AX4119" i="1"/>
  <c r="AY3915" i="1"/>
  <c r="AX3915" i="1"/>
  <c r="AX4235" i="1"/>
  <c r="AY4235" i="1"/>
  <c r="AX3210" i="1"/>
  <c r="AY3210" i="1"/>
  <c r="AY3021" i="1"/>
  <c r="AX3021" i="1"/>
  <c r="AX3032" i="1"/>
  <c r="AY3032" i="1"/>
  <c r="AY4847" i="1"/>
  <c r="AX4847" i="1"/>
  <c r="AX4676" i="1"/>
  <c r="AY4676" i="1"/>
  <c r="AX4834" i="1"/>
  <c r="AY4834" i="1"/>
  <c r="AX5030" i="1"/>
  <c r="AY5030" i="1"/>
  <c r="AX4773" i="1"/>
  <c r="AY4773" i="1"/>
  <c r="AX4062" i="1"/>
  <c r="AY4062" i="1"/>
  <c r="AY3640" i="1"/>
  <c r="AX3640" i="1"/>
  <c r="AX4432" i="1"/>
  <c r="AY4432" i="1"/>
  <c r="AX4024" i="1"/>
  <c r="AY4024" i="1"/>
  <c r="AX4231" i="1"/>
  <c r="AY4231" i="1"/>
  <c r="AX3942" i="1"/>
  <c r="AY3942" i="1"/>
  <c r="AX3754" i="1"/>
  <c r="AY3754" i="1"/>
  <c r="AX3816" i="1"/>
  <c r="AY3816" i="1"/>
  <c r="AY4377" i="1"/>
  <c r="AX4377" i="1"/>
  <c r="AX3934" i="1"/>
  <c r="AY3934" i="1"/>
  <c r="AX4286" i="1"/>
  <c r="AY4286" i="1"/>
  <c r="AX4069" i="1"/>
  <c r="AY4069" i="1"/>
  <c r="AX3498" i="1"/>
  <c r="AY3498" i="1"/>
  <c r="AX3274" i="1"/>
  <c r="AY3274" i="1"/>
  <c r="AX3230" i="1"/>
  <c r="AY3230" i="1"/>
  <c r="AY631" i="1"/>
  <c r="AX631" i="1"/>
  <c r="AY1274" i="1"/>
  <c r="AX1274" i="1"/>
  <c r="AX1118" i="1"/>
  <c r="AY1118" i="1"/>
  <c r="AY5004" i="1"/>
  <c r="AX4982" i="1"/>
  <c r="AX4843" i="1"/>
  <c r="AX4666" i="1"/>
  <c r="AY4666" i="1"/>
  <c r="AX4851" i="1"/>
  <c r="AX4822" i="1"/>
  <c r="AY4629" i="1"/>
  <c r="AY4343" i="1"/>
  <c r="AX4255" i="1"/>
  <c r="AY4255" i="1"/>
  <c r="AX4366" i="1"/>
  <c r="AY4366" i="1"/>
  <c r="AY4376" i="1"/>
  <c r="AX4376" i="1"/>
  <c r="AY3856" i="1"/>
  <c r="AX3856" i="1"/>
  <c r="AY4181" i="1"/>
  <c r="AX3876" i="1"/>
  <c r="AX3407" i="1"/>
  <c r="AY3073" i="1"/>
  <c r="AX3073" i="1"/>
  <c r="AY2954" i="1"/>
  <c r="AX3364" i="1"/>
  <c r="AX3044" i="1"/>
  <c r="AY3044" i="1"/>
  <c r="AX2940" i="1"/>
  <c r="AY2940" i="1"/>
  <c r="AY3547" i="1"/>
  <c r="AX3547" i="1"/>
  <c r="AY1727" i="1"/>
  <c r="AX1727" i="1"/>
  <c r="AX973" i="1"/>
  <c r="AY973" i="1"/>
  <c r="AY1708" i="1"/>
  <c r="AX1708" i="1"/>
  <c r="AX655" i="1"/>
  <c r="AY655" i="1"/>
  <c r="AY957" i="1"/>
  <c r="AX957" i="1"/>
  <c r="AY947" i="1"/>
  <c r="AX947" i="1"/>
  <c r="AY336" i="1"/>
  <c r="AX336" i="1"/>
  <c r="AY5179" i="1"/>
  <c r="AX5136" i="1"/>
  <c r="AY5136" i="1"/>
  <c r="AY5126" i="1"/>
  <c r="AX5026" i="1"/>
  <c r="AX4046" i="1"/>
  <c r="AX4552" i="1"/>
  <c r="AY4552" i="1"/>
  <c r="AY4550" i="1"/>
  <c r="AX4550" i="1"/>
  <c r="AY4498" i="1"/>
  <c r="AX4498" i="1"/>
  <c r="AX4236" i="1"/>
  <c r="AY4236" i="1"/>
  <c r="AX3945" i="1"/>
  <c r="AY3945" i="1"/>
  <c r="AX4367" i="1"/>
  <c r="AY4367" i="1"/>
  <c r="AY4168" i="1"/>
  <c r="AY4315" i="1"/>
  <c r="AX4404" i="1"/>
  <c r="AY4404" i="1"/>
  <c r="AX3550" i="1"/>
  <c r="AY3550" i="1"/>
  <c r="AX3211" i="1"/>
  <c r="AY3211" i="1"/>
  <c r="AX3164" i="1"/>
  <c r="AY3164" i="1"/>
  <c r="AX3003" i="1"/>
  <c r="AY3003" i="1"/>
  <c r="AY3200" i="1"/>
  <c r="AX3200" i="1"/>
  <c r="AX1928" i="1"/>
  <c r="AY1928" i="1"/>
  <c r="AY4594" i="1"/>
  <c r="AX4594" i="1"/>
  <c r="AY5033" i="1"/>
  <c r="AX5033" i="1"/>
  <c r="AX4628" i="1"/>
  <c r="AY4628" i="1"/>
  <c r="AX4718" i="1"/>
  <c r="AY4718" i="1"/>
  <c r="AX4766" i="1"/>
  <c r="AY4766" i="1"/>
  <c r="AX4003" i="1"/>
  <c r="AY4003" i="1"/>
  <c r="AY3806" i="1"/>
  <c r="AX4240" i="1"/>
  <c r="AY4240" i="1"/>
  <c r="AX3991" i="1"/>
  <c r="AY3991" i="1"/>
  <c r="AX4505" i="1"/>
  <c r="AY4505" i="1"/>
  <c r="AX3956" i="1"/>
  <c r="AY3956" i="1"/>
  <c r="AX4220" i="1"/>
  <c r="AY4220" i="1"/>
  <c r="AX3926" i="1"/>
  <c r="AY3812" i="1"/>
  <c r="AX3812" i="1"/>
  <c r="AY3595" i="1"/>
  <c r="AX3595" i="1"/>
  <c r="AX2989" i="1"/>
  <c r="AY2989" i="1"/>
  <c r="AY3416" i="1"/>
  <c r="AX3416" i="1"/>
  <c r="AX3224" i="1"/>
  <c r="AY3224" i="1"/>
  <c r="AY5085" i="1"/>
  <c r="AX5085" i="1"/>
  <c r="AX4969" i="1"/>
  <c r="AY4969" i="1"/>
  <c r="AY5044" i="1"/>
  <c r="AX5044" i="1"/>
  <c r="AY4674" i="1"/>
  <c r="AX4674" i="1"/>
  <c r="AX4610" i="1"/>
  <c r="AY4610" i="1"/>
  <c r="AX3619" i="1"/>
  <c r="AY3619" i="1"/>
  <c r="AX4075" i="1"/>
  <c r="AY4075" i="1"/>
  <c r="AX4420" i="1"/>
  <c r="AY4420" i="1"/>
  <c r="AX4349" i="1"/>
  <c r="AY4349" i="1"/>
  <c r="AX3999" i="1"/>
  <c r="AY3999" i="1"/>
  <c r="AY3701" i="1"/>
  <c r="AX3701" i="1"/>
  <c r="AX4467" i="1"/>
  <c r="AY4467" i="1"/>
  <c r="AY4447" i="1"/>
  <c r="AX4447" i="1"/>
  <c r="AX3757" i="1"/>
  <c r="AY3757" i="1"/>
  <c r="AX3662" i="1"/>
  <c r="AY3662" i="1"/>
  <c r="AX4266" i="1"/>
  <c r="AY4266" i="1"/>
  <c r="AY4225" i="1"/>
  <c r="AX4225" i="1"/>
  <c r="AX3968" i="1"/>
  <c r="AY3968" i="1"/>
  <c r="AX4052" i="1"/>
  <c r="AY4052" i="1"/>
  <c r="AX3228" i="1"/>
  <c r="AY3228" i="1"/>
  <c r="AX3343" i="1"/>
  <c r="AY3343" i="1"/>
  <c r="AX3336" i="1"/>
  <c r="AY3336" i="1"/>
  <c r="AY2316" i="1"/>
  <c r="AX2316" i="1"/>
  <c r="AY5219" i="1"/>
  <c r="AX5181" i="1"/>
  <c r="AX4992" i="1"/>
  <c r="AY4992" i="1"/>
  <c r="AY4888" i="1"/>
  <c r="AY3726" i="1"/>
  <c r="AX3760" i="1"/>
  <c r="AY3760" i="1"/>
  <c r="AY3849" i="1"/>
  <c r="AX3849" i="1"/>
  <c r="AY4261" i="1"/>
  <c r="AX4261" i="1"/>
  <c r="AX4036" i="1"/>
  <c r="AY4036" i="1"/>
  <c r="AX3615" i="1"/>
  <c r="AY3615" i="1"/>
  <c r="AX4581" i="1"/>
  <c r="AY4581" i="1"/>
  <c r="AY3878" i="1"/>
  <c r="AX3878" i="1"/>
  <c r="AX3515" i="1"/>
  <c r="AY3515" i="1"/>
  <c r="AX3075" i="1"/>
  <c r="AY3075" i="1"/>
  <c r="AX1843" i="1"/>
  <c r="AY1843" i="1"/>
  <c r="AX4899" i="1"/>
  <c r="AY4899" i="1"/>
  <c r="AX4952" i="1"/>
  <c r="AY4952" i="1"/>
  <c r="AX4936" i="1"/>
  <c r="AX4858" i="1"/>
  <c r="AY4858" i="1"/>
  <c r="AX4784" i="1"/>
  <c r="AX4372" i="1"/>
  <c r="AY4372" i="1"/>
  <c r="AX4518" i="1"/>
  <c r="AY4518" i="1"/>
  <c r="AX3635" i="1"/>
  <c r="AY3635" i="1"/>
  <c r="AX3666" i="1"/>
  <c r="AY3666" i="1"/>
  <c r="AX3920" i="1"/>
  <c r="AY3920" i="1"/>
  <c r="AY4368" i="1"/>
  <c r="AX4368" i="1"/>
  <c r="AX4391" i="1"/>
  <c r="AY3904" i="1"/>
  <c r="AX3904" i="1"/>
  <c r="AY3569" i="1"/>
  <c r="AX3569" i="1"/>
  <c r="AX2978" i="1"/>
  <c r="AY2978" i="1"/>
  <c r="AY3185" i="1"/>
  <c r="AX3185" i="1"/>
  <c r="AX3510" i="1"/>
  <c r="AY3510" i="1"/>
  <c r="AX3219" i="1"/>
  <c r="AY3219" i="1"/>
  <c r="AY3493" i="1"/>
  <c r="AX3493" i="1"/>
  <c r="AY2155" i="1"/>
  <c r="AX2155" i="1"/>
  <c r="AX2448" i="1"/>
  <c r="AY2448" i="1"/>
  <c r="AY5003" i="1"/>
  <c r="AY4832" i="1"/>
  <c r="AY4933" i="1"/>
  <c r="AX4752" i="1"/>
  <c r="AX5081" i="1"/>
  <c r="AX3782" i="1"/>
  <c r="AX4471" i="1"/>
  <c r="AX2931" i="1"/>
  <c r="AY2931" i="1"/>
  <c r="AX3181" i="1"/>
  <c r="AY3505" i="1"/>
  <c r="AX3387" i="1"/>
  <c r="AY3387" i="1"/>
  <c r="AX3500" i="1"/>
  <c r="AY3500" i="1"/>
  <c r="AX3243" i="1"/>
  <c r="AY3243" i="1"/>
  <c r="AX3295" i="1"/>
  <c r="AY3295" i="1"/>
  <c r="AY2943" i="1"/>
  <c r="AX3560" i="1"/>
  <c r="AY3560" i="1"/>
  <c r="AX3579" i="1"/>
  <c r="AY3579" i="1"/>
  <c r="AY3178" i="1"/>
  <c r="AX3178" i="1"/>
  <c r="AX3544" i="1"/>
  <c r="AY3544" i="1"/>
  <c r="AY3093" i="1"/>
  <c r="AX3093" i="1"/>
  <c r="AX2461" i="1"/>
  <c r="AY2461" i="1"/>
  <c r="AX1963" i="1"/>
  <c r="AY1963" i="1"/>
  <c r="AX3011" i="1"/>
  <c r="AY3011" i="1"/>
  <c r="AX3007" i="1"/>
  <c r="AY3007" i="1"/>
  <c r="AX3311" i="1"/>
  <c r="AY3311" i="1"/>
  <c r="AX3079" i="1"/>
  <c r="AY3079" i="1"/>
  <c r="AX3278" i="1"/>
  <c r="AY3278" i="1"/>
  <c r="AX3340" i="1"/>
  <c r="AY3340" i="1"/>
  <c r="AX1775" i="1"/>
  <c r="AY1775" i="1"/>
  <c r="AY1764" i="1"/>
  <c r="AX1764" i="1"/>
  <c r="AY2649" i="1"/>
  <c r="AX2649" i="1"/>
  <c r="AX2288" i="1"/>
  <c r="AY2288" i="1"/>
  <c r="AY4995" i="1"/>
  <c r="AX4622" i="1"/>
  <c r="AX3608" i="1"/>
  <c r="AX4338" i="1"/>
  <c r="AY3008" i="1"/>
  <c r="AX3008" i="1"/>
  <c r="AX3205" i="1"/>
  <c r="AY3205" i="1"/>
  <c r="AX3457" i="1"/>
  <c r="AY3457" i="1"/>
  <c r="AY3249" i="1"/>
  <c r="AX3249" i="1"/>
  <c r="AX2766" i="1"/>
  <c r="AY2766" i="1"/>
  <c r="AX2779" i="1"/>
  <c r="AY2779" i="1"/>
  <c r="AY2842" i="1"/>
  <c r="AX2842" i="1"/>
  <c r="AX1836" i="1"/>
  <c r="AY1836" i="1"/>
  <c r="AY2916" i="1"/>
  <c r="AX2916" i="1"/>
  <c r="AY3522" i="1"/>
  <c r="AX3522" i="1"/>
  <c r="AY3410" i="1"/>
  <c r="AX3410" i="1"/>
  <c r="AY3489" i="1"/>
  <c r="AX3489" i="1"/>
  <c r="AX3338" i="1"/>
  <c r="AY3338" i="1"/>
  <c r="AX1739" i="1"/>
  <c r="AY1739" i="1"/>
  <c r="AX1817" i="1"/>
  <c r="AX2654" i="1"/>
  <c r="AY2654" i="1"/>
  <c r="AY2477" i="1"/>
  <c r="AX2477" i="1"/>
  <c r="AY4795" i="1"/>
  <c r="AX4799" i="1"/>
  <c r="AY4882" i="1"/>
  <c r="AX4751" i="1"/>
  <c r="AY4004" i="1"/>
  <c r="AX4575" i="1"/>
  <c r="AY3881" i="1"/>
  <c r="AY4544" i="1"/>
  <c r="AY4553" i="1"/>
  <c r="AY3650" i="1"/>
  <c r="AX4344" i="1"/>
  <c r="AX4176" i="1"/>
  <c r="AX4126" i="1"/>
  <c r="AX4187" i="1"/>
  <c r="AX4206" i="1"/>
  <c r="AX4582" i="1"/>
  <c r="AX4250" i="1"/>
  <c r="AY4251" i="1"/>
  <c r="AX4268" i="1"/>
  <c r="AY4191" i="1"/>
  <c r="AX3853" i="1"/>
  <c r="AX3829" i="1"/>
  <c r="AY4500" i="1"/>
  <c r="AX3548" i="1"/>
  <c r="AY3548" i="1"/>
  <c r="AX2927" i="1"/>
  <c r="AY2927" i="1"/>
  <c r="AX3523" i="1"/>
  <c r="AY3523" i="1"/>
  <c r="AX3545" i="1"/>
  <c r="AY3545" i="1"/>
  <c r="AY3458" i="1"/>
  <c r="AX3458" i="1"/>
  <c r="AY3099" i="1"/>
  <c r="AX3099" i="1"/>
  <c r="AY3052" i="1"/>
  <c r="AX3052" i="1"/>
  <c r="AX3087" i="1"/>
  <c r="AY3087" i="1"/>
  <c r="AX2011" i="1"/>
  <c r="AY2011" i="1"/>
  <c r="AX2279" i="1"/>
  <c r="AY2279" i="1"/>
  <c r="AX2699" i="1"/>
  <c r="AY2699" i="1"/>
  <c r="AY3975" i="1"/>
  <c r="AY4093" i="1"/>
  <c r="AY4097" i="1"/>
  <c r="AX4532" i="1"/>
  <c r="AX3641" i="1"/>
  <c r="AX4137" i="1"/>
  <c r="AX4059" i="1"/>
  <c r="AX3929" i="1"/>
  <c r="AX3654" i="1"/>
  <c r="AY4067" i="1"/>
  <c r="AY3212" i="1"/>
  <c r="AX3212" i="1"/>
  <c r="AY3577" i="1"/>
  <c r="AX3577" i="1"/>
  <c r="AY3562" i="1"/>
  <c r="AX3562" i="1"/>
  <c r="AY3107" i="1"/>
  <c r="AX3107" i="1"/>
  <c r="AY2271" i="1"/>
  <c r="AY2163" i="1"/>
  <c r="AY2633" i="1"/>
  <c r="AX2633" i="1"/>
  <c r="AY2810" i="1"/>
  <c r="AY3138" i="1"/>
  <c r="AX3138" i="1"/>
  <c r="AX3193" i="1"/>
  <c r="AY3193" i="1"/>
  <c r="AY2413" i="1"/>
  <c r="AX2413" i="1"/>
  <c r="AY1961" i="1"/>
  <c r="AX1961" i="1"/>
  <c r="AX2152" i="1"/>
  <c r="AY2152" i="1"/>
  <c r="AY2529" i="1"/>
  <c r="AX2529" i="1"/>
  <c r="AX2613" i="1"/>
  <c r="AY2613" i="1"/>
  <c r="AX710" i="1"/>
  <c r="AY710" i="1"/>
  <c r="AY3586" i="1"/>
  <c r="AX3586" i="1"/>
  <c r="AY1811" i="1"/>
  <c r="AX1811" i="1"/>
  <c r="AX2761" i="1"/>
  <c r="AY2761" i="1"/>
  <c r="AX2526" i="1"/>
  <c r="AY2526" i="1"/>
  <c r="AX2704" i="1"/>
  <c r="AY2704" i="1"/>
  <c r="AX2235" i="1"/>
  <c r="AY2235" i="1"/>
  <c r="AY2209" i="1"/>
  <c r="AX2209" i="1"/>
  <c r="AX1876" i="1"/>
  <c r="AY1876" i="1"/>
  <c r="AY1878" i="1"/>
  <c r="AX1878" i="1"/>
  <c r="AX2201" i="1"/>
  <c r="AY2201" i="1"/>
  <c r="AY1987" i="1"/>
  <c r="AX1987" i="1"/>
  <c r="AX847" i="1"/>
  <c r="AY847" i="1"/>
  <c r="AY3312" i="1"/>
  <c r="AY3313" i="1"/>
  <c r="AX3258" i="1"/>
  <c r="AY3258" i="1"/>
  <c r="AX3453" i="1"/>
  <c r="AY3453" i="1"/>
  <c r="AX2394" i="1"/>
  <c r="AY2394" i="1"/>
  <c r="AX2021" i="1"/>
  <c r="AY2021" i="1"/>
  <c r="AX2314" i="1"/>
  <c r="AY2314" i="1"/>
  <c r="AX2597" i="1"/>
  <c r="AY2597" i="1"/>
  <c r="AY2783" i="1"/>
  <c r="AX2783" i="1"/>
  <c r="AX2576" i="1"/>
  <c r="AY2576" i="1"/>
  <c r="AY2558" i="1"/>
  <c r="AX2558" i="1"/>
  <c r="AY2848" i="1"/>
  <c r="AX2848" i="1"/>
  <c r="AX2258" i="1"/>
  <c r="AY2258" i="1"/>
  <c r="AY1359" i="1"/>
  <c r="AX1359" i="1"/>
  <c r="AX3031" i="1"/>
  <c r="AY3349" i="1"/>
  <c r="AX3442" i="1"/>
  <c r="AX3417" i="1"/>
  <c r="AX3155" i="1"/>
  <c r="AY2971" i="1"/>
  <c r="AX2995" i="1"/>
  <c r="AX3160" i="1"/>
  <c r="AX3443" i="1"/>
  <c r="AY3192" i="1"/>
  <c r="AY3126" i="1"/>
  <c r="AX3148" i="1"/>
  <c r="AY3148" i="1"/>
  <c r="AY3139" i="1"/>
  <c r="AX2127" i="1"/>
  <c r="AY2468" i="1"/>
  <c r="AX2468" i="1"/>
  <c r="AX2024" i="1"/>
  <c r="AY2024" i="1"/>
  <c r="AX2844" i="1"/>
  <c r="AY2844" i="1"/>
  <c r="AX2606" i="1"/>
  <c r="AY2606" i="1"/>
  <c r="AX2210" i="1"/>
  <c r="AY2210" i="1"/>
  <c r="AX1974" i="1"/>
  <c r="AY1974" i="1"/>
  <c r="AX1511" i="1"/>
  <c r="AY1511" i="1"/>
  <c r="AY3223" i="1"/>
  <c r="AX3223" i="1"/>
  <c r="AY2990" i="1"/>
  <c r="AX2990" i="1"/>
  <c r="AY3176" i="1"/>
  <c r="AX3176" i="1"/>
  <c r="AY3378" i="1"/>
  <c r="AX3445" i="1"/>
  <c r="AX1841" i="1"/>
  <c r="AY1841" i="1"/>
  <c r="AY2272" i="1"/>
  <c r="AX2171" i="1"/>
  <c r="AX2852" i="1"/>
  <c r="AY2852" i="1"/>
  <c r="AX2751" i="1"/>
  <c r="AY2751" i="1"/>
  <c r="AX1761" i="1"/>
  <c r="AY1761" i="1"/>
  <c r="AX1779" i="1"/>
  <c r="AY1779" i="1"/>
  <c r="AY2865" i="1"/>
  <c r="AX2865" i="1"/>
  <c r="AX1998" i="1"/>
  <c r="AX2453" i="1"/>
  <c r="AY2453" i="1"/>
  <c r="AX3377" i="1"/>
  <c r="AX3033" i="1"/>
  <c r="AY3034" i="1"/>
  <c r="AX3109" i="1"/>
  <c r="AX3267" i="1"/>
  <c r="AY2935" i="1"/>
  <c r="AX3366" i="1"/>
  <c r="AX3540" i="1"/>
  <c r="AX3598" i="1"/>
  <c r="AX3042" i="1"/>
  <c r="AY2930" i="1"/>
  <c r="AX2933" i="1"/>
  <c r="AX3320" i="1"/>
  <c r="AX2973" i="1"/>
  <c r="AY3309" i="1"/>
  <c r="AX3309" i="1"/>
  <c r="AX1853" i="1"/>
  <c r="AY1853" i="1"/>
  <c r="AY1861" i="1"/>
  <c r="AX2749" i="1"/>
  <c r="AY2662" i="1"/>
  <c r="AX2662" i="1"/>
  <c r="AX2670" i="1"/>
  <c r="AY2670" i="1"/>
  <c r="AX2542" i="1"/>
  <c r="AY1792" i="1"/>
  <c r="AX1792" i="1"/>
  <c r="AY1955" i="1"/>
  <c r="AX1955" i="1"/>
  <c r="AX923" i="1"/>
  <c r="AY923" i="1"/>
  <c r="AX3064" i="1"/>
  <c r="AX3334" i="1"/>
  <c r="AY3082" i="1"/>
  <c r="AY3202" i="1"/>
  <c r="AX3121" i="1"/>
  <c r="AY2117" i="1"/>
  <c r="AX2608" i="1"/>
  <c r="AX1880" i="1"/>
  <c r="AY1880" i="1"/>
  <c r="AY2185" i="1"/>
  <c r="AX2185" i="1"/>
  <c r="AX2386" i="1"/>
  <c r="AY2386" i="1"/>
  <c r="AX2473" i="1"/>
  <c r="AY2473" i="1"/>
  <c r="AY969" i="1"/>
  <c r="AX969" i="1"/>
  <c r="AY1640" i="1"/>
  <c r="AX1640" i="1"/>
  <c r="AX2352" i="1"/>
  <c r="AY2352" i="1"/>
  <c r="AY2657" i="1"/>
  <c r="AX2657" i="1"/>
  <c r="AY2216" i="1"/>
  <c r="AX2216" i="1"/>
  <c r="AX2716" i="1"/>
  <c r="AY2716" i="1"/>
  <c r="AX2405" i="1"/>
  <c r="AY2405" i="1"/>
  <c r="AY1440" i="1"/>
  <c r="AX1440" i="1"/>
  <c r="AX1028" i="1"/>
  <c r="AY1028" i="1"/>
  <c r="AY638" i="1"/>
  <c r="AX638" i="1"/>
  <c r="AX697" i="1"/>
  <c r="AY697" i="1"/>
  <c r="AY3501" i="1"/>
  <c r="AY3173" i="1"/>
  <c r="AY3174" i="1"/>
  <c r="AX3585" i="1"/>
  <c r="AX3307" i="1"/>
  <c r="AX2439" i="1"/>
  <c r="AX1791" i="1"/>
  <c r="AX1769" i="1"/>
  <c r="AY1863" i="1"/>
  <c r="AX2725" i="1"/>
  <c r="AY1968" i="1"/>
  <c r="AY1869" i="1"/>
  <c r="AX2234" i="1"/>
  <c r="AX2691" i="1"/>
  <c r="AY2691" i="1"/>
  <c r="AX2184" i="1"/>
  <c r="AY2184" i="1"/>
  <c r="AY2213" i="1"/>
  <c r="AX2213" i="1"/>
  <c r="AY2484" i="1"/>
  <c r="AY2876" i="1"/>
  <c r="AX2876" i="1"/>
  <c r="AY2135" i="1"/>
  <c r="AX2135" i="1"/>
  <c r="AY2196" i="1"/>
  <c r="AX2196" i="1"/>
  <c r="AX1951" i="1"/>
  <c r="AY1951" i="1"/>
  <c r="AX1167" i="1"/>
  <c r="AY1167" i="1"/>
  <c r="AY1718" i="1"/>
  <c r="AX1718" i="1"/>
  <c r="AY2471" i="1"/>
  <c r="AX2471" i="1"/>
  <c r="AY2877" i="1"/>
  <c r="AX2877" i="1"/>
  <c r="AX1898" i="1"/>
  <c r="AY1898" i="1"/>
  <c r="AY2287" i="1"/>
  <c r="AX2287" i="1"/>
  <c r="AX2732" i="1"/>
  <c r="AY2732" i="1"/>
  <c r="AX675" i="1"/>
  <c r="AY675" i="1"/>
  <c r="AY3092" i="1"/>
  <c r="AY3591" i="1"/>
  <c r="AY2006" i="1"/>
  <c r="AX2757" i="1"/>
  <c r="AY1766" i="1"/>
  <c r="AY2103" i="1"/>
  <c r="AX1992" i="1"/>
  <c r="AX1759" i="1"/>
  <c r="AX1966" i="1"/>
  <c r="AY2711" i="1"/>
  <c r="AX2150" i="1"/>
  <c r="AY2474" i="1"/>
  <c r="AY1985" i="1"/>
  <c r="AX2411" i="1"/>
  <c r="AX2299" i="1"/>
  <c r="AX2328" i="1"/>
  <c r="AY2363" i="1"/>
  <c r="AX2780" i="1"/>
  <c r="AY1830" i="1"/>
  <c r="AY2330" i="1"/>
  <c r="AX2259" i="1"/>
  <c r="AX1872" i="1"/>
  <c r="AY2275" i="1"/>
  <c r="AX2275" i="1"/>
  <c r="AY2524" i="1"/>
  <c r="AX2524" i="1"/>
  <c r="AX2428" i="1"/>
  <c r="AY2428" i="1"/>
  <c r="AY2475" i="1"/>
  <c r="AX2475" i="1"/>
  <c r="AY2753" i="1"/>
  <c r="AX2753" i="1"/>
  <c r="AY2244" i="1"/>
  <c r="AY1834" i="1"/>
  <c r="AX1834" i="1"/>
  <c r="AX730" i="1"/>
  <c r="AY730" i="1"/>
  <c r="AY3260" i="1"/>
  <c r="AX3061" i="1"/>
  <c r="AY2750" i="1"/>
  <c r="AX1908" i="1"/>
  <c r="AX2181" i="1"/>
  <c r="AX1964" i="1"/>
  <c r="AY2032" i="1"/>
  <c r="AX2102" i="1"/>
  <c r="AX2582" i="1"/>
  <c r="AX2463" i="1"/>
  <c r="AY2869" i="1"/>
  <c r="AX2869" i="1"/>
  <c r="AX2694" i="1"/>
  <c r="AX2557" i="1"/>
  <c r="AY2557" i="1"/>
  <c r="AY2800" i="1"/>
  <c r="AX2800" i="1"/>
  <c r="AY2872" i="1"/>
  <c r="AX2872" i="1"/>
  <c r="AX2070" i="1"/>
  <c r="AY2074" i="1"/>
  <c r="AX2118" i="1"/>
  <c r="AX2276" i="1"/>
  <c r="AX2083" i="1"/>
  <c r="AY2343" i="1"/>
  <c r="AX2343" i="1"/>
  <c r="AY2466" i="1"/>
  <c r="AX2466" i="1"/>
  <c r="AY1345" i="1"/>
  <c r="AX1345" i="1"/>
  <c r="AY1276" i="1"/>
  <c r="AX1276" i="1"/>
  <c r="AX1405" i="1"/>
  <c r="AY1405" i="1"/>
  <c r="AY792" i="1"/>
  <c r="AX792" i="1"/>
  <c r="AX2265" i="1"/>
  <c r="AY1976" i="1"/>
  <c r="AY2274" i="1"/>
  <c r="AX1888" i="1"/>
  <c r="AX2512" i="1"/>
  <c r="AY1837" i="1"/>
  <c r="AY2550" i="1"/>
  <c r="AY2429" i="1"/>
  <c r="AY2167" i="1"/>
  <c r="AY2464" i="1"/>
  <c r="AY2366" i="1"/>
  <c r="AY2628" i="1"/>
  <c r="AY1745" i="1"/>
  <c r="AX1787" i="1"/>
  <c r="AY2494" i="1"/>
  <c r="AX2494" i="1"/>
  <c r="AY1551" i="1"/>
  <c r="AX1551" i="1"/>
  <c r="AX1227" i="1"/>
  <c r="AY1227" i="1"/>
  <c r="AY851" i="1"/>
  <c r="AX851" i="1"/>
  <c r="AX775" i="1"/>
  <c r="AY921" i="1"/>
  <c r="AX1607" i="1"/>
  <c r="AY1607" i="1"/>
  <c r="AX1198" i="1"/>
  <c r="AY1198" i="1"/>
  <c r="AY2247" i="1"/>
  <c r="AX2247" i="1"/>
  <c r="AY2525" i="1"/>
  <c r="AX2525" i="1"/>
  <c r="AX1238" i="1"/>
  <c r="AY1238" i="1"/>
  <c r="AX1563" i="1"/>
  <c r="AY1563" i="1"/>
  <c r="AY1377" i="1"/>
  <c r="AX1377" i="1"/>
  <c r="AX761" i="1"/>
  <c r="AY761" i="1"/>
  <c r="AX763" i="1"/>
  <c r="AY763" i="1"/>
  <c r="AY758" i="1"/>
  <c r="AX758" i="1"/>
  <c r="AX971" i="1"/>
  <c r="AY971" i="1"/>
  <c r="AX2412" i="1"/>
  <c r="AY2412" i="1"/>
  <c r="AY2528" i="1"/>
  <c r="AX2528" i="1"/>
  <c r="AX2430" i="1"/>
  <c r="AY2430" i="1"/>
  <c r="AY2398" i="1"/>
  <c r="AX2398" i="1"/>
  <c r="AX1050" i="1"/>
  <c r="AY1050" i="1"/>
  <c r="AY1411" i="1"/>
  <c r="AX1411" i="1"/>
  <c r="AX1362" i="1"/>
  <c r="AY1362" i="1"/>
  <c r="AY1171" i="1"/>
  <c r="AX1171" i="1"/>
  <c r="AX1597" i="1"/>
  <c r="AY1597" i="1"/>
  <c r="AX998" i="1"/>
  <c r="AY998" i="1"/>
  <c r="AY1199" i="1"/>
  <c r="AX1199" i="1"/>
  <c r="AX1128" i="1"/>
  <c r="AY1128" i="1"/>
  <c r="AY2623" i="1"/>
  <c r="AX2787" i="1"/>
  <c r="AY2180" i="1"/>
  <c r="AY2058" i="1"/>
  <c r="AX1887" i="1"/>
  <c r="AX2149" i="1"/>
  <c r="AY1793" i="1"/>
  <c r="AY2396" i="1"/>
  <c r="AY2832" i="1"/>
  <c r="AX2667" i="1"/>
  <c r="AX2229" i="1"/>
  <c r="AX1911" i="1"/>
  <c r="AX2245" i="1"/>
  <c r="AY2367" i="1"/>
  <c r="AX2508" i="1"/>
  <c r="AX2638" i="1"/>
  <c r="AX1315" i="1"/>
  <c r="AY1315" i="1"/>
  <c r="AX1386" i="1"/>
  <c r="AY1386" i="1"/>
  <c r="AX1371" i="1"/>
  <c r="AY1371" i="1"/>
  <c r="AX1383" i="1"/>
  <c r="AY1383" i="1"/>
  <c r="AY1500" i="1"/>
  <c r="AX1500" i="1"/>
  <c r="AX1427" i="1"/>
  <c r="AY1427" i="1"/>
  <c r="AX609" i="1"/>
  <c r="AY609" i="1"/>
  <c r="AX927" i="1"/>
  <c r="AY927" i="1"/>
  <c r="AX1689" i="1"/>
  <c r="AY1689" i="1"/>
  <c r="AY1149" i="1"/>
  <c r="AX1149" i="1"/>
  <c r="AX2545" i="1"/>
  <c r="AX2535" i="1"/>
  <c r="AX1881" i="1"/>
  <c r="AX1740" i="1"/>
  <c r="AX2815" i="1"/>
  <c r="AX2546" i="1"/>
  <c r="AX2797" i="1"/>
  <c r="AX1833" i="1"/>
  <c r="AY2817" i="1"/>
  <c r="AX2082" i="1"/>
  <c r="AX2000" i="1"/>
  <c r="AX2470" i="1"/>
  <c r="AY2485" i="1"/>
  <c r="AY2346" i="1"/>
  <c r="AX2347" i="1"/>
  <c r="AY2347" i="1"/>
  <c r="AY728" i="1"/>
  <c r="AX728" i="1"/>
  <c r="AX1245" i="1"/>
  <c r="AY1245" i="1"/>
  <c r="AX1570" i="1"/>
  <c r="AY1570" i="1"/>
  <c r="AY701" i="1"/>
  <c r="AX1321" i="1"/>
  <c r="AY1321" i="1"/>
  <c r="AY1207" i="1"/>
  <c r="AX1207" i="1"/>
  <c r="AX791" i="1"/>
  <c r="AY791" i="1"/>
  <c r="AX1355" i="1"/>
  <c r="AY1355" i="1"/>
  <c r="AY717" i="1"/>
  <c r="AX717" i="1"/>
  <c r="AX1364" i="1"/>
  <c r="AY1364" i="1"/>
  <c r="AX1423" i="1"/>
  <c r="AY1423" i="1"/>
  <c r="AY1152" i="1"/>
  <c r="AX1152" i="1"/>
  <c r="AX1090" i="1"/>
  <c r="AY1090" i="1"/>
  <c r="AX860" i="1"/>
  <c r="AY860" i="1"/>
  <c r="AX731" i="1"/>
  <c r="AY731" i="1"/>
  <c r="AX1653" i="1"/>
  <c r="AY1653" i="1"/>
  <c r="AY1109" i="1"/>
  <c r="AX1109" i="1"/>
  <c r="AY736" i="1"/>
  <c r="AX736" i="1"/>
  <c r="AX1221" i="1"/>
  <c r="AY1221" i="1"/>
  <c r="AX1374" i="1"/>
  <c r="AY1374" i="1"/>
  <c r="AY623" i="1"/>
  <c r="AX623" i="1"/>
  <c r="AY1381" i="1"/>
  <c r="AX1381" i="1"/>
  <c r="AY1095" i="1"/>
  <c r="AX1095" i="1"/>
  <c r="AY1257" i="1"/>
  <c r="AX1257" i="1"/>
  <c r="AX1450" i="1"/>
  <c r="AY1450" i="1"/>
  <c r="AY1617" i="1"/>
  <c r="AX1617" i="1"/>
  <c r="AY982" i="1"/>
  <c r="AX982" i="1"/>
  <c r="AY1073" i="1"/>
  <c r="AX1073" i="1"/>
  <c r="AX805" i="1"/>
  <c r="AY805" i="1"/>
  <c r="AX993" i="1"/>
  <c r="AY993" i="1"/>
  <c r="AY1356" i="1"/>
  <c r="AX1356" i="1"/>
  <c r="AX664" i="1"/>
  <c r="AY664" i="1"/>
  <c r="AX1038" i="1"/>
  <c r="AY1038" i="1"/>
  <c r="AY1263" i="1"/>
  <c r="AX1263" i="1"/>
  <c r="AY1447" i="1"/>
  <c r="AX1447" i="1"/>
  <c r="AX1092" i="1"/>
  <c r="AY1092" i="1"/>
  <c r="AY1220" i="1"/>
  <c r="AX1220" i="1"/>
  <c r="AY803" i="1"/>
  <c r="AX803" i="1"/>
  <c r="AY784" i="1"/>
  <c r="AX784" i="1"/>
  <c r="AY956" i="1"/>
  <c r="AX956" i="1"/>
  <c r="AY815" i="1"/>
  <c r="AX815" i="1"/>
  <c r="AY1280" i="1"/>
  <c r="AX1280" i="1"/>
  <c r="AY1235" i="1"/>
  <c r="AX1235" i="1"/>
  <c r="AY1528" i="1"/>
  <c r="AX1528" i="1"/>
  <c r="AY1406" i="1"/>
  <c r="AX1406" i="1"/>
  <c r="AY893" i="1"/>
  <c r="AX893" i="1"/>
  <c r="AX1006" i="1"/>
  <c r="AY1006" i="1"/>
  <c r="AY925" i="1"/>
  <c r="AX925" i="1"/>
  <c r="AY334" i="1"/>
  <c r="AX334" i="1"/>
  <c r="AY283" i="1"/>
  <c r="AX283" i="1"/>
  <c r="AY12" i="1"/>
  <c r="AX12" i="1"/>
  <c r="AX1601" i="1"/>
  <c r="AX1047" i="1"/>
  <c r="AX1148" i="1"/>
  <c r="AX963" i="1"/>
  <c r="AY963" i="1"/>
  <c r="AY641" i="1"/>
  <c r="AX641" i="1"/>
  <c r="AY618" i="1"/>
  <c r="AX618" i="1"/>
  <c r="AY1396" i="1"/>
  <c r="AX1396" i="1"/>
  <c r="AY952" i="1"/>
  <c r="AX1547" i="1"/>
  <c r="AY1547" i="1"/>
  <c r="AX1358" i="1"/>
  <c r="AY1358" i="1"/>
  <c r="AY1145" i="1"/>
  <c r="AX1145" i="1"/>
  <c r="AX1451" i="1"/>
  <c r="AY1451" i="1"/>
  <c r="AY1206" i="1"/>
  <c r="AX1206" i="1"/>
  <c r="AY143" i="1"/>
  <c r="AX143" i="1"/>
  <c r="AY358" i="1"/>
  <c r="AX358" i="1"/>
  <c r="AY1608" i="1"/>
  <c r="AX1608" i="1"/>
  <c r="AY1523" i="1"/>
  <c r="AX1523" i="1"/>
  <c r="AY976" i="1"/>
  <c r="AX976" i="1"/>
  <c r="AX1616" i="1"/>
  <c r="AY1616" i="1"/>
  <c r="AX741" i="1"/>
  <c r="AY741" i="1"/>
  <c r="AX1735" i="1"/>
  <c r="AY1735" i="1"/>
  <c r="AY1182" i="1"/>
  <c r="AX1182" i="1"/>
  <c r="AY1387" i="1"/>
  <c r="AX1387" i="1"/>
  <c r="AY1363" i="1"/>
  <c r="AX1363" i="1"/>
  <c r="AX708" i="1"/>
  <c r="AY708" i="1"/>
  <c r="AX1001" i="1"/>
  <c r="AY1001" i="1"/>
  <c r="AX1554" i="1"/>
  <c r="AY1554" i="1"/>
  <c r="AY1696" i="1"/>
  <c r="AX1696" i="1"/>
  <c r="AY487" i="1"/>
  <c r="AX487" i="1"/>
  <c r="AY2130" i="1"/>
  <c r="AY1943" i="1"/>
  <c r="AX2097" i="1"/>
  <c r="AX839" i="1"/>
  <c r="AX1393" i="1"/>
  <c r="AX1133" i="1"/>
  <c r="AX909" i="1"/>
  <c r="AY1063" i="1"/>
  <c r="AX622" i="1"/>
  <c r="AY918" i="1"/>
  <c r="AX1515" i="1"/>
  <c r="AX1165" i="1"/>
  <c r="AX1628" i="1"/>
  <c r="AY732" i="1"/>
  <c r="AX732" i="1"/>
  <c r="AY1000" i="1"/>
  <c r="AX1000" i="1"/>
  <c r="AY789" i="1"/>
  <c r="AX789" i="1"/>
  <c r="AX1288" i="1"/>
  <c r="AY1288" i="1"/>
  <c r="AY942" i="1"/>
  <c r="AX942" i="1"/>
  <c r="AY750" i="1"/>
  <c r="AX750" i="1"/>
  <c r="AX1474" i="1"/>
  <c r="AY1474" i="1"/>
  <c r="AX807" i="1"/>
  <c r="AY807" i="1"/>
  <c r="AY984" i="1"/>
  <c r="AX984" i="1"/>
  <c r="AY2357" i="1"/>
  <c r="AX1939" i="1"/>
  <c r="AX1079" i="1"/>
  <c r="AX1062" i="1"/>
  <c r="AX962" i="1"/>
  <c r="AY962" i="1"/>
  <c r="AY1448" i="1"/>
  <c r="AX1448" i="1"/>
  <c r="AY871" i="1"/>
  <c r="AX871" i="1"/>
  <c r="AY1464" i="1"/>
  <c r="AX1464" i="1"/>
  <c r="AX1703" i="1"/>
  <c r="AY1703" i="1"/>
  <c r="AX1320" i="1"/>
  <c r="AY1320" i="1"/>
  <c r="AY1217" i="1"/>
  <c r="AX626" i="1"/>
  <c r="AY626" i="1"/>
  <c r="AY814" i="1"/>
  <c r="AX814" i="1"/>
  <c r="AX691" i="1"/>
  <c r="AY691" i="1"/>
  <c r="AX1526" i="1"/>
  <c r="AX688" i="1"/>
  <c r="AX965" i="1"/>
  <c r="AY743" i="1"/>
  <c r="AX743" i="1"/>
  <c r="AX1619" i="1"/>
  <c r="AY1619" i="1"/>
  <c r="AY1286" i="1"/>
  <c r="AX1286" i="1"/>
  <c r="AX304" i="1"/>
  <c r="AY304" i="1"/>
  <c r="AY766" i="1"/>
  <c r="AX766" i="1"/>
  <c r="AY640" i="1"/>
  <c r="AX640" i="1"/>
  <c r="AY596" i="1"/>
  <c r="AX596" i="1"/>
  <c r="AY511" i="1"/>
  <c r="AX511" i="1"/>
  <c r="AY420" i="1"/>
  <c r="AX420" i="1"/>
  <c r="AY44" i="1"/>
  <c r="AX44" i="1"/>
  <c r="AX611" i="1"/>
  <c r="AY611" i="1"/>
  <c r="AX1636" i="1"/>
  <c r="AY1636" i="1"/>
  <c r="AX1553" i="1"/>
  <c r="AY1553" i="1"/>
  <c r="AY1249" i="1"/>
  <c r="AX1249" i="1"/>
  <c r="AY1420" i="1"/>
  <c r="AX1420" i="1"/>
  <c r="AY210" i="1"/>
  <c r="AX210" i="1"/>
  <c r="AY407" i="1"/>
  <c r="AX407" i="1"/>
  <c r="AY1473" i="1"/>
  <c r="AY1687" i="1"/>
  <c r="AY1354" i="1"/>
  <c r="AY1188" i="1"/>
  <c r="AX1621" i="1"/>
  <c r="AX1166" i="1"/>
  <c r="AY1014" i="1"/>
  <c r="AX1014" i="1"/>
  <c r="AY677" i="1"/>
  <c r="AX677" i="1"/>
  <c r="AY905" i="1"/>
  <c r="AX905" i="1"/>
  <c r="AY140" i="1"/>
  <c r="AX140" i="1"/>
  <c r="AY98" i="1"/>
  <c r="AX98" i="1"/>
  <c r="AY111" i="1"/>
  <c r="AX111" i="1"/>
  <c r="AY312" i="1"/>
  <c r="AX312" i="1"/>
  <c r="AX325" i="1"/>
  <c r="AY325" i="1"/>
  <c r="AY895" i="1"/>
  <c r="AX895" i="1"/>
  <c r="AY1452" i="1"/>
  <c r="AX1452" i="1"/>
  <c r="AY385" i="1"/>
  <c r="AX385" i="1"/>
  <c r="AY455" i="1"/>
  <c r="AX455" i="1"/>
  <c r="AX554" i="1"/>
  <c r="AY554" i="1"/>
  <c r="AY88" i="1"/>
  <c r="AX88" i="1"/>
  <c r="AX474" i="1"/>
  <c r="AY474" i="1"/>
  <c r="AY1302" i="1"/>
  <c r="AY1654" i="1"/>
  <c r="AX1127" i="1"/>
  <c r="AY1737" i="1"/>
  <c r="AY930" i="1"/>
  <c r="AX1285" i="1"/>
  <c r="AX992" i="1"/>
  <c r="AY1660" i="1"/>
  <c r="AY1351" i="1"/>
  <c r="AX997" i="1"/>
  <c r="AY1101" i="1"/>
  <c r="AX1101" i="1"/>
  <c r="AX28" i="1"/>
  <c r="AY28" i="1"/>
  <c r="AX372" i="1"/>
  <c r="AY372" i="1"/>
  <c r="AY118" i="1"/>
  <c r="AX118" i="1"/>
  <c r="AY301" i="1"/>
  <c r="AX301" i="1"/>
  <c r="AY209" i="1"/>
  <c r="AX209" i="1"/>
  <c r="AX522" i="1"/>
  <c r="AY522" i="1"/>
  <c r="AY1233" i="1"/>
  <c r="AY1331" i="1"/>
  <c r="AY624" i="1"/>
  <c r="AY1027" i="1"/>
  <c r="AY1150" i="1"/>
  <c r="AY1657" i="1"/>
  <c r="AY820" i="1"/>
  <c r="AY1506" i="1"/>
  <c r="AX1506" i="1"/>
  <c r="AY771" i="1"/>
  <c r="AX771" i="1"/>
  <c r="AY124" i="1"/>
  <c r="AX124" i="1"/>
  <c r="AY493" i="1"/>
  <c r="AX493" i="1"/>
  <c r="AY157" i="1"/>
  <c r="AX157" i="1"/>
  <c r="AX270" i="1"/>
  <c r="AY270" i="1"/>
  <c r="AY544" i="1"/>
  <c r="AX544" i="1"/>
  <c r="AY317" i="1"/>
  <c r="AX127" i="1"/>
  <c r="AY330" i="1"/>
  <c r="AX318" i="1"/>
  <c r="AY308" i="1"/>
  <c r="AX338" i="1"/>
  <c r="AY237" i="1"/>
  <c r="AX269" i="1"/>
  <c r="AX395" i="1"/>
  <c r="AX900" i="1"/>
  <c r="AX1002" i="1"/>
  <c r="AX1099" i="1"/>
  <c r="AY936" i="1"/>
  <c r="AX448" i="1"/>
  <c r="AX79" i="1"/>
  <c r="AX155" i="1"/>
  <c r="AX240" i="1"/>
  <c r="AY512" i="1"/>
  <c r="AX565" i="1"/>
  <c r="AY72" i="1"/>
  <c r="AY442" i="1"/>
  <c r="AY13" i="1"/>
  <c r="AY424" i="1"/>
  <c r="AY102" i="1"/>
  <c r="AY109" i="1"/>
  <c r="AX24" i="1"/>
  <c r="AX97" i="1"/>
  <c r="AX69" i="1"/>
  <c r="AX463" i="1"/>
  <c r="AX552" i="1"/>
  <c r="AY1247" i="1"/>
  <c r="AY1717" i="1"/>
  <c r="AY1264" i="1"/>
  <c r="AX191" i="1"/>
  <c r="AY431" i="1"/>
  <c r="AY576" i="1"/>
  <c r="AY356" i="1"/>
  <c r="AY573" i="1"/>
  <c r="AY229" i="1"/>
  <c r="AY158" i="1"/>
  <c r="AY286" i="1"/>
  <c r="AX163" i="1"/>
  <c r="AX423" i="1"/>
  <c r="AX525" i="1"/>
  <c r="AY5248" i="1"/>
  <c r="AX5248" i="1"/>
  <c r="AY5255" i="1"/>
  <c r="AX5255" i="1"/>
  <c r="AX5244" i="1"/>
  <c r="AY5244" i="1"/>
  <c r="AY5155" i="1"/>
  <c r="AX5155" i="1"/>
  <c r="AY5240" i="1"/>
  <c r="AX5240" i="1"/>
  <c r="AY5184" i="1"/>
  <c r="AX5184" i="1"/>
  <c r="AY5192" i="1"/>
  <c r="AX5192" i="1"/>
  <c r="AY5183" i="1"/>
  <c r="AX5183" i="1"/>
  <c r="AY5189" i="1"/>
  <c r="AX5189" i="1"/>
  <c r="AY5172" i="1"/>
  <c r="AX5172" i="1"/>
  <c r="AY4805" i="1"/>
  <c r="AX4805" i="1"/>
  <c r="AY4640" i="1"/>
  <c r="AX4640" i="1"/>
  <c r="AY5074" i="1"/>
  <c r="AX5074" i="1"/>
  <c r="AY5249" i="1"/>
  <c r="AX5249" i="1"/>
  <c r="AY5162" i="1"/>
  <c r="AX5162" i="1"/>
  <c r="AY5167" i="1"/>
  <c r="AX5167" i="1"/>
  <c r="AY5176" i="1"/>
  <c r="AX5176" i="1"/>
  <c r="AY5216" i="1"/>
  <c r="AX5216" i="1"/>
  <c r="AX5221" i="1"/>
  <c r="AY5221" i="1"/>
  <c r="AY5217" i="1"/>
  <c r="AX5217" i="1"/>
  <c r="AY5187" i="1"/>
  <c r="AX5187" i="1"/>
  <c r="AY4727" i="1"/>
  <c r="AX4727" i="1"/>
  <c r="AY5256" i="1"/>
  <c r="AX5256" i="1"/>
  <c r="AY5243" i="1"/>
  <c r="AX5243" i="1"/>
  <c r="AY5224" i="1"/>
  <c r="AX5224" i="1"/>
  <c r="AY5154" i="1"/>
  <c r="AX5154" i="1"/>
  <c r="AX5158" i="1"/>
  <c r="AY5158" i="1"/>
  <c r="AY5209" i="1"/>
  <c r="AX5209" i="1"/>
  <c r="AY5196" i="1"/>
  <c r="AX5196" i="1"/>
  <c r="AY5198" i="1"/>
  <c r="AX5198" i="1"/>
  <c r="AY5236" i="1"/>
  <c r="AX5236" i="1"/>
  <c r="AX5012" i="1"/>
  <c r="AY5012" i="1"/>
  <c r="AY4599" i="1"/>
  <c r="AX4599" i="1"/>
  <c r="AY4697" i="1"/>
  <c r="AX4697" i="1"/>
  <c r="AY5241" i="1"/>
  <c r="AX5241" i="1"/>
  <c r="AX5245" i="1"/>
  <c r="AY5245" i="1"/>
  <c r="AY5252" i="1"/>
  <c r="AX5252" i="1"/>
  <c r="AY5161" i="1"/>
  <c r="AX5161" i="1"/>
  <c r="AY5200" i="1"/>
  <c r="AX5200" i="1"/>
  <c r="AY5164" i="1"/>
  <c r="AX5164" i="1"/>
  <c r="AY5159" i="1"/>
  <c r="AX5159" i="1"/>
  <c r="AY5232" i="1"/>
  <c r="AX5232" i="1"/>
  <c r="AX5168" i="1"/>
  <c r="AY5168" i="1"/>
  <c r="AX5190" i="1"/>
  <c r="AY5190" i="1"/>
  <c r="AY4781" i="1"/>
  <c r="AX4781" i="1"/>
  <c r="AX4719" i="1"/>
  <c r="AY4719" i="1"/>
  <c r="AX5036" i="1"/>
  <c r="AY5036" i="1"/>
  <c r="AY5246" i="1"/>
  <c r="AX5246" i="1"/>
  <c r="AY5197" i="1"/>
  <c r="AX5197" i="1"/>
  <c r="AY5194" i="1"/>
  <c r="AX5194" i="1"/>
  <c r="AY5185" i="1"/>
  <c r="AX5185" i="1"/>
  <c r="AY5227" i="1"/>
  <c r="AX5227" i="1"/>
  <c r="AX5156" i="1"/>
  <c r="AY5156" i="1"/>
  <c r="AY5239" i="1"/>
  <c r="AX5239" i="1"/>
  <c r="AY5212" i="1"/>
  <c r="AX5212" i="1"/>
  <c r="AX5203" i="1"/>
  <c r="AY5203" i="1"/>
  <c r="AX4597" i="1"/>
  <c r="AY4597" i="1"/>
  <c r="AX5038" i="1"/>
  <c r="AY5038" i="1"/>
  <c r="AY4957" i="1"/>
  <c r="AX4957" i="1"/>
  <c r="AY5087" i="1"/>
  <c r="AX5087" i="1"/>
  <c r="AY5253" i="1"/>
  <c r="AX5253" i="1"/>
  <c r="AY5177" i="1"/>
  <c r="AX5177" i="1"/>
  <c r="AX5175" i="1"/>
  <c r="AY5175" i="1"/>
  <c r="AY5211" i="1"/>
  <c r="AX5211" i="1"/>
  <c r="AY5174" i="1"/>
  <c r="AX5174" i="1"/>
  <c r="AY5170" i="1"/>
  <c r="AX5170" i="1"/>
  <c r="AY5225" i="1"/>
  <c r="AX5225" i="1"/>
  <c r="AY5195" i="1"/>
  <c r="AX5195" i="1"/>
  <c r="AX4946" i="1"/>
  <c r="AY4946" i="1"/>
  <c r="AX5130" i="1"/>
  <c r="AY5130" i="1"/>
  <c r="AY4721" i="1"/>
  <c r="AX4721" i="1"/>
  <c r="AX4855" i="1"/>
  <c r="AY4855" i="1"/>
  <c r="AX5258" i="1"/>
  <c r="AY5258" i="1"/>
  <c r="AY5242" i="1"/>
  <c r="AX5242" i="1"/>
  <c r="AY5157" i="1"/>
  <c r="AX5157" i="1"/>
  <c r="AY5207" i="1"/>
  <c r="AX5207" i="1"/>
  <c r="AY5166" i="1"/>
  <c r="AX5166" i="1"/>
  <c r="AY5201" i="1"/>
  <c r="AX5201" i="1"/>
  <c r="AY5180" i="1"/>
  <c r="AX5180" i="1"/>
  <c r="AX5160" i="1"/>
  <c r="AY5160" i="1"/>
  <c r="AY5230" i="1"/>
  <c r="AX5230" i="1"/>
  <c r="AX5205" i="1"/>
  <c r="AY5205" i="1"/>
  <c r="AX5186" i="1"/>
  <c r="AY5186" i="1"/>
  <c r="AY4895" i="1"/>
  <c r="AX4895" i="1"/>
  <c r="AY4979" i="1"/>
  <c r="AX4979" i="1"/>
  <c r="AY4603" i="1"/>
  <c r="AX4603" i="1"/>
  <c r="AY5251" i="1"/>
  <c r="AX5251" i="1"/>
  <c r="AY5254" i="1"/>
  <c r="AX5254" i="1"/>
  <c r="AY5169" i="1"/>
  <c r="AX5169" i="1"/>
  <c r="AY5228" i="1"/>
  <c r="AX5228" i="1"/>
  <c r="AX5218" i="1"/>
  <c r="AY5218" i="1"/>
  <c r="AY5233" i="1"/>
  <c r="AX5233" i="1"/>
  <c r="AY5206" i="1"/>
  <c r="AX5206" i="1"/>
  <c r="AY5223" i="1"/>
  <c r="AX5223" i="1"/>
  <c r="AX5208" i="1"/>
  <c r="AY5208" i="1"/>
  <c r="AY5229" i="1"/>
  <c r="AX5229" i="1"/>
  <c r="AX5031" i="1"/>
  <c r="AY5031" i="1"/>
  <c r="AY4728" i="1"/>
  <c r="AX4728" i="1"/>
  <c r="AY5231" i="1"/>
  <c r="AX5231" i="1"/>
  <c r="AY5188" i="1"/>
  <c r="AX5188" i="1"/>
  <c r="AY4890" i="1"/>
  <c r="AX4890" i="1"/>
  <c r="AY4774" i="1"/>
  <c r="AX4774" i="1"/>
  <c r="AY4978" i="1"/>
  <c r="AX4978" i="1"/>
  <c r="AY5040" i="1"/>
  <c r="AX5040" i="1"/>
  <c r="AY5065" i="1"/>
  <c r="AX5065" i="1"/>
  <c r="AY4778" i="1"/>
  <c r="AX4778" i="1"/>
  <c r="AY5144" i="1"/>
  <c r="AX5144" i="1"/>
  <c r="AY4897" i="1"/>
  <c r="AX4897" i="1"/>
  <c r="AY4943" i="1"/>
  <c r="AX4943" i="1"/>
  <c r="AY5041" i="1"/>
  <c r="AX5041" i="1"/>
  <c r="AY4947" i="1"/>
  <c r="AX4947" i="1"/>
  <c r="AY4672" i="1"/>
  <c r="AX4672" i="1"/>
  <c r="AY4595" i="1"/>
  <c r="AX4595" i="1"/>
  <c r="AY4922" i="1"/>
  <c r="AX4922" i="1"/>
  <c r="AY4690" i="1"/>
  <c r="AX4690" i="1"/>
  <c r="AY4885" i="1"/>
  <c r="AX4885" i="1"/>
  <c r="AX4887" i="1"/>
  <c r="AY4887" i="1"/>
  <c r="AX4607" i="1"/>
  <c r="AY4607" i="1"/>
  <c r="AY4863" i="1"/>
  <c r="AX4863" i="1"/>
  <c r="AY5057" i="1"/>
  <c r="AX5057" i="1"/>
  <c r="AX4958" i="1"/>
  <c r="AY4958" i="1"/>
  <c r="AY5149" i="1"/>
  <c r="AX5149" i="1"/>
  <c r="AY4588" i="1"/>
  <c r="AX4588" i="1"/>
  <c r="AY4764" i="1"/>
  <c r="AX4764" i="1"/>
  <c r="AY4746" i="1"/>
  <c r="AX4746" i="1"/>
  <c r="AY4534" i="1"/>
  <c r="AX4534" i="1"/>
  <c r="AY3723" i="1"/>
  <c r="AX3723" i="1"/>
  <c r="AY4451" i="1"/>
  <c r="AX4451" i="1"/>
  <c r="AX4009" i="1"/>
  <c r="AY4009" i="1"/>
  <c r="AY4047" i="1"/>
  <c r="AX4047" i="1"/>
  <c r="AX3959" i="1"/>
  <c r="AY3959" i="1"/>
  <c r="AY3863" i="1"/>
  <c r="AX3863" i="1"/>
  <c r="AX4049" i="1"/>
  <c r="AY4049" i="1"/>
  <c r="AY3612" i="1"/>
  <c r="AX3612" i="1"/>
  <c r="AY4297" i="1"/>
  <c r="AX4297" i="1"/>
  <c r="AY4021" i="1"/>
  <c r="AX4021" i="1"/>
  <c r="AY4104" i="1"/>
  <c r="AX4104" i="1"/>
  <c r="AY3823" i="1"/>
  <c r="AX3823" i="1"/>
  <c r="AY3890" i="1"/>
  <c r="AX3890" i="1"/>
  <c r="AY3891" i="1"/>
  <c r="AX3891" i="1"/>
  <c r="AY3610" i="1"/>
  <c r="AX3610" i="1"/>
  <c r="AY4233" i="1"/>
  <c r="AX4233" i="1"/>
  <c r="AY3735" i="1"/>
  <c r="AX3735" i="1"/>
  <c r="AY4354" i="1"/>
  <c r="AX4354" i="1"/>
  <c r="AY4270" i="1"/>
  <c r="AX4270" i="1"/>
  <c r="AY3936" i="1"/>
  <c r="AX3936" i="1"/>
  <c r="AX4358" i="1"/>
  <c r="AY4358" i="1"/>
  <c r="AY3989" i="1"/>
  <c r="AX3989" i="1"/>
  <c r="AX4151" i="1"/>
  <c r="AY4151" i="1"/>
  <c r="AY4068" i="1"/>
  <c r="AX4068" i="1"/>
  <c r="AX4480" i="1"/>
  <c r="AY4480" i="1"/>
  <c r="AY4163" i="1"/>
  <c r="AX4163" i="1"/>
  <c r="AY3645" i="1"/>
  <c r="AX3645" i="1"/>
  <c r="AY3179" i="1"/>
  <c r="AX3179" i="1"/>
  <c r="AY3153" i="1"/>
  <c r="AX3153" i="1"/>
  <c r="AY2948" i="1"/>
  <c r="AX2948" i="1"/>
  <c r="AY3426" i="1"/>
  <c r="AX3426" i="1"/>
  <c r="AY3412" i="1"/>
  <c r="AX3412" i="1"/>
  <c r="AY3565" i="1"/>
  <c r="AX3565" i="1"/>
  <c r="AY3063" i="1"/>
  <c r="AX3063" i="1"/>
  <c r="AY3357" i="1"/>
  <c r="AX3357" i="1"/>
  <c r="AY3029" i="1"/>
  <c r="AX3029" i="1"/>
  <c r="AY2962" i="1"/>
  <c r="AX2962" i="1"/>
  <c r="AY3199" i="1"/>
  <c r="AX3199" i="1"/>
  <c r="AY3133" i="1"/>
  <c r="AX3133" i="1"/>
  <c r="AX3057" i="1"/>
  <c r="AY3057" i="1"/>
  <c r="AY2498" i="1"/>
  <c r="AX2498" i="1"/>
  <c r="AY2479" i="1"/>
  <c r="AX2479" i="1"/>
  <c r="AY2447" i="1"/>
  <c r="AX2447" i="1"/>
  <c r="AY2500" i="1"/>
  <c r="AX2500" i="1"/>
  <c r="AY2480" i="1"/>
  <c r="AX2480" i="1"/>
  <c r="AX1862" i="1"/>
  <c r="AY1862" i="1"/>
  <c r="AY2030" i="1"/>
  <c r="AX2030" i="1"/>
  <c r="AX2591" i="1"/>
  <c r="AY2591" i="1"/>
  <c r="AY2208" i="1"/>
  <c r="AX2208" i="1"/>
  <c r="AY2034" i="1"/>
  <c r="AX2034" i="1"/>
  <c r="AY2280" i="1"/>
  <c r="AX2280" i="1"/>
  <c r="AY2326" i="1"/>
  <c r="AX2326" i="1"/>
  <c r="AX1865" i="1"/>
  <c r="AY1865" i="1"/>
  <c r="AY2002" i="1"/>
  <c r="AX2002" i="1"/>
  <c r="AY2226" i="1"/>
  <c r="AX2226" i="1"/>
  <c r="AY2120" i="1"/>
  <c r="AX2120" i="1"/>
  <c r="AY1868" i="1"/>
  <c r="AX1868" i="1"/>
  <c r="AY2868" i="1"/>
  <c r="AX2868" i="1"/>
  <c r="AY2858" i="1"/>
  <c r="AX2858" i="1"/>
  <c r="AY2064" i="1"/>
  <c r="AX2064" i="1"/>
  <c r="AY1923" i="1"/>
  <c r="AX1923" i="1"/>
  <c r="AY1920" i="1"/>
  <c r="AX1920" i="1"/>
  <c r="AY2660" i="1"/>
  <c r="AX2660" i="1"/>
  <c r="AX2492" i="1"/>
  <c r="AY2492" i="1"/>
  <c r="AX2124" i="1"/>
  <c r="AY2124" i="1"/>
  <c r="AY2506" i="1"/>
  <c r="AX2506" i="1"/>
  <c r="AY2698" i="1"/>
  <c r="AX2698" i="1"/>
  <c r="AY2908" i="1"/>
  <c r="AX2908" i="1"/>
  <c r="AY2221" i="1"/>
  <c r="AX2221" i="1"/>
  <c r="AY1742" i="1"/>
  <c r="AX1742" i="1"/>
  <c r="AX1078" i="1"/>
  <c r="AY1078" i="1"/>
  <c r="AX1430" i="1"/>
  <c r="AY1430" i="1"/>
  <c r="AY718" i="1"/>
  <c r="AX718" i="1"/>
  <c r="AY1084" i="1"/>
  <c r="AX1084" i="1"/>
  <c r="AX620" i="1"/>
  <c r="AY620" i="1"/>
  <c r="AY1357" i="1"/>
  <c r="AX1357" i="1"/>
  <c r="AY1054" i="1"/>
  <c r="AX1054" i="1"/>
  <c r="AY722" i="1"/>
  <c r="AX722" i="1"/>
  <c r="AY1033" i="1"/>
  <c r="AX1033" i="1"/>
  <c r="AY1428" i="1"/>
  <c r="AX1428" i="1"/>
  <c r="AY1121" i="1"/>
  <c r="AX1121" i="1"/>
  <c r="AY1284" i="1"/>
  <c r="AX1284" i="1"/>
  <c r="AX1590" i="1"/>
  <c r="AY1590" i="1"/>
  <c r="AY651" i="1"/>
  <c r="AX651" i="1"/>
  <c r="AX1542" i="1"/>
  <c r="AY1542" i="1"/>
  <c r="AY1164" i="1"/>
  <c r="AX1164" i="1"/>
  <c r="AY1035" i="1"/>
  <c r="AX1035" i="1"/>
  <c r="AY1258" i="1"/>
  <c r="AX1258" i="1"/>
  <c r="AX1336" i="1"/>
  <c r="AY1336" i="1"/>
  <c r="AX1400" i="1"/>
  <c r="AY1400" i="1"/>
  <c r="AX1022" i="1"/>
  <c r="AY1022" i="1"/>
  <c r="AY1466" i="1"/>
  <c r="AX1466" i="1"/>
  <c r="AY1151" i="1"/>
  <c r="AX1151" i="1"/>
  <c r="AY629" i="1"/>
  <c r="AX629" i="1"/>
  <c r="AY619" i="1"/>
  <c r="AX619" i="1"/>
  <c r="AY980" i="1"/>
  <c r="AX980" i="1"/>
  <c r="AY738" i="1"/>
  <c r="AX738" i="1"/>
  <c r="AY881" i="1"/>
  <c r="AX881" i="1"/>
  <c r="AY806" i="1"/>
  <c r="AX806" i="1"/>
  <c r="AY744" i="1"/>
  <c r="AX744" i="1"/>
  <c r="AY234" i="1"/>
  <c r="AX234" i="1"/>
  <c r="AX179" i="1"/>
  <c r="AY179" i="1"/>
  <c r="AX454" i="1"/>
  <c r="AY454" i="1"/>
  <c r="AX5199" i="1"/>
  <c r="AX5193" i="1"/>
  <c r="AX5016" i="1"/>
  <c r="AX4627" i="1"/>
  <c r="AX5018" i="1"/>
  <c r="AX5000" i="1"/>
  <c r="AX4667" i="1"/>
  <c r="AX4668" i="1"/>
  <c r="AY4829" i="1"/>
  <c r="AX4829" i="1"/>
  <c r="AY4600" i="1"/>
  <c r="AX4600" i="1"/>
  <c r="AY4635" i="1"/>
  <c r="AX4635" i="1"/>
  <c r="AX4830" i="1"/>
  <c r="AY5020" i="1"/>
  <c r="AX5020" i="1"/>
  <c r="AY4994" i="1"/>
  <c r="AX4994" i="1"/>
  <c r="AX4848" i="1"/>
  <c r="AY4920" i="1"/>
  <c r="AX4920" i="1"/>
  <c r="AY4722" i="1"/>
  <c r="AX4722" i="1"/>
  <c r="AX5116" i="1"/>
  <c r="AY4699" i="1"/>
  <c r="AX4699" i="1"/>
  <c r="AY4914" i="1"/>
  <c r="AX4914" i="1"/>
  <c r="AX5032" i="1"/>
  <c r="AY4704" i="1"/>
  <c r="AX4704" i="1"/>
  <c r="AY4812" i="1"/>
  <c r="AX4812" i="1"/>
  <c r="AY5024" i="1"/>
  <c r="AX5024" i="1"/>
  <c r="AX4948" i="1"/>
  <c r="AY4948" i="1"/>
  <c r="AY5142" i="1"/>
  <c r="AX5142" i="1"/>
  <c r="AY4833" i="1"/>
  <c r="AX4833" i="1"/>
  <c r="AY4950" i="1"/>
  <c r="AX4950" i="1"/>
  <c r="AY4871" i="1"/>
  <c r="AX4871" i="1"/>
  <c r="AY4872" i="1"/>
  <c r="AX4872" i="1"/>
  <c r="AY4698" i="1"/>
  <c r="AX4698" i="1"/>
  <c r="AY4688" i="1"/>
  <c r="AX4688" i="1"/>
  <c r="AY4623" i="1"/>
  <c r="AX4623" i="1"/>
  <c r="AX3679" i="1"/>
  <c r="AY3679" i="1"/>
  <c r="AY3770" i="1"/>
  <c r="AX3770" i="1"/>
  <c r="AY3625" i="1"/>
  <c r="AX3625" i="1"/>
  <c r="AY3715" i="1"/>
  <c r="AX3715" i="1"/>
  <c r="AY4592" i="1"/>
  <c r="AX4592" i="1"/>
  <c r="AY5034" i="1"/>
  <c r="AX5034" i="1"/>
  <c r="AY4726" i="1"/>
  <c r="AX4726" i="1"/>
  <c r="AY4817" i="1"/>
  <c r="AX4817" i="1"/>
  <c r="AY4935" i="1"/>
  <c r="AX4935" i="1"/>
  <c r="AY5042" i="1"/>
  <c r="AX5042" i="1"/>
  <c r="AY5133" i="1"/>
  <c r="AX5133" i="1"/>
  <c r="AY5053" i="1"/>
  <c r="AX5053" i="1"/>
  <c r="AY4891" i="1"/>
  <c r="AX4891" i="1"/>
  <c r="AY4852" i="1"/>
  <c r="AX4852" i="1"/>
  <c r="AY4878" i="1"/>
  <c r="AX4878" i="1"/>
  <c r="AY4904" i="1"/>
  <c r="AY4886" i="1"/>
  <c r="AX4886" i="1"/>
  <c r="AY4856" i="1"/>
  <c r="AX4856" i="1"/>
  <c r="AX5011" i="1"/>
  <c r="AY5011" i="1"/>
  <c r="AX4631" i="1"/>
  <c r="AY4631" i="1"/>
  <c r="AY4814" i="1"/>
  <c r="AX4814" i="1"/>
  <c r="AY4731" i="1"/>
  <c r="AX4731" i="1"/>
  <c r="AY4585" i="1"/>
  <c r="AX4585" i="1"/>
  <c r="AY5107" i="1"/>
  <c r="AX5107" i="1"/>
  <c r="AY4710" i="1"/>
  <c r="AX4710" i="1"/>
  <c r="AY4701" i="1"/>
  <c r="AX4701" i="1"/>
  <c r="AY3952" i="1"/>
  <c r="AX3952" i="1"/>
  <c r="AY4537" i="1"/>
  <c r="AX4537" i="1"/>
  <c r="AY3756" i="1"/>
  <c r="AX3756" i="1"/>
  <c r="AY5222" i="1"/>
  <c r="AX5222" i="1"/>
  <c r="AY4689" i="1"/>
  <c r="AX4689" i="1"/>
  <c r="AY4634" i="1"/>
  <c r="AX4634" i="1"/>
  <c r="AY5027" i="1"/>
  <c r="AX5027" i="1"/>
  <c r="AY4762" i="1"/>
  <c r="AX4762" i="1"/>
  <c r="AY4993" i="1"/>
  <c r="AX4993" i="1"/>
  <c r="AY4884" i="1"/>
  <c r="AX4884" i="1"/>
  <c r="AY4896" i="1"/>
  <c r="AX4896" i="1"/>
  <c r="AY5009" i="1"/>
  <c r="AX5009" i="1"/>
  <c r="AY4903" i="1"/>
  <c r="AX4903" i="1"/>
  <c r="AY4670" i="1"/>
  <c r="AX4670" i="1"/>
  <c r="AY4602" i="1"/>
  <c r="AX4602" i="1"/>
  <c r="AY5071" i="1"/>
  <c r="AX5071" i="1"/>
  <c r="AY4990" i="1"/>
  <c r="AX4990" i="1"/>
  <c r="AY4996" i="1"/>
  <c r="AX4996" i="1"/>
  <c r="AY5073" i="1"/>
  <c r="AX5073" i="1"/>
  <c r="AY5123" i="1"/>
  <c r="AX5123" i="1"/>
  <c r="AY4604" i="1"/>
  <c r="AX4604" i="1"/>
  <c r="AX4625" i="1"/>
  <c r="AY4625" i="1"/>
  <c r="AY4606" i="1"/>
  <c r="AX4606" i="1"/>
  <c r="AY4997" i="1"/>
  <c r="AX4997" i="1"/>
  <c r="AY4720" i="1"/>
  <c r="AX4720" i="1"/>
  <c r="AY5124" i="1"/>
  <c r="AX5124" i="1"/>
  <c r="AY5125" i="1"/>
  <c r="AX5125" i="1"/>
  <c r="AY4955" i="1"/>
  <c r="AX4955" i="1"/>
  <c r="AY5059" i="1"/>
  <c r="AX5059" i="1"/>
  <c r="AY4593" i="1"/>
  <c r="AX4593" i="1"/>
  <c r="AX4775" i="1"/>
  <c r="AY4775" i="1"/>
  <c r="AY3783" i="1"/>
  <c r="AX3783" i="1"/>
  <c r="AY4536" i="1"/>
  <c r="AX4536" i="1"/>
  <c r="AY4304" i="1"/>
  <c r="AX4304" i="1"/>
  <c r="AX5257" i="1"/>
  <c r="AX5250" i="1"/>
  <c r="AX5247" i="1"/>
  <c r="AX5237" i="1"/>
  <c r="AX5173" i="1"/>
  <c r="AX5163" i="1"/>
  <c r="AX5171" i="1"/>
  <c r="AX5178" i="1"/>
  <c r="AX5238" i="1"/>
  <c r="AX5191" i="1"/>
  <c r="AY5210" i="1"/>
  <c r="AY5182" i="1"/>
  <c r="AX5182" i="1"/>
  <c r="AY4639" i="1"/>
  <c r="AY5091" i="1"/>
  <c r="AX5091" i="1"/>
  <c r="AY4598" i="1"/>
  <c r="AY5017" i="1"/>
  <c r="AX5017" i="1"/>
  <c r="AY5092" i="1"/>
  <c r="AY4964" i="1"/>
  <c r="AX4964" i="1"/>
  <c r="AY4894" i="1"/>
  <c r="AY5039" i="1"/>
  <c r="AX5039" i="1"/>
  <c r="AY4879" i="1"/>
  <c r="AY4823" i="1"/>
  <c r="AX4823" i="1"/>
  <c r="AY5145" i="1"/>
  <c r="AX5145" i="1"/>
  <c r="AY5077" i="1"/>
  <c r="AX5077" i="1"/>
  <c r="AY4693" i="1"/>
  <c r="AY5021" i="1"/>
  <c r="AX5021" i="1"/>
  <c r="AY4659" i="1"/>
  <c r="AX4659" i="1"/>
  <c r="AY5043" i="1"/>
  <c r="AX5043" i="1"/>
  <c r="AY4821" i="1"/>
  <c r="AY4968" i="1"/>
  <c r="AX4968" i="1"/>
  <c r="AY5122" i="1"/>
  <c r="AX5122" i="1"/>
  <c r="AY4831" i="1"/>
  <c r="AX4831" i="1"/>
  <c r="AY4853" i="1"/>
  <c r="AY5134" i="1"/>
  <c r="AX5134" i="1"/>
  <c r="AY5010" i="1"/>
  <c r="AX5010" i="1"/>
  <c r="AX4807" i="1"/>
  <c r="AY4807" i="1"/>
  <c r="AY4927" i="1"/>
  <c r="AX4927" i="1"/>
  <c r="AY4707" i="1"/>
  <c r="AX4707" i="1"/>
  <c r="AY4609" i="1"/>
  <c r="AX4609" i="1"/>
  <c r="AY4869" i="1"/>
  <c r="AX4869" i="1"/>
  <c r="AY4649" i="1"/>
  <c r="AX4649" i="1"/>
  <c r="AY5050" i="1"/>
  <c r="AX5050" i="1"/>
  <c r="AY4711" i="1"/>
  <c r="AX4711" i="1"/>
  <c r="AY4334" i="1"/>
  <c r="AX4334" i="1"/>
  <c r="AY3978" i="1"/>
  <c r="AX3978" i="1"/>
  <c r="AY3740" i="1"/>
  <c r="AX3740" i="1"/>
  <c r="AX5226" i="1"/>
  <c r="AX5220" i="1"/>
  <c r="AX5214" i="1"/>
  <c r="AX4776" i="1"/>
  <c r="AX4692" i="1"/>
  <c r="AX5035" i="1"/>
  <c r="AX4844" i="1"/>
  <c r="AY4845" i="1"/>
  <c r="AX4845" i="1"/>
  <c r="AX5114" i="1"/>
  <c r="AY4816" i="1"/>
  <c r="AX4816" i="1"/>
  <c r="AY5146" i="1"/>
  <c r="AX5146" i="1"/>
  <c r="AX4836" i="1"/>
  <c r="AY5070" i="1"/>
  <c r="AX5070" i="1"/>
  <c r="AY5023" i="1"/>
  <c r="AX5023" i="1"/>
  <c r="AX4976" i="1"/>
  <c r="AY5132" i="1"/>
  <c r="AX5132" i="1"/>
  <c r="AY4694" i="1"/>
  <c r="AX4694" i="1"/>
  <c r="AX4970" i="1"/>
  <c r="AY4975" i="1"/>
  <c r="AX4975" i="1"/>
  <c r="AX4877" i="1"/>
  <c r="AX4966" i="1"/>
  <c r="AY4966" i="1"/>
  <c r="AY4642" i="1"/>
  <c r="AX4642" i="1"/>
  <c r="AY4860" i="1"/>
  <c r="AX4860" i="1"/>
  <c r="AY4985" i="1"/>
  <c r="AX4985" i="1"/>
  <c r="AY4733" i="1"/>
  <c r="AX4733" i="1"/>
  <c r="AY4984" i="1"/>
  <c r="AX4984" i="1"/>
  <c r="AY5095" i="1"/>
  <c r="AX5095" i="1"/>
  <c r="AX5139" i="1"/>
  <c r="AY5139" i="1"/>
  <c r="AY4792" i="1"/>
  <c r="AX4792" i="1"/>
  <c r="AY4114" i="1"/>
  <c r="AX4114" i="1"/>
  <c r="AY4063" i="1"/>
  <c r="AX4063" i="1"/>
  <c r="AX4210" i="1"/>
  <c r="AY4210" i="1"/>
  <c r="AY4601" i="1"/>
  <c r="AX4601" i="1"/>
  <c r="AY5001" i="1"/>
  <c r="AX5001" i="1"/>
  <c r="AY5014" i="1"/>
  <c r="AX5014" i="1"/>
  <c r="AY4991" i="1"/>
  <c r="AX4991" i="1"/>
  <c r="AY5022" i="1"/>
  <c r="AX5022" i="1"/>
  <c r="AY5072" i="1"/>
  <c r="AX5072" i="1"/>
  <c r="AY4849" i="1"/>
  <c r="AX4849" i="1"/>
  <c r="AY5052" i="1"/>
  <c r="AX5052" i="1"/>
  <c r="AY4626" i="1"/>
  <c r="AX4626" i="1"/>
  <c r="AY4980" i="1"/>
  <c r="AX4980" i="1"/>
  <c r="AY5086" i="1"/>
  <c r="AX5086" i="1"/>
  <c r="AY4605" i="1"/>
  <c r="AX4605" i="1"/>
  <c r="AY4971" i="1"/>
  <c r="AX4971" i="1"/>
  <c r="AY4643" i="1"/>
  <c r="AX4643" i="1"/>
  <c r="AY4973" i="1"/>
  <c r="AX4973" i="1"/>
  <c r="AY4818" i="1"/>
  <c r="AX4818" i="1"/>
  <c r="AY4587" i="1"/>
  <c r="AX4587" i="1"/>
  <c r="AY5138" i="1"/>
  <c r="AX5138" i="1"/>
  <c r="AX4702" i="1"/>
  <c r="AY4702" i="1"/>
  <c r="AX4819" i="1"/>
  <c r="AY4819" i="1"/>
  <c r="AY4633" i="1"/>
  <c r="AX4633" i="1"/>
  <c r="AY4713" i="1"/>
  <c r="AX4713" i="1"/>
  <c r="AY4207" i="1"/>
  <c r="AX4207" i="1"/>
  <c r="AY4450" i="1"/>
  <c r="AX4450" i="1"/>
  <c r="AY4165" i="1"/>
  <c r="AX4165" i="1"/>
  <c r="AX5204" i="1"/>
  <c r="AY5215" i="1"/>
  <c r="AX5090" i="1"/>
  <c r="AY5015" i="1"/>
  <c r="AX5055" i="1"/>
  <c r="AY4999" i="1"/>
  <c r="AY5119" i="1"/>
  <c r="AX5002" i="1"/>
  <c r="AY4965" i="1"/>
  <c r="AX5120" i="1"/>
  <c r="AY5121" i="1"/>
  <c r="AY4893" i="1"/>
  <c r="AX4893" i="1"/>
  <c r="AY4846" i="1"/>
  <c r="AX4846" i="1"/>
  <c r="AX4998" i="1"/>
  <c r="AY4756" i="1"/>
  <c r="AX4756" i="1"/>
  <c r="AY4824" i="1"/>
  <c r="AX4824" i="1"/>
  <c r="AX5006" i="1"/>
  <c r="AY4729" i="1"/>
  <c r="AX4729" i="1"/>
  <c r="AY4730" i="1"/>
  <c r="AX4730" i="1"/>
  <c r="AY4673" i="1"/>
  <c r="AX4673" i="1"/>
  <c r="AY4977" i="1"/>
  <c r="AX4977" i="1"/>
  <c r="AY4641" i="1"/>
  <c r="AX4641" i="1"/>
  <c r="AY4706" i="1"/>
  <c r="AX4706" i="1"/>
  <c r="AY5135" i="1"/>
  <c r="AX5135" i="1"/>
  <c r="AY4612" i="1"/>
  <c r="AX4612" i="1"/>
  <c r="AX4870" i="1"/>
  <c r="AY4870" i="1"/>
  <c r="AY4826" i="1"/>
  <c r="AX4826" i="1"/>
  <c r="AY4900" i="1"/>
  <c r="AX4900" i="1"/>
  <c r="AY5128" i="1"/>
  <c r="AX5128" i="1"/>
  <c r="AY5131" i="1"/>
  <c r="AX5131" i="1"/>
  <c r="AY5068" i="1"/>
  <c r="AX5068" i="1"/>
  <c r="AY4747" i="1"/>
  <c r="AX4747" i="1"/>
  <c r="AX3648" i="1"/>
  <c r="AY3648" i="1"/>
  <c r="AY5112" i="1"/>
  <c r="AX5112" i="1"/>
  <c r="AY4837" i="1"/>
  <c r="AX4837" i="1"/>
  <c r="AY4608" i="1"/>
  <c r="AX4608" i="1"/>
  <c r="AY5046" i="1"/>
  <c r="AX5046" i="1"/>
  <c r="AY4680" i="1"/>
  <c r="AX4680" i="1"/>
  <c r="AY4611" i="1"/>
  <c r="AX4611" i="1"/>
  <c r="AY4930" i="1"/>
  <c r="AX4930" i="1"/>
  <c r="AY4613" i="1"/>
  <c r="AX4613" i="1"/>
  <c r="AY5063" i="1"/>
  <c r="AX5063" i="1"/>
  <c r="AY4737" i="1"/>
  <c r="AX4737" i="1"/>
  <c r="AY4873" i="1"/>
  <c r="AX4873" i="1"/>
  <c r="AY5109" i="1"/>
  <c r="AX5109" i="1"/>
  <c r="AY4740" i="1"/>
  <c r="AX4740" i="1"/>
  <c r="AY5058" i="1"/>
  <c r="AX5058" i="1"/>
  <c r="AY5025" i="1"/>
  <c r="AX5025" i="1"/>
  <c r="AY4875" i="1"/>
  <c r="AX4875" i="1"/>
  <c r="AY4621" i="1"/>
  <c r="AX4621" i="1"/>
  <c r="AY5080" i="1"/>
  <c r="AX5080" i="1"/>
  <c r="AY4790" i="1"/>
  <c r="AX4790" i="1"/>
  <c r="AY4803" i="1"/>
  <c r="AX4803" i="1"/>
  <c r="AY4663" i="1"/>
  <c r="AX4663" i="1"/>
  <c r="AY4788" i="1"/>
  <c r="AX4788" i="1"/>
  <c r="AY4662" i="1"/>
  <c r="AX4662" i="1"/>
  <c r="AY4717" i="1"/>
  <c r="AX4717" i="1"/>
  <c r="AY5105" i="1"/>
  <c r="AX5105" i="1"/>
  <c r="AY4769" i="1"/>
  <c r="AX4769" i="1"/>
  <c r="AY4755" i="1"/>
  <c r="AX4755" i="1"/>
  <c r="AY3677" i="1"/>
  <c r="AX3677" i="1"/>
  <c r="AY4321" i="1"/>
  <c r="AX4321" i="1"/>
  <c r="AY4313" i="1"/>
  <c r="AX4313" i="1"/>
  <c r="AY4208" i="1"/>
  <c r="AX4208" i="1"/>
  <c r="AY4337" i="1"/>
  <c r="AX4337" i="1"/>
  <c r="AY3622" i="1"/>
  <c r="AX3622" i="1"/>
  <c r="AY4538" i="1"/>
  <c r="AX4538" i="1"/>
  <c r="AY4472" i="1"/>
  <c r="AX4472" i="1"/>
  <c r="AY3682" i="1"/>
  <c r="AX3682" i="1"/>
  <c r="AY4086" i="1"/>
  <c r="AX4086" i="1"/>
  <c r="AY3729" i="1"/>
  <c r="AX3729" i="1"/>
  <c r="AY4041" i="1"/>
  <c r="AX4041" i="1"/>
  <c r="AY3738" i="1"/>
  <c r="AX3738" i="1"/>
  <c r="AY4576" i="1"/>
  <c r="AX4576" i="1"/>
  <c r="AY4084" i="1"/>
  <c r="AX4084" i="1"/>
  <c r="AY4007" i="1"/>
  <c r="AX4007" i="1"/>
  <c r="AY3882" i="1"/>
  <c r="AX3882" i="1"/>
  <c r="AY3727" i="1"/>
  <c r="AX3727" i="1"/>
  <c r="AY4267" i="1"/>
  <c r="AX4267" i="1"/>
  <c r="AX3886" i="1"/>
  <c r="AY3886" i="1"/>
  <c r="AY3804" i="1"/>
  <c r="AX3804" i="1"/>
  <c r="AX4260" i="1"/>
  <c r="AY4260" i="1"/>
  <c r="AX3935" i="1"/>
  <c r="AY3935" i="1"/>
  <c r="AX5078" i="1"/>
  <c r="AX5056" i="1"/>
  <c r="AX4705" i="1"/>
  <c r="AY4591" i="1"/>
  <c r="AY4645" i="1"/>
  <c r="AX4645" i="1"/>
  <c r="AY4960" i="1"/>
  <c r="AY4632" i="1"/>
  <c r="AX4632" i="1"/>
  <c r="AY4732" i="1"/>
  <c r="AY4715" i="1"/>
  <c r="AX4715" i="1"/>
  <c r="AY4734" i="1"/>
  <c r="AY4708" i="1"/>
  <c r="AX4708" i="1"/>
  <c r="AY4653" i="1"/>
  <c r="AY4974" i="1"/>
  <c r="AX4974" i="1"/>
  <c r="AY4944" i="1"/>
  <c r="AX4617" i="1"/>
  <c r="AY4953" i="1"/>
  <c r="AX4953" i="1"/>
  <c r="AY4963" i="1"/>
  <c r="AX4963" i="1"/>
  <c r="AY5051" i="1"/>
  <c r="AX5051" i="1"/>
  <c r="AY5098" i="1"/>
  <c r="AX5098" i="1"/>
  <c r="AY4820" i="1"/>
  <c r="AX4820" i="1"/>
  <c r="AY4658" i="1"/>
  <c r="AX5099" i="1"/>
  <c r="AY4779" i="1"/>
  <c r="AX4779" i="1"/>
  <c r="AY4742" i="1"/>
  <c r="AX4742" i="1"/>
  <c r="AY5067" i="1"/>
  <c r="AX5067" i="1"/>
  <c r="AY4929" i="1"/>
  <c r="AX4929" i="1"/>
  <c r="AY4959" i="1"/>
  <c r="AX4959" i="1"/>
  <c r="AY4757" i="1"/>
  <c r="AX4757" i="1"/>
  <c r="AY4942" i="1"/>
  <c r="AX4691" i="1"/>
  <c r="AY4806" i="1"/>
  <c r="AX4806" i="1"/>
  <c r="AY4768" i="1"/>
  <c r="AX4768" i="1"/>
  <c r="AY4750" i="1"/>
  <c r="AX4750" i="1"/>
  <c r="AY4758" i="1"/>
  <c r="AX4758" i="1"/>
  <c r="AY4763" i="1"/>
  <c r="AX4763" i="1"/>
  <c r="AY4797" i="1"/>
  <c r="AX4797" i="1"/>
  <c r="AY4002" i="1"/>
  <c r="AX4274" i="1"/>
  <c r="AY3993" i="1"/>
  <c r="AX3993" i="1"/>
  <c r="AY3969" i="1"/>
  <c r="AX3969" i="1"/>
  <c r="AY4301" i="1"/>
  <c r="AX4301" i="1"/>
  <c r="AY4558" i="1"/>
  <c r="AX4558" i="1"/>
  <c r="AY4336" i="1"/>
  <c r="AX4336" i="1"/>
  <c r="AY4072" i="1"/>
  <c r="AX4072" i="1"/>
  <c r="AY4287" i="1"/>
  <c r="AX4339" i="1"/>
  <c r="AY3623" i="1"/>
  <c r="AX3623" i="1"/>
  <c r="AY3842" i="1"/>
  <c r="AX3842" i="1"/>
  <c r="AY4105" i="1"/>
  <c r="AX4105" i="1"/>
  <c r="AY4509" i="1"/>
  <c r="AX4509" i="1"/>
  <c r="AY4523" i="1"/>
  <c r="AX4523" i="1"/>
  <c r="AY4541" i="1"/>
  <c r="AX4541" i="1"/>
  <c r="AY4294" i="1"/>
  <c r="AX4045" i="1"/>
  <c r="AY3607" i="1"/>
  <c r="AX3607" i="1"/>
  <c r="AY4437" i="1"/>
  <c r="AX4437" i="1"/>
  <c r="AY3627" i="1"/>
  <c r="AX3627" i="1"/>
  <c r="AY3844" i="1"/>
  <c r="AX3844" i="1"/>
  <c r="AX4211" i="1"/>
  <c r="AY4211" i="1"/>
  <c r="AY3979" i="1"/>
  <c r="AX3979" i="1"/>
  <c r="AY4008" i="1"/>
  <c r="AX4008" i="1"/>
  <c r="AY4064" i="1"/>
  <c r="AX4064" i="1"/>
  <c r="AX4381" i="1"/>
  <c r="AY4381" i="1"/>
  <c r="AY3785" i="1"/>
  <c r="AX3785" i="1"/>
  <c r="AX4011" i="1"/>
  <c r="AY4011" i="1"/>
  <c r="AY4475" i="1"/>
  <c r="AX4475" i="1"/>
  <c r="AX4319" i="1"/>
  <c r="AY4319" i="1"/>
  <c r="AY3745" i="1"/>
  <c r="AX3745" i="1"/>
  <c r="AX4246" i="1"/>
  <c r="AY4246" i="1"/>
  <c r="AY3724" i="1"/>
  <c r="AX3724" i="1"/>
  <c r="AX4435" i="1"/>
  <c r="AY4435" i="1"/>
  <c r="AY4363" i="1"/>
  <c r="AX4363" i="1"/>
  <c r="AX4572" i="1"/>
  <c r="AY4572" i="1"/>
  <c r="AY4076" i="1"/>
  <c r="AX4076" i="1"/>
  <c r="AX4519" i="1"/>
  <c r="AY4519" i="1"/>
  <c r="AY3810" i="1"/>
  <c r="AX3810" i="1"/>
  <c r="AX3911" i="1"/>
  <c r="AY3911" i="1"/>
  <c r="AY4173" i="1"/>
  <c r="AX4173" i="1"/>
  <c r="AX4307" i="1"/>
  <c r="AY4307" i="1"/>
  <c r="AY3923" i="1"/>
  <c r="AX3923" i="1"/>
  <c r="AX4524" i="1"/>
  <c r="AY4524" i="1"/>
  <c r="AY4142" i="1"/>
  <c r="AX4142" i="1"/>
  <c r="AX3900" i="1"/>
  <c r="AY3900" i="1"/>
  <c r="AY4478" i="1"/>
  <c r="AX4478" i="1"/>
  <c r="AX3825" i="1"/>
  <c r="AY3825" i="1"/>
  <c r="AY4410" i="1"/>
  <c r="AX4410" i="1"/>
  <c r="AX4517" i="1"/>
  <c r="AY4517" i="1"/>
  <c r="AY4520" i="1"/>
  <c r="AX4520" i="1"/>
  <c r="AX4145" i="1"/>
  <c r="AY4145" i="1"/>
  <c r="AY3769" i="1"/>
  <c r="AX3769" i="1"/>
  <c r="AY4644" i="1"/>
  <c r="AY5045" i="1"/>
  <c r="AX5045" i="1"/>
  <c r="AY4677" i="1"/>
  <c r="AX4677" i="1"/>
  <c r="AX4864" i="1"/>
  <c r="AY5007" i="1"/>
  <c r="AX4951" i="1"/>
  <c r="AY4967" i="1"/>
  <c r="AX4967" i="1"/>
  <c r="AY4679" i="1"/>
  <c r="AX4679" i="1"/>
  <c r="AX4714" i="1"/>
  <c r="AY4656" i="1"/>
  <c r="AX5061" i="1"/>
  <c r="AY4748" i="1"/>
  <c r="AX4748" i="1"/>
  <c r="AY4760" i="1"/>
  <c r="AX4760" i="1"/>
  <c r="AX4584" i="1"/>
  <c r="AY4828" i="1"/>
  <c r="AX4682" i="1"/>
  <c r="AY4926" i="1"/>
  <c r="AX4926" i="1"/>
  <c r="AY4614" i="1"/>
  <c r="AX4614" i="1"/>
  <c r="AX4657" i="1"/>
  <c r="AY4915" i="1"/>
  <c r="AX4835" i="1"/>
  <c r="AY4962" i="1"/>
  <c r="AX4962" i="1"/>
  <c r="AY4921" i="1"/>
  <c r="AX4921" i="1"/>
  <c r="AX4938" i="1"/>
  <c r="AY4738" i="1"/>
  <c r="AX5093" i="1"/>
  <c r="AY4703" i="1"/>
  <c r="AX4703" i="1"/>
  <c r="AY5096" i="1"/>
  <c r="AX5096" i="1"/>
  <c r="AY4917" i="1"/>
  <c r="AX4917" i="1"/>
  <c r="AY4716" i="1"/>
  <c r="AX4716" i="1"/>
  <c r="AY4907" i="1"/>
  <c r="AX4709" i="1"/>
  <c r="AY4932" i="1"/>
  <c r="AX4932" i="1"/>
  <c r="AY5129" i="1"/>
  <c r="AX5129" i="1"/>
  <c r="AY4743" i="1"/>
  <c r="AX4743" i="1"/>
  <c r="AY4770" i="1"/>
  <c r="AX4770" i="1"/>
  <c r="AY4940" i="1"/>
  <c r="AX4940" i="1"/>
  <c r="AY4924" i="1"/>
  <c r="AX4924" i="1"/>
  <c r="AY4630" i="1"/>
  <c r="AX4941" i="1"/>
  <c r="AY4767" i="1"/>
  <c r="AX4767" i="1"/>
  <c r="AY4780" i="1"/>
  <c r="AX4780" i="1"/>
  <c r="AY5100" i="1"/>
  <c r="AX5100" i="1"/>
  <c r="AY5049" i="1"/>
  <c r="AX5049" i="1"/>
  <c r="AY4789" i="1"/>
  <c r="AX4789" i="1"/>
  <c r="AY4796" i="1"/>
  <c r="AX4796" i="1"/>
  <c r="AY4227" i="1"/>
  <c r="AX4174" i="1"/>
  <c r="AY4335" i="1"/>
  <c r="AX4335" i="1"/>
  <c r="AY4563" i="1"/>
  <c r="AX4563" i="1"/>
  <c r="AY3681" i="1"/>
  <c r="AX3681" i="1"/>
  <c r="AY3905" i="1"/>
  <c r="AX3905" i="1"/>
  <c r="AY4314" i="1"/>
  <c r="AX4314" i="1"/>
  <c r="AY3953" i="1"/>
  <c r="AX3953" i="1"/>
  <c r="AY3784" i="1"/>
  <c r="AX3676" i="1"/>
  <c r="AY4027" i="1"/>
  <c r="AX4027" i="1"/>
  <c r="AY4103" i="1"/>
  <c r="AX4103" i="1"/>
  <c r="AY3970" i="1"/>
  <c r="AX3970" i="1"/>
  <c r="AY3827" i="1"/>
  <c r="AX3827" i="1"/>
  <c r="AY4028" i="1"/>
  <c r="AX4028" i="1"/>
  <c r="AY4387" i="1"/>
  <c r="AX4387" i="1"/>
  <c r="AY4316" i="1"/>
  <c r="AX4469" i="1"/>
  <c r="AY3859" i="1"/>
  <c r="AX3859" i="1"/>
  <c r="AY3667" i="1"/>
  <c r="AX3667" i="1"/>
  <c r="AY3658" i="1"/>
  <c r="AX3658" i="1"/>
  <c r="AY3686" i="1"/>
  <c r="AX3686" i="1"/>
  <c r="AY4272" i="1"/>
  <c r="AX4272" i="1"/>
  <c r="AX4526" i="1"/>
  <c r="AY4526" i="1"/>
  <c r="AY3885" i="1"/>
  <c r="AX3885" i="1"/>
  <c r="AX4124" i="1"/>
  <c r="AY4124" i="1"/>
  <c r="AY4424" i="1"/>
  <c r="AX4424" i="1"/>
  <c r="AX3986" i="1"/>
  <c r="AY3986" i="1"/>
  <c r="AY3848" i="1"/>
  <c r="AX3848" i="1"/>
  <c r="AY4031" i="1"/>
  <c r="AX4031" i="1"/>
  <c r="AY3768" i="1"/>
  <c r="AX3768" i="1"/>
  <c r="AY4043" i="1"/>
  <c r="AX4043" i="1"/>
  <c r="AY3696" i="1"/>
  <c r="AX3696" i="1"/>
  <c r="AY3771" i="1"/>
  <c r="AX3771" i="1"/>
  <c r="AY3699" i="1"/>
  <c r="AX3699" i="1"/>
  <c r="AY3799" i="1"/>
  <c r="AX3799" i="1"/>
  <c r="AY3826" i="1"/>
  <c r="AX3826" i="1"/>
  <c r="AY3961" i="1"/>
  <c r="AX3961" i="1"/>
  <c r="AY3902" i="1"/>
  <c r="AX3902" i="1"/>
  <c r="AY4143" i="1"/>
  <c r="AX4143" i="1"/>
  <c r="AY4219" i="1"/>
  <c r="AX4219" i="1"/>
  <c r="AY4077" i="1"/>
  <c r="AX4077" i="1"/>
  <c r="AY3949" i="1"/>
  <c r="AX3949" i="1"/>
  <c r="AY3833" i="1"/>
  <c r="AX3833" i="1"/>
  <c r="AY3605" i="1"/>
  <c r="AX3605" i="1"/>
  <c r="AY3944" i="1"/>
  <c r="AX3944" i="1"/>
  <c r="AY4986" i="1"/>
  <c r="AX4986" i="1"/>
  <c r="AY4678" i="1"/>
  <c r="AX4678" i="1"/>
  <c r="AY4925" i="1"/>
  <c r="AX4925" i="1"/>
  <c r="AY4961" i="1"/>
  <c r="AX4961" i="1"/>
  <c r="AY4905" i="1"/>
  <c r="AX4905" i="1"/>
  <c r="AY5127" i="1"/>
  <c r="AX5127" i="1"/>
  <c r="AY4586" i="1"/>
  <c r="AX4586" i="1"/>
  <c r="AY4874" i="1"/>
  <c r="AX4874" i="1"/>
  <c r="AY4618" i="1"/>
  <c r="AX4618" i="1"/>
  <c r="AY4685" i="1"/>
  <c r="AX4685" i="1"/>
  <c r="AY4918" i="1"/>
  <c r="AX4918" i="1"/>
  <c r="AY4619" i="1"/>
  <c r="AX4619" i="1"/>
  <c r="AY4661" i="1"/>
  <c r="AX4661" i="1"/>
  <c r="AY4934" i="1"/>
  <c r="AX4934" i="1"/>
  <c r="AY4954" i="1"/>
  <c r="AX4954" i="1"/>
  <c r="AY5151" i="1"/>
  <c r="AX5151" i="1"/>
  <c r="AY5079" i="1"/>
  <c r="AX5079" i="1"/>
  <c r="AY5082" i="1"/>
  <c r="AX5082" i="1"/>
  <c r="AY4782" i="1"/>
  <c r="AX4782" i="1"/>
  <c r="AY5108" i="1"/>
  <c r="AX5108" i="1"/>
  <c r="AY5064" i="1"/>
  <c r="AX5064" i="1"/>
  <c r="AY4783" i="1"/>
  <c r="AX4783" i="1"/>
  <c r="AY4332" i="1"/>
  <c r="AX4332" i="1"/>
  <c r="AY3717" i="1"/>
  <c r="AX3717" i="1"/>
  <c r="AY3649" i="1"/>
  <c r="AX3649" i="1"/>
  <c r="AY3675" i="1"/>
  <c r="AX3675" i="1"/>
  <c r="AY4309" i="1"/>
  <c r="AX4309" i="1"/>
  <c r="AY3616" i="1"/>
  <c r="AX3616" i="1"/>
  <c r="AY4295" i="1"/>
  <c r="AX4295" i="1"/>
  <c r="AY3977" i="1"/>
  <c r="AX3977" i="1"/>
  <c r="AY3624" i="1"/>
  <c r="AX3624" i="1"/>
  <c r="AY4508" i="1"/>
  <c r="AX4508" i="1"/>
  <c r="AY4279" i="1"/>
  <c r="AX4279" i="1"/>
  <c r="AY4539" i="1"/>
  <c r="AX4539" i="1"/>
  <c r="AY4317" i="1"/>
  <c r="AX4317" i="1"/>
  <c r="AY3739" i="1"/>
  <c r="AX3739" i="1"/>
  <c r="AY4005" i="1"/>
  <c r="AX4005" i="1"/>
  <c r="AY4439" i="1"/>
  <c r="AX4439" i="1"/>
  <c r="AY3733" i="1"/>
  <c r="AX3733" i="1"/>
  <c r="AY4006" i="1"/>
  <c r="AX4006" i="1"/>
  <c r="AY3628" i="1"/>
  <c r="AX3628" i="1"/>
  <c r="AY3981" i="1"/>
  <c r="AX3981" i="1"/>
  <c r="AY3634" i="1"/>
  <c r="AX3634" i="1"/>
  <c r="AX4473" i="1"/>
  <c r="AY4473" i="1"/>
  <c r="AY4212" i="1"/>
  <c r="AX4212" i="1"/>
  <c r="AX4012" i="1"/>
  <c r="AY4012" i="1"/>
  <c r="AY4570" i="1"/>
  <c r="AX4570" i="1"/>
  <c r="AY4373" i="1"/>
  <c r="AX4373" i="1"/>
  <c r="AY4409" i="1"/>
  <c r="AX4409" i="1"/>
  <c r="AY4101" i="1"/>
  <c r="AX4101" i="1"/>
  <c r="AY3931" i="1"/>
  <c r="AX3931" i="1"/>
  <c r="AY4023" i="1"/>
  <c r="AX4023" i="1"/>
  <c r="AY3790" i="1"/>
  <c r="AX3790" i="1"/>
  <c r="AY4403" i="1"/>
  <c r="AX4403" i="1"/>
  <c r="AY3788" i="1"/>
  <c r="AX3788" i="1"/>
  <c r="AY4548" i="1"/>
  <c r="AX4548" i="1"/>
  <c r="AY4329" i="1"/>
  <c r="AX4329" i="1"/>
  <c r="AY4390" i="1"/>
  <c r="AX4390" i="1"/>
  <c r="AY4494" i="1"/>
  <c r="AX4494" i="1"/>
  <c r="AX4854" i="1"/>
  <c r="AX4636" i="1"/>
  <c r="AY5075" i="1"/>
  <c r="AX4675" i="1"/>
  <c r="AY4808" i="1"/>
  <c r="AY4687" i="1"/>
  <c r="AX4949" i="1"/>
  <c r="AY4880" i="1"/>
  <c r="AX4880" i="1"/>
  <c r="AY5137" i="1"/>
  <c r="AX5137" i="1"/>
  <c r="AX4876" i="1"/>
  <c r="AY4838" i="1"/>
  <c r="AX4892" i="1"/>
  <c r="AY4865" i="1"/>
  <c r="AX4865" i="1"/>
  <c r="AY5153" i="1"/>
  <c r="AX5153" i="1"/>
  <c r="AX4652" i="1"/>
  <c r="AY4647" i="1"/>
  <c r="AX4866" i="1"/>
  <c r="AY5029" i="1"/>
  <c r="AX5029" i="1"/>
  <c r="AY4868" i="1"/>
  <c r="AX4868" i="1"/>
  <c r="AX4919" i="1"/>
  <c r="AY4683" i="1"/>
  <c r="AX4983" i="1"/>
  <c r="AY4916" i="1"/>
  <c r="AX4916" i="1"/>
  <c r="AY4800" i="1"/>
  <c r="AX4800" i="1"/>
  <c r="AX4736" i="1"/>
  <c r="AY4898" i="1"/>
  <c r="AX5066" i="1"/>
  <c r="AY4906" i="1"/>
  <c r="AX4906" i="1"/>
  <c r="AY4684" i="1"/>
  <c r="AX4684" i="1"/>
  <c r="AY4909" i="1"/>
  <c r="AX4909" i="1"/>
  <c r="AY5094" i="1"/>
  <c r="AX5094" i="1"/>
  <c r="AY5097" i="1"/>
  <c r="AX5097" i="1"/>
  <c r="AY5104" i="1"/>
  <c r="AX5104" i="1"/>
  <c r="AY5140" i="1"/>
  <c r="AX4700" i="1"/>
  <c r="AY4741" i="1"/>
  <c r="AX4741" i="1"/>
  <c r="AY4928" i="1"/>
  <c r="AX4928" i="1"/>
  <c r="AY4620" i="1"/>
  <c r="AX4620" i="1"/>
  <c r="AY5103" i="1"/>
  <c r="AX5103" i="1"/>
  <c r="AY4765" i="1"/>
  <c r="AX4765" i="1"/>
  <c r="AY4654" i="1"/>
  <c r="AX4654" i="1"/>
  <c r="AY4590" i="1"/>
  <c r="AX4712" i="1"/>
  <c r="AY4695" i="1"/>
  <c r="AX4695" i="1"/>
  <c r="AY4624" i="1"/>
  <c r="AX4624" i="1"/>
  <c r="AY4664" i="1"/>
  <c r="AX4664" i="1"/>
  <c r="AY5048" i="1"/>
  <c r="AX5048" i="1"/>
  <c r="AY5084" i="1"/>
  <c r="AX5084" i="1"/>
  <c r="AY4753" i="1"/>
  <c r="AX4753" i="1"/>
  <c r="AY4759" i="1"/>
  <c r="AX4785" i="1"/>
  <c r="AY4791" i="1"/>
  <c r="AX4791" i="1"/>
  <c r="AY3678" i="1"/>
  <c r="AX3678" i="1"/>
  <c r="AY4115" i="1"/>
  <c r="AX4115" i="1"/>
  <c r="AY3680" i="1"/>
  <c r="AX3680" i="1"/>
  <c r="AY3609" i="1"/>
  <c r="AX3609" i="1"/>
  <c r="AY4305" i="1"/>
  <c r="AX4305" i="1"/>
  <c r="AY3840" i="1"/>
  <c r="AX3657" i="1"/>
  <c r="AY4209" i="1"/>
  <c r="AX4209" i="1"/>
  <c r="AY4300" i="1"/>
  <c r="AX4300" i="1"/>
  <c r="AY3838" i="1"/>
  <c r="AX3838" i="1"/>
  <c r="AY4525" i="1"/>
  <c r="AX4525" i="1"/>
  <c r="AY4521" i="1"/>
  <c r="AX4521" i="1"/>
  <c r="AY3762" i="1"/>
  <c r="AX3762" i="1"/>
  <c r="AY4290" i="1"/>
  <c r="AX3655" i="1"/>
  <c r="AY4082" i="1"/>
  <c r="AX4082" i="1"/>
  <c r="AY4340" i="1"/>
  <c r="AX4340" i="1"/>
  <c r="AY4555" i="1"/>
  <c r="AX4555" i="1"/>
  <c r="AY4371" i="1"/>
  <c r="AX4371" i="1"/>
  <c r="AY3861" i="1"/>
  <c r="AX3861" i="1"/>
  <c r="AY4411" i="1"/>
  <c r="AX4411" i="1"/>
  <c r="AY4542" i="1"/>
  <c r="AY4311" i="1"/>
  <c r="AX4311" i="1"/>
  <c r="AY3883" i="1"/>
  <c r="AX3883" i="1"/>
  <c r="AX4291" i="1"/>
  <c r="AY4291" i="1"/>
  <c r="AY3866" i="1"/>
  <c r="AX3866" i="1"/>
  <c r="AX4226" i="1"/>
  <c r="AY4226" i="1"/>
  <c r="AY4035" i="1"/>
  <c r="AX4035" i="1"/>
  <c r="AX3617" i="1"/>
  <c r="AY3617" i="1"/>
  <c r="AY3855" i="1"/>
  <c r="AX3855" i="1"/>
  <c r="AY3817" i="1"/>
  <c r="AX3817" i="1"/>
  <c r="AY3850" i="1"/>
  <c r="AX3850" i="1"/>
  <c r="AY3778" i="1"/>
  <c r="AX3778" i="1"/>
  <c r="AY3851" i="1"/>
  <c r="AX3851" i="1"/>
  <c r="AY3753" i="1"/>
  <c r="AX3753" i="1"/>
  <c r="AY3832" i="1"/>
  <c r="AX3832" i="1"/>
  <c r="AY3864" i="1"/>
  <c r="AX3864" i="1"/>
  <c r="AY3917" i="1"/>
  <c r="AX3917" i="1"/>
  <c r="AY3743" i="1"/>
  <c r="AX3743" i="1"/>
  <c r="AY3892" i="1"/>
  <c r="AX3892" i="1"/>
  <c r="AY4479" i="1"/>
  <c r="AX4479" i="1"/>
  <c r="AY4859" i="1"/>
  <c r="AX4859" i="1"/>
  <c r="AY4861" i="1"/>
  <c r="AX4861" i="1"/>
  <c r="AY5115" i="1"/>
  <c r="AX5115" i="1"/>
  <c r="AY4867" i="1"/>
  <c r="AX4867" i="1"/>
  <c r="AY4883" i="1"/>
  <c r="AX4883" i="1"/>
  <c r="AY5013" i="1"/>
  <c r="AX5013" i="1"/>
  <c r="AY5076" i="1"/>
  <c r="AX5076" i="1"/>
  <c r="AY5101" i="1"/>
  <c r="AX5101" i="1"/>
  <c r="AY4931" i="1"/>
  <c r="AX4931" i="1"/>
  <c r="AY4937" i="1"/>
  <c r="AX4937" i="1"/>
  <c r="AY4956" i="1"/>
  <c r="AX4956" i="1"/>
  <c r="AY4910" i="1"/>
  <c r="AX4910" i="1"/>
  <c r="AY5069" i="1"/>
  <c r="AX5069" i="1"/>
  <c r="AY4660" i="1"/>
  <c r="AX4660" i="1"/>
  <c r="AY5102" i="1"/>
  <c r="AX5102" i="1"/>
  <c r="AY5110" i="1"/>
  <c r="AX5110" i="1"/>
  <c r="AY5062" i="1"/>
  <c r="AX5062" i="1"/>
  <c r="AY4749" i="1"/>
  <c r="AX4749" i="1"/>
  <c r="AY4798" i="1"/>
  <c r="AX4798" i="1"/>
  <c r="AY4696" i="1"/>
  <c r="AX4696" i="1"/>
  <c r="AY4665" i="1"/>
  <c r="AX4665" i="1"/>
  <c r="AY5060" i="1"/>
  <c r="AX5060" i="1"/>
  <c r="AY4787" i="1"/>
  <c r="AX4787" i="1"/>
  <c r="AY4331" i="1"/>
  <c r="AX4331" i="1"/>
  <c r="AY4468" i="1"/>
  <c r="AX4468" i="1"/>
  <c r="AY4443" i="1"/>
  <c r="AX4443" i="1"/>
  <c r="AY4579" i="1"/>
  <c r="AX4579" i="1"/>
  <c r="AY4308" i="1"/>
  <c r="AX4308" i="1"/>
  <c r="AY4296" i="1"/>
  <c r="AX4296" i="1"/>
  <c r="AY4535" i="1"/>
  <c r="AX4535" i="1"/>
  <c r="AY3672" i="1"/>
  <c r="AX3672" i="1"/>
  <c r="AY3720" i="1"/>
  <c r="AX3720" i="1"/>
  <c r="AY3841" i="1"/>
  <c r="AX3841" i="1"/>
  <c r="AY4427" i="1"/>
  <c r="AX4427" i="1"/>
  <c r="AY4540" i="1"/>
  <c r="AX4540" i="1"/>
  <c r="AY4442" i="1"/>
  <c r="AX4442" i="1"/>
  <c r="AY4074" i="1"/>
  <c r="AX4074" i="1"/>
  <c r="AY3843" i="1"/>
  <c r="AX3843" i="1"/>
  <c r="AY4341" i="1"/>
  <c r="AX4341" i="1"/>
  <c r="AY4452" i="1"/>
  <c r="AX4452" i="1"/>
  <c r="AY4510" i="1"/>
  <c r="AX4510" i="1"/>
  <c r="AY3758" i="1"/>
  <c r="AX3758" i="1"/>
  <c r="AY3652" i="1"/>
  <c r="AX3652" i="1"/>
  <c r="AY4568" i="1"/>
  <c r="AX4568" i="1"/>
  <c r="AX3664" i="1"/>
  <c r="AY3664" i="1"/>
  <c r="AY4342" i="1"/>
  <c r="AX4342" i="1"/>
  <c r="AX4383" i="1"/>
  <c r="AY4383" i="1"/>
  <c r="AY4060" i="1"/>
  <c r="AX4060" i="1"/>
  <c r="AY4405" i="1"/>
  <c r="AX4405" i="1"/>
  <c r="AY3963" i="1"/>
  <c r="AX3963" i="1"/>
  <c r="AY4102" i="1"/>
  <c r="AX4102" i="1"/>
  <c r="AY3787" i="1"/>
  <c r="AX3787" i="1"/>
  <c r="AY3946" i="1"/>
  <c r="AX3946" i="1"/>
  <c r="AY4813" i="1"/>
  <c r="AX4857" i="1"/>
  <c r="AX4827" i="1"/>
  <c r="AX4809" i="1"/>
  <c r="AY4972" i="1"/>
  <c r="AX4646" i="1"/>
  <c r="AY4862" i="1"/>
  <c r="AX4862" i="1"/>
  <c r="AY4839" i="1"/>
  <c r="AX4839" i="1"/>
  <c r="AX4912" i="1"/>
  <c r="AY4638" i="1"/>
  <c r="AX4655" i="1"/>
  <c r="AY4815" i="1"/>
  <c r="AX4815" i="1"/>
  <c r="AY4681" i="1"/>
  <c r="AX4681" i="1"/>
  <c r="AX5083" i="1"/>
  <c r="AY4637" i="1"/>
  <c r="AX4650" i="1"/>
  <c r="AY4889" i="1"/>
  <c r="AX4889" i="1"/>
  <c r="AY4771" i="1"/>
  <c r="AX4771" i="1"/>
  <c r="AX4902" i="1"/>
  <c r="AY4825" i="1"/>
  <c r="AX4686" i="1"/>
  <c r="AY4735" i="1"/>
  <c r="AX4735" i="1"/>
  <c r="AY5152" i="1"/>
  <c r="AX5152" i="1"/>
  <c r="AX4589" i="1"/>
  <c r="AY5148" i="1"/>
  <c r="AX4802" i="1"/>
  <c r="AY4810" i="1"/>
  <c r="AX4810" i="1"/>
  <c r="AY5118" i="1"/>
  <c r="AX5118" i="1"/>
  <c r="AY4981" i="1"/>
  <c r="AX4981" i="1"/>
  <c r="AY4616" i="1"/>
  <c r="AX4616" i="1"/>
  <c r="AY4801" i="1"/>
  <c r="AX4801" i="1"/>
  <c r="AY4901" i="1"/>
  <c r="AY4811" i="1"/>
  <c r="AX4811" i="1"/>
  <c r="AY4939" i="1"/>
  <c r="AX4939" i="1"/>
  <c r="AY4945" i="1"/>
  <c r="AX4945" i="1"/>
  <c r="AY5141" i="1"/>
  <c r="AX5141" i="1"/>
  <c r="AY4772" i="1"/>
  <c r="AX4772" i="1"/>
  <c r="AY5150" i="1"/>
  <c r="AX4840" i="1"/>
  <c r="AY4923" i="1"/>
  <c r="AX4923" i="1"/>
  <c r="AY5111" i="1"/>
  <c r="AX5111" i="1"/>
  <c r="AY4911" i="1"/>
  <c r="AX4911" i="1"/>
  <c r="AY4794" i="1"/>
  <c r="AX4794" i="1"/>
  <c r="AY4744" i="1"/>
  <c r="AX4744" i="1"/>
  <c r="AY4745" i="1"/>
  <c r="AX4745" i="1"/>
  <c r="AY4786" i="1"/>
  <c r="AX4793" i="1"/>
  <c r="AY4761" i="1"/>
  <c r="AX4761" i="1"/>
  <c r="AY4777" i="1"/>
  <c r="AX4777" i="1"/>
  <c r="AY4333" i="1"/>
  <c r="AX4333" i="1"/>
  <c r="AY3674" i="1"/>
  <c r="AX3674" i="1"/>
  <c r="AY4071" i="1"/>
  <c r="AX4071" i="1"/>
  <c r="AY4303" i="1"/>
  <c r="AX4303" i="1"/>
  <c r="AY4312" i="1"/>
  <c r="AX3620" i="1"/>
  <c r="AY4281" i="1"/>
  <c r="AX4281" i="1"/>
  <c r="AY3621" i="1"/>
  <c r="AX3621" i="1"/>
  <c r="AY4073" i="1"/>
  <c r="AX4073" i="1"/>
  <c r="AY3718" i="1"/>
  <c r="AX3718" i="1"/>
  <c r="AY3719" i="1"/>
  <c r="AX3719" i="1"/>
  <c r="AY3646" i="1"/>
  <c r="AX3646" i="1"/>
  <c r="AY4164" i="1"/>
  <c r="AX3647" i="1"/>
  <c r="AY4237" i="1"/>
  <c r="AX4237" i="1"/>
  <c r="AY4087" i="1"/>
  <c r="AX4087" i="1"/>
  <c r="AY4083" i="1"/>
  <c r="AX4083" i="1"/>
  <c r="AY3683" i="1"/>
  <c r="AX3683" i="1"/>
  <c r="AY4318" i="1"/>
  <c r="AX4318" i="1"/>
  <c r="AY3626" i="1"/>
  <c r="AX3626" i="1"/>
  <c r="AY3684" i="1"/>
  <c r="AX3685" i="1"/>
  <c r="AY3673" i="1"/>
  <c r="AX3673" i="1"/>
  <c r="AY4228" i="1"/>
  <c r="AX4228" i="1"/>
  <c r="AY3980" i="1"/>
  <c r="AX3980" i="1"/>
  <c r="AY4135" i="1"/>
  <c r="AX4135" i="1"/>
  <c r="AX3601" i="1"/>
  <c r="AY3601" i="1"/>
  <c r="AY4121" i="1"/>
  <c r="AX4121" i="1"/>
  <c r="AX4440" i="1"/>
  <c r="AY4440" i="1"/>
  <c r="AY3865" i="1"/>
  <c r="AX3865" i="1"/>
  <c r="AY4446" i="1"/>
  <c r="AX4446" i="1"/>
  <c r="AY4428" i="1"/>
  <c r="AX4428" i="1"/>
  <c r="AY3752" i="1"/>
  <c r="AX3752" i="1"/>
  <c r="AY3786" i="1"/>
  <c r="AX3786" i="1"/>
  <c r="AY3611" i="1"/>
  <c r="AX3611" i="1"/>
  <c r="AY4463" i="1"/>
  <c r="AX4463" i="1"/>
  <c r="AY4139" i="1"/>
  <c r="AX4139" i="1"/>
  <c r="AY3772" i="1"/>
  <c r="AX3772" i="1"/>
  <c r="AY3776" i="1"/>
  <c r="AX3776" i="1"/>
  <c r="AY3958" i="1"/>
  <c r="AX3958" i="1"/>
  <c r="AY3764" i="1"/>
  <c r="AX3764" i="1"/>
  <c r="AY3943" i="1"/>
  <c r="AX3943" i="1"/>
  <c r="AY4238" i="1"/>
  <c r="AX4238" i="1"/>
  <c r="AY4091" i="1"/>
  <c r="AX4091" i="1"/>
  <c r="AY4350" i="1"/>
  <c r="AX4350" i="1"/>
  <c r="AY4561" i="1"/>
  <c r="AX4561" i="1"/>
  <c r="AY3698" i="1"/>
  <c r="AX3698" i="1"/>
  <c r="AY4289" i="1"/>
  <c r="AX4289" i="1"/>
  <c r="AY4514" i="1"/>
  <c r="AX4514" i="1"/>
  <c r="AY3781" i="1"/>
  <c r="AX3781" i="1"/>
  <c r="AY3852" i="1"/>
  <c r="AX3852" i="1"/>
  <c r="AY4125" i="1"/>
  <c r="AX4125" i="1"/>
  <c r="AY4328" i="1"/>
  <c r="AX4328" i="1"/>
  <c r="AY4033" i="1"/>
  <c r="AX4033" i="1"/>
  <c r="AY4299" i="1"/>
  <c r="AX4299" i="1"/>
  <c r="AY3791" i="1"/>
  <c r="AX3791" i="1"/>
  <c r="AY4172" i="1"/>
  <c r="AX4172" i="1"/>
  <c r="AX4456" i="1"/>
  <c r="AY4456" i="1"/>
  <c r="AY4222" i="1"/>
  <c r="AX4222" i="1"/>
  <c r="AY3965" i="1"/>
  <c r="AX3965" i="1"/>
  <c r="AY4079" i="1"/>
  <c r="AX4079" i="1"/>
  <c r="AY4032" i="1"/>
  <c r="AX4032" i="1"/>
  <c r="AY3714" i="1"/>
  <c r="AX3714" i="1"/>
  <c r="AY3583" i="1"/>
  <c r="AX3583" i="1"/>
  <c r="AY3408" i="1"/>
  <c r="AX3408" i="1"/>
  <c r="AY3564" i="1"/>
  <c r="AX3564" i="1"/>
  <c r="AY3189" i="1"/>
  <c r="AX3189" i="1"/>
  <c r="AY3000" i="1"/>
  <c r="AX3000" i="1"/>
  <c r="AX3529" i="1"/>
  <c r="AY3529" i="1"/>
  <c r="AY3171" i="1"/>
  <c r="AX3171" i="1"/>
  <c r="AY3845" i="1"/>
  <c r="AX3845" i="1"/>
  <c r="AY3687" i="1"/>
  <c r="AX3687" i="1"/>
  <c r="AY4166" i="1"/>
  <c r="AX4166" i="1"/>
  <c r="AY4277" i="1"/>
  <c r="AX4277" i="1"/>
  <c r="AY3773" i="1"/>
  <c r="AX3773" i="1"/>
  <c r="AY4123" i="1"/>
  <c r="AX4123" i="1"/>
  <c r="AX3862" i="1"/>
  <c r="AX4484" i="1"/>
  <c r="AX3847" i="1"/>
  <c r="AX3994" i="1"/>
  <c r="AX4567" i="1"/>
  <c r="AX4092" i="1"/>
  <c r="AX4422" i="1"/>
  <c r="AX4081" i="1"/>
  <c r="AX3867" i="1"/>
  <c r="AX4429" i="1"/>
  <c r="AX3976" i="1"/>
  <c r="AX4096" i="1"/>
  <c r="AX3879" i="1"/>
  <c r="AX4175" i="1"/>
  <c r="AX4158" i="1"/>
  <c r="AX4382" i="1"/>
  <c r="AX3985" i="1"/>
  <c r="AX3637" i="1"/>
  <c r="AX3995" i="1"/>
  <c r="AX4515" i="1"/>
  <c r="AY3694" i="1"/>
  <c r="AY4090" i="1"/>
  <c r="AX4090" i="1"/>
  <c r="AY4465" i="1"/>
  <c r="AX4465" i="1"/>
  <c r="AX4345" i="1"/>
  <c r="AY4434" i="1"/>
  <c r="AX4389" i="1"/>
  <c r="AY4551" i="1"/>
  <c r="AY4504" i="1"/>
  <c r="AX4504" i="1"/>
  <c r="AY4549" i="1"/>
  <c r="AX4549" i="1"/>
  <c r="AX3697" i="1"/>
  <c r="AY4016" i="1"/>
  <c r="AX3665" i="1"/>
  <c r="AY4357" i="1"/>
  <c r="AY3997" i="1"/>
  <c r="AX3997" i="1"/>
  <c r="AY4192" i="1"/>
  <c r="AX4192" i="1"/>
  <c r="AX3964" i="1"/>
  <c r="AY3998" i="1"/>
  <c r="AX4325" i="1"/>
  <c r="AY3767" i="1"/>
  <c r="AY4346" i="1"/>
  <c r="AX4346" i="1"/>
  <c r="AY4323" i="1"/>
  <c r="AX4323" i="1"/>
  <c r="AX3661" i="1"/>
  <c r="AY4141" i="1"/>
  <c r="AX3903" i="1"/>
  <c r="AY4347" i="1"/>
  <c r="AY3797" i="1"/>
  <c r="AX3797" i="1"/>
  <c r="AY4188" i="1"/>
  <c r="AX4188" i="1"/>
  <c r="AX4203" i="1"/>
  <c r="AY4057" i="1"/>
  <c r="AX3974" i="1"/>
  <c r="AY4385" i="1"/>
  <c r="AY3957" i="1"/>
  <c r="AX3957" i="1"/>
  <c r="AY4502" i="1"/>
  <c r="AX4502" i="1"/>
  <c r="AX4118" i="1"/>
  <c r="AY4360" i="1"/>
  <c r="AX4019" i="1"/>
  <c r="AX3834" i="1"/>
  <c r="AY3834" i="1"/>
  <c r="AY4133" i="1"/>
  <c r="AX4133" i="1"/>
  <c r="AY4259" i="1"/>
  <c r="AY3914" i="1"/>
  <c r="AX3914" i="1"/>
  <c r="AY3708" i="1"/>
  <c r="AX3708" i="1"/>
  <c r="AY4204" i="1"/>
  <c r="AX4204" i="1"/>
  <c r="AX4122" i="1"/>
  <c r="AY4122" i="1"/>
  <c r="AY3910" i="1"/>
  <c r="AX3910" i="1"/>
  <c r="AY3896" i="1"/>
  <c r="AX3896" i="1"/>
  <c r="AY4431" i="1"/>
  <c r="AX4431" i="1"/>
  <c r="AY3897" i="1"/>
  <c r="AX3897" i="1"/>
  <c r="AY3877" i="1"/>
  <c r="AX3877" i="1"/>
  <c r="AY3450" i="1"/>
  <c r="AX3450" i="1"/>
  <c r="AY2993" i="1"/>
  <c r="AX2993" i="1"/>
  <c r="AY2997" i="1"/>
  <c r="AX2997" i="1"/>
  <c r="AY3072" i="1"/>
  <c r="AX3072" i="1"/>
  <c r="AY2998" i="1"/>
  <c r="AX2998" i="1"/>
  <c r="AY3076" i="1"/>
  <c r="AX3076" i="1"/>
  <c r="AY3019" i="1"/>
  <c r="AX3019" i="1"/>
  <c r="AY3386" i="1"/>
  <c r="AX3386" i="1"/>
  <c r="AY3391" i="1"/>
  <c r="AX3391" i="1"/>
  <c r="AY3375" i="1"/>
  <c r="AX3375" i="1"/>
  <c r="AY2928" i="1"/>
  <c r="AX2928" i="1"/>
  <c r="AY3555" i="1"/>
  <c r="AX3555" i="1"/>
  <c r="AY3285" i="1"/>
  <c r="AX3285" i="1"/>
  <c r="AY3030" i="1"/>
  <c r="AX3030" i="1"/>
  <c r="AY3473" i="1"/>
  <c r="AX3473" i="1"/>
  <c r="AY3597" i="1"/>
  <c r="AX3597" i="1"/>
  <c r="AY3478" i="1"/>
  <c r="AX3478" i="1"/>
  <c r="AX3113" i="1"/>
  <c r="AY3113" i="1"/>
  <c r="AY3695" i="1"/>
  <c r="AX3695" i="1"/>
  <c r="AY4214" i="1"/>
  <c r="AX4214" i="1"/>
  <c r="AY4095" i="1"/>
  <c r="AX4095" i="1"/>
  <c r="AY4285" i="1"/>
  <c r="AX4285" i="1"/>
  <c r="AY4159" i="1"/>
  <c r="AX4159" i="1"/>
  <c r="AY4025" i="1"/>
  <c r="AX4025" i="1"/>
  <c r="AY4485" i="1"/>
  <c r="AX4485" i="1"/>
  <c r="AY3996" i="1"/>
  <c r="AX3996" i="1"/>
  <c r="AY4108" i="1"/>
  <c r="AX4108" i="1"/>
  <c r="AY3824" i="1"/>
  <c r="AX3824" i="1"/>
  <c r="AY3618" i="1"/>
  <c r="AX3618" i="1"/>
  <c r="AY4199" i="1"/>
  <c r="AX4199" i="1"/>
  <c r="AY3906" i="1"/>
  <c r="AX3906" i="1"/>
  <c r="AY4017" i="1"/>
  <c r="AX4017" i="1"/>
  <c r="AY3642" i="1"/>
  <c r="AX3642" i="1"/>
  <c r="AY4184" i="1"/>
  <c r="AX4184" i="1"/>
  <c r="AY4477" i="1"/>
  <c r="AX4477" i="1"/>
  <c r="AY4128" i="1"/>
  <c r="AX4128" i="1"/>
  <c r="AY4256" i="1"/>
  <c r="AX4256" i="1"/>
  <c r="AY3759" i="1"/>
  <c r="AX3759" i="1"/>
  <c r="AY4488" i="1"/>
  <c r="AX4488" i="1"/>
  <c r="AY4503" i="1"/>
  <c r="AX4503" i="1"/>
  <c r="AY4513" i="1"/>
  <c r="AX4513" i="1"/>
  <c r="AY4461" i="1"/>
  <c r="AX4461" i="1"/>
  <c r="AX4462" i="1"/>
  <c r="AY4462" i="1"/>
  <c r="AX4356" i="1"/>
  <c r="AY4356" i="1"/>
  <c r="AY4394" i="1"/>
  <c r="AX4394" i="1"/>
  <c r="AY3839" i="1"/>
  <c r="AX3839" i="1"/>
  <c r="AX3808" i="1"/>
  <c r="AY3808" i="1"/>
  <c r="AY3828" i="1"/>
  <c r="AX3828" i="1"/>
  <c r="AY4234" i="1"/>
  <c r="AX4234" i="1"/>
  <c r="AY3919" i="1"/>
  <c r="AX3919" i="1"/>
  <c r="AY3404" i="1"/>
  <c r="AX3404" i="1"/>
  <c r="AY3068" i="1"/>
  <c r="AX3068" i="1"/>
  <c r="AY2953" i="1"/>
  <c r="AX2953" i="1"/>
  <c r="AY2941" i="1"/>
  <c r="AX2941" i="1"/>
  <c r="AY3506" i="1"/>
  <c r="AX3506" i="1"/>
  <c r="AY3472" i="1"/>
  <c r="AX3472" i="1"/>
  <c r="AY3244" i="1"/>
  <c r="AX3244" i="1"/>
  <c r="AY2970" i="1"/>
  <c r="AX2970" i="1"/>
  <c r="AY3159" i="1"/>
  <c r="AX3159" i="1"/>
  <c r="AY3282" i="1"/>
  <c r="AX3282" i="1"/>
  <c r="AX3440" i="1"/>
  <c r="AY3440" i="1"/>
  <c r="AY2460" i="1"/>
  <c r="AX2460" i="1"/>
  <c r="AY2680" i="1"/>
  <c r="AX2680" i="1"/>
  <c r="AX2450" i="1"/>
  <c r="AY2450" i="1"/>
  <c r="AY2206" i="1"/>
  <c r="AX2206" i="1"/>
  <c r="AX4528" i="1"/>
  <c r="AX4580" i="1"/>
  <c r="AX4533" i="1"/>
  <c r="AX3846" i="1"/>
  <c r="AX3774" i="1"/>
  <c r="AX4275" i="1"/>
  <c r="AX3689" i="1"/>
  <c r="AX4306" i="1"/>
  <c r="AX4010" i="1"/>
  <c r="AX4408" i="1"/>
  <c r="AX3750" i="1"/>
  <c r="AX3751" i="1"/>
  <c r="AX3972" i="1"/>
  <c r="AX3954" i="1"/>
  <c r="AX4474" i="1"/>
  <c r="AX4324" i="1"/>
  <c r="AX4444" i="1"/>
  <c r="AX4136" i="1"/>
  <c r="AX4284" i="1"/>
  <c r="AX4527" i="1"/>
  <c r="AX4116" i="1"/>
  <c r="AX4177" i="1"/>
  <c r="AX4193" i="1"/>
  <c r="AX4433" i="1"/>
  <c r="AX3638" i="1"/>
  <c r="AY4445" i="1"/>
  <c r="AX4459" i="1"/>
  <c r="AY3602" i="1"/>
  <c r="AY4276" i="1"/>
  <c r="AX4276" i="1"/>
  <c r="AY4110" i="1"/>
  <c r="AX4110" i="1"/>
  <c r="AX4040" i="1"/>
  <c r="AY4441" i="1"/>
  <c r="AX4512" i="1"/>
  <c r="AY4015" i="1"/>
  <c r="AY4026" i="1"/>
  <c r="AX4026" i="1"/>
  <c r="AY4565" i="1"/>
  <c r="AX4565" i="1"/>
  <c r="AX4042" i="1"/>
  <c r="AY3741" i="1"/>
  <c r="AX3796" i="1"/>
  <c r="AY3880" i="1"/>
  <c r="AY3801" i="1"/>
  <c r="AX3801" i="1"/>
  <c r="AY3955" i="1"/>
  <c r="AX3955" i="1"/>
  <c r="AX3933" i="1"/>
  <c r="AY4243" i="1"/>
  <c r="AX4482" i="1"/>
  <c r="AY3795" i="1"/>
  <c r="AY3761" i="1"/>
  <c r="AX3761" i="1"/>
  <c r="AY3702" i="1"/>
  <c r="AX3702" i="1"/>
  <c r="AX4169" i="1"/>
  <c r="AY3901" i="1"/>
  <c r="AX3869" i="1"/>
  <c r="AY3704" i="1"/>
  <c r="AY4202" i="1"/>
  <c r="AX4202" i="1"/>
  <c r="AY4458" i="1"/>
  <c r="AX4458" i="1"/>
  <c r="AX3814" i="1"/>
  <c r="AY3643" i="1"/>
  <c r="AX3932" i="1"/>
  <c r="AY4241" i="1"/>
  <c r="AY4495" i="1"/>
  <c r="AX4495" i="1"/>
  <c r="AY4370" i="1"/>
  <c r="AX4370" i="1"/>
  <c r="AX3811" i="1"/>
  <c r="AX4221" i="1"/>
  <c r="AY4221" i="1"/>
  <c r="AY4355" i="1"/>
  <c r="AX4355" i="1"/>
  <c r="AY3836" i="1"/>
  <c r="AX3836" i="1"/>
  <c r="AY4359" i="1"/>
  <c r="AX4359" i="1"/>
  <c r="AX4058" i="1"/>
  <c r="AY4058" i="1"/>
  <c r="AY3603" i="1"/>
  <c r="AX3603" i="1"/>
  <c r="AY4454" i="1"/>
  <c r="AX4454" i="1"/>
  <c r="AY3874" i="1"/>
  <c r="AX3874" i="1"/>
  <c r="AY4438" i="1"/>
  <c r="AX4438" i="1"/>
  <c r="AY3794" i="1"/>
  <c r="AX3794" i="1"/>
  <c r="AY4053" i="1"/>
  <c r="AX4053" i="1"/>
  <c r="AY2952" i="1"/>
  <c r="AX2952" i="1"/>
  <c r="AY3162" i="1"/>
  <c r="AX3162" i="1"/>
  <c r="AY2961" i="1"/>
  <c r="AX2961" i="1"/>
  <c r="AY3509" i="1"/>
  <c r="AX3509" i="1"/>
  <c r="AY3380" i="1"/>
  <c r="AX3380" i="1"/>
  <c r="AY3066" i="1"/>
  <c r="AX3066" i="1"/>
  <c r="AY3190" i="1"/>
  <c r="AX3190" i="1"/>
  <c r="AY3218" i="1"/>
  <c r="AX3218" i="1"/>
  <c r="AY3262" i="1"/>
  <c r="AX3262" i="1"/>
  <c r="AY3213" i="1"/>
  <c r="AX3213" i="1"/>
  <c r="AY3077" i="1"/>
  <c r="AX3077" i="1"/>
  <c r="AY3225" i="1"/>
  <c r="AX3225" i="1"/>
  <c r="AY3728" i="1"/>
  <c r="AX3728" i="1"/>
  <c r="AY3663" i="1"/>
  <c r="AX3663" i="1"/>
  <c r="AY3982" i="1"/>
  <c r="AX3982" i="1"/>
  <c r="AY3632" i="1"/>
  <c r="AX3632" i="1"/>
  <c r="AY3734" i="1"/>
  <c r="AX3734" i="1"/>
  <c r="AY3659" i="1"/>
  <c r="AX3659" i="1"/>
  <c r="AY4455" i="1"/>
  <c r="AX4455" i="1"/>
  <c r="AY3690" i="1"/>
  <c r="AX3690" i="1"/>
  <c r="AY4453" i="1"/>
  <c r="AX4453" i="1"/>
  <c r="AY3887" i="1"/>
  <c r="AX3887" i="1"/>
  <c r="AY4492" i="1"/>
  <c r="AX4492" i="1"/>
  <c r="AY4038" i="1"/>
  <c r="AX4038" i="1"/>
  <c r="AY3691" i="1"/>
  <c r="AX3691" i="1"/>
  <c r="AY4292" i="1"/>
  <c r="AX4292" i="1"/>
  <c r="AY4278" i="1"/>
  <c r="AX4278" i="1"/>
  <c r="AY4056" i="1"/>
  <c r="AX4056" i="1"/>
  <c r="AY4470" i="1"/>
  <c r="AX4470" i="1"/>
  <c r="AY4423" i="1"/>
  <c r="AX4423" i="1"/>
  <c r="AY3873" i="1"/>
  <c r="AX3873" i="1"/>
  <c r="AY4013" i="1"/>
  <c r="AX4013" i="1"/>
  <c r="AY4430" i="1"/>
  <c r="AX4430" i="1"/>
  <c r="AY4098" i="1"/>
  <c r="AX4098" i="1"/>
  <c r="AY3819" i="1"/>
  <c r="AX3819" i="1"/>
  <c r="AY4014" i="1"/>
  <c r="AX4014" i="1"/>
  <c r="AY4194" i="1"/>
  <c r="AX4194" i="1"/>
  <c r="AY4415" i="1"/>
  <c r="AX4415" i="1"/>
  <c r="AY3780" i="1"/>
  <c r="AX3780" i="1"/>
  <c r="AY3858" i="1"/>
  <c r="AX3858" i="1"/>
  <c r="AY4421" i="1"/>
  <c r="AX4421" i="1"/>
  <c r="AY4401" i="1"/>
  <c r="AX4401" i="1"/>
  <c r="AY4254" i="1"/>
  <c r="AX4254" i="1"/>
  <c r="AY3835" i="1"/>
  <c r="AX3835" i="1"/>
  <c r="AY4546" i="1"/>
  <c r="AX4546" i="1"/>
  <c r="AY4185" i="1"/>
  <c r="AX4185" i="1"/>
  <c r="AY3703" i="1"/>
  <c r="AX3703" i="1"/>
  <c r="AY4375" i="1"/>
  <c r="AX4375" i="1"/>
  <c r="AY3924" i="1"/>
  <c r="AX3924" i="1"/>
  <c r="AY3802" i="1"/>
  <c r="AX3802" i="1"/>
  <c r="AY4282" i="1"/>
  <c r="AX4282" i="1"/>
  <c r="AY4583" i="1"/>
  <c r="AX4583" i="1"/>
  <c r="AY4167" i="1"/>
  <c r="AX4167" i="1"/>
  <c r="AY4258" i="1"/>
  <c r="AX4258" i="1"/>
  <c r="AY4249" i="1"/>
  <c r="AX4249" i="1"/>
  <c r="AY4146" i="1"/>
  <c r="AX4146" i="1"/>
  <c r="AX4283" i="1"/>
  <c r="AY4283" i="1"/>
  <c r="AY4257" i="1"/>
  <c r="AX4257" i="1"/>
  <c r="AX3894" i="1"/>
  <c r="AY3894" i="1"/>
  <c r="AY4396" i="1"/>
  <c r="AX4396" i="1"/>
  <c r="AY3966" i="1"/>
  <c r="AX3966" i="1"/>
  <c r="AX4153" i="1"/>
  <c r="AY4153" i="1"/>
  <c r="AY4379" i="1"/>
  <c r="AX4379" i="1"/>
  <c r="AY3908" i="1"/>
  <c r="AX3908" i="1"/>
  <c r="AY3461" i="1"/>
  <c r="AX3461" i="1"/>
  <c r="AY2960" i="1"/>
  <c r="AX2960" i="1"/>
  <c r="AY2922" i="1"/>
  <c r="AX2922" i="1"/>
  <c r="AY3026" i="1"/>
  <c r="AX3026" i="1"/>
  <c r="AY3151" i="1"/>
  <c r="AX3151" i="1"/>
  <c r="AY3376" i="1"/>
  <c r="AX3376" i="1"/>
  <c r="AY3028" i="1"/>
  <c r="AX3028" i="1"/>
  <c r="AY3370" i="1"/>
  <c r="AX3370" i="1"/>
  <c r="AY3325" i="1"/>
  <c r="AX3325" i="1"/>
  <c r="AY2965" i="1"/>
  <c r="AX2965" i="1"/>
  <c r="AX3096" i="1"/>
  <c r="AY3096" i="1"/>
  <c r="AX3288" i="1"/>
  <c r="AY3288" i="1"/>
  <c r="AY3353" i="1"/>
  <c r="AX3353" i="1"/>
  <c r="AY3048" i="1"/>
  <c r="AX3048" i="1"/>
  <c r="AY2911" i="1"/>
  <c r="AX2911" i="1"/>
  <c r="AX3730" i="1"/>
  <c r="AX4044" i="1"/>
  <c r="AX4543" i="1"/>
  <c r="AX3937" i="1"/>
  <c r="AX4244" i="1"/>
  <c r="AY4436" i="1"/>
  <c r="AX4436" i="1"/>
  <c r="AY3884" i="1"/>
  <c r="AX3884" i="1"/>
  <c r="AY4273" i="1"/>
  <c r="AX4273" i="1"/>
  <c r="AY4380" i="1"/>
  <c r="AX4380" i="1"/>
  <c r="AY4414" i="1"/>
  <c r="AX4414" i="1"/>
  <c r="AY4388" i="1"/>
  <c r="AX4388" i="1"/>
  <c r="AY3939" i="1"/>
  <c r="AX3939" i="1"/>
  <c r="AY3983" i="1"/>
  <c r="AX3983" i="1"/>
  <c r="AY4483" i="1"/>
  <c r="AX4483" i="1"/>
  <c r="AY4530" i="1"/>
  <c r="AX4530" i="1"/>
  <c r="AY3888" i="1"/>
  <c r="AX3888" i="1"/>
  <c r="AY3941" i="1"/>
  <c r="AX3941" i="1"/>
  <c r="AY4213" i="1"/>
  <c r="AX4213" i="1"/>
  <c r="AY4066" i="1"/>
  <c r="AX4066" i="1"/>
  <c r="AY4569" i="1"/>
  <c r="AX4569" i="1"/>
  <c r="AY3889" i="1"/>
  <c r="AX3889" i="1"/>
  <c r="AY4117" i="1"/>
  <c r="AX4117" i="1"/>
  <c r="AY3693" i="1"/>
  <c r="AX3693" i="1"/>
  <c r="AY4195" i="1"/>
  <c r="AX4195" i="1"/>
  <c r="AY4418" i="1"/>
  <c r="AX4418" i="1"/>
  <c r="AX4460" i="1"/>
  <c r="AY3639" i="1"/>
  <c r="AX4030" i="1"/>
  <c r="AY3721" i="1"/>
  <c r="AY4197" i="1"/>
  <c r="AX4197" i="1"/>
  <c r="AY4374" i="1"/>
  <c r="AX4374" i="1"/>
  <c r="AX4466" i="1"/>
  <c r="AY4402" i="1"/>
  <c r="AX4160" i="1"/>
  <c r="AY4111" i="1"/>
  <c r="AY4416" i="1"/>
  <c r="AX4416" i="1"/>
  <c r="AY4288" i="1"/>
  <c r="AX4288" i="1"/>
  <c r="AX3813" i="1"/>
  <c r="AY3809" i="1"/>
  <c r="AX3898" i="1"/>
  <c r="AY4106" i="1"/>
  <c r="AY3606" i="1"/>
  <c r="AX3606" i="1"/>
  <c r="AY4353" i="1"/>
  <c r="AX4353" i="1"/>
  <c r="AX4573" i="1"/>
  <c r="AY3700" i="1"/>
  <c r="AX4140" i="1"/>
  <c r="AY4486" i="1"/>
  <c r="AY4186" i="1"/>
  <c r="AX4186" i="1"/>
  <c r="AY3913" i="1"/>
  <c r="AX3913" i="1"/>
  <c r="AX4218" i="1"/>
  <c r="AY4217" i="1"/>
  <c r="AX4190" i="1"/>
  <c r="AY3857" i="1"/>
  <c r="AY4242" i="1"/>
  <c r="AX4242" i="1"/>
  <c r="AY4078" i="1"/>
  <c r="AX4078" i="1"/>
  <c r="AX3822" i="1"/>
  <c r="AY4491" i="1"/>
  <c r="AX4556" i="1"/>
  <c r="AY4511" i="1"/>
  <c r="AY3987" i="1"/>
  <c r="AX3987" i="1"/>
  <c r="AY4271" i="1"/>
  <c r="AX4271" i="1"/>
  <c r="AY4522" i="1"/>
  <c r="AX4522" i="1"/>
  <c r="AY4499" i="1"/>
  <c r="AX4094" i="1"/>
  <c r="AY4094" i="1"/>
  <c r="AY4055" i="1"/>
  <c r="AX4055" i="1"/>
  <c r="AY4397" i="1"/>
  <c r="AX4397" i="1"/>
  <c r="AY3777" i="1"/>
  <c r="AX3777" i="1"/>
  <c r="AY3895" i="1"/>
  <c r="AX3895" i="1"/>
  <c r="AY4129" i="1"/>
  <c r="AX4129" i="1"/>
  <c r="AY4205" i="1"/>
  <c r="AX4205" i="1"/>
  <c r="AX3967" i="1"/>
  <c r="AY3967" i="1"/>
  <c r="AY3875" i="1"/>
  <c r="AX3875" i="1"/>
  <c r="AY4348" i="1"/>
  <c r="AX4348" i="1"/>
  <c r="AY3711" i="1"/>
  <c r="AX3711" i="1"/>
  <c r="AY3713" i="1"/>
  <c r="AX3713" i="1"/>
  <c r="AY3084" i="1"/>
  <c r="AX3084" i="1"/>
  <c r="AY3507" i="1"/>
  <c r="AX3507" i="1"/>
  <c r="AY3516" i="1"/>
  <c r="AX3516" i="1"/>
  <c r="AY2958" i="1"/>
  <c r="AX2958" i="1"/>
  <c r="AY2959" i="1"/>
  <c r="AX2959" i="1"/>
  <c r="AY3012" i="1"/>
  <c r="AX3012" i="1"/>
  <c r="AY2939" i="1"/>
  <c r="AX2939" i="1"/>
  <c r="AY3390" i="1"/>
  <c r="AX3390" i="1"/>
  <c r="AY3088" i="1"/>
  <c r="AX3088" i="1"/>
  <c r="AY3303" i="1"/>
  <c r="AX3303" i="1"/>
  <c r="AY3020" i="1"/>
  <c r="AX3020" i="1"/>
  <c r="AY3293" i="1"/>
  <c r="AX3293" i="1"/>
  <c r="AY3593" i="1"/>
  <c r="AX3593" i="1"/>
  <c r="AY3557" i="1"/>
  <c r="AX3557" i="1"/>
  <c r="AY3397" i="1"/>
  <c r="AX3397" i="1"/>
  <c r="AY3305" i="1"/>
  <c r="AX3305" i="1"/>
  <c r="AY3141" i="1"/>
  <c r="AX3141" i="1"/>
  <c r="AX3142" i="1"/>
  <c r="AY3142" i="1"/>
  <c r="AX3584" i="1"/>
  <c r="AY3584" i="1"/>
  <c r="AY4560" i="1"/>
  <c r="AX4560" i="1"/>
  <c r="AY3732" i="1"/>
  <c r="AX3732" i="1"/>
  <c r="AY3971" i="1"/>
  <c r="AX3971" i="1"/>
  <c r="AY3629" i="1"/>
  <c r="AX3629" i="1"/>
  <c r="AY4531" i="1"/>
  <c r="AX4531" i="1"/>
  <c r="AY4448" i="1"/>
  <c r="AX4448" i="1"/>
  <c r="AY3960" i="1"/>
  <c r="AX3960" i="1"/>
  <c r="AY3630" i="1"/>
  <c r="AX3630" i="1"/>
  <c r="AY3631" i="1"/>
  <c r="AX3631" i="1"/>
  <c r="AY3633" i="1"/>
  <c r="AX3633" i="1"/>
  <c r="AY4039" i="1"/>
  <c r="AX4039" i="1"/>
  <c r="AY4200" i="1"/>
  <c r="AX4200" i="1"/>
  <c r="AY4065" i="1"/>
  <c r="AX4065" i="1"/>
  <c r="AY4497" i="1"/>
  <c r="AX4497" i="1"/>
  <c r="AY4171" i="1"/>
  <c r="AX4171" i="1"/>
  <c r="AY3940" i="1"/>
  <c r="AX3940" i="1"/>
  <c r="AY4201" i="1"/>
  <c r="AX4201" i="1"/>
  <c r="AY4088" i="1"/>
  <c r="AX4088" i="1"/>
  <c r="AY3692" i="1"/>
  <c r="AX3692" i="1"/>
  <c r="AY4239" i="1"/>
  <c r="AX4239" i="1"/>
  <c r="AY3716" i="1"/>
  <c r="AX3716" i="1"/>
  <c r="AY4545" i="1"/>
  <c r="AX4545" i="1"/>
  <c r="AY4229" i="1"/>
  <c r="AX4229" i="1"/>
  <c r="AY4089" i="1"/>
  <c r="AX4089" i="1"/>
  <c r="AY3871" i="1"/>
  <c r="AX3871" i="1"/>
  <c r="AY3604" i="1"/>
  <c r="AX3604" i="1"/>
  <c r="AY4571" i="1"/>
  <c r="AX4571" i="1"/>
  <c r="AY4476" i="1"/>
  <c r="AX4476" i="1"/>
  <c r="AY3671" i="1"/>
  <c r="AX3671" i="1"/>
  <c r="AY4577" i="1"/>
  <c r="AX4577" i="1"/>
  <c r="AY4215" i="1"/>
  <c r="AX4215" i="1"/>
  <c r="AY3746" i="1"/>
  <c r="AX3746" i="1"/>
  <c r="AY3660" i="1"/>
  <c r="AX3660" i="1"/>
  <c r="AY4557" i="1"/>
  <c r="AX4557" i="1"/>
  <c r="AY4417" i="1"/>
  <c r="AX4417" i="1"/>
  <c r="AY4320" i="1"/>
  <c r="AX4320" i="1"/>
  <c r="AY4138" i="1"/>
  <c r="AX4138" i="1"/>
  <c r="AY4449" i="1"/>
  <c r="AX4449" i="1"/>
  <c r="AY4161" i="1"/>
  <c r="AX4161" i="1"/>
  <c r="AY4293" i="1"/>
  <c r="AX4293" i="1"/>
  <c r="AY4157" i="1"/>
  <c r="AX4157" i="1"/>
  <c r="AY4490" i="1"/>
  <c r="AX4490" i="1"/>
  <c r="AY4365" i="1"/>
  <c r="AX4365" i="1"/>
  <c r="AY3821" i="1"/>
  <c r="AX3821" i="1"/>
  <c r="AY3747" i="1"/>
  <c r="AX3747" i="1"/>
  <c r="AY3736" i="1"/>
  <c r="AX3736" i="1"/>
  <c r="AY4034" i="1"/>
  <c r="AX4034" i="1"/>
  <c r="AY3656" i="1"/>
  <c r="AX3656" i="1"/>
  <c r="AY4496" i="1"/>
  <c r="AX4496" i="1"/>
  <c r="AY3803" i="1"/>
  <c r="AX3803" i="1"/>
  <c r="AX4170" i="1"/>
  <c r="AY4170" i="1"/>
  <c r="AY4147" i="1"/>
  <c r="AX4147" i="1"/>
  <c r="AY4362" i="1"/>
  <c r="AX4362" i="1"/>
  <c r="AY4247" i="1"/>
  <c r="AX4247" i="1"/>
  <c r="AY3651" i="1"/>
  <c r="AX3651" i="1"/>
  <c r="AY4183" i="1"/>
  <c r="AX4183" i="1"/>
  <c r="AY3872" i="1"/>
  <c r="AX3872" i="1"/>
  <c r="AY4196" i="1"/>
  <c r="AX4196" i="1"/>
  <c r="AY3156" i="1"/>
  <c r="AX3156" i="1"/>
  <c r="AY2982" i="1"/>
  <c r="AX2982" i="1"/>
  <c r="AY3568" i="1"/>
  <c r="AX3568" i="1"/>
  <c r="AY3294" i="1"/>
  <c r="AX3294" i="1"/>
  <c r="AY2934" i="1"/>
  <c r="AX2934" i="1"/>
  <c r="AY3592" i="1"/>
  <c r="AX3592" i="1"/>
  <c r="AY3252" i="1"/>
  <c r="AX3252" i="1"/>
  <c r="AY3215" i="1"/>
  <c r="AX3215" i="1"/>
  <c r="AY3574" i="1"/>
  <c r="AX3574" i="1"/>
  <c r="AY3384" i="1"/>
  <c r="AX3384" i="1"/>
  <c r="AY4000" i="1"/>
  <c r="AX4000" i="1"/>
  <c r="AY4464" i="1"/>
  <c r="AX4464" i="1"/>
  <c r="AY3779" i="1"/>
  <c r="AX3779" i="1"/>
  <c r="AY4148" i="1"/>
  <c r="AX4148" i="1"/>
  <c r="AY4155" i="1"/>
  <c r="AX4155" i="1"/>
  <c r="AY3613" i="1"/>
  <c r="AX3613" i="1"/>
  <c r="AY3208" i="1"/>
  <c r="AX3208" i="1"/>
  <c r="AY3594" i="1"/>
  <c r="AX3594" i="1"/>
  <c r="AY3241" i="1"/>
  <c r="AX3241" i="1"/>
  <c r="AY3425" i="1"/>
  <c r="AX3425" i="1"/>
  <c r="AY3421" i="1"/>
  <c r="AX3421" i="1"/>
  <c r="AY3524" i="1"/>
  <c r="AX3524" i="1"/>
  <c r="AY3526" i="1"/>
  <c r="AX3526" i="1"/>
  <c r="AY3527" i="1"/>
  <c r="AX3527" i="1"/>
  <c r="AY3434" i="1"/>
  <c r="AX3434" i="1"/>
  <c r="AY3528" i="1"/>
  <c r="AX3528" i="1"/>
  <c r="AX3409" i="1"/>
  <c r="AY3409" i="1"/>
  <c r="AY3339" i="1"/>
  <c r="AX3339" i="1"/>
  <c r="AY3280" i="1"/>
  <c r="AX3280" i="1"/>
  <c r="AY3566" i="1"/>
  <c r="AX3566" i="1"/>
  <c r="AY3382" i="1"/>
  <c r="AX3382" i="1"/>
  <c r="AY3321" i="1"/>
  <c r="AX3321" i="1"/>
  <c r="AX3553" i="1"/>
  <c r="AY3553" i="1"/>
  <c r="AX3129" i="1"/>
  <c r="AY3129" i="1"/>
  <c r="AX3480" i="1"/>
  <c r="AY3480" i="1"/>
  <c r="AY3114" i="1"/>
  <c r="AX3114" i="1"/>
  <c r="AY3086" i="1"/>
  <c r="AX3086" i="1"/>
  <c r="AY3316" i="1"/>
  <c r="AX3316" i="1"/>
  <c r="AY3335" i="1"/>
  <c r="AX3335" i="1"/>
  <c r="AY2393" i="1"/>
  <c r="AX2393" i="1"/>
  <c r="AY2740" i="1"/>
  <c r="AX2740" i="1"/>
  <c r="AY1777" i="1"/>
  <c r="AX1777" i="1"/>
  <c r="AX2106" i="1"/>
  <c r="AY2106" i="1"/>
  <c r="AY2436" i="1"/>
  <c r="AX2436" i="1"/>
  <c r="AY2459" i="1"/>
  <c r="AX2459" i="1"/>
  <c r="AY2395" i="1"/>
  <c r="AX2395" i="1"/>
  <c r="AY3705" i="1"/>
  <c r="AX3705" i="1"/>
  <c r="AY3927" i="1"/>
  <c r="AX3928" i="1"/>
  <c r="AY3707" i="1"/>
  <c r="AY3765" i="1"/>
  <c r="AX3765" i="1"/>
  <c r="AY3870" i="1"/>
  <c r="AX3815" i="1"/>
  <c r="AY4149" i="1"/>
  <c r="AY4489" i="1"/>
  <c r="AX4489" i="1"/>
  <c r="AY3990" i="1"/>
  <c r="AX3990" i="1"/>
  <c r="AY4152" i="1"/>
  <c r="AX4152" i="1"/>
  <c r="AY3800" i="1"/>
  <c r="AX3800" i="1"/>
  <c r="AY4578" i="1"/>
  <c r="AX4578" i="1"/>
  <c r="AY3918" i="1"/>
  <c r="AX3918" i="1"/>
  <c r="AY3709" i="1"/>
  <c r="AX3709" i="1"/>
  <c r="AY4120" i="1"/>
  <c r="AX4120" i="1"/>
  <c r="AY4001" i="1"/>
  <c r="AX4001" i="1"/>
  <c r="AY3614" i="1"/>
  <c r="AX3614" i="1"/>
  <c r="AY3973" i="1"/>
  <c r="AX3973" i="1"/>
  <c r="AY3793" i="1"/>
  <c r="AX3793" i="1"/>
  <c r="AY4198" i="1"/>
  <c r="AX4198" i="1"/>
  <c r="AX4481" i="1"/>
  <c r="AY4178" i="1"/>
  <c r="AX4178" i="1"/>
  <c r="AY4051" i="1"/>
  <c r="AX4051" i="1"/>
  <c r="AY4327" i="1"/>
  <c r="AX4327" i="1"/>
  <c r="AX4080" i="1"/>
  <c r="AY4566" i="1"/>
  <c r="AX4566" i="1"/>
  <c r="AY3820" i="1"/>
  <c r="AX3820" i="1"/>
  <c r="AY3722" i="1"/>
  <c r="AX3722" i="1"/>
  <c r="AX3371" i="1"/>
  <c r="AY3342" i="1"/>
  <c r="AX3342" i="1"/>
  <c r="AY3582" i="1"/>
  <c r="AX3582" i="1"/>
  <c r="AY3182" i="1"/>
  <c r="AX3182" i="1"/>
  <c r="AX3446" i="1"/>
  <c r="AY3502" i="1"/>
  <c r="AX3502" i="1"/>
  <c r="AY3542" i="1"/>
  <c r="AX3542" i="1"/>
  <c r="AY2938" i="1"/>
  <c r="AX2938" i="1"/>
  <c r="AX3167" i="1"/>
  <c r="AY3277" i="1"/>
  <c r="AX3277" i="1"/>
  <c r="AY3014" i="1"/>
  <c r="AX3014" i="1"/>
  <c r="AY3427" i="1"/>
  <c r="AX3427" i="1"/>
  <c r="AX3100" i="1"/>
  <c r="AY3229" i="1"/>
  <c r="AX3229" i="1"/>
  <c r="AY3275" i="1"/>
  <c r="AX3275" i="1"/>
  <c r="AY3428" i="1"/>
  <c r="AX3428" i="1"/>
  <c r="AX3263" i="1"/>
  <c r="AY2920" i="1"/>
  <c r="AX2920" i="1"/>
  <c r="AY3188" i="1"/>
  <c r="AX3188" i="1"/>
  <c r="AY3573" i="1"/>
  <c r="AX3573" i="1"/>
  <c r="AX3429" i="1"/>
  <c r="AY2980" i="1"/>
  <c r="AX2980" i="1"/>
  <c r="AY3392" i="1"/>
  <c r="AX3392" i="1"/>
  <c r="AY3024" i="1"/>
  <c r="AX3024" i="1"/>
  <c r="AX3525" i="1"/>
  <c r="AY3102" i="1"/>
  <c r="AX3102" i="1"/>
  <c r="AY3422" i="1"/>
  <c r="AX3422" i="1"/>
  <c r="AY3332" i="1"/>
  <c r="AX3332" i="1"/>
  <c r="AX2917" i="1"/>
  <c r="AY3206" i="1"/>
  <c r="AX3206" i="1"/>
  <c r="AY2945" i="1"/>
  <c r="AX2945" i="1"/>
  <c r="AY3393" i="1"/>
  <c r="AX3393" i="1"/>
  <c r="AX3471" i="1"/>
  <c r="AY3441" i="1"/>
  <c r="AX3441" i="1"/>
  <c r="AY3001" i="1"/>
  <c r="AX3001" i="1"/>
  <c r="AY3070" i="1"/>
  <c r="AX3070" i="1"/>
  <c r="AX3474" i="1"/>
  <c r="AY3558" i="1"/>
  <c r="AX3558" i="1"/>
  <c r="AX3035" i="1"/>
  <c r="AY3035" i="1"/>
  <c r="AY3157" i="1"/>
  <c r="AX3157" i="1"/>
  <c r="AX3373" i="1"/>
  <c r="AY2914" i="1"/>
  <c r="AX2914" i="1"/>
  <c r="AY2937" i="1"/>
  <c r="AX2937" i="1"/>
  <c r="AY3257" i="1"/>
  <c r="AY3287" i="1"/>
  <c r="AX3287" i="1"/>
  <c r="AX3333" i="1"/>
  <c r="AY3333" i="1"/>
  <c r="AX3154" i="1"/>
  <c r="AY3154" i="1"/>
  <c r="AX3198" i="1"/>
  <c r="AY3198" i="1"/>
  <c r="AY2983" i="1"/>
  <c r="AX2983" i="1"/>
  <c r="AY3439" i="1"/>
  <c r="AX3439" i="1"/>
  <c r="AY3546" i="1"/>
  <c r="AX3546" i="1"/>
  <c r="AY3056" i="1"/>
  <c r="AX3056" i="1"/>
  <c r="AX3599" i="1"/>
  <c r="AY3599" i="1"/>
  <c r="AY2497" i="1"/>
  <c r="AX2497" i="1"/>
  <c r="AY3805" i="1"/>
  <c r="AX3805" i="1"/>
  <c r="AY4398" i="1"/>
  <c r="AX4398" i="1"/>
  <c r="AY3644" i="1"/>
  <c r="AX3644" i="1"/>
  <c r="AY3921" i="1"/>
  <c r="AX3921" i="1"/>
  <c r="AY4425" i="1"/>
  <c r="AX4425" i="1"/>
  <c r="AY3830" i="1"/>
  <c r="AX3830" i="1"/>
  <c r="AY4310" i="1"/>
  <c r="AX4310" i="1"/>
  <c r="AY3789" i="1"/>
  <c r="AX3789" i="1"/>
  <c r="AY4054" i="1"/>
  <c r="AX4054" i="1"/>
  <c r="AY3150" i="1"/>
  <c r="AX3150" i="1"/>
  <c r="AY3539" i="1"/>
  <c r="AX3539" i="1"/>
  <c r="AY2919" i="1"/>
  <c r="AX2919" i="1"/>
  <c r="AY3183" i="1"/>
  <c r="AX3183" i="1"/>
  <c r="AY3399" i="1"/>
  <c r="AX3399" i="1"/>
  <c r="AY3184" i="1"/>
  <c r="AX3184" i="1"/>
  <c r="AY3519" i="1"/>
  <c r="AX3519" i="1"/>
  <c r="AY3010" i="1"/>
  <c r="AX3010" i="1"/>
  <c r="AY3015" i="1"/>
  <c r="AX3015" i="1"/>
  <c r="AY3017" i="1"/>
  <c r="AX3017" i="1"/>
  <c r="AY3521" i="1"/>
  <c r="AX3521" i="1"/>
  <c r="AY3329" i="1"/>
  <c r="AX3329" i="1"/>
  <c r="AY2942" i="1"/>
  <c r="AX2942" i="1"/>
  <c r="AY3078" i="1"/>
  <c r="AX3078" i="1"/>
  <c r="AY3419" i="1"/>
  <c r="AX3419" i="1"/>
  <c r="AY3322" i="1"/>
  <c r="AX3322" i="1"/>
  <c r="AY3559" i="1"/>
  <c r="AX3559" i="1"/>
  <c r="AY3356" i="1"/>
  <c r="AX3356" i="1"/>
  <c r="AY3025" i="1"/>
  <c r="AX3025" i="1"/>
  <c r="AY3414" i="1"/>
  <c r="AX3414" i="1"/>
  <c r="AY2929" i="1"/>
  <c r="AX2929" i="1"/>
  <c r="AY3430" i="1"/>
  <c r="AX3430" i="1"/>
  <c r="AY3067" i="1"/>
  <c r="AX3067" i="1"/>
  <c r="AY3302" i="1"/>
  <c r="AX3302" i="1"/>
  <c r="AY3363" i="1"/>
  <c r="AX3363" i="1"/>
  <c r="AY2956" i="1"/>
  <c r="AX2956" i="1"/>
  <c r="AY3304" i="1"/>
  <c r="AX3304" i="1"/>
  <c r="AY3071" i="1"/>
  <c r="AX3071" i="1"/>
  <c r="AY2946" i="1"/>
  <c r="AX2946" i="1"/>
  <c r="AX3323" i="1"/>
  <c r="AY3323" i="1"/>
  <c r="AY3530" i="1"/>
  <c r="AX3530" i="1"/>
  <c r="AY2968" i="1"/>
  <c r="AX2968" i="1"/>
  <c r="AX3039" i="1"/>
  <c r="AY3039" i="1"/>
  <c r="AX3459" i="1"/>
  <c r="AY3459" i="1"/>
  <c r="AX3169" i="1"/>
  <c r="AY3169" i="1"/>
  <c r="AY2947" i="1"/>
  <c r="AX2947" i="1"/>
  <c r="AY3532" i="1"/>
  <c r="AX3532" i="1"/>
  <c r="AY3209" i="1"/>
  <c r="AX3209" i="1"/>
  <c r="AY3080" i="1"/>
  <c r="AX3080" i="1"/>
  <c r="AX2975" i="1"/>
  <c r="AY2975" i="1"/>
  <c r="AY3203" i="1"/>
  <c r="AX3203" i="1"/>
  <c r="AY2013" i="1"/>
  <c r="AX2013" i="1"/>
  <c r="AY4263" i="1"/>
  <c r="AX4263" i="1"/>
  <c r="AY4400" i="1"/>
  <c r="AX4400" i="1"/>
  <c r="AY4216" i="1"/>
  <c r="AX4216" i="1"/>
  <c r="AY3737" i="1"/>
  <c r="AX3737" i="1"/>
  <c r="AY3912" i="1"/>
  <c r="AX3912" i="1"/>
  <c r="AY3742" i="1"/>
  <c r="AX3742" i="1"/>
  <c r="AY3930" i="1"/>
  <c r="AX3930" i="1"/>
  <c r="AY3798" i="1"/>
  <c r="AX3798" i="1"/>
  <c r="AY4070" i="1"/>
  <c r="AX4070" i="1"/>
  <c r="AY3712" i="1"/>
  <c r="AX3712" i="1"/>
  <c r="AY3854" i="1"/>
  <c r="AX3854" i="1"/>
  <c r="AY3115" i="1"/>
  <c r="AX3115" i="1"/>
  <c r="AY3180" i="1"/>
  <c r="AX3180" i="1"/>
  <c r="AY2988" i="1"/>
  <c r="AX2988" i="1"/>
  <c r="AY3406" i="1"/>
  <c r="AX3406" i="1"/>
  <c r="AY3009" i="1"/>
  <c r="AX3009" i="1"/>
  <c r="AY3016" i="1"/>
  <c r="AX3016" i="1"/>
  <c r="AY3570" i="1"/>
  <c r="AX3570" i="1"/>
  <c r="AY3400" i="1"/>
  <c r="AX3400" i="1"/>
  <c r="AY3187" i="1"/>
  <c r="AX3187" i="1"/>
  <c r="AY3090" i="1"/>
  <c r="AX3090" i="1"/>
  <c r="AY3022" i="1"/>
  <c r="AX3022" i="1"/>
  <c r="AY3256" i="1"/>
  <c r="AX3256" i="1"/>
  <c r="AY3398" i="1"/>
  <c r="AX3398" i="1"/>
  <c r="AY3415" i="1"/>
  <c r="AX3415" i="1"/>
  <c r="AY3485" i="1"/>
  <c r="AX3485" i="1"/>
  <c r="AX3038" i="1"/>
  <c r="AY3038" i="1"/>
  <c r="AX3231" i="1"/>
  <c r="AY3231" i="1"/>
  <c r="AY2921" i="1"/>
  <c r="AX2921" i="1"/>
  <c r="AY3359" i="1"/>
  <c r="AX3359" i="1"/>
  <c r="AY3221" i="1"/>
  <c r="AX3221" i="1"/>
  <c r="AY3468" i="1"/>
  <c r="AX3468" i="1"/>
  <c r="AX3041" i="1"/>
  <c r="AY3041" i="1"/>
  <c r="AY3175" i="1"/>
  <c r="AX3175" i="1"/>
  <c r="AY3536" i="1"/>
  <c r="AX3536" i="1"/>
  <c r="AY3433" i="1"/>
  <c r="AX3433" i="1"/>
  <c r="AY3060" i="1"/>
  <c r="AX3060" i="1"/>
  <c r="AX1839" i="1"/>
  <c r="AY1839" i="1"/>
  <c r="AX2683" i="1"/>
  <c r="AY2683" i="1"/>
  <c r="AY1982" i="1"/>
  <c r="AX1982" i="1"/>
  <c r="AY1983" i="1"/>
  <c r="AX1983" i="1"/>
  <c r="AY2860" i="1"/>
  <c r="AX2860" i="1"/>
  <c r="AX3792" i="1"/>
  <c r="AY4248" i="1"/>
  <c r="AY4361" i="1"/>
  <c r="AX3925" i="1"/>
  <c r="AY3755" i="1"/>
  <c r="AY3706" i="1"/>
  <c r="AX3706" i="1"/>
  <c r="AY3988" i="1"/>
  <c r="AX4457" i="1"/>
  <c r="AY4378" i="1"/>
  <c r="AY3748" i="1"/>
  <c r="AX3748" i="1"/>
  <c r="AX4150" i="1"/>
  <c r="AX4326" i="1"/>
  <c r="AX4099" i="1"/>
  <c r="AY3600" i="1"/>
  <c r="AX3600" i="1"/>
  <c r="AY4182" i="1"/>
  <c r="AX4182" i="1"/>
  <c r="AY3710" i="1"/>
  <c r="AX3710" i="1"/>
  <c r="AY3818" i="1"/>
  <c r="AX3818" i="1"/>
  <c r="AY4109" i="1"/>
  <c r="AX4109" i="1"/>
  <c r="AY4132" i="1"/>
  <c r="AX4132" i="1"/>
  <c r="AY3085" i="1"/>
  <c r="AX3085" i="1"/>
  <c r="AY3204" i="1"/>
  <c r="AX3204" i="1"/>
  <c r="AY2984" i="1"/>
  <c r="AX2984" i="1"/>
  <c r="AY3518" i="1"/>
  <c r="AX3518" i="1"/>
  <c r="AY3234" i="1"/>
  <c r="AX3234" i="1"/>
  <c r="AY3571" i="1"/>
  <c r="AX3571" i="1"/>
  <c r="AY3520" i="1"/>
  <c r="AX3520" i="1"/>
  <c r="AY3508" i="1"/>
  <c r="AX3508" i="1"/>
  <c r="AY2999" i="1"/>
  <c r="AX2999" i="1"/>
  <c r="AY3269" i="1"/>
  <c r="AX3269" i="1"/>
  <c r="AY3018" i="1"/>
  <c r="AX3018" i="1"/>
  <c r="AY3186" i="1"/>
  <c r="AX3186" i="1"/>
  <c r="AY3470" i="1"/>
  <c r="AX3470" i="1"/>
  <c r="AY2979" i="1"/>
  <c r="AX2979" i="1"/>
  <c r="AY3005" i="1"/>
  <c r="AX3005" i="1"/>
  <c r="AY3242" i="1"/>
  <c r="AX3242" i="1"/>
  <c r="AY3236" i="1"/>
  <c r="AX3236" i="1"/>
  <c r="AY3413" i="1"/>
  <c r="AX3413" i="1"/>
  <c r="AY2985" i="1"/>
  <c r="AX2985" i="1"/>
  <c r="AY3551" i="1"/>
  <c r="AX3551" i="1"/>
  <c r="AY3369" i="1"/>
  <c r="AX3369" i="1"/>
  <c r="AY3264" i="1"/>
  <c r="AX3264" i="1"/>
  <c r="AY3152" i="1"/>
  <c r="AX3152" i="1"/>
  <c r="AY3116" i="1"/>
  <c r="AX3116" i="1"/>
  <c r="AY3286" i="1"/>
  <c r="AX3286" i="1"/>
  <c r="AY3328" i="1"/>
  <c r="AX3328" i="1"/>
  <c r="AY2932" i="1"/>
  <c r="AX2932" i="1"/>
  <c r="AY3065" i="1"/>
  <c r="AX3065" i="1"/>
  <c r="AY3118" i="1"/>
  <c r="AX3118" i="1"/>
  <c r="AY3513" i="1"/>
  <c r="AX3513" i="1"/>
  <c r="AY3279" i="1"/>
  <c r="AX3279" i="1"/>
  <c r="AX3143" i="1"/>
  <c r="AY3143" i="1"/>
  <c r="AY3578" i="1"/>
  <c r="AX3578" i="1"/>
  <c r="AX3220" i="1"/>
  <c r="AY3220" i="1"/>
  <c r="AY3296" i="1"/>
  <c r="AX3296" i="1"/>
  <c r="AY3492" i="1"/>
  <c r="AX3492" i="1"/>
  <c r="AY3298" i="1"/>
  <c r="AX3298" i="1"/>
  <c r="AY3535" i="1"/>
  <c r="AX3535" i="1"/>
  <c r="AY3563" i="1"/>
  <c r="AX3563" i="1"/>
  <c r="AY3240" i="1"/>
  <c r="AX3240" i="1"/>
  <c r="AY2202" i="1"/>
  <c r="AX2202" i="1"/>
  <c r="AX4112" i="1"/>
  <c r="AX4262" i="1"/>
  <c r="AX4392" i="1"/>
  <c r="AY4506" i="1"/>
  <c r="AX4506" i="1"/>
  <c r="AX4395" i="1"/>
  <c r="AY4252" i="1"/>
  <c r="AX4252" i="1"/>
  <c r="AY4253" i="1"/>
  <c r="AX4253" i="1"/>
  <c r="AX4269" i="1"/>
  <c r="AY4352" i="1"/>
  <c r="AX4352" i="1"/>
  <c r="AY3837" i="1"/>
  <c r="AX3837" i="1"/>
  <c r="AY4189" i="1"/>
  <c r="AX4189" i="1"/>
  <c r="AY3907" i="1"/>
  <c r="AX3907" i="1"/>
  <c r="AY3514" i="1"/>
  <c r="AX3514" i="1"/>
  <c r="AY3589" i="1"/>
  <c r="AX3589" i="1"/>
  <c r="AY2981" i="1"/>
  <c r="AX2981" i="1"/>
  <c r="AY3411" i="1"/>
  <c r="AX3411" i="1"/>
  <c r="AY2918" i="1"/>
  <c r="AX2918" i="1"/>
  <c r="AY2912" i="1"/>
  <c r="AX2912" i="1"/>
  <c r="AY3027" i="1"/>
  <c r="AX3027" i="1"/>
  <c r="AY3095" i="1"/>
  <c r="AX3095" i="1"/>
  <c r="AY3512" i="1"/>
  <c r="AX3512" i="1"/>
  <c r="AY2924" i="1"/>
  <c r="AX2924" i="1"/>
  <c r="AX3543" i="1"/>
  <c r="AY3543" i="1"/>
  <c r="AY3462" i="1"/>
  <c r="AX3462" i="1"/>
  <c r="AY3255" i="1"/>
  <c r="AX3255" i="1"/>
  <c r="AY3270" i="1"/>
  <c r="AX3270" i="1"/>
  <c r="AY3541" i="1"/>
  <c r="AX3541" i="1"/>
  <c r="AX3261" i="1"/>
  <c r="AY3161" i="1"/>
  <c r="AX3161" i="1"/>
  <c r="AY3053" i="1"/>
  <c r="AX3053" i="1"/>
  <c r="AX3330" i="1"/>
  <c r="AY3330" i="1"/>
  <c r="AY2818" i="1"/>
  <c r="AX2818" i="1"/>
  <c r="AX2407" i="1"/>
  <c r="AY2407" i="1"/>
  <c r="AY3576" i="1"/>
  <c r="AX3576" i="1"/>
  <c r="AY3238" i="1"/>
  <c r="AX3238" i="1"/>
  <c r="AY3040" i="1"/>
  <c r="AX3040" i="1"/>
  <c r="AY3491" i="1"/>
  <c r="AX3491" i="1"/>
  <c r="AY3345" i="1"/>
  <c r="AX3345" i="1"/>
  <c r="AY3069" i="1"/>
  <c r="AX3069" i="1"/>
  <c r="AY2957" i="1"/>
  <c r="AX2957" i="1"/>
  <c r="AY3327" i="1"/>
  <c r="AX3327" i="1"/>
  <c r="AY3348" i="1"/>
  <c r="AX3348" i="1"/>
  <c r="AY2005" i="1"/>
  <c r="AX2005" i="1"/>
  <c r="AY2659" i="1"/>
  <c r="AX2659" i="1"/>
  <c r="AY1846" i="1"/>
  <c r="AX1846" i="1"/>
  <c r="AY1851" i="1"/>
  <c r="AX1851" i="1"/>
  <c r="AY1999" i="1"/>
  <c r="AX1999" i="1"/>
  <c r="AY1852" i="1"/>
  <c r="AX1852" i="1"/>
  <c r="AY1856" i="1"/>
  <c r="AX1856" i="1"/>
  <c r="AY2907" i="1"/>
  <c r="AX2907" i="1"/>
  <c r="AY1857" i="1"/>
  <c r="AX1857" i="1"/>
  <c r="AY2298" i="1"/>
  <c r="AX2298" i="1"/>
  <c r="AX2511" i="1"/>
  <c r="AY2511" i="1"/>
  <c r="AY2408" i="1"/>
  <c r="AX2408" i="1"/>
  <c r="AY2178" i="1"/>
  <c r="AX2178" i="1"/>
  <c r="AY2686" i="1"/>
  <c r="AX2686" i="1"/>
  <c r="AY2269" i="1"/>
  <c r="AX2269" i="1"/>
  <c r="AY2489" i="1"/>
  <c r="AX2489" i="1"/>
  <c r="AY2023" i="1"/>
  <c r="AX2023" i="1"/>
  <c r="AY2031" i="1"/>
  <c r="AX2031" i="1"/>
  <c r="AY2642" i="1"/>
  <c r="AX2642" i="1"/>
  <c r="AY2238" i="1"/>
  <c r="AX2238" i="1"/>
  <c r="AY2825" i="1"/>
  <c r="AX2825" i="1"/>
  <c r="AY2321" i="1"/>
  <c r="AX2321" i="1"/>
  <c r="AY2048" i="1"/>
  <c r="AX2048" i="1"/>
  <c r="AY2113" i="1"/>
  <c r="AX2113" i="1"/>
  <c r="AY2282" i="1"/>
  <c r="AX2282" i="1"/>
  <c r="AY1922" i="1"/>
  <c r="AX1922" i="1"/>
  <c r="AY1884" i="1"/>
  <c r="AX1884" i="1"/>
  <c r="AY2062" i="1"/>
  <c r="AX2062" i="1"/>
  <c r="AY2596" i="1"/>
  <c r="AX2596" i="1"/>
  <c r="AY3561" i="1"/>
  <c r="AX3561" i="1"/>
  <c r="AY3245" i="1"/>
  <c r="AX3245" i="1"/>
  <c r="AY3145" i="1"/>
  <c r="AX3145" i="1"/>
  <c r="AY3037" i="1"/>
  <c r="AX3037" i="1"/>
  <c r="AY3396" i="1"/>
  <c r="AX3396" i="1"/>
  <c r="AY3097" i="1"/>
  <c r="AX3097" i="1"/>
  <c r="AY3216" i="1"/>
  <c r="AX3216" i="1"/>
  <c r="AY3310" i="1"/>
  <c r="AX3310" i="1"/>
  <c r="AY3123" i="1"/>
  <c r="AX3123" i="1"/>
  <c r="AY3361" i="1"/>
  <c r="AX3361" i="1"/>
  <c r="AY3319" i="1"/>
  <c r="AX3319" i="1"/>
  <c r="AY3580" i="1"/>
  <c r="AX3580" i="1"/>
  <c r="AY3567" i="1"/>
  <c r="AX3567" i="1"/>
  <c r="AY3246" i="1"/>
  <c r="AX3246" i="1"/>
  <c r="AY3196" i="1"/>
  <c r="AX3196" i="1"/>
  <c r="AY3383" i="1"/>
  <c r="AX3383" i="1"/>
  <c r="AY3050" i="1"/>
  <c r="AX3050" i="1"/>
  <c r="AY3131" i="1"/>
  <c r="AX3131" i="1"/>
  <c r="AY3479" i="1"/>
  <c r="AX3479" i="1"/>
  <c r="AY3134" i="1"/>
  <c r="AX3134" i="1"/>
  <c r="AY3058" i="1"/>
  <c r="AX3058" i="1"/>
  <c r="AY2950" i="1"/>
  <c r="AX2950" i="1"/>
  <c r="AY3098" i="1"/>
  <c r="AX3098" i="1"/>
  <c r="AY2739" i="1"/>
  <c r="AX2739" i="1"/>
  <c r="AY2681" i="1"/>
  <c r="AX2681" i="1"/>
  <c r="AY2108" i="1"/>
  <c r="AX2108" i="1"/>
  <c r="AY2759" i="1"/>
  <c r="AX2759" i="1"/>
  <c r="AY1847" i="1"/>
  <c r="AX1847" i="1"/>
  <c r="AY2768" i="1"/>
  <c r="AX2768" i="1"/>
  <c r="AY2563" i="1"/>
  <c r="AX2563" i="1"/>
  <c r="AY2771" i="1"/>
  <c r="AX2771" i="1"/>
  <c r="AY2839" i="1"/>
  <c r="AX2839" i="1"/>
  <c r="AY2534" i="1"/>
  <c r="AX2534" i="1"/>
  <c r="AY2019" i="1"/>
  <c r="AX2019" i="1"/>
  <c r="AY2776" i="1"/>
  <c r="AX2776" i="1"/>
  <c r="AY2375" i="1"/>
  <c r="AX2375" i="1"/>
  <c r="AY2182" i="1"/>
  <c r="AX2182" i="1"/>
  <c r="AX2451" i="1"/>
  <c r="AY2451" i="1"/>
  <c r="AY2746" i="1"/>
  <c r="AX2746" i="1"/>
  <c r="AY2620" i="1"/>
  <c r="AX2620" i="1"/>
  <c r="AY2733" i="1"/>
  <c r="AX2733" i="1"/>
  <c r="AY2611" i="1"/>
  <c r="AX2611" i="1"/>
  <c r="AX2038" i="1"/>
  <c r="AY2038" i="1"/>
  <c r="AX2824" i="1"/>
  <c r="AY2824" i="1"/>
  <c r="AY2687" i="1"/>
  <c r="AX2687" i="1"/>
  <c r="AX2736" i="1"/>
  <c r="AY2736" i="1"/>
  <c r="AX2782" i="1"/>
  <c r="AY2782" i="1"/>
  <c r="AY2462" i="1"/>
  <c r="AX2462" i="1"/>
  <c r="AX2644" i="1"/>
  <c r="AY2644" i="1"/>
  <c r="AY2640" i="1"/>
  <c r="AX2640" i="1"/>
  <c r="AX2574" i="1"/>
  <c r="AY2574" i="1"/>
  <c r="AX2584" i="1"/>
  <c r="AY2584" i="1"/>
  <c r="AX2841" i="1"/>
  <c r="AY2841" i="1"/>
  <c r="AY1988" i="1"/>
  <c r="AX1988" i="1"/>
  <c r="AY3283" i="1"/>
  <c r="AX3283" i="1"/>
  <c r="AY3420" i="1"/>
  <c r="AX3420" i="1"/>
  <c r="AY3083" i="1"/>
  <c r="AX3083" i="1"/>
  <c r="AY3431" i="1"/>
  <c r="AX3431" i="1"/>
  <c r="AY3490" i="1"/>
  <c r="AX3490" i="1"/>
  <c r="AY3281" i="1"/>
  <c r="AX3281" i="1"/>
  <c r="AY2951" i="1"/>
  <c r="AX2951" i="1"/>
  <c r="AY2972" i="1"/>
  <c r="AX2972" i="1"/>
  <c r="AY3308" i="1"/>
  <c r="AX3308" i="1"/>
  <c r="AY3297" i="1"/>
  <c r="AX3297" i="1"/>
  <c r="AY3299" i="1"/>
  <c r="AX3299" i="1"/>
  <c r="AY3112" i="1"/>
  <c r="AX3112" i="1"/>
  <c r="AY3273" i="1"/>
  <c r="AX3273" i="1"/>
  <c r="AY3504" i="1"/>
  <c r="AX3504" i="1"/>
  <c r="AY3486" i="1"/>
  <c r="AX3486" i="1"/>
  <c r="AY3448" i="1"/>
  <c r="AX3448" i="1"/>
  <c r="AY2435" i="1"/>
  <c r="AX2435" i="1"/>
  <c r="AY1813" i="1"/>
  <c r="AX1813" i="1"/>
  <c r="AY1957" i="1"/>
  <c r="AX1957" i="1"/>
  <c r="AY2765" i="1"/>
  <c r="AX2765" i="1"/>
  <c r="AY2769" i="1"/>
  <c r="AX2769" i="1"/>
  <c r="AY1854" i="1"/>
  <c r="AX1854" i="1"/>
  <c r="AY1765" i="1"/>
  <c r="AX1765" i="1"/>
  <c r="AY2154" i="1"/>
  <c r="AX2154" i="1"/>
  <c r="AY2634" i="1"/>
  <c r="AX2634" i="1"/>
  <c r="AY2510" i="1"/>
  <c r="AX2510" i="1"/>
  <c r="AY2863" i="1"/>
  <c r="AX2863" i="1"/>
  <c r="AX2240" i="1"/>
  <c r="AY2240" i="1"/>
  <c r="AX1859" i="1"/>
  <c r="AY1859" i="1"/>
  <c r="AX2668" i="1"/>
  <c r="AY2668" i="1"/>
  <c r="AX2160" i="1"/>
  <c r="AY2160" i="1"/>
  <c r="AY2379" i="1"/>
  <c r="AX2379" i="1"/>
  <c r="AY1959" i="1"/>
  <c r="AX1959" i="1"/>
  <c r="AY2605" i="1"/>
  <c r="AX2605" i="1"/>
  <c r="AY2641" i="1"/>
  <c r="AX2641" i="1"/>
  <c r="AX2037" i="1"/>
  <c r="AY2037" i="1"/>
  <c r="AY2239" i="1"/>
  <c r="AX2239" i="1"/>
  <c r="AY2621" i="1"/>
  <c r="AX2621" i="1"/>
  <c r="AY2903" i="1"/>
  <c r="AX2903" i="1"/>
  <c r="AY1820" i="1"/>
  <c r="AX1820" i="1"/>
  <c r="AY2543" i="1"/>
  <c r="AX2543" i="1"/>
  <c r="AY2645" i="1"/>
  <c r="AX2645" i="1"/>
  <c r="AY2339" i="1"/>
  <c r="AX2339" i="1"/>
  <c r="AY2544" i="1"/>
  <c r="AX2544" i="1"/>
  <c r="AY2353" i="1"/>
  <c r="AX2353" i="1"/>
  <c r="AY2325" i="1"/>
  <c r="AX2325" i="1"/>
  <c r="AY2060" i="1"/>
  <c r="AX2060" i="1"/>
  <c r="AY2143" i="1"/>
  <c r="AX2143" i="1"/>
  <c r="AY2164" i="1"/>
  <c r="AX2164" i="1"/>
  <c r="AY1807" i="1"/>
  <c r="AX1807" i="1"/>
  <c r="AY2329" i="1"/>
  <c r="AX2329" i="1"/>
  <c r="AY2859" i="1"/>
  <c r="AX2859" i="1"/>
  <c r="AY2414" i="1"/>
  <c r="AX2414" i="1"/>
  <c r="AY1824" i="1"/>
  <c r="AX1824" i="1"/>
  <c r="AY2695" i="1"/>
  <c r="AX2695" i="1"/>
  <c r="AX2256" i="1"/>
  <c r="AY2256" i="1"/>
  <c r="AX2887" i="1"/>
  <c r="AY2887" i="1"/>
  <c r="AX2068" i="1"/>
  <c r="AY2068" i="1"/>
  <c r="AX4113" i="1"/>
  <c r="AX4223" i="1"/>
  <c r="AX4224" i="1"/>
  <c r="AX4130" i="1"/>
  <c r="AX4154" i="1"/>
  <c r="AX3766" i="1"/>
  <c r="AX4131" i="1"/>
  <c r="AX4162" i="1"/>
  <c r="AX4516" i="1"/>
  <c r="AX4020" i="1"/>
  <c r="AX3775" i="1"/>
  <c r="AX4501" i="1"/>
  <c r="AX3922" i="1"/>
  <c r="AX4029" i="1"/>
  <c r="AX3488" i="1"/>
  <c r="AX3354" i="1"/>
  <c r="AX3590" i="1"/>
  <c r="AX3517" i="1"/>
  <c r="AX3132" i="1"/>
  <c r="AX2996" i="1"/>
  <c r="AX3177" i="1"/>
  <c r="AX3006" i="1"/>
  <c r="AX3388" i="1"/>
  <c r="AX3402" i="1"/>
  <c r="AX3013" i="1"/>
  <c r="AX3385" i="1"/>
  <c r="AX3499" i="1"/>
  <c r="AX3389" i="1"/>
  <c r="AX3235" i="1"/>
  <c r="AX3259" i="1"/>
  <c r="AX3572" i="1"/>
  <c r="AX3379" i="1"/>
  <c r="AX3101" i="1"/>
  <c r="AX3495" i="1"/>
  <c r="AX3496" i="1"/>
  <c r="AX3447" i="1"/>
  <c r="AX3023" i="1"/>
  <c r="AX3497" i="1"/>
  <c r="AX3449" i="1"/>
  <c r="AX2944" i="1"/>
  <c r="AX3556" i="1"/>
  <c r="AX2949" i="1"/>
  <c r="AX3149" i="1"/>
  <c r="AX3511" i="1"/>
  <c r="AX2986" i="1"/>
  <c r="AX3484" i="1"/>
  <c r="AX2963" i="1"/>
  <c r="AX3117" i="1"/>
  <c r="AX3214" i="1"/>
  <c r="AX3337" i="1"/>
  <c r="AX2955" i="1"/>
  <c r="AX3104" i="1"/>
  <c r="AX3317" i="1"/>
  <c r="AX3395" i="1"/>
  <c r="AX2966" i="1"/>
  <c r="AX3365" i="1"/>
  <c r="AY3146" i="1"/>
  <c r="AX3146" i="1"/>
  <c r="AX3596" i="1"/>
  <c r="AY3147" i="1"/>
  <c r="AX3374" i="1"/>
  <c r="AY3232" i="1"/>
  <c r="AY2936" i="1"/>
  <c r="AX2936" i="1"/>
  <c r="AX3239" i="1"/>
  <c r="AY3455" i="1"/>
  <c r="AX3455" i="1"/>
  <c r="AX3503" i="1"/>
  <c r="AY3467" i="1"/>
  <c r="AX3466" i="1"/>
  <c r="AY3352" i="1"/>
  <c r="AY3002" i="1"/>
  <c r="AX3002" i="1"/>
  <c r="AX3424" i="1"/>
  <c r="AY3289" i="1"/>
  <c r="AX3289" i="1"/>
  <c r="AX3533" i="1"/>
  <c r="AY3045" i="1"/>
  <c r="AX3248" i="1"/>
  <c r="AY3197" i="1"/>
  <c r="AY2974" i="1"/>
  <c r="AX2974" i="1"/>
  <c r="AX3217" i="1"/>
  <c r="AY2976" i="1"/>
  <c r="AX2976" i="1"/>
  <c r="AX3091" i="1"/>
  <c r="AY3331" i="1"/>
  <c r="AX3201" i="1"/>
  <c r="AY3315" i="1"/>
  <c r="AY3207" i="1"/>
  <c r="AX3207" i="1"/>
  <c r="AX3347" i="1"/>
  <c r="AY3127" i="1"/>
  <c r="AX3127" i="1"/>
  <c r="AX3054" i="1"/>
  <c r="AY3130" i="1"/>
  <c r="AX3119" i="1"/>
  <c r="AY3059" i="1"/>
  <c r="AY3487" i="1"/>
  <c r="AX3487" i="1"/>
  <c r="AY3106" i="1"/>
  <c r="AX3106" i="1"/>
  <c r="AY3435" i="1"/>
  <c r="AX3435" i="1"/>
  <c r="AY3062" i="1"/>
  <c r="AX3062" i="1"/>
  <c r="AX1906" i="1"/>
  <c r="AX1840" i="1"/>
  <c r="AY2007" i="1"/>
  <c r="AX2007" i="1"/>
  <c r="AY2619" i="1"/>
  <c r="AX2619" i="1"/>
  <c r="AY1763" i="1"/>
  <c r="AX1763" i="1"/>
  <c r="AX2237" i="1"/>
  <c r="AY2763" i="1"/>
  <c r="AX2763" i="1"/>
  <c r="AY2767" i="1"/>
  <c r="AX2767" i="1"/>
  <c r="AX1958" i="1"/>
  <c r="AY1805" i="1"/>
  <c r="AY2015" i="1"/>
  <c r="AY2205" i="1"/>
  <c r="AX2205" i="1"/>
  <c r="AY2770" i="1"/>
  <c r="AX2770" i="1"/>
  <c r="AX2656" i="1"/>
  <c r="AY2173" i="1"/>
  <c r="AX2173" i="1"/>
  <c r="AY2100" i="1"/>
  <c r="AX2100" i="1"/>
  <c r="AX2131" i="1"/>
  <c r="AY2018" i="1"/>
  <c r="AY2617" i="1"/>
  <c r="AY2775" i="1"/>
  <c r="AX2775" i="1"/>
  <c r="AY1984" i="1"/>
  <c r="AX1984" i="1"/>
  <c r="AY2361" i="1"/>
  <c r="AX2361" i="1"/>
  <c r="AY2483" i="1"/>
  <c r="AX2483" i="1"/>
  <c r="AY2025" i="1"/>
  <c r="AX2025" i="1"/>
  <c r="AY2607" i="1"/>
  <c r="AX2607" i="1"/>
  <c r="AY2901" i="1"/>
  <c r="AX2901" i="1"/>
  <c r="AY2035" i="1"/>
  <c r="AX2035" i="1"/>
  <c r="AX2302" i="1"/>
  <c r="AY2302" i="1"/>
  <c r="AY2688" i="1"/>
  <c r="AX2688" i="1"/>
  <c r="AY1870" i="1"/>
  <c r="AX1870" i="1"/>
  <c r="AY2335" i="1"/>
  <c r="AX2335" i="1"/>
  <c r="AY2354" i="1"/>
  <c r="AX2354" i="1"/>
  <c r="AY2729" i="1"/>
  <c r="AX2729" i="1"/>
  <c r="AY3587" i="1"/>
  <c r="AX3587" i="1"/>
  <c r="AY3253" i="1"/>
  <c r="AX3253" i="1"/>
  <c r="AY3355" i="1"/>
  <c r="AX3355" i="1"/>
  <c r="AY3358" i="1"/>
  <c r="AX3358" i="1"/>
  <c r="AY3265" i="1"/>
  <c r="AX3265" i="1"/>
  <c r="AY3494" i="1"/>
  <c r="AX3494" i="1"/>
  <c r="AY3351" i="1"/>
  <c r="AX3351" i="1"/>
  <c r="AY3465" i="1"/>
  <c r="AX3465" i="1"/>
  <c r="AY2926" i="1"/>
  <c r="AX2926" i="1"/>
  <c r="AY3284" i="1"/>
  <c r="AX3284" i="1"/>
  <c r="AY3290" i="1"/>
  <c r="AX3290" i="1"/>
  <c r="AY3250" i="1"/>
  <c r="AX3250" i="1"/>
  <c r="AY3165" i="1"/>
  <c r="AX3165" i="1"/>
  <c r="AY3549" i="1"/>
  <c r="AX3549" i="1"/>
  <c r="AY3094" i="1"/>
  <c r="AX3094" i="1"/>
  <c r="AY3137" i="1"/>
  <c r="AX3137" i="1"/>
  <c r="AY3588" i="1"/>
  <c r="AX3588" i="1"/>
  <c r="AY3291" i="1"/>
  <c r="AX3291" i="1"/>
  <c r="AY2755" i="1"/>
  <c r="AX2755" i="1"/>
  <c r="AY1844" i="1"/>
  <c r="AX1844" i="1"/>
  <c r="AY2010" i="1"/>
  <c r="AX2010" i="1"/>
  <c r="AY2764" i="1"/>
  <c r="AX2764" i="1"/>
  <c r="AY2675" i="1"/>
  <c r="AX2675" i="1"/>
  <c r="AY2016" i="1"/>
  <c r="AX2016" i="1"/>
  <c r="AY2552" i="1"/>
  <c r="AX2552" i="1"/>
  <c r="AY2139" i="1"/>
  <c r="AX2139" i="1"/>
  <c r="AY2020" i="1"/>
  <c r="AX2020" i="1"/>
  <c r="AY2523" i="1"/>
  <c r="AX2523" i="1"/>
  <c r="AX2635" i="1"/>
  <c r="AY2635" i="1"/>
  <c r="AY2823" i="1"/>
  <c r="AX2823" i="1"/>
  <c r="AX2747" i="1"/>
  <c r="AY2747" i="1"/>
  <c r="AY1760" i="1"/>
  <c r="AX1760" i="1"/>
  <c r="AY1770" i="1"/>
  <c r="AX1770" i="1"/>
  <c r="AY2735" i="1"/>
  <c r="AX2735" i="1"/>
  <c r="AY1969" i="1"/>
  <c r="AX1969" i="1"/>
  <c r="AY2311" i="1"/>
  <c r="AX2311" i="1"/>
  <c r="AY2894" i="1"/>
  <c r="AX2894" i="1"/>
  <c r="AY2573" i="1"/>
  <c r="AX2573" i="1"/>
  <c r="AY2567" i="1"/>
  <c r="AX2567" i="1"/>
  <c r="AY1879" i="1"/>
  <c r="AX1879" i="1"/>
  <c r="AY2536" i="1"/>
  <c r="AX2536" i="1"/>
  <c r="AY2636" i="1"/>
  <c r="AX2636" i="1"/>
  <c r="AY3394" i="1"/>
  <c r="AX3394" i="1"/>
  <c r="AY3405" i="1"/>
  <c r="AX3405" i="1"/>
  <c r="AY3271" i="1"/>
  <c r="AX3271" i="1"/>
  <c r="AY3036" i="1"/>
  <c r="AX3036" i="1"/>
  <c r="AY2913" i="1"/>
  <c r="AX2913" i="1"/>
  <c r="AY3350" i="1"/>
  <c r="AX3350" i="1"/>
  <c r="AY2967" i="1"/>
  <c r="AX2967" i="1"/>
  <c r="AY3254" i="1"/>
  <c r="AX3254" i="1"/>
  <c r="AY3326" i="1"/>
  <c r="AX3326" i="1"/>
  <c r="AY3475" i="1"/>
  <c r="AX3475" i="1"/>
  <c r="AY2994" i="1"/>
  <c r="AX2994" i="1"/>
  <c r="AY3318" i="1"/>
  <c r="AX3318" i="1"/>
  <c r="AY3469" i="1"/>
  <c r="AX3469" i="1"/>
  <c r="AY3324" i="1"/>
  <c r="AX3324" i="1"/>
  <c r="AY3451" i="1"/>
  <c r="AX3451" i="1"/>
  <c r="AY3306" i="1"/>
  <c r="AX3306" i="1"/>
  <c r="AY3432" i="1"/>
  <c r="AX3432" i="1"/>
  <c r="AY3247" i="1"/>
  <c r="AX3247" i="1"/>
  <c r="AY3314" i="1"/>
  <c r="AX3314" i="1"/>
  <c r="AY3194" i="1"/>
  <c r="AX3194" i="1"/>
  <c r="AY3300" i="1"/>
  <c r="AX3300" i="1"/>
  <c r="AY3341" i="1"/>
  <c r="AX3341" i="1"/>
  <c r="AY3120" i="1"/>
  <c r="AX3120" i="1"/>
  <c r="AY2884" i="1"/>
  <c r="AX2884" i="1"/>
  <c r="AY2004" i="1"/>
  <c r="AX2004" i="1"/>
  <c r="AY2756" i="1"/>
  <c r="AX2756" i="1"/>
  <c r="AY2533" i="1"/>
  <c r="AX2533" i="1"/>
  <c r="AY2762" i="1"/>
  <c r="AX2762" i="1"/>
  <c r="AY2203" i="1"/>
  <c r="AX2203" i="1"/>
  <c r="AY2684" i="1"/>
  <c r="AX2684" i="1"/>
  <c r="AY1855" i="1"/>
  <c r="AX1855" i="1"/>
  <c r="AY2773" i="1"/>
  <c r="AX2773" i="1"/>
  <c r="AY1962" i="1"/>
  <c r="AX1962" i="1"/>
  <c r="AY2857" i="1"/>
  <c r="AX2857" i="1"/>
  <c r="AY2478" i="1"/>
  <c r="AX2478" i="1"/>
  <c r="AY2488" i="1"/>
  <c r="AX2488" i="1"/>
  <c r="AY2419" i="1"/>
  <c r="AX2419" i="1"/>
  <c r="AY2207" i="1"/>
  <c r="AX2207" i="1"/>
  <c r="AY2371" i="1"/>
  <c r="AX2371" i="1"/>
  <c r="AY2148" i="1"/>
  <c r="AX2148" i="1"/>
  <c r="AY2374" i="1"/>
  <c r="AX2374" i="1"/>
  <c r="AY2570" i="1"/>
  <c r="AX2570" i="1"/>
  <c r="AX2033" i="1"/>
  <c r="AY2033" i="1"/>
  <c r="AY1825" i="1"/>
  <c r="AX1825" i="1"/>
  <c r="AY2320" i="1"/>
  <c r="AX2320" i="1"/>
  <c r="AX2586" i="1"/>
  <c r="AY2586" i="1"/>
  <c r="AY2039" i="1"/>
  <c r="AX2039" i="1"/>
  <c r="AY2689" i="1"/>
  <c r="AX2689" i="1"/>
  <c r="AX1960" i="1"/>
  <c r="AY1960" i="1"/>
  <c r="AX2052" i="1"/>
  <c r="AY2052" i="1"/>
  <c r="AX1750" i="1"/>
  <c r="AY1750" i="1"/>
  <c r="AX2310" i="1"/>
  <c r="AY2310" i="1"/>
  <c r="AY3276" i="1"/>
  <c r="AY3403" i="1"/>
  <c r="AY3301" i="1"/>
  <c r="AY3122" i="1"/>
  <c r="AX3122" i="1"/>
  <c r="AX3381" i="1"/>
  <c r="AY3344" i="1"/>
  <c r="AX3575" i="1"/>
  <c r="AY3367" i="1"/>
  <c r="AY3110" i="1"/>
  <c r="AX3110" i="1"/>
  <c r="AY2915" i="1"/>
  <c r="AX2915" i="1"/>
  <c r="AX3482" i="1"/>
  <c r="AY3483" i="1"/>
  <c r="AX3464" i="1"/>
  <c r="AY3227" i="1"/>
  <c r="AY3477" i="1"/>
  <c r="AX3477" i="1"/>
  <c r="AY3452" i="1"/>
  <c r="AX3452" i="1"/>
  <c r="AX3436" i="1"/>
  <c r="AY3401" i="1"/>
  <c r="AX3534" i="1"/>
  <c r="AY3172" i="1"/>
  <c r="AY3195" i="1"/>
  <c r="AX3195" i="1"/>
  <c r="AY3237" i="1"/>
  <c r="AX3237" i="1"/>
  <c r="AX3049" i="1"/>
  <c r="AY3362" i="1"/>
  <c r="AX3103" i="1"/>
  <c r="AY3081" i="1"/>
  <c r="AY3051" i="1"/>
  <c r="AX3051" i="1"/>
  <c r="AY3456" i="1"/>
  <c r="AX3456" i="1"/>
  <c r="AX3111" i="1"/>
  <c r="AY3437" i="1"/>
  <c r="AX3128" i="1"/>
  <c r="AY3268" i="1"/>
  <c r="AY3105" i="1"/>
  <c r="AX3105" i="1"/>
  <c r="AY3168" i="1"/>
  <c r="AY3089" i="1"/>
  <c r="AY3292" i="1"/>
  <c r="AX3292" i="1"/>
  <c r="AY2008" i="1"/>
  <c r="AY1747" i="1"/>
  <c r="AY2682" i="1"/>
  <c r="AX2682" i="1"/>
  <c r="AY2760" i="1"/>
  <c r="AX2760" i="1"/>
  <c r="AX2012" i="1"/>
  <c r="AY1767" i="1"/>
  <c r="AX1767" i="1"/>
  <c r="AY2867" i="1"/>
  <c r="AX2867" i="1"/>
  <c r="AX2014" i="1"/>
  <c r="AY2270" i="1"/>
  <c r="AY2705" i="1"/>
  <c r="AY2017" i="1"/>
  <c r="AX2017" i="1"/>
  <c r="AY2661" i="1"/>
  <c r="AX2661" i="1"/>
  <c r="AX1965" i="1"/>
  <c r="AY2843" i="1"/>
  <c r="AX2843" i="1"/>
  <c r="AY2159" i="1"/>
  <c r="AX2159" i="1"/>
  <c r="AX1748" i="1"/>
  <c r="AY2822" i="1"/>
  <c r="AY2121" i="1"/>
  <c r="AY2378" i="1"/>
  <c r="AX2378" i="1"/>
  <c r="AY1858" i="1"/>
  <c r="AX1858" i="1"/>
  <c r="AY2406" i="1"/>
  <c r="AX2406" i="1"/>
  <c r="AY2516" i="1"/>
  <c r="AX2516" i="1"/>
  <c r="AY2521" i="1"/>
  <c r="AX2521" i="1"/>
  <c r="AY2501" i="1"/>
  <c r="AX2501" i="1"/>
  <c r="AY1778" i="1"/>
  <c r="AX1778" i="1"/>
  <c r="AY2437" i="1"/>
  <c r="AX2437" i="1"/>
  <c r="AY1860" i="1"/>
  <c r="AX1860" i="1"/>
  <c r="AY2590" i="1"/>
  <c r="AX2590" i="1"/>
  <c r="AY2862" i="1"/>
  <c r="AX2862" i="1"/>
  <c r="AY2043" i="1"/>
  <c r="AX2043" i="1"/>
  <c r="AY2742" i="1"/>
  <c r="AX2742" i="1"/>
  <c r="AY1821" i="1"/>
  <c r="AX1821" i="1"/>
  <c r="AY2583" i="1"/>
  <c r="AX2583" i="1"/>
  <c r="AY2053" i="1"/>
  <c r="AX2053" i="1"/>
  <c r="AY2866" i="1"/>
  <c r="AX2866" i="1"/>
  <c r="AY2874" i="1"/>
  <c r="AX2874" i="1"/>
  <c r="AY1885" i="1"/>
  <c r="AX1885" i="1"/>
  <c r="AY2703" i="1"/>
  <c r="AX2703" i="1"/>
  <c r="AY2441" i="1"/>
  <c r="AX2441" i="1"/>
  <c r="AY2778" i="1"/>
  <c r="AX2778" i="1"/>
  <c r="AY2262" i="1"/>
  <c r="AX2262" i="1"/>
  <c r="AY1941" i="1"/>
  <c r="AX1941" i="1"/>
  <c r="AY2041" i="1"/>
  <c r="AX2041" i="1"/>
  <c r="AY2350" i="1"/>
  <c r="AX2350" i="1"/>
  <c r="AY2592" i="1"/>
  <c r="AX2592" i="1"/>
  <c r="AY2323" i="1"/>
  <c r="AX2323" i="1"/>
  <c r="AY2880" i="1"/>
  <c r="AX2880" i="1"/>
  <c r="AY2728" i="1"/>
  <c r="AX2728" i="1"/>
  <c r="AY2340" i="1"/>
  <c r="AX2340" i="1"/>
  <c r="AY2692" i="1"/>
  <c r="AX2692" i="1"/>
  <c r="AY2624" i="1"/>
  <c r="AX2624" i="1"/>
  <c r="AY2568" i="1"/>
  <c r="AX2568" i="1"/>
  <c r="AY2693" i="1"/>
  <c r="AX2693" i="1"/>
  <c r="AY1800" i="1"/>
  <c r="AX1800" i="1"/>
  <c r="AY2794" i="1"/>
  <c r="AX2794" i="1"/>
  <c r="AX2261" i="1"/>
  <c r="AY2261" i="1"/>
  <c r="AY1895" i="1"/>
  <c r="AX1895" i="1"/>
  <c r="AY2594" i="1"/>
  <c r="AX2594" i="1"/>
  <c r="AY2126" i="1"/>
  <c r="AX2126" i="1"/>
  <c r="AX2409" i="1"/>
  <c r="AY2409" i="1"/>
  <c r="AY2110" i="1"/>
  <c r="AX2110" i="1"/>
  <c r="AY2157" i="1"/>
  <c r="AX2157" i="1"/>
  <c r="AY2305" i="1"/>
  <c r="AX2305" i="1"/>
  <c r="AY1773" i="1"/>
  <c r="AX1773" i="1"/>
  <c r="AX1940" i="1"/>
  <c r="AY1940" i="1"/>
  <c r="AY1815" i="1"/>
  <c r="AX1815" i="1"/>
  <c r="AY2517" i="1"/>
  <c r="AX2517" i="1"/>
  <c r="AY2518" i="1"/>
  <c r="AX2518" i="1"/>
  <c r="AY1827" i="1"/>
  <c r="AX1827" i="1"/>
  <c r="AY2629" i="1"/>
  <c r="AX2629" i="1"/>
  <c r="AY1771" i="1"/>
  <c r="AX1771" i="1"/>
  <c r="AY2838" i="1"/>
  <c r="AX2838" i="1"/>
  <c r="AY2702" i="1"/>
  <c r="AX2702" i="1"/>
  <c r="AY2671" i="1"/>
  <c r="AX2671" i="1"/>
  <c r="AY2873" i="1"/>
  <c r="AX2873" i="1"/>
  <c r="AY2706" i="1"/>
  <c r="AX2706" i="1"/>
  <c r="AY2046" i="1"/>
  <c r="AX2046" i="1"/>
  <c r="AY2727" i="1"/>
  <c r="AX2727" i="1"/>
  <c r="AY2599" i="1"/>
  <c r="AX2599" i="1"/>
  <c r="AY1832" i="1"/>
  <c r="AX1832" i="1"/>
  <c r="AY2572" i="1"/>
  <c r="AX2572" i="1"/>
  <c r="AY2540" i="1"/>
  <c r="AX2540" i="1"/>
  <c r="AY1921" i="1"/>
  <c r="AX1921" i="1"/>
  <c r="AY1947" i="1"/>
  <c r="AX1947" i="1"/>
  <c r="AY2897" i="1"/>
  <c r="AX2897" i="1"/>
  <c r="AY2845" i="1"/>
  <c r="AX2845" i="1"/>
  <c r="AY2187" i="1"/>
  <c r="AX2187" i="1"/>
  <c r="AY2112" i="1"/>
  <c r="AX2112" i="1"/>
  <c r="AY2105" i="1"/>
  <c r="AX2105" i="1"/>
  <c r="AY2795" i="1"/>
  <c r="AX2795" i="1"/>
  <c r="AY2814" i="1"/>
  <c r="AX2814" i="1"/>
  <c r="AY2541" i="1"/>
  <c r="AX2541" i="1"/>
  <c r="AY2828" i="1"/>
  <c r="AX2828" i="1"/>
  <c r="AY1782" i="1"/>
  <c r="AX1782" i="1"/>
  <c r="AY2442" i="1"/>
  <c r="AX2442" i="1"/>
  <c r="AY2798" i="1"/>
  <c r="AX2798" i="1"/>
  <c r="AY2801" i="1"/>
  <c r="AX2801" i="1"/>
  <c r="AY2228" i="1"/>
  <c r="AX2228" i="1"/>
  <c r="AY1948" i="1"/>
  <c r="AX1948" i="1"/>
  <c r="AY1931" i="1"/>
  <c r="AX1931" i="1"/>
  <c r="AY2376" i="1"/>
  <c r="AX2376" i="1"/>
  <c r="AY1892" i="1"/>
  <c r="AX1892" i="1"/>
  <c r="AX2214" i="1"/>
  <c r="AY2214" i="1"/>
  <c r="AX2356" i="1"/>
  <c r="AY2356" i="1"/>
  <c r="AX2176" i="1"/>
  <c r="AY2176" i="1"/>
  <c r="AY2646" i="1"/>
  <c r="AX2646" i="1"/>
  <c r="AY2614" i="1"/>
  <c r="AX2614" i="1"/>
  <c r="AY2696" i="1"/>
  <c r="AX2696" i="1"/>
  <c r="AY2425" i="1"/>
  <c r="AX2425" i="1"/>
  <c r="AY2537" i="1"/>
  <c r="AX2537" i="1"/>
  <c r="AX2427" i="1"/>
  <c r="AY2427" i="1"/>
  <c r="AY2674" i="1"/>
  <c r="AX2674" i="1"/>
  <c r="AY2651" i="1"/>
  <c r="AX2651" i="1"/>
  <c r="AY2910" i="1"/>
  <c r="AX2910" i="1"/>
  <c r="AY2319" i="1"/>
  <c r="AX2319" i="1"/>
  <c r="AY1812" i="1"/>
  <c r="AX1812" i="1"/>
  <c r="AY2881" i="1"/>
  <c r="AX2881" i="1"/>
  <c r="AY2190" i="1"/>
  <c r="AX2190" i="1"/>
  <c r="AY2834" i="1"/>
  <c r="AX2834" i="1"/>
  <c r="AX2519" i="1"/>
  <c r="AY2519" i="1"/>
  <c r="AY2136" i="1"/>
  <c r="AX2136" i="1"/>
  <c r="AY1822" i="1"/>
  <c r="AX1822" i="1"/>
  <c r="AY1871" i="1"/>
  <c r="AX1871" i="1"/>
  <c r="AY2676" i="1"/>
  <c r="AX2676" i="1"/>
  <c r="AY1751" i="1"/>
  <c r="AX1751" i="1"/>
  <c r="AY2360" i="1"/>
  <c r="AX2360" i="1"/>
  <c r="AY1975" i="1"/>
  <c r="AX1975" i="1"/>
  <c r="AY2056" i="1"/>
  <c r="AX2056" i="1"/>
  <c r="AY2057" i="1"/>
  <c r="AX2057" i="1"/>
  <c r="AY2549" i="1"/>
  <c r="AX2549" i="1"/>
  <c r="AY1917" i="1"/>
  <c r="AX1917" i="1"/>
  <c r="AY2791" i="1"/>
  <c r="AX2791" i="1"/>
  <c r="AY2267" i="1"/>
  <c r="AX2267" i="1"/>
  <c r="AX2879" i="1"/>
  <c r="AY2879" i="1"/>
  <c r="AX2625" i="1"/>
  <c r="AY2625" i="1"/>
  <c r="AX2799" i="1"/>
  <c r="AY2799" i="1"/>
  <c r="AX2581" i="1"/>
  <c r="AY2581" i="1"/>
  <c r="AX2443" i="1"/>
  <c r="AY2443" i="1"/>
  <c r="AX2593" i="1"/>
  <c r="AY2593" i="1"/>
  <c r="AY2803" i="1"/>
  <c r="AX2803" i="1"/>
  <c r="AY2847" i="1"/>
  <c r="AX2847" i="1"/>
  <c r="AY2072" i="1"/>
  <c r="AX2072" i="1"/>
  <c r="AY2632" i="1"/>
  <c r="AX2632" i="1"/>
  <c r="AY1954" i="1"/>
  <c r="AX1954" i="1"/>
  <c r="AX2278" i="1"/>
  <c r="AY2278" i="1"/>
  <c r="AY2871" i="1"/>
  <c r="AX2871" i="1"/>
  <c r="AY2365" i="1"/>
  <c r="AX2365" i="1"/>
  <c r="AY1785" i="1"/>
  <c r="AX1785" i="1"/>
  <c r="AY2199" i="1"/>
  <c r="AX2199" i="1"/>
  <c r="AY1691" i="1"/>
  <c r="AX1691" i="1"/>
  <c r="AY1436" i="1"/>
  <c r="AX1436" i="1"/>
  <c r="AY1137" i="1"/>
  <c r="AX1137" i="1"/>
  <c r="AY1435" i="1"/>
  <c r="AX1435" i="1"/>
  <c r="AY1456" i="1"/>
  <c r="AX1456" i="1"/>
  <c r="AY1410" i="1"/>
  <c r="AX1410" i="1"/>
  <c r="AY1637" i="1"/>
  <c r="AX1637" i="1"/>
  <c r="AY724" i="1"/>
  <c r="AX724" i="1"/>
  <c r="AX1162" i="1"/>
  <c r="AY1162" i="1"/>
  <c r="AY1412" i="1"/>
  <c r="AX1412" i="1"/>
  <c r="AY1732" i="1"/>
  <c r="AX1732" i="1"/>
  <c r="AY1706" i="1"/>
  <c r="AX1706" i="1"/>
  <c r="AY1160" i="1"/>
  <c r="AX1160" i="1"/>
  <c r="AY643" i="1"/>
  <c r="AX643" i="1"/>
  <c r="AY911" i="1"/>
  <c r="AX911" i="1"/>
  <c r="AY1626" i="1"/>
  <c r="AX1626" i="1"/>
  <c r="AY749" i="1"/>
  <c r="AX749" i="1"/>
  <c r="AX1659" i="1"/>
  <c r="AY1659" i="1"/>
  <c r="AY1239" i="1"/>
  <c r="AX1239" i="1"/>
  <c r="AX1467" i="1"/>
  <c r="AY1467" i="1"/>
  <c r="AX852" i="1"/>
  <c r="AY852" i="1"/>
  <c r="AY1444" i="1"/>
  <c r="AX1444" i="1"/>
  <c r="AX788" i="1"/>
  <c r="AY788" i="1"/>
  <c r="AY1768" i="1"/>
  <c r="AX1768" i="1"/>
  <c r="AY2837" i="1"/>
  <c r="AX2837" i="1"/>
  <c r="AY2348" i="1"/>
  <c r="AX2348" i="1"/>
  <c r="AY1829" i="1"/>
  <c r="AX1829" i="1"/>
  <c r="AY2337" i="1"/>
  <c r="AX2337" i="1"/>
  <c r="AY2003" i="1"/>
  <c r="AX2003" i="1"/>
  <c r="AY2317" i="1"/>
  <c r="AX2317" i="1"/>
  <c r="AY2051" i="1"/>
  <c r="AX2342" i="1"/>
  <c r="AY2784" i="1"/>
  <c r="AY2665" i="1"/>
  <c r="AX2665" i="1"/>
  <c r="AY2734" i="1"/>
  <c r="AX2734" i="1"/>
  <c r="AY2338" i="1"/>
  <c r="AX2338" i="1"/>
  <c r="AX2580" i="1"/>
  <c r="AY2380" i="1"/>
  <c r="AX2054" i="1"/>
  <c r="AY2418" i="1"/>
  <c r="AY2183" i="1"/>
  <c r="AX2183" i="1"/>
  <c r="AY2263" i="1"/>
  <c r="AX2263" i="1"/>
  <c r="AY2257" i="1"/>
  <c r="AX2257" i="1"/>
  <c r="AX2355" i="1"/>
  <c r="AY2870" i="1"/>
  <c r="AX2878" i="1"/>
  <c r="AY2789" i="1"/>
  <c r="AY2061" i="1"/>
  <c r="AX2061" i="1"/>
  <c r="AY2609" i="1"/>
  <c r="AX2609" i="1"/>
  <c r="AY2111" i="1"/>
  <c r="AX2111" i="1"/>
  <c r="AX2673" i="1"/>
  <c r="AY1907" i="1"/>
  <c r="AX2610" i="1"/>
  <c r="AX1890" i="1"/>
  <c r="AY1890" i="1"/>
  <c r="AX2796" i="1"/>
  <c r="AY2796" i="1"/>
  <c r="AX2404" i="1"/>
  <c r="AY2404" i="1"/>
  <c r="AX2816" i="1"/>
  <c r="AY2816" i="1"/>
  <c r="AX2107" i="1"/>
  <c r="AY2107" i="1"/>
  <c r="AX2122" i="1"/>
  <c r="AY2122" i="1"/>
  <c r="AY2819" i="1"/>
  <c r="AX2819" i="1"/>
  <c r="AY1924" i="1"/>
  <c r="AX1924" i="1"/>
  <c r="AY1949" i="1"/>
  <c r="AX2384" i="1"/>
  <c r="AY2384" i="1"/>
  <c r="AY1743" i="1"/>
  <c r="AX1743" i="1"/>
  <c r="AX1801" i="1"/>
  <c r="AY1801" i="1"/>
  <c r="AX2560" i="1"/>
  <c r="AY2560" i="1"/>
  <c r="AY2073" i="1"/>
  <c r="AX2073" i="1"/>
  <c r="AY2900" i="1"/>
  <c r="AX2900" i="1"/>
  <c r="AY2905" i="1"/>
  <c r="AX2905" i="1"/>
  <c r="AY2831" i="1"/>
  <c r="AX2831" i="1"/>
  <c r="AX1794" i="1"/>
  <c r="AY1794" i="1"/>
  <c r="AY2389" i="1"/>
  <c r="AX2389" i="1"/>
  <c r="AY2754" i="1"/>
  <c r="AX2754" i="1"/>
  <c r="AY2548" i="1"/>
  <c r="AX2548" i="1"/>
  <c r="AY2467" i="1"/>
  <c r="AX2467" i="1"/>
  <c r="AY1946" i="1"/>
  <c r="AX1946" i="1"/>
  <c r="AY2309" i="1"/>
  <c r="AX2309" i="1"/>
  <c r="AY2306" i="1"/>
  <c r="AX2306" i="1"/>
  <c r="AY2554" i="1"/>
  <c r="AX2554" i="1"/>
  <c r="AX2853" i="1"/>
  <c r="AX2482" i="1"/>
  <c r="AY2128" i="1"/>
  <c r="AY2001" i="1"/>
  <c r="AY2026" i="1"/>
  <c r="AX2026" i="1"/>
  <c r="AY2885" i="1"/>
  <c r="AX2885" i="1"/>
  <c r="AX2264" i="1"/>
  <c r="AX1864" i="1"/>
  <c r="AY2566" i="1"/>
  <c r="AY1993" i="1"/>
  <c r="AX1993" i="1"/>
  <c r="AY2281" i="1"/>
  <c r="AX2281" i="1"/>
  <c r="AY2349" i="1"/>
  <c r="AX2349" i="1"/>
  <c r="AX1819" i="1"/>
  <c r="AY2042" i="1"/>
  <c r="AX2312" i="1"/>
  <c r="AY2044" i="1"/>
  <c r="AY2358" i="1"/>
  <c r="AX2358" i="1"/>
  <c r="AY1756" i="1"/>
  <c r="AX1756" i="1"/>
  <c r="AY2322" i="1"/>
  <c r="AX2322" i="1"/>
  <c r="AX2520" i="1"/>
  <c r="AY2579" i="1"/>
  <c r="AX2571" i="1"/>
  <c r="AY2255" i="1"/>
  <c r="AY2333" i="1"/>
  <c r="AX2333" i="1"/>
  <c r="AY2273" i="1"/>
  <c r="AX2273" i="1"/>
  <c r="AY1905" i="1"/>
  <c r="AX1905" i="1"/>
  <c r="AX1757" i="1"/>
  <c r="AY2055" i="1"/>
  <c r="AX2260" i="1"/>
  <c r="AY2283" i="1"/>
  <c r="AY2440" i="1"/>
  <c r="AX2440" i="1"/>
  <c r="AY2266" i="1"/>
  <c r="AX2266" i="1"/>
  <c r="AY1882" i="1"/>
  <c r="AX1882" i="1"/>
  <c r="AX2308" i="1"/>
  <c r="AY1977" i="1"/>
  <c r="AX2059" i="1"/>
  <c r="AY2341" i="1"/>
  <c r="AY2063" i="1"/>
  <c r="AX2063" i="1"/>
  <c r="AY2313" i="1"/>
  <c r="AX2313" i="1"/>
  <c r="AY2420" i="1"/>
  <c r="AX2420" i="1"/>
  <c r="AX1889" i="1"/>
  <c r="AY1893" i="1"/>
  <c r="AX1893" i="1"/>
  <c r="AY1758" i="1"/>
  <c r="AX1758" i="1"/>
  <c r="AY2752" i="1"/>
  <c r="AX2752" i="1"/>
  <c r="AY1780" i="1"/>
  <c r="AX1780" i="1"/>
  <c r="AY2804" i="1"/>
  <c r="AX2804" i="1"/>
  <c r="AX2285" i="1"/>
  <c r="AY2285" i="1"/>
  <c r="AY1802" i="1"/>
  <c r="AX1802" i="1"/>
  <c r="AY1932" i="1"/>
  <c r="AX1932" i="1"/>
  <c r="AY2603" i="1"/>
  <c r="AX2603" i="1"/>
  <c r="AY1990" i="1"/>
  <c r="AX1990" i="1"/>
  <c r="AY2856" i="1"/>
  <c r="AX2856" i="1"/>
  <c r="AY2387" i="1"/>
  <c r="AX2387" i="1"/>
  <c r="AY1776" i="1"/>
  <c r="AX1776" i="1"/>
  <c r="AY2410" i="1"/>
  <c r="AX2410" i="1"/>
  <c r="AY2808" i="1"/>
  <c r="AX2808" i="1"/>
  <c r="AY2085" i="1"/>
  <c r="AX2085" i="1"/>
  <c r="AY2647" i="1"/>
  <c r="AX2647" i="1"/>
  <c r="AY2449" i="1"/>
  <c r="AX2449" i="1"/>
  <c r="AY2364" i="1"/>
  <c r="AX2364" i="1"/>
  <c r="AY2851" i="1"/>
  <c r="AX2851" i="1"/>
  <c r="AX2454" i="1"/>
  <c r="AX2022" i="1"/>
  <c r="AY2481" i="1"/>
  <c r="AY1762" i="1"/>
  <c r="AX1762" i="1"/>
  <c r="AX2177" i="1"/>
  <c r="AY2748" i="1"/>
  <c r="AX2036" i="1"/>
  <c r="AY2724" i="1"/>
  <c r="AY2826" i="1"/>
  <c r="AX1818" i="1"/>
  <c r="AY2669" i="1"/>
  <c r="AY2254" i="1"/>
  <c r="AX2254" i="1"/>
  <c r="AY2195" i="1"/>
  <c r="AX2195" i="1"/>
  <c r="AY2040" i="1"/>
  <c r="AX2040" i="1"/>
  <c r="AX2555" i="1"/>
  <c r="AY1970" i="1"/>
  <c r="AX1971" i="1"/>
  <c r="AY2045" i="1"/>
  <c r="AY2351" i="1"/>
  <c r="AX2351" i="1"/>
  <c r="AY2864" i="1"/>
  <c r="AX2864" i="1"/>
  <c r="AY2690" i="1"/>
  <c r="AX2690" i="1"/>
  <c r="AX1972" i="1"/>
  <c r="AY2664" i="1"/>
  <c r="AX2785" i="1"/>
  <c r="AY1874" i="1"/>
  <c r="AY1823" i="1"/>
  <c r="AX1823" i="1"/>
  <c r="AY2251" i="1"/>
  <c r="AX2251" i="1"/>
  <c r="AY1875" i="1"/>
  <c r="AX1875" i="1"/>
  <c r="AX2575" i="1"/>
  <c r="AY2743" i="1"/>
  <c r="AX2648" i="1"/>
  <c r="AY2786" i="1"/>
  <c r="AY2886" i="1"/>
  <c r="AX2886" i="1"/>
  <c r="AY2652" i="1"/>
  <c r="AX2652" i="1"/>
  <c r="AY2835" i="1"/>
  <c r="AX2835" i="1"/>
  <c r="AX2788" i="1"/>
  <c r="AY2677" i="1"/>
  <c r="AX1994" i="1"/>
  <c r="AY1978" i="1"/>
  <c r="AY2827" i="1"/>
  <c r="AX2827" i="1"/>
  <c r="AY2502" i="1"/>
  <c r="AX2502" i="1"/>
  <c r="AY2792" i="1"/>
  <c r="AX2792" i="1"/>
  <c r="AY2101" i="1"/>
  <c r="AY2069" i="1"/>
  <c r="AX2069" i="1"/>
  <c r="AY2861" i="1"/>
  <c r="AX2820" i="1"/>
  <c r="AY2820" i="1"/>
  <c r="AY2836" i="1"/>
  <c r="AX2836" i="1"/>
  <c r="AX1925" i="1"/>
  <c r="AY1925" i="1"/>
  <c r="AX2505" i="1"/>
  <c r="AY2505" i="1"/>
  <c r="AY2587" i="1"/>
  <c r="AX2587" i="1"/>
  <c r="AY2849" i="1"/>
  <c r="AX2849" i="1"/>
  <c r="AY2700" i="1"/>
  <c r="AX2700" i="1"/>
  <c r="AX2079" i="1"/>
  <c r="AY2079" i="1"/>
  <c r="AY2144" i="1"/>
  <c r="AX2144" i="1"/>
  <c r="AY2168" i="1"/>
  <c r="AX2168" i="1"/>
  <c r="AY2134" i="1"/>
  <c r="AX2134" i="1"/>
  <c r="AY2027" i="1"/>
  <c r="AX2027" i="1"/>
  <c r="AY2604" i="1"/>
  <c r="AX2604" i="1"/>
  <c r="AY2224" i="1"/>
  <c r="AX2224" i="1"/>
  <c r="AY2029" i="1"/>
  <c r="AX2029" i="1"/>
  <c r="AY2602" i="1"/>
  <c r="AX2602" i="1"/>
  <c r="AY2643" i="1"/>
  <c r="AX2643" i="1"/>
  <c r="AY2909" i="1"/>
  <c r="AX2909" i="1"/>
  <c r="AY2250" i="1"/>
  <c r="AX2250" i="1"/>
  <c r="AY2781" i="1"/>
  <c r="AX2781" i="1"/>
  <c r="AY2612" i="1"/>
  <c r="AX2612" i="1"/>
  <c r="AY2252" i="1"/>
  <c r="AX2252" i="1"/>
  <c r="AY1986" i="1"/>
  <c r="AX1986" i="1"/>
  <c r="AY1929" i="1"/>
  <c r="AX1929" i="1"/>
  <c r="AY2049" i="1"/>
  <c r="AX2049" i="1"/>
  <c r="AY2050" i="1"/>
  <c r="AX2050" i="1"/>
  <c r="AY1930" i="1"/>
  <c r="AX1930" i="1"/>
  <c r="AY2399" i="1"/>
  <c r="AX2399" i="1"/>
  <c r="AY2811" i="1"/>
  <c r="AX2811" i="1"/>
  <c r="AY2622" i="1"/>
  <c r="AX2622" i="1"/>
  <c r="AY1877" i="1"/>
  <c r="AX1877" i="1"/>
  <c r="AY1918" i="1"/>
  <c r="AX1918" i="1"/>
  <c r="AY1883" i="1"/>
  <c r="AX1883" i="1"/>
  <c r="AY2336" i="1"/>
  <c r="AX2336" i="1"/>
  <c r="AY1886" i="1"/>
  <c r="AX1886" i="1"/>
  <c r="AY2099" i="1"/>
  <c r="AX2099" i="1"/>
  <c r="AY2175" i="1"/>
  <c r="AX2175" i="1"/>
  <c r="AY2793" i="1"/>
  <c r="AX2793" i="1"/>
  <c r="AY2616" i="1"/>
  <c r="AX2616" i="1"/>
  <c r="AY2653" i="1"/>
  <c r="AX2653" i="1"/>
  <c r="AY2744" i="1"/>
  <c r="AX2744" i="1"/>
  <c r="AY2882" i="1"/>
  <c r="AX2882" i="1"/>
  <c r="AY2165" i="1"/>
  <c r="AX2165" i="1"/>
  <c r="AY2151" i="1"/>
  <c r="AX2151" i="1"/>
  <c r="AX2076" i="1"/>
  <c r="AY2076" i="1"/>
  <c r="AY2129" i="1"/>
  <c r="AX2129" i="1"/>
  <c r="AY1781" i="1"/>
  <c r="AX1781" i="1"/>
  <c r="AY2855" i="1"/>
  <c r="AX2855" i="1"/>
  <c r="AY1754" i="1"/>
  <c r="AX1754" i="1"/>
  <c r="AY1926" i="1"/>
  <c r="AX1926" i="1"/>
  <c r="AY2846" i="1"/>
  <c r="AX2846" i="1"/>
  <c r="AY2383" i="1"/>
  <c r="AX2383" i="1"/>
  <c r="AY2172" i="1"/>
  <c r="AX2172" i="1"/>
  <c r="AY1989" i="1"/>
  <c r="AX1989" i="1"/>
  <c r="AY1796" i="1"/>
  <c r="AX1796" i="1"/>
  <c r="AY2697" i="1"/>
  <c r="AX2697" i="1"/>
  <c r="AX2080" i="1"/>
  <c r="AY2080" i="1"/>
  <c r="AX2709" i="1"/>
  <c r="AY2709" i="1"/>
  <c r="AX2081" i="1"/>
  <c r="AY2081" i="1"/>
  <c r="AX2286" i="1"/>
  <c r="AY2286" i="1"/>
  <c r="AX2145" i="1"/>
  <c r="AY2145" i="1"/>
  <c r="AX2189" i="1"/>
  <c r="AY2189" i="1"/>
  <c r="AX1933" i="1"/>
  <c r="AY1933" i="1"/>
  <c r="AX2188" i="1"/>
  <c r="AY2188" i="1"/>
  <c r="AX1755" i="1"/>
  <c r="AY1755" i="1"/>
  <c r="AX2906" i="1"/>
  <c r="AY2906" i="1"/>
  <c r="AX2472" i="1"/>
  <c r="AY2472" i="1"/>
  <c r="AX2731" i="1"/>
  <c r="AY2731" i="1"/>
  <c r="AX2890" i="1"/>
  <c r="AY2890" i="1"/>
  <c r="AX1996" i="1"/>
  <c r="AY1996" i="1"/>
  <c r="AY2084" i="1"/>
  <c r="AX2084" i="1"/>
  <c r="AY2469" i="1"/>
  <c r="AX2469" i="1"/>
  <c r="AY2344" i="1"/>
  <c r="AX2344" i="1"/>
  <c r="AY1797" i="1"/>
  <c r="AX1797" i="1"/>
  <c r="AY2246" i="1"/>
  <c r="AX2246" i="1"/>
  <c r="AY2392" i="1"/>
  <c r="AX2392" i="1"/>
  <c r="AY1786" i="1"/>
  <c r="AX1786" i="1"/>
  <c r="AY2532" i="1"/>
  <c r="AX2532" i="1"/>
  <c r="AY2197" i="1"/>
  <c r="AX2197" i="1"/>
  <c r="AY1816" i="1"/>
  <c r="AX1816" i="1"/>
  <c r="AY2331" i="1"/>
  <c r="AX2331" i="1"/>
  <c r="AX2719" i="1"/>
  <c r="AY2719" i="1"/>
  <c r="AX2802" i="1"/>
  <c r="AX2600" i="1"/>
  <c r="AY1896" i="1"/>
  <c r="AY1826" i="1"/>
  <c r="AX1826" i="1"/>
  <c r="AX2618" i="1"/>
  <c r="AX2071" i="1"/>
  <c r="AY2666" i="1"/>
  <c r="AY2277" i="1"/>
  <c r="AX2277" i="1"/>
  <c r="AX2123" i="1"/>
  <c r="AX2663" i="1"/>
  <c r="AY1952" i="1"/>
  <c r="AY2334" i="1"/>
  <c r="AX2334" i="1"/>
  <c r="AY2445" i="1"/>
  <c r="AX2445" i="1"/>
  <c r="AY2078" i="1"/>
  <c r="AX2078" i="1"/>
  <c r="AY2315" i="1"/>
  <c r="AX2315" i="1"/>
  <c r="AY1897" i="1"/>
  <c r="AX1897" i="1"/>
  <c r="AY2807" i="1"/>
  <c r="AX2807" i="1"/>
  <c r="AY2217" i="1"/>
  <c r="AX2217" i="1"/>
  <c r="AY2547" i="1"/>
  <c r="AX2547" i="1"/>
  <c r="AY1900" i="1"/>
  <c r="AX1900" i="1"/>
  <c r="AY2562" i="1"/>
  <c r="AX2562" i="1"/>
  <c r="AY2138" i="1"/>
  <c r="AX2138" i="1"/>
  <c r="AY2402" i="1"/>
  <c r="AX2402" i="1"/>
  <c r="AY2218" i="1"/>
  <c r="AX2218" i="1"/>
  <c r="AY2456" i="1"/>
  <c r="AX2456" i="1"/>
  <c r="AY2377" i="1"/>
  <c r="AX2377" i="1"/>
  <c r="AY1804" i="1"/>
  <c r="AX1804" i="1"/>
  <c r="AY2137" i="1"/>
  <c r="AX2137" i="1"/>
  <c r="AY1788" i="1"/>
  <c r="AX1788" i="1"/>
  <c r="AY2397" i="1"/>
  <c r="AX2397" i="1"/>
  <c r="AY1828" i="1"/>
  <c r="AX1828" i="1"/>
  <c r="AY1789" i="1"/>
  <c r="AX1789" i="1"/>
  <c r="AY2225" i="1"/>
  <c r="AX2225" i="1"/>
  <c r="AY2559" i="1"/>
  <c r="AX2559" i="1"/>
  <c r="AY2444" i="1"/>
  <c r="AX2444" i="1"/>
  <c r="AY2626" i="1"/>
  <c r="AX2626" i="1"/>
  <c r="AY2637" i="1"/>
  <c r="AX2637" i="1"/>
  <c r="AY2166" i="1"/>
  <c r="AX2166" i="1"/>
  <c r="AY2627" i="1"/>
  <c r="AX2627" i="1"/>
  <c r="AY2738" i="1"/>
  <c r="AX2738" i="1"/>
  <c r="AX2745" i="1"/>
  <c r="AY2745" i="1"/>
  <c r="AX2292" i="1"/>
  <c r="AY2292" i="1"/>
  <c r="AY2509" i="1"/>
  <c r="AX2509" i="1"/>
  <c r="AY2391" i="1"/>
  <c r="AX2391" i="1"/>
  <c r="AY2723" i="1"/>
  <c r="AX2723" i="1"/>
  <c r="AY2432" i="1"/>
  <c r="AX2432" i="1"/>
  <c r="AY1915" i="1"/>
  <c r="AX1915" i="1"/>
  <c r="AX2215" i="1"/>
  <c r="AX2400" i="1"/>
  <c r="AY2830" i="1"/>
  <c r="AY2805" i="1"/>
  <c r="AX2805" i="1"/>
  <c r="AX2588" i="1"/>
  <c r="AY2658" i="1"/>
  <c r="AX2658" i="1"/>
  <c r="AX2141" i="1"/>
  <c r="AY2889" i="1"/>
  <c r="AX2889" i="1"/>
  <c r="AX2077" i="1"/>
  <c r="AY2385" i="1"/>
  <c r="AX2385" i="1"/>
  <c r="AX2678" i="1"/>
  <c r="AY2577" i="1"/>
  <c r="AX2577" i="1"/>
  <c r="AX2119" i="1"/>
  <c r="AY2561" i="1"/>
  <c r="AX2561" i="1"/>
  <c r="AX2854" i="1"/>
  <c r="AY2895" i="1"/>
  <c r="AX2895" i="1"/>
  <c r="AX1910" i="1"/>
  <c r="AY1912" i="1"/>
  <c r="AX1912" i="1"/>
  <c r="AX2116" i="1"/>
  <c r="AY2513" i="1"/>
  <c r="AX2513" i="1"/>
  <c r="AX1991" i="1"/>
  <c r="AY2169" i="1"/>
  <c r="AX2169" i="1"/>
  <c r="AX1934" i="1"/>
  <c r="AY2390" i="1"/>
  <c r="AX2390" i="1"/>
  <c r="AX2476" i="1"/>
  <c r="AY2327" i="1"/>
  <c r="AX2327" i="1"/>
  <c r="AX2527" i="1"/>
  <c r="AY2289" i="1"/>
  <c r="AX2289" i="1"/>
  <c r="AX2297" i="1"/>
  <c r="AY2297" i="1"/>
  <c r="AY2253" i="1"/>
  <c r="AX2253" i="1"/>
  <c r="AY2345" i="1"/>
  <c r="AX2345" i="1"/>
  <c r="AX1956" i="1"/>
  <c r="AY2717" i="1"/>
  <c r="AX2717" i="1"/>
  <c r="AY2639" i="1"/>
  <c r="AX2639" i="1"/>
  <c r="AX2495" i="1"/>
  <c r="AX2631" i="1"/>
  <c r="AY2067" i="1"/>
  <c r="AY2730" i="1"/>
  <c r="AX2730" i="1"/>
  <c r="AX2424" i="1"/>
  <c r="AX2416" i="1"/>
  <c r="AY1738" i="1"/>
  <c r="AY2578" i="1"/>
  <c r="AX2578" i="1"/>
  <c r="AX2888" i="1"/>
  <c r="AX2303" i="1"/>
  <c r="AY2504" i="1"/>
  <c r="AY2075" i="1"/>
  <c r="AX2075" i="1"/>
  <c r="AX2362" i="1"/>
  <c r="AX1784" i="1"/>
  <c r="AY2426" i="1"/>
  <c r="AY2242" i="1"/>
  <c r="AX2242" i="1"/>
  <c r="AY2162" i="1"/>
  <c r="AX2162" i="1"/>
  <c r="AY2833" i="1"/>
  <c r="AX2833" i="1"/>
  <c r="AY2493" i="1"/>
  <c r="AX2493" i="1"/>
  <c r="AY1899" i="1"/>
  <c r="AX1899" i="1"/>
  <c r="AY2401" i="1"/>
  <c r="AX2401" i="1"/>
  <c r="AY1901" i="1"/>
  <c r="AX1901" i="1"/>
  <c r="AX2142" i="1"/>
  <c r="AY2142" i="1"/>
  <c r="AY1944" i="1"/>
  <c r="AX1944" i="1"/>
  <c r="AY2679" i="1"/>
  <c r="AX2679" i="1"/>
  <c r="AY2896" i="1"/>
  <c r="AX2896" i="1"/>
  <c r="AX1814" i="1"/>
  <c r="AY1814" i="1"/>
  <c r="AX1741" i="1"/>
  <c r="AY1741" i="1"/>
  <c r="AY2433" i="1"/>
  <c r="AX2433" i="1"/>
  <c r="AY1809" i="1"/>
  <c r="AX1809" i="1"/>
  <c r="AY1942" i="1"/>
  <c r="AX1942" i="1"/>
  <c r="AX1953" i="1"/>
  <c r="AY1953" i="1"/>
  <c r="AX2125" i="1"/>
  <c r="AY2125" i="1"/>
  <c r="AY1937" i="1"/>
  <c r="AX1937" i="1"/>
  <c r="AX2507" i="1"/>
  <c r="AY2507" i="1"/>
  <c r="AY2382" i="1"/>
  <c r="AX2382" i="1"/>
  <c r="AY2491" i="1"/>
  <c r="AX2491" i="1"/>
  <c r="AY2650" i="1"/>
  <c r="AX2650" i="1"/>
  <c r="AY2813" i="1"/>
  <c r="AX2813" i="1"/>
  <c r="AY2422" i="1"/>
  <c r="AX2422" i="1"/>
  <c r="AY2431" i="1"/>
  <c r="AY2455" i="1"/>
  <c r="AX2455" i="1"/>
  <c r="AY2291" i="1"/>
  <c r="AX2291" i="1"/>
  <c r="AY2883" i="1"/>
  <c r="AX2883" i="1"/>
  <c r="AX1798" i="1"/>
  <c r="AY1798" i="1"/>
  <c r="AY2087" i="1"/>
  <c r="AX2087" i="1"/>
  <c r="AX2720" i="1"/>
  <c r="AY2720" i="1"/>
  <c r="AY2104" i="1"/>
  <c r="AX2104" i="1"/>
  <c r="AY1772" i="1"/>
  <c r="AX1772" i="1"/>
  <c r="AY2198" i="1"/>
  <c r="AX2198" i="1"/>
  <c r="AY2515" i="1"/>
  <c r="AX2515" i="1"/>
  <c r="AY2091" i="1"/>
  <c r="AX2091" i="1"/>
  <c r="AY2737" i="1"/>
  <c r="AX2737" i="1"/>
  <c r="AY2094" i="1"/>
  <c r="AX2094" i="1"/>
  <c r="AY2295" i="1"/>
  <c r="AX2295" i="1"/>
  <c r="AY1304" i="1"/>
  <c r="AX1304" i="1"/>
  <c r="AY1081" i="1"/>
  <c r="AX1081" i="1"/>
  <c r="AX696" i="1"/>
  <c r="AY696" i="1"/>
  <c r="AY1510" i="1"/>
  <c r="AX1510" i="1"/>
  <c r="AY1367" i="1"/>
  <c r="AX1367" i="1"/>
  <c r="AY840" i="1"/>
  <c r="AX840" i="1"/>
  <c r="AY1555" i="1"/>
  <c r="AX1555" i="1"/>
  <c r="AX773" i="1"/>
  <c r="AY773" i="1"/>
  <c r="AY642" i="1"/>
  <c r="AX642" i="1"/>
  <c r="AX846" i="1"/>
  <c r="AY846" i="1"/>
  <c r="AY1088" i="1"/>
  <c r="AX1088" i="1"/>
  <c r="AY1686" i="1"/>
  <c r="AX1686" i="1"/>
  <c r="AY1176" i="1"/>
  <c r="AX1176" i="1"/>
  <c r="AY2465" i="1"/>
  <c r="AX2465" i="1"/>
  <c r="AY2569" i="1"/>
  <c r="AX2569" i="1"/>
  <c r="AY2708" i="1"/>
  <c r="AX2708" i="1"/>
  <c r="AY2710" i="1"/>
  <c r="AX2710" i="1"/>
  <c r="AY2114" i="1"/>
  <c r="AX2114" i="1"/>
  <c r="AY2186" i="1"/>
  <c r="AX2186" i="1"/>
  <c r="AY2192" i="1"/>
  <c r="AX2192" i="1"/>
  <c r="AY2132" i="1"/>
  <c r="AX2132" i="1"/>
  <c r="AY2153" i="1"/>
  <c r="AX2153" i="1"/>
  <c r="AX1790" i="1"/>
  <c r="AY2200" i="1"/>
  <c r="AY2294" i="1"/>
  <c r="AX2294" i="1"/>
  <c r="AX2231" i="1"/>
  <c r="AY2231" i="1"/>
  <c r="AY1914" i="1"/>
  <c r="AX1914" i="1"/>
  <c r="AX1580" i="1"/>
  <c r="AY1580" i="1"/>
  <c r="AY709" i="1"/>
  <c r="AX709" i="1"/>
  <c r="AX1438" i="1"/>
  <c r="AY1438" i="1"/>
  <c r="AY637" i="1"/>
  <c r="AX637" i="1"/>
  <c r="AY1671" i="1"/>
  <c r="AX1671" i="1"/>
  <c r="AY1019" i="1"/>
  <c r="AX1019" i="1"/>
  <c r="AY1108" i="1"/>
  <c r="AX1108" i="1"/>
  <c r="AY1086" i="1"/>
  <c r="AX1086" i="1"/>
  <c r="AY770" i="1"/>
  <c r="AX770" i="1"/>
  <c r="AY627" i="1"/>
  <c r="AX627" i="1"/>
  <c r="AX613" i="1"/>
  <c r="AY613" i="1"/>
  <c r="AY1744" i="1"/>
  <c r="AX1744" i="1"/>
  <c r="AY2417" i="1"/>
  <c r="AX2417" i="1"/>
  <c r="AY2458" i="1"/>
  <c r="AX2458" i="1"/>
  <c r="AY2233" i="1"/>
  <c r="AX2233" i="1"/>
  <c r="AY2088" i="1"/>
  <c r="AX2088" i="1"/>
  <c r="AX2891" i="1"/>
  <c r="AY2891" i="1"/>
  <c r="AY2092" i="1"/>
  <c r="AX2092" i="1"/>
  <c r="AY838" i="1"/>
  <c r="AX838" i="1"/>
  <c r="AY712" i="1"/>
  <c r="AX712" i="1"/>
  <c r="AY719" i="1"/>
  <c r="AX719" i="1"/>
  <c r="AY1681" i="1"/>
  <c r="AX1681" i="1"/>
  <c r="AY1194" i="1"/>
  <c r="AX1194" i="1"/>
  <c r="AY1195" i="1"/>
  <c r="AX1195" i="1"/>
  <c r="AY684" i="1"/>
  <c r="AX684" i="1"/>
  <c r="AX829" i="1"/>
  <c r="AY829" i="1"/>
  <c r="AY1214" i="1"/>
  <c r="AX1214" i="1"/>
  <c r="AY1424" i="1"/>
  <c r="AX1424" i="1"/>
  <c r="AY2718" i="1"/>
  <c r="AY1902" i="1"/>
  <c r="AX1902" i="1"/>
  <c r="AX2672" i="1"/>
  <c r="AX2146" i="1"/>
  <c r="AY1903" i="1"/>
  <c r="AY2115" i="1"/>
  <c r="AY2899" i="1"/>
  <c r="AX2899" i="1"/>
  <c r="AX2191" i="1"/>
  <c r="AX2268" i="1"/>
  <c r="AY2248" i="1"/>
  <c r="AY1916" i="1"/>
  <c r="AY2368" i="1"/>
  <c r="AX2368" i="1"/>
  <c r="AX2293" i="1"/>
  <c r="AX2194" i="1"/>
  <c r="AY2530" i="1"/>
  <c r="AX1806" i="1"/>
  <c r="AY1806" i="1"/>
  <c r="AY1913" i="1"/>
  <c r="AX1913" i="1"/>
  <c r="AY2098" i="1"/>
  <c r="AY1080" i="1"/>
  <c r="AX1080" i="1"/>
  <c r="AY695" i="1"/>
  <c r="AX695" i="1"/>
  <c r="AY1202" i="1"/>
  <c r="AX1202" i="1"/>
  <c r="AY1058" i="1"/>
  <c r="AX1058" i="1"/>
  <c r="AY841" i="1"/>
  <c r="AX841" i="1"/>
  <c r="AY1192" i="1"/>
  <c r="AX1192" i="1"/>
  <c r="AY1562" i="1"/>
  <c r="AX1562" i="1"/>
  <c r="AY1306" i="1"/>
  <c r="AX1306" i="1"/>
  <c r="AY2457" i="1"/>
  <c r="AX2457" i="1"/>
  <c r="AY2304" i="1"/>
  <c r="AX2304" i="1"/>
  <c r="AY2086" i="1"/>
  <c r="AX2086" i="1"/>
  <c r="AY2300" i="1"/>
  <c r="AX2300" i="1"/>
  <c r="AY2487" i="1"/>
  <c r="AX2487" i="1"/>
  <c r="AY2531" i="1"/>
  <c r="AX2531" i="1"/>
  <c r="AY1935" i="1"/>
  <c r="AX1935" i="1"/>
  <c r="AY2140" i="1"/>
  <c r="AX2140" i="1"/>
  <c r="AY2595" i="1"/>
  <c r="AX2595" i="1"/>
  <c r="AY2222" i="1"/>
  <c r="AX2222" i="1"/>
  <c r="AY2220" i="1"/>
  <c r="AX2220" i="1"/>
  <c r="AY1774" i="1"/>
  <c r="AX1774" i="1"/>
  <c r="AY2093" i="1"/>
  <c r="AX2093" i="1"/>
  <c r="AX2096" i="1"/>
  <c r="AY2096" i="1"/>
  <c r="AY1648" i="1"/>
  <c r="AX1648" i="1"/>
  <c r="AY1211" i="1"/>
  <c r="AX1211" i="1"/>
  <c r="AX759" i="1"/>
  <c r="AY759" i="1"/>
  <c r="AY1361" i="1"/>
  <c r="AX1361" i="1"/>
  <c r="AY1585" i="1"/>
  <c r="AX1585" i="1"/>
  <c r="AY1441" i="1"/>
  <c r="AX1441" i="1"/>
  <c r="AY1509" i="1"/>
  <c r="AX1509" i="1"/>
  <c r="AY1514" i="1"/>
  <c r="AX1514" i="1"/>
  <c r="AX1588" i="1"/>
  <c r="AY1588" i="1"/>
  <c r="AY1025" i="1"/>
  <c r="AX1025" i="1"/>
  <c r="AY2388" i="1"/>
  <c r="AX2388" i="1"/>
  <c r="AY2707" i="1"/>
  <c r="AX2707" i="1"/>
  <c r="AY1753" i="1"/>
  <c r="AX1753" i="1"/>
  <c r="AY2850" i="1"/>
  <c r="AX2850" i="1"/>
  <c r="AY2372" i="1"/>
  <c r="AX2372" i="1"/>
  <c r="AY1950" i="1"/>
  <c r="AX1950" i="1"/>
  <c r="AY1904" i="1"/>
  <c r="AX1904" i="1"/>
  <c r="AY2249" i="1"/>
  <c r="AX2249" i="1"/>
  <c r="AY2522" i="1"/>
  <c r="AX2522" i="1"/>
  <c r="AX2236" i="1"/>
  <c r="AY2236" i="1"/>
  <c r="AY2090" i="1"/>
  <c r="AX2090" i="1"/>
  <c r="AY1114" i="1"/>
  <c r="AX1114" i="1"/>
  <c r="AX1561" i="1"/>
  <c r="AY1561" i="1"/>
  <c r="AY1489" i="1"/>
  <c r="AX1489" i="1"/>
  <c r="AY713" i="1"/>
  <c r="AX713" i="1"/>
  <c r="AX1131" i="1"/>
  <c r="AY1131" i="1"/>
  <c r="AY1439" i="1"/>
  <c r="AX1439" i="1"/>
  <c r="AX1360" i="1"/>
  <c r="AY1360" i="1"/>
  <c r="AY1020" i="1"/>
  <c r="AX1020" i="1"/>
  <c r="AY1087" i="1"/>
  <c r="AX1087" i="1"/>
  <c r="AY848" i="1"/>
  <c r="AX848" i="1"/>
  <c r="AY1305" i="1"/>
  <c r="AX1305" i="1"/>
  <c r="AY714" i="1"/>
  <c r="AX714" i="1"/>
  <c r="AY1082" i="1"/>
  <c r="AX1082" i="1"/>
  <c r="AY1200" i="1"/>
  <c r="AX1200" i="1"/>
  <c r="AY1159" i="1"/>
  <c r="AX1159" i="1"/>
  <c r="AY633" i="1"/>
  <c r="AX633" i="1"/>
  <c r="AY1369" i="1"/>
  <c r="AX1369" i="1"/>
  <c r="AY1394" i="1"/>
  <c r="AX1394" i="1"/>
  <c r="AY1134" i="1"/>
  <c r="AX1134" i="1"/>
  <c r="AY1378" i="1"/>
  <c r="AX1378" i="1"/>
  <c r="AY725" i="1"/>
  <c r="AX725" i="1"/>
  <c r="AY1700" i="1"/>
  <c r="AX1700" i="1"/>
  <c r="AY1089" i="1"/>
  <c r="AX1089" i="1"/>
  <c r="AY1633" i="1"/>
  <c r="AX1633" i="1"/>
  <c r="AY797" i="1"/>
  <c r="AX797" i="1"/>
  <c r="AY1552" i="1"/>
  <c r="AX1552" i="1"/>
  <c r="AY1330" i="1"/>
  <c r="AX1330" i="1"/>
  <c r="AY1605" i="1"/>
  <c r="AX1605" i="1"/>
  <c r="AY774" i="1"/>
  <c r="AX1391" i="1"/>
  <c r="AY1399" i="1"/>
  <c r="AY1584" i="1"/>
  <c r="AX1584" i="1"/>
  <c r="AY1129" i="1"/>
  <c r="AX1129" i="1"/>
  <c r="AY1123" i="1"/>
  <c r="AX1123" i="1"/>
  <c r="AX1375" i="1"/>
  <c r="AY721" i="1"/>
  <c r="AX1191" i="1"/>
  <c r="AY1018" i="1"/>
  <c r="AY1385" i="1"/>
  <c r="AX1385" i="1"/>
  <c r="AY1736" i="1"/>
  <c r="AX1736" i="1"/>
  <c r="AX1317" i="1"/>
  <c r="AY1646" i="1"/>
  <c r="AX1203" i="1"/>
  <c r="AY1061" i="1"/>
  <c r="AX1061" i="1"/>
  <c r="AY630" i="1"/>
  <c r="AX630" i="1"/>
  <c r="AX723" i="1"/>
  <c r="AY1725" i="1"/>
  <c r="AX1587" i="1"/>
  <c r="AY1493" i="1"/>
  <c r="AX1493" i="1"/>
  <c r="AY1169" i="1"/>
  <c r="AX1169" i="1"/>
  <c r="AX1032" i="1"/>
  <c r="AY954" i="1"/>
  <c r="AX828" i="1"/>
  <c r="AY1329" i="1"/>
  <c r="AX1329" i="1"/>
  <c r="AY835" i="1"/>
  <c r="AX835" i="1"/>
  <c r="AX1665" i="1"/>
  <c r="AY795" i="1"/>
  <c r="AX1030" i="1"/>
  <c r="AY1558" i="1"/>
  <c r="AX1558" i="1"/>
  <c r="AY1379" i="1"/>
  <c r="AX1379" i="1"/>
  <c r="AY928" i="1"/>
  <c r="AX928" i="1"/>
  <c r="AY726" i="1"/>
  <c r="AX726" i="1"/>
  <c r="AY1539" i="1"/>
  <c r="AX1539" i="1"/>
  <c r="AY1147" i="1"/>
  <c r="AX1147" i="1"/>
  <c r="AY1599" i="1"/>
  <c r="AX1599" i="1"/>
  <c r="AY2232" i="1"/>
  <c r="AX2232" i="1"/>
  <c r="AY1422" i="1"/>
  <c r="AX1422" i="1"/>
  <c r="AY1638" i="1"/>
  <c r="AX1638" i="1"/>
  <c r="AY1721" i="1"/>
  <c r="AX1721" i="1"/>
  <c r="AY1392" i="1"/>
  <c r="AX1392" i="1"/>
  <c r="AY1083" i="1"/>
  <c r="AX1083" i="1"/>
  <c r="AY842" i="1"/>
  <c r="AX842" i="1"/>
  <c r="AY1512" i="1"/>
  <c r="AX1512" i="1"/>
  <c r="AY953" i="1"/>
  <c r="AX953" i="1"/>
  <c r="AY1724" i="1"/>
  <c r="AX1724" i="1"/>
  <c r="AY1513" i="1"/>
  <c r="AX1513" i="1"/>
  <c r="AY769" i="1"/>
  <c r="AX769" i="1"/>
  <c r="AY989" i="1"/>
  <c r="AX989" i="1"/>
  <c r="AY1641" i="1"/>
  <c r="AX1641" i="1"/>
  <c r="AY822" i="1"/>
  <c r="AX822" i="1"/>
  <c r="AY1177" i="1"/>
  <c r="AX1177" i="1"/>
  <c r="AX1442" i="1"/>
  <c r="AY1442" i="1"/>
  <c r="AY1432" i="1"/>
  <c r="AX1432" i="1"/>
  <c r="AX1262" i="1"/>
  <c r="AY1262" i="1"/>
  <c r="AY1059" i="1"/>
  <c r="AX1059" i="1"/>
  <c r="AY1179" i="1"/>
  <c r="AX1179" i="1"/>
  <c r="AX2892" i="1"/>
  <c r="AY2809" i="1"/>
  <c r="AX1733" i="1"/>
  <c r="AY1408" i="1"/>
  <c r="AY830" i="1"/>
  <c r="AX830" i="1"/>
  <c r="AX811" i="1"/>
  <c r="AY1455" i="1"/>
  <c r="AX716" i="1"/>
  <c r="AY1639" i="1"/>
  <c r="AY1368" i="1"/>
  <c r="AX1368" i="1"/>
  <c r="AY1102" i="1"/>
  <c r="AX1102" i="1"/>
  <c r="AY917" i="1"/>
  <c r="AX917" i="1"/>
  <c r="AX1085" i="1"/>
  <c r="AY922" i="1"/>
  <c r="AY1007" i="1"/>
  <c r="AX1007" i="1"/>
  <c r="AY845" i="1"/>
  <c r="AY1132" i="1"/>
  <c r="AX1132" i="1"/>
  <c r="AY1170" i="1"/>
  <c r="AY1568" i="1"/>
  <c r="AX1568" i="1"/>
  <c r="AY1338" i="1"/>
  <c r="AY1589" i="1"/>
  <c r="AX1589" i="1"/>
  <c r="AX1135" i="1"/>
  <c r="AY1490" i="1"/>
  <c r="AX1490" i="1"/>
  <c r="AY1591" i="1"/>
  <c r="AX1591" i="1"/>
  <c r="AX1642" i="1"/>
  <c r="AY1642" i="1"/>
  <c r="AY1592" i="1"/>
  <c r="AX1592" i="1"/>
  <c r="AY1443" i="1"/>
  <c r="AX1443" i="1"/>
  <c r="AY1417" i="1"/>
  <c r="AX1417" i="1"/>
  <c r="AY1228" i="1"/>
  <c r="AX1228" i="1"/>
  <c r="AY1390" i="1"/>
  <c r="AX1390" i="1"/>
  <c r="AY1120" i="1"/>
  <c r="AX1120" i="1"/>
  <c r="AX1437" i="1"/>
  <c r="AY929" i="1"/>
  <c r="AX653" i="1"/>
  <c r="AY821" i="1"/>
  <c r="AY1704" i="1"/>
  <c r="AX1704" i="1"/>
  <c r="AY720" i="1"/>
  <c r="AX720" i="1"/>
  <c r="AY1723" i="1"/>
  <c r="AX1723" i="1"/>
  <c r="AX639" i="1"/>
  <c r="AY1023" i="1"/>
  <c r="AX1402" i="1"/>
  <c r="AY843" i="1"/>
  <c r="AX843" i="1"/>
  <c r="AY768" i="1"/>
  <c r="AX768" i="1"/>
  <c r="AX1049" i="1"/>
  <c r="AY1031" i="1"/>
  <c r="AX1008" i="1"/>
  <c r="AY1586" i="1"/>
  <c r="AX1586" i="1"/>
  <c r="AY681" i="1"/>
  <c r="AX681" i="1"/>
  <c r="AX621" i="1"/>
  <c r="AY1210" i="1"/>
  <c r="AY1219" i="1"/>
  <c r="AX1219" i="1"/>
  <c r="AY634" i="1"/>
  <c r="AX634" i="1"/>
  <c r="AY1339" i="1"/>
  <c r="AX1339" i="1"/>
  <c r="AY1034" i="1"/>
  <c r="AX1034" i="1"/>
  <c r="AY1536" i="1"/>
  <c r="AX1536" i="1"/>
  <c r="AY1726" i="1"/>
  <c r="AX1726" i="1"/>
  <c r="AX850" i="1"/>
  <c r="AY850" i="1"/>
  <c r="AY1346" i="1"/>
  <c r="AX1346" i="1"/>
  <c r="AY644" i="1"/>
  <c r="AX644" i="1"/>
  <c r="AY1163" i="1"/>
  <c r="AX1163" i="1"/>
  <c r="AY1557" i="1"/>
  <c r="AX1557" i="1"/>
  <c r="AY2893" i="1"/>
  <c r="AX2893" i="1"/>
  <c r="AY2095" i="1"/>
  <c r="AX2095" i="1"/>
  <c r="AY1705" i="1"/>
  <c r="AX1705" i="1"/>
  <c r="AY786" i="1"/>
  <c r="AX786" i="1"/>
  <c r="AY711" i="1"/>
  <c r="AX711" i="1"/>
  <c r="AY1583" i="1"/>
  <c r="AX1583" i="1"/>
  <c r="AY715" i="1"/>
  <c r="AX715" i="1"/>
  <c r="AY1722" i="1"/>
  <c r="AX1722" i="1"/>
  <c r="AY1413" i="1"/>
  <c r="AX1413" i="1"/>
  <c r="AY1409" i="1"/>
  <c r="AX1409" i="1"/>
  <c r="AY844" i="1"/>
  <c r="AX844" i="1"/>
  <c r="AY908" i="1"/>
  <c r="AX908" i="1"/>
  <c r="AY1649" i="1"/>
  <c r="AX1649" i="1"/>
  <c r="AY1494" i="1"/>
  <c r="AY1283" i="1"/>
  <c r="AX1283" i="1"/>
  <c r="AY654" i="1"/>
  <c r="AX849" i="1"/>
  <c r="AY849" i="1"/>
  <c r="AY1370" i="1"/>
  <c r="AX1370" i="1"/>
  <c r="AY1318" i="1"/>
  <c r="AX1318" i="1"/>
  <c r="AY686" i="1"/>
  <c r="AX686" i="1"/>
  <c r="AY854" i="1"/>
  <c r="AX854" i="1"/>
  <c r="AY798" i="1"/>
  <c r="AX798" i="1"/>
  <c r="AY614" i="1"/>
  <c r="AX614" i="1"/>
  <c r="AY1254" i="1"/>
  <c r="AX1254" i="1"/>
  <c r="AY836" i="1"/>
  <c r="AX836" i="1"/>
  <c r="AY1692" i="1"/>
  <c r="AX1692" i="1"/>
  <c r="AY1603" i="1"/>
  <c r="AX1603" i="1"/>
  <c r="AY1675" i="1"/>
  <c r="AX1675" i="1"/>
  <c r="AY859" i="1"/>
  <c r="AX859" i="1"/>
  <c r="AY802" i="1"/>
  <c r="AX802" i="1"/>
  <c r="AY1611" i="1"/>
  <c r="AX1611" i="1"/>
  <c r="AY667" i="1"/>
  <c r="AX667" i="1"/>
  <c r="AY1230" i="1"/>
  <c r="AX1230" i="1"/>
  <c r="AY1299" i="1"/>
  <c r="AX1299" i="1"/>
  <c r="AY602" i="1"/>
  <c r="AX602" i="1"/>
  <c r="AY672" i="1"/>
  <c r="AX672" i="1"/>
  <c r="AY1107" i="1"/>
  <c r="AX1107" i="1"/>
  <c r="AY740" i="1"/>
  <c r="AX740" i="1"/>
  <c r="AY1057" i="1"/>
  <c r="AX1057" i="1"/>
  <c r="AY1540" i="1"/>
  <c r="AX1540" i="1"/>
  <c r="AY1684" i="1"/>
  <c r="AX1684" i="1"/>
  <c r="AY1593" i="1"/>
  <c r="AX1595" i="1"/>
  <c r="AY1138" i="1"/>
  <c r="AX1026" i="1"/>
  <c r="AY727" i="1"/>
  <c r="AY1503" i="1"/>
  <c r="AX1598" i="1"/>
  <c r="AY1543" i="1"/>
  <c r="AX1543" i="1"/>
  <c r="AY1140" i="1"/>
  <c r="AX1140" i="1"/>
  <c r="AY1533" i="1"/>
  <c r="AX1533" i="1"/>
  <c r="AY1673" i="1"/>
  <c r="AX1673" i="1"/>
  <c r="AY799" i="1"/>
  <c r="AX799" i="1"/>
  <c r="AY987" i="1"/>
  <c r="AX987" i="1"/>
  <c r="AY858" i="1"/>
  <c r="AX1076" i="1"/>
  <c r="AY1091" i="1"/>
  <c r="AX1091" i="1"/>
  <c r="AX1052" i="1"/>
  <c r="AY1066" i="1"/>
  <c r="AX1066" i="1"/>
  <c r="AY1651" i="1"/>
  <c r="AX1651" i="1"/>
  <c r="AY869" i="1"/>
  <c r="AX869" i="1"/>
  <c r="AY1538" i="1"/>
  <c r="AX1538" i="1"/>
  <c r="AY872" i="1"/>
  <c r="AX872" i="1"/>
  <c r="AY1702" i="1"/>
  <c r="AX1702" i="1"/>
  <c r="AY875" i="1"/>
  <c r="AX875" i="1"/>
  <c r="AY1669" i="1"/>
  <c r="AX1669" i="1"/>
  <c r="AY679" i="1"/>
  <c r="AX679" i="1"/>
  <c r="AY891" i="1"/>
  <c r="AX891" i="1"/>
  <c r="AY1269" i="1"/>
  <c r="AX1269" i="1"/>
  <c r="AY665" i="1"/>
  <c r="AX665" i="1"/>
  <c r="AY1650" i="1"/>
  <c r="AX1650" i="1"/>
  <c r="AY628" i="1"/>
  <c r="AX628" i="1"/>
  <c r="AY783" i="1"/>
  <c r="AX783" i="1"/>
  <c r="AY1734" i="1"/>
  <c r="AX1734" i="1"/>
  <c r="AY1178" i="1"/>
  <c r="AX1178" i="1"/>
  <c r="AY1602" i="1"/>
  <c r="AX1602" i="1"/>
  <c r="AY1168" i="1"/>
  <c r="AX1168" i="1"/>
  <c r="AY1604" i="1"/>
  <c r="AX1604" i="1"/>
  <c r="AY780" i="1"/>
  <c r="AX780" i="1"/>
  <c r="AY1348" i="1"/>
  <c r="AX1348" i="1"/>
  <c r="AY1106" i="1"/>
  <c r="AX1106" i="1"/>
  <c r="AY913" i="1"/>
  <c r="AX913" i="1"/>
  <c r="AY1678" i="1"/>
  <c r="AX1678" i="1"/>
  <c r="AY1281" i="1"/>
  <c r="AX1281" i="1"/>
  <c r="AY1501" i="1"/>
  <c r="AX1501" i="1"/>
  <c r="AY1093" i="1"/>
  <c r="AX1093" i="1"/>
  <c r="AY1071" i="1"/>
  <c r="AX1071" i="1"/>
  <c r="AY1277" i="1"/>
  <c r="AX1277" i="1"/>
  <c r="AY603" i="1"/>
  <c r="AX603" i="1"/>
  <c r="AY813" i="1"/>
  <c r="AX813" i="1"/>
  <c r="AY1564" i="1"/>
  <c r="AX1564" i="1"/>
  <c r="AY1117" i="1"/>
  <c r="AX1117" i="1"/>
  <c r="AY1275" i="1"/>
  <c r="AX1275" i="1"/>
  <c r="AY1470" i="1"/>
  <c r="AX1470" i="1"/>
  <c r="AX1051" i="1"/>
  <c r="AY855" i="1"/>
  <c r="AY1569" i="1"/>
  <c r="AX1569" i="1"/>
  <c r="AY1380" i="1"/>
  <c r="AX1380" i="1"/>
  <c r="AY1600" i="1"/>
  <c r="AX1600" i="1"/>
  <c r="AY762" i="1"/>
  <c r="AX762" i="1"/>
  <c r="AY1728" i="1"/>
  <c r="AX1728" i="1"/>
  <c r="AY1535" i="1"/>
  <c r="AX1535" i="1"/>
  <c r="AY857" i="1"/>
  <c r="AX645" i="1"/>
  <c r="AY729" i="1"/>
  <c r="AX729" i="1"/>
  <c r="AY1544" i="1"/>
  <c r="AX1544" i="1"/>
  <c r="AY1463" i="1"/>
  <c r="AX1463" i="1"/>
  <c r="AY682" i="1"/>
  <c r="AX682" i="1"/>
  <c r="AY866" i="1"/>
  <c r="AX866" i="1"/>
  <c r="AY1682" i="1"/>
  <c r="AX1682" i="1"/>
  <c r="AY868" i="1"/>
  <c r="AX868" i="1"/>
  <c r="AY1688" i="1"/>
  <c r="AX1688" i="1"/>
  <c r="AY1521" i="1"/>
  <c r="AX1521" i="1"/>
  <c r="AY964" i="1"/>
  <c r="AX964" i="1"/>
  <c r="AY1041" i="1"/>
  <c r="AX1041" i="1"/>
  <c r="AY1267" i="1"/>
  <c r="AX1267" i="1"/>
  <c r="AY765" i="1"/>
  <c r="AX765" i="1"/>
  <c r="AY604" i="1"/>
  <c r="AX604" i="1"/>
  <c r="AY1141" i="1"/>
  <c r="AX1141" i="1"/>
  <c r="AY1488" i="1"/>
  <c r="AX1488" i="1"/>
  <c r="AY1479" i="1"/>
  <c r="AX1479" i="1"/>
  <c r="AY853" i="1"/>
  <c r="AX853" i="1"/>
  <c r="AY1663" i="1"/>
  <c r="AX1663" i="1"/>
  <c r="AY1537" i="1"/>
  <c r="AX1537" i="1"/>
  <c r="AY782" i="1"/>
  <c r="AX782" i="1"/>
  <c r="AY1707" i="1"/>
  <c r="AX1707" i="1"/>
  <c r="AY1216" i="1"/>
  <c r="AX1216" i="1"/>
  <c r="AY856" i="1"/>
  <c r="AX856" i="1"/>
  <c r="AY1661" i="1"/>
  <c r="AX981" i="1"/>
  <c r="AY779" i="1"/>
  <c r="AX779" i="1"/>
  <c r="AY1154" i="1"/>
  <c r="AX1154" i="1"/>
  <c r="AX1340" i="1"/>
  <c r="AY635" i="1"/>
  <c r="AX635" i="1"/>
  <c r="AX1327" i="1"/>
  <c r="AY1609" i="1"/>
  <c r="AX1609" i="1"/>
  <c r="AY975" i="1"/>
  <c r="AX975" i="1"/>
  <c r="AY938" i="1"/>
  <c r="AX938" i="1"/>
  <c r="AY970" i="1"/>
  <c r="AX970" i="1"/>
  <c r="AY1388" i="1"/>
  <c r="AX1388" i="1"/>
  <c r="AY1527" i="1"/>
  <c r="AX1527" i="1"/>
  <c r="AY935" i="1"/>
  <c r="AX935" i="1"/>
  <c r="AY889" i="1"/>
  <c r="AX889" i="1"/>
  <c r="AY890" i="1"/>
  <c r="AX890" i="1"/>
  <c r="AX1504" i="1"/>
  <c r="AX796" i="1"/>
  <c r="AY1631" i="1"/>
  <c r="AY1036" i="1"/>
  <c r="AX1036" i="1"/>
  <c r="AY1215" i="1"/>
  <c r="AX1215" i="1"/>
  <c r="AY823" i="1"/>
  <c r="AX823" i="1"/>
  <c r="AY817" i="1"/>
  <c r="AX817" i="1"/>
  <c r="AY1115" i="1"/>
  <c r="AX1115" i="1"/>
  <c r="AY1231" i="1"/>
  <c r="AX1231" i="1"/>
  <c r="AY1232" i="1"/>
  <c r="AX1232" i="1"/>
  <c r="AY862" i="1"/>
  <c r="AX862" i="1"/>
  <c r="AY1709" i="1"/>
  <c r="AX1709" i="1"/>
  <c r="AY1468" i="1"/>
  <c r="AX1468" i="1"/>
  <c r="AY865" i="1"/>
  <c r="AX865" i="1"/>
  <c r="AY1347" i="1"/>
  <c r="AX1347" i="1"/>
  <c r="AY870" i="1"/>
  <c r="AX870" i="1"/>
  <c r="AY1572" i="1"/>
  <c r="AX1572" i="1"/>
  <c r="AY676" i="1"/>
  <c r="AX676" i="1"/>
  <c r="AY1173" i="1"/>
  <c r="AX1173" i="1"/>
  <c r="AY1449" i="1"/>
  <c r="AX1449" i="1"/>
  <c r="AX739" i="1"/>
  <c r="AY739" i="1"/>
  <c r="AY1458" i="1"/>
  <c r="AX1458" i="1"/>
  <c r="AY1045" i="1"/>
  <c r="AX1045" i="1"/>
  <c r="AY1234" i="1"/>
  <c r="AX1234" i="1"/>
  <c r="AY1433" i="1"/>
  <c r="AX1433" i="1"/>
  <c r="AY1204" i="1"/>
  <c r="AX1204" i="1"/>
  <c r="AY1146" i="1"/>
  <c r="AX1146" i="1"/>
  <c r="AY1577" i="1"/>
  <c r="AX1577" i="1"/>
  <c r="AY1415" i="1"/>
  <c r="AX1415" i="1"/>
  <c r="AY999" i="1"/>
  <c r="AX999" i="1"/>
  <c r="AY1559" i="1"/>
  <c r="AX1559" i="1"/>
  <c r="AY1384" i="1"/>
  <c r="AX1384" i="1"/>
  <c r="AY1693" i="1"/>
  <c r="AX1693" i="1"/>
  <c r="AX1229" i="1"/>
  <c r="AY1229" i="1"/>
  <c r="AY1111" i="1"/>
  <c r="AX1111" i="1"/>
  <c r="AX1252" i="1"/>
  <c r="AY1252" i="1"/>
  <c r="AY1520" i="1"/>
  <c r="AX1520" i="1"/>
  <c r="AY1201" i="1"/>
  <c r="AX1201" i="1"/>
  <c r="AY1300" i="1"/>
  <c r="AX1300" i="1"/>
  <c r="AY632" i="1"/>
  <c r="AX632" i="1"/>
  <c r="AX1124" i="1"/>
  <c r="AY1124" i="1"/>
  <c r="AY1710" i="1"/>
  <c r="AX1710" i="1"/>
  <c r="AY1112" i="1"/>
  <c r="AX1112" i="1"/>
  <c r="AY1119" i="1"/>
  <c r="AX1119" i="1"/>
  <c r="AY1072" i="1"/>
  <c r="AX1072" i="1"/>
  <c r="AY1560" i="1"/>
  <c r="AX1560" i="1"/>
  <c r="AY1265" i="1"/>
  <c r="AX1265" i="1"/>
  <c r="AY801" i="1"/>
  <c r="AX801" i="1"/>
  <c r="AY1021" i="1"/>
  <c r="AX1021" i="1"/>
  <c r="AY1578" i="1"/>
  <c r="AX1578" i="1"/>
  <c r="AY1196" i="1"/>
  <c r="AX1196" i="1"/>
  <c r="AY1478" i="1"/>
  <c r="AX1478" i="1"/>
  <c r="AY735" i="1"/>
  <c r="AX735" i="1"/>
  <c r="AY1545" i="1"/>
  <c r="AX1545" i="1"/>
  <c r="AY756" i="1"/>
  <c r="AX756" i="1"/>
  <c r="AY876" i="1"/>
  <c r="AX876" i="1"/>
  <c r="AY1382" i="1"/>
  <c r="AX1382" i="1"/>
  <c r="AY837" i="1"/>
  <c r="AX837" i="1"/>
  <c r="AY1465" i="1"/>
  <c r="AX1465" i="1"/>
  <c r="AY1496" i="1"/>
  <c r="AX1496" i="1"/>
  <c r="AY882" i="1"/>
  <c r="AX882" i="1"/>
  <c r="AY1712" i="1"/>
  <c r="AX1712" i="1"/>
  <c r="AY702" i="1"/>
  <c r="AX702" i="1"/>
  <c r="AY804" i="1"/>
  <c r="AX804" i="1"/>
  <c r="AY1255" i="1"/>
  <c r="AX1255" i="1"/>
  <c r="AY886" i="1"/>
  <c r="AX886" i="1"/>
  <c r="AY950" i="1"/>
  <c r="AX950" i="1"/>
  <c r="AY652" i="1"/>
  <c r="AX652" i="1"/>
  <c r="AX1482" i="1"/>
  <c r="AY1482" i="1"/>
  <c r="AX827" i="1"/>
  <c r="AY827" i="1"/>
  <c r="AY1674" i="1"/>
  <c r="AX1674" i="1"/>
  <c r="AY466" i="1"/>
  <c r="AX466" i="1"/>
  <c r="AY132" i="1"/>
  <c r="AX132" i="1"/>
  <c r="AY462" i="1"/>
  <c r="AX462" i="1"/>
  <c r="AX198" i="1"/>
  <c r="AY198" i="1"/>
  <c r="AY422" i="1"/>
  <c r="AX422" i="1"/>
  <c r="AY319" i="1"/>
  <c r="AX319" i="1"/>
  <c r="AX1720" i="1"/>
  <c r="AX863" i="1"/>
  <c r="AX636" i="1"/>
  <c r="AX662" i="1"/>
  <c r="AX1495" i="1"/>
  <c r="AY1668" i="1"/>
  <c r="AX699" i="1"/>
  <c r="AX764" i="1"/>
  <c r="AY1343" i="1"/>
  <c r="AX1343" i="1"/>
  <c r="AY1155" i="1"/>
  <c r="AX1155" i="1"/>
  <c r="AY700" i="1"/>
  <c r="AX700" i="1"/>
  <c r="AX678" i="1"/>
  <c r="AY1519" i="1"/>
  <c r="AY1197" i="1"/>
  <c r="AX1197" i="1"/>
  <c r="AX1531" i="1"/>
  <c r="AY1403" i="1"/>
  <c r="AY1372" i="1"/>
  <c r="AX1372" i="1"/>
  <c r="AX939" i="1"/>
  <c r="AY1454" i="1"/>
  <c r="AY601" i="1"/>
  <c r="AX601" i="1"/>
  <c r="AY912" i="1"/>
  <c r="AX912" i="1"/>
  <c r="AY833" i="1"/>
  <c r="AX833" i="1"/>
  <c r="AY832" i="1"/>
  <c r="AX832" i="1"/>
  <c r="AY1664" i="1"/>
  <c r="AX1664" i="1"/>
  <c r="AY607" i="1"/>
  <c r="AX607" i="1"/>
  <c r="AY1292" i="1"/>
  <c r="AX1292" i="1"/>
  <c r="AY1222" i="1"/>
  <c r="AX1222" i="1"/>
  <c r="AY1618" i="1"/>
  <c r="AX1618" i="1"/>
  <c r="AY1342" i="1"/>
  <c r="AX1342" i="1"/>
  <c r="AY1565" i="1"/>
  <c r="AX1565" i="1"/>
  <c r="AY888" i="1"/>
  <c r="AX888" i="1"/>
  <c r="AY945" i="1"/>
  <c r="AX945" i="1"/>
  <c r="AX1567" i="1"/>
  <c r="AY1113" i="1"/>
  <c r="AX1113" i="1"/>
  <c r="AX694" i="1"/>
  <c r="AY978" i="1"/>
  <c r="AX978" i="1"/>
  <c r="AY1250" i="1"/>
  <c r="AX1250" i="1"/>
  <c r="AY907" i="1"/>
  <c r="AX907" i="1"/>
  <c r="AY1446" i="1"/>
  <c r="AX1446" i="1"/>
  <c r="AY1517" i="1"/>
  <c r="AX1517" i="1"/>
  <c r="AY1067" i="1"/>
  <c r="AX1067" i="1"/>
  <c r="AY1426" i="1"/>
  <c r="AX1426" i="1"/>
  <c r="AY1259" i="1"/>
  <c r="AX1259" i="1"/>
  <c r="AY660" i="1"/>
  <c r="AX660" i="1"/>
  <c r="AY1353" i="1"/>
  <c r="AX1353" i="1"/>
  <c r="AY1395" i="1"/>
  <c r="AX1395" i="1"/>
  <c r="AY825" i="1"/>
  <c r="AX825" i="1"/>
  <c r="AY1094" i="1"/>
  <c r="AX1094" i="1"/>
  <c r="AY951" i="1"/>
  <c r="AX951" i="1"/>
  <c r="AY1683" i="1"/>
  <c r="AX1683" i="1"/>
  <c r="AX877" i="1"/>
  <c r="AY877" i="1"/>
  <c r="AY1615" i="1"/>
  <c r="AX1615" i="1"/>
  <c r="AY605" i="1"/>
  <c r="AX605" i="1"/>
  <c r="AY809" i="1"/>
  <c r="AX809" i="1"/>
  <c r="AY1655" i="1"/>
  <c r="AY1574" i="1"/>
  <c r="AX1574" i="1"/>
  <c r="AY1271" i="1"/>
  <c r="AY1316" i="1"/>
  <c r="AX1316" i="1"/>
  <c r="AY1656" i="1"/>
  <c r="AX1656" i="1"/>
  <c r="AY940" i="1"/>
  <c r="AX940" i="1"/>
  <c r="AY958" i="1"/>
  <c r="AX958" i="1"/>
  <c r="AY959" i="1"/>
  <c r="AX959" i="1"/>
  <c r="AY1685" i="1"/>
  <c r="AX1685" i="1"/>
  <c r="AY794" i="1"/>
  <c r="AX794" i="1"/>
  <c r="AX1326" i="1"/>
  <c r="AY1326" i="1"/>
  <c r="AY800" i="1"/>
  <c r="AX800" i="1"/>
  <c r="AY864" i="1"/>
  <c r="AX864" i="1"/>
  <c r="AY1571" i="1"/>
  <c r="AX1571" i="1"/>
  <c r="AY1308" i="1"/>
  <c r="AX1308" i="1"/>
  <c r="AY1122" i="1"/>
  <c r="AX1122" i="1"/>
  <c r="AX776" i="1"/>
  <c r="AY1077" i="1"/>
  <c r="AY1287" i="1"/>
  <c r="AX1632" i="1"/>
  <c r="AY1635" i="1"/>
  <c r="AY914" i="1"/>
  <c r="AX914" i="1"/>
  <c r="AY915" i="1"/>
  <c r="AY1069" i="1"/>
  <c r="AX1069" i="1"/>
  <c r="AY687" i="1"/>
  <c r="AY1187" i="1"/>
  <c r="AX1187" i="1"/>
  <c r="AY1319" i="1"/>
  <c r="AY748" i="1"/>
  <c r="AY1349" i="1"/>
  <c r="AX661" i="1"/>
  <c r="AY661" i="1"/>
  <c r="AY996" i="1"/>
  <c r="AX996" i="1"/>
  <c r="AY1573" i="1"/>
  <c r="AX1573" i="1"/>
  <c r="AY625" i="1"/>
  <c r="AX625" i="1"/>
  <c r="AY1711" i="1"/>
  <c r="AX1711" i="1"/>
  <c r="AY1142" i="1"/>
  <c r="AX1142" i="1"/>
  <c r="AY934" i="1"/>
  <c r="AX934" i="1"/>
  <c r="AY1548" i="1"/>
  <c r="AX1548" i="1"/>
  <c r="AY1508" i="1"/>
  <c r="AX1508" i="1"/>
  <c r="AX960" i="1"/>
  <c r="AY960" i="1"/>
  <c r="AY1309" i="1"/>
  <c r="AX1309" i="1"/>
  <c r="AX1366" i="1"/>
  <c r="AY1366" i="1"/>
  <c r="AY1418" i="1"/>
  <c r="AX1418" i="1"/>
  <c r="AY1037" i="1"/>
  <c r="AX1037" i="1"/>
  <c r="AY1064" i="1"/>
  <c r="AX1064" i="1"/>
  <c r="AY1065" i="1"/>
  <c r="AX1065" i="1"/>
  <c r="AY1643" i="1"/>
  <c r="AX1643" i="1"/>
  <c r="AY990" i="1"/>
  <c r="AX990" i="1"/>
  <c r="AY1676" i="1"/>
  <c r="AX1676" i="1"/>
  <c r="AY1634" i="1"/>
  <c r="AX1634" i="1"/>
  <c r="AY1068" i="1"/>
  <c r="AX1068" i="1"/>
  <c r="AY824" i="1"/>
  <c r="AX824" i="1"/>
  <c r="AY873" i="1"/>
  <c r="AX873" i="1"/>
  <c r="AY974" i="1"/>
  <c r="AX974" i="1"/>
  <c r="AY1522" i="1"/>
  <c r="AX1522" i="1"/>
  <c r="AY1240" i="1"/>
  <c r="AX1240" i="1"/>
  <c r="AY812" i="1"/>
  <c r="AX812" i="1"/>
  <c r="AY1614" i="1"/>
  <c r="AX1614" i="1"/>
  <c r="AY1694" i="1"/>
  <c r="AX1694" i="1"/>
  <c r="AX1652" i="1"/>
  <c r="AY1652" i="1"/>
  <c r="AY1341" i="1"/>
  <c r="AX1341" i="1"/>
  <c r="AY1546" i="1"/>
  <c r="AX1546" i="1"/>
  <c r="AY1502" i="1"/>
  <c r="AX1502" i="1"/>
  <c r="AY1126" i="1"/>
  <c r="AX1126" i="1"/>
  <c r="AY1218" i="1"/>
  <c r="AX1218" i="1"/>
  <c r="AY932" i="1"/>
  <c r="AX932" i="1"/>
  <c r="AY1282" i="1"/>
  <c r="AX1282" i="1"/>
  <c r="AY1279" i="1"/>
  <c r="AX1279" i="1"/>
  <c r="AY1096" i="1"/>
  <c r="AX1096" i="1"/>
  <c r="AY1461" i="1"/>
  <c r="AX1461" i="1"/>
  <c r="AX1365" i="1"/>
  <c r="AY1365" i="1"/>
  <c r="AY1670" i="1"/>
  <c r="AX1670" i="1"/>
  <c r="AY1075" i="1"/>
  <c r="AY600" i="1"/>
  <c r="AX600" i="1"/>
  <c r="AX698" i="1"/>
  <c r="AX1180" i="1"/>
  <c r="AX1291" i="1"/>
  <c r="AX599" i="1"/>
  <c r="AX867" i="1"/>
  <c r="AX1541" i="1"/>
  <c r="AY994" i="1"/>
  <c r="AX994" i="1"/>
  <c r="AY1161" i="1"/>
  <c r="AX1161" i="1"/>
  <c r="AX1469" i="1"/>
  <c r="AY1462" i="1"/>
  <c r="AY1040" i="1"/>
  <c r="AX648" i="1"/>
  <c r="AX1610" i="1"/>
  <c r="AY666" i="1"/>
  <c r="AY1518" i="1"/>
  <c r="AX1518" i="1"/>
  <c r="AX656" i="1"/>
  <c r="AY734" i="1"/>
  <c r="AY1716" i="1"/>
  <c r="AX1716" i="1"/>
  <c r="AX1612" i="1"/>
  <c r="AY669" i="1"/>
  <c r="AY1524" i="1"/>
  <c r="AX1524" i="1"/>
  <c r="AY810" i="1"/>
  <c r="AX810" i="1"/>
  <c r="AY1701" i="1"/>
  <c r="AX1701" i="1"/>
  <c r="AY955" i="1"/>
  <c r="AY1237" i="1"/>
  <c r="AX1237" i="1"/>
  <c r="AY790" i="1"/>
  <c r="AX790" i="1"/>
  <c r="AY880" i="1"/>
  <c r="AX880" i="1"/>
  <c r="AY1311" i="1"/>
  <c r="AX1311" i="1"/>
  <c r="AX1181" i="1"/>
  <c r="AY1189" i="1"/>
  <c r="AX1189" i="1"/>
  <c r="AY1549" i="1"/>
  <c r="AX1549" i="1"/>
  <c r="AY1074" i="1"/>
  <c r="AX1074" i="1"/>
  <c r="AY1312" i="1"/>
  <c r="AX1312" i="1"/>
  <c r="AY995" i="1"/>
  <c r="AX995" i="1"/>
  <c r="AY1622" i="1"/>
  <c r="AX1622" i="1"/>
  <c r="AY733" i="1"/>
  <c r="AX733" i="1"/>
  <c r="AY1213" i="1"/>
  <c r="AX1213" i="1"/>
  <c r="AY1156" i="1"/>
  <c r="AX1156" i="1"/>
  <c r="AY1294" i="1"/>
  <c r="AX1294" i="1"/>
  <c r="AY874" i="1"/>
  <c r="AX874" i="1"/>
  <c r="AY910" i="1"/>
  <c r="AX910" i="1"/>
  <c r="AY1157" i="1"/>
  <c r="AX1157" i="1"/>
  <c r="AY1042" i="1"/>
  <c r="AX1042" i="1"/>
  <c r="AY924" i="1"/>
  <c r="AX924" i="1"/>
  <c r="AY1143" i="1"/>
  <c r="AX1143" i="1"/>
  <c r="AY1525" i="1"/>
  <c r="AX1525" i="1"/>
  <c r="AX1505" i="1"/>
  <c r="AY1505" i="1"/>
  <c r="AY878" i="1"/>
  <c r="AX878" i="1"/>
  <c r="AY747" i="1"/>
  <c r="AX747" i="1"/>
  <c r="AY608" i="1"/>
  <c r="AX608" i="1"/>
  <c r="AY1024" i="1"/>
  <c r="AX1024" i="1"/>
  <c r="AY1575" i="1"/>
  <c r="AX1575" i="1"/>
  <c r="AY1310" i="1"/>
  <c r="AX1310" i="1"/>
  <c r="AY1698" i="1"/>
  <c r="AX1698" i="1"/>
  <c r="AY1278" i="1"/>
  <c r="AX1278" i="1"/>
  <c r="AY1491" i="1"/>
  <c r="AX1491" i="1"/>
  <c r="AY1658" i="1"/>
  <c r="AX1658" i="1"/>
  <c r="AY1485" i="1"/>
  <c r="AX1485" i="1"/>
  <c r="AY657" i="1"/>
  <c r="AX657" i="1"/>
  <c r="AY977" i="1"/>
  <c r="AX977" i="1"/>
  <c r="AY826" i="1"/>
  <c r="AX826" i="1"/>
  <c r="AY1647" i="1"/>
  <c r="AX1647" i="1"/>
  <c r="AY1261" i="1"/>
  <c r="AX1261" i="1"/>
  <c r="AY1260" i="1"/>
  <c r="AX1260" i="1"/>
  <c r="AY1046" i="1"/>
  <c r="AX1046" i="1"/>
  <c r="AY1183" i="1"/>
  <c r="AX1183" i="1"/>
  <c r="AY948" i="1"/>
  <c r="AX948" i="1"/>
  <c r="AY1480" i="1"/>
  <c r="AX1480" i="1"/>
  <c r="AY658" i="1"/>
  <c r="AX658" i="1"/>
  <c r="AY1012" i="1"/>
  <c r="AX1012" i="1"/>
  <c r="AY690" i="1"/>
  <c r="AX690" i="1"/>
  <c r="AY1666" i="1"/>
  <c r="AX1666" i="1"/>
  <c r="AY1729" i="1"/>
  <c r="AX1729" i="1"/>
  <c r="AY1097" i="1"/>
  <c r="AX1097" i="1"/>
  <c r="AY610" i="1"/>
  <c r="AX610" i="1"/>
  <c r="AY1667" i="1"/>
  <c r="AX1667" i="1"/>
  <c r="AX591" i="1"/>
  <c r="AY591" i="1"/>
  <c r="AY450" i="1"/>
  <c r="AX450" i="1"/>
  <c r="AY1125" i="1"/>
  <c r="AX1125" i="1"/>
  <c r="AY1579" i="1"/>
  <c r="AX1579" i="1"/>
  <c r="AY986" i="1"/>
  <c r="AX986" i="1"/>
  <c r="AY1697" i="1"/>
  <c r="AX1697" i="1"/>
  <c r="AY972" i="1"/>
  <c r="AX972" i="1"/>
  <c r="AY1373" i="1"/>
  <c r="AX1373" i="1"/>
  <c r="AX1416" i="1"/>
  <c r="AY1416" i="1"/>
  <c r="AX1053" i="1"/>
  <c r="AY1053" i="1"/>
  <c r="AX1296" i="1"/>
  <c r="AY1296" i="1"/>
  <c r="AX1472" i="1"/>
  <c r="AY1472" i="1"/>
  <c r="AY1313" i="1"/>
  <c r="AX1313" i="1"/>
  <c r="AY1225" i="1"/>
  <c r="AX1225" i="1"/>
  <c r="AX1226" i="1"/>
  <c r="AY1226" i="1"/>
  <c r="AY585" i="1"/>
  <c r="AX585" i="1"/>
  <c r="AY439" i="1"/>
  <c r="AX439" i="1"/>
  <c r="AX1043" i="1"/>
  <c r="AY606" i="1"/>
  <c r="AX606" i="1"/>
  <c r="AX1205" i="1"/>
  <c r="AY988" i="1"/>
  <c r="AX988" i="1"/>
  <c r="AY1497" i="1"/>
  <c r="AY1677" i="1"/>
  <c r="AX1677" i="1"/>
  <c r="AX1301" i="1"/>
  <c r="AY1644" i="1"/>
  <c r="AX1644" i="1"/>
  <c r="AX703" i="1"/>
  <c r="AY933" i="1"/>
  <c r="AX933" i="1"/>
  <c r="AX885" i="1"/>
  <c r="AY1350" i="1"/>
  <c r="AX1350" i="1"/>
  <c r="AX887" i="1"/>
  <c r="AY1016" i="1"/>
  <c r="AX1016" i="1"/>
  <c r="AX1289" i="1"/>
  <c r="AY1190" i="1"/>
  <c r="AX1190" i="1"/>
  <c r="AX966" i="1"/>
  <c r="AY1460" i="1"/>
  <c r="AX1460" i="1"/>
  <c r="AX705" i="1"/>
  <c r="AY1298" i="1"/>
  <c r="AX1298" i="1"/>
  <c r="AX671" i="1"/>
  <c r="AY1481" i="1"/>
  <c r="AX1481" i="1"/>
  <c r="AX706" i="1"/>
  <c r="AY1730" i="1"/>
  <c r="AX1730" i="1"/>
  <c r="AX1690" i="1"/>
  <c r="AY1690" i="1"/>
  <c r="AX1208" i="1"/>
  <c r="AY1208" i="1"/>
  <c r="AX1487" i="1"/>
  <c r="AY1253" i="1"/>
  <c r="AX1253" i="1"/>
  <c r="AY397" i="1"/>
  <c r="AX397" i="1"/>
  <c r="AY577" i="1"/>
  <c r="AX577" i="1"/>
  <c r="AY441" i="1"/>
  <c r="AX441" i="1"/>
  <c r="AX388" i="1"/>
  <c r="AX340" i="1"/>
  <c r="AY340" i="1"/>
  <c r="AX1010" i="1"/>
  <c r="AY1144" i="1"/>
  <c r="AX1144" i="1"/>
  <c r="AY1389" i="1"/>
  <c r="AY1662" i="1"/>
  <c r="AX1662" i="1"/>
  <c r="AY1434" i="1"/>
  <c r="AX1434" i="1"/>
  <c r="AY1620" i="1"/>
  <c r="AX1620" i="1"/>
  <c r="AY892" i="1"/>
  <c r="AX892" i="1"/>
  <c r="AY1184" i="1"/>
  <c r="AX1184" i="1"/>
  <c r="AY1324" i="1"/>
  <c r="AX1324" i="1"/>
  <c r="AX1005" i="1"/>
  <c r="AY1005" i="1"/>
  <c r="AY1105" i="1"/>
  <c r="AX1105" i="1"/>
  <c r="AY898" i="1"/>
  <c r="AX898" i="1"/>
  <c r="AY1333" i="1"/>
  <c r="AX1333" i="1"/>
  <c r="AY1325" i="1"/>
  <c r="AX1325" i="1"/>
  <c r="AX1297" i="1"/>
  <c r="AY1297" i="1"/>
  <c r="AY755" i="1"/>
  <c r="AX755" i="1"/>
  <c r="AY567" i="1"/>
  <c r="AX567" i="1"/>
  <c r="AX649" i="1"/>
  <c r="AY778" i="1"/>
  <c r="AX778" i="1"/>
  <c r="AY1003" i="1"/>
  <c r="AY1172" i="1"/>
  <c r="AX1172" i="1"/>
  <c r="AY1627" i="1"/>
  <c r="AX1627" i="1"/>
  <c r="AY742" i="1"/>
  <c r="AX742" i="1"/>
  <c r="AY1629" i="1"/>
  <c r="AX1629" i="1"/>
  <c r="AY1110" i="1"/>
  <c r="AX1110" i="1"/>
  <c r="AY793" i="1"/>
  <c r="AX793" i="1"/>
  <c r="AY1186" i="1"/>
  <c r="AX1186" i="1"/>
  <c r="AY1713" i="1"/>
  <c r="AX1713" i="1"/>
  <c r="AY704" i="1"/>
  <c r="AX704" i="1"/>
  <c r="AY1290" i="1"/>
  <c r="AX1290" i="1"/>
  <c r="AY1242" i="1"/>
  <c r="AX1242" i="1"/>
  <c r="AY1158" i="1"/>
  <c r="AX1158" i="1"/>
  <c r="AY949" i="1"/>
  <c r="AX949" i="1"/>
  <c r="AY1243" i="1"/>
  <c r="AX1243" i="1"/>
  <c r="AY1272" i="1"/>
  <c r="AX1272" i="1"/>
  <c r="AY1103" i="1"/>
  <c r="AX1103" i="1"/>
  <c r="AY1116" i="1"/>
  <c r="AX1116" i="1"/>
  <c r="AY663" i="1"/>
  <c r="AX663" i="1"/>
  <c r="AX707" i="1"/>
  <c r="AX894" i="1"/>
  <c r="AY894" i="1"/>
  <c r="AY1185" i="1"/>
  <c r="AX1185" i="1"/>
  <c r="AY1270" i="1"/>
  <c r="AX1270" i="1"/>
  <c r="AY816" i="1"/>
  <c r="AX816" i="1"/>
  <c r="AY1256" i="1"/>
  <c r="AX1256" i="1"/>
  <c r="AY689" i="1"/>
  <c r="AX785" i="1"/>
  <c r="AY931" i="1"/>
  <c r="AX931" i="1"/>
  <c r="AY1582" i="1"/>
  <c r="AX1582" i="1"/>
  <c r="AY673" i="1"/>
  <c r="AX673" i="1"/>
  <c r="AY879" i="1"/>
  <c r="AX879" i="1"/>
  <c r="AY1534" i="1"/>
  <c r="AX1534" i="1"/>
  <c r="AY757" i="1"/>
  <c r="AX757" i="1"/>
  <c r="AY787" i="1"/>
  <c r="AX787" i="1"/>
  <c r="AY1625" i="1"/>
  <c r="AX1625" i="1"/>
  <c r="AY1322" i="1"/>
  <c r="AX1322" i="1"/>
  <c r="AY668" i="1"/>
  <c r="AX668" i="1"/>
  <c r="AY1556" i="1"/>
  <c r="AX1556" i="1"/>
  <c r="AX1104" i="1"/>
  <c r="AY808" i="1"/>
  <c r="AX808" i="1"/>
  <c r="AX1100" i="1"/>
  <c r="AY1100" i="1"/>
  <c r="AY659" i="1"/>
  <c r="AX659" i="1"/>
  <c r="AY680" i="1"/>
  <c r="AX680" i="1"/>
  <c r="AY1303" i="1"/>
  <c r="AX1303" i="1"/>
  <c r="AY943" i="1"/>
  <c r="AX943" i="1"/>
  <c r="AY752" i="1"/>
  <c r="AX752" i="1"/>
  <c r="AY1484" i="1"/>
  <c r="AX1484" i="1"/>
  <c r="AY440" i="1"/>
  <c r="AX440" i="1"/>
  <c r="AX254" i="1"/>
  <c r="AY254" i="1"/>
  <c r="AY74" i="1"/>
  <c r="AX74" i="1"/>
  <c r="AY390" i="1"/>
  <c r="AX390" i="1"/>
  <c r="AY501" i="1"/>
  <c r="AX501" i="1"/>
  <c r="AY272" i="1"/>
  <c r="AX272" i="1"/>
  <c r="AY202" i="1"/>
  <c r="AX202" i="1"/>
  <c r="AX1475" i="1"/>
  <c r="AX1098" i="1"/>
  <c r="AY646" i="1"/>
  <c r="AY1212" i="1"/>
  <c r="AX1212" i="1"/>
  <c r="AY1623" i="1"/>
  <c r="AX1623" i="1"/>
  <c r="AY944" i="1"/>
  <c r="AX944" i="1"/>
  <c r="AX937" i="1"/>
  <c r="AY937" i="1"/>
  <c r="AY1431" i="1"/>
  <c r="AX1431" i="1"/>
  <c r="AY499" i="1"/>
  <c r="AX499" i="1"/>
  <c r="AY145" i="1"/>
  <c r="AX145" i="1"/>
  <c r="AY590" i="1"/>
  <c r="AX590" i="1"/>
  <c r="AY309" i="1"/>
  <c r="AX309" i="1"/>
  <c r="AY569" i="1"/>
  <c r="AX569" i="1"/>
  <c r="AY154" i="1"/>
  <c r="AX154" i="1"/>
  <c r="AX142" i="1"/>
  <c r="AY142" i="1"/>
  <c r="AY30" i="1"/>
  <c r="AX30" i="1"/>
  <c r="AY1529" i="1"/>
  <c r="AX1529" i="1"/>
  <c r="AY1459" i="1"/>
  <c r="AX1459" i="1"/>
  <c r="AY1248" i="1"/>
  <c r="AX1248" i="1"/>
  <c r="AY899" i="1"/>
  <c r="AX899" i="1"/>
  <c r="AY746" i="1"/>
  <c r="AX746" i="1"/>
  <c r="AY819" i="1"/>
  <c r="AX819" i="1"/>
  <c r="AX902" i="1"/>
  <c r="AY751" i="1"/>
  <c r="AX751" i="1"/>
  <c r="AY1566" i="1"/>
  <c r="AX1566" i="1"/>
  <c r="AY71" i="1"/>
  <c r="AX71" i="1"/>
  <c r="AY545" i="1"/>
  <c r="AY303" i="1"/>
  <c r="AX303" i="1"/>
  <c r="AX262" i="1"/>
  <c r="AY262" i="1"/>
  <c r="AY400" i="1"/>
  <c r="AX400" i="1"/>
  <c r="AY257" i="1"/>
  <c r="AX257" i="1"/>
  <c r="AX156" i="1"/>
  <c r="AY156" i="1"/>
  <c r="AY558" i="1"/>
  <c r="AX558" i="1"/>
  <c r="AX916" i="1"/>
  <c r="AX1029" i="1"/>
  <c r="AX1246" i="1"/>
  <c r="AX692" i="1"/>
  <c r="AX1471" i="1"/>
  <c r="AY1224" i="1"/>
  <c r="AY941" i="1"/>
  <c r="AX896" i="1"/>
  <c r="AX1295" i="1"/>
  <c r="AX1731" i="1"/>
  <c r="AY1244" i="1"/>
  <c r="AY1013" i="1"/>
  <c r="AX1013" i="1"/>
  <c r="AX1236" i="1"/>
  <c r="AY903" i="1"/>
  <c r="AX903" i="1"/>
  <c r="AY1715" i="1"/>
  <c r="AY926" i="1"/>
  <c r="AX926" i="1"/>
  <c r="AX1209" i="1"/>
  <c r="AY389" i="1"/>
  <c r="AX389" i="1"/>
  <c r="AY22" i="1"/>
  <c r="AX22" i="1"/>
  <c r="AY315" i="1"/>
  <c r="AX315" i="1"/>
  <c r="AY78" i="1"/>
  <c r="AX78" i="1"/>
  <c r="AY311" i="1"/>
  <c r="AX311" i="1"/>
  <c r="AY392" i="1"/>
  <c r="AX392" i="1"/>
  <c r="AY693" i="1"/>
  <c r="AX693" i="1"/>
  <c r="AY1332" i="1"/>
  <c r="AX1332" i="1"/>
  <c r="AY946" i="1"/>
  <c r="AX946" i="1"/>
  <c r="AY967" i="1"/>
  <c r="AX967" i="1"/>
  <c r="AY968" i="1"/>
  <c r="AX968" i="1"/>
  <c r="AY1055" i="1"/>
  <c r="AX1055" i="1"/>
  <c r="AX1550" i="1"/>
  <c r="AX16" i="1"/>
  <c r="AY16" i="1"/>
  <c r="AY47" i="1"/>
  <c r="AX47" i="1"/>
  <c r="AY568" i="1"/>
  <c r="AY1293" i="1"/>
  <c r="AX1293" i="1"/>
  <c r="AY1507" i="1"/>
  <c r="AX1507" i="1"/>
  <c r="AY901" i="1"/>
  <c r="AX901" i="1"/>
  <c r="AY1530" i="1"/>
  <c r="AX1530" i="1"/>
  <c r="AX1334" i="1"/>
  <c r="AY1334" i="1"/>
  <c r="AY904" i="1"/>
  <c r="AX904" i="1"/>
  <c r="AX1335" i="1"/>
  <c r="AY1335" i="1"/>
  <c r="AY263" i="1"/>
  <c r="AX263" i="1"/>
  <c r="AY323" i="1"/>
  <c r="AX323" i="1"/>
  <c r="AY485" i="1"/>
  <c r="AX485" i="1"/>
  <c r="AY321" i="1"/>
  <c r="AX321" i="1"/>
  <c r="AY482" i="1"/>
  <c r="AX482" i="1"/>
  <c r="AY355" i="1"/>
  <c r="AX355" i="1"/>
  <c r="AY246" i="1"/>
  <c r="AX246" i="1"/>
  <c r="AY592" i="1"/>
  <c r="AX592" i="1"/>
  <c r="AY146" i="1"/>
  <c r="AX146" i="1"/>
  <c r="AY48" i="1"/>
  <c r="AX48" i="1"/>
  <c r="AY476" i="1"/>
  <c r="AX476" i="1"/>
  <c r="AY616" i="1"/>
  <c r="AX616" i="1"/>
  <c r="AY1457" i="1"/>
  <c r="AX1457" i="1"/>
  <c r="AY504" i="1"/>
  <c r="AX504" i="1"/>
  <c r="AY231" i="1"/>
  <c r="AX231" i="1"/>
  <c r="AY434" i="1"/>
  <c r="AX434" i="1"/>
  <c r="AY19" i="1"/>
  <c r="AX19" i="1"/>
  <c r="AY481" i="1"/>
  <c r="AX481" i="1"/>
  <c r="AY488" i="1"/>
  <c r="AX488" i="1"/>
  <c r="AY147" i="1"/>
  <c r="AX147" i="1"/>
  <c r="AY76" i="1"/>
  <c r="AX76" i="1"/>
  <c r="AY200" i="1"/>
  <c r="AX200" i="1"/>
  <c r="AY152" i="1"/>
  <c r="AX152" i="1"/>
  <c r="AY153" i="1"/>
  <c r="AX153" i="1"/>
  <c r="AY201" i="1"/>
  <c r="AX201" i="1"/>
  <c r="AY271" i="1"/>
  <c r="AX271" i="1"/>
  <c r="AY561" i="1"/>
  <c r="AX561" i="1"/>
  <c r="AY427" i="1"/>
  <c r="AX427" i="1"/>
  <c r="AY509" i="1"/>
  <c r="AX509" i="1"/>
  <c r="AY348" i="1"/>
  <c r="AX348" i="1"/>
  <c r="AY516" i="1"/>
  <c r="AX516" i="1"/>
  <c r="AY243" i="1"/>
  <c r="AX243" i="1"/>
  <c r="AY164" i="1"/>
  <c r="AX164" i="1"/>
  <c r="AY292" i="1"/>
  <c r="AX292" i="1"/>
  <c r="AX167" i="1"/>
  <c r="AY167" i="1"/>
  <c r="AY190" i="1"/>
  <c r="AX190" i="1"/>
  <c r="AX1476" i="1"/>
  <c r="AX615" i="1"/>
  <c r="AX760" i="1"/>
  <c r="AY753" i="1"/>
  <c r="AX1174" i="1"/>
  <c r="AX674" i="1"/>
  <c r="AY1624" i="1"/>
  <c r="AX498" i="1"/>
  <c r="AX256" i="1"/>
  <c r="AY320" i="1"/>
  <c r="AX15" i="1"/>
  <c r="AX494" i="1"/>
  <c r="AY578" i="1"/>
  <c r="AY253" i="1"/>
  <c r="AY586" i="1"/>
  <c r="AX586" i="1"/>
  <c r="AY444" i="1"/>
  <c r="AY137" i="1"/>
  <c r="AX137" i="1"/>
  <c r="AY77" i="1"/>
  <c r="AX77" i="1"/>
  <c r="AY36" i="1"/>
  <c r="AX36" i="1"/>
  <c r="AY46" i="1"/>
  <c r="AX46" i="1"/>
  <c r="AY35" i="1"/>
  <c r="AX35" i="1"/>
  <c r="AX125" i="1"/>
  <c r="AY125" i="1"/>
  <c r="AY8" i="1"/>
  <c r="AX8" i="1"/>
  <c r="AY584" i="1"/>
  <c r="AX584" i="1"/>
  <c r="AY235" i="1"/>
  <c r="AX235" i="1"/>
  <c r="AY112" i="1"/>
  <c r="AX112" i="1"/>
  <c r="AX42" i="1"/>
  <c r="AY42" i="1"/>
  <c r="AY647" i="1"/>
  <c r="AX647" i="1"/>
  <c r="AY754" i="1"/>
  <c r="AX754" i="1"/>
  <c r="AY598" i="1"/>
  <c r="AX598" i="1"/>
  <c r="AY278" i="1"/>
  <c r="AX278" i="1"/>
  <c r="AY101" i="1"/>
  <c r="AX101" i="1"/>
  <c r="AY75" i="1"/>
  <c r="AX75" i="1"/>
  <c r="AY148" i="1"/>
  <c r="AX148" i="1"/>
  <c r="AY445" i="1"/>
  <c r="AX445" i="1"/>
  <c r="AY61" i="1"/>
  <c r="AX61" i="1"/>
  <c r="AY80" i="1"/>
  <c r="AX80" i="1"/>
  <c r="AY123" i="1"/>
  <c r="AX123" i="1"/>
  <c r="AY280" i="1"/>
  <c r="AX280" i="1"/>
  <c r="AX433" i="1"/>
  <c r="AY433" i="1"/>
  <c r="AX371" i="1"/>
  <c r="AY371" i="1"/>
  <c r="AY18" i="1"/>
  <c r="AX18" i="1"/>
  <c r="AX583" i="1"/>
  <c r="AY583" i="1"/>
  <c r="AY14" i="1"/>
  <c r="AX14" i="1"/>
  <c r="AY241" i="1"/>
  <c r="AX241" i="1"/>
  <c r="AX1477" i="1"/>
  <c r="AY985" i="1"/>
  <c r="AX1492" i="1"/>
  <c r="AX777" i="1"/>
  <c r="AY919" i="1"/>
  <c r="AX447" i="1"/>
  <c r="AX364" i="1"/>
  <c r="AY582" i="1"/>
  <c r="AX212" i="1"/>
  <c r="AX73" i="1"/>
  <c r="AY53" i="1"/>
  <c r="AX53" i="1"/>
  <c r="AY507" i="1"/>
  <c r="AX412" i="1"/>
  <c r="AX265" i="1"/>
  <c r="AX557" i="1"/>
  <c r="AX284" i="1"/>
  <c r="AY617" i="1"/>
  <c r="AX617" i="1"/>
  <c r="AY920" i="1"/>
  <c r="AX920" i="1"/>
  <c r="AY99" i="1"/>
  <c r="AX99" i="1"/>
  <c r="AY100" i="1"/>
  <c r="AX100" i="1"/>
  <c r="AY443" i="1"/>
  <c r="AX443" i="1"/>
  <c r="AY189" i="1"/>
  <c r="AX189" i="1"/>
  <c r="AY335" i="1"/>
  <c r="AX335" i="1"/>
  <c r="AY232" i="1"/>
  <c r="AX232" i="1"/>
  <c r="AY149" i="1"/>
  <c r="AX149" i="1"/>
  <c r="AY150" i="1"/>
  <c r="AX150" i="1"/>
  <c r="AY95" i="1"/>
  <c r="AX95" i="1"/>
  <c r="AY527" i="1"/>
  <c r="AX527" i="1"/>
  <c r="AY138" i="1"/>
  <c r="AX138" i="1"/>
  <c r="AY386" i="1"/>
  <c r="AX386" i="1"/>
  <c r="AY266" i="1"/>
  <c r="AX266" i="1"/>
  <c r="AY589" i="1"/>
  <c r="AX589" i="1"/>
  <c r="AX2" i="1"/>
  <c r="AY2" i="1"/>
  <c r="AY7" i="1"/>
  <c r="AX7" i="1"/>
  <c r="AY535" i="1"/>
  <c r="AX535" i="1"/>
  <c r="AY219" i="1"/>
  <c r="AX219" i="1"/>
  <c r="AY233" i="1"/>
  <c r="AX233" i="1"/>
  <c r="AY193" i="1"/>
  <c r="AX193" i="1"/>
  <c r="AY492" i="1"/>
  <c r="AX492" i="1"/>
  <c r="AY208" i="1"/>
  <c r="AX208" i="1"/>
  <c r="AY500" i="1"/>
  <c r="AX500" i="1"/>
  <c r="AY570" i="1"/>
  <c r="AX570" i="1"/>
  <c r="AY536" i="1"/>
  <c r="AX536" i="1"/>
  <c r="AY344" i="1"/>
  <c r="AX344" i="1"/>
  <c r="AY479" i="1"/>
  <c r="AX479" i="1"/>
  <c r="AY68" i="1"/>
  <c r="AX68" i="1"/>
  <c r="AY378" i="1"/>
  <c r="AX378" i="1"/>
  <c r="AY27" i="1"/>
  <c r="AX27" i="1"/>
  <c r="AY26" i="1"/>
  <c r="AX26" i="1"/>
  <c r="AY187" i="1"/>
  <c r="AX187" i="1"/>
  <c r="AY65" i="1"/>
  <c r="AX65" i="1"/>
  <c r="AY588" i="1"/>
  <c r="AX588" i="1"/>
  <c r="AY322" i="1"/>
  <c r="AX322" i="1"/>
  <c r="AY3" i="1"/>
  <c r="AX3" i="1"/>
  <c r="AY409" i="1"/>
  <c r="AX409" i="1"/>
  <c r="AY31" i="1"/>
  <c r="AX31" i="1"/>
  <c r="AY574" i="1"/>
  <c r="AX574" i="1"/>
  <c r="AY162" i="1"/>
  <c r="AX162" i="1"/>
  <c r="AX55" i="1"/>
  <c r="AY55" i="1"/>
  <c r="AY532" i="1"/>
  <c r="AX532" i="1"/>
  <c r="AY353" i="1"/>
  <c r="AX353" i="1"/>
  <c r="AY135" i="1"/>
  <c r="AX135" i="1"/>
  <c r="AX508" i="1"/>
  <c r="AY6" i="1"/>
  <c r="AX6" i="1"/>
  <c r="AY324" i="1"/>
  <c r="AX324" i="1"/>
  <c r="AY449" i="1"/>
  <c r="AX449" i="1"/>
  <c r="AY489" i="1"/>
  <c r="AX489" i="1"/>
  <c r="AY160" i="1"/>
  <c r="AX160" i="1"/>
  <c r="AX563" i="1"/>
  <c r="AY394" i="1"/>
  <c r="AX394" i="1"/>
  <c r="AY365" i="1"/>
  <c r="AX365" i="1"/>
  <c r="AY469" i="1"/>
  <c r="AX469" i="1"/>
  <c r="AY136" i="1"/>
  <c r="AX136" i="1"/>
  <c r="AY435" i="1"/>
  <c r="AX435" i="1"/>
  <c r="AY564" i="1"/>
  <c r="AX564" i="1"/>
  <c r="AY438" i="1"/>
  <c r="AX438" i="1"/>
  <c r="AY49" i="1"/>
  <c r="AX49" i="1"/>
  <c r="AY185" i="1"/>
  <c r="AX185" i="1"/>
  <c r="AY151" i="1"/>
  <c r="AX151" i="1"/>
  <c r="AY103" i="1"/>
  <c r="AX103" i="1"/>
  <c r="AY333" i="1"/>
  <c r="AX333" i="1"/>
  <c r="AY436" i="1"/>
  <c r="AX436" i="1"/>
  <c r="AY139" i="1"/>
  <c r="AX139" i="1"/>
  <c r="AY575" i="1"/>
  <c r="AX575" i="1"/>
  <c r="AX268" i="1"/>
  <c r="AY268" i="1"/>
  <c r="AX199" i="1"/>
  <c r="AY199" i="1"/>
  <c r="AY258" i="1"/>
  <c r="AX258" i="1"/>
  <c r="AY64" i="1"/>
  <c r="AX64" i="1"/>
  <c r="AY465" i="1"/>
  <c r="AX465" i="1"/>
  <c r="AY159" i="1"/>
  <c r="AX159" i="1"/>
  <c r="AY290" i="1"/>
  <c r="AX290" i="1"/>
  <c r="AY415" i="1"/>
  <c r="AX415" i="1"/>
  <c r="AY513" i="1"/>
  <c r="AX513" i="1"/>
  <c r="AX327" i="1"/>
  <c r="AY327" i="1"/>
  <c r="AY40" i="1"/>
  <c r="AX40" i="1"/>
  <c r="AY29" i="1"/>
  <c r="AX29" i="1"/>
  <c r="AY393" i="1"/>
  <c r="AX393" i="1"/>
  <c r="AY56" i="1"/>
  <c r="AX56" i="1"/>
  <c r="AY23" i="1"/>
  <c r="AX23" i="1"/>
  <c r="AX114" i="1"/>
  <c r="AY114" i="1"/>
  <c r="AY10" i="1"/>
  <c r="AX10" i="1"/>
  <c r="AY37" i="1"/>
  <c r="AX37" i="1"/>
  <c r="AY169" i="1"/>
  <c r="AX169" i="1"/>
  <c r="AX313" i="1"/>
  <c r="AY313" i="1"/>
  <c r="AX398" i="1"/>
  <c r="AY398" i="1"/>
  <c r="AY94" i="1"/>
  <c r="AX94" i="1"/>
  <c r="AY81" i="1"/>
  <c r="AX81" i="1"/>
  <c r="AY402" i="1"/>
  <c r="AY571" i="1"/>
  <c r="AX571" i="1"/>
  <c r="AY349" i="1"/>
  <c r="AX349" i="1"/>
  <c r="AX302" i="1"/>
  <c r="AY484" i="1"/>
  <c r="AX484" i="1"/>
  <c r="AY538" i="1"/>
  <c r="AX538" i="1"/>
  <c r="AY66" i="1"/>
  <c r="AX403" i="1"/>
  <c r="AY453" i="1"/>
  <c r="AX453" i="1"/>
  <c r="AY242" i="1"/>
  <c r="AX242" i="1"/>
  <c r="AY539" i="1"/>
  <c r="AX539" i="1"/>
  <c r="AX410" i="1"/>
  <c r="AY410" i="1"/>
  <c r="AY593" i="1"/>
  <c r="AX593" i="1"/>
  <c r="AY428" i="1"/>
  <c r="AX428" i="1"/>
  <c r="AY113" i="1"/>
  <c r="AX113" i="1"/>
  <c r="AY471" i="1"/>
  <c r="AX471" i="1"/>
  <c r="AY486" i="1"/>
  <c r="AX486" i="1"/>
  <c r="AY551" i="1"/>
  <c r="AX551" i="1"/>
  <c r="AY211" i="1"/>
  <c r="AX211" i="1"/>
  <c r="AY196" i="1"/>
  <c r="AX196" i="1"/>
  <c r="AY84" i="1"/>
  <c r="AX84" i="1"/>
  <c r="AX316" i="1"/>
  <c r="AY316" i="1"/>
  <c r="AY475" i="1"/>
  <c r="AX475" i="1"/>
  <c r="AX328" i="1"/>
  <c r="AY328" i="1"/>
  <c r="AY517" i="1"/>
  <c r="AX517" i="1"/>
  <c r="AX452" i="1"/>
  <c r="AY452" i="1"/>
  <c r="AY133" i="1"/>
  <c r="AX133" i="1"/>
  <c r="AY121" i="1"/>
  <c r="AX121" i="1"/>
  <c r="AY456" i="1"/>
  <c r="AX456" i="1"/>
  <c r="AY106" i="1"/>
  <c r="AX106" i="1"/>
  <c r="AY206" i="1"/>
  <c r="AX206" i="1"/>
  <c r="AY130" i="1"/>
  <c r="AX130" i="1"/>
  <c r="AX115" i="1"/>
  <c r="AY310" i="1"/>
  <c r="AX310" i="1"/>
  <c r="AX533" i="1"/>
  <c r="AY4" i="1"/>
  <c r="AX4" i="1"/>
  <c r="AY63" i="1"/>
  <c r="AY83" i="1"/>
  <c r="AX83" i="1"/>
  <c r="AX285" i="1"/>
  <c r="AY281" i="1"/>
  <c r="AX281" i="1"/>
  <c r="AX594" i="1"/>
  <c r="AX50" i="1"/>
  <c r="AX52" i="1"/>
  <c r="AY52" i="1"/>
  <c r="AY515" i="1"/>
  <c r="AX515" i="1"/>
  <c r="AY437" i="1"/>
  <c r="AY259" i="1"/>
  <c r="AX259" i="1"/>
  <c r="AY478" i="1"/>
  <c r="AX478" i="1"/>
  <c r="AY5" i="1"/>
  <c r="AX5" i="1"/>
  <c r="AY458" i="1"/>
  <c r="AX458" i="1"/>
  <c r="AY299" i="1"/>
  <c r="AX299" i="1"/>
  <c r="AY347" i="1"/>
  <c r="AX347" i="1"/>
  <c r="AY255" i="1"/>
  <c r="AX255" i="1"/>
  <c r="AY419" i="1"/>
  <c r="AX419" i="1"/>
  <c r="AY247" i="1"/>
  <c r="AX247" i="1"/>
  <c r="AY39" i="1"/>
  <c r="AX39" i="1"/>
  <c r="AY359" i="1"/>
  <c r="AX359" i="1"/>
  <c r="AY161" i="1"/>
  <c r="AX161" i="1"/>
  <c r="AY467" i="1"/>
  <c r="AX467" i="1"/>
  <c r="AY526" i="1"/>
  <c r="AX526" i="1"/>
  <c r="AY216" i="1"/>
  <c r="AX216" i="1"/>
  <c r="AY82" i="1"/>
  <c r="AX82" i="1"/>
  <c r="AY291" i="1"/>
  <c r="AX291" i="1"/>
  <c r="AY96" i="1"/>
  <c r="AX96" i="1"/>
  <c r="AY495" i="1"/>
  <c r="AX495" i="1"/>
  <c r="AY203" i="1"/>
  <c r="AX203" i="1"/>
  <c r="AY514" i="1"/>
  <c r="AX514" i="1"/>
  <c r="AY129" i="1"/>
  <c r="AX129" i="1"/>
  <c r="AY451" i="1"/>
  <c r="AX451" i="1"/>
  <c r="AY214" i="1"/>
  <c r="AX214" i="1"/>
  <c r="AY183" i="1"/>
  <c r="AX183" i="1"/>
  <c r="AX361" i="1"/>
  <c r="AY361" i="1"/>
  <c r="AX274" i="1"/>
  <c r="AY274" i="1"/>
  <c r="AX543" i="1"/>
  <c r="AY57" i="1"/>
  <c r="AX57" i="1"/>
  <c r="AY244" i="1"/>
  <c r="AX244" i="1"/>
  <c r="AY294" i="1"/>
  <c r="AX294" i="1"/>
  <c r="AY87" i="1"/>
  <c r="AX87" i="1"/>
  <c r="AX383" i="1"/>
  <c r="AY383" i="1"/>
  <c r="AY373" i="1"/>
  <c r="AX373" i="1"/>
  <c r="AY518" i="1"/>
  <c r="AX518" i="1"/>
  <c r="AY223" i="1"/>
  <c r="AX223" i="1"/>
  <c r="AY461" i="1"/>
  <c r="AX461" i="1"/>
  <c r="AY141" i="1"/>
  <c r="AX141" i="1"/>
  <c r="AY376" i="1"/>
  <c r="AX376" i="1"/>
  <c r="AY357" i="1"/>
  <c r="AX357" i="1"/>
  <c r="AY417" i="1"/>
  <c r="AX559" i="1"/>
  <c r="AY38" i="1"/>
  <c r="AX38" i="1"/>
  <c r="AX168" i="1"/>
  <c r="AY168" i="1"/>
  <c r="AX342" i="1"/>
  <c r="AY368" i="1"/>
  <c r="AX368" i="1"/>
  <c r="AX369" i="1"/>
  <c r="AY34" i="1"/>
  <c r="AX541" i="1"/>
  <c r="AY541" i="1"/>
  <c r="AX218" i="1"/>
  <c r="AY218" i="1"/>
  <c r="AY350" i="1"/>
  <c r="AX288" i="1"/>
  <c r="AX43" i="1"/>
  <c r="AY43" i="1"/>
  <c r="AX553" i="1"/>
  <c r="AY93" i="1"/>
  <c r="AX93" i="1"/>
  <c r="AY204" i="1"/>
  <c r="AX204" i="1"/>
  <c r="AY184" i="1"/>
  <c r="AX184" i="1"/>
  <c r="AY490" i="1"/>
  <c r="AX490" i="1"/>
  <c r="AX296" i="1"/>
  <c r="AY296" i="1"/>
  <c r="AY524" i="1"/>
  <c r="AX524" i="1"/>
  <c r="AY562" i="1"/>
  <c r="AX562" i="1"/>
  <c r="AY546" i="1"/>
  <c r="AX546" i="1"/>
  <c r="AX550" i="1"/>
  <c r="AY550" i="1"/>
  <c r="AY17" i="1"/>
  <c r="AX17" i="1"/>
  <c r="AY250" i="1"/>
  <c r="AX250" i="1"/>
  <c r="AY207" i="1"/>
  <c r="AX207" i="1"/>
  <c r="AY382" i="1"/>
  <c r="AX382" i="1"/>
  <c r="AY45" i="1"/>
  <c r="AX345" i="1"/>
  <c r="AX404" i="1"/>
  <c r="AX86" i="1"/>
  <c r="AX248" i="1"/>
  <c r="AY213" i="1"/>
  <c r="AY105" i="1"/>
  <c r="AX519" i="1"/>
  <c r="AY165" i="1"/>
  <c r="AX165" i="1"/>
  <c r="AY166" i="1"/>
  <c r="AX166" i="1"/>
  <c r="AX457" i="1"/>
  <c r="AY33" i="1"/>
  <c r="AX33" i="1"/>
  <c r="AX413" i="1"/>
  <c r="AY413" i="1"/>
  <c r="AX194" i="1"/>
  <c r="AY566" i="1"/>
  <c r="AX566" i="1"/>
  <c r="AY170" i="1"/>
  <c r="AX170" i="1"/>
  <c r="AY287" i="1"/>
  <c r="AX287" i="1"/>
  <c r="AY225" i="1"/>
  <c r="AX225" i="1"/>
  <c r="AX273" i="1"/>
  <c r="AX119" i="1"/>
  <c r="AY472" i="1"/>
  <c r="AX472" i="1"/>
  <c r="AY406" i="1"/>
  <c r="AX406" i="1"/>
  <c r="AY182" i="1"/>
  <c r="AX182" i="1"/>
  <c r="AY249" i="1"/>
  <c r="AX249" i="1"/>
  <c r="AX542" i="1"/>
  <c r="AY542" i="1"/>
  <c r="AY360" i="1"/>
  <c r="AX360" i="1"/>
  <c r="AY529" i="1"/>
  <c r="AX529" i="1"/>
  <c r="AY197" i="1"/>
  <c r="AX197" i="1"/>
  <c r="AY346" i="1"/>
  <c r="AX346" i="1"/>
  <c r="AY173" i="1"/>
  <c r="AX173" i="1"/>
  <c r="AY384" i="1"/>
  <c r="AX384" i="1"/>
  <c r="AY54" i="1"/>
  <c r="AX54" i="1"/>
  <c r="AY41" i="1"/>
  <c r="AX421" i="1"/>
  <c r="AY528" i="1"/>
  <c r="AX528" i="1"/>
  <c r="AX62" i="1"/>
  <c r="AY580" i="1"/>
  <c r="AX580" i="1"/>
  <c r="AY126" i="1"/>
  <c r="AX126" i="1"/>
  <c r="AX195" i="1"/>
  <c r="AY195" i="1"/>
  <c r="AY239" i="1"/>
  <c r="AX239" i="1"/>
  <c r="AY331" i="1"/>
  <c r="AX331" i="1"/>
  <c r="AY405" i="1"/>
  <c r="AX405" i="1"/>
  <c r="AX502" i="1"/>
  <c r="AY502" i="1"/>
  <c r="AX228" i="1"/>
  <c r="AY228" i="1"/>
  <c r="AY11" i="1"/>
  <c r="AX11" i="1"/>
  <c r="AY300" i="1"/>
  <c r="AX300" i="1"/>
  <c r="AX387" i="1"/>
  <c r="AY387" i="1"/>
  <c r="AY25" i="1"/>
  <c r="AX25" i="1"/>
  <c r="AY597" i="1"/>
  <c r="AX597" i="1"/>
  <c r="AY230" i="1"/>
  <c r="AX230" i="1"/>
  <c r="AY172" i="1"/>
  <c r="AX172" i="1"/>
  <c r="AY549" i="1"/>
  <c r="AX549" i="1"/>
  <c r="AX224" i="1"/>
  <c r="AY224" i="1"/>
  <c r="AY144" i="1"/>
  <c r="AX144" i="1"/>
  <c r="AY352" i="1"/>
  <c r="AX352" i="1"/>
  <c r="AY362" i="1"/>
  <c r="AX362" i="1"/>
  <c r="AY236" i="1"/>
  <c r="AX236" i="1"/>
  <c r="AY343" i="1"/>
  <c r="AX343" i="1"/>
  <c r="AY380" i="1"/>
  <c r="AX380" i="1"/>
  <c r="AY131" i="1"/>
  <c r="AX131" i="1"/>
  <c r="AY178" i="1"/>
  <c r="AX178" i="1"/>
  <c r="AY534" i="1"/>
  <c r="AX534" i="1"/>
  <c r="AX379" i="1"/>
  <c r="AY379" i="1"/>
  <c r="AY227" i="1"/>
  <c r="AX227" i="1"/>
  <c r="AY339" i="1"/>
  <c r="AX339" i="1"/>
  <c r="AY556" i="1"/>
  <c r="AX556" i="1"/>
  <c r="AY523" i="1"/>
  <c r="AX523" i="1"/>
  <c r="AX381" i="1"/>
  <c r="AY381" i="1"/>
  <c r="AY60" i="1"/>
  <c r="AX60" i="1"/>
  <c r="AY177" i="1"/>
  <c r="AX177" i="1"/>
  <c r="AX363" i="1"/>
  <c r="AY363" i="1"/>
  <c r="AX374" i="1"/>
  <c r="AX107" i="1"/>
  <c r="AY418" i="1"/>
  <c r="AX418" i="1"/>
  <c r="AX217" i="1"/>
  <c r="AY217" i="1"/>
  <c r="AY92" i="1"/>
  <c r="AX92" i="1"/>
  <c r="AX306" i="1"/>
  <c r="AY306" i="1"/>
  <c r="AY581" i="1"/>
  <c r="AX581" i="1"/>
  <c r="AY222" i="1"/>
  <c r="AX222" i="1"/>
  <c r="AY260" i="1"/>
  <c r="AX260" i="1"/>
  <c r="AY560" i="1"/>
  <c r="AX560" i="1"/>
  <c r="AY337" i="1"/>
  <c r="AX337" i="1"/>
  <c r="AX314" i="1"/>
  <c r="AY314" i="1"/>
  <c r="AY58" i="1"/>
  <c r="AX464" i="1"/>
  <c r="AY181" i="1"/>
  <c r="AX181" i="1"/>
  <c r="AY59" i="1"/>
  <c r="AX59" i="1"/>
  <c r="AY548" i="1"/>
  <c r="AY370" i="1"/>
  <c r="AX370" i="1"/>
  <c r="AY122" i="1"/>
  <c r="AX122" i="1"/>
  <c r="AY496" i="1"/>
  <c r="AX496" i="1"/>
  <c r="AY9" i="1"/>
  <c r="AX9" i="1"/>
  <c r="AX460" i="1"/>
  <c r="AY460" i="1"/>
  <c r="AY221" i="1"/>
  <c r="AX221" i="1"/>
  <c r="AY537" i="1"/>
  <c r="AX537" i="1"/>
  <c r="AY261" i="1"/>
  <c r="AX261" i="1"/>
  <c r="AX226" i="1"/>
  <c r="AY226" i="1"/>
  <c r="AY175" i="1"/>
  <c r="AX175" i="1"/>
  <c r="AY289" i="1"/>
  <c r="AX289" i="1"/>
  <c r="AY547" i="1"/>
  <c r="AX547" i="1"/>
  <c r="AY521" i="1"/>
  <c r="AX521" i="1"/>
  <c r="AY305" i="1"/>
  <c r="AX305" i="1"/>
  <c r="AY540" i="1"/>
  <c r="AX540" i="1"/>
  <c r="AX117" i="1"/>
  <c r="AY117" i="1"/>
  <c r="AX483" i="1"/>
  <c r="AY220" i="1"/>
  <c r="AX220" i="1"/>
  <c r="AX252" i="1"/>
  <c r="AY275" i="1"/>
  <c r="AX89" i="1"/>
  <c r="AX108" i="1"/>
  <c r="AY171" i="1"/>
  <c r="AY298" i="1"/>
  <c r="AX298" i="1"/>
  <c r="AX399" i="1"/>
  <c r="AY399" i="1"/>
  <c r="AY555" i="1"/>
  <c r="AX555" i="1"/>
  <c r="AY295" i="1"/>
  <c r="AX295" i="1"/>
  <c r="AY426" i="1"/>
  <c r="AX426" i="1"/>
  <c r="AY375" i="1"/>
  <c r="AX375" i="1"/>
  <c r="AY116" i="1"/>
  <c r="AX116" i="1"/>
  <c r="AX91" i="1"/>
  <c r="AY91" i="1"/>
  <c r="AY307" i="1"/>
  <c r="AX70" i="1"/>
  <c r="AY491" i="1"/>
  <c r="AX491" i="1"/>
  <c r="AY282" i="1"/>
  <c r="AX282" i="1"/>
  <c r="AY51" i="1"/>
  <c r="AY293" i="1"/>
  <c r="AX188" i="1"/>
  <c r="AY531" i="1"/>
  <c r="AX531" i="1"/>
  <c r="AY396" i="1"/>
  <c r="AX396" i="1"/>
  <c r="AY192" i="1"/>
  <c r="AX192" i="1"/>
  <c r="AY414" i="1"/>
  <c r="AX414" i="1"/>
  <c r="AX351" i="1"/>
  <c r="AY351" i="1"/>
  <c r="AY176" i="1"/>
  <c r="AY520" i="1"/>
  <c r="AX520" i="1"/>
  <c r="AY595" i="1"/>
  <c r="AX595" i="1"/>
  <c r="AY110" i="1"/>
  <c r="AX110" i="1"/>
  <c r="AY251" i="1"/>
  <c r="AX251" i="1"/>
  <c r="AX180" i="1"/>
  <c r="AY180" i="1"/>
  <c r="AY329" i="1"/>
  <c r="AX329" i="1"/>
  <c r="AY267" i="1"/>
</calcChain>
</file>

<file path=xl/sharedStrings.xml><?xml version="1.0" encoding="utf-8"?>
<sst xmlns="http://schemas.openxmlformats.org/spreadsheetml/2006/main" count="195571" uniqueCount="47682">
  <si>
    <t>Anno Cargue SECOP</t>
  </si>
  <si>
    <t>Nivel Entidad</t>
  </si>
  <si>
    <t>Orden Entidad</t>
  </si>
  <si>
    <t>Nombre de la Entidad</t>
  </si>
  <si>
    <t>NIT de la Entidad</t>
  </si>
  <si>
    <t>Nombre Usuario</t>
  </si>
  <si>
    <t>ID Tipo de Proceso</t>
  </si>
  <si>
    <t>Tipo de Proceso</t>
  </si>
  <si>
    <t>Estado del Proceso</t>
  </si>
  <si>
    <t>Causal de Otras Formas de Contratacion Directa</t>
  </si>
  <si>
    <t>ID Regimen de Contratacion</t>
  </si>
  <si>
    <t>Regimen de Contratacion</t>
  </si>
  <si>
    <t>ID Objeto a Contratar</t>
  </si>
  <si>
    <t>Objeto a Contratar</t>
  </si>
  <si>
    <t>Detalle del Objeto a Contratar</t>
  </si>
  <si>
    <t>Tipo de Contrato</t>
  </si>
  <si>
    <t>Municipio Obtencion</t>
  </si>
  <si>
    <t>Municipio Entrega</t>
  </si>
  <si>
    <t>Municipios Ejecucion</t>
  </si>
  <si>
    <t>Fecha de Cargue en el SECOP</t>
  </si>
  <si>
    <t>Numero de Constancia</t>
  </si>
  <si>
    <t>Numero de Proceso</t>
  </si>
  <si>
    <t>Numero del Contrato</t>
  </si>
  <si>
    <t>Cuantia Proceso</t>
  </si>
  <si>
    <t>ID Grupo</t>
  </si>
  <si>
    <t>Nombre Grupo</t>
  </si>
  <si>
    <t>ID Familia</t>
  </si>
  <si>
    <t>Nombre Familia</t>
  </si>
  <si>
    <t>ID Clase</t>
  </si>
  <si>
    <t>Nombre Clase</t>
  </si>
  <si>
    <t>ID Ajudicacion</t>
  </si>
  <si>
    <t>Tipo Identifi del Contratista</t>
  </si>
  <si>
    <t>Identificacion del Contratista</t>
  </si>
  <si>
    <t>Nom Raz Social Contratista</t>
  </si>
  <si>
    <t>Dpto y Muni Contratista</t>
  </si>
  <si>
    <t>Tipo Doc Representante Legal</t>
  </si>
  <si>
    <t>Identific del Represen Legal</t>
  </si>
  <si>
    <t>Nombre del Represen Legal</t>
  </si>
  <si>
    <t>Anno Firma del Contrato</t>
  </si>
  <si>
    <t>Fecha de Firma del Contrato</t>
  </si>
  <si>
    <t>Fecha Ini Ejec Contrato</t>
  </si>
  <si>
    <t>Plazo de Ejec del Contrato</t>
  </si>
  <si>
    <t>Rango de Ejec del Contrato</t>
  </si>
  <si>
    <t>Plazo ej en dias</t>
  </si>
  <si>
    <t>Tiempo Adiciones en Dias</t>
  </si>
  <si>
    <t>Tiempo adicional Total</t>
  </si>
  <si>
    <t>Tiempo Adiciones en Meses</t>
  </si>
  <si>
    <t>Fecha Fin Ejec Contrato</t>
  </si>
  <si>
    <t>TIPO</t>
  </si>
  <si>
    <t>MUY TARDE</t>
  </si>
  <si>
    <t>Compromiso Presupuestal</t>
  </si>
  <si>
    <t>Moneda</t>
  </si>
  <si>
    <t>Cuantia Contrato</t>
  </si>
  <si>
    <t>Valor Total de Adiciones</t>
  </si>
  <si>
    <t>Valor Contrato con Adiciones</t>
  </si>
  <si>
    <t>Objeto del Contrato a la Firma</t>
  </si>
  <si>
    <t>ID Origen de los Recursos</t>
  </si>
  <si>
    <t>Origen de los Recursos</t>
  </si>
  <si>
    <t>Codigo BPIN</t>
  </si>
  <si>
    <t>Proponentes Seleccionados</t>
  </si>
  <si>
    <t>Calificacion Definitiva</t>
  </si>
  <si>
    <t>ID Sub Unidad Ejecutora</t>
  </si>
  <si>
    <t>Nombre Sub Unidad Ejecutora</t>
  </si>
  <si>
    <t>Ruta Proceso en SECOP I</t>
  </si>
  <si>
    <t>NACIONAL</t>
  </si>
  <si>
    <t>NACIONAL CENTRALIZADO</t>
  </si>
  <si>
    <t>AEROCIVIL</t>
  </si>
  <si>
    <t>Liquidado</t>
  </si>
  <si>
    <t>Contratos Interadministrativos (Literal C)</t>
  </si>
  <si>
    <t>Otro Tipo de Contrato</t>
  </si>
  <si>
    <t>No definido</t>
  </si>
  <si>
    <t>10-12-405644</t>
  </si>
  <si>
    <t>6000649-ON</t>
  </si>
  <si>
    <t>6000553-OK</t>
  </si>
  <si>
    <t>D</t>
  </si>
  <si>
    <t>[D] Componentes y Suministros</t>
  </si>
  <si>
    <t>No Definido</t>
  </si>
  <si>
    <t>899.999.162-4</t>
  </si>
  <si>
    <t>LA AGENCIA LOGISTICA DE LAS FUERZAS MILITARES  AGENCIA LOGISTICA DE LAS FUERZAS MILITARES</t>
  </si>
  <si>
    <t>73.103.464</t>
  </si>
  <si>
    <t>ROBERTO SACHICA MEJIA</t>
  </si>
  <si>
    <t>M</t>
  </si>
  <si>
    <t>No registra</t>
  </si>
  <si>
    <t>No Definida</t>
  </si>
  <si>
    <t>Obra de construccion de cerramiento Aeropuerto de Carepa  interventoria cerramiento Aeropuerto de Carepa  obra de construccion de cerramiento Aeropuerto de Providencia  obra de Construccion de cerramiento Aeropuerto de Riohacha  obra de construccion de cerramiento Aeropuerto de Guapi  obra de construccion de cerramiento Aeropuerto de Mitu. 2) Obra de construccion de Cuartel de Bomberos Aeropuerto de Guaymaral  interventoria de la Obra de construccion de Cuartel de Bomberos Aeropuerto de Guaymaral  obra de construccion de Cuartel de Bomberos Aeropuerto de Carepa  interventoria de la Obra de construccion de Cuartel de Bomberos Aeropuerto de Carepa  obra de construccion de Cuartel de Bomberos de Puerto Carre?o  interventoria de la Obra de construccion de Cuartel de Bomberos Aeropuerto de Puerto Carre?o. 3) Obra de construccion de la infraestructura Aeroportuaria: sistemas ALS Aeropuerto El Dorado incluida la interventoria y la actualizacion ALS (Sistema de Luces de aproximacion para el Aeropuerto El Dorado</t>
  </si>
  <si>
    <t>No definida</t>
  </si>
  <si>
    <t>https://www.contratos.gov.co/consultas/detalleProceso.do?numConstancia=10-12-405644</t>
  </si>
  <si>
    <t>INVIASBOG1</t>
  </si>
  <si>
    <t>Ninguna</t>
  </si>
  <si>
    <t>CONSTRUCCION DE LA DOBLE CALZADA SECTOR CITRONELA (PR15+0000) ¿ ALTOS DE ZARAGOZA (PR29+0000)  DE LA CARRETERA BUENAVENTURA ¿ CRUCE RUTA 25 (BUGA). RUTA 40 TRAMO 01</t>
  </si>
  <si>
    <t>Obra</t>
  </si>
  <si>
    <t>Valle del Cauca - Buenaventura; Valle del Cauca - Bugalagrande</t>
  </si>
  <si>
    <t>02/18/2014 12:00:00 AM</t>
  </si>
  <si>
    <t>14-1-111383</t>
  </si>
  <si>
    <t>SGT-GGP-110-2007</t>
  </si>
  <si>
    <t>3361-2007</t>
  </si>
  <si>
    <t>G</t>
  </si>
  <si>
    <t>900190351-9</t>
  </si>
  <si>
    <t>CONSORCIO METROVIAS BUENAVENTURA</t>
  </si>
  <si>
    <t>Cundinamarca</t>
  </si>
  <si>
    <t>LUIS FERNANDO SOLARTE VIVEROS</t>
  </si>
  <si>
    <t>CONSTRUCCION DE LA DOBLE CALZADA SECTOR CITRONELA (PR15+0000) ? ALTOS DE ZARAGOZA (PR29+0000)  DE LA CARRETERA BUENAVENTURA ? CRUCE RUTA 25 (BUGA). RUTA 40 TRAMO 01</t>
  </si>
  <si>
    <t>CONSORCIO METROVIAS</t>
  </si>
  <si>
    <t>SNR ORIP BOGOTA CENTRO</t>
  </si>
  <si>
    <t>https://www.contratos.gov.co/consultas/detalleProceso.do?numConstancia=14-1-111383</t>
  </si>
  <si>
    <t>Celebrado</t>
  </si>
  <si>
    <t>MEJORAMIENTO Y PAVIMENTACION DE LA CARRETERA SANTA ANA - MOCOA  SECTOR PUERTO CAICEDO - PUERTO UMBRIA RUTA 45 TRAMO 4502 MODULO 1</t>
  </si>
  <si>
    <t>Putumayo - Puerto Caicedo</t>
  </si>
  <si>
    <t>09/14/2015 12:00:00 AM</t>
  </si>
  <si>
    <t>15-1-148129</t>
  </si>
  <si>
    <t>SGT-GGP-100-2007</t>
  </si>
  <si>
    <t>3378-2007</t>
  </si>
  <si>
    <t>UNION TEMPORAL PUERTO CAICEDO</t>
  </si>
  <si>
    <t>CARLOS JOSE ESCOBAR QUINTERO</t>
  </si>
  <si>
    <t>Presupuesto Nacional/Territorial</t>
  </si>
  <si>
    <t>https://www.contratos.gov.co/consultas/detalleProceso.do?numConstancia=15-1-148129</t>
  </si>
  <si>
    <t>TERRITORIAL</t>
  </si>
  <si>
    <t>TERRITORIAL DISTRITAL MUNICIPAL NIVEL 2</t>
  </si>
  <si>
    <t>890206696-0</t>
  </si>
  <si>
    <t>ALMEDELLIN29</t>
  </si>
  <si>
    <t>10-12-322212</t>
  </si>
  <si>
    <t>CD-34(50043148 de 2008)</t>
  </si>
  <si>
    <t>F</t>
  </si>
  <si>
    <t>[F] Servicios</t>
  </si>
  <si>
    <t>890917464-1</t>
  </si>
  <si>
    <t>GISAICO S.A.</t>
  </si>
  <si>
    <t>Antioquia</t>
  </si>
  <si>
    <t>JUAN DIEGO BLAIR LLORENS</t>
  </si>
  <si>
    <t>ESTUDIOS DISE?OS Y CONSTRUCCION DE OBRAS DE ESTABILIZACION PARO LOS TALUDES DE LA VIA LAS PALMAS A LA ALTURA DE LOS K0 +100 AL K0+300  K0+850 AL K1+150  K2+400 AL K2+800 Y K1+800 SECTOR MARIA LA BAJA Y SECTOR PISQUINES TRAMO K4 +550 AL K4 +700</t>
  </si>
  <si>
    <t>https://www.contratos.gov.co/consultas/detalleProceso.do?numConstancia=10-12-322212</t>
  </si>
  <si>
    <t>TERRITORIAL DISTRITAL MUNICIPAL NIVEL 6</t>
  </si>
  <si>
    <t>800102896-2</t>
  </si>
  <si>
    <t>ALOROCUE</t>
  </si>
  <si>
    <t>04/28/2010 12:00:00 AM</t>
  </si>
  <si>
    <t>10-12-338838</t>
  </si>
  <si>
    <t>C-INT-013-2008</t>
  </si>
  <si>
    <t>900.251.955-1</t>
  </si>
  <si>
    <t>EMPRESA MUNICIPAL DE SERVICIOS PUBLICOS DE OROCUE SA ESP</t>
  </si>
  <si>
    <t>Casanare</t>
  </si>
  <si>
    <t>23.835.656 DE OROCUE CASANARE</t>
  </si>
  <si>
    <t>TANIA ROSA ARDILA TRIANA</t>
  </si>
  <si>
    <t>CONSTRUCCION DE 250 UNIDADES SANITARIAS CON TRATAMIENTOS INDIVIDUALES Y AGUAS RESIDUALES EN LA ZONA RURAL DEL MUNICIPIO  INTERVENTORIA TECNICA  ADMINISTRATIVA  FINANCIERA Y AMBIENTAL DE CONSTRUCCION SEGUNDA ETAPA CANAL PERIMETRAL PARA EL MUNICIPIO DE OROCUE  INTERVENTORIA TECNICA  ADMINISTRATIVA  FINANCIERA Y AMBIENTAL DE CONSTRUCCION DE 250 UNIDADES SANITARIAS CON TRATAMIENTOS INDIVIDUALES Y DE AGUAS RESIDUALES EN LA ZONA RURAL DEL MUNICIPIO DE OROCUE DEPARTAMENTO DE CASANARE.</t>
  </si>
  <si>
    <t>https://www.contratos.gov.co/consultas/detalleProceso.do?numConstancia=10-12-338838</t>
  </si>
  <si>
    <t>10-12-322492</t>
  </si>
  <si>
    <t>CD-37(50043690 de 2008)</t>
  </si>
  <si>
    <t>Nit de Persona Natural</t>
  </si>
  <si>
    <t>71685662-3</t>
  </si>
  <si>
    <t>LUIS ALBERTO ACEVEDO ESCOBAR</t>
  </si>
  <si>
    <t>ESTUDIOS  DISE?OS Y CONSTRUCCIONES PARA ATENDER LAS SIGUIENTES VEREDAS: EL JARDIN - CORREGIMIENTO ALTAVISTA; LA FRISOLA - CORREGIMIENTO SAN SEBASTIAN DE PALMITAS; MEDIA LUNA - CORREGIMIENTO SANTA ELENA; EL POTRERITO ? CORREGIMIENTO SAN ANTONIO DE PRADO; VIA URBANA CARRERA 28 CONTIGUA AL N? 75C-129 BARRIO LA CRUZ; VIA RURAL QUE CONDUCE DE LA VEREDA MANZANILLO  A LA VEREDA EL JARDIN Y LA VIA A LA VEREDA EL SALADO - CORREGIMIENTO SAN ANTONIO DE PRADO; VIA RURAL QUE CONDUCE HACIA LA VEREDA LA FLORIDA - CORREGIMIENTO SAN ANTONIO DE PRADO.(URGENCIA MANIFIESTA)</t>
  </si>
  <si>
    <t>https://www.contratos.gov.co/consultas/detalleProceso.do?numConstancia=10-12-322492</t>
  </si>
  <si>
    <t>TERRITORIAL DISTRITAL MUNICIPAL NIVEL 1</t>
  </si>
  <si>
    <t>890984415-4</t>
  </si>
  <si>
    <t>ALBUCARAMANGA5</t>
  </si>
  <si>
    <t>CONSTRUCCION DE REDES DE DISTRIBUCION DE GAS NATURAL EN EL SECTOR RURAL DEL MUNICIPIO DE BUCARAMANGA - SANTANDER</t>
  </si>
  <si>
    <t>Santander - Bucaramanga</t>
  </si>
  <si>
    <t>12-12-1121445</t>
  </si>
  <si>
    <t>SI-CI-075-2008</t>
  </si>
  <si>
    <t>890200162-2</t>
  </si>
  <si>
    <t>ACUEDUCTO METROPOLITANO DE BUCARAMANGA S.A E.S.P</t>
  </si>
  <si>
    <t>Santander</t>
  </si>
  <si>
    <t>LUDWIG STUNKEL GARCIA</t>
  </si>
  <si>
    <t>https://www.contratos.gov.co/consultas/detalleProceso.do?numConstancia=12-12-1121445</t>
  </si>
  <si>
    <t>CONSTRUCCION DE OBRAS DE ESTABILIZACION DE LA CALLE 63 ENTRE CARRERAS 105 Y 105B DEL BARRIO SANTA MARGARITA ¿ SECTOR LA CASCADA (URGENCIA MANIFIESTA)</t>
  </si>
  <si>
    <t>10-12-322504</t>
  </si>
  <si>
    <t>CD-39(50043753 de 2008)</t>
  </si>
  <si>
    <t>800110302-3</t>
  </si>
  <si>
    <t>SOHINCO CONSTRUCTORA S.A</t>
  </si>
  <si>
    <t>GERMAN DARIO SOLORZANO PELAEZ</t>
  </si>
  <si>
    <t>CONSTRUCCION DE OBRAS DE ESTABILIZACION DE LA CALLE 63 ENTRE CARRERAS 105 Y 105B DEL BARRIO SANTA MARGARITA ? SECTOR LA CASCADA (URGENCIA MANIFIESTA)</t>
  </si>
  <si>
    <t>https://www.contratos.gov.co/consultas/detalleProceso.do?numConstancia=10-12-322504</t>
  </si>
  <si>
    <t>800102504-0</t>
  </si>
  <si>
    <t>ALARAUQUITA</t>
  </si>
  <si>
    <t>AUNAR ESFUERZOS TECNICOS  ADMINISTRATIVOS  FINANCIEROS  OPERATIVOS Y DE GESTION  PARA LA PROMOCION  VIVIENDA DE INTERES SOCIAL PRIORITARIO VIP DEL BARRIO EL GUADUAL EN EL MUNICIPIO  CON EL FIN DE MEJORAR LAS CONDICIONES DE VIDA DE LA POBLACION VULNERABLE Y DISMINUIR EL DEFICIT CUALITATIVO Y CUANTITATIVO DE VIVIENDA.</t>
  </si>
  <si>
    <t>Arauca - Arauquita</t>
  </si>
  <si>
    <t>10-12-414098</t>
  </si>
  <si>
    <t>CON-ASO-010-2010</t>
  </si>
  <si>
    <t>CAJA DE COMPENSACION FAMILIAR DE ARAUCA COMFIAR</t>
  </si>
  <si>
    <t>Arauca</t>
  </si>
  <si>
    <t>68.280.083</t>
  </si>
  <si>
    <t>EHIANA GALEANO REYES</t>
  </si>
  <si>
    <t>https://www.contratos.gov.co/consultas/detalleProceso.do?numConstancia=10-12-414098</t>
  </si>
  <si>
    <t>INVIAS11</t>
  </si>
  <si>
    <t>Santander - San Gil</t>
  </si>
  <si>
    <t>02/18/2010 12:00:00 AM</t>
  </si>
  <si>
    <t>10-12-311547</t>
  </si>
  <si>
    <t>487 DE 2008</t>
  </si>
  <si>
    <t>800.099.824-1</t>
  </si>
  <si>
    <t>MUNICIPIO DE SAN GIL</t>
  </si>
  <si>
    <t>91.065.644</t>
  </si>
  <si>
    <t>RICARDO DURAN BARRERA</t>
  </si>
  <si>
    <t>MEJORAMIENTO DE VIAS EN JURISDICCION DEL MUNICIPIO DE SAN GIL  DEPARTAMENTO DE SANTANDER SEGUN EL PROGRAMA DE INVERSION RURAL DE 2008 VIA: Long. Atendida:km.</t>
  </si>
  <si>
    <t>https://www.contratos.gov.co/consultas/detalleProceso.do?numConstancia=10-12-311547</t>
  </si>
  <si>
    <t>MEJORAMIENTO DE VIAS EN JURISDICCION DEL MUNICIPIO DE PRADERA  DEPARTAMENTO DE VALLE DEL CAUCA  SEGUN EL PROGRAMA RURAL DE 2008</t>
  </si>
  <si>
    <t>Valle del Cauca - Pradera</t>
  </si>
  <si>
    <t>02/15/2010 12:00:00 AM</t>
  </si>
  <si>
    <t>10-12-309004</t>
  </si>
  <si>
    <t>1518 DE 2008</t>
  </si>
  <si>
    <t>1518-2008</t>
  </si>
  <si>
    <t>891.380.115-0</t>
  </si>
  <si>
    <t>MUNICIPIO DE PRADERA</t>
  </si>
  <si>
    <t>Valle del Cauca</t>
  </si>
  <si>
    <t>17.337.882</t>
  </si>
  <si>
    <t>GUIDO GERMAN CAICEDO MORALES</t>
  </si>
  <si>
    <t>MEJORAMIENTO DE VIAS EN JURISDICCION DEL MUNICIPIO DE PRADERA  DEPARTAMENTO DE VALLE DEL CAUCA  SEGUN EL PROGRAMA RURAL DE 2008 VIA:Potrerito Carbonera Long. Atendida:17 6km. Conformacion de via y Construccion alcantarillas</t>
  </si>
  <si>
    <t>https://www.contratos.gov.co/consultas/detalleProceso.do?numConstancia=10-12-309004</t>
  </si>
  <si>
    <t>MEJORAMIENTO DE VIAS EN JURISDICCION DEL MUNICIPIO  DE LA PRIMAVERA  DEPARTAMENTO DE VICHADA  SEGUN EL PROGRAMA RURAL DE 2008</t>
  </si>
  <si>
    <t>Vichada - La Primavera</t>
  </si>
  <si>
    <t>10-12-305153</t>
  </si>
  <si>
    <t>1571 DE 2008</t>
  </si>
  <si>
    <t>1571-2008</t>
  </si>
  <si>
    <t>800.103.308-8</t>
  </si>
  <si>
    <t>MUNICIPIO DE LA PRIMAVERA</t>
  </si>
  <si>
    <t>Vichada</t>
  </si>
  <si>
    <t>79.364.082</t>
  </si>
  <si>
    <t>KENNEDY SANCHEZ GODOY</t>
  </si>
  <si>
    <t>MEJORAMIENTO DE VIAS EN JURISDICCION DEL MUNICIPIO  DE LA PRIMAVERA  DEPARTAMENTO DE VICHADA  SEGUN EL PROGRAMA RURAL DE 2008 VIA:Tramo La Primavera - Relleno sanitario (Como via alterna a Puerto Carre?o) Long. Atendida:0 74km.</t>
  </si>
  <si>
    <t>https://www.contratos.gov.co/consultas/detalleProceso.do?numConstancia=10-12-305153</t>
  </si>
  <si>
    <t>02/16/2010 12:00:00 AM</t>
  </si>
  <si>
    <t>10-12-309780</t>
  </si>
  <si>
    <t>1256 DE 2008</t>
  </si>
  <si>
    <t>890.210.933-7</t>
  </si>
  <si>
    <t>MUNICIPIO DE CARCASI</t>
  </si>
  <si>
    <t>5.609.124</t>
  </si>
  <si>
    <t>HENRY YESID GARCIA RINCON</t>
  </si>
  <si>
    <t>MEJORAMIENTO DE VIAS EN JURISDICCION DEL MUNICIPIO DE CARCASI  DEPARTAMENTO DE SANTANDER  SEGUN EL PROGRAMA DE INVERSION RURAL DE 2008 VIA: Long. Atendida:km.</t>
  </si>
  <si>
    <t>https://www.contratos.gov.co/consultas/detalleProceso.do?numConstancia=10-12-309780</t>
  </si>
  <si>
    <t>MEJORAMIENTO DE VIAS EN JURISDICCION DEL MUNICIPIO DE ROLDANILLO  DEPARTAMENTI DE VALLE DEL CAUCA  SEGUN EL PROGRAMA RURAL DE 2008</t>
  </si>
  <si>
    <t>Valle del Cauca - Roldanillo</t>
  </si>
  <si>
    <t>10-12-308891</t>
  </si>
  <si>
    <t>1516 DE 2008</t>
  </si>
  <si>
    <t>1516-2008</t>
  </si>
  <si>
    <t>891.900.289-6</t>
  </si>
  <si>
    <t>MUNICIPIO DE ROLDANILLO</t>
  </si>
  <si>
    <t>16.548.609</t>
  </si>
  <si>
    <t>JHON WILLIAM ALBA LEON</t>
  </si>
  <si>
    <t>MEJORAMIENTO DE VIAS EN JURISDICCION DEL MUNICIPIO DE ROLDANILLO  DEPARTAMENTI DE VALLE DEL CAUCA  SEGUN EL PROGRAMA RURAL DE 2008 VIA:Roldanillo-Cascarillo Long. Atendida:10 8km. Conformacion de via recebo obras de arte y remocion derrumbes.</t>
  </si>
  <si>
    <t>https://www.contratos.gov.co/consultas/detalleProceso.do?numConstancia=10-12-308891</t>
  </si>
  <si>
    <t>MEJORAMIENTO DE VIAS EN JURISDICCCION DEL MUNICIPIO DE SEVILLA  DEPARTAMENTO DE VALLE DEL CAUCA  SEGUNR EÑ PROGRAMA RURAL DE 2008</t>
  </si>
  <si>
    <t>Valle del Cauca - Sevilla</t>
  </si>
  <si>
    <t>10-12-308758</t>
  </si>
  <si>
    <t>1510 DE 2008</t>
  </si>
  <si>
    <t>800.100.527-0</t>
  </si>
  <si>
    <t>MUNICIPIO DE SEVILLA</t>
  </si>
  <si>
    <t>6.458.198</t>
  </si>
  <si>
    <t>GERARDO GOMEZ DIEZ</t>
  </si>
  <si>
    <t>MEJORAMIENTO DE VIAS EN JURISDICCCION DEL MUNICIPIO DE SEVILLA  DEPARTAMENTO DE VALLE DEL CAUCA  SEGUNR E? PROGRAMA RURAL DE 2008 VIA:Sevilla - La Maria - Alto Congal - Totoro Long. Atendida:10km. Conformacion devia y construccion de alcantarillas</t>
  </si>
  <si>
    <t>https://www.contratos.gov.co/consultas/detalleProceso.do?numConstancia=10-12-308758</t>
  </si>
  <si>
    <t>MEJORAMIENTO DE VIAS EN JURISDICCION DEL MUNICIPIO DE YOTOCO  DEPARTAMENTO DE VALLE DEL CAUCA  SEGUN EL PROGRAMA RURAL DE 2008</t>
  </si>
  <si>
    <t>Valle del Cauca - Yotoco</t>
  </si>
  <si>
    <t>10-12-305300</t>
  </si>
  <si>
    <t>1531 DE 2008</t>
  </si>
  <si>
    <t>1531-2008</t>
  </si>
  <si>
    <t>800.100.531-0</t>
  </si>
  <si>
    <t>MUNICIPIO DE YOTOCO</t>
  </si>
  <si>
    <t>6.544.768</t>
  </si>
  <si>
    <t>JORGE HUMBERTO TASCON OSPINA</t>
  </si>
  <si>
    <t>MEJORAMIENTO DE VIAS EN JURISDICCION DEL MUNICIPIO DE YOTOCO  DEPARTAMENTO DE VALLE DEL CAUCA  SEGUN EL PROGRAMA RURAL DE 2008 VIA:Via Calimita - El Jardin Long. Atendida:6 5km. Construccion de Box coulvert</t>
  </si>
  <si>
    <t>https://www.contratos.gov.co/consultas/detalleProceso.do?numConstancia=10-12-305300</t>
  </si>
  <si>
    <t>10/14/2010 12:00:00 AM</t>
  </si>
  <si>
    <t>10-13-396533</t>
  </si>
  <si>
    <t>MC - 81 DE 2008 (MC 9001494)</t>
  </si>
  <si>
    <t>CLAUDIA MARCELA GIRALDO VELARDE</t>
  </si>
  <si>
    <t>CONSTRUCCION DE LA PRIMERA ETAPA DEL PARQUE SANTA TERESITA  UBICADO ENTRE CARRERAS 87A Y 88 CON CALLE 34A (PROGRAMA PRESUPUESTO PARTICIPATIVO)</t>
  </si>
  <si>
    <t>https://www.contratos.gov.co/consultas/detalleProceso.do?numConstancia=10-13-396533</t>
  </si>
  <si>
    <t>NACIONAL DESCENTRALIZADO</t>
  </si>
  <si>
    <t>892115314-9</t>
  </si>
  <si>
    <t>CORPOGUAJIRA2</t>
  </si>
  <si>
    <t>CONSTRUCION E INSTALACION DE SIETE (7) ESTRUCTURAS O TORRES EN MADERA CON SUS RESPECTIVAS ESCALERAS Y CERRAMIENTO DE PROTECCION EN MALLA GALVANIZADA Y ACOMETIDAS ELECTRICAS PARA EL FUNCIONAMIENTO DE SEIS (6) NUEVAS ESTACIONES DE CALIDAD DEL AIRE</t>
  </si>
  <si>
    <t>La Guajira - Riohacha</t>
  </si>
  <si>
    <t>02/26/2010 12:00:00 AM</t>
  </si>
  <si>
    <t>10-12-316340</t>
  </si>
  <si>
    <t>0174-08</t>
  </si>
  <si>
    <t>84.070.381</t>
  </si>
  <si>
    <t>JAIME BRUGES ROMERO</t>
  </si>
  <si>
    <t>La Guajira</t>
  </si>
  <si>
    <t>https://www.contratos.gov.co/consultas/detalleProceso.do?numConstancia=10-12-316340</t>
  </si>
  <si>
    <t>10-12-316583</t>
  </si>
  <si>
    <t>23.835.656 DE OROCUE</t>
  </si>
  <si>
    <t>AUNAR ESFUERZOS ENTRE LA ADMINSTRACION MUNICIPAL Y LA EMPRESA DE SERVICIOS PUBLICOS PARA MEJORAR  OPTIMIZAR Y GARANTIZAR LA CALIDAD EN LA PRESTACION DEL SERVICIO DE ASEO EN OROCUE  AUNAR ESFUERZOS ENTRE EL MUNICIPIO Y LA EMPRESA DE SERVICIO PUBLICOS DE OROCUE PARA LA OPTIMIZACION DEL LABORATORIO  CONFORMACION MUROS DE CONTENCION PERIMETRALES Y REAHBILITACION ELECTRICA EN EL TANQUE DE PRETRATAMIENTO DE LA PLANTA DE AGUAS RESIDUALES DE OROCUE  AUNAR ESFUERZOS ENTRE LA ADMINISTRACION MUNICIPAL Y LA EMPRESA DE SERVICIOS PUBLICOS PARA OPTIMIZAR EL SISTEMA DE ASEO MEJORAR Y GARANTIZAR MAYOR COBERTURA EN LA RECOLECCION DE ESCOMBROS E INSERVIBLES DE OROCUE  AUNAR ESFUERZOS ENTRE .... CONTINUA.... (VER MINUTA DEL CONTRATO)</t>
  </si>
  <si>
    <t>https://www.contratos.gov.co/consultas/detalleProceso.do?numConstancia=10-12-316583</t>
  </si>
  <si>
    <t>INVIAS16</t>
  </si>
  <si>
    <t>AUNAR ESFUERZOS PARA LLEVAR A CABO LOS ESTUDIOS  EL DISEÑO Y LA CONSTRUCCION DE SEIS (6) PUENTES PEATONALES EN AL AUTOPISTA SUR  TRAMO BOSA - SOACHA DE LA CARRETERA GIRARDOT - SILVANIA - BOGOTA  RUTA 4005.</t>
  </si>
  <si>
    <t>01/31/2013 12:00:00 AM</t>
  </si>
  <si>
    <t>13-12-1425938</t>
  </si>
  <si>
    <t>3106-2009</t>
  </si>
  <si>
    <t>830125996-9</t>
  </si>
  <si>
    <t>AGENCIA NACIONAL DE INFRAESTRUCTURA</t>
  </si>
  <si>
    <t>GABRIEL IGNACIO GARCIA MORALES</t>
  </si>
  <si>
    <t>AUNAR ESFUERZOS PARA LLEVAR A CABO LOS ESTUDIOS  EL DISE?O Y LA CONSTRUCCION DE SEIS (6) PUENTES PEATONALES EN AL AUTOPISTA SUR  TRAMO BOSA - SOACHA DE LA CARRETERA GIRARDOT - SILVANIA - BOGOTA  RUTA 4005.</t>
  </si>
  <si>
    <t>https://www.contratos.gov.co/consultas/detalleProceso.do?numConstancia=13-12-1425938</t>
  </si>
  <si>
    <t>TERRITORIAL DEPARTAMENTAL CENTRALIZADO</t>
  </si>
  <si>
    <t>890900286-0</t>
  </si>
  <si>
    <t>GOBANTIOQUIA1</t>
  </si>
  <si>
    <t>redes domiciliarias de enerrgia</t>
  </si>
  <si>
    <t>02/25/2010 12:00:00 AM</t>
  </si>
  <si>
    <t>10-12-315806</t>
  </si>
  <si>
    <t>2009-cf-37-0050</t>
  </si>
  <si>
    <t>890904996-1</t>
  </si>
  <si>
    <t>EMPRESAS PUBLICA DE MEDELLIN</t>
  </si>
  <si>
    <t>FEDERICO  RESTREPO POSADA</t>
  </si>
  <si>
    <t>https://www.contratos.gov.co/consultas/detalleProceso.do?numConstancia=10-12-315806</t>
  </si>
  <si>
    <t>Antioquia - Andes</t>
  </si>
  <si>
    <t>10-12-302467</t>
  </si>
  <si>
    <t>2009-CF-37-0005</t>
  </si>
  <si>
    <t>890980342-7</t>
  </si>
  <si>
    <t>MUNICIPIO DE ANDES</t>
  </si>
  <si>
    <t>LUIS  HORACIO GALLON ARANGO</t>
  </si>
  <si>
    <t>OPTIMIZACION DEL SISTEMA DE ALCANTARILLADO URBANO DEL MUNICIPIO DE ANDES ? ANTIOQUIA.</t>
  </si>
  <si>
    <t>https://www.contratos.gov.co/consultas/detalleProceso.do?numConstancia=10-12-302467</t>
  </si>
  <si>
    <t>891480085-7</t>
  </si>
  <si>
    <t>GOBERISARALDA1</t>
  </si>
  <si>
    <t>10-12-416732</t>
  </si>
  <si>
    <t>SI-1064</t>
  </si>
  <si>
    <t>860.007.538-2</t>
  </si>
  <si>
    <t>Federacion Nacional de Cafeteros de Colombia - Comite Departamental de Cafeteros de Risaralda</t>
  </si>
  <si>
    <t>Risaralda</t>
  </si>
  <si>
    <t>10.070.494</t>
  </si>
  <si>
    <t>JOSE OMAR ACEVEDO CHAMORRO</t>
  </si>
  <si>
    <t>Aular esfuerzosentre el Departamento de Risaralda y la Federacion Nacional de Cafeteros de Colombia - Comite Departametal de Cafeteros de Risaralda  para ejecutar varios proyectos de infraestructura en algunas instituciones educativas de los diferentes municipios del Departamento de Risaralda  entre ellos  Belen de Umbria  Marsella  Santa Rosa de Cabal y Balboa</t>
  </si>
  <si>
    <t>https://www.contratos.gov.co/consultas/detalleProceso.do?numConstancia=10-12-416732</t>
  </si>
  <si>
    <t>TERRITORIAL DISTRITAL MUNICIPAL NIVEL 3</t>
  </si>
  <si>
    <t>891900272-1</t>
  </si>
  <si>
    <t>ALTUNJA</t>
  </si>
  <si>
    <t>CONSTRUCCION DE LAS OBRAS COMPLEMENTARIAS DEL PRIMER MODULO DE LA PLANTA DE TRATAMIENTO DE AGUAS RESIDUALES DEL MUNICIPIO DE TUNJA</t>
  </si>
  <si>
    <t>09/26/2012 12:00:00 AM</t>
  </si>
  <si>
    <t>12-12-1163688</t>
  </si>
  <si>
    <t>CD-AMT-5042009</t>
  </si>
  <si>
    <t>900330410-7</t>
  </si>
  <si>
    <t>CONSORCIO IPSILON</t>
  </si>
  <si>
    <t>FLOR MARINA FERNANDEZ ACEVEDO</t>
  </si>
  <si>
    <t>https://www.contratos.gov.co/consultas/detalleProceso.do?numConstancia=12-12-1163688</t>
  </si>
  <si>
    <t>860402272-2</t>
  </si>
  <si>
    <t>FNG5</t>
  </si>
  <si>
    <t>14-4-2754693</t>
  </si>
  <si>
    <t>CP-027-09</t>
  </si>
  <si>
    <t>800002820-4</t>
  </si>
  <si>
    <t>CONSTRUCTORA A CRUZ LTDA</t>
  </si>
  <si>
    <t>79.141.852</t>
  </si>
  <si>
    <t>ALFREDO ALFONSO CRUZ</t>
  </si>
  <si>
    <t>Adecuacion de las nuevas oficinas del FNG  ubicadas en los pisos 24  25 y 26 del Edificio Bulevar Tequendama ubicado en la calle veintiseis A (26A) numero trece ? noventa y siete (#13-97) de Bogota conformidad con la descripcion se?alada en el Capitulo V de los Terminos para presentar ofertas de la Invitacion Abierta No. IA 001-09</t>
  </si>
  <si>
    <t>https://www.contratos.gov.co/consultas/detalleProceso.do?numConstancia=14-4-2754693</t>
  </si>
  <si>
    <t>MEJORAMIENTO Y MANTENIMIENTO DE LA VIA BOLIVAR - PRIMAVERA DEPARTAMENTO DEL VALLE  INCLUYE INTERVENTORIA.</t>
  </si>
  <si>
    <t>10-12-319341</t>
  </si>
  <si>
    <t>1032-2009</t>
  </si>
  <si>
    <t>890399029-5</t>
  </si>
  <si>
    <t>DEPARTAMENTO DEL VALLE</t>
  </si>
  <si>
    <t>JUAN CARLOS ABADIA OCAMPO</t>
  </si>
  <si>
    <t>https://www.contratos.gov.co/consultas/detalleProceso.do?numConstancia=10-12-319341</t>
  </si>
  <si>
    <t>Servicios de Gestion, Servicios Profesionales de Empresa y Servicios Administrativos</t>
  </si>
  <si>
    <t>03/15/2010 12:00:00 AM</t>
  </si>
  <si>
    <t>10-12-323160</t>
  </si>
  <si>
    <t>CD - 25 DE 2009 (CD 50046870)</t>
  </si>
  <si>
    <t>811003799-1</t>
  </si>
  <si>
    <t>COLCIVIL S.A.</t>
  </si>
  <si>
    <t>CLARA INES CARDONA RAMIREZ</t>
  </si>
  <si>
    <t>OBRAS DE ESTABILIZACION DEL DESLIZAMIENTO EN LA URBANIZACION ALTO VERDE. (URGENCIA MANIFIESTA)</t>
  </si>
  <si>
    <t>https://www.contratos.gov.co/consultas/detalleProceso.do?numConstancia=10-12-323160</t>
  </si>
  <si>
    <t>TERRITORIAL DEPARTAMENTAL DESCENTRALIZADO</t>
  </si>
  <si>
    <t>890980179-2</t>
  </si>
  <si>
    <t>IDEAFRED01</t>
  </si>
  <si>
    <t>10-4-332886</t>
  </si>
  <si>
    <t>EMPRESAS PUBLICAS DE MEDELLIN E. S. P.</t>
  </si>
  <si>
    <t>8.318.646</t>
  </si>
  <si>
    <t>JESUS ARTURO ARISTIZABAL GUEVARA</t>
  </si>
  <si>
    <t>CONSTRUCCION E INTERVENTORIA POR PARTE DE EE. PP. M E.S.P. PARA EL IDEA  CON CARGO A LOS RECURSOS DEL MFE  DE LA RED INTERNA BASICA PARA DIEZ MIL (10.000) VIVIENDAS DEL SECTOR RURAL QUE SEAN BENEFICIADAS DENTRO DEL PROGRAMA ANTIOQUIA ILUMINADA EN LAS SUBREGIONES DEL BAJO CAUCA  NORDESTE  MAGDALENA MEDIO  URABA  ORIENTE LEJANO Y NORTE LEJADO EN EL DEPARTAMENTO DE ANTIOQUIA.</t>
  </si>
  <si>
    <t>https://www.contratos.gov.co/consultas/detalleProceso.do?numConstancia=10-4-332886</t>
  </si>
  <si>
    <t>890984423-3</t>
  </si>
  <si>
    <t>METROPOL5</t>
  </si>
  <si>
    <t>Antioquia - La Estrella</t>
  </si>
  <si>
    <t>10-12-342423</t>
  </si>
  <si>
    <t>176 DE 2009</t>
  </si>
  <si>
    <t>176 de 2009</t>
  </si>
  <si>
    <t>890980782-4</t>
  </si>
  <si>
    <t>MUNICIPIO  DE  LA ESTRELLA</t>
  </si>
  <si>
    <t>70.877.364</t>
  </si>
  <si>
    <t>LISARDO ANTONIO ACEVEDO ORTIZ</t>
  </si>
  <si>
    <t>?COFINANCIAR LA ATENCION INVERNAL REGISTRADA EN EL MUNICIPIO DE LA ESTRELLA?.</t>
  </si>
  <si>
    <t>https://www.contratos.gov.co/consultas/detalleProceso.do?numConstancia=10-12-342423</t>
  </si>
  <si>
    <t>Cundinamarca - Soacha</t>
  </si>
  <si>
    <t>10/21/2015 12:00:00 AM</t>
  </si>
  <si>
    <t>15-12-4322678</t>
  </si>
  <si>
    <t>975-2015</t>
  </si>
  <si>
    <t>975-2009</t>
  </si>
  <si>
    <t>DEPARTAMENTO DE CUNDINAMARCA</t>
  </si>
  <si>
    <t>ANDRES GONZALEZ DIAZ</t>
  </si>
  <si>
    <t>ENTREGA A LA GOBERNACION DE CUNDINAMARCA DEL TRAMO DE LA ALO COMPRENDIDO ENTRE CHUSACA - CANOAS - RIO BOGOTA PARA SU ADMINISTRACION Y ESTUDIOS  DISE?OS Y CONSTRUCCION DE LAS OBRA A EJECUTAR POR PARTE DEL DEPARTAMENTO DE CUNDINAMARCA EN EL MISMO TRAMO</t>
  </si>
  <si>
    <t>https://www.contratos.gov.co/consultas/detalleProceso.do?numConstancia=15-12-4322678</t>
  </si>
  <si>
    <t>CONSTRUCCION DE 2DA ETAPA  DE ACUEDUCTO  CORREGIMIENTO LA DANTA</t>
  </si>
  <si>
    <t>11/17/2011 12:00:00 AM</t>
  </si>
  <si>
    <t>11-12-692169</t>
  </si>
  <si>
    <t>2011-CF-37-0136</t>
  </si>
  <si>
    <t>890980357-7</t>
  </si>
  <si>
    <t>municipio de sonson</t>
  </si>
  <si>
    <t>JESUS ANTONIO GIRALDO BERNAL</t>
  </si>
  <si>
    <t>https://www.contratos.gov.co/consultas/detalleProceso.do?numConstancia=11-12-692169</t>
  </si>
  <si>
    <t>Antioquia - Pueblorrico</t>
  </si>
  <si>
    <t>10-12-318601</t>
  </si>
  <si>
    <t>2009-CF-37-0011</t>
  </si>
  <si>
    <t>890981105-2</t>
  </si>
  <si>
    <t>MUNICIPIO DE PUEBLO RICO</t>
  </si>
  <si>
    <t>HECTOR AUGUSTO CANO RIOS</t>
  </si>
  <si>
    <t>ADECUACION DEL ALCANTARILLADO DISTRITO 2 Y CONSTRUCCION DEL SISTEMA DE TRATAMIENTO DE AGUAS RESIDUALES DE LA ZONA URBANA DEL MUNICIPIO DE PUEBLORRICOANTIOQUIA. NIT No. 890.981.105-2.</t>
  </si>
  <si>
    <t>https://www.contratos.gov.co/consultas/detalleProceso.do?numConstancia=10-12-318601</t>
  </si>
  <si>
    <t>GOBANTIOQUIA4</t>
  </si>
  <si>
    <t>CONTRATAR POR EL SISTEMA DE PRECIOS UNITARIOS REAJUSTABLES ESTUDIO DE PATOLOGIA   REPARACION INTEGRAL Y REPOSICION DEL SITEMA DE TIRANTES DEL PUENTE VEHICULAR EN EL ACCESO AL MPIO DE CACERES</t>
  </si>
  <si>
    <t>02/22/2010 12:00:00 AM</t>
  </si>
  <si>
    <t>10-12-313186</t>
  </si>
  <si>
    <t>2009-OO-20-152</t>
  </si>
  <si>
    <t>900.176.698-0</t>
  </si>
  <si>
    <t>CONSORCIO PARMA 8CADSA GESTIONES Y PROYECTOS S.A. Y JOHN HAROLD ESTRADA TRUJILLO)</t>
  </si>
  <si>
    <t>19.164.249 DE BOGOTA</t>
  </si>
  <si>
    <t>CARLOS ENRIQUE ALVARADO DURING</t>
  </si>
  <si>
    <t>https://www.contratos.gov.co/consultas/detalleProceso.do?numConstancia=10-12-313186</t>
  </si>
  <si>
    <t>10/28/2010 12:00:00 AM</t>
  </si>
  <si>
    <t>10-12-401957</t>
  </si>
  <si>
    <t>2644-2009</t>
  </si>
  <si>
    <t>800094462-4</t>
  </si>
  <si>
    <t>MUNICIPIO CAMPO DE LA CRUZ - ATLANTICO</t>
  </si>
  <si>
    <t>MIGUEL ANTONIO ZARATE RODRIGUEZ</t>
  </si>
  <si>
    <t>CONSTRUCCION VIA TERCIARIA CAMPO DE LA CRUZ - MANATI  MUNICIPIO DE CAMPO DE LA CRUZ  EN EL DEPARTAMENTO DEL ATLANTICO.</t>
  </si>
  <si>
    <t>https://www.contratos.gov.co/consultas/detalleProceso.do?numConstancia=10-12-401957</t>
  </si>
  <si>
    <t>REHABILITACION Y MANTENIMIENTO DE LA VIA QUE CONDUCE DESDE EL KM 9 A SANTIAGO ABAJO Y LA APARTADA DEL ORGULLO HASTA LA QUEBRADA EN LA ZONA RURAL DEL MUNICIPIO DE SAHAGUN  DEPARTAMENTO DE CORDOBA.</t>
  </si>
  <si>
    <t>10-12-401606</t>
  </si>
  <si>
    <t>2368-2009</t>
  </si>
  <si>
    <t>800096777-8</t>
  </si>
  <si>
    <t>MUNICIPIO DE SAHAGUN - CORDOBA</t>
  </si>
  <si>
    <t>GHASSAN NADER NAME</t>
  </si>
  <si>
    <t>https://www.contratos.gov.co/consultas/detalleProceso.do?numConstancia=10-12-401606</t>
  </si>
  <si>
    <t>CONSTRUCCION DE PAVIMENTO EN CONCRETO RIGIDO DE LAS VIAS RURALES DE LA CABECERA MUNICIPAL A LAS VERDAS CASTAÑEDA Y SIERRA FLOR  MUNICIPIO DE SINCELEJO  DEPARTAMENTO DE SUCRE</t>
  </si>
  <si>
    <t>Sucre - Sincelejo</t>
  </si>
  <si>
    <t>10-12-401777</t>
  </si>
  <si>
    <t>2610-2009</t>
  </si>
  <si>
    <t>800104062-6</t>
  </si>
  <si>
    <t>MUNICIPIO DE SINCELEJO.</t>
  </si>
  <si>
    <t>Sucre</t>
  </si>
  <si>
    <t>JESUS ANTONIO PATERNINA SAMUR</t>
  </si>
  <si>
    <t>CONSTRUCCION DE PAVIMENTO EN CONCRETO RIGIDO DE LAS VIAS RURALES DE LA CABECERA MUNICIPAL A LAS VERDAS CASTA?EDA Y SIERRA FLOR  MUNICIPIO DE SINCELEJO  DEPARTAMENTO DE SUCRE</t>
  </si>
  <si>
    <t>https://www.contratos.gov.co/consultas/detalleProceso.do?numConstancia=10-12-401777</t>
  </si>
  <si>
    <t>DISEÑO Y MEJORAMIENTO DE LA VIA SANTA ROSALIA- SAN TEODORO  MUNICIPIO DE SANTA ROSALIA DEPARTAMENTO DE VICHADA</t>
  </si>
  <si>
    <t>10/29/2010 12:00:00 AM</t>
  </si>
  <si>
    <t>10-12-402489</t>
  </si>
  <si>
    <t>2718-2009</t>
  </si>
  <si>
    <t>800103318-1</t>
  </si>
  <si>
    <t>MUNICIPIO DE SANTA ROSALIA - VICHADA</t>
  </si>
  <si>
    <t>JOSUE ALEXANDER MOLINA DIAZ</t>
  </si>
  <si>
    <t>DISE?O Y MEJORAMIENTO DE LA VIA SANTA ROSALIA- SAN TEODORO  MUNICIPIO DE SANTA ROSALIA DEPARTAMENTO DE VICHADA</t>
  </si>
  <si>
    <t>https://www.contratos.gov.co/consultas/detalleProceso.do?numConstancia=10-12-402489</t>
  </si>
  <si>
    <t>MEJORAMIENTO Y MANTENIMIENTO ANILLO VIAL  RURAL EN LA VEREDAS SAN ANTONIO  LAS MERCEDES  SAN JOSE  SANTA LUCIA  CIRCACIA  LA GUASIMA  PALMICHERA  LUTAIMA DEL MUNICIPIO DE ANAPOIMA  DEPARTAMENTO DE CUNDINAMARCA</t>
  </si>
  <si>
    <t>Cundinamarca - Anapoima</t>
  </si>
  <si>
    <t>09/28/2010 12:00:00 AM</t>
  </si>
  <si>
    <t>10-12-389276</t>
  </si>
  <si>
    <t>2594-2009</t>
  </si>
  <si>
    <t>890680097-1</t>
  </si>
  <si>
    <t>MUNICIPIO DE ANAPOIMA - CUNDINAMARCA</t>
  </si>
  <si>
    <t>CARLOS BARBOSA MALAVER</t>
  </si>
  <si>
    <t>https://www.contratos.gov.co/consultas/detalleProceso.do?numConstancia=10-12-389276</t>
  </si>
  <si>
    <t>10-12-401909</t>
  </si>
  <si>
    <t>2643-2009</t>
  </si>
  <si>
    <t>890112371-8</t>
  </si>
  <si>
    <t>MUNICIPIO DE BARANOA - ATLANTICO</t>
  </si>
  <si>
    <t>CLIMACO RAFAEL ESTRADA PEREZ</t>
  </si>
  <si>
    <t>CONSTRUCCION Y ADECUACION VIA LA CORDIALIDAD - PITAL DE MEGUA  MUNICIPIO DE BARANOA- EN EL DEPARTAMENTO DEL ATLANTICO</t>
  </si>
  <si>
    <t>https://www.contratos.gov.co/consultas/detalleProceso.do?numConstancia=10-12-401909</t>
  </si>
  <si>
    <t>Antioquia - Montebello</t>
  </si>
  <si>
    <t>10-12-302489</t>
  </si>
  <si>
    <t>2009-CF-37-0010</t>
  </si>
  <si>
    <t>890981115-6</t>
  </si>
  <si>
    <t>municipio de montebello</t>
  </si>
  <si>
    <t>JAIME CA?AVERAL ESCOBAR</t>
  </si>
  <si>
    <t>?CONSTRUCCION DE OBRAS PARA LA SEGUNDA ETAPA DEL PLAN MAESTRO DE ACUEDUCTO Y ALCANTARILLADO ZONA URBANA  DEL MUNICIPIO DE MONTEBELLO?.</t>
  </si>
  <si>
    <t>https://www.contratos.gov.co/consultas/detalleProceso.do?numConstancia=10-12-302489</t>
  </si>
  <si>
    <t>MEJORAMIENTO Y MANTENIMIENTO CARRETERA VARIANTE DE ABREGO  DEPARTAMENTO NORTE DE SANTANDER.</t>
  </si>
  <si>
    <t>Norte De Santander - Abrego</t>
  </si>
  <si>
    <t>10-12-320860</t>
  </si>
  <si>
    <t>905-2009</t>
  </si>
  <si>
    <t>890504612-0</t>
  </si>
  <si>
    <t>MUNICIPO DE ABREGO</t>
  </si>
  <si>
    <t>Norte De Santander</t>
  </si>
  <si>
    <t>WILMAR AREVALO SANCHEZ</t>
  </si>
  <si>
    <t>https://www.contratos.gov.co/consultas/detalleProceso.do?numConstancia=10-12-320860</t>
  </si>
  <si>
    <t>ALMEDELLIN21</t>
  </si>
  <si>
    <t>Servicios Medioambientales</t>
  </si>
  <si>
    <t>09/13/2010 12:00:00 AM</t>
  </si>
  <si>
    <t>10-1-58950</t>
  </si>
  <si>
    <t>811.009.579-5</t>
  </si>
  <si>
    <t>CONVIAS S.A.S</t>
  </si>
  <si>
    <t>98.562.644</t>
  </si>
  <si>
    <t>GABRIEL JAIME GOMEZ ESCUDERO</t>
  </si>
  <si>
    <t>CONSTRUCCION DEL ECOPARQUE LA PERLA  CORREGIMIENTO ALTAVISTA SEGUN PUNTOS DE REFERENCIA EN LA CIUDAD DE MEDELLIN PLIEGO DE CONDICIONES Medellin Septiembre de</t>
  </si>
  <si>
    <t>CONVIAS S.A.S.</t>
  </si>
  <si>
    <t>https://www.contratos.gov.co/consultas/detalleProceso.do?numConstancia=10-1-58950</t>
  </si>
  <si>
    <t>MEJORAMIENTO MEDIANTE LA REHABILITACION DE LA PRIMERA ETAPA LA VIA HOSPITAL - AEROPUERTO  DESDE K0+000 A K0459 38. MUNICIPIO DE GUAPI  DEPARTAMENTO DE CAUCA</t>
  </si>
  <si>
    <t>Cauca - Guapi</t>
  </si>
  <si>
    <t>10/22/2010 12:00:00 AM</t>
  </si>
  <si>
    <t>10-12-399196</t>
  </si>
  <si>
    <t>2429-2009</t>
  </si>
  <si>
    <t>800084378-0</t>
  </si>
  <si>
    <t>MUNICIPIO DE GUAPI - CAUCA</t>
  </si>
  <si>
    <t>Cauca</t>
  </si>
  <si>
    <t>FLORENTINO OBREGON CUERO</t>
  </si>
  <si>
    <t>https://www.contratos.gov.co/consultas/detalleProceso.do?numConstancia=10-12-399196</t>
  </si>
  <si>
    <t>Sucre - El Roble</t>
  </si>
  <si>
    <t>10/21/2010 12:00:00 AM</t>
  </si>
  <si>
    <t>10-12-398814</t>
  </si>
  <si>
    <t>2358-2009</t>
  </si>
  <si>
    <t>823002595-5</t>
  </si>
  <si>
    <t>MUNICIPIO DE EL ROBLE - SUCRE</t>
  </si>
  <si>
    <t>FERNANDO MANUEL VERGARA ORTEGA</t>
  </si>
  <si>
    <t>MEJORAMIENTO DE LA VIA EL ROBLE - LAS TABLITAS  CODIGO 68181  MEDIANTE LA COSTRUCCION DEL PUENTE SOBRE EL ARROYO DORADA  MUNICIPIO DE EL ROBLE  DEPARTAMENTO DE SUCRE.</t>
  </si>
  <si>
    <t>https://www.contratos.gov.co/consultas/detalleProceso.do?numConstancia=10-12-398814</t>
  </si>
  <si>
    <t>10-12-403641</t>
  </si>
  <si>
    <t>2637-2009</t>
  </si>
  <si>
    <t>890115982-1</t>
  </si>
  <si>
    <t>MUNICIPIO DE SABANAGRANDE - ATLANTICO</t>
  </si>
  <si>
    <t>RAFAEL JOAQUIN FERNANDEZ</t>
  </si>
  <si>
    <t>MEJORAMIENTO Y REHABILITACION  DE LA VIA TERCIAIRA DE SABANAGRANDE QUE CONDUCE A POLONUEVO EN EL DEPARTAMNETO DEL ATLANTICO.</t>
  </si>
  <si>
    <t>https://www.contratos.gov.co/consultas/detalleProceso.do?numConstancia=10-12-403641</t>
  </si>
  <si>
    <t>CORTOLIMA</t>
  </si>
  <si>
    <t>REALIZAR LA OPTIMIZACION DE LA PLANTA DE TRATAMIENTO DE AGUAS RESIDUALES DOMESTICAS DE LA PLANTA DE TRATAMIENTO DEL BAURA  EN EL MUNICIPIO DE PURIFICACION EN EL DEPARTAMENTO DEL TOLIMA</t>
  </si>
  <si>
    <t>03/17/2010 12:00:00 AM</t>
  </si>
  <si>
    <t>10-12-324203</t>
  </si>
  <si>
    <t>INTER 089-2009</t>
  </si>
  <si>
    <t>pliegos@cortolima.gov.co</t>
  </si>
  <si>
    <t>890701077-4</t>
  </si>
  <si>
    <t>MUNICIPIO DE PURIFICACION</t>
  </si>
  <si>
    <t>Tolima</t>
  </si>
  <si>
    <t>ADOLFO ALARCON GUZMAN</t>
  </si>
  <si>
    <t>https://www.contratos.gov.co/consultas/detalleProceso.do?numConstancia=10-12-324203</t>
  </si>
  <si>
    <t>DISTRITO CAPITAL</t>
  </si>
  <si>
    <t>INTEGRACIONSOCIAL02</t>
  </si>
  <si>
    <t>12-4-1070975</t>
  </si>
  <si>
    <t>3783-2009</t>
  </si>
  <si>
    <t>830097306-6</t>
  </si>
  <si>
    <t>CONSTRUYENDO AMOR -  CON AMOR</t>
  </si>
  <si>
    <t>DIANA MERCEDES VASQUEZ ARISTIZABAL</t>
  </si>
  <si>
    <t>Ejecutar acciones bajo el servicio de  comedores comunitarios  que permitan lograr que los y las ciudadanos-as y las familias en sus diversidades multiples y en territorios multidimensionales de Bogota gocen de seguridad alimentaria y nutricional  sin barreras al acceso oportuno  en cantidad  calidad e inocuidad  de los alimentos; de igual manera  garantizar a los participantes el acceso a los servicios sociales basicos y a la  articulacion a procesos integrales desarrollando las acciones pertinentes para promover la inclusion social de las personas y familias participantes en los comedores comunitarios  con el fin de garantizar el derecho a la alimentacion  en el marco de la Institucionalizacion de la Politica Publica de Seguridad Alimentaria y Nutricional.</t>
  </si>
  <si>
    <t>https://www.contratos.gov.co/consultas/detalleProceso.do?numConstancia=12-4-1070975</t>
  </si>
  <si>
    <t>ALMEDELLIN39</t>
  </si>
  <si>
    <t>Servicios de Defensa Nacional, Orden Publico, Seguridad y Vigilancia</t>
  </si>
  <si>
    <t>10-12-322806</t>
  </si>
  <si>
    <t>800.214.750-7</t>
  </si>
  <si>
    <t>Instituto Tecnologico Metropolitano</t>
  </si>
  <si>
    <t>12.526.126</t>
  </si>
  <si>
    <t>Jose Marduk Sanchez Casta?eda</t>
  </si>
  <si>
    <t>Prestacion de servicios para la ejecucion de las iniciativas comunitarias presentadas por las comunas 1  2  3  5  7  8  10  11  12  14  15  16  50  60  70 y 80 en los programas de Planeacion Local y Presupuesto Participativo Plan Desarme para la vigencia 2009.</t>
  </si>
  <si>
    <t>https://www.contratos.gov.co/consultas/detalleProceso.do?numConstancia=10-12-322806</t>
  </si>
  <si>
    <t>CONSTRUCCION Y PUESTA EN MARCHA MICROCENTRAL  ELECTRICA VEREDA  CONCHA ABAJO MUNICIPIO DE ANORI</t>
  </si>
  <si>
    <t>04/21/2010 12:00:00 AM</t>
  </si>
  <si>
    <t>10-12-336567</t>
  </si>
  <si>
    <t>2009-CF-37-0051</t>
  </si>
  <si>
    <t>890982489-1</t>
  </si>
  <si>
    <t>MUNICIPIO DE ANORI</t>
  </si>
  <si>
    <t>NICOLAS HERON  ARANGO</t>
  </si>
  <si>
    <t>https://www.contratos.gov.co/consultas/detalleProceso.do?numConstancia=10-12-336567</t>
  </si>
  <si>
    <t>COFINANCIACION  REHABILITACION  SEGUNDA UNIDAD MICROCENTRAL DEL CORREGIMIENTO DE LA ENCARNACION- MUNICIPIO DE URRAO</t>
  </si>
  <si>
    <t>Antioquia - Urrao</t>
  </si>
  <si>
    <t>10-12-336573</t>
  </si>
  <si>
    <t>2009-CF-37-0052</t>
  </si>
  <si>
    <t>890907515-4</t>
  </si>
  <si>
    <t>MUNICIPIO DE URRAO</t>
  </si>
  <si>
    <t>LUIS ERNESTO VELEZ MADRID</t>
  </si>
  <si>
    <t>https://www.contratos.gov.co/consultas/detalleProceso.do?numConstancia=10-12-336573</t>
  </si>
  <si>
    <t>MEJORAMIENTO DEL ACCESO AL CORREGIMIENTO DE SAN PABLO  MUNICIPIO DE MARIA LA BAJA  DEPARTAMENTO DE BOLIVAR</t>
  </si>
  <si>
    <t>10-12-399127</t>
  </si>
  <si>
    <t>2409-2009</t>
  </si>
  <si>
    <t>890480059-1</t>
  </si>
  <si>
    <t>DEPARTAMENTO DE BOLIVAR</t>
  </si>
  <si>
    <t>JORGE LUIS MENDOZA DIAGO</t>
  </si>
  <si>
    <t>https://www.contratos.gov.co/consultas/detalleProceso.do?numConstancia=10-12-399127</t>
  </si>
  <si>
    <t>MEJORAMIENTO Y MANTENIMIENTO DE LA VIA CRUCE 40-MATAPALITO ENTRADA A CARIMAGUA DEPARTAMENTO DE META</t>
  </si>
  <si>
    <t>09/30/2010 12:00:00 AM</t>
  </si>
  <si>
    <t>10-12-390342</t>
  </si>
  <si>
    <t>2649-2009</t>
  </si>
  <si>
    <t>900220547-5</t>
  </si>
  <si>
    <t>INSTITUTO DE DESARROLLO DEL META</t>
  </si>
  <si>
    <t>GILBERTO TORO FRANCO</t>
  </si>
  <si>
    <t>https://www.contratos.gov.co/consultas/detalleProceso.do?numConstancia=10-12-390342</t>
  </si>
  <si>
    <t>892301761-5</t>
  </si>
  <si>
    <t>ALMANI4</t>
  </si>
  <si>
    <t>05/18/2011 12:00:00 AM</t>
  </si>
  <si>
    <t>11-4-500832</t>
  </si>
  <si>
    <t>CONVENIO 0032</t>
  </si>
  <si>
    <t>844.004.180-8</t>
  </si>
  <si>
    <t>LA SOCIEDAD DE ORNATO Y MEJORAS PUBLICAS DE LA AMAZORINOQUIA COLOMBIANA</t>
  </si>
  <si>
    <t>NESTOR GUSTAVO CUELLAR AFANADOR</t>
  </si>
  <si>
    <t>REPARACION DE PAVIMENTO FLEXIBLE SOBRE LA VIA MANI-AGUAZUL DESDE EL ESTADERO EL ESTRIBO GASTA LA CALLE 29 Y DEMARCACION LONGITUDINAL Y TRANSVERSAL DE LA CARRERA TERCERA (3) ENTRE CALLES 12 A 22.</t>
  </si>
  <si>
    <t>https://www.contratos.gov.co/consultas/detalleProceso.do?numConstancia=11-4-500832</t>
  </si>
  <si>
    <t>MEJORAMIENTO Y MENTENIMIENTO DE LAS VIAS FLORIDA - LA DIANA - HERRERA  CODIGO 27200 Y EL LLANITO - PUEBLO NUEVO  CODIGO 27143  MUNICIPIO DE FLORIDA  DEPARTAMENTO DEL VALLE DEL CAUCA</t>
  </si>
  <si>
    <t>Valle del Cauca - Florida</t>
  </si>
  <si>
    <t>10-12-392965</t>
  </si>
  <si>
    <t>2608-2009</t>
  </si>
  <si>
    <t>800100519-1</t>
  </si>
  <si>
    <t>MUNICIPIO DE FLORIDA  - VALLE DEL CAUCA</t>
  </si>
  <si>
    <t>SALVADOR RODRIGUEZ MACHADO</t>
  </si>
  <si>
    <t>https://www.contratos.gov.co/consultas/detalleProceso.do?numConstancia=10-12-392965</t>
  </si>
  <si>
    <t>MEJORAMIENTO MEDIANTE LA REHABILITACION DE LA PRIMERA ETAPA LA VIA HOSPITAL - AEROPUERTO  DESDE K0+459 38 A K0+670. MUNICIPIO DE GUAPI  DEPARTAMENTO DEL CAUCA</t>
  </si>
  <si>
    <t>10/25/2010 12:00:00 AM</t>
  </si>
  <si>
    <t>10-12-399972</t>
  </si>
  <si>
    <t>2588-2009</t>
  </si>
  <si>
    <t>https://www.contratos.gov.co/consultas/detalleProceso.do?numConstancia=10-12-399972</t>
  </si>
  <si>
    <t>891800498-1</t>
  </si>
  <si>
    <t>GOBEBOYACA1</t>
  </si>
  <si>
    <t>10-12-342749</t>
  </si>
  <si>
    <t>CD - CONV 286/09</t>
  </si>
  <si>
    <t>conv - 286/09</t>
  </si>
  <si>
    <t>900278390-6</t>
  </si>
  <si>
    <t>ASOCIACION POPULAR DE VIVIENDA ?LA ESMERALDA</t>
  </si>
  <si>
    <t>EXCELINO PINILLA ANZOLA</t>
  </si>
  <si>
    <t>Cooperacion  entre el DEPARTAMENTO  EL MUNICIPIO y la APV ?LA ESMERALDA?  para LA IMPLEMENTACION DE UN PROGRAMA DE SANEAMIENTO BASICO Y OBRAS COMPLEMETARIAS PARA 40 FAMILIAS DE ESTRATO UNO Y DOS DEL MUNICIPIO DE MUZO ? GOBERNACION DE BOYACA</t>
  </si>
  <si>
    <t>https://www.contratos.gov.co/consultas/detalleProceso.do?numConstancia=10-12-342749</t>
  </si>
  <si>
    <t>CONSTRUCCION PAVIMENTACION LA ROCHELA - QUEBRADA NEGRA - EL DANUBIO - LA BELLA. MUNICIPIO DE CALARCA  DEPARTAMENTO DE QUINDIO</t>
  </si>
  <si>
    <t>10/27/2010 12:00:00 AM</t>
  </si>
  <si>
    <t>10-12-401142</t>
  </si>
  <si>
    <t>2622-2009</t>
  </si>
  <si>
    <t>890001639-1</t>
  </si>
  <si>
    <t>DEPARTAMENTO DE QUINDIO</t>
  </si>
  <si>
    <t>JULIO CESAR LOPEZ ESPINOSA</t>
  </si>
  <si>
    <t>https://www.contratos.gov.co/consultas/detalleProceso.do?numConstancia=10-12-401142</t>
  </si>
  <si>
    <t>10-12-319188</t>
  </si>
  <si>
    <t>2466-2009</t>
  </si>
  <si>
    <t>2466 - 2009</t>
  </si>
  <si>
    <t>899999442-1</t>
  </si>
  <si>
    <t>MUNICIPIO DE GUASCA - CUNDINAMARCA</t>
  </si>
  <si>
    <t>JORGE EDUARDO RODRIGUEZ SABOGAL</t>
  </si>
  <si>
    <t>CONSTRUCCION DE OBRAS PARA SEGURIDAD VIAL (ANDENES PEATONALES Y CICLORRUTA) ENTRE LOS PRS 33+0100 Y 35+0000 DE LA CARRETERA BOGOTA (LOS PATIOS)  GUASCA  RUTA 5009.</t>
  </si>
  <si>
    <t>https://www.contratos.gov.co/consultas/detalleProceso.do?numConstancia=10-12-319188</t>
  </si>
  <si>
    <t>Construccion redes electricas domiciliarias de energia</t>
  </si>
  <si>
    <t>Antioquia - Turbo</t>
  </si>
  <si>
    <t>05/21/2010 12:00:00 AM</t>
  </si>
  <si>
    <t>10-12-345470</t>
  </si>
  <si>
    <t>2009-CF-37-0048</t>
  </si>
  <si>
    <t>890981135-5</t>
  </si>
  <si>
    <t>Micipoio de Turbo</t>
  </si>
  <si>
    <t>ETANISLAO ORTIZ LORA</t>
  </si>
  <si>
    <t>https://www.contratos.gov.co/consultas/detalleProceso.do?numConstancia=10-12-345470</t>
  </si>
  <si>
    <t>GOBEBOLIVAR1</t>
  </si>
  <si>
    <t>CONSULTORIA PARA LA ELABORACION Y/O FORMULACION DE LOS PLANES MAESTROS Y DISEÑOS DEFINITIVOS A NIVEL DE DETALLE DE LOS SISTEMAS DE ACUEDUCTOS DE LOS MUNICIPIOS DEL DEPARTAMENTO DE BOLIVAR</t>
  </si>
  <si>
    <t>04/29/2010 12:00:00 AM</t>
  </si>
  <si>
    <t>10-12-339490</t>
  </si>
  <si>
    <t>CONV-044-09</t>
  </si>
  <si>
    <t>CONV-044</t>
  </si>
  <si>
    <t>UNIVERSIDAD DE CARTAGENA</t>
  </si>
  <si>
    <t>GERMAN SIERRA ANAYA</t>
  </si>
  <si>
    <t>CONSULTORIA PARA LA ELABORACION Y/O FORMULACION DE LOS PLANES MAESTROS Y DISE?OS DEFINITIVOS A NIVEL DE DETALLE DE LOS SISTEMAS DE ACUEDUCTOS DE LOS MUNICIPIOS DEL DEPARTAMENTO DE BOLIVAR</t>
  </si>
  <si>
    <t>https://www.contratos.gov.co/consultas/detalleProceso.do?numConstancia=10-12-339490</t>
  </si>
  <si>
    <t>10-12-398736</t>
  </si>
  <si>
    <t>2034-2009</t>
  </si>
  <si>
    <t>800103935-6</t>
  </si>
  <si>
    <t>DEPARTAMENTO DE CORDOBA</t>
  </si>
  <si>
    <t>MARTA DEL SOCORRO SAENZ CORREA</t>
  </si>
  <si>
    <t>CONSTRUCCION DE LOS ACCESOS AL PUENTE VEHICULAR LOCALIZADO SOBRE EL RIO SAN JORGE EN LA VEREDA DE PUERTO LOPEZ VIA LA RICA. PUERTO LOPEZ TIERRADENTRO CODIGO 64745  MUNICIPIO PUERTO LIBERTADOR DEPARTAMENTO CORDOBA.</t>
  </si>
  <si>
    <t>https://www.contratos.gov.co/consultas/detalleProceso.do?numConstancia=10-12-398736</t>
  </si>
  <si>
    <t>MEJORAMIENTO  Y MANTENIMIENTO  DE LA VIA  PANAMERICANA - CORDOBA   CODIGO 01404   MEDIANTE  LA CONSTRUCCION  DEL PUENTE  SAN JUAN ALTO  SOBRE EL  RIO  GUAITARA   MUNICIPIO DE CORDOBA   DEPARTAMENTO  DE NARIÑO</t>
  </si>
  <si>
    <t>10-12-390898</t>
  </si>
  <si>
    <t>2346-2009</t>
  </si>
  <si>
    <t>800035024-1</t>
  </si>
  <si>
    <t>MUNICIPIO DE CORDOBA - NARI?O</t>
  </si>
  <si>
    <t>Nariño</t>
  </si>
  <si>
    <t>YESID IVAN YANDUN CHITAN</t>
  </si>
  <si>
    <t>MEJORAMIENTO  Y MANTENIMIENTO  DE LA VIA  PANAMERICANA - CORDOBA   CODIGO 01404   MEDIANTE  LA CONSTRUCCION  DEL PUENTE  SAN JUAN ALTO  SOBRE EL  RIO  GUAITARA   MUNICIPIO DE CORDOBA   DEPARTAMENTO  DE NARI?O</t>
  </si>
  <si>
    <t>https://www.contratos.gov.co/consultas/detalleProceso.do?numConstancia=10-12-390898</t>
  </si>
  <si>
    <t>COFINANCIACION  DE LA CONSTRUCCION REDES ELECTRICAS DOMICILIARIAS DE ENERGIA</t>
  </si>
  <si>
    <t>Antioquia - Dabeiba</t>
  </si>
  <si>
    <t>10-12-336578</t>
  </si>
  <si>
    <t>2009-CF-37-0047</t>
  </si>
  <si>
    <t>890980094-5</t>
  </si>
  <si>
    <t>MUNICIPIO DE DABEIBA</t>
  </si>
  <si>
    <t>OMAR ALBERTO ANAYA VILLAREAL</t>
  </si>
  <si>
    <t>https://www.contratos.gov.co/consultas/detalleProceso.do?numConstancia=10-12-336578</t>
  </si>
  <si>
    <t>MEJORAMIENTO DE VIAS  TERCIARIAS RURALES  MEDIANTE  LA CONSTRUCCION  DE HUELLAS  Y CUNETAS  EN CONCRETO EN  CONCRETO EN MUNICIPIO DE  BELEN  DE UMBRIA DEPARTAMENTO DE RISARALDA.</t>
  </si>
  <si>
    <t>10-12-398657</t>
  </si>
  <si>
    <t>2475-2009</t>
  </si>
  <si>
    <t>891480024-8</t>
  </si>
  <si>
    <t>MUNICIPIO DE BELEN DE UMBRIA - RISARALDA</t>
  </si>
  <si>
    <t>EDGAR VELEZ TABORDA</t>
  </si>
  <si>
    <t>https://www.contratos.gov.co/consultas/detalleProceso.do?numConstancia=10-12-398657</t>
  </si>
  <si>
    <t>COFINANCIAR LA CONSTRUCCION  DEL SENDERO ECOLOGICO EN EL MUNICIPIO DE ITUANGO.DESDE EL CASCO URBANO  HASTA LA VEREDA EL  TURCO</t>
  </si>
  <si>
    <t>Antioquia - Ituango</t>
  </si>
  <si>
    <t>03/22/2011 12:00:00 AM</t>
  </si>
  <si>
    <t>11-12-465239</t>
  </si>
  <si>
    <t>2009-CF-34-0056</t>
  </si>
  <si>
    <t>890982278-2</t>
  </si>
  <si>
    <t>MUNICIPIO DE ITUANGO</t>
  </si>
  <si>
    <t>CARLOS MARIO GALLO MACHADO</t>
  </si>
  <si>
    <t>https://www.contratos.gov.co/consultas/detalleProceso.do?numConstancia=11-12-465239</t>
  </si>
  <si>
    <t>MEJORAMIENO DE LAS VIAS RURALES DAGUA - LIMONAR - CHIRCAL - SAN JOSE - EL SALADO Y JIGUALES CABECERA  AFECTADOS POR LA RECIENTE OLA INVERNAL EN EL MUNICIPIO DE DAGUA  DEPARTAMENTO DEL VALLE DEL CAUCA</t>
  </si>
  <si>
    <t>Valle del Cauca - Dagua</t>
  </si>
  <si>
    <t>10-12-393001</t>
  </si>
  <si>
    <t>2398-2009</t>
  </si>
  <si>
    <t>800100514-5</t>
  </si>
  <si>
    <t>MUNICIPIO DE DAGUA - VALLE DEL CAUCA</t>
  </si>
  <si>
    <t>JAVIER OSORIO CORTES</t>
  </si>
  <si>
    <t>https://www.contratos.gov.co/consultas/detalleProceso.do?numConstancia=10-12-393001</t>
  </si>
  <si>
    <t>TERRITORIAL DISTRITAL MUNICIPAL NIVEL 4</t>
  </si>
  <si>
    <t>890984265-6</t>
  </si>
  <si>
    <t>ALYOPAL1</t>
  </si>
  <si>
    <t>MANTENIMIENTO Y RECUPERACION DE LA  MALLA VIAL URBANA PAVIMENTADA DEL MUNICIPIO DE YOPAL  CASANARE.</t>
  </si>
  <si>
    <t>Yopal</t>
  </si>
  <si>
    <t>Casanare - Yopal</t>
  </si>
  <si>
    <t>10-11-392037</t>
  </si>
  <si>
    <t>MYCA-SA-SOPY-009-2010</t>
  </si>
  <si>
    <t>100.19.713</t>
  </si>
  <si>
    <t>900394879-1</t>
  </si>
  <si>
    <t>UNION TEMPORAL INTAC YOPAL</t>
  </si>
  <si>
    <t>MARCO AURELIO RAMIREZ ESCOBAR</t>
  </si>
  <si>
    <t>https://www.contratos.gov.co/consultas/detalleProceso.do?numConstancia=10-11-392037</t>
  </si>
  <si>
    <t>REALIZAR LA CONSTRUCCION DE OBRAS CIVILES PARA LA PRIMERA FASE DEL MANTENIMIENTO Y OPTIMIZACION DE LA PLANTA DE TRATAMIENTO DE AGUAS RESIDUALES DEL SECTOR URBANO DEL MUNICIPIO DE LERIDA EN EL DEPARTAMENTO DEL TOLIMA</t>
  </si>
  <si>
    <t>10-12-283598</t>
  </si>
  <si>
    <t>INTER 084-2009</t>
  </si>
  <si>
    <t>890702034-2</t>
  </si>
  <si>
    <t>MUNICIPIO DE LERIDA</t>
  </si>
  <si>
    <t>MARCO ANTONIO OSPINA VELANDIA</t>
  </si>
  <si>
    <t>https://www.contratos.gov.co/consultas/detalleProceso.do?numConstancia=10-12-283598</t>
  </si>
  <si>
    <t>AUNAR ESFUERZOS PARA EL MANTENIMIENTO DE LA CARRETERA PAICOL - TESALIA - IQUIRA - TERUEL  DEL PR19+0680 AL PR20+0180  RUTA 4301 INCLUYE INTERVENTORIA.</t>
  </si>
  <si>
    <t>Huila - Iquira; Huila - Paicol; Huila - Teruel; Huila - Tesalia</t>
  </si>
  <si>
    <t>01/25/2010 12:00:00 AM</t>
  </si>
  <si>
    <t>10-12-291129</t>
  </si>
  <si>
    <t>1135-2009</t>
  </si>
  <si>
    <t>800097176-6</t>
  </si>
  <si>
    <t>municipio de tesalia</t>
  </si>
  <si>
    <t>Huila</t>
  </si>
  <si>
    <t>Luceny Valenzuela Mayorca</t>
  </si>
  <si>
    <t>https://www.contratos.gov.co/consultas/detalleProceso.do?numConstancia=10-12-291129</t>
  </si>
  <si>
    <t>AUNAR ESFUERZOS ECONOMICOS  TECNICOS  LOGISTICOS Y HUMANOS  PARA REALIZAR LA CONSTRUCCION E INSTALACION DE ESTRUCTURAS COMPLEMENTARIAS DE LA PLANTA DE TRATAMIENTO DE AGUAS RESIDUALES DEL SECTOR DE LA QDA SAN JUAN DEL MPIO DE LIBANO EN EL DPTO DEL TOLIMA.</t>
  </si>
  <si>
    <t>10-12-319080</t>
  </si>
  <si>
    <t>INTER 091-2009</t>
  </si>
  <si>
    <t>800100061-0</t>
  </si>
  <si>
    <t>MUNICIPIO DE LIBANO</t>
  </si>
  <si>
    <t>HUMBERTO SANTAMARIA SANCHEZ</t>
  </si>
  <si>
    <t>https://www.contratos.gov.co/consultas/detalleProceso.do?numConstancia=10-12-319080</t>
  </si>
  <si>
    <t>CONSTRUCCION OBRAS DE ARTE-VIAS VEREDALES DE BETANIA Y SAN JOSE DE NAZARETH Y ALTOZANO EN EL MUNICIPIO DE OTANCHE  DEPARTAMENTO DE BOYACA</t>
  </si>
  <si>
    <t>10/26/2010 12:00:00 AM</t>
  </si>
  <si>
    <t>10-12-400501</t>
  </si>
  <si>
    <t>2619-2009</t>
  </si>
  <si>
    <t>800095514-3</t>
  </si>
  <si>
    <t>MUNICIPIO DE MAHATES - BOLIVAR</t>
  </si>
  <si>
    <t>VICTOR RAUL CORTINA POLO</t>
  </si>
  <si>
    <t>https://www.contratos.gov.co/consultas/detalleProceso.do?numConstancia=10-12-400501</t>
  </si>
  <si>
    <t>MEJORAMIENTO Y MANTENIMIENTO DE LAS VIAS TERCIARIAS DE LAS VEREDAS LOS PITOS - CALENTADORES Y CAJONES  MUNICIPIO DE ARGELIA  DEPARTAMENTO DEL VALLE DEL CAUCA</t>
  </si>
  <si>
    <t>Valle del Cauca - Argelia</t>
  </si>
  <si>
    <t>10-12-392800</t>
  </si>
  <si>
    <t>2431-2009</t>
  </si>
  <si>
    <t>891901019-9</t>
  </si>
  <si>
    <t>MUNICIPIO DE ARGELIA - VALLE DEL CAUCA</t>
  </si>
  <si>
    <t>CARLOS ARTURO ZAPATA OSPINA</t>
  </si>
  <si>
    <t>https://www.contratos.gov.co/consultas/detalleProceso.do?numConstancia=10-12-392800</t>
  </si>
  <si>
    <t>COFINANCIAR LA  IMPLEMENTACION DEL ECOPARQUE LA MALENA Y RECUPERACION  DE LA CIENAGA SAMARIA DEL MUNICIPIO  DE PUERTO BERRIO</t>
  </si>
  <si>
    <t>11-12-465203</t>
  </si>
  <si>
    <t>2009-CF-34-0040</t>
  </si>
  <si>
    <t>890980049-3</t>
  </si>
  <si>
    <t>MUNICIPIO DE PUERTO BERRIO</t>
  </si>
  <si>
    <t>LUIS CARLOS DELGADO CANO</t>
  </si>
  <si>
    <t>https://www.contratos.gov.co/consultas/detalleProceso.do?numConstancia=11-12-465203</t>
  </si>
  <si>
    <t>MEJORAMIENTO MEDIANTE CONSTRUCCION DE CAPA ASFALTICA EN FRIO PARA LA VIA CASCO URBANO-PARAMO SALIDA A TIBIRITA K0+000 AL K1+420 DEL MUNICIPIO DE LA CAPILLA DEPARTAMENTO DE BOYACA</t>
  </si>
  <si>
    <t>10-12-399814</t>
  </si>
  <si>
    <t>2577-2009</t>
  </si>
  <si>
    <t>800099665-5</t>
  </si>
  <si>
    <t>MUNICIPIO DE LA CAPILLA - BOYACA</t>
  </si>
  <si>
    <t>JORGE ENRIQUE MOJICA GOMEZ</t>
  </si>
  <si>
    <t>https://www.contratos.gov.co/consultas/detalleProceso.do?numConstancia=10-12-399814</t>
  </si>
  <si>
    <t>MEJORAMIENDO DE VIAS RURALES TERCIARIAS  MUNICIPIO DE APIA  DEPARTAMENTO DE RISARALDA</t>
  </si>
  <si>
    <t>10/20/2010 12:00:00 AM</t>
  </si>
  <si>
    <t>10-12-398225</t>
  </si>
  <si>
    <t>2432-2009</t>
  </si>
  <si>
    <t>891480022-3</t>
  </si>
  <si>
    <t>MUNICIPIO DE APIA - RISARALDA</t>
  </si>
  <si>
    <t>LUIS HERNANDO MURILLO BLANDON</t>
  </si>
  <si>
    <t>https://www.contratos.gov.co/consultas/detalleProceso.do?numConstancia=10-12-398225</t>
  </si>
  <si>
    <t>10-12-398553</t>
  </si>
  <si>
    <t>2533-2009</t>
  </si>
  <si>
    <t>891855748-2</t>
  </si>
  <si>
    <t>MUNICIPIO DE CORRALES - BOYACA</t>
  </si>
  <si>
    <t>ANA DEL CARMEN AGUDELO CELY</t>
  </si>
  <si>
    <t>MEJORAMIENTO Y PAVIMENTACION VIA PRINCIPAL VEREDA MODECA MUNICIPIO DE CORRALES  DEPARTAMENTO DE BOYACA</t>
  </si>
  <si>
    <t>https://www.contratos.gov.co/consultas/detalleProceso.do?numConstancia=10-12-398553</t>
  </si>
  <si>
    <t>CONSTRUCCION DEL PUENTE SOBRE LA QUEBRADA MATACAFE  CORREGIMIENTO LOS CANELOS MUNICIPIO DE SANTA ROSA DEL SUR  EN EL DEPARTAMENTO DE BOLIVAR</t>
  </si>
  <si>
    <t>10-12-400511</t>
  </si>
  <si>
    <t>2621-2009</t>
  </si>
  <si>
    <t>800049017-9</t>
  </si>
  <si>
    <t>MUNICIPIO DE SANTA ROSA DEL SUR - BOLIVAR</t>
  </si>
  <si>
    <t>JOSE MELECIO CENDALES MORENO</t>
  </si>
  <si>
    <t>https://www.contratos.gov.co/consultas/detalleProceso.do?numConstancia=10-12-400511</t>
  </si>
  <si>
    <t>MEJORAMIENTO Y PAVIMENTACION DE LA VIA ESTACION MORENO-LA TRINIDAD DEL MUNICIPIO DE DUITAMA  DEPARTAMENTO DE BOYACA</t>
  </si>
  <si>
    <t>10-12-399730</t>
  </si>
  <si>
    <t>2572-2009</t>
  </si>
  <si>
    <t>891855138-1</t>
  </si>
  <si>
    <t>MUNICIPIO DE DUITAMA - BOYACA</t>
  </si>
  <si>
    <t>FRANCKLIN ALFREDO RINCON GALVIS</t>
  </si>
  <si>
    <t>https://www.contratos.gov.co/consultas/detalleProceso.do?numConstancia=10-12-399730</t>
  </si>
  <si>
    <t>REALIZAR LA CONSTRUCCION DE LA PRIMERA ETAPA (65 METROS LINEALES) DE MURO DE PROTECCION Y CONTENCION EN CONCRETO  EN LA MARGEN IZQUIERDA DEL RIO CUCUANA  EN LA INSPECCION DE PLAYARRICA EN EL MUNICIPIO DE SAN ANTONIO DEL DEPARTAMENTO DEL TOLIMA</t>
  </si>
  <si>
    <t>Tolima - San Antonio</t>
  </si>
  <si>
    <t>10-12-283599</t>
  </si>
  <si>
    <t>INTER 085-2009</t>
  </si>
  <si>
    <t>800100141-1</t>
  </si>
  <si>
    <t>MUNICIPIO DE SAN ANTONIO</t>
  </si>
  <si>
    <t>ISMAEL CRUZ NEIRA</t>
  </si>
  <si>
    <t>https://www.contratos.gov.co/consultas/detalleProceso.do?numConstancia=10-12-283599</t>
  </si>
  <si>
    <t>CONSTRUCCION DE 550 METROS LINEALES DE PLACA HUELLA EN CONCRETO REFORZADO DE 3000 PSI PARA LAS VEREDAS EL SALITRE Y SAN JOSE ALTO DEL MUNICIPIO DE BARICHARA  DEPARTAMENTO DE SANTANDER</t>
  </si>
  <si>
    <t>Santander - Barichara</t>
  </si>
  <si>
    <t>10-12-392191</t>
  </si>
  <si>
    <t>2639-2009</t>
  </si>
  <si>
    <t>890210932-1</t>
  </si>
  <si>
    <t>MUNICIPIO DE BARICHARA - SANTANDER</t>
  </si>
  <si>
    <t>ISRAEL ALONSO AGON PEREZ</t>
  </si>
  <si>
    <t>https://www.contratos.gov.co/consultas/detalleProceso.do?numConstancia=10-12-392191</t>
  </si>
  <si>
    <t>COFINANCIACION  DE LA CONSTRUCCION DE REDES  ELECTRICAS DOMICILIARIAS DE ENERGIA DEL MUNICIPIO DE  VALDIVIA</t>
  </si>
  <si>
    <t>Antioquia - Valdivia</t>
  </si>
  <si>
    <t>10-12-345478</t>
  </si>
  <si>
    <t>2009-CF-37-0049</t>
  </si>
  <si>
    <t>890.981.106-1</t>
  </si>
  <si>
    <t>Municipio de Valdivia</t>
  </si>
  <si>
    <t>ASDRUBAL MAURICIO GOMEZ</t>
  </si>
  <si>
    <t>OFINANCIACION  DE LA CONSTRUCCION DE REDES  ELECTRICAS DOMICILIARIAS DE ENERGIA DEL MUNICIPIO DE  VALDIVIA</t>
  </si>
  <si>
    <t>https://www.contratos.gov.co/consultas/detalleProceso.do?numConstancia=10-12-345478</t>
  </si>
  <si>
    <t>MEJORAMIENTO Y MANTENIMIENTO  DE LA  CARRETERA CRUCERO TOPA - TOPA- CRUCERO DE YARUMAL - YARUMAL . MUNICIPIO DE INZA  DEPARTAMENTO DEL CAUCA.</t>
  </si>
  <si>
    <t>10-12-394887</t>
  </si>
  <si>
    <t>2512-2009</t>
  </si>
  <si>
    <t>8000004741-1</t>
  </si>
  <si>
    <t>MUNICIPIO DE INZA - CAUCA</t>
  </si>
  <si>
    <t>HORACIO OTALORA PE?A</t>
  </si>
  <si>
    <t>https://www.contratos.gov.co/consultas/detalleProceso.do?numConstancia=10-12-394887</t>
  </si>
  <si>
    <t>MEJORAMIENTO DE LA VIA ENTRE LAS VEREDAS LA FONDA Y LA MESA  MUNICIPIO DE PATIA  DEPARTAMENTO DE CAUCA</t>
  </si>
  <si>
    <t>10/19/2010 12:00:00 AM</t>
  </si>
  <si>
    <t>10-12-397647</t>
  </si>
  <si>
    <t>2399-2009</t>
  </si>
  <si>
    <t>891502194-8</t>
  </si>
  <si>
    <t>MUNICIPIO DE PATIA - CAUCA</t>
  </si>
  <si>
    <t>EDGAR GOMEZ CASTILLO</t>
  </si>
  <si>
    <t>https://www.contratos.gov.co/consultas/detalleProceso.do?numConstancia=10-12-397647</t>
  </si>
  <si>
    <t>MANTENIMIENTO DE LA  VIA  MESETA CAMPOALEGRE Y PEDREGOSA - CARPINTERO EN EL  MUNICIPIO DE  CAJIBIO    DEPARTAEMNTO DEL CAUCA</t>
  </si>
  <si>
    <t>10-12-394897</t>
  </si>
  <si>
    <t>2478-2009</t>
  </si>
  <si>
    <t>891500864-5</t>
  </si>
  <si>
    <t>MUNICIPIO DE CAJIBIO - CAUCA</t>
  </si>
  <si>
    <t>JUAN MANUEL JARAMILLO HURTADO</t>
  </si>
  <si>
    <t>https://www.contratos.gov.co/consultas/detalleProceso.do?numConstancia=10-12-394897</t>
  </si>
  <si>
    <t>10-12-398484</t>
  </si>
  <si>
    <t>2486-2009</t>
  </si>
  <si>
    <t>800096805-6</t>
  </si>
  <si>
    <t>MUNICIPIO DE SAN PELAYO - CORDOBA</t>
  </si>
  <si>
    <t>OSWALDO MANUEL NERETE CAUSIL</t>
  </si>
  <si>
    <t>MEJORAMIENTO DE LA VIA CHAJAL MEJOR ESQUINA A TRAVES DE LA CONSTRUCCION DEL PUENTE VEHICULAR REFORZADO LOCALIZADO A LA ALTURA DEL ARROYO CHAJAL MUNICIPIO DE SAN PELAYO  DEPARTAMENTO DE CORDOBA</t>
  </si>
  <si>
    <t>https://www.contratos.gov.co/consultas/detalleProceso.do?numConstancia=10-12-398484</t>
  </si>
  <si>
    <t>AUNAR ESFUERZOS ECONOMICOS TECNICOS  LOGISTICOS Y HUMANOS  PARA REALIZAR LA CONSTRUCCION DE OBRAS CIVILES PARA LA OPTIMIZACION DEL SISTEMA DE TRATAMIENTO DE AGUAS RESIDUALES (RECTOR UASB)  EN LA VDA EL TABLAZO  DEL MPIO DE FRESNO DPTO DEL TOLIMA</t>
  </si>
  <si>
    <t>Tolima - Fresno</t>
  </si>
  <si>
    <t>10-12-283613</t>
  </si>
  <si>
    <t>INTER 119-2009</t>
  </si>
  <si>
    <t>800100056-3</t>
  </si>
  <si>
    <t>MUNICIPIO DE FRESNO</t>
  </si>
  <si>
    <t>JORGE ORLANDO FRANCO DELGADO</t>
  </si>
  <si>
    <t>https://www.contratos.gov.co/consultas/detalleProceso.do?numConstancia=10-12-283613</t>
  </si>
  <si>
    <t>800102799-6</t>
  </si>
  <si>
    <t>ALSARDINATA1</t>
  </si>
  <si>
    <t>CONSTRUCCION INFRAESTRUCTURA CENTRO EDUCATIVO  RURAL SAN ROQUE  MUNICIPIO DE SARDINATA PRIMERA ETAPA</t>
  </si>
  <si>
    <t>Sardinata</t>
  </si>
  <si>
    <t>Norte De Santander - Sardinata</t>
  </si>
  <si>
    <t>10-11-300482</t>
  </si>
  <si>
    <t>122 DE 2010</t>
  </si>
  <si>
    <t>C.C. 13.449.061 de Cucuta</t>
  </si>
  <si>
    <t>LUIS RODOLFO MARTHEYN CEPEDA</t>
  </si>
  <si>
    <t>CONSTRUCCION INFRAESTRUCTURA CENTRO EDUCATIVO RURAL SAN ROQUE PRIMERA ETAPA  MUNICIPIO DE SARDINATA</t>
  </si>
  <si>
    <t>LUIS RODOLFO MARTHEYN CEPEDA  1000</t>
  </si>
  <si>
    <t>https://www.contratos.gov.co/consultas/detalleProceso.do?numConstancia=10-11-300482</t>
  </si>
  <si>
    <t>MEJORAMIENTO DE LA VIA ETELVINA LOPEZ - VENECIA  MUNICIPIO DE ARMENIA  DEPARTAMENTO DEL QUINDIO</t>
  </si>
  <si>
    <t>10-12-398234</t>
  </si>
  <si>
    <t>2437-2009</t>
  </si>
  <si>
    <t>https://www.contratos.gov.co/consultas/detalleProceso.do?numConstancia=10-12-398234</t>
  </si>
  <si>
    <t>REALIZAR LA CONSTRUCCION E INSTALACION DE 60 SISTEMAS SEPTICOS INDIVIDUALES DE SANEAMIENTO HIDRICO EN LA CUENCA DEL RIO SALDAÑA  EN LA COMUNIDAD INDIGENA BUENAVISTA MECHE EN EL MPIO DE COYAIMA.</t>
  </si>
  <si>
    <t>Tolima - Coyaima</t>
  </si>
  <si>
    <t>10-12-319445</t>
  </si>
  <si>
    <t>INTER 115-2009</t>
  </si>
  <si>
    <t>809004448-9</t>
  </si>
  <si>
    <t>COMUNIDAD INDIGENA BUENAVISTA MECHE EN EL MPIO DE COYAIMA.</t>
  </si>
  <si>
    <t>LUIS HUMBERTO CUMBE BRI?EZ</t>
  </si>
  <si>
    <t>REALIZAR LA CONSTRUCCION E INSTALACION DE 60 SISTEMAS SEPTICOS INDIVIDUALES DE SANEAMIENTO HIDRICO EN LA CUENCA DEL RIO SALDA?A  EN LA COMUNIDAD INDIGENA BUENAVISTA MECHE EN EL MPIO DE COYAIMA.</t>
  </si>
  <si>
    <t>https://www.contratos.gov.co/consultas/detalleProceso.do?numConstancia=10-12-319445</t>
  </si>
  <si>
    <t>ALNEIVA1</t>
  </si>
  <si>
    <t>Terminado sin Liquidar</t>
  </si>
  <si>
    <t>Huila - Neiva</t>
  </si>
  <si>
    <t>12/27/2011 12:00:00 AM</t>
  </si>
  <si>
    <t>11-12-755796</t>
  </si>
  <si>
    <t>CIC983 DE 2009</t>
  </si>
  <si>
    <t>983 DE 2009</t>
  </si>
  <si>
    <t>813.005.265-7</t>
  </si>
  <si>
    <t>ESE CARMEN EMILIA OSPINA DE NEIVA</t>
  </si>
  <si>
    <t>LUIS EDUARDO PERDOMO GARCIA</t>
  </si>
  <si>
    <t>COOPERACION  CONTRIBUCCION Y CONCURRENCIA ENTRE EL MUNICIPIO Y LA ESE PARA LA CONSTRUCCION Y FORTALECIMIENTO DE LA RED DE FRIO CON LA QUE HA DE CONTAR EL  MUNICIPIO PARA LA CONSERVACION DE INSUMOS BIOLOGICOS Y CLINICOS QUE MANEJA PARA LA REALIZACION DE LOS DIFERENTES PROGRAMAS Y PROYECTOS EN MATERIA DE SALUD  DENTRO DE LAS OBRAS DE ?CONSTRUCCION DEL CENTRO DE SALUD INTEGRAL MATERNO INFANTIL DE LA ESE CARMEN EMILIA OSPINA DE NEIVA - DPTO DEL HUILA   EL CUAL SE ENCUENTRA INCLUIDO DENTRO DEL PLAN DE DESARROLLO ?UN PACTO POR LO NUESTRO  COMPROMISO DE TODOS?  EN LA DIMENSION SOCIAL  ?UN PACTO POR LO SOCIAL.. NEIVA INCLUYENTE?  APROBADO POR EL HONORABLE CONCEJO MUNICIPAL DE NEIVA  SEGUN ACUERDO MPAL014 DE MAYO 26 Y 27 DE 2008.</t>
  </si>
  <si>
    <t>https://www.contratos.gov.co/consultas/detalleProceso.do?numConstancia=11-12-755796</t>
  </si>
  <si>
    <t>MEJORAMIENTO DE LAS VIAS VEREDA EL ALIZAL Y ALTO DE MESA. MUNICIPIO DE CARMEN DE CARUPA DEPARTAMENTO DE  CUNDINAMARCA.</t>
  </si>
  <si>
    <t>Cundinamarca - Carmen de Carupa</t>
  </si>
  <si>
    <t>10-12-390161</t>
  </si>
  <si>
    <t>2712-2009</t>
  </si>
  <si>
    <t>899999331-2</t>
  </si>
  <si>
    <t>MUNICIPIO DE CARMEN DE CARUPA - CUNDINAMARCA</t>
  </si>
  <si>
    <t>JOSE EDILBERTO GARCIA ALARCON</t>
  </si>
  <si>
    <t>https://www.contratos.gov.co/consultas/detalleProceso.do?numConstancia=10-12-390161</t>
  </si>
  <si>
    <t>MEJORAMIENTO DE LAS VIAS TERCIARIAS SAUCE - GUALOTO DEL MUNICIPIO  DE ROSAS  DEPARTAMENTO DE CAUCA</t>
  </si>
  <si>
    <t>Cauca - Rosas</t>
  </si>
  <si>
    <t>10-12-394864</t>
  </si>
  <si>
    <t>2508-2009</t>
  </si>
  <si>
    <t>800095983-4</t>
  </si>
  <si>
    <t>MUNICIPIO DE ROSAS - CAUCA</t>
  </si>
  <si>
    <t>ROBERTO JOSE DIAZ LOPEZ</t>
  </si>
  <si>
    <t>https://www.contratos.gov.co/consultas/detalleProceso.do?numConstancia=10-12-394864</t>
  </si>
  <si>
    <t>CONSTRUCCION PUENTE EN LA VIA EL CARMEN - DEPRESION LA EME  CODIGO 44450  MUNICIPIO DE EL CARMEN DEL  ATRATO  DEPARTAMENTO DEL CHOCO</t>
  </si>
  <si>
    <t>10-13-404533</t>
  </si>
  <si>
    <t>2047-2009</t>
  </si>
  <si>
    <t>79.278.221-2</t>
  </si>
  <si>
    <t>ANILIO ABADIA SERNA</t>
  </si>
  <si>
    <t>79.278.221</t>
  </si>
  <si>
    <t>https://www.contratos.gov.co/consultas/detalleProceso.do?numConstancia=10-13-404533</t>
  </si>
  <si>
    <t>INVIASBOLIVAR</t>
  </si>
  <si>
    <t>10-13-349874</t>
  </si>
  <si>
    <t>SA-IP-DT-BOL-004-2009</t>
  </si>
  <si>
    <t>3027-2009</t>
  </si>
  <si>
    <t>Edilberto Julio Padilla</t>
  </si>
  <si>
    <t>70.526.472</t>
  </si>
  <si>
    <t>Atencion de sitio critico localizado en el PR5+700 en la carretera terciaria Ca?o Sandoval-Hatillo de Loba  codigo 71441 Direccion Territorial Bolivar.</t>
  </si>
  <si>
    <t>https://www.contratos.gov.co/consultas/detalleProceso.do?numConstancia=10-13-349874</t>
  </si>
  <si>
    <t>MANTENIMIENTO DEL PONTON EL AGUACATE EN LA VIA PACARNI-CRUCE SAN LUIS CODIGO 20327  MUNICIPIO DE TESALIA DEPARTAMENTO DE HUILA</t>
  </si>
  <si>
    <t>Huila - Tesalia</t>
  </si>
  <si>
    <t>10-13-402486</t>
  </si>
  <si>
    <t>1435-2009</t>
  </si>
  <si>
    <t>26.425.205-2</t>
  </si>
  <si>
    <t>TATIANA DEL PILAR RUIZ SANMIGUEL</t>
  </si>
  <si>
    <t>26.425.205</t>
  </si>
  <si>
    <t>https://www.contratos.gov.co/consultas/detalleProceso.do?numConstancia=10-13-402486</t>
  </si>
  <si>
    <t>899999062-6</t>
  </si>
  <si>
    <t>CARCUNDI3</t>
  </si>
  <si>
    <t>Traslado  rediseño  de las estructuras (desmonte traslado  reforzamiento  montaje) que soportan las estaciones de monitoreo de calidad del aire ubicada en el municipio de Raquira y Tocancipa</t>
  </si>
  <si>
    <t>03/26/2010 12:00:00 AM</t>
  </si>
  <si>
    <t>10-12-328210</t>
  </si>
  <si>
    <t>CPS_1126_2009</t>
  </si>
  <si>
    <t>1126 DE 2009</t>
  </si>
  <si>
    <t>79.397.706</t>
  </si>
  <si>
    <t>JAIRO CESAR BELTRAN CRUZ</t>
  </si>
  <si>
    <t>80.408.458</t>
  </si>
  <si>
    <t>JOSE DE JESUS GONZALEZ ALARCON</t>
  </si>
  <si>
    <t>Traslado  redise?o  de las estructuras (desmonte traslado  reforzamiento  montaje) que soportan las estaciones de monitoreo de calidad del aire ubicada en el municipio de Raquira y Tocancipa</t>
  </si>
  <si>
    <t>https://www.contratos.gov.co/consultas/detalleProceso.do?numConstancia=10-12-328210</t>
  </si>
  <si>
    <t>MANTENIMIENTO PUENTE EN LA VIA NIAGARA - LA POLA - ALTO DE LA CRUZ  CODIGO 36211  MUNICIPIO DE LA CIRCASIA  DEPARTAMENTO DE QUINDIO</t>
  </si>
  <si>
    <t>10-13-403570</t>
  </si>
  <si>
    <t>1538-2009</t>
  </si>
  <si>
    <t>7.552.271-3</t>
  </si>
  <si>
    <t>WILSON YUBER BLANDON CORTES</t>
  </si>
  <si>
    <t>7.552.271</t>
  </si>
  <si>
    <t>https://www.contratos.gov.co/consultas/detalleProceso.do?numConstancia=10-13-403570</t>
  </si>
  <si>
    <t>10-13-367638</t>
  </si>
  <si>
    <t>MC - 56 DE 2009 (MC</t>
  </si>
  <si>
    <t>ALEJANDRO RESTREPO ANCHICO</t>
  </si>
  <si>
    <t>OBRAS DE ADECUACION EN EL PARQUE SIMON BOLIVAR UBICADO EN LA CALLE 37D POR CARRERA 81 DEL BARRIO SIMON BOLIVAR  COMUNA 12</t>
  </si>
  <si>
    <t>https://www.contratos.gov.co/consultas/detalleProceso.do?numConstancia=10-13-367638</t>
  </si>
  <si>
    <t>CONSTRUCCION DE CUNETAS BORDILLOS Y ANDENES EN LA CALLE PRINCIPAL DE LA URBANIZACION VILLA SAN LUIS DE LA CABECERA MUNICIPAL DE ACHI DEPARTAMENTO DE BOLIVAR</t>
  </si>
  <si>
    <t>10-12-283415</t>
  </si>
  <si>
    <t>940-09</t>
  </si>
  <si>
    <t>MUNICIPIO DE ACHI</t>
  </si>
  <si>
    <t>CRISTINA ISABEL ACOSTA TAMARA</t>
  </si>
  <si>
    <t>https://www.contratos.gov.co/consultas/detalleProceso.do?numConstancia=10-12-283415</t>
  </si>
  <si>
    <t>CONSTRUCCION DE CUNETAS BORDILLOS Y ANDENES EN LA CALLE 9 CON CARRERA 6 LA CUAL CONDUCE DESDE EL HOSPITAL HASTA CARACOLI DE LAC ABECERA MUNICIPAL DE CLEMEMCIA</t>
  </si>
  <si>
    <t>10-12-283982</t>
  </si>
  <si>
    <t>924-09</t>
  </si>
  <si>
    <t>MUNICIPIO DE CLEMENCIA</t>
  </si>
  <si>
    <t>MIGUEL JOSE AYOLA IMBETT</t>
  </si>
  <si>
    <t>https://www.contratos.gov.co/consultas/detalleProceso.do?numConstancia=10-12-283982</t>
  </si>
  <si>
    <t>CONSTRUCCION DE CUNETAS BORDILLOS Y ANDENES EN LA CALLE DE LAS FLORES DE LA CABECERA MUNICIPAL DE SAN MARTIN DE LOBA DEPARTAMENTO DE BOLIVAR</t>
  </si>
  <si>
    <t>10-12-285496</t>
  </si>
  <si>
    <t>941-09</t>
  </si>
  <si>
    <t>MUNICIPIO DE SAN MARTIN DE LOBA</t>
  </si>
  <si>
    <t>JAIME AISLANT GIL</t>
  </si>
  <si>
    <t>https://www.contratos.gov.co/consultas/detalleProceso.do?numConstancia=10-12-285496</t>
  </si>
  <si>
    <t>CONSTRUCCION DE CUNETAS BORDILLOS Y ANDENES EN LA CALLE 5B ENTRE CARRERAS 18 Y 19 EN LA CABECERA MUNICIPAL DEL MUNICIPIO DE ZAMBRANO DEPARTAMENTO DE BOLIVAR</t>
  </si>
  <si>
    <t>10-12-283443</t>
  </si>
  <si>
    <t>947-09</t>
  </si>
  <si>
    <t>MUNICIPIO DE ZAMBRANO</t>
  </si>
  <si>
    <t>EDUARDO ENRIQUE LORA REBOLLO</t>
  </si>
  <si>
    <t>https://www.contratos.gov.co/consultas/detalleProceso.do?numConstancia=10-12-283443</t>
  </si>
  <si>
    <t>MANTENIMIENTO DEL PUENTE EN EL PR14+200 EN LA VIA PEDRERA - VERGEL - ESPARTA  CODIGO 29901  MUNICIPIO DE ANSERMANUEVO  DEPARTAMENTO DE VALLE DEL CAUCA</t>
  </si>
  <si>
    <t>Valle del Cauca - Ansermanuevo</t>
  </si>
  <si>
    <t>10-13-401780</t>
  </si>
  <si>
    <t>1410-2009</t>
  </si>
  <si>
    <t>17.179.489-9</t>
  </si>
  <si>
    <t>CARLOS ERNESTO CAVIEDES BENAVIDES</t>
  </si>
  <si>
    <t>17.179.489</t>
  </si>
  <si>
    <t>https://www.contratos.gov.co/consultas/detalleProceso.do?numConstancia=10-13-401780</t>
  </si>
  <si>
    <t>NTERVENTORIA TECNICA  ADMINISTRATIVA  FINANCIERA Y AMBIENTAL PARA EL MANTENIMIENTO DEL PONTON EL AGUACATE EN LA VIA PACARNI-CRUCE SAN LUIS  CODIGO 20327  MUNICIPIO DE TESALIA  Y CONSTRUCCION PONTON EN LA VIA AVISPEROS-LAS JUNTAS- EL VERGEL  CODIGO 19776  MUNICIPIO DE SUAZA  DEPARTAMENTO DE HUILA.</t>
  </si>
  <si>
    <t>Huila - Suaza; Huila - Tesalia</t>
  </si>
  <si>
    <t>10-13-405286</t>
  </si>
  <si>
    <t>2073-2009</t>
  </si>
  <si>
    <t>27.355.854-5</t>
  </si>
  <si>
    <t>YAHARA MARITZA VIVEROS ORTIZ</t>
  </si>
  <si>
    <t>27.355.854</t>
  </si>
  <si>
    <t>https://www.contratos.gov.co/consultas/detalleProceso.do?numConstancia=10-13-405286</t>
  </si>
  <si>
    <t>800099317-0</t>
  </si>
  <si>
    <t>ALMARULANDA</t>
  </si>
  <si>
    <t>Caldas - Marulanda</t>
  </si>
  <si>
    <t>11/17/2010 12:00:00 AM</t>
  </si>
  <si>
    <t>10-13-409036</t>
  </si>
  <si>
    <t>008-2009 COP</t>
  </si>
  <si>
    <t>007-2009 COP</t>
  </si>
  <si>
    <t>MARIA ROCIO GIRALDO LOAIZA</t>
  </si>
  <si>
    <t>Caldas</t>
  </si>
  <si>
    <t>ACTIVIDADES TENDIENTES A ESTABLECER UN BOSQUE PROTECTOR EN LAS FUENTES ABASTECEDORAS DE LOS ACUEDUCTOS DEL CORREGIMIENTO DE MONTEBONITO DEL MUNICIPIO DE MARULANDA  EN LOS CUALES SE PRACTICARAN LOS DEBIDOS AISLAMIENTOS EN ZONAS DE RESERVAS Y PLANTACION DE ESPECIES PROPIAS DE LA REGION</t>
  </si>
  <si>
    <t>https://www.contratos.gov.co/consultas/detalleProceso.do?numConstancia=10-13-409036</t>
  </si>
  <si>
    <t>INVIAS33</t>
  </si>
  <si>
    <t>ATENCION OBRAS DE EMERGENCIA POR EL SISTEMA DE MONTO AGOTABLE EN CARRETERAS A CARGO DE LA DIRECCION TERRITORIAL SANTANDER DEPARTAMENTO DE SANTANDER DIRECCION TERRITORIAL SANTANDER</t>
  </si>
  <si>
    <t>Floridablanca</t>
  </si>
  <si>
    <t>11/19/2010 12:00:00 AM</t>
  </si>
  <si>
    <t>10-11-409931</t>
  </si>
  <si>
    <t>SA-MC-DT-SAN-014-2010</t>
  </si>
  <si>
    <t>1476 DE 2010</t>
  </si>
  <si>
    <t>JOSE MAURICIO LOPEZ GAMBOA</t>
  </si>
  <si>
    <t>Pesos (COP)</t>
  </si>
  <si>
    <t>ATENCION OBRAS DE EMERGENCIA POR EL SISTEMA DE MONTO AGOTABLE EN CARRETERAS A CARGO DE LA DIRECCION TERRITORIAL SANTANDER DEPARTAMENTO DE SANTANDER. DIRECCION TERRITORIAL SANTANDER</t>
  </si>
  <si>
    <t>1. JOSE MAURICIO LOPEZ GAMBOA 2. JOSE LUIS LARROTTA MALDONADO 3. CONSORCIO SUES  4. CPI CENTRAL DE PROYECTOS E INGENIERIA</t>
  </si>
  <si>
    <t>https://www.contratos.gov.co/consultas/detalleProceso.do?numConstancia=10-11-409931</t>
  </si>
  <si>
    <t>890205334-5</t>
  </si>
  <si>
    <t>ALARAUCA1</t>
  </si>
  <si>
    <t>CONSTRUCCION DE CANALES  COLECTORES  CUNETAS  ESTRUCTURAS SUPERFICIALES Y SISTEMAS PARA EL MANEJO  DRENAJE Y CONDUCCION DE AGUAS RESIDUALES Y LLUVIAS PARA ERRADICAR LA INSALUBRIDAD EN LOS BARRIOS UNION Y AMERICAS I ETAPA EN EL MUNICIPIO DE ARAUCA.</t>
  </si>
  <si>
    <t>Arauca - Arauca</t>
  </si>
  <si>
    <t>10-1-53734</t>
  </si>
  <si>
    <t>1L-009 de 2010</t>
  </si>
  <si>
    <t>0000199 DE 2010</t>
  </si>
  <si>
    <t>900358153-0</t>
  </si>
  <si>
    <t>UNION TEMPORAL AMERICAS</t>
  </si>
  <si>
    <t>17.165.669 expedida en Bogota</t>
  </si>
  <si>
    <t>RICARDO GARRIDO RUIZ</t>
  </si>
  <si>
    <t>UNION TEMPORAL AMERICAS R/L RICARDO GARRIDO RUIZ</t>
  </si>
  <si>
    <t>https://www.contratos.gov.co/consultas/detalleProceso.do?numConstancia=10-1-53734</t>
  </si>
  <si>
    <t>Bucaramanga</t>
  </si>
  <si>
    <t>03/16/2010 12:00:00 AM</t>
  </si>
  <si>
    <t>10-1-53381</t>
  </si>
  <si>
    <t>SI-LP-002-10</t>
  </si>
  <si>
    <t>ONSORCIO INTERNACIONAL VIADUCTO CARRERA NOVENA</t>
  </si>
  <si>
    <t>JESUS ANTONIO RAMIREZ BONILLA</t>
  </si>
  <si>
    <t>ACTUALIZACION DE  LOS ESTUDIOS Y DISEÑOS A  FASE III Y CONSTRUCCION DEL VIADUCTO CARRERA NOVENA Y OBRAS COMPLEMENTARIAS EN EL MUNICIPIO DE BUCARAMANGA</t>
  </si>
  <si>
    <t>CONSORCIO INTERNACIONAL VIADUCTO CARRERA NOVENA</t>
  </si>
  <si>
    <t>https://www.contratos.gov.co/consultas/detalleProceso.do?numConstancia=10-1-53381</t>
  </si>
  <si>
    <t>01/22/2010 12:00:00 AM</t>
  </si>
  <si>
    <t>10-1-51531</t>
  </si>
  <si>
    <t>LP-02 (70003935 de 2010)</t>
  </si>
  <si>
    <t>CONCONCRETO S.A</t>
  </si>
  <si>
    <t>JUAN GUILLERMO SALDARRIAGA SALDARRIAGA</t>
  </si>
  <si>
    <t>1000 1000 1000</t>
  </si>
  <si>
    <t>https://www.contratos.gov.co/consultas/detalleProceso.do?numConstancia=10-1-51531</t>
  </si>
  <si>
    <t>10-1-56215</t>
  </si>
  <si>
    <t>SI-LP-003-10</t>
  </si>
  <si>
    <t>UNION TEMPORAL NEOMUNDO</t>
  </si>
  <si>
    <t>LUIS EDUARDO ORDOÑEZ</t>
  </si>
  <si>
    <t>CONSORCIO UNION TEMPORAL NEOMUNDO</t>
  </si>
  <si>
    <t>https://www.contratos.gov.co/consultas/detalleProceso.do?numConstancia=10-1-56215</t>
  </si>
  <si>
    <t>800096770-7</t>
  </si>
  <si>
    <t>ALPUERTOG</t>
  </si>
  <si>
    <t>02/17/2010 12:00:00 AM</t>
  </si>
  <si>
    <t>10-1-52429</t>
  </si>
  <si>
    <t>LP-SI-001-2010</t>
  </si>
  <si>
    <t>900362368-2</t>
  </si>
  <si>
    <t>CONSORCIO MALECON PUERTO GAITAN</t>
  </si>
  <si>
    <t>Meta</t>
  </si>
  <si>
    <t>8.703.227</t>
  </si>
  <si>
    <t>ALVARO FUAAD RAAD RAAD</t>
  </si>
  <si>
    <t>ESTUDIOS  DISEÑOS  GESTIÒN PREDIAL  SOCIAL Y AMBIENTAL DE LAS FASES 1 Y2  Y CONSTRUCCION DE LA FASE 1 DEL OBSERVATORIO MALECON AMBIENTAL- MALECON PARA LA PROTECCION Y PRESERVACION DEL RIO MANACACIAS DELM UNICIPIO DE PUERTO GAITAN EN EL DEPARTAMENTO DEL META¿</t>
  </si>
  <si>
    <t>FAVORABLE</t>
  </si>
  <si>
    <t>https://www.contratos.gov.co/consultas/detalleProceso.do?numConstancia=10-1-52429</t>
  </si>
  <si>
    <t>CONSTRUCCIÒN ALCANTARILLADO DE AGUAS LLUVIAS AREA URBANA DEL MUNICIPIO DE PUERTO GAITAN FASE III E INTERVENTORIA TÈCNICA  ADMINISTRATIVA  FINANCIERA Y CONTABLE A LA CONSTRUCCIÒN ALCANTARILLADO DE AGUAS LLUVIAS AREA URBANA DEL MUNICIPIO DE PUERTO GAITÀN FASE III DEL MUNICIPIO</t>
  </si>
  <si>
    <t>08/13/2010 12:00:00 AM</t>
  </si>
  <si>
    <t>10-12-370598</t>
  </si>
  <si>
    <t>CONVENIO INTERADMINISTRATIVO 133</t>
  </si>
  <si>
    <t>822001468-1</t>
  </si>
  <si>
    <t>74.360.104</t>
  </si>
  <si>
    <t>ADRIAN ALEXANDER AMAYA AYALA</t>
  </si>
  <si>
    <t>https://www.contratos.gov.co/consultas/detalleProceso.do?numConstancia=10-12-370598</t>
  </si>
  <si>
    <t>806014488-5</t>
  </si>
  <si>
    <t>TRANSCARIBESA</t>
  </si>
  <si>
    <t>Cartagena</t>
  </si>
  <si>
    <t>04/20/2010 12:00:00 AM</t>
  </si>
  <si>
    <t>10-1-54615</t>
  </si>
  <si>
    <t>TC-LPI-001-10</t>
  </si>
  <si>
    <t>900376312-1</t>
  </si>
  <si>
    <t>CONSORCIO CARTAGENA 2010</t>
  </si>
  <si>
    <t>E-366954</t>
  </si>
  <si>
    <t>Luis Rizo Aramburu</t>
  </si>
  <si>
    <t>https://www.contratos.gov.co/consultas/detalleProceso.do?numConstancia=10-1-54615</t>
  </si>
  <si>
    <t>892099216-6</t>
  </si>
  <si>
    <t>GOBCASANARE</t>
  </si>
  <si>
    <t>CONSTRUCCION PRIMERA ETAPA PARA UN TIEMPO DE RETORNO DE DIEZ AÑOS DEL SISTEMA DE DETENCION PARA EL MANEJO DE AGUAS LLUVIAS DEL MUNICIPIO DE YOPAL  DEPARTAMENTO DE CASANARE</t>
  </si>
  <si>
    <t>11/23/2010 12:00:00 AM</t>
  </si>
  <si>
    <t>10-1-61759</t>
  </si>
  <si>
    <t>CAS-SOPT-LP-049-2010</t>
  </si>
  <si>
    <t>CTO 2036-2010</t>
  </si>
  <si>
    <t>CONSORCIO YOPAL 2010</t>
  </si>
  <si>
    <t>JAIRO ENRIQUE PEREZ BARRETO</t>
  </si>
  <si>
    <t>.</t>
  </si>
  <si>
    <t>https://www.contratos.gov.co/consultas/detalleProceso.do?numConstancia=10-1-61759</t>
  </si>
  <si>
    <t>AGENCIA PARA LA INFRAESTRUCTURA DEL META - AIM</t>
  </si>
  <si>
    <t>900220547-2</t>
  </si>
  <si>
    <t>IDMETA</t>
  </si>
  <si>
    <t>ESTUDIOS  DISEÑO Y CONSTRUCCION DE LAS VIAS CAMINO GANADERO Y LA INTERSECCION DEL BARRIO EL DELIRIO CON LA VIA CATAMA   CONSTRUCCION Y MEJORAMIENTO DE LAS VIAS CATAMA Y MARACOS FASE II Y PUERTO COLOMBIA EN EL MUNICIPIO DE VILLAVICENCIO  DEPARTAMENTO DEL  META</t>
  </si>
  <si>
    <t>Villavicencio</t>
  </si>
  <si>
    <t>Meta - Villavicencio</t>
  </si>
  <si>
    <t>10-1-59959</t>
  </si>
  <si>
    <t>LP-IDM-CO-027-2010</t>
  </si>
  <si>
    <t>0183 DE 2010</t>
  </si>
  <si>
    <t>900 399 072-8</t>
  </si>
  <si>
    <t>CONSORCIO CATAMA - COLOMBIA</t>
  </si>
  <si>
    <t>40.396.971</t>
  </si>
  <si>
    <t>ANA ELVIA CARRANZA ACOSTA</t>
  </si>
  <si>
    <t>ESTUDIOS DISEÑO Y CONSTRUCCION DE LAS VIAS CAMINO GANADERO Y LA INTERSECCION DEL BARRIO EL DELIRIO CON LA VIA CATAMA  CONSTRUCCION Y MEJORAMIENTO DE LAS VIAS CATAMA Y MARACOS FASE II Y PUERTO COLOMBIA EN EL MUNICIPIO DE VILLAVICENCIO  DEPARTAMENTO DEL META.</t>
  </si>
  <si>
    <t>CONSORCIO CATAMA-COLOMBIA</t>
  </si>
  <si>
    <t>Primer lugar: Proponente: CONSORCIOCATAMA-COLOMBIA</t>
  </si>
  <si>
    <t>https://www.contratos.gov.co/consultas/detalleProceso.do?numConstancia=10-1-59959</t>
  </si>
  <si>
    <t>CONSTRUCCION DE LA SEGUNDA ETAPA DEL EMISORIO FINAL DESDE EL EFLUENTE DE LA PLANTA EN EL POZO 87 DEL PROYECTO HASTA EL SITIO DE LA DESCARGA EN EL RIO CHARTE INCLUYENDO CONSTRUCCION DEL PRIMER TRAMO DEL EMISARIO Y CONEXION DE LA CANALETA PARSHALL ADEMAS DE LAS OBRAS DE DESCARGA Y PROTECCION DEL TALUD IZQUIERO DEL RIO CHARTE</t>
  </si>
  <si>
    <t>10-12-403169</t>
  </si>
  <si>
    <t>CONV 0057-2010</t>
  </si>
  <si>
    <t>EMPRESA DE ACUEDUCTO ALCANTARILLADO Y ASEO DE YOPAL</t>
  </si>
  <si>
    <t>FERNANDO FONSECA RODRIGUEZ</t>
  </si>
  <si>
    <t>https://www.contratos.gov.co/consultas/detalleProceso.do?numConstancia=10-12-403169</t>
  </si>
  <si>
    <t>822006587-0</t>
  </si>
  <si>
    <t>EDESA</t>
  </si>
  <si>
    <t>CONSTRUCCION OBRAS FALTANTES DEL INTERCEPTOR OCOA SUR DEL PLAN MAESTRO DE ALCANTARILLADO SANITARIO DE VILLAVICENCIO</t>
  </si>
  <si>
    <t>09/20/2010 12:00:00 AM</t>
  </si>
  <si>
    <t>10-1-59126</t>
  </si>
  <si>
    <t>LICITACION PUBLICA No. 004 de 2010</t>
  </si>
  <si>
    <t>900394121-8</t>
  </si>
  <si>
    <t>CONSORCIO OCOA SUR</t>
  </si>
  <si>
    <t>17.196.365</t>
  </si>
  <si>
    <t>CARLOS ENRIQUE PRIETO INOCENCIO</t>
  </si>
  <si>
    <t>DE ACUERDO A LAS EVALUACIONES JURIDICA  TECNICA Y FINANCIERA SE DETERMINO QUE LA PROPUESTA MAS FAVORABLE PARA LA EMPRESA FUE LA PRESENTADA POR EL CONSORCIO OCOA SUR</t>
  </si>
  <si>
    <t>https://www.contratos.gov.co/consultas/detalleProceso.do?numConstancia=10-1-59126</t>
  </si>
  <si>
    <t>CVS</t>
  </si>
  <si>
    <t>CONSTRUCCION   OPTIMIZACION  RECONFIGURACION Y AMPLIACION DE OBRAS PARA EL SANEAMIENTO BASICO EN DISTINTOS MUNICIPIOS DEL DEPARTAMENTO DE CORDOBA</t>
  </si>
  <si>
    <t>08/25/2010 12:00:00 AM</t>
  </si>
  <si>
    <t>10-1-58447</t>
  </si>
  <si>
    <t>LP 011 - 2010</t>
  </si>
  <si>
    <t>900392121-9</t>
  </si>
  <si>
    <t>UNION TEMPORAL PTAR 2010</t>
  </si>
  <si>
    <t>CONSTRUCCION   OPTIMIZACION  RECONFIGURACION Y AMPLIACION DE OBRAS PARA EL SANEAMIENTO BASICO EN DISTINTOS MUNICIPIOS DEL DEPARTAMENTO DE CORDOBA.</t>
  </si>
  <si>
    <t>999 02</t>
  </si>
  <si>
    <t>https://www.contratos.gov.co/consultas/detalleProceso.do?numConstancia=10-1-58447</t>
  </si>
  <si>
    <t>AMPLIACION Y OPTIMIZACION DE LAS REDES DE DISTRIBUCION DEL SISTEMA DE ACUEDUCTO URBANO DEL MUNICIPIO DE GRANADA META</t>
  </si>
  <si>
    <t>Meta - Granada</t>
  </si>
  <si>
    <t>10-1-59133</t>
  </si>
  <si>
    <t>LICITACION PUBLICA No 005 DE 2010</t>
  </si>
  <si>
    <t>900394119-2</t>
  </si>
  <si>
    <t>CONSORCIO REDES DE GRANADA</t>
  </si>
  <si>
    <t>17.346.263</t>
  </si>
  <si>
    <t>RICARDO ALBERTO TRUJILLO GOMEZ</t>
  </si>
  <si>
    <t>DE ACUERDO A LAS EVALUACIONES JURIDICA  TECNICA Y FINANCIERA SE DETERMINO QUE LA PROPUESTA MAS FAVORABLE PARA LA EMPRESA FUE LA PRESENTADA POR EL CONSORCIO REDES DE GRANADA</t>
  </si>
  <si>
    <t>https://www.contratos.gov.co/consultas/detalleProceso.do?numConstancia=10-1-59133</t>
  </si>
  <si>
    <t>INFICALDAS1</t>
  </si>
  <si>
    <t>Manizales</t>
  </si>
  <si>
    <t>Caldas - Manzanares; Caldas - Marquetalia; Caldas - Pensilvania</t>
  </si>
  <si>
    <t>10-1-57807</t>
  </si>
  <si>
    <t>LP-INFICALDAS-016-2010</t>
  </si>
  <si>
    <t>PV 022</t>
  </si>
  <si>
    <t>CONSORCIO DESARROLLO VIAL CALDAS</t>
  </si>
  <si>
    <t>JOSE GUILLERMO GALAN GOMEZ</t>
  </si>
  <si>
    <t>https://www.contratos.gov.co/consultas/detalleProceso.do?numConstancia=10-1-57807</t>
  </si>
  <si>
    <t>RECONSTRUCCION  PAVIMENTACION Y/O REPARACION DE 12.67 KM EN EL TRAMO VICTORIA-MARQUETALIA</t>
  </si>
  <si>
    <t>Caldas - Marquetalia; Caldas - Victoria</t>
  </si>
  <si>
    <t>10-1-60337</t>
  </si>
  <si>
    <t>LP-INFICALDAS-017-2010</t>
  </si>
  <si>
    <t>PV-023</t>
  </si>
  <si>
    <t>CONSTRUCCIONES  AP S.A</t>
  </si>
  <si>
    <t>CONSTRUCCIONES AP S.A $</t>
  </si>
  <si>
    <t>https://www.contratos.gov.co/consultas/detalleProceso.do?numConstancia=10-1-60337</t>
  </si>
  <si>
    <t>MEJORAMIENTO Y MANTENIMIENTO DE  LA  CARRETERA  SAN JOSE - SAN BERNARDO - LA CRUZ  - SAN PABLO    EN EL  DEPARTAMENTO  DE NARIÑO  INCLUIDA LA  INTERVENTORIA</t>
  </si>
  <si>
    <t>01/25/2011 12:00:00 AM</t>
  </si>
  <si>
    <t>11-12-433806</t>
  </si>
  <si>
    <t>1439-2010</t>
  </si>
  <si>
    <t>800103923-8</t>
  </si>
  <si>
    <t>DEPARTAMENTO DE NARIÑO</t>
  </si>
  <si>
    <t>ANTONIO JOSE NAVARRO WOLF</t>
  </si>
  <si>
    <t>https://www.contratos.gov.co/consultas/detalleProceso.do?numConstancia=11-12-433806</t>
  </si>
  <si>
    <t>09/27/2010 12:00:00 AM</t>
  </si>
  <si>
    <t>10-1-59401</t>
  </si>
  <si>
    <t>LP 029 DE 2010</t>
  </si>
  <si>
    <t>LP 651 DE 2010</t>
  </si>
  <si>
    <t>CONSTRUCCIONES EL CONDOR SA</t>
  </si>
  <si>
    <t>ANA MARIA JAILLIER CORREA</t>
  </si>
  <si>
    <t>CONSTRUCCION DEL INTERCAMBIO VIAL DE LA CARRERA 80 DEL MUNICIPIO DE MEDELLIN ETAPA 1</t>
  </si>
  <si>
    <t>CONSTRUCCIONES EL CONDOR</t>
  </si>
  <si>
    <t>CONSTRUCCIONES EL CONDOR - 963 24 PUNTOS CONSORCIO SANTO TOMAS  - 850 PUNTOS CIVILIA S.A. - RECHAZADO CONSTRUCTORA CONCONCRETO - RECHAZADO CONSORCIO PAVINCO - RECHAZADO CARLOS ALBERTO SOLARTE - RECHAZADO ESTYMA S.A. - RECHAZADO MINCIVIL S.A. - RECHAZADO CONSORCIO A.I.A. S.A. - PROCOPAL. S.A - RECHAZADO</t>
  </si>
  <si>
    <t>https://www.contratos.gov.co/consultas/detalleProceso.do?numConstancia=10-1-59401</t>
  </si>
  <si>
    <t>GOBENARINO</t>
  </si>
  <si>
    <t>ESTUDIOS  DISEÑOS Y CONSTRUCCION DEL INTERCAMBIADOR VIAL GLORIETA LAS BANDERAS AVENIDA PANAMERICANA CON CALLE 18 EN LA CIUDAD DE PASTO  DEPARTAMENTO DE NARIÑO</t>
  </si>
  <si>
    <t>Pasto</t>
  </si>
  <si>
    <t>Nariño - Pasto</t>
  </si>
  <si>
    <t>10-11-380379</t>
  </si>
  <si>
    <t>008-10</t>
  </si>
  <si>
    <t>UNION TEMPORAL IP 2010</t>
  </si>
  <si>
    <t>JAVIER MEJIA BERNAL</t>
  </si>
  <si>
    <t>REALIZAR LOS ESTUDIOS  DISEÑOS Y CONSTRUCCION DEL INTERCAMBIADOR VIAL GLORIETA LAS BANDERAS AVENIDA PANAMERICANA CON CALLE 18 EN LA CIUDAD DE PASTO  DEPARTAMENTO DE NARIÑO</t>
  </si>
  <si>
    <t>PRIMER PUESTO : UNION TEMPORAL IP 2010 SEGUNDO PUESTO : CONSORCIO BANDERAS</t>
  </si>
  <si>
    <t>https://www.contratos.gov.co/consultas/detalleProceso.do?numConstancia=10-11-380379</t>
  </si>
  <si>
    <t>GOBMETA1</t>
  </si>
  <si>
    <t>11/22/2010 12:00:00 AM</t>
  </si>
  <si>
    <t>10-1-61702</t>
  </si>
  <si>
    <t>OCSJ-LP-CO-014-2010</t>
  </si>
  <si>
    <t>1710 DE 2010</t>
  </si>
  <si>
    <t>900.402.957-3</t>
  </si>
  <si>
    <t>CONSORCIO INFRAESTRUCTURA HOSPITALARIA</t>
  </si>
  <si>
    <t>17.343.941</t>
  </si>
  <si>
    <t>IVAN ALBERTO PEREZ GOMEZ</t>
  </si>
  <si>
    <t>CONSORCIO INFRAESTRUCTURA HOSPITALARIA REPRESENTADA LEGALMENTE POR IVAN ALBERTO PEREZ GOMEZ</t>
  </si>
  <si>
    <t>1. CONSORCIO INFRAESTRUCTURA HOSPITALARIA ........... 940 PUNTOS</t>
  </si>
  <si>
    <t>https://www.contratos.gov.co/consultas/detalleProceso.do?numConstancia=10-1-61702</t>
  </si>
  <si>
    <t>10-1-59195</t>
  </si>
  <si>
    <t>LP-SI-009-2010</t>
  </si>
  <si>
    <t>900393014-3</t>
  </si>
  <si>
    <t>CONSORCIO  PARQUES DEL META</t>
  </si>
  <si>
    <t>91.297.276 DE BUCARAMANGA</t>
  </si>
  <si>
    <t>FREDY JOVANNY HOGUIL DIAZ</t>
  </si>
  <si>
    <t>ESTUDIOS    ADECUACION  Y CONSTRUCCION   DEL ESPACIO  PUBLICO   DEL MUNICIPIO  DE  PUERTO  GAITAN  - META</t>
  </si>
  <si>
    <t>CONSORCIO PARQUES DEL META FREDY JOVANNY HOLGUIN DIAZ C.C. 91.297.276 de Bucaramanga.</t>
  </si>
  <si>
    <t>https://www.contratos.gov.co/consultas/detalleProceso.do?numConstancia=10-1-59195</t>
  </si>
  <si>
    <t>Meta - Cumaral; Meta - Puerto Concordia</t>
  </si>
  <si>
    <t>10-1-61697</t>
  </si>
  <si>
    <t>OCSJ-LP-CO-012-2010</t>
  </si>
  <si>
    <t>1713 DE 2010</t>
  </si>
  <si>
    <t>C</t>
  </si>
  <si>
    <t>900.404.545-1</t>
  </si>
  <si>
    <t>CONSORCIO CONCORDIA CUMARAL 2010</t>
  </si>
  <si>
    <t>40.440.318</t>
  </si>
  <si>
    <t>DIANA ALEXANDRA DOMINGUEZ ACOSTA</t>
  </si>
  <si>
    <t>CONSORCIO CONCORDIA CUMARAL 2010 REPRESENTADA LEGALMENTE POR DIANA ALEXANDRA DOMINGUEZ ACOSTA</t>
  </si>
  <si>
    <t>1. CONSORCIO CONCORDIA CUMARAL 2010 .......... 750 PUNTOS</t>
  </si>
  <si>
    <t>https://www.contratos.gov.co/consultas/detalleProceso.do?numConstancia=10-1-61697</t>
  </si>
  <si>
    <t>ALSABANETA3</t>
  </si>
  <si>
    <t>CONSTRUCCION DE LA SEGUNDA CALZADA DE LA AVENIDA LAS VEGAS Y OBRAS COMPLEMENTARIAS EN EL MUNICIPIO DE SABANETA</t>
  </si>
  <si>
    <t>Sabaneta</t>
  </si>
  <si>
    <t>Antioquia - Sabaneta</t>
  </si>
  <si>
    <t>04/14/2010 12:00:00 AM</t>
  </si>
  <si>
    <t>10-1-54380</t>
  </si>
  <si>
    <t>HAROLD FERNANDO ROZO ZAPATA</t>
  </si>
  <si>
    <t>https://www.contratos.gov.co/consultas/detalleProceso.do?numConstancia=10-1-54380</t>
  </si>
  <si>
    <t>09/24/2010 12:00:00 AM</t>
  </si>
  <si>
    <t>10-1-59363</t>
  </si>
  <si>
    <t>LIC-20-36-2010</t>
  </si>
  <si>
    <t>2010-OO-20-384</t>
  </si>
  <si>
    <t>890910591-5</t>
  </si>
  <si>
    <t>EXPLANAN S.A</t>
  </si>
  <si>
    <t>DAVID ALBERTO ARISTIZABAL ZULUAGA</t>
  </si>
  <si>
    <t>PAVIMENTACION DE LA VIA SONSON-LA QUIEBRA</t>
  </si>
  <si>
    <t>EXPLANAN S.A.</t>
  </si>
  <si>
    <t>https://www.contratos.gov.co/consultas/detalleProceso.do?numConstancia=10-1-59363</t>
  </si>
  <si>
    <t>800100747-4</t>
  </si>
  <si>
    <t>ALSINCELEJO</t>
  </si>
  <si>
    <t>SANEAMIENTO DEL ARROYO GRANDE DE COROZAL FASE II MUNICIPIO DE SINCELEJO DEPARTAMENTO DE SUCRE</t>
  </si>
  <si>
    <t>Sincelejo</t>
  </si>
  <si>
    <t>10-11-406460</t>
  </si>
  <si>
    <t>SA-035-MC-2010</t>
  </si>
  <si>
    <t>CONSORCIO SANEAMIENTO SINCELEJO</t>
  </si>
  <si>
    <t>CARLOS ALBERTO GUTIERREZ URIBE</t>
  </si>
  <si>
    <t>SANEAMIENTO DEL ARROYO GRANDE DE COROZAL FASE II MUNICIPIO DE SINCELEJO DEPARTAMENTO DE SUCRE.</t>
  </si>
  <si>
    <t>https://www.contratos.gov.co/consultas/detalleProceso.do?numConstancia=10-11-406460</t>
  </si>
  <si>
    <t>10-1-59200</t>
  </si>
  <si>
    <t>LP-SI-012-2010</t>
  </si>
  <si>
    <t>900393425-7</t>
  </si>
  <si>
    <t>UNION TEMPORAL   BIBLIOPARQUE 2010</t>
  </si>
  <si>
    <t>70.052.380 DE MEDALLIN</t>
  </si>
  <si>
    <t>GERMAN DURAM ANTOLINEZ</t>
  </si>
  <si>
    <t>ESTUDIOS . DIISEÑOS   Y CONSTRUCCION   DE LA BIBLIOTECA   PARA    lAS DIFERENTES    INSTITUCIONES  EDUCATIVAS   DEL MUNICIPIO   EN EL MUNICIPIO    DE   PUERTO GAITAN -  META</t>
  </si>
  <si>
    <t>UNION TEMPORAL BIBLIOPARQUE 2010 GERMAN DURAN ANTOLINEZ CC 70.052.380</t>
  </si>
  <si>
    <t>https://www.contratos.gov.co/consultas/detalleProceso.do?numConstancia=10-1-59200</t>
  </si>
  <si>
    <t>10-1-61703</t>
  </si>
  <si>
    <t>OCSJ-LP-CO-015-2010</t>
  </si>
  <si>
    <t>1712 DE 2010</t>
  </si>
  <si>
    <t>900.404.590-3</t>
  </si>
  <si>
    <t>CONSORCIO INFRASALUD 2010</t>
  </si>
  <si>
    <t>40.404.583</t>
  </si>
  <si>
    <t>CLARA ALICIA RODRIGUEZ GUERRERO</t>
  </si>
  <si>
    <t>CONSORCIO INFRASALUD 2010 REPRESENTADA LEGALMENTE POR CLARA ALICIA RODRIGUEZ GUERRERO</t>
  </si>
  <si>
    <t>1. CONSORCIO INFRASALUD 2010 ...................... 750 PUNTOS</t>
  </si>
  <si>
    <t>https://www.contratos.gov.co/consultas/detalleProceso.do?numConstancia=10-1-61703</t>
  </si>
  <si>
    <t>PAVIMENTACION DE LA VIA GRANADA ¿ SAN CARLOS</t>
  </si>
  <si>
    <t>Antioquia - Granada</t>
  </si>
  <si>
    <t>10-1-59430</t>
  </si>
  <si>
    <t>LIC-20-30-2010</t>
  </si>
  <si>
    <t>2010-OO-20-386</t>
  </si>
  <si>
    <t>890929951-1</t>
  </si>
  <si>
    <t>CONASFALTOS SA</t>
  </si>
  <si>
    <t>RODRIGO HERNAN MARIN</t>
  </si>
  <si>
    <t>PAVIMENTACION DE LA VIA GRANADA SAN CARLOS EN EL ORIENTE DE ANTIOQUIA.</t>
  </si>
  <si>
    <t>Y ASFALTOS S.A.  ¿CONASFALTOS S.A</t>
  </si>
  <si>
    <t>https://www.contratos.gov.co/consultas/detalleProceso.do?numConstancia=10-1-59430</t>
  </si>
  <si>
    <t>Meta - El Castillo; Meta - El Dorado; Meta - Guamal</t>
  </si>
  <si>
    <t>10-1-61705</t>
  </si>
  <si>
    <t>OCSJ-LP-CO-016-2010</t>
  </si>
  <si>
    <t>1715 DE 2010</t>
  </si>
  <si>
    <t>900.404.528-6</t>
  </si>
  <si>
    <t>UNION TEMPORAL DOCAGUA BLESSED</t>
  </si>
  <si>
    <t>17.334.109</t>
  </si>
  <si>
    <t>FERNANDO RENE ROJAS OTALORA</t>
  </si>
  <si>
    <t>https://www.contratos.gov.co/consultas/detalleProceso.do?numConstancia=10-1-61705</t>
  </si>
  <si>
    <t>Caldas - Filadelfia</t>
  </si>
  <si>
    <t>07/13/2010 12:00:00 AM</t>
  </si>
  <si>
    <t>10-1-57314</t>
  </si>
  <si>
    <t>LP INFICALDAS 012-2010</t>
  </si>
  <si>
    <t>PV 15-2010</t>
  </si>
  <si>
    <t>LUIS ALBERTO MESA GALEANO</t>
  </si>
  <si>
    <t>https://www.contratos.gov.co/consultas/detalleProceso.do?numConstancia=10-1-57314</t>
  </si>
  <si>
    <t>CONVENIO INTERADMINISTRATIVO PARA LA CONSTRUCCION Y PAVIMENTACION DE LA CARRETERA BADILLO (CESAR) - SAN JUAN DEL CESAR (GUAJIRA)  SECTOR K 38 + 250 - K 52 + 674  RUTA 49</t>
  </si>
  <si>
    <t>La Guajira - San Juan del Cesar</t>
  </si>
  <si>
    <t>05/23/2011 12:00:00 AM</t>
  </si>
  <si>
    <t>11-12-503108</t>
  </si>
  <si>
    <t>1610-2010</t>
  </si>
  <si>
    <t>800215807-2</t>
  </si>
  <si>
    <t>IDEA</t>
  </si>
  <si>
    <t>FRANCISCO JAVIER BELTRAN</t>
  </si>
  <si>
    <t>https://www.contratos.gov.co/consultas/detalleProceso.do?numConstancia=11-12-503108</t>
  </si>
  <si>
    <t>10-1-58934</t>
  </si>
  <si>
    <t>LP-IDM-CO-022-2010</t>
  </si>
  <si>
    <t>0198 DE 2010</t>
  </si>
  <si>
    <t>900 398 277-6</t>
  </si>
  <si>
    <t>CONSORCIO ARQUITECTURA DEL LLANO</t>
  </si>
  <si>
    <t>86.087.590</t>
  </si>
  <si>
    <t>JUAN CAMILO AGUILAR ROJAS</t>
  </si>
  <si>
    <t>ESTUDIOS DISEÑOS Y CONSTRUCCION DEL COLEGIO BRISAS DE IRIQUE EN EL MUNICIPIO DE GRANADA META.</t>
  </si>
  <si>
    <t>Primer lugar: Proponente: CONSORCIO ARQUITECTURA DEL LLANO</t>
  </si>
  <si>
    <t>https://www.contratos.gov.co/consultas/detalleProceso.do?numConstancia=10-1-58934</t>
  </si>
  <si>
    <t>MEJORAMIENTO  MANTENIMIENTO Y REHABILITACION DE VIAS DEPARTAMENTALES  MUNICIPALES  VIAS PARA LA COMPETITIVIDAD Y VIAS DE LA RED TERCIARIA NACIONAL  EN JURISDICCION DEL DEPARTAMENTO DE BOYACA.</t>
  </si>
  <si>
    <t>01/19/2011 12:00:00 AM</t>
  </si>
  <si>
    <t>11-12-431427</t>
  </si>
  <si>
    <t>1471-2010</t>
  </si>
  <si>
    <t>DEPARTAMENTO DE BOYACA</t>
  </si>
  <si>
    <t>JOSE ROZO MILLAN</t>
  </si>
  <si>
    <t>https://www.contratos.gov.co/consultas/detalleProceso.do?numConstancia=11-12-431427</t>
  </si>
  <si>
    <t>10-1-60314</t>
  </si>
  <si>
    <t>LP-IDM-CO-032-2010</t>
  </si>
  <si>
    <t>0220 DE 2010</t>
  </si>
  <si>
    <t>900 403 067-8</t>
  </si>
  <si>
    <t>CONSORCIO PUERTO URIBE</t>
  </si>
  <si>
    <t>17.335.912</t>
  </si>
  <si>
    <t>EDGAR EDUARDO SANTACRUZ MORALES</t>
  </si>
  <si>
    <t>Primer lugar: Proponente: CONSORCIO PUERTO URIBE Segundo lugar: Proponente: CONSORCIO P&amp;U</t>
  </si>
  <si>
    <t>https://www.contratos.gov.co/consultas/detalleProceso.do?numConstancia=10-1-60314</t>
  </si>
  <si>
    <t>Caldas - Manizales; Caldas - Neira</t>
  </si>
  <si>
    <t>10-1-57316</t>
  </si>
  <si>
    <t>LP INFICALDAS 014-2010</t>
  </si>
  <si>
    <t>PV-017-2010</t>
  </si>
  <si>
    <t>CONSORCIO M-N</t>
  </si>
  <si>
    <t>ROBERTO JARAMILLO</t>
  </si>
  <si>
    <t>CONSORCIO M-N 1100</t>
  </si>
  <si>
    <t>https://www.contratos.gov.co/consultas/detalleProceso.do?numConstancia=10-1-57316</t>
  </si>
  <si>
    <t>10-1-61120</t>
  </si>
  <si>
    <t>LP-IDM-CO-038-2010</t>
  </si>
  <si>
    <t>0238 DE 2010</t>
  </si>
  <si>
    <t>900 404 507-1</t>
  </si>
  <si>
    <t>UNION TEMPORAL INFRAESTRUCTURA DEL META</t>
  </si>
  <si>
    <t>79.966.890</t>
  </si>
  <si>
    <t>Primer lugar: Proponente: UNION TEMPORAL INFRAESTRUCTURA DEL META</t>
  </si>
  <si>
    <t>https://www.contratos.gov.co/consultas/detalleProceso.do?numConstancia=10-1-61120</t>
  </si>
  <si>
    <t>Tunja</t>
  </si>
  <si>
    <t>06/17/2010 12:00:00 AM</t>
  </si>
  <si>
    <t>10-1-56674</t>
  </si>
  <si>
    <t>LP GB - 18/10</t>
  </si>
  <si>
    <t>1896/10</t>
  </si>
  <si>
    <t>900385430-0</t>
  </si>
  <si>
    <t>UNION TEMPORAL LAGO DE TOTA</t>
  </si>
  <si>
    <t>RAFAEL MOJICA BARRERA</t>
  </si>
  <si>
    <t>LICITACION PUBLICA 18/2010 GRUPO 2 PAVIMENTACION DEL ANILLO VIAL TURISTICO DE SUGAMUXI SECTOR AQUITANIA TOTA TRAMO B K10+000 A TOTA</t>
  </si>
  <si>
    <t>https://www.contratos.gov.co/consultas/detalleProceso.do?numConstancia=10-1-56674</t>
  </si>
  <si>
    <t>GOBCORDOBA</t>
  </si>
  <si>
    <t>CONSTRUCCION LINEAS A 34.5 KV SAN BERNARDO DEL VIENTO  -MOÑITOS  LORICA - MOMIL Y CERETE - SAN CARLOS Y CONSTRUCCION SUBESTACIONES ELECTRICAS EN LOS MUNICIPIOS DE MOÑITOS  MOMIL Y SAN CARLOS EN EL DEPARTAMENTO DE CORDOBA</t>
  </si>
  <si>
    <t>06/28/2010 12:00:00 AM</t>
  </si>
  <si>
    <t>10-1-56940</t>
  </si>
  <si>
    <t>L.P 009-2010</t>
  </si>
  <si>
    <t>585-2010</t>
  </si>
  <si>
    <t>900378894-5</t>
  </si>
  <si>
    <t>CONSORCIO REDES DE CORDOBA</t>
  </si>
  <si>
    <t>16.773.286</t>
  </si>
  <si>
    <t>CESAR IVAN BERRIO RAMIREZ</t>
  </si>
  <si>
    <t>CONSTRUCCION LINEAS A 34.5 KV SAN BERNARDO DEL  VIENTO ¿ MOÑITOS  LORICA ¿ MOMIL Y CERETE ¿ SAN CARLOS Y CONSTRUCCION SUBESTACIONES ELECTRICAS EN LOS MUNICIPIOS DE MOÑITOS  MOMIL Y SAN CARLOS EN EL DEPARTAMENTO DE CORDOBA</t>
  </si>
  <si>
    <t>CONSORCIO REDES DE CORDOBA - PUNTAJE TOTAL: 972 PUNTOS</t>
  </si>
  <si>
    <t>https://www.contratos.gov.co/consultas/detalleProceso.do?numConstancia=10-1-56940</t>
  </si>
  <si>
    <t>CONSTRUCCION DE SUBESTACION ELECTRICA DE 20 MVA A 115/34.5/13.2 Y AMPLIACION PARA RECONFIGURACION DE LA RED DE 34.5 - 13.2 EN EL MUNICIPIO DE AGUAZUL DEPARTAMENTO DE CASANARE</t>
  </si>
  <si>
    <t>11/25/2010 12:00:00 AM</t>
  </si>
  <si>
    <t>10-12-412325</t>
  </si>
  <si>
    <t>CTO 1687-2010</t>
  </si>
  <si>
    <t>EMPRESA DE NERGIA DE CASANARE ENERCA</t>
  </si>
  <si>
    <t>BAYARDO ANIBAL SANTANA GORDO</t>
  </si>
  <si>
    <t>https://www.contratos.gov.co/consultas/detalleProceso.do?numConstancia=10-12-412325</t>
  </si>
  <si>
    <t>804002166-1</t>
  </si>
  <si>
    <t>INDERBU</t>
  </si>
  <si>
    <t>AJUSTE DE DISEÑOS A FASE III  CONSTRUCCION DEL COLISEO CUBIERTO BICENTENARIO Y  REUBICACION DE ZONAS DEPORTIVAS ALEDAÑAS EN LA UNIDAD DEPORTIVA ALFONSO LOPEZ EN EL MUNICIPIO DE BUCARAMANGA ¿ SANTANDER</t>
  </si>
  <si>
    <t>02/24/2010 12:00:00 AM</t>
  </si>
  <si>
    <t>10-1-52709</t>
  </si>
  <si>
    <t>LIC-02-2010</t>
  </si>
  <si>
    <t>CONSORCIO LUIS VALDERRAMA</t>
  </si>
  <si>
    <t>FERNANDO VALDERRAMA CORDERO</t>
  </si>
  <si>
    <t>https://www.contratos.gov.co/consultas/detalleProceso.do?numConstancia=10-1-52709</t>
  </si>
  <si>
    <t>MEJORAMIENTO Y/O CONSTRUCCION DE VIAS EN LOS MUNICIPIOS DE FUENTE DE ORO Y PUERTO RICO  EN EL DEPARTAMENTO DEL META</t>
  </si>
  <si>
    <t>Meta - Fuente de Oro; Meta - Puerto Rico</t>
  </si>
  <si>
    <t>10-1-57927</t>
  </si>
  <si>
    <t>LP-IDM-CO-017-2010</t>
  </si>
  <si>
    <t>0155 DE 2010</t>
  </si>
  <si>
    <t>900 386 242-7</t>
  </si>
  <si>
    <t>CONSORCIO VIAS DEL ORIENTE</t>
  </si>
  <si>
    <t>17.332.737</t>
  </si>
  <si>
    <t>WILSON ANTONIO CASTELBLANCO QUINCHE</t>
  </si>
  <si>
    <t>MEJORAMIENTO Y/O CONSTRUCCION DE VIAS EN LOS MUNICIPIOS DE: FUENTE DE ORO Y PUERTO RICO   EN EL DEPARTAMENTO DEL  META.</t>
  </si>
  <si>
    <t>https://www.contratos.gov.co/consultas/detalleProceso.do?numConstancia=10-1-57927</t>
  </si>
  <si>
    <t>800099111-7</t>
  </si>
  <si>
    <t>ALMOSQUERA</t>
  </si>
  <si>
    <t>Mosquera</t>
  </si>
  <si>
    <t>Cundinamarca - Mosquera</t>
  </si>
  <si>
    <t>05/19/2010 12:00:00 AM</t>
  </si>
  <si>
    <t>10-1-55601</t>
  </si>
  <si>
    <t>LICITACION 006-010 MOSQUERA</t>
  </si>
  <si>
    <t>COP-008 DE 2010</t>
  </si>
  <si>
    <t>900.371.577-3</t>
  </si>
  <si>
    <t>CONSORCIO PARQUE CULTURAL MOSQUERA</t>
  </si>
  <si>
    <t>19.306.323</t>
  </si>
  <si>
    <t>EFRAIN CALDER6N CALDERON</t>
  </si>
  <si>
    <t>DISEÑOS Y CONSTRUCCION DEL PARQUE CULTURAL DEL MUNICIPIO DE MOSQUERA  CUNDINAMARCA.</t>
  </si>
  <si>
    <t>https://www.contratos.gov.co/consultas/detalleProceso.do?numConstancia=10-1-55601</t>
  </si>
  <si>
    <t>TERRITORIAL DISTRITAL MUNICIPAL NIVEL 5</t>
  </si>
  <si>
    <t>800093439-1</t>
  </si>
  <si>
    <t>ALTOCANCIPA1</t>
  </si>
  <si>
    <t>10-1-61770</t>
  </si>
  <si>
    <t>LIC-013-MT-2010</t>
  </si>
  <si>
    <t>900404084-8</t>
  </si>
  <si>
    <t>CONSORCIO VIAL UNIVERSAL</t>
  </si>
  <si>
    <t>12.580.947</t>
  </si>
  <si>
    <t>GIOVANNI QUINTERO PISCIOTTI</t>
  </si>
  <si>
    <t>CONSORCIO VIAL ESPECIALIZADO</t>
  </si>
  <si>
    <t>https://www.contratos.gov.co/consultas/detalleProceso.do?numConstancia=10-1-61770</t>
  </si>
  <si>
    <t>03/24/2010 12:00:00 AM</t>
  </si>
  <si>
    <t>10-1-53625</t>
  </si>
  <si>
    <t>LIC-003-MT-2010</t>
  </si>
  <si>
    <t>900358700-1</t>
  </si>
  <si>
    <t>CONSORCIO VIAL TOCANCIPA</t>
  </si>
  <si>
    <t>6.772.757</t>
  </si>
  <si>
    <t>MIGUEL ANGEL SAENZ ROBLES</t>
  </si>
  <si>
    <t>PRIMER ORDEN DE ELEGIBILIDAD VIAL TOCANCIPA</t>
  </si>
  <si>
    <t>https://www.contratos.gov.co/consultas/detalleProceso.do?numConstancia=10-1-53625</t>
  </si>
  <si>
    <t>MINISTERIO DEL TRABAJO (MINTRABAJO)</t>
  </si>
  <si>
    <t>MINPROTECCIONSOCIAL</t>
  </si>
  <si>
    <t>12/29/2010 12:00:00 AM</t>
  </si>
  <si>
    <t>10-12-423544</t>
  </si>
  <si>
    <t>MPS-CD-480-2010</t>
  </si>
  <si>
    <t>830.045.684-2</t>
  </si>
  <si>
    <t>PROGRAMA MUNDIAL DE ALIMENTOS NACIONES UNIDAS -PRAVEEN AGRAWAL</t>
  </si>
  <si>
    <t>O2007919</t>
  </si>
  <si>
    <t>PRAVEEN AGRAWAL</t>
  </si>
  <si>
    <t>https://www.contratos.gov.co/consultas/detalleProceso.do?numConstancia=10-12-423544</t>
  </si>
  <si>
    <t>MEJORAMIENTO Y/O CONSTRUCCION DE VIAS EN LOS MUNICIPIOS DE: RESTREPO  CUMARAL Y BARRANCA DE UPIA EN EL DEPARTAMENTO DEL META</t>
  </si>
  <si>
    <t>07/22/2010 12:00:00 AM</t>
  </si>
  <si>
    <t>10-1-57507</t>
  </si>
  <si>
    <t>LICITACION PUBLICA LP-IDM-CO-013-2010</t>
  </si>
  <si>
    <t>0127 DE 2010</t>
  </si>
  <si>
    <t>900 383 334-2</t>
  </si>
  <si>
    <t>UNION TEMPORAL VIAS DEL PIEDEMONTE LLANERO</t>
  </si>
  <si>
    <t>86.052.033</t>
  </si>
  <si>
    <t>ALVARO ANDRES PACHECO MUÑOZ</t>
  </si>
  <si>
    <t>MEJORAMIENTO Y/O CONSTRUCCION DE VIAS EN LOS MUNICIPIOS DE RESTREPO  CUMARAL Y BARRANCA DE UPIA EN EL DEPARTAMENTO DEL META.</t>
  </si>
  <si>
    <t>https://www.contratos.gov.co/consultas/detalleProceso.do?numConstancia=10-1-57507</t>
  </si>
  <si>
    <t>891501723-1</t>
  </si>
  <si>
    <t>ALCALI5</t>
  </si>
  <si>
    <t>AUNAR ESFUERZOS ADMINISTRATIVOS  TECNICOS Y FINANCIEROS ENTRE EL MUNICIPIO DE SANTIAGO DE CALI-SECRETARIA DE INFRAESTRUCTURA Y VALORIZACION Y EL FONDO MIXTO PARA LA PROMOCION DEL DEPORTE.</t>
  </si>
  <si>
    <t>Valle del Cauca - Cali</t>
  </si>
  <si>
    <t>14-12-2220714</t>
  </si>
  <si>
    <t>4151.0.27.1.003.2010</t>
  </si>
  <si>
    <t>FONDO MIXTO PARA LA PROMOCION DEL DEPORTE</t>
  </si>
  <si>
    <t>6.083.179</t>
  </si>
  <si>
    <t>PASCUAL GUERRERO ARANA</t>
  </si>
  <si>
    <t>https://www.contratos.gov.co/consultas/detalleProceso.do?numConstancia=14-12-2220714</t>
  </si>
  <si>
    <t>10-1-59990</t>
  </si>
  <si>
    <t>SD-AMT-034-2010</t>
  </si>
  <si>
    <t>CONSORCIO PTAR TUNJA 2011</t>
  </si>
  <si>
    <t>ADRIANA SUAREZ FERNANDEZ A.</t>
  </si>
  <si>
    <t>https://www.contratos.gov.co/consultas/detalleProceso.do?numConstancia=10-1-59990</t>
  </si>
  <si>
    <t>10-1-59991</t>
  </si>
  <si>
    <t>SD-AMT-035-2010</t>
  </si>
  <si>
    <t>CONSORCIO L&amp;G</t>
  </si>
  <si>
    <t>FRANCISCO J. CUADROS</t>
  </si>
  <si>
    <t>https://www.contratos.gov.co/consultas/detalleProceso.do?numConstancia=10-1-59991</t>
  </si>
  <si>
    <t>GOBSUCRE</t>
  </si>
  <si>
    <t>CONSTRUCCION DE OBRAS PARA EL CONTROL DE INUNDACIONES PRIMERA ETAPA EN LA CABECERA MUNICIPAL DEL MUNICIPIO DE SUCRE DEPARTAMENTO DE SUCRE.</t>
  </si>
  <si>
    <t>Sucre - Sucre</t>
  </si>
  <si>
    <t>08/30/2010 12:00:00 AM</t>
  </si>
  <si>
    <t>10-1-58567</t>
  </si>
  <si>
    <t>L-GDS-011-10</t>
  </si>
  <si>
    <t>70-014-0-10-2010</t>
  </si>
  <si>
    <t>7.456.295</t>
  </si>
  <si>
    <t>CARLOS VENGAL PEREZ</t>
  </si>
  <si>
    <t>CONSTRUCCION DE OBRAS PARA EL CONTROL DE INUNDACIONES PRIMERA ETAPA EN LA CABECERA MUNICIPAL DEL MUNICIPIO DE SUCRE.</t>
  </si>
  <si>
    <t>ORDEN DE ELEGIBILIDAD No. 1</t>
  </si>
  <si>
    <t>https://www.contratos.gov.co/consultas/detalleProceso.do?numConstancia=10-1-58567</t>
  </si>
  <si>
    <t>ALALBANIA</t>
  </si>
  <si>
    <t>CONSTRUCCION DE LA TERCERA ETAPA DE LA CONCENTRACION ESCOLAR INSTITUCION EDUCATIVA SAN RAFAEL DEL MUNICIPIO DE ALBANIA ¿ LA GUAJIRA</t>
  </si>
  <si>
    <t>Albania</t>
  </si>
  <si>
    <t>La Guajira - Albania</t>
  </si>
  <si>
    <t>10-1-57836</t>
  </si>
  <si>
    <t>010-10</t>
  </si>
  <si>
    <t>WINKA LIMITADA</t>
  </si>
  <si>
    <t>RADUAN MAMNAH OSMAN</t>
  </si>
  <si>
    <t>WINKA LIMITADA.</t>
  </si>
  <si>
    <t>https://www.contratos.gov.co/consultas/detalleProceso.do?numConstancia=10-1-57836</t>
  </si>
  <si>
    <t>10-1-55089</t>
  </si>
  <si>
    <t>LICITACION PUBLICA LP-IDM-CO-004-2010</t>
  </si>
  <si>
    <t>0051 DE 2010</t>
  </si>
  <si>
    <t>900 365 278-1</t>
  </si>
  <si>
    <t>UNION TEMPORAL VIAS ACACIAS 2010</t>
  </si>
  <si>
    <t>17.331.440</t>
  </si>
  <si>
    <t>CARLOS YESID CESPEDES OSPINA</t>
  </si>
  <si>
    <t>MEJORAMIENTO DE LA VIA QUE CONDUCE DE ACACIAS A LA MARIA QUEBRADITAS - PIÑUELA DEL K0+000 AL K14+960 EN EL MUNICIPIO DE ACACIAS META Y MEJORAMIENTO DE LA VIA UBICADA EN LA CARRERA 19B ENTRE CALLES 25 Y 28 DEL BARRIO GUARATARA EN EL MUNICIPIO DE ACACIAS META.</t>
  </si>
  <si>
    <t>https://www.contratos.gov.co/consultas/detalleProceso.do?numConstancia=10-1-55089</t>
  </si>
  <si>
    <t>10-1-60217</t>
  </si>
  <si>
    <t>LP-IDM-CO-031-2010</t>
  </si>
  <si>
    <t>0245 DE 2010</t>
  </si>
  <si>
    <t>900 404 839-1</t>
  </si>
  <si>
    <t>CONSORCIO JUAN MARTIN</t>
  </si>
  <si>
    <t>40.396.871</t>
  </si>
  <si>
    <t>Primer lugar: 1.000 puntos Proponente: CONSORCIO JUAN MARTIN Segundo lugar: 750 puntos Proponente: CONSORCIO INSTITUCIONES EDUCATIVAS DEL META</t>
  </si>
  <si>
    <t>https://www.contratos.gov.co/consultas/detalleProceso.do?numConstancia=10-1-60217</t>
  </si>
  <si>
    <t>FONDO FINANCIERO DE PROYECTOS DE DESARROLLO (FONADE)</t>
  </si>
  <si>
    <t>FONADE15</t>
  </si>
  <si>
    <t>CONSTRUCCION DE UNA INFRAESTRUCTURA EDUCATIVA TIPO A EN EL PREDIO DENOMINADO EL ALTICO DEL MUNICIPIO DE SOACHA DEPARTAMENTO DE CUNDINAMARCA.</t>
  </si>
  <si>
    <t>05/13/2010 12:00:00 AM</t>
  </si>
  <si>
    <t>10-1-55438</t>
  </si>
  <si>
    <t>LP 018-2010 FONADE</t>
  </si>
  <si>
    <t>860.523.790</t>
  </si>
  <si>
    <t>VINDICO S.A.</t>
  </si>
  <si>
    <t>ANTONIO MARIA PABON POLANIA</t>
  </si>
  <si>
    <t>CONSTRUCCION DE LA INFRAESTRUCTURA EDUCATIVA TIPO (A)  DENOMINADA EL ALTICO  MUNICIPIO DE SOACHA  - CUNDINAMARCA.</t>
  </si>
  <si>
    <t>1. orden VINDICO S.A.</t>
  </si>
  <si>
    <t>https://www.contratos.gov.co/consultas/detalleProceso.do?numConstancia=10-1-55438</t>
  </si>
  <si>
    <t>¿CONSTRUCCION DE EQUIPAMIENTO Y ESPACIO PUBLICO PARA EL  PROYECTO PILOTO BARRIOS DEL SUR DEL MUNICIPIO DE CALDAS¿.</t>
  </si>
  <si>
    <t>Antioquia - Caldas</t>
  </si>
  <si>
    <t>08/24/2010 12:00:00 AM</t>
  </si>
  <si>
    <t>10-1-58390</t>
  </si>
  <si>
    <t>LP 026 DE 2010</t>
  </si>
  <si>
    <t>LP 587 DE 2010</t>
  </si>
  <si>
    <t>CONSORCIO BARRIOS DEL SUR</t>
  </si>
  <si>
    <t>LUIS ALBERTO ARANGO ARREDONDO</t>
  </si>
  <si>
    <t>CONSTRUCCION DE EQUIPAMENTO Y ESPACIO PUBLICO PARA EL PROYECTO PILOTO BARRIOS DEL SUR DEL MUNICIÌO DE CALDAS</t>
  </si>
  <si>
    <t>Consorcio Barrios del Sur</t>
  </si>
  <si>
    <t>https://www.contratos.gov.co/consultas/detalleProceso.do?numConstancia=10-1-58390</t>
  </si>
  <si>
    <t>MANTENIMIENTO  MEJORAMIENTO  REHABILITACION Y ADECUACION DE VIAS EN LOS MUNICIPIOS DE CANALETE  CHIMA  CIENAGA DE ORO  LORICA  PUEBLO NUEVO  PUERTO ESCONDIDO  SAN ANDRES DE SOTAVENTO  SAN BERNARDO DEL VIENTO Y SAN PELAYO EN EL DEPARTAMENTO DE CORDOBA</t>
  </si>
  <si>
    <t>06/23/2010 12:00:00 AM</t>
  </si>
  <si>
    <t>10-1-56803</t>
  </si>
  <si>
    <t>L.P. 008-2010</t>
  </si>
  <si>
    <t>560-2010</t>
  </si>
  <si>
    <t>900379613-7</t>
  </si>
  <si>
    <t>CONSORCIO MANTENIMIENTO  VIAL CORDOBA</t>
  </si>
  <si>
    <t>70.117.271</t>
  </si>
  <si>
    <t>FERNANDO ANTONIO SANCHEZ MONSALVE</t>
  </si>
  <si>
    <t>MANTENIMIENTO  MEJORAMIENTO  REHABILITACION Y ADECUACION DE VIAS EN  LOS  MUNICIPIOS DE CANALETE  CHIMA  CIENAGA DE ORO   LORICA  PUEBLO NUEVO  PUERTO ESCONDIDO   SAN ANDRES DE SOTAVENTO   SAN BERNARDO DEL VIENTO Y SAN PELAYO EN EL DEPARTAMENTO DE CORDOBA</t>
  </si>
  <si>
    <t>CONSORCIO MANTENIMIENTO VIAL CORDOBA</t>
  </si>
  <si>
    <t>CONSORCIO MANTENIMIENTO VIAL CORDOBA - PUNTAJE TOTAL: 990 PUNTOS</t>
  </si>
  <si>
    <t>https://www.contratos.gov.co/consultas/detalleProceso.do?numConstancia=10-1-56803</t>
  </si>
  <si>
    <t>823000050-4</t>
  </si>
  <si>
    <t>CARSUCRE</t>
  </si>
  <si>
    <t>10-11-344798</t>
  </si>
  <si>
    <t>SAMC042010</t>
  </si>
  <si>
    <t>026 de 2010</t>
  </si>
  <si>
    <t>92.525.570</t>
  </si>
  <si>
    <t>JOSE SACRAMENTO ESCAMILLA SIERRA</t>
  </si>
  <si>
    <t>CONSTRUCCION DEL CERRAMIENTO PERIMETRAL DE LA SEDE ADMINISTRATIVA DE LA CORPORACION AUTONOMA REGIONAL DE SUCRE CARSUCRE.</t>
  </si>
  <si>
    <t>Valida</t>
  </si>
  <si>
    <t>https://www.contratos.gov.co/consultas/detalleProceso.do?numConstancia=10-11-344798</t>
  </si>
  <si>
    <t>MEJORAMIENTO Y MANTENIMIENTO CARRETERA SUSACON  SOATA Y SOATA  LA PALMERA  RUTA 55.</t>
  </si>
  <si>
    <t>10-1-53787</t>
  </si>
  <si>
    <t>LP-SGT-SRN-005-2010</t>
  </si>
  <si>
    <t>373-2010</t>
  </si>
  <si>
    <t>900367266-2</t>
  </si>
  <si>
    <t>UNION TEMPORAL LA PALMERA</t>
  </si>
  <si>
    <t>LUIS FERNANDO MESA BALLESTEROS</t>
  </si>
  <si>
    <t>UNION TEMPORAL LA PALMERA 1000 PUNTOS</t>
  </si>
  <si>
    <t>https://www.contratos.gov.co/consultas/detalleProceso.do?numConstancia=10-1-53787</t>
  </si>
  <si>
    <t>CORMACARENA</t>
  </si>
  <si>
    <t>10-1-57860</t>
  </si>
  <si>
    <t>CONVOCATORIA PUBLICA Nº 11-L.P.2010</t>
  </si>
  <si>
    <t>PS-GCT. 2.7.10- 363</t>
  </si>
  <si>
    <t>900381662-4</t>
  </si>
  <si>
    <t>17.336.039</t>
  </si>
  <si>
    <t>FERNANDO ALFONSO ROJAS RINCON</t>
  </si>
  <si>
    <t>https://www.contratos.gov.co/consultas/detalleProceso.do?numConstancia=10-1-57860</t>
  </si>
  <si>
    <t>PROYECTO DE GESTION DE DEMANDA II EN EL MUNICIPIO DE SINCELEJO</t>
  </si>
  <si>
    <t>10-1-58628</t>
  </si>
  <si>
    <t>LP 021-OP-2010</t>
  </si>
  <si>
    <t>LP-021-OP-2010</t>
  </si>
  <si>
    <t>JAIME RESTOM M</t>
  </si>
  <si>
    <t>¿PROYECTO DE GESTION DE DEMANDA II EN EL MUNICIPIO DE SINCELEJO</t>
  </si>
  <si>
    <t>UNION TEMPORAL INGESA SINCELEJO 2010</t>
  </si>
  <si>
    <t>https://www.contratos.gov.co/consultas/detalleProceso.do?numConstancia=10-1-58628</t>
  </si>
  <si>
    <t>CONSEJO SUPERIOR DE LA JUDICATURA</t>
  </si>
  <si>
    <t>800093816-3</t>
  </si>
  <si>
    <t>RAMAJB</t>
  </si>
  <si>
    <t>10-1-60889</t>
  </si>
  <si>
    <t>LP 37 DE 2010</t>
  </si>
  <si>
    <t>256-2010</t>
  </si>
  <si>
    <t>900.404.045-0</t>
  </si>
  <si>
    <t>UNION TEMPORAL SISTEMA FAMILIA  2010</t>
  </si>
  <si>
    <t>80.194.351</t>
  </si>
  <si>
    <t>FEDERICO RAMIREZ VERGARA</t>
  </si>
  <si>
    <t>VER RESOLUCION DE ADJUDICACION 5274 DE DICIEMBRE 27 DE 2010</t>
  </si>
  <si>
    <t>https://www.contratos.gov.co/consultas/detalleProceso.do?numConstancia=10-1-60889</t>
  </si>
  <si>
    <t>CONVENIO INTERADMINISTRATIVO MEJORAMIENTO Y PAVIMENTACION DE LA VIA SAN DIEGO-MEDIA LUNA MUNICIPIO DE SAN DIEGO DEPARTAMENTO DEL CESAR INCLUYE INTERVENTORIA.</t>
  </si>
  <si>
    <t>Cesar - San Diego</t>
  </si>
  <si>
    <t>04/15/2011 12:00:00 AM</t>
  </si>
  <si>
    <t>11-12-483613</t>
  </si>
  <si>
    <t>1607-2010</t>
  </si>
  <si>
    <t>INSTITUTO PARA EL DESARROLLO DE ANTIOQUIA - IDEA</t>
  </si>
  <si>
    <t>Cesar</t>
  </si>
  <si>
    <t>FRANCISCO JAVIER BELTRAN MONTOYA</t>
  </si>
  <si>
    <t>https://www.contratos.gov.co/consultas/detalleProceso.do?numConstancia=11-12-483613</t>
  </si>
  <si>
    <t>ESTUDIOS  DISEÑOS Y CONSTRUCCION DE LAS ESCUELAS PARA EL RESGUARDO DE UNUMA EN EL MUNICIPIO DE PUERTO GAITAN</t>
  </si>
  <si>
    <t>10-1-59208</t>
  </si>
  <si>
    <t>LP-SI-020-2010</t>
  </si>
  <si>
    <t>900393651-5</t>
  </si>
  <si>
    <t>UNION TEMPORAL  UNUMA  GAITAN</t>
  </si>
  <si>
    <t>86.065.171 DE VILLAVICENCIO</t>
  </si>
  <si>
    <t>GUILLERMO  ALFONSO   LEGUIZAMON  TEJEIRO</t>
  </si>
  <si>
    <t>ESTUDIOS DISEÑOS Y CONSTRUCCION   DE LAS ESCUELAS   PARA EL  RESGUARDO  DE UNUMA  EN EL MUNICIPIO DE  PUERTO  GAITAN</t>
  </si>
  <si>
    <t>UNIÒN TEMPORAL UNUMA GAITAN GUILLERMO ALFONSO LEGUIZAMON TEJEIRO C.C. 86.065.171 Expedida en Villavicencio</t>
  </si>
  <si>
    <t>https://www.contratos.gov.co/consultas/detalleProceso.do?numConstancia=10-1-59208</t>
  </si>
  <si>
    <t>GOBATLANTICO1</t>
  </si>
  <si>
    <t>CONSTRUCCION DE LA INFRAESTRUCTURA DE REDES DE ACUEDUCTO Y ALCANTARILLADO SANITARIO EN LAS RUTAS ALIMENTADORAS No. 6 Y No. 7 DE TRSNSMETRO EN EL MUNICIPIO DE SOLEDAD  DEPARTAMENTO DEL ATLANTICO</t>
  </si>
  <si>
    <t>Barranquilla</t>
  </si>
  <si>
    <t>03/30/2010 12:00:00 AM</t>
  </si>
  <si>
    <t>10-1-53890</t>
  </si>
  <si>
    <t>LP No. SAPSB 002 DE 2010</t>
  </si>
  <si>
    <t>01*11*2010*000054</t>
  </si>
  <si>
    <t>900.384.637-3</t>
  </si>
  <si>
    <t>CONSORCIO CND SOLEDAD 2010</t>
  </si>
  <si>
    <t>79.147.126</t>
  </si>
  <si>
    <t>Luis Carlos Nader Muskus</t>
  </si>
  <si>
    <t>CONSTRUCCION DE LA INFRAESTRUCTURA DE REDES DE ACUEDUCTO Y ALCANTARILLADO SANITARIO EN LA RUTA No. 6 y No. 7 DE TRANSMETRO EN EL MUNICIPIO DE SOLEDAD  DEPARTAMENTO DEL ATLANTICO</t>
  </si>
  <si>
    <t>https://www.contratos.gov.co/consultas/detalleProceso.do?numConstancia=10-1-53890</t>
  </si>
  <si>
    <t>Meta - San Juan de Arama</t>
  </si>
  <si>
    <t>10-1-60743</t>
  </si>
  <si>
    <t>LP-IDM-CO-034-2010</t>
  </si>
  <si>
    <t>0244 DE 2010</t>
  </si>
  <si>
    <t>900 404 792-4</t>
  </si>
  <si>
    <t>CONSORCIO MANACAL 2011</t>
  </si>
  <si>
    <t>17.329.181</t>
  </si>
  <si>
    <t>DIEGO DE JESUS NIÑO GALVIS</t>
  </si>
  <si>
    <t>Primer lugar: Proponente: CONSORCIO MANACAL 2011</t>
  </si>
  <si>
    <t>https://www.contratos.gov.co/consultas/detalleProceso.do?numConstancia=10-1-60743</t>
  </si>
  <si>
    <t>10-1-61700</t>
  </si>
  <si>
    <t>OCSJ-LP-CO-013-2010</t>
  </si>
  <si>
    <t>1717 DE 2010</t>
  </si>
  <si>
    <t>900.404.720-4</t>
  </si>
  <si>
    <t>CONSORCIO CONSTRUYENDO HOSPITALES</t>
  </si>
  <si>
    <t>4.300.343</t>
  </si>
  <si>
    <t>CARLOS ANTONIO REYES URIBE</t>
  </si>
  <si>
    <t>CONSORCIO CONSTRUYENDO HOSPITALES REPRESENTADA LEGALMENTE POR CARLOS ANTONIO REYES URIBE</t>
  </si>
  <si>
    <t>1. CONSORCIO CONSTRUYENDO HOSPITALES .............. 840 PUNTOS</t>
  </si>
  <si>
    <t>https://www.contratos.gov.co/consultas/detalleProceso.do?numConstancia=10-1-61700</t>
  </si>
  <si>
    <t>CONSTRUCCION DE UNA INFRAESTRUCTURA EDUCATIVA TIPO A EN EL PREDIO DENOMINADO LA RELIQUIA DEL MUNICIPIO DE VILLAVICENCIO EN EL DEPARTAMENTO DEL META</t>
  </si>
  <si>
    <t>10-1-57806</t>
  </si>
  <si>
    <t>LP 034-2010 FONADE</t>
  </si>
  <si>
    <t>2.976.572</t>
  </si>
  <si>
    <t>CONSORCIO INTERLASA META-2010</t>
  </si>
  <si>
    <t>LUIS ALEJANDRO NIETO $ARTINEZ</t>
  </si>
  <si>
    <t>CONSTRUCCION DE UNA INFRAESTRUCTURA EDUCATIVA TIPO A EN EL PREDIO LA RELIQUIA DEL MUNICIPIO DE VILLAVICENCIO  - META</t>
  </si>
  <si>
    <t>CONSORCIO INTERLASA META-2010 (INLASA SA 50% - INTERPOLAR LTDA 50%)</t>
  </si>
  <si>
    <t>1. orden CONSORCIO INTERLASA META-2010 (INLASA SA 50% - INTERPOLAR LTDA 50%)</t>
  </si>
  <si>
    <t>https://www.contratos.gov.co/consultas/detalleProceso.do?numConstancia=10-1-57806</t>
  </si>
  <si>
    <t>CONSTRUCCION MALLA VIAL CALLE 7 AVENIDA LAS PALMAS DESDE TRONCAL DE ORIENTE HASTA CARRERA 8 (V20)  PARALELA VIA LAS PALMAS DESDE LA CARRERA 16 HASTA LA CARRERA 19 (V15)  CARRERA 10 DESDE AVENIDA LAS PALMAS TRONCAL DE ORIENTE (V20)  CARRERA 1 ENTRE CALLE 6A Y CALLE 5 (V12)  CARRERA 8 ENTRE AVENIDA LAS PALMAS Y CALLE 5 (V10) Y CALLE  5 ENTRE CARRERA 1 Y 10 (V20) DE LA CABECERA MUNICIPAL DE PUERTO LLERAS META.</t>
  </si>
  <si>
    <t>Meta - Puerto Lleras</t>
  </si>
  <si>
    <t>10-11-394634</t>
  </si>
  <si>
    <t>SA-IDM-CO-005-2010</t>
  </si>
  <si>
    <t>0210 DE 2010</t>
  </si>
  <si>
    <t>900 399 152-9</t>
  </si>
  <si>
    <t>CONSORCIO VIAS DEL LLANO</t>
  </si>
  <si>
    <t>17.311.105</t>
  </si>
  <si>
    <t>JENNY GONZALEZ ROA</t>
  </si>
  <si>
    <t>Primer lugar: Proponente: CONSORCIO VIAS DEL LLANO</t>
  </si>
  <si>
    <t>https://www.contratos.gov.co/consultas/detalleProceso.do?numConstancia=10-11-394634</t>
  </si>
  <si>
    <t>CONSTRUCCIN LINEA DE SUBTRANSMISION A 34.5 KV PARA LA INTERCONEXION ELECTRICA ENTRE EL MUNICIPIO DE SAN LUIS DE PALENQUE Y LA SUBESTACION SARDINAS MUNICIPIO DE OROCUE DEPARTAMENTO DE CASANARE</t>
  </si>
  <si>
    <t>09/23/2010 12:00:00 AM</t>
  </si>
  <si>
    <t>10-12-387398</t>
  </si>
  <si>
    <t>CTO 1105-2010</t>
  </si>
  <si>
    <t>ENERCA SA</t>
  </si>
  <si>
    <t>CIRO VERGARA DIAZ</t>
  </si>
  <si>
    <t>CONSTRUCCION DE LA LINEA DE SUBTRANSMISION A 34.5 KV PARA LA INTERCONEXION ELECTRICA ENTRE EL MUNICIPIO DE SAN LUUIS DE PALENQUE Y LA SUBESTACION SARDINAS DEL MUNICIPIO DE OROCUE DEPARTAMENTO DE CASANARE</t>
  </si>
  <si>
    <t>https://www.contratos.gov.co/consultas/detalleProceso.do?numConstancia=10-12-387398</t>
  </si>
  <si>
    <t>EE.PP.MM.. ESP SE OBLIGA CON EL DEPARTAMENTO A EFECTUAr la construccion e interventoria de uso general  e instalaciones domiciliares de energia  en desarrollo de programa de electrificacion rural  en el departamento de antioquia  atraves de un tercero</t>
  </si>
  <si>
    <t>11-12-568468</t>
  </si>
  <si>
    <t>2010-CF-37-0074</t>
  </si>
  <si>
    <t>empresas publicas de medellin</t>
  </si>
  <si>
    <t>OSCAR HERNAN HERRERA RESTREPO</t>
  </si>
  <si>
    <t>https://www.contratos.gov.co/consultas/detalleProceso.do?numConstancia=11-12-568468</t>
  </si>
  <si>
    <t>Casanare - Tauramena</t>
  </si>
  <si>
    <t>04/15/2013 12:00:00 AM</t>
  </si>
  <si>
    <t>13-12-1597931</t>
  </si>
  <si>
    <t>CONV 0089-2010</t>
  </si>
  <si>
    <t>ALCALDIA DE TAURAMENA</t>
  </si>
  <si>
    <t>JAVIER AUGUSTO ALVAREZ ALFONSO</t>
  </si>
  <si>
    <t>https://www.contratos.gov.co/consultas/detalleProceso.do?numConstancia=13-12-1597931</t>
  </si>
  <si>
    <t>10-1-61119</t>
  </si>
  <si>
    <t>LP-IDM-CO-033-2010</t>
  </si>
  <si>
    <t>0243 DE 2010</t>
  </si>
  <si>
    <t>900 404 511-1</t>
  </si>
  <si>
    <t>CONSORCIO BARRANCA CUMARAL EDUCATIVO</t>
  </si>
  <si>
    <t>17.335.841</t>
  </si>
  <si>
    <t>CARLOS ALFONSO DURAN ARISMENDI</t>
  </si>
  <si>
    <t>Primer lugar: Proponente: CONSORCIO BARRANCA CUMARAL EDUCATIVO</t>
  </si>
  <si>
    <t>https://www.contratos.gov.co/consultas/detalleProceso.do?numConstancia=10-1-61119</t>
  </si>
  <si>
    <t>800027338-0</t>
  </si>
  <si>
    <t>ALSANTDEQ</t>
  </si>
  <si>
    <t>CONSTRUCCION SEDE DE LA INSTITUCION EDUCATIVA TECNICO AMBIENTAL FERNANDEZ GUERRA  SANTANDER DE QUILICHAO  CAUCA</t>
  </si>
  <si>
    <t>Santander de Quilichao</t>
  </si>
  <si>
    <t>Cauca - Santander de Quilichao</t>
  </si>
  <si>
    <t>10-1-52170</t>
  </si>
  <si>
    <t>LP-001-2010</t>
  </si>
  <si>
    <t>195-2010</t>
  </si>
  <si>
    <t>900349605-1</t>
  </si>
  <si>
    <t>19.245.173</t>
  </si>
  <si>
    <t>VICTOR HUGO BURGOS MORA</t>
  </si>
  <si>
    <t>https://www.contratos.gov.co/consultas/detalleProceso.do?numConstancia=10-1-52170</t>
  </si>
  <si>
    <t>CONSTRUCCION DE UNA INFRAESTRUCTURA EDUCATIVA TIPO A EN EL PREDIO DENOMINADO VALLES DEL RODEO (MINUTO DE DIOS) DEL MUNICIPIO DE CUCUTA - NORTE DE SANTANDER</t>
  </si>
  <si>
    <t>10-1-54294</t>
  </si>
  <si>
    <t>LP 016-2010 FONADE</t>
  </si>
  <si>
    <t>CONSTRUCCION DE UNA INFRAESTRUCTURA EDUCATIVA TIPO A EN EL PREDIO VALLES DEL RODEO DEL MUNICIPIO DE CUCUTA  - NORTE DE SANTANDER</t>
  </si>
  <si>
    <t>VINDICO SA</t>
  </si>
  <si>
    <t>1. orden VINDICO SA</t>
  </si>
  <si>
    <t>https://www.contratos.gov.co/consultas/detalleProceso.do?numConstancia=10-1-54294</t>
  </si>
  <si>
    <t>MEJORAMIENTO Y PAVIMENTACION DE LA VIA LA QUIEBRA ARGELIA  EN EL ORIENTE DE ANTIOQUIA</t>
  </si>
  <si>
    <t>Argelia</t>
  </si>
  <si>
    <t>Antioquia - Argelia</t>
  </si>
  <si>
    <t>07/14/2011 12:00:00 AM</t>
  </si>
  <si>
    <t>11-1-69054</t>
  </si>
  <si>
    <t>LIC-20-04-2011</t>
  </si>
  <si>
    <t>2011-OO-20-168</t>
  </si>
  <si>
    <t>890932730-7</t>
  </si>
  <si>
    <t>CONITRAC SA</t>
  </si>
  <si>
    <t>JUAN DIEGO HOYOS CEBALLOS</t>
  </si>
  <si>
    <t>MEJORAMIENTO Y PAVIMENTACION DE LA VIA ARGELIA LA QUIEBRA EN EL ORIENTE DE ANTIOQUIA</t>
  </si>
  <si>
    <t>CONTRUCCIONES Y TRACTORES S.A CONYTRAC</t>
  </si>
  <si>
    <t>CONTRUCCIONES Y TRACTORES S.A CONYTRAC - 999 64 CONSORCIO ARGELIA 2011 - 974 15</t>
  </si>
  <si>
    <t>https://www.contratos.gov.co/consultas/detalleProceso.do?numConstancia=11-1-69054</t>
  </si>
  <si>
    <t>CONSTRUCCION DE UNA INFRAESTRUCTURA EDUCATIVA TIPO A DENOMINADA MATAMOROS  EN LA CIUDAD DE POPAYAN  CAUCA</t>
  </si>
  <si>
    <t>07/16/2010 12:00:00 AM</t>
  </si>
  <si>
    <t>10-1-57413</t>
  </si>
  <si>
    <t>LP 031-2010 FONADE</t>
  </si>
  <si>
    <t>800.133.562</t>
  </si>
  <si>
    <t>VARELA FIHOLL &amp; CIA LTDA</t>
  </si>
  <si>
    <t>FERNANDO RAFAEL VARELA F.</t>
  </si>
  <si>
    <t>CONSTRUCCION DE LA INFRAESTRUCTURA EDUCATIVA TIPO (A)  DENOMINADA MATAMOROS  CIUDAD DE POPAYAN  - CAUCA.</t>
  </si>
  <si>
    <t>VARELA FIHOLL &amp; CIA LIMITADA</t>
  </si>
  <si>
    <t>1. orden VARELA FIHOLL &amp; CIA LIMITADA</t>
  </si>
  <si>
    <t>https://www.contratos.gov.co/consultas/detalleProceso.do?numConstancia=10-1-57413</t>
  </si>
  <si>
    <t>OPTIMIZACION DE LOS SISTEMAS DE ACUEDUCTO DE LAS VEREDAS AGUAMACO  CHITAMENA ALTO  LAS DELICIAS  EL OSO Y EL RAIZAL Y CONSTRUCCION DEL SISTEMA DE ACUEDUCTO DE LA VEREDA LA LUCHA DEL MUICIPIO DE TAURAMENA DEPARTAMENTO DE CASANARE</t>
  </si>
  <si>
    <t>12-12-1303815</t>
  </si>
  <si>
    <t>CONV 0113-2010</t>
  </si>
  <si>
    <t>EMPRESA DE SERVICIOS PUBLICOS DE TAURAMENA</t>
  </si>
  <si>
    <t>https://www.contratos.gov.co/consultas/detalleProceso.do?numConstancia=12-12-1303815</t>
  </si>
  <si>
    <t>CONSTRUCCION DE UNA INFRAESTRUCTURA EDUCATIVA TIPO A EN EL PREDIO LA HACIENDA EL PUERTO DEL MUNICIPIO DE FLORENCIA - CAQUETA</t>
  </si>
  <si>
    <t>05/20/2010 12:00:00 AM</t>
  </si>
  <si>
    <t>10-1-55662</t>
  </si>
  <si>
    <t>LP 021-2010 FONADE</t>
  </si>
  <si>
    <t>800.213.368</t>
  </si>
  <si>
    <t>UNIVERSAL DE CONSTRUCCIONES SA</t>
  </si>
  <si>
    <t>JULIO CESAR OSPINA CUEVAS</t>
  </si>
  <si>
    <t>UNIVERSAL DE CONSTRUCCIONES S.A.</t>
  </si>
  <si>
    <t>1. orden UNIVERSAL DE CONSTRUCCIONES S.A.</t>
  </si>
  <si>
    <t>https://www.contratos.gov.co/consultas/detalleProceso.do?numConstancia=10-1-55662</t>
  </si>
  <si>
    <t>10-1-59339</t>
  </si>
  <si>
    <t>LP 028 DE 2010</t>
  </si>
  <si>
    <t>629 DE 2010</t>
  </si>
  <si>
    <t>900.397.374-8</t>
  </si>
  <si>
    <t>CONSORCIO CNV ¿ SAINC VOLADOR</t>
  </si>
  <si>
    <t>43.220.171</t>
  </si>
  <si>
    <t>ANDREA ESTRADA CADAVID</t>
  </si>
  <si>
    <t>Consorcio CNV Sainc Volador</t>
  </si>
  <si>
    <t>https://www.contratos.gov.co/consultas/detalleProceso.do?numConstancia=10-1-59339</t>
  </si>
  <si>
    <t>MEJORAMIENTO DE LA VIA QUE CONDUCE DEL CRUCE RUTA 65 ¿ TROCHA 13 (K0+000 AL K8+150)  MUNICIPIO DE SAN JUAN DE ARAMA EN EL DEPARTAMENTO DEL  META.</t>
  </si>
  <si>
    <t>10-11-405366</t>
  </si>
  <si>
    <t>SA-IDM-CO-007-2010</t>
  </si>
  <si>
    <t>0241 DE 2010</t>
  </si>
  <si>
    <t>900 402 956-6</t>
  </si>
  <si>
    <t>CONSORCIO TROCHA 13</t>
  </si>
  <si>
    <t>MEJORAMIENTO DE LA VIA QUE CONDUCE DEL CRUCE RUTA 65 - TROCHA 13 (K0+000 AL K8+150)  MUNICIPIO DE SAN JUAN DE ARAMA EN EL DEPARTAMENTO DEL META.</t>
  </si>
  <si>
    <t>Primer lugar: 1.000 puntos. Proponente: CONSORCIO TROCHA 13 Segundo lugar: 1.000 puntos. Proponente: CONSORCIO SAN JUAN</t>
  </si>
  <si>
    <t>https://www.contratos.gov.co/consultas/detalleProceso.do?numConstancia=10-11-405366</t>
  </si>
  <si>
    <t>CONSTRUCCION Y DOTACION DE DOS (2) BLOQUES DE CINCO (5) AULAS ESCOLARES (7.20 X 9 2)ADOSADAS EN LA INSTITUCION EDUCATIVA TECNICO AGROPECUARIAS OPCION PESCA PUNTE BLANCO  MUNICIPIO DE SAN BENITO ABAD0  DEPARTAMENTO DE SUCRE; CONSTRUCCION Y DOTACION DE UN (1) BLOQUE DE CUATRO (4) AULAS ESCOLARES ADOSADAS (7 20 x 9 20 Mts) Y UNA BATERIA SANITARIA EN LA INSTITUCION EDUCATIVA MATEO PEREZ  CORREGIMIENTO DE MATEO PEREZ  MUNICIPIO DE SAMPUES  DEPARTAMENTO DE SUCRE; CONSTRUCCION Y DOTACION DE DOS (2) BLOQUES DE TRES (3) AULAS ESCOLARES ADOSADAS (7 2 X 9 2) Y UNA BATERIA SANITARIA EN LA INSTITUCION EDUCATIVA PALMAS DE VINO  CORREGIMIENTO DE PALMAS DE VINO  MUNICIPIO DE LOS PALMITOS  DEPARTAMENTO DE SUCRE; CONSTRUCCION Y DOTACION DE DOS (2) BLOQUES DE TRES (3) AULAS ESCOLARES ADOSADAS (7 2 X 9 2) PARA LA INSTITUCION EDUCATIVA SABANAS DE PEDRO  CORREGIMIENTO DE SABANAS DE PEDRO  MUNICIPIO DE LOS PALMITOS  DEPARTAMENTO DE SUCRE;</t>
  </si>
  <si>
    <t>10/16/2010 12:00:00 AM</t>
  </si>
  <si>
    <t>10-1-60138</t>
  </si>
  <si>
    <t>L-GDS-013-10</t>
  </si>
  <si>
    <t>70-018-0-12-2010</t>
  </si>
  <si>
    <t>18.879.861</t>
  </si>
  <si>
    <t>EDUARDO GHISAYS VITOLA  CONSORCIO BSGR 2011  CONSORCIO AULAS 2010</t>
  </si>
  <si>
    <t>GRUPO I: EDUARDO ALFREDO GHISAYS VITOLA. GRUPO II: CONSORCIO BSGR 2011. GRUPO III: CONSORCIO AULAS 2010.</t>
  </si>
  <si>
    <t>https://www.contratos.gov.co/consultas/detalleProceso.do?numConstancia=10-1-60138</t>
  </si>
  <si>
    <t>02/16/2011 12:00:00 AM</t>
  </si>
  <si>
    <t>11-12-446097</t>
  </si>
  <si>
    <t>INVIAS</t>
  </si>
  <si>
    <t>CARLOS ALBERTO ROSADO ZUÑIGA</t>
  </si>
  <si>
    <t>https://www.contratos.gov.co/consultas/detalleProceso.do?numConstancia=11-12-446097</t>
  </si>
  <si>
    <t>Caldas - Marmato; Caldas - Riosucio</t>
  </si>
  <si>
    <t>10-1-53627</t>
  </si>
  <si>
    <t>LP INFICALDAS 008-2010</t>
  </si>
  <si>
    <t>PV-06</t>
  </si>
  <si>
    <t>900370269-5</t>
  </si>
  <si>
    <t>CONSORCIO EC-CF</t>
  </si>
  <si>
    <t>EDGAR ALONSO CASTRO LIZARALDE</t>
  </si>
  <si>
    <t>CONSORCIO EC - CF</t>
  </si>
  <si>
    <t>CONSORCIO EC - CF 1.000 PUNTOS  INGENIEROS CONSTRUCTORES E INTERVENTORES ICEIN S.A 950 PUNTOS CONCRESCOL S.A. 900 PUNTOS DOBLE A INGENIERIA S.A. 850 PUNTOS. CONSORCIO C.G 800 PUNTOS. U.T HV - F08 750 PUNTOS  CI GRODCO S EN CA 700 PUNTOS. CONSORCIO LA FELISA 650 PUNTOS.</t>
  </si>
  <si>
    <t>https://www.contratos.gov.co/consultas/detalleProceso.do?numConstancia=10-1-53627</t>
  </si>
  <si>
    <t>04/30/2010 12:00:00 AM</t>
  </si>
  <si>
    <t>10-1-55028</t>
  </si>
  <si>
    <t>LP 003 - 2010</t>
  </si>
  <si>
    <t>9003 70148-2</t>
  </si>
  <si>
    <t>CONSORCIO CORCANAL</t>
  </si>
  <si>
    <t>FIDEL ANTONIO OVIEDO MACEA</t>
  </si>
  <si>
    <t>1000 puntos</t>
  </si>
  <si>
    <t>https://www.contratos.gov.co/consultas/detalleProceso.do?numConstancia=10-1-55028</t>
  </si>
  <si>
    <t>10-1-56825</t>
  </si>
  <si>
    <t>LP 007-2010</t>
  </si>
  <si>
    <t>900379771-2</t>
  </si>
  <si>
    <t>Consorcio Mega Parques</t>
  </si>
  <si>
    <t>Flavio Ernesto Ojeda Visbal</t>
  </si>
  <si>
    <t>CONSORCIO MEGA PARQUES</t>
  </si>
  <si>
    <t>https://www.contratos.gov.co/consultas/detalleProceso.do?numConstancia=10-1-56825</t>
  </si>
  <si>
    <t>MEJORAMIENTO MANTENIMIENTO Y ADECUACION DE LA INFRAESTRUCTURA VIAL A NIVEL NACIONAL FINANCIADOS CON RECURSOS DEL FONDO NACIONAL DE REGALIAS EN EL DEPARTAMENTO DE SAN ANDRES Y PROVODENCIA INCLUYE INTERVENTORIA.</t>
  </si>
  <si>
    <t>01/24/2011 12:00:00 AM</t>
  </si>
  <si>
    <t>11-12-433479</t>
  </si>
  <si>
    <t>1594-2010</t>
  </si>
  <si>
    <t>892400038-2</t>
  </si>
  <si>
    <t>PEDRO CLAVER FAJARDO FORBES</t>
  </si>
  <si>
    <t>https://www.contratos.gov.co/consultas/detalleProceso.do?numConstancia=11-12-433479</t>
  </si>
  <si>
    <t>REHABILITACION  MANTENIMIENTO Y MEJORAMIENTO DE VIAS EN LOS MUNICIPIOS DE BUENAVISTA  MONTERIA  MOÑITOS  PUERTO ESCONDIDO  SAN ANDRES DE SOTAVENTO  SAN ANTERO   SAN   BERNARDO DEL VIENTO Y TIERRALTA EN EL DEPARTAMENTO DE CORDOBA</t>
  </si>
  <si>
    <t>10-1-55365</t>
  </si>
  <si>
    <t>L.P. 007-2010</t>
  </si>
  <si>
    <t>571-2010</t>
  </si>
  <si>
    <t>900380078-8</t>
  </si>
  <si>
    <t>CONSORCIO CONSTRUCCION Y MANTENIMIENTO VIALES</t>
  </si>
  <si>
    <t>15.025.471</t>
  </si>
  <si>
    <t>MIGUEL AEJANDRO  JIMENEZ DIAZ</t>
  </si>
  <si>
    <t>REHABILITACION  MANTENIMIENTO Y MEJORAMIENTO DE VIAS EN LOS MUNICIPIOS DE BUENAVISTA  MONTERIA  MOÑITOS  PUERTO ESCONDIDO  SAN ANDRES DE SOTAVENTO  SAN ANTERO   SAN   BERNARDO DEL VIENTO Y TIERRALTA EN EL DEPARTAMENTO DE CORDOBA.</t>
  </si>
  <si>
    <t>CONSORCIO CONSTRUCCION Y MANTENIMIENTOS VIALES</t>
  </si>
  <si>
    <t>CONSORCIO CONSTRUCCION Y MANTENIMIENTOS VIALES - PUNTAJE TOTAL: 931.43 PUNTOS</t>
  </si>
  <si>
    <t>https://www.contratos.gov.co/consultas/detalleProceso.do?numConstancia=10-1-55365</t>
  </si>
  <si>
    <t>10-1-57184</t>
  </si>
  <si>
    <t>LP 07 DE 2010</t>
  </si>
  <si>
    <t>106-2010</t>
  </si>
  <si>
    <t>900.383.740-1</t>
  </si>
  <si>
    <t>60.334.358</t>
  </si>
  <si>
    <t>UNION TEMPORAL PALACIO CALI 2010</t>
  </si>
  <si>
    <t>https://www.contratos.gov.co/consultas/detalleProceso.do?numConstancia=10-1-57184</t>
  </si>
  <si>
    <t>MEJORAMIENTO Y MANTENIMIENTO CARRETERASZONA NORTE GRUPO 4</t>
  </si>
  <si>
    <t>10-1-56190</t>
  </si>
  <si>
    <t>LP-SGT-SRN-030-2010</t>
  </si>
  <si>
    <t>670-2010</t>
  </si>
  <si>
    <t>800143586-1</t>
  </si>
  <si>
    <t>MEYAN S.A.</t>
  </si>
  <si>
    <t>BALTAZAR EDAURADO MESA RESTREPO</t>
  </si>
  <si>
    <t>MEJORAMIENTO Y MANTENIMIENTO DE LA CIRCUNVALAR DE SAN ANDRES (TRAMO 0101)  SECTOR PR2+500 - PR6+000Y CIRCUNVALAR DE PROVIDENCIA (TRAMO 0301)  SECTOR PR8+200 - PR8+500  DEPARTAMENTO ARCHIPIELAGO DE SAN ANDRES  PROVIDENCIA Y SANTA CATALINA  MODULO 1.</t>
  </si>
  <si>
    <t>MEYAN S.A. MODULO 1 CONSORCIO MJ MODULO 2</t>
  </si>
  <si>
    <t>MEYAN S.A. MODULO 1 1000 PUNTOS CONSORCIO MJ MODULO 2 1000 PUNTOS</t>
  </si>
  <si>
    <t>https://www.contratos.gov.co/consultas/detalleProceso.do?numConstancia=10-1-56190</t>
  </si>
  <si>
    <t>CONSTRUCCION DEL COLECTOR VIAL AL RIO PORE PARA EL SISTEMA DE DESCARGA DE LA RED DE ALCANTARILLADO PLUVIAL DEL MUNICIPIO DE PORE CASANARE E INTERVENTORIA TECNICA ADMINISTRATIVA FINANACIERA Y AMBIENTAL</t>
  </si>
  <si>
    <t>Casanare - Pore</t>
  </si>
  <si>
    <t>10-12-400737</t>
  </si>
  <si>
    <t>CONV 0062-2010</t>
  </si>
  <si>
    <t>MUNICIPIO DE PORE</t>
  </si>
  <si>
    <t>EZEQUIEL GARZON</t>
  </si>
  <si>
    <t>https://www.contratos.gov.co/consultas/detalleProceso.do?numConstancia=10-12-400737</t>
  </si>
  <si>
    <t>10-1-61591</t>
  </si>
  <si>
    <t>OCSJ-LP-CO-011-2010</t>
  </si>
  <si>
    <t>1718 DE 2010</t>
  </si>
  <si>
    <t>900.403.944-2</t>
  </si>
  <si>
    <t>CONSORCIO SALUD ORIENTE</t>
  </si>
  <si>
    <t>CONSORCIO SALUD ORIENTE REPRESENTADA LEGALMENTE POR CLARA ALICIA RODRIGUEZ GUERRERO</t>
  </si>
  <si>
    <t>1. CONSORCIO SALUD ORIENTE .................... 1000 PUNTOS</t>
  </si>
  <si>
    <t>https://www.contratos.gov.co/consultas/detalleProceso.do?numConstancia=10-1-61591</t>
  </si>
  <si>
    <t>10-1-61586</t>
  </si>
  <si>
    <t>OCSJ-LP-CO-009-2010</t>
  </si>
  <si>
    <t>1716 DE 2010</t>
  </si>
  <si>
    <t>900.403.952-1</t>
  </si>
  <si>
    <t>CONSORCIO SJC</t>
  </si>
  <si>
    <t>CONSORCIO SJC REPRESENTADO LEGALMENTE POR DIANA ALEXANDRA DOMINGUEZ ACOSTA</t>
  </si>
  <si>
    <t>1. CONSORCIO SJC ............................... 1000 PUNTOS</t>
  </si>
  <si>
    <t>https://www.contratos.gov.co/consultas/detalleProceso.do?numConstancia=10-1-61586</t>
  </si>
  <si>
    <t>10-1-59478</t>
  </si>
  <si>
    <t>LIC-20-42-2010</t>
  </si>
  <si>
    <t>2010-OO-20-301</t>
  </si>
  <si>
    <t>811001757-3</t>
  </si>
  <si>
    <t>IDC.INVERSIONES S.A</t>
  </si>
  <si>
    <t>LUIS FELIPE AGUDELO MESA</t>
  </si>
  <si>
    <t>CONSTRUCCION DE LA NUEVA INFRAESTRUCTURA FISICA DE LA E.S.E HOSPITAL SAN JUAN DE DIOS DE SONSON   EN ANTIOQUIA.</t>
  </si>
  <si>
    <t>IDC INVERSIONES S.A.</t>
  </si>
  <si>
    <t>IDC INVERSIONES S.A.  CONSORCIO HOSPITAL SONSON UNION TEMPORAL CAPITAL 2010</t>
  </si>
  <si>
    <t>https://www.contratos.gov.co/consultas/detalleProceso.do?numConstancia=10-1-59478</t>
  </si>
  <si>
    <t>CONSTRUCCION DE OBRAS DE ARTE PARA EL PROYECTO TRANSVERSAL DE LA MACARENA  EN EL TRAMO BARAYA - COLOMBIA  K0+000 AL K9+000  EN EL DEPARTAMENTO DEL HUILA</t>
  </si>
  <si>
    <t>Meta - La Macarena</t>
  </si>
  <si>
    <t>07/21/2010 12:00:00 AM</t>
  </si>
  <si>
    <t>10-1-57480</t>
  </si>
  <si>
    <t>LP 032-2010 FONADE</t>
  </si>
  <si>
    <t>19.448.037</t>
  </si>
  <si>
    <t>JORGE ENRIQUE ROJAS  ABRIL</t>
  </si>
  <si>
    <t>CONSORCIO HUILENSE (JORGE ENRIQUE ROJAS 50% - JUAN C ROJAS 50%)</t>
  </si>
  <si>
    <t>1. orden CONSORCIO HUILENSE (JORGE ENRIQUE ROJAS 50% - JUAN C ROJAS 50%)</t>
  </si>
  <si>
    <t>https://www.contratos.gov.co/consultas/detalleProceso.do?numConstancia=10-1-57480</t>
  </si>
  <si>
    <t>TERMINACION INFRAESTRUCTURA  CONSTRUCCION DE LA SUPERESTRUCTURA Y OBRAS COMPLEMENTARIAS DEL PUENTE VEHICULAR SOBRE EL RIO CRAVO SUR VIA EL ALGARROBO ¿ OROCUE PASO EL CACHO DEPARTAMENTO DE CASANARE</t>
  </si>
  <si>
    <t>10-1-60155</t>
  </si>
  <si>
    <t>CAS-SOPT-LP-041-2010</t>
  </si>
  <si>
    <t>CTO 1722-2010</t>
  </si>
  <si>
    <t>CONSUELO GONZALEZ BONILLA</t>
  </si>
  <si>
    <t>https://www.contratos.gov.co/consultas/detalleProceso.do?numConstancia=10-1-60155</t>
  </si>
  <si>
    <t>10-1-61583</t>
  </si>
  <si>
    <t>OCSJ-LP-CO-008-2010</t>
  </si>
  <si>
    <t>1711 DE 2010</t>
  </si>
  <si>
    <t>900.403.920-6</t>
  </si>
  <si>
    <t>CONSORCIO D&amp;R</t>
  </si>
  <si>
    <t>CONSORCIO D&amp;R REPRESENTADO LEGALMENTE POR DIANA ALEXANDRA DOMINGUEZ ACOSTA</t>
  </si>
  <si>
    <t>1. CONSORCIO D&amp;R .................................... 1000 PUNTOS</t>
  </si>
  <si>
    <t>https://www.contratos.gov.co/consultas/detalleProceso.do?numConstancia=10-1-61583</t>
  </si>
  <si>
    <t>891856131-3</t>
  </si>
  <si>
    <t>ALTAURAMENA</t>
  </si>
  <si>
    <t>Tauramena</t>
  </si>
  <si>
    <t>10-1-61245</t>
  </si>
  <si>
    <t>LPMT-SI-016-10</t>
  </si>
  <si>
    <t>313/2010</t>
  </si>
  <si>
    <t>900297525-4</t>
  </si>
  <si>
    <t>L.A. CONSTRUCTORES S.A.S</t>
  </si>
  <si>
    <t>8031537 EXPEDIDA EN ENVIGADO</t>
  </si>
  <si>
    <t>LOZANO ARBELAEZ LUIS ALEJANDRO</t>
  </si>
  <si>
    <t>L.A CONSTRUCCIONES S.A.S Nit.No. 900.297.525-4  RL por LUIS ALEJANDRO LOZANO ARBELAEZ  identificado CC No.8.031.537 de Envigado</t>
  </si>
  <si>
    <t>93.45 puntos sobre 100 puntos</t>
  </si>
  <si>
    <t>https://www.contratos.gov.co/consultas/detalleProceso.do?numConstancia=10-1-61245</t>
  </si>
  <si>
    <t>CONVENIO DE COPERACION INTERINSTITUCIONAL CELEBRADO ENTRE EL DEPARTAMENTO DE BOYACA Y LA ESE HOSPITAL REGIONAL SAN VICENTE PARA CONTRTAR LOS ESTUDIOS DISEÑOS Y CONSTRUCCION DE LA NUEVA SEDE DE LA ESE HOSPITAL REGIONAL DE MONIQUIRA</t>
  </si>
  <si>
    <t>11-12-456825</t>
  </si>
  <si>
    <t>CONV-2310/10</t>
  </si>
  <si>
    <t>2310/10</t>
  </si>
  <si>
    <t>891800395-1</t>
  </si>
  <si>
    <t>MUNICIPIO DE MONIQUIRA</t>
  </si>
  <si>
    <t>https://www.contratos.gov.co/consultas/detalleProceso.do?numConstancia=11-12-456825</t>
  </si>
  <si>
    <t>FPOLNAC97</t>
  </si>
  <si>
    <t>ELABORACION DE LOS DISEÑOS ESTUDIOS TECNICOS (COMPRENDIDOS POR LEVANTAMIENTO TOPOGRAFICO  DISEÑOS ARQUITECTONICOS Y URBANISTICO  ESTUDIO DE IMPACTO AMBIENTAL  HIDROSANITARIO Y ELECTRICO  DISEÑO Y CALCULO DE GASES  DISEÑO Y CALCULO DE CAMARS DE SEGURIDAD  DISEÑO Y CALCULO DE AIRE ACONDICIONADO Y LA LICENCIA DE CONSTRUCCION Y LICENCIAS ANTE EMPRESAS PRESTADORAS DE SERVICIOS PUBLICOS) ESTUDIOS TECNICOS DE LA CLINICA REGIONAL DE OCCIDENTE DE LA POLICIA NACIONAL EN LA CIUDAD DE CALI- VALLE DEL CAUCA BAJO LA MODALIDAD DE PRECIO GLOBAL Y PLAZO FIJO</t>
  </si>
  <si>
    <t>10-11-342820</t>
  </si>
  <si>
    <t>005-2010</t>
  </si>
  <si>
    <t>057-2010</t>
  </si>
  <si>
    <t>CONSORCIO MALAY</t>
  </si>
  <si>
    <t>CARLOS URIAS RUEDA ALVAREZ</t>
  </si>
  <si>
    <t>DISEÑOS Y ESTUDIOS TECNICOS Y CONSTRUCCION I ETAPA DE LA CLINICA DE OCCIDENTE DE CALI</t>
  </si>
  <si>
    <t>ORDEN DE ELEGIBILIDAD  CONSORCIO MALAY SIGMA LTDA CONSORCIO HOSPITALARIO VHU</t>
  </si>
  <si>
    <t>https://www.contratos.gov.co/consultas/detalleProceso.do?numConstancia=10-11-342820</t>
  </si>
  <si>
    <t>CONSTRUCCION DEL JARDIN INFANTIL SUBA EN LA CIUDAD DE BOGOTA D.C.</t>
  </si>
  <si>
    <t>10-1-59811</t>
  </si>
  <si>
    <t>LP 043-2010 FONADE</t>
  </si>
  <si>
    <t>900.402.562-8</t>
  </si>
  <si>
    <t>CONSORCIO OBRAS CAPITAL 2011</t>
  </si>
  <si>
    <t>FERNANDO VERA BARRERA</t>
  </si>
  <si>
    <t>CONSORCIO OBRAS CAPITAL 2011(FERNANDO VERA 50% - MIGUEL A BALLESTEROS 25% - DELTA DE COLOMBIA LTDA 25%)</t>
  </si>
  <si>
    <t>1. orden CONSORCIO OBRAS CAPITAL 2011(FERNANDO VERA 50% - MIGUEL A BALLESTEROS 25% - DELTA DE COLOMBIA LTDA 25%)</t>
  </si>
  <si>
    <t>https://www.contratos.gov.co/consultas/detalleProceso.do?numConstancia=10-1-59811</t>
  </si>
  <si>
    <t>ALYOPAL2</t>
  </si>
  <si>
    <t>12/28/2012 12:00:00 AM</t>
  </si>
  <si>
    <t>12-12-1367649</t>
  </si>
  <si>
    <t>844.000.755-4</t>
  </si>
  <si>
    <t>EMPRESA DE ACUEDUCTO  ALCANTARILLADO Y ASEO DE YOPAL E.I.C.E. E.S.P.</t>
  </si>
  <si>
    <t>https://www.contratos.gov.co/consultas/detalleProceso.do?numConstancia=12-12-1367649</t>
  </si>
  <si>
    <t>10-12-369541</t>
  </si>
  <si>
    <t>007-10</t>
  </si>
  <si>
    <t>802.010.211-1</t>
  </si>
  <si>
    <t>FUNDACIÒN ABRAHAM SERAFIN CASTILLO ¿FUNDASEC¿</t>
  </si>
  <si>
    <t>JOSÈ DE LA CRUZ CASTILLO VELAZQUEZ</t>
  </si>
  <si>
    <t>https://www.contratos.gov.co/consultas/detalleProceso.do?numConstancia=10-12-369541</t>
  </si>
  <si>
    <t>CONSTRUCCION DE COLECTORES SECUNDARIOS BARRIO JUAN XXIII  MARGEN IZQUIERDA DEL MUNICIPIO DE MONTERIA</t>
  </si>
  <si>
    <t>10-1-58000</t>
  </si>
  <si>
    <t>LP 010</t>
  </si>
  <si>
    <t>CONSORCIO JUAN XXIII 2010</t>
  </si>
  <si>
    <t>CONSTRUCCION DE COLECTORES SECUNCARIOS EN EL BARRIO JUAN XXIII MARGEN IZQUIERDA DEL MUNICIPIO DE MONTERIA</t>
  </si>
  <si>
    <t>963 48</t>
  </si>
  <si>
    <t>https://www.contratos.gov.co/consultas/detalleProceso.do?numConstancia=10-1-58000</t>
  </si>
  <si>
    <t>MEJORAMIENTO Y MANTENIMIENTO CARRETERAS ZONA SUR OCCIDENTE GRUPO 3</t>
  </si>
  <si>
    <t>10-1-55105</t>
  </si>
  <si>
    <t>LP-SGT-SRN-025-2010</t>
  </si>
  <si>
    <t>516-2010</t>
  </si>
  <si>
    <t>900372596-8</t>
  </si>
  <si>
    <t>CONSORCIO VIAS DE RISARALDA</t>
  </si>
  <si>
    <t>MIGUEL ANGEL MEDIANA HERNANDEZ</t>
  </si>
  <si>
    <t>MEJORAMIENTO Y MANTENIMIENTO CARRETERA SANTA CECILIA - ASI RUTA 5003 SECTOR PUEBLO RICO - APIA  - VITERBO - ASI DEL PR33+0000 AL PR78+0500  DEPARTAMENTO DE RISARALDA Y CALDAS. MODULO 1.</t>
  </si>
  <si>
    <t>CONSORCIO VIAS DE RISARALDA. MODULO 1 CONSORCIO VIZAP. MODULO 2</t>
  </si>
  <si>
    <t>CONSORCIO VIAS DE RISARALDA MODULO 1 1000 PUNTOS CONSORCIO VIZAP MODULO 2 1000 PUNTOS</t>
  </si>
  <si>
    <t>https://www.contratos.gov.co/consultas/detalleProceso.do?numConstancia=10-1-55105</t>
  </si>
  <si>
    <t>10-1-58929</t>
  </si>
  <si>
    <t>LP-IDM-CO-020-2010</t>
  </si>
  <si>
    <t>0213 DE 2010</t>
  </si>
  <si>
    <t>900 398 639-9</t>
  </si>
  <si>
    <t>UNION TEMPORAL OBRAS ELECTRICAS</t>
  </si>
  <si>
    <t>17.326.580</t>
  </si>
  <si>
    <t>FREDY HERNAN PEREZ</t>
  </si>
  <si>
    <t>Primer lugar: Proponente: UNION TEMPORAL OBRAS ELECTRICAS</t>
  </si>
  <si>
    <t>https://www.contratos.gov.co/consultas/detalleProceso.do?numConstancia=10-1-58929</t>
  </si>
  <si>
    <t>MANTENIMIENTO  MEJORAMIENTO  Y PAVIMENTACION DE VIAS URBANAS Y RURALES EN  DIFERENTES  MUNICIPIOS DEL DEPARTAMENTO DE CORDOBA</t>
  </si>
  <si>
    <t>01/27/2010 12:00:00 AM</t>
  </si>
  <si>
    <t>10-1-51667</t>
  </si>
  <si>
    <t>L.P. 004-2010</t>
  </si>
  <si>
    <t>404-2010</t>
  </si>
  <si>
    <t>900346674-4</t>
  </si>
  <si>
    <t>CONSORCIO VIAL DE COLOMBIA</t>
  </si>
  <si>
    <t>73.547.264</t>
  </si>
  <si>
    <t>JOSE GREGORIO ARROYO  FERNANDEZ</t>
  </si>
  <si>
    <t>MANTENIMIENTO  MEJORAMIENTO  Y PAVIMENTACION  DE VIAS URBANAS Y RURALES EN DIFERENTES MUNICIPIOS DEL DEPARTAMENTO DE CORDOBA.</t>
  </si>
  <si>
    <t>CONSORCIO VIAL DE COLOMBIA - PUNTAJE TOTAL: 980 PUNTOS</t>
  </si>
  <si>
    <t>https://www.contratos.gov.co/consultas/detalleProceso.do?numConstancia=10-1-51667</t>
  </si>
  <si>
    <t>12/31/2010 12:00:00 AM</t>
  </si>
  <si>
    <t>10-12-424798</t>
  </si>
  <si>
    <t>86.055.932 DE VILLAVICENCIO</t>
  </si>
  <si>
    <t>JORGE ELIECER RODRIGUEZ BONILLA</t>
  </si>
  <si>
    <t>https://www.contratos.gov.co/consultas/detalleProceso.do?numConstancia=10-12-424798</t>
  </si>
  <si>
    <t>1893/10</t>
  </si>
  <si>
    <t>900307303-0</t>
  </si>
  <si>
    <t>CONSORCIO INFRAESTRUCTURA VIAL NACIONAL / JOSE GUILLERMO GALAN GOMEZ</t>
  </si>
  <si>
    <t>CELEBRADO ENTRE EL DEPARTAMENTO DE BOYACA Y CONSORCIO INFRAESTRUCTURA VIAL NACIONAL PARA EL MEJORAMIENTO Y PAVIMENTACION DEL ANILLO VIAL TURISTICO DE SUGAMUXI SECTOR AQUITANIA TOTA  TRAMO A AQUITANIA AL K10+000)</t>
  </si>
  <si>
    <t>09/15/2010 12:00:00 AM</t>
  </si>
  <si>
    <t>10-1-59021</t>
  </si>
  <si>
    <t>LP 036-2010 FONADE</t>
  </si>
  <si>
    <t>900.396.940-2</t>
  </si>
  <si>
    <t>CONSORCIO  IGP</t>
  </si>
  <si>
    <t>MIGUEL EMIRO LOZANO POLO</t>
  </si>
  <si>
    <t>Grupo 1 CONSORCIO CONSTRUCCIONES IGP (LUIS GONZALEZ 50% - POLO INGENIERIA Y CONSTRUCCIONES S.A. 25% - INCEL S.A. 25%) Grupo 2 URBANISCOM LTDA</t>
  </si>
  <si>
    <t>https://www.contratos.gov.co/consultas/detalleProceso.do?numConstancia=10-1-59021</t>
  </si>
  <si>
    <t>09/21/2010 12:00:00 AM</t>
  </si>
  <si>
    <t>10-1-59263</t>
  </si>
  <si>
    <t>SI-AMT-030-2010</t>
  </si>
  <si>
    <t>424-2010</t>
  </si>
  <si>
    <t>CONSORCIO EDUCATIVO TUNJA</t>
  </si>
  <si>
    <t>MARIO VALDERRAMA CORDERO</t>
  </si>
  <si>
    <t>https://www.contratos.gov.co/consultas/detalleProceso.do?numConstancia=10-1-59263</t>
  </si>
  <si>
    <t>10-1-59199</t>
  </si>
  <si>
    <t>LP-SI-010-2010</t>
  </si>
  <si>
    <t>900393433-6</t>
  </si>
  <si>
    <t>UNION TEMPORAL   PARQUE LINEAL</t>
  </si>
  <si>
    <t>86.051.758 DE VILLAVICENCIO</t>
  </si>
  <si>
    <t>DANIEL ARTURO SANCHEZ GUTIERREZ</t>
  </si>
  <si>
    <t>ESTUDIO . DISEÑO Y   CONSTRUCCION  DEL PARQUE   RECREATIVO   CIMARRON   EN EL MUNICIPIO    DE   PUERTO  GAITAN  META</t>
  </si>
  <si>
    <t>https://www.contratos.gov.co/consultas/detalleProceso.do?numConstancia=10-1-59199</t>
  </si>
  <si>
    <t>MEJORAMIENTO Y MANTENIMIENTO CARRETERAS ZONA CENTRO ORIENTE GRUPO 1</t>
  </si>
  <si>
    <t>Cundinamarca - Guasca; Cundinamarca - La Calera</t>
  </si>
  <si>
    <t>04/26/2010 12:00:00 AM</t>
  </si>
  <si>
    <t>10-1-54818</t>
  </si>
  <si>
    <t>LP-SGT-SRN-010-2010</t>
  </si>
  <si>
    <t>428-2010</t>
  </si>
  <si>
    <t>900369071-2</t>
  </si>
  <si>
    <t>CONSORCIO ZAVIN</t>
  </si>
  <si>
    <t>JOSE GABRIEL VARGAS CARVAJAL</t>
  </si>
  <si>
    <t>CONSORCIO ZAVIN  integrado por CONSTRUCTORA HERREÑA FRONPECA SUCURSAL COLOMBIA 40%  CONSORCIO ENERGIA COLOMBIA S.A CENERCOL S.A 10%  JOSE GABRIEL VARGAS CARVAJAL 25%  EISENHOWER ZAMORA GONZALEZ 25%</t>
  </si>
  <si>
    <t>CONSORCIO ZAVIN  integrado por CONSTRUCTORA HERREÑA FRONPECA SUCURSAL COLOMBIA 40%  CONSORCIO ENERGIA COLOMBIA S.A CENERCOL S.A 10%  JOSE GABRIEL VARGAS CARVAJAL 25%  EISENHOWER ZAMORA GONZALEZ 25% 1000 puntos</t>
  </si>
  <si>
    <t>https://www.contratos.gov.co/consultas/detalleProceso.do?numConstancia=10-1-54818</t>
  </si>
  <si>
    <t>Casanare - Trinidad</t>
  </si>
  <si>
    <t>10-1-61690</t>
  </si>
  <si>
    <t>CAS-SOPT-LP-059-2010</t>
  </si>
  <si>
    <t>CTO 2034-2010</t>
  </si>
  <si>
    <t>UT TRINIDAD 2010</t>
  </si>
  <si>
    <t>JHON ALEXANDER RIVEROS AFRICANO</t>
  </si>
  <si>
    <t>https://www.contratos.gov.co/consultas/detalleProceso.do?numConstancia=10-1-61690</t>
  </si>
  <si>
    <t>10-1-61589</t>
  </si>
  <si>
    <t>OCSJ-LP-CO-010-2010</t>
  </si>
  <si>
    <t>1714 DE 2010</t>
  </si>
  <si>
    <t>900.403.947-4</t>
  </si>
  <si>
    <t>CONSORCIO HM</t>
  </si>
  <si>
    <t>CONSORCIO HM REPRESENTADA LEGALMENTE POR CLARA ALICIA RODRIGUEZ GUERRERO</t>
  </si>
  <si>
    <t>1. CONSORCIO HM ................................... 1000 PUNTOS</t>
  </si>
  <si>
    <t>https://www.contratos.gov.co/consultas/detalleProceso.do?numConstancia=10-1-61589</t>
  </si>
  <si>
    <t>899999401-1</t>
  </si>
  <si>
    <t>ALMADRID</t>
  </si>
  <si>
    <t>Madrid</t>
  </si>
  <si>
    <t>Cundinamarca - Madrid</t>
  </si>
  <si>
    <t>10-1-51861</t>
  </si>
  <si>
    <t>LIC-001-2010</t>
  </si>
  <si>
    <t>CONTRATO DE OBRA PUBLICA No. 007 DE 2010</t>
  </si>
  <si>
    <t>900.348.612-7</t>
  </si>
  <si>
    <t>CONSORCIO SERREZUELA</t>
  </si>
  <si>
    <t>80.353.500</t>
  </si>
  <si>
    <t>JUAN CARLOS RICO INFANTE</t>
  </si>
  <si>
    <t>1. CONSORCIO SERREZUELA - REP. LEGAL JUAN CARLOS RICO INFANTE C.C. 80.353.500</t>
  </si>
  <si>
    <t>https://www.contratos.gov.co/consultas/detalleProceso.do?numConstancia=10-1-51861</t>
  </si>
  <si>
    <t>10-1-57198</t>
  </si>
  <si>
    <t>LICITACION PUBLICA LP-IDM-CO-010-2010</t>
  </si>
  <si>
    <t>0125 DE 2010</t>
  </si>
  <si>
    <t>900 379 973-3</t>
  </si>
  <si>
    <t>UNION TEMPORAL ELECTRIFICACION RURAL MUNICIPIOS PUERTO RICO Y FUENTE DE ORO</t>
  </si>
  <si>
    <t>17.346.937</t>
  </si>
  <si>
    <t>JOSE RAFAEL ROJAS RUIZ</t>
  </si>
  <si>
    <t>CONSTRUCCION REDES ELECTRICAS RURALES EN LOS MUNICIPIOS DE FUENTE DE ORO Y PUERTO RICO EN EL DEPARTAMENTO DEL META.</t>
  </si>
  <si>
    <t>UNION TEMPORAL ELECTRIFICACION RURAL MUNICIPIOS DE PUERTO RICO Y FUENTE DE ORO</t>
  </si>
  <si>
    <t>https://www.contratos.gov.co/consultas/detalleProceso.do?numConstancia=10-1-57198</t>
  </si>
  <si>
    <t>10-1-58670</t>
  </si>
  <si>
    <t>LP 17 DE 2010</t>
  </si>
  <si>
    <t>141-2010</t>
  </si>
  <si>
    <t>900.392.787-3</t>
  </si>
  <si>
    <t>7.482.010</t>
  </si>
  <si>
    <t>CONSORCIO EPSILON</t>
  </si>
  <si>
    <t>VER RESOLUCION DE ADJUDICACION 4416 DE OCTUBRE 25 DE 2010</t>
  </si>
  <si>
    <t>https://www.contratos.gov.co/consultas/detalleProceso.do?numConstancia=10-1-58670</t>
  </si>
  <si>
    <t>891800860-3</t>
  </si>
  <si>
    <t>ALTIBASOSA2</t>
  </si>
  <si>
    <t>CONSTRUCCION ALCANTARILLADO SANITARIO VEREDA EL CHORRITO Y CONSTRUCCION DE PLANTAS DE TRATAMIENTO DE AGUAS RESIDUALES PARA MITIGAR EL IMPACTO AMBIENTAL SOBRE EL RIO CHICAMOCHA   MUNICIPIO DE TIBASOSA DEPARTAMENTO DE BOYACA</t>
  </si>
  <si>
    <t>Tibasosa</t>
  </si>
  <si>
    <t>10-1-60570</t>
  </si>
  <si>
    <t>MTL-005/2010</t>
  </si>
  <si>
    <t>COP No. 021 DE 2010</t>
  </si>
  <si>
    <t>900396235-8</t>
  </si>
  <si>
    <t>CONSORCIO C&amp;C CONSTRUCCIONES</t>
  </si>
  <si>
    <t>4.277.612</t>
  </si>
  <si>
    <t>CARLOS ALBERTO GONZALEZ PATARROYO</t>
  </si>
  <si>
    <t>CONSTRUCCION ALCANTARILLADO SANITARIO VEREDA EL CHORRITO Y CONSTRUCCION DE PLANTAS DE TRATAMIENTO DE AGUAS RESIDUALES PARA MITIGAR EL IMPACTO AMBIENTAL SOBRE EL RIO CHICAMOCHA  MUNICIPIO DE TIBASOSA DEPARTAMENTO DE BOYACA</t>
  </si>
  <si>
    <t>CONSOCIO C&amp;C CONSTRUCCIONES</t>
  </si>
  <si>
    <t>CONSOCIO C&amp;C CONSTRUCCIONES - 100 PUNTOS</t>
  </si>
  <si>
    <t>https://www.contratos.gov.co/consultas/detalleProceso.do?numConstancia=10-1-60570</t>
  </si>
  <si>
    <t>10-1-53643</t>
  </si>
  <si>
    <t>LP INFICALDAS 009-2010</t>
  </si>
  <si>
    <t>PV -07-2010</t>
  </si>
  <si>
    <t>900372003-2</t>
  </si>
  <si>
    <t>SYSMAG I</t>
  </si>
  <si>
    <t>MARIO ALBERTO GIRALDO DIAZ</t>
  </si>
  <si>
    <t>RECONSTRUCCION PAVIMENTACIO Y/O REPAVIMENTACION EN EL TRAMO EL CRUCERO BELALCAZAR</t>
  </si>
  <si>
    <t>CONSORCIO SYSMAG 1.000 PUNTOS.</t>
  </si>
  <si>
    <t>CONSORCIO SYSMAG 1.000 PUNTOS. CONSORCIO BELALCAZAR 950 PUNTOS. CI GRODCO S EN CA 900 PUNTOS. VIAS S.A 850 PUNTOS. CONSORCIO ROCAS DEL LLANO VIAS DE CALDAS 800 PUNTOS. PROCOPAL S.A 750 PUNTOS. CONSORCIO OMEGAL 700 PUNTOS. U.T HF-09 650 PUNTOS. INGENIERIA Y CONTRATOS LTDA 600 PUNTOS. EQUIPOS Y TRITURADOS S.A. 510 PUNTOS. DOBLE A INGENIERIA S.A. 500 PUNTOS. CONSORCIO BOGOTA 2010 450 PUNTOS. CONSORCIO CG.  400 PUNTOS. CONSORCIO EC-CF 350 PUNTOS. CONCRESCOL S.A. 350 PUNTOS. CONYTRAC S.A 350 PUNTOS.</t>
  </si>
  <si>
    <t>https://www.contratos.gov.co/consultas/detalleProceso.do?numConstancia=10-1-53643</t>
  </si>
  <si>
    <t>ALVILLAVICENCIO1</t>
  </si>
  <si>
    <t>ESTUDIOS Y DISEÑOS PARA LA REMODELACION  ADECUACION Y CONSTRUCCION DE LAS OBRAS DE INFRAESTRUCTURA EN EL CENTRO VIDA DEL ADULTO MAYOR EN EL VILLAVICENCIO</t>
  </si>
  <si>
    <t>10-1-61328</t>
  </si>
  <si>
    <t>LP-028 DE 2010</t>
  </si>
  <si>
    <t>CONTRATO 1334 DE 2010</t>
  </si>
  <si>
    <t>900.403.355-4</t>
  </si>
  <si>
    <t>UNION TEMPORAL RAC</t>
  </si>
  <si>
    <t>86.058.181 DE VILLAVICENCIO</t>
  </si>
  <si>
    <t>FELIX FRANKLIN RAMIREZ DIAZ</t>
  </si>
  <si>
    <t>UNION TEMPORAL RAC¿S CENTRO VIDA</t>
  </si>
  <si>
    <t>1- UNION TEMPORAL RAC¿S CENTRO VIDA ADMISIBLE JURIDICA  TECNICA Y FINANCIERAMENTE  CON UNA CALIFICACACION DE 969 PUNTOS</t>
  </si>
  <si>
    <t>https://www.contratos.gov.co/consultas/detalleProceso.do?numConstancia=10-1-61328</t>
  </si>
  <si>
    <t>11/27/2010 12:00:00 AM</t>
  </si>
  <si>
    <t>10-1-61934</t>
  </si>
  <si>
    <t>CAS-SOPT-LP-087-2010</t>
  </si>
  <si>
    <t>cto 2114-2010</t>
  </si>
  <si>
    <t>CONSORCIO OSORIO HURTADO</t>
  </si>
  <si>
    <t>PEDRO LUIS HURTADO LADINO</t>
  </si>
  <si>
    <t>https://www.contratos.gov.co/consultas/detalleProceso.do?numConstancia=10-1-61934</t>
  </si>
  <si>
    <t>10-1-60805</t>
  </si>
  <si>
    <t>LP-SI-022-2010</t>
  </si>
  <si>
    <t>900402671-2</t>
  </si>
  <si>
    <t>CONSORCIO SAN MIGUEL</t>
  </si>
  <si>
    <t>17.346.263 DE VILLAVICENCIO</t>
  </si>
  <si>
    <t>CONSTRUCCION Y OPTIMIZACION DE LA INFRAESTRUCTURA EN LA INSTITUCION EDUCATIVA DEL CENTRO POBLADO DE SAN MIGUEL ZONA RURAL DEL MUNICIPIO</t>
  </si>
  <si>
    <t>CONSORCIO SAN MIGUEL  representante legal  GILDARDO ALFONSO MELO FLOREZ  C.C. Nº 86.063.649 expedida en Villavicencio-Meta</t>
  </si>
  <si>
    <t>https://www.contratos.gov.co/consultas/detalleProceso.do?numConstancia=10-1-60805</t>
  </si>
  <si>
    <t>ESTUDIO  DISEÑO Y CONSTRUCCIÒN DEL CENTRO COMERCIAL PARA VENDEDORES AMBULANTES  ZONA URBANA  MUNICIPIO DE PUERTO GAITAN  META</t>
  </si>
  <si>
    <t>10-1-59210</t>
  </si>
  <si>
    <t>LP-SI-011-2010</t>
  </si>
  <si>
    <t>900393447-9</t>
  </si>
  <si>
    <t>UNON  TEMPORAL  CECOVA</t>
  </si>
  <si>
    <t>86.047.992 DE VILLAVICENCIO</t>
  </si>
  <si>
    <t>HECTOR MAURICIO GUTIERREZ   DIAZ</t>
  </si>
  <si>
    <t>ESTUDIOS  Y DISEÑOS  Y CONSTRUCCION  DE CENTRO COMERCIAL  PARA  VENDEDORES  AMBULANTES   ZONA  UEBANA    MUNICIPIO DE  PUERTO   GAITAN</t>
  </si>
  <si>
    <t>UNIÒN TEMPORAL CECOVA HECTOR MAURICIO GUTIERREZ DIAZ C.C. 86.047.992 Expedida en Villavicencio (Meta).</t>
  </si>
  <si>
    <t>https://www.contratos.gov.co/consultas/detalleProceso.do?numConstancia=10-1-59210</t>
  </si>
  <si>
    <t>800091594-4</t>
  </si>
  <si>
    <t>GOBCAQUETA2</t>
  </si>
  <si>
    <t>CONSTRUCCION COLECTORES PRINCIPALES Y COLECTORES INTERCEPTORES DEL SISTEMA DE ALCANTARILLADO SANITARIO DEL CASCO URBANO DEL MUNICIPIO DE EL DONCELLO Y CONSTRUCCION ALCANTARILLADO PLUVIAL CASCO URBANO MUNICIPIO DE LA MONTAÑITA DEPARTAMENTO DEL CAQUETA</t>
  </si>
  <si>
    <t>Florencia</t>
  </si>
  <si>
    <t>10-1-58926</t>
  </si>
  <si>
    <t>LP-01-2010</t>
  </si>
  <si>
    <t>ST.PDA 293-2010</t>
  </si>
  <si>
    <t>900247316-8</t>
  </si>
  <si>
    <t>R&amp;U CONSTRUCTORES SAS</t>
  </si>
  <si>
    <t>GUILLERMO ROJAS CALDERON</t>
  </si>
  <si>
    <t>R&amp;U CONSTRUCTORES SAS Nit. 900.247.316-8</t>
  </si>
  <si>
    <t>PRIMER PUNTAJE: R&amp;U CONSTRUCTORES SAS: 1500 PUNTOS</t>
  </si>
  <si>
    <t>https://www.contratos.gov.co/consultas/detalleProceso.do?numConstancia=10-1-58926</t>
  </si>
  <si>
    <t>CONSTRUCCION REDES ELECTRICAS Y ALUMBRADO PUBLICO EN LOS MUNICIPIOS DE VILLAVICENCIO  RESTREPO  EL CALVARIO  SAN JUANITO Y CABUYARO EN EL DEPARTAMENTO DEL META.</t>
  </si>
  <si>
    <t>Meta - Cabuyaro; Meta - El Calvario; Meta - Restrepo; Meta - San Juanito; Meta - Villavicencio</t>
  </si>
  <si>
    <t>10-1-57293</t>
  </si>
  <si>
    <t>LICITACION PUBLICA LP-IDM-CO-012-2010</t>
  </si>
  <si>
    <t>0126 DE 2010</t>
  </si>
  <si>
    <t>900 379 684-1</t>
  </si>
  <si>
    <t>UNION TEMPORAL PIEDEMONTE</t>
  </si>
  <si>
    <t>17.389.211</t>
  </si>
  <si>
    <t>LUIS EDUARDO PINO HUMANEZ</t>
  </si>
  <si>
    <t>https://www.contratos.gov.co/consultas/detalleProceso.do?numConstancia=10-1-57293</t>
  </si>
  <si>
    <t>10-1-59613</t>
  </si>
  <si>
    <t>LP - 25 DE 2010 (LP 70004163)</t>
  </si>
  <si>
    <t>CONSORCIO BOMBEROS 2010 AI</t>
  </si>
  <si>
    <t>1000.00 919.33 655.41 655.41 437.85</t>
  </si>
  <si>
    <t>https://www.contratos.gov.co/consultas/detalleProceso.do?numConstancia=10-1-59613</t>
  </si>
  <si>
    <t>800094164-4</t>
  </si>
  <si>
    <t>GOBPUTUMAYO</t>
  </si>
  <si>
    <t>MEJORAMIENTO Y PAVIMENTACION DE LA VIA ORITO ¿ YARUMO  DEL MUNICIPIO DE ORITO  DEPARTAMENTO DEL PUTUMAYO</t>
  </si>
  <si>
    <t>San Miguel de Mocoa</t>
  </si>
  <si>
    <t>Putumayo - Orito</t>
  </si>
  <si>
    <t>08/27/2015 12:00:00 AM</t>
  </si>
  <si>
    <t>15-4-4179996</t>
  </si>
  <si>
    <t>SID CC-001-2015</t>
  </si>
  <si>
    <t>800.193.248-9</t>
  </si>
  <si>
    <t>Putumayo</t>
  </si>
  <si>
    <t>14.212.934</t>
  </si>
  <si>
    <t>FERNANDO ANTONIO ROJAS PERDOMO</t>
  </si>
  <si>
    <t>https://www.contratos.gov.co/consultas/detalleProceso.do?numConstancia=15-4-4179996</t>
  </si>
  <si>
    <t>MEJORAMIENTO Y MANTENIMIENTO CARRETERAS ZONA SUR OCCIDENTE GRUPO 5</t>
  </si>
  <si>
    <t>10-1-56427</t>
  </si>
  <si>
    <t>LP-SGT-SRN-034-2010</t>
  </si>
  <si>
    <t>681-2010</t>
  </si>
  <si>
    <t>891104932-1</t>
  </si>
  <si>
    <t>MULTISERVICIOS PROFESIONALES LTDA.</t>
  </si>
  <si>
    <t>JOHN FREDDY GONZALEZ CHAUX</t>
  </si>
  <si>
    <t>MEJORAMIENTO Y MANTENIMIENTO DE LA CARRETERA PITALITO - GARZON - RIO LORO  NEIVA RUTA 4504 Y 4505 DEPARTAMENTO DEL HUILA MODULO 2.</t>
  </si>
  <si>
    <t>CONSORCIO CHAMAT MODULO 1 MULTISERVICIOS PROFESIONALES S.A.S. MODULO 2 CONSORCIO ALEJANDRA MODULO 3 CONSORCIO META MODULO 4</t>
  </si>
  <si>
    <t>CONSORCIO CHAMAT MODULO 1 1000 PUNTOS MULTISERVICIOS PROFESIONALES S.A.S. MODULO 2 935.96 PUNTOS CONSORCIO ALEJANDRA MODULO 3 1000 PUNTOS CONSORCIO META MODULO 4 1000 PUNTOS</t>
  </si>
  <si>
    <t>https://www.contratos.gov.co/consultas/detalleProceso.do?numConstancia=10-1-56427</t>
  </si>
  <si>
    <t>CONSTRUCCION Y MEJORAMIENTO DE LAS INSTITUCIONES EDUCATIVAS DIVINO SALVADOR DE LA VEREDA PALOBAJITO  POLICARPA SALAVARRIETA DEL CORREGIMIENTO SANTAFE DE MORICHAL Y LUIS CARLOS GALAN DEL CORREGIMIENTO LA CHAPARRERA DEL MUNICIPIO DE YOPAL  DEPARTAMENTO DE CASANARE</t>
  </si>
  <si>
    <t>10-1-60770</t>
  </si>
  <si>
    <t>MYCA-LP-SOPY-010-2010</t>
  </si>
  <si>
    <t>100.19.847</t>
  </si>
  <si>
    <t>MEYAN S.A</t>
  </si>
  <si>
    <t>70.119.730</t>
  </si>
  <si>
    <t>BALTAZAR EDUARDO MESA RESTREPO</t>
  </si>
  <si>
    <t>1. MEYAN S.A. 1000 PUNTOS - 2. CONSORCIO AMS RECHAZADO</t>
  </si>
  <si>
    <t>https://www.contratos.gov.co/consultas/detalleProceso.do?numConstancia=10-1-60770</t>
  </si>
  <si>
    <t>MEJORAMIENTO Y PRESERVACION DE LA MALLA VIAL DEL MUNICIPIO DE VILLAVICENCIO</t>
  </si>
  <si>
    <t>10-1-61200</t>
  </si>
  <si>
    <t>LP-024 DE 2010</t>
  </si>
  <si>
    <t>CONTRATIO 1352 DE 2010</t>
  </si>
  <si>
    <t>800.079.482-9</t>
  </si>
  <si>
    <t>EQUIPOS CONSTRUCCIONES Y OBRAS - ECOBRAS S.A</t>
  </si>
  <si>
    <t>86.057.208 DE VILLAVICENCIO</t>
  </si>
  <si>
    <t>EDUARDO MARTINEZ TARACHE</t>
  </si>
  <si>
    <t>MANTENIMIENTO Y PRESERVACION DE LA MALLA VIAL DEL MUNICIPIO DE VILLAVICENCIO</t>
  </si>
  <si>
    <t>EQUIPOS CONSTRUCCIONES Y OBRAS - ECOBRAS S.A.</t>
  </si>
  <si>
    <t>EQUIPOS CONSTRUCCIONES Y OBRAS - ECOBRAS S.A. HABILITADO TECNICA  JURIDICA Y FINANCIERAMENTE  CON UNA CALIFICACION DE 905.5 PUNTOS</t>
  </si>
  <si>
    <t>https://www.contratos.gov.co/consultas/detalleProceso.do?numConstancia=10-1-61200</t>
  </si>
  <si>
    <t>10-1-55308</t>
  </si>
  <si>
    <t>LP-SGT-SRN-026-2010</t>
  </si>
  <si>
    <t>446-2010</t>
  </si>
  <si>
    <t>900370756-0</t>
  </si>
  <si>
    <t>CONSORCIO ATLANTICO</t>
  </si>
  <si>
    <t>HUGO ALFREDO POSSO MONCADA</t>
  </si>
  <si>
    <t>REHABILITACION Y CONSERVACION DEL PUENTE LAUREANO GOMEZ UBICADO ENTRE LOS PR1+0294 AL PR1+1794 Y MEJORAMIENTO Y MANTENIMIENTO DE SUS ACCESOS DE LA CARRETERA BARRANQUILLA - SANTA MARTA  RUTA 9007  DEPARTAMENTO DEL ATLANTICO.</t>
  </si>
  <si>
    <t>CONSORCIO ATLANTICO 1000 PUNTOS</t>
  </si>
  <si>
    <t>https://www.contratos.gov.co/consultas/detalleProceso.do?numConstancia=10-1-55308</t>
  </si>
  <si>
    <t>IDU3</t>
  </si>
  <si>
    <t>01/18/2013 12:00:00 AM</t>
  </si>
  <si>
    <t>13-15-1399451</t>
  </si>
  <si>
    <t>IDU-CMA-SGI-015-2010</t>
  </si>
  <si>
    <t>IDU-50-2010</t>
  </si>
  <si>
    <t>CONSORCIO DICONSULTORIA-JOYCO CALLE SEXTA</t>
  </si>
  <si>
    <t>RODRIGO LOPEZ ARANA</t>
  </si>
  <si>
    <t>https://www.contratos.gov.co/consultas/detalleProceso.do?numConstancia=13-15-1399451</t>
  </si>
  <si>
    <t>891580006-4</t>
  </si>
  <si>
    <t>ALPORE</t>
  </si>
  <si>
    <t>¿CONSTRUCCION EN PAVIMENTO RIGIDO  EN AREA URBANA DEL MUNICIPIO DE PORE  DEPARTAMENTO DE CASANARE¿</t>
  </si>
  <si>
    <t>Pore</t>
  </si>
  <si>
    <t>10-1-56501</t>
  </si>
  <si>
    <t>L.P 05 DE 2010</t>
  </si>
  <si>
    <t>108 DE 2010</t>
  </si>
  <si>
    <t>UNION TEMPORAL VIAS URBANAS 2010</t>
  </si>
  <si>
    <t>91.108.841</t>
  </si>
  <si>
    <t>JOSE HUMBERTO MEJIA GARZON</t>
  </si>
  <si>
    <t>ADECUACION EN CONCRETO RIGIDO DE LAS VIAS URBANAS DEL MUNICIPIO DE PORE ¿ CASANARE</t>
  </si>
  <si>
    <t>JOSE HUMBERTO MEJIA</t>
  </si>
  <si>
    <t>https://www.contratos.gov.co/consultas/detalleProceso.do?numConstancia=10-1-56501</t>
  </si>
  <si>
    <t>01/20/2011 12:00:00 AM</t>
  </si>
  <si>
    <t>11-12-431747</t>
  </si>
  <si>
    <t>1488-2010</t>
  </si>
  <si>
    <t>https://www.contratos.gov.co/consultas/detalleProceso.do?numConstancia=11-12-431747</t>
  </si>
  <si>
    <t>MEJORAMIENTO  MANTENIMIENTO Y ADECUACION DELA INFRAESTRUCTURA VIAL A NIVEL NACIONAL  FINANCIADOS CON RECURSOS DEL FONDO NACIONAL DE REGALIAS  MEDIANTE EL MEJORAMIENTO DE LA VIA ORITO-EL YARUMO  MUNICIPIO DE ORITO  DEPTO DE PUTUMAYO (INCLUYE INTERVENTORIA)</t>
  </si>
  <si>
    <t>11-12-431933</t>
  </si>
  <si>
    <t>1587-2010</t>
  </si>
  <si>
    <t>DEPARTAMENTO DE PUTUMAYO</t>
  </si>
  <si>
    <t>SEGUNDO SALVADOR LASSO</t>
  </si>
  <si>
    <t>https://www.contratos.gov.co/consultas/detalleProceso.do?numConstancia=11-12-431933</t>
  </si>
  <si>
    <t>CONSTRUCCION DE OBRAS DE INFRAESTRUCTURA EDUCATIVA EN LAS INSTITUCIONES EDUCATIVAS ALBERTO LLERAS CAMARGO Y NARCISO JOSE MATUS TORRES</t>
  </si>
  <si>
    <t>11/16/2010 12:00:00 AM</t>
  </si>
  <si>
    <t>10-1-61397</t>
  </si>
  <si>
    <t>LP-025 DE 2010</t>
  </si>
  <si>
    <t>CONTRATO 1335 DE 2010</t>
  </si>
  <si>
    <t>900.402.989-9</t>
  </si>
  <si>
    <t>UNION TEMOPRAL OBRAS EDUCATIVAS 2011</t>
  </si>
  <si>
    <t>86.042.731 DE VILLAVICENCIO</t>
  </si>
  <si>
    <t>CONSTRUCCION DE OBRAS DE INFRAESTRUCTURA EDUCATIVA E LAS INSTITUCIONES EDUCATIVAS ALBERTO LLERAS CAMARGO Y NARCISO JOSE MATUS TORRES</t>
  </si>
  <si>
    <t>UNION TEMPORAL OBRAS EDUCATIVAS 2011</t>
  </si>
  <si>
    <t>1- UNION TEMPORAL OBRAS EDUCATIVAS 2011 HABILITADO JURIDICA  TECNICA Y FINANCIERAMENTE  CON UNA PONDERACION DE 959 5 PUNTOS</t>
  </si>
  <si>
    <t>https://www.contratos.gov.co/consultas/detalleProceso.do?numConstancia=10-1-61397</t>
  </si>
  <si>
    <t>06/30/2010 12:00:00 AM</t>
  </si>
  <si>
    <t>10-1-56981</t>
  </si>
  <si>
    <t>LICITACION PUBLICA LP-IDM-CO-008-2010</t>
  </si>
  <si>
    <t>0120 DE 2010</t>
  </si>
  <si>
    <t>900 379 675-3</t>
  </si>
  <si>
    <t>UNION TEMPORAL BP</t>
  </si>
  <si>
    <t>CONSTRUCCION REDES ELECTRICAS Y ALUMBRADO PUBLICO EN LOS MUNICIPIOS DE GRANADA SAN MARTIN  SAN CARLOS DE GUAROA Y GUAMAL EN EL DEPARTAMENTO DEL META.</t>
  </si>
  <si>
    <t>https://www.contratos.gov.co/consultas/detalleProceso.do?numConstancia=10-1-56981</t>
  </si>
  <si>
    <t>ADECUACION HIDRAULICA Y OBRAS COMPLEMENTARIAS DEL CANAL DEL NOVILLERO EN EL AREA DE DISTRITO DE RIEGO LA RAMADA EN JURISDICCION DEL MUNICIPIO DE MOSQUERA-CUNDINAMARCA DESCARGA DE AGUAS LLUVIAS DEL SECTOR CENTRAL - MATADERO Y SUS OBRAS COMPLEMETARIAS EN EL MUNICIPIO DE MOSQUERA</t>
  </si>
  <si>
    <t>08/17/2010 12:00:00 AM</t>
  </si>
  <si>
    <t>10-1-58193</t>
  </si>
  <si>
    <t>C.O.P-013</t>
  </si>
  <si>
    <t>CONSORCIO MOSQUERA</t>
  </si>
  <si>
    <t>https://www.contratos.gov.co/consultas/detalleProceso.do?numConstancia=10-1-58193</t>
  </si>
  <si>
    <t>MEJORAMIENTO OBRAS DE EMERGENCIA CONSTRUCCION Y MANTENIMIENTO DE PUENTES DE VIAS DEPARTAMENTALES MUNICIPALES Y VIAS DE LARED TERCIARIA NACIONAL FINANCIADOS CON RECURSOS DEL FONDO NACIONAL DE REGALIAS EN JURISDICCION DEL DEPARTAMENTO DE TOLIMA</t>
  </si>
  <si>
    <t>Tolima - Cajamarca; Tolima - Coello</t>
  </si>
  <si>
    <t>03/25/2011 12:00:00 AM</t>
  </si>
  <si>
    <t>11-12-468358</t>
  </si>
  <si>
    <t>1608-2010</t>
  </si>
  <si>
    <t>800113672-7</t>
  </si>
  <si>
    <t>DEPARTAMENTO DE TOLIMA</t>
  </si>
  <si>
    <t>OSCAR BARRETO QUIROGA</t>
  </si>
  <si>
    <t>https://www.contratos.gov.co/consultas/detalleProceso.do?numConstancia=11-12-468358</t>
  </si>
  <si>
    <t>CONSTRUCCION PRIMERA ETAPA DEL PALACIO MUNICIPOAL DE PAZ DE ARIPORO DEPARTAMENTO DE CASANARE</t>
  </si>
  <si>
    <t>Casanare - Paz de Ariporo</t>
  </si>
  <si>
    <t>06/14/2013 12:00:00 AM</t>
  </si>
  <si>
    <t>13-12-1734836</t>
  </si>
  <si>
    <t>CONV 0140-2010</t>
  </si>
  <si>
    <t>MUNICIPIO DE PAZ DE ARIPORO</t>
  </si>
  <si>
    <t>JORGE CAMILO ABRIL TARACHE</t>
  </si>
  <si>
    <t>https://www.contratos.gov.co/consultas/detalleProceso.do?numConstancia=13-12-1734836</t>
  </si>
  <si>
    <t>10-1-60183</t>
  </si>
  <si>
    <t>LP-SI-021-2010</t>
  </si>
  <si>
    <t>900396768-1</t>
  </si>
  <si>
    <t>UNION  TEMPORAL    EDUCATIVAS   WACOYO   KUWEI  2010</t>
  </si>
  <si>
    <t>86.050.057 DE VILLAVICENCIO</t>
  </si>
  <si>
    <t>JHON ALEXANDER   SALAS  BARRETO</t>
  </si>
  <si>
    <t>OBRAS   NECESARIAS  PARA LA CONSTRUCCION  DE LOS DORMITORIOS   DE  NIÑOS  Y  NIÑAS    BATERIA   SANITARIA  RESTAURNANTE   ESCOALAR  Y REDES  ELECTRICAS  SUBTERRANEAS  EXTERNAS  DE LA INSTUTICION  EDUCATIVA  KUWEI   RESGUARDO  WACOYO   DENTRO  DEL PROYECTO    CONSTRUCCION  Y OPTIMIZACION  DE LA INSTITUCION  EDUCATIVA   KUWEI   RESGUARDO   WACOYO   ZONA  RURAK DEL MUNICIPIO DE   PUERTO  GAITAN     DEPARTAMENTO DEL META</t>
  </si>
  <si>
    <t>https://www.contratos.gov.co/consultas/detalleProceso.do?numConstancia=10-1-60183</t>
  </si>
  <si>
    <t>MEJORAMIENTO Y MANTENIMIENTO  CARRETERAS ZONA CENTRO ORIENTE GRUPO 1</t>
  </si>
  <si>
    <t>11-1-66637</t>
  </si>
  <si>
    <t>LP-SGT-SRN-026-2011</t>
  </si>
  <si>
    <t>1264-2011</t>
  </si>
  <si>
    <t>900454730-1</t>
  </si>
  <si>
    <t>CONSORCIO INDYGO</t>
  </si>
  <si>
    <t>ALFONSO GOMEZ LEON</t>
  </si>
  <si>
    <t>MEJORAMIENTO Y MANTENIMIENTO CARRETERAS ZONA CENTRO ORIENTE GRUPO 1 MEJORAMIENTO Y MANTENIMIENTO CARRETERA SUSACON - SOATA  RUTA 55  DEPARTAMENTO DE BOYACA  MODULO 3.</t>
  </si>
  <si>
    <t>M1 CONSORCIO VIAL DUITAMA M2 CONSORCIO VIAL BOYACA 2011 M3 CONSORCIO INDYGO M4 H.B. ESTRUCTURAS METALICAS S.A. M5 CONSORCIO CONSTRUVIAS</t>
  </si>
  <si>
    <t>https://www.contratos.gov.co/consultas/detalleProceso.do?numConstancia=11-1-66637</t>
  </si>
  <si>
    <t>MEJORAMIENTO Y MANTENIMIENTO CARRETERAS ZONA CENTRO ORIENTE GRUPO 2</t>
  </si>
  <si>
    <t>Cundinamarca - Chipaque</t>
  </si>
  <si>
    <t>10-1-54959</t>
  </si>
  <si>
    <t>LP-SGT-SRN-020-2010</t>
  </si>
  <si>
    <t>506-2010</t>
  </si>
  <si>
    <t>900371403-0</t>
  </si>
  <si>
    <t>CONSORCIO AG</t>
  </si>
  <si>
    <t>MEJORAMIENTO Y MANTENIMIENTO DE LA CARRETERA BELEN - SOCHA - SACAMA - LA CABUYA RUTA 64  DEPARTAMENTO DE BOYACA Y CASANARE  MODULO 2.</t>
  </si>
  <si>
    <t>CONSORCIO INCIVIAS 2010 MODULO 1 CONSORCIO VIAL AG MODULO 2 CONSORCIO APA MODULO 3 CONSORCIO UNO MODULO 4 CONSORCIO U-M 024 MODULO 5</t>
  </si>
  <si>
    <t>CONSORCIO INCIVIAS 2010 MODULO 1 1000 PUNTOS CONSORCIO VIAL AG MODULO 2 1000 PUNTOS CONSORCIO APA MODULO 3 1000 PUNTOS CONSORCIO UNO MODULO 4 1000 PUNTOS CONSORCIO U-M 024 MODULO 5 1000 PUNTOS</t>
  </si>
  <si>
    <t>https://www.contratos.gov.co/consultas/detalleProceso.do?numConstancia=10-1-54959</t>
  </si>
  <si>
    <t>800004741-1</t>
  </si>
  <si>
    <t>ALIPIALES1</t>
  </si>
  <si>
    <t>DISEÑO Y CONSTRUCCION DEL CENTRO DE COMERCIO POPULAR  MUNICIPIO DE IPIALES  DEPARTAMENTO DE NARIÑO</t>
  </si>
  <si>
    <t>Ipiales</t>
  </si>
  <si>
    <t>Nariño - Ipiales</t>
  </si>
  <si>
    <t>10-1-61422</t>
  </si>
  <si>
    <t>LP 006 DE 2010</t>
  </si>
  <si>
    <t>CONTRATO 102 DEL 2010</t>
  </si>
  <si>
    <t>CONSORCIO CCP ¿ IPIALES</t>
  </si>
  <si>
    <t>FABIAN ERNESTO UNIGARRO BUSTOS</t>
  </si>
  <si>
    <t>FABIAN ERNESTO UNIGARRO BUSTOS           PUNTAJE:    859  UNTOS</t>
  </si>
  <si>
    <t>https://www.contratos.gov.co/consultas/detalleProceso.do?numConstancia=10-1-61422</t>
  </si>
  <si>
    <t>MEJORAMIENTO Y MANTENIMIENTO CARRETERAS ZONA SUR OCCIDENTE GRUPO 1</t>
  </si>
  <si>
    <t>Huila - Pitalito</t>
  </si>
  <si>
    <t>10-1-55043</t>
  </si>
  <si>
    <t>LP-SGT-SRN-024-2010</t>
  </si>
  <si>
    <t>587-2010</t>
  </si>
  <si>
    <t>900372541-3</t>
  </si>
  <si>
    <t>CONSORCIO UNO</t>
  </si>
  <si>
    <t>JOSE ALBERTO ROJAS PRIETO</t>
  </si>
  <si>
    <t>MEJORAMIENTO Y MANTENIMIENTO DE LOS SECTORES MOCOA - SAN JUAN - PITALITO DE LA CARRETERA MOCOA - PITALITO  RUTA 4503  DEPARTAMENTO DE PUTUMAYO  CAUCA Y HUILA  MODULO 1.</t>
  </si>
  <si>
    <t>CONSORCIO UNO MODULO 1 CONSORCIO CARRETERAS 2010 MODULO 2 CONSORCIO CARRETERAS SUR OCCIDENTE 2010 MODULO 3 UNION TEMPORAL ALIANZA SUR MODULO 4</t>
  </si>
  <si>
    <t>CONSORCIO UNO MODULO 1 1000 PUNTOS CONSORCIO CARRETERAS 2010 MODULO 2 1000 PUNTOS CONSORCIO CARRETERAS SUR OCCIDENTE 2010 MODULO 3 1000 PUNTOS UNION TEMPORAL ALIANZA SUR MODULO 4 1000 PUNTOS</t>
  </si>
  <si>
    <t>https://www.contratos.gov.co/consultas/detalleProceso.do?numConstancia=10-1-55043</t>
  </si>
  <si>
    <t>REALIZAR LAS OBRAS COMPLEMENTARIAS PARA LA TERMINACION DEL POLICLINICO DE LA COMUNA V ESE SALUD YOPAL HOSPITAL MATERNO INFANTIL DE BAJA COMPLEJIDAD DEL MUNICIPIO DE YOPAL  DEPARTAMENTO DE CASANARE</t>
  </si>
  <si>
    <t>10-1-60882</t>
  </si>
  <si>
    <t>CAS-SS-LP-046-2010</t>
  </si>
  <si>
    <t>cto 2094-2010</t>
  </si>
  <si>
    <t>UNION TEMPORAL COMUNA V  MILTON ROA CELYS</t>
  </si>
  <si>
    <t>MILTON ROA CELYS</t>
  </si>
  <si>
    <t>https://www.contratos.gov.co/consultas/detalleProceso.do?numConstancia=10-1-60882</t>
  </si>
  <si>
    <t>CONSTRUCCION DEL JARDIN SOCIAL LOS CEDROS EN LA LOCALIDAD DE BOSA  BOGOTA D.C.</t>
  </si>
  <si>
    <t>10-1-53072</t>
  </si>
  <si>
    <t>LP 012-2010 FONADE</t>
  </si>
  <si>
    <t>72.227.511</t>
  </si>
  <si>
    <t>CONSORCIO OBRAS GNG</t>
  </si>
  <si>
    <t>ANTONIO GONZALEZ FANDIÑO</t>
  </si>
  <si>
    <t>CONSTRUCCION DEL JARDIN SOCIAL LOS CEDROS  EN LA LOCALIDAD DE BOSA BOGOTA D.C</t>
  </si>
  <si>
    <t>CONSORCIO OBRAS GNG (GNG INGENIERIA SAS 40% - GOMEZ Y PLUGLIESE LTDA ARQUITECTOS 40% - LUIS NARVAEZ 20%)</t>
  </si>
  <si>
    <t>1. orden CONSORCIO OBRAS GNG (GNG INGENIERIA SAS 40% - GOMEZ Y PLUGLIESE LTDA ARQUITECTOS 40% - LUIS NARVAEZ 20%)</t>
  </si>
  <si>
    <t>https://www.contratos.gov.co/consultas/detalleProceso.do?numConstancia=10-1-53072</t>
  </si>
  <si>
    <t>CONSTRUCCION E INTERVENTORIA TECNCIA ADMINSITRATIVA FINANCIERA Y AMBIENTAL DEL ALCANTARILLADO PLUVINAL PARA EL CORREGIMIENTO DEL ALGARROBO MUNICIPIO DE OROCUE DEPARTAMENTO DE CASANARE</t>
  </si>
  <si>
    <t>10/15/2010 12:00:00 AM</t>
  </si>
  <si>
    <t>10-12-396761</t>
  </si>
  <si>
    <t>CONV 0055-2010</t>
  </si>
  <si>
    <t>MUNICIPIO DE OROCUE</t>
  </si>
  <si>
    <t>REINALDO GUIO CISNEROS</t>
  </si>
  <si>
    <t>https://www.contratos.gov.co/consultas/detalleProceso.do?numConstancia=10-12-396761</t>
  </si>
  <si>
    <t>10-1-54808</t>
  </si>
  <si>
    <t>LICITACION PUBLICA LP-IDM-CO-001-2010</t>
  </si>
  <si>
    <t>0058 DE 2010</t>
  </si>
  <si>
    <t>900 366 387-0</t>
  </si>
  <si>
    <t>CONSORCIO GILGAL</t>
  </si>
  <si>
    <t>86.058.785</t>
  </si>
  <si>
    <t>CAMILO ANDRES OROZCO SEGUA</t>
  </si>
  <si>
    <t>MEJORAMIENTO DE LA INFRAESTRUCTURA EDUCATIVA EN LOS MUNICIPIOS DE PUERTO RICO  PUERTO LLERAS  ACACIAS Y PUERTO CONCORDIA EN EL DEPARTAMENTO DEL META.</t>
  </si>
  <si>
    <t>Primer lugar: Proponente: Consorcio GILGAL</t>
  </si>
  <si>
    <t>https://www.contratos.gov.co/consultas/detalleProceso.do?numConstancia=10-1-54808</t>
  </si>
  <si>
    <t>CONSTRUCCION DE ESPACIO PUBLICO PARQUE CONMEMORATIVO EL SOCORRO Y OBRAS COMPLEMENTARIAS EN LA CARRERA 102 E ENTRE CALLES 48 CB Y CALLE 48 CC</t>
  </si>
  <si>
    <t>10-1-56806</t>
  </si>
  <si>
    <t>LP - 16 DE 2010 (LP 70004031)</t>
  </si>
  <si>
    <t>CONSORCIO EL SOCORRO 2011.</t>
  </si>
  <si>
    <t>LUIS FERNANDO ALVAREZ MACIAS</t>
  </si>
  <si>
    <t>1000 1000 1000 1000</t>
  </si>
  <si>
    <t>https://www.contratos.gov.co/consultas/detalleProceso.do?numConstancia=10-1-56806</t>
  </si>
  <si>
    <t>10-1-59265</t>
  </si>
  <si>
    <t>SI-AMT-031-2010</t>
  </si>
  <si>
    <t>433-2010</t>
  </si>
  <si>
    <t>https://www.contratos.gov.co/consultas/detalleProceso.do?numConstancia=10-1-59265</t>
  </si>
  <si>
    <t>ANTIOQUIA - ENVICARNICOS</t>
  </si>
  <si>
    <t>900020215-7</t>
  </si>
  <si>
    <t>ENVICARNICOS1</t>
  </si>
  <si>
    <t>Envigado</t>
  </si>
  <si>
    <t>Antioquia - Envigado</t>
  </si>
  <si>
    <t>10-1-59644</t>
  </si>
  <si>
    <t>ENVC015-2010</t>
  </si>
  <si>
    <t>900.390.622-8</t>
  </si>
  <si>
    <t>UNION TEMPORAL C Y C</t>
  </si>
  <si>
    <t>70.110.598</t>
  </si>
  <si>
    <t>ROBERTO SOTO NARANJO</t>
  </si>
  <si>
    <t>UNION TEMPORAL C Y C  NIT 900.390.622-8</t>
  </si>
  <si>
    <t>100  Union Temporal C y C 60  cONSTRUCTORA SERRANIA S.A.</t>
  </si>
  <si>
    <t>https://www.contratos.gov.co/consultas/detalleProceso.do?numConstancia=10-1-59644</t>
  </si>
  <si>
    <t>CONSTRUCCION SISTEMA DE ACUEDUCTO PARA LAS VEREDAS MANARE Y LLANO GRANDE MUNICIPIO DE HATOCOROZAL¿ DEPARTAMENTO DE CASANARE</t>
  </si>
  <si>
    <t>07/15/2010 12:00:00 AM</t>
  </si>
  <si>
    <t>10-11-360956</t>
  </si>
  <si>
    <t>CAS-SOPT-SA-048-2010</t>
  </si>
  <si>
    <t>CTO 1218-2010</t>
  </si>
  <si>
    <t>UNION TEMPORAL HFGB</t>
  </si>
  <si>
    <t>JESUS NARANJO MESA</t>
  </si>
  <si>
    <t>CONSTRUCCION SISTEMA DE ACUEDUCTO PARA LAS VEREDAS MANARE Y LLANO GRANDE MUNICIPIO DE HATO COROZAL DEPARTAMENTO DE CASANARE</t>
  </si>
  <si>
    <t>https://www.contratos.gov.co/consultas/detalleProceso.do?numConstancia=10-11-360956</t>
  </si>
  <si>
    <t>MEJORAMIENTO Y MANTENIMIENTO CARRETERAS ZONA SUR OCCIDENTE GRUPO 2</t>
  </si>
  <si>
    <t>10-1-55401</t>
  </si>
  <si>
    <t>LP-SGT-SRN-027-2010</t>
  </si>
  <si>
    <t>573-2010</t>
  </si>
  <si>
    <t>900373017-1</t>
  </si>
  <si>
    <t>CONSORCIO ORIENTE 2010</t>
  </si>
  <si>
    <t>CARLOS MAURICIO ORDOÑEZ ORTEGA</t>
  </si>
  <si>
    <t>MEJORAMIENTO Y MANTENIMIENTO DE LOS SECTORES NEIVA - BALSILLAS  BALSILLAS - SANTO DOMINGO Y SANTO DOMINGO - PERLAS III - LA MINA DE LA CARRETERA NEIVA - SAN VICENTE RUTA 30 TRAMOS 3001 Y 3002  DEPARTAMENTO DE HUILA Y CAQUETA MODULO 4</t>
  </si>
  <si>
    <t>CONSORCIO CAQUETA 2010 MODULO 1 CONSORCIO GREICOL 2010 MODULO 2 CONSORCIO VIAS HUILA MODULO 3 CONSORCIO ORIENTE 2010 MODULO 4 CONSORCIO CAQUETA 2010 MODULO 5</t>
  </si>
  <si>
    <t>CONSORCIO CAQUETA 2010. MODULO 1 .1000 PUNTOS CONSORCIO GREICOL 2010 MODULO 2. 1000 PUNTOS CONSORCIO VIAS HUILA MODULO 3. 1000 PUNTOS CONSORCIO ORIENTE 2010. MODULO 4. 983.46 PUNTOS CONSORCIO CAQUETA 2010 MODULO 5. 1000 PUNTOS</t>
  </si>
  <si>
    <t>https://www.contratos.gov.co/consultas/detalleProceso.do?numConstancia=10-1-55401</t>
  </si>
  <si>
    <t>MEJORAMIENTO  MANTENIMINETO Y REHABILITACION DE VIAS DEPARTAMENTALES  MUNICIPALES EN JURISDICCION DEL DEPARTAMENTO DE NARIÑO.</t>
  </si>
  <si>
    <t>11-12-496431</t>
  </si>
  <si>
    <t>1562-2010</t>
  </si>
  <si>
    <t>https://www.contratos.gov.co/consultas/detalleProceso.do?numConstancia=11-12-496431</t>
  </si>
  <si>
    <t>563-2010</t>
  </si>
  <si>
    <t>900374206-1</t>
  </si>
  <si>
    <t>CONSORCIO VIAS HUILA</t>
  </si>
  <si>
    <t>JORGE ISAAC VELASQUEZ VARGAS</t>
  </si>
  <si>
    <t>MEJORAMIENTO Y MANTENIMIENTO DE LOS SECTORES ISNOS - LA PORTADA Y SOMBRERILLOS - SAN AGUSTIN - PARQUE ARQUEOLOGICO  RUTA 20 TRAMOS 2002 U 20 hl01  DEPARTAMENTO DE HUILA  MODULO 3.</t>
  </si>
  <si>
    <t>INVIAS30</t>
  </si>
  <si>
    <t>10-1-54117</t>
  </si>
  <si>
    <t>LP-SGT-GPD-001-2010</t>
  </si>
  <si>
    <t>498-2010</t>
  </si>
  <si>
    <t>900.369.454-1</t>
  </si>
  <si>
    <t>CONSORCIO B &amp; B</t>
  </si>
  <si>
    <t>40.043.680</t>
  </si>
  <si>
    <t>ADRIANA ROCIO BENITEZ CAMARGO</t>
  </si>
  <si>
    <t>CONSORCIO B&amp;B</t>
  </si>
  <si>
    <t>CONSORCIO B&amp;B 1000 PUNTOS</t>
  </si>
  <si>
    <t>https://www.contratos.gov.co/consultas/detalleProceso.do?numConstancia=10-1-54117</t>
  </si>
  <si>
    <t>MEJORAMIENTO    MANTENIMIENTO  Y REHABILITACION  DE  VIAS  DEPARTAMENTALES  MUNICIPALES  VIAS PARA  LA  COMPETITIVIDAD Y VIAS DE LA  RED TERCIARIA NACIONAL  MEDIANTE  MEJORAMIENTO DE LA VIA  CRUCE CUMARAL - VEREDA CANEY MEDIO  - EL CABLE</t>
  </si>
  <si>
    <t>Meta - Cumaral</t>
  </si>
  <si>
    <t>11-12-431353</t>
  </si>
  <si>
    <t>1458-2010</t>
  </si>
  <si>
    <t>892099184-9</t>
  </si>
  <si>
    <t>MUNICIPIO DE CUMARAL- META</t>
  </si>
  <si>
    <t>LUIS HENRY NAVARRETE ARIZA</t>
  </si>
  <si>
    <t>https://www.contratos.gov.co/consultas/detalleProceso.do?numConstancia=11-12-431353</t>
  </si>
  <si>
    <t>MEJORAMIENTO DE LA VIA ATACO PLANADAS  SECTOR SANTIAGO PEREZ EL CONDOR MUNICIPIO DE ATACO  DEPARTAMENTO DEL TOLIMA</t>
  </si>
  <si>
    <t>Tolima - Ataco</t>
  </si>
  <si>
    <t>01/29/2010 12:00:00 AM</t>
  </si>
  <si>
    <t>10-1-51764</t>
  </si>
  <si>
    <t>LP 006-2010 FONADE</t>
  </si>
  <si>
    <t>CONSORCIO VIAL CPS 2010</t>
  </si>
  <si>
    <t>RODRIGO PULGARIN AGUIRRE</t>
  </si>
  <si>
    <t>CONSORCIO VIAL CPS 2010 (RODRIGO PULGARIN 30% - LUIS CASTILLO 30% - CONSTRUCTORA SOLANOS 40)</t>
  </si>
  <si>
    <t>1. orden CONSORCIO VIAL CPS 2010 (RODRIGO PULGARIN 30% - LUIS CASTILLO 30% - CONSTRUCTORA SOLANOS 40)</t>
  </si>
  <si>
    <t>https://www.contratos.gov.co/consultas/detalleProceso.do?numConstancia=10-1-51764</t>
  </si>
  <si>
    <t>CORNARE</t>
  </si>
  <si>
    <t>El Santuario</t>
  </si>
  <si>
    <t>Antioquia - Rionegro</t>
  </si>
  <si>
    <t>06/16/2010 12:00:00 AM</t>
  </si>
  <si>
    <t>10-11-353573</t>
  </si>
  <si>
    <t>004-2010</t>
  </si>
  <si>
    <t>181-2010</t>
  </si>
  <si>
    <t>900.372.230-8</t>
  </si>
  <si>
    <t>CONSORCIO VALCO ¿ VC RIONEGRO</t>
  </si>
  <si>
    <t>91.270.374</t>
  </si>
  <si>
    <t>CONSORCIO VALCO-VC RIONEGRO</t>
  </si>
  <si>
    <t>https://www.contratos.gov.co/consultas/detalleProceso.do?numConstancia=10-11-353573</t>
  </si>
  <si>
    <t>890501362-0</t>
  </si>
  <si>
    <t>ALTOLU</t>
  </si>
  <si>
    <t>CONSTRUCCION COLISEO CUBIERTO MULTIFUNCIONAL EN LA INSTITUCION EDUCATIVA LUIS PATRON ROSANO DEL MUNICIPIO DE SANTIAGO DE TOLU.</t>
  </si>
  <si>
    <t>10-1-61600</t>
  </si>
  <si>
    <t>LIC_03 DE 2010</t>
  </si>
  <si>
    <t>CONTRATO DE OBRA PUBLICA Nº 017 DE 2010</t>
  </si>
  <si>
    <t>900.404.059-3</t>
  </si>
  <si>
    <t>CONSORCIO DIEMMA</t>
  </si>
  <si>
    <t>8.746.247 de Barranquilla</t>
  </si>
  <si>
    <t>OMAR ADOLFO SUAREZ GARCIA</t>
  </si>
  <si>
    <t>CONSTRUCCION COLISEO CUBIERTO MULTIFUNCIONAL EN LA INSTITUCION EDUCATIVA LUIS PATRON ROSANO DEL MUNICIPIO SANTIAGO DE TOLU</t>
  </si>
  <si>
    <t>1. CONSORCIO DIEMMA.........  1000 PUNTOS</t>
  </si>
  <si>
    <t>https://www.contratos.gov.co/consultas/detalleProceso.do?numConstancia=10-1-61600</t>
  </si>
  <si>
    <t>OBRAS PARA EL CONTROL  CONSERVACION Y USO SOSTENIBLE DE LA BIODIVERSIDAD EN EL DEPARTAMENTO DE CORDOBA</t>
  </si>
  <si>
    <t>Ayapel</t>
  </si>
  <si>
    <t>10-11-379958</t>
  </si>
  <si>
    <t>SA 009-2010</t>
  </si>
  <si>
    <t>CONSORCIO BIO</t>
  </si>
  <si>
    <t>https://www.contratos.gov.co/consultas/detalleProceso.do?numConstancia=10-11-379958</t>
  </si>
  <si>
    <t>05/24/2010 12:00:00 AM</t>
  </si>
  <si>
    <t>10-1-55799</t>
  </si>
  <si>
    <t>L-GDS-007-10</t>
  </si>
  <si>
    <t>70-011-0-08-2010</t>
  </si>
  <si>
    <t>72.221.105</t>
  </si>
  <si>
    <t>CONSORCIO CANALES DE SUCRE 2010</t>
  </si>
  <si>
    <t>RENI RAFAEL GUERRA SOLORZANO</t>
  </si>
  <si>
    <t>https://www.contratos.gov.co/consultas/detalleProceso.do?numConstancia=10-1-55799</t>
  </si>
  <si>
    <t>800079162-7</t>
  </si>
  <si>
    <t>ALQUEBRADAN</t>
  </si>
  <si>
    <t>MEJORAMIENTO  DE LA VIA QUEBRADANEGRA  - LA MAGDALENA DEL MUNICIPIO DE QUEBRADANEGRA ¿ DEPARTAMENTO DE CUNDINAMARCA</t>
  </si>
  <si>
    <t>Quebradanegra</t>
  </si>
  <si>
    <t>Cundinamarca - Quebradanegra</t>
  </si>
  <si>
    <t>10-1-60305</t>
  </si>
  <si>
    <t>CONTRATO DE OBRA PUBLICA N°014/2010</t>
  </si>
  <si>
    <t>6.763.042 de   Tunja</t>
  </si>
  <si>
    <t>LUIS  EDGAR  EDUARDO  GARCIA  SANTANDER</t>
  </si>
  <si>
    <t>MEJORAMIENTO DE LA VIA QUEBRADANEGRA - LA MAGDALENA DEL MUNICIPIO DE QUEBRADANEGRA ¿ DEPARTAMENTO DE CUNDINAMARCA.</t>
  </si>
  <si>
    <t>LUIS EDGAR EDUARDO GARCIA SANTANDER</t>
  </si>
  <si>
    <t>LUIS EDGAR EDUARDO GARCIA SANTANDER  1000 PUNTOS</t>
  </si>
  <si>
    <t>https://www.contratos.gov.co/consultas/detalleProceso.do?numConstancia=10-1-60305</t>
  </si>
  <si>
    <t>CONVENIO DE COPERACION INTERINSTITUCIONAL CELEBRADO ENTRE EL DEPARTAMENTO DE BOYACA Y EL MUNCIPIO DE VILLA DE LEYVA PARA CONTARTAR LOS ESTUDIOS DISEÑOS Y CONSTRUCCION DE LA PRIMERA ETAPA DE LA NUEVA SEDE DE LA ESE HOSPITAL SAN FRANCISCODEL MUNICPIO DE VILLA DE LEYVA</t>
  </si>
  <si>
    <t>11-12-456818</t>
  </si>
  <si>
    <t>CONV-2309/10</t>
  </si>
  <si>
    <t>2309/10</t>
  </si>
  <si>
    <t>891801268-7</t>
  </si>
  <si>
    <t>MUNICIPIO DE VILLA DE LEYVA</t>
  </si>
  <si>
    <t>https://www.contratos.gov.co/consultas/detalleProceso.do?numConstancia=11-12-456818</t>
  </si>
  <si>
    <t>800102838-5</t>
  </si>
  <si>
    <t>GOBARAUCA2</t>
  </si>
  <si>
    <t>10-11-330580</t>
  </si>
  <si>
    <t>SA-07-01-2010</t>
  </si>
  <si>
    <t>CONSORCIO CARABOBO DCH-10</t>
  </si>
  <si>
    <t>JOSE DEMETRIO BAUTISTA CACERES</t>
  </si>
  <si>
    <t>CONSERVACION DE MICROCUENCAS  OBRAS DE PROTECCION DE FUENTES Y REFORESTACION PROTECTORA DE DICHAS CUENCAS ABASTECEDORA DE ACUEDUCTO RURAL Y URBANO EN EL DEPARTAMENTO DE ARAUCA  DRAGADO Y REFORESTACION CUENCAS DEL RIO ARAUCA</t>
  </si>
  <si>
    <t>CONSORCIO CARABOBO DCH-10- R/  JOSE DEMETRIO BAUTISTA CACERES</t>
  </si>
  <si>
    <t>https://www.contratos.gov.co/consultas/detalleProceso.do?numConstancia=10-11-330580</t>
  </si>
  <si>
    <t>10-1-53203</t>
  </si>
  <si>
    <t>SID LP-002-2010</t>
  </si>
  <si>
    <t>CONSORCIO OBRAS  POR VILLAGARZON</t>
  </si>
  <si>
    <t>79.591.097</t>
  </si>
  <si>
    <t>JAVIER GUSTAVO OSPINA APRAEZ</t>
  </si>
  <si>
    <t>CONSORCIO OBRAS  POR VILLAGARZON Representante Legal JAVIER GUSTAVO OSPINA APRAEZ</t>
  </si>
  <si>
    <t>UNICO PROPONENTE : CONSORCIO OBRAS  POR VILLAGARZON Representante Legal JAVIER GUSTAVO OSPINA APRAEZ</t>
  </si>
  <si>
    <t>https://www.contratos.gov.co/consultas/detalleProceso.do?numConstancia=10-1-53203</t>
  </si>
  <si>
    <t>10-1-61151</t>
  </si>
  <si>
    <t>LPMT-SI-014-10</t>
  </si>
  <si>
    <t>324/2010</t>
  </si>
  <si>
    <t>900404347-1</t>
  </si>
  <si>
    <t>CONSORCIO REDES 2010</t>
  </si>
  <si>
    <t>79.966.890 EXPEDIDA EN BOGOTA</t>
  </si>
  <si>
    <t>BAEZ GARCIA RICARDO</t>
  </si>
  <si>
    <t>99.84 puntos sobre 100 puntos</t>
  </si>
  <si>
    <t>https://www.contratos.gov.co/consultas/detalleProceso.do?numConstancia=10-1-61151</t>
  </si>
  <si>
    <t>ADECUACION DE LA INFRAESTRUCTURA DEL CEMENTERIO CENTRAL DEL MUNICIPIO DE VILLAVICENCIO</t>
  </si>
  <si>
    <t>10-1-61205</t>
  </si>
  <si>
    <t>LP-022 DE 2010</t>
  </si>
  <si>
    <t>CONTRATO 1344 DE 2010</t>
  </si>
  <si>
    <t>900.403.320-7</t>
  </si>
  <si>
    <t>CONSORCIO PARQUE CEMENTERIO CENTRAL DEL MUNICIPIO DE VILLAVICENCIO</t>
  </si>
  <si>
    <t>74.181.201 DE SOGAMOSO</t>
  </si>
  <si>
    <t>RICARDO MOGOLLON COTE</t>
  </si>
  <si>
    <t>CONSORCIO PARQUE CEMENTERIO</t>
  </si>
  <si>
    <t>1- CONSORCIO PARQUE CEMENTERIO ADMISIBLE JURIDICA  TECNICA Y FINANCIERAMENTE  CON UNA PONDERACION DE 919 PUNTOS</t>
  </si>
  <si>
    <t>https://www.contratos.gov.co/consultas/detalleProceso.do?numConstancia=10-1-61205</t>
  </si>
  <si>
    <t>MEJORAMIENTO  OBRAS DE EMERGENCIA  CONSTRUCCION Y MANTENIMIENTO DE PUENTES DE VIAS DEPARTAMENTALES  MUNICIPALES Y VIAS DE LA RED TERCIARIA NACIONAL  FINANCIADOS CON RECURSOS DEL FONDO NACIONAL DE REGALIAS  EN JURISDICCION DEL DEPARTAMENTO DE CUNDINAMARCA.</t>
  </si>
  <si>
    <t>11-12-442338</t>
  </si>
  <si>
    <t>1569-2010</t>
  </si>
  <si>
    <t>899999114-0</t>
  </si>
  <si>
    <t>https://www.contratos.gov.co/consultas/detalleProceso.do?numConstancia=11-12-442338</t>
  </si>
  <si>
    <t>10-1-62075</t>
  </si>
  <si>
    <t>CAS-SE-LP-106-2010</t>
  </si>
  <si>
    <t>CTO 2041-2010</t>
  </si>
  <si>
    <t>UNION TEMPORAL MARCO FIDEL SUAREZ</t>
  </si>
  <si>
    <t>https://www.contratos.gov.co/consultas/detalleProceso.do?numConstancia=10-1-62075</t>
  </si>
  <si>
    <t>11/29/2010 12:00:00 AM</t>
  </si>
  <si>
    <t>10-1-61986</t>
  </si>
  <si>
    <t>CAS-SE-LP-096-2010</t>
  </si>
  <si>
    <t>CTO 2076-2010</t>
  </si>
  <si>
    <t>CONSORCIO PIERLORA 2010</t>
  </si>
  <si>
    <t>JOHN ALEXANDER RIVEROS AFRICANO</t>
  </si>
  <si>
    <t>https://www.contratos.gov.co/consultas/detalleProceso.do?numConstancia=10-1-61986</t>
  </si>
  <si>
    <t>890802650-9</t>
  </si>
  <si>
    <t>ALBELEN3</t>
  </si>
  <si>
    <t>02/23/2010 12:00:00 AM</t>
  </si>
  <si>
    <t>10-1-52654</t>
  </si>
  <si>
    <t>CONTRATO Nº 46</t>
  </si>
  <si>
    <t>900.355.787-6</t>
  </si>
  <si>
    <t>UNION TEMPOTRAL PABLO VI</t>
  </si>
  <si>
    <t>RAFAEL ORLANDO FORERO COLMENARES</t>
  </si>
  <si>
    <t>CONSTRUCCIPON SISTEMA DE ACUEDUCTO RURAL PABLO VI VEREDAS EL BOSQUE  MONTERO Y DONACION DEL MUNICIPIO DE BELEN</t>
  </si>
  <si>
    <t>UNION TEMPORAL PABLO VI</t>
  </si>
  <si>
    <t>1. UNION TEMPORAL PABLO VI</t>
  </si>
  <si>
    <t>https://www.contratos.gov.co/consultas/detalleProceso.do?numConstancia=10-1-52654</t>
  </si>
  <si>
    <t>INSTITUTO NACIONAL DE MEDICINA LEGAL Y CIENCIAS FORENSES</t>
  </si>
  <si>
    <t>MLEGAL17</t>
  </si>
  <si>
    <t>11/18/2010 12:00:00 AM</t>
  </si>
  <si>
    <t>10-1-61530</t>
  </si>
  <si>
    <t>LICITACION 09-2010</t>
  </si>
  <si>
    <t>016-DG-2010</t>
  </si>
  <si>
    <t>900.403.548-9</t>
  </si>
  <si>
    <t>EL CONSORCIO CONSTRUOBRAS</t>
  </si>
  <si>
    <t>79.939.702</t>
  </si>
  <si>
    <t>DIEGO ALEJANDRO LOPEZ CABALLERO</t>
  </si>
  <si>
    <t>CONSORCIO CONSTRUOBRA A U</t>
  </si>
  <si>
    <t>https://www.contratos.gov.co/consultas/detalleProceso.do?numConstancia=10-1-61530</t>
  </si>
  <si>
    <t>890208098-5</t>
  </si>
  <si>
    <t>ALCHIQUINQUIRA1</t>
  </si>
  <si>
    <t>MEJORAMIENTO DEL ORNATO Y PAVIMENTO DEL PASEO MARIA RAMOS TRAMO DEL PARQUE DEL CAMPESINO A LA SALIDA DE LA TRONCAL DEL OCCIDENTE DE BOYACA ¿ EN EL DEPARTAMENTO DE BOYACA.</t>
  </si>
  <si>
    <t>10-1-61459</t>
  </si>
  <si>
    <t>014-2010</t>
  </si>
  <si>
    <t>900404241-8</t>
  </si>
  <si>
    <t>CONSORCIO PARQUE DEL CAMPESINO</t>
  </si>
  <si>
    <t>7.310.251</t>
  </si>
  <si>
    <t>CARLOS ALFONSO MORENO MUÑOZ</t>
  </si>
  <si>
    <t>CONCORCIO PARQUE DEL CAMPESINO</t>
  </si>
  <si>
    <t>CONCORCIO PARQUE DEL CAMPESINO  PUNTOS: 1000</t>
  </si>
  <si>
    <t>https://www.contratos.gov.co/consultas/detalleProceso.do?numConstancia=10-1-61459</t>
  </si>
  <si>
    <t>MEJORAMIENTO MANTENIMIENTO Y REHABILITACION DE VIAS DEPARTAMENTALES MUNICIPALES VIAS PARA LA COMPETITIVIDAD Y VIAS DE LA RED TERCIARIA NACIONAL MEJORAMIENTO DE LA VIA PATIA-TAMBO SEGUN ETAPA MUNICIPIO DE PATIA DEPARTAMENTO DEL CAUCA</t>
  </si>
  <si>
    <t>11-12-433461</t>
  </si>
  <si>
    <t>1586-2010</t>
  </si>
  <si>
    <t>https://www.contratos.gov.co/consultas/detalleProceso.do?numConstancia=11-12-433461</t>
  </si>
  <si>
    <t>548-2010</t>
  </si>
  <si>
    <t>900372579-2</t>
  </si>
  <si>
    <t>CONSORCIO CAQUETA 2010</t>
  </si>
  <si>
    <t>MANUEL MOSQUERA IBARGUEN</t>
  </si>
  <si>
    <t>Riohacha</t>
  </si>
  <si>
    <t>La Guajira - Dibulla; La Guajira - Maicao; La Guajira - Manaure; La Guajira - Riohacha; La Guajira - San Juan del Cesar</t>
  </si>
  <si>
    <t>10-11-328105</t>
  </si>
  <si>
    <t>SA004-10</t>
  </si>
  <si>
    <t>84.028.370</t>
  </si>
  <si>
    <t>UNION TEMPORAL POZOS 2010</t>
  </si>
  <si>
    <t>DELAY MAGDANIEL HERNANDEZ</t>
  </si>
  <si>
    <t>https://www.contratos.gov.co/consultas/detalleProceso.do?numConstancia=10-11-328105</t>
  </si>
  <si>
    <t>800099241-6</t>
  </si>
  <si>
    <t>ALHATILLODELOBA</t>
  </si>
  <si>
    <t>Hatillo de Loba</t>
  </si>
  <si>
    <t>10-1-52849</t>
  </si>
  <si>
    <t>LP-002-2010</t>
  </si>
  <si>
    <t>85.433.507</t>
  </si>
  <si>
    <t>Magdalena</t>
  </si>
  <si>
    <t>FIRMA: GILBERTO JOSE ACUÑA REYES  QUIEN ACTUA EN NOMBRE PROPIO  IDENTIFICADO CON LA C.C 85.433.507</t>
  </si>
  <si>
    <t>CALIFICACION OFERTA DE GILBERTO JOSE ACULÑA REYES:   PROGRAMA DE OBRA: 360 PUNTOS PLAN DE CALIDAD: 140 PUNTOS VALOR DE LA PROPUESTA: 500 PUNTOS  PUNTAJE TOTAL DE LA OFERTA: 1000 PUNTOS</t>
  </si>
  <si>
    <t>https://www.contratos.gov.co/consultas/detalleProceso.do?numConstancia=10-1-52849</t>
  </si>
  <si>
    <t>MANTENIMIENTO DE PLANTACIONES FORESTALES PROTECTORAS  ESTABLECIDAS EN MICROCUENCAS DE LOS MUNICIPIOS DEL DEPARTAMENTO DE CORDOBA</t>
  </si>
  <si>
    <t>10-1-55032</t>
  </si>
  <si>
    <t>LP 004 - 2010</t>
  </si>
  <si>
    <t>MARLO FABIAN MARTINEZ</t>
  </si>
  <si>
    <t>https://www.contratos.gov.co/consultas/detalleProceso.do?numConstancia=10-1-55032</t>
  </si>
  <si>
    <t>AMPLIACION DE REDES DE DISTRIBUCION DE LAS COMUNAS 8 Y 9 FASE III EN EL MUNICIPIO DE SINCELEJO</t>
  </si>
  <si>
    <t>10-1-56349</t>
  </si>
  <si>
    <t>LP 016-OP-2010</t>
  </si>
  <si>
    <t>LP-016-OP-2010</t>
  </si>
  <si>
    <t>CONSORCIO PRORED F-3</t>
  </si>
  <si>
    <t>JUAN PABLO LACOUTURE GUTIERREZ</t>
  </si>
  <si>
    <t>¿AMPLIACION DE REDES DE DISTRIBUCION DE LAS COMUNAS 8 Y 9 FASE III EN EL MUNICIPIO DE SINCELEJO¿</t>
  </si>
  <si>
    <t>https://www.contratos.gov.co/consultas/detalleProceso.do?numConstancia=10-1-56349</t>
  </si>
  <si>
    <t>658-2010</t>
  </si>
  <si>
    <t>900380437-9</t>
  </si>
  <si>
    <t>CONSORCIO ALEJANDRA</t>
  </si>
  <si>
    <t>Guaviare</t>
  </si>
  <si>
    <t>JAIRO ARIAS MENDEZ</t>
  </si>
  <si>
    <t>MEJORAMIENTO Y MANTENIMIENTO DE LA CARRETERA SAN JOSE DEL GUAVIARE - CALAMARC  RUTA 7509  MODULO 3.</t>
  </si>
  <si>
    <t>572-2010</t>
  </si>
  <si>
    <t>900375898-0</t>
  </si>
  <si>
    <t>CONSORCIO CARRETERAS 2010</t>
  </si>
  <si>
    <t>MIGUEL ANGEL MARTINEZ AMORTEGUI</t>
  </si>
  <si>
    <t>MEJORAMIENTO Y MANTENIMIENTO DE LA CARRETERA CALI- LOBOGUERRERO  RITA 1901  MODULO 2</t>
  </si>
  <si>
    <t>MEJORAMIENTO Y MANTENIMIENTO DE LAS CARRETERAS ZONA NORTE GRUPO 02</t>
  </si>
  <si>
    <t>Cesar - Tamalameque</t>
  </si>
  <si>
    <t>10-1-54250</t>
  </si>
  <si>
    <t>LP-SGT-SRN-011-2010</t>
  </si>
  <si>
    <t>627-2010</t>
  </si>
  <si>
    <t>900372806-1</t>
  </si>
  <si>
    <t>CONSORCIO  VIZAP I</t>
  </si>
  <si>
    <t>GERMAN VILLANUEVA CALDERON</t>
  </si>
  <si>
    <t>MEJORAMIENTO Y MANTENIMIENTO DE LA CARRETERA CUATROVIENTOS - CODAZZI (TRAMO 45CS09) DEPARTAMENTO DE CESAR  MODULO 2.</t>
  </si>
  <si>
    <t>CONSORCIO VIZAP MODULO 1 CONSORCIO VIZAP MODULO 2 CONSORCIO ZONA NORTE 10 MODULO 3 CONSORCIO CESAR MODULO 4</t>
  </si>
  <si>
    <t>CONSORCIO VIZAP .MODULO 1. 1000 PUNTOS CONSORCIO VIZAP .MODULO 2. 1000 PUNTOS CONSORCIO ZONA NORTE 10. MODULO 3. 1000 PUNTOS CONSORCIO CESAR. MODULO 4. 1000 PUNTOS</t>
  </si>
  <si>
    <t>https://www.contratos.gov.co/consultas/detalleProceso.do?numConstancia=10-1-54250</t>
  </si>
  <si>
    <t>Arauquita</t>
  </si>
  <si>
    <t>10-1-61282</t>
  </si>
  <si>
    <t>LI-SPO-037-2010</t>
  </si>
  <si>
    <t>900404350-2</t>
  </si>
  <si>
    <t>UNION TEMPORAL CODIPESQUERA</t>
  </si>
  <si>
    <t>13.175.058</t>
  </si>
  <si>
    <t>OSCAR LEANDRO SEPULVEDA CARVAJALINO</t>
  </si>
  <si>
    <t>CONSTRUCCION PRIMERA ETAPA DELA INSTITUCION EDUCATIVA SAN JOSE DE LA  PESQUERA  CENTRO POBLADO LA PESQUERA  MUNICIPIO DE ARAUQUIA - DEPARTAMENTO DE ARAUCA</t>
  </si>
  <si>
    <t>UNION TEMPORAL CODIPESQUERA OSCAR LEANDRO SEPULVEDA CARVAJALINO C.C.13.175.058</t>
  </si>
  <si>
    <t>01 CUMPLE UNION TEMPORAL CODIPESQUERA OSCAR LEANDRO SEPULVEDA CARVAJALINO C.C.13.175.058</t>
  </si>
  <si>
    <t>https://www.contratos.gov.co/consultas/detalleProceso.do?numConstancia=10-1-61282</t>
  </si>
  <si>
    <t>Tolima - Chaparral</t>
  </si>
  <si>
    <t>10-1-59232</t>
  </si>
  <si>
    <t>LP 22 DE 2010</t>
  </si>
  <si>
    <t>154-2010</t>
  </si>
  <si>
    <t>900.396.861-9</t>
  </si>
  <si>
    <t>CONSORCIO CHAPARRAL-TOLIMA</t>
  </si>
  <si>
    <t>52.993.747</t>
  </si>
  <si>
    <t>CONSORCIO CHAPARRAL TOLIMA conformado por RAFAEL HUMBERTO ALVAREZ BUSTILLO y CONSTRUCTORA METROPOLITANO LTDA.</t>
  </si>
  <si>
    <t>VER RESOLUCION DE ADJUDICACION 4763 DE NOVIEMBRE 23 DE 2010</t>
  </si>
  <si>
    <t>https://www.contratos.gov.co/consultas/detalleProceso.do?numConstancia=10-1-59232</t>
  </si>
  <si>
    <t>645-2010</t>
  </si>
  <si>
    <t>900378116-3</t>
  </si>
  <si>
    <t>CONSORCIO MJ</t>
  </si>
  <si>
    <t>MANUEL RAMON BRADFORD PERAZA</t>
  </si>
  <si>
    <t>MEJORAMIENTO Y MANTENIMIENTO DE LA CIRCUNVALAR DE SAN ANDRES (TRAMO 0101)  MEDIANTE LA PROTECCION DE LA BANCA EN LOS SIGUIENTES SECTORES CRITICOS PR16+945 - PR17+000  PR17+500 - PR17+650 - PR20+220 - PR20+380 Y PR20+450 - PR20+450 - PR20+600 - DEPARTAMENTO ARCHIPIELAGO DE SAN ANDRES  PROVIDENCIA Y SANTA CATALINA  MODULO 2.</t>
  </si>
  <si>
    <t>12/22/2010 12:00:00 AM</t>
  </si>
  <si>
    <t>10-12-421689</t>
  </si>
  <si>
    <t>CDMT-SI-CTO-254-2010</t>
  </si>
  <si>
    <t>254/2010</t>
  </si>
  <si>
    <t>844.001.456-1</t>
  </si>
  <si>
    <t>23.467.605 de Tauramena</t>
  </si>
  <si>
    <t>CLAYRE MILENA MORALES DIAZ</t>
  </si>
  <si>
    <t>https://www.contratos.gov.co/consultas/detalleProceso.do?numConstancia=10-12-421689</t>
  </si>
  <si>
    <t>MEJORAMIENTO  MANTENIMIENTO Y REHABILITACION DE VIAS DEPARTAMENTALES  MUNICIPALES  VIAS PARA LA COMPETITIVIDAD EN JURISDICCION DEL DEPARTAMENTO DE CUNDINAMARCA.</t>
  </si>
  <si>
    <t>11-12-442370</t>
  </si>
  <si>
    <t>1568-2010</t>
  </si>
  <si>
    <t>https://www.contratos.gov.co/consultas/detalleProceso.do?numConstancia=11-12-442370</t>
  </si>
  <si>
    <t>10-1-58448</t>
  </si>
  <si>
    <t>LP - 21 DE 2010 (LP 70004061)</t>
  </si>
  <si>
    <t>CASTOR ARMANDO VALENCIA VALENCIA</t>
  </si>
  <si>
    <t>ARMANDO VALENCIA VALENCIA CONSTRUCCIONES CIVILES Y PAVIMENTOS S.A. UNION TEMPORAL CIPA (CINC S.A. 50% - PAVIGAS LTDA. 50%).</t>
  </si>
  <si>
    <t>1000 00 1000.00 1000 00</t>
  </si>
  <si>
    <t>https://www.contratos.gov.co/consultas/detalleProceso.do?numConstancia=10-1-58448</t>
  </si>
  <si>
    <t>800103913-4</t>
  </si>
  <si>
    <t>GOBHUILA</t>
  </si>
  <si>
    <t>MEJORAMIENTO DE LA VIA PALERMO - TERUEL MEDIANTE LA RECONSTRUCCION DEL PAVIMENTO DEL K0+000 AL K29+000</t>
  </si>
  <si>
    <t>Neiva</t>
  </si>
  <si>
    <t>Huila - Palermo; Huila - Teruel</t>
  </si>
  <si>
    <t>10-1-59355</t>
  </si>
  <si>
    <t>SVLPOP015-10</t>
  </si>
  <si>
    <t>CONTRATO 950 DE 29 DE NOVIEMBRE DE 2010</t>
  </si>
  <si>
    <t>MULTISERVICIOS PROFESIONALES S.A.S.</t>
  </si>
  <si>
    <t>JHON FREDDY GONZALEZ CHAUX</t>
  </si>
  <si>
    <t>MULTISERVICIOS PROFESIONALES SAS</t>
  </si>
  <si>
    <t>MULTISERVICIOS PROFESIONALES SAS CON 1000 PUNTOS; CONSORCIO PERLUN CON 950 PUNTOS; CONSORCIO PMP CON 900 PUNTOS Y CONSORCIO TERUEL 2010 CON 850 PUNTOS</t>
  </si>
  <si>
    <t>https://www.contratos.gov.co/consultas/detalleProceso.do?numConstancia=10-1-59355</t>
  </si>
  <si>
    <t>10-1-56930</t>
  </si>
  <si>
    <t>LP - 18 DE 2010 (LP 80001826)</t>
  </si>
  <si>
    <t>CONSORCIO MAGMA MENSULA</t>
  </si>
  <si>
    <t>https://www.contratos.gov.co/consultas/detalleProceso.do?numConstancia=10-1-56930</t>
  </si>
  <si>
    <t>Urgencia Manifiesta (Literal A)</t>
  </si>
  <si>
    <t>CONSTRUCCION DE OBRAS DE PROTECCION Y ENCAUSAMIENTORIO GUATIQUIA MARGEN IZQUIERDA SECTOR VIA SAN NICOLAS - EL CAIBE ALTO - VEREDA VARSOVIA MUNICIPIO DE RESTREPO META.</t>
  </si>
  <si>
    <t>Meta - Restrepo</t>
  </si>
  <si>
    <t>10-12-357655</t>
  </si>
  <si>
    <t>CONTRATO 0050 DE 2010</t>
  </si>
  <si>
    <t>0050 DE 2010</t>
  </si>
  <si>
    <t>https://www.contratos.gov.co/consultas/detalleProceso.do?numConstancia=10-12-357655</t>
  </si>
  <si>
    <t>505-2010</t>
  </si>
  <si>
    <t>900372571-4</t>
  </si>
  <si>
    <t>CONSORCIO NORTE 2010</t>
  </si>
  <si>
    <t>INTERVENTORIA PARA EL MEJORAMIENTO Y MANTENIMIENTO DE LA CARRETERA EL BANCO - TAMALAMEQUE - EL BURRO SECTOR EL BANCO - TAMALAMEQUE 7806  MODULO 3.</t>
  </si>
  <si>
    <t>MEJORAMIENTO Y MANTENIMIENTO CARRETERAS ZONA SUR OCCIDENTE GRUPO 4</t>
  </si>
  <si>
    <t>Cauca - Miranda; Cauca - Santander de Quilichao</t>
  </si>
  <si>
    <t>05/27/2010 12:00:00 AM</t>
  </si>
  <si>
    <t>10-1-55916</t>
  </si>
  <si>
    <t>LP-SGT-SRN-029-2010</t>
  </si>
  <si>
    <t>672-2010</t>
  </si>
  <si>
    <t>900380235-8</t>
  </si>
  <si>
    <t>CONSORCIO Z.M.F.</t>
  </si>
  <si>
    <t>MARCO ANTONIO ZUÑIGA CAMPO</t>
  </si>
  <si>
    <t>CONSORCIO ZMF MODULO 1 CONSORCIO ZMF MODULO 2</t>
  </si>
  <si>
    <t>CONSORCIO ZMF MODULO 1 1000 PUNTOS CONSORCIO ZMF MODULO 2 1000 PUNTOS</t>
  </si>
  <si>
    <t>https://www.contratos.gov.co/consultas/detalleProceso.do?numConstancia=10-1-55916</t>
  </si>
  <si>
    <t>EJECUCION DE OBRAS DE MANTENIMIENTO HIDRAULICO EN SECTORES CRITICOS POR INUNDACION EN LA JURISDICCION DE LA CAR</t>
  </si>
  <si>
    <t>10-1-57474</t>
  </si>
  <si>
    <t>Licitacionpublica_10_2010</t>
  </si>
  <si>
    <t>900383929-4</t>
  </si>
  <si>
    <t>ALBERTO SANTOS ACOSTA</t>
  </si>
  <si>
    <t>UT MANTENIMIENTO HIDRAULICO CUNDINAMARCA</t>
  </si>
  <si>
    <t>UT MANTENIMIENTO HIDRAULICO CUNDINAMARCA 980 PTOS UT MANANTIAL H2O 800 PUNTOS</t>
  </si>
  <si>
    <t>https://www.contratos.gov.co/consultas/detalleProceso.do?numConstancia=10-1-57474</t>
  </si>
  <si>
    <t>CONSTRUCCION DE 100 VIVIENDAS DE INTERES SOCILA EN SITIO PROPIO  PROYECTO DENOMINADO  HERMES GARCIA  ZONA URBANA  DEL MUNICIPIO DE NECHI</t>
  </si>
  <si>
    <t>12-12-760392</t>
  </si>
  <si>
    <t>2010-CF-17-0028</t>
  </si>
  <si>
    <t>811032187-8</t>
  </si>
  <si>
    <t>EMPRESAS DE VIVIENDACDE ANTIOQUIA  VIVA</t>
  </si>
  <si>
    <t>jorge leon sanchez mesa</t>
  </si>
  <si>
    <t>https://www.contratos.gov.co/consultas/detalleProceso.do?numConstancia=12-12-760392</t>
  </si>
  <si>
    <t>10-1-52847</t>
  </si>
  <si>
    <t>CAS-SE-LP-010-2010</t>
  </si>
  <si>
    <t>CTO 801-2010</t>
  </si>
  <si>
    <t>ORTEGON &amp; CIA LTDA</t>
  </si>
  <si>
    <t>ARCESIO ORTEGON CELIS</t>
  </si>
  <si>
    <t>CONSTRUCCION DE LA CANCHA DE FUTBOL EN CESPED SINTETICO PARA LA PARQUE DEL ARROZ MUNICIPIO DE AGUAUZL DEPARTAMNETO DE CASANARE</t>
  </si>
  <si>
    <t>ORTEGON &amp; CIA LTDA ARCESIO ORTEGON CELIS</t>
  </si>
  <si>
    <t>https://www.contratos.gov.co/consultas/detalleProceso.do?numConstancia=10-1-52847</t>
  </si>
  <si>
    <t>EJERCITO1</t>
  </si>
  <si>
    <t>Cesar - Valledupar; La Guajira - Albania</t>
  </si>
  <si>
    <t>10-12-387432</t>
  </si>
  <si>
    <t>378 JEING 2010</t>
  </si>
  <si>
    <t>501 DE 2010</t>
  </si>
  <si>
    <t>79.286.643</t>
  </si>
  <si>
    <t>JOSE HERMES CARREÑO BAEZ</t>
  </si>
  <si>
    <t>https://www.contratos.gov.co/consultas/detalleProceso.do?numConstancia=10-12-387432</t>
  </si>
  <si>
    <t>MEJORAMIENTO Y MANTENIMIENTO CARRETERAS ZONA CENTRO ORIENTE GRUPO 3</t>
  </si>
  <si>
    <t>04/27/2010 12:00:00 AM</t>
  </si>
  <si>
    <t>10-1-54920</t>
  </si>
  <si>
    <t>LP-SGT-SRN-017-2010</t>
  </si>
  <si>
    <t>550-2010</t>
  </si>
  <si>
    <t>900371044-1</t>
  </si>
  <si>
    <t>CONSORCIO CESAR</t>
  </si>
  <si>
    <t>MIGUELCAMILO CASTILLO BAUTE</t>
  </si>
  <si>
    <t>MEJORAMIENTO Y MANTENIMIENTO CARRETERA PRESIDENTE - PAMPLONA SECTOR PR3+0340 AL PR6+0700 RUTA 55 TRAMO 5505  MODULO 4.</t>
  </si>
  <si>
    <t>CONSORCIO CENTRO 2010. MODULO 1 UNION TEMPORAL PROGRESAR. MODULO 2 CONSORCIO SECRETO ORIENTE MODULO 3 CONSORCIO CESAR MODULO 4 CONSORCIO ORION. MODULO 5</t>
  </si>
  <si>
    <t>CONSORCIO CENTRO 2010 MODULO 1 1000 PUNTOS UNION TEMPORAL PROGRESAR MODULO 2 1000 PUNTOS CONSORCIO SECRETO ORIENTE MODULO 3 1000 PUNTOS CONSORCIO CESAR MODULO 4 1000 PUNTOS CONSORCIO ORION MODULO 5 978.41 PUNTOS</t>
  </si>
  <si>
    <t>https://www.contratos.gov.co/consultas/detalleProceso.do?numConstancia=10-1-54920</t>
  </si>
  <si>
    <t>ALCOVENAS1</t>
  </si>
  <si>
    <t>CONSTRUCCION DE LA SEXTA ETAPA DEL NUEVO PLAN MAESTRO DE ACUEDUCTO DEL MUNICIPIO DE COVEÑAS-DEPARTAMENTO DE SUCRE</t>
  </si>
  <si>
    <t>Sucre - Coveñas</t>
  </si>
  <si>
    <t>10-12-404608</t>
  </si>
  <si>
    <t>MC-CD-CI-CO N°004-2010</t>
  </si>
  <si>
    <t>DOMINGO SAEL AGRESOT MENDOZA</t>
  </si>
  <si>
    <t>https://www.contratos.gov.co/consultas/detalleProceso.do?numConstancia=10-12-404608</t>
  </si>
  <si>
    <t>CONSTRUCCION DE OBRAS DE ARTE PARA EL PROYECTO TRANSVERSAL DE LA MACARENA  EN EL TRAMO MESETAS - SAN JUAN DE ARAMA  DEPARTAMENTO DEL META GRUPO 1: CONSTRUCCION DE OBRAS DE ARTE EN 10 KM  DESDE EL K66+000 AL K76+000 GRUPO 2: CONSTRUCCION DE OBRAS DE ARTE EN 10 KM  DESDE EL K56+000 AL K66+000</t>
  </si>
  <si>
    <t>Meta - La Macarena; Meta - Mesetas; Meta - San Juan de Arama</t>
  </si>
  <si>
    <t>06/25/2010 12:00:00 AM</t>
  </si>
  <si>
    <t>10-1-56887</t>
  </si>
  <si>
    <t>LP 027-2010 FONADE</t>
  </si>
  <si>
    <t>JORGE ENRIQUEROJAS  ABRIL</t>
  </si>
  <si>
    <t>GRUPO N°1: JORGE ENRIQUE ROJAS GRUPO N°2: UNION TEMPORAL DE LOS LLANOS (EQUIPOS Y CONSTRUCCIONES VAREGO LTDA 60% - INCIVIAS LTDA 40%)</t>
  </si>
  <si>
    <t>https://www.contratos.gov.co/consultas/detalleProceso.do?numConstancia=10-1-56887</t>
  </si>
  <si>
    <t>402-2010</t>
  </si>
  <si>
    <t>900368853-0</t>
  </si>
  <si>
    <t>CONSORCIO U-M18</t>
  </si>
  <si>
    <t>NIDYA MAGALI MALAVER SOTO</t>
  </si>
  <si>
    <t>RECUPERACION AMBIENTAL Y OBRAS DE GEOTECNIA PARA LA PROTECCION DEL ARROYO PICHILIN CON EL FIN DE CONJURAR LA EMERGENCIA QUE ACONTECE CON OCASION DE LAS INUNDACIONES CAUSADAS POR EL DESBORDAMIENTO DEL MISMO ARROYO.</t>
  </si>
  <si>
    <t>01/28/2011 12:00:00 AM</t>
  </si>
  <si>
    <t>11-12-436472</t>
  </si>
  <si>
    <t>CD_UM_OBRA_020 DE 2010</t>
  </si>
  <si>
    <t>CONTRATO DE OBRA Nº 020 DE 2010</t>
  </si>
  <si>
    <t>72.221.105 DE SINCELEJO</t>
  </si>
  <si>
    <t>https://www.contratos.gov.co/consultas/detalleProceso.do?numConstancia=11-12-436472</t>
  </si>
  <si>
    <t>PAVIMENTACION DE: LA CARRERA 11 ENTRE CALLES 25 A 27  CARRERA 10 ENTRE CALLES 26 A 30  VIA BARRIO SAN PEDRO  LA CALLE 14 ENTRE TRANSVERSAL 18 Y CARRERA 17  LA CALLE 18 ENTRE CARRERAS 14 Y 19 DE LA CIUDAD DE YOPAL DEPARTAMENTO DE CASANARE</t>
  </si>
  <si>
    <t>10-1-61762</t>
  </si>
  <si>
    <t>CAS-SOPT-LP-047-2010</t>
  </si>
  <si>
    <t>CTO 2111-2010</t>
  </si>
  <si>
    <t>UNION TEMPORAL VIAS SAN PEDRO</t>
  </si>
  <si>
    <t>PAVIMENTACION DE: LA CARRERA 11 ENTRE CALLES 25 A 27  CARRERA 10 ENTRE CALLES 26 A 30  VIA BARRIO SAN PEDRO  LA CALLE 14 ENTRE TRANSV. 18 Y CRA 17  LA CALLE 18 ENTRE CARRERAS 14 Y 19 DE LA CIUDAD DE YOPAL DEPARTAMENTO DE CASANARE.</t>
  </si>
  <si>
    <t>https://www.contratos.gov.co/consultas/detalleProceso.do?numConstancia=10-1-61762</t>
  </si>
  <si>
    <t>10-1-60093</t>
  </si>
  <si>
    <t>LIC-20-46-2010</t>
  </si>
  <si>
    <t>2010-OO-20-322</t>
  </si>
  <si>
    <t>70078877-2</t>
  </si>
  <si>
    <t>ARMANDO VALENCIA VALENCIA</t>
  </si>
  <si>
    <t>REHABILITACION  DE LA AVENIDA   LA TRONCAL PUENTE ACHIRA EN EL BARRIO SAN MARTIN DEL MUNICIPIO DE TARAZA ANTIOQUIA (VARIANTE TARAZA )</t>
  </si>
  <si>
    <t>https://www.contratos.gov.co/consultas/detalleProceso.do?numConstancia=10-1-60093</t>
  </si>
  <si>
    <t>504-2010</t>
  </si>
  <si>
    <t>900372797-1</t>
  </si>
  <si>
    <t>CONSORCIO VIZAP</t>
  </si>
  <si>
    <t>MEJORAMIENTO DE LA CARRETERA PASO NACIONAL POR LA VIRGINIA RUTA 25RSA  DEL PR0+0000 AL PR4+0455  DEPARTAMENTO DE RISARALDA  MODULO 2.</t>
  </si>
  <si>
    <t>890801132-0</t>
  </si>
  <si>
    <t>ALAGUAZUL</t>
  </si>
  <si>
    <t>CONSTRUCCION Y OPTIMIZACION DE LA INFRAESTRUCTURA EDUCATIVA EN EL INSTITUTO EDUCATIVO CAMILO TORRES RESTREPO SECCION PREESCOLAR Y EN EL INSTITUTO EDUCATIVO LUIS MARIA JIMENEZ SEDE PRINCIPAL DE SECUNDARIA Y SEDE DE LA VEREDA LA ESMERALDA DEL MUNICIPIO DE AGUAZUL  DEPARTAMENTO DE CASANARE.</t>
  </si>
  <si>
    <t>Aguazul</t>
  </si>
  <si>
    <t>Casanare - Aguazul</t>
  </si>
  <si>
    <t>10-1-58415</t>
  </si>
  <si>
    <t>MA-LP-01-2010</t>
  </si>
  <si>
    <t>900391778-2</t>
  </si>
  <si>
    <t>CONSORCIO  ARCO 2010</t>
  </si>
  <si>
    <t>JULIAN RUBIANO BARRERA</t>
  </si>
  <si>
    <t>CONSORCIO ARCO 2010 JULIAN RUBIANO BARRERA</t>
  </si>
  <si>
    <t>SOLO SE PRESENTO UN OFERENTE Y CUMPLIO LOS REQUISITOS HABILITANTES</t>
  </si>
  <si>
    <t>https://www.contratos.gov.co/consultas/detalleProceso.do?numConstancia=10-1-58415</t>
  </si>
  <si>
    <t>559-2010</t>
  </si>
  <si>
    <t>900371531-5</t>
  </si>
  <si>
    <t>CONSORCIO GREINCOL 2010</t>
  </si>
  <si>
    <t>ERNESTO JOSE CUERVO MADERO</t>
  </si>
  <si>
    <t>MEJORAMIENTO Y MANTENIMIENTO DE LOS SECTORES ALTAMIRA - GABINETE Y GABINETE - CARAÑO DE LA CARRETERA ALTAMIRA - FLORENCIA  RUTA 20 TRAMO 2003 DEPARTAMENTO DE HUILA Y CAQUETA MODUL</t>
  </si>
  <si>
    <t>CONSTRUCCION RESTAURANTE ESCOLAR  ADECUACION UNIDAD SANITARIA Y VIVIENDA DOCENTE  EN EL INSTITUTO EDUCATIVO SALVADOR CAMACHO ROLDAN SEDE PIE DE CUESTA  VEREDA PIE DE CUESTA; CONSTRUCCION RESTAURTANTE ESCOLAR  CANCHA  MULTIPLE Y POZO SEPTICO DE LA INSTITUCION EDUCATIVA ANTONIO NARIÑO  SEDE LA REDENCION  VEREDA LA REDENCION; ADECUACION AULAS  VIVIENDA Y UNIDAD SANITARIA DOCENTE Y COSNTRUCIOJ DE UNIDAD SANITARIA INSTITUCION EDUCATIVA ANTONIO NARIÑO  SEDE EL CONCHAL  VEREDA EL CONCHAL; CONSTRUCCION DE RESTAURANTE ESCOLAR  MEJORAMIENTO Y ADECUACION UNIDAD SANITARIA  AULAS Y VIVIENDA DOCENTE EN LA INSTITUCION EDUCATIVA SALVADOR CAMACHO ROLDAN  SEDE SAN JUAN DE COFRADIA; COSNTRUCCION DE RESTAURANTE ESCOLAR  LUDOTECA Y UNIDAD SANITARIA PARA EL INSTITUTO EDUCATIVO ANTONIO NARIÑO  SEDE PRINCIPAL  INSPECCION LA YOPALOSA  CONSTRUCCION DE AULA ESCOLAR PARA 25 ALUMNOS Y DEMOLICION DE COSNTRUCCION  EN EL INSTITUTO EDUCATIVO SALVADOR CAMACHO ROLDAN SEDE TAMURIA  VEREDA TAMURIA; REALIZAR EL MEJORAMEITNO  ADECUACION Y PUESTA EN FUNCIONAMIENTO UNIDAD SANITARIA DE LA INSTITUCION EDUCATIVA ANTONI NARIÑO  SEDE SAN NICOLAS DE SIRIVANA  DEREDA SIRIVANA; COSNTRUCCION DE UNA UNIDAD SANITARIA  MEJORAMEITNO DEL CERRAMEINTO Y ADECUACION DE CUBIERTAS PARA LA INSTITUCION EDUCATIVA SALVADOR CAMACHO ROLDAN SEDE LA PALIMITA  VEREDA LA PALMITA  MUNICIPIO DE NUNCHIA  DEPARTAMENTO DE CASANARE</t>
  </si>
  <si>
    <t>08/23/2010 12:00:00 AM</t>
  </si>
  <si>
    <t>10-1-58327</t>
  </si>
  <si>
    <t>CAS-SE-LP-030-2010</t>
  </si>
  <si>
    <t>CTO 1603-2010</t>
  </si>
  <si>
    <t>UNION TEMPORAL NUNCHIA 2010 JAMITH ALEXIS IBARRA MEDINA</t>
  </si>
  <si>
    <t>JAMITH ALEXIS IBARRA MEDINA</t>
  </si>
  <si>
    <t>N/A</t>
  </si>
  <si>
    <t>https://www.contratos.gov.co/consultas/detalleProceso.do?numConstancia=10-1-58327</t>
  </si>
  <si>
    <t>CONSTRUCCION SISTEMA DE ACUEDUCTO PARA LA VEREDA RODRIGOQUE DEL MUNICIPIO DE LA SALINA DEPARTAMENTO DE CASANARE</t>
  </si>
  <si>
    <t>Casanare - La Salina</t>
  </si>
  <si>
    <t>10-12-400107</t>
  </si>
  <si>
    <t>CONV 0059-2010</t>
  </si>
  <si>
    <t>MUNICIPIO DE LA SALINA</t>
  </si>
  <si>
    <t>ROLIN ALEXANDER ALARCON GARCIA</t>
  </si>
  <si>
    <t>https://www.contratos.gov.co/consultas/detalleProceso.do?numConstancia=10-12-400107</t>
  </si>
  <si>
    <t>CONSTRUCCION DEL ACUEDUCTO POR GRAVEDAD PARA LA VEREDA AGUALINDA DEL MUNICIPIO DE PORE DEPARTAMENTO DE CASANARE</t>
  </si>
  <si>
    <t>10-12-395207</t>
  </si>
  <si>
    <t>CONV 0053-2010</t>
  </si>
  <si>
    <t>JORGE EZEQUIEL GARZON</t>
  </si>
  <si>
    <t>https://www.contratos.gov.co/consultas/detalleProceso.do?numConstancia=10-12-395207</t>
  </si>
  <si>
    <t>10-1-60232</t>
  </si>
  <si>
    <t>LIC-22-004-2010</t>
  </si>
  <si>
    <t>2010-OO-22-088</t>
  </si>
  <si>
    <t>INGEVIAS S.A</t>
  </si>
  <si>
    <t>JUAN SEBASTIAN RIVERA PALACIO</t>
  </si>
  <si>
    <t>1000 850</t>
  </si>
  <si>
    <t>https://www.contratos.gov.co/consultas/detalleProceso.do?numConstancia=10-1-60232</t>
  </si>
  <si>
    <t>MEJORAMIENTO OBRAS DE EMERGENCIA CONSTRUCCION Y MANTENIMIENTO DE PUENTES DE VIAS DEPARTAMENTALES  MUNICIPALES Y VIAS DE LA RED TERCIARIA NACIONAL FINANCIADOS CON RECURSOS DEL FONDO NACIONAL DE REGALIAS EN JURISDICCION DEL DEPARTAMENTO DEL HUILA</t>
  </si>
  <si>
    <t>11-12-431790</t>
  </si>
  <si>
    <t>1521-2010</t>
  </si>
  <si>
    <t>DEPARTAMENTO DE HUILA</t>
  </si>
  <si>
    <t>LUIS JORGE PAJARITO SANCHEZ GARCIA</t>
  </si>
  <si>
    <t>https://www.contratos.gov.co/consultas/detalleProceso.do?numConstancia=11-12-431790</t>
  </si>
  <si>
    <t>10-1-55937</t>
  </si>
  <si>
    <t>LI-05-01-2010</t>
  </si>
  <si>
    <t>CONSORCIO OBRAS CON CALIDAD</t>
  </si>
  <si>
    <t>JORGE ELIECER MOJUCA CRUZ</t>
  </si>
  <si>
    <t>CONSORCIO OBRAS CON CALIDAD  representado por JORGE ELIECER MOJICA CRUZ</t>
  </si>
  <si>
    <t>https://www.contratos.gov.co/consultas/detalleProceso.do?numConstancia=10-1-55937</t>
  </si>
  <si>
    <t>669-2010</t>
  </si>
  <si>
    <t>900382219-9</t>
  </si>
  <si>
    <t>CONSORCIO META</t>
  </si>
  <si>
    <t>CARLOS MAURICO HERNANDEZ</t>
  </si>
  <si>
    <t>MEJORAMIENTO Y MANTENIMIENTO DE LA CARRETERA YE DE GRANADA - CRUCE PUERETO RICO  RUTA 6508 DEPARTAMENTO DEL META  MODULO 4.</t>
  </si>
  <si>
    <t>890983786-7</t>
  </si>
  <si>
    <t>ALGIRARDOT3</t>
  </si>
  <si>
    <t>Girardot</t>
  </si>
  <si>
    <t>Cundinamarca - Girardot</t>
  </si>
  <si>
    <t>10-1-60660</t>
  </si>
  <si>
    <t>LICITACION PUBLICA Nº 008 - 2010</t>
  </si>
  <si>
    <t>027-2010</t>
  </si>
  <si>
    <t>39.614.343</t>
  </si>
  <si>
    <t>MAVI LTDA</t>
  </si>
  <si>
    <t>39.614.343 expedida en Fusagasuga</t>
  </si>
  <si>
    <t>MARIA VIRGINIA CAMARGO FAJARDO</t>
  </si>
  <si>
    <t>MAVI LTDA - REPRESENTANTE LEGAL MARIA VIRGINIA CAMARGO FAJARDO C.C. 39.614.343</t>
  </si>
  <si>
    <t>https://www.contratos.gov.co/consultas/detalleProceso.do?numConstancia=10-1-60660</t>
  </si>
  <si>
    <t>IMPLEMENTACION DE SISTEMAS DE MANEJO DE AGUAS SERVIDAS Y RESIDUOS SOLIDOS Y CONSTRUCCION Y ADECUACION DE SOLUCIONES EN EL  SUMINISTRO DE AGUA Y POTABILIZACION PARA EL CONSUMO HUMANO  EN LA ZONA RURAL DEL MUNICIPIO DE ARAUCA</t>
  </si>
  <si>
    <t>10-1-61611</t>
  </si>
  <si>
    <t>1L-013-2010</t>
  </si>
  <si>
    <t>00000623 DE 2010</t>
  </si>
  <si>
    <t>0834001009-6</t>
  </si>
  <si>
    <t>CONSTRUCTORA BRIMOS LTDA</t>
  </si>
  <si>
    <t>91.041.409 DE SAN VICENTE DE CHUCURI</t>
  </si>
  <si>
    <t>BENJAMIN MORENO</t>
  </si>
  <si>
    <t>IMPLEMENTACION DE SISTEMAS DE MANEJO  DE AGUAS SERVIDAS Y RESIDUOS SOLIDOS Y CONSTRUCCION Y ADECUACION DE SOLUCIONES EN EL SUMINISTRO DE AGUA Y POTABILIZACION  PARA EL CONSUMO HUMANO EN LA ZONA RURAL DEL MUNICIPIO DE ARAUCA</t>
  </si>
  <si>
    <t>CONSTRUCTORA BRIMOS LTDA-HABILITADO</t>
  </si>
  <si>
    <t>https://www.contratos.gov.co/consultas/detalleProceso.do?numConstancia=10-1-61611</t>
  </si>
  <si>
    <t>DISEÑO Y CONSTRUCCION DE CANALES  COLECTORES  CUNETAS  ESTRUCTURAS SUPERFICIALES Y SISTEMAS PARA EL MANEJO  DRENAJE Y CONDUCCION DE AGUAS RESIDUALES Y LLUVIAS PARA ERRADICAR LA INSALUBRIDAD EN LOS SECTORES BARRIO LA GRANJA  URBANIZACION SANTA BARBARA Y CARRERA 7 ENTRE CALLES 15 Y 13  EN EL MUNICIPIO DE ARAUCA</t>
  </si>
  <si>
    <t>10-1-54166</t>
  </si>
  <si>
    <t>1L-005-2010</t>
  </si>
  <si>
    <t>00000211 de 2010</t>
  </si>
  <si>
    <t>9 0 0 3 5 9 8 0 2 - 7</t>
  </si>
  <si>
    <t>UNION TEMPORAL SANTA BARBARA</t>
  </si>
  <si>
    <t>79.415.481 DE BOGOTA</t>
  </si>
  <si>
    <t>LUISFERNANDO CEBALLOS AVILA</t>
  </si>
  <si>
    <t>UNION TEMPORAL SANTA BARBARA = 940 PUNTOS</t>
  </si>
  <si>
    <t>https://www.contratos.gov.co/consultas/detalleProceso.do?numConstancia=10-1-54166</t>
  </si>
  <si>
    <t>CONSTRUCCION DEL PUENTE SOBRE LA QUEBRADA LA PLUMAJERA EN LA CARRETERA MALAGA - LOS CUROS  RUTA 55 ST 02</t>
  </si>
  <si>
    <t>10-1-53784</t>
  </si>
  <si>
    <t>LP-SRN-002-2010</t>
  </si>
  <si>
    <t>357-2010</t>
  </si>
  <si>
    <t>900367509-7</t>
  </si>
  <si>
    <t>CONSORCIO PUENTES NACIONALES</t>
  </si>
  <si>
    <t>ASDRUBLA GOMEZ ESPINDOLA</t>
  </si>
  <si>
    <t>CONSTRUCCION DEL PUENTE SOBRE LA QUEBRADA LA PLUMAJERA EN LA CARRETEA MALAGA  -  LOS CUROS   RUTA 55 ST02.</t>
  </si>
  <si>
    <t>CONSORCIO PUENTES NACIONALES.-</t>
  </si>
  <si>
    <t>CONSORCIO PUENTES NACIONALES.- 942.32 PUNTOS</t>
  </si>
  <si>
    <t>https://www.contratos.gov.co/consultas/detalleProceso.do?numConstancia=10-1-53784</t>
  </si>
  <si>
    <t>CONSTRUCCION DE SISTEMAS DE ACUEDUCTO PARA LAS VEREDAS SAN ISIDRO Y MATALARGA DEL MUNICIPIO DE PORE DEPARTAMENTO DE CASANARE</t>
  </si>
  <si>
    <t>10-12-388389</t>
  </si>
  <si>
    <t>CONV 0040-2010</t>
  </si>
  <si>
    <t>https://www.contratos.gov.co/consultas/detalleProceso.do?numConstancia=10-12-388389</t>
  </si>
  <si>
    <t>GOBTOLIMA1</t>
  </si>
  <si>
    <t>10-1-56342</t>
  </si>
  <si>
    <t>900393515-9</t>
  </si>
  <si>
    <t>CONSORCIO IBAGUÈ 2010</t>
  </si>
  <si>
    <t>HECTOR GUILLERMO HERNANDEZ CORTES</t>
  </si>
  <si>
    <t>1.CONSORCIO IBAGUE 2010 REPRESENTADO LEGALMENTE POR HECTOR GUILLERMO HERNANDEZ CORTES</t>
  </si>
  <si>
    <t>1.CONSORCIO IBAGUE 2010 1000 PUNTOS</t>
  </si>
  <si>
    <t>https://www.contratos.gov.co/consultas/detalleProceso.do?numConstancia=10-1-56342</t>
  </si>
  <si>
    <t>10-1-54238</t>
  </si>
  <si>
    <t>1L-011-2010</t>
  </si>
  <si>
    <t>900359654-3</t>
  </si>
  <si>
    <t>CONSORCIO JH</t>
  </si>
  <si>
    <t>79.954.920 EXPEDIDA EN BOGOTA</t>
  </si>
  <si>
    <t>ANDRES GILBERTO PEREZ PARRA</t>
  </si>
  <si>
    <t>CONSTRUCCION DE LA RED MATRIZ DEL SISTEMA DE ACUEDUCTO MUNICIPAL ( I  ETAPA) EN EL MUNICIPIO DE ARAUCA</t>
  </si>
  <si>
    <t>CONSORCIO JH R/L ANDRES PEREZ</t>
  </si>
  <si>
    <t>CONSORCIO JH R/L ANDRES PEREZ = 1000 PUNTOS</t>
  </si>
  <si>
    <t>https://www.contratos.gov.co/consultas/detalleProceso.do?numConstancia=10-1-54238</t>
  </si>
  <si>
    <t>79.154.731</t>
  </si>
  <si>
    <t>UNION TEMPORAL DE LOS LLANOS</t>
  </si>
  <si>
    <t>DAVID ENRIQUE VARELA MALAGÒN</t>
  </si>
  <si>
    <t>CONSTRUCCION DE 4 AULAS  1 BATERIA SANITARIA  REPOSICION DE 14 Y DOTACION DE MOBILIARIO BASICO ESCOLAR EN LA INSTITUCION EDUCATIVA VICTOR ZUBIRIA MUNICIPIO DE COLOSO  DEPARTAMENTO DE SUCRE Y CONSTRUCCION DE CUATRO AULAS  UNA BATERIA SANITARIA Y DOTACION DE MOBILIARIO BASICO ESCOLAR EN LA INSTITUCION EDUCATIVA NUESTRA SEÑORA DE LAS MERCEDES DEL MUNICIPIO DE SUCRE  DEPARTAMENTO DE SUCRE.</t>
  </si>
  <si>
    <t>Sucre - Coloso; Sucre - Sucre</t>
  </si>
  <si>
    <t>10-1-58566</t>
  </si>
  <si>
    <t>L-GDS-010-10</t>
  </si>
  <si>
    <t>70-013-0-10-2010</t>
  </si>
  <si>
    <t>CONSORCIO AULAS DE SUCRE 2010</t>
  </si>
  <si>
    <t>https://www.contratos.gov.co/consultas/detalleProceso.do?numConstancia=10-1-58566</t>
  </si>
  <si>
    <t>MEJORAMIENTO Y MANTENIMIENTO DE LA CARRETERA LA PLATA - LABERINTO DEL PR 48+0000 AL PR 100+0368 TRAMO 2402 DEPARTAMENTO DEL HUILA</t>
  </si>
  <si>
    <t>Huila - La Plata</t>
  </si>
  <si>
    <t>10-1-56446</t>
  </si>
  <si>
    <t>LP-SRN-035-2010</t>
  </si>
  <si>
    <t>641-2010</t>
  </si>
  <si>
    <t>900377714-3</t>
  </si>
  <si>
    <t>CONSORCIO OBRAS HUILA</t>
  </si>
  <si>
    <t>JOSE DARIO OSORIO BOTERO</t>
  </si>
  <si>
    <t>MEJORAMIENTO Y MANTENIMIENTO DE LA CARRETERA LA PLATA - LABERINTO DEL PR48+0000 AL PR100+0368 TRAMO 2402  DEPARTAMENTO DEL HUILA.</t>
  </si>
  <si>
    <t>CONSORCIO OBRAS HUILA 1000 PUNTOS</t>
  </si>
  <si>
    <t>https://www.contratos.gov.co/consultas/detalleProceso.do?numConstancia=10-1-56446</t>
  </si>
  <si>
    <t>INSTITUTO NACIONAL DE SALUD (INS)</t>
  </si>
  <si>
    <t>INS5</t>
  </si>
  <si>
    <t>10-1-57357</t>
  </si>
  <si>
    <t>006-2010</t>
  </si>
  <si>
    <t>432-2010</t>
  </si>
  <si>
    <t>900382731-9</t>
  </si>
  <si>
    <t>CONSORCIO INS  BOJACA</t>
  </si>
  <si>
    <t>19.350.606</t>
  </si>
  <si>
    <t>LUIS ERNESTO BALAGUERA MARQUEZ</t>
  </si>
  <si>
    <t>RESOLUCION 0896 DEL 14 DE SEPTIEMBRE DE 2010</t>
  </si>
  <si>
    <t>https://www.contratos.gov.co/consultas/detalleProceso.do?numConstancia=10-1-57357</t>
  </si>
  <si>
    <t>CONSTRUCCION CENTRO VIDA DE LA COMUNA CINCO MUNICIPIO DE YOPAL</t>
  </si>
  <si>
    <t>10-1-56657</t>
  </si>
  <si>
    <t>MYCA-LP-SOPY-004-2010</t>
  </si>
  <si>
    <t>100.19.521</t>
  </si>
  <si>
    <t>900377199-1</t>
  </si>
  <si>
    <t>91.294.224</t>
  </si>
  <si>
    <t>UNION TEMPORAL SURAMERICANA</t>
  </si>
  <si>
    <t>UNION TEMPORAL SURAMERICANA     1000 puntos MEYAN SA                                         998.26   Puntos  CONSORCIO COLYOPAL 2010              997.07  Puntos</t>
  </si>
  <si>
    <t>https://www.contratos.gov.co/consultas/detalleProceso.do?numConstancia=10-1-56657</t>
  </si>
  <si>
    <t>INSTITUTO NACIONAL PENITENCIARIO Y CARCELARIO (INPEC)</t>
  </si>
  <si>
    <t>INPEC80</t>
  </si>
  <si>
    <t>Nariño - San Andres de Tumaco; Valle del Cauca - Bugalagrande; Valle del Cauca - Cali</t>
  </si>
  <si>
    <t>10-1-58069</t>
  </si>
  <si>
    <t>LP09-2010</t>
  </si>
  <si>
    <t>198 DE 2010</t>
  </si>
  <si>
    <t>900.398.629-5</t>
  </si>
  <si>
    <t>CONSORCIO OCCIDENTE 2010</t>
  </si>
  <si>
    <t>19.472.227 DE BOGOTA</t>
  </si>
  <si>
    <t>WILLIAM MANUEL ALFONSO CASTAÑEDA</t>
  </si>
  <si>
    <t>OPTIMIZACION DE LA PLANTA DE TRATAMIENTO DE AGUAS RESIDUALES EN EL EPAMS-CAS-ERE POPAYAN; MANTENIMIENTO DE REDES SANITARIAS DEL SISTEMA DE DISPOSICION FINAL DE AGUAS SERVIDAS Y ADECUACION DE LAS GARITAS 3  6 Y 8 EN EL EPMSC TUMACO; ADECUACION DE GARITAS  IMPERMEABILIZACION DE CUBIERTAS DE LAS AREAS ADMINISTRATIVAS  CASA FISCAL Y PATIOS 1 Y 2 DEL EPMSC BUGA; ADECUACION ALCANTARILLADO INTERNO SEGUNDA ETAPA  ADECUACIONES GENERALES EN TALLERES PATIO 7 E IMPERMEABILIZACION DE CUBIERTAS EN PABELLONES DEL EPMSC-ERE CALI</t>
  </si>
  <si>
    <t>ORLANDO SERRANO PEDRAZA  CONSORCIO OBRAS CARCELARIAS  CONSORCIO COLOMBIA  CONSORCIO OCCIDENTE BUGA   CONSORCIO JGC CONSTRUCIONES DE COLOMBIA   CONSORCIO ZONA SUR CONSORCIO OBRAS NACIONALES   CONSORCIO COEX CONSORCIO OCCIDENTE 2010 CONSORCIO AW 2010</t>
  </si>
  <si>
    <t>https://www.contratos.gov.co/consultas/detalleProceso.do?numConstancia=10-1-58069</t>
  </si>
  <si>
    <t>10-1-61936</t>
  </si>
  <si>
    <t>CAS-SOPT-LP-090-2010</t>
  </si>
  <si>
    <t>CTO 2100-2010</t>
  </si>
  <si>
    <t>UNION TEMPORAL VIAZUL</t>
  </si>
  <si>
    <t>SONIA CRISTANCHO MEDINA</t>
  </si>
  <si>
    <t>UNION TEMPORAL VIAZUL SONIA CRISTANCHO</t>
  </si>
  <si>
    <t>https://www.contratos.gov.co/consultas/detalleProceso.do?numConstancia=10-1-61936</t>
  </si>
  <si>
    <t>REALIZAR LA PERFORACION Y CONSTRUCCION DE 1058 METROS LINEALES SECTOR PIEDEMONTE  112 METRO LINEALES SECTOR TANSICION Y 1400 METROS LINEALES SECTOR SABANA  PARA LA CAPTACION DE AGUAS SUBTERRANEAS  EN EL AREA RURAL EN LOS MUNICIPIOS: VILLANUEVA  SABANALARGA  YOPAL  SAN LUIS DE PALENQUE  PORE  PAZ DE ARIPORO  HATO COROZAL Y OROCUE ¿ DEPARTAMENTO DE CASANARE</t>
  </si>
  <si>
    <t>10-11-367267</t>
  </si>
  <si>
    <t>CAS-SOPT-SA-055-2010</t>
  </si>
  <si>
    <t>CTO 1299-2010</t>
  </si>
  <si>
    <t>UNION TEMPORAL PERFORACIONES Y SERVICIOS AGUSTIN PINTO ALVAREZ</t>
  </si>
  <si>
    <t>AGUSTIN PINTO ALVAREZ</t>
  </si>
  <si>
    <t>https://www.contratos.gov.co/consultas/detalleProceso.do?numConstancia=10-11-367267</t>
  </si>
  <si>
    <t>10-1-57869</t>
  </si>
  <si>
    <t>LP - 20 DE 2010 (LP 70004040)</t>
  </si>
  <si>
    <t>ENGICO LTDA</t>
  </si>
  <si>
    <t>https://www.contratos.gov.co/consultas/detalleProceso.do?numConstancia=10-1-57869</t>
  </si>
  <si>
    <t>CONSTRUCCION BLOQUE DE OCHO AULAS ESCOLARES  INSTITUCION EDUCATIVA  LLANO LINDO  MUNICIPIO DE YOPAL  DEPARTAMENTO DE CASANARE.</t>
  </si>
  <si>
    <t>06/18/2010 12:00:00 AM</t>
  </si>
  <si>
    <t>10-1-56699</t>
  </si>
  <si>
    <t>MYCA-LP-SOPY-005-2010</t>
  </si>
  <si>
    <t>100.19.525</t>
  </si>
  <si>
    <t>900378070-3</t>
  </si>
  <si>
    <t>UNION TEMPORAL EDUCANDO 05-2010</t>
  </si>
  <si>
    <t>79.162.348</t>
  </si>
  <si>
    <t>Carlos Augusto Gonzalez Cañon</t>
  </si>
  <si>
    <t>UNION TEMPORAL EDUCANDO 05-2010   1000 PUNTOS  MEYAN S.A                             997.52  Puntos   CONSORCIO COLYOPAL 2010                  997.04  Puntos</t>
  </si>
  <si>
    <t>https://www.contratos.gov.co/consultas/detalleProceso.do?numConstancia=10-1-56699</t>
  </si>
  <si>
    <t>AMPLIACION DE COBERTURA DE AGUA POTABLE EN LA VEREDA CAFIFIES DEL MUNICIPIO DE PORE DEPARTAMENTO DE CASANARE</t>
  </si>
  <si>
    <t>10-12-405921</t>
  </si>
  <si>
    <t>CONV 0068-2010</t>
  </si>
  <si>
    <t>https://www.contratos.gov.co/consultas/detalleProceso.do?numConstancia=10-12-405921</t>
  </si>
  <si>
    <t>569-2010</t>
  </si>
  <si>
    <t>900372133-1</t>
  </si>
  <si>
    <t>CONSORCIO SECRETO ORIENTE</t>
  </si>
  <si>
    <t>DIEGO YOVANNY CARDONA PEREZ</t>
  </si>
  <si>
    <t>MEJORAMIENTO Y MANTENIMIENTO DE LA CARRETERA EL SECRETO - AGUACLARA DEPARTAMENTO DE CASANARE  MODULO 3.</t>
  </si>
  <si>
    <t>10-1-52241</t>
  </si>
  <si>
    <t>LP 003-2010 FONADE</t>
  </si>
  <si>
    <t>900.359.943</t>
  </si>
  <si>
    <t>CONSORCIO GO</t>
  </si>
  <si>
    <t>JORGE ENRIQUE ROJAS ABRIL</t>
  </si>
  <si>
    <t>CONSTRUCCION DE LA SEGUNDA ETAPA DE LA SEDE DE CORALINA DE SAN ANDRES</t>
  </si>
  <si>
    <t>CONSORCIO GO (JORGE ENRIQUE ROJAS ABRIL 10% - JEFFERSON PETERSON HOOKER 40% - INGESANDIA LTDA 50%)</t>
  </si>
  <si>
    <t>1. orden CONSORCIO GO (JORGE ENRIQUE ROJAS ABRIL 10% - JEFFERSON PETERSON HOOKER 40% - INGESANDIA LTDA 50%)</t>
  </si>
  <si>
    <t>https://www.contratos.gov.co/consultas/detalleProceso.do?numConstancia=10-1-52241</t>
  </si>
  <si>
    <t>MEJORAMIENTO  MANTENIMIENTO Y REHABILITACION DE VIAS DEPARTAMENTALES  MUNICIPALES  VIAS PARA LA COMPETITIVIDAD Y VIAS DE LA RED TERCIARIA NACIONAL EN JURISDICCION DEL DEPARTAMENTO DE CASANARE.</t>
  </si>
  <si>
    <t>Casanare - Recetor</t>
  </si>
  <si>
    <t>02/17/2011 12:00:00 AM</t>
  </si>
  <si>
    <t>11-12-447425</t>
  </si>
  <si>
    <t>1529-2010</t>
  </si>
  <si>
    <t>DEPARTAMENTO DE CASANARE.</t>
  </si>
  <si>
    <t>JAHANA ASTRID MEDIANA PEÑA</t>
  </si>
  <si>
    <t>https://www.contratos.gov.co/consultas/detalleProceso.do?numConstancia=11-12-447425</t>
  </si>
  <si>
    <t>MEJORAMIENTO Y MANTENIMIENTO CARRETERAS ZONA NORTE GRUPO 3</t>
  </si>
  <si>
    <t>10-1-55421</t>
  </si>
  <si>
    <t>LP-SGT-SRN-028-2010</t>
  </si>
  <si>
    <t>646-2010</t>
  </si>
  <si>
    <t>806008737-1</t>
  </si>
  <si>
    <t>PROMOTORA MONTECARLO VIAS LTDA</t>
  </si>
  <si>
    <t>JULIO ENRIQUE TORRES PRADO</t>
  </si>
  <si>
    <t>MEJORAMIENTO Y MANTENIMIENTO DE LA CARRETERA SAN ROQUE - LA PAZ  SECTOR SAN ROQUE A PR13+0000 (TRAMO 4901)  DEPARTAMENTO DE CESAR  MODULO 2.</t>
  </si>
  <si>
    <t>CONSORCIO CI. MODULO 1 PROMOTORA MONTECARLOS VIAS S.A. MODULO 2</t>
  </si>
  <si>
    <t>CONSORCIO CI MODULO 1 1000 PUNTOS PROMOTORA MONTECARLOS VIAS S.A. MODULO 2 1000 PUNTOS</t>
  </si>
  <si>
    <t>https://www.contratos.gov.co/consultas/detalleProceso.do?numConstancia=10-1-55421</t>
  </si>
  <si>
    <t>GOBEBOLIVAR7</t>
  </si>
  <si>
    <t>OPTIMIZACION DE LOS SISTEMAS DE ACUEDUCTO DE LOS CERRITOS (BARRANCO DE LOBA) Y DE MALAGANA (MAHATES) - PRIMERA ETAPA</t>
  </si>
  <si>
    <t>05/25/2010 12:00:00 AM</t>
  </si>
  <si>
    <t>10-1-55840</t>
  </si>
  <si>
    <t>SAP - 002 - 10</t>
  </si>
  <si>
    <t>900.382.023-2</t>
  </si>
  <si>
    <t>Consorcio OCC Malagana</t>
  </si>
  <si>
    <t>92.510.297 de Sincelejo (Sucre)</t>
  </si>
  <si>
    <t>Jorge Alberto Hernandez Montes</t>
  </si>
  <si>
    <t>1. CONSORCIO OCC MALAGANA - 993.23 PUNTOS</t>
  </si>
  <si>
    <t>1. CONSORCIO OCC MALAGANA - 993.23 PUNTOS 2. GILBERTO ACUÑA REYES - 845.32 PUNTOS 3. CONSORCIO CERRITOS - 797 PUNTOS</t>
  </si>
  <si>
    <t>https://www.contratos.gov.co/consultas/detalleProceso.do?numConstancia=10-1-55840</t>
  </si>
  <si>
    <t>529-2010</t>
  </si>
  <si>
    <t>900371841-3</t>
  </si>
  <si>
    <t>CONSORCIO ORION</t>
  </si>
  <si>
    <t>JUAN CARLOS ZAPATA TRUJILLO</t>
  </si>
  <si>
    <t>MEJORAMIENTO Y MANTENIMIENTO DE LA CARRETERA SISGA - CHOCONTA - GUATEQUE  SECTOR CHOCONTA - CRUCE BRISAS DEL PR0+000 AL PR7+0400  RUTA 5607  MODULO 5.</t>
  </si>
  <si>
    <t>CONSTRUCCION DE CANALES  COLECTORES  CUNETAS  ESTRUCTURAS SUPERFICIALES Y SISTEMAS PARA EL MANEJO  DRENAJE Y CONDUCCION DE AGUAS RESIDUALES Y LLUVIAS PARA ERRADICAR LA INSALUBRIDAD EN EL BARRIO SAN CARLOS  EN EL MUNICIPIO DE ARAUCA</t>
  </si>
  <si>
    <t>10-1-52912</t>
  </si>
  <si>
    <t>1L-007-2010</t>
  </si>
  <si>
    <t>0000177 DE 2010</t>
  </si>
  <si>
    <t>900352379-0</t>
  </si>
  <si>
    <t>47.431.059 EXPEDIDA EN YOPAL</t>
  </si>
  <si>
    <t>LUCIA GAONA MARTINEZ</t>
  </si>
  <si>
    <t>CONSORCIO ORIENTE 2010 R/L LUCIA GAONA MARTINEZ</t>
  </si>
  <si>
    <t>https://www.contratos.gov.co/consultas/detalleProceso.do?numConstancia=10-1-52912</t>
  </si>
  <si>
    <t>10-1-59346</t>
  </si>
  <si>
    <t>LP-013 DE 2010</t>
  </si>
  <si>
    <t>CONTRATO 1238 DE 2010</t>
  </si>
  <si>
    <t>900.391.737-0</t>
  </si>
  <si>
    <t>UNION TEMPORAL INSTITUCIONES EDUCATIVAS DE VILLAVICENCIO</t>
  </si>
  <si>
    <t>21.183.211 DE CUMARAL</t>
  </si>
  <si>
    <t>LINDA DELCY GUZMAN GUTIERREZ</t>
  </si>
  <si>
    <t>MANTENIMIENTO  ADECUACION Y CONSERVACION DE LA INFRAESTRUCTURA FISICA EN VARIOS DE LOS ESTABLECIMIENTOS EDUCATIVOS OFICIALES DEL MUNICIPIO DE VILLAVICENCIO</t>
  </si>
  <si>
    <t>1- UNION TEMPORAL INSTITUCIONES EDUCATIVAS DE VILLAVICENCIO HABIL JURIDICA  FINANCIERA Y TECNICAMENTE  CON UNA CALIFICACION DE 984 PUNTOS</t>
  </si>
  <si>
    <t>https://www.contratos.gov.co/consultas/detalleProceso.do?numConstancia=10-1-59346</t>
  </si>
  <si>
    <t>899999366-1</t>
  </si>
  <si>
    <t>ALNILO2</t>
  </si>
  <si>
    <t>CONSTRUCCION DE 117 MEJORAMIENTOS DE VIVIENDA DE INTERES SOCIAL  EN ZONAS RURALES DEL MUNICIPIO DE NILO</t>
  </si>
  <si>
    <t>Nilo</t>
  </si>
  <si>
    <t>Cundinamarca - Nilo</t>
  </si>
  <si>
    <t>10-1-51909</t>
  </si>
  <si>
    <t>002-2010</t>
  </si>
  <si>
    <t>010 - OBRA</t>
  </si>
  <si>
    <t>900344269-5</t>
  </si>
  <si>
    <t>CONSORCIO GIP</t>
  </si>
  <si>
    <t>LUIS ALBERTO TOVAR SANCHEZ</t>
  </si>
  <si>
    <t>CONSTRUCCION DE 117 MEJORAMIENTOS DE VIVIENDA DE INTERES SOCIAL EN ZONAS RURALES DEL MUNICIPIO DE NILO</t>
  </si>
  <si>
    <t>COSORCIO GIP</t>
  </si>
  <si>
    <t>https://www.contratos.gov.co/consultas/detalleProceso.do?numConstancia=10-1-51909</t>
  </si>
  <si>
    <t>02/18/2013 12:00:00 AM</t>
  </si>
  <si>
    <t>13-12-1471236</t>
  </si>
  <si>
    <t>CONV  0149-2010</t>
  </si>
  <si>
    <t>AGUAZUL E.S.P.A S.A. E.S.P.</t>
  </si>
  <si>
    <t>OSWALDO VARGAS RINCON</t>
  </si>
  <si>
    <t>https://www.contratos.gov.co/consultas/detalleProceso.do?numConstancia=13-12-1471236</t>
  </si>
  <si>
    <t>10-1-62276</t>
  </si>
  <si>
    <t>CAS-SOPT-LP-116-2010</t>
  </si>
  <si>
    <t>CTO 2083-2010</t>
  </si>
  <si>
    <t>CONSORCIO VIAS TRINIDAD 2011</t>
  </si>
  <si>
    <t>EDGAR SAUL ACUÑA LLANES</t>
  </si>
  <si>
    <t>https://www.contratos.gov.co/consultas/detalleProceso.do?numConstancia=10-1-62276</t>
  </si>
  <si>
    <t>MINISTERIO DE CULTURA (MINCULTURA)</t>
  </si>
  <si>
    <t>MINCULTURA2</t>
  </si>
  <si>
    <t>10-1-60666</t>
  </si>
  <si>
    <t>MC-LP-011-2010</t>
  </si>
  <si>
    <t>1872 de 2010</t>
  </si>
  <si>
    <t>900413622-9</t>
  </si>
  <si>
    <t>ALVARO DE JESUS OSSA LOPEZ - CESION CONSORCIO GALEZ 5</t>
  </si>
  <si>
    <t>JULIA GALAN GOMEZ</t>
  </si>
  <si>
    <t>EJECUTAR POR EL SISTEMA DE ADMINISTRACION DELEGADA  LAS OBRAS DE MANTENIMIENTO  ADECUACION Y MEJORAMIENTO DE LOS INMUEBLES  DE PROPIEDAD DEL MINISTERIO DE CULTURA</t>
  </si>
  <si>
    <t>ALVARO DE JESUS OSSA LOPEZ</t>
  </si>
  <si>
    <t>ALVARO DE JESUS OSSA LOPEZ - 1.000 PTOS CONSORCIO GRACIA PROYECTOS LTDA - 966.48 PTOS URBANISCOM LTDA - 828.49 PTOS GUSTAVO MURILLO - 833.98 PTOS SOLIDOS LTDA -  866.06 PTOS GESTION RURAL Y URBANA LTDA - 967.88 PTOS CONSORCIO GALEZ 5 - 739.23 PTOS CONSORCIO MINCULTURA - 700 PTOS LUIS OSCAR VARGAS OBANDO - 774.01 PTOS CONSORCIO EDIFICACIONES B Y A - 856.30 PTOS CONSORCIO B Y C CONSTRUCCIONES - 792.14</t>
  </si>
  <si>
    <t>https://www.contratos.gov.co/consultas/detalleProceso.do?numConstancia=10-1-60666</t>
  </si>
  <si>
    <t>534-2010</t>
  </si>
  <si>
    <t>Magdalena - El Banco</t>
  </si>
  <si>
    <t>10-1-60695</t>
  </si>
  <si>
    <t>LP 21 DE 2010</t>
  </si>
  <si>
    <t>205-2010</t>
  </si>
  <si>
    <t>900.402.995-3</t>
  </si>
  <si>
    <t>CONSORCIO JUAN LUIS 2010</t>
  </si>
  <si>
    <t>18.388.262</t>
  </si>
  <si>
    <t>LUIS FERNANDO TAMAYO PERALTA</t>
  </si>
  <si>
    <t>CONSORCIO JUAN LUIS 2010  conformado por JUAN ARTURO AMADOR OSPINO y LUIS FERNANDO TAMAYO PERALTA</t>
  </si>
  <si>
    <t>VER RESOLUCION DE ADJUDICACION 5169 DE DICIEMBRE 22 DE 2010</t>
  </si>
  <si>
    <t>https://www.contratos.gov.co/consultas/detalleProceso.do?numConstancia=10-1-60695</t>
  </si>
  <si>
    <t>Magdalena - Plato</t>
  </si>
  <si>
    <t>10-1-59003</t>
  </si>
  <si>
    <t>LP 18 DE 2010</t>
  </si>
  <si>
    <t>149-2010</t>
  </si>
  <si>
    <t>900.395.866-0</t>
  </si>
  <si>
    <t>CONSORCIO JUSTICIA 2010</t>
  </si>
  <si>
    <t>39.013.120</t>
  </si>
  <si>
    <t>GINGER MUÑOZ CHAJIN</t>
  </si>
  <si>
    <t>CONSORCIO JUSTICIA 2010  conformado por GINGER MUÑOZ CHAJIN y VICTOR ROJAS ALVAREZ</t>
  </si>
  <si>
    <t>VER RESOLUCION DE ADJUDICACION 4678 DE NOVIEMBRE 17 DE 2010</t>
  </si>
  <si>
    <t>https://www.contratos.gov.co/consultas/detalleProceso.do?numConstancia=10-1-59003</t>
  </si>
  <si>
    <t>10-1-56399</t>
  </si>
  <si>
    <t>LP-SRN-032-2010</t>
  </si>
  <si>
    <t>674-2010</t>
  </si>
  <si>
    <t>900381212-3</t>
  </si>
  <si>
    <t>CONSORCIO CAS PILCO</t>
  </si>
  <si>
    <t>CARLOS ALBERTO SANCHEZ LACOUTURE</t>
  </si>
  <si>
    <t>CONSORCIO CAS PILCO.</t>
  </si>
  <si>
    <t>CONSORCIO CAS PILCO. 1000 PUNTOS</t>
  </si>
  <si>
    <t>https://www.contratos.gov.co/consultas/detalleProceso.do?numConstancia=10-1-56399</t>
  </si>
  <si>
    <t>10-1-59590</t>
  </si>
  <si>
    <t>LP 16 DE 2010</t>
  </si>
  <si>
    <t>168-2010</t>
  </si>
  <si>
    <t>900.397.835-1</t>
  </si>
  <si>
    <t>CONSORCIO ARAUCA 2010</t>
  </si>
  <si>
    <t>96.191.839</t>
  </si>
  <si>
    <t>RODOLFO CARDENAS BAYONA</t>
  </si>
  <si>
    <t>CONSORCIO ARAUCA 2010 conformado por ALFREDO GIRALDO CAICEDO - CONSTRUCCIONES AL DIA</t>
  </si>
  <si>
    <t>VER RESOLUCION DE ADJUDICACION 4799 DE NOVIEMBRE 26 DE 2010</t>
  </si>
  <si>
    <t>https://www.contratos.gov.co/consultas/detalleProceso.do?numConstancia=10-1-59590</t>
  </si>
  <si>
    <t>CONSTRUCCION DE OBRAS DE PROTECCION EN LA MARGEN DERECHA Y ENCAUSAMIENTO DEL RIO GUACAVIA  EN LA INSPECCION DE GUACAVIA MUNICIPIO DE CUMARAL META.</t>
  </si>
  <si>
    <t>11-12-427530</t>
  </si>
  <si>
    <t>CONTRATO 0158 DE 2010</t>
  </si>
  <si>
    <t>0158 DE 2010</t>
  </si>
  <si>
    <t>https://www.contratos.gov.co/consultas/detalleProceso.do?numConstancia=11-12-427530</t>
  </si>
  <si>
    <t>DNP14</t>
  </si>
  <si>
    <t>10-1-52418</t>
  </si>
  <si>
    <t>LP-001-10</t>
  </si>
  <si>
    <t>DNP-388-10</t>
  </si>
  <si>
    <t>830128894-1</t>
  </si>
  <si>
    <t>19.265.723</t>
  </si>
  <si>
    <t>https://www.contratos.gov.co/consultas/detalleProceso.do?numConstancia=10-1-52418</t>
  </si>
  <si>
    <t>PROCURADURIA</t>
  </si>
  <si>
    <t>10-1-56226</t>
  </si>
  <si>
    <t>179-022-2010</t>
  </si>
  <si>
    <t>860517343-1</t>
  </si>
  <si>
    <t>CONSORCIO TSP CONSTRUCTORES</t>
  </si>
  <si>
    <t>79.125.093</t>
  </si>
  <si>
    <t>1. U.T. PROCURADURIA CALEÑA - CUMPLE 2. INVERSIONES ARGAEZ SALAZAR - NO CUMPLE 3. CONSORCIO MODERLINE - NO CUMPLE 4. U.T. PROCURADURIA CONSTRUCCIONES 2010 - NO CUMPLE 5. U.T. TECNOLOGIA Y CONSTRUCCION CALI - NO CUMPLE 6. U.T. PROCURADURIA CALI 2010 - NO CUMPLE 7. U.T. SV INGENIERIA LTDA - METALICAS JEP - NO CUMPLE 8. CONSORCIO PRACO 2010 - CUMPLE 9. CONSORCIO ALCASER - NO CUMPLE 10. CONSORCIO TSP CONSTRUCTORES - CUMPLE 11. U.T. SOLUCIONES INTEGRALES PROCURADURIA CALI - NO CUMPLE</t>
  </si>
  <si>
    <t>https://www.contratos.gov.co/consultas/detalleProceso.do?numConstancia=10-1-56226</t>
  </si>
  <si>
    <t>10-1-55037</t>
  </si>
  <si>
    <t>LP-SGT-SRN-019-2010</t>
  </si>
  <si>
    <t>570-2010</t>
  </si>
  <si>
    <t>900373083-6</t>
  </si>
  <si>
    <t>CONSORCIO MGM</t>
  </si>
  <si>
    <t>SAUL HERNANDO MILLAN GONZALEZ</t>
  </si>
  <si>
    <t>REHABILITACION Y CONSERVACION DEL PUENTE CRAVO SUR DE LA CARRETERA YOPAL - PAZ DE ARIPORO  RUTA 6513  MODULO 2.</t>
  </si>
  <si>
    <t>CONSORCIO PUENTES MODULO 1 CONSORCIO MGM MODULO 2</t>
  </si>
  <si>
    <t>CONSORCIO PUENTES. MODULO 1 1000 PUNTOS CONSORCIO MGM MODULO 2 1000 PUNTOS</t>
  </si>
  <si>
    <t>https://www.contratos.gov.co/consultas/detalleProceso.do?numConstancia=10-1-55037</t>
  </si>
  <si>
    <t>INVIAS21</t>
  </si>
  <si>
    <t>MEJORAMIENTO DE LA CARRETERA SOGAMOSO ¿ AGUAZUL 6211 SECTOR EL CRUCERO ¿ AGUAZUL  DEL PR 16+0000 AL PR 74+0000 Y DEL PR 91+0000 AL PR 118+0616</t>
  </si>
  <si>
    <t>10-1-59326</t>
  </si>
  <si>
    <t>LP-OPA-040-2010</t>
  </si>
  <si>
    <t>900395622-0</t>
  </si>
  <si>
    <t>CONSORCIO SERRANO</t>
  </si>
  <si>
    <t>Claudia Marìa Ferrero Serrano</t>
  </si>
  <si>
    <t>MEJORAMIENTO DE LA CARRETERA SOGAMOSO AGUAZUL 6211 SECTOR EL CRUCERO AGUAZUL DEL PR 16+000 AL PR 74+000 Y DEL PR 91+0000 AL PR 118+0616</t>
  </si>
  <si>
    <t>CONSORCIO SERRANO. 1000 PUNTOS</t>
  </si>
  <si>
    <t>https://www.contratos.gov.co/consultas/detalleProceso.do?numConstancia=10-1-59326</t>
  </si>
  <si>
    <t>CONSTRUCCION OBRAS CIVILES E INSTALACION DE SEMAFOROS EN LAS INSTERSECCIONES VIALES: CARRERA 19 CON CALLE 30  TRANSVERSAL 7 CON CALLE 30  TRANSVERSAL 7 CON CALLE 40 Y SEÑALIZACION HORIZONTAL Y VERTICAL DE LA RED VIAL URBANA DEL MUNICIPIO DE YOPAL DEPARTAMENTO DE CASANARE</t>
  </si>
  <si>
    <t>10-1-55069</t>
  </si>
  <si>
    <t>MYCA-LP-SGYPC-001-2010</t>
  </si>
  <si>
    <t>100.19.448</t>
  </si>
  <si>
    <t>900366584-5</t>
  </si>
  <si>
    <t>CARLOS AUGUSTO GONZALEZ CAÑON</t>
  </si>
  <si>
    <t>UNION TEMPORAL SESEVIAL</t>
  </si>
  <si>
    <t>https://www.contratos.gov.co/consultas/detalleProceso.do?numConstancia=10-1-55069</t>
  </si>
  <si>
    <t>CONSTRUCCION PUENTE PEATONAL AVENIDA CALLE 30 ENTRE  CARRERA 7 Y 9 SECTOR COLEGIO PARAISO MUNICIPIO DE YOPAL</t>
  </si>
  <si>
    <t>10-1-55076</t>
  </si>
  <si>
    <t>MYCA-LP-SOPY-001-2010</t>
  </si>
  <si>
    <t>100.19.434</t>
  </si>
  <si>
    <t>900365909-0</t>
  </si>
  <si>
    <t>CONSORCIO YOPAL</t>
  </si>
  <si>
    <t>Julio Alfredo Zorro Cubides</t>
  </si>
  <si>
    <t>CONSTRUCCIONES Y MONTAJES DE LOS ANDES LTDA  COMANDES¿.   CONSORCIO YOPAL</t>
  </si>
  <si>
    <t>https://www.contratos.gov.co/consultas/detalleProceso.do?numConstancia=10-1-55076</t>
  </si>
  <si>
    <t>OPTIMIZACION DE LA PLANTA DE TRATAMIENTO DE AGUA RESIDUAL DEL MUNICIPIO DE SABANALARGA ¿ DEPARTAMENTO DE CASANARE</t>
  </si>
  <si>
    <t>10-1-52799</t>
  </si>
  <si>
    <t>CAS-SOPT-LP-009-2010</t>
  </si>
  <si>
    <t>CTO 0779-2010</t>
  </si>
  <si>
    <t>UNION TEMPORAL RESIDUAL SABANALARGA</t>
  </si>
  <si>
    <t>MAURICIO PERAFAN ZAPATA</t>
  </si>
  <si>
    <t>OPTIMIZACION DE LA PLANTA DE TRATAMIENTO RESIDUAL DEL MUNICIPIO DE SABANALARGA DEPARTAMENTO DE CASANARE</t>
  </si>
  <si>
    <t>UNION TEMPORAL AGUAS RESIDUALES SABANALARGA</t>
  </si>
  <si>
    <t>https://www.contratos.gov.co/consultas/detalleProceso.do?numConstancia=10-1-52799</t>
  </si>
  <si>
    <t>OPTIMIZACION Y CONSTRUCCION DEL ACUEDUCTO EN LA VEREDA VOLCAN BLANCO MUNIICPIO DE AGUAZUL DEPARTAMENTO DE CASANARE</t>
  </si>
  <si>
    <t>12-12-1367423</t>
  </si>
  <si>
    <t>CONV 0142-2010</t>
  </si>
  <si>
    <t>MUNICIPIO DE AGUAZUL-ESPA ESP</t>
  </si>
  <si>
    <t>YHORMAN OSWALDO VARGAS RINCON</t>
  </si>
  <si>
    <t>https://www.contratos.gov.co/consultas/detalleProceso.do?numConstancia=12-12-1367423</t>
  </si>
  <si>
    <t>899999470-8</t>
  </si>
  <si>
    <t>ALMELGAR</t>
  </si>
  <si>
    <t>TERMINACION DE OBRAS DE URBANISMO Y VIVIENDA DE INTERES SOCIAL JUAN DE DIOS</t>
  </si>
  <si>
    <t>Melgar</t>
  </si>
  <si>
    <t>Tolima - Melgar</t>
  </si>
  <si>
    <t>10-1-54124</t>
  </si>
  <si>
    <t>C-291-2010</t>
  </si>
  <si>
    <t>809.009.572-7</t>
  </si>
  <si>
    <t>CONSTRUCCIONES L&amp;G LTDA</t>
  </si>
  <si>
    <t>93.369.289</t>
  </si>
  <si>
    <t>RENEE LOPEZ ROA</t>
  </si>
  <si>
    <t>El contratista se obliga a ejecutar para EL MUNICIPIO  la obra consistente en la ¿TERMINACION DE OBRAS DE URBANISMO Y VIVIENDA DE INTERES SOCIAL JUAN DE DIOS¿ de acuerdo con las especificaciones contenidas en el Estudio de Conveniencia y Oportunidad  presentado por parte del Departamento de Planeacion Municipal y la propuesta presentada por el contratista  los cuales hacen parte integral del presente contrato</t>
  </si>
  <si>
    <t>https://www.contratos.gov.co/consultas/detalleProceso.do?numConstancia=10-1-54124</t>
  </si>
  <si>
    <t>800019846-1</t>
  </si>
  <si>
    <t>ALSAHAGUN</t>
  </si>
  <si>
    <t>10-1-60164</t>
  </si>
  <si>
    <t>LP-007-2010</t>
  </si>
  <si>
    <t>MILTON OVIEDO ALVAREZ</t>
  </si>
  <si>
    <t>MILTON OVIEDO ALVAREZ C.C. No. 9.092.557 de Cartagena</t>
  </si>
  <si>
    <t>MILTON OVIEDO ALVAREZ. C.C. No. 9.092.557 de Cartagena. 1000 DE 1000 PUNTOS</t>
  </si>
  <si>
    <t>https://www.contratos.gov.co/consultas/detalleProceso.do?numConstancia=10-1-60164</t>
  </si>
  <si>
    <t>CONSTRUCCION OBRAS DE CONSTRUCCION MARGEN DERECHA RIO GUAMAL AGUAS ARRIBA PUENTE QUE COMUNICA A GUAMAL - SAN MARTIN ENTRE LAS VEREDAS EL CARMEN - LA ISLA Y RECUPERACION DE LA BANCA DE LA VIA QUE COMUNICA A LAS VEREDAS EL CARMEN Y LA ISLA MUNICIPIO DE GUAMAL META.</t>
  </si>
  <si>
    <t>Meta - Guamal</t>
  </si>
  <si>
    <t>08/19/2010 12:00:00 AM</t>
  </si>
  <si>
    <t>10-12-371925</t>
  </si>
  <si>
    <t>CONTRATO 0093 DE 2010</t>
  </si>
  <si>
    <t>0093 DE 2010</t>
  </si>
  <si>
    <t>900 074 101-8</t>
  </si>
  <si>
    <t>PIASING LTDA.</t>
  </si>
  <si>
    <t>21.231.885</t>
  </si>
  <si>
    <t>CLARA NUBIA ROJAS DE PIÑEROS</t>
  </si>
  <si>
    <t>https://www.contratos.gov.co/consultas/detalleProceso.do?numConstancia=10-12-371925</t>
  </si>
  <si>
    <t>10-1-59416</t>
  </si>
  <si>
    <t>LP-SI-018-2010</t>
  </si>
  <si>
    <t>900393702-2</t>
  </si>
  <si>
    <t>CONSORCIO  PORVENIR</t>
  </si>
  <si>
    <t>17.324.188 DE VILLAVICENCIO</t>
  </si>
  <si>
    <t>JOSE DE JESUS ALONSO MOYANO</t>
  </si>
  <si>
    <t>CONSTRUCCION   DEL POLIDEPORTIVO    PARA  LA INSTITUCION    EDUCTAIVA  DEL CENTRO  POBLADO   DE EL PORVENIR    ZONA  RURAL   MUNICIPIO DE  PUERTO  GAITAN   - META</t>
  </si>
  <si>
    <t>CONSORCIO PORVENIR  representante legal JOSE DE JESUS ALONSO MOYANO</t>
  </si>
  <si>
    <t>https://www.contratos.gov.co/consultas/detalleProceso.do?numConstancia=10-1-59416</t>
  </si>
  <si>
    <t>ALMIRAFLORES1</t>
  </si>
  <si>
    <t>Miraflores</t>
  </si>
  <si>
    <t>01/18/2010 12:00:00 AM</t>
  </si>
  <si>
    <t>10-1-51375</t>
  </si>
  <si>
    <t>LP 03 DE 2010</t>
  </si>
  <si>
    <t>003 DE 2010</t>
  </si>
  <si>
    <t>844004462-1</t>
  </si>
  <si>
    <t>SERVICIOS TECNICOS ESPECIALIZADOS LTDA</t>
  </si>
  <si>
    <t>LUIS SANTIAGO BARRETO TORRES</t>
  </si>
  <si>
    <t>SERVICIOS TECNICOS ESPECIALIZADOS LTDA representante Legal LUIS SANTIAGO BARRETO TORRES  con NIT No. 844004462-1</t>
  </si>
  <si>
    <t>PROPONENTE UNICO</t>
  </si>
  <si>
    <t>https://www.contratos.gov.co/consultas/detalleProceso.do?numConstancia=10-1-51375</t>
  </si>
  <si>
    <t>10-11-387707</t>
  </si>
  <si>
    <t>SA 031 DE 2010</t>
  </si>
  <si>
    <t>SA 581 DE 2010</t>
  </si>
  <si>
    <t>DE LA ROCHE M Y CIA LTDA</t>
  </si>
  <si>
    <t>ARMANDO DE LA ROCHE  ARTINEZ</t>
  </si>
  <si>
    <t>OBRAS DE ADECUACIONES FISICAS PARA LA ATENCION  RECEPCION Y TRATAMIENTO DE FAUNA SILVESTRE Y DISPOSICION DE BASURAS EN EL CENTRO DE ATENCION Y VALORACION DE FAUNA SILVESTRE-CAV</t>
  </si>
  <si>
    <t>DE LA ROCHE M. Y CIA. LTDA.</t>
  </si>
  <si>
    <t>https://www.contratos.gov.co/consultas/detalleProceso.do?numConstancia=10-11-387707</t>
  </si>
  <si>
    <t>800102798-9</t>
  </si>
  <si>
    <t>ALPUERTOSALGAR</t>
  </si>
  <si>
    <t>CONSTRUCCION  DE LA NUEVA SEDE ADMINISTRATIVA PARA EL MUNICIPIO DE PUERTO SALGAR</t>
  </si>
  <si>
    <t>Puerto Salgar</t>
  </si>
  <si>
    <t>Cundinamarca - Puerto Salgar</t>
  </si>
  <si>
    <t>10-11-350333</t>
  </si>
  <si>
    <t>SAD-006-10</t>
  </si>
  <si>
    <t>098-10</t>
  </si>
  <si>
    <t>79.952.368 DE BOGOTA</t>
  </si>
  <si>
    <t>CONSORCIO J &amp; J Y/O EDWIN ORTEGA PAVA</t>
  </si>
  <si>
    <t>79.952.368 EXPEDIDA EN BOGOTA</t>
  </si>
  <si>
    <t>EDWIN ORTEGA PAVA</t>
  </si>
  <si>
    <t>EL CONTRATISTA SE OBLIGA A REALIZAR LA OBRA PUBLICA PARA LA CONSTRUCCION DE LA NUEVA SEDE ADMINISTRATIVA PARA EL MUNICIPIO DE PUERTO SALGAR  CUNDINAMARCAR.</t>
  </si>
  <si>
    <t>CONSORCIO J&amp; J Y/O EDWIN ORTEGA PAVA</t>
  </si>
  <si>
    <t>SE PRESENTO UN PROPONENTE CUMPLIENDO CON LOS REQUISITOS EXIGIDOS EN LOS PLIEGOS DE CONDICIONES.</t>
  </si>
  <si>
    <t>https://www.contratos.gov.co/consultas/detalleProceso.do?numConstancia=10-11-350333</t>
  </si>
  <si>
    <t>MEJORAMIENTO  OBRAS DE EMERGENCIA CONSTRUCCION Y MANTENIMIENTO DE PUENTES DE VIAS DEPARTAMENTALES MUNICIPALES Y VIAS DE LA RED TERCIARIA NACIONAL  FINANCIADOS CON RECURSOS DEL FONDO NACIONAL DE REGALIAS EN JURISDICCION DEL DEPARTAMENTO DEL CAUCA</t>
  </si>
  <si>
    <t>Cauca - Almaguer; Cauca - La Sierra; Cauca - Morales</t>
  </si>
  <si>
    <t>11-12-437676</t>
  </si>
  <si>
    <t>1511-2010</t>
  </si>
  <si>
    <t>891580016-8</t>
  </si>
  <si>
    <t>DEPARTAMENTO DEL CAUCA</t>
  </si>
  <si>
    <t>GUILLERMO ALBERTO GONZALEZ MOSQUERA</t>
  </si>
  <si>
    <t>https://www.contratos.gov.co/consultas/detalleProceso.do?numConstancia=11-12-437676</t>
  </si>
  <si>
    <t>CONSTRUCCION DE GRADERIAS Y SISTEMA DE ILUMINACION ESTADIO DE FUTBOL DEL MUNICIPIO DE VILLANUEVA DEPARTAMENTO DE CASANARE</t>
  </si>
  <si>
    <t>Casanare - Villanueva</t>
  </si>
  <si>
    <t>11/29/2012 12:00:00 AM</t>
  </si>
  <si>
    <t>12-12-1297737</t>
  </si>
  <si>
    <t>CONV 0177-2010</t>
  </si>
  <si>
    <t>MUNICIPI DE VILLANUEVA</t>
  </si>
  <si>
    <t>JOSUE ALEXANDER BOHORQUEZ PEÑA</t>
  </si>
  <si>
    <t>https://www.contratos.gov.co/consultas/detalleProceso.do?numConstancia=12-12-1297737</t>
  </si>
  <si>
    <t>891780057-8</t>
  </si>
  <si>
    <t>ALTENJO</t>
  </si>
  <si>
    <t>ESTUDIOS  DISEÑOS  RESTAURACION Y CONSTRUCCION DE CUATRO SALONES Y UNA PLAZOLETA EN EL COLEGIO CARRASQUILLA DEL MUNICIPIO DE TENJO</t>
  </si>
  <si>
    <t>Tenjo</t>
  </si>
  <si>
    <t>Cundinamarca - Tenjo</t>
  </si>
  <si>
    <t>10/13/2010 12:00:00 AM</t>
  </si>
  <si>
    <t>10-1-60003</t>
  </si>
  <si>
    <t>LP.007-2010</t>
  </si>
  <si>
    <t>CONSORCIO JC 2010</t>
  </si>
  <si>
    <t>3.023.298 DE FOSCA CUND</t>
  </si>
  <si>
    <t>JAVIER WILFREDO GARAY ROMERO</t>
  </si>
  <si>
    <t>CONSORCIO JC 2010 JAVIER WILFREDO GARAY ROMERO C.C.No.3.023.298 DE FOSCA CUND. REPRESENTANTE LEGAL</t>
  </si>
  <si>
    <t>https://www.contratos.gov.co/consultas/detalleProceso.do?numConstancia=10-1-60003</t>
  </si>
  <si>
    <t>MEJORAMIENTO OBRAS DE EMERGENCIAS  CONSTRUCCION Y MANTENIMIENTO DE PUENTES DE VIAS DEPARTAMENTALES  MUNICIPALES Y VIAS DE LA RED TERCIARIA NACIONAL  FINANCIADOS CON RECURSOS DEL FONDO NACIONAL DE REGALIAS MEDIANTE EL MEJORAMEINTO DE LA VIA CIRCUNVALAR DE TRINIDAD  MUNICIPIO DE TRINIDAD  DEPARTAMENTO DE CASANARE.</t>
  </si>
  <si>
    <t>11-12-431891</t>
  </si>
  <si>
    <t>1530-2010</t>
  </si>
  <si>
    <t>DEPARTAMENTO DE CASANARE</t>
  </si>
  <si>
    <t>JOHANA ASTRID MEDIANA PEÑA</t>
  </si>
  <si>
    <t>https://www.contratos.gov.co/consultas/detalleProceso.do?numConstancia=11-12-431891</t>
  </si>
  <si>
    <t>10-12-424817</t>
  </si>
  <si>
    <t>https://www.contratos.gov.co/consultas/detalleProceso.do?numConstancia=10-12-424817</t>
  </si>
  <si>
    <t>562-2010</t>
  </si>
  <si>
    <t>900370538-1</t>
  </si>
  <si>
    <t>CONSORCIO PUENTES</t>
  </si>
  <si>
    <t>MARGARITA MARIA VILLA GOMEZ</t>
  </si>
  <si>
    <t>REHABILITACION Y CONSERVACION DEL PUENTE PASO REAL DE LA CARRETERA SANTA DE ANTIOQUIA - MEDELLIN  RUTA 6204  MODULO 1.</t>
  </si>
  <si>
    <t>MEJORAMIENTO  MANTENIMIENTO Y REHABILITACION DE VIAS DEPARTAMENTALES  MUNICIPALES  VIAS PARA LA COMPETITIVIDAD Y VIAS DE LA RED TERCIARIA NACIONAL EN JURISDICCION DEL DEPARTAMENTO DEL HUILA.</t>
  </si>
  <si>
    <t>11-12-431778</t>
  </si>
  <si>
    <t>1520-2010</t>
  </si>
  <si>
    <t>800103913-1</t>
  </si>
  <si>
    <t>https://www.contratos.gov.co/consultas/detalleProceso.do?numConstancia=11-12-431778</t>
  </si>
  <si>
    <t>890001879-0</t>
  </si>
  <si>
    <t>ALBUENAVISTA2</t>
  </si>
  <si>
    <t>CONSTRUCCION DE  DIEZ COMEDORES ESCOLARES  EN EL AREA URBANA Y EN EL AREA RURAL DEL MUNICIPIO DE BUENAVISTA.</t>
  </si>
  <si>
    <t>Buenavista</t>
  </si>
  <si>
    <t>10-1-58377</t>
  </si>
  <si>
    <t>40-2010</t>
  </si>
  <si>
    <t>900386994-7</t>
  </si>
  <si>
    <t>CONSORCIO M Y M</t>
  </si>
  <si>
    <t>CLAUDIA MARIN MUENTES</t>
  </si>
  <si>
    <t>CONSORCIO M Y M PRIMER PUESTO</t>
  </si>
  <si>
    <t>https://www.contratos.gov.co/consultas/detalleProceso.do?numConstancia=10-1-58377</t>
  </si>
  <si>
    <t>CUNDINAMARCA - FONDO DE DESARROLLO DE PROYECTOS DE CUNDINAMARCA - FONDECUN</t>
  </si>
  <si>
    <t>900258772-0</t>
  </si>
  <si>
    <t>FONDECUN</t>
  </si>
  <si>
    <t>Cundinamarca - Agua de Dios; Cundinamarca - Girardot; Cundinamarca - Soacha</t>
  </si>
  <si>
    <t>01/20/2010 12:00:00 AM</t>
  </si>
  <si>
    <t>10-1-51421</t>
  </si>
  <si>
    <t>ILC 006-2010</t>
  </si>
  <si>
    <t>900.349.107-3</t>
  </si>
  <si>
    <t>CONSORCIO REHABILITACION 2010</t>
  </si>
  <si>
    <t>73.199.027</t>
  </si>
  <si>
    <t>FREDDY ALEJANDRO COVILLA MARTINEZ</t>
  </si>
  <si>
    <t>REHABILITACION  MEJORAMIENTO  CONSTRUCCION Y PAVIMENTACION DEVIAS EN LOS MUNICIPIOS DE SOACHA  GIRARDOT Y AGUA DE DIOS EN EL DEPARTAMENTO DE CUNDINAMARCA</t>
  </si>
  <si>
    <t>GRUPO 1: CONSORCIO REHABILITACION 2010 GRUPO 2:MARAN LTDA</t>
  </si>
  <si>
    <t>PRIMER LUGAR: GRUPO 1: CONSORCIO REHABILITACION 2010 GRUPO 2:MARAN LTDA</t>
  </si>
  <si>
    <t>https://www.contratos.gov.co/consultas/detalleProceso.do?numConstancia=10-1-51421</t>
  </si>
  <si>
    <t>ESTUDIO  DISEÑO Y CONSTRUCCION DE UN HOGAR AGRUPADO PARA LA PRIMERA INFANCIA EN EL MUNICIPIO DE VILLAVICENCIO</t>
  </si>
  <si>
    <t>11/26/2010 12:00:00 AM</t>
  </si>
  <si>
    <t>10-1-61911</t>
  </si>
  <si>
    <t>LP-032 DE 2010</t>
  </si>
  <si>
    <t>CONTRATO 1374 DE 2010</t>
  </si>
  <si>
    <t>900.404.863-9</t>
  </si>
  <si>
    <t>UNION TEMPORAL D&amp;C HOGARES AGRUPADOS 2011</t>
  </si>
  <si>
    <t>91.531.158 DE BUCARAMANGA</t>
  </si>
  <si>
    <t>HECTOR GONZALEZ GOMEZ</t>
  </si>
  <si>
    <t>1- UNION TEMPORAL D&amp;C HOGARES AGRUPADOS 2011 HABIL JURIDICA  TECNICA Y FINANCIERAMENTE  CON UNA PONDERACION DE 840 PUNTOS</t>
  </si>
  <si>
    <t>https://www.contratos.gov.co/consultas/detalleProceso.do?numConstancia=10-1-61911</t>
  </si>
  <si>
    <t>CONSTRUCCION DE REDES DE ALCANTARILLADO Y OBRAS COMPLEMENTARIAS EN LA VEREDA LA DOCTORA SECTOR LA INMACULADA  EN EL MUNICIPIO DE SABANETA.</t>
  </si>
  <si>
    <t>10-1-56910</t>
  </si>
  <si>
    <t>CONSORCIO LA INMACULADA</t>
  </si>
  <si>
    <t>https://www.contratos.gov.co/consultas/detalleProceso.do?numConstancia=10-1-56910</t>
  </si>
  <si>
    <t>10-1-59812</t>
  </si>
  <si>
    <t>LP 15 DE 2010</t>
  </si>
  <si>
    <t>173-2010</t>
  </si>
  <si>
    <t>900.400.186-2</t>
  </si>
  <si>
    <t>CONSORCIO TURBO 2010</t>
  </si>
  <si>
    <t>79.406.892</t>
  </si>
  <si>
    <t>REYNALDO BARRAGAN VESGA</t>
  </si>
  <si>
    <t>CONSORCIO TURBO 2010  conformado por IDACO S.A.S. y JOSE CAMILO CASTRO RUIZ</t>
  </si>
  <si>
    <t>VER RESOLUCION ADJUDICACION 4922 DE DICIEMBRE 09 DE 2010</t>
  </si>
  <si>
    <t>https://www.contratos.gov.co/consultas/detalleProceso.do?numConstancia=10-1-59812</t>
  </si>
  <si>
    <t>ALMEDELLIN18</t>
  </si>
  <si>
    <t>05/14/2010 12:00:00 AM</t>
  </si>
  <si>
    <t>10-1-55460</t>
  </si>
  <si>
    <t>0070004005 de 2010</t>
  </si>
  <si>
    <t>4600027699 de 2010</t>
  </si>
  <si>
    <t>71.654.308-8</t>
  </si>
  <si>
    <t>Patiño Lemos Cesar Dario</t>
  </si>
  <si>
    <t>71.654.308</t>
  </si>
  <si>
    <t>CESAR DARIO PATIÑO LEMOS</t>
  </si>
  <si>
    <t>CESAR DARIO PATIÑO 1000 PUNTOS JUAN CARLOS CADAVID MONTOYA  985 58 CONSORCIO GEOCONSTRUCCIONES 971 21 JOSE IVAN GOMEZ SALAZAR 924 90 GABRIEL MARQUEZ 883 73  NOTA: EN EL INFORME DE EVALUACION FINAL Y EN LA RESOLUCIÒN DE ADJUDICACIÒN SE ENCUENTRA LA CALIFICACIÒN DE LOS OTROS 30 PROPONENTES QUE PARICIPAN EN ESTE PROCESO</t>
  </si>
  <si>
    <t>https://www.contratos.gov.co/consultas/detalleProceso.do?numConstancia=10-1-55460</t>
  </si>
  <si>
    <t>10-1-52473</t>
  </si>
  <si>
    <t>LP 010-2010 FONADE</t>
  </si>
  <si>
    <t>79.542.196</t>
  </si>
  <si>
    <t>COPNSORCIO DISTRITAL CP 2010</t>
  </si>
  <si>
    <t>CONSORCIO DISTRITAL CP 2010 (RODRIGO PULGARIN AGUIRRE 50% - LUIS RAFAEL CASTILLO VARGAS 50%)</t>
  </si>
  <si>
    <t>1. Orden CONSORCIO DISTRITAL CP 2010 (RODRIGO PULGARIN AGUIRRE 50% - LUIS RAFAEL CASTILLO VARGAS 50%)</t>
  </si>
  <si>
    <t>https://www.contratos.gov.co/consultas/detalleProceso.do?numConstancia=10-1-52473</t>
  </si>
  <si>
    <t>10-1-57014</t>
  </si>
  <si>
    <t>CAS-SE-LP-021-2010</t>
  </si>
  <si>
    <t>CTO 1395-2010</t>
  </si>
  <si>
    <t>UNION TEMPORAL BRAULIO 2010</t>
  </si>
  <si>
    <t>MANUEL HUMBERTO CORREDOR CASTELLANOS</t>
  </si>
  <si>
    <t>TERMINACION CAFETERIA y AUDITORIO COLEGIO BRAULIO GONZALEZ SEDE PRINCIPAL EN EL MUNICIPIO DE YOPAL DEPARTAMENTO DE CASANARE</t>
  </si>
  <si>
    <t>UNION TEMPORAL BRAULIO 2010     PUESTO 1</t>
  </si>
  <si>
    <t>https://www.contratos.gov.co/consultas/detalleProceso.do?numConstancia=10-1-57014</t>
  </si>
  <si>
    <t>800099149-6</t>
  </si>
  <si>
    <t>ALSARAVENA</t>
  </si>
  <si>
    <t>AMPLIACION COLECTOR NORTE ALCANTARILLADO SANITARIO MUNICIPIO DE SARAVENA  DEPARTAMENTO DE ARAUCA</t>
  </si>
  <si>
    <t>Saravena</t>
  </si>
  <si>
    <t>Arauca - Saravena</t>
  </si>
  <si>
    <t>10-1-57300</t>
  </si>
  <si>
    <t>SVNA - SPIM - 056 - 2010</t>
  </si>
  <si>
    <t>900381739-2</t>
  </si>
  <si>
    <t>CONSORCIO LA ESPERANZA</t>
  </si>
  <si>
    <t>ROGGER ULISES MARTINEZ TRASLAVIÑA</t>
  </si>
  <si>
    <t>ROGGER ULISES MARTINEZ TRASLAVIÑA R/L CONSORCIO LA ESPERANZA</t>
  </si>
  <si>
    <t>https://www.contratos.gov.co/consultas/detalleProceso.do?numConstancia=10-1-57300</t>
  </si>
  <si>
    <t>PAVIMENTACION DE LAS CALLES 3 Y 4 ENTRE CARRERAS 4 Y 5  CARRERA 4 ENTRE CALLES 2 Y 5   Y CALLE 6 ENTRE CARRERAS 3  Y 4 MUNICIPIO DE NUNCHIA DEPARTAMENTO DE CASANARE</t>
  </si>
  <si>
    <t>10-1-61937</t>
  </si>
  <si>
    <t>CAS-SOPT-LP-088-2010</t>
  </si>
  <si>
    <t>CTO 2122-2010</t>
  </si>
  <si>
    <t>UNION TEMPORAL CENTROVIAS NUNCHIA</t>
  </si>
  <si>
    <t>HARVEY ALEXANDER OROZCO</t>
  </si>
  <si>
    <t>PAVIMENTACION DE LAS CALLES 3 Y 4 ENTRE CARRERAS 4 Y 5  CARRERA 4 ENTRE CALLES 2 Y 5  Y CALLE 6 ENTRE CARRERAS 3 Y 4 MUNICIPIO DE NUNCHIA DEPARTAMENTO DE CASANARE</t>
  </si>
  <si>
    <t>https://www.contratos.gov.co/consultas/detalleProceso.do?numConstancia=10-1-61937</t>
  </si>
  <si>
    <t>ITC</t>
  </si>
  <si>
    <t>OBRAS DE MANTENIMIENTO DE PINTURA EN SALONES  TEJADOS  CIELORASOS Y DE MANTENIMIENTO DE PISOS EN MADERA EN EL ALA OCCIDENTAL DEL PATIO CENTRAL UBICADA EN LA SEDE DE LA CALLE 13 No. 16 ¿ 74 EN BOGOTA DE  LA ESCUELA TECNOLOGICA INSTITUTO TECNICO CENTRAL</t>
  </si>
  <si>
    <t>10-1-60166</t>
  </si>
  <si>
    <t>LP-004-2010</t>
  </si>
  <si>
    <t>48-2010</t>
  </si>
  <si>
    <t>CONSORCIO UCR 04</t>
  </si>
  <si>
    <t>ALEXANDER CASTILLO PINILLA</t>
  </si>
  <si>
    <t>CONSORCIO UCR 04 Representante legal:  VLADIMIR CASTILLO identificado con la C.C. No. 79.617.266</t>
  </si>
  <si>
    <t>CONSORCIO UCR 04   Puntaje por precio: 10 Puntaje tecnico:     85 Puntaje Total:        95</t>
  </si>
  <si>
    <t>https://www.contratos.gov.co/consultas/detalleProceso.do?numConstancia=10-1-60166</t>
  </si>
  <si>
    <t>10-1-52156</t>
  </si>
  <si>
    <t>LP-04 (70003940 de 2010)</t>
  </si>
  <si>
    <t>CONSORCIO EL PINAL N°8</t>
  </si>
  <si>
    <t>ALEXANDRO JIMENEZ CARDONA</t>
  </si>
  <si>
    <t>https://www.contratos.gov.co/consultas/detalleProceso.do?numConstancia=10-1-52156</t>
  </si>
  <si>
    <t>10-1-57105</t>
  </si>
  <si>
    <t>COP 014 DE 2010</t>
  </si>
  <si>
    <t>CONSORCIO MOSQUERA 2010</t>
  </si>
  <si>
    <t>17.131.300</t>
  </si>
  <si>
    <t>LEONEL JOSE VELANDIA POVEDA</t>
  </si>
  <si>
    <t>LA CONSTRUCCION  Y OBRAS COMPLEMENTARIAS DEL CENTRO ESPECIAL PARA DISCAPACITADOS EN EL MUNICIPIO DE MOSQUERA CUNDINAMARCA</t>
  </si>
  <si>
    <t>CONSORCIO  MOSQUERA  2010</t>
  </si>
  <si>
    <t>https://www.contratos.gov.co/consultas/detalleProceso.do?numConstancia=10-1-57105</t>
  </si>
  <si>
    <t>CONVENIO INTERADMINITRATIVO CELEBRADO ENTRE EL DEPARTAMENTO DE BOYACA Y EL MUNICIPIO DEL COCUY PARA EL MEJORAMIENTO  DEL EJE VIAL DE INTERCONEXION ENTRE LAS PROVINCIAS DE GUTIERREZ Y VALDERRAMA EN JURISDICCION DEL MUNICIPIO DEL COCUY -BOYACA -</t>
  </si>
  <si>
    <t>01/27/2011 12:00:00 AM</t>
  </si>
  <si>
    <t>11-12-435470</t>
  </si>
  <si>
    <t>CD-CONV-2328/10</t>
  </si>
  <si>
    <t>CONV-2328/10</t>
  </si>
  <si>
    <t>891857844-0</t>
  </si>
  <si>
    <t>MUNICIPIO DEL COCUY</t>
  </si>
  <si>
    <t>ALIRIO ANTONIO PUENTES BAREÑO</t>
  </si>
  <si>
    <t>https://www.contratos.gov.co/consultas/detalleProceso.do?numConstancia=11-12-435470</t>
  </si>
  <si>
    <t>800103720-1</t>
  </si>
  <si>
    <t>ALSANMARCOS</t>
  </si>
  <si>
    <t>San Marcos</t>
  </si>
  <si>
    <t>Sucre - San Marcos</t>
  </si>
  <si>
    <t>10-1-56820</t>
  </si>
  <si>
    <t>PEDRO RAMON LAZA BULA</t>
  </si>
  <si>
    <t>CONSORCIO VIASUCRE</t>
  </si>
  <si>
    <t>865 PUNTOS</t>
  </si>
  <si>
    <t>https://www.contratos.gov.co/consultas/detalleProceso.do?numConstancia=10-1-56820</t>
  </si>
  <si>
    <t>CONSTRUCCION DEL ACUEDUCTO RURAL EN LA VEREDA CAPILLA ALTA DEL MUNICIPIO DE NUNCHIA DEPARTAMENTO DE CASANARE</t>
  </si>
  <si>
    <t>12-12-1305330</t>
  </si>
  <si>
    <t>CONV 0095-2010</t>
  </si>
  <si>
    <t>MUNICIPIO DE NUNCHIA</t>
  </si>
  <si>
    <t>GERMAN ROMERO PRIETO</t>
  </si>
  <si>
    <t>https://www.contratos.gov.co/consultas/detalleProceso.do?numConstancia=12-12-1305330</t>
  </si>
  <si>
    <t>Tolima - Chaparral; Tolima - Ortega</t>
  </si>
  <si>
    <t>10-1-54961</t>
  </si>
  <si>
    <t>LP-SRN-021-2010</t>
  </si>
  <si>
    <t>495-2010</t>
  </si>
  <si>
    <t>900167809-3</t>
  </si>
  <si>
    <t>CONSORCIO CFM &amp; N</t>
  </si>
  <si>
    <t>CARLOS FERNANDO MEDIAN NOREÑA</t>
  </si>
  <si>
    <t>REHABILITACION Y CONSERVACION DEL PUNTE PERALONSO DE LA CARRETERA CHAPARRAL - ORTEGA RUTA 3602.</t>
  </si>
  <si>
    <t>CONSORCIO CFM&amp;N.-</t>
  </si>
  <si>
    <t>CONSORCIO CFM&amp;N .1000 PUNTOS</t>
  </si>
  <si>
    <t>https://www.contratos.gov.co/consultas/detalleProceso.do?numConstancia=10-1-54961</t>
  </si>
  <si>
    <t>MEJORAMIENTO  MANTENIMIENTO Y REHABILITACION DE VIAS DEPARTAMENTALES  MUNICIPALES  VIAS PARA LA COMPETITIVIDAD Y VIAS DE LA RED TERCIARIA NACIONAL  EDIANTE LA TERMINACION DEL PROYECTO DE MEJORAMIENTO DE LA VIA PAIPA - PANTANO DE VARGAS  EN JURISDICCION DEL MUNICIPIO DE PAIPA  DEPARTAMENTO DE BOYACA.</t>
  </si>
  <si>
    <t>11-12-431764</t>
  </si>
  <si>
    <t>1489-2010</t>
  </si>
  <si>
    <t>891801240-1</t>
  </si>
  <si>
    <t>MUNICIPIO DE PAIPA - BOYACA</t>
  </si>
  <si>
    <t>JORGE ALBERTO HERRERA JAIME</t>
  </si>
  <si>
    <t>https://www.contratos.gov.co/consultas/detalleProceso.do?numConstancia=11-12-431764</t>
  </si>
  <si>
    <t>MEJORAMIENTO OBRAS DE EMERGENCIA  CONSTRUCCION Y MANTENIMIENTO DE PUENTES DE VIAS DEPARTAMENTALES  MUNICIPALES Y VIAS DE LA RED TERCIARIA NACIONAL  FINANCIADOS CON RECURSOS DEL FONDO NACIONAL DE REGALIAS MEDIANTE LA RECONSTRUCCION PUENTE K 117+500 VIA LA PRIMAVERA - PUERTO CARREÑO  DEPARTAMENTO DE VICHADA.</t>
  </si>
  <si>
    <t>Vichada - Puerto Carreño</t>
  </si>
  <si>
    <t>11-12-431908</t>
  </si>
  <si>
    <t>1542-2010</t>
  </si>
  <si>
    <t>800094067-8</t>
  </si>
  <si>
    <t>DEPARTAMENTO DEL VICHADA</t>
  </si>
  <si>
    <t>JUAN CARLOS AVILA JUANIAS</t>
  </si>
  <si>
    <t>https://www.contratos.gov.co/consultas/detalleProceso.do?numConstancia=11-12-431908</t>
  </si>
  <si>
    <t>CONSTRUCCION DE OBRAS DE PROTECCION Y ENCAUSAMIENTO DE LA MARGEN IZQUIERDA DEL RIO GUAMAL Y RECUPERACION DE LA BANCA DE LA VIA QUE CONDUCE A LAS VEREDAS EL DORADO  MONSERRATE BAJO Y EL GOLFO  MUNICIPIO DE GUAMAL META.</t>
  </si>
  <si>
    <t>07/28/2010 12:00:00 AM</t>
  </si>
  <si>
    <t>10-12-364213</t>
  </si>
  <si>
    <t>CONTRATO 0066 DE 2010</t>
  </si>
  <si>
    <t>0066 DE 2010</t>
  </si>
  <si>
    <t>822 004 599-1</t>
  </si>
  <si>
    <t>CONSULTORIA Y CONSTRUCCION DE OBRAS CIVILES LIMITADA</t>
  </si>
  <si>
    <t>35.260.804</t>
  </si>
  <si>
    <t>YENNY MARCELA CASTRO CASTELBLANCO</t>
  </si>
  <si>
    <t>https://www.contratos.gov.co/consultas/detalleProceso.do?numConstancia=10-12-364213</t>
  </si>
  <si>
    <t>CONSTRUCCION  AMPLIACION  ADECUACION Y MANTENIMIENTO DE ESTABLECIMIENTOS EDUCATIVOS MUNICIPIO DE SARAVENA DEPARTAMENTO DE ARAUCA</t>
  </si>
  <si>
    <t>10-1-57384</t>
  </si>
  <si>
    <t>SVNA - SPIM - 060 - 2010</t>
  </si>
  <si>
    <t>900381376-2</t>
  </si>
  <si>
    <t>CONSORCIO PADRINO</t>
  </si>
  <si>
    <t>96.185.168 DE SARAVENA</t>
  </si>
  <si>
    <t>JORGE ELIECER TABORDA MORENO</t>
  </si>
  <si>
    <t>JORGE ELIECER TABORDA MORENO R/L CONSORCIO PADRINO</t>
  </si>
  <si>
    <t>https://www.contratos.gov.co/consultas/detalleProceso.do?numConstancia=10-1-57384</t>
  </si>
  <si>
    <t>890981195-5</t>
  </si>
  <si>
    <t>ALABREGO</t>
  </si>
  <si>
    <t>CONSTRUCCION DE OBRAS PARA LA AMPLIACION DE COBERTURA EN REDES DE ALCANTARILLADO Y ACUEDUCTO DEL MUNICIPIO DE ABREGO - PROYECTO DE VIVIENDA DE INTERES SOCIAL URBANIZACION MARIALAURA PRIMERA ETAPA</t>
  </si>
  <si>
    <t>Abrego</t>
  </si>
  <si>
    <t>02/21/2010 12:00:00 AM</t>
  </si>
  <si>
    <t>10-1-52547</t>
  </si>
  <si>
    <t>LP - 001 - 2010</t>
  </si>
  <si>
    <t>006 DE 2010</t>
  </si>
  <si>
    <t>GEOVANNY ORTIZ PEREZ</t>
  </si>
  <si>
    <t>GEOVANNY ORTIZ PEREZ - C.C. 88.282.468</t>
  </si>
  <si>
    <t>GEOVANNY ORTIZ PEREZ - 1000 PUNTOS</t>
  </si>
  <si>
    <t>https://www.contratos.gov.co/consultas/detalleProceso.do?numConstancia=10-1-52547</t>
  </si>
  <si>
    <t>SUCRE - AGUAS DE SUCRE S.A. E.S.P.</t>
  </si>
  <si>
    <t>900258919-6</t>
  </si>
  <si>
    <t>AGUASSA01</t>
  </si>
  <si>
    <t>10-1-54131</t>
  </si>
  <si>
    <t>LP-001- ADS- 2010</t>
  </si>
  <si>
    <t>LP-001-ADS-06-2010</t>
  </si>
  <si>
    <t>9.082.134</t>
  </si>
  <si>
    <t>DANIEL NUÑEZ GUERRA</t>
  </si>
  <si>
    <t>1000 PUNTOS</t>
  </si>
  <si>
    <t>https://www.contratos.gov.co/consultas/detalleProceso.do?numConstancia=10-1-54131</t>
  </si>
  <si>
    <t>10-11-412237</t>
  </si>
  <si>
    <t>SA 48 DE 2010</t>
  </si>
  <si>
    <t>237-2010</t>
  </si>
  <si>
    <t>19.289.121</t>
  </si>
  <si>
    <t>ALVARO EDUARDO GAITAN CARDENAS</t>
  </si>
  <si>
    <t>VER RESOLUCION DE ADJUDICACION 5254 DE DICIEMBRE 27 DE 2010</t>
  </si>
  <si>
    <t>https://www.contratos.gov.co/consultas/detalleProceso.do?numConstancia=10-11-412237</t>
  </si>
  <si>
    <t>MEJORAMIENTO Y MANTENIMIENTO DE LA VIA LA UNION - HONDA SUR EN EL MUNICIPIO DE HERRAN DEPARTAMENTO NORTE DE SANTANDER</t>
  </si>
  <si>
    <t>11-12-636297</t>
  </si>
  <si>
    <t>571-2011</t>
  </si>
  <si>
    <t>800005292-9</t>
  </si>
  <si>
    <t>MUNICIPIO DE HERRAN-NORTE DE SANTANDER</t>
  </si>
  <si>
    <t>OTONIEL ALVIERO BAUTISTA PEREZ</t>
  </si>
  <si>
    <t>https://www.contratos.gov.co/consultas/detalleProceso.do?numConstancia=11-12-636297</t>
  </si>
  <si>
    <t>CONSTRUCCION COMEDOR Y ALOJAMIENTO ESTACION DE POLICIA NACIONAL DEL MUNICIPIO DE ARAUQUITA -DEPARTAMENTO DE ARAUCA</t>
  </si>
  <si>
    <t>10-1-58777</t>
  </si>
  <si>
    <t>LI-SPO-019-2010</t>
  </si>
  <si>
    <t>900391601-8</t>
  </si>
  <si>
    <t>UNION TEMPORAL CONSTRUPOL</t>
  </si>
  <si>
    <t>96.166.513</t>
  </si>
  <si>
    <t>EDUARDO MONTOYA MURILLO</t>
  </si>
  <si>
    <t>CONSTRUCCION COMEDOR Y ALOJAMIENTO ESTACION DE POLICIA NACIONAL DEL MUNICIPIO DE ARAUQUITA - DEPARTAMENTO DE ARAUCA</t>
  </si>
  <si>
    <t>UNION TEMPORAL CONSTRUPOL JOSE EDUARDO MONTOYA MURILLO</t>
  </si>
  <si>
    <t>01 CUMPLE UNION TEMPORAL CONSTRUPOL JOSE EDUARDO MONTOYA MURILLO</t>
  </si>
  <si>
    <t>https://www.contratos.gov.co/consultas/detalleProceso.do?numConstancia=10-1-58777</t>
  </si>
  <si>
    <t>SERVICIO NACIONAL DE APRENDIZAJE (SENA)</t>
  </si>
  <si>
    <t>SENA1</t>
  </si>
  <si>
    <t>10-11-416842</t>
  </si>
  <si>
    <t>CSF-006-2010</t>
  </si>
  <si>
    <t>ALVARO NIÑO CORTES</t>
  </si>
  <si>
    <t>Niño Cortes Alvaro</t>
  </si>
  <si>
    <t>Contratar sin formula de reajuste la modernizacion  adquisicion y puesta en funcionamiento de los 3 ascensores que se encuentran instalados en el edificio del centro de servicios financieros ubicado en la carrera 13 No. 5-10  en la ciudad de Bogota.</t>
  </si>
  <si>
    <t>https://www.contratos.gov.co/consultas/detalleProceso.do?numConstancia=10-11-416842</t>
  </si>
  <si>
    <t>CONVENIO INTERADMINISTRATIVO CELEBRADO ENTRE EL DEPARTAMENTO DE BOYACA Y EL MUNICIPIO DE SAN MATEO PARA LA REHABILITACION DE LAS CALLES: CALLE 2 ENTRE CARRERA 2 A 5; CARRERA 2  ENTRE CALLES 2 Y 3 Y ENTRE CALLES 4 Y 5; CALLE 5 ENTRE CARRERAS 2 Y 3; CALLE  4 ENTRE CARRERAS  2 Y; CARRERA 3 ENTRE CALLES  2 Y 3 CARRERA 4 ENTRE  CALLES 2 Y 3  DEL MUNICIPIO DE SAN MATEO</t>
  </si>
  <si>
    <t>11-12-440897</t>
  </si>
  <si>
    <t>CD-CONV-2515/10</t>
  </si>
  <si>
    <t>CONV-2515/10</t>
  </si>
  <si>
    <t>891857821-1</t>
  </si>
  <si>
    <t>MUNICIPIO DE SAN MATEO</t>
  </si>
  <si>
    <t>OSCAR JAVIER PEREZ RUIZ</t>
  </si>
  <si>
    <t>https://www.contratos.gov.co/consultas/detalleProceso.do?numConstancia=11-12-440897</t>
  </si>
  <si>
    <t>10-1-51665</t>
  </si>
  <si>
    <t>1L-003-2010</t>
  </si>
  <si>
    <t>167 DE 2010</t>
  </si>
  <si>
    <t>900349754-9</t>
  </si>
  <si>
    <t>CONSORCIO B&amp;E</t>
  </si>
  <si>
    <t>ALEXI BRAVO ATAYA</t>
  </si>
  <si>
    <t>DISEÑO Y CONSTRUCCION DE CANALES COLECTORES  CUNETAS  ESTRUCTURAS SUPERFICIALES Y SISTEMAS PARA EL MANEJO  DRENAJE Y CONDUCCION  DE AGUAS RESIDUALES Y LLUVIAS PARA ERRADICAR LA INSALUBRIDAD EN LA URBANIZACION EL MORICHE DEL MUNICIPIO DE ARAUCA</t>
  </si>
  <si>
    <t>CONSORCIO B&amp;E R/L ALEXI BRAVO ATAYA</t>
  </si>
  <si>
    <t>https://www.contratos.gov.co/consultas/detalleProceso.do?numConstancia=10-1-51665</t>
  </si>
  <si>
    <t>01/31/2011 12:00:00 AM</t>
  </si>
  <si>
    <t>11-12-437239</t>
  </si>
  <si>
    <t>CD-CONV-2558/10</t>
  </si>
  <si>
    <t>CONV-2558/10</t>
  </si>
  <si>
    <t>800016757-9</t>
  </si>
  <si>
    <t>MUNICIPIO DE SAMACA</t>
  </si>
  <si>
    <t>HIPOLITO GIL GIL</t>
  </si>
  <si>
    <t>https://www.contratos.gov.co/consultas/detalleProceso.do?numConstancia=11-12-437239</t>
  </si>
  <si>
    <t>ALPAJARITO</t>
  </si>
  <si>
    <t>Pajarito</t>
  </si>
  <si>
    <t>10-1-61602</t>
  </si>
  <si>
    <t>LP-05-2010</t>
  </si>
  <si>
    <t>210.00.13.00.0202.10</t>
  </si>
  <si>
    <t>900402996-0</t>
  </si>
  <si>
    <t>CONSORCIO PAB.</t>
  </si>
  <si>
    <t>74.754.875</t>
  </si>
  <si>
    <t>EDGAR  YESID BERNAL  GALLEGO</t>
  </si>
  <si>
    <t>PUNTAJE OBTENIDO POR LA PROPUESTA PRESENTADA POR CONSORCIO PAB   NOVECIENTOS  CINCUENTA (950) PUNTOS.</t>
  </si>
  <si>
    <t>https://www.contratos.gov.co/consultas/detalleProceso.do?numConstancia=10-1-61602</t>
  </si>
  <si>
    <t>INVIASCALDAS</t>
  </si>
  <si>
    <t>10-11-417185</t>
  </si>
  <si>
    <t>SA-MC-DT-CAL-008-2010</t>
  </si>
  <si>
    <t>1540-2010</t>
  </si>
  <si>
    <t>900.402.985-1</t>
  </si>
  <si>
    <t>CONSROCIO ESTRELLA</t>
  </si>
  <si>
    <t>15.918.580</t>
  </si>
  <si>
    <t>EDGAR ADOLFO HOYOS GARCIA</t>
  </si>
  <si>
    <t>CONSORCIO ESTRELLA NIT 900.402.985-1</t>
  </si>
  <si>
    <t>1 CONSORCIO ESTRELLA 1.000 00 2 CONSORCIO VIAL CALDAS 999 97 3 FERNANDO AUGUSTO RAMIREZ RESTREPO 999 70 4 CONSORCIO SIGLO XXI 0 00 5 CONSORCIO FLORENCIA 0 00 6 LUZ AMANDA HERNANDEZ 0 00 7 JUAN CAMILO RAMIREZ BARON 0 00</t>
  </si>
  <si>
    <t>https://www.contratos.gov.co/consultas/detalleProceso.do?numConstancia=10-11-417185</t>
  </si>
  <si>
    <t>10-1-60234</t>
  </si>
  <si>
    <t>MYCA-LP-SOPY-008-2010</t>
  </si>
  <si>
    <t>100.19.789</t>
  </si>
  <si>
    <t>900400238-7</t>
  </si>
  <si>
    <t>CONSORCIO OBRAS CIVILES</t>
  </si>
  <si>
    <t>CARLOS AUGUSTO CRUZ AYALA</t>
  </si>
  <si>
    <t>CONSORCIO OBRAS CIVILES 1.000 Puntos</t>
  </si>
  <si>
    <t>https://www.contratos.gov.co/consultas/detalleProceso.do?numConstancia=10-1-60234</t>
  </si>
  <si>
    <t>MEJORAMIENTO  OBRAS  DE EMERGENCIA  CONSTRUCCION  Y MANTENIMIENTO DE PUENTES  DE  VIAS  DEPARTAMENTALES  MUNICIPALES  Y VIAS  DE LA  RED TERCIARIA NACIONAL  FINANCIADOS CON  RECURSOS  DEL FONDO  NACIONAL DE REGALIAS  EN  JURISDICCION  DEL  DEPARTAMENTO DE RISARALDA.</t>
  </si>
  <si>
    <t>Risaralda - Pereira</t>
  </si>
  <si>
    <t>01/26/2011 12:00:00 AM</t>
  </si>
  <si>
    <t>11-12-434706</t>
  </si>
  <si>
    <t>1548-2010</t>
  </si>
  <si>
    <t>DEPARTAMENTO DE RISARALDA</t>
  </si>
  <si>
    <t>VICTOR MANUEL TAMAYO VARGAS</t>
  </si>
  <si>
    <t>https://www.contratos.gov.co/consultas/detalleProceso.do?numConstancia=11-12-434706</t>
  </si>
  <si>
    <t>10-1-53066</t>
  </si>
  <si>
    <t>LP-07(70003938 de 2010)</t>
  </si>
  <si>
    <t>UNION TEMPORAL VIAS RURALES 2010</t>
  </si>
  <si>
    <t>JORGE IVAN CARDONA ECHEVERRI</t>
  </si>
  <si>
    <t>CONSORCIO ARTURO JURADO ALVARAN 75% Y ASOCIACION AMBIENTAL DE RECUPERADORES Y PRESTADORES DE SERVICIOS DE PALMITAS 25%. CONSORCIO EDGAR ZAPATA 75% - AMMUR VIAS RURALES 25% CONSORCIO PAVIMENTOS RURALES 2010 (Trainco S.A. 75% - JAC Vereda la Suiza 25%).</t>
  </si>
  <si>
    <t>1000 00 1000 00 1000 00</t>
  </si>
  <si>
    <t>https://www.contratos.gov.co/consultas/detalleProceso.do?numConstancia=10-1-53066</t>
  </si>
  <si>
    <t>OBRAS DE REPARACION Y MEJORAMIENTO A ALGUNOS TRAMOS DE LA VIA QUE CONECTA AL MUNICIPIO DE ISTMINA CON EL MUNICIPIO NOVITA  DEPARTAMENTO DEL CHOCO.</t>
  </si>
  <si>
    <t>10-11-382972</t>
  </si>
  <si>
    <t>SAM 032-2010 FONADE</t>
  </si>
  <si>
    <t>811.010.209</t>
  </si>
  <si>
    <t>INGENIERIA COLOMBIANA DE TRAZADOS Y ESTUDIOS SA</t>
  </si>
  <si>
    <t>FERNANDO MONTOYA TAMAYO</t>
  </si>
  <si>
    <t>INCOLTES SA</t>
  </si>
  <si>
    <t>1. orden INCOLTES SA</t>
  </si>
  <si>
    <t>https://www.contratos.gov.co/consultas/detalleProceso.do?numConstancia=10-11-382972</t>
  </si>
  <si>
    <t>INVIASATLANTICO</t>
  </si>
  <si>
    <t>10-11-328283</t>
  </si>
  <si>
    <t>SA-MC-DT-ANT-002-2010</t>
  </si>
  <si>
    <t>235-2010</t>
  </si>
  <si>
    <t>900.358.604-0</t>
  </si>
  <si>
    <t>CONSORCIO ZAMBRANO</t>
  </si>
  <si>
    <t>98.572.671</t>
  </si>
  <si>
    <t>JOHN BAIRO LARA OSORIO</t>
  </si>
  <si>
    <t>DTANT REHABILITACION DEL PUENTE SOBRE EL RIO CAUCA EN LA VIA EL DOCE - BARO BLANCO - EL CALVARIO  CODIGO 58231 MUNICIPIO DE TARAZA - DEAPRTAMENTO DE ANTIOQUIA</t>
  </si>
  <si>
    <t>CONSORCIO ZAMBRANO 1000      CONSORCIO TRIDELSA 999.999997     CESAR AUGUSTO SARMIENTO SALAS 999.999997</t>
  </si>
  <si>
    <t>https://www.contratos.gov.co/consultas/detalleProceso.do?numConstancia=10-11-328283</t>
  </si>
  <si>
    <t>823000308-9</t>
  </si>
  <si>
    <t>IDRSINCELEJO</t>
  </si>
  <si>
    <t>10-1-58363</t>
  </si>
  <si>
    <t>001-2010</t>
  </si>
  <si>
    <t>LP 001-2010</t>
  </si>
  <si>
    <t>900391322-8</t>
  </si>
  <si>
    <t>CONSORCIO ASAT</t>
  </si>
  <si>
    <t>ALVARO ENRIQUE DEL TORO BARRIOS</t>
  </si>
  <si>
    <t>EN EL PROCESO DE LICITACION PUBLICA 001-2010 SE PRESENTO HA PARTICIPAR UN SOLO PROPONENTE EL CONSORCIO ASAT CONSIDERADO ESTE COMO HABIL Y VALIDA EN TODOS LOS ASPECTOS SOLICITADOS EN LOS PLIEGOS DE CONDICIONES</t>
  </si>
  <si>
    <t>https://www.contratos.gov.co/consultas/detalleProceso.do?numConstancia=10-1-58363</t>
  </si>
  <si>
    <t>ALGACHANC</t>
  </si>
  <si>
    <t>10-1-55780</t>
  </si>
  <si>
    <t>LICITACION PUBLICA 001 DE 2010</t>
  </si>
  <si>
    <t>005 DE 2010</t>
  </si>
  <si>
    <t>NIT 900366776-2</t>
  </si>
  <si>
    <t>CONSORCIO VIAL SABANORTE</t>
  </si>
  <si>
    <t>7.602.283 de Santa Marta</t>
  </si>
  <si>
    <t>JAIRO ESTEBAN CORREA VARGAS</t>
  </si>
  <si>
    <t>MANTENIMIENTO DE VIAS RURALES EN EL DEPARTAMENTO DE CUNDINAMARCA (PAVIMENTACION DE LA VIA SAN MARTIN  DEL MUNICIPIO DE GACHANCIPA CUNDINAMARCA)  A PRECIOS  UNITARIOS NO REAJUSTABLES</t>
  </si>
  <si>
    <t>98 PUNTOS SOBRE 100 PUNTOS</t>
  </si>
  <si>
    <t>https://www.contratos.gov.co/consultas/detalleProceso.do?numConstancia=10-1-55780</t>
  </si>
  <si>
    <t>10-1-61505</t>
  </si>
  <si>
    <t>CONVOCATORIA PUBLICA Nº 34-L.P.2010</t>
  </si>
  <si>
    <t>PS-GCT. 2.7.10- 365</t>
  </si>
  <si>
    <t>900404324-0</t>
  </si>
  <si>
    <t>CONSORCIO LOMALINDA 2010</t>
  </si>
  <si>
    <t>86.054.783</t>
  </si>
  <si>
    <t>OSCAR EDUARDO BARON SALAZAR</t>
  </si>
  <si>
    <t>CONSORCIO LOMALINDA 2010-100 PUNTOS</t>
  </si>
  <si>
    <t>https://www.contratos.gov.co/consultas/detalleProceso.do?numConstancia=10-1-61505</t>
  </si>
  <si>
    <t>Arauca - Arauca; Caldas - Manizales; Meta - Villavicencio; Nariño - Pasto; Putumayo - San Miguel de Mocoa; Risaralda - Pereira; Santander - Bucaramanga; Sucre - Sincelejo</t>
  </si>
  <si>
    <t>10-1-57839</t>
  </si>
  <si>
    <t>ILC 060 2010</t>
  </si>
  <si>
    <t>63 DE 2010 - OBRA</t>
  </si>
  <si>
    <t>830.007.379-9</t>
  </si>
  <si>
    <t>COMSISTELCO</t>
  </si>
  <si>
    <t>19.194.754</t>
  </si>
  <si>
    <t>ELIBERTO OLIVARES GUZMAN</t>
  </si>
  <si>
    <t>INSTALACION  PRUEBAS Y PUESTA EN MARCHA DE REDES ELECTRICAS Y DE VOZ Y DATOS - Y REVISION DE DISEÑOS Y ADECUACION DE LAS REGIONALES Y CENTROS ZONALES DEL ICBF</t>
  </si>
  <si>
    <t>https://www.contratos.gov.co/consultas/detalleProceso.do?numConstancia=10-1-57839</t>
  </si>
  <si>
    <t>11-12-606069</t>
  </si>
  <si>
    <t>1632-2010</t>
  </si>
  <si>
    <t>890.399.045-3</t>
  </si>
  <si>
    <t>DISTRITO DE BUENAVENTURA</t>
  </si>
  <si>
    <t>JOSE FELIX OCORO MINOTTA</t>
  </si>
  <si>
    <t>https://www.contratos.gov.co/consultas/detalleProceso.do?numConstancia=11-12-606069</t>
  </si>
  <si>
    <t>CORPOCALDAS1</t>
  </si>
  <si>
    <t>10-12-416730</t>
  </si>
  <si>
    <t>133-2010</t>
  </si>
  <si>
    <t>EMPOCALDAS S.A. E.S.P</t>
  </si>
  <si>
    <t>10.281.579</t>
  </si>
  <si>
    <t>JORGE ENRIQUE ZULUAGA VILLEGAS</t>
  </si>
  <si>
    <t>https://www.contratos.gov.co/consultas/detalleProceso.do?numConstancia=10-12-416730</t>
  </si>
  <si>
    <t>199 DE 2010</t>
  </si>
  <si>
    <t>860.058.536-6</t>
  </si>
  <si>
    <t>MARAN LTDA</t>
  </si>
  <si>
    <t>19.145.617</t>
  </si>
  <si>
    <t>MANUEL RAMON BRADFORDPERAZA</t>
  </si>
  <si>
    <t>REHABILITACION  MEJORAMIENTO  CONSTRUCCION Y PAVIMENTACION DE VIAS EN LOS MUNICIPIOS DE SOACHA  GIRARDOT Y AGUA DE DIOAS EN EL DEPARTAMENTO DE CUNDINAMARCA</t>
  </si>
  <si>
    <t>ALSOACHA</t>
  </si>
  <si>
    <t>Soacha</t>
  </si>
  <si>
    <t>06/21/2010 12:00:00 AM</t>
  </si>
  <si>
    <t>10-1-56751</t>
  </si>
  <si>
    <t>544-2010</t>
  </si>
  <si>
    <t>19 076 471</t>
  </si>
  <si>
    <t>CONSORCIO FLORIDA</t>
  </si>
  <si>
    <t>LUIS ENRIQUE VARGAS GARANTIVA</t>
  </si>
  <si>
    <t>DIAGNOSTICO  DISEÑOS Y CONSTRUCCION DEL COLECTOR PLUVIAL Y ALCANTARILLADO SANITARIO DE LA CARRERA 2 A ENTRE CALLE 10 Y 7 BARRIO LA FLORIDA  CALLE 7 ENTRE CARRERA 2 A Y 2  CARRERA 2 ENTRE CALLE 7 Y VIA PERIMETRAL COMUNA SEIS DEL MUNICIPIO DE SOACHA CUNDINAMARCA PRIMERA ETAPA</t>
  </si>
  <si>
    <t>ENRIQUE VARGAS GARANTIVA  en su calidad de Representante Legal del CONSORCIO FLORIDA</t>
  </si>
  <si>
    <t>https://www.contratos.gov.co/consultas/detalleProceso.do?numConstancia=10-1-56751</t>
  </si>
  <si>
    <t>10-1-61142</t>
  </si>
  <si>
    <t>LPMT-SI-013-10</t>
  </si>
  <si>
    <t>316/2010</t>
  </si>
  <si>
    <t>6.759.479-4</t>
  </si>
  <si>
    <t>6.759.479 de Tunja</t>
  </si>
  <si>
    <t>ADMISIBLE</t>
  </si>
  <si>
    <t>https://www.contratos.gov.co/consultas/detalleProceso.do?numConstancia=10-1-61142</t>
  </si>
  <si>
    <t>10-11-410119</t>
  </si>
  <si>
    <t>CAS-SOPT-SA-089-2010</t>
  </si>
  <si>
    <t>CTO 2097-2010</t>
  </si>
  <si>
    <t>UNION TEMPORAL YOPAL 2010</t>
  </si>
  <si>
    <t>https://www.contratos.gov.co/consultas/detalleProceso.do?numConstancia=10-11-410119</t>
  </si>
  <si>
    <t>ALAYAPEL</t>
  </si>
  <si>
    <t>05/31/2010 12:00:00 AM</t>
  </si>
  <si>
    <t>10-1-56031</t>
  </si>
  <si>
    <t>LP-OC-MAC-005 de 2010</t>
  </si>
  <si>
    <t>OC-005 DE 2010</t>
  </si>
  <si>
    <t>900.077.309-6</t>
  </si>
  <si>
    <t>8.723.355 DE BARRANQUILLA</t>
  </si>
  <si>
    <t>HUGO ALEJANDRO CAMARGO LOZANO</t>
  </si>
  <si>
    <t>https://www.contratos.gov.co/consultas/detalleProceso.do?numConstancia=10-1-56031</t>
  </si>
  <si>
    <t>890501436-7</t>
  </si>
  <si>
    <t>ALARBOLETES</t>
  </si>
  <si>
    <t>Arboletes</t>
  </si>
  <si>
    <t>Antioquia - Arboletes</t>
  </si>
  <si>
    <t>10-1-61838</t>
  </si>
  <si>
    <t>LP-04-ARB-2010</t>
  </si>
  <si>
    <t>202-2010</t>
  </si>
  <si>
    <t>MARIA INES PINEDA CONTRERAS</t>
  </si>
  <si>
    <t>1-MARIA INES PINEDA CONTRERAS ---1000 PUNTOS</t>
  </si>
  <si>
    <t>https://www.contratos.gov.co/consultas/detalleProceso.do?numConstancia=10-1-61838</t>
  </si>
  <si>
    <t>SUPERINTENDENCIA DE NOTARIADO Y REGISTRO (SUPERNOTARIADO)</t>
  </si>
  <si>
    <t>SUPERNOTARIADO156</t>
  </si>
  <si>
    <t>10-1-58655</t>
  </si>
  <si>
    <t>LIC 04/2010</t>
  </si>
  <si>
    <t>CTO 465/2010</t>
  </si>
  <si>
    <t>FERNANDO MANRIQUE CASTILLO</t>
  </si>
  <si>
    <t>AN CONSTRUDISEÑOS LTDA  Consorcio Yamir Valencia Fernando Manrique Castillo Fernando Manrique Castillo</t>
  </si>
  <si>
    <t>CONSORCIO HGA $495.273.974 72 FERNANDO MANRIQUE $439.935.297 65 RAFAEL MOGOLLON $443.705.065 30 AN CONSTRUDISEÑO LTDA $434.254.771 64 UNION TEMPORAL SUPERNOTARIADO 04-2010 $428.235.742 00</t>
  </si>
  <si>
    <t>https://www.contratos.gov.co/consultas/detalleProceso.do?numConstancia=10-1-58655</t>
  </si>
  <si>
    <t>10-1-60241</t>
  </si>
  <si>
    <t>MYCA-LP-SOPY-009-2010</t>
  </si>
  <si>
    <t>100.19.866</t>
  </si>
  <si>
    <t>900403209-7</t>
  </si>
  <si>
    <t>UNION TEMPORAL VILLA BLANCA</t>
  </si>
  <si>
    <t>https://www.contratos.gov.co/consultas/detalleProceso.do?numConstancia=10-1-60241</t>
  </si>
  <si>
    <t>10-1-61079</t>
  </si>
  <si>
    <t>LP-027-OP-2010</t>
  </si>
  <si>
    <t>CONSORCIO ECOPARQUE LAS GARZAS</t>
  </si>
  <si>
    <t>https://www.contratos.gov.co/consultas/detalleProceso.do?numConstancia=10-1-61079</t>
  </si>
  <si>
    <t>Casanare - Sabanalarga</t>
  </si>
  <si>
    <t>10-11-404374</t>
  </si>
  <si>
    <t>CAS-DG-SA-080-2010</t>
  </si>
  <si>
    <t>CTO 1882-2010</t>
  </si>
  <si>
    <t>UNION TEMPORAL BIENESTAR Y AMOR</t>
  </si>
  <si>
    <t>MARTIN GIOVANNY AVENDAÑO ROA</t>
  </si>
  <si>
    <t>https://www.contratos.gov.co/consultas/detalleProceso.do?numConstancia=10-11-404374</t>
  </si>
  <si>
    <t>10-11-328376</t>
  </si>
  <si>
    <t>SAMC - 11 DE 2010 (SAMC 9004764)</t>
  </si>
  <si>
    <t>CONSORCIO GOMEZ BELALCAZAR</t>
  </si>
  <si>
    <t>JOSE IVAN GOMEZ SALAZAR</t>
  </si>
  <si>
    <t>CONSTRUCCION DE OBRAS DE MEJORAMIENTO VIAL EN DIFERENTES SITIOS DE LA ZONA URBANA DEL MUNICIPIO DE MEDELLIN (PROGRAMA DE PLANEACION LOCAL Y PRESUPUESTO PARTICIPATIVO 2009 - 2010)</t>
  </si>
  <si>
    <t>https://www.contratos.gov.co/consultas/detalleProceso.do?numConstancia=10-11-328376</t>
  </si>
  <si>
    <t>CTO 466/2010</t>
  </si>
  <si>
    <t>FERNANDO MARIQUE CASTILLO</t>
  </si>
  <si>
    <t>FERNADO MANRIQUE CASTILLO</t>
  </si>
  <si>
    <t>MEJORAMIENTO DEL AMBIENTE  INFRAESTRUCTURA Y DOTACION DE 10 ESCUELAS EN EL MUNICIPIO DE GUADUAS CUNDINAMARCA  QUE PERMITE SOLUCIONAR EL DETERIORO DE LAS INSTALACIONES Y HACERLAS DIGNAS PARA LOS ESTUDIANTES</t>
  </si>
  <si>
    <t>Cundinamarca - Guaduas</t>
  </si>
  <si>
    <t>01/13/2010 12:00:00 AM</t>
  </si>
  <si>
    <t>10-1-51224</t>
  </si>
  <si>
    <t>ILC 017-2009</t>
  </si>
  <si>
    <t>193 DE 2010</t>
  </si>
  <si>
    <t>900.340.825-2</t>
  </si>
  <si>
    <t>CONSORCIO JM</t>
  </si>
  <si>
    <t>27.601.154 DE CUCUTA</t>
  </si>
  <si>
    <t>MONICA LORENA PARADA CABRERA</t>
  </si>
  <si>
    <t>MEJORAMIENTO DEL AMBIENTE  INFRAESTRUCTURA Y DOTACION DE 10 ESCUELAS EN EL MUNICIPIO DE GUADUAS CUNDINAMARCA  QUE PERMITE SOLUCIONAR EL DETERIORO DE LA INSTALACIONES Y HACERLAS DIGNAS PARA LOS ESTUDIANTES</t>
  </si>
  <si>
    <t>https://www.contratos.gov.co/consultas/detalleProceso.do?numConstancia=10-1-51224</t>
  </si>
  <si>
    <t>800214417-9</t>
  </si>
  <si>
    <t>COPNIA</t>
  </si>
  <si>
    <t>10-1-54628</t>
  </si>
  <si>
    <t>830.021.364-7</t>
  </si>
  <si>
    <t>H &amp; D OFIMAGEN LTDA.</t>
  </si>
  <si>
    <t>H&amp;D OFIMAGEN LTDA.</t>
  </si>
  <si>
    <t>https://www.contratos.gov.co/consultas/detalleProceso.do?numConstancia=10-1-54628</t>
  </si>
  <si>
    <t>Cundinamarca - Caqueza</t>
  </si>
  <si>
    <t>10-1-59747</t>
  </si>
  <si>
    <t>ILC 067-2010</t>
  </si>
  <si>
    <t>078 DE 2010 - OBRA</t>
  </si>
  <si>
    <t>900.395.596-7</t>
  </si>
  <si>
    <t>CONSORCIO C &amp; C</t>
  </si>
  <si>
    <t>79.062.724 DE LA MESA</t>
  </si>
  <si>
    <t>JOSE EVERNEY BARBOSA</t>
  </si>
  <si>
    <t>CONSTRUCCION DEL PUENTE TELLEZ SOBRE EL RIO NEGRO  MUNICIPIO DE CAQUEZA</t>
  </si>
  <si>
    <t>CONSORCIO C Y C</t>
  </si>
  <si>
    <t>primer lugar: CONSORCIO C Y C</t>
  </si>
  <si>
    <t>https://www.contratos.gov.co/consultas/detalleProceso.do?numConstancia=10-1-59747</t>
  </si>
  <si>
    <t>Caldas - Manizales</t>
  </si>
  <si>
    <t>11-12-425380</t>
  </si>
  <si>
    <t>203-2010</t>
  </si>
  <si>
    <t>810.000.598 - 0</t>
  </si>
  <si>
    <t>AGUAS DE MANIZALES S.A.  E.S.P.</t>
  </si>
  <si>
    <t>93.369.976</t>
  </si>
  <si>
    <t>https://www.contratos.gov.co/consultas/detalleProceso.do?numConstancia=11-12-425380</t>
  </si>
  <si>
    <t>11-12-437122</t>
  </si>
  <si>
    <t>CD-CONV-2524/10</t>
  </si>
  <si>
    <t>CONV-2524/10</t>
  </si>
  <si>
    <t>891855130-1</t>
  </si>
  <si>
    <t>MUNICIPIO DE SOGAMOSO</t>
  </si>
  <si>
    <t>JUAN CARLOS OSTOS GUEVARA</t>
  </si>
  <si>
    <t>https://www.contratos.gov.co/consultas/detalleProceso.do?numConstancia=11-12-437122</t>
  </si>
  <si>
    <t>SUPERINTENDENCIA DEL SUBSIDIO FAMILIAR</t>
  </si>
  <si>
    <t>860503600-9</t>
  </si>
  <si>
    <t>SSF115</t>
  </si>
  <si>
    <t>Equipos de Oficina, Accesorios y Suministros</t>
  </si>
  <si>
    <t>ADECUACIONES LOCATIVAS  SUMINISTRO E INSTALACION DE BIENES Y SERVICIO DE MANTENIMIENTO DE LAS INSTALACIONES DE LA SUPERINTENDENCIA DEL SUBSIDIO FAMILIAR</t>
  </si>
  <si>
    <t>10-1-57375</t>
  </si>
  <si>
    <t>LP-001 DE 201</t>
  </si>
  <si>
    <t>2010-0077</t>
  </si>
  <si>
    <t>E</t>
  </si>
  <si>
    <t>[E] Productos de Uso Final</t>
  </si>
  <si>
    <t>860.066.674-8</t>
  </si>
  <si>
    <t>MUEBLES ROMERO LTDA.</t>
  </si>
  <si>
    <t>OCTAVIANO ROMERO MORENO</t>
  </si>
  <si>
    <t>LAS ADECUACIONES LOCATIVAS  SUMINISTRO E INSTALACION DE BIENES Y SERVICIO DE MANTENIMIENTO DE LAS INSTALACIONES DE LA SUPERINTENDENCIA DEL SUBSIDIO FAMILIAR</t>
  </si>
  <si>
    <t>MUEBLES ROMERO LTDA. - 60 PUNTOS</t>
  </si>
  <si>
    <t>https://www.contratos.gov.co/consultas/detalleProceso.do?numConstancia=10-1-57375</t>
  </si>
  <si>
    <t>10-11-413040</t>
  </si>
  <si>
    <t>CAS-SOPT-SA-119-2010</t>
  </si>
  <si>
    <t>CTO 2110-2011</t>
  </si>
  <si>
    <t>UNION TEMPORAL PIEDEMONETE 2011</t>
  </si>
  <si>
    <t>CAMILO ALBERTO OSORIO  PELAEZ</t>
  </si>
  <si>
    <t>https://www.contratos.gov.co/consultas/detalleProceso.do?numConstancia=10-11-413040</t>
  </si>
  <si>
    <t>Almeida</t>
  </si>
  <si>
    <t>10-1-51374</t>
  </si>
  <si>
    <t>LP O2 DE 2010</t>
  </si>
  <si>
    <t>002 DE 2010</t>
  </si>
  <si>
    <t>79656871-1</t>
  </si>
  <si>
    <t>WILSON EFREN SALAZAR WILCHEZ</t>
  </si>
  <si>
    <t>WILSON EFREN SALAZAR  con NIT No. 79656871-1</t>
  </si>
  <si>
    <t>https://www.contratos.gov.co/consultas/detalleProceso.do?numConstancia=10-1-51374</t>
  </si>
  <si>
    <t>06/29/2010 12:00:00 AM</t>
  </si>
  <si>
    <t>10-1-56959</t>
  </si>
  <si>
    <t>LICITACION PUBLICA 002 DE 2010</t>
  </si>
  <si>
    <t>008 DE 2010</t>
  </si>
  <si>
    <t>900373006-9</t>
  </si>
  <si>
    <t>CONSORCIO VIAS GACHANCIPA</t>
  </si>
  <si>
    <t>NESTOR GILBERTO RODRIGUEZ ALVARADO</t>
  </si>
  <si>
    <t>100 PUNTOS NUMERO 1</t>
  </si>
  <si>
    <t>https://www.contratos.gov.co/consultas/detalleProceso.do?numConstancia=10-1-56959</t>
  </si>
  <si>
    <t>INVIASMAGDALENA1</t>
  </si>
  <si>
    <t>ATENCION OBRAS DE EMERGENCIA POR EL SISTEMA DE MONTO AGOTABLE EN CARRETERAS A CARGO DE LA DIRECCION TERRITORIAL MAGDALENA</t>
  </si>
  <si>
    <t>Santa Marta</t>
  </si>
  <si>
    <t>10-11-417233</t>
  </si>
  <si>
    <t>SA-MC-DT-MAG-006-2010</t>
  </si>
  <si>
    <t>1624-2010</t>
  </si>
  <si>
    <t>ARMANDO MARTINEZ SPADAFORA</t>
  </si>
  <si>
    <t>ARMANDO MARTINEZ SPADAFORA  1000 PUNTOS JAVIER FORERO GOMEZ  150 PUNTOS ALEX FABIAN COTES MORA  150 PUNTOS</t>
  </si>
  <si>
    <t>https://www.contratos.gov.co/consultas/detalleProceso.do?numConstancia=10-11-417233</t>
  </si>
  <si>
    <t>INVIASCORDOBA</t>
  </si>
  <si>
    <t>ATENCION DE EMERGENCIA EN EL K14+0550 DE LA VIA TROCAL ¿ PUERTO ESCONDIDO CODIGO 66100  PERTENECIENTE A LA RED TERCIARIA DEL MUNICIPIO DE LOS CORDOBAS  PUERTO ESCONDIDO EN EL DEPARTAMENTO DE CORDOBA. DIRECCION TERRITORIAL CORDOBA</t>
  </si>
  <si>
    <t>10-11-339521</t>
  </si>
  <si>
    <t>SA-MC-DT-COR-003-2010</t>
  </si>
  <si>
    <t>252-2010</t>
  </si>
  <si>
    <t>9000360594-1</t>
  </si>
  <si>
    <t>CONSORCIO CONEIN</t>
  </si>
  <si>
    <t>NESTOR IVAN SANTAMARIA RODRIGUEZ</t>
  </si>
  <si>
    <t>NESTOR SANTA MARIA RODRIGUEZ 80% CONEIN SR LTDA 20%</t>
  </si>
  <si>
    <t>CONSORCIO CONEIN 1000 PUNTOS</t>
  </si>
  <si>
    <t>https://www.contratos.gov.co/consultas/detalleProceso.do?numConstancia=10-11-339521</t>
  </si>
  <si>
    <t>10-11-395702</t>
  </si>
  <si>
    <t>SAMC - 35 DE 2010 (SAMC 9005462)</t>
  </si>
  <si>
    <t>CORPORACION IMAGEN Y RAZA DE COLOMBIA</t>
  </si>
  <si>
    <t>1000 00</t>
  </si>
  <si>
    <t>https://www.contratos.gov.co/consultas/detalleProceso.do?numConstancia=10-11-395702</t>
  </si>
  <si>
    <t>800029386-6</t>
  </si>
  <si>
    <t>ALSANTAM2</t>
  </si>
  <si>
    <t>PRIMERA ETAPA CONSTRUCCION ACUEDUCTO VEREDA CULIMA  MUNICIPIO DE SANTA MARIA - DEPARTAMENTO DE BOYACA</t>
  </si>
  <si>
    <t>10-1-59845</t>
  </si>
  <si>
    <t>LP 02 DE 2010</t>
  </si>
  <si>
    <t>SP-LP-003-2010</t>
  </si>
  <si>
    <t>CONSORCIO SANTA MARIA</t>
  </si>
  <si>
    <t>74¿777.851 DE BTA.</t>
  </si>
  <si>
    <t>EDGAR MAURICIO MORENO LOPEZ</t>
  </si>
  <si>
    <t>PRIMERA ETAPA CONSTRUCCION ACUEDUCTO VEREDA CULIMA  MUNICIPIO DE SANTAMARIA ¿ DEPARTAMENTO DE BOYACA</t>
  </si>
  <si>
    <t>1 CONSORCIO SANTA MARIA</t>
  </si>
  <si>
    <t>1 CONSORCIO SANTA MARIA 285.oo 2 LA PROPUESTA PRESENTADA POR EL CONSORCIO CALING NO FUE CALIFICADA PUES NO PRESENTO TODOS LOS DOCUMENTOS SOLICITADOS</t>
  </si>
  <si>
    <t>https://www.contratos.gov.co/consultas/detalleProceso.do?numConstancia=10-1-59845</t>
  </si>
  <si>
    <t>10-11-404379</t>
  </si>
  <si>
    <t>CAS-DG-SA-081-2010</t>
  </si>
  <si>
    <t>CTO 1883-2010</t>
  </si>
  <si>
    <t>UNION TEMPORAL HOGAR VIDA II</t>
  </si>
  <si>
    <t>MARTIN GIOVANNI AVENDAÑO ROA</t>
  </si>
  <si>
    <t>https://www.contratos.gov.co/consultas/detalleProceso.do?numConstancia=10-11-404379</t>
  </si>
  <si>
    <t>860527046-1</t>
  </si>
  <si>
    <t>ALSANBENITO</t>
  </si>
  <si>
    <t>San Benito</t>
  </si>
  <si>
    <t>Santander - San Benito</t>
  </si>
  <si>
    <t>04/23/2010 12:00:00 AM</t>
  </si>
  <si>
    <t>10-11-337800</t>
  </si>
  <si>
    <t>SA 005 DE 2010</t>
  </si>
  <si>
    <t>91232255-8</t>
  </si>
  <si>
    <t>HUMBERTO JIMENEZ GIL</t>
  </si>
  <si>
    <t>humbero jimenez gil</t>
  </si>
  <si>
    <t>proponente unico</t>
  </si>
  <si>
    <t>https://www.contratos.gov.co/consultas/detalleProceso.do?numConstancia=10-11-337800</t>
  </si>
  <si>
    <t>ESTUDIOS  DISEÑOS Y PAVIMENTACION DE LA VIA CAMELLON LA CASCAJERA (DEL K0+300 AL K0+900) DEL MUNICIPIO DE TENJO  DEPARTAMENTO CUNDINAMARCA CONVENIO ICCU 230 DE 2010</t>
  </si>
  <si>
    <t>11-1-64515</t>
  </si>
  <si>
    <t>LP.001.2011</t>
  </si>
  <si>
    <t>160-2011</t>
  </si>
  <si>
    <t>900431598-6</t>
  </si>
  <si>
    <t>CONSORCIO ALMART R &amp; E TENJO</t>
  </si>
  <si>
    <t>11.447.057 de Facatativa Cundinmarca</t>
  </si>
  <si>
    <t>EDWIN ALBERTO MARTINEZ ALARCON</t>
  </si>
  <si>
    <t>ESTUDIOS  DISEÑO Y PAVIMENTACION DEL CAMELLON VIA LA CASCAJERA DEL K0+300 AL K0+900 DEL MUNICIPIO DE TENJO</t>
  </si>
  <si>
    <t>https://www.contratos.gov.co/consultas/detalleProceso.do?numConstancia=11-1-64515</t>
  </si>
  <si>
    <t>IMPLEMENTACION DE SEGURIDAD VIAL EN VIAS DEL DEPARTAMENTO DE CUNDINAMARCA</t>
  </si>
  <si>
    <t>10-1-56348</t>
  </si>
  <si>
    <t>ILC 055-2010</t>
  </si>
  <si>
    <t>18 DE 2010</t>
  </si>
  <si>
    <t>900.373738-1</t>
  </si>
  <si>
    <t>CONSORCIO RUTAS DE CUNDINAMARCA 2010</t>
  </si>
  <si>
    <t>19.355.150 DE BOGOTA</t>
  </si>
  <si>
    <t>ALBERTO ESCOBAR MALAVER</t>
  </si>
  <si>
    <t>primer lugar:CONSORCIO RUTAS DE CUNDINAMARCA 2010</t>
  </si>
  <si>
    <t>https://www.contratos.gov.co/consultas/detalleProceso.do?numConstancia=10-1-56348</t>
  </si>
  <si>
    <t>10-15-331153</t>
  </si>
  <si>
    <t>cm-sop-003-2010</t>
  </si>
  <si>
    <t>CONSTRUCCIONES DEL CARIBE LTDA CONDECAR</t>
  </si>
  <si>
    <t>MARCO AURELIO GUETE LOPEZ</t>
  </si>
  <si>
    <t>CONTRATO DE INTERVENTORIA CELEBRADO ENTRE EL DEPARTAMENTO DE BOLIVAR Y CONSTRUCCIONES DEL CARIBE LTDA CONDECAR PARA LA INTERVENTORIA TECNICA ADMINISTRATIVA Y FINANCIERA SOBRE LA CONSTRUCCION DE AULAS ESCOLARES BATERIAS SANITARIAS Y LABORATORIOS PARA INSTITUCIONES BENEFICIADAS DE LOS MPIOS DE SAN JACINTO DEL CAUCA  PINILLOS ZAMBRANO CANTAGALLO  MONTECRISTO  TIQUISIO  ACHI EN EL DPTO DE BOLIVAR</t>
  </si>
  <si>
    <t>CONSTRUCCIONES DEL CARIBE LTDA  CONDECAR LTDA</t>
  </si>
  <si>
    <t>CONSTRUCCIONES DEL CARIBE LTDA  CONDECAR LTDA  ......... 1000</t>
  </si>
  <si>
    <t>https://www.contratos.gov.co/consultas/detalleProceso.do?numConstancia=10-15-331153</t>
  </si>
  <si>
    <t>800050331-9</t>
  </si>
  <si>
    <t>ALLAUNION4</t>
  </si>
  <si>
    <t>CONSTRUCCION VIA PEATONAL LA UNION - SAN LUIS</t>
  </si>
  <si>
    <t>01/26/2010 12:00:00 AM</t>
  </si>
  <si>
    <t>10-1-51618</t>
  </si>
  <si>
    <t>LP-OP-003-10</t>
  </si>
  <si>
    <t>100 DE 2010</t>
  </si>
  <si>
    <t>10 543 754</t>
  </si>
  <si>
    <t>FRANCISCO JAVIER BLANDON ALZATE</t>
  </si>
  <si>
    <t>CONSTRUCCION VIA PEATONAL LA UNION- SAN LUIS MUNICIPIO DE LA UNION VALLE DEL CAUCA.</t>
  </si>
  <si>
    <t>FRANCISCO JAVIER BLANDON</t>
  </si>
  <si>
    <t>PRIMER PUESTO: FRANCISCO JAVIER BLANDON SEGUN PUESTO: OSCAR ARMANDO CHAVES TERCER PUESTO: LILIANA MERCEDES SANCHEZ</t>
  </si>
  <si>
    <t>https://www.contratos.gov.co/consultas/detalleProceso.do?numConstancia=10-1-51618</t>
  </si>
  <si>
    <t>10-1-53142</t>
  </si>
  <si>
    <t>LP-08(70003960 de 2010)</t>
  </si>
  <si>
    <t>CONSORCIO OBRAS COMUNAS 2010</t>
  </si>
  <si>
    <t>JORGE ALBERTO GUZMAN LONDOÑO</t>
  </si>
  <si>
    <t>1000 1000 1000 700</t>
  </si>
  <si>
    <t>https://www.contratos.gov.co/consultas/detalleProceso.do?numConstancia=10-1-53142</t>
  </si>
  <si>
    <t>10-1-61444</t>
  </si>
  <si>
    <t>CONVOCATORIA PUBLICA Nº 32-L.P.2010</t>
  </si>
  <si>
    <t>PS-GCT. 2.7.10-373</t>
  </si>
  <si>
    <t>900404815-5</t>
  </si>
  <si>
    <t>UNION TEMPORAL GUAYURIBA</t>
  </si>
  <si>
    <t>9.430.435</t>
  </si>
  <si>
    <t>DIEGO  ARMANDO LEAL VARGAS</t>
  </si>
  <si>
    <t>https://www.contratos.gov.co/consultas/detalleProceso.do?numConstancia=10-1-61444</t>
  </si>
  <si>
    <t>CASANARE - INSTITUTO DE DESARROLLO URBANO Y RURAL DE YOPAL</t>
  </si>
  <si>
    <t>844003266-8</t>
  </si>
  <si>
    <t>IDURY2</t>
  </si>
  <si>
    <t>CONSTRUCCION DEL PARQUE LINEAL CAÑO SECO - CARRERA 18 ENTRE CALLES 9 Y 13 DEL MUNICIPIO DE YOPAL</t>
  </si>
  <si>
    <t>10-11-402505</t>
  </si>
  <si>
    <t>MYCA-SA-IDURY-210.034.001.029</t>
  </si>
  <si>
    <t>210.11.008.007</t>
  </si>
  <si>
    <t>900400056-3</t>
  </si>
  <si>
    <t>UNION TEMPORAL LA FAGUA</t>
  </si>
  <si>
    <t>CAMILO ANDRES PEREZ SANABRIA</t>
  </si>
  <si>
    <t>CONSTRUCCION DE PARQUE LINEAL CAÑO SECO CARRERA 18 ENTRE CALLES 9 Y 13 DEL MUNICIPIO DE YOPAL</t>
  </si>
  <si>
    <t>UNION TEMPORAL FAGUA</t>
  </si>
  <si>
    <t>UT FAGUA 1000 PUNTOS</t>
  </si>
  <si>
    <t>https://www.contratos.gov.co/consultas/detalleProceso.do?numConstancia=10-11-402505</t>
  </si>
  <si>
    <t>CONSTRUCCION DE LA PRIMERA ETAPA DE LA INSTITUCION EDUCATIVA RURAL BUENOS AIRES EN EL MUNICIPIO DE ARBOLETES</t>
  </si>
  <si>
    <t>03/23/2010 12:00:00 AM</t>
  </si>
  <si>
    <t>10-1-53585</t>
  </si>
  <si>
    <t>LP-01-ARB-2010</t>
  </si>
  <si>
    <t>087-2010</t>
  </si>
  <si>
    <t>1-MARIA INES PINEDA CONTRERAS------1000 PUNTOS</t>
  </si>
  <si>
    <t>https://www.contratos.gov.co/consultas/detalleProceso.do?numConstancia=10-1-53585</t>
  </si>
  <si>
    <t>08/20/2010 12:00:00 AM</t>
  </si>
  <si>
    <t>10-11-372414</t>
  </si>
  <si>
    <t>SA-MC-DT-SAN-008-2010</t>
  </si>
  <si>
    <t>744   DE 2010</t>
  </si>
  <si>
    <t>CONSORCIO NACIONAL DE VIAS S &amp; G</t>
  </si>
  <si>
    <t>JAIME AUGUSTO LOZANO MENDEZ</t>
  </si>
  <si>
    <t>1º CONSORCIO NACIONAL DE VIAS S &amp; G 2º FERNANDO MORENO RODRIGUEZ 3º CONSORCIO COLVIAS P.J 4º DIEGO FERNANDO BOHORQUEZ TELLEZ 5º GUILLERMO OSVALDO GARNICA GIL  6º SALOMON INGENIERIA LTDA 7º CONSTRUSANTANDER 8º FERNANDO FERREIRA TOVAR</t>
  </si>
  <si>
    <t>https://www.contratos.gov.co/consultas/detalleProceso.do?numConstancia=10-11-372414</t>
  </si>
  <si>
    <t>11-12-455260</t>
  </si>
  <si>
    <t>CD-CONV-2587/10</t>
  </si>
  <si>
    <t>CONV-2587/10</t>
  </si>
  <si>
    <t>800019709-9</t>
  </si>
  <si>
    <t>MUNICIPIO DE TENZA</t>
  </si>
  <si>
    <t>FANNY ESPERANZA COCA GOMEZ</t>
  </si>
  <si>
    <t>https://www.contratos.gov.co/consultas/detalleProceso.do?numConstancia=11-12-455260</t>
  </si>
  <si>
    <t>Magdalena - Chibolo</t>
  </si>
  <si>
    <t>11-12-438117</t>
  </si>
  <si>
    <t>318-2010</t>
  </si>
  <si>
    <t>800071934-1</t>
  </si>
  <si>
    <t>MUNICIPIO DE CHIVOLO - MAGDALENA</t>
  </si>
  <si>
    <t>JHON JAIRO CARDOSO QUIROZ</t>
  </si>
  <si>
    <t>https://www.contratos.gov.co/consultas/detalleProceso.do?numConstancia=11-12-438117</t>
  </si>
  <si>
    <t>MEJORAMIENTO OBRAS DE EMERGENCIA CONSTRUCCION Y MANTENIMIEDNTO DE PUENTES DE VIAS DEPARTAMENTALES MUNICIPALES Y VIAS DE LA RED TERCIARIA NACIONAL FINANCIADOS CON RECURSOS DEL FONDO NACIONAL DE REGALIAS MEDIANTE LA REHABILTIACION DEL PUENTE EL PESCADO Y ACCESOS EN LA VIA CASCO URBANO  ISLA EL CHARO  MUNICIPIO DE SARAVENA DEPARTAMETNO DE ARAUCA</t>
  </si>
  <si>
    <t>11-12-431923</t>
  </si>
  <si>
    <t>1559-2010</t>
  </si>
  <si>
    <t>DEPARTAMENTO DE ARAUCA</t>
  </si>
  <si>
    <t>LUIS EDUARDO ATAYA ARIAS</t>
  </si>
  <si>
    <t>https://www.contratos.gov.co/consultas/detalleProceso.do?numConstancia=11-12-431923</t>
  </si>
  <si>
    <t>11-12-425377</t>
  </si>
  <si>
    <t>810.001.898-1</t>
  </si>
  <si>
    <t>34.000.370</t>
  </si>
  <si>
    <t>LUZ MARINA YEPES CHISCO</t>
  </si>
  <si>
    <t>https://www.contratos.gov.co/consultas/detalleProceso.do?numConstancia=11-12-425377</t>
  </si>
  <si>
    <t>10-1-61304</t>
  </si>
  <si>
    <t>LPMT-SI-018-10</t>
  </si>
  <si>
    <t>323/2010</t>
  </si>
  <si>
    <t>900.404.301-1</t>
  </si>
  <si>
    <t>CONSORCIO CONSTRUCAP</t>
  </si>
  <si>
    <t>74.856.473 EXPEDIDA EN TAURAMENA</t>
  </si>
  <si>
    <t>PEÑA URRUTIA CARLOS AUGUSTO</t>
  </si>
  <si>
    <t>CONSORCIO CONSTRUCAP  RL por CARLOS AUGUSTO PEÑA URRUTIA  CC No.74.856.473 de Tauramena</t>
  </si>
  <si>
    <t>89.16 puntos sobre 100 puntos</t>
  </si>
  <si>
    <t>https://www.contratos.gov.co/consultas/detalleProceso.do?numConstancia=10-1-61304</t>
  </si>
  <si>
    <t>10-1-54425</t>
  </si>
  <si>
    <t>ILC 030 2010</t>
  </si>
  <si>
    <t>37 DE 2010</t>
  </si>
  <si>
    <t>900.365.973-4</t>
  </si>
  <si>
    <t>CONSORCIO OBRAS INTEGRALES</t>
  </si>
  <si>
    <t>REVISION  ACTUALIZACION  AJUSTES Y ELABORACION DE ESTUDIOS  DISEÑO Y CONSTRUCCION DE LA INFRAESTRUCTURA PARA LA ADECUACION FISICA DE ESPACIOS PARA EL DEPORTE  LA RECREACION Y EL ESPARCIMIENTO EN EL DEPARTAMENTO DE CUNDINAMARCA - GRUPO 1 FUSAGASUGA  CABRERA  MOSQUERA FACATATIVA.</t>
  </si>
  <si>
    <t>GRUPO 1:CONSORCIO OBRAS INTEGRALES GRUPO 2:CONSORCIO SILCONS &amp; ASOCIADOS</t>
  </si>
  <si>
    <t>PRIMER LUGAR GRUPO 1:CONSORCIO OBRAS INTEGRALES GRUPO 2:CONSORCIO SILCONS &amp; ASOCIADOS</t>
  </si>
  <si>
    <t>https://www.contratos.gov.co/consultas/detalleProceso.do?numConstancia=10-1-54425</t>
  </si>
  <si>
    <t>10-12-359088</t>
  </si>
  <si>
    <t>UM 319-2010</t>
  </si>
  <si>
    <t>800.250.890</t>
  </si>
  <si>
    <t>PIGO INGENIEROS E INVERSIONES LTDA</t>
  </si>
  <si>
    <t>14.237.047</t>
  </si>
  <si>
    <t>JUAN CARLOS GOMEZ PEREZ</t>
  </si>
  <si>
    <t>https://www.contratos.gov.co/consultas/detalleProceso.do?numConstancia=10-12-359088</t>
  </si>
  <si>
    <t>CONSTRUCCION Y AMPLIACION DE LA INSTITUCION EDUCATIVA LA ESMERALDA DEL MUNICIPIO DE NILO  DE CONFORMIDAD CON LAS ESPECIFICACIONES CONTENIDAS EN EL ESTUDIO PREVIO Y EN EL CUADRO DE CANTIDADES DE OBRA DEL PRESENTE PLIEGO</t>
  </si>
  <si>
    <t>04/22/2010 12:00:00 AM</t>
  </si>
  <si>
    <t>10-1-54698</t>
  </si>
  <si>
    <t>004 - 2010</t>
  </si>
  <si>
    <t>026-OBRA</t>
  </si>
  <si>
    <t>900365009-7</t>
  </si>
  <si>
    <t>CONSORCIO CARTAGENA</t>
  </si>
  <si>
    <t>CONSTRUCCION Y AMPLIACION DE LA INSTITUCION EDUCATIVA LA ESMERALDA DEL MUNICIPIO DE NILO C/CA</t>
  </si>
  <si>
    <t>https://www.contratos.gov.co/consultas/detalleProceso.do?numConstancia=10-1-54698</t>
  </si>
  <si>
    <t>INVIASNDES</t>
  </si>
  <si>
    <t>MEJORAMIENTO Y MANTENIMIENTO DE LA CARRETERA  CUESTABOBA ¿PAMPLONA EN LOS SECTORES PR 96 + 615 AL PR 96 +655 Y ENTRE EL PR 120 +000 AL PR 123+ 0000  PASO NACIONAL POR PAMPLONA DE LA DIRECCION TERRITORIAL NORTE DE SANTANDER</t>
  </si>
  <si>
    <t>Norte De Santander - Pamplona</t>
  </si>
  <si>
    <t>10-11-353537</t>
  </si>
  <si>
    <t>SA-MC-DT-NSA-007-2010</t>
  </si>
  <si>
    <t>CONTRATO 489 DE 2010</t>
  </si>
  <si>
    <t>13.475.414 DE CUCUTA</t>
  </si>
  <si>
    <t>JAIRO DIAZ CONTRERAS</t>
  </si>
  <si>
    <t>JOSIAS HELI GUTIERREZ CASTRO JAIRO DIAZ CONTRERAS</t>
  </si>
  <si>
    <t>https://www.contratos.gov.co/consultas/detalleProceso.do?numConstancia=10-11-353537</t>
  </si>
  <si>
    <t>10-1-59589</t>
  </si>
  <si>
    <t>LPMT-SI-003-10</t>
  </si>
  <si>
    <t>251/2010</t>
  </si>
  <si>
    <t>900.399.395-1</t>
  </si>
  <si>
    <t>ANTONIO TALERO CORREDOR</t>
  </si>
  <si>
    <t>admisible</t>
  </si>
  <si>
    <t>https://www.contratos.gov.co/consultas/detalleProceso.do?numConstancia=10-1-59589</t>
  </si>
  <si>
    <t>11-12-468481</t>
  </si>
  <si>
    <t>CD-CONV-2580/11</t>
  </si>
  <si>
    <t>CONV-2580/10</t>
  </si>
  <si>
    <t>800026156-5</t>
  </si>
  <si>
    <t>MUNICIPIO DE OICATA</t>
  </si>
  <si>
    <t>LUIS EDUARDO PAEZ MARTINEZ</t>
  </si>
  <si>
    <t>https://www.contratos.gov.co/consultas/detalleProceso.do?numConstancia=11-12-468481</t>
  </si>
  <si>
    <t>MEJORAMIENTO    OBRAS  DE  EMERGENCIAS   CONSTRUCCION  Y MANTENIMIENTO  DE PUENTES  DE  VIAS DEPARTAMENTALES   MUNICIPALES Y VIAS DE LA  RED TERCIARIA  NACIONAL   FINANCIADOS  CON RECURSOS  DEL FONDO  NACIONAL DE REGALIAS   MEDIANTE  CONSYTRUCCION  BOX CULVERTS K1+980 - K2+050 - K3+180 EN LA  VIA  QUE  COMUNICA EL CASCO  URBANO  DEL MUNICIPIO  DE CARURU CON LAS  COMUNIDADES INDIGENAS DEL ALTO  VAUPES-  MUNICIPIO DE CARURU - DEPARTAMENTO DE  VAUPES.</t>
  </si>
  <si>
    <t>11-12-431408</t>
  </si>
  <si>
    <t>1468-2010</t>
  </si>
  <si>
    <t>845000021-1</t>
  </si>
  <si>
    <t>DEPARTAMENTO DE VAUPES</t>
  </si>
  <si>
    <t>jose leonidas soto muñoz</t>
  </si>
  <si>
    <t>https://www.contratos.gov.co/consultas/detalleProceso.do?numConstancia=11-12-431408</t>
  </si>
  <si>
    <t>PRIMERAETAPA ELIMINACION DE FOCOS DE CONTAMINACION A TRAVES DE LA CONSTRUCCION DE CANALES PARA RECOLECCION DE AGUAS ESTANCADAS  AREA URBANA BARRIOS SAN ISIDRO  URBANIZACION ARAGUANEY  NUEVA VIDA Y LA LIBERTAD DEL MUNICIPIO DE ARAUQUITA.</t>
  </si>
  <si>
    <t>10-1-55816</t>
  </si>
  <si>
    <t>LI-SPO-002-2010</t>
  </si>
  <si>
    <t>900370275-1</t>
  </si>
  <si>
    <t>CONSORCIO CANALIZACION AGUAS LLUVIAS</t>
  </si>
  <si>
    <t>13.701.272</t>
  </si>
  <si>
    <t>NELSON CARERÑO SANABRIA</t>
  </si>
  <si>
    <t>PRIMERA ETAPA ELIMINACION DE FOCOS DE CONTAMINACION A TRAVES DE LA CONSTRUCCION DE CANALES PARA RECOLECCION DE AGUAS ESTANCADAS  AREA URBANA BARRIO SAN ISIDRO  URBANIZACION ARAGUANEY  NUEVA VIDA Y LA LIBERTAD DEL MUNICIPIO DE ARAUQUITA -DEPARTAMENTO DE ARAUCA.</t>
  </si>
  <si>
    <t>CONSORCIO CANALIZACION AGUAS LLUVIAS R/L NELSON CARREÑO SANABRIA C.C. 13.701.272</t>
  </si>
  <si>
    <t>01 CUMPLE CONSORCIO CANALIZACION AGUAS LLUVIAS R/L NELSON CARREÑO SANABRIA</t>
  </si>
  <si>
    <t>https://www.contratos.gov.co/consultas/detalleProceso.do?numConstancia=10-1-55816</t>
  </si>
  <si>
    <t>ATENCION OBRAS DE EMERGENCIA POR EL SISTEMA DE MONTO AGOTABLE EN CARRETERAS A CARGO DE LA DIRECCION TERRITORIAL CORDOBA</t>
  </si>
  <si>
    <t>10-11-391492</t>
  </si>
  <si>
    <t>SA-MC-DT-COR-008-2010</t>
  </si>
  <si>
    <t>1008-2010</t>
  </si>
  <si>
    <t>900392827-1</t>
  </si>
  <si>
    <t>CONSORCIO CORDOBA 2010</t>
  </si>
  <si>
    <t>NESTOR IVAN SANTAMARIA</t>
  </si>
  <si>
    <t>ATENCION OBRAS DE EMERGENCIA EN CARRETERAS A CARGO DE LA DIRECCION TERRITORIAL CORDOBA POR EL SISTEMA DE MONTO AGOTABLE</t>
  </si>
  <si>
    <t>CONSORCIO INGENIERIA 2010 ING. NESTOR IVAN SANTAMARIA 20% CONEIN SR LTDA 80%</t>
  </si>
  <si>
    <t>CONSORCIO INGENIERIA 2010 1000 PUNTOS</t>
  </si>
  <si>
    <t>https://www.contratos.gov.co/consultas/detalleProceso.do?numConstancia=10-11-391492</t>
  </si>
  <si>
    <t>890981391-2</t>
  </si>
  <si>
    <t>ALSESQUILE</t>
  </si>
  <si>
    <t>CONSTRUCCION  ACUEDUCTO CASCO URBANO PERIFERICO SIATOYA DEL MUNICIPIO DE SESQUILE DEPARTAMENTO DE CUNDINAMARCA</t>
  </si>
  <si>
    <t>08/18/2010 12:00:00 AM</t>
  </si>
  <si>
    <t>10-1-58231</t>
  </si>
  <si>
    <t>143-2010</t>
  </si>
  <si>
    <t>CONSORCIO OBRAS SESQUILE 2010</t>
  </si>
  <si>
    <t>YUR ANDREA PERDOMO ROBAYO</t>
  </si>
  <si>
    <t>CONSTRUCCION ACUEDUCTO CASCO URBANO PERIFERICO SIATOYA DEL MUNICIPIO DE SESQUILE</t>
  </si>
  <si>
    <t>CONSORCIO OBRAS SESQUILE</t>
  </si>
  <si>
    <t>CONSORCIO OBRAS SESQUILE 99.93 PUNTOS</t>
  </si>
  <si>
    <t>https://www.contratos.gov.co/consultas/detalleProceso.do?numConstancia=10-1-58231</t>
  </si>
  <si>
    <t>10-11-351023</t>
  </si>
  <si>
    <t>SA-MC-OPA-015-2010</t>
  </si>
  <si>
    <t>800212084-0</t>
  </si>
  <si>
    <t>INCIVIELMEC LTDA</t>
  </si>
  <si>
    <t>HECTOR ALFONSO BARRAGAN TORRES</t>
  </si>
  <si>
    <t>ATENCION OBRAS DE EMERGENCIA EN LA VIA PUERTO NOLASCO NATAGA PUENTE NOLASCO EN EL DPTO DE HUILA</t>
  </si>
  <si>
    <t>INCIVIELMEC LTDA.- 1000 PUNTOS</t>
  </si>
  <si>
    <t>https://www.contratos.gov.co/consultas/detalleProceso.do?numConstancia=10-11-351023</t>
  </si>
  <si>
    <t>ESTUDIOS  DISEÑO Y CONSTRUCCION DE UNA BATERIA SANITARIA EN LA ESCUELA URBANA GENERAL SANTANDER DEL MUNICIPIO DE TENJO</t>
  </si>
  <si>
    <t>10-1-60006</t>
  </si>
  <si>
    <t>LP.008-2010</t>
  </si>
  <si>
    <t>CONSORCIO BATERIA SANITARIA ESCUELA URBANA GENERAL SANTANDER DEL MUNICIPIO DE TENJO</t>
  </si>
  <si>
    <t>3.199.009 DE TENJO CUNDINAMARCA</t>
  </si>
  <si>
    <t>JORGE IVAN NEMOCON RUIZ</t>
  </si>
  <si>
    <t>CONSORCIO BATERIA SANITARIA ESCUELA URBANA GENERAL SANTANDER MUNICIPIO DE TENJO JORGE IVAN NEMOCON RUIZ - REPRESENTANTE LEGAL</t>
  </si>
  <si>
    <t>CONSORCIO BATERIA SANITARIA ESCUELA URBANA GENERAL SANTANDER MUNICIPIO DE TENJO - CUMPLE. LUIS GUILLERMO CARDENAS SANDOVAL - NO CUMPLE</t>
  </si>
  <si>
    <t>https://www.contratos.gov.co/consultas/detalleProceso.do?numConstancia=10-1-60006</t>
  </si>
  <si>
    <t>REHABILITACION Y CONSERVACION DEL PUENTE GARCIA HERREROS UBICADO EN EL PR16+0058 DE LA CARRETERA ANILLO VIAL DE CUCUTA  RUTA 55NSA  Direccion Territorial Norte de Santander</t>
  </si>
  <si>
    <t>10-11-334447</t>
  </si>
  <si>
    <t>SA-MC-DT-NSA-002-2010</t>
  </si>
  <si>
    <t>CONTRATO No.240 DE 2010</t>
  </si>
  <si>
    <t>88.242.275 DE CUCUTA</t>
  </si>
  <si>
    <t>LUIS HERNANDO RONDON RAMON</t>
  </si>
  <si>
    <t>REHABILITACION Y CONSERVACION DEL PUENTE GARCIA HERREROS UBICADO EN EL PR16+0058 DE LA CARRETERA ANILLO VIAL DE CUCUTA  RUTA 55NSA  DIRECCION TERRITORIAL NORTE DE SANTANDER</t>
  </si>
  <si>
    <t>LUIS HERNANDO RONDON RAMON NELSON RAMIREZ CARDENAS INDUMEZCLAS LTDA. EDUARDO ALFREDO NIETO MONCADA  RUTAS E.U. HENRY ARMANDO VARGAS ROJAS CONSORCIO PROVIAL 2010 PEDRO PABLO TORRES GARCIA CONSORCIO SERGIO INGENIERIA INGENIERIA MONCADA GUERRERO</t>
  </si>
  <si>
    <t>LUIS HERNANDO RONDON RAMON      PUNTAJE : 1000 NELSON RAMIREZ CARDENAS                              998.42 INDUMEZCLAS LTDA.                                         998 35 EDUARDO ALFREDO NIETO MONCADA                  998.27 RUTAS E.U.                                                       998.20 HENRY ARMANDO VARGAS ROJAS                           0 CONSORCIO PROVIAL 2010                                     0 PEDRO PABLO TORRES GARCIA                               0 CONSORCIO SERGIO INGENIERIA                             0 INGENIERIA MONCADA GUERRERO                           0</t>
  </si>
  <si>
    <t>https://www.contratos.gov.co/consultas/detalleProceso.do?numConstancia=10-11-334447</t>
  </si>
  <si>
    <t>10-1-60311</t>
  </si>
  <si>
    <t>LP-02-ARB-2010</t>
  </si>
  <si>
    <t>ALBERTO ANTONIO MENDEZ AVENDAÑO</t>
  </si>
  <si>
    <t>1-ALBERTO MENDEZ AVENDAÑO</t>
  </si>
  <si>
    <t>1-ALBERTO MENDEZ AVENDAÑO------1000 PUNTOS</t>
  </si>
  <si>
    <t>https://www.contratos.gov.co/consultas/detalleProceso.do?numConstancia=10-1-60311</t>
  </si>
  <si>
    <t>CONVENIO INTERINSTITUCIONAL CELEBRADO ENTRE EL DEPARTAMENTO DE BOYACA Y EL MUNICIPIO DE SACHICA Y LA ASOCIACION POPULAR DE VIVIENDA  NUEVA ESPERANZA ETAPA II PARA CONSTRUCCION DE 31 VIVIENDAS DE INTERES SOCIAL ETAPA II URBANIZACION  NUEVA ESPERANZA  EN EL AREA URBANA DEL MUNICIPIO DE SACHICA DEPARTAMENTO DE BOYACA</t>
  </si>
  <si>
    <t>11-12-434998</t>
  </si>
  <si>
    <t>CD-CONV-2245/10</t>
  </si>
  <si>
    <t>CONV-2245/10</t>
  </si>
  <si>
    <t>MUNICIPIO DE SACHICA</t>
  </si>
  <si>
    <t>HECTOR ANTONIO AMADO</t>
  </si>
  <si>
    <t>https://www.contratos.gov.co/consultas/detalleProceso.do?numConstancia=11-12-434998</t>
  </si>
  <si>
    <t>10-11-342691</t>
  </si>
  <si>
    <t>43.341.527-9</t>
  </si>
  <si>
    <t>Cañola Aguirre Diana Darlene</t>
  </si>
  <si>
    <t>43.341.527</t>
  </si>
  <si>
    <t>DIANA CAÑOLA AGUIRRE 1000 PUNTOS</t>
  </si>
  <si>
    <t>1. DIANA CAÑOLA AGUIRRE 1000 PUNTOS 2. LUIS BERNARDO LOAIZA VELASQUEZ 300 PUNTOS</t>
  </si>
  <si>
    <t>https://www.contratos.gov.co/consultas/detalleProceso.do?numConstancia=10-11-342691</t>
  </si>
  <si>
    <t>INVIASTRUJ</t>
  </si>
  <si>
    <t>REHABILITACION Y CONSERVACION DEL PUENTE BITACO UBICADO EN EL PR60+0542 DE LA CARRETERA RUTA 19 TRAMO 1901 CALI - CRUCE RUTA 40.</t>
  </si>
  <si>
    <t>Cali</t>
  </si>
  <si>
    <t>10-11-340585</t>
  </si>
  <si>
    <t>SA-MC-DT-VAL-003-2010</t>
  </si>
  <si>
    <t>331-2010</t>
  </si>
  <si>
    <t>JUAN CARLOS VALENCIA CARVAJAL</t>
  </si>
  <si>
    <t>REHABILITACION Y CONSERVACION DEL PUENTE BITACO UBICADO EN EL PR60+0542 DE LA CARRETERA RUTA 19  TRAMO 1901  CALI - CRUCE RUTA 40.</t>
  </si>
  <si>
    <t>JUAN CARLOS VALENCIA CARVAJAL 1000 PUNTOS  OSCAR ALBERTO GUZMAN TRIVIÑO 972.29  CONSORCIO CUMBRE 965.81</t>
  </si>
  <si>
    <t>https://www.contratos.gov.co/consultas/detalleProceso.do?numConstancia=10-11-340585</t>
  </si>
  <si>
    <t>COFINANCIAR DIRECTAMENTE O MEDIANTE LA ADJUDICACION DE 120 SUBSIDIOS EN DINERO  LA CONSTRUCCION DE 120 SOLUCIONES HABITACINALES DE VIVIENDA NUEVA EN LA URBANIZACION LA GRANJA PARA 120  NUCLEOS FAMILIARES UBICADAS EN EL AREA URBANA DEL MUNICIPIO DE PAZ DE ARIPORO</t>
  </si>
  <si>
    <t>12/17/2012 12:00:00 AM</t>
  </si>
  <si>
    <t>12-12-1342718</t>
  </si>
  <si>
    <t>CONV 0092-2010</t>
  </si>
  <si>
    <t>ALCALDIA MUNICIPAL DE PAZ DE ARIPORO</t>
  </si>
  <si>
    <t>https://www.contratos.gov.co/consultas/detalleProceso.do?numConstancia=12-12-1342718</t>
  </si>
  <si>
    <t>06/24/2010 12:00:00 AM</t>
  </si>
  <si>
    <t>10-11-355628</t>
  </si>
  <si>
    <t>SA 008-2010</t>
  </si>
  <si>
    <t>UNION TEMPORAL ECO_LOGICA</t>
  </si>
  <si>
    <t>LEONIDAS RAMON PATERNINA ARIZAL</t>
  </si>
  <si>
    <t>ut ecologica</t>
  </si>
  <si>
    <t>https://www.contratos.gov.co/consultas/detalleProceso.do?numConstancia=10-11-355628</t>
  </si>
  <si>
    <t>10-1-55023</t>
  </si>
  <si>
    <t>MC-LP-007-2010</t>
  </si>
  <si>
    <t>1486 DE 2010</t>
  </si>
  <si>
    <t>900366150-2</t>
  </si>
  <si>
    <t>CONSORCIO C.P. 2010</t>
  </si>
  <si>
    <t>FABIO EDUARDO PATIÑO JARAMILLO</t>
  </si>
  <si>
    <t>UNION TEMPORAL CONSTCULTURA - RECHAZADO  CONSORCIO ALIANZA DOS MOÑITOS - RECHAZADO  CONSORCIO C.P. 2010 - 1000</t>
  </si>
  <si>
    <t>https://www.contratos.gov.co/consultas/detalleProceso.do?numConstancia=10-1-55023</t>
  </si>
  <si>
    <t>MEJORAMIENTO MANTENIMIENTO Y REHABILITACION DE VIAS DEPARTAMENTALES MUNICIPALES VIAS PARA LA COMPETITIVIDAD Y VIAS DE LA RED TERCIARIA NACIONAL MEDIANTE RECUPERACION VIAS FLORIDABLANCA COLONIA INDIGENA ALTO CASTAÑAL  VERSALLES  MUNICIPIO DE ALBANIA  DEPARTAMENTO DEL CAQUETA</t>
  </si>
  <si>
    <t>11-12-431443</t>
  </si>
  <si>
    <t>1479-2010</t>
  </si>
  <si>
    <t>891190431-8</t>
  </si>
  <si>
    <t>MUNICIPIO DE ALBANIA - CAQUETA</t>
  </si>
  <si>
    <t>HAROLD ALBERTO PEREZ CUELLAR</t>
  </si>
  <si>
    <t>https://www.contratos.gov.co/consultas/detalleProceso.do?numConstancia=11-12-431443</t>
  </si>
  <si>
    <t>07/19/2010 12:00:00 AM</t>
  </si>
  <si>
    <t>10-11-361647</t>
  </si>
  <si>
    <t>SA SPO 008 DE 2010</t>
  </si>
  <si>
    <t>127 de 2010</t>
  </si>
  <si>
    <t>900375358-5</t>
  </si>
  <si>
    <t>UNION TEMPORAL HOGAR VIDA</t>
  </si>
  <si>
    <t>74.187.367</t>
  </si>
  <si>
    <t>LUIS ALVARO MONROY ROJAS</t>
  </si>
  <si>
    <t>CONSTRUCCION PRIMERA ETAPA DEL CENTRO  HOGAR VIDA EN EL MUNICIPIO DE PORE ¿ DEPARTAMENTO DE CASANARE.</t>
  </si>
  <si>
    <t>ALVARO MONROY ROJAS</t>
  </si>
  <si>
    <t>https://www.contratos.gov.co/consultas/detalleProceso.do?numConstancia=10-11-361647</t>
  </si>
  <si>
    <t>OBRAS DE OPTIMIZACION DEL ACUEDUCTO Y ALCANTARILLADO DEL MUNICIPIO DE CHOACHI  CUNDINAMARCA</t>
  </si>
  <si>
    <t>10-11-358617</t>
  </si>
  <si>
    <t>SAM 025-2010 FONADE</t>
  </si>
  <si>
    <t>74.323.353</t>
  </si>
  <si>
    <t>CONSORCIO CHOACHI 2010</t>
  </si>
  <si>
    <t>MIGUEL ALFONSO HERNANDEZ</t>
  </si>
  <si>
    <t>CONSTRUCCION PARA LA OPTIMIZACION DEL ACUEDUCTO Y ALCANTARILLADO DEL MUNICIPIO DE CHOACHI EN EL DEPARTAMENTO DE CUNDINAMARCA</t>
  </si>
  <si>
    <t>CONSORCIO CHOACHI 2010 (MIGUEL ALFONSO HERNANDEZ 50% - JUAN ELISEO CRUZ 50%)</t>
  </si>
  <si>
    <t>1. orden CONSORCIO CHOACHI 2010 (MIGUEL ALFONSO HERNANDEZ 50% - JUAN ELISEO CRUZ 50%)</t>
  </si>
  <si>
    <t>https://www.contratos.gov.co/consultas/detalleProceso.do?numConstancia=10-11-358617</t>
  </si>
  <si>
    <t>05/18/2010 12:00:00 AM</t>
  </si>
  <si>
    <t>10-1-55552</t>
  </si>
  <si>
    <t>7L-0012-2010</t>
  </si>
  <si>
    <t>00000233 DE 2010</t>
  </si>
  <si>
    <t>900367060-2</t>
  </si>
  <si>
    <t>CONSORCIO  INGMAK</t>
  </si>
  <si>
    <t>79.954.920</t>
  </si>
  <si>
    <t>RECONSTRUCCION DE LAS INSTALACIONES  DE LA SECCIONAL  DAS ARAUCA</t>
  </si>
  <si>
    <t>1. CONSORCIO INGMAK R/L ANDRES GILBERTO PEREZ PARRA  C.C. 79´954.920.</t>
  </si>
  <si>
    <t>https://www.contratos.gov.co/consultas/detalleProceso.do?numConstancia=10-1-55552</t>
  </si>
  <si>
    <t>800099310-6</t>
  </si>
  <si>
    <t>ALDUITAMAB</t>
  </si>
  <si>
    <t>Duitama</t>
  </si>
  <si>
    <t>10-1-55184</t>
  </si>
  <si>
    <t>LIC-002-2010</t>
  </si>
  <si>
    <t>COP-20100005</t>
  </si>
  <si>
    <t>900366326-1</t>
  </si>
  <si>
    <t>CONSORCIO PLANTA Y ACUEDUCTO DUITAMA</t>
  </si>
  <si>
    <t>AMILKAR JANUARIO ABAUNZA MEJIA</t>
  </si>
  <si>
    <t>https://www.contratos.gov.co/consultas/detalleProceso.do?numConstancia=10-1-55184</t>
  </si>
  <si>
    <t>800019112-2</t>
  </si>
  <si>
    <t>ALLOSCORDOBAS</t>
  </si>
  <si>
    <t>10-1-55779</t>
  </si>
  <si>
    <t>LC-03-2010</t>
  </si>
  <si>
    <t>KEVIN PATRICIA ALEAN MORELO</t>
  </si>
  <si>
    <t>1--KEVIN PATRICIA ALEAN MORELO------1000 PUNTOS</t>
  </si>
  <si>
    <t>https://www.contratos.gov.co/consultas/detalleProceso.do?numConstancia=10-1-55779</t>
  </si>
  <si>
    <t>CONSTRUCCION PUENTE PEATONAL SOBRE EL RIO CAFRE QUE COMUNICA A LAS VEREDAS BUENAVISTA  LA FLORIDA  BRUMAS  JAZMIN Y BETANIA EN EL MUNICIPIO DE MESETAS META.</t>
  </si>
  <si>
    <t>Meta - Mesetas</t>
  </si>
  <si>
    <t>08/26/2010 12:00:00 AM</t>
  </si>
  <si>
    <t>10-12-375410</t>
  </si>
  <si>
    <t>CONTRATO 0107 DE 2010</t>
  </si>
  <si>
    <t>0107 DE 2010</t>
  </si>
  <si>
    <t>822 004 859-1</t>
  </si>
  <si>
    <t>SERVICIOS DE INGENIERIA Y ARQUITECTURA CONSTRUCCIONES INGEVAL LTDA</t>
  </si>
  <si>
    <t>40.442.830</t>
  </si>
  <si>
    <t>CLAUDIA MILENA TRUJILLO ANGEL</t>
  </si>
  <si>
    <t>https://www.contratos.gov.co/consultas/detalleProceso.do?numConstancia=10-12-375410</t>
  </si>
  <si>
    <t>CONSTRUCCION CERRAMIENTO Y BLOQUE DE DOS AULAS TIPO EN ELINSTITUTO EDUCATIVO CUPIAGUA SEDE DE LA VEREDA PLAN BRISAS EN EL MUNICIPIO DE AGUAZUL CASANARE</t>
  </si>
  <si>
    <t>07/26/2010 12:00:00 AM</t>
  </si>
  <si>
    <t>10-1-57558</t>
  </si>
  <si>
    <t>MA-LP-04-2010</t>
  </si>
  <si>
    <t>88221968-2</t>
  </si>
  <si>
    <t>OSCAR MAURICIO AVENDAÑO MEJIA</t>
  </si>
  <si>
    <t>OSCAR MAURICIO AVENDAÑO NIT.88.221.968-2</t>
  </si>
  <si>
    <t>OSCAR MAURICIO AVENDAÑO  CALF: 99.996 CONSORCIO M.B&amp;V AULAS VIRTUALES  CALIF:79.645</t>
  </si>
  <si>
    <t>https://www.contratos.gov.co/consultas/detalleProceso.do?numConstancia=10-1-57558</t>
  </si>
  <si>
    <t>10-11-371859</t>
  </si>
  <si>
    <t>SA-08-03-2010</t>
  </si>
  <si>
    <t>EMILIO TRIGOS ARENAS</t>
  </si>
  <si>
    <t>CONSORCIO SANTA BARBARA 2010 R/L EMILIO TRIGOS ARENAS</t>
  </si>
  <si>
    <t>CONSORCIO SANTA BARBARA 2010 - 310 PUNTOS CONSORCIO CONSTRUCCIONES DE ORIENTE - 215 PUNTOS</t>
  </si>
  <si>
    <t>https://www.contratos.gov.co/consultas/detalleProceso.do?numConstancia=10-11-371859</t>
  </si>
  <si>
    <t>890210617-4</t>
  </si>
  <si>
    <t>ALLACALERA</t>
  </si>
  <si>
    <t>La Calera</t>
  </si>
  <si>
    <t>Cundinamarca - La Calera</t>
  </si>
  <si>
    <t>09/29/2010 12:00:00 AM</t>
  </si>
  <si>
    <t>10-1-59535</t>
  </si>
  <si>
    <t>LICITACION PUBLICA 006</t>
  </si>
  <si>
    <t>COP 282</t>
  </si>
  <si>
    <t>830.136.984 -8</t>
  </si>
  <si>
    <t>CONSTRUCTORA VMJ LTDA</t>
  </si>
  <si>
    <t>79.521.854</t>
  </si>
  <si>
    <t>LUIS CARLOS SANCHEZ JIMENEZ</t>
  </si>
  <si>
    <t>CONSTRUCCION DE PLACA HUELLAS EN CONCRETO EN LA VEREDA EL SALITRE DEL MUNICIPIO DE LA CALERA</t>
  </si>
  <si>
    <t>CONSTRUCTORA V.M.J.</t>
  </si>
  <si>
    <t>CONSTRUCTORA V.M.J. LTDA.  75 PUNTOS</t>
  </si>
  <si>
    <t>https://www.contratos.gov.co/consultas/detalleProceso.do?numConstancia=10-1-59535</t>
  </si>
  <si>
    <t>REALIZAR POR EL SISTEMA DE PRECIOS UNITARIOS FIJOS SIN FORMULA DE REAJUSTE  LAS REPARACIONES LOCATIVAS Y OBRAS DE MANTENIMIENTO EN EL LABORATORIO DE BANCOS DE SANGRE Y EN LAS DIFERENTES OFICINAS DE LAS INSTALACIONES FISICAS DEL BLOQUE A DEL INS</t>
  </si>
  <si>
    <t>10-1-59653</t>
  </si>
  <si>
    <t>009-2010</t>
  </si>
  <si>
    <t>621-10</t>
  </si>
  <si>
    <t>830010728-7</t>
  </si>
  <si>
    <t>CONSORCIO COASCON -ECOCIVIL LTDA</t>
  </si>
  <si>
    <t>GLADYS MORENO DE LANCHEROS</t>
  </si>
  <si>
    <t>RESOLUCION  1168  DEL 11 NOVIEMBRE DE 2010</t>
  </si>
  <si>
    <t>https://www.contratos.gov.co/consultas/detalleProceso.do?numConstancia=10-1-59653</t>
  </si>
  <si>
    <t>Meta - Puerto Lleras; Meta - Puerto Rico</t>
  </si>
  <si>
    <t>10-1-61451</t>
  </si>
  <si>
    <t>PS-GCT. 2.7.10-364</t>
  </si>
  <si>
    <t>900404177-4</t>
  </si>
  <si>
    <t>79.999.324</t>
  </si>
  <si>
    <t>https://www.contratos.gov.co/consultas/detalleProceso.do?numConstancia=10-1-61451</t>
  </si>
  <si>
    <t>11-12-437492</t>
  </si>
  <si>
    <t>CD-CONV-2586/10</t>
  </si>
  <si>
    <t>CONV-2586/10</t>
  </si>
  <si>
    <t>891856464-0</t>
  </si>
  <si>
    <t>MUNICIPIO DE PESCA</t>
  </si>
  <si>
    <t>FERNANDO TIRANO MILLAN</t>
  </si>
  <si>
    <t>https://www.contratos.gov.co/consultas/detalleProceso.do?numConstancia=11-12-437492</t>
  </si>
  <si>
    <t>10-1-61724</t>
  </si>
  <si>
    <t>LP-003-2010</t>
  </si>
  <si>
    <t>900403635-1</t>
  </si>
  <si>
    <t>CONSORCIO AL-2</t>
  </si>
  <si>
    <t>SE PRESENTO HA PARTICIPAR UN SOLO PROPONENTE CONSORCIO AL-2 CONSIDERADO HABIL Y VALIDO EN TODOS LOS ASPECTOS SOLICITADOS EN LOS PLIEGOS DE CONDICIONES</t>
  </si>
  <si>
    <t>https://www.contratos.gov.co/consultas/detalleProceso.do?numConstancia=10-1-61724</t>
  </si>
  <si>
    <t>10-1-57840</t>
  </si>
  <si>
    <t>LIC_02 DE 2010</t>
  </si>
  <si>
    <t>CONTRATO DE OBRA PUBLICA Nº MST-OBRA-011-2010</t>
  </si>
  <si>
    <t>900.383.459-4</t>
  </si>
  <si>
    <t>CONSORCIO SUBSEDE TOLU</t>
  </si>
  <si>
    <t>92.507.227 DE SINCELEJO</t>
  </si>
  <si>
    <t>NELSON PEREZ SANTOS</t>
  </si>
  <si>
    <t>1. CONSORCIO SUBSEDE TOLU .......... 1000 PUNTOS</t>
  </si>
  <si>
    <t>https://www.contratos.gov.co/consultas/detalleProceso.do?numConstancia=10-1-57840</t>
  </si>
  <si>
    <t>PRIMERA ETAPA DE LA ADECUACION ARQUITECTONICA Y ESTRUCTURAL DE LA EDIFICACION HISTORICA UBICADA EN LA CARRERA 20 CON CALLE 7 DEL MUNICIPIO DE YOPAL DEPARTAMENTO DE CASANARE.</t>
  </si>
  <si>
    <t>10-11-412723</t>
  </si>
  <si>
    <t>MYCA-SA-SOPY-014-2010</t>
  </si>
  <si>
    <t>100.19.883</t>
  </si>
  <si>
    <t>900404559-4</t>
  </si>
  <si>
    <t>CONSORCIO D&amp;Y DISEÑOS Y CONSTRUCCIONES</t>
  </si>
  <si>
    <t>9.399.833</t>
  </si>
  <si>
    <t>FERNANDO ANDRES MERCHAN OROZCO</t>
  </si>
  <si>
    <t>D &amp; Y DISEÑOS Y CONSTRUCCIONES LTDA</t>
  </si>
  <si>
    <t>D &amp; Y DISEÑOS Y CONSTRUCCIONES LTDA. 1000 Puntos</t>
  </si>
  <si>
    <t>https://www.contratos.gov.co/consultas/detalleProceso.do?numConstancia=10-11-412723</t>
  </si>
  <si>
    <t>MANTENIMIENTO DE LA  MALLA VIAL URBANA PAVIMENTADA DEL MUNICIPIO DE YOPAL  CASANARE.</t>
  </si>
  <si>
    <t>10-11-326966</t>
  </si>
  <si>
    <t>MYCA-SA-SOPY-003-2010</t>
  </si>
  <si>
    <t>100.19.393</t>
  </si>
  <si>
    <t>MEYAN SA</t>
  </si>
  <si>
    <t>https://www.contratos.gov.co/consultas/detalleProceso.do?numConstancia=10-11-326966</t>
  </si>
  <si>
    <t>MANTENIMIENTO SECTORIZADO DEL ALUMBRADO PUBLICO DEL MUNICIPIO DE BUCARAMANGA</t>
  </si>
  <si>
    <t>10-1-53166</t>
  </si>
  <si>
    <t>SI-LP-001-10</t>
  </si>
  <si>
    <t>8040008885-4</t>
  </si>
  <si>
    <t>EICON LTDA</t>
  </si>
  <si>
    <t>JUAN PABLO MARTINEZ BERNAL</t>
  </si>
  <si>
    <t>MANTENIMIENTO SECTORIZADO DEL ALUMBRADO PUBLICO DEL MUNICIPIO DE BUCARAMANGA  GRUPO V: MANTENIMIENTO DEL ALUMBRADO PUBLICO DEL MUNICIPIO DE BUCARAMANGA-CUADRILLA DE EMERGENCIA  EN EL HORARIO DE 10:00PM A 6:00 AM DE LUNES A SABADO</t>
  </si>
  <si>
    <t>EICON EME INGENIERIA S.A.</t>
  </si>
  <si>
    <t>PROPONENTE  GRUPO  TOTAL EICON                I         1000 EICON                IV         900 EICON                V         1000 EME INGENIERIA  II         900 EME INGENIERIA  III       1000</t>
  </si>
  <si>
    <t>https://www.contratos.gov.co/consultas/detalleProceso.do?numConstancia=10-1-53166</t>
  </si>
  <si>
    <t>10-11-353968</t>
  </si>
  <si>
    <t>SA-002-2010</t>
  </si>
  <si>
    <t>BELISARIO ALFREDO DE LEON NARVAEZ</t>
  </si>
  <si>
    <t>REPARACION Y PARCHEO DE CALLES EN LA ZONA URBANA DEL MUNICIPIO DE SAHAGUN Y MEJORAMIENTO DE VIAS EN LA ZONA RURAL</t>
  </si>
  <si>
    <t>https://www.contratos.gov.co/consultas/detalleProceso.do?numConstancia=10-11-353968</t>
  </si>
  <si>
    <t>800019218-4</t>
  </si>
  <si>
    <t>ALMANAURE2</t>
  </si>
  <si>
    <t>Manaure</t>
  </si>
  <si>
    <t>La Guajira - Manaure</t>
  </si>
  <si>
    <t>10-1-60274</t>
  </si>
  <si>
    <t>LIC011-2010</t>
  </si>
  <si>
    <t>081 DEL 2010</t>
  </si>
  <si>
    <t>8703544-1</t>
  </si>
  <si>
    <t>DAVID ALFONSO CALDERON SIERRA</t>
  </si>
  <si>
    <t>8.703.544 expedida en Barranquilla</t>
  </si>
  <si>
    <t>DAVID CALDERON SIERRA</t>
  </si>
  <si>
    <t>1000 puntos  DAVID CADERON SIERRA</t>
  </si>
  <si>
    <t>https://www.contratos.gov.co/consultas/detalleProceso.do?numConstancia=10-1-60274</t>
  </si>
  <si>
    <t>CONSTRUCCION DE UNA LUDOTECA EN EL BARRIO SOCIEGO DEL MUNICIPIO DE MADRID CUNDINAMARCA</t>
  </si>
  <si>
    <t>10-1-58107</t>
  </si>
  <si>
    <t>LIC-013-2010</t>
  </si>
  <si>
    <t>900.388.261-6</t>
  </si>
  <si>
    <t>CONSORCIO SUMMA MADRID</t>
  </si>
  <si>
    <t>13.819.162</t>
  </si>
  <si>
    <t>CARLOS ORLANDO BECERRA CASTILLO</t>
  </si>
  <si>
    <t>CONSORCIO SUMMA MADRID-representante legal-CARLOS ORLANDO BECERRA CASTILLO ¿ c.c. 13.819.162</t>
  </si>
  <si>
    <t>CONSORCIO SUMMA MADRID: PUNTAJE ALCANZADO 1.000 CONSORCIO OBRAS 2010: PUNTAJE ALCANZADO 900</t>
  </si>
  <si>
    <t>https://www.contratos.gov.co/consultas/detalleProceso.do?numConstancia=10-1-58107</t>
  </si>
  <si>
    <t>MEJORAMIENTO Y MANTENIMIENTO DE LA VIA LA PUNTA - ESCUELA GUARUMAL - CENTRO POBLADO VALBANERA  MUNICIPIO DE GARAGOA  DEPARTAMENTO DE BOYACA</t>
  </si>
  <si>
    <t>08/22/2011 12:00:00 AM</t>
  </si>
  <si>
    <t>11-12-580869</t>
  </si>
  <si>
    <t>715-2011</t>
  </si>
  <si>
    <t>800025608-8</t>
  </si>
  <si>
    <t>MUNICIPIO DE GARAGOA - BOYACA</t>
  </si>
  <si>
    <t>MARIA ARACELY ROA VARGAS</t>
  </si>
  <si>
    <t>https://www.contratos.gov.co/consultas/detalleProceso.do?numConstancia=11-12-580869</t>
  </si>
  <si>
    <t>890000464-3</t>
  </si>
  <si>
    <t>ALARMENIA</t>
  </si>
  <si>
    <t>MANTENIMIENTO DE LA MALLA VIAL EN DIFERENTES SECTORES DE LA CIUDAD</t>
  </si>
  <si>
    <t>Armenia</t>
  </si>
  <si>
    <t>10-11-355436</t>
  </si>
  <si>
    <t>SIM - MC 014 DE 2010</t>
  </si>
  <si>
    <t>O¿016 - 2010</t>
  </si>
  <si>
    <t>30.392.788</t>
  </si>
  <si>
    <t>ADRIANA CADENA MUÑOZ</t>
  </si>
  <si>
    <t>ingeniera ADRIANA CADENA MUÑOZ</t>
  </si>
  <si>
    <t>https://www.contratos.gov.co/consultas/detalleProceso.do?numConstancia=10-11-355436</t>
  </si>
  <si>
    <t>CONSORCIO ISABELA NACER COMUNA 9</t>
  </si>
  <si>
    <t>JUVENAL ALEXANDER PALACIOS CHAMAT</t>
  </si>
  <si>
    <t>10-11-410546</t>
  </si>
  <si>
    <t>SA-038-MC-2010</t>
  </si>
  <si>
    <t>SA 038 MC -2010</t>
  </si>
  <si>
    <t>LUIS ALBERTO HERANADEZ BARVO</t>
  </si>
  <si>
    <t>CONTRUCCION DE CANAL EN CONCRETO DE 3000 PSI EN EL BARRIO NORMANDIA DEL MUNICIPIO DE SINCELEJO</t>
  </si>
  <si>
    <t>CONSORCIO NORMANDIA AM 2010</t>
  </si>
  <si>
    <t>https://www.contratos.gov.co/consultas/detalleProceso.do?numConstancia=10-11-410546</t>
  </si>
  <si>
    <t>10-11-301509</t>
  </si>
  <si>
    <t>SAMC-05 (9004584 de 2010)</t>
  </si>
  <si>
    <t>EQUIPOS Y CONSTRUCCIONES DE OCCIDENTE LTDA.</t>
  </si>
  <si>
    <t>LUISA FERNANDA HENAO RESTREPO</t>
  </si>
  <si>
    <t>CONSORCIO 17 PARQUES JOSE IVAN GOMEZ SALAZAR EQUIPOS Y CONSTRUCCIONES DE OCCIDENTE LTDA CONSTRUFULL LTDA LUIS FERNANDO MARTINEZ CORREA CONCRETO Y MEZCLAS LTDA</t>
  </si>
  <si>
    <t>1000 00 1000 00 1000 00 1000 00 1000 00 896 00</t>
  </si>
  <si>
    <t>https://www.contratos.gov.co/consultas/detalleProceso.do?numConstancia=10-11-301509</t>
  </si>
  <si>
    <t>890980136-6</t>
  </si>
  <si>
    <t>ELPOLI1</t>
  </si>
  <si>
    <t>10-11-400894</t>
  </si>
  <si>
    <t>SAMC-18 de 2010</t>
  </si>
  <si>
    <t>O-9167</t>
  </si>
  <si>
    <t>Andres Mauricio Restrepo Rodas</t>
  </si>
  <si>
    <t>https://www.contratos.gov.co/consultas/detalleProceso.do?numConstancia=10-11-400894</t>
  </si>
  <si>
    <t>Santander - Cimitarra</t>
  </si>
  <si>
    <t>05/26/2010 12:00:00 AM</t>
  </si>
  <si>
    <t>10-11-347202</t>
  </si>
  <si>
    <t>SA-MC-DT-SAN-004-2010</t>
  </si>
  <si>
    <t>362  DE 2010</t>
  </si>
  <si>
    <t>FERNANDO PRIETO GONZALEZ</t>
  </si>
  <si>
    <t>1. FERNANDO PRIETO GONZALEZ: 1000 2. ALTACIVILES LTDA: 997.24 3. CONSORCIO TM INGENIEROS: 990.73 4. KEVIN ALBERTO VILLEGAS DE LA HOZ: 983.19</t>
  </si>
  <si>
    <t>https://www.contratos.gov.co/consultas/detalleProceso.do?numConstancia=10-11-347202</t>
  </si>
  <si>
    <t>12/30/2010 12:00:00 AM</t>
  </si>
  <si>
    <t>10-12-424491</t>
  </si>
  <si>
    <t>https://www.contratos.gov.co/consultas/detalleProceso.do?numConstancia=10-12-424491</t>
  </si>
  <si>
    <t>800098205-6</t>
  </si>
  <si>
    <t>ALSANJUANRIO</t>
  </si>
  <si>
    <t>CONSTRUCCION DE LA II ETAPA DEL COLECTOR FINAL DEL SISTEMA DE ALCANTARILLADO SANITARIO DE LA CABECERA MUNICIPAL DE SAN JUAN DE RIOSECO CUNDINAMARCA</t>
  </si>
  <si>
    <t>10-1-51245</t>
  </si>
  <si>
    <t>CONSORCIO COLECTOR S.J.R.</t>
  </si>
  <si>
    <t>ANGEL ARTURO RINCON SUAREZ</t>
  </si>
  <si>
    <t>CONSORCIO COLECTOR S.J.R. 999.82006  PUNTOS</t>
  </si>
  <si>
    <t>https://www.contratos.gov.co/consultas/detalleProceso.do?numConstancia=10-1-51245</t>
  </si>
  <si>
    <t>804008885-4</t>
  </si>
  <si>
    <t>MANTENIMIENTO SECTORIZADO DEL ALUMBRADO PUBLICO DEL MUNICIPIO DE BUCARAMANGA  GRUPO IV: CUADRILLA DE EMERGENCIA  EN EL HORARIO DE 2:00AM A 10:00 PM LOS DIAS LUNES  MIERCOLES  JUEVES  SABADOS DOMINGO Y FESTIVOS</t>
  </si>
  <si>
    <t>800099694-9</t>
  </si>
  <si>
    <t>ALGUADUAS</t>
  </si>
  <si>
    <t>Guaduas</t>
  </si>
  <si>
    <t>10-1-56138</t>
  </si>
  <si>
    <t>LPVG-001-2010</t>
  </si>
  <si>
    <t>900.372.269-4</t>
  </si>
  <si>
    <t>19.207.601</t>
  </si>
  <si>
    <t>LUIS FERNANDO ISAZA CALDERON</t>
  </si>
  <si>
    <t>https://www.contratos.gov.co/consultas/detalleProceso.do?numConstancia=10-1-56138</t>
  </si>
  <si>
    <t>INVIASRISARALDA</t>
  </si>
  <si>
    <t>ATENCION OBRAS DE EMERGENCIA POR EL SISTEMA DE MONTO AGOTABLE EN CARRETERAS A CARGO DE LA DIRECCION TERRITORIAL RISARALDA</t>
  </si>
  <si>
    <t>Pereira</t>
  </si>
  <si>
    <t>10-11-397121</t>
  </si>
  <si>
    <t>SA-MC-DT-RIS-005-2010</t>
  </si>
  <si>
    <t>1100 DE 2010</t>
  </si>
  <si>
    <t>CLAUDIA PATRICIA RIOS ORTEGA</t>
  </si>
  <si>
    <t>CALUDIA PATRICIA RIOS ORTEGA</t>
  </si>
  <si>
    <t>CLAUDIA PATRICIA RIOS ORTEGA1.000 00</t>
  </si>
  <si>
    <t>1º CLAUDIA PATRICIA RIOS ORTEGA1.000 00 2º CONSORCIO CONSTRUCTODO 729 89 3º JOSE MARIO GIRALDO ENCISO 558 02 4º HECTOR URIEL CASAS ZUÑIGA 414 30 5º JUAN CARLOS VERGARA TRUJILLO250 00 6º UNION TEMPORAL WTK-CONSTRUCTORES0 00 7º JOSE GIOVANNI TOBAR PAZ0 00 8º RAFAEL HUMBERTO JIMENEZ URREGO0 00</t>
  </si>
  <si>
    <t>https://www.contratos.gov.co/consultas/detalleProceso.do?numConstancia=10-11-397121</t>
  </si>
  <si>
    <t>MANTENIMIENTO SECTORIZADO DEL ALUMBRADO PUBLICO DEL MUNICIPIO DE BUCARAMANGA- GRUPO I MANTENIMIENTO DEL ALUMBRADO PUBLICO DEL SECTOR UNO  CONFORMADO POR LAS COMUNAS 1  2  3  4 Y EL CORREGIMIENTO UNO DEL MUNICIPIO DE BUCARAMANGA</t>
  </si>
  <si>
    <t>890.207.976-2</t>
  </si>
  <si>
    <t>EME INGENIERIA S.A.</t>
  </si>
  <si>
    <t>GONZALO JAIMES MUÑOZ</t>
  </si>
  <si>
    <t>MANTENIMIENTO DEL ALUMBRADO PUBLICO - GRUPO II CONFORMADO ´POR LAS COMUNAS 5 6 8 12 15 17 Y CORREGIMIENTO DOS DEL MUNICIPIO DE BUCARAMANGA</t>
  </si>
  <si>
    <t>MANTENIMIENTO SECTORIZADO DEL ALUMBRADO PUBLICO DEL MUNICIPIO DE BUCARAMANGA  GRUPO III: CONFORMADO POR LAS COMUNAS 9  10  11  13  14 Y EL CORREGIMIENTO TRES DEL MUNICIPIO DE BUCARAMANGA</t>
  </si>
  <si>
    <t>08/31/2010 12:00:00 AM</t>
  </si>
  <si>
    <t>10-11-376988</t>
  </si>
  <si>
    <t>SA-26-002-2010</t>
  </si>
  <si>
    <t>2010OO-26-007</t>
  </si>
  <si>
    <t>900390412-8</t>
  </si>
  <si>
    <t>CONSORCIO GECO</t>
  </si>
  <si>
    <t>MAURO VELEZ GOMES</t>
  </si>
  <si>
    <t>CONSTRUCCION DE OBRAS  DE PROTECCION COSTERA EN LOS CORREGIMIENTOS DE DAMAQUIEL Y UVEROS DEL MUNICIPIO DE SAN  JUAN DE URABA ANTIOQUIA</t>
  </si>
  <si>
    <t>https://www.contratos.gov.co/consultas/detalleProceso.do?numConstancia=10-11-376988</t>
  </si>
  <si>
    <t>800022791-4</t>
  </si>
  <si>
    <t>ALSANGIL</t>
  </si>
  <si>
    <t>CONSTRUCCION EMPEDRADO VIA CALLE 10 ENTRE CARRERAS 13 Y 15 DEL  MUNICIPIO DE SAN GIL - SANTANDER</t>
  </si>
  <si>
    <t>San Gil</t>
  </si>
  <si>
    <t>10-1-55293</t>
  </si>
  <si>
    <t>LP-10100902-015-18-2010</t>
  </si>
  <si>
    <t>MIGUEL ALFONSO GOMEZ VARGAS</t>
  </si>
  <si>
    <t>MIGUEL ALFONSO GOMEZ</t>
  </si>
  <si>
    <t>https://www.contratos.gov.co/consultas/detalleProceso.do?numConstancia=10-1-55293</t>
  </si>
  <si>
    <t>AMPLIACION Y MANTENIMIENTO DEL ARCHIVO MUNICIPAL  PALACIO MUNICIPAL Y CASA DE JUSTICIA DEL MUNICIPIO DE YOPAL  DEPARTAMENTO DE CASANARE.</t>
  </si>
  <si>
    <t>10-11-412735</t>
  </si>
  <si>
    <t>MYCA-SA-SOPY-015-2010</t>
  </si>
  <si>
    <t>100.19.879</t>
  </si>
  <si>
    <t>832000707-7</t>
  </si>
  <si>
    <t>STS DEL PIEDEMONTE LTDA.</t>
  </si>
  <si>
    <t>9.396.855</t>
  </si>
  <si>
    <t>S.T.S. DEL PIEDEMONTE LTDA. SERVICIOS TRANSPORTES Y SUMINISTROS DEL PIEDEMONTE LIMITADA</t>
  </si>
  <si>
    <t>STS DEL PIEDEMONTE LTDA.-  998 52 Puntos CONSORCIO REMODELACION YOPAL YOPAL 2011 - 600 Puntos SQR CONSTRUCCIONES Y CONSULTORES - RECHAZADO OBRAS CIVILES AMBIENTALES SAS - RECHAZADO</t>
  </si>
  <si>
    <t>https://www.contratos.gov.co/consultas/detalleProceso.do?numConstancia=10-11-412735</t>
  </si>
  <si>
    <t>REHABILITACION Y CONSERVACION DEL PUENTE LA PALMICHERA UBICADO EN EL PR32+0600 DE LA CARRETERA LANDAZURI ¿ BARBOSA RUTA 6208 DIRECCION TERRITORIAL SANTANDER</t>
  </si>
  <si>
    <t>10-11-333445</t>
  </si>
  <si>
    <t>SA-MC-DT-SAN-002-2010</t>
  </si>
  <si>
    <t>238   DE 2010</t>
  </si>
  <si>
    <t>CONSORCIO CFM &amp; E</t>
  </si>
  <si>
    <t>CARLOS FERNANDO MEDINA NOREÑA</t>
  </si>
  <si>
    <t>1º CONSORCIO CFM &amp; E                 1.000 00 2º JUVENAL CHARRY MALLUNGO 979 68</t>
  </si>
  <si>
    <t>1º CONSORCIO CFM &amp;E               1.000 00 2º JUVENAL CHARRY MALLUNGO 979 68</t>
  </si>
  <si>
    <t>https://www.contratos.gov.co/consultas/detalleProceso.do?numConstancia=10-11-333445</t>
  </si>
  <si>
    <t>890983830-3</t>
  </si>
  <si>
    <t>ALGUATAQUI</t>
  </si>
  <si>
    <t>04/14/2011 12:00:00 AM</t>
  </si>
  <si>
    <t>11-12-482320</t>
  </si>
  <si>
    <t>900269160-0</t>
  </si>
  <si>
    <t>JAIME ARTURO RODRIGUEZ PEDRAZA</t>
  </si>
  <si>
    <t>https://www.contratos.gov.co/consultas/detalleProceso.do?numConstancia=11-12-482320</t>
  </si>
  <si>
    <t>CONVENIO INTERINSTITUCIONAL CELEBRADO ENTRE EL DEPARTAMENTO DE BOYACA Y EL MUNCIPIO DE SUTATENZA PARA MENTENIMIENTO DE LAS VIAS LA GRANJA SUTATENZA MUTATEA Y SUTATENZA -GUATEQUE (PRINCIPAL)</t>
  </si>
  <si>
    <t>11-12-434835</t>
  </si>
  <si>
    <t>CD-CONV-2187/10</t>
  </si>
  <si>
    <t>CONV-2187/10</t>
  </si>
  <si>
    <t>800028576-4</t>
  </si>
  <si>
    <t>MUNICIPIO DE SUTATENZA</t>
  </si>
  <si>
    <t>VICTOR MANUEL SALCEDO DUARTE</t>
  </si>
  <si>
    <t>https://www.contratos.gov.co/consultas/detalleProceso.do?numConstancia=11-12-434835</t>
  </si>
  <si>
    <t>891855361-6</t>
  </si>
  <si>
    <t>ALTIBIRITA</t>
  </si>
  <si>
    <t>TERMINACION DE LA CONSTRUCCION DEL PUESTO DE SALUD DEL MUNICIPIO DE TIBIRITA</t>
  </si>
  <si>
    <t>Tibirita</t>
  </si>
  <si>
    <t>Cundinamarca - Tibirita</t>
  </si>
  <si>
    <t>10-1-60857</t>
  </si>
  <si>
    <t>LP 001 DE 2010</t>
  </si>
  <si>
    <t>229-2010</t>
  </si>
  <si>
    <t>900.380.360-0</t>
  </si>
  <si>
    <t>CONSORCIO INMAR 2010</t>
  </si>
  <si>
    <t>53.080.444</t>
  </si>
  <si>
    <t>INGRID PAOLA LUGO UZETA</t>
  </si>
  <si>
    <t>80 PUNTOS</t>
  </si>
  <si>
    <t>https://www.contratos.gov.co/consultas/detalleProceso.do?numConstancia=10-1-60857</t>
  </si>
  <si>
    <t>10-11-341690</t>
  </si>
  <si>
    <t>SAMC - 17 DE 2010 (SAMC 9004825)</t>
  </si>
  <si>
    <t>NIVELAR S.A</t>
  </si>
  <si>
    <t>PAECIA S.A.S. NIVELAR S.A.</t>
  </si>
  <si>
    <t>1000 00 1000 00</t>
  </si>
  <si>
    <t>https://www.contratos.gov.co/consultas/detalleProceso.do?numConstancia=10-11-341690</t>
  </si>
  <si>
    <t>10-1-59960</t>
  </si>
  <si>
    <t>LC-06-2010</t>
  </si>
  <si>
    <t>JORGE ENRIQUE NIEVES MEJIA</t>
  </si>
  <si>
    <t>JORGE NIEVES MEJIA</t>
  </si>
  <si>
    <t>1-JORGE NIEVES MEJIA---1000 PUNTOS</t>
  </si>
  <si>
    <t>https://www.contratos.gov.co/consultas/detalleProceso.do?numConstancia=10-1-59960</t>
  </si>
  <si>
    <t>REHABILITACION Y CONSERVACION DE LOS PUENTES RIO CACHIRI  QUEBRADA AGUAS CALIENTES  PUENTE VIJAGUAL  CAÑOSECO Y QUEBRADA LA RAYA DE LA CARRETERA BUCARAMANGA ¿ SAN ALBERTO RUTA 45A08. DIRECCION TERRITORIAL SANTANDER</t>
  </si>
  <si>
    <t>10-11-349038</t>
  </si>
  <si>
    <t>SA-MC-DT-SAN-005-2010</t>
  </si>
  <si>
    <t>368   DE 2010</t>
  </si>
  <si>
    <t>FERNANDO FERREIRA TOVAR</t>
  </si>
  <si>
    <t>REHABILITACION Y CONSERVACION DE LOS PUENTES RIO CACHIRI  QUEBRADA AGUAS CALIENTES  PUENTE VIJAGUAL  CAÑOSECO Y QUEBRADA LA RAYA DE LA CARRETERA BUCARAMANGA ¿ SAN ALBERTO RUTA 45 A08. DIRECCION TERRITORIAL SANTANDER</t>
  </si>
  <si>
    <t>1º FERNANDO FERREIRA TOVAR  2º SANDRA PATRICIA ROCHA CAMARGO  3º FRANCISCO ANTONIO ALVAREZ FONSECA  4º CONSORCIO PROTEGER  5º UCING LIMITADA  6º JORGE ALFONSO DUARTE OJEDA  7º CONSORCIO NVC  8º CONSORCIO ROBLES INGENIEROS  9º CONSORCIO REDES VIALES</t>
  </si>
  <si>
    <t>https://www.contratos.gov.co/consultas/detalleProceso.do?numConstancia=10-11-349038</t>
  </si>
  <si>
    <t>INSTALACION DE CANALES  BAJANTES  TANQUE Y CONSTRUCCION DE LA ESTRUCTURA DEL SISTEMA DE ALMACENAMIENTO DE AGUAS LLUVIAS  PARA EL MEJORAMIENTO DE VIVIENDA RURAL Y URBANA EN EL DEPARTAMENTO DE CUNDINAMARCA</t>
  </si>
  <si>
    <t>10-1-60534</t>
  </si>
  <si>
    <t>ILC 074 -2010</t>
  </si>
  <si>
    <t>086 DE 2010 - OBRA</t>
  </si>
  <si>
    <t>900.397.725-1</t>
  </si>
  <si>
    <t>CONSORCIO EDDICON 2011</t>
  </si>
  <si>
    <t>52.117.151</t>
  </si>
  <si>
    <t>CLAUDIA PATRICIA REYES MORENO</t>
  </si>
  <si>
    <t>INSTALACION  DE CANALES BAJANTES  TANQUE Y CONSTRUCCION DE LA ESTRUCTURA DEL SISTEMA DE ALMACENAMIENTO DE AGUAS LLUVIAS PARA EL MEJORAMIENTO DE VIVIENDA RURAL Y URBANA EN EL DEPARTAMENTO DE CUNDINAMARCA</t>
  </si>
  <si>
    <t>Grupo1: RAFAEL MOGOLLON RODRIGUEZ Grupo2: CONSORCIO EDDICON 2011</t>
  </si>
  <si>
    <t>primer lugar Grupo1: RAFAEL MOGOLLON RODRIGUEZ Grupo2: CONSORCIO EDDICON 2011</t>
  </si>
  <si>
    <t>https://www.contratos.gov.co/consultas/detalleProceso.do?numConstancia=10-1-60534</t>
  </si>
  <si>
    <t>SUPERINTENDENCIA FINANCIERA DE COLOMBIA (SUPERFINANCIERA)</t>
  </si>
  <si>
    <t>SUPERFINANCIERA2</t>
  </si>
  <si>
    <t>10-11-390507</t>
  </si>
  <si>
    <t>SF.PMC-004-2010</t>
  </si>
  <si>
    <t>SF.1-002-2010</t>
  </si>
  <si>
    <t>https://www.contratos.gov.co/consultas/detalleProceso.do?numConstancia=10-11-390507</t>
  </si>
  <si>
    <t>REPARACION DE LA SUPERESTRUCTURA Y OBRAS COMPLEMENTARIAS DEL PUENTE GAVINO  SOBRE EL RIO MEDELLIN QUE COMUNICA A LOS MUNICIPIOS DE BARBOSA ¿ GOMEZ PLATA ¿ CAROLINA ¿ GUADALUPE</t>
  </si>
  <si>
    <t>10-11-409375</t>
  </si>
  <si>
    <t>SA-20-113-2010</t>
  </si>
  <si>
    <t>2010-OO-20-0326</t>
  </si>
  <si>
    <t>CONSORCIO SIGLO XXI</t>
  </si>
  <si>
    <t>ALBERTO EMETERIO SALGADO HOYOS</t>
  </si>
  <si>
    <t>REPARACION DE LA SUPERESTRUCTURA Y OBRAS COMPLEMENTARIAS DEL PUENTE GAVINO SOBRE EL RIO MEDELLIN  QUE COMUNICA A LOS MUNICIPIOS DE BARBOSA-GOMEZ PLATA-CAROLINA-GUADALUPE.</t>
  </si>
  <si>
    <t>https://www.contratos.gov.co/consultas/detalleProceso.do?numConstancia=10-11-409375</t>
  </si>
  <si>
    <t>891502307-3</t>
  </si>
  <si>
    <t>ALBUESACO2</t>
  </si>
  <si>
    <t>Buesaco</t>
  </si>
  <si>
    <t>Nariño - Buesaco</t>
  </si>
  <si>
    <t>10-1-52555</t>
  </si>
  <si>
    <t>No. 001 ¿ 2010</t>
  </si>
  <si>
    <t>JHON JAIRO GALINDEZ SANTANDER</t>
  </si>
  <si>
    <t>MEJORAMIENTO Y MANTENIMIENTO VIA BUESACO SANTA FE</t>
  </si>
  <si>
    <t>JOHN JAIRO GALINDEZ SANTANDER</t>
  </si>
  <si>
    <t>https://www.contratos.gov.co/consultas/detalleProceso.do?numConstancia=10-1-52555</t>
  </si>
  <si>
    <t>MEJORAMIENTO  MANTENIMINETO Y REHABILITACION DE VIAS DEPARTAMENTALES  MUNICIPALES  VIAS PARA A COMPETITIVIDAD Y VIAS DE LA RED TERCIARIA NACIONAL  AMPLIACIION  MEJORAMIENTO Y CONSERVACION DE LA VIA PRIMAVERA - NARANJAL Y NARANJAL - GARRAPATAS EN EL MUNICIPIO DE BOLIVAR.</t>
  </si>
  <si>
    <t>11-12-467941</t>
  </si>
  <si>
    <t>1541-2010</t>
  </si>
  <si>
    <t>891900945-1</t>
  </si>
  <si>
    <t>MUNICIPIO DE BOLIVAR - VALLE DEL CAUCA</t>
  </si>
  <si>
    <t>LUZ DEY ESCOBAR ECHEVERRY</t>
  </si>
  <si>
    <t>https://www.contratos.gov.co/consultas/detalleProceso.do?numConstancia=11-12-467941</t>
  </si>
  <si>
    <t>LA CONSTRUCCION ALCANTARILLADO BOITIVA SECOTR LAS BRISAS DEL MUNICIPIO DE SESQUILE</t>
  </si>
  <si>
    <t>10-1-60782</t>
  </si>
  <si>
    <t>008-2010</t>
  </si>
  <si>
    <t>169-2010</t>
  </si>
  <si>
    <t>OLGA CEILIA SANCHEZ DUQUE</t>
  </si>
  <si>
    <t>OLGA CECILIA SANCHEZ DUQUE</t>
  </si>
  <si>
    <t>LA CONSTRUCCION ALCANTARILLADO BOITIVA SECTOR LAS BRISAS MUNICIPIO DE SESQUILE CUNDINAMARCA</t>
  </si>
  <si>
    <t>OLGA CECILIA SANCHEZ DUQUE 97.70 PUNTOS</t>
  </si>
  <si>
    <t>https://www.contratos.gov.co/consultas/detalleProceso.do?numConstancia=10-1-60782</t>
  </si>
  <si>
    <t>11-12-446694</t>
  </si>
  <si>
    <t>CD-CONV-2180/10</t>
  </si>
  <si>
    <t>CONV-2180/10</t>
  </si>
  <si>
    <t>800077545-5</t>
  </si>
  <si>
    <t>MUNICIPIO DE AQUITANIA</t>
  </si>
  <si>
    <t>SILVERIO MONTAÑA MONTAÑA</t>
  </si>
  <si>
    <t>https://www.contratos.gov.co/consultas/detalleProceso.do?numConstancia=11-12-446694</t>
  </si>
  <si>
    <t>ALBUCARAMANGA7</t>
  </si>
  <si>
    <t>REALIZAR  LA ADECUACION Y REPARACION DE LAS BATERIAS DE BAÑO DEL COLEGIO SANTANDER SEDE A DEL MUNICIPIO DE BUCARAMANGA</t>
  </si>
  <si>
    <t>Aguada</t>
  </si>
  <si>
    <t>10-11-405549</t>
  </si>
  <si>
    <t>SAMC-SEB-006-2010</t>
  </si>
  <si>
    <t>CIMECEL S.A.</t>
  </si>
  <si>
    <t>LUDIA ESPERANZA CALLEJAS GUERRERO</t>
  </si>
  <si>
    <t>REALIZAR LA ADECUACION Y REPARACION DE LAS BATERIAS DE BAÑO DEL COLEGIO SANTANDER SEDE A DEL MUNICIPIO DE BUCARAMANGA</t>
  </si>
  <si>
    <t>CIMECEL S.A. - 1000 PUNTOS</t>
  </si>
  <si>
    <t>https://www.contratos.gov.co/consultas/detalleProceso.do?numConstancia=10-11-405549</t>
  </si>
  <si>
    <t>CONVENIO DECOPERACION INTERINSTITUCIONAL CELEBRADO ENTRE EL DEPARTAMENTO DE BOYACA Y EL MUNICIPIO DE SAN JOSE DE PARE PARA LA EJECUCION CONSTRUCCION Y PUESTA EN COPERACION DEL PROYECTO CONSTRUCCION PUESTA E INSTALACION DE REDES  DE GAS NATURAL DOMICILIARIO EN EL CASCO URBANO DEL MUNICIPIO</t>
  </si>
  <si>
    <t>11-12-558654</t>
  </si>
  <si>
    <t>CD-CONV-2299/10</t>
  </si>
  <si>
    <t>2299/11</t>
  </si>
  <si>
    <t>800083233-7</t>
  </si>
  <si>
    <t>MUNICIPIO DE SAN JOSE DE PARE</t>
  </si>
  <si>
    <t>PEDRO ADOLFO BARRETO ABAUNZA</t>
  </si>
  <si>
    <t>https://www.contratos.gov.co/consultas/detalleProceso.do?numConstancia=11-12-558654</t>
  </si>
  <si>
    <t>MEJORAMIENTO Y MANTENIMIENTO DE LA VIA CASCO URBANO - PEDRO GOMEZ - CARMEN DE CARUPA MUNICIPIO DE COPER  DEPARTAMENTO DE BOYACA.</t>
  </si>
  <si>
    <t>08/24/2011 12:00:00 AM</t>
  </si>
  <si>
    <t>11-12-584927</t>
  </si>
  <si>
    <t>747-2011</t>
  </si>
  <si>
    <t>891801363-9</t>
  </si>
  <si>
    <t>MUNICIPIO DE COPER - BOYACA</t>
  </si>
  <si>
    <t>JOSE ROGELIO NIETO MOLINA</t>
  </si>
  <si>
    <t>https://www.contratos.gov.co/consultas/detalleProceso.do?numConstancia=11-12-584927</t>
  </si>
  <si>
    <t>10-11-394469</t>
  </si>
  <si>
    <t>MA-SA-MC-07-2010</t>
  </si>
  <si>
    <t>844002731-7</t>
  </si>
  <si>
    <t>PAEZ MILTON CONSTRUCCIONES Y SERVICIOS LTDA  PAMICONS LTDA .</t>
  </si>
  <si>
    <t>MILTON  BAUTISTA PAEZ VALLEJO</t>
  </si>
  <si>
    <t>PAEZ MILTON CONSTRUCCIONES Y SERVICIOS-PAMICONS LTDA</t>
  </si>
  <si>
    <t>HABILITADO PAEZ MILTON CONSTRUCCIONES Y SERVICIOS-PAMICONS LTDA.</t>
  </si>
  <si>
    <t>https://www.contratos.gov.co/consultas/detalleProceso.do?numConstancia=10-11-394469</t>
  </si>
  <si>
    <t>CORPONOR</t>
  </si>
  <si>
    <t>ESTABLECIMIENTO DE 20.35 KILOMETROS DE AISLAMIENTO DE NACIENTES EN LAS MICROCUENCAS DEL RIO ZULIA EN LOS MUNICIPIOS DE ARBOLEDAS  SALAZAR DE LAS PALMAS Y DURANIA  DEPARTAMENTO NORTE DE SANTANDER</t>
  </si>
  <si>
    <t>Norte De Santander - Arboledas; Norte De Santander - Durania; Norte De Santander - Salazar de las Palmas</t>
  </si>
  <si>
    <t>10-1-56908</t>
  </si>
  <si>
    <t>LP003-2010</t>
  </si>
  <si>
    <t>297-2010</t>
  </si>
  <si>
    <t>807005150-7</t>
  </si>
  <si>
    <t>ASOCIACION AMBIENTAL UNIDOS POR UN NUEVO ECOMILENIO</t>
  </si>
  <si>
    <t>JUAN JORGE AMADO LOPEZ</t>
  </si>
  <si>
    <t>EL ESTABLECIMIENTO DE 20.35 KILOMETROS DE AISLAMIENTO DE NACIENTES EN LAS MICROCUENCAS DEL RIO ZULIA EN LOS MUNICIPIOS DE ARBOLEDAS  SALAZAR DE LAS PALMAS Y DURANIA</t>
  </si>
  <si>
    <t>ASOCIACION SOCIAL AMBIENTAL UNIDOS POR UN NUEVO ECOMILENIO  identificada con Nit: 807005150-7</t>
  </si>
  <si>
    <t>ASOCIACION SOCIAL AMBIENTAL UNIDOS POR UN NUEVO ECOMILENIO  identificada con Nit: 807005150-7 PUNTAJE: 80 PUNTOS</t>
  </si>
  <si>
    <t>https://www.contratos.gov.co/consultas/detalleProceso.do?numConstancia=10-1-56908</t>
  </si>
  <si>
    <t>10-1-57878</t>
  </si>
  <si>
    <t>CONVOCATORIA PUBLICA Nº 08-L.P.2010</t>
  </si>
  <si>
    <t>PS-GCT. 2.7.10-263</t>
  </si>
  <si>
    <t>900385654-3</t>
  </si>
  <si>
    <t>UNION TEMPORAL MANTENIMIENTO 2010</t>
  </si>
  <si>
    <t>11.379.960</t>
  </si>
  <si>
    <t>EDGAR ARMANDO HORTUA CIFUENTES</t>
  </si>
  <si>
    <t>https://www.contratos.gov.co/consultas/detalleProceso.do?numConstancia=10-1-57878</t>
  </si>
  <si>
    <t>02/23/2011 12:00:00 AM</t>
  </si>
  <si>
    <t>11-12-450120</t>
  </si>
  <si>
    <t>CD-CONV-2037/10</t>
  </si>
  <si>
    <t>CONV-2037/10</t>
  </si>
  <si>
    <t>891801787-8</t>
  </si>
  <si>
    <t>MUNICIPIO DE TURMEQUE</t>
  </si>
  <si>
    <t>MARIA INES OSORIO MORENO</t>
  </si>
  <si>
    <t>https://www.contratos.gov.co/consultas/detalleProceso.do?numConstancia=11-12-450120</t>
  </si>
  <si>
    <t>890980802-3</t>
  </si>
  <si>
    <t>ALBETEITIVA</t>
  </si>
  <si>
    <t>10-1-54642</t>
  </si>
  <si>
    <t>MB 005 2010</t>
  </si>
  <si>
    <t>74.184.578</t>
  </si>
  <si>
    <t>UNION TEMPORAL  PARQUES MUNICIPALES</t>
  </si>
  <si>
    <t>JORGE ALBERTO GONZALEZ GONZALEZ</t>
  </si>
  <si>
    <t>UNION TEMPORAL PARQUES MUNICIPALES.</t>
  </si>
  <si>
    <t>450 PUNTOS UNION TEMPORAL PARQUES MUNICIPALES. 0    PUNTOS LUIS FERNANDO NOSSA.</t>
  </si>
  <si>
    <t>https://www.contratos.gov.co/consultas/detalleProceso.do?numConstancia=10-1-54642</t>
  </si>
  <si>
    <t>CONSTRUCCION ESTACIONES DE PEAJE GRUPO 1</t>
  </si>
  <si>
    <t>10-11-348594</t>
  </si>
  <si>
    <t>SA-MC-SRN-025-2010</t>
  </si>
  <si>
    <t>JUAN CARLOS FUERTES VALENCIA</t>
  </si>
  <si>
    <t>CONSTRUCCION DE LA ESTACION DE PEAJE CON INFRAESTRUCTURA PROVISIONAL EN LA VIA PUERTO LOPEZ - PUERTO GAITAN PR16+250 RUTA 4008 DEPARTAMENTO DEL META  MODULO 1.</t>
  </si>
  <si>
    <t>JUAN CARLOS FUERTES VALENCIA MODULO 1 JORGE ADOLFO PREZ DIAZGRANADOS MODULO 2</t>
  </si>
  <si>
    <t>JUAN CARLOS FUERTES VALENCIA MODULO 1 1000 PUNTOS JORGE ADOLFO PEREZ DIAZGRANADOS MODULO 2 1000 PUNTOS</t>
  </si>
  <si>
    <t>https://www.contratos.gov.co/consultas/detalleProceso.do?numConstancia=10-11-348594</t>
  </si>
  <si>
    <t>10-12-424785</t>
  </si>
  <si>
    <t>https://www.contratos.gov.co/consultas/detalleProceso.do?numConstancia=10-12-424785</t>
  </si>
  <si>
    <t>564-2010</t>
  </si>
  <si>
    <t>JORGE ADOLFO PEREZ DIAZGRANADOS</t>
  </si>
  <si>
    <t>CONSTRUCCION DE LA ESTACION DE PEAJE CON INFRAESTRUCTURA PROVISIONAL EN LA VIA PUERTO LOPEZ  - PUERTO GAITAN PR99+200 RUTA 4008 DEPARTAMENTO DEL META  MODULO 2.</t>
  </si>
  <si>
    <t>10-11-355221</t>
  </si>
  <si>
    <t>SA-003-2010</t>
  </si>
  <si>
    <t>https://www.contratos.gov.co/consultas/detalleProceso.do?numConstancia=10-11-355221</t>
  </si>
  <si>
    <t>10-15-341049</t>
  </si>
  <si>
    <t>CM-SOP-004-2010</t>
  </si>
  <si>
    <t>CONSORCIO CONSULTORIA 2010</t>
  </si>
  <si>
    <t>RONALD GRANGER QUINTANA</t>
  </si>
  <si>
    <t>INTERVENTORIA TECNICA  ADMINISTRATIVA Y FINANCIERA SOBRE LA CONSTRUCCION DE AREAS DE URGENCIAS  RX  LABORATORIOS CLINICOS  QUIRURGICOS OBSTETRICA  HOSPITALARIAZACION Y SERVICIOS VARIOS DEL HOSPITAL LOCAL DE CANTAGALLO</t>
  </si>
  <si>
    <t>CONSORCIO CONSULTORIAS 2010</t>
  </si>
  <si>
    <t>CONSORCIO CONSULTORIAS 2010 CESCO COMPAÑIA DE ESTUDIOS DE SUELO Y DE CONSULTA LTDA UNION TEMPORAL GAC-PMF-2010</t>
  </si>
  <si>
    <t>https://www.contratos.gov.co/consultas/detalleProceso.do?numConstancia=10-15-341049</t>
  </si>
  <si>
    <t>MEJORAMIENTO DE LA VIA PUERTO ESCONDIDO - PUERTO REY  CODIGO 66320  A TRAVES DE LA TERMINACION DEL PUENTE VEHICULAR LOCALIZADO SOBRE LA QUEBRADA EL NEVADO MUNICIPIO DE PUERTO ESCONDIDO DEPARTAMENTO DE CORDOBA. TERRITORIAL CORDOBA. DIRECCION TERRITORIAL CORDOBA</t>
  </si>
  <si>
    <t>10-11-394255</t>
  </si>
  <si>
    <t>SA-MC-DT-COR-009-2010</t>
  </si>
  <si>
    <t>1160-2010</t>
  </si>
  <si>
    <t>APOLINAR TORRES BELLO</t>
  </si>
  <si>
    <t>MEJORAMIENTO DE LA VIA PUERTO ESCONDIDO - PUERTO REY  CODIGO 66320  A TRAVES DE LA TERMINACION DEL PUENTE VEHICULAR LOCALIZADO SOBRE LA QUEBRADA EL NEVADO MUNICIPIO DE PUERTO ESCONDIDO DEPARTAMENTO DE CORDOBA. TERRITORIAL CORDOBA. DIRECCION     TERRITORIAL CORDOBA</t>
  </si>
  <si>
    <t>APOLINAR TORRES BELLO 1000 PUNTOS</t>
  </si>
  <si>
    <t>https://www.contratos.gov.co/consultas/detalleProceso.do?numConstancia=10-11-394255</t>
  </si>
  <si>
    <t>089 DE 2010 - OBRA</t>
  </si>
  <si>
    <t>19.388.445 DE BOGOTA</t>
  </si>
  <si>
    <t>RAFAEL MOGOLLON RODRIGUEZ</t>
  </si>
  <si>
    <t>INSTALACION DE CANALES BAJANTES  TANQUE Y CONSTRUCCION DE LA ESTRUCTURA DEL SISTEMA DE ALMACENAMIENTO DE AGUAS LLUVIAS PARA EL MEJORAMIENTO DE VIVIENDA RURAL Y URBANA EN EL DEPARTAMENTO DE CUNDINAMARCA (GRUPO UNO)</t>
  </si>
  <si>
    <t>10-1-58031</t>
  </si>
  <si>
    <t>LICITACION PUBLICA 004</t>
  </si>
  <si>
    <t>COP 250</t>
  </si>
  <si>
    <t>830.105.738-1</t>
  </si>
  <si>
    <t>COOPERATIVA NACIONAL DE MUNICIPIOS LTDA COOPNAL</t>
  </si>
  <si>
    <t>79.616.221</t>
  </si>
  <si>
    <t>SANDRO WVALTER CARRILLO TORRES</t>
  </si>
  <si>
    <t>ADECUACION MANTENIMIENTO COLISEO PASEO REAL DEL MUNICIPIO DE LA CALERA (SEPTIMA ETAPA)</t>
  </si>
  <si>
    <t>COOPERATIVA NACIONAL DE MUNICIPIOS LTDA COOPNAL LTDA</t>
  </si>
  <si>
    <t>COOPERATIVA NACIONAL DE MUNICIPIOS LTDA COOPNAL LTDA 60 PUNTOS</t>
  </si>
  <si>
    <t>https://www.contratos.gov.co/consultas/detalleProceso.do?numConstancia=10-1-58031</t>
  </si>
  <si>
    <t>Caldas - La Dorada</t>
  </si>
  <si>
    <t>11-12-425714</t>
  </si>
  <si>
    <t>222-2010</t>
  </si>
  <si>
    <t>10.260.787</t>
  </si>
  <si>
    <t>https://www.contratos.gov.co/consultas/detalleProceso.do?numConstancia=11-12-425714</t>
  </si>
  <si>
    <t>CONSTRUCCION ANDENES Y SARDINELES CRAS 24 Y 23 ENTRE CALLES 12 Y 13; CONSTRUCCION ANDENES PERIMETRALES  COLEGIO MANUELA BELTRAN SEDE EL GAVAN; CONSTRUCCION ANDENES Y SARDINELES DIAG 35 ENTRE CALLES 31B Y 35 COSTADO NOROCCIDENTAL BARRIO EL REMANSO DEL MUNICIPIO DE YOPAL- DEPARTAMENTO DE CASANARE</t>
  </si>
  <si>
    <t>10-1-57485</t>
  </si>
  <si>
    <t>MYCA-LP-IDURY-210.11.006.002</t>
  </si>
  <si>
    <t>210.11.006.01</t>
  </si>
  <si>
    <t>844.000.297-2</t>
  </si>
  <si>
    <t>CONSTRUCCION ANDENES Y SARDINELES CRAS 24 Y 23 ENTRE CALLES 12 Y 13; CONSTRUCCION ANDENES PERIMETRALES COLEGIO MANUELA BELTRAN SEDE EL GAVAN; CONSTRUCCION ANDENES Y SARDINELES DIAG 35 ENTRE CALLES 31B Y 35 COSTADO NOROCCIDENTAL BARRIO EL REMANSO DEL MUNICIPIO DE YOPAL- DEPARTAMENTO DE CASANARE</t>
  </si>
  <si>
    <t>ORTEGON &amp; CIA LTDA REPRESENTANTE LEGAL: ARSECIO ORTEGON CELIS</t>
  </si>
  <si>
    <t>PROPONENTE 1: CONSORCIO LIENAL 2010 NO HABILITADO CALIFICACION 0 PUNTOS  PROPONENTE 2: ORTEGON Y CIA LTDA CRITERIOS DE EVALUACION: CALIDAD: 600 PUNTOS PRECIO: 400 PUNTOS</t>
  </si>
  <si>
    <t>https://www.contratos.gov.co/consultas/detalleProceso.do?numConstancia=10-1-57485</t>
  </si>
  <si>
    <t>10-1-56690</t>
  </si>
  <si>
    <t>LP 04 DE 2010</t>
  </si>
  <si>
    <t>7163503-8</t>
  </si>
  <si>
    <t>FABIO VARGAS AVILA</t>
  </si>
  <si>
    <t>FABIO VARGAS AVILA  una propuesta habil</t>
  </si>
  <si>
    <t>https://www.contratos.gov.co/consultas/detalleProceso.do?numConstancia=10-1-56690</t>
  </si>
  <si>
    <t>Subasta</t>
  </si>
  <si>
    <t>SUMINISTRO DE TUBERIA PVC PARA ACUEDUCTO  ALCANTARILLADO PLUVIAL Y SANITARIO PARA LAS URBANIZACIONES VILLA CAROLINA Y PORTAL DE GIRARDOT</t>
  </si>
  <si>
    <t>10-9-120295</t>
  </si>
  <si>
    <t>007-2010</t>
  </si>
  <si>
    <t>860.030.360-5</t>
  </si>
  <si>
    <t>F.F SOLUCIONES S.A</t>
  </si>
  <si>
    <t>HUGO ALBERTO FORERO VARGAS</t>
  </si>
  <si>
    <t>https://www.contratos.gov.co/consultas/detalleProceso.do?numConstancia=10-9-120295</t>
  </si>
  <si>
    <t>10-1-54088</t>
  </si>
  <si>
    <t>LIC-008-2010</t>
  </si>
  <si>
    <t>CONTRATO DE OBRA PUBLICA No. 016 DE 2010</t>
  </si>
  <si>
    <t>80.427.986</t>
  </si>
  <si>
    <t>JUAN  FRANCISCO CASTAÑEDA FONSECA</t>
  </si>
  <si>
    <t>1. JUAN FRANCISCO CASTAÑEDA FONSECA   c.c. 80.427.986</t>
  </si>
  <si>
    <t>https://www.contratos.gov.co/consultas/detalleProceso.do?numConstancia=10-1-54088</t>
  </si>
  <si>
    <t>CONSTRUCCION PRIMERA ETAPA RED SECUNDARIA DE ACUEDUCTO  VEREDA BANADIA MEDIO DEL MUNICIPIO DE SARAVENA  DEPARTAMENTO DE ARAUCA</t>
  </si>
  <si>
    <t>10-11-397103</t>
  </si>
  <si>
    <t>SVNA - SPIM - 080 - 2010</t>
  </si>
  <si>
    <t>900397636  - 2</t>
  </si>
  <si>
    <t>UNION TEMPORAL BANADIA MEDIO</t>
  </si>
  <si>
    <t>88.215.089 DE CUCUTA N DE S</t>
  </si>
  <si>
    <t>JOAQUIN EDUARDO DELGADO MONTAGUT</t>
  </si>
  <si>
    <t>JOAQUIN EDUARDO DELGADO MONTAGUT R/L UNION TEMPORAL BANADIA MEDIO</t>
  </si>
  <si>
    <t>https://www.contratos.gov.co/consultas/detalleProceso.do?numConstancia=10-11-397103</t>
  </si>
  <si>
    <t>10-11-377266</t>
  </si>
  <si>
    <t>CPVG-012-2010</t>
  </si>
  <si>
    <t>900.384.946-4</t>
  </si>
  <si>
    <t>CONSORCIO ALCANTARILLADO GUADUAS 2010</t>
  </si>
  <si>
    <t>79.001.221</t>
  </si>
  <si>
    <t>JORGE HERNAN MOLINA LUNA</t>
  </si>
  <si>
    <t>CONSORCIO ALCANTARILLADO GUADUAS 2010: 1.000 puntos</t>
  </si>
  <si>
    <t>https://www.contratos.gov.co/consultas/detalleProceso.do?numConstancia=10-11-377266</t>
  </si>
  <si>
    <t>CONSTRUCCION SISTEMA DE TRATAMIENTO DE AGUAS RESIDUALES DOMESTICAS SECTOR ISABEL CELIS YAÑEZ  QUEBRADA LA GUAYABERA  SUELO URBANO DEL MUNICIPIO DE VILLACARO</t>
  </si>
  <si>
    <t>Norte De Santander - Villa Caro</t>
  </si>
  <si>
    <t>10-11-317205</t>
  </si>
  <si>
    <t>SA013-2010</t>
  </si>
  <si>
    <t>232-2010</t>
  </si>
  <si>
    <t>900348843-1</t>
  </si>
  <si>
    <t>UNION TEMPORAL LA GUAYABERA</t>
  </si>
  <si>
    <t>YOBEIRO GOMEZ PEÑARANDA</t>
  </si>
  <si>
    <t>UNION TEMPORAL LA GUAYABERA  REPRESENTADA POR YOBEIRO  GOMEZ PEÑARANDA</t>
  </si>
  <si>
    <t>UNION TEMPORAL LA GUAYABERA  PUNTAJE  300 PUNTOS</t>
  </si>
  <si>
    <t>https://www.contratos.gov.co/consultas/detalleProceso.do?numConstancia=10-11-317205</t>
  </si>
  <si>
    <t>03/25/2010 12:00:00 AM</t>
  </si>
  <si>
    <t>10-11-327425</t>
  </si>
  <si>
    <t>SA-MC-DT-VAL-001-2010</t>
  </si>
  <si>
    <t>236-2010</t>
  </si>
  <si>
    <t>DIEGO REINEL FERNANDEZ ORDOÑEZ</t>
  </si>
  <si>
    <t>ATENCION OBRAS DE EMERGENCIA POR EL SISTEMA DE MONTO AGOTABLE EN CARRETERAS A CARGO DE LA DIRECCION TERRITORIAL VALLE.</t>
  </si>
  <si>
    <t>DIEGO REINEL FERNANDEZ ORDONEZ</t>
  </si>
  <si>
    <t>DIEGO REINEL FERNANDEZ ORDOÑEZ 1000 BERMUDEZ Y CIA S EN C 969.02</t>
  </si>
  <si>
    <t>https://www.contratos.gov.co/consultas/detalleProceso.do?numConstancia=10-11-327425</t>
  </si>
  <si>
    <t>800096758-8</t>
  </si>
  <si>
    <t>ALSANTAFEANT</t>
  </si>
  <si>
    <t>CONSTRUCCION DE 42 UNISAFAS EN LA ZONA RURAL</t>
  </si>
  <si>
    <t>10-11-319959</t>
  </si>
  <si>
    <t>10 DE 2.010</t>
  </si>
  <si>
    <t>800014938-6</t>
  </si>
  <si>
    <t>SERIE INGENIEROS  LTDA</t>
  </si>
  <si>
    <t>CONSTRUCION DE 42 UNISAFAS</t>
  </si>
  <si>
    <t>SERIE INGENIEROS  LTDA  1° PRIMER ORDEN DE ELEGIBILIDAD = 900 PUNTOS</t>
  </si>
  <si>
    <t>https://www.contratos.gov.co/consultas/detalleProceso.do?numConstancia=10-11-319959</t>
  </si>
  <si>
    <t>¿REALIZAR EL MANTENIMIENTO Y REPARACION DEL BLOQUE 1 DE LA PLANTA FISICA DEL COLEGIO SANTANDER SEDE A DEL MUNICIPIO DE BUCARAMANGA¿</t>
  </si>
  <si>
    <t>10-11-400132</t>
  </si>
  <si>
    <t>SAMC-SEB-004-2010</t>
  </si>
  <si>
    <t>CIMECEL</t>
  </si>
  <si>
    <t>REALIZAR EL MANTENIMIENTO Y REPARACION DEL BLOQUE 1 DE LA PLATA FISICA DEL COLEGIO SANTANDER SEDE A DEL MUNICIPIO DE BUCARAMANGA</t>
  </si>
  <si>
    <t>1. CIMECEL S.A.  2. JESUS MARIA ROZO PEREZ 3. CONTRUCTORA RST  4. JR INGENIEROS  5. VITA EVOLUTION LTDA</t>
  </si>
  <si>
    <t>https://www.contratos.gov.co/consultas/detalleProceso.do?numConstancia=10-11-400132</t>
  </si>
  <si>
    <t>CONSORCIO INGERCOR COMUNA 4</t>
  </si>
  <si>
    <t>INVIASATLANTICO1</t>
  </si>
  <si>
    <t>INSTALACION  SUMINISTRO Y PUESTA EN MARCHA DE UNA PLANTA ELECTRICA PARA EL EDIFICIO SEDE DEL INASTITUTO NACIONAL DE VIAS  DIRECCION TERRITORIAL ATLANTICO</t>
  </si>
  <si>
    <t>10-11-394510</t>
  </si>
  <si>
    <t>SA-MC-DT-ATL-002-2010</t>
  </si>
  <si>
    <t>1126/2010</t>
  </si>
  <si>
    <t>860072883-5</t>
  </si>
  <si>
    <t>EDWIN SOLANO Y CIA LTDA</t>
  </si>
  <si>
    <t>EDWIN YESID SOLANO BORREGO</t>
  </si>
  <si>
    <t>ADECUACION  INSTALACION  SUMINISTRO Y PUESTA EN MARCHA DE UNA PLANTA ELECTRICA PARA EL EDIFICIO SEDE DEL INSTITUTO NACIONAL DE VIAS  DIRECCION TERRITORIAL ATLANTICO</t>
  </si>
  <si>
    <t>EDWIN SOLANO Y CIA LIMITADA</t>
  </si>
  <si>
    <t>https://www.contratos.gov.co/consultas/detalleProceso.do?numConstancia=10-11-394510</t>
  </si>
  <si>
    <t>La obra consistente en CONSTRUCCION DE MUROS EN GAVION PARA LOS PUENTES DE LA VEREDA CEBORUCO-VERAGUAS SOBRE LA QUEBRADA LA INALI  MURO EN GAVION Y RECUPERACION DE LA VIA POR OCASION DEL RESALTO HIDRAULICO  EN LA VEREDA CHIMBI-CHARCON SOBRE LA QUEBRADA LA INALI EN EL MUNICIPIO DE MELGAR DEPARTAMENTO DEL TOLIMA  de acuedo con las especificaciones presentadas y entregadas por la Secretaria de Infraestructura y desarrollo fisico  el cual hace parte integral del presente contrato y en los sitios señalados para la construccion de cada uno de los muros en concordancia con la visitas realizadas por los miembros del CLOPAD</t>
  </si>
  <si>
    <t>10-12-359082</t>
  </si>
  <si>
    <t>UM 315-2010</t>
  </si>
  <si>
    <t>93.385.842</t>
  </si>
  <si>
    <t>MILLER SUAREZ GUZMAN</t>
  </si>
  <si>
    <t>https://www.contratos.gov.co/consultas/detalleProceso.do?numConstancia=10-12-359082</t>
  </si>
  <si>
    <t>Caldas - Marquetalia</t>
  </si>
  <si>
    <t>11-12-425374</t>
  </si>
  <si>
    <t>201-2010</t>
  </si>
  <si>
    <t>MUNICIPIO DE MARQUETALIA ¿ SERVIMAR S.A. E.S.P</t>
  </si>
  <si>
    <t>10.275.975</t>
  </si>
  <si>
    <t>https://www.contratos.gov.co/consultas/detalleProceso.do?numConstancia=11-12-425374</t>
  </si>
  <si>
    <t>10-11-301425</t>
  </si>
  <si>
    <t>SAMC-02 (9004587 de 2010)</t>
  </si>
  <si>
    <t>JUAN MIGUEL GARZON IRAL</t>
  </si>
  <si>
    <t>RICARDO GUERRA BARRIENTOS TOMAS EDUARDO JIMENEZ ROJAS JUAN MIGUEL GARZON IRAL</t>
  </si>
  <si>
    <t>https://www.contratos.gov.co/consultas/detalleProceso.do?numConstancia=10-11-301425</t>
  </si>
  <si>
    <t>806001439-0</t>
  </si>
  <si>
    <t>ALELPENONN</t>
  </si>
  <si>
    <t>REMODELACION  Y CONSTRUCCION SEGUNDA FASE  CASA DE LA CULTURA MUNICIPIO DE EL PEÑON SANTANDER</t>
  </si>
  <si>
    <t>10-11-321364</t>
  </si>
  <si>
    <t>JORGE ELIAS VARGAS PATIÑO</t>
  </si>
  <si>
    <t>Nuip</t>
  </si>
  <si>
    <t>NO APLICA</t>
  </si>
  <si>
    <t>No Aplica</t>
  </si>
  <si>
    <t>REMODELACION  Y CONSTRUCCION SEGUNDA FASE  CASA DE LA CULTURA MUNICIPIO DE EL PEÑON SANTANDER¿</t>
  </si>
  <si>
    <t>HABILITADO Y CALIFICADO SATISFACTORIAMENTE</t>
  </si>
  <si>
    <t>https://www.contratos.gov.co/consultas/detalleProceso.do?numConstancia=10-11-321364</t>
  </si>
  <si>
    <t>Aguadas</t>
  </si>
  <si>
    <t>10-11-357515</t>
  </si>
  <si>
    <t>S.A. 007-2010</t>
  </si>
  <si>
    <t>054-2010</t>
  </si>
  <si>
    <t>900114974-3</t>
  </si>
  <si>
    <t>GLEMUR LTDA</t>
  </si>
  <si>
    <t>24.646.039</t>
  </si>
  <si>
    <t>GLORIA ERICA MURILLO BARCO</t>
  </si>
  <si>
    <t>PROPONENTE VALOR OFERTADO PUNTAJE GLEMUR LTDA 123.021.340 99 8999</t>
  </si>
  <si>
    <t>https://www.contratos.gov.co/consultas/detalleProceso.do?numConstancia=10-11-357515</t>
  </si>
  <si>
    <t>800035482-1</t>
  </si>
  <si>
    <t>ALBELEN4</t>
  </si>
  <si>
    <t>10-11-343655</t>
  </si>
  <si>
    <t>SAMC 01 - 2010</t>
  </si>
  <si>
    <t>RAMIRO ORDOÑEZ LASSO</t>
  </si>
  <si>
    <t>RAMIRO ORDOÑEZ LASSO.</t>
  </si>
  <si>
    <t>https://www.contratos.gov.co/consultas/detalleProceso.do?numConstancia=10-11-343655</t>
  </si>
  <si>
    <t>10-11-391513</t>
  </si>
  <si>
    <t>SA 032-MC-2010</t>
  </si>
  <si>
    <t>SA-032-MC-2010</t>
  </si>
  <si>
    <t>https://www.contratos.gov.co/consultas/detalleProceso.do?numConstancia=10-11-391513</t>
  </si>
  <si>
    <t>CONSTRUCCION  ACUEDUCTO VEREDA TENDIDOS  MUNICIPIO DE EL PENON SANTANDER</t>
  </si>
  <si>
    <t>10-11-320016</t>
  </si>
  <si>
    <t>004 DE 2010</t>
  </si>
  <si>
    <t>AACUESANDER.CON</t>
  </si>
  <si>
    <t>ARCELIO MARIN GARCIA</t>
  </si>
  <si>
    <t>CONSORCIO ACUESANDER.CON</t>
  </si>
  <si>
    <t>HABILITADO Y CALIFICADO SATISFACTORIAMENTE EL UNICO OFERENTE</t>
  </si>
  <si>
    <t>https://www.contratos.gov.co/consultas/detalleProceso.do?numConstancia=10-11-320016</t>
  </si>
  <si>
    <t>10-11-377314</t>
  </si>
  <si>
    <t>CPVG-013-2010</t>
  </si>
  <si>
    <t>79.467.488</t>
  </si>
  <si>
    <t>JOSE DANIEL MANRIQUE MEJIA</t>
  </si>
  <si>
    <t>JOSE DANIEL MANRIQUE MEJIA: 999.97 puntos</t>
  </si>
  <si>
    <t>https://www.contratos.gov.co/consultas/detalleProceso.do?numConstancia=10-11-377314</t>
  </si>
  <si>
    <t>10-11-301383</t>
  </si>
  <si>
    <t>SAMC-01(9004588 de 2010)</t>
  </si>
  <si>
    <t>GUSTAVO  ADOLFO CASTILLA HURTADO</t>
  </si>
  <si>
    <t>GUSTAVO ADOLFO CASTILLA HURTADO</t>
  </si>
  <si>
    <t>TOMAS EDUARDO JIMENEZ ROJAS BEATRIZ BARROS MADRIGAL GUSTAVO CASTILLA HURTADO MARIA ANGELICA DIAZ VERBEL</t>
  </si>
  <si>
    <t>https://www.contratos.gov.co/consultas/detalleProceso.do?numConstancia=10-11-301383</t>
  </si>
  <si>
    <t>SUMINISTRO E INSTALACION DE UN ASCENSOR PARA EL EDIFICIO SEDE DEL INSTITUTO NACIONAL DE VIAS  DIRECCION TERRITORIAL ATLANTICO</t>
  </si>
  <si>
    <t>10-11-404339</t>
  </si>
  <si>
    <t>SA-MC-DT-ATL-003-2010</t>
  </si>
  <si>
    <t>1443-2010</t>
  </si>
  <si>
    <t>890.901.821-6</t>
  </si>
  <si>
    <t>COMPAÑIA DE SERVICIOS S.A</t>
  </si>
  <si>
    <t>3.333.900</t>
  </si>
  <si>
    <t>LUIS RODRIGO VILLA GALVIS</t>
  </si>
  <si>
    <t>SUMINISTRO E INSTALACION DE UN ASCENSOR PARA EL EDIFICIO SEDE DEL INSTITUTO NACIONAL DE VIAS DIRECCION TERRITORIAL ATLANTICO.</t>
  </si>
  <si>
    <t>1.COMPAÑIA DE SERVICIOS S.A  1000 PUNTOS 2.CONSORCIO A &amp; M   669  PUNTOS 3. CONSORCIO BETANIA</t>
  </si>
  <si>
    <t>https://www.contratos.gov.co/consultas/detalleProceso.do?numConstancia=10-11-404339</t>
  </si>
  <si>
    <t>11-12-425446</t>
  </si>
  <si>
    <t>212-2010</t>
  </si>
  <si>
    <t>MUNICIPIO DE LA DORADA</t>
  </si>
  <si>
    <t>79.451.376</t>
  </si>
  <si>
    <t>GERSON ORLANDO BERMONT GALAVIS</t>
  </si>
  <si>
    <t>https://www.contratos.gov.co/consultas/detalleProceso.do?numConstancia=11-12-425446</t>
  </si>
  <si>
    <t>10-11-301313</t>
  </si>
  <si>
    <t>SAMC-001-18-2010</t>
  </si>
  <si>
    <t>JAIRO AUGUSTO VESGA REYES</t>
  </si>
  <si>
    <t>MEJORAMIENTO Y PAVIMENTACION DE LA VIA CARRERA 5 ENTRE CALLE 18 Y 20 A SECTOR BOSQUE DEL MUNICIPIO DE SAN GIL</t>
  </si>
  <si>
    <t>JAIRO AUGUSTO VESGA</t>
  </si>
  <si>
    <t>https://www.contratos.gov.co/consultas/detalleProceso.do?numConstancia=10-11-301313</t>
  </si>
  <si>
    <t>Caldas - Aranzazu</t>
  </si>
  <si>
    <t>10-12-399258</t>
  </si>
  <si>
    <t>096-2010</t>
  </si>
  <si>
    <t>MUNICIPIO DE ARANZAZU</t>
  </si>
  <si>
    <t>4.356.854</t>
  </si>
  <si>
    <t>OVIDIO SALAZAR SERNA</t>
  </si>
  <si>
    <t>https://www.contratos.gov.co/consultas/detalleProceso.do?numConstancia=10-12-399258</t>
  </si>
  <si>
    <t>CONVENIO DE COOPERACION INTERINSTITUCIONAL CELEBRADO ENTRE EL DEPARTAMENTO DE BOYACA Y EL MUNICIPIO DE CHIQUIZA PARA CONSTRUCCION DE PUENTE SITIO PASO DEL PUERCO VIA SAN PEDRO DE IGUAQUE -CHIQUIZA</t>
  </si>
  <si>
    <t>11-12-431628</t>
  </si>
  <si>
    <t>CD-CONV-2044/10</t>
  </si>
  <si>
    <t>CONV-2044/10</t>
  </si>
  <si>
    <t>800099723-4</t>
  </si>
  <si>
    <t>MUNICIPIO DE CHIQUIZA</t>
  </si>
  <si>
    <t>JAIRO PACHECO SUAREZ</t>
  </si>
  <si>
    <t>https://www.contratos.gov.co/consultas/detalleProceso.do?numConstancia=11-12-431628</t>
  </si>
  <si>
    <t>10-11-399490</t>
  </si>
  <si>
    <t>CPVG-017-2010</t>
  </si>
  <si>
    <t>900.396.044-8</t>
  </si>
  <si>
    <t>CONSORCIO M.M.</t>
  </si>
  <si>
    <t>79.001.767</t>
  </si>
  <si>
    <t>LUIS ARMANDO MOLINA LUNA</t>
  </si>
  <si>
    <t>https://www.contratos.gov.co/consultas/detalleProceso.do?numConstancia=10-11-399490</t>
  </si>
  <si>
    <t>CONSTRUCCION DE CUBIERTA  PISOS  BAÑOS Y ACABADOS DEL ANTIGUO COLISEO MUNICIPAL  MUNICIPIO DE LA UNION VALLE DEL CAUCA</t>
  </si>
  <si>
    <t>10-11-302698</t>
  </si>
  <si>
    <t>SAMRC-OP-001-10</t>
  </si>
  <si>
    <t>097 DE 2010</t>
  </si>
  <si>
    <t>9.731.803</t>
  </si>
  <si>
    <t>CARLOS EDUARDO HENAO GARCIA</t>
  </si>
  <si>
    <t>96 PUNTOS CARLOS EDUARDO HENAO 85 PUNTOS CONSORCIO LA UNION</t>
  </si>
  <si>
    <t>https://www.contratos.gov.co/consultas/detalleProceso.do?numConstancia=10-11-302698</t>
  </si>
  <si>
    <t>RECUPERACION DE LA RONDA QUEBRADA LA HERRERUNA  SECTOR PARQUE EL TRAPICHE  A TRAVES DEL DESARROLLO DE UN PULMON URBANO  MUNICIPIO DE MIRAFLORES</t>
  </si>
  <si>
    <t>10-11-417101</t>
  </si>
  <si>
    <t>MC 07 DE 2010</t>
  </si>
  <si>
    <t>7.163.503</t>
  </si>
  <si>
    <t>UNICO PROPONENTE CUMPLE CON LOS REQUISITOS DE LOS PLIEGOS DE CONDICIONES</t>
  </si>
  <si>
    <t>https://www.contratos.gov.co/consultas/detalleProceso.do?numConstancia=10-11-417101</t>
  </si>
  <si>
    <t>11-12-468227</t>
  </si>
  <si>
    <t>CD-CONV-2487/10</t>
  </si>
  <si>
    <t>CONV-2487/10</t>
  </si>
  <si>
    <t>MUNICIPIO DE PAIPA</t>
  </si>
  <si>
    <t>https://www.contratos.gov.co/consultas/detalleProceso.do?numConstancia=11-12-468227</t>
  </si>
  <si>
    <t>10-11-401414</t>
  </si>
  <si>
    <t>010-2010</t>
  </si>
  <si>
    <t>012 DE 2010</t>
  </si>
  <si>
    <t>830116952-7</t>
  </si>
  <si>
    <t>AGRO ORGANICA E.U.</t>
  </si>
  <si>
    <t>JUAN CARLOS CARRETERO LOPEZ</t>
  </si>
  <si>
    <t>ESTABLECIMIENTO  MANTENIMIENTO Y AISLAMIENTO DE PLANTACION PROTECTORA FORESTAL EN LOS PREDIOS UBICADOS EN LAS VEREDAS RIBEREÑAS DEL RIO GRANDE DE LA MAGDALENA MUNICIPIO DE SAN JUAN DE RIOSECO</t>
  </si>
  <si>
    <t>AGRO ORGANICA E U</t>
  </si>
  <si>
    <t>AGRO ORGANICA E U 900 PUNTOS</t>
  </si>
  <si>
    <t>https://www.contratos.gov.co/consultas/detalleProceso.do?numConstancia=10-11-401414</t>
  </si>
  <si>
    <t>CONSTRUCCION DE CANALES DE AGUAS LLUVIAS PARA LA ELIMINACION DE FOCOS DE CONTAMINACION EN LOS  BARRIOS NUEVA VALENCIA Y SEIS DE ENERO  AREA URBANN MUNICIPIO DE ARAUQUITA - DEPARTAMENTO DE ARAUCA</t>
  </si>
  <si>
    <t>10-11-359777</t>
  </si>
  <si>
    <t>MN-SPO-012-2010</t>
  </si>
  <si>
    <t>900376111-8</t>
  </si>
  <si>
    <t>CONSORCIO CANALES NUEVA VALENCIA</t>
  </si>
  <si>
    <t>88.277.299</t>
  </si>
  <si>
    <t>WILSON ANEIRO NAVARRO CONTRERAS</t>
  </si>
  <si>
    <t>CONSTRUCCION DE CANALES DE AGUAS LLUVIAS  PARA ELIMINACION DE FOCOS DE CONTAMINACION  EN LOS BARRIOS  NUEVA VALENCIA  Y SEIS DE ENERO  AREA URBANA DEL MUNICIPIO DE ARAUQUITA - DEPARTAMENTO DE ARAUCA</t>
  </si>
  <si>
    <t>CONSORCIO CANALES NUEVA VALENCIA R/L WILSON ANEIRO NAVARRO CONTRERAS c.c. 88.277.299 de Ocaña</t>
  </si>
  <si>
    <t>01 CUMPLE CONSORCIO CANALES NUEVA VALENCIA R/L WILSON ANEIRO NAVARRO CONTRERAS c.c. 88.277.299 de Ocaña</t>
  </si>
  <si>
    <t>https://www.contratos.gov.co/consultas/detalleProceso.do?numConstancia=10-11-359777</t>
  </si>
  <si>
    <t>ALVILLANCAS</t>
  </si>
  <si>
    <t>Villanueva</t>
  </si>
  <si>
    <t>10-11-359851</t>
  </si>
  <si>
    <t>VC-SG-SA-MC-006-2010</t>
  </si>
  <si>
    <t>021 DE 2010</t>
  </si>
  <si>
    <t>80068159-6</t>
  </si>
  <si>
    <t>OSCAR MAURICIO PACHON BERMUDEZ</t>
  </si>
  <si>
    <t>100 PUNTOS</t>
  </si>
  <si>
    <t>https://www.contratos.gov.co/consultas/detalleProceso.do?numConstancia=10-11-359851</t>
  </si>
  <si>
    <t>01/17/2011 12:00:00 AM</t>
  </si>
  <si>
    <t>11-12-429576</t>
  </si>
  <si>
    <t>SI-1211</t>
  </si>
  <si>
    <t>891480025-5</t>
  </si>
  <si>
    <t>4.430.477</t>
  </si>
  <si>
    <t>https://www.contratos.gov.co/consultas/detalleProceso.do?numConstancia=11-12-429576</t>
  </si>
  <si>
    <t>Caldas - La Merced</t>
  </si>
  <si>
    <t>12/24/2010 12:00:00 AM</t>
  </si>
  <si>
    <t>10-12-422396</t>
  </si>
  <si>
    <t>170-2010</t>
  </si>
  <si>
    <t>890802795-8</t>
  </si>
  <si>
    <t>MUNICIPIO DE LA MERCED</t>
  </si>
  <si>
    <t>4.561.597</t>
  </si>
  <si>
    <t>https://www.contratos.gov.co/consultas/detalleProceso.do?numConstancia=10-12-422396</t>
  </si>
  <si>
    <t>10-11-355874</t>
  </si>
  <si>
    <t>S.A. 005-2010</t>
  </si>
  <si>
    <t>047-2010</t>
  </si>
  <si>
    <t>75.089.221</t>
  </si>
  <si>
    <t>https://www.contratos.gov.co/consultas/detalleProceso.do?numConstancia=10-11-355874</t>
  </si>
  <si>
    <t>ALELPENON</t>
  </si>
  <si>
    <t>01/28/2010 12:00:00 AM</t>
  </si>
  <si>
    <t>10-11-294089</t>
  </si>
  <si>
    <t>SA-002-10</t>
  </si>
  <si>
    <t>COP-003-10</t>
  </si>
  <si>
    <t>11.343.010</t>
  </si>
  <si>
    <t>LIBARDO RIOS OLAYA</t>
  </si>
  <si>
    <t>LIBARDO RIOS OLAYA  925 8567 PUNTOS</t>
  </si>
  <si>
    <t>https://www.contratos.gov.co/consultas/detalleProceso.do?numConstancia=10-11-294089</t>
  </si>
  <si>
    <t>10-11-322797</t>
  </si>
  <si>
    <t>SA016-2010</t>
  </si>
  <si>
    <t>242 DE 2010</t>
  </si>
  <si>
    <t>830514388-1</t>
  </si>
  <si>
    <t>CORPORACION AMIGOS DEL DESARROLLO ¿CADEL¿</t>
  </si>
  <si>
    <t>88.208.521</t>
  </si>
  <si>
    <t>CARLOS EDUARDO LIZARAZO MATAMOROS</t>
  </si>
  <si>
    <t>CORPORACION AMIGOS DEL DESARROLLO ¿CADEL¿  identificado con Nit: 830.514.388-1 representado legalmente por CARLOS EDUARDO LIZARAZO MATAMOROS</t>
  </si>
  <si>
    <t>CORPORACION AMIGOS DEL DESARROLLO ¿CADEL¿  identificado con Nit: 830.514.388-1 representado legalmente por CARLOS EDUARDO LIZARAZO MATAMOROS PUNTAJE 100 PUNTOS</t>
  </si>
  <si>
    <t>https://www.contratos.gov.co/consultas/detalleProceso.do?numConstancia=10-11-322797</t>
  </si>
  <si>
    <t>CONSTRUCCION PUENTE EN LA INTERSECCION DE LA CALLE 2 B CON LA CARRERA 3 Y CON LA PROYECCION DE LA CARRERA 1 SOBRE EL RIO TEUSACA MUNICIPIO DE LA CALERA</t>
  </si>
  <si>
    <t>10-11-416064</t>
  </si>
  <si>
    <t>SELECCION ABREVIADA 027</t>
  </si>
  <si>
    <t>900404226-7</t>
  </si>
  <si>
    <t>CONSORCIO TEUSACA</t>
  </si>
  <si>
    <t>JULIAN CORREDOR CASAS</t>
  </si>
  <si>
    <t>CONSTRUCCION PUENTE EN LA INTERSECCION DE LA CALLE 2B CON LA CARRERA 3 Y CON LA PROYECCION DE LA CARRERA 1 SOBRE EL RIO TEUSACA MUNICIPIO DE LA CALERA.</t>
  </si>
  <si>
    <t>CONSORCIO TEUSACA 100 PUNTOS</t>
  </si>
  <si>
    <t>https://www.contratos.gov.co/consultas/detalleProceso.do?numConstancia=10-11-416064</t>
  </si>
  <si>
    <t>800053552-3</t>
  </si>
  <si>
    <t>ALTULUA23</t>
  </si>
  <si>
    <t>10-11-379996</t>
  </si>
  <si>
    <t>320-019-008.003</t>
  </si>
  <si>
    <t>320-019-003-086</t>
  </si>
  <si>
    <t>900.126.162-1</t>
  </si>
  <si>
    <t>FUNDACION ECOLOGICA EL PLACER</t>
  </si>
  <si>
    <t>31.655.772</t>
  </si>
  <si>
    <t>YAMILETH VALDERRAMA SIERRA</t>
  </si>
  <si>
    <t>MANTENIMIENTO DE LAS AREAS BLANDAS DE LOS PARQUES  ZONAS VERDES Y AREAS AMBIENTALES DE LA ZONA URBANA DEL MUNICIPIO DE TULUA</t>
  </si>
  <si>
    <t>FACTOR DE ESCOGENCIA            PUNTOS  PRECIO                                          600 CALIDAD DEL SERVICIO                    400 PARA UN TOTAL DE                         1.000 PUNTOS</t>
  </si>
  <si>
    <t>https://www.contratos.gov.co/consultas/detalleProceso.do?numConstancia=10-11-379996</t>
  </si>
  <si>
    <t>CONSTRUCCION DE PEDESTALES Y OBRAS COMPLEMENTARIAS  PARA BUSTOS  ESCULTURAS EN LA ESQUINA DE LAS MUJERES</t>
  </si>
  <si>
    <t>10-11-407370</t>
  </si>
  <si>
    <t>SAMC - 36 DE 2010</t>
  </si>
  <si>
    <t>CASCO  LTDA</t>
  </si>
  <si>
    <t>ANDRES FELIPE RESTREPO ANGEL</t>
  </si>
  <si>
    <t>1000 00  992 97  987 66  982 65  982 15</t>
  </si>
  <si>
    <t>https://www.contratos.gov.co/consultas/detalleProceso.do?numConstancia=10-11-407370</t>
  </si>
  <si>
    <t>10-1-52982</t>
  </si>
  <si>
    <t>LP-06(70003939 de 2010)</t>
  </si>
  <si>
    <t>CONSORCIO PROYECCIONES Y CONSTRUCCIONES</t>
  </si>
  <si>
    <t>FABIAN RODOLFO BEDOYA</t>
  </si>
  <si>
    <t>CONSTRUCCION DE ANDENES  CORDONES  CUNETAS Y OBRAS COMPLEMENTARIAS EN DIFERENTES SITIOS DE LA COMUNA 60 (PROGRAMA DE PLANEACION LOCAL Y PRESUPUESTO PARTICIPATIVO 2009 - 2010)</t>
  </si>
  <si>
    <t>https://www.contratos.gov.co/consultas/detalleProceso.do?numConstancia=10-1-52982</t>
  </si>
  <si>
    <t>MANTENIMIENTO  CONSERVACIÒN  RECUPERACIÒN Y CONSTRUCCIÒN DE LAS OBRAS EN LA GLORIETA FRENTE SENA-CARREFOUR - MUNICIPIO DE GIRARDOT.</t>
  </si>
  <si>
    <t>10-11-388501</t>
  </si>
  <si>
    <t>CONTRATO DE OBRA CIVIL  No.   026</t>
  </si>
  <si>
    <t>93.124.972 expedida en Espinal</t>
  </si>
  <si>
    <t>OSCAR ABEL LOZAN0 RIOS</t>
  </si>
  <si>
    <t>MANTENIMIENTO  CONSERVACIÒN  RECUPERACIÒN Y CONSTRUCCIÒN DE LAS OBRAS EN LA GLORIETA FRENTE SENA-CARREFOUR ¿ MUNICIPIO DE GIRARDOT.</t>
  </si>
  <si>
    <t>- OSCAR ABEL LOZANO RIOS  IDENTIFICADO C.C. 93.124.972 de Espinal</t>
  </si>
  <si>
    <t>https://www.contratos.gov.co/consultas/detalleProceso.do?numConstancia=10-11-388501</t>
  </si>
  <si>
    <t>10-11-412048</t>
  </si>
  <si>
    <t>SA-03-ARB-2010</t>
  </si>
  <si>
    <t>193-2010</t>
  </si>
  <si>
    <t>UNIN TEMPORAL ACUARBOLETES</t>
  </si>
  <si>
    <t>VICTOR HUGO HERNANDEZ SOTO</t>
  </si>
  <si>
    <t>ACUARBOLETES</t>
  </si>
  <si>
    <t>1-UNION TEMPORAL ACUARBOLETES---100 PUNTOS</t>
  </si>
  <si>
    <t>https://www.contratos.gov.co/consultas/detalleProceso.do?numConstancia=10-11-412048</t>
  </si>
  <si>
    <t>890982494-0</t>
  </si>
  <si>
    <t>ALHERRAN</t>
  </si>
  <si>
    <t>CONSTRUCCION DE SESENTA Y DOS UNIDADES SANITARIAS EN DIFERENTES VEREDAS DEL MUNICIPIO DE HERRAN</t>
  </si>
  <si>
    <t>10-11-342104</t>
  </si>
  <si>
    <t>SA-03-10</t>
  </si>
  <si>
    <t>BRENDA ISABEL VILLAMIZAR HERNANDEZ</t>
  </si>
  <si>
    <t>https://www.contratos.gov.co/consultas/detalleProceso.do?numConstancia=10-11-342104</t>
  </si>
  <si>
    <t>Caldas - Riosucio</t>
  </si>
  <si>
    <t>12/16/2010 12:00:00 AM</t>
  </si>
  <si>
    <t>10-12-420243</t>
  </si>
  <si>
    <t>890.801.138 ¿ 4</t>
  </si>
  <si>
    <t>MUNICIPIO DE RIOSUCIO</t>
  </si>
  <si>
    <t>75.077.390</t>
  </si>
  <si>
    <t>JESUS ALBERTO CARMONA VARGAS</t>
  </si>
  <si>
    <t>https://www.contratos.gov.co/consultas/detalleProceso.do?numConstancia=10-12-420243</t>
  </si>
  <si>
    <t>10-13-360782</t>
  </si>
  <si>
    <t>114-2010</t>
  </si>
  <si>
    <t>79.783.451</t>
  </si>
  <si>
    <t>CONSORCIO NEUTA</t>
  </si>
  <si>
    <t>JAIRO ANDRES VARGAS RODRIGUEZ</t>
  </si>
  <si>
    <t>https://www.contratos.gov.co/consultas/detalleProceso.do?numConstancia=10-13-360782</t>
  </si>
  <si>
    <t>890205176-8</t>
  </si>
  <si>
    <t>ALFOMEQUE</t>
  </si>
  <si>
    <t>Fomeque</t>
  </si>
  <si>
    <t>Cundinamarca - Fomeque</t>
  </si>
  <si>
    <t>10-11-339156</t>
  </si>
  <si>
    <t>014-10</t>
  </si>
  <si>
    <t>OB-021-2010</t>
  </si>
  <si>
    <t>830.102.483-3</t>
  </si>
  <si>
    <t>INTERPRETEMOS EU</t>
  </si>
  <si>
    <t>ADELA MARIA CHACIN LARA</t>
  </si>
  <si>
    <t>100 puntos</t>
  </si>
  <si>
    <t>https://www.contratos.gov.co/consultas/detalleProceso.do?numConstancia=10-11-339156</t>
  </si>
  <si>
    <t>891856555-2</t>
  </si>
  <si>
    <t>ALMONIQUIRA3</t>
  </si>
  <si>
    <t>10-11-352125</t>
  </si>
  <si>
    <t>S. A. O10-2010</t>
  </si>
  <si>
    <t>7174650-1</t>
  </si>
  <si>
    <t>MIGUEL ALEJANDRO PINZON AGUILAR</t>
  </si>
  <si>
    <t>MEJORAMIENTO Y MANTENIMIENTO DE LA RED VIAL URBANA DEL MUNICIPIO DE MONIQUIRA  DEPARTAMENTO DE BOYACA</t>
  </si>
  <si>
    <t>MIGUEL ALEJANDRO PINZON AGUILAR 1000 PTS</t>
  </si>
  <si>
    <t>https://www.contratos.gov.co/consultas/detalleProceso.do?numConstancia=10-11-352125</t>
  </si>
  <si>
    <t>MANTENIMIENTO DE VIAS RURALES DEL MUNICIPIO DE SAN GIL  DEPARTAMENTO DE SANTANDER</t>
  </si>
  <si>
    <t>10-11-330531</t>
  </si>
  <si>
    <t>SAMC-10100903-010-18-2010</t>
  </si>
  <si>
    <t>804013342-7</t>
  </si>
  <si>
    <t>COOPERATIVA PRESYADORA DE SERVICIOS CON SEGURIDAD Y SERIEDAD DE TRABAJO ASOCIADO</t>
  </si>
  <si>
    <t>CARLOS CASTILLO RUEDA</t>
  </si>
  <si>
    <t>MANTENIMIENTO DE VIAS RURALES DEL MUNICIPIO DE SAN GIL</t>
  </si>
  <si>
    <t>COOPERATIVA PRESTADORA DE SERVICIO CON SEGURIDAD Y SERIEDAD DE TRABAJO ASOCIADO COOPRESSTA LTDA</t>
  </si>
  <si>
    <t>https://www.contratos.gov.co/consultas/detalleProceso.do?numConstancia=10-11-330531</t>
  </si>
  <si>
    <t>800096587-5</t>
  </si>
  <si>
    <t>ALELDONCELLO</t>
  </si>
  <si>
    <t>El Doncello</t>
  </si>
  <si>
    <t>10-11-416098</t>
  </si>
  <si>
    <t>SA-MC-007-2010</t>
  </si>
  <si>
    <t>JUAN CARLOS NIETO PARRA</t>
  </si>
  <si>
    <t>JUANCARLOS NIETO</t>
  </si>
  <si>
    <t>MEJORAMIENTO DE LAS INSTALACIONES DEL EDIFICIO MUNICIPAL DEL MUNICIPIO DE EL DONCELLO CAQUE</t>
  </si>
  <si>
    <t>JUAN CARLOS NIETO</t>
  </si>
  <si>
    <t>https://www.contratos.gov.co/consultas/detalleProceso.do?numConstancia=10-11-416098</t>
  </si>
  <si>
    <t>11-12-425452</t>
  </si>
  <si>
    <t>213-2010</t>
  </si>
  <si>
    <t>https://www.contratos.gov.co/consultas/detalleProceso.do?numConstancia=11-12-425452</t>
  </si>
  <si>
    <t>10-11-408277</t>
  </si>
  <si>
    <t>SAMCMB-008-2010</t>
  </si>
  <si>
    <t>CONTRATO No. 137</t>
  </si>
  <si>
    <t>800.099.199-4</t>
  </si>
  <si>
    <t>MARA LTDA</t>
  </si>
  <si>
    <t>24.037.723 de la Uvita</t>
  </si>
  <si>
    <t>CLARA INES HERNANDEZ DIAZ</t>
  </si>
  <si>
    <t>MARA LTDA con Nit 800020156-8</t>
  </si>
  <si>
    <t>1. MARA LTDA Nit 800020156-8</t>
  </si>
  <si>
    <t>https://www.contratos.gov.co/consultas/detalleProceso.do?numConstancia=10-11-408277</t>
  </si>
  <si>
    <t>REALIZAR EL DRAGADO Y CORRECCION DEL CAUCE DEL RIO CUAMO EN EL SECTOR DONDE SE ENCUENTRA UBICADO EL PUENTE QUE COMUNICA AL MUNICIPIO DE ARMERO GUAYABAL CON EL MUNICIPIO DE FALAN  DEL DEPARTAMENTO DEL TOLIMA</t>
  </si>
  <si>
    <t>Tolima - Armero</t>
  </si>
  <si>
    <t>12/28/2010 12:00:00 AM</t>
  </si>
  <si>
    <t>10-12-423170</t>
  </si>
  <si>
    <t>INTER 033-2010</t>
  </si>
  <si>
    <t>890700982-0</t>
  </si>
  <si>
    <t>MUNICIPIO DE ARMERO GUAYABAL</t>
  </si>
  <si>
    <t>ADRIANA EUNICE GONZALEZ MARIN</t>
  </si>
  <si>
    <t>https://www.contratos.gov.co/consultas/detalleProceso.do?numConstancia=10-12-423170</t>
  </si>
  <si>
    <t>MANTENIMIENTO RUTINARIO EN LAS VIAS A CARGO DEL INSTITUTO NACIONAL DE VIAS</t>
  </si>
  <si>
    <t>10-11-390144</t>
  </si>
  <si>
    <t>SA-MC-DT-ATL-001-2010</t>
  </si>
  <si>
    <t>980/2010</t>
  </si>
  <si>
    <t>COOPERATIVA DE TRABAJO ASOCIADO LA CORDIALIDAD SABANALARGA ATLANTICO</t>
  </si>
  <si>
    <t>ALFREDO MUÑOZ AVILA</t>
  </si>
  <si>
    <t>MANTENIMIENTO RUTINARIO EN LAS VIAS A CARGO DE LA DIRECCION TERRITORIAL ATLANTICO  SECTOR 3 LIMITES BOLIVAR SABANALARGA BARRANQUILLA PR 117+0103 AL PR 117+0664 B.QUILLA INLUYE PUENTE CORDIALIDAD  OREJAS Y ACCESOS PUENTE LAUREANO GOMEZ  OREJAS PUENTE OLAYA HERRERA</t>
  </si>
  <si>
    <t>1.SECTOR 1-COOPERATIVA DE TRABAJO ASOCIADO CALAMAR 2.SECTOR 2-COOPERATIVA DE TRABAJO ASOCIADO DEL SUR DEL ATLANTICO 3. SECTOR 3-COOPERATIVA DE TRABAJO ASOCIADO LA CORDIALIDAD DE SABANALARGA ATLANTICO</t>
  </si>
  <si>
    <t>1.SECTOR 1-COOPERATIVA DE TRABAJO ASOCIADO DE CALAMAR.PUNTAJE 995 2.SECTOR 2- COOPERATIVA DE TRABAJO ASOCIADO DEL SUR DEL ATLANTICO.PUNTAJE-995 3. SECTOR 3- COPERATIVA DE TRABAJO ASOCIADO LA CORDIALIDAD DE SABANALARGA ATLANTICO</t>
  </si>
  <si>
    <t>https://www.contratos.gov.co/consultas/detalleProceso.do?numConstancia=10-11-390144</t>
  </si>
  <si>
    <t>12/23/2010 12:00:00 AM</t>
  </si>
  <si>
    <t>10-12-422266</t>
  </si>
  <si>
    <t>167-2010</t>
  </si>
  <si>
    <t>890.802.650-9</t>
  </si>
  <si>
    <t>MUNICIPIO DE BELALCAZAR</t>
  </si>
  <si>
    <t>4.385.447</t>
  </si>
  <si>
    <t>JAHIR DE JESUS ALVAREZ</t>
  </si>
  <si>
    <t>https://www.contratos.gov.co/consultas/detalleProceso.do?numConstancia=10-12-422266</t>
  </si>
  <si>
    <t>11-12-429582</t>
  </si>
  <si>
    <t>SI-092</t>
  </si>
  <si>
    <t>https://www.contratos.gov.co/consultas/detalleProceso.do?numConstancia=11-12-429582</t>
  </si>
  <si>
    <t>Caldas - Anserma</t>
  </si>
  <si>
    <t>10-12-397083</t>
  </si>
  <si>
    <t>094-2010</t>
  </si>
  <si>
    <t>890.803.005</t>
  </si>
  <si>
    <t>MUNICIPIO DE ANSERMA</t>
  </si>
  <si>
    <t>75.039.866</t>
  </si>
  <si>
    <t>JORGE MARIO CORRALES QUINTERO</t>
  </si>
  <si>
    <t>https://www.contratos.gov.co/consultas/detalleProceso.do?numConstancia=10-12-397083</t>
  </si>
  <si>
    <t>CONSTRUCCION LINEA EMISARIO FINAL DE ALCANTARILLADO y SERVICIO DE ADECUACION DE TANQUE DE ALMACENAMIENTO DE LA RED DEL ACUEDUCTO CENTRO POBLADO SAN MARTIN DE LOBA  MUNICIPIO DE SARDINATA</t>
  </si>
  <si>
    <t>04/13/2010 12:00:00 AM</t>
  </si>
  <si>
    <t>10-11-334131</t>
  </si>
  <si>
    <t>008/2010</t>
  </si>
  <si>
    <t>124 DE 2010</t>
  </si>
  <si>
    <t>807.000.246-2</t>
  </si>
  <si>
    <t>SUMINISTROS BERSAN LTDA</t>
  </si>
  <si>
    <t>UBEINAR ALFONSO SANABRIA MEJIA</t>
  </si>
  <si>
    <t>SUMINISTROS BERSAN LTDA.  1000</t>
  </si>
  <si>
    <t>https://www.contratos.gov.co/consultas/detalleProceso.do?numConstancia=10-11-334131</t>
  </si>
  <si>
    <t>Antioquia - San Rafael</t>
  </si>
  <si>
    <t>11-12-442782</t>
  </si>
  <si>
    <t>890.982.123-1</t>
  </si>
  <si>
    <t>MUNICIPIO DE SAN RAFAEL</t>
  </si>
  <si>
    <t>71.001.237</t>
  </si>
  <si>
    <t>EDGAR ELADIO GIRALDO MORALES</t>
  </si>
  <si>
    <t>https://www.contratos.gov.co/consultas/detalleProceso.do?numConstancia=11-12-442782</t>
  </si>
  <si>
    <t>Risaralda - Dosquebradas</t>
  </si>
  <si>
    <t>10-11-408578</t>
  </si>
  <si>
    <t>SA-MC-DT-RIS-006-2010</t>
  </si>
  <si>
    <t>1415 DE 2010</t>
  </si>
  <si>
    <t>FABIAN VALENCIANO PARRA</t>
  </si>
  <si>
    <t>1º FABIAN VALENCIANO PARRA 1.000 00 2º LUIS CARLOS GUEVARA GAVIRIA 883 20 3º JULIAN ANDRES GOMEZ RAMIREZ 708 50 4º JORGE WILLIAM GIRALDO BETANCUR 582 72 5º JUAN CARLOS LLANO GARCIA 432 14 6º JAIRO ARIAS MENDEZ 250 00 7º JUAN CARLOS VILLADA CASTILLO 0 00</t>
  </si>
  <si>
    <t>https://www.contratos.gov.co/consultas/detalleProceso.do?numConstancia=10-11-408578</t>
  </si>
  <si>
    <t>10-11-360894</t>
  </si>
  <si>
    <t>SA-005-2010</t>
  </si>
  <si>
    <t>LUCAS JOSE PEDRAZA CASTILLO</t>
  </si>
  <si>
    <t>https://www.contratos.gov.co/consultas/detalleProceso.do?numConstancia=10-11-360894</t>
  </si>
  <si>
    <t>09/22/2010 12:00:00 AM</t>
  </si>
  <si>
    <t>10-11-386512</t>
  </si>
  <si>
    <t>S. A. 015-2010</t>
  </si>
  <si>
    <t>Nit. 819.000.599-0</t>
  </si>
  <si>
    <t>LA ASOCIACION DE MUNICIPIOS DE LA SUBREGION CIENAGA GRANDE DE SANTAMARTA  -ASOCIENAGA-</t>
  </si>
  <si>
    <t>MILLAR ADOLFO MARTINEZ GONZALEZ</t>
  </si>
  <si>
    <t>ASOCIENAGA</t>
  </si>
  <si>
    <t>ASOCIENAGA 1000 PTS</t>
  </si>
  <si>
    <t>https://www.contratos.gov.co/consultas/detalleProceso.do?numConstancia=10-11-386512</t>
  </si>
  <si>
    <t>Caldas - Pensilvania</t>
  </si>
  <si>
    <t>10-12-405968</t>
  </si>
  <si>
    <t>108-2010</t>
  </si>
  <si>
    <t>890.801.137-7</t>
  </si>
  <si>
    <t>MUNICIPIO DE PENSILVANIA</t>
  </si>
  <si>
    <t>4.483.573</t>
  </si>
  <si>
    <t>https://www.contratos.gov.co/consultas/detalleProceso.do?numConstancia=10-12-405968</t>
  </si>
  <si>
    <t>CONSTRUCCION DEL SALON COMUNAL VEREDA MUNDO NUEVO DEL MUNICIPIO DE LA CALERA</t>
  </si>
  <si>
    <t>10-11-283448</t>
  </si>
  <si>
    <t>SELECCION ABREVIADA 001</t>
  </si>
  <si>
    <t>COP 105</t>
  </si>
  <si>
    <t>80.549.203-7</t>
  </si>
  <si>
    <t>JHON WALTER SILVA ZAMBRANO</t>
  </si>
  <si>
    <t>80.549.203</t>
  </si>
  <si>
    <t>JHON WALTER SILVA</t>
  </si>
  <si>
    <t>JHON WALTER SILVA 66 PUNTOS</t>
  </si>
  <si>
    <t>https://www.contratos.gov.co/consultas/detalleProceso.do?numConstancia=10-11-283448</t>
  </si>
  <si>
    <t>10-11-301487</t>
  </si>
  <si>
    <t>SAMC-04 (9004585 de 2010)</t>
  </si>
  <si>
    <t>FARITH DE JESUS OTALVARO CASTRO</t>
  </si>
  <si>
    <t>https://www.contratos.gov.co/consultas/detalleProceso.do?numConstancia=10-11-301487</t>
  </si>
  <si>
    <t>11-12-425421</t>
  </si>
  <si>
    <t>208-2010</t>
  </si>
  <si>
    <t>890.801.149-5</t>
  </si>
  <si>
    <t>71 180 873</t>
  </si>
  <si>
    <t>LUIS JAIRO ARIAS VIDALES</t>
  </si>
  <si>
    <t>https://www.contratos.gov.co/consultas/detalleProceso.do?numConstancia=11-12-425421</t>
  </si>
  <si>
    <t>10-11-401952</t>
  </si>
  <si>
    <t>SELECCION ABREVIADA 023</t>
  </si>
  <si>
    <t>900404218-8</t>
  </si>
  <si>
    <t>CONSORCIO LA EPIFANIA</t>
  </si>
  <si>
    <t>MARLON EDUARDO ZAMBRANO  MALAGON</t>
  </si>
  <si>
    <t>MANTENIMIENTO ESCUELAS DE BUENOS AIRES  LA EPIFANIA  EL HATO E INSTITUCION EDUCATIVA DEPARTAMENTAL EL SALITRE DEL MUNICIPIO DE LA CALERA.</t>
  </si>
  <si>
    <t>CONSORCIO EPIFANIA</t>
  </si>
  <si>
    <t>CONSORCIO EPIFANIA 63 PUNTOS</t>
  </si>
  <si>
    <t>https://www.contratos.gov.co/consultas/detalleProceso.do?numConstancia=10-11-401952</t>
  </si>
  <si>
    <t>10-12-417722</t>
  </si>
  <si>
    <t>890.801.130 ¿ 6</t>
  </si>
  <si>
    <t>https://www.contratos.gov.co/consultas/detalleProceso.do?numConstancia=10-12-417722</t>
  </si>
  <si>
    <t>11/24/2010 12:00:00 AM</t>
  </si>
  <si>
    <t>10-12-411898</t>
  </si>
  <si>
    <t>124-2010</t>
  </si>
  <si>
    <t>15.915.776</t>
  </si>
  <si>
    <t>https://www.contratos.gov.co/consultas/detalleProceso.do?numConstancia=10-12-411898</t>
  </si>
  <si>
    <t>CONVENIO DE COOPERACION INTERINSTITUCIONAL CELEBRADO ENTRE EL DEPARTAMENTO DE BOYACA Y EL MUNICIPIO DE SABOYA PARA CONCEDER EL SUBSIDIO DEPARTAMENTAL COMPLEMENTARIO PARA EJECUTAR MEJORAMIENTO DE LAS CONDICIONES DE HABITALIDAD EN EL MUNICIPIO DE SABOYA  ACORDE CON LO DISPUESTO EN EL ARTICULO 1° DEL DECRETO 3670 DE 2009.</t>
  </si>
  <si>
    <t>11-12-478900</t>
  </si>
  <si>
    <t>CD-CONV-2405/10</t>
  </si>
  <si>
    <t>CONV-2405/10</t>
  </si>
  <si>
    <t>800028517-1</t>
  </si>
  <si>
    <t>MUNICIPIO DE SABOYA</t>
  </si>
  <si>
    <t>FABIO HERNA SANCHEZ TORRES</t>
  </si>
  <si>
    <t>https://www.contratos.gov.co/consultas/detalleProceso.do?numConstancia=11-12-478900</t>
  </si>
  <si>
    <t>MEJORAMIENTO DE LA CARRERA 8A ENTRE CALLES 6A Y 8  MUNICIPIO DE MIRAFLORES</t>
  </si>
  <si>
    <t>12/15/2010 12:00:00 AM</t>
  </si>
  <si>
    <t>10-11-419252</t>
  </si>
  <si>
    <t>MC 08 DE 2010</t>
  </si>
  <si>
    <t>OBRA 010</t>
  </si>
  <si>
    <t>7164697-2</t>
  </si>
  <si>
    <t>SAMUEL IGNACIO PUERTO GIL</t>
  </si>
  <si>
    <t>SAMUEL IGNACIO PUERTO GIL 95 PUNTOS HERNANDO GRANADA GOMEZ 88 PUNTOS</t>
  </si>
  <si>
    <t>https://www.contratos.gov.co/consultas/detalleProceso.do?numConstancia=10-11-419252</t>
  </si>
  <si>
    <t>Suministro de mezcla asfàltica para el mantenimiento del sector Marialabaja-El Viso PR39+0000 a PR59+0180 de la vìa 9005 San Onofre-Cartagena  con mano de obra contrato de mantenimiento rutinario INVIAS en la Direcciòn Territorial Bolìvar.</t>
  </si>
  <si>
    <t>11-13-446444</t>
  </si>
  <si>
    <t>SA-IP-DT-BOL-013-2010</t>
  </si>
  <si>
    <t>1417-2010</t>
  </si>
  <si>
    <t>9.093.686</t>
  </si>
  <si>
    <t>Orlando Enrique Jimeno Gòmez</t>
  </si>
  <si>
    <t>https://www.contratos.gov.co/consultas/detalleProceso.do?numConstancia=11-13-446444</t>
  </si>
  <si>
    <t>11-12-429581</t>
  </si>
  <si>
    <t>SI-093</t>
  </si>
  <si>
    <t>https://www.contratos.gov.co/consultas/detalleProceso.do?numConstancia=11-12-429581</t>
  </si>
  <si>
    <t>10-11-395312</t>
  </si>
  <si>
    <t>SAMC-MB-005-2010</t>
  </si>
  <si>
    <t>CONTRATO Nº 106 SAMC MB 005-2010</t>
  </si>
  <si>
    <t>800.020.156-8</t>
  </si>
  <si>
    <t>MARA LTDA.</t>
  </si>
  <si>
    <t>24.037.723 DE LA UVITA</t>
  </si>
  <si>
    <t>PROPONENTE UNICO: MARA LTDA Nit 800020156-8</t>
  </si>
  <si>
    <t>https://www.contratos.gov.co/consultas/detalleProceso.do?numConstancia=10-11-395312</t>
  </si>
  <si>
    <t>Caldas - Manzanares</t>
  </si>
  <si>
    <t>10-12-424659</t>
  </si>
  <si>
    <t>186-2010</t>
  </si>
  <si>
    <t>890.802.505.-9</t>
  </si>
  <si>
    <t>MUNICIPIO DE MANZANARES</t>
  </si>
  <si>
    <t>https://www.contratos.gov.co/consultas/detalleProceso.do?numConstancia=10-12-424659</t>
  </si>
  <si>
    <t>10-11-386925</t>
  </si>
  <si>
    <t>179-042-2010</t>
  </si>
  <si>
    <t>830.112.154-8</t>
  </si>
  <si>
    <t>CONTROLES Y AUTOMATIZACION S.A.</t>
  </si>
  <si>
    <t>79.284.911</t>
  </si>
  <si>
    <t>ALFONSO ALBA CARDENAS</t>
  </si>
  <si>
    <t>REALIZAR POR EL SISTEMA DE PRECIOS UNITARIOS FIJOS SIN FORMULA DE REAJUSTE LAS OBRAS DE ADECUACION DEL CAMBIO DE CUBIERTA  REPARACIONES LOCATIVAS INTERNAS Y SUMINISTRO E INSTLACION DE DOS AIRES ACONDICIONADOS TIPO MINI SPLIT EN LA SEDE DE LA PROCURADURIA REGIONAL DE CAQUETA</t>
  </si>
  <si>
    <t>https://www.contratos.gov.co/consultas/detalleProceso.do?numConstancia=10-11-386925</t>
  </si>
  <si>
    <t>978/2010</t>
  </si>
  <si>
    <t>890116409-7</t>
  </si>
  <si>
    <t>COOPERATIVA DE TRABAJO ASOCIADO DEL SUR DEL ATLANTICO</t>
  </si>
  <si>
    <t>LUIS ALBERTO FONSECA NARVAEZ</t>
  </si>
  <si>
    <t>MANTENIMIENTO RUTINARIO EN LA VIAS DE LA DIRECCION TERRITORIAL ATLANTICO  SECTOR 2 2516 CALAMAR BARRANQUILLA PR 10+0000 (SUAN) PR 54+0000 (PALMAR DE VARELA)</t>
  </si>
  <si>
    <t>981/2010</t>
  </si>
  <si>
    <t>COOPERATIVA DE TRABAJO ASOCIADO DE CALAMAR</t>
  </si>
  <si>
    <t>JUAN DE DIOS POLO REALES</t>
  </si>
  <si>
    <t>MANTENIMIENTO RUTINARIO EN LAS VIAS A CARGO DEL INSTITUTO NACIONAL DE VIAS TERRITORIAL ATLANTICO  2515 VIA SINCELEJO CALAMAR PR 108+0250 CARRETO  PR 138+0695 CALAMAR BARRANQUILLA PR 0+0000 CALAMAR AL PR10+0000 SUAN</t>
  </si>
  <si>
    <t>Caldas - Aguadas</t>
  </si>
  <si>
    <t>10-12-424772</t>
  </si>
  <si>
    <t>187-2010</t>
  </si>
  <si>
    <t>4 483 573</t>
  </si>
  <si>
    <t>https://www.contratos.gov.co/consultas/detalleProceso.do?numConstancia=10-12-424772</t>
  </si>
  <si>
    <t>890980767-3</t>
  </si>
  <si>
    <t>ALCOPER1</t>
  </si>
  <si>
    <t>REMODELACION INFRAESTRUCTURA MUNICIPAL  CONSTRUCCION DE RAMPAS Y CONTINUACION CONSTRUCCION CASA DE LA CULTURA MUNICIPAL DE COPER - BOYACA</t>
  </si>
  <si>
    <t>Coper</t>
  </si>
  <si>
    <t>10-11-338283</t>
  </si>
  <si>
    <t>MC10-2010</t>
  </si>
  <si>
    <t>9.398.385</t>
  </si>
  <si>
    <t>EDILSON ERNESTO BAREÑO MORENO</t>
  </si>
  <si>
    <t>1 EDILSON ERNESTO BAREÑO MORENO 100 P</t>
  </si>
  <si>
    <t>https://www.contratos.gov.co/consultas/detalleProceso.do?numConstancia=10-11-338283</t>
  </si>
  <si>
    <t>10-12-424865</t>
  </si>
  <si>
    <t>890 803 005-2</t>
  </si>
  <si>
    <t>MUNICIPIO DE MARQUETALIA</t>
  </si>
  <si>
    <t>10 275 975</t>
  </si>
  <si>
    <t>https://www.contratos.gov.co/consultas/detalleProceso.do?numConstancia=10-12-424865</t>
  </si>
  <si>
    <t>10-11-405540</t>
  </si>
  <si>
    <t>CONVOCATORIA PUBLICA Nº 27-S.A.2010</t>
  </si>
  <si>
    <t>PS-GCT.2.7.10.331</t>
  </si>
  <si>
    <t>EDGAR ARMANDO HORTUA CIFUENTES-88 PUNTOS</t>
  </si>
  <si>
    <t>https://www.contratos.gov.co/consultas/detalleProceso.do?numConstancia=10-11-405540</t>
  </si>
  <si>
    <t>10-12-420251</t>
  </si>
  <si>
    <t>152-2010</t>
  </si>
  <si>
    <t>810.001.998-8</t>
  </si>
  <si>
    <t>MUNICIPIO DE SAN JOSE</t>
  </si>
  <si>
    <t>9.915.061</t>
  </si>
  <si>
    <t>DANIEL ANCIZAR HENAO CASTAÑO</t>
  </si>
  <si>
    <t>https://www.contratos.gov.co/consultas/detalleProceso.do?numConstancia=10-12-420251</t>
  </si>
  <si>
    <t>CONSTRUCCION OBRAS PARA SEGURIDAD VIAL -BARANDAS EN EL PUENTE LA CORDIALIDAD EN EL PR 117+0368  DE LA CARRETERA LIMITES DE BOLIVAS SABANALARGA BARRANQUILLA  RUTA 9006 DIRECCION TERRITORIAL ATLANTICO  DEPARTAMENTO DEL ATLANTICO</t>
  </si>
  <si>
    <t>12/20/2010 12:00:00 AM</t>
  </si>
  <si>
    <t>10-13-420992</t>
  </si>
  <si>
    <t>SA-IP-DT-ATL-015-2010</t>
  </si>
  <si>
    <t>1255/2010</t>
  </si>
  <si>
    <t>900397608-6</t>
  </si>
  <si>
    <t>CONSORCIO MARIAGAFRA</t>
  </si>
  <si>
    <t>EDWIN FRANCO JEREZ</t>
  </si>
  <si>
    <t>https://www.contratos.gov.co/consultas/detalleProceso.do?numConstancia=10-13-420992</t>
  </si>
  <si>
    <t>10-12-423943</t>
  </si>
  <si>
    <t>180-2010</t>
  </si>
  <si>
    <t>890.801.146-3</t>
  </si>
  <si>
    <t>MUNICIPIO DE MARULANDA</t>
  </si>
  <si>
    <t>https://www.contratos.gov.co/consultas/detalleProceso.do?numConstancia=10-12-423943</t>
  </si>
  <si>
    <t>ALPEREIRA4</t>
  </si>
  <si>
    <t>CARGUE Y RETIRO DE MATERIAL SOBRANTE PRODUCTO DE LA PODA DE ARBOLES EN EL MANEJO DEL ESPACIO PUBLICO EN EL MUNICIPIO DE PEREIRA</t>
  </si>
  <si>
    <t>10-11-299676</t>
  </si>
  <si>
    <t>007 DE 2010</t>
  </si>
  <si>
    <t>9866238 EXPEDIDA EN PEREIRA</t>
  </si>
  <si>
    <t>JOHAN ANDRES MAZO ZAPATA</t>
  </si>
  <si>
    <t>https://www.contratos.gov.co/consultas/detalleProceso.do?numConstancia=10-11-299676</t>
  </si>
  <si>
    <t>MANTENIMIENTO DE LOS SECTORES DE LA CARRETERA SARDINATA ¿ PUENTE GOMEZ ¿ CORNEJO ¿ EL ZULIA 7009; SECTOR CORNEJO PR70+0000 ¿ EL ZULIA PR75+0000  CUCUTA ¿ SAN CAYETANO ¿ CORNEJO 55NS08; SECTOR SAN CAYETANO PR25+0000 ¿ CORNEJO PR33+0000  DEPARTAMENTO NORTE DE SANTANDER  DIRECCION TERRITORIAL NORTE DE SANTANDER</t>
  </si>
  <si>
    <t>05/25/2012 12:00:00 AM</t>
  </si>
  <si>
    <t>12-13-956316</t>
  </si>
  <si>
    <t>SA-IP-DT-NSA-006-2010</t>
  </si>
  <si>
    <t>CONTRATO 724 DE 2010</t>
  </si>
  <si>
    <t>900.387.377-7</t>
  </si>
  <si>
    <t>CONSORCIO VIAL 2010</t>
  </si>
  <si>
    <t>79.808.402</t>
  </si>
  <si>
    <t>EDGAR FERNANDO MONTOYA ORTIZ</t>
  </si>
  <si>
    <t>https://www.contratos.gov.co/consultas/detalleProceso.do?numConstancia=12-13-956316</t>
  </si>
  <si>
    <t>Caldas - Victoria</t>
  </si>
  <si>
    <t>10-12-424827</t>
  </si>
  <si>
    <t>192-2010</t>
  </si>
  <si>
    <t>890.801.151-0</t>
  </si>
  <si>
    <t>MUNICIPIO DE VICTORIA</t>
  </si>
  <si>
    <t>https://www.contratos.gov.co/consultas/detalleProceso.do?numConstancia=10-12-424827</t>
  </si>
  <si>
    <t>11-12-425352</t>
  </si>
  <si>
    <t>200-2010</t>
  </si>
  <si>
    <t>890 801 130-6</t>
  </si>
  <si>
    <t>79 451 376</t>
  </si>
  <si>
    <t>https://www.contratos.gov.co/consultas/detalleProceso.do?numConstancia=11-12-425352</t>
  </si>
  <si>
    <t>04/15/2010 12:00:00 AM</t>
  </si>
  <si>
    <t>10-11-335026</t>
  </si>
  <si>
    <t>ENRIQUE PICO MERCHAN</t>
  </si>
  <si>
    <t>UNICO OFERENTE HABILITADO</t>
  </si>
  <si>
    <t>https://www.contratos.gov.co/consultas/detalleProceso.do?numConstancia=10-11-335026</t>
  </si>
  <si>
    <t>10-12-422261</t>
  </si>
  <si>
    <t>165-2010</t>
  </si>
  <si>
    <t>890.801.136 - 1</t>
  </si>
  <si>
    <t>MUNICIPIO DE PACORA</t>
  </si>
  <si>
    <t>24.835.727</t>
  </si>
  <si>
    <t>GLORIA CECILIA RESTREPO DE HENAO</t>
  </si>
  <si>
    <t>https://www.contratos.gov.co/consultas/detalleProceso.do?numConstancia=10-12-422261</t>
  </si>
  <si>
    <t>10-12-394393</t>
  </si>
  <si>
    <t>085-2010</t>
  </si>
  <si>
    <t>900.166.673¿4</t>
  </si>
  <si>
    <t>EMPRESA REGIONAL DE ASEO DEL NORTE DE CALDAS S.A  E.S.P</t>
  </si>
  <si>
    <t>75.049.866</t>
  </si>
  <si>
    <t>https://www.contratos.gov.co/consultas/detalleProceso.do?numConstancia=10-12-394393</t>
  </si>
  <si>
    <t>ALBUCARAMANGA6</t>
  </si>
  <si>
    <t>PRESTAR LOS SERVICIOS PROFESIONALES COMO INGENIERO CIVIL EN EL AREA DE INFRAESTRUCTURA Y EQUIPAMIENTOS Y DEMAS TARES ARELACIONADAS CON EL ANALISIS DEL POT DEL MUNICIPIO DE BGA</t>
  </si>
  <si>
    <t>10-12-291873</t>
  </si>
  <si>
    <t>SA-CPS265-2010</t>
  </si>
  <si>
    <t>Nº265</t>
  </si>
  <si>
    <t>RICARDO ANDRES SANZ LONDOÑO</t>
  </si>
  <si>
    <t>https://www.contratos.gov.co/consultas/detalleProceso.do?numConstancia=10-12-291873</t>
  </si>
  <si>
    <t>899999431-0</t>
  </si>
  <si>
    <t>ALRAGONVALIA</t>
  </si>
  <si>
    <t>CONTRATO DE OBRA EN APOYO A LA GESTION PARA LA CONSTRUCCION DE ESTUFAS REGULADORAS DE HUMO  DEL MUNICIPIO DE RAGONVALIA  NORTE DE SANTANDER</t>
  </si>
  <si>
    <t>Ragonvalia</t>
  </si>
  <si>
    <t>Norte De Santander - Ragonvalia</t>
  </si>
  <si>
    <t>10-11-339577</t>
  </si>
  <si>
    <t>SA-MEC-O4-2010</t>
  </si>
  <si>
    <t>126 DE 2010</t>
  </si>
  <si>
    <t>CIRO ALFONSO CONTRERAS PEREZ</t>
  </si>
  <si>
    <t>CONTRATO DE OBRA EN APOYO A LA GESTION PARA LA CONSTRUCCION DE ESTUFAS REGULADORAS DE HUMO DEL MUNICIPIO DE RAGONVALIA  NORTE DE SANTANDER</t>
  </si>
  <si>
    <t>1. CIRO ALFONSO CONTRERAS PEREZ  - 500 PUNTOS</t>
  </si>
  <si>
    <t>https://www.contratos.gov.co/consultas/detalleProceso.do?numConstancia=10-11-339577</t>
  </si>
  <si>
    <t>10-12-393819</t>
  </si>
  <si>
    <t>079-2010</t>
  </si>
  <si>
    <t>https://www.contratos.gov.co/consultas/detalleProceso.do?numConstancia=10-12-393819</t>
  </si>
  <si>
    <t>Caldas - Salamina</t>
  </si>
  <si>
    <t>12/21/2010 12:00:00 AM</t>
  </si>
  <si>
    <t>10-12-421521</t>
  </si>
  <si>
    <t>158-2010</t>
  </si>
  <si>
    <t>MUNICIPIO DE SALAMINA</t>
  </si>
  <si>
    <t>15.959.821</t>
  </si>
  <si>
    <t>LUIS GERMAN NOREÑA GARCIA</t>
  </si>
  <si>
    <t>https://www.contratos.gov.co/consultas/detalleProceso.do?numConstancia=10-12-421521</t>
  </si>
  <si>
    <t>800043486-2</t>
  </si>
  <si>
    <t>ALSANMATEO</t>
  </si>
  <si>
    <t>11-12-426253</t>
  </si>
  <si>
    <t>001 de 2010</t>
  </si>
  <si>
    <t>001 DE 2010</t>
  </si>
  <si>
    <t>NESTOR MIGUEL BERNAL BERNAL</t>
  </si>
  <si>
    <t>https://www.contratos.gov.co/consultas/detalleProceso.do?numConstancia=11-12-426253</t>
  </si>
  <si>
    <t>¿OBRAS COMPLEMENTARIAS PARA EL FUNCONAMIENTO DEL HABITAT DE NUTRIAS EN EL MUNICIPIO DE VILLAVICENCIO.¿</t>
  </si>
  <si>
    <t>10-11-409230</t>
  </si>
  <si>
    <t>CONVOCATORIA PUBLICA Nº 36-S.A.2010</t>
  </si>
  <si>
    <t>PS-GCT.2.7.10- 345</t>
  </si>
  <si>
    <t>822004910-8</t>
  </si>
  <si>
    <t>FUNDACION BIODIVERSIDAD Y AMBIENTE SANO- FUNDACION BAS</t>
  </si>
  <si>
    <t>AZUCENA VILLAMIL CRUZ</t>
  </si>
  <si>
    <t>https://www.contratos.gov.co/consultas/detalleProceso.do?numConstancia=10-11-409230</t>
  </si>
  <si>
    <t>10-12-420235</t>
  </si>
  <si>
    <t>148-2010</t>
  </si>
  <si>
    <t>https://www.contratos.gov.co/consultas/detalleProceso.do?numConstancia=10-12-420235</t>
  </si>
  <si>
    <t>11-12-425346</t>
  </si>
  <si>
    <t>198-2010</t>
  </si>
  <si>
    <t>890.801.133-8</t>
  </si>
  <si>
    <t>24.623.129</t>
  </si>
  <si>
    <t>https://www.contratos.gov.co/consultas/detalleProceso.do?numConstancia=11-12-425346</t>
  </si>
  <si>
    <t>10-12-421900</t>
  </si>
  <si>
    <t>162-2010</t>
  </si>
  <si>
    <t>https://www.contratos.gov.co/consultas/detalleProceso.do?numConstancia=10-12-421900</t>
  </si>
  <si>
    <t>10-12-389831</t>
  </si>
  <si>
    <t>070-2010</t>
  </si>
  <si>
    <t>https://www.contratos.gov.co/consultas/detalleProceso.do?numConstancia=10-12-389831</t>
  </si>
  <si>
    <t>Caldas - Neira</t>
  </si>
  <si>
    <t>11-12-425700</t>
  </si>
  <si>
    <t>216-2010</t>
  </si>
  <si>
    <t>MUNICIPIO DE NEIRA</t>
  </si>
  <si>
    <t>75.068.972</t>
  </si>
  <si>
    <t>https://www.contratos.gov.co/consultas/detalleProceso.do?numConstancia=11-12-425700</t>
  </si>
  <si>
    <t>11-12-425695</t>
  </si>
  <si>
    <t>215-2010</t>
  </si>
  <si>
    <t>https://www.contratos.gov.co/consultas/detalleProceso.do?numConstancia=11-12-425695</t>
  </si>
  <si>
    <t>10-12-424774</t>
  </si>
  <si>
    <t>188-2010</t>
  </si>
  <si>
    <t>MUNICIPIO DE AGUADAS</t>
  </si>
  <si>
    <t>10.106.443</t>
  </si>
  <si>
    <t>JORGE IVAN SALAZAR CARDONA</t>
  </si>
  <si>
    <t>https://www.contratos.gov.co/consultas/detalleProceso.do?numConstancia=10-12-424774</t>
  </si>
  <si>
    <t>10-12-393810</t>
  </si>
  <si>
    <t>078-2010</t>
  </si>
  <si>
    <t>https://www.contratos.gov.co/consultas/detalleProceso.do?numConstancia=10-12-393810</t>
  </si>
  <si>
    <t>10-12-417695</t>
  </si>
  <si>
    <t>140-2010</t>
  </si>
  <si>
    <t>https://www.contratos.gov.co/consultas/detalleProceso.do?numConstancia=10-12-417695</t>
  </si>
  <si>
    <t>10-12-417197</t>
  </si>
  <si>
    <t>134-2010</t>
  </si>
  <si>
    <t>https://www.contratos.gov.co/consultas/detalleProceso.do?numConstancia=10-12-417197</t>
  </si>
  <si>
    <t>10-13-424776</t>
  </si>
  <si>
    <t>SA-IP-DT-SAN-018-2010</t>
  </si>
  <si>
    <t>1453 de 2010</t>
  </si>
  <si>
    <t>COOMSEVIAL CTA</t>
  </si>
  <si>
    <t>JULIO ANCIZAR CASTILLO SUAREZ</t>
  </si>
  <si>
    <t>https://www.contratos.gov.co/consultas/detalleProceso.do?numConstancia=10-13-424776</t>
  </si>
  <si>
    <t>10-12-413164</t>
  </si>
  <si>
    <t>127-2010</t>
  </si>
  <si>
    <t>890.801.144-9</t>
  </si>
  <si>
    <t>MUNICIPIO DE FILADELFIA</t>
  </si>
  <si>
    <t>79.626.818</t>
  </si>
  <si>
    <t>OMAR VALENCIA CASTAÑO</t>
  </si>
  <si>
    <t>https://www.contratos.gov.co/consultas/detalleProceso.do?numConstancia=10-12-413164</t>
  </si>
  <si>
    <t>10-12-405591</t>
  </si>
  <si>
    <t>104-2010</t>
  </si>
  <si>
    <t>https://www.contratos.gov.co/consultas/detalleProceso.do?numConstancia=10-12-405591</t>
  </si>
  <si>
    <t>10-12-393832</t>
  </si>
  <si>
    <t>082-2010</t>
  </si>
  <si>
    <t>890.801.135-2</t>
  </si>
  <si>
    <t>https://www.contratos.gov.co/consultas/detalleProceso.do?numConstancia=10-12-393832</t>
  </si>
  <si>
    <t>Caldas - Marmato</t>
  </si>
  <si>
    <t>11-12-425341</t>
  </si>
  <si>
    <t>197-2010</t>
  </si>
  <si>
    <t>890.801.145-6</t>
  </si>
  <si>
    <t>MUNICIPIO DE MARMATO</t>
  </si>
  <si>
    <t>4.445.573</t>
  </si>
  <si>
    <t>URIEL ORTIZ CASTRO</t>
  </si>
  <si>
    <t>https://www.contratos.gov.co/consultas/detalleProceso.do?numConstancia=11-12-425341</t>
  </si>
  <si>
    <t>INTERVENTORIA PARA EL  MEJORAMIENTO Y MANTENIMIENTO DE LA VIA K 12 - SAN MIGUEL CODIGO 49382  MUNICIPIO DE LA DORADA  DEPARTAMENTO DE CALDAS</t>
  </si>
  <si>
    <t>10-13-421295</t>
  </si>
  <si>
    <t>IN-CO-DT-CAL-012-2010</t>
  </si>
  <si>
    <t>1241-2010</t>
  </si>
  <si>
    <t>4451940-8</t>
  </si>
  <si>
    <t>DIEGO GIRALDO LOPEZ</t>
  </si>
  <si>
    <t>https://www.contratos.gov.co/consultas/detalleProceso.do?numConstancia=10-13-421295</t>
  </si>
  <si>
    <t>800103021-1</t>
  </si>
  <si>
    <t>ALPUEBLOBELLO1</t>
  </si>
  <si>
    <t>Pueblo Bello</t>
  </si>
  <si>
    <t>Cesar - Pueblo Bello</t>
  </si>
  <si>
    <t>10-11-409759</t>
  </si>
  <si>
    <t>SAM 016-2010</t>
  </si>
  <si>
    <t>ARNALDO GARCIA AREVALO</t>
  </si>
  <si>
    <t>CONSORCIO EL PRADO</t>
  </si>
  <si>
    <t>CUMPLE</t>
  </si>
  <si>
    <t>https://www.contratos.gov.co/consultas/detalleProceso.do?numConstancia=10-11-409759</t>
  </si>
  <si>
    <t>12/13/2010 12:00:00 AM</t>
  </si>
  <si>
    <t>10-12-418619</t>
  </si>
  <si>
    <t>146-2010</t>
  </si>
  <si>
    <t>810.003.358 - 3</t>
  </si>
  <si>
    <t>https://www.contratos.gov.co/consultas/detalleProceso.do?numConstancia=10-12-418619</t>
  </si>
  <si>
    <t>Caldas - Risaralda</t>
  </si>
  <si>
    <t>10-12-421080</t>
  </si>
  <si>
    <t>155-2010</t>
  </si>
  <si>
    <t>800. 095. 461 - 1</t>
  </si>
  <si>
    <t>MUNICIPIO DE RISARALDA</t>
  </si>
  <si>
    <t>9.920.681</t>
  </si>
  <si>
    <t>JORGE DANILO GUTIERREZ CUARTAS</t>
  </si>
  <si>
    <t>https://www.contratos.gov.co/consultas/detalleProceso.do?numConstancia=10-12-421080</t>
  </si>
  <si>
    <t>10-12-415045</t>
  </si>
  <si>
    <t>130-2010</t>
  </si>
  <si>
    <t>890.801.142-4</t>
  </si>
  <si>
    <t>https://www.contratos.gov.co/consultas/detalleProceso.do?numConstancia=10-12-415045</t>
  </si>
  <si>
    <t>10-12-416489</t>
  </si>
  <si>
    <t>132-2010</t>
  </si>
  <si>
    <t>https://www.contratos.gov.co/consultas/detalleProceso.do?numConstancia=10-12-416489</t>
  </si>
  <si>
    <t>10-12-407031</t>
  </si>
  <si>
    <t>113-2010</t>
  </si>
  <si>
    <t>https://www.contratos.gov.co/consultas/detalleProceso.do?numConstancia=10-12-407031</t>
  </si>
  <si>
    <t>MEJORAMIENTO DE LA VIA QUE CONDUCE DE SAN CARLOS DE GUAROA (K0+000) AL ALTO POMPEYA-CRUCE RUTA 40 (K56+500)  MUNICIPIO DE SAN CARLOS DE GUAROA Y VILLAVICENCIO-DEPARTAMENTO DEL META.</t>
  </si>
  <si>
    <t>12/17/2010 12:00:00 AM</t>
  </si>
  <si>
    <t>10-1-62467</t>
  </si>
  <si>
    <t>LP-IDM-CO-050-2010</t>
  </si>
  <si>
    <t>0089 DE 2011</t>
  </si>
  <si>
    <t>900 434 349-2</t>
  </si>
  <si>
    <t>CONSORCIO MURMEY</t>
  </si>
  <si>
    <t>6.083.599</t>
  </si>
  <si>
    <t>JORGE HERNAN OSPINA HENAO</t>
  </si>
  <si>
    <t>Primer lugar: 1.000 puntos  Proponente: CONSORCIO MURMEY</t>
  </si>
  <si>
    <t>https://www.contratos.gov.co/consultas/detalleProceso.do?numConstancia=10-1-62467</t>
  </si>
  <si>
    <t>899999323-3</t>
  </si>
  <si>
    <t>ALFUSA</t>
  </si>
  <si>
    <t>CONSTRUCCION Y MANTENIMIENTO DE VIAS Y ANDENES EN EL MUNICIPIO DE FUSAGASUGA</t>
  </si>
  <si>
    <t>03/16/2011 12:00:00 AM</t>
  </si>
  <si>
    <t>11-1-64989</t>
  </si>
  <si>
    <t>002 - 2011</t>
  </si>
  <si>
    <t>2011-0001</t>
  </si>
  <si>
    <t>79.001.782.</t>
  </si>
  <si>
    <t>OMAR HERNAN HERRERA CASTELLANOS</t>
  </si>
  <si>
    <t>PROPONENTE: OMAR HERNAN HERRERA CASTELLANOS ORDEN DE ELEGIBILIDAD: PRIMERO PUNTAJE: 100 PUNTOS</t>
  </si>
  <si>
    <t>https://www.contratos.gov.co/consultas/detalleProceso.do?numConstancia=11-1-64989</t>
  </si>
  <si>
    <t>800094778-0</t>
  </si>
  <si>
    <t>ALZIPAQUIRA1</t>
  </si>
  <si>
    <t>11-1-66899</t>
  </si>
  <si>
    <t>LP 014 DE 2011</t>
  </si>
  <si>
    <t>CONTRATO N° 026-2011</t>
  </si>
  <si>
    <t>CONSTRUCCION DE LA PRIMERA ETAPA DEL ESTADIO DE FUTBOL LOS ZIPAS DEL MUNICIPIO DE ZIPAQUIRA OBRAS DE URBANISMO Y CERRAMIENTO FACHADA SUR.</t>
  </si>
  <si>
    <t>https://www.contratos.gov.co/consultas/detalleProceso.do?numConstancia=11-1-66899</t>
  </si>
  <si>
    <t>10-1-62431</t>
  </si>
  <si>
    <t>LP-IDM-CO-049-2010</t>
  </si>
  <si>
    <t>0088 DE 2011</t>
  </si>
  <si>
    <t>900 434 360-4</t>
  </si>
  <si>
    <t>CONSORCIO MURESP</t>
  </si>
  <si>
    <t>11.425.897</t>
  </si>
  <si>
    <t>JOSE EFRAIN TORRES OTAVO</t>
  </si>
  <si>
    <t>Primer lugar: 1.000 puntos  Proponente: CONSORCIO MURESP Segundo lugar: 674 puntos  Proponente: CONSORCIO C-C-V ANILLO VIAL META</t>
  </si>
  <si>
    <t>https://www.contratos.gov.co/consultas/detalleProceso.do?numConstancia=10-1-62431</t>
  </si>
  <si>
    <t>CONSTRUCCION OBRAS PARA LA OPTIMIZACION DE LA LINEA DE ADUCCION DESDE LA BOCATOMA EN QUEBRADA HONDA HASTA LA PTAP  MUNICIPIO DE  VILLAVICENCIO META</t>
  </si>
  <si>
    <t>10-1-62338</t>
  </si>
  <si>
    <t>LICITACION PUBLICA No 009 DE 2010</t>
  </si>
  <si>
    <t>112 DE 2011</t>
  </si>
  <si>
    <t>900409862-4</t>
  </si>
  <si>
    <t>17.347.725</t>
  </si>
  <si>
    <t>GERMAN MAURICIO HURTADO ANZOLA</t>
  </si>
  <si>
    <t>UNION TEMPORAL BOCATOMA PTAP</t>
  </si>
  <si>
    <t>UNION TEMPORAL BOCATOMA PTAP - 950 PUNTOS</t>
  </si>
  <si>
    <t>https://www.contratos.gov.co/consultas/detalleProceso.do?numConstancia=10-1-62338</t>
  </si>
  <si>
    <t>DISEÑO Y CONSTRUCCION DE NUEVA SEDE PARA HOSPITAL DEPARTAMENTAL DE VILLAVICENCIO.</t>
  </si>
  <si>
    <t>10-1-61720</t>
  </si>
  <si>
    <t>OCSJ-LP-CO-018-2010</t>
  </si>
  <si>
    <t>0097 DE 2011</t>
  </si>
  <si>
    <t>900.413.499-9</t>
  </si>
  <si>
    <t>CONSORCIO HOSPITAL DEPARTAMENTAL</t>
  </si>
  <si>
    <t>CONSORCIO HOSPITAL DEPARTAMENTAL REPRESENTADA LEGALMENTE POR CARLOS ENRIQUE PRIETO INOCENCIO.</t>
  </si>
  <si>
    <t>1. CONSORCIO HOSPITAL DEPARTAMENTAL ................... 500 PUNTOS</t>
  </si>
  <si>
    <t>https://www.contratos.gov.co/consultas/detalleProceso.do?numConstancia=10-1-61720</t>
  </si>
  <si>
    <t>11/16/2011 12:00:00 AM</t>
  </si>
  <si>
    <t>11-1-75103</t>
  </si>
  <si>
    <t>LP 26 DE 2011</t>
  </si>
  <si>
    <t>181 DE 2011</t>
  </si>
  <si>
    <t>900487265-1</t>
  </si>
  <si>
    <t>EL CONSORCIO CONSTRUTEC 2011</t>
  </si>
  <si>
    <t>ABEL ENRIQUE CAMPOS HERNANDEZ</t>
  </si>
  <si>
    <t>VER RESOLUCION DE ADJUDICACION 6612 DE DICIEMBRE 29 DE 2011</t>
  </si>
  <si>
    <t>https://www.contratos.gov.co/consultas/detalleProceso.do?numConstancia=11-1-75103</t>
  </si>
  <si>
    <t>800094713-8</t>
  </si>
  <si>
    <t>ALNOCAIMA2</t>
  </si>
  <si>
    <t>Cundinamarca - Nocaima</t>
  </si>
  <si>
    <t>11-12-478174</t>
  </si>
  <si>
    <t>79.789.043</t>
  </si>
  <si>
    <t>NESTOR GEOBANNY CIFUENTES PEREA BEROCIME</t>
  </si>
  <si>
    <t>NESTOR GEOBANNY CIFUENTES PEREA</t>
  </si>
  <si>
    <t>https://www.contratos.gov.co/consultas/detalleProceso.do?numConstancia=11-12-478174</t>
  </si>
  <si>
    <t>MINISTERIO DEL INTERIOR (MININTERIOR)</t>
  </si>
  <si>
    <t>MIJ</t>
  </si>
  <si>
    <t>12-12-1246705</t>
  </si>
  <si>
    <t>117 DE 2011</t>
  </si>
  <si>
    <t>FONDO ROTATORIO DE LA POLICIA NACIONAL</t>
  </si>
  <si>
    <t>ALFONSO RUEDA CELIS</t>
  </si>
  <si>
    <t>https://www.contratos.gov.co/consultas/detalleProceso.do?numConstancia=12-12-1246705</t>
  </si>
  <si>
    <t>CONSTRUCCION DEL CANAL INTERCEPTOR Y DE LA ESTRUCTURA DE DESVIACION DEL ARROYO EL SALAO HACIA EL ARROYO EL PLATANAL MUNICIPIO DE SOLEDAD  ATLANTICO</t>
  </si>
  <si>
    <t>10-1-58229</t>
  </si>
  <si>
    <t>LP No. SAPSB 008 de 2010</t>
  </si>
  <si>
    <t>01*11*2011*00001</t>
  </si>
  <si>
    <t>900.400.433-7</t>
  </si>
  <si>
    <t>UNION TEMPRAL ARROYO EL SALAO</t>
  </si>
  <si>
    <t>Sergio Torres Reatiga</t>
  </si>
  <si>
    <t>UNION TEMPORAL ARROYO EL SALAO</t>
  </si>
  <si>
    <t>https://www.contratos.gov.co/consultas/detalleProceso.do?numConstancia=10-1-58229</t>
  </si>
  <si>
    <t>10-1-61723</t>
  </si>
  <si>
    <t>CAS-SOPT-LP-054-2010</t>
  </si>
  <si>
    <t>CTO 0126-2011</t>
  </si>
  <si>
    <t>UNION TEMPORAL PUENTES CASANARE</t>
  </si>
  <si>
    <t>PAVIMENTACION EN CONCRETO RIGIDO DE LA CALLE 5 ENTRE CARRERA 9 Y CARRERA 12 DEL MUNICIPIO DE OROCUE  DEPARTAMENTO DE CASANARE</t>
  </si>
  <si>
    <t>https://www.contratos.gov.co/consultas/detalleProceso.do?numConstancia=10-1-61723</t>
  </si>
  <si>
    <t>10-1-61597</t>
  </si>
  <si>
    <t>OCSJ-LP-CO-017-2010</t>
  </si>
  <si>
    <t>0063 DE 2011</t>
  </si>
  <si>
    <t>900.412.644-6</t>
  </si>
  <si>
    <t>CONSORCIO EDIFICAR FUTURO</t>
  </si>
  <si>
    <t>CONSORCIO EDIFICAR FUTURO REPRESENTADA LEGALMENTE POR CARLOS ALFONSO DURAN ARISMENDI</t>
  </si>
  <si>
    <t>1. CONSORCIO EDIFICAR FUTURO ..................... 500 PUNTOS</t>
  </si>
  <si>
    <t>https://www.contratos.gov.co/consultas/detalleProceso.do?numConstancia=10-1-61597</t>
  </si>
  <si>
    <t>ALBARRANCAB3</t>
  </si>
  <si>
    <t>Barrancabermeja</t>
  </si>
  <si>
    <t>Santander - Barrancabermeja</t>
  </si>
  <si>
    <t>11-1-69754</t>
  </si>
  <si>
    <t>No. 009 de 2011</t>
  </si>
  <si>
    <t>0995-11</t>
  </si>
  <si>
    <t>900470947-1</t>
  </si>
  <si>
    <t>UNION TEMPORAL CIUDADELA EDUCATIVA</t>
  </si>
  <si>
    <t>BERNARDO ANCIZAR OSSA LOPEZ</t>
  </si>
  <si>
    <t>CONSTRUCCION CIUDADELA EDUCATIVA-COMUNA VII</t>
  </si>
  <si>
    <t>UNION TEMPORAL CIUDADELA EDUCATIVA       -   905 PUNTOS  CONSORCIO EDUCATIVO BARRANCABERMEJA   -    RECHAZO</t>
  </si>
  <si>
    <t>https://www.contratos.gov.co/consultas/detalleProceso.do?numConstancia=11-1-69754</t>
  </si>
  <si>
    <t>900372918-6</t>
  </si>
  <si>
    <t>MONCAMABLE</t>
  </si>
  <si>
    <t>11-1-64238</t>
  </si>
  <si>
    <t>LP-002-2011</t>
  </si>
  <si>
    <t>003-11</t>
  </si>
  <si>
    <t>900427830-5</t>
  </si>
  <si>
    <t>CONSORCIO VIAS URBANAS MONTERIA 2011</t>
  </si>
  <si>
    <t>HUMBERTO CARLOS RAMOS VERGARA</t>
  </si>
  <si>
    <t>https://www.contratos.gov.co/consultas/detalleProceso.do?numConstancia=11-1-64238</t>
  </si>
  <si>
    <t>OPTIMIZACION  AL SISTEMA DE ADUCCION Y CONDUCCION DEL ACUEDUCTO URBANO A PARTIR DE LA CAPTACION SOBRE EL RIO UNETE HASTA LA INTERSECCION DEL PASO ELEVADO EN EL CENTRO POBLADO UNETE DEL MUNICIPIO DE AGUAZUL DEPARTAMENTO DE CASANARE E INTERVENTORIA PARA LA OPTIMIZACION AL SISTEMA DE ADUCCION Y CONDUCCION DEL ACUEDUCTO URBANO A PARTIR DE LA CAPTACION SOBRE EL RIO UNETE HASTA LA INTERSECCION DEL PASO ELEVADO EN EL CENTRO POBLADO UNETE DEL MUNICIPIO DE AGUAZUL DEPARTAMENTO DE CASANARE.</t>
  </si>
  <si>
    <t>11-12-510794</t>
  </si>
  <si>
    <t>MA-CD.CI-199-2011</t>
  </si>
  <si>
    <t>EMPRESA DE SERVICIOS PUBLICOS DE AGUAZUL  S.A. ESP</t>
  </si>
  <si>
    <t>JOHN FREDY  VARGAS RODRIGUEZ</t>
  </si>
  <si>
    <t>https://www.contratos.gov.co/consultas/detalleProceso.do?numConstancia=11-12-510794</t>
  </si>
  <si>
    <t>890201900-6</t>
  </si>
  <si>
    <t>ALBARRANCAS</t>
  </si>
  <si>
    <t>CONSTRUCCION DE OBRAS PARA EL MEJORAMIENTO DE LA INFRAESTRUCTURA DE LOS SERVICIOS PUBLICOS DE ACUEDUCTO ALCANTARILLADO Y SANEAMIENTO BASICO DEL MUNICIPIO DE BARRANCAS - DEPARTAMENTO DE LA GUAJIRA..</t>
  </si>
  <si>
    <t>Barrancas</t>
  </si>
  <si>
    <t>La Guajira - Barrancas</t>
  </si>
  <si>
    <t>11-1-71441</t>
  </si>
  <si>
    <t>009-2011</t>
  </si>
  <si>
    <t>074-2011</t>
  </si>
  <si>
    <t>900471432-3</t>
  </si>
  <si>
    <t>CONSORCIO AGUA POTABLE</t>
  </si>
  <si>
    <t>JUAN CARLOS GOMEZ ROMERO</t>
  </si>
  <si>
    <t>CONSORCIO AGUA POTABLE - PRIMERO</t>
  </si>
  <si>
    <t>https://www.contratos.gov.co/consultas/detalleProceso.do?numConstancia=11-1-71441</t>
  </si>
  <si>
    <t>CORMAGDALENA</t>
  </si>
  <si>
    <t>MANTENIMIENTO MEDIANTE DRAGADO DEL CANAL DEL DIQUE</t>
  </si>
  <si>
    <t>11-1-70658</t>
  </si>
  <si>
    <t>LP-004-11</t>
  </si>
  <si>
    <t>0-0051-2011</t>
  </si>
  <si>
    <t>900.483.322-3</t>
  </si>
  <si>
    <t>19.146.608</t>
  </si>
  <si>
    <t>Eduardo Jose Martinez Zuleta</t>
  </si>
  <si>
    <t>UNION TEMPORAL DRAGADOS HIDRAULICOS - WAVES RAZOR</t>
  </si>
  <si>
    <t>1- UNION TEMPORAL DRAGADOS HIDRAULICOS - WAVES RAZOR. Puntaje Total = 1000</t>
  </si>
  <si>
    <t>https://www.contratos.gov.co/consultas/detalleProceso.do?numConstancia=11-1-70658</t>
  </si>
  <si>
    <t>890501981-1</t>
  </si>
  <si>
    <t>ALVILLAGARZON2</t>
  </si>
  <si>
    <t>10/26/2011 12:00:00 AM</t>
  </si>
  <si>
    <t>11-1-74215</t>
  </si>
  <si>
    <t>LP-010-2011</t>
  </si>
  <si>
    <t>900482215-9</t>
  </si>
  <si>
    <t>UNION TEMPORAL LAS AMERICAS</t>
  </si>
  <si>
    <t>JUAN CARLOS GARCIA BUSTOS</t>
  </si>
  <si>
    <t>https://www.contratos.gov.co/consultas/detalleProceso.do?numConstancia=11-1-74215</t>
  </si>
  <si>
    <t>01/21/2013 12:00:00 AM</t>
  </si>
  <si>
    <t>13-1-87070</t>
  </si>
  <si>
    <t>IDU-LP-DG-010-2009</t>
  </si>
  <si>
    <t>IDU-32-2011</t>
  </si>
  <si>
    <t>I C M INGENIEROS S A  ANTES I.C.M. INGENIEROS LIMITADA</t>
  </si>
  <si>
    <t>LUIS GUILLERMO MESA SANABRIA</t>
  </si>
  <si>
    <t>https://www.contratos.gov.co/consultas/detalleProceso.do?numConstancia=13-1-87070</t>
  </si>
  <si>
    <t>10-1-61866</t>
  </si>
  <si>
    <t>CAS-SE-LP-080-2010</t>
  </si>
  <si>
    <t>CTO 0092-2011</t>
  </si>
  <si>
    <t>CONSORCIO MEGACOL INGENIERIA</t>
  </si>
  <si>
    <t>HECTOR AFRICANO CHAPARRO</t>
  </si>
  <si>
    <t>https://www.contratos.gov.co/consultas/detalleProceso.do?numConstancia=10-1-61866</t>
  </si>
  <si>
    <t>ADECUACION  RECUPERACION Y MANTENIMIENTO DE UNIDADES EDUCATIVAS EN EL MUNICIPIO DE FUSAGASUGA.</t>
  </si>
  <si>
    <t>08/29/2011 12:00:00 AM</t>
  </si>
  <si>
    <t>11-11-591183</t>
  </si>
  <si>
    <t>SA0202011</t>
  </si>
  <si>
    <t>2011-0003</t>
  </si>
  <si>
    <t>900468533-8</t>
  </si>
  <si>
    <t>CONSORCIO INSTITUCIONAL FUSAGASUGA 2011</t>
  </si>
  <si>
    <t>11.382.922</t>
  </si>
  <si>
    <t>LUIS ALBERTO VALERO GONZALEZ</t>
  </si>
  <si>
    <t>ADECUACION RECUPERACION Y MANTENIMIENTO DE UNIDADES EDUCATIVAS EN EL MUNICIPIO DE FUSAGASUGA</t>
  </si>
  <si>
    <t>CONSORCIO INSTITUCIONAL FUSAGASUGA 2011  representada legalmente por LUIS ALBERTO VALERO GONZALEZ</t>
  </si>
  <si>
    <t>https://www.contratos.gov.co/consultas/detalleProceso.do?numConstancia=11-11-591183</t>
  </si>
  <si>
    <t>800094449-8</t>
  </si>
  <si>
    <t>ALPALMIRA</t>
  </si>
  <si>
    <t>REMODELACION TEATRO MUNICIPAL DE PALMIRA ¿ TEATRO MATERON DEL MUNICIPIO DE PALMIRA.</t>
  </si>
  <si>
    <t>Palmira</t>
  </si>
  <si>
    <t>Valle del Cauca - Palmira</t>
  </si>
  <si>
    <t>09/21/2011 12:00:00 AM</t>
  </si>
  <si>
    <t>11-1-72419</t>
  </si>
  <si>
    <t>MP-LP-OP- 006 - 2011</t>
  </si>
  <si>
    <t>MP-793-2011</t>
  </si>
  <si>
    <t>CONSORCIO REMODELACIONES Y RESTAURACIONES 2011</t>
  </si>
  <si>
    <t>MARTHA CECILIA CARMONA GUTIERREZ</t>
  </si>
  <si>
    <t>REMODELACION DEL TEATRO MUNICIPAL - TEATRO MATERON</t>
  </si>
  <si>
    <t>https://www.contratos.gov.co/consultas/detalleProceso.do?numConstancia=11-1-72419</t>
  </si>
  <si>
    <t>06/13/2011 12:00:00 AM</t>
  </si>
  <si>
    <t>11-1-67954</t>
  </si>
  <si>
    <t>LP-IDM-CO-003-2011</t>
  </si>
  <si>
    <t>0134 DE 2011</t>
  </si>
  <si>
    <t>900 457 129-8</t>
  </si>
  <si>
    <t>UNION TEMPORAL BILBAO VIAS DEL META</t>
  </si>
  <si>
    <t>91.293.585</t>
  </si>
  <si>
    <t>EDGAR ALFONSO QUESADA OREJARENA</t>
  </si>
  <si>
    <t>https://www.contratos.gov.co/consultas/detalleProceso.do?numConstancia=11-1-67954</t>
  </si>
  <si>
    <t>CONSTRUCCION DE PAVIMENTO EN CONCRETO RIGIDO DE LAS VIAS RURALES: SINCELEJO - SIERRA FLOR SEGUNDA ETAPA  SINCELEJO - LAS PALMAS SEGUNDA ETAPA  Y SINCELEJO ¿ BUENAVISTA PRIMERA ETAPA EN EL MUNICIPIO DE SINCELEJO.</t>
  </si>
  <si>
    <t>06/23/2011 12:00:00 AM</t>
  </si>
  <si>
    <t>11-11-524053</t>
  </si>
  <si>
    <t>SA-036-MC-2011</t>
  </si>
  <si>
    <t>CONSTRUCCION DE PAVIMENTO EN CONCRETO RIGIDO DE LAS VIAS RURALES: SINCELEJO - SIERRA FLOR SEGUNDA ETAPA  SINCELEJO - LAS PALMAS SEGUNDA ETAPA  Y SINCELEJO ¿ BUENAVISTA PRIMERA ETAPA EN EL MUNICIPIO DE SINCELEJO</t>
  </si>
  <si>
    <t>UNION TEMPORAL SINCELEJO SIGLO XX</t>
  </si>
  <si>
    <t>https://www.contratos.gov.co/consultas/detalleProceso.do?numConstancia=11-11-524053</t>
  </si>
  <si>
    <t>Tolima - San Luis</t>
  </si>
  <si>
    <t>10/31/2011 12:00:00 AM</t>
  </si>
  <si>
    <t>11-12-670786</t>
  </si>
  <si>
    <t>068-2011</t>
  </si>
  <si>
    <t>117-3-2011</t>
  </si>
  <si>
    <t>844004715-8</t>
  </si>
  <si>
    <t>INVERSORA MANARE LTDA</t>
  </si>
  <si>
    <t>https://www.contratos.gov.co/consultas/detalleProceso.do?numConstancia=11-12-670786</t>
  </si>
  <si>
    <t>11-11-671480</t>
  </si>
  <si>
    <t>MC-SA-035-2011</t>
  </si>
  <si>
    <t>2166 DE 2011</t>
  </si>
  <si>
    <t>900485243-9</t>
  </si>
  <si>
    <t>CONSORCIO RESTAURACIONES ESTRUCTURALES</t>
  </si>
  <si>
    <t>JAIRO ENRIQUE VARELA FIHOLL</t>
  </si>
  <si>
    <t>https://www.contratos.gov.co/consultas/detalleProceso.do?numConstancia=11-11-671480</t>
  </si>
  <si>
    <t>09/17/2010 12:00:00 AM</t>
  </si>
  <si>
    <t>10-1-59105</t>
  </si>
  <si>
    <t>LP - 24 DE 2010 (LP 70004090)</t>
  </si>
  <si>
    <t>CONSORCIO PAVIMENTOS URBANOS 2010</t>
  </si>
  <si>
    <t>838 828 807</t>
  </si>
  <si>
    <t>https://www.contratos.gov.co/consultas/detalleProceso.do?numConstancia=10-1-59105</t>
  </si>
  <si>
    <t>10-1-59559</t>
  </si>
  <si>
    <t>LP-IDM-CO-024-2010</t>
  </si>
  <si>
    <t>0013 DE 2011</t>
  </si>
  <si>
    <t>900 404 946-1</t>
  </si>
  <si>
    <t>CONSORCIO EMILIANO RESTREPO ECHAVARRIA</t>
  </si>
  <si>
    <t>1.121.822.519</t>
  </si>
  <si>
    <t>KATHERINE DUQUE PRIETO</t>
  </si>
  <si>
    <t>Primer lugar: Proponente: CONSORCIO EMILIANO RESTREPO ECHAVARRIA</t>
  </si>
  <si>
    <t>https://www.contratos.gov.co/consultas/detalleProceso.do?numConstancia=10-1-59559</t>
  </si>
  <si>
    <t>CONSTRUCCION DE LA INSTITUCION EDUCATIVA Y AMBIENTAL ADELAIDA CORREA EN EL MUNICIPIO DE SABANETA</t>
  </si>
  <si>
    <t>10-1-62504</t>
  </si>
  <si>
    <t>I.D.C. INVERSIONES S.A</t>
  </si>
  <si>
    <t>I.D.C. INVERSIONES</t>
  </si>
  <si>
    <t>https://www.contratos.gov.co/consultas/detalleProceso.do?numConstancia=10-1-62504</t>
  </si>
  <si>
    <t>CONSTRUCCION DE 280 VIVIENDAS PROYECTO DENOMINADO ALTOS DE VALENCIA  ZONA URBANA  DEL MUNICIPIO D ECAUCASIA</t>
  </si>
  <si>
    <t>Antioquia - Caucasia</t>
  </si>
  <si>
    <t>12-12-760166</t>
  </si>
  <si>
    <t>2011-CF-17-0001</t>
  </si>
  <si>
    <t>2011-cf-17-0001</t>
  </si>
  <si>
    <t>empresas de viviendas de antioquia</t>
  </si>
  <si>
    <t>https://www.contratos.gov.co/consultas/detalleProceso.do?numConstancia=12-12-760166</t>
  </si>
  <si>
    <t>Meta - Fuente de Oro; Meta - Puerto Concordia; Meta - Puerto Lleras</t>
  </si>
  <si>
    <t>10/14/2011 12:00:00 AM</t>
  </si>
  <si>
    <t>11-1-73709</t>
  </si>
  <si>
    <t>LP-IDM-CO-013-2011</t>
  </si>
  <si>
    <t>0159 DE 2011</t>
  </si>
  <si>
    <t>900 481 548-1</t>
  </si>
  <si>
    <t>UNION TEMPORAL ELECTRIFICACION BAJO ARIARI</t>
  </si>
  <si>
    <t>17.309.709</t>
  </si>
  <si>
    <t>ORLANDO BAQUERO MARTINEZ</t>
  </si>
  <si>
    <t>https://www.contratos.gov.co/consultas/detalleProceso.do?numConstancia=11-1-73709</t>
  </si>
  <si>
    <t>06/24/2011 12:00:00 AM</t>
  </si>
  <si>
    <t>11-1-68422</t>
  </si>
  <si>
    <t>325 JEIN 2011</t>
  </si>
  <si>
    <t>741 DE 2011</t>
  </si>
  <si>
    <t>900.464.171-7</t>
  </si>
  <si>
    <t>UNION TEMPORAL OBRAS 325</t>
  </si>
  <si>
    <t>79.444.633</t>
  </si>
  <si>
    <t>RICARDO ALBERTO HERRERA MALAVERT</t>
  </si>
  <si>
    <t>https://www.contratos.gov.co/consultas/detalleProceso.do?numConstancia=11-1-68422</t>
  </si>
  <si>
    <t>CONSTRUCCION NUEVO MEGACOLEGIO DEL MUNICIPIO DE PAZ DE ARIPORO DEPARTAMENTO DE CASANARE- PRIMERA ETAPA)</t>
  </si>
  <si>
    <t>10-1-61867</t>
  </si>
  <si>
    <t>CAS-SE-LP-082-2010</t>
  </si>
  <si>
    <t>CTO 0210-2011</t>
  </si>
  <si>
    <t>UNION TEMPORAL MEGAPAZ</t>
  </si>
  <si>
    <t>ORLANDO JAVIER SANABRIA MEJIA</t>
  </si>
  <si>
    <t>https://www.contratos.gov.co/consultas/detalleProceso.do?numConstancia=10-1-61867</t>
  </si>
  <si>
    <t>CONSTRUCCION DE LA INFRAESTRUCTURA DE LAS REDES DE ACUEDUCTO Y ALCANTARILLADO SANITARIO EN LAS RUTAS No. 8 y No. 10 DE TRANSMETRO Y OTROS SECTORES EN EL MUNICIPIO DE SOLEDAD  DEPARTAMENTO DEL ATLANTICO</t>
  </si>
  <si>
    <t>10-1-60348</t>
  </si>
  <si>
    <t>LP No. 010 de 2010</t>
  </si>
  <si>
    <t>30*11*2011*000009</t>
  </si>
  <si>
    <t>900.453.981-9</t>
  </si>
  <si>
    <t>CONSORCIO TARNSMETRO 2010</t>
  </si>
  <si>
    <t>7.481.913</t>
  </si>
  <si>
    <t>IVAN DE JESUS OSORIO VARGAS</t>
  </si>
  <si>
    <t>CONSTRUCCION DE LA INFRAESTRUTURA DE LAS REDES DE ACUEDUCTO Y ALCANTARILLADO SANITARIO EN LAS RUTAS No. 8 y No. 10 DE TRANSMETRO Y EN OTROS SECTORES EN EL MUNICIPIO DE SOLEDAD  DEPARTAMENTO DEL ATLANTICO.</t>
  </si>
  <si>
    <t>CONSORCIO TRANSMETRO 2010</t>
  </si>
  <si>
    <t>https://www.contratos.gov.co/consultas/detalleProceso.do?numConstancia=10-1-60348</t>
  </si>
  <si>
    <t>11-11-454022</t>
  </si>
  <si>
    <t>SA-IDM-CO-002-2011</t>
  </si>
  <si>
    <t>0081 DE 2011</t>
  </si>
  <si>
    <t>900 429 025-1</t>
  </si>
  <si>
    <t>CONSORCIO INTERNADO SIERRA DE LA MACARENA</t>
  </si>
  <si>
    <t>17.583.956</t>
  </si>
  <si>
    <t>HERNANDO BETANCOURTH RIVEROS</t>
  </si>
  <si>
    <t>Primer lugar: Proponente: Consorcio Internado Sierra de la Macarena</t>
  </si>
  <si>
    <t>https://www.contratos.gov.co/consultas/detalleProceso.do?numConstancia=11-11-454022</t>
  </si>
  <si>
    <t>06/20/2011 12:00:00 AM</t>
  </si>
  <si>
    <t>11-1-68212</t>
  </si>
  <si>
    <t>LP 005 MT 2011</t>
  </si>
  <si>
    <t>CONSORCIO VIAS TOCANCIPA II</t>
  </si>
  <si>
    <t>CESAR AUGUSTO FONSECA GASCA</t>
  </si>
  <si>
    <t>https://www.contratos.gov.co/consultas/detalleProceso.do?numConstancia=11-1-68212</t>
  </si>
  <si>
    <t>FPOLNAC4</t>
  </si>
  <si>
    <t>CONSTRUCCION DEL PROYECTO FABRICA DE CONFECCIONES DE LA POLICIA NACIONAL</t>
  </si>
  <si>
    <t>11/30/2011 12:00:00 AM</t>
  </si>
  <si>
    <t>11-12-713386</t>
  </si>
  <si>
    <t>CD 029-2011</t>
  </si>
  <si>
    <t>131-3-2011</t>
  </si>
  <si>
    <t>900.470.951-1</t>
  </si>
  <si>
    <t>CONSORCIO CONSTRUIR BOGOTA</t>
  </si>
  <si>
    <t>76.325.545</t>
  </si>
  <si>
    <t>LUIS FERNANDO ESCOBAR MARTINEZ</t>
  </si>
  <si>
    <t>https://www.contratos.gov.co/consultas/detalleProceso.do?numConstancia=11-12-713386</t>
  </si>
  <si>
    <t>IMPLEMENTACION DE LA SISTEMATIZACION PARA EL MONITOREO  CONTROL Y PUESTA EN MARCHA DEL ACUEDUCTO REGIONAL DEL ARIARI DEPARTAMENTO DEL META</t>
  </si>
  <si>
    <t>11-1-64210</t>
  </si>
  <si>
    <t>LICITACION PUBLICA No 001 DE 2011</t>
  </si>
  <si>
    <t>900426562-1</t>
  </si>
  <si>
    <t>19.491.122</t>
  </si>
  <si>
    <t>ROLANDO ENRIQUE TRIANA ECHEVERRIA</t>
  </si>
  <si>
    <t>UNION TEMPORAL ARA CENTRO DE CONTROL</t>
  </si>
  <si>
    <t>EL INFORME DE EVALUACION CALIFICA HABIL A LA PROPUESTA PRESENTADA POR LA UNION TEMPORAL ARA CENTRO DE CONTROL</t>
  </si>
  <si>
    <t>https://www.contratos.gov.co/consultas/detalleProceso.do?numConstancia=11-1-64210</t>
  </si>
  <si>
    <t>Meta - El Castillo; Meta - El Dorado</t>
  </si>
  <si>
    <t>10-1-62170</t>
  </si>
  <si>
    <t>LP-IDM-CO-044-2010</t>
  </si>
  <si>
    <t>0036 DE 2011</t>
  </si>
  <si>
    <t>900 413 346-0</t>
  </si>
  <si>
    <t>CONSORCIO CASTILLO DORADO</t>
  </si>
  <si>
    <t>7.525.061</t>
  </si>
  <si>
    <t>RICARDO ALVAREZ TOVAR</t>
  </si>
  <si>
    <t>Primer lugar: Proponente: CONSORCIO CASTILLO DORADO</t>
  </si>
  <si>
    <t>https://www.contratos.gov.co/consultas/detalleProceso.do?numConstancia=10-1-62170</t>
  </si>
  <si>
    <t>10-1-59104</t>
  </si>
  <si>
    <t>LP - 23 DE 2010 (LP 70004089)</t>
  </si>
  <si>
    <t>UNION TEMPORAL OBRAS MUNICIPIO DE MEDELLIN 2011</t>
  </si>
  <si>
    <t>828 814 806</t>
  </si>
  <si>
    <t>https://www.contratos.gov.co/consultas/detalleProceso.do?numConstancia=10-1-59104</t>
  </si>
  <si>
    <t>Meta - Mesetas; Meta - Uribe</t>
  </si>
  <si>
    <t>12/14/2010 12:00:00 AM</t>
  </si>
  <si>
    <t>10-1-62385</t>
  </si>
  <si>
    <t>LP-IDM-CO-048-2010</t>
  </si>
  <si>
    <t>0042 DE 2011</t>
  </si>
  <si>
    <t>900 416 968-5</t>
  </si>
  <si>
    <t>PUENTES DEL LLANO UT</t>
  </si>
  <si>
    <t>https://www.contratos.gov.co/consultas/detalleProceso.do?numConstancia=10-1-62385</t>
  </si>
  <si>
    <t>Caldas - Palestina</t>
  </si>
  <si>
    <t>11-1-68627</t>
  </si>
  <si>
    <t>LP-INFICALDAS-019-2011</t>
  </si>
  <si>
    <t>PV-026-2011</t>
  </si>
  <si>
    <t>VALORES Y CONTRATOS S.A</t>
  </si>
  <si>
    <t>FERNANDO MASSARD LLINAS</t>
  </si>
  <si>
    <t>VALORES Y CONTRATOS S.A.</t>
  </si>
  <si>
    <t>CONSORCIO LA ROCHELA 920 PUNTOS CONSORCIO VIAS INFICALDAS 011 -940 PUNTOS  VALORES Y CONTRATOS S.A. 1000 PUNTOS  C.I. GRODCO E en C C.A. INGENIEROS CIVILES 900 PUNTOS   CONSORCIO CALDAS 980 PUNTOS    PROCOPAL S.A. 960 PUNTOS</t>
  </si>
  <si>
    <t>https://www.contratos.gov.co/consultas/detalleProceso.do?numConstancia=11-1-68627</t>
  </si>
  <si>
    <t>11-1-64717</t>
  </si>
  <si>
    <t>SOP-LP-OP-001-2011</t>
  </si>
  <si>
    <t>800.071.993-4</t>
  </si>
  <si>
    <t>MANSER LTDA</t>
  </si>
  <si>
    <t>MIGUEL ANGEL NAFFAH TORO</t>
  </si>
  <si>
    <t>MANSER LTDA R/L. MIGUEL ANGEL NAFFAH TORO  C.C. No. 8.720.542.</t>
  </si>
  <si>
    <t>HABILITADO</t>
  </si>
  <si>
    <t>https://www.contratos.gov.co/consultas/detalleProceso.do?numConstancia=11-1-64717</t>
  </si>
  <si>
    <t>CONSTRUCCION Y PAVIMENTACION DE LA CARRETERA BADILLO (CESAR) -SAN JUAN DEL CESAR  (GUAJIRA)  SECTOR PR38+250 ¿ PR52+674  RUTA 49.</t>
  </si>
  <si>
    <t>08/31/2011 12:00:00 AM</t>
  </si>
  <si>
    <t>11-1-71241</t>
  </si>
  <si>
    <t>900.474.654-5</t>
  </si>
  <si>
    <t>CONSORCIO KURACATA</t>
  </si>
  <si>
    <t>71.595.407</t>
  </si>
  <si>
    <t>CONSTRUCCION Y PAVIMENTACION DE LA CARRETERA BADILLO (CESAR) -SAN JUAN DEL CESAR  (GUAJIRA)  SECTOR PR38+250- PR52+674  RUTA 49</t>
  </si>
  <si>
    <t>CONSORCIO KURACATA 1000 PUNTOS</t>
  </si>
  <si>
    <t>https://www.contratos.gov.co/consultas/detalleProceso.do?numConstancia=11-1-71241</t>
  </si>
  <si>
    <t>CONSTRUCCION Y/O MEJORAMIENTO DE REDES ELECTRICAS EN LOS MUNICIPIOS DE EL CASTILLO  EL DORADO  SAN MARTIN  LEJANIAS   SAN JUAN DE ARAMA  CUBARRAL EN EL DEPARTAMENTO DEL META.</t>
  </si>
  <si>
    <t>10/20/2011 12:00:00 AM</t>
  </si>
  <si>
    <t>11-1-73929</t>
  </si>
  <si>
    <t>LP-IDM-CO-014-2011</t>
  </si>
  <si>
    <t>0161 DE 2011</t>
  </si>
  <si>
    <t>900 482 330-8</t>
  </si>
  <si>
    <t>https://www.contratos.gov.co/consultas/detalleProceso.do?numConstancia=11-1-73929</t>
  </si>
  <si>
    <t>Meta - Mesetas; Meta - Vistahermosa</t>
  </si>
  <si>
    <t>11-1-73705</t>
  </si>
  <si>
    <t>LP-IDM-CO-012-2011</t>
  </si>
  <si>
    <t>0170 DE 2011</t>
  </si>
  <si>
    <t>900 481 796-1</t>
  </si>
  <si>
    <t>UNION TEMPORAL GUEJAR</t>
  </si>
  <si>
    <t>4.452.345</t>
  </si>
  <si>
    <t>JOSE FERNANDO COLORADO LOPEZ</t>
  </si>
  <si>
    <t>https://www.contratos.gov.co/consultas/detalleProceso.do?numConstancia=11-1-73705</t>
  </si>
  <si>
    <t>Antioquia - Marinilla</t>
  </si>
  <si>
    <t>11-1-62835</t>
  </si>
  <si>
    <t>Lici003-2011</t>
  </si>
  <si>
    <t>098-2011</t>
  </si>
  <si>
    <t>900.426.601-0</t>
  </si>
  <si>
    <t>CONSORCIO VALCO ¿ VC</t>
  </si>
  <si>
    <t>CONSORCIO VALCO VC MARINILLA</t>
  </si>
  <si>
    <t>https://www.contratos.gov.co/consultas/detalleProceso.do?numConstancia=11-1-62835</t>
  </si>
  <si>
    <t>11-1-71303</t>
  </si>
  <si>
    <t>LP GB-025/2011</t>
  </si>
  <si>
    <t>2133/11</t>
  </si>
  <si>
    <t>900475687-2</t>
  </si>
  <si>
    <t>UNION TEMPORAL VIA MONGUA PISBA PAYA</t>
  </si>
  <si>
    <t>JORGE EDUARDO AMEZQUITA NARANJO</t>
  </si>
  <si>
    <t>1. CONSORCIO VIAL OSHUN R/L EISENHOWER ZAMORA GONZALEZ ¿ 50 PTS  2. CONSORCIO C Y G R/L CAMILO GUTIERREZ PRIETO ¿ 50 PTS  3. CONSORCIO VIAL PISBA 2011 R/L SERGIO HUMBERTO RAMIREZ  4. UNION TEMPORAL BAL - Bernardo Ancizar Ossa Lopez. ¿ 50 PTS  5. UNION TEMPORAL VIA MONGUA PISBA PAYA - Jorge Eduardo Amezquita Naranjo. ¿ 50 PTS  6. CONSORCIO CONSTRUCTORES DE VIAS BOYACA - GUSTAVO PEREZ MARIÑO. ¿ 50 PTS  11. CONSORCIO VIAL PISBA ¿ PABLO EMILIO DIAZ GARCIA   8. CONSTRUVIAS BOYACA 2011. ¿ ALFONSO VEJARANO SAMPER ¿ 50 PTS</t>
  </si>
  <si>
    <t>https://www.contratos.gov.co/consultas/detalleProceso.do?numConstancia=11-1-71303</t>
  </si>
  <si>
    <t>03/14/2011 12:00:00 AM</t>
  </si>
  <si>
    <t>11-1-64903</t>
  </si>
  <si>
    <t>L.P 009-2011</t>
  </si>
  <si>
    <t>615-2011</t>
  </si>
  <si>
    <t>900444834-6</t>
  </si>
  <si>
    <t>UNION TEMPORAL 3 DE MAYO</t>
  </si>
  <si>
    <t>11.001.999</t>
  </si>
  <si>
    <t>JULIO CESAR SALGADO ESPITIA</t>
  </si>
  <si>
    <t>UNION TEMPORAL  TRES DE MAYO</t>
  </si>
  <si>
    <t>UNION TEMPORAL  TRES DE MAYO - PUNTAJE TOTAL: 1000 PUNTOS</t>
  </si>
  <si>
    <t>https://www.contratos.gov.co/consultas/detalleProceso.do?numConstancia=11-1-64903</t>
  </si>
  <si>
    <t>REHABILITACION Y CONSERVACION PUENTES GRUPO 2</t>
  </si>
  <si>
    <t>11-1-66666</t>
  </si>
  <si>
    <t>LP-SGT-SRN-022-2011</t>
  </si>
  <si>
    <t>1382-2011</t>
  </si>
  <si>
    <t>900454959-0</t>
  </si>
  <si>
    <t>CONSORCIO PUENTES DE ANTIOQUIA</t>
  </si>
  <si>
    <t>BLANCA SUSANA MOSQUERA MATIZ</t>
  </si>
  <si>
    <t>REHABILITACION Y CONSERVACION DE  PUENTES GRUPO 2  REHABILITACION Y CONSERVACION DE LOS PUENTES DE LA CARRETERA SANTUARIO - CRUCE 45 (CAÑO ALEGRE) RTA 6005 DEPARTAMENTO DE ANTIOQUIA  MODULO 1.</t>
  </si>
  <si>
    <t>M1 CONSORCIO PUENTES DE ANTIOQUIA M2CONSORCIO ORION</t>
  </si>
  <si>
    <t>https://www.contratos.gov.co/consultas/detalleProceso.do?numConstancia=11-1-66666</t>
  </si>
  <si>
    <t>820000919-8</t>
  </si>
  <si>
    <t>INDEPORTESB1</t>
  </si>
  <si>
    <t>CONSTRUCCION DE LA TRIBUNA NORTE EN EL  ESTADIO LA INDEPENDENCIA DE LA CIUDAD DE TUNJA - DEPARTAMENTO DE BOYACA</t>
  </si>
  <si>
    <t>02/18/2011 12:00:00 AM</t>
  </si>
  <si>
    <t>11-1-64116</t>
  </si>
  <si>
    <t>LICITACION PUBLICA No. 001-2011</t>
  </si>
  <si>
    <t>001 -2011</t>
  </si>
  <si>
    <t>900426746-1</t>
  </si>
  <si>
    <t>UNION TEMPORAL GBC</t>
  </si>
  <si>
    <t>OSCAR DARIO CASTEBLANCO</t>
  </si>
  <si>
    <t>CONSTRUCCION TRIBUNA NORTE DEL ESTADIO LA INDEPENDENCIA DE LA CUIDAD DE TUNJA DEPARATMENTO DE BOYACA.</t>
  </si>
  <si>
    <t>UNION TEMPORAL GBC 100 24 PUNTOS.</t>
  </si>
  <si>
    <t>CONSORCIO DE ESTADIOS G4- INHABILITADO.-CONSORCIO INDEPENDENCIA-INHABILITADO.-CONSORCIO INGENIEROS BAOL- INHABILITADO.-CONSORCIO INGENIEROS ASOCIADOS- INHABILITADO.-UNION TEMPORAL TUNJA NORTE-INHABILITADO.-UNION TEMPORAL GBC- 100 24 PUNTOS.</t>
  </si>
  <si>
    <t>https://www.contratos.gov.co/consultas/detalleProceso.do?numConstancia=11-1-64116</t>
  </si>
  <si>
    <t>890702021-7</t>
  </si>
  <si>
    <t>ALCALDIANC</t>
  </si>
  <si>
    <t>¿CONSTRUCCION SEGUNDA ETAPA DEL HOSPITAL MUNICIPAL EN EL MUNICIPIO DE CASTILLA LA NUEVA - META EN DESARROLLO DEL PROYECTO 2008501500118</t>
  </si>
  <si>
    <t>Castilla La Nueva</t>
  </si>
  <si>
    <t>Meta - Castilla La Nueva</t>
  </si>
  <si>
    <t>10/13/2011 12:00:00 AM</t>
  </si>
  <si>
    <t>11-1-73627</t>
  </si>
  <si>
    <t>UC-LP-CO-013-2011</t>
  </si>
  <si>
    <t>2011-198</t>
  </si>
  <si>
    <t>900482008-0</t>
  </si>
  <si>
    <t>CONSORCIO CASTILLA HOSPITALARIO</t>
  </si>
  <si>
    <t>CONSTRUCCION SEGUNDA ETAPA DEL HOSPITAL MUNICIPAL EN EL MUNICIPIO DE CASTILLA LA NUEVA - META EN DESARROLLO DEL PROYECTO 2008501500118</t>
  </si>
  <si>
    <t>CONSORCIO CASTILLA HOSPITALAR</t>
  </si>
  <si>
    <t>HABIL</t>
  </si>
  <si>
    <t>https://www.contratos.gov.co/consultas/detalleProceso.do?numConstancia=11-1-73627</t>
  </si>
  <si>
    <t>09/13/2011 12:00:00 AM</t>
  </si>
  <si>
    <t>11-1-71889</t>
  </si>
  <si>
    <t>LIC-010-MT-2011</t>
  </si>
  <si>
    <t>https://www.contratos.gov.co/consultas/detalleProceso.do?numConstancia=11-1-71889</t>
  </si>
  <si>
    <t>CONSTRUCION OPTIMIZACION DEL SISTEMA DE CAPTACION QUEBRADA LA HONDA ACUEDUCTO DE VILLAVICENCIO META</t>
  </si>
  <si>
    <t>10-1-61518</t>
  </si>
  <si>
    <t>LICITACION PUBLICA No 007 DE 2010</t>
  </si>
  <si>
    <t>900404929-6</t>
  </si>
  <si>
    <t>CONSORCIO QUEBRADAHONDA</t>
  </si>
  <si>
    <t>17.333.267</t>
  </si>
  <si>
    <t>CONSORCIO QUEBRADA HONDA</t>
  </si>
  <si>
    <t>https://www.contratos.gov.co/consultas/detalleProceso.do?numConstancia=10-1-61518</t>
  </si>
  <si>
    <t>CONSTRUCCION NUEV A PLANTA DE TRATAMIENTO DE AGUA POTABLE DEL MUNICIPIO DE AGUAZUL DEPARTAMENTO DE CASANARE E INTERVENTORIA A LA CONSTRUCCION NUEVA PLANTA DE TRATAMIENTO DE AGUA POTABLE DEL MUNICIPIO DE AGUAZUL  DEPARTAMENTO DE CASANARE.</t>
  </si>
  <si>
    <t>11-12-511908</t>
  </si>
  <si>
    <t>MA-CD.CI-211-2011</t>
  </si>
  <si>
    <t>844003247-8</t>
  </si>
  <si>
    <t>EMPRESA DE SERVICIOS PUBLICOS DE AGUAZUL SA ESP</t>
  </si>
  <si>
    <t>JOHN FREDY VARGAS RODRIGUEZ</t>
  </si>
  <si>
    <t>https://www.contratos.gov.co/consultas/detalleProceso.do?numConstancia=11-12-511908</t>
  </si>
  <si>
    <t>MEJORAMIENTO  MANTENIMIENTO RUTINARIO  MANTENIMIENTO PERIODICO Y REHABILITACION DEL TRAMO CRUCE RUTA 6606 (PANAMA DE ARAUCA)  CRUCE VIA 65AR04  DEPARTAMENTO DE ARAUCA</t>
  </si>
  <si>
    <t>07/26/2011 12:00:00 AM</t>
  </si>
  <si>
    <t>11-1-69515</t>
  </si>
  <si>
    <t>LI-SPO-030-2011</t>
  </si>
  <si>
    <t>900465235-4</t>
  </si>
  <si>
    <t>CONSORCIO MANTENIMIENTO VIAS TERCIARIAS ARAUQUITA</t>
  </si>
  <si>
    <t>ELKIN SAMUEL CARREÑO SALGUERO</t>
  </si>
  <si>
    <t>MANTENIMIENTO VIAS TERCIARIAS ARAUQUITA ELKINS AMUEL CARREÑO C.C. 17.587.920</t>
  </si>
  <si>
    <t>01 CUMPLE MANTENIMIENTO VIAS TERCIARIAS ARAUQUITA ELKINS AMUEL CARREÑO C.C. 17.587.920</t>
  </si>
  <si>
    <t>https://www.contratos.gov.co/consultas/detalleProceso.do?numConstancia=11-1-69515</t>
  </si>
  <si>
    <t>12-12-1253160</t>
  </si>
  <si>
    <t>170 DE 2011</t>
  </si>
  <si>
    <t>MUNICIPIO DE MEDELLIN</t>
  </si>
  <si>
    <t>DORA CECILIA GUTIERREZ HERNANDEZ</t>
  </si>
  <si>
    <t>https://www.contratos.gov.co/consultas/detalleProceso.do?numConstancia=12-12-1253160</t>
  </si>
  <si>
    <t>11/30/2010 12:00:00 AM</t>
  </si>
  <si>
    <t>10-1-62011</t>
  </si>
  <si>
    <t>OCSJ-LP-CO-020-2010</t>
  </si>
  <si>
    <t>0096 DE 2011</t>
  </si>
  <si>
    <t>900.413.500-9</t>
  </si>
  <si>
    <t>UNION TEMPORAL BOSQUE DE PALMAS</t>
  </si>
  <si>
    <t>40.395.105</t>
  </si>
  <si>
    <t>CAROLINA NARVAEZ ROJAS</t>
  </si>
  <si>
    <t>https://www.contratos.gov.co/consultas/detalleProceso.do?numConstancia=10-1-62011</t>
  </si>
  <si>
    <t>12-4-974722</t>
  </si>
  <si>
    <t>100.19.340.2011</t>
  </si>
  <si>
    <t>100.19.340</t>
  </si>
  <si>
    <t>6.758.292</t>
  </si>
  <si>
    <t>FERNANDO ENRIQUE FONSECA RODRIGUEZ</t>
  </si>
  <si>
    <t>https://www.contratos.gov.co/consultas/detalleProceso.do?numConstancia=12-4-974722</t>
  </si>
  <si>
    <t>AMPLIACION  CONSTRUCCION Y PAVIMENTACION DEL ANILLO VIAL AUTODROMO DESDE LA GLORIETA EMGESA HASTA LA INTERSECCION CON VIA QUE DE LOS ARRIEROS CONDUCE A ZIPAQUIRA</t>
  </si>
  <si>
    <t>09/23/2011 12:00:00 AM</t>
  </si>
  <si>
    <t>11-1-72514</t>
  </si>
  <si>
    <t>LIC-012-MT-2011</t>
  </si>
  <si>
    <t>900486195-8</t>
  </si>
  <si>
    <t>CLAUDIA GONZALEZ DANGOND</t>
  </si>
  <si>
    <t>https://www.contratos.gov.co/consultas/detalleProceso.do?numConstancia=11-1-72514</t>
  </si>
  <si>
    <t>ADECUACION Y MANTENIMIENTO DE LAS INSTALACIONES DEL  PALACIO MUNICIPAL  DEL MUNICIPIO DE MONIQUIRA BOYACA.</t>
  </si>
  <si>
    <t>11-11-425894</t>
  </si>
  <si>
    <t>S. A. 002 - 2011</t>
  </si>
  <si>
    <t>74.323.346</t>
  </si>
  <si>
    <t>GILBERT JAVIER LOPEZ GRANADOS</t>
  </si>
  <si>
    <t>GILOBERT JAVIER LOPEZ GRANADOS</t>
  </si>
  <si>
    <t>GILBERT JAVIER LOPEZ GRANADOS 900 PTS</t>
  </si>
  <si>
    <t>https://www.contratos.gov.co/consultas/detalleProceso.do?numConstancia=11-11-425894</t>
  </si>
  <si>
    <t>10-1-59100</t>
  </si>
  <si>
    <t>LP - 22 DE 2010 (LP 70004088)</t>
  </si>
  <si>
    <t>CONSORCIO BUENA MEZCLA</t>
  </si>
  <si>
    <t>862 828 816</t>
  </si>
  <si>
    <t>https://www.contratos.gov.co/consultas/detalleProceso.do?numConstancia=10-1-59100</t>
  </si>
  <si>
    <t>11-1-66109</t>
  </si>
  <si>
    <t>LP-004-2011</t>
  </si>
  <si>
    <t>004-11</t>
  </si>
  <si>
    <t>900306067-2</t>
  </si>
  <si>
    <t>CONSORCIO EQUIVIAS</t>
  </si>
  <si>
    <t>ANDRES GABRIEL SOFAN SANCHEZ</t>
  </si>
  <si>
    <t>RECONSTRUCCION DEL PAVIMENTO RIGIDO  ANDENES Y ESPACIO PUBLICO DE LA AVENIDA CIRCUNVALAR ENTRE CALLE 29 Y CALLE 13. PERTENECIENTE AL SISTEMA PUBLICO DE TRANSPORTE  SETP   DE LA CIUDAD DE MONTERIA</t>
  </si>
  <si>
    <t>930 PUNTOS - CONSORCIO EQUIVIAS</t>
  </si>
  <si>
    <t>https://www.contratos.gov.co/consultas/detalleProceso.do?numConstancia=11-1-66109</t>
  </si>
  <si>
    <t>ALVILLAVICENCIO3</t>
  </si>
  <si>
    <t>CONSTRUCCION DE UNA INSTITUCION EDUCATIVA OFICIAL EN  LA COMUNA 8 SECTOR DE LA URBANIZACIÒN CIUDAD JARDÌN DEL MUNICIPIO DE VILLAVICENCIO</t>
  </si>
  <si>
    <t>11-1-70876</t>
  </si>
  <si>
    <t>LP-010 DE 2011</t>
  </si>
  <si>
    <t>CONTRATO 882 DE 2011</t>
  </si>
  <si>
    <t>900468716-9</t>
  </si>
  <si>
    <t>UNION TEMPORAL CIUDAD JARDIN</t>
  </si>
  <si>
    <t>86.042.731</t>
  </si>
  <si>
    <t>https://www.contratos.gov.co/consultas/detalleProceso.do?numConstancia=11-1-70876</t>
  </si>
  <si>
    <t>900395709-2</t>
  </si>
  <si>
    <t>METROSABANA1</t>
  </si>
  <si>
    <t>11-1-69713</t>
  </si>
  <si>
    <t>LP 001-METRO-2011</t>
  </si>
  <si>
    <t>LP 001 METRO 2011</t>
  </si>
  <si>
    <t>890109279-7</t>
  </si>
  <si>
    <t>EQUIPO UNIVERSAL S.A.</t>
  </si>
  <si>
    <t>GABRIEL MONTOYA DE VIVERO</t>
  </si>
  <si>
    <t>https://www.contratos.gov.co/consultas/detalleProceso.do?numConstancia=11-1-69713</t>
  </si>
  <si>
    <t>AMPLIACION Y REHABILITACION DE LA VIA QUE CONDUCE  DEL CASCO URBANO DEL MUNICIPIO DE SINCELEJO AL CORREGIMIENTO DE CHOCHO DEPARTAMENTO DE SUCRE</t>
  </si>
  <si>
    <t>11/18/2011 12:00:00 AM</t>
  </si>
  <si>
    <t>11-1-75193</t>
  </si>
  <si>
    <t>LP -028 OP 2011</t>
  </si>
  <si>
    <t>LP 028-OP-2011</t>
  </si>
  <si>
    <t>JORGE ELIAS AROCA DAGIL</t>
  </si>
  <si>
    <t>UNION TEMPORAL VIAS DE SINCELEJO 2011  JORGE ELIAS AROCA DAGIL</t>
  </si>
  <si>
    <t>https://www.contratos.gov.co/consultas/detalleProceso.do?numConstancia=11-1-75193</t>
  </si>
  <si>
    <t>10-11-422415</t>
  </si>
  <si>
    <t>S. A 0018 - 2010</t>
  </si>
  <si>
    <t>900338385-7</t>
  </si>
  <si>
    <t>CONSTRUCCIONES CYR S.A.S.</t>
  </si>
  <si>
    <t>PEDRO HERNAN CORDON BARRERA</t>
  </si>
  <si>
    <t>EXPANSION DE REDES DE ALUMBRADO PUBLICOS SECTOR URBANO DEL MUNICIPIO DE MONIQIRA BOYACA</t>
  </si>
  <si>
    <t>CONSTRUCCIONES C&amp;R S.A.S. R/LPEDRO HERNAN CORDON BARRERA</t>
  </si>
  <si>
    <t>CONSORCIO ALUMBRADO MONIQUIRA 2011 R/LEGAL JULIO MARTIN PINZON CASTRO  PTS 66.61 CONSTRUCCIONES C&amp;R S.A.S. R/LPEDRO HERNAN CORDON BARRERA PTS  91.34</t>
  </si>
  <si>
    <t>https://www.contratos.gov.co/consultas/detalleProceso.do?numConstancia=10-11-422415</t>
  </si>
  <si>
    <t>09/20/2011 12:00:00 AM</t>
  </si>
  <si>
    <t>11-1-72287</t>
  </si>
  <si>
    <t>LP-IDM-CO-009-2011</t>
  </si>
  <si>
    <t>0158 DE 2011</t>
  </si>
  <si>
    <t>900 478 196-1</t>
  </si>
  <si>
    <t>80.037.669</t>
  </si>
  <si>
    <t>MIGUEL ANGEL GALARZA GARCIA</t>
  </si>
  <si>
    <t>https://www.contratos.gov.co/consultas/detalleProceso.do?numConstancia=11-1-72287</t>
  </si>
  <si>
    <t>CONSTRUCCION DE CUATRO (4) PUENTES PEATONALES EN: AVENIDA CIRCUNVALAR CON CARRERA 3W. (P.P 1)  AVENIDA CIRCUNVALAR CON CALLE 23. (P.P 2)  AVENIDA CIRCUNVALAR CON CARRERA 2. (P.P 4) Y AVENIDA CIRCUNVALAR CON CALLE 95. (P.P 5)  Y CONSTRUCCION DEL INTERCAMBIADOR VIAL (IV 1) EN LA AVENIDA CIRCUNVALAR CON CARRERA 1W   PERTENECIENTES AL SISTEMA ESTRATEGICO DE TRANSPORTE PUBLICO  SETP  DE LA CIUDAD DE MONTERIA</t>
  </si>
  <si>
    <t>11-1-71581</t>
  </si>
  <si>
    <t>LP-006-2011</t>
  </si>
  <si>
    <t>006-11</t>
  </si>
  <si>
    <t>UNION TEMPORAL MONTERIA SIGLO XX</t>
  </si>
  <si>
    <t>JUAN FELIPE DUQUE FONNEGRA</t>
  </si>
  <si>
    <t>UNION TEMPORAL SIGLO XX - JUAN FELIPE DUQUE FONNEGRA C.C. No. 78.708.651</t>
  </si>
  <si>
    <t>924.06 PUNTOS - UNION TEMPORAL SIGLO XX 779.53 PUNTOS - OSCAR BRAVO OCAMPO</t>
  </si>
  <si>
    <t>https://www.contratos.gov.co/consultas/detalleProceso.do?numConstancia=11-1-71581</t>
  </si>
  <si>
    <t>FOMVAS</t>
  </si>
  <si>
    <t>11-1-62824</t>
  </si>
  <si>
    <t>N°OC-006- 2011</t>
  </si>
  <si>
    <t>892.115.210-1</t>
  </si>
  <si>
    <t>DICON INGENIERIA E INVERSIONES LIMITADA. DICON-LTDA</t>
  </si>
  <si>
    <t>84.030.473</t>
  </si>
  <si>
    <t>JOSE ZABALETA BALCAZAR</t>
  </si>
  <si>
    <t>CONSTRUCCION EN PAVIMENTO RIGIDO Y OBRAS DE URBANISMO ENMARCADOS DENTRO DEL PLAN CENTRO  SEGUNDA ETAPA CORRESPONDIENTE AL PROGRAMA DE VALORIZACION POR BENEFICIO GENERAL  MUNICIPIO DE SINCELEJO  DEPARTAMENTO DE SUCRE</t>
  </si>
  <si>
    <t>DICON  LTDA</t>
  </si>
  <si>
    <t>https://www.contratos.gov.co/consultas/detalleProceso.do?numConstancia=11-1-62824</t>
  </si>
  <si>
    <t>ADECUACION DE LA VIA RURAL SABANAS DEL POTRERO - BUENAVISTA  Y MANTENIMIENTO  DE LA VIA CERRITO ¿ CRUZ DEL BEQUE EN EL MUNICIPIO DE SINCELEJO-DEPARTAMENTO DE SUCRE.¿</t>
  </si>
  <si>
    <t>11-1-75173</t>
  </si>
  <si>
    <t>LP 027 OP  2011</t>
  </si>
  <si>
    <t>LP 027-OP-2011</t>
  </si>
  <si>
    <t>FABIAN LEONARDO TORRADO ALVAREZ</t>
  </si>
  <si>
    <t>ADECUACION DE LA VIA RURAL SABANAS DEL POTRERO - BUENAVISTA  Y MANTENIMIENTO  DE LA VIA CERRITO ¿ CRUZ DEL BEQUE EN EL MUNICIPIO DE SINCELEJO-DEPARTAMENTO DE SUCRE</t>
  </si>
  <si>
    <t>UNION TEMPORAL BUENAVISTA 2011</t>
  </si>
  <si>
    <t>https://www.contratos.gov.co/consultas/detalleProceso.do?numConstancia=11-1-75173</t>
  </si>
  <si>
    <t>11-1-64593</t>
  </si>
  <si>
    <t>LP 007-2011 FONADE</t>
  </si>
  <si>
    <t>800.173.410</t>
  </si>
  <si>
    <t>SIGMA LTDA</t>
  </si>
  <si>
    <t>CLL 11A 1E-135 P-3 EDF ALTAMIRA</t>
  </si>
  <si>
    <t>1. orden SIGMA LTDA</t>
  </si>
  <si>
    <t>https://www.contratos.gov.co/consultas/detalleProceso.do?numConstancia=11-1-64593</t>
  </si>
  <si>
    <t>11-1-66168</t>
  </si>
  <si>
    <t>LP-IDM-CO-002-2011</t>
  </si>
  <si>
    <t>0116 DE 2011</t>
  </si>
  <si>
    <t>900 444 056-2</t>
  </si>
  <si>
    <t>UNION TEMPORAL SERVICOL</t>
  </si>
  <si>
    <t>https://www.contratos.gov.co/consultas/detalleProceso.do?numConstancia=11-1-66168</t>
  </si>
  <si>
    <t>10-1-59656</t>
  </si>
  <si>
    <t>LP 041-2010 FONADE</t>
  </si>
  <si>
    <t>900.404.376-3</t>
  </si>
  <si>
    <t>CONSORCIO UA 41</t>
  </si>
  <si>
    <t>WILLIAM CASTILLO PINILLA</t>
  </si>
  <si>
    <t>CONSORCIO UA 41 (URBANISCOM LTDA 50% - ARMOTEC COLOMBIA SA 50%)</t>
  </si>
  <si>
    <t>1. orden CONSORCIO UA 41 (URBANISCOM LTDA 50% - ARMOTEC COLOMBIA SA 50%)</t>
  </si>
  <si>
    <t>https://www.contratos.gov.co/consultas/detalleProceso.do?numConstancia=10-1-59656</t>
  </si>
  <si>
    <t>Magdalena - Santa Marta</t>
  </si>
  <si>
    <t>10-1-60718</t>
  </si>
  <si>
    <t>LP 045-2010 FONADE</t>
  </si>
  <si>
    <t>900.406.982-6</t>
  </si>
  <si>
    <t>CONSORCIO CONSTRUANDES P</t>
  </si>
  <si>
    <t>LUIS ALFONSO PEÑA PABON</t>
  </si>
  <si>
    <t>CONSTRUCCION DE UNA INFRAESTRUCTURA EDUCATIVA TIPO A EN EL PREDIO LA PAZ DEL MUNICIPIO DE SANTA MARTA  - MAGDALENA</t>
  </si>
  <si>
    <t>https://www.contratos.gov.co/consultas/detalleProceso.do?numConstancia=10-1-60718</t>
  </si>
  <si>
    <t>11-1-66725</t>
  </si>
  <si>
    <t>LP-SGT-SRN-005-2011</t>
  </si>
  <si>
    <t>1255-2011</t>
  </si>
  <si>
    <t>890906388-0</t>
  </si>
  <si>
    <t>PROCOPAL S.A.</t>
  </si>
  <si>
    <t>EMIRO ENRIQUE LOPEZ LUNA</t>
  </si>
  <si>
    <t>M1 PROCOPAL S.A. M2 PROCOPAL S.A.</t>
  </si>
  <si>
    <t>https://www.contratos.gov.co/consultas/detalleProceso.do?numConstancia=11-1-66725</t>
  </si>
  <si>
    <t>01/14/2011 12:00:00 AM</t>
  </si>
  <si>
    <t>11-1-63084</t>
  </si>
  <si>
    <t>LP 002-2011 FONADE</t>
  </si>
  <si>
    <t>900.426.689-8</t>
  </si>
  <si>
    <t>CONSORCIO OMEGA LACORAZZA</t>
  </si>
  <si>
    <t>HERNANDO JOSE LACORAZZA PARRA</t>
  </si>
  <si>
    <t>CONSTRUCCION DE UNA INFRAESTRUCTURA EDUCATIVA MUNDO FELIZ  EN EL MUNICIPIO DE GALAPA  ATLANTICO</t>
  </si>
  <si>
    <t>CONSORCIO OMEGA LACORAZZA (OMEGA ALPHA DEVELOPMENT SUCURSAL COLOMBIA 60% - CONTRUCTORA LOCARAZZA &amp; MENDEZ LTDA 40%)</t>
  </si>
  <si>
    <t>1. orden CONSORCIO OMEGA LACORAZZA (OMEGA ALPHA DEVELOPMENT SUCURSAL COLOMBIA 60% - CONTRUCTORA LOCARAZZA &amp; MENDEZ LTDA 40%)</t>
  </si>
  <si>
    <t>https://www.contratos.gov.co/consultas/detalleProceso.do?numConstancia=11-1-63084</t>
  </si>
  <si>
    <t>10-1-59137</t>
  </si>
  <si>
    <t>TC-LPN-003-10</t>
  </si>
  <si>
    <t>Consorcio Constructora INCO Ltda-GTS</t>
  </si>
  <si>
    <t>19.890.235</t>
  </si>
  <si>
    <t>GUSTAVO ANTONIO CASTELLAR RAMOS</t>
  </si>
  <si>
    <t>CONSORCIO CONSTRUCTORA INCO LTDA. ¿ GTS</t>
  </si>
  <si>
    <t>https://www.contratos.gov.co/consultas/detalleProceso.do?numConstancia=10-1-59137</t>
  </si>
  <si>
    <t>800254453-5</t>
  </si>
  <si>
    <t>CARDIQUE</t>
  </si>
  <si>
    <t>CONSTRUCCION DE BOXCOULVERT DEL CANAL PEAJE VIKINGOS EN LA VIA MAMONAL - PASACABALLOS  CONSTRUCCION BOXCOULVERT SYDENTA EN EL KILOMETRO 6 EN LA ZONA INDUSTRIAL DE MAMONAL</t>
  </si>
  <si>
    <t>11-1-71645</t>
  </si>
  <si>
    <t>EQUIPOS Y TRANSPORTES S.A.S</t>
  </si>
  <si>
    <t>JORGE ROA BORRESEN</t>
  </si>
  <si>
    <t>https://www.contratos.gov.co/consultas/detalleProceso.do?numConstancia=11-1-71645</t>
  </si>
  <si>
    <t>OBRAS DE EMERGENCIA PARA LA MITIGACION Y PROTECCION POR AMENAZA DE INUNDACION EN RIOS Y CAÑOS EN EL MUNICIPIO DE VILLAVICENCIO</t>
  </si>
  <si>
    <t>01/24/2013 12:00:00 AM</t>
  </si>
  <si>
    <t>13-12-1410171</t>
  </si>
  <si>
    <t>CONTRATO 1022 DE 2011</t>
  </si>
  <si>
    <t>830013874-8</t>
  </si>
  <si>
    <t>TRAING TRABAJOS DE INGENIERIA LTDA</t>
  </si>
  <si>
    <t>https://www.contratos.gov.co/consultas/detalleProceso.do?numConstancia=13-12-1410171</t>
  </si>
  <si>
    <t>11-1-69741</t>
  </si>
  <si>
    <t>LPMT-SI-002-11</t>
  </si>
  <si>
    <t>CTO 178/2011</t>
  </si>
  <si>
    <t>900.475.594-6</t>
  </si>
  <si>
    <t>CONSORCIO TAURAMENA EDUCATIVA</t>
  </si>
  <si>
    <t>17.332.742 de Villavicencio</t>
  </si>
  <si>
    <t>JAIRO CLAVIJO OLARTE</t>
  </si>
  <si>
    <t>CONSORCIO TAURAMENA EDUCATIVA R/L JAIRO CLAVIJO OLARTE c.c 17.332.742 de Villavicencio</t>
  </si>
  <si>
    <t>864.12 puntos sobre 1000</t>
  </si>
  <si>
    <t>https://www.contratos.gov.co/consultas/detalleProceso.do?numConstancia=11-1-69741</t>
  </si>
  <si>
    <t>04/29/2011 12:00:00 AM</t>
  </si>
  <si>
    <t>11-1-66541</t>
  </si>
  <si>
    <t>TC-LPN-001-11</t>
  </si>
  <si>
    <t>UNION TEMPORAL VIAS DE CARTAGENA 2011</t>
  </si>
  <si>
    <t>GILBERTO ENRIQUE ALVAREZ MULFORD</t>
  </si>
  <si>
    <t>1. UNION TEMPORAL VIAS DE CARTAGENA 2011.</t>
  </si>
  <si>
    <t>https://www.contratos.gov.co/consultas/detalleProceso.do?numConstancia=11-1-66541</t>
  </si>
  <si>
    <t>MEJORAMIENTO Y PAVIMENTACION DE LA VIA NARIÑO-LA QUIEBRA  SUBREGION ORIENTE DE ANTIOQUIA.</t>
  </si>
  <si>
    <t>Antioquia - Nariño</t>
  </si>
  <si>
    <t>11-1-69027</t>
  </si>
  <si>
    <t>LIC-20-03-2011</t>
  </si>
  <si>
    <t>2011-OO-20-169</t>
  </si>
  <si>
    <t>CONSORCIO MANTENIMIENTO VIAL NARIÑO 2011</t>
  </si>
  <si>
    <t>MAURO VELEZ GOMEZ</t>
  </si>
  <si>
    <t>MEJORAMIENTO Y PAVIMENTACION DE LA VIA NARIÑO - LA QUIEBRA EN EL ORIENTE DE ANTIOQUIA.</t>
  </si>
  <si>
    <t>CONSORCIO VIAL NARIÑO 2011 -</t>
  </si>
  <si>
    <t>CONSORCIO VIAL NARIÑO 2011 - 994 CONSORCIO ECO 973</t>
  </si>
  <si>
    <t>https://www.contratos.gov.co/consultas/detalleProceso.do?numConstancia=11-1-69027</t>
  </si>
  <si>
    <t>11-1-66856</t>
  </si>
  <si>
    <t>0070004430 DE 2011</t>
  </si>
  <si>
    <t>900.456.993-0</t>
  </si>
  <si>
    <t>Union Temporal P Y P Ingenieros 3</t>
  </si>
  <si>
    <t>78.021.761</t>
  </si>
  <si>
    <t>JESUS ELIECER MONTES PEREZ</t>
  </si>
  <si>
    <t>https://www.contratos.gov.co/consultas/detalleProceso.do?numConstancia=11-1-66856</t>
  </si>
  <si>
    <t>11-1-68594</t>
  </si>
  <si>
    <t>LP-GB 015/2011</t>
  </si>
  <si>
    <t>2039/11</t>
  </si>
  <si>
    <t>900462970-6</t>
  </si>
  <si>
    <t>CONSORCIO TOPAGA 2011</t>
  </si>
  <si>
    <t>CARLOS MANUEL BENAVIDES QUIÑONES</t>
  </si>
  <si>
    <t>CONTRATO SUSCRITO ENTRE EL DEPARTAMENTO DE BOYACA Y CONSORCIO TOPAGA 2011 DE OBRA PUBLICA PARA EL MEJORAMIENTO  MANTENIMIENTO Y REHABILITACION DE VIAS DEPARTAMENTALES  MUNICIPALES  VIA PARA LA COMPETITIVIDAD Y VIAS DE LA RED TERCIARIA NACIONAL  PRINCIPALMENTE LAS VIAS PUENTE BLANCO - SANTA TERESA SECTOR SOGAMOSO (PUENTE BLANCO - COLEGIO GUSTAVO JIMENEZ) HASTA VADO CASTRO EN EL MUNICIPIO DE TOPAGA  MONGUA Y LA VIA CORRALES TASCO EN JURISDICCION DEL DEPARTAMENTO DE BOYACA</t>
  </si>
  <si>
    <t>CONSORCIO MANTENIMIENTOS VIALES BOYACA  2  159.001 PUNTOS CONSORCIO PROYECTOS VIALES BOYACA 2    157.678 PUNTOS CONSORCIO TOPAGA 2011   159.911 PUNTOS  CONSORCIO ESCORPION 159.318  PUNTOS</t>
  </si>
  <si>
    <t>https://www.contratos.gov.co/consultas/detalleProceso.do?numConstancia=11-1-68594</t>
  </si>
  <si>
    <t>11-1-66716</t>
  </si>
  <si>
    <t>LP-SGT-SRN-013-2011</t>
  </si>
  <si>
    <t>1284-2011</t>
  </si>
  <si>
    <t>800186228-2</t>
  </si>
  <si>
    <t>INGENIERIA DE VIAS S.A.</t>
  </si>
  <si>
    <t>PEDRO CONTECHA CARRILLO</t>
  </si>
  <si>
    <t>MEJORAMIENTO Y MANTENIMIENTO CARRETERAS ZONA CENTRO ORIENTE GRUPO 2  MEJORAMIENTO Y MANTENIMIENTO DE LA CARRETERA HONDA - VILLETA  RUTA 50  TRAMO 5008  DEPARTAMENTO DE CUNDINAMARCA  MODULO 4.</t>
  </si>
  <si>
    <t>M1 CONSORCIO VIAL TUNJA M2 CONSORCIO VIAL TUNJA M3 CONSORCIO GENCOSI S&amp;R M4 SOCIEDAD INGENIERIA DE VIAS  S.A M5 CONSORCIO NUEVA INFRAESTRUCTURA</t>
  </si>
  <si>
    <t>https://www.contratos.gov.co/consultas/detalleProceso.do?numConstancia=11-1-66716</t>
  </si>
  <si>
    <t>11-1-74862</t>
  </si>
  <si>
    <t>LP 16 DE 2011</t>
  </si>
  <si>
    <t>152 DE 2011</t>
  </si>
  <si>
    <t>900486636-4</t>
  </si>
  <si>
    <t>EL CONSORCIO OYM NACIONAL</t>
  </si>
  <si>
    <t>JAIME  ALEJANDRO   GRANADOS   MIRANDA</t>
  </si>
  <si>
    <t>CONSORCIO OYM NACIONAL CONFORMADO POR: TRIVENTI INGENIERIA S.A.S - OBRAS MAQUINARIA Y EQUIPOS TRES A S.A.S Y MODERLINE S.A.S.</t>
  </si>
  <si>
    <t>VER RESOLUCION DE ADJUDICACION 6512 DE DICIEMBRE 27 DE 2011</t>
  </si>
  <si>
    <t>https://www.contratos.gov.co/consultas/detalleProceso.do?numConstancia=11-1-74862</t>
  </si>
  <si>
    <t>CONSTRUCCION DE ACCESOS Y OBRAS COMPLEMENTARIAS  PUENTES GRUPO 1</t>
  </si>
  <si>
    <t>11-1-66660</t>
  </si>
  <si>
    <t>LP-SGT-SRN-021-2011</t>
  </si>
  <si>
    <t>1261-2011</t>
  </si>
  <si>
    <t>900455025-1</t>
  </si>
  <si>
    <t>CONSORCIO 2011</t>
  </si>
  <si>
    <t>LUIS ALONSO MARTINEZ BARRAGAN</t>
  </si>
  <si>
    <t>CONSTRUCCION Y ACCESOS Y OBRAS COMPLEMENTARIAS PARA EL NUEVO PUENTE QUEBRADABLANCA DE LA CARRETERA DE BOGOTA - VILLAVICENCIO RUTA 4006  DEPARTAMENTO DEL META  MODULO 1.</t>
  </si>
  <si>
    <t>M1 CONSORCIO 2011 M2 CONSORCIO INFRAESTRUCTURA DE PUENTES</t>
  </si>
  <si>
    <t>https://www.contratos.gov.co/consultas/detalleProceso.do?numConstancia=11-1-66660</t>
  </si>
  <si>
    <t>AUNAR ESFUERZOS ENTRE CAR Y EL MUNICIPIO DE CHIA PARA LA CONSTRTUCCION OBRAS DE SANEAMIENTO INCLUIDAS DENTRO DEL ACTA DE CONCERTACION SUSCRITA ENTRE CAR Y ALCALDIA MUNICIPAL  ASI COMO LAS COMPLEMENTARIAS NECESARIAS QUE MEJOREN U OPTIMICEN LA INFRAESTRUCTURA DEL SISTEMA DE ALCANTARILLADO DEL MUNICIPIO.</t>
  </si>
  <si>
    <t>11-12-595767</t>
  </si>
  <si>
    <t>CONVENIO INTERADTIVO ASOCIACION 335 DE 2011</t>
  </si>
  <si>
    <t>335 DE 2011</t>
  </si>
  <si>
    <t>MUNICIPIO DE CHIA</t>
  </si>
  <si>
    <t>JORGE ORLANDO GAITAN MAHECHA</t>
  </si>
  <si>
    <t>https://www.contratos.gov.co/consultas/detalleProceso.do?numConstancia=11-12-595767</t>
  </si>
  <si>
    <t>CONSTRUCCION DE CENTRO DE SALUD EN EL MUNICIPIO DE LOS PALMITOS DEPARTAMENTO DE SUCRE</t>
  </si>
  <si>
    <t>Sucre - Los Palmitos</t>
  </si>
  <si>
    <t>10/28/2011 12:00:00 AM</t>
  </si>
  <si>
    <t>11-1-74345</t>
  </si>
  <si>
    <t>L-GDS-008-11</t>
  </si>
  <si>
    <t>70-022-0-12-2011</t>
  </si>
  <si>
    <t>CONSORCIO CENTRO DE SALUD LOS PALMITOS</t>
  </si>
  <si>
    <t>YESID MANUEL MAJANA ACOSTA</t>
  </si>
  <si>
    <t>https://www.contratos.gov.co/consultas/detalleProceso.do?numConstancia=11-1-74345</t>
  </si>
  <si>
    <t>MEJORAMIENTO TRAMO DE VIA RAMIRIQUI - CIENEGA</t>
  </si>
  <si>
    <t>11-1-68595</t>
  </si>
  <si>
    <t>LP-GB 16/2011</t>
  </si>
  <si>
    <t>2028/11</t>
  </si>
  <si>
    <t>900462500-8</t>
  </si>
  <si>
    <t>CONSORCIO ESCORPION</t>
  </si>
  <si>
    <t>LUIS ABDON CASTELLANOS PEÑA</t>
  </si>
  <si>
    <t>CONTRATO SUSCRITO ENTRE EL DEPARTAMENTO DE BOYACA Y CONSORCIO ESCORPION DE OBRA  PARA EL MEJORAMIENTO DEL TRAMO DE LA VIA RAMIRIQUI - CIENEGA</t>
  </si>
  <si>
    <t>CONSORCIO MANTENIMIENTOS VIALES BOYACA  156.63 CONSORCIO PROYECTO VIALES 2    155.77 U.T. BOL 155.49 CONSORCIO ESCORPION 157.03</t>
  </si>
  <si>
    <t>https://www.contratos.gov.co/consultas/detalleProceso.do?numConstancia=11-1-68595</t>
  </si>
  <si>
    <t>CONSTRUCCION DE OBRAS DE INTERES COMUNITARIO EN DIFRENTES COMUNAS DEL MUNICIPIO DE BUCARAMANGA</t>
  </si>
  <si>
    <t>11-1-67689</t>
  </si>
  <si>
    <t>SI-LP-005-2011</t>
  </si>
  <si>
    <t>CONSORCIO OBRAS BUCARAMANGACONSORCIO OBRAS BUCARAMANGA</t>
  </si>
  <si>
    <t>CONSORCIO OBRAS BUCARAMANGA 2011</t>
  </si>
  <si>
    <t>CONSORCIO OBRAS BUCARAMANGA 2011- 896 6 MCI INGENIEROS CONTRATISTAS LTDA - 800</t>
  </si>
  <si>
    <t>https://www.contratos.gov.co/consultas/detalleProceso.do?numConstancia=11-1-67689</t>
  </si>
  <si>
    <t>11-1-63694</t>
  </si>
  <si>
    <t>LP - 02 DE 2011 (LP 70004345)</t>
  </si>
  <si>
    <t>CONSORCIO KYRIA</t>
  </si>
  <si>
    <t>JAIME VARGAS GALINDO</t>
  </si>
  <si>
    <t>CONSTRUCCION DE LA AMPLIACION DE LA DOBLE CALZADA DE LA CARRERA 65 ENTRE LAS CALLES 101 Y 103E Y OBRAS COMPLEMENTARIAS</t>
  </si>
  <si>
    <t>1000 00 998 76 996 93</t>
  </si>
  <si>
    <t>https://www.contratos.gov.co/consultas/detalleProceso.do?numConstancia=11-1-63694</t>
  </si>
  <si>
    <t>900648934-0</t>
  </si>
  <si>
    <t>ESPSANTANDER1</t>
  </si>
  <si>
    <t>PLAN MAESTRO DE ACUEDUCTO CASCO URBANO DEL MUNICIPIO DE ZAPATOCA  DEPARTAMENTO DE SANTANDER</t>
  </si>
  <si>
    <t>Santander - Zapatoca</t>
  </si>
  <si>
    <t>07/28/2011 12:00:00 AM</t>
  </si>
  <si>
    <t>11-1-69560</t>
  </si>
  <si>
    <t>INF-OBR-11-019</t>
  </si>
  <si>
    <t>2103/2011</t>
  </si>
  <si>
    <t>CONSORCIO PMAC-ZAPATOCA</t>
  </si>
  <si>
    <t>LEANADRO MUÑOZ CABALLERO</t>
  </si>
  <si>
    <t>CONSORCIO  PMAC-ZAPATOCA</t>
  </si>
  <si>
    <t>1. CONSTRUCTORA DE LOS ANDES CONADES CIA. LTDA 2.CONSORCIO ACUEDUCTO ZAPATOCA. 3.CONSORCIO CONSTRUCTORA ZAPATOCA. 4.CONSORCIO PLAN ZAPATOCA. 5.CONSORCIO  PMAC-ZAPATOCA.</t>
  </si>
  <si>
    <t>https://www.contratos.gov.co/consultas/detalleProceso.do?numConstancia=11-1-69560</t>
  </si>
  <si>
    <t>MEJORAMIENTO  Y MANTENIENTO DE LA  VIA  PUENTE  PAMPLONA - VEGAS  EN EL  MUNICIPIO DE PUERTO SANTANDER DEPARTAMENTO DE  NORTE  DE SANTANDER</t>
  </si>
  <si>
    <t>Norte De Santander - Puerto Santander</t>
  </si>
  <si>
    <t>11-12-593920</t>
  </si>
  <si>
    <t>485-2011</t>
  </si>
  <si>
    <t>800250853-1</t>
  </si>
  <si>
    <t>MUNICIPIO DE PUERTO SANTANDER-NORTE DE SANTANDER</t>
  </si>
  <si>
    <t>HENRY MANUEL VALERO PEINADO</t>
  </si>
  <si>
    <t>https://www.contratos.gov.co/consultas/detalleProceso.do?numConstancia=11-12-593920</t>
  </si>
  <si>
    <t>MEJORAMIENTO Y PAVIMENTACION DE LA VIA SAN DIEGO -  MEDIA LUNA  MUNICIPIO DE SAN DIEGO  DEPARTAMENTO DEL CESAR</t>
  </si>
  <si>
    <t>11-1-71239</t>
  </si>
  <si>
    <t>900.475.782-4</t>
  </si>
  <si>
    <t>UNION TEMPORAL COLOMBIA VIAL</t>
  </si>
  <si>
    <t>72.134.525</t>
  </si>
  <si>
    <t>GASTON LINERO CUELLO</t>
  </si>
  <si>
    <t>UT COLOMBIA VIAL</t>
  </si>
  <si>
    <t>https://www.contratos.gov.co/consultas/detalleProceso.do?numConstancia=11-1-71239</t>
  </si>
  <si>
    <t>SUMINISTRO E INSTALACION DE SUB BASE GRANULAR  BASE GRANULAR  CARPETA ASFALTICA  SARDINELES  OBRAS DE DRENAJE  SEÑALIZACION  MUROS DE CONTENCION  REPARCHEO Y MANTENIMIENTO PARA EL PROYECTO COMUNITARIO Y EMPRESARIAL POR EL SISTEMA DE ADMINISTRACION DIRECTA ¿PASEO DE LA GOBERNACION¿ EN TUNJA DEPARTAMENTO DE BOYACA</t>
  </si>
  <si>
    <t>11-1-68591</t>
  </si>
  <si>
    <t>LP-GB-014/2011</t>
  </si>
  <si>
    <t>2020/11</t>
  </si>
  <si>
    <t>900461796-6</t>
  </si>
  <si>
    <t>CONSORCIO PROGRESO BOYACA</t>
  </si>
  <si>
    <t>RIGOBERTO REYES RIVEROS</t>
  </si>
  <si>
    <t>CONTRATO SUSCRITO ENTRE EL DEPARTAMENTO DE BOYACA Y EL CONSORCIO PROGRESO BOYACA DE SUMINISTRO E INSTALACION DE SUB BASE GRANULAR  BASE GRANULAR   CARPETA ASFALTICA  SARDINELES   OBRAS DE DRENAJE  SEÑALIZACION  MUROS DE CONTENCION  REPARCHEO Y MANTENIMIENTO PARA EL PROYECTO COMUNITARIO Y EMPRESARIAL POR EL SISTEMA DE ADMINISTRACION DIRECTA - PASEO DE LA GOBERNACION - EN TUNJA- DEPARTAMENTO DE BOYACA.</t>
  </si>
  <si>
    <t>CONSORCIO PROGRESO BOYACA   145.238 PUNTOS UNION TEMPORAL BOL 139.676 CONSORCIO PASEO BOYACA 141.278</t>
  </si>
  <si>
    <t>https://www.contratos.gov.co/consultas/detalleProceso.do?numConstancia=11-1-68591</t>
  </si>
  <si>
    <t>817000992-5</t>
  </si>
  <si>
    <t>ALPIEDECUESTA6</t>
  </si>
  <si>
    <t>CONSTRUCCION  DEL PARQUE ECOTURISTICO CERRO LA CANTERA DEL MUNICIPIO DE PIEDECUESTA - SANTANDER</t>
  </si>
  <si>
    <t>Piedecuesta</t>
  </si>
  <si>
    <t>Santander - Piedecuesta</t>
  </si>
  <si>
    <t>01/21/2011 12:00:00 AM</t>
  </si>
  <si>
    <t>11-1-63302</t>
  </si>
  <si>
    <t>CP-MP-SP-028-2010</t>
  </si>
  <si>
    <t>026 DE 2011</t>
  </si>
  <si>
    <t>CONSORCIO CERRO LA CANTERA</t>
  </si>
  <si>
    <t>CARLOS ARTURO PELAEZ SERRANO</t>
  </si>
  <si>
    <t>CONTRUCCION DEL PARQUE ECOTURISTICO CERRO LA CANTERA DEL MUNICIPIO DE PIEDECUESTA</t>
  </si>
  <si>
    <t>960 - 1</t>
  </si>
  <si>
    <t>https://www.contratos.gov.co/consultas/detalleProceso.do?numConstancia=11-1-63302</t>
  </si>
  <si>
    <t>11-1-67730</t>
  </si>
  <si>
    <t>C.O.P-008</t>
  </si>
  <si>
    <t>900458598-3</t>
  </si>
  <si>
    <t>CONSORCIO CABAR - FR. -</t>
  </si>
  <si>
    <t>1.026.268.778</t>
  </si>
  <si>
    <t>CINDY ALEJANDRA CASTELLANOS</t>
  </si>
  <si>
    <t>CONSORCIO CABAR - FR</t>
  </si>
  <si>
    <t>https://www.contratos.gov.co/consultas/detalleProceso.do?numConstancia=11-1-67730</t>
  </si>
  <si>
    <t>10-1-61236</t>
  </si>
  <si>
    <t>LPMT-SI-015-10</t>
  </si>
  <si>
    <t>314/2010</t>
  </si>
  <si>
    <t>96.186.331-0</t>
  </si>
  <si>
    <t>VICTOR JULIO AGUDELO SANTANDER</t>
  </si>
  <si>
    <t>96.186.331 de Saravena</t>
  </si>
  <si>
    <t>VICTOR JULIO AGUDELO SANTADER  Nit. 96.186.331-0  identificado CC No.96.186.331 de Saravena</t>
  </si>
  <si>
    <t>https://www.contratos.gov.co/consultas/detalleProceso.do?numConstancia=10-1-61236</t>
  </si>
  <si>
    <t>ALPAZDEAR</t>
  </si>
  <si>
    <t>Paz de Ariporo</t>
  </si>
  <si>
    <t>11-1-63424</t>
  </si>
  <si>
    <t>PZA-LP-003-2011</t>
  </si>
  <si>
    <t>CTO.301.17.5-002.2011</t>
  </si>
  <si>
    <t>900420558-4</t>
  </si>
  <si>
    <t>UNION TEMPORAL FLOR AMARILLO</t>
  </si>
  <si>
    <t>CONSTRUCCION DEL PALACIO MUNICIPAL EN EL MUNICIPIO DE PAZ DE ARIPORO  DEPARTAMENTO DE CASANARE.</t>
  </si>
  <si>
    <t>UNION TEMPORAL FLOR AMARILLO R/L JOSE HUMBERTO MEJIA GARZON</t>
  </si>
  <si>
    <t>https://www.contratos.gov.co/consultas/detalleProceso.do?numConstancia=11-1-63424</t>
  </si>
  <si>
    <t>02/15/2011 12:00:00 AM</t>
  </si>
  <si>
    <t>11-1-64021</t>
  </si>
  <si>
    <t>LP002-11</t>
  </si>
  <si>
    <t>84.030.269</t>
  </si>
  <si>
    <t>LA MACUIRA INVERSIONES Y CONSTRUCCIONES S.A.</t>
  </si>
  <si>
    <t>DARIO COHEN BARROS ZINMERMAN</t>
  </si>
  <si>
    <t>LA MACUIRA INVESRSIONES Y CONSTRUCCIONES  S.A.</t>
  </si>
  <si>
    <t>LA MACUIRA INVESRSIONES Y CONSTRUCCIONES  S.A.= 994.67 PUNTOS</t>
  </si>
  <si>
    <t>https://www.contratos.gov.co/consultas/detalleProceso.do?numConstancia=11-1-64021</t>
  </si>
  <si>
    <t>CONVENIO DE COOPERACION INTERADMINISTRATIVO SUSCRITO ENTRE EL DEPARTAMENTO DE BOYACA Y EL MUNICIPIO DE CIENEGA Y RAMIRIQUI PARA EL MEJORAMIENTO TRAMO VIA RAMIRIQUI - CIENEGA - DEPARTAMENTO DE BOYACA</t>
  </si>
  <si>
    <t>11-12-516624</t>
  </si>
  <si>
    <t>CD-CONV-1402/11</t>
  </si>
  <si>
    <t>1402/11</t>
  </si>
  <si>
    <t>891801988-1</t>
  </si>
  <si>
    <t>MUNICIPIO DE CIENEGA MUNICIPIO DE RAMIRIQUI</t>
  </si>
  <si>
    <t>JORGE EDISSON SANABRIA</t>
  </si>
  <si>
    <t>https://www.contratos.gov.co/consultas/detalleProceso.do?numConstancia=11-12-516624</t>
  </si>
  <si>
    <t>11-1-74935</t>
  </si>
  <si>
    <t>LP 17 DE 2011</t>
  </si>
  <si>
    <t>154 DE 2011</t>
  </si>
  <si>
    <t>900486634-1</t>
  </si>
  <si>
    <t>LA UNION TEMPORAL NUEVO SOL</t>
  </si>
  <si>
    <t>CARLOS MAURICIO ALBA GARZON</t>
  </si>
  <si>
    <t>UNION TEMPORAL NUEVO SOL  conformado por  INVERSIONES GUERFOR  GRUPO AZER SAS  CONTROLES Y AUTOMATIZACION</t>
  </si>
  <si>
    <t>VER RESOLUCION DE ADJUDICACION 6508 DE DICIEMBRE 27 DE 2011</t>
  </si>
  <si>
    <t>https://www.contratos.gov.co/consultas/detalleProceso.do?numConstancia=11-1-74935</t>
  </si>
  <si>
    <t>SEMOVILBOG02</t>
  </si>
  <si>
    <t>10/21/2011 12:00:00 AM</t>
  </si>
  <si>
    <t>11-1-74025</t>
  </si>
  <si>
    <t>SDM-LP-071-2011</t>
  </si>
  <si>
    <t>2011-1262</t>
  </si>
  <si>
    <t>900484866-2</t>
  </si>
  <si>
    <t>CONSORCIO MOVILIDAD 2011</t>
  </si>
  <si>
    <t>WILLIAM GONZALEZ HERNANDEZ</t>
  </si>
  <si>
    <t>https://www.contratos.gov.co/consultas/detalleProceso.do?numConstancia=11-1-74025</t>
  </si>
  <si>
    <t>11-1-68653</t>
  </si>
  <si>
    <t>GB LP-21/2011</t>
  </si>
  <si>
    <t>2043/11</t>
  </si>
  <si>
    <t>900464333-3</t>
  </si>
  <si>
    <t>CONSORICIO PROYECTOS VIALES BOYACA 2</t>
  </si>
  <si>
    <t>JORGE DIAZ MURCIA</t>
  </si>
  <si>
    <t>CONTRATO SUSCRITO ENTRE EL DEPARTAMENTO DE BOYACA Y CONSORCIO PROYECTOS VIALES BOYACA 2 DE OBRA PUBLICA PARA EL MEJORAMIENTO DEL TRAMO DE VIA TIBANA - SISA</t>
  </si>
  <si>
    <t>CONSORCIO LA LIBERTAD 159.08 CONSORCIO INGEVIALES 021 158.09 CONSORCIO VIAL TIBANA 159.84 CONSORCIO MANTENIMIENTOS VIALES BOYACA 158.26 CONSORCIO PROYECTOS VIALES BOYACA 2 160 CONSORCIO C Y G  159.96 CONSORCIO ESCORPION 158.81</t>
  </si>
  <si>
    <t>https://www.contratos.gov.co/consultas/detalleProceso.do?numConstancia=11-1-68653</t>
  </si>
  <si>
    <t>02/26/2013 12:00:00 AM</t>
  </si>
  <si>
    <t>13-12-1492249</t>
  </si>
  <si>
    <t>100.19.434.2011</t>
  </si>
  <si>
    <t>https://www.contratos.gov.co/consultas/detalleProceso.do?numConstancia=13-12-1492249</t>
  </si>
  <si>
    <t>800103196-1</t>
  </si>
  <si>
    <t>GOBGUAVIARE</t>
  </si>
  <si>
    <t>¿CONSTRUCCION PRIMERA FASE DEL PLAN MAESTRO DE ALCANTARILLADO CASCO URBANO MUNICIPIO DE EL RETORNO-DEPARTAMENTO DEL GUAVIARE¿</t>
  </si>
  <si>
    <t>Guaviare - El Retorno</t>
  </si>
  <si>
    <t>11-1-73727</t>
  </si>
  <si>
    <t>900437786-1</t>
  </si>
  <si>
    <t>CONSORCIO ALEMAN</t>
  </si>
  <si>
    <t>CAMILO JOSUE CASTRO</t>
  </si>
  <si>
    <t>CONSTRUCCION PRIMERA FASE DEL PLAN MAESTRO DE ALCANTARILLADO CASCO URBANO MUNICIPIO DE EL RETORNO  DEPARTAMENTO DEL GUAVIARE</t>
  </si>
  <si>
    <t>https://www.contratos.gov.co/consultas/detalleProceso.do?numConstancia=11-1-73727</t>
  </si>
  <si>
    <t>800100051-7</t>
  </si>
  <si>
    <t>ALCOGUA</t>
  </si>
  <si>
    <t>Cogua</t>
  </si>
  <si>
    <t>Cundinamarca - Cogua</t>
  </si>
  <si>
    <t>09/14/2011 12:00:00 AM</t>
  </si>
  <si>
    <t>11-1-71971</t>
  </si>
  <si>
    <t>LP 009 DE 2011</t>
  </si>
  <si>
    <t>No. 220 DEL 2011</t>
  </si>
  <si>
    <t>CONSORCIO OBRAS HIDRAULICAS 2012</t>
  </si>
  <si>
    <t>71.595.407 DE MEDELLIN</t>
  </si>
  <si>
    <t>CONSORCIO OBRAS HIDRAULICAS 2012 REPRESENTANTE LEGAL: JUAN CARLOS ARAGON PINZON</t>
  </si>
  <si>
    <t>CONSORCIO OBRAS HIDRAULICAS 2012 PUNTAJE: 1000 PUNTOS</t>
  </si>
  <si>
    <t>https://www.contratos.gov.co/consultas/detalleProceso.do?numConstancia=11-1-71971</t>
  </si>
  <si>
    <t>1256-2011</t>
  </si>
  <si>
    <t>MEJORAMIENTO Y MANTENIMIENTO CARRETERAS ZONA SUR OCCIDENTE GRUPO2  MEJORAMIENTO Y MANTENIMIENTO DEL SECTOR CANO  - MOJARRAS DE LA TRONCAL OCCIDENTE  PR36+000 - PR124+0599  RUTA 2502 DEPATAMENTO DE NARIÑO Y CAUCA  MODULO 1.</t>
  </si>
  <si>
    <t>11-1-71573</t>
  </si>
  <si>
    <t>LP-016- OP-2011</t>
  </si>
  <si>
    <t>LP 016-OP- 2011</t>
  </si>
  <si>
    <t>CONSORCIO VIAS SABANAS 2011</t>
  </si>
  <si>
    <t>https://www.contratos.gov.co/consultas/detalleProceso.do?numConstancia=11-1-71573</t>
  </si>
  <si>
    <t>Valle del Cauca - Cali; Valle del Cauca - Yumbo</t>
  </si>
  <si>
    <t>11-1-66667</t>
  </si>
  <si>
    <t>LP-SGT-SRN-023-2011</t>
  </si>
  <si>
    <t>1383-2011</t>
  </si>
  <si>
    <t>900455554-6</t>
  </si>
  <si>
    <t>UNION TEMPORAL VIAS 23</t>
  </si>
  <si>
    <t>LUIS CARLOS TORRES VERGARA</t>
  </si>
  <si>
    <t>MEJORAMIENTO Y MANTENIMIENTO CARRETERAS ZONA SUR OCCIDENTE GRUPO 1  MEJORAMIENTO Y MANTENIMIENTO DE LA CARRETERA CALI - YUNMBO  RUTA 2301  DEPARTAMENTO DEL VALLE  MODULO 1.</t>
  </si>
  <si>
    <t>M1 UNION TEMPORAL VIAS 23 M2 CONSORCIO VIAS TOLIMA 2011 M3 SOCIEDAD EQUIPOS Y TRITURADOS S.A.</t>
  </si>
  <si>
    <t>https://www.contratos.gov.co/consultas/detalleProceso.do?numConstancia=11-1-66667</t>
  </si>
  <si>
    <t>Meta - El Castillo</t>
  </si>
  <si>
    <t>12-12-763073</t>
  </si>
  <si>
    <t>CONTRATO 0166 DE 2011</t>
  </si>
  <si>
    <t>0166 DE 2011</t>
  </si>
  <si>
    <t>900 024 390-6</t>
  </si>
  <si>
    <t>CONSTRUCTORA INARCAS S.A.S.</t>
  </si>
  <si>
    <t>https://www.contratos.gov.co/consultas/detalleProceso.do?numConstancia=12-12-763073</t>
  </si>
  <si>
    <t>CONSTRUCCION CIUDADELA EDUCATIVA BICENTENARIO FASE II INSTITUTO DE PROMOCION SOCIAL EN EL MUNICIPIO DE PIEDECUESTA DEPARTAMENTO DE SANTANDER</t>
  </si>
  <si>
    <t>11-1-64734</t>
  </si>
  <si>
    <t>CP-MP-SP-007-2011</t>
  </si>
  <si>
    <t>048-2011</t>
  </si>
  <si>
    <t>CONSORCIO PIEDECUESTA DEP</t>
  </si>
  <si>
    <t>HECTOR GONZALES GOMEZ</t>
  </si>
  <si>
    <t>CONTRUCCION CIUDADELA EDUCATIVA BICENTENARIO FASE II INSTITUTO DE PROMOCION SOCIAL EN EL MUNICIPIO DE PIEDECUESTA</t>
  </si>
  <si>
    <t>998.67 - 1</t>
  </si>
  <si>
    <t>https://www.contratos.gov.co/consultas/detalleProceso.do?numConstancia=11-1-64734</t>
  </si>
  <si>
    <t>890981251-1</t>
  </si>
  <si>
    <t>ALACACIAS3</t>
  </si>
  <si>
    <t>MEJORAMIENTO Y REHABILITACION DE VIAS RURALES EN LAS VEREDAS SARDINATA  ROSARIO   RESGUARDO Y PATIO BONITO EN EL MUNICIPIO DE ACACIAS</t>
  </si>
  <si>
    <t>10/19/2011 12:00:00 AM</t>
  </si>
  <si>
    <t>11-1-73890</t>
  </si>
  <si>
    <t>DOAC-LP-012-2011</t>
  </si>
  <si>
    <t>DOAC No 276 de 2011</t>
  </si>
  <si>
    <t>900482894-1</t>
  </si>
  <si>
    <t>UNION TEMPORAL VIAS VEREDALES</t>
  </si>
  <si>
    <t>JAVIER ORLANDO BAQUERO GUAYACAN</t>
  </si>
  <si>
    <t>https://www.contratos.gov.co/consultas/detalleProceso.do?numConstancia=11-1-73890</t>
  </si>
  <si>
    <t>CONSTRUCCION DE CANAL EN CONCRETO REFORZADO EN EL ARROYO LAS AMERICAS DEL MUNICIPIO DE SINCELEJO</t>
  </si>
  <si>
    <t>11-1-74771</t>
  </si>
  <si>
    <t>LP-025- OP-2011</t>
  </si>
  <si>
    <t>LP 025-OP-2011</t>
  </si>
  <si>
    <t>LEONARDO JALIL DAVID ORDOSGOITIA</t>
  </si>
  <si>
    <t>UNION TEMPORAL LAS AMERICAS SIGLO XX</t>
  </si>
  <si>
    <t>https://www.contratos.gov.co/consultas/detalleProceso.do?numConstancia=11-1-74771</t>
  </si>
  <si>
    <t>MEJORAMIENTO Y MANTENIMIENTO DE LA VIA PUERTO LIBERTADOR LA RICA-JUAN JOSE  MUNICIPIO DE PEURTO LIBERTADOR  DEPARTAMENTO DE CORDOBA</t>
  </si>
  <si>
    <t>05/16/2012 12:00:00 AM</t>
  </si>
  <si>
    <t>12-12-941637</t>
  </si>
  <si>
    <t>296-2011</t>
  </si>
  <si>
    <t>800096772-1</t>
  </si>
  <si>
    <t>MARIO ELIAS CARRASCAL NADER</t>
  </si>
  <si>
    <t>https://www.contratos.gov.co/consultas/detalleProceso.do?numConstancia=12-12-941637</t>
  </si>
  <si>
    <t>REHABILITACIÒN AMBIENTAL DEL ARROYO AMANSAGUAPO PRIMERA ETAPA EN EL MUNICIPIO DE COVEÑAS  DEPARTAMENTO DE SUCRE</t>
  </si>
  <si>
    <t>11-1-74488</t>
  </si>
  <si>
    <t>L-GDS-009-11</t>
  </si>
  <si>
    <t>70-020-0-12-2011</t>
  </si>
  <si>
    <t>CONSORCIO DRAGADOS DE LA SABANA</t>
  </si>
  <si>
    <t>EDUARDO ALFREDO GHISAYS VITOLA</t>
  </si>
  <si>
    <t>REHABILITACION AMBIENTAL DEL ARROYO AMANSAGUAPO PRIMERA ETAPA EN EL MUNICIPIO DE COVENAS DEPARTAMENTO DE SUCRE</t>
  </si>
  <si>
    <t>https://www.contratos.gov.co/consultas/detalleProceso.do?numConstancia=11-1-74488</t>
  </si>
  <si>
    <t>900358918-8</t>
  </si>
  <si>
    <t>UAESETP03</t>
  </si>
  <si>
    <t>11-1-64207</t>
  </si>
  <si>
    <t>LP 2011 - 001</t>
  </si>
  <si>
    <t>900437822-9</t>
  </si>
  <si>
    <t>CONSORCIO RM</t>
  </si>
  <si>
    <t>12.719.520</t>
  </si>
  <si>
    <t>JOSE GUILLERMO CASTRO GAMEZ</t>
  </si>
  <si>
    <t>https://www.contratos.gov.co/consultas/detalleProceso.do?numConstancia=11-1-64207</t>
  </si>
  <si>
    <t>AUNAR ESFUERZOS PARA EL MEJORAMIENTO Y MANTENIMIENTO DE LA CARRETERA TAME - ARAUCA EN EL DEPARTAMENTO DE ARAUCA SECTORES BATOYES - PUEBLO NUEVO - PANAMA Y LA ANTIOQUEÑA PUENTE INTERNACIONAL JOSE ANTONIO PAEZ  RUTA 55 TRAMO 6605 Y 6606  INCLUYE COSTOS DE INTERVENTORIA  DEPARTAMENTO DE ARAUCA.</t>
  </si>
  <si>
    <t>Arauca - Arauca; Arauca - Tame</t>
  </si>
  <si>
    <t>11-12-554412</t>
  </si>
  <si>
    <t>257-2011</t>
  </si>
  <si>
    <t>https://www.contratos.gov.co/consultas/detalleProceso.do?numConstancia=11-12-554412</t>
  </si>
  <si>
    <t>11-1-68671</t>
  </si>
  <si>
    <t>LP-008-2011</t>
  </si>
  <si>
    <t>CONSORCIO OBRAS Y PROYECTOS</t>
  </si>
  <si>
    <t>10.933.030</t>
  </si>
  <si>
    <t>JOSE AUGUSTO SAEZ CONTRERAS</t>
  </si>
  <si>
    <t>https://www.contratos.gov.co/consultas/detalleProceso.do?numConstancia=11-1-68671</t>
  </si>
  <si>
    <t>OBJETO:    ¿CONSTRUCCION DE AULAS ESCOLARES  BATERIAS SANITARIAS Y LABORATORIOS PARA LAS INSTITUCIONES ESCOLARES EN LOS MUNICIPIOS DE  SAN JUAN NEPOMUCENO SAN JACINTO DEL CAUCA  TALAIGUA NUEVO Y SAN FERNANDO EN EL DEPARTAMENTO DE BOLIVAR¿</t>
  </si>
  <si>
    <t>10-1-62415</t>
  </si>
  <si>
    <t>LI-SOP-005-2010</t>
  </si>
  <si>
    <t>CONSORCIO DEL LITORAL</t>
  </si>
  <si>
    <t>EDUARDO HERNANDEZ PEÑA</t>
  </si>
  <si>
    <t>CONSTRUCCION DE AULAS ESCOLARES BATERIAS SANITARIAS LABORATORIOS Y REPOSICION DE AULAS PARA LAS INSTITUCIONES ESCOLARES EN LOS MUNICIPIOS DE SAN JACINTO DEL CAUCA TALAIGUA NUEVO SAN FERNANDO EN EL DEPARTAMENTO DE BOLIVAR</t>
  </si>
  <si>
    <t>CONSORCIO DEL LITORAL ........................... 1000 PTOS</t>
  </si>
  <si>
    <t>https://www.contratos.gov.co/consultas/detalleProceso.do?numConstancia=10-1-62415</t>
  </si>
  <si>
    <t>MEJORAMIENTO Y MANTENIMIENTO DE LA VIA PUENTE CHUVIJO - CANTERA DEL MUNICIPIO DE MARGARITA  DEPARTAMENTO DE BOLIVAR.</t>
  </si>
  <si>
    <t>09/16/2011 12:00:00 AM</t>
  </si>
  <si>
    <t>11-12-615800</t>
  </si>
  <si>
    <t>341-2011</t>
  </si>
  <si>
    <t>800095511-1</t>
  </si>
  <si>
    <t>MUNICIPIO DE MARGARITA - BOLIVAR</t>
  </si>
  <si>
    <t>GUSTAVO MATUK PUERTA</t>
  </si>
  <si>
    <t>https://www.contratos.gov.co/consultas/detalleProceso.do?numConstancia=11-12-615800</t>
  </si>
  <si>
    <t>MEJORAMIENTO Y MANTENIMIENTO CARRETERAS ZONA NORTE GRUPO 1</t>
  </si>
  <si>
    <t>11-1-66658</t>
  </si>
  <si>
    <t>LP-SGT-SRN-015-2011</t>
  </si>
  <si>
    <t>1211-2011</t>
  </si>
  <si>
    <t>900156605-0</t>
  </si>
  <si>
    <t>CONSORCIO PAVICAR</t>
  </si>
  <si>
    <t>JORGE DUMAR RODRIGUEZ</t>
  </si>
  <si>
    <t>MEJORAMIENTO Y MANTENIMIENTO CARRETERA ZONA NORTE GRUPO  1  MEJORAMIENTO Y MANTENIMIENTO DE LA CARRETERA CAUCASIA - PLANETA RICA (RUTA 2513) LA YE (RUTA 2514) EN EL DEPARTAMENTO DE CORDOBA  MODULO 2.</t>
  </si>
  <si>
    <t>M1 ESTRUCTURAS ESPECIALES S.A. M2 CONSORCIO PAVICAR M3 CONSORCIO PAVICAR</t>
  </si>
  <si>
    <t>https://www.contratos.gov.co/consultas/detalleProceso.do?numConstancia=11-1-66658</t>
  </si>
  <si>
    <t>ESTUDIOS Y DISEÑOS DEFINITIVOS TOTALES DEL ¿PROYECTO CONECTIVIDAD ANILLO TURISTICO REGIONAL Y RENOVACION AMBIENTAL DEL CORREDOR VIAL DE LA MEDIA LUNA DEL MUNICIPIO DE DUITAMA  DEPARTAMENTO DE BOYACA¿ Y CONSTRUCCION DE LA PRIMERA ETAPA</t>
  </si>
  <si>
    <t>03/30/2011 12:00:00 AM</t>
  </si>
  <si>
    <t>11-1-65547</t>
  </si>
  <si>
    <t>LP GB - 07/2011</t>
  </si>
  <si>
    <t>1540/11</t>
  </si>
  <si>
    <t>900442457-3</t>
  </si>
  <si>
    <t>CONSORCIO RENOVACION AMBIENTAL</t>
  </si>
  <si>
    <t>CONTRATO SUSCRITO ENTRE EL DEPARTAMENTO DE BOYACA Y EL CONSORCIO RENOVACION AMBIENTAL PARA ESTUDIOS Y DISEÑOS TOTALES DEL PROYECTO CONECTIVIDAD DEL ANILLO TURISTICO REGIONAL Y RENOVACION AMBIENTAL DEL CORREDOR VIAL DE LA MEDIA LUNA DEL MUNICIPIO DE DUITAMA DEPARTAMENTO DE BOYACA Y CONSTRUCCION DE LA PRIMERA ETAPA</t>
  </si>
  <si>
    <t>CONSORCIO RENOVACION AMBIENTAL  REPRESENTADO LEGALMENTE POR ALBERTO SANTOS ACOSTA  CON CEDULA DE CIUDADANIA 79.146.215 DE USAQUEN</t>
  </si>
  <si>
    <t>CONSORCIO RENOVACION AMBIENTAL: 134 61 PTOS UNION TEMPORAL BOL: 134 56 PTOS CONSORCIO ANILLO VIAL DUITAMA 2011: 131 53 PTOS</t>
  </si>
  <si>
    <t>https://www.contratos.gov.co/consultas/detalleProceso.do?numConstancia=11-1-65547</t>
  </si>
  <si>
    <t>CESAR - AGUAS DEL CESAR S.A. E.S.P.</t>
  </si>
  <si>
    <t>900149163-8</t>
  </si>
  <si>
    <t>AGUASCESAR</t>
  </si>
  <si>
    <t>Valledupar</t>
  </si>
  <si>
    <t>Cesar - La Paz</t>
  </si>
  <si>
    <t>10-1-62513</t>
  </si>
  <si>
    <t>043 DE 2011</t>
  </si>
  <si>
    <t>900423939-0</t>
  </si>
  <si>
    <t>CONSORCIO REDES III-2011</t>
  </si>
  <si>
    <t>12.644.705</t>
  </si>
  <si>
    <t>EDWAR E. EGURROLA HERNANDEZ</t>
  </si>
  <si>
    <t>CONSORCIO REDES III-2011 980 PUNTOS CONSORCIO NIFACON  2011 600 PUNTOS CONSORCIO INGESA LA PAZ 590 PUNTOS</t>
  </si>
  <si>
    <t>https://www.contratos.gov.co/consultas/detalleProceso.do?numConstancia=10-1-62513</t>
  </si>
  <si>
    <t>11-1-71382</t>
  </si>
  <si>
    <t>LP-015-OP-2011</t>
  </si>
  <si>
    <t>LP - 015- OP - 2011</t>
  </si>
  <si>
    <t>RENI GUERRA SOLORZANO</t>
  </si>
  <si>
    <t>CONSORCIO VIAS SABANAS 1</t>
  </si>
  <si>
    <t>https://www.contratos.gov.co/consultas/detalleProceso.do?numConstancia=11-1-71382</t>
  </si>
  <si>
    <t>800099090-0</t>
  </si>
  <si>
    <t>ALGUALMATAN</t>
  </si>
  <si>
    <t>PAVIMENTACION DE LA VIA GUALMATAN- EL CONTADERO  MUNICIPIO DE GUALMATAN - DEPARTAMENTO DE NARIÑO</t>
  </si>
  <si>
    <t>11-1-75136</t>
  </si>
  <si>
    <t>008 DE 2011</t>
  </si>
  <si>
    <t>31002946-2011</t>
  </si>
  <si>
    <t>900060880-6</t>
  </si>
  <si>
    <t>CONALCRETO LTDA</t>
  </si>
  <si>
    <t>ALEJANDRO MUÑOZ</t>
  </si>
  <si>
    <t>PAVIMENTACION DE LA VIA GUALMATAN-EL CONTADERO  DEPARTAMENTO DE NARIÑO</t>
  </si>
  <si>
    <t>CONLCRETO LIMITADA</t>
  </si>
  <si>
    <t>CONALCRETO LTDA 81 PUNTOS</t>
  </si>
  <si>
    <t>https://www.contratos.gov.co/consultas/detalleProceso.do?numConstancia=11-1-75136</t>
  </si>
  <si>
    <t>ESTUDIOS  DISEÑOS Y CONSTRUCCION DE INFRAESTRUCTURA EDUCATIVA EN LA INSTITUCION EDUCATIVA CIUDAD SANTIAGO  MUNICIPIO DE SANTIAGO DEPARTAMENTO DEL PUTUMAYO - COMPONENTE I</t>
  </si>
  <si>
    <t>Putumayo - Santiago</t>
  </si>
  <si>
    <t>06/29/2011 12:00:00 AM</t>
  </si>
  <si>
    <t>11-1-68522</t>
  </si>
  <si>
    <t>SPD LP-002-2011</t>
  </si>
  <si>
    <t>18.103.242</t>
  </si>
  <si>
    <t>CONSORCIO MEGAOBRAS PUTUMAYO</t>
  </si>
  <si>
    <t>JAIRO ALBERTO BRAVO ROJAS</t>
  </si>
  <si>
    <t>CONSORCIO MEGAOBRAS PUTUMAYO-JAIRO ALBERTO BRAVO ROJAS</t>
  </si>
  <si>
    <t>https://www.contratos.gov.co/consultas/detalleProceso.do?numConstancia=11-1-68522</t>
  </si>
  <si>
    <t>CONSTRUIR LAS INSTALACIONES DOMICILIARIAS DE ENERGIA Y A REALIZAR LA INTERVENTORIA EN DESARROLLO DE LOS PROGRAMAS DE ELECTRIFICACION RURAL EN EL DEPARTAMENTO DE ANTIOQUIA  A TRAVES DE UN TERCERO</t>
  </si>
  <si>
    <t>11-12-645539</t>
  </si>
  <si>
    <t>2011-CF-37-0110</t>
  </si>
  <si>
    <t>EMPRESAS  PUBLICAS DE MEDELLIN</t>
  </si>
  <si>
    <t>https://www.contratos.gov.co/consultas/detalleProceso.do?numConstancia=11-12-645539</t>
  </si>
  <si>
    <t>CONSTRUCCION DE LA ESCUELA INTERNADO DEL CENTRO POBLADO DE PLANAS ZONA RURAL DEL MUNICIPIO DE PUERTO GAITAN-META</t>
  </si>
  <si>
    <t>10-1-62013</t>
  </si>
  <si>
    <t>LP-SI-032-2010</t>
  </si>
  <si>
    <t>900.405.416-4</t>
  </si>
  <si>
    <t>UNION TEMPORAL INTERNADO PLANAS</t>
  </si>
  <si>
    <t>86.050.057</t>
  </si>
  <si>
    <t>ALEXANDER SALAS BARRETO</t>
  </si>
  <si>
    <t>https://www.contratos.gov.co/consultas/detalleProceso.do?numConstancia=10-1-62013</t>
  </si>
  <si>
    <t>CONSTRUCCION DE LA ESCUELA INTERNADO PARA EL RESGUARDO AWALIBA  ZONA RURAL DEL MUNICIPIO DE PUERTO GAITAN-META</t>
  </si>
  <si>
    <t>10-1-62007</t>
  </si>
  <si>
    <t>LP-SI-027-2010</t>
  </si>
  <si>
    <t>900.406.551-5</t>
  </si>
  <si>
    <t>UNION TEMPORAL AWALIBA</t>
  </si>
  <si>
    <t>9.122.916</t>
  </si>
  <si>
    <t>RAUL GONZALO AVILA VASQUEZ</t>
  </si>
  <si>
    <t>https://www.contratos.gov.co/consultas/detalleProceso.do?numConstancia=10-1-62007</t>
  </si>
  <si>
    <t>1212-2011</t>
  </si>
  <si>
    <t>800040304-7</t>
  </si>
  <si>
    <t>ESTRUCTURAS ESPECIALES S.A.</t>
  </si>
  <si>
    <t>ULDARICO CARRASCAL QUIN</t>
  </si>
  <si>
    <t>MEJORAMIENTO Y MANTENIMIENTO CARRERTERAS ZONA NORTE GRUPO  1  MEJORAMIENTO Y MANTENIMIENTO DE LA CARRETERA CUTROVIENTOS CODAZZI RUTA 45CS09 EN EL DEPARTAMENTO DEL CESAR  MODULO 1.</t>
  </si>
  <si>
    <t>1332-2011</t>
  </si>
  <si>
    <t>900455245-5</t>
  </si>
  <si>
    <t>CONSORCIO INFRAESTRUCUTRA DE PUENTES</t>
  </si>
  <si>
    <t>YAMILL MONTENEGRO CALDERON</t>
  </si>
  <si>
    <t>CONSTRUCCION DE ACCESOS Y OBRAS COMPLEMENTARIAS PARA EL VIADUCTO EL TIGRE DE LA CARRETERA CALARCA - IBGUE  RUTA 4003  DEPARTAMENTO DEL TOKIMA.  MODULO 2.</t>
  </si>
  <si>
    <t>1324-2011</t>
  </si>
  <si>
    <t>900455766-0</t>
  </si>
  <si>
    <t>CONSORCIO CONSTRUVIAS</t>
  </si>
  <si>
    <t>LUIS ANIBAL GALEANO LOPEZ</t>
  </si>
  <si>
    <t>CAS</t>
  </si>
  <si>
    <t>07/13/2011 12:00:00 AM</t>
  </si>
  <si>
    <t>11-1-68982</t>
  </si>
  <si>
    <t>LIC-003-2011</t>
  </si>
  <si>
    <t>003-0063-2011</t>
  </si>
  <si>
    <t>900458845-8</t>
  </si>
  <si>
    <t>UNION TEMPORAL BARRANCA</t>
  </si>
  <si>
    <t>JORGE ALBERTO PACHECO</t>
  </si>
  <si>
    <t>UNION TEMPORAL BARRANCA          1000 PUNTOS    ORDEN 1</t>
  </si>
  <si>
    <t>https://www.contratos.gov.co/consultas/detalleProceso.do?numConstancia=11-1-68982</t>
  </si>
  <si>
    <t>899999102-2</t>
  </si>
  <si>
    <t>FAC20</t>
  </si>
  <si>
    <t>11-1-73838</t>
  </si>
  <si>
    <t>474-00-A-COFAC-DINSA-2011</t>
  </si>
  <si>
    <t>900.486.613-5</t>
  </si>
  <si>
    <t>CONSORCIO UNION APIAY</t>
  </si>
  <si>
    <t>79.655.067</t>
  </si>
  <si>
    <t>JAVIER ORLANDO RAMIREZ RODRIGUEZ</t>
  </si>
  <si>
    <t>CONSORCIO UNION APIAY 340.00 FERNANDO RAMIREZ INGENIEROS Y ARQUITECTOS 339.90 MUÑOZ Y HERRERA ING. ASOCIADOS  338.43</t>
  </si>
  <si>
    <t>https://www.contratos.gov.co/consultas/detalleProceso.do?numConstancia=11-1-73838</t>
  </si>
  <si>
    <t>11-1-71859</t>
  </si>
  <si>
    <t>IP 004 - 2011</t>
  </si>
  <si>
    <t>076 DE 2011</t>
  </si>
  <si>
    <t>900.477.234-9</t>
  </si>
  <si>
    <t>CONSORCIO PLANETA</t>
  </si>
  <si>
    <t>52.022.613</t>
  </si>
  <si>
    <t>MARIA ELENA GUTIERREZ BARRETO</t>
  </si>
  <si>
    <t>ADECUACION  REMODELACION Y DOTACION DE LA INFRAESTRUCTURA FISICA  TECNICA Y TECNOLOGICA DEL PLANETARIO DE BOGOTA- ETAPA UNO (1)</t>
  </si>
  <si>
    <t>PRIMER LUGAR: CONSORCIO PLANETA</t>
  </si>
  <si>
    <t>https://www.contratos.gov.co/consultas/detalleProceso.do?numConstancia=11-1-71859</t>
  </si>
  <si>
    <t>11-1-68468</t>
  </si>
  <si>
    <t>CONVOCATORIA PUBLICA N°17-L.P. 2011</t>
  </si>
  <si>
    <t>PS-GCT.2.7.11-220</t>
  </si>
  <si>
    <t>822007497-0</t>
  </si>
  <si>
    <t>CONSULTORES  INGENIEROS Y ARQUITECTOS- COINAR LTDA</t>
  </si>
  <si>
    <t>DIEGO DE JESUS  NIÑO GALVIS</t>
  </si>
  <si>
    <t>COINAR LTDA</t>
  </si>
  <si>
    <t>COINAR LTDA- 100 PUNTOS</t>
  </si>
  <si>
    <t>https://www.contratos.gov.co/consultas/detalleProceso.do?numConstancia=11-1-68468</t>
  </si>
  <si>
    <t>11-1-68650</t>
  </si>
  <si>
    <t>GB LP-20/2011</t>
  </si>
  <si>
    <t>2042/11</t>
  </si>
  <si>
    <t>900464578-0</t>
  </si>
  <si>
    <t>CONSORCIO MIRAMONTES 020</t>
  </si>
  <si>
    <t>IVAN YEZID GALVIS CHACON</t>
  </si>
  <si>
    <t>CONTRATO SUSCRITO ENTRE EL DEPARTAMENTO DE BOYACA  Y CONSORCIO MIRAMONTES 020 DE OBRA PUBLICA PARA LA REHABILITACION CIRCUNVALAR Y VIA PUENTE EL ROBLE - BOMBEROS Y PAVIMENTACION CALLE 5 ENTRE SALIDA A SANTA SOFIA Y COLISEO CUBIERTO Y AMONITA CENTRAL (TUNJA - CHIQUINQUIRA) MUNICIPIO DE VILLA DE LEYVA - DEPARTAMENTO DE BOYACA</t>
  </si>
  <si>
    <t>CONSORCIO MANTENIMIENTOS VIALES BOYACA  138.2 CONSORCIO INGEVIALES 020 135.291 CONSORCIO CONYMAG 2 136.837 CONSORCIO MIRAMONTES 20 139.994 CONSORCIO PAVIMENTOS SANTA SOFIA  136.486 CONSORCIO LEYVA 020 137.785 CONSORCIO PROYECTOS VIALES BOYACA 139.01 CONSORCIO LA BELLA VILLA 2011 137.209 CONSORCIO ESCORPION 139.401 CONSORCIO HG VILLA DE LEYVA 137.606 CONSORCIO ROBLES ASOCIADOS 106.262</t>
  </si>
  <si>
    <t>https://www.contratos.gov.co/consultas/detalleProceso.do?numConstancia=11-1-68650</t>
  </si>
  <si>
    <t>11-1-69801</t>
  </si>
  <si>
    <t>LP-005-2011</t>
  </si>
  <si>
    <t>005-11</t>
  </si>
  <si>
    <t>900464952-2</t>
  </si>
  <si>
    <t>CONSORCIO CIRCUNVALAR DEL SUR</t>
  </si>
  <si>
    <t>IVAN DARIO HINESTROZA ROJAS</t>
  </si>
  <si>
    <t>CONSORCIO CIRCUNVALAR DEL SUR - IVAN DARIO HINESTROZA ROJAS C.C. 71.603.106</t>
  </si>
  <si>
    <t>885 Puntos - CONSORCIO CIRCUNVALAR DEL SUR</t>
  </si>
  <si>
    <t>https://www.contratos.gov.co/consultas/detalleProceso.do?numConstancia=11-1-69801</t>
  </si>
  <si>
    <t>CONSTRUCCION DE LA ESCUELA INTERNADO PARA EL CENTRO POBLADO DEL ALTO DE TILLAVA  ZONA RURAL DEL MUNICIPIO DE PUERTO GAITAN-META</t>
  </si>
  <si>
    <t>10-1-62009</t>
  </si>
  <si>
    <t>LP-SI-028-2010</t>
  </si>
  <si>
    <t>900.406.553-1</t>
  </si>
  <si>
    <t>UNION TEMPORAL TILLAVA</t>
  </si>
  <si>
    <t>86.067.155</t>
  </si>
  <si>
    <t>EDWIN ANDREY TELLEZ</t>
  </si>
  <si>
    <t>https://www.contratos.gov.co/consultas/detalleProceso.do?numConstancia=10-1-62009</t>
  </si>
  <si>
    <t>CONSTRUCCION  RECONSTRUCCION  MEJORAMIENTO Y MANTENIMIENTO DE LA MALLA VIAL  ESPACIO PUBLICO Y OBRAS COMPLEMENTARIAS DEL MUNICIPIO DE MOSQUERA  CUNDINAMARCA - PLAN VIAL 2011.</t>
  </si>
  <si>
    <t>11-1-64128</t>
  </si>
  <si>
    <t>C.O.P-003</t>
  </si>
  <si>
    <t>CONSORCIO INGENIEROS CIVILES ASOCIADOS MOSQUERA</t>
  </si>
  <si>
    <t>ERNESTO PINTO SALAZAR</t>
  </si>
  <si>
    <t>https://www.contratos.gov.co/consultas/detalleProceso.do?numConstancia=11-1-64128</t>
  </si>
  <si>
    <t>10-1-62438</t>
  </si>
  <si>
    <t>044 DE 2011</t>
  </si>
  <si>
    <t>Consorcio Alianza Cesar</t>
  </si>
  <si>
    <t>JAIRO LUIS SOCARRAS BONILLA</t>
  </si>
  <si>
    <t>CONSORCIO ALIANZA CESAR</t>
  </si>
  <si>
    <t>CONSORCIO ALIANZA CESAR 500 PUNTOS CONSORCIO LOS SANTOS 490 PUNTOS</t>
  </si>
  <si>
    <t>https://www.contratos.gov.co/consultas/detalleProceso.do?numConstancia=10-1-62438</t>
  </si>
  <si>
    <t>1257-2011</t>
  </si>
  <si>
    <t>900457321-6</t>
  </si>
  <si>
    <t>CONSORCIO VIAS BOYACA 2011</t>
  </si>
  <si>
    <t>CARLOS ALFONSO MORALES</t>
  </si>
  <si>
    <t>1258-2011</t>
  </si>
  <si>
    <t>900454581-0</t>
  </si>
  <si>
    <t>CONSORCIO VIAL TUNJA</t>
  </si>
  <si>
    <t>MEJORAMIENTO Y MANTENIMIENTO CARRETERAS ZONA CENTRO ORIENTE GRUPO 2  MEJORAMIENTO Y MANTENIMIENTO DE LA CARETERA BARBOSA - TUNJA  RUTA 62  DEPARTAMENTO DE BOYACA  MODULO 1.</t>
  </si>
  <si>
    <t>10/18/2011 12:00:00 AM</t>
  </si>
  <si>
    <t>11-1-73780</t>
  </si>
  <si>
    <t>LIC-017-MT-2011</t>
  </si>
  <si>
    <t>CONSORCIO LA FUENTE</t>
  </si>
  <si>
    <t>https://www.contratos.gov.co/consultas/detalleProceso.do?numConstancia=11-1-73780</t>
  </si>
  <si>
    <t>890980447-1</t>
  </si>
  <si>
    <t>ALCALDASANT1</t>
  </si>
  <si>
    <t>CONSTRUCCION DE LOS SISTEMAS DE ALCANTARILLADOS VEREDAS LA CLARA-EL SESENTA Y LA SALADA PARTE BAJA DEL MUNICIPIO DE CALDAS ANTIOQUIA</t>
  </si>
  <si>
    <t>10-1-62721</t>
  </si>
  <si>
    <t>Consorcio Veredas</t>
  </si>
  <si>
    <t>Carlos Andres Acebedo Escobar</t>
  </si>
  <si>
    <t>CONSORCIO VEREDAS</t>
  </si>
  <si>
    <t>CONSORCIO VEREDAS   871.65 CONSORCIO APLICAR    861.50 CONSORCIO CALDAS 2011   531.50 PAECIA S.A.S                          761.14</t>
  </si>
  <si>
    <t>https://www.contratos.gov.co/consultas/detalleProceso.do?numConstancia=10-1-62721</t>
  </si>
  <si>
    <t>FAC15</t>
  </si>
  <si>
    <t>Tolima - Flandes</t>
  </si>
  <si>
    <t>12/30/2011 12:00:00 AM</t>
  </si>
  <si>
    <t>11-12-759124</t>
  </si>
  <si>
    <t>547-00-A-COFAC-DINSA-2011</t>
  </si>
  <si>
    <t>900.485.398-1</t>
  </si>
  <si>
    <t>CONSORCIO DIACO</t>
  </si>
  <si>
    <t>79.133.884</t>
  </si>
  <si>
    <t>ROBERT EIMAR GRIJALBA CARDENAS</t>
  </si>
  <si>
    <t>https://www.contratos.gov.co/consultas/detalleProceso.do?numConstancia=11-12-759124</t>
  </si>
  <si>
    <t>11-1-73252</t>
  </si>
  <si>
    <t>LP-022 DE 2011</t>
  </si>
  <si>
    <t>CONTRATO 977 DE 2011</t>
  </si>
  <si>
    <t>900.480.303-1</t>
  </si>
  <si>
    <t>7.827.735</t>
  </si>
  <si>
    <t>MAURICIO BERMUDEZ MORENO</t>
  </si>
  <si>
    <t>https://www.contratos.gov.co/consultas/detalleProceso.do?numConstancia=11-1-73252</t>
  </si>
  <si>
    <t>08/18/2011 12:00:00 AM</t>
  </si>
  <si>
    <t>11-12-576850</t>
  </si>
  <si>
    <t>CD - 33 DE 2011</t>
  </si>
  <si>
    <t>https://www.contratos.gov.co/consultas/detalleProceso.do?numConstancia=11-12-576850</t>
  </si>
  <si>
    <t>1325-2011</t>
  </si>
  <si>
    <t>860006282-8</t>
  </si>
  <si>
    <t>HB ESTRUCTURAS METALICAS S.A.</t>
  </si>
  <si>
    <t>LUIS EDUARDO BENCARDINO CALDERON</t>
  </si>
  <si>
    <t>MEJORAMIENTO Y MANTENIMIENTO CARRETERAS ZONA CENTRO ORIENTE GRUPO 1  MEJORAMIENTO Y MANTENIMIENTO CARRETERAS SOATA - LA PALMERA  RUTA 55 DEPARTAMENTO DE BOYACA  MODULO 4.</t>
  </si>
  <si>
    <t>Arauca - Saravena; Arauca - Tame</t>
  </si>
  <si>
    <t>11-1-66642</t>
  </si>
  <si>
    <t>LP-SGT-SRN-014-2011</t>
  </si>
  <si>
    <t>1262-2011</t>
  </si>
  <si>
    <t>M1 INGECON S.A. M2 CONSORCIO COLOMBIA 1 M3SOCAR INGENIERIA LTDA M4 INGENIERIA DE VIAS S.A.</t>
  </si>
  <si>
    <t>https://www.contratos.gov.co/consultas/detalleProceso.do?numConstancia=11-1-66642</t>
  </si>
  <si>
    <t>MEJORAMIENTO Y MANTENIMIENTO DE LA VIA K7 - YARAMAL - LA FLORESTA - EL SALADO - SAN ANTONIO - LA VICTORIA EN EL MUNICIPIO DE IPIALES DEL DEPARTAMENTO DE NARIÑO.</t>
  </si>
  <si>
    <t>11-12-677620</t>
  </si>
  <si>
    <t>539-2011</t>
  </si>
  <si>
    <t>800099095-7</t>
  </si>
  <si>
    <t>MUNICIPIO DE IPIALES - NARIÑO</t>
  </si>
  <si>
    <t>HERNAN GUSTAVO ESTUPIÑAN CALVACHE</t>
  </si>
  <si>
    <t>https://www.contratos.gov.co/consultas/detalleProceso.do?numConstancia=11-12-677620</t>
  </si>
  <si>
    <t>MEJORAMIENTO Y MANTENIMIENTO DE LA VIA K7- YARAMAL  LA FLORESTA  EL SALADO SAN ANTONIO  LA VICTORIA EN EL MUNICIPIO DE IPIALES DE EL DEPARTAMENTO DE NARIÑO</t>
  </si>
  <si>
    <t>11-1-73666</t>
  </si>
  <si>
    <t>LP 008 DE 2011</t>
  </si>
  <si>
    <t>CONTRATO 157 DEL 2011</t>
  </si>
  <si>
    <t>12.965.821</t>
  </si>
  <si>
    <t>GERMAN MORA INSUASTY</t>
  </si>
  <si>
    <t>MEJORAMIENTO Y MANTENIMIENTO DE LA VIA K7- YARAMAL ¿ LA FLORESTA ¿ EL SALADO ¿ SAN ANTONIO ¿ LA VICTORIA ¿ EN EL MUNICIPIO DE IPIALES DEL DEPARTAMENTO DE NARIÑO</t>
  </si>
  <si>
    <t>GERMAN MORA INSUASTY                  PUNTAJE: 895 PUNTOS</t>
  </si>
  <si>
    <t>https://www.contratos.gov.co/consultas/detalleProceso.do?numConstancia=11-1-73666</t>
  </si>
  <si>
    <t>1333-2011</t>
  </si>
  <si>
    <t>830132938-0</t>
  </si>
  <si>
    <t>EQUIPOS Y TRITURADOS S.A.</t>
  </si>
  <si>
    <t>JESUS ANTONIO CONTENCHA CARRILLO</t>
  </si>
  <si>
    <t>MEJORAMIENTO Y MANTENIMIENTO CARRETERAS ZONS SUR OCCIDENTE GRUPO 1  MEJORAMIENTO Y MANTENIMIENTO DE LAS CARRETERAS CHAPARRAL - OERTEGA  RUTA 3602  Y ORTEGA - GUAMO  RUTA 3603  DEPARTAMETNO DE TOLIMA  MODULO 3.</t>
  </si>
  <si>
    <t>CONSTRUCCION DE AULAS  2 UNIDADES SANITARIAS GENERALES (8 SANITARIOS C/U)  UNA UNIDAD SANITARIA PREESCOLAR (DOS SANITARIOS Y UN MINUSVALIDO)  CONSTRUCCION DE AULAS Y LUDOTECA DE PREESCOLAR (C/U UNIDAD SANITARIA)  CONSTRUCCION DE RESTAURANTE ESCOLAR (150 ALUMNOS) EN EL INSTITUTO EDUCATIVO EL PARAISO SEDE LLANO LINDO DEL MUNICIPIO DE YOPAL  DEPARTAMENTO DE CASANARE</t>
  </si>
  <si>
    <t>10-11-413038</t>
  </si>
  <si>
    <t>CAS-SE-SA-116-2010</t>
  </si>
  <si>
    <t>CTO 0121-2011</t>
  </si>
  <si>
    <t>UNION TEMPORAL PARAISO LLANO LINDO-</t>
  </si>
  <si>
    <t>UNION TEMPORAL PARAISO LLANO LINDO- JOSE HUMBERTO MEJIA</t>
  </si>
  <si>
    <t>https://www.contratos.gov.co/consultas/detalleProceso.do?numConstancia=10-11-413038</t>
  </si>
  <si>
    <t>MEJORAMIENTO Y MANTENIMIENTO CARRETERAS ZONA CENTRO ORIENTE GRUPO 4</t>
  </si>
  <si>
    <t>11-1-66668</t>
  </si>
  <si>
    <t>LP-SGT-SRN-024-2011</t>
  </si>
  <si>
    <t>1263-2011</t>
  </si>
  <si>
    <t>PEDRO CONTENCHA CARRILLO</t>
  </si>
  <si>
    <t>MEJORAMIENTO Y MANTENIMIENTO CARRETERAS ZONA CENTRO ORIENTE GRUPO 4  MEJORAMIENTO Y MANTENIMIENTO DE LA CARRETERA LANDAZURI - VELEZ  RUTA 62  DEPARTAMENTO DE SANTANDER  MODULO 3.</t>
  </si>
  <si>
    <t>M1 CONSORCIO RED VIAL 2011 M2 INGENIERIA DE VIAS S.A. M3 INGENIERIA DE VIAS S.A. M4 SOCAR INGENIERIA LIMITADA</t>
  </si>
  <si>
    <t>https://www.contratos.gov.co/consultas/detalleProceso.do?numConstancia=11-1-66668</t>
  </si>
  <si>
    <t>11-1-69905</t>
  </si>
  <si>
    <t>LP-SGT-SRN-032-2011</t>
  </si>
  <si>
    <t>1637-2011</t>
  </si>
  <si>
    <t>900469838-3</t>
  </si>
  <si>
    <t>CONSORCIO VIAL EJ-1</t>
  </si>
  <si>
    <t>JHON ALEXANDER SOTO DAVILA</t>
  </si>
  <si>
    <t>MEJORAMIENTO Y MANTENIMIENTO DE LA CARRETERA ARMENIA - IBAGUE  RUTA 4003  SECTORES ENTRE EL PR19+0200 Y EL PR22+0400 DEPARTAMENTO DEL QUINDIO.</t>
  </si>
  <si>
    <t>CONSORCIO VIAL EJ-1.</t>
  </si>
  <si>
    <t>CONSORCIO VIAL EJ-1. 996.57</t>
  </si>
  <si>
    <t>https://www.contratos.gov.co/consultas/detalleProceso.do?numConstancia=11-1-69905</t>
  </si>
  <si>
    <t>OBRAS DE PROTECCION DEL SECTOR DE LA CURVA DE LA HACIENDA LA CAIMANA Y LA ZONA DE CAPTACION DE LA TOMA EL TRIUNFO  MUNICIPIO DE EL ZULIA DEPARTAMENTO NORTE DE SANTANDER</t>
  </si>
  <si>
    <t>Norte De Santander - El Zulia</t>
  </si>
  <si>
    <t>11-1-69970</t>
  </si>
  <si>
    <t>LIC009-2011</t>
  </si>
  <si>
    <t>248-2011</t>
  </si>
  <si>
    <t>9004655997-8</t>
  </si>
  <si>
    <t>UNION TEMPORAL LA CAIMANA</t>
  </si>
  <si>
    <t>GABRIEL SERRANO RODRIGUEZ</t>
  </si>
  <si>
    <t>https://www.contratos.gov.co/consultas/detalleProceso.do?numConstancia=11-1-69970</t>
  </si>
  <si>
    <t>MEJORAMIENTO Y MANTENIMIENTO DE LAS VIAS TERCIARIAS EN JURISDICCION DEL DEPARTAMENTO DEL PUTUMAYO</t>
  </si>
  <si>
    <t>12-12-932318</t>
  </si>
  <si>
    <t>753-2011</t>
  </si>
  <si>
    <t>https://www.contratos.gov.co/consultas/detalleProceso.do?numConstancia=12-12-932318</t>
  </si>
  <si>
    <t>MEJORAMIENTO Y MANTENIMIENTO DE LAS VIAS TERCIARIAS EN JURISDICCION DEL DEPARTAMENTO DE PUTUMAYO.</t>
  </si>
  <si>
    <t>Putumayo - San Miguel de Mocoa</t>
  </si>
  <si>
    <t>11-1-75153</t>
  </si>
  <si>
    <t>SID LP-005-2011</t>
  </si>
  <si>
    <t>900485683-6</t>
  </si>
  <si>
    <t>CONSORCIO PUTUMAYO</t>
  </si>
  <si>
    <t>12.998.309</t>
  </si>
  <si>
    <t>OSCAR FRANCISCO PUCHANA B.</t>
  </si>
  <si>
    <t>CONSORCIO PUTUMAYO-OSCAR FRANCISCO PUCHANA</t>
  </si>
  <si>
    <t>https://www.contratos.gov.co/consultas/detalleProceso.do?numConstancia=11-1-75153</t>
  </si>
  <si>
    <t>MINISTERIO DE AGRICULTURA Y DESARROLLO RURAL (MINAGRICULTURA)</t>
  </si>
  <si>
    <t>MINAGRICULTURA3</t>
  </si>
  <si>
    <t>11-1-68386</t>
  </si>
  <si>
    <t>LP-002-11</t>
  </si>
  <si>
    <t>UNION TEMPORAL DESARROLLO RURAL 2011</t>
  </si>
  <si>
    <t>CARLOS HUMBERTO HERRON ALVAREZ</t>
  </si>
  <si>
    <t>https://www.contratos.gov.co/consultas/detalleProceso.do?numConstancia=11-1-68386</t>
  </si>
  <si>
    <t>MEJORAMIENTO Y MANTENIMIENTO VIA CHUZCAL - PATIESITOS - SAN ANTONIO  CODIGO 52393 MUNICIPIO DE CHIQUIZA  DEPARTAMENTO DE BOYACA.</t>
  </si>
  <si>
    <t>12-12-929779</t>
  </si>
  <si>
    <t>251-2011</t>
  </si>
  <si>
    <t>80009723-4</t>
  </si>
  <si>
    <t>MUNICIPIO DE CHIQUIZA - BOYACA</t>
  </si>
  <si>
    <t>https://www.contratos.gov.co/consultas/detalleProceso.do?numConstancia=12-12-929779</t>
  </si>
  <si>
    <t>CONSTRUCCION DE SOLUCIONES DE SANEAMIENTO BASICO EN EL AREA RURAL DISPERSA DEL MUNICIPIO DE ARAUQUITA- DEPARTAMENTO DE ARAUCA</t>
  </si>
  <si>
    <t>11-1-71652</t>
  </si>
  <si>
    <t>LI-SPO-042-2011</t>
  </si>
  <si>
    <t>900474192-4</t>
  </si>
  <si>
    <t>CONSORCIO MANOS A LA OBRA</t>
  </si>
  <si>
    <t>79.722.866</t>
  </si>
  <si>
    <t>FRANCISCO JAVIER GONZALEZ QUINTANILLA</t>
  </si>
  <si>
    <t>CONSORCIO MANOS A LA OBRA FRANCISCO JAVIER GONZALEZ QUINTANILLA 79.722.866</t>
  </si>
  <si>
    <t>01 CUMPLE CONSORCIO MANOS A LA OBRA FRANCISCO JAVIER GONZALEZ QUINTANILLA 79.722.866</t>
  </si>
  <si>
    <t>https://www.contratos.gov.co/consultas/detalleProceso.do?numConstancia=11-1-71652</t>
  </si>
  <si>
    <t>EJORAMIENTO Y MANTENIMIENTO DE LA VIA TALAIGUA NUEVO - PORVENIR DEL MUNICIPIO DE TALAIGUA NUEVO  DEPARTAMENTO DE BOLIVAR.</t>
  </si>
  <si>
    <t>11-12-669534</t>
  </si>
  <si>
    <t>361-2011</t>
  </si>
  <si>
    <t>800095530-1</t>
  </si>
  <si>
    <t>MUNICIPIO DE TALAIGUA NUEVO - BOLIVAR</t>
  </si>
  <si>
    <t>FERNANDO MATUTE TURIZO</t>
  </si>
  <si>
    <t>https://www.contratos.gov.co/consultas/detalleProceso.do?numConstancia=11-12-669534</t>
  </si>
  <si>
    <t>MEJORAMIENTO Y MANTENIMIENTO DE LAS VIAS EN JURISDICCION DE LOS MUNICIPIOS DE CUCUTILLA  HERRAN  OCAÑA  RAGONVALIA  SALAZAR  SAN CAYETANO  TIBU Y VILLA DEL ROSARIO  DEPARTAMENTO DE NORTE DE SANTANDER</t>
  </si>
  <si>
    <t>09/27/2011 12:00:00 AM</t>
  </si>
  <si>
    <t>11-12-628328</t>
  </si>
  <si>
    <t>701-2011</t>
  </si>
  <si>
    <t>800103927-7</t>
  </si>
  <si>
    <t>DEPARTAMENTO DE NORTE DE SANTANDER</t>
  </si>
  <si>
    <t>WILLIAM VILLAMIZAR LAGUADO</t>
  </si>
  <si>
    <t>https://www.contratos.gov.co/consultas/detalleProceso.do?numConstancia=11-12-628328</t>
  </si>
  <si>
    <t>CONSTRUCCION DEL JARDIN SOCIAL DE ENGATIVA  LOCALIZADO EN LA LOCALIDAD DE ENGATIVA - BOGOTA D.C</t>
  </si>
  <si>
    <t>10-1-61140</t>
  </si>
  <si>
    <t>LP 046-2010 FONADE</t>
  </si>
  <si>
    <t>900.409.647-7</t>
  </si>
  <si>
    <t>CONSORCIO OBRAS Y PROYECTOS ENGATIVA</t>
  </si>
  <si>
    <t>FERNANDO GOMEZ ESCOBAR</t>
  </si>
  <si>
    <t>CONSTRUCCION DEL JARDIN SOCIAL DE ENGATIVA  EN LA LOCALIDAD DE ENGATIVA BOGOTA D.C.</t>
  </si>
  <si>
    <t>CONSORCIO OBRAS Y PROYECTOS ENGATIVA (EDIOBRAS S.A.S. 50% - MARIA ESPERANZA RODRIGUEZ BENAVIDES 25% - JORGE FREDDY GONZALEZ VARGAS 25%)</t>
  </si>
  <si>
    <t>1. orden CONSORCIO OBRAS Y PROYECTOS ENGATIVA (EDIOBRAS S.A.S. 50% - MARIA ESPERANZA RODRIGUEZ BENAVIDES 25% - JORGE FREDDY GONZALEZ VARGAS 25%)</t>
  </si>
  <si>
    <t>https://www.contratos.gov.co/consultas/detalleProceso.do?numConstancia=10-1-61140</t>
  </si>
  <si>
    <t>1210-2011</t>
  </si>
  <si>
    <t>MEJORAMIENTO Y MANTENIMIENTO CARRETERAS ZONA NORTE GRUPO 1  MEJORAMIENTO Y MANTENIMIENTO DE LA CARRETERAS PUERTA DE HIERRO - MAGANGUE -  YATI  RUTA 7802 DEPARTAMENTO DE BOLIVAR  MODULO 3.</t>
  </si>
  <si>
    <t>11-1-73313</t>
  </si>
  <si>
    <t>179-113-2011</t>
  </si>
  <si>
    <t>830.115.029-9 y 830.023.239-3</t>
  </si>
  <si>
    <t>51.991.148</t>
  </si>
  <si>
    <t>https://www.contratos.gov.co/consultas/detalleProceso.do?numConstancia=11-1-73313</t>
  </si>
  <si>
    <t>¿CONSTRUCCION DEL PLAN MAESTRO DE ACUEDUCTO  DEL MUNICIPIO DE MIRAFLORES -DEPARTAMENTO DEL GUAVIARE¿</t>
  </si>
  <si>
    <t>Guaviare - Miraflores</t>
  </si>
  <si>
    <t>11-1-74842</t>
  </si>
  <si>
    <t>786 - 2011</t>
  </si>
  <si>
    <t>900259304- 1</t>
  </si>
  <si>
    <t>CONSORCIO TERRITORIAL NACIONAL</t>
  </si>
  <si>
    <t>MILLER ADOLFO MARTINEZ GONZALEZ</t>
  </si>
  <si>
    <t>CONSTRUCCION DEL PLAN MAESTRO DE ACUEDUCTO  DEL MUNICIPIO DE MIRAFLORES -DEPARTAMENTO DEL GUAVIARE</t>
  </si>
  <si>
    <t>CONSORCIO TERRITORIO NACIONAL</t>
  </si>
  <si>
    <t>https://www.contratos.gov.co/consultas/detalleProceso.do?numConstancia=11-1-74842</t>
  </si>
  <si>
    <t>899999083-0</t>
  </si>
  <si>
    <t>PLANCOLOMBIA</t>
  </si>
  <si>
    <t>AUNAR ESFUERZOS PARA LA INTERVENTORIA Y CONSTRUCCION DE PAVIMENTACION EN CONCRETO RIGIDO DE LA VIA DE ACCESO A LA URBANIZACION MUNDO FELIZ DE GALAPA ATLANTICO.</t>
  </si>
  <si>
    <t>08/25/2011 12:00:00 AM</t>
  </si>
  <si>
    <t>11-4-586904</t>
  </si>
  <si>
    <t>CD-038-2011</t>
  </si>
  <si>
    <t>800055568-1</t>
  </si>
  <si>
    <t>AREA METROPOLITANA DE BARRANQUILLA</t>
  </si>
  <si>
    <t>RICARDO FELIPE RESTREPO ROCA</t>
  </si>
  <si>
    <t>https://www.contratos.gov.co/consultas/detalleProceso.do?numConstancia=11-4-586904</t>
  </si>
  <si>
    <t>10-1-60985</t>
  </si>
  <si>
    <t>LP - 28 DE 2010 (LP 70004135)</t>
  </si>
  <si>
    <t>CONSORCIO ANDENES</t>
  </si>
  <si>
    <t>RUTH MERY GALLEGO CARDONA</t>
  </si>
  <si>
    <t>1000 994 25 994 06</t>
  </si>
  <si>
    <t>https://www.contratos.gov.co/consultas/detalleProceso.do?numConstancia=10-1-60985</t>
  </si>
  <si>
    <t>MEJORAMIENTO Y MANTENIMIENTO CARRETERAS ZONA NORTE Y SUR GRUPO 1</t>
  </si>
  <si>
    <t>11-1-68605</t>
  </si>
  <si>
    <t>LP-SGT-SRN-030-2011</t>
  </si>
  <si>
    <t>1444-2011</t>
  </si>
  <si>
    <t>900461469-2</t>
  </si>
  <si>
    <t>CONSORCIO MANTENIMIENTOS VIALES</t>
  </si>
  <si>
    <t>MEJORAMIENTO Y MANTENIMIENTO DE LA CARRETERA IBAQUE - MARIQUITA  RUTA 4305  DEPARTAMENTO DE TOLIMA  MODULO 2.</t>
  </si>
  <si>
    <t>M1 CONSORCIO MANTENIMIENTOS VIALES 998.53 M2 CONSORCIO MANTENIMIENTOS VIALES 999.3740482</t>
  </si>
  <si>
    <t>https://www.contratos.gov.co/consultas/detalleProceso.do?numConstancia=11-1-68605</t>
  </si>
  <si>
    <t>PAVIMENTACION DE VIAS Y OBRAS COMPLEMENTARIAS EN EL AREA URBANA DEL MUNICIPIO DE YOPAL</t>
  </si>
  <si>
    <t>09/22/2011 12:00:00 AM</t>
  </si>
  <si>
    <t>11-1-72496</t>
  </si>
  <si>
    <t>MYCA-LP-SOPY-012-2011</t>
  </si>
  <si>
    <t>100.19.607</t>
  </si>
  <si>
    <t>800.143.586-1</t>
  </si>
  <si>
    <t>70.557.796</t>
  </si>
  <si>
    <t>JUAN GONZALO ANGEL JIMENEZ</t>
  </si>
  <si>
    <t>1. MEYAN S.A 1000 PUNTOS; 2. CONSORCIO VIAS DEL LLANO 0 PUNTOS; 3. CONSORCIO VIAS URBANAS 2011 0 PUNTOS; 4. INGENIERIA DE VIAS S.A 0 PUNTOS</t>
  </si>
  <si>
    <t>https://www.contratos.gov.co/consultas/detalleProceso.do?numConstancia=11-1-72496</t>
  </si>
  <si>
    <t>MEJORAMIENTO Y MANTENIMIENTO DE LA VIA LA APARTADA - LOS AZULES - PROVIDENCIA  MUNICIPIO DE PLANETA RICA  DEPARTAMENTO DE CORDOBA.</t>
  </si>
  <si>
    <t>12/28/2011 12:00:00 AM</t>
  </si>
  <si>
    <t>11-12-757192</t>
  </si>
  <si>
    <t>476-2011</t>
  </si>
  <si>
    <t>800096765-1</t>
  </si>
  <si>
    <t>MUNICIPIO DE PLANETA RICA - CORDOBA</t>
  </si>
  <si>
    <t>OSCAR RAMON DIAZ GONZALEZ</t>
  </si>
  <si>
    <t>https://www.contratos.gov.co/consultas/detalleProceso.do?numConstancia=11-12-757192</t>
  </si>
  <si>
    <t>REALIZAR OBRAS DE ATENCION Y PREVENCION EN FUENTES HIDRICAS GRUPO 1: CUENCAS MEDIA Y ALTA DEL RIO BOGOTA  GRUPO 2: MUNICIPIOS DE ZIPAQUIRA Y SOPO  GRUPO 3: CUENCA BAJA RIO BOGOTA Y RIO SUMAPAZ; CORRESPONDIENTE A SECTORES VULNERABLES</t>
  </si>
  <si>
    <t>11-1-74424</t>
  </si>
  <si>
    <t>Licitacionpublica_12_2011</t>
  </si>
  <si>
    <t>682 de 2011</t>
  </si>
  <si>
    <t>900487452-0</t>
  </si>
  <si>
    <t>CONSORCIO ECOREX</t>
  </si>
  <si>
    <t>ANDREA ISABEL ACEVEDO</t>
  </si>
  <si>
    <t>https://www.contratos.gov.co/consultas/detalleProceso.do?numConstancia=11-1-74424</t>
  </si>
  <si>
    <t>1259-2011</t>
  </si>
  <si>
    <t>MEJORAMIENTO Y MANTENIMIENTO CARRETERAS ZONA CENTRO ORIENTE GRUPO 2  MEJORAMIENTO Y MANTENIMIENTO DE LA CARRETERA CHIQUINQUIRA - TUNJA  RUTA 60  DEPARTAMENTO DE BOYACA  MODULO 2</t>
  </si>
  <si>
    <t>¿CONSTRUCCION DE CANAL EN CONCRETO REFORZADO EN EL ARROYO EL PASO FASE II DEL MUNICIPIO DE SINCELEJO¿.</t>
  </si>
  <si>
    <t>11-1-74902</t>
  </si>
  <si>
    <t>LP-026-OP-2011</t>
  </si>
  <si>
    <t>WILSON LEAL SAMPAYO</t>
  </si>
  <si>
    <t>CONSTRUCCION DE CANAL EN CONCRETO REFORZADO EN EL ARROYO EL PASO FASE II DEL MUNICIPIO DE SINCELEJO</t>
  </si>
  <si>
    <t>CONSORCIO EL PASO II</t>
  </si>
  <si>
    <t>https://www.contratos.gov.co/consultas/detalleProceso.do?numConstancia=11-1-74902</t>
  </si>
  <si>
    <t>CONSTRUCCION DE PUENTE EN CONCRETO PREESFORZADO Y ACCESOS EN EL SECTOR  BARROBLANCO ¿ PORTAL DEL VALLE SOBRE EL RIO DE ORO DEL MUNICIPIO DE PIEDECUESTA - SANTANDER</t>
  </si>
  <si>
    <t>10-1-62655</t>
  </si>
  <si>
    <t>CP-MP-SP-020-2010</t>
  </si>
  <si>
    <t>025-2011</t>
  </si>
  <si>
    <t>CONSORCIO RIO DE ORO</t>
  </si>
  <si>
    <t>JUAN JOSE MONTAGUT PRADO</t>
  </si>
  <si>
    <t>CONTRUCCION DE PUENTE EN CONCRETO PREESFORZADO Y ACCESOS EN EL SECTOR BARROBLANCO  PORTAL DEL VALLE SOBRE EL RIO DE ORO DEL MUNICIPIO DE`PIEDECUESTA</t>
  </si>
  <si>
    <t>1000-1</t>
  </si>
  <si>
    <t>https://www.contratos.gov.co/consultas/detalleProceso.do?numConstancia=10-1-62655</t>
  </si>
  <si>
    <t>CONSTRUCCION BLOQUE OCHO AULAS EN LA INSTITUCION EDUCATIVA GABRIELA MISTRAL (SECCION BACHILLERATO) CORREGIMIENTO EL CHARTE Y CONSTRUCCION BLOQUE OCHO AULAS Y RESTAURANTE ESCOLAR EN LA INSTITUCION EDUCATIVA LA INMACULADA (SECCION PRIMARIA) CORREGIMIENTO TILODIRAN  MUNICIPIO DE YOPAL  DEPARTAMENTO DE CASANARE</t>
  </si>
  <si>
    <t>06/15/2011 12:00:00 AM</t>
  </si>
  <si>
    <t>11-1-68090</t>
  </si>
  <si>
    <t>MYCA-LP-SOPY-005-2011</t>
  </si>
  <si>
    <t>100.19.472</t>
  </si>
  <si>
    <t>844.002.854-4</t>
  </si>
  <si>
    <t>ICICO S.A.S. INGENIEROS CIVILES CONSTRUCTORES</t>
  </si>
  <si>
    <t>9.656.186</t>
  </si>
  <si>
    <t>LEONIDAS ORTEGA URBANO</t>
  </si>
  <si>
    <t>1. CONSORCIO EDUCATIVO YOPAL Rechazado; 2. INGENIEROS CIVILES CONSTRUCTORES ICICO S.A.S. 900 Puntos</t>
  </si>
  <si>
    <t>https://www.contratos.gov.co/consultas/detalleProceso.do?numConstancia=11-1-68090</t>
  </si>
  <si>
    <t>08/23/2011 12:00:00 AM</t>
  </si>
  <si>
    <t>11-12-583491</t>
  </si>
  <si>
    <t>CONVENIO INTERADTIVO ASOCIACION 301 DE 2011</t>
  </si>
  <si>
    <t>301 DE 2011</t>
  </si>
  <si>
    <t>MUNICIPIO DE TOCANCIPA</t>
  </si>
  <si>
    <t>WALFRANDO ADOLFO FORERO BEJARANO</t>
  </si>
  <si>
    <t>https://www.contratos.gov.co/consultas/detalleProceso.do?numConstancia=11-12-583491</t>
  </si>
  <si>
    <t>MEJORAMIENTO Y MANTENIMIENTO DE LA VIA CRUCE A SANTA INES - CRUCE BALSORA - ESCUELA DOS QUEBRADAS MUNICIPIO DE ICONONZO DEPARTAMENTO DE TOLIMA.</t>
  </si>
  <si>
    <t>Tolima - Icononzo</t>
  </si>
  <si>
    <t>12/13/2011 12:00:00 AM</t>
  </si>
  <si>
    <t>11-12-733148</t>
  </si>
  <si>
    <t>451-2011</t>
  </si>
  <si>
    <t>800100059-5</t>
  </si>
  <si>
    <t>MUNICIPIO  DE ICONONZO - TOLIMA</t>
  </si>
  <si>
    <t>REGULO ERIBERTO ROJAS QUEVEDO</t>
  </si>
  <si>
    <t>https://www.contratos.gov.co/consultas/detalleProceso.do?numConstancia=11-12-733148</t>
  </si>
  <si>
    <t>11-1-71352</t>
  </si>
  <si>
    <t>CONVOCATORIA PUBLICA N°38- L.P. 2011</t>
  </si>
  <si>
    <t>PS-GCT.2.7.11-278</t>
  </si>
  <si>
    <t>900472492-1</t>
  </si>
  <si>
    <t>CONSORCIO DIQUES RIO GUAMAL 2011</t>
  </si>
  <si>
    <t>TITO ALEJANDRO SAAVEDRA RAMIREZ</t>
  </si>
  <si>
    <t>CONSORCIO DIQUES RIO GUAMAL</t>
  </si>
  <si>
    <t>CONSORCIO DIQUES RIO GUAMAL 2011-98 LUIS FERNANDO MESA BALLESTEROS- 70</t>
  </si>
  <si>
    <t>https://www.contratos.gov.co/consultas/detalleProceso.do?numConstancia=11-1-71352</t>
  </si>
  <si>
    <t>1209-2011</t>
  </si>
  <si>
    <t>900455830-4</t>
  </si>
  <si>
    <t>CONSORCIO NUEVA INFRAESTRUCTURA</t>
  </si>
  <si>
    <t>JUAN CAMILO SILVA RODRIGUEZ</t>
  </si>
  <si>
    <t>MEJORAMIENTO Y MANTENIMIENTO DE CARRETERAS ZONA CENTRO ORIENTE GRUPO 2  MEJORAMIENTO Y MANTENIMIENTO DE LA CARRETERA PRESIDENTE -  PAMPLONA SECTOR PR3+0340 AL PR6+0700  RUTA 55 TRAMO 5505  NORTE DE SANTANDER  MODULO 5.</t>
  </si>
  <si>
    <t>800099136-0</t>
  </si>
  <si>
    <t>ALSAMPUES</t>
  </si>
  <si>
    <t>MEJORAMIENTO Y MANTENIMIENTO DE LAS VIAS CRUCE ESCOBAR ARRIBA ¿ LA NEGRA   ESCOBAR ARRIBA ¿ HUERTAS CHICAS Y CALLE LARGA ¿ EL CRUCERO DEL MUNICIPIO DE SAMPUES  DEPARTAMENTO DE SUCRE.</t>
  </si>
  <si>
    <t>11-1-71821</t>
  </si>
  <si>
    <t>LP No. 002-2011</t>
  </si>
  <si>
    <t>ms-670-156-2011</t>
  </si>
  <si>
    <t>73.239.881</t>
  </si>
  <si>
    <t>WILSON JAVIER LEAL SAMPAYO</t>
  </si>
  <si>
    <t>OBJETO: MEJORAMIENTO Y MANTENIMIENTO DE LAS VIAS CRUCE ESCOBAR ARRIBA - LA NEGRA  ESCOBAR ARRIBA - HUERTAS CHICAS Y CALLE LARGA - EL CRUCERO DEL MUNICIPIO DE SAMPUES  DEPARTAMENTO DE SUCRE</t>
  </si>
  <si>
    <t>CONSORCIO ESCOBAR ARRIBA 2011</t>
  </si>
  <si>
    <t>https://www.contratos.gov.co/consultas/detalleProceso.do?numConstancia=11-1-71821</t>
  </si>
  <si>
    <t>MEJORAMIENTO Y MANTENIMIENTO DE LA VIA TRONCAL - LA HAYA DEL MUNICIPIO DE SAN JUAN NEPOMUCENO  DEPARTAMENTO DE BOLIVAR.</t>
  </si>
  <si>
    <t>11-12-669553</t>
  </si>
  <si>
    <t>643-2011</t>
  </si>
  <si>
    <t>800037175-2</t>
  </si>
  <si>
    <t>ROBERTO JOSE GUARDELA OSORIO</t>
  </si>
  <si>
    <t>https://www.contratos.gov.co/consultas/detalleProceso.do?numConstancia=11-12-669553</t>
  </si>
  <si>
    <t>CONSTRUCCION OBRAS COMPLEMENTARIAS PLANTA DE TRATAMIENTO DE AGUA RESIDUAL (CARUPANA  TUNUPE Y CASCO URBANO) Y CONSTRUCCION ESCOMBRERA MUNICIPAL</t>
  </si>
  <si>
    <t>06/21/2011 12:00:00 AM</t>
  </si>
  <si>
    <t>11-12-522101</t>
  </si>
  <si>
    <t>CDMT-SI-CTO-084-2011</t>
  </si>
  <si>
    <t>EMSET S.A. E.S.P.</t>
  </si>
  <si>
    <t>CLAYRE MILENA MORALES</t>
  </si>
  <si>
    <t>https://www.contratos.gov.co/consultas/detalleProceso.do?numConstancia=11-12-522101</t>
  </si>
  <si>
    <t>1448-2011</t>
  </si>
  <si>
    <t>900456214-1</t>
  </si>
  <si>
    <t>CONSORCIO COLOMBIA 1</t>
  </si>
  <si>
    <t>FERNANDO AGUIRRE ANGEL</t>
  </si>
  <si>
    <t>MEJORAMIENTO Y MANTENIMIENTO CARRETERAS ZONA CENTRO ORIENTE GRUPO 3  MEJORAMIENTO Y MANTENIMIENTO DE LA CARRETERA CHINCHINA - LA SIRIA - ESTACION URIBE   TRAMO 2902  DEPARTAMENTO DE CALDAS  MODULO 2.</t>
  </si>
  <si>
    <t>CONSTRUCCION ESTRUCTURA DE PAVIMENTO  CARPETA ASFALTICA Y OBRAS COMPLEMENTARIAS EN EL SECTOR EL TAMBO-EL DIVISO (K1+165 AL K4+265) EN LA VIA EL TAMBO-EL MOTILON DEL MUNICIPIO DE EL TAMBO NARIÑO</t>
  </si>
  <si>
    <t>Nariño - El Tambo</t>
  </si>
  <si>
    <t>11-1-63353</t>
  </si>
  <si>
    <t>007-11</t>
  </si>
  <si>
    <t>900432202-1</t>
  </si>
  <si>
    <t>CONSORCIO GASANI 2011.</t>
  </si>
  <si>
    <t>HECTOR GUERRERO QUINTERO.</t>
  </si>
  <si>
    <t>ONSTRUCCION ESTRUCTURA DE PAVIMENTO  CARPETA ASFALTICA Y OBRAS COMPLEMENTARIAS EN EL SECTOR EL TAMBO - EL DIVISO (K1+165 AL K4+265) EN LA VIA EL TAMBO - EL MOTILON  EN EL MUNICIPIO DE EL TAMBO  DEPARTAMENTO DE NARIÑO.</t>
  </si>
  <si>
    <t>CONSORCIO GASANI 2011</t>
  </si>
  <si>
    <t>CONSORCIO GASANI 2011  977 362</t>
  </si>
  <si>
    <t>https://www.contratos.gov.co/consultas/detalleProceso.do?numConstancia=11-1-63353</t>
  </si>
  <si>
    <t>900263608-0</t>
  </si>
  <si>
    <t>AGUASBOL</t>
  </si>
  <si>
    <t>OPTIMIZACION DEL SISTEMA DE ACUEDUCTO DE SIMITI  FASE 1</t>
  </si>
  <si>
    <t>11-1-66776</t>
  </si>
  <si>
    <t>003-2011</t>
  </si>
  <si>
    <t>AB-OC-003-2011</t>
  </si>
  <si>
    <t>CONSORCIO SIMITI 2011</t>
  </si>
  <si>
    <t>MELEK SABAGH KARAM</t>
  </si>
  <si>
    <t>OPTIMIZACION DEL SISTEMA DE ACUEDUCTO DEL MUNICIPIO DE SIMITI - FASE 1 EN EL DEPARTAMENTO DE BOLIVAR.</t>
  </si>
  <si>
    <t>1000 PUNTOS......</t>
  </si>
  <si>
    <t>https://www.contratos.gov.co/consultas/detalleProceso.do?numConstancia=11-1-66776</t>
  </si>
  <si>
    <t>12-12-1134462</t>
  </si>
  <si>
    <t>100.19.427.2011</t>
  </si>
  <si>
    <t>100.19.427</t>
  </si>
  <si>
    <t>https://www.contratos.gov.co/consultas/detalleProceso.do?numConstancia=12-12-1134462</t>
  </si>
  <si>
    <t>POLICIA1</t>
  </si>
  <si>
    <t>CONSTRUCCION TERMINACION ESTACION DE POLICIA SABANETA - ANTIOQUIA</t>
  </si>
  <si>
    <t>11-12-588187</t>
  </si>
  <si>
    <t>PN DIRAF CD 129 2011</t>
  </si>
  <si>
    <t>06-6-10104-11</t>
  </si>
  <si>
    <t>800.242.107-1</t>
  </si>
  <si>
    <t>FERNANDO RAMIREZ INGENIEROS ARQUITECTOS LTDA</t>
  </si>
  <si>
    <t>12.272.097 de la Plata - Huila</t>
  </si>
  <si>
    <t>VICTOR FERNANDO RAMIREZ GASCA</t>
  </si>
  <si>
    <t>https://www.contratos.gov.co/consultas/detalleProceso.do?numConstancia=11-12-588187</t>
  </si>
  <si>
    <t>CONSTRUCCION DEL ALCANTARILLADO SANITARIO Y SISTEMA DE TRATAMIENTO DE AGUAS RESIDUALES EN EL CENTRO POBLADO MENOR DEL CORREGIMIENTO DE BARRANCAS EN EL MUNICIPIO DE PALMIRA</t>
  </si>
  <si>
    <t>11-11-585577</t>
  </si>
  <si>
    <t>MP-SI- 001-11</t>
  </si>
  <si>
    <t>MP-699-2011</t>
  </si>
  <si>
    <t>CONSORCIO BARRANCAS 2011</t>
  </si>
  <si>
    <t>JAIME PUERTA ATEHORTUA</t>
  </si>
  <si>
    <t>ACTUALIZACION - CONSTRUCCION DE LA RED DE ALCANTARILLADO Y DEL SISTEMA DE TRATAMIENTO DE AGUAS RESIDUALES EN EL CORREGIMIENTO DE BARRANCAS DEL MUNICIPIO DE PALMIRA</t>
  </si>
  <si>
    <t>https://www.contratos.gov.co/consultas/detalleProceso.do?numConstancia=11-11-585577</t>
  </si>
  <si>
    <t>10-1-62045</t>
  </si>
  <si>
    <t>LP-017-2010</t>
  </si>
  <si>
    <t>0019-2011</t>
  </si>
  <si>
    <t>CONSORCIO VIA LAS FLORES</t>
  </si>
  <si>
    <t>PEDRO NAVARRO CASTILLO</t>
  </si>
  <si>
    <t>CONSTRUCCION DE PAVIMENTO EN CONCRETO RIGIDO DE 4000 PSI CALLE 10 LAS FLORES Y CARRERAS ANEXAS 7 12 Y 13 DEL CASCO URBANO DEL MUNICIPIO DE PUEBLO BELLO CESAR</t>
  </si>
  <si>
    <t>https://www.contratos.gov.co/consultas/detalleProceso.do?numConstancia=10-1-62045</t>
  </si>
  <si>
    <t>11-1-74829</t>
  </si>
  <si>
    <t>LP 024 DE 2011</t>
  </si>
  <si>
    <t>CONTRATO N°048-2011</t>
  </si>
  <si>
    <t>CONSORCIO MEGACOLEGIO 2012</t>
  </si>
  <si>
    <t>CONSTRUCCION DE LA SEGUNDA ETAPA DEL MEGACOLEGIO DEL MUNICIPIO DE ZIPAQUIRA DEPARTAMENTO DE CUNDINAMARCA (CONSTRUCCION DE LA ETAPA PREESCOLAR DEL MUNICIPIO DE ZIPAQUIRA .</t>
  </si>
  <si>
    <t>CONSORCIO MEGACOLEGIO 2012: 1000 PUNTOS CONSORCIO EDIFICACIONES DE ZIPAQUIRA: 994 36 PUNTOS CONSORCIO 12-99: 991 88 PUNTOS</t>
  </si>
  <si>
    <t>https://www.contratos.gov.co/consultas/detalleProceso.do?numConstancia=11-1-74829</t>
  </si>
  <si>
    <t>891501277-6</t>
  </si>
  <si>
    <t>ALSUAITA</t>
  </si>
  <si>
    <t>REMODELACION Y CONSTRUCCION DE LAS INSTALACIONES DE  LA  E.S.E.  CAICEDO Y FLOREZ DEL MUNICIPIO DE  SUAITA   DEPARTAMENTO   DE  SANTANDER</t>
  </si>
  <si>
    <t>Suaita</t>
  </si>
  <si>
    <t>Santander - Suaita</t>
  </si>
  <si>
    <t>06/16/2011 12:00:00 AM</t>
  </si>
  <si>
    <t>11-1-68098</t>
  </si>
  <si>
    <t>MSV-11-0026</t>
  </si>
  <si>
    <t>900456529-6</t>
  </si>
  <si>
    <t>CONSORCIO DEL INTERIOR</t>
  </si>
  <si>
    <t>HILDA BARRERA MARTINEZ</t>
  </si>
  <si>
    <t>CONSORCIO DEL INTERIOR Nit 900.456.529-6</t>
  </si>
  <si>
    <t>PRIMERO CONSORCIO DEL INTERIOR Puntos 1.000</t>
  </si>
  <si>
    <t>https://www.contratos.gov.co/consultas/detalleProceso.do?numConstancia=11-1-68098</t>
  </si>
  <si>
    <t>Cundinamarca - La Mesa</t>
  </si>
  <si>
    <t>11-12-606358</t>
  </si>
  <si>
    <t>CONVENIO INTERADTIVO ASOCIACION 362 DE 2011</t>
  </si>
  <si>
    <t>362 DE 2011</t>
  </si>
  <si>
    <t>MUNICIPIO DE LA MESA  EMPRESA REGIONAL AGUAS DEL TEQUENDAMA S.A. E.S.P.</t>
  </si>
  <si>
    <t>MELQUICEDEC LOZANO GONGORA</t>
  </si>
  <si>
    <t>https://www.contratos.gov.co/consultas/detalleProceso.do?numConstancia=11-12-606358</t>
  </si>
  <si>
    <t>11-1-63173</t>
  </si>
  <si>
    <t>PZA-LP-001-2011</t>
  </si>
  <si>
    <t>CTO.301.17.5-001.2011</t>
  </si>
  <si>
    <t>900418947-1</t>
  </si>
  <si>
    <t>CONSORCIO MICROPAVIMENTOS PAZ CAMEL</t>
  </si>
  <si>
    <t>LULIO ERIVALDO MARTINEZ LUNA</t>
  </si>
  <si>
    <t>MANTENIMIENTO Y CONSERVACION DE VIAS URBANAS EN EL MUNICIPIO DE PAZ DE ARIPORO</t>
  </si>
  <si>
    <t>CONSORCIO MICROPAVIMENTO PAZ CAMEL R/L LULIO ERIVALDO MARTINEZ LUNA</t>
  </si>
  <si>
    <t>https://www.contratos.gov.co/consultas/detalleProceso.do?numConstancia=11-1-63173</t>
  </si>
  <si>
    <t>06/22/2011 12:00:00 AM</t>
  </si>
  <si>
    <t>11-12-522913</t>
  </si>
  <si>
    <t>CDMT-SI-CTO-082-2011</t>
  </si>
  <si>
    <t>082/2011</t>
  </si>
  <si>
    <t>EMSET S.A. E.S.P</t>
  </si>
  <si>
    <t>https://www.contratos.gov.co/consultas/detalleProceso.do?numConstancia=11-12-522913</t>
  </si>
  <si>
    <t>11-12-634798</t>
  </si>
  <si>
    <t>CONVENIO INTERADTIVO ASOCIACION 470 DE 2011</t>
  </si>
  <si>
    <t>470 DE 2011</t>
  </si>
  <si>
    <t>CAR - MUNICIPIO DE MOSQUERA¿ EMPRESA DE SERVICIOS PUBLICOS HYDROS MOSQUERA S. EN C.A. E.S.P.</t>
  </si>
  <si>
    <t>JUAN CARLOS ESPINOSA CRUZ</t>
  </si>
  <si>
    <t>https://www.contratos.gov.co/consultas/detalleProceso.do?numConstancia=11-12-634798</t>
  </si>
  <si>
    <t>CONSTRUCCION DE PRIMERA ETAPA DEL COLEGIO DE BACHILLERATO DEL CORREGIMIENTO DE PUERTO DE VIEJO  MUNICIPIO DE SANTIAGO DE TOLU  DEPARTAMENTO DE SUCRE  CONSISTENTE EN LA CONSTRUCCION DE: UN BLOQUE DE SIETE AULAS  UNA BATERIA SANITARA EN DOS PISOS  UN BLOQUE DE OCHO AULAS EN DOS PISOS  UN COMEDOR ESCOLAR  CINCO AULAS PARA PREESCOLAR  UNA BATERIA DE BAÑO PARA PREESCOLAR  CASETA DE ACCESO Y CERRAMIENTO FRONTAL  ANDENES Y OBRAS DE URBANISMO  INSTALACIONES ELECTRICAS GENERALES Y TANQUE DE AGUA POTABLE  POZO SEPTICO Y ESTRUCTURA PARA TANQUES ELEVADOS</t>
  </si>
  <si>
    <t>11-1-68402</t>
  </si>
  <si>
    <t>LIC_04 DE 2011</t>
  </si>
  <si>
    <t>CONTRATO DE OBRA PUBLICA Nº 0013 DE 2011</t>
  </si>
  <si>
    <t>900.457.824-9</t>
  </si>
  <si>
    <t>CONSORCIO AULAS NUEVO MILENIO.</t>
  </si>
  <si>
    <t>92.538.616 de Sincelejo</t>
  </si>
  <si>
    <t>LEISVER DE JESUS MOYA LUNA</t>
  </si>
  <si>
    <t>CONSORCIO AULAS NUEVO MILENIO</t>
  </si>
  <si>
    <t>CONSORCIO AULAS NUEVO MILENIO ....................... 1000 PUNTOS</t>
  </si>
  <si>
    <t>https://www.contratos.gov.co/consultas/detalleProceso.do?numConstancia=11-1-68402</t>
  </si>
  <si>
    <t>05/17/2011 12:00:00 AM</t>
  </si>
  <si>
    <t>11-1-67145</t>
  </si>
  <si>
    <t>LP-005-OP-2011</t>
  </si>
  <si>
    <t>CONSORCIO PAVURBAN</t>
  </si>
  <si>
    <t>SAMUEL DE LA OSSA MERCADO</t>
  </si>
  <si>
    <t>https://www.contratos.gov.co/consultas/detalleProceso.do?numConstancia=11-1-67145</t>
  </si>
  <si>
    <t>11-1-66230</t>
  </si>
  <si>
    <t>0070004410 de 2011</t>
  </si>
  <si>
    <t>4600035411 de 2011</t>
  </si>
  <si>
    <t>900.452.096-0</t>
  </si>
  <si>
    <t>NELSON EDGAR VERGARA DIAZ</t>
  </si>
  <si>
    <t>CONSORCIO PORVENIR</t>
  </si>
  <si>
    <t>https://www.contratos.gov.co/consultas/detalleProceso.do?numConstancia=11-1-66230</t>
  </si>
  <si>
    <t>11/15/2011 12:00:00 AM</t>
  </si>
  <si>
    <t>11-1-75017</t>
  </si>
  <si>
    <t>L.P. 031-2011</t>
  </si>
  <si>
    <t>688-2011</t>
  </si>
  <si>
    <t>900487176-2</t>
  </si>
  <si>
    <t>CONSORCIO REHABILITACION VIAL CORDOBA</t>
  </si>
  <si>
    <t>15.041.209</t>
  </si>
  <si>
    <t>BELISARIO DE LEON NARVAEZ</t>
  </si>
  <si>
    <t>CONSORCIO REHABILITACION VIAL DE CORDOBA</t>
  </si>
  <si>
    <t>CONSORCIO REHABILITACION VIAL DE CORDOBA - TOTAL PUNTOS: 1000</t>
  </si>
  <si>
    <t>https://www.contratos.gov.co/consultas/detalleProceso.do?numConstancia=11-1-75017</t>
  </si>
  <si>
    <t>06/18/2011 12:00:00 AM</t>
  </si>
  <si>
    <t>11-4-520502</t>
  </si>
  <si>
    <t>094-2011</t>
  </si>
  <si>
    <t>https://www.contratos.gov.co/consultas/detalleProceso.do?numConstancia=11-4-520502</t>
  </si>
  <si>
    <t>02/28/2011 12:00:00 AM</t>
  </si>
  <si>
    <t>11-1-64376</t>
  </si>
  <si>
    <t>LP - 03 DE 2011 (LP 70004367)</t>
  </si>
  <si>
    <t>CONSORCIO TUPAC LA FRONTERA</t>
  </si>
  <si>
    <t>CONSORCIO TUPAC LA FRONTERA (Ricardo Guerra Barrientos 30% -Trainco S.A 70%) AGIL S.A CONSORCIO BOTERO-SALAZAR (Jose Ivan Gomez Salazar 50%- Jorge Alberto Botero Castaño 50%)</t>
  </si>
  <si>
    <t>1.000 00 999 16 998 17</t>
  </si>
  <si>
    <t>https://www.contratos.gov.co/consultas/detalleProceso.do?numConstancia=11-1-64376</t>
  </si>
  <si>
    <t>832000283-6</t>
  </si>
  <si>
    <t>CORPORINOQUIA1</t>
  </si>
  <si>
    <t>11-1-73867</t>
  </si>
  <si>
    <t>100.14.1.11.719</t>
  </si>
  <si>
    <t>832000118-9</t>
  </si>
  <si>
    <t>INCONS  INGENIERIA LTDA</t>
  </si>
  <si>
    <t>79.351.800</t>
  </si>
  <si>
    <t>RAUL SUAREZ SIZA</t>
  </si>
  <si>
    <t>INCONS INGENIERIA LTDA R/L RAUL SUAREZ SIZA</t>
  </si>
  <si>
    <t>INCONS INGENIERIA LTDA R/L RAUL SUAREZ SIZA CONSORCIO TAJAME LUIS FERNANDO MESA BALLESTEROS</t>
  </si>
  <si>
    <t>https://www.contratos.gov.co/consultas/detalleProceso.do?numConstancia=11-1-73867</t>
  </si>
  <si>
    <t>La Guajira - Fonseca</t>
  </si>
  <si>
    <t>11-1-74753</t>
  </si>
  <si>
    <t>LP013-11</t>
  </si>
  <si>
    <t>73.138.700</t>
  </si>
  <si>
    <t>CONSORCIO OBRAS GUAJIRA</t>
  </si>
  <si>
    <t>LUIS LIBARDO PONTON SOCARRAS</t>
  </si>
  <si>
    <t>CONSORCIO OBRAS GUAJIRA= 800 PUNTOS</t>
  </si>
  <si>
    <t>https://www.contratos.gov.co/consultas/detalleProceso.do?numConstancia=11-1-74753</t>
  </si>
  <si>
    <t>1207-2011</t>
  </si>
  <si>
    <t>900455598-1</t>
  </si>
  <si>
    <t>CONSORCIO GECONSI S&amp;R</t>
  </si>
  <si>
    <t>MEJORAMIENTO Y MANTENIMIENTO DE CARRETERAS ZONA CENTRO ORIENTE GRUPO 2  MEJORAMIENTO Y MANTENIMIENTO DE LAS CARRETERAS ONZAGA - SANTA ROSITA  RUTA 55BY11  SAN GIL - MOGOTES - ONZAGA (SECTORES PR0+000 AL PR25+500 Y PR27+300 AL PR78+000) RUTA 64 SAN GIL - BARICHARA  - RAMAL A GUANE RUTA 64 DEPARTAMENTO DE SANTANDER  MODULO 3.</t>
  </si>
  <si>
    <t>11-1-66721</t>
  </si>
  <si>
    <t>LP-SGT-SRN-003-2011</t>
  </si>
  <si>
    <t>1398-2011</t>
  </si>
  <si>
    <t>900460304-1</t>
  </si>
  <si>
    <t>CONSORCIO REQUIVIAL</t>
  </si>
  <si>
    <t>ORLANDO EDMUNDO REVELO</t>
  </si>
  <si>
    <t>MEJORAMIENTO Y MANTENIMIENTO CARRETERAS ZONA SUR OCCIDENTE GRUPO 3  MEJORAMIENTO Y MANTENIMIENTO DE LOS SECTORES NEIVA - BALSILLAS - BALSILLAS - SANTO DOMINGO Y SANTO DOMINGO - PERLAS III - LA MINA DE LA CARRETERA  NEIVA - SAN  VICENTE  RUTA 30 TRAMO 3001 Y 3002 DEPARTAMENTOS DE HUILA Y CAQUETA  MODULO 3.</t>
  </si>
  <si>
    <t>M1 UNION TEMPORAL HUILA CAQUETA M2 CONSORCIO BUENAVISTA M3 CONSORCIO REQUIVAL</t>
  </si>
  <si>
    <t>https://www.contratos.gov.co/consultas/detalleProceso.do?numConstancia=11-1-66721</t>
  </si>
  <si>
    <t>INIVIAS31</t>
  </si>
  <si>
    <t>05/24/2011 12:00:00 AM</t>
  </si>
  <si>
    <t>11-10-122232</t>
  </si>
  <si>
    <t>CM-SGT-SAT-021-2011</t>
  </si>
  <si>
    <t>2080 DE 2011</t>
  </si>
  <si>
    <t>830008440-0</t>
  </si>
  <si>
    <t>CIVILTEC INGENIERO LTDA.</t>
  </si>
  <si>
    <t>17.008.912 DE BOGOTA</t>
  </si>
  <si>
    <t>JUAN BAUTISTA ALZATE BONILLA</t>
  </si>
  <si>
    <t>CIVILTEC INGENIEROS LIMITADA</t>
  </si>
  <si>
    <t>https://www.contratos.gov.co/consultas/detalleProceso.do?numConstancia=11-10-122232</t>
  </si>
  <si>
    <t>ALRAFAEL5</t>
  </si>
  <si>
    <t>11-1-74433</t>
  </si>
  <si>
    <t>ALRUU-LP-031-2011</t>
  </si>
  <si>
    <t>COP-120-2011</t>
  </si>
  <si>
    <t>UNION TEMPORAL ESPACIO PUBLICO JPS</t>
  </si>
  <si>
    <t>JORGE ELIECER PARRA SALINAS</t>
  </si>
  <si>
    <t>https://www.contratos.gov.co/consultas/detalleProceso.do?numConstancia=11-1-74433</t>
  </si>
  <si>
    <t>MEJORAMIENTO Y MANTENIMIENTO DE LA VIA VORAGINE - 10 DE FEBRERO - PARCELAS BOVHE - QUEBRADA SECA - LOMA VERDE  MUNICIPIO DE MONTERIA  DEPARTAMENTO DE CORDOBA.</t>
  </si>
  <si>
    <t>11-12-576598</t>
  </si>
  <si>
    <t>591-2011</t>
  </si>
  <si>
    <t>800096734-1</t>
  </si>
  <si>
    <t>MARCOS DANIEL PINEDA GARCIA</t>
  </si>
  <si>
    <t>https://www.contratos.gov.co/consultas/detalleProceso.do?numConstancia=11-12-576598</t>
  </si>
  <si>
    <t>MEJORAMIENTO Y MANTENIMIENTO CARRETERAS ZONA NORTE GRUPO 2</t>
  </si>
  <si>
    <t>Sucre - San Onofre; Sucre - Toluviejo</t>
  </si>
  <si>
    <t>11-1-66645</t>
  </si>
  <si>
    <t>LP-SGT-SRN-016-2011</t>
  </si>
  <si>
    <t>1213-2011</t>
  </si>
  <si>
    <t>900454693-7</t>
  </si>
  <si>
    <t>CONSORCIO GH4</t>
  </si>
  <si>
    <t>HENRY ACERO ROMERO</t>
  </si>
  <si>
    <t>MEJORAMIENTO Y MANTENIMIENTO CARRETERAA ZONA NORTE GRUPO 2  MEJORAMIENTO Y MANTENIMIENTO DE LA CARRETERA TOLUVIEJO - SAN ONOFRE - MARIA LA BAJA - CRUZ DEL VISO   DEPARTAMENTO DE  SUCRE Y BOLIVAR MODULO 1</t>
  </si>
  <si>
    <t>M1 CONSORCIO GN 4 M2 ARMANDO VALENCIA VALENCIA</t>
  </si>
  <si>
    <t>https://www.contratos.gov.co/consultas/detalleProceso.do?numConstancia=11-1-66645</t>
  </si>
  <si>
    <t>MEJORAMIENTO Y MANTENIMIENTO DE LA VIA BOTON DE LEYVA - HATILLO DEL MUNICIPIO DE MARGARITA  DEPARTAMENTO DE BOLIVAR.</t>
  </si>
  <si>
    <t>11-12-615778</t>
  </si>
  <si>
    <t>340-2011</t>
  </si>
  <si>
    <t>https://www.contratos.gov.co/consultas/detalleProceso.do?numConstancia=11-12-615778</t>
  </si>
  <si>
    <t>MEJORAMIENTO Y MANTENIMIENTO DE LA VIA LA YE - SAN JOAQUIN - PIEDRA DE SAL LIMITE CON GUICAN  MUNICIPIO DE EL ESPINO  DEPARTAMENTO DE BOYACA</t>
  </si>
  <si>
    <t>04/30/2012 12:00:00 AM</t>
  </si>
  <si>
    <t>12-12-913562</t>
  </si>
  <si>
    <t>550-2011</t>
  </si>
  <si>
    <t>800031073-2</t>
  </si>
  <si>
    <t>MUNICIPIO DE EL ESPINO - BOYACA.</t>
  </si>
  <si>
    <t>JORGE ELIAS CARREÑO CARREÑO</t>
  </si>
  <si>
    <t>https://www.contratos.gov.co/consultas/detalleProceso.do?numConstancia=12-12-913562</t>
  </si>
  <si>
    <t>890702027-0</t>
  </si>
  <si>
    <t>ALELESPINO</t>
  </si>
  <si>
    <t>El MEJORAMIENTO Y MANTENIMIENTO DE LA VIA LA YEE ¿ SAN JOAQUIN ¿ PIEDRA DE SAL LIMITES CON GUICAN  MUNICIPIO DE EL ESPINO ¿ DEPARTAMENTO DE BOYACA  CONVENIO Nº 550  DE 2011  INVIAS - MUNICIPIO DE EL ESPINO</t>
  </si>
  <si>
    <t>El Espino</t>
  </si>
  <si>
    <t>11-1-71574</t>
  </si>
  <si>
    <t>LICITACION PUBLICA Nº LP-ELESP-004ª-11</t>
  </si>
  <si>
    <t>LP-004A-2011</t>
  </si>
  <si>
    <t>900475748-3</t>
  </si>
  <si>
    <t>https://www.contratos.gov.co/consultas/detalleProceso.do?numConstancia=11-1-71574</t>
  </si>
  <si>
    <t>Huila - Baraya; Huila - Colombia</t>
  </si>
  <si>
    <t>11-1-67367</t>
  </si>
  <si>
    <t>LP 023-2011 FONADE</t>
  </si>
  <si>
    <t>900.458.848</t>
  </si>
  <si>
    <t>CONSORCIO  PUENTES HUILA 2011</t>
  </si>
  <si>
    <t>RENAN CARDOZO CARDOZO</t>
  </si>
  <si>
    <t>Consorcio Puentes Huila 2011</t>
  </si>
  <si>
    <t>986 810 puntos</t>
  </si>
  <si>
    <t>https://www.contratos.gov.co/consultas/detalleProceso.do?numConstancia=11-1-67367</t>
  </si>
  <si>
    <t>11-1-65883</t>
  </si>
  <si>
    <t>LP-GB-009/2011</t>
  </si>
  <si>
    <t>1546/11</t>
  </si>
  <si>
    <t>800442759-2</t>
  </si>
  <si>
    <t>CONSORCIO PAVIMENTOS NORTE</t>
  </si>
  <si>
    <t>HECTOR MAURICIO OCHOA GARCIA</t>
  </si>
  <si>
    <t>(LICITACION PUBLICA No. 9/11) CONTRATO SUSCRITO ENTRE EL DEPARTAMENTO DE BOYACA Y EL CONSORCIO PAVIMENTOS NORTE DE OBRA PUBLICA PARA EL MEJORAMIENTO Y PAVIMENTACION VIA CHISCAS EL MATADERO REGIONAL  MUNICIPIO DE CHISCAS - DEPARTAMENTO DE BOYACA</t>
  </si>
  <si>
    <t>CONSORCIO SOLUCIONES VIALES 180 INGENIEROS ASOCIADOS 120 GUTIERREZ 3 100 RECHINIGA 100 UNION TEMPORAL BOL 20 PAVIMENTOS NORTE 180 VIAS S.A.                 160</t>
  </si>
  <si>
    <t>https://www.contratos.gov.co/consultas/detalleProceso.do?numConstancia=11-1-65883</t>
  </si>
  <si>
    <t>CONSTRUCCION DE DIECISIETE AULAS Y UNA BATERIA SANITARIA EN LA INSTITUCION EDUCATIVA SAN ISIDRO DE CHOCHO ZONA RURAL DEL MUNICIPIO DE SINCELEJO</t>
  </si>
  <si>
    <t>11-1-68882</t>
  </si>
  <si>
    <t>LP-008-OP-2011</t>
  </si>
  <si>
    <t>WUILSON LEAL SAMPAYO</t>
  </si>
  <si>
    <t>https://www.contratos.gov.co/consultas/detalleProceso.do?numConstancia=11-1-68882</t>
  </si>
  <si>
    <t>MEJORAMIENTO Y MANTENIMIENTO DE LA VIA DURANIA - EL LIBANO - LA PLANTAMALA Y LA VIA DURANIA - SEPULTURAS EN EL MUNICIPIO DE DURANIA DEPARTAMENTO DE NORTE DE SANTANDER</t>
  </si>
  <si>
    <t>Norte De Santander - Durania</t>
  </si>
  <si>
    <t>09/28/2011 12:00:00 AM</t>
  </si>
  <si>
    <t>11-12-629497</t>
  </si>
  <si>
    <t>722-2011</t>
  </si>
  <si>
    <t>800099237-6</t>
  </si>
  <si>
    <t>MUNICIPIO DE DURANIA - NORTE DE SANTANDER</t>
  </si>
  <si>
    <t>NEIDDER JESUS CARRILLO MIRANDA</t>
  </si>
  <si>
    <t>https://www.contratos.gov.co/consultas/detalleProceso.do?numConstancia=11-12-629497</t>
  </si>
  <si>
    <t>800246890-7</t>
  </si>
  <si>
    <t>FMVISRUARMENIA</t>
  </si>
  <si>
    <t>05/16/2011 12:00:00 AM</t>
  </si>
  <si>
    <t>11-1-67066</t>
  </si>
  <si>
    <t>FMV-LP-001 DE 2011</t>
  </si>
  <si>
    <t>CONSORCIO CCZ JARDINES DEL EDEN 2011</t>
  </si>
  <si>
    <t>https://www.contratos.gov.co/consultas/detalleProceso.do?numConstancia=11-1-67066</t>
  </si>
  <si>
    <t>DISEÑO Y CONSTRUCCION DE OBRAS DE URBANISMO Y EQUIPAMENTO MUNICIPAL EN EL SECTOR DE LA CARRERA 16 DESDE LA CALLE 23 HASTA EL POZO DE LAS BABAS Y EMPALME DE LA CALLE 15 ENTRE CARRERAS 15 Y 16 DEL MUNICIPIO DE ARAUCA</t>
  </si>
  <si>
    <t>11-1-71934</t>
  </si>
  <si>
    <t>1L-019-2011</t>
  </si>
  <si>
    <t>652-2011</t>
  </si>
  <si>
    <t>900472502 5</t>
  </si>
  <si>
    <t>CONSORCIO CONSTRUAVENIDA</t>
  </si>
  <si>
    <t>950 PUNTOS</t>
  </si>
  <si>
    <t>https://www.contratos.gov.co/consultas/detalleProceso.do?numConstancia=11-1-71934</t>
  </si>
  <si>
    <t>09/19/2011 12:00:00 AM</t>
  </si>
  <si>
    <t>11-1-72276</t>
  </si>
  <si>
    <t>LICITACION PUBLICA N° 010 -2011</t>
  </si>
  <si>
    <t>CONTRATO DE OBRA CIVIL N° 052 DE 2011</t>
  </si>
  <si>
    <t>C.C. 5.902.425 Expedida en Espinal Tolima.</t>
  </si>
  <si>
    <t>CONSORCIO VIA AGUA BLANCA GIRARDOT</t>
  </si>
  <si>
    <t>CARLOS ARTURO ARANGO</t>
  </si>
  <si>
    <t>- CONSORCIO AGUA BLANCA GIRARDOT  Representada por CARLOS ARTURO ARANGO  c.c.5.902.425 de Espinal. - CONSORCIO INGETOL  Representada por AITOR MIRENA DELARRAURI  c.c. 93.118.240 de Espinal.</t>
  </si>
  <si>
    <t>https://www.contratos.gov.co/consultas/detalleProceso.do?numConstancia=11-1-72276</t>
  </si>
  <si>
    <t>11-1-68860</t>
  </si>
  <si>
    <t>MC-LP-006-2011</t>
  </si>
  <si>
    <t>1814 DE 2011</t>
  </si>
  <si>
    <t>LUIS FERNANDO GONZALEZ PAEZ</t>
  </si>
  <si>
    <t>LUIS FERNANDO GONZALEZ PAEZ - 1.000 PUNTOS LUIS OSCAR VARGAS ABONDANO - 999.99 PUNTOS CONSORCIO COORDINAR MAR -  999.74 PUNTOS GP INGENIERIAS Y CIA S.A.S - 998.92 PUNTOS CONSORCIO OBRAS MOMPOX 2011 - 998.32 PUNTOS CONSORCIO CCA 2012 - 997.57 PUNTOS CONSORCIO MOMPOX 2011 - 996.95 PUNTOS CONSORCIO GRU-EC MOMPOX - 995.93 PUNTOS CONSORCIO SANTA CRUZ - 989.69 PUNTOS CARLOS FERNANDO CORDOBA AVILES - 986.79 PUNTOS CONSORCIO GAMA - 879.19 PUNTOS</t>
  </si>
  <si>
    <t>https://www.contratos.gov.co/consultas/detalleProceso.do?numConstancia=11-1-68860</t>
  </si>
  <si>
    <t>10-1-62054</t>
  </si>
  <si>
    <t>CAS-SOPT-LP-101-2010</t>
  </si>
  <si>
    <t>CTO 0368-2011</t>
  </si>
  <si>
    <t>UNION TEMPORAL PUENTES DE LLANO UT</t>
  </si>
  <si>
    <t>HERNAN AUGUSTO BUITRAGO ARDILA</t>
  </si>
  <si>
    <t>https://www.contratos.gov.co/consultas/detalleProceso.do?numConstancia=10-1-62054</t>
  </si>
  <si>
    <t>11-4-520532</t>
  </si>
  <si>
    <t>105-2011</t>
  </si>
  <si>
    <t>810.002.712-3</t>
  </si>
  <si>
    <t>https://www.contratos.gov.co/consultas/detalleProceso.do?numConstancia=11-4-520532</t>
  </si>
  <si>
    <t>1322-2011</t>
  </si>
  <si>
    <t>830071191-3</t>
  </si>
  <si>
    <t>SOCAR INGENIERIA LTDA</t>
  </si>
  <si>
    <t>PEDRO LEON SOLANO CARPIO</t>
  </si>
  <si>
    <t>MEJORAMIENTO Y MANTENIMIENTO CARRETERAS ZONA CENTRO ORIENTE GRUPO 4  MEJORAMIENTO Y MANTENIMIENTO DEL ANILLO VIAL ORIENTAL DE CUCUCTAM RUTA 55NSA  DEPARTAMENTO DE NORTE DE SANTANDER  MODULO 4.</t>
  </si>
  <si>
    <t>02/24/2011 12:00:00 AM</t>
  </si>
  <si>
    <t>11-1-64292</t>
  </si>
  <si>
    <t>LP003-11</t>
  </si>
  <si>
    <t>19.486.085</t>
  </si>
  <si>
    <t>UNION TEMPORAL ECOFOREST</t>
  </si>
  <si>
    <t>GERALD BRISSON MENDOZA</t>
  </si>
  <si>
    <t>IMPLEMENTACION DE ESTRATEGIAS ESTABLECIDAS PARA LA DISMINUCION DEL CONSUMO DE LEÑA Y ESTABLECIMIENTO DE SISTEMAS AGROFORESTALES EN LA ZONA CAFETERA DE LOS MUNICIPIOS DE LA JAGUA DEL PILAR  URUMITA  VILLANUEVA  EL MOLINO  SAN JUAN DEL CESAR  DISTRACCION  FONSECA  BARRANCAS Y HATONUEVO DEPARTAMENTO DE LA GUAJIRA</t>
  </si>
  <si>
    <t>UNION TEMPORAL ECOFOREST= 1.000 PUNTOS</t>
  </si>
  <si>
    <t>https://www.contratos.gov.co/consultas/detalleProceso.do?numConstancia=11-1-64292</t>
  </si>
  <si>
    <t>12/23/2011 12:00:00 AM</t>
  </si>
  <si>
    <t>11-12-752492</t>
  </si>
  <si>
    <t>SID CI-017-2011</t>
  </si>
  <si>
    <t>800.018.650-9</t>
  </si>
  <si>
    <t>18.195.081</t>
  </si>
  <si>
    <t>CARLOS GERARDO GONZALES ORTEGA</t>
  </si>
  <si>
    <t>https://www.contratos.gov.co/consultas/detalleProceso.do?numConstancia=11-12-752492</t>
  </si>
  <si>
    <t>CONSTRUCCION POLIDEPORTIVO CUBIERTO EN EL PARQUE CENTRAL DEL MUNICIPIO DE LOS PALMITO DEPARTAMENTO DE SUCRE</t>
  </si>
  <si>
    <t>10/24/2011 12:00:00 AM</t>
  </si>
  <si>
    <t>11-1-74089</t>
  </si>
  <si>
    <t>L-GDS-001A-11</t>
  </si>
  <si>
    <t>70-019-0-12-2011</t>
  </si>
  <si>
    <t>CONSORCIO POLIDEPORTIVO PARQUE CENTRAL</t>
  </si>
  <si>
    <t>MARTHA LUCIA LONDONO GUTIERREZ</t>
  </si>
  <si>
    <t>CONSTRUCCION POLIDEPORTIVO CUBIERTO EN EL PARQUE CENTRAL DEL MUNICIPIO DE LOS PALMITOS DEPARTAMENTO DE SUCRE</t>
  </si>
  <si>
    <t>https://www.contratos.gov.co/consultas/detalleProceso.do?numConstancia=11-1-74089</t>
  </si>
  <si>
    <t>1373-2011</t>
  </si>
  <si>
    <t>900458844-0</t>
  </si>
  <si>
    <t>UNION TEMPORAL HUILA - CAQUETA</t>
  </si>
  <si>
    <t>ALIRIO GIOVANNY CARDENAS RICO</t>
  </si>
  <si>
    <t>MEJORAMIENTO Y MANTENIMIENTO CARRETERAS ZONA SUR OCCIDENTE GRUPO 3  MEJORAMIENTO Y MANTENIMIENTO DEL SECTOR ORRAPIHUASI  -  DEPRESION EL VERGEL - FLORENCIA DE LA CARRETERA ALTMIRA - FLORENCIA  RUTA 20 TRAMO 2003 A  DEPARTAMETNO DEL HUILA Y CAQUETA  MODULO 1.</t>
  </si>
  <si>
    <t>PAVIMENTACION CALLE 19 ENTRE CARRERA 13 Y DIAGONAL 30 DEL CASCO URBANO DEL MUNICIPIO DE SARAVENA  DEPARTAMENTO DE ARAUCA.</t>
  </si>
  <si>
    <t>07/18/2011 12:00:00 AM</t>
  </si>
  <si>
    <t>11-1-69206</t>
  </si>
  <si>
    <t>SVNA - SPIM - 069 - 2011</t>
  </si>
  <si>
    <t>900461220-6</t>
  </si>
  <si>
    <t>CONSORCIO PAVIMENTO CALLE 19</t>
  </si>
  <si>
    <t>GEOVANNY BARON SILVA</t>
  </si>
  <si>
    <t>PAVIMENTACION CALLE 19 ENTRE CARRERA 13 Y DIAGONAL 30 DEL CASCO URBANO DEL MUNICIPIO DE SARAVENA  DEPARTAMENTO DE ARAUCA</t>
  </si>
  <si>
    <t>CONSORCIO PAVIMENTO CALLE  19 R/L GEOVANNY BARON SILVA</t>
  </si>
  <si>
    <t>https://www.contratos.gov.co/consultas/detalleProceso.do?numConstancia=11-1-69206</t>
  </si>
  <si>
    <t>11-1-72548</t>
  </si>
  <si>
    <t>4600037138 DE 2011</t>
  </si>
  <si>
    <t>Consorcio CI Social</t>
  </si>
  <si>
    <t>ANFRES FELIPE RESTREPO ANGEL</t>
  </si>
  <si>
    <t>CONSORCIO CI SOCIAL</t>
  </si>
  <si>
    <t>CONSORCIO CI SOCIAL 1000 PUNTOS LA COSNTRUCTORA SAS  872.34 PUNTOS COMHIME LTDA 844.59 PUNTOS CONSORCIO EQUIPAMIENTO PRADITO 843.91 PUNTOS CONSTRUCTORA ACTAUL LTDA 841.10</t>
  </si>
  <si>
    <t>https://www.contratos.gov.co/consultas/detalleProceso.do?numConstancia=11-1-72548</t>
  </si>
  <si>
    <t>07/22/2011 12:00:00 AM</t>
  </si>
  <si>
    <t>11-1-69364</t>
  </si>
  <si>
    <t>LC-04-2011</t>
  </si>
  <si>
    <t>CONSTRUCTORA PC Y PG LTDA</t>
  </si>
  <si>
    <t>maria ines pineda contreras</t>
  </si>
  <si>
    <t>1-CONSTRUCTORA PC Y PG LTDA ------- 1000 PUNTOS</t>
  </si>
  <si>
    <t>https://www.contratos.gov.co/consultas/detalleProceso.do?numConstancia=11-1-69364</t>
  </si>
  <si>
    <t>MEJORMIENTO Y MANTENIMIENTO  DE LA VIA  SAN JUAN  DE LA CARRETERA- SAN FERNANDO EN EL MUNICIPIO  DE CIMITARRA DEL  DEPARTAMENTO DE SANTANDER</t>
  </si>
  <si>
    <t>04/16/2012 12:00:00 AM</t>
  </si>
  <si>
    <t>12-12-888321</t>
  </si>
  <si>
    <t>2143-2011</t>
  </si>
  <si>
    <t>890208363-2</t>
  </si>
  <si>
    <t>MUNICIPIO DE CIMITARRA - SANTANDER</t>
  </si>
  <si>
    <t>HERNAN RODRIGUEZ GUERRERO</t>
  </si>
  <si>
    <t>https://www.contratos.gov.co/consultas/detalleProceso.do?numConstancia=12-12-888321</t>
  </si>
  <si>
    <t>08/30/2011 12:00:00 AM</t>
  </si>
  <si>
    <t>11-12-592362</t>
  </si>
  <si>
    <t>CONVENIO INTERADTIVO ASOCIACION 331 DE 2011</t>
  </si>
  <si>
    <t>331 DE 2011</t>
  </si>
  <si>
    <t>MUNICIPIO  DE CAJICA  EMPRESA DE SERVICIOS PUBLICOS DE CAJICA S.A - E.S.P</t>
  </si>
  <si>
    <t>FABIOLA JACOME RINCON</t>
  </si>
  <si>
    <t>https://www.contratos.gov.co/consultas/detalleProceso.do?numConstancia=11-12-592362</t>
  </si>
  <si>
    <t>11-4-520504</t>
  </si>
  <si>
    <t>095-2011</t>
  </si>
  <si>
    <t>JUVENAL PARRA VEGA</t>
  </si>
  <si>
    <t>https://www.contratos.gov.co/consultas/detalleProceso.do?numConstancia=11-4-520504</t>
  </si>
  <si>
    <t>CONSTRUCCION  AMPLIACION Y MEJORAMIENTO DE LA INFRAESTRUCTURA EDUCATIVA DE LAS INSTITUCIONES ESCOLARES LA CAMPIÑA Y LUCILA PIRAGAUTA  DEL MUNICIPIO DE YOPAL. DEPARTAMENTO DE CASANARE</t>
  </si>
  <si>
    <t>11-1-66596</t>
  </si>
  <si>
    <t>MYCA-LP-SOPY-003-2011</t>
  </si>
  <si>
    <t>100.19.413</t>
  </si>
  <si>
    <t>900.444.162-5</t>
  </si>
  <si>
    <t>CONSORCIO PIRAGAUTA</t>
  </si>
  <si>
    <t>91.297.276</t>
  </si>
  <si>
    <t>FREDY JOVANNY HOLGUIN DIAZ</t>
  </si>
  <si>
    <t>1.  MEYAN S.A 0 Puntos; 2.  CONSTRUCCIONES ARGEU S.A 0 puntos; 3.  CONSORCIO PIRAGAUTA 1000 Puntos; 4.  JAIRO CLAVIJO OLARTE 0 puntos.</t>
  </si>
  <si>
    <t>https://www.contratos.gov.co/consultas/detalleProceso.do?numConstancia=11-1-66596</t>
  </si>
  <si>
    <t>CONSTRUCCION DEL TRAMO DEL MALECON ECOTURISTICO DEL MUNICIPIO DE SAN LUIS DE PALENQUE  DEL DEPARTAMENTO DE CASANARE</t>
  </si>
  <si>
    <t>Casanare - San Luis de Palenque</t>
  </si>
  <si>
    <t>10-1-62195</t>
  </si>
  <si>
    <t>CAS-SAGYMA-LP-095-2010</t>
  </si>
  <si>
    <t>CTO 0315-2011</t>
  </si>
  <si>
    <t>UNION TEMPORAL PALENQUE 2010</t>
  </si>
  <si>
    <t>EFRAIN NARANJO SALAMANCA</t>
  </si>
  <si>
    <t>https://www.contratos.gov.co/consultas/detalleProceso.do?numConstancia=10-1-62195</t>
  </si>
  <si>
    <t>11-1-71597</t>
  </si>
  <si>
    <t>LPMT-SI-008-11</t>
  </si>
  <si>
    <t>CTO 188/11</t>
  </si>
  <si>
    <t>19.192.792-7</t>
  </si>
  <si>
    <t>VICTOR MANUEL CHAVEZ PEÑA Nit 19.192.792-7</t>
  </si>
  <si>
    <t>HABIL TECNICAMENTE JURIDICAMENTE Y FINANCIERAMENTE</t>
  </si>
  <si>
    <t>https://www.contratos.gov.co/consultas/detalleProceso.do?numConstancia=11-1-71597</t>
  </si>
  <si>
    <t>11-12-510882</t>
  </si>
  <si>
    <t>CD - 30 DE 2011 (CD 50054555)</t>
  </si>
  <si>
    <t>CONSTRUCCIONES A.P. S.A.</t>
  </si>
  <si>
    <t>CARLOS ALFREDO ACERO LOPEZ</t>
  </si>
  <si>
    <t>https://www.contratos.gov.co/consultas/detalleProceso.do?numConstancia=11-12-510882</t>
  </si>
  <si>
    <t>11-1-74776</t>
  </si>
  <si>
    <t>LICITACION PUBLICA 017</t>
  </si>
  <si>
    <t>COP 200</t>
  </si>
  <si>
    <t>830.041.411-0</t>
  </si>
  <si>
    <t>CONSULTORIA Y CONSTRUCCION LTDA - CON &amp; CON LTDA</t>
  </si>
  <si>
    <t>12.235.424 DE PITALITO ¿ HUILA.</t>
  </si>
  <si>
    <t>CONSTRUCCION  AMPLIACION Y MEJORAMIENTO DEL ESPACIO PUBLICO Y MANTENIMIENTO Y EXPANSION DEL ALUMBRADO PUBLICO DEL MUNICIPIO DE LA CALERA.</t>
  </si>
  <si>
    <t>https://www.contratos.gov.co/consultas/detalleProceso.do?numConstancia=11-1-74776</t>
  </si>
  <si>
    <t>11-1-63279</t>
  </si>
  <si>
    <t>LP-GB-002/2011</t>
  </si>
  <si>
    <t>1070/11</t>
  </si>
  <si>
    <t>900423883-7</t>
  </si>
  <si>
    <t>UNION TEMPORAL VIAS URBANAS TUNJA</t>
  </si>
  <si>
    <t>JAIME ANDRES RODRIGUEZ MILLAN</t>
  </si>
  <si>
    <t>(LICITACION PUBLICA No. 02/11) CONTRATO SUSCRITO ENTRE EL DEPARTAMENTO DE BOYACA Y LA UNION TEMPORAL VIAS URBANAS TUNJA PARA LA CONSTRUCCION GLORIETA EN LA INTERSECCION VIAL ENTRE LA AVENIDA OLIMPICA Y LA AVENIDA UNIVERSITARIA DE TUNJA - DEPARTAMENTO DE BOYACA</t>
  </si>
  <si>
    <t>UNION TEMPORAL VIAS URBANAS DE TUNJA</t>
  </si>
  <si>
    <t>UNION TEMPORAL VIAS URBANAS DE TUNJA: 134.78 CONSORCIO EL BOSQUE: 134.63 PUNTOS UNION TEMPORAL URBANISMO BOYACA: 134.63 PUNTOS CONSORCIO CONYMAG 2: 134.03 PUNTOS CONSORCIO SAHER OCAÑA: 133.02 PUNTOS</t>
  </si>
  <si>
    <t>https://www.contratos.gov.co/consultas/detalleProceso.do?numConstancia=11-1-63279</t>
  </si>
  <si>
    <t>AMPLIACION Y OPTIMIZACION DEL SISTEMA DE ACUEDUCTO (REDES) DEL AREA URBANA DE FUENTE DE ORO META</t>
  </si>
  <si>
    <t>Meta - Fuente de Oro</t>
  </si>
  <si>
    <t>11-1-71358</t>
  </si>
  <si>
    <t>LICITACION PUBLICA No 002 DE 2011</t>
  </si>
  <si>
    <t>900471398-0</t>
  </si>
  <si>
    <t>17.355.828</t>
  </si>
  <si>
    <t>HENRY DUARTE HERNANDEZ</t>
  </si>
  <si>
    <t>UNION TEMPORAL ACUEDUCTOS 2011</t>
  </si>
  <si>
    <t>https://www.contratos.gov.co/consultas/detalleProceso.do?numConstancia=11-1-71358</t>
  </si>
  <si>
    <t>La Guajira - Albania; La Guajira - Dibulla; La Guajira - Maicao; La Guajira - Manaure; La Guajira - Riohacha; La Guajira - Uribia</t>
  </si>
  <si>
    <t>11-1-71826</t>
  </si>
  <si>
    <t>LP006-11</t>
  </si>
  <si>
    <t>84.081.217</t>
  </si>
  <si>
    <t>UNION TEMPORAL ALBERCAS Y MOLINOS 2011</t>
  </si>
  <si>
    <t>CLEMENTE MANUEL ROSADO CORREA</t>
  </si>
  <si>
    <t>https://www.contratos.gov.co/consultas/detalleProceso.do?numConstancia=11-1-71826</t>
  </si>
  <si>
    <t>CONSTRUCCION DE PUENTE VEHICULAR Y DEMOLICION DEL PUENTE EXISTENTE SOBRE EL RIO ACACIAS EN EL SECTOR LA CHORRERA EN LA VIA QUE CONDUCE A LA VEREDA SAN NICOLAS DEL MUNICIPIO DE ACACIAS.</t>
  </si>
  <si>
    <t>11-1-74632</t>
  </si>
  <si>
    <t>DOAC-LP-014-2011</t>
  </si>
  <si>
    <t>DOAC NO 295 DE 2011</t>
  </si>
  <si>
    <t>900485875-3</t>
  </si>
  <si>
    <t>RICARDO ANDRES GONZALES PARRA</t>
  </si>
  <si>
    <t>UNION TEMPORAL PUENTE SAN NICOLAS</t>
  </si>
  <si>
    <t>https://www.contratos.gov.co/consultas/detalleProceso.do?numConstancia=11-1-74632</t>
  </si>
  <si>
    <t>11-1-63305</t>
  </si>
  <si>
    <t>LP001-11</t>
  </si>
  <si>
    <t>900433402-0</t>
  </si>
  <si>
    <t>UNION TEMPORAL PLAN POA</t>
  </si>
  <si>
    <t>84.043.456</t>
  </si>
  <si>
    <t>SAMUEL PULIDO COY</t>
  </si>
  <si>
    <t>U.T. PLAN POA</t>
  </si>
  <si>
    <t>U.T. PLAN POA= 997 PUNTOS</t>
  </si>
  <si>
    <t>https://www.contratos.gov.co/consultas/detalleProceso.do?numConstancia=11-1-63305</t>
  </si>
  <si>
    <t>11-1-72809</t>
  </si>
  <si>
    <t>LP-12 DE 2011 (LP 70004611)</t>
  </si>
  <si>
    <t>4600037256 DE  2011</t>
  </si>
  <si>
    <t>890902674-4</t>
  </si>
  <si>
    <t>TRAINCO S.A.</t>
  </si>
  <si>
    <t>1000 996 36 995 82</t>
  </si>
  <si>
    <t>https://www.contratos.gov.co/consultas/detalleProceso.do?numConstancia=11-1-72809</t>
  </si>
  <si>
    <t>04/27/2011 12:00:00 AM</t>
  </si>
  <si>
    <t>11-1-66460</t>
  </si>
  <si>
    <t>LP 011 DE 2011</t>
  </si>
  <si>
    <t>LP 465 DE 2011</t>
  </si>
  <si>
    <t>CONSORCIO MORAVIA</t>
  </si>
  <si>
    <t>CARLOS ANDRES ACEBEDO ESCOBAR</t>
  </si>
  <si>
    <t>CONSTRUCCION DEL PAISAJISMO Y ESPACIO PUBLICO DE LA SEGUNDA ETAPA DEL CERRAMIENTO DE MORAVIA</t>
  </si>
  <si>
    <t>CONSORCIO MORAVIA - 987 93 PUNTOS CONSTRUCTORA GISAICO S.A. 859  01 PUNTOS. MALUNA LTDA. -700 PUNTOS. L.A. CONSTRUCTORES S.A.S. 300 PUNTOS. AITOR MIRENA DE LARRAURI ECHAVARRIA - RECHAZADO. CINC S.A. - RECHAZADO. CONSTRUCCIONES MACRO S.A.S. - RECHAZADO. IDC INVERSIONES S.A. - RECHAZADO. OMEGA INGENIERIA ASOCIADOS S.A.S. - RECHAZADO. CONSORCIO MENSULA ECCO - RECHAZADO. CESAR IVAN GIL SILVA - RECHAZADO. INVERSIONES G Y R S.A. - RECHAZADO. CONSORCIO URBANISMO 2011- RECHAZADO. INGENIERIA Y CONTRATOS S.A.S. -RECHAZADO.</t>
  </si>
  <si>
    <t>https://www.contratos.gov.co/consultas/detalleProceso.do?numConstancia=11-1-66460</t>
  </si>
  <si>
    <t>09/30/2011 12:00:00 AM</t>
  </si>
  <si>
    <t>11-1-72927</t>
  </si>
  <si>
    <t>0070004571  de 2011</t>
  </si>
  <si>
    <t>JUAN JOSE PALACIO BAENA</t>
  </si>
  <si>
    <t>INGENIERIA Y CONSTRUCCIONES PALACIO BAENA S A  1000 PUNTOS</t>
  </si>
  <si>
    <t>https://www.contratos.gov.co/consultas/detalleProceso.do?numConstancia=11-1-72927</t>
  </si>
  <si>
    <t>CONSTRUCCION PRIMERA ETAPA DEL CENTRO DE SUBASTAS PARA GANADO BOVINO DEL MUNICIPIO DE VILLANUEVA CASANARE</t>
  </si>
  <si>
    <t>11-1-66686</t>
  </si>
  <si>
    <t>No. VC-SG-LP-OO3-2011</t>
  </si>
  <si>
    <t>007 DE 2011</t>
  </si>
  <si>
    <t>900447181-9</t>
  </si>
  <si>
    <t>YESID MOLANO CASTAÑEDA</t>
  </si>
  <si>
    <t>CONSTRUCCION PRIMERA ETAPA DEL CENTRO DE SUBASTAS PARA GANADO BOVINO  DEL MUNICIPIO DE VILLANUEVA CASANARE</t>
  </si>
  <si>
    <t>https://www.contratos.gov.co/consultas/detalleProceso.do?numConstancia=11-1-66686</t>
  </si>
  <si>
    <t>TERMINACION DE COLEGIO SAN AGUSTIN SEDE PRINCIPAL  AMPLIACION DE INFRAESTRUCTURA PARA LA INSTITUCION EDUCATIVA SAN AGUSTIN SEDE EL PORVENIR DEL MUNICIPIO DE AGUAZUL</t>
  </si>
  <si>
    <t>10-1-62033</t>
  </si>
  <si>
    <t>CAS-SE-LP-098-2010</t>
  </si>
  <si>
    <t>CTO 0383-2011</t>
  </si>
  <si>
    <t>UNION TEMPORAL HFGB AGUAZUL</t>
  </si>
  <si>
    <t>HECTOR FABIANO GIL BURITICA</t>
  </si>
  <si>
    <t>https://www.contratos.gov.co/consultas/detalleProceso.do?numConstancia=10-1-62033</t>
  </si>
  <si>
    <t>MEJORAMIENTO Y MANTENIMIENTO DE LA VIA COFRADIA - SAN GERARDO EN EL MUNICIPIO DE LA CRUZ DEL DEPARTAMENTO DE NARIÑO</t>
  </si>
  <si>
    <t>Nariño - La Cruz</t>
  </si>
  <si>
    <t>12/21/2011 12:00:00 AM</t>
  </si>
  <si>
    <t>11-12-748606</t>
  </si>
  <si>
    <t>696-2011</t>
  </si>
  <si>
    <t>800099098-9</t>
  </si>
  <si>
    <t>MUNICIPIO DE LA CRUZ - NARIÑO</t>
  </si>
  <si>
    <t>ALEXANDER REALPE RUBIO</t>
  </si>
  <si>
    <t>https://www.contratos.gov.co/consultas/detalleProceso.do?numConstancia=11-12-748606</t>
  </si>
  <si>
    <t>891480026-2</t>
  </si>
  <si>
    <t>ALLACRUZ1</t>
  </si>
  <si>
    <t>MEJORAMIENTO Y MANTENIMIENTO DE LA VIA COFRADIA ¿ SAN GERARDO EN EL MUNICIPIO DE LA CRUZ DEPARTAMENTO DE NARIÑO</t>
  </si>
  <si>
    <t>La Cruz</t>
  </si>
  <si>
    <t>11-1-73263</t>
  </si>
  <si>
    <t>003 ¿ LP ¿ 2011</t>
  </si>
  <si>
    <t>003-LP-2011</t>
  </si>
  <si>
    <t>GERMAN MORA INSUASTI</t>
  </si>
  <si>
    <t>MEJORAMIENTO Y MANTENIMIENTO DE LA VIA COFRADIA ¿ SAN GERARDO EN EL MUNICIPIO DE LA CRUZ DEPARTAMENTO DE NARIÑO.</t>
  </si>
  <si>
    <t>GERMAN MORA INSUASTI 979</t>
  </si>
  <si>
    <t>https://www.contratos.gov.co/consultas/detalleProceso.do?numConstancia=11-1-73263</t>
  </si>
  <si>
    <t>11/21/2011 12:00:00 AM</t>
  </si>
  <si>
    <t>11-1-75270</t>
  </si>
  <si>
    <t>CONVOCATORIA PUBLICA N°61- L.P. 2011</t>
  </si>
  <si>
    <t>PS-GCT.2.7.11-345</t>
  </si>
  <si>
    <t>822.007.497-0</t>
  </si>
  <si>
    <t>CONSULTORES INGENIEROS &amp; ARQUITECTOS - COINAR LTDA</t>
  </si>
  <si>
    <t>CONSULTORES  INGENIEROS Y ARQUITECTOS -  COINAR LTDA</t>
  </si>
  <si>
    <t>https://www.contratos.gov.co/consultas/detalleProceso.do?numConstancia=11-1-75270</t>
  </si>
  <si>
    <t>RECUPERACION VIA TURBACO-TURBANA  MEJORAMIENTO - ATENCION VIAS VEREDALES DEL MUNICIPIO DE SIMITI  MUNICIPIOS DE TURBACO Y SIMITI  DEPARTAMENTO DE BOLIVAR.</t>
  </si>
  <si>
    <t>11-1-65357</t>
  </si>
  <si>
    <t>LIC-SOP-002-2011</t>
  </si>
  <si>
    <t>UNION TEMPORAL CARIBE</t>
  </si>
  <si>
    <t>RECUPERACION VIA TURBACO-TURBANA MEJORAMIENTO ATENCION VIAS VEREDALES DEL MUNICIPIO DE SIMITI MUNICIPIOS DE TURBACO Y SIMITI DPTO DE BOLIVAR</t>
  </si>
  <si>
    <t>UNION TEMPORAL CARIBE ....................... 1000 PTOS</t>
  </si>
  <si>
    <t>https://www.contratos.gov.co/consultas/detalleProceso.do?numConstancia=11-1-65357</t>
  </si>
  <si>
    <t>800092788-0</t>
  </si>
  <si>
    <t>ALELPASO</t>
  </si>
  <si>
    <t>ELECTRIFICACION Y NORMALIZACION DE BARRIOS SUBNORMALES DEL CORREGIMIENTO DE LA LOMA MUNICIPIO DE EL PASO CESAR</t>
  </si>
  <si>
    <t>El Paso</t>
  </si>
  <si>
    <t>Cesar - El Paso</t>
  </si>
  <si>
    <t>10-1-62672</t>
  </si>
  <si>
    <t>LP-006-2010</t>
  </si>
  <si>
    <t>900440404-4</t>
  </si>
  <si>
    <t>ELECTRIFICACION Y NORMALIZACION DE BARRIOS</t>
  </si>
  <si>
    <t>77.185.665 DE VALLEDUPAR</t>
  </si>
  <si>
    <t>ALEJADRO ADOLFO AROCA DAJIL</t>
  </si>
  <si>
    <t>ELECTRIFICACION Y NORMALIZACION DE BARRIOS SUBNORMALES DEL CORREGIMIENTO DE LA LOMA EN EL MUNICIPIO DE EL PASO  DEPARTAMENTO DEL CESAR</t>
  </si>
  <si>
    <t>CONSORCIO INDI</t>
  </si>
  <si>
    <t>PRIMER ORDEN DE ELEGIBILIDAD: 914 23  puntos</t>
  </si>
  <si>
    <t>https://www.contratos.gov.co/consultas/detalleProceso.do?numConstancia=10-1-62672</t>
  </si>
  <si>
    <t>800255580-7</t>
  </si>
  <si>
    <t>CORPOMAGDALENA</t>
  </si>
  <si>
    <t>Huila - Suaza</t>
  </si>
  <si>
    <t>11-11-718957</t>
  </si>
  <si>
    <t>SA-074-CAM-2011</t>
  </si>
  <si>
    <t>224-2011</t>
  </si>
  <si>
    <t>CARLOS MANRIQUE SAAVEDRA</t>
  </si>
  <si>
    <t>CARLOS MANRIQUE SAAVEDRA       70 PUNTOS</t>
  </si>
  <si>
    <t>https://www.contratos.gov.co/consultas/detalleProceso.do?numConstancia=11-11-718957</t>
  </si>
  <si>
    <t>11-1-68922</t>
  </si>
  <si>
    <t>LP-SGT-SRN-031-2011</t>
  </si>
  <si>
    <t>1568-2011</t>
  </si>
  <si>
    <t>830118155-2</t>
  </si>
  <si>
    <t>EDGAR ORLANDO BALLEN BUITRAGO</t>
  </si>
  <si>
    <t>MEJORAMIENTO Y MANTENIMIENTO DE LA CARRETERA CALI - LOBOGUERRERO  RUTA 19 TRAMO 1901  SECTOR PR8+0900 - 60+0850 DEPARTAMENTO DEL VALLE DEL CAUCA  MODULO 1.</t>
  </si>
  <si>
    <t>M1 UNION TEMPORAL BP M2 CONSORCIO GH9</t>
  </si>
  <si>
    <t>https://www.contratos.gov.co/consultas/detalleProceso.do?numConstancia=11-1-68922</t>
  </si>
  <si>
    <t>MEJORAMIENTO Y MANTENIMIENTO DE LA VIA BUCARASICA - AGUA BLANCA  MUNICIPIO DE BUCARASICA DEPARTAMENTO DE NORTE DE SANTANDER</t>
  </si>
  <si>
    <t>Norte De Santander - Bucarasica</t>
  </si>
  <si>
    <t>11-12-595873</t>
  </si>
  <si>
    <t>606-2011</t>
  </si>
  <si>
    <t>88244695-9</t>
  </si>
  <si>
    <t>MUNICIPIO DE BUCARASICA</t>
  </si>
  <si>
    <t>EDWAR ARCINIEGAS RIVERA</t>
  </si>
  <si>
    <t>https://www.contratos.gov.co/consultas/detalleProceso.do?numConstancia=11-12-595873</t>
  </si>
  <si>
    <t>MEJORAMIENTO Y MANTENIMIENTO DE LA VIA MAMON - PAN DE AZUCAR  MUNICIPIO DE ZULIA  DEPARTAMENTO DE NORTE DE SANTANDER</t>
  </si>
  <si>
    <t>11-12-594142</t>
  </si>
  <si>
    <t>646-2011</t>
  </si>
  <si>
    <t>https://www.contratos.gov.co/consultas/detalleProceso.do?numConstancia=11-12-594142</t>
  </si>
  <si>
    <t>PAVIMENTACION VIAS URBANAS EN EL MPIO DE ABEJORRAL  ORIENTE DE ANTIOQUIA.</t>
  </si>
  <si>
    <t>Abejorral</t>
  </si>
  <si>
    <t>Antioquia - Abejorral</t>
  </si>
  <si>
    <t>09/26/2011 12:00:00 AM</t>
  </si>
  <si>
    <t>11-1-72618</t>
  </si>
  <si>
    <t>LIC-20-10-2011</t>
  </si>
  <si>
    <t>2011-OO-20-183</t>
  </si>
  <si>
    <t>900475663-6</t>
  </si>
  <si>
    <t>CONSORCIO ABEJORRAL</t>
  </si>
  <si>
    <t>MARIA YORLEY PALACIO LOPERA</t>
  </si>
  <si>
    <t>PAVIMENTACION DE VIAS URBANAS MUNICIPIO DE ABEJORRAL</t>
  </si>
  <si>
    <t>CONSORCIO ABEJORRAL PUNTOS-1000</t>
  </si>
  <si>
    <t>CONSORCIO ABEJORRAL PUNTOS-1000 CONSORCIO URBANO 2011-998.03</t>
  </si>
  <si>
    <t>https://www.contratos.gov.co/consultas/detalleProceso.do?numConstancia=11-1-72618</t>
  </si>
  <si>
    <t>MEJORAMIENTO Y MANTENIMIENTO DE LAS VIAS - VDA LA LINDA - HOYO NEGRO - PLATILLA Y VDA TAVERA - CAMPO ALEGRE - PIRSAS EN EL MUNICIPIO DE FALAN DEPARTAMENTO DEL TOLIMA.</t>
  </si>
  <si>
    <t>Tolima - Falan</t>
  </si>
  <si>
    <t>11-12-733075</t>
  </si>
  <si>
    <t>728-2011</t>
  </si>
  <si>
    <t>800100054-9</t>
  </si>
  <si>
    <t>MUNICIPIO DE FALAN - TOLIMA</t>
  </si>
  <si>
    <t>VIANEY CUBIDES ACOSTA</t>
  </si>
  <si>
    <t>https://www.contratos.gov.co/consultas/detalleProceso.do?numConstancia=11-12-733075</t>
  </si>
  <si>
    <t>AUNAR ESFUERZOS TECNICOS  ADMINISTRATIVOS  FINANCIEROS  OPERATIVOS Y DE GESTION ENTRE EL MUNICIPIO DE ARAUQUITA Y LA CAJA DE COMPENSACION FAMILIAR ARAUCA - COMFIAR  PARA PROMOCION  DESARROLLO Y EJECUCION DEL PROGRAMA DE VIVIENDA DE INTERES SOCIAL PRIORITARIO V.I.S.  ARAGUANEY  EN EL BARRIO SAN ISIDRO  MUNICIPIO DE ARAUQUITA  CON EL FIN DE MEJORAR LAS CONDICIONES DE VIDA DE LA POBLACION VULNERABLE Y DISMINUIR EL DEFICIT CUALITATIVO Y CUANTITATIVO DE VIVIENDA</t>
  </si>
  <si>
    <t>09/18/2012 12:00:00 AM</t>
  </si>
  <si>
    <t>12-12-1148301</t>
  </si>
  <si>
    <t>CONV.COOP. 001-2011</t>
  </si>
  <si>
    <t>800219488-4</t>
  </si>
  <si>
    <t>CAJA DE COMPENSACION FAMILIAR DE ARAUCA - COMFIAR</t>
  </si>
  <si>
    <t>EHINA GALEANO REYES</t>
  </si>
  <si>
    <t>https://www.contratos.gov.co/consultas/detalleProceso.do?numConstancia=12-12-1148301</t>
  </si>
  <si>
    <t>ESTUDIOS  DISEÑOS Y CONSTRUCCION DE UN BLOQUE DE AULAS Y BATERIA SANITARIA EN LA I.E.D. EL CHACAL DEL MUNICIPIO DE TENJO.</t>
  </si>
  <si>
    <t>11-1-71217</t>
  </si>
  <si>
    <t>LP.010-2011</t>
  </si>
  <si>
    <t>260-2011</t>
  </si>
  <si>
    <t>900468929-0</t>
  </si>
  <si>
    <t>CONSORCIO T</t>
  </si>
  <si>
    <t>80406555 de Tabio Cundinamarca</t>
  </si>
  <si>
    <t>ROMULO ANTONIO RODRIGUEZ CAMACHO</t>
  </si>
  <si>
    <t>DISEÑO  CONSTRUCCION Y MEJORAMIENTO DE LA ESCUELA EL CHACAL DE MUNICIPIO DE TENJO PARAGRAFO: ESTE PROYECTO CONTIENE EL OBJETO DEL CONVENIO 449 DE 2010 SUSCRITO CON EL DEPARTAMENTO DE CUNDINAMARCA ¨ ESTUDIOS DISEÑOS Y CONSTRUCCION DE INFRAESTRUCTURA  FISICA EN LA INSTITUCION EDUCATIVA DEPARTAMENTAL   RURAL VALLE DE TENJO SEDE EL CHACAL</t>
  </si>
  <si>
    <t>CONSORCIO T.</t>
  </si>
  <si>
    <t>https://www.contratos.gov.co/consultas/detalleProceso.do?numConstancia=11-1-71217</t>
  </si>
  <si>
    <t>02/24/2012 12:00:00 AM</t>
  </si>
  <si>
    <t>12-12-810881</t>
  </si>
  <si>
    <t>755-2011</t>
  </si>
  <si>
    <t>890399011-3</t>
  </si>
  <si>
    <t>MUNICIPIO DE SANTIAGO DE CALI</t>
  </si>
  <si>
    <t>JORGE IVAS OSPINA GOMEZ</t>
  </si>
  <si>
    <t>https://www.contratos.gov.co/consultas/detalleProceso.do?numConstancia=12-12-810881</t>
  </si>
  <si>
    <t>MEJORAMIENTO Y MANTENIMIENTO DE LAS VIAS CRUCE DE VIA (CALLEJAS - VALENCIA) - SANTA MARIA - SAN RAFAEL - LA BANCA - GUADUAL CENTRAL EN EL MUNICIPIO DE VALENCIA Y PUENTE LA COSTA - SOLEDAD (LIMITES CON C. DE ORO) EN EL MUNICIPIO DE SAN CARLOS  DEPARTAMENTO DE CORDOBA.</t>
  </si>
  <si>
    <t>11-12-757154</t>
  </si>
  <si>
    <t>588-2011</t>
  </si>
  <si>
    <t>https://www.contratos.gov.co/consultas/detalleProceso.do?numConstancia=11-12-757154</t>
  </si>
  <si>
    <t>CONSTRUCCION DE LAS ESTRUCTURAS DE CONTROL  Y DE LAS OBRAS DE OPTIMIZACION DEL DISTRITO DE RIEGO Y DRENAJE DEL SECTOR  DEL RIO MADRON  EN JURISDICCION DEL  MUNICIPIO DE  CHIQUINQUIRA.</t>
  </si>
  <si>
    <t>11-1-71143</t>
  </si>
  <si>
    <t>015-2011</t>
  </si>
  <si>
    <t>19.489.059</t>
  </si>
  <si>
    <t>CONSORCIO JONREX</t>
  </si>
  <si>
    <t>JOSE MARIA NAVARRO ORTIZ</t>
  </si>
  <si>
    <t>CONSTRUCCION DE LAS ESTRUCTURAS DE CONTROL  Y DE LAS OBRAS DE OPTIMIZACION DEL DISTRITO DE RIEGO Y DRENAJE DEL SECTOR  DEL RIO MADRON  EN JURISDICCION DEL  MUNICIPIO DE  CHIQUINQUIRA</t>
  </si>
  <si>
    <t>https://www.contratos.gov.co/consultas/detalleProceso.do?numConstancia=11-1-71143</t>
  </si>
  <si>
    <t>INVIASNARIÑO</t>
  </si>
  <si>
    <t>11-11-512671</t>
  </si>
  <si>
    <t>SA-MC-DT-NAR-010-2011</t>
  </si>
  <si>
    <t>1118 DE 2011</t>
  </si>
  <si>
    <t>800.013.975-4</t>
  </si>
  <si>
    <t>COOPERATIVA DE TRABAJO ASOCIADO GENOY LTDA</t>
  </si>
  <si>
    <t>12.964.044</t>
  </si>
  <si>
    <t>CLIMACO MARTINEZ CRIOLLO</t>
  </si>
  <si>
    <t>CTA NUEVOS HORIZONTES - CTA TABLON PANAMERICANO - CTA GUARDIANES DE LA VIA</t>
  </si>
  <si>
    <t>https://www.contratos.gov.co/consultas/detalleProceso.do?numConstancia=11-11-512671</t>
  </si>
  <si>
    <t>GOBSANTANDER13</t>
  </si>
  <si>
    <t>10-1-62523</t>
  </si>
  <si>
    <t>GEN-OBR-10-29</t>
  </si>
  <si>
    <t>900419059-9</t>
  </si>
  <si>
    <t>CONSORCIO OPRL</t>
  </si>
  <si>
    <t>RENZO LEON</t>
  </si>
  <si>
    <t>https://www.contratos.gov.co/consultas/detalleProceso.do?numConstancia=10-1-62523</t>
  </si>
  <si>
    <t>11-1-72813</t>
  </si>
  <si>
    <t>LP-14 DE 2011 (LP 70004613)</t>
  </si>
  <si>
    <t>4600037258 DE  2011</t>
  </si>
  <si>
    <t>CONSTRUCCIONES Y TRACTORES S.A.  CONYTRAC</t>
  </si>
  <si>
    <t>70.556.497</t>
  </si>
  <si>
    <t>CONSTRUCCIONES Y TRACTORES S.A. ENGICO LTDA. CONSTRUCCIONES TECNIFICADAS S.A. -CONSTRUCTEC S.A.</t>
  </si>
  <si>
    <t>1000 998 17 997 91</t>
  </si>
  <si>
    <t>https://www.contratos.gov.co/consultas/detalleProceso.do?numConstancia=11-1-72813</t>
  </si>
  <si>
    <t>12-12-836796</t>
  </si>
  <si>
    <t>740-2011</t>
  </si>
  <si>
    <t>https://www.contratos.gov.co/consultas/detalleProceso.do?numConstancia=12-12-836796</t>
  </si>
  <si>
    <t>05/13/2011 12:00:00 AM</t>
  </si>
  <si>
    <t>11-1-67005</t>
  </si>
  <si>
    <t>LC-01-2011</t>
  </si>
  <si>
    <t>1-MARIA INES PINEDA CONTRERAS ---- 1000 PUNTOS</t>
  </si>
  <si>
    <t>https://www.contratos.gov.co/consultas/detalleProceso.do?numConstancia=11-1-67005</t>
  </si>
  <si>
    <t>11-4-520522</t>
  </si>
  <si>
    <t>101-2011</t>
  </si>
  <si>
    <t>https://www.contratos.gov.co/consultas/detalleProceso.do?numConstancia=11-4-520522</t>
  </si>
  <si>
    <t>MEJORAMIENTO Y MANTENIMIENTO DE LA VIA CALIFORNIA EN EL MUNICIPIO DE LOS PATIOS DEPARTAMENTO NORTE DE SANTANDER</t>
  </si>
  <si>
    <t>Norte De Santander - Los Patios</t>
  </si>
  <si>
    <t>11-12-594095</t>
  </si>
  <si>
    <t>647-2011</t>
  </si>
  <si>
    <t>8000044113-5</t>
  </si>
  <si>
    <t>MUNICIPIO DE LOS PATIOS - NORTE DE SANTANDER</t>
  </si>
  <si>
    <t>RAFAEL CACERES NUÑEZ</t>
  </si>
  <si>
    <t>https://www.contratos.gov.co/consultas/detalleProceso.do?numConstancia=11-12-594095</t>
  </si>
  <si>
    <t>11-12-606268</t>
  </si>
  <si>
    <t>CPS_360_2011</t>
  </si>
  <si>
    <t>360 DE 2011</t>
  </si>
  <si>
    <t>MUNICIPIO DE CHIQUINQUIRA</t>
  </si>
  <si>
    <t>LUIS FERNANDO SANABRIA MARTINEZ</t>
  </si>
  <si>
    <t>https://www.contratos.gov.co/consultas/detalleProceso.do?numConstancia=11-12-606268</t>
  </si>
  <si>
    <t>GOBCAQUETA1</t>
  </si>
  <si>
    <t>CONSTRUCCION PUENTE EN CONCRETO REFORZADO SOBRE LA QUEBRADA LA SARDINA - PUENTE EMERGENCIA MUNICIPIO DE FLORENCIA - CONVENIO 1464 INVIAS - GOBERNACION DE CAQUETA</t>
  </si>
  <si>
    <t>06/28/2011 12:00:00 AM</t>
  </si>
  <si>
    <t>11-1-68450</t>
  </si>
  <si>
    <t>ST-LP-004-2011</t>
  </si>
  <si>
    <t>UINON TEMPORAL PUENTE LA SARDINA</t>
  </si>
  <si>
    <t>OLIVER PEÑA RAMIREZ</t>
  </si>
  <si>
    <t>OLIVER PEÑA CABRERA</t>
  </si>
  <si>
    <t>EVALUACION JURIDICA  FINANCIERA Y TECNICA CUMPLE</t>
  </si>
  <si>
    <t>https://www.contratos.gov.co/consultas/detalleProceso.do?numConstancia=11-1-68450</t>
  </si>
  <si>
    <t>11-4-520533</t>
  </si>
  <si>
    <t>106-2011</t>
  </si>
  <si>
    <t>https://www.contratos.gov.co/consultas/detalleProceso.do?numConstancia=11-4-520533</t>
  </si>
  <si>
    <t>1323-2011</t>
  </si>
  <si>
    <t>MEJORAMIENTO Y MANTENIMIENTO CARRETERAS ZONA CENTRO ORIENTE GRUPO 3  MEJORAMIENTO Y MANTENIMIENTO DE LA CARRETERA CUESTABOBA - PAMPLONA  RUTA 66  TRAMO 6603  DEPARTAMENTO NORTE DE SANTANDER  MODULO 3.</t>
  </si>
  <si>
    <t>11-1-71108</t>
  </si>
  <si>
    <t>SDM-LP-053-2011</t>
  </si>
  <si>
    <t>2011-1258</t>
  </si>
  <si>
    <t>830034108-4</t>
  </si>
  <si>
    <t>TRANSPORTE  PLANEACION Y DISEÑO INGENIERIA S.A.</t>
  </si>
  <si>
    <t>ALFREDO ARDILA ARIZA</t>
  </si>
  <si>
    <t>TPD INGENIERIA  371 81</t>
  </si>
  <si>
    <t>1. TPD INGENIERIA  371 81 PUNTOS 2. CONSORCIO UNEC-SAS  298.72 3. CONSORCIO RUTAS MFCP  211.12 4. CONSORCIO PI S.A.   103.92  5. INVERSIONES ANTRI  91.02 6. SEÑALES LTDA  23.52 7. UT SEMAFORIZACION BOGOTA  0</t>
  </si>
  <si>
    <t>https://www.contratos.gov.co/consultas/detalleProceso.do?numConstancia=11-1-71108</t>
  </si>
  <si>
    <t>891800896-8</t>
  </si>
  <si>
    <t>ALGUEPSA</t>
  </si>
  <si>
    <t>ADECUACION CENTRO DE SALUD SAN ROQUE FASE I  DEL MUNICIPIO DE GUEPSA  SANTANDER</t>
  </si>
  <si>
    <t>Güepsa</t>
  </si>
  <si>
    <t>Santander - Güepsa</t>
  </si>
  <si>
    <t>08/17/2011 12:00:00 AM</t>
  </si>
  <si>
    <t>11-1-70390</t>
  </si>
  <si>
    <t>LP 004 DE 2011</t>
  </si>
  <si>
    <t>068 DE 2011</t>
  </si>
  <si>
    <t>CONSORCIO GUEPSA 2011</t>
  </si>
  <si>
    <t>CARLOS JULIO MILAN BARRETO</t>
  </si>
  <si>
    <t>UNICO PROPONENTE HABILIADO</t>
  </si>
  <si>
    <t>https://www.contratos.gov.co/consultas/detalleProceso.do?numConstancia=11-1-70390</t>
  </si>
  <si>
    <t>892200591-6</t>
  </si>
  <si>
    <t>ALSANMARTINC</t>
  </si>
  <si>
    <t>11-1-64870</t>
  </si>
  <si>
    <t>013 OBRA</t>
  </si>
  <si>
    <t>8.684.876</t>
  </si>
  <si>
    <t>LUIS ALEJANDRO GONZALEZ HERNANDEZ</t>
  </si>
  <si>
    <t>LUIS ALEJANDRO GONZALEZ HERNANDEZ = 100 PTS.</t>
  </si>
  <si>
    <t>https://www.contratos.gov.co/consultas/detalleProceso.do?numConstancia=11-1-64870</t>
  </si>
  <si>
    <t>MEJORAMIENTO Y MANTENIMIENTO VIA MURCIELAGAL - LAS MUJERES - SAN PATRICIO EN EL MUNICIPIO DE MOÑITOS  DEPARTAMENTO DE CORDOBA.</t>
  </si>
  <si>
    <t>11-12-757174</t>
  </si>
  <si>
    <t>590-2011</t>
  </si>
  <si>
    <t>800065474-9</t>
  </si>
  <si>
    <t>MUNICIPIO DE MOÑITOS - CORDOBA</t>
  </si>
  <si>
    <t>JOSE DE LAS MERCEDES HERNANDEZ GONZALEZ</t>
  </si>
  <si>
    <t>https://www.contratos.gov.co/consultas/detalleProceso.do?numConstancia=11-12-757174</t>
  </si>
  <si>
    <t>CONSTRUCCION CENTRO DE CONVIVENCIA CIUDADANA MUNICIPIO DE PAZ DE ARIPORO-CASANARE</t>
  </si>
  <si>
    <t>11-1-64082</t>
  </si>
  <si>
    <t>PZA-LP-004-2011</t>
  </si>
  <si>
    <t>CTO.301.17.5-004.2011</t>
  </si>
  <si>
    <t>900426812-8</t>
  </si>
  <si>
    <t>CONSORCIO CONVIVENCIA PAZ DE ARIPORO</t>
  </si>
  <si>
    <t>CONSTRUCCION CENTRO DE CONVIVENCIA CIUDADANA MUNICIPIO DE PAZ DE ARIPORO - CASANARE</t>
  </si>
  <si>
    <t>1. CONSORCIO CONVIVENCIA PAZ DE ARIPORO R/L LULIO ERIVALDO MARTINEZ LUNA</t>
  </si>
  <si>
    <t>1. CONSORCIO CONVIVENCIA PAZ DE ARIPORO R/L LULIO ERIVALDO MARTINEZ LUNA; 2. CONSORCIO OBRAS CASANARE R/L MANUEL BERNAL CAMELO</t>
  </si>
  <si>
    <t>https://www.contratos.gov.co/consultas/detalleProceso.do?numConstancia=11-1-64082</t>
  </si>
  <si>
    <t>11-1-70882</t>
  </si>
  <si>
    <t>LPMT-SI-004-11</t>
  </si>
  <si>
    <t>CTO 177/2011</t>
  </si>
  <si>
    <t>804017671-3</t>
  </si>
  <si>
    <t>INGECOL S.A.</t>
  </si>
  <si>
    <t>91109069 DE SOCORRO (SANTANDER)</t>
  </si>
  <si>
    <t>GOMEZ MEJIA CRISTIAN</t>
  </si>
  <si>
    <t>CONSTRUCCION Y PAVIMENTACION CIRCULACIONES INTERNAS Y OBRAS DE URBANISMO PRIMERA ETAPA EN LA INSTITUCION EDUCATIVA CRIEET - MUNICIPIO DE TAURAMENA</t>
  </si>
  <si>
    <t>CRISTIAN GOMEZ MEJIA  CC 91.109.069 de Socorro (Santander)  RL de INGECOL S.A. Nit. 804.017.671-3</t>
  </si>
  <si>
    <t>https://www.contratos.gov.co/consultas/detalleProceso.do?numConstancia=11-1-70882</t>
  </si>
  <si>
    <t>11-1-69208</t>
  </si>
  <si>
    <t>SVNA - SPIM - 070 - 2011</t>
  </si>
  <si>
    <t>900461194-2</t>
  </si>
  <si>
    <t>CONSORCIO PAVIMENTO CALLE 20</t>
  </si>
  <si>
    <t>79.794.894 DE BOGOTA D.C</t>
  </si>
  <si>
    <t>CONSORCIO PAVIMENTO CALLE  20 R/L GEOVANNY BARON SILVA</t>
  </si>
  <si>
    <t>https://www.contratos.gov.co/consultas/detalleProceso.do?numConstancia=11-1-69208</t>
  </si>
  <si>
    <t>ALBOAVITA</t>
  </si>
  <si>
    <t>CONSTRUCCION DE LA NUEVA SEDE DEL CENTRO DE SALUD DEL MUNICIPIO DE BOAVITA</t>
  </si>
  <si>
    <t>Boavita</t>
  </si>
  <si>
    <t>11-11-647308</t>
  </si>
  <si>
    <t>SAMC 012 DE 2011</t>
  </si>
  <si>
    <t>COP NO. 085-2011</t>
  </si>
  <si>
    <t>900478922-2</t>
  </si>
  <si>
    <t>UNION TEMPORAL CENTRO DE SALUD BOAVITA 2011</t>
  </si>
  <si>
    <t>79.656.871</t>
  </si>
  <si>
    <t>WILSON EFREN SALAZAR WILCHES</t>
  </si>
  <si>
    <t>CONSTRUCCION DE LA N UEVA SEDE DEL CENTRO DE SALUD DEL MUNCIPIO DE BOAVITA BOYACA</t>
  </si>
  <si>
    <t>UNION TEMPORAL CENTRO DE SALUD 2011 R/L WILSON EFREN SALAZAR WILCHEZ</t>
  </si>
  <si>
    <t>CUMPLE CON TODOS LOS REQUISITOS EXIGIDOS</t>
  </si>
  <si>
    <t>https://www.contratos.gov.co/consultas/detalleProceso.do?numConstancia=11-11-647308</t>
  </si>
  <si>
    <t>ATENCION OBRAS DE EMERGENCIAS PARA LA TERMINACION DEL MURO UBICADO EN EL PR 20+0500 DE LA VIA CALARCA ¿ IBAGUE. DEPARTAMENTO DEL TOLIMA</t>
  </si>
  <si>
    <t>11-1-67139</t>
  </si>
  <si>
    <t>LP-SGT-OPA-006-2011</t>
  </si>
  <si>
    <t>822000138-1</t>
  </si>
  <si>
    <t>INGECON S.A.</t>
  </si>
  <si>
    <t>JAIME RAFAEL FIERRO MORALES</t>
  </si>
  <si>
    <t>https://www.contratos.gov.co/consultas/detalleProceso.do?numConstancia=11-1-67139</t>
  </si>
  <si>
    <t>REFORESTACION Y PROTECCION DE 280 HECTAREAS DE LA SUBCUENCA HIDROGRAFICA Y ZONAS DE RECARGA HIDRICA DEL RIO PAGUEY EN LAS VEREDAS DEL MUNICIPIO DE NILO</t>
  </si>
  <si>
    <t>10-1-62001</t>
  </si>
  <si>
    <t>007 - 2010</t>
  </si>
  <si>
    <t>001-OBRA</t>
  </si>
  <si>
    <t>900408760-7</t>
  </si>
  <si>
    <t>UNION TEMPORAL REFORESTAR</t>
  </si>
  <si>
    <t>GERMAN ESCOBAR MELO</t>
  </si>
  <si>
    <t>REFORESTACION Y PROTECCION DE 280 HECTAREAS DE LA SUBCUENCA HIDROGRAFICA Y ZONAS DE RECARGA HIDRICA DEL RIO PAGUEY EN LAS VDAS DEL MPIO DE NILO</t>
  </si>
  <si>
    <t>https://www.contratos.gov.co/consultas/detalleProceso.do?numConstancia=10-1-62001</t>
  </si>
  <si>
    <t>MEJORAMIENTO Y MANTENIMIENTO DE LAS VIAS EL SILENCIO - SANTA RITA - PATIO BONITO - LA LIBERTAD EN EL MUNICIPIO DE SAMANA; PUENTE MAIBA - LLANADAS EN EL MUNICIPIO DE FILADELFIA; LA HONDA - CAMPO ALEGRE EN EL MUNICIPIO DE ARANZAZU Y BELLAVISTA - MIRAVALLE EN EL MUNICIPIO DE ANSERMA EN EL DEPARTAMENTO DE CALDAS.</t>
  </si>
  <si>
    <t>11-12-653370</t>
  </si>
  <si>
    <t>579-2011</t>
  </si>
  <si>
    <t>890801052-1</t>
  </si>
  <si>
    <t>DEPARTAMENTO DE CALDAS</t>
  </si>
  <si>
    <t>MARIO ARISTIZABAL MAUÑOZ</t>
  </si>
  <si>
    <t>https://www.contratos.gov.co/consultas/detalleProceso.do?numConstancia=11-12-653370</t>
  </si>
  <si>
    <t>10/25/2011 12:00:00 AM</t>
  </si>
  <si>
    <t>11-12-663572</t>
  </si>
  <si>
    <t>MARIO ARISTIZABAL MUÑOZ</t>
  </si>
  <si>
    <t>https://www.contratos.gov.co/consultas/detalleProceso.do?numConstancia=11-12-663572</t>
  </si>
  <si>
    <t>11-1-73864</t>
  </si>
  <si>
    <t>100.14.1.11.718</t>
  </si>
  <si>
    <t>900.483.797-8</t>
  </si>
  <si>
    <t>UNION TEMPORAL OBRAS RIO UNETE</t>
  </si>
  <si>
    <t>79.659.087</t>
  </si>
  <si>
    <t>WILLIAM MENDOZA TRIANA</t>
  </si>
  <si>
    <t>REALIZAR A TODO COSTO LA CONSTRUCCION DE LAS OBRAS DE PROTECCION SOBRE EL RIO UNETE SECTOR FINCA LAS DELICIAS  EN ZONA SUBURBANA DEL MUNICIPIO DE AGUAZUL EN EL AREA DE INFLUENCIA DE LA PLANTA GENERADORA DE ENERGIA DE CUPIAGUA</t>
  </si>
  <si>
    <t>UNION TEMPORAL OBRAS RIO UNETE R/L WILLIAM MENDOZA TRIANA</t>
  </si>
  <si>
    <t>UNION TEMPORAL OBRAS RIO UNETE R/L WILLIAM MENDOZA TRIANA Y CONSORCIO CUPIAGUA R/L LUIS FERNANDO MESA BALLESTEROS</t>
  </si>
  <si>
    <t>https://www.contratos.gov.co/consultas/detalleProceso.do?numConstancia=11-1-73864</t>
  </si>
  <si>
    <t>11-1-70428</t>
  </si>
  <si>
    <t>LIC-006-2011</t>
  </si>
  <si>
    <t>003-00670-2011</t>
  </si>
  <si>
    <t>890212693-3</t>
  </si>
  <si>
    <t>PROFINCO LTDA</t>
  </si>
  <si>
    <t>ARMANDO GOMEZ MONSALVE</t>
  </si>
  <si>
    <t>PROFESIONALES DE LA INGENIERIA Y EL COMERCIO LIMITADA PROFINCO LIMITADA</t>
  </si>
  <si>
    <t>PROFESIONALES DE LA INGENIERIA Y EL COMERCIO LIMITADA PROFINCO LIMITADA       975 PUNTOS  ORDEN 1</t>
  </si>
  <si>
    <t>https://www.contratos.gov.co/consultas/detalleProceso.do?numConstancia=11-1-70428</t>
  </si>
  <si>
    <t>11-1-62794</t>
  </si>
  <si>
    <t>LICITACION PUBLICA No.  009 de 2010</t>
  </si>
  <si>
    <t>CONTRATO DE OBRA CIVIL No. 006-2011</t>
  </si>
  <si>
    <t>PAVIMENTACION DE LAS VIAS URBANAS EN EL MUNICIPIO DE GIRARDOT - DEPARTAMENTO DE CUNDINAMARCA  CONSTRUCCION  ADECUACION Y MANTENIMIENTO DE LA MALLA VIAL DEL MUNICIPIO  CONVENIO INTERADMINISTRATIVO ICCU No 094-2010.</t>
  </si>
  <si>
    <t>- MAVI LIMITADA PAVIMENTACIONES  Representante legal MARIA VIRGINIA CAMARGO FAJARDO identificada con cedula No. 39.614.343 expedida en Fusagasuga.</t>
  </si>
  <si>
    <t>- MAVI LIMITADA PAVIMENTACIONES  Representante legal MARIA VIRGINIA CAMARGO FAJARDO identificada con cedula No. 39.614.343 expedida en Fusagasuga. - CONSORCIO INFRAESTRUCTURA VIAL DE GIRARDOT  Representada por CARLOS ARTURO ARANGO SALAZAR identificado con</t>
  </si>
  <si>
    <t>https://www.contratos.gov.co/consultas/detalleProceso.do?numConstancia=11-1-62794</t>
  </si>
  <si>
    <t>11-1-72811</t>
  </si>
  <si>
    <t>LP - 13 DE 2011 (LP 70004612)</t>
  </si>
  <si>
    <t>4600037257 DE  2011</t>
  </si>
  <si>
    <t>900483258-1</t>
  </si>
  <si>
    <t>CONSORCIO CALLE 10</t>
  </si>
  <si>
    <t>ANGELA MARIA HOYOS CASTRO</t>
  </si>
  <si>
    <t>1000 00    997 15     986 75</t>
  </si>
  <si>
    <t>https://www.contratos.gov.co/consultas/detalleProceso.do?numConstancia=11-1-72811</t>
  </si>
  <si>
    <t>11-4-520542</t>
  </si>
  <si>
    <t>109-2011</t>
  </si>
  <si>
    <t>MARIO SOTO CASTAÑO</t>
  </si>
  <si>
    <t>https://www.contratos.gov.co/consultas/detalleProceso.do?numConstancia=11-4-520542</t>
  </si>
  <si>
    <t>1390-2011</t>
  </si>
  <si>
    <t>900459772-3</t>
  </si>
  <si>
    <t>CONSORCIO BUENAVISTA</t>
  </si>
  <si>
    <t>ESTEBAN MACIAS VARGAS</t>
  </si>
  <si>
    <t>MEJORAMIENTO Y MANTENIMIENTO CARRETERAS ZONA SUR OCCIDENTE GRUPO 3  MEJORAMIENTO Y MANTENIMIENTO DE LOS SECTORES ALTAMIRA - GABINETE Y GABINETE - EL CARAÑO DE LA CARRETERA ALTMIRA - FLORENCIA  DEPARTAMENTOS HUILA Y CAQUETA  RUTA 20  TRAMO 2003  MODULO 2.</t>
  </si>
  <si>
    <t>07/25/2011 12:00:00 AM</t>
  </si>
  <si>
    <t>11-1-69404</t>
  </si>
  <si>
    <t>LP-001-2011</t>
  </si>
  <si>
    <t>COP-013-2011</t>
  </si>
  <si>
    <t>900.464.104-3</t>
  </si>
  <si>
    <t>UNION TEMPORAL VIAS MONIQUIRA</t>
  </si>
  <si>
    <t>KRA 6 No. 26-30 TUNJA</t>
  </si>
  <si>
    <t>CARLOS ABEL PUENTES ANGARITA</t>
  </si>
  <si>
    <t>UNION TEMPORAL VIAS MONIQUIRA. Representada legalmente por CARLOS ABEL PUENTES ANGARITA</t>
  </si>
  <si>
    <t>200 PUNTOS</t>
  </si>
  <si>
    <t>https://www.contratos.gov.co/consultas/detalleProceso.do?numConstancia=11-1-69404</t>
  </si>
  <si>
    <t>Norte De Santander - San Cayetano</t>
  </si>
  <si>
    <t>11-1-64602</t>
  </si>
  <si>
    <t>LIC002-2011</t>
  </si>
  <si>
    <t>176-2011</t>
  </si>
  <si>
    <t>EDDY YOLIMA ARTEAGA RODRIGUEZ</t>
  </si>
  <si>
    <t>https://www.contratos.gov.co/consultas/detalleProceso.do?numConstancia=11-1-64602</t>
  </si>
  <si>
    <t>11-1-70194</t>
  </si>
  <si>
    <t>SI-LP-06-11</t>
  </si>
  <si>
    <t>804.008.885-4</t>
  </si>
  <si>
    <t>UNION TEMPORAL INGEOMEGA M&amp;J - 550 EICON LTDA - 949.95</t>
  </si>
  <si>
    <t>https://www.contratos.gov.co/consultas/detalleProceso.do?numConstancia=11-1-70194</t>
  </si>
  <si>
    <t>REHABILITACION  AMBIENTAL  DEL  ARROYO  JOBITO  PRIMERA  ETAPA   MUNICIPIO  DE  SAN  MARCOS   DEPARTAMENTO  DE  SUCRE.</t>
  </si>
  <si>
    <t>10-1-62084</t>
  </si>
  <si>
    <t>L-GDS-016-10</t>
  </si>
  <si>
    <t>70-001-0-01-2011</t>
  </si>
  <si>
    <t>CONSORCIO SAN MARCOS 2011</t>
  </si>
  <si>
    <t>HUMBERTO CARLOS PEREZ RIVERA</t>
  </si>
  <si>
    <t>REHABILITACION AMBIENTAL DEL ARROYO JOBITO PRIMERA ETAPA  MUNICIPIO DE SAN MARCOS  DEPARTAMENTO DE SUCRE</t>
  </si>
  <si>
    <t>https://www.contratos.gov.co/consultas/detalleProceso.do?numConstancia=10-1-62084</t>
  </si>
  <si>
    <t>11-1-63450</t>
  </si>
  <si>
    <t>LP-SOPT-OP-002-2011</t>
  </si>
  <si>
    <t>900.422.206-6</t>
  </si>
  <si>
    <t>CONSORCIO H Y V MANI</t>
  </si>
  <si>
    <t>6.775.413</t>
  </si>
  <si>
    <t>VICTOR MANUEL AVILA FONSECA</t>
  </si>
  <si>
    <t>CONSORCIO H Y V MANI R/L:VICTOR MANUEL AVILA FONSECA C.C. No. 6`775.413</t>
  </si>
  <si>
    <t>https://www.contratos.gov.co/consultas/detalleProceso.do?numConstancia=11-1-63450</t>
  </si>
  <si>
    <t>CONSTRUCCION DE CINTAS  CUNETAS Y MUROS EN VIAS PUBLICAS Y MEJORAMIENTO Y REHABILITACION DE VIAS URBANAS Y RURALES DEL MUNICIPIO DE FUSAGASUGA</t>
  </si>
  <si>
    <t>11-1-69871</t>
  </si>
  <si>
    <t>LP06-2011</t>
  </si>
  <si>
    <t>2011-0005</t>
  </si>
  <si>
    <t>19.457.342</t>
  </si>
  <si>
    <t>MILTON HUGO GARZON HERNANDEZ</t>
  </si>
  <si>
    <t>MILTON HUGO GARZON HERNANDEZ 95</t>
  </si>
  <si>
    <t>https://www.contratos.gov.co/consultas/detalleProceso.do?numConstancia=11-1-69871</t>
  </si>
  <si>
    <t>890205114-1</t>
  </si>
  <si>
    <t>ALENCISO</t>
  </si>
  <si>
    <t>mantenimiento de la via Enciso - Peña Colorada - troncal central municipio de Enciso departamento de Santander</t>
  </si>
  <si>
    <t>Enciso</t>
  </si>
  <si>
    <t>Santander - Enciso</t>
  </si>
  <si>
    <t>03/28/2011 12:00:00 AM</t>
  </si>
  <si>
    <t>11-1-65415</t>
  </si>
  <si>
    <t>LP-02-2011</t>
  </si>
  <si>
    <t>900433920-4</t>
  </si>
  <si>
    <t>CONSORCIO TRONCAL 2011</t>
  </si>
  <si>
    <t>1.098.617.128</t>
  </si>
  <si>
    <t>MANTENIMIENTO  DE LA VIA ENCISO - PENA COLORADA - TRONCAL CENTRAL MUNICIPIO DE ENCISO DEPARTAMENTO DE SANTANDER</t>
  </si>
  <si>
    <t>PROPONENTE NO. 01 CONSORCIO TRONCAL 2011</t>
  </si>
  <si>
    <t>https://www.contratos.gov.co/consultas/detalleProceso.do?numConstancia=11-1-65415</t>
  </si>
  <si>
    <t>REHABILITACION DE LA VIA SIBERIA - TENJO  MUNICIPIO DE TENJO - DEPARTAMENTO DE CUNDINAMARCA.</t>
  </si>
  <si>
    <t>04/18/2011 12:00:00 AM</t>
  </si>
  <si>
    <t>11-1-66276</t>
  </si>
  <si>
    <t>LP.003-2011</t>
  </si>
  <si>
    <t>175-2011</t>
  </si>
  <si>
    <t>800.231.021-8</t>
  </si>
  <si>
    <t>ICM INGENIEROS S.A.</t>
  </si>
  <si>
    <t>19.424.543 DE BOGOTA D.C.</t>
  </si>
  <si>
    <t>LUIS GUILLERO MESA SANABRIA</t>
  </si>
  <si>
    <t>REHABILITACION DE LA VIA SIBERIA - TENJO  MUNICIPIO DE TENJO - DEPARTAMENTO DE CUNDINAMARCA</t>
  </si>
  <si>
    <t>ICM INGENIEROS S.A. NIT.800.231.021-8</t>
  </si>
  <si>
    <t>https://www.contratos.gov.co/consultas/detalleProceso.do?numConstancia=11-1-66276</t>
  </si>
  <si>
    <t>11-1-66641</t>
  </si>
  <si>
    <t>LICITACION PUBLICA 002 DE 2011</t>
  </si>
  <si>
    <t>900441029-1</t>
  </si>
  <si>
    <t>CONSORCIO COLEGIO GACHANCIPA</t>
  </si>
  <si>
    <t>23.491.943</t>
  </si>
  <si>
    <t>CLAUDIA PATRICIA RINCON ORTEGON</t>
  </si>
  <si>
    <t>CONSORCIO COLEGIO GACHANCIPA  representado legalmente por la ingeniera civil CLAUDIA PATRICIA RINCON ORTEGON</t>
  </si>
  <si>
    <t>https://www.contratos.gov.co/consultas/detalleProceso.do?numConstancia=11-1-66641</t>
  </si>
  <si>
    <t>REALIZAR LA ADECUACION Y MANTENIMIENTO DEL AULA Y RESTAURANTE ESCOLAR DEL CENTRO EDUCATIVO SIUKARO SEDE COROCITO RESGUARDO CHAPARRAL BARRO NEGRO DEL MUNICIPIO DE TAMARA. - CONSTRUCCION VIVIENDA DE DOCENTE Y AULA TIPO DEL CENTRO EDUCATIVO SIUKARO SEDE RUMIRA RESGUARDO CHAPARRAL BARRO NEGRO DEL MUNICIPIO DE TAMARA. - CONSTRUCCION DE UN RESTAURANTE ESCOLAR  UNIDAD SANITARIA  CONSTRUCCION DE UN BLOQUE DE AULAS ESCOLARES EN LA SEDE PRIMARIA DE LA INSTITUCION EDUCATIVA EL TABLON DE TAMARA UBICADO EN LA INSPECCION EL TABLON DEL MUNICIPIO DE TAMARA. - CONSTRUCCION UNIDAD SANITARIA PARA EL INSTITUTO EDUCATIVO LA PRESENTACION SEDE SIMON BOLIVAR  VEREDA LAS PALMAS MUNICIPIO DE TAMARA. - CONSTRUCCION DE CERRAMIENTO  RECONSTRUCCION PLACA CANCHA EXISTENTE  MEJORAMIENTO DE AULAS  UNIDAD SANITARIA Y VIVIENDA DEL DOCENTE EN LA INSTITUCION EDUCATIVA LA PRESENTACION SEDE SAN JOSE DE LA VICTORIA DE LA VEREDA VICTORIA DEL MUNICIPIO DE TAMARA. - CONSTRUCCION DE LA VIVIENDA DOCENTE  ADECUACION AULA Y UNIDAD SANITARIA DE LA INSTITUCION EDUCATIVA LA PRESENTACION SEDE SAGRADO CORAZON DE LA VEREDA CIZAREQUE DEL MUNICIPIO DE TAMARA</t>
  </si>
  <si>
    <t>10-1-61932</t>
  </si>
  <si>
    <t>CAS-SE-LP-069-2010</t>
  </si>
  <si>
    <t>CTO 0590-2011</t>
  </si>
  <si>
    <t>UNION TEMPORAL HFGB TAMARA</t>
  </si>
  <si>
    <t>https://www.contratos.gov.co/consultas/detalleProceso.do?numConstancia=10-1-61932</t>
  </si>
  <si>
    <t>890983740-9</t>
  </si>
  <si>
    <t>ALSANCARLOSGUAROA</t>
  </si>
  <si>
    <t>San Carlos de Guaroa</t>
  </si>
  <si>
    <t>Meta - San Carlos de Guaroa</t>
  </si>
  <si>
    <t>05/19/2011 12:00:00 AM</t>
  </si>
  <si>
    <t>11-1-67232</t>
  </si>
  <si>
    <t>LP-02 DE 2011</t>
  </si>
  <si>
    <t>0220 DE 2011</t>
  </si>
  <si>
    <t>900441150-3</t>
  </si>
  <si>
    <t>UNION TEMPORAL VIAS SAN CARLOS</t>
  </si>
  <si>
    <t>LUIS ARTURO PARRADO BASTO</t>
  </si>
  <si>
    <t>ESTUDIOS DISEÑO Y CONSTRUCCION DE VIAS CON BASE ESTABILIZADA CON CRUDO DE CASTILLA EN LA ZONA URBANA DEL MUNICIPIO DE SAN CARLOS DE GUAROA  EN LA INSPECCION DE LA PALMERA E INSPECCION DE SURIMENA  ZONA RURAL DEL MUNICIPIO DE SAN CARLOS DE GUAROA - META</t>
  </si>
  <si>
    <t>https://www.contratos.gov.co/consultas/detalleProceso.do?numConstancia=11-1-67232</t>
  </si>
  <si>
    <t>11-4-520937</t>
  </si>
  <si>
    <t>116-2011</t>
  </si>
  <si>
    <t>FERNANDO ANTONIO CARDONA BUITRAGO</t>
  </si>
  <si>
    <t>https://www.contratos.gov.co/consultas/detalleProceso.do?numConstancia=11-4-520937</t>
  </si>
  <si>
    <t>800090833-5</t>
  </si>
  <si>
    <t>ALYACOPI</t>
  </si>
  <si>
    <t>CONSTRUCCION INFRAESTRUCTURA FISICA INSTITUCION EDUCATIVA DEPARTAMENTAL EDUARDO SANTOS  MUNICIPIO DE YACOPI ¿ DEPARTAMENTO DE CUNDINAMARCA.</t>
  </si>
  <si>
    <t>11-1-66711</t>
  </si>
  <si>
    <t>LIC - 002 - 2011</t>
  </si>
  <si>
    <t>005-2011-AMY</t>
  </si>
  <si>
    <t>900428624 - 9</t>
  </si>
  <si>
    <t>UNION TEMPORAL P&amp;P INGENIEROS</t>
  </si>
  <si>
    <t>GIOVANNI PINEDA CORTES</t>
  </si>
  <si>
    <t>CONSTRUCCION INFRAESTRUCTURA FISICA INSTITUCION EDUCATIVA DEPARTAMENTAL EDUARDO SANTOS  MUNICIPIO DE YACOPI ¿ DEPARTAMENTO DE CUNDINAMARCA</t>
  </si>
  <si>
    <t>UNION TEMPORAL P&amp;P INGENIEROS 200 PUNTOS</t>
  </si>
  <si>
    <t>https://www.contratos.gov.co/consultas/detalleProceso.do?numConstancia=11-1-66711</t>
  </si>
  <si>
    <t>ALVIRACACHA</t>
  </si>
  <si>
    <t>MEJORA Y OPTIMIZACION DE LA MALLA VIAL RURAL Y URBANA DEL MUNICIPIO DE VIRACACHA (BOY)</t>
  </si>
  <si>
    <t>10-1-62460</t>
  </si>
  <si>
    <t>900411403-3</t>
  </si>
  <si>
    <t>CONSORCIO RAFAQUI</t>
  </si>
  <si>
    <t>AQUILEO ESQUIVEL BORDA</t>
  </si>
  <si>
    <t>MEJORAMIENTO Y OPTIMIZACION DE LA MALLA VIAL RURAL Y URBANA DEL MUNICIPIO DE VIRACACHA-  BOYACA</t>
  </si>
  <si>
    <t>https://www.contratos.gov.co/consultas/detalleProceso.do?numConstancia=10-1-62460</t>
  </si>
  <si>
    <t>MEJORAMIENTO Y MANTENIMIENTO DE LA VIA EL COPEY - CUATRO BOCAS EN EL MUNICIPIO DEL COPEY DEPARTAMENTO DE CESAR</t>
  </si>
  <si>
    <t>Cesar - El Copey</t>
  </si>
  <si>
    <t>11-12-634737</t>
  </si>
  <si>
    <t>721-2011</t>
  </si>
  <si>
    <t>MUNICIPIO DE EL COPEY - CESAR</t>
  </si>
  <si>
    <t>PABLO EMILIO ORDOÑEZ SIMANCA</t>
  </si>
  <si>
    <t>https://www.contratos.gov.co/consultas/detalleProceso.do?numConstancia=11-12-634737</t>
  </si>
  <si>
    <t>REHABILITACION  MANTENIMIENTO Y MEJORAMIENTO DE VIAS RURALES Y CALLES EN EL MUNICIPIO DE SAHAGUN ¿ DEPARTAMENTO DE CORDOBA.</t>
  </si>
  <si>
    <t>05/26/2011 12:00:00 AM</t>
  </si>
  <si>
    <t>11-1-67467</t>
  </si>
  <si>
    <t>LP-007-2011</t>
  </si>
  <si>
    <t>LA REHABILITACION  MANTENIMIENTO Y MEJORAMIENTO DE VIAS RURALES Y CALLES EN EL MUNICIPIO DE SAHAGUN ¿ DEPARTAMENTO DE CORDOBA.</t>
  </si>
  <si>
    <t>https://www.contratos.gov.co/consultas/detalleProceso.do?numConstancia=11-1-67467</t>
  </si>
  <si>
    <t>11-1-75068</t>
  </si>
  <si>
    <t>LIC-026-MT-2011</t>
  </si>
  <si>
    <t>900487180-2</t>
  </si>
  <si>
    <t>ROBERTO PABLO GOYENECHE VASQUEZ</t>
  </si>
  <si>
    <t>CONSORCIO POLIDEPORTIVOS TOCANCIPA</t>
  </si>
  <si>
    <t>https://www.contratos.gov.co/consultas/detalleProceso.do?numConstancia=11-1-75068</t>
  </si>
  <si>
    <t>890505662-3</t>
  </si>
  <si>
    <t>ALBOJACA</t>
  </si>
  <si>
    <t>11-1-70737</t>
  </si>
  <si>
    <t>086-2011</t>
  </si>
  <si>
    <t>ANDINA POZOS LTDA</t>
  </si>
  <si>
    <t>JUAN DE JESUS CORTES CORTES</t>
  </si>
  <si>
    <t>ANDINA POZOS LTDA.</t>
  </si>
  <si>
    <t>100 PUNTOS UNICO PROPONENTE</t>
  </si>
  <si>
    <t>https://www.contratos.gov.co/consultas/detalleProceso.do?numConstancia=11-1-70737</t>
  </si>
  <si>
    <t>OBRAS PARA LA TERMINACION DE LA CONSTRUCCION Y MONTAJE DEL PUENTE EL TAMBOR DE LA CARRETERA VILLAGARZON - SAN JOSE DEL FRAGUA  RUTA 65 CODIGO 6501</t>
  </si>
  <si>
    <t>11-1-66659</t>
  </si>
  <si>
    <t>LP-SGT-SRN-020-2011</t>
  </si>
  <si>
    <t>1260-2011</t>
  </si>
  <si>
    <t>900455315-2</t>
  </si>
  <si>
    <t>CONSORCIO NORTE 2011</t>
  </si>
  <si>
    <t>DIEGO URIBE RINCON</t>
  </si>
  <si>
    <t>OBRAS PARA LA TERMINACION DE LA CONSTRUCCION Y MONTAJE DEL PUENTE EL TAMBOR DE LA CARRETERA VILLAGARZON  - SAN JOSE DEL FRAGUA RUTA 65 CODIGO 6501.</t>
  </si>
  <si>
    <t>https://www.contratos.gov.co/consultas/detalleProceso.do?numConstancia=11-1-66659</t>
  </si>
  <si>
    <t>11-1-68362</t>
  </si>
  <si>
    <t>ST-LP-003-2011</t>
  </si>
  <si>
    <t>MILTON JAVIER QUINTERO RAMIREZ</t>
  </si>
  <si>
    <t>EVALUCION JURIDICA  FINANCIERA Y TECNICA CUMPLE</t>
  </si>
  <si>
    <t>https://www.contratos.gov.co/consultas/detalleProceso.do?numConstancia=11-1-68362</t>
  </si>
  <si>
    <t>CONSTRUCCION CENTRO VIDA DEL NUCLEO URBANO NO 2 MUNICIPIO DE YOPAL</t>
  </si>
  <si>
    <t>11-1-72320</t>
  </si>
  <si>
    <t>MYCA-LP-SOPY-013-2011</t>
  </si>
  <si>
    <t>100.19.613</t>
  </si>
  <si>
    <t>900.477.812-6</t>
  </si>
  <si>
    <t>CONSORCIO HOGAR VIDA</t>
  </si>
  <si>
    <t>7.174.343</t>
  </si>
  <si>
    <t>https://www.contratos.gov.co/consultas/detalleProceso.do?numConstancia=11-1-72320</t>
  </si>
  <si>
    <t>891680057-9</t>
  </si>
  <si>
    <t>ALCONFINES</t>
  </si>
  <si>
    <t>AMPLIACION Y REMODELACION CENTRO DE SALUD SAN CAYETANO FASE I DEL MUNICIPIO DE CONFINES ¿ SANTANDER  DE CONFORMIDAD A CONVENIO INTERADMINISTRATIVO NUMERO 002099 DE 2010</t>
  </si>
  <si>
    <t>Confines</t>
  </si>
  <si>
    <t>Santander - Confines</t>
  </si>
  <si>
    <t>11-1-70122</t>
  </si>
  <si>
    <t>ALCONFLP0042011</t>
  </si>
  <si>
    <t>006-09COP-2011</t>
  </si>
  <si>
    <t>CONSORCIO ANDES 2010</t>
  </si>
  <si>
    <t>CESAR EMILIO GONZALEZ QUEVEDO</t>
  </si>
  <si>
    <t>CONSORCIO ANDES 2010 = 950 PUNTOS</t>
  </si>
  <si>
    <t>https://www.contratos.gov.co/consultas/detalleProceso.do?numConstancia=11-1-70122</t>
  </si>
  <si>
    <t>11-1-66857</t>
  </si>
  <si>
    <t>LP 021-2011 FONADE</t>
  </si>
  <si>
    <t>830.140.101-7</t>
  </si>
  <si>
    <t>DISERQ LTDA</t>
  </si>
  <si>
    <t>GUILLERMO RINCON</t>
  </si>
  <si>
    <t>Consorcio Nacional (Martin Enrique Molano 50%  Jaime Eduardo Leal Escobar 50%)</t>
  </si>
  <si>
    <t>994.42 Puntos</t>
  </si>
  <si>
    <t>https://www.contratos.gov.co/consultas/detalleProceso.do?numConstancia=11-1-66857</t>
  </si>
  <si>
    <t>FAC19</t>
  </si>
  <si>
    <t>OBRA PUBLICA PARA LA CONSTRUCCION Y AMPLIACION DEL ESCUADRON DE ARMAMENTO AEREO UBICADO EN EL COMANDO AEREO DE TRANSPORTE MILITAR CATAM- BOGOTA D.C.</t>
  </si>
  <si>
    <t>11-12-757190</t>
  </si>
  <si>
    <t>553-00-A-COFAC-DINSA-2011</t>
  </si>
  <si>
    <t>900.329.505-6</t>
  </si>
  <si>
    <t>CONSORCIO S+C</t>
  </si>
  <si>
    <t>19.380.907</t>
  </si>
  <si>
    <t>https://www.contratos.gov.co/consultas/detalleProceso.do?numConstancia=11-12-757190</t>
  </si>
  <si>
    <t>ALPUERTOB</t>
  </si>
  <si>
    <t>11-11-622466</t>
  </si>
  <si>
    <t>SAMC 115 DE 2011</t>
  </si>
  <si>
    <t>543 DE 2011</t>
  </si>
  <si>
    <t>90473359-2</t>
  </si>
  <si>
    <t>UNION TEMPORAL CADAIVA GORDILLO</t>
  </si>
  <si>
    <t>79.443.733</t>
  </si>
  <si>
    <t>DARIO LEONARDO BARON FLOREZ</t>
  </si>
  <si>
    <t>UNION TEMPORAL CADAIVA GORDILLO TOTAL 400 PUNTOS</t>
  </si>
  <si>
    <t>https://www.contratos.gov.co/consultas/detalleProceso.do?numConstancia=11-11-622466</t>
  </si>
  <si>
    <t>11-4-597919</t>
  </si>
  <si>
    <t>169-2011</t>
  </si>
  <si>
    <t>https://www.contratos.gov.co/consultas/detalleProceso.do?numConstancia=11-4-597919</t>
  </si>
  <si>
    <t>800005151-9</t>
  </si>
  <si>
    <t>ESPUCALJL5</t>
  </si>
  <si>
    <t>CONSTRUCCION DE CANALES COLECTORES  ESTRUCTURA SUPERFICIALES Y SISTEMAS PARA EL MANEJO  DRENAJE Y CONDUCCION DE AGUAS LLUVIAS EN EL CASCO URBANO EN EL MUNICIPIO DE LA CALERA</t>
  </si>
  <si>
    <t>05/27/2013 12:00:00 AM</t>
  </si>
  <si>
    <t>13-4-1694785</t>
  </si>
  <si>
    <t>032 /2011</t>
  </si>
  <si>
    <t>900.340.004-2</t>
  </si>
  <si>
    <t>CONSORCIO VND</t>
  </si>
  <si>
    <t>79.157.676</t>
  </si>
  <si>
    <t>LUIS GERMAN VILLAVECES URIBE</t>
  </si>
  <si>
    <t>https://www.contratos.gov.co/consultas/detalleProceso.do?numConstancia=13-4-1694785</t>
  </si>
  <si>
    <t>11-1-75121</t>
  </si>
  <si>
    <t>LIC-029-MT-2011</t>
  </si>
  <si>
    <t>CONSORCIO INGENIERIA Y CONSTRUCCIONES</t>
  </si>
  <si>
    <t>YUESI YANIRA CHALA GARCIA</t>
  </si>
  <si>
    <t>https://www.contratos.gov.co/consultas/detalleProceso.do?numConstancia=11-1-75121</t>
  </si>
  <si>
    <t>CONSTRUCCION DESARENADOR Y LINEA DE CONDUCCION DEL ACUEDUCTO COMUNITARIO BARRIOS UNIDOS DE MOCOA  MUNICIPIO DE MOCOA  DEPARTAMENTO DEL PUTUMAYO.</t>
  </si>
  <si>
    <t>11/22/2011 12:00:00 AM</t>
  </si>
  <si>
    <t>11-1-75335</t>
  </si>
  <si>
    <t>SPD LP-008-2011</t>
  </si>
  <si>
    <t>900489663-7</t>
  </si>
  <si>
    <t>RIGO NOREÑA FAJARDO</t>
  </si>
  <si>
    <t>CONSORCIO CIVILOBRAS</t>
  </si>
  <si>
    <t>CONSTRUCCION DERARENADOR Y LINEA DE CONDUCCION DEL ACUEDUCTO COMUNITARIO BARRIOS UNIDOS DE MOCOA  MUNICIPIO DE MOCOA  DEPARTAMETNO DEL PUTUMAYO.</t>
  </si>
  <si>
    <t>CONSORCIO CIVILOBRAS 100 P</t>
  </si>
  <si>
    <t>https://www.contratos.gov.co/consultas/detalleProceso.do?numConstancia=11-1-75335</t>
  </si>
  <si>
    <t>ALSANVICENTEF5</t>
  </si>
  <si>
    <t>San Vicente</t>
  </si>
  <si>
    <t>Antioquia - San Vicente</t>
  </si>
  <si>
    <t>11-11-623317</t>
  </si>
  <si>
    <t>SG-007-2011</t>
  </si>
  <si>
    <t>C.OP-SG-008-2011.</t>
  </si>
  <si>
    <t>71.785.655-0.</t>
  </si>
  <si>
    <t>UNION TEMPORAL OVEJAS 2011.</t>
  </si>
  <si>
    <t>71.785.655.</t>
  </si>
  <si>
    <t>https://www.contratos.gov.co/consultas/detalleProceso.do?numConstancia=11-11-623317</t>
  </si>
  <si>
    <t>10/27/2011 12:00:00 AM</t>
  </si>
  <si>
    <t>11-1-74295</t>
  </si>
  <si>
    <t>DOAC-LP-013-2011</t>
  </si>
  <si>
    <t>DOAC NO 285 DE 2011</t>
  </si>
  <si>
    <t>900484410-8</t>
  </si>
  <si>
    <t>UNION TEMPORAL ACACIAS EDUCATIVA 2011</t>
  </si>
  <si>
    <t>https://www.contratos.gov.co/consultas/detalleProceso.do?numConstancia=11-1-74295</t>
  </si>
  <si>
    <t>10-1-61566</t>
  </si>
  <si>
    <t>86.048.428</t>
  </si>
  <si>
    <t>UNION TEMPORAL JEG INGENIEROS</t>
  </si>
  <si>
    <t>JULIAN DANIEL MOLANO CASTILLO</t>
  </si>
  <si>
    <t>CONSTRUCCIÒN OBRAS DE ARTE EN LA VIA YE DEL CEMENTERIO DEL CAPRICHO MIROLINDO MUNICIPIO DE SAN JOSE DEL GUAVIARE; CONSTRUCCIÒN OBRAS DE ARTE EN LA VIA LA VIRGEN-LA CARPA TRAMO K32+600 AL K57+100 MUNICIPIO DE SAN JOSE DEL GUAVIARE; CONSTRUCCIÒN OBRAS DE ACCESO AL PROYECTO SABANAS DEL GUAVIARE MUNICIPIO DE SAN JOSE DEL GUAVIARE; CONSTRUCCIÒN OBRAS DE ESCORRENTIA VIA LA MOMPOSINA EL UNILLA-LA PRIMAVERA  MUNICIPIO DE EL RETORNO (GUAVIARE).</t>
  </si>
  <si>
    <t>https://www.contratos.gov.co/consultas/detalleProceso.do?numConstancia=10-1-61566</t>
  </si>
  <si>
    <t>10-1-62503</t>
  </si>
  <si>
    <t>LP-035 DE 2010</t>
  </si>
  <si>
    <t>CONTRATO 298 DE 2011</t>
  </si>
  <si>
    <t>900414031-0</t>
  </si>
  <si>
    <t>CONSORCIO MALECONES 2011</t>
  </si>
  <si>
    <t>86.062.978 DE VILLAVICENCIO</t>
  </si>
  <si>
    <t>EDGAR ENRIQUE MUÑOZ CABRERA</t>
  </si>
  <si>
    <t>CONSORCIO MALECONES 2011 ADMISIBLE JURIDICA  TECNICA Y FINANCIERAMENTE  CON UNA CALIFICACION DE 990 PUNTOS</t>
  </si>
  <si>
    <t>https://www.contratos.gov.co/consultas/detalleProceso.do?numConstancia=10-1-62503</t>
  </si>
  <si>
    <t>AUNAR ESFUERZOS ENRE LA CAR Y EL MUNICIPIO PARA REALIZAR LA ADECUACION HIDRAULICA DEL RIO TOBIA  SECTOR TOBIA CHICA DEL MUNICIPIO DE NOCAIMA CON SU CORRESPONDIENTE INTERVENTORIA TECNICA  ADMINISTRATIVA Y FINANCIERA.</t>
  </si>
  <si>
    <t>11-12-634735</t>
  </si>
  <si>
    <t>CONVENIO INTERADTIVO ASOCIACION 467 DE 2011</t>
  </si>
  <si>
    <t>467 DE 2011</t>
  </si>
  <si>
    <t>MUNICIPIO DE NOCAIMA</t>
  </si>
  <si>
    <t>WILSON ELIECER ROJAS BOHORQUEZ</t>
  </si>
  <si>
    <t>https://www.contratos.gov.co/consultas/detalleProceso.do?numConstancia=11-12-634735</t>
  </si>
  <si>
    <t>899999172-8</t>
  </si>
  <si>
    <t>ALCHIVOLO2</t>
  </si>
  <si>
    <t>Chibolo</t>
  </si>
  <si>
    <t>11-1-72647</t>
  </si>
  <si>
    <t>CHLP-001-2011</t>
  </si>
  <si>
    <t>CHLP-C0-009-2011</t>
  </si>
  <si>
    <t>GUSTAVO BOLAÑOS PASTRANA</t>
  </si>
  <si>
    <t>https://www.contratos.gov.co/consultas/detalleProceso.do?numConstancia=11-1-72647</t>
  </si>
  <si>
    <t>10-1-62644</t>
  </si>
  <si>
    <t>LC-10-2010</t>
  </si>
  <si>
    <t>LC-10-2010/2011</t>
  </si>
  <si>
    <t>UNIN TEMPORAL VILLA LUZ</t>
  </si>
  <si>
    <t>UNION TEMPORAL VILLA LUZ  REP MARIA INES PINEDA</t>
  </si>
  <si>
    <t>1-UNION TEMPORAL VILLA LUZ----1000 PUNTOS</t>
  </si>
  <si>
    <t>https://www.contratos.gov.co/consultas/detalleProceso.do?numConstancia=10-1-62644</t>
  </si>
  <si>
    <t>CONSTRUCCION  MEJORAMIENTO MANTENIMIENTO Y ADECUACION DE LAS SEDES RURALES MANANTIALES Y EL TIESTAL  DE LA INSTITUCION EDUCATIVA EL TRIUNFO  SEDES RURALES YOPITOS  EL ARENAL Y EL GARZON DE LA INSTITUCION EDUCATIVA POLICARPA SALAVARRIETA  LA SEDE RURAL LA ALEMANIA DE LA INSTITUCION EDUCATIVA LA INMACULADA Y LA ESCUELA DE LA VEREDA MATA DE LIMON DE LA VEREDA MATA DE LIMON  DEL  MUNICIPIO DE YOPAL  DEPARTAMENTO DE CASANARE</t>
  </si>
  <si>
    <t>11-1-71163</t>
  </si>
  <si>
    <t>MYCA-LP-SOPY-010-2011</t>
  </si>
  <si>
    <t>100.19.566</t>
  </si>
  <si>
    <t>9.529.885</t>
  </si>
  <si>
    <t>ANDRES HERNAN AVELLA NOSSA</t>
  </si>
  <si>
    <t>ANDRES HERNAN AVELLA NOSSA IDENTIFICADO CON CC 9.529.885 DE SOGAMOSO</t>
  </si>
  <si>
    <t>https://www.contratos.gov.co/consultas/detalleProceso.do?numConstancia=11-1-71163</t>
  </si>
  <si>
    <t>11-1-64759</t>
  </si>
  <si>
    <t>LP 005-2011 FONADE</t>
  </si>
  <si>
    <t>800.189.202-5</t>
  </si>
  <si>
    <t>URIBE ARQUITECTOS CONSTRUCTORES UAC S.A.S</t>
  </si>
  <si>
    <t>CARLOS MIGUEL URIBE BAUTISTA</t>
  </si>
  <si>
    <t>CONSTRUCCION DE INFRAESTRUCTURA ESCOLAR EN LA INSTITUCION EDUCATIVA TECNICO AMBIENTAL COMBEIMA MUNICIPIO DE IBAGUE DEPARTAMENTO DE TOLIMA</t>
  </si>
  <si>
    <t>Uribe Arquitectos Constructores UAC S.A.S</t>
  </si>
  <si>
    <t>999 813 Puntos</t>
  </si>
  <si>
    <t>https://www.contratos.gov.co/consultas/detalleProceso.do?numConstancia=11-1-64759</t>
  </si>
  <si>
    <t>MEJORAMIENTO Y MANTENIMIENTO DE LAS VIAS TOMARRAZON - LA GLORIA EN EL MUNICIPIO DE RIOHACHA Y HAYONUEVO - ANGOSTURA - LA CUMBRE EN EL MUNICIPIO DE HATONUEVO  DEPARTAMENTO DE LA GUAJIRA.</t>
  </si>
  <si>
    <t>La Guajira - Hatonuevo</t>
  </si>
  <si>
    <t>12-12-810707</t>
  </si>
  <si>
    <t>695-2011</t>
  </si>
  <si>
    <t>892115015-1</t>
  </si>
  <si>
    <t>DEPARTAMENTO DE LA GUAJIRA</t>
  </si>
  <si>
    <t>JORGE EDUARDO PEREZ BERNIER</t>
  </si>
  <si>
    <t>https://www.contratos.gov.co/consultas/detalleProceso.do?numConstancia=12-12-810707</t>
  </si>
  <si>
    <t>¿MEJORAMIENTO DE LAS VIAS: PUEBLITO MEJIA ¿ PORTUGAL VIA A BARRANCO DE LOBA  LA VIA EL SUDAN ¿ LAS DELICIAS ¿ MINAS DE SANTA CRUZ ¿ LA PACHA ¿ CANAVATE DE LOS MUNICIPIOS DE BARRANCO DE LOBA Y ALTOS DEL ROSARIO  LA VIA PUERTO RICO ¿ PUERTO COCA INCLUYE LA CONSTRUCCION DEL PUENTE LA PALMA EN QUEBRADA LA PIEDRA  MUNICIPIO DE TIQUISIO  Y LA VIA MONTECRISTO ¿ SAN MATEO ¿ LA GUINEA  MUNICIPIO DE MONTECRISTO  EN EL DEPARTAMENTO DE BOLIVAR</t>
  </si>
  <si>
    <t>11-1-66812</t>
  </si>
  <si>
    <t>LIC-SOP-006-2011</t>
  </si>
  <si>
    <t>INGESAC E.U.</t>
  </si>
  <si>
    <t>HENRY RANGEL SOSA</t>
  </si>
  <si>
    <t>MEJORAMIENTO DE LAS VIAS PUEBLITO MEJIA-PORTUGAL VIA BARRANCO DE LOBA LA VIA AL SUDAN-LAS DELICIAS MINA SANTA CRUZ-LA PACHA-CANAVATE DE LOS MPIOS DE BARRANCO DE LOBA Y ALTOS DEL ROSARIO  VIA PTO RICO-PTO COCA INCLUYE CONSTRUCCION DE PUENTE</t>
  </si>
  <si>
    <t>INGENIERIA SANITARIA AMBIENTAL Y CIVIL INGESAC E.U.</t>
  </si>
  <si>
    <t>INGENIERIA SANITARIA AMBIENTAL Y CIVIL INGESAC E.U. .. 930 0 PTOS  EDUARDO HERNANDEZ PEÑA .................................... 719.6 PTOS</t>
  </si>
  <si>
    <t>https://www.contratos.gov.co/consultas/detalleProceso.do?numConstancia=11-1-66812</t>
  </si>
  <si>
    <t>MEJORAMIENTO Y MANTENIMIENTO DE LA VIA OCAÑA - LIMITES - MORRISON EN EL MUNICIPIO DE OCAÑA DEPARTAMENTO DE  NORTE DE SANTANDER</t>
  </si>
  <si>
    <t>Norte De Santander - Ocaña</t>
  </si>
  <si>
    <t>11-12-628126</t>
  </si>
  <si>
    <t>565-2011</t>
  </si>
  <si>
    <t>890501102-2</t>
  </si>
  <si>
    <t>MUNICIPIO DE OCAÑA - NORTE DE SANTANDER</t>
  </si>
  <si>
    <t>YEBRAIL ANDRES HADDAD LINERO</t>
  </si>
  <si>
    <t>https://www.contratos.gov.co/consultas/detalleProceso.do?numConstancia=11-12-628126</t>
  </si>
  <si>
    <t>REALIZAR OBRAS DE ATENCION Y PREVENCION EN FUENTES HIDRICAS EN LA CUENCA DEL RIO MACHETA CORRESPONDIENTE A SECTORES VULNERABLES</t>
  </si>
  <si>
    <t>Cundinamarca - Macheta</t>
  </si>
  <si>
    <t>11-1-74928</t>
  </si>
  <si>
    <t>Licitacionpublica_15_2011</t>
  </si>
  <si>
    <t>660 DE 2011</t>
  </si>
  <si>
    <t>19207601-6</t>
  </si>
  <si>
    <t>LUIS FERNANDO ISAZA CALDERÒN</t>
  </si>
  <si>
    <t>PRIMER Y UNICO ORDEN DE ELEGIBILIDAD</t>
  </si>
  <si>
    <t>https://www.contratos.gov.co/consultas/detalleProceso.do?numConstancia=11-1-74928</t>
  </si>
  <si>
    <t>CONSTRUCCION Y SUMINISTRO DE CASETAS PARA EL TRATAMIENTO DE AGUA POTABLE EN COLEGIOS OFICIALES EN EL DEPARTAMENTO DE SUCRE</t>
  </si>
  <si>
    <t>Sucre - Los Palmitos; Sucre - San Pedro</t>
  </si>
  <si>
    <t>11-11-681597</t>
  </si>
  <si>
    <t>MC-GDS-015-11</t>
  </si>
  <si>
    <t>70-013-0-12-2011</t>
  </si>
  <si>
    <t>CONSORCIO CASETAS COLEGIOS DE SUCRE</t>
  </si>
  <si>
    <t>JOSE DAVID RUIZ BERTEL</t>
  </si>
  <si>
    <t>https://www.contratos.gov.co/consultas/detalleProceso.do?numConstancia=11-11-681597</t>
  </si>
  <si>
    <t>ALCALIDAGMA1</t>
  </si>
  <si>
    <t>Construcciòn del colector venezuela en la diagonal 51 con calle 15 oeste camara 43 hasta la diagonal 51 con calle 15A oeste camara 37 de la comuna 20 del Municipio Santiago de Cali Valle del cauca</t>
  </si>
  <si>
    <t>11-12-539892</t>
  </si>
  <si>
    <t>4133.0.26.1.212-2011</t>
  </si>
  <si>
    <t>900436730-5</t>
  </si>
  <si>
    <t>CONSORCIO OBRAS Y PAVIMENTOS 2011</t>
  </si>
  <si>
    <t>ALVARO LAZARO DEL VALLE</t>
  </si>
  <si>
    <t>https://www.contratos.gov.co/consultas/detalleProceso.do?numConstancia=11-12-539892</t>
  </si>
  <si>
    <t>CONTRATO DE OBRA PARA REALIZAR LA CONSTRUCCION FASE II Y ARREGLO DE LAS INSTALACIONES ELECTRICAS Y OBRAS CIVILES COMPLEMENTARIAS DE LA SEDE ADMINISTRATIVA DEL CONCEJO DEL MUNICIPIO DE NEIVA-DEPARTAMENTO DEL HUILA.</t>
  </si>
  <si>
    <t>11-1-73420</t>
  </si>
  <si>
    <t>LP011DE2011</t>
  </si>
  <si>
    <t>CONTRATO OBRA 860 2011</t>
  </si>
  <si>
    <t>UNION TEMPORAL FUENTES Y RODRIGUEZ</t>
  </si>
  <si>
    <t>JHON FREDY QUINTERO</t>
  </si>
  <si>
    <t>CONTRATO DE OBRA PARA REALIZAR LA CONSTRUCCIONJ FASE II Y ARREGLO DE LAS INSTALACIONES ELECTRICAS Y OBRAS CIVILES COMPLEMENTARIAS DE LA SEDE ADMINISTRATIVA DEL CONCEJO DEL MUNICIPIO DE NEIVA DEPARTAMENTO DEL HUILA</t>
  </si>
  <si>
    <t>detallado en la resolucion de adjudicacion</t>
  </si>
  <si>
    <t>https://www.contratos.gov.co/consultas/detalleProceso.do?numConstancia=11-1-73420</t>
  </si>
  <si>
    <t>CONSTRUCCION DE UNIDADES BASICAS SANITARIAS MUNICIPIO DE ARAUCA-DEPARTAMENTO DE ARAUCA (CONTRATO INTERADMINISTRATIVO 594 DE 2011)</t>
  </si>
  <si>
    <t>11-1-71930</t>
  </si>
  <si>
    <t>1L-024-2011</t>
  </si>
  <si>
    <t>00-00654</t>
  </si>
  <si>
    <t>900474051-4</t>
  </si>
  <si>
    <t>CONSORCIO B &amp; BJM</t>
  </si>
  <si>
    <t>91.041.409</t>
  </si>
  <si>
    <t>https://www.contratos.gov.co/consultas/detalleProceso.do?numConstancia=11-1-71930</t>
  </si>
  <si>
    <t>11-1-64768</t>
  </si>
  <si>
    <t>145 JEING 2011</t>
  </si>
  <si>
    <t>412 DE 2011</t>
  </si>
  <si>
    <t>860.507.839-1</t>
  </si>
  <si>
    <t>AGUAS DE COLOMBIA LTDA</t>
  </si>
  <si>
    <t>13.808.406</t>
  </si>
  <si>
    <t>JORGE AUGUSTO ARDILA SANCHEZ</t>
  </si>
  <si>
    <t>https://www.contratos.gov.co/consultas/detalleProceso.do?numConstancia=11-1-64768</t>
  </si>
  <si>
    <t>11-10-144835</t>
  </si>
  <si>
    <t>CM 014 DE   2011</t>
  </si>
  <si>
    <t>CM 014-PTS-2011</t>
  </si>
  <si>
    <t>MARCO TULIO MONTES CANALES</t>
  </si>
  <si>
    <t>UNION TEMPORAL INTERVENTORIA VIAL</t>
  </si>
  <si>
    <t>https://www.contratos.gov.co/consultas/detalleProceso.do?numConstancia=11-10-144835</t>
  </si>
  <si>
    <t>2089-2011</t>
  </si>
  <si>
    <t>900480658-9</t>
  </si>
  <si>
    <t>CONSORCIO VIAS COLOMBIA 2011</t>
  </si>
  <si>
    <t>MEJORAMIENTO Y MANTENIMIENTO DE LA VIA LA ESTACIA - LA CIENAGA EN EL MUNICIPIO DE LA CRUZ DEL DEPARTAMENTO DE NARIÑO.</t>
  </si>
  <si>
    <t>05/15/2012 12:00:00 AM</t>
  </si>
  <si>
    <t>12-12-938919</t>
  </si>
  <si>
    <t>596-2011</t>
  </si>
  <si>
    <t>https://www.contratos.gov.co/consultas/detalleProceso.do?numConstancia=12-12-938919</t>
  </si>
  <si>
    <t>11-11-673937</t>
  </si>
  <si>
    <t>SA25-2011</t>
  </si>
  <si>
    <t>2011-0007</t>
  </si>
  <si>
    <t>900480515-4</t>
  </si>
  <si>
    <t>CONSORCIO CONSTRUYENDO FUTURO 3</t>
  </si>
  <si>
    <t>MILTON EDUARDO RIVERA RINCON</t>
  </si>
  <si>
    <t>https://www.contratos.gov.co/consultas/detalleProceso.do?numConstancia=11-11-673937</t>
  </si>
  <si>
    <t>11-4-521034</t>
  </si>
  <si>
    <t>120-2011</t>
  </si>
  <si>
    <t>https://www.contratos.gov.co/consultas/detalleProceso.do?numConstancia=11-4-521034</t>
  </si>
  <si>
    <t>MEJORAMIENTO Y MANTENIMIENTO DE LA VIA LA ESTANCIA ¿ LA CIENAGA EN EL MUNICIPIO DE LA CRUZ DEPARTAMENTO DE NARIÑO.</t>
  </si>
  <si>
    <t>11-1-73265</t>
  </si>
  <si>
    <t>004 ¿ LP ¿ 2011</t>
  </si>
  <si>
    <t>004-LP-2011</t>
  </si>
  <si>
    <t>MEJORAMIENTO Y MANTENIMIENTO DE LA VIA LA ESTANCIA ¿ LA CIENAGA EN EL MUNICIPIO DE LA CRUZ DEPARTAMENTO DE NARIÑO -.</t>
  </si>
  <si>
    <t>GERMAN MORA INSUASTI 981</t>
  </si>
  <si>
    <t>https://www.contratos.gov.co/consultas/detalleProceso.do?numConstancia=11-1-73265</t>
  </si>
  <si>
    <t>CONSTRUCCION DE ADECUACIONES EN LAS INSTALACIONES FISICAS DEL HOGAR DIA CASA VIDA DEL MUNICIPIO DE TAURAMENA  CASANARE</t>
  </si>
  <si>
    <t>11-1-75082</t>
  </si>
  <si>
    <t>LPMT-SI-014-11</t>
  </si>
  <si>
    <t>254/2011</t>
  </si>
  <si>
    <t>900.487.396-6</t>
  </si>
  <si>
    <t>CONSORCIO CASA ADULTO MAYOR TAURAMENA 2011</t>
  </si>
  <si>
    <t>SYLVIA PAOLA MOYA GUAJE</t>
  </si>
  <si>
    <t>https://www.contratos.gov.co/consultas/detalleProceso.do?numConstancia=11-1-75082</t>
  </si>
  <si>
    <t>SANTANDER - EMPRESA DESARROLLO URBANO Y FONDO DE VIVIENDA DE INTERES SOCIAL</t>
  </si>
  <si>
    <t>890270833-5</t>
  </si>
  <si>
    <t>EDUBA2</t>
  </si>
  <si>
    <t>CONSTRUCCION  DE OBRAS DE URBANISMO DE LOS CONJUNTOS RESIDENCIALES DE VIVIENDA DE INTERES SOCIAL EN ALTURA PARA POBLACION VULNERABLE Y DESPLAZADA  DENOMINADOS ARBOLEDA CAMPESTRE Y HABITARES DEL SOL  DEL MUNICIPIO DE BARRANCABERMEJA  UN TOTAL DE 90 APARTAMENTOS.</t>
  </si>
  <si>
    <t>11-1-67227</t>
  </si>
  <si>
    <t>LI-EDU-002 de 2011</t>
  </si>
  <si>
    <t>032-2011</t>
  </si>
  <si>
    <t>800143273-1</t>
  </si>
  <si>
    <t>MONTAJES Y CONSTRUCCIONES FERMAR LTDA.</t>
  </si>
  <si>
    <t>91.072.276 de San Gil</t>
  </si>
  <si>
    <t>LEONARDO MACIAS VILLALBA</t>
  </si>
  <si>
    <t>CONSTRUCCION DE OBRAS DE URBANISMO DE LOS CONJUNTOS RESIDENCIALES DE VIVIENDA DE INTERES SOCIAL EN ALTURA PARA POBLACION VULNERABLE Y DESPLAZADA  DENOMINADOS ARBOLEDA CAMPESTRE Y HABITARES DEL SOL  DEL MUNICIPIO DE BARRANCABERMEJA  UN TOTAL DE 90 APARTAMENTOS¿.</t>
  </si>
  <si>
    <t>MONTAJES Y CONSTRUCCIONES FERMAR LTDA-</t>
  </si>
  <si>
    <t>https://www.contratos.gov.co/consultas/detalleProceso.do?numConstancia=11-1-67227</t>
  </si>
  <si>
    <t>11-1-67801</t>
  </si>
  <si>
    <t>LP 017 DE 2011</t>
  </si>
  <si>
    <t>CTO OBRA 031 DE 2011</t>
  </si>
  <si>
    <t>CONSORCIOLG</t>
  </si>
  <si>
    <t>LUWING PAEZ MUÑOZ</t>
  </si>
  <si>
    <t>CONSORCIO LG 999 87</t>
  </si>
  <si>
    <t>CONSORCIO LA ESMERALDA 949 95 CONSORCIO LG    999 87</t>
  </si>
  <si>
    <t>https://www.contratos.gov.co/consultas/detalleProceso.do?numConstancia=11-1-67801</t>
  </si>
  <si>
    <t>MEJORAMIENTO Y MANTENIMIENTO DE LA VIA LLERAZCA - ESTACION LA Y EN EL MUNICIPIO DE AGUSTIN CODAZZI DEPARTAMENTO DEL CESAR</t>
  </si>
  <si>
    <t>11-12-635132</t>
  </si>
  <si>
    <t>718-2011</t>
  </si>
  <si>
    <t>800096558-1</t>
  </si>
  <si>
    <t>MUNICIPIO DE AGUSTIN CODAZZI - CESAR</t>
  </si>
  <si>
    <t>JESUS JAVIER SUAREZ MOSCOTE</t>
  </si>
  <si>
    <t>https://www.contratos.gov.co/consultas/detalleProceso.do?numConstancia=11-12-635132</t>
  </si>
  <si>
    <t>11-1-74641</t>
  </si>
  <si>
    <t>LPMT-SI-011-11</t>
  </si>
  <si>
    <t>255/2011</t>
  </si>
  <si>
    <t>900.487.432-3</t>
  </si>
  <si>
    <t>CONSORCIO HUELLAS TAURAMENA 2011</t>
  </si>
  <si>
    <t>39.616.216 DE FUSAGASUGA</t>
  </si>
  <si>
    <t>FLOR ELCY PACHON FUENTES</t>
  </si>
  <si>
    <t>CONSORCIO HUELLAS TAURAMENA 2011 R/L FLOR ELCY PACHON FUENTES CC 39.616.216 de Fusagasuga</t>
  </si>
  <si>
    <t>https://www.contratos.gov.co/consultas/detalleProceso.do?numConstancia=11-1-74641</t>
  </si>
  <si>
    <t>800028461-6</t>
  </si>
  <si>
    <t>ALPACHO</t>
  </si>
  <si>
    <t>Pacho</t>
  </si>
  <si>
    <t>Cundinamarca - Pacho</t>
  </si>
  <si>
    <t>03/29/2011 12:00:00 AM</t>
  </si>
  <si>
    <t>11-1-65506</t>
  </si>
  <si>
    <t>COP 005-11</t>
  </si>
  <si>
    <t>PROINARK PROYECTOS DE INGENIERIA</t>
  </si>
  <si>
    <t>PROINARK PROYECTOS DE INGENIERIA  937.39 PUNTOS</t>
  </si>
  <si>
    <t>https://www.contratos.gov.co/consultas/detalleProceso.do?numConstancia=11-1-65506</t>
  </si>
  <si>
    <t>11-1-69861</t>
  </si>
  <si>
    <t>LP05-2011</t>
  </si>
  <si>
    <t>2011-0004</t>
  </si>
  <si>
    <t>900473697-7</t>
  </si>
  <si>
    <t>CONSORCIO MANDALAY</t>
  </si>
  <si>
    <t>11.252.711</t>
  </si>
  <si>
    <t>OSCAR JOSUE SANTIAGO GARCIA</t>
  </si>
  <si>
    <t>CONSORCIO MANDALAY 100</t>
  </si>
  <si>
    <t>https://www.contratos.gov.co/consultas/detalleProceso.do?numConstancia=11-1-69861</t>
  </si>
  <si>
    <t>11-1-70099</t>
  </si>
  <si>
    <t>LPMT-SI-003-11</t>
  </si>
  <si>
    <t>CTO 167/2011</t>
  </si>
  <si>
    <t>900.469.601-5</t>
  </si>
  <si>
    <t>CONSORCIO AGUABLANCA</t>
  </si>
  <si>
    <t>1.116.543.098 de Aguazul</t>
  </si>
  <si>
    <t>LELIO ALFONSO NOA ROMERO</t>
  </si>
  <si>
    <t>CONSTRUCCIÒN DE LA NUEVA SEDE DEL CENTRO EDUCATIVO DE LA VEREDA AGUABLANCA  MUNICIPIO DE TAURAMENA ¿ CASANARE</t>
  </si>
  <si>
    <t>CONSORCIO AGUABLANCA  RL LELIO ALFONSO NOA ROMERO  CC 1.116.543.098 de Aguazul</t>
  </si>
  <si>
    <t>https://www.contratos.gov.co/consultas/detalleProceso.do?numConstancia=11-1-70099</t>
  </si>
  <si>
    <t>11-1-71977</t>
  </si>
  <si>
    <t>LP-015 DE 2011</t>
  </si>
  <si>
    <t>CONTRATO 949 DE 2011</t>
  </si>
  <si>
    <t>900.476.367-5</t>
  </si>
  <si>
    <t>CONSORCIO URBANISMO VILLAVICENCIO IBM</t>
  </si>
  <si>
    <t>86.062.978</t>
  </si>
  <si>
    <t>CONSORCIO URBANISMO VILLAVICENCIO</t>
  </si>
  <si>
    <t>https://www.contratos.gov.co/consultas/detalleProceso.do?numConstancia=11-1-71977</t>
  </si>
  <si>
    <t>MEJORAMIENTO Y MANTENIMIENTO DE LA VIA LOURDES - CAMPORICO EN EL MUNICIPIO DE LOURDES DEPARTAMENTO NORTE DE SANTANDER</t>
  </si>
  <si>
    <t>Norte De Santander - Lourdes</t>
  </si>
  <si>
    <t>11-12-596195</t>
  </si>
  <si>
    <t>535-2011</t>
  </si>
  <si>
    <t>890502611-4</t>
  </si>
  <si>
    <t>MUNICIPIO DE LOURDES - NORTE DE SANTANDER</t>
  </si>
  <si>
    <t>GLORIA MERCEDES MEZA TOLOZA</t>
  </si>
  <si>
    <t>https://www.contratos.gov.co/consultas/detalleProceso.do?numConstancia=11-12-596195</t>
  </si>
  <si>
    <t>11/24/2011 12:00:00 AM</t>
  </si>
  <si>
    <t>11-11-703977</t>
  </si>
  <si>
    <t>SA-012-2011</t>
  </si>
  <si>
    <t>CONSORCIO OBRAS EDUCATIVAS</t>
  </si>
  <si>
    <t>https://www.contratos.gov.co/consultas/detalleProceso.do?numConstancia=11-11-703977</t>
  </si>
  <si>
    <t>MANTENIMIENTO DE ALUMBRADO PUBLICO CON CAMION CANASTA GRUA Y ACTUALIZACION DEL PARQUE LUMINICO EXISTENTE EN EL MUNICIPIO DE BUCARAMANGA</t>
  </si>
  <si>
    <t>11-1-71980</t>
  </si>
  <si>
    <t>SI-LP-08-2011</t>
  </si>
  <si>
    <t>900.479.851-2</t>
  </si>
  <si>
    <t>CONSORCIO MANTENIMIENTO BUCARAMANGA 2011</t>
  </si>
  <si>
    <t>MANTENIMIENTO DEL ALUMBRADO PUBLICO CON CAMION CANASTA GRUA Y ACTUALIZACION DEL PARQUE LUMINICO EXISTENTE EN EL MUNICIPIO DE BUCARAMANGA</t>
  </si>
  <si>
    <t>CONSORCIO MANTENIMIENTO BUCARAMANGA 2011 - 1000 PUNTOS</t>
  </si>
  <si>
    <t>https://www.contratos.gov.co/consultas/detalleProceso.do?numConstancia=11-1-71980</t>
  </si>
  <si>
    <t>05/20/2011 12:00:00 AM</t>
  </si>
  <si>
    <t>11-1-67271</t>
  </si>
  <si>
    <t>0070004460 de 2011</t>
  </si>
  <si>
    <t>4600035624 DE 2011</t>
  </si>
  <si>
    <t>900.457.344</t>
  </si>
  <si>
    <t>Consorcio Gomez Velasquez</t>
  </si>
  <si>
    <t>19.300.791</t>
  </si>
  <si>
    <t>CONSORCIO GÒMEZ - VELÀSQUEZ</t>
  </si>
  <si>
    <t>EN EL DOCUMENTO INFORME DE EVALUACION DE PROPUESTAS Y EN EL ACTO ADMINISTRATIVO DE ADJUDICACION SE ENCUENTRA LA CALIFICACION Y EL ORDEN DE ELEGIBILIDAD DE LAS PROPUESTAS</t>
  </si>
  <si>
    <t>https://www.contratos.gov.co/consultas/detalleProceso.do?numConstancia=11-1-67271</t>
  </si>
  <si>
    <t>MEJORAMIENTO Y MANTENIMIENTO DE LA VIA SAN JUAN - VOLCAN EN EL MUNICIPIO DE SAN JUAN DE RIOSECO DEPARTAMENTO DE CUNDINAMARCA.</t>
  </si>
  <si>
    <t>09/15/2011 12:00:00 AM</t>
  </si>
  <si>
    <t>11-12-613611</t>
  </si>
  <si>
    <t>384-2011</t>
  </si>
  <si>
    <t>899999422-4</t>
  </si>
  <si>
    <t>MUNICIPIO DE SAN JUAN DE RIOSECO - CUNDINAMARCA</t>
  </si>
  <si>
    <t>AILETH EMISEN RUIZ MEDINA</t>
  </si>
  <si>
    <t>https://www.contratos.gov.co/consultas/detalleProceso.do?numConstancia=11-12-613611</t>
  </si>
  <si>
    <t>ELABORACION DE ESTUDIOS TECNICOS  TRAMITE  OBTENCION DE LICENCIAS Y CONSTRUCCION MURO DE CERRAMIENTO  PLAZOLETA Y CASA FISCAL UBICADA EN ESPOL</t>
  </si>
  <si>
    <t>11-12-747574</t>
  </si>
  <si>
    <t>CD 047-2011</t>
  </si>
  <si>
    <t>134-3-2011</t>
  </si>
  <si>
    <t>900.310.946-7</t>
  </si>
  <si>
    <t>CONSORCIO ED ESPOL 2009</t>
  </si>
  <si>
    <t>https://www.contratos.gov.co/consultas/detalleProceso.do?numConstancia=11-12-747574</t>
  </si>
  <si>
    <t>890205460-5</t>
  </si>
  <si>
    <t>ALVALLEDUPAR</t>
  </si>
  <si>
    <t>Cesar - Valledupar</t>
  </si>
  <si>
    <t>08/16/2011 12:00:00 AM</t>
  </si>
  <si>
    <t>11-1-70363</t>
  </si>
  <si>
    <t>L-009-2011</t>
  </si>
  <si>
    <t>575 DE 2011</t>
  </si>
  <si>
    <t>900005819-2</t>
  </si>
  <si>
    <t>CONCIMENTAL S.A.</t>
  </si>
  <si>
    <t>79.602.630 DE PLANETA RICA- CORDOBA</t>
  </si>
  <si>
    <t>MANLIO ROLANDO VIZCAYA MENDEZ</t>
  </si>
  <si>
    <t>CONCIMETAL S.A.</t>
  </si>
  <si>
    <t>https://www.contratos.gov.co/consultas/detalleProceso.do?numConstancia=11-1-70363</t>
  </si>
  <si>
    <t>02/22/2011 12:00:00 AM</t>
  </si>
  <si>
    <t>11-1-64174</t>
  </si>
  <si>
    <t>LP No. 005-2011</t>
  </si>
  <si>
    <t>047-2011</t>
  </si>
  <si>
    <t>G &amp; G INGENIEROS LTDA</t>
  </si>
  <si>
    <t>TITO AUGUSTO GUTIERREZ CORREA</t>
  </si>
  <si>
    <t>CONSTRUCCION DE 6 AULAS Y UNA BATERIA SANITARIA EN EL COLEGIO NUESTRA SEÑORA DE LA GRAICA SEDE SANTA HELENITA DEL MUNICIPIO DE BOJACA - DEPARTAMENTO DE CUNDINAMARCA</t>
  </si>
  <si>
    <t>GYG INGENIEROS LTDA</t>
  </si>
  <si>
    <t>GYG INGENIEROS LTDA  UNICO PROPONENTE 100 PUNTOS</t>
  </si>
  <si>
    <t>https://www.contratos.gov.co/consultas/detalleProceso.do?numConstancia=11-1-64174</t>
  </si>
  <si>
    <t>Caldas - Filadelfia; Caldas - La Merced; Caldas - Neira</t>
  </si>
  <si>
    <t>11-4-597884</t>
  </si>
  <si>
    <t>168-2011</t>
  </si>
  <si>
    <t>10.247.086</t>
  </si>
  <si>
    <t>https://www.contratos.gov.co/consultas/detalleProceso.do?numConstancia=11-4-597884</t>
  </si>
  <si>
    <t>11-4-597800</t>
  </si>
  <si>
    <t>166-2011</t>
  </si>
  <si>
    <t>10.236.642</t>
  </si>
  <si>
    <t>https://www.contratos.gov.co/consultas/detalleProceso.do?numConstancia=11-4-597800</t>
  </si>
  <si>
    <t>11-4-599644</t>
  </si>
  <si>
    <t>173-2011</t>
  </si>
  <si>
    <t>10.254.759</t>
  </si>
  <si>
    <t>GILBERTO MORENO VALLEJO</t>
  </si>
  <si>
    <t>https://www.contratos.gov.co/consultas/detalleProceso.do?numConstancia=11-4-599644</t>
  </si>
  <si>
    <t>11-1-68994</t>
  </si>
  <si>
    <t>VC-SG-LP-004-2011</t>
  </si>
  <si>
    <t>012 DE 2011</t>
  </si>
  <si>
    <t>900461545-4</t>
  </si>
  <si>
    <t>CONSORCIO D&amp; J ESTADIO</t>
  </si>
  <si>
    <t>91255865 de Bucaramanga</t>
  </si>
  <si>
    <t>DIOGENES ORJUELA PAEZ</t>
  </si>
  <si>
    <t>CONSORCIO D&amp;J ESTADIO</t>
  </si>
  <si>
    <t>998 PUNTOS</t>
  </si>
  <si>
    <t>https://www.contratos.gov.co/consultas/detalleProceso.do?numConstancia=11-1-68994</t>
  </si>
  <si>
    <t>Norte De Santander - Toledo</t>
  </si>
  <si>
    <t>11/29/2011 12:00:00 AM</t>
  </si>
  <si>
    <t>11-4-710363</t>
  </si>
  <si>
    <t>OPC -014-2011</t>
  </si>
  <si>
    <t>900.472.902</t>
  </si>
  <si>
    <t>CONSORCIO LA FRONTERA</t>
  </si>
  <si>
    <t>JORGE ALFONSO DUARTE OJEDA</t>
  </si>
  <si>
    <t>https://www.contratos.gov.co/consultas/detalleProceso.do?numConstancia=11-4-710363</t>
  </si>
  <si>
    <t>CUNDINAMARCA - AGUAS Y ASEO DE SUBACHOQUE S.A. E.S.P.</t>
  </si>
  <si>
    <t>900322539-4</t>
  </si>
  <si>
    <t>ESPAGUASSUBACHOQUE</t>
  </si>
  <si>
    <t>Subachoque</t>
  </si>
  <si>
    <t>Cundinamarca - Subachoque</t>
  </si>
  <si>
    <t>11-11-679387</t>
  </si>
  <si>
    <t>001-2011</t>
  </si>
  <si>
    <t>CO 003</t>
  </si>
  <si>
    <t>830030986-6</t>
  </si>
  <si>
    <t>PRO-SISTEMAS AQUA LIMITADA</t>
  </si>
  <si>
    <t>PEDRO FRANCISCO MANJARREZ GONZALEZ</t>
  </si>
  <si>
    <t>CONSTRUCCION DE LA PLANTA DE TRATAMIENTO DE AGUA POTABLE PARA 20 LPS EN EL EMBALSE PANTANO DE ARCE I  MUNICIPIO DE SUBACHOQUE CUNDINAMARCA</t>
  </si>
  <si>
    <t>PRO SISTEMAS AQUA LTDA</t>
  </si>
  <si>
    <t>CALIFICACION 110 PUNTOS</t>
  </si>
  <si>
    <t>https://www.contratos.gov.co/consultas/detalleProceso.do?numConstancia=11-11-679387</t>
  </si>
  <si>
    <t>800095466-8</t>
  </si>
  <si>
    <t>ALMARINILLA1</t>
  </si>
  <si>
    <t>CONSTRUCCION BLOQUE NUEVO DEL CER LINO DE JESUS ACEVEDO Y ZULUAGA - VEREDA LA ESMERADA Y CONSTRUCCION SEGUNDO PISO DE LA INSTITUCION EDUCATIVA TECNICO INDUSTRIAL SIMONA DUQUE DEL MUNICIPIO DE MARINILLA</t>
  </si>
  <si>
    <t>Marinilla</t>
  </si>
  <si>
    <t>11-1-73555</t>
  </si>
  <si>
    <t>05 de 2011</t>
  </si>
  <si>
    <t>CONSTRUCCION BLOQUE NUEVO DEL CER LINO DE JESUS ACEVEDO Y ZULUAGA-VEREDA LA ESMERALDA Y CONSTRUCCION SEGUNDO PISO DE LA INSTITUCION EDUCATIVA TECNICO INDUSTRIAL SIMONA DUQUE DEL MUNICIPIO DE MARINILLA</t>
  </si>
  <si>
    <t>CESAR DARIO PATIÑO LEMOS  CONCRE ACEROS SAS JUAN CARLOS SIERRA BOTERO</t>
  </si>
  <si>
    <t>https://www.contratos.gov.co/consultas/detalleProceso.do?numConstancia=11-1-73555</t>
  </si>
  <si>
    <t>MANTENIMIENTO VIA MIRAFLOREZ - EL VAJIAL - EL ROBLE EN EL MUNICIPIO DE BOCHALEMA; MEJORAMIENTO VIAS BUCARASICA - AGUA BLANCA 75527 Y LA CURVA - CIENAGA EN EL MUNICIPIO DE BUCARASICA; MANTENIMIENTO VIAS TERCIARIAS EN EL MUNICIPIO DE CUCUTILLA; MEJORAMIENTO VIA EL TARRA - TARRA SUR EN EL MUNICIPIO EL TARRA; MANTENIMIENTO VIA VEREDA LA COLORADA EN EL MUNICIPIO DE ZULIA; EMERGENCIA VIA VEREDA CHICHIRA EN EL MUNICIPIO DE PAMPLONA; MANTENIMIENTO VIA VEREDA TAMARA - BELEN EN EL MUNICIPIO DE TOLEDO. EN EL DEPARTAMENTO DE NORTE DE SANTANDER</t>
  </si>
  <si>
    <t>Norte De Santander - Bochalema; Norte De Santander - Bucarasica; Norte De Santander - Cucutilla; Norte De Santander - Pamplona; Norte De Santander - Toledo</t>
  </si>
  <si>
    <t>11-1-71409</t>
  </si>
  <si>
    <t>10.538.292</t>
  </si>
  <si>
    <t>MANUEL ANTONIO MUÑOZ LEDEZMA</t>
  </si>
  <si>
    <t>MANRENIMIENTO VIA MIRAFLOREZ- EL VIAJAL - EL ROBLE EN EL MUNICIPIO BOCHELEMA; MEJORAMINETO VIAS BUCARISICA - A GUA BLANCA 75527 Y LA CURVA - CIENAGA EN EL MUNICIPIO BUCARISIMA; MANTENIMIENTO VIA TERCIARIA EN EL MUNICIPIO DE CUCUTILLA; MEJORAMIENTO VIA EL TARRA - TARRA SUR EN EL MUNICIPIO EL TARRA; MANTENIMIENTO VIA LA COLORADA EN EL MUNICIPIO ZUILIA  EMERGENCIA VIA CHICHIRRA EN EL MUNICIPIO DE PAMPLONA; MANTENIMIENTO VIA TAMARA - BELEN EN EL MUNICIPIO DE TOLEDO  EN EL DEARTAMENTO DE SANTANDER</t>
  </si>
  <si>
    <t>MANUEL ANTONIO MUÑOZ LEDESMA</t>
  </si>
  <si>
    <t>MANUEL ANTONIO MUÑOZ LEDESMA - 1000 PUNTOS</t>
  </si>
  <si>
    <t>https://www.contratos.gov.co/consultas/detalleProceso.do?numConstancia=11-1-71409</t>
  </si>
  <si>
    <t>CONSTRUCCION DE LA SEGUNDA ETAPA DE LA SUBESTACION DE POLICIA DEL CORREGIMIENTO DE LA CHAPARRERA DEL MUNICIPIO DE YOPAL  DEPARTAMENTO DE CASANARE</t>
  </si>
  <si>
    <t>11-1-67860</t>
  </si>
  <si>
    <t>MYCA-LP-SOPY-004-2011</t>
  </si>
  <si>
    <t>100.19.469</t>
  </si>
  <si>
    <t>900.454.543-0</t>
  </si>
  <si>
    <t>CONSORCIO CONSTRUCOL</t>
  </si>
  <si>
    <t>80.100.935</t>
  </si>
  <si>
    <t>CARLOS ALEXANDER QUINTERO</t>
  </si>
  <si>
    <t>1.  CONSORCIO CHAPARRERA 2011 999 9955 Puntos; 2.  CONSORCIO RZ No habilitado; 3.  M&amp;M INGENIEROS ASOCIADOS LTDA. Rechazado; 4. CONSORCIO CONSTRUCOL 1000 Puntos</t>
  </si>
  <si>
    <t>https://www.contratos.gov.co/consultas/detalleProceso.do?numConstancia=11-1-67860</t>
  </si>
  <si>
    <t>Antioquia - Bello</t>
  </si>
  <si>
    <t>11-1-67757</t>
  </si>
  <si>
    <t>LP 018 DE 2011</t>
  </si>
  <si>
    <t>LP 474 DE 2011</t>
  </si>
  <si>
    <t>LA CONSTRUCTORES</t>
  </si>
  <si>
    <t>LUIS ALEJANDRO LOZANO ARBELAEZ</t>
  </si>
  <si>
    <t>CONSTRUCCION  ADECUACION URBANA Y PASIAJISTICA EN PARQUES DE ARTES Y OFICIOS  PRIMERA ETAPA</t>
  </si>
  <si>
    <t>L.A. CONSTRUCTORES S.A.S.</t>
  </si>
  <si>
    <t>L.A. CONSTRUCTORES S.A.S. - 1000 PUNTOS PROINARK LTDA  - RECHAZADO CONDISA S.A. - RECHAZADO CONSORCIO ESPACIOS URBANOS - RECHAZADO MARIA ANGELICA DIAZ VERBEL - RECHAZADO GUSTAVO ADOLFO CARMONA ALARCON - RECHAZADO CONSORCIO EDIFICACIONES 2011 - RECHAZADO ASFALTO Y HORMIGON S.A. - RECHAZADO CONSORCIO ARTES Y OFICIOS - RECHAZADO DE LA ROCHE M Y CIA  LTDA. - RECHAZADO SALVADOR VASQUEZ Y CIA. - RECHAZADO MALUNA LTDA. - RECHAZADO</t>
  </si>
  <si>
    <t>https://www.contratos.gov.co/consultas/detalleProceso.do?numConstancia=11-1-67757</t>
  </si>
  <si>
    <t>1696-2011</t>
  </si>
  <si>
    <t>900465771-0</t>
  </si>
  <si>
    <t>CONSORCIO GH9</t>
  </si>
  <si>
    <t>MEJORAMIENTO Y MANTENIMIENTO DE LA VARIANTE ALTERNA INTERNA AL PUERTO DE BUENAVENTURA  DEPATAMENTO DEL VALLE DEL CAUCA  MODULO 2.</t>
  </si>
  <si>
    <t>Santander - Sabana de Torres</t>
  </si>
  <si>
    <t>11-12-685053</t>
  </si>
  <si>
    <t>751-2011</t>
  </si>
  <si>
    <t>MUNICIPIO DE SABANA DE TORRES - SANTANDER</t>
  </si>
  <si>
    <t>URIEL VELANDIA GUTIERREZ</t>
  </si>
  <si>
    <t>https://www.contratos.gov.co/consultas/detalleProceso.do?numConstancia=11-12-685053</t>
  </si>
  <si>
    <t>03/18/2011 12:00:00 AM</t>
  </si>
  <si>
    <t>11-1-65089</t>
  </si>
  <si>
    <t>LP - 05 DE 2011 (LP 70004383)</t>
  </si>
  <si>
    <t>PROVIAS S.A.</t>
  </si>
  <si>
    <t>https://www.contratos.gov.co/consultas/detalleProceso.do?numConstancia=11-1-65089</t>
  </si>
  <si>
    <t>MEJORAMIENTO Y MANTENIMIENTO DE LA VIA PEDREGOSA - LOS PLANES EN EL MUNICIPIO DE LA ESPERANZA DEPARTAMENTO NORTE DE SANTANDER</t>
  </si>
  <si>
    <t>Norte De Santander - La Esperanza</t>
  </si>
  <si>
    <t>11-12-628207</t>
  </si>
  <si>
    <t>604-2011</t>
  </si>
  <si>
    <t>800245021-9</t>
  </si>
  <si>
    <t>MUNICIPIO DE LA ESPERANZA - NORTE DE SANTANDER</t>
  </si>
  <si>
    <t>MARIELA SERRAÑO QUINTERO</t>
  </si>
  <si>
    <t>https://www.contratos.gov.co/consultas/detalleProceso.do?numConstancia=11-12-628207</t>
  </si>
  <si>
    <t>MEJORAMIENTO Y MANTENIMIENTO DE LA CARRETERA PUERTO GAITAN - PUENTE  ARIMENA  CODIGO 4009</t>
  </si>
  <si>
    <t>08/19/2011 12:00:00 AM</t>
  </si>
  <si>
    <t>11-1-70628</t>
  </si>
  <si>
    <t>LP-SGT-SRN-035-2011</t>
  </si>
  <si>
    <t>1811-2011</t>
  </si>
  <si>
    <t>900474941-4</t>
  </si>
  <si>
    <t>CONSORCIO VIAL L&amp;L</t>
  </si>
  <si>
    <t>LUIS ERNENSTO BALAGUERA RINCON</t>
  </si>
  <si>
    <t>MEJORAMIENTO Y MANTENIMIENTO DE LA CARRETERAS PUERTO GAITAN - PUENTE ARIMENA  CODIGO 4009.</t>
  </si>
  <si>
    <t>CONSORCIO L&amp;L</t>
  </si>
  <si>
    <t>CONSORCIO VIAL L&amp;L       996.21</t>
  </si>
  <si>
    <t>https://www.contratos.gov.co/consultas/detalleProceso.do?numConstancia=11-1-70628</t>
  </si>
  <si>
    <t>11-1-74491</t>
  </si>
  <si>
    <t>LP-012-2011</t>
  </si>
  <si>
    <t>NELSON DARIO ARTEAGA MELO</t>
  </si>
  <si>
    <t>CONSTRUCCION FASE 3 PALACIO MUNICIPAL DE VILLAGARZON PUTUMAYO.</t>
  </si>
  <si>
    <t>https://www.contratos.gov.co/consultas/detalleProceso.do?numConstancia=11-1-74491</t>
  </si>
  <si>
    <t>MEJORAMIENTO TRAMO DE VIA TURMEQUE ¿ VILLAPINZON (SECTOR LIMITES)</t>
  </si>
  <si>
    <t>11-1-68598</t>
  </si>
  <si>
    <t>LP GB - 17/2011</t>
  </si>
  <si>
    <t>2034/11</t>
  </si>
  <si>
    <t>900463054-9</t>
  </si>
  <si>
    <t>CONSORCIO PROYECTOS VIALES BOYACA</t>
  </si>
  <si>
    <t>GERMAN ANTONIO NUÑEZ NUVAN</t>
  </si>
  <si>
    <t>CONTRATO SUSCRITO ENTRE EL DEPARTAMENTO DE BOYACA Y CONSORCIO PROYECTOS VIALES BOYACA DE OBRA PUBLICA PARA EL MEJORAMIENTO TRAMO VIA TURMEQUE - VILLAPINZON SECTOR LIMITES</t>
  </si>
  <si>
    <t>CONSORCIO OBRAS BOYACA  139.06  CONOSRCIO MANTENIMIENTOS VIALES BOYACA 135.66 CONSORCIO PROYECTOS VIALES BOYACA 139.85 ASDRUBAL GOMEZ ESPINDOLA 139.17 CONSORCIO VILLATUR 2012 138.78 CONOSRCIO C Y G 138.11 CONSORCIO ROBLES ASOCIADOS  126.66 CONOSRCIO ESCORPION 139.22 CONSORCIO VIAL INGENIEROS ASOCIADOS 139.52</t>
  </si>
  <si>
    <t>https://www.contratos.gov.co/consultas/detalleProceso.do?numConstancia=11-1-68598</t>
  </si>
  <si>
    <t>AMPLIACION DE ALCANTARILLADO SANITARIO EN LA VEREDA EL PORVENIR MUNICIPIO DE VILLAGARZON  DEPARTAMENTO DE PUTUMAYO</t>
  </si>
  <si>
    <t>11-1-75318</t>
  </si>
  <si>
    <t>SPD LP-007-2011</t>
  </si>
  <si>
    <t>4.613.934</t>
  </si>
  <si>
    <t>CARLOS ANDRES CERON CHAVES</t>
  </si>
  <si>
    <t>AMPLIACION ALCANTARILLADO SANITARIO EN LA VEREDA EL PORVENIR  MUNICIPIO VILLAGARZON DEPARTAMENTO DEL PUTUMAYO</t>
  </si>
  <si>
    <t>https://www.contratos.gov.co/consultas/detalleProceso.do?numConstancia=11-1-75318</t>
  </si>
  <si>
    <t>15-12-4034901</t>
  </si>
  <si>
    <t>C 744-2011</t>
  </si>
  <si>
    <t>744-2011</t>
  </si>
  <si>
    <t>CONSORCIO CJC</t>
  </si>
  <si>
    <t>https://www.contratos.gov.co/consultas/detalleProceso.do?numConstancia=15-12-4034901</t>
  </si>
  <si>
    <t>1183-2011</t>
  </si>
  <si>
    <t>MEJORAMIENTO Y MANTENIMIENTO CARRETERAS ZONA NORTE GRUPO 2  MEJORAMIENTO Y MANTENIMIENTO DE LA CARRETERA PUENTE AURRA - SANTAFE DE ANTIOQUIA  RUTA 6204  DEPARTAMENTO DE ANTIOQUIA  MODULO 2.</t>
  </si>
  <si>
    <t>12-12-938774</t>
  </si>
  <si>
    <t>743-2011</t>
  </si>
  <si>
    <t>890209640-2</t>
  </si>
  <si>
    <t>MUNICIPIO DE FLORIAN - SANTANDER</t>
  </si>
  <si>
    <t>LUIS ENRIQUE REYES GERENA</t>
  </si>
  <si>
    <t>https://www.contratos.gov.co/consultas/detalleProceso.do?numConstancia=12-12-938774</t>
  </si>
  <si>
    <t>FAC8</t>
  </si>
  <si>
    <t>OBRA PUBLICA PARA LA ADECUACION ACUSTICA DEL AULA MAXIMA DEL CAMPUS ACADEMICO EN EMAVI</t>
  </si>
  <si>
    <t>12-12-762038</t>
  </si>
  <si>
    <t>476-00-A-COFAC-DINSA-2011</t>
  </si>
  <si>
    <t>QUATTRO COLOMBIA S.A.</t>
  </si>
  <si>
    <t>CAROLINA SAMPER GUTIERREZ</t>
  </si>
  <si>
    <t>https://www.contratos.gov.co/consultas/detalleProceso.do?numConstancia=12-12-762038</t>
  </si>
  <si>
    <t>IPES21</t>
  </si>
  <si>
    <t>11-1-74121</t>
  </si>
  <si>
    <t>IPES - LP 08 DE 2011</t>
  </si>
  <si>
    <t>1501-2011</t>
  </si>
  <si>
    <t>900485385-6</t>
  </si>
  <si>
    <t>CONSORCIO MANTENIMIENTO BOGOTA</t>
  </si>
  <si>
    <t>VICTOR ADELMO GUANTIVA</t>
  </si>
  <si>
    <t>https://www.contratos.gov.co/consultas/detalleProceso.do?numConstancia=11-1-74121</t>
  </si>
  <si>
    <t>MEJORAMIENTO Y MANTENIMIENTPO VIA MONYTESUELAS MUNICIPIO DE CHIVATA DEPOARATMENTO DE BOYACA</t>
  </si>
  <si>
    <t>12-12-932173</t>
  </si>
  <si>
    <t>752-2011</t>
  </si>
  <si>
    <t>800014989-1</t>
  </si>
  <si>
    <t>MUNICIPIO DE CHIVATA - BOYACA</t>
  </si>
  <si>
    <t>IVAN RICARDO PIRACHICAN BERNAL</t>
  </si>
  <si>
    <t>https://www.contratos.gov.co/consultas/detalleProceso.do?numConstancia=12-12-932173</t>
  </si>
  <si>
    <t>11-1-71467</t>
  </si>
  <si>
    <t>SI-LP-09-2011</t>
  </si>
  <si>
    <t>ING. GONZALO JAIMEZ MUÑOZ</t>
  </si>
  <si>
    <t>CONSTRUCCION DEL ALUMBRADO PUBLICO DEL PARQUE INTEGRAL METROPOLITANO DEL MUNICIPIO DE BUCARAMANGA</t>
  </si>
  <si>
    <t>https://www.contratos.gov.co/consultas/detalleProceso.do?numConstancia=11-1-71467</t>
  </si>
  <si>
    <t>11-12-462603</t>
  </si>
  <si>
    <t>051-2011</t>
  </si>
  <si>
    <t>CONVENIO No. 003-2011</t>
  </si>
  <si>
    <t>0812006467 - 9</t>
  </si>
  <si>
    <t>EMPRESA DE SERVICIOS PUBLICOS DE BUENAVISTA E.S.P</t>
  </si>
  <si>
    <t>78¿323.061</t>
  </si>
  <si>
    <t>LENIN DIAZ CANCHILA</t>
  </si>
  <si>
    <t>https://www.contratos.gov.co/consultas/detalleProceso.do?numConstancia=11-12-462603</t>
  </si>
  <si>
    <t>11-1-72170</t>
  </si>
  <si>
    <t>LP-009-2011</t>
  </si>
  <si>
    <t>78.027.268</t>
  </si>
  <si>
    <t>https://www.contratos.gov.co/consultas/detalleProceso.do?numConstancia=11-1-72170</t>
  </si>
  <si>
    <t>MEJORAMIENTO Y MANTENIMIENTO DE LA VIA GUATIcA - GUATICA VIEJO - EL PARAISO - VILLA NUEVA - MILAN MARMOLEJO - PIRA - GUATICA EN EL MUNICIPIO DE GUATICA EN EL DEPARTAMENTO DE RISARALDA.</t>
  </si>
  <si>
    <t>11-12-730354</t>
  </si>
  <si>
    <t>597-2011</t>
  </si>
  <si>
    <t>89148025-5</t>
  </si>
  <si>
    <t>MUNICIPIO DE GUATICA - RISARALDA</t>
  </si>
  <si>
    <t>JOSE FERNANDO MONTOYA GOMEZ</t>
  </si>
  <si>
    <t>https://www.contratos.gov.co/consultas/detalleProceso.do?numConstancia=11-12-730354</t>
  </si>
  <si>
    <t>800013683-0</t>
  </si>
  <si>
    <t>ALGUATICA</t>
  </si>
  <si>
    <t>11-1-72580</t>
  </si>
  <si>
    <t>LPOP0012011</t>
  </si>
  <si>
    <t>18.594.126</t>
  </si>
  <si>
    <t>CONSORCIO INFRAESTRUCTURA VIAL - OSCAR JAIRO TABARES CASTAÑO</t>
  </si>
  <si>
    <t>https://www.contratos.gov.co/consultas/detalleProceso.do?numConstancia=11-1-72580</t>
  </si>
  <si>
    <t>10-1-61268</t>
  </si>
  <si>
    <t>LP GB - 23/10</t>
  </si>
  <si>
    <t>139/11</t>
  </si>
  <si>
    <t>900405562-1</t>
  </si>
  <si>
    <t>CONSORCIO BQ 2010</t>
  </si>
  <si>
    <t>LUIS ANGEL BARRERA OCHOA</t>
  </si>
  <si>
    <t>CONTRATO SUSCRITO ENTRE EL DEPARTAMENTO DE BOYACA Y EL CONSORCIO BQ 2010 DE OBRA PUBLICA PARA EL DESARROLLO PAISAJISTICO DE LA VIA PASEO DE LA GOBERNACION EN LA CIUDAD DE TUNJA - DEPARTAMENTO DE BOYACA.</t>
  </si>
  <si>
    <t>CONSORCIO BQ 2010  con un total de 105 puntos.</t>
  </si>
  <si>
    <t>https://www.contratos.gov.co/consultas/detalleProceso.do?numConstancia=10-1-61268</t>
  </si>
  <si>
    <t>MEJORAMIENTO Y MANTENIMIENTO DE LAVIA SANJON - MATITUY - TUNJA EN EL MUNICIPIO DE LA FLORIDA DEL DEPARTAMENTO DE NARIÑO</t>
  </si>
  <si>
    <t>Nariño - La Florida</t>
  </si>
  <si>
    <t>12/22/2011 12:00:00 AM</t>
  </si>
  <si>
    <t>11-12-751024</t>
  </si>
  <si>
    <t>526-2011</t>
  </si>
  <si>
    <t>800099100-6</t>
  </si>
  <si>
    <t>MUNICIPIO DE LA FLORIDA - NARIÑO</t>
  </si>
  <si>
    <t>OMAR ERNESTO CORDOBA SALAS</t>
  </si>
  <si>
    <t>https://www.contratos.gov.co/consultas/detalleProceso.do?numConstancia=11-12-751024</t>
  </si>
  <si>
    <t>11-1-67970</t>
  </si>
  <si>
    <t>LP - 07 DE 2011 (LP 70004459)</t>
  </si>
  <si>
    <t>SOCIEDAD CONSTRUCTORA DE OBRAS CIVILES LTDA.  SOCOCIL LTDA</t>
  </si>
  <si>
    <t>1000 00 999 33 999 08</t>
  </si>
  <si>
    <t>https://www.contratos.gov.co/consultas/detalleProceso.do?numConstancia=11-1-67970</t>
  </si>
  <si>
    <t>892301130-8</t>
  </si>
  <si>
    <t>ALBOYACA</t>
  </si>
  <si>
    <t>CONSTRUCCION PRIMERA ETAPA ESE CENTRO DE SALUD SAN JOSE MUNICIPIO DE BOYACA - BOYACA</t>
  </si>
  <si>
    <t>11-1-63717</t>
  </si>
  <si>
    <t>MB-LP-No. 03-2011</t>
  </si>
  <si>
    <t>140-02-06-11</t>
  </si>
  <si>
    <t>900435789-4</t>
  </si>
  <si>
    <t>6.765.918 de Tunja</t>
  </si>
  <si>
    <t>LUIS ALBERTO GORDILLO VALDERRAMA</t>
  </si>
  <si>
    <t>UNION TEMPORAL HILA INGENIERIA  y/o LUIS ALBERTO GORDILLO VALDERRAMA</t>
  </si>
  <si>
    <t>https://www.contratos.gov.co/consultas/detalleProceso.do?numConstancia=11-1-63717</t>
  </si>
  <si>
    <t>MEJORAMIENTO Y MANTENIMIENTO DE LA VIA VALENCIA - CABAÑA PARQUES NACIONALES  EN EL MUNICIPIO DE SAN SEBASTIAN DEPARTAMENTO DE CAUCA.</t>
  </si>
  <si>
    <t>12-12-810654</t>
  </si>
  <si>
    <t>723-2011</t>
  </si>
  <si>
    <t>891502482-4</t>
  </si>
  <si>
    <t>MUNICIPIO DE SAN SEBASTIAN . CAUCA</t>
  </si>
  <si>
    <t>ALVARO IMBACHI ANACONA</t>
  </si>
  <si>
    <t>https://www.contratos.gov.co/consultas/detalleProceso.do?numConstancia=12-12-810654</t>
  </si>
  <si>
    <t>OBRAS DE REFORZAMIENTO ESTRUCTURAL DEL PLANETARIO DISTRITAL DE BOGOTA D.C</t>
  </si>
  <si>
    <t>12/15/2011 12:00:00 AM</t>
  </si>
  <si>
    <t>11-4-739502</t>
  </si>
  <si>
    <t>OPC 030-2011</t>
  </si>
  <si>
    <t>79.337.638</t>
  </si>
  <si>
    <t>GERARDO ESCOBAR ARAUJO</t>
  </si>
  <si>
    <t>GERARDOESCOBARARAUJO</t>
  </si>
  <si>
    <t>https://www.contratos.gov.co/consultas/detalleProceso.do?numConstancia=11-4-739502</t>
  </si>
  <si>
    <t>10-1-61818</t>
  </si>
  <si>
    <t>LP - GB 27/10</t>
  </si>
  <si>
    <t>865/11</t>
  </si>
  <si>
    <t>900413061-7</t>
  </si>
  <si>
    <t>CONSORCIO TUNJA CENTRO</t>
  </si>
  <si>
    <t>(LICITACION PUBLICA No. 27/10) CONTRATO SUSCRITO ENTRE EL DEPARTAMENTO DE BOYACA Y CONSORCIO CENTRO TUNJA PARA LA ADECUACION Y MANTENIMIENTO DE LOS INMUEBLES: CAJA DE PREVISION SOCIAL DE BOYACA  SECRETARIA DE EDUCACION DE BOYACA  CENTRO EXPERIMENTAL PILOTO Y EDIFICIO OMNICENTRO EN DESARROLLO DEL PROYECTO  ADECUACION  MANTENIMIENTO Y MEJORAMIENTO DE LOS INMUEBLES DE PROPIEDAD DEL DEPARTAMENTO 2010</t>
  </si>
  <si>
    <t>CONSORCIO HGP INGENIERIA 98 73 CONSORCIO CM 2011 100 14 CONSORCIO ROJAS Y CASTELLANOS 99 36 CONSORCIO 117 101 45 CONSORCIO ADECUACIONES 99 78 CONSORCIO TUNJA CENTRO 101 62 CONSORCIO CAJA DE PREVISION 99 08 CONSORCIO M Y M 97 6</t>
  </si>
  <si>
    <t>https://www.contratos.gov.co/consultas/detalleProceso.do?numConstancia=10-1-61818</t>
  </si>
  <si>
    <t>CONSTRUCCION EN CONRETO RIGIDO DE LA CALLE 3 ENTRE CARRERAS 6 Y 8  CALLE 4 ENTRE CARRERAS 6 Y 8 Y CARRERA 7 ENTRE CALLES 3 Y 5 DEL MUNICIPIO DE SAN JUAN DE BETULIA DEPARTAMENTO DE SUCRE</t>
  </si>
  <si>
    <t>San Juan de Betulia</t>
  </si>
  <si>
    <t>Sucre - San Juan de Betulia</t>
  </si>
  <si>
    <t>11-1-74091</t>
  </si>
  <si>
    <t>L-GDS-007-11</t>
  </si>
  <si>
    <t>70-018-0-12-2011</t>
  </si>
  <si>
    <t>CONSORCIO SAN JUAN DE BETULIA</t>
  </si>
  <si>
    <t>AUGUSTO ANTONIO GOMEZ SANCHEZ</t>
  </si>
  <si>
    <t>https://www.contratos.gov.co/consultas/detalleProceso.do?numConstancia=11-1-74091</t>
  </si>
  <si>
    <t>EL MANTENIMIENTO  PUESTA EN FUNCIONAMIENTO DE POZOS  CONSTRUCCION DE TANQUE ELEVADO  AMPLIACION EN ELEVACION DE TANQUES ELEVADOS CON EXTENSION DE REDES DE LOS ACUEDUCTOS RURALES y REPOSICION DE REDES DE ALCANTARILLADO EN EL CENTRO POBLADO DE BAJO GRANDE ZONA RURAL DEL MUNICIPIO DE SAHAGUN.</t>
  </si>
  <si>
    <t>11-1-66741</t>
  </si>
  <si>
    <t>15.043.678</t>
  </si>
  <si>
    <t>https://www.contratos.gov.co/consultas/detalleProceso.do?numConstancia=11-1-66741</t>
  </si>
  <si>
    <t>ALABEJORRAL1</t>
  </si>
  <si>
    <t>MEJORAMIENTO DE 21 CENTROS EDUCATIVOS RURALES EN EL MUNICIPIO DE ABEJORRAL</t>
  </si>
  <si>
    <t>11-1-71171</t>
  </si>
  <si>
    <t>02 DE 2011</t>
  </si>
  <si>
    <t>811013361-2</t>
  </si>
  <si>
    <t>CONSTRUCCIONES DL Y CIA. LTDA.</t>
  </si>
  <si>
    <t>MANTENIMIENTO DE 21 CENTROS EDUCATIVOS RURALES DEL MUNICIPIO DE ABEJORRAL.</t>
  </si>
  <si>
    <t>CONSTRUCCIONES D/L LTDA / JAIME ALBERTO ARANGO GOMEZ</t>
  </si>
  <si>
    <t>CONSTRUCCIONES D/L LTDA 1000 PUNTOS</t>
  </si>
  <si>
    <t>https://www.contratos.gov.co/consultas/detalleProceso.do?numConstancia=11-1-71171</t>
  </si>
  <si>
    <t>CONSTRUCCION PUENTE VEHICULAR CAÑO EL OROSITO  CONSTRUCCION DE UN BOX-CULVERT 2.50X2.50X11 (BXHXL) Y CONSTRUCCION DE SEIS (06) ALCANTARILLAS DE D=36¿ ALETA ALETA DE LA VIA TRINIDAD ¿ BOCAS DEL PAUTO DEL MUNICIPIO DE TRINIDAD  DEPARTAMENTO DE CASANARE</t>
  </si>
  <si>
    <t>10-1-61874</t>
  </si>
  <si>
    <t>CAS-SOPT-LP-068-2010</t>
  </si>
  <si>
    <t>CTO 0387-2011</t>
  </si>
  <si>
    <t>UNION TEMPORAL CAÑO OROSITO</t>
  </si>
  <si>
    <t>PEDRO EXEHOMO TRIANA ALVAREZ</t>
  </si>
  <si>
    <t>https://www.contratos.gov.co/consultas/detalleProceso.do?numConstancia=10-1-61874</t>
  </si>
  <si>
    <t>800098199-1</t>
  </si>
  <si>
    <t>ALELRETIRO</t>
  </si>
  <si>
    <t>REPOSICION DE VIAS EN EL BARRIO CORVISOL Y PAVIMENTACION DEL BARRIO PINARES  ZONA URBANA DEL MUNICIPIO DE EL RETIRO</t>
  </si>
  <si>
    <t>El Retiro</t>
  </si>
  <si>
    <t>Antioquia - El Retiro</t>
  </si>
  <si>
    <t>10-1-62360</t>
  </si>
  <si>
    <t>LICITACION PUBLICA 04 DE 2010</t>
  </si>
  <si>
    <t>04 de 2011</t>
  </si>
  <si>
    <t>luis alberto acevedo escobar</t>
  </si>
  <si>
    <t>reposicion de vias en el barrio corviso y pavimentaciond el barrio pinares zona urbana del municipio de el retiro</t>
  </si>
  <si>
    <t>970 puntos</t>
  </si>
  <si>
    <t>https://www.contratos.gov.co/consultas/detalleProceso.do?numConstancia=10-1-62360</t>
  </si>
  <si>
    <t>11-1-74448</t>
  </si>
  <si>
    <t>LIC-019-MT-2011</t>
  </si>
  <si>
    <t>JORGE ELIECER BALLEN PALACIO</t>
  </si>
  <si>
    <t>https://www.contratos.gov.co/consultas/detalleProceso.do?numConstancia=11-1-74448</t>
  </si>
  <si>
    <t>La Guajira - Dibulla; La Guajira - El Molino; La Guajira - Riohacha; La Guajira - Urumita</t>
  </si>
  <si>
    <t>11-1-74748</t>
  </si>
  <si>
    <t>LP012-11</t>
  </si>
  <si>
    <t>https://www.contratos.gov.co/consultas/detalleProceso.do?numConstancia=11-1-74748</t>
  </si>
  <si>
    <t>MEJORAMIENTO Y MANTENIMIENTO DE LA VIA PERICO - JUAN IGNACIO EN EL MUNICIPIO DE PUERTO TEJADA DEPARTAMENTO DE CAUCA.</t>
  </si>
  <si>
    <t>Cauca - Puerto Tejada</t>
  </si>
  <si>
    <t>02/22/2012 12:00:00 AM</t>
  </si>
  <si>
    <t>12-12-807088</t>
  </si>
  <si>
    <t>563-2011</t>
  </si>
  <si>
    <t>891500580-9</t>
  </si>
  <si>
    <t>MUNICIPIO DE PUERTO TEJADA - CAUCA</t>
  </si>
  <si>
    <t>ELVER MARINO MONTAÑO MINA</t>
  </si>
  <si>
    <t>https://www.contratos.gov.co/consultas/detalleProceso.do?numConstancia=12-12-807088</t>
  </si>
  <si>
    <t>CONTRATAR LA REALIZACION DE LOS ESTUDIOS DE VULNERABILIDAD SISMICA Y LOS DISENOS DE REFORZAMIENTO ESTRUCTURAL DE LOS ELEMENTOS ESTRUCTURALES Y NO ESTRUCTURALES  LA VALORACION Y DISENOS HIDROSANITARIOS Y ELECTRICOS DE LAS EDIFICIACIONES Y LA OBTENCION DE LAS LICENCIAS DE CONSTRUCCION Y/O RECONOCIMIENTO DE LAS EDIFICACIONES</t>
  </si>
  <si>
    <t>11-10-134572</t>
  </si>
  <si>
    <t>CPM 03/2011</t>
  </si>
  <si>
    <t>CTO 671/2011</t>
  </si>
  <si>
    <t>xxxxxxxxxxxxxxxx</t>
  </si>
  <si>
    <t>CONSORCIO TCI-TECNICAS COLOMBIANAS DE INGENIERIA</t>
  </si>
  <si>
    <t>79.400.909</t>
  </si>
  <si>
    <t>MIGUEL EFRAIN ROSERO POLO</t>
  </si>
  <si>
    <t>CONSORCIO TCI</t>
  </si>
  <si>
    <t>VER RESOLUCION</t>
  </si>
  <si>
    <t>https://www.contratos.gov.co/consultas/detalleProceso.do?numConstancia=11-10-134572</t>
  </si>
  <si>
    <t>GOBSANTANDER8</t>
  </si>
  <si>
    <t>CONSTRUCCIÒN COLISEO CUBIERTO EN LA UNIDAD DEPORTIVA DEL MUNICIPIO DE ARATOCA DEPARTAMENTO DE SANTANDER</t>
  </si>
  <si>
    <t>Santander - Aratoca</t>
  </si>
  <si>
    <t>07/21/2011 12:00:00 AM</t>
  </si>
  <si>
    <t>11-1-69330</t>
  </si>
  <si>
    <t>INF-OBR-11-031</t>
  </si>
  <si>
    <t>1994-2011</t>
  </si>
  <si>
    <t>80400441-1</t>
  </si>
  <si>
    <t>ASEDING LTDA</t>
  </si>
  <si>
    <t>91.281.778</t>
  </si>
  <si>
    <t>ARTEMIO SUAREZ DIAZ</t>
  </si>
  <si>
    <t>ASEDING LTDA  REPRESENTANTE LEGAL ARTEMIO SUAREZ DIAZ CON C.C. 91.281.778 EXPEDIDA EN BUCARAMANGA</t>
  </si>
  <si>
    <t>1. ASEDING LTDA  2. CONSTRUSERVIS CONPANY LTDA  3. JUAN CARLOS OSORIO RIOS</t>
  </si>
  <si>
    <t>https://www.contratos.gov.co/consultas/detalleProceso.do?numConstancia=11-1-69330</t>
  </si>
  <si>
    <t>ALELPALMAR</t>
  </si>
  <si>
    <t>¿AMPLIACION CENTRO DE SALUD ESE ANDRES CALA PIMENTEL MUNICIPIO EL PALMAR¿</t>
  </si>
  <si>
    <t>Palmar</t>
  </si>
  <si>
    <t>Santander - Palmar</t>
  </si>
  <si>
    <t>11-1-64772</t>
  </si>
  <si>
    <t>2011-001-00</t>
  </si>
  <si>
    <t>91261894-8</t>
  </si>
  <si>
    <t>DIEGO LUIS WANDURRAGA CRUZ</t>
  </si>
  <si>
    <t>AMPLIACION CENTRO DE SALUD ESE ANDRES CALA PIMENTEL MUNICIPIO EL PALMAR</t>
  </si>
  <si>
    <t>https://www.contratos.gov.co/consultas/detalleProceso.do?numConstancia=11-1-64772</t>
  </si>
  <si>
    <t>MEJORAMIENTO Y MANTENIMIENTO DE LA VIA POPONTE - MOCHILAS EN EL MUNICIPIO DE CHIRIGUANA DEPARTAMENTO DEL CESAR</t>
  </si>
  <si>
    <t>11-12-636258</t>
  </si>
  <si>
    <t>698-2011</t>
  </si>
  <si>
    <t>800096585-0</t>
  </si>
  <si>
    <t>MUNICIPIO DE CHIRIGUANA - CESAR</t>
  </si>
  <si>
    <t>RAMON ARTURO DIAZ CORZO</t>
  </si>
  <si>
    <t>https://www.contratos.gov.co/consultas/detalleProceso.do?numConstancia=11-12-636258</t>
  </si>
  <si>
    <t>MEJORAMIENTO Y MANTENIMIENTO DE LA VIA ALTO DEL ANGULO EN EL MUNICIPIO DE SALAZAR DE LAS PLAMAS DEPARTAMENTO DEL NORTE DE SANTANDER</t>
  </si>
  <si>
    <t>Norte De Santander - Salazar de las Palmas</t>
  </si>
  <si>
    <t>11-12-595815</t>
  </si>
  <si>
    <t>732-2011</t>
  </si>
  <si>
    <t>890501549-0</t>
  </si>
  <si>
    <t>MUNICIPIO DE SALAZAR DE LAS PALMAS - NORTE DE SANTANDER</t>
  </si>
  <si>
    <t>EDUAR ALFREDO AYALA PACHECO</t>
  </si>
  <si>
    <t>https://www.contratos.gov.co/consultas/detalleProceso.do?numConstancia=11-12-595815</t>
  </si>
  <si>
    <t>MEJORAMIENTO Y MANTENIMIENTO VIA CENTRO POBLADO - EL TORO HACIENDA CUERNAVACA  MUNICIPIO DE CASTILLO LA NUEVA  DEPARTAMENTO DEL META</t>
  </si>
  <si>
    <t>11-12-684996</t>
  </si>
  <si>
    <t>733-2011</t>
  </si>
  <si>
    <t>800098190-4</t>
  </si>
  <si>
    <t>MUNICIPIO DE CASTILLA LA NUEVA - META</t>
  </si>
  <si>
    <t>JOSE ARNULFO PERDOMO GONGORA</t>
  </si>
  <si>
    <t>https://www.contratos.gov.co/consultas/detalleProceso.do?numConstancia=11-12-684996</t>
  </si>
  <si>
    <t>MAJORAMIENTO Y MANTENIMIENTO DE LA VIA PASO DE LOS RIOS-RICAURTE EN EL MUNICIPIO DE CUCUTA DEPARTAMENTO NORTE DE SANTANDER</t>
  </si>
  <si>
    <t>11-12-643926</t>
  </si>
  <si>
    <t>605-2011</t>
  </si>
  <si>
    <t>890501434-2</t>
  </si>
  <si>
    <t>MARIA EUGENIA RIASCOS RODRIGUEZ</t>
  </si>
  <si>
    <t>https://www.contratos.gov.co/consultas/detalleProceso.do?numConstancia=11-12-643926</t>
  </si>
  <si>
    <t>11-1-67358</t>
  </si>
  <si>
    <t>LP 015 DE 2011</t>
  </si>
  <si>
    <t>CONTRATO N° 027-2011</t>
  </si>
  <si>
    <t>CONSULTORIA Y CONSTRUCCION LIMITADA CON &amp;CON LTDA</t>
  </si>
  <si>
    <t>ESTUDIO Y DISEÑO DE AULAS EDUCATIVAS   Y  DE CONSTRUCCION DE OBRAS DE ADECUACION  DE INSTITUCIONES EDUCATIVAS  EN EL MUNICIPIO DE ZIPAQUIRA.</t>
  </si>
  <si>
    <t>https://www.contratos.gov.co/consultas/detalleProceso.do?numConstancia=11-1-67358</t>
  </si>
  <si>
    <t>DISEÑO  CONSTRUCCION Y ADECUACION DE OBRAS CIVILES DE LOS  RESGUARDOS INDIGENAS DE IPIALES Y YARAMAL.</t>
  </si>
  <si>
    <t>10-1-62297</t>
  </si>
  <si>
    <t>LP 007 DE 2010</t>
  </si>
  <si>
    <t>CONTRATO 004 DE 2011</t>
  </si>
  <si>
    <t>JOSE FERNANDO MONTENEGRO BURBANO</t>
  </si>
  <si>
    <t>JOSE FERNANDO MONTENEGRO BURBANO       PUNTAJE: 935 puntos</t>
  </si>
  <si>
    <t>https://www.contratos.gov.co/consultas/detalleProceso.do?numConstancia=10-1-62297</t>
  </si>
  <si>
    <t>CUNDINAMARCA - EMPRESA DE SERVICIO DE ACUEDUCTO  ALCANTARILLADO Y ASEO DEL MUNICIPIO DE APULO - EMPOAPULO S.A. E.S.P.</t>
  </si>
  <si>
    <t>900354769-9</t>
  </si>
  <si>
    <t>EMPOAPULO</t>
  </si>
  <si>
    <t>Apulo</t>
  </si>
  <si>
    <t>Cundinamarca - Apulo</t>
  </si>
  <si>
    <t>11-1-64901</t>
  </si>
  <si>
    <t>LIC 2011-001</t>
  </si>
  <si>
    <t>C.P. 002-2011</t>
  </si>
  <si>
    <t>11.307.338</t>
  </si>
  <si>
    <t>RAFAEL SARMIENTO ACOSTA</t>
  </si>
  <si>
    <t>EL CONTRATISTA SE COMPROMETE PARA CON  LA EMPRESA DE SERVICIOS PUBLICOS DE ACUEDUCTO  ALCANTARILLADO Y ASEO EMPOAPULO SA ESP A REALIZAR LA CONSTRUCCION DE LAS REDES DE ACUEDUCTO  Y ALCANTARILLADO SANITARIO Y PLUVIAL PARA EL PROYECTO DE VIVIENDA DE INTERES SOCIAL VOLVER A VIVIR  EN EL BARRIO SANTA SOFIA DEL MUNICIPIO DE APULO-CUNDINAMARCA</t>
  </si>
  <si>
    <t>RAFA EL SARMIENTO ACOSTA</t>
  </si>
  <si>
    <t>https://www.contratos.gov.co/consultas/detalleProceso.do?numConstancia=11-1-64901</t>
  </si>
  <si>
    <t>04/26/2011 12:00:00 AM</t>
  </si>
  <si>
    <t>11-11-487614</t>
  </si>
  <si>
    <t>SAM 013-2011 FONADE</t>
  </si>
  <si>
    <t>900.446.380</t>
  </si>
  <si>
    <t>CONSORCIO CAS INGENIEROS</t>
  </si>
  <si>
    <t>ALBERTO SANCHEZ LACOUTUTRE</t>
  </si>
  <si>
    <t>Consorcio CAS Ingenieros</t>
  </si>
  <si>
    <t>400 puntos</t>
  </si>
  <si>
    <t>https://www.contratos.gov.co/consultas/detalleProceso.do?numConstancia=11-11-487614</t>
  </si>
  <si>
    <t>INVIAS256</t>
  </si>
  <si>
    <t>MEJORAMIENTO Y MANTENIMIENTO DE LA CARRETERA GARZON RIO LORO NEIVA  SECTOR GIGANTE GUASIMILLAS  PR30+0000 AL PR 54+0000  RUTA 4505. DEPARTAMENTO DEL HUILA</t>
  </si>
  <si>
    <t>11-11-632652</t>
  </si>
  <si>
    <t>SA-MC-DT-HUI-020-2011</t>
  </si>
  <si>
    <t>1872-2011</t>
  </si>
  <si>
    <t>EDGAR ARMANDO SALAZAR MUÑOZ</t>
  </si>
  <si>
    <t>EDGAR ARMANDO ZALAZAR MUÑOZ</t>
  </si>
  <si>
    <t>ORDEN DE ELEGIBILIDAD 1:EDGAR ARMANDO SALAZAR MUÑOZ ORDEN DE ELEGIBILIDAD 2:DIEGO GERARDO ZAPATA ZUÑIGA ORDEN DE ELEGIBILIDAD 3:CDC INGENIERIA LTDA.</t>
  </si>
  <si>
    <t>https://www.contratos.gov.co/consultas/detalleProceso.do?numConstancia=11-11-632652</t>
  </si>
  <si>
    <t>MEJORAMIENTO Y MANTENIMIENTO DE LA CARRETERA EL BANCO - LIMITES CESAR  RUTA 4313  DEPARTAMENTO DEL MAGDALENA</t>
  </si>
  <si>
    <t>11-11-643748</t>
  </si>
  <si>
    <t>SA-MC-DT-MAG-006-2011</t>
  </si>
  <si>
    <t>1767-2011</t>
  </si>
  <si>
    <t>JESUS ANTONIO BELTRAN PALACIN</t>
  </si>
  <si>
    <t>MEJORAMIENTO Y MANTENIMIENTO DE LA CARRETERA EL BANCO - LIMITES CESAR  RUTA 4313  DEPÀRTAMENTO DEL MAGDALENA</t>
  </si>
  <si>
    <t>1. JESUS ANTONIO BELTRAN PALACIN  996.78 PUNTOS 2. LUIS EDUARDO GUTIERREZ  996.02 PUNTOS 3. EDILBERTO JULIO PADILLA 991.29 PUNTOS 4. CONSORCIO LUPA  987.62 PUNTOS 5. EFRAIN CUCUNUBA BERMUDEZ  896.40 PUNTOS 6. LUIS COBA CHOLES  895.21 PUNTOS 7. IGNACIO LARA HADECHNY  0 PUNTOS</t>
  </si>
  <si>
    <t>https://www.contratos.gov.co/consultas/detalleProceso.do?numConstancia=11-11-643748</t>
  </si>
  <si>
    <t>MEJORAMIENTO Y MANTENIMIENTO DE LA VIA VEREDA CUBIA BARRO BLANCO EN EL MUNICIPIO DE BOJACA DEPARTAMENTO DE CUNDINAMARCA.</t>
  </si>
  <si>
    <t>11-12-609780</t>
  </si>
  <si>
    <t>541-2011</t>
  </si>
  <si>
    <t>800094622-6</t>
  </si>
  <si>
    <t>LUIS NUÑEZ DURAN</t>
  </si>
  <si>
    <t>https://www.contratos.gov.co/consultas/detalleProceso.do?numConstancia=11-12-609780</t>
  </si>
  <si>
    <t>MEJORAMIENTO Y MANTENIMIENTO EN LA VIA CUATRO ESQUINAS - EL BOTE - EL HORNILLO EN EL MUNICIPIO DE TABIO DEPARTAMENTO DE CUNDINAMARCA</t>
  </si>
  <si>
    <t>Cundinamarca - Tabio</t>
  </si>
  <si>
    <t>11-12-636111</t>
  </si>
  <si>
    <t>653-2011</t>
  </si>
  <si>
    <t>899999443-9</t>
  </si>
  <si>
    <t>MUNICIPIO DE TABIO - CUNDINAMARCA</t>
  </si>
  <si>
    <t>JAIRO JESUS CAMACHO LEAÑO</t>
  </si>
  <si>
    <t>https://www.contratos.gov.co/consultas/detalleProceso.do?numConstancia=11-12-636111</t>
  </si>
  <si>
    <t>11-1-73098</t>
  </si>
  <si>
    <t>LP-021 DE 2011</t>
  </si>
  <si>
    <t>CONTRATO 962 DE 2011</t>
  </si>
  <si>
    <t>900.477.957.5</t>
  </si>
  <si>
    <t>CONSORCIO PINARES</t>
  </si>
  <si>
    <t>17.419.485</t>
  </si>
  <si>
    <t>GUSTAVO ADOLFO CLAVIJO BAQUERO</t>
  </si>
  <si>
    <t>https://www.contratos.gov.co/consultas/detalleProceso.do?numConstancia=11-1-73098</t>
  </si>
  <si>
    <t>DISEÑO Y CONSTRUCCION DE ESPACIOS PUBLICOS MEDIANTE ALAMEDAS  SENDEROS Y CIRCULACIONES PEATONALES EN LA CARRERA 32 A N. 35/69/71/75/83 Y CALLE 37 No. 32 - 73 EN EL CENTRO DE VILLAVICENCIO</t>
  </si>
  <si>
    <t>10-1-62754</t>
  </si>
  <si>
    <t>LP-037 DE 2010</t>
  </si>
  <si>
    <t>CONTRATO 552 DE 2011</t>
  </si>
  <si>
    <t>900.417.164-5</t>
  </si>
  <si>
    <t>CONSORCIO ALAMEDAS CENTRO</t>
  </si>
  <si>
    <t>79.565.204 DE BOGOTA</t>
  </si>
  <si>
    <t>ROGER SOLANO ACOSTA</t>
  </si>
  <si>
    <t>1- CONSORCIO ALAMEDAS CENTRO ADMISIBLE JURIDICA  TECNICA Y FINANCIERAMENTE  CON UNA CALIFICACION DE 835 PUNTOS</t>
  </si>
  <si>
    <t>https://www.contratos.gov.co/consultas/detalleProceso.do?numConstancia=10-1-62754</t>
  </si>
  <si>
    <t>800191427-1</t>
  </si>
  <si>
    <t>ALELROSAL3</t>
  </si>
  <si>
    <t>CONSTRUCCION CUBIERTAS DEPORTIVAS Y CERRAMIENTO EN LOS BARRIOS SAN CARLOS Y BOCHICA MUNICIPIO DE EL ROSAL  CUNDINAMARCA</t>
  </si>
  <si>
    <t>El Rosal</t>
  </si>
  <si>
    <t>Cundinamarca - El Rosal</t>
  </si>
  <si>
    <t>11-1-75546</t>
  </si>
  <si>
    <t>L-070-2011</t>
  </si>
  <si>
    <t>CO 140</t>
  </si>
  <si>
    <t>900486654-7</t>
  </si>
  <si>
    <t>CONSORCIO CUBIERTAS DEPORTIVAS</t>
  </si>
  <si>
    <t>HUGO FERNANDO MARROQUIN</t>
  </si>
  <si>
    <t>https://www.contratos.gov.co/consultas/detalleProceso.do?numConstancia=11-1-75546</t>
  </si>
  <si>
    <t>MEJORAMIENTO Y MANTENIMIENTO DE LA VIA TEORAMA - QUINCE LETRAS EN EL MUNICIPIO DE TEORAMA DEPARTAMENTO DE NORTE DE SANRTANDER.</t>
  </si>
  <si>
    <t>Norte De Santander - Teorama</t>
  </si>
  <si>
    <t>11-12-628233</t>
  </si>
  <si>
    <t>543-2011</t>
  </si>
  <si>
    <t>800017022-9</t>
  </si>
  <si>
    <t>MUNICIPIO DE TEORAMA - NORTE DE SANTANDER</t>
  </si>
  <si>
    <t>LUIS CEDIEL MADARRAGA PINO</t>
  </si>
  <si>
    <t>https://www.contratos.gov.co/consultas/detalleProceso.do?numConstancia=11-12-628233</t>
  </si>
  <si>
    <t>MEJORAMIENTO Y MANTENIMIENTO DE LA VIA MONOGA - LA YE-HATO GRANDE - IMA EN EL MUNICIPIO DE TOLEDO DEPARTAMENTO NORTE DE SANTANDER</t>
  </si>
  <si>
    <t>11-12-597825</t>
  </si>
  <si>
    <t>612-2011</t>
  </si>
  <si>
    <t>MUNICIPIO DE TOLEDO - NORTE DE SANTANDER</t>
  </si>
  <si>
    <t>PEDRO ALONSO MENDOZA SANTAFE</t>
  </si>
  <si>
    <t>https://www.contratos.gov.co/consultas/detalleProceso.do?numConstancia=11-12-597825</t>
  </si>
  <si>
    <t>CONVENIO DE COOPERACION Y COFINANCIACION CELEBRADO ENTRE EL DPTO DE BOLIVAR Y LA CORPORACION PARA LA VIVIENDA Y MEDIOAMBIENTE CORVIAMBIENTE PARA LA EJECUCION DEL PROYECTO DE VIVIENDA DE INTERES SOCIAL URBANO DENOMINADO URBANIZACION EL OASIS UBICADO EN EL MUNICIPIO DE MAGANGUE</t>
  </si>
  <si>
    <t>12/29/2011 12:00:00 AM</t>
  </si>
  <si>
    <t>11-12-758308</t>
  </si>
  <si>
    <t>ADIC-002-11</t>
  </si>
  <si>
    <t>CONV-071</t>
  </si>
  <si>
    <t>CORPORACION PARA LA VIVIENDA Y MEDIO AMBIENTE CORVIAMBIENTE</t>
  </si>
  <si>
    <t>JULIO CESAR PARRA ARDILA</t>
  </si>
  <si>
    <t>https://www.contratos.gov.co/consultas/detalleProceso.do?numConstancia=11-12-758308</t>
  </si>
  <si>
    <t>CONVENIO INTERINSTITUCIONAL SUSCRITO ENTRE EL DEPARTAMENTO DE BOYACA  EL MUNICIPIO DE CUBARA Y LA ASOCIACION POPULAR DE VIVIENDA RENACER DEL CAMPO PARA LA EJECUCION DE SUBSIDIOS ASIGNADOS PARA LA CONSTRUCCION DE 52 VIVIENDAS DE INTERES SOCIAL RURAL APV RENACER DEL CAMPO - MUNICIPIO DE CUBARA  - DEPARTAMENTO DE BOYACA</t>
  </si>
  <si>
    <t>11-12-615407</t>
  </si>
  <si>
    <t>CD-CONV-1780/11</t>
  </si>
  <si>
    <t>1780/11</t>
  </si>
  <si>
    <t>800099196-2   -   900413298-5</t>
  </si>
  <si>
    <t>MUNICIPIO DE CUBARA -  ASOCIACION POPULAR DE VIVIENDA RENACER DEL CAMPO</t>
  </si>
  <si>
    <t>79629983 -  60253813</t>
  </si>
  <si>
    <t>SAMUEL BOHORQUEZ VASQUEZ -  EVA VILLAMIZAR BECERRA</t>
  </si>
  <si>
    <t>https://www.contratos.gov.co/consultas/detalleProceso.do?numConstancia=11-12-615407</t>
  </si>
  <si>
    <t>11-12-456942</t>
  </si>
  <si>
    <t>72.312.483</t>
  </si>
  <si>
    <t>ANTONIO JOSE ESCORCIA NAVARRO</t>
  </si>
  <si>
    <t>ANTONIO JOSEESCORCIANAVARRO</t>
  </si>
  <si>
    <t>https://www.contratos.gov.co/consultas/detalleProceso.do?numConstancia=11-12-456942</t>
  </si>
  <si>
    <t>11-12-554513</t>
  </si>
  <si>
    <t>CD-CONV-1902/11</t>
  </si>
  <si>
    <t>1802/11</t>
  </si>
  <si>
    <t>800099210-8</t>
  </si>
  <si>
    <t>MUNICIPIO DE SOCHA</t>
  </si>
  <si>
    <t>HERNANDO VEGA LLANOS</t>
  </si>
  <si>
    <t>https://www.contratos.gov.co/consultas/detalleProceso.do?numConstancia=11-12-554513</t>
  </si>
  <si>
    <t>MEJORAMIENTO Y MANTENIMIENTO DE LA VIA LA UNION - PUEBLO NUEVO - LA SOMBRA EN EL  MUNICIPIO DE LA ESPERANZA - DEPARTAMENTO DE NORTE DE SANTANDER</t>
  </si>
  <si>
    <t>11-12-629617</t>
  </si>
  <si>
    <t>730-2011</t>
  </si>
  <si>
    <t>https://www.contratos.gov.co/consultas/detalleProceso.do?numConstancia=11-12-629617</t>
  </si>
  <si>
    <t>07/27/2011 12:00:00 AM</t>
  </si>
  <si>
    <t>11-12-550605</t>
  </si>
  <si>
    <t>CD-CONV-1864/11</t>
  </si>
  <si>
    <t>1864/11</t>
  </si>
  <si>
    <t>800026911-1</t>
  </si>
  <si>
    <t>MUNICIPIO DE SOCOTA</t>
  </si>
  <si>
    <t>WILLIAM EUSEBIO CORREA DURAN</t>
  </si>
  <si>
    <t>https://www.contratos.gov.co/consultas/detalleProceso.do?numConstancia=11-12-550605</t>
  </si>
  <si>
    <t>GOBCUNDI54</t>
  </si>
  <si>
    <t>IMPLEMENTACION DE UN PLAN DE EDUCACION Y SEGURIDAD VIL PARA EL DEPARTAMETNO DE CUNDINAMARCA (ESTUDIOS  DISEÑOS  SEÑALIZACION VIA URBANA Y RURAL PARA LOS MUNICIPIOS DE CUNDINAMARCA)</t>
  </si>
  <si>
    <t>11-12-595247</t>
  </si>
  <si>
    <t>STM 009 - 2011</t>
  </si>
  <si>
    <t>STM O9-2011</t>
  </si>
  <si>
    <t>FONDO DE DESARROLLO DE PROYECTOS DE CUNDINAMARCA - FONDECUN -</t>
  </si>
  <si>
    <t>ADRIANA DEL PILAR CORREA LARA</t>
  </si>
  <si>
    <t>https://www.contratos.gov.co/consultas/detalleProceso.do?numConstancia=11-12-595247</t>
  </si>
  <si>
    <t>11-12-629584</t>
  </si>
  <si>
    <t>668-2011</t>
  </si>
  <si>
    <t>https://www.contratos.gov.co/consultas/detalleProceso.do?numConstancia=11-12-629584</t>
  </si>
  <si>
    <t>CONSTRUCCION DE LA LINEA Y ACOMETIDAS DE GAS NATURAL PARA LAS VEREDAS MORICHAL Y EL MILAGRO MUNICIPIO DE YOPAL DEPARTAMENTO DE CASANARE.</t>
  </si>
  <si>
    <t>11-1-70320</t>
  </si>
  <si>
    <t>MYCA-LP-SOPY-009-2011</t>
  </si>
  <si>
    <t>100.19.557</t>
  </si>
  <si>
    <t>7.310.528</t>
  </si>
  <si>
    <t>ELEAZAR DURAN GONZALEZ</t>
  </si>
  <si>
    <t>CONSTRUCCION DE LA LINEA Y ACOMETIDAS DE GAS NATURAL PARA LAS VEREDAS MORICHAL Y EL MILAGRO MUNICIPIO DE YOPAL DEPARTAMENTO DE CASANARE</t>
  </si>
  <si>
    <t>ELEAZAR DURAN GONZALEZ CON NIT NO. 7310528-2</t>
  </si>
  <si>
    <t>1. ELEAZAR DURAN GONZALEZ 2011 900 PUNTOS ; 2. NEW GAS AND OIL SA RECHAZADO</t>
  </si>
  <si>
    <t>https://www.contratos.gov.co/consultas/detalleProceso.do?numConstancia=11-1-70320</t>
  </si>
  <si>
    <t>REHABILITACION Y CONSERVACION DEL PUENTE PIEDRA DE MOLER DE LA CARRETERA CARTAGO - ALCALA. RUTA 25VL 07. DEPARTAMENTO DEL VALLE DEL CAUCA.</t>
  </si>
  <si>
    <t>Valle del Cauca - Cartago</t>
  </si>
  <si>
    <t>11-11-623371</t>
  </si>
  <si>
    <t>SA-MC-SGT-SRN-052-2011</t>
  </si>
  <si>
    <t>2130-2011</t>
  </si>
  <si>
    <t>900482048-5</t>
  </si>
  <si>
    <t>CONSORCIO JJ</t>
  </si>
  <si>
    <t>JORGE ELIECER CAJIGAS PINEDA</t>
  </si>
  <si>
    <t>REHABILITACION Y CONSERVACION DEL PUENTE PIEDRA DE MOLER DE LA CARRETERA CARTAGO - ALCALA RUTA 25VL 07 DEPARTAMENTO DEL VALLE DEL CAUCA.</t>
  </si>
  <si>
    <t>https://www.contratos.gov.co/consultas/detalleProceso.do?numConstancia=11-11-623371</t>
  </si>
  <si>
    <t>ATENCION OBRAS DE EMERGENCIA POR EL SISTEMA DE MONTO AGOTABLE EN CARRETERAS A CARGO DE LA DIRECCION TERRITORIAL NORTE DE SANTANDER</t>
  </si>
  <si>
    <t>05/25/2011 12:00:00 AM</t>
  </si>
  <si>
    <t>11-11-505147</t>
  </si>
  <si>
    <t>SA-MC-DT-NSA-001-2011</t>
  </si>
  <si>
    <t>CONTRATO 1100 DE 2011</t>
  </si>
  <si>
    <t>900.449.467-9</t>
  </si>
  <si>
    <t>CONSORCIO VIALIDAD 2009</t>
  </si>
  <si>
    <t>HECTOR JESUS TORRES POVEDA</t>
  </si>
  <si>
    <t>70 CONSORCIO VIALIDAD2009 999.00 1</t>
  </si>
  <si>
    <t>70 CONSORCIO VIALIDAD2009 999.00 1 12 ALBERTO RAFAEL TOLEDO VERGARA 995.50 2 03                 JASA LTDA 980.49 3 02 LUIS HERNANDO RONDON RAMON 979.88 4 91 JOSE JAVIER ANGARITA BOLADO 898.00 5 44 MANUEL ALBERTO ACERO MATAMOROS 0.00 6</t>
  </si>
  <si>
    <t>https://www.contratos.gov.co/consultas/detalleProceso.do?numConstancia=11-11-505147</t>
  </si>
  <si>
    <t>11-11-471236</t>
  </si>
  <si>
    <t>SA-MC-DT-NAR-002-2011</t>
  </si>
  <si>
    <t>232-2011</t>
  </si>
  <si>
    <t>JOSE ALFONSO GRIMALDO</t>
  </si>
  <si>
    <t>ATENCION OBRAS DE EMERGENCIA POR EL SISTEMA DE MONTO AGOTABLE EN CARRETERAS A CARGO DE LA DIRECCION TERRITORIAL NARIÑO</t>
  </si>
  <si>
    <t>GRIMALDO CAMAYO</t>
  </si>
  <si>
    <t>https://www.contratos.gov.co/consultas/detalleProceso.do?numConstancia=11-11-471236</t>
  </si>
  <si>
    <t>MEJORAMIENTO Y MANTENIMIENTO VIA GAMARRA - PUERTO VIEJO  MUNICIPIO DE GAMARRA  DEPARTAMENTO DEL CESAR</t>
  </si>
  <si>
    <t>Cesar - Gamarra</t>
  </si>
  <si>
    <t>11-12-634857</t>
  </si>
  <si>
    <t>544-2011</t>
  </si>
  <si>
    <t>MUNICIPIO DE GAMARRA - CESAR</t>
  </si>
  <si>
    <t>RAFAEL CRUZ CASADO</t>
  </si>
  <si>
    <t>https://www.contratos.gov.co/consultas/detalleProceso.do?numConstancia=11-12-634857</t>
  </si>
  <si>
    <t>CONSTRUCCION Y ADECUACION DEL COLISEO DE LA INSTITUCION EDUCATIVA SUCRE DEL MUNICIPIO DE IPIALES</t>
  </si>
  <si>
    <t>11-1-66751</t>
  </si>
  <si>
    <t>LP 005 DE 2011</t>
  </si>
  <si>
    <t>CONTRATO 063 DE 2011</t>
  </si>
  <si>
    <t>12.992.320</t>
  </si>
  <si>
    <t>CONSORCIO ALMIN</t>
  </si>
  <si>
    <t>JOSE MINGAN SANCHEZ</t>
  </si>
  <si>
    <t>CONSORCIO ALMIN       Mayor Capital de Trabajo: 1.563.714.958</t>
  </si>
  <si>
    <t>JOSE FERNANDO MONTENEGRO B. PUNTAJE: 99 46 UNION TEMPORAL EME          PUNTAJE: 99 66 CONSORCIO ALMIN                  PUNTAJE: 99 66</t>
  </si>
  <si>
    <t>https://www.contratos.gov.co/consultas/detalleProceso.do?numConstancia=11-1-66751</t>
  </si>
  <si>
    <t>MEJORAMIENTO Y MANTENIMIENTO DE LA VIA IMA - LA LOMA-SANTA RITA - SANTA BARBARA EN EL MUNICIPIO DE TOLEDO DEPARTAMENTO DE NORTE DE SANTANDER</t>
  </si>
  <si>
    <t>11-12-594733</t>
  </si>
  <si>
    <t>607-2011</t>
  </si>
  <si>
    <t>PEDRO ALAONSO MENDOZA SANTAFE</t>
  </si>
  <si>
    <t>https://www.contratos.gov.co/consultas/detalleProceso.do?numConstancia=11-12-594733</t>
  </si>
  <si>
    <t>CONSTRUCCION DE LA PLAZA DE LAS GUITARRAS EN EL MUNICIPIO DE MOCOA  DEPARTAMENTO DE PUTUMAYO</t>
  </si>
  <si>
    <t>11-1-75334</t>
  </si>
  <si>
    <t>INDEPORTES LP-002-2011</t>
  </si>
  <si>
    <t>18.126.474</t>
  </si>
  <si>
    <t>JORGE HUMBERTO BURBANO ROJAS</t>
  </si>
  <si>
    <t>CONSTRUCCION DE LA PLAZA DE LAS GUITARRAS EN EL MUNICIPIO DE MOCOA  DEPARTAMENTO DE PUTUMAYO.</t>
  </si>
  <si>
    <t>JORGE HUMBERTO BURBANO ROJAS.</t>
  </si>
  <si>
    <t>https://www.contratos.gov.co/consultas/detalleProceso.do?numConstancia=11-1-75334</t>
  </si>
  <si>
    <t>CONSTRUCCION DE LA CAPA DE RODADURA AVENIDA UNIVERSITARIA ENTRE LA AVENIDA OLIMPICA Y LA SALIDA A TOCA DEL MUNICIPIO DE TUNJA DEPARTAMENTO DE BOYACA</t>
  </si>
  <si>
    <t>11-11-606236</t>
  </si>
  <si>
    <t>SAMC-GB-121/2011</t>
  </si>
  <si>
    <t>2141/11</t>
  </si>
  <si>
    <t>900475665-0</t>
  </si>
  <si>
    <t>CONSORCIO AVENIDA OLIMPICA</t>
  </si>
  <si>
    <t>JULIAN EDGARDO GUERRERO RINCON</t>
  </si>
  <si>
    <t>CONVIALQUI LTDA     134 635 CONSORCIO INTEGRA     131 681 CONSORCIO OCPEVIAL     134 431 CONSORCIO AVENIDA OLIMPICA     138 912 CONSORCIO KH     135 398 REYES Y RIVEROS LTDA     135 040 INGENIEROS JP &amp; PV     135 483</t>
  </si>
  <si>
    <t>https://www.contratos.gov.co/consultas/detalleProceso.do?numConstancia=11-11-606236</t>
  </si>
  <si>
    <t>CONSTRUCCION POLIDEPORTIVO Y SALON COMUNAL BARRIOS DEL SUR MUNICIPIO DECHIQUINQUIRA DEPARTAMENTO DE BOYACA</t>
  </si>
  <si>
    <t>11-1-70757</t>
  </si>
  <si>
    <t>013-2011</t>
  </si>
  <si>
    <t>7.313.955</t>
  </si>
  <si>
    <t>IVAN YESID GALVIS CHACON</t>
  </si>
  <si>
    <t>CONSTRUCCION POLIDEPORTIVO Y SALON COMUNAL BARRIOS DEL SUR MUNICIPIO DE CHIQUINQUIRA DEPARTAMENTO DE BOYACA.</t>
  </si>
  <si>
    <t>https://www.contratos.gov.co/consultas/detalleProceso.do?numConstancia=11-1-70757</t>
  </si>
  <si>
    <t>891222322-2</t>
  </si>
  <si>
    <t>CORPONARINO2</t>
  </si>
  <si>
    <t>11/20/2011 12:00:00 AM</t>
  </si>
  <si>
    <t>11-1-75260</t>
  </si>
  <si>
    <t>LP 001 DE 2011</t>
  </si>
  <si>
    <t>2011-315</t>
  </si>
  <si>
    <t>900482519-2</t>
  </si>
  <si>
    <t>UNION TEMPORAL INGENIO NARIÑO Y ASOCIADOS</t>
  </si>
  <si>
    <t>SONIA ALICIA MORENO</t>
  </si>
  <si>
    <t>CELEBRAR CONTRATO DE OBRA PARA EL ESTABLECIMIENTO Y AISLAMIENTO DE 110 HECTAREAS DE COBERTURAS FORESTALES PROTECTORAS PRODUCTORAS EN LOS MUNICIPIO S DE PASTO TUQUERRES SANTACRUZ PROVIDENCIA GUAITARILLA FUNES CORDOBA ANCUYA LINARES SANDONA CONSACA YACUANQUER Y TANGUA</t>
  </si>
  <si>
    <t>https://www.contratos.gov.co/consultas/detalleProceso.do?numConstancia=11-1-75260</t>
  </si>
  <si>
    <t>ALMEDELLIN27</t>
  </si>
  <si>
    <t>11-11-574365</t>
  </si>
  <si>
    <t>Consorcio Hicasa</t>
  </si>
  <si>
    <t>JOSE GUSTAVO HIGUITA MIRANDA</t>
  </si>
  <si>
    <t>ADECUACION SEDES EXTERNAS BINESTAR S</t>
  </si>
  <si>
    <t>CONSORCIO HICASA $464.561.978 1.000 PUNTOS</t>
  </si>
  <si>
    <t>CONSORCIO HICASA 1.000 00 1 LUIS BERNARDO MONTOYA SERNA 998 71 2 CONSORCIO ANSOL 997 46 3 WILLIAM SANTAMARIA BUILES 995 36 4 MARIA ANGELICA DIAZ VERBEL 994 13 5 CONSORCIO JAIN 985 62 6 PAECIA S.A.S. 972 08 7</t>
  </si>
  <si>
    <t>https://www.contratos.gov.co/consultas/detalleProceso.do?numConstancia=11-11-574365</t>
  </si>
  <si>
    <t>CONSTRUCCION DE 230 VIVIENDAS DE INTERES SOCIAL EN LA URBANIZACION VILLAS DE FUNDACION EN LA CABECERA MUNICIPAL DE SANTA ROSA DE LIMA DPTO DE BOLIVAR</t>
  </si>
  <si>
    <t>11-12-538897</t>
  </si>
  <si>
    <t>CONV-043-11</t>
  </si>
  <si>
    <t>CONV 043</t>
  </si>
  <si>
    <t>FUNDAICON</t>
  </si>
  <si>
    <t>JUAN CARLOS CARMONA COHEN</t>
  </si>
  <si>
    <t>https://www.contratos.gov.co/consultas/detalleProceso.do?numConstancia=11-12-538897</t>
  </si>
  <si>
    <t>11-1-75003</t>
  </si>
  <si>
    <t>LIC-027-MT-2011</t>
  </si>
  <si>
    <t>900486926-5</t>
  </si>
  <si>
    <t>CONSORCIO SENDERO ALEGRIAS</t>
  </si>
  <si>
    <t>PABLO EMILIO DIAZ GARCIA</t>
  </si>
  <si>
    <t>https://www.contratos.gov.co/consultas/detalleProceso.do?numConstancia=11-1-75003</t>
  </si>
  <si>
    <t>MEJORAMIENTO Y MANTENIMIENTO DE LA VIA LIBANO - LA HONDA - TABURETE - SANTA TERESA.MUNICIPIO DE LIBANO DEPARTAMENTO DE TOLIMA.</t>
  </si>
  <si>
    <t>11-12-733043</t>
  </si>
  <si>
    <t>392-2011</t>
  </si>
  <si>
    <t>MUNICIPIO DEL LIBANO - TOLIMA</t>
  </si>
  <si>
    <t>https://www.contratos.gov.co/consultas/detalleProceso.do?numConstancia=11-12-733043</t>
  </si>
  <si>
    <t>11-12-732935</t>
  </si>
  <si>
    <t>513-2011</t>
  </si>
  <si>
    <t>https://www.contratos.gov.co/consultas/detalleProceso.do?numConstancia=11-12-732935</t>
  </si>
  <si>
    <t>MEJORAMIENTO Y MAN 1 TENIMIENTO  VIA  1  HACIA EL PUENTE  DE  BOYACA   MUNICIPIO  DE BOTYACA   DEPARATEMNO DE BOYACA</t>
  </si>
  <si>
    <t>11-12-582552</t>
  </si>
  <si>
    <t>757-2011</t>
  </si>
  <si>
    <t>800023383-7</t>
  </si>
  <si>
    <t>MUNICIPIO DE BOYACA - BOYACA</t>
  </si>
  <si>
    <t>JULIO CESAR NEIRA CASTRO</t>
  </si>
  <si>
    <t>https://www.contratos.gov.co/consultas/detalleProceso.do?numConstancia=11-12-582552</t>
  </si>
  <si>
    <t>MEJORAMIENTO Y MANTENIMIENTO DE LA VIA RIOFRIO - SAN JAVIER - HARAGANAZO EN EL MUNICIPIO DE ABREGO DEPARTAMENTO DE SANTANDER</t>
  </si>
  <si>
    <t>11-12-647916</t>
  </si>
  <si>
    <t>650-2011</t>
  </si>
  <si>
    <t>MUNICIPIO DE ABREGO - NORTE DE SANTANDER</t>
  </si>
  <si>
    <t>https://www.contratos.gov.co/consultas/detalleProceso.do?numConstancia=11-12-647916</t>
  </si>
  <si>
    <t>MEJORAMIENTO Y MANTENIMIENTO EN LA VIA OIBA - VENTA DE AIRE - PALO BLANCO - LA CAPILLA - AGUA DULCE EN EL MUNICIPIO DE OIBA DEPARTAMENTO DE SANTANDER</t>
  </si>
  <si>
    <t>Santander - Oiba</t>
  </si>
  <si>
    <t>11-12-613987</t>
  </si>
  <si>
    <t>629-2011</t>
  </si>
  <si>
    <t>890210948-7</t>
  </si>
  <si>
    <t>MUNICIPIO DE OIBA - SANTANDER</t>
  </si>
  <si>
    <t>CARLOS MIGUEL DURAN RANGEL</t>
  </si>
  <si>
    <t>https://www.contratos.gov.co/consultas/detalleProceso.do?numConstancia=11-12-613987</t>
  </si>
  <si>
    <t>MEJORAMIENTO Y MANTENIMIENTO DE LA VIA PINCHOTE - EL BOSQUE - GARCES EN EL MUNICIPIO DE PINCHOTE DEPARTAMENTO DE SANTANDER.</t>
  </si>
  <si>
    <t>Santander - Pinchote</t>
  </si>
  <si>
    <t>11-12-643880</t>
  </si>
  <si>
    <t>536-2011</t>
  </si>
  <si>
    <t>890204265-0</t>
  </si>
  <si>
    <t>MUNICIPIO DE PINCHOTE - SANTANDER</t>
  </si>
  <si>
    <t>MARIA EUGENIA TRIANA VARGAS</t>
  </si>
  <si>
    <t>https://www.contratos.gov.co/consultas/detalleProceso.do?numConstancia=11-12-643880</t>
  </si>
  <si>
    <t>MAJORAMIENTO Y MANTENIMIENTO DE LA VIA CORREGIDOR EN EL MUNICIPIO DE ARATOCA DEPARTAMENTO DE SANTANDER.</t>
  </si>
  <si>
    <t>11-12-617386</t>
  </si>
  <si>
    <t>483-2011</t>
  </si>
  <si>
    <t>MUNICIPIO DE ARATOCA - SANTANDER</t>
  </si>
  <si>
    <t>OSCAR PEREIRA RODRIGUEZ</t>
  </si>
  <si>
    <t>https://www.contratos.gov.co/consultas/detalleProceso.do?numConstancia=11-12-617386</t>
  </si>
  <si>
    <t>MEJORAMIENTO Y MANTENIMIENTO DE LA CARRETERA VALLEDUPAR ¿ LA PAZ PR 0+0000 ¿ PR 5+0100 Y PR 12+0080 ¿ PR 13+0486  DEPARTAMENTO DEL CES</t>
  </si>
  <si>
    <t>Cesar - La Paz; Cesar - Valledupar</t>
  </si>
  <si>
    <t>11-11-592636</t>
  </si>
  <si>
    <t>SA-MC-SGT-SRN-042-2011</t>
  </si>
  <si>
    <t>2046-2011</t>
  </si>
  <si>
    <t>900479232-3</t>
  </si>
  <si>
    <t>CONSORCIO MANVIAL</t>
  </si>
  <si>
    <t>NELSON LIBARDO BENITEZ CASTELBLANCO</t>
  </si>
  <si>
    <t>MEJORAMIENTO Y MANTENIMIENTO DE LA CARRETERA VALLEDUPAR - LA PAZ PR0+0000 - PR5+0100 Y PR12+0080 - PR12+0486 DEPARTAMENTO DEL CESAR.</t>
  </si>
  <si>
    <t>https://www.contratos.gov.co/consultas/detalleProceso.do?numConstancia=11-11-592636</t>
  </si>
  <si>
    <t>MEJORAMIENTO Y MANTENIMIENTO DE LA VIA SAN JOSE - EL SOCORO EN EL MUNICIPIO DE ALBAN DEL DEPARTAMENTO DE NARIÑO</t>
  </si>
  <si>
    <t>11-12-751001</t>
  </si>
  <si>
    <t>529-2011</t>
  </si>
  <si>
    <t>529-11</t>
  </si>
  <si>
    <t>800099054-2</t>
  </si>
  <si>
    <t>MUNICIPIO DE ALBAN - NARIÑO</t>
  </si>
  <si>
    <t>JAIRO GAVIRIA BRAVO</t>
  </si>
  <si>
    <t>https://www.contratos.gov.co/consultas/detalleProceso.do?numConstancia=11-12-751001</t>
  </si>
  <si>
    <t>MEJORAMIENTO Y MANTENIMIENTO DE LA VIA BRICEÑO - AGUADAS - MESON EN EL MUNICIPIO DE SAN PABLO DEL DEPARTAMENTO DE NARIÑO.</t>
  </si>
  <si>
    <t>Nariño - San Pablo</t>
  </si>
  <si>
    <t>02/23/2012 12:00:00 AM</t>
  </si>
  <si>
    <t>12-12-808269</t>
  </si>
  <si>
    <t>554-2011</t>
  </si>
  <si>
    <t>800099143-2</t>
  </si>
  <si>
    <t>MUNICIPIO DE SAN PABLO - NARIÑO</t>
  </si>
  <si>
    <t>FELIPE ANDRES MUÑOZ DELGADO</t>
  </si>
  <si>
    <t>https://www.contratos.gov.co/consultas/detalleProceso.do?numConstancia=12-12-808269</t>
  </si>
  <si>
    <t>MEJORAMIENTO Y MANTENIMIENTO DE LAS VIAS LA VICTORIA - LA CUEVA Y CORREGIMIENTO LAS MESAS - LA FLORIDA - ALTAMIRA DEL MUNICIPIO DE EL TABLON DE GOMEZ EN EL DEPARTAMENTO DE NARIÑO.</t>
  </si>
  <si>
    <t>11-12-748019</t>
  </si>
  <si>
    <t>694-2011</t>
  </si>
  <si>
    <t>800099080-7</t>
  </si>
  <si>
    <t>MUNICIPIO DE EL TABLON DE GOMEZ - NARIÑO</t>
  </si>
  <si>
    <t>SANDRO JOSE BOLAÑOS DELGADO</t>
  </si>
  <si>
    <t>https://www.contratos.gov.co/consultas/detalleProceso.do?numConstancia=11-12-748019</t>
  </si>
  <si>
    <t>11-1-74411</t>
  </si>
  <si>
    <t>ALRUU-LP-030-2011</t>
  </si>
  <si>
    <t>COP-128-2011</t>
  </si>
  <si>
    <t>900486311-6</t>
  </si>
  <si>
    <t>CONSORCIO EGT-HR</t>
  </si>
  <si>
    <t>79.538.659</t>
  </si>
  <si>
    <t>ORDEN DE ELEGIBILIDAD                            CONSORCIO EGT - HR         1  CONSORCIO GAMMA MBM  2</t>
  </si>
  <si>
    <t>https://www.contratos.gov.co/consultas/detalleProceso.do?numConstancia=11-1-74411</t>
  </si>
  <si>
    <t>MAJORAMIENTO Y MANTENIMIENTO DE LAS VIAS PUENTE PIEDRA - MADRID VIA SAN PEDRO Y MADRID - VEREDA DE LAS MERCEDES EN EL MUNICIPIO DE MADRID DEPARTAMENTO DE CUNDINAMARCA</t>
  </si>
  <si>
    <t>05/17/2012 12:00:00 AM</t>
  </si>
  <si>
    <t>12-12-944125</t>
  </si>
  <si>
    <t>601-2011</t>
  </si>
  <si>
    <t>899999325-8</t>
  </si>
  <si>
    <t>MUNICIPIO DE MADRID - CUNDINAMARCA</t>
  </si>
  <si>
    <t>DIEGO HUMBERTO SICARD GARZON</t>
  </si>
  <si>
    <t>https://www.contratos.gov.co/consultas/detalleProceso.do?numConstancia=12-12-944125</t>
  </si>
  <si>
    <t>MEJORAMIENTO Y MANTENIMIENTO DE LA VIA BADEO - LOMA DE LUISA  MUNICIPIO DEL GUAMO  DEPARTAMENTO DEL TOLIMA</t>
  </si>
  <si>
    <t>Tolima - El Guamo</t>
  </si>
  <si>
    <t>12-12-807292</t>
  </si>
  <si>
    <t>624-2011</t>
  </si>
  <si>
    <t>890702015-2</t>
  </si>
  <si>
    <t>MUNICIPIO DE GUAMO - DEPARTAMENTO DE TOLIMA</t>
  </si>
  <si>
    <t>HEBER NUÑEZ ARANDA</t>
  </si>
  <si>
    <t>https://www.contratos.gov.co/consultas/detalleProceso.do?numConstancia=12-12-807292</t>
  </si>
  <si>
    <t>MEJORAMIENTO Y MANTENIMIENTO DE LA VIA ALVARADO MONTENEGRO -TIGRERA - MUNICIPIO DE ALVARADO DEPARTAMENTO DEL TOLIMA.</t>
  </si>
  <si>
    <t>Tolima - Alvarado</t>
  </si>
  <si>
    <t>11-12-732890</t>
  </si>
  <si>
    <t>531-2011</t>
  </si>
  <si>
    <t>890700961-6</t>
  </si>
  <si>
    <t>MUNICIPIO DE ALVARADO - TOLIMA</t>
  </si>
  <si>
    <t>ANDRES URUEÑA OVALLE</t>
  </si>
  <si>
    <t>https://www.contratos.gov.co/consultas/detalleProceso.do?numConstancia=11-12-732890</t>
  </si>
  <si>
    <t>MEJORAMIENTO Y MANTENIMIENRTO DE LA VIA NATAGAIMA - MONTEFRIO - MUNICIPIO DE NATAGAIMA - DEPATAMENTO DEL TOLIMA.</t>
  </si>
  <si>
    <t>Tolima - Natagaima</t>
  </si>
  <si>
    <t>11-12-677530</t>
  </si>
  <si>
    <t>462-2011</t>
  </si>
  <si>
    <t>800100134-1</t>
  </si>
  <si>
    <t>MUNICIPIO DE NATAGAIMA - TOLIMA</t>
  </si>
  <si>
    <t>VICTOR HUGO BARRIOS TAO</t>
  </si>
  <si>
    <t>https://www.contratos.gov.co/consultas/detalleProceso.do?numConstancia=11-12-677530</t>
  </si>
  <si>
    <t>10-11-412489</t>
  </si>
  <si>
    <t>CAS-SE-SA-100-2010</t>
  </si>
  <si>
    <t>CTO 0319-2011</t>
  </si>
  <si>
    <t>UNION TEMPORAL CONSTRUCCIONES 2011</t>
  </si>
  <si>
    <t>CARLOS AUGUSTO DEMERA GACHARNA</t>
  </si>
  <si>
    <t>https://www.contratos.gov.co/consultas/detalleProceso.do?numConstancia=10-11-412489</t>
  </si>
  <si>
    <t>MEJORAMIENTO Y MANTENIMIENTO DE LA VIA MERCADERES - VIA CORREGIMIENTO DE SAN JOAQUIN EN EL MUNICIPIO DE MERCADERES DEPARTAMENTO DE CAUCA.</t>
  </si>
  <si>
    <t>Cauca - Mercaderes</t>
  </si>
  <si>
    <t>11-12-656307</t>
  </si>
  <si>
    <t>714-2011</t>
  </si>
  <si>
    <t>MUNICIPIO DE MERCADERES - CAUCA</t>
  </si>
  <si>
    <t>HAROL HERNAN VASQUEZ CIFUENTES</t>
  </si>
  <si>
    <t>https://www.contratos.gov.co/consultas/detalleProceso.do?numConstancia=11-12-656307</t>
  </si>
  <si>
    <t>MEJORAMIENTO Y MANTENIMIENTO DE LA VIA PLATEADO - LA EMBOSCADA - EN EL MUNICIPIO DE ARGELIA  DEPARTAMENTO DE CAUCA.</t>
  </si>
  <si>
    <t>Cauca - Argelia</t>
  </si>
  <si>
    <t>11-12-653405</t>
  </si>
  <si>
    <t>633-2011</t>
  </si>
  <si>
    <t>891500725-1</t>
  </si>
  <si>
    <t>MUNICIPIO DE ARGELIA - CAUCA</t>
  </si>
  <si>
    <t>ADRIAN ALVEIRO BRAVO GUERRERO</t>
  </si>
  <si>
    <t>https://www.contratos.gov.co/consultas/detalleProceso.do?numConstancia=11-12-653405</t>
  </si>
  <si>
    <t>MEJORAMIENTO Y MANTENIMIENTO DE LA VIA PUENTE RIO PAEZ - ITAIBE - VILLA NUEVA - ASCENCIO - ALTO DEL CARMEN EN EL MUNICIPIO DE PAEZ - DEPARTAMENTO DE CAUCA.</t>
  </si>
  <si>
    <t>Cauca - Paez/Belalcazar</t>
  </si>
  <si>
    <t>12-12-809492</t>
  </si>
  <si>
    <t>719-2011</t>
  </si>
  <si>
    <t>724-2011</t>
  </si>
  <si>
    <t>800095980-2</t>
  </si>
  <si>
    <t>MUNICIPIO DE PAEZ - CAUCA</t>
  </si>
  <si>
    <t>JAMES ARBEY YASNO GALLEGO</t>
  </si>
  <si>
    <t>https://www.contratos.gov.co/consultas/detalleProceso.do?numConstancia=12-12-809492</t>
  </si>
  <si>
    <t>12-12-809665</t>
  </si>
  <si>
    <t>https://www.contratos.gov.co/consultas/detalleProceso.do?numConstancia=12-12-809665</t>
  </si>
  <si>
    <t>11-12-592104</t>
  </si>
  <si>
    <t>STM 002-2011</t>
  </si>
  <si>
    <t>GIOVANNI VILLARRAGA ORTIZ</t>
  </si>
  <si>
    <t>ANDRES ERNESTO DIAZ HERNANDEZ</t>
  </si>
  <si>
    <t>https://www.contratos.gov.co/consultas/detalleProceso.do?numConstancia=11-12-592104</t>
  </si>
  <si>
    <t>05/31/2011 12:00:00 AM</t>
  </si>
  <si>
    <t>11-1-67612</t>
  </si>
  <si>
    <t>LP005DE2011</t>
  </si>
  <si>
    <t>CONTRATO OBRA 639 2011</t>
  </si>
  <si>
    <t>CONSORCIO SAN MARTIN</t>
  </si>
  <si>
    <t>DIANA LORENA MURCIA GARCIA</t>
  </si>
  <si>
    <t>CONTRATO OBRA PARA REALIZAR LA CONSTRUCCION Y MEJORAMIENTO DEL PARQUE LISBURTH AMOR Y AMISTAD DEL MUNICIPIO DE NEIVA DEPARTAMENTO DEL HUILA</t>
  </si>
  <si>
    <t>DETALLADO EN LA RESOLUCION DE ADJUDICACION</t>
  </si>
  <si>
    <t>https://www.contratos.gov.co/consultas/detalleProceso.do?numConstancia=11-1-67612</t>
  </si>
  <si>
    <t>MEJORAMIENTO Y MANTENIMIENTO DE LA VIA CHICORAL - LA ARENOSA MUNICIPIO DE ESPINAL DEPARTAMENTO DEL TOLIMA</t>
  </si>
  <si>
    <t>Tolima - El Espinal</t>
  </si>
  <si>
    <t>11-12-750524</t>
  </si>
  <si>
    <t>534-2011</t>
  </si>
  <si>
    <t>MUNICIPIO DE ESPINAL - TOLIMA</t>
  </si>
  <si>
    <t>MAURICIO ORTIZ MONROY</t>
  </si>
  <si>
    <t>https://www.contratos.gov.co/consultas/detalleProceso.do?numConstancia=11-12-750524</t>
  </si>
  <si>
    <t>MEJORAMIENTO Y  MANTENIMIENTO  DE LA CARRETERA BOGOTA ¿ UBATE  RUTA45A04  PASO NACIONAL POR ZIPAQUIRA  SECTOR DEL PR25+0200 AL PR28+0200. DEPARTAMENTO DE CUNDINAMARCA</t>
  </si>
  <si>
    <t>11-11-544916</t>
  </si>
  <si>
    <t>SA-MC-SGT-SRN-025-2011</t>
  </si>
  <si>
    <t>1679-2011</t>
  </si>
  <si>
    <t>900469530-0</t>
  </si>
  <si>
    <t>UNION TEMPORAL INCIVIAS</t>
  </si>
  <si>
    <t>ANTONIO JOSE VALBUENA RUIZ</t>
  </si>
  <si>
    <t>MEJORAMIENTO Y MANTENIMIENTO DE LA CARRETERA BOGOTA - UBATE  RUTA 45A04  PASO NACIONAL POR ZIPAQUIRA SECTOR DEL PR25+0200 AL PR28+0200 DEPARTAMENTO DE CUNDINAMARCA.</t>
  </si>
  <si>
    <t>https://www.contratos.gov.co/consultas/detalleProceso.do?numConstancia=11-11-544916</t>
  </si>
  <si>
    <t>MEJORAMIENTO Y MANTENIMIENTO DE LA VIA SANTIAGO - LOS CEDROS - LA TIGRA - CEDRAL - GOLONDRINA -TAMBOQUEMAO -  CANELO  MUNICIPIO DE VALPARAISO  DEPARTAMENTO DE CAQUETA</t>
  </si>
  <si>
    <t>11-12-584704</t>
  </si>
  <si>
    <t>800050407-1</t>
  </si>
  <si>
    <t>MUNICIPIO DE VALPARAISO - CAQUETA</t>
  </si>
  <si>
    <t>JOSE GREGORIO RUEDA LEON</t>
  </si>
  <si>
    <t>https://www.contratos.gov.co/consultas/detalleProceso.do?numConstancia=11-12-584704</t>
  </si>
  <si>
    <t>MEJORAMIENTO Y MANTENIMIENTO DE LAS VIAS MONJAS COPER Y LA LAJA   MUNICIPIO DE MONIQUIRA  DEPARTAMENTO DE BOYACA</t>
  </si>
  <si>
    <t>11-12-584829</t>
  </si>
  <si>
    <t>678-2011</t>
  </si>
  <si>
    <t>800099662-3</t>
  </si>
  <si>
    <t>MUNICIPIO DE MONIQUIRA - BOYACA</t>
  </si>
  <si>
    <t>WILSON RUBIANO RUBIANO</t>
  </si>
  <si>
    <t>https://www.contratos.gov.co/consultas/detalleProceso.do?numConstancia=11-12-584829</t>
  </si>
  <si>
    <t>11-11-544858</t>
  </si>
  <si>
    <t>SA-MC-SGT-SRN-024-2011</t>
  </si>
  <si>
    <t>1697-2011</t>
  </si>
  <si>
    <t>FERNANDO AUGUSTO RAMIREZ RESTREPO</t>
  </si>
  <si>
    <t>MEJORAMIENTO Y MANTENIMEINTO DE LAS CARRET4RAS EL PORTAL - EL ANTOJO  RUTA 40CN01  SECTOR DEL  PR0+0000 AL PR11+0150  PASO NACIONAL POR CHIPAQUE  RUTA 40CNA DEL PR0+0000 AL PR0+0750  Y  PUENTE REAL  - CAQUEZA - EL TABLON  RUTA 40CNB  SECTOR DEL PR28+0800 AL PR40+0400 DEPARTAMENTO DE CUNDINAMARCA.</t>
  </si>
  <si>
    <t>https://www.contratos.gov.co/consultas/detalleProceso.do?numConstancia=11-11-544858</t>
  </si>
  <si>
    <t>CONSTRUCCION DE AULAS BAÑOS Y CUBIERTA DEL POLIDEPORTIVO DE LA INSTITUCION EDUCATIVA DEPARTAMENTAL CARLOS ABONDANO GONZALEZ DEL MUNICIPIO DE SESQUILE CUNDINAMARCA</t>
  </si>
  <si>
    <t>11-1-73165</t>
  </si>
  <si>
    <t>900493770-2</t>
  </si>
  <si>
    <t>CONSORCIO ABONDANO</t>
  </si>
  <si>
    <t>JUAN CARLOS CANDIA OSPINA</t>
  </si>
  <si>
    <t>SE ADJUDICA AL CONSORCIO ABONDANO</t>
  </si>
  <si>
    <t>https://www.contratos.gov.co/consultas/detalleProceso.do?numConstancia=11-1-73165</t>
  </si>
  <si>
    <t>11-12-462615</t>
  </si>
  <si>
    <t>052-2011</t>
  </si>
  <si>
    <t>CONVENIO No. 004-2011</t>
  </si>
  <si>
    <t>https://www.contratos.gov.co/consultas/detalleProceso.do?numConstancia=11-12-462615</t>
  </si>
  <si>
    <t>11-11-544897</t>
  </si>
  <si>
    <t>SA-MC-SGT-SRN-023-2011</t>
  </si>
  <si>
    <t>1681-2011</t>
  </si>
  <si>
    <t>JORGE EDUARDO HIGUERA HIGUERA</t>
  </si>
  <si>
    <t>MEJORAMIENTO Y MANTENIMIENTO DE LA CARRETERA  BOGOTA - UBATE  RUTA 45A04  SEXTOR PASO NACIONAL POR CAJICA  DEL PR11+0700 AL PR16+0100  DEPARTAMENTO DE CUNDINAMARCA.</t>
  </si>
  <si>
    <t>https://www.contratos.gov.co/consultas/detalleProceso.do?numConstancia=11-11-544897</t>
  </si>
  <si>
    <t>MEJORAMIENTO Y MANTENIMIENTO DE LA CARRETERA PUERTO OLAYA ¿ CRUCE RUTA 45 RUTA 62 TRAMO 6206. DEPARTAMENTO DE  SANTANDER</t>
  </si>
  <si>
    <t>11-11-545564</t>
  </si>
  <si>
    <t>SA-MC-SGT-SRN-029-2011</t>
  </si>
  <si>
    <t>1813-2011</t>
  </si>
  <si>
    <t>900473785-7</t>
  </si>
  <si>
    <t>CONSORCIO VIAL</t>
  </si>
  <si>
    <t>LUIS ROBERTO PARRA TELLEZ</t>
  </si>
  <si>
    <t>MEJORAMIENTO Y MANTENIMIENTO DE LA CARRETERA PUERTO OLAYA - CRUCE RUTA 45   RUTA 62  TRAMO 6206  DEPARTAMENTO DE SANTANDER.</t>
  </si>
  <si>
    <t>https://www.contratos.gov.co/consultas/detalleProceso.do?numConstancia=11-11-545564</t>
  </si>
  <si>
    <t>11-1-70050</t>
  </si>
  <si>
    <t>L-037-2011</t>
  </si>
  <si>
    <t>117/2011</t>
  </si>
  <si>
    <t>900471515-6</t>
  </si>
  <si>
    <t>CONSORCIO GYL EL ROSAL</t>
  </si>
  <si>
    <t>GLORIA LETICIA MOGOLLON</t>
  </si>
  <si>
    <t>CONSORIO GYL EL ROSAL</t>
  </si>
  <si>
    <t>https://www.contratos.gov.co/consultas/detalleProceso.do?numConstancia=11-1-70050</t>
  </si>
  <si>
    <t>11-1-66170</t>
  </si>
  <si>
    <t>4151-LP-02-2011</t>
  </si>
  <si>
    <t>4151.1.14.26.003.2011</t>
  </si>
  <si>
    <t>900458364-7</t>
  </si>
  <si>
    <t>CONSORCIO JCN</t>
  </si>
  <si>
    <t>NESTOR RAMIREZ CUARTAS</t>
  </si>
  <si>
    <t>MANTENIMIENTO Y PAVIMENTACION DE VIAS EN CONCRETO RIGIDO Y FLEXIBLE EN EL SECTOR RURAL DEL MUNICIPIO DE SANTIAGO DE CALI. GRUPO 3</t>
  </si>
  <si>
    <t>GRUPO 1 : iNG. FABIO SOTO CANIZALEZ GRUPO 2: ING. DENNIS EDGARDO ROMERO  GRUPO 3: CONSORCIO JCN - Rep Legal: NESTOR RAMIREZ CUARTAS GRUPO 4 : U.T. MANTENIMIENTO VIAL 2011 - Rep. Legal: MIGUEL ANTONIO PARDO RUIZ</t>
  </si>
  <si>
    <t>https://www.contratos.gov.co/consultas/detalleProceso.do?numConstancia=11-1-66170</t>
  </si>
  <si>
    <t>CONSTRUCCION DE RESTAURANTE Y LABORATORIO DE QUIMICA EN LA SEDE PRINCIPAL DEL COLEGIO RURAL SAN AGUSTIN  EN EL MUNICIPIO DE VILLANUEVA  DEPARTAMENTO DE CASANARE</t>
  </si>
  <si>
    <t>11-1-73562</t>
  </si>
  <si>
    <t>VC-SG-LP-006-2011</t>
  </si>
  <si>
    <t>024 de 2011</t>
  </si>
  <si>
    <t>70.557.796 de Envigado</t>
  </si>
  <si>
    <t>925 PUNTOS</t>
  </si>
  <si>
    <t>https://www.contratos.gov.co/consultas/detalleProceso.do?numConstancia=11-1-73562</t>
  </si>
  <si>
    <t>MEJORAMIENTO Y MANTENIMIENTO DE LA VIA DESANCHE - VILLANUEVA EN EL MUNICIPIO DE GRAMALOTE DEPARTAMENTO DE SANTANDER</t>
  </si>
  <si>
    <t>Norte De Santander - Gramalote</t>
  </si>
  <si>
    <t>11-12-594011</t>
  </si>
  <si>
    <t>603-2011</t>
  </si>
  <si>
    <t>890501404-1</t>
  </si>
  <si>
    <t>MUNICIPIO DE GRAMALOTE - NORT DE SANTANDER</t>
  </si>
  <si>
    <t>ROSA HELENA ESCALANTE  RODRIGUEZ</t>
  </si>
  <si>
    <t>https://www.contratos.gov.co/consultas/detalleProceso.do?numConstancia=11-12-594011</t>
  </si>
  <si>
    <t>800096597-9</t>
  </si>
  <si>
    <t>RHGRAMALOTE</t>
  </si>
  <si>
    <t>11-1-74580</t>
  </si>
  <si>
    <t>MG-LIC-001-2011</t>
  </si>
  <si>
    <t>CO-011-2011</t>
  </si>
  <si>
    <t>CONSORCIO MUNICIPIO VILLANUEVA</t>
  </si>
  <si>
    <t>CESAR DAVID MARTHEYN LIZARAZO</t>
  </si>
  <si>
    <t>CONSORCIO MUNICIPIO VILLANUEVA  800 PUNTOS</t>
  </si>
  <si>
    <t>https://www.contratos.gov.co/consultas/detalleProceso.do?numConstancia=11-1-74580</t>
  </si>
  <si>
    <t>MEJORAMIENTO Y MANTENIMIENTO DE LA VIA TOBIA - CAJON - FLORIDA EN EL MUNICIPIO DE NOCAIMA DEPARTAMENTO DE CUNDINAMARCA.</t>
  </si>
  <si>
    <t>08/26/2011 12:00:00 AM</t>
  </si>
  <si>
    <t>11-12-588702</t>
  </si>
  <si>
    <t>538-2011</t>
  </si>
  <si>
    <t>899999718-9</t>
  </si>
  <si>
    <t>MUNICIPIO DE NOCAIMA - CUNDINAMARCA</t>
  </si>
  <si>
    <t>https://www.contratos.gov.co/consultas/detalleProceso.do?numConstancia=11-12-588702</t>
  </si>
  <si>
    <t>INVIAS15</t>
  </si>
  <si>
    <t>ADECUACION Y MANTENIMIENTO DE BAÑOS Y COCINAS DE LA SEDE CENTRAL DEL INSTITUTO NACIONAL DE VIAS</t>
  </si>
  <si>
    <t>11-11-658982</t>
  </si>
  <si>
    <t>SA-MC-SGA-SA-066-2011</t>
  </si>
  <si>
    <t>CONSORCIO WN - JOCP</t>
  </si>
  <si>
    <t>CONSORCIO WN-JOCP</t>
  </si>
  <si>
    <t>https://www.contratos.gov.co/consultas/detalleProceso.do?numConstancia=11-11-658982</t>
  </si>
  <si>
    <t>MEJORAMIENTO Y MANTENIMIENTO DE LA VIA PALMITAL - LA   Y   DE LA URIBE - MUNICIPIO DE VILLAHERMOSA - DEPARTAMENTO DEL TOLIMA.</t>
  </si>
  <si>
    <t>Tolima - Villahermosa</t>
  </si>
  <si>
    <t>11-12-673778</t>
  </si>
  <si>
    <t>453-2011</t>
  </si>
  <si>
    <t>800100145-0</t>
  </si>
  <si>
    <t>MUNICIPIO DE VILLAHERMOSA - TOLIMA</t>
  </si>
  <si>
    <t>JOSE RICARDO VALLEJO SANCHEZ</t>
  </si>
  <si>
    <t>https://www.contratos.gov.co/consultas/detalleProceso.do?numConstancia=11-12-673778</t>
  </si>
  <si>
    <t>MEJORAMIENTO Y MANTENIMIENTO DE LA VIA SABANA DE TREBOL - BUENOS AIRES EN EL MUNICIPIO DE CHIMICHAGUA DEPARTAMENTO DEL CESAR</t>
  </si>
  <si>
    <t>Cesar - Chimichagua</t>
  </si>
  <si>
    <t>11-12-636847</t>
  </si>
  <si>
    <t>734-2011</t>
  </si>
  <si>
    <t>892300815-1</t>
  </si>
  <si>
    <t>MUNICIPIO DE CHIMICHAGUA - CESAR</t>
  </si>
  <si>
    <t>RIGOBERTO PEREZ CANO</t>
  </si>
  <si>
    <t>https://www.contratos.gov.co/consultas/detalleProceso.do?numConstancia=11-12-636847</t>
  </si>
  <si>
    <t>MANTENIMIENTO Y RECUPERACION DE LA MALLA VIAL URBANA PAVIMENTADA DEL MUNICIPIO DE YOPAL  CASANARE.</t>
  </si>
  <si>
    <t>03/31/2011 12:00:00 AM</t>
  </si>
  <si>
    <t>11-1-65607</t>
  </si>
  <si>
    <t>MYCA-LP-SOPY-001-2011</t>
  </si>
  <si>
    <t>100.19.370</t>
  </si>
  <si>
    <t>900.436.997-4</t>
  </si>
  <si>
    <t>UNION TEMPORAL INTECVIAS-TASOC</t>
  </si>
  <si>
    <t>74.770.522</t>
  </si>
  <si>
    <t>OMAR EDUARDO PEREZ TAMAYO</t>
  </si>
  <si>
    <t>https://www.contratos.gov.co/consultas/detalleProceso.do?numConstancia=11-1-65607</t>
  </si>
  <si>
    <t>890000858-1</t>
  </si>
  <si>
    <t>ALMONTERIA2</t>
  </si>
  <si>
    <t>11-1-71513</t>
  </si>
  <si>
    <t>054-2011</t>
  </si>
  <si>
    <t>UNION TEMPORAL LA POZA 2011</t>
  </si>
  <si>
    <t>6.892.889</t>
  </si>
  <si>
    <t>MARIO DE JESUS LUNA LOZANO</t>
  </si>
  <si>
    <t>CONSTRUCCION DE DOS AULAS  REPOSICION DE UN AULA  Y UNA BATERIA SANITARIA Y DOTACION DE MOBILIARIO BASICO ESCOLAR EN LA INSTITUCION EDUCATIVA LA POZA  SEDE UNICA  VEREDA LA POZA  MUNICIPIO LA POZA.</t>
  </si>
  <si>
    <t>https://www.contratos.gov.co/consultas/detalleProceso.do?numConstancia=11-1-71513</t>
  </si>
  <si>
    <t>CONVENIO DE COOPERACION INTERINSTITUCIONAL SUSCRITO ENTRE EL DEPARTAMENTO DE BOYACA Y EL MUNICIPIO DE DUITAMA PARA LA CONSTRUCCION Y ADECUACION DE ESCENARIOS DEPORTIVOS EN EL MUNICIPIO DE DUITAMA - DEPARTAMENTO DE BOYACA</t>
  </si>
  <si>
    <t>11-12-676264</t>
  </si>
  <si>
    <t>CD-CONV-1438/11</t>
  </si>
  <si>
    <t>1438/11</t>
  </si>
  <si>
    <t>MUNICIPIO DE DUITAMA</t>
  </si>
  <si>
    <t>7219245-5</t>
  </si>
  <si>
    <t>FRANKLYN ALFREDO RINCON GALVIS</t>
  </si>
  <si>
    <t>https://www.contratos.gov.co/consultas/detalleProceso.do?numConstancia=11-12-676264</t>
  </si>
  <si>
    <t>MEJOPRAMIENTO DE LAS VIAS TERCIARIAS LA ARENOSA - BARRANQUILLITA - LA 81 - CARRETERO - EL TRONCAL - LA PICA - PUENTE CARANAL - TOTUMAL - CANCIONES - EL JUJUA - LOS PAJAROS - EL CEDRITO - JABILLAL - PUEBLO NUEVO - EL TRIUNFO - - SAN LUIS -  LA INVARIOS - LA CEIBA - VILLA ROSARIO - OASIS - SANTA ANA - FUNDACION - SAN MIGUEL -  SAN MIGUELITO - LA PUNTA - LOS CHORROS - LA PAZ- LA TRAMPA - CAÑO HONDO - JARDINES- LA GRANJA - CARANAL- CARDENALES - LA CRISTALINA - EL CAMPIN - LA EMBAJADA  MUNICIPIO DE ARAUQUITA -DEPARTAMENTO DE ARAUCA</t>
  </si>
  <si>
    <t>11-1-67013</t>
  </si>
  <si>
    <t>LI-SPO-008-2011</t>
  </si>
  <si>
    <t>834001908-2</t>
  </si>
  <si>
    <t>INVERSIONES PICO EU</t>
  </si>
  <si>
    <t>96.166.064</t>
  </si>
  <si>
    <t>CECILIO DIAZ PICO</t>
  </si>
  <si>
    <t>MEJORAMIENTO DE LAS VIAS TERCIARIOS LA ARENOSA - BARRANQUILLITA - LA 81 - CARRETERO - TRONCAL- LA PICA - PUENTE CARANAL - TOTUMAL - CANCIONES - EL JUJU - LOS PAJAROS -  EL CEDRITO - JAVILLAL- PUEBLO NUEVO - EL TRIUNFO - SAN LUIS - LA INVASION - LA CEIBA - VILLA ROSARIO - OASIS - SANTA ANA - FUNDACION - SAN MIGUEL - SAN MIGUELITO - LA PUNTA - LOS CHORROS - LA PAZ - CAÑO HONDO- LA TRAMPA - JARDINES  LA GRANJA- CARANAL - CARDENALES - LA CRISTALINA - EL CAMPIN - LA EMBAJADA   MUNICIPIO DE ARAUQUITA - DEPARTAMENTO DE ARAUCA</t>
  </si>
  <si>
    <t>INVERSIONES PICO EU CECILIO DIAZ PICO C.C. 96.166.094</t>
  </si>
  <si>
    <t>01 CUMPLE INVERSIONES PICO EU CECILIO DIAZ PICO C.C. 96.166.094</t>
  </si>
  <si>
    <t>https://www.contratos.gov.co/consultas/detalleProceso.do?numConstancia=11-1-67013</t>
  </si>
  <si>
    <t>CONVENIO DE COOPERACION INTERINSTITUCIONAL SUSCRITO ENTRE EL DEPARTAMENTO DE BOYACA Y EL MUNICIPIO DE GUAYATA PARA IMPLEMENTACION Y REMODELACION ACUEDUCTO VEREDA SOCHAQUIRA ABAJO DEL MUNICIPIO DE GUAYATA - DEPARTAMENTO DE BOYACA</t>
  </si>
  <si>
    <t>11-12-549646</t>
  </si>
  <si>
    <t>CD-CONV-1749/11</t>
  </si>
  <si>
    <t>1749/11</t>
  </si>
  <si>
    <t>MUNICIPIO DE GUAYATA</t>
  </si>
  <si>
    <t>JOHN SANTIAGO RUIZ ALFONSO</t>
  </si>
  <si>
    <t>https://www.contratos.gov.co/consultas/detalleProceso.do?numConstancia=11-12-549646</t>
  </si>
  <si>
    <t>MEJORAMIENTO Y MANTENIMIENTO DE LA VIA PAMPLONA - ROSAL EN EL MUNICIPIO DE PAMPLONA DEPARTAMENTO NORTE DE SANTANDER</t>
  </si>
  <si>
    <t>11-12-628294</t>
  </si>
  <si>
    <t>654-2011</t>
  </si>
  <si>
    <t>800007652-6</t>
  </si>
  <si>
    <t>MUNICIPIO DE PAMPLONA - NORTE DE SANTANDER</t>
  </si>
  <si>
    <t>KLAUS FABER MOGOLLON</t>
  </si>
  <si>
    <t>https://www.contratos.gov.co/consultas/detalleProceso.do?numConstancia=11-12-628294</t>
  </si>
  <si>
    <t>MEJORAMIENTO Y MANTENIMIENTPO VIA MARIPI - GUAZO - PUERTO COLOMBIA - SANTA ROSA  MUNICIPIO DE MARIPI DEPARTAMENTO DE BOYACA</t>
  </si>
  <si>
    <t>11-12-610357</t>
  </si>
  <si>
    <t>749-2011</t>
  </si>
  <si>
    <t>800024789-8</t>
  </si>
  <si>
    <t>MUNICIPIO DE MARIPI - BOYACA</t>
  </si>
  <si>
    <t>SIXTO ALBERTO REYES MORENO</t>
  </si>
  <si>
    <t>https://www.contratos.gov.co/consultas/detalleProceso.do?numConstancia=11-12-610357</t>
  </si>
  <si>
    <t>MEJORAMIERNTO Y MANTENIMIENTO VIA GUACAVIA LA PICA MUNICIPIO DE CUMARAL DEPARTAMENTO DEL META</t>
  </si>
  <si>
    <t>11-12-685015</t>
  </si>
  <si>
    <t>748-2011</t>
  </si>
  <si>
    <t>https://www.contratos.gov.co/consultas/detalleProceso.do?numConstancia=11-12-685015</t>
  </si>
  <si>
    <t>ATENCION  DE EMERGENCIA EN LA CARRETERA CANDELARIA-LA PLATA ENTRE EL PR47+0200 Y EL PR 47+0350 DEPARTAMENTO DEL HUILA</t>
  </si>
  <si>
    <t>11-11-545689</t>
  </si>
  <si>
    <t>SA-MC-SGT-OPA-028-2011</t>
  </si>
  <si>
    <t>79344167-5</t>
  </si>
  <si>
    <t>URIEL EDGARDO HERNANDEZ GAITAN</t>
  </si>
  <si>
    <t>ATENCION DE EMERGENCIA EN LA CARRETERA CANDELARIA-LA PLATA ENTRE EL PR47+0200 Y EL PR 47+0350 DEPARTAMENTO DEL HUILA</t>
  </si>
  <si>
    <t>https://www.contratos.gov.co/consultas/detalleProceso.do?numConstancia=11-11-545689</t>
  </si>
  <si>
    <t>MEJORAMIENTO Y MANTENIMIENTON VIA LOS ALPES UMBITA DEPARATAMENTO DE BOYACA</t>
  </si>
  <si>
    <t>11-12-582436</t>
  </si>
  <si>
    <t>750-2011</t>
  </si>
  <si>
    <t>800099631-5</t>
  </si>
  <si>
    <t>NAIRO ROMERO TORO</t>
  </si>
  <si>
    <t>https://www.contratos.gov.co/consultas/detalleProceso.do?numConstancia=11-12-582436</t>
  </si>
  <si>
    <t>MEJORAMIENTO Y MANTENIMIENTO DE LA VIA HERVEO - VDAS ARENILLO - RIO GUALI - MUNICIPIO DE HERVEO DEPARTAMENTO DEL TOLIMA.</t>
  </si>
  <si>
    <t>Tolima - Herveo</t>
  </si>
  <si>
    <t>11-12-679513</t>
  </si>
  <si>
    <t>599-2011</t>
  </si>
  <si>
    <t>800100057-0</t>
  </si>
  <si>
    <t>MUNICIPIO DE HERVEO - TOLIMA</t>
  </si>
  <si>
    <t>FERMIN GALLEGO OSORIO</t>
  </si>
  <si>
    <t>https://www.contratos.gov.co/consultas/detalleProceso.do?numConstancia=11-12-679513</t>
  </si>
  <si>
    <t>INVIASCAQUETA</t>
  </si>
  <si>
    <t>11-11-632852</t>
  </si>
  <si>
    <t>SA-MC-DT-CAQ-013-2011</t>
  </si>
  <si>
    <t>1743-2011</t>
  </si>
  <si>
    <t>800045199-2</t>
  </si>
  <si>
    <t>CONSTRUDISEÑOS AGROEQUIPOS COMERCIAL CONACOM LTDA.</t>
  </si>
  <si>
    <t>NANCY ROJAS TOBAR</t>
  </si>
  <si>
    <t>1º CONSTRUDISEÑOS AGROEQUIPOS COMERCIAL CONACOM LTDA. 997 38 PUNTOS</t>
  </si>
  <si>
    <t>1º CONSTRUDISEÑOS AGROEQUIPOS COMERCIAL CONACOM LTDA. 997 38 PUNTOS 2º JORGE EIVAR TULCAN LOSADA 955 43 PUNTOS 3º HUMBERTO LOAIZA PATIÑO 913 48 PUNTOS</t>
  </si>
  <si>
    <t>https://www.contratos.gov.co/consultas/detalleProceso.do?numConstancia=11-11-632852</t>
  </si>
  <si>
    <t>11-1-64658</t>
  </si>
  <si>
    <t>SVNA - SPIM - 014 - 2011</t>
  </si>
  <si>
    <t>9004322960-4</t>
  </si>
  <si>
    <t>CONSORCIO ALCASAR</t>
  </si>
  <si>
    <t>17.589.202 DE ARAUCA</t>
  </si>
  <si>
    <t>JORGE ARMANDO LATORRE ALDANA</t>
  </si>
  <si>
    <t>AMPLIACION Y OPTIMIZACION DE LOS SISTEMAS DE ALCANTARILLADO SANITARIO EN EL AREA URBANA  MUNICIPIO DE SARAVENA  DEPARTAMENTO DE ARAUCA</t>
  </si>
  <si>
    <t>CONSORCIO ALCASAR R/L JORGE ARMANDO LATORRE ALDANA</t>
  </si>
  <si>
    <t>https://www.contratos.gov.co/consultas/detalleProceso.do?numConstancia=11-1-64658</t>
  </si>
  <si>
    <t>CONSTRUCCION Y ADECUACION DE ACCESOS ADYACENTES AL PUENTE SALGUERO DE LA CARRETERA VALLEDUPAR - LA PAZ  RUTA 8004. DEPARTAMENTO DE CESAR</t>
  </si>
  <si>
    <t>11-11-623405</t>
  </si>
  <si>
    <t>SA-MC-SGT-SRN-051-2011</t>
  </si>
  <si>
    <t>2132-2011</t>
  </si>
  <si>
    <t>800216899-4</t>
  </si>
  <si>
    <t>C.D.C. INGENIERIA LTDA</t>
  </si>
  <si>
    <t>LUIS MANUEL CASTRO LIZARRALDE</t>
  </si>
  <si>
    <t>CONSTRUCCION Y ADECUACION DE ACCESOS ADYACENTES AL PUENTE SALGUERO DE LA CARRETERA VALLEDUPAR - LA PAZ  RUTA 8004  DEPARTAMENTO DE CESAR.</t>
  </si>
  <si>
    <t>CDC INGENIERIA LTDA</t>
  </si>
  <si>
    <t>https://www.contratos.gov.co/consultas/detalleProceso.do?numConstancia=11-11-623405</t>
  </si>
  <si>
    <t>11-11-669119</t>
  </si>
  <si>
    <t>SA-MC-DT-MAG-008-2011</t>
  </si>
  <si>
    <t>2049-2011</t>
  </si>
  <si>
    <t>900480796-7</t>
  </si>
  <si>
    <t>CONSORCIO MAR CARIBE</t>
  </si>
  <si>
    <t>LEONARDO JAVIER VARELA VASQUEZ</t>
  </si>
  <si>
    <t>CONSORCIO MAR CARIBE 990. 52 PUNTOS ARMANDO MARTINEZ SPADAFORA 989.24 PUNTOS JAVIER FORERO GOMEZ 985.31 PUNTOS CONSORCIO DE INTERVENTORIA Y DISEÑOS 979.75 PUNTOS UNION TEMPORAL COLPUENTES 979.61 PUNTOS LUIS ALBERTO COBA CHOLES 852.22 PUNTOS EDER ALBERTO GARCIA 0 PUNTOS ALFREDO GONZALEZ GUTIERREZ 0 PUNTOS</t>
  </si>
  <si>
    <t>https://www.contratos.gov.co/consultas/detalleProceso.do?numConstancia=11-11-669119</t>
  </si>
  <si>
    <t>REPARACION DEL PUENTE VEHICULAR SOBRE LA VIA A LA VEREDA TOLOTA MUNICIPIO DE SUAITA DEPARTAMENTO DE SANTANDER</t>
  </si>
  <si>
    <t>11-1-70177</t>
  </si>
  <si>
    <t>MSV-11-0035</t>
  </si>
  <si>
    <t>900466085-0</t>
  </si>
  <si>
    <t>CONSORCIO B&amp;V 2011</t>
  </si>
  <si>
    <t>DORIS AMPARO BRAVO CASTRO</t>
  </si>
  <si>
    <t>PROPONENTE CONSORCIO B&amp;V 2011  PUNTAJE TOTAL 1000  ORDEN DE ELEGIBILIDAD PRIMERO</t>
  </si>
  <si>
    <t>https://www.contratos.gov.co/consultas/detalleProceso.do?numConstancia=11-1-70177</t>
  </si>
  <si>
    <t>CONVENIO INTERINSTITUCIONAL SUSCRITO ENTRE EL DEPARTAMENTO DE BOYACA  EL MUNICIPIO DE BERBEO Y LA ASOCIACION POPULAR DE VIVIENDA GIRASOLES DEL NORTE PARA LA EJECUCION DE SUBSIDIOS ASIGNADOS PARA LA CONSTRUCCION DE 41 VIVIENDAS DE INTERES SOCIAL GIRASOLES DEL NORTE - MUNICIPIO DE BERBEO - DEPARTAMENTO DE BOYACA</t>
  </si>
  <si>
    <t>11-12-698429</t>
  </si>
  <si>
    <t>CD-CONV-1700/11</t>
  </si>
  <si>
    <t>1700/11</t>
  </si>
  <si>
    <t>800099390-5</t>
  </si>
  <si>
    <t>MUNICIPIO DE BERBEO - ASOCIACION POPULAR DE VIVIENDA GIRASOLES DEL NORTE</t>
  </si>
  <si>
    <t>EDGAR ROBERTO PARRA ROA</t>
  </si>
  <si>
    <t>https://www.contratos.gov.co/consultas/detalleProceso.do?numConstancia=11-12-698429</t>
  </si>
  <si>
    <t>11-11-519202</t>
  </si>
  <si>
    <t>SAMC GB - 89/2011</t>
  </si>
  <si>
    <t>1968/11</t>
  </si>
  <si>
    <t>PABLO CESAR MURCIA BERMUDEZ</t>
  </si>
  <si>
    <t>PABLO CESAR MURCIA BERMUDEZ 159 93  CONSORCIO INGECON 159 82</t>
  </si>
  <si>
    <t>https://www.contratos.gov.co/consultas/detalleProceso.do?numConstancia=11-11-519202</t>
  </si>
  <si>
    <t>INDERANT4</t>
  </si>
  <si>
    <t>Antioquia - El Bagre</t>
  </si>
  <si>
    <t>11-1-72443</t>
  </si>
  <si>
    <t>09 de 2011</t>
  </si>
  <si>
    <t>380 de 2011</t>
  </si>
  <si>
    <t>800046874-0</t>
  </si>
  <si>
    <t>CONCRE ACERO SAS</t>
  </si>
  <si>
    <t>JUAN MANUEL FRANCO YEPES</t>
  </si>
  <si>
    <t>https://www.contratos.gov.co/consultas/detalleProceso.do?numConstancia=11-1-72443</t>
  </si>
  <si>
    <t>11-1-69065</t>
  </si>
  <si>
    <t>IPS 026-2011</t>
  </si>
  <si>
    <t>063 DE 2011</t>
  </si>
  <si>
    <t>900.462.449-1</t>
  </si>
  <si>
    <t>CONSORCIO SAN FRANCISCO 2011</t>
  </si>
  <si>
    <t>19.350.679 DE BOGOTA</t>
  </si>
  <si>
    <t>ALEJANDRO RISCANEBO PEDRAZA</t>
  </si>
  <si>
    <t>REMOCION DE ESTRUCTURAS DE TERRAZA ADICIONALES AL EDIFICIO DEL PALACIO DE SAN FRANCISCO  BOGOTA D.C.</t>
  </si>
  <si>
    <t>PRIMER LUGAR CONSORCIO SAN FRANCISCO 2011</t>
  </si>
  <si>
    <t>https://www.contratos.gov.co/consultas/detalleProceso.do?numConstancia=11-1-69065</t>
  </si>
  <si>
    <t>11-1-71225</t>
  </si>
  <si>
    <t>LICITACION PUBLICA 012</t>
  </si>
  <si>
    <t>COP 174</t>
  </si>
  <si>
    <t>900.471.232-7</t>
  </si>
  <si>
    <t>CONSORCIO ALCANTARILLADOS LA CALERA</t>
  </si>
  <si>
    <t>CONSORCIO ALCANTARILLADOS LA CALERA 60 PUNTOS</t>
  </si>
  <si>
    <t>https://www.contratos.gov.co/consultas/detalleProceso.do?numConstancia=11-1-71225</t>
  </si>
  <si>
    <t>MEJORAMINETO Y MANTENIMIENTO  DE LA VIA  VALPARAISO - SOLITA   MUNICIPIO DE  SOLITA   DEPARTAMENTO DE  CAQUETA</t>
  </si>
  <si>
    <t>11-12-645526</t>
  </si>
  <si>
    <t>372-2011</t>
  </si>
  <si>
    <t>800095788-4</t>
  </si>
  <si>
    <t>LUIS ANTONIO MORALES CUBILLOS</t>
  </si>
  <si>
    <t>https://www.contratos.gov.co/consultas/detalleProceso.do?numConstancia=11-12-645526</t>
  </si>
  <si>
    <t>MEJORAMIENTO Y MANTENIMIENTO DE LA VIA HACARI - SAN JOSE DEL TARRA EN EL MUNICIPIO DE HACARI DEPARTAMENTO NORTE DE SANTANDER</t>
  </si>
  <si>
    <t>11-12-628266</t>
  </si>
  <si>
    <t>651-2011</t>
  </si>
  <si>
    <t>RAUL GIOVANI ORTIZ PARADA</t>
  </si>
  <si>
    <t>https://www.contratos.gov.co/consultas/detalleProceso.do?numConstancia=11-12-628266</t>
  </si>
  <si>
    <t>MEJORAMIENTO Y MANTENIMIENTO DE LA VIA VILLANUEVA - HUECO HONDO EN EL MUNICIPIO DE COLON EN EL DEPARTAMENTO DE NARIÑO.</t>
  </si>
  <si>
    <t>11-12-679490</t>
  </si>
  <si>
    <t>354-2011</t>
  </si>
  <si>
    <t>800019816-9</t>
  </si>
  <si>
    <t>MUNICIPIO DE COLON GENOVA- NARIÑO</t>
  </si>
  <si>
    <t>SEGUNDO BUENAVENTURA SOLARTE MUÑOZ</t>
  </si>
  <si>
    <t>https://www.contratos.gov.co/consultas/detalleProceso.do?numConstancia=11-12-679490</t>
  </si>
  <si>
    <t>MEJORAMIENTO Y MANTENIMIENTO DE LA VIA LA BERMEJA - EN EL LIMONAR - CAÑAVERAL - MONTAÑA NEGRA EN EL MUNICIPIO DE BALBOA DEPARTAMENTO DE CAUCA</t>
  </si>
  <si>
    <t>Cauca - Balboa</t>
  </si>
  <si>
    <t>11-12-656275</t>
  </si>
  <si>
    <t>726-2011</t>
  </si>
  <si>
    <t>891500869-1</t>
  </si>
  <si>
    <t>MUNICIPIO DE BALBOA CAUCA</t>
  </si>
  <si>
    <t>AMARILDO CORREA OBANDO</t>
  </si>
  <si>
    <t>https://www.contratos.gov.co/consultas/detalleProceso.do?numConstancia=11-12-656275</t>
  </si>
  <si>
    <t>11-1-67095</t>
  </si>
  <si>
    <t>LP-SI-002-2011</t>
  </si>
  <si>
    <t>CONSORCIO LAS VILLAS</t>
  </si>
  <si>
    <t>HECTOR JAVIER HERRERA CASTRO</t>
  </si>
  <si>
    <t>OPTIMIZACION DE LAS VIAS RURALES A LA VEREDA AGROTURISTICA LAS VILLAS  AREA RURAL DEL MUNICIPIO DE PUERTO GAITAN  META.</t>
  </si>
  <si>
    <t>CONSORCIO LAS VILLAS R/L HECTOR JAVIER HERRERA CASTRO  C.C. 9.430.363 DE YOPAL</t>
  </si>
  <si>
    <t>FAVORABLE TANTO JURIDICA FINANCIERA TECNICA Y ECONOMICAMENTE</t>
  </si>
  <si>
    <t>https://www.contratos.gov.co/consultas/detalleProceso.do?numConstancia=11-1-67095</t>
  </si>
  <si>
    <t>10-1-62420</t>
  </si>
  <si>
    <t>SOP-LP-OP-001-2010</t>
  </si>
  <si>
    <t>74.812.151 DE NUNCHIA</t>
  </si>
  <si>
    <t>OSCAR SANCHEZ GONZALEZ</t>
  </si>
  <si>
    <t>OSCAR SANCHEZ GONZALES Cc. 74812151 de Nunchia</t>
  </si>
  <si>
    <t>HABILITADO: 900 PUNTOS</t>
  </si>
  <si>
    <t>https://www.contratos.gov.co/consultas/detalleProceso.do?numConstancia=10-1-62420</t>
  </si>
  <si>
    <t>CASANARE - INSTITUTO PARA EL DEPORTE LA EDUCACION EXTRAESCOLAR Y APROVECHAMIENTO DEL TIEMPO LIBRE (INDERCAS)</t>
  </si>
  <si>
    <t>844003345-1</t>
  </si>
  <si>
    <t>INDERCAS</t>
  </si>
  <si>
    <t>CONSTRUCCION PISTA DE PATINAJE MUNICIPIO DE VILLANUEVA DEPARTAMENTO DE CASANARE</t>
  </si>
  <si>
    <t>11-1-68724</t>
  </si>
  <si>
    <t>387-2011</t>
  </si>
  <si>
    <t>900463021-6</t>
  </si>
  <si>
    <t>CONSORCIO SCA-VILLANUEVA</t>
  </si>
  <si>
    <t>MIGUEL ANGEL GARCIA</t>
  </si>
  <si>
    <t>CONSORCIO SCA-VILLANUEVA 01-2011</t>
  </si>
  <si>
    <t>https://www.contratos.gov.co/consultas/detalleProceso.do?numConstancia=11-1-68724</t>
  </si>
  <si>
    <t>MEJORAMIENTO Y MANTENIMIENTO DE LAS VIAS PALERMO - VIA ALTERNA - SAN PEDRO - RETIRO - CURIAL Y PALERMO - PEÑA BLANCA  MUNICIPIO DE PAIPA DEPARTAMENTO DE BOYACA</t>
  </si>
  <si>
    <t>11-12-610433</t>
  </si>
  <si>
    <t>717-2011</t>
  </si>
  <si>
    <t>https://www.contratos.gov.co/consultas/detalleProceso.do?numConstancia=11-12-610433</t>
  </si>
  <si>
    <t>EJORAMIENTO Y MANTENIMIENTO DE LA VIA SIRIGAY - HATO VIEJO  MUNICIPIO DE SAN MIGUEL DE SEMA  DPARTAMENTO DE BOYACA</t>
  </si>
  <si>
    <t>11-12-580952</t>
  </si>
  <si>
    <t>669-2011</t>
  </si>
  <si>
    <t>891801286-1</t>
  </si>
  <si>
    <t>MUNICIPIO DE SAN MIGUEL DE SEMA - BOYACA</t>
  </si>
  <si>
    <t>GUILLERMO SALINAS ESPITIA</t>
  </si>
  <si>
    <t>https://www.contratos.gov.co/consultas/detalleProceso.do?numConstancia=11-12-580952</t>
  </si>
  <si>
    <t>11-1-74410</t>
  </si>
  <si>
    <t>ALRUU-LP-029-2011</t>
  </si>
  <si>
    <t>COP-029-2011</t>
  </si>
  <si>
    <t>900484365-4</t>
  </si>
  <si>
    <t>CONSORCIO UR-EGT</t>
  </si>
  <si>
    <t>CONSORCIO UR-EGT. NIT 830008233-6  Representado Legalmente por WILLIAM CASTILLO PINILLA  identificado con C.C. 79538659</t>
  </si>
  <si>
    <t>https://www.contratos.gov.co/consultas/detalleProceso.do?numConstancia=11-1-74410</t>
  </si>
  <si>
    <t>MEJORAMIENTO Y MANTENIMIENTO VIA CRUCE CASABLANCA - PUENTE HUMANCHICA MUNICIPIO DE CASTILLA LA NUEVA DEPARTAMENTO DEL META</t>
  </si>
  <si>
    <t>11-12-730182</t>
  </si>
  <si>
    <t>706-2011</t>
  </si>
  <si>
    <t>https://www.contratos.gov.co/consultas/detalleProceso.do?numConstancia=11-12-730182</t>
  </si>
  <si>
    <t>MEJORAMIENTO Y MANTENIMIENTO VIA TIERRA BLANCA - TRES ESQUINAS - EL TERMINAL - MATA DE NARANJO - EL BILLAR -SANTO CRISTO - LA POPA - SAN MARTIN - MUNICIPIO DE SAN JOSE DE PARE   DEPARTAMENTO DE BOYACA.</t>
  </si>
  <si>
    <t>11-12-562432</t>
  </si>
  <si>
    <t>322-11</t>
  </si>
  <si>
    <t>MUNICIPIO DE SAN JOSE DE PARE - BOYACA</t>
  </si>
  <si>
    <t>https://www.contratos.gov.co/consultas/detalleProceso.do?numConstancia=11-12-562432</t>
  </si>
  <si>
    <t>11-12-578311</t>
  </si>
  <si>
    <t>322-2011</t>
  </si>
  <si>
    <t>https://www.contratos.gov.co/consultas/detalleProceso.do?numConstancia=11-12-578311</t>
  </si>
  <si>
    <t>MEJORAMIENTO Y MANTENIMIENTO DE LA VIA SALITRE - CHITAGOTA - TIZA  MUNICIPIO DE PAZ DE RIO  DEPARTAMENTO DE BOYACA</t>
  </si>
  <si>
    <t>11-12-615204</t>
  </si>
  <si>
    <t>487-2011</t>
  </si>
  <si>
    <t>891855015-2</t>
  </si>
  <si>
    <t>MUNICIPIO DE PAZ DE  RIO - BOYACA</t>
  </si>
  <si>
    <t>ELISA AVELLANEDA VEGA</t>
  </si>
  <si>
    <t>https://www.contratos.gov.co/consultas/detalleProceso.do?numConstancia=11-12-615204</t>
  </si>
  <si>
    <t>MEJORAMIENTO DE LA VIA EL PEÑON ¿ TOPAIPI MUNICIPIO DEL PEÑON  CUNDINAMARCA</t>
  </si>
  <si>
    <t>10-1-62681</t>
  </si>
  <si>
    <t>COP-006-11</t>
  </si>
  <si>
    <t>79.421.705</t>
  </si>
  <si>
    <t>LUIS GUILLERMO CARDENAS SANDOVAL</t>
  </si>
  <si>
    <t>EL MEJORAMIENTO DE LA VIA EL PEÑON ¿ TOPAIPI MUNICIPIO DEL PEÑON  CUNDINAMARCA</t>
  </si>
  <si>
    <t>LUIS GUILLERMO CARDENAS SANDOVAL 981 0256 PUNTOS</t>
  </si>
  <si>
    <t>https://www.contratos.gov.co/consultas/detalleProceso.do?numConstancia=10-1-62681</t>
  </si>
  <si>
    <t>MEJORAMIENTO Y MANTENIMIENTO DE LA VIA MARMATO - CABRAS - LA MIEL EN EL MUNICIPIO DE MARMATO DEL DEPARTAMENTO DE CALDAS.</t>
  </si>
  <si>
    <t>11-12-623099</t>
  </si>
  <si>
    <t>459-2011</t>
  </si>
  <si>
    <t>890801145-6</t>
  </si>
  <si>
    <t>MUNICIPIO DE MARMATO - CALDAS</t>
  </si>
  <si>
    <t>https://www.contratos.gov.co/consultas/detalleProceso.do?numConstancia=11-12-623099</t>
  </si>
  <si>
    <t>892280053-7</t>
  </si>
  <si>
    <t>ALCOMBITA</t>
  </si>
  <si>
    <t>11-1-72178</t>
  </si>
  <si>
    <t>SG 051 DE 2011</t>
  </si>
  <si>
    <t>0900247654-2</t>
  </si>
  <si>
    <t>KOENCO LTDA</t>
  </si>
  <si>
    <t>7.169.622 DE TUNJA</t>
  </si>
  <si>
    <t>FRANKY ARIEL FONSECA SALAMANCA</t>
  </si>
  <si>
    <t>KOENCO LTDA  FRANKY ARIEL FONSECA SALAMANCA</t>
  </si>
  <si>
    <t>https://www.contratos.gov.co/consultas/detalleProceso.do?numConstancia=11-1-72178</t>
  </si>
  <si>
    <t>REHABILITACION Y CONSERVACION DE LOS PUENTES MANZANARES Y BASTIDAS UBICADOS EN LA VIA ALTERNA AL PUERTO DE SANTA MARTA</t>
  </si>
  <si>
    <t>11-11-643928</t>
  </si>
  <si>
    <t>SA-MC-DT-MAG-007-2011</t>
  </si>
  <si>
    <t>1776-2011</t>
  </si>
  <si>
    <t>900.477.030-3</t>
  </si>
  <si>
    <t>CONSORCIO TECNICO VIAL</t>
  </si>
  <si>
    <t>CHESMAN HOBBET BARROS PIMIENTA</t>
  </si>
  <si>
    <t>1. CONSORCIO TECNICO VIAL  999.33 PUNTOS 2. RENAN CARDOZO CARDOZO  986 PUNTOS 3. CONSORCIO VIAS DEL CARIBE  0.00 PUNTOS 4. ALVARO E. OROZCO MUÑOZ  0.00 PUNTOS</t>
  </si>
  <si>
    <t>https://www.contratos.gov.co/consultas/detalleProceso.do?numConstancia=11-11-643928</t>
  </si>
  <si>
    <t>MEJORAMIENTO Y MANTENIMIENTO DE LA VIA LLANADAS - LA QUIEBRA - LA DIVISA EN EL MUNICIPIO DE LA MERCED DEL DEPARTAMENTO DE CALDAS</t>
  </si>
  <si>
    <t>11-12-750958</t>
  </si>
  <si>
    <t>512-2011</t>
  </si>
  <si>
    <t>MUNICIPIO DE LA MERCED - CALDAS</t>
  </si>
  <si>
    <t>RODRIGO PULGARIN LLANO</t>
  </si>
  <si>
    <t>https://www.contratos.gov.co/consultas/detalleProceso.do?numConstancia=11-12-750958</t>
  </si>
  <si>
    <t>RECONSTRUCCION  DE  BOX  COULVERT  EN EL CRUCE  DE LA CALLE  35  CON LA AVENIDA 30 DEL BARRIO  CALLE CENTRAL  DEL MUNICIPIO DE LA PINTADA</t>
  </si>
  <si>
    <t>Antioquia - La Pintada</t>
  </si>
  <si>
    <t>03/16/2012 12:00:00 AM</t>
  </si>
  <si>
    <t>12-12-845640</t>
  </si>
  <si>
    <t>2011-CF-37-0106</t>
  </si>
  <si>
    <t>900117078-2</t>
  </si>
  <si>
    <t>EMPRESA DE SERVICIOS PUBLICOS DE LA PINTA   S.A E.S.P</t>
  </si>
  <si>
    <t>FRANCISCO  IVAN PALACIO ORTIZ</t>
  </si>
  <si>
    <t>https://www.contratos.gov.co/consultas/detalleProceso.do?numConstancia=12-12-845640</t>
  </si>
  <si>
    <t>MEJORAMIENTO  Y MANTENIMIENTO  DE LA VIA  RIO DE PIEDRAS - PIEDRAS DE MOLER - ESC. CORTADERA  CODIGO 53426  MUNICIPIO DE  SOTAQUIRA   DEPARTAMENTO DE BOYACA</t>
  </si>
  <si>
    <t>11-12-562370</t>
  </si>
  <si>
    <t>445-11</t>
  </si>
  <si>
    <t>800010350-8</t>
  </si>
  <si>
    <t>MUNICIPIO DE SOTAQUIRA - BOYACA</t>
  </si>
  <si>
    <t>JAIRO LOPEZ RODRIGUEZ</t>
  </si>
  <si>
    <t>https://www.contratos.gov.co/consultas/detalleProceso.do?numConstancia=11-12-562370</t>
  </si>
  <si>
    <t>11-12-562093</t>
  </si>
  <si>
    <t>455-11</t>
  </si>
  <si>
    <t>891801061-1</t>
  </si>
  <si>
    <t>https://www.contratos.gov.co/consultas/detalleProceso.do?numConstancia=11-12-562093</t>
  </si>
  <si>
    <t>11-12-550269</t>
  </si>
  <si>
    <t>CD-CONV-1848/11</t>
  </si>
  <si>
    <t>1848/11</t>
  </si>
  <si>
    <t>https://www.contratos.gov.co/consultas/detalleProceso.do?numConstancia=11-12-550269</t>
  </si>
  <si>
    <t>MEJORAMIENTO Y MANTENIMIENTO DE LA VIA AGUA BONITA - SAN VICENTE EN EL MUNICIPIO DE MANZANARES DEL DEPARTAMENTO DE CALDAS.</t>
  </si>
  <si>
    <t>11-12-750650</t>
  </si>
  <si>
    <t>511-2011</t>
  </si>
  <si>
    <t>890802505-9</t>
  </si>
  <si>
    <t>MUNICIPIO DE MANZANARES - CALDAS</t>
  </si>
  <si>
    <t>GUILLERMO RAMIREZ OSPINA</t>
  </si>
  <si>
    <t>https://www.contratos.gov.co/consultas/detalleProceso.do?numConstancia=11-12-750650</t>
  </si>
  <si>
    <t>11-1-71347</t>
  </si>
  <si>
    <t>JL AGUDELO CONSTRUCCIONES S.A</t>
  </si>
  <si>
    <t>JL AGUDELO CONSTRUCCIONES S.A.</t>
  </si>
  <si>
    <t>UNICO PROPONENTE HABILITADO</t>
  </si>
  <si>
    <t>https://www.contratos.gov.co/consultas/detalleProceso.do?numConstancia=11-1-71347</t>
  </si>
  <si>
    <t>MEJORAMIENTO Y MANTENIMIENTO DE LA VIA VEREDA EL PEÑON - AGUA CALIENTE EN EL MUNICIPIO DE SAN FRANCISCO DEPARTAMENTO DE CUNDINAMARCA.</t>
  </si>
  <si>
    <t>Cundinamarca - San Francisco</t>
  </si>
  <si>
    <t>11-12-597239</t>
  </si>
  <si>
    <t>346-2011</t>
  </si>
  <si>
    <t>899999175-5</t>
  </si>
  <si>
    <t>MUNICIPIO DE SAN FRANCISCO - CUNDINAMARCA</t>
  </si>
  <si>
    <t>GUILLERMO MAURICIOMARTINEZ DUQUE</t>
  </si>
  <si>
    <t>https://www.contratos.gov.co/consultas/detalleProceso.do?numConstancia=11-12-597239</t>
  </si>
  <si>
    <t>Valle del Cauca - Versalles</t>
  </si>
  <si>
    <t>03/27/2012 12:00:00 AM</t>
  </si>
  <si>
    <t>12-12-860354</t>
  </si>
  <si>
    <t>891901155-4</t>
  </si>
  <si>
    <t>MUNICIPIO DE VERSALLES - VALLE DEL CAUCA</t>
  </si>
  <si>
    <t>JORGE HERNAN GOMEZ ANGEL</t>
  </si>
  <si>
    <t>https://www.contratos.gov.co/consultas/detalleProceso.do?numConstancia=12-12-860354</t>
  </si>
  <si>
    <t>SEÑALIZACION VIAL ZONA URBANA Y RURAL  MUNICIPIO DE ZIPAQUIRA</t>
  </si>
  <si>
    <t>11-11-681645</t>
  </si>
  <si>
    <t>SAMC 076 DE 2011</t>
  </si>
  <si>
    <t>046-2011</t>
  </si>
  <si>
    <t>ANGEL ALBERTO GOMEZ LEAL</t>
  </si>
  <si>
    <t>SEÑALIZACION VIAL ZONA URBANA Y RURAL MUNICIPIO DE ZIPAQUIRA.</t>
  </si>
  <si>
    <t>ANGEL ALBERTO GOMEZ LEAL 950 PUNTOS</t>
  </si>
  <si>
    <t>https://www.contratos.gov.co/consultas/detalleProceso.do?numConstancia=11-11-681645</t>
  </si>
  <si>
    <t>800141644-1</t>
  </si>
  <si>
    <t>BNSANANDRES1</t>
  </si>
  <si>
    <t>11-11-727731</t>
  </si>
  <si>
    <t>075-CBN4-2011</t>
  </si>
  <si>
    <t>114-CBN4-2011</t>
  </si>
  <si>
    <t>AQUAPLACE DESALINATION E.U</t>
  </si>
  <si>
    <t>JURIDICA</t>
  </si>
  <si>
    <t>70.566.010 de Envigado (ANTIOQUIA )</t>
  </si>
  <si>
    <t>JUAN DIEGO ZAPATA</t>
  </si>
  <si>
    <t>AQUAPLACE DESALINATION EU</t>
  </si>
  <si>
    <t>https://www.contratos.gov.co/consultas/detalleProceso.do?numConstancia=11-11-727731</t>
  </si>
  <si>
    <t>INVAMA</t>
  </si>
  <si>
    <t>CONSTRUCCION DE OBRAS DE ESTABILIDAD DE TALUDES Y MANEJO DE AGUAS LLUVIAS AVENIDA ALBERTO MENDOZA HOYOS</t>
  </si>
  <si>
    <t>11-1-73659</t>
  </si>
  <si>
    <t>INV-L-004-2011</t>
  </si>
  <si>
    <t>11.313.490</t>
  </si>
  <si>
    <t>LUIS EDUARDO MENESES ACOSTA</t>
  </si>
  <si>
    <t>LUIS EDUARDO MENESES por valor de $ 308.783.380</t>
  </si>
  <si>
    <t>https://www.contratos.gov.co/consultas/detalleProceso.do?numConstancia=11-1-73659</t>
  </si>
  <si>
    <t>MEJORAMIENTO Y MANTENIMIENTO DE LA VIA CORRAL - SAN PEDRO EN EL MUNICIPIO DE LA PLAYA DEPARTAMENTO NORTE DE SANTANDER</t>
  </si>
  <si>
    <t>Norte De Santander - La Playa de Belen</t>
  </si>
  <si>
    <t>11-12-634597</t>
  </si>
  <si>
    <t>608-2011</t>
  </si>
  <si>
    <t>800000681-8</t>
  </si>
  <si>
    <t>MUNICIPIO DE LA PLAYA - NORTE DE SANTANDER</t>
  </si>
  <si>
    <t>VICTOR JULIO CLARO LOZANO</t>
  </si>
  <si>
    <t>https://www.contratos.gov.co/consultas/detalleProceso.do?numConstancia=11-12-634597</t>
  </si>
  <si>
    <t>MEJORAMIENTO Y MANTENIMIENTO DE LA VIA VEREDA TRINIDAD - CRUCE - VOLADOR - SAN CAYETANO - TORRES CENTRO - VEREDA TORRES PIEDECUESTA EN EL MUNICIPIO DE GUAYABAL DE SIQUIMA  DEPARTAMENTO DE CUNDINAMARCA.</t>
  </si>
  <si>
    <t>Cundinamarca - Guayabal de Siquima</t>
  </si>
  <si>
    <t>11-12-588670</t>
  </si>
  <si>
    <t>333-2011</t>
  </si>
  <si>
    <t>800094685-1</t>
  </si>
  <si>
    <t>MUNICIPIO DE GUAYABAL DE SIQUIMA - CUNDINAMARCA</t>
  </si>
  <si>
    <t>RAFAEL JULIAN PRIETO DIAZ</t>
  </si>
  <si>
    <t>https://www.contratos.gov.co/consultas/detalleProceso.do?numConstancia=11-12-588670</t>
  </si>
  <si>
    <t>MEJORAMIENTO Y MANTENIMIENTO VIA CORINTO - CRUCERO GUALANDAY - RIO NEGRO- EL PALMAR EN EL MUNICIPIO DE CORINTO  DEPARTAMENTO DE CAUCA</t>
  </si>
  <si>
    <t>Cauca - Corinto</t>
  </si>
  <si>
    <t>11-12-751104</t>
  </si>
  <si>
    <t>523-2011</t>
  </si>
  <si>
    <t>891501283-0</t>
  </si>
  <si>
    <t>MUNICIPIO DE CORINTO - CAUCA</t>
  </si>
  <si>
    <t>GILBERTO MUÑOZ COLORADO</t>
  </si>
  <si>
    <t>https://www.contratos.gov.co/consultas/detalleProceso.do?numConstancia=11-12-751104</t>
  </si>
  <si>
    <t>11-11-465716</t>
  </si>
  <si>
    <t>SAMC - 07 DE 2011 ( SAMC 9006028)</t>
  </si>
  <si>
    <t>CONSORCIO URBANISMO COMUNA 3 - 2011</t>
  </si>
  <si>
    <t>ANDRES FELIPE LOPEZ ZULUAGA</t>
  </si>
  <si>
    <t>CONSTRUCCION DE ANDENES  CORDONES  CUNETAS Y OBRAS COMPLEMENTARIAS EN DIFERENTES SITIOS DE LA COMUNA 3 DEL MUNICIPIO DE MEDELLIN (PROGRAMA DE PLANEACION LOCAL Y PRESUPUESTO PARTICIPATIVO 2010 - 2011)</t>
  </si>
  <si>
    <t>1000 991 08 990 51</t>
  </si>
  <si>
    <t>https://www.contratos.gov.co/consultas/detalleProceso.do?numConstancia=11-11-465716</t>
  </si>
  <si>
    <t>No. 206 del 2011</t>
  </si>
  <si>
    <t>CONSORCIO INTERVENTORIA PM COGUA</t>
  </si>
  <si>
    <t>11.333.991 DE ZIPAQUIRA</t>
  </si>
  <si>
    <t>GUSTAVO GARZON ALBA</t>
  </si>
  <si>
    <t>MEJORAMIENTO Y MANTENIMIENTO DE LA VIA LA UNION - EN MEDIO DE LOS RIOS - LA PORTADA EN EL MUNICIPIO DE SALAMINA DEL DEPARTAEMTO DE CALDAS.</t>
  </si>
  <si>
    <t>11-12-656399</t>
  </si>
  <si>
    <t>598-2011</t>
  </si>
  <si>
    <t>890801131-3</t>
  </si>
  <si>
    <t>MUNICIPIO DE SALAMINA - CALDAS</t>
  </si>
  <si>
    <t>LUIS GERMAN NOREÑO GARCIA</t>
  </si>
  <si>
    <t>https://www.contratos.gov.co/consultas/detalleProceso.do?numConstancia=11-12-656399</t>
  </si>
  <si>
    <t>800012873-7</t>
  </si>
  <si>
    <t>ALTAUSA</t>
  </si>
  <si>
    <t>TERMINACION DE LA CONSTRUCCION DE LOS LABORATORIOS DE FISICA Y QUIMICA DE LA INSTITUCION EDUCATIVA SAN ANTONIO  SEDE PARAMO BAJO Y SAN ANTONIO DEL MUNICIPIO DE TAUSA CUNDINAMARCA</t>
  </si>
  <si>
    <t>Tausa</t>
  </si>
  <si>
    <t>Cundinamarca - Tausa</t>
  </si>
  <si>
    <t>11-1-66966</t>
  </si>
  <si>
    <t>LP.002/2011</t>
  </si>
  <si>
    <t>JAVIER  MAURICIO GOMEZ PARRADO</t>
  </si>
  <si>
    <t>JAVIER MAURICIO GOMEZ PARRADO</t>
  </si>
  <si>
    <t>https://www.contratos.gov.co/consultas/detalleProceso.do?numConstancia=11-1-66966</t>
  </si>
  <si>
    <t>MEJORAMIENTO Y MANTENIMIENTO DE LA VIA SAN BERNARDO - SAN ANTONIO ALTO EN EL MUNICIPIO DE SAN BERNARDO DEL DEPARTAMENTO DE NARIÑO.</t>
  </si>
  <si>
    <t>Nariño - San Bernardo</t>
  </si>
  <si>
    <t>11-12-749045</t>
  </si>
  <si>
    <t>465-2011</t>
  </si>
  <si>
    <t>800193031-8</t>
  </si>
  <si>
    <t>MUNICIPIO DE SAN BERNARDO - NARIÑO</t>
  </si>
  <si>
    <t>MIGUEL ALBEIRO IBERIA</t>
  </si>
  <si>
    <t>https://www.contratos.gov.co/consultas/detalleProceso.do?numConstancia=11-12-749045</t>
  </si>
  <si>
    <t>800099234-4</t>
  </si>
  <si>
    <t>ALCAICEDOA</t>
  </si>
  <si>
    <t>Caicedo</t>
  </si>
  <si>
    <t>Antioquia - Caicedo</t>
  </si>
  <si>
    <t>03/24/2011 12:00:00 AM</t>
  </si>
  <si>
    <t>11-1-65293</t>
  </si>
  <si>
    <t>LP 01-2011</t>
  </si>
  <si>
    <t>083 DE 2011</t>
  </si>
  <si>
    <t>UNION TEMPORAL J &amp; H</t>
  </si>
  <si>
    <t>ALVARO A JAIMES MADARIAGA</t>
  </si>
  <si>
    <t>1. UNION TEMPORAL J &amp; H: 900 PUNTOS</t>
  </si>
  <si>
    <t>https://www.contratos.gov.co/consultas/detalleProceso.do?numConstancia=11-1-65293</t>
  </si>
  <si>
    <t>AJUSTE DE DISEÑOS Y CONSTRUCCION DE LA ESTRUCTURA EN GUADUA PARA EL CENTRO DE CONVENCIONES DEL MUNICIPIO DE GUADUAS</t>
  </si>
  <si>
    <t>11-1-67188</t>
  </si>
  <si>
    <t>LPVG-005-2011</t>
  </si>
  <si>
    <t>830.079.101-7</t>
  </si>
  <si>
    <t>MAVING SAS</t>
  </si>
  <si>
    <t>19.497.932</t>
  </si>
  <si>
    <t>JOSUE MORALES RAMIREZ</t>
  </si>
  <si>
    <t>MAVING SAS: 800</t>
  </si>
  <si>
    <t>https://www.contratos.gov.co/consultas/detalleProceso.do?numConstancia=11-1-67188</t>
  </si>
  <si>
    <t>CONSTRUCCION DEL CERRAMIENTO Y ZONAS DE ACCESO AL CENTRO EDUCATIVO IEA PUDI DEL RESGUARDO INDIGENA EL DUYA  DEL MUNICIPIO DE OROCUE  DEPARTAMENTO DE CASANARE.</t>
  </si>
  <si>
    <t>11-1-65641</t>
  </si>
  <si>
    <t>SOP-LP-OP-003-2011</t>
  </si>
  <si>
    <t>74812151-8</t>
  </si>
  <si>
    <t>OSCAR SANCHEZ GONZALES  Cc. 74812151 de Nunchia.</t>
  </si>
  <si>
    <t>https://www.contratos.gov.co/consultas/detalleProceso.do?numConstancia=11-1-65641</t>
  </si>
  <si>
    <t>CONSTRUCCION DE CUBIERTA DEL POLIDEPORTIVO BARRIO EL PROGRESO DEL MUNICIPIO DE HATO COROZAL</t>
  </si>
  <si>
    <t>Casanare - Hato Corozal</t>
  </si>
  <si>
    <t>10-11-422400</t>
  </si>
  <si>
    <t>CAS-SE-SA-164-2010</t>
  </si>
  <si>
    <t>CTO 0916-2011</t>
  </si>
  <si>
    <t>UNION TEMPORAL COROZAL 2010 GUILLERMO LEON</t>
  </si>
  <si>
    <t>GUILLERMO LEON BEJARANO BONILLA</t>
  </si>
  <si>
    <t>UNION TEMPORAL COROZAL 2010 GUILLERMO LEON BEJARANO BONILLA</t>
  </si>
  <si>
    <t>https://www.contratos.gov.co/consultas/detalleProceso.do?numConstancia=10-11-422400</t>
  </si>
  <si>
    <t>MEJORAMIENTO VIA CALAMAR - ESCUELA EL DANUBIO - DAMAS   MUNICIPIO DE CALAMAR  DEPARTAMENTO DE GUAVIARE.</t>
  </si>
  <si>
    <t>Guaviare - Calamar</t>
  </si>
  <si>
    <t>11-12-594395</t>
  </si>
  <si>
    <t>447-2011</t>
  </si>
  <si>
    <t>800191431-1</t>
  </si>
  <si>
    <t>MUNICIPIO DE CALAMAR - GUAVIARE</t>
  </si>
  <si>
    <t>HENRY CARDENAS ROJAS</t>
  </si>
  <si>
    <t>https://www.contratos.gov.co/consultas/detalleProceso.do?numConstancia=11-12-594395</t>
  </si>
  <si>
    <t>10-1-62364</t>
  </si>
  <si>
    <t>VC ¿ SG ¿ LP ¿ OO3 ¿ 2010</t>
  </si>
  <si>
    <t>001 DE 2011</t>
  </si>
  <si>
    <t>900105135-2</t>
  </si>
  <si>
    <t>COINCIVIL LIMITADA</t>
  </si>
  <si>
    <t>ROSA MERCEDES DE LA HOZ CAMARGO</t>
  </si>
  <si>
    <t>COINCIVIL LTDA</t>
  </si>
  <si>
    <t>900 PUNTOS</t>
  </si>
  <si>
    <t>https://www.contratos.gov.co/consultas/detalleProceso.do?numConstancia=10-1-62364</t>
  </si>
  <si>
    <t>MEJORAMIENTO Y MANTENIMIENTO DE LA VIA NIMAIMA - RESGUARDO BAJO - CHAGUANI EN EL MUNICIPIO DE NIMAIMA DEPARTAMENTO DE CUNDINAMARCA</t>
  </si>
  <si>
    <t>Cundinamarca - Nimaima</t>
  </si>
  <si>
    <t>11-12-595671</t>
  </si>
  <si>
    <t>351-2011</t>
  </si>
  <si>
    <t>MUNICIPIO DE NIMAIMA  (C/MARCA.)</t>
  </si>
  <si>
    <t>EDGAR JUVENAL RAMIREZ PEREZ</t>
  </si>
  <si>
    <t>https://www.contratos.gov.co/consultas/detalleProceso.do?numConstancia=11-12-595671</t>
  </si>
  <si>
    <t>CONVENIO INTERINSTITUCIONAL SUSCRITO ENTRE EL DEPARTAMENTO DE BOYACA  EL MUNICIPIO DE TASCO Y LA APV SAN MARCOS PARA LA CONSTRUCCION DE 26 VIVIENDAS DE INTERES SOCIAL</t>
  </si>
  <si>
    <t>11-12-648396</t>
  </si>
  <si>
    <t>CD-CONV-1789/11</t>
  </si>
  <si>
    <t>1789/11</t>
  </si>
  <si>
    <t>MUNICIPIO DE TASCO</t>
  </si>
  <si>
    <t>EDWIN JAVIER MANRIQUE GUERRERO</t>
  </si>
  <si>
    <t>https://www.contratos.gov.co/consultas/detalleProceso.do?numConstancia=11-12-648396</t>
  </si>
  <si>
    <t>CONSTRUCCION  ADECUACION Y MANTENIMIENTO DE LA INFRAESTRUCTURA VIAL Y ESPACIO PUBLICO DEL MUNICIPIO DE LA CALERA</t>
  </si>
  <si>
    <t>11-1-70405</t>
  </si>
  <si>
    <t>LICITACION PUBLICA 007</t>
  </si>
  <si>
    <t>COP 170</t>
  </si>
  <si>
    <t>900.468.067-7</t>
  </si>
  <si>
    <t>CONSORCIO VIASEG</t>
  </si>
  <si>
    <t>80.539.739 DE ZIPAQUIRA  CUNDINAMARCA.</t>
  </si>
  <si>
    <t>CONSORCIO VIASEG 2011  78 PUNTOS</t>
  </si>
  <si>
    <t>https://www.contratos.gov.co/consultas/detalleProceso.do?numConstancia=11-1-70405</t>
  </si>
  <si>
    <t>11-11-624298</t>
  </si>
  <si>
    <t>SA-MC-SGT-SRN-054-2011</t>
  </si>
  <si>
    <t>2044-2011</t>
  </si>
  <si>
    <t>JAIME FERNANDO TRIVIÑO DELGADILLO</t>
  </si>
  <si>
    <t>CONSTRUCCION PASARELA PEATONAL PUENTE LA BALSA  LOCALIZADO EN LA CARRETERA CHIQUINQUIRA - TUNJA  RUTA 6008.</t>
  </si>
  <si>
    <t>https://www.contratos.gov.co/consultas/detalleProceso.do?numConstancia=11-11-624298</t>
  </si>
  <si>
    <t>Tolima - Piedras</t>
  </si>
  <si>
    <t>12-12-860240</t>
  </si>
  <si>
    <t>735-2011</t>
  </si>
  <si>
    <t>800100136-4</t>
  </si>
  <si>
    <t>MUNICIPIO DE PIEDRAS - TOLIMA</t>
  </si>
  <si>
    <t>ROGELIO MONTEALEGRE MURILLO</t>
  </si>
  <si>
    <t>https://www.contratos.gov.co/consultas/detalleProceso.do?numConstancia=12-12-860240</t>
  </si>
  <si>
    <t>MEJORAMIENTO Y MEJORAMIENTO  VIA LOS  PUENTES - LOURDES - ROSARIO - CRUCE SAN  ROQUE    CODIGO  20014   MUNICIPIO DE  LA  ARGENTINA   DEPARTAMENTO  DE HUILA.</t>
  </si>
  <si>
    <t>Huila - La Argentina</t>
  </si>
  <si>
    <t>11-12-562386</t>
  </si>
  <si>
    <t>428-11</t>
  </si>
  <si>
    <t>MUNICIPIO DE LA ARGENTINA - HUILA</t>
  </si>
  <si>
    <t>DAGOBERTO GAITAN GUERRERO</t>
  </si>
  <si>
    <t>https://www.contratos.gov.co/consultas/detalleProceso.do?numConstancia=11-12-562386</t>
  </si>
  <si>
    <t>MEJORAMIENTO Y MANTENIMIENTO DE LA VIA VALLEDUPAR - EL JABO - GUACOCHE - GUACOCHITO MUNICIPIO DE VALLEDUPAR DEPARTAMENTO DE CESAR</t>
  </si>
  <si>
    <t>11-12-634805</t>
  </si>
  <si>
    <t>648-2011</t>
  </si>
  <si>
    <t>800098911-8</t>
  </si>
  <si>
    <t>MUNICIPIO DE VALLEDUPAR - CESAR</t>
  </si>
  <si>
    <t>LUIS FABIAN FERNANDEZ MAESTRE</t>
  </si>
  <si>
    <t>https://www.contratos.gov.co/consultas/detalleProceso.do?numConstancia=11-12-634805</t>
  </si>
  <si>
    <t>MEJORAMIENTO Y MANTENIMIENTO VIA BARRANCONES - LAS PALMERAS  MUNICIPIO DE SARAVENA  DEPARTAMENTO DE ARAUCA</t>
  </si>
  <si>
    <t>11-12-582359</t>
  </si>
  <si>
    <t>575-2011</t>
  </si>
  <si>
    <t>MUNICIPIO DE SARAVENA -ARAUCA</t>
  </si>
  <si>
    <t>MARIO AVELLANEDA ARDILA</t>
  </si>
  <si>
    <t>https://www.contratos.gov.co/consultas/detalleProceso.do?numConstancia=11-12-582359</t>
  </si>
  <si>
    <t>CONVENIO INTERINSTITUCIONAL SUSCRITO ENTRE EL DEPARTAMENTO DE TINJACA Y LA APV DIVINO NIÑO PARA LA EJECUCION DE SUBSIDIOS ASIGNADOS PARA LA CONSTRUCCION DE 32 SOLUCIONES DE VIVIENDA DE INTERES SOCIAL</t>
  </si>
  <si>
    <t>11-12-694211</t>
  </si>
  <si>
    <t>CD-1759/11</t>
  </si>
  <si>
    <t>1759/11</t>
  </si>
  <si>
    <t>800028436-1  /  900340576-3</t>
  </si>
  <si>
    <t>MUNICIPIO DE TINJACA - ASOCIACION POPULAR DE VIVIENDA EL DIVINO NIÑO</t>
  </si>
  <si>
    <t>134172693 -  7170129</t>
  </si>
  <si>
    <t>OMAR MALAGON ESPITIA - JOSE ANGEL CELY URBANO</t>
  </si>
  <si>
    <t>https://www.contratos.gov.co/consultas/detalleProceso.do?numConstancia=11-12-694211</t>
  </si>
  <si>
    <t>INVIAS17</t>
  </si>
  <si>
    <t>ATENCION DE OBRAS DE EMERGENCIA POR EL SISTEMA DE MONTO AGOTABLE EN CARRETERAS A CARGO DE LA DIRECCION TERRITORIAL QUINDIO. DEPARTAMENTO DEL QUINDIO.</t>
  </si>
  <si>
    <t>11-11-469705</t>
  </si>
  <si>
    <t>SA-MC-DT-QUI-003-2011</t>
  </si>
  <si>
    <t>1. FERNANDO AUGUSTO RAMIREZ RESTREPO: 998.96  2. JOSE HERNAN ORTIZ: 963.98  3. AGUIDEL S.A.S.: 953.12  4. ISAIAS PIÑEROS: 0.00</t>
  </si>
  <si>
    <t>https://www.contratos.gov.co/consultas/detalleProceso.do?numConstancia=11-11-469705</t>
  </si>
  <si>
    <t>CONVENIO DE COOPERACION INTERINSTITUCIONAL SUSCRITO ENTRE EL DEPARTAMENTO DE BOYACA Y EL MUNCIPIO DE NOBSA PARA EL MEJORAMIENTO POLIDEPORTIVO VEREDA LAS CALERAS DE NOBSA</t>
  </si>
  <si>
    <t>11-12-538102</t>
  </si>
  <si>
    <t>CD-CONV-1718/11</t>
  </si>
  <si>
    <t>1718/11</t>
  </si>
  <si>
    <t>891855222-0</t>
  </si>
  <si>
    <t>MUNICIPIO DE NOBSA</t>
  </si>
  <si>
    <t>JULIO ELIECER FAJARDO RINCON</t>
  </si>
  <si>
    <t>https://www.contratos.gov.co/consultas/detalleProceso.do?numConstancia=11-12-538102</t>
  </si>
  <si>
    <t>11-1-68516</t>
  </si>
  <si>
    <t>LP-05 DE 2011</t>
  </si>
  <si>
    <t>0259 DE 2011</t>
  </si>
  <si>
    <t>900457236-8</t>
  </si>
  <si>
    <t>UNION TEMPORAL ILUMINAR</t>
  </si>
  <si>
    <t>ESTUDIOS DISEÑOS Y CONSTRUCCION DE OBRAS PARA LA AMPLIACION DEL SISTEMA DE ALUMBRADO PUBLICO DEL CASCO URBANO DEL MUNICIPIO DE SAN CARLOS DE GUAROA</t>
  </si>
  <si>
    <t>U.T ILUMINAR 982</t>
  </si>
  <si>
    <t>https://www.contratos.gov.co/consultas/detalleProceso.do?numConstancia=11-1-68516</t>
  </si>
  <si>
    <t>MEJORAMIENTO Y  MANTENIMIENTO  DE LA  VIA  DONCELLO - SAN PEDRO - LA  CRISTALINA - BERLIN   MUNICIPIO DE EL DONCELLO  DEPARTAMENTO  DE  CAQUETA</t>
  </si>
  <si>
    <t>11-12-610477</t>
  </si>
  <si>
    <t>444-2011</t>
  </si>
  <si>
    <t>800095760-9</t>
  </si>
  <si>
    <t>JAIR DIAZ DIAZ</t>
  </si>
  <si>
    <t>https://www.contratos.gov.co/consultas/detalleProceso.do?numConstancia=11-12-610477</t>
  </si>
  <si>
    <t>MEJORAMIENTO Y MANTENIMIENTO DE LA VIA BUESACO - VERACRUZ - SAN  IGNACION EN EL MUNICIPIO DE BUESACO DEL DEPARTAMENTO DE NARIÑO</t>
  </si>
  <si>
    <t>11-12-750398</t>
  </si>
  <si>
    <t>522-2011</t>
  </si>
  <si>
    <t>800099062-4</t>
  </si>
  <si>
    <t>MUNICIPIO DE BUESACO - NARIÑO</t>
  </si>
  <si>
    <t>JOSE MARIA MONCAYO ROSERO</t>
  </si>
  <si>
    <t>https://www.contratos.gov.co/consultas/detalleProceso.do?numConstancia=11-12-750398</t>
  </si>
  <si>
    <t>11-1-69667</t>
  </si>
  <si>
    <t>CONVOCATORIA PUBLICA N°27- L.P. 2011</t>
  </si>
  <si>
    <t>PS-GCT.2.7.11-244</t>
  </si>
  <si>
    <t>900464393-5</t>
  </si>
  <si>
    <t>CONSORCIO MOGOTES 2011</t>
  </si>
  <si>
    <t>CONSORCIO MOGOTES 2011-95 PUNTOS</t>
  </si>
  <si>
    <t>https://www.contratos.gov.co/consultas/detalleProceso.do?numConstancia=11-1-69667</t>
  </si>
  <si>
    <t>MEJORAMIENTO  Y MANTENIMIENTO  VIA  LA TROJA - LA VEGA -  SAN PABLO - MIRAMAR  CODIGO 20932  MUNICIPIO DE BARAYA  DEPARTAMENTO DE  HUILA</t>
  </si>
  <si>
    <t>Huila - Baraya</t>
  </si>
  <si>
    <t>11-12-595501</t>
  </si>
  <si>
    <t>407-2011</t>
  </si>
  <si>
    <t>891180183-3</t>
  </si>
  <si>
    <t>MUNICIPIO DE BARAYA - HUILA</t>
  </si>
  <si>
    <t>LUIS ENRIQUE CARDOZO TOVAR</t>
  </si>
  <si>
    <t>https://www.contratos.gov.co/consultas/detalleProceso.do?numConstancia=11-12-595501</t>
  </si>
  <si>
    <t>11-1-73330</t>
  </si>
  <si>
    <t>MTL - 009 DE 2011</t>
  </si>
  <si>
    <t>COP 011 DE 2011</t>
  </si>
  <si>
    <t>9000481651-2</t>
  </si>
  <si>
    <t>CONSORCIO JONA</t>
  </si>
  <si>
    <t>9.529.394</t>
  </si>
  <si>
    <t>IGNACIO PLAZAS PEREZ</t>
  </si>
  <si>
    <t>CONSORCIO JONA - 100 PUNTOS</t>
  </si>
  <si>
    <t>https://www.contratos.gov.co/consultas/detalleProceso.do?numConstancia=11-1-73330</t>
  </si>
  <si>
    <t>EJECUCION DE OBRAS HIDRAULICAS PARA LA PROTECCION DE TALUDES Y CONTROL DE INUNDACIONES EN EL RIO TEUSACA (SECTOR URBANO) DEL MUNICIPIO DE LA CALERA.</t>
  </si>
  <si>
    <t>06/17/2011 12:00:00 AM</t>
  </si>
  <si>
    <t>11-1-68163</t>
  </si>
  <si>
    <t>LICITACION PUBLICA 003</t>
  </si>
  <si>
    <t>COP 156</t>
  </si>
  <si>
    <t>900.456.016-1</t>
  </si>
  <si>
    <t>CONSORCIO COLOMBIA</t>
  </si>
  <si>
    <t>79.410.219 DE BOGOTA  D.C.</t>
  </si>
  <si>
    <t>CESAR GUSTAVO OSPINA MANTILLA</t>
  </si>
  <si>
    <t>EJECUCION DE OBRAS HIDRAULICAS PARA LA PROTECCION DE TALUDES Y  CONTROL DE INUNDACIONES EN EL RIO TEUSACA (SECTOR URBANO) DEL MUNICIPIO DE LA CALERA.</t>
  </si>
  <si>
    <t>CONSORCIO COLOMBIA  con 60 Puntos</t>
  </si>
  <si>
    <t>https://www.contratos.gov.co/consultas/detalleProceso.do?numConstancia=11-1-68163</t>
  </si>
  <si>
    <t>Santander - Rionegro</t>
  </si>
  <si>
    <t>11-12-685109</t>
  </si>
  <si>
    <t>758-2011</t>
  </si>
  <si>
    <t>890204646-3</t>
  </si>
  <si>
    <t>MUNICIPIO DE RIONEGRO - SANTANDER</t>
  </si>
  <si>
    <t>FRANCISCO JAVIER ATUESTA DIAZ</t>
  </si>
  <si>
    <t>https://www.contratos.gov.co/consultas/detalleProceso.do?numConstancia=11-12-685109</t>
  </si>
  <si>
    <t>11-1-68991</t>
  </si>
  <si>
    <t>LP-OC-MAC-006 DE 2011</t>
  </si>
  <si>
    <t>8.723.355 de Barranquilla</t>
  </si>
  <si>
    <t>https://www.contratos.gov.co/consultas/detalleProceso.do?numConstancia=11-1-68991</t>
  </si>
  <si>
    <t>MEJORAMIENTO Y MANTENIMIENTO VIA LA Y DE COBRE - SANTA PAULA - LA GRANJA  MUNICIPIO DE SAN MARTIN  DEPARTAMENTO DEL CESAR.</t>
  </si>
  <si>
    <t>11-12-634917</t>
  </si>
  <si>
    <t>482-2011</t>
  </si>
  <si>
    <t>892301093-3</t>
  </si>
  <si>
    <t>EBER JOSE GUERRA MEDRANO</t>
  </si>
  <si>
    <t>https://www.contratos.gov.co/consultas/detalleProceso.do?numConstancia=11-12-634917</t>
  </si>
  <si>
    <t>MEJORAMIENTO Y MANTENIMIENTO DE LA VIA LOS ARBOLES MOYANO EN EL MUNICIPIO DE MADRID DEPARTAMENTO DE CUNDINAMARCA</t>
  </si>
  <si>
    <t>11-12-615179</t>
  </si>
  <si>
    <t>602-2011</t>
  </si>
  <si>
    <t>https://www.contratos.gov.co/consultas/detalleProceso.do?numConstancia=11-12-615179</t>
  </si>
  <si>
    <t>CONVENIO INTERINSTITUCIONAL CELEBRADO ENTRE EL DEPARTAMENTO DE BOYACA Y EL MUNICIPIO DE COVARACHIA Y LA ASOCIACION POPULAR DE VIVIENDA GIRASOLES JUAN PABLO SEGUNDO PARA LA EJECUCION DE SUBSIDIOS ASIGNADOS PARA LA CONSTRUCCION DE 30 VIVIENDAS DE INTERES SOCAIL NUCLEADAS EN EL MUNICIPIO DE COVARACHIA</t>
  </si>
  <si>
    <t>11-12-696228</t>
  </si>
  <si>
    <t>CD-CONV-1733/11</t>
  </si>
  <si>
    <t>1733/11</t>
  </si>
  <si>
    <t>891857920-2</t>
  </si>
  <si>
    <t>MUNICIPIO DE COVARACHIA</t>
  </si>
  <si>
    <t>PABLO ANTONIO MALDONADO BARRERA</t>
  </si>
  <si>
    <t>https://www.contratos.gov.co/consultas/detalleProceso.do?numConstancia=11-12-696228</t>
  </si>
  <si>
    <t>11-1-73228</t>
  </si>
  <si>
    <t>VC-SG-LP-005-2011</t>
  </si>
  <si>
    <t>023 de 2011</t>
  </si>
  <si>
    <t>900477733-2</t>
  </si>
  <si>
    <t>7061883 de Villanueva</t>
  </si>
  <si>
    <t>JULIO ANDRES MARTINEZ PERILLA</t>
  </si>
  <si>
    <t>https://www.contratos.gov.co/consultas/detalleProceso.do?numConstancia=11-1-73228</t>
  </si>
  <si>
    <t>11-1-69447</t>
  </si>
  <si>
    <t>CONVOCATORIA PUBLICA N°23- L.P. 2011</t>
  </si>
  <si>
    <t>PS-GCT.2.7.11-243</t>
  </si>
  <si>
    <t>900465180-8</t>
  </si>
  <si>
    <t>CONSORCIO OBRAS HIDRAULICAS ACACIITAS</t>
  </si>
  <si>
    <t>CONSORCIO OBRAS HIDRAULICAS ACACIITAS- 96.67</t>
  </si>
  <si>
    <t>https://www.contratos.gov.co/consultas/detalleProceso.do?numConstancia=11-1-69447</t>
  </si>
  <si>
    <t>Cundinamarca - Carmen de Carupa; Cundinamarca - Guatavita</t>
  </si>
  <si>
    <t>11-11-718107</t>
  </si>
  <si>
    <t>seleccionabreviada_48_2011</t>
  </si>
  <si>
    <t>662 DE 2011</t>
  </si>
  <si>
    <t>900.487.148-6</t>
  </si>
  <si>
    <t>CONSORCIO CAR 2012</t>
  </si>
  <si>
    <t>79 952.890</t>
  </si>
  <si>
    <t>IVAN ALONSO PARDO AVILA</t>
  </si>
  <si>
    <t>CONSORCIO CAR 2012 REPRESENTADO LEGALMENTE POR IVAN ALONSO PARDO AVILA</t>
  </si>
  <si>
    <t>https://www.contratos.gov.co/consultas/detalleProceso.do?numConstancia=11-11-718107</t>
  </si>
  <si>
    <t>META - INSTITUTO DE TURISMO DEL META</t>
  </si>
  <si>
    <t>892000563-1</t>
  </si>
  <si>
    <t>TURISMETA01</t>
  </si>
  <si>
    <t>MEJORAMIENTO  MANTENIMIENTO Y ADECUACION DE LAS REDES HIDRAULICAS  REDES ELECTRICAS Y LUMNINARIAS DEL MONUMENTO ¿EL RETORNO DE LAS ARPAS¿ UBICADO EN LA ZONA DENOMINADA VANGUARDIA DE LA GLORIETA QUE DETERMINA EL FLUJO VEHICULAR AL AEROPUERTO VANGUARDIA SOBRE LA VIA QUE CONDUCE DE VILLAVICENCIO AL MUNICIPIO DE RESTREPO ¿ DEPARTAMENTO DEL META</t>
  </si>
  <si>
    <t>11-1-64744</t>
  </si>
  <si>
    <t>LP-002/2011</t>
  </si>
  <si>
    <t>900.433.199-1</t>
  </si>
  <si>
    <t>UNION TEMPORAL EL RETORNO DE LAS ARPAS</t>
  </si>
  <si>
    <t>40.401.392</t>
  </si>
  <si>
    <t>MARISOL LOZADA PERALTA</t>
  </si>
  <si>
    <t>https://www.contratos.gov.co/consultas/detalleProceso.do?numConstancia=11-1-64744</t>
  </si>
  <si>
    <t>MEJORAMIENTO Y MANTENIMIENTO DE LA VIA CHARALA - RIACHUELO EN EL MUNICIPIO DE CHARALA DEL DEPARTAMENTO DE SANTANDER.</t>
  </si>
  <si>
    <t>11-12-621263</t>
  </si>
  <si>
    <t>481-2011</t>
  </si>
  <si>
    <t>890205063-4</t>
  </si>
  <si>
    <t>AMPARO OFELIA VEGA ALBINO</t>
  </si>
  <si>
    <t>https://www.contratos.gov.co/consultas/detalleProceso.do?numConstancia=11-12-621263</t>
  </si>
  <si>
    <t>RAMA JUDICIAL</t>
  </si>
  <si>
    <t>JUDICIAL16</t>
  </si>
  <si>
    <t>11-11-686740</t>
  </si>
  <si>
    <t>SELECCION ABREVIADA No. 31 DE 2011</t>
  </si>
  <si>
    <t>130 DE 2011</t>
  </si>
  <si>
    <t>VER ACTA</t>
  </si>
  <si>
    <t>https://www.contratos.gov.co/consultas/detalleProceso.do?numConstancia=11-11-686740</t>
  </si>
  <si>
    <t>MEJORAMIENTO Y MANTENIMIENTO  VIA  LA  NEVERA - GUANAPALO TRAMO PUNTO LA NEVERA DESVIO VEREDA BALQUEREÑA  MUNICIPIO DE NUNCHIA  DEPARTAMENTO DE CASANARE</t>
  </si>
  <si>
    <t>11-12-647886</t>
  </si>
  <si>
    <t>375-2011</t>
  </si>
  <si>
    <t>800099425-4</t>
  </si>
  <si>
    <t>https://www.contratos.gov.co/consultas/detalleProceso.do?numConstancia=11-12-647886</t>
  </si>
  <si>
    <t>11-1-68792</t>
  </si>
  <si>
    <t>LPVG-007-2011</t>
  </si>
  <si>
    <t>900.460.767-8</t>
  </si>
  <si>
    <t>CONSORCIO JARDIN 2011</t>
  </si>
  <si>
    <t>17.335.672</t>
  </si>
  <si>
    <t>CRISTIAN CIBEL CARVAJAL GOMEZ</t>
  </si>
  <si>
    <t>CONSORCIO JARDIN 2011: 997 05 puntos CONSORCIO JARDIN SOCIAL: 994 12 puntos CONSORCIO TRAVI 2011: 796 11 puntos</t>
  </si>
  <si>
    <t>https://www.contratos.gov.co/consultas/detalleProceso.do?numConstancia=11-1-68792</t>
  </si>
  <si>
    <t>SDHBOG8</t>
  </si>
  <si>
    <t>11-11-583927</t>
  </si>
  <si>
    <t>SDH-SAMC-010-2011</t>
  </si>
  <si>
    <t>120000-289-0-2011</t>
  </si>
  <si>
    <t>CONTROLES Y AUTOMATIZACION S.A.S.</t>
  </si>
  <si>
    <t>https://www.contratos.gov.co/consultas/detalleProceso.do?numConstancia=11-11-583927</t>
  </si>
  <si>
    <t>MEJORAMIENTO Y MANTENIMIENTO DE LA VIA VITERBO - EL PALMAR-TERMINAL EN EL MUNICIPIO DE VITERBO DEL DEPARTAMENTO DE CALDAS.</t>
  </si>
  <si>
    <t>Caldas - Viterbo</t>
  </si>
  <si>
    <t>11-12-655519</t>
  </si>
  <si>
    <t>510-2011</t>
  </si>
  <si>
    <t>800090835-5</t>
  </si>
  <si>
    <t>MUNICIPIO DE VITERBO - CALDAS</t>
  </si>
  <si>
    <t>CARLOS ALBERTO RAMIREZ GRAJALES</t>
  </si>
  <si>
    <t>https://www.contratos.gov.co/consultas/detalleProceso.do?numConstancia=11-12-655519</t>
  </si>
  <si>
    <t>MEJORAMIENTO Y MANTENIMIENTO DE LA VIA MONTE BONITO - SANTA CLARA EN EL MUNICIPIO DE MARULANDA DEL DEPARTAMENTO DE CALDAS.</t>
  </si>
  <si>
    <t>11-12-733136</t>
  </si>
  <si>
    <t>457-2011</t>
  </si>
  <si>
    <t>890801146-3</t>
  </si>
  <si>
    <t>MUNICIPIO DE MARULANDA - CALDAS</t>
  </si>
  <si>
    <t>RUBEN DARIO QUINTERO MEJIA</t>
  </si>
  <si>
    <t>https://www.contratos.gov.co/consultas/detalleProceso.do?numConstancia=11-12-733136</t>
  </si>
  <si>
    <t>MEJORAMIENTO Y MANTENIMIENTO DE LA VIA ALTO DE PALOMA - EL REPOSO - EL BRILLANTE EN EL MUNICIPIO DE PALESTINA DEL DEPARTAMENTO DE CALDAS.</t>
  </si>
  <si>
    <t>11-12-669453</t>
  </si>
  <si>
    <t>461-2011</t>
  </si>
  <si>
    <t>890801141-7</t>
  </si>
  <si>
    <t>MUNICIPIO DE PALESTINA - CALDAS</t>
  </si>
  <si>
    <t>CARLOS ALBERTO OCAMPO VASCO</t>
  </si>
  <si>
    <t>https://www.contratos.gov.co/consultas/detalleProceso.do?numConstancia=11-12-669453</t>
  </si>
  <si>
    <t>11-1-75304</t>
  </si>
  <si>
    <t>ALRUU-LP-035-2011</t>
  </si>
  <si>
    <t>COP-129-2011</t>
  </si>
  <si>
    <t>830.106.163-1</t>
  </si>
  <si>
    <t>DINAS INGENIEROS CONSTRUCTORES Y CONSULTORES S.A.S.</t>
  </si>
  <si>
    <t>79.493.745</t>
  </si>
  <si>
    <t>JOSE EDISON ALBA MAHECHA</t>
  </si>
  <si>
    <t>DINAS INGENIEROS CONSTRUCTORES Y CONSULTORES SAS</t>
  </si>
  <si>
    <t>https://www.contratos.gov.co/consultas/detalleProceso.do?numConstancia=11-1-75304</t>
  </si>
  <si>
    <t>CONSTRUCCION DE LA SEGUNDA ETAPA DEL CENTRO ADMINISTRATIVO MUNICIPAL DE BELEN NARIÑO</t>
  </si>
  <si>
    <t>11-1-64997</t>
  </si>
  <si>
    <t>LICITACION PUBLICA 01-2011</t>
  </si>
  <si>
    <t>PAULO ROLANDO ZAMBRANO RODRIGUEZ</t>
  </si>
  <si>
    <t>PAULO ROLANDO ZAMBRANO RODRIGUEZ  UNICO PROPONENTE HABILITADO</t>
  </si>
  <si>
    <t>https://www.contratos.gov.co/consultas/detalleProceso.do?numConstancia=11-1-64997</t>
  </si>
  <si>
    <t>MEJORAMIENTO Y MANTENIMIENTO DE LA VIA MIRAFLORES - BUENOS AIRES - MORRO ARRIBA MUNICIPIO DE MIRAFLORES - DEPARTAMENTO DE BOYACA</t>
  </si>
  <si>
    <t>11-12-596307</t>
  </si>
  <si>
    <t>756-2011</t>
  </si>
  <si>
    <t>800029660-1</t>
  </si>
  <si>
    <t>MUNICIPIO DE MIRAFLORES - BOYACA</t>
  </si>
  <si>
    <t>LUIS DONALDO BARRERTO GARZON</t>
  </si>
  <si>
    <t>https://www.contratos.gov.co/consultas/detalleProceso.do?numConstancia=11-12-596307</t>
  </si>
  <si>
    <t>MEJORAMIENTO Y MANTENIMIENTO VIA PAEZ - PUENTE GUAMAL - LA URURIA  MUNICIPIO DE PAEZ  DEPARTAMENTO DE  BOYACA</t>
  </si>
  <si>
    <t>11-12-577940</t>
  </si>
  <si>
    <t>490-2011</t>
  </si>
  <si>
    <t>800049508-3</t>
  </si>
  <si>
    <t>MUNICIPIO DE PAEZ - BOYACA</t>
  </si>
  <si>
    <t>WILLIAM YECID HERNANDEZ LOZANO</t>
  </si>
  <si>
    <t>https://www.contratos.gov.co/consultas/detalleProceso.do?numConstancia=11-12-577940</t>
  </si>
  <si>
    <t>MEJORAMIENTO Y MANTENIMIENTO DE LA CARRETERA PUERTO RICO - MINA BLANCA  RUTA 65  TRAMO 6504</t>
  </si>
  <si>
    <t>11-11-618655</t>
  </si>
  <si>
    <t>SA-MC-DT-CAQ-011-2011</t>
  </si>
  <si>
    <t>JULIO CESAR PASCUAS CACHAYA</t>
  </si>
  <si>
    <t>MEJORAMIENTO Y MANTENIMIENTO DE LA CARRETERA PUERTO RICO ¿ MINA BLANCA  RUTA 65  TRAMO 6504</t>
  </si>
  <si>
    <t>1 JULIO CESAR PASCUAS CACHAYA 1.000 00 PUNTOS</t>
  </si>
  <si>
    <t>1 JULIO CESAR PASCUAS CACHAYA 1.000 00 PUNTOS 2 NELSON DARIO CALDERON CHAUX 999 60 PUNTOS 3 JUVENAL CHARRY MALLUNGO 988 93 PUNTOS 4 HECTOR SANCHEZ CUELLAR 988 87 PUNTOS 5 GERARDO CORREDOR VILLALBA 972 73 PUNTOS 6 LUIS ALBERTO PERDOMO SABI 954 56 PUNTOS</t>
  </si>
  <si>
    <t>https://www.contratos.gov.co/consultas/detalleProceso.do?numConstancia=11-11-618655</t>
  </si>
  <si>
    <t>MEJORAMIENTO Y MANTENIMIENTO DE LA VIA ALTO TABLAZO - GUACAS - EL ROSARIO EN EL MUNICIPIO DE MANIZALES DEL DEPARTAMENTO DE CALDA.</t>
  </si>
  <si>
    <t>11-12-656607</t>
  </si>
  <si>
    <t>460-2011</t>
  </si>
  <si>
    <t>890801053-7</t>
  </si>
  <si>
    <t>MUNICIPIO DE MANIZALES - CALDAS</t>
  </si>
  <si>
    <t>JUAN MANUEL LLANO URIBE</t>
  </si>
  <si>
    <t>https://www.contratos.gov.co/consultas/detalleProceso.do?numConstancia=11-12-656607</t>
  </si>
  <si>
    <t>REHABILITACION DE LAS VIAS DE ACCESO A LAS VEREDAS ARENAL  GAGUE  PLAYON RECUERDO  Y ANILLO VIAL PICON- MORICHAL  DEL MUNICIPIO DE YOPAL  CASANARE</t>
  </si>
  <si>
    <t>11-11-682028</t>
  </si>
  <si>
    <t>MYCA-SA-SOPY-017-2011</t>
  </si>
  <si>
    <t>100.19.696</t>
  </si>
  <si>
    <t>900.485.171-7</t>
  </si>
  <si>
    <t>CONSORCIO ALIANZA INTECVIAS</t>
  </si>
  <si>
    <t>7.225.172</t>
  </si>
  <si>
    <t>ROVER ABRIL ALBARRACIN</t>
  </si>
  <si>
    <t>https://www.contratos.gov.co/consultas/detalleProceso.do?numConstancia=11-11-682028</t>
  </si>
  <si>
    <t>MEJORAMIENTO Y MANTENIMIENTO VIA ALTO DEL AGUARDIENTE  MUNICIPIO DE CIENAGA DEPARTAMENTO DE BOYACA</t>
  </si>
  <si>
    <t>11-12-582322</t>
  </si>
  <si>
    <t>754-2011</t>
  </si>
  <si>
    <t>MUNICIPIO DE CIENEGA - BOYACA</t>
  </si>
  <si>
    <t>JORGE ADESSON SANABRIA GONZALEZ</t>
  </si>
  <si>
    <t>https://www.contratos.gov.co/consultas/detalleProceso.do?numConstancia=11-12-582322</t>
  </si>
  <si>
    <t>CONSTRUCCION CUBIERTAS DE  ESCENARIOS DEPORTIVOS EN EL MUNICIPIO DE LA CALERA.</t>
  </si>
  <si>
    <t>11-11-648398</t>
  </si>
  <si>
    <t>SELECCION ABREVIADA 020</t>
  </si>
  <si>
    <t>COP 184</t>
  </si>
  <si>
    <t>79.521.854  DE BOGOTA</t>
  </si>
  <si>
    <t>CONSTRUCCION CUBIERTAS DE ESCENARIOS DEPORTIVOS EN EL MUNICIPIO DE LA CALERA</t>
  </si>
  <si>
    <t>CONSTRUCTORA VMJ LTDA 63 PUNTOS</t>
  </si>
  <si>
    <t>https://www.contratos.gov.co/consultas/detalleProceso.do?numConstancia=11-11-648398</t>
  </si>
  <si>
    <t>11-12-491585</t>
  </si>
  <si>
    <t>044-2011</t>
  </si>
  <si>
    <t>800.095.461-1</t>
  </si>
  <si>
    <t>MUNICIPIO DE SUPIA</t>
  </si>
  <si>
    <t>4.593.677</t>
  </si>
  <si>
    <t>https://www.contratos.gov.co/consultas/detalleProceso.do?numConstancia=11-12-491585</t>
  </si>
  <si>
    <t>MEJORAMIENTO Y MANTENIMIENTO VIA A CHOPAL  MUNICIPIO DE RESTREPO  DEPARTAMENTO DEL META</t>
  </si>
  <si>
    <t>11-12-729276</t>
  </si>
  <si>
    <t>8000988199-1</t>
  </si>
  <si>
    <t>MUNICIPIO DE RESTREPO</t>
  </si>
  <si>
    <t>HORACIO ALVAREZ CEBALLOS</t>
  </si>
  <si>
    <t>https://www.contratos.gov.co/consultas/detalleProceso.do?numConstancia=11-12-729276</t>
  </si>
  <si>
    <t>MEJORAMIENTO Y MANTENIMIENTO DE LA VIA COMUN DE JUNTAS-COLIMBA - CHAPUD - RIVERAS - SAN DIEGO - CRISTO ALTO - GUAN COMUNIDAD - GUAN PUENTE ALTO EN EL MUNICIPIO DE GUACHUCAL DEL DEPARTAMENTO DE NARIÑO</t>
  </si>
  <si>
    <t>Nariño - Guachucal</t>
  </si>
  <si>
    <t>11-12-749064</t>
  </si>
  <si>
    <t>464-2011</t>
  </si>
  <si>
    <t>800015689-1</t>
  </si>
  <si>
    <t>MUNICIPIO DE GUACHUCAL - NARIÑO</t>
  </si>
  <si>
    <t>HUGO JAVIER REALPE ROSERO</t>
  </si>
  <si>
    <t>https://www.contratos.gov.co/consultas/detalleProceso.do?numConstancia=11-12-749064</t>
  </si>
  <si>
    <t>MAJORAMIENTO Y MANTENIMIENTO DE LA VIA BARBOSA - SAN RAFAEL - LAS PALMAS EN EL MUNICIPIO DE BARBOSA DEL DEPARTAMENTO DE SANTANDER</t>
  </si>
  <si>
    <t>Santander - Barbosa</t>
  </si>
  <si>
    <t>11-12-621161</t>
  </si>
  <si>
    <t>610-2011</t>
  </si>
  <si>
    <t>890206033-8</t>
  </si>
  <si>
    <t>MUNICIPIO DE BARBOSA - SANTANDER</t>
  </si>
  <si>
    <t>JORGE HUMBERTO ARDILA VELANDIA</t>
  </si>
  <si>
    <t>https://www.contratos.gov.co/consultas/detalleProceso.do?numConstancia=11-12-621161</t>
  </si>
  <si>
    <t>MEJORAMIENTO Y MENTENIMIENTO DE LA VIA EL COCUY - ALTO DE LA CUEVA - SECTOR DE LAGUINILLAS  MUNICIPIO DE EL COCUY  DEPARTAMENTO DE BOYACA</t>
  </si>
  <si>
    <t>11-12-655425</t>
  </si>
  <si>
    <t>680-2011</t>
  </si>
  <si>
    <t>MUNICIPIO DE EL COCUY - BOYACA</t>
  </si>
  <si>
    <t>ALIRIO ANTONIO PUENTES BARRERÑO</t>
  </si>
  <si>
    <t>https://www.contratos.gov.co/consultas/detalleProceso.do?numConstancia=11-12-655425</t>
  </si>
  <si>
    <t>CONSTRUCCION DE LA ESTACION DE PEAJE CISNEROS CON INFRAESTRUCTURA PROVISIONAL  EN LA VIA CISNEROS ¿ PUERTO BERRIO  PR1+220  RUTA 6206. DEPARTAMENTO DE ANTIOQUIA</t>
  </si>
  <si>
    <t>11-11-623306</t>
  </si>
  <si>
    <t>SA-MC-SGT-SRN-050-2011</t>
  </si>
  <si>
    <t>2103-2011</t>
  </si>
  <si>
    <t>LUIS HERNAN PIÑEROS MENDEZ</t>
  </si>
  <si>
    <t>CONSTRUCCION DE LA ESTACION DE PEAJE CISNEROS CON INFRAESTRCTURA PROVISIONAL EN LA VIA CISNEROS  - PUERTO BERRIO  PR1+220   RUTA 6206  DEPARTAMENTO DE ANTIOQUIA.</t>
  </si>
  <si>
    <t>https://www.contratos.gov.co/consultas/detalleProceso.do?numConstancia=11-11-623306</t>
  </si>
  <si>
    <t>CONSTRUCCION DE UN TRAMO DE ACUEDUCTO EN EL BARRIO LOS LAURELES DEL MUNICIPIO DE SINCELEJO</t>
  </si>
  <si>
    <t>11-11-651787</t>
  </si>
  <si>
    <t>SA- 067 -MC-2011</t>
  </si>
  <si>
    <t>SA-067-MC-2011</t>
  </si>
  <si>
    <t>MANUEL DEL CRISTO MIER CORPAS</t>
  </si>
  <si>
    <t>CONSORCIO LAURELES</t>
  </si>
  <si>
    <t>https://www.contratos.gov.co/consultas/detalleProceso.do?numConstancia=11-11-651787</t>
  </si>
  <si>
    <t>MEJORAMIENTO Y MANTENIMIENTO DE LA VIA VEREDAS PUEBLO NUEVO - QUEBRADA HONDA - FLORA AZUL - EL ATILLO - CAMELIA - LA MESA MUNICIPIO DE MARIQUITA DEPARTAMENTO DE TOLIMA.</t>
  </si>
  <si>
    <t>Tolima - San Sebastian de Mariquita</t>
  </si>
  <si>
    <t>12-12-823834</t>
  </si>
  <si>
    <t>425-2011</t>
  </si>
  <si>
    <t>890701342-1</t>
  </si>
  <si>
    <t>MUNICIPIO DE MARIQUITA - TOLIMA</t>
  </si>
  <si>
    <t>JUAN CARLOS ACERO HERNANDEZ</t>
  </si>
  <si>
    <t>https://www.contratos.gov.co/consultas/detalleProceso.do?numConstancia=12-12-823834</t>
  </si>
  <si>
    <t>MEJORAMIENTO Y MANTENIMIENTO DE LA VIA BOTANILLA - LA COMUNIDAD - PUENTE EL QUIÑA EN EL MUNICIPIO DE SAN PEDRO DE CARTAGO DEL DEPARTAMENTO DE NARIÑO</t>
  </si>
  <si>
    <t>Nariño - San Pedro de Cartago</t>
  </si>
  <si>
    <t>11-12-732866</t>
  </si>
  <si>
    <t>530-2011</t>
  </si>
  <si>
    <t>800148720-3</t>
  </si>
  <si>
    <t>MUNICIPIO DE SAN PEDRO DE CARTAGO - NARIÑO</t>
  </si>
  <si>
    <t>ARMANDO BURBANO CHICAIZA</t>
  </si>
  <si>
    <t>https://www.contratos.gov.co/consultas/detalleProceso.do?numConstancia=11-12-732866</t>
  </si>
  <si>
    <t>POLICIA29</t>
  </si>
  <si>
    <t>11-12-480145</t>
  </si>
  <si>
    <t>PN MEVAL CD 007 2011</t>
  </si>
  <si>
    <t>12-6-10010-10</t>
  </si>
  <si>
    <t>900.426.147-8</t>
  </si>
  <si>
    <t>CONSORCIO POLICIA 2011</t>
  </si>
  <si>
    <t>43.617.848</t>
  </si>
  <si>
    <t>MONICA LILIANA GARCIA MAYA</t>
  </si>
  <si>
    <t>https://www.contratos.gov.co/consultas/detalleProceso.do?numConstancia=11-12-480145</t>
  </si>
  <si>
    <t>ALCIMITARRA1</t>
  </si>
  <si>
    <t>SANEAMIENTO BASICO EN EL SECTOR CENTRO-SANTA ROSA  CORREGIMIENTOS PUERTO ARAUJO Y PUERTO OLAYA Y VEREDAS LA VERDE - PATIO BONITO DEL MUNICIPIO DE CIMITARRA.</t>
  </si>
  <si>
    <t>Cimitarra</t>
  </si>
  <si>
    <t>11-1-67008</t>
  </si>
  <si>
    <t>LICIT. 004</t>
  </si>
  <si>
    <t>LICIT. 004 - 11</t>
  </si>
  <si>
    <t>DIEGO LUIS WANDURRAGA CRUZ CONSTRUCCIONES MATEUS GUIZA &amp; CIA LTDA.-COMATEG</t>
  </si>
  <si>
    <t>DIEGO LUIS WANDURRAGA CRUZ   -   72 14</t>
  </si>
  <si>
    <t>https://www.contratos.gov.co/consultas/detalleProceso.do?numConstancia=11-1-67008</t>
  </si>
  <si>
    <t>CONSTRUCCION DE LA ESTACION DE PEAJE  EL GOLFO CON INFRAESTRUCTURA PROVISIONAL   EN LA VIA COVEÑAS ¿TOLU-TOLUVIEJO  PR56+150  RUTA 90. DEPARTAMENTO DE SUCRE</t>
  </si>
  <si>
    <t>Sucre - Coveñas; Sucre - Toluviejo</t>
  </si>
  <si>
    <t>11-11-548073</t>
  </si>
  <si>
    <t>SA-MC-SGT-SRN-030-2011</t>
  </si>
  <si>
    <t>1663-2011</t>
  </si>
  <si>
    <t>CARLOS MAURICIO HERNANDEZ ZAMORA</t>
  </si>
  <si>
    <t>CONSTRUCCION DE LA ESTACION DE PEAJE EL GOLFO CON INFRAESTRUCTURA PROVISIONAL EN LA VIA COVEÑAS - TOLU - TOLUVIEJO  PR56+150  RUTA 90  DEPARTAMENTO DE SUCRE.</t>
  </si>
  <si>
    <t>https://www.contratos.gov.co/consultas/detalleProceso.do?numConstancia=11-11-548073</t>
  </si>
  <si>
    <t>11-4-534857</t>
  </si>
  <si>
    <t>CONTRATO DE OBRA No.CH002-2011</t>
  </si>
  <si>
    <t>EDGAR ROJAS MAHECHA</t>
  </si>
  <si>
    <t>https://www.contratos.gov.co/consultas/detalleProceso.do?numConstancia=11-4-534857</t>
  </si>
  <si>
    <t>11-4-534861</t>
  </si>
  <si>
    <t>CONTRATO DE OBRA No.CH003-2011</t>
  </si>
  <si>
    <t>YAMILE BERNAL CARO</t>
  </si>
  <si>
    <t>https://www.contratos.gov.co/consultas/detalleProceso.do?numConstancia=11-4-534861</t>
  </si>
  <si>
    <t>11-4-541370</t>
  </si>
  <si>
    <t>CONTRATO DE OBRA N°CH004-2011</t>
  </si>
  <si>
    <t>900448499-1</t>
  </si>
  <si>
    <t>UNION TEMPORAL CYO</t>
  </si>
  <si>
    <t>6.766.693 de Tunja</t>
  </si>
  <si>
    <t>HERMAN CORREDOR HERNANDEZ</t>
  </si>
  <si>
    <t>https://www.contratos.gov.co/consultas/detalleProceso.do?numConstancia=11-4-541370</t>
  </si>
  <si>
    <t>11-4-534797</t>
  </si>
  <si>
    <t>CONTRATO DE OBRA No.CH001-2011</t>
  </si>
  <si>
    <t>https://www.contratos.gov.co/consultas/detalleProceso.do?numConstancia=11-4-534797</t>
  </si>
  <si>
    <t>CONSTRUCCION DEL PUENE SOBRE EL TRAMO DE LA VIA TERCIARIA CAÑO MACAURLES (CONTINUACION )MUNICIPIO DE ARAUQUITA  DEPARTAMENTO DE ARAUCA</t>
  </si>
  <si>
    <t>11-4-600878</t>
  </si>
  <si>
    <t>EMD-SPO-003-2011</t>
  </si>
  <si>
    <t>900441017-1</t>
  </si>
  <si>
    <t>UNION TEMPORAL EL PUENTE</t>
  </si>
  <si>
    <t>https://www.contratos.gov.co/consultas/detalleProceso.do?numConstancia=11-4-600878</t>
  </si>
  <si>
    <t>CONSTRUCCION DE ESTACIONES DE PEAJE GRUPO 1</t>
  </si>
  <si>
    <t>11-11-623268</t>
  </si>
  <si>
    <t>SA-MC-SGT-SRN-049-2011</t>
  </si>
  <si>
    <t>2119-2011</t>
  </si>
  <si>
    <t>M1 CONSORCIO AP M2 JAIME FERNANDO TRIVIÑO DELGADILLO</t>
  </si>
  <si>
    <t>https://www.contratos.gov.co/consultas/detalleProceso.do?numConstancia=11-11-623268</t>
  </si>
  <si>
    <t>MEJORAMIENTO Y MANTENIMIENTO DE LA VIA CIRCUNVALAR OSPINA - NARIÑO - CUNCHILA - VILLA DEL SUR - SAN  ISIDRO - CUADQUIRAN - OSPINA EN EL MUNICIPIO DE OSPINO DEL DEPARTAMENTO DE NARIÑO</t>
  </si>
  <si>
    <t>Nariño - Ospina</t>
  </si>
  <si>
    <t>11-12-747982</t>
  </si>
  <si>
    <t>525-2011</t>
  </si>
  <si>
    <t>800099115-6</t>
  </si>
  <si>
    <t>MUNICIPIO DE OSPINA - NARIÑO</t>
  </si>
  <si>
    <t>LUIS EDUARDO ROSALES TREJOS</t>
  </si>
  <si>
    <t>https://www.contratos.gov.co/consultas/detalleProceso.do?numConstancia=11-12-747982</t>
  </si>
  <si>
    <t>ADECUACION Y MANTENIMIENTO DE VIAS EL RODEO  LA TOMA MUNICIPIO DE LA CALERA.</t>
  </si>
  <si>
    <t>11-1-69503</t>
  </si>
  <si>
    <t>LICITACION PUBLICA 005</t>
  </si>
  <si>
    <t>COP 158</t>
  </si>
  <si>
    <t>3.264.581-1</t>
  </si>
  <si>
    <t>HUMBERTO HERNANDO CELIS RODRIGUEZ</t>
  </si>
  <si>
    <t>3.264.581 DE ZIPAQUIRA</t>
  </si>
  <si>
    <t>ADECUACION Y MANTENIMIENTO DE VIAS EL RODEO  LA TOMA MUNICIPIO DE LA CALERA</t>
  </si>
  <si>
    <t>HUMBERTO HERNANDO CELIS RODRIGUEZ con 63 puntos</t>
  </si>
  <si>
    <t>https://www.contratos.gov.co/consultas/detalleProceso.do?numConstancia=11-1-69503</t>
  </si>
  <si>
    <t>11-1-69569</t>
  </si>
  <si>
    <t>LICITACION  PUBLICA 006</t>
  </si>
  <si>
    <t>COP 159</t>
  </si>
  <si>
    <t>900.461.116-8</t>
  </si>
  <si>
    <t>UNION TEMPORAL EL RODEO</t>
  </si>
  <si>
    <t>79.556.358 DE BOGOTA D.C.</t>
  </si>
  <si>
    <t>ORLANDO ORDOÑEZ ROCHA</t>
  </si>
  <si>
    <t>ADECUACION Y MANTENIMIENTO DE VIAS EL RODEO  LA POPA  MUNICIPIO DE LA CALERA</t>
  </si>
  <si>
    <t>UNION TEMPORAL RODEO</t>
  </si>
  <si>
    <t>UNION TEMPORAL RODEO UNICO PROPONENTE 70 PUNTOS</t>
  </si>
  <si>
    <t>https://www.contratos.gov.co/consultas/detalleProceso.do?numConstancia=11-1-69569</t>
  </si>
  <si>
    <t>ADECUACION Y MANTENIMIENTO DE LA VIA SANTA HELENA  VIA RURAL PRIORITARIA AFECTADA POR LA OLA INVERNAL</t>
  </si>
  <si>
    <t>11-1-74280</t>
  </si>
  <si>
    <t>LICITACION PUBLICA 016</t>
  </si>
  <si>
    <t>COP 193</t>
  </si>
  <si>
    <t>900.478.110-9</t>
  </si>
  <si>
    <t>CONSORCIO VIA SANTA HELENA</t>
  </si>
  <si>
    <t>80.418.258 DE USAQUEN</t>
  </si>
  <si>
    <t>HERNANDO SANTOS ACEVEDO</t>
  </si>
  <si>
    <t>ADECUACION Y MANTENIMIENTO DE VIA SANTA HELENA  VIA RURAL PRIORITARIA AFECTADA POR LA OLA INVERNAL.</t>
  </si>
  <si>
    <t>CONSORCIO  VIA SANTA HELENA 78 PUNTOS</t>
  </si>
  <si>
    <t>https://www.contratos.gov.co/consultas/detalleProceso.do?numConstancia=11-1-74280</t>
  </si>
  <si>
    <t>MEJORAMIENTO Y MANTENIMIENTO DE LA VIA PUENTE LLERAS - NAGUY - PATIO BONITO EN EL MUNICIPIO DE LA VEGA DEPARTAMENTO DE CUNDINAMARCA.</t>
  </si>
  <si>
    <t>Cundinamarca - La Vega</t>
  </si>
  <si>
    <t>11-12-595788</t>
  </si>
  <si>
    <t>477-2011</t>
  </si>
  <si>
    <t>800073475-1</t>
  </si>
  <si>
    <t>MUNICIPIO DE LA VEGA - CUNDINAMARCA</t>
  </si>
  <si>
    <t>FRANCISCO SALAMANCA</t>
  </si>
  <si>
    <t>https://www.contratos.gov.co/consultas/detalleProceso.do?numConstancia=11-12-595788</t>
  </si>
  <si>
    <t>MEJORAMIENTO Y MANTENIMIENTO DE LA VIA LETICIA - ALTO DEL CARMELO - SAN ANTONIO EN EL MUNICIPIO DE AGUADAS DEL DEPARTAMENTO DE CALDAS.</t>
  </si>
  <si>
    <t>12-12-811236</t>
  </si>
  <si>
    <t>458-2011</t>
  </si>
  <si>
    <t>MUNICIPIO DE AGUADAS - CALDAS</t>
  </si>
  <si>
    <t>55EJORAMIENTO Y MANTENIMIENTO DE LA VIA LETICIA - ALTO DEL CARMELO - SAN ANTONIO EN EL MUNICIPIO DE AGUADAS DEL DEPARTAMENTO DE CALDAS.</t>
  </si>
  <si>
    <t>https://www.contratos.gov.co/consultas/detalleProceso.do?numConstancia=12-12-811236</t>
  </si>
  <si>
    <t>MEJORAMIENTO Y MANTENIMIENTO DE LA VIA POTOSI - CARDENAS EN EL MUNICIPIO DE POTOSI DEL DEPARTAMENTO DE NARIÑO.</t>
  </si>
  <si>
    <t>11-12-714936</t>
  </si>
  <si>
    <t>LUIS ANTONIO AREVALO FIGUEROA</t>
  </si>
  <si>
    <t>https://www.contratos.gov.co/consultas/detalleProceso.do?numConstancia=11-12-714936</t>
  </si>
  <si>
    <t>2131-2011</t>
  </si>
  <si>
    <t>900482071-5</t>
  </si>
  <si>
    <t>CONSORCIO AP</t>
  </si>
  <si>
    <t>JUAN PABLO VILLEGAS GONZALES</t>
  </si>
  <si>
    <t>CONSTRUCCION DE LA ESTACIO N DE PEAJE ARAGUANERY CON INFRAESTRUCTURA PROVISIONAL  EN LA VIA YOPAL - PAZ DE ARIPORO PR16+800  RUTA 6513  DEPARTAMENTOD DE CASANARE  MODULO 1.</t>
  </si>
  <si>
    <t>MEJORAMIENTO Y MANTENIMIENTO DE LA VIA BONAFONT ¿ FLORENCIA ¿ AGUA BONITA EN EL MUNICIPIO DE RIOSUCIO DEL DEPARTAMENTO DE CALDAS.</t>
  </si>
  <si>
    <t>11-12-748898</t>
  </si>
  <si>
    <t>471-2011</t>
  </si>
  <si>
    <t>890801138-4</t>
  </si>
  <si>
    <t>MUNICIPIO DE RIOSUCIO - CALDAS</t>
  </si>
  <si>
    <t>https://www.contratos.gov.co/consultas/detalleProceso.do?numConstancia=11-12-748898</t>
  </si>
  <si>
    <t>MEJORAMIENTO Y MANTENIMIENTO VIA INTERSECCION MARGINAL DE LA SELVA  SECRETOR VEREDA  SANTRA RITA - VEREDA LA CHAPA - MUNICIPIO DE HATO COROZAL DEPARTAMENTO DE CASANARE.</t>
  </si>
  <si>
    <t>04/25/2012 12:00:00 AM</t>
  </si>
  <si>
    <t>12-12-907861</t>
  </si>
  <si>
    <t>745-2011</t>
  </si>
  <si>
    <t>900223769-7</t>
  </si>
  <si>
    <t>MUNICIPIO DE HATO COROZAL</t>
  </si>
  <si>
    <t>YOSMER ALEXY FERNANDEZ BRITO</t>
  </si>
  <si>
    <t>https://www.contratos.gov.co/consultas/detalleProceso.do?numConstancia=12-12-907861</t>
  </si>
  <si>
    <t>ADECUACION Y MEJORAMIENTO DE LAS  INSTALACIONES DEPORTIVAS Y OBRAS COMPLEMENTARIAS PARA LA POBLACION ESTUDIANTIL DEL RESGUARDO INDIGENA DE IPIALES</t>
  </si>
  <si>
    <t>11-11-591773</t>
  </si>
  <si>
    <t>SA 069 DE 2011</t>
  </si>
  <si>
    <t>CONTRATO 135 DEL 2011</t>
  </si>
  <si>
    <t>5.237.483</t>
  </si>
  <si>
    <t>CONSORCIO LA MINGA 2011</t>
  </si>
  <si>
    <t>JAIRO HUMBERTO YANDUN CHITAN</t>
  </si>
  <si>
    <t>CONSORCIO LA MINGA 2011/JAIRO HUMBERTO YANDUN CHITAN  UNION TEMPORAL OBRAS NARIÑO / EDWIN DAYAN ORDOÑEZ VILLOTA</t>
  </si>
  <si>
    <t>CONSORCIO LA MINGA 2011/JAIRO HUMBERTO YANDUN CHITAN  PUNTAJE: 950 puntos</t>
  </si>
  <si>
    <t>https://www.contratos.gov.co/consultas/detalleProceso.do?numConstancia=11-11-591773</t>
  </si>
  <si>
    <t>Santander - Coromoro</t>
  </si>
  <si>
    <t>11-12-617444</t>
  </si>
  <si>
    <t>727-2011</t>
  </si>
  <si>
    <t>890205058-7</t>
  </si>
  <si>
    <t>MUNICIPIO DE COROMORO - SANTANDER</t>
  </si>
  <si>
    <t>LUIS MARIA SANABRIA ARDILA</t>
  </si>
  <si>
    <t>https://www.contratos.gov.co/consultas/detalleProceso.do?numConstancia=11-12-617444</t>
  </si>
  <si>
    <t>MEJORAMIENTO Y MANTENIMIENTO DE LA VIA ALTO DE SOTE - ALTO DE LAS CRUCES  MUNICIPIO DE MOTAVITA DEPARTAMENTO DE BOYACA</t>
  </si>
  <si>
    <t>11-12-647968</t>
  </si>
  <si>
    <t>621-2011</t>
  </si>
  <si>
    <t>891801994-6</t>
  </si>
  <si>
    <t>MUNICIPIO DE MOTAVITA - BOYACA</t>
  </si>
  <si>
    <t>ORLANDO SUAREZ QUINTERO</t>
  </si>
  <si>
    <t>https://www.contratos.gov.co/consultas/detalleProceso.do?numConstancia=11-12-647968</t>
  </si>
  <si>
    <t>MEJORAMIENTO Y MANTENIMIENTO DE LA VIA MONTE BONITO - LA SUECIA EN EL MUNICIPIO DE MARULANDA DEL DEPARTAMENTO DE CALDAS.</t>
  </si>
  <si>
    <t>11-12-748150</t>
  </si>
  <si>
    <t>635-2011</t>
  </si>
  <si>
    <t>https://www.contratos.gov.co/consultas/detalleProceso.do?numConstancia=11-12-748150</t>
  </si>
  <si>
    <t>891180009-1</t>
  </si>
  <si>
    <t>ALNEMOCON</t>
  </si>
  <si>
    <t>CONSTRUCCION DE OBRAS DE MEJORAMIENTO CONSISTENTE EN LA CONSTRUCCION DE EDIFICACION Y PLAZOLETA DE LOS ARTESANOS DEL MUNICIPIO DE NEMOCON - DEPARTAMENTO DE CUNDINAMARCA</t>
  </si>
  <si>
    <t>11-1-65960</t>
  </si>
  <si>
    <t>CONSORCIO OBRAS  NEMOCON 2011</t>
  </si>
  <si>
    <t>JHONNATAN JUAN CARLOS  SALGADO PEDRAZA</t>
  </si>
  <si>
    <t>CONSTRUCCION DE OBRAS  DE MEJORAMIENTO  CONSISTENTES  EN LA CONSTUCCION  DE EDIFICACION  Y PLAZOLETA DE LOS ARTESANOS  DEL MUNICIPIO DE NEMOCON  DEPARTAMENTO DE CUNDINAMARCA</t>
  </si>
  <si>
    <t>CONSORCIO OBRAS NEMOCON 2011</t>
  </si>
  <si>
    <t>https://www.contratos.gov.co/consultas/detalleProceso.do?numConstancia=11-1-65960</t>
  </si>
  <si>
    <t>MEJORAMIENTO Y MANTENIMIENTO DE LA VIA RANCHO LARGO - CONFINES - CAÑAVERAL EN EL MUNICIPIO DE SAMANA DEL DEPARTAMENTO DE CALDAS.</t>
  </si>
  <si>
    <t>12-12-823483</t>
  </si>
  <si>
    <t>682-2011</t>
  </si>
  <si>
    <t>890801149-5</t>
  </si>
  <si>
    <t>MUNICIPIO DE SAMANA - CALDAS</t>
  </si>
  <si>
    <t>https://www.contratos.gov.co/consultas/detalleProceso.do?numConstancia=12-12-823483</t>
  </si>
  <si>
    <t>MEJORAMIENTO Y MANTENIMIENTO DE LA VIA MARQUETALIA - LA MIEL EN EL MUNICIPIO DE MARQUETALIA DEL DEPARTAMENTO DE CALDAS</t>
  </si>
  <si>
    <t>11-12-656536</t>
  </si>
  <si>
    <t>455-2011</t>
  </si>
  <si>
    <t>890801147-0</t>
  </si>
  <si>
    <t>MUNICIPIO DE MARQUETALIA - CALDAS</t>
  </si>
  <si>
    <t>RAMON ORLANDO BETANCOURT BOTERO</t>
  </si>
  <si>
    <t>https://www.contratos.gov.co/consultas/detalleProceso.do?numConstancia=11-12-656536</t>
  </si>
  <si>
    <t>11-12-668215</t>
  </si>
  <si>
    <t>https://www.contratos.gov.co/consultas/detalleProceso.do?numConstancia=11-12-668215</t>
  </si>
  <si>
    <t>MEJORAMIENTO Y MANTENIMIENTO DE LA VIA SUPIA-LA QUIEBRA EN EL MUNICIPIO DE SUPIA DEL DEPARTAMENTO DE CALDAS</t>
  </si>
  <si>
    <t>11-12-748765</t>
  </si>
  <si>
    <t>558-2011</t>
  </si>
  <si>
    <t>890801150-3</t>
  </si>
  <si>
    <t>MUNICIPIO DE SUPIA - CALDAS</t>
  </si>
  <si>
    <t>JOSE WILSON LEMOS MORENO</t>
  </si>
  <si>
    <t>https://www.contratos.gov.co/consultas/detalleProceso.do?numConstancia=11-12-748765</t>
  </si>
  <si>
    <t>CONVENIO DE COOPERACION INTERADMINISTRATIVO SUSCRITO ENTRE EL DEPARTAMENTO DE BOYACA Y EL MUNICIPIO DE GACHANTIVA PARA EL MEJORAMIENTO Y PAVIMENTACION DE LAS VIAS REGIONALES: CARRERA 6 ENTRE CALLE 3 Y 4; CALLE 4 ENTRE CARRERA 6 Y 7; CARRERA 3a. ENTRE CALLES 4 Y 5 DEL MUNICIPIO DE GACHANTIVA - DEPARTAMENTO DE BOYACA</t>
  </si>
  <si>
    <t>11-12-516467</t>
  </si>
  <si>
    <t>CD-CONV-1374-11</t>
  </si>
  <si>
    <t>1374/11</t>
  </si>
  <si>
    <t>800020045-9</t>
  </si>
  <si>
    <t>MUNICIPIO DE GACHANTIVA</t>
  </si>
  <si>
    <t>JAVIER ADRIANO SANABRIA SUAREZ</t>
  </si>
  <si>
    <t>https://www.contratos.gov.co/consultas/detalleProceso.do?numConstancia=11-12-516467</t>
  </si>
  <si>
    <t>11-11-629785</t>
  </si>
  <si>
    <t>SA-SI-AMT-023-2011</t>
  </si>
  <si>
    <t>900173496-6</t>
  </si>
  <si>
    <t>CALING LTDA</t>
  </si>
  <si>
    <t>HENRY ORLANDO BUITRAGO ORTEGA</t>
  </si>
  <si>
    <t>https://www.contratos.gov.co/consultas/detalleProceso.do?numConstancia=11-11-629785</t>
  </si>
  <si>
    <t>MEJORAMIENTO Y MANTENIMIENTO VIA DORADO - OSPINA PEREZ SONRISA - JARDINES  MUNICIPIO DE ALBANIA DEPARTAMENTO DE CAQUETA</t>
  </si>
  <si>
    <t>11-12-609973</t>
  </si>
  <si>
    <t>449-2011</t>
  </si>
  <si>
    <t>https://www.contratos.gov.co/consultas/detalleProceso.do?numConstancia=11-12-609973</t>
  </si>
  <si>
    <t>11-11-512852</t>
  </si>
  <si>
    <t>SA-MC-DT-BOL-002-2011</t>
  </si>
  <si>
    <t>860-2011</t>
  </si>
  <si>
    <t>800.184.315-6</t>
  </si>
  <si>
    <t>Cooperativa de Trabajadores Asociados Viales de Maganguè - Cootraviamag-</t>
  </si>
  <si>
    <t>9.137.705</t>
  </si>
  <si>
    <t>Juan Antonio Lopez Meza</t>
  </si>
  <si>
    <t>COOTRAVIAMAG</t>
  </si>
  <si>
    <t>COOTRAVIAMAG-1000</t>
  </si>
  <si>
    <t>https://www.contratos.gov.co/consultas/detalleProceso.do?numConstancia=11-11-512852</t>
  </si>
  <si>
    <t>MEJORAMIENTO VIA CABECERA MUNICIPAL FRANCISCO PIZARRO - SECTOR LA PLAYA MEDIANTE EL MANTENIMIENTO PUENTE LA PLAYA EN EL MUNICIPIO DE FRANCISCO PIZARRO DEL DEPARTAMENTO DE NARIÑO.</t>
  </si>
  <si>
    <t>Nariño - Francisco Pizarro</t>
  </si>
  <si>
    <t>11-12-748550</t>
  </si>
  <si>
    <t>391-2011</t>
  </si>
  <si>
    <t>800099085-3</t>
  </si>
  <si>
    <t>MIUNICIPIO DE FRANCISCO PIZARRO - NARIÑO</t>
  </si>
  <si>
    <t>ANGELMIRO MORENO MONTAÑO</t>
  </si>
  <si>
    <t>https://www.contratos.gov.co/consultas/detalleProceso.do?numConstancia=11-12-748550</t>
  </si>
  <si>
    <t>10-11-424347</t>
  </si>
  <si>
    <t>SAMC-028 DE 2010</t>
  </si>
  <si>
    <t>CONTRATO 253 DE 2011</t>
  </si>
  <si>
    <t>860030789-0</t>
  </si>
  <si>
    <t>NACIONAL DE PAVIMENTOS S.A</t>
  </si>
  <si>
    <t>79.487.736 DE BOGOTA</t>
  </si>
  <si>
    <t>IVAN ALBERTO GOMEZ PEREZ</t>
  </si>
  <si>
    <t>AMPLIACIÒNDE LA CARRERA 20 ENTRE LA CALLE 20A DIAGONALES 20 Y 19 ENL BARRIO CANTARRANA I  EN LE UNICIPIO DE VILLAVICENCIO</t>
  </si>
  <si>
    <t>https://www.contratos.gov.co/consultas/detalleProceso.do?numConstancia=10-11-424347</t>
  </si>
  <si>
    <t>899999420-1</t>
  </si>
  <si>
    <t>ALFCOPIZARRO</t>
  </si>
  <si>
    <t>Francisco Pizarro</t>
  </si>
  <si>
    <t>11-1-72900</t>
  </si>
  <si>
    <t>LP-01-2011</t>
  </si>
  <si>
    <t>lp-01-2011</t>
  </si>
  <si>
    <t>ESTEBAN VELA RICAURTE</t>
  </si>
  <si>
    <t>UNION TEMPORAL RV</t>
  </si>
  <si>
    <t>1o UNION TEMPORAL RV</t>
  </si>
  <si>
    <t>https://www.contratos.gov.co/consultas/detalleProceso.do?numConstancia=11-1-72900</t>
  </si>
  <si>
    <t>MEJORAMIENTO Y MANTENIMIENTO CARRETERA SOGAMOSO ¿ EL CRUCERO  RUTA 62.DEPARTAMENTO DE BOYACA</t>
  </si>
  <si>
    <t>11-11-592538</t>
  </si>
  <si>
    <t>SA-MC-SGT-SRN-041-2011</t>
  </si>
  <si>
    <t>2045-2011</t>
  </si>
  <si>
    <t>TEODULO BENITEZ CASTELBLANCO</t>
  </si>
  <si>
    <t>MEJORAMIENTO Y MANTENIMIENTO CARRETERA SOGAMOSO - EL CRUCERO  RUTA 62  DEPARTAMENTO DE BOYACA.</t>
  </si>
  <si>
    <t>TEODULO BENITEZ CASTIBLANCO</t>
  </si>
  <si>
    <t>https://www.contratos.gov.co/consultas/detalleProceso.do?numConstancia=11-11-592538</t>
  </si>
  <si>
    <t>11-12-532809</t>
  </si>
  <si>
    <t>CD-CONV-1524/11</t>
  </si>
  <si>
    <t>1524/11</t>
  </si>
  <si>
    <t>https://www.contratos.gov.co/consultas/detalleProceso.do?numConstancia=11-12-532809</t>
  </si>
  <si>
    <t>CONVENIO DE COOPERACION INTERINSTITUCIONAL CELEBRADO ENTRE EL DEPARTAMENTO DE BOYACA Y EL MUNICIPIO DE PAYA PARA LA REVITALIZACION Y APROPIACION DEL ESPACIO HISTORICO CULTURAL DE LAS TERMOPILAS DE PAYA</t>
  </si>
  <si>
    <t>11-12-588550</t>
  </si>
  <si>
    <t>CD-CONV-1663/11</t>
  </si>
  <si>
    <t>1663/11</t>
  </si>
  <si>
    <t>800065411-5</t>
  </si>
  <si>
    <t>JOSE ROLDAN MALDONADO PEREZ</t>
  </si>
  <si>
    <t>https://www.contratos.gov.co/consultas/detalleProceso.do?numConstancia=11-12-588550</t>
  </si>
  <si>
    <t>MEJORAMIENTO Y MANTENIMIENTO DE LA VIA QUEBRADA NARANJAL - ALTO DE LA MINA EN EL MUNICIPIO DE CHINCHINA DEL DEPARTAMENTO DE CALDAS.</t>
  </si>
  <si>
    <t>11-12-663598</t>
  </si>
  <si>
    <t>473-2011</t>
  </si>
  <si>
    <t>890801133-8</t>
  </si>
  <si>
    <t>MUNICIPIO DE CHINCHINA - CALDAS</t>
  </si>
  <si>
    <t>MARIA MAGDALENA BUILES DE RAMIREZ</t>
  </si>
  <si>
    <t>https://www.contratos.gov.co/consultas/detalleProceso.do?numConstancia=11-12-663598</t>
  </si>
  <si>
    <t>891180187-2</t>
  </si>
  <si>
    <t>ALVILLETA</t>
  </si>
  <si>
    <t>ESTUDIOS  DISEÑOS Y PAVIMENTACION VIAS URBANAS CALLE 7 ENTRE LA CARRERA 5 Y QDA. CUNE BARRIO PEÑA NEGRA  LA CALLE 4 ENTRADA AL CEMENTERIO BARRIO BARRANQUILLITA  CALLE 7A ENTRE LA CARRERA 12 Y LA CALLE 7 BARRIO LA LORENA Y LA TERNIMACION DE LA PAVIMENTACION DE LA  CARRERA 13 ENTRE LA CALLE 2B  LA DIAGONAL 3 BARRIO CAYUNDA BAJO Y CARRERA 9 CON CALLE 4 BARRIO CENTRO DEL MUNICIPIO DE VILLETA CUNDINAMARCA</t>
  </si>
  <si>
    <t>Villeta</t>
  </si>
  <si>
    <t>Cundinamarca - Villeta</t>
  </si>
  <si>
    <t>11-1-70248</t>
  </si>
  <si>
    <t>LIC 005-2011</t>
  </si>
  <si>
    <t>221-2011</t>
  </si>
  <si>
    <t>SAIN ESPINOS AMURCIA</t>
  </si>
  <si>
    <t>SASIN ESPINOSA MURCIA</t>
  </si>
  <si>
    <t>SAIN ESPINOSA MURCIA</t>
  </si>
  <si>
    <t>SAIN ESPINOSA MURCIA    99.984 PUNTOS</t>
  </si>
  <si>
    <t>https://www.contratos.gov.co/consultas/detalleProceso.do?numConstancia=11-1-70248</t>
  </si>
  <si>
    <t>CONSTRUCCION ENRAMADA COMUNITARIA VEREDA ILO GRANDE MUNICIPIO DE VILLETA</t>
  </si>
  <si>
    <t>11-1-68831</t>
  </si>
  <si>
    <t>208-2011</t>
  </si>
  <si>
    <t>NELSON ARTURO ORTIZ AMEZQUITA</t>
  </si>
  <si>
    <t>NELSON ARTURO</t>
  </si>
  <si>
    <t>CONSTRUCCION ENRAMADA COMUNITARIA VEREDA ILO GRANDE MUNICIPIO DE VILLETA ( DE CONFORMIDAD AL CONVENIO 684-2010)</t>
  </si>
  <si>
    <t>NELSON ARTURO ORTIZ AMEZQUITA   99.999 PUNTOS</t>
  </si>
  <si>
    <t>https://www.contratos.gov.co/consultas/detalleProceso.do?numConstancia=11-1-68831</t>
  </si>
  <si>
    <t>Valle del Cauca - Cali; Valle del Cauca - Restrepo</t>
  </si>
  <si>
    <t>11-11-658393</t>
  </si>
  <si>
    <t>SA2011018</t>
  </si>
  <si>
    <t>900.483.794-6</t>
  </si>
  <si>
    <t>CONSORCIO VIAS Y PUENTES 2011</t>
  </si>
  <si>
    <t>13.348.060</t>
  </si>
  <si>
    <t>JAIRO ACOSTA RAMIREZ</t>
  </si>
  <si>
    <t>927 34</t>
  </si>
  <si>
    <t>https://www.contratos.gov.co/consultas/detalleProceso.do?numConstancia=11-11-658393</t>
  </si>
  <si>
    <t>800094378-3</t>
  </si>
  <si>
    <t>ALUTICA</t>
  </si>
  <si>
    <t>11-1-74724</t>
  </si>
  <si>
    <t>MULP 001- 2011</t>
  </si>
  <si>
    <t>CONTRATO DE OBRA N° 045-2011</t>
  </si>
  <si>
    <t>830.095.648-0</t>
  </si>
  <si>
    <t>P&amp;G SOLUTIONS LTDA</t>
  </si>
  <si>
    <t>JORGE LUIS PULGARIN LOZANO</t>
  </si>
  <si>
    <t>P&amp;G SOLUTIONS LTDA NIT 830.095.648-0</t>
  </si>
  <si>
    <t>https://www.contratos.gov.co/consultas/detalleProceso.do?numConstancia=11-1-74724</t>
  </si>
  <si>
    <t>MEJORAMIENTO Y MANTENIMIENTO DE LA VIA CALIFORNIA - LOS LACHES EN EL MUNICIPIO DE CALIFORNIA DEL DEPARTAMENTO DE SANTANDER</t>
  </si>
  <si>
    <t>Santander - California</t>
  </si>
  <si>
    <t>11-12-617134</t>
  </si>
  <si>
    <t>697-2011</t>
  </si>
  <si>
    <t>890210967-7</t>
  </si>
  <si>
    <t>MUNICIPIO DE CALIFORNIA - SANTANDER</t>
  </si>
  <si>
    <t>MEDARDO GARCIA ESTEVEZ</t>
  </si>
  <si>
    <t>https://www.contratos.gov.co/consultas/detalleProceso.do?numConstancia=11-12-617134</t>
  </si>
  <si>
    <t>11-11-573449</t>
  </si>
  <si>
    <t>PCSA-057-2011</t>
  </si>
  <si>
    <t>049-2011</t>
  </si>
  <si>
    <t>2.757.857</t>
  </si>
  <si>
    <t>FRANCISCO JAVIER DURANTE GONZALEZ</t>
  </si>
  <si>
    <t>CONSTRUCCION DE DRENAJE  PLUVIAL POR MEDIO DE CUNETAS EL BARRIO LA PALMA   RANCHO GRANDE   BARRIO LAS VIÑAS  BARRIO  VILLASORRENTO Y EN EL BARRIO SANTA HELENA EN EL MUNICIPIO DE MONTERIA</t>
  </si>
  <si>
    <t>https://www.contratos.gov.co/consultas/detalleProceso.do?numConstancia=11-11-573449</t>
  </si>
  <si>
    <t>AUNAR ESFUERZOS PARA EL MANTENIMIENTO DEL COMPONENTE ARBOREO EN LOS DIFERENTES PARQUES Y SITIOS PUNTUALES SEÑALADOS POR DERECHOS DE PETICION Y ACCIONES POPULARES EN EL MUNICIPIO DE BUCARAMANGA.</t>
  </si>
  <si>
    <t>11-4-672318</t>
  </si>
  <si>
    <t>246 de 28 Jun 2011</t>
  </si>
  <si>
    <t>804010531-9</t>
  </si>
  <si>
    <t>ASOCIACION AGROECOLOGICA LOS CAÑAVERALES</t>
  </si>
  <si>
    <t>HENRY GARCIA PATIÑO</t>
  </si>
  <si>
    <t>https://www.contratos.gov.co/consultas/detalleProceso.do?numConstancia=11-4-672318</t>
  </si>
  <si>
    <t>11-11-456839</t>
  </si>
  <si>
    <t>SA 003 DE 2011</t>
  </si>
  <si>
    <t>CONTRATO 018 DE 2011</t>
  </si>
  <si>
    <t>900127362-2</t>
  </si>
  <si>
    <t>27.396.299</t>
  </si>
  <si>
    <t>https://www.contratos.gov.co/consultas/detalleProceso.do?numConstancia=11-11-456839</t>
  </si>
  <si>
    <t>MEJORAMIENTO Y MANTENIMIENTO VIA ANILLO VIAL VEREDA GUAMAL - VEREDA MATAPALO  MUNICIPIO DE TRINIDAD DEPARTAMENTO DE CASANARE</t>
  </si>
  <si>
    <t>11-12-562068</t>
  </si>
  <si>
    <t>666-11</t>
  </si>
  <si>
    <t>891857861-6</t>
  </si>
  <si>
    <t>MUNICIPIO DE TRINIDAD - CASANARE</t>
  </si>
  <si>
    <t>ELSY ESPERANZA MADRID RIAÑO</t>
  </si>
  <si>
    <t>https://www.contratos.gov.co/consultas/detalleProceso.do?numConstancia=11-12-562068</t>
  </si>
  <si>
    <t>MEJORAMIENTO Y MANTENIMIENTO DE LA VIA SAN RAIMUNDO - LAGUNA VERDE EN EL MUNICIPIO DE GRANADA DEPARTAMENTO DE CUNDINAMARCA.</t>
  </si>
  <si>
    <t>Cundinamarca - Granada</t>
  </si>
  <si>
    <t>11-12-586759</t>
  </si>
  <si>
    <t>339-2011</t>
  </si>
  <si>
    <t>832000992-1</t>
  </si>
  <si>
    <t>MUNICIPIO DE GRANADA - CUNDINAMARCA</t>
  </si>
  <si>
    <t>MARCOS HERNAN RUEDA VASQUEZ</t>
  </si>
  <si>
    <t>https://www.contratos.gov.co/consultas/detalleProceso.do?numConstancia=11-12-586759</t>
  </si>
  <si>
    <t>SECREDES3</t>
  </si>
  <si>
    <t>11-11-675985</t>
  </si>
  <si>
    <t>004-2011</t>
  </si>
  <si>
    <t>399-2011</t>
  </si>
  <si>
    <t>830045040-1</t>
  </si>
  <si>
    <t>AQSERV S.A.S</t>
  </si>
  <si>
    <t>MIGUEL ANGEL MUÑOZ GUERRERO</t>
  </si>
  <si>
    <t>https://www.contratos.gov.co/consultas/detalleProceso.do?numConstancia=11-11-675985</t>
  </si>
  <si>
    <t>800099819-2</t>
  </si>
  <si>
    <t>ALPARATEBUENO1</t>
  </si>
  <si>
    <t>Paratebueno</t>
  </si>
  <si>
    <t>Cundinamarca - Paratebueno</t>
  </si>
  <si>
    <t>11-1-75145</t>
  </si>
  <si>
    <t>822005926-1</t>
  </si>
  <si>
    <t>ADMINISTRACION COOPERATIVA SOLIDARIA DEL ORIENTE</t>
  </si>
  <si>
    <t>ALEXANDER RUIZ CORREDOR</t>
  </si>
  <si>
    <t>ADMINISTRACION COOPERATIVA SOLIDARIA DEL ORIENTE ¿COOPSOL DE ORIENTE  NIT822005926 - 1 R.L. ALEXANDER RUIZ CORREDOR</t>
  </si>
  <si>
    <t>https://www.contratos.gov.co/consultas/detalleProceso.do?numConstancia=11-1-75145</t>
  </si>
  <si>
    <t>11-11-637264</t>
  </si>
  <si>
    <t>SAMC 074 DE 2011</t>
  </si>
  <si>
    <t>CONTRATO N° 042-2011</t>
  </si>
  <si>
    <t>OSCAR MAURICIO ROJAS CAMARGO</t>
  </si>
  <si>
    <t>CONSTRUCCION DE LA SEGUNDA ETAPADEL CENTRO DE DESARROLLO COMUNITARIO SECTOR RURAL BARANDILLAS DEL MUNICIPIO DE ZIPAQUIRA.</t>
  </si>
  <si>
    <t>OSCAR MAURICIO ROJAS CAMARGO 800 PUNTOS</t>
  </si>
  <si>
    <t>https://www.contratos.gov.co/consultas/detalleProceso.do?numConstancia=11-11-637264</t>
  </si>
  <si>
    <t>11-1-71319</t>
  </si>
  <si>
    <t>LVPG-008-2011</t>
  </si>
  <si>
    <t>MAVING SAS: 1000 00</t>
  </si>
  <si>
    <t>https://www.contratos.gov.co/consultas/detalleProceso.do?numConstancia=11-1-71319</t>
  </si>
  <si>
    <t>ADECUACION  TERMINACION Y MEJORAMIENTO DE LA CASA DE LA JUSTICIA DEL MUNICIPIO DE TENJO</t>
  </si>
  <si>
    <t>10-1-62585</t>
  </si>
  <si>
    <t>LP.010-2010</t>
  </si>
  <si>
    <t>900090540-5</t>
  </si>
  <si>
    <t>KIT CONSTRUCCIONES LTDA</t>
  </si>
  <si>
    <t>80.406.555 DE TABIO CUND</t>
  </si>
  <si>
    <t>KIT CONSTRUCCIONES LTDA NIT.900090540-5 ROMULO ANTONIO RODRIGUEZ CAMACHO Representante Legal</t>
  </si>
  <si>
    <t>https://www.contratos.gov.co/consultas/detalleProceso.do?numConstancia=10-1-62585</t>
  </si>
  <si>
    <t>800029513-5</t>
  </si>
  <si>
    <t>ALQUIPILE3</t>
  </si>
  <si>
    <t>Quipile</t>
  </si>
  <si>
    <t>Cundinamarca - Quipile</t>
  </si>
  <si>
    <t>11-1-68364</t>
  </si>
  <si>
    <t>COP-126-2011</t>
  </si>
  <si>
    <t>830018803-8</t>
  </si>
  <si>
    <t>DAIMAR CONSTRUCCIONES LTDA</t>
  </si>
  <si>
    <t>CRISTIAN CARVAJAL GOMEZ</t>
  </si>
  <si>
    <t>CONSTRUCCION  ADECUACION Y MEJORAMIENTO DE LA ESTACION DE POLICIA UBICADA EN LA INSPECCION DE LA VIRGEN MUNICIPIO DE QUIPILE CUNDINAMARCA.-</t>
  </si>
  <si>
    <t>DAIMAR CONSTRUCCIONES LTDA.</t>
  </si>
  <si>
    <t>PRIMERO. DAIMAR CONSTRUCCIONES LTDA. CIEN (100) PUNTOS</t>
  </si>
  <si>
    <t>https://www.contratos.gov.co/consultas/detalleProceso.do?numConstancia=11-1-68364</t>
  </si>
  <si>
    <t>05/28/2011 12:00:00 AM</t>
  </si>
  <si>
    <t>11-10-123072</t>
  </si>
  <si>
    <t>CM-SGT-SRN-020-2011</t>
  </si>
  <si>
    <t>1929-2011</t>
  </si>
  <si>
    <t>JUAN AMADO LIZARAZO</t>
  </si>
  <si>
    <t>INTERVENTORIA DE LAS OBRAS PARA LA TERMINACION DE LA CONSTRUCCION Y MONTAJE DEL PUENTE EL TAMBOR DE LA CARRETERAS VUKKAGARZIB SAB HISE DEK FRAGUA RUTA 65 CODIGO 6501</t>
  </si>
  <si>
    <t>https://www.contratos.gov.co/consultas/detalleProceso.do?numConstancia=11-10-123072</t>
  </si>
  <si>
    <t>CONSTRUCCION DE OBRAS PARA EL MANTENIMIENTO VIAL Y CONSTRUCCION DE VIAS URBANAS EN PAVIMENTO RIGIDO CARRERA 2 ENTRE CALLE 3 Y 4 LA MAGDALENA Y CARRERA 2 ENTRE CALLE 3A Y 3 CASCO URBANO MUNICIPIO DE QUEBRADANEGRA DEPARTAMENTO DE CUNDINAMARCA</t>
  </si>
  <si>
    <t>11-1-72026</t>
  </si>
  <si>
    <t>LICITACION PUBLICA N°001-2011</t>
  </si>
  <si>
    <t>CONTRATO DE OBRA PUBLICA N°013/2011</t>
  </si>
  <si>
    <t>19.245.173 DE BOGOTA</t>
  </si>
  <si>
    <t>VICTOR HUGO BURGOS BUSTOS</t>
  </si>
  <si>
    <t>VICTOR HUGO BURGOS</t>
  </si>
  <si>
    <t>800 puntos</t>
  </si>
  <si>
    <t>https://www.contratos.gov.co/consultas/detalleProceso.do?numConstancia=11-1-72026</t>
  </si>
  <si>
    <t>MEJORAMIENTO  Y MANTENIMIENTO  VIA  PALESTINA - GALIELA -  MIRAFLORES   CODIGO 19619  MUNICIPIO DE PALESTINA   DEPARTAMENTO DE HUILA</t>
  </si>
  <si>
    <t>Huila - Palestina</t>
  </si>
  <si>
    <t>11-12-729314</t>
  </si>
  <si>
    <t>486-2011</t>
  </si>
  <si>
    <t>891102764-1</t>
  </si>
  <si>
    <t>MUNICIPIO DE PALESTINA - HUILA</t>
  </si>
  <si>
    <t>GERARDO MOTTA ROJAS</t>
  </si>
  <si>
    <t>https://www.contratos.gov.co/consultas/detalleProceso.do?numConstancia=11-12-729314</t>
  </si>
  <si>
    <t>CONSTRUCCION  ADECUACION Y MANTENIMIENTO DE INFRAESTRUCTURA VERTICAL A CARGO O DE PROPIEDAD DEL MUNICIPIO DE LA CALERA</t>
  </si>
  <si>
    <t>11-1-72427</t>
  </si>
  <si>
    <t>LICITACION PUBLICA 011</t>
  </si>
  <si>
    <t>COP 176</t>
  </si>
  <si>
    <t>900.474.090-1</t>
  </si>
  <si>
    <t>CONSORCIO H Y G</t>
  </si>
  <si>
    <t>80.352.983 DE MADRID  CUNDINAMARCA</t>
  </si>
  <si>
    <t>JAVIER ESPITIA RODRIGUEZ</t>
  </si>
  <si>
    <t>CONSTRUCCION ADECUACION Y MANTENIMIENTO DE INFRAESTRUCTURA VERTICAL  A CARGO O DE PROPIEDAD DEL MUNICIPIO  DE LA CALERA</t>
  </si>
  <si>
    <t>CONSORCIO H Y G  78 PUNTOS</t>
  </si>
  <si>
    <t>https://www.contratos.gov.co/consultas/detalleProceso.do?numConstancia=11-1-72427</t>
  </si>
  <si>
    <t>INVIASCASANARE</t>
  </si>
  <si>
    <t>Casanare - Hato Corozal; Casanare - Paz de Ariporo; Casanare - Pore; Casanare - Yopal</t>
  </si>
  <si>
    <t>11-11-513289</t>
  </si>
  <si>
    <t>SA-MC-DT-CAS-003-2011</t>
  </si>
  <si>
    <t>844.005.123-2</t>
  </si>
  <si>
    <t>COOPERATIVA DE TRABAJO ASOCIADO NUEVO HORIZONTE</t>
  </si>
  <si>
    <t>88.001.112</t>
  </si>
  <si>
    <t>GERMAN ALONSO FERNANDEZ DIAZ</t>
  </si>
  <si>
    <t>MODULOS #1 COOPERATIVA DE TRABAJO ASOC. MI LLANO  #2 COOPERATIVA DE TRABAJO ASOC. NUEVO HORIZONTE  #3 COOPERATIVA DE TRABAJO ASOCIADO ARENAS DEL CASANARE</t>
  </si>
  <si>
    <t>MODULOS #1 COOPERATIVA DE TRABAJO ASOC. MI LLANO 1000 00 #2 COOPERATIVA DE TRABAJO ASOC. NUEVO HORIZONTE 1000 00 #3 COOPERATIVA DE TRABAJO ASOCIADO ARENAS DEL CASANARE 1000 00</t>
  </si>
  <si>
    <t>https://www.contratos.gov.co/consultas/detalleProceso.do?numConstancia=11-11-513289</t>
  </si>
  <si>
    <t>CONVENIO DE COOPERACION INTERINSTITUCIONAL CELEBRADO ENTRE EL DEPARTAMENTO DE BOYACA Y EL MUNICIPIO DE ALMEIDA Y LA ASOCIACION POPULAR DE VIVIENDA LOS SAUCES PARA LA EJECUCION DE SUBSIDIOS ASIGNADOS PARA LA CONSTRUCCION DE 22 VIVIENDAS DE INTERES SOCIAL NUEVAS EN EL AREA URBANA</t>
  </si>
  <si>
    <t>11-12-588613</t>
  </si>
  <si>
    <t>CD-CONV-1729/11</t>
  </si>
  <si>
    <t>1729/11</t>
  </si>
  <si>
    <t>891801281-3</t>
  </si>
  <si>
    <t>MUNICIPIO DE ALMEIDA</t>
  </si>
  <si>
    <t>CARLOS HUMBERTO CASTAÑEDA VARGAS</t>
  </si>
  <si>
    <t>https://www.contratos.gov.co/consultas/detalleProceso.do?numConstancia=11-12-588613</t>
  </si>
  <si>
    <t>11-11-672950</t>
  </si>
  <si>
    <t>SA-MC-DT-RIS-008-2011</t>
  </si>
  <si>
    <t>2017 DE 2011</t>
  </si>
  <si>
    <t>FERNANDO PRIETO GONZALES</t>
  </si>
  <si>
    <t>1º FERNANDO PRIETO GONZALEZ 999 29 2º JAIME ALBERTO LLANOS GARCIA 999 11 3º HOLBIN GERMAN BEDOYA VEGA 993 78 4º FERNANDO AUGUSTO RAMIREZ RESTREPO 992 14 5º EDGAR ADOLFO HOYOS GARCIA 973 90 6º NELSON MORENO ALVAREZ 0 00</t>
  </si>
  <si>
    <t>https://www.contratos.gov.co/consultas/detalleProceso.do?numConstancia=11-11-672950</t>
  </si>
  <si>
    <t>MEJORAMIENTO  Y MANTENIMIENTO  VIA  PITALITO  - CHARGUAYACO - SAN ADOLFO  CODIGO 19577  MUNICIPIO DE PITALITO  DEPARTAMENTO DE HUILA</t>
  </si>
  <si>
    <t>12-12-906438</t>
  </si>
  <si>
    <t>469-2011</t>
  </si>
  <si>
    <t>891180077-0</t>
  </si>
  <si>
    <t>MUNICIPIO DE PITALITO - HUILA</t>
  </si>
  <si>
    <t>CARLOS ARTURO GIRALDO ARAGON</t>
  </si>
  <si>
    <t>https://www.contratos.gov.co/consultas/detalleProceso.do?numConstancia=12-12-906438</t>
  </si>
  <si>
    <t>MEJORAMIENTO Y MANTENIMIENTO DE LA VIA LISBOA - CHINA MEDIA MUNICIPIO DE ANZOATEGUI - DEPARTAMENTO DEL TOLIMA.</t>
  </si>
  <si>
    <t>12-12-938961</t>
  </si>
  <si>
    <t>600-2011</t>
  </si>
  <si>
    <t>890702018-4</t>
  </si>
  <si>
    <t>CARLOS HUGO SALINAS RUIZ</t>
  </si>
  <si>
    <t>https://www.contratos.gov.co/consultas/detalleProceso.do?numConstancia=12-12-938961</t>
  </si>
  <si>
    <t>899999721-1</t>
  </si>
  <si>
    <t>ALLAPLATA</t>
  </si>
  <si>
    <t>La Plata</t>
  </si>
  <si>
    <t>11-1-68973</t>
  </si>
  <si>
    <t>L003/2011</t>
  </si>
  <si>
    <t>41-396-6-111-26-3-3-2011-012</t>
  </si>
  <si>
    <t>900463929-8</t>
  </si>
  <si>
    <t>CONSORCIO VARON FUENTES</t>
  </si>
  <si>
    <t>12.111.266</t>
  </si>
  <si>
    <t>Henry Puentes Dussan</t>
  </si>
  <si>
    <t>CONSORCIO VARON PUENTES</t>
  </si>
  <si>
    <t>https://www.contratos.gov.co/consultas/detalleProceso.do?numConstancia=11-1-68973</t>
  </si>
  <si>
    <t>MEJORAMIENTO Y MANTENIMIENTO VIA LA PLAYA - AGUA BLANCA - APOSENTOS TUTA  MUNICIPIO DE TUTA  DEPARTAMENTO DE BOYACA</t>
  </si>
  <si>
    <t>11-12-580824</t>
  </si>
  <si>
    <t>549-2011</t>
  </si>
  <si>
    <t>800027292-3</t>
  </si>
  <si>
    <t>MUNICIPIO DE TUTA - BOYACA</t>
  </si>
  <si>
    <t>LUIS ALFONSO ESPITIA CELY</t>
  </si>
  <si>
    <t>https://www.contratos.gov.co/consultas/detalleProceso.do?numConstancia=11-12-580824</t>
  </si>
  <si>
    <t>MEJORAMIENTO Y MANTENIMIENTO  VIA  SUTATENZA - ESCUELA  DE GUAMO - ALTO UPAMUYA - LAS  JUNTAS  MUNICIPIO  DE SUTATENZA  DEPARTAMENTO DE  BOYACA</t>
  </si>
  <si>
    <t>11-12-580413</t>
  </si>
  <si>
    <t>446-2011</t>
  </si>
  <si>
    <t>8000288576-4</t>
  </si>
  <si>
    <t>MUNICIPIO DE SUTATENZA - BOYACA</t>
  </si>
  <si>
    <t>https://www.contratos.gov.co/consultas/detalleProceso.do?numConstancia=11-12-580413</t>
  </si>
  <si>
    <t>MEJORAMIENTO Y MANTENIMIENTO DE LA VIA CHISCAS - LAS CAÑAS - LIMITES  MUNICIPIO DE CHISCAS DEPARTAMENTO DE BOYACA</t>
  </si>
  <si>
    <t>11-12-584862</t>
  </si>
  <si>
    <t>673-2011</t>
  </si>
  <si>
    <t>800074859-9</t>
  </si>
  <si>
    <t>MUNICIPIO DE CHISCAS - BOYACA</t>
  </si>
  <si>
    <t>IVAN DARIO SUESCUN QUIÑONES</t>
  </si>
  <si>
    <t>https://www.contratos.gov.co/consultas/detalleProceso.do?numConstancia=11-12-584862</t>
  </si>
  <si>
    <t>MEJORAMIENTO Y MANTENIMIENTO DE LA VIA PESCA CARBONERA  MUNICIPIO DE PESCA DEPARTAMENTO DE BOYACA</t>
  </si>
  <si>
    <t>11-12-585045</t>
  </si>
  <si>
    <t>552-2011</t>
  </si>
  <si>
    <t>MUNICIPIO DE PESCA - BOYACA</t>
  </si>
  <si>
    <t>https://www.contratos.gov.co/consultas/detalleProceso.do?numConstancia=11-12-585045</t>
  </si>
  <si>
    <t>MEJORAMIENTO Y MANTENIMIENTO VIA ALGECIRAS - LA ARCADIA - EL TORO  MUNICIPIO DE ALGECIRAS  DEPARTAMENTO DE HUILA.</t>
  </si>
  <si>
    <t>Huila - Algeciras</t>
  </si>
  <si>
    <t>11-12-645562</t>
  </si>
  <si>
    <t>611-2011</t>
  </si>
  <si>
    <t>661-2011</t>
  </si>
  <si>
    <t>891180024-0</t>
  </si>
  <si>
    <t>MUNICIPIO DE ALGECIRAS - HUILA</t>
  </si>
  <si>
    <t>RIGOBERTO SANCHEZ TAMAYO</t>
  </si>
  <si>
    <t>https://www.contratos.gov.co/consultas/detalleProceso.do?numConstancia=11-12-645562</t>
  </si>
  <si>
    <t>MEJORAMIENTO Y MANTENIMIENTO DE LA VIA PUERTO LOPEZ - SOCUATA ALTO EN EL MUNICIPIO DE TIBIRITA DEPARTAMENTO DE CUNDINAMARCA</t>
  </si>
  <si>
    <t>11-12-595638</t>
  </si>
  <si>
    <t>342-2011</t>
  </si>
  <si>
    <t>800094782-6</t>
  </si>
  <si>
    <t>MUNICIPIO DE TIBIRITA - CUNDINAMARCA</t>
  </si>
  <si>
    <t>JAIRO CARLOS ALDANA ALDANA</t>
  </si>
  <si>
    <t>https://www.contratos.gov.co/consultas/detalleProceso.do?numConstancia=11-12-595638</t>
  </si>
  <si>
    <t>CONSTRUCCION DE UN AULA DE PROFESORES Y CAFETERIA EN LA ESCUELA GENERAL SANTANDER DEL MUNICIPIO DE TENJO</t>
  </si>
  <si>
    <t>11-1-72519</t>
  </si>
  <si>
    <t>LP.011-2011</t>
  </si>
  <si>
    <t>278-2011</t>
  </si>
  <si>
    <t>830.053.973-1</t>
  </si>
  <si>
    <t>MIROAL INGENIERIA LTDA</t>
  </si>
  <si>
    <t>52.079.968 DE BOGOTA D.C.</t>
  </si>
  <si>
    <t>LUZ BETTY RODRIGUEZ ALVAREZ</t>
  </si>
  <si>
    <t>CONSTRUCCION DE UN AULA DE PROFESORES Y CAFETERIA EN LA ESCUELA GENERAL SANTANDER DEL MUNICIPIO DE TENJO.</t>
  </si>
  <si>
    <t>MIROAL INGENIERIA LTDA NIT.830.053.973-1</t>
  </si>
  <si>
    <t>https://www.contratos.gov.co/consultas/detalleProceso.do?numConstancia=11-1-72519</t>
  </si>
  <si>
    <t>MEJORAMIENTO Y MANTENIMIENTO DE LA VIA (VIA ROMELIA - EL POLLO) PLAYA RICA - SANTA ANA - EL CHAQUIRO - LA ARGENTINA - EL ARENILLO EN EL MUNICIPIO DE DOSQUEBRADAS EN EL DEPARTAMENTO DE RISARALDA.</t>
  </si>
  <si>
    <t>12-12-811187</t>
  </si>
  <si>
    <t>454-2011</t>
  </si>
  <si>
    <t>MUNICIPIO DE DOSQUEBRADAS - RISARALDA</t>
  </si>
  <si>
    <t>LUZ ENSUEÑO BETANCOURT BOTERO</t>
  </si>
  <si>
    <t>https://www.contratos.gov.co/consultas/detalleProceso.do?numConstancia=12-12-811187</t>
  </si>
  <si>
    <t>07/29/2011 12:00:00 AM</t>
  </si>
  <si>
    <t>11-12-552912</t>
  </si>
  <si>
    <t>CD-CONV-1824/11</t>
  </si>
  <si>
    <t>1824/11</t>
  </si>
  <si>
    <t>MUNICPIO DE CHIQUIZA</t>
  </si>
  <si>
    <t>https://www.contratos.gov.co/consultas/detalleProceso.do?numConstancia=11-12-552912</t>
  </si>
  <si>
    <t>MEJORAMIENTO Y MANTENIMIENTO DE LA VIA PANAMERICANA - PAIMADO EN EL MUNICIPIO DE RIO QUIRO  DEPARTAMENTO DE CHOCO.</t>
  </si>
  <si>
    <t>12-12-807130</t>
  </si>
  <si>
    <t>474-2011</t>
  </si>
  <si>
    <t>818000899-1</t>
  </si>
  <si>
    <t>HERLIN ANTONIO MOSQUERA CORDOBA</t>
  </si>
  <si>
    <t>https://www.contratos.gov.co/consultas/detalleProceso.do?numConstancia=12-12-807130</t>
  </si>
  <si>
    <t>MEJORAMIENTO Y MANTENIMIENTO VIA CONVENCION - MATA DE ENEA - CARTAGENITA - LA TRINIDAD - HONDURAS  MUNICIPIO DE CONVENCION  DEPARTAMENTO DE NORTE DE SANTANDER</t>
  </si>
  <si>
    <t>11-12-628091</t>
  </si>
  <si>
    <t>484-2011</t>
  </si>
  <si>
    <t>800099236-9</t>
  </si>
  <si>
    <t>CARLOS EMILIO PICON DIAZ</t>
  </si>
  <si>
    <t>https://www.contratos.gov.co/consultas/detalleProceso.do?numConstancia=11-12-628091</t>
  </si>
  <si>
    <t>11-11-512678</t>
  </si>
  <si>
    <t>SA-MC-DT-CAQ-006-2011</t>
  </si>
  <si>
    <t>828001226-6</t>
  </si>
  <si>
    <t>COOPERATIVA DE TRABAJO ASOCIADO COOMARGINAL DE LA SELVA</t>
  </si>
  <si>
    <t>JOSE VICENTE SIERRA HOYOS</t>
  </si>
  <si>
    <t>1º COOPERATIVA DE TRABAJO ASOCIADO COOMARGINAL DE LA SELVA  1000 PUNTOS</t>
  </si>
  <si>
    <t>https://www.contratos.gov.co/consultas/detalleProceso.do?numConstancia=11-11-512678</t>
  </si>
  <si>
    <t>11-1-65143</t>
  </si>
  <si>
    <t>LP01-2011</t>
  </si>
  <si>
    <t>https://www.contratos.gov.co/consultas/detalleProceso.do?numConstancia=11-1-65143</t>
  </si>
  <si>
    <t>MEJORAMIENTO Y MANTENIMIENTO VIA CRUCE TASCO - BETEITIVA - PAZ DE RIO  MUNICIPIO DE BETEITIVA  DEPARTAMENTO DE BOYACA</t>
  </si>
  <si>
    <t>11-12-584768</t>
  </si>
  <si>
    <t>623-2011</t>
  </si>
  <si>
    <t>800017288-0</t>
  </si>
  <si>
    <t>MUNICIPIO DE BETEITIVA - BOYACA</t>
  </si>
  <si>
    <t>MARIA INES VARGAS CELY</t>
  </si>
  <si>
    <t>https://www.contratos.gov.co/consultas/detalleProceso.do?numConstancia=11-12-584768</t>
  </si>
  <si>
    <t>MEJORAMIENTO Y MANTENIMIENTO DE LA VIA CUCHILLA - QUEBRADITAS - EL RAIZON EN EL MUNICIPIO DE BOCHALEMA DEPARTAMENTO DE NORTE DE SANTANDER</t>
  </si>
  <si>
    <t>Norte De Santander - Bochalema</t>
  </si>
  <si>
    <t>11-12-594701</t>
  </si>
  <si>
    <t>699-2011</t>
  </si>
  <si>
    <t>MUNICIPIO DE BOCHALEMA - NORTE DE SANTANDER</t>
  </si>
  <si>
    <t>LUIS ALBERTO OTERO LANDINES</t>
  </si>
  <si>
    <t>https://www.contratos.gov.co/consultas/detalleProceso.do?numConstancia=11-12-594701</t>
  </si>
  <si>
    <t>ATENCION OBRAS DE EMERGENCIA POR EL SISTEMA DE MONTO AGOTABLE EN CARRETERAS A CARGO DE LA DIORECCION TERRITORIAL MAGDALENA</t>
  </si>
  <si>
    <t>Algarrobo</t>
  </si>
  <si>
    <t>05/15/2011 12:00:00 AM</t>
  </si>
  <si>
    <t>11-11-498542</t>
  </si>
  <si>
    <t>SA-MC-DT-MAG-001-2011</t>
  </si>
  <si>
    <t>625-2011</t>
  </si>
  <si>
    <t>LUIS ALBERTO COBA CHOLE</t>
  </si>
  <si>
    <t>LUIS ALBERTO COBA CHOLE: 899.53; KEVIN ALBERTO VILLEGAS DE LA HOZ: 885.86; HELIO LUIS BARROS GARCIA: 846.61; SMITH RICARDO VILLAFAÑE ARRIETA: 842.36; CONSORCIO RIOPIALES: 837.41; VICTOR ALFONSO MUÑOZ ZULUAGA: 827.81</t>
  </si>
  <si>
    <t>https://www.contratos.gov.co/consultas/detalleProceso.do?numConstancia=11-11-498542</t>
  </si>
  <si>
    <t>MEJORAMIENTO Y MANTENIMIENTO DE LA VIA FALAN - CUMBA - LAJAS - SANTAFILOMENA - TALAMONTE MUNICIPIO DE FALAN DEPARTAMENTO DE TOLIMA.</t>
  </si>
  <si>
    <t>11-12-748699</t>
  </si>
  <si>
    <t>378-2011</t>
  </si>
  <si>
    <t>https://www.contratos.gov.co/consultas/detalleProceso.do?numConstancia=11-12-748699</t>
  </si>
  <si>
    <t>11-11-512643</t>
  </si>
  <si>
    <t>SA-MC-DT-CAQ-004¿2011</t>
  </si>
  <si>
    <t>828002334-8</t>
  </si>
  <si>
    <t>COOPERTIVA DE TRABAJO ASOCIADO LA PAZ COOPPAZ</t>
  </si>
  <si>
    <t>ALBEIRO GONZALEZ TAPIERO</t>
  </si>
  <si>
    <t>COOPERATIVA DE TRABAJO ASOCIADO LA PAZ</t>
  </si>
  <si>
    <t>1º COOPERATIVA DE TRABAJO ASOCIADO LA PAZ  1000.00</t>
  </si>
  <si>
    <t>https://www.contratos.gov.co/consultas/detalleProceso.do?numConstancia=11-11-512643</t>
  </si>
  <si>
    <t>MEJORAMIENTO Y MANTENIMIENTO DE LA VIA PUERTO CARREÑO - CASUARITO  MUNICIPIO DE PUERTO CARREÑO  DEPARTAMENTO DE VICHADA.</t>
  </si>
  <si>
    <t>12-12-920877</t>
  </si>
  <si>
    <t>488-2011</t>
  </si>
  <si>
    <t>892099305-3</t>
  </si>
  <si>
    <t>MUNICIPIO DE PUERTO CARREÑO - VICHADA</t>
  </si>
  <si>
    <t>GREGORIO ALBERTO HERNANDEZ COLINA</t>
  </si>
  <si>
    <t>https://www.contratos.gov.co/consultas/detalleProceso.do?numConstancia=12-12-920877</t>
  </si>
  <si>
    <t>REHABILITACION DE LA VIA CHITAL ¿ TUATE ALTO DEL MUNICIPIO DE BELEN DEPARTAMENTO DE BOYACA</t>
  </si>
  <si>
    <t>04/13/2011 12:00:00 AM</t>
  </si>
  <si>
    <t>11-11-481618</t>
  </si>
  <si>
    <t>SAMC GB - 30/2011</t>
  </si>
  <si>
    <t>1910/11</t>
  </si>
  <si>
    <t>LUIS MARIO OCHOA MARTINEZ</t>
  </si>
  <si>
    <t>LUIS MARIO OCHOA CON CEDULA DE CIUDADANIA NUMERO 6.768.173 DE TUNJA</t>
  </si>
  <si>
    <t>MIGUEL ALEJANDRO PINZON AGUILAR: 118 64 LUIS ALBERTO GORDILLO VALDERRAMA: 138 21 JAIRO GARZON DUARTE: 133 13 HECTOR HERNANDO ARIAS GALINDO: 139 41 LUIS MARIO OCHOA: 139 98</t>
  </si>
  <si>
    <t>https://www.contratos.gov.co/consultas/detalleProceso.do?numConstancia=11-11-481618</t>
  </si>
  <si>
    <t>MEJORAMIENTO Y MANTENIMIENTO VIA SAN MARTIN - LA  CAMACHERA  MUNICIPIO DE SAN MARTIN  DEPARTAMENTO DEL META</t>
  </si>
  <si>
    <t>11-12-613631</t>
  </si>
  <si>
    <t>671-2011</t>
  </si>
  <si>
    <t>892099548-6</t>
  </si>
  <si>
    <t>MUNICIPIO DE SAN MARTIN - META</t>
  </si>
  <si>
    <t>DARIO REY REY</t>
  </si>
  <si>
    <t>https://www.contratos.gov.co/consultas/detalleProceso.do?numConstancia=11-12-613631</t>
  </si>
  <si>
    <t>MEJORAMIENTO Y MANTENIMIENTO VIA SAN RAFAEL - CERRO RICO  MUNICIPIO DE RECEPTOR  DEPARTAMENTO DE CASANARE</t>
  </si>
  <si>
    <t>11-12-732522</t>
  </si>
  <si>
    <t>617-2011</t>
  </si>
  <si>
    <t>800103661-3</t>
  </si>
  <si>
    <t>MUNICIPIO DE RECETOR - CASANARE</t>
  </si>
  <si>
    <t>LUIS GABRIEL COCINERO COSTO</t>
  </si>
  <si>
    <t>https://www.contratos.gov.co/consultas/detalleProceso.do?numConstancia=11-12-732522</t>
  </si>
  <si>
    <t>AUNAR ESFUERZOS ENTRE EL DEPARTAMENTO DE BOYACA  EL MUNICIPIO DE SAN MIGUEL DE SEMA Y LA ASOCIACION DE USUARIOS DEL PROYECTO DE RIEGO A SU REMOLINO PARA LA CONSTRUCCION DEL DISTRITO DE RIEGO Y DRENAJE EN PEQUEÑA ESCALA ASOREMOLINO DEL MUNICIPIO DE SAN MIGUEL DE SEMA  EL CUAL TIENE UNA COBERTURA DE 148 HAS  EN LA VEREDA SABANECA BENEFICIANDO 50 FAMILIAS DE PEQUEÑOS PRODUCTORES.</t>
  </si>
  <si>
    <t>11-12-558754</t>
  </si>
  <si>
    <t>CD-CONV-1869/11</t>
  </si>
  <si>
    <t>1869/11</t>
  </si>
  <si>
    <t>MUNICIPIO DE SAN MIGUEL DE SEMA</t>
  </si>
  <si>
    <t>https://www.contratos.gov.co/consultas/detalleProceso.do?numConstancia=11-12-558754</t>
  </si>
  <si>
    <t>JUDICIAL5</t>
  </si>
  <si>
    <t>11-11-704789</t>
  </si>
  <si>
    <t>SA016-2011</t>
  </si>
  <si>
    <t>SER064</t>
  </si>
  <si>
    <t>15.033.788</t>
  </si>
  <si>
    <t>AQUILINO LAUREANO DORIA ALTAMIRANDA</t>
  </si>
  <si>
    <t>VER RESOLUCION 354 DE DICIEMBRE 21 DE 2.011</t>
  </si>
  <si>
    <t>https://www.contratos.gov.co/consultas/detalleProceso.do?numConstancia=11-11-704789</t>
  </si>
  <si>
    <t>MEJORAMIENTO Y MANTENIMIENTO DE LA VIA VEREDA SARDINAS - EL BAGRE EN EL MUNICIPIO DE SANTA HELENA DEL OPON DEL DEPARTAMENTO DE SANTANDER.</t>
  </si>
  <si>
    <t>11-12-615265</t>
  </si>
  <si>
    <t>480-2011</t>
  </si>
  <si>
    <t>800099832-9</t>
  </si>
  <si>
    <t>MUNICIPIO DE SANTA HELENA DE OPON - SANTANDER</t>
  </si>
  <si>
    <t>ALVARO CLAVIJO NIEVES</t>
  </si>
  <si>
    <t>https://www.contratos.gov.co/consultas/detalleProceso.do?numConstancia=11-12-615265</t>
  </si>
  <si>
    <t>11-11-493106</t>
  </si>
  <si>
    <t>SAMC - 30 DE 2011 (SAMC 9006204)</t>
  </si>
  <si>
    <t>INGENIERIA Y CONSTRUCCION PALACIO BAENA S.A.</t>
  </si>
  <si>
    <t>JUAN JOSE BAENA CORREA</t>
  </si>
  <si>
    <t>1.000 00 993 17 987 20</t>
  </si>
  <si>
    <t>https://www.contratos.gov.co/consultas/detalleProceso.do?numConstancia=11-11-493106</t>
  </si>
  <si>
    <t>11-1-74444</t>
  </si>
  <si>
    <t>LC 003-2011</t>
  </si>
  <si>
    <t>238-2011</t>
  </si>
  <si>
    <t>10.236.995</t>
  </si>
  <si>
    <t>CARLOS GUARIN ESCUDERO</t>
  </si>
  <si>
    <t>PROPONENTE             VR OFERTADO       PUNTAJE CARLOS GUARIN ESCUDERO 181.999.967     99 9826</t>
  </si>
  <si>
    <t>https://www.contratos.gov.co/consultas/detalleProceso.do?numConstancia=11-1-74444</t>
  </si>
  <si>
    <t>Corrales</t>
  </si>
  <si>
    <t>11-1-67605</t>
  </si>
  <si>
    <t>LP02-2011</t>
  </si>
  <si>
    <t>4.158.923</t>
  </si>
  <si>
    <t>https://www.contratos.gov.co/consultas/detalleProceso.do?numConstancia=11-1-67605</t>
  </si>
  <si>
    <t>MEJORAMIENTO Y MANTENIMIENTO VIA A VEREDA NUEVO PROGRESO  MUNICIPIO DE SAN JUAN DE ARAMA  DEPARTAMENTO DE META</t>
  </si>
  <si>
    <t>11-12-594173</t>
  </si>
  <si>
    <t>448-2011</t>
  </si>
  <si>
    <t>MUNICIPIO DE SAN JUAN DE ARAMA - META</t>
  </si>
  <si>
    <t>DIEGO MEYER ARTUNDUAGA</t>
  </si>
  <si>
    <t>https://www.contratos.gov.co/consultas/detalleProceso.do?numConstancia=11-12-594173</t>
  </si>
  <si>
    <t>11-11-513323</t>
  </si>
  <si>
    <t>SA-MC-DT-CAS-007-2011</t>
  </si>
  <si>
    <t>884.000.824-8</t>
  </si>
  <si>
    <t>COOP. DE TRABAJO  ASOCIADO DE ARAUCA -COOTRARAUCA</t>
  </si>
  <si>
    <t>17.317.275</t>
  </si>
  <si>
    <t>VICTOR MANUEL DUARTE BERNAL</t>
  </si>
  <si>
    <t>COOPERATIVA DE TRABAJO ASOCIADO DE ARAUCA-COOTRARAUCA</t>
  </si>
  <si>
    <t>COOPERATIVA DE TRABAJO ASOCIADO DE ARAUCA-COOTRARAUCA 1000 00</t>
  </si>
  <si>
    <t>https://www.contratos.gov.co/consultas/detalleProceso.do?numConstancia=11-11-513323</t>
  </si>
  <si>
    <t>11-11-680080</t>
  </si>
  <si>
    <t>CAS-SG-SA-037-2011</t>
  </si>
  <si>
    <t>CTO 1624-2011</t>
  </si>
  <si>
    <t>UNION TEMPORAL JMN &amp; JDC MAURICIO ZUÑIGA RODRIGUEZ</t>
  </si>
  <si>
    <t>MAURICIO ZUÑIGA RODRIGUEZ</t>
  </si>
  <si>
    <t>https://www.contratos.gov.co/consultas/detalleProceso.do?numConstancia=11-11-680080</t>
  </si>
  <si>
    <t>MEJORAMIENTO Y MANTENIMIENTO VIA MORRISON - SANTA LUCIA - BARRANCALEBRIJA  MUNICIPIO DE AGUACHICA DEPARTAMENTO DEL CESAR</t>
  </si>
  <si>
    <t>Cesar - Aguachica</t>
  </si>
  <si>
    <t>11-12-634897</t>
  </si>
  <si>
    <t>572-2011</t>
  </si>
  <si>
    <t>800096561-4</t>
  </si>
  <si>
    <t>MUNICIPIO DE AGUACHICA - CESAR</t>
  </si>
  <si>
    <t>Amazonas</t>
  </si>
  <si>
    <t>GUSTAVO ADOLFO MALDONADO ESTUPIÑAN</t>
  </si>
  <si>
    <t>https://www.contratos.gov.co/consultas/detalleProceso.do?numConstancia=11-12-634897</t>
  </si>
  <si>
    <t>MEJORAMIENTO Y MANTENIMIENTO DE LA VIA CONTADERO - SANTANDER - CUCHILLAS - PEÑAS BLANCAS EN EL MUNICIPIO DE LA UNION DEL DEPARTAMENTO DE NARIÑO.</t>
  </si>
  <si>
    <t>11-12-730075</t>
  </si>
  <si>
    <t>376-2011</t>
  </si>
  <si>
    <t>800099102-0</t>
  </si>
  <si>
    <t>MUNICIPIO DE LA UNION - NARIÑO</t>
  </si>
  <si>
    <t>JAVIER JOJAO RIASCOS</t>
  </si>
  <si>
    <t>https://www.contratos.gov.co/consultas/detalleProceso.do?numConstancia=11-12-730075</t>
  </si>
  <si>
    <t>MEJORAMIENTO Y MANTENIMIENTO DE LA VIA LA GUAYANA - SANTO DOMINGO EN EL MUNICIPIO DE VILLAMARIA DEL DEPARTAMENTO DE CALDAS</t>
  </si>
  <si>
    <t>11-12-677649</t>
  </si>
  <si>
    <t>521-2011</t>
  </si>
  <si>
    <t>890801152-8</t>
  </si>
  <si>
    <t>LUIS FERNANDO MARIN OSORIO</t>
  </si>
  <si>
    <t>https://www.contratos.gov.co/consultas/detalleProceso.do?numConstancia=11-12-677649</t>
  </si>
  <si>
    <t>11-11-513319</t>
  </si>
  <si>
    <t>SA-MC-DT-CAS-006-2011</t>
  </si>
  <si>
    <t>900.450.474-2</t>
  </si>
  <si>
    <t>COOP. DE TRABAJO ASOCIADO CONSORCIO MANTENIMIENTOS COOPERATIVOS</t>
  </si>
  <si>
    <t>88.001.117</t>
  </si>
  <si>
    <t>GERMAN ALONSO FERNANDEZ  DIAZ</t>
  </si>
  <si>
    <t>MANTENIMIENTO RUTINARIO A TRAVES DE MICROEMPRESAS EN LAS VIAS A CARGO DEL INSTITUTO NACIONAL DE VIAS  TERRITORIAL CASANARE  CARRETERA TAME - COROCORO   RUTA  6605  TRAMO TAME - COROCORO DEL PR 44+0000 AL PR 88+0000   EN UNA LONGITUD DE 44 00 KMS.</t>
  </si>
  <si>
    <t>CONSORCIO MANTENIMIENTOS COOPERATIVOS  CONSORCIO MANTENIMIENTOS COOPERATIVOS  COOPERATIVA DE TRABAJO ASOCIADO PANAMA DE ARAUCA-COOPTRAPANAMA</t>
  </si>
  <si>
    <t>CONSORCIO MANTENIMIENTOS COOPERATIVOS 1000 00 CONSORCIO MANTENIMIENTOS COOPERATIVOS 1000 00 COOPERATIVA DE TRABAJO ASOCIADO PANAMA DE ARAUCA-COOPTRAPANAMA 1000 00</t>
  </si>
  <si>
    <t>https://www.contratos.gov.co/consultas/detalleProceso.do?numConstancia=11-11-513319</t>
  </si>
  <si>
    <t>11-11-512866</t>
  </si>
  <si>
    <t>SA-MC-DT-CAQ-009-2011</t>
  </si>
  <si>
    <t>828001298-6</t>
  </si>
  <si>
    <t>COOPERATIVA DE TRABAJO ASOCIADO LA SUREÑA</t>
  </si>
  <si>
    <t>JOSE ORLINSON MONSALVE</t>
  </si>
  <si>
    <t>MODULO 1: COOPERATIVA DE TRABAJO ASOCIADO LA SUREÑA  MODULO 2: COOPERATIVA DE TRABAJO ASOCIADO LOS COLONOS  MODULO 3: COOPERATIVA DE TRABAJO ASOCIADO LOS LEJANOS</t>
  </si>
  <si>
    <t>MODULO1: 1º COOPERATIVA DE TRABAJO ASOCIADO LA SUREÑA 1000.00 PUNTOS. MODULO 2:1º COOPERATIVA DE TRABAJO ASOCIADO LOS COLONOS 1000.00 PUNTOS  MODULO 3:1º COOPERATIVA DE TRABAJO ASOCIADO LOS LEJANOS 1000.00</t>
  </si>
  <si>
    <t>https://www.contratos.gov.co/consultas/detalleProceso.do?numConstancia=11-11-512866</t>
  </si>
  <si>
    <t>Casanare - Hato Corozal; Casanare - Paz de Ariporo</t>
  </si>
  <si>
    <t>11-11-558714</t>
  </si>
  <si>
    <t>SA-MC-DT-CAS-009-2011</t>
  </si>
  <si>
    <t>844.004.290-1</t>
  </si>
  <si>
    <t>COOPERATIVA DE TRABAJO ASOCIADO HATO COROZAL ARENAS DEL CASANARE</t>
  </si>
  <si>
    <t>4.153.705</t>
  </si>
  <si>
    <t>ABELARDO ALVAREZ CUADRA</t>
  </si>
  <si>
    <t>MANTENIMIENTO RUTINARIO A TRAVEZ DE MICROEMPRESAS EN LAS VIAS A CARGO DEL INSTITUTO NACIONAL DE VIAS  DIRECCION TERRITORIAL CASANARE  CARRETERA PAZ DE ARIPORO LA CABUYA  RUTA 6514 TRAMO APZ DE ARIPORO LA CABUYA DEL PR 19+0000 AL PR 73+0380 EN LA LONGITUD DE 53 .99 KMS</t>
  </si>
  <si>
    <t>COOPERATIVA DE TRABAJO ASOCIADO ARENAS DEL CASANARE</t>
  </si>
  <si>
    <t>COOPERATIVA DE TRABAJO ASOCIADO ARENAS DEL CASANARE 800 00</t>
  </si>
  <si>
    <t>https://www.contratos.gov.co/consultas/detalleProceso.do?numConstancia=11-11-558714</t>
  </si>
  <si>
    <t>11-11-512811</t>
  </si>
  <si>
    <t>SA-MC-DT-CAQ-007-2011</t>
  </si>
  <si>
    <t>1045-2011</t>
  </si>
  <si>
    <t>800113116-3</t>
  </si>
  <si>
    <t>COOPERATIVA DE TRABAJO ASOCIADO COOPBELEMITA</t>
  </si>
  <si>
    <t>ALVARO ROJAS</t>
  </si>
  <si>
    <t>1º COOPERATIVA DE TRABAJO ASOCIADO COOPBELEMITA 1000.00</t>
  </si>
  <si>
    <t>https://www.contratos.gov.co/consultas/detalleProceso.do?numConstancia=11-11-512811</t>
  </si>
  <si>
    <t>CONSTRUCCION DE 30 UNIDADES SANITARIAS PARA EL SECTOR RURAL DEL MUNICIPIO DE SOMONDOCO DEPARTAMENTO DE BOYACA</t>
  </si>
  <si>
    <t>11-12-549814</t>
  </si>
  <si>
    <t>CD-CONV-1807/11</t>
  </si>
  <si>
    <t>1807/11</t>
  </si>
  <si>
    <t>800029826-5</t>
  </si>
  <si>
    <t>MUNICIPIO SOMONDOCO</t>
  </si>
  <si>
    <t>CRISTIAN FERNANDEZ SANCHEZ</t>
  </si>
  <si>
    <t>https://www.contratos.gov.co/consultas/detalleProceso.do?numConstancia=11-12-549814</t>
  </si>
  <si>
    <t>AUNAR ESFUERZOS TECNICOS Y FINANCIEROS ENTRE LA ALCALDIA MUNICIPAL DE TIBASOSA  LAS EMPRESAS MUNICIPALES ESP DE TIBASOSA Y EL FONDO DE VIVIENDA DE INTERES SOCIAL Y REFORMA URBANA DE TIBASOSA PARA DESARROLLAR LAS OBRAS DE URBANISMO DEL PROYECTO DE VIVIENDA DE INTERES PRIORITARIO DENOMINADO VILLA DEL ROSARIO DEL MUNICIPIO DE TIBASOSA EN LO RELACIONADO A LA CONSTRUCCION DEL ALCANTARILLADO DE AGUAS SERVIDAS  ACUEDUCTO Y LA CONFORMACION DE LAS VIAS INTERNAS DE LA URBANIZACION CON SUS RESPECTIVOS SARDINELES.</t>
  </si>
  <si>
    <t>11-12-511470</t>
  </si>
  <si>
    <t>CIN 004 DE 2011</t>
  </si>
  <si>
    <t>800125595-1</t>
  </si>
  <si>
    <t>EL FONDO DE VIVIENDA DE INTERES SOCIAL Y REFORMA URBANA DE TIBASOSA</t>
  </si>
  <si>
    <t>91.068.163</t>
  </si>
  <si>
    <t>LUIS FELIPE DIAZ ORTIZ</t>
  </si>
  <si>
    <t>https://www.contratos.gov.co/consultas/detalleProceso.do?numConstancia=11-12-511470</t>
  </si>
  <si>
    <t>11-1-71271</t>
  </si>
  <si>
    <t>016-2011</t>
  </si>
  <si>
    <t>900472794-9</t>
  </si>
  <si>
    <t>CONSORCIO EDIFICACIONES 2011</t>
  </si>
  <si>
    <t>https://www.contratos.gov.co/consultas/detalleProceso.do?numConstancia=11-1-71271</t>
  </si>
  <si>
    <t>MEJORAMIENTO Y MANTENIMIENTO DE LA VIA EL CARMEN - LA LAGUNA - ALTO CASCAJALES EN EL MUNICIPIO DE EL CARMEN DE CHUCURI DEPARTAMENTO DE SANTANDER</t>
  </si>
  <si>
    <t>11-12-615615</t>
  </si>
  <si>
    <t>693-2011</t>
  </si>
  <si>
    <t>890270859-6</t>
  </si>
  <si>
    <t>MUNICIPIO DE CARMEN DE CHUCURI - SANTANDER</t>
  </si>
  <si>
    <t>NELSON PARRA SUAREZ</t>
  </si>
  <si>
    <t>https://www.contratos.gov.co/consultas/detalleProceso.do?numConstancia=11-12-615615</t>
  </si>
  <si>
    <t>MEJORAMIENTO Y MANTENIMIENTO DE LA VIA CABECERA MUNICIPAL CACHIRI - EL MOHAN EN EL MUNICIPIO DE SURATA DEL DEPARTAMENTO DE SANTANDER</t>
  </si>
  <si>
    <t>11-12-613706</t>
  </si>
  <si>
    <t>570-2011</t>
  </si>
  <si>
    <t>890205051-6</t>
  </si>
  <si>
    <t>MUNICIPIO DE SURATA - SANTANDER</t>
  </si>
  <si>
    <t>JOSE IGNACIO ECHEVARRIA OCHOA</t>
  </si>
  <si>
    <t>https://www.contratos.gov.co/consultas/detalleProceso.do?numConstancia=11-12-613706</t>
  </si>
  <si>
    <t>ALBETULIA1</t>
  </si>
  <si>
    <t>Betulia</t>
  </si>
  <si>
    <t>Antioquia - Betulia</t>
  </si>
  <si>
    <t>09/29/2011 12:00:00 AM</t>
  </si>
  <si>
    <t>11-1-72844</t>
  </si>
  <si>
    <t>L3-040214</t>
  </si>
  <si>
    <t>CO-036-0511-2011</t>
  </si>
  <si>
    <t>900090840-1</t>
  </si>
  <si>
    <t>INGEADE LTDA</t>
  </si>
  <si>
    <t>WILBER HERNANDO DURAN</t>
  </si>
  <si>
    <t>https://www.contratos.gov.co/consultas/detalleProceso.do?numConstancia=11-1-72844</t>
  </si>
  <si>
    <t>MEJORAMIENTO Y MANTENIMIENTO DE LA VIA MORARIO EN EL MUNICIPIO DE CONFINES DEL DEPARTAMENTO DE SNTANDER</t>
  </si>
  <si>
    <t>11-12-621102</t>
  </si>
  <si>
    <t>890208947-3</t>
  </si>
  <si>
    <t>MUNICIPIO DE CONFINES - SANTANDER</t>
  </si>
  <si>
    <t>HUGO VELANDIA LEON</t>
  </si>
  <si>
    <t>https://www.contratos.gov.co/consultas/detalleProceso.do?numConstancia=11-12-621102</t>
  </si>
  <si>
    <t>MEJORAMIENTO Y MANTENIMIENTO DE LA VIA GUAITARILLA - MOTILON - CABUYO - SAN ALEJANDRO - ALEX - PLAN GRANDE - CUNGITA - GUAITARILLA EN EL MUNICIPIO DE GUAITARILLA DEL DEPARTAMENTO DE NARIÑO</t>
  </si>
  <si>
    <t>Nariño - Guaitarilla</t>
  </si>
  <si>
    <t>11-12-714884</t>
  </si>
  <si>
    <t>527-2011</t>
  </si>
  <si>
    <t>MUNICIPIO DE GUAITARILLA - NARIÑO</t>
  </si>
  <si>
    <t>CARLOS ORLANDO MONCAYO CHAMORRO</t>
  </si>
  <si>
    <t>https://www.contratos.gov.co/consultas/detalleProceso.do?numConstancia=11-12-714884</t>
  </si>
  <si>
    <t>MEJORAMIENTO Y MANTENIMIENTO VIA VEREDA GUAMAL  MUNICIPIO DE CAMPOHERMOSO  DEPARTAMENTO DE BOYACA</t>
  </si>
  <si>
    <t>11-12-578041</t>
  </si>
  <si>
    <t>620-2011</t>
  </si>
  <si>
    <t>800028393-3</t>
  </si>
  <si>
    <t>MUNICIPIO DE CAMPO HERMOSO - BOYACA</t>
  </si>
  <si>
    <t>ARCENIO DUEÑAS MERCHAN</t>
  </si>
  <si>
    <t>https://www.contratos.gov.co/consultas/detalleProceso.do?numConstancia=11-12-578041</t>
  </si>
  <si>
    <t>MEJORAMIENTO Y MANTENIMIENTO VIA SUCRE - PARAISO EN EL MUNICIPIO DE SUCRE  DEPARTAMENTO DE CAUCA</t>
  </si>
  <si>
    <t>Cauca - Sucre</t>
  </si>
  <si>
    <t>12-12-807376</t>
  </si>
  <si>
    <t>532-2011</t>
  </si>
  <si>
    <t>817003440-5</t>
  </si>
  <si>
    <t>MUNICPIO DE SUCRE- CAUCA</t>
  </si>
  <si>
    <t>GILDARDO HOYOS HOYOS</t>
  </si>
  <si>
    <t>https://www.contratos.gov.co/consultas/detalleProceso.do?numConstancia=12-12-807376</t>
  </si>
  <si>
    <t>MEJORAMIENTO Y MANTENIMIENTO VIA ACEVEDO - DELICIAS - JUNTAS  MUNICIPIO DE ACEVEDO  DEPARTAMENTO DE HUILA.</t>
  </si>
  <si>
    <t>Huila - Acevedo</t>
  </si>
  <si>
    <t>11-12-584808</t>
  </si>
  <si>
    <t>658-2011</t>
  </si>
  <si>
    <t>891180069-1</t>
  </si>
  <si>
    <t>MUNICIPIO DE ACEVEDO - HUILA</t>
  </si>
  <si>
    <t>NACIANCENO ORTIZ MONROY</t>
  </si>
  <si>
    <t>https://www.contratos.gov.co/consultas/detalleProceso.do?numConstancia=11-12-584808</t>
  </si>
  <si>
    <t>MEJORAMIENTO Y MANTENIMIENTO VIA CARANAL - ALTO BELLO MUNICIPIO DE FORTUL  DEPARTAMENTO DE ARAUCA</t>
  </si>
  <si>
    <t>Arauca - Fortul</t>
  </si>
  <si>
    <t>11-12-578368</t>
  </si>
  <si>
    <t>567-2011</t>
  </si>
  <si>
    <t>800136069-4</t>
  </si>
  <si>
    <t>MUNICIPIO DE FORTUL - ARAUCA</t>
  </si>
  <si>
    <t>JORGE ENRIQUE MUÑOZ CALVO</t>
  </si>
  <si>
    <t>https://www.contratos.gov.co/consultas/detalleProceso.do?numConstancia=11-12-578368</t>
  </si>
  <si>
    <t>Nariño - Buesaco; Nariño - Pasto</t>
  </si>
  <si>
    <t>11-11-512757</t>
  </si>
  <si>
    <t>SA-MC-DT-NAR-012-2011</t>
  </si>
  <si>
    <t>805-2011</t>
  </si>
  <si>
    <t>800.015.890-6</t>
  </si>
  <si>
    <t>COOPERATIVA DE TRABAJO ASOCIADO URIBE LTDA</t>
  </si>
  <si>
    <t>5.227.814</t>
  </si>
  <si>
    <t>SEGUNDO SERGIO CHAVEZ MONTILLA</t>
  </si>
  <si>
    <t>CTA URIBE  CTA JUANAMBU  CTA PARA EL PROGRESO  LA CONVIVENCIA Y LA PAZ DE LA UNION</t>
  </si>
  <si>
    <t>https://www.contratos.gov.co/consultas/detalleProceso.do?numConstancia=11-11-512757</t>
  </si>
  <si>
    <t>MAJORAMIENTO Y MANTENIMIENTO DE LA VIA SANTA CRUZ - EL LIBANO EN EL MUNICIPIO DE MATANZA DEL DEPARTAMENTO DE SANTANDER</t>
  </si>
  <si>
    <t>Santander - Matanza</t>
  </si>
  <si>
    <t>11-12-615753</t>
  </si>
  <si>
    <t>569-2011</t>
  </si>
  <si>
    <t>MUNICIPIO DE MATANZA - SANTANDER</t>
  </si>
  <si>
    <t>LUIS BERNARDO ECHEVERRY ROJAS</t>
  </si>
  <si>
    <t>https://www.contratos.gov.co/consultas/detalleProceso.do?numConstancia=11-12-615753</t>
  </si>
  <si>
    <t>MEJORAMIENTO Y MANTENIMIENTO DE LA VIA GUAPOTA-LA GALAPA EN EL MUNICIPIO DE GUAPOTA DEPARTAMENTO DE SANTANDER</t>
  </si>
  <si>
    <t>11-12-617420</t>
  </si>
  <si>
    <t>406-2011</t>
  </si>
  <si>
    <t>890204979-0</t>
  </si>
  <si>
    <t>MUNICIPIO DE GUAPOTA - SANTANDER</t>
  </si>
  <si>
    <t>ADRIAN VILLAR VARGAS</t>
  </si>
  <si>
    <t>https://www.contratos.gov.co/consultas/detalleProceso.do?numConstancia=11-12-617420</t>
  </si>
  <si>
    <t>REHABILITACION Y CONSERVACION DEL PUENTE GUALI EN LA CARRETERA FRESNO ¿ HONDA  RUTA 5007  DEPARTAMENTO DEL TOLIMA.</t>
  </si>
  <si>
    <t>11-11-623392</t>
  </si>
  <si>
    <t>SA-MC-SGT-SRN-053-2011</t>
  </si>
  <si>
    <t>2139-2011</t>
  </si>
  <si>
    <t>JUAN CARLOS BRICEÑO CHAVES</t>
  </si>
  <si>
    <t>REHABILITACION Y CONSERVACION DEL PUENTE GUALI EN LA CARRETERA FRESNO  - HONDA  RUTA 5007 DEPARTAMENTO DEL TOLIMA.</t>
  </si>
  <si>
    <t>JUAN CARLOS BRICEÑO CHAVEZ</t>
  </si>
  <si>
    <t>https://www.contratos.gov.co/consultas/detalleProceso.do?numConstancia=11-11-623392</t>
  </si>
  <si>
    <t>CONVENIO INTERINSTITUCIONAL SUSCRITO ENTRE EL DEPARTAMENTO DE BOYACA  EL MUNICIPIO DE TURMEQUE Y LA APV VILLA INES PARA LA EJECUCION DE LOS SUBSIDIOS ASIGNADOS MEDIANTE RESOLUCION 410 Y 120 DE 2011 EMITIDAS POR EL DEPARTAMENTO Y EL MUNICIPIO RESPECTIVAMENTE PARA LA CONSTRUCCION DE 18 VIVIENDA NUEVAS URBANAS PROYECTO URBANIZACION VILLA INES</t>
  </si>
  <si>
    <t>11-12-588758</t>
  </si>
  <si>
    <t>CD-CONV-1776/11</t>
  </si>
  <si>
    <t>1776/11</t>
  </si>
  <si>
    <t>891801787-8 / 900370448-7</t>
  </si>
  <si>
    <t>MUNICIPIO DE TURMEQUE -  ASOCIACION POPULAR DE VIVIENDA VILLA INES</t>
  </si>
  <si>
    <t>24196605 /  52543748</t>
  </si>
  <si>
    <t>MARIA INES OSORIO  MORENO -  LAURA CAROLINA LANCHEROS BERNAL</t>
  </si>
  <si>
    <t>https://www.contratos.gov.co/consultas/detalleProceso.do?numConstancia=11-12-588758</t>
  </si>
  <si>
    <t>MEJORAMIENTO Y MANTENIMIENTO DE LA VIA PUENTE LA VEGA - VEREDA PARAMO EN EL MUNICIPIO DE HATO DEL DEPARTAMENTO DE SANTANDER.</t>
  </si>
  <si>
    <t>Santander - Hato</t>
  </si>
  <si>
    <t>11-12-615817</t>
  </si>
  <si>
    <t>479-2011</t>
  </si>
  <si>
    <t>890210438-2</t>
  </si>
  <si>
    <t>MUNICIPIO DE HATO - SANTANDER</t>
  </si>
  <si>
    <t>RICAURTE QUINTERO LANDINEZ</t>
  </si>
  <si>
    <t>https://www.contratos.gov.co/consultas/detalleProceso.do?numConstancia=11-12-615817</t>
  </si>
  <si>
    <t>MEJORAMIENTO Y MANTENIMIENTO VIA CASCO URBANO - LA CHILCA - BOLIVAR - BRISAS  MUNICIPIO DE SALADOBLANCO  DEPARTAMENTO DE HUILA</t>
  </si>
  <si>
    <t>Huila - Saladoblanco</t>
  </si>
  <si>
    <t>04/24/2012 12:00:00 AM</t>
  </si>
  <si>
    <t>12-12-904221</t>
  </si>
  <si>
    <t>663-2011</t>
  </si>
  <si>
    <t>891180180-1</t>
  </si>
  <si>
    <t>MUNICIPIO DE SALADOBLANCO - HUILA</t>
  </si>
  <si>
    <t>HECTOR GUSTAVO SILVA SILVA</t>
  </si>
  <si>
    <t>https://www.contratos.gov.co/consultas/detalleProceso.do?numConstancia=12-12-904221</t>
  </si>
  <si>
    <t>MEJORAMIENTO Y MENTENIMIENTO VIA  MAPOY - PUNAPUNA MUNICIPIO DE TAME DEPARTAMENTO DE ARAUCA</t>
  </si>
  <si>
    <t>Arauca - Tame</t>
  </si>
  <si>
    <t>12-12-860123</t>
  </si>
  <si>
    <t>738-2011</t>
  </si>
  <si>
    <t>800102801-3</t>
  </si>
  <si>
    <t>MUNICIPIO DE TAME - ARAUCA</t>
  </si>
  <si>
    <t>JOSE ALI DOMINGUEZ MARTINEZ</t>
  </si>
  <si>
    <t>https://www.contratos.gov.co/consultas/detalleProceso.do?numConstancia=12-12-860123</t>
  </si>
  <si>
    <t>11-11-512844</t>
  </si>
  <si>
    <t>SA-MC-DT-CAQ-008-2011</t>
  </si>
  <si>
    <t>828001648-0</t>
  </si>
  <si>
    <t>COOPERATIVA DE TRABAJO ASOCIADO EL CARAÑO COOPCARAÑO</t>
  </si>
  <si>
    <t>JESUS EDUARDO IMBACHI NOVOA</t>
  </si>
  <si>
    <t>1º COOPERATIVA DE TRABAJO ASOCIADO EL CARAÑO COOPCARAÑO  1000.00</t>
  </si>
  <si>
    <t>https://www.contratos.gov.co/consultas/detalleProceso.do?numConstancia=11-11-512844</t>
  </si>
  <si>
    <t>TERMINACION  ACCESOS Y  OBRAS CMPLEMENTARIAS  DEL  PUENTE  SOBRE  LA QUEBRADA LAS JUNTAS    VIA  JUNTAS - JORDAN  CODIGO 20857  MUNICIPIO DE TELLO   DEPARTAMETO  DE HUILA</t>
  </si>
  <si>
    <t>Huila - Tello</t>
  </si>
  <si>
    <t>11-12-636780</t>
  </si>
  <si>
    <t>304-2011</t>
  </si>
  <si>
    <t>8911800127-0</t>
  </si>
  <si>
    <t>MUNICIPIO DE TELLO-HUILA</t>
  </si>
  <si>
    <t>JOSE LACIDES DIAZ CRUZ</t>
  </si>
  <si>
    <t>https://www.contratos.gov.co/consultas/detalleProceso.do?numConstancia=11-12-636780</t>
  </si>
  <si>
    <t>MEJORAMIENTO Y MANTENIMIENTO DE LA VIA PARCELAS (VIA NACIONAL - VALLA MINA PESEBRE - FINCA SEÑORA TERESA) EN EL MUNICIPIO DE MOSQUERA DEPARTAMENTO DE CUNDINAMARCA.</t>
  </si>
  <si>
    <t>11-12-588721</t>
  </si>
  <si>
    <t>517-2011</t>
  </si>
  <si>
    <t>899999342-3</t>
  </si>
  <si>
    <t>MUNICIPIO DE MOSQUERA - CUNDINAMARCA</t>
  </si>
  <si>
    <t>LUIS CARLOS ESPINOSA CRUZ</t>
  </si>
  <si>
    <t>https://www.contratos.gov.co/consultas/detalleProceso.do?numConstancia=11-12-588721</t>
  </si>
  <si>
    <t>MEJORAMIENTO Y MANTENIMIENTO DE LA VIA TROCHAS - EL FLORITO EN EL MUNICIPIO DE BETULIA DEL DEPARTAMENTO DE SANTANDER</t>
  </si>
  <si>
    <t>Santander - Betulia</t>
  </si>
  <si>
    <t>11-12-629530</t>
  </si>
  <si>
    <t>741-2011</t>
  </si>
  <si>
    <t>890208119-1</t>
  </si>
  <si>
    <t>MUNICIPIO DE BETULIA - SANTANDER</t>
  </si>
  <si>
    <t>CARLOS ARIEL NAVARRO ROJAS</t>
  </si>
  <si>
    <t>https://www.contratos.gov.co/consultas/detalleProceso.do?numConstancia=11-12-629530</t>
  </si>
  <si>
    <t>803-2011</t>
  </si>
  <si>
    <t>891.224.322-1</t>
  </si>
  <si>
    <t>COOPERATIVA DE TRABAJO ASOCIADO UNIDOS REMOLINO LTDA</t>
  </si>
  <si>
    <t>10.590.909</t>
  </si>
  <si>
    <t>JUAN JERONIMO LASSO MORENO</t>
  </si>
  <si>
    <t>MEJORAMIENTO Y MANTENIMIENTO DE LA VIA PUENTE NACIONAL - VERDAS BAJO CANTANO - BAJO GUAMITO EN EL MUNICIPIO DE PUENTE NACIONAL DEPARTAMENTO DE SANTANDER.</t>
  </si>
  <si>
    <t>Santander - Puente Nacional</t>
  </si>
  <si>
    <t>11-12-615231</t>
  </si>
  <si>
    <t>441-2011</t>
  </si>
  <si>
    <t>890209299-3</t>
  </si>
  <si>
    <t>MUNICIPIO DE PUENTE NACIONAL - SANTANDER</t>
  </si>
  <si>
    <t>ALEXANDER ARIZA GARCIA</t>
  </si>
  <si>
    <t>https://www.contratos.gov.co/consultas/detalleProceso.do?numConstancia=11-12-615231</t>
  </si>
  <si>
    <t>CONSTRUCCION HUELLAS VEHICULARES VIA VEREDAL SAN FRANCISCO BAJO COSNTRUCCION HUELLAS VEHICULARES VIA VEREDAL MENSULY ALTO YCONSTRUCCION HUELLAS VEHICULARES DE LA VEREDA GUAMO PEQUEÑO DEL MUNICIPIO DE PIEDECUESTA - SANTANDER</t>
  </si>
  <si>
    <t>11-11-669590</t>
  </si>
  <si>
    <t>CP-MP-SP-038-2011</t>
  </si>
  <si>
    <t>077 DE 2011</t>
  </si>
  <si>
    <t>CONSORCIO HUELLAS DE PIEDECUESTA 2011</t>
  </si>
  <si>
    <t>URIEL JESUS CAMARGO JAIMES</t>
  </si>
  <si>
    <t>CONTRUCCION HUELLA VEHICULARES VIA VEREDA SAN FRANCISCO BAJO VIA VEREDA MENSULY ALTO Y DE LA VIA DE LA VEREDA GUAMO PEQUEÑO DEL MUNICIPIO DE PIEDECUESTA</t>
  </si>
  <si>
    <t>CONSORCIO HUELLAS PIEDECUESTA 2011</t>
  </si>
  <si>
    <t>1000 - 1</t>
  </si>
  <si>
    <t>https://www.contratos.gov.co/consultas/detalleProceso.do?numConstancia=11-11-669590</t>
  </si>
  <si>
    <t>11-1-70348</t>
  </si>
  <si>
    <t>LICITACION PUBLICA 008</t>
  </si>
  <si>
    <t>COP 173</t>
  </si>
  <si>
    <t>900.187.679-8</t>
  </si>
  <si>
    <t>CONSTRUCTORA XUEVA LTDA</t>
  </si>
  <si>
    <t>3.069.642</t>
  </si>
  <si>
    <t>GUSTAVO VARGAS NOVOA</t>
  </si>
  <si>
    <t>AMPLIACION  ADECUACION  MANTENIMIENTO Y MEJORAMIENTO DE INSTITUCIONES EDUCATIVAS DEL MUNICIPIO DE LA CALERA  CUNDINAMARCA.</t>
  </si>
  <si>
    <t>CONSTRUCTORA XUEVA LTDA  60 PUNTOS</t>
  </si>
  <si>
    <t>https://www.contratos.gov.co/consultas/detalleProceso.do?numConstancia=11-1-70348</t>
  </si>
  <si>
    <t>MEJORAMIENTO Y MANTENIMIENTO DE LA VIA MARSELLA - EL RAYO - LA CONVENCION-MUNICIPIO DE MARSELLA  DEPARTAMENTO DE RISARALDA.</t>
  </si>
  <si>
    <t>Risaralda - Marsella</t>
  </si>
  <si>
    <t>11-12-666062</t>
  </si>
  <si>
    <t>466-2011</t>
  </si>
  <si>
    <t>800099317-7</t>
  </si>
  <si>
    <t>MUNICIPIO DE MARSELLA - RISARALDA</t>
  </si>
  <si>
    <t>CARLOS ANDRES GOMEZ ESCOBAR</t>
  </si>
  <si>
    <t>https://www.contratos.gov.co/consultas/detalleProceso.do?numConstancia=11-12-666062</t>
  </si>
  <si>
    <t>11-11-512696</t>
  </si>
  <si>
    <t>SA-MC-DT-HUI-006-211</t>
  </si>
  <si>
    <t>842-2011</t>
  </si>
  <si>
    <t>C.T.A.  CONSTRUCAMBIS</t>
  </si>
  <si>
    <t>REINEL RAMIREZ LOPEZ</t>
  </si>
  <si>
    <t>C.T.A. CONSTRU CAMBIS    C.T.A. ITAIBE</t>
  </si>
  <si>
    <t>MODULO 1    DESIERTO MODULO 2    C.T.A. CONSTRU CAMBIS  ORDEN DE ELEGIBILIDAD  1 MODULO 3    C.T.A.  ITAIBE  ORDEN DE ELEGIBILIDAD  1</t>
  </si>
  <si>
    <t>https://www.contratos.gov.co/consultas/detalleProceso.do?numConstancia=11-11-512696</t>
  </si>
  <si>
    <t>11-15-522939</t>
  </si>
  <si>
    <t>CMMT-SI-007-11</t>
  </si>
  <si>
    <t>CTO 121/2011</t>
  </si>
  <si>
    <t>74.180.362-1</t>
  </si>
  <si>
    <t>LINO RODRIGUEZ OCHOA</t>
  </si>
  <si>
    <t>900 puntos sobre 1000 puntos</t>
  </si>
  <si>
    <t>https://www.contratos.gov.co/consultas/detalleProceso.do?numConstancia=11-15-522939</t>
  </si>
  <si>
    <t>MEJORAMIENTO Y MANTENIMIENTO VIA TARAIRA - CERRO ROJO  MUNICIPIO DE TARAIRA   DEPARTAMENTO DEL VAUPES</t>
  </si>
  <si>
    <t>11-12-613553</t>
  </si>
  <si>
    <t>670-2011</t>
  </si>
  <si>
    <t>832000219-4</t>
  </si>
  <si>
    <t>MUNICIPIO DE TARAIRA - VAUPES</t>
  </si>
  <si>
    <t>RICAURTE MANRIQUE CASTAÑEDA</t>
  </si>
  <si>
    <t>https://www.contratos.gov.co/consultas/detalleProceso.do?numConstancia=11-12-613553</t>
  </si>
  <si>
    <t>MEJORAMIENTO Y MANTENIMIENTO DE LA VIA MINAS  DE YESO - ALTO DE CUARTELES EN EL MUNICIPIO DE GACHALA DEPARTAMENTO DE CUNDINAMARCA.</t>
  </si>
  <si>
    <t>11-12-617263</t>
  </si>
  <si>
    <t>468-2011</t>
  </si>
  <si>
    <t>468-3011</t>
  </si>
  <si>
    <t>800094671-1</t>
  </si>
  <si>
    <t>MUNICIPIO DE GACHALA - CUNDINAMARCA</t>
  </si>
  <si>
    <t>JAIME ERNESTO CORREAL</t>
  </si>
  <si>
    <t>https://www.contratos.gov.co/consultas/detalleProceso.do?numConstancia=11-12-617263</t>
  </si>
  <si>
    <t>MEJORAMIENTO Y MANTENIMIENTO DE LA VIA CIRCUNVALAR ARRAYAN - LOS CEDROS - COFRADIA - COFRADIA ALTA - BOQUERON EN EL MUNICIPIO DE GUALMATAN DEL DEPARTAMENTO DE NARIÑO</t>
  </si>
  <si>
    <t>11-12-757125</t>
  </si>
  <si>
    <t>390-2011</t>
  </si>
  <si>
    <t>800083672-7</t>
  </si>
  <si>
    <t>MUNICIPIO DE GUALMATAN - NARIÑO</t>
  </si>
  <si>
    <t>JAIME ENRIQUE ORTEGA BASTIDAS</t>
  </si>
  <si>
    <t>https://www.contratos.gov.co/consultas/detalleProceso.do?numConstancia=11-12-757125</t>
  </si>
  <si>
    <t>CONVENIO INTERADMINISTRATIVO SUSCRITO ENTRE EL DEPARTAMENTO DE BOYACA Y EL MUNICIPIO DE SAN PABLO DE BORBUR PARA LA CONSTRUCCION DE TREINTA (30) UNIDADES SANITARIAS EN LA ZONA RURAL DEL MUNICIPIO DE SAN PABLO DE BORBUR DEPARTAMENTO DE BOYACA</t>
  </si>
  <si>
    <t>11-12-552855</t>
  </si>
  <si>
    <t>CD-CONV-1812/11</t>
  </si>
  <si>
    <t>1812/11</t>
  </si>
  <si>
    <t>891801369-2</t>
  </si>
  <si>
    <t>MUNICIPIO DE SAN PABLO DE BORBUR</t>
  </si>
  <si>
    <t>CELSO MIGUEL MENDIETA NAVAS</t>
  </si>
  <si>
    <t>https://www.contratos.gov.co/consultas/detalleProceso.do?numConstancia=11-12-552855</t>
  </si>
  <si>
    <t>MEJORAMIENTO Y MANTENIMIENTO DE LA VIA CORDOBA CHAIR - SAN JUAN EN EL MUNICIPIO DE CORDOBA DEL DEPARTAMENTO DE NARIÑO.</t>
  </si>
  <si>
    <t>11-12-663471</t>
  </si>
  <si>
    <t>321-2011</t>
  </si>
  <si>
    <t>MUNICIPIO DE CORDOBA - NARIÑO</t>
  </si>
  <si>
    <t>YEDID IVAN YANDUN CHITAN</t>
  </si>
  <si>
    <t>https://www.contratos.gov.co/consultas/detalleProceso.do?numConstancia=11-12-663471</t>
  </si>
  <si>
    <t>MEJORAMIENTO Y MANTENIMIENTO DE LA VIA CUITIVA - CUATRO ESQUINAS - EL  CRUCERO  MUNICIPIO DE CUITIVA  DEPARTAMENTO DE  BOYACA</t>
  </si>
  <si>
    <t>11-12-562009</t>
  </si>
  <si>
    <t>566-11</t>
  </si>
  <si>
    <t>556-11</t>
  </si>
  <si>
    <t>891855769-1</t>
  </si>
  <si>
    <t>CARLOS HERNANDO LOPEZ ROJAS</t>
  </si>
  <si>
    <t>https://www.contratos.gov.co/consultas/detalleProceso.do?numConstancia=11-12-562009</t>
  </si>
  <si>
    <t>MEJORAMIENTO Y MANTENIMIENTO DE LA VIA LIBERIA - ROCHELA BAJA  MUNICIPIO DE MORELIA  DEPARTAMENTO DE CAQUETA</t>
  </si>
  <si>
    <t>11-12-610496</t>
  </si>
  <si>
    <t>614-2011</t>
  </si>
  <si>
    <t>800095773-4</t>
  </si>
  <si>
    <t>MUNICIPIO DE MORELIA - CAQUETA</t>
  </si>
  <si>
    <t>HERNAN FLOREZ CUELLAR</t>
  </si>
  <si>
    <t>https://www.contratos.gov.co/consultas/detalleProceso.do?numConstancia=11-12-610496</t>
  </si>
  <si>
    <t>MEJORAMIENTO Y MANTENIMIENTO DE LA VIA CASCO URBANO GUAVATA - VIA A BARBOSA EN EL MUNICIPIO DE GUAVATA DEPARTAMENTO DE SANTANDER</t>
  </si>
  <si>
    <t>12-12-809460</t>
  </si>
  <si>
    <t>573-2011</t>
  </si>
  <si>
    <t>NELSON CASTELLANOS PUCHIA</t>
  </si>
  <si>
    <t>https://www.contratos.gov.co/consultas/detalleProceso.do?numConstancia=12-12-809460</t>
  </si>
  <si>
    <t>MEJORAMIENTO Y MANTENIMIENTO DE LA VIA CAPITANEJO - HOYA GRANDE EN EL MUNICIPIO DE CAPITANEJO DEL DEPARTAMENTO DE SANTANDER</t>
  </si>
  <si>
    <t>Santander - Capitanejo</t>
  </si>
  <si>
    <t>11-12-621194</t>
  </si>
  <si>
    <t>609-2011</t>
  </si>
  <si>
    <t>890205119-8</t>
  </si>
  <si>
    <t>MUNICIPIO DE CAPITANEJO - SANTANDER</t>
  </si>
  <si>
    <t>PEDRO ANTONIO RUIZ PRADA</t>
  </si>
  <si>
    <t>https://www.contratos.gov.co/consultas/detalleProceso.do?numConstancia=11-12-621194</t>
  </si>
  <si>
    <t>MEJORAMIENTO Y MANTENIMIENTO DE LA VIA PEZQUEICOMA - AVENTINO EN EL MUNICIPIO DE PARAMO DEPARTAMENTO DE SANTANDER</t>
  </si>
  <si>
    <t>11-12-614041</t>
  </si>
  <si>
    <t>655-2011</t>
  </si>
  <si>
    <t>80099819-2</t>
  </si>
  <si>
    <t>JOSE DE JESUS RUEDA BARRERA</t>
  </si>
  <si>
    <t>https://www.contratos.gov.co/consultas/detalleProceso.do?numConstancia=11-12-614041</t>
  </si>
  <si>
    <t>MEJORAMIENTO Y MANTENIMIENTO VIA IQUIRA - EL CHAPARRO - SANTA LUCIA CUCUANA DE IQUIRA  DEPARTAMENTO DE HUILA.</t>
  </si>
  <si>
    <t>Huila - Iquira</t>
  </si>
  <si>
    <t>11-12-562462</t>
  </si>
  <si>
    <t>619-11</t>
  </si>
  <si>
    <t>891180131-0</t>
  </si>
  <si>
    <t>MUNICIPIO DE IQUIRA - HUILA</t>
  </si>
  <si>
    <t>ALBERTO YUSTRES BARRERA</t>
  </si>
  <si>
    <t>https://www.contratos.gov.co/consultas/detalleProceso.do?numConstancia=11-12-562462</t>
  </si>
  <si>
    <t>11-12-593405</t>
  </si>
  <si>
    <t>STM 006 - 2011</t>
  </si>
  <si>
    <t>STM O6-2011</t>
  </si>
  <si>
    <t>NICOLAS GARCIA BUSTOS</t>
  </si>
  <si>
    <t>https://www.contratos.gov.co/consultas/detalleProceso.do?numConstancia=11-12-593405</t>
  </si>
  <si>
    <t>MEJORAMIENTO DE 30 VIVIENDAS RURALES (PROGRAMA PISOS Y TECHOS) EN EL MUNICIPIO DE VILLETA ¿ CUNDINAMARCA  CONFORME A LOS ESTABLECIDO EN EL CONVENIO INTERADMINISTRATIVO No. UV-02 DE 2011 SUSCRITO ENTRE LA UNIDAD ESPECIAL DE VIVIENDA SOCIAL DEL DEPARTAMENTO DE CUNDINAMARCA Y EL MUNICIPIO DE VILLETA</t>
  </si>
  <si>
    <t>11-1-70247</t>
  </si>
  <si>
    <t>LIC 004-2011</t>
  </si>
  <si>
    <t>223-2011</t>
  </si>
  <si>
    <t>NELSON ARTURO ORTIZ</t>
  </si>
  <si>
    <t>NELSON ARTURO ORTIZ 94688 PUNTOS</t>
  </si>
  <si>
    <t>https://www.contratos.gov.co/consultas/detalleProceso.do?numConstancia=11-1-70247</t>
  </si>
  <si>
    <t>CONSTRUCCION DE LA VIA SOBRE LA CARRERA 4 BIS ENTRE CALLE 2 Y 2A DEL MUNICIPIO DE LA CALERA CUNDINAMARCA</t>
  </si>
  <si>
    <t>11-1-63080</t>
  </si>
  <si>
    <t>LICITACION PUBLICA 009</t>
  </si>
  <si>
    <t>COP 107</t>
  </si>
  <si>
    <t>900.420.129-8</t>
  </si>
  <si>
    <t>CONSORCIO INFRAESTRUCTURA VIAL LA CALERA</t>
  </si>
  <si>
    <t>79.369.256</t>
  </si>
  <si>
    <t>HERNANDO ALBERTO MORENO CASTILLO</t>
  </si>
  <si>
    <t>CONSTRUCCION DE LA VIA SOBRE LA CARRERA 4 BIS ENTRE CALLES 2 Y 2 A DEL MUNICIPIO DE LA CALERA CUNDINAMARCA</t>
  </si>
  <si>
    <t>CONSORCIO INFRAESTRUCTURA VIAL LA CALERA. 63 PUNTOS</t>
  </si>
  <si>
    <t>https://www.contratos.gov.co/consultas/detalleProceso.do?numConstancia=11-1-63080</t>
  </si>
  <si>
    <t>800094457-7</t>
  </si>
  <si>
    <t>ALPISBA</t>
  </si>
  <si>
    <t>Pisba</t>
  </si>
  <si>
    <t>11-1-67060</t>
  </si>
  <si>
    <t>LIPISBA 003 DE 2011</t>
  </si>
  <si>
    <t>OP-021 DE 2011</t>
  </si>
  <si>
    <t>79.945.138-0</t>
  </si>
  <si>
    <t>ELKIN FERNANDO CELY CRISTANCHO</t>
  </si>
  <si>
    <t>79.945.138</t>
  </si>
  <si>
    <t>ELKIN FERNANDO CELY CRISTANCHO - 100 PUNTOS</t>
  </si>
  <si>
    <t>https://www.contratos.gov.co/consultas/detalleProceso.do?numConstancia=11-1-67060</t>
  </si>
  <si>
    <t>890980807-1</t>
  </si>
  <si>
    <t>ALGIRON</t>
  </si>
  <si>
    <t>CONSTRUCCION CENTRO DE ATENCION INMEDIATA (CAI) BLINDADO DE LA POLICIA NACIONAL DE LA CIUDADELA NUEVA GIRON DEL MUNICIPIO SAN JUAN GIRON</t>
  </si>
  <si>
    <t>10-11-424077</t>
  </si>
  <si>
    <t>SI-006-2010</t>
  </si>
  <si>
    <t>139 DE 2011</t>
  </si>
  <si>
    <t>900.413.823-2</t>
  </si>
  <si>
    <t>CONSORCIO NUEVO GIRON</t>
  </si>
  <si>
    <t>91.275.513</t>
  </si>
  <si>
    <t>GERMAN ALBERTO SERRANO GUTIERREZ</t>
  </si>
  <si>
    <t>CONSTRUCCION CENTRO DE ATENCION INMEDIATA (CAI) DE LA POLICIA NACIONAL DE LA CIUDADELA NUEVO GIRON DEL MUNICIPIO SAN JUAN GIRON</t>
  </si>
  <si>
    <t>Consorcio Nuevo Giron</t>
  </si>
  <si>
    <t>1000 puntos-Consorcio Nuevo Giron(Unico proponente)</t>
  </si>
  <si>
    <t>https://www.contratos.gov.co/consultas/detalleProceso.do?numConstancia=10-11-424077</t>
  </si>
  <si>
    <t>CONSTRUCCION DE OSARIOS Y BOVEDAS EN EL PARQUE CEMENTERIO DEL MUNICIPIO DE YOPAL  CASANARE</t>
  </si>
  <si>
    <t>11-11-509268</t>
  </si>
  <si>
    <t>MYCA-SA-SOPY-003-2011</t>
  </si>
  <si>
    <t>100.19.451</t>
  </si>
  <si>
    <t>900.449.454-3</t>
  </si>
  <si>
    <t>CONSORCIO CEMENTERIO 2011</t>
  </si>
  <si>
    <t>4.043.722</t>
  </si>
  <si>
    <t>MIGUEL ANTONIO GONZALEZ NIÑO</t>
  </si>
  <si>
    <t>CONSORCIO CEMENTERIO 2011  representado por MIGUEL ANTONIO GONZALEZ NIÑO con CC 4.043.722</t>
  </si>
  <si>
    <t>CONSORCIO CEMENTERIO 2011 1000 PUNTOS; OSCAR MAURICIO AVENDAÑO 599 9775 PUNTOS</t>
  </si>
  <si>
    <t>https://www.contratos.gov.co/consultas/detalleProceso.do?numConstancia=11-11-509268</t>
  </si>
  <si>
    <t>San Mateo</t>
  </si>
  <si>
    <t>11-1-65292</t>
  </si>
  <si>
    <t>SM-LP-004-2011</t>
  </si>
  <si>
    <t>SM ¿ LP- 004 - 2011</t>
  </si>
  <si>
    <t>900434130-7</t>
  </si>
  <si>
    <t>CONSORCIO SEPI ALCANTARILLADO</t>
  </si>
  <si>
    <t>7.172.119</t>
  </si>
  <si>
    <t>YESID ALONSO YAGUA HERRERA</t>
  </si>
  <si>
    <t>CONSORCIO SEPI ALCANTARILLADO 948.93 PUNTOS</t>
  </si>
  <si>
    <t>https://www.contratos.gov.co/consultas/detalleProceso.do?numConstancia=11-1-65292</t>
  </si>
  <si>
    <t>Huila - Teruel; Huila - Tesalia</t>
  </si>
  <si>
    <t>11-11-512746</t>
  </si>
  <si>
    <t>SA-MC-DT-HUI-007-2011</t>
  </si>
  <si>
    <t>843-2011</t>
  </si>
  <si>
    <t>C.T.A. LOS INFANTES</t>
  </si>
  <si>
    <t>HECTOR VALDERRAMA OSSA</t>
  </si>
  <si>
    <t>MODULO 1  C.T.A. LOS INFANTES  ORDEN DE ELEGIBILIDAD  1</t>
  </si>
  <si>
    <t>https://www.contratos.gov.co/consultas/detalleProceso.do?numConstancia=11-11-512746</t>
  </si>
  <si>
    <t>11-11-717189</t>
  </si>
  <si>
    <t>SA-09-2011</t>
  </si>
  <si>
    <t>SA-10-2011</t>
  </si>
  <si>
    <t>ALBERTO MENDEZ AVENDAÑO</t>
  </si>
  <si>
    <t>1-ALBERTO MENDEZ AVENDAÑO-----1000 PUNTOS</t>
  </si>
  <si>
    <t>https://www.contratos.gov.co/consultas/detalleProceso.do?numConstancia=11-11-717189</t>
  </si>
  <si>
    <t>798-2011</t>
  </si>
  <si>
    <t>891.224.320-7</t>
  </si>
  <si>
    <t>COOPERATIVA DE TRABAJO ASOCIADO GUARDIANES DE LA VIA TABLON PANAMERICANA LTDA</t>
  </si>
  <si>
    <t>5.218.098</t>
  </si>
  <si>
    <t>JOSE IGNACIO URBANO ERASO</t>
  </si>
  <si>
    <t>MANTENIMIENTO RUTINARIO A TRAVES DE MICROEMPRESAS EN LAS VIAS A CARGO DEL INSTITUTO NACIONAL DE VIAS  DIRECCION TERRITORIAL NARIÑO  MODULO No. 2 SECTOR 2502 PASTO - MOJARRAS  PR. 63+0000 (EL TABLON) - PR. 93+0000 (EL REMOLINO)</t>
  </si>
  <si>
    <t>MEJORAMIENTO Y TERMINACION DEL COLISEO CUBIERTO MUNICIPIO DE VILLETA CUNDINAMARCA.</t>
  </si>
  <si>
    <t>11-11-495217</t>
  </si>
  <si>
    <t>SA 007-2011</t>
  </si>
  <si>
    <t>191-2011</t>
  </si>
  <si>
    <t>MEJORAMIENTO Y TERMINACION DEL COLISEO CUBIERTO MUNICIPIO DE VILLETA.</t>
  </si>
  <si>
    <t>EDGAR ROJAS MAHECHA C.C. No. 19.477.446</t>
  </si>
  <si>
    <t>EDGAR ROJAS MAHECHA                     99.976 PUNTOS</t>
  </si>
  <si>
    <t>https://www.contratos.gov.co/consultas/detalleProceso.do?numConstancia=11-11-495217</t>
  </si>
  <si>
    <t>CONSTRUCCION CERRAMIENTO DE LA BIBLIOTECA ANA MARIA VERBEL DE VERBEL  MUNICIPIO DE COLOSO  DEPARTAMENTO DE SUCRE</t>
  </si>
  <si>
    <t>Sucre - Coloso</t>
  </si>
  <si>
    <t>11-11-640832</t>
  </si>
  <si>
    <t>MC-GDS-012-11</t>
  </si>
  <si>
    <t>70-011-0-11-2011</t>
  </si>
  <si>
    <t>JAIDER ARTURO PALENCIA DIEGO</t>
  </si>
  <si>
    <t>https://www.contratos.gov.co/consultas/detalleProceso.do?numConstancia=11-11-640832</t>
  </si>
  <si>
    <t>ADECUACION Y MANTENIMIENTO ESCUELAS VEREDA MOGUA Y SUSATA DEL MUNICIPIO DE NEMOCON ¿ DEPARTAMENTO DE CUNDINAMARCA</t>
  </si>
  <si>
    <t>11-11-655672</t>
  </si>
  <si>
    <t>JHON ORLANDO CAMARGO HERNANDEZ</t>
  </si>
  <si>
    <t>MANTENIMIENTO ESCUELAS RURALES  VEREDA MOGUA Y SUSATA DEL MUNICIPIO DE NEMOCON-CUNDINAMARCA</t>
  </si>
  <si>
    <t>JHON ORLANDO CAMARGO</t>
  </si>
  <si>
    <t>https://www.contratos.gov.co/consultas/detalleProceso.do?numConstancia=11-11-655672</t>
  </si>
  <si>
    <t>CONSTRUCCION DE GRADERIAS PARA LA CANCHA DE FUTBOL SECTOR CENTRO DEL MUNICIPIO DE EL ROSAL CUNDINAMARCA</t>
  </si>
  <si>
    <t>11-11-621884</t>
  </si>
  <si>
    <t>C-047-2011</t>
  </si>
  <si>
    <t>118/2011</t>
  </si>
  <si>
    <t>CARLOS GUSTAVO BOGOTA DUARTE</t>
  </si>
  <si>
    <t>https://www.contratos.gov.co/consultas/detalleProceso.do?numConstancia=11-11-621884</t>
  </si>
  <si>
    <t>MEJORAMIENTO Y MANTENIMIENTO VIA PUERTO ARIARI - VEREDA SAN CAYETANO  MUNICIPIO DE CUBARRAL  DEPRATAMNETO DEL META</t>
  </si>
  <si>
    <t>Meta - Cubarral</t>
  </si>
  <si>
    <t>11-12-595439</t>
  </si>
  <si>
    <t>705-2011</t>
  </si>
  <si>
    <t>892000812-0</t>
  </si>
  <si>
    <t>MUNICIPIO DE CUBARRAL - META</t>
  </si>
  <si>
    <t>CARLOS AUGUSTO PARDO BARRERA</t>
  </si>
  <si>
    <t>https://www.contratos.gov.co/consultas/detalleProceso.do?numConstancia=11-12-595439</t>
  </si>
  <si>
    <t>828001249-5</t>
  </si>
  <si>
    <t>COOPERATIVA DE TRABAJO ASOCIADO LOS LEJANOS</t>
  </si>
  <si>
    <t>BERNABE GAITAN BUITRAGO</t>
  </si>
  <si>
    <t>11-11-620674</t>
  </si>
  <si>
    <t>SA 012 DE 2011</t>
  </si>
  <si>
    <t>073 DE 2011</t>
  </si>
  <si>
    <t>CONSORCIO CONSTRUCCIONES</t>
  </si>
  <si>
    <t>JOAQUIN DARIO MONROY MEJIA</t>
  </si>
  <si>
    <t>https://www.contratos.gov.co/consultas/detalleProceso.do?numConstancia=11-11-620674</t>
  </si>
  <si>
    <t>CONSTRUCCION DE C.A.I LA VICTORIA  SALON COMUNAL Y C.A.I DEL BARRIO CHAMPAGNAT</t>
  </si>
  <si>
    <t>11-11-572154</t>
  </si>
  <si>
    <t>SA 065 DE 2011</t>
  </si>
  <si>
    <t>CONTRATO 126 DE 2011</t>
  </si>
  <si>
    <t>JOSE ARTURO MONTENEGRO LOPEZ</t>
  </si>
  <si>
    <t>CONSTRUCCION DE C.A.I LA VICTORIA Y C.A.I CHAMPAGNAT</t>
  </si>
  <si>
    <t>JOSE ARTURO MONTENEGRO LOPEZ                   PUNTAJE: 1000 puntos.</t>
  </si>
  <si>
    <t>https://www.contratos.gov.co/consultas/detalleProceso.do?numConstancia=11-11-572154</t>
  </si>
  <si>
    <t>MEJORAMIENTO Y MANTENIMIENTO DE LA VIA TIBASOSA - PATROCINIO - RESGUARDO - ANILLO VIAL VEREDAL  CODIGO 53327 MUNICIPIO DE TIBASOSA  DEPARAMENTO DE BOYACA</t>
  </si>
  <si>
    <t>11-12-613727</t>
  </si>
  <si>
    <t>551-2011</t>
  </si>
  <si>
    <t>MUNICIPIO DE TIBASOSA - BOYACA</t>
  </si>
  <si>
    <t>JENNY ROSALBA HERNANDEZ SANDOVAL</t>
  </si>
  <si>
    <t>https://www.contratos.gov.co/consultas/detalleProceso.do?numConstancia=11-12-613727</t>
  </si>
  <si>
    <t>806-2011</t>
  </si>
  <si>
    <t>900.065.755-6</t>
  </si>
  <si>
    <t>C.T.A. PARA EL PROGRESO  LA CONVIVENCIA Y LA PAZ DE LA UNION  COOPUNION  LTDA</t>
  </si>
  <si>
    <t>15.812.050</t>
  </si>
  <si>
    <t>EDGAR URIAS RIASCOS MUÑOZ</t>
  </si>
  <si>
    <t>MANTENIMIENTO RUTINARIO A TRAVERS DE MICROEMPRESAS EN LAS VIAS A CARGO DEL INSTITUTO NACIONAL DE VIAS DIRECCION TERRITORIAL MAGDALENA</t>
  </si>
  <si>
    <t>Magdalena - Cerro San Antonio; Magdalena - El Piñon; Magdalena - Pedraza; Magdalena - Plato; Magdalena - Salamina; Magdalena - Tenerife</t>
  </si>
  <si>
    <t>11-11-513239</t>
  </si>
  <si>
    <t>SA-MC-DT-MAG-003-2011</t>
  </si>
  <si>
    <t>968-2011</t>
  </si>
  <si>
    <t>COOTENEGRAN</t>
  </si>
  <si>
    <t>HENEL FANUEL BARRIOS VILLAMIZAR</t>
  </si>
  <si>
    <t>MANTENIMIENTO RUTINARIO DE LA CARRETERA 2701: PLATO - SALAMINA  SECTOR PR0+0000 (PLATO) - PR51+0000 (BAHIA HONDA) A CARGO DEL INSTITUTO NACIONAL DE VIAS  DIRECCION TERRITORIAL MAGDALENA EN UNA LONGITUD DE 52 73 KMS</t>
  </si>
  <si>
    <t>COOTENEGRAN NIT 819.003.525-1</t>
  </si>
  <si>
    <t>COOTEGRAN NIT 819.003.525 - 1 unico proponenete para el modulo No 1 con 1000 puntos.  COOSALAMINA calificado no habil no se le otorgo puntaje</t>
  </si>
  <si>
    <t>https://www.contratos.gov.co/consultas/detalleProceso.do?numConstancia=11-11-513239</t>
  </si>
  <si>
    <t>11-11-512796</t>
  </si>
  <si>
    <t>SA-MC-DT-HUI-009-2011</t>
  </si>
  <si>
    <t>848-2011</t>
  </si>
  <si>
    <t>828001238-4</t>
  </si>
  <si>
    <t>C.T.A. EL RETORNO</t>
  </si>
  <si>
    <t>ALAIN BARRAGAN GUZMAN</t>
  </si>
  <si>
    <t>MANTENIMIENTO RUTINARIO A TRAVES DE MICROEMPRESAS EN LAS VIAS A CARGO DEL INSTITUTO NACIONAL DE VIAS DIRECCION TERRITORIAL HUILA</t>
  </si>
  <si>
    <t>C.T.A. DICOMAN LTDA C.T.A. LA UNION C.T.A. EL RETORNO</t>
  </si>
  <si>
    <t>MODULO  1  C.T.A. DICOMAN LTDA.  ORDEN DE ELEGIBILIADA  1 MODULO  2  C.T.A. LA UNION     ORDEN DE ELEGIBILIADA  1 MODULO  3  C.T.A. EL RETORNO   ORDEN DE ELEGIBILIADA  1</t>
  </si>
  <si>
    <t>https://www.contratos.gov.co/consultas/detalleProceso.do?numConstancia=11-11-512796</t>
  </si>
  <si>
    <t>CONSTRUCCION ACUEDUCTOS MUNICIPIO DE LA CALERA</t>
  </si>
  <si>
    <t>11-11-612249</t>
  </si>
  <si>
    <t>SELECCION ABREVIADA 016</t>
  </si>
  <si>
    <t>COP 185</t>
  </si>
  <si>
    <t>900.471.001-2</t>
  </si>
  <si>
    <t>CONSORCIO ACUEDUCTOS LA CALERA</t>
  </si>
  <si>
    <t>39.571.699  DE GIRARDOT- CUNDINAMARCA</t>
  </si>
  <si>
    <t>GLORIA PATRICIA OLAYA RODRIGUEZ</t>
  </si>
  <si>
    <t>CONSTRUCCION ACUEDUCTOS DEL MUNICIPIO DE LA CALERA</t>
  </si>
  <si>
    <t>CONSORCIO ACUEDUCTOS LA CALERA 80 PUNTOS</t>
  </si>
  <si>
    <t>https://www.contratos.gov.co/consultas/detalleProceso.do?numConstancia=11-11-612249</t>
  </si>
  <si>
    <t>MEJORAMIENTO Y MANTENIMIENTO DE LA VIA MARGINAL DE LA SELVA - TORRES TELECOM EN EL MUNICIPIO DE PARATEBUENO DEPARTAMENTO DE CUNDINAMARCA</t>
  </si>
  <si>
    <t>11-12-623027</t>
  </si>
  <si>
    <t>330-2011</t>
  </si>
  <si>
    <t>800074120-5</t>
  </si>
  <si>
    <t>MUNICIPIO DE PARATEBUENO</t>
  </si>
  <si>
    <t>GABRIEL ANTONIO MARTINEZ CARO</t>
  </si>
  <si>
    <t>https://www.contratos.gov.co/consultas/detalleProceso.do?numConstancia=11-12-623027</t>
  </si>
  <si>
    <t>12-12-920689</t>
  </si>
  <si>
    <t>https://www.contratos.gov.co/consultas/detalleProceso.do?numConstancia=12-12-920689</t>
  </si>
  <si>
    <t>828000747-7</t>
  </si>
  <si>
    <t>COOPERATIVA DE TRABAJO ASOCIADO LOS COLONOS</t>
  </si>
  <si>
    <t>DUVAN OERDOMO MONROY</t>
  </si>
  <si>
    <t>11-11-512665</t>
  </si>
  <si>
    <t>SA-MC-DT-CAQ-005-2011</t>
  </si>
  <si>
    <t>828001240-1</t>
  </si>
  <si>
    <t>COOPERATIVA DE TRABAJO ASOCIADO LA AMISTAD</t>
  </si>
  <si>
    <t>FABIO PIRABAN VALENCIA</t>
  </si>
  <si>
    <t>MODULO 1 COOPERATIVA DE TRABAJO ASOCIADO LA AMISTAD MODULO 2 COOPERATIVA DE TRABAJO ASOCIADO LA CENTRAL</t>
  </si>
  <si>
    <t>MODULO 1      1º COOPERATIVA DE TRABAJO ASOCIADO LA AMISTAD 1000 PUNTOS MODULO 2 1º COOPERATIVA DE TRABAJO ASOCIADO LA CENTRAL 1000 PUNTOS</t>
  </si>
  <si>
    <t>https://www.contratos.gov.co/consultas/detalleProceso.do?numConstancia=11-11-512665</t>
  </si>
  <si>
    <t>CONSTRUCCION DE ANDENES PEATONALES Y CICLORUTA ENTRE LOS PR33+0484 AL 33+604 DE LA CARRETERA EL SALITRE- GUASCA RUTA 5009</t>
  </si>
  <si>
    <t>Cundinamarca - Guasca</t>
  </si>
  <si>
    <t>12-12-887686</t>
  </si>
  <si>
    <t>716-2011</t>
  </si>
  <si>
    <t>MUNICIPIO DE GUASCA</t>
  </si>
  <si>
    <t>JORGE EDUARDO RODIGUEZ SABOGAL</t>
  </si>
  <si>
    <t>https://www.contratos.gov.co/consultas/detalleProceso.do?numConstancia=12-12-887686</t>
  </si>
  <si>
    <t>891410354-4</t>
  </si>
  <si>
    <t>CARDER14</t>
  </si>
  <si>
    <t>DOTACION  DISEÑO  ADECUACION E INSTALACION MEDIANTE SISTEMA MODULAR FIJO PARA ALGUNAS DEPENDENCIAS U OFICINAS DE LA CARDER</t>
  </si>
  <si>
    <t>11-11-671559</t>
  </si>
  <si>
    <t>SG 008 DE 2011</t>
  </si>
  <si>
    <t>860532931-5</t>
  </si>
  <si>
    <t>INDUMUEBLES HERNANDEZ S.A.S</t>
  </si>
  <si>
    <t>MANUEL ALBERTO HERNANDEZ TORRES</t>
  </si>
  <si>
    <t>DOTACION  DISEÑO  ADECUACION E INSTALACION MEDIANTE SISTEMA MODUILAR FIJO PARA ALGUNAS DEPENDENCIAS U OFICINAS DE LA SEDE CARDER</t>
  </si>
  <si>
    <t>INDUMUEBLES HERNANDEZ S.A.S. 80 PUNTOS DIVISILLAS LTDA 78 PUNTOS</t>
  </si>
  <si>
    <t>https://www.contratos.gov.co/consultas/detalleProceso.do?numConstancia=11-11-671559</t>
  </si>
  <si>
    <t>11-11-512398</t>
  </si>
  <si>
    <t>SA-MC-DT-NAR-005-2011</t>
  </si>
  <si>
    <t>799-2011</t>
  </si>
  <si>
    <t>840.000.038-7</t>
  </si>
  <si>
    <t>COOPERATIVA DE TRABAJO ASOCIADO EL MIRA LTDA</t>
  </si>
  <si>
    <t>16.856.363</t>
  </si>
  <si>
    <t>DUQUER OBANDO BOLAÑOS</t>
  </si>
  <si>
    <t>CTA EL MIRA  CTA LA NUEVA UNION  CTA GUAYACAN</t>
  </si>
  <si>
    <t>https://www.contratos.gov.co/consultas/detalleProceso.do?numConstancia=11-11-512398</t>
  </si>
  <si>
    <t>11-11-594358</t>
  </si>
  <si>
    <t>SA-MC-DT-HUI-0013-2011</t>
  </si>
  <si>
    <t>1487-2011</t>
  </si>
  <si>
    <t>813001858-6</t>
  </si>
  <si>
    <t>C.T.A. BRISAS DEL RIO LORO</t>
  </si>
  <si>
    <t>DIEGO FERNANDO CORDOBA</t>
  </si>
  <si>
    <t>MODULO 1:   COOPERATIVA DE TRABAJO ASOCIADO BRISAS DE RIO LORO  MODULO 2: COOPERATIVA DE TRABAJO ASOCIADO BRISAS DE MOMICO</t>
  </si>
  <si>
    <t>MODULO 1:   COOPERATIVA DE TRABAJO ASOCIADO BRISAS DE RIO LORO ORDEN: 1 MODULO 2: COOPERATIVA DE TRABAJO ASOCIADO BRISAS DE MOMICO ORDEN: 1</t>
  </si>
  <si>
    <t>https://www.contratos.gov.co/consultas/detalleProceso.do?numConstancia=11-11-594358</t>
  </si>
  <si>
    <t>11-11-512619</t>
  </si>
  <si>
    <t>SA-MC-DT-HUI-002-2011</t>
  </si>
  <si>
    <t>835-2011</t>
  </si>
  <si>
    <t>C.T.A. ISNOS TURISMO</t>
  </si>
  <si>
    <t>ISMAEL ORTEGA BOLAÑOS</t>
  </si>
  <si>
    <t>C.T.A. COOPROGRESO C.T.A. LLANOS DE LABOYOS  C.T.A. ISNOS TURISMO C.T.A. LA LIBERTAD</t>
  </si>
  <si>
    <t>C.T.A. COOPROGRESO MODULO1 ORDEN DE ELEGIBILIDAD 1 C.T.A. LLANOS DE LABOYOS MODULO2 ORDEN DE ELEGIBILIDAD 1 C.T.A. ISNOS TURISMO MODULO 3 ORDEN DE ELEGIBILIDAD 1 C.T.A. LA LIBERTAD  MODULO 4 ORDEN DE ELEGIBILIDAD 1</t>
  </si>
  <si>
    <t>https://www.contratos.gov.co/consultas/detalleProceso.do?numConstancia=11-11-512619</t>
  </si>
  <si>
    <t>844-2011</t>
  </si>
  <si>
    <t>C.T.A. ITAIBE</t>
  </si>
  <si>
    <t>TOLEDO BARCIAS OCHOA</t>
  </si>
  <si>
    <t>800-2011</t>
  </si>
  <si>
    <t>840.001.155-5</t>
  </si>
  <si>
    <t>COOPERATIVA DE TRABAJO ASOCIADO LA NUEVA UNION LTDA</t>
  </si>
  <si>
    <t>5.363.360</t>
  </si>
  <si>
    <t>HECTOR MANUEL OJEDA ACOSTA</t>
  </si>
  <si>
    <t>MEJORAMIENTO Y MANTENIMIENTO DE LA VIA ANOLAIMA - LA MESITA - MONTE LARGO - LA TRAMPA EN EL MUNICIPIO DE ANOLAIMA DEPARTAMENTO DE CUNDINAMARCA</t>
  </si>
  <si>
    <t>Cundinamarca - Anolaima</t>
  </si>
  <si>
    <t>11-12-586521</t>
  </si>
  <si>
    <t>383-2011</t>
  </si>
  <si>
    <t>899999426-3</t>
  </si>
  <si>
    <t>MUNICIPIO DE ANOLAIMA-CUNDINAMARCA.</t>
  </si>
  <si>
    <t>JUAQUIN CUADROS CORREA</t>
  </si>
  <si>
    <t>https://www.contratos.gov.co/consultas/detalleProceso.do?numConstancia=11-12-586521</t>
  </si>
  <si>
    <t>828001239-1</t>
  </si>
  <si>
    <t>COOPERATIVA DE TRABAJO ASOCIADO LA CENTRAL</t>
  </si>
  <si>
    <t>UBERNEY OSPINA OSSA</t>
  </si>
  <si>
    <t>MEJORAMIENTO Y MANTENIMIENTO DE LA VIA DICHO  - SAN MARTIN DE NOBSA  DEPARTAMENTO DE BOYACA</t>
  </si>
  <si>
    <t>11-12-562541</t>
  </si>
  <si>
    <t>679-11</t>
  </si>
  <si>
    <t>SAN MARTIN DE NOBSA - BOYACA</t>
  </si>
  <si>
    <t>OSCAR EDUARDO TEATINO VARGAS</t>
  </si>
  <si>
    <t>https://www.contratos.gov.co/consultas/detalleProceso.do?numConstancia=11-12-562541</t>
  </si>
  <si>
    <t>800100729-1</t>
  </si>
  <si>
    <t>ALPACHAVITA</t>
  </si>
  <si>
    <t>CANALIZACION DE LA QUEBRADA EL CAIBO EN EL AREA URBANA DEL MUNICIPIO DE PACHAVITA BOYACA</t>
  </si>
  <si>
    <t>Pachavita</t>
  </si>
  <si>
    <t>11-11-657726</t>
  </si>
  <si>
    <t>005-2011</t>
  </si>
  <si>
    <t>076-2011</t>
  </si>
  <si>
    <t>900-480-054-5</t>
  </si>
  <si>
    <t>UNION TEMPORAL CANALES PACHAVITA</t>
  </si>
  <si>
    <t>ALIRIO HERNAN RAMOS QUINTERO</t>
  </si>
  <si>
    <t>CANALIZACION QUEBRADA EL CAIBO EN EL AREA URBANA DEL MUNICIPIO DE PACHAVITA DEPARTAMENTO DE BOYACA</t>
  </si>
  <si>
    <t>SE CALIFICARON DOS PROPONENTES UNION TEMPORAL CANALES EL CUAL OBTUVO UN PUNTAJE DE 350 PUNTOS Y EL INGENIERO NELSON HUMBERTO LOPEZ PACHECO EL CUAL NO PRESENTO POLIZA DE SERIEDAD DE LA OFERTA</t>
  </si>
  <si>
    <t>https://www.contratos.gov.co/consultas/detalleProceso.do?numConstancia=11-11-657726</t>
  </si>
  <si>
    <t>ALSANMARTIN</t>
  </si>
  <si>
    <t>CONSTRUCCION DE UNA UNIDAD SANITARIA TIPO 2 Y OBRAS DE ADECUACION EN LA INSTITUCION EDUCATIVA NACIONAL INTEGRADO SEDE EL LIBERTADOR AREA URBANA DEL MUNICIPIO DE SAN MARTIN DE LOS LLANOS  META .</t>
  </si>
  <si>
    <t>11-11-483228</t>
  </si>
  <si>
    <t>SAM 011-2011</t>
  </si>
  <si>
    <t>86045695-5</t>
  </si>
  <si>
    <t>LUIS FELIPE ROMERO LOPEZ</t>
  </si>
  <si>
    <t>CONSTRUCCION DE UNA UNIDAD SANITARIA TIPO 2 Y OBRAS DE ADECUACION EN LA INSTITUCION EDUCATIVA NACIONAL INTEGRADO SEDE EL LIBERTADOR AREA URBANA DEL MUNICIPIO DE SAN MARTIN DE LOS LLANOS  META</t>
  </si>
  <si>
    <t>puntaje total asignado ochocientos (800) puntos</t>
  </si>
  <si>
    <t>https://www.contratos.gov.co/consultas/detalleProceso.do?numConstancia=11-11-483228</t>
  </si>
  <si>
    <t>11-11-582529</t>
  </si>
  <si>
    <t>194-2011</t>
  </si>
  <si>
    <t>4.319.248</t>
  </si>
  <si>
    <t>CESAR BRAVO PATIÑO</t>
  </si>
  <si>
    <t>CESAR BRAVO PATIÑO 99 9840  LUIS EDUARDO MENESES ACOSTA 99 9748  HECTOR ORLANDO ALARCON GONZALEZ 99 9708  ALBEIRO DUQUE ARIAS 99 9442  CARLOS ALBERTO DEL RIO RESTREPO 99 9298</t>
  </si>
  <si>
    <t>https://www.contratos.gov.co/consultas/detalleProceso.do?numConstancia=11-11-582529</t>
  </si>
  <si>
    <t>Huila - Hobo; Huila - Neiva</t>
  </si>
  <si>
    <t>11-11-512778</t>
  </si>
  <si>
    <t>SA-MC-DT-HUI-008-2011</t>
  </si>
  <si>
    <t>846-2011</t>
  </si>
  <si>
    <t>891105039-1</t>
  </si>
  <si>
    <t>C.T.A. RUTEROS DEL SUR</t>
  </si>
  <si>
    <t>GREGORIO LOSADA</t>
  </si>
  <si>
    <t>C.T.A RUTEROS DEL SUR</t>
  </si>
  <si>
    <t>MODULO 1  DESIERTO MODULO 2  C.T.A. RUTEROS DEL SUR</t>
  </si>
  <si>
    <t>https://www.contratos.gov.co/consultas/detalleProceso.do?numConstancia=11-11-512778</t>
  </si>
  <si>
    <t>804-2011</t>
  </si>
  <si>
    <t>814.003.510-1</t>
  </si>
  <si>
    <t>5.218.187</t>
  </si>
  <si>
    <t>AUGUSTO ARCESIO CIFUENTES</t>
  </si>
  <si>
    <t>CONSTRUCCION DE OBRAS CIVILES Y ELECTRICAS  PARA LA ILUMINACION DE UN TRAMO DE LA AVENIDA COLON</t>
  </si>
  <si>
    <t>11-11-669358</t>
  </si>
  <si>
    <t>INV-SA-028-2011</t>
  </si>
  <si>
    <t>10.231.318</t>
  </si>
  <si>
    <t>CLAUDIO GONZALES PEÑA</t>
  </si>
  <si>
    <t>CLAUDIO GONZALES PEÑA  RUT: 10.231.318 DIRECCION: Calle 28 21 27 TELEFONO: 3155905925 8833133 MANIZALES</t>
  </si>
  <si>
    <t>https://www.contratos.gov.co/consultas/detalleProceso.do?numConstancia=11-11-669358</t>
  </si>
  <si>
    <t>12-12-859830</t>
  </si>
  <si>
    <t>800099818-5</t>
  </si>
  <si>
    <t>MUNICIPIO DE PALMAR - SANTANDER</t>
  </si>
  <si>
    <t>FREDY CALA QUINTERO</t>
  </si>
  <si>
    <t>https://www.contratos.gov.co/consultas/detalleProceso.do?numConstancia=12-12-859830</t>
  </si>
  <si>
    <t>CONSTRUCCION OBRAS CIVILES EN DISTINTAS INSTITUCIONES EDUCATIVAS  VIAS DE COMUNICACIONE  MEJORAMIENTO DE VIVIENDA  MEJORAMIENTO DE ESCENARIOS DEPORTIVOS DEL MUNICIPIO DE NILO</t>
  </si>
  <si>
    <t>11-11-569658</t>
  </si>
  <si>
    <t>032 - 2011</t>
  </si>
  <si>
    <t>021 - OBRA</t>
  </si>
  <si>
    <t>CONSTRUCTORA E INMOBILIARIA SANTA MARTA LTDA</t>
  </si>
  <si>
    <t>DISNEY RAYO HERRERA</t>
  </si>
  <si>
    <t>CONSTRUCCION DE OBRAS CIVILES EN DISTINTAS INSTITUCIONES EDUCATIVAS VIAS DE COMUNICACION MEJORAMIENTOS DE VIVIENDA Y MEJORAMIENTO DE ESCENARIOS DEPORTIVOS DEL MUNICIPIO DE NILO CUNDINAMARCA</t>
  </si>
  <si>
    <t>https://www.contratos.gov.co/consultas/detalleProceso.do?numConstancia=11-11-569658</t>
  </si>
  <si>
    <t>ADECUACION DE AREAS DE ANALISIS Y ADMINISTRATIVA DEL LABORATORIO AMBIENTAL DE LA CAR PARA LEVANTAMIENTO DE NO CONFORMIDADES DE AUDITORIA DEL IDEAM</t>
  </si>
  <si>
    <t>11-11-705003</t>
  </si>
  <si>
    <t>seleccionabreviada_46_2011</t>
  </si>
  <si>
    <t>669 DE 2011</t>
  </si>
  <si>
    <t>800.215.658-1</t>
  </si>
  <si>
    <t>SIGNUM INGENIERIA S. A. S.</t>
  </si>
  <si>
    <t>79.354.093</t>
  </si>
  <si>
    <t>DIMAS YONEL ROBLES ROBLES</t>
  </si>
  <si>
    <t>ADECUACION DE AREAS DE ANALISIS Y ADMINISTRATIVA DEL LABORATORIO AMBIENTAL DE LA CAR  PARA EL LEVANTAMIENTO DE NO CONFORMIDADES DE AUDITORIA DEL IDEAM.</t>
  </si>
  <si>
    <t>https://www.contratos.gov.co/consultas/detalleProceso.do?numConstancia=11-11-705003</t>
  </si>
  <si>
    <t>801-2011</t>
  </si>
  <si>
    <t>800.174.713-1</t>
  </si>
  <si>
    <t>COOPERATIVA DE TRABAJO ASOCIADO GUAYACAN LTDA</t>
  </si>
  <si>
    <t>87.431.696</t>
  </si>
  <si>
    <t>BURBANO MOREANO ANGEL MARIA</t>
  </si>
  <si>
    <t>802-2011</t>
  </si>
  <si>
    <t>814.003.420-7</t>
  </si>
  <si>
    <t>COOPERATIVA DE TRABAJO ASOCIADO NUEVOS HORIZONTES LTDA</t>
  </si>
  <si>
    <t>98.379.285</t>
  </si>
  <si>
    <t>CARLOS OSVALDO PINTA BOLAÑOS</t>
  </si>
  <si>
    <t>11-11-555602</t>
  </si>
  <si>
    <t>VC-SG-SA-MC-038-2011</t>
  </si>
  <si>
    <t>010 de 2011</t>
  </si>
  <si>
    <t>900460949-1</t>
  </si>
  <si>
    <t>17329101 de Villavicencio Meta</t>
  </si>
  <si>
    <t>HERNAN GONZALEZ MARTINEZ</t>
  </si>
  <si>
    <t>https://www.contratos.gov.co/consultas/detalleProceso.do?numConstancia=11-11-555602</t>
  </si>
  <si>
    <t>Risaralda - Balboa; Risaralda - Dosquebradas; Valle del Cauca - Ansermanuevo</t>
  </si>
  <si>
    <t>11-11-512414</t>
  </si>
  <si>
    <t>SA-MC-DT-RIS-004-2011</t>
  </si>
  <si>
    <t>878 DE 2011</t>
  </si>
  <si>
    <t>COOPERATIVA DE TRABAJO ASOCIADO ALTAGRACIA</t>
  </si>
  <si>
    <t>LUIS HERNANDO MARIN TORO</t>
  </si>
  <si>
    <t>1. COOPERATIVA DE TRABAJO ASOCIADO ALTAGRACIA</t>
  </si>
  <si>
    <t>https://www.contratos.gov.co/consultas/detalleProceso.do?numConstancia=11-11-512414</t>
  </si>
  <si>
    <t>MEJORAMIENTO Y MANTENIMIENTO DE LA VIA EL PEÑOL - TORRECILLA - LAS COCHAS EN EL MUNICIPIO DE EL PEÑOL DEL DEPARTAMENTO DE NARIÑO.</t>
  </si>
  <si>
    <t>Nariño - El Peñol</t>
  </si>
  <si>
    <t>11-12-714916</t>
  </si>
  <si>
    <t>516-2011</t>
  </si>
  <si>
    <t>814002243-5</t>
  </si>
  <si>
    <t>MUNICIPIO DE EL PEÑOL - NARIÑO</t>
  </si>
  <si>
    <t>JORGE FERNANDO ESPAÑA JURADO</t>
  </si>
  <si>
    <t>https://www.contratos.gov.co/consultas/detalleProceso.do?numConstancia=11-12-714916</t>
  </si>
  <si>
    <t>MEJORAMIENTO Y MANTENIMIENTO DE LA VIA INSPECCION EL HATILLO - INSPECCION LA MESA EN EL MUNICIPIO DE ALBANIA DEL DEPARTAMENTO DE SANTANDER</t>
  </si>
  <si>
    <t>Santander - Albania</t>
  </si>
  <si>
    <t>11-12-617293</t>
  </si>
  <si>
    <t>568-2011</t>
  </si>
  <si>
    <t>800099455-5</t>
  </si>
  <si>
    <t>MUNICIPIO DE ALBANIA - SANTANDER</t>
  </si>
  <si>
    <t>JAIME ALBERTO SIERRA SANCHEZ</t>
  </si>
  <si>
    <t>https://www.contratos.gov.co/consultas/detalleProceso.do?numConstancia=11-12-617293</t>
  </si>
  <si>
    <t>ALELPENOL</t>
  </si>
  <si>
    <t>MEJORAMIENTO Y MANTENIMIENTO DE LA VIA EL PEÑOL ¿ TORRECILLA ¿ LAS COCHAS  -  MUNICIPIO DE EL PEÑOL ¿ DEPARTAMENTO DE NARIÑO</t>
  </si>
  <si>
    <t>El Peñol</t>
  </si>
  <si>
    <t>11-11-642204</t>
  </si>
  <si>
    <t>S.A. 007 - 2011</t>
  </si>
  <si>
    <t>SA 007 DE 2011</t>
  </si>
  <si>
    <t>HERMES ALBERTO DIAZ RODRIGUEZ</t>
  </si>
  <si>
    <t>MEJORAMIENTO Y MANTENIMIENTO DE LA VIA  EL PEÑOL - TORRECILLA - LAS COCHAS MUNICIPIO DE EL PEÑOL  DEPARTAMENTO DE NARIÑO</t>
  </si>
  <si>
    <t>https://www.contratos.gov.co/consultas/detalleProceso.do?numConstancia=11-11-642204</t>
  </si>
  <si>
    <t>CONSTRUCCION DE OBRAS DE EMERGENCIA EN LA VIA RIO MINERO ¿ QUIPAMA  MUNICIPIO DE QUIPAMA DEPARTAMENTO DE BOYACA</t>
  </si>
  <si>
    <t>11-11-610095</t>
  </si>
  <si>
    <t>SAMC GB 122/2011</t>
  </si>
  <si>
    <t>2127/11</t>
  </si>
  <si>
    <t>900475090-6</t>
  </si>
  <si>
    <t>CONSORCIO COINVIAL</t>
  </si>
  <si>
    <t>JOSUE ELIECER ANGARITA MATEUS</t>
  </si>
  <si>
    <t>1. CONSORCIO COINVIAL 60 PUNTOS</t>
  </si>
  <si>
    <t>https://www.contratos.gov.co/consultas/detalleProceso.do?numConstancia=11-11-610095</t>
  </si>
  <si>
    <t>11-11-512378</t>
  </si>
  <si>
    <t>SA-MC-DT-RIS-002-2011</t>
  </si>
  <si>
    <t>872 DE 2011</t>
  </si>
  <si>
    <t>COOPERATIVA DE TRABAJO ASOCIADO LOS ONCE</t>
  </si>
  <si>
    <t>MANUEL FAUSTINO MOSQUERA PINO</t>
  </si>
  <si>
    <t>SECTOR 1 1.COOPERATIVA DE TRABAJO ASOCIADO LOS ONCE SECTOR 2  1.COOPERATIVA DE TRABAJO ASOCIADO DE OCCIDENTE SECTOR 3  1.COOPERATIVA DE TRABAJO ASOCIADO LOS FUNDADORES SECTOR 4  1. COOPERATIVA DE TRABAJO ASOCIADO LA MARINA</t>
  </si>
  <si>
    <t>https://www.contratos.gov.co/consultas/detalleProceso.do?numConstancia=11-11-512378</t>
  </si>
  <si>
    <t>MEJORAMIENTO  Y MANTENIMIENTO  VIA   A VEREDA  EL  TOBAL   MUNICIPIO  DE TOTA  DEPARTAMENTO DE  BOYACA.</t>
  </si>
  <si>
    <t>12-12-920293</t>
  </si>
  <si>
    <t>419-2011</t>
  </si>
  <si>
    <t>800012635-0</t>
  </si>
  <si>
    <t>MUNICIPIO DE TOTA - BOYACA</t>
  </si>
  <si>
    <t>CARLOS EDUARDO ARANGUREN CRUZ</t>
  </si>
  <si>
    <t>https://www.contratos.gov.co/consultas/detalleProceso.do?numConstancia=12-12-920293</t>
  </si>
  <si>
    <t>11-11-512573</t>
  </si>
  <si>
    <t>SA-MC-DT-NAR-008-2011</t>
  </si>
  <si>
    <t>807-2011</t>
  </si>
  <si>
    <t>900.063687-4</t>
  </si>
  <si>
    <t>COOPERATIVA DE TRABAJO ASOCIADO LABRADORES DEL SUR LTDA</t>
  </si>
  <si>
    <t>1.089.196.163</t>
  </si>
  <si>
    <t>SILVIO ERNEY TELLO ARCINIEGAS</t>
  </si>
  <si>
    <t>CTA LABRADORES DEL SUR  CTA COOPDESAM</t>
  </si>
  <si>
    <t>https://www.contratos.gov.co/consultas/detalleProceso.do?numConstancia=11-11-512573</t>
  </si>
  <si>
    <t>11-11-442196</t>
  </si>
  <si>
    <t>800239996-1</t>
  </si>
  <si>
    <t>GEOAMBIENTE  LTDA</t>
  </si>
  <si>
    <t>No 4.907.641 expedida en Gigante (Huila)</t>
  </si>
  <si>
    <t>RAFAEL SIERRA RIOS</t>
  </si>
  <si>
    <t>GEOAMBIENTE  LTDA 1000 PUNTOS</t>
  </si>
  <si>
    <t>https://www.contratos.gov.co/consultas/detalleProceso.do?numConstancia=11-11-442196</t>
  </si>
  <si>
    <t>834-2011</t>
  </si>
  <si>
    <t>C.T.A. COOTRALIBER LTDA.</t>
  </si>
  <si>
    <t>DUVERLEY LOPEZ GALLARDO</t>
  </si>
  <si>
    <t>MEJORAMIENTO Y MANTENIMIENTO DE LA VIA NOGAL - VILLANUEVA - MONUMENTO ALTO DEL NOGAL  MUNICIPIO DE  TIPACOQUE  DEPARTAMENTO DE BOYACA</t>
  </si>
  <si>
    <t>11-12-562654</t>
  </si>
  <si>
    <t>491-11</t>
  </si>
  <si>
    <t>8000099187-6</t>
  </si>
  <si>
    <t>MUNICIPIO DE TIPACOQUE - BOYACA</t>
  </si>
  <si>
    <t>NELSON HUMBERTO MELGAREJO ANGARITA</t>
  </si>
  <si>
    <t>https://www.contratos.gov.co/consultas/detalleProceso.do?numConstancia=11-12-562654</t>
  </si>
  <si>
    <t>847-2011</t>
  </si>
  <si>
    <t>828001237-7</t>
  </si>
  <si>
    <t>C.T.A. LA UNION</t>
  </si>
  <si>
    <t>ANDRES FERNANDO TOVAR MONTES</t>
  </si>
  <si>
    <t>DANE1</t>
  </si>
  <si>
    <t>11-11-672203</t>
  </si>
  <si>
    <t>SAM 168-11</t>
  </si>
  <si>
    <t>1203-11</t>
  </si>
  <si>
    <t>830021364-7</t>
  </si>
  <si>
    <t>H&amp;D OFIMAGEN LTDA</t>
  </si>
  <si>
    <t>79.486.033</t>
  </si>
  <si>
    <t>CARLOS AUGUSTO HERNANDEZ LEAL</t>
  </si>
  <si>
    <t>H &amp; D OFIMAGEN LTDA</t>
  </si>
  <si>
    <t>H &amp; D OFIMAGEN LTDA = 100 PTS TAI CONSTRUCCIONES LTDA = 74.85 PTS</t>
  </si>
  <si>
    <t>https://www.contratos.gov.co/consultas/detalleProceso.do?numConstancia=11-11-672203</t>
  </si>
  <si>
    <t>11-11-512872</t>
  </si>
  <si>
    <t>SA-MC-DT-HUI-004-2011</t>
  </si>
  <si>
    <t>837-2011</t>
  </si>
  <si>
    <t>800085571-0</t>
  </si>
  <si>
    <t>C.T.A. RIVERAS DEL SUAZA</t>
  </si>
  <si>
    <t>LIBARDO CLAROS CHAUX</t>
  </si>
  <si>
    <t>MODULO 1  C.T.A. RIVERAS DEL SUAZA</t>
  </si>
  <si>
    <t>https://www.contratos.gov.co/consultas/detalleProceso.do?numConstancia=11-11-512872</t>
  </si>
  <si>
    <t>876 DE 2011</t>
  </si>
  <si>
    <t>COOPERATIVA DE TRABAJO ASOCIADO LA MARINA</t>
  </si>
  <si>
    <t>LUIS GUSTAVO ESCUDERO TORO</t>
  </si>
  <si>
    <t>JUDICIAL10</t>
  </si>
  <si>
    <t>Nariño - San Andres de Tumaco</t>
  </si>
  <si>
    <t>11-11-651837</t>
  </si>
  <si>
    <t>17 - 2011</t>
  </si>
  <si>
    <t>148-2011</t>
  </si>
  <si>
    <t>DIEGO REINEL FERNANDEZ ORDOÑEZ 1000 PUNTOS JESUS ZAMBRANO SOLARTE 991 PUNTOS</t>
  </si>
  <si>
    <t>https://www.contratos.gov.co/consultas/detalleProceso.do?numConstancia=11-11-651837</t>
  </si>
  <si>
    <t>MEJORAMIENTO Y MANTENIMIENTO  DE LA VIA LA GRAN VIA - SAN ANTONIO EN EL MUNICIPIO DE SAN ANTONIO DEL TEQUENDAMA DEPARTAMENTO DE CUNDINAMARCA</t>
  </si>
  <si>
    <t>Cundinamarca - San Antonio del Tequendama</t>
  </si>
  <si>
    <t>11-12-597176</t>
  </si>
  <si>
    <t>356-2011</t>
  </si>
  <si>
    <t>MUNICIPIO DE SAN ANTONIO DEL TEQUENDAMA - CUNDINAMARCA</t>
  </si>
  <si>
    <t>FIDEL HERNANDO MARTINEZ PALACIOS</t>
  </si>
  <si>
    <t>https://www.contratos.gov.co/consultas/detalleProceso.do?numConstancia=11-12-597176</t>
  </si>
  <si>
    <t>875 DE 2011</t>
  </si>
  <si>
    <t>COOPERATIVA DE TRABAJO ASOCIADO FUNDADORES</t>
  </si>
  <si>
    <t>LUIS ANGEL ROMAN BECERRA</t>
  </si>
  <si>
    <t>832000171-1</t>
  </si>
  <si>
    <t>CORPOGUAVIO6</t>
  </si>
  <si>
    <t>11-11-659041</t>
  </si>
  <si>
    <t>SAMC 007-2011</t>
  </si>
  <si>
    <t>200-12-2-269-2011</t>
  </si>
  <si>
    <t>900477625-5</t>
  </si>
  <si>
    <t>CONSORCIO OBRAS UBALA 2011</t>
  </si>
  <si>
    <t>FAUSTO FERNANDO GONZALEZ BARRERA</t>
  </si>
  <si>
    <t>https://www.contratos.gov.co/consultas/detalleProceso.do?numConstancia=11-11-659041</t>
  </si>
  <si>
    <t>MEJORAMIENTO Y MANTENIMIENTO VIA ISTMINA-ANDAGOYA - SECTOR CURUNGANO - ANDAGOYA EN EL MUNICIPIO DE MEDIO SAN JUAN  DEPATAMENTO DE CHOCO</t>
  </si>
  <si>
    <t>11-12-679754</t>
  </si>
  <si>
    <t>559-2011</t>
  </si>
  <si>
    <t>8180012006-2</t>
  </si>
  <si>
    <t>MUNICIPIO DEL MEDIO SAN JUAN - CHOCO</t>
  </si>
  <si>
    <t>PASTOR YANELI MOSQUERA DIAZ</t>
  </si>
  <si>
    <t>https://www.contratos.gov.co/consultas/detalleProceso.do?numConstancia=11-12-679754</t>
  </si>
  <si>
    <t>11-11-512673</t>
  </si>
  <si>
    <t>SA-MC-DT-HUI-003-2011</t>
  </si>
  <si>
    <t>836-2011</t>
  </si>
  <si>
    <t>813007772-9</t>
  </si>
  <si>
    <t>C.T.A. LA PERLAZA</t>
  </si>
  <si>
    <t>EDGAR ORDOÑEZ ALVAREZ</t>
  </si>
  <si>
    <t>MODULO 1 C.T.A. LA PERLAZA  ORDEN DE ELEGIBILIDAD 1</t>
  </si>
  <si>
    <t>https://www.contratos.gov.co/consultas/detalleProceso.do?numConstancia=11-11-512673</t>
  </si>
  <si>
    <t>873 DE 2011</t>
  </si>
  <si>
    <t>COOPERATIVA DE TERABAJO ASOCIADO DE OCCIDENTE</t>
  </si>
  <si>
    <t>CLEMENTE ANTONIO VELASQUEZ VALLEJO</t>
  </si>
  <si>
    <t>11-12-524269</t>
  </si>
  <si>
    <t>123-2011</t>
  </si>
  <si>
    <t>810005513-8</t>
  </si>
  <si>
    <t>10.246.935</t>
  </si>
  <si>
    <t>https://www.contratos.gov.co/consultas/detalleProceso.do?numConstancia=11-12-524269</t>
  </si>
  <si>
    <t>833-2011</t>
  </si>
  <si>
    <t>C.T.A.  LLANOS DE LABOYOS</t>
  </si>
  <si>
    <t>LUIS DANIEL ENCISO MARTINEZ</t>
  </si>
  <si>
    <t>11-11-691775</t>
  </si>
  <si>
    <t>CGI-124-2011</t>
  </si>
  <si>
    <t>5639780-6</t>
  </si>
  <si>
    <t>ELSA TOBAR VALBUENA</t>
  </si>
  <si>
    <t>5.639.780</t>
  </si>
  <si>
    <t>ELSA TOBAR VALBUENA - 120 SERRANO QUIJANO CONSTRUCCTORES - 120</t>
  </si>
  <si>
    <t>https://www.contratos.gov.co/consultas/detalleProceso.do?numConstancia=11-11-691775</t>
  </si>
  <si>
    <t>Nariño - Consaca; Nariño - Pasto; Nariño - Sandona</t>
  </si>
  <si>
    <t>11-11-512646</t>
  </si>
  <si>
    <t>SA-MC-DT-NAR-009-2011</t>
  </si>
  <si>
    <t>1140-2011</t>
  </si>
  <si>
    <t>830.507.893-9</t>
  </si>
  <si>
    <t>COOPERATIVA DE TRABAJO ASOCIADO EL ROSARIO LTDA</t>
  </si>
  <si>
    <t>5.379.908</t>
  </si>
  <si>
    <t>SERVIO OMAR INSUASTY PORTILLO</t>
  </si>
  <si>
    <t>C.T.A. SERVIR - C.T.A. GENOY - C.T.A. EL ROSARIO</t>
  </si>
  <si>
    <t>https://www.contratos.gov.co/consultas/detalleProceso.do?numConstancia=11-11-512646</t>
  </si>
  <si>
    <t>832-2011</t>
  </si>
  <si>
    <t>C.T.A.  COOPROGRESO</t>
  </si>
  <si>
    <t>GREGORIO ANTONIO VALENCIA CORTES</t>
  </si>
  <si>
    <t>1240-2011</t>
  </si>
  <si>
    <t>814.003.224-0</t>
  </si>
  <si>
    <t>COOPERATIVA DE TRABAJO ASOCIADO SERVIR LTDA</t>
  </si>
  <si>
    <t>87.574.874</t>
  </si>
  <si>
    <t>WILLIAM ARMANDO SALAZAR GOMEZ</t>
  </si>
  <si>
    <t>11-11-457434</t>
  </si>
  <si>
    <t>MC01-2011</t>
  </si>
  <si>
    <t>https://www.contratos.gov.co/consultas/detalleProceso.do?numConstancia=11-11-457434</t>
  </si>
  <si>
    <t>11-11-512516</t>
  </si>
  <si>
    <t>SA-MC-DT-NAR-007-2011</t>
  </si>
  <si>
    <t>1135-2011</t>
  </si>
  <si>
    <t>837.000.463-3</t>
  </si>
  <si>
    <t>COOPERATIVA DE TRABAJO ASOCIADO VIAL EL ACIAL INDIGENA</t>
  </si>
  <si>
    <t>87.712.097</t>
  </si>
  <si>
    <t>HAROLD HENRRY YANDUN CHITAN</t>
  </si>
  <si>
    <t>COOPERATIVA DE TRABAJO ASOCIADO VIAL EL ACIAL INDIGENA LTDA.</t>
  </si>
  <si>
    <t>https://www.contratos.gov.co/consultas/detalleProceso.do?numConstancia=11-11-512516</t>
  </si>
  <si>
    <t>MEJORAMIENTO Y MANTENIMIENTO VIA AVISPERO - LAS JUNTAS - EL VERGEL  CODIGO 19776  MUNICIPIO DE SUAZA DEPARTAMENTO DE HUILA</t>
  </si>
  <si>
    <t>11-12-582528</t>
  </si>
  <si>
    <t>702-2011</t>
  </si>
  <si>
    <t>891180191-2</t>
  </si>
  <si>
    <t>MUNICIPIO DE SUAZA - HUILA</t>
  </si>
  <si>
    <t>JULIO CESAR DUARTE BAUTISTA</t>
  </si>
  <si>
    <t>https://www.contratos.gov.co/consultas/detalleProceso.do?numConstancia=11-12-582528</t>
  </si>
  <si>
    <t>03/18/2013 12:00:00 AM</t>
  </si>
  <si>
    <t>13-12-1542460</t>
  </si>
  <si>
    <t>CONV-2261/11</t>
  </si>
  <si>
    <t>2261/11</t>
  </si>
  <si>
    <t>891856257-2</t>
  </si>
  <si>
    <t>MUNICIPIO DE LA UVITA</t>
  </si>
  <si>
    <t>JESUS HILDEBRANDO HERNANDEZ OVIEDO</t>
  </si>
  <si>
    <t>https://www.contratos.gov.co/consultas/detalleProceso.do?numConstancia=13-12-1542460</t>
  </si>
  <si>
    <t>MEJORAMIENTO Y MANTENIMIENTO VIA PLAYA DE ORO - CARMELO EN EL MUNICIPIO DE TADO  DEPARTAMENTO DE CHOCO</t>
  </si>
  <si>
    <t>11-12-750481</t>
  </si>
  <si>
    <t>553-2011</t>
  </si>
  <si>
    <t>891680091-6</t>
  </si>
  <si>
    <t>MUNICIPIO DE TADO - CHOCO</t>
  </si>
  <si>
    <t>YEFERSON LOZANO MOSQUERA</t>
  </si>
  <si>
    <t>https://www.contratos.gov.co/consultas/detalleProceso.do?numConstancia=11-12-750481</t>
  </si>
  <si>
    <t>CONSTRUCCION DE TRES CORRALES GANADEROS COMUNITARIOS PARA EL MANEJO ADECUADO DE ANIMALES EN LAS VEREDAS AGUABLANCA  GUCHIRE Y EL GUIRA COMO APOYO A LOS PROCESOS DE TRANSFERENCIA DE TECNOLOGIA DE LA CADENA GANADERA EN EL MUNICIPIO DE TAURAMENA DEPARTEMENTO DE CASANARE.</t>
  </si>
  <si>
    <t>11-11-699398</t>
  </si>
  <si>
    <t>SAMT-SDE-003-11</t>
  </si>
  <si>
    <t>247/2011</t>
  </si>
  <si>
    <t>830.136.472-9</t>
  </si>
  <si>
    <t>SIFERPA E.U.</t>
  </si>
  <si>
    <t>7.232.090 expedida en Monterrey</t>
  </si>
  <si>
    <t>HILDEBRANDO MELO JIMENEZ</t>
  </si>
  <si>
    <t>CONSTRUCCION DE TRES CORRALES GANADEROS COMUNITARIOS PARA EL MANEJO ADECUADO DE ANIMALES EN LAS VEREDAS AGUABLANCA  GUCHIRE Y EL GUIRA COMO APOYO A LOS PROCESOS DE TRANSFERENCIA DE TECNOLOGIA DE LA CADENA GANADERA EN EL MUNICIPIO DE TAURAMENA DEPARTAMENTO DE CASANARE</t>
  </si>
  <si>
    <t>SIFERPA E.U. Nit. 830.136.472-9</t>
  </si>
  <si>
    <t>833 puntos sobre 1000 puntos</t>
  </si>
  <si>
    <t>https://www.contratos.gov.co/consultas/detalleProceso.do?numConstancia=11-11-699398</t>
  </si>
  <si>
    <t>¿CONSTRUCCION DE  ALCANTARILLADO SECTOR LA CAPILLA VEREDA  DE ALTAMAR Y BARRIO LA PORTADA¿</t>
  </si>
  <si>
    <t>10-11-425115</t>
  </si>
  <si>
    <t>SELECCION ABREVIADA 036</t>
  </si>
  <si>
    <t>COP 101</t>
  </si>
  <si>
    <t>900.420.132-0</t>
  </si>
  <si>
    <t>CONSORCIO ALCANTARILLADO LA PORTADA</t>
  </si>
  <si>
    <t>80.539.739</t>
  </si>
  <si>
    <t>CONSTRUCCION ALCALTARILLADO SECTOR LA CAPILLA VEREDA ALTAMAR Y BARRIO LA PORTADA.</t>
  </si>
  <si>
    <t>CONSORCIO ALCANTARILLADO LA PORTADA.</t>
  </si>
  <si>
    <t>CONSORCIO ALCANTARILLADO LA PORTADA CON 53 PUNTOS</t>
  </si>
  <si>
    <t>https://www.contratos.gov.co/consultas/detalleProceso.do?numConstancia=10-11-425115</t>
  </si>
  <si>
    <t>04/20/2011 12:00:00 AM</t>
  </si>
  <si>
    <t>11-12-485768</t>
  </si>
  <si>
    <t>036-2011</t>
  </si>
  <si>
    <t>MUNICIPIO DE SAMANA</t>
  </si>
  <si>
    <t>https://www.contratos.gov.co/consultas/detalleProceso.do?numConstancia=11-12-485768</t>
  </si>
  <si>
    <t>11-11-512683</t>
  </si>
  <si>
    <t>SA-MC-DT-NAR-011-2011</t>
  </si>
  <si>
    <t>822-2011</t>
  </si>
  <si>
    <t>814.006.587-1</t>
  </si>
  <si>
    <t>COOPERATIVA DE TRABAJO ASOCIADO BRISAS DEL LAGO LTDA</t>
  </si>
  <si>
    <t>98.379.292</t>
  </si>
  <si>
    <t>GERARDO HOMERO MUESES JOJOA</t>
  </si>
  <si>
    <t>CTA BRISAS DEL LAGO</t>
  </si>
  <si>
    <t>https://www.contratos.gov.co/consultas/detalleProceso.do?numConstancia=11-11-512683</t>
  </si>
  <si>
    <t>Risaralda - Balboa; Risaralda - La Virginia; Risaralda - Pereira; Risaralda - Santuario</t>
  </si>
  <si>
    <t>11-11-512400</t>
  </si>
  <si>
    <t>SA-MC-DT-RIS-003-2011</t>
  </si>
  <si>
    <t>877 DE 2011</t>
  </si>
  <si>
    <t>COOPERATIVA DE TRABAJO ASOCIADO EL CENTRO</t>
  </si>
  <si>
    <t>ANCIZAR DE JESUS HERNANDEZ</t>
  </si>
  <si>
    <t>1. COOPERATIVA DE TRABAJO ASOCIADO EL CENTRO</t>
  </si>
  <si>
    <t>https://www.contratos.gov.co/consultas/detalleProceso.do?numConstancia=11-11-512400</t>
  </si>
  <si>
    <t>CONVENIO INTERINSTITUCIONAL CELEBRADO ENTRE EL DEPARTAMENTO DE BOYACA Y EL MUNCIPIO DE GAMEZA Y LA OPV EL PROGRESO PARA LA EJECUCION DE SUBCIDIOS ASIGNADOS PARA LA CONSTRUCCION DE VIVIENDA RURAL EN EL SITIO PROPIO EL PROGRESO</t>
  </si>
  <si>
    <t>12/14/2011 12:00:00 AM</t>
  </si>
  <si>
    <t>11-12-735661</t>
  </si>
  <si>
    <t>CD-CONV-1732/11</t>
  </si>
  <si>
    <t>1732/11</t>
  </si>
  <si>
    <t>891857764-1</t>
  </si>
  <si>
    <t>MUNICIPIO DE GAMEZA</t>
  </si>
  <si>
    <t>OSCAR HERNANDO VEGA QUIROGA</t>
  </si>
  <si>
    <t>https://www.contratos.gov.co/consultas/detalleProceso.do?numConstancia=11-12-735661</t>
  </si>
  <si>
    <t>MEJORAMIENTO Y MANTENIMIENTO VIA TAURAMENA</t>
  </si>
  <si>
    <t>05/14/2012 12:00:00 AM</t>
  </si>
  <si>
    <t>12-12-934851</t>
  </si>
  <si>
    <t>746-2011</t>
  </si>
  <si>
    <t>MUNICIPIO DE TAURAMENA - CASANARE</t>
  </si>
  <si>
    <t>https://www.contratos.gov.co/consultas/detalleProceso.do?numConstancia=12-12-934851</t>
  </si>
  <si>
    <t>MEJORAMIENTO DE VIVIENDA EN SITIO PROPIO ZONA RURAL DEL MUNICIPIO DE IPIALES -DEPARTAMENTO DE NARIÑO</t>
  </si>
  <si>
    <t>11-11-612780</t>
  </si>
  <si>
    <t>SA 072 DE 2011</t>
  </si>
  <si>
    <t>CONTRATO 144 DEL 2011</t>
  </si>
  <si>
    <t>12.999.475</t>
  </si>
  <si>
    <t>CONSORCIO O.M. IPIALES 2011</t>
  </si>
  <si>
    <t>EDWING DAYAN ORDOÑEZ VILLOTA</t>
  </si>
  <si>
    <t>MEJORAMIENTO DE VIVIENDA EN SITIO PROPIO ZONA RURAL DEL MUNICIPIO DE IPIALES</t>
  </si>
  <si>
    <t>CONSORCIO O.M. IPIALES 2011 UNION</t>
  </si>
  <si>
    <t>CONSORCIO O.M. IPIALES 2011 UNION  PUNTAJE:</t>
  </si>
  <si>
    <t>https://www.contratos.gov.co/consultas/detalleProceso.do?numConstancia=11-11-612780</t>
  </si>
  <si>
    <t>TERMINACION PUENTE SOBRE LA QUEBRADA LINERO  VIA  SAN ANTONIO - SANTA  ANA -  SAN EMILIO  CODIGO 20976  MUNICIPIO DE COLOMBIA DEPARTAMENTO DE HUILA</t>
  </si>
  <si>
    <t>Huila - Colombia</t>
  </si>
  <si>
    <t>11-12-596269</t>
  </si>
  <si>
    <t>306-2011</t>
  </si>
  <si>
    <t>891180028-1</t>
  </si>
  <si>
    <t>MUNICIPIO DE COLOMBIA - HUILA</t>
  </si>
  <si>
    <t>MILLER JAMIR HERNANDEZ HERNANDEZ</t>
  </si>
  <si>
    <t>https://www.contratos.gov.co/consultas/detalleProceso.do?numConstancia=11-12-596269</t>
  </si>
  <si>
    <t>SUMINISTRO E INSTALACION A TODO COSTO DE 50 POZOS SEPTICOS PRE-FABRICADOS EN LAS VEREDAS DE GUACIRU  CALVARIO  CANTOR  MONTEGRANDE Y SAN JOSE DEL MUNICIPIO DE SAN VICENTE FERRER ANTIOQUIA.</t>
  </si>
  <si>
    <t>11-11-643913</t>
  </si>
  <si>
    <t>SG-009-2011</t>
  </si>
  <si>
    <t>C.OP-SG-012-2011</t>
  </si>
  <si>
    <t>800.183.770-1</t>
  </si>
  <si>
    <t>MUNICIPIOS ASOCIADOS DEL ALTIPLANO DEL ORIENTE ANTIOQUEÑO  MASORA</t>
  </si>
  <si>
    <t>3.596.418</t>
  </si>
  <si>
    <t>MUNICIPIOS ASOCIADOS DEL ALTIPLANO DEL ORIENTE ANTIOQUEÑO  MASORA .</t>
  </si>
  <si>
    <t>https://www.contratos.gov.co/consultas/detalleProceso.do?numConstancia=11-11-643913</t>
  </si>
  <si>
    <t>11-11-646307</t>
  </si>
  <si>
    <t>SAMC-MB-020- 2011</t>
  </si>
  <si>
    <t>CONTRATO   No. 146</t>
  </si>
  <si>
    <t>804.017.321-0</t>
  </si>
  <si>
    <t>CONSTRUSERVIS COMPANY LTDA</t>
  </si>
  <si>
    <t>91.282.108 DE BUCARAMANGA</t>
  </si>
  <si>
    <t>1. CONSTRUSERVIS COMPANY LTDA</t>
  </si>
  <si>
    <t>https://www.contratos.gov.co/consultas/detalleProceso.do?numConstancia=11-11-646307</t>
  </si>
  <si>
    <t>CONVENIO INTERINSTITUCIONAL SUSCRITO ENTRE EL DEPARTAMENTO DE BOYACA  EL MUNICIPIO DE BUZBANZA Y LA APV SAN NICOLAS PARA LA EJECUCION DE SUBSIDIOS ASIGNADOS PARA LA CONSTRUCCION DE 15 VIVIENDAS UNIFAMILIARES AREA URBANA DEL MUNICIPIO DE BUSBANZA - DEPARTAMENTO DE BOYACA</t>
  </si>
  <si>
    <t>11-12-580862</t>
  </si>
  <si>
    <t>CD-CONV-1693/11</t>
  </si>
  <si>
    <t>1639/11</t>
  </si>
  <si>
    <t>800099714-8 - 900383577-5</t>
  </si>
  <si>
    <t>MUNICIPIO DE BUSBANZA - ASOCIACION POPULAR DE VIVIENDA SAN NICOLAS</t>
  </si>
  <si>
    <t>4122975 - 33446207</t>
  </si>
  <si>
    <t>GERARDO RINCON CAMACHO - MARY LUZ DUCON RODRIGUEZ</t>
  </si>
  <si>
    <t>https://www.contratos.gov.co/consultas/detalleProceso.do?numConstancia=11-12-580862</t>
  </si>
  <si>
    <t>MEJORAMIENTO Y MANTENIMIENTO DE LA VIA ACBRERA - SAN ISIDRO - ALTO DEL ARIARE EN EL MUNICIPIO DE CABRERA DEPARTAMENTO DE CUNDINAMARCA</t>
  </si>
  <si>
    <t>Cundinamarca - Cabrera</t>
  </si>
  <si>
    <t>11-12-586815</t>
  </si>
  <si>
    <t>327-2011</t>
  </si>
  <si>
    <t>890680107-5</t>
  </si>
  <si>
    <t>MUNICIPIO DE CABRERA - CUNDINAMARCA</t>
  </si>
  <si>
    <t>ELIZABETH CRUZ AMAYA</t>
  </si>
  <si>
    <t>https://www.contratos.gov.co/consultas/detalleProceso.do?numConstancia=11-12-586815</t>
  </si>
  <si>
    <t>OBRAS BIOMECANICAS DE CONTROL DE EROSION Y TORRENCIALIDAD SOBRE EL RIO CHIPATA VEREDA SAN JOSE DEL MUNICIPIO DE GUASCA  CUNDINAMARCA.</t>
  </si>
  <si>
    <t>11-11-715005</t>
  </si>
  <si>
    <t>SAMC 023-2011</t>
  </si>
  <si>
    <t>200-12-2-463-2011</t>
  </si>
  <si>
    <t>900488145-9</t>
  </si>
  <si>
    <t>CONSORCIO OBRAS SAN  JOSE</t>
  </si>
  <si>
    <t>FAUSTO FERNANDO  GONZALEZ BARRERA</t>
  </si>
  <si>
    <t>https://www.contratos.gov.co/consultas/detalleProceso.do?numConstancia=11-11-715005</t>
  </si>
  <si>
    <t>11-12-476992</t>
  </si>
  <si>
    <t>021-2011</t>
  </si>
  <si>
    <t>890.801.131-3</t>
  </si>
  <si>
    <t>15.958.680</t>
  </si>
  <si>
    <t>ORLANDO TORO CEBALLOS</t>
  </si>
  <si>
    <t>https://www.contratos.gov.co/consultas/detalleProceso.do?numConstancia=11-12-476992</t>
  </si>
  <si>
    <t>MEJORAMIENTO Y MANTENIMIENTO DE LA VIA CRUCE PORORIO A VEREDA MERELES  MUNICIPIO PUERTO CONCORDIA DEPARTAMENTO DEL META</t>
  </si>
  <si>
    <t>Meta - Puerto Concordia</t>
  </si>
  <si>
    <t>11-12-613778</t>
  </si>
  <si>
    <t>711-2011</t>
  </si>
  <si>
    <t>800172206-1</t>
  </si>
  <si>
    <t>MUNICIPIO DE PUERTO CONCORDIA - META</t>
  </si>
  <si>
    <t>LUIS ROBERTO GONZALEZ SANCHEZ</t>
  </si>
  <si>
    <t>https://www.contratos.gov.co/consultas/detalleProceso.do?numConstancia=11-12-613778</t>
  </si>
  <si>
    <t>11-12-487213</t>
  </si>
  <si>
    <t>037-2011</t>
  </si>
  <si>
    <t>MUNICIPIO DE CHINCHINA</t>
  </si>
  <si>
    <t>https://www.contratos.gov.co/consultas/detalleProceso.do?numConstancia=11-12-487213</t>
  </si>
  <si>
    <t>MEJORAMIENTO Y MANTENIMIENTO VIA BERBEO - ZETAQUIRA PROGRESO  MUNICIPIO DE BERBEO  DEPARTAMENTO DE BOYACA</t>
  </si>
  <si>
    <t>11-12-582286</t>
  </si>
  <si>
    <t>667-2011</t>
  </si>
  <si>
    <t>MUNICIPIO DE BERBEO - BOYACA</t>
  </si>
  <si>
    <t>https://www.contratos.gov.co/consultas/detalleProceso.do?numConstancia=11-12-582286</t>
  </si>
  <si>
    <t>ESTUDIOS  DISEÑOS Y PAVIMENTACION DE LA VIA URBANA TRANSVERSAL 4 BARRIO CENTRO DEL MUNICIPIO DE VILLETA</t>
  </si>
  <si>
    <t>11-11-728182</t>
  </si>
  <si>
    <t>SA 028-2011</t>
  </si>
  <si>
    <t>280-2011</t>
  </si>
  <si>
    <t>900487058-1</t>
  </si>
  <si>
    <t>CONSORCIO VIAS URBANAS 2012</t>
  </si>
  <si>
    <t>CONSORCIO VIAS URBANAS 2012  REPRESENTANTE LEGAL NELSON ARTURO ORTIZ AMEZQUITA</t>
  </si>
  <si>
    <t>CONSORCIO VIAS URBANS 2012   99.904 PUNTOS</t>
  </si>
  <si>
    <t>https://www.contratos.gov.co/consultas/detalleProceso.do?numConstancia=11-11-728182</t>
  </si>
  <si>
    <t>11-11-690272</t>
  </si>
  <si>
    <t>SAM 167- 2011</t>
  </si>
  <si>
    <t>1205-11</t>
  </si>
  <si>
    <t>AQSERV S.A</t>
  </si>
  <si>
    <t>AQSERV  S.A.S</t>
  </si>
  <si>
    <t>AQSERV  S.A.S100 SIQROM 94.06 ALCALA 89.38 INVERSER 93.38 IT CORPORATION 88.42 SAVERA 94.72 NEOGLOBAL 85.52</t>
  </si>
  <si>
    <t>https://www.contratos.gov.co/consultas/detalleProceso.do?numConstancia=11-11-690272</t>
  </si>
  <si>
    <t>CONVENIO INTERADMINISTRATIVO DE COOPERACION SUSCRITO ENTRE EL DEPARTAMENTO DE BOYACA  EL MUNICIPIO DE SAN MIGUEL DE SEMA Y LA ASOCIACION  DE USUARIOS DE BOMBEO Y RIEGO DE LA VEREDA DE HATO VIEJO ASOHATOVIEJO PARA AUNAR ESFUERZOS PARA LA CONSTRUCCION DEL DISTRITO DE RIEGO Y DRENAJE EN PEQUEÑA ESCALA DEL MUNICIPIO DE SAN MIGUEL DE SEMA EL CUAL TIENE UNA COBERTURA DE 1030 HECTAREAS EN LA VEREDA  HATOVIEJO Y PEÑABLANCA BENEFICIANDO A 258 FAMILIAS DE PEQUEÑOS PRODUCTORES SEGUN ESPECIFICACIONES TECNICAS</t>
  </si>
  <si>
    <t>11-12-552731</t>
  </si>
  <si>
    <t>CD-CONV-1801/11</t>
  </si>
  <si>
    <t>1801/11</t>
  </si>
  <si>
    <t>MUNICIPIO DE SAN MIGUEL DE SEMA  / ASOHATOVIEJO</t>
  </si>
  <si>
    <t>https://www.contratos.gov.co/consultas/detalleProceso.do?numConstancia=11-12-552731</t>
  </si>
  <si>
    <t>11-12-492226</t>
  </si>
  <si>
    <t>https://www.contratos.gov.co/consultas/detalleProceso.do?numConstancia=11-12-492226</t>
  </si>
  <si>
    <t>¿CONSTRUCCION RESTAURANTE ESCOLAR EN LA INSTITUCION EDUCATIVA LA ESPERANZA  MEJORAMIENTO DE LA CANCHA DE EN EL CORREGIMIENTO DE SANTA ROSA  CONSTRUCCION POLIDEPORTIVO EN LA VEREDA LOS PLANES  MEJORAMIENTO DE LA CANCHA EN LA VEREDA DIVINO NIÑO  MEJORAMIENTO DE LA BATERIA SANITARIA EN LA VEREDA DE PALMA CHICA¿ DE EL MUNICIPIO DE BELEN DEPARTAMENTO DE NARIÑO</t>
  </si>
  <si>
    <t>11-11-499323</t>
  </si>
  <si>
    <t>SN 23-JUN-2011 SAMC-02-2011</t>
  </si>
  <si>
    <t>SAUL BRAVO BOLAÑOS</t>
  </si>
  <si>
    <t>https://www.contratos.gov.co/consultas/detalleProceso.do?numConstancia=11-11-499323</t>
  </si>
  <si>
    <t>11-11-511021</t>
  </si>
  <si>
    <t>COP 154</t>
  </si>
  <si>
    <t>900451107-9</t>
  </si>
  <si>
    <t>CONSORCIO SEÑALIZACION</t>
  </si>
  <si>
    <t>80.418.258  DE USAQUEN</t>
  </si>
  <si>
    <t>LUIS HERNANDO SANTOS ACEVEDO</t>
  </si>
  <si>
    <t>ESTUDIOS  DISEÑOS  SEÑALIZACION VIAL ZONA URBANA Y RURAL DEL MUNICIPIO DE LA CALERA</t>
  </si>
  <si>
    <t>CONSORCIO SEÑALIZACION CON 60 PUNTOS</t>
  </si>
  <si>
    <t>https://www.contratos.gov.co/consultas/detalleProceso.do?numConstancia=11-11-511021</t>
  </si>
  <si>
    <t>CONVENIO DE COOPERACION INTERINSTITUCIONAL SUSCRITO ENTRE EL DEPARTAMENTO DE BOYACA Y LA COOPERATIVA DE TRABAJO ASOCIADO DE OCCIDENTE PARA EL MANTENIMIENTO RUTINARIO DE LAS CARRETERAS DEPARTAMENTALES CRUCE RUTA 55 PUENTE DE BOYACA - SAMACA - EL INFIERNO - CRUCE RUTA 6209 - SOTE - COMBITA- CRUCE RUTA 55 TUTA RAMAL  CRUCE RUTA 55 SOTAQUIRA - RAMAL  CRUCE RUTA 5502 LA BOMBA - COMBITA  CRUCE RUTA 6008 PUENTE RESTREPO - MOTAVITA  CRUCE RUTA 6209 MOTAVITA  TOCA - TERMALES  CRUCE RUTA 60 CUCAITA - SORA Y CRUCE 5502SIDERURGICA-TUTA EN UNA LONGITUD DE 54 KM</t>
  </si>
  <si>
    <t>11-12-532886</t>
  </si>
  <si>
    <t>CD-CONV-1535/11</t>
  </si>
  <si>
    <t>1535/11</t>
  </si>
  <si>
    <t>820001515-0</t>
  </si>
  <si>
    <t>COOPERATIVA DE TRABAJO ASOCIADO DE OCCIDENTE</t>
  </si>
  <si>
    <t>YAMEL EDILSON PASTRAN MURCIA</t>
  </si>
  <si>
    <t>https://www.contratos.gov.co/consultas/detalleProceso.do?numConstancia=11-12-532886</t>
  </si>
  <si>
    <t>CONVENIO DE COOPERACION SUSCRITO ENTRE EL DEPARTAMENTO DE BOYACA Y LA COOPERATIVA DE TRABAJO ASOCIADO EL TRIUNFO MANTENIMIENTO VIAL CUYO OBJETO ES EL MANTENIMIENTO RUTINARIO DEL ANILLO VIAL DE LAS HINOJOSAS EN LOS TRAMOS COMPRENDIDOS ENTRE TUNJA - CHIVATA  CHIVATA - OICATA  OICATA EL KIOSCO  CHIVATA - TOCA  TUNJA -SORACA  SORACA - SIACHOQUE  SIACHOQUE - TOCA  EN UNA LONGITUD TOTAL DE 61 KM</t>
  </si>
  <si>
    <t>11-12-532282</t>
  </si>
  <si>
    <t>CD-CONV-1459/11</t>
  </si>
  <si>
    <t>1459/11</t>
  </si>
  <si>
    <t>800109323-6</t>
  </si>
  <si>
    <t>COOPERATIVA DE TRABAJO ASOCIADO TRIUNFO</t>
  </si>
  <si>
    <t>RAFAEL HUERTAS RUBIO</t>
  </si>
  <si>
    <t>https://www.contratos.gov.co/consultas/detalleProceso.do?numConstancia=11-12-532282</t>
  </si>
  <si>
    <t>ASOCIACION ENTRE LA CAR MUNICIPIO DE PULI PARA LA CONSTRUCCION DE 2 MIRADORES: 1 ECOTIENDA Y SENDEROS ECOTURISTICOS EN LA RESERVA FORESTAL PROTECTORA Y PRODUCTORA  CERRO EL TABOR  Y EN UN PREDIO ALEDAÑO AL CASCO URBANO DEL MUNICIPIO DE PULI.</t>
  </si>
  <si>
    <t>11-12-636092</t>
  </si>
  <si>
    <t>CONVENIO INTERADTIVO ASOCIACION 486 DE 2011</t>
  </si>
  <si>
    <t>486 DE 2011</t>
  </si>
  <si>
    <t>MUNICIPIO DE PULI</t>
  </si>
  <si>
    <t>MARTHA LUCIA MORA OTALORA</t>
  </si>
  <si>
    <t>https://www.contratos.gov.co/consultas/detalleProceso.do?numConstancia=11-12-636092</t>
  </si>
  <si>
    <t>12-12-860393</t>
  </si>
  <si>
    <t>742-2011</t>
  </si>
  <si>
    <t>890206058-1</t>
  </si>
  <si>
    <t>ORIOL PLATA HERNANDEZ</t>
  </si>
  <si>
    <t>https://www.contratos.gov.co/consultas/detalleProceso.do?numConstancia=12-12-860393</t>
  </si>
  <si>
    <t>11/25/2011 12:00:00 AM</t>
  </si>
  <si>
    <t>11-11-705529</t>
  </si>
  <si>
    <t>SOP-SA-MC-OP-050-2011</t>
  </si>
  <si>
    <t>9.521.685 DE SOGAMOSO</t>
  </si>
  <si>
    <t>JAIME CEPEDA FONSECA</t>
  </si>
  <si>
    <t>JAIME CEPEDA FONSECA Cc. 9.521.685</t>
  </si>
  <si>
    <t>https://www.contratos.gov.co/consultas/detalleProceso.do?numConstancia=11-11-705529</t>
  </si>
  <si>
    <t>INTERVENCION MINIMA DE LA CAPILLA INTERIOR DE LA CASA DE GOBIERNO PROPIEDAD DE LA ADMINISTRACION MUNICIPAL.</t>
  </si>
  <si>
    <t>10-11-425077</t>
  </si>
  <si>
    <t>SELECCION ABREVIADA 034</t>
  </si>
  <si>
    <t>COP 096</t>
  </si>
  <si>
    <t>900.412.579-5</t>
  </si>
  <si>
    <t>CONSORCIO RESTAURACION LA CAPILLA</t>
  </si>
  <si>
    <t>80.418.258</t>
  </si>
  <si>
    <t>INTERVENCION MINIMA DE LA CAPILLA INTERIOR DE LA CASA DE GOBIERNO PROPIEDAD DE LA ADMINISTRACION MUNICIPAL</t>
  </si>
  <si>
    <t>CONSORCIO RESTAURACION CAPILLA</t>
  </si>
  <si>
    <t>CONSORCIO RESTAURACION CAPILLA  63 PUNTOS</t>
  </si>
  <si>
    <t>https://www.contratos.gov.co/consultas/detalleProceso.do?numConstancia=10-11-425077</t>
  </si>
  <si>
    <t>11-11-695015</t>
  </si>
  <si>
    <t>SOP-SA-OP-045-2011</t>
  </si>
  <si>
    <t>OSCAR SANCHEZ GONZALEZ C.C No.74.812.151 DE NUNCHIA</t>
  </si>
  <si>
    <t>https://www.contratos.gov.co/consultas/detalleProceso.do?numConstancia=11-11-695015</t>
  </si>
  <si>
    <t>11-11-706654</t>
  </si>
  <si>
    <t>SAMT-SI-003-11</t>
  </si>
  <si>
    <t>258/2012</t>
  </si>
  <si>
    <t>6.773.569-7</t>
  </si>
  <si>
    <t>GILBERTO GALINDO ALVARADO</t>
  </si>
  <si>
    <t>GILBERTO GALINDO ALVARADO  Nit.6.773.569-7</t>
  </si>
  <si>
    <t>989.9 puntos sobre 1000 puntos</t>
  </si>
  <si>
    <t>https://www.contratos.gov.co/consultas/detalleProceso.do?numConstancia=11-11-706654</t>
  </si>
  <si>
    <t>10-11-425100</t>
  </si>
  <si>
    <t>SELECCION ABREVIADA 035</t>
  </si>
  <si>
    <t>COP 097</t>
  </si>
  <si>
    <t>900.058.434.8</t>
  </si>
  <si>
    <t>GRUPO ESTRUCTURAL ING &amp; ARQ LTDA.</t>
  </si>
  <si>
    <t>GUILLERMO PRIETO CUBILLOS</t>
  </si>
  <si>
    <t>CONSTRUCCION DE LA VIA SOBRE LA CARRERA 6 ENTRE CALLES 8 Y 9 DEL MUNICIPIO DE LA CALERA CUNDINAMARCA</t>
  </si>
  <si>
    <t>GRUPO ESTRUCTURAL ING &amp; ARQ LTDA</t>
  </si>
  <si>
    <t>GRUPO ESTRUCTURAL  ING &amp; ARQ LTDA 63 PUNTOS</t>
  </si>
  <si>
    <t>https://www.contratos.gov.co/consultas/detalleProceso.do?numConstancia=10-11-425100</t>
  </si>
  <si>
    <t>Agua de Dios</t>
  </si>
  <si>
    <t>11-11-684652</t>
  </si>
  <si>
    <t>C-061-2011</t>
  </si>
  <si>
    <t>134/2011</t>
  </si>
  <si>
    <t>JAIRO ENRIQUE NIÑO PEÑA</t>
  </si>
  <si>
    <t>https://www.contratos.gov.co/consultas/detalleProceso.do?numConstancia=11-11-684652</t>
  </si>
  <si>
    <t>11-11-474563</t>
  </si>
  <si>
    <t>SA-06-ARB-2011</t>
  </si>
  <si>
    <t>071-2011</t>
  </si>
  <si>
    <t>1-ALBERTO ANTONIO MENDEZ AVENDAÑO</t>
  </si>
  <si>
    <t>1-ALBERTO ANTONIO MENDEZ AVENDAÑO---- 1000 PUNTOS</t>
  </si>
  <si>
    <t>https://www.contratos.gov.co/consultas/detalleProceso.do?numConstancia=11-11-474563</t>
  </si>
  <si>
    <t>11-11-591212</t>
  </si>
  <si>
    <t>SELECCION ABREVIADA 015</t>
  </si>
  <si>
    <t>COP 169</t>
  </si>
  <si>
    <t>900.468.136-7</t>
  </si>
  <si>
    <t>CONSORCIO ESCENARIOS DEPORTIVOS</t>
  </si>
  <si>
    <t>80.352.986 DE MADRID CUNDINAMARCA</t>
  </si>
  <si>
    <t>CONSTRUCCION CUBIERTA ESCENARIO DEPORTIVO DE LA VEREDA QUISQUIZA DEL MUNICIPIO DE LA CALERA (SEGUNDA ETAPA)</t>
  </si>
  <si>
    <t>CONSORCIO ESCENARIOS DEPORTIVOS  63 PUNTOS</t>
  </si>
  <si>
    <t>https://www.contratos.gov.co/consultas/detalleProceso.do?numConstancia=11-11-591212</t>
  </si>
  <si>
    <t>11-11-432794</t>
  </si>
  <si>
    <t>10.256.290</t>
  </si>
  <si>
    <t>https://www.contratos.gov.co/consultas/detalleProceso.do?numConstancia=11-11-432794</t>
  </si>
  <si>
    <t>ESTUDIOS DISEÑO Y CONSTRUCCION DEL CERRAMIENTO Y ADECUACION AL CENTRO DIA ADULTO MAYOR  INSPECCION LA PALMERA MUNICIPIO DE SAN CARLOS DE GUAROA</t>
  </si>
  <si>
    <t>06/14/2011 12:00:00 AM</t>
  </si>
  <si>
    <t>11-11-517538</t>
  </si>
  <si>
    <t>SA-MC 07 DE 2011</t>
  </si>
  <si>
    <t>0243 DE 2011</t>
  </si>
  <si>
    <t>900067574-9</t>
  </si>
  <si>
    <t>ESTRUCTURAS TECNICAS LIMITADA</t>
  </si>
  <si>
    <t>79.131.779</t>
  </si>
  <si>
    <t>IDELFONSO VELASCO CHAVES</t>
  </si>
  <si>
    <t>ESTUDIO DISEÑO Y CONSTRUCCION DEL CERRAMIENTO Y ADECUACION AL CENTRO DIA ADULTO MAYOR  INSPECCION LA PALMERA MUNICIPIO DE SAN CARLOS DE GUAROA</t>
  </si>
  <si>
    <t>https://www.contratos.gov.co/consultas/detalleProceso.do?numConstancia=11-11-517538</t>
  </si>
  <si>
    <t>CONSTRUCCION DE OBRAS EXTERIORES EN EL JARDIN INFANTIL TENJANITO DEL MUNICIPIO DE TENJO.</t>
  </si>
  <si>
    <t>02/25/2011 12:00:00 AM</t>
  </si>
  <si>
    <t>11-11-451550</t>
  </si>
  <si>
    <t>002-2011</t>
  </si>
  <si>
    <t>11.346.631 DE ZIPAQUIRA CUNDINAMARCA</t>
  </si>
  <si>
    <t>JAIRO GARCIA GOMEZ</t>
  </si>
  <si>
    <t>CONSTRUCCION  OBRAS EXTERIORES DEL JARDIN INFANTIL  TENJANITO DEL MUNICIPIO DE TENJO CUNDINAMARCA</t>
  </si>
  <si>
    <t>JAIRO GARCIA GOMEZ C.C.No.11.346.631 DE ZIPAQUIRA CUND.</t>
  </si>
  <si>
    <t>https://www.contratos.gov.co/consultas/detalleProceso.do?numConstancia=11-11-451550</t>
  </si>
  <si>
    <t>11-12-646131</t>
  </si>
  <si>
    <t>CD-CONV 1752-11</t>
  </si>
  <si>
    <t>1752/11</t>
  </si>
  <si>
    <t>MUNICIPIO DE PAZ DEL RIO - OPV VIVIENDA CONCRETA RURAL PAZ DE RIO</t>
  </si>
  <si>
    <t>https://www.contratos.gov.co/consultas/detalleProceso.do?numConstancia=11-12-646131</t>
  </si>
  <si>
    <t>10-11-425049</t>
  </si>
  <si>
    <t>SELECCION ABREVIADA 032</t>
  </si>
  <si>
    <t>COP 094</t>
  </si>
  <si>
    <t>CONSTRUCCION PLACA HUELLAS EN LA VEREDA MARQUEZ DEL MUNICIPIO DE LA CALERA</t>
  </si>
  <si>
    <t>GRUPO ESTRUCTURAL ING Y ARQ LTDA</t>
  </si>
  <si>
    <t>GRUPO ESTRUCTURAL  ING Y ARQ LTDA  63 PUNTOS</t>
  </si>
  <si>
    <t>https://www.contratos.gov.co/consultas/detalleProceso.do?numConstancia=10-11-425049</t>
  </si>
  <si>
    <t>ADECUACION GALERIA Y PLAZA DE MERCADO DEL MUNICIPIO DE VILLETA.</t>
  </si>
  <si>
    <t>10-11-419370</t>
  </si>
  <si>
    <t>SA 010-2010</t>
  </si>
  <si>
    <t>024-2011</t>
  </si>
  <si>
    <t>MARIA ANGELICA MARTINEZ SALGUERO</t>
  </si>
  <si>
    <t>MARIA ANGELICA MARTINEZ SALGUERO C.C NO. 50.634.160 DE GUADUAS</t>
  </si>
  <si>
    <t>MARIA ANGELICA MARTINEZ SALGUERO    99.997  PUNTOS NELSON ARTURO ORTIZ AMEZQUITA         99.869  PUNTOS</t>
  </si>
  <si>
    <t>https://www.contratos.gov.co/consultas/detalleProceso.do?numConstancia=10-11-419370</t>
  </si>
  <si>
    <t>11-11-694266</t>
  </si>
  <si>
    <t>PCSA-080-2011</t>
  </si>
  <si>
    <t>78.702.125</t>
  </si>
  <si>
    <t>GABRIEL IGNACIO SANCHEZ PARRA</t>
  </si>
  <si>
    <t>CONSTRUCCION DE UNA UNIDAD SANITARIA INSTITUCION EDUCATIVA INEN LORENZO MARIA LLERAS  CONSTRUCCION DE MURO DE CERRAMIENTO EN LA INSTITUCION EDUCATIVA MOGAMBO  SEDE PANZENU  EN EL MUNICIPIO DE MONTERIA.</t>
  </si>
  <si>
    <t>GABRIEL IGNACIO SANCHEZ PARRA - TOTAL PUNTOS: 80/100</t>
  </si>
  <si>
    <t>https://www.contratos.gov.co/consultas/detalleProceso.do?numConstancia=11-11-694266</t>
  </si>
  <si>
    <t>11-12-618383</t>
  </si>
  <si>
    <t>convenio Nº12 de 2010</t>
  </si>
  <si>
    <t>convenio Nº 12</t>
  </si>
  <si>
    <t>805030308-1</t>
  </si>
  <si>
    <t>FUNDACION VIDA NUEVA</t>
  </si>
  <si>
    <t>ANA MARIA RODRIGUEZ MARMOLEJO</t>
  </si>
  <si>
    <t>https://www.contratos.gov.co/consultas/detalleProceso.do?numConstancia=11-12-618383</t>
  </si>
  <si>
    <t>800018689-5</t>
  </si>
  <si>
    <t>ALTIBANA</t>
  </si>
  <si>
    <t>11-11-626824</t>
  </si>
  <si>
    <t>No. 029</t>
  </si>
  <si>
    <t>NIT 900479562-9</t>
  </si>
  <si>
    <t>74.334.386 expedida en Toca</t>
  </si>
  <si>
    <t>WILIAN YOVANY RACHEN CELY</t>
  </si>
  <si>
    <t>https://www.contratos.gov.co/consultas/detalleProceso.do?numConstancia=11-11-626824</t>
  </si>
  <si>
    <t>SELECCIONAR UN  CONSTRUCTOR PARA EL DESARROLLO DEL PROYECTO  DE 96 UNIDADES DE VIVIENDA DE INTERES SOCIAL EN LA URBANIZACION VILLAS DE SAN LUIS II EN EL AREA URBANA DEL MUNICIPIO DE BOJACA  DEPARTAMENTO DE CUNDINAMARCA</t>
  </si>
  <si>
    <t>11-1-64089</t>
  </si>
  <si>
    <t>LP No. 004-2011</t>
  </si>
  <si>
    <t>CONSORCIO SAN LUIS</t>
  </si>
  <si>
    <t>GERMAN ESPEJO MEJIA</t>
  </si>
  <si>
    <t>EL CONTRATISTA SE COMPROMETE EN CALIDAD DE CONSTRUCTOR PARA EL DESARROLLO DEL PROYECTO DE 96 UNIDADES DE VIVIENDA DE INTERES SOCIAL EN LA URBANIZACION VILLAS DE SAN LUIS II EN EL AREA URBANA DEL MUNICIPIO DE BOJACA  DEPARTAMENTO DE CUNDINAMARCA</t>
  </si>
  <si>
    <t>100 PUNTOS AL UNICO PROPONENTE</t>
  </si>
  <si>
    <t>https://www.contratos.gov.co/consultas/detalleProceso.do?numConstancia=11-1-64089</t>
  </si>
  <si>
    <t>04/28/2011 12:00:00 AM</t>
  </si>
  <si>
    <t>11-12-489056</t>
  </si>
  <si>
    <t>039-2011</t>
  </si>
  <si>
    <t>https://www.contratos.gov.co/consultas/detalleProceso.do?numConstancia=11-12-489056</t>
  </si>
  <si>
    <t>11-12-485755</t>
  </si>
  <si>
    <t>033-2011</t>
  </si>
  <si>
    <t>034-2011</t>
  </si>
  <si>
    <t>4.595.311</t>
  </si>
  <si>
    <t>https://www.contratos.gov.co/consultas/detalleProceso.do?numConstancia=11-12-485755</t>
  </si>
  <si>
    <t>11-15-513133</t>
  </si>
  <si>
    <t>CONCURSO DE MERITOS ABIERTO 001 DE 2011</t>
  </si>
  <si>
    <t>002 DE 2011</t>
  </si>
  <si>
    <t>80021002-6</t>
  </si>
  <si>
    <t>JUAN CARLOS ARAGON PINZON</t>
  </si>
  <si>
    <t>Ingeniero Civil JUAN CARLOS ARAGON PINZON</t>
  </si>
  <si>
    <t>1000 PUNTOS ORDEN DE ELGIBILIDAD 1</t>
  </si>
  <si>
    <t>https://www.contratos.gov.co/consultas/detalleProceso.do?numConstancia=11-15-513133</t>
  </si>
  <si>
    <t>RECONSTRUCCION DEL PUEBNTE VEHICULAR SOBRE LA QUEBRADA LA MUGROSA CASERIO BAGAZAL DEL MUNICIPIO DE VILLETA.</t>
  </si>
  <si>
    <t>11-11-579925</t>
  </si>
  <si>
    <t>SA 013-2011</t>
  </si>
  <si>
    <t>219-2011</t>
  </si>
  <si>
    <t>RECONSTRUCCION DEL PUENTE VEHICULAR SOBRE LA QUEBRADA LA MUGROSA CASERIO BAGAZAL DEL MUNICIPIO DE VILLETA CUNDINAMARCA SEGUN CONVENIO ICCU 562-2011.</t>
  </si>
  <si>
    <t>EDGAR ROJAS MAHECHA   94.108 PUNTOS</t>
  </si>
  <si>
    <t>https://www.contratos.gov.co/consultas/detalleProceso.do?numConstancia=11-11-579925</t>
  </si>
  <si>
    <t>11-11-470840</t>
  </si>
  <si>
    <t>CPVG-006-2011</t>
  </si>
  <si>
    <t>EDWIN ORTEGA PAVA: 999.61 puntos</t>
  </si>
  <si>
    <t>https://www.contratos.gov.co/consultas/detalleProceso.do?numConstancia=11-11-470840</t>
  </si>
  <si>
    <t>11-11-432780</t>
  </si>
  <si>
    <t>SAM 003-2011 FONADE</t>
  </si>
  <si>
    <t>12.907.143</t>
  </si>
  <si>
    <t>JOHNNY EDWARD  SEIDEL MORALES</t>
  </si>
  <si>
    <t>JOHNNY EDWARD SEIDEL MORALES</t>
  </si>
  <si>
    <t>1. orden JOHNNY EDWARD SEIDEL MORALES</t>
  </si>
  <si>
    <t>https://www.contratos.gov.co/consultas/detalleProceso.do?numConstancia=11-11-432780</t>
  </si>
  <si>
    <t>11-11-665398</t>
  </si>
  <si>
    <t>SA-07-2011</t>
  </si>
  <si>
    <t>JAIME ARTURO ALVAREZ ALVAREZ</t>
  </si>
  <si>
    <t>JAIME ALVAREZ ALVAREZ</t>
  </si>
  <si>
    <t>1-JAIME ALVAREZ ALVAREZ-------------1000 PUNTOS</t>
  </si>
  <si>
    <t>https://www.contratos.gov.co/consultas/detalleProceso.do?numConstancia=11-11-665398</t>
  </si>
  <si>
    <t>11-12-494983</t>
  </si>
  <si>
    <t>056-2011</t>
  </si>
  <si>
    <t>https://www.contratos.gov.co/consultas/detalleProceso.do?numConstancia=11-12-494983</t>
  </si>
  <si>
    <t>ADECUACION DE LAS INSTALACIONES INSTITUCION EDUCATIVA LAS LAJAS MUNICIPIO DE IPIALES DEPARTAMENTO NARIÑO</t>
  </si>
  <si>
    <t>11-11-487896</t>
  </si>
  <si>
    <t>SA 020 DE 2011</t>
  </si>
  <si>
    <t>CONTRATO 054 DEL 2011</t>
  </si>
  <si>
    <t>900433229-2</t>
  </si>
  <si>
    <t>UNION TEMPORAL CONSTRUIR IPIALES.</t>
  </si>
  <si>
    <t>CESAR MACHADO HERNANDEZ</t>
  </si>
  <si>
    <t>ADECUACION DE LAS INSTALACIONES  INSTITUCION EDUCATIVA LAS LAJAS MUNICIPIO DE IPIALES - DEPARTAMENTO DE NARIÑO</t>
  </si>
  <si>
    <t>UNION TEMPORAL CONSTRUIR IPIALES</t>
  </si>
  <si>
    <t>UNION TEMPORAL CONSTRUIR IPIALES CON 1000 PUNTOS</t>
  </si>
  <si>
    <t>https://www.contratos.gov.co/consultas/detalleProceso.do?numConstancia=11-11-487896</t>
  </si>
  <si>
    <t>CONSTRUCCION DE OBRAS BIOMECANICAS PARA EL CONTROL DE EROSION Y TORRENCIALIDAD SOBRE EL RIO GAZAUNTA  SECTOR COPORO VEREDA LA ZARZA EN EL MUNICIPIO DE MEDINA</t>
  </si>
  <si>
    <t>11-11-678967</t>
  </si>
  <si>
    <t>SAMC Nº 011-2011</t>
  </si>
  <si>
    <t>200-12-2-280-2011</t>
  </si>
  <si>
    <t>9004833992-8</t>
  </si>
  <si>
    <t>CONSORCIO ZARZA</t>
  </si>
  <si>
    <t>CONTRATAR LA CONSTRUCCION DE OBRAS BIOMECANICAS PARA EL CONTROL DE EROSION Y TORRENCIALIDAD SOBRE EL RIO GAZAUNTA  SECTOR COPORO VEREDA LA ZARZA EN EL MUNICIPIO DE MEDINA.</t>
  </si>
  <si>
    <t>https://www.contratos.gov.co/consultas/detalleProceso.do?numConstancia=11-11-678967</t>
  </si>
  <si>
    <t>890984132-5</t>
  </si>
  <si>
    <t>ALCARCASI</t>
  </si>
  <si>
    <t>CONTRATO DE OBRA PARA LA  CONSTRUCCION DE LA ESCUELA QUEBRADA HONDA EN EL MUNICIPIO DE CARCASI SANTANDER</t>
  </si>
  <si>
    <t>11-11-489291</t>
  </si>
  <si>
    <t>015-11</t>
  </si>
  <si>
    <t>014-11</t>
  </si>
  <si>
    <t>91.321.166 EXPEDIDA EN PUERTO WILCHES SANTANDER</t>
  </si>
  <si>
    <t>CARLOS HUMBERTO RUA BELTRAN</t>
  </si>
  <si>
    <t>950 PUNTOS. CARLOS HUMBERTO RUA BELTRAN</t>
  </si>
  <si>
    <t>https://www.contratos.gov.co/consultas/detalleProceso.do?numConstancia=11-11-489291</t>
  </si>
  <si>
    <t>11-11-470836</t>
  </si>
  <si>
    <t>CPVG-005-2011</t>
  </si>
  <si>
    <t>EDWIN ORTEGA PAVA: 999 68 puntos</t>
  </si>
  <si>
    <t>https://www.contratos.gov.co/consultas/detalleProceso.do?numConstancia=11-11-470836</t>
  </si>
  <si>
    <t>OBRAS DE SEGURIDAD VIAL PARA LA ADECUACION DEL PUENTE PEATONAL EN EL PR 84+0100 DE LA VIA LA ESPAÑOLA-CALARCA RUTA 4002A</t>
  </si>
  <si>
    <t>11-11-580539</t>
  </si>
  <si>
    <t>SA-MC-SGT-SRN-039-2011</t>
  </si>
  <si>
    <t>1987-2011</t>
  </si>
  <si>
    <t>900476599-7</t>
  </si>
  <si>
    <t>CONSORCIO LONERO 11</t>
  </si>
  <si>
    <t>ZAIDA DAYANA ORJUELA DIAZ</t>
  </si>
  <si>
    <t>OBRAS DE SEGURIDAD VIAL PARA LA ADECUACION DEL PUENTE PEATONAL EN EL PR84+0100 DE LA VIA LA ESPAÑOLA - CALARCA RUTA 4002 A.</t>
  </si>
  <si>
    <t>https://www.contratos.gov.co/consultas/detalleProceso.do?numConstancia=11-11-580539</t>
  </si>
  <si>
    <t>REMODELACION Y ADECUACION CASA DIA ¿ JARDIN DEL ABUELO DEL MUNICIPIO DE VILLANUEVA  DEPARTAMENTO DE CASANARE</t>
  </si>
  <si>
    <t>10-1-62756</t>
  </si>
  <si>
    <t>VC-SG-LP-004-2010</t>
  </si>
  <si>
    <t>900414513-9</t>
  </si>
  <si>
    <t>WILMER FABIAN BARAHONA ROMERO</t>
  </si>
  <si>
    <t>https://www.contratos.gov.co/consultas/detalleProceso.do?numConstancia=10-1-62756</t>
  </si>
  <si>
    <t>10-11-420363</t>
  </si>
  <si>
    <t>060-2010</t>
  </si>
  <si>
    <t>900196369-8</t>
  </si>
  <si>
    <t>ALIANZA DE SERVICIOS DISEÑO Y CONSTRUCCION LTDA - ALDICO LTDA</t>
  </si>
  <si>
    <t>80392337 DE CHOACHI CUNDINAMARCA</t>
  </si>
  <si>
    <t>JULIO ADOLFO HERNANDEZ CLAVIJO</t>
  </si>
  <si>
    <t>ALIANZA DE SERVICIOS DISEÑO Y CONSTRUCCION LTDA ALDICO LTDA NIT.900196369-8 JULIO ADOLFO HERNANDEZ CLAVIJO REPRESENTANTE LEGAL</t>
  </si>
  <si>
    <t>https://www.contratos.gov.co/consultas/detalleProceso.do?numConstancia=10-11-420363</t>
  </si>
  <si>
    <t>REGISTRADURIAB5</t>
  </si>
  <si>
    <t>11-11-570559</t>
  </si>
  <si>
    <t>DDB-SA-003-2011</t>
  </si>
  <si>
    <t>900453206-9</t>
  </si>
  <si>
    <t>CONSORCIO SANTAMARIA</t>
  </si>
  <si>
    <t>CONSORCIO SANTA MARIA  1000puntos DPC INGENIEROS LTDA. 950puntos GESPRODING LTDA. 900puntos AGENCIAR CONSULTORES ASOCIADOS LTDA. 850puntos CONSORCIO REGISTRADURIA 2011 800puntos JAIME ALBERTO SUAREZ URQUIJO 750puntos BAEZ INGENIERIA 100puntos CONSORCIO INGEDUCTOS 100puntos AUDVERTO ROJAS GARCIA 100puntos</t>
  </si>
  <si>
    <t>https://www.contratos.gov.co/consultas/detalleProceso.do?numConstancia=11-11-570559</t>
  </si>
  <si>
    <t>11-11-682188</t>
  </si>
  <si>
    <t>SAMC 077 DE 2011</t>
  </si>
  <si>
    <t>CONTRATO OBRA N° 045-2011</t>
  </si>
  <si>
    <t>CARLOS ARTURO CAMARGO MORENO</t>
  </si>
  <si>
    <t>PAVIMENTACION VIAS PEATONALES URBANIZACION EL PORVENIR MUNICIPIO DE ZIPAQUIRA DEPARTAMENTO DE CUNDINAMARCA.</t>
  </si>
  <si>
    <t>JULIAN EDUARDO CORTES PINEDA 949 98 CARLOS ARTURO CAMARGO MORENO 949 99</t>
  </si>
  <si>
    <t>https://www.contratos.gov.co/consultas/detalleProceso.do?numConstancia=11-11-682188</t>
  </si>
  <si>
    <t>900425129-0</t>
  </si>
  <si>
    <t>ICYPANT01</t>
  </si>
  <si>
    <t>11-12-756760</t>
  </si>
  <si>
    <t>2011-CI-4090-017</t>
  </si>
  <si>
    <t>890.981.069-5</t>
  </si>
  <si>
    <t>71.875.281</t>
  </si>
  <si>
    <t>https://www.contratos.gov.co/consultas/detalleProceso.do?numConstancia=11-12-756760</t>
  </si>
  <si>
    <t>11-1-73237</t>
  </si>
  <si>
    <t>SOP-SA-OP-037-2011</t>
  </si>
  <si>
    <t>JAIME CEPEDA FONSECA C.C. No. 9.521.685 DE SOGAMOSO</t>
  </si>
  <si>
    <t>https://www.contratos.gov.co/consultas/detalleProceso.do?numConstancia=11-1-73237</t>
  </si>
  <si>
    <t>CONSTRUCCION DE (21) MEJORAMIENTOS DE VIVIENDAS RURALES DEL PROGRAMA PISOS Y TECHOS DIGNOS MUNICIPIO DE LA CALERA</t>
  </si>
  <si>
    <t>11-11-586789</t>
  </si>
  <si>
    <t>SELECCION ABREVIADA 014</t>
  </si>
  <si>
    <t>COP 171</t>
  </si>
  <si>
    <t>900.469.680-7</t>
  </si>
  <si>
    <t>CONSORCIO MANTENIMIENTO DE VIVIENDAS 2011</t>
  </si>
  <si>
    <t>80.549.203 DE ZIPAQUIRA CUNDINAMARCA</t>
  </si>
  <si>
    <t>JOHN WALTER SILVA ZAMBRANO</t>
  </si>
  <si>
    <t>CONSTRUCCION DE VEINTIUN (21) VIVIENDAS RURALES DEL PROGRAMA PISOS Y TECHOS DIGNOS EN EL MUNICIPIO DE LA CALERA</t>
  </si>
  <si>
    <t>CONSORCIO MANTENIMIENTO VIVIENDAS 2011</t>
  </si>
  <si>
    <t>CONSORCIO MANTENIMIENTO VIVIENDAS 2011 CON 60 PUNTOS</t>
  </si>
  <si>
    <t>https://www.contratos.gov.co/consultas/detalleProceso.do?numConstancia=11-11-586789</t>
  </si>
  <si>
    <t>11-12-491517</t>
  </si>
  <si>
    <t>042-2011</t>
  </si>
  <si>
    <t>https://www.contratos.gov.co/consultas/detalleProceso.do?numConstancia=11-12-491517</t>
  </si>
  <si>
    <t>11-11-628349</t>
  </si>
  <si>
    <t>PZA-SA- MC-012-2011</t>
  </si>
  <si>
    <t>301.17.5-019</t>
  </si>
  <si>
    <t>900019206-9</t>
  </si>
  <si>
    <t>SERVIRPOYING LTDA</t>
  </si>
  <si>
    <t>GUILLERMO JOSE ABRIL FERNANDEZ</t>
  </si>
  <si>
    <t>CONSTRUCION DE BATERIA SANITARIA PARA LA VILLA OLIMPICA EN EL MUNICIPIO DE PAZ DE ARIPORO - CASANARE</t>
  </si>
  <si>
    <t>SERVIPROYING LTDA. R/L GUILLERMO JOSE ABRIL FERNANDEZ</t>
  </si>
  <si>
    <t>https://www.contratos.gov.co/consultas/detalleProceso.do?numConstancia=11-11-628349</t>
  </si>
  <si>
    <t>800100521-7</t>
  </si>
  <si>
    <t>ALLADORADA</t>
  </si>
  <si>
    <t>REUBICACION Y ADECUACION DEL ARCHIVO CENTRAL Y ALMACEN DE LA ALCALDIA MUNICIPAL</t>
  </si>
  <si>
    <t>La Dorada</t>
  </si>
  <si>
    <t>11-11-502741</t>
  </si>
  <si>
    <t>SAMC-035-2011</t>
  </si>
  <si>
    <t>NIT. 900.014.239-9</t>
  </si>
  <si>
    <t>INDUSTRIAS EVEREST TOLIMA LTDA</t>
  </si>
  <si>
    <t>GABRIEL LEONARDO LOZANO PEREZ</t>
  </si>
  <si>
    <t>INDUSTRIAS EVEREST TOLIMA LTDA.</t>
  </si>
  <si>
    <t>HERMAN ELIECER LLANEZ CATAÑO y INDUSTRIAS EVEREST TOLIMA LTDA.</t>
  </si>
  <si>
    <t>https://www.contratos.gov.co/consultas/detalleProceso.do?numConstancia=11-11-502741</t>
  </si>
  <si>
    <t>11-11-622887</t>
  </si>
  <si>
    <t>SA 020-2011</t>
  </si>
  <si>
    <t>900471538-5</t>
  </si>
  <si>
    <t>CONSORCIO LA ESMERALDA</t>
  </si>
  <si>
    <t>CONSORCIO TOPACIO REPRESENTANTE LEGAL NELSON ARTURO ORTIZ</t>
  </si>
  <si>
    <t>CONSORCIO TOPACIO   100 PUNTOS</t>
  </si>
  <si>
    <t>https://www.contratos.gov.co/consultas/detalleProceso.do?numConstancia=11-11-622887</t>
  </si>
  <si>
    <t>11-11-727270</t>
  </si>
  <si>
    <t>SAMC-041-2011</t>
  </si>
  <si>
    <t>507-2011</t>
  </si>
  <si>
    <t>900.448.978-6</t>
  </si>
  <si>
    <t>CONSORCIO LA ESPERANZA 21</t>
  </si>
  <si>
    <t>25.272.644</t>
  </si>
  <si>
    <t>ADRIANA CRUZ RODRIGUEZ</t>
  </si>
  <si>
    <t>CONSORCIO LA ESPERANZA 21 Y/O ADRIANA CRUZ RODRIGUEZ C.C. No. 25.272.644</t>
  </si>
  <si>
    <t>1. CONSORCIO LA ESPERANZA 21 2. OCAMPO LUIS VALLEJO SAMUDIO 3. PATRICIA DEL CARMEN RODRIGUEZ PARRA</t>
  </si>
  <si>
    <t>https://www.contratos.gov.co/consultas/detalleProceso.do?numConstancia=11-11-727270</t>
  </si>
  <si>
    <t>CONSTRUCION PRIMERA ETAPA URBANISMO PROYECTO DE VIVIENDA DE INTERES SOCIAL VILLA MARIA (ALCANTARILLADO SANITARIO ACUEDUCTO Y SARDINELES)EN EL MUNICIPIO DE PACHAVITA</t>
  </si>
  <si>
    <t>11-11-704994</t>
  </si>
  <si>
    <t>006-2011</t>
  </si>
  <si>
    <t>085-2011</t>
  </si>
  <si>
    <t>6.766 483</t>
  </si>
  <si>
    <t>JOSE MIGUEL LARA SANCHEZ</t>
  </si>
  <si>
    <t>6.766.483</t>
  </si>
  <si>
    <t>CONSTRUCCION DE ALCANTARILLADO SANITARIO ACUEDUCTO Y SARDINELES)EN LA PRIMERA ETAPA DEL CONJUNTO RESIDENCIAL VILLA MARIA EN EL MUNICIPIO DE PACHAVITA DEOARTAMENTO DE BOYACA</t>
  </si>
  <si>
    <t>https://www.contratos.gov.co/consultas/detalleProceso.do?numConstancia=11-11-704994</t>
  </si>
  <si>
    <t>11-11-433007</t>
  </si>
  <si>
    <t>SA-MC-002-2011</t>
  </si>
  <si>
    <t>7692245 de Neiva</t>
  </si>
  <si>
    <t>ELKIN DAVID RAMOS MOSQUERA</t>
  </si>
  <si>
    <t>ALEX ALBERTO CALVACHE MENA ELKIN DAVID RAMOS MOSQUERA</t>
  </si>
  <si>
    <t>https://www.contratos.gov.co/consultas/detalleProceso.do?numConstancia=11-11-433007</t>
  </si>
  <si>
    <t>11-11-537428</t>
  </si>
  <si>
    <t>MC05-2011</t>
  </si>
  <si>
    <t>1  EDILSON ERNESTO BAREÑO MORENO  100 PUNTOS</t>
  </si>
  <si>
    <t>https://www.contratos.gov.co/consultas/detalleProceso.do?numConstancia=11-11-537428</t>
  </si>
  <si>
    <t>ADECUACION AULA ESCOLAR EN MADERA  CENTRO EDUCAT!CO RURAL BUENOS AIRES DEL YURILLA SEDE ESCUELA RURAL MIXTA LOS PINOS  MUNICIPIO DE PUERTO GUZMAN  DEPARTAMENTO DEL PUTUMAYO y CONSTRUCCION AULA ESCOLAR INSTITUCION EDUCATIVA RURAL JOSE MARIA  SEDE ESCUELA RURAL MIXTA LA AURORA   MUN!CIPIO DE PUERTO GUZMAN  DEPARTAMENTO DEL PUTUMAYO</t>
  </si>
  <si>
    <t>14-12-2425099</t>
  </si>
  <si>
    <t>SPD CI-052-2011</t>
  </si>
  <si>
    <t>800222489-2</t>
  </si>
  <si>
    <t>MUNICIPIO DE PUERTO GUZMAN</t>
  </si>
  <si>
    <t>GERARDO ANTONIO CHACON VALDERRAM</t>
  </si>
  <si>
    <t>https://www.contratos.gov.co/consultas/detalleProceso.do?numConstancia=14-12-2425099</t>
  </si>
  <si>
    <t>11-11-483419</t>
  </si>
  <si>
    <t>SAMC - 23 DE 2011 (SAMC 9006053)</t>
  </si>
  <si>
    <t>EDGAR ALONSO ZAPATA ARANGO</t>
  </si>
  <si>
    <t>1000 00 994 20 989 88</t>
  </si>
  <si>
    <t>https://www.contratos.gov.co/consultas/detalleProceso.do?numConstancia=11-11-483419</t>
  </si>
  <si>
    <t>MEJORAMIENTO Y MANTENIMIENTO VIA LOS ALETONES - PUEBLO NUEVO - LOS ANGELES MUNICIPIO DE BELEN DE LOS ANDAQUIES  DEPARTAMENTO DE CAQUETA</t>
  </si>
  <si>
    <t>11-12-732343</t>
  </si>
  <si>
    <t>674-2011</t>
  </si>
  <si>
    <t>800095734-7</t>
  </si>
  <si>
    <t>MUNICIPIO DE BELEN DE LOS ANDAQUIES - CAQUETA</t>
  </si>
  <si>
    <t>EFRAIN CAVARRO SILVA</t>
  </si>
  <si>
    <t>https://www.contratos.gov.co/consultas/detalleProceso.do?numConstancia=11-12-732343</t>
  </si>
  <si>
    <t>11-11-635681</t>
  </si>
  <si>
    <t>No. 030</t>
  </si>
  <si>
    <t>6.772.703</t>
  </si>
  <si>
    <t>NESTOR ALBERTO PEREZ FLOREZ</t>
  </si>
  <si>
    <t>NESTOR ALBERTO PEREZ FLOREZ JOSE MIGUEL MORALES</t>
  </si>
  <si>
    <t>https://www.contratos.gov.co/consultas/detalleProceso.do?numConstancia=11-11-635681</t>
  </si>
  <si>
    <t>ALTABIO</t>
  </si>
  <si>
    <t>ESTUDIOS DISEÑO Y PARCHEO  DE LA VIA CAJICA - TABIO - TENJO  CON EL MUNICIPIO DE TABIO DEPARTAMENTO DE CUNDINAMARCA</t>
  </si>
  <si>
    <t>Tabio</t>
  </si>
  <si>
    <t>11-11-665356</t>
  </si>
  <si>
    <t>SOCIEDAD R&amp;Z LTDA INGENIEROS CONSTRUCTORES</t>
  </si>
  <si>
    <t>11.335.546 DE ZIPAQUIRA</t>
  </si>
  <si>
    <t>JAIRO ENRIQUE ROBLES GARIBELLO</t>
  </si>
  <si>
    <t>https://www.contratos.gov.co/consultas/detalleProceso.do?numConstancia=11-11-665356</t>
  </si>
  <si>
    <t>11-12-485670</t>
  </si>
  <si>
    <t>890.801.152-8</t>
  </si>
  <si>
    <t>MUNICIPIO DE VILLAMARIA</t>
  </si>
  <si>
    <t>10.130.793</t>
  </si>
  <si>
    <t>https://www.contratos.gov.co/consultas/detalleProceso.do?numConstancia=11-12-485670</t>
  </si>
  <si>
    <t>11-11-590291</t>
  </si>
  <si>
    <t>SA 011 DE 2011</t>
  </si>
  <si>
    <t>UNICA PROPUESTA HABILITADA</t>
  </si>
  <si>
    <t>https://www.contratos.gov.co/consultas/detalleProceso.do?numConstancia=11-11-590291</t>
  </si>
  <si>
    <t>11-11-514842</t>
  </si>
  <si>
    <t>CPVG-025-2011</t>
  </si>
  <si>
    <t>MAVING SAS: 1000 puntos</t>
  </si>
  <si>
    <t>https://www.contratos.gov.co/consultas/detalleProceso.do?numConstancia=11-11-514842</t>
  </si>
  <si>
    <t>891801368-5</t>
  </si>
  <si>
    <t>ALPAYA</t>
  </si>
  <si>
    <t>Paya</t>
  </si>
  <si>
    <t>11-11-557999</t>
  </si>
  <si>
    <t>CONV. PAYA - 012 DE 2011</t>
  </si>
  <si>
    <t>OP - 084 DE 2011</t>
  </si>
  <si>
    <t>74.189.925 - 9</t>
  </si>
  <si>
    <t>BENJAMIN PEREZ CRISTANCHO</t>
  </si>
  <si>
    <t>74.189.925</t>
  </si>
  <si>
    <t>BENJAMIN PEREZ CRISTANCHO - 100 puntos</t>
  </si>
  <si>
    <t>https://www.contratos.gov.co/consultas/detalleProceso.do?numConstancia=11-11-557999</t>
  </si>
  <si>
    <t>Amazonas - Leticia</t>
  </si>
  <si>
    <t>11-11-512888</t>
  </si>
  <si>
    <t>SA-MC-DT-CAQ-010-2011</t>
  </si>
  <si>
    <t>900256694-5</t>
  </si>
  <si>
    <t>PRECOOPERATIVA DE TRABAJO ASOCIADO CENTRAL DE VIAS DE LETICIA</t>
  </si>
  <si>
    <t>DELFION FERNANDEZ LUCIANO</t>
  </si>
  <si>
    <t>1º PRECOOPERATIVA DE TRABAJO ASOCIADO CENTRAL DE VIAS DE LETICIA 1000.00 PUNTOS</t>
  </si>
  <si>
    <t>https://www.contratos.gov.co/consultas/detalleProceso.do?numConstancia=11-11-512888</t>
  </si>
  <si>
    <t>ADECUACION Y MANTENIMIENTO INSTITUCIONES EDUCATIVAS LA MAGDALENA  ALFREDO VASQUEZ COBO Y LAS SEDES RURALES DE NACEDEROS  LA VERBENA  SANTA LUCIA  LA PLATANERA  LA ESPERANZA  LA FLORIDA  SAN CARLOS  PILONES DEL MUNICPIO DE QUEBRADANEGRA - DEPARTAMENTO DE CUNDINAMARCA</t>
  </si>
  <si>
    <t>11-11-660418</t>
  </si>
  <si>
    <t>CONTRATO DE OBRA PUBLICA N°016/2011</t>
  </si>
  <si>
    <t>79.950.295 DE BOGOTA</t>
  </si>
  <si>
    <t>ADECUACION Y MANTENIMIENTO INSTITUCIONES EDUCATIVAS LA    MAGDALENA  ALFREDO VASQUEZ COBO Y LAS SEDES RURALES DE NACEDEROS  LA VERBENA  SANTA LUCIA  LA PLATANERA  LA ESPERANZA  LA FLORIDA  SAN CARLOS  PILONES DEL MUNICPIO DE QUEBRADANEGRA - DEPARTAMENTO DE CUNDINAMARCA</t>
  </si>
  <si>
    <t>nelson arturo ortiz amezquita</t>
  </si>
  <si>
    <t>1100 puntos</t>
  </si>
  <si>
    <t>https://www.contratos.gov.co/consultas/detalleProceso.do?numConstancia=11-11-660418</t>
  </si>
  <si>
    <t>CONTRATO DE OBRA PARA EL MEJORAMIENTO DE LA RED  VIAL ALTO DE LAS GALLINAS-  LLANITOS - LLANO GRANDE - CRUZ GRANDE - CASCO URBANO DEL MUNICIPIO DE CARCASI DEPARTAMENTO DE SANTANDER.</t>
  </si>
  <si>
    <t>11-11-469948</t>
  </si>
  <si>
    <t>91.321.166 expedida en Puerto Wilches  Santander.</t>
  </si>
  <si>
    <t>INGENIERO CARLOS HUMBERTO RUA BELTRAN</t>
  </si>
  <si>
    <t>MEJORAMIENTO DE LA RED VIAL ALTO DE LAS GALLINAS- LLANITOS- LLANO GRANDE- CRUZ GRANDE- CASCO URBANO DEL MUNICIPIO DE CARCASI SANTANDER</t>
  </si>
  <si>
    <t>CARLOS HUMBERTO RUA BELTRAN 1000 Puntos EDWIN RAMIRO SIERRA MESA 980 Puntos</t>
  </si>
  <si>
    <t>https://www.contratos.gov.co/consultas/detalleProceso.do?numConstancia=11-11-469948</t>
  </si>
  <si>
    <t>INVIASOCANA</t>
  </si>
  <si>
    <t>Ocaña</t>
  </si>
  <si>
    <t>11-13-695698</t>
  </si>
  <si>
    <t>IP-DT-OCA-005-2011</t>
  </si>
  <si>
    <t>37.331.288-9</t>
  </si>
  <si>
    <t>MAIRA ALEJANDRA PICON GARCIA</t>
  </si>
  <si>
    <t>37.331.288</t>
  </si>
  <si>
    <t>https://www.contratos.gov.co/consultas/detalleProceso.do?numConstancia=11-13-695698</t>
  </si>
  <si>
    <t>CONSTRUCCION  MANTENIMIENTO Y ADECUACION EN LAS INSTALACIONES DE LA BIBLIOTECA  CASA DE LA CULTURA Y LUDOTECA DEL MUNICIPIO DE PARATEBUENO CUNDINAMARCA</t>
  </si>
  <si>
    <t>11-11-498710</t>
  </si>
  <si>
    <t>900445056-7</t>
  </si>
  <si>
    <t>86.048.428 expedida en Villavicencio</t>
  </si>
  <si>
    <t>https://www.contratos.gov.co/consultas/detalleProceso.do?numConstancia=11-11-498710</t>
  </si>
  <si>
    <t>MANTENIMIENTO RUTINARIO A TRAVERS DE MICROEMPRESAS EN LAS VIAS A CARGO DEL INSTITUTO NACIONAL DE VIAS   DIRECCION TERRITORIAL MAGDALENA.</t>
  </si>
  <si>
    <t>11-11-513213</t>
  </si>
  <si>
    <t>SA-MC-DT-MAG-002-2011</t>
  </si>
  <si>
    <t>963-2011</t>
  </si>
  <si>
    <t>COOPIRAGUA</t>
  </si>
  <si>
    <t>RAMON CABALLERO CASTRO</t>
  </si>
  <si>
    <t>MANTENIMIENTO RUTINARIO DE LA CARRETERA EL BANCO ARJONA PUEBLO NUEVO RUTA 43 TRAMO 13 SECTOR EL BANCO SAN JOSE (LIMITES CON CESAR) PR0+000 AL PR21+000 DE LA DIRECCION TERRITORIAL MAGDALENA EN UNA LONGITUD DE 21 00 KMS</t>
  </si>
  <si>
    <t>COOPIRAGUA - Cooperativa de trabajo Asociado La piragua</t>
  </si>
  <si>
    <t>COOPIRAGUA calificacion obtenida 800 puntos unico proponente  que presento oferta dentro del proceso</t>
  </si>
  <si>
    <t>https://www.contratos.gov.co/consultas/detalleProceso.do?numConstancia=11-11-513213</t>
  </si>
  <si>
    <t>CONSTRUCCION DE OBRAS BIOMECANICAS PARA EL CONTROL DE EROSION Y TORRENCIALIDADSOBRE LA QUEBRADA GRANDE EN EL MUNICIPIO DE MEDINA- CUNDINAMARCA</t>
  </si>
  <si>
    <t>Cundinamarca - Medina</t>
  </si>
  <si>
    <t>11-11-659080</t>
  </si>
  <si>
    <t>SAMC 009-2011</t>
  </si>
  <si>
    <t>200-12-2-271-2011</t>
  </si>
  <si>
    <t>900477629-4</t>
  </si>
  <si>
    <t>CONSORCIO  OBRAS MEDINA 2011</t>
  </si>
  <si>
    <t>16596059 de cali</t>
  </si>
  <si>
    <t>CONSTRUCCION DE OBRAS BIOMECANICAS PARA EL CONTROL DE EROSION Y TORRENCIALIDAD SOBRE LA QUEBRADA GRANDE EN EL MUNICIPIO DE MEDINA- CUNDINAMARCA.</t>
  </si>
  <si>
    <t>https://www.contratos.gov.co/consultas/detalleProceso.do?numConstancia=11-11-659080</t>
  </si>
  <si>
    <t>CONSTRUCCION  SUMINISTRO E INSTALACION DE UNA PLANTA DE TRATAMIENTO DE AGUA POTABLE COMPACTADA DE 0.5 LTS/SEG PARA LA VEREDA EL TIGRE ZONA RURAL DEL MUNICIPIO DE LA DORADA CALDAS</t>
  </si>
  <si>
    <t>11-11-485680</t>
  </si>
  <si>
    <t>SAMC-022-2011</t>
  </si>
  <si>
    <t>NIT. 800.247.418-8</t>
  </si>
  <si>
    <t>PERFOAGUAS LTDA</t>
  </si>
  <si>
    <t>CARLOS JULIO RODRIGUEZ OSPINA</t>
  </si>
  <si>
    <t>PERFORAGUAS LTDA</t>
  </si>
  <si>
    <t>PERFORAGUAS LTDA Y INDUSTRIAS EVEREST TOLIMA LTDA</t>
  </si>
  <si>
    <t>https://www.contratos.gov.co/consultas/detalleProceso.do?numConstancia=11-11-485680</t>
  </si>
  <si>
    <t>Cundinamarca - Susa</t>
  </si>
  <si>
    <t>11-12-628108</t>
  </si>
  <si>
    <t>CONVENIO INTERADTIVO ASOCIACION 446 DE 2011</t>
  </si>
  <si>
    <t>446 DE 2011</t>
  </si>
  <si>
    <t>MUNICIPIO DE SUSA</t>
  </si>
  <si>
    <t>JIMMY OSWALDO CARO BALLESTEROS</t>
  </si>
  <si>
    <t>https://www.contratos.gov.co/consultas/detalleProceso.do?numConstancia=11-12-628108</t>
  </si>
  <si>
    <t>MANTENIMIENTO Y REPARACIONES LOCATIVAS CASA MUNICIPAL DE LA CALERA</t>
  </si>
  <si>
    <t>10-11-425124</t>
  </si>
  <si>
    <t>SELECCION ABREVIADA 037</t>
  </si>
  <si>
    <t>CONSTRUCTORA XUEVA LTDA.</t>
  </si>
  <si>
    <t>CONSTRUCTORA XUEVA LTDA  CON 50 PUNTOS</t>
  </si>
  <si>
    <t>https://www.contratos.gov.co/consultas/detalleProceso.do?numConstancia=10-11-425124</t>
  </si>
  <si>
    <t>MANTENIMIENTO DE LOS PUENTES PEATONALES LOS CAMBULOS PR 28+0506  ARANJUEZ PR 29+0100 Y LUSITANIA PR 32+0530 DE LA CARRETERA ESTACION URIBE  - PUENTE LA LIBERTAD</t>
  </si>
  <si>
    <t>11-13-691284</t>
  </si>
  <si>
    <t>IP-DT-CAL-016-2011</t>
  </si>
  <si>
    <t>1814-2011</t>
  </si>
  <si>
    <t>10.279.335</t>
  </si>
  <si>
    <t>JORGE IVAN SANCHEZ ZULUAGA</t>
  </si>
  <si>
    <t>https://www.contratos.gov.co/consultas/detalleProceso.do?numConstancia=11-13-691284</t>
  </si>
  <si>
    <t>INSTITUTO NACIONAL PARA CIEGOS (INCI)</t>
  </si>
  <si>
    <t>INCI1</t>
  </si>
  <si>
    <t>11-11-733710</t>
  </si>
  <si>
    <t>017-2011</t>
  </si>
  <si>
    <t>114-2011</t>
  </si>
  <si>
    <t>832.007.417-8</t>
  </si>
  <si>
    <t>79.095.123</t>
  </si>
  <si>
    <t>https://www.contratos.gov.co/consultas/detalleProceso.do?numConstancia=11-11-733710</t>
  </si>
  <si>
    <t>11-11-636342</t>
  </si>
  <si>
    <t>CONVOCATORIA PUBLICA N°46- S.A. 2011</t>
  </si>
  <si>
    <t>PS-GCT.2.7.11-293</t>
  </si>
  <si>
    <t>832007417-8</t>
  </si>
  <si>
    <t>FUNDACION ESPELETIA</t>
  </si>
  <si>
    <t>FUNDACION ESPELETIA-</t>
  </si>
  <si>
    <t>FUNDACION ESPELETIA- 100 PUNTOS EDGAR ARMANDO HORTUA CIFUENTES- 77.26</t>
  </si>
  <si>
    <t>https://www.contratos.gov.co/consultas/detalleProceso.do?numConstancia=11-11-636342</t>
  </si>
  <si>
    <t>11-12-617674</t>
  </si>
  <si>
    <t>844.004.576-0</t>
  </si>
  <si>
    <t>EMPRESA DE ENERGIA DE CASANARE ENERCA S.A ESP</t>
  </si>
  <si>
    <t>6.770.636 DE TUNJA</t>
  </si>
  <si>
    <t>https://www.contratos.gov.co/consultas/detalleProceso.do?numConstancia=11-12-617674</t>
  </si>
  <si>
    <t>11-11-437313</t>
  </si>
  <si>
    <t>035-2011</t>
  </si>
  <si>
    <t>91014322 ¿ 9</t>
  </si>
  <si>
    <t>JUAN PABLO IBAÑEZ SAENZ</t>
  </si>
  <si>
    <t>unico oferente</t>
  </si>
  <si>
    <t>https://www.contratos.gov.co/consultas/detalleProceso.do?numConstancia=11-11-437313</t>
  </si>
  <si>
    <t>MINISTERIO DE DEFENSA NACIONAL (MINDEFENSA)</t>
  </si>
  <si>
    <t>MINIDEFENSA10</t>
  </si>
  <si>
    <t>11/23/2011 12:00:00 AM</t>
  </si>
  <si>
    <t>11-13-701716</t>
  </si>
  <si>
    <t>ACEPTACION OFERTA PRESENTADA CONTRATO 041/2011</t>
  </si>
  <si>
    <t>830.080.652-5</t>
  </si>
  <si>
    <t>SOLUCIONES INTEGRALES DE OFICINAS S.A.S</t>
  </si>
  <si>
    <t>51.957.017</t>
  </si>
  <si>
    <t>ANA ZULAY GONZALEZ BOHORQUEZ</t>
  </si>
  <si>
    <t>https://www.contratos.gov.co/consultas/detalleProceso.do?numConstancia=11-13-701716</t>
  </si>
  <si>
    <t>ESTABLECIMIENTO  DE 30  HUERTOS LEÑEROS Y LA CONSTRUCCION DE 30 ESTUFAS  ECOEFICIENTES EN  LAS VEREDAS LA LAGUNA Y MORTIÑO OCCIDENTAL  DEL MUNICIPIO DE PACHO</t>
  </si>
  <si>
    <t>11-11-498236</t>
  </si>
  <si>
    <t>CONVOCATORIA 007-11</t>
  </si>
  <si>
    <t>COP 006-11</t>
  </si>
  <si>
    <t>GEOAMBIENTE LTDA</t>
  </si>
  <si>
    <t>GEOAMBIENTE LTDA.</t>
  </si>
  <si>
    <t>https://www.contratos.gov.co/consultas/detalleProceso.do?numConstancia=11-11-498236</t>
  </si>
  <si>
    <t>CUNDINAMARCA - INSTITUTO DE INFRAESTRUCTURA Y CONCESIONES DE CUNDINAMARCA - ICCU</t>
  </si>
  <si>
    <t>900258711-1</t>
  </si>
  <si>
    <t>ICCU</t>
  </si>
  <si>
    <t>11-12-582467</t>
  </si>
  <si>
    <t>459 DE 2011</t>
  </si>
  <si>
    <t>MUNICIPIO DE MEDINA</t>
  </si>
  <si>
    <t>DARIO ERNESTO PIÑEROS MARTA</t>
  </si>
  <si>
    <t>https://www.contratos.gov.co/consultas/detalleProceso.do?numConstancia=11-12-582467</t>
  </si>
  <si>
    <t>11-11-515351</t>
  </si>
  <si>
    <t>SM-SAMC-002-2011</t>
  </si>
  <si>
    <t>JOSE IGNACIO QUINTERO CORZO</t>
  </si>
  <si>
    <t>JOSE IGNACIO QUINTERO CORZO 999.86</t>
  </si>
  <si>
    <t>https://www.contratos.gov.co/consultas/detalleProceso.do?numConstancia=11-11-515351</t>
  </si>
  <si>
    <t>12-12-760962</t>
  </si>
  <si>
    <t>244-2011</t>
  </si>
  <si>
    <t>https://www.contratos.gov.co/consultas/detalleProceso.do?numConstancia=12-12-760962</t>
  </si>
  <si>
    <t>INVIASCESAR</t>
  </si>
  <si>
    <t>ADECUACION DEL EDIFICIO SEDE DEL INSTITUTO NACIONAL DE VIAS - TERRITORIAL CESAR</t>
  </si>
  <si>
    <t>11-13-681823</t>
  </si>
  <si>
    <t>SMC IP DT-CES-020-2011</t>
  </si>
  <si>
    <t>1771 DE 2011</t>
  </si>
  <si>
    <t>900477568-3</t>
  </si>
  <si>
    <t>CONSORCIO CONSTRUYENDO</t>
  </si>
  <si>
    <t>EDWIN AMARIS GAMEZ</t>
  </si>
  <si>
    <t>ADECUACION DEL EDIFICIO SEDE DEL INSTITUTO NACIONAL DE VIAS - TERRITORIAL CESAR  DEPARTAMENTO DEL CESAR.</t>
  </si>
  <si>
    <t>https://www.contratos.gov.co/consultas/detalleProceso.do?numConstancia=11-13-681823</t>
  </si>
  <si>
    <t>11-11-718239</t>
  </si>
  <si>
    <t>MARIO ALBERTO ALMANZA SOLANO</t>
  </si>
  <si>
    <t>1-MARIO ALBERTO ALMANZA SOLANO $35.944.553 00 1000 PUNTOS</t>
  </si>
  <si>
    <t>https://www.contratos.gov.co/consultas/detalleProceso.do?numConstancia=11-11-718239</t>
  </si>
  <si>
    <t>05/18/2012 12:00:00 AM</t>
  </si>
  <si>
    <t>12-4-945743</t>
  </si>
  <si>
    <t>100.19.435.2011</t>
  </si>
  <si>
    <t>100.19.435</t>
  </si>
  <si>
    <t>6.770.636</t>
  </si>
  <si>
    <t>https://www.contratos.gov.co/consultas/detalleProceso.do?numConstancia=12-4-945743</t>
  </si>
  <si>
    <t>11-12-571259</t>
  </si>
  <si>
    <t>CD 177 DE 2011</t>
  </si>
  <si>
    <t>43.068.550</t>
  </si>
  <si>
    <t>QUENY PATRICIA BARRENECHE OSORIO</t>
  </si>
  <si>
    <t>https://www.contratos.gov.co/consultas/detalleProceso.do?numConstancia=11-12-571259</t>
  </si>
  <si>
    <t>OPTIMIZACION PLANTA DE TRATAMIENTO AGUA POTABLE Y CONSTRUCCION ALCANTARILLADO AGUAS LLUVIAS I ETAPA BARRIO VILLA DEL RIO MUNICIPIO DE TIBANA</t>
  </si>
  <si>
    <t>11-11-560718</t>
  </si>
  <si>
    <t>No. 022</t>
  </si>
  <si>
    <t>4148292-5</t>
  </si>
  <si>
    <t>TITO HERNAN QUIROGA BARRETO</t>
  </si>
  <si>
    <t>TITO HERNAN QUIROGA</t>
  </si>
  <si>
    <t>https://www.contratos.gov.co/consultas/detalleProceso.do?numConstancia=11-11-560718</t>
  </si>
  <si>
    <t>11-11-614254</t>
  </si>
  <si>
    <t>SA-06-201</t>
  </si>
  <si>
    <t>SA-06-2011</t>
  </si>
  <si>
    <t>1-JAIME ARTURO ALVAREZ ALVAREZ --- 1000 PUNTOS</t>
  </si>
  <si>
    <t>https://www.contratos.gov.co/consultas/detalleProceso.do?numConstancia=11-11-614254</t>
  </si>
  <si>
    <t>MANTENIMIENTO Y ADECUACION DEL POLIDEPORTIVO DEL BARRIO LIMONES EN LA CARRERA SEGUNDA CON CALLE VEINTIOCHO (CRA 2ª CON CALLE 28)  EN EL MUNICIPIO DE LA DORADA CALDAS</t>
  </si>
  <si>
    <t>11-11-508819</t>
  </si>
  <si>
    <t>SAMC-020-20-2011</t>
  </si>
  <si>
    <t>NIT. 800.251.593-4</t>
  </si>
  <si>
    <t>INTERCIL Y CIA LTDA</t>
  </si>
  <si>
    <t>11.433.008 de Facatativa</t>
  </si>
  <si>
    <t>OSCAR HERNANDO RODRIGUEZ RAMIREZ</t>
  </si>
  <si>
    <t>MANTENIMIENTO Y ADECUACION DEL POLIDEPORTIVO DEL BARRIO LIMONES EN LA CARRERA SEGUNDA CON CALLE VEINTIOCHO (CRA 2ª CON CALLE 28)  EN EL MUNICIPIO DE LA DORADA CALDAS.</t>
  </si>
  <si>
    <t>INTERCIL &amp; CIA LTDA</t>
  </si>
  <si>
    <t>TRAING TRABAJOS DE INGENIERIA LTDA  INTERCIL &amp; CIA LTDA  HERNAN ROPERO ALZATE y RAASING LTDA.</t>
  </si>
  <si>
    <t>https://www.contratos.gov.co/consultas/detalleProceso.do?numConstancia=11-11-508819</t>
  </si>
  <si>
    <t>¿CONSTRUCCION  DE LA CUBIERTA DE LA CONCHA ACUSTCA DE LA  INSTITUCION EDUCATIVA SIMON BOLIVAR EN LA INSPECCION LA PALMERA  ZONA RURAL DEL MUNICIPIO DE SAN CARLOS DE GUAROA - META.¿</t>
  </si>
  <si>
    <t>11-11-499850</t>
  </si>
  <si>
    <t>SA-MC 05 DE 2011</t>
  </si>
  <si>
    <t>0184 DE 2011</t>
  </si>
  <si>
    <t>URIEL VELASQUEZ ROJAS</t>
  </si>
  <si>
    <t>CONSTRUCCION DE LA CUBIERTA DE CONCHA ACUSTICA DE LA INSTITUCION EDUCATIVA SIMON BOLIVAR EN LA INSPECCION DE LA PALMERA  ZONA RURAL DEL MUNICIPIO DE SAN CARLOS DE GUAROA - META</t>
  </si>
  <si>
    <t>https://www.contratos.gov.co/consultas/detalleProceso.do?numConstancia=11-11-499850</t>
  </si>
  <si>
    <t>11-11-629713</t>
  </si>
  <si>
    <t>CONVOCATORIA PUBLICA N°45- S.A. 2011</t>
  </si>
  <si>
    <t>PS-GCT.2.7.11-282</t>
  </si>
  <si>
    <t>EDGAR ARMANDO HORTUA CIFUENTES-100 PUNTOS</t>
  </si>
  <si>
    <t>https://www.contratos.gov.co/consultas/detalleProceso.do?numConstancia=11-11-629713</t>
  </si>
  <si>
    <t>11-11-546005</t>
  </si>
  <si>
    <t>No. 019</t>
  </si>
  <si>
    <t>74.339.385-6</t>
  </si>
  <si>
    <t>GERMAN ALONSO PEREZ</t>
  </si>
  <si>
    <t>74.339.385</t>
  </si>
  <si>
    <t>GERMAN ALONSO PEREZ    80 PTS EDUIN LOZANO CAICEDO</t>
  </si>
  <si>
    <t>https://www.contratos.gov.co/consultas/detalleProceso.do?numConstancia=11-11-546005</t>
  </si>
  <si>
    <t>CONVENIO DE ASOCIACION INTERADMINISTRATIVO SUSCRITO ENTRE EL DEPARTAMENTO DE BOYACA Y EL MUNICIPIO DE FIRAVITOBA PARA AUNAR ESFUERZOS PARA LA EJECUCION DE SUBSIDIOS COMPLEMENTARIOS DEPARTAMENTALES PARA VIVIENDA DE INTERES SOCIAL EN LA MODALIDAD DE MEJORAMIENTO DE VIVIENDA APOYANDO EL PROGRAMA NACIONAL  VIVIENDA SALUDABLE DE 2010  DEL FONDO NACIONAL DE VIVIENDA EN EL MUNICIPIO DE FIRAVITOBA</t>
  </si>
  <si>
    <t>11-12-555791</t>
  </si>
  <si>
    <t>CD-CONV-1323/11</t>
  </si>
  <si>
    <t>1323/11</t>
  </si>
  <si>
    <t>891856288-0</t>
  </si>
  <si>
    <t>MUNICIPIO DE FIRAVITOBA</t>
  </si>
  <si>
    <t>JAIME SILVA GRANADOS</t>
  </si>
  <si>
    <t>https://www.contratos.gov.co/consultas/detalleProceso.do?numConstancia=11-12-555791</t>
  </si>
  <si>
    <t>11-12-670578</t>
  </si>
  <si>
    <t>HELEM PAOLA GAMBOA UPEGUI</t>
  </si>
  <si>
    <t>https://www.contratos.gov.co/consultas/detalleProceso.do?numConstancia=11-12-670578</t>
  </si>
  <si>
    <t>CONVENIO DE ASOCIACION INTERADMINISTRATIVO SUSCRITO ENTRE EL DEPARTAMENTO DE BOYACA Y EL MUNICIPIO DE SOCHA PARA AUNAR ESFUERZOS PARA LA EJECUCION DE SUBSIDIOS COMPLEMENTARIOS DEPARTAMENTALES PARA VIVIENDA DE INTERES SOCIAL EN LA MODALIDAD DE MEJORAMIENTO DE VIVIENDA APOYANDO EL PROGRAMA  NACIONAL DE VIVIENDA SALUDABLE DE 2010  DEL FONDO NACIONAL DE VIVIENDA</t>
  </si>
  <si>
    <t>11-12-556486</t>
  </si>
  <si>
    <t>CD-CONV-1466/11</t>
  </si>
  <si>
    <t>1466/11</t>
  </si>
  <si>
    <t>https://www.contratos.gov.co/consultas/detalleProceso.do?numConstancia=11-12-556486</t>
  </si>
  <si>
    <t>11-12-528933</t>
  </si>
  <si>
    <t>138-2011</t>
  </si>
  <si>
    <t>890.801.141-7</t>
  </si>
  <si>
    <t>MUNICIPIO DE PALESTINA</t>
  </si>
  <si>
    <t>10.248.201</t>
  </si>
  <si>
    <t>https://www.contratos.gov.co/consultas/detalleProceso.do?numConstancia=11-12-528933</t>
  </si>
  <si>
    <t>11-13-652556</t>
  </si>
  <si>
    <t>SMC018-2011</t>
  </si>
  <si>
    <t>SER059</t>
  </si>
  <si>
    <t>6.865.837</t>
  </si>
  <si>
    <t>JAIRO ANTONIO SOFAN GUERRA</t>
  </si>
  <si>
    <t>https://www.contratos.gov.co/consultas/detalleProceso.do?numConstancia=11-13-652556</t>
  </si>
  <si>
    <t>11-12-736037</t>
  </si>
  <si>
    <t>CD-CONV-2188/11</t>
  </si>
  <si>
    <t>2188/11</t>
  </si>
  <si>
    <t>800077808-7</t>
  </si>
  <si>
    <t>MUNICIPIO DE MUZO</t>
  </si>
  <si>
    <t>JOHN NELSON MARTINEZ BUITRAGO</t>
  </si>
  <si>
    <t>https://www.contratos.gov.co/consultas/detalleProceso.do?numConstancia=11-12-736037</t>
  </si>
  <si>
    <t>10-11-422172</t>
  </si>
  <si>
    <t>SA-010-10</t>
  </si>
  <si>
    <t>COP-001-11</t>
  </si>
  <si>
    <t>EDGAR TEODORO RUIZ RIOS</t>
  </si>
  <si>
    <t>EDGAR TEODORO RUIZ RIOS 963 4799 PUNTOS</t>
  </si>
  <si>
    <t>https://www.contratos.gov.co/consultas/detalleProceso.do?numConstancia=10-11-422172</t>
  </si>
  <si>
    <t>MEJORAMIENTO Y MANTENIMIENTO DE LA VIA ALTAMIRA - LOMA - CASA FRIA - FELICIANA - BERLLAVISTA - VERGEL EN EL MUNICIPIO DE SANDONA DEL DEPARTAMENTO DE NARIÑO.</t>
  </si>
  <si>
    <t>Nariño - Sandona</t>
  </si>
  <si>
    <t>11-12-751142</t>
  </si>
  <si>
    <t>421-2011</t>
  </si>
  <si>
    <t>800099138-5</t>
  </si>
  <si>
    <t>DIEGO OLEGARIO ARCOS INSUASTY</t>
  </si>
  <si>
    <t>https://www.contratos.gov.co/consultas/detalleProceso.do?numConstancia=11-12-751142</t>
  </si>
  <si>
    <t>CONTRATO DE OBRA PUBLICA PARA EL EMBELLECIMIENTO DE LA INFRAESTRUCTURA DE LAS AULAS INTERIORES COMO ADECUACION Y MEJORAMIENTO DE LAS ESCUELAS PRIMARIAS URBANAS Y RURALES DEL MUNICIPIO DE GUEPSA</t>
  </si>
  <si>
    <t>11-11-495026</t>
  </si>
  <si>
    <t>SA 006 DE 2001</t>
  </si>
  <si>
    <t>LEONIDAS PINZON CAMACHO</t>
  </si>
  <si>
    <t>LEONIDAS PINZONCAMACHO</t>
  </si>
  <si>
    <t>https://www.contratos.gov.co/consultas/detalleProceso.do?numConstancia=11-11-495026</t>
  </si>
  <si>
    <t>MANTENIMIENTO DE BIENES INMUEBLES DE LA TERRITORIAL NORTE DE SANTANDER</t>
  </si>
  <si>
    <t>11-13-620875</t>
  </si>
  <si>
    <t>SMC-IP-DT-NSA-006-2011</t>
  </si>
  <si>
    <t>CONTRATO 1420 DE 2011</t>
  </si>
  <si>
    <t>88 211 802</t>
  </si>
  <si>
    <t>JOSE ENRIQUE CHACON MORALES</t>
  </si>
  <si>
    <t>JORGE ENRIQUE CHACON MORALES</t>
  </si>
  <si>
    <t>MANTENIMIENTO DE BIENES INMUEBLES DE LA DIRECCION TERRITORIAL NORTE DE SANTANDER.</t>
  </si>
  <si>
    <t>https://www.contratos.gov.co/consultas/detalleProceso.do?numConstancia=11-13-620875</t>
  </si>
  <si>
    <t>CORPOCALDAS3</t>
  </si>
  <si>
    <t>11-13-752197</t>
  </si>
  <si>
    <t>MC 090 DE 2011</t>
  </si>
  <si>
    <t>099 DE 2011</t>
  </si>
  <si>
    <t>900186148-4</t>
  </si>
  <si>
    <t>FUNDACION COATI</t>
  </si>
  <si>
    <t>MELIDA CRISTINA FRAUME RESTREPO</t>
  </si>
  <si>
    <t>https://www.contratos.gov.co/consultas/detalleProceso.do?numConstancia=11-13-752197</t>
  </si>
  <si>
    <t>811007361-8</t>
  </si>
  <si>
    <t>IMDER1</t>
  </si>
  <si>
    <t>ADECUACION Y RESTAURACION DE LA INFRAESTRUCTURA DE LAS   GRADERIAS DE LA CANCHA MUNICIPAL  UBICADA EN LA UNIDAD DEPORTIVA CARLOS MAURO HOYOS DE EL MUNICIPIO DE EL RETIRO</t>
  </si>
  <si>
    <t>11-13-627799</t>
  </si>
  <si>
    <t>CARLOS DE JESUS ARROYAVE TANGARIFE</t>
  </si>
  <si>
    <t>https://www.contratos.gov.co/consultas/detalleProceso.do?numConstancia=11-13-627799</t>
  </si>
  <si>
    <t>11-12-685250</t>
  </si>
  <si>
    <t>ANDRES YESID ESPINOSA JIMENEZ</t>
  </si>
  <si>
    <t>https://www.contratos.gov.co/consultas/detalleProceso.do?numConstancia=11-12-685250</t>
  </si>
  <si>
    <t>11-13-627740</t>
  </si>
  <si>
    <t>MC047-2011</t>
  </si>
  <si>
    <t>14.317.498</t>
  </si>
  <si>
    <t>ROMULO TRONCOSO BRAVO</t>
  </si>
  <si>
    <t>https://www.contratos.gov.co/consultas/detalleProceso.do?numConstancia=11-13-627740</t>
  </si>
  <si>
    <t>11-13-657128</t>
  </si>
  <si>
    <t>MC 028 DE 2011</t>
  </si>
  <si>
    <t>049  de 2011</t>
  </si>
  <si>
    <t>75.083.211</t>
  </si>
  <si>
    <t>JORGE MARIO LARGO MORALES</t>
  </si>
  <si>
    <t>https://www.contratos.gov.co/consultas/detalleProceso.do?numConstancia=11-13-657128</t>
  </si>
  <si>
    <t>11-12-447021</t>
  </si>
  <si>
    <t>046 DE 2011</t>
  </si>
  <si>
    <t>49.609.746 DE V/PAR</t>
  </si>
  <si>
    <t>YAJADYS ZORINA GONZALEZ CORDOBA</t>
  </si>
  <si>
    <t>https://www.contratos.gov.co/consultas/detalleProceso.do?numConstancia=11-12-447021</t>
  </si>
  <si>
    <t>11-13-751699</t>
  </si>
  <si>
    <t>MC 087 DE 2011</t>
  </si>
  <si>
    <t>092 DE 2011</t>
  </si>
  <si>
    <t>LUZ ANDREA RAMIREZ GUERRERO</t>
  </si>
  <si>
    <t>https://www.contratos.gov.co/consultas/detalleProceso.do?numConstancia=11-13-751699</t>
  </si>
  <si>
    <t>DEMOLICION DE LOS MUROS DE LA BODEGA LA CAMPEONA DE LA DORADA CALDAS</t>
  </si>
  <si>
    <t>11-13-580610</t>
  </si>
  <si>
    <t>CMC-022-2011</t>
  </si>
  <si>
    <t>C.C. 10.171.398 de La Dorada</t>
  </si>
  <si>
    <t>EMPIDIO CABRERA PEREZ</t>
  </si>
  <si>
    <t>https://www.contratos.gov.co/consultas/detalleProceso.do?numConstancia=11-13-580610</t>
  </si>
  <si>
    <t>891380033-5</t>
  </si>
  <si>
    <t>ALBUGALAGRANDE</t>
  </si>
  <si>
    <t>MEJORAMIENTO DE VIA RURAL DE LA VEREDA SAN ISIDRO MUNICIPIO DE BUGALAGRANDE</t>
  </si>
  <si>
    <t>Bugalagrande</t>
  </si>
  <si>
    <t>Valle del Cauca - Bugalagrande</t>
  </si>
  <si>
    <t>11-13-639531</t>
  </si>
  <si>
    <t>118-2011</t>
  </si>
  <si>
    <t>271-2011</t>
  </si>
  <si>
    <t>CONSTRUOBRAS LTDA</t>
  </si>
  <si>
    <t>JUAN CARLOS HERRERA PINEDA</t>
  </si>
  <si>
    <t>https://www.contratos.gov.co/consultas/detalleProceso.do?numConstancia=11-13-639531</t>
  </si>
  <si>
    <t>CONVENIO INTERADMINISTRATIVO SUSCRITO ENTRE EL DEPARTAMENTO DE BOYACA Y EL MUNICIPIO DE PACHAVITA PARA DESARROLLAR LA CONSTRUCCION Y/O AMPLIACION DE RESERVORIOS</t>
  </si>
  <si>
    <t>11-12-520153</t>
  </si>
  <si>
    <t>CD-CONV-1174/11</t>
  </si>
  <si>
    <t>1174/10</t>
  </si>
  <si>
    <t>MUNICIPIO DE PACHAVITA</t>
  </si>
  <si>
    <t>JOSE JACINTO MORALES SANABRIA</t>
  </si>
  <si>
    <t>https://www.contratos.gov.co/consultas/detalleProceso.do?numConstancia=11-12-520153</t>
  </si>
  <si>
    <t>CONVENIO INTERADMINISTRATIVO SUSCRITO ENTRE EL DEPARTAMENTO DE BOYACA Y EL MUNICIPIO DE RAQUIRA PARA DESARROLLAR LA CONSTRUCCION Y/O AMPLIACION DE RESERVORIOS</t>
  </si>
  <si>
    <t>11-12-522989</t>
  </si>
  <si>
    <t>CD-CONV-1200/11</t>
  </si>
  <si>
    <t>1200/11</t>
  </si>
  <si>
    <t>891801244-0</t>
  </si>
  <si>
    <t>MUNICIPIO DE RAQUIRA</t>
  </si>
  <si>
    <t>REYES MANUEL SUAREZ VEGA</t>
  </si>
  <si>
    <t>https://www.contratos.gov.co/consultas/detalleProceso.do?numConstancia=11-12-522989</t>
  </si>
  <si>
    <t>11-12-676243</t>
  </si>
  <si>
    <t>https://www.contratos.gov.co/consultas/detalleProceso.do?numConstancia=11-12-676243</t>
  </si>
  <si>
    <t>Maquinaria y Accesorios para Agricultura, Pesca, Silvicultura y Fauna</t>
  </si>
  <si>
    <t>CONVENIO INTERADMINISTRATIVO SUSCRITO ENTRE EL DEPARTAMENTO DE BOYACA Y EL MUNICIPIO DE SOCOTA PARA AUNAR ESFUERZOS PARA LA COMPRA DE INSUMOS AGRICOLAS Y/O PECUARIOS Y/O ESPECIES MENORES DIRIGIDOS A PERSONAS EN CONDICION Y SITUACION DE DISCAPACIDAD</t>
  </si>
  <si>
    <t>11-12-523036</t>
  </si>
  <si>
    <t>CD-CONV-1365/11</t>
  </si>
  <si>
    <t>1365/11</t>
  </si>
  <si>
    <t>https://www.contratos.gov.co/consultas/detalleProceso.do?numConstancia=11-12-523036</t>
  </si>
  <si>
    <t>11-1-68771</t>
  </si>
  <si>
    <t>LP 019 DE 2011</t>
  </si>
  <si>
    <t>CONTRAO N° 044-2011</t>
  </si>
  <si>
    <t>CONSORCIO HOSPITALARIO CCA</t>
  </si>
  <si>
    <t>FERNANDO ALJURE NARANJAO</t>
  </si>
  <si>
    <t>CONSORCIO HOSPITALARIO CCA 1ERO</t>
  </si>
  <si>
    <t>https://www.contratos.gov.co/consultas/detalleProceso.do?numConstancia=11-1-68771</t>
  </si>
  <si>
    <t>INCODERCAUCA1</t>
  </si>
  <si>
    <t>11-13-729263</t>
  </si>
  <si>
    <t>171300-19-008-2011</t>
  </si>
  <si>
    <t>171300-19-057-2011</t>
  </si>
  <si>
    <t>NIT 900453787-6</t>
  </si>
  <si>
    <t>INCODISEÑO SAS</t>
  </si>
  <si>
    <t>JOHN JAIRO LEDEZMA SOLANO C.C. 76.327.437</t>
  </si>
  <si>
    <t>https://www.contratos.gov.co/consultas/detalleProceso.do?numConstancia=11-13-729263</t>
  </si>
  <si>
    <t>11-13-453813</t>
  </si>
  <si>
    <t>127 DE 2011</t>
  </si>
  <si>
    <t>77.175.752 DE V/PAR</t>
  </si>
  <si>
    <t>EDUARD MARTINEZ GONZALEZ</t>
  </si>
  <si>
    <t>https://www.contratos.gov.co/consultas/detalleProceso.do?numConstancia=11-13-453813</t>
  </si>
  <si>
    <t>11-12-454295</t>
  </si>
  <si>
    <t>131 DE 2011</t>
  </si>
  <si>
    <t>12.645.092 DE V/PAR</t>
  </si>
  <si>
    <t>JESUS ELIAS YANET ARIZA</t>
  </si>
  <si>
    <t>https://www.contratos.gov.co/consultas/detalleProceso.do?numConstancia=11-12-454295</t>
  </si>
  <si>
    <t>891801069-8</t>
  </si>
  <si>
    <t>ITBOY</t>
  </si>
  <si>
    <t>11-13-568448</t>
  </si>
  <si>
    <t>Convocatoria 022 de 2011</t>
  </si>
  <si>
    <t>4096744-8</t>
  </si>
  <si>
    <t>RICARDO ELIECER ORTEGON</t>
  </si>
  <si>
    <t>MANTENIMIENTO Y ADECUACION DE LA SEDE CENTRAL Y PUNTOS DE ATENCION DE NOBSA  GUATEQUE  SOATA Y MONIQUIRA</t>
  </si>
  <si>
    <t>https://www.contratos.gov.co/consultas/detalleProceso.do?numConstancia=11-13-568448</t>
  </si>
  <si>
    <t>REPARACION DEL MURO PERIMETRAL DEL POLIDEPORTIVO DEL BARRIO SARA LOPEZ  UBICADO EN LA CALLE 13B ENTRE CARRERAS 14 Y 15 DEL MUNICIPIO DE LA DORADA CALDAS</t>
  </si>
  <si>
    <t>11-13-574413</t>
  </si>
  <si>
    <t>CMC-019-2011</t>
  </si>
  <si>
    <t>https://www.contratos.gov.co/consultas/detalleProceso.do?numConstancia=11-13-574413</t>
  </si>
  <si>
    <t>11-1-64826</t>
  </si>
  <si>
    <t>LIC-SOP-001-2011</t>
  </si>
  <si>
    <t>UNION TEMPORAL MONTES DE MARIA</t>
  </si>
  <si>
    <t>FERNANDO NIÑO MENDOZA</t>
  </si>
  <si>
    <t>MEJORAMIENTO DE LA VIA EL CARMEN DE BOLIVAR- EL SALADO MUNICIPIO DE EL CARMEN DE BOLIVAR</t>
  </si>
  <si>
    <t>UNION TEMPORAL MONTES DE MARIA .......................  1000</t>
  </si>
  <si>
    <t>https://www.contratos.gov.co/consultas/detalleProceso.do?numConstancia=11-1-64826</t>
  </si>
  <si>
    <t>11-1-74051</t>
  </si>
  <si>
    <t>LP-SGT-SRN-049-2011</t>
  </si>
  <si>
    <t>545-2012</t>
  </si>
  <si>
    <t>900520440-3</t>
  </si>
  <si>
    <t>CONSORCIO ANDINO 049</t>
  </si>
  <si>
    <t>E397928</t>
  </si>
  <si>
    <t>MANUEL IGNACIO PEÑA UNDA</t>
  </si>
  <si>
    <t>MEJORAMIENTO  GESTION SOCIAL  PREDIAL Y AMBIENTAL DEL PROYECTO VILLAGARZON - SAN JOSE DE FRAGUA FASE 2 PARA EL PROGRAMA CORREDORES PRIORITARIOS PARA LA PROSPERIDAD</t>
  </si>
  <si>
    <t>https://www.contratos.gov.co/consultas/detalleProceso.do?numConstancia=11-1-74051</t>
  </si>
  <si>
    <t>11-1-74043</t>
  </si>
  <si>
    <t>LP-SGT-SRN-042-2011</t>
  </si>
  <si>
    <t>542 DE 2012</t>
  </si>
  <si>
    <t>19.146.113</t>
  </si>
  <si>
    <t>MARIO ALBERTO HUERTAS COTES</t>
  </si>
  <si>
    <t>MEJORAMIENTO GESTION SOCIAL  PRESIAL Y AMBIENTAL DEL PROYECTO TRANSVERSAL CENTRAL  DEL NORTE FASE 2 PARA EL PROGRAMA CORREDORES PRIORITARIOS PARA LA PROSPERIDAD.</t>
  </si>
  <si>
    <t>https://www.contratos.gov.co/consultas/detalleProceso.do?numConstancia=11-1-74043</t>
  </si>
  <si>
    <t>11-1-74037</t>
  </si>
  <si>
    <t>LP-SGT-SRN-040-2011</t>
  </si>
  <si>
    <t>581 DE 2012</t>
  </si>
  <si>
    <t>900.522.667-7</t>
  </si>
  <si>
    <t>CONSORCIO METROVIAS SUR</t>
  </si>
  <si>
    <t>52.866.917</t>
  </si>
  <si>
    <t>PAOLA FERNANDA SOLARTE ENRIQUEZ</t>
  </si>
  <si>
    <t>MEJORAMIENTO GESTION SOCIAL  PREDIAL Y AMBIENTAL DEL PROYECTO  CORREDOR DEL SUR FASE 2 PARA EL PROGRAMA CORREDORES PRIORITARIOS PARA LA PROSPERIDAD.</t>
  </si>
  <si>
    <t>https://www.contratos.gov.co/consultas/detalleProceso.do?numConstancia=11-1-74037</t>
  </si>
  <si>
    <t>11-1-74046</t>
  </si>
  <si>
    <t>LP-SGT-SRN-043-2011</t>
  </si>
  <si>
    <t>570 DE 2012</t>
  </si>
  <si>
    <t>900.521.478-7</t>
  </si>
  <si>
    <t>CONSORCIO CONSTRUCTOR DE LA PROSPERIDAD</t>
  </si>
  <si>
    <t>7.168.644</t>
  </si>
  <si>
    <t>OSCAR EDUARDO GUTIERREZ CAMPOS</t>
  </si>
  <si>
    <t>MEJORAMIENTO  GESTION SOCIAL  PREDIAL Y AMBIENTAL DEL PROYECTO HONDA MANIZALES FASE 2 PARA EL PROGRAMA CORREDORES PRIORITARIOS PARA LA PROSPERIDAD</t>
  </si>
  <si>
    <t>990 puntos.</t>
  </si>
  <si>
    <t>https://www.contratos.gov.co/consultas/detalleProceso.do?numConstancia=11-1-74046</t>
  </si>
  <si>
    <t>12-1-79090</t>
  </si>
  <si>
    <t>LP-SGT-SRN-026-2012</t>
  </si>
  <si>
    <t>1716-2012</t>
  </si>
  <si>
    <t>890318278-6</t>
  </si>
  <si>
    <t>CONALVIAS S.A.S</t>
  </si>
  <si>
    <t>ANDRES JARAMILLO LOPEZ</t>
  </si>
  <si>
    <t>MANTENIMIENTO Y REHABILITACION DE LAS CARRETERAS DUITAMA - LA PALMERA  RUT 55 TRAMO 5503  Y SOGAMOSO - AGUAZUL  SECTOR SOGAMOS  -EL CRUCERO RUTA 62 TRAMO 6211  DEPARTAMENTO DE BOYACA.</t>
  </si>
  <si>
    <t>CONALVIAS S.A.S.</t>
  </si>
  <si>
    <t>https://www.contratos.gov.co/consultas/detalleProceso.do?numConstancia=12-1-79090</t>
  </si>
  <si>
    <t>Santander - Barrancabermeja; Santander - Bucaramanga</t>
  </si>
  <si>
    <t>12-1-79093</t>
  </si>
  <si>
    <t>LP-SGT-SRN-027-2012</t>
  </si>
  <si>
    <t>1987-2012</t>
  </si>
  <si>
    <t>900561351-1</t>
  </si>
  <si>
    <t>CONSORCIO ECA 27</t>
  </si>
  <si>
    <t>MANTENIMIENTO Y REHABILITACION DE LAS CARRETERAS BUCRAMANGA - SAN ALBERTO SECTOR RIO NEGRO - SAN ALBERTO RUTA 45A08  BARRANCABERMEJA - CRUCE RUTA 45 (LA LIZAMA)  RUTA 66  TRAMO 6601  Y CRUCE RUTA 45 (LA FORTUNA) - LEBRIJA RUTA 66  TRAMO 6602  DEPARTAMENTO DE SANTANDER.</t>
  </si>
  <si>
    <t>https://www.contratos.gov.co/consultas/detalleProceso.do?numConstancia=12-1-79093</t>
  </si>
  <si>
    <t>12-1-79048</t>
  </si>
  <si>
    <t>LP-SGT-SRN-020-2012</t>
  </si>
  <si>
    <t>1788-2012</t>
  </si>
  <si>
    <t>900562262-9</t>
  </si>
  <si>
    <t>CONSORCIO SAN CARLOS 020</t>
  </si>
  <si>
    <t>JESUS ENRIQUE ESCOBAR NEUMAN</t>
  </si>
  <si>
    <t>MANTENIMIENTO Y REHABILITACION DE LAS CARREERAS ALTAMIRA - ORRAPIHUASI -  DEPRESION EL VERGEL - FLORENCIA  RUTA  2003 Y 2003 A  PITALITO GARZON  RUTA 45 TRAMO 4504 Y VARIANTE DE GARZON RUTA 45HL  DEPARTAMENTOS DE CAQUETA Y HUILA.</t>
  </si>
  <si>
    <t>CONSORCIO SAN CARLOS</t>
  </si>
  <si>
    <t>https://www.contratos.gov.co/consultas/detalleProceso.do?numConstancia=12-1-79048</t>
  </si>
  <si>
    <t>11-1-74042</t>
  </si>
  <si>
    <t>LP-SGT-SRN-044-2011</t>
  </si>
  <si>
    <t>526-2012</t>
  </si>
  <si>
    <t>MEJORAMIENTO GESTION SOCIAL  PREDIAL Y AMBIENTAL DEL PROYECTO CORREDOR TRANSVERSAL DEL CARARE FASE 2 PARA EL PROGRAMA DE CORREDORES PRIORITARIOS PARA LA PROSPERIDAD</t>
  </si>
  <si>
    <t>https://www.contratos.gov.co/consultas/detalleProceso.do?numConstancia=11-1-74042</t>
  </si>
  <si>
    <t>12-1-79039</t>
  </si>
  <si>
    <t>LP-SGT-SRN-017-2012</t>
  </si>
  <si>
    <t>1819-2012</t>
  </si>
  <si>
    <t>900562579-8</t>
  </si>
  <si>
    <t>CONSORCIO VIAS Y EQUIPOS 2014</t>
  </si>
  <si>
    <t>MANTENIMIENTO Y REHABILITACION DE LAS CARRETERAS MOJARRAS - POPAYAN  RUTA 25  TRAMO  2503 Y VARIANTE DE POPAYAN  RUTA 25CCB  DEPARTAMENTO DEL CAUCA.</t>
  </si>
  <si>
    <t>https://www.contratos.gov.co/consultas/detalleProceso.do?numConstancia=12-1-79039</t>
  </si>
  <si>
    <t>11-1-75362</t>
  </si>
  <si>
    <t>SI-LP-10-2011</t>
  </si>
  <si>
    <t>900512257-8</t>
  </si>
  <si>
    <t>CONSORCIO ALUMBRADO PUBLICO CRA 11</t>
  </si>
  <si>
    <t>SAUL TRIANA LEON</t>
  </si>
  <si>
    <t>CONSTRUCCION DEL ALUMBRADO PUBLICO DE LA CARRERA 11 ENTRE CALLES 37 Y 44  CALLE 41 ENTRE CARRERAS 12 Y 13 Y ZONA VERDE DE LA CALLE 44 Y 45 ENTRE CARRERAS 10 Y 11 DEL BARRIO GARCIA ROVIRA DEL MUNICIPIO DE BUCARAMANGA</t>
  </si>
  <si>
    <t>CONSORCIO ALUMBRADO CRA 11</t>
  </si>
  <si>
    <t>CONSORCIO ALUMBRADO CRA 11                998 73 EME INGENIERIA S.A.                                  937 50</t>
  </si>
  <si>
    <t>https://www.contratos.gov.co/consultas/detalleProceso.do?numConstancia=11-1-75362</t>
  </si>
  <si>
    <t>12-1-79057</t>
  </si>
  <si>
    <t>LP-SGT-SRN-021-2012</t>
  </si>
  <si>
    <t>1792-2012</t>
  </si>
  <si>
    <t>860024586-8</t>
  </si>
  <si>
    <t>PAVIMENTOS COLOMBIA S.A.S</t>
  </si>
  <si>
    <t>LUIS MARIA JARAMILLO DE MENDEZ</t>
  </si>
  <si>
    <t>MANTENIMIENTO Y REHABILITACION DE LAS CARRETERAS GARZON - RIO LORO  - NEIVA RUTA 45 TRAMO 4505 Y CANDELARIA - LABERINTO  SECTOR LA PLATA - LABERITNO  RUTA 24 TRAMO 2402  DEPARTAMENTO DEL HUILA.</t>
  </si>
  <si>
    <t>https://www.contratos.gov.co/consultas/detalleProceso.do?numConstancia=12-1-79057</t>
  </si>
  <si>
    <t>12-1-79063</t>
  </si>
  <si>
    <t>LP-SGT-SRN-025-2012</t>
  </si>
  <si>
    <t>1793-2012</t>
  </si>
  <si>
    <t>MANTENIMIENTO Y REHABILITACION DE LAS CARRETERAS BARBOSA - TUNJA  RUTA 62 TRAMO 6209 Y CHIQUINQUIRA - TUNJA  RUTA 60 TRAMO 6008  DEPARTAMENTOD E BOYCA.</t>
  </si>
  <si>
    <t>https://www.contratos.gov.co/consultas/detalleProceso.do?numConstancia=12-1-79063</t>
  </si>
  <si>
    <t>Casanare - Aguazul; Casanare - Monterrey; Casanare - Yopal</t>
  </si>
  <si>
    <t>12-1-79062</t>
  </si>
  <si>
    <t>LP-SGT-SRN-024-2012</t>
  </si>
  <si>
    <t>2031-2012</t>
  </si>
  <si>
    <t>900563876-5</t>
  </si>
  <si>
    <t>CONSORCIO PROESPERIADD 024</t>
  </si>
  <si>
    <t>SANTIAGO GARCIA CADAVID</t>
  </si>
  <si>
    <t>MNTENIMIENTO Y REHABILITACION DE LA CARRETERA MONTERRY - YOPAL - LA CABUYA  SECTOR AGUAZUL - YOPAL - HATO COROZAL RUTA 65 TRAMOS 6512  651 Y 6514 DEPARTAMENTO DEL CASANARE.</t>
  </si>
  <si>
    <t>CONSORCIO PROSPERIDAD 024</t>
  </si>
  <si>
    <t>https://www.contratos.gov.co/consultas/detalleProceso.do?numConstancia=12-1-79062</t>
  </si>
  <si>
    <t>11-1-74039</t>
  </si>
  <si>
    <t>LP-SGT-SRN-046-2011</t>
  </si>
  <si>
    <t>793  DE 2012</t>
  </si>
  <si>
    <t>900.522.192-0</t>
  </si>
  <si>
    <t>CONSORCIO METROVIAS CAUCA</t>
  </si>
  <si>
    <t>98.385.929</t>
  </si>
  <si>
    <t>MEJORAMIENTO GESTION SOCIAL  PREDIAL Y AMBIENTAL DEL PROYECTO ANILLO  DE MACIZO COLOMBIANO FASE 2 PARA EL PROGRAMA EL PROGRAMA CORREDORES PRIORITARIOS PARA  LA PROSPERIDAD</t>
  </si>
  <si>
    <t>https://www.contratos.gov.co/consultas/detalleProceso.do?numConstancia=11-1-74039</t>
  </si>
  <si>
    <t>12-1-79036</t>
  </si>
  <si>
    <t>LP-SGT-SRN-016-2012</t>
  </si>
  <si>
    <t>1786-2012</t>
  </si>
  <si>
    <t>MANTENIMIENTO Y REHABILITACION DE LAS CARRETERAS SAN JUAN DE PASTO - MOJARRAS  SECTOR CANO - MOJARRRAS  RUTA 25 TRAMO 2502 Y CEBADAL - SANDONA - PASTO SECTOR ALA FLORIDA - PASTO RUTA 2501 B DEPARTAMETNO DE NARIÑO.</t>
  </si>
  <si>
    <t>https://www.contratos.gov.co/consultas/detalleProceso.do?numConstancia=12-1-79036</t>
  </si>
  <si>
    <t>12-1-79108</t>
  </si>
  <si>
    <t>LP-SGT-SRN-032-2012</t>
  </si>
  <si>
    <t>1726-2012</t>
  </si>
  <si>
    <t>900561307-7</t>
  </si>
  <si>
    <t>CONSORCIO RED VIAL 2012</t>
  </si>
  <si>
    <t>JAIME IGNACIO FRANCISCO  CASTRO VERGARA</t>
  </si>
  <si>
    <t>MANTENIMIENTO Y REHABILITACION DE LAS CARRETERAS EL TIGRE - DABEIBA - SANTAFE DE ANTIOQUIA  RUTA 62  TRAMO 6202  Y 6203  DEPARTAMENTO DE ANTIOQUIA.</t>
  </si>
  <si>
    <t>https://www.contratos.gov.co/consultas/detalleProceso.do?numConstancia=12-1-79108</t>
  </si>
  <si>
    <t>12-1-79158</t>
  </si>
  <si>
    <t>LP-SGT-SRN-042-2012</t>
  </si>
  <si>
    <t>1728-2012</t>
  </si>
  <si>
    <t>900562150-2</t>
  </si>
  <si>
    <t>UNION TEMPORAL MR-42</t>
  </si>
  <si>
    <t>JUAN FRANCISCO HERRERA BOJANINI</t>
  </si>
  <si>
    <t>MANTENIMIENTO Y REHABILITACION DE LA CARRETERA PUERTO ARAUJO - LANDAZURI - BARBOSA SECTORES PUERTO ARAUJO - CIMITARRA Y LANDAZURI - BRBOSA RUTA 62  TRAMOS 6207 Y 6208  DEPARTAMENTO DE SANTANDER.</t>
  </si>
  <si>
    <t>https://www.contratos.gov.co/consultas/detalleProceso.do?numConstancia=12-1-79158</t>
  </si>
  <si>
    <t>12-1-79042</t>
  </si>
  <si>
    <t>LP-SGT-SRN-019-2012</t>
  </si>
  <si>
    <t>1787-2012</t>
  </si>
  <si>
    <t>900562078-1</t>
  </si>
  <si>
    <t>CONSORCIO REHABILITACION VIAL  2014</t>
  </si>
  <si>
    <t>MANTENIMIENTO Y REHABILITACION DE LAS CARRETERAS PEREIRA - MANIZALES  SECTOR CHINCHINA - ESTACION URIBE  RUTA 29 TRAMO 2902  TRES PUERTAS - PUENTE LIBERTAD  SECTOR TRES PUERTAS - LA MANUELA RUTA 50 TRAMO 5005  TRES PUERTAS - LA ESTRELLA  RUTA 50CL02  QUIEBRA DE VELEZ - IRRA - LA FELISA  SECTOR LA ESTRELLA - LA FELISA RUTA 29 TRAMO 2903  CAUYA - L PINTADA SECTOR LA FELISA - LA PINTADA  RUTA 25 TRAMO 2508  DEPARTAMENTO DE  CALDAS.</t>
  </si>
  <si>
    <t>CONSORCIO REHABILITACION VIAL 2014</t>
  </si>
  <si>
    <t>https://www.contratos.gov.co/consultas/detalleProceso.do?numConstancia=12-1-79042</t>
  </si>
  <si>
    <t>12-1-79041</t>
  </si>
  <si>
    <t>LP-SGT-SRN-018-2012</t>
  </si>
  <si>
    <t>1719-2012</t>
  </si>
  <si>
    <t>900562438-8</t>
  </si>
  <si>
    <t>CONSORCIO VIAS Y CORREDORES NACIONALES</t>
  </si>
  <si>
    <t>Pasaporte</t>
  </si>
  <si>
    <t>AD709849</t>
  </si>
  <si>
    <t>JUAN ANTONIO LOPEZ RUIZ</t>
  </si>
  <si>
    <t>MANTENIMIENT Y REHABILITACION DE LS CARRETERS CALI - CRUCE RUTA 40 (LOBOGUERRERO)  SANTANDER DE QUILICHAO - FLORIDA - PALMIRA  SECTOR RIO DESBARATADO - PALMIRA Y VIA ALTERNA INTERNA AL PURTO DE  BUENAVENTURA  DEPARTAMENTO DEL VALLE DEL CAUCA.</t>
  </si>
  <si>
    <t>https://www.contratos.gov.co/consultas/detalleProceso.do?numConstancia=12-1-79041</t>
  </si>
  <si>
    <t>12-1-82154</t>
  </si>
  <si>
    <t>SI-LP-004-2012</t>
  </si>
  <si>
    <t>900574805-1</t>
  </si>
  <si>
    <t>CONSORCIO MANTENIMIENTOS URBANOS</t>
  </si>
  <si>
    <t>GUSTAVO ADOLFO RODRIGUEZ GUZMAN</t>
  </si>
  <si>
    <t>CONSORCIO MANTENIMIENTOS URBANOS                 960 PTS CONSORCIO URBANO                                              NO HABILITADO ICEIN SAS                                                              NO HABILITADO CONSORCIO ESCO                                                  NO HABILITADO CONSORCIO ALIANZA VIAL BUCARAMANGA              NO HABILITADO</t>
  </si>
  <si>
    <t>https://www.contratos.gov.co/consultas/detalleProceso.do?numConstancia=12-1-82154</t>
  </si>
  <si>
    <t>12-1-79157</t>
  </si>
  <si>
    <t>LP-SGT-SRN-043-2012</t>
  </si>
  <si>
    <t>1541-2012</t>
  </si>
  <si>
    <t>860034551-3</t>
  </si>
  <si>
    <t>GAICO INGENIEROS CONSTRUCTORES S.A.</t>
  </si>
  <si>
    <t>GERMAN ANTONIO ALVARADO LINCE</t>
  </si>
  <si>
    <t>MANTENIMIENTO Y REHABILITCION DE LA CARRETERA HONDA - VILLETA - TOBIA GRADADE  - BOGOTA  SECTOR HONDA - VILLETA  RUTA 50 TRAMO 5008  DEPARTAMENTO DE CUNDINAMARCA.</t>
  </si>
  <si>
    <t>https://www.contratos.gov.co/consultas/detalleProceso.do?numConstancia=12-1-79157</t>
  </si>
  <si>
    <t>07/25/2012 12:00:00 AM</t>
  </si>
  <si>
    <t>12-1-81067</t>
  </si>
  <si>
    <t>CAS-SOPT-LP-001-2012</t>
  </si>
  <si>
    <t>CTO 2132-2012</t>
  </si>
  <si>
    <t>UNION TEMPORAL VIA TURUPA</t>
  </si>
  <si>
    <t>WILSON GALINDO SANCHEZ</t>
  </si>
  <si>
    <t>https://www.contratos.gov.co/consultas/detalleProceso.do?numConstancia=12-1-81067</t>
  </si>
  <si>
    <t>12-1-79058</t>
  </si>
  <si>
    <t>LP-SGT-SRN-022-2012</t>
  </si>
  <si>
    <t>1725-2012</t>
  </si>
  <si>
    <t>900562032-1</t>
  </si>
  <si>
    <t>CONSORCIO ALIANZA YDN - M 022</t>
  </si>
  <si>
    <t>YAMIL ALBERTO SABBAGH CORREA</t>
  </si>
  <si>
    <t>MANTENIMIENTO Y REHABILITACION DE LA CARRETERA CHAPARRAL - ORTEGA - GUAMO  RUTA 36  TRAMOS 3602  Y 3603  DEPARTAMENTO DEL TOLIMA</t>
  </si>
  <si>
    <t>CONSORCIO ALIANZA Y DN-M 022</t>
  </si>
  <si>
    <t>https://www.contratos.gov.co/consultas/detalleProceso.do?numConstancia=12-1-79058</t>
  </si>
  <si>
    <t>12-1-79096</t>
  </si>
  <si>
    <t>LP-SGT-SRN-028-2012</t>
  </si>
  <si>
    <t>1720-2012</t>
  </si>
  <si>
    <t>900562623-4</t>
  </si>
  <si>
    <t>CONSORCIO VIAL CDC 28</t>
  </si>
  <si>
    <t>ALFONSO HERRERO LIMON</t>
  </si>
  <si>
    <t>MANTENIMIENTO Y REHABILITACION DE LAS  CARRETERAS PRESIDENTE - PAMPLONA- CUCUTA  SECTOR PRESIDENTE PAMPLONA RUTA 55 TRAMO 5505  Y BUCARAMANGA . PAMPLONA SECTOR CUESTABOBA - PAMPLONA RUTA 66 TRAMO 6603  DEPARTAMENTO DE NORTE DE SANTANDER</t>
  </si>
  <si>
    <t>https://www.contratos.gov.co/consultas/detalleProceso.do?numConstancia=12-1-79096</t>
  </si>
  <si>
    <t>CONTRATAR BAJO LA MODALIDAD  DE PRECIOS UNITARIOS FIJOS  SIN FORMULA  DE REAJUSTE  LAS ACTIVIDADES REQUERIDAS PARA ACOMETER  LA SEGUNDA ETAPA DE CONSTRUCCION  DE LA CLINICA REGIONAL DE OCCIDENTE  EN LA CIUDAD DE CALI ¿ VALLE  DE LA DIRECCION DE SANIDAD DE LA POLICIA NACIONAL</t>
  </si>
  <si>
    <t>05/29/2012 12:00:00 AM</t>
  </si>
  <si>
    <t>12-1-79692</t>
  </si>
  <si>
    <t>003 DE 2012</t>
  </si>
  <si>
    <t>140-3-2012</t>
  </si>
  <si>
    <t>900.555.745-5</t>
  </si>
  <si>
    <t>CONSORCIO SALUS</t>
  </si>
  <si>
    <t>19.230.995</t>
  </si>
  <si>
    <t>CONTRATAR BAJO LA MODALIDAD  DE PRECIOS UNITARIOS FIJOS  SIN FORMULA  DE REAJUSTE  LAS ACTIVIDADES REQUERIDAS PARA ACOMETER  LA SEGUNDA ETAPA DE CONSTRUCCION  DE LA CLINICA REGIONAL DE OCCIDENTE  EN LA CIUDAD DE CALI ¿ VALLE   DE LA DIRECCION DE SANIDAD DE LA POLICIA NACIONAL</t>
  </si>
  <si>
    <t>CONSORCIO SALUS 900 PTS SAINC S.A. 0 PTS</t>
  </si>
  <si>
    <t>https://www.contratos.gov.co/consultas/detalleProceso.do?numConstancia=12-1-79692</t>
  </si>
  <si>
    <t>12-1-79109</t>
  </si>
  <si>
    <t>LP-SGT-SRN-033-2012</t>
  </si>
  <si>
    <t>1724-2012</t>
  </si>
  <si>
    <t>900561348-9</t>
  </si>
  <si>
    <t>CONSORCIO RUTA DE COLOMBIA BARBOSA</t>
  </si>
  <si>
    <t>LUIS ALBERTO GONZALES CHAUX</t>
  </si>
  <si>
    <t>MANTENIMIENTO Y REHABILITACION DE LAS CARRETERAS BARBOSA . CISNEROS PUERTO BERRIO - CRUCE RUTA 45  RUTA 62  TRAMO  6205 Y 6206  DEPARTAMENTO DE ANTIOQUIA Y SANTANDER.</t>
  </si>
  <si>
    <t>CONSORCIO RUTAS DE COLOMBIA BARBOSA</t>
  </si>
  <si>
    <t>https://www.contratos.gov.co/consultas/detalleProceso.do?numConstancia=12-1-79109</t>
  </si>
  <si>
    <t>AUNAR ESFUERZOS ENTRE EL MUNICIPIO DE BUCARAMANGA Y EL INSTITUTO NACIONAL DE VIAS - INVIS  CON EL FIN DE ADELANTAR LA EJECUCION DEL PROYECTO DE CONECTIVIDAD REGIONAL  DENOMINADO E TRAONCAL NORTE - SUR DEL MUNICIIO DE BUCARAMANGA  EN EL DEPARTAMENTOD E SANTANDER.</t>
  </si>
  <si>
    <t>13-12-1694807</t>
  </si>
  <si>
    <t>2314-2012</t>
  </si>
  <si>
    <t>890201222-0</t>
  </si>
  <si>
    <t>MUNICIPIO DE BUCARAMANGA</t>
  </si>
  <si>
    <t>LUIS FRANCISCO BOHORQUEZ PEDRAZA</t>
  </si>
  <si>
    <t>https://www.contratos.gov.co/consultas/detalleProceso.do?numConstancia=13-12-1694807</t>
  </si>
  <si>
    <t>11-1-74048</t>
  </si>
  <si>
    <t>LP-SGT-SRN-048-2011</t>
  </si>
  <si>
    <t>546 DE 2012</t>
  </si>
  <si>
    <t>900.522.642-3</t>
  </si>
  <si>
    <t>CONSORCIO CORREDORES LAX 048</t>
  </si>
  <si>
    <t>98.548.323</t>
  </si>
  <si>
    <t>MEJORAMIENTO   GESTION SOCIAL  PREDIAL Y AMBIENTAL DEL PROYECTO TRANSVERSAL DEL CUSIANA FASE 2 PARA  EL PROGRAMA DE CORREDORES PRIORITARIOS PARA LA PROSPERIDAD.</t>
  </si>
  <si>
    <t>https://www.contratos.gov.co/consultas/detalleProceso.do?numConstancia=11-1-74048</t>
  </si>
  <si>
    <t>GOBANTIOQUIA11</t>
  </si>
  <si>
    <t>02/16/2013 12:00:00 AM</t>
  </si>
  <si>
    <t>13-12-1467805</t>
  </si>
  <si>
    <t>2012SS150114</t>
  </si>
  <si>
    <t>EMPRESA DE VIVIENDA DE ANTIOQUIA ¿ VIVA</t>
  </si>
  <si>
    <t>43.562.089</t>
  </si>
  <si>
    <t>BEATRIZ ELENA RAVE HERRERA</t>
  </si>
  <si>
    <t>https://www.contratos.gov.co/consultas/detalleProceso.do?numConstancia=13-12-1467805</t>
  </si>
  <si>
    <t>CONSTRUCCION E INTERVENTORIA PAVIMENTO DE LA VIA SAN BENITO- RECETOR-CHAMEZA EN LAS ABSCISAS APROXIMADAS (K2+100 AL K3+950) Y K18+000 AL K26+190)  DEPARTAMENTO DE CASANARE.</t>
  </si>
  <si>
    <t>13-12-1377487</t>
  </si>
  <si>
    <t>CTO 2331-2012</t>
  </si>
  <si>
    <t>MUNICIPIO RECETOR CASANARE</t>
  </si>
  <si>
    <t>RAMON IGNACIO FONSECA CASTILLO</t>
  </si>
  <si>
    <t>https://www.contratos.gov.co/consultas/detalleProceso.do?numConstancia=13-12-1377487</t>
  </si>
  <si>
    <t>CONSTRUCCION E INTERVENTORIA TECNICA  ADMINISTRATIVA   FINANCIERA Y AMBIENTAL A LA PAVIMENTACION DE LA VIA BARQUEREÑA OROCUE APROXIDAMENTE DEL K 27+980 AL K 38+000 DEL MUNICIPIO DE OROCUE</t>
  </si>
  <si>
    <t>12-12-1369664</t>
  </si>
  <si>
    <t>CTO 2342-2012</t>
  </si>
  <si>
    <t>MONCHY YOBANY MORENO GUALDRON</t>
  </si>
  <si>
    <t>https://www.contratos.gov.co/consultas/detalleProceso.do?numConstancia=12-12-1369664</t>
  </si>
  <si>
    <t>PAVIMENTACION E INTERVENTORIA DOBLE CALZADA DE LA CALLE 40 (AV MORICHAL CRA 1)HASTA EL PUENTE DEL CAÑO USIVAR; CONSTRUCCION E INTERVENTORIA DEL PUENTE VEHICULAR SOBRE EL  CAÑO USIVAR CON CALLE 40 Y PAVIMENTACION E INTERVENTORIA DE LA DOBLE CALZADA VIA MORICHAL ENTRE LA CALLE 24 Y DIAGONAL 47 EN EL MUNICIPIO DE YOPAL DEPARTAMENTO DE CASANARE</t>
  </si>
  <si>
    <t>06/21/2012 12:00:00 AM</t>
  </si>
  <si>
    <t>12-12-999227</t>
  </si>
  <si>
    <t>CTO 1249-2012</t>
  </si>
  <si>
    <t>MUNICIPIO DE YOPAL</t>
  </si>
  <si>
    <t>WILLMAN ENRIQUE CELEMIN</t>
  </si>
  <si>
    <t>https://www.contratos.gov.co/consultas/detalleProceso.do?numConstancia=12-12-999227</t>
  </si>
  <si>
    <t>CONTRUCCION DE CUATRO(4) POZOS PROFUNDOS PARA ABASTECIMIENTO CON AGUA SUBTERRANEA PARA EL ACUEDUCTO DEL MUNICIPIO DE YOPAL E INTERVENTORIA A LA CONSTRUCCION DE  CUATRO(4) POZOS PROFUNDOS PARA ABASTECIMIENTO CON AGUA SUBTERRANEA PARA EL ACUEDUCTO DEL MUNICIPIO DE YOPAL</t>
  </si>
  <si>
    <t>06/22/2012 12:00:00 AM</t>
  </si>
  <si>
    <t>12-12-1000630</t>
  </si>
  <si>
    <t>CTO 1313-2012</t>
  </si>
  <si>
    <t>EMPRESA DE ACUEDUCTO ALCANTARILLADO Y ASEO DE YOPAL EAAAY</t>
  </si>
  <si>
    <t>EDWIN MIRANDA PLAZAS</t>
  </si>
  <si>
    <t>https://www.contratos.gov.co/consultas/detalleProceso.do?numConstancia=12-12-1000630</t>
  </si>
  <si>
    <t>12-1-79099</t>
  </si>
  <si>
    <t>LP-SGT-SRN-029-2012</t>
  </si>
  <si>
    <t>1721-2012</t>
  </si>
  <si>
    <t>MEYAN LTDA.</t>
  </si>
  <si>
    <t>MANTENIMIENTO Y REHABILITACION DE LAS CARRETERA CIRCUNVALACION DE LA ISLA DE SAN ANDRES RUTA 0101.</t>
  </si>
  <si>
    <t>SOCIEDAD MEYAN S.A.</t>
  </si>
  <si>
    <t>https://www.contratos.gov.co/consultas/detalleProceso.do?numConstancia=12-1-79099</t>
  </si>
  <si>
    <t>11-1-68704</t>
  </si>
  <si>
    <t>LP-INFICALDAS-018-2011</t>
  </si>
  <si>
    <t>PV-003-2012</t>
  </si>
  <si>
    <t>CONSORCIO INGEVIAS - EXPLANAN</t>
  </si>
  <si>
    <t>CONSORCIO INGEVIAS EXPLANAN</t>
  </si>
  <si>
    <t>CONSORCIO INGEVIAS EXPLANAN 1000 P  VALORES Y CONTRATOS S.A  980 P  ESTYMA ESTUDIOS Y MANEJOS S.A 960 P  CONSORCIO SAMANA 940 P  GISAICO S.A 920 P  CONASFALTOS S.A 900 P  CONSORCIO CAÑAVERAL 880 P  CONSORCIO VIAL 018- 860 P  CONSORCIO VIAL LA VICTORIA 840 P  LATINOAMERICANA DE  CONSTRUCCIONES 820 P</t>
  </si>
  <si>
    <t>https://www.contratos.gov.co/consultas/detalleProceso.do?numConstancia=11-1-68704</t>
  </si>
  <si>
    <t>MANTENIMIENTO Y REHABILITACION DE LA CARRETERA ( HATILLO CRUCE DON MATIAS ) - TARAZA  RUTA 25 TRAMO 2510 Y 2511  DEPARTAMENTO DE ANTIOQUIA.</t>
  </si>
  <si>
    <t>12-1-79102</t>
  </si>
  <si>
    <t>LP-SGT-SRN-031-2012</t>
  </si>
  <si>
    <t>1988-2012</t>
  </si>
  <si>
    <t>900562869-9</t>
  </si>
  <si>
    <t>CONSORCIO OP 031</t>
  </si>
  <si>
    <t>JUAN CARLOS TOVAR CHARRY</t>
  </si>
  <si>
    <t>MANTENIMIENTO Y REHABILITACION DE LA CARRETERA (HATILLO CRUCE DON MATIAS) - TARAZA  RUTA 25  TRAMO 2510 Y 2511  DEPARTAMENTO DE ANTIOQUIA.</t>
  </si>
  <si>
    <t>CONSORCIO OP-031</t>
  </si>
  <si>
    <t>https://www.contratos.gov.co/consultas/detalleProceso.do?numConstancia=12-1-79102</t>
  </si>
  <si>
    <t>890208727-1</t>
  </si>
  <si>
    <t>UTS1</t>
  </si>
  <si>
    <t>06/19/2012 12:00:00 AM</t>
  </si>
  <si>
    <t>12-1-80187</t>
  </si>
  <si>
    <t>LIC-003-2012</t>
  </si>
  <si>
    <t>002123-12</t>
  </si>
  <si>
    <t>900545630-4</t>
  </si>
  <si>
    <t>CONSORCIO UTS 2012</t>
  </si>
  <si>
    <t>13.541.216</t>
  </si>
  <si>
    <t>https://www.contratos.gov.co/consultas/detalleProceso.do?numConstancia=12-1-80187</t>
  </si>
  <si>
    <t>INCODER30</t>
  </si>
  <si>
    <t>12-1-77993</t>
  </si>
  <si>
    <t>SAT-LP-01-2012</t>
  </si>
  <si>
    <t>17 - 2012</t>
  </si>
  <si>
    <t>900534140-1</t>
  </si>
  <si>
    <t>UNION TEMPORAL RUT 2012</t>
  </si>
  <si>
    <t>17.805.804 de Riohacha (Guajira)</t>
  </si>
  <si>
    <t>UT RUT 2012 CONSORCIO HIDRAULICO RUT CONSORCIO VALLE 2012 UT OBRAS HIDRAULICAS</t>
  </si>
  <si>
    <t>https://www.contratos.gov.co/consultas/detalleProceso.do?numConstancia=12-1-77993</t>
  </si>
  <si>
    <t>MEJORAMIENTO Y MANTENIMIENTO DE LA VIA EL EMPATE - SAN BERNARDO - LA CRUZ - HIGUERONES DEL DEPARTAMENTO DE NARIÑO</t>
  </si>
  <si>
    <t>Nariño - La Cruz; Nariño - San Bernardo</t>
  </si>
  <si>
    <t>02/19/2014 12:00:00 AM</t>
  </si>
  <si>
    <t>14-12-2432317</t>
  </si>
  <si>
    <t>800.103.923-8</t>
  </si>
  <si>
    <t>12.965.418</t>
  </si>
  <si>
    <t>SEGUNDO RAUL DELGADO GUERRERO</t>
  </si>
  <si>
    <t>https://www.contratos.gov.co/consultas/detalleProceso.do?numConstancia=14-12-2432317</t>
  </si>
  <si>
    <t>11-1-74670</t>
  </si>
  <si>
    <t>LP-IDM-CO-016-2011</t>
  </si>
  <si>
    <t>0006 DE 2012</t>
  </si>
  <si>
    <t>900 487 690-7</t>
  </si>
  <si>
    <t>CONSORCIO MAQUIMELUA</t>
  </si>
  <si>
    <t>Primer lugar: Proponente: CONSORCIO MAQUIMELUA</t>
  </si>
  <si>
    <t>https://www.contratos.gov.co/consultas/detalleProceso.do?numConstancia=11-1-74670</t>
  </si>
  <si>
    <t>CONSTRUCCION Y OPTIMIZACION DE CANALES DE DRENAJE PLUVIAL EN EL MUNICIPIO DE MONTERIA FASE II</t>
  </si>
  <si>
    <t>03/29/2012 12:00:00 AM</t>
  </si>
  <si>
    <t>12-1-77866</t>
  </si>
  <si>
    <t>LP 002 DE 2012</t>
  </si>
  <si>
    <t>Consorcio Canales Pluviales</t>
  </si>
  <si>
    <t>Leonardo Jalil David Ordosgoitia</t>
  </si>
  <si>
    <t>Construccion y optimizacion de canales de drenaje pluvial en el municipio de Monteria fase II</t>
  </si>
  <si>
    <t>consorcio canales pluviales</t>
  </si>
  <si>
    <t>https://www.contratos.gov.co/consultas/detalleProceso.do?numConstancia=12-1-77866</t>
  </si>
  <si>
    <t>12-1-79150</t>
  </si>
  <si>
    <t>LP-SGT-SRN-037-2012</t>
  </si>
  <si>
    <t>1718-2012</t>
  </si>
  <si>
    <t>800214088-9</t>
  </si>
  <si>
    <t>CONSORCIO DUMAR - SOFAN</t>
  </si>
  <si>
    <t>ANDRES SOFAN SANCHEZ</t>
  </si>
  <si>
    <t>MANTENIMIENTO Y REHABILITACION DE LAS CARRETERAS LORICA -  CHINU  RUTA 78  TRAMO 7801  LORICA -  SAN ONOFRE  SECTOR LORICA -  COVEÑAS - TOLU -TOLUVIEJO  RUTA 90  TRAMO  9004  DEPARTAMENTOS DE CORDODOBA Y SUCRE.</t>
  </si>
  <si>
    <t>CONSORCIO DUMAR-SOFAN</t>
  </si>
  <si>
    <t>https://www.contratos.gov.co/consultas/detalleProceso.do?numConstancia=12-1-79150</t>
  </si>
  <si>
    <t>12-1-79149</t>
  </si>
  <si>
    <t>LP-SGT-SRN-036-2012</t>
  </si>
  <si>
    <t>1844-2012</t>
  </si>
  <si>
    <t>800182330-8</t>
  </si>
  <si>
    <t>JAIME ALFREDO MASSARD BALLESTAS</t>
  </si>
  <si>
    <t>MANTENIMIENTO Y REHABILITACION DE LAS CARRETERAS SINCELEJO  -  CALAMAR - BARRANQUILLA  SECTOR CARRETO - CALAMAR - PR54+0000  RUTA 25 TRAMO 2515  DEPARTAMENTOS DE BOLIVAR Y ATLANTICO.</t>
  </si>
  <si>
    <t>https://www.contratos.gov.co/consultas/detalleProceso.do?numConstancia=12-1-79149</t>
  </si>
  <si>
    <t>AUNAR ESFUERZOS ENTRE LA GOBERNACION DE ARAUCA Y EL INVIAS CON EL FIN DE ADELANTAR LA EJECUCION DEL PROYECTO DE CONECTIVIDAD REGIONAL  PARA EL MEJORAMIENTO Y MANTENIMIENTO DE LAS VIAS CRAVO NORTE - ARAUCA  ARAUCA  RONDON - TAME  COROCORO - ARAUCA  EN EL DEPARTAMENTO DE ARAUCA</t>
  </si>
  <si>
    <t>12/18/2012 12:00:00 AM</t>
  </si>
  <si>
    <t>12-12-1345352</t>
  </si>
  <si>
    <t>2651-2012</t>
  </si>
  <si>
    <t>JOSE FACUNDO CASTILLO CISNEROS</t>
  </si>
  <si>
    <t>https://www.contratos.gov.co/consultas/detalleProceso.do?numConstancia=12-12-1345352</t>
  </si>
  <si>
    <t>Meta - Cumaral; Meta - Villavicencio</t>
  </si>
  <si>
    <t>11-1-74801</t>
  </si>
  <si>
    <t>LP-IDM-CO-017-2011</t>
  </si>
  <si>
    <t>0007 DE 2012</t>
  </si>
  <si>
    <t>900 487 595-5</t>
  </si>
  <si>
    <t>UNION TEMPORAL VIAS CUMARAL-VILLAVICENCIO 2012</t>
  </si>
  <si>
    <t>Primer lugar: Proponente: UNION TEMPORAL VIAS CUMARAL-VILLAVICENCIO 2012</t>
  </si>
  <si>
    <t>https://www.contratos.gov.co/consultas/detalleProceso.do?numConstancia=11-1-74801</t>
  </si>
  <si>
    <t>800031075-7</t>
  </si>
  <si>
    <t>ALMITU</t>
  </si>
  <si>
    <t>10/26/2012 12:00:00 AM</t>
  </si>
  <si>
    <t>12-1-84241</t>
  </si>
  <si>
    <t>LP-AMM-005 DE 2012</t>
  </si>
  <si>
    <t>091 DE 2012</t>
  </si>
  <si>
    <t>UNION TEMPORAL CEIMA 2012</t>
  </si>
  <si>
    <t>FREDDY CEBALLOS DELGADILLO</t>
  </si>
  <si>
    <t>UNION TEMPORAL CEIMA 2012 R.L. FREDDY MAURICIO CEBALLOS DELGADILLO</t>
  </si>
  <si>
    <t>UNICO OFERENTE 1000 PUNTOS</t>
  </si>
  <si>
    <t>https://www.contratos.gov.co/consultas/detalleProceso.do?numConstancia=12-1-84241</t>
  </si>
  <si>
    <t>¿CONSTRUCCION DEL INTERCAMBIO VIAL DE LA CARRERA 80 DEL MUNICIPIO DE MEDELLIN - ETAPA 2¿.</t>
  </si>
  <si>
    <t>12-1-82285</t>
  </si>
  <si>
    <t>LP 037 DE 2012</t>
  </si>
  <si>
    <t>LP 628 DE 2012</t>
  </si>
  <si>
    <t>890.904.815-5</t>
  </si>
  <si>
    <t>ARQUITECTOS E INGENIEROS ASOCIADOS SA</t>
  </si>
  <si>
    <t>CARLOS MAURICIO CORDOBA JARAMILLO</t>
  </si>
  <si>
    <t>CONSTRUCCION DEL INTERCAMBIO VIAL DE LA CARRERA 80 DEL MUNICIPIO DE MEDELLIN - ETAPA 2</t>
  </si>
  <si>
    <t>ARQUITECTOS E INGENIEROS ASOCIADOS SA - 994 96 PUNTOS. CONCONCRETO SA - 991 48 PUNTOS. PROCOPAL SA - 985 36 PUNTOS. CONCRETOS Y ASFALTOS SA - 984 26 PUNTOS.</t>
  </si>
  <si>
    <t>https://www.contratos.gov.co/consultas/detalleProceso.do?numConstancia=12-1-82285</t>
  </si>
  <si>
    <t>12-1-79155</t>
  </si>
  <si>
    <t>LP-SGT-SRN-040-2012</t>
  </si>
  <si>
    <t>1795-2012</t>
  </si>
  <si>
    <t>900563556-3</t>
  </si>
  <si>
    <t>UNION TEMPORAL E&amp;S 040</t>
  </si>
  <si>
    <t>MANTENIMIENTO Y REHABILITACION DE LA CARRETERA IBAGUE - MARIQUEIA RUTA 43 TRAMO 4305  DEPARTAMENTO DEL TOLIMA.</t>
  </si>
  <si>
    <t>https://www.contratos.gov.co/consultas/detalleProceso.do?numConstancia=12-1-79155</t>
  </si>
  <si>
    <t>MINEDUCACION19</t>
  </si>
  <si>
    <t>12-1-83297</t>
  </si>
  <si>
    <t>LP-MEN-21-2012</t>
  </si>
  <si>
    <t>983 de 2012</t>
  </si>
  <si>
    <t>900.579.510-5</t>
  </si>
  <si>
    <t>CONSORCIO CENTROS EDUCATIVOS 021</t>
  </si>
  <si>
    <t>A CONSTRUIR S.A GRUPO 1- ATLANTICO CONSORCIO SEDES EDUCATIVAS GRUPO 2-CESAR CONSORCIO CENTROS EDUCATIVOS 021 GRUPO 3-LA GUAJIRA CONSORCIO SEDES EDUCATIVAS GRUPO 4-MAGDALENA</t>
  </si>
  <si>
    <t>https://www.contratos.gov.co/consultas/detalleProceso.do?numConstancia=12-1-83297</t>
  </si>
  <si>
    <t>12-1-81290</t>
  </si>
  <si>
    <t>Licitacion Nº 05 de 2012</t>
  </si>
  <si>
    <t>653 DE 2012</t>
  </si>
  <si>
    <t>811.001.757-3</t>
  </si>
  <si>
    <t>IDC INVERSIONES S.A.S.</t>
  </si>
  <si>
    <t>43.117.393</t>
  </si>
  <si>
    <t>NORA ELENA USME OCAMPO</t>
  </si>
  <si>
    <t>IDC INVERSIONES SAS</t>
  </si>
  <si>
    <t>850 PUNTOS  IDC INVERSIONES NO HABILITADO CONINTEL</t>
  </si>
  <si>
    <t>https://www.contratos.gov.co/consultas/detalleProceso.do?numConstancia=12-1-81290</t>
  </si>
  <si>
    <t>CONSTRUCCION E INTERVENTORIA DE LA TERCERA ETAPA DEL PROYECTO DE PAVIMENTACION EN EL CASCO URBANO DEL MUNICIPIO DE TRINIDAD -DEPARTAMENTO DE CASANARE.</t>
  </si>
  <si>
    <t>06/28/2012 12:00:00 AM</t>
  </si>
  <si>
    <t>12-12-1012563</t>
  </si>
  <si>
    <t>CTO 1250-2012</t>
  </si>
  <si>
    <t>MUNICIPIO TRINIDAD  CASANARE</t>
  </si>
  <si>
    <t>JESUS YONENCY CUEVAS AMAYA</t>
  </si>
  <si>
    <t>https://www.contratos.gov.co/consultas/detalleProceso.do?numConstancia=12-12-1012563</t>
  </si>
  <si>
    <t>12-1-79152</t>
  </si>
  <si>
    <t>LP-SGT-SRN-038-2012</t>
  </si>
  <si>
    <t>1717-2012</t>
  </si>
  <si>
    <t>MANTENIMIENTO Y REHABILITACION DE LA CARRETERA PUERTA DE HIERRO - MAGANGUE - YATI  RUTA 78  TRAMO 7802  DEPARTAMENTO DE BOLIVAR.</t>
  </si>
  <si>
    <t>https://www.contratos.gov.co/consultas/detalleProceso.do?numConstancia=12-1-79152</t>
  </si>
  <si>
    <t>12-1-79100</t>
  </si>
  <si>
    <t>LP-SGT-SRN-030-2012</t>
  </si>
  <si>
    <t>1789-2012</t>
  </si>
  <si>
    <t>900563450-1</t>
  </si>
  <si>
    <t>CONSORCIO REHABILITACION 29-14</t>
  </si>
  <si>
    <t>JUAN SEBASTIAN RIVERA PALACIOS</t>
  </si>
  <si>
    <t>MANTENIMIENTO Y REHABILITACION DE LA CARRETERA CIRCUNVALACION DE LA ISLA DE PROVIDENCIA RUTA 0301.</t>
  </si>
  <si>
    <t>https://www.contratos.gov.co/consultas/detalleProceso.do?numConstancia=12-1-79100</t>
  </si>
  <si>
    <t>METROPOL9</t>
  </si>
  <si>
    <t>AUNAR ESFUERZOS PARA APORTAR RECURSOS PARA LA CONSTRUCCION DE LA NUEVA SEDE INSTITUCIONAL EDUCATIVA Y AMBIENTAL MARIA JOSEFA ESCOBAR EN EL MUNICIPIO DE ITAGUI.</t>
  </si>
  <si>
    <t>09/27/2012 12:00:00 AM</t>
  </si>
  <si>
    <t>12-12-1167841</t>
  </si>
  <si>
    <t>CD 329 DE 2012</t>
  </si>
  <si>
    <t>890980093-8</t>
  </si>
  <si>
    <t>MUNICIPIO DE ITAGUI</t>
  </si>
  <si>
    <t>CARLOS ANDRES TRUJILLO GONZALEZ</t>
  </si>
  <si>
    <t>https://www.contratos.gov.co/consultas/detalleProceso.do?numConstancia=12-12-1167841</t>
  </si>
  <si>
    <t>13-12-1376532</t>
  </si>
  <si>
    <t>913 DE 2012</t>
  </si>
  <si>
    <t>FIDUPREVISORA-FONDO NACIONAL DE GESTION DEL RIESGO DE DESASTRES</t>
  </si>
  <si>
    <t>ROCIO LONDOÑO LONDOÑO</t>
  </si>
  <si>
    <t>https://www.contratos.gov.co/consultas/detalleProceso.do?numConstancia=13-12-1376532</t>
  </si>
  <si>
    <t>12-1-82965</t>
  </si>
  <si>
    <t>LP 05 DE 2012</t>
  </si>
  <si>
    <t>CONTRATO 151 DE 2012</t>
  </si>
  <si>
    <t>900573222-1</t>
  </si>
  <si>
    <t>UNION TEMPORAL OBRAS CALI 2012</t>
  </si>
  <si>
    <t>VER RESOLUCION DE ADJUDICACION 4771 DE NOVIENBRE 14 DE 2012</t>
  </si>
  <si>
    <t>https://www.contratos.gov.co/consultas/detalleProceso.do?numConstancia=12-1-82965</t>
  </si>
  <si>
    <t>AUNAR ESFUERZOS ENTRE EL DEPARTAMENTODE SANTANDER Y EL INSTITUTO NACIONAL DE VIAS CON EL FIN DE ADELANTAR LA EJECUCION DEL PROYECTO DE CONECTIVIDAD REGIONA  DEMONINAD CONSTRUCCION INTERCAMBIADO EL BOSQUE (PASO ELEVADO)  EN EL MUNICIPIO DE FLORIDABLANCA  DEPARTAMENTO DE SANTANDER.</t>
  </si>
  <si>
    <t>Santander - Floridablanca</t>
  </si>
  <si>
    <t>05/28/2013 12:00:00 AM</t>
  </si>
  <si>
    <t>13-12-1698223</t>
  </si>
  <si>
    <t>2430-2012</t>
  </si>
  <si>
    <t>890201235-6</t>
  </si>
  <si>
    <t>DEPARTAMENTO DE SANTANDER</t>
  </si>
  <si>
    <t>ENRIQUE BUENO REY</t>
  </si>
  <si>
    <t>https://www.contratos.gov.co/consultas/detalleProceso.do?numConstancia=13-12-1698223</t>
  </si>
  <si>
    <t>10/23/2012 12:00:00 AM</t>
  </si>
  <si>
    <t>12-1-84001</t>
  </si>
  <si>
    <t>2112-181</t>
  </si>
  <si>
    <t>AMANDA XIMENA IZQUIERDO MONTOYA</t>
  </si>
  <si>
    <t>https://www.contratos.gov.co/consultas/detalleProceso.do?numConstancia=12-1-84001</t>
  </si>
  <si>
    <t>12-1-80681</t>
  </si>
  <si>
    <t>SAT-LP-15-2012</t>
  </si>
  <si>
    <t>029 - 2012</t>
  </si>
  <si>
    <t>900.549.876-7</t>
  </si>
  <si>
    <t>11.331.006</t>
  </si>
  <si>
    <t>https://www.contratos.gov.co/consultas/detalleProceso.do?numConstancia=12-1-80681</t>
  </si>
  <si>
    <t>10/30/2012 12:00:00 AM</t>
  </si>
  <si>
    <t>12-1-84374</t>
  </si>
  <si>
    <t>LP-01-2012</t>
  </si>
  <si>
    <t>308-2012</t>
  </si>
  <si>
    <t>900577788-6</t>
  </si>
  <si>
    <t>PEDRO ALFONSO SANTIAGO</t>
  </si>
  <si>
    <t>PROPUESTA No: 1 PROPONENTE No: UNION TEMPORAL ESCENARIOS DEPORTIVOS R/L OMAR ANDREY HERRERA SANCHEZ NUMERO DE SOBRES CERRADOS: DOS (02) UN SOBRE ORIGINAL UN SOBRE COPIA No. DE FOLlOS SOBRE ORIGINAL: 957 CAPACIDAD JURIDICA HABILITADA CAPACIDAD FINANCIERA HABILITADA EXPERIENCIA PROBABLE HABILITADA CAPACIDAD DE ORGANIZACION HABILITADA CAPACIDAD DE CONTRATACION HABILITADA REQUISITO TECNICO HABILITADA 6.1 PONDERACION DE LAS OFERTAS OFERENTE No. 1 UNION TEMPORAL ESCENARIOS NOMBRE DEL OFERENTE: OMAR ANDREY HERRERA EPRESENTANTE LEGAL VALOR DE LA PROPUESTA $ 8 522 997 955.00</t>
  </si>
  <si>
    <t>https://www.contratos.gov.co/consultas/detalleProceso.do?numConstancia=12-1-84374</t>
  </si>
  <si>
    <t>CONSTRUCCION DE LA RED DE DISTRIBUCION Y CONEXIONES DOMICILIARIAS DE GAS NATURAL PARA LAS VEREDAS EL TACARE   CAÑO HONDO  EL CONCHAL  SANTA CRUZ  BARRANQUILLA  PALMIRA LAS CAÑAS  REDENCION  MACUCO Y ROMERO DEL MUNICIPIO DE NUNCHIAY CONSTRUCCION DE LA RED DE DISTRIBUCION Y CONEXIONES DE GAS NATURAL PARA LAS VEREDAS IGUAMENA  RINCON DEL BUBUY   LA ESPERANZA UNION CHARTE  SAN LORENZO   ALTO LINDO  LA PRIMAVERA  UPAMENA  GUADUALITO  PALO SOLO  BELLA VISTA  LLANO LINDO DEL MUNICIPIO DE AGUAZUL  E INTERVENTORIAS TECNICA ADMINISTRATIVA FINANCIERA Y AMBIENTAL A D}CHOS PROYECTOS  EN EL DEPARTAMENTO DE CASANARE</t>
  </si>
  <si>
    <t>08/16/2012 12:00:00 AM</t>
  </si>
  <si>
    <t>12-12-1092606</t>
  </si>
  <si>
    <t>CTO 1337-2012</t>
  </si>
  <si>
    <t>ENERCA ESP</t>
  </si>
  <si>
    <t>https://www.contratos.gov.co/consultas/detalleProceso.do?numConstancia=12-12-1092606</t>
  </si>
  <si>
    <t>13-12-1523399</t>
  </si>
  <si>
    <t>CONTRATO 0197 DE 2012</t>
  </si>
  <si>
    <t>0197 DE 2012</t>
  </si>
  <si>
    <t>86.066.280</t>
  </si>
  <si>
    <t>JAVIER RICARDO PIÑEROS ROJAS</t>
  </si>
  <si>
    <t>https://www.contratos.gov.co/consultas/detalleProceso.do?numConstancia=13-12-1523399</t>
  </si>
  <si>
    <t>13-12-1522448</t>
  </si>
  <si>
    <t>CONTRATO 0193 DE 2012</t>
  </si>
  <si>
    <t>0193 DE 2012</t>
  </si>
  <si>
    <t>822 007 355-3</t>
  </si>
  <si>
    <t>CONSTRUCIVIL INGENIERIA S.A.S.</t>
  </si>
  <si>
    <t>40.400.866</t>
  </si>
  <si>
    <t>https://www.contratos.gov.co/consultas/detalleProceso.do?numConstancia=13-12-1522448</t>
  </si>
  <si>
    <t>MEJORAMIENTO Y MANTENIMIENTO DE CARRETERAS GRUPO 4</t>
  </si>
  <si>
    <t>02/17/2012 12:00:00 AM</t>
  </si>
  <si>
    <t>12-1-76718</t>
  </si>
  <si>
    <t>LP-SGT-SRN-008-2012</t>
  </si>
  <si>
    <t>604-2012</t>
  </si>
  <si>
    <t>900527516-6</t>
  </si>
  <si>
    <t>CONSORCIO INGENIEROS GRUPO 4</t>
  </si>
  <si>
    <t>WALTER LEON ZAPATA RIOS</t>
  </si>
  <si>
    <t>MEJORAMIENTO Y MANTENIMIENTO DE LA CARRETERA MALAGA - LOS CUROS  RUTA 55ST02 DEPARTAMENTO DE SANTANDER  MODULO 3.</t>
  </si>
  <si>
    <t>M1 EXCAVAR S.A. M2 INGECON S.A. M3 CONSORCIO INFRAESTRUCTURA VIAL 4 M4 UNION TEMPORAL LAS 4 VIAS</t>
  </si>
  <si>
    <t>https://www.contratos.gov.co/consultas/detalleProceso.do?numConstancia=12-1-76718</t>
  </si>
  <si>
    <t>MEJORAMIENTO Y MANTENIMIENTO DE CARRETERAS GRUPO 10</t>
  </si>
  <si>
    <t>12-1-79935</t>
  </si>
  <si>
    <t>LP-SGT-SRN-049-2012</t>
  </si>
  <si>
    <t>1380-2012</t>
  </si>
  <si>
    <t>MEJORAMIENTO Y MANTENIMIENTO DE LA CARRETERA PUENTE NACIONAL - BUCARAMANGA (PALENQUE) Y ATENCION SITIO CRITICO UBICADO EN EL PR20+300 DEPARTAMENTO DE SANTANDER  MODULO 1.</t>
  </si>
  <si>
    <t>M1 EXPLANAN S.A. M2 CONSORCIO DORADO INGENIERIA M3 CONSORCIO PUENTES Y VIAS</t>
  </si>
  <si>
    <t>https://www.contratos.gov.co/consultas/detalleProceso.do?numConstancia=12-1-79935</t>
  </si>
  <si>
    <t>Magdalena - Zona Bananera</t>
  </si>
  <si>
    <t>12-1-80589</t>
  </si>
  <si>
    <t>SAT-LP-05-2012</t>
  </si>
  <si>
    <t>025 - 2012</t>
  </si>
  <si>
    <t>860.503.143-4</t>
  </si>
  <si>
    <t>CONSORCIO ADECUACION 109</t>
  </si>
  <si>
    <t>LUIS GABRIEL NIETO GARCIA</t>
  </si>
  <si>
    <t>CONSORCIO ADECUACION 109:  796 27</t>
  </si>
  <si>
    <t>https://www.contratos.gov.co/consultas/detalleProceso.do?numConstancia=12-1-80589</t>
  </si>
  <si>
    <t>12-1-80619</t>
  </si>
  <si>
    <t>SAT-LP-07-2012</t>
  </si>
  <si>
    <t>038 - 2012</t>
  </si>
  <si>
    <t>900550471-1</t>
  </si>
  <si>
    <t>CONSORCIO RIEGOS DEL MAGDALENA</t>
  </si>
  <si>
    <t>13.441.678 DE CUCUTA</t>
  </si>
  <si>
    <t>CARLOS ALBERTO ARIAS GOMEZ</t>
  </si>
  <si>
    <t>CONSORCIO RIEGOS DEL MAGDALENA:  999 05  CONSORCIO DISTRITO DE TUCURINCA 2012:  969 21  UNION TEMPORAL DEL MAGDALENA 2012:  939 76</t>
  </si>
  <si>
    <t>https://www.contratos.gov.co/consultas/detalleProceso.do?numConstancia=12-1-80619</t>
  </si>
  <si>
    <t>Realizar la actualizaciOn de estudios y disenos existentes de obras de mitigaciOn y su viabilidad; ejecutar nuevos estudios  disenos y obras de mitigaci6n de riesgos por procesos de remociOn en masa  en la localidad de Rafael Uribe Uribe; realizar el mantenimiento preventivo de obras y/o la complementaciOn de las mismas y la compra de predios necesarios para la ejecuciOn de las obras que se deriven del presente convenio.</t>
  </si>
  <si>
    <t>12-12-1370011</t>
  </si>
  <si>
    <t>ALRUU-CD-185-2012</t>
  </si>
  <si>
    <t>CIA-144-2012</t>
  </si>
  <si>
    <t>UNIDAD ADMINISTRSATIVA ESPECIAL DE REHABILITACION Y MANTENIMIENTO VIAL</t>
  </si>
  <si>
    <t>MARIA GILMA GOMEZ SANCHEZ</t>
  </si>
  <si>
    <t>https://www.contratos.gov.co/consultas/detalleProceso.do?numConstancia=12-12-1370011</t>
  </si>
  <si>
    <t>890210581-8</t>
  </si>
  <si>
    <t>AREAMETBUC</t>
  </si>
  <si>
    <t>06/27/2012 12:00:00 AM</t>
  </si>
  <si>
    <t>12-1-80433</t>
  </si>
  <si>
    <t>LP-AMB-SPI-002-2012</t>
  </si>
  <si>
    <t>830.113.206-7</t>
  </si>
  <si>
    <t>UNION TEMPOLRAL BOL</t>
  </si>
  <si>
    <t>19.221.211</t>
  </si>
  <si>
    <t>https://www.contratos.gov.co/consultas/detalleProceso.do?numConstancia=12-1-80433</t>
  </si>
  <si>
    <t>12-1-80326</t>
  </si>
  <si>
    <t>LIC-20-08-2012</t>
  </si>
  <si>
    <t>2012-OO-20-0101</t>
  </si>
  <si>
    <t>900558420-0</t>
  </si>
  <si>
    <t>CONSORCIO OBRAS VIALES</t>
  </si>
  <si>
    <t>CONSTRUCCION DE OBRAS DE PROTECCION EN LOS SECTORES LA ASOMADERA  EL ARRIERO  EL HORMIGUERO Y RED DE ALCANTARILLADO EN LA PRIMAVERA Y LA ASOMADERA  DE LA CONEXION VIAL GUILLERMO GAVIRIA CORREA EN EL DEPARTAMENTO DE ANTIOQUIA</t>
  </si>
  <si>
    <t>CONSORCIO OBRAS VIALES intergrado por PROCOPAL S.A. con el 65% y Armando Valencia Valencia con el 35%</t>
  </si>
  <si>
    <t>https://www.contratos.gov.co/consultas/detalleProceso.do?numConstancia=12-1-80326</t>
  </si>
  <si>
    <t>TERMINACION Y PUESTA EN FUNCIONAMIENTO DE LA PLANTA DE TRATAMIENTO DEL AGUA POTABLE Q200LPS DEL MUNICIPIO DE PAZ DE ARIPORO DEPARTAMENTO DE CASANARE E INTERVENTORIA TECNICA  ADMINISTRATIVA  FINANCIERA  CONTABLE  JURIDICA Y AMBIENTAL.</t>
  </si>
  <si>
    <t>13-12-1375124</t>
  </si>
  <si>
    <t>CTO 2340-2012</t>
  </si>
  <si>
    <t>PAZ DE ARIPORO S A  E S P</t>
  </si>
  <si>
    <t>MAGDALENA CRISTANCHO CHAVEZ</t>
  </si>
  <si>
    <t>https://www.contratos.gov.co/consultas/detalleProceso.do?numConstancia=13-12-1375124</t>
  </si>
  <si>
    <t>REALIZAR LOS TRABAJOS Y ACTIVIDADES NECESARIAS PARA LA TERMINACION Y PUESTA EN MARCHA DEL NUEVO BIOTERIO DEL INSTITUTO NACIONAL DE SALUD PARA LA PRODUCCION Y EXPERIMENTACION CON ANIMALES DE LABORATORIO BAJO NIVEL DE CONTENCION BIOLOGICA 2 ABSL-2 UBICADO EN LA AVENIDA CALLE 26 No. 51 20 DE LA CIUDAD DE BOGOTA DC COLOMBIA CONFORME A LOS ESTANDARES INTERNACIONALES PREVISTOS PARA ESTE TIPO DE INSTALACIONES</t>
  </si>
  <si>
    <t>12-1-84077</t>
  </si>
  <si>
    <t>014-2012</t>
  </si>
  <si>
    <t>727-2012</t>
  </si>
  <si>
    <t>900 580 594-5</t>
  </si>
  <si>
    <t>UNION TEMPORAL NUEVO BIOTERIO COLOMBIA</t>
  </si>
  <si>
    <t>79.141.796</t>
  </si>
  <si>
    <t>FERNANDO ALJURE NARANJO</t>
  </si>
  <si>
    <t>RESOLUCION 1050 DEL 10 DE DICIEMBRE DE 2012</t>
  </si>
  <si>
    <t>https://www.contratos.gov.co/consultas/detalleProceso.do?numConstancia=12-1-84077</t>
  </si>
  <si>
    <t>MEJORAMIENTO Y MANTENIMIENTO DE CARRETERAS GRUPO 5</t>
  </si>
  <si>
    <t>Santander - Barichara; Santander - San Gil</t>
  </si>
  <si>
    <t>02/29/2012 12:00:00 AM</t>
  </si>
  <si>
    <t>12-1-77003</t>
  </si>
  <si>
    <t>LP-SGT-SRN-009-2012</t>
  </si>
  <si>
    <t>605-2012</t>
  </si>
  <si>
    <t>CONSTRUCCIONES Y TRACTORES S.A. -CONYTRAC-</t>
  </si>
  <si>
    <t>JUAN DIEGO HOYOS CEBAYOS</t>
  </si>
  <si>
    <t>MEJORAMIENTO Y MANTENIMIENTO DE LA CARRETERA CAUYA - LA PINTADA  RUTA 2508  SECTOR ENTRE EL PR0+0000 Y EL PR108+1445  DEPARTAMENTO DE CALDAS Y ANTIOQUIA  MODULO 2.</t>
  </si>
  <si>
    <t>M1 CONSORCIO OBRAS VIALES 2012 M2 CONSTRUCCIONES Y TRACTORES S.A.-CONYTRAC S.A. M3 CONSORCIO COLNORTE 2012 M4 EXPLANAN S.A.</t>
  </si>
  <si>
    <t>https://www.contratos.gov.co/consultas/detalleProceso.do?numConstancia=12-1-77003</t>
  </si>
  <si>
    <t>ALCALUSME</t>
  </si>
  <si>
    <t>11/15/2012 12:00:00 AM</t>
  </si>
  <si>
    <t>12-1-85085</t>
  </si>
  <si>
    <t>026-FDLU-2012</t>
  </si>
  <si>
    <t>95-FDLU-2012</t>
  </si>
  <si>
    <t>900.577.849-7</t>
  </si>
  <si>
    <t>CONSORCIO ATLAS</t>
  </si>
  <si>
    <t>11.437.000</t>
  </si>
  <si>
    <t>FREDY HUMBERTO GARZON RICO</t>
  </si>
  <si>
    <t>https://www.contratos.gov.co/consultas/detalleProceso.do?numConstancia=12-1-85085</t>
  </si>
  <si>
    <t>13-12-1525497</t>
  </si>
  <si>
    <t>CONTRATO 0205 DE 2012</t>
  </si>
  <si>
    <t>0205 DE 2012</t>
  </si>
  <si>
    <t>800 245 401-2</t>
  </si>
  <si>
    <t>TREINCO LTDA.</t>
  </si>
  <si>
    <t>17.307.143</t>
  </si>
  <si>
    <t>JESUS ANTONIO HERNANDEZ</t>
  </si>
  <si>
    <t>https://www.contratos.gov.co/consultas/detalleProceso.do?numConstancia=13-12-1525497</t>
  </si>
  <si>
    <t>ALMEDELLIN42</t>
  </si>
  <si>
    <t>13-12-1503511</t>
  </si>
  <si>
    <t>Maria Isabel Echeverri Carvajal</t>
  </si>
  <si>
    <t>https://www.contratos.gov.co/consultas/detalleProceso.do?numConstancia=13-12-1503511</t>
  </si>
  <si>
    <t>12-1-79007</t>
  </si>
  <si>
    <t>LIC-20-01-2012</t>
  </si>
  <si>
    <t>2012-OO-20-053</t>
  </si>
  <si>
    <t>GISAICO S.A</t>
  </si>
  <si>
    <t>JAUN DIEGO BLAIR LLORENS</t>
  </si>
  <si>
    <t>https://www.contratos.gov.co/consultas/detalleProceso.do?numConstancia=12-1-79007</t>
  </si>
  <si>
    <t>12-1-78757</t>
  </si>
  <si>
    <t>LP-004-2012</t>
  </si>
  <si>
    <t>900552426-7</t>
  </si>
  <si>
    <t>CONSORCIO PIEDRA ANGULAR</t>
  </si>
  <si>
    <t>7.368.527</t>
  </si>
  <si>
    <t>MAURICIO ALBERTO VERGARA FLOREZ</t>
  </si>
  <si>
    <t>https://www.contratos.gov.co/consultas/detalleProceso.do?numConstancia=12-1-78757</t>
  </si>
  <si>
    <t>985 de 2012</t>
  </si>
  <si>
    <t>890.115.406-0</t>
  </si>
  <si>
    <t>A CONSTRUIR S.A</t>
  </si>
  <si>
    <t>85.475.046</t>
  </si>
  <si>
    <t>IVAN ALBERTO JIMENEZ AGUIRRE</t>
  </si>
  <si>
    <t>981 de 2012</t>
  </si>
  <si>
    <t>900.579.593-6</t>
  </si>
  <si>
    <t>CONSORIO SEDES EDUCATIVAS</t>
  </si>
  <si>
    <t>73.180.081</t>
  </si>
  <si>
    <t>ALBERTO ANDRES BARROSO CABARCAS</t>
  </si>
  <si>
    <t>10/17/2012 12:00:00 AM</t>
  </si>
  <si>
    <t>12-12-1201958</t>
  </si>
  <si>
    <t>368 JEING 2012</t>
  </si>
  <si>
    <t>885 DE 2012</t>
  </si>
  <si>
    <t>19388445-9</t>
  </si>
  <si>
    <t>19.388.445</t>
  </si>
  <si>
    <t>https://www.contratos.gov.co/consultas/detalleProceso.do?numConstancia=12-12-1201958</t>
  </si>
  <si>
    <t>12-1-80684</t>
  </si>
  <si>
    <t>SAT-LP-13-2012</t>
  </si>
  <si>
    <t>041 - 2012</t>
  </si>
  <si>
    <t>822.000138-1</t>
  </si>
  <si>
    <t>41.911.467 de Armenia (Quindio)</t>
  </si>
  <si>
    <t>INGECON S.A.:  999 44  CONSTRUCTORA FG SA: 999 12</t>
  </si>
  <si>
    <t>https://www.contratos.gov.co/consultas/detalleProceso.do?numConstancia=12-1-80684</t>
  </si>
  <si>
    <t>07/31/2012 12:00:00 AM</t>
  </si>
  <si>
    <t>12-12-1065853</t>
  </si>
  <si>
    <t>CONVENIO DE COFINANCIACION 472 DE 2012</t>
  </si>
  <si>
    <t>472 DE 2012</t>
  </si>
  <si>
    <t>FONDO NACIONAL DE CALAMIDADES-FIDUPREVISORA S.A.</t>
  </si>
  <si>
    <t>EDUARDO ARCE CAICEDO</t>
  </si>
  <si>
    <t>https://www.contratos.gov.co/consultas/detalleProceso.do?numConstancia=12-12-1065853</t>
  </si>
  <si>
    <t>603-2012</t>
  </si>
  <si>
    <t>890942985-0</t>
  </si>
  <si>
    <t>EXCAVAR S.A.</t>
  </si>
  <si>
    <t>JOSE IGNACIO CARVAJAL SOSA</t>
  </si>
  <si>
    <t>MEJORAMIENTO Y MANTENIMIENTO DE LA CARRETERA CAUCASIA- PLANETA RICA (RUTA 2514)  EN EL DEPARTAMENTO DE CORDOBA  MODULO 1.</t>
  </si>
  <si>
    <t>08/21/2012 12:00:00 AM</t>
  </si>
  <si>
    <t>12-12-1097494</t>
  </si>
  <si>
    <t>CONVENIO INTERDTIVO DE ASOCIACION 510 DE 2012</t>
  </si>
  <si>
    <t>510 DE 2012</t>
  </si>
  <si>
    <t>MUNICIPIO DE GIRARDOT</t>
  </si>
  <si>
    <t>DIEGO JOHANY ESCOBAR GUINEA</t>
  </si>
  <si>
    <t>https://www.contratos.gov.co/consultas/detalleProceso.do?numConstancia=12-12-1097494</t>
  </si>
  <si>
    <t>900456182-4</t>
  </si>
  <si>
    <t>PMANANTIALES</t>
  </si>
  <si>
    <t>11/25/2013 12:00:00 AM</t>
  </si>
  <si>
    <t>13-1-106760</t>
  </si>
  <si>
    <t>17-2013</t>
  </si>
  <si>
    <t>890108661-3</t>
  </si>
  <si>
    <t>CONSTRUCCIONES E INVERSIONES BETA S.A.S</t>
  </si>
  <si>
    <t>CONSTRUCCIONES E INVERSIONES BETA S.A PROPOCAL S.A INGENIERIA DE VIAS S.A CONSORCIO ENCO VIAS S.A IDC INERSIONES S.A.S FUREL S.A</t>
  </si>
  <si>
    <t>999.82 997.80 990.66 990.48 987.08 984.17 908.32</t>
  </si>
  <si>
    <t>https://www.contratos.gov.co/consultas/detalleProceso.do?numConstancia=13-1-106760</t>
  </si>
  <si>
    <t>12-12-1189758</t>
  </si>
  <si>
    <t>CD-20-60-2012</t>
  </si>
  <si>
    <t>2012-OO-20-0105</t>
  </si>
  <si>
    <t>811.025.261-6</t>
  </si>
  <si>
    <t>INGECON S.A.S.</t>
  </si>
  <si>
    <t>https://www.contratos.gov.co/consultas/detalleProceso.do?numConstancia=12-12-1189758</t>
  </si>
  <si>
    <t>MEJORAMIENTO Y MANTENIMIENTO DE CARRETERAS GRUPO 1</t>
  </si>
  <si>
    <t>12-1-75911</t>
  </si>
  <si>
    <t>LP-SGT-SRN-001-2012</t>
  </si>
  <si>
    <t>564-2012</t>
  </si>
  <si>
    <t>900522887-0</t>
  </si>
  <si>
    <t>CONSORCIO VIAS GRUPO 01-2012</t>
  </si>
  <si>
    <t>FABIO ARTURO GOMEZ SANABRIA</t>
  </si>
  <si>
    <t>MEJORAMIENTO Y MANTENIMIENTO DE LA CARRETERA L PINTADA - MEDELLIN  RUTA 2509  EN EL DEPARTAMENTO DE ANTIOQUIA  MODULO 1.</t>
  </si>
  <si>
    <t>M1 CONSORCIO VIAS GRUPO 01-2012 M2 CONSORCIO VIAL CAP M3 INGENIERIA DE VIAS S.A.</t>
  </si>
  <si>
    <t>https://www.contratos.gov.co/consultas/detalleProceso.do?numConstancia=12-1-75911</t>
  </si>
  <si>
    <t>12-1-82419</t>
  </si>
  <si>
    <t>SDM-LP-032-2012</t>
  </si>
  <si>
    <t>2012-1867</t>
  </si>
  <si>
    <t>900579348-8</t>
  </si>
  <si>
    <t>https://www.contratos.gov.co/consultas/detalleProceso.do?numConstancia=12-1-82419</t>
  </si>
  <si>
    <t>12-1-80597</t>
  </si>
  <si>
    <t>SAT-LP-06-2012</t>
  </si>
  <si>
    <t>026 - 2012</t>
  </si>
  <si>
    <t>6.882.634</t>
  </si>
  <si>
    <t>CONSORCIO EAPG</t>
  </si>
  <si>
    <t>72.133.473 de Barranquilla</t>
  </si>
  <si>
    <t>LUIS VLADIMIR PENALOZA FUENTES</t>
  </si>
  <si>
    <t>CONSORCIO EAPG:  896 82  UNION TEMPORAL DISTRITO 06:  868 76</t>
  </si>
  <si>
    <t>https://www.contratos.gov.co/consultas/detalleProceso.do?numConstancia=12-1-80597</t>
  </si>
  <si>
    <t>12-1-79156</t>
  </si>
  <si>
    <t>LP-SGT-SRN-041-2012</t>
  </si>
  <si>
    <t>1723-2012</t>
  </si>
  <si>
    <t>802005147-6</t>
  </si>
  <si>
    <t>CONSTRUCTORA YACAMAN VIVERO S.A.</t>
  </si>
  <si>
    <t>WILLIAM ENRIQUE YACAMAN FERNANDEZ</t>
  </si>
  <si>
    <t>MANTENIMIENTO YREHABILITACION DE LA VIA  ALTERNA AL PUERTO MARITIMO DE SANTA MARTA  MAMATOCO - TERMINAL MARITIMO DEPARTAMENTO DEL MAGDALENA.</t>
  </si>
  <si>
    <t>https://www.contratos.gov.co/consultas/detalleProceso.do?numConstancia=12-1-79156</t>
  </si>
  <si>
    <t>MANTENIMIENTO Y PRESERVACION DE LA MALLA VIAL  EN EL MUNICIPIO DE VILLAVICENCIO</t>
  </si>
  <si>
    <t>09/25/2012 12:00:00 AM</t>
  </si>
  <si>
    <t>12-1-82955</t>
  </si>
  <si>
    <t>LP-006 DE 2012</t>
  </si>
  <si>
    <t>CONTRATO 889 DE 2012</t>
  </si>
  <si>
    <t>900566938-7</t>
  </si>
  <si>
    <t>CONSORCIO VIAL VILLAVICENCIO</t>
  </si>
  <si>
    <t>HILDEBRANDO DIAZ MOLANO</t>
  </si>
  <si>
    <t>https://www.contratos.gov.co/consultas/detalleProceso.do?numConstancia=12-1-82955</t>
  </si>
  <si>
    <t>2012-1842</t>
  </si>
  <si>
    <t>900579609-5</t>
  </si>
  <si>
    <t>CONSORCIO M&amp;S VIAL SAS ¿ HB SA 2013</t>
  </si>
  <si>
    <t>JANETH FARFAN DUQUE</t>
  </si>
  <si>
    <t>2012-1881</t>
  </si>
  <si>
    <t>900580002-7</t>
  </si>
  <si>
    <t>12/27/2012 12:00:00 AM</t>
  </si>
  <si>
    <t>12-12-1366115</t>
  </si>
  <si>
    <t>101.19.1076.2012</t>
  </si>
  <si>
    <t>101.19.1076</t>
  </si>
  <si>
    <t>74.860.738</t>
  </si>
  <si>
    <t>https://www.contratos.gov.co/consultas/detalleProceso.do?numConstancia=12-12-1366115</t>
  </si>
  <si>
    <t>12-1-76520</t>
  </si>
  <si>
    <t>05-L.P. DE 2012</t>
  </si>
  <si>
    <t>PS-GCT. 2.7.12-175</t>
  </si>
  <si>
    <t>900515410-2</t>
  </si>
  <si>
    <t>CONSORCIO EL COCUY</t>
  </si>
  <si>
    <t>CONSORCIO EL COCUY                  88 PUNTOS</t>
  </si>
  <si>
    <t>CONSORCIO EL COCUY                  88 PUNTOS CONSORCIO SOSTENIBILIDAD        80 PUNTOS</t>
  </si>
  <si>
    <t>https://www.contratos.gov.co/consultas/detalleProceso.do?numConstancia=12-1-76520</t>
  </si>
  <si>
    <t>12-12-1182500</t>
  </si>
  <si>
    <t>391 JEING 2012</t>
  </si>
  <si>
    <t>876 DE 2012</t>
  </si>
  <si>
    <t>830040332-2</t>
  </si>
  <si>
    <t>MUÑOZ Y HERRERA INGENIEROS ASOCIADOS S.A</t>
  </si>
  <si>
    <t>71.690.827</t>
  </si>
  <si>
    <t>JUAN GUILLERMO MUÑOZ GIRALDO</t>
  </si>
  <si>
    <t>https://www.contratos.gov.co/consultas/detalleProceso.do?numConstancia=12-12-1182500</t>
  </si>
  <si>
    <t>MINEDUCACION17</t>
  </si>
  <si>
    <t>12-1-83237</t>
  </si>
  <si>
    <t>LP-MEN-20-2012</t>
  </si>
  <si>
    <t>945 DE 2013</t>
  </si>
  <si>
    <t>900.575.463-9</t>
  </si>
  <si>
    <t>CONSORCIO AULAS G-3</t>
  </si>
  <si>
    <t>79.330.879</t>
  </si>
  <si>
    <t>ERNESTO MONTAÑEZ MORA</t>
  </si>
  <si>
    <t>SOLUCIONES SURAMERICANA LTDA. CONSORCIO AULAS G-3</t>
  </si>
  <si>
    <t>https://www.contratos.gov.co/consultas/detalleProceso.do?numConstancia=12-1-83237</t>
  </si>
  <si>
    <t>RISARALDA - MEGABUS S.A.</t>
  </si>
  <si>
    <t>816007837-1</t>
  </si>
  <si>
    <t>MEGABUS</t>
  </si>
  <si>
    <t>¿CONSTRUCCION DE CORREDORES PARA EL SISTEMA DE TRANSPORTE MASIVO MEGABUS. CONTRUCCION PUENTE No 7  PUENTE No 8  EMPALME A FASE II Y PRIMER TRAMO DE CORREDOR DE LA AVENIDA SAN MATEO  EN EL MUNICIPIO DE PEREIRA¿</t>
  </si>
  <si>
    <t>12-1-75940</t>
  </si>
  <si>
    <t>01 DE 2012</t>
  </si>
  <si>
    <t>022 DE 2012</t>
  </si>
  <si>
    <t>MOVITIERRA CONSTRUCCIONES S.A.</t>
  </si>
  <si>
    <t>JAIME ALBERTO RUIZ SANZ</t>
  </si>
  <si>
    <t>1- MOVITIERRA CONSTRUCCIONES S.A. 2- CONSORCIO VIAS DE PEREIRA. 3- UNION TEMPORAL PUENTE SAN MATEO 4- CONSORCIO MEGA 2012 5- UNION TEMPORAL SAN MATEO</t>
  </si>
  <si>
    <t>https://www.contratos.gov.co/consultas/detalleProceso.do?numConstancia=12-1-75940</t>
  </si>
  <si>
    <t>12-1-83322</t>
  </si>
  <si>
    <t>LP-MEN-25-2012</t>
  </si>
  <si>
    <t>999 DE 2012</t>
  </si>
  <si>
    <t>900580328-2</t>
  </si>
  <si>
    <t>Consorcio Mejoramiento Educativo</t>
  </si>
  <si>
    <t>79.905.718</t>
  </si>
  <si>
    <t>TELMO ALEXANDER CASTILLO FAJARDO</t>
  </si>
  <si>
    <t>ver archivo adjunto</t>
  </si>
  <si>
    <t>https://www.contratos.gov.co/consultas/detalleProceso.do?numConstancia=12-1-83322</t>
  </si>
  <si>
    <t>Cundinamarca - Funza</t>
  </si>
  <si>
    <t>12-12-1367763</t>
  </si>
  <si>
    <t>CONVENIO INTERDTIVO DE ASOCIACION 854 DE 2012</t>
  </si>
  <si>
    <t>854 DE 2012</t>
  </si>
  <si>
    <t>MUNICIPIO DE FUNZA</t>
  </si>
  <si>
    <t>JORGE ENRIQUE MACHUCA LOPEZ</t>
  </si>
  <si>
    <t>32-06-00</t>
  </si>
  <si>
    <t>https://www.contratos.gov.co/consultas/detalleProceso.do?numConstancia=12-12-1367763</t>
  </si>
  <si>
    <t>ALPUERTOG1</t>
  </si>
  <si>
    <t>CONSTRUCCION Y OPTIMIZACION DE SISTEMA DE ACUEDUCTO PARA EL CASCO URBANO  POR EL SISTEMA DE BARCAZA PARA EL MUNICIPIO DE PUERTO GAITAN META.</t>
  </si>
  <si>
    <t>11-1-75148</t>
  </si>
  <si>
    <t>LP-SI-016-2011</t>
  </si>
  <si>
    <t>CONSORCIO AGUAS DE PUERTO GAITAN</t>
  </si>
  <si>
    <t>CARLOS ALBERTO GONZALEZ PATARROLLO</t>
  </si>
  <si>
    <t>CONTRUCCION Y OPTIMIZACION DE SISTEMA DE ACUEDUCTO PARA EL CASCO URBANO POR EL SISTEMA DE BARCAZA PARA EL MUNICIPIO DE PUERTO GAITAN META</t>
  </si>
  <si>
    <t>FAVORABLE CON UN PUNTAJE DE 978 PUNTOS</t>
  </si>
  <si>
    <t>https://www.contratos.gov.co/consultas/detalleProceso.do?numConstancia=11-1-75148</t>
  </si>
  <si>
    <t>07/16/2012 12:00:00 AM</t>
  </si>
  <si>
    <t>12-1-80870</t>
  </si>
  <si>
    <t>308 JEING 2012</t>
  </si>
  <si>
    <t>994 DE 2012</t>
  </si>
  <si>
    <t>900564073-2</t>
  </si>
  <si>
    <t>CONSORCIO SAN MARTIN DE TOURS</t>
  </si>
  <si>
    <t>19.362.135</t>
  </si>
  <si>
    <t>LUIS OSCAR VARGAS ABONDANO</t>
  </si>
  <si>
    <t>https://www.contratos.gov.co/consultas/detalleProceso.do?numConstancia=12-1-80870</t>
  </si>
  <si>
    <t>1383-2012</t>
  </si>
  <si>
    <t>900554888-5</t>
  </si>
  <si>
    <t>CONSORCIO DORADO INGENIERIA</t>
  </si>
  <si>
    <t>MEJORAMIENTO Y MANTENIMIENTO DE LA CARRETERA UBATE - PUENTE NACIONAL  MODULO2</t>
  </si>
  <si>
    <t>13-12-1376502</t>
  </si>
  <si>
    <t>CONVENIO DE COFINANCIACION Y COOPERACION 912_2012</t>
  </si>
  <si>
    <t>912 DE 2012</t>
  </si>
  <si>
    <t>https://www.contratos.gov.co/consultas/detalleProceso.do?numConstancia=13-12-1376502</t>
  </si>
  <si>
    <t>ALCHIRIGUANA02</t>
  </si>
  <si>
    <t>11/13/2012 12:00:00 AM</t>
  </si>
  <si>
    <t>12-1-84889</t>
  </si>
  <si>
    <t>LP - 002</t>
  </si>
  <si>
    <t>CONSORCIO PAVIMENTOS CHIRIGUANA 2012</t>
  </si>
  <si>
    <t>JAIRO FELIPE BARGUIL MANRIQUE</t>
  </si>
  <si>
    <t>https://www.contratos.gov.co/consultas/detalleProceso.do?numConstancia=12-1-84889</t>
  </si>
  <si>
    <t>12-1-83299</t>
  </si>
  <si>
    <t>900.573.294-1</t>
  </si>
  <si>
    <t>17.347.950</t>
  </si>
  <si>
    <t>UNION TEMPORAL ACACIAS</t>
  </si>
  <si>
    <t>UNION TEMPORAL ACACIAS 85 PTOS</t>
  </si>
  <si>
    <t>https://www.contratos.gov.co/consultas/detalleProceso.do?numConstancia=12-1-83299</t>
  </si>
  <si>
    <t>943 DE 2012</t>
  </si>
  <si>
    <t>860.505.273-2</t>
  </si>
  <si>
    <t>SOLUCIONES SURAMERICANA LTDA.</t>
  </si>
  <si>
    <t>19.418.997</t>
  </si>
  <si>
    <t>JAIME CORREDOR BECERRA</t>
  </si>
  <si>
    <t>08/15/2012 12:00:00 AM</t>
  </si>
  <si>
    <t>12-12-1091112</t>
  </si>
  <si>
    <t>011 - 2012 OLA INVERNAL FASE 2</t>
  </si>
  <si>
    <t>900400391-6</t>
  </si>
  <si>
    <t>FAGAR SERVICIOS 97 S L SUCURSAL COLOMBIA</t>
  </si>
  <si>
    <t>12.752.714 de Pasto (Nariño)</t>
  </si>
  <si>
    <t>David Fernando Portilla Colunge</t>
  </si>
  <si>
    <t>https://www.contratos.gov.co/consultas/detalleProceso.do?numConstancia=12-12-1091112</t>
  </si>
  <si>
    <t>13-12-1523691</t>
  </si>
  <si>
    <t>CONTRATO 0199 DE 2012</t>
  </si>
  <si>
    <t>0199 DE 2012</t>
  </si>
  <si>
    <t>https://www.contratos.gov.co/consultas/detalleProceso.do?numConstancia=13-12-1523691</t>
  </si>
  <si>
    <t>14-4-2819930</t>
  </si>
  <si>
    <t>008-2011</t>
  </si>
  <si>
    <t>900489962-4</t>
  </si>
  <si>
    <t>https://www.contratos.gov.co/consultas/detalleProceso.do?numConstancia=14-4-2819930</t>
  </si>
  <si>
    <t>CONSTRUCCION E INTERVENTORIA TECNICA  ADMINISTRATIVA  FINANCIERA  CONTABLE  JURIDICA Y AMBIENTAL A LA RENOVACION Y OPTIMIZACION DE LA RED DE ALCANTARILLADO SANITARIO URBANO  Y MODIFICACION DEL PUNTO DE VERTIMIENTO DEL SISTEMA DE TRATAMIENTO DE AGUAS RESIDUALES DEL CASCO URBANO DE SABANALARGA CASANARE.</t>
  </si>
  <si>
    <t>12-12-1369611</t>
  </si>
  <si>
    <t>CTO 2246-2012</t>
  </si>
  <si>
    <t>SABANALARGA EMPRESA DE SERVICIOS PUBLICOS E.S.P. SA.</t>
  </si>
  <si>
    <t>FABIO ALBERTO GOMEZ ULLOA</t>
  </si>
  <si>
    <t>https://www.contratos.gov.co/consultas/detalleProceso.do?numConstancia=12-12-1369611</t>
  </si>
  <si>
    <t>IDRDBOG</t>
  </si>
  <si>
    <t>11/14/2012 12:00:00 AM</t>
  </si>
  <si>
    <t>12-1-84991</t>
  </si>
  <si>
    <t>IDRD-STC-LP-023-2012</t>
  </si>
  <si>
    <t>IDRD-CTO-2123-2012</t>
  </si>
  <si>
    <t>900580524-1</t>
  </si>
  <si>
    <t>CONSORCIO URBANISMO 023</t>
  </si>
  <si>
    <t>CONSORCIO URBANISCOM 023</t>
  </si>
  <si>
    <t>EVALUACION DEFINTIVA Y RESOLUCION DE ADJUDICACION PUBLICADA</t>
  </si>
  <si>
    <t>https://www.contratos.gov.co/consultas/detalleProceso.do?numConstancia=12-1-84991</t>
  </si>
  <si>
    <t>12-12-1067208</t>
  </si>
  <si>
    <t>CONVENIO INTERDTIVO DE ASOCIACION 503 DE 2012</t>
  </si>
  <si>
    <t>503 DE 2012</t>
  </si>
  <si>
    <t>MUNICIPIO DE GACHANCIPA</t>
  </si>
  <si>
    <t>JOSE NICOLAS GOMEZ MEDINA</t>
  </si>
  <si>
    <t>https://www.contratos.gov.co/consultas/detalleProceso.do?numConstancia=12-12-1067208</t>
  </si>
  <si>
    <t>11-1-75735</t>
  </si>
  <si>
    <t>002-2012</t>
  </si>
  <si>
    <t>900495235-2</t>
  </si>
  <si>
    <t>CONSORCIO CALLE 24 MONTERIA</t>
  </si>
  <si>
    <t>CONSORCIO CALLE 24 MONTERIA - JULIO CESAR SALGADO ESPITIA C.C. No. 11.001.999</t>
  </si>
  <si>
    <t>1000 PUNTOS - CONSORCIO CALLE 24 MONTERIA</t>
  </si>
  <si>
    <t>https://www.contratos.gov.co/consultas/detalleProceso.do?numConstancia=11-1-75735</t>
  </si>
  <si>
    <t>POLICIA26</t>
  </si>
  <si>
    <t>07/27/2012 12:00:00 AM</t>
  </si>
  <si>
    <t>12-11-1061777</t>
  </si>
  <si>
    <t>PN MC 084 2012</t>
  </si>
  <si>
    <t>08-6-160204-2012</t>
  </si>
  <si>
    <t>900547999-5</t>
  </si>
  <si>
    <t>CONSORCIO SM</t>
  </si>
  <si>
    <t>79.157.149</t>
  </si>
  <si>
    <t>EDUARDO JOSE ALDANA ROBAYO</t>
  </si>
  <si>
    <t>https://www.contratos.gov.co/consultas/detalleProceso.do?numConstancia=12-11-1061777</t>
  </si>
  <si>
    <t>800019685-0</t>
  </si>
  <si>
    <t>ALLORICA1</t>
  </si>
  <si>
    <t>12-12-1034899</t>
  </si>
  <si>
    <t>C.D.000296-2012</t>
  </si>
  <si>
    <t>900151601-9</t>
  </si>
  <si>
    <t>CONSTRUCTORA GENESAB S.A</t>
  </si>
  <si>
    <t>78.752.433</t>
  </si>
  <si>
    <t>ANTONIO MARIA FERNANDEZ DE LEON</t>
  </si>
  <si>
    <t>https://www.contratos.gov.co/consultas/detalleProceso.do?numConstancia=12-12-1034899</t>
  </si>
  <si>
    <t>589-2012</t>
  </si>
  <si>
    <t>MEJORAMIENTO Y MANTENIMIENTO DE LA CARRETERA HONDA - VILLETA  DEPARTAMENTO DE CUNDINAMARCA  MODULO 3.</t>
  </si>
  <si>
    <t>12-11-1179320</t>
  </si>
  <si>
    <t>SI-SAMC-010-2012</t>
  </si>
  <si>
    <t>900567198-8</t>
  </si>
  <si>
    <t>CONSORCIO PARQUE SARRAPIOS 2012</t>
  </si>
  <si>
    <t>WALTER GIOVANNY DURAN SOTO</t>
  </si>
  <si>
    <t>CONSORCIO PARQUE SARRAPIOS 2012    1000 pts</t>
  </si>
  <si>
    <t>https://www.contratos.gov.co/consultas/detalleProceso.do?numConstancia=12-11-1179320</t>
  </si>
  <si>
    <t>MEJORAMIENTO DEL ALCANTARILLADO SANITARIO SOBRE EL SECTOR DE LA CARRERA 4 A 5ª Y CALLE 32 A 38  CALLE 26ª Y 33B Y CARRERA 2 A 4  CALLE 9 A 13 CARRERA 2 A 4 Y CALLE 8 A 12 Y CARRERA 4 A 5 DEL MUNICIPIO DE GRANADA META</t>
  </si>
  <si>
    <t>12-1-79402</t>
  </si>
  <si>
    <t>LICITACION PUBLICA No 009 DE 2012</t>
  </si>
  <si>
    <t>900.536.895-0</t>
  </si>
  <si>
    <t>40.385.611</t>
  </si>
  <si>
    <t>MARTHA LUCIA JIMENEZ CALDERON</t>
  </si>
  <si>
    <t>Mejoramiento del Alcantarillado Sanitario sobre el Sector de la Carrera 4 a 5ª y Calle 32 a 38  Calle 26ª y 33B y Carrera 2  a  4  Calle 9 a 13 Carrera 2 a 4 y Calle 8 a 12 y Carrera 4 a 5 del Municipio de Granada Meta.</t>
  </si>
  <si>
    <t>https://www.contratos.gov.co/consultas/detalleProceso.do?numConstancia=12-1-79402</t>
  </si>
  <si>
    <t>11/21/2012 12:00:00 AM</t>
  </si>
  <si>
    <t>12-1-85367</t>
  </si>
  <si>
    <t>LICITACION PUBLICA 005 DE 2012</t>
  </si>
  <si>
    <t>010 DE 2012</t>
  </si>
  <si>
    <t>900580199-9</t>
  </si>
  <si>
    <t>SILVIA CONSTANZA RAMIREZ HERNANDEZ</t>
  </si>
  <si>
    <t>https://www.contratos.gov.co/consultas/detalleProceso.do?numConstancia=12-1-85367</t>
  </si>
  <si>
    <t>Aguachica</t>
  </si>
  <si>
    <t>11-1-75308</t>
  </si>
  <si>
    <t>029 de 2011</t>
  </si>
  <si>
    <t>900.501.226-2</t>
  </si>
  <si>
    <t>UNION TEMPORAL ALIANZA CURUMANI</t>
  </si>
  <si>
    <t>JORGE EDUARDO GARCIA BARRERA</t>
  </si>
  <si>
    <t>OPTIMIZACION DEL SISTEMA DE ALCANTARILLADO SANITARIO DEL MUNICIPIO DE CURUMANI  DEPARTAMENTO DEL CESAR .</t>
  </si>
  <si>
    <t>450 PUNTOS</t>
  </si>
  <si>
    <t>https://www.contratos.gov.co/consultas/detalleProceso.do?numConstancia=11-1-75308</t>
  </si>
  <si>
    <t>800096753-1</t>
  </si>
  <si>
    <t>ALCHIPAQUE</t>
  </si>
  <si>
    <t>MEJORAMIENTO Y MANTENIMIENTO DE VIAS TERCIARIAS DEL MUNICIPIO DE CHIPAQUE CUNDINAMARCA  EN LAS VEREDAS  MUNAR  MONE  HOYAS  FLOREZ. CEREZOS GRANDES   CEREZOS CHIQUITOS  y GUAICA</t>
  </si>
  <si>
    <t>Chipaque</t>
  </si>
  <si>
    <t>03/20/2012 12:00:00 AM</t>
  </si>
  <si>
    <t>12-1-77594</t>
  </si>
  <si>
    <t>lp-01-2012</t>
  </si>
  <si>
    <t>900521851-1</t>
  </si>
  <si>
    <t>CONSORCIO VIAS CHIPAQUE</t>
  </si>
  <si>
    <t>JUAN DANIEL FLOREZ PAEZ</t>
  </si>
  <si>
    <t>MEJORAMIENTO MANTENIMIENTO DE VIAS TERCIARIAS DEL MUNICIPIO DE CHIPAQUE CUNDINAMARCA EN LAS VEREDAS MUNAR MONE HOYAS FLOREZ CEREZOS GRANDES CEREZOS CHIQUITOS Y GUICA</t>
  </si>
  <si>
    <t>SE LE ASIGNAN 80 PUNTOS</t>
  </si>
  <si>
    <t>https://www.contratos.gov.co/consultas/detalleProceso.do?numConstancia=12-1-77594</t>
  </si>
  <si>
    <t>619-2012</t>
  </si>
  <si>
    <t>MEJORAMIENTO Y MANTENIMIENTO DE LA CARRETERA POPAYAN - PATICO DEL PR0+000 AL PR18+0300 RUTA 2002 Y PATICO CANDELARIA DEL PR0+000 AL PR75+000 RUTA 2401  DEPARTMENTO DEL CAUCA  MODULO 4</t>
  </si>
  <si>
    <t>Aunar esfuerzos entre LA CORPORACION AUTONOMA REGIONAL DE CUNDINAMARCA - CAR y EL MUNICIPIO DE TABIO  para la construccion de las obras previstas en el marco del Programa de saneamiento ambiental de la cuenca del rio Bogota  para la optimizaci6n de la Planta de Tratamiento de Aguas Residuales del Municipio de Tabio  Cundinamarca.</t>
  </si>
  <si>
    <t>12-12-1367809</t>
  </si>
  <si>
    <t>CONVENIO INTERDTIVO DE ASOCIACION 855 DE 2012</t>
  </si>
  <si>
    <t>855 DE 2012</t>
  </si>
  <si>
    <t>MUNICIPIO DE TABIO</t>
  </si>
  <si>
    <t>OSCAR EDUARDO RODRIGUEZ LOZANO</t>
  </si>
  <si>
    <t>https://www.contratos.gov.co/consultas/detalleProceso.do?numConstancia=12-12-1367809</t>
  </si>
  <si>
    <t>MANTENIMIENTO DE LA VIA QUE CONDUCE DEL MUNICIPIO DE CASTILLA LA NUEVA ¿ AL MUNICIPIO DE GUAMAL DESDE LA ABSCISA K0+000 EN EL CASCO URBANO DEL MUNICIPIO DE CASTILLA LA NUEVA HASTA LA ABSCISA K10+000 HACIA EL MUNICIPIO DE GUAMAL  EN DESARROLLO DE LOS PROYECTOS 2008501500014 Y 2012501500044</t>
  </si>
  <si>
    <t>11/20/2012 12:00:00 AM</t>
  </si>
  <si>
    <t>12-1-85271</t>
  </si>
  <si>
    <t>UEPCO-LP-005-2012</t>
  </si>
  <si>
    <t>2012-256</t>
  </si>
  <si>
    <t>900580058-9</t>
  </si>
  <si>
    <t>CONSORCIO  VIAL CASTILLA</t>
  </si>
  <si>
    <t>79.159.600</t>
  </si>
  <si>
    <t>JUAN MANUEL SARMIENTO MEJA</t>
  </si>
  <si>
    <t>MANTENIMIENTO DE LA VIA QUE CONDUCE DEL MUNICIPIO DE  CASTILLA LA NUEVA -  AL MUNICIPIO DE GUAMAL DESDE LA ABSCISA K0+000 EN EL CASCO URBANO DEL MUNICIPIO DE CASTILLA LA NUEVA HASTA LA ABSCISA K10+000 HACIA EL MUNICIPIO DE GUAMAL  EN DESARROLLO DE LOS PROYECTOS 2008501500014 Y 2012501500044</t>
  </si>
  <si>
    <t>CONSORCIO VIAL CASTILLA</t>
  </si>
  <si>
    <t>https://www.contratos.gov.co/consultas/detalleProceso.do?numConstancia=12-1-85271</t>
  </si>
  <si>
    <t>CONSTRUCCION DE LA PRIMERA ETAPA DE LAS OBRAS PARA LA ADECUACION DEL EMBARCADERO Y ACCESO A LA TERMINAL FLUVIAL DE PASAJEROS DE MAGANGUE  DEPARTAMENTO DE BOLIVAR</t>
  </si>
  <si>
    <t>11-1-70486</t>
  </si>
  <si>
    <t>LIC-SOP-018-2011</t>
  </si>
  <si>
    <t>CONSORCIO MFM</t>
  </si>
  <si>
    <t>ABRAHAM ESPINOSA DIAZ</t>
  </si>
  <si>
    <t>CONSORCIO M.F.M. 2011</t>
  </si>
  <si>
    <t>CONSORCIO M.F.M. 2011 ............................. 940 PTOS</t>
  </si>
  <si>
    <t>https://www.contratos.gov.co/consultas/detalleProceso.do?numConstancia=11-1-70486</t>
  </si>
  <si>
    <t>11/22/2012 12:00:00 AM</t>
  </si>
  <si>
    <t>12-1-85405</t>
  </si>
  <si>
    <t>LP-016 DE 2012</t>
  </si>
  <si>
    <t>CONTRATO 1019 DE 2012</t>
  </si>
  <si>
    <t>UNION TEMPORAL PUENTES VILLAVICENCIO</t>
  </si>
  <si>
    <t>LUS FERNANDO IBARRA GIRALDO</t>
  </si>
  <si>
    <t>UNION TEMPORAL PUENTES VILLAVICENCIO HABIL JURIDICA  FINANCIERA Y TECNICA   CON UNA CALIFICACION DE 1000 PUNTOS</t>
  </si>
  <si>
    <t>https://www.contratos.gov.co/consultas/detalleProceso.do?numConstancia=12-1-85405</t>
  </si>
  <si>
    <t>12-1-79006</t>
  </si>
  <si>
    <t>LIC-20-06-2012</t>
  </si>
  <si>
    <t>2012-OO-20-058</t>
  </si>
  <si>
    <t>900556790-1</t>
  </si>
  <si>
    <t>CONSORCIO IC ORIENTE</t>
  </si>
  <si>
    <t>https://www.contratos.gov.co/consultas/detalleProceso.do?numConstancia=12-1-79006</t>
  </si>
  <si>
    <t>GOBERISARALDA02</t>
  </si>
  <si>
    <t>CONSTRUIR 707METROS LINEALES DE JARILLONES EN LA MARGEN DE IZQUIERDA DEL RIO RISARALDA EN EL SECTOR ALFONSO LOPEZ (EL PROGRESO  SAN ANTONIO)</t>
  </si>
  <si>
    <t>06/25/2012 12:00:00 AM</t>
  </si>
  <si>
    <t>12-12-1005118</t>
  </si>
  <si>
    <t>SI-CI-253</t>
  </si>
  <si>
    <t>891.410.354-4</t>
  </si>
  <si>
    <t>CORPORACION AUTONOMA REGIONAL DE RISARALDA (CARDER)</t>
  </si>
  <si>
    <t>JUAN MANUEL ALVAREZ VILLEGAS</t>
  </si>
  <si>
    <t>https://www.contratos.gov.co/consultas/detalleProceso.do?numConstancia=12-12-1005118</t>
  </si>
  <si>
    <t>ALMELGAR1</t>
  </si>
  <si>
    <t>08/22/2012 12:00:00 AM</t>
  </si>
  <si>
    <t>12-1-81760</t>
  </si>
  <si>
    <t>L.P. 007</t>
  </si>
  <si>
    <t>360 DE 2012</t>
  </si>
  <si>
    <t>CONSORCIO VIAS 2012</t>
  </si>
  <si>
    <t>ANDRES EDUARDO TRUJILLO ARANGO</t>
  </si>
  <si>
    <t>https://www.contratos.gov.co/consultas/detalleProceso.do?numConstancia=12-1-81760</t>
  </si>
  <si>
    <t>AMPLIACION COBERTURA DE REDES DE MEDIA-BAJA TENSION Y SUBESTACIONES DE DISTRIBUCION DE ENERGIA ELECTRICA PARA LAS VEREDAS CHAPARRITO  SAN JOAQUIN BELGICA  SAN VICENTE LA MORITA  EL CONVENTO EL TORO Y PALMAR DEL PAUTO DEL MUNICIPIO DE TRINIDAD   INTERVENTORIA TECNICA  ADMINISTRATIVA  FINANCIERA LEGAL Y CONTABLE.</t>
  </si>
  <si>
    <t>12-12-1369592</t>
  </si>
  <si>
    <t>CTO 2243-2012</t>
  </si>
  <si>
    <t>ENERCA S A  E S P</t>
  </si>
  <si>
    <t>LUIS CARLOS CASTRO RINCON</t>
  </si>
  <si>
    <t>https://www.contratos.gov.co/consultas/detalleProceso.do?numConstancia=12-12-1369592</t>
  </si>
  <si>
    <t>899999406-6</t>
  </si>
  <si>
    <t>CUCUTA</t>
  </si>
  <si>
    <t>CONSTRUCCION CANAL AGUAS LLUVIAS TORCOROMA ¿ CHIVERAS ¿ RIO PAMPLONITA EN EL  MUNICIPIO DE SAN JOSE DE CUCUTA</t>
  </si>
  <si>
    <t>11-1-73464</t>
  </si>
  <si>
    <t>SIMLP008-2011</t>
  </si>
  <si>
    <t>900.487.116-0</t>
  </si>
  <si>
    <t>UNION TEMPORAL LAS CHIVERAS</t>
  </si>
  <si>
    <t>88.246.576 DE CUCUTA</t>
  </si>
  <si>
    <t>JUAN CARLOS GARCIA RAMIREZ</t>
  </si>
  <si>
    <t>CONSTRUCCION CANAL AGUAS LLUVIAS TORCOROMA - CHIVERAS - RIO PAMPLONITA EN EL  MUNICIPIO DE SAN JOSE DE CUCUTA</t>
  </si>
  <si>
    <t>UNION TEMPORAL LAS CHIVERAS R/L. JUAN CARLOS GARCIA RAMIREZ</t>
  </si>
  <si>
    <t>UNION TEMPORAL LAS CHIVERAS R/L. JUAN CARLOS GARCIA RAMIREZ   puntaje 100</t>
  </si>
  <si>
    <t>https://www.contratos.gov.co/consultas/detalleProceso.do?numConstancia=11-1-73464</t>
  </si>
  <si>
    <t>MANTENIMIENTO RUTINARIO DE LAS VIAS  A CARGO DEL DEPARTAMENTO DE ANTIOQUIA  EN LA SUBREGION SUROESTE</t>
  </si>
  <si>
    <t>12-1-78997</t>
  </si>
  <si>
    <t>LIC-20-04-2012</t>
  </si>
  <si>
    <t>2012-OO-20-0056</t>
  </si>
  <si>
    <t>900555167-8</t>
  </si>
  <si>
    <t>CONSORCIO MANTENIMIENTO VIAL</t>
  </si>
  <si>
    <t>FRANCISCO JOSE RAVE SIERRA</t>
  </si>
  <si>
    <t>CONSORCIO MANTENIMIENTO VIAL  integrado por: Sociedad Constructora de Obras Civiles S.A.S.-SOCOCIL S.A.S. con el 60% y Ruth Elena Tabares Zuleta con el 40%.</t>
  </si>
  <si>
    <t>https://www.contratos.gov.co/consultas/detalleProceso.do?numConstancia=12-1-78997</t>
  </si>
  <si>
    <t>ALCOTA1</t>
  </si>
  <si>
    <t>Cota</t>
  </si>
  <si>
    <t>Cundinamarca - Cota</t>
  </si>
  <si>
    <t>09/24/2012 12:00:00 AM</t>
  </si>
  <si>
    <t>12-1-82849</t>
  </si>
  <si>
    <t>036-2012</t>
  </si>
  <si>
    <t>600-2012</t>
  </si>
  <si>
    <t>74.182.599</t>
  </si>
  <si>
    <t>CONSORCIO RYR-RESPRESENTADA LEGALMENTE POR LUIS GABRIEL FONSECA</t>
  </si>
  <si>
    <t>LUIS GABRIEL FONSECA</t>
  </si>
  <si>
    <t>https://www.contratos.gov.co/consultas/detalleProceso.do?numConstancia=12-1-82849</t>
  </si>
  <si>
    <t>CONSTRUCCION DE OBRAS DE PROTECCION Y CONTROL DE INUNDACIONES A TRAVES DE LA REHABILITACION DE JARILLON CARRETEABLE EN LOS CORREGIMIENTOS DE GUATACA Y PUEBLO NUEVO MUNICIPIO DE SANTA CRUZ DE MOMPOZ DEPARTAMENTO DE BOLIVAR</t>
  </si>
  <si>
    <t>12-11-1202353</t>
  </si>
  <si>
    <t>SA-SOP-001-2012</t>
  </si>
  <si>
    <t>CONSORCIO JARILLON MOMPOX</t>
  </si>
  <si>
    <t>PEDRO VASQUEZ ZABALETA</t>
  </si>
  <si>
    <t>CONSORCIO JARILLON  MOMPOX</t>
  </si>
  <si>
    <t>CONSORCIO JARILLON  MOMPOX .................. 985 PTOS</t>
  </si>
  <si>
    <t>https://www.contratos.gov.co/consultas/detalleProceso.do?numConstancia=12-11-1202353</t>
  </si>
  <si>
    <t>AUNAR ESFUERZOS PARA LA RECUPERACION DEL CANAL DE LA QUEBRADA LA SABANETICA.</t>
  </si>
  <si>
    <t>12-12-1175697</t>
  </si>
  <si>
    <t>CD 370 DE 2012</t>
  </si>
  <si>
    <t>890980331-6</t>
  </si>
  <si>
    <t>MUNICIPIO DE SABANETA</t>
  </si>
  <si>
    <t>LUZ ESTELA GIRALDO OSSA</t>
  </si>
  <si>
    <t>https://www.contratos.gov.co/consultas/detalleProceso.do?numConstancia=12-12-1175697</t>
  </si>
  <si>
    <t>CONSTRUCCION PLAN MAESTRO ACUEDUCTO Y ALCANTARILLADO URBANO   MUNICIPIO DE QUIPILE  DEPARTAMENTO DE CUNDINAMARCA</t>
  </si>
  <si>
    <t>05/30/2012 12:00:00 AM</t>
  </si>
  <si>
    <t>12-1-79722</t>
  </si>
  <si>
    <t>COP-085-2012</t>
  </si>
  <si>
    <t>900539727-5</t>
  </si>
  <si>
    <t>CONSORCIO PLAN MAESTRO QUIPILE</t>
  </si>
  <si>
    <t>LILIANA ANDREA GOMEZ</t>
  </si>
  <si>
    <t>CONSTRUCCION PLAN MAESTRO ACUEDUCTO Y ALCANTARILLADO URBANO MUNICIPIO DE QUIPILE CUNDINAMARCA¿</t>
  </si>
  <si>
    <t>CONSORCIO PLAN MAESTRO QUIPILE RL. LILIANA ANDREA GOMEZ</t>
  </si>
  <si>
    <t>982 PUNTOS</t>
  </si>
  <si>
    <t>https://www.contratos.gov.co/consultas/detalleProceso.do?numConstancia=12-1-79722</t>
  </si>
  <si>
    <t>02/20/2012 12:00:00 AM</t>
  </si>
  <si>
    <t>12-1-76737</t>
  </si>
  <si>
    <t>065 JEING 2012</t>
  </si>
  <si>
    <t>467 DE 2012</t>
  </si>
  <si>
    <t>830.040.332-2</t>
  </si>
  <si>
    <t>https://www.contratos.gov.co/consultas/detalleProceso.do?numConstancia=12-1-76737</t>
  </si>
  <si>
    <t>890982294-0</t>
  </si>
  <si>
    <t>ALJENESANO</t>
  </si>
  <si>
    <t>CONSTRUCCION DE UN BLOQUE DE AULAS EN LA INSTITUCION EDUCATIVA DEL COLEGIO TECNICO COMERCIAL DEL MUNICIPIO DE JENESANO BOYACA</t>
  </si>
  <si>
    <t>Jenesano</t>
  </si>
  <si>
    <t>12-1-77358</t>
  </si>
  <si>
    <t>MJ-LP-2012-01</t>
  </si>
  <si>
    <t>MJ-CS-2012-17</t>
  </si>
  <si>
    <t>900527556-0</t>
  </si>
  <si>
    <t>CONSORCIO JECOL INTEGRADO POR INGESANDIA LTDA CON 2.5%  RAFAEL ANTONIO CAMARGO RODRIGUEZ CON EL 7.5%</t>
  </si>
  <si>
    <t>900527556-1</t>
  </si>
  <si>
    <t>JORGE ENRIQUE PINTO RIAÑO</t>
  </si>
  <si>
    <t>CONSTRUCCION DE UN BLOQUE DE AULAS EN LA INSTITUCION EDUCATIVA DEL COLEGIO TECNICO COMERCIAL DEL MUNICIPIO DE JENESANO BOYACA¿</t>
  </si>
  <si>
    <t>se adjudica al conrcio jecol</t>
  </si>
  <si>
    <t>obtiene 200 puntos</t>
  </si>
  <si>
    <t>https://www.contratos.gov.co/consultas/detalleProceso.do?numConstancia=12-1-77358</t>
  </si>
  <si>
    <t>Tolima - Cajamarca</t>
  </si>
  <si>
    <t>12-1-79154</t>
  </si>
  <si>
    <t>LP-SGT-SRN-039-2012</t>
  </si>
  <si>
    <t>1722-2012</t>
  </si>
  <si>
    <t>800231021-8</t>
  </si>
  <si>
    <t>ICM INGENIEROS LIMITADA</t>
  </si>
  <si>
    <t>LUIS GUILLERMOS MESA SANABRIA</t>
  </si>
  <si>
    <t>MANTENIMIENTO Y REHABILITACION DE LAS CARRETERAS ARMENIA - IBAGUE  SECTOR ARMENIA -  CAJAMARCA  RUTA 40 TRAMO 4003  DEPRTAMENTO DE QUINDIO Y TOLIMA.</t>
  </si>
  <si>
    <t>https://www.contratos.gov.co/consultas/detalleProceso.do?numConstancia=12-1-79154</t>
  </si>
  <si>
    <t>14-4-2816432</t>
  </si>
  <si>
    <t>135-2011</t>
  </si>
  <si>
    <t>900487908-7</t>
  </si>
  <si>
    <t>14.650.154</t>
  </si>
  <si>
    <t>LUIS FERNANDO SERRRANO TASCON</t>
  </si>
  <si>
    <t>https://www.contratos.gov.co/consultas/detalleProceso.do?numConstancia=14-4-2816432</t>
  </si>
  <si>
    <t>Mejoramiento Alcantarillado Sanitario  Calle 14 a Calle 16A entre Carreras 29  a 35  Calle 14 entre Carreras 27 a 29  Carrea 31 a 32 entre Calles 16A  a 16B del Municipio de Acacias Meta</t>
  </si>
  <si>
    <t>15-4-4204514</t>
  </si>
  <si>
    <t>SPO-022-12</t>
  </si>
  <si>
    <t>260 DE 2012</t>
  </si>
  <si>
    <t>Servicios de mantenimiento y reparaciones de construcciones e instalaciones</t>
  </si>
  <si>
    <t>900533117-5</t>
  </si>
  <si>
    <t>Consorcio Proyectos Priar</t>
  </si>
  <si>
    <t>7.172.871</t>
  </si>
  <si>
    <t>https://www.contratos.gov.co/consultas/detalleProceso.do?numConstancia=15-4-4204514</t>
  </si>
  <si>
    <t>DIAN</t>
  </si>
  <si>
    <t>12-1-79401</t>
  </si>
  <si>
    <t>LP-NC-002-2012</t>
  </si>
  <si>
    <t>100215312- 213 -0 -2012</t>
  </si>
  <si>
    <t>900.557.630-6</t>
  </si>
  <si>
    <t>CONSORCIO APS DIAN</t>
  </si>
  <si>
    <t>MARTHA LUCIA AYCARDI PACHECO</t>
  </si>
  <si>
    <t>UNION TEMPORAL DIAN 2012 CONSORCIO APS DIAN</t>
  </si>
  <si>
    <t>grupo 1 :99.847 grupo 2 :99.967</t>
  </si>
  <si>
    <t>https://www.contratos.gov.co/consultas/detalleProceso.do?numConstancia=12-1-79401</t>
  </si>
  <si>
    <t>CONSTRUCCION Y MANTENIMIENTO VIAL MUNICIPIO DE MOSQUERA  CUNDINAMARCA DEL MUNICIPIO DE MOSQUERA.</t>
  </si>
  <si>
    <t>12-1-81349</t>
  </si>
  <si>
    <t>L.P. 008-2012</t>
  </si>
  <si>
    <t>C.O.P-004</t>
  </si>
  <si>
    <t>13.615.172</t>
  </si>
  <si>
    <t>UT VIAS MOSQUERA 2012.</t>
  </si>
  <si>
    <t>https://www.contratos.gov.co/consultas/detalleProceso.do?numConstancia=12-1-81349</t>
  </si>
  <si>
    <t>12-1-83314</t>
  </si>
  <si>
    <t>LP-MEN-23-2012</t>
  </si>
  <si>
    <t>1017 de 2012</t>
  </si>
  <si>
    <t>900580752-2</t>
  </si>
  <si>
    <t>consorcio mv Ministerio</t>
  </si>
  <si>
    <t>91.473.815</t>
  </si>
  <si>
    <t>JOSE ALBERTO RONDON</t>
  </si>
  <si>
    <t>https://www.contratos.gov.co/consultas/detalleProceso.do?numConstancia=12-1-83314</t>
  </si>
  <si>
    <t>OBRAS PARA LA TERMINACION DE LA CONSTRUCCION Y MONTAJE DEL PUENTE SOGAMOSO DE LA CARRETERA CRUCE 45 (LA FORTUNA) - BUCARAMANGA  RUTA 6602  DEPARTAMENTO DE SANTANDER</t>
  </si>
  <si>
    <t>03/23/2012 12:00:00 AM</t>
  </si>
  <si>
    <t>12-1-77681</t>
  </si>
  <si>
    <t>LP-SGT-SRN-010-2012</t>
  </si>
  <si>
    <t>1320-2012</t>
  </si>
  <si>
    <t>900551201-2</t>
  </si>
  <si>
    <t>CONSORCIO LA FORTUNA</t>
  </si>
  <si>
    <t>ISABEL CRISTINA VELEZ ESCOBAR</t>
  </si>
  <si>
    <t>OBRA PARA LA TERMINACION DE LA CONSTRUCCION Y MONTAJE DEL PUENTE SOGAMOSO DE LA CARRETERA CRUCE 45 (LA FORTUNA) BUCARAMANGA  RUTA 6602  DEPARTAMENTO DE SANTANDER.</t>
  </si>
  <si>
    <t>CONSORCIO LA FORTUNA 1000 PUNTOS</t>
  </si>
  <si>
    <t>https://www.contratos.gov.co/consultas/detalleProceso.do?numConstancia=12-1-77681</t>
  </si>
  <si>
    <t>12-1-78695</t>
  </si>
  <si>
    <t>LP-MEN-04-12</t>
  </si>
  <si>
    <t>529 - 527</t>
  </si>
  <si>
    <t>900546334-3  CC 19362135</t>
  </si>
  <si>
    <t>CONSORCIO MEN 10 - LUIS OSCAR VARGAS ABONDANO</t>
  </si>
  <si>
    <t>85475403 - 19362135</t>
  </si>
  <si>
    <t>GUILLERMO FRANCISCO LOPEZ SIERRA  LUIS OSCAR VARGAS ABONDANO</t>
  </si>
  <si>
    <t>GRUPO 1 CONSORCIO MEN 10 GRUPO 2 LUIS OSCAR VARGAS ABONDANO GRUPO 3 DESIERTO</t>
  </si>
  <si>
    <t>https://www.contratos.gov.co/consultas/detalleProceso.do?numConstancia=12-1-78695</t>
  </si>
  <si>
    <t>12-1-78998</t>
  </si>
  <si>
    <t>LIC-20-02-2012</t>
  </si>
  <si>
    <t>2012-OO-20-054</t>
  </si>
  <si>
    <t>900553380-1</t>
  </si>
  <si>
    <t>CONSORCIO IC-NORDESTE</t>
  </si>
  <si>
    <t>CONSORCIO IC NORDESTE constituido por IKON GROUP S.A.S con el 50% y CASCO S.A.S con el 50%.</t>
  </si>
  <si>
    <t>https://www.contratos.gov.co/consultas/detalleProceso.do?numConstancia=12-1-78998</t>
  </si>
  <si>
    <t>CONSTRUCCIÒN DE REDES DE ALCANTARILLADO PARA LA ZONA INDUSTRIAL DEL MUNICIPIO DE PUERTO GAITAN META</t>
  </si>
  <si>
    <t>11-1-75152</t>
  </si>
  <si>
    <t>LP-SI-017-2011</t>
  </si>
  <si>
    <t>UNION TEMPORAL ZONA INDUSTRIAL</t>
  </si>
  <si>
    <t>PEDRO BELARMINO GOMEZ MUÑOZ</t>
  </si>
  <si>
    <t>CONSTURCCION DE REDES DE ALCALNTARILLADO PARA LA ZONA INDUSTRIAL DEL MUNICIPIO DE PUERTO GAITAN META</t>
  </si>
  <si>
    <t>FAVORABLE CON UN PUNTAJE DE 989 PUNTOS</t>
  </si>
  <si>
    <t>https://www.contratos.gov.co/consultas/detalleProceso.do?numConstancia=11-1-75152</t>
  </si>
  <si>
    <t>12-1-83261</t>
  </si>
  <si>
    <t>388 DE 2012</t>
  </si>
  <si>
    <t>900.571.935-5</t>
  </si>
  <si>
    <t>86.061.237</t>
  </si>
  <si>
    <t>https://www.contratos.gov.co/consultas/detalleProceso.do?numConstancia=12-1-83261</t>
  </si>
  <si>
    <t>MANTENIMIENTO RUTINARIO EN LAS VIAS  A CARGO DEL  DEPARTAMENTO DE ANTIOQUIA EN LA REGION NORTE Y BAJO CAUCA INCLUYENDO LOS MUNICIPIOS  PRIORIZADOS POR DESPLAZAMIENTO</t>
  </si>
  <si>
    <t>12-1-79003</t>
  </si>
  <si>
    <t>LIC-20-07-2012</t>
  </si>
  <si>
    <t>2012-OO-20-0059</t>
  </si>
  <si>
    <t>900574559-2</t>
  </si>
  <si>
    <t>CONSORCIO BAJO CAUCA</t>
  </si>
  <si>
    <t>CONSORCIO BAJO CAUCA (IKON GROUP S.A.S.CON EL 50% Y CONSTRUCCIONES E INVERSIONES BETA S.A.S. -CONSINVBE S.A.S. CON EL 50%)</t>
  </si>
  <si>
    <t>https://www.contratos.gov.co/consultas/detalleProceso.do?numConstancia=12-1-79003</t>
  </si>
  <si>
    <t>CONSTRUCCION PUENTE VEHICULAR SOBRE EL CAÑO SURIMENA  MUNICIPIO DE OROCUE  DEPARTAMENTO DE CASANARE E INTERVENTORIA TECNICA  ADMINISTRATIVA  FINANCIERA Y AMBIENTAL.</t>
  </si>
  <si>
    <t>13-12-1375114</t>
  </si>
  <si>
    <t>CTO 2339-2012</t>
  </si>
  <si>
    <t>MONCHY YOBANI MORENO GUALDRON</t>
  </si>
  <si>
    <t>https://www.contratos.gov.co/consultas/detalleProceso.do?numConstancia=13-12-1375114</t>
  </si>
  <si>
    <t>MEJORAMIENTO Y MANTENIMIENTO VIA TURBANA - TURBACO  MUNICIPIO DE TURBANA (INCLUYE VIA PERIMETRAL)  DEPARTAMENTO DE BOLIVAR.</t>
  </si>
  <si>
    <t>04/18/2013 12:00:00 AM</t>
  </si>
  <si>
    <t>13-12-1610804</t>
  </si>
  <si>
    <t>692-2012</t>
  </si>
  <si>
    <t>692-2013</t>
  </si>
  <si>
    <t>890481324-3</t>
  </si>
  <si>
    <t>MUNICIPIO DE TURBANA - BOLIVAR</t>
  </si>
  <si>
    <t>FANIA PASTRICIA CANTILLO CASTILÑLA</t>
  </si>
  <si>
    <t>https://www.contratos.gov.co/consultas/detalleProceso.do?numConstancia=13-12-1610804</t>
  </si>
  <si>
    <t>MEJORAMIENTO Y MANTENIMIENTO DE LA CARRETERA CERRITOS - CAUYA  DEL PR 0+0000 AL PR 16+0000  RUTA 2507  INCLUYE PASO NACIONAL POR LA VIRGINIA  RUTA 25RSA  EN JURISDICCION DEL DEPARTAMENTO DEL RISARALDA.</t>
  </si>
  <si>
    <t>Risaralda - La Virginia</t>
  </si>
  <si>
    <t>07/19/2012 12:00:00 AM</t>
  </si>
  <si>
    <t>12-1-80987</t>
  </si>
  <si>
    <t>LP-SGT-SRN-057-2012</t>
  </si>
  <si>
    <t>1524-2012</t>
  </si>
  <si>
    <t>900561010-5</t>
  </si>
  <si>
    <t>CONSORCIO GRUPO GEA 21</t>
  </si>
  <si>
    <t>MEJORAMIENTO Y MANTENIMIENTO DE LA CARRETERA CERRITOS CAUYA DEL PR0+0000 AL PR16+0000  RUTA 2507  INCLUYE PASO NACIONAL POR LA VIRGINIA RUTA 25RSA  EN EL DEPARTAMENTO DE RISARALDA.</t>
  </si>
  <si>
    <t>https://www.contratos.gov.co/consultas/detalleProceso.do?numConstancia=12-1-80987</t>
  </si>
  <si>
    <t>12-11-1166742</t>
  </si>
  <si>
    <t>SA-026-2012</t>
  </si>
  <si>
    <t>SA-026</t>
  </si>
  <si>
    <t>REMBERTO JAVIER AMELL HERNANDEZ</t>
  </si>
  <si>
    <t>https://www.contratos.gov.co/consultas/detalleProceso.do?numConstancia=12-11-1166742</t>
  </si>
  <si>
    <t>12/22/2014 12:00:00 AM</t>
  </si>
  <si>
    <t>14-4-3243633</t>
  </si>
  <si>
    <t>SPO-033-12</t>
  </si>
  <si>
    <t>432 DE 2012</t>
  </si>
  <si>
    <t>900579974-9</t>
  </si>
  <si>
    <t>Consorcio Soluciones y Servicios</t>
  </si>
  <si>
    <t>86.056.276</t>
  </si>
  <si>
    <t>Edgar Moreno Mahecha</t>
  </si>
  <si>
    <t>https://www.contratos.gov.co/consultas/detalleProceso.do?numConstancia=14-4-3243633</t>
  </si>
  <si>
    <t>MINEDUCACION9</t>
  </si>
  <si>
    <t>12-1-82125</t>
  </si>
  <si>
    <t>LP- MEN-17-2012</t>
  </si>
  <si>
    <t>853 de 2012</t>
  </si>
  <si>
    <t>MARTIN ENRIQUE MOLANO VENEGAS</t>
  </si>
  <si>
    <t>MARTIN MOLANO 1000 PUNTOS</t>
  </si>
  <si>
    <t>MARIN MOLANO 1000 PUNTOS</t>
  </si>
  <si>
    <t>https://www.contratos.gov.co/consultas/detalleProceso.do?numConstancia=12-1-82125</t>
  </si>
  <si>
    <t>12-1-79330</t>
  </si>
  <si>
    <t>IDRD-STP-LP-015-2012</t>
  </si>
  <si>
    <t>IDRD-CTO-2021-2012</t>
  </si>
  <si>
    <t>830036940-5</t>
  </si>
  <si>
    <t>UNION TEMPORAL M-1</t>
  </si>
  <si>
    <t>UNION TEMPORAL M1</t>
  </si>
  <si>
    <t>https://www.contratos.gov.co/consultas/detalleProceso.do?numConstancia=12-1-79330</t>
  </si>
  <si>
    <t>MANTENIMIENTO Y MEJORAMIENTO DE LA VIA CHENCHE - ASOLEADOS EN EL MUNICIPIO DE PURIFICACION DEPARTAMENTO DE TOLIMA.</t>
  </si>
  <si>
    <t>07/24/2013 12:00:00 AM</t>
  </si>
  <si>
    <t>13-12-1825313</t>
  </si>
  <si>
    <t>2756-2012</t>
  </si>
  <si>
    <t>MUNICIPIO DE PURIFICACION - TOLIMA</t>
  </si>
  <si>
    <t>HENRY PASTOR ARIAS SANABRIA</t>
  </si>
  <si>
    <t>https://www.contratos.gov.co/consultas/detalleProceso.do?numConstancia=13-12-1825313</t>
  </si>
  <si>
    <t>900222346-0</t>
  </si>
  <si>
    <t>EPC15</t>
  </si>
  <si>
    <t>07/13/2012 12:00:00 AM</t>
  </si>
  <si>
    <t>12-1-80828</t>
  </si>
  <si>
    <t>LP-PDA-006-2012</t>
  </si>
  <si>
    <t>EPC-O-126-2012</t>
  </si>
  <si>
    <t>900.580.706-3</t>
  </si>
  <si>
    <t>CONSORCIO CIUDAD VERDE</t>
  </si>
  <si>
    <t>ROBERT WILSON ROCHA BOHORQUEZ</t>
  </si>
  <si>
    <t>DISEÑO Y CONSTRUCCION DEL MICROTUNEL PARA DRENAJE DE AGUAS RESIDUALES DEL PROYECTO DE VIVIENDA CIUDAD VERDE DEL MUNICIPIO DE SOACHA AL INTERCEPTOR BAJO TUNJUELO.</t>
  </si>
  <si>
    <t>CONSORCIO CIUDAD VERDE 1.000 PUNTOS  MICROTUNEL SA DE CV  NO HABILITADO</t>
  </si>
  <si>
    <t>https://www.contratos.gov.co/consultas/detalleProceso.do?numConstancia=12-1-80828</t>
  </si>
  <si>
    <t>632-2012</t>
  </si>
  <si>
    <t>900525126-8</t>
  </si>
  <si>
    <t>CONSORCIO COLNORTE 2012</t>
  </si>
  <si>
    <t>EDWIN LEONARDOCARVAJAL ESCOBAR</t>
  </si>
  <si>
    <t>MEJORAMIENTO Y MANTENIMIENTO DE LA CARRETERA LOS PATIOS - LA CALERA - GUASCA  DEPARTAMENTO DE CUNDINAMARCA  MODULO 3.</t>
  </si>
  <si>
    <t>MEJORAMIENTO Y MANTENIMIENTO DE CARRETERAS GRUPO 6</t>
  </si>
  <si>
    <t>03/30/2012 12:00:00 AM</t>
  </si>
  <si>
    <t>12-1-77911</t>
  </si>
  <si>
    <t>LP-SGT-SRN-013-2012</t>
  </si>
  <si>
    <t>1406-2012</t>
  </si>
  <si>
    <t>900549815-8</t>
  </si>
  <si>
    <t>CONSORCIO INFRAESTRUCTURA VIAL 6</t>
  </si>
  <si>
    <t>YAMILL ALONSO MONTENEGRO CALDERON</t>
  </si>
  <si>
    <t>M2 EDGAR ADOLFO HOYOS GARCIA M3 CONSORCIO INFRAESTRUCTURA VIAL 6 M4 PATRIA S.A.</t>
  </si>
  <si>
    <t>https://www.contratos.gov.co/consultas/detalleProceso.do?numConstancia=12-1-77911</t>
  </si>
  <si>
    <t>GOBCUNDI300</t>
  </si>
  <si>
    <t>13-12-1443063</t>
  </si>
  <si>
    <t>SG-CONVENIO-122-2012</t>
  </si>
  <si>
    <t>122-2012</t>
  </si>
  <si>
    <t>EMPRESA INMOBILIARIA CUNDINAMRQUESA</t>
  </si>
  <si>
    <t>79.842.025</t>
  </si>
  <si>
    <t>https://www.contratos.gov.co/consultas/detalleProceso.do?numConstancia=13-12-1443063</t>
  </si>
  <si>
    <t>04/19/2012 12:00:00 AM</t>
  </si>
  <si>
    <t>12-1-78434</t>
  </si>
  <si>
    <t>LP-003-2012</t>
  </si>
  <si>
    <t>https://www.contratos.gov.co/consultas/detalleProceso.do?numConstancia=12-1-78434</t>
  </si>
  <si>
    <t>12-1-79370</t>
  </si>
  <si>
    <t>LP-NC-003-2012</t>
  </si>
  <si>
    <t>200207220-162-0-2012</t>
  </si>
  <si>
    <t>UNION TEMPORAL NACIONAL 2012</t>
  </si>
  <si>
    <t>GRUPO  1: UNION TEMPORAL DIAN NACIONAL 2012</t>
  </si>
  <si>
    <t>GRUPO  1: UNION TEMPORAL DIAN NACIONAL 2012 PUNTAJE 93 330</t>
  </si>
  <si>
    <t>https://www.contratos.gov.co/consultas/detalleProceso.do?numConstancia=12-1-79370</t>
  </si>
  <si>
    <t>11/26/2014 12:00:00 AM</t>
  </si>
  <si>
    <t>14-4-3159702</t>
  </si>
  <si>
    <t>SPO-007 DE 2012</t>
  </si>
  <si>
    <t>132 DE 2012</t>
  </si>
  <si>
    <t>86.062.375</t>
  </si>
  <si>
    <t>https://www.contratos.gov.co/consultas/detalleProceso.do?numConstancia=14-4-3159702</t>
  </si>
  <si>
    <t>800096761-0</t>
  </si>
  <si>
    <t>ALLOSPALMITOS</t>
  </si>
  <si>
    <t>CONSTRUCCION DE PAVIMENTO EN CONCRETO RIGIDO DE LAS CALLES Y CARRERAS BARRIO LA MANO DE DIOS Y EL PROGRESO  MUNICIPIO DE LOS PALMITOS SUCRE.</t>
  </si>
  <si>
    <t>Los Palmitos</t>
  </si>
  <si>
    <t>10/24/2012 12:00:00 AM</t>
  </si>
  <si>
    <t>12-1-84139</t>
  </si>
  <si>
    <t>L- LPS-002 - 2012</t>
  </si>
  <si>
    <t>O.P ¿ 70418- 001-2.012</t>
  </si>
  <si>
    <t>900051701-8</t>
  </si>
  <si>
    <t>CONSULTORIAS Y CONSTRUCCIONES DE LA COSTA S.A.S</t>
  </si>
  <si>
    <t>92.553.737</t>
  </si>
  <si>
    <t>CARLOS ALBERTO CASTRO MEJIA</t>
  </si>
  <si>
    <t>CONSTRUCCION DE PAVIMENTO EN CONCRETO RIGIDO DE LAS CALLES Y CARRERAS BARRIO LA MANO DE DIOS Y EL PROGRESO  MUNICIPIO DE LOS PALMITOS SUCRE</t>
  </si>
  <si>
    <t>https://www.contratos.gov.co/consultas/detalleProceso.do?numConstancia=12-1-84139</t>
  </si>
  <si>
    <t>11-1-75625</t>
  </si>
  <si>
    <t>001-12</t>
  </si>
  <si>
    <t>CONSORCIO CENTRO 2011</t>
  </si>
  <si>
    <t>MARCO ANTONIO FUENTES OTERO</t>
  </si>
  <si>
    <t>CONSORCIO CENTRO 2011 - MARCON ANTONIO FUENTES OTERO C.C. No. 78751220</t>
  </si>
  <si>
    <t>295 Puntos - CONSORCIO MONTERIA 1000 340 Puntos - CONSORCIO CENTRO 2011</t>
  </si>
  <si>
    <t>https://www.contratos.gov.co/consultas/detalleProceso.do?numConstancia=11-1-75625</t>
  </si>
  <si>
    <t>11-1-75728</t>
  </si>
  <si>
    <t>SI-LP-011-2011</t>
  </si>
  <si>
    <t>EICON LTDA.</t>
  </si>
  <si>
    <t>EICON LTDA.                                  1000 PTS. EME INGENIERIA                             0000 RECHAZADA</t>
  </si>
  <si>
    <t>https://www.contratos.gov.co/consultas/detalleProceso.do?numConstancia=11-1-75728</t>
  </si>
  <si>
    <t>INPECOTVR</t>
  </si>
  <si>
    <t>Nariño - Nariño; Valle del Cauca - Cali</t>
  </si>
  <si>
    <t>11/16/2012 12:00:00 AM</t>
  </si>
  <si>
    <t>12-11-1267327</t>
  </si>
  <si>
    <t>DIR GRAL SAMC 47 No. 2012</t>
  </si>
  <si>
    <t>154 DE 2012</t>
  </si>
  <si>
    <t>830.132.864-4</t>
  </si>
  <si>
    <t>ORGANIZACION AYCARDI S.A.S.</t>
  </si>
  <si>
    <t>60.306.611 DE CUCUTA</t>
  </si>
  <si>
    <t>No   PROPONENTE                   ORDEN ELEGIBILIDAD 3     ORGANIZACION AYCARDI      1 1     FUREL                                 2</t>
  </si>
  <si>
    <t>No    PROPONENTE                   PUNTAJE TOTAL 1      FUREL                                994.003 3      ORGANIZACION AYCARDI     998.004</t>
  </si>
  <si>
    <t>https://www.contratos.gov.co/consultas/detalleProceso.do?numConstancia=12-11-1267327</t>
  </si>
  <si>
    <t>07/18/2012 12:00:00 AM</t>
  </si>
  <si>
    <t>12-1-80928</t>
  </si>
  <si>
    <t>LP-001-12</t>
  </si>
  <si>
    <t>0-0041-2012</t>
  </si>
  <si>
    <t>900.561.096-8</t>
  </si>
  <si>
    <t>CONSORCIO PLANTA DE TRATAMIENTO TESALIA</t>
  </si>
  <si>
    <t>Luis Fernando Alvarez Macias</t>
  </si>
  <si>
    <t>1- CONSORCIO PLANTA DE TRATAMIENTO TESALIA. Puntaje Total = 1000 2- CONSORCIO AMBIENTAL DEL HUILA. Puntaje Total = 912.4246517</t>
  </si>
  <si>
    <t>https://www.contratos.gov.co/consultas/detalleProceso.do?numConstancia=12-1-80928</t>
  </si>
  <si>
    <t>COFINANCIAR LA CONSTRUCCION DE LAS ESTRUCTURAS HIDRAHULICAS Y LAS OBRAS COMPLEMENTARIAS EN EL SECTOR DE VILLA LIA DEL MUNICIPIO DE ITAGUI 2012.</t>
  </si>
  <si>
    <t>12-12-1168070</t>
  </si>
  <si>
    <t>CD 346 DE 2012</t>
  </si>
  <si>
    <t>https://www.contratos.gov.co/consultas/detalleProceso.do?numConstancia=12-12-1168070</t>
  </si>
  <si>
    <t>12-1-82356</t>
  </si>
  <si>
    <t>SI-LP-006-2012</t>
  </si>
  <si>
    <t>900563834-6</t>
  </si>
  <si>
    <t>UNION TEMPORAL JG-AS</t>
  </si>
  <si>
    <t>JAIME ALBERTO GALAN VILLAMIZAR</t>
  </si>
  <si>
    <t>https://www.contratos.gov.co/consultas/detalleProceso.do?numConstancia=12-1-82356</t>
  </si>
  <si>
    <t>800128428-1</t>
  </si>
  <si>
    <t>ALLAVEGA4</t>
  </si>
  <si>
    <t>La Vega</t>
  </si>
  <si>
    <t>12-1-80845</t>
  </si>
  <si>
    <t>UNION TEMPORAL PARQUES LY</t>
  </si>
  <si>
    <t>450 Puntos UNION TEMPORAL PARQUES LY</t>
  </si>
  <si>
    <t>https://www.contratos.gov.co/consultas/detalleProceso.do?numConstancia=12-1-80845</t>
  </si>
  <si>
    <t>LICENCIAMIENTO Y CONSTRUCCION DE POZO PROFUNDO  TANQUE ELEVADO Y RED DE DISTRIBUCION PARA LA VEREDA RUBIALES AREA RURAL DEL MUNICIPIO DE PUERTO GAITAN META</t>
  </si>
  <si>
    <t>11-1-75194</t>
  </si>
  <si>
    <t>LP-SI-019-2011</t>
  </si>
  <si>
    <t>CONSORCIO BP 2011</t>
  </si>
  <si>
    <t>JUAN MANUEL PINTO BARON</t>
  </si>
  <si>
    <t>LICENCIAMIENTO Y CONSTRUCCION  D POZO PROFUNDO  TANQUE ELEVADO Y RED DE DISTRIBUCION PARA LA VEREDA RUBIALES AREA RURAL DEL MUNICIPIO DE PUERTO GAITAN META</t>
  </si>
  <si>
    <t>https://www.contratos.gov.co/consultas/detalleProceso.do?numConstancia=11-1-75194</t>
  </si>
  <si>
    <t>¿ADECUACIONES FISICAS EN EL PARQUE METROPOLITANO DE LAS AGUAS¿</t>
  </si>
  <si>
    <t>Antioquia - Barbosa</t>
  </si>
  <si>
    <t>06/20/2012 12:00:00 AM</t>
  </si>
  <si>
    <t>12-1-80217</t>
  </si>
  <si>
    <t>LP 009 DE 2012</t>
  </si>
  <si>
    <t>LP 507 DE 2012</t>
  </si>
  <si>
    <t>900.553.039</t>
  </si>
  <si>
    <t>UNION TEMPORAL BAL</t>
  </si>
  <si>
    <t>ADECUACIONES FISICAS EN EL PARQUE METROPOLITANO DE LAS AGUAS</t>
  </si>
  <si>
    <t>UNION TEMPORAL BAL    988 57 MALUNA   988 08 CONORCIO PARQUE DE LAS AGUAS  982 30 UT PARQUE DE LAS AGUAS   978 60 CONACTUAL  962 80 CONSORCIO METROPOLITANO 0 GUSTAVO CARMONA ALARCON 0 IDC INVERSIONES 0 CONSORCIO MACRO JGA 0 MAURO VELEZ GOMEZ 0 CONSORCIO CORO 0 AGIL SA 0 ELECTROCIVIL SA 0 CONCREACERO SAS 0 CONSORCIO ACUAPARQUE 0 CONCRETOS Y MEZCLAS SA 0 WILMAR JOSE MONCADA ARCILA 0 UT DE LA ROCHE Y CIA LTDA 0 CONSORCIO CONTRUCTORA PARQUES 0 OBRACIC 0 CONSORCIO PARQUE 2012 0 UT ION TRAFISA 2012 0 ENGICO LTDA  0</t>
  </si>
  <si>
    <t>https://www.contratos.gov.co/consultas/detalleProceso.do?numConstancia=12-1-80217</t>
  </si>
  <si>
    <t>12-1-82357</t>
  </si>
  <si>
    <t>2112-132</t>
  </si>
  <si>
    <t>https://www.contratos.gov.co/consultas/detalleProceso.do?numConstancia=12-1-82357</t>
  </si>
  <si>
    <t>FAC16</t>
  </si>
  <si>
    <t>LA OBRA PUBLICA PARA EL MANTENIMIENTO Y ADECUACION A LAS INSTALACIONES DE LA BODEGA DEL ANTIGUO FORFA EN EL COMANDO AEREO DE TRANSPORTE MILITAR CATAM PARA EL TRASLADO DE ALGUNAS JEFATURAS DE COFAC</t>
  </si>
  <si>
    <t>12-12-1090867</t>
  </si>
  <si>
    <t>242-00-A-COFAC-DINSA-2012</t>
  </si>
  <si>
    <t>800.190.263-6</t>
  </si>
  <si>
    <t>CONSTRUNOVA SAS</t>
  </si>
  <si>
    <t>35.321.406</t>
  </si>
  <si>
    <t>AMPARO GUTIERREZ ACUÑA</t>
  </si>
  <si>
    <t>https://www.contratos.gov.co/consultas/detalleProceso.do?numConstancia=12-12-1090867</t>
  </si>
  <si>
    <t>12-1-79788</t>
  </si>
  <si>
    <t>LP-SGT-SRN-046-2012</t>
  </si>
  <si>
    <t>1395-2012</t>
  </si>
  <si>
    <t>830113206-7</t>
  </si>
  <si>
    <t>UNION TEMPORAL BOL</t>
  </si>
  <si>
    <t>REHABILITACION Y CONSERVACION DE PUENTES DE LA CARRETERA PASTO - MOJARRAS  RUTA 2502 . SECTOR CANO - MOJARRAS  DEPARTAMENTO DE NARIÑO Y CAUCA  MODULO 4.</t>
  </si>
  <si>
    <t>M1 CONSORCIO JPR M2 CONSORCIO JPR M3 CONSORCIO ALFA M4 UNION TEMPORAL BOL.</t>
  </si>
  <si>
    <t>https://www.contratos.gov.co/consultas/detalleProceso.do?numConstancia=12-1-79788</t>
  </si>
  <si>
    <t>12-12-1178457</t>
  </si>
  <si>
    <t>URGENCIA MANIFIESTA DECRETO 073 DE 2012</t>
  </si>
  <si>
    <t>639 DE 2012</t>
  </si>
  <si>
    <t>43614897-1</t>
  </si>
  <si>
    <t>https://www.contratos.gov.co/consultas/detalleProceso.do?numConstancia=12-12-1178457</t>
  </si>
  <si>
    <t>09/17/2012 12:00:00 AM</t>
  </si>
  <si>
    <t>12-1-82584</t>
  </si>
  <si>
    <t>SAT-LP-16-2012</t>
  </si>
  <si>
    <t>654 - 2012</t>
  </si>
  <si>
    <t>INGENIAR DE LA COSTA LTDA</t>
  </si>
  <si>
    <t>MARCO ANTONIO GOMEZ MENDOZA</t>
  </si>
  <si>
    <t>INGENIAR DE LA COSTA LTDA.</t>
  </si>
  <si>
    <t>INGENIAR DE LA COSTA LTDA.:  989 76 y JUVENTUD SOL NACIENTE DE LA GUAJIRA:  780 14</t>
  </si>
  <si>
    <t>https://www.contratos.gov.co/consultas/detalleProceso.do?numConstancia=12-1-82584</t>
  </si>
  <si>
    <t>12-1-84780</t>
  </si>
  <si>
    <t>SID LP-001-2012</t>
  </si>
  <si>
    <t>900579892-3</t>
  </si>
  <si>
    <t>CONSORCIO SANTA FE</t>
  </si>
  <si>
    <t>VIRGILIO BRAVO SOSA</t>
  </si>
  <si>
    <t>CONSORCIO SANTAFE</t>
  </si>
  <si>
    <t>CONSORCIO SANTAFE  100 PUNTOS</t>
  </si>
  <si>
    <t>https://www.contratos.gov.co/consultas/detalleProceso.do?numConstancia=12-1-84780</t>
  </si>
  <si>
    <t>REHABILITACION DE LA VIA TOLU - PITA ABAJO - PASACORRIENDO  MUNICIPIO DE SANTIAGO TOLU  DEPARTAMENTO DE SUCRE</t>
  </si>
  <si>
    <t>12-1-78945</t>
  </si>
  <si>
    <t>LP-004-12</t>
  </si>
  <si>
    <t>ALBERTO HERNANDEZ BARVO</t>
  </si>
  <si>
    <t>https://www.contratos.gov.co/consultas/detalleProceso.do?numConstancia=12-1-78945</t>
  </si>
  <si>
    <t>14-4-3158068</t>
  </si>
  <si>
    <t>SPO-008 DE 2011</t>
  </si>
  <si>
    <t>122 DE 2012</t>
  </si>
  <si>
    <t>900500279-8</t>
  </si>
  <si>
    <t>CONSORCIO ACACIAS CENTRO 2012</t>
  </si>
  <si>
    <t>17.325.742</t>
  </si>
  <si>
    <t>MARCO IVAN MACHADO CRUZ</t>
  </si>
  <si>
    <t>https://www.contratos.gov.co/consultas/detalleProceso.do?numConstancia=14-4-3158068</t>
  </si>
  <si>
    <t>11/28/2012 12:00:00 AM</t>
  </si>
  <si>
    <t>12-12-1294056</t>
  </si>
  <si>
    <t>CONVENIO INTERDTIVO DE ASOCIACION 758 DE 2012</t>
  </si>
  <si>
    <t>758 DE 2012</t>
  </si>
  <si>
    <t>MUNICIPIO DE VILLETA</t>
  </si>
  <si>
    <t>HERNAN ALONSO MORENO</t>
  </si>
  <si>
    <t>https://www.contratos.gov.co/consultas/detalleProceso.do?numConstancia=12-12-1294056</t>
  </si>
  <si>
    <t>1420-2012</t>
  </si>
  <si>
    <t>800191510-5</t>
  </si>
  <si>
    <t>PATRIA S.A.S</t>
  </si>
  <si>
    <t>09/20/2012 12:00:00 AM</t>
  </si>
  <si>
    <t>12-1-82740</t>
  </si>
  <si>
    <t>SAP-001-2012</t>
  </si>
  <si>
    <t>CONSORCIO ACUEDUCTOS OLA INVERNAL 2012  - REPRESENTANTE LEGAL - HUMBERTO CARLOS PEREZ RIVERA</t>
  </si>
  <si>
    <t>EJECUCION DE LAS ACTIVIDADES Y OBRAS PARA LA REHABILITACION DE LOS SISTEMAS DE ACUEDUCTOS COLAPSADOS POR LA OLA INVERNAL 2011  EN LOS MUNICIPIOS DE ACHI  ALTOS DEL ROSARIO  SAN CRISTOBAL  HATILLO DE LOBA  MARIALABAJA  PINILLOS  BARANCO DE LOBA Y TURBANA  DEPARTAMENTO DE BOLIVAR</t>
  </si>
  <si>
    <t>CONSORCIO ACUEDUCTOS OLA INVERNAL</t>
  </si>
  <si>
    <t>CONSORCIO ACUEDUCTOS OLA INVERNAL 2012 ----- 700</t>
  </si>
  <si>
    <t>https://www.contratos.gov.co/consultas/detalleProceso.do?numConstancia=12-1-82740</t>
  </si>
  <si>
    <t>MEJORAMIENTO Y MANTENIMIENTO CARRETERAS GRUPO 11</t>
  </si>
  <si>
    <t>Huila - Altamira</t>
  </si>
  <si>
    <t>08/23/2012 12:00:00 AM</t>
  </si>
  <si>
    <t>12-1-81817</t>
  </si>
  <si>
    <t>LP-SGT-SRN-059-2012</t>
  </si>
  <si>
    <t>2138-2012</t>
  </si>
  <si>
    <t>900567716-3</t>
  </si>
  <si>
    <t>CONSORCIO MG GRUPO 112</t>
  </si>
  <si>
    <t>M1 CONSORCIO INGENIERIA DE PROYECTOS M2 CONSORCIO MG GRUPO 112</t>
  </si>
  <si>
    <t>https://www.contratos.gov.co/consultas/detalleProceso.do?numConstancia=12-1-81817</t>
  </si>
  <si>
    <t>890206724-9</t>
  </si>
  <si>
    <t>ALCHIA</t>
  </si>
  <si>
    <t>12-1-85382</t>
  </si>
  <si>
    <t>LIC-009-2012</t>
  </si>
  <si>
    <t>2012-CT-256</t>
  </si>
  <si>
    <t>CONSORCIO OBRAS DE INGENIERIA</t>
  </si>
  <si>
    <t>79.951.560</t>
  </si>
  <si>
    <t>GERMAN ANDRES DUARTE ROA</t>
  </si>
  <si>
    <t>CONSTRUCCION DE LA VIA DE LA CALLE 10 ENTRE CARRERA 9 Y 12 EN EL MUNICIPIO DE CHIA</t>
  </si>
  <si>
    <t>https://www.contratos.gov.co/consultas/detalleProceso.do?numConstancia=12-1-85382</t>
  </si>
  <si>
    <t>02/28/2012 12:00:00 AM</t>
  </si>
  <si>
    <t>12-1-76972</t>
  </si>
  <si>
    <t>AMM No. 001 DE 2012</t>
  </si>
  <si>
    <t>050  DEL 2012</t>
  </si>
  <si>
    <t>900519731-1</t>
  </si>
  <si>
    <t>FREDDY MAURICIO CEBALLOS DELGADILLO</t>
  </si>
  <si>
    <t>CONSORCIO PAVIMENTOS  MITU 2012 RL/FREDY CEBALLOS DELGADILLO - CC. 17.419.758 DE ACACIAS</t>
  </si>
  <si>
    <t>OFERENTE VR OFERTA $ 1.921.523.618 - PUNTUACION 950 - ORDEN PRIMERO</t>
  </si>
  <si>
    <t>https://www.contratos.gov.co/consultas/detalleProceso.do?numConstancia=12-1-76972</t>
  </si>
  <si>
    <t>INTEGRACIONSOCIAL01</t>
  </si>
  <si>
    <t>10/18/2012 12:00:00 AM</t>
  </si>
  <si>
    <t>12-1-83799</t>
  </si>
  <si>
    <t>SDIS-LP-006-2012</t>
  </si>
  <si>
    <t>6631-2012</t>
  </si>
  <si>
    <t>900579603-1</t>
  </si>
  <si>
    <t>CONSORCIO BOGOTA 012</t>
  </si>
  <si>
    <t>https://www.contratos.gov.co/consultas/detalleProceso.do?numConstancia=12-1-83799</t>
  </si>
  <si>
    <t>01/29/2013 12:00:00 AM</t>
  </si>
  <si>
    <t>13-12-1421444</t>
  </si>
  <si>
    <t>https://www.contratos.gov.co/consultas/detalleProceso.do?numConstancia=13-12-1421444</t>
  </si>
  <si>
    <t>05/24/2012 12:00:00 AM</t>
  </si>
  <si>
    <t>12-1-79588</t>
  </si>
  <si>
    <t>LP-005-2012</t>
  </si>
  <si>
    <t>900548490-3</t>
  </si>
  <si>
    <t>https://www.contratos.gov.co/consultas/detalleProceso.do?numConstancia=12-1-79588</t>
  </si>
  <si>
    <t>890983674-0</t>
  </si>
  <si>
    <t>ALRICAURTENAR1</t>
  </si>
  <si>
    <t>Ricaurte</t>
  </si>
  <si>
    <t>Nariño - Ricaurte</t>
  </si>
  <si>
    <t>05/23/2012 12:00:00 AM</t>
  </si>
  <si>
    <t>12-1-79528</t>
  </si>
  <si>
    <t>001 DE 2012</t>
  </si>
  <si>
    <t>87.574.638</t>
  </si>
  <si>
    <t>https://www.contratos.gov.co/consultas/detalleProceso.do?numConstancia=12-1-79528</t>
  </si>
  <si>
    <t>09/13/2012 12:00:00 AM</t>
  </si>
  <si>
    <t>12-1-82472</t>
  </si>
  <si>
    <t>DIR GRAL LP No. 13 de 2012</t>
  </si>
  <si>
    <t>134 DE 2012</t>
  </si>
  <si>
    <t>51.597.472</t>
  </si>
  <si>
    <t>OLGA PINZON</t>
  </si>
  <si>
    <t>Grupo 1 declarado Descierto mediante resolucion de 003859 2012  2 OLGA PINZON (1.851.862.047)  3 Desierto</t>
  </si>
  <si>
    <t>https://www.contratos.gov.co/consultas/detalleProceso.do?numConstancia=12-1-82472</t>
  </si>
  <si>
    <t>MEJORAMIENTO Y MANTENIMIENTO DE CARRETERAS GRUPO 7</t>
  </si>
  <si>
    <t>12-1-78315</t>
  </si>
  <si>
    <t>LP-SGT-SRN-014-2012</t>
  </si>
  <si>
    <t>1407-2012</t>
  </si>
  <si>
    <t>900549112-9</t>
  </si>
  <si>
    <t>CONSORCIO BEB</t>
  </si>
  <si>
    <t>JORGE EDUARDO BORGOGNO ARANGO</t>
  </si>
  <si>
    <t>MEJORAMIENTO Y MANTENIMIENO DE LA CARRETERA CRUCE DE PUERTO RICO -  YE DE GRANADA  RUTA 6508  SECTOR CRUCE DE OPUERTO RICO -  YE DE GRANADA PR0+0000 A PRE103+0900  DEPARTAMENTO DEL META. MODULO 3.</t>
  </si>
  <si>
    <t>M2 UNION TEMPORAL ALIANZA VIAL 2012 M3 CONSORCIO BEB</t>
  </si>
  <si>
    <t>https://www.contratos.gov.co/consultas/detalleProceso.do?numConstancia=12-1-78315</t>
  </si>
  <si>
    <t>800154275-1</t>
  </si>
  <si>
    <t>FOPAE</t>
  </si>
  <si>
    <t>10/22/2012 12:00:00 AM</t>
  </si>
  <si>
    <t>12-1-83995</t>
  </si>
  <si>
    <t>FOPAE LP-001-2012</t>
  </si>
  <si>
    <t>734-2012</t>
  </si>
  <si>
    <t>900580381-3</t>
  </si>
  <si>
    <t>FOPAE UNION TEMPORAL</t>
  </si>
  <si>
    <t>91.425.004</t>
  </si>
  <si>
    <t>NELSON GOMEZ PEREZ</t>
  </si>
  <si>
    <t>https://www.contratos.gov.co/consultas/detalleProceso.do?numConstancia=12-1-83995</t>
  </si>
  <si>
    <t>TERMINACION DE LA FASE I DE LA CONSTRUCCION DEL PARQUE METROPOLITANO- BARRIO SAN MARTIN DE LA COMUNA 9 DE LA CIUDAD DE BUCARAMANGA</t>
  </si>
  <si>
    <t>11-1-75572</t>
  </si>
  <si>
    <t>SI-LP-016-11</t>
  </si>
  <si>
    <t>CONSORCIO COOSP CONSTRUCTORES</t>
  </si>
  <si>
    <t>JOSE ELPIDIO ANAYA BUENO</t>
  </si>
  <si>
    <t>CONSORCIO COOSP CONSTRUCTORES                     1000</t>
  </si>
  <si>
    <t>CONSORCIO COOSP CONSTRUCTORES                     1000  CONSORCIO INTERPARQUES                                     0000</t>
  </si>
  <si>
    <t>https://www.contratos.gov.co/consultas/detalleProceso.do?numConstancia=11-1-75572</t>
  </si>
  <si>
    <t>11-11-701151</t>
  </si>
  <si>
    <t>SA-SI-051-2011</t>
  </si>
  <si>
    <t>UNION TEMPORAL OBRAS BIOMECANICAS</t>
  </si>
  <si>
    <t>HERNANDO AUGUSTO BUITRAGO ARDILA</t>
  </si>
  <si>
    <t>CONSTRUCCION DE OBRAS BIOMECANICAS DE CONTROL DE EROSION  PARA LA PROTECCION DE UN SECTOR DE LA MARGEN DERECHA DEL RIO MANACACIAS EN EL MUNICIPIO DE PUERTO GAITAN  DEPARTAMENTO DEL META</t>
  </si>
  <si>
    <t>FAVORABLE CON UN PUNTAJE DE 968 PUNTOS</t>
  </si>
  <si>
    <t>https://www.contratos.gov.co/consultas/detalleProceso.do?numConstancia=11-11-701151</t>
  </si>
  <si>
    <t>CDMB</t>
  </si>
  <si>
    <t>05/22/2012 12:00:00 AM</t>
  </si>
  <si>
    <t>12-1-79483</t>
  </si>
  <si>
    <t>LP-007-2012</t>
  </si>
  <si>
    <t>8019-01</t>
  </si>
  <si>
    <t>CONSORCIO SOTO NORTE</t>
  </si>
  <si>
    <t>PEDRO JOSE OROSTEGUI AYALA</t>
  </si>
  <si>
    <t>UNICO PROPONENTE CONSORCIO SOTO NORTE 965 PUNTOS</t>
  </si>
  <si>
    <t>https://www.contratos.gov.co/consultas/detalleProceso.do?numConstancia=12-1-79483</t>
  </si>
  <si>
    <t>MEJORAMIENTO Y MANTENIMIENTO DE LA VIA VADO REAL - GAMBITA - PAIPA EN EL MUNICIPIO DE GAMBITA DEL DEPARTAMENTO DE SANTANDER</t>
  </si>
  <si>
    <t>Santander - Gambita</t>
  </si>
  <si>
    <t>06/24/2013 12:00:00 AM</t>
  </si>
  <si>
    <t>13-12-1754754</t>
  </si>
  <si>
    <t>2711-2012</t>
  </si>
  <si>
    <t>8000099691-7</t>
  </si>
  <si>
    <t>MUNICIPIO DE GAMBITA - SANTANDER</t>
  </si>
  <si>
    <t>WILLIAM HERRERA</t>
  </si>
  <si>
    <t>https://www.contratos.gov.co/consultas/detalleProceso.do?numConstancia=13-12-1754754</t>
  </si>
  <si>
    <t>800100518-4</t>
  </si>
  <si>
    <t>ALELBAGRE</t>
  </si>
  <si>
    <t>El Bagre</t>
  </si>
  <si>
    <t>11/23/2012 12:00:00 AM</t>
  </si>
  <si>
    <t>12-1-85499</t>
  </si>
  <si>
    <t>LP - COP- N° 010 DE 2012</t>
  </si>
  <si>
    <t>550 DE 2012</t>
  </si>
  <si>
    <t>15.430.800</t>
  </si>
  <si>
    <t>WALTER DANILO OTALVARO ECHEVERRI</t>
  </si>
  <si>
    <t>1° WALTER DANILO OTALVARO ECHEVERRI - 900 Puntos</t>
  </si>
  <si>
    <t>https://www.contratos.gov.co/consultas/detalleProceso.do?numConstancia=12-1-85499</t>
  </si>
  <si>
    <t>¿MANTENIMIENTO Y ADECUACION PLANTA DE TRATAMIENTO DE AGUA POTABLE PTAP Y DE REDES ALCANTARILLADO  EN EL BATALLON DE INGENIEROS No. 12 ¿GENERAL LIBORIO MEJIA¿  EN EL MUNICIPIO DE VENECIA ¿ CAQUETA; MANTENIMIENTO Y ADECUACION DE RED DE ALCANTARILLADO  EN EL BATALLON DE INFANTERIA No. 36 ¿CAZADORES¿  EN EL MUNICIPIO DE SANVICENTE DEL CAGUAN ¿ CAQUETA; MANTENIMIENTO Y ADECUACION DE SISTEMA DE ALCANTARILLADO Y CLAUSURA DE LAGUNA  Y PUESTA EN FUNCIONAMIENTO DE PLANTA DE TRATAMIENTO DE AGUAS RESIDUALES PTAR EN EL FUERTE MILITAR DE LARANDIA -CAQUETA¿.</t>
  </si>
  <si>
    <t>01/26/2012 12:00:00 AM</t>
  </si>
  <si>
    <t>12-1-76246</t>
  </si>
  <si>
    <t>011 JEING 2012</t>
  </si>
  <si>
    <t>437 DE 2012</t>
  </si>
  <si>
    <t>900.513.086-1</t>
  </si>
  <si>
    <t>CONSORCIO PTAR 2012</t>
  </si>
  <si>
    <t>17.169.192</t>
  </si>
  <si>
    <t>EFRAIN EVILARIO CASTILLA QUIÑONEZ</t>
  </si>
  <si>
    <t>MANTENIMIENTO Y ADECUACION PLANTA DE TRATAMIENTO DE AGUA POTABLE PTAP Y DE REDES ALCANTARILLADO  EN EL BATALLON DE INGENIEROS No. 12 ¿GENERAL LIBORIO MEJIA¿  EN EL MUNICIPIO DE VENECIA ¿ CAQUETA; MANTENIMIENTO Y ADECUACION DE RED DE ALCANTARILLADO  EN EL BATALLON DE INFANTERIA No. 36 ¿CAZADORES¿  EN EL MUNICIPIO DE SANVICENTE DEL CAGUAN ¿ CAQUETA; MANTENIMIENTO Y ADECUACION DE SISTEMA DE ALCANTARILLADO Y CLAUSURA DE LAGUNA  Y PUESTA EN FUNCIONAMIENTO DE PLANTA DE TRATAMIENTO DE AGUAS RESIDUALES PTAR EN EL FUERTE MILITAR DE LARANDIA -CAQUETA¿.</t>
  </si>
  <si>
    <t>DQ INGENIERIA CONSORCIO PTAR 2012</t>
  </si>
  <si>
    <t>https://www.contratos.gov.co/consultas/detalleProceso.do?numConstancia=12-1-76246</t>
  </si>
  <si>
    <t>800020665-5</t>
  </si>
  <si>
    <t>ALVIJES</t>
  </si>
  <si>
    <t>Vijes</t>
  </si>
  <si>
    <t>Valle del Cauca - Vijes</t>
  </si>
  <si>
    <t>12-1-80461</t>
  </si>
  <si>
    <t>MV-OBRA-001/2012</t>
  </si>
  <si>
    <t>MV-OBRA-001 DE 2012</t>
  </si>
  <si>
    <t>900.553.982-5</t>
  </si>
  <si>
    <t>UNION TEMPORAL JORGE ROBLEDO 2012</t>
  </si>
  <si>
    <t>89.008.184</t>
  </si>
  <si>
    <t>CARLOS ANDRES LEYVA BERNAL</t>
  </si>
  <si>
    <t>UNION TEMPORAL JORGE ROBLEDO 2012 = 1000 PUNTOS</t>
  </si>
  <si>
    <t>https://www.contratos.gov.co/consultas/detalleProceso.do?numConstancia=12-1-80461</t>
  </si>
  <si>
    <t>1381-2012</t>
  </si>
  <si>
    <t>900554014-5</t>
  </si>
  <si>
    <t>CONSORCIO PUENTES Y VIAS</t>
  </si>
  <si>
    <t>MEJORAMIENTO Y MANTENIMIENTO EN LA CARRETERA BOGOTA - UBATE  RUTA 45A04  SECTOR ZIPAQUIRA - UBATE  PR26+0000 AL PR67+1131  DEOPARTAMENTO DE CUNDINAMARCA  MODULO 3.</t>
  </si>
  <si>
    <t>AMPLIACION DE REDES ELECTRICAS DE MEDIA Y BAJA TENSION EN LA VEREDA SAN LUIS DEL ARICAPORO  MUNICIPIO DE HATO COROZAL Y AMPLIACION DE REDES ELECTRICAS DE MEDIA Y BAJA TENSION EN LAS VEREDAS SAN NICOLAS Y EL SUNI  MUNICIPIO DE HATO COROZAL  DEPARTAMENTO DE CASANARE  INTERVENTORIA TECNICA  ADMINISTRATIVA  FINANCIERA  LEGAL Y CONTABLE.</t>
  </si>
  <si>
    <t>13-12-1375137</t>
  </si>
  <si>
    <t>CTO 2341-2012</t>
  </si>
  <si>
    <t>https://www.contratos.gov.co/consultas/detalleProceso.do?numConstancia=13-12-1375137</t>
  </si>
  <si>
    <t>MEJORAMIENTO Y MANTENIMIENTO DE CARRETERAS GRUPO 8</t>
  </si>
  <si>
    <t>12-1-78316</t>
  </si>
  <si>
    <t>LP-SGT-SRN-015-2012</t>
  </si>
  <si>
    <t>1445-2012</t>
  </si>
  <si>
    <t>MEJORAMIENTO Y MANTENIMIENTO DE LA CARRETERA BUCARAMANGA - CUESTABOBA SECTOR  PR3++0400 AL PR8+0000  RUTA 66  TRAMO  6603  MODULO 4.</t>
  </si>
  <si>
    <t>M1  CONSORCIO INGEOBRAS M2 CONSORCIO DOS M3 CONSORCIO VIAS NACIONALES 2012 M4 CONSORCIO BEB</t>
  </si>
  <si>
    <t>https://www.contratos.gov.co/consultas/detalleProceso.do?numConstancia=12-1-78316</t>
  </si>
  <si>
    <t>MANTENIMIENTO Y MEJORAMIENTO DE LA VIA DE EL OREJERO - EL VOLADORCITO - MUNICIPIO DE EL MOLINO - DEPARTAMENTO DE LA GUAJIRA</t>
  </si>
  <si>
    <t>La Guajira - El Molino</t>
  </si>
  <si>
    <t>13-12-1595991</t>
  </si>
  <si>
    <t>1623-2012</t>
  </si>
  <si>
    <t>1839-2012</t>
  </si>
  <si>
    <t>825000134-1</t>
  </si>
  <si>
    <t>MUNICIPIO DE EL MOLINO - GUAJIRA</t>
  </si>
  <si>
    <t>LUIS ALFREDO ESCOBAR RODIGUEZ</t>
  </si>
  <si>
    <t>https://www.contratos.gov.co/consultas/detalleProceso.do?numConstancia=13-12-1595991</t>
  </si>
  <si>
    <t>MEJORAMIENTO Y MANTENIMIENTO DE CARRETERAS GRUPO 9</t>
  </si>
  <si>
    <t>12-1-79694</t>
  </si>
  <si>
    <t>LP-SGT-SRN-044-2012</t>
  </si>
  <si>
    <t>1424-2012</t>
  </si>
  <si>
    <t>900555716-1</t>
  </si>
  <si>
    <t>UNION TEMPORAL MANTENIMIENTO 2012</t>
  </si>
  <si>
    <t>CARLOS ALFONSO MORALES RIGUEROS</t>
  </si>
  <si>
    <t>MEJORAMIENTO Y MANTENIMIENTO DE LA  CARREERA MOCOA - PITALITO  SECTOR BRUSELAS - LA PORTADA  PR123+0000 A PR129+0000  RUTA 4503  DEPARTAMENTO DEL HUILA  MODULO 2.</t>
  </si>
  <si>
    <t>M1 CONSORCIO CARRETERAS PR9 M2 UNION TEMPORAL MEJORAMIENTO VIAL 2012 M3 CONSORCIO CAUCA M4 CONSORCIO CARRETERAS P9</t>
  </si>
  <si>
    <t>https://www.contratos.gov.co/consultas/detalleProceso.do?numConstancia=12-1-79694</t>
  </si>
  <si>
    <t>1421-2012</t>
  </si>
  <si>
    <t>900549692-9</t>
  </si>
  <si>
    <t>CONSORCIO ALFA</t>
  </si>
  <si>
    <t>REHABILITACION Y CONSERVACION PUENTE JUAN DE ACOSTAO Y PUENE ARROYO CASCABEL  EN LA VIAL CARTAGENA - LOMITA ARENA - BARRANQUILA  RUTA 94A01  DEPARTAMENTO DE ATLANTICO  MODULO 3.</t>
  </si>
  <si>
    <t>12-1-79519</t>
  </si>
  <si>
    <t>IDRD-STP-LP-017-2012</t>
  </si>
  <si>
    <t>IDRD-CTO-2002-2012</t>
  </si>
  <si>
    <t>900567824-0</t>
  </si>
  <si>
    <t>UNION TEMPORAL IDRD 017</t>
  </si>
  <si>
    <t>EDGAR CHAMORRO DELGADO</t>
  </si>
  <si>
    <t>EVALUACION Y ORDEN DE ELEGIBILIDAD PUBLICADO</t>
  </si>
  <si>
    <t>https://www.contratos.gov.co/consultas/detalleProceso.do?numConstancia=12-1-79519</t>
  </si>
  <si>
    <t>891855039-9</t>
  </si>
  <si>
    <t>HOSSOGAMOSO2</t>
  </si>
  <si>
    <t>REFORZAMIENTO ESTRUCTURAL DEL EDIFICIO DEL HOSPITAL REGIONAL DE SOGAMOSO E.S.E MEDIANTE EL SISTEMA DE PRECIOS UNITARIOS FIJOS.</t>
  </si>
  <si>
    <t>10/15/2014 12:00:00 AM</t>
  </si>
  <si>
    <t>14-4-3033744</t>
  </si>
  <si>
    <t>CONTRATO 420 DE 2012</t>
  </si>
  <si>
    <t>420 DE 2012</t>
  </si>
  <si>
    <t>860.534.160-2</t>
  </si>
  <si>
    <t>CHAHER S.A.</t>
  </si>
  <si>
    <t>FERNANDO CHAPARRO SANCHEZ</t>
  </si>
  <si>
    <t>https://www.contratos.gov.co/consultas/detalleProceso.do?numConstancia=14-4-3033744</t>
  </si>
  <si>
    <t>CONSTRUCCION DE OBRAS DE MITIGACION PARA PREVENIR INUNDACIONES EN EL RIO ILA EN EL MUNICIPIO DE LA VEGA CUNDINAMARCA</t>
  </si>
  <si>
    <t>12-1-83338</t>
  </si>
  <si>
    <t>COBRA-00020-2012</t>
  </si>
  <si>
    <t>CONSORCIO URCA INGENIERIA</t>
  </si>
  <si>
    <t>385 PUntos CONSORCIO URCA INGENIERIA</t>
  </si>
  <si>
    <t>https://www.contratos.gov.co/consultas/detalleProceso.do?numConstancia=12-1-83338</t>
  </si>
  <si>
    <t>ALMAICAO1</t>
  </si>
  <si>
    <t>Maicao</t>
  </si>
  <si>
    <t>La Guajira - Maicao</t>
  </si>
  <si>
    <t>12-1-82951</t>
  </si>
  <si>
    <t>LIC PUBLICA 006 DEL 2012</t>
  </si>
  <si>
    <t>N° C-247 de 2012</t>
  </si>
  <si>
    <t>900.570.633-1</t>
  </si>
  <si>
    <t>17.807.184</t>
  </si>
  <si>
    <t>EDGARDO CURIEL DE LA HOZ</t>
  </si>
  <si>
    <t>CONSORCIO PARQUE SAGRADO CORAZON 2012</t>
  </si>
  <si>
    <t>FACTOR PUNTAJE ECONOMICO 500 PROGRAMACION DE TRABAJOS E INVERSIONES 300 ORGANIZACION DE LOS TRABAJOS 300 APOYO A LA INDUSTRIA NACIONAL 100 PUNTAJE TOTAL 1000</t>
  </si>
  <si>
    <t>https://www.contratos.gov.co/consultas/detalleProceso.do?numConstancia=12-1-82951</t>
  </si>
  <si>
    <t>12-4-941520</t>
  </si>
  <si>
    <t>101.19.458.2012</t>
  </si>
  <si>
    <t>101.19.458</t>
  </si>
  <si>
    <t>https://www.contratos.gov.co/consultas/detalleProceso.do?numConstancia=12-4-941520</t>
  </si>
  <si>
    <t>15-4-4204341</t>
  </si>
  <si>
    <t>SPO-014-2012</t>
  </si>
  <si>
    <t>180 DE 2012</t>
  </si>
  <si>
    <t>79.425.250</t>
  </si>
  <si>
    <t>https://www.contratos.gov.co/consultas/detalleProceso.do?numConstancia=15-4-4204341</t>
  </si>
  <si>
    <t>10/27/2012 12:00:00 AM</t>
  </si>
  <si>
    <t>12-1-84290</t>
  </si>
  <si>
    <t>CONSORCIO OBRAS LA VEGA</t>
  </si>
  <si>
    <t>430 Puntos CONSORCIO OBRAS LA VEGA</t>
  </si>
  <si>
    <t>https://www.contratos.gov.co/consultas/detalleProceso.do?numConstancia=12-1-84290</t>
  </si>
  <si>
    <t>APOYAR AL MUNICIPIO DE GIRARDOTA EN LA COFINANCIACION DE LAS OBRAS DE CONSTRUCCION REQUERIDAS PARA LA MITIGACION DE LOS RIESGOS DERIVADOS DE LA OLA INVERNAL  DENTRO DEL ALCANCE DE LA URGENCIA MANIFIESTA DECLARADA MEDIANTE LA RESOLUCION 508 DE MAYO 04 DE 2012.</t>
  </si>
  <si>
    <t>Antioquia - Girardota</t>
  </si>
  <si>
    <t>12-12-1167607</t>
  </si>
  <si>
    <t>CD 325 DE 2012</t>
  </si>
  <si>
    <t>MUNICIPIO DE GIRARDOTA</t>
  </si>
  <si>
    <t>LUIS FERNANDO ORTIZ SANCHEZ</t>
  </si>
  <si>
    <t>https://www.contratos.gov.co/consultas/detalleProceso.do?numConstancia=12-12-1167607</t>
  </si>
  <si>
    <t>APOYAR AL MUNICIPIO DE CALDAS EN LA COFINANCIACION DE LAS OBRAS DE CONSTRUCCION REQUERIDAS PARA LA MITIGACION DE LOS RIESGOS DERIVADOS DE LA OLA INVERNAL  DENTRO DEL ALCANCE DE LA URGENCIA MANIFIESTA DECLARADA MEDIANTE EL DECRETO 0081 DEL 04 DE MAYO DE 2012.</t>
  </si>
  <si>
    <t>12-12-1165413</t>
  </si>
  <si>
    <t>CD 323 DE 2012</t>
  </si>
  <si>
    <t>MUNICIPIO DE CALDAS</t>
  </si>
  <si>
    <t>MONICA MARIA RAIGOZA MORALES</t>
  </si>
  <si>
    <t>https://www.contratos.gov.co/consultas/detalleProceso.do?numConstancia=12-12-1165413</t>
  </si>
  <si>
    <t>APOYAR AL MUNICIPIO DE BARBOSA EN LA COFINANCIACION DE LAS OBRAS DE CONSTRUCCION REQUERIDAS PARA LA MITIGACION DE LOS RIESGOS DERIVADOS DE LA OLA INVERNAL  DENTRO DEL ALCANCE DE LA URGENCIA MANIFIESTA DECLARADA MEDIANTE EL DECRETO N°102 DEL 04 DE MAYO DE 2012.</t>
  </si>
  <si>
    <t>12-12-1168023</t>
  </si>
  <si>
    <t>CD 344 DE 2012</t>
  </si>
  <si>
    <t>890980445-7</t>
  </si>
  <si>
    <t>MUNICIPIO DE BARBOSA</t>
  </si>
  <si>
    <t>HERNANDO ALONSO CATAÑO VELEZ</t>
  </si>
  <si>
    <t>https://www.contratos.gov.co/consultas/detalleProceso.do?numConstancia=12-12-1168023</t>
  </si>
  <si>
    <t>AMPLIACION Y OPTIMIZACION SISTEMA DE ACUEDUCTO DEL MUNICIPIO DE CABUYARO - META</t>
  </si>
  <si>
    <t>Meta - Cabuyaro</t>
  </si>
  <si>
    <t>12-1-79562</t>
  </si>
  <si>
    <t>LP 011 2012</t>
  </si>
  <si>
    <t>900539739-3</t>
  </si>
  <si>
    <t>Consorcio Cabuyaro 2012</t>
  </si>
  <si>
    <t>86.059.567</t>
  </si>
  <si>
    <t>JHON FRANKLIN TORRES MORENO</t>
  </si>
  <si>
    <t>CONSORCIO CABUYARO 2012</t>
  </si>
  <si>
    <t>https://www.contratos.gov.co/consultas/detalleProceso.do?numConstancia=12-1-79562</t>
  </si>
  <si>
    <t>ALAPARTADO14</t>
  </si>
  <si>
    <t>TERMINACION DE LA PRIMERA ETAPA DE LA INSTITUCION EDUCATIVA JOSE CELESTINO MUTIS DEL MUNICIPIO DE APARTADO ¿ DEPARTAMENTO DE ANTIOQUIA</t>
  </si>
  <si>
    <t>06/26/2012 12:00:00 AM</t>
  </si>
  <si>
    <t>12-1-80364</t>
  </si>
  <si>
    <t>L.P. 003 DE 2012</t>
  </si>
  <si>
    <t>160-2012</t>
  </si>
  <si>
    <t>900.545.584-3</t>
  </si>
  <si>
    <t>CONSORCIO MUTIS 2012</t>
  </si>
  <si>
    <t>88.203.318.</t>
  </si>
  <si>
    <t>GUSTAVO ADOLFO DUARTE</t>
  </si>
  <si>
    <t>TERMINACION DE LA  PRIMERA ETAPA DE LA INSTITUCION EDUCATIVA JOSE CELESTINO MUTIS DEL MUNICIPIO DE APARTADO ¿ DEPARTAMENTO DE ANTIOQUIA</t>
  </si>
  <si>
    <t>https://www.contratos.gov.co/consultas/detalleProceso.do?numConstancia=12-1-80364</t>
  </si>
  <si>
    <t>MEJORAMIENTO Y REHABILITACION VIA TENJO ¿ TABIO MUNICIPIO DE TENJO DEPARTAMENTO DE CUNDINAMARCA</t>
  </si>
  <si>
    <t>12-11-1104068</t>
  </si>
  <si>
    <t>SAMC - 046-2012</t>
  </si>
  <si>
    <t>243-2012</t>
  </si>
  <si>
    <t>MEJORAMIENTO Y REHABILITACION VIA TENJO - TABIO  MUNICIPIO DE TENJO -  DEPARTAMENTO DE CUNDINAMARCA.</t>
  </si>
  <si>
    <t>UNICO PROPONENTE - VER INFORME DE EVALUACION</t>
  </si>
  <si>
    <t>https://www.contratos.gov.co/consultas/detalleProceso.do?numConstancia=12-11-1104068</t>
  </si>
  <si>
    <t>15-4-4208800</t>
  </si>
  <si>
    <t>SPO-030-12</t>
  </si>
  <si>
    <t>435 DE 2012</t>
  </si>
  <si>
    <t>900580305-3</t>
  </si>
  <si>
    <t>17.341.235</t>
  </si>
  <si>
    <t>Luis Fernando Becerra Arenas</t>
  </si>
  <si>
    <t>https://www.contratos.gov.co/consultas/detalleProceso.do?numConstancia=15-4-4208800</t>
  </si>
  <si>
    <t>PAVIMENTACION E INTERVENTORIA DE LA CARRERA 14 ENTRE CALLES 30 A 34 DEL MUNICIPIO DE YOPAL DEPARTAMENTO DE CASANARE</t>
  </si>
  <si>
    <t>12-12-1017491</t>
  </si>
  <si>
    <t>CTO 1333-2012</t>
  </si>
  <si>
    <t>https://www.contratos.gov.co/consultas/detalleProceso.do?numConstancia=12-12-1017491</t>
  </si>
  <si>
    <t>12-11-1295139</t>
  </si>
  <si>
    <t>DIR GRAL SAMC No. 48 de 2012</t>
  </si>
  <si>
    <t>160 DE 2012</t>
  </si>
  <si>
    <t>900.579.460-5</t>
  </si>
  <si>
    <t>CONSORCIO ERON 2012</t>
  </si>
  <si>
    <t>79.787.807 DE BOGOTA</t>
  </si>
  <si>
    <t>JAIME ALEJANDRO GRANADOS MIRANDA</t>
  </si>
  <si>
    <t>1 CONSORCIO CINCO NO HABIL HABIL NO CUMPLE CUMPLE 2 CONSORCIO  INFRAESTRUCTURAS HABIL HABIL NO CUMPLE CUMPLE 3 CONSORCIO INRAGO NO HABIL HABIL NO CUMPLE CUMPLE 4 OLGA PINZON HABIL HABIL CUMPLE CUMPLE 5 CONSORCIO ERON 2012 HABIL HABIL CUMPLE CUMPLE 6 CONSORCIO PENITENCIARIO VALCAL 2012 HABIL HABIL NO CUMPLE CUMPLE 7 FUREL INGENIERIA SA HABIL HABIL CUMPLE CUMPLE 8 CONSORCIO CERRAMIENTO INPEC 2012 HABIL HABIL CUMPLE CUMPLE 9 CONSORCIO ADECUACIONES 2012 HABIL HABIL CUMPLE CUMPLE  Orden de elegibilidad CONSORCIO ERON 2012 1 CONSORCIO CERRAMIENTO INPEC 2012 2 CONSORCIO ADECUACIONES 2012 3 OLGA PINZON 4 FUREL INGENIERIA SA 5</t>
  </si>
  <si>
    <t>https://www.contratos.gov.co/consultas/detalleProceso.do?numConstancia=12-11-1295139</t>
  </si>
  <si>
    <t>12-1-80354</t>
  </si>
  <si>
    <t>Licitacionpublica_13_2012</t>
  </si>
  <si>
    <t>551 DE 2012</t>
  </si>
  <si>
    <t>CONSORCIO DISTRITO CHIQUINQUIRA 2012.</t>
  </si>
  <si>
    <t>OSCAR RODRIGO ZAMBFtANO</t>
  </si>
  <si>
    <t>Operacion y Mantenlmiento del Distrito de Riego y Drenaje Ftiquene - Cucunubi</t>
  </si>
  <si>
    <t>CONSORCIO DISTRITO DE RIEGO CHIQUINQUIRA</t>
  </si>
  <si>
    <t>https://www.contratos.gov.co/consultas/detalleProceso.do?numConstancia=12-1-80354</t>
  </si>
  <si>
    <t>12-11-1261578</t>
  </si>
  <si>
    <t>041-2012</t>
  </si>
  <si>
    <t>635-2012</t>
  </si>
  <si>
    <t>https://www.contratos.gov.co/consultas/detalleProceso.do?numConstancia=12-11-1261578</t>
  </si>
  <si>
    <t>11/19/2012 12:00:00 AM</t>
  </si>
  <si>
    <t>12-1-85253</t>
  </si>
  <si>
    <t>LIC 011 DE 2012</t>
  </si>
  <si>
    <t>494 DE 2012</t>
  </si>
  <si>
    <t>900.580.201-6</t>
  </si>
  <si>
    <t>UNION TEMPORAL PLAN MAESTRO PUERTO BOYACA</t>
  </si>
  <si>
    <t>JOSE MANUEL ROJAS GOMEZ</t>
  </si>
  <si>
    <t>PROPONENTE  N° 1 CARMELO JOAQUIN ROSALES AMELL. PROPONENTE N° 2 UNION TEMPORAL PLAN MAESTRO PUERTO BOYACA LAS CALIFICACIONES SE ADJUNTA EN LA PRESENTE ACTO DE ADJUDICACION.</t>
  </si>
  <si>
    <t>https://www.contratos.gov.co/consultas/detalleProceso.do?numConstancia=12-1-85253</t>
  </si>
  <si>
    <t>12-1-79001</t>
  </si>
  <si>
    <t>LIC-20-03-2012</t>
  </si>
  <si>
    <t>2012-OO-20-055</t>
  </si>
  <si>
    <t>900-553048-0</t>
  </si>
  <si>
    <t>CONSORCIO OCCIDENTE 2012</t>
  </si>
  <si>
    <t>ANDRES AGUIRRE GALLEGO</t>
  </si>
  <si>
    <t>CONSORCIO OCCIDENTE 2012 INTEGRADO POR: DISEÑO ABSOLUTO CON EL 25%  INGAP S.A.S. CON EL 75%</t>
  </si>
  <si>
    <t>https://www.contratos.gov.co/consultas/detalleProceso.do?numConstancia=12-1-79001</t>
  </si>
  <si>
    <t>REHABILITACION Y RECONSTRUCCION DEL SISTEMA DE ACUEDUCTO DEL CORREGIMIENTO DE GUACAMAYO MPIO DE ACHI  REHABILITACION Y RECONSTRUCCION DEL SISTEMA DE ACUEDUCTO DEL CORREGIMIENTO DE LA RIBONA MPIO DE HATILLO DE LOBA  RECONSTRUCCION DEL SISTEMA DE ACUEDUCTO DEL CORREGIMIENTO DE SAN MIGUEL MPIO DE HATILLO DE LOBA  CONSTRUCCION DE HEXAPODOS PARA EL CONTROL DE EROSION EN EL EMISARIO FINAL DEL SISTEMA DE ALCANTARILLADO DEL MPIO DE SAN PABLO  REHABILITACION DEL SISTEMA DE ACUEDUCTO DEL CORREGIMIENTO DE TACUYALTA MPIO DE ACHI  REHABILITACION Y RECONSTRUCCION DEL SISTEMA DE ACUEDUCTO DEL CORREGIMIENTO DE TRES CRUCES MPIO DE ACHI.</t>
  </si>
  <si>
    <t>03/21/2012 12:00:00 AM</t>
  </si>
  <si>
    <t>12-12-850401</t>
  </si>
  <si>
    <t>102-12</t>
  </si>
  <si>
    <t>GRUPO INGENIERIA LTDA</t>
  </si>
  <si>
    <t>YURANIS TABORDA MEDRANO</t>
  </si>
  <si>
    <t>https://www.contratos.gov.co/consultas/detalleProceso.do?numConstancia=12-12-850401</t>
  </si>
  <si>
    <t>FAC7</t>
  </si>
  <si>
    <t>12-12-1331215</t>
  </si>
  <si>
    <t>377-00-A-COFAC-DINSA-2012</t>
  </si>
  <si>
    <t>900.575.819-7</t>
  </si>
  <si>
    <t>79.602.224</t>
  </si>
  <si>
    <t>RODOLFO GARRIDO GARZON</t>
  </si>
  <si>
    <t>https://www.contratos.gov.co/consultas/detalleProceso.do?numConstancia=12-12-1331215</t>
  </si>
  <si>
    <t>Antioquia - Copacabana</t>
  </si>
  <si>
    <t>12-1-80857</t>
  </si>
  <si>
    <t>LP 013 DE 2012</t>
  </si>
  <si>
    <t>LP 540 DE 2012</t>
  </si>
  <si>
    <t>CONSORCIO LP 13-2012</t>
  </si>
  <si>
    <t>CONSORCIO LP 13-2012 999.81 CONSORCIO DEPORTIVO 2012 997.49 U.T. ALIANZA AREA  2012 983.01 IDC INVERSIONES AIRE 969.35 MGL INGENIEROS RECHAZADO WILMAR JOSE MONCADA RECHAZADO  CONCRETOS Y MEZCLAS S.A. RECHAZADO INGENIERIA Y CONCRETOS S.A.S RECHAZADO  CONSORCIO MACRO-ECCO RECHAZADO</t>
  </si>
  <si>
    <t>https://www.contratos.gov.co/consultas/detalleProceso.do?numConstancia=12-1-80857</t>
  </si>
  <si>
    <t>598-2012</t>
  </si>
  <si>
    <t>900526434-6</t>
  </si>
  <si>
    <t>CONSORCIO OBRAS VIALES 2012</t>
  </si>
  <si>
    <t>MEJORAMIENTO Y MANTENIMIENTO DE LA CARRETERA ONZAGA - SANTA ROSITA  SAN GIL - MOGOTES - ONZAGA - SAN GIL - BARICHARA Y RAMAL A GUANE  DEPARTAMENMTO DE SANTANDER  MODULO 1.</t>
  </si>
  <si>
    <t>2048-2012</t>
  </si>
  <si>
    <t>900568463-1</t>
  </si>
  <si>
    <t>CONSORCIO INGENIERIA DE PROYECTOS</t>
  </si>
  <si>
    <t>GUILLERMO ANDRES GALAN ECHEVERRI</t>
  </si>
  <si>
    <t>986 de 2012</t>
  </si>
  <si>
    <t>12-1-82301</t>
  </si>
  <si>
    <t>SI-LP-007-2012</t>
  </si>
  <si>
    <t>900566342-8</t>
  </si>
  <si>
    <t>UNION TEMPORAL COLORADOS</t>
  </si>
  <si>
    <t>LUIS ALBERTO BURGOS BARAJAS</t>
  </si>
  <si>
    <t>UNION TEMPORAL COLORADOS            1000 PTS</t>
  </si>
  <si>
    <t>https://www.contratos.gov.co/consultas/detalleProceso.do?numConstancia=12-1-82301</t>
  </si>
  <si>
    <t>MEJORAMIENTO Y MANTENIMIENTO DE LA CARRETERA CUATROVIENTOS-CODAZZI  RUTA 45CS09  SECTOR CUATROVIENTOS - CODAZZI  DEPARTAMENTO DE CESAR</t>
  </si>
  <si>
    <t>12-11-1159470</t>
  </si>
  <si>
    <t>SA-MC-SGT-SRN-021-2012</t>
  </si>
  <si>
    <t>2051-2012</t>
  </si>
  <si>
    <t>900566315-9</t>
  </si>
  <si>
    <t>CONSORCIO ALO INGENIEROS</t>
  </si>
  <si>
    <t>MEJORAMIENTO Y MANTENIMIENTO DE LA CARRETERA CUATROVIENTOS - CODAZZI  RUTA 45CS09  SECTOR CUATROVIENTOS - CODAZZI  DEPARTAMENTOD E CESAR.</t>
  </si>
  <si>
    <t>https://www.contratos.gov.co/consultas/detalleProceso.do?numConstancia=12-11-1159470</t>
  </si>
  <si>
    <t>CONSTRUCCION DE OBRAS DE ESTABILIDAD DE TALUDES Y MANEJO DE AGUAS LLUVIAS EN EL  CORREGIMIENTO AGROTURISTICO EL TABLAZO.  MUNICIPIO DE MANIZALES</t>
  </si>
  <si>
    <t>12-1-83620</t>
  </si>
  <si>
    <t>LC 013-2012</t>
  </si>
  <si>
    <t>261-2012</t>
  </si>
  <si>
    <t>10.255.116</t>
  </si>
  <si>
    <t>JUAN CARLOS SERNA OSPINA</t>
  </si>
  <si>
    <t>https://www.contratos.gov.co/consultas/detalleProceso.do?numConstancia=12-1-83620</t>
  </si>
  <si>
    <t>REALIZAR LAS OBRAS DE MANTENIMIENTO Y REPARACIÒNES LOCATIVAS PARA EL ALISTAMIENTO DE LA BODEGA Y EL TALLER EN LAS INSTALACIONES FÌSICAS DEL INSTITUTO NACIONAL DE SALUD  UBICADO EN LA AVENIDA CALLE 26 No. 51-20  DE LA CIUDAD DE BOGOTÀ D.C.  POR EL SISTEMA DE PRECIOS UNITARIOS FIJOS SIN FORMULA DE REAJUSTE</t>
  </si>
  <si>
    <t>12-1-82741</t>
  </si>
  <si>
    <t>013-2012</t>
  </si>
  <si>
    <t>705-2012</t>
  </si>
  <si>
    <t>800.083.329-5</t>
  </si>
  <si>
    <t>INGENIERIAS Y SERVICIOS S.A. INCER S.A.</t>
  </si>
  <si>
    <t>80.088.361</t>
  </si>
  <si>
    <t>JUAN FELIPE TORO RIOS</t>
  </si>
  <si>
    <t>RESOLUCION NUMERO 1027 DEL 3 DE DICIEMBRE DE 2012</t>
  </si>
  <si>
    <t>https://www.contratos.gov.co/consultas/detalleProceso.do?numConstancia=12-1-82741</t>
  </si>
  <si>
    <t>981680067-2</t>
  </si>
  <si>
    <t>ALITAGUI8</t>
  </si>
  <si>
    <t>ADECUACIONES VARIAS A LA INFRAESTRUCTURA DEL HOGAR DE LOS RECUERDOS DEL MUNICIPIO DE ITAGUI</t>
  </si>
  <si>
    <t>12-1-80873</t>
  </si>
  <si>
    <t>SI-LP-009-2012</t>
  </si>
  <si>
    <t>SI-414-2012</t>
  </si>
  <si>
    <t>79465967-1</t>
  </si>
  <si>
    <t>https://www.contratos.gov.co/consultas/detalleProceso.do?numConstancia=12-1-80873</t>
  </si>
  <si>
    <t>1319-2012</t>
  </si>
  <si>
    <t>900550762-4</t>
  </si>
  <si>
    <t>UNION TEMPORAL ALIANZA VIAL 2012</t>
  </si>
  <si>
    <t>MEJORAMIENTO Y MANTENIMIENTO DE LA CARRETERA PUENTE AURRA - SANTAFE DE ANTIOQUIA  RUTA 6204 EN EL DEPARTAMENTOD E ANTIOQUIA  MODULO 2.</t>
  </si>
  <si>
    <t>ALMEDELLIN14</t>
  </si>
  <si>
    <t>12-1-79987</t>
  </si>
  <si>
    <t>71.338.676</t>
  </si>
  <si>
    <t>Velez Gomez Mauro</t>
  </si>
  <si>
    <t>MARIO VELEZ GOMEZ</t>
  </si>
  <si>
    <t>https://www.contratos.gov.co/consultas/detalleProceso.do?numConstancia=12-1-79987</t>
  </si>
  <si>
    <t>1426-2012</t>
  </si>
  <si>
    <t>900555703-6</t>
  </si>
  <si>
    <t>CONSORCIO CARRTERAS PR9</t>
  </si>
  <si>
    <t>LUIS ANTONIO ROJAS GIRON</t>
  </si>
  <si>
    <t>CONTRUCCION DE OBRAS COMPLEMENTARIAS PARA SEGURIDAD VIAL EN EL ACCESO SUR AL MUNICIPIO DE VILLANUEVA -  LA GUAJIRA DE LA CARRETRA LA PAZ - SAN JUAN DEL CESAR - BUENAVISTA - TOMARRAZON RUTA 4902  MODULO 4.</t>
  </si>
  <si>
    <t>OPTIMIZACION DE LAS REDES DE ALCANTARILLADO SANITARIO Y PLUVIAL FASE II DEL CASCO URBANO DEL MUNICIPIO DE GUAYABETAL</t>
  </si>
  <si>
    <t>Cundinamarca - Guayabetal</t>
  </si>
  <si>
    <t>13-12-1429901</t>
  </si>
  <si>
    <t>EPC-CI-026-2012</t>
  </si>
  <si>
    <t>800094701-1</t>
  </si>
  <si>
    <t>MUNICIPIO DE GUAYABETAL</t>
  </si>
  <si>
    <t>ALEXANDER RODRIGUEZ PARRADO</t>
  </si>
  <si>
    <t>https://www.contratos.gov.co/consultas/detalleProceso.do?numConstancia=13-12-1429901</t>
  </si>
  <si>
    <t>Sucre - Corozal; Sucre - San Benito Abad; Sucre - San Juan de Betulia</t>
  </si>
  <si>
    <t>11/28/2011 12:00:00 AM</t>
  </si>
  <si>
    <t>11-1-75495</t>
  </si>
  <si>
    <t>LP2011014</t>
  </si>
  <si>
    <t>900.503.448-1</t>
  </si>
  <si>
    <t>CONSORCIO SUCRE</t>
  </si>
  <si>
    <t>15.434.553</t>
  </si>
  <si>
    <t>LUIS ALFONSO VALENCIA POSADA</t>
  </si>
  <si>
    <t>CONSORCIO SUCRE INTEGRADO POR COBACO S.A. Y LUIS ALFONSO VALENCIA POSADA</t>
  </si>
  <si>
    <t>https://www.contratos.gov.co/consultas/detalleProceso.do?numConstancia=11-1-75495</t>
  </si>
  <si>
    <t>VALLE DEL CAUCA - HOSPITAL DEPARTAMENTAL SAN ANTONIO DE ROLDANILLO</t>
  </si>
  <si>
    <t>891900343-6</t>
  </si>
  <si>
    <t>HDSANANTONIO</t>
  </si>
  <si>
    <t>REFORZAMIENTO ESTRUCTURAL  ADECUACION  AMPLIACION UNIDAD DE URGENCIAS EN EL HOSPITAL DEPARTAMENTAL SAN ANTONIO E.S.E. ROLDANILLO VALLE DEL CAUCA.</t>
  </si>
  <si>
    <t>Roldanillo</t>
  </si>
  <si>
    <t>12-1-79765</t>
  </si>
  <si>
    <t>HECTOR MARIO LONDOÑO TOVAR</t>
  </si>
  <si>
    <t>EJECUCION POR PARTE DEL CONTRATISTA DE OBRAS PARA EL REFORZAMIENTO ESTRUCTURAL  ADECUACION  AMPLIACION UNIDAD DE URGENCIAS EN EL HOSPITAL DEPARTAMENTAL SAN ANTONIO E.S.E. ROLDANILLO VALLE DEL CAUCA</t>
  </si>
  <si>
    <t>HECTOR MARIO LONDOÑO TOVAR- 1000 PUNTOS</t>
  </si>
  <si>
    <t>https://www.contratos.gov.co/consultas/detalleProceso.do?numConstancia=12-1-79765</t>
  </si>
  <si>
    <t>11-1-75797</t>
  </si>
  <si>
    <t>LP2011020</t>
  </si>
  <si>
    <t>890.940.910-1</t>
  </si>
  <si>
    <t>CONSTRUCIONES AP S.A.</t>
  </si>
  <si>
    <t>8.235.714</t>
  </si>
  <si>
    <t>CONSTRUCCIONES AP SA 939  61 PUNTOS</t>
  </si>
  <si>
    <t>https://www.contratos.gov.co/consultas/detalleProceso.do?numConstancia=11-1-75797</t>
  </si>
  <si>
    <t>14-4-2819902</t>
  </si>
  <si>
    <t>132-2011</t>
  </si>
  <si>
    <t>900487532-1</t>
  </si>
  <si>
    <t>40.215.804</t>
  </si>
  <si>
    <t>Maristella Santanas Torres</t>
  </si>
  <si>
    <t>https://www.contratos.gov.co/consultas/detalleProceso.do?numConstancia=14-4-2819902</t>
  </si>
  <si>
    <t>ALVILLADELR2</t>
  </si>
  <si>
    <t>MEJORAMIENTO Y MANTENIMIENTO DE LA MALLA VIAL URBANA DEL MUNICIPIO DE VILLA DEL ROSARIO- NORTE DE SANTANDER</t>
  </si>
  <si>
    <t>Villa del Rosario</t>
  </si>
  <si>
    <t>Norte De Santander - Villa del Rosario</t>
  </si>
  <si>
    <t>12-1-85093</t>
  </si>
  <si>
    <t>CONTRATO No. 0338 DE 2012</t>
  </si>
  <si>
    <t>900580678-5</t>
  </si>
  <si>
    <t>MANUEL GUILLERMO GIL QUINTERO</t>
  </si>
  <si>
    <t>EL MEJORAMIENTO Y MANTENIMIENTO DE LA MALLA VIAL URBANA DEL  MUNICIPIO DE VILLA DEL ROSARIO  NORTE DE SANTANDER.</t>
  </si>
  <si>
    <t>https://www.contratos.gov.co/consultas/detalleProceso.do?numConstancia=12-1-85093</t>
  </si>
  <si>
    <t>JBJCM02</t>
  </si>
  <si>
    <t>CONTRATAR LAS OBRAS DE MANEJO SILVICULTURAL  DEL ARBOLADO URBANO IDENTIFICADO COMO PRIORITARIO EN LA CIUDAD DE BOGOTA D.C.</t>
  </si>
  <si>
    <t>12-1-83278</t>
  </si>
  <si>
    <t>JBB-LP-002-2012</t>
  </si>
  <si>
    <t>JBB-CT-1174-2012</t>
  </si>
  <si>
    <t>DARIO DE JESUS QUINTERO PALACIOS</t>
  </si>
  <si>
    <t>https://www.contratos.gov.co/consultas/detalleProceso.do?numConstancia=12-1-83278</t>
  </si>
  <si>
    <t>FONDECUN2</t>
  </si>
  <si>
    <t>CONSTRUCCION Y TERMINACION DEL PUENTE SOBRE EL RIO HUMEA  EN EL MUNICIPIO DE MEDINA.</t>
  </si>
  <si>
    <t>10/25/2012 12:00:00 AM</t>
  </si>
  <si>
    <t>12-1-84192</t>
  </si>
  <si>
    <t>IPS 006 - 2012</t>
  </si>
  <si>
    <t>140 DE 2012</t>
  </si>
  <si>
    <t>900.577.317-0</t>
  </si>
  <si>
    <t>UNION TEMPORAL HUMEA 2012</t>
  </si>
  <si>
    <t>19.457.342 DE BOGOTA</t>
  </si>
  <si>
    <t>CONSTRUCCION Y TERMINACION DEL PUENTE SOBRE EL RIO HUMEA  EN EL MUNICIPIO DE MEDINA</t>
  </si>
  <si>
    <t>- INCOTOP SAS  HABILITADO  -  UNION TEMPORAL HUMEA 2012  HABILITADO</t>
  </si>
  <si>
    <t>https://www.contratos.gov.co/consultas/detalleProceso.do?numConstancia=12-1-84192</t>
  </si>
  <si>
    <t>OPTIMIZACION DE LA INFRAESTRUCTURA EDUCATIVA PARA EL COLEGIO DEPARTAMENTAL LA SABANA   ESCUELAS GREGORIO GARAVITO  LA PRIMAVER  LUIS ANTONIO PEREZ  LUIS CARLOS GALAN Y ESCUELA INTERNADO CAMILO TORRES  ZONA URBANA Y RURAL DEL MUNICIPIO DE PUERTO GAITAN</t>
  </si>
  <si>
    <t>12-1-82216</t>
  </si>
  <si>
    <t>LP-SI-005-2012</t>
  </si>
  <si>
    <t>CONSORCIO MANTENIMIENTO GAITAN</t>
  </si>
  <si>
    <t>CARLOS ANDRES SAAVEDRA RAMIREZ</t>
  </si>
  <si>
    <t>OPTIMIZACION DE LA INFRAESTRUCTURA EDUCATIVA PARA EL COLEGIO DEPARTAMENTAL LA SABANA  ESCUELAS GREGORIO GARAVITO  LA PRIMAVERA  LUIS ANTONIO PEREZ  LUIS CARLOS GALAN Y ESCUELA-INTERNADO CAMILO TORRES  ZONA URBANA Y RURAL DEL MUNICIPIO DE PUERTO GAITAN</t>
  </si>
  <si>
    <t>792 PUNTOS</t>
  </si>
  <si>
    <t>https://www.contratos.gov.co/consultas/detalleProceso.do?numConstancia=12-1-82216</t>
  </si>
  <si>
    <t>12-1-79781</t>
  </si>
  <si>
    <t>LP-SGT-SRN-045-2012</t>
  </si>
  <si>
    <t>1467-2012</t>
  </si>
  <si>
    <t>REHABILITACION Y CONSERVACION DEL PUENTE TETUAN EN LA CARRETERA CHAPARRAL - ORTEGA  RUTA 3602. DEPARTAMENTO DEL TOLIMA  MODULO 2.</t>
  </si>
  <si>
    <t>M1 FRANCISCO JOSE ARIAS  ZAPATA M2 CONTRUCCIONES YTRACTORES S.A.</t>
  </si>
  <si>
    <t>https://www.contratos.gov.co/consultas/detalleProceso.do?numConstancia=12-1-79781</t>
  </si>
  <si>
    <t>12-1-84552</t>
  </si>
  <si>
    <t>DOAC LP-004-2012</t>
  </si>
  <si>
    <t>CONTRATO DE OBRA DOAC No.324-2012</t>
  </si>
  <si>
    <t>900.577.387-6</t>
  </si>
  <si>
    <t>CONSORCIO ACACIAS EDUCATIVA 2013</t>
  </si>
  <si>
    <t>86.066.280 de Villavicencio</t>
  </si>
  <si>
    <t>CONSORCIO ACACIAS EDUCATIVA 2013 980 PTS</t>
  </si>
  <si>
    <t>https://www.contratos.gov.co/consultas/detalleProceso.do?numConstancia=12-1-84552</t>
  </si>
  <si>
    <t>12-11-1323274</t>
  </si>
  <si>
    <t>SA-068-CAM-2012</t>
  </si>
  <si>
    <t>900580474-1</t>
  </si>
  <si>
    <t>CONSORCIO SEINGECOL 2012</t>
  </si>
  <si>
    <t>RICARDO DUSSAN COBALEDA</t>
  </si>
  <si>
    <t>Consorcio SEINGECOL 2012</t>
  </si>
  <si>
    <t>Consorcio SEINGECOL 2012      90 PUNTOS</t>
  </si>
  <si>
    <t>https://www.contratos.gov.co/consultas/detalleProceso.do?numConstancia=12-11-1323274</t>
  </si>
  <si>
    <t>INDERANT5</t>
  </si>
  <si>
    <t>08/29/2012 12:00:00 AM</t>
  </si>
  <si>
    <t>12-1-81968</t>
  </si>
  <si>
    <t>LP 005-2012</t>
  </si>
  <si>
    <t>749-2012</t>
  </si>
  <si>
    <t>811.011.847-0</t>
  </si>
  <si>
    <t>AZ CONSTRUCCIONES SAS</t>
  </si>
  <si>
    <t>71.591.704</t>
  </si>
  <si>
    <t>Primer Lugar: AZ Construcciones SAS 999 13 puntos Segundo Lugar: Construcciones Macro SAS  998 94 puntos Tercer Lugar: Concretos y Mezclas SAS 998 15 puntos</t>
  </si>
  <si>
    <t>https://www.contratos.gov.co/consultas/detalleProceso.do?numConstancia=12-1-81968</t>
  </si>
  <si>
    <t>900014480-8</t>
  </si>
  <si>
    <t>INSHABITATMED1</t>
  </si>
  <si>
    <t>02/27/2012 12:00:00 AM</t>
  </si>
  <si>
    <t>12-1-76945</t>
  </si>
  <si>
    <t>LIC-005-2012</t>
  </si>
  <si>
    <t>900.368.469-5</t>
  </si>
  <si>
    <t>TM TRUJILLO MESA Y CIA SAS</t>
  </si>
  <si>
    <t>8.269.471</t>
  </si>
  <si>
    <t>FRANCISCO FERNANDO TRUJILLO MESA</t>
  </si>
  <si>
    <t>TM Trujillo Mesa y Cia SAS</t>
  </si>
  <si>
    <t>1. TM Trujillo Mesa y Cia SAS. 100 puntos.  2. Yamill Alonso Montenegro Calderon. 97 6</t>
  </si>
  <si>
    <t>https://www.contratos.gov.co/consultas/detalleProceso.do?numConstancia=12-1-76945</t>
  </si>
  <si>
    <t>MANTENIMIENTO CORREDOR FERREO MEDELLIN - PUERTO BERRIO  TRAMO CISNEROS - SANTIAGO  MUNICIPIO DE CISNEROS DEPARTAMENTO DE ANTIOQUIA.</t>
  </si>
  <si>
    <t>Antioquia - Cisneros</t>
  </si>
  <si>
    <t>12-12-1269430</t>
  </si>
  <si>
    <t>1418-2012</t>
  </si>
  <si>
    <t>890910913-3</t>
  </si>
  <si>
    <t>MUNICIPIO DE CISNEROS - ANTIOQUIA</t>
  </si>
  <si>
    <t>CARLOS ARTURO PEREZ GARCIA</t>
  </si>
  <si>
    <t>https://www.contratos.gov.co/consultas/detalleProceso.do?numConstancia=12-12-1269430</t>
  </si>
  <si>
    <t>12-1-80023</t>
  </si>
  <si>
    <t>COP 165</t>
  </si>
  <si>
    <t>900.540.231-6.</t>
  </si>
  <si>
    <t>CONSORCIO EDIFICACIONES</t>
  </si>
  <si>
    <t>CONSORCIO EDIFICACIONES CON 65 PUNTOS</t>
  </si>
  <si>
    <t>https://www.contratos.gov.co/consultas/detalleProceso.do?numConstancia=12-1-80023</t>
  </si>
  <si>
    <t>12-1-80532</t>
  </si>
  <si>
    <t>900.546.934-2</t>
  </si>
  <si>
    <t>Union Temporal Urbanismo Torres del Campestre</t>
  </si>
  <si>
    <t>Fernando de Jesus Zuñiga</t>
  </si>
  <si>
    <t>UNION TEMPORAL URBANISMO TORRES DEL CAMPESTRE</t>
  </si>
  <si>
    <t>UNICO PROPONENTE UNION TEMPORAL URBANISMO TORRES DEL CAMPESTRE</t>
  </si>
  <si>
    <t>https://www.contratos.gov.co/consultas/detalleProceso.do?numConstancia=12-1-80532</t>
  </si>
  <si>
    <t>INSTALACION DE MEZCLA ASFALTICA Y MATERIAL PETREO PARA EL MANTENIMIENTO VIAL MEDIANTE ACCIONES DE BACHEO EN LA RED VIAL URBANA DEL MUNICIPIO DE SAN JOSE DE CUCUTA.</t>
  </si>
  <si>
    <t>04/27/2012 12:00:00 AM</t>
  </si>
  <si>
    <t>12-1-78654</t>
  </si>
  <si>
    <t>LPSIM002-2012</t>
  </si>
  <si>
    <t>900.530.231-3</t>
  </si>
  <si>
    <t>UNION TEMPORAL S Y C 2012</t>
  </si>
  <si>
    <t>88.198.174 DE CUCUTA</t>
  </si>
  <si>
    <t>DOLMER ALFONSO BECERRA QUINTERO</t>
  </si>
  <si>
    <t>union temporal syc 2012</t>
  </si>
  <si>
    <t>union temporal s y c 2012    1000 puntos</t>
  </si>
  <si>
    <t>https://www.contratos.gov.co/consultas/detalleProceso.do?numConstancia=12-1-78654</t>
  </si>
  <si>
    <t>COFINANCIAR LA REALIZACION DE LA CONSTRUCCION DE LA CANCHA DEPORTIVA  RECREATIVA Y AMBIENTAL DEL MUNICIPIO DE LA ESTRELLA  SECTOR PUEBLO VIEJO.</t>
  </si>
  <si>
    <t>09/28/2012 12:00:00 AM</t>
  </si>
  <si>
    <t>12-12-1169411</t>
  </si>
  <si>
    <t>CD 369 DE 2012</t>
  </si>
  <si>
    <t>MUNICIPIO DE LA ESTRELLA</t>
  </si>
  <si>
    <t>JUAN DIEGO ECHAVARRIA SANCHEZ</t>
  </si>
  <si>
    <t>https://www.contratos.gov.co/consultas/detalleProceso.do?numConstancia=12-12-1169411</t>
  </si>
  <si>
    <t>07/24/2012 12:00:00 AM</t>
  </si>
  <si>
    <t>12-12-1054616</t>
  </si>
  <si>
    <t>CONVENIO INTERDTIVO DE ASOCIACION 443 DE 2012</t>
  </si>
  <si>
    <t>443 DE 2012</t>
  </si>
  <si>
    <t>LUIS EDUARDO ROBAYO  MOYA</t>
  </si>
  <si>
    <t>https://www.contratos.gov.co/consultas/detalleProceso.do?numConstancia=12-12-1054616</t>
  </si>
  <si>
    <t>Lorica</t>
  </si>
  <si>
    <t>12-1-84697</t>
  </si>
  <si>
    <t>L.P. 003-2012</t>
  </si>
  <si>
    <t>11.003.372</t>
  </si>
  <si>
    <t>RAUL ENRIQUE NAVARRO CORRALES</t>
  </si>
  <si>
    <t>https://www.contratos.gov.co/consultas/detalleProceso.do?numConstancia=12-1-84697</t>
  </si>
  <si>
    <t>12-1-82306</t>
  </si>
  <si>
    <t>LC 008-2012</t>
  </si>
  <si>
    <t>225-2012</t>
  </si>
  <si>
    <t>900.567.895-3</t>
  </si>
  <si>
    <t>CONSORCIO NOVIEMBRE DE 2011</t>
  </si>
  <si>
    <t>10.232.908</t>
  </si>
  <si>
    <t>RICARDO RIVERA LATORRE</t>
  </si>
  <si>
    <t>CONSORCIO NOVIEMBRE 2011</t>
  </si>
  <si>
    <t>1 61 Consorcio Noviembre 2011 $ 916.068.996  99 9989 2 93 Consorcio Tejares $ 916.019.299  99 9935 3 75 Consorcio Obras Corpocaldas 2012  $ 915.952.722  99 9862 4 66 Consorcio Aguirre LLanez $ 915.880.907  99 9784 5 83 Consorcio Rodriguez Duran $ 916.281.016  99 9779 6 76 Consorcio Andes $ 915.871.390  99 9773 7 94 Consorcio A &amp; M $ 916.295.915  99 9763 8 24 Edgar Alonso Castro Lizarralde $ 916.334.784  99 9721 9 13 Consorcio Construcciones Civiles 4  $ 915.810.083  99 9707 10 90 Consorcio A y P $ 916.355.541  99 9698</t>
  </si>
  <si>
    <t>https://www.contratos.gov.co/consultas/detalleProceso.do?numConstancia=12-1-82306</t>
  </si>
  <si>
    <t>MANTENIMIENTO Y MEJORAMIENTO DE LA VIA CACHO VENADO - SABANETA - SANTA RITA Y POTREROS  - CORREGIMIENTO DE HATILLO  MUNICIPIO DE ALBANIA DEL DEPARTAMENTO DE SANTANDER</t>
  </si>
  <si>
    <t>13-12-1770675</t>
  </si>
  <si>
    <t>2743-2012</t>
  </si>
  <si>
    <t>800.099.455-5</t>
  </si>
  <si>
    <t>5.571.298</t>
  </si>
  <si>
    <t>JOSE VICENTE RODRIGUEZ ARIZA</t>
  </si>
  <si>
    <t>https://www.contratos.gov.co/consultas/detalleProceso.do?numConstancia=13-12-1770675</t>
  </si>
  <si>
    <t>¿ADECUACION Y CONSTRUCCION DE ANDENES  OBRAS DE ARTE E INFRAESTRUCTURA PARA TRANSPORTE NO MOTORIZADO EN EL CASCO URBANO DEL MUNICIPIO DE COGUA¿</t>
  </si>
  <si>
    <t>10/31/2012 12:00:00 AM</t>
  </si>
  <si>
    <t>12-11-1236419</t>
  </si>
  <si>
    <t>SA-MC 015 DE 2012</t>
  </si>
  <si>
    <t>No. 139 DE 2012</t>
  </si>
  <si>
    <t>830041411-0</t>
  </si>
  <si>
    <t>12.235.424 E PITALITO</t>
  </si>
  <si>
    <t>CONSULTORIA Y CONSTRUCCION LTDA CON &amp; CON LTDA</t>
  </si>
  <si>
    <t>CONSULTORIA Y CONSTRUCCION LTDA CONSORCIO OBRAS DE URBANISMO  CONSORCIO 1193  CONSORCIO URBANO COGUA 12</t>
  </si>
  <si>
    <t>https://www.contratos.gov.co/consultas/detalleProceso.do?numConstancia=12-11-1236419</t>
  </si>
  <si>
    <t>Meta - Vistahermosa</t>
  </si>
  <si>
    <t>15-4-3559121</t>
  </si>
  <si>
    <t>SPO-035-12</t>
  </si>
  <si>
    <t>439 DE 2012</t>
  </si>
  <si>
    <t>900580747-5</t>
  </si>
  <si>
    <t>3.276.804</t>
  </si>
  <si>
    <t>https://www.contratos.gov.co/consultas/detalleProceso.do?numConstancia=15-4-3559121</t>
  </si>
  <si>
    <t>ALCAJICA3</t>
  </si>
  <si>
    <t>PAVIMENTACION DE LAS VIAS URBANAS Y RURALES DEL MUNICIPIO DE CAJICA</t>
  </si>
  <si>
    <t>08/27/2012 12:00:00 AM</t>
  </si>
  <si>
    <t>12-1-81869</t>
  </si>
  <si>
    <t>LP 007 DE 2012</t>
  </si>
  <si>
    <t>COP 004 DE 2012</t>
  </si>
  <si>
    <t>79.683.679 de Tunja</t>
  </si>
  <si>
    <t>CONSORCIO  PAVITEC CAJICA</t>
  </si>
  <si>
    <t>JULIAN ANDRES SANTANA LEON</t>
  </si>
  <si>
    <t>CONSORCIO PAVITEC: conformado por FEIMA LTDA 50%  TECNICIVILES 20%  PAVIMENTOS TECNICOS 30%</t>
  </si>
  <si>
    <t>https://www.contratos.gov.co/consultas/detalleProceso.do?numConstancia=12-1-81869</t>
  </si>
  <si>
    <t>12-1-82703</t>
  </si>
  <si>
    <t>LP 036 DE 2012</t>
  </si>
  <si>
    <t>LP 609 DE 2012</t>
  </si>
  <si>
    <t>800.046.874-0</t>
  </si>
  <si>
    <t>CONCREACEROS SAS</t>
  </si>
  <si>
    <t>71.578.454</t>
  </si>
  <si>
    <t>JUAN MANUEL FRANCO YEPEZ</t>
  </si>
  <si>
    <t>https://www.contratos.gov.co/consultas/detalleProceso.do?numConstancia=12-1-82703</t>
  </si>
  <si>
    <t>¿CONSTRUCCION DE OBRAS PARA EL MANEJO DE LAS AGUAS LLUVIAS DE ESCORRENTIAS DE LA AVENIDA 5 MANZANA A  B  C  D  E Y F DE LA URBANIZACION LAS CORALINAS III ETAPA  MUNICIPIO DE SAN JOSE DE CUCUTA¿.</t>
  </si>
  <si>
    <t>12-1-80538</t>
  </si>
  <si>
    <t>LPSIM005-2012</t>
  </si>
  <si>
    <t>900.548.588-6</t>
  </si>
  <si>
    <t>UNION TEMPORAL CORALINAS</t>
  </si>
  <si>
    <t>DORA PATRICIA LOBO JACOME</t>
  </si>
  <si>
    <t>CONSTRUCCION DE OBRAS PARA EL MANEJO DE LAS AGUAS LLUVIAS DE ESCORRENTIAS DE LA AVENIDA 5 MANZANA A  B  C  D  E Y F DE LA URBANIZACION LAS CORALINAS III ETAPA  MUNICIPIO DE SAN JOSE DE CUCUTA.</t>
  </si>
  <si>
    <t>UNION TEMPORAL CORALINAS 1000 PUNTOS</t>
  </si>
  <si>
    <t>https://www.contratos.gov.co/consultas/detalleProceso.do?numConstancia=12-1-80538</t>
  </si>
  <si>
    <t>CONSTRUCCION  ADECUACION DE VIAS Y ESPACIO PUBLICO EN LA  URBANIZACION ALTOS DE SAN MIGUEL  EN  EL  MUNICIPIO DE TOCANCIPA</t>
  </si>
  <si>
    <t>12-1-85346</t>
  </si>
  <si>
    <t>LIC 004 MT 2012</t>
  </si>
  <si>
    <t>363 DE 2012</t>
  </si>
  <si>
    <t>AITOR MIRENA DE LARRAURI ECHEVARRIA</t>
  </si>
  <si>
    <t>AITOR MIRENA DE LARRAURI ECHEVARRIA. 80 PUNTOS</t>
  </si>
  <si>
    <t>https://www.contratos.gov.co/consultas/detalleProceso.do?numConstancia=12-1-85346</t>
  </si>
  <si>
    <t>CONSTRUCCION DE PAVIMENTO EN CONCRETO HIDRAULICO DE 3.000 PSI PARA LA CONECTIVIDAD ENTRE LAS COMUNIDADES DE LOS BARRIOS DIVINO NIÑO Y ARIGUANI DEL MUNICIPIO DE PUEBLO BELLO</t>
  </si>
  <si>
    <t>12-1-84751</t>
  </si>
  <si>
    <t>LP-013-2012</t>
  </si>
  <si>
    <t>0112-2012</t>
  </si>
  <si>
    <t>PEDRO DIGNO NAVARRO</t>
  </si>
  <si>
    <t>COSNTRUCCION DE PAVIMENTO EN CONCRETO HIDRAULICO DE 3.000 PSI PARA LA CONECTIVIDAD ENTRE LAS COMUNIDADES DE LOS BARRIOS DIVINO NIÑO Y ARIGUANI DEL MUNICIPIO DE PUEBLO BELLO  CESAR (DECRETO 734 DE 2012)</t>
  </si>
  <si>
    <t>https://www.contratos.gov.co/consultas/detalleProceso.do?numConstancia=12-1-84751</t>
  </si>
  <si>
    <t>12-1-79789</t>
  </si>
  <si>
    <t>900551102-1</t>
  </si>
  <si>
    <t>https://www.contratos.gov.co/consultas/detalleProceso.do?numConstancia=12-1-79789</t>
  </si>
  <si>
    <t>MEJORAMIENTO Y MANTENIMIENTO DE CARRETERAS GRUPO 3</t>
  </si>
  <si>
    <t>12-1-75914</t>
  </si>
  <si>
    <t>LP-SGT-SRN-003-2012</t>
  </si>
  <si>
    <t>505-2012</t>
  </si>
  <si>
    <t>MEJORAMIENTO Y MANTENIMIENO DE LA CARRETERA TUQUERRES - SAMANIEGO  RUTA 1702  DEPARTAMENTO DE NARIÑO  MODULO 2.</t>
  </si>
  <si>
    <t>M1 UNION TEMPORAL HR MANTENIMIENTO M2 LUIS ANTONIO ROJAS GIRON M3 CONSORCIO Q Y G</t>
  </si>
  <si>
    <t>https://www.contratos.gov.co/consultas/detalleProceso.do?numConstancia=12-1-75914</t>
  </si>
  <si>
    <t>1437-2012</t>
  </si>
  <si>
    <t>900500659-7</t>
  </si>
  <si>
    <t>CONSORCIO VIAS NACIONALES 2012</t>
  </si>
  <si>
    <t>FERNANDO ARTURO VARGAS PEREZ</t>
  </si>
  <si>
    <t>MEJORAMIENTO Y MANTENIMIENTO DE LA CARRETERA CUCUTA - CHINA  DEPARTAMENTO NORTE DE SANTANDER  MODULO 3.</t>
  </si>
  <si>
    <t>ADECUACION Y MANTENIMIENTO SEDE PALACIO DE SAN FRANCISCO PROPIEDAD DE LA GOBERNACION DE CUNDINAMARCA  UBICADO EN LA AVENIDA JIMENEZ CON CARRERA 7 ESQUINA  BOGOTA. D.C.(IMPLEMENTACION DEL PROYECTO CIER)</t>
  </si>
  <si>
    <t>15-12-4214820</t>
  </si>
  <si>
    <t>CONVENIO INTERADMINISTRATIVO 171 DE 2012</t>
  </si>
  <si>
    <t>Estructuras y edificios permanentes</t>
  </si>
  <si>
    <t>EMPRESA INMOBILIARIA CUNDINAMARQUESA</t>
  </si>
  <si>
    <t>https://www.contratos.gov.co/consultas/detalleProceso.do?numConstancia=15-12-4214820</t>
  </si>
  <si>
    <t>CONSTRUCCION TRAMO CANAL DE AGUAS LLUVIAS DEL BARRIO LA PRIMAVERA  MUNICIPIO DE SAN JOSE DE CUCUTA.</t>
  </si>
  <si>
    <t>12-1-80348</t>
  </si>
  <si>
    <t>LPSIM004-2012</t>
  </si>
  <si>
    <t>ALFREDO VLADIMIR CORREDOR CAMARGO</t>
  </si>
  <si>
    <t>CONSTRUCCION TRAMO CANAL DE AGUAS LLUVIAS DEL BARRIO LA PRIMAVERA  MUNICIPIO DE SAN JOSE DE CUCUTA</t>
  </si>
  <si>
    <t>ALFREDO VLADIMIR CORREDOR CAMARGO 900 PUNTOS</t>
  </si>
  <si>
    <t>https://www.contratos.gov.co/consultas/detalleProceso.do?numConstancia=12-1-80348</t>
  </si>
  <si>
    <t>1003 DE 2012</t>
  </si>
  <si>
    <t>.830.042.460-6</t>
  </si>
  <si>
    <t>77.029.282</t>
  </si>
  <si>
    <t>12-1-84453</t>
  </si>
  <si>
    <t>LP 004-2012</t>
  </si>
  <si>
    <t>437-2012</t>
  </si>
  <si>
    <t>800121733-1</t>
  </si>
  <si>
    <t>CBC INGENIERIA CIVIL Y MANTENIMIENTO LTDA</t>
  </si>
  <si>
    <t>CARLOS MAURICIO BOHORQUEZ CAMARGO</t>
  </si>
  <si>
    <t>C.B.0 INGENIERiA CIVIL Y MANTENIMIENTO LTDA identificada con Nit No. 800121733-1</t>
  </si>
  <si>
    <t>C.B.C INGENIERIQA CIVIL Y MANTENIMIENTO LTDA  996 GERMAN HUMBERTO SANDOVAL RICO 995 CONSTRUCTORA  PI S.A.|     799</t>
  </si>
  <si>
    <t>https://www.contratos.gov.co/consultas/detalleProceso.do?numConstancia=12-1-84453</t>
  </si>
  <si>
    <t>MANTENIMIENTO Y ADECUACIONES LOCATIVAS EN LAS INSTALACIONES EDUCATIVAS DE PROPIEDAD DEL MUNICIPIO DE TOCANCIPA</t>
  </si>
  <si>
    <t>12-1-85470</t>
  </si>
  <si>
    <t>LIC 006 MT 2012</t>
  </si>
  <si>
    <t>362 DE 2012</t>
  </si>
  <si>
    <t>AITOR MIRENA DE LARRAURI ECHEVARRIA. 90 PUNTOS</t>
  </si>
  <si>
    <t>https://www.contratos.gov.co/consultas/detalleProceso.do?numConstancia=12-1-85470</t>
  </si>
  <si>
    <t>Aunar esfuerzos entre LA CORPORACION y EL MUNICIPIO para la construcciOn de las obras previstas en el marco del Programa de saneamiento ambiental de la cuenca del rio Bogota  para la optimizaciOn y mejora de la Planta de Tratamiento de Aguas Residuales del Municipio de Subachoque  Cundinamarca</t>
  </si>
  <si>
    <t>12-12-1367704</t>
  </si>
  <si>
    <t>CONVENIO INTERDTIVO DE ASOCIACION 853 DE 2012</t>
  </si>
  <si>
    <t>853 DE 2012</t>
  </si>
  <si>
    <t>MUNICIPIO DE SUBACHOQUE</t>
  </si>
  <si>
    <t>OMAR ANGEL SALAMANCA</t>
  </si>
  <si>
    <t>https://www.contratos.gov.co/consultas/detalleProceso.do?numConstancia=12-12-1367704</t>
  </si>
  <si>
    <t>12-1-82240</t>
  </si>
  <si>
    <t>L.P. 011-2012</t>
  </si>
  <si>
    <t>C.O.P-007</t>
  </si>
  <si>
    <t>UT ALAMEDA PARQUE LAS AGUAS</t>
  </si>
  <si>
    <t>7.223.136</t>
  </si>
  <si>
    <t>JOSE CAMILO CASTRO REALIDAD</t>
  </si>
  <si>
    <t>UT ALAMEDA PARQUE LAS AGUAS - MAYOR PUNTAJE</t>
  </si>
  <si>
    <t>https://www.contratos.gov.co/consultas/detalleProceso.do?numConstancia=12-1-82240</t>
  </si>
  <si>
    <t>891180179-3</t>
  </si>
  <si>
    <t>ALORITO</t>
  </si>
  <si>
    <t>Orito</t>
  </si>
  <si>
    <t>12-1-80567</t>
  </si>
  <si>
    <t>SIM-LP-001-2012</t>
  </si>
  <si>
    <t>271-2012</t>
  </si>
  <si>
    <t>OLMEDO HERNANDO SALAS RODRIGUEZ</t>
  </si>
  <si>
    <t>ARQUITECTO OLMEDO HERNANDO SALAS</t>
  </si>
  <si>
    <t>ARQUITECTO OLMEDO HERNANDO SALAS  - 85 PUNTOS</t>
  </si>
  <si>
    <t>https://www.contratos.gov.co/consultas/detalleProceso.do?numConstancia=12-1-80567</t>
  </si>
  <si>
    <t>11-1-74849</t>
  </si>
  <si>
    <t>Licitacionpublica_14_2011</t>
  </si>
  <si>
    <t>01 de 2012</t>
  </si>
  <si>
    <t>900487512-4</t>
  </si>
  <si>
    <t>CONSORCIO PAVIMENTOS 2011</t>
  </si>
  <si>
    <t>EDWIN RICARDO HURTADO LOZANO</t>
  </si>
  <si>
    <t>CONSORCIO PAVIMENTOS 2011 REPRESENTADA LEGALMENTE POR EDWIN RICARDO HURTADO LOZANO</t>
  </si>
  <si>
    <t>https://www.contratos.gov.co/consultas/detalleProceso.do?numConstancia=11-1-74849</t>
  </si>
  <si>
    <t>OBRAS COMPLEMENTARIAS PARA EL PROYECTO MONTES DE MARIA ETAPA 2.</t>
  </si>
  <si>
    <t>04/23/2013 12:00:00 AM</t>
  </si>
  <si>
    <t>13-4-1621876</t>
  </si>
  <si>
    <t>OPC 150-2012</t>
  </si>
  <si>
    <t>830.070.241</t>
  </si>
  <si>
    <t>VIAS Y CANALES SAS</t>
  </si>
  <si>
    <t>https://www.contratos.gov.co/consultas/detalleProceso.do?numConstancia=13-4-1621876</t>
  </si>
  <si>
    <t>04/24/2013 12:00:00 AM</t>
  </si>
  <si>
    <t>13-4-1625233</t>
  </si>
  <si>
    <t>https://www.contratos.gov.co/consultas/detalleProceso.do?numConstancia=13-4-1625233</t>
  </si>
  <si>
    <t>CONSTRUCCION Y OPTIMIZACION DEL SISTEMA DE ACUEDUCTO DE LA CABECERA DEL MUNIPIO DE TOPAIPI</t>
  </si>
  <si>
    <t>13-12-1429860</t>
  </si>
  <si>
    <t>EPC-CI-025-2012</t>
  </si>
  <si>
    <t>MUNICPIO DE TOPAIPI</t>
  </si>
  <si>
    <t>JHON ALEJANDRO LINARES CAMBEROS</t>
  </si>
  <si>
    <t>https://www.contratos.gov.co/consultas/detalleProceso.do?numConstancia=13-12-1429860</t>
  </si>
  <si>
    <t>MANTENIMIENTO Y MEJORAMIENTO DE LA VIA JARDIN - VEREDAS SERRANIAS Y LA HERRERA MEDIANTE LA CONSTRUCCION DE LA SEGUNDA ETAPA DEL PUENTE VEHICULAR  MUNICIPIO  DE JARDIN  DEPARTAMENTO DE ANTIOQUIA</t>
  </si>
  <si>
    <t>10/14/2014 12:00:00 AM</t>
  </si>
  <si>
    <t>14-12-3029001</t>
  </si>
  <si>
    <t>2609-2012</t>
  </si>
  <si>
    <t>ALVARO ANIBAL CARVAJAL OCHOA</t>
  </si>
  <si>
    <t>https://www.contratos.gov.co/consultas/detalleProceso.do?numConstancia=14-12-3029001</t>
  </si>
  <si>
    <t>1422-2012</t>
  </si>
  <si>
    <t>900552003-5</t>
  </si>
  <si>
    <t>CONSORCIO JPR</t>
  </si>
  <si>
    <t>LUIS ROBERTO PARRA TELLES</t>
  </si>
  <si>
    <t>REHABILITACION Y CONSERVACION DE LOS PUENTES EN REPARO Y MAMEY DE LA CARRETERA COVEÑAS - SABANETA RUTA 90  SC02  DEPARTAMENTO DE SUCRE  MODULO 1.</t>
  </si>
  <si>
    <t>AGENCIALOG7</t>
  </si>
  <si>
    <t>12-1-80731</t>
  </si>
  <si>
    <t>001-235/12</t>
  </si>
  <si>
    <t>800254539-1</t>
  </si>
  <si>
    <t>DESARROLLAMOS INGENIERIA LTDA</t>
  </si>
  <si>
    <t>DIEGO LUIS OCAMPO GIRALDO</t>
  </si>
  <si>
    <t>DESARROLLAMOS INGENIERIA LTDA.</t>
  </si>
  <si>
    <t>1 CONSORCIO PROSPERIDAD 2 CONSORCIO INFRAESTRUCTURAS 4 UNION TEMPORAL DEL PACIFICO 5 CONSORCIO AB 6 DESARROLLAMOS INGENIERIA LTDA. 7 PROYECTAR INGENIERIA S.A.S. 8 CONSORCIO ORION 2012</t>
  </si>
  <si>
    <t>https://www.contratos.gov.co/consultas/detalleProceso.do?numConstancia=12-1-80731</t>
  </si>
  <si>
    <t>11/27/2012 12:00:00 AM</t>
  </si>
  <si>
    <t>12-1-85577</t>
  </si>
  <si>
    <t>L.P. Nº 05 DE 2012</t>
  </si>
  <si>
    <t>900.580.683-2</t>
  </si>
  <si>
    <t>CONSORCIO EDUCAR 2013</t>
  </si>
  <si>
    <t>79.418.636</t>
  </si>
  <si>
    <t>CONSORCIO EDUCAR 2013 1.150 PUNTOS</t>
  </si>
  <si>
    <t>https://www.contratos.gov.co/consultas/detalleProceso.do?numConstancia=12-1-85577</t>
  </si>
  <si>
    <t>CONSTRUCCION DE OBRAS DE SANEAMIENTO BASICO PARA DAR CUMPLIMIENTO AL FALLO DE LA ACCION DE TUTELA RADICADO No.2010-0150 DEL JUZGADO SEXTO PENAL MUNICIPAL Y CONFORMADO POR EL JUZGADO SEXTO PENAL DEL CIRCUITO.</t>
  </si>
  <si>
    <t>12-1-80598</t>
  </si>
  <si>
    <t>LPSIM006-2012</t>
  </si>
  <si>
    <t>900548246-2</t>
  </si>
  <si>
    <t>UNION TEMPORAL CANALES BARRIO NUEVO</t>
  </si>
  <si>
    <t>OSCAR GERARDO BARRERA MONSALVE</t>
  </si>
  <si>
    <t>UNION TEMPORAL CANALES BARRIO NUEVO PUNTOS 1000</t>
  </si>
  <si>
    <t>https://www.contratos.gov.co/consultas/detalleProceso.do?numConstancia=12-1-80598</t>
  </si>
  <si>
    <t>GOBANTIOQUIA16</t>
  </si>
  <si>
    <t>CONVENIO INTERADMINISTRATIVO PARA LA CONSTRUCCION DEL SISTEMA INTEGRAL DE GESTION DEL RIESGO  S.O.S. VALLE DE SAN NICOLAS SUR UBICADO EN EL MUNICIPIO DE EL RETIRO  ZONA URBANA SECTOR EL PINO  CARRERA 23A NO. 21B-53  DEL DEPARTAMENTO DE ANTIOQUIA</t>
  </si>
  <si>
    <t>12/20/2012 12:00:00 AM</t>
  </si>
  <si>
    <t>12-12-1354289</t>
  </si>
  <si>
    <t>CI-26-0004-2012</t>
  </si>
  <si>
    <t>2012CF260012</t>
  </si>
  <si>
    <t>MUNICIPIO DE EL RETIRO</t>
  </si>
  <si>
    <t>ELKIN DARIO VILLADA</t>
  </si>
  <si>
    <t>https://www.contratos.gov.co/consultas/detalleProceso.do?numConstancia=12-12-1354289</t>
  </si>
  <si>
    <t>12-12-1370165</t>
  </si>
  <si>
    <t>270-2012</t>
  </si>
  <si>
    <t>810000598-0</t>
  </si>
  <si>
    <t>AGUAS DE MANIZALES S.A E.S.P</t>
  </si>
  <si>
    <t>10.285.508</t>
  </si>
  <si>
    <t>JUAN DAVID ARANGO GARTNER</t>
  </si>
  <si>
    <t>https://www.contratos.gov.co/consultas/detalleProceso.do?numConstancia=12-12-1370165</t>
  </si>
  <si>
    <t>ALSANJUANDEB</t>
  </si>
  <si>
    <t>12-1-85321</t>
  </si>
  <si>
    <t>No. MSJDB-PLP-005-2012</t>
  </si>
  <si>
    <t>Nº MSJDB-PLP-005-2012</t>
  </si>
  <si>
    <t>900579703-1</t>
  </si>
  <si>
    <t>UNION TEMPORAL VIAS URBANAS BETULIA</t>
  </si>
  <si>
    <t>LUIS EDUARDO UCROS SIERRA</t>
  </si>
  <si>
    <t>UNION TEMPORAL VIAS URBANAS BETULIA  representada legalmente por LUIS EDUARDO UCROS SIERRA</t>
  </si>
  <si>
    <t>https://www.contratos.gov.co/consultas/detalleProceso.do?numConstancia=12-1-85321</t>
  </si>
  <si>
    <t>12-12-1189410</t>
  </si>
  <si>
    <t>CD-CONV-2252/11</t>
  </si>
  <si>
    <t>2252/11</t>
  </si>
  <si>
    <t>891857805-3</t>
  </si>
  <si>
    <t>MUNICIPIO DE CERINZA</t>
  </si>
  <si>
    <t>LUIS ERNESTO PINTO TAMAYO</t>
  </si>
  <si>
    <t>https://www.contratos.gov.co/consultas/detalleProceso.do?numConstancia=12-12-1189410</t>
  </si>
  <si>
    <t>09/19/2012 12:00:00 AM</t>
  </si>
  <si>
    <t>12-1-82687</t>
  </si>
  <si>
    <t>CONVOCATORIA PUBLICA N°18- L.P. 2012</t>
  </si>
  <si>
    <t>PS-GCT. 2.7.12- 5 5 7</t>
  </si>
  <si>
    <t>900.579.742-7</t>
  </si>
  <si>
    <t>CONSORCIO MANTENIMIENTO REFORESTACIONES 2012</t>
  </si>
  <si>
    <t>86.062.230</t>
  </si>
  <si>
    <t>ANDRES PEREA SANCHEZ</t>
  </si>
  <si>
    <t>REALIZAR EL MANTENIMIENTO DE REFORESTACIONES PROTECTORAS Y PROTECTORAS PRODUCTORAS EN CUENCAS HIDROGRAFICAS DEL DEPARTAMENTO DEL META</t>
  </si>
  <si>
    <t>consorcio mantenimiento reforestaciones-</t>
  </si>
  <si>
    <t>https://www.contratos.gov.co/consultas/detalleProceso.do?numConstancia=12-1-82687</t>
  </si>
  <si>
    <t>CONVENIO INTERADMINISTRATIVO PARA LA AMPLIACION DEL SISTEMA DE ALCANTARILLADO HACIA EL SECTOR DE LA CIUDADELA VILLA ERICA CON LA CONSTRUCCION DE LA PLANTA DE TRATAMIENTO DE AGUAS RESIDUALES</t>
  </si>
  <si>
    <t>12-12-1278868</t>
  </si>
  <si>
    <t>CD-CONV-025</t>
  </si>
  <si>
    <t>CONV-025-2012</t>
  </si>
  <si>
    <t>824006148-8</t>
  </si>
  <si>
    <t>EMSEPU</t>
  </si>
  <si>
    <t>ASCANIO GUERRA GUTIERREZ</t>
  </si>
  <si>
    <t>https://www.contratos.gov.co/consultas/detalleProceso.do?numConstancia=12-12-1278868</t>
  </si>
  <si>
    <t>12-1-82289</t>
  </si>
  <si>
    <t>SI-LP-005-2012</t>
  </si>
  <si>
    <t>900569078-1</t>
  </si>
  <si>
    <t>CONSORCIO ALUMBRADO PUBLICO 2012</t>
  </si>
  <si>
    <t>PEDRO MAURICIO BELTRAN DULCEY</t>
  </si>
  <si>
    <t>CONSORCIO ALUMBRADO PUBLICO 2012              1000 PTS</t>
  </si>
  <si>
    <t>https://www.contratos.gov.co/consultas/detalleProceso.do?numConstancia=12-1-82289</t>
  </si>
  <si>
    <t>ALCUMARIBO7</t>
  </si>
  <si>
    <t>CONSTRUCCION  REMODELACION  ADECUACION Y MANTENIMIENTO DE INSTITUCIONES EDUCATIVAS DEL MUNICIPIO DE CUMARIBO  DEPARTAMENTO DEL VICHADA</t>
  </si>
  <si>
    <t>Cumaribo</t>
  </si>
  <si>
    <t>Vichada - Cumaribo</t>
  </si>
  <si>
    <t>12-1-82294</t>
  </si>
  <si>
    <t>LP-002/2012</t>
  </si>
  <si>
    <t>900565275 0</t>
  </si>
  <si>
    <t>UNION TEMPORAL  ESCUELAS CUMARIBO 2012</t>
  </si>
  <si>
    <t>CONSTRUCCION REMODELACION ADECUACION  Y MANTENIMIENTO  DE LAS INSTITUCIONES  EDUCATIVAS  DEL  MUNICIPIO  DE CUMARIBO DEPARTAMENTO DEL VICHADA.</t>
  </si>
  <si>
    <t>union  temporal  escuelas  cumaribo 2012</t>
  </si>
  <si>
    <t>1.union  temporal  escuelas cumaribo   2012.   1000  puntos</t>
  </si>
  <si>
    <t>https://www.contratos.gov.co/consultas/detalleProceso.do?numConstancia=12-1-82294</t>
  </si>
  <si>
    <t>OBRAS DE ADECUACION DEL EQUIPAMIENTO URBANO EN EL BARRIO CAMINOS DE SAN SILVESTRE DEL MUNICIPIO DE BARRANCABERMEJA</t>
  </si>
  <si>
    <t>12-1-84945</t>
  </si>
  <si>
    <t>Licitacion 002-12</t>
  </si>
  <si>
    <t>039-12</t>
  </si>
  <si>
    <t>91.291.804-3</t>
  </si>
  <si>
    <t>FERNANDO DE JESUS ZUÑIGA VASQUEZ</t>
  </si>
  <si>
    <t>91.291.804</t>
  </si>
  <si>
    <t>https://www.contratos.gov.co/consultas/detalleProceso.do?numConstancia=12-1-84945</t>
  </si>
  <si>
    <t>12-1-84454</t>
  </si>
  <si>
    <t>L.P. 012-2012</t>
  </si>
  <si>
    <t>C.O.P-011</t>
  </si>
  <si>
    <t>CONSORCIO DELTA MOSQUERA 2012</t>
  </si>
  <si>
    <t>79.188.741</t>
  </si>
  <si>
    <t>RODRIGUEZ CASTAÑO JUAN CARLOS</t>
  </si>
  <si>
    <t>https://www.contratos.gov.co/consultas/detalleProceso.do?numConstancia=12-1-84454</t>
  </si>
  <si>
    <t>891380089-7</t>
  </si>
  <si>
    <t>ALGUACHETA</t>
  </si>
  <si>
    <t>12-1-81057</t>
  </si>
  <si>
    <t>LP-001-2012</t>
  </si>
  <si>
    <t>083-2012</t>
  </si>
  <si>
    <t>luis edgar eduardo garcia santander</t>
  </si>
  <si>
    <t>https://www.contratos.gov.co/consultas/detalleProceso.do?numConstancia=12-1-81057</t>
  </si>
  <si>
    <t>11-1-74949</t>
  </si>
  <si>
    <t>LP2011015</t>
  </si>
  <si>
    <t>900.495.212-3</t>
  </si>
  <si>
    <t>CONSORCIO CONSTRUCOL CEPITA</t>
  </si>
  <si>
    <t>13.514.977</t>
  </si>
  <si>
    <t>DANILO GUTIERREZ ZAMBRANO</t>
  </si>
  <si>
    <t>https://www.contratos.gov.co/consultas/detalleProceso.do?numConstancia=11-1-74949</t>
  </si>
  <si>
    <t>11-1-73884</t>
  </si>
  <si>
    <t>DOAC-LP-010-2011</t>
  </si>
  <si>
    <t>DOAC-085-2012</t>
  </si>
  <si>
    <t>900.487.650-2</t>
  </si>
  <si>
    <t>CONSORCIO CICLO- RUTAS 2011</t>
  </si>
  <si>
    <t>https://www.contratos.gov.co/consultas/detalleProceso.do?numConstancia=11-1-73884</t>
  </si>
  <si>
    <t>12-1-78019</t>
  </si>
  <si>
    <t>Licitacionpublica_05_2012</t>
  </si>
  <si>
    <t>453 de 2012</t>
  </si>
  <si>
    <t>900.534.532-3</t>
  </si>
  <si>
    <t>CONSORCIO LA SABANA</t>
  </si>
  <si>
    <t>JOSE FABIAN SIERRA MESA</t>
  </si>
  <si>
    <t>REFORZAMIENTO Y RECONSTRUCCION DE OBRAS DE PROTECCION HIDRAULICA  AUMENTO EN LA CAPACIDAD HIDRAULICA EN SECTORES CRITICOS DEL MUNICIPIO DE SOP!) EN EL RIO BOGOTA  SECTOR HATOGRANDE</t>
  </si>
  <si>
    <t>CONSORCIO BERLIN   HAPIL INGENIERIA   CONSORCIO LA SABANA   INGESANDIA LTDA</t>
  </si>
  <si>
    <t>https://www.contratos.gov.co/consultas/detalleProceso.do?numConstancia=12-1-78019</t>
  </si>
  <si>
    <t>GOBNDESANSAPSB</t>
  </si>
  <si>
    <t>Norte De Santander - Santodomigo de Silos</t>
  </si>
  <si>
    <t>12-1-83597</t>
  </si>
  <si>
    <t>LP-SAPSB-002-2012</t>
  </si>
  <si>
    <t>LP-PDA-SAPSB-002-2012</t>
  </si>
  <si>
    <t>900573830-1</t>
  </si>
  <si>
    <t>UNION TEMPORAL A&amp;A BABEGA</t>
  </si>
  <si>
    <t>5.398.475</t>
  </si>
  <si>
    <t>JHON ERIK VASQUEZ POLANIA</t>
  </si>
  <si>
    <t>700 PUNTOS</t>
  </si>
  <si>
    <t>https://www.contratos.gov.co/consultas/detalleProceso.do?numConstancia=12-1-83597</t>
  </si>
  <si>
    <t>Meta - El Calvario</t>
  </si>
  <si>
    <t>14-4-3160745</t>
  </si>
  <si>
    <t>SPO-010 DE 2012</t>
  </si>
  <si>
    <t>143 DE 2012</t>
  </si>
  <si>
    <t>900505037-5</t>
  </si>
  <si>
    <t>79.756.019</t>
  </si>
  <si>
    <t>JHON YASHIM ALEXANDER FALLA MUNAR</t>
  </si>
  <si>
    <t>https://www.contratos.gov.co/consultas/detalleProceso.do?numConstancia=14-4-3160745</t>
  </si>
  <si>
    <t>1438-2012</t>
  </si>
  <si>
    <t>REHABILITCION Y CONSERVACION DEL PUENTE JORANDA DE LA CARRETER LAS ANIMAS -  SANT CECILIA  SECTOR MUMBU - SANTA CECILIA  RUTA 5002  DEPARTAMENTO DE RISARALDA  MODULO 2.</t>
  </si>
  <si>
    <t>12-1-84922</t>
  </si>
  <si>
    <t>LP-04-2012</t>
  </si>
  <si>
    <t>110-2012</t>
  </si>
  <si>
    <t>900579061-1</t>
  </si>
  <si>
    <t>UNION TEMPORAL REMODELAR COPNIA</t>
  </si>
  <si>
    <t>https://www.contratos.gov.co/consultas/detalleProceso.do?numConstancia=12-1-84922</t>
  </si>
  <si>
    <t>MANTENIMIENTO RUTINARIO A TRAVES DE MICROEMPRESAS EN LAS VIAS A CARGO DEL INSTITUTO NACIONAL DE VIAS  DIRECCION TERRITORIAL BOLIVAR.</t>
  </si>
  <si>
    <t>12-1-79386</t>
  </si>
  <si>
    <t>LP-DT-BOL-001-2012</t>
  </si>
  <si>
    <t>725-2012</t>
  </si>
  <si>
    <t>MANTENIMIENTO RUTINARIO DE LAS CARRETERAS DE LA DIRECCION TERRITORIAL BOLIVAR  ODIGO 7802 PUERTA DE HIERRO-MAGANGUE-YATI  DEL PR0+0000 AL PR68+0350 Y CODIGO 9005 SECTOR MARIALABAJA-EL VISO  DEL PR39+0000 AL PR59+0180  EN UNA LONGITUD DE 87.40 KM. PARA INTERVENIR EN EL DEPARTAMENTO DE BOLIVAR.</t>
  </si>
  <si>
    <t>COOTRAVIAMAG 1000</t>
  </si>
  <si>
    <t>https://www.contratos.gov.co/consultas/detalleProceso.do?numConstancia=12-1-79386</t>
  </si>
  <si>
    <t>11-1-75329</t>
  </si>
  <si>
    <t>LP-SI-018-2011</t>
  </si>
  <si>
    <t>UNION TEMPORAL ESTRUCTURAS PUERTO GAITAN</t>
  </si>
  <si>
    <t>LUIS CARLOS PARRADO BASTO</t>
  </si>
  <si>
    <t>CONSTRUCCION DE CUBIERTA PARA EL POLIDEPORTIVO DEL BARRIO LAS PALMAS Y UN ESCENARIO RECREATIVO PARA EL BARRIO CARIMAGUA  AREA URBANA DEL MUNICIPIO DE PUERTO GAITAN</t>
  </si>
  <si>
    <t>934 PUNTOS</t>
  </si>
  <si>
    <t>https://www.contratos.gov.co/consultas/detalleProceso.do?numConstancia=11-1-75329</t>
  </si>
  <si>
    <t>CONSTRUCCION DE PAVIMENTO EN CONCRETO RIGIDO DE LA CALLE 2 G ENTRE SALIDA AL CORREGIMIENTO DE ALBANIA Y ACCESO AL BARRIO SAN JOSE Y CALLE VIA AL CEMENTERIO   MUNICIPO DE SAN JUAN DE BETULIA  DEPARTAMENTO DE SUCRE</t>
  </si>
  <si>
    <t>12-1-85068</t>
  </si>
  <si>
    <t>No. MSJDB-PLP-004-2012</t>
  </si>
  <si>
    <t>Nº MSJDB-PLP-004-2012</t>
  </si>
  <si>
    <t>830.080.626-3</t>
  </si>
  <si>
    <t>SEICON S.A.S.</t>
  </si>
  <si>
    <t>92.502.173</t>
  </si>
  <si>
    <t>CONSTRUCCION DE PAVIMENTO EN CONCRETO RIGIDO DE LA CALLE 2 G ENTRE SALIDA AL CORREGIMIENTO DE ALBANIA Y ACCESO AL BARRIO SAN JOSE Y CALLE VIA AL CEMENTERIO  MUNICIPO DE SAN JUAN DE BETULIA  DEPARTAMENTO DE SUCRE.</t>
  </si>
  <si>
    <t>https://www.contratos.gov.co/consultas/detalleProceso.do?numConstancia=12-1-85068</t>
  </si>
  <si>
    <t>12-1-82855</t>
  </si>
  <si>
    <t>SI-LP-008-2012</t>
  </si>
  <si>
    <t>900568384-6</t>
  </si>
  <si>
    <t>CONSORCIO REDES SUBTERRANEAS PUERTA DEL SOL</t>
  </si>
  <si>
    <t>CONSORCIO REDES SUBRERRANEAS PUERTA DEL SOL</t>
  </si>
  <si>
    <t>CONSORCIO REDES SUBRERRANEAS PUERTA DEL SOL       1000 PTS</t>
  </si>
  <si>
    <t>https://www.contratos.gov.co/consultas/detalleProceso.do?numConstancia=12-1-82855</t>
  </si>
  <si>
    <t>06/13/2012 12:00:00 AM</t>
  </si>
  <si>
    <t>12-1-80036</t>
  </si>
  <si>
    <t>0070004824 de 2012</t>
  </si>
  <si>
    <t>4600043492 DE 2012</t>
  </si>
  <si>
    <t>900336649-7</t>
  </si>
  <si>
    <t>Consorcio Tupac Sedes Sociales</t>
  </si>
  <si>
    <t>71.337.270</t>
  </si>
  <si>
    <t>RICARDO GUERRA BARRIENTOS</t>
  </si>
  <si>
    <t>CONSORCIO TUPAC SEDES SOCIALES</t>
  </si>
  <si>
    <t>CONSORCIO TUPAC SEDES SOCIALES 1000 PUNTOS. EDISON ARTURO ESTRADA A. 595.04 PUNTOS CONSORCIO ISABELA SEDES SOCIALES 391.01 PUNTOS CONCRETOS Y MEZCLAS SA 375.69 PUNTOS JORGE ALBERTO GUZMAN LONDOÑO 336.17 PUNTOS DE LA ROCHE M Y CIA LTDA 315.61 PUNTOS INGAP S.A.S 310.65 PUNTOS MONTAJES DE MARCA S.A  288.90 PUNTOS CONSORCIO GM - GI 273.54 PUNTOS</t>
  </si>
  <si>
    <t>https://www.contratos.gov.co/consultas/detalleProceso.do?numConstancia=12-1-80036</t>
  </si>
  <si>
    <t>12-1-82595</t>
  </si>
  <si>
    <t>LP-010-2010</t>
  </si>
  <si>
    <t>10.771.355</t>
  </si>
  <si>
    <t>MIGUEL ADOLFO LORA QUIROZ</t>
  </si>
  <si>
    <t>https://www.contratos.gov.co/consultas/detalleProceso.do?numConstancia=12-1-82595</t>
  </si>
  <si>
    <t>MANTENIMIENTO RUTINARIO A TRAVES DE MICROEMPRESAS EN LAS VIAS A CARGO DEL INSTITUTO NACIONAL DE VIAS DE LA DIRECCION TERRITORIAL VALLE.</t>
  </si>
  <si>
    <t>Valle del Cauca - Cali; Valle del Cauca - Jamundi; Valle del Cauca - Yumbo</t>
  </si>
  <si>
    <t>12-1-79343</t>
  </si>
  <si>
    <t>LP-DT-VAL-001-2012</t>
  </si>
  <si>
    <t>861-2012</t>
  </si>
  <si>
    <t>C.T.A. CALI LOBOGUERRERO</t>
  </si>
  <si>
    <t>Albeiro Perez Patiño</t>
  </si>
  <si>
    <t>MANTENIMIENTO RUTINARIO A TRAVES DE MICROEMPRESAS EN LAS VIAS A CARGO DEL INSTITUTO NACIONAL DE VIAS  DIRECCION TERRITORIAL VALLE  SECTOR 1901 CALI - CRUCE RUTA 40 (LOBOGUERRERO) PR8+0900 (RETEN FORESTAL CVC) - PR60+0850</t>
  </si>
  <si>
    <t>MODULO 1 C.T.A. CALI LOBOGUERRERO $568.646.000 MODULO 2 DESIERTA</t>
  </si>
  <si>
    <t>https://www.contratos.gov.co/consultas/detalleProceso.do?numConstancia=12-1-79343</t>
  </si>
  <si>
    <t>12-1-84452</t>
  </si>
  <si>
    <t>LICITACION PUBLICA 003 DE 2012</t>
  </si>
  <si>
    <t>007 DE 2012</t>
  </si>
  <si>
    <t>900577141-1</t>
  </si>
  <si>
    <t>CONSORCIO CIMA</t>
  </si>
  <si>
    <t>JORGE FREDDY GONZALEZ VARGAS</t>
  </si>
  <si>
    <t>https://www.contratos.gov.co/consultas/detalleProceso.do?numConstancia=12-1-84452</t>
  </si>
  <si>
    <t>12-1-80952</t>
  </si>
  <si>
    <t>SI-LP-002-2012</t>
  </si>
  <si>
    <t>900554205-5</t>
  </si>
  <si>
    <t>CONSORCIO MANTENIMIENTO EME S.A. - EICON LTDA.</t>
  </si>
  <si>
    <t>CONSORCIO MANTENIMIENTO EME S.A. - EICON LTDA             1000 PTS</t>
  </si>
  <si>
    <t>https://www.contratos.gov.co/consultas/detalleProceso.do?numConstancia=12-1-80952</t>
  </si>
  <si>
    <t>891801911-5</t>
  </si>
  <si>
    <t>ALSIBATE</t>
  </si>
  <si>
    <t>12-1-84474</t>
  </si>
  <si>
    <t>79.205.702</t>
  </si>
  <si>
    <t>MILTON EDUARDO RIVERA</t>
  </si>
  <si>
    <t>https://www.contratos.gov.co/consultas/detalleProceso.do?numConstancia=12-1-84474</t>
  </si>
  <si>
    <t>12-4-926331</t>
  </si>
  <si>
    <t>OPC 012-2012</t>
  </si>
  <si>
    <t>900.509.626</t>
  </si>
  <si>
    <t>CONSORCIO ENERGIA</t>
  </si>
  <si>
    <t>MILTON ENRIQUE OVIEDO ALVAREZ</t>
  </si>
  <si>
    <t>https://www.contratos.gov.co/consultas/detalleProceso.do?numConstancia=12-4-926331</t>
  </si>
  <si>
    <t>09/14/2012 12:00:00 AM</t>
  </si>
  <si>
    <t>12-11-1143792</t>
  </si>
  <si>
    <t>314-00-A-COFAC-DINSA-2012</t>
  </si>
  <si>
    <t>900.564.124-1</t>
  </si>
  <si>
    <t>CONSORCIO DG</t>
  </si>
  <si>
    <t>52.089.753</t>
  </si>
  <si>
    <t>MARIA DEL SOCORRO GONZALEZ AGRAY</t>
  </si>
  <si>
    <t>ORDEN DE ELEGIBILIDAD 1 CONSORCIO DG 546.37             2 LEONARDO RIVERA GARNICA 541.29 3 INGENIERIA Y GESTION DE PROYECTOS PROYECTING S.A.S.  537.71 4 DIARQCO CONSTRUCTORES LTDA 536 5 CRD INGENIERIA S.A.S 450 6 JORGE ALBERTO MENDOZA CORCHUELO 250</t>
  </si>
  <si>
    <t>https://www.contratos.gov.co/consultas/detalleProceso.do?numConstancia=12-11-1143792</t>
  </si>
  <si>
    <t>12-1-79259</t>
  </si>
  <si>
    <t>LP-SGT-DT-RIS-002-2012</t>
  </si>
  <si>
    <t>848 DE 2012</t>
  </si>
  <si>
    <t>COOPERATIVA DE TRABAJO ASOCIADO LOS COMUNEROS LTDA.</t>
  </si>
  <si>
    <t>JAIRO GUAPACHA</t>
  </si>
  <si>
    <t>MANTENIMIENTO RUTINARIO A LA VIA: CERRITOS - LA VIRGINIA - CAUYA  PR0+0000 - PR55+0430</t>
  </si>
  <si>
    <t>COOPERATIVA DE TRABAJO ASOCIADO ALTAGRACIA COOPERATIVA DE  TRABAJO ASOCIADO COMUNEROS</t>
  </si>
  <si>
    <t>1° COOPERATIVA DE TRABAJO ASOCIADO ALTAGRACIA 1° COOPERATIVA DE  TRABAJO ASOCIADO COMUNEROS</t>
  </si>
  <si>
    <t>https://www.contratos.gov.co/consultas/detalleProceso.do?numConstancia=12-1-79259</t>
  </si>
  <si>
    <t>12-1-85069</t>
  </si>
  <si>
    <t>IPES - LP No. 08 DE 2012</t>
  </si>
  <si>
    <t>900580256-0</t>
  </si>
  <si>
    <t>UNION TEMPORAL V.I. PLAZAS</t>
  </si>
  <si>
    <t>DAVID ENRIQUE VARELA MALAGON</t>
  </si>
  <si>
    <t>¿REALIZAR LA CONSTRUCCION A PRECIOS UNITARIOS FIJOS SIN FORMULA DE REAJUSTE  DE LA MODERNIZACION PRIMER PISO  IMPERMEABILIZACION CUBIERTA Y RED CONTRAINCENDIOS DE LA PLAZA DE MERCADO CARLOS E. RESTREPO¿</t>
  </si>
  <si>
    <t>GERMAN HUMBERTO SANDOVAL RICO - GRUPO 1 UNION TEMPORAL V.I PLAZAS - GRUPO 2 GERMAN HUMBERTO SANDOVAL RICO - GRUPO 3 MARIA ESPERANZA RODRIGUEZ BENAVIDES - GRUPO 4</t>
  </si>
  <si>
    <t>GERMAN HUMBERTO SANDOVAL RICO - GRUPO 1 HABILITADO UNION TEMPORAL V.I PLAZAS - GRUPO 2 - HABILITADO  GERMAN HUMBERTO SANDOVAL RICO - GRUPO 3 - HABILITADO  MARIA ESPERANZA RODRIGUEZ BENAVIDES - GRUPO 4 - HABILITADO</t>
  </si>
  <si>
    <t>https://www.contratos.gov.co/consultas/detalleProceso.do?numConstancia=12-1-85069</t>
  </si>
  <si>
    <t>12-1-79357</t>
  </si>
  <si>
    <t>LP-DT-CAQ-003-2012</t>
  </si>
  <si>
    <t>1002-2012</t>
  </si>
  <si>
    <t>https://www.contratos.gov.co/consultas/detalleProceso.do?numConstancia=12-1-79357</t>
  </si>
  <si>
    <t>ALSANJOSEDELG01</t>
  </si>
  <si>
    <t>CONSTRUCCION DE OBRAS FALTANTES PARA EL SISTEMA DE ACUEDUCTO DE CHOAPAL Y LOS SISTEMAS DE ACUEDUCTO Y ALCANTARILLADO PARA EL CENTRO POBLADO DE PUERTO NUEVO  MUNICIPIO DE SAN JOSE DEL GUAVIARE.</t>
  </si>
  <si>
    <t>12-1-84604</t>
  </si>
  <si>
    <t>LP-006-2012</t>
  </si>
  <si>
    <t>900580885-3</t>
  </si>
  <si>
    <t>CONSORCIO AGUAS DEL GUAVIARE</t>
  </si>
  <si>
    <t>FARID DEL CRISTO MORA PADILLA</t>
  </si>
  <si>
    <t>CONSORCIO AGUAS DEL GUAVIARE  PUNTAJE TOTAL 1150 PUNTOS</t>
  </si>
  <si>
    <t>https://www.contratos.gov.co/consultas/detalleProceso.do?numConstancia=12-1-84604</t>
  </si>
  <si>
    <t>890907106-5</t>
  </si>
  <si>
    <t>ALFACA1</t>
  </si>
  <si>
    <t>CONTRATAR EL MANTENIMIENTO Y REPARACIONES LOCATIVAS DE LAS INSTALACIONES FISICAS DONDE FUNCIONA LA ALCALDIA MUNICIPAL  CONCEJO MUNICIPAL Y SEDE CENTRO ADMINISTRATIVO DE DESARROLLO SOCIAL (CADS).</t>
  </si>
  <si>
    <t>12-1-80220</t>
  </si>
  <si>
    <t>026-12</t>
  </si>
  <si>
    <t>419-12</t>
  </si>
  <si>
    <t>UNION TEMPORAL CADS FACA</t>
  </si>
  <si>
    <t>NELSON ROLANDO TORRES MORALES</t>
  </si>
  <si>
    <t>https://www.contratos.gov.co/consultas/detalleProceso.do?numConstancia=12-1-80220</t>
  </si>
  <si>
    <t>ALCALIFORNIA</t>
  </si>
  <si>
    <t>DOTACION  REMODELACION Y AMPLIACION DEL COLISEO MUNICIPAL DE CALIFORNIA SANTANDER</t>
  </si>
  <si>
    <t>California</t>
  </si>
  <si>
    <t>12-1-81403</t>
  </si>
  <si>
    <t>LP 001/2012</t>
  </si>
  <si>
    <t>N° 090 DE 2012</t>
  </si>
  <si>
    <t>900184047-1</t>
  </si>
  <si>
    <t>91.299.399</t>
  </si>
  <si>
    <t>EDWARD ALBERTO REYES SANABRIA</t>
  </si>
  <si>
    <t>DOTACION REMODELACION Y AMPLIACION DEL COLISEO MUNICIPAL DE CALIFORNIA SANTANDER</t>
  </si>
  <si>
    <t>CONSORCIO INGENIERIA Y SERVICIOS</t>
  </si>
  <si>
    <t>https://www.contratos.gov.co/consultas/detalleProceso.do?numConstancia=12-1-81403</t>
  </si>
  <si>
    <t>12-1-79349</t>
  </si>
  <si>
    <t>LP-DT-CAQ-002-2012</t>
  </si>
  <si>
    <t>1005 DE 2012</t>
  </si>
  <si>
    <t>828.002.334-8</t>
  </si>
  <si>
    <t>4.908.586</t>
  </si>
  <si>
    <t>LUIS ANGEL RAMIREZ DONOSO</t>
  </si>
  <si>
    <t>https://www.contratos.gov.co/consultas/detalleProceso.do?numConstancia=12-1-79349</t>
  </si>
  <si>
    <t>15-4-4204353</t>
  </si>
  <si>
    <t>SPO-015-12</t>
  </si>
  <si>
    <t>187 DE 2012</t>
  </si>
  <si>
    <t>900520835-9</t>
  </si>
  <si>
    <t>Consorcio Pluviaguas 2012</t>
  </si>
  <si>
    <t>40.329.837</t>
  </si>
  <si>
    <t>Ivonne Maritza Puerta Ortiz</t>
  </si>
  <si>
    <t>https://www.contratos.gov.co/consultas/detalleProceso.do?numConstancia=15-4-4204353</t>
  </si>
  <si>
    <t>890984224-4</t>
  </si>
  <si>
    <t>ALCAICEDONIA</t>
  </si>
  <si>
    <t>Valle del Cauca - Caicedonia</t>
  </si>
  <si>
    <t>01/14/2013 12:00:00 AM</t>
  </si>
  <si>
    <t>13-12-1387718</t>
  </si>
  <si>
    <t>2012-252</t>
  </si>
  <si>
    <t>821001449-6</t>
  </si>
  <si>
    <t>FLOR ESTELIA DUQUE VELZ</t>
  </si>
  <si>
    <t>https://www.contratos.gov.co/consultas/detalleProceso.do?numConstancia=13-12-1387718</t>
  </si>
  <si>
    <t>UNPROTECCION</t>
  </si>
  <si>
    <t>12-11-1195273</t>
  </si>
  <si>
    <t>PSA UNP No. 031 de 2012</t>
  </si>
  <si>
    <t>167 de 2012</t>
  </si>
  <si>
    <t>830048362-1</t>
  </si>
  <si>
    <t>LUIS FERNANDO CRUZ ANGEL</t>
  </si>
  <si>
    <t>CENTIGON COLOMBIA S.A.</t>
  </si>
  <si>
    <t>CENTOGON COLOMBIA S.A. 100 PUNTOS</t>
  </si>
  <si>
    <t>https://www.contratos.gov.co/consultas/detalleProceso.do?numConstancia=12-11-1195273</t>
  </si>
  <si>
    <t>SUMINISTRO TRANSPORTE E INSTALACION DE MEZCLA ASFALTICA PARA EL REPARCHEO DE LAS VIAS URBANAS Y RURALES DEL MUNICIPIO DE CAJICA</t>
  </si>
  <si>
    <t>12-1-80830</t>
  </si>
  <si>
    <t>LP 005 DE 2012</t>
  </si>
  <si>
    <t>COP 002 DE 2012</t>
  </si>
  <si>
    <t>Fernando Francisco Fonseca Gasca</t>
  </si>
  <si>
    <t>CONSORCIO VIAS URBANAS 2012  conformado por Dincob Ltda (95%) y Congeter Ltda (5%)</t>
  </si>
  <si>
    <t>https://www.contratos.gov.co/consultas/detalleProceso.do?numConstancia=12-1-80830</t>
  </si>
  <si>
    <t>14-4-2819947</t>
  </si>
  <si>
    <t>136-2011</t>
  </si>
  <si>
    <t>02|</t>
  </si>
  <si>
    <t>900489890-2</t>
  </si>
  <si>
    <t>79.983.947</t>
  </si>
  <si>
    <t>https://www.contratos.gov.co/consultas/detalleProceso.do?numConstancia=14-4-2819947</t>
  </si>
  <si>
    <t>CONSTRUCCION SEGUNDA ETAPA DEL HOGAR VIDA DEL MUNICIPIO DE MANI CASANARE</t>
  </si>
  <si>
    <t>12-1-85442</t>
  </si>
  <si>
    <t>LP-SOPT-OP-003-2012</t>
  </si>
  <si>
    <t>900.318.939-1</t>
  </si>
  <si>
    <t>6.775.413 expedida en Tunja</t>
  </si>
  <si>
    <t>CONSORCIO HOGAR VIDA R.L JAINY PATRICIA GUTIERREZ FONSECA</t>
  </si>
  <si>
    <t>NOVECIENTOS NOVENTA Y NUEVE PUNTO CUARENTA Y SIETE CENTECIMAS (999 47)</t>
  </si>
  <si>
    <t>https://www.contratos.gov.co/consultas/detalleProceso.do?numConstancia=12-1-85442</t>
  </si>
  <si>
    <t>14-4-2819886</t>
  </si>
  <si>
    <t>127-11</t>
  </si>
  <si>
    <t>900485138-3</t>
  </si>
  <si>
    <t>17.303.922</t>
  </si>
  <si>
    <t>OSCAR GONZALEZ AGUDELO</t>
  </si>
  <si>
    <t>https://www.contratos.gov.co/consultas/detalleProceso.do?numConstancia=14-4-2819886</t>
  </si>
  <si>
    <t>12-1-79367</t>
  </si>
  <si>
    <t>LP-DT-CAQ-004-2012</t>
  </si>
  <si>
    <t>1008-2012</t>
  </si>
  <si>
    <t>828001298-1</t>
  </si>
  <si>
    <t>https://www.contratos.gov.co/consultas/detalleProceso.do?numConstancia=12-1-79367</t>
  </si>
  <si>
    <t>1003-2012</t>
  </si>
  <si>
    <t>ALVARO ROJAS VARGAS</t>
  </si>
  <si>
    <t>CONSTRUCCION CASA DE CAPACITACION DEL CABILDO DEL RESGUARDO INDIGENA DEL MUNICIPIO DE IPIALES</t>
  </si>
  <si>
    <t>12-1-83332</t>
  </si>
  <si>
    <t>LP 003 DE 2012</t>
  </si>
  <si>
    <t>CONTRATO 095 DE 2012</t>
  </si>
  <si>
    <t>UNION TEMPORAL RAMIREZ- MUÑOZ</t>
  </si>
  <si>
    <t>HERNANDO ALIRIO RAMIREZ CORDOBA</t>
  </si>
  <si>
    <t>CONSTRUCCION CASA DE CAPACITACION DEL RESGUARDO INDIGENA DEL MUNICIPIO DE IPIALES</t>
  </si>
  <si>
    <t>UNION TEMPORAL RAMIREZ-MUÑOZ</t>
  </si>
  <si>
    <t>UNION TEMPORAL RAMIREZ-MUÑOZ 1000 PUNTOS</t>
  </si>
  <si>
    <t>https://www.contratos.gov.co/consultas/detalleProceso.do?numConstancia=12-1-83332</t>
  </si>
  <si>
    <t>CONSTRUCCION DE LOS SISTEMAS DE ACUEDUCTO VEREDAL  VEREDAS PICALOJO  COLINAS Y CAÑO DORADO  DEL MUNICIPIO DE SAN JOSE DEL GUAVIARE</t>
  </si>
  <si>
    <t>12-1-84715</t>
  </si>
  <si>
    <t>900581237-5</t>
  </si>
  <si>
    <t>https://www.contratos.gov.co/consultas/detalleProceso.do?numConstancia=12-1-84715</t>
  </si>
  <si>
    <t>MEJORAMIENTO DE LAS INSTITUCIONES EDUCATIVAS RURALES DEL MUNICIPIO DE GUACHETA</t>
  </si>
  <si>
    <t>12-1-85155</t>
  </si>
  <si>
    <t>L 006-2012</t>
  </si>
  <si>
    <t>79.783.916</t>
  </si>
  <si>
    <t>LEONARDO CHARRY PARRA</t>
  </si>
  <si>
    <t>MEJORAMIENTO DE INSTITUCIONES EDUCATIVAS RURALES DEL MUNICIPIO DE GUACHETA</t>
  </si>
  <si>
    <t>https://www.contratos.gov.co/consultas/detalleProceso.do?numConstancia=12-1-85155</t>
  </si>
  <si>
    <t>MANTENIMIENTO RUTINARIO A TRAVES DE MICROEMPRESAS EN LAS VIAS A CARGO DE LA DIRECCION TERRITORIAL ATLANTICO</t>
  </si>
  <si>
    <t>12-1-79175</t>
  </si>
  <si>
    <t>LP-DT-ATL-001-2012</t>
  </si>
  <si>
    <t>746/2012</t>
  </si>
  <si>
    <t>COOPERATIVA DE TRABAJO ASOCIADO LA CORDIALIDAD</t>
  </si>
  <si>
    <t>MANTENIMIENTO RUTINARIO A TRAVES DE MICROEMPRESAS EN LAS VIAS A CARGO DEL INSTITUTO NACIONAL DE VIAS TERRITORIAL ATLANTICO</t>
  </si>
  <si>
    <t>COOPERATIVA DE TRABAJO ASOCIADO DEL SUR DEL ATLANTICO-COOSUR Y COOPERATIVA DE TRABAJO ASOCIADO LA CORDIALIDAD-COOTRACORDIALIDAD</t>
  </si>
  <si>
    <t>https://www.contratos.gov.co/consultas/detalleProceso.do?numConstancia=12-1-79175</t>
  </si>
  <si>
    <t>OBRAS DE  CONSTRUCCION Y MANTENIMIENTO PARA LAS   INSTALACIONES  DE LA PLANTA DE BENEFICIO DEL MUNICIPIO DE PUERTO GAITAN - META</t>
  </si>
  <si>
    <t>12-1-78711</t>
  </si>
  <si>
    <t>LP-SI-003 -2012</t>
  </si>
  <si>
    <t>CONSORCIO PLANTA DE BENEFICIO</t>
  </si>
  <si>
    <t>HECTOR JAVIER HERRERA CATRO</t>
  </si>
  <si>
    <t>OBRAS CONSTRUCCION Y MANTENIMIENTO PARA LAS INSTALACIONES DE LA PLANTA DE BENEFICIO DEL MUNICIPIO DE PUERTO GAITAN META</t>
  </si>
  <si>
    <t>945 PUNTOS</t>
  </si>
  <si>
    <t>https://www.contratos.gov.co/consultas/detalleProceso.do?numConstancia=12-1-78711</t>
  </si>
  <si>
    <t>CONSTRUCCION CANALIZACION AGUAS LLUVIAS EN TUBERIA; CANAL PERIMETRAL; ANDENES PEATONALES Y CIRCULACION VEHICULAR EN LA INSTITUCION EDUCATIVA SIGLO XXI VEREDA RAIZAL  MUNICIPIO DE TAURAMENA CASANARE</t>
  </si>
  <si>
    <t>12-1-84202</t>
  </si>
  <si>
    <t>LPMT-SI-001-12</t>
  </si>
  <si>
    <t>CTO 219/2012</t>
  </si>
  <si>
    <t>850 puntos sobre 1000 puntos</t>
  </si>
  <si>
    <t>https://www.contratos.gov.co/consultas/detalleProceso.do?numConstancia=12-1-84202</t>
  </si>
  <si>
    <t>CONSTRUCCION TERCERA ETAPA  LUDOTECA  AREAS DE ADMINISTRACION  JUEGOS  AREA DE PARQUEO  Y BAÑOS DEL CENTRO PARA LA ATENCION DE LA PRIMERA INFANCIA EN EL MUNICIPIO DE ACACIAS - META</t>
  </si>
  <si>
    <t>12-1-84615</t>
  </si>
  <si>
    <t>DOAC LP-006-2012</t>
  </si>
  <si>
    <t>CONTRATO DE OBRA DOAC No.363-2012</t>
  </si>
  <si>
    <t>900.578.781-1</t>
  </si>
  <si>
    <t>CONSORCIO PRIMERA INFANCIA ACACIAS -2012</t>
  </si>
  <si>
    <t>86.058.785 de villavicencio</t>
  </si>
  <si>
    <t>CONSORCIO PRIMERA INFANCIA ACACIAS 2012</t>
  </si>
  <si>
    <t>https://www.contratos.gov.co/consultas/detalleProceso.do?numConstancia=12-1-84615</t>
  </si>
  <si>
    <t>GOBSANTANDER12</t>
  </si>
  <si>
    <t>MANTENIMIENTO Y REHABILITACION DEL CORREDOR VIAL VIA ANTIGUA BUCARAMANGA ¿ FLORIDABLANCA DESDE EL SECTOR ALEDAÑO AL COLEGIO VICENTE AZUERO (BARRIO BUCARICA) ¿ BARRIO BELLA VISTA ¿ BARRIO ROSALES ¿ BARRIO SANTA ANA - FASE I</t>
  </si>
  <si>
    <t>12-11-1099135</t>
  </si>
  <si>
    <t>SA-0007</t>
  </si>
  <si>
    <t>900588463-7</t>
  </si>
  <si>
    <t>CONSORCIO CORREDOR VIAL</t>
  </si>
  <si>
    <t>GELVER ALFONSO BELTRAN OSORIO</t>
  </si>
  <si>
    <t>CONSORCIO CORREDOR VIAL F-CA</t>
  </si>
  <si>
    <t>CONCORCIO VIAL 2012: 900 PUNTOS CONSORCIO CORREDOR VIAL F-CA: 1000 PUNTOS CONSORCIO IM FLORIDA. 950 PUNTOS</t>
  </si>
  <si>
    <t>https://www.contratos.gov.co/consultas/detalleProceso.do?numConstancia=12-11-1099135</t>
  </si>
  <si>
    <t>MANTENIMIENTO RUTINARIO A TRAVES DE MICROEMPRESAS  EN LAS VIAS A CARGO DEL INSTITUTO NACIONAL DE VIAS  DIRECCION TERRITORIAL VALLE.</t>
  </si>
  <si>
    <t>Valle del Cauca - Buenaventura; Valle del Cauca - Jamundi; Valle del Cauca - Yumbo</t>
  </si>
  <si>
    <t>12-11-1091952</t>
  </si>
  <si>
    <t>SA-DT-VAL-001-2012</t>
  </si>
  <si>
    <t>1259-2012</t>
  </si>
  <si>
    <t>C.T.A. CONSTRUCTORES DE PAZ</t>
  </si>
  <si>
    <t>MARLON ANTONIO AYALA RUIZ</t>
  </si>
  <si>
    <t>C.TA. RIO NIMA  C.T.A. CONSTRUCTORES DE PAZ</t>
  </si>
  <si>
    <t>C.T.A. RIO NIMA C.T.A. CONSTRUCTORES DE PAZ</t>
  </si>
  <si>
    <t>https://www.contratos.gov.co/consultas/detalleProceso.do?numConstancia=12-11-1091952</t>
  </si>
  <si>
    <t>890980577-0</t>
  </si>
  <si>
    <t>ALSAMACA2</t>
  </si>
  <si>
    <t>12-1-81170</t>
  </si>
  <si>
    <t>003 - 2012</t>
  </si>
  <si>
    <t>003-2013</t>
  </si>
  <si>
    <t>900551592-7</t>
  </si>
  <si>
    <t>UNION TEMPORAL REDES 2012</t>
  </si>
  <si>
    <t>ROGELIO ARDILA TORRES</t>
  </si>
  <si>
    <t>UNION TEMPORAL REDES 2012     100 PUNTOS</t>
  </si>
  <si>
    <t>https://www.contratos.gov.co/consultas/detalleProceso.do?numConstancia=12-1-81170</t>
  </si>
  <si>
    <t>MANTENIMIENTO Y MEJORAMIENTO DE LA VIA RUTA 45 - POZO ARRAYAN 2 - VENTANAS  MUNICIPIO DE AIPE  DEPARTAMENTO DEL HUILA.</t>
  </si>
  <si>
    <t>Huila - Aipe</t>
  </si>
  <si>
    <t>13-12-1721872</t>
  </si>
  <si>
    <t>1917-2012</t>
  </si>
  <si>
    <t>891180070-1</t>
  </si>
  <si>
    <t>MUNICIPIO DE AIPE - HUILA</t>
  </si>
  <si>
    <t>LUIS FELIPE CONDE LASSO</t>
  </si>
  <si>
    <t>https://www.contratos.gov.co/consultas/detalleProceso.do?numConstancia=13-12-1721872</t>
  </si>
  <si>
    <t>INVIAS19</t>
  </si>
  <si>
    <t>MEJORAMIENTO Y MANTENIMIENTO DE LA RUTA 5008A  VILLETA-LOS ALPES-BOGOTA   TRAMO PR58+0920 AL PR63+0950 (PASO NACIONAL POR MADRID)  DEPARTAMENTO DE CUNDINAMARCA.</t>
  </si>
  <si>
    <t>01/24/2012 12:00:00 AM</t>
  </si>
  <si>
    <t>12-11-772204</t>
  </si>
  <si>
    <t>SA-MC-DT-CUN-003-2012</t>
  </si>
  <si>
    <t>695 de 2012</t>
  </si>
  <si>
    <t>93 292 007</t>
  </si>
  <si>
    <t>HECTOR FABIAN MORALES AYALA</t>
  </si>
  <si>
    <t>MEJORAMIENTO Y MANTENIMIENTO DE LA RUTA 5008 A VILLETA- LOS ALPES- BOGOTA  TRAMO PR58+0920 AL PR63+0950 (PASO NACIONAL POR MADRID) DEPARTAMENTO DE CUNDINAMARCA</t>
  </si>
  <si>
    <t>No. PROPONENTE PUNTAJE 1º HECTOR FABIAN MORALES AYALA 999 78 2º CONSORCIO GLC-JPZ 999 74 3º FERNANDO AUGUSTO RAMIREZ RESTREPO 992 12 4º CONSORCIO VIAS DE COLOMBIA 0 00 5º JOSE FERNANDO ANGULO CORTES 0 00 6º AGUIDEL S.A.S. 0 00 7º CONSORCIO RUFA 0 00</t>
  </si>
  <si>
    <t>https://www.contratos.gov.co/consultas/detalleProceso.do?numConstancia=12-11-772204</t>
  </si>
  <si>
    <t>12-11-1075710</t>
  </si>
  <si>
    <t>Concretos Y Mezclas  S.A.</t>
  </si>
  <si>
    <t>MARTIN EMILIO JARAMILLO OCAMPO</t>
  </si>
  <si>
    <t>CONCRETOS Y MEZCLAS S.A. NIT: 8110138233 CL 47 No 77 AA 5 TEL: 4135200</t>
  </si>
  <si>
    <t>CONMEZCLAS S.A. PRIMER PUESTO 1000 PUNTOS</t>
  </si>
  <si>
    <t>https://www.contratos.gov.co/consultas/detalleProceso.do?numConstancia=12-11-1075710</t>
  </si>
  <si>
    <t>03/14/2012 12:00:00 AM</t>
  </si>
  <si>
    <t>12-11-840868</t>
  </si>
  <si>
    <t>Uniares S A S</t>
  </si>
  <si>
    <t>jAIRO DE JESUS TABARES RUIZ</t>
  </si>
  <si>
    <t>UNIAIRES S.A.S.</t>
  </si>
  <si>
    <t>UNIAIRES S.A.S. NIT 890916300-6 ; 1000 PUNTOS ;$438.572.418</t>
  </si>
  <si>
    <t>https://www.contratos.gov.co/consultas/detalleProceso.do?numConstancia=12-11-840868</t>
  </si>
  <si>
    <t>12-11-1112988</t>
  </si>
  <si>
    <t>SAMC-29 DE 2012</t>
  </si>
  <si>
    <t>4600044628  DE 2012</t>
  </si>
  <si>
    <t>900111285-3</t>
  </si>
  <si>
    <t>EQUIPOS Y CONSTRUCCIONES DE OCCIDENTE S.A.S</t>
  </si>
  <si>
    <t>1.128.274.312</t>
  </si>
  <si>
    <t>EQUIPOS Y CONSTRUCCIONES DE OCCIDENTE S.A.S.</t>
  </si>
  <si>
    <t>EQUIPOS Y CONSTRUCCIONES DE OCCIDENTE S.A.S. 1000 CONSORCIO URBANISTICO 2012 (Ingap S.A.S  25%- Maria Yorleny Palacio Lopera 75%) 997 01</t>
  </si>
  <si>
    <t>https://www.contratos.gov.co/consultas/detalleProceso.do?numConstancia=12-11-1112988</t>
  </si>
  <si>
    <t>1004-2012</t>
  </si>
  <si>
    <t>COOPERATIVA DE TRABAJO ASOCIADO EL CARAÑO - COOPCARAÑO</t>
  </si>
  <si>
    <t>12-11-1181334</t>
  </si>
  <si>
    <t>SI-SAMC-012-2012</t>
  </si>
  <si>
    <t>804014246-2</t>
  </si>
  <si>
    <t>M FASE LTDA</t>
  </si>
  <si>
    <t>MIGUEL ANGEL RODRIGUEZ ROJAS</t>
  </si>
  <si>
    <t>M FASE LTDA                                  930 PTS CONSORCIO TESLA                          988 17   PTS.</t>
  </si>
  <si>
    <t>https://www.contratos.gov.co/consultas/detalleProceso.do?numConstancia=12-11-1181334</t>
  </si>
  <si>
    <t>12-1-81472</t>
  </si>
  <si>
    <t>LP 006 DE 2012</t>
  </si>
  <si>
    <t>COP 003 DE 2012</t>
  </si>
  <si>
    <t>CONSORCIO OBRAS DE INGENIERÌA: conformado por Inciviles Asociados Sas: 65%  Procivco De Colombia Sas: 35%</t>
  </si>
  <si>
    <t>https://www.contratos.gov.co/consultas/detalleProceso.do?numConstancia=12-1-81472</t>
  </si>
  <si>
    <t>12-11-1113162</t>
  </si>
  <si>
    <t>SAMC-30 DE 2012</t>
  </si>
  <si>
    <t>4600044627  DE 2012</t>
  </si>
  <si>
    <t>900576706-8</t>
  </si>
  <si>
    <t>CONSORCIO TUPAC DEFENSAS VIALES</t>
  </si>
  <si>
    <t>CONSORCIO TUPAC DEFENSAS VIALES (Ricardo Guerra Barrientos 75% y Trainco S.A. 25%) 424.777.778 1000</t>
  </si>
  <si>
    <t>CONSORCIO TUPAC DEFENSAS VIALES (Ricardo Guerra Barrientos 75% y Trainco S.A. 25%) 800 100 100 1000</t>
  </si>
  <si>
    <t>https://www.contratos.gov.co/consultas/detalleProceso.do?numConstancia=12-11-1113162</t>
  </si>
  <si>
    <t>ATENCION OBRAS EMERGENCIA SISTEMA MONTO AGOTABLE CARRETERAS A CARGO DIRECCION TERRITORIAL CAQUETA</t>
  </si>
  <si>
    <t>02/14/2012 12:00:00 AM</t>
  </si>
  <si>
    <t>12-11-795159</t>
  </si>
  <si>
    <t>SA-MC-DT-CAQ-001-2012</t>
  </si>
  <si>
    <t>900437061-0</t>
  </si>
  <si>
    <t>ARA INGENIEROS Y ARQUITECTOS SAS ARINSAS</t>
  </si>
  <si>
    <t>KERLY GIOVANNA CUELLAR OBREGON</t>
  </si>
  <si>
    <t>1º ARINSAS  1000.00</t>
  </si>
  <si>
    <t>1º ARINSAS  1000.00 2º FABIAN RICARDO BOLAÑOS JIMENEZ 654.47</t>
  </si>
  <si>
    <t>https://www.contratos.gov.co/consultas/detalleProceso.do?numConstancia=12-11-795159</t>
  </si>
  <si>
    <t>MANTENIMIENTO  CORREDOR  FERREO MEDELLIN - PUERTO BERRIO  TRAMO SANTIAGO - BOTERO  MUNICIPIO DE SANTO DOMINGO  DEPARTAMENTO DE ANTIOQUIA</t>
  </si>
  <si>
    <t>Antioquia - Santo Domingo</t>
  </si>
  <si>
    <t>12-12-1269524</t>
  </si>
  <si>
    <t>1404-2012</t>
  </si>
  <si>
    <t>890983803-4</t>
  </si>
  <si>
    <t>MUNICIPIO DE SANTO DOMINGO</t>
  </si>
  <si>
    <t>JAIME HUMBERTO SANCHEZ VELASQUEZ</t>
  </si>
  <si>
    <t>https://www.contratos.gov.co/consultas/detalleProceso.do?numConstancia=12-12-1269524</t>
  </si>
  <si>
    <t>MLEGAL15</t>
  </si>
  <si>
    <t>12-1-80596</t>
  </si>
  <si>
    <t>08-SG-2012</t>
  </si>
  <si>
    <t>219-SG-2012</t>
  </si>
  <si>
    <t>900.550.585-0</t>
  </si>
  <si>
    <t>CONSORCIO PROYECTOS VERTICAL PS 2012</t>
  </si>
  <si>
    <t>19.493.976</t>
  </si>
  <si>
    <t>ORLANDO ENRIQUE PORRAS MELO</t>
  </si>
  <si>
    <t>CONSORCIO PROYECTOS VERTICAL PS 2012    1000 PUNTOS</t>
  </si>
  <si>
    <t>https://www.contratos.gov.co/consultas/detalleProceso.do?numConstancia=12-1-80596</t>
  </si>
  <si>
    <t>MEJORAMIENTO Y MANTENIMIENTO DE LA VIA CODAZZI - LA PALIZADA - SINAI EN EL MUNICIPIO DE SAN DIEGO DEPARTAMENTO DEL CESAR</t>
  </si>
  <si>
    <t>10/16/2012 12:00:00 AM</t>
  </si>
  <si>
    <t>12-12-1199469</t>
  </si>
  <si>
    <t>658-2012</t>
  </si>
  <si>
    <t>800096623-2</t>
  </si>
  <si>
    <t>MUNICIPIO DE SAN DIEGO</t>
  </si>
  <si>
    <t>HUMBERTO JURADO AVRIL</t>
  </si>
  <si>
    <t>https://www.contratos.gov.co/consultas/detalleProceso.do?numConstancia=12-12-1199469</t>
  </si>
  <si>
    <t>FISCALIABOG20</t>
  </si>
  <si>
    <t>12-11-1235523</t>
  </si>
  <si>
    <t>DIRBOG SA 20 DE 2012</t>
  </si>
  <si>
    <t>038 DE 2012</t>
  </si>
  <si>
    <t>900575644-5</t>
  </si>
  <si>
    <t>CONSORCIO CONSTRUCTOR SOSTENIBLE</t>
  </si>
  <si>
    <t>FABIAN JOSE VISBAL VANEGAS</t>
  </si>
  <si>
    <t>1. CONSORCIO CONSTRUCTYOR SOSTENIBLE 1000 pts 2. ECOCIVIL LTDA 838.87 Pts 3. CONSORCIO CASIA 2012 695 Pts 4. CONSTRUCTORA JEINCO SAS 681 Pts 5. CONSORCIO EDYKA 680 Pts 6. CONSORCIO CA 2012 676 Pts</t>
  </si>
  <si>
    <t>https://www.contratos.gov.co/consultas/detalleProceso.do?numConstancia=12-11-1235523</t>
  </si>
  <si>
    <t>12-1-79821</t>
  </si>
  <si>
    <t>MC-LP-013-2012</t>
  </si>
  <si>
    <t>1885 DE 2012</t>
  </si>
  <si>
    <t>INGENIERIA SANITARIA &amp; PROFESIONALES E U</t>
  </si>
  <si>
    <t>CARLOS AUGUSTO ASPRILLA GUISADO</t>
  </si>
  <si>
    <t>REALIZAR POR EL SISTEMA DE PRECIOS UNITARIOS FIJOS SIN FORMULA DE AJUSTE LA CONSTRUCCION DE LA BIBLIOTECA PUBLICA MUNICIPAL EN EL MUNICIPIO DE NECHI EN EL DEPARTAMENTO DE ANTIOQUIA</t>
  </si>
  <si>
    <t>INGENIERIA SANITARIA  &amp; PROFESIONALES E.U.</t>
  </si>
  <si>
    <t>https://www.contratos.gov.co/consultas/detalleProceso.do?numConstancia=12-1-79821</t>
  </si>
  <si>
    <t>OPTIMIZACION DEL SISTEMA DE ACUEDUCTO URBANO MUNICPIO DE GUASCA-CUNDINAMARCA FASE I</t>
  </si>
  <si>
    <t>13-12-1504793</t>
  </si>
  <si>
    <t>EPC-CI-056-2012</t>
  </si>
  <si>
    <t>FRANCISCO PEDRAZA VASQUEZ</t>
  </si>
  <si>
    <t>https://www.contratos.gov.co/consultas/detalleProceso.do?numConstancia=13-12-1504793</t>
  </si>
  <si>
    <t>899999430-3</t>
  </si>
  <si>
    <t>ALSUPATA</t>
  </si>
  <si>
    <t>CONSTRUCCION DE DOS MUROS DE CONTENCION EN LA VIA SUPATA PACHO SECTOR TAMACAL</t>
  </si>
  <si>
    <t>13-1-100709</t>
  </si>
  <si>
    <t>Lic. Pub N 002 2013</t>
  </si>
  <si>
    <t>COP-009-2013</t>
  </si>
  <si>
    <t>900.160.996-0</t>
  </si>
  <si>
    <t>PROYECTOS DE INGENIERIA CIVIL Y AMBIENTAL S.A.S - PROICAM S.A.S.</t>
  </si>
  <si>
    <t>79.691.744</t>
  </si>
  <si>
    <t>FREDDY RIVERA RODRIGUEZ</t>
  </si>
  <si>
    <t>PROICAM S.A.S  80 PUNTOS</t>
  </si>
  <si>
    <t>https://www.contratos.gov.co/consultas/detalleProceso.do?numConstancia=13-1-100709</t>
  </si>
  <si>
    <t>12-11-1075916</t>
  </si>
  <si>
    <t>Consorcio Isabela Quebrada El Chambul</t>
  </si>
  <si>
    <t>71.332.832</t>
  </si>
  <si>
    <t>ANDRES GUILLERMO PINZON ESCORCIA</t>
  </si>
  <si>
    <t>CONSORCIO ISABELA QUEBRADA EL CHAMBUL- SOTARCO LTDA: 50% Y MAURO VELEZ GOMEZ: 50% NIT:71332832 CRA 82 A #15 B 45  TEL: 3456026 MEDELLIN</t>
  </si>
  <si>
    <t>CONSORCIO ISABELA QUEBRADA EL CHAMBUL TOTAL PUNTOS 1000</t>
  </si>
  <si>
    <t>https://www.contratos.gov.co/consultas/detalleProceso.do?numConstancia=12-11-1075916</t>
  </si>
  <si>
    <t>REHABILITACION Y CONSERVACION PUENTE LA GUANDINOSA. CARRETERA GARZON - RIO LORO - NEIVA RUTA 45 TRAMO 4505</t>
  </si>
  <si>
    <t>06/15/2012 12:00:00 AM</t>
  </si>
  <si>
    <t>12-11-990606</t>
  </si>
  <si>
    <t>SA-MC-DT-HUI-011-2012</t>
  </si>
  <si>
    <t>1084-2012</t>
  </si>
  <si>
    <t>ALBERTO RAFAEL TOLEDO VERGARA</t>
  </si>
  <si>
    <t>ALBERTO TOLEDO VERGARA</t>
  </si>
  <si>
    <t>ORDEN DE ELEGIBILIDAD 1: ALBERTO TOLEDO VERGARA ORDEN DE ELEGIBILIDAD 2: CONSORCIO EXITO ORDEN DE ELEGIBILIDAD 3: CONSORCIO TUPAC HUILA ORDEN DE ELEGIBILIDAD 4: VIAS Y CANALES S.A.  ORDEN DE ELEGIBILIDAD 5: CESAR AUGUSTO SARMIENTO SALAS ORDEN DE ELEGIBILIDAD 6: CONSORCIO ZG ORDEN DE ELEGIBILIDAD 7: GERARDO CORREDOR VILLALBA ORDEN DE ELEGIBILIDAD 8: SOLIDOS S.A.S. ORDEN DE ELEGIBILIDAD 9: JORGE IVAN SANCHEZ ZULUAGA</t>
  </si>
  <si>
    <t>https://www.contratos.gov.co/consultas/detalleProceso.do?numConstancia=12-11-990606</t>
  </si>
  <si>
    <t>1009-2012</t>
  </si>
  <si>
    <t>12-11-1102401</t>
  </si>
  <si>
    <t>SA-MC-DT-CAL-018-2012</t>
  </si>
  <si>
    <t>1298-2012</t>
  </si>
  <si>
    <t>810.003.290-1</t>
  </si>
  <si>
    <t>CCOPERATIVA DE TRABAJO ASOCIADO LOS NEVADOS</t>
  </si>
  <si>
    <t>16.072.157</t>
  </si>
  <si>
    <t>JHON JAIRO CASAS LETRADO</t>
  </si>
  <si>
    <t>MODULO 1 COOPERATIVA LOS NEVADOS MODULO 2 COOPERATIVA COLOMBIA ALEJANDRIA MODULO 3 ANDINA LTDA</t>
  </si>
  <si>
    <t>https://www.contratos.gov.co/consultas/detalleProceso.do?numConstancia=12-11-1102401</t>
  </si>
  <si>
    <t>12-1-79316</t>
  </si>
  <si>
    <t>LP-DT-COR-002-2012</t>
  </si>
  <si>
    <t>867-2012</t>
  </si>
  <si>
    <t>800.161.679-2</t>
  </si>
  <si>
    <t>COOPERATIVA DE TRABAJOS ASOCIADOS DE LAS FLORES  COOTRAFLOR</t>
  </si>
  <si>
    <t>15.030.359</t>
  </si>
  <si>
    <t>ELIAS MANUEL VELASQUEZ LOPEZ</t>
  </si>
  <si>
    <t>COOPERATIVA DE TRABAJO ASOCIADO COOTRAMANBER  COOPERATIVA DE TRABAJO ASOCIADO  COOTRAFLOR</t>
  </si>
  <si>
    <t>COOPERATIVA DE TRABAJO ASOCIADO COOTRAMANBER  1000 PUNTOS COOPERATIVA DE TRABAJO ASOCIADO  COOTRAFLOR  1000 PUNTOS</t>
  </si>
  <si>
    <t>https://www.contratos.gov.co/consultas/detalleProceso.do?numConstancia=12-1-79316</t>
  </si>
  <si>
    <t>12-1-79190</t>
  </si>
  <si>
    <t>LP-DT-HUI-001-2012</t>
  </si>
  <si>
    <t>891-2012</t>
  </si>
  <si>
    <t>891105042-4</t>
  </si>
  <si>
    <t>C.T.A. LLANOS DE LABOYOS</t>
  </si>
  <si>
    <t>LUIS DANIEL ENCISO</t>
  </si>
  <si>
    <t>MODULO 1: C.T.A. AGROPROGRESO MODULO 2: C.T.A. LLANOS DE LABOYOS MODULO 3: C.T.A. ISNOS TURISMO MODULO 4: C.T.A. COOTRALIBER MODULO 5: C.T.A. LA PERLAZA</t>
  </si>
  <si>
    <t>MODULO 1: C.T.A. AGROPROGRESO- PRIMER ORDEN MODULO 2: C.T.A. LLANOS DE LABOYOS- PRIMER ORDEN MODULO 3: C.T.A. ISNOS TURISMO- PRIMER ORDEN MODULO 4: C.T.A. COOTRALIBER- PRIMER ORDEN MODULO 5: C.T.A. LA PERLAZA - PRIMER ORDEN</t>
  </si>
  <si>
    <t>https://www.contratos.gov.co/consultas/detalleProceso.do?numConstancia=12-1-79190</t>
  </si>
  <si>
    <t>899999447-8</t>
  </si>
  <si>
    <t>ALVILLAGOMEZ</t>
  </si>
  <si>
    <t>MEJORAMIENTO Y REHABILITACION VIA VILLAGOMEZ-PACHO  SECTOR VARIANTE BUENAVISTA  MUNICIPIO DE VILLAGOMEZ  DEPARTAMENTO DE CUNDINAMARCA</t>
  </si>
  <si>
    <t>07/17/2012 12:00:00 AM</t>
  </si>
  <si>
    <t>12-1-80902</t>
  </si>
  <si>
    <t>001-2012</t>
  </si>
  <si>
    <t>900317131-3</t>
  </si>
  <si>
    <t>CONSTRUCCIONES Y SOLUCIONES VIALES LTDA.</t>
  </si>
  <si>
    <t>MEJORAMIENTO Y REHABILITACION  DE LA VIA PACHO VILLAGOMEZ SECTOR VARIANTE  BUENAVISTA  MUNICIPIO DE VILLAGOMEZ  DEPARTAMENTO DE CUNDINAMARCA</t>
  </si>
  <si>
    <t>1000 DE 1000</t>
  </si>
  <si>
    <t>https://www.contratos.gov.co/consultas/detalleProceso.do?numConstancia=12-1-80902</t>
  </si>
  <si>
    <t>12-1-84249</t>
  </si>
  <si>
    <t>CONVOCATORIA PUBLICA N°23- L.P. 2012</t>
  </si>
  <si>
    <t>PS-GCT. 2.7.12-516</t>
  </si>
  <si>
    <t>17.344.355</t>
  </si>
  <si>
    <t>WILMER PASTRANA ARISMENDY</t>
  </si>
  <si>
    <t>SEGUNDA FASE PARA LA TERMINACI6N DEL SENDERO ECOL6GICO  CONCLUIR LA CONSTRUCCI6N DE UNlOAD SANITARIA Y CONSTRUCCI6N DE UNA CAS ETA AMBIENTAL INFORMATIVA  COMO ESTRATEGIA ECOTURlslTCA DENTRO DEL PROCESO DE IMPLEMENTACI6N DEL PLAN DE MANEJO AMBIENTAL DEL SISTEMA LAGUNAR DE LOMALINDA. MUNICIPIO DE PUERTO LLERAS  DEPARTAMENTO DEL META .</t>
  </si>
  <si>
    <t>https://www.contratos.gov.co/consultas/detalleProceso.do?numConstancia=12-1-84249</t>
  </si>
  <si>
    <t>12-11-1102445</t>
  </si>
  <si>
    <t>SA-MC-DT- CAL -019-2012</t>
  </si>
  <si>
    <t>1302-2012</t>
  </si>
  <si>
    <t>800.017.164-6</t>
  </si>
  <si>
    <t>COOPERATIVA DE TRABAJO ASOCIADO LA PLAYA LIMITADA</t>
  </si>
  <si>
    <t>15.911.970</t>
  </si>
  <si>
    <t>OCTAVIO ARICAPA CALVO</t>
  </si>
  <si>
    <t>MODULO 1 COOPERATIVA PERLA DEL INGRUMA MODULO 2 COOPERATIVA LA PLAYA MODULO 3 COOPERATIVA LOS PANAMERICANOS</t>
  </si>
  <si>
    <t>https://www.contratos.gov.co/consultas/detalleProceso.do?numConstancia=12-11-1102445</t>
  </si>
  <si>
    <t>MANTENIMIENTO RUTINARIO A TRAVES DE MICROEMPRESAS  EN LAS VIAS A CARGO DEL INSTITUTO NACIONAL DE VIAS  DIRECCION TERRITORIAL MAGDALENA</t>
  </si>
  <si>
    <t>12-1-79500</t>
  </si>
  <si>
    <t>LP-DT-MAG-001-2012</t>
  </si>
  <si>
    <t>799-2012</t>
  </si>
  <si>
    <t>819003525-1</t>
  </si>
  <si>
    <t>COOPERATIVA DE TRABAJO ASOCIADO TENERIFE GRANDE  COOTENEGRAN</t>
  </si>
  <si>
    <t>MANTENIMIENTO RUTINARIO A TRAVES DE MICROEMPRESAS EN LAS VIAS A CARGO DEL INSTITUTO NACIONAL DE VIAS. DIRECCION TERRITORIAL MAGDALENA  VIA 2701 PLATO - SALAMINA  PR0+0000 (PLATO)  PR51+0000 (BAHIA HONDA) CON UNA LONGITUD DE TOTAL DE 52.77 KMS</t>
  </si>
  <si>
    <t>MODULO 2. COOTENEGRAN 1000 PUNTOS MODULO 4. COOTRASIERRA 800 PUNTOS</t>
  </si>
  <si>
    <t>MODULO 1. NO SE PRESENTARON PROPONENTES MODULO 2. COOTENEGRAN 1000 PUNTOS MODULO 3. COOSUR CTA 1000 PUNTOS MODULO 4. COOTRASIERRA 800 PUNTOS VERIFICADA LA CAPACIDAD RESIDUAL DE CONTRATACION DE LOS PROPONENTES  SE ESTABLECIO QUE LA CAPACIDAD RESIDUAL REQUERIDA PARA EL MODULO 3 ES DE 15.44 SMMLV  PERO REALIZADA LA VERIFICACION LA CAPACIDAD RESIDUAL DE COOSUR DISMINUYO A 11.66 SMMLV UNA VES DESCONTADO EL CONTRATO ADJUDICADO EN LA TERRITORIAL ATLANTICO POR $319.572.806</t>
  </si>
  <si>
    <t>https://www.contratos.gov.co/consultas/detalleProceso.do?numConstancia=12-1-79500</t>
  </si>
  <si>
    <t>MEJORAMIENTO Y MANTENIMIENTO DE  LA VIA CODAZZI - LA PALIZADA- SINAI EN EL MUNICIPIO DE LA PAZ DEPARTAMENTO DEL CESAR</t>
  </si>
  <si>
    <t>12-12-1199403</t>
  </si>
  <si>
    <t>718-2012</t>
  </si>
  <si>
    <t>800096605-1</t>
  </si>
  <si>
    <t>MUNICIPIO DE LA PAZ - CESAR</t>
  </si>
  <si>
    <t>WILSON RINCON ALVAREZ</t>
  </si>
  <si>
    <t>https://www.contratos.gov.co/consultas/detalleProceso.do?numConstancia=12-12-1199403</t>
  </si>
  <si>
    <t>1006DE 2012</t>
  </si>
  <si>
    <t>828.001.240-1</t>
  </si>
  <si>
    <t>96.352.119</t>
  </si>
  <si>
    <t>CONSTRUCCION DE ACUEDUCTO VEREDA DEL AGUILA DEL MUNICIPIO DE ZIPAQUIRA</t>
  </si>
  <si>
    <t>13-12-1429031</t>
  </si>
  <si>
    <t>EPC-CI-012-2012</t>
  </si>
  <si>
    <t>800005900-9</t>
  </si>
  <si>
    <t>EMPRESA DE ACUEDUCTO  ALCANTARILLADO Y ASEO DE ZIPAQUIRA</t>
  </si>
  <si>
    <t>LUIS JAIRO GALEANO PEDRAZA</t>
  </si>
  <si>
    <t>CONSTRUCCION DE ACUEDUCTO VEREDA DEL AGUILA DEL MUNICIPIO DE ZIPAQUIRA ESP</t>
  </si>
  <si>
    <t>https://www.contratos.gov.co/consultas/detalleProceso.do?numConstancia=13-12-1429031</t>
  </si>
  <si>
    <t>CONVENIO INTERADMINISTRATIVO PARA LA CONSTRUCCION DEL SISTEMA INTEGRAL DE GESTION DEL RIESGO S.O.S. CITARA UBICADO EN EL MUNICIPIO DE ANDES  VEREDA LA PRADERA  FINCA EL CIPRES  DEL DEPARTAMENTO DE ANTIOQUIA</t>
  </si>
  <si>
    <t>12-12-1354249</t>
  </si>
  <si>
    <t>CI-26-0003-2012</t>
  </si>
  <si>
    <t>2012CF260011</t>
  </si>
  <si>
    <t>ELKIN DARIO JARAMILLO JARAMILLO</t>
  </si>
  <si>
    <t>https://www.contratos.gov.co/consultas/detalleProceso.do?numConstancia=12-12-1354249</t>
  </si>
  <si>
    <t>12-1-79199</t>
  </si>
  <si>
    <t>LP-DT-HUI-002-2012</t>
  </si>
  <si>
    <t>893-2012</t>
  </si>
  <si>
    <t>800168640-8</t>
  </si>
  <si>
    <t>C.T.A. LOS SUREÑOS</t>
  </si>
  <si>
    <t>JOSE DOMINGO QUIÑONEZ</t>
  </si>
  <si>
    <t>MODULO 1: C.T.A. RIVERAS DEL SUAZA  MODULO 2: C.T.A. BRISAS DEL MOMICO  MODULO 3: C.T.A. BRISAS DEL MAGDALENA MODULO 5: C.T.A. LOS SUREÑOS</t>
  </si>
  <si>
    <t>MODULO 1: C.T.A. RIVERAS DEL SUAZA - ORDEN DE ELEGIBILIDAD 1 MODULO 2: C.T.A. BRISAS DEL MOMICO - ORDEN DE ELEGIBILIDAD 1 MODULO 3: C.T.A. BRISAS DEL MAGDALENA-ORDEN DE ELEGIBILIDAD 1 MODULO 5: C.T.A. LOS SUREÑOS - ORDEN DE ELEGIBILIDAD 1</t>
  </si>
  <si>
    <t>https://www.contratos.gov.co/consultas/detalleProceso.do?numConstancia=12-1-79199</t>
  </si>
  <si>
    <t>MANTENIMIENTO RUTINARIO A TRAVES DE MICROEMPRESAS EN LAS VIAS A CARGO DEL INSTITUTO NACIONAL DE VIAS  DIRECCION TERRITORIAL VALLE.</t>
  </si>
  <si>
    <t>12-1-79350</t>
  </si>
  <si>
    <t>LP-DT-VAL-003-2012</t>
  </si>
  <si>
    <t>859-2012</t>
  </si>
  <si>
    <t>COOPERATIVA DE TRABAJO ASOCIADO DEL NORTE DE ANSERMA</t>
  </si>
  <si>
    <t>Oscar de Jesus Quiceno Villada</t>
  </si>
  <si>
    <t>MANTENIMIENTO RUTINARIO A TRAVES DE MICROEMPRESAS EN LAS VIAS A CARGO DEL INSTITUTO NACIONAL DE VIAS  DIRECCION TERRITORIAL VALLE  SECTOR 2302 MEDIACANOA - ANSERMANUEVO  PR67+0500 (BOLIVAR) - PR101+0250 (TORO)</t>
  </si>
  <si>
    <t>C.T.A. PROVIAL $373.235.000 MODULO 1 C.T.A. VENCEDOR $373.235.000 MODULO 2 C.T.A. NORTE DE ANSERMANUEVO $375.724.000 MODULO 3 C.T.A.  DE ANSERMANUEVO $334.253.000 MODULO 4</t>
  </si>
  <si>
    <t>https://www.contratos.gov.co/consultas/detalleProceso.do?numConstancia=12-1-79350</t>
  </si>
  <si>
    <t>CONSTRUCCION DE CUBIERTA  GRADERIAS Y OBRAS COMPLEMENTARIAS DE LA PLACA POLIDEPORTIVA DE LA INSTITUCION EDUCATIVA SAN PEDRO CLAVER DEL MUNICIPIO DE APARTADO ¿ DEPARTAMENTO DE ANTIOQUIA</t>
  </si>
  <si>
    <t>12-1-84753</t>
  </si>
  <si>
    <t>L.P Nº 04 DE 2012</t>
  </si>
  <si>
    <t>8.834.971-5</t>
  </si>
  <si>
    <t>CARLOS CELESTINO MARTELO SARABIA</t>
  </si>
  <si>
    <t>8.834.971</t>
  </si>
  <si>
    <t>CARLOS CELESTINO MARTELO</t>
  </si>
  <si>
    <t>CARLOS CELESTINO MARTELO SARABIA 693.99</t>
  </si>
  <si>
    <t>https://www.contratos.gov.co/consultas/detalleProceso.do?numConstancia=12-1-84753</t>
  </si>
  <si>
    <t>CONSTRUCCION DE LOS CENTROS DE INTEGRACION SOCIAL Y CULTURAL DE LOS BARRIOS BELARMINO CORREA Y LA UNION DEL MUNICIPIO DE MITU  DEPARTAMENTO DE VAUPES</t>
  </si>
  <si>
    <t>12-1-85080</t>
  </si>
  <si>
    <t>LP-AMM-017 DE 2012</t>
  </si>
  <si>
    <t>115 DE 2012</t>
  </si>
  <si>
    <t>CONSORCIO INTEGRACION MITU</t>
  </si>
  <si>
    <t>17331205 DE VILLAVICENCIO - META</t>
  </si>
  <si>
    <t>JAIRO HUMBERTO  ROMERO TORES</t>
  </si>
  <si>
    <t>CONSORCIO INTEGRACION MITU R.L.  JAIRO HUMBERTO ROMERO TORRES</t>
  </si>
  <si>
    <t>SOLO SE PRESENTO UN OFERENTE 1000 PUNTOS</t>
  </si>
  <si>
    <t>https://www.contratos.gov.co/consultas/detalleProceso.do?numConstancia=12-1-85080</t>
  </si>
  <si>
    <t>863-2012</t>
  </si>
  <si>
    <t>COOPERATIVA DE TRABAJO ASOCIADO PROVIAL</t>
  </si>
  <si>
    <t>Julian Andres Rengifo Vargas</t>
  </si>
  <si>
    <t>MANTENIMIENTO RUTINARIO A TRAVES DE MICROEMPRESAS EN LAS VIAS A CARGO DEL INSTITUTO NACIONAL DE VIAS  DIRECCION TERRITORIAL VALLE  SECTOR 2302 MEDIACANOA - ANSERMANUEVO  PR0+0000 (CRUCERO PICAPIEDRA) - PR33+0750 (RIOFRIO)</t>
  </si>
  <si>
    <t>860-2012</t>
  </si>
  <si>
    <t>COOPERATIVA DE TRABAJO ASOCIADO VENCEDOR LTDA.</t>
  </si>
  <si>
    <t>Carlos Mario Rodriguez Rendon</t>
  </si>
  <si>
    <t>MANTENIMIENTO RUTINARIO A TRAVES DE MICROEMPRESAS EN LAS VIAS A CARGO DEL INSTITUTO NACIONAL DE VIAS  DIRECCION TERRITORIAL VALLE  SECTOR 2302 MEDIACANOA - ANSERMANUEVO  PR33+0750 (RIOFRIO) - PR67+0500 (BOLIVAR)</t>
  </si>
  <si>
    <t>1007 DE 2012</t>
  </si>
  <si>
    <t>828.001.239-1</t>
  </si>
  <si>
    <t>COOPERATIVA DE TRABAJO ASOCIADO LA CENTRAL - COOPCENTRAL</t>
  </si>
  <si>
    <t>96.332.326</t>
  </si>
  <si>
    <t>888-2012</t>
  </si>
  <si>
    <t>813002928-8</t>
  </si>
  <si>
    <t>C.T.A.LA LIBERTAD-COOTRALIBER LTDA.</t>
  </si>
  <si>
    <t>DUVERLY LOPEZ GALLARDO</t>
  </si>
  <si>
    <t>CONSTRUCCION DE 60 UNIDADES SANITARIAS EN EL SECTOR RURAL DEL MUNICIPIO DE QUETAME - CUNDINAMARCA</t>
  </si>
  <si>
    <t>Cundinamarca - Quetame</t>
  </si>
  <si>
    <t>13-12-1998390</t>
  </si>
  <si>
    <t>EPC-CI-006-2012</t>
  </si>
  <si>
    <t>800094716-1</t>
  </si>
  <si>
    <t>MUNICIPIO DE QUETAME</t>
  </si>
  <si>
    <t>CAMILO ANDRES PARRADO</t>
  </si>
  <si>
    <t>https://www.contratos.gov.co/consultas/detalleProceso.do?numConstancia=13-12-1998390</t>
  </si>
  <si>
    <t>MANTENIMIENTO Y MEJORAMIENTO DE LA VIA CASCO URBANO CENTRO POBLADO GUAYABAL DEL MUNICIPIO DE EL PEÑON CUNDINAMARCA</t>
  </si>
  <si>
    <t>04/18/2012 12:00:00 AM</t>
  </si>
  <si>
    <t>12-1-78404</t>
  </si>
  <si>
    <t>COP 002</t>
  </si>
  <si>
    <t>830086538-0</t>
  </si>
  <si>
    <t>VLADIMIR RLDAN UMAÑA</t>
  </si>
  <si>
    <t>https://www.contratos.gov.co/consultas/detalleProceso.do?numConstancia=12-1-78404</t>
  </si>
  <si>
    <t>890-2012</t>
  </si>
  <si>
    <t>813000792-4</t>
  </si>
  <si>
    <t>C.T.A. ISNOS TURISMO - COPISTUR</t>
  </si>
  <si>
    <t>Valle del Cauca - Buenaventura; Valle del Cauca - Florida; Valle del Cauca - Palmira</t>
  </si>
  <si>
    <t>12-1-79345</t>
  </si>
  <si>
    <t>LP-DT-VAL-0002-2012</t>
  </si>
  <si>
    <t>915-2012</t>
  </si>
  <si>
    <t>COOPERATIVA DE TRABAJO ASOCIADO VILLAFRAYLE</t>
  </si>
  <si>
    <t>Javier Gonzalez Chantre</t>
  </si>
  <si>
    <t>MANTENIMIENTO RUTINARIO A TRAVES DE MICROEMPRESAS EN LAS VIAS A CARGO DEL INSTITUTO NACIONAL DE VIAS  DIRECCION TERRITORIAL VALLE  SECTOR 3105 LIMITES CAUCA - FLORIDA - PRADERA - PALMIRA  PR50+0000 - PR88+0000 (GLORIETA DE VERSALLES) Y SECTOR 2505 PASO NACIONAL POR PALMIRA  PR19+0000 - PR25+0000</t>
  </si>
  <si>
    <t>MODULO 1 DECLARADO DESIERTO MODULO 2 C.T.A. LOBOGUERRERO $477.994.652 MODULO 3 C.T.A. VILLA FRAYLE $364.442.000</t>
  </si>
  <si>
    <t>https://www.contratos.gov.co/consultas/detalleProceso.do?numConstancia=12-1-79345</t>
  </si>
  <si>
    <t>DTHUI MANTENIMIENTO DE LA CARRETERA CRUCE TESALIA ¿ TERUEL  RUTA 4301</t>
  </si>
  <si>
    <t>12-11-847092</t>
  </si>
  <si>
    <t>SA-MC-DT-HUI-003-2012</t>
  </si>
  <si>
    <t>470-2012</t>
  </si>
  <si>
    <t>900481588-6</t>
  </si>
  <si>
    <t>CONSORCIO SURVIAL</t>
  </si>
  <si>
    <t>HILARION DE JESUS GUERRERO RENDON</t>
  </si>
  <si>
    <t>MANTENIMIENTO DE LA CARRETERA CRUCE TESALIA TERUEL RUTA 4301</t>
  </si>
  <si>
    <t>CONSORCIO SUR VIAL</t>
  </si>
  <si>
    <t>PROPONENTE 1: CONSORCIO SUR VIAL PROPONENTE 2: CARLOS ALBERTO TORRES PROPONENTE 3: SANCHEZ GOMEZ Y CIA LTDA PROPONENTE 4: JOSE FERNANDO ANGULO TORRES</t>
  </si>
  <si>
    <t>https://www.contratos.gov.co/consultas/detalleProceso.do?numConstancia=12-11-847092</t>
  </si>
  <si>
    <t>REPARACION  MANTENIMIENTO Y ADECUACION DE LA INFRAESTRUCTURA DEL CANAL BOGOTA DEL MUNICIPIO DE SAN JOSE DE CUCUTA</t>
  </si>
  <si>
    <t>12-11-1158505</t>
  </si>
  <si>
    <t>SAMC-SIM-011-2012</t>
  </si>
  <si>
    <t>900569796-1</t>
  </si>
  <si>
    <t>UNION TEMPORAL CANAL BOGOTA 2012</t>
  </si>
  <si>
    <t>1.090.391.023 DE CUCUTA</t>
  </si>
  <si>
    <t>DIEGO ANDRES RINCON RAMIREZ</t>
  </si>
  <si>
    <t>union temporal canal bogota 2012</t>
  </si>
  <si>
    <t>union temporal canal bogota 2012  puntos 1000</t>
  </si>
  <si>
    <t>https://www.contratos.gov.co/consultas/detalleProceso.do?numConstancia=12-11-1158505</t>
  </si>
  <si>
    <t>GOBCUNDI99</t>
  </si>
  <si>
    <t>13-12-1443299</t>
  </si>
  <si>
    <t>SG-CONVENIO-165-2012</t>
  </si>
  <si>
    <t>165-2012</t>
  </si>
  <si>
    <t>https://www.contratos.gov.co/consultas/detalleProceso.do?numConstancia=13-12-1443299</t>
  </si>
  <si>
    <t>CONSTRUCCION PUENTE VEHICULAR SOBRE LA QUEBRADA LA PROFUNDA EN LA VIA CONTRATACION - GUACAMAYO CODIGO 61821  MUNICIPIO DE EL GUACAMAYO  DEPARTAMENTO DE SANTANDER.</t>
  </si>
  <si>
    <t>Santander - El Guacamayo</t>
  </si>
  <si>
    <t>12-12-1133242</t>
  </si>
  <si>
    <t>852-2012</t>
  </si>
  <si>
    <t>890205439-1</t>
  </si>
  <si>
    <t>MUNICIPIO DE EL GUACAMAYO - SANTANDER</t>
  </si>
  <si>
    <t>FERNANDO ANDRES BALAGUERA DIAZ</t>
  </si>
  <si>
    <t>https://www.contratos.gov.co/consultas/detalleProceso.do?numConstancia=12-12-1133242</t>
  </si>
  <si>
    <t>847 DE 2012</t>
  </si>
  <si>
    <t>COOPERATIVA DE TRABAJO ASOCIADO ALTAGRACIA  COOTRALTAGRACIA</t>
  </si>
  <si>
    <t>1299-2012</t>
  </si>
  <si>
    <t>890.807.762-8</t>
  </si>
  <si>
    <t>COOPERATIVA DE TRABAJO ASOCIADO COLOMBIA ALEJANDRIA</t>
  </si>
  <si>
    <t>4.330.207</t>
  </si>
  <si>
    <t>CARLOS ALBEIRO CASTAÑEDA SANCHEZ</t>
  </si>
  <si>
    <t>865-2012</t>
  </si>
  <si>
    <t>10.941.696</t>
  </si>
  <si>
    <t>COOPERATIVA DE TRABAJOS ASOCIADOS DE MANTENIMIENTO VIAL DE SAN BERNARDO  COOTRAMAMBER¿</t>
  </si>
  <si>
    <t>JAIRO LUIS RAMIREZ PANTOJA</t>
  </si>
  <si>
    <t>889-2012</t>
  </si>
  <si>
    <t>C.T.A LA PERLAZA</t>
  </si>
  <si>
    <t>12-1-84929</t>
  </si>
  <si>
    <t>003-2012</t>
  </si>
  <si>
    <t>https://www.contratos.gov.co/consultas/detalleProceso.do?numConstancia=12-1-84929</t>
  </si>
  <si>
    <t>12-11-1068979</t>
  </si>
  <si>
    <t>No. 006  DE 2012</t>
  </si>
  <si>
    <t>CONSORCIO  OBRAS VIALES</t>
  </si>
  <si>
    <t>CARLOS MAURICIO HERNANDEZ</t>
  </si>
  <si>
    <t>https://www.contratos.gov.co/consultas/detalleProceso.do?numConstancia=12-11-1068979</t>
  </si>
  <si>
    <t>12-1-79257</t>
  </si>
  <si>
    <t>LP-SGT-DT-RIS-001-2012</t>
  </si>
  <si>
    <t>842 de 2012</t>
  </si>
  <si>
    <t>FAUTINO MOSQUERA PINO</t>
  </si>
  <si>
    <t>MODULO 1 : COOPERATIVA DE TRABAJO ASOCIADO LOS ONCE MODULO 2 : COOPERATIVA DE TRABAJO ASOCIADO DE OCCIDENTE MODULO 3 : COOPERATIVA DE TRABAJO ASOCIADO LOS FUNDADORES MODULO 4 :  COOPERATIVA DE TRABAJO ASOCIADO LA MARINA MODULO 5 :  COOPERATIVA DE TRABAJO ASOCIADO  EL CENTRO</t>
  </si>
  <si>
    <t>MODULO 1 : 1°COOPERATIVA DE TRABAJO ASOCIADO LOS ONCE MODULO 2 : 1°COOPERATIVA DE TRABAJO ASOCIADO DE OCCIDENTE MODULO 3 : 1°COOPERATIVA DE TRABAJO ASOCIADO LOS FUNDADORES MODULO 4 : 1° COOPERATIVA DE TRABAJO ASOCIADO LA MARINA MODULO 5 : 1° COOPERATIVA DE TRABAJO ASOCIADO  EL CENTRO</t>
  </si>
  <si>
    <t>https://www.contratos.gov.co/consultas/detalleProceso.do?numConstancia=12-1-79257</t>
  </si>
  <si>
    <t>890205326-6</t>
  </si>
  <si>
    <t>ALMOMIL</t>
  </si>
  <si>
    <t>REHABILITACION DE LA VIA: CUATRO VIENTOS ¿ TREMENTINO DE LA ZONA RURAL DEL MUNICIPIO DE MOMIL  DEPARTAMENTO DE CORDOBA</t>
  </si>
  <si>
    <t>Momil</t>
  </si>
  <si>
    <t>06/14/2012 12:00:00 AM</t>
  </si>
  <si>
    <t>12-1-80083</t>
  </si>
  <si>
    <t>MMO-LP-002- 2012</t>
  </si>
  <si>
    <t>MMO-OBRA-0O2-2012</t>
  </si>
  <si>
    <t>78.019.327</t>
  </si>
  <si>
    <t>JUAN JOSE BAUTISTA KARDUSS</t>
  </si>
  <si>
    <t>REHABILITACION DE LA VIA: CUATRO VIENTOS TREMENTINO DE LA ZONA RURAL DEL MUNICIPIO DE MOMIL  DEPARTAMENTO DE CORDOBA</t>
  </si>
  <si>
    <t>https://www.contratos.gov.co/consultas/detalleProceso.do?numConstancia=12-1-80083</t>
  </si>
  <si>
    <t>1303-2012</t>
  </si>
  <si>
    <t>800.127.066-4</t>
  </si>
  <si>
    <t>COOPERATIVA DE TRABAJO ASOCIADO LOS PANAMERICANOS LIMITADA</t>
  </si>
  <si>
    <t>4.547.463</t>
  </si>
  <si>
    <t>RAFAEL DIAZ MENA</t>
  </si>
  <si>
    <t>892-2012</t>
  </si>
  <si>
    <t>845 DE 2012</t>
  </si>
  <si>
    <t>COOPERATIVA DE TRABAJO ASOCIADO LA MARINA LIMITADA</t>
  </si>
  <si>
    <t>895-2012</t>
  </si>
  <si>
    <t>813006980-1</t>
  </si>
  <si>
    <t>C.T.A. BRISAS DE MOMICO</t>
  </si>
  <si>
    <t>LEONEL TRUJILLO HERNANDEZ</t>
  </si>
  <si>
    <t>12-1-79328</t>
  </si>
  <si>
    <t>LP-DT-QUI-001-2012</t>
  </si>
  <si>
    <t>800014123-0</t>
  </si>
  <si>
    <t>COOPERATIVA DE TRABAJO ASOCIADO DE MANTENIMIENTO VIAL DE MONTENEGRO LTDA  COOPMAVIAL LTDA</t>
  </si>
  <si>
    <t>PEDRONEL AGUDELO CANTOR</t>
  </si>
  <si>
    <t>MANTENIMIENTO RUTINARIO A TRAVES DE MICROEMPRESAS EN LAS VIAS A CARGO DEL INSTITUTO NACIONAL DE VIAS. DIRECCION TERRITORIAL QUINDIO.</t>
  </si>
  <si>
    <t>MODULO 1: CTA DE MANTENIMIENTO VIAL MONTENEGRO; MODULO 2: CTA MEJOREMOS LA LINEA CALARCA LTDA; MODULO 3: DECLARADO DESIERTO</t>
  </si>
  <si>
    <t>MODULO 1: CTA DE MANTENIMIENTO VIAL MONTENEGRO: 1000; MODULO 2: CTA MEJOREMOS LA LINEA CALARCA LTDA: 1000; MODULO 3: DECLARADO DESIERTO</t>
  </si>
  <si>
    <t>https://www.contratos.gov.co/consultas/detalleProceso.do?numConstancia=12-1-79328</t>
  </si>
  <si>
    <t>844 DE 2012</t>
  </si>
  <si>
    <t>COOPERATIVA DE TRABAJO ASOCIADO LOS FUNDADORES</t>
  </si>
  <si>
    <t>843 DE 2012</t>
  </si>
  <si>
    <t>914-2012</t>
  </si>
  <si>
    <t>COOPERATIVA DE TRABAJO ASOCIADO DE ANSERMANUEVO</t>
  </si>
  <si>
    <t>Jose Elmer Morales Villa</t>
  </si>
  <si>
    <t>MANTENIMIENTO RUTINARIO A TRAVES DE MICROEMPRESAS EN LAS VIAS A CARGO DEL INSTITUTO NACIONAL DE VIAS  DIRECCION TERRITORIAL VALLE  SECTOR 2302 MEDIACANOA - ANSERMANUEVO  PR101+0250 (TORO) - PR123+0200 (ANSERMANUEVO) Y SECTOR 4803 ANSERMANUEVO - CARTAGO PR0+0000 - PR12+0000</t>
  </si>
  <si>
    <t>12-1-79320</t>
  </si>
  <si>
    <t>LP-DT-COR-003-2012</t>
  </si>
  <si>
    <t>872-2012</t>
  </si>
  <si>
    <t>812.008.025-6</t>
  </si>
  <si>
    <t>COOPERATIVA DE TRABAJOS ASOCIADO DE MANTENIMIENTO VIAL SAN MARTIN  COOTRAMVISAN</t>
  </si>
  <si>
    <t>78.699.769</t>
  </si>
  <si>
    <t>EDUARDO ENRIQUE VIDAL GONZALEZ</t>
  </si>
  <si>
    <t>COOPERATIVA DE TRABAJO ASOCIADO  COOTRAPAZ   COOPERATIVA DE TRABAJO ASOCIADO  COOTRAMVISAN  COOPERATIVA DE TRABAJO ASOCIADO  COOTRACOL</t>
  </si>
  <si>
    <t>COOPERATIVA DE TRABAJO ASOCIADO  COOTRAPAZ  1000 PUNTOS COOPERATIVA DE TRABAJO ASOCIADO  COOTRAMVISAN  1000 PUNTOS COOPERATIVA DE TRABAJO ASOCIADO  COOTRACOL  1000 PUNTOS</t>
  </si>
  <si>
    <t>https://www.contratos.gov.co/consultas/detalleProceso.do?numConstancia=12-1-79320</t>
  </si>
  <si>
    <t>1002 de 2012</t>
  </si>
  <si>
    <t>900.135.989-3</t>
  </si>
  <si>
    <t>11.036.578</t>
  </si>
  <si>
    <t>GIANCARLO AVENA CORRALES</t>
  </si>
  <si>
    <t>Norte De Santander - Labateca; Norte De Santander - Pamplona; Norte De Santander - Toledo</t>
  </si>
  <si>
    <t>12-1-79513</t>
  </si>
  <si>
    <t>LP-DT-NSA-006-2012</t>
  </si>
  <si>
    <t>1012 DE 2012</t>
  </si>
  <si>
    <t>807007079-0</t>
  </si>
  <si>
    <t>COOPERATIVA COOTRASERMUORELAB CTA</t>
  </si>
  <si>
    <t>PEDRO ANTONIO VEGA HERNANDEZ</t>
  </si>
  <si>
    <t>COOPERATIVA DE TRABAJO ASOCIADO LA MORENA DE LABATECA 1000</t>
  </si>
  <si>
    <t>COOPERATIVA DE TRABAJO ASOCIADO LA MORENA DE LABATECA   1000 1</t>
  </si>
  <si>
    <t>https://www.contratos.gov.co/consultas/detalleProceso.do?numConstancia=12-1-79513</t>
  </si>
  <si>
    <t>Casanare - Aguazul; Casanare - Monterrey</t>
  </si>
  <si>
    <t>12-11-1162772</t>
  </si>
  <si>
    <t>SA-MC-DT-CAS-024-2012</t>
  </si>
  <si>
    <t>844000481-1</t>
  </si>
  <si>
    <t>COOPERATIVA DE TRABAJO ASOCIADO MICROLLANOS LTDA</t>
  </si>
  <si>
    <t>WILLIAM LOPEZ RAMIREZ</t>
  </si>
  <si>
    <t>MANTENIMIENTO RUTINARIO A TRAVES DE MICROEMPRESAS EN LAS VIAS A CARGO DEL INSTITUTO NACIONAL DE VIAS  DIRECCION TERRITORIAL CASANARE</t>
  </si>
  <si>
    <t>COOPERATIVA  TRABAJO ASOCIADO MICROLLANOS LTDA</t>
  </si>
  <si>
    <t>COOPERATIVA DE TRABAJO ASOCIADO MICROLLANOS LTDA -PUNTAJE -1000.00</t>
  </si>
  <si>
    <t>https://www.contratos.gov.co/consultas/detalleProceso.do?numConstancia=12-11-1162772</t>
  </si>
  <si>
    <t>Norte De Santander - Labateca; Norte De Santander - Toledo</t>
  </si>
  <si>
    <t>12-1-79497</t>
  </si>
  <si>
    <t>LP-DT-NSA-004-2012</t>
  </si>
  <si>
    <t>CONTRATO 1014 DE 2012</t>
  </si>
  <si>
    <t>890.505.340-7</t>
  </si>
  <si>
    <t>COOPERATIVA DE TRABAJO ASOCIADO AMISTAD Y DESARROLLO</t>
  </si>
  <si>
    <t>NELSON SUESCUN ZORRILA</t>
  </si>
  <si>
    <t>COOPERATIVA DE TRABAJO ASOCIADO COTRACHITAGA  COOPERATIVA DE TRABAJO ASOCIADO AMISTAD Y DESARROLLO</t>
  </si>
  <si>
    <t>https://www.contratos.gov.co/consultas/detalleProceso.do?numConstancia=12-1-79497</t>
  </si>
  <si>
    <t>800015539-5</t>
  </si>
  <si>
    <t>COOPERATIVA DE TRABAJO ASOCIADO MEJOREMOS LA LINEA-CALARCA LTDA</t>
  </si>
  <si>
    <t>EDGAR ANTONIO VELEZ VARGAS</t>
  </si>
  <si>
    <t>Norte De Santander - Mutiscua; Norte De Santander - Pamplona; Norte De Santander - Santodomigo de Silos</t>
  </si>
  <si>
    <t>12-1-79501</t>
  </si>
  <si>
    <t>LP-DT-NSA-005-2012</t>
  </si>
  <si>
    <t>CONTRATO 1020 DE 2012</t>
  </si>
  <si>
    <t>800.142.524-9</t>
  </si>
  <si>
    <t>COOPERATIVA DE TRABAJO ASOCIADO LA CANDELARIA</t>
  </si>
  <si>
    <t>88.166.239</t>
  </si>
  <si>
    <t>EDGAR PABON VILLAMIZAR</t>
  </si>
  <si>
    <t>https://www.contratos.gov.co/consultas/detalleProceso.do?numConstancia=12-1-79501</t>
  </si>
  <si>
    <t>Arauca - Arauca; Arauca - Arauquita</t>
  </si>
  <si>
    <t>12-1-79478</t>
  </si>
  <si>
    <t>LP-DT-CAS-005-2012</t>
  </si>
  <si>
    <t>834000841-3</t>
  </si>
  <si>
    <t>COOPERATIVA DE TRABAJO ASOCIADO PANAMA DE ARAUCA</t>
  </si>
  <si>
    <t>ALBERTO DE JESUS DUQUE ATEHORTUA</t>
  </si>
  <si>
    <t>MODULO #1  CONSORCIO MANTENIMIENTO ARAUCA 1  MODULO #2 COOP.  TRABAJO ASOCIADO LIBERTADORES   MODULO #2 CONSORCIO MANTENIMIENTO ARAUCA 1 MODULO #3 COOP. DE TRABAJO ASOCIADO PANAMA DE ARAUCA  MODULO #4 COOP. DE TRABAJO ASOCIADO DE ARAUCA</t>
  </si>
  <si>
    <t>MODULO #1  CONSORCIO MANTENIMIENTO ARAUCA 1 1000 MODULO #2 COOP.  TRABAJO ASOCIADO LIBERTADORES  1000 MODULO #2 CONSORCIO MANTENIMIENTO ARAUCA 1 1000 MODULO #3 COOP. DE TRABAJO ASOCIADO PANAMA DE ARAUCA 1000 MODULO #4 COOP. DE TRABAJO ASOCIADO DE ARAUCA 1000</t>
  </si>
  <si>
    <t>https://www.contratos.gov.co/consultas/detalleProceso.do?numConstancia=12-1-79478</t>
  </si>
  <si>
    <t>12-1-79475</t>
  </si>
  <si>
    <t>LP-DT-CAS-004-2012</t>
  </si>
  <si>
    <t>834000667-8</t>
  </si>
  <si>
    <t>COOPERATIVA  DE TRABAJO ASOCIADO  TECNIMANTENIMIENTO</t>
  </si>
  <si>
    <t>CIRO ALONSO PARADA RIVERO</t>
  </si>
  <si>
    <t>MANTENIMIENTO RUTINARIO A TRAVES DE MICROEMPRESAS EN LAS VIAS A CARGO DEL INSTITUTO NACIONAL DE VIAS DIRECCION TERRITORIAL CASANARE</t>
  </si>
  <si>
    <t>MODULO #3 COOPERTATIVA DE TRABAJO ASOCIADO TECNIMANTENIMIENTO 1000</t>
  </si>
  <si>
    <t>https://www.contratos.gov.co/consultas/detalleProceso.do?numConstancia=12-1-79475</t>
  </si>
  <si>
    <t>Magdalena - Plato; Magdalena - Salamina</t>
  </si>
  <si>
    <t>08/13/2012 12:00:00 AM</t>
  </si>
  <si>
    <t>12-11-1085906</t>
  </si>
  <si>
    <t>SA-MC-DT-MAG-003-2012</t>
  </si>
  <si>
    <t>1213-2012</t>
  </si>
  <si>
    <t>819003530-7</t>
  </si>
  <si>
    <t>COOSALAMINA</t>
  </si>
  <si>
    <t>HUMBERTO YESITH PABON VALLE</t>
  </si>
  <si>
    <t>MANTENIMIENTO RUTINARIO A TRAVES DE MICROEMPRESAS EN LAS VIAS A CARGO DEL INSTITUTO NACIONAL DE VIAS  DIRECCION TERRITORIAL MAGDALENA  TRAMO PLATO - SALAMINA  SECTOR PR51+0000 (BAHIA HONDA) AL PR102+0000 (SALAMINA).</t>
  </si>
  <si>
    <t>COOSALAMINA - ADMISIBLE</t>
  </si>
  <si>
    <t>https://www.contratos.gov.co/consultas/detalleProceso.do?numConstancia=12-11-1085906</t>
  </si>
  <si>
    <t>745/2012</t>
  </si>
  <si>
    <t>LUIS FONSECA NARVAEZ</t>
  </si>
  <si>
    <t>MANTENIMIENTO RUTINARIO A TRAVES DE MICROEMPRESAS EN LAS VIAS A CARGO DEL INSTITUTO NACIONAL DE VIAS  2516 CALAMAR-BARRANQUILLA PR 10+0000 (SUAN) PR54+0000 (PALMAR DE VARELA)</t>
  </si>
  <si>
    <t>1300-2012</t>
  </si>
  <si>
    <t>800.121.371-9</t>
  </si>
  <si>
    <t>COOPERATIVA DE TRABAJO ASOCIADO ANDINA LIMITADA</t>
  </si>
  <si>
    <t>93.061.359</t>
  </si>
  <si>
    <t>HERMES PATIÑO GARCIA</t>
  </si>
  <si>
    <t>12-1-79286</t>
  </si>
  <si>
    <t>LP-DT-COR-001-2012</t>
  </si>
  <si>
    <t>870-2012</t>
  </si>
  <si>
    <t>812.008.049-2</t>
  </si>
  <si>
    <t>COOPERATIVA DE TRABAJOS ASOCIADOS DE CAÑO VIEJO  COOTRACAVIL</t>
  </si>
  <si>
    <t>10.943.484</t>
  </si>
  <si>
    <t>EDILBERTO ALVAREZ PINTO</t>
  </si>
  <si>
    <t>COOPERATIVA DE TRABAJO ASOCIADO  COOTRAC   COOPERATIVA DE TRABAJO ASOCIADO  COOTRACAVIL   COOPERATIVA DE TRABAJO ASOCIADO  CACAOTAL</t>
  </si>
  <si>
    <t>COOPERATIVA DE TRABAJO ASOCIADO  COOTRAC  1000 PUNTOS COOPERATIVA DE TRABAJO ASOCIADO  COOTRACAVIL  1000 PUNTOS COOPERATIVA DE TRABAJO ASOCIADO  CACAOTAL  1000 PUNTOS</t>
  </si>
  <si>
    <t>https://www.contratos.gov.co/consultas/detalleProceso.do?numConstancia=12-1-79286</t>
  </si>
  <si>
    <t>894-2012</t>
  </si>
  <si>
    <t>800048163-1</t>
  </si>
  <si>
    <t>C.T.A. BRISAS DEL MAGDALENA</t>
  </si>
  <si>
    <t>GERARDO TORRES</t>
  </si>
  <si>
    <t>CONTRATO 1013 DE 2012</t>
  </si>
  <si>
    <t>800 016 893-2</t>
  </si>
  <si>
    <t>COOPERATIVA DE TRABAJO ASOCIADO CHITGA - COOTRACHITAGA</t>
  </si>
  <si>
    <t>FABIO HERNANDO CARRILLO</t>
  </si>
  <si>
    <t>866-2012</t>
  </si>
  <si>
    <t>800.058.218-0</t>
  </si>
  <si>
    <t>COOPERATIVA DE TRABAJOS ASOCIADO DE MANTENIMIENTO VIAL DE CACAOTAL  COOTRACA</t>
  </si>
  <si>
    <t>ALBERTO MANUEL SALGADO MORALES</t>
  </si>
  <si>
    <t>14-4-3160030</t>
  </si>
  <si>
    <t>SPO-009 DE 2012</t>
  </si>
  <si>
    <t>130 DE 2012</t>
  </si>
  <si>
    <t>13.245.581</t>
  </si>
  <si>
    <t>JAIRO MANUEL JAIMES CASTRO</t>
  </si>
  <si>
    <t>JAIRO MANUEL JAIMES  CASTRO</t>
  </si>
  <si>
    <t>https://www.contratos.gov.co/consultas/detalleProceso.do?numConstancia=14-4-3160030</t>
  </si>
  <si>
    <t>12-1-84470</t>
  </si>
  <si>
    <t>C.O.P. No. 092-2012</t>
  </si>
  <si>
    <t>NIT 900.577.920-2</t>
  </si>
  <si>
    <t>CONSORCIO OBRAS INSTITUCIONALES</t>
  </si>
  <si>
    <t>79.789.043 de Bogota. D.C.</t>
  </si>
  <si>
    <t>NESTOR GIOVANNY CIFUENTES PEREA</t>
  </si>
  <si>
    <t>https://www.contratos.gov.co/consultas/detalleProceso.do?numConstancia=12-1-84470</t>
  </si>
  <si>
    <t>12-11-1170246</t>
  </si>
  <si>
    <t>SAMC-SIM-012-2012</t>
  </si>
  <si>
    <t>900569806-7</t>
  </si>
  <si>
    <t>UNION TEMPORAL CANAL SAN MATEO 2012</t>
  </si>
  <si>
    <t>88.224.493</t>
  </si>
  <si>
    <t>JOSE OSWALDO RINCON RAMIREZ</t>
  </si>
  <si>
    <t>UNION TEMPORAL CANAL SAN MATEO 2012  PUNTOS 1000</t>
  </si>
  <si>
    <t>https://www.contratos.gov.co/consultas/detalleProceso.do?numConstancia=12-11-1170246</t>
  </si>
  <si>
    <t>12-11-1092620</t>
  </si>
  <si>
    <t>SA-DT-NSA-004-2012</t>
  </si>
  <si>
    <t>CONTRATO 1280 DE 2012</t>
  </si>
  <si>
    <t>800.016.891-8</t>
  </si>
  <si>
    <t>COOPERATIVA DE TRABAJO ASOCIADO ZUYEPAL</t>
  </si>
  <si>
    <t>5.450.366</t>
  </si>
  <si>
    <t>MIGUEL ANGEL RODRIGUEZ BARON</t>
  </si>
  <si>
    <t>https://www.contratos.gov.co/consultas/detalleProceso.do?numConstancia=12-11-1092620</t>
  </si>
  <si>
    <t>MLEGAL18</t>
  </si>
  <si>
    <t>REPARACIONES LOCATIVAS SEDE SECCIONAL SUCRE ¿ SINCELEJO</t>
  </si>
  <si>
    <t>12-1-85177</t>
  </si>
  <si>
    <t>021-SG-2012</t>
  </si>
  <si>
    <t>302-SG-2012</t>
  </si>
  <si>
    <t>79.401.901-1</t>
  </si>
  <si>
    <t>JORGE ARMANDO VINASCO MUÑOZ</t>
  </si>
  <si>
    <t>79.401.901</t>
  </si>
  <si>
    <t>REPARACIONES LOCATIVAS SEDE SECCIONAL SUCRE - SINCELEJO</t>
  </si>
  <si>
    <t>1o  JORGE ARMANDO VINASCO MUÑOZ:  1.000 PUNTOS 2o  CONSORCIO H.H.E:  960 PUNTOS</t>
  </si>
  <si>
    <t>https://www.contratos.gov.co/consultas/detalleProceso.do?numConstancia=12-1-85177</t>
  </si>
  <si>
    <t>1010-2012</t>
  </si>
  <si>
    <t>DUVAN PERDOMO MONROY</t>
  </si>
  <si>
    <t>12/31/2012 12:00:00 AM</t>
  </si>
  <si>
    <t>12-12-1372500</t>
  </si>
  <si>
    <t>CTO - 2277</t>
  </si>
  <si>
    <t>MUNICIPIO DE SAN LUIS DE PALENQUE</t>
  </si>
  <si>
    <t>EDGAR DUARTE MORENO</t>
  </si>
  <si>
    <t>https://www.contratos.gov.co/consultas/detalleProceso.do?numConstancia=12-12-1372500</t>
  </si>
  <si>
    <t>864-2012</t>
  </si>
  <si>
    <t>812.003.389-9</t>
  </si>
  <si>
    <t>COOPERATIVA DE TRABAJO ASOCIADO DE COLOMBOY  COOTRACOL</t>
  </si>
  <si>
    <t>15.590.257</t>
  </si>
  <si>
    <t>12-11-1107594</t>
  </si>
  <si>
    <t>SAMC-19 DE 2012 (SAMC-9007537)</t>
  </si>
  <si>
    <t>4600044516  DE 2012</t>
  </si>
  <si>
    <t>EYCON S.A.S.</t>
  </si>
  <si>
    <t>EYCON S.A.S.                          307.026.426              998 78 UNION TEMPORAL LAS PLAYAS            300.540.627           981 91</t>
  </si>
  <si>
    <t>https://www.contratos.gov.co/consultas/detalleProceso.do?numConstancia=12-11-1107594</t>
  </si>
  <si>
    <t>12-1-82411</t>
  </si>
  <si>
    <t>DAJ - LP 013 DE 2012</t>
  </si>
  <si>
    <t>900.577.612-9</t>
  </si>
  <si>
    <t>CONSORCIO CONSTRUYENDO GJ</t>
  </si>
  <si>
    <t>19.159.579</t>
  </si>
  <si>
    <t>https://www.contratos.gov.co/consultas/detalleProceso.do?numConstancia=12-1-82411</t>
  </si>
  <si>
    <t>12-11-1033278</t>
  </si>
  <si>
    <t>SAMC-01 DE 2012 (SAMC-9007356 DE 2012)</t>
  </si>
  <si>
    <t>4600043465  DE 2012</t>
  </si>
  <si>
    <t>811027952-6</t>
  </si>
  <si>
    <t>OPCION DISEÑO Y CONSTRUCCION LTDA</t>
  </si>
  <si>
    <t>43.737.748</t>
  </si>
  <si>
    <t>DIANA MARCELA PARRA RIVERA</t>
  </si>
  <si>
    <t>https://www.contratos.gov.co/consultas/detalleProceso.do?numConstancia=12-11-1033278</t>
  </si>
  <si>
    <t>12-11-1092545</t>
  </si>
  <si>
    <t>SA-DT-NSA-003-2012</t>
  </si>
  <si>
    <t>CONTRATO 1281 DE 2012</t>
  </si>
  <si>
    <t>800.088.203-9</t>
  </si>
  <si>
    <t>COOPERATIVA DE TRABAJO ASOCIADO MULTIPLES DE SARDINATA - COOTRAMULSAR</t>
  </si>
  <si>
    <t>LUIS  ALCIDES ORTIZ ALVAREZ</t>
  </si>
  <si>
    <t>MANTENIMIENTO RUTINARIO A TRAVES DE MICROEMPRESAS EN LAS VIAS A CARGO  DEL INSTITUTO NACIONAL DE VIAS  DIRECCION TERRITORIAL NORTE DE SANTANDER GRUPO No.2 SECTOR 7008 ALTO EL POZO ¿ SARDINATA DEL PR98+0000 AL PR128+0000  EN UNA LONGITUD DE 29 91 KM.</t>
  </si>
  <si>
    <t>COOPERATIVA DE TRABAJO ASOCIADO ALTO EL POZO  Identificada con NIT 807.001.828-3</t>
  </si>
  <si>
    <t>https://www.contratos.gov.co/consultas/detalleProceso.do?numConstancia=12-11-1092545</t>
  </si>
  <si>
    <t>08/17/2012 12:00:00 AM</t>
  </si>
  <si>
    <t>12-11-1095449</t>
  </si>
  <si>
    <t>SA-DT- NSA 007-2012</t>
  </si>
  <si>
    <t>CONTRATO 1277 DE 2012</t>
  </si>
  <si>
    <t>807.008.112-0</t>
  </si>
  <si>
    <t>COOPERATIVA COOPTRAMEZA  CTA</t>
  </si>
  <si>
    <t>5.493.425</t>
  </si>
  <si>
    <t>ANGEL RUBIEL RINCON JAIMES</t>
  </si>
  <si>
    <t>COOPERATIVA DE TRABAJO ASOCIADO PARA EL DESARROLLO DE NORTE DE SANTANDER COOTRADESNOR  Identificada con NIT. 807.005.395-4</t>
  </si>
  <si>
    <t>https://www.contratos.gov.co/consultas/detalleProceso.do?numConstancia=12-11-1095449</t>
  </si>
  <si>
    <t>CONTRATO 1282 DE 2012</t>
  </si>
  <si>
    <t>800.087.516-4</t>
  </si>
  <si>
    <t>COOPERATIVA DE TRABAJO ASOCIADO LA UNION - COOTRAUNION</t>
  </si>
  <si>
    <t>13.339.123</t>
  </si>
  <si>
    <t>FELIX MARIA ESCALANTE BASTOS</t>
  </si>
  <si>
    <t>MANTENIMIENTO RUTINARIO A TRAVES DE MICROEMPRESAS EN LAS VIAS A CARGO  DEL INSTITUTO NACIONAL DE VIAS  DIRECCION TERRITORIAL NORTE DE SANTANDER GRUPO No.3 SECTOR 7009 SARDINATA ¿ CUCUTA DEL PR0+0000 AL PR35+0000  EN UNA LONGITUD DE 35 08 KM.</t>
  </si>
  <si>
    <t>CONTRATO 1289 DE 2012</t>
  </si>
  <si>
    <t>807.001.828-3</t>
  </si>
  <si>
    <t>COOPERATIVA DE TRABAJO ASOCIADO ALTO EL POZO - COOTRALTO</t>
  </si>
  <si>
    <t>DIOMEDEZ ORTIZ MORA</t>
  </si>
  <si>
    <t>MANTENIMIENTO RUTINARIO A TRAVES DE MICROEMPRESAS EN LAS VIAS A CARGO  DEL INSTITUTO NACIONAL DE VIAS  DIRECCION TERRITORIAL NORTE DE SANTANDER GRUPO 1 SECTOR 7008 ALTO EL POZO ¿ SARDINATA DEL PR69+0000 (ALTO EL POZO) AL  PR98+0000  EN UNA LONGITUD DE 28 50 KM.</t>
  </si>
  <si>
    <t>CONSTRUCCION DE 107 SISTEMAS DE TRATAMIENTO DE AGUAS RESIDUALES EN LAS VEREDAS DEL MUNICIPIO DE EL RETIRO</t>
  </si>
  <si>
    <t>10/19/2012 12:00:00 AM</t>
  </si>
  <si>
    <t>12-1-83841</t>
  </si>
  <si>
    <t>L.P 5</t>
  </si>
  <si>
    <t>CARLOS ALBERTO GOMEZ RUIZ</t>
  </si>
  <si>
    <t>CONSTRUCCION DE 107 SISTEMAS DE TRATAMIENTO DE AGUAS RESIDUALES EN LAS VEREDAS DEL MUNICIPIO DE EL RETIRO.</t>
  </si>
  <si>
    <t>CARLOS ALBERTO GOMEZ RUIZ 836 PUNTOS</t>
  </si>
  <si>
    <t>https://www.contratos.gov.co/consultas/detalleProceso.do?numConstancia=12-1-83841</t>
  </si>
  <si>
    <t>CONSTRUCCION DE LOS SISTEMAS DE ACUEDUCTO VEREDAL  VEREDAS  CAÑO BLANCO II Y SANTA ROSA BAJA  MUNICIPIO DE SAN JOSE DEL GUAVIARE.</t>
  </si>
  <si>
    <t>12-1-84724</t>
  </si>
  <si>
    <t>LP-008-2012</t>
  </si>
  <si>
    <t>900581225-7</t>
  </si>
  <si>
    <t>https://www.contratos.gov.co/consultas/detalleProceso.do?numConstancia=12-1-84724</t>
  </si>
  <si>
    <t>1301-2012</t>
  </si>
  <si>
    <t>800.017.414-2</t>
  </si>
  <si>
    <t>COOPERATIVA DE TRABAJO ASOCIADO PERLA DEL INGRUMA</t>
  </si>
  <si>
    <t>4.547.455</t>
  </si>
  <si>
    <t>GUSTAVO DE JESUS DIAZ TABORDA</t>
  </si>
  <si>
    <t>CONTRATO 1278 DE 2012</t>
  </si>
  <si>
    <t>807.008.392-6</t>
  </si>
  <si>
    <t>COOPERATIVA COOTRASERMULGIB  CTA</t>
  </si>
  <si>
    <t>88.031.717</t>
  </si>
  <si>
    <t>ABELINO CONTRERAS GEREZ</t>
  </si>
  <si>
    <t>12-11-1222308</t>
  </si>
  <si>
    <t>SA-MC-SGT-SRN-029-2012</t>
  </si>
  <si>
    <t>2760-2012</t>
  </si>
  <si>
    <t>900524769-9</t>
  </si>
  <si>
    <t>ROADS &amp; SERVICE S.A.S.</t>
  </si>
  <si>
    <t>BENJAMIN ALONSO MAFLA HERRERA</t>
  </si>
  <si>
    <t>MANTENIMIENTO RUTINARIO A TRAVES DE MICROEMPRESAS EN LAS VIAS A CARGO DEL INSTITUTO NACIONAL DE VIAS SECTOR CIRCUNVALACION SAN ANDRES PR0+000 - PR27+0800 Y 0301 CIRCUNVALAR DE PROVIDENCIA PR0+000 AL PR17+0500.</t>
  </si>
  <si>
    <t>ROADS&amp;SERVICE S.A.S</t>
  </si>
  <si>
    <t>https://www.contratos.gov.co/consultas/detalleProceso.do?numConstancia=12-11-1222308</t>
  </si>
  <si>
    <t>CONTRATO 1283 DE 2012</t>
  </si>
  <si>
    <t>807.005.395-4</t>
  </si>
  <si>
    <t>COOPERATIVA DE TRABAJO ASOCIADO PARA EL DESARROLLO DEL NORTE DE SANTANDER ¿ COOTRADESNOR CTA</t>
  </si>
  <si>
    <t>5.526.305</t>
  </si>
  <si>
    <t>CESAR ALFONSO DURAN MONOGA</t>
  </si>
  <si>
    <t>MARIA ESPERANZA RODRIGUEZ BENAVIDES</t>
  </si>
  <si>
    <t>12-11-1092688</t>
  </si>
  <si>
    <t>SA--DT-NSA - 005-2012</t>
  </si>
  <si>
    <t>CONTRATO 1284 DE 2012</t>
  </si>
  <si>
    <t>890.505.329-5</t>
  </si>
  <si>
    <t>COOPERATIVA DE TRABAJO ASOCIADO TONCHALA CTA</t>
  </si>
  <si>
    <t>5.493.917</t>
  </si>
  <si>
    <t>JAIRO GUERRERO</t>
  </si>
  <si>
    <t>MODULO 1 - COOPERATIVA MICROCOLMA MODULO 2 COOPERATIVA TONCHALA MODULO 3 COOPERATIVA LA SAMARIA</t>
  </si>
  <si>
    <t>https://www.contratos.gov.co/consultas/detalleProceso.do?numConstancia=12-11-1092688</t>
  </si>
  <si>
    <t>12-11-1098561</t>
  </si>
  <si>
    <t>SA-MC-DT-CAS-020-2012</t>
  </si>
  <si>
    <t>834000824-8</t>
  </si>
  <si>
    <t>COOPERATIVA DE TRABAJO ASOCIADO DE ARAUCA  COOTRARAUCA</t>
  </si>
  <si>
    <t>COOPERATIVA DE TRABAJO ASOCIADO DE ARAUCA COOTRARAUCA</t>
  </si>
  <si>
    <t>COOPERATIVA DE TRABAJO ASOCIADO DE ARAUCA COOTRARAUCA-PUNTAJE 1000.00</t>
  </si>
  <si>
    <t>https://www.contratos.gov.co/consultas/detalleProceso.do?numConstancia=12-11-1098561</t>
  </si>
  <si>
    <t>12-1-78158</t>
  </si>
  <si>
    <t>900.527.397-6</t>
  </si>
  <si>
    <t>CONSORCIO COLSIBATE</t>
  </si>
  <si>
    <t>https://www.contratos.gov.co/consultas/detalleProceso.do?numConstancia=12-1-78158</t>
  </si>
  <si>
    <t>CONTRATO 1279 DE 2012</t>
  </si>
  <si>
    <t>826.003.402-8</t>
  </si>
  <si>
    <t>COOPERATIVA DE TRABAJO ASOCIADO CUBARA BOYACA CTA - COOTRASCUB CTA</t>
  </si>
  <si>
    <t>9.466.800</t>
  </si>
  <si>
    <t>RAUL GUTIERREZ RODRIGUEZ</t>
  </si>
  <si>
    <t>869-2012</t>
  </si>
  <si>
    <t>800.085.654-3</t>
  </si>
  <si>
    <t>COOPERATIVA DE TRABAJOS ASOCIADOS EL CRUCERO  COOTRAC</t>
  </si>
  <si>
    <t>15.039.950</t>
  </si>
  <si>
    <t>ROQUE JACINTO CARABALLO FONTALVO</t>
  </si>
  <si>
    <t>CONTRATO  1285 DE 2012</t>
  </si>
  <si>
    <t>807.003.506-6</t>
  </si>
  <si>
    <t>COOPERATIVA DE TRABAJO ASOCIADO Y SERVICIOS MULTIPLES LA SAMARIA CTA</t>
  </si>
  <si>
    <t>13.463.856</t>
  </si>
  <si>
    <t>GONZALO RIVEROS RIVERA</t>
  </si>
  <si>
    <t>12-11-1094811</t>
  </si>
  <si>
    <t>SA-MC-DT-NSA-006-2012</t>
  </si>
  <si>
    <t>CONTRATO 1287 DE 2012</t>
  </si>
  <si>
    <t>800.143.005-2</t>
  </si>
  <si>
    <t>COOPERATIVA DE TRABAJO ASOCIADO LOS ANDES CTA</t>
  </si>
  <si>
    <t>13.350.629</t>
  </si>
  <si>
    <t>JOSE RAFAEL BAUTISTA WILCHES</t>
  </si>
  <si>
    <t>COOPERATIVA DE TRABAJO ASOCIADO LOS ANDES  Identificada con NIT. 800.143.005-2</t>
  </si>
  <si>
    <t>https://www.contratos.gov.co/consultas/detalleProceso.do?numConstancia=12-11-1094811</t>
  </si>
  <si>
    <t>CONTRATO 1288 DE 2012</t>
  </si>
  <si>
    <t>890.506.188-8</t>
  </si>
  <si>
    <t>COOPERATIVA DE TRABAJO ASOCIADO MICROCOLMA CTA</t>
  </si>
  <si>
    <t>13.464.409</t>
  </si>
  <si>
    <t>JOSE RAIMUNDO GARCIA PARADA</t>
  </si>
  <si>
    <t>MANTENIMIENTO RUTINARIO A TRAVES DE MICROEMPRESAS EN LAS VIAS A CARGO  DEL INSTITUTO NACIONAL DE VIAS  DIRECCION TERRITORIAL NORTE DE SANTANDER GRUPO 5 SECTOR 5507 CUCUTA - PUERTO SANTANDER DEL PR14+000 AL PR53+0758 (PUENTE INTERNACIONAL PEDRO DE HEVIA) EN UNALONGITUD DE 39 78 KM</t>
  </si>
  <si>
    <t>VALLE DEL CAUCA - UNIVERSIDAD DEL VALLE</t>
  </si>
  <si>
    <t>890399010-6</t>
  </si>
  <si>
    <t>UNIVALLE1</t>
  </si>
  <si>
    <t>13-4-1989524</t>
  </si>
  <si>
    <t>SOLICITUD DE OFERTAS 42-2012</t>
  </si>
  <si>
    <t>CONTRATO 086-2012</t>
  </si>
  <si>
    <t>https://www.contratos.gov.co/consultas/detalleProceso.do?numConstancia=13-4-1989524</t>
  </si>
  <si>
    <t>Casanare - Monterrey; Casanare - Yopal</t>
  </si>
  <si>
    <t>12-11-1162861</t>
  </si>
  <si>
    <t>SA-MC-DT-CAS-025-2012</t>
  </si>
  <si>
    <t>800066659-9</t>
  </si>
  <si>
    <t>COOPERATIVA DE  TRABAJO ASOCIADO SAN JOSE LTDA</t>
  </si>
  <si>
    <t>MANUEL GONZALEZ FONCE</t>
  </si>
  <si>
    <t>MANTENIMIENTO RUTINARIO  A TRAVES DE MICROEMPRESAS EN LAS VIAS A CARGO DEL INSTITUTO NACIONAL DE VIAS  DIRECCION  TERRITORAL CASANARE</t>
  </si>
  <si>
    <t>COOPERATIVA DE TRABAJO ASOCIADO SAN JOSE LTDA</t>
  </si>
  <si>
    <t>COOPERATIVA DE TRABAJO ASOCIADO SAN JOSE LTDA-PUNTAJE 1000.00</t>
  </si>
  <si>
    <t>https://www.contratos.gov.co/consultas/detalleProceso.do?numConstancia=12-11-1162861</t>
  </si>
  <si>
    <t>12-1-84711</t>
  </si>
  <si>
    <t>LIC010-2012</t>
  </si>
  <si>
    <t>186-2012</t>
  </si>
  <si>
    <t>900.576.307-2</t>
  </si>
  <si>
    <t>CONSORCIO TONCHALA</t>
  </si>
  <si>
    <t>91.486.141</t>
  </si>
  <si>
    <t>ELKIN FABRICIO MEDINA DELGADO</t>
  </si>
  <si>
    <t>https://www.contratos.gov.co/consultas/detalleProceso.do?numConstancia=12-1-84711</t>
  </si>
  <si>
    <t>1254-2012</t>
  </si>
  <si>
    <t>C.T.A. RIO NIMA</t>
  </si>
  <si>
    <t>HELMAR FABIO OROZCO SANCHEZ</t>
  </si>
  <si>
    <t>MANTENIMIENTO RUTINARIO A TRAVES DE MICROEMPRESAS EN LAS VIAS A CARGO DEL INSITUTO NACIONAL DE VIAS  DIRECCION TERRITORIAL VALLE. MODULO 1 - GRUPO 2  2301 CALI - YUMBO. PR0+0000 (SAMECO) - PR12+0000 (PASO NIVEL DEL FERROCARRIL) Y 2504 JAMUNDI CALI PR106+0500 (INTERSECCION JAMUNDI) - PR116+0776.</t>
  </si>
  <si>
    <t>JUDICIAL8</t>
  </si>
  <si>
    <t>12-11-1254835</t>
  </si>
  <si>
    <t>SAMC014 DE 2012</t>
  </si>
  <si>
    <t>124 DE 2012</t>
  </si>
  <si>
    <t>ALVARO AUGUSTO SALAZAR OSUNA</t>
  </si>
  <si>
    <t>PROPONENTE 2: ALVARO AUGUSTO SALAZAR OSUNA: 875 PUNTOS</t>
  </si>
  <si>
    <t>PROPONENTE 1: D&amp;G INGENIEROS &amp; ARQUITECTOS LTDA: 250 PUNTOS PROPONENTE 2: ALVARO AUGUSTO SALAZAR OSUNA: 875 PUNTOS PROPONENTE 3: CONSORCIO ECOROJAS: 400 PUNTOS</t>
  </si>
  <si>
    <t>https://www.contratos.gov.co/consultas/detalleProceso.do?numConstancia=12-11-1254835</t>
  </si>
  <si>
    <t>ATENCION OBRAS DE EMERGENCIA EN EL PR81+0000 Y EL PR87+0090 DE LA CARRETERA AGUACLARA  SECTOR 5608  DEPARTAMENTO DE CASANARE</t>
  </si>
  <si>
    <t>Casanare - Monterrey; Casanare - Sabanalarga</t>
  </si>
  <si>
    <t>12-11-985361</t>
  </si>
  <si>
    <t>SA-MC-DT-CAS-006-2012</t>
  </si>
  <si>
    <t>79.952.561</t>
  </si>
  <si>
    <t>LEONARDO IVAN RAMIREZ BERNAL</t>
  </si>
  <si>
    <t>79.909.677</t>
  </si>
  <si>
    <t>ATENCION DE OBRAS DE EMERGENCIA EN EL PR 81+0000 Y EL PR 87+0090 DE LA CARRETERA  EL SECRETO-AGUACLARA  SECTOR 5608 DEPARTAMENTO DE CASANARE</t>
  </si>
  <si>
    <t>LEONARDO IVAN RAMIREZ</t>
  </si>
  <si>
    <t>LEONARDO  IVAN RAMIREZ   1000 PUNTOS</t>
  </si>
  <si>
    <t>https://www.contratos.gov.co/consultas/detalleProceso.do?numConstancia=12-11-985361</t>
  </si>
  <si>
    <t>Casanare - Monterrey; Casanare - Tauramena; Casanare - Villanueva</t>
  </si>
  <si>
    <t>12-11-1162675</t>
  </si>
  <si>
    <t>SA-MC-DT-CAS-023-2012</t>
  </si>
  <si>
    <t>844001979-1</t>
  </si>
  <si>
    <t>COOPERATIVA DE TRABAJO ASOCIADO EL SECRETO</t>
  </si>
  <si>
    <t>LUIS ALFREDO VACCA VARGAS</t>
  </si>
  <si>
    <t>COOPERATIVA  DE TRABAJO ASOCIADO DEL SECRETO</t>
  </si>
  <si>
    <t>COOPERATIVA  DE TRABAJO ASOCIADO DEL SECRETO-PUNTAJE 1000.00</t>
  </si>
  <si>
    <t>https://www.contratos.gov.co/consultas/detalleProceso.do?numConstancia=12-11-1162675</t>
  </si>
  <si>
    <t>12-1-85071</t>
  </si>
  <si>
    <t>L 004-2012</t>
  </si>
  <si>
    <t>900133942-9</t>
  </si>
  <si>
    <t>CONSULTORIAS  CONSTRUCCIONES E INFRAESTRUCTURA LTDA</t>
  </si>
  <si>
    <t>https://www.contratos.gov.co/consultas/detalleProceso.do?numConstancia=12-1-85071</t>
  </si>
  <si>
    <t>MEJORAMIENTO Y MANTENIMIENTO DE LA CARRETERA CERETE - LORICA (RUTA 2103) EN EL DEPARTAMENTO DE CORDOBA PASO NACIONAL POR CERETE. PR6+0942 - PR7+0600</t>
  </si>
  <si>
    <t>12-11-889343</t>
  </si>
  <si>
    <t>SA-MC-DT-COR-003-2012</t>
  </si>
  <si>
    <t>507 DE 2012</t>
  </si>
  <si>
    <t>VICTOR JULIO NASSIFF FIGUEROA</t>
  </si>
  <si>
    <t>VICTOR NASSIFF</t>
  </si>
  <si>
    <t>VICTOR JULIO NASSIFF FIGUEROA 999.99  DIEGO GERARDO ZAPATA SUÑIGA 999.77  ALVARO PASAJE SALCEDO 999.54  ROBERTO RAFAEL GALLO EL JAICK 0.000</t>
  </si>
  <si>
    <t>https://www.contratos.gov.co/consultas/detalleProceso.do?numConstancia=12-11-889343</t>
  </si>
  <si>
    <t>12-11-1163103</t>
  </si>
  <si>
    <t>SA-MC-DT-CAS-029-2012</t>
  </si>
  <si>
    <t>900564650-2</t>
  </si>
  <si>
    <t>UNION TEMPORAL VIAL PUERTO CARREÑO</t>
  </si>
  <si>
    <t>MIGUEL ANGEL LOPEZ OLARTE</t>
  </si>
  <si>
    <t>UNION TEMPORAL PUERTO CARREÑO</t>
  </si>
  <si>
    <t>UNION TEMPORAL PUERTO CARREÑO -PUNTAJE-1000.00</t>
  </si>
  <si>
    <t>https://www.contratos.gov.co/consultas/detalleProceso.do?numConstancia=12-11-1163103</t>
  </si>
  <si>
    <t>ENSB</t>
  </si>
  <si>
    <t>04/20/2012 12:00:00 AM</t>
  </si>
  <si>
    <t>12-11-899967</t>
  </si>
  <si>
    <t>No.039/12 ENSB-CLENS/12</t>
  </si>
  <si>
    <t>800.074.606-2</t>
  </si>
  <si>
    <t>DELTA INGENIERIA Y ASOCIADOS LTDA</t>
  </si>
  <si>
    <t>MANUEL GALVEZ MIRANDA</t>
  </si>
  <si>
    <t>DELTA INGENIERIA Y ASOCIADOS</t>
  </si>
  <si>
    <t>https://www.contratos.gov.co/consultas/detalleProceso.do?numConstancia=12-11-899967</t>
  </si>
  <si>
    <t>CONSTRUCCION DE MURO DE CONTENCION EN GAVIONES EN LA RIVERA DEL RIO SURATA EN EL SECTOR DEL BARRIO CLAVERIANO DE BUCARAMANGA  DEPARTAMENTO DE SANTANDER</t>
  </si>
  <si>
    <t>05/28/2012 12:00:00 AM</t>
  </si>
  <si>
    <t>12-11-959555</t>
  </si>
  <si>
    <t>SI-SAMC-002-2012</t>
  </si>
  <si>
    <t>JOHANN JAIR PEREZ GARCIA</t>
  </si>
  <si>
    <t>JOHANN JAIR PEREZ GARCIA                          1000 PTS.  CONSORCIO INGERSAN                                   NO HABILITADA</t>
  </si>
  <si>
    <t>https://www.contratos.gov.co/consultas/detalleProceso.do?numConstancia=12-11-959555</t>
  </si>
  <si>
    <t>899999061-9</t>
  </si>
  <si>
    <t>SEGOBDIS</t>
  </si>
  <si>
    <t>12-11-1271978</t>
  </si>
  <si>
    <t>SGSA 023-2012</t>
  </si>
  <si>
    <t>1321-2012</t>
  </si>
  <si>
    <t>CONSORCIO G &amp; A</t>
  </si>
  <si>
    <t>LUZ MIREYA LOZANO MENDEZ</t>
  </si>
  <si>
    <t>CONJSORCIO G&amp;A</t>
  </si>
  <si>
    <t>CONJSORCIO G&amp;A 1000 PUNTOS</t>
  </si>
  <si>
    <t>https://www.contratos.gov.co/consultas/detalleProceso.do?numConstancia=12-11-1271978</t>
  </si>
  <si>
    <t>12-11-1292419</t>
  </si>
  <si>
    <t>IDRD-STP-SAMC-046-2012</t>
  </si>
  <si>
    <t>IDRD-CTO-2105-2012</t>
  </si>
  <si>
    <t>800233401-2</t>
  </si>
  <si>
    <t>EQUIVER LTDA.</t>
  </si>
  <si>
    <t>JUAN CARLOS SALAMANCA LOPEZ</t>
  </si>
  <si>
    <t>https://www.contratos.gov.co/consultas/detalleProceso.do?numConstancia=12-11-1292419</t>
  </si>
  <si>
    <t>ALBOJACA3</t>
  </si>
  <si>
    <t>ADECUACION DE LA INFRAESTRUCTURA EN LA INSTITUCION EDUCATIVA DEPARTAMENTAL GENERAL SANTANDER DEL MUNICIPIO DE BOJACA</t>
  </si>
  <si>
    <t>12-1-85395</t>
  </si>
  <si>
    <t>LP 02 - 2012</t>
  </si>
  <si>
    <t>900.294.619-4</t>
  </si>
  <si>
    <t>ARGON ARQUITECTOS S.AS</t>
  </si>
  <si>
    <t>11.431.099</t>
  </si>
  <si>
    <t>nestor alfonso gonzalez lopez</t>
  </si>
  <si>
    <t>ARGON ARQUITECTOS SAS</t>
  </si>
  <si>
    <t>https://www.contratos.gov.co/consultas/detalleProceso.do?numConstancia=12-1-85395</t>
  </si>
  <si>
    <t>GOBCAUCA12</t>
  </si>
  <si>
    <t>DEPARTAMENTO:$220.329.440.oo (DOSCIENTOS VEINTE MILLONES TRESCIENTOS VEINTE Y NUEVE MIL CUATROCIENTOS CUARENTA PESOS) M/Cte. MUNICIPIO DE SUCRE: $ 20.000.000.oo (VEINTE MILLONES DE PESOS) Y APORTARA EL SIGUIENTE EQUIPO: UN (1) RETROCARGADOR MARCA CATERPILLAR 416F  UN (1) BULDOZER MARCA CATERPILLAR. D6.</t>
  </si>
  <si>
    <t>13-12-1600672</t>
  </si>
  <si>
    <t>943-2012</t>
  </si>
  <si>
    <t>MUNICIPIO DE SUAREZ</t>
  </si>
  <si>
    <t>EDWIN RICHARD MENESES TORRES</t>
  </si>
  <si>
    <t>https://www.contratos.gov.co/consultas/detalleProceso.do?numConstancia=13-12-1600672</t>
  </si>
  <si>
    <t>12-1-80813</t>
  </si>
  <si>
    <t>LP 012 DE 2012</t>
  </si>
  <si>
    <t>LP 537 DE 2012</t>
  </si>
  <si>
    <t>70561472-4</t>
  </si>
  <si>
    <t>OSCAR AUGUSTO BUSTAMANTE TRUJILLO</t>
  </si>
  <si>
    <t>ADECUACION DEL AUDITORIO DE LA CASA DE LA CULTURA DEL MUNICIPIO DE BARBOSA</t>
  </si>
  <si>
    <t>https://www.contratos.gov.co/consultas/detalleProceso.do?numConstancia=12-1-80813</t>
  </si>
  <si>
    <t>GERMAN HUMBERTO SANDOVAL RICO</t>
  </si>
  <si>
    <t>¿ADQUISICION  INSTALACION  ADECUACION DE LAS CUBIERTAS ASI COMO LA FABRICACION E INSTALACION DE MODULOS DE VENTA  PARA LA ACTIVIDAD COMERCIAL CON VERDURAS  FRUTAS Y HOJAS DE TAMAL EN LA PLAZA DE MERCADO SAMPER MENDOZA PARA REUBICAR VENDEDORES INFORMALES DE LA LOCALIDAD DE MARTIRES¿.</t>
  </si>
  <si>
    <t>CONSTRUCCION DE ANDENES Y ADECUACION RAMPAS EN DIFERENTES SECTORES DE LA CIUDAD  OBRAS ORDENADAS MEDIANTE FALLOS JUDICIALES</t>
  </si>
  <si>
    <t>12-11-823668</t>
  </si>
  <si>
    <t>DAJ - MC 001 DE 2012</t>
  </si>
  <si>
    <t>https://www.contratos.gov.co/consultas/detalleProceso.do?numConstancia=12-11-823668</t>
  </si>
  <si>
    <t>CONSTRUCCION CUBIERTA METALICA Y MEJORAMIENTO DE LA CANCHA MULTIPLE DEL CAMPO DEPORTIVO SECTOR TAYRONA  VEREDA CHUNTAME</t>
  </si>
  <si>
    <t>12-1-82613</t>
  </si>
  <si>
    <t>COP 005 DE 2012</t>
  </si>
  <si>
    <t>C.C. No. 12.582.899 de El Banco- Magdalena</t>
  </si>
  <si>
    <t>JAVIER QUINTERO PISCIOTTI</t>
  </si>
  <si>
    <t>12.582.899 de El Banco- Magdalena</t>
  </si>
  <si>
    <t>JAVIER QUINTERO PISCIOTTI  persona natural identificado con la C.C. No. 12.582.899 de El Banco- Magdalena</t>
  </si>
  <si>
    <t>https://www.contratos.gov.co/consultas/detalleProceso.do?numConstancia=12-1-82613</t>
  </si>
  <si>
    <t>03/14/2013 12:00:00 AM</t>
  </si>
  <si>
    <t>13-12-1535105</t>
  </si>
  <si>
    <t>853-2012</t>
  </si>
  <si>
    <t>MUNICIPIO DE NEIVA - HUILA</t>
  </si>
  <si>
    <t>PEDRO HERNAN SUAREZ TRUJILLO</t>
  </si>
  <si>
    <t>https://www.contratos.gov.co/consultas/detalleProceso.do?numConstancia=13-12-1535105</t>
  </si>
  <si>
    <t>CONSTRUCCION  MEJORAMIENTO  ADECUACION Y DOTACION DE INSTITUCIONES EDUCATIVAS EN EL MUNICIPIO DE SAN JUAN DE BETULIA DEPARTAMENTO DE SUCRE</t>
  </si>
  <si>
    <t>12-1-84764</t>
  </si>
  <si>
    <t>No. MSJDB-PLP-003-2012</t>
  </si>
  <si>
    <t>Nº MSJDB-PLP-003-2012</t>
  </si>
  <si>
    <t>92.501.180</t>
  </si>
  <si>
    <t>CONSTRUCCION  MEJORAMIENTO  ADECUACION Y DOTACION DE INSTITUCIONES EDUCATIVAS EN EL MUNICIPIO DE SAN JUAN DE BETULIA DEPARTAMENTO DE SUCRE.</t>
  </si>
  <si>
    <t>https://www.contratos.gov.co/consultas/detalleProceso.do?numConstancia=12-1-84764</t>
  </si>
  <si>
    <t>12-12-1232185</t>
  </si>
  <si>
    <t>101.19.1087.2012</t>
  </si>
  <si>
    <t>101.19.1087</t>
  </si>
  <si>
    <t>https://www.contratos.gov.co/consultas/detalleProceso.do?numConstancia=12-12-1232185</t>
  </si>
  <si>
    <t>REPARCHEO DE VIAS EN CONCRETO RIGIDO  EN EL AREA URBANA DEL MUNICIPIO DE  APARTADO</t>
  </si>
  <si>
    <t>12-11-1002653</t>
  </si>
  <si>
    <t>SAMC  N° 006 DE 2012</t>
  </si>
  <si>
    <t>159-2012</t>
  </si>
  <si>
    <t>19.466.222-8</t>
  </si>
  <si>
    <t>19.466.222</t>
  </si>
  <si>
    <t>REPARCHEO DE VIAS EN CONCRETO RIGIDO  EN EL AREA URBANA DEL       MUNICIPIO DE  APARTADO</t>
  </si>
  <si>
    <t>https://www.contratos.gov.co/consultas/detalleProceso.do?numConstancia=12-11-1002653</t>
  </si>
  <si>
    <t>07/23/2012 12:00:00 AM</t>
  </si>
  <si>
    <t>12-11-1052943</t>
  </si>
  <si>
    <t>CONV-SAMC-007-2012</t>
  </si>
  <si>
    <t>2012-CT-160</t>
  </si>
  <si>
    <t>900.549.473-2</t>
  </si>
  <si>
    <t>CONSORCIO PRC - INCIVILES</t>
  </si>
  <si>
    <t>53.910.023</t>
  </si>
  <si>
    <t>DIANA CAROLINA RAMIREZ PEDRAZA</t>
  </si>
  <si>
    <t>CONSORCIO PRC-INCIVILES</t>
  </si>
  <si>
    <t>https://www.contratos.gov.co/consultas/detalleProceso.do?numConstancia=12-11-1052943</t>
  </si>
  <si>
    <t>Cundinamarca - Bituima</t>
  </si>
  <si>
    <t>12-12-1125994</t>
  </si>
  <si>
    <t>CONVENIO INTERDTIVO DE ASOCIACION 586 DE 2012</t>
  </si>
  <si>
    <t>586 DE 2012</t>
  </si>
  <si>
    <t>MUNICIPIO DE BITUIMA</t>
  </si>
  <si>
    <t>ISMAEL YESID LUQUE MARTINEZ</t>
  </si>
  <si>
    <t>https://www.contratos.gov.co/consultas/detalleProceso.do?numConstancia=12-12-1125994</t>
  </si>
  <si>
    <t>12-11-1041777</t>
  </si>
  <si>
    <t>Seleccionabreviada_17_2012</t>
  </si>
  <si>
    <t>579 de 2012</t>
  </si>
  <si>
    <t>900548182-1</t>
  </si>
  <si>
    <t>CONSORCIO ADECUACIONES 2012</t>
  </si>
  <si>
    <t>REALIZAR OBRAS DE CONSTRUCCION Y ADECUACION EN LOS PARQUES ECOTURiSTICOS DE LA CORPORACION: PUENTE SOP() Y JUAN PABLO II</t>
  </si>
  <si>
    <t>CONSOCRIO ADECUACIONES 2012</t>
  </si>
  <si>
    <t>https://www.contratos.gov.co/consultas/detalleProceso.do?numConstancia=12-11-1041777</t>
  </si>
  <si>
    <t>12-1-81261</t>
  </si>
  <si>
    <t>900.552.438-5.</t>
  </si>
  <si>
    <t>https://www.contratos.gov.co/consultas/detalleProceso.do?numConstancia=12-1-81261</t>
  </si>
  <si>
    <t>UNIMIGRACION</t>
  </si>
  <si>
    <t>09/21/2012 12:00:00 AM</t>
  </si>
  <si>
    <t>12-11-1157088</t>
  </si>
  <si>
    <t>SELECCION ABREVIADA MENOR CUANTIA NO 023</t>
  </si>
  <si>
    <t>CONSORCIO KUMARA ¿ MIGRA EL DORADO 2012.</t>
  </si>
  <si>
    <t>FRANCISCO SARMIENTO PATARROYO</t>
  </si>
  <si>
    <t>CONSORCIO KUMARA ¿ MIGRA EL DORADO 1000 CONSORCIO GMA-AJGR 996.45</t>
  </si>
  <si>
    <t>https://www.contratos.gov.co/consultas/detalleProceso.do?numConstancia=12-11-1157088</t>
  </si>
  <si>
    <t>12-11-1297256</t>
  </si>
  <si>
    <t>SA 023 DE 2012</t>
  </si>
  <si>
    <t>CONTRATO 102 DE 2012</t>
  </si>
  <si>
    <t>CAMILO ANDRES HERNANDEZ</t>
  </si>
  <si>
    <t>CONSORCIO JH CAMILO ANDRES HERNANDEZ GUERRA 1000 PUNTOS</t>
  </si>
  <si>
    <t>CONSORCIO JH y/o CAMILO ANDRES HERNANDEZ GUERRA. CONSORCIO FUTURO y/o EDGAR ARCOS RAMOS. CONSORCIO IPIALES 2013 y/o JULIAN DE LA CRUZ.</t>
  </si>
  <si>
    <t>https://www.contratos.gov.co/consultas/detalleProceso.do?numConstancia=12-11-1297256</t>
  </si>
  <si>
    <t>ALBELLO</t>
  </si>
  <si>
    <t>REPARACION  ADECUACION Y MANTENIMIENTO  DE GIMNASIOS AL AIRE LIBRE  UNIDADES SANITARIA  COLISEO CUBIERTO Y COLISEO AUXILIAR DE LA UNIDAD DEPORTIVA TULIO OSPINA  MANTENIMIENTO DE LA PISCINA  ENTRADA PRINCIPAL Y BATERIA SANITARIA  ADECUACION TURCO DE GORETTI  CANCHA LA 55  CANCHA EL CARAMELO</t>
  </si>
  <si>
    <t>Bello</t>
  </si>
  <si>
    <t>12-11-1154977</t>
  </si>
  <si>
    <t>S.A.M.C 09 2012 SECRETARIA INFRAESTRUCTURA</t>
  </si>
  <si>
    <t>CONTRATO 596 2012 INFRAESTRUCTURA</t>
  </si>
  <si>
    <t>900.566.672</t>
  </si>
  <si>
    <t>CONSORCIO CONSTRUCCIONES OSORIO-TRUJILLO</t>
  </si>
  <si>
    <t>12.198.170</t>
  </si>
  <si>
    <t>HECTOR ALEXANDER OSORIO VICTORIA</t>
  </si>
  <si>
    <t>CONSORCIO CONSTRUCCIONES OSORIO -TRUJILLO PUNTAJE 1000 PUNTOS</t>
  </si>
  <si>
    <t>PRIMERO GUSTAVO ADOLFO MUÑOZ BETANCUR PUNTAJE 1000 PUNTOS SEGUNDO CONSORCIO CONSTRUCCIONES OSORIO TRUJILLO PUNTAJE 1000 PUNTOS</t>
  </si>
  <si>
    <t>https://www.contratos.gov.co/consultas/detalleProceso.do?numConstancia=12-11-1154977</t>
  </si>
  <si>
    <t>CONSTRUCCION DE MURO DE CERRAMIENTO Y OBRAS COMPLEMENTARIAS EXTERIORES EN EL ESTADIO DE BEISBOL 20 DE ENERO DE SINCELEJO</t>
  </si>
  <si>
    <t>12-1-82958</t>
  </si>
  <si>
    <t>LP-002-IMDER-2012</t>
  </si>
  <si>
    <t>00-061</t>
  </si>
  <si>
    <t>OSCAR JAVIER VERGARA RODRIGUEZ</t>
  </si>
  <si>
    <t>SE PRESENTO UN PROPONENTE CONSIDERANDOSE HABIL DE ACUERDO AL PLIEGO DE CONDICIONES</t>
  </si>
  <si>
    <t>https://www.contratos.gov.co/consultas/detalleProceso.do?numConstancia=12-1-82958</t>
  </si>
  <si>
    <t>AMPLIACION DEL SISTEMA DE ALUMBRADO PUBLICO - AREA URBANA DEL MUNICIPIO DE PUERTO BOYACA</t>
  </si>
  <si>
    <t>12-1-85157</t>
  </si>
  <si>
    <t>LIC 007 DE 2012</t>
  </si>
  <si>
    <t>475 DE 2012</t>
  </si>
  <si>
    <t>900.578.785-9</t>
  </si>
  <si>
    <t>UNION TEMPORAL ILUMINAR J&amp;J</t>
  </si>
  <si>
    <t>1.056.774.046</t>
  </si>
  <si>
    <t>DEIVI JOHANA CARVAJAL ABAUNZA</t>
  </si>
  <si>
    <t>PROPONENTE UNION TEMPORAL ILUMINAR J&amp;J CALIFICACIONES JURIDICAS FINANICERAS Y DE EXPERIENCIA HABILITADO</t>
  </si>
  <si>
    <t>https://www.contratos.gov.co/consultas/detalleProceso.do?numConstancia=12-1-85157</t>
  </si>
  <si>
    <t>12-1-80243</t>
  </si>
  <si>
    <t>LP-002-2012</t>
  </si>
  <si>
    <t>COP-090-2012</t>
  </si>
  <si>
    <t>900.165.937-9</t>
  </si>
  <si>
    <t>VERTICES INGENIERIA LTDA</t>
  </si>
  <si>
    <t>4.414.647</t>
  </si>
  <si>
    <t>NICOLAS JOSE GIRALDO BEDOYA</t>
  </si>
  <si>
    <t>VERTICES INGENIERIA LIMITADA</t>
  </si>
  <si>
    <t>https://www.contratos.gov.co/consultas/detalleProceso.do?numConstancia=12-1-80243</t>
  </si>
  <si>
    <t>ALGUARNE14</t>
  </si>
  <si>
    <t>Antioquia - Guarne</t>
  </si>
  <si>
    <t>12-12-974483</t>
  </si>
  <si>
    <t>811.013.060-0</t>
  </si>
  <si>
    <t>EMPRESA DE SERVICIOS PUBLICOS DE GUARNE</t>
  </si>
  <si>
    <t>43.265.810</t>
  </si>
  <si>
    <t>ORIANA M HERNANDEZ ORREGO</t>
  </si>
  <si>
    <t>https://www.contratos.gov.co/consultas/detalleProceso.do?numConstancia=12-12-974483</t>
  </si>
  <si>
    <t>EL ESTABLECIMIENTO DE 21.9 KILOMETROS DE AISLAMIENTO DE NACIENTES EN LAS MICROCUENCAS APORTANTES A LA CUENCA DEL RIO ZULIA  EN LOS MUNICIPIOS DE ARBOLEDAS  SALAZAR DE LAS PALMAS  SAN CAYETANO  SANTIAGO  DURANIA  Y EN LAS MICROCUENCAS DEL RIO PERALONSO EN EL MUNICIPIO DE SANTIAGO  DEPARTAMENTO NORTE DE SANTANDER</t>
  </si>
  <si>
    <t>Norte De Santander - Arboledas; Norte De Santander - Durania; Norte De Santander - Salazar de las Palmas; Norte De Santander - San Cayetano; Norte De Santander - Santiago</t>
  </si>
  <si>
    <t>12-1-76929</t>
  </si>
  <si>
    <t>LIC003-2012</t>
  </si>
  <si>
    <t>106-2012</t>
  </si>
  <si>
    <t>807.005.150-7</t>
  </si>
  <si>
    <t>ASOCIACION SOCIAL Y AMBIENTAL UNIDOS POR UN NUEVO ECOMILENIO</t>
  </si>
  <si>
    <t>DIANA BELEN  FIAYO MORA</t>
  </si>
  <si>
    <t>EL ESTABLECIMIENTO DE 21.9 KILOMETROS DE AISLAMIENTO DE NACIENTES EN LAS MICROCUENCAS APORTANTES A LA CUENCA DEL RIO ZULIA  EN LOS MUNICIPIOS DE ARBOLEDAS  SALAZAR DE LAS PALMAS  SAN CAYETANO  SANTIAGO  DURANIA  Y EN LAS MICROCUENCAS DEL RIO PERALONSO EN EL MUNICIPIO DE SANTIAGO  DEPARTAMENTO NORTE DE SANTANDER.</t>
  </si>
  <si>
    <t>ASOCIACION SOCIAL Y AMBIENTAL UNIDOS POR UN NUEVO ECOMILENIO  PUNTAJE 80 PUNTOS CON NIT 807.005.150-7</t>
  </si>
  <si>
    <t>https://www.contratos.gov.co/consultas/detalleProceso.do?numConstancia=12-1-76929</t>
  </si>
  <si>
    <t>09/30/2012 12:00:00 AM</t>
  </si>
  <si>
    <t>12-1-83141</t>
  </si>
  <si>
    <t>COP-140-2012</t>
  </si>
  <si>
    <t>830018803-8.</t>
  </si>
  <si>
    <t>17.335.672 Expedida en Villavicencio</t>
  </si>
  <si>
    <t>CRISTIAN  CIBEL CARVAJAL GOMEZ</t>
  </si>
  <si>
    <t>DAIMAR CONSTRUCCIONES LTDA 770 PTOS</t>
  </si>
  <si>
    <t>https://www.contratos.gov.co/consultas/detalleProceso.do?numConstancia=12-1-83141</t>
  </si>
  <si>
    <t>REHABILITACION MANTENIMIENTO DE LA VIA EL PEÑON AL MUNICIPIO DE LA PEÑA  SECTOR EL PITAL - SARDINATA MUNICIPIO DE EL PEÑON</t>
  </si>
  <si>
    <t>12-1-84763</t>
  </si>
  <si>
    <t>LICITACION 03 DE 2012</t>
  </si>
  <si>
    <t>CONSORCIO ORDOÑEZ</t>
  </si>
  <si>
    <t>ORLANDO ORDOÑEZ CHAVES</t>
  </si>
  <si>
    <t>https://www.contratos.gov.co/consultas/detalleProceso.do?numConstancia=12-1-84763</t>
  </si>
  <si>
    <t>12-1-79640</t>
  </si>
  <si>
    <t>LIC008-2012</t>
  </si>
  <si>
    <t>135-2012</t>
  </si>
  <si>
    <t>807.000.509-4</t>
  </si>
  <si>
    <t>13.457.061 de Cucuta</t>
  </si>
  <si>
    <t>https://www.contratos.gov.co/consultas/detalleProceso.do?numConstancia=12-1-79640</t>
  </si>
  <si>
    <t>ATENCION OBRAS EMERGENCIA POR EL SISTEMA MONTO AGOTABLE EN CARRETERAS A CARGO DE LA DIRECCION TERRITORIAL OCAÑA  DEPARTAMENTO NORTE DE SANTANDER</t>
  </si>
  <si>
    <t>12-11-1149645</t>
  </si>
  <si>
    <t>SA-MC-DT-OCA-001-2012</t>
  </si>
  <si>
    <t>900.564.037-7</t>
  </si>
  <si>
    <t>CONSORCIO NORTE_CENTRO 2012</t>
  </si>
  <si>
    <t>ANDREA DEL PILAR TORRES GALLARDO</t>
  </si>
  <si>
    <t>ATENCION OBRAS EMERGENCIA POR EL  SISTEMA DE MONTO AGOTABLE  EN CARRETERAS A CARGO DIRECCION TERRITORIAL OCAÑA DTO DE NORTE DE SANTANDER</t>
  </si>
  <si>
    <t>CONSORCIO NORTE_CENTRO 2012  PRIMER PUESTO</t>
  </si>
  <si>
    <t>CONSORCIO NORTE_CENTRO 2012  PRIMER PUESTO CLAUDIA MARIA FERRERO SERRANO SEGUNDO PUESTO INDUCON LTDA .   TERCER PUESTO. FREDY ISAAC MEJIA JIMENEZ  CUARTO PUESTO</t>
  </si>
  <si>
    <t>https://www.contratos.gov.co/consultas/detalleProceso.do?numConstancia=12-11-1149645</t>
  </si>
  <si>
    <t>MANTENIMIENTO Y MEJORAMIENTO DE VIAS RURALES Y ESCENARIO DEPORTIVOS DEL MUNICIPIO DE LA CALERA</t>
  </si>
  <si>
    <t>12-1-75919</t>
  </si>
  <si>
    <t>LICITACION PUBLICA 018</t>
  </si>
  <si>
    <t>COP 106</t>
  </si>
  <si>
    <t>900497075-1</t>
  </si>
  <si>
    <t>CONSORCIO CONSTRUIR</t>
  </si>
  <si>
    <t>79.369.256 BOGOTA</t>
  </si>
  <si>
    <t>MANTENIMIENTO Y MEJORAMIENTO DE VIAS RURALES Y ESCENARIOS DEPORTIVOS DEL MUNICIPIO DE LA CALERA</t>
  </si>
  <si>
    <t>CONSORCIO CONSTRUIR   80 PUNTOS</t>
  </si>
  <si>
    <t>https://www.contratos.gov.co/consultas/detalleProceso.do?numConstancia=12-1-75919</t>
  </si>
  <si>
    <t>15-4-4216656</t>
  </si>
  <si>
    <t>SUO-027-12</t>
  </si>
  <si>
    <t>438 DE 2012</t>
  </si>
  <si>
    <t>900060682-4</t>
  </si>
  <si>
    <t>https://www.contratos.gov.co/consultas/detalleProceso.do?numConstancia=15-4-4216656</t>
  </si>
  <si>
    <t>12-11-1311163</t>
  </si>
  <si>
    <t>Seleccionabreviada_44_2012</t>
  </si>
  <si>
    <t>940 de 2012</t>
  </si>
  <si>
    <t>COOPEMUN</t>
  </si>
  <si>
    <t>VLADIMIR ROLDAN UMANA</t>
  </si>
  <si>
    <t>REVESTIMIENTO EN CONCRETO REFORZADO DEL CANAL SICAMOCHA QUE HACE PARTE INTEGRAL DEL DISTRITO DE RIEGO Y DRENAJE FOQUENE - CUCUNUBA  UBICADO EN EL MUNICIPIO DE UBATE.</t>
  </si>
  <si>
    <t>1. COOPEMUN 2. CONSORCIO ORION 7</t>
  </si>
  <si>
    <t>https://www.contratos.gov.co/consultas/detalleProceso.do?numConstancia=12-11-1311163</t>
  </si>
  <si>
    <t>ANTIOQUIA - EMPRESA DE DESARROLLO URBANO EDU - MEDELLIN</t>
  </si>
  <si>
    <t>900272057-0</t>
  </si>
  <si>
    <t>EDUM7</t>
  </si>
  <si>
    <t>Servicios Financieros y de Seguros</t>
  </si>
  <si>
    <t>07/18/2013 12:00:00 AM</t>
  </si>
  <si>
    <t>13-4-1811547</t>
  </si>
  <si>
    <t>ILC 16 DE 2012</t>
  </si>
  <si>
    <t>469 de 2012</t>
  </si>
  <si>
    <t>860.002.400-2</t>
  </si>
  <si>
    <t>OSCAR WILLIAM VARELA CHICA</t>
  </si>
  <si>
    <t>https://www.contratos.gov.co/consultas/detalleProceso.do?numConstancia=13-4-1811547</t>
  </si>
  <si>
    <t>612-2012</t>
  </si>
  <si>
    <t>900528020-1</t>
  </si>
  <si>
    <t>UNION TEMPORAL LAS 4 VIAS</t>
  </si>
  <si>
    <t>MEJORAMIENTO Y MANTENIMIENTO DE LA CARRETERA SABANETA - COVEÑAS  RUTA 90 EN EL DEPARTAMENTO  DE SUCRE  MODULO 4</t>
  </si>
  <si>
    <t>MANTENIMIENTO  MEJORAMIENTO  REHABILITACION DE LA VIA SECUNDARIA EL TAMBO ¿ EL PEÑOL ¿ SOTOMAYOR  SECTOR HUMITARO ¿ PEÑOL ¿ PUENTE JUNIN  EN UNA LONGITUD APROXIMADA DE 22 90 KILOMETROS. MUNICIPIO DE EL PEÑOL ¿ DEPARTAMENTO DE NARIÑO</t>
  </si>
  <si>
    <t>12-1-81629</t>
  </si>
  <si>
    <t>LP 001-2012</t>
  </si>
  <si>
    <t>017 -12</t>
  </si>
  <si>
    <t>12.997.823</t>
  </si>
  <si>
    <t>IVAN ORLANDO CERON ALMEIDA</t>
  </si>
  <si>
    <t>IVAN ORLANDO CERON ALMEIDA - 1.000 PUNTOS</t>
  </si>
  <si>
    <t>https://www.contratos.gov.co/consultas/detalleProceso.do?numConstancia=12-1-81629</t>
  </si>
  <si>
    <t>12-1-77460</t>
  </si>
  <si>
    <t>COBRA-00005-2012</t>
  </si>
  <si>
    <t>ASOCIACION CORPORACION AMBIENTAL</t>
  </si>
  <si>
    <t>NELSON ARNULFO GARCIA GARZON</t>
  </si>
  <si>
    <t>https://www.contratos.gov.co/consultas/detalleProceso.do?numConstancia=12-1-77460</t>
  </si>
  <si>
    <t>CONSTRUCCION CUBIERTAS DE ESCENARIOS DEPORTIVOS EN LA ZONA DE ORIENTE  MUNICIPIO DE LA CALERA</t>
  </si>
  <si>
    <t>11-11-735042</t>
  </si>
  <si>
    <t>SELECCION ABREVIADA  019</t>
  </si>
  <si>
    <t>COP 009</t>
  </si>
  <si>
    <t>900-492833-3</t>
  </si>
  <si>
    <t>CONSORCIO ORIENTE 2012</t>
  </si>
  <si>
    <t>80.418.258 BOGOTA  D.C.</t>
  </si>
  <si>
    <t>CONSTRUCCION CUBIERTAS DE ESCENARIOS DEPORTIVOS EN LA ZONA DE ORIENTE MUNICIPIO DE LA CALERA</t>
  </si>
  <si>
    <t>CONSORCIO ORIENTE 2012 CON 78 PUNTOS</t>
  </si>
  <si>
    <t>https://www.contratos.gov.co/consultas/detalleProceso.do?numConstancia=11-11-735042</t>
  </si>
  <si>
    <t>12-11-1084117</t>
  </si>
  <si>
    <t>UEPCO-SAMC-001-2012</t>
  </si>
  <si>
    <t>2012-160</t>
  </si>
  <si>
    <t>900554815-8</t>
  </si>
  <si>
    <t>MANTENIMIENTO DEL  ALUMBRADO PUBLICO EN EL SECTOR CASCO URBANO Y EN LAS VEREDAS VIOLETAS SAN AGUSTIN  EL TURUY  BETANIA  CACAYAL  SAN LORENZO  PUEBLO NUEVO  EL TORO Y CASA BLANCA  DEL  MUNICIPIO DE CASTILLA LA NUEVA-META EN EL DESARROLLO DEL PROYECTO 2008501500024¿</t>
  </si>
  <si>
    <t>https://www.contratos.gov.co/consultas/detalleProceso.do?numConstancia=12-11-1084117</t>
  </si>
  <si>
    <t>12-1-84771</t>
  </si>
  <si>
    <t>LP-009-2012</t>
  </si>
  <si>
    <t>900581171-8</t>
  </si>
  <si>
    <t>ADOLFO MORA FORERO</t>
  </si>
  <si>
    <t>https://www.contratos.gov.co/consultas/detalleProceso.do?numConstancia=12-1-84771</t>
  </si>
  <si>
    <t>12-11-1006468</t>
  </si>
  <si>
    <t>Seleccionabreviada_14_2012</t>
  </si>
  <si>
    <t>566 de 2012</t>
  </si>
  <si>
    <t>900.351.236-1</t>
  </si>
  <si>
    <t>ESTUDIOS E INGENIERIA S.A.S</t>
  </si>
  <si>
    <t>REALIZAR LA. DOTACION DEL MOBILIARIO URBANO  INSTALACION Y SUMINISTRO DE LOS JUEGOS INFANTILES Y ESTRUCTURAS DEPORTIVAS PARA LOS PARQUES DE LA CORPORACION: EMBALSE DEL NEUSA  RIO NEUSA  PUENTE SOPO  EMBALSE EL HATO Y RFPP LAGUNA DEL CACIQUE GUATAVITA Y CUCHILLA DE PEIZIAS BLANCAS</t>
  </si>
  <si>
    <t>https://www.contratos.gov.co/consultas/detalleProceso.do?numConstancia=12-11-1006468</t>
  </si>
  <si>
    <t>802-2012</t>
  </si>
  <si>
    <t>900325428-9</t>
  </si>
  <si>
    <t>COOPERATIVA DE TRABAJO ASOCIADO LA SIERRA  COOTRASIERRA</t>
  </si>
  <si>
    <t>EVER TAPIA MACHADO</t>
  </si>
  <si>
    <t>MANTENIMIENTO RUTINARIO A TRAVES DE MICROEMPRESAS EN LAS VIAS A CARGO DEL INSTITUO NACIONAL DE VIAS DIRECCION TERRITORIAL MAGDALENA VIA 4518 RIO ARIGUANI - YE DE CIENAGA  SECTOR INICIO INTESECCION VARIANTE ARACATACA - FIN INTERSECCION VARIANTE ARACATACA (CURVA DEL TORITO) PR35+0725 - PR46+0764; VIA 4518 RIO ARIGUANI - YE DE CIENAGA  SECTOR YE DE CIENAGA (LADO MANANTIAL) - INTERSECCION RUTA 90  PR98+0000 - PR100+0289; VIA 9007 CRUCE TRAMO 9007 - PUERTO SANTA MARTA  SECTOR MAMATOCO - TERMINAL MARITIMO  PR0+000 - PR7+0420 CON UNA LONGITUD TOTAL DE 21.44  KMS</t>
  </si>
  <si>
    <t>MEJORAMIENTO Y MANTENIMIENTO DE LA CARRETERA TAME - ARAUCA  SECTOR TAME - COROCORO DEL PR18+0900 A PR19+0750</t>
  </si>
  <si>
    <t>12-11-985310</t>
  </si>
  <si>
    <t>SA-MC-DT-CAS-005-2012</t>
  </si>
  <si>
    <t>IVAN GABRIEL LIZARAZO TOBIAS</t>
  </si>
  <si>
    <t>MEJORAMIENTO Y MANTENIMIENTO DE LA CARRETERA TAME-ARAUCA SECTOR TAME-COROCORO DEL PR 18+0900 AL PR 19+0750</t>
  </si>
  <si>
    <t>IVAN GABRIEL LIZARAZO TOBIAS   1000 PUNTOS</t>
  </si>
  <si>
    <t>https://www.contratos.gov.co/consultas/detalleProceso.do?numConstancia=12-11-985310</t>
  </si>
  <si>
    <t>12-11-921244</t>
  </si>
  <si>
    <t>SI-SAMC-001-2012</t>
  </si>
  <si>
    <t>900531819-8</t>
  </si>
  <si>
    <t>UINION TEMPORAL OFICINAS SYS</t>
  </si>
  <si>
    <t>DELIA INES URREA DE QUIJANO</t>
  </si>
  <si>
    <t>https://www.contratos.gov.co/consultas/detalleProceso.do?numConstancia=12-11-921244</t>
  </si>
  <si>
    <t>ESTUDIOS Y DISEÑOS DE LA TRANSVERSAL DEL BOSQUE TRAMO 2.</t>
  </si>
  <si>
    <t>12-15-1133606</t>
  </si>
  <si>
    <t>CM-AMB-SPI-008-2012</t>
  </si>
  <si>
    <t>890.201.949-6</t>
  </si>
  <si>
    <t>ESTUDIOS TECNICOS Y ASESORIAS S.A. - ETA S.A.</t>
  </si>
  <si>
    <t>63.294.340</t>
  </si>
  <si>
    <t>JAIME JOSE NIÑO INFANTE</t>
  </si>
  <si>
    <t>ESTUDIOS Y DISEÑOS DE LA TRANSVERSAL DEL BOSQUE TRAMO 2</t>
  </si>
  <si>
    <t>ETA S.A.</t>
  </si>
  <si>
    <t>Proponente                                             Puntaje ETA S.A.                                                910 puntos</t>
  </si>
  <si>
    <t>https://www.contratos.gov.co/consultas/detalleProceso.do?numConstancia=12-15-1133606</t>
  </si>
  <si>
    <t>MEJORAMIENTO Y PAVIMENTACION TRANSVERSAL 18 ENTRE CALLES 7 Y 8 DEL MUNICIPIO DE ZIPAQUIRA¿</t>
  </si>
  <si>
    <t>12-11-1197697</t>
  </si>
  <si>
    <t>S.A.M.C. 024 DE 2012</t>
  </si>
  <si>
    <t>CONTRATO N° 011-2012</t>
  </si>
  <si>
    <t>CONSTRUCTORA DE INFRAESTRUCTURA SOCIAL</t>
  </si>
  <si>
    <t>LUIS FERNANDO RODRIGUEZ JARABA</t>
  </si>
  <si>
    <t>MEJORAMIENTO Y PAVIMENTACION TRANSVERSAL 18 ENTRE CALLES 7 Y 8 DEL MUNICIPIO DE ZIPAQUIRA.</t>
  </si>
  <si>
    <t>CONTRUCTORA DE INFRAESTRUCTURA SOCIAL -100O PTOS CONSORCIO INTERVIAS -NO CUMPLE TECNICAMENTE BENJAMIN MENDEZ PINZON- NO CUMPLE FINANCIERAMENTE</t>
  </si>
  <si>
    <t>https://www.contratos.gov.co/consultas/detalleProceso.do?numConstancia=12-11-1197697</t>
  </si>
  <si>
    <t>UNIBOMDC5</t>
  </si>
  <si>
    <t>12/14/2012 12:00:00 AM</t>
  </si>
  <si>
    <t>12-11-1338827</t>
  </si>
  <si>
    <t>UAECOB SAMC 030 DE 2012</t>
  </si>
  <si>
    <t>UAECOB CONTRATO 587 DE 2012</t>
  </si>
  <si>
    <t>JORGE LUIS GAMARRA HERRERA</t>
  </si>
  <si>
    <t>JACKELINE GOMEZ GUERRERO</t>
  </si>
  <si>
    <t>https://www.contratos.gov.co/consultas/detalleProceso.do?numConstancia=12-11-1338827</t>
  </si>
  <si>
    <t>DNE</t>
  </si>
  <si>
    <t>12-11-1095761</t>
  </si>
  <si>
    <t>056-2012</t>
  </si>
  <si>
    <t>438-2012</t>
  </si>
  <si>
    <t>900.518.211-7</t>
  </si>
  <si>
    <t>CONSTRUCCIONES Y VALORES CONSTRUVALORES S.A.S.</t>
  </si>
  <si>
    <t>79.372.601</t>
  </si>
  <si>
    <t>ORLANDO GONZALEZ PEREZ</t>
  </si>
  <si>
    <t>CONSTRUCCIONES Y VALORES CONSTRUVALORES S.A.S. 800 PUNTOS</t>
  </si>
  <si>
    <t>https://www.contratos.gov.co/consultas/detalleProceso.do?numConstancia=12-11-1095761</t>
  </si>
  <si>
    <t>Cundinamarca - Agua de Dios</t>
  </si>
  <si>
    <t>12-12-1365492</t>
  </si>
  <si>
    <t>CONVENIO INTERDTIVO DE ASOCIACION 843 DE 2012</t>
  </si>
  <si>
    <t>MUNICIPIO DE AGUA DE DIOS</t>
  </si>
  <si>
    <t>JOSE HUMBERTO GARCES BETANCUR</t>
  </si>
  <si>
    <t>https://www.contratos.gov.co/consultas/detalleProceso.do?numConstancia=12-12-1365492</t>
  </si>
  <si>
    <t>12-1-78139</t>
  </si>
  <si>
    <t>COP 141</t>
  </si>
  <si>
    <t>800.239.996-1</t>
  </si>
  <si>
    <t>GEOAMBIENTE LIMITADA</t>
  </si>
  <si>
    <t>4.907.641DE GIGANTE  HUILA</t>
  </si>
  <si>
    <t>GEOAMBIENTE LTDA CON 100 PUNTOS</t>
  </si>
  <si>
    <t>https://www.contratos.gov.co/consultas/detalleProceso.do?numConstancia=12-1-78139</t>
  </si>
  <si>
    <t>12-11-1248952</t>
  </si>
  <si>
    <t>SAMT-SI-004-2012</t>
  </si>
  <si>
    <t>211/2012</t>
  </si>
  <si>
    <t>13.925.791-5</t>
  </si>
  <si>
    <t>NELSON ANTONIO BAEZ GUTIERREZ</t>
  </si>
  <si>
    <t>NELSON ANTONIO BAEZ GUTIERREZ  Nit 13.925.791-5 CC No.13.925.791 de Malaga (Santader)</t>
  </si>
  <si>
    <t>97.99 sobre 100 puntos</t>
  </si>
  <si>
    <t>https://www.contratos.gov.co/consultas/detalleProceso.do?numConstancia=12-11-1248952</t>
  </si>
  <si>
    <t>ALBUENAVISTABOY</t>
  </si>
  <si>
    <t>12-11-1257811</t>
  </si>
  <si>
    <t>MB-OP-2012-11-006</t>
  </si>
  <si>
    <t>4.158.923 DE MARIPI</t>
  </si>
  <si>
    <t>ISDUAR HUMBERTO PAEZ RAMOS</t>
  </si>
  <si>
    <t>ISDUAR HUMBERTO PAEZ RAMOS                             799.99 PUNTOS</t>
  </si>
  <si>
    <t>https://www.contratos.gov.co/consultas/detalleProceso.do?numConstancia=12-11-1257811</t>
  </si>
  <si>
    <t>892099494-7</t>
  </si>
  <si>
    <t>ALARBELAEZ2</t>
  </si>
  <si>
    <t>12-11-1188629</t>
  </si>
  <si>
    <t>SAM-005- 2012</t>
  </si>
  <si>
    <t>COP-001-12</t>
  </si>
  <si>
    <t>900.495.776-5</t>
  </si>
  <si>
    <t>GRAVAL S.A.S.</t>
  </si>
  <si>
    <t>77.193.751</t>
  </si>
  <si>
    <t>JOSE ESTEBAN MEDINA VILLERO</t>
  </si>
  <si>
    <t>970 5278</t>
  </si>
  <si>
    <t>https://www.contratos.gov.co/consultas/detalleProceso.do?numConstancia=12-11-1188629</t>
  </si>
  <si>
    <t>12-11-1176428</t>
  </si>
  <si>
    <t>S.A. 049-2012</t>
  </si>
  <si>
    <t>UNION TEMPORAL SAN CALIXTO</t>
  </si>
  <si>
    <t>52.662.449</t>
  </si>
  <si>
    <t>GINNA CAROLA ROJAS</t>
  </si>
  <si>
    <t>https://www.contratos.gov.co/consultas/detalleProceso.do?numConstancia=12-11-1176428</t>
  </si>
  <si>
    <t>12-11-1277273</t>
  </si>
  <si>
    <t>SAMC-090-2012</t>
  </si>
  <si>
    <t>307-2012</t>
  </si>
  <si>
    <t>830136984-8</t>
  </si>
  <si>
    <t>MANTENIMIENTO Y ADECUACION DE LA CASA DE LA CULTURA DEL MUNICIPIO DE TENJO CUNDINAMARCA.</t>
  </si>
  <si>
    <t>CONSTRUCTORA VMJ LTDA NIT.830.136.984-8 LUIS CARLOS SANCHEZ JIMENEZ C.C.No.79.521.854 DE BOGOTA D.C. REPRESENTANTE LEGAL</t>
  </si>
  <si>
    <t>VER INFORME DE EVALUACION</t>
  </si>
  <si>
    <t>https://www.contratos.gov.co/consultas/detalleProceso.do?numConstancia=12-11-1277273</t>
  </si>
  <si>
    <t>890208807-0</t>
  </si>
  <si>
    <t>ALSIMIJACA2</t>
  </si>
  <si>
    <t>¿MANTENIMIENTO Y MEJORAMIENTO DE LAS INSTITUCIONES EDUCATIVAS DEPARTAMENALES (IED) DEL MUNICIPIO DE SIMIJACA CUNDINAMARCA¿</t>
  </si>
  <si>
    <t>Simijaca</t>
  </si>
  <si>
    <t>Cundinamarca - Simijaca</t>
  </si>
  <si>
    <t>12-11-1204613</t>
  </si>
  <si>
    <t>PSAS-007-2012</t>
  </si>
  <si>
    <t>EXITARCO LTDA</t>
  </si>
  <si>
    <t>39.727.657</t>
  </si>
  <si>
    <t>ANA TULIA RAMIREZ CLAVIJO</t>
  </si>
  <si>
    <t>MANTENIMIENTO Y MEJORAMIENTO DE LAS INSTITUCIONES EDUCATIVAS DEPARTAMENTALES (IED) DEL MUNICIPIO DE SIMIJACA DE CUNDINAMARCA</t>
  </si>
  <si>
    <t>EXITARCO LTDA Nit. Nº. 830096945.8</t>
  </si>
  <si>
    <t>EXITARCO LTDA 1000 puntos</t>
  </si>
  <si>
    <t>https://www.contratos.gov.co/consultas/detalleProceso.do?numConstancia=12-11-1204613</t>
  </si>
  <si>
    <t>NASAKIWE</t>
  </si>
  <si>
    <t>13-12-1387343</t>
  </si>
  <si>
    <t>478-2012</t>
  </si>
  <si>
    <t>ASOCIACION DE CABILDOS NASA CHA CHA</t>
  </si>
  <si>
    <t>SOLIS GUILLERMO PARDO TENORIO</t>
  </si>
  <si>
    <t>https://www.contratos.gov.co/consultas/detalleProceso.do?numConstancia=13-12-1387343</t>
  </si>
  <si>
    <t>Realizar la construccion del sistema de alcantarillado sanitario y tratamiento primario de la localidad de La Cruz de Togoima - sectores: 1  Cancha 2. Cabecera  Resguardo de Togoima  Municipio de Paez  Departamento del Cauca</t>
  </si>
  <si>
    <t>12-12-1324266</t>
  </si>
  <si>
    <t>459-2012</t>
  </si>
  <si>
    <t>76.304.659</t>
  </si>
  <si>
    <t>JAIR LOPEZ ROJAS</t>
  </si>
  <si>
    <t>https://www.contratos.gov.co/consultas/detalleProceso.do?numConstancia=12-12-1324266</t>
  </si>
  <si>
    <t>12-12-1324235</t>
  </si>
  <si>
    <t>458-2012</t>
  </si>
  <si>
    <t>817006938-4</t>
  </si>
  <si>
    <t>ASOCIACION DE MINEROS DEL RESGUARDO DE HUILA CHAVIU</t>
  </si>
  <si>
    <t>83.116.346</t>
  </si>
  <si>
    <t>JORGE MALLAMA CALAMBAS</t>
  </si>
  <si>
    <t>https://www.contratos.gov.co/consultas/detalleProceso.do?numConstancia=12-12-1324235</t>
  </si>
  <si>
    <t>12-11-1208993</t>
  </si>
  <si>
    <t>0009007652 DE 2012</t>
  </si>
  <si>
    <t>4600044469 DE 2012</t>
  </si>
  <si>
    <t>https://www.contratos.gov.co/consultas/detalleProceso.do?numConstancia=12-11-1208993</t>
  </si>
  <si>
    <t>EL PRESENTE CONVENIO TIENE POR OBJETO AUNAR ESFUERZOS ENTRE EL DEPARTAMENTO DE SANTANDER -SECRETARIA DE TRANSPORTE E  INFRAESTRUCTURA Y EL MUNCIPIO DE  GUACAMAYO     PARA EL APOYO A LA ATENCION DE EMERGENCIAS Y REHABILITACION DE LA RED VIAL MUNICIPAL VIA AL GUACAMAYO- SANTA HELENA DEL OPON.</t>
  </si>
  <si>
    <t>12-12-1081732</t>
  </si>
  <si>
    <t>INF-DIR-12-00089</t>
  </si>
  <si>
    <t>MUNICIPIO DE EL GUACAMAYO</t>
  </si>
  <si>
    <t>https://www.contratos.gov.co/consultas/detalleProceso.do?numConstancia=12-12-1081732</t>
  </si>
  <si>
    <t>12-11-1303456</t>
  </si>
  <si>
    <t>900579733-0</t>
  </si>
  <si>
    <t>CONSORCIO CONSTRUCCIONES 2013</t>
  </si>
  <si>
    <t>11280868 DE PARATEBUENO</t>
  </si>
  <si>
    <t>WILSON CRISTIANO ACOSTA</t>
  </si>
  <si>
    <t>CONSORCIO CONSTRUCCIONES 2013  R. Legal: Wilson Cristiano Acosta    C.C. N° 11.280.868 de Paratebueno Cundinamarca</t>
  </si>
  <si>
    <t>https://www.contratos.gov.co/consultas/detalleProceso.do?numConstancia=12-11-1303456</t>
  </si>
  <si>
    <t>CONTRATAR LA OBRA PARA LA INSTALACION  CONFIGURACION Y PUESTA EN MARCHA DE CABLEADO ESTRUCTURADO PUNTOS DE VOZ  DATOS  CORRIENTE ELECTRICA NORMAL Y REGULADA Y EL SUMINISTRO DE EQUIPOS DE COMUNICACIONES ACTIVOS  PARA LOS PISOS PRIMERO Y SEGUNDO  EDIFICIO INCODER SEDE CENTRAL</t>
  </si>
  <si>
    <t>12-11-1284197</t>
  </si>
  <si>
    <t>SPI-SA-09-2012</t>
  </si>
  <si>
    <t>698 - 2012</t>
  </si>
  <si>
    <t>830.080.498-7</t>
  </si>
  <si>
    <t>T Y S COMP. TECNOLOGIA Y SERVICIOS S.A.S</t>
  </si>
  <si>
    <t>52.148.717</t>
  </si>
  <si>
    <t>ANDREA ALEXANDRA CASTILLO CARVAJAL</t>
  </si>
  <si>
    <t>T Y S COMP TECONOLOGIA Y SERVICIOS S.A.S</t>
  </si>
  <si>
    <t>T Y S COMP TECNOLOGIA Y SERVICIOS S.A.S.:  890.949.  SIPROM INGENIERIA S.A.:  665.2.  SV INGENIERIA LIMITADA:  654.544</t>
  </si>
  <si>
    <t>https://www.contratos.gov.co/consultas/detalleProceso.do?numConstancia=12-11-1284197</t>
  </si>
  <si>
    <t>12-12-1164717</t>
  </si>
  <si>
    <t>300-00-A-COFAC-GRUACO-2012</t>
  </si>
  <si>
    <t>79.280.055</t>
  </si>
  <si>
    <t>LUIS MARIA SUAREZ AVILA</t>
  </si>
  <si>
    <t>https://www.contratos.gov.co/consultas/detalleProceso.do?numConstancia=12-12-1164717</t>
  </si>
  <si>
    <t>08/24/2012 12:00:00 AM</t>
  </si>
  <si>
    <t>12-11-1106273</t>
  </si>
  <si>
    <t>SAMC-11 DE 2012 (SAMC-9007534 DE 2012)</t>
  </si>
  <si>
    <t>4600044376  DE 2012</t>
  </si>
  <si>
    <t>EQUIPOS Y CONSTRUCCIONES DE OCCIDENTE S.A.S. - EYCON S.A.S.</t>
  </si>
  <si>
    <t>EYCON S.A.S  956.75</t>
  </si>
  <si>
    <t>https://www.contratos.gov.co/consultas/detalleProceso.do?numConstancia=12-11-1106273</t>
  </si>
  <si>
    <t>ALCAPARANDA</t>
  </si>
  <si>
    <t>12-11-1295670</t>
  </si>
  <si>
    <t>ALPA-SAMC-040-2012</t>
  </si>
  <si>
    <t>124-2012</t>
  </si>
  <si>
    <t>900580221-3</t>
  </si>
  <si>
    <t>CONSORCIO CATAMARAN PUENTE ARANDA 2012</t>
  </si>
  <si>
    <t>CONSORCIO KATAMARAN 2012</t>
  </si>
  <si>
    <t>https://www.contratos.gov.co/consultas/detalleProceso.do?numConstancia=12-11-1295670</t>
  </si>
  <si>
    <t>CONTRATO DE OBRA PARA EL MANTENIMIENTO Y REPARACIONES MENORES EN SEDES SOCIALES Y CEDEZOS UBICADOS EN LAS DISTINTAS COMUNAS DE LA CIUDAD DE MEDELLIN</t>
  </si>
  <si>
    <t>12-11-926209</t>
  </si>
  <si>
    <t>0009007234 de 2012</t>
  </si>
  <si>
    <t>4600041495 DE 2012</t>
  </si>
  <si>
    <t>Zapata Arango Edgar Alonso</t>
  </si>
  <si>
    <t>https://www.contratos.gov.co/consultas/detalleProceso.do?numConstancia=12-11-926209</t>
  </si>
  <si>
    <t>CONSTRUCCION DE PLACA HUELLA EN CONCRETO REFORZADO DEL CAMELLON ¿ LOS PINOS  SECTOR ESCUELA ANTIGUA  VEREDA CHINCE  MUNICIPIO DE TENJO CUNDINAMARCA</t>
  </si>
  <si>
    <t>12-11-1022098</t>
  </si>
  <si>
    <t>SAMC-042-2012</t>
  </si>
  <si>
    <t>188-2012</t>
  </si>
  <si>
    <t>332.859  de Nocaima Cund.</t>
  </si>
  <si>
    <t>BENJAMIN MENDEZ PINZON</t>
  </si>
  <si>
    <t>CONSTRUCCION DE PLACA HUELLA EN CONCRETO REFORZADO DEL CAMELLON - LOS PINOS  SECTOR ESCUELA ANTIGUA  VEREDA CHINCE  MUNICIPIO DE TENJO CUNDINAMARCA.</t>
  </si>
  <si>
    <t>BENJAMIN MENDEZ PINZON C.C.No.332.859 de Nocaima</t>
  </si>
  <si>
    <t>https://www.contratos.gov.co/consultas/detalleProceso.do?numConstancia=12-11-1022098</t>
  </si>
  <si>
    <t>12-11-1185171</t>
  </si>
  <si>
    <t>SA 011 DE 2012</t>
  </si>
  <si>
    <t>CONTRATO 086 DE 2012</t>
  </si>
  <si>
    <t>UNION TEMPORAL RAMIREZ MUÑOZ</t>
  </si>
  <si>
    <t>UNION TEMPORAL RAMIREZ MUÑOZ 950 PUNTOS</t>
  </si>
  <si>
    <t>https://www.contratos.gov.co/consultas/detalleProceso.do?numConstancia=12-11-1185171</t>
  </si>
  <si>
    <t>12-11-1105632</t>
  </si>
  <si>
    <t>SA-MC-DT-CAQ-011-2012</t>
  </si>
  <si>
    <t>DELFIN FERNANDEZ LUCIANO</t>
  </si>
  <si>
    <t>1 PRECOOPERATIVA DE TRABAJO ASOCIADO CENTRAL DE VIAS DE LETICIA</t>
  </si>
  <si>
    <t>https://www.contratos.gov.co/consultas/detalleProceso.do?numConstancia=12-11-1105632</t>
  </si>
  <si>
    <t>12-11-1271608</t>
  </si>
  <si>
    <t>CONV-SAMC-026-2012</t>
  </si>
  <si>
    <t>2012-CT-224</t>
  </si>
  <si>
    <t>CONSORCIO PRC INCIVILES</t>
  </si>
  <si>
    <t>https://www.contratos.gov.co/consultas/detalleProceso.do?numConstancia=12-11-1271608</t>
  </si>
  <si>
    <t>800099079-0</t>
  </si>
  <si>
    <t>ALELTABLON</t>
  </si>
  <si>
    <t>MANTENIMIENTO DE LA VIA SECUNDARIA PUENTE JUANAMBU - EL TABLON -  LAS MESAS EN EL MUNICIPIO DE EL TABLON DE GOMEZ - DEPARTAMENTO DE NARIÑO</t>
  </si>
  <si>
    <t>12-11-1166917</t>
  </si>
  <si>
    <t>SAMC 001-2012</t>
  </si>
  <si>
    <t>OP 011-2012</t>
  </si>
  <si>
    <t>12.988.133</t>
  </si>
  <si>
    <t>WILSON JAVIER LASSO DELGADO</t>
  </si>
  <si>
    <t>WILSON JAVIER LASSO  DELGADO</t>
  </si>
  <si>
    <t>WILSON JAVIER LASSO  DELGADO 1000 puntos</t>
  </si>
  <si>
    <t>https://www.contratos.gov.co/consultas/detalleProceso.do?numConstancia=12-11-1166917</t>
  </si>
  <si>
    <t>ALMACARTA1</t>
  </si>
  <si>
    <t>CONSTRUCCION Y ADECUACION DE ESCENARIOS DEPORTIVOS EN EL BARRIO CORALES</t>
  </si>
  <si>
    <t>12-11-1245324</t>
  </si>
  <si>
    <t>SA-MC-001-2012</t>
  </si>
  <si>
    <t>52-55</t>
  </si>
  <si>
    <t>900574881-1</t>
  </si>
  <si>
    <t>UNION TEMPORAL CARTAGENA2012</t>
  </si>
  <si>
    <t>ALEXANDER RODRIGUEZ PEÑA</t>
  </si>
  <si>
    <t>CONSTRUCCION Y ADECUACION DE ESCENARIOS DEPORTIVOS DEL BARRIO LOS CORALES</t>
  </si>
  <si>
    <t>UNION TEMPORAL CARTAGENA 2012</t>
  </si>
  <si>
    <t>UNION TEMPORAL CARTAGENA 2012: 800 puntos  EDILBERTO JULIO PADILLA: RECHAZADO</t>
  </si>
  <si>
    <t>https://www.contratos.gov.co/consultas/detalleProceso.do?numConstancia=12-11-1245324</t>
  </si>
  <si>
    <t>IGACDIRQ</t>
  </si>
  <si>
    <t>12-11-971115</t>
  </si>
  <si>
    <t>023-2012</t>
  </si>
  <si>
    <t>7.515.935</t>
  </si>
  <si>
    <t>DIEGO PATIÑO CASTAÑO</t>
  </si>
  <si>
    <t>LOTE UNO: TERMOSISTEMAS LTDA  LOTE DOS: DIEGO PATIÑO CASTAÑO</t>
  </si>
  <si>
    <t>LOTE UNO:TERMOSISTEMAS LTDA 90 PUNTOS  LOTE DOS: DIEGO PATIÑO CASTAÑO 90 PUNTOS</t>
  </si>
  <si>
    <t>https://www.contratos.gov.co/consultas/detalleProceso.do?numConstancia=12-11-971115</t>
  </si>
  <si>
    <t>Realizar construccion de la planta de tratamiento de aguas residuales (tanque septico y FAFA) para el sistema de alcantarillado sanitario de la localidad de Calderas  Resguardo de Calderas  Municipio de Inza  Departamento del Cauca</t>
  </si>
  <si>
    <t>12-12-1323684</t>
  </si>
  <si>
    <t>452-2012</t>
  </si>
  <si>
    <t>34.600.897</t>
  </si>
  <si>
    <t>OLGA LUCIA TRIANA FRANCO</t>
  </si>
  <si>
    <t>https://www.contratos.gov.co/consultas/detalleProceso.do?numConstancia=12-12-1323684</t>
  </si>
  <si>
    <t>12-11-981804</t>
  </si>
  <si>
    <t>SA003-2012</t>
  </si>
  <si>
    <t>SER029</t>
  </si>
  <si>
    <t>https://www.contratos.gov.co/consultas/detalleProceso.do?numConstancia=12-11-981804</t>
  </si>
  <si>
    <t>12-11-1202360</t>
  </si>
  <si>
    <t>SA 008-2012</t>
  </si>
  <si>
    <t>256-2012</t>
  </si>
  <si>
    <t>810.002.434 - 0</t>
  </si>
  <si>
    <t>L.R AMBIENTAL E.U</t>
  </si>
  <si>
    <t>10.246.412</t>
  </si>
  <si>
    <t>L. R AMBIENTAL</t>
  </si>
  <si>
    <t>https://www.contratos.gov.co/consultas/detalleProceso.do?numConstancia=12-11-1202360</t>
  </si>
  <si>
    <t>ALBITUIMA</t>
  </si>
  <si>
    <t>Bituima</t>
  </si>
  <si>
    <t>12-11-1074248</t>
  </si>
  <si>
    <t>SA 02</t>
  </si>
  <si>
    <t>830005457-6</t>
  </si>
  <si>
    <t>PANIVI   S.A</t>
  </si>
  <si>
    <t>ANTONY NIETO BARRAGAN</t>
  </si>
  <si>
    <t>MEJORAMIENTO  REHABILITACION DE LAS VIAS LA SIERRA ¿ ALTO MORENO  GARITA ¿ ESCUELA SECTOR FELIX AMAYA   MUNICIPIO DE BITUIMA ¿ DEPARTAMENTO DE CUNDINAMARCA DE CONFORMIDAD AL CONVENIO INTERADMINISTRATIVO DE COOPERACION ICCU No. 142 DE 2012</t>
  </si>
  <si>
    <t>https://www.contratos.gov.co/consultas/detalleProceso.do?numConstancia=12-11-1074248</t>
  </si>
  <si>
    <t>12-12-931190</t>
  </si>
  <si>
    <t>044-2012</t>
  </si>
  <si>
    <t>890.802.795 - 8</t>
  </si>
  <si>
    <t>75.059.626</t>
  </si>
  <si>
    <t>https://www.contratos.gov.co/consultas/detalleProceso.do?numConstancia=12-12-931190</t>
  </si>
  <si>
    <t>12-12-1196288</t>
  </si>
  <si>
    <t>187-2012</t>
  </si>
  <si>
    <t>10.252.537</t>
  </si>
  <si>
    <t>OSCAR LUIS CASTAÑO HENAO</t>
  </si>
  <si>
    <t>https://www.contratos.gov.co/consultas/detalleProceso.do?numConstancia=12-12-1196288</t>
  </si>
  <si>
    <t>12-11-1267426</t>
  </si>
  <si>
    <t>SAMC015 DE 2012</t>
  </si>
  <si>
    <t>126 DE 2012</t>
  </si>
  <si>
    <t>830.091.013-6</t>
  </si>
  <si>
    <t>ECOHABITAT LTDA</t>
  </si>
  <si>
    <t>ZANDRA MAYELY DIAZ RINCON</t>
  </si>
  <si>
    <t>BERNARDO MURILLO GOMEZ 350 PUNTOS ECOHABITAT LTDA 950 PUNTOS UNION TEMPORAL ARQUITECTURA Y CONSTRUCCION - 100 PUNTOS</t>
  </si>
  <si>
    <t>https://www.contratos.gov.co/consultas/detalleProceso.do?numConstancia=12-11-1267426</t>
  </si>
  <si>
    <t>MANTENIMIENTO  REPARACIONES LOCATIVAS Y ADECUACIONES PARA LAS DIFERENTES DEPENDENCIAS A CARGO DE LA ADMINISTRACION MUNICIPAL DEL MUNICIPIO DE SIMIJACA CUNDINAMARCA</t>
  </si>
  <si>
    <t>12-11-1319229</t>
  </si>
  <si>
    <t>PSAS-008-2012</t>
  </si>
  <si>
    <t>900.419.603-6</t>
  </si>
  <si>
    <t>CONSTRUCCIONES CIVILES CYG S.A.S.</t>
  </si>
  <si>
    <t>LUIS ANTONIO CANCELADO GALINDO</t>
  </si>
  <si>
    <t>CONSTRUCCIONES CIVILES CYG SAS con Nit. No. 900419603</t>
  </si>
  <si>
    <t>CONSTRUCCIONES CIVILES CYG SAS   950 PUNTOS</t>
  </si>
  <si>
    <t>https://www.contratos.gov.co/consultas/detalleProceso.do?numConstancia=12-11-1319229</t>
  </si>
  <si>
    <t>GOBERISARALDA03</t>
  </si>
  <si>
    <t>AUNAR ESFUERZOS PARA LA CONSTRUCCION Y/O REPARACION DEL PUENTE VEHICULAR QUE COMUNICA CON LOS BARRIOS AGUA AZUL-CARBONERO EN EL MUNICIPIO DE DOSQUEBRADAS</t>
  </si>
  <si>
    <t>12-12-1197034</t>
  </si>
  <si>
    <t>SI-CI-876</t>
  </si>
  <si>
    <t>MUNICIPIO DE DOSQUEBRADAS</t>
  </si>
  <si>
    <t>4.379.462</t>
  </si>
  <si>
    <t>JORGE DIEGO RAMOS CASTAÑO</t>
  </si>
  <si>
    <t>https://www.contratos.gov.co/consultas/detalleProceso.do?numConstancia=12-12-1197034</t>
  </si>
  <si>
    <t>ALSANMATEO1</t>
  </si>
  <si>
    <t>12-11-1123009</t>
  </si>
  <si>
    <t>SAMC-004-2012</t>
  </si>
  <si>
    <t>900568862-8</t>
  </si>
  <si>
    <t>CONSORCIO VILLA LAURA 2012</t>
  </si>
  <si>
    <t>FERNANDO ALBERTO NIETO CAMPOS</t>
  </si>
  <si>
    <t>Recursos propios</t>
  </si>
  <si>
    <t>CONSORCIO VILLA LAURA 2012  R/L FERNANDO ALBERTO NIETO CAMPOS 7.177.145</t>
  </si>
  <si>
    <t>CONSORCIO VILLA LAURA 2012  R/L FERNANDO ALBERTO NIETO CAMPOS 7.177.145  = 871 24 PUNTOS</t>
  </si>
  <si>
    <t>https://www.contratos.gov.co/consultas/detalleProceso.do?numConstancia=12-11-1123009</t>
  </si>
  <si>
    <t>899999414-5</t>
  </si>
  <si>
    <t>ALCHOCONTA</t>
  </si>
  <si>
    <t>MANTENIMIENTO DE LOS CENTROS EDUCATIVOS  DE LAS ZONAS RURAL Y URBANO DEL MUNICIPIO DE CHOCONTA- CUNDINAMARCA</t>
  </si>
  <si>
    <t>12-11-1282882</t>
  </si>
  <si>
    <t>SA-M-04-2012</t>
  </si>
  <si>
    <t>21.021.680</t>
  </si>
  <si>
    <t>Omaira Riaño Molano</t>
  </si>
  <si>
    <t>Omaira Riaño M</t>
  </si>
  <si>
    <t>Primer Puesto</t>
  </si>
  <si>
    <t>https://www.contratos.gov.co/consultas/detalleProceso.do?numConstancia=12-11-1282882</t>
  </si>
  <si>
    <t>12-11-1140529</t>
  </si>
  <si>
    <t>SA-MC-DT-MAG-004-2012</t>
  </si>
  <si>
    <t>1416-2012</t>
  </si>
  <si>
    <t>800039336-0</t>
  </si>
  <si>
    <t>MANTENIMIENTO RUTINARIO A TRAVES DE MICROEMPRESAS EN LAS VIAS A CARGO DEL INSTITUTO NACIONAL DE VIAS DIRECCION TERRITORIAL MAGDALENA SECTOR EL BANCO SAN JOSE LIMITES CESAR</t>
  </si>
  <si>
    <t>COOPERATIVA DE TRABAJO ASOCIADO LA PIRAGUA - COOPIRAGUA</t>
  </si>
  <si>
    <t>COOPIRAGUA - ADMISIBLE</t>
  </si>
  <si>
    <t>https://www.contratos.gov.co/consultas/detalleProceso.do?numConstancia=12-11-1140529</t>
  </si>
  <si>
    <t>ATENCION OBRAS DE EMERGENCIA EN EL PR113+0260 Y EL PR114+0500 DE LA CARRETERA CRUCERO - AGUAZUL  SECTOR 6211  DEPTO CASANARE</t>
  </si>
  <si>
    <t>12-11-984165</t>
  </si>
  <si>
    <t>SA-MC-DT-CAS-004-2012</t>
  </si>
  <si>
    <t>830.119.888-7</t>
  </si>
  <si>
    <t>PROYECTOS CIVILES EN CONSTRUCCION Y CONSULTORIA DE COLOMBIA S.A.S-PROCIVCO DE COLOMBIA SAS</t>
  </si>
  <si>
    <t>79.951.040</t>
  </si>
  <si>
    <t>EDICSON ORLANDO CASTILLO ALVAREZ</t>
  </si>
  <si>
    <t>ATENCION DE OBRAS DE EMERGENCIA EN EL PR 113+0260 Y EL PR 114+0500 DE LA CARRETERA CRUCERO-AGUAZUL SEXTOR 6211 DEPARTAMENTO DE CASANARE. DIRECCION TERRITORIAL CASANARE</t>
  </si>
  <si>
    <t>PROCIVCO DE COLOMBIA</t>
  </si>
  <si>
    <t>PROCIVCO DE COLOMBIA SAS  1000 PUNTOS</t>
  </si>
  <si>
    <t>https://www.contratos.gov.co/consultas/detalleProceso.do?numConstancia=12-11-984165</t>
  </si>
  <si>
    <t>MEJORAMIENTO Y MANTENIMIENTO VIA ALTERNA TAURAMENA-MONTERREY  MUNICIPIO DE TAURAMENA  DEPARTAMENTO DE CASANARE</t>
  </si>
  <si>
    <t>12-11-939761</t>
  </si>
  <si>
    <t>SAMT-SI-001-2012</t>
  </si>
  <si>
    <t>075/2012</t>
  </si>
  <si>
    <t>MEJORAMIENTO Y MANTENIMIENTO VIA ALTERNA TAURAMENAMONTERREY  MUNICIPIO DE TAURAMENA  DEPARTAMENTO DE CASANARE</t>
  </si>
  <si>
    <t>999.64 sobre 1000 puntos</t>
  </si>
  <si>
    <t>https://www.contratos.gov.co/consultas/detalleProceso.do?numConstancia=12-11-939761</t>
  </si>
  <si>
    <t>MANTENIMIENTO Y MEJORAMIENTO DE LA VIA QUE CONDUCE DE LA AUTOPISTA A LA VEREDA LA HUERTA MUNICIPIO DE LA VEGA DEPARTAMENTO DE CUNDINAMARCA Y MANTENIMIENTO Y MEJORAMIENTO DE LA VIA VEREDA NAGUY SECTOR LA ESPERANZA MUNICIPIO DE LA VEGA DEPARTAMENTO DE CUNDINAMARCA ¿CONSTRUCCION DE CARRILES EN CONCRETO¿ CONVENIOS ICCU 661 Y 693 DE 2011</t>
  </si>
  <si>
    <t>05/20/2012 12:00:00 AM</t>
  </si>
  <si>
    <t>12-11-947282</t>
  </si>
  <si>
    <t>cobra-0011-2012</t>
  </si>
  <si>
    <t>INGENIERIA CIVIL Y GEODESIA INCIGE LTDA.</t>
  </si>
  <si>
    <t>JAVIER DIAZ MURCIA</t>
  </si>
  <si>
    <t>MANTENIMIENTO Y MEJORAMIENTO DE VIAS RURALES  MUNICIPIO DE LA VEGA DEPARTAMENTO DE CUNDINAMARCA EN EJECUCION DE LOS CONVENIOS 661 DE 2011 Y 693 DE 2011.</t>
  </si>
  <si>
    <t>INCIGE INGENIERIA CIVIL Y GEODESIA LTDA</t>
  </si>
  <si>
    <t>425 Puntos INCIGE INGENIERIA CIVIL Y GEODESIA LTDA</t>
  </si>
  <si>
    <t>https://www.contratos.gov.co/consultas/detalleProceso.do?numConstancia=12-11-947282</t>
  </si>
  <si>
    <t>12-12-1177577</t>
  </si>
  <si>
    <t>CONVENIO INTERDTIVO DE ASOCIACION 622 DE 2012</t>
  </si>
  <si>
    <t>622 DE 2012</t>
  </si>
  <si>
    <t>MUNICIPIO DE ALBAN</t>
  </si>
  <si>
    <t>MOISES GARCIA MARIN</t>
  </si>
  <si>
    <t>https://www.contratos.gov.co/consultas/detalleProceso.do?numConstancia=12-12-1177577</t>
  </si>
  <si>
    <t>12-11-1239456</t>
  </si>
  <si>
    <t>SAMT-SI-002-2012</t>
  </si>
  <si>
    <t>200/2012</t>
  </si>
  <si>
    <t>99.00 sobre 100 puntos</t>
  </si>
  <si>
    <t>https://www.contratos.gov.co/consultas/detalleProceso.do?numConstancia=12-11-1239456</t>
  </si>
  <si>
    <t>890890964-8</t>
  </si>
  <si>
    <t>ALYARUMAL1</t>
  </si>
  <si>
    <t>MANTENIMIENTO PREVENTIVO Y CORRECTIVO DE LA MAQUINARIA PROPIEDAD DEL MUNICIPIO DE YARUMAL</t>
  </si>
  <si>
    <t>Yarumal</t>
  </si>
  <si>
    <t>Antioquia - Yarumal</t>
  </si>
  <si>
    <t>12-11-1231993</t>
  </si>
  <si>
    <t>SA-009-2012</t>
  </si>
  <si>
    <t>800.130.977-1</t>
  </si>
  <si>
    <t>HIDRO DIESSEL ASOCIADOS LTDA</t>
  </si>
  <si>
    <t>https://www.contratos.gov.co/consultas/detalleProceso.do?numConstancia=12-11-1231993</t>
  </si>
  <si>
    <t>800033062-0</t>
  </si>
  <si>
    <t>ALNUNCHIA2</t>
  </si>
  <si>
    <t>12-11-1242151</t>
  </si>
  <si>
    <t>SAMCMN-007-2012</t>
  </si>
  <si>
    <t>0100.14.02-007-2012</t>
  </si>
  <si>
    <t>TOPOCAD LTDA. RL ABSALON LEGUIZAMON ROJAS</t>
  </si>
  <si>
    <t>TOPOCAD LTDA. RL ABSALON LEGUIZAMON ROJAS 104958918</t>
  </si>
  <si>
    <t>https://www.contratos.gov.co/consultas/detalleProceso.do?numConstancia=12-11-1242151</t>
  </si>
  <si>
    <t>12-11-967471</t>
  </si>
  <si>
    <t>S.A. 008-2012</t>
  </si>
  <si>
    <t>006-2012</t>
  </si>
  <si>
    <t>52.622.470</t>
  </si>
  <si>
    <t>MARTHA LUCIA LONDOÑO GUTIERREZ</t>
  </si>
  <si>
    <t>MANTENIMIENTO DE AULAS Y BATERIA SANITARIA DEL CENTRO DE EDUCACION  SUPERIOR (CERES) EN EL MUNICIPIO DE MONTERIA</t>
  </si>
  <si>
    <t>MARTHA LUCIA LONDOÑO GUTIERREZ- TOTAL PUNTOS: 1000/1000</t>
  </si>
  <si>
    <t>https://www.contratos.gov.co/consultas/detalleProceso.do?numConstancia=12-11-967471</t>
  </si>
  <si>
    <t>13-12-1388719</t>
  </si>
  <si>
    <t>492-2012</t>
  </si>
  <si>
    <t>OSCAR EDUARDO LUIS VIDAL</t>
  </si>
  <si>
    <t>https://www.contratos.gov.co/consultas/detalleProceso.do?numConstancia=13-12-1388719</t>
  </si>
  <si>
    <t>AMPLIACION DEL SISTEMA DE ALUMBRADO PUBLICO EN EL MUNICIPIO DE SAN MARTIN ¿ CESAR</t>
  </si>
  <si>
    <t>12-11-1073507</t>
  </si>
  <si>
    <t>SAM-006-2012</t>
  </si>
  <si>
    <t>800231871-1</t>
  </si>
  <si>
    <t>ARCO LUZ LTDA</t>
  </si>
  <si>
    <t>JOSE LUIS PEREZ GELVEZ</t>
  </si>
  <si>
    <t>https://www.contratos.gov.co/consultas/detalleProceso.do?numConstancia=12-11-1073507</t>
  </si>
  <si>
    <t>CONSTRUCCION DE PLACA HUELLA EN LAS VIAS EL CURAL-BUTULU Y SECTOR EL MILAGRO VEREDA CACAHUAL  MUNICIPIO DE LA VEGA DEPARTAMENTO DE CUNDINAMARCA EN EJECUCION DE LOS CONVENIOS 654 DE 2011 Y 658 DE 2011 RESPECTIVAMENTE</t>
  </si>
  <si>
    <t>12-11-933489</t>
  </si>
  <si>
    <t>COBRA-008-2012</t>
  </si>
  <si>
    <t>CONSORCIO VIAL 2012</t>
  </si>
  <si>
    <t>GUILLERMO MAURICIO MARTINEZ DUQUE</t>
  </si>
  <si>
    <t>CONSTRUCCION DE PLACA HUELLA EN LAS VIAS EL CURAL-BUTULU Y SECTOR EL MILAGRO VEREDA CACAHUAL  MUNICIPIO DE LA VEGA DEPARTAMENTO DE CUNDINAMARCA EN EJECUCION DE LOS CONVENIOS 654 DE 2011 Y 658 DE 2011  RESPECTIVAMENTE</t>
  </si>
  <si>
    <t>375 PUNTOS CONSORCIO VIAL 2012</t>
  </si>
  <si>
    <t>https://www.contratos.gov.co/consultas/detalleProceso.do?numConstancia=12-11-933489</t>
  </si>
  <si>
    <t>05/19/2012 12:00:00 AM</t>
  </si>
  <si>
    <t>12-11-947186</t>
  </si>
  <si>
    <t>cobra-0010-2012</t>
  </si>
  <si>
    <t>CARLOS BOGOTA DUARTE</t>
  </si>
  <si>
    <t>350 Puntos CARLOS BOGOTA DUARTE</t>
  </si>
  <si>
    <t>https://www.contratos.gov.co/consultas/detalleProceso.do?numConstancia=12-11-947186</t>
  </si>
  <si>
    <t>Realizar la construccion de dos aulas en la Institucion Educativa Agropecuaria KPSXZUUN  Resguardo de Calderas  Municipio de Inza  Departamento del Cauca</t>
  </si>
  <si>
    <t>12-12-1324214</t>
  </si>
  <si>
    <t>457-2012</t>
  </si>
  <si>
    <t>4.679.615</t>
  </si>
  <si>
    <t>JESUS FRANCISCO CASTRO GUERRERO</t>
  </si>
  <si>
    <t>https://www.contratos.gov.co/consultas/detalleProceso.do?numConstancia=12-12-1324214</t>
  </si>
  <si>
    <t>12-11-1122789</t>
  </si>
  <si>
    <t>MC SA 033 2012</t>
  </si>
  <si>
    <t>2287 de 2012</t>
  </si>
  <si>
    <t>900568982-0</t>
  </si>
  <si>
    <t>CONSORCIO MUSEO NACIONAL 2012</t>
  </si>
  <si>
    <t>GUSTAVO ADOLFO MURILLO SANCHEZ</t>
  </si>
  <si>
    <t>EJECUTAR POR EL SISTEMA DE PRECIOS UNITARIOS FIJOS SIN FORMULA DE AJUSTE LAS OBRAS DE CONTROL DE HUMEDADES DEL MUSEO NACIONAL DE COLOMBIA  LOCALIZADO EN LA CIUDAD DE BOGOTA</t>
  </si>
  <si>
    <t>CONSORCIO MUSEO NACIONAL</t>
  </si>
  <si>
    <t>https://www.contratos.gov.co/consultas/detalleProceso.do?numConstancia=12-11-1122789</t>
  </si>
  <si>
    <t>CONSTRUCCION MONTAJE Y PUESTA EN FUNCIONAMIENTO DE ASCENSOR PARA PASAJEROS EN EL PALACIO MUNICIPAL DE TAURAMENA</t>
  </si>
  <si>
    <t>11-11-711665</t>
  </si>
  <si>
    <t>SAMT-OAP-005 - 2011</t>
  </si>
  <si>
    <t>028/2012</t>
  </si>
  <si>
    <t>900.510.718-2</t>
  </si>
  <si>
    <t>CONSORCIO ASCENSOR TAURAMENA 2011</t>
  </si>
  <si>
    <t>91.259.571 de Bucaramanga</t>
  </si>
  <si>
    <t>JURIDICA. FINANCIERA Y TECNICAMENTE ADMISIBLE</t>
  </si>
  <si>
    <t>https://www.contratos.gov.co/consultas/detalleProceso.do?numConstancia=11-11-711665</t>
  </si>
  <si>
    <t>PP-OBRAS DE MEJORAMIENTO DE LOS PARQUES BAYADERA  CALLE 39 POR CARRERA 54 Y LAS PALMAS  CALLE 43 x CARRERA 44  COMUNA 10</t>
  </si>
  <si>
    <t>08/31/2012 12:00:00 AM</t>
  </si>
  <si>
    <t>12-11-1118122</t>
  </si>
  <si>
    <t>SAMC-18 (SAMC 9007586 DE 2012)</t>
  </si>
  <si>
    <t>98639809-1</t>
  </si>
  <si>
    <t>JUAN MANUEL SUAREZ OSORIO</t>
  </si>
  <si>
    <t>PP-OBRAS DE  MEJORAMIENTO DE LOS PARQUES BAYADERA  CALLE 39 POR CARRERA 54 Y LAS PALMAS  CALLE 43 x CARRERA 44  COMUNA 10</t>
  </si>
  <si>
    <t>JUAN MANUEL SUAREZ OSORIO 960 00 97.658.157 BEATRIZ EUGENIA BARROS MADRIGAL 941 69 95.103.137 GLORIA LORENA GOMEZ JIMENEZ 941 23 95.038.958 CONCREACERO SAS 918 47 99.267.400</t>
  </si>
  <si>
    <t>https://www.contratos.gov.co/consultas/detalleProceso.do?numConstancia=12-11-1118122</t>
  </si>
  <si>
    <t>MEJORAMIENTO Y MANTENIMIENTO DE LA VIA BARAYA LAURELES RIO NEGRO CODIGO 20944 MUNICIPIO DE BARAYA DEPARTAMENTO DEL HUILA</t>
  </si>
  <si>
    <t>12-11-1019825</t>
  </si>
  <si>
    <t>SA-MC-DT-HUI-013-2012</t>
  </si>
  <si>
    <t>1095-2012</t>
  </si>
  <si>
    <t>800129071-0</t>
  </si>
  <si>
    <t>SOTARCO LTDA</t>
  </si>
  <si>
    <t>SANTIAGO ANDRES TABORDA ECHAVARRIA</t>
  </si>
  <si>
    <t>ORDEN DE ELEGIBILIDAD 1: SOTARCO LTDA ORDEN DE ELEGIBILIDAD 2: CONSORCIO SEINGECOL ORDEN DE ELEGIBILIDAD 3: MARCO ANTONIO ZUÑIGA CAMPO ORDEN DE ELEGIBILIDAD 4: INCHER LTDA ORDEN DE ELEGIBILIDAD 5: HERNAN CASAGUA ALBARRACIN ORDEN DE ELEGIBILIDAD 6:JOSE GUILLERMO GALAN GOMEZ</t>
  </si>
  <si>
    <t>https://www.contratos.gov.co/consultas/detalleProceso.do?numConstancia=12-11-1019825</t>
  </si>
  <si>
    <t>ALSANRAFAELA</t>
  </si>
  <si>
    <t>RESTABLECER LA TRANSITABILIDAD DE LA VIA SAN RAFAEL- SAN CARLOS  EN LA SUBREGION ORIENTE DEL DEPARTAMENTO DE ANTIOQUIA</t>
  </si>
  <si>
    <t>San Rafael</t>
  </si>
  <si>
    <t>06/23/2012 12:00:00 AM</t>
  </si>
  <si>
    <t>12-11-1002156</t>
  </si>
  <si>
    <t>SA OO PP 004 DE 2012</t>
  </si>
  <si>
    <t>SA OO PP 04 2012</t>
  </si>
  <si>
    <t>CONSORCIO MANTENIMIENTO VIAL SAN RAFAEL / EDWIN MONTOYA</t>
  </si>
  <si>
    <t>EDWIN ALBERTO MONTOYA</t>
  </si>
  <si>
    <t>RESTABLECIMIENTO DE LA VIA SAN RAFAEL  SAN CARLOS</t>
  </si>
  <si>
    <t>https://www.contratos.gov.co/consultas/detalleProceso.do?numConstancia=12-11-1002156</t>
  </si>
  <si>
    <t>12-11-1311053</t>
  </si>
  <si>
    <t>7112-213</t>
  </si>
  <si>
    <t>JEFFERSON ARIEL  ORTEGA CHAPARRO</t>
  </si>
  <si>
    <t>https://www.contratos.gov.co/consultas/detalleProceso.do?numConstancia=12-11-1311053</t>
  </si>
  <si>
    <t>13-12-1388822</t>
  </si>
  <si>
    <t>493-2012</t>
  </si>
  <si>
    <t>HENRY ANDRES GOMEZ RENGIFO</t>
  </si>
  <si>
    <t>https://www.contratos.gov.co/consultas/detalleProceso.do?numConstancia=13-12-1388822</t>
  </si>
  <si>
    <t>MANTENIMIENTO DE LA VIA DEPARTAMENTAL SECTOR VEREDA CAMPAMENTO  MUNICIPIO DE VILLAGOMEZ  CUNDINAMARCA</t>
  </si>
  <si>
    <t>08/14/2012 12:00:00 AM</t>
  </si>
  <si>
    <t>12-11-1088272</t>
  </si>
  <si>
    <t>CO-003-2012</t>
  </si>
  <si>
    <t>900556214-0</t>
  </si>
  <si>
    <t>150 DE 200</t>
  </si>
  <si>
    <t>https://www.contratos.gov.co/consultas/detalleProceso.do?numConstancia=12-11-1088272</t>
  </si>
  <si>
    <t>ALOICATA1</t>
  </si>
  <si>
    <t>12-11-1269894</t>
  </si>
  <si>
    <t>MO-SA-2012-006</t>
  </si>
  <si>
    <t>900.580.079-3</t>
  </si>
  <si>
    <t>CONSORCIO CONSTRUVIVIENDA OICATA</t>
  </si>
  <si>
    <t>https://www.contratos.gov.co/consultas/detalleProceso.do?numConstancia=12-11-1269894</t>
  </si>
  <si>
    <t>800015909-7</t>
  </si>
  <si>
    <t>ALSOTAQUIRA1</t>
  </si>
  <si>
    <t>CONSTRUCCION VIVIENDA DE INTERES SOCIAL EN EL AREA  RURAL DEL MUNICIPIO DE SOTAQUIRA.</t>
  </si>
  <si>
    <t>12-11-1182672</t>
  </si>
  <si>
    <t>900569360-4</t>
  </si>
  <si>
    <t>CONSORCIO VIVIENDA SOTAQUIRA 2012</t>
  </si>
  <si>
    <t>DIANA MILENA GIL SOSA</t>
  </si>
  <si>
    <t>https://www.contratos.gov.co/consultas/detalleProceso.do?numConstancia=12-11-1182672</t>
  </si>
  <si>
    <t>ALLAESTRELLA7</t>
  </si>
  <si>
    <t>La Estrella</t>
  </si>
  <si>
    <t>12-9-354866</t>
  </si>
  <si>
    <t>SI-012</t>
  </si>
  <si>
    <t>ELKIN ADRIAN PIEDRAHITA ACOSTA</t>
  </si>
  <si>
    <t>ELKIN ADRIAN PIEDRAHITA ACOSTA  DISTRIBUIDORA ELECTRICA UION LTDA  ANTIOQUEÑA DE MATERIALES SAS  LUZ MARINA SANCHEZ RODRIGUEZ.</t>
  </si>
  <si>
    <t>https://www.contratos.gov.co/consultas/detalleProceso.do?numConstancia=12-9-354866</t>
  </si>
  <si>
    <t>12-11-1271904</t>
  </si>
  <si>
    <t>SA No 009</t>
  </si>
  <si>
    <t>800135370-2</t>
  </si>
  <si>
    <t>FERNANDO  PEDROZA VELASQUEZ</t>
  </si>
  <si>
    <t>INGENIERIA Y PROYECTOS CIVILES S.A.S¿ ¿INPROCIVIL¿¿ S.A.S  con Nit 800135370-2</t>
  </si>
  <si>
    <t>PRIMER ORDEN</t>
  </si>
  <si>
    <t>https://www.contratos.gov.co/consultas/detalleProceso.do?numConstancia=12-11-1271904</t>
  </si>
  <si>
    <t>Avanzar en la construccion del sistema de alcantarillado sanitario ( tramos C16-C17  C17-C18  C18-C19  C19-C20  C20-C21  C21-C22  C22-PTAR) y la planta de tratamiento de aguas residuales (tanque primario) de la localidad de La Palma   Resguardo de Cohetando  Municipio de Paez  Departamento del Cauca</t>
  </si>
  <si>
    <t>12-12-1323669</t>
  </si>
  <si>
    <t>451-2012</t>
  </si>
  <si>
    <t>34.556.930</t>
  </si>
  <si>
    <t>MARIA ISABEL VALENCIA PEÑA</t>
  </si>
  <si>
    <t>https://www.contratos.gov.co/consultas/detalleProceso.do?numConstancia=12-12-1323669</t>
  </si>
  <si>
    <t>FONDIST</t>
  </si>
  <si>
    <t>AUNAR ESFUERZOS  PARA EL DESARROLLO DE PROYECTOS DE INFRAESTRUCTURA  DEL HOSPITAL SIMON BOLIVAR.</t>
  </si>
  <si>
    <t>13-12-1389055</t>
  </si>
  <si>
    <t>FFDS-CD-2591-2012</t>
  </si>
  <si>
    <t>2591-2012</t>
  </si>
  <si>
    <t>800196433-9</t>
  </si>
  <si>
    <t>HOSPITAL SIMON BOLIVAR</t>
  </si>
  <si>
    <t>VIVIANA FERNANDA MENESES ROMERO</t>
  </si>
  <si>
    <t>https://www.contratos.gov.co/consultas/detalleProceso.do?numConstancia=13-12-1389055</t>
  </si>
  <si>
    <t>890210704-7</t>
  </si>
  <si>
    <t>ALLEBRIJA</t>
  </si>
  <si>
    <t>RECUPERACION DE LOS DAÑOS PRODUCIDOS POR LA EMERGENCIA INVERNAL.</t>
  </si>
  <si>
    <t>12-12-1222504</t>
  </si>
  <si>
    <t>900516803-8</t>
  </si>
  <si>
    <t>LAND CONSTRUCCIONES SAS/YOLANDA CERON ARCOS</t>
  </si>
  <si>
    <t>NA</t>
  </si>
  <si>
    <t>https://www.contratos.gov.co/consultas/detalleProceso.do?numConstancia=12-12-1222504</t>
  </si>
  <si>
    <t>12-11-1266770</t>
  </si>
  <si>
    <t>MB - OP - 2012 - 12 - 001</t>
  </si>
  <si>
    <t>MB-OP-2012-12-001</t>
  </si>
  <si>
    <t>ISDUAR HUMBERTO PAEZ RAMOS                         800 PUNTOS</t>
  </si>
  <si>
    <t>https://www.contratos.gov.co/consultas/detalleProceso.do?numConstancia=12-11-1266770</t>
  </si>
  <si>
    <t>12-11-967908</t>
  </si>
  <si>
    <t>CVG004-2012</t>
  </si>
  <si>
    <t>COP-006-2012</t>
  </si>
  <si>
    <t>800106949-2</t>
  </si>
  <si>
    <t>CONSTRUCTORA VILLA CARIÑO LTDA</t>
  </si>
  <si>
    <t>ANTONIO BOGOYA FORERO</t>
  </si>
  <si>
    <t>CONSTRUCCION DE TRECE (13) UNIDADES SANITARIAS                 CON SU RESPECTIVO POZO SEPTICO PARA LA POBLACION  RURAL DEL MUNICIPIO DE GUADUAS.</t>
  </si>
  <si>
    <t>CONSTRUCTORA VILLA CARIÑO LTDA. NIT. 800.106.949-2</t>
  </si>
  <si>
    <t>UNICO PROPONENTE CONSTRUCTORA VILLA CARIÑO LTDA NIT. 800.106.949-2 POR $81.901.364.00 EQUIVALENTE A 90 PUNTOS.</t>
  </si>
  <si>
    <t>https://www.contratos.gov.co/consultas/detalleProceso.do?numConstancia=12-11-967908</t>
  </si>
  <si>
    <t>Excavacion en Material Comun 200 M3 Excavacion en Material Conalomerado 40 M3 Excavacion en Roca 10 M3 Concrelo ciclopeo 40% piedra  60% concreto simple de 2000 PSI  para Zarpas  Incluye Formaleta 41 M3 Concreto ciclopeo 40% piedra  60% concreto simple de 2000 PSI  para Elevaciones  incluye formaleta 75 M3 Suministro e Instalacion de Acero de Refuerzo PDR-60 1035 KG Concreto Reforzado de 3000 PSI Vigas y Losa Superior  incluye Formaleta. 9 2 M3</t>
  </si>
  <si>
    <t>13-12-1387191</t>
  </si>
  <si>
    <t>477-2012</t>
  </si>
  <si>
    <t>https://www.contratos.gov.co/consultas/detalleProceso.do?numConstancia=13-12-1387191</t>
  </si>
  <si>
    <t>TERMINACION DE CONSTRUCCION DE AULAS  BAÑOS Y ADECUACION RESTAURANTE  ESCUELA URBNA ANTONIO NARIÑO MUNICIPIO DE QUIPILE CUNDINAMARCA. (ADICION 1 AL CONV. ICCU-287/2011)</t>
  </si>
  <si>
    <t>12-11-1203336</t>
  </si>
  <si>
    <t>SA-003-2012</t>
  </si>
  <si>
    <t>COP-156-2012</t>
  </si>
  <si>
    <t>6770389 EXPEDIDA EN TUNJA</t>
  </si>
  <si>
    <t>CARLOS IVAN MUÑOZ BERNAL</t>
  </si>
  <si>
    <t>TERMINACION DE CONSTRUCCION DE AULAS  BAÑOS Y ADECUACION RESTAURANTE  ESCUELA URBNA ANTONIO NARIÑO MUNICIPIO DE QUIPILE CUNDINAMARCA. (ADICION 1 AL CONV. ICCU-287/2011</t>
  </si>
  <si>
    <t>https://www.contratos.gov.co/consultas/detalleProceso.do?numConstancia=12-11-1203336</t>
  </si>
  <si>
    <t>AMPLIACION Y ADECUACION DEL POLIDEPORTIVO DE LA SEDE RECREACIONAL DE LA PISCINA CON CANCHA EN GRAMA SINTETICA AMPLIACION Y ADECUACION DEL POLIDEPORTIVO DE LA SEDE RECREACIONAL DE LA PISCINA CON CANCHA EN GRAMA SINTETICA EN EL MUNICIPIO DE SUAITA  SANTANDER</t>
  </si>
  <si>
    <t>12-11-1251494</t>
  </si>
  <si>
    <t>MSV-12-077</t>
  </si>
  <si>
    <t>AMPLIACION Y ADECUACION DEL POLIDEPORTIVO DE LA SEDE RECREACIONAL DE LA PISCINA CON CANCHA EN GRAMA SINTETICA EN EL MUNICIPIO DE SUAITA  SANTANDER</t>
  </si>
  <si>
    <t>https://www.contratos.gov.co/consultas/detalleProceso.do?numConstancia=12-11-1251494</t>
  </si>
  <si>
    <t>CONSTRUCCION HABITACION DEL DOCENTE  CUNETA PERIMETRAL Y PINTURA EXTERIOR COLEGIO JOSE MARIA CORDOBA SEDE VEREDA BENDICIONES MUNICIPIO DE TAURAMENA DEPARTAMENTO DE CASANARE</t>
  </si>
  <si>
    <t>12-11-1254103</t>
  </si>
  <si>
    <t>SAMT-SI-005-2012</t>
  </si>
  <si>
    <t>CTO 221/2012</t>
  </si>
  <si>
    <t>https://www.contratos.gov.co/consultas/detalleProceso.do?numConstancia=12-11-1254103</t>
  </si>
  <si>
    <t>ALBULOC12</t>
  </si>
  <si>
    <t>12-11-1278057</t>
  </si>
  <si>
    <t>FDLBU-PSAMC-008-2012</t>
  </si>
  <si>
    <t>066 - 2012</t>
  </si>
  <si>
    <t>830050238-0</t>
  </si>
  <si>
    <t>ARQUINET LTDA</t>
  </si>
  <si>
    <t>79.041.777</t>
  </si>
  <si>
    <t>GUILLERMO FORERO APONTE</t>
  </si>
  <si>
    <t>https://www.contratos.gov.co/consultas/detalleProceso.do?numConstancia=12-11-1278057</t>
  </si>
  <si>
    <t>12-12-982974</t>
  </si>
  <si>
    <t>085-2012</t>
  </si>
  <si>
    <t>890.801.131 - 3</t>
  </si>
  <si>
    <t>25.100.545</t>
  </si>
  <si>
    <t>OLGA CONSTANZA DUQUE CHICA</t>
  </si>
  <si>
    <t>https://www.contratos.gov.co/consultas/detalleProceso.do?numConstancia=12-12-982974</t>
  </si>
  <si>
    <t>800099127-4</t>
  </si>
  <si>
    <t>ALRICAURTE1</t>
  </si>
  <si>
    <t>¿OBRAS DE ADECUACION MANZANA A Y B  DE LA URBANIZACION VILLA DIANA CAROLINA DEL MUNICIPIO DE RICAURTE CUNDINAMARCA.¿.</t>
  </si>
  <si>
    <t>Cundinamarca - Ricaurte</t>
  </si>
  <si>
    <t>12-11-1328964</t>
  </si>
  <si>
    <t>900.580.822-1</t>
  </si>
  <si>
    <t>UNION TEMPORAL  RICAURTE VILLA DIANA CAROLINA MANZANA A Y B</t>
  </si>
  <si>
    <t>11.321.616</t>
  </si>
  <si>
    <t>OBRAS DE ADECUACI´N MANZANA A Y B DE LA URBANIZACION VILLA DIANA CAROLINA DEL MUNICIPIO DE RICAURTE  CUNDINAMARCA</t>
  </si>
  <si>
    <t>UNION TEMPORAL RICAURTE VILLA DIANA CAROLINA MANZANA A Y B</t>
  </si>
  <si>
    <t>https://www.contratos.gov.co/consultas/detalleProceso.do?numConstancia=12-11-1328964</t>
  </si>
  <si>
    <t>891802151-9</t>
  </si>
  <si>
    <t>ALSANLUISPALENQUE1</t>
  </si>
  <si>
    <t>ADECUACION DE  LA GRANJA DEMOSTRATIVA DEL MUNICIPIO DE SAN LUIS DE PALENQUE-CASANARE.</t>
  </si>
  <si>
    <t>San Luis de Palenque</t>
  </si>
  <si>
    <t>12-11-1067836</t>
  </si>
  <si>
    <t>MSLP ¿ SAMC ¿ 009 ¿ 2012</t>
  </si>
  <si>
    <t>900.551.978-6</t>
  </si>
  <si>
    <t>UNION TEMPORAL LA GRANJA 2012</t>
  </si>
  <si>
    <t>79.747.887 de Bogota</t>
  </si>
  <si>
    <t>VICTOR ALEJANDRO BOSA ABRIL</t>
  </si>
  <si>
    <t>https://www.contratos.gov.co/consultas/detalleProceso.do?numConstancia=12-11-1067836</t>
  </si>
  <si>
    <t>ALBUCARAMANGA11</t>
  </si>
  <si>
    <t>REPARACIONES LOCATIVAS EN LAS INSTALACIONES DE LA CASA DE JUSTICIA DEL NORTE DEL MUNICIPIO DE BUCARAMANGA</t>
  </si>
  <si>
    <t>11-11-708523</t>
  </si>
  <si>
    <t>SG-SAMC-018-2011</t>
  </si>
  <si>
    <t>HERNAN GERARDO FLOREZ MEDINA</t>
  </si>
  <si>
    <t>HERNAN GERARDO FLOREZ MEDINA - 1000 PUNTOS CONSORCIO VIACOL NORTE - 986.55 PUNTOS</t>
  </si>
  <si>
    <t>https://www.contratos.gov.co/consultas/detalleProceso.do?numConstancia=11-11-708523</t>
  </si>
  <si>
    <t>12-12-1325262</t>
  </si>
  <si>
    <t>253-2012</t>
  </si>
  <si>
    <t>890801130-8</t>
  </si>
  <si>
    <t>ERWIN ARIAS BETANCUR</t>
  </si>
  <si>
    <t>https://www.contratos.gov.co/consultas/detalleProceso.do?numConstancia=12-12-1325262</t>
  </si>
  <si>
    <t>ALFLORIDAB3</t>
  </si>
  <si>
    <t>CONSTRUCCION DE MURO PARA LA ESTABILIZACION DE LA VIA PRINCIPAL EN LA CARRERA 37 CON CALLE 107 METROS ABAJO DEL COLEGIO MINCA BARRIO ALTOVIENTO II DEL MUNICIPIO DE FLORIDABLANCA¿.</t>
  </si>
  <si>
    <t>12-11-1134306</t>
  </si>
  <si>
    <t>FLO-SAM-SIN-02- 2012</t>
  </si>
  <si>
    <t>FLO-SAM-SIN-02-2012</t>
  </si>
  <si>
    <t>91256093 DE BUCARAMANGA</t>
  </si>
  <si>
    <t>HECTOR FRANCISCO SARMIENTO DURAN</t>
  </si>
  <si>
    <t>ALCALDIA DE FLORIDABLANCA</t>
  </si>
  <si>
    <t>CONSTRUCCION DE MURO PARA LA ESTABILIZACION DE LA VIA PRINCIPAL EN LA CARRERA 37 CON CALLE 107  METROS ABAJO DEL COLEGIO MINCA BARRIO ALTOVIENTO II DEL MUNICIPIO DE FLORIDABLANCA</t>
  </si>
  <si>
    <t>https://www.contratos.gov.co/consultas/detalleProceso.do?numConstancia=12-11-1134306</t>
  </si>
  <si>
    <t>12-12-952519</t>
  </si>
  <si>
    <t>061-2012</t>
  </si>
  <si>
    <t>890.801.151 - 0</t>
  </si>
  <si>
    <t>10.240.313</t>
  </si>
  <si>
    <t>JUAN EDUARDO CAICEDO HOYOS</t>
  </si>
  <si>
    <t>https://www.contratos.gov.co/consultas/detalleProceso.do?numConstancia=12-12-952519</t>
  </si>
  <si>
    <t>12-12-830552</t>
  </si>
  <si>
    <t>100-2012</t>
  </si>
  <si>
    <t>817000260-2</t>
  </si>
  <si>
    <t>https://www.contratos.gov.co/consultas/detalleProceso.do?numConstancia=12-12-830552</t>
  </si>
  <si>
    <t>819003219-0</t>
  </si>
  <si>
    <t>ALFUNES</t>
  </si>
  <si>
    <t>RECONSTRUCCION DISTRITO DE RIEGO GUAPUSCAL POR OLA INVERNAL 2011  MUNICIPIO DE FUNES (NARIÑO)</t>
  </si>
  <si>
    <t>Funes</t>
  </si>
  <si>
    <t>Nariño - Funes</t>
  </si>
  <si>
    <t>12-11-1183706</t>
  </si>
  <si>
    <t>004-2012</t>
  </si>
  <si>
    <t>653-2012</t>
  </si>
  <si>
    <t>C.C. No. 12.979.621 Pasto ¿ Nariño</t>
  </si>
  <si>
    <t>ANDRES JURADO DIAZ</t>
  </si>
  <si>
    <t>12.979.621 Pasto ¿ Nariño</t>
  </si>
  <si>
    <t>¿REECONSTRUCCION DISTRITO DE RIEGO DE GUAPUSCAL POR LA OLA INVERNAL 2011 EN EL MUNICIPIO DE FUNES ¿ NARIÑO¿</t>
  </si>
  <si>
    <t>PRIMER ORDEN: ANDRES JURADO DIAZ</t>
  </si>
  <si>
    <t>https://www.contratos.gov.co/consultas/detalleProceso.do?numConstancia=12-11-1183706</t>
  </si>
  <si>
    <t>ADECUACION AUDITORIO EN EL PALACIO MUNICIPAL DE FUNES - NARIÑO</t>
  </si>
  <si>
    <t>12-11-1144862</t>
  </si>
  <si>
    <t>623-2012</t>
  </si>
  <si>
    <t>12.996.640 Pasto ¿ Nariño</t>
  </si>
  <si>
    <t>RICARDO HERNANDO HIDALGO VILLOTA</t>
  </si>
  <si>
    <t>ADECUACION AUDITORIO EN EL PALACIO MUNICIPAL DE FUNES -NARIÑO</t>
  </si>
  <si>
    <t>RICARDO HIDALGO VILLOTA</t>
  </si>
  <si>
    <t>https://www.contratos.gov.co/consultas/detalleProceso.do?numConstancia=12-11-1144862</t>
  </si>
  <si>
    <t>12-12-993819</t>
  </si>
  <si>
    <t>094-2012</t>
  </si>
  <si>
    <t>890.801.139 - 1</t>
  </si>
  <si>
    <t>10.272.333</t>
  </si>
  <si>
    <t>https://www.contratos.gov.co/consultas/detalleProceso.do?numConstancia=12-12-993819</t>
  </si>
  <si>
    <t>891480030-2</t>
  </si>
  <si>
    <t>ALPESCA</t>
  </si>
  <si>
    <t>Pesca</t>
  </si>
  <si>
    <t>12-11-889584</t>
  </si>
  <si>
    <t>MP-SA-2012-004</t>
  </si>
  <si>
    <t>MP-SG-2012-022</t>
  </si>
  <si>
    <t>900526609-8</t>
  </si>
  <si>
    <t>CONSORCIO MURO PESCA</t>
  </si>
  <si>
    <t>52.559.143</t>
  </si>
  <si>
    <t>MARTHA CAMARGO CHAPARRO</t>
  </si>
  <si>
    <t>consorcio muro pesca</t>
  </si>
  <si>
    <t>obtuvo una puntuacion de 200</t>
  </si>
  <si>
    <t>https://www.contratos.gov.co/consultas/detalleProceso.do?numConstancia=12-11-889584</t>
  </si>
  <si>
    <t>CONSTRUCCION DE CERRAMIENTO POLIDEPORTIVO BARRIO RINCON DE GIRON SECTOR 1  MUNICIPIO SAN JUAN GIRON</t>
  </si>
  <si>
    <t>12-11-911259</t>
  </si>
  <si>
    <t>UEP-003-2012</t>
  </si>
  <si>
    <t>261 2012</t>
  </si>
  <si>
    <t>900531326-9</t>
  </si>
  <si>
    <t>91.262.397</t>
  </si>
  <si>
    <t>ELKIN REYES ORDOÑEZ</t>
  </si>
  <si>
    <t>https://www.contratos.gov.co/consultas/detalleProceso.do?numConstancia=12-11-911259</t>
  </si>
  <si>
    <t>ESTABLECER UN VIVERO DE 40.000 ARBOLES ENTRE FORESTAL  FRUTAL Y ORNAMENTAL DE ESPECIES NATIVAS EN VIA DE EXTINCION Y DE INTERES ECONOMICO  CON EL FIN DE FOMENTAR LA CONSERVACION DEL SUELO Y FORTALECER PROGRAMAS DE REFORESTACION EN COMUNIDADES URBANAS Y RURALES DEL MUNICIPIO DE MAICAO  DEPARTAMENTO DE LA GUAJIRA.</t>
  </si>
  <si>
    <t>12-11-930451</t>
  </si>
  <si>
    <t>SAB007-12</t>
  </si>
  <si>
    <t>77.020.777</t>
  </si>
  <si>
    <t>FUNDESAM</t>
  </si>
  <si>
    <t>RAUL ALBERTO MARTINEZ YEPEZ</t>
  </si>
  <si>
    <t>FUNDESAM= 1.000 PUNTOS</t>
  </si>
  <si>
    <t>https://www.contratos.gov.co/consultas/detalleProceso.do?numConstancia=12-11-930451</t>
  </si>
  <si>
    <t>ALBUSBANZA</t>
  </si>
  <si>
    <t>12-11-1050950</t>
  </si>
  <si>
    <t>SA - MC - 011 DE 2012</t>
  </si>
  <si>
    <t>OP - 020 DE 2012</t>
  </si>
  <si>
    <t>74.189.925-9</t>
  </si>
  <si>
    <t>https://www.contratos.gov.co/consultas/detalleProceso.do?numConstancia=12-11-1050950</t>
  </si>
  <si>
    <t>12-11-790602</t>
  </si>
  <si>
    <t>001-2.012</t>
  </si>
  <si>
    <t>COP-004-2012</t>
  </si>
  <si>
    <t>830100540-6</t>
  </si>
  <si>
    <t>INGENIERIA CIVIL Y GEODESIA LIMITADA INCIGE LTDA</t>
  </si>
  <si>
    <t>https://www.contratos.gov.co/consultas/detalleProceso.do?numConstancia=12-11-790602</t>
  </si>
  <si>
    <t>EL PRESENTE CONVENIO TIENE POR OBJETO AUNAR ESFUERZOS ENTRE EL DEPARTAMENTO DE SANTANDER -SECRETARIA DE TRANSPORTE E  INFRAESTRUCTURA Y EL MUNCIPIO DE  CABRERA     PARA LA ATENCION DE EMERENCIA VIA SAN GIL -CABRERA.</t>
  </si>
  <si>
    <t>Santander - Cabrera</t>
  </si>
  <si>
    <t>12-12-1082585</t>
  </si>
  <si>
    <t>INF-DIR-12-00092</t>
  </si>
  <si>
    <t>890205575-3</t>
  </si>
  <si>
    <t>MUNICIPIO DE CABRERA</t>
  </si>
  <si>
    <t>NESOR ALVAREZ MANTILLA</t>
  </si>
  <si>
    <t>https://www.contratos.gov.co/consultas/detalleProceso.do?numConstancia=12-12-1082585</t>
  </si>
  <si>
    <t>01/31/2012 12:00:00 AM</t>
  </si>
  <si>
    <t>12-13-779714</t>
  </si>
  <si>
    <t>IP-DT-CUN-015-2012</t>
  </si>
  <si>
    <t>245 DE 2012</t>
  </si>
  <si>
    <t>900.496.903-9</t>
  </si>
  <si>
    <t>YINA FARIDDY CASTILLO VARGAS</t>
  </si>
  <si>
    <t>https://www.contratos.gov.co/consultas/detalleProceso.do?numConstancia=12-13-779714</t>
  </si>
  <si>
    <t>12-11-1314970</t>
  </si>
  <si>
    <t>2112-212</t>
  </si>
  <si>
    <t>https://www.contratos.gov.co/consultas/detalleProceso.do?numConstancia=12-11-1314970</t>
  </si>
  <si>
    <t>CONSTRUCCION PARQUE ENTRADA PRINCIPAL DEL MUNICIPIO DE PUERTO SALGAR  CUNDINAMARCA.</t>
  </si>
  <si>
    <t>12-11-1107712</t>
  </si>
  <si>
    <t>SAM001-2012</t>
  </si>
  <si>
    <t>GGE-P-200-04.03-008-12</t>
  </si>
  <si>
    <t>ING. EDWIN ORTEGA PAVA</t>
  </si>
  <si>
    <t>https://www.contratos.gov.co/consultas/detalleProceso.do?numConstancia=12-11-1107712</t>
  </si>
  <si>
    <t>12-11-1051401</t>
  </si>
  <si>
    <t>CONV. - PISBA - 007 DE 2012</t>
  </si>
  <si>
    <t>OP - 017 DE 2012</t>
  </si>
  <si>
    <t>BENJAMIN PEREZ CRISTANCHO - 965 46</t>
  </si>
  <si>
    <t>https://www.contratos.gov.co/consultas/detalleProceso.do?numConstancia=12-11-1051401</t>
  </si>
  <si>
    <t>12-12-953555</t>
  </si>
  <si>
    <t>181-2012</t>
  </si>
  <si>
    <t>RODRIGO ALFREDO CARREÑO GARCIA</t>
  </si>
  <si>
    <t>https://www.contratos.gov.co/consultas/detalleProceso.do?numConstancia=12-12-953555</t>
  </si>
  <si>
    <t>12-12-974652</t>
  </si>
  <si>
    <t>081-2012</t>
  </si>
  <si>
    <t>890.801.132-0</t>
  </si>
  <si>
    <t>24.361.662</t>
  </si>
  <si>
    <t>https://www.contratos.gov.co/consultas/detalleProceso.do?numConstancia=12-12-974652</t>
  </si>
  <si>
    <t>800103198-4</t>
  </si>
  <si>
    <t>ALMIRANDA</t>
  </si>
  <si>
    <t>CONTRUCCION DE ESTRUCTURAS Y CUBIERTA DEL CENTRO COMUNITARIO EN LA VEREDA LA CILIA Y MEJORAMIENTO DE INFRAESTRUCTURA EN LA SEDE EDUCATIVA EN LA VEREDA EL OTOVAL CONSISTENTE EN CONTRUCCION DE GRADAS  COLUMNAS Y LOZA DE LA SEGUNDA PLANTA.</t>
  </si>
  <si>
    <t>Miranda</t>
  </si>
  <si>
    <t>Cauca - Miranda</t>
  </si>
  <si>
    <t>12-11-1323718</t>
  </si>
  <si>
    <t>PS-036-SAMC-MIR-CAU-2012</t>
  </si>
  <si>
    <t>130.2-1-1-524-2012</t>
  </si>
  <si>
    <t>900.178.772-7</t>
  </si>
  <si>
    <t>PIZARRO JIMENEZ LTDA</t>
  </si>
  <si>
    <t>10.347.280 expedida en Miranda Cauca</t>
  </si>
  <si>
    <t>DIEGO FABIAN PIZARRO SANCHEZ</t>
  </si>
  <si>
    <t>CONSTRUCCION DE ESTRUCTURA Y CUBIERTA DEL CENTRO COMUNITARIO EN LA VEREDA LA CILIA Y MEJORAMIENTO DE INFRAESTRUCTURA EN LA SEDE EDUCATIVA DE LA VEREDA EL OTOVAL CONSISTENTE EN CONSTRUCCION DE GRADAS COLUMNAS Y LOSA DE LA SEGUNDA PLANTA</t>
  </si>
  <si>
    <t>PIZARRO JIMNENEZ LTDA.</t>
  </si>
  <si>
    <t>PIZARRO JIMNENEZ LTDA. MARIO ALEJANDRO GOMEZ MINA - PROPUESTA RECHAZADA</t>
  </si>
  <si>
    <t>https://www.contratos.gov.co/consultas/detalleProceso.do?numConstancia=12-11-1323718</t>
  </si>
  <si>
    <t>12-12-952371</t>
  </si>
  <si>
    <t>890.801.149 - 5</t>
  </si>
  <si>
    <t>16.114.304</t>
  </si>
  <si>
    <t>WILDER IBERSON ESCOBAR ORTIZ</t>
  </si>
  <si>
    <t>https://www.contratos.gov.co/consultas/detalleProceso.do?numConstancia=12-12-952371</t>
  </si>
  <si>
    <t>12-15-775407</t>
  </si>
  <si>
    <t>CM-SI-001-2012</t>
  </si>
  <si>
    <t>INGENIERIA ESTRUCTURAS CONSTRUCCION Y CONSULTORIA LIMITADA INGESTRUC CONSULTORES</t>
  </si>
  <si>
    <t>JORGE DUVAN GARCIA MARIN</t>
  </si>
  <si>
    <t>INTERVENTORIA TECNICA ADMINISTRATIVA  FINANCIERA Y AMBIENTAL A LOS PROYECTOS DE INFRAESTRUCTURA URBANA Y RURAL EN EL MUNICIPIO DE PUERTO GAITAN-META</t>
  </si>
  <si>
    <t>contrato INGENIERIA ESTRUCTURAS CONTRUCCION Y CONSULTORIA LIMITADA  representada legalmente por JORGE DUVAN GARCÌA MARIN</t>
  </si>
  <si>
    <t>1.000 PUNTOS</t>
  </si>
  <si>
    <t>https://www.contratos.gov.co/consultas/detalleProceso.do?numConstancia=12-15-775407</t>
  </si>
  <si>
    <t>ALCALI17</t>
  </si>
  <si>
    <t>ADECUACION ANTIGUA LICORERA DEL VALLE PARA LOS EFECTIVOS POLICIALES QUE VAN A REFORZAR LA SEGURIDAD DE LA CIUDAD DE CALI EN LAS FESTIVIDADES DE FIN DE AÑO EN SANTIAGO DE CALI</t>
  </si>
  <si>
    <t>12-13-1313518</t>
  </si>
  <si>
    <t>4161.0.32.044.2012</t>
  </si>
  <si>
    <t>4161.0.26.1.370/2012</t>
  </si>
  <si>
    <t>900278490-4</t>
  </si>
  <si>
    <t>JJ BERNAL S. CONSTRUCCIONES LTDA</t>
  </si>
  <si>
    <t>JUAN JOSE BERNAL SALAZAR</t>
  </si>
  <si>
    <t>ADECUACION ANTIGUA LICORERA DEL VALLE  PARA LOS EFECTIVOS POLICIALES QUE VAN A REFORZAR LA SEGURIDAD DE LA CIUDAD DE CALI EN LAS FESTIVIDADES DE SIN DE AÑO  EN DESARROLLO DEL PROYECTO DENOMINADO   APOYO LOGISTICO PARA EL MEJORAMIENTO DE LA SEGURIDAD CIUDADANA ATRAVES DEL SERVICIO POLICIAL EN EL MUNICIPIO DE SANTIAGO DE CALI.</t>
  </si>
  <si>
    <t>https://www.contratos.gov.co/consultas/detalleProceso.do?numConstancia=12-13-1313518</t>
  </si>
  <si>
    <t>12-11-1306313</t>
  </si>
  <si>
    <t>FDLBU-PSAMC-009-2012</t>
  </si>
  <si>
    <t>075-2012</t>
  </si>
  <si>
    <t>900164321-8</t>
  </si>
  <si>
    <t>SUAREZ FORERO SANDOVAL INGENIEROS CIVILES LTDA</t>
  </si>
  <si>
    <t>71.179.241</t>
  </si>
  <si>
    <t>JAVIER SANDOVAL RODRIGUEZ</t>
  </si>
  <si>
    <t>SUAREZ FORERO SANDOVIAL INGENIEROS CIVILES LTDA</t>
  </si>
  <si>
    <t>SUAREZ FORERO SANDOVAL INGENIEROS CIVILES LTDA  FUNDACION ESPELETIA</t>
  </si>
  <si>
    <t>https://www.contratos.gov.co/consultas/detalleProceso.do?numConstancia=12-11-1306313</t>
  </si>
  <si>
    <t>RECUPERACION TRAMO CRITICO DE LA BANCA CARRETEABLE AGUACLARA-CAMPO ALEGRE  MUNICIPIO DE SAN JOSE DE CUCUTA.</t>
  </si>
  <si>
    <t>12-11-936550</t>
  </si>
  <si>
    <t>SAMCSIM003-2012</t>
  </si>
  <si>
    <t>900.085.767-1</t>
  </si>
  <si>
    <t>CONSTRUCCIONES Y DISEÑOS DEL NORTE LIMITADA ¿ CONSTRUNOR LTDA</t>
  </si>
  <si>
    <t>MARIO YESID VELOZA MONTAÑEZ</t>
  </si>
  <si>
    <t>RECUPERACION TRAMO CRITICO DE LA BANCA CARRETEABLE AGUACLARA-CAMPO ALEGRE  MUNICIPIO DE SAN JOSE DE CUCUTA</t>
  </si>
  <si>
    <t>CONSTRUCCIONES Y DISEÑOS DEL NORTE LIMITADA</t>
  </si>
  <si>
    <t>1. CONSTRUCCIONES Y DISEÑOS DEL NORTE LIMITADA PUNTAJE 1000 2. FIDOLLY CHEVOL JAIMES HERNANDEZ PUNTAJE 990</t>
  </si>
  <si>
    <t>https://www.contratos.gov.co/consultas/detalleProceso.do?numConstancia=12-11-936550</t>
  </si>
  <si>
    <t>12-12-1044620</t>
  </si>
  <si>
    <t>127-2012</t>
  </si>
  <si>
    <t>890.801.138 - 4</t>
  </si>
  <si>
    <t>9.911.106</t>
  </si>
  <si>
    <t>ABEL DAVID JARAMILLO LARGO</t>
  </si>
  <si>
    <t>https://www.contratos.gov.co/consultas/detalleProceso.do?numConstancia=12-12-1044620</t>
  </si>
  <si>
    <t>GOBCAQUETA5</t>
  </si>
  <si>
    <t>12-12-1234305</t>
  </si>
  <si>
    <t>HUMBERTO LOAIZA PATIÑO</t>
  </si>
  <si>
    <t>https://www.contratos.gov.co/consultas/detalleProceso.do?numConstancia=12-12-1234305</t>
  </si>
  <si>
    <t>03/20/2013 12:00:00 AM</t>
  </si>
  <si>
    <t>13-12-1550985</t>
  </si>
  <si>
    <t>200-12-8-197-2012</t>
  </si>
  <si>
    <t>2002-12-8-197-2012</t>
  </si>
  <si>
    <t>800094684-2</t>
  </si>
  <si>
    <t>MUNICIPIO DE GAMA</t>
  </si>
  <si>
    <t>JUAN PABLO LINAREZ GOMEZ</t>
  </si>
  <si>
    <t>https://www.contratos.gov.co/consultas/detalleProceso.do?numConstancia=13-12-1550985</t>
  </si>
  <si>
    <t>12-11-1170640</t>
  </si>
  <si>
    <t>COBRA-0018-2012</t>
  </si>
  <si>
    <t>RENE BORJA GARCIA</t>
  </si>
  <si>
    <t>325 Puntos RENE BORJA GARCIA</t>
  </si>
  <si>
    <t>https://www.contratos.gov.co/consultas/detalleProceso.do?numConstancia=12-11-1170640</t>
  </si>
  <si>
    <t>890001339-5</t>
  </si>
  <si>
    <t>ALFIRAVITOBA6</t>
  </si>
  <si>
    <t>Firavitoba</t>
  </si>
  <si>
    <t>12-11-1016713</t>
  </si>
  <si>
    <t>MF-SAB-002- 2012</t>
  </si>
  <si>
    <t>900543581-2</t>
  </si>
  <si>
    <t>UNION TEMPORAL CANCHAS 2012</t>
  </si>
  <si>
    <t>74.187.284</t>
  </si>
  <si>
    <t>LUIS FREDY OROZCO FIGUEREDO</t>
  </si>
  <si>
    <t>Criterio tecnico y de calidad 250 puntos  criterio economico 800 puntos y criterio juridico habil con todos los requisitos correspondientes.</t>
  </si>
  <si>
    <t>https://www.contratos.gov.co/consultas/detalleProceso.do?numConstancia=12-11-1016713</t>
  </si>
  <si>
    <t>¿CONSTRUCCION Y SEÑALIZACION DE REDUCTORES DE VELOCIDAD PARA ALGUNAS VIAS CON ALTA AFLUENCIA DE PEATONES EN EL MUNICIPIO DE ZIPAQUIRA¿</t>
  </si>
  <si>
    <t>12-11-1297694</t>
  </si>
  <si>
    <t>S.A.M.C. 032 DE 2012</t>
  </si>
  <si>
    <t>CONTRATO  DE OBRA N° 024-2012</t>
  </si>
  <si>
    <t>INGENIERIA DE FLUIDOS LTDA</t>
  </si>
  <si>
    <t>CONSTRUCCION Y SEÑALIZACION  DE REDUCTORES  DE VELOCIDAD PARA ALGUNAS VIAS CON ALTA AFLUENCIA DE PEATONES EN EL MUNICIPIO DE ZIPAQUIRA.</t>
  </si>
  <si>
    <t>INGENIERIA DE FLUIDOS</t>
  </si>
  <si>
    <t>https://www.contratos.gov.co/consultas/detalleProceso.do?numConstancia=12-11-1297694</t>
  </si>
  <si>
    <t>ADECUACION Y MANTENIMIENTO DEL MATADERO MUNICIPAL DE SAN JUAN DE BETULIA DEPARTAMENTO DE SUCRE.</t>
  </si>
  <si>
    <t>12-11-1208230</t>
  </si>
  <si>
    <t>No. SA-02-2012</t>
  </si>
  <si>
    <t>Nº SA-002-2012</t>
  </si>
  <si>
    <t>3.989.427</t>
  </si>
  <si>
    <t>LUIS MARIA UCROS MERLANO.</t>
  </si>
  <si>
    <t>LUIS MARIA UCROS MERLANO</t>
  </si>
  <si>
    <t>https://www.contratos.gov.co/consultas/detalleProceso.do?numConstancia=12-11-1208230</t>
  </si>
  <si>
    <t>MANTENIMIENTO PUENTE VEREDA HONDA SUR MUNICIPIO DE HERRAN NORTE DE SANTANDER</t>
  </si>
  <si>
    <t>12-11-781362</t>
  </si>
  <si>
    <t>SAMC-01-2012</t>
  </si>
  <si>
    <t>MANUEL ALEXANDER GARCIA RUIZ</t>
  </si>
  <si>
    <t>MANTENIMIENTO DEL PUENTE HONDA SUR MUNICIPIO DE HERRAN  NORTE DE SANTANDER</t>
  </si>
  <si>
    <t>manuel alexander garcia ruiz</t>
  </si>
  <si>
    <t>https://www.contratos.gov.co/consultas/detalleProceso.do?numConstancia=12-11-781362</t>
  </si>
  <si>
    <t>¿DTNSA CONSTRUCCION  MEJORAMIENTO  ADECUACION Y EQUIPAMIENTO DE LOS EDIFICIOS SEDES DEL INSTITUTO NACIONAL DE VIAS SOL 2643/2012 Y MEMORANDO S.A.22439 DE 20/04/2012¿</t>
  </si>
  <si>
    <t>12-13-1010904</t>
  </si>
  <si>
    <t>IP-SMC-DT-NSA-006-2012</t>
  </si>
  <si>
    <t>698 DE 2012</t>
  </si>
  <si>
    <t>MANUEL ALEJANDRO PAEZ</t>
  </si>
  <si>
    <t>DTNSA CONSTRUCCION  MEJORAMINETO  ADECUACION  Y EQUIPAMENTO DE LOS EDIFICIOS SEDES DEL INSTRITUTO NACIONAL DE VIAS SOL 2643/2012 S.A.A. 22439 DE 20/04/2012</t>
  </si>
  <si>
    <t>https://www.contratos.gov.co/consultas/detalleProceso.do?numConstancia=12-13-1010904</t>
  </si>
  <si>
    <t>11/26/2012 12:00:00 AM</t>
  </si>
  <si>
    <t>12-11-1286926</t>
  </si>
  <si>
    <t>SAMC 030 DE 2012</t>
  </si>
  <si>
    <t>CONTRATO N° 027-2012</t>
  </si>
  <si>
    <t>GUILLERMO CARDENAS GOMEZ</t>
  </si>
  <si>
    <t>MANTENIMIENTO CUBIERTA GENERAL Y REPOSICION DE CIELOS RASOS COSTADO SUR DE LA INSTITUCION  EDUCATIVA DEPARTAMENTAL CUNDINAMARCA SEDE C BACHILLERATO DEL MUNICIPIO DE ZIPAQUIRA</t>
  </si>
  <si>
    <t>https://www.contratos.gov.co/consultas/detalleProceso.do?numConstancia=12-11-1286926</t>
  </si>
  <si>
    <t>11/30/2012 12:00:00 AM</t>
  </si>
  <si>
    <t>12-13-1301545</t>
  </si>
  <si>
    <t>MC-163 DE 2012</t>
  </si>
  <si>
    <t>CONTRATO 978 DE 2012</t>
  </si>
  <si>
    <t>BELISARIO QUINTERO MARTINEZ</t>
  </si>
  <si>
    <t>https://www.contratos.gov.co/consultas/detalleProceso.do?numConstancia=12-13-1301545</t>
  </si>
  <si>
    <t>CORALINA1</t>
  </si>
  <si>
    <t>12-11-1232715</t>
  </si>
  <si>
    <t>19.101.401</t>
  </si>
  <si>
    <t>DIEGO CHOW BRYAN</t>
  </si>
  <si>
    <t>1 DIEGO CHOW BRYAN 100 2 CONSORCIO BENT NEWBALL 99.27</t>
  </si>
  <si>
    <t>https://www.contratos.gov.co/consultas/detalleProceso.do?numConstancia=12-11-1232715</t>
  </si>
  <si>
    <t>13-12-1376737</t>
  </si>
  <si>
    <t>301-2012</t>
  </si>
  <si>
    <t>9.970.572</t>
  </si>
  <si>
    <t>https://www.contratos.gov.co/consultas/detalleProceso.do?numConstancia=13-12-1376737</t>
  </si>
  <si>
    <t>12-12-1019878</t>
  </si>
  <si>
    <t>115-2012</t>
  </si>
  <si>
    <t>890.801.144 - 9</t>
  </si>
  <si>
    <t>4.419.300</t>
  </si>
  <si>
    <t>https://www.contratos.gov.co/consultas/detalleProceso.do?numConstancia=12-12-1019878</t>
  </si>
  <si>
    <t>12-12-941640</t>
  </si>
  <si>
    <t>156-2012</t>
  </si>
  <si>
    <t>LEONARDO NOREÑA FEIJOO</t>
  </si>
  <si>
    <t>https://www.contratos.gov.co/consultas/detalleProceso.do?numConstancia=12-12-941640</t>
  </si>
  <si>
    <t>06/29/2012 12:00:00 AM</t>
  </si>
  <si>
    <t>12-12-1014628</t>
  </si>
  <si>
    <t>890.801.136-1</t>
  </si>
  <si>
    <t>https://www.contratos.gov.co/consultas/detalleProceso.do?numConstancia=12-12-1014628</t>
  </si>
  <si>
    <t>ALROSARIO</t>
  </si>
  <si>
    <t>&amp;#8213;TERMINACION SALA DE INFORMATICA Y CONSTRUCCION BATERIA SANITARIA VEREDA LA PLANADA MUNICIPIO DE EL ROSARIO ¿ NARIÑO&amp;#8214;</t>
  </si>
  <si>
    <t>El Rosario</t>
  </si>
  <si>
    <t>Nariño - El Rosario</t>
  </si>
  <si>
    <t>12-11-1321130</t>
  </si>
  <si>
    <t>SA 020-2012</t>
  </si>
  <si>
    <t>ARTURO LOPEZ HERNANDEZ</t>
  </si>
  <si>
    <t>TERMINACION SALA DE INFORMATICA Y CONSTRUCCION BATERIA SANITARIA VEREDA LA PLANADA MUNICIPIO DE EL ROSARIO ¿ NARIÑO</t>
  </si>
  <si>
    <t>1. ARTURO LOPEZ HERNANDEZ PUNTAJE: 700 PUNTOS</t>
  </si>
  <si>
    <t>https://www.contratos.gov.co/consultas/detalleProceso.do?numConstancia=12-11-1321130</t>
  </si>
  <si>
    <t>12-12-960482</t>
  </si>
  <si>
    <t>067-2012</t>
  </si>
  <si>
    <t>066-2012</t>
  </si>
  <si>
    <t>890.802.795-8</t>
  </si>
  <si>
    <t>RUBEN DARIO CASTAÑO LONDOÑO</t>
  </si>
  <si>
    <t>https://www.contratos.gov.co/consultas/detalleProceso.do?numConstancia=12-12-960482</t>
  </si>
  <si>
    <t>12-12-1250577</t>
  </si>
  <si>
    <t>220-2012</t>
  </si>
  <si>
    <t>890801151-0</t>
  </si>
  <si>
    <t>https://www.contratos.gov.co/consultas/detalleProceso.do?numConstancia=12-12-1250577</t>
  </si>
  <si>
    <t>12-12-1017144</t>
  </si>
  <si>
    <t>2728-2012</t>
  </si>
  <si>
    <t>AMALIA OTILIA CARDONA SUAREZ</t>
  </si>
  <si>
    <t>https://www.contratos.gov.co/consultas/detalleProceso.do?numConstancia=12-12-1017144</t>
  </si>
  <si>
    <t>12-12-936221</t>
  </si>
  <si>
    <t>047-2012</t>
  </si>
  <si>
    <t>890.801.145 - 6</t>
  </si>
  <si>
    <t>4.446.391</t>
  </si>
  <si>
    <t>https://www.contratos.gov.co/consultas/detalleProceso.do?numConstancia=12-12-936221</t>
  </si>
  <si>
    <t>PRESTAR SUS SERVICIOS PARA REALIZAR ACTIVIDADES DE REVISION VIGILANCIA DE EVENTOS DE INTERES EN SALUD PUBLICA Y SEGUIMIENTO A LOS PLANES DE MEJORAMIENTO GENERADOS DENTRO DEL MARCO DEL SISTEMA DE GESTION DE LA CALIDAD</t>
  </si>
  <si>
    <t>12-12-817723</t>
  </si>
  <si>
    <t>098-2012</t>
  </si>
  <si>
    <t>51.808.483</t>
  </si>
  <si>
    <t>MARTHA CECILIA RUIZ RIAÑO</t>
  </si>
  <si>
    <t>https://www.contratos.gov.co/consultas/detalleProceso.do?numConstancia=12-12-817723</t>
  </si>
  <si>
    <t>12-12-1162725</t>
  </si>
  <si>
    <t>174-2012</t>
  </si>
  <si>
    <t>890.891.141-7</t>
  </si>
  <si>
    <t>9.845.752</t>
  </si>
  <si>
    <t>https://www.contratos.gov.co/consultas/detalleProceso.do?numConstancia=12-12-1162725</t>
  </si>
  <si>
    <t>MANTENIMIENTO PLANTA FISICA DE LA SEDE SIMON BOLIVAR  IEM GUILLERMO QUEVEDO ZORNOZA DEL MUNICIPIO DE ZIPAQUIRA</t>
  </si>
  <si>
    <t>12-13-1323083</t>
  </si>
  <si>
    <t>S-MIN No. 081 de 2012</t>
  </si>
  <si>
    <t>80.540.229</t>
  </si>
  <si>
    <t>EDGAR FERNANDO FORERO TORRES</t>
  </si>
  <si>
    <t>https://www.contratos.gov.co/consultas/detalleProceso.do?numConstancia=12-13-1323083</t>
  </si>
  <si>
    <t>12-12-1003238</t>
  </si>
  <si>
    <t>096-2012</t>
  </si>
  <si>
    <t>https://www.contratos.gov.co/consultas/detalleProceso.do?numConstancia=12-12-1003238</t>
  </si>
  <si>
    <t>MINMINAS</t>
  </si>
  <si>
    <t>12-12-1150112</t>
  </si>
  <si>
    <t>S/N</t>
  </si>
  <si>
    <t>GSA-120-2012</t>
  </si>
  <si>
    <t>HENRY ARMANDO VELANDIA RODRIGUEZ</t>
  </si>
  <si>
    <t>https://www.contratos.gov.co/consultas/detalleProceso.do?numConstancia=12-12-1150112</t>
  </si>
  <si>
    <t>12-12-936294</t>
  </si>
  <si>
    <t>048-2012</t>
  </si>
  <si>
    <t>810.001.998 - 8</t>
  </si>
  <si>
    <t>75.079.580</t>
  </si>
  <si>
    <t>https://www.contratos.gov.co/consultas/detalleProceso.do?numConstancia=12-12-936294</t>
  </si>
  <si>
    <t>800095754-4</t>
  </si>
  <si>
    <t>ALCARTAGO1</t>
  </si>
  <si>
    <t>ADECUACION DE LAS INSTALACIONES LOCATIVAS DONDE FUNCIONA EL CUARTO FRIO DEL PROGRAMA AMPLIADO DE INMUNIZACIONES EN LA CLINICA DE LA I.P.S. DEL MUNICIPIO DE CARTAGO  VALLE DEL CAUCA</t>
  </si>
  <si>
    <t>Cartago</t>
  </si>
  <si>
    <t>04/17/2012 12:00:00 AM</t>
  </si>
  <si>
    <t>12-13-891050</t>
  </si>
  <si>
    <t>PSMC-021-2012</t>
  </si>
  <si>
    <t>4-024-2012</t>
  </si>
  <si>
    <t>9733707-7</t>
  </si>
  <si>
    <t>CESAR AUGUSTO CARMONA BECERRA</t>
  </si>
  <si>
    <t>https://www.contratos.gov.co/consultas/detalleProceso.do?numConstancia=12-13-891050</t>
  </si>
  <si>
    <t>12-13-1346555</t>
  </si>
  <si>
    <t>120-12</t>
  </si>
  <si>
    <t>691-12</t>
  </si>
  <si>
    <t>ADRIANA MARIA LARA CORTES</t>
  </si>
  <si>
    <t>https://www.contratos.gov.co/consultas/detalleProceso.do?numConstancia=12-13-1346555</t>
  </si>
  <si>
    <t>12-12-1032424</t>
  </si>
  <si>
    <t>3417-2012</t>
  </si>
  <si>
    <t>JAQUELINE SUAREZ RAMIREZ</t>
  </si>
  <si>
    <t>https://www.contratos.gov.co/consultas/detalleProceso.do?numConstancia=12-12-1032424</t>
  </si>
  <si>
    <t>ALMANIZALES11</t>
  </si>
  <si>
    <t>MANTENIMIENTO Y ADECUACIONES EN EL CENTRO DE SALUD CERVANTES COMUNA LA FUENTE Y LA UNIDAD INTERMEDIA LA ENEA COMUNA TESORITO DEL MUNICIPIO DE MANIZALES</t>
  </si>
  <si>
    <t>12-13-988835</t>
  </si>
  <si>
    <t>MICSOP-099</t>
  </si>
  <si>
    <t>19.292.065</t>
  </si>
  <si>
    <t>FERNANDO ALVARO LOZANO MENDEZ</t>
  </si>
  <si>
    <t>https://www.contratos.gov.co/consultas/detalleProceso.do?numConstancia=12-13-988835</t>
  </si>
  <si>
    <t>MANTENIMIENTO Y ADECUACION DE LA CANCHA MULTIPLE UBICADO EN LA ZONA URBANA DEL MUNICIPIO DE VILLAGOMEZ</t>
  </si>
  <si>
    <t>12-11-1241561</t>
  </si>
  <si>
    <t>CSA-004-2012</t>
  </si>
  <si>
    <t>CO-005-2012</t>
  </si>
  <si>
    <t>900.317.131-3</t>
  </si>
  <si>
    <t>79.143.321</t>
  </si>
  <si>
    <t>MANTENIMIENTO Y ADECUACION DE LA CANCHA MULTIPLE UBICADA EN LA ZONA URBANA DEL MUNICIPIO DE VILLAGOMEZ</t>
  </si>
  <si>
    <t>https://www.contratos.gov.co/consultas/detalleProceso.do?numConstancia=12-11-1241561</t>
  </si>
  <si>
    <t>12-13-1120693</t>
  </si>
  <si>
    <t>UAECOB SA-MC 028 DE 2012</t>
  </si>
  <si>
    <t>UAECOB CONTRATO 436 DE 2012</t>
  </si>
  <si>
    <t>860.051.688-5</t>
  </si>
  <si>
    <t>PRODESEG S.A.</t>
  </si>
  <si>
    <t>19.133.014</t>
  </si>
  <si>
    <t>JESUS ANTONIO SAAVEDRA ARGUELLES</t>
  </si>
  <si>
    <t>CONTRATAR EL SERVICIO DE MANTENIMIENTO TRAJES DE LINEA DE FUEGO</t>
  </si>
  <si>
    <t>https://www.contratos.gov.co/consultas/detalleProceso.do?numConstancia=12-13-1120693</t>
  </si>
  <si>
    <t>12-13-1329667</t>
  </si>
  <si>
    <t>SMC 058 DE 2012</t>
  </si>
  <si>
    <t>CONTRATO 100 DE 2012</t>
  </si>
  <si>
    <t>GUILLERMO HUMBERTO POSSO MORA</t>
  </si>
  <si>
    <t>https://www.contratos.gov.co/consultas/detalleProceso.do?numConstancia=12-13-1329667</t>
  </si>
  <si>
    <t>ALTUNJA3</t>
  </si>
  <si>
    <t>12-13-1246163</t>
  </si>
  <si>
    <t>SMC-AMT-1172012</t>
  </si>
  <si>
    <t>7179505-2</t>
  </si>
  <si>
    <t>JULIO ALEXANDER MOLINA FUERTE</t>
  </si>
  <si>
    <t>https://www.contratos.gov.co/consultas/detalleProceso.do?numConstancia=12-13-1246163</t>
  </si>
  <si>
    <t>12-12-1032754</t>
  </si>
  <si>
    <t>3426-2012</t>
  </si>
  <si>
    <t>MARTHA SOCORRO ORTEGA ORTIZ</t>
  </si>
  <si>
    <t>https://www.contratos.gov.co/consultas/detalleProceso.do?numConstancia=12-12-1032754</t>
  </si>
  <si>
    <t>12-12-1032382</t>
  </si>
  <si>
    <t>3415-2012</t>
  </si>
  <si>
    <t>ANA CECILIA MORENO ALDANA</t>
  </si>
  <si>
    <t>https://www.contratos.gov.co/consultas/detalleProceso.do?numConstancia=12-12-1032382</t>
  </si>
  <si>
    <t>03/15/2012 12:00:00 AM</t>
  </si>
  <si>
    <t>12-12-844870</t>
  </si>
  <si>
    <t>4133.0.26.1.036-2012</t>
  </si>
  <si>
    <t>CAMILO SALAMANCA</t>
  </si>
  <si>
    <t>https://www.contratos.gov.co/consultas/detalleProceso.do?numConstancia=12-12-844870</t>
  </si>
  <si>
    <t>12-12-1034105</t>
  </si>
  <si>
    <t>JBB-CT-433-2012</t>
  </si>
  <si>
    <t>NEYDI MARCELA PARDO PIRACUN</t>
  </si>
  <si>
    <t>https://www.contratos.gov.co/consultas/detalleProceso.do?numConstancia=12-12-1034105</t>
  </si>
  <si>
    <t>ALLEGUIZAMO1</t>
  </si>
  <si>
    <t>MEJORAMIENTO  MANTENIEMINTO Y ADECUACION DE LAS INSTALACIONES DE LA INFRAESTRUCTURA DE LA ADMINISTRACION MUNICIPAL EN EL CASCO URBANO DEL MUNICIPIO DE LEGUIZAMO  DEPARTAMENTO DEL PUTUMAYO.</t>
  </si>
  <si>
    <t>12/21/2012 12:00:00 AM</t>
  </si>
  <si>
    <t>12-13-1356695</t>
  </si>
  <si>
    <t>PS-mc-159-2012</t>
  </si>
  <si>
    <t>ALVARO ORLANDO GONZALEZ SANABRIA</t>
  </si>
  <si>
    <t>https://www.contratos.gov.co/consultas/detalleProceso.do?numConstancia=12-13-1356695</t>
  </si>
  <si>
    <t>890680008-4</t>
  </si>
  <si>
    <t>ALGACHALA</t>
  </si>
  <si>
    <t>12/13/2012 12:00:00 AM</t>
  </si>
  <si>
    <t>12-13-1333996</t>
  </si>
  <si>
    <t>140-12 OBRA</t>
  </si>
  <si>
    <t>254-12</t>
  </si>
  <si>
    <t>ARMANDO NOELI RODRIGUEZ</t>
  </si>
  <si>
    <t>CONTRATAR A TODO COSTO  LA AMPLIACION DEL SISTEMA DEL ALCANTARILLADO DEL SECTOR DE LAS TERRAZAS EN EL MUNICIPIO DE GACHALA CUNDINAMARCA</t>
  </si>
  <si>
    <t>https://www.contratos.gov.co/consultas/detalleProceso.do?numConstancia=12-13-1333996</t>
  </si>
  <si>
    <t>890506116-8</t>
  </si>
  <si>
    <t>ALPANDI</t>
  </si>
  <si>
    <t>MANTENIMIENTO DEL SISTEMA DE ALUMBRADO PUBLICO DEL MUNICIPIO DE PANDI  INCLUYE SUMINISTRO DE REPUESTOS.</t>
  </si>
  <si>
    <t>Pandi</t>
  </si>
  <si>
    <t>Cundinamarca - Pandi</t>
  </si>
  <si>
    <t>12-13-1067839</t>
  </si>
  <si>
    <t>SMC-037-2012</t>
  </si>
  <si>
    <t>CONTRATO No. 098 DE 2012</t>
  </si>
  <si>
    <t>255.756 de Gachancipa-Cundinamarca</t>
  </si>
  <si>
    <t>LUIS FRANCISCO DONOSO RODRIGUEZ</t>
  </si>
  <si>
    <t>MANTENIMIENTO DEL SISTEMA DE ALUMBRADO PUBLICO SECTOR URBANO DEL MUNICIPIO DE PANDI DEPARTAMENTO DE CUNDINAMARCA  INCLUYE SUMINISTRO DE REPUESTOS.</t>
  </si>
  <si>
    <t>https://www.contratos.gov.co/consultas/detalleProceso.do?numConstancia=12-13-1067839</t>
  </si>
  <si>
    <t>12-13-1365015</t>
  </si>
  <si>
    <t>PS-mc-176-2012</t>
  </si>
  <si>
    <t>JAIBER PERDOMO SALGADO</t>
  </si>
  <si>
    <t>https://www.contratos.gov.co/consultas/detalleProceso.do?numConstancia=12-13-1365015</t>
  </si>
  <si>
    <t>¿MEJORAMIENTO DE LAS INSTALACIONES DE LA ALCALDIA MUNICIPAL DEL MUNICIPIO DE EL ESPINO-BOYACA¿</t>
  </si>
  <si>
    <t>12-13-1309791</t>
  </si>
  <si>
    <t>ELESP-CMC-075-2012</t>
  </si>
  <si>
    <t>80.431.668</t>
  </si>
  <si>
    <t>LUIS EDUARDO ROJAS GARCIA</t>
  </si>
  <si>
    <t>https://www.contratos.gov.co/consultas/detalleProceso.do?numConstancia=12-13-1309791</t>
  </si>
  <si>
    <t>ALSROSALIA</t>
  </si>
  <si>
    <t>12-13-1011079</t>
  </si>
  <si>
    <t>STAV-IP-05-071-2012</t>
  </si>
  <si>
    <t>STAV-05-086-2012</t>
  </si>
  <si>
    <t>MOISES REUTO GUALDRON</t>
  </si>
  <si>
    <t>https://www.contratos.gov.co/consultas/detalleProceso.do?numConstancia=12-13-1011079</t>
  </si>
  <si>
    <t>800100052-4</t>
  </si>
  <si>
    <t>ALCURILLO</t>
  </si>
  <si>
    <t>Curillo</t>
  </si>
  <si>
    <t>12-13-795678</t>
  </si>
  <si>
    <t>SMC04</t>
  </si>
  <si>
    <t>235-03-01-04</t>
  </si>
  <si>
    <t>76.309.094</t>
  </si>
  <si>
    <t>ALEX ALBERTO CALVACHE MENA</t>
  </si>
  <si>
    <t>SGP</t>
  </si>
  <si>
    <t>https://www.contratos.gov.co/consultas/detalleProceso.do?numConstancia=12-13-795678</t>
  </si>
  <si>
    <t>ALGUADALUPE</t>
  </si>
  <si>
    <t>MANTENIMIENTO Y LIMPIEZA A TODO COSTO DE LAS ZONAS VERDES PARQUE PRINCIPAL  ALCALDIA  POLIDEPORTIVO  PARQUE DEL AGUA DEL MUNICIPIO DE GUADALUPE SANTANDER</t>
  </si>
  <si>
    <t>Guadalupe</t>
  </si>
  <si>
    <t>Santander - Guadalupe</t>
  </si>
  <si>
    <t>12-13-972758</t>
  </si>
  <si>
    <t>SMINC 016 DE 2012</t>
  </si>
  <si>
    <t>CARTA 004 DE 2012</t>
  </si>
  <si>
    <t>91243427-5</t>
  </si>
  <si>
    <t>OSCAR BECERRA BERMUDEZ</t>
  </si>
  <si>
    <t>https://www.contratos.gov.co/consultas/detalleProceso.do?numConstancia=12-13-972758</t>
  </si>
  <si>
    <t>MANTENIMIENTO Y ADECUACION DE LAS PLAYAS  ROMPEOLAS Y ENCHAPE INTERNO DE LA PISCINA Y LA ZONA DE JACUZZI DE LA CASA DE LA MAGDALENA (GIRARDOT-CUNDINAMARCA).</t>
  </si>
  <si>
    <t>12-13-1166292</t>
  </si>
  <si>
    <t>PN DIBIE MIC 144 2012</t>
  </si>
  <si>
    <t>08-6-160258-2012</t>
  </si>
  <si>
    <t>11.319.972</t>
  </si>
  <si>
    <t>JAIME ALBERTO SUAREZ URQUIJO</t>
  </si>
  <si>
    <t>https://www.contratos.gov.co/consultas/detalleProceso.do?numConstancia=12-13-1166292</t>
  </si>
  <si>
    <t>CORPONOR2</t>
  </si>
  <si>
    <t>El Zulia</t>
  </si>
  <si>
    <t>12-13-1192627</t>
  </si>
  <si>
    <t>MC068-2012</t>
  </si>
  <si>
    <t>13456592-3</t>
  </si>
  <si>
    <t>CARLOS ALBERTO GUERRERO CONTRERAS</t>
  </si>
  <si>
    <t>No aplica</t>
  </si>
  <si>
    <t>https://www.contratos.gov.co/consultas/detalleProceso.do?numConstancia=12-13-1192627</t>
  </si>
  <si>
    <t>ALOTANCHE</t>
  </si>
  <si>
    <t>MANTENIMIENTO INSTITUCIONES EDUCATIVAS : DE SAN IGNACIO DE LOYOLA  COCOS  BANCOS  LA LAGUNA  EL ENCANTO  LA LAJA Y   MIRADOR DEL MUNICIPIO DE OTANCHE -BOYACA</t>
  </si>
  <si>
    <t>Otanche</t>
  </si>
  <si>
    <t>12-13-1033092</t>
  </si>
  <si>
    <t>MC034A-2012</t>
  </si>
  <si>
    <t>MC055-2012</t>
  </si>
  <si>
    <t>80.397.817</t>
  </si>
  <si>
    <t>JOSE ARISTOBULO BOHORQUEZ BERNAL</t>
  </si>
  <si>
    <t>MANTENIMIENTO INSTITUCIONES EDUCATIVAS : SAN IGNACIO DE LOYOLA   COCOS  BANCOS   LA LAGUNA  EL ENCANTO MIRADOR DEL MUNICIPIO DE OTANCHE</t>
  </si>
  <si>
    <t>https://www.contratos.gov.co/consultas/detalleProceso.do?numConstancia=12-13-1033092</t>
  </si>
  <si>
    <t>12-11-1270361</t>
  </si>
  <si>
    <t>SAMC-084-2012</t>
  </si>
  <si>
    <t>306-2012</t>
  </si>
  <si>
    <t>830046072-1</t>
  </si>
  <si>
    <t>ROBERTO RAMIREZ CASAS</t>
  </si>
  <si>
    <t>CONSTRUCCION DE UN BOX COULVERT EN EL PASO DEL RIO CHICU EN LA VEREDA MARTIN Y ESPINO LOCALIZADA EN EL AREA RURAL EN EL MUNICIPIO DE TENJO DEPARTAMENTO DE CUNDINAMARCA.</t>
  </si>
  <si>
    <t>ROCAS Y MATERIALES CIA LTDA CARLOS E LOPEZ C CONSORCIO SAN FRANCISCO</t>
  </si>
  <si>
    <t>https://www.contratos.gov.co/consultas/detalleProceso.do?numConstancia=12-11-1270361</t>
  </si>
  <si>
    <t>12-13-1319009</t>
  </si>
  <si>
    <t>IP 019 DE 2012</t>
  </si>
  <si>
    <t>265 DE 2012</t>
  </si>
  <si>
    <t>30.733.261</t>
  </si>
  <si>
    <t>MARIA PATRICIA CERON ROSAS</t>
  </si>
  <si>
    <t>https://www.contratos.gov.co/consultas/detalleProceso.do?numConstancia=12-13-1319009</t>
  </si>
  <si>
    <t>ALTUTA</t>
  </si>
  <si>
    <t>Tuta</t>
  </si>
  <si>
    <t>12-13-763032</t>
  </si>
  <si>
    <t>MTIPMCO-001-2012</t>
  </si>
  <si>
    <t>C.C 4.287.542 de Tuta</t>
  </si>
  <si>
    <t>JESUS ARGELIO RODRIGUEZ GALINDO</t>
  </si>
  <si>
    <t>MANTENIMIENTO ALUMBRADO PUBLICO MUNICIPIO DE TUTA-BOYACA</t>
  </si>
  <si>
    <t>https://www.contratos.gov.co/consultas/detalleProceso.do?numConstancia=12-13-763032</t>
  </si>
  <si>
    <t>12-12-1030753</t>
  </si>
  <si>
    <t>3197-2012</t>
  </si>
  <si>
    <t>CARLOS ANDRES GUTIERREZ MANRIQUE</t>
  </si>
  <si>
    <t>https://www.contratos.gov.co/consultas/detalleProceso.do?numConstancia=12-12-1030753</t>
  </si>
  <si>
    <t>892115007-2</t>
  </si>
  <si>
    <t>ALRIONEGROS</t>
  </si>
  <si>
    <t>MANTENIMIENTO DE LA VIA RURAL DE LA VEREDA EL CAIMAN DEL MUNICIPIO DE RIONEGRO</t>
  </si>
  <si>
    <t>Rionegro</t>
  </si>
  <si>
    <t>07/30/2012 12:00:00 AM</t>
  </si>
  <si>
    <t>12-13-1063953</t>
  </si>
  <si>
    <t>MC-RIO-027</t>
  </si>
  <si>
    <t>12/032R</t>
  </si>
  <si>
    <t>804016406-3</t>
  </si>
  <si>
    <t>ARGOING SAS</t>
  </si>
  <si>
    <t>SANDRA INES LANDAZABAL</t>
  </si>
  <si>
    <t>https://www.contratos.gov.co/consultas/detalleProceso.do?numConstancia=12-13-1063953</t>
  </si>
  <si>
    <t>ALGUADALUPEANT01</t>
  </si>
  <si>
    <t>Antioquia - Guadalupe</t>
  </si>
  <si>
    <t>12-13-1323286</t>
  </si>
  <si>
    <t>153-2012</t>
  </si>
  <si>
    <t>166-2012</t>
  </si>
  <si>
    <t>GABRIEL EDUARDO IBARBO RIVERA</t>
  </si>
  <si>
    <t>https://www.contratos.gov.co/consultas/detalleProceso.do?numConstancia=12-13-1323286</t>
  </si>
  <si>
    <t>815004303-1</t>
  </si>
  <si>
    <t>IEDNUESTRASRAPALMAR1</t>
  </si>
  <si>
    <t>MANO DE OBRA PARA MANTENIMINETO  DE TECHOS Y CIELO RASOS DE LA INSTITUCION EDUCATIVA NUESTRA SEÑORA DEL PALMAR Y SUS SEDES NIÑA MARIA Y JESUS OBRERO</t>
  </si>
  <si>
    <t>12-13-1026648</t>
  </si>
  <si>
    <t>1151.20.4-001</t>
  </si>
  <si>
    <t>900.489.084-2</t>
  </si>
  <si>
    <t>COLOMBIANA DE SERVICIOS ESPECIALIZADOS CARVA  S.A.S. (REPRESENTANTE LEGAL GIOVANI ANCIZAR CARDONA DU</t>
  </si>
  <si>
    <t>16.281.734</t>
  </si>
  <si>
    <t>GIOVANI ANCIZAR CARDONA D</t>
  </si>
  <si>
    <t>MANO DE OBRA PARA MANTENIMINETO DE TECHOS Y  CIELO RAZOS DE LA INSTITUCION EDUCATIVA NUESTRA SEÑORA DEL PALMAR Y SUS SEDES NIÑA MARIA Y JESUS OBRERO</t>
  </si>
  <si>
    <t>https://www.contratos.gov.co/consultas/detalleProceso.do?numConstancia=12-13-1026648</t>
  </si>
  <si>
    <t>CONSTRUCCION DE UN DESARENADOR PARA EL CANAL PERIMETRAL DE LA ESCOMBRERA DEL MUNICIPIO DE PAZ DE ARIPORO</t>
  </si>
  <si>
    <t>12-13-1039799</t>
  </si>
  <si>
    <t>CMC 017 2012</t>
  </si>
  <si>
    <t>301.17.5-005</t>
  </si>
  <si>
    <t>830500571-0</t>
  </si>
  <si>
    <t>CONSTRUSERVICIOS S.A.S</t>
  </si>
  <si>
    <t>7.160.783</t>
  </si>
  <si>
    <t>CESAR AUGUSTO CRUZ CHACON</t>
  </si>
  <si>
    <t>CONSTRUCCION DE UN DESARENADOR PARA EL CANAL PERIMETRAL DE LA ESCOMBRERA DEL MUNICIPIO DE PAZ DE ARIPORO.</t>
  </si>
  <si>
    <t>https://www.contratos.gov.co/consultas/detalleProceso.do?numConstancia=12-13-1039799</t>
  </si>
  <si>
    <t>12-13-993147</t>
  </si>
  <si>
    <t>111 - 2012</t>
  </si>
  <si>
    <t>111-2012</t>
  </si>
  <si>
    <t>ALVARO DANIEL BERNAL JIMENEZ</t>
  </si>
  <si>
    <t>https://www.contratos.gov.co/consultas/detalleProceso.do?numConstancia=12-13-993147</t>
  </si>
  <si>
    <t>12-13-1009505</t>
  </si>
  <si>
    <t>900.168.187-5</t>
  </si>
  <si>
    <t>E.W. INGENIERIA LTDA.</t>
  </si>
  <si>
    <t>12.235.662 DE PITALITO.</t>
  </si>
  <si>
    <t>ALEXANDER CAMPOS PAREDES.</t>
  </si>
  <si>
    <t>https://www.contratos.gov.co/consultas/detalleProceso.do?numConstancia=12-13-1009505</t>
  </si>
  <si>
    <t>12-13-1183241</t>
  </si>
  <si>
    <t>066 de 2012</t>
  </si>
  <si>
    <t>75.094.065</t>
  </si>
  <si>
    <t>https://www.contratos.gov.co/consultas/detalleProceso.do?numConstancia=12-13-1183241</t>
  </si>
  <si>
    <t>12-13-1186128</t>
  </si>
  <si>
    <t>067 de 2012</t>
  </si>
  <si>
    <t>12.745.652</t>
  </si>
  <si>
    <t>https://www.contratos.gov.co/consultas/detalleProceso.do?numConstancia=12-13-1186128</t>
  </si>
  <si>
    <t>12-12-960437</t>
  </si>
  <si>
    <t>065-2012</t>
  </si>
  <si>
    <t>HECTOR ALFONSO MONTES CORREA</t>
  </si>
  <si>
    <t>https://www.contratos.gov.co/consultas/detalleProceso.do?numConstancia=12-12-960437</t>
  </si>
  <si>
    <t>800014434-6</t>
  </si>
  <si>
    <t>ALCUASPUD</t>
  </si>
  <si>
    <t>Cuaspud/Carlosama</t>
  </si>
  <si>
    <t>Nariño - Cuaspud/Carlosama</t>
  </si>
  <si>
    <t>12-13-1303950</t>
  </si>
  <si>
    <t>69-M.C.12</t>
  </si>
  <si>
    <t>292-2012</t>
  </si>
  <si>
    <t>1.088.588.675 de Cumbal</t>
  </si>
  <si>
    <t>JAVIER ARMANDO TAPIE PEREGUEZA</t>
  </si>
  <si>
    <t>https://www.contratos.gov.co/consultas/detalleProceso.do?numConstancia=12-13-1303950</t>
  </si>
  <si>
    <t>890103003-4</t>
  </si>
  <si>
    <t>ALMACANAL</t>
  </si>
  <si>
    <t>Macanal</t>
  </si>
  <si>
    <t>12-13-1084498</t>
  </si>
  <si>
    <t>INV PUB NO 048 DE 2012</t>
  </si>
  <si>
    <t>C.A.N. 043-2012</t>
  </si>
  <si>
    <t>Julio Ernesto Sanabria Guerra</t>
  </si>
  <si>
    <t>JULIO ERNESTO SANABRIA GUERRA</t>
  </si>
  <si>
    <t>https://www.contratos.gov.co/consultas/detalleProceso.do?numConstancia=12-13-1084498</t>
  </si>
  <si>
    <t>12-13-1051406</t>
  </si>
  <si>
    <t>DAMC-032/2012</t>
  </si>
  <si>
    <t>No.11.207.177  de Girardot</t>
  </si>
  <si>
    <t>CRISTIAN  CAMILO GRIMALDO YANES</t>
  </si>
  <si>
    <t>https://www.contratos.gov.co/consultas/detalleProceso.do?numConstancia=12-13-1051406</t>
  </si>
  <si>
    <t>ARCHIVOGEN</t>
  </si>
  <si>
    <t>12-12-1001758</t>
  </si>
  <si>
    <t>533-2012</t>
  </si>
  <si>
    <t>ANA GRACIELA  MARTIN URREGO</t>
  </si>
  <si>
    <t>https://www.contratos.gov.co/consultas/detalleProceso.do?numConstancia=12-12-1001758</t>
  </si>
  <si>
    <t>MEJORAMIENTO Y MANTENIMIENTO DE LA RUTA 5604 CARRETERA YACOPI-LA PALMA  TRAMO PR 0+0000 AL PR 19+0500 Y DEL PR 21+0500 AL PR 24+0500  EN EL DEPARTAMENTO DE CUNDINAMARCA</t>
  </si>
  <si>
    <t>12-11-772717</t>
  </si>
  <si>
    <t>SA-MC-DT-CUN-007-2012</t>
  </si>
  <si>
    <t>675-2012</t>
  </si>
  <si>
    <t>J.R. INGENIEROS LTDA</t>
  </si>
  <si>
    <t>JAIRO ROJAS GARCIA</t>
  </si>
  <si>
    <t>J.R. INGENIEROS LTDA.  con NIT: 800.078.717-1</t>
  </si>
  <si>
    <t>1º J.R INGENIEROS LTDA 1.000 00 2º GOMEZ INGENIEROS CONSTRUCTORES SAS 964 62 3º CONSEING LIMITADA 944 07</t>
  </si>
  <si>
    <t>https://www.contratos.gov.co/consultas/detalleProceso.do?numConstancia=12-11-772717</t>
  </si>
  <si>
    <t>ALPURISIMA</t>
  </si>
  <si>
    <t>12-12-1076472</t>
  </si>
  <si>
    <t>MP-CD-CI-004-2012</t>
  </si>
  <si>
    <t>900240130-3</t>
  </si>
  <si>
    <t>JUAN ALBERTO DUMEET FAJARDO</t>
  </si>
  <si>
    <t>https://www.contratos.gov.co/consultas/detalleProceso.do?numConstancia=12-12-1076472</t>
  </si>
  <si>
    <t>ALANGELOPOLIS</t>
  </si>
  <si>
    <t>LA CONSTRUCCION DE LA PLACA POLIDEPORTIVA EN EL CORREGIMIENTO LA ESTACION DEL MUNICIPIO DE ANGELOPOLIS</t>
  </si>
  <si>
    <t>13-18-1608430</t>
  </si>
  <si>
    <t>SA-003-2013</t>
  </si>
  <si>
    <t>OP-008-2013</t>
  </si>
  <si>
    <t>900346393-1</t>
  </si>
  <si>
    <t>FREETEX S.A.S.</t>
  </si>
  <si>
    <t>RUBEN DARIO GOMEZ MARTINEZ</t>
  </si>
  <si>
    <t>INGEBIOMAS LTDA</t>
  </si>
  <si>
    <t>EVALUACION TECNICA 500  EVALUACION ECONOMICA 500</t>
  </si>
  <si>
    <t>https://www.contratos.gov.co/consultas/detalleProceso.do?numConstancia=13-18-1608430</t>
  </si>
  <si>
    <t>07/30/2013 12:00:00 AM</t>
  </si>
  <si>
    <t>13-11-1836116</t>
  </si>
  <si>
    <t>SA-20-10-2013</t>
  </si>
  <si>
    <t>2013-OO-20-0026</t>
  </si>
  <si>
    <t>900.655.885-7</t>
  </si>
  <si>
    <t>CONSORCIO FERROCOL LOMA HERMOSA</t>
  </si>
  <si>
    <t>PASAPORTE AAE74666</t>
  </si>
  <si>
    <t>https://www.contratos.gov.co/consultas/detalleProceso.do?numConstancia=13-11-1836116</t>
  </si>
  <si>
    <t>13-11-1506319</t>
  </si>
  <si>
    <t>4133.0.32.007-2013</t>
  </si>
  <si>
    <t>4133.0.26.1.281-2013</t>
  </si>
  <si>
    <t>900.639.445-2</t>
  </si>
  <si>
    <t>UNION TEMPORAL TSK-MFT</t>
  </si>
  <si>
    <t>79.351.185</t>
  </si>
  <si>
    <t>JUAN CARLOS GUZMAN CELIS</t>
  </si>
  <si>
    <t>https://www.contratos.gov.co/consultas/detalleProceso.do?numConstancia=13-11-1506319</t>
  </si>
  <si>
    <t>800194096-0</t>
  </si>
  <si>
    <t>INDERMEDELLIN13</t>
  </si>
  <si>
    <t>10/31/2013 12:00:00 AM</t>
  </si>
  <si>
    <t>13-11-2053785</t>
  </si>
  <si>
    <t>S.A. 071 de 2013</t>
  </si>
  <si>
    <t>C-3123-13</t>
  </si>
  <si>
    <t>900.676.980-9</t>
  </si>
  <si>
    <t>CONSORCIO UVA SOL DE ORIENTE</t>
  </si>
  <si>
    <t>19.335.393</t>
  </si>
  <si>
    <t>MIGUEL ALEJANDRO LOZANO CASTAÑEDA</t>
  </si>
  <si>
    <t>CONSORCIO UVA SOL DE ORIENTE  1000</t>
  </si>
  <si>
    <t>https://www.contratos.gov.co/consultas/detalleProceso.do?numConstancia=13-11-2053785</t>
  </si>
  <si>
    <t>06/26/2013 12:00:00 AM</t>
  </si>
  <si>
    <t>13-11-1763151</t>
  </si>
  <si>
    <t>SA-1439</t>
  </si>
  <si>
    <t>900635578-5</t>
  </si>
  <si>
    <t>UNION TEMPORAL VIAS SANTANDER</t>
  </si>
  <si>
    <t>RAUL MEDARDO CAMARGO JAIMES</t>
  </si>
  <si>
    <t>https://www.contratos.gov.co/consultas/detalleProceso.do?numConstancia=13-11-1763151</t>
  </si>
  <si>
    <t>13-11-1913664</t>
  </si>
  <si>
    <t>ALPA-SAMC-026-2013</t>
  </si>
  <si>
    <t>099-2013</t>
  </si>
  <si>
    <t>900659616-0</t>
  </si>
  <si>
    <t>UNION TEMPORAL VIAS PUENTE ARANDA</t>
  </si>
  <si>
    <t>19.221.211 de Bogotà</t>
  </si>
  <si>
    <t>BERNARDO ANCISAR OSSA LOPEZ</t>
  </si>
  <si>
    <t>https://www.contratos.gov.co/consultas/detalleProceso.do?numConstancia=13-11-1913664</t>
  </si>
  <si>
    <t>13-11-1619166</t>
  </si>
  <si>
    <t>SA-MEN-38-2012</t>
  </si>
  <si>
    <t>355 DE 2013</t>
  </si>
  <si>
    <t>900 609 521-6</t>
  </si>
  <si>
    <t>CONSORCIO CONSTRUCCIONES INTEGRALES 2012</t>
  </si>
  <si>
    <t>79.051.874</t>
  </si>
  <si>
    <t>https://www.contratos.gov.co/consultas/detalleProceso.do?numConstancia=13-11-1619166</t>
  </si>
  <si>
    <t>ALBARRANCAB6</t>
  </si>
  <si>
    <t>13-11-1546217</t>
  </si>
  <si>
    <t>MC 01 de 2013</t>
  </si>
  <si>
    <t>0350-13</t>
  </si>
  <si>
    <t>900610709-5</t>
  </si>
  <si>
    <t>UNION TEMPORAL PLACAS 2013</t>
  </si>
  <si>
    <t>ODILIO MARIN MARIN</t>
  </si>
  <si>
    <t>REPOSICION DE PLACAS EN CONCRETO EN EL MUNICIPIO DE BARRANCABERMEJA</t>
  </si>
  <si>
    <t>1. UNION TEMPORAL PLACAS 2013. HABILITADO. 1300 PUNTOS</t>
  </si>
  <si>
    <t>https://www.contratos.gov.co/consultas/detalleProceso.do?numConstancia=13-11-1546217</t>
  </si>
  <si>
    <t>900019519-9</t>
  </si>
  <si>
    <t>METROPLUS</t>
  </si>
  <si>
    <t>05/21/2013 12:00:00 AM</t>
  </si>
  <si>
    <t>13-11-1682273</t>
  </si>
  <si>
    <t>SA 04 DE 2013</t>
  </si>
  <si>
    <t>CONTRATO NRO 99 DE 2013</t>
  </si>
  <si>
    <t>900629553-7</t>
  </si>
  <si>
    <t>CONSORCIO INFRAESTRUCTURA DEMOLEDORA 2013.</t>
  </si>
  <si>
    <t>70.075.032</t>
  </si>
  <si>
    <t>CARLOS EDUARDO ARREDONDO ARANGO</t>
  </si>
  <si>
    <t>CONSORCIO INFRAESTRUCTURA DEMOLEDORA 2013:  100 PUNTOS</t>
  </si>
  <si>
    <t>https://www.contratos.gov.co/consultas/detalleProceso.do?numConstancia=13-11-1682273</t>
  </si>
  <si>
    <t>13-11-2164672</t>
  </si>
  <si>
    <t>SA-059-2013</t>
  </si>
  <si>
    <t>325-2013</t>
  </si>
  <si>
    <t>900687307-9</t>
  </si>
  <si>
    <t>86.057.972</t>
  </si>
  <si>
    <t>https://www.contratos.gov.co/consultas/detalleProceso.do?numConstancia=13-11-2164672</t>
  </si>
  <si>
    <t>07/31/2013 12:00:00 AM</t>
  </si>
  <si>
    <t>13-11-1839790</t>
  </si>
  <si>
    <t>S.A. 042-2013</t>
  </si>
  <si>
    <t>006-2013</t>
  </si>
  <si>
    <t>UT OBRAS MOSQUERA 2013</t>
  </si>
  <si>
    <t>GIOVANNY QUINTERO PIISCIOTTI</t>
  </si>
  <si>
    <t>https://www.contratos.gov.co/consultas/detalleProceso.do?numConstancia=13-11-1839790</t>
  </si>
  <si>
    <t>CVPBOG4</t>
  </si>
  <si>
    <t>13-11-2118666</t>
  </si>
  <si>
    <t>CVP-SAMC-006-2013</t>
  </si>
  <si>
    <t>CVP-CTO-587-2013</t>
  </si>
  <si>
    <t>900685381-5</t>
  </si>
  <si>
    <t>UNION TEMPORAL BARRIOS BOGOTA</t>
  </si>
  <si>
    <t>UNION TEMPORAL BARRIOS BOGOTA-GRUPO 1 CONSORCIO CVP G2-GRUPO 2</t>
  </si>
  <si>
    <t>UNION TEMPORAL BARRIOS BOGOTA-GRUPO 1-1499.06 PUNTOS CONSORCIO CVP G2-GRUPO 2-1370 PUNTOS</t>
  </si>
  <si>
    <t>https://www.contratos.gov.co/consultas/detalleProceso.do?numConstancia=13-11-2118666</t>
  </si>
  <si>
    <t>02/13/2013 12:00:00 AM</t>
  </si>
  <si>
    <t>13-11-1460690</t>
  </si>
  <si>
    <t>SA-0805</t>
  </si>
  <si>
    <t>900598857-6</t>
  </si>
  <si>
    <t>UNION TEMPORAL JALGAVI 2013</t>
  </si>
  <si>
    <t>JAIME ALBERTO GALVAN VILLAMIZAR</t>
  </si>
  <si>
    <t>https://www.contratos.gov.co/consultas/detalleProceso.do?numConstancia=13-11-1460690</t>
  </si>
  <si>
    <t>800153197-0</t>
  </si>
  <si>
    <t>AREAMCUCUTA1</t>
  </si>
  <si>
    <t>13-11-1861631</t>
  </si>
  <si>
    <t>AMC-SA-002-2013</t>
  </si>
  <si>
    <t>004-2013</t>
  </si>
  <si>
    <t>900647373-4</t>
  </si>
  <si>
    <t>UNION TEMPORAL SAN LUIS 2013</t>
  </si>
  <si>
    <t>13.465.118</t>
  </si>
  <si>
    <t>LISANDRO ANTONIO MALDONADO MORA</t>
  </si>
  <si>
    <t>https://www.contratos.gov.co/consultas/detalleProceso.do?numConstancia=13-11-1861631</t>
  </si>
  <si>
    <t>13-11-1837923</t>
  </si>
  <si>
    <t>COP 205</t>
  </si>
  <si>
    <t>900648032-2</t>
  </si>
  <si>
    <t>CONSORCIO VILLA OLIMPICA</t>
  </si>
  <si>
    <t>HERNANDO ALBERTO MORENO CASTILLO.</t>
  </si>
  <si>
    <t>CONSORCIO VILLA OLIMPICA con 70 puntos</t>
  </si>
  <si>
    <t>https://www.contratos.gov.co/consultas/detalleProceso.do?numConstancia=13-11-1837923</t>
  </si>
  <si>
    <t>09/17/2013 12:00:00 AM</t>
  </si>
  <si>
    <t>13-11-1946649</t>
  </si>
  <si>
    <t>SEL ABREVIADA 13 2013</t>
  </si>
  <si>
    <t>M 674 DE 2013</t>
  </si>
  <si>
    <t>900.688.325 - 0</t>
  </si>
  <si>
    <t>CONSORCIO CJJ</t>
  </si>
  <si>
    <t>19.417.767</t>
  </si>
  <si>
    <t>NUMA POMPILIO PULIDO BULLA</t>
  </si>
  <si>
    <t>https://www.contratos.gov.co/consultas/detalleProceso.do?numConstancia=13-11-1946649</t>
  </si>
  <si>
    <t>845000021-0</t>
  </si>
  <si>
    <t>GOBVAUPES</t>
  </si>
  <si>
    <t>12/17/2013 12:00:00 AM</t>
  </si>
  <si>
    <t>13-11-2183520</t>
  </si>
  <si>
    <t>MENOR CUANTIA N° DV-075-2013</t>
  </si>
  <si>
    <t>CONTRATO 296</t>
  </si>
  <si>
    <t>900.686858-0</t>
  </si>
  <si>
    <t>UNION TEMPORAL SANTA ISABEL 2013</t>
  </si>
  <si>
    <t>6.757.246</t>
  </si>
  <si>
    <t>CONSTRUCCION DEL ACUEDUCTO DE LA COMUNIDAD DE SANTA ISABEL EN EL CORREGIMIENTO DE PACOA. DEPARTAMENTO DEL VAUPES.</t>
  </si>
  <si>
    <t>UNION TEMPORAL SANTA ISABEL 2013 REPRESENTANTE LEGAL ALFONSO GOMEZ LEON</t>
  </si>
  <si>
    <t>OFERENTES VR. OFERTA PUNTUACION ORDEN DE ELEGIBILIDAD UNION TEMPORAL SANTA ISABEL 2013 $ 1.513.463.963 96 1000 PRIMERO</t>
  </si>
  <si>
    <t>https://www.contratos.gov.co/consultas/detalleProceso.do?numConstancia=13-11-2183520</t>
  </si>
  <si>
    <t>04/26/2013 12:00:00 AM</t>
  </si>
  <si>
    <t>13-11-1631642</t>
  </si>
  <si>
    <t>04 DE 2013</t>
  </si>
  <si>
    <t>077-2013</t>
  </si>
  <si>
    <t>71.708.340</t>
  </si>
  <si>
    <t>CARLOS GIOVANNY URIBE MONTOYA</t>
  </si>
  <si>
    <t>1 - CARLOS GIOVANNY URIBE MONTOYA  PROPUESTA HABIL -650 PUNTOS</t>
  </si>
  <si>
    <t>https://www.contratos.gov.co/consultas/detalleProceso.do?numConstancia=13-11-1631642</t>
  </si>
  <si>
    <t>TRABAJOS DE REHABILITACION Y MANTENIMIENTO EN LA AVENIDA 6 DESDE LA CALLE 5N (CLUB CENS) HACIA LA DIAGONAL SANTANDER Y VIAS CONFLUYENTES  MUNICIPIO DE SAN JOSE DE CUCUTA</t>
  </si>
  <si>
    <t>04/29/2013 12:00:00 AM</t>
  </si>
  <si>
    <t>13-11-1632457</t>
  </si>
  <si>
    <t>SG-GC-SAMC-0010-2013</t>
  </si>
  <si>
    <t>900.619.516-1</t>
  </si>
  <si>
    <t>CONSORCIO PESCADERO 2.013</t>
  </si>
  <si>
    <t>13.463.302 DE CUCUTA</t>
  </si>
  <si>
    <t>HERNANDO RAFAEL ARAMBULA ARAMBULA</t>
  </si>
  <si>
    <t>CONSORCIO PESCADERO 2013</t>
  </si>
  <si>
    <t>CONSORCIO PESCADERO 2013  PUNTOS 1000</t>
  </si>
  <si>
    <t>https://www.contratos.gov.co/consultas/detalleProceso.do?numConstancia=13-11-1632457</t>
  </si>
  <si>
    <t>13-11-1946105</t>
  </si>
  <si>
    <t>SA 031 DE 2013</t>
  </si>
  <si>
    <t>SA 661 DE 2013</t>
  </si>
  <si>
    <t>811.043.293-1</t>
  </si>
  <si>
    <t>CONINTEL SAS</t>
  </si>
  <si>
    <t>71.671.479</t>
  </si>
  <si>
    <t>JULIO CESAR VELEZ ORTIZ</t>
  </si>
  <si>
    <t>CONINTEL SA</t>
  </si>
  <si>
    <t>CONINTEL SA - CONSORCIO PARQUE LINEAL 1111</t>
  </si>
  <si>
    <t>https://www.contratos.gov.co/consultas/detalleProceso.do?numConstancia=13-11-1946105</t>
  </si>
  <si>
    <t>CVP-CTO-589-2013</t>
  </si>
  <si>
    <t>900585628-1</t>
  </si>
  <si>
    <t>CONSORCIO CVP GP2</t>
  </si>
  <si>
    <t>RAFAEL FERNANDO ESCOBAR LLANOS</t>
  </si>
  <si>
    <t>800039213-3</t>
  </si>
  <si>
    <t>ALSROSASUR</t>
  </si>
  <si>
    <t>CONSTRUCCION DEL COLISEO CUBIERTO DE LA INSTITUCION EDUCATIVA ALFREDO NOBEL DEL MUNICIPIO DE SANTA ROSA DEL SUR ¿ BOLIVAR</t>
  </si>
  <si>
    <t>Santa Rosa del Sur</t>
  </si>
  <si>
    <t>13-11-1836107</t>
  </si>
  <si>
    <t>S.A No 020 DE 2013</t>
  </si>
  <si>
    <t>01-127-2013</t>
  </si>
  <si>
    <t>JOSE ANTONIO ALVAREZ DELGADO</t>
  </si>
  <si>
    <t>CONSTRUCCION DEL COLISEO CUBIERTO DE LA INSTITUCION EDUCATIVA ALFREDO NOBEL DEL MUNICIPIO DE SANTA ROSA DEL SUR  BOLIVAR.</t>
  </si>
  <si>
    <t>ADMINISTRACION COOPERATIVA DE DEPARTAMENTOS Y MUNICIPIOS DE COLOMBIA</t>
  </si>
  <si>
    <t>ADMINISTRACION COOPERATIVA DE DEPARTAMENTOS Y MUNICIPIOS DE COLOMBIA            1000 puntos</t>
  </si>
  <si>
    <t>https://www.contratos.gov.co/consultas/detalleProceso.do?numConstancia=13-11-1836107</t>
  </si>
  <si>
    <t>13-11-1572822</t>
  </si>
  <si>
    <t>SI-SAMC- 002-13</t>
  </si>
  <si>
    <t>800233670-7</t>
  </si>
  <si>
    <t>CPI CENTRAL DE PROYECTOS E INGENIERIA</t>
  </si>
  <si>
    <t>JORGE LUIS RUEDA RODRIGUEZ</t>
  </si>
  <si>
    <t>CPI CENTRAL DE PROYECTOS E INGENIERIA LTDA</t>
  </si>
  <si>
    <t>CPI CENTRAL DE PROYECTOS E INGENIERIA LTDA  1000 PTS. LUIS ANTONIO ROJAS GIRON  NO HABILITADO</t>
  </si>
  <si>
    <t>https://www.contratos.gov.co/consultas/detalleProceso.do?numConstancia=13-11-1572822</t>
  </si>
  <si>
    <t>08/29/2013 12:00:00 AM</t>
  </si>
  <si>
    <t>13-11-1902081</t>
  </si>
  <si>
    <t>SI-SAMC- 025-13</t>
  </si>
  <si>
    <t>900660686-8</t>
  </si>
  <si>
    <t>CONSORCIO ALUMBRADO FONTANA</t>
  </si>
  <si>
    <t>HERACLIO PABON GELVEZ</t>
  </si>
  <si>
    <t>CONSORCIO ALUMBRADO FONTANA 900 PTS.  CAM COLOMBIA MULTISERVICIOS S.A.S.</t>
  </si>
  <si>
    <t>https://www.contratos.gov.co/consultas/detalleProceso.do?numConstancia=13-11-1902081</t>
  </si>
  <si>
    <t>09/18/2013 12:00:00 AM</t>
  </si>
  <si>
    <t>13-11-1951848</t>
  </si>
  <si>
    <t>DG-0012-2013</t>
  </si>
  <si>
    <t>900.663.579-1</t>
  </si>
  <si>
    <t>CONSORCIO ORION 23</t>
  </si>
  <si>
    <t>79.867.703</t>
  </si>
  <si>
    <t>LUIS ALEJANDRO MURCIA SALAMANCA</t>
  </si>
  <si>
    <t>CONSORCIO ORION 23  CONSORCIO OBRAS HIDRAULICAS</t>
  </si>
  <si>
    <t>https://www.contratos.gov.co/consultas/detalleProceso.do?numConstancia=13-11-1951848</t>
  </si>
  <si>
    <t>04/25/2013 12:00:00 AM</t>
  </si>
  <si>
    <t>13-11-1627725</t>
  </si>
  <si>
    <t>BEATRIZ EUGENIA BARROS MADRIGAL</t>
  </si>
  <si>
    <t>BEATRIZ BARROS MADRIGAL  NIT. 43.517.263-7  por un valor de QUINIENTOS CINCUENTA Y DOS MILLONES QUINIENTOS CUARENTA Y SEIS MIL OCHOCIENTOS CINCUENTA Y SEIS PESOS ($552.546.856)</t>
  </si>
  <si>
    <t>BEATRIZ BARROS MADRIGAL 1.000 00 1 AMERICAN INSAP S.A.S. 996 53 2</t>
  </si>
  <si>
    <t>https://www.contratos.gov.co/consultas/detalleProceso.do?numConstancia=13-11-1627725</t>
  </si>
  <si>
    <t>INVIASMETA</t>
  </si>
  <si>
    <t>10/30/2013 12:00:00 AM</t>
  </si>
  <si>
    <t>13-11-2050798</t>
  </si>
  <si>
    <t>SA-MC-DT-MET-038-2013</t>
  </si>
  <si>
    <t>3710-2013</t>
  </si>
  <si>
    <t>900682344-9</t>
  </si>
  <si>
    <t>CONSORCIO VIAS Y PROYECTOS</t>
  </si>
  <si>
    <t>https://www.contratos.gov.co/consultas/detalleProceso.do?numConstancia=13-11-2050798</t>
  </si>
  <si>
    <t>13-11-1714445</t>
  </si>
  <si>
    <t>SA-MC-DT-ANT-006-2013</t>
  </si>
  <si>
    <t>1178-2013</t>
  </si>
  <si>
    <t>900.167.809-3</t>
  </si>
  <si>
    <t>CONSORCIO CFM&amp;N</t>
  </si>
  <si>
    <t>80.424.420</t>
  </si>
  <si>
    <t>SEÑALIZACION DE LAS VIAS LA PINTADA - MEDELLIN  LA MANSA - PRIMAVERA Y LA PINTADA - PEÑALISA</t>
  </si>
  <si>
    <t>CONSORCIO CFM&amp;N:  996.15</t>
  </si>
  <si>
    <t>https://www.contratos.gov.co/consultas/detalleProceso.do?numConstancia=13-11-1714445</t>
  </si>
  <si>
    <t>13-11-1982177</t>
  </si>
  <si>
    <t>SAMC- 54 DE 2013 (SAMC - 9008490)</t>
  </si>
  <si>
    <t>4600051819  DE 2013</t>
  </si>
  <si>
    <t>GUERRA INGENIEROS CONTRATISTAS S.A.S. -GUINCO S.A.S.-</t>
  </si>
  <si>
    <t>https://www.contratos.gov.co/consultas/detalleProceso.do?numConstancia=13-11-1982177</t>
  </si>
  <si>
    <t>ALMEDELLIN20</t>
  </si>
  <si>
    <t>12-11-1226794</t>
  </si>
  <si>
    <t>70560339-8</t>
  </si>
  <si>
    <t>FRANCISCO JOSE ARIAS ZAPATA</t>
  </si>
  <si>
    <t>https://www.contratos.gov.co/consultas/detalleProceso.do?numConstancia=12-11-1226794</t>
  </si>
  <si>
    <t>CONSTRUCCION  CUBIERTA POLIDEPORTIVO VEREDA POTRERO GRANDE DEL MUNICIPIO DE CHIPAQUE DEPARTAMENTO DE CUNDINAMARCA y LA  CONSTRUCCION DE CUBIERTA DEL POLIDEPORTIVO DE LA VEREDA MONGUE  DEL MUNICIPIO DECHIPAQUE CUNDINAMARCA</t>
  </si>
  <si>
    <t>13-11-1989476</t>
  </si>
  <si>
    <t>SA-16-2013</t>
  </si>
  <si>
    <t>CONSTRUCCION  CUBIERTA POLIDEPORTIVO VEREDA POTRERO GRANDE DEL MUNICIPIO DE CHIPAQUE DEPARTAMENTO DE CUNDINAMARCA. Y LA  CONSTRUCCION DE CUBIERTA DEL POLIDEPORTIVO DE LA VEREDA MONGUE  DEL MUNICIPIO DECHIPAQUE CUNDINAMARCA</t>
  </si>
  <si>
    <t>YAMILE BERNAL CARO SE LE ASIGNAN 100 PUNTOS</t>
  </si>
  <si>
    <t>https://www.contratos.gov.co/consultas/detalleProceso.do?numConstancia=13-11-1989476</t>
  </si>
  <si>
    <t>BATALLON30S</t>
  </si>
  <si>
    <t>13-11-1856532</t>
  </si>
  <si>
    <t>004-BAS30-BIJOS-2013</t>
  </si>
  <si>
    <t>008-BAS30-BIJOS-2013</t>
  </si>
  <si>
    <t>807.003.576-1</t>
  </si>
  <si>
    <t>VIVITAR CONSTRUCCIONES LTDA</t>
  </si>
  <si>
    <t>13.488.503</t>
  </si>
  <si>
    <t>FREDDY ALONSO MARQUEZ GUTIERREZ</t>
  </si>
  <si>
    <t>VIVITAR CONSTRUCCIONES LTDA  970 PUNTOS  PRIMERO</t>
  </si>
  <si>
    <t>https://www.contratos.gov.co/consultas/detalleProceso.do?numConstancia=13-11-1856532</t>
  </si>
  <si>
    <t>12-11-1264323</t>
  </si>
  <si>
    <t>Urbanico S.A.S.</t>
  </si>
  <si>
    <t>JOHN ALBERTO CALLE GALLEGO</t>
  </si>
  <si>
    <t>URBANICO S.A.S. 1000 puntos</t>
  </si>
  <si>
    <t>https://www.contratos.gov.co/consultas/detalleProceso.do?numConstancia=12-11-1264323</t>
  </si>
  <si>
    <t>13-11-1978531</t>
  </si>
  <si>
    <t>SI-SAMC-029-2013</t>
  </si>
  <si>
    <t>900670659-1</t>
  </si>
  <si>
    <t>CONSORCIO PARQUE GIRARDOT 2013</t>
  </si>
  <si>
    <t>CANCHAS Y ZONAS VERDES DEL PARQUE PRINCIPAL DEL BARRIO GIRARDOT DEL MUNICIPIO DE BUCARAMANGA</t>
  </si>
  <si>
    <t>CONSORCIO PARQUE GIRARDOT 2013 1000 PTS</t>
  </si>
  <si>
    <t>https://www.contratos.gov.co/consultas/detalleProceso.do?numConstancia=13-11-1978531</t>
  </si>
  <si>
    <t>TRABAJOS DE MANTENIMIENTO VIAL EN ASFALTO EN FRIO VIAS URBANAS DEL MUNICIPIO DE SAN JOSE DE CUCUTA.</t>
  </si>
  <si>
    <t>13-11-1729861</t>
  </si>
  <si>
    <t>SG-GC-SAMC-0020-2013</t>
  </si>
  <si>
    <t>900.637.282-1</t>
  </si>
  <si>
    <t>UNION TEMPORAL SOLUCIONES VIALES U.T.</t>
  </si>
  <si>
    <t>13.504.952 DE CUCUTA</t>
  </si>
  <si>
    <t>RAMIRO ANTONIO RIVERA ROMERO</t>
  </si>
  <si>
    <t>UNION TEMPORAL SOLUCIONES VIALES U.T.   PUNTOS 1000</t>
  </si>
  <si>
    <t>https://www.contratos.gov.co/consultas/detalleProceso.do?numConstancia=13-11-1729861</t>
  </si>
  <si>
    <t>13-11-2161107</t>
  </si>
  <si>
    <t>S.A. 074-2013 MOSQUERA</t>
  </si>
  <si>
    <t>C.O.P-023</t>
  </si>
  <si>
    <t>CONSORCIO PARQUE ALICANTE</t>
  </si>
  <si>
    <t>HERNANDO OCHOA CORREDOR</t>
  </si>
  <si>
    <t>https://www.contratos.gov.co/consultas/detalleProceso.do?numConstancia=13-11-2161107</t>
  </si>
  <si>
    <t>Antioquia - Caramanta; Antioquia - La Pintada; Caldas - Manizales</t>
  </si>
  <si>
    <t>13-11-1517587</t>
  </si>
  <si>
    <t>SA-MC-DT-CAL-006-2013</t>
  </si>
  <si>
    <t>551-2013</t>
  </si>
  <si>
    <t>900.249.802-5</t>
  </si>
  <si>
    <t>CONSORCIO JP</t>
  </si>
  <si>
    <t>CONSORCIO JP INTEGRANTES JAIR LOPEZ ROJAS   CC 76.304.659 CLAUDIA PATRICIA RIOS ORTEGA  CC 34.569.748</t>
  </si>
  <si>
    <t>1º CONSORCIO JP                    1.000 00 2º CONSORCIO ECOMAP                       959 50 3º CARLOS AUGUSTO DAZA ORREGO 955 22 4º CONSORCIO CES 952 93 5º JOSE RODRIGO ASTAIZA GALLEGO 940 78 6º CONSORCIO CONSTRUINVIAS 940 28 7º FRANCISCO JOSE ARIAS ZAPATA 939 93 8º CONSORCIO BUENAVISTA 0 00</t>
  </si>
  <si>
    <t>https://www.contratos.gov.co/consultas/detalleProceso.do?numConstancia=13-11-1517587</t>
  </si>
  <si>
    <t>ADECUACION PARQUE BARRIO PARAISO CALLE 37 ENTRE CARRERAS 48 Y 48B DEL MUNICIPIO DE BARRANCABERMEJA-SANTANDER</t>
  </si>
  <si>
    <t>08/22/2013 12:00:00 AM</t>
  </si>
  <si>
    <t>13-11-1887385</t>
  </si>
  <si>
    <t>MC 22 de 2013</t>
  </si>
  <si>
    <t>1406-13</t>
  </si>
  <si>
    <t>900658881-1</t>
  </si>
  <si>
    <t>UNION TEMPORAL PARQUE EL PARAISO 2013</t>
  </si>
  <si>
    <t>https://www.contratos.gov.co/consultas/detalleProceso.do?numConstancia=13-11-1887385</t>
  </si>
  <si>
    <t>GOBANTIOQUIA46</t>
  </si>
  <si>
    <t>07/23/2013 12:00:00 AM</t>
  </si>
  <si>
    <t>13-11-1822577</t>
  </si>
  <si>
    <t>461-SA-37-05-2013</t>
  </si>
  <si>
    <t>4600000864 DE 2013</t>
  </si>
  <si>
    <t>900.336.649-7</t>
  </si>
  <si>
    <t>GUINCO S.A.S</t>
  </si>
  <si>
    <t>https://www.contratos.gov.co/consultas/detalleProceso.do?numConstancia=13-11-1822577</t>
  </si>
  <si>
    <t>13-11-1714105</t>
  </si>
  <si>
    <t>SA-MC-DT-ANT-005-2013</t>
  </si>
  <si>
    <t>1147-2013</t>
  </si>
  <si>
    <t>79.442.593</t>
  </si>
  <si>
    <t>SEÑALIZACION DE LAS VIAS RUBICON - CAÑASGORDAS  RUBICON - SANTAFE DE ANTIOQUIA  SANTAFE DE ANTIOQUIA - PUENTE AURRA  BARBOSA - CISNEROS - PUERTO BERRIO Y DONMATIAS - LOS LLANOS - TARAZA - CAUCASIA</t>
  </si>
  <si>
    <t>https://www.contratos.gov.co/consultas/detalleProceso.do?numConstancia=13-11-1714105</t>
  </si>
  <si>
    <t>08/30/2013 12:00:00 AM</t>
  </si>
  <si>
    <t>13-11-1904544</t>
  </si>
  <si>
    <t>691-SA-37-14-2013</t>
  </si>
  <si>
    <t>4600000993 DE 2013</t>
  </si>
  <si>
    <t>15.435.479-6</t>
  </si>
  <si>
    <t>CARLOS MARIO PALACIOS CHAMAT</t>
  </si>
  <si>
    <t>15¿435.479</t>
  </si>
  <si>
    <t>https://www.contratos.gov.co/consultas/detalleProceso.do?numConstancia=13-11-1904544</t>
  </si>
  <si>
    <t>13-11-1951278</t>
  </si>
  <si>
    <t>SI-SAMC-024-2013</t>
  </si>
  <si>
    <t>900308302-8</t>
  </si>
  <si>
    <t>I.G.S. INGENIERIA E.U.</t>
  </si>
  <si>
    <t>ARRIETA ROA JORGE EDUARDO</t>
  </si>
  <si>
    <t>I.G.S. INGENIERIA S.A.S.</t>
  </si>
  <si>
    <t>I.G.S. INGENIERIA S.A.S. 800 PTS.</t>
  </si>
  <si>
    <t>https://www.contratos.gov.co/consultas/detalleProceso.do?numConstancia=13-11-1951278</t>
  </si>
  <si>
    <t>09/21/2013 12:00:00 AM</t>
  </si>
  <si>
    <t>13-11-1959010</t>
  </si>
  <si>
    <t>SI-SAMC-027-2013</t>
  </si>
  <si>
    <t>900672507-1</t>
  </si>
  <si>
    <t>CONSORCIO ANDENES 2013</t>
  </si>
  <si>
    <t>EDGAR LEONARDO GOMEZ RONCANCIO</t>
  </si>
  <si>
    <t>CONSORCIO ANDENES 2013 1000 PTS.</t>
  </si>
  <si>
    <t>https://www.contratos.gov.co/consultas/detalleProceso.do?numConstancia=13-11-1959010</t>
  </si>
  <si>
    <t>INSTITUTO COLOMBIANO DE BIENESTAR FAMILIAR (ICBF)</t>
  </si>
  <si>
    <t>ICBF52</t>
  </si>
  <si>
    <t>Contratar a precios unitarios y sin formula de reajuste las obras necesarias para la adecuacion de la Sede Regional Bolivar del ICBF.</t>
  </si>
  <si>
    <t>13-11-1861338</t>
  </si>
  <si>
    <t>CP.002-2013</t>
  </si>
  <si>
    <t>900663155-1</t>
  </si>
  <si>
    <t>CONSORCIO CARTAGENA 2013</t>
  </si>
  <si>
    <t>LUIS ENRIQUE OYOLA QUINTERO</t>
  </si>
  <si>
    <t>https://www.contratos.gov.co/consultas/detalleProceso.do?numConstancia=13-11-1861338</t>
  </si>
  <si>
    <t>DIRSEFISC</t>
  </si>
  <si>
    <t>09/19/2013 12:00:00 AM</t>
  </si>
  <si>
    <t>13-11-1954837</t>
  </si>
  <si>
    <t>900668534-3</t>
  </si>
  <si>
    <t>CONSORCIO CARLOS SAAVEDRA Y JHON ARBOLEDA</t>
  </si>
  <si>
    <t>CARLOS ERNESTO SAAVEDRA VANEGAS</t>
  </si>
  <si>
    <t>CONSORCIO CARLOS SAAVEDRA Y JHON ARBOLEDA   PUNTAJE 78.58 CONSORCIO FISCALIA 2013                                              PUNTAJE 67.79 TELEACCESS LTDA.                                                           PUNTAJE 3.67</t>
  </si>
  <si>
    <t>https://www.contratos.gov.co/consultas/detalleProceso.do?numConstancia=13-11-1954837</t>
  </si>
  <si>
    <t>10/23/2013 12:00:00 AM</t>
  </si>
  <si>
    <t>13-11-2032481</t>
  </si>
  <si>
    <t>SA 12 DE 2013</t>
  </si>
  <si>
    <t>CONTRATO 237 DE 3013</t>
  </si>
  <si>
    <t>REALIZAR LA EJECUCION DE OBRA FALTANTE Y REPARACIONES LOCATIVAS DE LA SEDE DE LOS DESPACHOS JUDICIALES DE TURBO - ANTIOQUIA</t>
  </si>
  <si>
    <t>VER RESOLUCION DE ADJUDICACION 5742 DE DICIEMBRE 02 DE 2013</t>
  </si>
  <si>
    <t>https://www.contratos.gov.co/consultas/detalleProceso.do?numConstancia=13-11-2032481</t>
  </si>
  <si>
    <t>ALVILLAPINZON2</t>
  </si>
  <si>
    <t>EL MANTENIMIENTO Y MEJORAMIENTO DE LA VIA VILLAPINZON ¿ SOATAMA EN EL MUNICIPIO DE VILLAPINZON DEL DEPARTAMENTO DE CUNDINAMARCA</t>
  </si>
  <si>
    <t>06/17/2013 12:00:00 AM</t>
  </si>
  <si>
    <t>13-11-1737567</t>
  </si>
  <si>
    <t>OP-SAMC-05-2013</t>
  </si>
  <si>
    <t>OP-SAMC-COP-004-2013</t>
  </si>
  <si>
    <t>900636057-4</t>
  </si>
  <si>
    <t>CONSORCIO VIAS DE VILLAPINZON</t>
  </si>
  <si>
    <t>SANDRA PATRICIA PINEDA TELLEZ</t>
  </si>
  <si>
    <t>MANTENIMIENTO Y MEJORAMIENTO DE LA VIA VILLAPINZON ¿ SOATAMA EN EL MUNICIPIO DE VILLAPINZON DEL DEPARTAMENTO DE CUNDINAMARCA.</t>
  </si>
  <si>
    <t>https://www.contratos.gov.co/consultas/detalleProceso.do?numConstancia=13-11-1737567</t>
  </si>
  <si>
    <t>12-11-1278542</t>
  </si>
  <si>
    <t>SI-SAMC-020-12</t>
  </si>
  <si>
    <t>800115427-8</t>
  </si>
  <si>
    <t>IRC S.A.S</t>
  </si>
  <si>
    <t>IRC S.A.S.</t>
  </si>
  <si>
    <t>https://www.contratos.gov.co/consultas/detalleProceso.do?numConstancia=12-11-1278542</t>
  </si>
  <si>
    <t>13-11-1419320</t>
  </si>
  <si>
    <t>SA150042013</t>
  </si>
  <si>
    <t>2013OO150002</t>
  </si>
  <si>
    <t>802009797-1</t>
  </si>
  <si>
    <t>SIGIFREDO RADD GARCIA</t>
  </si>
  <si>
    <t>https://www.contratos.gov.co/consultas/detalleProceso.do?numConstancia=13-11-1419320</t>
  </si>
  <si>
    <t>13-11-1737229</t>
  </si>
  <si>
    <t>SELECCION ABREVIADA DE MENOIR CUANTIA 010 DE 2013</t>
  </si>
  <si>
    <t>005 DE 2013</t>
  </si>
  <si>
    <t>900635414-6</t>
  </si>
  <si>
    <t>CONSORCIO VIVIENDA RURAL GACHANCIPA</t>
  </si>
  <si>
    <t>ORLANDO BEJARANO SAENZ</t>
  </si>
  <si>
    <t>https://www.contratos.gov.co/consultas/detalleProceso.do?numConstancia=13-11-1737229</t>
  </si>
  <si>
    <t>10/15/2013 12:00:00 AM</t>
  </si>
  <si>
    <t>13-11-2009591</t>
  </si>
  <si>
    <t>DIRBOG SA 20 de 2013</t>
  </si>
  <si>
    <t>037 de 2013</t>
  </si>
  <si>
    <t>900.549.624-8</t>
  </si>
  <si>
    <t>Consorcio EDYKA</t>
  </si>
  <si>
    <t>79.446.297</t>
  </si>
  <si>
    <t>JAIRO GUSTAVO LOPEZ URREA</t>
  </si>
  <si>
    <t>CONSORCIO EDYKA</t>
  </si>
  <si>
    <t>1.CONSORCIO EDYKA 935.02 Pts 2. CONSORCIO JITC - SIMWA 2012 654.64 Pts</t>
  </si>
  <si>
    <t>https://www.contratos.gov.co/consultas/detalleProceso.do?numConstancia=13-11-2009591</t>
  </si>
  <si>
    <t>13-11-1822470</t>
  </si>
  <si>
    <t>SI-SAMC- 017-13</t>
  </si>
  <si>
    <t>900657567-9</t>
  </si>
  <si>
    <t>CONSORCIO VEGAS</t>
  </si>
  <si>
    <t>GEOVANNY ARIAS NIÑO</t>
  </si>
  <si>
    <t>CONSORCIO VEGAS 1000 pts DIEGO FERNAN MEJIA MEJIA no habilitado</t>
  </si>
  <si>
    <t>https://www.contratos.gov.co/consultas/detalleProceso.do?numConstancia=13-11-1822470</t>
  </si>
  <si>
    <t>13-11-1792443</t>
  </si>
  <si>
    <t>Seleccionabreviada_14_2013</t>
  </si>
  <si>
    <t>882 DE 2013</t>
  </si>
  <si>
    <t>GEOAMBIENTE SAS</t>
  </si>
  <si>
    <t>SANDRA LORENA SIERRA CASTRO</t>
  </si>
  <si>
    <t>ACCIONES DE RESTAURACION ACTIVA EN 92 8 HECTAREAS DE INTERES AMBIENTAL UBICADAS EN MUNICIPIOS CON VULNERABILIDAD HIDRICA MEDIA Y ALTA DE LA JURISDICCION DE LA CORPORACION AUTONOMA REGIONAL DE CUNDINAMARCA ¿ CAR EN EL MARCO DE LA EJECUCION DEL CONVENIO INTERADMINISTRATIVO 07F DE 2012 (CAR NO 788 DE 2012) SUSCRITO ENTRE EL MADS  EL FONAM Y LA CAR.</t>
  </si>
  <si>
    <t>GEOMIBIENTE SAS</t>
  </si>
  <si>
    <t>https://www.contratos.gov.co/consultas/detalleProceso.do?numConstancia=13-11-1792443</t>
  </si>
  <si>
    <t>CONSTRUCCION MURO DE CONTENCION EN CONCRETO REFORZADO UBICADO EN LA CARRERA 33 CON CALLE 103 Y 105 EN CUMPLIMIENTO ACCION POPULAR No 2010-0190 DEL MUNICIPIO DE BUCARAMANGA</t>
  </si>
  <si>
    <t>10/16/2013 12:00:00 AM</t>
  </si>
  <si>
    <t>13-11-2013668</t>
  </si>
  <si>
    <t>SI-SAMC-034-2013</t>
  </si>
  <si>
    <t>900683339-6</t>
  </si>
  <si>
    <t>CONSORCIO LA PEDREGOSA</t>
  </si>
  <si>
    <t>CONSTRUCCION MURO DE CONTENCION EN CONCRETO REFORZADO UBICADO EN LA CARRERA 33 CON CALLE 103 Y 105 EN CUMPLIMIENTO ACCION POPULAR NO 2010-0190 DEL MUNICIPIO DE BUCARAMANGA</t>
  </si>
  <si>
    <t>CONSORCIO LA PEDREGOSA 900 pts.</t>
  </si>
  <si>
    <t>https://www.contratos.gov.co/consultas/detalleProceso.do?numConstancia=13-11-2013668</t>
  </si>
  <si>
    <t>10/24/2013 12:00:00 AM</t>
  </si>
  <si>
    <t>13-11-2036965</t>
  </si>
  <si>
    <t>SAMC-18 DE 2013 (SAMC-9008733 DE 2013)</t>
  </si>
  <si>
    <t>4600051902  DE 2013</t>
  </si>
  <si>
    <t>900683307-0</t>
  </si>
  <si>
    <t>U.T. 2013 - 8</t>
  </si>
  <si>
    <t>71.748.324</t>
  </si>
  <si>
    <t>JUAN DAVID SERNA SALDARRIAGA</t>
  </si>
  <si>
    <t>1 1 UNION TEMPORAL 2013-8 (EAT UNIDOS AL FUTURO 50% -JUNTA DE ACCION COMUNAL VERSALLES 50%) 395.620.438 00 1000 2  2  DIANA DARLENE CAÑOLA AGUIRRE 380.000.000 10 968.41</t>
  </si>
  <si>
    <t>https://www.contratos.gov.co/consultas/detalleProceso.do?numConstancia=13-11-2036965</t>
  </si>
  <si>
    <t>13-11-2030836</t>
  </si>
  <si>
    <t>SAMC-21 DE 2013 (SAMC-9008729 DE 2013)</t>
  </si>
  <si>
    <t>4600051911  DE 2013</t>
  </si>
  <si>
    <t>900604568-9</t>
  </si>
  <si>
    <t>CONSTRUCCIONES Y REFORMAS CAMARENA SUCURSAL COLOMBIA</t>
  </si>
  <si>
    <t>ANTONIO CAMARENA JARAMILLO</t>
  </si>
  <si>
    <t>4 1 CONSTRUCCIONES Y REFORMAS CAMARENA SUCURSAL COLOMBIA $ 392.934.307 1000 1 2 DANIS HORACIO CASTAÑO MARQUEZ $389.825.181  993.67 3 3 DIANA CAÑOLA AGUIRRE $389.605.840 993.22</t>
  </si>
  <si>
    <t>https://www.contratos.gov.co/consultas/detalleProceso.do?numConstancia=13-11-2030836</t>
  </si>
  <si>
    <t>ATENCION OBRAS DE EMERGENCIA POR EL SISTEMA DE MONTO AGOTABLE EN LAS CARRETERAS: 2003 ALTAMIRA - GABINETE - FLORENCIA  SECTOR PR 38+0000 AL PR 73+0747; CARRETERA 20CQ01  CRUCE TRAMO 2003 - CRUCE TRAMO 2003 A; CARRETERA 3002 BALSILLAS - MINA BLANCA  SECTOR PR 57+0500 AL PR 111+0000 Y CARRETERA 6504 PUERTO RICO - MINA BLANCA  SECTOR PR 0+0000 AL PR 81+0092  A CARGO DE LA DIRECCION TERRITORIAL CAQUETA  DEPARTAMENTO DE CAQUETA</t>
  </si>
  <si>
    <t>13-11-1632304</t>
  </si>
  <si>
    <t>SA-MC-DT-CAQ-04-2013</t>
  </si>
  <si>
    <t>79909677-6</t>
  </si>
  <si>
    <t>1º LEONARDO IVAN RAMIREZ BERNAL</t>
  </si>
  <si>
    <t>1º LEONARDO IVAN RAMIREZ BERNAL 999 91 Puntos 2º JOSE LUIS MORA CANDELA 991 23 Puntos 3º JOSE DARIO OSORIO BOTERO 991 00 Puntos 4º GRANCONSTRUCTORA S.A.S. 986 67 Puntos 5º LUIS FERNANDO CASTRILLON ARCE 984 66 Puntos 6° HOLBIN GERMAN BEDOYA VEGA 976 73 Puntos</t>
  </si>
  <si>
    <t>https://www.contratos.gov.co/consultas/detalleProceso.do?numConstancia=13-11-1632304</t>
  </si>
  <si>
    <t>ADECUACIONES  MEJORAMIENTO DE LA ACCESIBILIDADAD Y MANTENIMIENTO EN LA ESCUELA DEL MAESTRO</t>
  </si>
  <si>
    <t>13-11-1837093</t>
  </si>
  <si>
    <t>Fraguar Ltda</t>
  </si>
  <si>
    <t>Pablo Echeverry Alvarez</t>
  </si>
  <si>
    <t>FRAGUAR LTDA.</t>
  </si>
  <si>
    <t>FRAGUAR LTDA._______________1.000 Ptos</t>
  </si>
  <si>
    <t>https://www.contratos.gov.co/consultas/detalleProceso.do?numConstancia=13-11-1837093</t>
  </si>
  <si>
    <t>ALELCARMENCHU</t>
  </si>
  <si>
    <t>11/19/2013 12:00:00 AM</t>
  </si>
  <si>
    <t>13-11-2103917</t>
  </si>
  <si>
    <t>SPM SA 012 2013</t>
  </si>
  <si>
    <t>900.683.116-0</t>
  </si>
  <si>
    <t>CONSORCIO POLIDEPORTIVO ISLANDA 2013</t>
  </si>
  <si>
    <t>Arq RICARDO LEON MEZA</t>
  </si>
  <si>
    <t>https://www.contratos.gov.co/consultas/detalleProceso.do?numConstancia=13-11-2103917</t>
  </si>
  <si>
    <t>13-11-1929182</t>
  </si>
  <si>
    <t>SAMC-64 DE 2013 (SAMC-9008594 DE 2013)</t>
  </si>
  <si>
    <t>4600051746  DE 2013</t>
  </si>
  <si>
    <t>98592901-7</t>
  </si>
  <si>
    <t>EDISSON ARTURO ESTRADA ACUÑA</t>
  </si>
  <si>
    <t>98.592.901</t>
  </si>
  <si>
    <t>1 5 EDISSON ARTURO ESTRADA ACUÑA 2 2 CONSORCIO A&amp;C (CARLOS ALBERTO GIRALDO MEJIA (50%) - ARTURO JURADO ALVARAN (50%)) 3 4 CONSORCIO SEÑALPAR 2013 (PARRA Y CIA. S.A. INGENIEROS CONSTRUCTORES (50%) - SEÑALES Y VIAS S.A.S. (50%))</t>
  </si>
  <si>
    <t>https://www.contratos.gov.co/consultas/detalleProceso.do?numConstancia=13-11-1929182</t>
  </si>
  <si>
    <t>GOBANTIOQUIA30</t>
  </si>
  <si>
    <t>13-11-1954356</t>
  </si>
  <si>
    <t>JUAN CARLOS SIERRA BOTERO</t>
  </si>
  <si>
    <t>JUAN BOTERO 800 PUNTOS CARLOS DEL RIO 786 29 PUNTOS</t>
  </si>
  <si>
    <t>https://www.contratos.gov.co/consultas/detalleProceso.do?numConstancia=13-11-1954356</t>
  </si>
  <si>
    <t>06/20/2013 12:00:00 AM</t>
  </si>
  <si>
    <t>13-11-1748838</t>
  </si>
  <si>
    <t>Consorcio Santiago Quebradas</t>
  </si>
  <si>
    <t>CONSORCIO SANTIAGO QUEBRADAS  CONFORMADO POR: CONSTRUCTORA TRAINPO S. A. S. Y SOTARCO S. A. S.  CON 1000 PUNTOS.</t>
  </si>
  <si>
    <t>https://www.contratos.gov.co/consultas/detalleProceso.do?numConstancia=13-11-1748838</t>
  </si>
  <si>
    <t>12-11-1285216</t>
  </si>
  <si>
    <t>SI-SAMC-022-12</t>
  </si>
  <si>
    <t>900595861-2</t>
  </si>
  <si>
    <t>UNION TEMPORAL POSTES</t>
  </si>
  <si>
    <t>OSCAR GUSTAVO GOMEZ FLOREZ</t>
  </si>
  <si>
    <t>https://www.contratos.gov.co/consultas/detalleProceso.do?numConstancia=12-11-1285216</t>
  </si>
  <si>
    <t>MANTENIMIENTO GENERAL DE CINCO INSTITUCIONES EDUCATICAS OFICIALES DEL MUNICIPIO DE BUCARAMANGA</t>
  </si>
  <si>
    <t>13-11-1522267</t>
  </si>
  <si>
    <t>SI-SAMC-001-2013</t>
  </si>
  <si>
    <t>CONSORCIO XICOD</t>
  </si>
  <si>
    <t>MANUEL HERNANDO BECERRA ARAQUE</t>
  </si>
  <si>
    <t>CONSORCIO XICOD    1000 PTS</t>
  </si>
  <si>
    <t>https://www.contratos.gov.co/consultas/detalleProceso.do?numConstancia=13-11-1522267</t>
  </si>
  <si>
    <t>02/22/2013 12:00:00 AM</t>
  </si>
  <si>
    <t>13-11-1485159</t>
  </si>
  <si>
    <t>SA-SPI-01-2013</t>
  </si>
  <si>
    <t>520 - 2013</t>
  </si>
  <si>
    <t>52.148.717 DE BOGORA</t>
  </si>
  <si>
    <t>ANDREA CASTILLO CARVAJAL</t>
  </si>
  <si>
    <t>T Y S COMP TECNOLOGIA Y SERVICIOS  S.A.S.</t>
  </si>
  <si>
    <t>https://www.contratos.gov.co/consultas/detalleProceso.do?numConstancia=13-11-1485159</t>
  </si>
  <si>
    <t>ALMANIZALES3</t>
  </si>
  <si>
    <t>CONSTRUCCION DE VIAS EN LOS  BARRIOS VILLA LUZ Y  CARIBE DE LA CIUDAD DE MANIZALES</t>
  </si>
  <si>
    <t>13-11-1508981</t>
  </si>
  <si>
    <t>MCSOP-007-2013</t>
  </si>
  <si>
    <t>MARIO ALBERTO AGUIRRE QUINTERO</t>
  </si>
  <si>
    <t>CONSTRUCCION DE VIAS EN LOS BARRIOS VILLA LUZ Y EL CARIBE DEL LA CIUDAD DE MANIZALES</t>
  </si>
  <si>
    <t>https://www.contratos.gov.co/consultas/detalleProceso.do?numConstancia=13-11-1508981</t>
  </si>
  <si>
    <t>13-11-1776580</t>
  </si>
  <si>
    <t>SI-SAMC-008-2013</t>
  </si>
  <si>
    <t>900644737-8</t>
  </si>
  <si>
    <t>CONSORCIO CONTROL Y ESTABILIZACION</t>
  </si>
  <si>
    <t>ANA ISABEL VERA COTE</t>
  </si>
  <si>
    <t>CONSORCIO CONTROL Y ESTABILIZACION 1000 pts</t>
  </si>
  <si>
    <t>https://www.contratos.gov.co/consultas/detalleProceso.do?numConstancia=13-11-1776580</t>
  </si>
  <si>
    <t>09/26/2013 12:00:00 AM</t>
  </si>
  <si>
    <t>13-11-1972275</t>
  </si>
  <si>
    <t>SI-SAMC-030-2013</t>
  </si>
  <si>
    <t>804008992-4</t>
  </si>
  <si>
    <t>FERVAR INGENIEROS E.U</t>
  </si>
  <si>
    <t>FERVAR INGENIEROS E.U.</t>
  </si>
  <si>
    <t>FERVAR INGENIEROS E.U. 1000 pts.</t>
  </si>
  <si>
    <t>https://www.contratos.gov.co/consultas/detalleProceso.do?numConstancia=13-11-1972275</t>
  </si>
  <si>
    <t>ATENDER LOS TRAMOS CRITICOS DE VIAS EN EL BARRIO SAN LUIS  ASI: CALLE 9 DESDE LA AVENIDA 3 HACIA LA AVENIDA 5; AVENIDA 5 DESDE LA CALLE 8 HACIA LA 9; INTERSECCION AVENIDA 6 CALLE 8; AVENIDA 6 DESDE LA CALLE 8 HACIA LA CALLE 7 Y AVENIDA 7 ENTRE CALLES 6 Y 6A.</t>
  </si>
  <si>
    <t>13-11-1860316</t>
  </si>
  <si>
    <t>SG-GC-SAMC-0038-2013</t>
  </si>
  <si>
    <t>900656007-1</t>
  </si>
  <si>
    <t>CONSORCIO MV SAN LUIS</t>
  </si>
  <si>
    <t>88.201.019 DE CUCUTA</t>
  </si>
  <si>
    <t>HAROLD FREDY MARTINEZ SANCHEZ</t>
  </si>
  <si>
    <t>ATENDER LOS TRAMOS CRITICOS DE VIAS EN EL BARRIO SAN LUIS  ASI: CALLE 9 DESDE LA AVENIDA 3 HACIA LA AVENIDA 5; AVENIDA 5 DESDE LA CALLE 8 HACIA LA 9; INTERSECCION AVENIDA 6 CALLE 8; AVENIDA 6 DESDE LA CALLE 8 HACIA LA CALLE 7 Y AVENIDA 7 ENTRE CALLES 6 Y 6A</t>
  </si>
  <si>
    <t>CONSORCIO MV SAN LUIS  puntos 1000</t>
  </si>
  <si>
    <t>https://www.contratos.gov.co/consultas/detalleProceso.do?numConstancia=13-11-1860316</t>
  </si>
  <si>
    <t>13-11-1737919</t>
  </si>
  <si>
    <t>SI-SAMC-013-2013</t>
  </si>
  <si>
    <t>890207976-2</t>
  </si>
  <si>
    <t>E.M.E. INGENIERIA S.A.</t>
  </si>
  <si>
    <t>EME INGENIERIA S.A. 1000 PTS INGELEL S.A.S. NO HABILITADA EICON LTDA NO HABILITADA</t>
  </si>
  <si>
    <t>https://www.contratos.gov.co/consultas/detalleProceso.do?numConstancia=13-11-1737919</t>
  </si>
  <si>
    <t>13-11-1777296</t>
  </si>
  <si>
    <t>SA-26-0004-2013</t>
  </si>
  <si>
    <t>2013OO260002</t>
  </si>
  <si>
    <t>CONSORCIO INCITECO</t>
  </si>
  <si>
    <t>IVAN DE JEUS GIRALDO JARAMILLO</t>
  </si>
  <si>
    <t>1. CONSORCIO INCITECO 2. CONSORCIO JRC-01 3. CONSORCIO CM</t>
  </si>
  <si>
    <t>https://www.contratos.gov.co/consultas/detalleProceso.do?numConstancia=13-11-1777296</t>
  </si>
  <si>
    <t>13-11-1791825</t>
  </si>
  <si>
    <t>Seleccionabreviada_15_2013</t>
  </si>
  <si>
    <t>912 DE 2013</t>
  </si>
  <si>
    <t>900.647.828-3</t>
  </si>
  <si>
    <t>CONSORCIO ESTRUCTURAS HIDRAULICAS</t>
  </si>
  <si>
    <t>CONSORCIO ESTRUCTURAS HIDRAULICAS:</t>
  </si>
  <si>
    <t>https://www.contratos.gov.co/consultas/detalleProceso.do?numConstancia=13-11-1791825</t>
  </si>
  <si>
    <t>GOBATLANTICO5</t>
  </si>
  <si>
    <t>REHABILITACION DEL LAGO EL RODEO EN EL CORREGIMIENTO DE CAMPECHE MUNICIPIO DE BARANOA ¿ ATLANTICO</t>
  </si>
  <si>
    <t>10/29/2012 12:00:00 AM</t>
  </si>
  <si>
    <t>12-11-1230945</t>
  </si>
  <si>
    <t>SDE ¿ SAMC - 001 DE 2012</t>
  </si>
  <si>
    <t>0110-2013-000001</t>
  </si>
  <si>
    <t>AIDCON LTDA.</t>
  </si>
  <si>
    <t>https://www.contratos.gov.co/consultas/detalleProceso.do?numConstancia=12-11-1230945</t>
  </si>
  <si>
    <t>07/17/2013 12:00:00 AM</t>
  </si>
  <si>
    <t>13-11-1809407</t>
  </si>
  <si>
    <t>JAIRO DE JESUS GONZALEZ AGUDELO</t>
  </si>
  <si>
    <t>1. JAIRO DE JESUS GONZALEZ AGUDELO</t>
  </si>
  <si>
    <t>1. JAIRO DE JESUS GONZALEZ AGUDELO 2. CONHIME S.A.S. 3. DELFOS CONSTRUCCIONES S.A. 4. CONSORCIO AGEM</t>
  </si>
  <si>
    <t>https://www.contratos.gov.co/consultas/detalleProceso.do?numConstancia=13-11-1809407</t>
  </si>
  <si>
    <t>ALMANIZALES9</t>
  </si>
  <si>
    <t>13-11-1586890</t>
  </si>
  <si>
    <t>MCSOP-016-2013</t>
  </si>
  <si>
    <t>JULIO CESAR ARROYAVE OSORIO</t>
  </si>
  <si>
    <t>https://www.contratos.gov.co/consultas/detalleProceso.do?numConstancia=13-11-1586890</t>
  </si>
  <si>
    <t>OPTIMIZACION DEL SISTEMA DE BOMBEO Y LINEA DE IMPULSION DEL ACUEDUCTO VEREDAL  SIETE VEREDAS DEL MUNICIPIO DE LENGUAZAQUE  DEPARTAMENTO DE CUNDINAMARCA</t>
  </si>
  <si>
    <t>Cundinamarca - Lenguazaque</t>
  </si>
  <si>
    <t>13-11-1528917</t>
  </si>
  <si>
    <t>SAMC-PDA-001-2013</t>
  </si>
  <si>
    <t>EPC-O-097-2013</t>
  </si>
  <si>
    <t>CONSORCIO VIPAL</t>
  </si>
  <si>
    <t>87.719 251 de Ipiales (Nariño)</t>
  </si>
  <si>
    <t>CARLOS ANDRES VILLARREAL TAPIA</t>
  </si>
  <si>
    <t>OPTIMIZACION DEL SISTEMA DE BOMBEO Y LINEA DE IMPULSION DEL ACUEDUCTO VEREDAL SIETE VEREDAS DEL MUNICIPIO DE LENGUAZAQUE  DEPARTAMENTO DE CUNDINAMARCA</t>
  </si>
  <si>
    <t>CONSORCIO VIPAL                                      1.000 Puntos CONSORCIO CAMA                                            0 CONSORCIO ACUEDUCTO 2013.                       0</t>
  </si>
  <si>
    <t>https://www.contratos.gov.co/consultas/detalleProceso.do?numConstancia=13-11-1528917</t>
  </si>
  <si>
    <t>Antioquia - Fredonia</t>
  </si>
  <si>
    <t>13-11-1746690</t>
  </si>
  <si>
    <t>GONZALEZ AGUDELO JAIRO DE JESUS</t>
  </si>
  <si>
    <t>JAIRO DE JESUS GONZALEZ AGUDELO - 1000 CONSORCIO AGEM - 992 CONVIAS SAS - 991</t>
  </si>
  <si>
    <t>https://www.contratos.gov.co/consultas/detalleProceso.do?numConstancia=13-11-1746690</t>
  </si>
  <si>
    <t>04/19/2013 12:00:00 AM</t>
  </si>
  <si>
    <t>13-11-1614310</t>
  </si>
  <si>
    <t>SA-007-2013</t>
  </si>
  <si>
    <t>UNION TEMPORAL MITIGACION AMBIENTAL 2013</t>
  </si>
  <si>
    <t>KARINA JARABA GUAZO</t>
  </si>
  <si>
    <t>MITIGACION AMBIENTAL PARA LA CONSTRUCCION DE 490 VIVIENDAS DE INTERES SOCIAL RURAL EN CUATRO MUNICIPIOS  ZONA DE CONSOLlDACION DE LOS MONTES DE MARIA  SAN ONOFRE  OVEJAS  MORROA y COLOSO  DEPARTAMENTO DE SUCRE</t>
  </si>
  <si>
    <t>https://www.contratos.gov.co/consultas/detalleProceso.do?numConstancia=13-11-1614310</t>
  </si>
  <si>
    <t>12-11-1254916</t>
  </si>
  <si>
    <t>SI-SAMC- 019-12</t>
  </si>
  <si>
    <t>900550659-7</t>
  </si>
  <si>
    <t>CONSORCIO VIAS NACIONALES 2012                     1000 PTS CONSORCIO BRATEL                                            NO HABILITADA</t>
  </si>
  <si>
    <t>https://www.contratos.gov.co/consultas/detalleProceso.do?numConstancia=12-11-1254916</t>
  </si>
  <si>
    <t>IMPERMEABILIZACION DE LOCALES COMERCIALES UBICADOS EN EL TERCER PISO DEL CENTRO COMERCIAL ACROPOLIS DEL MUNICIPIO DE BUCARAMANGA</t>
  </si>
  <si>
    <t>13-11-2036739</t>
  </si>
  <si>
    <t>SI-SAMC-035-2013</t>
  </si>
  <si>
    <t>900679617-3</t>
  </si>
  <si>
    <t>UNION TEMPORAL IMAC</t>
  </si>
  <si>
    <t>JUAN FERNANDO VANEGAS CARVAJAL</t>
  </si>
  <si>
    <t>UNION TEMPORAL IMAC 800 PTS.</t>
  </si>
  <si>
    <t>https://www.contratos.gov.co/consultas/detalleProceso.do?numConstancia=13-11-2036739</t>
  </si>
  <si>
    <t>08/28/2013 12:00:00 AM</t>
  </si>
  <si>
    <t>13-11-1898845</t>
  </si>
  <si>
    <t>S.A.M.C 20 2013 SECRETARIA INFRAESTRUCTURA</t>
  </si>
  <si>
    <t>CONTRATO 776 2013 INFRAESTRUCTURA</t>
  </si>
  <si>
    <t>900.660.732-9</t>
  </si>
  <si>
    <t>CONSORCIO MET-CONCIVIL 2013</t>
  </si>
  <si>
    <t>79.602.630</t>
  </si>
  <si>
    <t>MANLIO VIZCAYA MENDEZ</t>
  </si>
  <si>
    <t>PRIMERO MET-CONCIVIL 2013 PUNTAJE 1000 PUNTOS</t>
  </si>
  <si>
    <t>https://www.contratos.gov.co/consultas/detalleProceso.do?numConstancia=13-11-1898845</t>
  </si>
  <si>
    <t>SDHBOG10</t>
  </si>
  <si>
    <t>13-11-1596381</t>
  </si>
  <si>
    <t>sdh-samc-04-2013</t>
  </si>
  <si>
    <t>CONSORCIO CJ</t>
  </si>
  <si>
    <t>CONSORCIO CJ INTEGRADO POR Javier Orlando Ramirez Rodriguez y Contronet Ltda</t>
  </si>
  <si>
    <t>https://www.contratos.gov.co/consultas/detalleProceso.do?numConstancia=13-11-1596381</t>
  </si>
  <si>
    <t>CACOM3</t>
  </si>
  <si>
    <t>Malambo</t>
  </si>
  <si>
    <t>13-11-1565943</t>
  </si>
  <si>
    <t>086-00-F-CACOM3-GRUAL-2013</t>
  </si>
  <si>
    <t>7.182.266</t>
  </si>
  <si>
    <t>GABRIEL ALEJANDRO GONZALEZ BARON</t>
  </si>
  <si>
    <t>GONZALEZ BARON GABRIEL ALEJANDRO</t>
  </si>
  <si>
    <t>https://www.contratos.gov.co/consultas/detalleProceso.do?numConstancia=13-11-1565943</t>
  </si>
  <si>
    <t>13-11-1835802</t>
  </si>
  <si>
    <t>SGSA 003-2013</t>
  </si>
  <si>
    <t>1281-2013</t>
  </si>
  <si>
    <t>CONSORCIO ALIANZA</t>
  </si>
  <si>
    <t>CLAUDIA PATRICIA NIÑO FONSECA</t>
  </si>
  <si>
    <t>CONSORCIO ALIANZA PUNTAJE 993 11  CONSORCIO MANTENIMIETNO SECRETARIA PUNTAJE 986 44 JAIRO ARTURO CARDENAS AVELLANEDA PUNTAJE  952 65</t>
  </si>
  <si>
    <t>https://www.contratos.gov.co/consultas/detalleProceso.do?numConstancia=13-11-1835802</t>
  </si>
  <si>
    <t>OPTIMIZACION Y PUESTA EN MARCHA DE LOS SISTEMAS DE POTABILIZACION DE AGUA DE LAS VEREDAS CARUPANA  TUNUPE  AULA ANEXA SIGLO XXI VEREDA GUIRA  SEDE PRINCIPAL INSTITUCCION EDUCATIVA EL CRIEET  AULA ANEXA CRIEET VEREDA LA URAMA DEL MUNICIPIO DE TAURAMENA  DEPARTAMENTO DE CASANARE</t>
  </si>
  <si>
    <t>13-11-2012785</t>
  </si>
  <si>
    <t>SAMT-SI-011-2013</t>
  </si>
  <si>
    <t>343/2013</t>
  </si>
  <si>
    <t>844.001.593-2</t>
  </si>
  <si>
    <t>FERREAGUAS &amp; ASOCIADOS S.A.S.</t>
  </si>
  <si>
    <t>PEDRO JULIO PERALTA MORALES</t>
  </si>
  <si>
    <t>FERREAGUAS Y ASOCIADOS S.A.S  CON NIT 844.001.593-2 Representada por PEDRO JULIO PERALTA  identificado con cedula de ciudadania No. 3.282.342 de San Martin (Meta)</t>
  </si>
  <si>
    <t>se declaro juridica  financiera y tecnicamente</t>
  </si>
  <si>
    <t>https://www.contratos.gov.co/consultas/detalleProceso.do?numConstancia=13-11-2012785</t>
  </si>
  <si>
    <t>13-11-1791872</t>
  </si>
  <si>
    <t>SESAMECOP014-13</t>
  </si>
  <si>
    <t>CONTRATO 653 DE 17-10-13</t>
  </si>
  <si>
    <t>12.113.195</t>
  </si>
  <si>
    <t>GUILLERMO ORTIZ CUENCA</t>
  </si>
  <si>
    <t>UNICO OFERENTE HABILITADO GUILLERMO ORTIZ CUENCA</t>
  </si>
  <si>
    <t>https://www.contratos.gov.co/consultas/detalleProceso.do?numConstancia=13-11-1791872</t>
  </si>
  <si>
    <t>05/30/2013 12:00:00 AM</t>
  </si>
  <si>
    <t>13-11-1704550</t>
  </si>
  <si>
    <t>SA-SAPSB-007-2013</t>
  </si>
  <si>
    <t>CONTRATO DE OBRA 023-2013</t>
  </si>
  <si>
    <t>830.069.047-4</t>
  </si>
  <si>
    <t>79.617.144</t>
  </si>
  <si>
    <t>https://www.contratos.gov.co/consultas/detalleProceso.do?numConstancia=13-11-1704550</t>
  </si>
  <si>
    <t>01/28/2013 12:00:00 AM</t>
  </si>
  <si>
    <t>13-11-1418830</t>
  </si>
  <si>
    <t>SG-GC-SAMC-0002-2013</t>
  </si>
  <si>
    <t>900597023-6</t>
  </si>
  <si>
    <t>UNION TEMPORAL BOLIVAR</t>
  </si>
  <si>
    <t>JUAN CARLOS ROSAS VILLAMIZAR</t>
  </si>
  <si>
    <t>UNION TEMPORAL BOLIVAR PUNTOS 1000</t>
  </si>
  <si>
    <t>https://www.contratos.gov.co/consultas/detalleProceso.do?numConstancia=13-11-1418830</t>
  </si>
  <si>
    <t>12-11-1301727</t>
  </si>
  <si>
    <t>5SA-052-2012</t>
  </si>
  <si>
    <t>00-113-2013</t>
  </si>
  <si>
    <t>900581294-5</t>
  </si>
  <si>
    <t>CONSORCIO PONAL-JJ-2012</t>
  </si>
  <si>
    <t>ELIAS JABBA VASQUEZ</t>
  </si>
  <si>
    <t>ADECUACION DE CANCHA DE FUTBOL  Y CONSTRUCCION DEL AREA DE LA PLAZA DE PARADAS DE 12 MTS*40 MTS COMO APOYO AL PROGRAMA DE POLICIA DE BACHILLERES DE LA ESTACION DE POLICIA DEL MUNICIPIO DE ARAUCA  DEPARTAMENTO DE ARAUCA</t>
  </si>
  <si>
    <t>1. Consorcio PONAL-JJ-2012 R/L ELIAS JABBA VASQUEZ CCNO. 72.211.320.</t>
  </si>
  <si>
    <t>https://www.contratos.gov.co/consultas/detalleProceso.do?numConstancia=12-11-1301727</t>
  </si>
  <si>
    <t>MANTENIMIENTO Y CONSTRUCCION DE VIAS COMUNAS 8 A 11  DE LA CIUDAD DE MANIZALES</t>
  </si>
  <si>
    <t>13-11-1598046</t>
  </si>
  <si>
    <t>MCSOP-019-2013</t>
  </si>
  <si>
    <t>JOSE PIOQUINTO BRAND ECHEVERRI</t>
  </si>
  <si>
    <t>6 248.167.783 00         129.675 00   70 20 10  100 2 247.771.771 00         266.337 00   67 20 10  97 5 247.736.765 00         301.343 00   64 20 10  94 3 247.575.600 00         462.508 00   61 20 10  91 4 247.417.616 00         620.492 00   58 20 10  88 8 247.002.200 00       1.035.908 00   55 20 10  85 1 246.832.935 00       1.205.173 00   52 20 10  82 10 241.372.756 00       6.665.352 00   49 20 10  79 9 240.697.567 00       7.340.541 00   46 20 10  76</t>
  </si>
  <si>
    <t>https://www.contratos.gov.co/consultas/detalleProceso.do?numConstancia=13-11-1598046</t>
  </si>
  <si>
    <t>MANTENIMIENTO Y CONSTRUCCION DE VIAS COMUNAS 5 A 7  DE LA CIUDAD DE MANIZALES</t>
  </si>
  <si>
    <t>13-11-1593954</t>
  </si>
  <si>
    <t>MCSOP-018-2013</t>
  </si>
  <si>
    <t>10.260.027</t>
  </si>
  <si>
    <t>CARLOS ANTONIO VALENCIA LLANO</t>
  </si>
  <si>
    <t>8    248.049.830 00             7.839 60   70 20 10  100  9 247.867.299 00         190.370 60   67 20 10  97  1 247.598.105 00         459.564 60   64 20 10  94  5 247.576.248 00         481.421 60   61 20 10  91  6 247.002.200 00       1.055.469 60   58 20 10  88  3 245.258.330 00       2.799.339 60   55 20 10  85  7 245.157.386 00       2.900.283 60   52 20 10  82  2 245.122.359 00       2.935.310 60   49 20 10  79  4 241.354.905 00       6.702.764 60   46 20 10  76</t>
  </si>
  <si>
    <t>https://www.contratos.gov.co/consultas/detalleProceso.do?numConstancia=13-11-1593954</t>
  </si>
  <si>
    <t>10/18/2013 12:00:00 AM</t>
  </si>
  <si>
    <t>13-11-2019475</t>
  </si>
  <si>
    <t>SAMC-001-2013</t>
  </si>
  <si>
    <t>900.676.728-9</t>
  </si>
  <si>
    <t>ALVARO TRIVINO CHAPARRO</t>
  </si>
  <si>
    <t>https://www.contratos.gov.co/consultas/detalleProceso.do?numConstancia=13-11-2019475</t>
  </si>
  <si>
    <t>MLEGAL14</t>
  </si>
  <si>
    <t>13-11-2066896</t>
  </si>
  <si>
    <t>069-SG-2013</t>
  </si>
  <si>
    <t>317-SG-2013</t>
  </si>
  <si>
    <t>900.684.047-5</t>
  </si>
  <si>
    <t>CONSORCIO KF ML 2013</t>
  </si>
  <si>
    <t>19.261.630</t>
  </si>
  <si>
    <t>https://www.contratos.gov.co/consultas/detalleProceso.do?numConstancia=13-11-2066896</t>
  </si>
  <si>
    <t>130206-0-2013</t>
  </si>
  <si>
    <t>CONSTRUCCION Y MEJORAMIENTO DE LA INFRAESTRUCTURA DEL SISTEMA DE ALCANTARILLADO SANITARIO URBANO DEL MUNICIPIO DE ARAUQUITA  DEPARTAMENTO DE ARAUCA.</t>
  </si>
  <si>
    <t>12-11-1319941</t>
  </si>
  <si>
    <t>MN-OJ-013-2012</t>
  </si>
  <si>
    <t>900587378-2</t>
  </si>
  <si>
    <t>CONSORCIO DNG</t>
  </si>
  <si>
    <t>LUIS CARLOS ACEVEDO VILLAMIZAR</t>
  </si>
  <si>
    <t>CONSTRUCCION Y MEJORAMIENTO DE LA INFRAESTRUCTURA DEL SISTEMA DE ALCANTARILLADO SANITARIO URBANO DEL MUNICIPIO DE ARAUQUITA - DEPARTAMENTO DE ARAUCA.</t>
  </si>
  <si>
    <t>LUIS CARLOS ACEVEDO VILLAMIZAR R/L CONSORCIO DNG</t>
  </si>
  <si>
    <t>CUMPLE OFERENTE No. 01</t>
  </si>
  <si>
    <t>https://www.contratos.gov.co/consultas/detalleProceso.do?numConstancia=12-11-1319941</t>
  </si>
  <si>
    <t>01/30/2014 12:00:00 AM</t>
  </si>
  <si>
    <t>14-11-2344290</t>
  </si>
  <si>
    <t>4600051259  DE 2013</t>
  </si>
  <si>
    <t>15435479-6</t>
  </si>
  <si>
    <t>15.435.479</t>
  </si>
  <si>
    <t>1 1 CARLOS MARIO PALACIOS CHAMAT $ 230.699.650 49 1000 00 3 2 JUAN MANUEL SUAREZ OSORIO $ 228.610.200 00 953 66 2 3 CONSORCIO FERNANDA.  Integrado por VICTORIA EUGENIA JIMINEZ HERRON 50% y CARLOS GIVANNY URIBE MONTOYA 50%) $ 224.177.621 71 940 21</t>
  </si>
  <si>
    <t>1 CARLOS MARIO PALACIOS CHAMAT  700 00 100 100 100 1000 00 2 CONSORCIO FERNANDA.  Integrado por VICTORIA EUGENIA JIMINEZ HERRON 50% y CARLOS GIVANNY URIBE MONTOYA 50%) 680 21 100 100 60 940 21  JUAN MANUEL SUAREZ OSORIO 693 66 100 100 60 953 66</t>
  </si>
  <si>
    <t>https://www.contratos.gov.co/consultas/detalleProceso.do?numConstancia=14-11-2344290</t>
  </si>
  <si>
    <t>OBRAS DE EMERGENCIA PUENTE ARGELINO DURAN QUINTERO PR77+0460 DE LA RUTA 4505  CARRETERA GARZON ¿RIO LORO ¿ NEIVA EN EL DEPARTAMENTOS DEL HUILA.</t>
  </si>
  <si>
    <t>10/17/2013 12:00:00 AM</t>
  </si>
  <si>
    <t>13-11-2015862</t>
  </si>
  <si>
    <t>SA-MC-DT-HUI-012-2013</t>
  </si>
  <si>
    <t>4164-2013</t>
  </si>
  <si>
    <t>900686059-2</t>
  </si>
  <si>
    <t>CONSORCIO IPV</t>
  </si>
  <si>
    <t>OBRAS DE EMERGENCIA PUENTE ARGELINO DURAN QUINTERO PR.77+0460 DE LA RUTA 4505  CARRETERA GARZON-RIO LORO NEIVA EN EL DEPARTAMENTO DEL HUILA.</t>
  </si>
  <si>
    <t>ORDEN DE ELEGIBILIDAD 1:  CONSORCIO IPV ORDEN DE ELEGIBILIDAD 2:  CONSORCIO JMV PUENTE ORDEN DE ELEGIBILIDAD 3:  CONCREARMADO LTDA</t>
  </si>
  <si>
    <t>24-02-00-000</t>
  </si>
  <si>
    <t>https://www.contratos.gov.co/consultas/detalleProceso.do?numConstancia=13-11-2015862</t>
  </si>
  <si>
    <t>ALSABOYA2</t>
  </si>
  <si>
    <t>13-11-2161737</t>
  </si>
  <si>
    <t>SAMC- 015 de 2013</t>
  </si>
  <si>
    <t>900402127-7</t>
  </si>
  <si>
    <t>ACONCI CONSTRUCTORES S.A.S</t>
  </si>
  <si>
    <t>IVAN CONTRERAS CARRILLO</t>
  </si>
  <si>
    <t>https://www.contratos.gov.co/consultas/detalleProceso.do?numConstancia=13-11-2161737</t>
  </si>
  <si>
    <t>13-11-1810419</t>
  </si>
  <si>
    <t>IDRD-STC-SAMC-024-2013</t>
  </si>
  <si>
    <t>IDRD-CTO-1812-2013</t>
  </si>
  <si>
    <t>830091013-6</t>
  </si>
  <si>
    <t>ECOHABITAT LTDA.</t>
  </si>
  <si>
    <t>https://www.contratos.gov.co/consultas/detalleProceso.do?numConstancia=13-11-1810419</t>
  </si>
  <si>
    <t>13-11-1949871</t>
  </si>
  <si>
    <t>SAMC-47 DE 2013</t>
  </si>
  <si>
    <t>4600054431 DE 2014</t>
  </si>
  <si>
    <t>70.562.215-2</t>
  </si>
  <si>
    <t>70.562.215</t>
  </si>
  <si>
    <t>https://www.contratos.gov.co/consultas/detalleProceso.do?numConstancia=13-11-1949871</t>
  </si>
  <si>
    <t>13-11-1946559</t>
  </si>
  <si>
    <t>SAMT-SI-007-2013</t>
  </si>
  <si>
    <t>307/2013</t>
  </si>
  <si>
    <t>844.003.568-7</t>
  </si>
  <si>
    <t>CONSTRU-INTER S.A.S.</t>
  </si>
  <si>
    <t>7.062.053 de Villanueva</t>
  </si>
  <si>
    <t>HARON QUIROGA FLOREZ</t>
  </si>
  <si>
    <t>https://www.contratos.gov.co/consultas/detalleProceso.do?numConstancia=13-11-1946559</t>
  </si>
  <si>
    <t>09/25/2013 12:00:00 AM</t>
  </si>
  <si>
    <t>13-11-1966987</t>
  </si>
  <si>
    <t>MN-OJ-009-2013</t>
  </si>
  <si>
    <t>900669523-7</t>
  </si>
  <si>
    <t>CONSORCIO ALOJAMIENTO POLICIA</t>
  </si>
  <si>
    <t>RAMIRO DUSSAN PEÑA</t>
  </si>
  <si>
    <t>RAMIRO DUSSAN PEÑA CONSORCIO ALOJAMIENTO POLICIA</t>
  </si>
  <si>
    <t>01 CUMPLE RAMIRO DUSSAN PEÑA CONSORCIO ALOJAMIENTO POLICIA</t>
  </si>
  <si>
    <t>https://www.contratos.gov.co/consultas/detalleProceso.do?numConstancia=13-11-1966987</t>
  </si>
  <si>
    <t>OBRAS DE MEJORAMIENTO DEL ESPACIO PUBLICO DEL PARQUE EL FERROCARRIL  PARQUE SAGRADO CORAZON Y PLAZOLETA SAN JUAN  UBICADOS EN LA COMUNA 10 DE LA CIUDAD</t>
  </si>
  <si>
    <t>13-11-1928696</t>
  </si>
  <si>
    <t>9008629 SAMC-57 DE 2013</t>
  </si>
  <si>
    <t>4600051062  DE 2013</t>
  </si>
  <si>
    <t>811002482-8</t>
  </si>
  <si>
    <t>INGOMON S.A.S</t>
  </si>
  <si>
    <t>43.832.451</t>
  </si>
  <si>
    <t>PAULA ANDREA GOMEZ POSADA</t>
  </si>
  <si>
    <t>1 INGOMON SAS $ 214.031.458 960 00 4 JUAN CARLOS RESTREPO GUTIERREZ $ 211.858.895 952 89 3 JORGE ALBERTO GUZMAN LONDOÑO $ 208.085.711 940 55 5 CONSORCIO MAES $ 213.596.583 928 58 2 CONSORCIO FERROCARRIL $ 210.305.563 917 81</t>
  </si>
  <si>
    <t>https://www.contratos.gov.co/consultas/detalleProceso.do?numConstancia=13-11-1928696</t>
  </si>
  <si>
    <t>13-11-1986089</t>
  </si>
  <si>
    <t>SI-SAMC-031-2013</t>
  </si>
  <si>
    <t>SARMIENTO DURAN HECTOR FRANCISCO</t>
  </si>
  <si>
    <t>HECTOR FRANCISCO SARMIENTO DURAN 1000 PTS</t>
  </si>
  <si>
    <t>https://www.contratos.gov.co/consultas/detalleProceso.do?numConstancia=13-11-1986089</t>
  </si>
  <si>
    <t>08/27/2013 12:00:00 AM</t>
  </si>
  <si>
    <t>13-11-1896640</t>
  </si>
  <si>
    <t>547-SA-37-08-2013</t>
  </si>
  <si>
    <t>4600001107 DE 2013</t>
  </si>
  <si>
    <t>900.668.538-2</t>
  </si>
  <si>
    <t>71.745.607</t>
  </si>
  <si>
    <t>https://www.contratos.gov.co/consultas/detalleProceso.do?numConstancia=13-11-1896640</t>
  </si>
  <si>
    <t>12-11-1344811</t>
  </si>
  <si>
    <t>3SA-060-2012</t>
  </si>
  <si>
    <t>121-2013</t>
  </si>
  <si>
    <t>900592128-8</t>
  </si>
  <si>
    <t>CONSORCIO LLANERIAS</t>
  </si>
  <si>
    <t>WILLIAM ALCIDES SANCHEZ FAJARDO</t>
  </si>
  <si>
    <t>MANTENIMIENTO Y ADECUACION DEL EDIFICIO Y EL AUDITORIO LLANERIAS DEL CENTRO ADMINISTRATIVO MUNICIPAL DE ARAUCA</t>
  </si>
  <si>
    <t>https://www.contratos.gov.co/consultas/detalleProceso.do?numConstancia=12-11-1344811</t>
  </si>
  <si>
    <t>12-11-1193444</t>
  </si>
  <si>
    <t>SI-SAMC-011-2012</t>
  </si>
  <si>
    <t>900577078-5</t>
  </si>
  <si>
    <t>CONSORCIO KENNEDY 2012</t>
  </si>
  <si>
    <t>JOHANY ALBERTO RAMIREZ OTERO</t>
  </si>
  <si>
    <t>CONSORCIO KENNEDY 2012                     1000 PTS AUDREY ROSIRIS ARENALES PERILLA        NO HABILITADA</t>
  </si>
  <si>
    <t>https://www.contratos.gov.co/consultas/detalleProceso.do?numConstancia=12-11-1193444</t>
  </si>
  <si>
    <t>ADECUACION Y MEJORAMIENTO HOGAR INFANTIL GOTITAS DE AMOR EN EL MUNICIPIO DE TAURAMENA CASANARE</t>
  </si>
  <si>
    <t>13-11-2048541</t>
  </si>
  <si>
    <t>SAMT-SI-012-2013</t>
  </si>
  <si>
    <t>338/2013</t>
  </si>
  <si>
    <t>LINO RODRIGUEZ OCHOA  Nit 74.180.362-1 CC 74.180.362 de Sogamoso</t>
  </si>
  <si>
    <t>750 sobre 1000 puntos</t>
  </si>
  <si>
    <t>https://www.contratos.gov.co/consultas/detalleProceso.do?numConstancia=13-11-2048541</t>
  </si>
  <si>
    <t>ADECUACION DE LA PLANTA FISICA DEL EDIFICIO UBICADO ENTRE CALLES 41 Y 42 CON CARRERA 13 PARA EL FUNCIONAMIENTO DEL ARCHIVO CENTRAL MUNICIPAL</t>
  </si>
  <si>
    <t>12/19/2012 12:00:00 AM</t>
  </si>
  <si>
    <t>12-11-1349895</t>
  </si>
  <si>
    <t>SI-SAMC-024- 2012</t>
  </si>
  <si>
    <t>900603066-9</t>
  </si>
  <si>
    <t>UNION TEMPORAL ARCHIVO CENTRAL</t>
  </si>
  <si>
    <t>NICOLAS CHACON BUENO</t>
  </si>
  <si>
    <t>ADECUACION DE LA PLANTA FISICA DEL EDIFICIO UBICADO ENTRE CALLES 41 Y 42 CON CARRERA 13 PARA EL FUNCIONAMIENTO DEL ARCHIVO CENTRAL MUNICIPAL.</t>
  </si>
  <si>
    <t>https://www.contratos.gov.co/consultas/detalleProceso.do?numConstancia=12-11-1349895</t>
  </si>
  <si>
    <t>13-11-1593971</t>
  </si>
  <si>
    <t>SA-MC-DT-CAL-007-2013</t>
  </si>
  <si>
    <t>642-2013</t>
  </si>
  <si>
    <t>CARLOS FERNANDO MEDINA NOREÑA CC 80.424.420</t>
  </si>
  <si>
    <t>1º CARLOS FERNANDO MEDINA NOREÑA  996 60 2º RUTAS Y SEÑALES S.AS                        987 00 3º SEÑALVIAS LTDA                            0 00 4º MARTA CECILIA TRIVIÑO                            0 00 5º CONSORCIO INFRAESTRUCTURA VT       0 00 6º YESID FRANCISCO FERREIRA       0 00 7º CONSORCIO VIAS 2013                            0 00</t>
  </si>
  <si>
    <t>https://www.contratos.gov.co/consultas/detalleProceso.do?numConstancia=13-11-1593971</t>
  </si>
  <si>
    <t>800214750-7</t>
  </si>
  <si>
    <t>ITM</t>
  </si>
  <si>
    <t>11/22/2013 12:00:00 AM</t>
  </si>
  <si>
    <t>13-11-2114291</t>
  </si>
  <si>
    <t>O-11 de 2013</t>
  </si>
  <si>
    <t>900.684.065-8</t>
  </si>
  <si>
    <t>UNION TEMPORAL HYM CRD</t>
  </si>
  <si>
    <t>CARLOS ALBERTO GONZALEZ MESA</t>
  </si>
  <si>
    <t>https://www.contratos.gov.co/consultas/detalleProceso.do?numConstancia=13-11-2114291</t>
  </si>
  <si>
    <t>12-11-1356772</t>
  </si>
  <si>
    <t>SA029-2012</t>
  </si>
  <si>
    <t>002-2013</t>
  </si>
  <si>
    <t>13.491.287-3</t>
  </si>
  <si>
    <t>JOSE  ERNESTO  RICO  OSORIO</t>
  </si>
  <si>
    <t>JOSE ERNESTO RICO OSORIO NIT 13.494.287-3</t>
  </si>
  <si>
    <t>https://www.contratos.gov.co/consultas/detalleProceso.do?numConstancia=12-11-1356772</t>
  </si>
  <si>
    <t>¿PLAN MAESTRO DEL ACUEDUCTO PARA EL CORREGIMIENTO DE LA FUENTE DEL MUNICIPIO DE ZAPATOCA  DEPARTAMENTO DE SANTANDER</t>
  </si>
  <si>
    <t>13-11-1596565</t>
  </si>
  <si>
    <t>SA-1199</t>
  </si>
  <si>
    <t>900622888-7</t>
  </si>
  <si>
    <t>UNION TEMPORAL ZAPATOCA</t>
  </si>
  <si>
    <t>LAURA PATRICIA DIAZ DIAZ</t>
  </si>
  <si>
    <t>https://www.contratos.gov.co/consultas/detalleProceso.do?numConstancia=13-11-1596565</t>
  </si>
  <si>
    <t>13-11-1799061</t>
  </si>
  <si>
    <t>SAMC 018/2013</t>
  </si>
  <si>
    <t>2902/2013</t>
  </si>
  <si>
    <t>JUAN FERNANDO BOHORQUEZ CORREAL</t>
  </si>
  <si>
    <t>IMPLEMENTACION DE LA SALA DE CRISIS UBICADA EN EL CONSEJO DEPARTAMENTAL DE GESTION DEL RIESGO DE DESASTRES - CDGRD PARA EL DEPARTAMENTO DE BOYACA</t>
  </si>
  <si>
    <t>FERNANDO BOHORQUEZ Y CIA</t>
  </si>
  <si>
    <t>FERNANDO BOHORQUEZ Y CIA - 1000 PUNTOS</t>
  </si>
  <si>
    <t>https://www.contratos.gov.co/consultas/detalleProceso.do?numConstancia=13-11-1799061</t>
  </si>
  <si>
    <t>¿CONSTRUCCION  Y MANTENIMIENTO DE MALOCAS DE RESGUARDOS INDIGENAS DEL DEPARTAMENTO DEL GUAVIARE¿</t>
  </si>
  <si>
    <t>Calamar</t>
  </si>
  <si>
    <t>12/26/2012 12:00:00 AM</t>
  </si>
  <si>
    <t>12-11-1362472</t>
  </si>
  <si>
    <t>208 - 2013</t>
  </si>
  <si>
    <t>86.043.552</t>
  </si>
  <si>
    <t>UNION TEMPORAL MALOKAS</t>
  </si>
  <si>
    <t>JAIME ANTONIO ROJAS MONSALVE</t>
  </si>
  <si>
    <t>CONSTRUCCION Y MANTENIMIENTO DE MALOCAS DE RESGUARDOS INDIGENAS DEL DEPARTAMENTO DEL GUAVIARE</t>
  </si>
  <si>
    <t>https://www.contratos.gov.co/consultas/detalleProceso.do?numConstancia=12-11-1362472</t>
  </si>
  <si>
    <t>CONSTRUCCION PLAN MAESTRO DE ACUEDUCTO MUNICIPIO DE SILOS  DEPARTAMENTO NORTE DE SANTANDER</t>
  </si>
  <si>
    <t>13-11-1629079</t>
  </si>
  <si>
    <t>SA-SAPSB-005-2013</t>
  </si>
  <si>
    <t>CONTRATO DE OBRA 019-2013</t>
  </si>
  <si>
    <t>900622718-3</t>
  </si>
  <si>
    <t>CONSORCIO ACUEDUCTO DE SILOS 2013</t>
  </si>
  <si>
    <t>8.752.545</t>
  </si>
  <si>
    <t>JORGE OMAR ALBA PINEDA</t>
  </si>
  <si>
    <t>https://www.contratos.gov.co/consultas/detalleProceso.do?numConstancia=13-11-1629079</t>
  </si>
  <si>
    <t>MANTENIMIENTO Y MEJORAMIENTO DE LA VIA ACCESO A LA VIRGEN LA ESMERALDA  SECTORES LA AURORA  TINJACA AGUDOS EN EL MUNICIPIO DE TOCANCIPA DEL DEPARTAMENTO DE CUNDINAMARCA</t>
  </si>
  <si>
    <t>05/31/2013 12:00:00 AM</t>
  </si>
  <si>
    <t>13-11-1708783</t>
  </si>
  <si>
    <t>SA 015 MT 2013</t>
  </si>
  <si>
    <t>327 DE 2013</t>
  </si>
  <si>
    <t>CONSTRUCCIONES MAC LTDA</t>
  </si>
  <si>
    <t>JOSE GIRALDO BOHORQUEZ SANTANA</t>
  </si>
  <si>
    <t>100 PUNTOS CONSTRUCCIONES MAC LTDA</t>
  </si>
  <si>
    <t>https://www.contratos.gov.co/consultas/detalleProceso.do?numConstancia=13-11-1708783</t>
  </si>
  <si>
    <t>13-11-1655857</t>
  </si>
  <si>
    <t>SI-SAMC- 006-13</t>
  </si>
  <si>
    <t>804016355-6</t>
  </si>
  <si>
    <t>PROSEDIN LTDA</t>
  </si>
  <si>
    <t>ARNOLDO MORALES DELGADO</t>
  </si>
  <si>
    <t>PROSEDIN LTDA 1000 PTS</t>
  </si>
  <si>
    <t>https://www.contratos.gov.co/consultas/detalleProceso.do?numConstancia=13-11-1655857</t>
  </si>
  <si>
    <t>13-11-1784457</t>
  </si>
  <si>
    <t>Consorcio Sedes 1111</t>
  </si>
  <si>
    <t>LINA MARCELA ALFONSO NERANJA</t>
  </si>
  <si>
    <t>CONSORCIO SEDES 1111 integrado por los consorciados LINA ALFONSO NARANJO con el 70% y JUAN CARLOS SIERRA con el 30%.</t>
  </si>
  <si>
    <t>PROPONENTE TOTAL ORDEN DE ELEGIBILIDAD    CONSORCIO SEDES 1111                      1.000 00 1 ARGES LTDA                                                    990 00 2 OSCAR ADOLFO DIEZ YEPES                    982 00 3 CONSORCIO TUPAC SEDES AMBIENTALES    974 00 4</t>
  </si>
  <si>
    <t>https://www.contratos.gov.co/consultas/detalleProceso.do?numConstancia=13-11-1784457</t>
  </si>
  <si>
    <t>13-11-1980500</t>
  </si>
  <si>
    <t>ED-SA-13-08</t>
  </si>
  <si>
    <t>900673626-2</t>
  </si>
  <si>
    <t>CONSORCIO MATANZA 2013</t>
  </si>
  <si>
    <t>OMAR RODOLFO PICO QUINTERO</t>
  </si>
  <si>
    <t>CONSORCIO MATANZA 2013 - 1000 PUNTOS</t>
  </si>
  <si>
    <t>https://www.contratos.gov.co/consultas/detalleProceso.do?numConstancia=13-11-1980500</t>
  </si>
  <si>
    <t>13-11-1772123</t>
  </si>
  <si>
    <t>SA-SAPSB-008-2013</t>
  </si>
  <si>
    <t>CONTRATO DE OBRA 033-2013</t>
  </si>
  <si>
    <t>900642672-9</t>
  </si>
  <si>
    <t>88.247.282</t>
  </si>
  <si>
    <t>JAVIER ALEXANDER PABON CARREÑO</t>
  </si>
  <si>
    <t>https://www.contratos.gov.co/consultas/detalleProceso.do?numConstancia=13-11-1772123</t>
  </si>
  <si>
    <t>CONTRATACION DE LA OBRA ARREGLOS LOCATIVOS DE LA PLANTA FISICA DEL CENTRO DE PROTECCION DEL MENOR UBICADO EN LA CALLE 37 ENTRE CARRERA 4A Y 4 BARRIO LA JOYA DEL MUNICIPIO DE BUCARAMANGA</t>
  </si>
  <si>
    <t>05/29/2013 12:00:00 AM</t>
  </si>
  <si>
    <t>13-11-1703601</t>
  </si>
  <si>
    <t>SI-SAMC- 012-13</t>
  </si>
  <si>
    <t>900638125-6</t>
  </si>
  <si>
    <t>UNION TEMPORAL CENTRO LA JOYA</t>
  </si>
  <si>
    <t>HECTOR JAVIER GOMEZ SUAREZ</t>
  </si>
  <si>
    <t>UT. CENTRO LA JOYA</t>
  </si>
  <si>
    <t>UT. CENTRO LA JOYA  850 PTS</t>
  </si>
  <si>
    <t>https://www.contratos.gov.co/consultas/detalleProceso.do?numConstancia=13-11-1703601</t>
  </si>
  <si>
    <t>OBRAS DE ADECUACION PARA LA INSTITUCION EDUCATIVA EUGENIO PACELLI EN LAS SEDES MARIELA QUINTERO  BOLIVARIANA Y EDUARDO SANTOS DE LA COMUNA UNIVERSITARIA DEL MUNICIPIO DE MANIZALES</t>
  </si>
  <si>
    <t>13-11-1501726</t>
  </si>
  <si>
    <t>MCSOP-009-2013</t>
  </si>
  <si>
    <t>JAMES ALBERTO OROZCO MARIN</t>
  </si>
  <si>
    <t>OBRAS DE ADECUACION PARA LA INSTITUCION EDUCATIVA EUGENIO PACELLI EN LAS SEDES MARIELA QUINTERO  BLIVARIANA Y EDUARDO SANTOS DE LA COMUNA UNIVERSITARIA DEL MUNICIPIO DE MANIZALES</t>
  </si>
  <si>
    <t>https://www.contratos.gov.co/consultas/detalleProceso.do?numConstancia=13-11-1501726</t>
  </si>
  <si>
    <t>13-11-1933667</t>
  </si>
  <si>
    <t>SPD SA-007-2013</t>
  </si>
  <si>
    <t>18123992-5</t>
  </si>
  <si>
    <t>ROGER ANTNIO BUESAQUILLO ORTIZ</t>
  </si>
  <si>
    <t>ROGER ANTONIO BUESAQUILLO ORTIZ</t>
  </si>
  <si>
    <t>https://www.contratos.gov.co/consultas/detalleProceso.do?numConstancia=13-11-1933667</t>
  </si>
  <si>
    <t>ALAIPE2</t>
  </si>
  <si>
    <t>Aipe</t>
  </si>
  <si>
    <t>13-11-1684255</t>
  </si>
  <si>
    <t>174 DE 2013</t>
  </si>
  <si>
    <t>900.634.647-0</t>
  </si>
  <si>
    <t>CONSORCIO OBRAS AIPE</t>
  </si>
  <si>
    <t>7.715.701</t>
  </si>
  <si>
    <t>MANUEL RICARDO SANCHEZ MOYANO</t>
  </si>
  <si>
    <t>https://www.contratos.gov.co/consultas/detalleProceso.do?numConstancia=13-11-1684255</t>
  </si>
  <si>
    <t>800099151-1</t>
  </si>
  <si>
    <t>ALTARAIRA</t>
  </si>
  <si>
    <t>Taraira</t>
  </si>
  <si>
    <t>04/30/2013 12:00:00 AM</t>
  </si>
  <si>
    <t>13-11-1638083</t>
  </si>
  <si>
    <t>SAMC 006 DE 2013</t>
  </si>
  <si>
    <t>061/2013</t>
  </si>
  <si>
    <t>900371122-6</t>
  </si>
  <si>
    <t>INGEGAB SAS</t>
  </si>
  <si>
    <t>17.419.758 de Acacias</t>
  </si>
  <si>
    <t>FREDDY MAURICIO CEBALLOS</t>
  </si>
  <si>
    <t>CONSTRUCCION POLIDEPORTIVO EN LA COMUNIDAD PUERTO ALEGRIA EN EL MUNICIPIO DE TARAIRA - VAUPES</t>
  </si>
  <si>
    <t>https://www.contratos.gov.co/consultas/detalleProceso.do?numConstancia=13-11-1638083</t>
  </si>
  <si>
    <t>891855016-1</t>
  </si>
  <si>
    <t>ALSOCHA1</t>
  </si>
  <si>
    <t>Socha</t>
  </si>
  <si>
    <t>06/19/2013 12:00:00 AM</t>
  </si>
  <si>
    <t>13-11-1743266</t>
  </si>
  <si>
    <t>SAMC-MS-002-2013</t>
  </si>
  <si>
    <t>042 DE 2013</t>
  </si>
  <si>
    <t>900.638.852-2</t>
  </si>
  <si>
    <t>CONSORCIO VIAS SOCHA 2013</t>
  </si>
  <si>
    <t>4.208.026</t>
  </si>
  <si>
    <t>FABIO EDUARDO CELY HERRERA</t>
  </si>
  <si>
    <t>https://www.contratos.gov.co/consultas/detalleProceso.do?numConstancia=13-11-1743266</t>
  </si>
  <si>
    <t>MANTENIMIENTO VIAS TERCIARIAS RURALES MUNICIPIO DE JENESANO</t>
  </si>
  <si>
    <t>05/16/2013 12:00:00 AM</t>
  </si>
  <si>
    <t>13-11-1672999</t>
  </si>
  <si>
    <t>MJ-SA-2013-04</t>
  </si>
  <si>
    <t>6765918-0</t>
  </si>
  <si>
    <t>6765918 TUNJA</t>
  </si>
  <si>
    <t>LUIS ALBERTO CABALLERO PARRA</t>
  </si>
  <si>
    <t>MANTENIMIENTO VIAS TERCIARIAS RURALES  MUNICIPIO DE JENESANO</t>
  </si>
  <si>
    <t>luis alberto gordillo valderrama</t>
  </si>
  <si>
    <t>la califiacion fue de 200 puntos de 200 posibles</t>
  </si>
  <si>
    <t>https://www.contratos.gov.co/consultas/detalleProceso.do?numConstancia=13-11-1672999</t>
  </si>
  <si>
    <t>890980096-1</t>
  </si>
  <si>
    <t>ALYOLOMBO8</t>
  </si>
  <si>
    <t>MEJORAMIENTO DE LA VIA PRINCIPAL DE ACCESO AL MUNICIPIO ED YOLOMBO ANTIOQUIA</t>
  </si>
  <si>
    <t>Yolombo</t>
  </si>
  <si>
    <t>Antioquia - Yolombo</t>
  </si>
  <si>
    <t>13-11-1787622</t>
  </si>
  <si>
    <t>SA 589-013-2013</t>
  </si>
  <si>
    <t>COP 008-2013</t>
  </si>
  <si>
    <t>900419042-4</t>
  </si>
  <si>
    <t>MOGACON S.A.S</t>
  </si>
  <si>
    <t>JOHN JAIRO MONTOYA MONTOYA</t>
  </si>
  <si>
    <t>MEJORAMIENTO DE LA VIA PRINCIPAL DE ACCESO AL MUNICIPIO DE YOLOMBO ANTIOQUIA</t>
  </si>
  <si>
    <t>MOGACON SA</t>
  </si>
  <si>
    <t>CARLOS ALONSO RAMIREZ CUMPLIDO     1000 MOGACON SA                                1000 CONSTRUCTORA SUMAS Y RESTAS           997.96</t>
  </si>
  <si>
    <t>https://www.contratos.gov.co/consultas/detalleProceso.do?numConstancia=13-11-1787622</t>
  </si>
  <si>
    <t>13-11-1909416</t>
  </si>
  <si>
    <t>C.O.P. No. 074-2013</t>
  </si>
  <si>
    <t>900.663.413-8</t>
  </si>
  <si>
    <t>CONSORCIO EXPASION 1</t>
  </si>
  <si>
    <t>DARWIN LEANDRO TORRES MARTINEZ</t>
  </si>
  <si>
    <t>CONSORCIO EXPANSION 1</t>
  </si>
  <si>
    <t>1.) CONSORCIO EXPANSION 1</t>
  </si>
  <si>
    <t>https://www.contratos.gov.co/consultas/detalleProceso.do?numConstancia=13-11-1909416</t>
  </si>
  <si>
    <t>891801280-6</t>
  </si>
  <si>
    <t>ALRAQUIRA1</t>
  </si>
  <si>
    <t>13-11-2149480</t>
  </si>
  <si>
    <t>020 DE 2013_SEL_ABREV_MENOR_CUANTIA</t>
  </si>
  <si>
    <t>Jaime Leandro Mahecha Perilla</t>
  </si>
  <si>
    <t>https://www.contratos.gov.co/consultas/detalleProceso.do?numConstancia=13-11-2149480</t>
  </si>
  <si>
    <t>13-11-2143840</t>
  </si>
  <si>
    <t>SSD SA-014-2013</t>
  </si>
  <si>
    <t>900345376-1</t>
  </si>
  <si>
    <t>CONTRATACIONES Y SUMINISTRO J.B.L.L LTDA</t>
  </si>
  <si>
    <t>6.218.390</t>
  </si>
  <si>
    <t>JOSE AZAEL TORO MUESES</t>
  </si>
  <si>
    <t>CONTRATACIONES Y SUMINISTROS J.B.L.L. LTDA</t>
  </si>
  <si>
    <t>https://www.contratos.gov.co/consultas/detalleProceso.do?numConstancia=13-11-2143840</t>
  </si>
  <si>
    <t>MANTENIMIENTO RUTINARIO GRUPO 2 VIA 2515 SECTOR CARMEN DE BOLIVAR-SAN JUAN  PR61+0000 A PR97+0000 EN UNA LONGITUD DE  36 098 KM  EN LA DIRECCION TERRITORIAL BOLIVAR.</t>
  </si>
  <si>
    <t>04/16/2013 12:00:00 AM</t>
  </si>
  <si>
    <t>13-11-1603494</t>
  </si>
  <si>
    <t>SA-MC-DT-BOL-005-2013</t>
  </si>
  <si>
    <t>640-2013</t>
  </si>
  <si>
    <t>900.240.600-3</t>
  </si>
  <si>
    <t>COOPERATIVA DE TRABAJO ASOCIADO SERVICIOS VIALES DE MAGANGUE BOLIVAR -COOTRASERVIM-</t>
  </si>
  <si>
    <t>45.452.565</t>
  </si>
  <si>
    <t>Emperatriz Maria Salas Guerreo</t>
  </si>
  <si>
    <t>Cooperativa de Trabajo Asociado Servicios Viales de Magangue - COOTRASERVIM.</t>
  </si>
  <si>
    <t>https://www.contratos.gov.co/consultas/detalleProceso.do?numConstancia=13-11-1603494</t>
  </si>
  <si>
    <t>MANTENIMIENTO RUTINARIO GRUPO 3 VIA 2515 SECTOR SAN JUAN-CARRETO  PR97+0000 A PR108+0695 Y VIA 25BL02 SECTOR CARRETO-CRUZ DEL VISO  PR0+0000 A PR25+0093 EN UNA LONGITUD DE  36 944 KM  EN LA DIRECCION TERRITORIAL BOLIVAR.</t>
  </si>
  <si>
    <t>13-11-1603553</t>
  </si>
  <si>
    <t>SA-MC-DT-BOL-006-2013</t>
  </si>
  <si>
    <t>641-2013</t>
  </si>
  <si>
    <t>900.620.903-0</t>
  </si>
  <si>
    <t>73.569.196</t>
  </si>
  <si>
    <t>Manuel Sabalza Herrera</t>
  </si>
  <si>
    <t>https://www.contratos.gov.co/consultas/detalleProceso.do?numConstancia=13-11-1603553</t>
  </si>
  <si>
    <t>¿LA REALIZACION DEL SEGUNDO MANTENIMIENTO DE CINCUENTA Y NUEVE (59) HECTAREAS DE PLANTACIONES PROTECTORAS -  PRODUCTORAS EN LOS MUNICIPIOS DE SIMACOTA (BAJO) Y BARRANCABERMEJA Y EL TERCER MANTENIMIENTO DE 103 HECTAREAS DE PLANTACIONES ESTABLECIDAS  POR LA CAS  EN EL MUNICIPIO DE CIMITARRA DEPARTAMENTO DE SANTANDER¿</t>
  </si>
  <si>
    <t>07/29/2013 12:00:00 AM</t>
  </si>
  <si>
    <t>13-11-1834496</t>
  </si>
  <si>
    <t>CAS-005-2013</t>
  </si>
  <si>
    <t>003-00678-2013</t>
  </si>
  <si>
    <t>900308885-1</t>
  </si>
  <si>
    <t>CORPORACION PARA EL DESARROLLO SOCIAL Y AMBIENTAL - CORDESAM</t>
  </si>
  <si>
    <t>91.067.836</t>
  </si>
  <si>
    <t>AGUSTIN VESGA GARCIA</t>
  </si>
  <si>
    <t>REALIZAR EL SEGUNDO MANTENIMIENTO DE CINCUENTA Y NUEVE (59) HECTAREAS DE PLANTACIONES PROTECTORAS-PRODUCTORAS EN LOS MUNICIPIOS DE SIMACOTA (BAJO) Y BARRANCABERMEJA Y EL TERCER MANTENIMIENTO DE 103 HECTAREAS DE PLANTACIONES ESTABLECIDAS POR LA CAS EN EL MUNIPICIO DE CIMITARRA DEPARTAMENTO DE SANTANDER.</t>
  </si>
  <si>
    <t>https://www.contratos.gov.co/consultas/detalleProceso.do?numConstancia=13-11-1834496</t>
  </si>
  <si>
    <t>13-11-2074848</t>
  </si>
  <si>
    <t>C.O.P. No. 088-2013</t>
  </si>
  <si>
    <t>900.682.888-3</t>
  </si>
  <si>
    <t>UNION TEMPORAL CASAS SIBATE 2013</t>
  </si>
  <si>
    <t>79.468.726</t>
  </si>
  <si>
    <t>1.) UNION TEMPORAL CASAS SIBATE 2013</t>
  </si>
  <si>
    <t>https://www.contratos.gov.co/consultas/detalleProceso.do?numConstancia=13-11-2074848</t>
  </si>
  <si>
    <t>ALHISPANIA</t>
  </si>
  <si>
    <t>CONSTRUCCION DE ANDENES Y OBRAS VARIAS EN EL MUNICIPIO DE HISPANIA - ANTIOQUIA</t>
  </si>
  <si>
    <t>Hispania</t>
  </si>
  <si>
    <t>Antioquia - Hispania</t>
  </si>
  <si>
    <t>13-11-2079177</t>
  </si>
  <si>
    <t>CSAMC-007 DE 2013</t>
  </si>
  <si>
    <t>CSAMC-007-2013</t>
  </si>
  <si>
    <t>900679405-9</t>
  </si>
  <si>
    <t>CONSORCIO CINSA</t>
  </si>
  <si>
    <t>JUAN CARLOS GOMEZ CORTES</t>
  </si>
  <si>
    <t>https://www.contratos.gov.co/consultas/detalleProceso.do?numConstancia=13-11-2079177</t>
  </si>
  <si>
    <t>OPTIMIZACION Y CONSTRUCCION RED DE ALCANTARILLADO AMPLIACION COBERTURA CONSTRUCCION VIVIENDAS DE INTERES PRIORITARIO DEL MUNICIPIO DE COPER  .</t>
  </si>
  <si>
    <t>13-11-2150172</t>
  </si>
  <si>
    <t>MEC 107-2013</t>
  </si>
  <si>
    <t>119-2013</t>
  </si>
  <si>
    <t>6.774.345 DE TUNJA</t>
  </si>
  <si>
    <t>OPTIMIZACION Y CONSTRUCCION RED DE ALCANTARILLADO AMPLIACION COBERTURA CONSTRUCCION VIVIENDAS DE INTERES PRIORITARIO DEL MUNICIPIO DE COPER</t>
  </si>
  <si>
    <t>https://www.contratos.gov.co/consultas/detalleProceso.do?numConstancia=13-11-2150172</t>
  </si>
  <si>
    <t>13-11-2019097</t>
  </si>
  <si>
    <t>SA-004-2013</t>
  </si>
  <si>
    <t>CO-023-2013</t>
  </si>
  <si>
    <t>811043364-2</t>
  </si>
  <si>
    <t>CONINTE LTDA</t>
  </si>
  <si>
    <t>15.327.796</t>
  </si>
  <si>
    <t>https://www.contratos.gov.co/consultas/detalleProceso.do?numConstancia=13-11-2019097</t>
  </si>
  <si>
    <t>ALELROSAL</t>
  </si>
  <si>
    <t>MEJORAMIENTO DE VIVIENDA RURAL EN DOS SECTORES DEL MUNICIPIO DE EL ROSAL</t>
  </si>
  <si>
    <t>13-11-2114104</t>
  </si>
  <si>
    <t>C-075-2013</t>
  </si>
  <si>
    <t>NELSON CORTES SANCHEZ</t>
  </si>
  <si>
    <t>https://www.contratos.gov.co/consultas/detalleProceso.do?numConstancia=13-11-2114104</t>
  </si>
  <si>
    <t>PERSBOGOTA</t>
  </si>
  <si>
    <t>13-11-1734112</t>
  </si>
  <si>
    <t>PB-PMC-007-2013</t>
  </si>
  <si>
    <t>244-2013</t>
  </si>
  <si>
    <t>https://www.contratos.gov.co/consultas/detalleProceso.do?numConstancia=13-11-1734112</t>
  </si>
  <si>
    <t>13-11-1485626</t>
  </si>
  <si>
    <t>005 - 2013</t>
  </si>
  <si>
    <t>005-2013</t>
  </si>
  <si>
    <t>900602729-9</t>
  </si>
  <si>
    <t>EL CONSORCIO SALAMANCA</t>
  </si>
  <si>
    <t>ANA CAROLINA CASTRO CARO</t>
  </si>
  <si>
    <t>CONSORCIO SALAMANCA  R/L ANA CAROLINA CASTRO CARO</t>
  </si>
  <si>
    <t>CONSORCIO SALAMANCA 100 PUNTOS</t>
  </si>
  <si>
    <t>https://www.contratos.gov.co/consultas/detalleProceso.do?numConstancia=13-11-1485626</t>
  </si>
  <si>
    <t>ADECUACION Y CONSTRUCCION ESPACIO PUBLICO  SECTOR PASO REAL  ACCESO COLISEO CUBIERTO CASCO URBANO DEL MUNICIPIO DE VILLETA CUNDINAMARCA  DEPARTAMENTO DE CUNDINAMARCA</t>
  </si>
  <si>
    <t>12-11-1289177</t>
  </si>
  <si>
    <t>NELSON ARTURO ORTIZ AMEZQUITA   1000 PUNTOS</t>
  </si>
  <si>
    <t>https://www.contratos.gov.co/consultas/detalleProceso.do?numConstancia=12-11-1289177</t>
  </si>
  <si>
    <t>13-11-1952958</t>
  </si>
  <si>
    <t>SA 019 DE 2013</t>
  </si>
  <si>
    <t>CONTRATO DE OBRA 093 DE 2013</t>
  </si>
  <si>
    <t>DIEGO ULISES HERNANDEZ CARRERA</t>
  </si>
  <si>
    <t>ADECUACION Y CONSTRUCCION POLIDEPORTIVO LA PAZ  MUNICIPIO DE IPIALES.</t>
  </si>
  <si>
    <t>DIEGO ULISES HERNANDEZ CARRERA 970 PUNTOS</t>
  </si>
  <si>
    <t>DIEGO ULISES HERNANDEZ CARRERA  ARMANDO NARVAEZ MEDINA</t>
  </si>
  <si>
    <t>https://www.contratos.gov.co/consultas/detalleProceso.do?numConstancia=13-11-1952958</t>
  </si>
  <si>
    <t>CONSTRUCCION Y PUESTA EN MARCHA  PLANTAS DE TRATAMIENTO PARA LOS ACUEDUCTOS  LA TOMA Y EL TRIUNFO DE LA VEREDA SAN MARTIN DEL MUNICIPIO DE COMBITA</t>
  </si>
  <si>
    <t>12-11-1321763</t>
  </si>
  <si>
    <t>SG 0148 DE 2012</t>
  </si>
  <si>
    <t>C.P.S 098 DE 2012</t>
  </si>
  <si>
    <t>900580928-1</t>
  </si>
  <si>
    <t>UNION TEMPORAL PLANTAS</t>
  </si>
  <si>
    <t>940 PUNTOS</t>
  </si>
  <si>
    <t>https://www.contratos.gov.co/consultas/detalleProceso.do?numConstancia=12-11-1321763</t>
  </si>
  <si>
    <t>890981732-0</t>
  </si>
  <si>
    <t>ALAMALFI1</t>
  </si>
  <si>
    <t>Amalfi</t>
  </si>
  <si>
    <t>Antioquia - Amalfi</t>
  </si>
  <si>
    <t>05/20/2013 12:00:00 AM</t>
  </si>
  <si>
    <t>13-11-1678453</t>
  </si>
  <si>
    <t>D-001-2013-MENOR CUANTIA</t>
  </si>
  <si>
    <t>SD-OP-001-2013</t>
  </si>
  <si>
    <t>900.132.142-9</t>
  </si>
  <si>
    <t>COLTRAPICHES Y REPUJAR LTDA</t>
  </si>
  <si>
    <t>70.516.740</t>
  </si>
  <si>
    <t>https://www.contratos.gov.co/consultas/detalleProceso.do?numConstancia=13-11-1678453</t>
  </si>
  <si>
    <t>13-11-2118580</t>
  </si>
  <si>
    <t>4600050825  DE 2013</t>
  </si>
  <si>
    <t>890929956-3</t>
  </si>
  <si>
    <t>DE LA ROCHE M. Y CIA. LTDA</t>
  </si>
  <si>
    <t>ARMANDO DE LA ROCHE MARTINEZ</t>
  </si>
  <si>
    <t>1 JUAN CARLOS SIERRA BOTERO 694 55 100 100 60 954.55 2 GUERRA INGENIEROS CONTRATISTAS S.A.S  683 26 100 100 60 943.26 3 HECTOR MAURICIO GUTIERREZ TRUJILLO 697 07 100 100 60 957.07</t>
  </si>
  <si>
    <t>https://www.contratos.gov.co/consultas/detalleProceso.do?numConstancia=13-11-2118580</t>
  </si>
  <si>
    <t>892099309-2</t>
  </si>
  <si>
    <t>ALPLOPEZ</t>
  </si>
  <si>
    <t>03/21/2013 12:00:00 AM</t>
  </si>
  <si>
    <t>13-11-1555702</t>
  </si>
  <si>
    <t>103-08-08-00002</t>
  </si>
  <si>
    <t>GDC PROFESIONALES ASOCIADOS S.A.S</t>
  </si>
  <si>
    <t>YERKY SNEYDER GARAVITO CANCELADO</t>
  </si>
  <si>
    <t>https://www.contratos.gov.co/consultas/detalleProceso.do?numConstancia=13-11-1555702</t>
  </si>
  <si>
    <t>¿CONSTRUCCION DE PLACA HUELLA EN CONCRETO Y  CUNETAS  EN LA VIA EL ¿CAMINO DE ORIENTE¿  VEREDA CASIANO BAJO DEL MUNICIPIO DE FLORIDABLANCA - SANTANDER (FASE 1)¿.</t>
  </si>
  <si>
    <t>12-11-1373506</t>
  </si>
  <si>
    <t>FLO-SAM-SIN-008 DE 2012</t>
  </si>
  <si>
    <t>FLO-SAM-SIN-008-2012</t>
  </si>
  <si>
    <t>900234160-1</t>
  </si>
  <si>
    <t>AS &amp; G LTDA</t>
  </si>
  <si>
    <t>63518333 DE BUCARAMANGA</t>
  </si>
  <si>
    <t>MONICA JOHANNA RANGEL PRADA</t>
  </si>
  <si>
    <t>CONSTRUCCION DE PLACA HUELLA EN CONCRETO Y CUNETAS EN LA VIA EL CAMINO DE ORIENTE  VEREDA CASIANO BAJO DEL MUNICIPIO DE FLORIDABLANCA ¿ SANTANDER (FASE I)</t>
  </si>
  <si>
    <t>https://www.contratos.gov.co/consultas/detalleProceso.do?numConstancia=12-11-1373506</t>
  </si>
  <si>
    <t>13-11-2004813</t>
  </si>
  <si>
    <t>IDRD-STP-SAMC-037-2013</t>
  </si>
  <si>
    <t>IDRD-CTO-2266-2013</t>
  </si>
  <si>
    <t>860507669-4</t>
  </si>
  <si>
    <t>JARDINEROS LTDA</t>
  </si>
  <si>
    <t>ANGEL OCTAVIO JIEMENEZ GARZON</t>
  </si>
  <si>
    <t>JARDINEROS LIMITADA</t>
  </si>
  <si>
    <t>https://www.contratos.gov.co/consultas/detalleProceso.do?numConstancia=13-11-2004813</t>
  </si>
  <si>
    <t>13-11-2150170</t>
  </si>
  <si>
    <t>Seleccionabreviada_58_2013</t>
  </si>
  <si>
    <t>1220 de 2013</t>
  </si>
  <si>
    <t>900686874-9</t>
  </si>
  <si>
    <t>CONSORCIO SAN IGNACIO</t>
  </si>
  <si>
    <t>ELECTROMECANICO Y LOCATIVO DE LAS ESTACIONES DE BOMBEO DEL DISTRITO DE RIEGO Y DRENAJE LA RAMADA.</t>
  </si>
  <si>
    <t>https://www.contratos.gov.co/consultas/detalleProceso.do?numConstancia=13-11-2150170</t>
  </si>
  <si>
    <t>890985285-8</t>
  </si>
  <si>
    <t>ALVELEZ</t>
  </si>
  <si>
    <t>MANTENIMIENTO AL SISTEMA DE ALUMBRADO PUBLICO URBANO Y RURAL DEL MUNICIPIO DE VELEZ</t>
  </si>
  <si>
    <t>13-11-1810713</t>
  </si>
  <si>
    <t>SAMC-010-2013</t>
  </si>
  <si>
    <t>051 DE 2013</t>
  </si>
  <si>
    <t>820003227-3</t>
  </si>
  <si>
    <t>CODENCO</t>
  </si>
  <si>
    <t>MANTENIMIENTO AL SISTEMA DE  ALUMBRADO PUBLICO URBANO Y RURAL DEL MUNICIPIO DE VELEZ DE CONFORMIDAD A LA PROPUESTA PRESENTADA POR EL CONTRATISTA LA CUAL FORMA PARTE INTEGRAL DEL PRESENTE CONTRATO</t>
  </si>
  <si>
    <t>https://www.contratos.gov.co/consultas/detalleProceso.do?numConstancia=13-11-1810713</t>
  </si>
  <si>
    <t>12-11-1278995</t>
  </si>
  <si>
    <t>79.305.130</t>
  </si>
  <si>
    <t>JAIRO ALBERTO FORERO FORERO</t>
  </si>
  <si>
    <t>https://www.contratos.gov.co/consultas/detalleProceso.do?numConstancia=12-11-1278995</t>
  </si>
  <si>
    <t>AMPLIACION INFRAESTRUCTURA PRIMERA INFANCIA ( JARDIN SOCIAL BARANDILLAS ) EN UNA AULA DE LECTURA PARA LA PRIMERA INFANCIA MUNICIPIO DE ZIPAQUIRA</t>
  </si>
  <si>
    <t>13-11-2049701</t>
  </si>
  <si>
    <t>SAMC 042-2013</t>
  </si>
  <si>
    <t>CONTRATO N° 025-2013 OBRA</t>
  </si>
  <si>
    <t>CONSORCIO JARDIN SOCIAL BARANDILLAS</t>
  </si>
  <si>
    <t>GUILLERMO ANTONIO GOMEZ MELO</t>
  </si>
  <si>
    <t>CONSORCIO JARDIN SOCIAL BARANDILLA 1000 PUNTOS  UNICO OFERENTE</t>
  </si>
  <si>
    <t>https://www.contratos.gov.co/consultas/detalleProceso.do?numConstancia=13-11-2049701</t>
  </si>
  <si>
    <t>13-11-1780933</t>
  </si>
  <si>
    <t>SI-SAMC- 015-13</t>
  </si>
  <si>
    <t>900654396-2</t>
  </si>
  <si>
    <t>UNION TEMPORAL PARQUE CORONA 2013</t>
  </si>
  <si>
    <t>LEANA MARCELA RUEDA VESGA</t>
  </si>
  <si>
    <t>UNION TEMPORAL PARQUE CORONA</t>
  </si>
  <si>
    <t>UNION TEMPORAL PARQUE CORONA 900 PTS</t>
  </si>
  <si>
    <t>https://www.contratos.gov.co/consultas/detalleProceso.do?numConstancia=13-11-1780933</t>
  </si>
  <si>
    <t>07/22/2013 12:00:00 AM</t>
  </si>
  <si>
    <t>13-11-1819099</t>
  </si>
  <si>
    <t>SAMC-017-2013</t>
  </si>
  <si>
    <t>800 puntos de 1000</t>
  </si>
  <si>
    <t>https://www.contratos.gov.co/consultas/detalleProceso.do?numConstancia=13-11-1819099</t>
  </si>
  <si>
    <t>13-11-1716932</t>
  </si>
  <si>
    <t>SA-001-2013</t>
  </si>
  <si>
    <t>CONTRATO DE  OBRA Nro. 012</t>
  </si>
  <si>
    <t>70.752.787</t>
  </si>
  <si>
    <t>ROLANDO ZAPATA RESTREPO</t>
  </si>
  <si>
    <t>https://www.contratos.gov.co/consultas/detalleProceso.do?numConstancia=13-11-1716932</t>
  </si>
  <si>
    <t>05/24/2013 12:00:00 AM</t>
  </si>
  <si>
    <t>13-11-1691595</t>
  </si>
  <si>
    <t>SA-MC No 035-2013</t>
  </si>
  <si>
    <t>161-2013</t>
  </si>
  <si>
    <t>GEOAMBIENTE SOCIEDAD POR ACCIONES SIMPLIFICADA ¿ GEOAMBIENTE SAS</t>
  </si>
  <si>
    <t>GEOAMBIENTE S.A.S</t>
  </si>
  <si>
    <t>https://www.contratos.gov.co/consultas/detalleProceso.do?numConstancia=13-11-1691595</t>
  </si>
  <si>
    <t>¿ADECUACION  CONSTRUCCION Y MANTENIMIENTO ZONAS VERDES Y SENDERO PEATONAL RONDA DE RIO TESUSACA¿.</t>
  </si>
  <si>
    <t>12-11-1366795</t>
  </si>
  <si>
    <t>SELECCION ABREVIADA DE MENOR CUANTIA 020</t>
  </si>
  <si>
    <t>COP 069</t>
  </si>
  <si>
    <t>3.070.135 DE LA CALERA.</t>
  </si>
  <si>
    <t>3.070.135 DE LA CALERA</t>
  </si>
  <si>
    <t>60 PUNTOS</t>
  </si>
  <si>
    <t>https://www.contratos.gov.co/consultas/detalleProceso.do?numConstancia=12-11-1366795</t>
  </si>
  <si>
    <t>892099105-7</t>
  </si>
  <si>
    <t>ALINZA1</t>
  </si>
  <si>
    <t>CONSTRUCCION INFRAESTRUCTURA EDUCATIVA EN EL MUNICIPIO DE INZA  DEPARTAMENTO DEL CAUCA</t>
  </si>
  <si>
    <t>11/21/2013 12:00:00 AM</t>
  </si>
  <si>
    <t>13-11-2113130</t>
  </si>
  <si>
    <t>PROCESO SAMC No 18 DE 2013</t>
  </si>
  <si>
    <t>900.685.463-0</t>
  </si>
  <si>
    <t>CONSORCIO OBRAS CIVILES R Y S</t>
  </si>
  <si>
    <t>12.278.531</t>
  </si>
  <si>
    <t>RODNEY PERDOMO HURTADO</t>
  </si>
  <si>
    <t>1. CONSORCIO OBRAS CIVILES RYS Y/O RODNEY PERDOMO HURTADO</t>
  </si>
  <si>
    <t>1. 899.83</t>
  </si>
  <si>
    <t>https://www.contratos.gov.co/consultas/detalleProceso.do?numConstancia=13-11-2113130</t>
  </si>
  <si>
    <t>890982141-2</t>
  </si>
  <si>
    <t>ALANOLAIMA</t>
  </si>
  <si>
    <t>Anolaima</t>
  </si>
  <si>
    <t>13-11-1792756</t>
  </si>
  <si>
    <t>CONVOCATORIA 08 DE 2013</t>
  </si>
  <si>
    <t>CONTRATO 150 DE 2013</t>
  </si>
  <si>
    <t>64.869.737</t>
  </si>
  <si>
    <t>CONSORCIO VILLA CAROLINA</t>
  </si>
  <si>
    <t>https://www.contratos.gov.co/consultas/detalleProceso.do?numConstancia=13-11-1792756</t>
  </si>
  <si>
    <t>ALPAIPA13</t>
  </si>
  <si>
    <t>Paipa</t>
  </si>
  <si>
    <t>13-11-1591157</t>
  </si>
  <si>
    <t>SAMC MP 007-2013</t>
  </si>
  <si>
    <t>195-2013</t>
  </si>
  <si>
    <t>900617679-4</t>
  </si>
  <si>
    <t>CONSORCIO HISTORICO PAIPA</t>
  </si>
  <si>
    <t>ALBEIRO HIGUERA GUARIN</t>
  </si>
  <si>
    <t>CONTRATAR EL MEJORAMIENTO DE LA VIA CAMINO HISTORICO COMPRENDIDA ENTRE EL BARRIO CORINTO Y LA VIA PRINCIPAL DE LA VEREDA CRUZ DE BOJNA EN EL MUNICIPIO DE PAIPA</t>
  </si>
  <si>
    <t>https://www.contratos.gov.co/consultas/detalleProceso.do?numConstancia=13-11-1591157</t>
  </si>
  <si>
    <t>ALCAJICA4</t>
  </si>
  <si>
    <t>ADECUACION DE LA CAFETERIA  INSTALACION Y CAMBIO DE CIELORASO  Y CAMBIO DEL PISO DEL SEGUNDO PISO DEL LA SEDE A y MANTENIMIENTO EN EL TALLER DE ARTESANOS DE LA SEDE C EN EL POLITECNICO DE LA SABANA</t>
  </si>
  <si>
    <t>06/28/2013 12:00:00 AM</t>
  </si>
  <si>
    <t>13-11-1766784</t>
  </si>
  <si>
    <t>CONTRATO DE OBRA No.  008 -2013</t>
  </si>
  <si>
    <t>900.226.247-8</t>
  </si>
  <si>
    <t>INCIVILES ASOCIADOS SAS</t>
  </si>
  <si>
    <t>https://www.contratos.gov.co/consultas/detalleProceso.do?numConstancia=13-11-1766784</t>
  </si>
  <si>
    <t>CONSTRUCCION REFUERZO ESTRUCTURAL PUENTE SANTANDER SOBRE EL RIO UNE VEREDA SIECHA  MUNICIPIO DE CHIPAQUE  DEPARTAMENTO DE CUNDINAMARCA</t>
  </si>
  <si>
    <t>13-11-1818582</t>
  </si>
  <si>
    <t>SA-09-2013</t>
  </si>
  <si>
    <t>JAVIER MAURICIO GOMEZ PARRADO SE LE ASIGNAN 93 PUNTOS</t>
  </si>
  <si>
    <t>https://www.contratos.gov.co/consultas/detalleProceso.do?numConstancia=13-11-1818582</t>
  </si>
  <si>
    <t>Nocaima</t>
  </si>
  <si>
    <t>13-11-1722689</t>
  </si>
  <si>
    <t>SAMC N° 008 DE 2013</t>
  </si>
  <si>
    <t>CONTRATO DE OBRA 008</t>
  </si>
  <si>
    <t>900.335.385-3</t>
  </si>
  <si>
    <t>BCS INGENIERIA Y PROYECTOS SAS</t>
  </si>
  <si>
    <t>52.161.627 DE BOGOTA</t>
  </si>
  <si>
    <t>CLARA PATRICIA RODRIGUEZ</t>
  </si>
  <si>
    <t>https://www.contratos.gov.co/consultas/detalleProceso.do?numConstancia=13-11-1722689</t>
  </si>
  <si>
    <t>890905211-1</t>
  </si>
  <si>
    <t>ALMEDINA4</t>
  </si>
  <si>
    <t>Medina</t>
  </si>
  <si>
    <t>13-11-2149707</t>
  </si>
  <si>
    <t>012 de 2013</t>
  </si>
  <si>
    <t>009 de 2013</t>
  </si>
  <si>
    <t>https://www.contratos.gov.co/consultas/detalleProceso.do?numConstancia=13-11-2149707</t>
  </si>
  <si>
    <t>ALSUBACHOQUE</t>
  </si>
  <si>
    <t>LA REPAVIMENTACION DE LAS CARRERAS 2 Y 3 ESTE ENTRE CALLES 2 Y 3 DEL BARRIO EL BOSQUE DEL MUNICIPIO DE SUBACHOQUE CUNDINAMARCA</t>
  </si>
  <si>
    <t>12-11-1289505</t>
  </si>
  <si>
    <t>SA 010 2012</t>
  </si>
  <si>
    <t>CO 001 2013</t>
  </si>
  <si>
    <t>11.436.534</t>
  </si>
  <si>
    <t>HENRY ANTONIO GARZON AVILA</t>
  </si>
  <si>
    <t>¿LA REPAVIMENTACION DE LAS CARRERAS 2 Y 3 ESTE ENTRE CALLES 2 Y 3 DEL BARRIO EL BOSQUE DEL MUNICIPIO DE SUBACHOQUE CUNDINAMARCA¿.</t>
  </si>
  <si>
    <t>https://www.contratos.gov.co/consultas/detalleProceso.do?numConstancia=12-11-1289505</t>
  </si>
  <si>
    <t>MEJORAMIENTO DE LA INFRAESTRUCTURA FISICA DEL HOGAR DE PASO DEL ADULTO MAYOR (NUEVA VIDA) DEL MUNICIPIO DE ARAUQUITA - DEPARTAMENTO DE ARAUCA.</t>
  </si>
  <si>
    <t>12/24/2012 12:00:00 AM</t>
  </si>
  <si>
    <t>12-11-1359170</t>
  </si>
  <si>
    <t>MN-OJ-017-2012</t>
  </si>
  <si>
    <t>900591706-0</t>
  </si>
  <si>
    <t>CONSORCIO NUEVA VIDA</t>
  </si>
  <si>
    <t>MEJORAMIENTO DE LA INFRAESTRUCTURA FISICA DEL HOGAR DE PASO DEL ADULTO MAYOR (NUEVA VIDA) DEL MUNICIPIO DE ARAUQUITA  DEPARTAMENTO DE ARAUCA</t>
  </si>
  <si>
    <t>RAMIRO DUSSAN PEÑA RL/CONSORCIO NUEVA VIDA</t>
  </si>
  <si>
    <t>CUMPLE OFERENTE 01</t>
  </si>
  <si>
    <t>https://www.contratos.gov.co/consultas/detalleProceso.do?numConstancia=12-11-1359170</t>
  </si>
  <si>
    <t>13-11-2072054</t>
  </si>
  <si>
    <t>SA-006-2013</t>
  </si>
  <si>
    <t>CO-024-2013</t>
  </si>
  <si>
    <t>https://www.contratos.gov.co/consultas/detalleProceso.do?numConstancia=13-11-2072054</t>
  </si>
  <si>
    <t>12-11-1336238</t>
  </si>
  <si>
    <t>SA027-2012</t>
  </si>
  <si>
    <t>88.211.802-6</t>
  </si>
  <si>
    <t>https://www.contratos.gov.co/consultas/detalleProceso.do?numConstancia=12-11-1336238</t>
  </si>
  <si>
    <t>MANTENIMIENTO Y ARREGLO CON REPUESTOS PARA LOS DIFERENTES EQUIPOS  MUEBLES DE OFICINA Y OTROS EQUIPOS PARA LOS DIFERENTES GRUPOS DE TRABAJO DE LA GOBERNACION DE SANTANDER</t>
  </si>
  <si>
    <t>12-11-1357830</t>
  </si>
  <si>
    <t>SA-0620</t>
  </si>
  <si>
    <t>890203141-1</t>
  </si>
  <si>
    <t>JULIO ALBERTO ARROYO OSORIO</t>
  </si>
  <si>
    <t>OFITECNICA Y CIA LTDA.</t>
  </si>
  <si>
    <t>OFITECNICA Y CIA LTDA: 1000 PUNTOS</t>
  </si>
  <si>
    <t>https://www.contratos.gov.co/consultas/detalleProceso.do?numConstancia=12-11-1357830</t>
  </si>
  <si>
    <t>11/27/2013 12:00:00 AM</t>
  </si>
  <si>
    <t>13-11-2128450</t>
  </si>
  <si>
    <t>MN-OJ-018-2013</t>
  </si>
  <si>
    <t>900550263-4</t>
  </si>
  <si>
    <t>INGENIERIA PROSPECTIVA</t>
  </si>
  <si>
    <t>79.523.316</t>
  </si>
  <si>
    <t>JOSE LUIS RUIZ BARRIOS</t>
  </si>
  <si>
    <t>CONSTRUCCION DE INFRAESTRUCTURA PARA PUERTO DE EMBARQUE SOBRE EL RIO ARAUCA EN EL CENTRO POBLADO LA PESQUERA DEL MUNICIPIO DE ARAUQUITA - DEPARTAMENTO DE ARAUCA</t>
  </si>
  <si>
    <t>INGENIERIA PROSPECTIVA S.A.S R/L JOSE LUIS RUIZ BARRIOS</t>
  </si>
  <si>
    <t>OFERENTE 01 CUMPLE</t>
  </si>
  <si>
    <t>https://www.contratos.gov.co/consultas/detalleProceso.do?numConstancia=13-11-2128450</t>
  </si>
  <si>
    <t>11/26/2013 12:00:00 AM</t>
  </si>
  <si>
    <t>13-11-2124561</t>
  </si>
  <si>
    <t>C.O.P. No. 089-2013</t>
  </si>
  <si>
    <t>830.077.018-4</t>
  </si>
  <si>
    <t>AJ FRANCO INGENEIROS Y  CIA LTDA</t>
  </si>
  <si>
    <t>CARLOS ARTURO FRANCO PULIDO</t>
  </si>
  <si>
    <t>CONSTRUCCION  SALON COMUNAL VEREDA USABA JULIO CESAR                                      MUNICIPIO DE SIBATE  - CUNDINAMARCA</t>
  </si>
  <si>
    <t>AJ FRANCO INGENIEROS  CIA LTDA</t>
  </si>
  <si>
    <t>https://www.contratos.gov.co/consultas/detalleProceso.do?numConstancia=13-11-2124561</t>
  </si>
  <si>
    <t>NORMALIZACION DE LINEAS DE MEDIA Y REDES DE BAJA TENSION EN LA   VEREDA TORRENTE USUARIO CALLEJON CALLE PRINCIPAL PRIMERA ETAPA   MUNICIPIO DE SAN PEDRO-SUCRE</t>
  </si>
  <si>
    <t>Coveñas</t>
  </si>
  <si>
    <t>12-11-1357405</t>
  </si>
  <si>
    <t>SA-MC-010-2012</t>
  </si>
  <si>
    <t>C.C N° 70- 221-001- 2013</t>
  </si>
  <si>
    <t>CONSTRUENERGIA</t>
  </si>
  <si>
    <t>JAAM FERNANDEZ PEREZ</t>
  </si>
  <si>
    <t>NORMALIZACION DE LINEAS DE MEDIA Y REDES DE BAJA TENSION EN LA VEREDA TORRENTE USUARIO CALLEJON CALLE PRINCIPAL PRIMERA ETAPA MUNICIPIO DE SAN PEDRO-SUCRE</t>
  </si>
  <si>
    <t>CONSTRUENERGIA S.A.S JAAM FERNANDEZ PEREZ</t>
  </si>
  <si>
    <t>https://www.contratos.gov.co/consultas/detalleProceso.do?numConstancia=12-11-1357405</t>
  </si>
  <si>
    <t>ALPUERTOSALGAR2</t>
  </si>
  <si>
    <t>13-11-2128857</t>
  </si>
  <si>
    <t>SAM015-13</t>
  </si>
  <si>
    <t>231-13</t>
  </si>
  <si>
    <t>800.014.592-1</t>
  </si>
  <si>
    <t>HENRY MONCADA OCHOA</t>
  </si>
  <si>
    <t>https://www.contratos.gov.co/consultas/detalleProceso.do?numConstancia=13-11-2128857</t>
  </si>
  <si>
    <t>08/13/2013 12:00:00 AM</t>
  </si>
  <si>
    <t>13-11-1867718</t>
  </si>
  <si>
    <t>Consorcio Isabela Quebradas</t>
  </si>
  <si>
    <t>El proponente ganador fue el CONSORCIO ISABELLA QUEBRADAS  conformado por: GUINCO S. A. S.  50%; CONSTRUCTORA TRAINPRO S. A. S.  35%; SOTARCO S. A. S.  15%  con un puntaje de 996 95.</t>
  </si>
  <si>
    <t>https://www.contratos.gov.co/consultas/detalleProceso.do?numConstancia=13-11-1867718</t>
  </si>
  <si>
    <t>13-11-1837828</t>
  </si>
  <si>
    <t>SA-10-2013</t>
  </si>
  <si>
    <t>79.789.043 de Bogota</t>
  </si>
  <si>
    <t>https://www.contratos.gov.co/consultas/detalleProceso.do?numConstancia=13-11-1837828</t>
  </si>
  <si>
    <t>13-11-1899244</t>
  </si>
  <si>
    <t>012 SEL_ABREV_MENOR CUANTIA</t>
  </si>
  <si>
    <t>900 662 595 - 5</t>
  </si>
  <si>
    <t>900 puntos</t>
  </si>
  <si>
    <t>https://www.contratos.gov.co/consultas/detalleProceso.do?numConstancia=13-11-1899244</t>
  </si>
  <si>
    <t>12-11-1355385</t>
  </si>
  <si>
    <t>SA 024 DE 2012</t>
  </si>
  <si>
    <t>CONTRATO DE OBRA 001 DE 2013</t>
  </si>
  <si>
    <t>LUIS CARLOS SANTACRUZ GAVIRIA</t>
  </si>
  <si>
    <t>ADECUACION Y MEJORAMIENTO EN EL PATINODROMO DIEGO CALAD DEL MUNICIPIO DE IPIALES-NARIÑO</t>
  </si>
  <si>
    <t>LUIS CARLOS SANTACRUZ GAVIRIA 1000 puntos</t>
  </si>
  <si>
    <t>LUIS CARLOS SANTACRUZ GAVIRIA CONSORCIO VIPAL/CARLOS ANDRES ILLARREAL TAPIA</t>
  </si>
  <si>
    <t>https://www.contratos.gov.co/consultas/detalleProceso.do?numConstancia=12-11-1355385</t>
  </si>
  <si>
    <t>JBJCM01</t>
  </si>
  <si>
    <t>13-11-1904005</t>
  </si>
  <si>
    <t>JBB-SA-MC-008-2013</t>
  </si>
  <si>
    <t>JBB-CTO-905-2013</t>
  </si>
  <si>
    <t>MADERISA LTDA</t>
  </si>
  <si>
    <t>MADERISA LTDA.  con NIT 830123200</t>
  </si>
  <si>
    <t>https://www.contratos.gov.co/consultas/detalleProceso.do?numConstancia=13-11-1904005</t>
  </si>
  <si>
    <t>890981554-6</t>
  </si>
  <si>
    <t>ALSTVITERBO2</t>
  </si>
  <si>
    <t>Santa Rosa de Viterbo</t>
  </si>
  <si>
    <t>13-11-2033985</t>
  </si>
  <si>
    <t>SA-MC-SRV- 004 DE 2013</t>
  </si>
  <si>
    <t>060 DE 2013</t>
  </si>
  <si>
    <t>900663076-9</t>
  </si>
  <si>
    <t>CONSORCIO VIAL S&amp;G</t>
  </si>
  <si>
    <t>79.794.478</t>
  </si>
  <si>
    <t>WEYMAR FERNANDO SANDOVAL PALENCIA</t>
  </si>
  <si>
    <t>CONSORCIO VIAL S&amp;G Representante Legal WEYMAR F. SANDOVAL PALENCIA</t>
  </si>
  <si>
    <t>1. CONSORCIO VIAL S&amp;G Representante Legal WEYMAR F. SANDOVAL PALENCIA 949.99 puntos</t>
  </si>
  <si>
    <t>https://www.contratos.gov.co/consultas/detalleProceso.do?numConstancia=13-11-2033985</t>
  </si>
  <si>
    <t>FAC14</t>
  </si>
  <si>
    <t>13-11-1643619</t>
  </si>
  <si>
    <t>156-00-A-COFAC-DINSA-2013</t>
  </si>
  <si>
    <t>830.135.106-3</t>
  </si>
  <si>
    <t>INGENIEROS RECUPERADORES AMBIENTALES DE COLOMBIA LTDA ¿ IGRACO LTDA</t>
  </si>
  <si>
    <t>WILLIAM FERNANDO RODRIGUEZ VELANDIA</t>
  </si>
  <si>
    <t>https://www.contratos.gov.co/consultas/detalleProceso.do?numConstancia=13-11-1643619</t>
  </si>
  <si>
    <t>MEJORAMIENTO DE 25 VIVIENDAS RURALES (PISOS ANTIBACTERIALES) VEREDAS CURICHE  EL HATILLO  TERAMILLA  GUANACAS  PAUCHAL  MONTEBELLO  LA INSULA  DEL MUNIICPIO DE EL PEÑON DEPARTAMENTO DE CUNDINAMARCA</t>
  </si>
  <si>
    <t>05/17/2013 12:00:00 AM</t>
  </si>
  <si>
    <t>13-11-1674885</t>
  </si>
  <si>
    <t>SA -002 DE 2013</t>
  </si>
  <si>
    <t>COP-004</t>
  </si>
  <si>
    <t>CONTRUCCIONES Y SOLUCIONES VIALES LTDA</t>
  </si>
  <si>
    <t>SAMUEL DARIO SERNA SILVA</t>
  </si>
  <si>
    <t>CONSTRUCCIONES Y SOLUCIONES VIALES LTDA</t>
  </si>
  <si>
    <t>https://www.contratos.gov.co/consultas/detalleProceso.do?numConstancia=13-11-1674885</t>
  </si>
  <si>
    <t>12-11-1312144</t>
  </si>
  <si>
    <t>SA 014 2012</t>
  </si>
  <si>
    <t>CO 004 2013</t>
  </si>
  <si>
    <t>80.406.075</t>
  </si>
  <si>
    <t>OSCAR LEONARDO PINZON GARCIA</t>
  </si>
  <si>
    <t>100 PUNTOS OSCAR LEONARDO PINZON GARCIA</t>
  </si>
  <si>
    <t>https://www.contratos.gov.co/consultas/detalleProceso.do?numConstancia=12-11-1312144</t>
  </si>
  <si>
    <t>ALSUCREC</t>
  </si>
  <si>
    <t>12-11-1293483</t>
  </si>
  <si>
    <t>SUCSAMC-008-2012</t>
  </si>
  <si>
    <t>F2-F14-057-2013</t>
  </si>
  <si>
    <t>76.316.830</t>
  </si>
  <si>
    <t>PLINIO GENARO ECHEVERRY MOMPOTES</t>
  </si>
  <si>
    <t>OCAMPO LUIS VALLEJO SAMUDIO 990 11 PUNTOS PLINIO GENARO ECHEVERRY MOMPOTES 996 05 PUNTOS</t>
  </si>
  <si>
    <t>https://www.contratos.gov.co/consultas/detalleProceso.do?numConstancia=12-11-1293483</t>
  </si>
  <si>
    <t>13-11-1658982</t>
  </si>
  <si>
    <t>73.181.863</t>
  </si>
  <si>
    <t>HUGO ARMANDO ALMANZA OTERO</t>
  </si>
  <si>
    <t>https://www.contratos.gov.co/consultas/detalleProceso.do?numConstancia=13-11-1658982</t>
  </si>
  <si>
    <t>MANTENIMIENTO GENERAL DE LAS INSTALACIONES DEL AEROPUERTO JORGE ENRIQUE GONZALEZ TORRES  COMO APOYO AL SISTEMA DE GESTION DE SEGURIDAD OPERACIONAL SMS.</t>
  </si>
  <si>
    <t>06/25/2013 12:00:00 AM</t>
  </si>
  <si>
    <t>13-11-1759191</t>
  </si>
  <si>
    <t>659 - 2013</t>
  </si>
  <si>
    <t>12.119.050</t>
  </si>
  <si>
    <t>MARIO ANIBAL PUYO VILLORIA</t>
  </si>
  <si>
    <t>MARIO ANIBAL PUYO VILLORIA.</t>
  </si>
  <si>
    <t>https://www.contratos.gov.co/consultas/detalleProceso.do?numConstancia=13-11-1759191</t>
  </si>
  <si>
    <t>13-11-1623304</t>
  </si>
  <si>
    <t>SAMC 003-2013</t>
  </si>
  <si>
    <t>072-2013</t>
  </si>
  <si>
    <t>900621194-1</t>
  </si>
  <si>
    <t>Un solo proponente: 846 puntos de 1000 puntos posibles.</t>
  </si>
  <si>
    <t>https://www.contratos.gov.co/consultas/detalleProceso.do?numConstancia=13-11-1623304</t>
  </si>
  <si>
    <t>ALENCISO2</t>
  </si>
  <si>
    <t>CONTRATO DE OBRA PARA EL MEJORAMIENTO DE 50 VIVIENDAS DEL MUNICIPIO DE ENCISO SANTANDER</t>
  </si>
  <si>
    <t>13-11-1838482</t>
  </si>
  <si>
    <t>008 de 2008</t>
  </si>
  <si>
    <t>O81 DE 2013</t>
  </si>
  <si>
    <t>ING. ISRAEL SANDOVAL MANRIQUE</t>
  </si>
  <si>
    <t>MEJORAMIENTO DE 50 VIVIENDAS DEL MUNICIPIO DE ENCISO SANTANDER</t>
  </si>
  <si>
    <t>https://www.contratos.gov.co/consultas/detalleProceso.do?numConstancia=13-11-1838482</t>
  </si>
  <si>
    <t>ADECUACION CIVIL  ADQUISICION E INSTALACION DEL SISTEMA DE VENTILACION PARA EL AREA DE CRIOPRESERVACION DEL BANCO CELULAS - HEMOCENTRO DISTRITAL .</t>
  </si>
  <si>
    <t>10/21/2013 12:00:00 AM</t>
  </si>
  <si>
    <t>13-11-2023754</t>
  </si>
  <si>
    <t>FFDS-SAMC-0014-2013</t>
  </si>
  <si>
    <t>900143060-0</t>
  </si>
  <si>
    <t>CASTAÑEDA RODRIGUEZ INGENIERIA &amp; ARQUITECTURA LTDA. - CYCR LTDA</t>
  </si>
  <si>
    <t>DANIEL A. CASTAÑEDA RODRIGUEZ</t>
  </si>
  <si>
    <t>CASTAÑEDA RODRIGUEZ INGENIERIA Y ARQUITECTURA LTDA CYRC LTDA</t>
  </si>
  <si>
    <t>CASTAÑEDA RODRIGUEZ INGENIERIA Y ARQUITECTURA LTDA CYRC LTDA HABILITADO.</t>
  </si>
  <si>
    <t>https://www.contratos.gov.co/consultas/detalleProceso.do?numConstancia=13-11-2023754</t>
  </si>
  <si>
    <t>MEJORAMIENTO DE VIVIENDA URBANA EN EL MUNICIPIO DE EL ROSAL</t>
  </si>
  <si>
    <t>11/28/2013 12:00:00 AM</t>
  </si>
  <si>
    <t>13-11-2129610</t>
  </si>
  <si>
    <t>C-078-2013</t>
  </si>
  <si>
    <t>https://www.contratos.gov.co/consultas/detalleProceso.do?numConstancia=13-11-2129610</t>
  </si>
  <si>
    <t>CONSTRUCCION DEL PARQUE LAS IGUANAS EN EL BARRIO 10 DE MAYO  DEL  MUNICIPIO DE AGUAZUL DEPARTAMENTO DE CASANARE.</t>
  </si>
  <si>
    <t>12-11-1290614</t>
  </si>
  <si>
    <t>MA-SAM-SOP-001-2012</t>
  </si>
  <si>
    <t>209-2013</t>
  </si>
  <si>
    <t>900580886-0</t>
  </si>
  <si>
    <t>UNION TEMPORAL LA IGUANA</t>
  </si>
  <si>
    <t>FERNANDO GARZON BERNAL</t>
  </si>
  <si>
    <t>https://www.contratos.gov.co/consultas/detalleProceso.do?numConstancia=12-11-1290614</t>
  </si>
  <si>
    <t>¿CONSTRUCCION  PLACA HUELLAS Y OBRAS DE ARTE VEREDA LA CABANA SECTOR TRIGO ALTO MUNICIPIO DE GUADUAS DEPARTAMENTO CUNDINAMARCA Y RESTAURACION CAMINO HISTORICO VEREDA RAIZAL Y CAJON SECTOR CAMINO HISTORICO MUNICIPIO DE GUADUAS DEPARTAMENTO DE CUNDINAMARCA¿</t>
  </si>
  <si>
    <t>13-11-1545706</t>
  </si>
  <si>
    <t>SAMCVG002-2013</t>
  </si>
  <si>
    <t>COP-007-2013</t>
  </si>
  <si>
    <t>17.198.699</t>
  </si>
  <si>
    <t>ISIDORO AMARILLO SEGURA</t>
  </si>
  <si>
    <t>CONSTRUCCION  PLACA HUELLAS Y OBRAS DE ARTE VEREDA LA CABANA SECTOR  TRIGO    ALTO    MUNICIPIO   DE   GUADUAS    DEPARTAMENTO  CUNDINAMARCA Y  RESTAURACION CAMINO  HISTORICO  VEREDA RAIZAL Y CAJON SECTOR CAMINO   HISTORICO MUNICIPIO  DE  GUADUAS DEPARTAMENTO DE CUNDINAMARCA</t>
  </si>
  <si>
    <t>https://www.contratos.gov.co/consultas/detalleProceso.do?numConstancia=13-11-1545706</t>
  </si>
  <si>
    <t>CONSTRUCCION PLACA HUELLAS VEREDA EL RETIRO SECTOR LA ESCUELA  VEREDA CANDELARIA Y PAIME SECTOR LA FRONTERA  MUNICIPIO DE QUIPILE - CUNDINAMARCA</t>
  </si>
  <si>
    <t>13-11-1979962</t>
  </si>
  <si>
    <t>SA_005_2013</t>
  </si>
  <si>
    <t>COP-147-2013</t>
  </si>
  <si>
    <t>INGENIERIA CIVIL Y GEODESIA SAS ¿INCIGE SAS</t>
  </si>
  <si>
    <t>CONSTRUCCION PLACA HUELLAS VEREDA EL RETIRO SECTOR LA ESCUELA  VEREDA CANDELARIA Y PAIME SECTOR LA FRONTERA  MUNICIPIO DE QUIPILE ¿ CUNDINAMARCA</t>
  </si>
  <si>
    <t>INGENIERIA CIVIL Y GEODESIA SAS  INCIGE SAS</t>
  </si>
  <si>
    <t>INGENIERIA CIVIL Y GEODESIA SAS  INCIGE SAS  856 PUNTOS</t>
  </si>
  <si>
    <t>https://www.contratos.gov.co/consultas/detalleProceso.do?numConstancia=13-11-1979962</t>
  </si>
  <si>
    <t>13-11-2119369</t>
  </si>
  <si>
    <t>SAM011-13</t>
  </si>
  <si>
    <t>227-13</t>
  </si>
  <si>
    <t>900.685.910-1</t>
  </si>
  <si>
    <t>https://www.contratos.gov.co/consultas/detalleProceso.do?numConstancia=13-11-2119369</t>
  </si>
  <si>
    <t>MANTENIMIENTO  ADECUACION Y CONSTRUCCION DE LOS HOGARES AGRUPADOS DEL MUNICIPIO SUAITA- SANTANDER</t>
  </si>
  <si>
    <t>13-11-2149225</t>
  </si>
  <si>
    <t>MSV-13-082</t>
  </si>
  <si>
    <t>900686241-7</t>
  </si>
  <si>
    <t>UNION TEMPORAL COMUNEROS</t>
  </si>
  <si>
    <t>ANDREA CAROLINA DUEÑAS</t>
  </si>
  <si>
    <t>MANTENIMIENTO  ADECUACION Y CONSTRUCCION DE LOS HOGARES AGRUPADOS DEL MUNICIPIO DE SUAITA - SANTANDER</t>
  </si>
  <si>
    <t>https://www.contratos.gov.co/consultas/detalleProceso.do?numConstancia=13-11-2149225</t>
  </si>
  <si>
    <t>DTNSA. SOL 3245 MEJORAMIENTO Y MANTENIMIENTO DE LA CARRETERA ANILLO VIAL ORIENTAL DE CUCUTA  VIA 55NSA  DEPARTAMENTO NORTE DE SANTANDER</t>
  </si>
  <si>
    <t>03/15/2013 12:00:00 AM</t>
  </si>
  <si>
    <t>13-11-1539433</t>
  </si>
  <si>
    <t>SA-MC-DT-NSA-002-2013</t>
  </si>
  <si>
    <t>CONTRATO 605 DE 2013</t>
  </si>
  <si>
    <t>900.614.479-4</t>
  </si>
  <si>
    <t>CONSORCIO RODACERO</t>
  </si>
  <si>
    <t>13.248.441</t>
  </si>
  <si>
    <t>JUAN GONZALO RODRIGUEZ SARMIENTO</t>
  </si>
  <si>
    <t>DTNSA SOL.3245 MEJORAMIENTO Y MANTENIMIENTO DE LA CARRETERA ANILLO VIAL ORIENTAL DE CUCUTA 55NSA  DEPARTAMENTO NORTE DE SANTANDER</t>
  </si>
  <si>
    <t>CONSORCIO INGECON 2013 CONSORCIO VIAL COLOMBIA CONSORCIO RDM CONSORCIO RINCON CONSORCIO VILLAQUI JAVIER JOSE PEREIRA JORGE HERNAN DELGADO CONSORCIO RODACERO WORLDTEK S.A.S COINTEC LTDA.</t>
  </si>
  <si>
    <t>CONSORCIO RODACERO 1.000 00 WORLDTEC SAS 998 98 CONSORCIO RDM 990 39 CONSORCIO VILLAQUI 0 00</t>
  </si>
  <si>
    <t>https://www.contratos.gov.co/consultas/detalleProceso.do?numConstancia=13-11-1539433</t>
  </si>
  <si>
    <t>ALSUSA</t>
  </si>
  <si>
    <t>Susa</t>
  </si>
  <si>
    <t>13-11-1622372</t>
  </si>
  <si>
    <t>SAMC No. 05 DEL 23 DE ABRIL DE 2013</t>
  </si>
  <si>
    <t>COP No. 08 DEL 29-05-2013</t>
  </si>
  <si>
    <t>CONSORCIO SUSA 2013</t>
  </si>
  <si>
    <t>79.952.649</t>
  </si>
  <si>
    <t>VILLAMIL SUAREZ ELKIN DARIO</t>
  </si>
  <si>
    <t>https://www.contratos.gov.co/consultas/detalleProceso.do?numConstancia=13-11-1622372</t>
  </si>
  <si>
    <t>OPTIMIZACION DEL SISTEMA DE ACUEDUCTO DE LA VEREDA CATOBA EN EL MUNICIPIO DE SOTAQUIRA</t>
  </si>
  <si>
    <t>05/23/2013 12:00:00 AM</t>
  </si>
  <si>
    <t>13-11-1688082</t>
  </si>
  <si>
    <t>7.182.124</t>
  </si>
  <si>
    <t>GERMAN DARIO BUITRAGO PUENTES</t>
  </si>
  <si>
    <t>OPTIMIZACION DEL SISTEMA DE ACUEDUCTO DE LA VEREDA CATOBA EN EL MUNICIPIO DE SOTAQUIRA - BOYACA</t>
  </si>
  <si>
    <t>GERMAN DARIO BUITRAGO PUENTES Y/O TECNIAGUA</t>
  </si>
  <si>
    <t>90 PUNTOS</t>
  </si>
  <si>
    <t>https://www.contratos.gov.co/consultas/detalleProceso.do?numConstancia=13-11-1688082</t>
  </si>
  <si>
    <t>13-11-2059493</t>
  </si>
  <si>
    <t>S.A. 070 de 2013</t>
  </si>
  <si>
    <t>C-3145-13</t>
  </si>
  <si>
    <t>900.679.578-4</t>
  </si>
  <si>
    <t>CONSORCIO CDI MONTOYA</t>
  </si>
  <si>
    <t>71.789.234</t>
  </si>
  <si>
    <t>EDWIN ALBERTO MONTOYA ARANGO</t>
  </si>
  <si>
    <t>CONSORCIO CDI MONTOYA (CDI Ingenieros SAS 70% - Edwin Alberto Montoya Arango 30%)</t>
  </si>
  <si>
    <t>CONSORCIO CDI MONTOYA (CDI Ingenieros SAS 70% - Edwin Alberto Montoya Arango 30%) 958.66</t>
  </si>
  <si>
    <t>https://www.contratos.gov.co/consultas/detalleProceso.do?numConstancia=13-11-2059493</t>
  </si>
  <si>
    <t>900316215-9</t>
  </si>
  <si>
    <t>EMCASERVICIOS2</t>
  </si>
  <si>
    <t>CONSTRUCCION OBRAS DE REHABILITACION ACUEDUCTO INTERVEREDAL DE CHALGUAYACO  MUNICIPIO DE BOLIVAR  DEPARTAMENTO DEL CAUCA</t>
  </si>
  <si>
    <t>12-11-1343249</t>
  </si>
  <si>
    <t>SELECCION ABREVIADA No. 01-2012</t>
  </si>
  <si>
    <t>YAMIL FABIAN HAMDANN GONZALEZ</t>
  </si>
  <si>
    <t>EL CONTRATISTA SE OBLIGA PARA CON EMCASERVICIOS SA ESP A REALIZAR LAS OBRAS DE REHABILITACION ACUEDUCTO INTERVEREDAL DE CHAGUALYACO  MUNICIPIO DE BOLIVAR POR EL SISTEMA DE PRECIOS UNITARIOS SIN  FORMULA DE REAJUSTE</t>
  </si>
  <si>
    <t>https://www.contratos.gov.co/consultas/detalleProceso.do?numConstancia=12-11-1343249</t>
  </si>
  <si>
    <t>13-11-1659093</t>
  </si>
  <si>
    <t>SAMC 02-2013</t>
  </si>
  <si>
    <t>084-2013</t>
  </si>
  <si>
    <t>https://www.contratos.gov.co/consultas/detalleProceso.do?numConstancia=13-11-1659093</t>
  </si>
  <si>
    <t>CONSTRUCCION Y MANTENIMIENTO (PLACA HUELLA) DE LA VIA VEREDA MINAS DEL MUNICIPIO DE LA VEGA DEPARTAMENTO CUNDINAMARCA</t>
  </si>
  <si>
    <t>06/21/2013 12:00:00 AM</t>
  </si>
  <si>
    <t>13-11-1750136</t>
  </si>
  <si>
    <t>COBRA-008-2013</t>
  </si>
  <si>
    <t>CONSORCIO CRM VIAL</t>
  </si>
  <si>
    <t>MILTON ARIEL TURRIAGO ROMERO</t>
  </si>
  <si>
    <t>450 Puntos CONSORCIO CRM VIAL</t>
  </si>
  <si>
    <t>https://www.contratos.gov.co/consultas/detalleProceso.do?numConstancia=13-11-1750136</t>
  </si>
  <si>
    <t>CONSTRUCCION PLACA HUELLAS EN CONCRETO VIA VEREDA SAN JUAN SECTOR LA ESCUEA RURAL DEL MUNICIPIO DE LA VEGA DEPARTAMENTO CUNDINAMARCA</t>
  </si>
  <si>
    <t>07/16/2013 12:00:00 AM</t>
  </si>
  <si>
    <t>13-11-1805526</t>
  </si>
  <si>
    <t>COBRA-0010-2013</t>
  </si>
  <si>
    <t>MAVING S.A.S.</t>
  </si>
  <si>
    <t>375 Puntos  MAVING SAS</t>
  </si>
  <si>
    <t>https://www.contratos.gov.co/consultas/detalleProceso.do?numConstancia=13-11-1805526</t>
  </si>
  <si>
    <t>MANTENIMIENTO DEL INTERNADO EN EL CASCO URBANO DEL MUNICIPIO DE CASTILLA LA NUEVA ¿ META  EN DESARROLLO DEL PROYECTO 2012501500009</t>
  </si>
  <si>
    <t>13-11-2032750</t>
  </si>
  <si>
    <t>DC-SAMC-006-2013</t>
  </si>
  <si>
    <t>DC-183-2013</t>
  </si>
  <si>
    <t>900.678.117-</t>
  </si>
  <si>
    <t>CONSORCIO INTERNADO 2013</t>
  </si>
  <si>
    <t>17.412.866</t>
  </si>
  <si>
    <t>WILSON HERRERA TRIANA</t>
  </si>
  <si>
    <t>¿MANTENIMIENTO DEL INTERNADO EN EL CASCO URBANO DEL MUNICIPIO DE  CASTILLA LA NUEVA ¿ META  EN DESARROLLO DEL PROYECTO 2012501500009¿.</t>
  </si>
  <si>
    <t>https://www.contratos.gov.co/consultas/detalleProceso.do?numConstancia=13-11-2032750</t>
  </si>
  <si>
    <t>CONSTRUCCION CERRAMIENTO DE LA INSTITUCION EDUCATIVA RASGATA ALTO DEL MUNICIPIO DE TAUSA CUNDINAMARCA</t>
  </si>
  <si>
    <t>13-11-2116274</t>
  </si>
  <si>
    <t>S.A No 017/2013</t>
  </si>
  <si>
    <t>830096945-8</t>
  </si>
  <si>
    <t>550 PUNTOS PRIMER  ORDEN DE  ELEGIBILIDAD</t>
  </si>
  <si>
    <t>https://www.contratos.gov.co/consultas/detalleProceso.do?numConstancia=13-11-2116274</t>
  </si>
  <si>
    <t>13-11-1754972</t>
  </si>
  <si>
    <t>SA017-2013</t>
  </si>
  <si>
    <t>238-2013</t>
  </si>
  <si>
    <t>807000509-4</t>
  </si>
  <si>
    <t>ASOCIACION ECOLOGICA LOS OITIES DE CUCUTA</t>
  </si>
  <si>
    <t>13.457.061</t>
  </si>
  <si>
    <t>ERASMO ALVARO CARRILLO ROMERO</t>
  </si>
  <si>
    <t>https://www.contratos.gov.co/consultas/detalleProceso.do?numConstancia=13-11-1754972</t>
  </si>
  <si>
    <t>GOBNDESANSG</t>
  </si>
  <si>
    <t>13-11-2013576</t>
  </si>
  <si>
    <t>SA-SEG-028-2013</t>
  </si>
  <si>
    <t>01015-2013</t>
  </si>
  <si>
    <t>IMAR ORLANDO VACCA MACHADO</t>
  </si>
  <si>
    <t>AUNAR ESFUERZOS PARA LA RECUPERACION Y REHABILITACION DEL ATRIO Y ANDENES CONTIGUOS DE LA CATEDRAL SANTA ANA  OCAÑA NORTE DE SANTANDER</t>
  </si>
  <si>
    <t>IMAR ORLANDO VACCA  MACHADO</t>
  </si>
  <si>
    <t>IMAR ORLANDO VACCA  MACHADO   ASPECTO JURIDICO = HABILITADO ASPECTO FINANCIERO = HABILITADO ASPECTO TECNICO = HABILITADO 1000 PUNTOS</t>
  </si>
  <si>
    <t>https://www.contratos.gov.co/consultas/detalleProceso.do?numConstancia=13-11-2013576</t>
  </si>
  <si>
    <t>MEJORAMIENTO DE LA ILUMINACION DEL PATINODROMO Y PARQUE INFANTIL DEL BARRIO PROVENZA DEL MUNICIPIO DE BUCARAMANGA</t>
  </si>
  <si>
    <t>12-11-1231962</t>
  </si>
  <si>
    <t>SI-SAMC-008-2012</t>
  </si>
  <si>
    <t>900576325-5</t>
  </si>
  <si>
    <t>UNION TEMPORAL PROVENZA</t>
  </si>
  <si>
    <t>UNION TEMPORAL PROVENZA                            1000 PTS EDGAR ALONSO RAMIREZ RIVERA                      NO HABILITADA INGELCAR LTDA                                               NO HABILITADA PACE INGENIERIA E.U.                                      NO HABILITADA</t>
  </si>
  <si>
    <t>https://www.contratos.gov.co/consultas/detalleProceso.do?numConstancia=12-11-1231962</t>
  </si>
  <si>
    <t>MANTENIMIENTO DE VIAS MEDIANTE EL RETIRO DE DERRUMBES  MATERIALES  ESCOMBROS Y OBRAS  PARA GARANTIZAR LA MOVILIDAD EN VIAS DEL AREA URBANA  DE LA CIUDAD DE MANIZALES</t>
  </si>
  <si>
    <t>13-11-1608139</t>
  </si>
  <si>
    <t>MCSOP-021-2013</t>
  </si>
  <si>
    <t>MANTENIMIENTO DE VIAS MEDIANTE EL RETIRO DE DERRUMBES  MATERIALES  ESCOMBROS Y OBRAS PARA GARANTIZAR LA MOVILIDAD EN VIAS DEL AREA URBANA DE LA CIUDAD DE MANIZALES</t>
  </si>
  <si>
    <t>GERMAN VILLEGAS ESTRADA</t>
  </si>
  <si>
    <t>8 88.288.600 00         104.444 00    70 20 10   100 5 89.049.144 00         864.988 00    67 20 10  97 2 89.060.300 00         876.144 00    64 20 10  94 4 87.297.974 00         886.182 00    61 20 10  91 3 89.101.832 00         917.676 00    58 20 10  88 7 89.106.976 00         922.820 00    55 20 10  85 9 89.396.000 00       1.211.844 00    52 20 10  82 1 86.928.746 00       1.255.410 00    49 20 10  79 10 86.854.434 00       1.329.722 00   46 20 10  76 6 86.757.554 00       1.426.602 00    43 20 10  73</t>
  </si>
  <si>
    <t>https://www.contratos.gov.co/consultas/detalleProceso.do?numConstancia=13-11-1608139</t>
  </si>
  <si>
    <t>10/29/2013 12:00:00 AM</t>
  </si>
  <si>
    <t>13-11-2046124</t>
  </si>
  <si>
    <t>C.O.P. No. 083-2013</t>
  </si>
  <si>
    <t>900.680.496-0</t>
  </si>
  <si>
    <t>LUIS ALBERTO CASTRO JIMENEZ</t>
  </si>
  <si>
    <t>CONSTRUCCION PLAZOLETA INTERIOR INSTITUCION EDUCATIVA GENERAL SANTANDER SEDE BACHILLERATO DEL MUNICIPIO DE SIBATE CUNDINAMARCA</t>
  </si>
  <si>
    <t>https://www.contratos.gov.co/consultas/detalleProceso.do?numConstancia=13-11-2046124</t>
  </si>
  <si>
    <t>13-11-1840295</t>
  </si>
  <si>
    <t>MP - CP - MC - 006 DE 2013</t>
  </si>
  <si>
    <t>1.049.609.629</t>
  </si>
  <si>
    <t>ANDRES YESID MALDONADO VEGA</t>
  </si>
  <si>
    <t>https://www.contratos.gov.co/consultas/detalleProceso.do?numConstancia=13-11-1840295</t>
  </si>
  <si>
    <t>13-11-2165097</t>
  </si>
  <si>
    <t>S.A No 040 DE 2013</t>
  </si>
  <si>
    <t>01-241-2013</t>
  </si>
  <si>
    <t>17.346.101-3</t>
  </si>
  <si>
    <t>OSCAR ARTURO NIETO GUERRERO</t>
  </si>
  <si>
    <t>CONSTRUCCION DE 7 VIVIENDAS PARA LA TERMINACION DEL PROYECTO DENOMINADO CONSTRUCCION DE 66 VIVIENDAS EN LA VEREDA EL DIAMANTE DEL MUNICIPIO DE SANTA ROSA DEL SUR  BOLIVAR</t>
  </si>
  <si>
    <t>OSCAR ARTURO NIETO GUERRERO  1000 puntos</t>
  </si>
  <si>
    <t>https://www.contratos.gov.co/consultas/detalleProceso.do?numConstancia=13-11-2165097</t>
  </si>
  <si>
    <t>13-11-2046479</t>
  </si>
  <si>
    <t>C.O.P. No. 085-2013</t>
  </si>
  <si>
    <t>900681085-1</t>
  </si>
  <si>
    <t>CONSORCIO ALCANTARILLADOS DE SIBATE</t>
  </si>
  <si>
    <t>79.560.087</t>
  </si>
  <si>
    <t>JAIME ERNESTO ROBLES CUEVAS</t>
  </si>
  <si>
    <t>1.) CONSORCIO ALCANTARILLADO DE SIBATE</t>
  </si>
  <si>
    <t>https://www.contratos.gov.co/consultas/detalleProceso.do?numConstancia=13-11-2046479</t>
  </si>
  <si>
    <t>ALSANLUISPALENQUE2</t>
  </si>
  <si>
    <t>CONSTRUIR COMEDOR  SALA DE REUNIONES Y REALIZAR LAS ADECUACIONES DE LA INFRAESTRUCTURA DEL CENTRO DE DESARROLLO INFANTIL (CDI) PARA BRINDAR LA ATENCIÒN INTEGRAL DE MANERA OPORTUNA Y EFICIENTE A NIÑOS Y NIÑAS MENORES DE CINCO AÑOS DEL MUNICIPIO DE SAN LUIS DE PALENQUE CASANARE</t>
  </si>
  <si>
    <t>13-11-2009569</t>
  </si>
  <si>
    <t>MC-OPMSLP-006-2013</t>
  </si>
  <si>
    <t>900.676.200-2</t>
  </si>
  <si>
    <t>74.862.737 de Pore</t>
  </si>
  <si>
    <t>IVAN ORLANDO MARTINEZ PORRAS</t>
  </si>
  <si>
    <t>UNICO PROPONENTE PRIMER LUGAR DE ELEGIBILIDAD</t>
  </si>
  <si>
    <t>https://www.contratos.gov.co/consultas/detalleProceso.do?numConstancia=13-11-2009569</t>
  </si>
  <si>
    <t>13-11-2052016</t>
  </si>
  <si>
    <t>023-2013</t>
  </si>
  <si>
    <t>800061427-4</t>
  </si>
  <si>
    <t>ESTUDIOS CONSTRUCCION E INSPECCION DE OBRAS DE INGENIERIA LTDA   ¿ESCOING¿</t>
  </si>
  <si>
    <t>CARLOS EDUARDO HENAO USECHE</t>
  </si>
  <si>
    <t>ESTUDIOS CONSTRUCCION E INSPECCION DE OBRAS DE INGENIERIA LTDA   ¿ESCOING¿ NIT 800.061.427-4</t>
  </si>
  <si>
    <t>https://www.contratos.gov.co/consultas/detalleProceso.do?numConstancia=13-11-2052016</t>
  </si>
  <si>
    <t>MANTENIMIENTO DE SEDES EDUCATIVAS DEL MUNICIPIO DE SOTAQUIRA</t>
  </si>
  <si>
    <t>08/21/2013 12:00:00 AM</t>
  </si>
  <si>
    <t>13-11-1881194</t>
  </si>
  <si>
    <t>MARIO HERNAN MEDINA GOMEZ</t>
  </si>
  <si>
    <t>MANTENIMIENTO EN SEDES EDUCATIVAS DEL MUNICIPIO DE SOTAQUIRA</t>
  </si>
  <si>
    <t>90  PUNTOS</t>
  </si>
  <si>
    <t>https://www.contratos.gov.co/consultas/detalleProceso.do?numConstancia=13-11-1881194</t>
  </si>
  <si>
    <t>12/22/2012 12:00:00 AM</t>
  </si>
  <si>
    <t>12-11-1358232</t>
  </si>
  <si>
    <t>SAM-012- 2012</t>
  </si>
  <si>
    <t>COP-002-2013</t>
  </si>
  <si>
    <t>830.146.779-7</t>
  </si>
  <si>
    <t>ARQUITECTURA INMEDIATA S.A.S.</t>
  </si>
  <si>
    <t>79.498.253</t>
  </si>
  <si>
    <t>JAVIER ALONSO GUEVARA MORENO</t>
  </si>
  <si>
    <t>ARQUITECTURA INMEDIATA S.A.S</t>
  </si>
  <si>
    <t>978 9557</t>
  </si>
  <si>
    <t>https://www.contratos.gov.co/consultas/detalleProceso.do?numConstancia=12-11-1358232</t>
  </si>
  <si>
    <t>ADECUACION Y MANTENIMIENTO DE LA UNIDAD DE ATENCION INTEGRAL  UAI  DEL MUNICIPIO DE PUERTO SALGAR - CUNDINAMARCA</t>
  </si>
  <si>
    <t>13-11-2132589</t>
  </si>
  <si>
    <t>SAM017-13</t>
  </si>
  <si>
    <t>235-13</t>
  </si>
  <si>
    <t>810.001.157-0</t>
  </si>
  <si>
    <t>VACAB LTDA.</t>
  </si>
  <si>
    <t>30.386.830 de La Dorada - Caldas</t>
  </si>
  <si>
    <t>MAGDA YISNETH ESTRADA CASTAÑEDA</t>
  </si>
  <si>
    <t>VACAB LTDA. - 100 Puntos.</t>
  </si>
  <si>
    <t>https://www.contratos.gov.co/consultas/detalleProceso.do?numConstancia=13-11-2132589</t>
  </si>
  <si>
    <t>890983718-6</t>
  </si>
  <si>
    <t>ALCONCORDIA1</t>
  </si>
  <si>
    <t>Concordia</t>
  </si>
  <si>
    <t>Antioquia - Concordia</t>
  </si>
  <si>
    <t>13-11-1816563</t>
  </si>
  <si>
    <t>Seleccion Abreviada 11</t>
  </si>
  <si>
    <t>S YT CONTRUCTORES S.A.</t>
  </si>
  <si>
    <t>PAULO CESAR TRUYOL MUÑOZ</t>
  </si>
  <si>
    <t>PAVIMENTACION DEL BARRIO EL GUAMO EN CONVENIO CON LA GOBERNACION DE ANTIOQUIA  COMUNIDAD Y MUNICIPIO DE CONCORDIA</t>
  </si>
  <si>
    <t>https://www.contratos.gov.co/consultas/detalleProceso.do?numConstancia=13-11-1816563</t>
  </si>
  <si>
    <t>13-11-1576127</t>
  </si>
  <si>
    <t>007 - 2013</t>
  </si>
  <si>
    <t>007-2013</t>
  </si>
  <si>
    <t>900611548-0</t>
  </si>
  <si>
    <t>CONSORCIO CONSTRU - MORENO</t>
  </si>
  <si>
    <t>LUIS EDUARDO VARGAS LOPEZ</t>
  </si>
  <si>
    <t>MANTENIMIENTO Y PAVIMENTACION DE LA VIA SECTOR LA CABUYA Y LA VIA JORGE ELIECER GAITAN  - VIA LA DEL MUNICIPIO DE SAMACA.</t>
  </si>
  <si>
    <t>CONSTRU - MORENO</t>
  </si>
  <si>
    <t>CONSORCIO CONSTRU - MORENO  100 PUNTOS</t>
  </si>
  <si>
    <t>https://www.contratos.gov.co/consultas/detalleProceso.do?numConstancia=13-11-1576127</t>
  </si>
  <si>
    <t>ALCOPACAB3</t>
  </si>
  <si>
    <t>Copacabana</t>
  </si>
  <si>
    <t>13-11-1530169</t>
  </si>
  <si>
    <t>SA-01-2013</t>
  </si>
  <si>
    <t>43.505.665</t>
  </si>
  <si>
    <t>LUZ DARY MENDOZA MONTOYA</t>
  </si>
  <si>
    <t>LUZ DARY MENDOZA MONTOYA  JAIRO DE JESUS GONZALEZ</t>
  </si>
  <si>
    <t>https://www.contratos.gov.co/consultas/detalleProceso.do?numConstancia=13-11-1530169</t>
  </si>
  <si>
    <t>MANTENIMIENTO DE LA INFRAESTRUCTURA DE INSTITUCIONES EDUCATIVAS DEL MUNICIPIO DE QUIPILE CUNDINAMARCA</t>
  </si>
  <si>
    <t>11/14/2013 12:00:00 AM</t>
  </si>
  <si>
    <t>13-11-2093332</t>
  </si>
  <si>
    <t>COP-171-2013</t>
  </si>
  <si>
    <t>900682204-6</t>
  </si>
  <si>
    <t>UNION TEMPORAL COLEGIOS</t>
  </si>
  <si>
    <t>FABIAN ENRIQUE AVILA FORERO</t>
  </si>
  <si>
    <t>756 PUNTOS</t>
  </si>
  <si>
    <t>https://www.contratos.gov.co/consultas/detalleProceso.do?numConstancia=13-11-2093332</t>
  </si>
  <si>
    <t>13-11-2080283</t>
  </si>
  <si>
    <t>SA 038-2013</t>
  </si>
  <si>
    <t>CONTRATO DE OBRA No. 021 -2013</t>
  </si>
  <si>
    <t>900.587.436-1</t>
  </si>
  <si>
    <t>INFRAESTRUCTURA CAR Y CIA S.A.S.</t>
  </si>
  <si>
    <t>79.387.859</t>
  </si>
  <si>
    <t>https://www.contratos.gov.co/consultas/detalleProceso.do?numConstancia=13-11-2080283</t>
  </si>
  <si>
    <t>11/29/2013 12:00:00 AM</t>
  </si>
  <si>
    <t>13-11-2133778</t>
  </si>
  <si>
    <t>MSV-13-081</t>
  </si>
  <si>
    <t>900686269-2</t>
  </si>
  <si>
    <t>UNION TEMPORAL COLISEOS SUAITA 2013</t>
  </si>
  <si>
    <t>ARTHUR ANDRES RUEDA ORDUZ</t>
  </si>
  <si>
    <t>https://www.contratos.gov.co/consultas/detalleProceso.do?numConstancia=13-11-2133778</t>
  </si>
  <si>
    <t>13-11-2131757</t>
  </si>
  <si>
    <t>SAMC 018-2013</t>
  </si>
  <si>
    <t>200-12-2-414-2013</t>
  </si>
  <si>
    <t>900686805-0</t>
  </si>
  <si>
    <t>UNION TEMPORAL POZOS SEPTICOS</t>
  </si>
  <si>
    <t>LUIS ALEJANDRO SUAREZ GUTIERREZ</t>
  </si>
  <si>
    <t>https://www.contratos.gov.co/consultas/detalleProceso.do?numConstancia=13-11-2131757</t>
  </si>
  <si>
    <t>13-11-2079205</t>
  </si>
  <si>
    <t>SGSA 010-2013</t>
  </si>
  <si>
    <t>1696-2013</t>
  </si>
  <si>
    <t>AQSERV SAS</t>
  </si>
  <si>
    <t>MARIA ELENA RESTREPO PALACIO</t>
  </si>
  <si>
    <t>AQSERV SAS PUNTAJE 960</t>
  </si>
  <si>
    <t>https://www.contratos.gov.co/consultas/detalleProceso.do?numConstancia=13-11-2079205</t>
  </si>
  <si>
    <t>13-11-2123592</t>
  </si>
  <si>
    <t>SAM012-13</t>
  </si>
  <si>
    <t>228-13</t>
  </si>
  <si>
    <t>10.179.145 de La Dorada - Caldas.</t>
  </si>
  <si>
    <t>https://www.contratos.gov.co/consultas/detalleProceso.do?numConstancia=13-11-2123592</t>
  </si>
  <si>
    <t>ALPAEZ</t>
  </si>
  <si>
    <t>13-11-1706419</t>
  </si>
  <si>
    <t>MP-MC-11-2013</t>
  </si>
  <si>
    <t>CONTRATO DE OBRA Nº 03 DE 2013</t>
  </si>
  <si>
    <t>900.631.284-7</t>
  </si>
  <si>
    <t>74.348.277</t>
  </si>
  <si>
    <t>LUIS FERNANDO CARO BARRETO</t>
  </si>
  <si>
    <t>https://www.contratos.gov.co/consultas/detalleProceso.do?numConstancia=13-11-1706419</t>
  </si>
  <si>
    <t>13-11-2004743</t>
  </si>
  <si>
    <t>11.346.557</t>
  </si>
  <si>
    <t>JOHN ORLANDO CAMARGO HERNANDEZ</t>
  </si>
  <si>
    <t>https://www.contratos.gov.co/consultas/detalleProceso.do?numConstancia=13-11-2004743</t>
  </si>
  <si>
    <t>891501292-7</t>
  </si>
  <si>
    <t>ALCAMPAMENTO</t>
  </si>
  <si>
    <t>Campamento</t>
  </si>
  <si>
    <t>Antioquia - Campamento</t>
  </si>
  <si>
    <t>13-11-1660229</t>
  </si>
  <si>
    <t>SAMC - OOPP075 - 2013</t>
  </si>
  <si>
    <t>LEONARDO FAVIO CORREA ROLDAN</t>
  </si>
  <si>
    <t>CONTRATAR A TODO COSTO LA CONTINUACION DE DOS RIELES EN CONCRETO DE 21 Mpa EN LOS SECTORES DE LA TRAVESIA Y PLAN DE MULATO EN EL MUNICIPIO DE CAMPAMENTO ¿ ANTIOQUIA.</t>
  </si>
  <si>
    <t>https://www.contratos.gov.co/consultas/detalleProceso.do?numConstancia=13-11-1660229</t>
  </si>
  <si>
    <t>CONSTRUCCION DE OBRAS CIVILES E INSTALACION DEL SISTEMA DE MOVILIDAD VERTICAL PARA EL TECNOCENTRO LOCALIZADO EN LA CASA DE LA CULTURA PIEDRA DEL SOL DEL MUNICIPIO DE FLORIDABLANCA</t>
  </si>
  <si>
    <t>03/13/2013 12:00:00 AM</t>
  </si>
  <si>
    <t>13-11-1530648</t>
  </si>
  <si>
    <t>FLO-SAM-SINF-003-2013</t>
  </si>
  <si>
    <t>900065364-1</t>
  </si>
  <si>
    <t>ARQUITECTURA ASOCIADOS LTDA</t>
  </si>
  <si>
    <t>63350791 DE BUCARAMANGA</t>
  </si>
  <si>
    <t>LINA MARIA PINZON FLOREZ</t>
  </si>
  <si>
    <t>ARQUITECTURA ASOCIADOS LTDA NIT 900065364-1</t>
  </si>
  <si>
    <t>QUE EL COMITE EVALUADOR CONSIDERO QUE LA PROPUESTA QUE SE AJUSTA A LO EXIGIDO EN EL PLIEGO DE CONDICIONES DEFINITIVO CONSIDERADA COMO FAVORABLE PARA EL CUMPLIMIENTO DEL OBJETO A CONTRATAR TENIENDO EN CUENTA EL FACTOR DE EVALUACION ES</t>
  </si>
  <si>
    <t>https://www.contratos.gov.co/consultas/detalleProceso.do?numConstancia=13-11-1530648</t>
  </si>
  <si>
    <t>MANTENIMIENTO Y CAMBIO DE TUBERIA DE LOS SISTEMAS DE ADUCCION  CONDUCCION Y DISTRIBUCION DEL ACUEDUCTO DE LA VEREDA HERRADURA PRIMERA ETAPA DEL MUNICIPIO DE BUENAVISTA - BOYACA</t>
  </si>
  <si>
    <t>13-11-2081288</t>
  </si>
  <si>
    <t>820.000.219-0</t>
  </si>
  <si>
    <t>PROYECTOS LTDA.</t>
  </si>
  <si>
    <t>OSCAR WENCESLAO CHILLAN REYES</t>
  </si>
  <si>
    <t>PROYECTOS LTDA.                                             959.95 PUNTOS</t>
  </si>
  <si>
    <t>https://www.contratos.gov.co/consultas/detalleProceso.do?numConstancia=13-11-2081288</t>
  </si>
  <si>
    <t>CONSTRUCCION SEGUNDA ETAPA DEL COSO MUNICIPAL DEL MUNICIPIO DE PUERTO SALGAR - CUNDINAMARCA.</t>
  </si>
  <si>
    <t>11/18/2013 12:00:00 AM</t>
  </si>
  <si>
    <t>13-11-2100051</t>
  </si>
  <si>
    <t>SAM010-13</t>
  </si>
  <si>
    <t>222-13</t>
  </si>
  <si>
    <t>79.001.215 de Guaduas ¿ Cundinamarca.</t>
  </si>
  <si>
    <t>JUAN GUILLERMO SERRANO MUÑOZ</t>
  </si>
  <si>
    <t>JUAN GUILLERMO SERRANO MUÑOZ - 100 puntos.</t>
  </si>
  <si>
    <t>https://www.contratos.gov.co/consultas/detalleProceso.do?numConstancia=13-11-2100051</t>
  </si>
  <si>
    <t>13-11-2135801</t>
  </si>
  <si>
    <t>SAM019-13</t>
  </si>
  <si>
    <t>236-13</t>
  </si>
  <si>
    <t>https://www.contratos.gov.co/consultas/detalleProceso.do?numConstancia=13-11-2135801</t>
  </si>
  <si>
    <t>ERUBOG06</t>
  </si>
  <si>
    <t>Realizar el cerramiento de los predios requeridos por METROVIVIENDA</t>
  </si>
  <si>
    <t>10/26/2013 12:00:00 AM</t>
  </si>
  <si>
    <t>13-11-2040858</t>
  </si>
  <si>
    <t>MV-SAMC-027-2013</t>
  </si>
  <si>
    <t>CDTO 180-13</t>
  </si>
  <si>
    <t>900241730-7</t>
  </si>
  <si>
    <t>UMACON OBRAS CIVILES Y ARQUITECTONICAS LTDA</t>
  </si>
  <si>
    <t>79.881.541</t>
  </si>
  <si>
    <t>EDWIN HARLEY CONTRERAS ABAUNZA</t>
  </si>
  <si>
    <t>REALIZAR EL CERRAMIENTO DE LOS PREDIOS REQUERIDOS POR METROVIVIENDA</t>
  </si>
  <si>
    <t>https://www.contratos.gov.co/consultas/detalleProceso.do?numConstancia=13-11-2040858</t>
  </si>
  <si>
    <t>13-11-2138018</t>
  </si>
  <si>
    <t>SG 130 DE 2013</t>
  </si>
  <si>
    <t>CONTRATO DE OBRA 098 DE 2013</t>
  </si>
  <si>
    <t>Nº 7.219.839 DE DUITAMA</t>
  </si>
  <si>
    <t>https://www.contratos.gov.co/consultas/detalleProceso.do?numConstancia=13-11-2138018</t>
  </si>
  <si>
    <t>13-11-1948910</t>
  </si>
  <si>
    <t>900.676.197-8</t>
  </si>
  <si>
    <t>CONSORCIO OBRAS DEL NARANJAL</t>
  </si>
  <si>
    <t>https://www.contratos.gov.co/consultas/detalleProceso.do?numConstancia=13-11-1948910</t>
  </si>
  <si>
    <t>13-11-1653362</t>
  </si>
  <si>
    <t>MP-MC-09-2013</t>
  </si>
  <si>
    <t>CONTRATO DE OBRA Nº 02 DE 2013</t>
  </si>
  <si>
    <t>39.547.443</t>
  </si>
  <si>
    <t>MARIA DEL PILAR GUAYARA PARDO</t>
  </si>
  <si>
    <t>https://www.contratos.gov.co/consultas/detalleProceso.do?numConstancia=13-11-1653362</t>
  </si>
  <si>
    <t>¿MANTENIMIENTO DE LA INFRAESTRUCTURA  VERTICAL ADMINISTRATIVA CASA MUNICIPAL DE LA CALERA¿.</t>
  </si>
  <si>
    <t>12-11-1350856</t>
  </si>
  <si>
    <t>SELECCION ABREVIADA DE MENOR CUANTIA 019</t>
  </si>
  <si>
    <t>COP 013</t>
  </si>
  <si>
    <t>20.678.437 DE LA CALERA.</t>
  </si>
  <si>
    <t>¿MANTENIMIENTO DE LA INFRAESTRUCTURA VERTICAL ADMINISTRATIVA CASA MUNICIPAL DE LA CALERA¿.</t>
  </si>
  <si>
    <t>ROCIO DEL PILAR FORERO DIAZ</t>
  </si>
  <si>
    <t>ROCIO DEL PILAR FORERO DIAZ con 65 puntos</t>
  </si>
  <si>
    <t>https://www.contratos.gov.co/consultas/detalleProceso.do?numConstancia=12-11-1350856</t>
  </si>
  <si>
    <t>12-11-1354681</t>
  </si>
  <si>
    <t>SELECCION ABREVIADA DE MENOR CUANTIA 018</t>
  </si>
  <si>
    <t>COP 014</t>
  </si>
  <si>
    <t>79.353.738 DE BOGOTA</t>
  </si>
  <si>
    <t>OSCAR VICENTE MORA QUIROGA.</t>
  </si>
  <si>
    <t>ADECUACION Y MANTENIMIENTO PLANTA DE SACRIFICIO Y PLAZA DE FERIAS DEL MUNICIPIO DE LA CALERA</t>
  </si>
  <si>
    <t>OSCAR VICENTE MORA QUIROGA</t>
  </si>
  <si>
    <t>OSCAR VICENTE MORA QUIROGA con  85  puntos</t>
  </si>
  <si>
    <t>https://www.contratos.gov.co/consultas/detalleProceso.do?numConstancia=12-11-1354681</t>
  </si>
  <si>
    <t>12-11-1369721</t>
  </si>
  <si>
    <t>SELECCION ABREVIADA DE MENOR CUANTIA 017</t>
  </si>
  <si>
    <t>COP 111</t>
  </si>
  <si>
    <t>900588760-8.</t>
  </si>
  <si>
    <t>CONSORCIO OBRAS 2013.</t>
  </si>
  <si>
    <t>80.418.258 DE USAQUEN.</t>
  </si>
  <si>
    <t>CONSORCIO OBRAS 2013</t>
  </si>
  <si>
    <t>CONSORCIO OBRAS 2013 con 75 puntos.</t>
  </si>
  <si>
    <t>https://www.contratos.gov.co/consultas/detalleProceso.do?numConstancia=12-11-1369721</t>
  </si>
  <si>
    <t>CONSTRUCCION DE PUNTOS DE VENTA EN LA ZONA DE CARNES Y ADECUACION DE LAS UNIDADES PRODUCTIVAS UBICADAS EN LA PLAZA SATA ANA DEL MUNICIPIO DE BOJACA CUNDINAMARCA</t>
  </si>
  <si>
    <t>13-11-1899206</t>
  </si>
  <si>
    <t>SAMC 006 - 2013</t>
  </si>
  <si>
    <t>COBALTO ARQUITECTURA INGENIERIA Y CONSTRUCCION LTDA</t>
  </si>
  <si>
    <t>MARCELO AUGUSTO SARMIENTO CHIQUILLO</t>
  </si>
  <si>
    <t>cobalto arquitectura ingenieria y construccion ltda</t>
  </si>
  <si>
    <t>https://www.contratos.gov.co/consultas/detalleProceso.do?numConstancia=13-11-1899206</t>
  </si>
  <si>
    <t>13-11-1603914</t>
  </si>
  <si>
    <t>SAMC-002-2013</t>
  </si>
  <si>
    <t>EDBIN GUILLERMO AVILA FONSECA</t>
  </si>
  <si>
    <t>https://www.contratos.gov.co/consultas/detalleProceso.do?numConstancia=13-11-1603914</t>
  </si>
  <si>
    <t>13-11-2102800</t>
  </si>
  <si>
    <t>SA 004-2013</t>
  </si>
  <si>
    <t>283-2013</t>
  </si>
  <si>
    <t>810004716-1</t>
  </si>
  <si>
    <t>AJUSTEC INGENIERIA LTDA</t>
  </si>
  <si>
    <t>64.554.742</t>
  </si>
  <si>
    <t>OLGA LUCIA VELASQUEZ SIERRA</t>
  </si>
  <si>
    <t>AJUSTEC INGENIERIA LTDA  $126.756.200 Incluido IVA de $1.082.725</t>
  </si>
  <si>
    <t>https://www.contratos.gov.co/consultas/detalleProceso.do?numConstancia=13-11-2102800</t>
  </si>
  <si>
    <t>SUPERINTENDENCIA DE SOCIEDADES (SUPERSOCIEDADES)</t>
  </si>
  <si>
    <t>SUPERSOCIEDADES4</t>
  </si>
  <si>
    <t>13-11-1808820</t>
  </si>
  <si>
    <t>09 DE 2013</t>
  </si>
  <si>
    <t>94 DE 2013</t>
  </si>
  <si>
    <t>830.048.012-7</t>
  </si>
  <si>
    <t>C &amp; Z INGENIEROS CIVILES LTDA</t>
  </si>
  <si>
    <t>79.577.918</t>
  </si>
  <si>
    <t>C  &amp; Z  INGENIEROS  CIVILES  LTDA</t>
  </si>
  <si>
    <t>https://www.contratos.gov.co/consultas/detalleProceso.do?numConstancia=13-11-1808820</t>
  </si>
  <si>
    <t>12-11-1332486</t>
  </si>
  <si>
    <t>SAMC N° 05 DE 2012</t>
  </si>
  <si>
    <t>CONTRATO NRO 16 DE 2013</t>
  </si>
  <si>
    <t>7.436.276-3</t>
  </si>
  <si>
    <t>LUIS EDGAR HENAO GAVIRIA</t>
  </si>
  <si>
    <t>LUIS EDGAR HENAO</t>
  </si>
  <si>
    <t>MONTAJES DE MARCA S.A. 998    SOLIDOS S.A.S 893    LUIS EDGAR HENAO 1000   CONSORCIO AMALIA METROPLUS 2012 952</t>
  </si>
  <si>
    <t>https://www.contratos.gov.co/consultas/detalleProceso.do?numConstancia=12-11-1332486</t>
  </si>
  <si>
    <t>CONSTRUCCION Y ADECUACION DE DOS OFICINAS DENTRO DE LAS INSTALACIONES DEL PALACIO MUNICIPAL DE SUSA CUNDINAMARCA</t>
  </si>
  <si>
    <t>12-11-1319148</t>
  </si>
  <si>
    <t>SAMC No. 11 DEL 06-12-2012</t>
  </si>
  <si>
    <t>COP No. 02 DEL 10-01-2013</t>
  </si>
  <si>
    <t>52.150.683-3</t>
  </si>
  <si>
    <t>GARCIA CORTES MIRIAN ESPERANZA</t>
  </si>
  <si>
    <t>52.150.683</t>
  </si>
  <si>
    <t>MIRIAN ESPERANZA GARCIA CORTES</t>
  </si>
  <si>
    <t>1. MIRIAN ESPERANZA GARCIA CORTES con C.C. No. 52.150.683 y Nit No. 52.150.683-2  CON 79.96 PUNTOS SOBRE CIEN.</t>
  </si>
  <si>
    <t>https://www.contratos.gov.co/consultas/detalleProceso.do?numConstancia=12-11-1319148</t>
  </si>
  <si>
    <t>CONTRATO DE OBRA PARA EL MANTENIMIENTO Y LA ADECUACION DE LA CASA DE GOBIERNO DEL MUNICIPIO DE BOJACA CUNDINAMARCA</t>
  </si>
  <si>
    <t>13-11-2127895</t>
  </si>
  <si>
    <t>SAMC 013-2013</t>
  </si>
  <si>
    <t>194-2013</t>
  </si>
  <si>
    <t>RAUL ANTONIO PARIS TAWA</t>
  </si>
  <si>
    <t>https://www.contratos.gov.co/consultas/detalleProceso.do?numConstancia=13-11-2127895</t>
  </si>
  <si>
    <t>CONSTRUCCION DE RED DE ACUEDUCTO EN LA VEREDA NAZARETH DEL MUNICIPIO DE EL RETIRO</t>
  </si>
  <si>
    <t>13-11-1582761</t>
  </si>
  <si>
    <t>S.A 004-2013</t>
  </si>
  <si>
    <t>115-2013</t>
  </si>
  <si>
    <t>900295881-2</t>
  </si>
  <si>
    <t>DHS CONSULTORIAS Y CONSTRUCCIONES SAS</t>
  </si>
  <si>
    <t>JAIME RESTREPO GIRALDO</t>
  </si>
  <si>
    <t>DHS CONSULTORIAS Y CONSTRUCCIONES S.A.S</t>
  </si>
  <si>
    <t>https://www.contratos.gov.co/consultas/detalleProceso.do?numConstancia=13-11-1582761</t>
  </si>
  <si>
    <t>CONTRATO DE OBRA PARA MANTENIMIENTO DEL ALUMBRADO PUBLICO URBANO Y RURAL DEL MUNICIPIO DE SUSA  INCLUYENDO MATERIALES</t>
  </si>
  <si>
    <t>13-11-1613295</t>
  </si>
  <si>
    <t>SAMC No. 04 DEL 19-04-2013</t>
  </si>
  <si>
    <t>COP No. 07 DEL 22-05-2013</t>
  </si>
  <si>
    <t>900.443.711-4</t>
  </si>
  <si>
    <t>JOSE ANTONIO BENITEZ ORTIZ &amp;CIA SAS</t>
  </si>
  <si>
    <t>7.309.458</t>
  </si>
  <si>
    <t>BENITEZ ORTIZ JOSE ANTONIO</t>
  </si>
  <si>
    <t>JOSE ANTONIO BENITEZ ORTIZ &amp;CIA SAS  Identificado con NIt No. 900.443.711-4</t>
  </si>
  <si>
    <t>1. JOSE ANTONIO BENITEZ ORTIZ &amp;CIA SAS  Identificado con NIt No. 900.443.711-4  representada legalmente por JOSE ANTONIO BENITEZ ORTIZ  Identificado con la C.C. No. 7.309.458 de Chiquinquira 999 89  PUNTOS  sobre 1000.</t>
  </si>
  <si>
    <t>https://www.contratos.gov.co/consultas/detalleProceso.do?numConstancia=13-11-1613295</t>
  </si>
  <si>
    <t>800003253-2</t>
  </si>
  <si>
    <t>ALPALMAR</t>
  </si>
  <si>
    <t>Palmar de Varela</t>
  </si>
  <si>
    <t>13-11-1720865</t>
  </si>
  <si>
    <t>001 de 2013</t>
  </si>
  <si>
    <t>900.530.258-1</t>
  </si>
  <si>
    <t>3.741.056</t>
  </si>
  <si>
    <t>Dagoberto Luna Orozco</t>
  </si>
  <si>
    <t>EMPRESA S&amp;L INGENERIA DE CONSULTA Y CONSTRUCCIONES S.A.S.</t>
  </si>
  <si>
    <t>https://www.contratos.gov.co/consultas/detalleProceso.do?numConstancia=13-11-1720865</t>
  </si>
  <si>
    <t>REMODELACION Y DOTACION PARQUE DE LOS NIÑOS MUNICIPIO DE SAN GIL - SANTANDER</t>
  </si>
  <si>
    <t>13-11-1994665</t>
  </si>
  <si>
    <t>CAM-019-2013</t>
  </si>
  <si>
    <t>030-2012</t>
  </si>
  <si>
    <t>1- MIGUEL ALFONSO GOMEZ VARGAS - 800 puntos</t>
  </si>
  <si>
    <t>https://www.contratos.gov.co/consultas/detalleProceso.do?numConstancia=13-11-1994665</t>
  </si>
  <si>
    <t>12/16/2014 12:00:00 AM</t>
  </si>
  <si>
    <t>14-4-3227571</t>
  </si>
  <si>
    <t>SPU 004 DE 2013</t>
  </si>
  <si>
    <t>258 DE 2013</t>
  </si>
  <si>
    <t>900636495-7</t>
  </si>
  <si>
    <t>17.312.775</t>
  </si>
  <si>
    <t>https://www.contratos.gov.co/consultas/detalleProceso.do?numConstancia=14-4-3227571</t>
  </si>
  <si>
    <t>EAAB3</t>
  </si>
  <si>
    <t>OBRAS COMPLEMENTARIAS BARRIO LA GRANJA: REHABILITACION REDES DE ALCANTARILLADO SANITARIO Y CONSTRUCCION DE ALCANTARILLADO PLUVIAL DEL BARRIO LA GRANJA UBICADO ENTRE CALLE 76 Y LA AV. CALLE 80 ENTRE LA CRA 76 Y LA AV CRA 86 (AV. CUIDAD DE CALI) DE LA  LOCALIDAD DE ENGATIVA.</t>
  </si>
  <si>
    <t>09/25/2014 12:00:00 AM</t>
  </si>
  <si>
    <t>14-4-2974813</t>
  </si>
  <si>
    <t>ICSC-0791-2013</t>
  </si>
  <si>
    <t>1-01-32100-1117-2013</t>
  </si>
  <si>
    <t>900.678.685</t>
  </si>
  <si>
    <t>CONSORCIO ALCANTARILLADOS BOGOTA</t>
  </si>
  <si>
    <t>https://www.contratos.gov.co/consultas/detalleProceso.do?numConstancia=14-4-2974813</t>
  </si>
  <si>
    <t>EAAB1</t>
  </si>
  <si>
    <t>15-4-3674184</t>
  </si>
  <si>
    <t>IA-0894-2013</t>
  </si>
  <si>
    <t>1-01-24300-1478-2013</t>
  </si>
  <si>
    <t>900686341-5</t>
  </si>
  <si>
    <t>CONSORCIO EL PORVENIR</t>
  </si>
  <si>
    <t>https://www.contratos.gov.co/consultas/detalleProceso.do?numConstancia=15-4-3674184</t>
  </si>
  <si>
    <t>891800231-0</t>
  </si>
  <si>
    <t>ESERAFAELT</t>
  </si>
  <si>
    <t>CONTRATO DE OBRA MEDIANTE EL SISTEMA DE PRECIOS UNITARIOS FIJOS SIN FORMULA DE REAJUSTE  PARA EL REFORZAMIENTO ESTRUCTRAL</t>
  </si>
  <si>
    <t>15-4-4009184</t>
  </si>
  <si>
    <t>743-2013</t>
  </si>
  <si>
    <t>Edificios y estructuras hospitalarias</t>
  </si>
  <si>
    <t>CONSORCIO HOSPITALARIO SAN RAFAEL</t>
  </si>
  <si>
    <t>JOSE GUILLERMO BENAVIDES</t>
  </si>
  <si>
    <t>CONTRATO DE OBRA MEDIANTE EL SISTEMA DE PRECIOS UNITARIOS FIJOS SIN FORMULA DE REAJUSTE  PARA EL REFORZAMIENTO ESTRUCTURAL</t>
  </si>
  <si>
    <t>https://www.contratos.gov.co/consultas/detalleProceso.do?numConstancia=15-4-4009184</t>
  </si>
  <si>
    <t>ANTIOQUIA - UNIVERSIDAD DE ANTIOQUIA</t>
  </si>
  <si>
    <t>890980040-8</t>
  </si>
  <si>
    <t>UNIANTIOQUIA</t>
  </si>
  <si>
    <t>EL CONTRATISTA SE OBLIGA PARA CON LA UNIVERSIDAD A EFECTUAR POR EL SISTEMA DE PRECIOS UNITARIOS FIJOS REAJUSTABLES LA CONSTRUCCION DE LA SEGUNDA ETAPA EN LA SEDE DE CIENCIAS DEL MAR DE LA UNIVERSIDAD DE ANTIOQUIA - UBICADA EN EL MUNICIPIO DE TURBO</t>
  </si>
  <si>
    <t>13-4-1736755</t>
  </si>
  <si>
    <t>055-2013</t>
  </si>
  <si>
    <t>CONSTRUCTORA G.M.S. S.A.</t>
  </si>
  <si>
    <t>ANGELA MARIA PALACIO NARANJO</t>
  </si>
  <si>
    <t>https://www.contratos.gov.co/consultas/detalleProceso.do?numConstancia=13-4-1736755</t>
  </si>
  <si>
    <t>12/18/2014 12:00:00 AM</t>
  </si>
  <si>
    <t>14-4-3237763</t>
  </si>
  <si>
    <t>SPU 002 DE 2013</t>
  </si>
  <si>
    <t>239 DE 2013</t>
  </si>
  <si>
    <t>900620253-1</t>
  </si>
  <si>
    <t>Consorcio Castillo 2013</t>
  </si>
  <si>
    <t>5.828.625</t>
  </si>
  <si>
    <t>Diego Fernando Aldana Castro</t>
  </si>
  <si>
    <t>https://www.contratos.gov.co/consultas/detalleProceso.do?numConstancia=14-4-3237763</t>
  </si>
  <si>
    <t>EL CONTRATISTA SE OBLIGA PARA CON LA UNIVERSIDAD A EFECTUAR POR EL SISTEMA DE PRECIOS UNITARIOS FIJOS NO REAJUSTABLES LAS OBRAS DE CONSTRUCCION DE LA SEDE ACADEMICO ADMINISTRATIVA DE LA UDEA EN EL MUNICIPIO DE APARTADO  DE ACUERDO CON LAS ESPECIFICACIONES  CANTIDADES DE OBRA CONTENIDAS EN EL PLIEGO DE CONDICIONES  LAS ADENDAS Y LA PROPUESTA PRESENTADA POR EL CONTRATISTA EL 19-04-2013</t>
  </si>
  <si>
    <t>13-4-1692521</t>
  </si>
  <si>
    <t>044-2013</t>
  </si>
  <si>
    <t>ANDINA DE CONSTRUCCIONES Y ASOCIADOS S.A.</t>
  </si>
  <si>
    <t>MANUEL MARIA CASTAÑEDA GOMEZ</t>
  </si>
  <si>
    <t>https://www.contratos.gov.co/consultas/detalleProceso.do?numConstancia=13-4-1692521</t>
  </si>
  <si>
    <t>11/23/2015 12:00:00 AM</t>
  </si>
  <si>
    <t>15-4-4419607</t>
  </si>
  <si>
    <t>001-2013</t>
  </si>
  <si>
    <t>860003063-8</t>
  </si>
  <si>
    <t>MANTENIMIENTO Y COMPAÑIA DE TRABAJOS URBANOS S.A.</t>
  </si>
  <si>
    <t>2.939.917</t>
  </si>
  <si>
    <t>JUAN PABLO GUTIERREZ LLINAS</t>
  </si>
  <si>
    <t>https://www.contratos.gov.co/consultas/detalleProceso.do?numConstancia=15-4-4419607</t>
  </si>
  <si>
    <t>12/15/2014 12:00:00 AM</t>
  </si>
  <si>
    <t>14-4-3222836</t>
  </si>
  <si>
    <t>SPO 054 DE 2012</t>
  </si>
  <si>
    <t>083 DE 2013</t>
  </si>
  <si>
    <t>900582134-1</t>
  </si>
  <si>
    <t>Consorcio Redes Gis</t>
  </si>
  <si>
    <t>79.536.219</t>
  </si>
  <si>
    <t>https://www.contratos.gov.co/consultas/detalleProceso.do?numConstancia=14-4-3222836</t>
  </si>
  <si>
    <t>EPLCEJA</t>
  </si>
  <si>
    <t>Antioquia - La Ceja</t>
  </si>
  <si>
    <t>01/20/2014 12:00:00 AM</t>
  </si>
  <si>
    <t>14-4-2251701</t>
  </si>
  <si>
    <t>131-2013</t>
  </si>
  <si>
    <t>800155433-3</t>
  </si>
  <si>
    <t>CONSTRUCTORA GMS</t>
  </si>
  <si>
    <t>https://www.contratos.gov.co/consultas/detalleProceso.do?numConstancia=14-4-2251701</t>
  </si>
  <si>
    <t>12/21/2014 12:00:00 AM</t>
  </si>
  <si>
    <t>14-4-3242617</t>
  </si>
  <si>
    <t>SPO 008 DE 2013</t>
  </si>
  <si>
    <t>257 DE 2013</t>
  </si>
  <si>
    <t>900370081-8</t>
  </si>
  <si>
    <t>Incodequipos SAS</t>
  </si>
  <si>
    <t>Luis Fernando Serrano Tascon</t>
  </si>
  <si>
    <t>https://www.contratos.gov.co/consultas/detalleProceso.do?numConstancia=14-4-3242617</t>
  </si>
  <si>
    <t>RECONSTRUCCION DE ANDENES Y CALZADAS DEL ESPACIO PUBLICO  INTERVENIDAS POR LA EAAB  EN SU FUNCION OPERATIVA DE REPARACION DE DAÑ</t>
  </si>
  <si>
    <t>15-4-3684211</t>
  </si>
  <si>
    <t>ICSC-1038-2013</t>
  </si>
  <si>
    <t>1-01-31300-1351-2013</t>
  </si>
  <si>
    <t>900685505-1</t>
  </si>
  <si>
    <t>CONSORCIO VIAS Y ANDENES 2013</t>
  </si>
  <si>
    <t>https://www.contratos.gov.co/consultas/detalleProceso.do?numConstancia=15-4-3684211</t>
  </si>
  <si>
    <t>ISAGEN2</t>
  </si>
  <si>
    <t>05/15/2015 12:00:00 AM</t>
  </si>
  <si>
    <t>15-4-3824859</t>
  </si>
  <si>
    <t>41/063</t>
  </si>
  <si>
    <t>SOCIEDAD INDUSTRIAL DE CONSTRUCCIONES ELECTRICAS LTDA</t>
  </si>
  <si>
    <t>Carlos Manuel Miranda Zapico</t>
  </si>
  <si>
    <t>https://www.contratos.gov.co/consultas/detalleProceso.do?numConstancia=15-4-3824859</t>
  </si>
  <si>
    <t>CONSTRUCCION DE LA ESCUELA DE MUSICA EN EL MUNICIPIO DE YOTOCO VALLE DEL CAUCA</t>
  </si>
  <si>
    <t>15-4-3278208</t>
  </si>
  <si>
    <t>774 de 2013</t>
  </si>
  <si>
    <t>774 DE 2013</t>
  </si>
  <si>
    <t>INACI LTDA</t>
  </si>
  <si>
    <t>DARWIN HERRERA VALENCIA</t>
  </si>
  <si>
    <t>https://www.contratos.gov.co/consultas/detalleProceso.do?numConstancia=15-4-3278208</t>
  </si>
  <si>
    <t>CONSTRUCCION DE BIBLIOTECAS PUBLICAS A NIVEL NACIONAL</t>
  </si>
  <si>
    <t>15-4-3270362</t>
  </si>
  <si>
    <t>769 de 2013</t>
  </si>
  <si>
    <t>769 DE 2013</t>
  </si>
  <si>
    <t>GERARDO ALFREDO ESPINOZA CORTEZ</t>
  </si>
  <si>
    <t>https://www.contratos.gov.co/consultas/detalleProceso.do?numConstancia=15-4-3270362</t>
  </si>
  <si>
    <t>EL CONTRATISTA SE OBLIGA CON LA UNIVERSIDAD A EFECTUAR POR EL SISTEMA DE PRECIOS UNITARIOS FIJOS NO REAJUSTABLES LA REPARACION  ADECUCION  AMPIACIONES  REFORMAS  MANTENIMIENTO PREVENTIVO Y CORRECTIVO EN LAS INSTALACIONES FISICAS E INFRAESTRUCTURA DE LAS DIFERENTES DEPENDENCIAS DE LA UDEA UBICADAS EN LA CIUDAD DE MEDELLIN</t>
  </si>
  <si>
    <t>13-4-1837051</t>
  </si>
  <si>
    <t>073-2013</t>
  </si>
  <si>
    <t>JHON JAIRO RENDON OSPINA</t>
  </si>
  <si>
    <t>https://www.contratos.gov.co/consultas/detalleProceso.do?numConstancia=13-4-1837051</t>
  </si>
  <si>
    <t>14-4-3227584</t>
  </si>
  <si>
    <t>SPO 050 DE 2012</t>
  </si>
  <si>
    <t>086 DE 2013</t>
  </si>
  <si>
    <t>900582566-8</t>
  </si>
  <si>
    <t>86.042.446</t>
  </si>
  <si>
    <t>https://www.contratos.gov.co/consultas/detalleProceso.do?numConstancia=14-4-3227584</t>
  </si>
  <si>
    <t>Caldas - Norcasia</t>
  </si>
  <si>
    <t>15-4-4016688</t>
  </si>
  <si>
    <t>MECETA S.A.S</t>
  </si>
  <si>
    <t>Nestor Raul Garcia Tobon</t>
  </si>
  <si>
    <t>https://www.contratos.gov.co/consultas/detalleProceso.do?numConstancia=15-4-4016688</t>
  </si>
  <si>
    <t>CONSTRUCCION DE UN NUEVO VOLUMEN EN EL PARQUE ARQUEOLOGICO DE SAN AGUSTIN QUE ALBERGA LOS USOS COMPLEMENTARIOS DE TAQUILLA Y BAÑOS</t>
  </si>
  <si>
    <t>15-4-3274371</t>
  </si>
  <si>
    <t>776 de 2013</t>
  </si>
  <si>
    <t>776 DE 2013</t>
  </si>
  <si>
    <t>CONSORCIO SAN AGUSTIN 2014</t>
  </si>
  <si>
    <t>MYRIAM AMPARO DE LOS ANGELES HERNANDEZ AYURE</t>
  </si>
  <si>
    <t>https://www.contratos.gov.co/consultas/detalleProceso.do?numConstancia=15-4-3274371</t>
  </si>
  <si>
    <t>14-4-3242606</t>
  </si>
  <si>
    <t>SPO 006 DE 2013</t>
  </si>
  <si>
    <t>253 DE 2013</t>
  </si>
  <si>
    <t>900631701-7</t>
  </si>
  <si>
    <t>80.221.231</t>
  </si>
  <si>
    <t>https://www.contratos.gov.co/consultas/detalleProceso.do?numConstancia=14-4-3242606</t>
  </si>
  <si>
    <t>15-4-3276025</t>
  </si>
  <si>
    <t>contrato 777 de 2013</t>
  </si>
  <si>
    <t>777 DE 2013</t>
  </si>
  <si>
    <t>CONSORCIO ALIANZA PROYECTAR</t>
  </si>
  <si>
    <t>LINA XIMENA URREA ENCISO</t>
  </si>
  <si>
    <t>https://www.contratos.gov.co/consultas/detalleProceso.do?numConstancia=15-4-3276025</t>
  </si>
  <si>
    <t>NARIÑO - E.S.E. HOSPITAL DEPARTAMENTAL DE NARIÑO</t>
  </si>
  <si>
    <t>HOSDENAR2</t>
  </si>
  <si>
    <t>OBRA DE ADECUACIONES FISICAS EN LOS SERVICIOS DE URGENCIAS DEL HOSPITAL UNIVERSITARIO DEPARTAMENTAL DE NARIÑO E.S.E.</t>
  </si>
  <si>
    <t>13-4-2132548</t>
  </si>
  <si>
    <t>OJ 05-2013</t>
  </si>
  <si>
    <t>CONSORCIO OBRAS HOSPITALARIAS 2013</t>
  </si>
  <si>
    <t>HUGO FRANCISCO HINESTROZA M</t>
  </si>
  <si>
    <t>https://www.contratos.gov.co/consultas/detalleProceso.do?numConstancia=13-4-2132548</t>
  </si>
  <si>
    <t>05/20/2015 12:00:00 AM</t>
  </si>
  <si>
    <t>15-4-3836057</t>
  </si>
  <si>
    <t>41/194</t>
  </si>
  <si>
    <t>PROCESOS CONSTRUCTIVOS INTEGRADOS S</t>
  </si>
  <si>
    <t>LUIS FERNANDO CALDERON</t>
  </si>
  <si>
    <t>https://www.contratos.gov.co/consultas/detalleProceso.do?numConstancia=15-4-3836057</t>
  </si>
  <si>
    <t>15-4-3891204</t>
  </si>
  <si>
    <t>SERIAL LTDA</t>
  </si>
  <si>
    <t>Carlos Josue Merchan Madero</t>
  </si>
  <si>
    <t>https://www.contratos.gov.co/consultas/detalleProceso.do?numConstancia=15-4-3891204</t>
  </si>
  <si>
    <t>15-4-3895722</t>
  </si>
  <si>
    <t>RUBEN HERRERA OSORIO y/o CONSTRUCCI HERRERA OSORIO</t>
  </si>
  <si>
    <t>Ruben Herrera Osorio</t>
  </si>
  <si>
    <t>https://www.contratos.gov.co/consultas/detalleProceso.do?numConstancia=15-4-3895722</t>
  </si>
  <si>
    <t>15-4-4474451</t>
  </si>
  <si>
    <t>095-2013</t>
  </si>
  <si>
    <t>12.992.207</t>
  </si>
  <si>
    <t>CONSORCIO RB</t>
  </si>
  <si>
    <t>JORGE HUMBERTO REVELO ERASO</t>
  </si>
  <si>
    <t>https://www.contratos.gov.co/consultas/detalleProceso.do?numConstancia=15-4-4474451</t>
  </si>
  <si>
    <t>ESEUSAQUEN2</t>
  </si>
  <si>
    <t>MEJORAMIENTO DE INFRAESTRUCTURA FISICA DE LA UPA USAQUEN  CORRESPONDIENTE A LAS AREAS ASISTENCIAL Y ADMINISTRATIVA Y DEL CAMI.</t>
  </si>
  <si>
    <t>05/28/2014 12:00:00 AM</t>
  </si>
  <si>
    <t>14-4-2670968</t>
  </si>
  <si>
    <t>CONTRATO 31-2013</t>
  </si>
  <si>
    <t>900042482-1</t>
  </si>
  <si>
    <t>PROYECTOS Y CONSTRUCCIONES IGRAMA SAS</t>
  </si>
  <si>
    <t>MARIO DE JESUS SALAZAR</t>
  </si>
  <si>
    <t>https://www.contratos.gov.co/consultas/detalleProceso.do?numConstancia=14-4-2670968</t>
  </si>
  <si>
    <t>14-4-2692117</t>
  </si>
  <si>
    <t>CP-052-13</t>
  </si>
  <si>
    <t>830145445-8</t>
  </si>
  <si>
    <t>TECNOLYTE LTDA</t>
  </si>
  <si>
    <t>79.159.777</t>
  </si>
  <si>
    <t>https://www.contratos.gov.co/consultas/detalleProceso.do?numConstancia=14-4-2692117</t>
  </si>
  <si>
    <t>ADECUACION  MANTENIMIENTO Y DOTACION DE LAS CASAS DEL INSTITUTO COLOMBIANO DE ANTROPOLOGIA E HISTORIA EN LAS SEDES DE BOGOTA</t>
  </si>
  <si>
    <t>14-4-3096507</t>
  </si>
  <si>
    <t>contrato 164 de 2013</t>
  </si>
  <si>
    <t>164 DE 2013</t>
  </si>
  <si>
    <t>830004448-5</t>
  </si>
  <si>
    <t>CONSTRUCCIONES MASTER &amp; CIA LTDA</t>
  </si>
  <si>
    <t>RAFAEL ANTONIO PEDRAZA VASQUEZ</t>
  </si>
  <si>
    <t>https://www.contratos.gov.co/consultas/detalleProceso.do?numConstancia=14-4-3096507</t>
  </si>
  <si>
    <t>14-4-3242639</t>
  </si>
  <si>
    <t>SUO 013 DE 2013</t>
  </si>
  <si>
    <t>331 DE 2013</t>
  </si>
  <si>
    <t>900684529-3</t>
  </si>
  <si>
    <t>40.328.615</t>
  </si>
  <si>
    <t>https://www.contratos.gov.co/consultas/detalleProceso.do?numConstancia=14-4-3242639</t>
  </si>
  <si>
    <t>Mejoramiento Alcantarillado Sanitario Vereda San Miguel en el Municipio de Guamal Meta</t>
  </si>
  <si>
    <t>14-4-3227674</t>
  </si>
  <si>
    <t>SPO 024 DE 2012</t>
  </si>
  <si>
    <t>107 DE 2013</t>
  </si>
  <si>
    <t>900583101-1</t>
  </si>
  <si>
    <t>17.348.235</t>
  </si>
  <si>
    <t>https://www.contratos.gov.co/consultas/detalleProceso.do?numConstancia=14-4-3227674</t>
  </si>
  <si>
    <t>Mejoramiento de Alcantarillado de la Carrera 30A  a la 34 entre Calles  16B  Y 16C en el Municipio de Acacias Meta</t>
  </si>
  <si>
    <t>14-4-3227607</t>
  </si>
  <si>
    <t>SPO 026 DE 2012</t>
  </si>
  <si>
    <t>091 DE 2013</t>
  </si>
  <si>
    <t>900589497-1</t>
  </si>
  <si>
    <t>Consorcio Alcantarillado Acacias 2012</t>
  </si>
  <si>
    <t>86.007.620</t>
  </si>
  <si>
    <t>https://www.contratos.gov.co/consultas/detalleProceso.do?numConstancia=14-4-3227607</t>
  </si>
  <si>
    <t>14-4-2219382</t>
  </si>
  <si>
    <t>OJ 09-2013</t>
  </si>
  <si>
    <t>TOMAS DAVID GUERRERO ROSERO</t>
  </si>
  <si>
    <t>https://www.contratos.gov.co/consultas/detalleProceso.do?numConstancia=14-4-2219382</t>
  </si>
  <si>
    <t>14-4-3242754</t>
  </si>
  <si>
    <t>SUO 005 DE 2013</t>
  </si>
  <si>
    <t>340 DE 2013</t>
  </si>
  <si>
    <t>900686507-0</t>
  </si>
  <si>
    <t>Consorcio Vistahermosa 2013</t>
  </si>
  <si>
    <t>51.776.986</t>
  </si>
  <si>
    <t>https://www.contratos.gov.co/consultas/detalleProceso.do?numConstancia=14-4-3242754</t>
  </si>
  <si>
    <t>METROMEDELLIN5</t>
  </si>
  <si>
    <t>01/31/2014 12:00:00 AM</t>
  </si>
  <si>
    <t>14-4-2351561</t>
  </si>
  <si>
    <t>CN2013-0249</t>
  </si>
  <si>
    <t>42.763.416</t>
  </si>
  <si>
    <t>https://www.contratos.gov.co/consultas/detalleProceso.do?numConstancia=14-4-2351561</t>
  </si>
  <si>
    <t>14-4-2470878</t>
  </si>
  <si>
    <t>9947-2013</t>
  </si>
  <si>
    <t>JOSE SADY SUAVITA ROJAS</t>
  </si>
  <si>
    <t>https://www.contratos.gov.co/consultas/detalleProceso.do?numConstancia=14-4-2470878</t>
  </si>
  <si>
    <t>810000319-2</t>
  </si>
  <si>
    <t>RENURMAN01</t>
  </si>
  <si>
    <t>El contratista se compromete a realizar la demolicion de viviendas y retiro de escombros para obras de infraestructura vial de la avenida Colon macroproyecto SAN JOSE 2013.</t>
  </si>
  <si>
    <t>06/27/2013 12:00:00 AM</t>
  </si>
  <si>
    <t>13-4-1764740</t>
  </si>
  <si>
    <t>0268-2013</t>
  </si>
  <si>
    <t>Jhon Alexander Sanchez</t>
  </si>
  <si>
    <t>Carlos Abad Ramirez Toro</t>
  </si>
  <si>
    <t>https://www.contratos.gov.co/consultas/detalleProceso.do?numConstancia=13-4-1764740</t>
  </si>
  <si>
    <t>RISARALDA - PROMOTORA DE VIVIENDA DE RISARALDA</t>
  </si>
  <si>
    <t>900118630-3</t>
  </si>
  <si>
    <t>PROMOTORARIS3</t>
  </si>
  <si>
    <t>Ejecutar la mano de obra de cincuenta (50)  mejoramientos de vivienda rural y urbana programa de presupuesto participativo en el Municipio de Santuario Departamento de Risaralda</t>
  </si>
  <si>
    <t>Risaralda - Santuario</t>
  </si>
  <si>
    <t>12/27/2013 12:00:00 AM</t>
  </si>
  <si>
    <t>13-4-2205694</t>
  </si>
  <si>
    <t>LUZ ELENA ZULUAGA SIERRA</t>
  </si>
  <si>
    <t>https://www.contratos.gov.co/consultas/detalleProceso.do?numConstancia=13-4-2205694</t>
  </si>
  <si>
    <t>Norcasia</t>
  </si>
  <si>
    <t>05/19/2015 12:00:00 AM</t>
  </si>
  <si>
    <t>15-4-3830527</t>
  </si>
  <si>
    <t>41/071</t>
  </si>
  <si>
    <t>HIDROTEC E.A.T.</t>
  </si>
  <si>
    <t>GUILLERMO HERNAN PRIETO LOPEZ</t>
  </si>
  <si>
    <t>https://www.contratos.gov.co/consultas/detalleProceso.do?numConstancia=15-4-3830527</t>
  </si>
  <si>
    <t>ADMINISTRADORA COLOMBIANA DE PENSIONES (COLPENSIONES)</t>
  </si>
  <si>
    <t>COLPENSIONES</t>
  </si>
  <si>
    <t>Maquinaria, Accesorios y Suministros para Manejo, Acondicionamiento y Almacenamiento de Materiales</t>
  </si>
  <si>
    <t>13-4-2073469</t>
  </si>
  <si>
    <t>830136187-4</t>
  </si>
  <si>
    <t>QUALITTA COLOMBIA LTDA</t>
  </si>
  <si>
    <t>FABIO ALONSO VALBUENA CORTES</t>
  </si>
  <si>
    <t>https://www.contratos.gov.co/consultas/detalleProceso.do?numConstancia=13-4-2073469</t>
  </si>
  <si>
    <t>Contratar adecuacion e instalacion de la subestacion electrica de 225 kva para la se de de Colpensiones Torre calle 73 Nº10-70 por sistema de `precios unitarios fijos.</t>
  </si>
  <si>
    <t>13-4-2054482</t>
  </si>
  <si>
    <t>ESNEIDER TRIANA CARVAJAL</t>
  </si>
  <si>
    <t>https://www.contratos.gov.co/consultas/detalleProceso.do?numConstancia=13-4-2054482</t>
  </si>
  <si>
    <t>13-4-2132715</t>
  </si>
  <si>
    <t>OJ 06-2013</t>
  </si>
  <si>
    <t>https://www.contratos.gov.co/consultas/detalleProceso.do?numConstancia=13-4-2132715</t>
  </si>
  <si>
    <t>14-4-2684994</t>
  </si>
  <si>
    <t>CP-014-13</t>
  </si>
  <si>
    <t>830.096.080-2</t>
  </si>
  <si>
    <t>URBANIZADORES ASOCIADOS S.A.S</t>
  </si>
  <si>
    <t>52.385.771</t>
  </si>
  <si>
    <t>DARLYN ALEJANDRA  SAMUDIO MATIZ</t>
  </si>
  <si>
    <t>https://www.contratos.gov.co/consultas/detalleProceso.do?numConstancia=14-4-2684994</t>
  </si>
  <si>
    <t>ELABORACION DE 13 TAPAS PARA LOS HIPOGEOS Y 5 COBERTIZOS PARA EL PARQUE ARQUEOLOGICO DE TIERRADENTRO</t>
  </si>
  <si>
    <t>14-4-3114665</t>
  </si>
  <si>
    <t>1919 de 2013</t>
  </si>
  <si>
    <t>191 DE 2013</t>
  </si>
  <si>
    <t>HUMBERTO VELAZCO NARVAEZ</t>
  </si>
  <si>
    <t>https://www.contratos.gov.co/consultas/detalleProceso.do?numConstancia=14-4-3114665</t>
  </si>
  <si>
    <t>FISCALIA</t>
  </si>
  <si>
    <t>13-4-2003374</t>
  </si>
  <si>
    <t>FGN-BP-003-2013 NC</t>
  </si>
  <si>
    <t>CONTRATO No. 0297 DE 2013</t>
  </si>
  <si>
    <t>800.206.442-1</t>
  </si>
  <si>
    <t>COMISIONISTAS AGROPECUARIOS S.A. (COMIAGRO S.A.)</t>
  </si>
  <si>
    <t>10.280.944</t>
  </si>
  <si>
    <t>EDGAR SERNA JARAMILLO</t>
  </si>
  <si>
    <t>https://www.contratos.gov.co/consultas/detalleProceso.do?numConstancia=13-4-2003374</t>
  </si>
  <si>
    <t>900063583-7</t>
  </si>
  <si>
    <t>ESPUERTORICO</t>
  </si>
  <si>
    <t>SUMINISTRO DE MATERIALES PARA LA CONSTRUCCION DE UNA CELDA TRANSITORIA EN EL RELLENO SANITARIO LA MELVA DEL MUNICIPIO DE PUERTO RICO CAQUETA</t>
  </si>
  <si>
    <t>03/20/2014 12:00:00 AM</t>
  </si>
  <si>
    <t>14-4-2527046</t>
  </si>
  <si>
    <t>053-2013</t>
  </si>
  <si>
    <t>17630014-8</t>
  </si>
  <si>
    <t>GONZALO LOSADA CALDERON Y/O FERRETERIA PINTUFER</t>
  </si>
  <si>
    <t>GONZALO LOSADA CALDERON</t>
  </si>
  <si>
    <t>https://www.contratos.gov.co/consultas/detalleProceso.do?numConstancia=14-4-2527046</t>
  </si>
  <si>
    <t>13-1-100951</t>
  </si>
  <si>
    <t>13000040 OL</t>
  </si>
  <si>
    <t>13000277-OK</t>
  </si>
  <si>
    <t>900686320-0</t>
  </si>
  <si>
    <t>ALPHA ¿ MIKE S.A.S.</t>
  </si>
  <si>
    <t>52.018.811</t>
  </si>
  <si>
    <t>MARIA CRISTINA LADINO DELGADO</t>
  </si>
  <si>
    <t>PROMESA DE SOCIEDAD FUTURA ALPHA MIKE SAS</t>
  </si>
  <si>
    <t>1 PROMESA DE SOCIEDAD FUTURA ALPHA MIKE SAS 2 SACYR CONSTRUCCIONES A SUCURSAL COLOMBIA 3 CONSORCIO DESARROLLO AEROPORTUARIA 4 CONSORCIO CALLES DE RODAJE EL DORADO 5 CONSORCIO AEROPURTO INTERNACIONAL</t>
  </si>
  <si>
    <t>https://www.contratos.gov.co/consultas/detalleProceso.do?numConstancia=13-1-100951</t>
  </si>
  <si>
    <t>POLSANIDAD1</t>
  </si>
  <si>
    <t>CONSTRUCCION DE LA CLINICA DE SEGUNDO NIVEL SIN INTERNACION EN LA CIUDAD DE PEREIRA ¿ RISARALDA A PRECIOS UNITARIOS FIJOS SIN FORMULA DE REAJUSTE</t>
  </si>
  <si>
    <t>13-1-100810</t>
  </si>
  <si>
    <t>PN DISAN LI 008 2013</t>
  </si>
  <si>
    <t>07-6-20223-2013</t>
  </si>
  <si>
    <t>830129289-8</t>
  </si>
  <si>
    <t>SOLARTE NACIONAL DE CONSTRUCCIONES SAS -  SONACOL</t>
  </si>
  <si>
    <t>98.385.979</t>
  </si>
  <si>
    <t>https://www.contratos.gov.co/consultas/detalleProceso.do?numConstancia=13-1-100810</t>
  </si>
  <si>
    <t>13-1-103979</t>
  </si>
  <si>
    <t>LP 017 DE 2013</t>
  </si>
  <si>
    <t>LP 769 DE 2013</t>
  </si>
  <si>
    <t>890.901.110-8</t>
  </si>
  <si>
    <t>CONSTRUCTORA CONCONCRETO SA</t>
  </si>
  <si>
    <t>8.297.222</t>
  </si>
  <si>
    <t>CONSTRUCTORA CONCONCRETO SA -</t>
  </si>
  <si>
    <t>https://www.contratos.gov.co/consultas/detalleProceso.do?numConstancia=13-1-103979</t>
  </si>
  <si>
    <t>13-1-88951</t>
  </si>
  <si>
    <t>LP-SGT-SRN-004-2013</t>
  </si>
  <si>
    <t>1827-2013</t>
  </si>
  <si>
    <t>900659300-9</t>
  </si>
  <si>
    <t>CONSORCIO MANTENIMIENTO VIAL DE ANTIOQUIA</t>
  </si>
  <si>
    <t>ANIBAL OJEDA CARRIAZO</t>
  </si>
  <si>
    <t>MANTENIMIENTO Y REHABILITACION DE LA CARRETERA TASIDO - DABEIBA  RUTA 62 TRAMO 6202  DEL PR67+0680 AL PR112+0862 EN EL DEPARTAMENTO DE ANTIOQUIA  MODULO 1.</t>
  </si>
  <si>
    <t>M1: CONSORCIO MANTENIMIENTO VIAL DE ANTIOQUIA; M2: CONSTRUCCIONES EL CONDOR S.A; M3: CONSORCIO VIAS PARA LA PROSPERIDAD; M4: ICEIN S.A.S; M5 CONSORCIO CASS MANTENIMIENTO FASE II</t>
  </si>
  <si>
    <t>https://www.contratos.gov.co/consultas/detalleProceso.do?numConstancia=13-1-88951</t>
  </si>
  <si>
    <t>CONSTRUCCION DE ALCANTARILLADO PLUVIAL Y SANITARIO PARA EL PLAN DE VIVIENDA  ZONA INDUSTRIAL Y COLECTOR SANITARIO BATEAS DEL MUNICIPIO DE PUERTO GAITAN META</t>
  </si>
  <si>
    <t>13-1-103045</t>
  </si>
  <si>
    <t>LP-SI-013-2013</t>
  </si>
  <si>
    <t>CONSORCIO Z INDUSTRIAL</t>
  </si>
  <si>
    <t>LUIS FERNANDO RAMIREZ DUARTE</t>
  </si>
  <si>
    <t>980 PUNTOS</t>
  </si>
  <si>
    <t>https://www.contratos.gov.co/consultas/detalleProceso.do?numConstancia=13-1-103045</t>
  </si>
  <si>
    <t>1803-2013</t>
  </si>
  <si>
    <t>890922447-4</t>
  </si>
  <si>
    <t>CONSTRUCCIONES EL CONDOR S.A.</t>
  </si>
  <si>
    <t>MANTENIMIENTO Y REHABILITACION DE LA CARRETERA DABEIBA - SANTAFE DE ANTIOQUIA  RUTA 62  TRAMO 6203  EN EL DEPARTAMENTO DE ANTIOQUIA  MODULO 2.</t>
  </si>
  <si>
    <t>806001278-9</t>
  </si>
  <si>
    <t>ALSANDIEGO1</t>
  </si>
  <si>
    <t>San Diego</t>
  </si>
  <si>
    <t>13-1-103292</t>
  </si>
  <si>
    <t>LP-004-2013</t>
  </si>
  <si>
    <t>LP-004-2013.</t>
  </si>
  <si>
    <t>RICARDO FABIO ACOSTA SIERRA</t>
  </si>
  <si>
    <t>900 PUNTOS 1° ORDEN DE ELEGIBILIDAD</t>
  </si>
  <si>
    <t>https://www.contratos.gov.co/consultas/detalleProceso.do?numConstancia=13-1-103292</t>
  </si>
  <si>
    <t>03/27/2013 12:00:00 AM</t>
  </si>
  <si>
    <t>13-1-89671</t>
  </si>
  <si>
    <t>MYCA-SOPY-LP-005-2013</t>
  </si>
  <si>
    <t>101.19.743</t>
  </si>
  <si>
    <t>900.621.303-6</t>
  </si>
  <si>
    <t>19.494.395</t>
  </si>
  <si>
    <t>JULIO ALFREDO ZORRO</t>
  </si>
  <si>
    <t>https://www.contratos.gov.co/consultas/detalleProceso.do?numConstancia=13-1-89671</t>
  </si>
  <si>
    <t>ICFE8</t>
  </si>
  <si>
    <t>13-1-98274</t>
  </si>
  <si>
    <t>LP 007-ICFE-2013</t>
  </si>
  <si>
    <t>CONSORCIO P300</t>
  </si>
  <si>
    <t>https://www.contratos.gov.co/consultas/detalleProceso.do?numConstancia=13-1-98274</t>
  </si>
  <si>
    <t>12-1-86518</t>
  </si>
  <si>
    <t>LIC-20-22-2012</t>
  </si>
  <si>
    <t>2013-OO-20-0021</t>
  </si>
  <si>
    <t>900.455.634-7</t>
  </si>
  <si>
    <t>CONSORCIO ANTIOQUIA VIAL 022</t>
  </si>
  <si>
    <t>LUIS FERNANCIO ALVAREZ MACIAS</t>
  </si>
  <si>
    <t>https://www.contratos.gov.co/consultas/detalleProceso.do?numConstancia=12-1-86518</t>
  </si>
  <si>
    <t>1828-2013</t>
  </si>
  <si>
    <t>900654999-3</t>
  </si>
  <si>
    <t>CONSORCIO VIAS PARA LA PROSPERIDAD</t>
  </si>
  <si>
    <t>MANTENIMIENTO Y REHABILITACION EN LAS CARRETERAS HATILLO  (HOYO RICO) - LOS LLANOS - TARAZA - CAUCASIA  RUTA 25; TRAMO 2510 SECTOR HOYO RICO (PR52+0474 - LOS LLANOS TRAMO 2511 SECTOR LOS LLANOS - YARUMAL (PR25+0050) Y VALDIVIA - TARAZA Y TRAMO 2512 TARAZA - CAUCASIA DEPARTAMENTO DE ANTIOQUIA  MODULO 3.</t>
  </si>
  <si>
    <t>892399999-1</t>
  </si>
  <si>
    <t>GOBCESAR1</t>
  </si>
  <si>
    <t>CONSTRUCCION DEL CAMPUS CESAR UNIVERSIDAD NACIONAL DE COLOMBIA UBICADO EN EL MUNICIPIO DE LA PAZ CESAR</t>
  </si>
  <si>
    <t>13-1-90500</t>
  </si>
  <si>
    <t>LP-SIN-0003-2013</t>
  </si>
  <si>
    <t>2013 02 0812</t>
  </si>
  <si>
    <t>UNION TEMPORAL UNINAL CESAR</t>
  </si>
  <si>
    <t>JAVIER BERNARDO VARELA DE AVILA</t>
  </si>
  <si>
    <t>UNION TEMPORAL UNINAL CESAR - 920</t>
  </si>
  <si>
    <t>https://www.contratos.gov.co/consultas/detalleProceso.do?numConstancia=13-1-90500</t>
  </si>
  <si>
    <t>12-1-86243</t>
  </si>
  <si>
    <t>LP-0577</t>
  </si>
  <si>
    <t>900605514-6</t>
  </si>
  <si>
    <t>UNION TEMPORAL EQUIPOS Y MANTENIMIENTO VIAL DE SANTANDER</t>
  </si>
  <si>
    <t>SERGIO SANDOVAL SANCHEZ</t>
  </si>
  <si>
    <t>https://www.contratos.gov.co/consultas/detalleProceso.do?numConstancia=12-1-86243</t>
  </si>
  <si>
    <t>MEJORAMIENTO Y MANTENIMIENTO DE LA CARRETERA:  SARDINATA - CUCUTA  SECTOR  SARDINATA ¿ EL ZULIA  ENTRE EL PR18+0500 AL PR57+0600; RUTA 70 TRAMO 09</t>
  </si>
  <si>
    <t>07/13/2013 12:00:00 AM</t>
  </si>
  <si>
    <t>13-1-95583</t>
  </si>
  <si>
    <t>LP-SGT-SRN-033-2013</t>
  </si>
  <si>
    <t>3230-2013</t>
  </si>
  <si>
    <t>900664584-3</t>
  </si>
  <si>
    <t>UNION TEMPORAL ICESAGA 3</t>
  </si>
  <si>
    <t>WILSON LEON CUBILLOS</t>
  </si>
  <si>
    <t>MEJORAMIENTO Y MANTENIMIENTO DE LA CARRETERA SARDINATA - CUCUTA   SECTOR SARDINATA - EL ZULIA ENTRE EL PR18+0500 AL PR57+0600 RUTA 70 TRAMO 09.</t>
  </si>
  <si>
    <t>UNION TEMPORAL ICESGA 3</t>
  </si>
  <si>
    <t>https://www.contratos.gov.co/consultas/detalleProceso.do?numConstancia=13-1-95583</t>
  </si>
  <si>
    <t>891800124-4</t>
  </si>
  <si>
    <t>ALRECETOR</t>
  </si>
  <si>
    <t>Recetor</t>
  </si>
  <si>
    <t>02/20/2013 12:00:00 AM</t>
  </si>
  <si>
    <t>13-1-88150</t>
  </si>
  <si>
    <t>LP-01-2013</t>
  </si>
  <si>
    <t>SPO-OBR-065-2013</t>
  </si>
  <si>
    <t>900609010-4</t>
  </si>
  <si>
    <t>CONSORCIO RECETOR 2013</t>
  </si>
  <si>
    <t>JULIO ALFREDO ZORRO CUBIDES</t>
  </si>
  <si>
    <t>https://www.contratos.gov.co/consultas/detalleProceso.do?numConstancia=13-1-88150</t>
  </si>
  <si>
    <t>GOBVICHADA6</t>
  </si>
  <si>
    <t>Puerto Carreño</t>
  </si>
  <si>
    <t>13-1-95972</t>
  </si>
  <si>
    <t>GV-OAJ-LP-010 DE 2013</t>
  </si>
  <si>
    <t>900.655.687-5</t>
  </si>
  <si>
    <t>CONSORCIO CINER VICHADA</t>
  </si>
  <si>
    <t>JUAN MANUEL SARMIENTO MEJIA</t>
  </si>
  <si>
    <t>CONSORCIO CINER VICHADA R/L JUAN MANUEL SARMIENTO MEJIA</t>
  </si>
  <si>
    <t>https://www.contratos.gov.co/consultas/detalleProceso.do?numConstancia=13-1-95972</t>
  </si>
  <si>
    <t>13-1-104265</t>
  </si>
  <si>
    <t>13000068 OL</t>
  </si>
  <si>
    <t>13000276-OK</t>
  </si>
  <si>
    <t>900.686.754-3</t>
  </si>
  <si>
    <t>CONSORCIO DESARROLLO AEROPORTUARIO 068</t>
  </si>
  <si>
    <t>900.686.754</t>
  </si>
  <si>
    <t>1 CONSORCIO DESARROLLO AEROPORTUARIO 068 2 CONSORCIO VIAS Y PISTAS 3 CONSORCIO GIRON 4 CONSORCIO PROSPERIDAD PALONEGRO 2014 5 CONSORCIO APB 6 CONSORCIO AEROPUERTOS COLOMBIA BUCARAMANGA 7 CONSORCIO CSJ - CYG AEROPUERTO BUCARAMANGA 8 CONSORCIO PALONEGRO 9 CONSORCIO AEROPUERTO NACIONAL BUCARAMANGA 10 CONSORCIO RC INGENIERIA</t>
  </si>
  <si>
    <t>https://www.contratos.gov.co/consultas/detalleProceso.do?numConstancia=13-1-104265</t>
  </si>
  <si>
    <t>02/25/2013 12:00:00 AM</t>
  </si>
  <si>
    <t>13-1-88370</t>
  </si>
  <si>
    <t>LP-0954</t>
  </si>
  <si>
    <t>900626243-5</t>
  </si>
  <si>
    <t>UNION TEMPORAL CABLE AEREO EL SANTISIMO</t>
  </si>
  <si>
    <t>CARLO FILIBERTO MARCHETTI</t>
  </si>
  <si>
    <t>https://www.contratos.gov.co/consultas/detalleProceso.do?numConstancia=13-1-88370</t>
  </si>
  <si>
    <t>MEJORAMIENTO Y MANTENIMIENTO DE LA CARRETERA BARRANCA DE UPIA - MONTERREY - AGUAZUL DEPARTAMENTO DE CASANARE</t>
  </si>
  <si>
    <t>13-1-98249</t>
  </si>
  <si>
    <t>LP-SGT-SRN-037-2013</t>
  </si>
  <si>
    <t>800.143.586</t>
  </si>
  <si>
    <t>MEJORAMIENTO Y MANTENIMIENTO DE LA CARRETERA BARARNCA DE UPIA - MONTERREY - AGUAZUL. DEPARTAMENTO DE CASANARE</t>
  </si>
  <si>
    <t>https://www.contratos.gov.co/consultas/detalleProceso.do?numConstancia=13-1-98249</t>
  </si>
  <si>
    <t>1829-2013</t>
  </si>
  <si>
    <t>860005986-1</t>
  </si>
  <si>
    <t>ICEIN S.A.S.</t>
  </si>
  <si>
    <t>MANTENIMIENTO Y REHABILITACION DE LA CARRETERA LA PINTADA - MEDELLIN  RUTA 25 TRAMO 2509  EN EL DEPARTAMENTO DE ANTIOQUIA  MODULO 4.</t>
  </si>
  <si>
    <t>OBRA CIVIL ENMARCADA DENTRO DEL PROYECTO CONSTRUCCION DEL ECOPARQUE CERRO DEL SANTISIMO EN EL MUNICIPIO DE FLORIDABLANCA SANTANDER  CENTRO ORIENTE</t>
  </si>
  <si>
    <t>13-1-86709</t>
  </si>
  <si>
    <t>LP-0658</t>
  </si>
  <si>
    <t>900596440-1</t>
  </si>
  <si>
    <t>UNION TEMPORAL INGENIEROS CONTRATISTAS DEL ORIENTE</t>
  </si>
  <si>
    <t>ROBERTO ENRRIQUE RODRIGUEZ RUIZ</t>
  </si>
  <si>
    <t>UNION TEMPORAL INGENIEROS CONTRATISTAS DEL ORIENTE-1000 PUNTOS</t>
  </si>
  <si>
    <t>https://www.contratos.gov.co/consultas/detalleProceso.do?numConstancia=13-1-86709</t>
  </si>
  <si>
    <t>13-1-105531</t>
  </si>
  <si>
    <t>LIC. 011 de 2013</t>
  </si>
  <si>
    <t>C-3156-14</t>
  </si>
  <si>
    <t>900.684.394-6</t>
  </si>
  <si>
    <t>CONSORCIO UVA NUEVO OCCIDENTE</t>
  </si>
  <si>
    <t>8.397.113</t>
  </si>
  <si>
    <t>HERNAN MORENO PEREZ</t>
  </si>
  <si>
    <t>https://www.contratos.gov.co/consultas/detalleProceso.do?numConstancia=13-1-105531</t>
  </si>
  <si>
    <t>13-1-93469</t>
  </si>
  <si>
    <t>100-2013</t>
  </si>
  <si>
    <t>2396-2013</t>
  </si>
  <si>
    <t>900.647.601-9</t>
  </si>
  <si>
    <t>CONSORCIO OMEGA</t>
  </si>
  <si>
    <t>CONSORCIO AMEGA  CALLE 151 No 18A-34 APARTAMENTO 406 TEL 7528821 BOGOTA DC.</t>
  </si>
  <si>
    <t>CONSORCIO OMEGA  100 PUNTOS; CONSORCIO MATECAÑA 2050  99 PUNTOS; CONSORCIO RG AEROPUERTO MATECAÑA  98 PUNTOS CONSORCIO EJE CAFETERO  97; CI GRODCO  96 PUNTOS.</t>
  </si>
  <si>
    <t>https://www.contratos.gov.co/consultas/detalleProceso.do?numConstancia=13-1-93469</t>
  </si>
  <si>
    <t>CONSTRUCCION DE PAVIMENTACION VIAS URBANAS DEL MUNICIPIO DE PORE DEPARTAMENTO DE CASANARE.</t>
  </si>
  <si>
    <t>13-1-90207</t>
  </si>
  <si>
    <t>MP-LP-001-2013</t>
  </si>
  <si>
    <t>CTO OBRA 085 DE 2013</t>
  </si>
  <si>
    <t>900621297-1</t>
  </si>
  <si>
    <t>CONSORCIO VIAL P &amp; R</t>
  </si>
  <si>
    <t>17.348.122 Expedida en Villavicencio Meta</t>
  </si>
  <si>
    <t>CONSTRUCCION DE PAVIMENTACION VIAS URBANAS DEL MUNICIPIO DE PORE DEPARTAMENTO DE CASANARE</t>
  </si>
  <si>
    <t>https://www.contratos.gov.co/consultas/detalleProceso.do?numConstancia=13-1-90207</t>
  </si>
  <si>
    <t>13-1-103644</t>
  </si>
  <si>
    <t>Consorcio Santa Margarita</t>
  </si>
  <si>
    <t>79.254.006</t>
  </si>
  <si>
    <t>Consorcio Santa Margarita                          1000 Consorcio Catalan Medellin                            997.53</t>
  </si>
  <si>
    <t>https://www.contratos.gov.co/consultas/detalleProceso.do?numConstancia=13-1-103644</t>
  </si>
  <si>
    <t>13-1-90159</t>
  </si>
  <si>
    <t>FLO-LIC-SINF-006-2013</t>
  </si>
  <si>
    <t>900624858-5</t>
  </si>
  <si>
    <t>CONSORCIO PAVIMENTAR</t>
  </si>
  <si>
    <t>91474336 DE BUCARAMANGA</t>
  </si>
  <si>
    <t>LEONARD MAURICIO HIGUERA BECERRA</t>
  </si>
  <si>
    <t>CONSORCIO PAVIMENTAR CONFORMADO CON PAVIGAS LTDA Y PAVIMENTOS ANDINOS SA</t>
  </si>
  <si>
    <t>https://www.contratos.gov.co/consultas/detalleProceso.do?numConstancia=13-1-90159</t>
  </si>
  <si>
    <t>AGENCIALOG8</t>
  </si>
  <si>
    <t>13-1-100412</t>
  </si>
  <si>
    <t>002-089-2013</t>
  </si>
  <si>
    <t>001-236</t>
  </si>
  <si>
    <t>900.688.496-7</t>
  </si>
  <si>
    <t>CONSORCIO KAVA KLUB</t>
  </si>
  <si>
    <t>18.399.699</t>
  </si>
  <si>
    <t>CAMILO ALBERTO OSORIO PELAEZ</t>
  </si>
  <si>
    <t>https://www.contratos.gov.co/consultas/detalleProceso.do?numConstancia=13-1-100412</t>
  </si>
  <si>
    <t>800096599-3</t>
  </si>
  <si>
    <t>ALLAJAGUA3</t>
  </si>
  <si>
    <t>¿CONSTRUCCION DE TRESCIENTAS OCHENTA (380) VIVIENDAS EN SITIO PROPIO  EN EL MUNICIPIO DE LA JAGUA DE IBIRICO - CESAR¿.</t>
  </si>
  <si>
    <t>La Jagua de Ibirico</t>
  </si>
  <si>
    <t>Cesar - La Jagua de Ibirico</t>
  </si>
  <si>
    <t>13-1-105219</t>
  </si>
  <si>
    <t>AMJI LP 025 DE 2013</t>
  </si>
  <si>
    <t>900686693-2</t>
  </si>
  <si>
    <t>CONSORCIO SOLUCIONES INTEGRALES DE VIVIENDA 2013</t>
  </si>
  <si>
    <t>77.032.358</t>
  </si>
  <si>
    <t>HERNANDO FIDEL GUERRA MALDONADO</t>
  </si>
  <si>
    <t>CONSORCIO SOLUCIONES INTEGRALES DE VIVIENDA 2013.</t>
  </si>
  <si>
    <t>https://www.contratos.gov.co/consultas/detalleProceso.do?numConstancia=13-1-105219</t>
  </si>
  <si>
    <t>MEJORAMIENTO Y MANTENIMIENTO CARRETERAS GRUPO 1</t>
  </si>
  <si>
    <t>13-1-86586</t>
  </si>
  <si>
    <t>LP-SGT-SRN-001-2013</t>
  </si>
  <si>
    <t>967-2013</t>
  </si>
  <si>
    <t>800019654-2</t>
  </si>
  <si>
    <t>ESGAMO S.A.S.</t>
  </si>
  <si>
    <t>MEJORAMIENTO Y MANTENIMIENTO DE LA CARRETERA MALAGA - LOS CUROS  SECTOR SAN ANDRES - LOS CUROS  RUTA 55ST02  DEPARTAMENTO DE SANTAJDER  MODULO 2.</t>
  </si>
  <si>
    <t>M1  LATINOAMERICANA DE CONSTRUCCIONES S.A.  M2  ESGAMO INGENIEROS CONSTRUCTORES S.A.S</t>
  </si>
  <si>
    <t>https://www.contratos.gov.co/consultas/detalleProceso.do?numConstancia=13-1-86586</t>
  </si>
  <si>
    <t>09/13/2013 12:00:00 AM</t>
  </si>
  <si>
    <t>13-1-101039</t>
  </si>
  <si>
    <t>SI-LP-020-2013</t>
  </si>
  <si>
    <t>SI-299-2013</t>
  </si>
  <si>
    <t>900.669.749-4</t>
  </si>
  <si>
    <t>CONSORCIO PARQUES 2013</t>
  </si>
  <si>
    <t>CONSORCIO PARQUES 2013 950/1000</t>
  </si>
  <si>
    <t>https://www.contratos.gov.co/consultas/detalleProceso.do?numConstancia=13-1-101039</t>
  </si>
  <si>
    <t>13-1-103903</t>
  </si>
  <si>
    <t>L.P. 010 DE 2013</t>
  </si>
  <si>
    <t>C-3146-13</t>
  </si>
  <si>
    <t>900.679.605-5</t>
  </si>
  <si>
    <t>CONSORCIO VIDA ARTICULADA SAN ANTONIO</t>
  </si>
  <si>
    <t>71.619.734</t>
  </si>
  <si>
    <t>https://www.contratos.gov.co/consultas/detalleProceso.do?numConstancia=13-1-103903</t>
  </si>
  <si>
    <t>964-2013</t>
  </si>
  <si>
    <t>800233881-4</t>
  </si>
  <si>
    <t>LATINOAMERICANA DE CONSTRUCCIONES S.A.</t>
  </si>
  <si>
    <t>SERGIO HUMBERTO RAMIREZ ARROYAVE</t>
  </si>
  <si>
    <t>MEJORAMIENTO Y MANTENIMIENTO DE LA CARRETERA MALAGA - LOS CUROS   SECTOR MALAGA - SAN ANDRES RUTA 55ST02  DEPARTAMENO DE SANTANDER  MODULO 1.</t>
  </si>
  <si>
    <t>05/15/2013 12:00:00 AM</t>
  </si>
  <si>
    <t>13-1-91956</t>
  </si>
  <si>
    <t>PN DISAN LI 001 2013</t>
  </si>
  <si>
    <t>07-6-20114-2013</t>
  </si>
  <si>
    <t>900641636-9</t>
  </si>
  <si>
    <t>CONSORCIO POLICLINICAS</t>
  </si>
  <si>
    <t>CONSORCIO POLICLINICAS 1.000 puntos</t>
  </si>
  <si>
    <t>https://www.contratos.gov.co/consultas/detalleProceso.do?numConstancia=13-1-91956</t>
  </si>
  <si>
    <t>ALPEREIRA61</t>
  </si>
  <si>
    <t>CONSTRUCCIÒN OBRAS EN LA BIOREGION DE BOSQUES ANDINOS DEL PARQUE TEMATICO DE FLORA Y FAUNA DE PEREIRA</t>
  </si>
  <si>
    <t>12-1-85261</t>
  </si>
  <si>
    <t>900581709-1</t>
  </si>
  <si>
    <t>CONSORCIO PARQUE TEMATICO 2050</t>
  </si>
  <si>
    <t>https://www.contratos.gov.co/consultas/detalleProceso.do?numConstancia=12-1-85261</t>
  </si>
  <si>
    <t>ALLAJAGUA02</t>
  </si>
  <si>
    <t>13-1-91261</t>
  </si>
  <si>
    <t>AMJI LP 006 DE 2013</t>
  </si>
  <si>
    <t>900632093-1</t>
  </si>
  <si>
    <t>CONSORCIO DEPORTE PARA TODOS</t>
  </si>
  <si>
    <t>GUSTAVO ADOLFO CAMPO SILVA</t>
  </si>
  <si>
    <t>¿REMODELACION Y CONSTRUCCION DE OBRAS COMPLEMENTARIAS DE LA VILLA DEPORTIVA DEL MINICIPIO DE LA JAGUA DE IBIRICO  DEPARTAMENTO DEL CESAR¿.</t>
  </si>
  <si>
    <t>CONSORCIO DEPORTE PARA TODOS  Representado legalmente por GUSTAVO ADOLFO CAMPO SILVA con C.C. N° 91.508.36.494 de Bucaramanga.</t>
  </si>
  <si>
    <t>https://www.contratos.gov.co/consultas/detalleProceso.do?numConstancia=13-1-91261</t>
  </si>
  <si>
    <t>13-1-87074</t>
  </si>
  <si>
    <t>LP-002-2013</t>
  </si>
  <si>
    <t>002-13</t>
  </si>
  <si>
    <t>900600929-6</t>
  </si>
  <si>
    <t>CONSORCIO INTERVIAL</t>
  </si>
  <si>
    <t>CONSTRUCCION DEL PUENTE VEHICULAR UBICADO EN LA AVENIDA CIRCUNVALAR CON CALLE 29  ID [PV-1]. PERTENECIENTE AL SISTEMA ESTRATEGICO DE TRANSPORTE PUBLICO  SETP  DE LA CIUDAD DE MONTERIA</t>
  </si>
  <si>
    <t>CONSORCIO INTERVIAL - IVAN DARIO HINESTROZA ROJAS  C.C. No. 71.603.106</t>
  </si>
  <si>
    <t>840 PUNTOS - CONSORCIO INTERVIAL</t>
  </si>
  <si>
    <t>https://www.contratos.gov.co/consultas/detalleProceso.do?numConstancia=13-1-87074</t>
  </si>
  <si>
    <t>MINEDUCACION2</t>
  </si>
  <si>
    <t>13-1-101288</t>
  </si>
  <si>
    <t>LP-MEN-12-2013</t>
  </si>
  <si>
    <t>1435 DE 2013</t>
  </si>
  <si>
    <t>12965821-5</t>
  </si>
  <si>
    <t>GERMAN EUGENIO MORA INSUASTY</t>
  </si>
  <si>
    <t>GERMAN EUGENIO MORA INSUASTY NIT. 12965821-5 GRUPO 1 CONSTRUCTORA A CRUZ S.A.S NIT. 800.002.820-4 GRUPO 2  CONSORCIO CARPEC  NIT.900.683.703-4 GRUPO 3</t>
  </si>
  <si>
    <t>https://www.contratos.gov.co/consultas/detalleProceso.do?numConstancia=13-1-101288</t>
  </si>
  <si>
    <t>13-1-103839</t>
  </si>
  <si>
    <t>LP-003-13</t>
  </si>
  <si>
    <t>0-0095-2013</t>
  </si>
  <si>
    <t>900.684.891-5</t>
  </si>
  <si>
    <t>EDUARDO JOSE MARTINEZ ZULETA</t>
  </si>
  <si>
    <t>https://www.contratos.gov.co/consultas/detalleProceso.do?numConstancia=13-1-103839</t>
  </si>
  <si>
    <t>CONSTRUCCION DEL SISTEMA DE ALCANTARILLADO SANITARIO DE LA CABECERA MUNICIPAL DE POLONUEVO  DEPARTAMENTO DEL ATLANTICO</t>
  </si>
  <si>
    <t>13-1-89999</t>
  </si>
  <si>
    <t>LICITACION PUBLICA No. SAPSB 001 de 2013</t>
  </si>
  <si>
    <t>0111*2013*000023</t>
  </si>
  <si>
    <t>74.270.028</t>
  </si>
  <si>
    <t>Jaime Alfredo Massard Ballestas</t>
  </si>
  <si>
    <t>UNION TEMPORAL REDES POLONUEVO 2013</t>
  </si>
  <si>
    <t>UNION TEMPORAL REDES POLONUEVO 2013: 997 31 Puntos CONSORCIO YDN POLONUEVO: 996 11 Puntos</t>
  </si>
  <si>
    <t>https://www.contratos.gov.co/consultas/detalleProceso.do?numConstancia=13-1-89999</t>
  </si>
  <si>
    <t>CONSTRUCCION DEL ESTABLECIMIENTO DE SANIDAD DE MEDIANA COMPLEJIDAD AMBULATORIO EN LA CIUDAD DE CUCUTA¿ NORTE DE SANTANDER  POR PRECIOS UNITARIOS  SIN FORMULA DE REAJUSTE Y PLAZO FIJO</t>
  </si>
  <si>
    <t>13-1-97351</t>
  </si>
  <si>
    <t>PN DISAN LI 005 2013</t>
  </si>
  <si>
    <t>07-6-20184-2013</t>
  </si>
  <si>
    <t>9006G4S33-2</t>
  </si>
  <si>
    <t>UNION TEMPORAL LA FRONTERA</t>
  </si>
  <si>
    <t>19.362.13</t>
  </si>
  <si>
    <t>https://www.contratos.gov.co/consultas/detalleProceso.do?numConstancia=13-1-97351</t>
  </si>
  <si>
    <t>MEJORA Y MANTENIMIENTO DE CARRETERAS GRUPO 3</t>
  </si>
  <si>
    <t>13-1-88075</t>
  </si>
  <si>
    <t>LP-SGT-SRN-003-2013</t>
  </si>
  <si>
    <t>897-2013</t>
  </si>
  <si>
    <t>900623898-5</t>
  </si>
  <si>
    <t>CONSORCIO PROSPERIDAD VIAL G3</t>
  </si>
  <si>
    <t>MEJORAMIENTO Y MANTENIMIENTO DE LA CARRETERA SARDINATA - CUCUTA  SECTOR SARDINATA - EL ZULIA  ENTRE EL PR0+0000 AL PR10+0000  RUTA 70 TRAMO 09  DEPARTAMENTO DE NORTE DE SANTANDER  MODULO 4.</t>
  </si>
  <si>
    <t>M1 GRUPO GEA 21 S.L SUCURSAL COLOMBIA M2  ELSAMEX S.A  M3 CONSORCIO INFRAESTRUCTURA VIAL G3  M4 GRUPO GEA 21 S.L SUCURSAL COLOMBIA</t>
  </si>
  <si>
    <t>https://www.contratos.gov.co/consultas/detalleProceso.do?numConstancia=13-1-88075</t>
  </si>
  <si>
    <t>891200916-2</t>
  </si>
  <si>
    <t>ALSANANTERO1</t>
  </si>
  <si>
    <t>San Antero</t>
  </si>
  <si>
    <t>13-1-99985</t>
  </si>
  <si>
    <t>0795 DE 2013</t>
  </si>
  <si>
    <t>900667485-6</t>
  </si>
  <si>
    <t>UNION TEMPORAL VIAS SAN ANTERO</t>
  </si>
  <si>
    <t>1.067.867.964</t>
  </si>
  <si>
    <t>DOMINGA MARGARIRA BETTIN BETIN</t>
  </si>
  <si>
    <t>DOMINGA MARGARITA BETTIN BETIN 1.067.867.964</t>
  </si>
  <si>
    <t>1000 puntos 1</t>
  </si>
  <si>
    <t>https://www.contratos.gov.co/consultas/detalleProceso.do?numConstancia=13-1-99985</t>
  </si>
  <si>
    <t>12-1-85661</t>
  </si>
  <si>
    <t>LP-SAPSB-005-2012</t>
  </si>
  <si>
    <t>CONTRATO DE OBRA 006-2013</t>
  </si>
  <si>
    <t>900.594.271-2</t>
  </si>
  <si>
    <t>CONSORCIO AGUAS VILLA DEL ROSARIO</t>
  </si>
  <si>
    <t>37.227.590</t>
  </si>
  <si>
    <t>SILVIA DEL PILAR D´PABLOS ARANDA</t>
  </si>
  <si>
    <t>https://www.contratos.gov.co/consultas/detalleProceso.do?numConstancia=12-1-85661</t>
  </si>
  <si>
    <t>13-1-105548</t>
  </si>
  <si>
    <t>MYCA-SOPY-LP-027-2013</t>
  </si>
  <si>
    <t>101.19.1493</t>
  </si>
  <si>
    <t>900686976-1</t>
  </si>
  <si>
    <t>UNION TEMPORAL INFRAESTRUCTURA 2013</t>
  </si>
  <si>
    <t>19.192.792</t>
  </si>
  <si>
    <t>https://www.contratos.gov.co/consultas/detalleProceso.do?numConstancia=13-1-105548</t>
  </si>
  <si>
    <t>13-1-92729</t>
  </si>
  <si>
    <t>LP-SOPT-OP-007-2013</t>
  </si>
  <si>
    <t>0161-2013</t>
  </si>
  <si>
    <t>900.639.626-9</t>
  </si>
  <si>
    <t>74.862.089 expedida en Yopal</t>
  </si>
  <si>
    <t>novecientos noventa y nueve punto noventa y nueve (999.99) puntos sobre mil (1000) puntos   UNICO PROPONENTE</t>
  </si>
  <si>
    <t>https://www.contratos.gov.co/consultas/detalleProceso.do?numConstancia=13-1-92729</t>
  </si>
  <si>
    <t>13-1-90484</t>
  </si>
  <si>
    <t>SI-LP-007-2013</t>
  </si>
  <si>
    <t>900624134-1</t>
  </si>
  <si>
    <t>CONSORCIO UNIDOS 2013</t>
  </si>
  <si>
    <t>CONSORCIO UNIDOS 2013 1000 PTS</t>
  </si>
  <si>
    <t>https://www.contratos.gov.co/consultas/detalleProceso.do?numConstancia=13-1-90484</t>
  </si>
  <si>
    <t>12-1-84584</t>
  </si>
  <si>
    <t>LIC-20-19-2012</t>
  </si>
  <si>
    <t>2013-OO-20-0002</t>
  </si>
  <si>
    <t>900588183-2</t>
  </si>
  <si>
    <t>CONSORCIO PALMAS CB (Ingevias S.A.S 50% - Arquitectura y Concreto S.A.S. 50%) y el Representante Legal es Juan Sebastian Rivera Palacio</t>
  </si>
  <si>
    <t>https://www.contratos.gov.co/consultas/detalleProceso.do?numConstancia=12-1-84584</t>
  </si>
  <si>
    <t>03/22/2013 12:00:00 AM</t>
  </si>
  <si>
    <t>13-1-89550</t>
  </si>
  <si>
    <t>LP-003 DE 2013</t>
  </si>
  <si>
    <t>LUIS FERNANDO MARTINEZ</t>
  </si>
  <si>
    <t>LUIS FERNANDO MARTINEZ CORREA</t>
  </si>
  <si>
    <t>https://www.contratos.gov.co/consultas/detalleProceso.do?numConstancia=13-1-89550</t>
  </si>
  <si>
    <t>ALCABUYARO</t>
  </si>
  <si>
    <t>PAVIMENTACION VIAS URBANAS MUNICIPIO DE CABUYARO</t>
  </si>
  <si>
    <t>Cabuyaro</t>
  </si>
  <si>
    <t>05/22/2013 12:00:00 AM</t>
  </si>
  <si>
    <t>13-1-92396</t>
  </si>
  <si>
    <t>LP-001-2013</t>
  </si>
  <si>
    <t>900635920-1</t>
  </si>
  <si>
    <t>17.337.655</t>
  </si>
  <si>
    <t>https://www.contratos.gov.co/consultas/detalleProceso.do?numConstancia=13-1-92396</t>
  </si>
  <si>
    <t>13-1-91194</t>
  </si>
  <si>
    <t>LP-SGT-SRN-014-2013</t>
  </si>
  <si>
    <t>3375-2013</t>
  </si>
  <si>
    <t>8000029899-2</t>
  </si>
  <si>
    <t>INGENIERIA Y VIAS S.A.S</t>
  </si>
  <si>
    <t>CONSTRUCCION Y PAVIMENTACION DE LA CARRETERA BADILLO - SAN JUAN DEL CESAR  RUTA 8004A  EN LOS DEPARTAEMTNOS DEL CESAR Y GUAJIRA.</t>
  </si>
  <si>
    <t>INGEVIAS S.A.S.</t>
  </si>
  <si>
    <t>https://www.contratos.gov.co/consultas/detalleProceso.do?numConstancia=13-1-91194</t>
  </si>
  <si>
    <t>12-1-85002</t>
  </si>
  <si>
    <t>LP-INFICALDAS-021-2012</t>
  </si>
  <si>
    <t>PV-009-2013</t>
  </si>
  <si>
    <t>CONSORCIO VIAL 021</t>
  </si>
  <si>
    <t>RECONSTRUCCION  PAVIMENTACION Y/O REPAVIMENTACION DEL TRAMO TRES PUERTAS SANTAGUEDA</t>
  </si>
  <si>
    <t>https://www.contratos.gov.co/consultas/detalleProceso.do?numConstancia=12-1-85002</t>
  </si>
  <si>
    <t>12-1-85114</t>
  </si>
  <si>
    <t>LP-INFICALDAS-022-2012</t>
  </si>
  <si>
    <t>PV-011-2013</t>
  </si>
  <si>
    <t>CONSORCIO CHINCHINA 2213</t>
  </si>
  <si>
    <t>RECONSTRUCCION  PAVIMENTACION O REPAVIMENTACION DEL TRAMO CHINCHINA- CARTAGENA- CURAZAO</t>
  </si>
  <si>
    <t>https://www.contratos.gov.co/consultas/detalleProceso.do?numConstancia=12-1-85114</t>
  </si>
  <si>
    <t>CONSTRUCCION DEL PROYECTO DE CONECTIVIDAD REGIONAL -TRONCAL METROPOLITANA NORTE SUR DEL MUNICIPIO DE BUCARAMANGA -TRAMO 7-</t>
  </si>
  <si>
    <t>13-1-91501</t>
  </si>
  <si>
    <t>SI-LP-008-2013</t>
  </si>
  <si>
    <t>900628029-4</t>
  </si>
  <si>
    <t>CONSORCIO METROPOLITANO</t>
  </si>
  <si>
    <t>CONSORCIO METROPOLITANO 1000 PTS</t>
  </si>
  <si>
    <t>https://www.contratos.gov.co/consultas/detalleProceso.do?numConstancia=13-1-91501</t>
  </si>
  <si>
    <t>MEJORAMIENTO DE LA INFRAESTRUCTURA DE LAS INSTITUCIONES EDUCATIVAS DE LOS MUNICIPIOS NO CERTIFICADOS DEL DEPARTAMENTO</t>
  </si>
  <si>
    <t>10/28/2013 12:00:00 AM</t>
  </si>
  <si>
    <t>13-1-104845</t>
  </si>
  <si>
    <t>ED-LP-13-09</t>
  </si>
  <si>
    <t>900684762-3</t>
  </si>
  <si>
    <t>CONSORCIO COLEGIOS 2013</t>
  </si>
  <si>
    <t>CARLOS ALBERTO RIOS BUITRAGO</t>
  </si>
  <si>
    <t>CONSORCIO COLEGIOS 2013  - PRIMER LUGAR</t>
  </si>
  <si>
    <t>https://www.contratos.gov.co/consultas/detalleProceso.do?numConstancia=13-1-104845</t>
  </si>
  <si>
    <t>891900357-9</t>
  </si>
  <si>
    <t>ALRIOHACHA</t>
  </si>
  <si>
    <t>13-1-88622</t>
  </si>
  <si>
    <t>LP0012013</t>
  </si>
  <si>
    <t>033 de 2013</t>
  </si>
  <si>
    <t>CONSORCIO AGUAS PARA UN PUEBLO</t>
  </si>
  <si>
    <t>YUSIF HABIB MUSTAFA</t>
  </si>
  <si>
    <t>https://www.contratos.gov.co/consultas/detalleProceso.do?numConstancia=13-1-88622</t>
  </si>
  <si>
    <t>13-1-89595</t>
  </si>
  <si>
    <t>004-13</t>
  </si>
  <si>
    <t>900617739-8</t>
  </si>
  <si>
    <t>CONSORCIO  PAVIMENTOS DE LA COSTA</t>
  </si>
  <si>
    <t>EMMANUEL RAMIT BANQUETH VERBEL</t>
  </si>
  <si>
    <t>CONSORCIO PAVIMENTOS DE LA COSTA - EMMANUEL RAMIT BANQUETH VERBEL C.C. No. 13.543.899</t>
  </si>
  <si>
    <t>970 Puntos - CONSORCIO PAVIMENTOS DE LA COSTA</t>
  </si>
  <si>
    <t>https://www.contratos.gov.co/consultas/detalleProceso.do?numConstancia=13-1-89595</t>
  </si>
  <si>
    <t>890-2013</t>
  </si>
  <si>
    <t>900625924-8</t>
  </si>
  <si>
    <t>ELSAMEX S.A. SUCURSAL EN COLOMBIA</t>
  </si>
  <si>
    <t>FREDY CAMACHO CACERES</t>
  </si>
  <si>
    <t>MEJORAMIENTO Y MANTENIMIENTO DE LA CARRETERA OCAÑA - SARDINATA  SECTOR OCAÑA - ALTO EL PSO RUTA 70  TRAMO 08 DEPARTAMENTO DE NORTE DE SANTANDER  MODULO 2.</t>
  </si>
  <si>
    <t>CONSTRUCCION DEL CENTRO ADMINISTRATIVO MUNICIPAL DEL MUNICIPIO DE LA ESTRELLA ¿ PRIMERA ETAPA</t>
  </si>
  <si>
    <t>13-1-105125</t>
  </si>
  <si>
    <t>LP-008 DE 2013</t>
  </si>
  <si>
    <t>consorcio came 2013</t>
  </si>
  <si>
    <t>fernando leon diez cardona</t>
  </si>
  <si>
    <t>CONSORCIO CAME 2013</t>
  </si>
  <si>
    <t>https://www.contratos.gov.co/consultas/detalleProceso.do?numConstancia=13-1-105125</t>
  </si>
  <si>
    <t>Sucre - Coloso; Sucre - Toluviejo</t>
  </si>
  <si>
    <t>13-1-90032</t>
  </si>
  <si>
    <t>UNION TEMPORAL COLOSO VIAL</t>
  </si>
  <si>
    <t>https://www.contratos.gov.co/consultas/detalleProceso.do?numConstancia=13-1-90032</t>
  </si>
  <si>
    <t>13-1-94766</t>
  </si>
  <si>
    <t>LP-SI-011-2013</t>
  </si>
  <si>
    <t>832 PUNTOS</t>
  </si>
  <si>
    <t>https://www.contratos.gov.co/consultas/detalleProceso.do?numConstancia=13-1-94766</t>
  </si>
  <si>
    <t>13-1-106773</t>
  </si>
  <si>
    <t>LP-019 DE 2013</t>
  </si>
  <si>
    <t>CONTRATO 1753 DE 2013</t>
  </si>
  <si>
    <t>900685579-6</t>
  </si>
  <si>
    <t>UNION TEMPORAL LA ESPERANZA</t>
  </si>
  <si>
    <t>79.133.755</t>
  </si>
  <si>
    <t>ADONIS VLADIMIR BERNAL CARDOZO</t>
  </si>
  <si>
    <t>UNION TEMPORAL LA ESPERANZA  R/L ADONIS VLADIMIR BERNAL CARDOZO</t>
  </si>
  <si>
    <t>1- UNION TEMPORAL LA ESPERANZA HABIL JURIDICA  TECNICA Y FINANCIERAMENTE CON UNA CALIFICACION DE 900 PUNTOS</t>
  </si>
  <si>
    <t>https://www.contratos.gov.co/consultas/detalleProceso.do?numConstancia=13-1-106773</t>
  </si>
  <si>
    <t>13-1-103933</t>
  </si>
  <si>
    <t>LP-IDM-CO-007-2013</t>
  </si>
  <si>
    <t>0230 DE 2013</t>
  </si>
  <si>
    <t>900 682 790-0</t>
  </si>
  <si>
    <t>CONSORCIO INSTITUCIONES EDUCATIVAS</t>
  </si>
  <si>
    <t>JORGE ENRIQUE NARVAEZ ROJAS</t>
  </si>
  <si>
    <t>Primer lugar: Proponente: Consorcio Instituciones Educativas con 1.000 puntos.</t>
  </si>
  <si>
    <t>https://www.contratos.gov.co/consultas/detalleProceso.do?numConstancia=13-1-103933</t>
  </si>
  <si>
    <t>13-1-95713</t>
  </si>
  <si>
    <t>PN DISAN LI 004 2013</t>
  </si>
  <si>
    <t>07-6-20168-2013</t>
  </si>
  <si>
    <t>900655815-1</t>
  </si>
  <si>
    <t>19.402.444</t>
  </si>
  <si>
    <t>UNION TEMPORAL REINO</t>
  </si>
  <si>
    <t>UNION TEMPORAL REINO 1.000 PUNTOS  CONSORCIO REFORZAMIENTO ESTRUCTURAL CLC 969.34 PUNTOS</t>
  </si>
  <si>
    <t>https://www.contratos.gov.co/consultas/detalleProceso.do?numConstancia=13-1-95713</t>
  </si>
  <si>
    <t>13-1-104960</t>
  </si>
  <si>
    <t>LP-NC-010-2013</t>
  </si>
  <si>
    <t>100215312- 322 -0 -2013</t>
  </si>
  <si>
    <t>860.033.419-4</t>
  </si>
  <si>
    <t>FAMOC DEPANEL S.A.</t>
  </si>
  <si>
    <t>79.434.991</t>
  </si>
  <si>
    <t>FAMOC DEPANEL S.A</t>
  </si>
  <si>
    <t>FAMOC DEPANEL S.A    - 99 768</t>
  </si>
  <si>
    <t>https://www.contratos.gov.co/consultas/detalleProceso.do?numConstancia=13-1-104960</t>
  </si>
  <si>
    <t>CONSTRUCCION ACUAPARQUE NACIONAL DEL CHICAMOCHA CENTRO ORIENTE  SANTANDER  ARATOCA</t>
  </si>
  <si>
    <t>13-1-86836</t>
  </si>
  <si>
    <t>LP-0659</t>
  </si>
  <si>
    <t>900596385-2</t>
  </si>
  <si>
    <t>UNION TEMPORAL ACUAPARQUE PANACHI</t>
  </si>
  <si>
    <t>NILDO PEDRAZA PEDRAZA</t>
  </si>
  <si>
    <t>https://www.contratos.gov.co/consultas/detalleProceso.do?numConstancia=13-1-86836</t>
  </si>
  <si>
    <t>CONSTRUCCION DE LA VIA DOBLE CALZADA DESDE LA CARRERA 15 A LA AVENIDA QUINTA  VIA HOSPITAL SAN VICENTE DE ARAUCA - PUENTE INTERNACIONAL JOSE ANTONIO PAEZ  DEL MUNICIPIO DE ARAUCA</t>
  </si>
  <si>
    <t>13-1-88878</t>
  </si>
  <si>
    <t>1L-002-2013</t>
  </si>
  <si>
    <t>336-2013</t>
  </si>
  <si>
    <t>900616374-9</t>
  </si>
  <si>
    <t>CONSORCIO DOBLE CALZADA 2013</t>
  </si>
  <si>
    <t>19.428.829</t>
  </si>
  <si>
    <t>ERNESTO CAÑON BOGOYA</t>
  </si>
  <si>
    <t>CONSTRUCCION DE LA DOBLE CALZADA DESDE LA CARRERA 15A LA AVENIDA QUINTA . VIA HOSPITAL SAN VICENTE DE ARAUCA-PUENTE INTERNACIONAL JOSE ANTONIO PAEZ DEL MUNICIPIO DE ARAUCA</t>
  </si>
  <si>
    <t>CONSORCIO DOBLE CALZADA  2013 R/L ERNESTO CAÑON BOGOYA C.C. 19428829</t>
  </si>
  <si>
    <t>CONSORCIO DOBLE CALZADA 2013  R/L ERNESTO CAÑON BOGOYA C.C. 19428829</t>
  </si>
  <si>
    <t>https://www.contratos.gov.co/consultas/detalleProceso.do?numConstancia=13-1-88878</t>
  </si>
  <si>
    <t>CONSTRUCCION  MEJORAMIENTO  REHABILITACION Y/O AMPLIACION DE LA MALLA VIAL URBANA DEL MUNICIPIO DE ARAUCA  DEPARTAMENTODE ARAUCA</t>
  </si>
  <si>
    <t>12-1-85325</t>
  </si>
  <si>
    <t>1L-014-2012</t>
  </si>
  <si>
    <t>00-156-2013</t>
  </si>
  <si>
    <t>900593882-8</t>
  </si>
  <si>
    <t>CONSTRUCCION  MEJORAMIENTO  REHABILITACION Y/O AMPLIACION DE LA MALLA VIAL URBANA DEL MUNICIPIO DE ARAUCA - DEPARTAMENTO DE ARAUCA</t>
  </si>
  <si>
    <t>https://www.contratos.gov.co/consultas/detalleProceso.do?numConstancia=12-1-85325</t>
  </si>
  <si>
    <t>MEJORAMIENTO Y PAVIMENTACION TRAMOS FALTANTES DE LA VIA DEPARTAMENTAL SANTA ROSA DE VITERBO-FLORESTA BUSBANZA CORRALES EN EL DEPARTAMENTO DE BOYACA</t>
  </si>
  <si>
    <t>13-1-105007</t>
  </si>
  <si>
    <t>LP-GB 016/2013</t>
  </si>
  <si>
    <t>3660/2013</t>
  </si>
  <si>
    <t>900685254-8</t>
  </si>
  <si>
    <t>CONSORCIO BUSBANZA</t>
  </si>
  <si>
    <t>SAUL GONZALEZ GONZALEZ</t>
  </si>
  <si>
    <t>MEJORAMIENTO Y PAVIMENTACION TRAMOS FALTANTES DE LA VIA DEPARTAMENTAL SANTA ROSA DE VITERBO - FLORESTA - BUSBANZA - CORRALES EN EL DEPARTAMENTO DE BOYACA</t>
  </si>
  <si>
    <t>CONSORCIO BUSBANZA R/L SAUL GONZALEZ GONZALEZ</t>
  </si>
  <si>
    <t>CONSORCIO BUSBANZA - 1000 PUNTOS</t>
  </si>
  <si>
    <t>https://www.contratos.gov.co/consultas/detalleProceso.do?numConstancia=13-1-105007</t>
  </si>
  <si>
    <t>13-1-98065</t>
  </si>
  <si>
    <t>LIC-37-08-2013</t>
  </si>
  <si>
    <t>2013-OO-37-0029</t>
  </si>
  <si>
    <t>900.670.092-6</t>
  </si>
  <si>
    <t>CONSORCIO URBANO CM (integrado por MIC3 S.A.S 50% y Construcciones e Inversiones BETA S.A.S 50%)</t>
  </si>
  <si>
    <t>71.734.472</t>
  </si>
  <si>
    <t>JUAN CARLOS RESTREPO ANGEL</t>
  </si>
  <si>
    <t>https://www.contratos.gov.co/consultas/detalleProceso.do?numConstancia=13-1-98065</t>
  </si>
  <si>
    <t>PROGRAMA DE MEJORAMIENTO Y MANTENIMIENTO DE LA RED VIAL PRIMARIA DEPARTAMENTO DE NARIÑO</t>
  </si>
  <si>
    <t>Nariño - Guachucal; Nariño - Ipiales; Nariño - Pasto; Nariño - Samaniego</t>
  </si>
  <si>
    <t>08/20/2013 12:00:00 AM</t>
  </si>
  <si>
    <t>13-1-99440</t>
  </si>
  <si>
    <t>LP-SGT-SRN-038-2013</t>
  </si>
  <si>
    <t>3817 DE 2013</t>
  </si>
  <si>
    <t>MEJORAMIENTO Y MANTENIMIENTO DEL SECTOR PR32+0500 AL PR36+0000 DE LA CARRETERA PASTO - MOJARRAS  RUTA 2505. DEPARTAMENTO DE NARIÑO. MODULO3</t>
  </si>
  <si>
    <t>M1: CONCAY S.A; M2: CONSORCIO RED VIAL DE NARIÑO; M3: MEYAN S.A</t>
  </si>
  <si>
    <t>https://www.contratos.gov.co/consultas/detalleProceso.do?numConstancia=13-1-99440</t>
  </si>
  <si>
    <t>CONSTRUCCION DE CINCO (5) CAIS ( CENTRO DE ATENCION INMEDIATA )  Y UNA (1) SUBESTACION DE POLICIA</t>
  </si>
  <si>
    <t>12-1-85956</t>
  </si>
  <si>
    <t>LP-SI-029-2012</t>
  </si>
  <si>
    <t>SGM-025-2013</t>
  </si>
  <si>
    <t>900.586.917-8</t>
  </si>
  <si>
    <t>70.562.661-4</t>
  </si>
  <si>
    <t>https://www.contratos.gov.co/consultas/detalleProceso.do?numConstancia=12-1-85956</t>
  </si>
  <si>
    <t>MEJORAMIENTO Y MANTENIMIENTO CARRETERAS GRUPO 8</t>
  </si>
  <si>
    <t>Casanare - Aguazul; Casanare - Monterrey; Tolima - Fresno; Tolima - Honda</t>
  </si>
  <si>
    <t>13-1-95194</t>
  </si>
  <si>
    <t>LP-SGT-SRN-028-2013</t>
  </si>
  <si>
    <t>3591-2013</t>
  </si>
  <si>
    <t>900674498-0</t>
  </si>
  <si>
    <t>UNION TEMPORAL AVILA - EDIVIAL</t>
  </si>
  <si>
    <t>MEJORAMIENTO Y MANTENIMIENTO DE LA CARRETERA FRESNO - HONDA   RUTA 5007 EN EL DEPARTAMENTO DEL TOLIMA.</t>
  </si>
  <si>
    <t>UNION TEMPORAL AVILA-EDIVIAL</t>
  </si>
  <si>
    <t>https://www.contratos.gov.co/consultas/detalleProceso.do?numConstancia=13-1-95194</t>
  </si>
  <si>
    <t>CONSTRUCCION DE LA E.S.E. HOSPITAL MUNICIPIO DE LA ESTRELLA</t>
  </si>
  <si>
    <t>13-1-103968</t>
  </si>
  <si>
    <t>LP 018 DE 2013</t>
  </si>
  <si>
    <t>LP 766 DE 2013</t>
  </si>
  <si>
    <t>71.663.039</t>
  </si>
  <si>
    <t>CONSORCIO HOSPITALES Y/O JUAN ALBERTO PRIETO BERDUGO</t>
  </si>
  <si>
    <t>CONSORCIO HOSPITALES</t>
  </si>
  <si>
    <t>CONSORCIO HOSPITALES - CONSORCIO GRUCON</t>
  </si>
  <si>
    <t>https://www.contratos.gov.co/consultas/detalleProceso.do?numConstancia=13-1-103968</t>
  </si>
  <si>
    <t>13-1-96028</t>
  </si>
  <si>
    <t>CAMACHO CARVAJAL MANUEL GUILLERMO</t>
  </si>
  <si>
    <t>MANUEL GUILLERMO CAMACHO CARVAJAL</t>
  </si>
  <si>
    <t>MANUEL GUILLERMO CAMACHO CARVAJAL 1000 PTS</t>
  </si>
  <si>
    <t>https://www.contratos.gov.co/consultas/detalleProceso.do?numConstancia=13-1-96028</t>
  </si>
  <si>
    <t>13-1-106352</t>
  </si>
  <si>
    <t>LP-AMM-024 DE 2013</t>
  </si>
  <si>
    <t>227 DE 2013</t>
  </si>
  <si>
    <t>900685833-2</t>
  </si>
  <si>
    <t>CONSORCIO MUNDIAL MITU 2014</t>
  </si>
  <si>
    <t>79212903 DE SOACHA</t>
  </si>
  <si>
    <t>HUGO ALBERTO GALARZA FLORIAN</t>
  </si>
  <si>
    <t>CONSORCIO MUNDIAL 2014 R.L. HUGO ALBERTO GALARZA FLORIAN</t>
  </si>
  <si>
    <t>UNICO OFERENTE  950 PUNTOS</t>
  </si>
  <si>
    <t>https://www.contratos.gov.co/consultas/detalleProceso.do?numConstancia=13-1-106352</t>
  </si>
  <si>
    <t>CONSTRUCCION DE LAS OBRAS DE ESTABILIZACION GEOTECNICA EN LADERAS DE LOS BARRIOS PLAYON PLAYITA  DIANA TURBAY  SAN IGNACIO  EL ROSAL  BOSQUES DE SAN CARLOS   BOSQUES DE LA HACIENDA Y LA MARQUEZA DE LA LOCALIDAD DE RAFAEL URIBE URIBE EN BOGOTA D.C. Y/0 AQUELLAS QUE SEAN PRIORIZADAS POR LA ADMINISTRACION.</t>
  </si>
  <si>
    <t>12-1-85723</t>
  </si>
  <si>
    <t>ALRUU-LP-101-2012</t>
  </si>
  <si>
    <t>CONSORCIO OBRAS DE MITIGACION</t>
  </si>
  <si>
    <t>CONSORCIO OBRAS DE MITIGACION 965 PUNTOS</t>
  </si>
  <si>
    <t>https://www.contratos.gov.co/consultas/detalleProceso.do?numConstancia=12-1-85723</t>
  </si>
  <si>
    <t>889-2013</t>
  </si>
  <si>
    <t>900623934-2</t>
  </si>
  <si>
    <t>CONSORCIO INFRAESTRUCTURA VIAL G3</t>
  </si>
  <si>
    <t>36304366|</t>
  </si>
  <si>
    <t>LUISA MARIA SALAS BAHAMON</t>
  </si>
  <si>
    <t>MEJORAMIENTO Y MANTENIMIENTO DE LA CARRETERA OCAÑA - SARDINATA  SECTOR ALTO DEL POZO - SARDINATA  RUTA 70  TRAMO 08  DEPARTAMENTO DE NORTE DE SANTANDER  MODULO 3.</t>
  </si>
  <si>
    <t>07/19/2013 12:00:00 AM</t>
  </si>
  <si>
    <t>13-1-95875</t>
  </si>
  <si>
    <t>LIC-20-04-2013</t>
  </si>
  <si>
    <t>2013-OO-20-027</t>
  </si>
  <si>
    <t>800.029.899-2</t>
  </si>
  <si>
    <t>INGEVIAS S.A.S</t>
  </si>
  <si>
    <t>https://www.contratos.gov.co/consultas/detalleProceso.do?numConstancia=13-1-95875</t>
  </si>
  <si>
    <t>13-1-105554</t>
  </si>
  <si>
    <t>LP-019-2013</t>
  </si>
  <si>
    <t>900.247.316-8</t>
  </si>
  <si>
    <t>R&amp;U CONSTRUCTORES S.A.S</t>
  </si>
  <si>
    <t>JAVIER ARTURO RAMOS LIZCANO</t>
  </si>
  <si>
    <t>R&amp;U CONSTRUCTORES S.A.S representado legalmente por JAVIER ARTURO RAMOS LIZCANO</t>
  </si>
  <si>
    <t>PRIMER LUGAR: R&amp;U CONSTRUCTORES S.A.S PUNTAJE TOTAL DE LA OFERTA: 990 PUNTOS</t>
  </si>
  <si>
    <t>https://www.contratos.gov.co/consultas/detalleProceso.do?numConstancia=13-1-105554</t>
  </si>
  <si>
    <t>13-1-87492</t>
  </si>
  <si>
    <t>SI-LP-002-2013</t>
  </si>
  <si>
    <t>SI-087-2013</t>
  </si>
  <si>
    <t>10.951.510-1</t>
  </si>
  <si>
    <t>https://www.contratos.gov.co/consultas/detalleProceso.do?numConstancia=13-1-87492</t>
  </si>
  <si>
    <t>MANTENIMIENTO Y MEJORAMIENTO DE LA VIA TERCIARIA MARIANGOLA-VILLAGERMANIA EN EL MUNICIPIO DE VALLEDUPAR  DEPARTAMENTO DEL CESAR.</t>
  </si>
  <si>
    <t>13-1-91910</t>
  </si>
  <si>
    <t>L 005 DE 2013</t>
  </si>
  <si>
    <t>510 DE 2013</t>
  </si>
  <si>
    <t>900635927-2</t>
  </si>
  <si>
    <t>CONSORCIO INTERVIAS 2013</t>
  </si>
  <si>
    <t>92.509.184 DE SINCELEJO</t>
  </si>
  <si>
    <t>CARLOS MANUEL VERGARA BARVO</t>
  </si>
  <si>
    <t>CONSORCIO INTERVIAS 2013.</t>
  </si>
  <si>
    <t>CONSORCIO INTERVIAS 2013 conformado por: CONCIMENTAL SAS Y LEONARDO JALIL DAVID ORDOSGOITIA</t>
  </si>
  <si>
    <t>https://www.contratos.gov.co/consultas/detalleProceso.do?numConstancia=13-1-91910</t>
  </si>
  <si>
    <t>13-1-93710</t>
  </si>
  <si>
    <t>FDLBU-060-LP-2013</t>
  </si>
  <si>
    <t>073 DE 2013</t>
  </si>
  <si>
    <t>900.650.246.8</t>
  </si>
  <si>
    <t>CONSORCIO FGH</t>
  </si>
  <si>
    <t>19.173.577</t>
  </si>
  <si>
    <t>LUIS FERNANDO HOYOS PEREZ</t>
  </si>
  <si>
    <t>1) CONSORCIO FGH 988 05  2) CONSORCIO SAN GABRIEL 060 979 16  3) CONSORCIO BARRIOS UNIDOS 977 86  4) ICEINS S.A.S 977 45  5) CONSORCIO VIAL 2013 786 14  6) CONSORCIO VIAL BU2013 777 95  7) CONSORCIO BPC UNIDOS 777 55  8) CONSORCIO RD BARRIOS UNIDOS   776 16</t>
  </si>
  <si>
    <t>https://www.contratos.gov.co/consultas/detalleProceso.do?numConstancia=13-1-93710</t>
  </si>
  <si>
    <t>MEJORAMIENTO Y PAVIMENTACION DE LA VIA ARAUQUITA ¿ SARAVENA Y PROTECCION DE LA MARGEN DEL RIO ARAUCA PARA LA ESTABILIDAD DE LA VIA  EN EL SECTOR PERALONZO  MUNICIPIO DE ARAUQUITA  DEPARTAMENTO DE ARAUCA</t>
  </si>
  <si>
    <t>03/19/2013 12:00:00 AM</t>
  </si>
  <si>
    <t>13-1-89364</t>
  </si>
  <si>
    <t>LI-OJ-001-2013</t>
  </si>
  <si>
    <t>900621515-0</t>
  </si>
  <si>
    <t>UNION TEMPORAL VIA PERALONZO</t>
  </si>
  <si>
    <t>URIEL ANDRES ESCALANTE RUEDA</t>
  </si>
  <si>
    <t>MEJORAMIENTO Y PAVIMENTACION DE LA VIA ARAUQUITA - SARAVENA Y PROTECCION DE LA MARGEN DEL RIO ARAUCA PARA LA ESTABILIDAD DE LA VIA EN EL SECTOR PERALONZO  MUNICIPIO DE ARAUQUITA - DEPARTAMENTO DE ARAUCA.</t>
  </si>
  <si>
    <t>URIEL ANDRES ESCALANTE RUEDA R/L UNION TEMPORAL VIA PERALONZO</t>
  </si>
  <si>
    <t>https://www.contratos.gov.co/consultas/detalleProceso.do?numConstancia=13-1-89364</t>
  </si>
  <si>
    <t>13-1-91122</t>
  </si>
  <si>
    <t>LP-SGT-SRN-013-2013</t>
  </si>
  <si>
    <t>976-2013</t>
  </si>
  <si>
    <t>900638865-8</t>
  </si>
  <si>
    <t>CONSORCIO INGEVIAL 2013</t>
  </si>
  <si>
    <t>OSCAR IVAN CLAVIJO ALVAREZ</t>
  </si>
  <si>
    <t>CONSTRUCCION DE OPBRAS DE ESTABILIZACION DE ACCESOS Y OBRAS COMPLEMENTARIAS PARA EL VIADUCTOR EL TIGRE DE LA CARRETERA CALARCA - IBAGUE  RUTA 4003  DEPARTAMENTO DE TOLIMA.</t>
  </si>
  <si>
    <t>https://www.contratos.gov.co/consultas/detalleProceso.do?numConstancia=13-1-91122</t>
  </si>
  <si>
    <t>Cauca - Sotara</t>
  </si>
  <si>
    <t>13-1-88604</t>
  </si>
  <si>
    <t>DC-SI-LP-004-2013</t>
  </si>
  <si>
    <t>469-2013</t>
  </si>
  <si>
    <t>1. INGENIERIA DE VIAS S.A. 762 769 PUNTOS 2. PROCOPAL S.A. 671 016 PUNTOS</t>
  </si>
  <si>
    <t>https://www.contratos.gov.co/consultas/detalleProceso.do?numConstancia=13-1-88604</t>
  </si>
  <si>
    <t>ALBECERRIL1</t>
  </si>
  <si>
    <t>MEJORAMIENTO  DE LA VIA QUE COMUNICA EL CORREGIMIENTO DE  LA GUAJIRITA CON EL MUNICIPIO DE BECERRIL - DEPARTAMENTO DEL CESAR.</t>
  </si>
  <si>
    <t>Becerril</t>
  </si>
  <si>
    <t>Cesar - Becerril</t>
  </si>
  <si>
    <t>09/16/2013 12:00:00 AM</t>
  </si>
  <si>
    <t>13-1-101084</t>
  </si>
  <si>
    <t>LCP-009 DEL 2013</t>
  </si>
  <si>
    <t>086 DEL 2013</t>
  </si>
  <si>
    <t>900.671.477-2</t>
  </si>
  <si>
    <t>CONSORCIO GUAJIRITA</t>
  </si>
  <si>
    <t>13.363.842 DE OCAÑA</t>
  </si>
  <si>
    <t>LUIS JAVIER CARRASCAL QUIN</t>
  </si>
  <si>
    <t>MEJORAMIENTO  DE LA VIA QUE COMUNICA EL CORREGIMIENTO DE  LA GUAJIRITA CON EL MUNICIPIO DE BECERRIL - DEPARTAMENTO DEL CESAR</t>
  </si>
  <si>
    <t>CONSORCIO GUAJIRITA -  999 92 PUNTOS</t>
  </si>
  <si>
    <t>https://www.contratos.gov.co/consultas/detalleProceso.do?numConstancia=13-1-101084</t>
  </si>
  <si>
    <t>10/22/2013 12:00:00 AM</t>
  </si>
  <si>
    <t>13-1-104360</t>
  </si>
  <si>
    <t>LP-007-2013</t>
  </si>
  <si>
    <t>007-13</t>
  </si>
  <si>
    <t>CONSORCIO EQUICONCRETO</t>
  </si>
  <si>
    <t>GILBERTO BUSTAMENTE PINEDA</t>
  </si>
  <si>
    <t>CONSORCIO EQUICONCRETO - GILBERTO BUSTAMANTE PINEDA C.C. No. 6.884.954</t>
  </si>
  <si>
    <t>900 Puntos - CONSORCIO EQUICONCRETO    NO HABIL -  BERAH CONSTRUCCIONES S.A.S.</t>
  </si>
  <si>
    <t>https://www.contratos.gov.co/consultas/detalleProceso.do?numConstancia=13-1-104360</t>
  </si>
  <si>
    <t>13-1-94634</t>
  </si>
  <si>
    <t>LP-SGT-OPA-024-2013</t>
  </si>
  <si>
    <t>900673461-4</t>
  </si>
  <si>
    <t>CONSORCIO INFRAESTRUCTURA CAUCA</t>
  </si>
  <si>
    <t>https://www.contratos.gov.co/consultas/detalleProceso.do?numConstancia=13-1-94634</t>
  </si>
  <si>
    <t>09/30/2013 12:00:00 AM</t>
  </si>
  <si>
    <t>13-1-102946</t>
  </si>
  <si>
    <t>1L-026-2013</t>
  </si>
  <si>
    <t>711-2013</t>
  </si>
  <si>
    <t>900678623-3</t>
  </si>
  <si>
    <t>CONSORCIO MALLA VIAL 13</t>
  </si>
  <si>
    <t>79.954.920 DE BOGOTA</t>
  </si>
  <si>
    <t>CONSTRUCCION  MEJORAMIENTO  REHABILITACION Y/O AMPLIACION DE LA MALLA VIAL URBANA EN PAVIMENTO ASFALTICO DE SECTORES CRITICOS EN LA COMUNA 3 Y 1 DEL MUNICIPIO DE ARAUCA  DEPARTAMENTO DE ARAUCA</t>
  </si>
  <si>
    <t>CONSORCIO MALLA VIAL 13 R. ANDRES GILBERTO PEREZ PARRA</t>
  </si>
  <si>
    <t>https://www.contratos.gov.co/consultas/detalleProceso.do?numConstancia=13-1-102946</t>
  </si>
  <si>
    <t>ALOCSCRIST01</t>
  </si>
  <si>
    <t>13-1-98017</t>
  </si>
  <si>
    <t>FDLSC-LP-022-2013</t>
  </si>
  <si>
    <t>FDLSC-LP-133-2013</t>
  </si>
  <si>
    <t>9001145726 Y 8600030638 Y 8300787029</t>
  </si>
  <si>
    <t>CONSORCIO INTERVIAS SC</t>
  </si>
  <si>
    <t>https://www.contratos.gov.co/consultas/detalleProceso.do?numConstancia=13-1-98017</t>
  </si>
  <si>
    <t>13-1-105547</t>
  </si>
  <si>
    <t>L.P. 019-2013</t>
  </si>
  <si>
    <t>C.O.P-022</t>
  </si>
  <si>
    <t>UNION TEMPORAL EDIFICACIONES MOSQUERA</t>
  </si>
  <si>
    <t>https://www.contratos.gov.co/consultas/detalleProceso.do?numConstancia=13-1-105547</t>
  </si>
  <si>
    <t>MEJORAMIENTO Y MANTENIMIENTO CARRETERAS GRUPO 6</t>
  </si>
  <si>
    <t>13-1-93442</t>
  </si>
  <si>
    <t>LP-SGT-SRN-018-2013</t>
  </si>
  <si>
    <t>3331-2013</t>
  </si>
  <si>
    <t>900648939-7</t>
  </si>
  <si>
    <t>CONSORCIO RED VIAL COLOMBIA</t>
  </si>
  <si>
    <t>MEJORAMIENTO Y MANTENIMIENTO DE LA CARRETERA PUERTO LOPEZ - PUERTO GAITAN  RUTA 4008 DEPARTAMENTO DEL META  MODULO 4.</t>
  </si>
  <si>
    <t>https://www.contratos.gov.co/consultas/detalleProceso.do?numConstancia=13-1-93442</t>
  </si>
  <si>
    <t>13-1-103167</t>
  </si>
  <si>
    <t>1L-029-2013</t>
  </si>
  <si>
    <t>765-2013</t>
  </si>
  <si>
    <t>900684031-8</t>
  </si>
  <si>
    <t>CONSORCIO MALLA VIAL ARAUCA 2013</t>
  </si>
  <si>
    <t>86.060.601 DE VILLAVICENCIO</t>
  </si>
  <si>
    <t>GIOVANNI AVILA LEON</t>
  </si>
  <si>
    <t>CONSTRUCCION  MEJORAMIENTO  REHABILITACION Y/O AMPLIACION DE LA MALLA VIAL URBANA EN PAVIMENTO RIGIDO EN ALGUNOS SECTORES DE LAS COMUNAS 1  2  3  Y 5 DEL MUNICIPIO DE ARAUCA  DEPARTAMENTO DE ARAUCA</t>
  </si>
  <si>
    <t>CONSORCIO MALLA VIAL ARAUCA 2013. R. GIAVANNI AVILA LEON</t>
  </si>
  <si>
    <t>https://www.contratos.gov.co/consultas/detalleProceso.do?numConstancia=13-1-103167</t>
  </si>
  <si>
    <t>13-1-105936</t>
  </si>
  <si>
    <t>2313-487</t>
  </si>
  <si>
    <t>CONSORCIO LAVORAGINE</t>
  </si>
  <si>
    <t>JORGE ARMANDAO OCHOA VERGARA</t>
  </si>
  <si>
    <t>https://www.contratos.gov.co/consultas/detalleProceso.do?numConstancia=13-1-105936</t>
  </si>
  <si>
    <t>13-1-106294</t>
  </si>
  <si>
    <t>SPD LP-009-2013</t>
  </si>
  <si>
    <t>900685698-4</t>
  </si>
  <si>
    <t>JAIME EDUARDO DE LA PORTILLA MONCAYO</t>
  </si>
  <si>
    <t>UNION TEMPORAL PLAZA PUERTO ASIS</t>
  </si>
  <si>
    <t>https://www.contratos.gov.co/consultas/detalleProceso.do?numConstancia=13-1-106294</t>
  </si>
  <si>
    <t>03/26/2013 12:00:00 AM</t>
  </si>
  <si>
    <t>13-1-89656</t>
  </si>
  <si>
    <t>SDM-LP-007-2013</t>
  </si>
  <si>
    <t>2013-1678</t>
  </si>
  <si>
    <t>900634038-5</t>
  </si>
  <si>
    <t>CONSORCIO TEVASEÑAL S.A.</t>
  </si>
  <si>
    <t>https://www.contratos.gov.co/consultas/detalleProceso.do?numConstancia=13-1-89656</t>
  </si>
  <si>
    <t>14-1-112975</t>
  </si>
  <si>
    <t>4600051915  DE 2013</t>
  </si>
  <si>
    <t>PROCOPAL S.A</t>
  </si>
  <si>
    <t>79.503.251</t>
  </si>
  <si>
    <t>JAVIER FERNANDO ROCHA PARRADO</t>
  </si>
  <si>
    <t>https://www.contratos.gov.co/consultas/detalleProceso.do?numConstancia=14-1-112975</t>
  </si>
  <si>
    <t>MEJORAMIENTO INTEGRAL DEL BOSQUE MUNICIPAL DEL MUNICIPIO DE PALMIRA</t>
  </si>
  <si>
    <t>10/25/2013 12:00:00 AM</t>
  </si>
  <si>
    <t>13-1-104650</t>
  </si>
  <si>
    <t>MP-SV-LP-020-2013</t>
  </si>
  <si>
    <t>MP-1047-2013</t>
  </si>
  <si>
    <t>CONSORCIO BOSQUE 2013</t>
  </si>
  <si>
    <t>ENRIQUE LOURIDO CAICEDO</t>
  </si>
  <si>
    <t>MEJORAMIENTO INTEGRAL DEL BOSQUE MUNICIPAL DEL MUNICIPIO DE PALMIRA  RECUPERACION AMBIENTAL PAISAJISTICA Y ARQUITECTONICA</t>
  </si>
  <si>
    <t>CONSORCIO BOSUQE 2013</t>
  </si>
  <si>
    <t>https://www.contratos.gov.co/consultas/detalleProceso.do?numConstancia=13-1-104650</t>
  </si>
  <si>
    <t>CONSTRUCCION DEL SISTEMA DE TRATAMIENTO DE AGUAS RESIDUALES DE LA CABECERA MUNICIPAL DE POLONUEVO  DEPARTAMENTO DEL ATLANTICO</t>
  </si>
  <si>
    <t>13-1-92520</t>
  </si>
  <si>
    <t>LP SAPSB 002 2013</t>
  </si>
  <si>
    <t>0111*2013*000040</t>
  </si>
  <si>
    <t>73.108.358</t>
  </si>
  <si>
    <t>Constructora Yacaman Vivero S.A.: 1.000 Puntos Consorcio YDN 2013: 1.000 Puntos</t>
  </si>
  <si>
    <t>https://www.contratos.gov.co/consultas/detalleProceso.do?numConstancia=13-1-92520</t>
  </si>
  <si>
    <t>800100137-1</t>
  </si>
  <si>
    <t>ALPLANETARICA5</t>
  </si>
  <si>
    <t>Planeta Rica</t>
  </si>
  <si>
    <t>11/20/2013 12:00:00 AM</t>
  </si>
  <si>
    <t>13-1-106435</t>
  </si>
  <si>
    <t>LICITACION PUBLICA No. 009-2013</t>
  </si>
  <si>
    <t>190-2013</t>
  </si>
  <si>
    <t>900686737-8</t>
  </si>
  <si>
    <t>CONSORCIO PLANETA RICA</t>
  </si>
  <si>
    <t>CONSTRUCCION Y ADECUACION DE LA UNIDAD DEPORTIVA LOCAL ETAPA I  MUNICIPIO DE PLANETA RICA</t>
  </si>
  <si>
    <t>CONSORCIO PLANETA RICA O ALBERTO TOLEDO VERGARA</t>
  </si>
  <si>
    <t>https://www.contratos.gov.co/consultas/detalleProceso.do?numConstancia=13-1-106435</t>
  </si>
  <si>
    <t>MANTENIMIENTO Y ADECUACION DEL ESTADIO ALFONSO LOPEZ DEL MUNICIPIO DE BUCARAMANGA - DEPARTAMENTO DE SANTANDER</t>
  </si>
  <si>
    <t>12-1-86565</t>
  </si>
  <si>
    <t>LP-0655</t>
  </si>
  <si>
    <t>UNION TEMPORAL OBRA ESTADIO 2013</t>
  </si>
  <si>
    <t>ORFA MILENA GARCIA QUINTERO</t>
  </si>
  <si>
    <t>UNION TEMPORAL OBRA ESTADIO 2013-950 PUNTOS</t>
  </si>
  <si>
    <t>https://www.contratos.gov.co/consultas/detalleProceso.do?numConstancia=12-1-86565</t>
  </si>
  <si>
    <t>OBRAS DE URBANISMO  PAISAJISMO Y AMOBLAMIENTO URBANO DEL MEGAPARQUE EL MALECON  EN EL SECTOR COMPRENDIDO DESDE EL FRENTE DEL COLEGIO CALASANZ Y LA PISTA DE PATINAJE DE VELOCIDAD  ENRIQUE LARA HERNANDEZ  MUNICIPIO DE SAN JOSE DE CUCUTA.</t>
  </si>
  <si>
    <t>13-1-95730</t>
  </si>
  <si>
    <t>AMC-LP-004-2013</t>
  </si>
  <si>
    <t>900650425-0</t>
  </si>
  <si>
    <t>13.386.719</t>
  </si>
  <si>
    <t>IVAN JAVIER GELVEZ JIMENEZ</t>
  </si>
  <si>
    <t>https://www.contratos.gov.co/consultas/detalleProceso.do?numConstancia=13-1-95730</t>
  </si>
  <si>
    <t>CONSTRUCCION DE LOS CENTROS DE DESARROLLO INFANTIL -CDI-  NIÑOS PARA GRANDES COSAS   BARRIO TORCOROMA - SIGLO XXI  URBANIZACION CORMORANES  CIUDADELA EL RODEO Y COMUNEROS DEL MUNICIPIO DE SAN JOSE DE CUCUTA - I ETAPA.</t>
  </si>
  <si>
    <t>13-1-95057</t>
  </si>
  <si>
    <t>SG-GC-LP-0012-2013</t>
  </si>
  <si>
    <t>900.649.406-8</t>
  </si>
  <si>
    <t>UNION TEMPORAL CDI 2013</t>
  </si>
  <si>
    <t>88.210.474 DE CUCUTA</t>
  </si>
  <si>
    <t>JOHN FREDDY MALDONADO PEÑARANDA</t>
  </si>
  <si>
    <t>UNION TEMPORAL CDI 2013   PUNTOS  1000</t>
  </si>
  <si>
    <t>https://www.contratos.gov.co/consultas/detalleProceso.do?numConstancia=13-1-95057</t>
  </si>
  <si>
    <t>FDLSC-LP-134-2013</t>
  </si>
  <si>
    <t>8301073164 Y 192212115</t>
  </si>
  <si>
    <t>UNION TEMPORAL VIAS SAN CRISTOBAL</t>
  </si>
  <si>
    <t>MEJORAMIENTO DE LAS VIAS SECUNDARIAS BUCARAMANGA ¿ MATANZA EN EL SECTOR KM 3 + 550 A BOSCONIA Y VIA CABRERA ¿ SAN GIL DEL DEPARTAMENTO DE SANTANDER</t>
  </si>
  <si>
    <t>Santander - Bucaramanga; Santander - Cabrera; Santander - Matanza; Santander - San Gil</t>
  </si>
  <si>
    <t>13-1-89908</t>
  </si>
  <si>
    <t>LP-1167</t>
  </si>
  <si>
    <t>900618146-5</t>
  </si>
  <si>
    <t>UNION TEMPORAL MEJORAMIENTO VIA SANTANDER</t>
  </si>
  <si>
    <t>https://www.contratos.gov.co/consultas/detalleProceso.do?numConstancia=13-1-89908</t>
  </si>
  <si>
    <t>SDHBOG</t>
  </si>
  <si>
    <t>13-1-88635</t>
  </si>
  <si>
    <t>SDH-LP-01-2013</t>
  </si>
  <si>
    <t>130205-0-2013</t>
  </si>
  <si>
    <t>CONSORCIO SANDOVAL ASOCIADOS</t>
  </si>
  <si>
    <t>https://www.contratos.gov.co/consultas/detalleProceso.do?numConstancia=13-1-88635</t>
  </si>
  <si>
    <t>13-1-94652</t>
  </si>
  <si>
    <t>LP 011 DE 2013</t>
  </si>
  <si>
    <t>LP 731 DE 2013</t>
  </si>
  <si>
    <t>900.675.574-7</t>
  </si>
  <si>
    <t>CONSORCIO CENTRO ADMINISTRATIVO BARBOSA 2013</t>
  </si>
  <si>
    <t>CESAR DARIO PATIÑO LEMUS</t>
  </si>
  <si>
    <t>https://www.contratos.gov.co/consultas/detalleProceso.do?numConstancia=13-1-94652</t>
  </si>
  <si>
    <t>13-1-99402</t>
  </si>
  <si>
    <t>LP-006-2013</t>
  </si>
  <si>
    <t>006-13</t>
  </si>
  <si>
    <t>900665041-0</t>
  </si>
  <si>
    <t>CONSORCIO INFRAESTRUCTURA URBANA</t>
  </si>
  <si>
    <t>MAYRELY JANETTE REYNA RHENALS</t>
  </si>
  <si>
    <t>CONSORCIO INFRAESTRUCTURA URBANA - MAYRELY JANETTE REYNA RHENALS C.C. 45.519.543</t>
  </si>
  <si>
    <t>1.000 Puntos - CONSORCIO INFRAESTRUCTURA URBANA</t>
  </si>
  <si>
    <t>https://www.contratos.gov.co/consultas/detalleProceso.do?numConstancia=13-1-99402</t>
  </si>
  <si>
    <t>MEJORAMIENTO Y MANTENIMIENTO CARRETERAS GRUPO 5</t>
  </si>
  <si>
    <t>13-1-93702</t>
  </si>
  <si>
    <t>LP-SGT-SRN-019-2013</t>
  </si>
  <si>
    <t>900.659.455-1</t>
  </si>
  <si>
    <t>UNION TEMPORAL VIAS COLOMBIA GRUPO 5</t>
  </si>
  <si>
    <t>19.371.799</t>
  </si>
  <si>
    <t>RAFAEL MARTINEZ GUTIERREZ</t>
  </si>
  <si>
    <t>MEJORAMIENTO Y MANTENIMIENTO DE LA CARRETERA UBATE - PUENTE NACIONAL  DEPARTAMENTO DE BOYACA. MODULO 2</t>
  </si>
  <si>
    <t>https://www.contratos.gov.co/consultas/detalleProceso.do?numConstancia=13-1-93702</t>
  </si>
  <si>
    <t>MEJORAMIENTO Y MANTENIMIENTO CARRETERAS GRUPO 9</t>
  </si>
  <si>
    <t>13-1-95540</t>
  </si>
  <si>
    <t>LP-SGT-SRN-031-2013</t>
  </si>
  <si>
    <t>4049-2013</t>
  </si>
  <si>
    <t>900.684.978-7</t>
  </si>
  <si>
    <t>CONSORCIO BP CALDAS</t>
  </si>
  <si>
    <t>79.541.227</t>
  </si>
  <si>
    <t>MEJORAMIENTO Y MANTENIMIENTO CARRETERA CAUYA - SUPIA- LA PINTADA  SECTOR CAUYA -SUPIA-LA FELISA (PR0+0000- PR61+0000)  MODULO 2</t>
  </si>
  <si>
    <t>https://www.contratos.gov.co/consultas/detalleProceso.do?numConstancia=13-1-95540</t>
  </si>
  <si>
    <t>891855200-9</t>
  </si>
  <si>
    <t>ALAGUSTINC</t>
  </si>
  <si>
    <t>13-1-94239</t>
  </si>
  <si>
    <t>LP-008-2013</t>
  </si>
  <si>
    <t>OP-013-2013</t>
  </si>
  <si>
    <t>900644333-6</t>
  </si>
  <si>
    <t>UNION TEMPORAL PARQUE FESTIVAL</t>
  </si>
  <si>
    <t>77.183.188</t>
  </si>
  <si>
    <t>GILBERTO ALEXANDER CORZO ESTRADA</t>
  </si>
  <si>
    <t>https://www.contratos.gov.co/consultas/detalleProceso.do?numConstancia=13-1-94239</t>
  </si>
  <si>
    <t>ALCALCHAPINERO11</t>
  </si>
  <si>
    <t>13-1-93782</t>
  </si>
  <si>
    <t>FDLCH-LP-010-2013</t>
  </si>
  <si>
    <t>052 - 2013</t>
  </si>
  <si>
    <t>https://www.contratos.gov.co/consultas/detalleProceso.do?numConstancia=13-1-93782</t>
  </si>
  <si>
    <t>13-1-88817</t>
  </si>
  <si>
    <t>LP 2013-003</t>
  </si>
  <si>
    <t>2013¿004</t>
  </si>
  <si>
    <t>900617002-9</t>
  </si>
  <si>
    <t>UNION TEMPORAL ALVERNIA CALLE 20</t>
  </si>
  <si>
    <t>ADALBERTO HORACIO CAMPAÑA</t>
  </si>
  <si>
    <t>INTERVENCION VIAL Y ESPACIO PUBLICO DE LA CALLE 20 ENTRE LAS CARRERAS 19 Y 30 DE LA CIUDAD DE PASTO</t>
  </si>
  <si>
    <t>https://www.contratos.gov.co/consultas/detalleProceso.do?numConstancia=13-1-88817</t>
  </si>
  <si>
    <t>Servicios de Salud</t>
  </si>
  <si>
    <t>14-1-113595</t>
  </si>
  <si>
    <t>4600051821  DE 2013</t>
  </si>
  <si>
    <t>900680424-0</t>
  </si>
  <si>
    <t>CONSORCIO PROSPERIDAD 17</t>
  </si>
  <si>
    <t>71.787.893</t>
  </si>
  <si>
    <t>ANDRES ISAZA PEREZ</t>
  </si>
  <si>
    <t>6 1 CONSORCIO PROSPERIDAD 17 (Pavimentar S.A 75% - Asfalto y hormigon S.A 25%) $ 4.080.824.756 00 1000 18 2 INGEVIAS S.A.S $ 4.083.287.256 00 999 52 16 3 GISAICO S.A $ 4.108.782.336 00 994 52 15 4 CONSORICO TUPAC OBRAS VIALES (Ricardo Guerra Barrientos 25% - Trainco S.A 25% - Paecia S.A.S 50%) $ 4.117.777.777 00 992 76</t>
  </si>
  <si>
    <t>https://www.contratos.gov.co/consultas/detalleProceso.do?numConstancia=14-1-113595</t>
  </si>
  <si>
    <t>MANTENIMIENTO Y MEJORAMIENTO DE LA VIA CABECERA MUNICIPAL BETULIA ¿ ALBANIA ¿ EL SITIO MUNICIPIO DE SAN JUAN DE BETULIA  DEPARTAMENTO DE SUCRE.</t>
  </si>
  <si>
    <t>13-1-98061</t>
  </si>
  <si>
    <t>No. LP-001-2013</t>
  </si>
  <si>
    <t>Nº LP-001-2013</t>
  </si>
  <si>
    <t>900652873-5</t>
  </si>
  <si>
    <t>UNION TEMPORAL VIAS BETULIA</t>
  </si>
  <si>
    <t>https://www.contratos.gov.co/consultas/detalleProceso.do?numConstancia=13-1-98061</t>
  </si>
  <si>
    <t>13-1-104874</t>
  </si>
  <si>
    <t>LP-10-2013</t>
  </si>
  <si>
    <t>1248-2013</t>
  </si>
  <si>
    <t>800.016.281-5</t>
  </si>
  <si>
    <t>CONSTRUCCIONES CIVILES Y PAVIMENTOS S.A.</t>
  </si>
  <si>
    <t>CONSTRUCCIONES CIVILES Y PAVIMENTOS S.A. 1000 PUNTOS</t>
  </si>
  <si>
    <t>https://www.contratos.gov.co/consultas/detalleProceso.do?numConstancia=13-1-104874</t>
  </si>
  <si>
    <t>UNGRIESGO1</t>
  </si>
  <si>
    <t>08/26/2013 12:00:00 AM</t>
  </si>
  <si>
    <t>13-1-99747</t>
  </si>
  <si>
    <t>FNGRD-LP-006-2013</t>
  </si>
  <si>
    <t>9677-04-1102-2013</t>
  </si>
  <si>
    <t>830.020.274-8</t>
  </si>
  <si>
    <t>AEI ¿ARQUITECTURA E INTERIORES S.A.S</t>
  </si>
  <si>
    <t>ANDRES VELASCO LOPEZ</t>
  </si>
  <si>
    <t>AEI-ARQUITECTURA E INTERIORES S.A.S</t>
  </si>
  <si>
    <t>500 PUNTOS - AEI -ARQUITECTURA E INTERIORES S.A.S</t>
  </si>
  <si>
    <t>https://www.contratos.gov.co/consultas/detalleProceso.do?numConstancia=13-1-99747</t>
  </si>
  <si>
    <t>¿EJECUCION DE OBRAS CIVILES CONSISTENTES EN LA CONSTRUCCION DE LA INTERSECCION FUNDADORES CALDAS MOTOR- AV COLON DE LA CIUDAD DE MANIZALES</t>
  </si>
  <si>
    <t>13-1-94015</t>
  </si>
  <si>
    <t>INV-L-009-2013</t>
  </si>
  <si>
    <t>10.260.803</t>
  </si>
  <si>
    <t>CONSORCIO CADEL</t>
  </si>
  <si>
    <t>JUAN CARLOS DE LOS RIOS PINEDA</t>
  </si>
  <si>
    <t>EJECUCION DE OBRAS CIVILES CONSISTENTES EN LA CONSTRUCCION DE LA INTERSECION FUNDADORES CALDAS MOTOR ¿ AV COLON DE LA CIUDAD DE MANIZALES</t>
  </si>
  <si>
    <t>CONSORCIO CADEL  JUAN CARLOS DE LOS RIOS PINEDA EDUARDO CABRERA DUSSAN Calle 24 7 29 oficina 506 3330156 ¿ 3146172239 Pereira ¿ Risaralda</t>
  </si>
  <si>
    <t>https://www.contratos.gov.co/consultas/detalleProceso.do?numConstancia=13-1-94015</t>
  </si>
  <si>
    <t>13-1-101499</t>
  </si>
  <si>
    <t>AMJI LP 024 DE 2013</t>
  </si>
  <si>
    <t>900678782-6</t>
  </si>
  <si>
    <t>UNION TEMPORAL CENTRO DE APOYO</t>
  </si>
  <si>
    <t>RAFAEL ANDRES MENDOZA</t>
  </si>
  <si>
    <t>UNION TEMPORAL CENTRO DE APOYO Representante legal por RAFAEL ANDRES MENDOZA</t>
  </si>
  <si>
    <t>https://www.contratos.gov.co/consultas/detalleProceso.do?numConstancia=13-1-101499</t>
  </si>
  <si>
    <t>892099232-4</t>
  </si>
  <si>
    <t>ALCACERES</t>
  </si>
  <si>
    <t>CONSTRUCCION DE ALCANTARILLADO SANITARIO Y CONSTRUCCION DE PAVIMENTO EN CONCRETO RIGIDO EN LA CALLE 48 ENTRE LAS CARRERAS 50 Y 53  CALLE 49 ENTRE CARRERAS 48 Y 53  CALLE 50 ENTRE CARRERAS 48 Y 53  CARRERA 48 ENTRE CALLES 49 Y 50  CARRERA 49 ENTRE CALLES 49 Y 50  CARRERA 50 ENTRE CALLES 49 Y 50  CARRERA 51 ENTRE TRANSVERSAL 46 Y CALLE 50  CARRERA 52 ENTRE CALLES 48 Y 50  CARRERA 53 ENTRE CALLES 48 Y 50  ZONA URBANA DEL MUNICIPIO DE CACERES ¿ DEPARTAMENTO DE ANTIOQUIA</t>
  </si>
  <si>
    <t>13-1-91115</t>
  </si>
  <si>
    <t>900624357-7</t>
  </si>
  <si>
    <t>UNION TEMPORAL OBRAS CIVILES 2013</t>
  </si>
  <si>
    <t>JAIME LUIS OVIEDO AGUAS</t>
  </si>
  <si>
    <t>https://www.contratos.gov.co/consultas/detalleProceso.do?numConstancia=13-1-91115</t>
  </si>
  <si>
    <t>13-1-104517</t>
  </si>
  <si>
    <t>SADDL-001-13</t>
  </si>
  <si>
    <t>0-0079-2013</t>
  </si>
  <si>
    <t>900.679.670-4</t>
  </si>
  <si>
    <t>CONSORCIO CVR</t>
  </si>
  <si>
    <t>8.709.862</t>
  </si>
  <si>
    <t>ALBERTO ANTONIO GOMEZ MORENO</t>
  </si>
  <si>
    <t>DISENO Y CONSTRUCCION DE OBRAS DE CONTENCION Y MANTENIMIENTO EN LA TERMINAL FLUVIAL DE PASAJEROS YUMA EN BARRANCABERMEJA ¿ SANTANDER.</t>
  </si>
  <si>
    <t>1- CONSORCIO CVR. Puntaje Total = 995 9899742 2- CONSORCIO FLUVIAL YUMA. Puntaje Total = 793  9849612</t>
  </si>
  <si>
    <t>https://www.contratos.gov.co/consultas/detalleProceso.do?numConstancia=13-1-104517</t>
  </si>
  <si>
    <t>860.058.389-1</t>
  </si>
  <si>
    <t>INFERCAL S.A</t>
  </si>
  <si>
    <t>80.416.518</t>
  </si>
  <si>
    <t>CARLOS FELIPE CALDERON ROSERO</t>
  </si>
  <si>
    <t>MEJORAMIENTO Y MANTENIMIENTO DE LA CARRETERA PUENTE NACIONAL - BUCARAMANGA (PALENQUE)  SECTOR OIBA - BUCARAMANGA (PALENQUE)  DEPARTAMENTO DE SANTANDER. MODULO 4</t>
  </si>
  <si>
    <t>13-1-103544</t>
  </si>
  <si>
    <t>SDH-LP-04-2013</t>
  </si>
  <si>
    <t>130376-0-2013</t>
  </si>
  <si>
    <t>CONSORCIO OBRAR CAD</t>
  </si>
  <si>
    <t>1. CONSORCIO OBRAR CAD; 2. IHC LTDA INGENIERIA HIDRAULICA Y CIVIL; 3. CONSORCIO CONSTRUCTORES ASOCIADOS; 4. CONSORCIO PLINCO INGENIERIA PLINCO; 5. HIDROOBRAS S.A.</t>
  </si>
  <si>
    <t>https://www.contratos.gov.co/consultas/detalleProceso.do?numConstancia=13-1-103544</t>
  </si>
  <si>
    <t>13-1-97999</t>
  </si>
  <si>
    <t>LP-008 de 2013</t>
  </si>
  <si>
    <t>1367-13</t>
  </si>
  <si>
    <t>829000738-4</t>
  </si>
  <si>
    <t>SUELOS  PAVIMENTOS Y CONCRETOS SAS</t>
  </si>
  <si>
    <t>SIXTA TULIA NARVAEZ MARTINEZ</t>
  </si>
  <si>
    <t>CONSTRUCCION FASE II REMODELACION E INNOVACION DEL COLISEO LUIS F CASTELLANOS DE BARRANCABERMEJA</t>
  </si>
  <si>
    <t>SUELOS PAVIMENTOS Y CONCRETOS</t>
  </si>
  <si>
    <t>SUELOS PAVIMENTOS Y CONCRETOS. HABILITADO. 1114 52</t>
  </si>
  <si>
    <t>https://www.contratos.gov.co/consultas/detalleProceso.do?numConstancia=13-1-97999</t>
  </si>
  <si>
    <t>13-1-104762</t>
  </si>
  <si>
    <t>SI - LP-  049- 2013</t>
  </si>
  <si>
    <t>983 DE 2013</t>
  </si>
  <si>
    <t>UNION TEMPORAL INSTITUCIONES EDUCATIVAS PIEDECUESTA</t>
  </si>
  <si>
    <t>NURY STELLA SOTO TORRES</t>
  </si>
  <si>
    <t>https://www.contratos.gov.co/consultas/detalleProceso.do?numConstancia=13-1-104762</t>
  </si>
  <si>
    <t>890700942-6</t>
  </si>
  <si>
    <t>ALOSPINAN</t>
  </si>
  <si>
    <t>CONSTRUCCIÒN PAVIMENTO RIGIDO DE LA VIA OSPINA ¿ PUENTE CUALANQUIZAN DEL K0+000 AL K2+400 DEL MUNICIPIO DE OSPINA  DEPARTAMENTO DE NARIÑO</t>
  </si>
  <si>
    <t>Ospina</t>
  </si>
  <si>
    <t>13-1-88761</t>
  </si>
  <si>
    <t>LP No. 001 de 2013</t>
  </si>
  <si>
    <t>consorcio ospina 2013</t>
  </si>
  <si>
    <t>87531428 de Guaitarilla</t>
  </si>
  <si>
    <t>CARLOS HERNANDO MONCAYO CHAMORRO</t>
  </si>
  <si>
    <t>CONSORCIO OSPINA 2013</t>
  </si>
  <si>
    <t>959 puntos</t>
  </si>
  <si>
    <t>https://www.contratos.gov.co/consultas/detalleProceso.do?numConstancia=13-1-88761</t>
  </si>
  <si>
    <t>13-1-104988</t>
  </si>
  <si>
    <t>LP-NC-011-2013</t>
  </si>
  <si>
    <t>100215312-321-0 -2013</t>
  </si>
  <si>
    <t>FAMOC DEPANEL   S.A.</t>
  </si>
  <si>
    <t>FAMOC DEPANEL   S.A.99.546</t>
  </si>
  <si>
    <t>https://www.contratos.gov.co/consultas/detalleProceso.do?numConstancia=13-1-104988</t>
  </si>
  <si>
    <t>ALTURBO</t>
  </si>
  <si>
    <t>¿CONSTRUCCION DE OBRAS DE URBANISMO Y PAVIMENTACION EN CONCRETO RIGIDO DE LA CARRERA 10 ENTRE CALLES 100 Y 115 DEL MUNICIPIO DE TURBO DEPARTAMENTO DE ANTIOQUIA.¿</t>
  </si>
  <si>
    <t>Turbo</t>
  </si>
  <si>
    <t>13-1-106386</t>
  </si>
  <si>
    <t>017/2013</t>
  </si>
  <si>
    <t>811030020-8</t>
  </si>
  <si>
    <t>10.241.365</t>
  </si>
  <si>
    <t>CONSTRUCCION DE OBRAS DE URBANISMO Y PAVIMENTACION EN CONCRETO RIGIDO DE LA CARRERA 10 ENTRE CALLES 100 Y 115 DEL MUNICIPIO DE TURBO DEPARTAMENTO DE ANTIOQUIA</t>
  </si>
  <si>
    <t>1000 PUNTOS UNICO PROPONENTE</t>
  </si>
  <si>
    <t>https://www.contratos.gov.co/consultas/detalleProceso.do?numConstancia=13-1-106386</t>
  </si>
  <si>
    <t>Cesar - Valledupar; La Guajira - San Juan del Cesar</t>
  </si>
  <si>
    <t>13-1-95131</t>
  </si>
  <si>
    <t>LP-SGT-SRN-027-2013</t>
  </si>
  <si>
    <t>2026-2013</t>
  </si>
  <si>
    <t>900656267-1</t>
  </si>
  <si>
    <t>CONSORCIO UNIVERSAL CAS</t>
  </si>
  <si>
    <t>CARLOS ALBERTO SANCHEZ ESCALANTE</t>
  </si>
  <si>
    <t>CONSTRUCCION DEL PUENTE RIO CESAR DE LA CARRETERA VALLEDUPAR - RIO SECO - SAN JUAN DEL CESAR  RUTA 8004 A  DEPARTAMENTO DE LA GUAJIRA.</t>
  </si>
  <si>
    <t>https://www.contratos.gov.co/consultas/detalleProceso.do?numConstancia=13-1-95131</t>
  </si>
  <si>
    <t>MEJORAMIENTO Y MANTENIMIENTO DE LA CARRETERA BELEN - SOCHA - SACAMA - LA CABUYA  RUTA 55  DEPARTAMENTO DE BOYACA Y CASANARE</t>
  </si>
  <si>
    <t>09/20/2013 12:00:00 AM</t>
  </si>
  <si>
    <t>13-1-102048</t>
  </si>
  <si>
    <t>LP-SGT-SRN-048-2013</t>
  </si>
  <si>
    <t>4046-2013</t>
  </si>
  <si>
    <t>900.685.301-6</t>
  </si>
  <si>
    <t>CONSORCIO FONTANA 1</t>
  </si>
  <si>
    <t>80.773.283</t>
  </si>
  <si>
    <t>MANUEL FELIPE RAMIREZ BARON</t>
  </si>
  <si>
    <t>MEJORAMIENTO Y MANTENIMIENTO DE LA CARRETERA BELEN - SOCHA - SACAMA - LA CABUYA  RUTA64  SECTOR 6404 Y 6405. DEPARTAMENTO DEBOYACA Y CASANARE</t>
  </si>
  <si>
    <t>https://www.contratos.gov.co/consultas/detalleProceso.do?numConstancia=13-1-102048</t>
  </si>
  <si>
    <t>890204699-3</t>
  </si>
  <si>
    <t>ALCERETE</t>
  </si>
  <si>
    <t>13-1-89378</t>
  </si>
  <si>
    <t>FPLP-006-2013</t>
  </si>
  <si>
    <t>076-2013</t>
  </si>
  <si>
    <t>900621377-0</t>
  </si>
  <si>
    <t>CONSORCIO PAVIMENTOS DEL SINU</t>
  </si>
  <si>
    <t>ADRIAN DAVID GOMEZ PEREZ</t>
  </si>
  <si>
    <t>CONSORCIO PAVIMENTOS DEL SINU - ADRIAN DAVID GOMEZ PEREZ C.C. No. 18.778.076</t>
  </si>
  <si>
    <t>950 Puntos - CONSORCIO PAVIMENTOS DEL SINU 950 Puntos - CONSORCIO  LG CERETE</t>
  </si>
  <si>
    <t>https://www.contratos.gov.co/consultas/detalleProceso.do?numConstancia=13-1-89378</t>
  </si>
  <si>
    <t>MEJORAMIENTO DE VIAS RURALES EN LA VEREDA SANTA ROSA EN EL MUNICIPIO DE ACACIAS</t>
  </si>
  <si>
    <t>11-1-73888</t>
  </si>
  <si>
    <t>DOAC-LP-011-2011</t>
  </si>
  <si>
    <t>DOAC NO 274 DE 2011</t>
  </si>
  <si>
    <t>900482869-5</t>
  </si>
  <si>
    <t>CONSORCIO VIAL SANTA ROSA 2011</t>
  </si>
  <si>
    <t>https://www.contratos.gov.co/consultas/detalleProceso.do?numConstancia=11-1-73888</t>
  </si>
  <si>
    <t>13-1-95535</t>
  </si>
  <si>
    <t>L P  006-2013 (2)</t>
  </si>
  <si>
    <t>C.O.P-005</t>
  </si>
  <si>
    <t>900648817-7</t>
  </si>
  <si>
    <t>UT VIAL EHY</t>
  </si>
  <si>
    <t>https://www.contratos.gov.co/consultas/detalleProceso.do?numConstancia=13-1-95535</t>
  </si>
  <si>
    <t>13-1-95337</t>
  </si>
  <si>
    <t>860001300-1</t>
  </si>
  <si>
    <t>IGNACIO GOMEZ &amp; CIA IHM SA ¿ IGNACIO GOMEZ IHM S.A.</t>
  </si>
  <si>
    <t>https://www.contratos.gov.co/consultas/detalleProceso.do?numConstancia=13-1-95337</t>
  </si>
  <si>
    <t>13-1-89211</t>
  </si>
  <si>
    <t>SDIS-LP-003-2013</t>
  </si>
  <si>
    <t>6278-2013</t>
  </si>
  <si>
    <t>CONSORCIO PENTA</t>
  </si>
  <si>
    <t>juan carlos rico</t>
  </si>
  <si>
    <t>https://www.contratos.gov.co/consultas/detalleProceso.do?numConstancia=13-1-89211</t>
  </si>
  <si>
    <t>13-1-100649</t>
  </si>
  <si>
    <t>INV-L-010-2013</t>
  </si>
  <si>
    <t>JOSE FERNANDO ZULUAGA DUQUE</t>
  </si>
  <si>
    <t>CONSTRUCCION DE LA INTERSECCION GLORIETA AUTONOMA DE LA CIUDAD DE MANIZALES FASE I</t>
  </si>
  <si>
    <t>https://www.contratos.gov.co/consultas/detalleProceso.do?numConstancia=13-1-100649</t>
  </si>
  <si>
    <t>13-1-100068</t>
  </si>
  <si>
    <t>LP 17 DE 2013</t>
  </si>
  <si>
    <t>CONTRATO 187 DE 2013</t>
  </si>
  <si>
    <t>860033419-4</t>
  </si>
  <si>
    <t>FAMOC DE PANEL S.A.</t>
  </si>
  <si>
    <t>VER RESOLUCION DE ADJUDICACION  5264 DE 25 DE OCTUBRE DE 2013</t>
  </si>
  <si>
    <t>https://www.contratos.gov.co/consultas/detalleProceso.do?numConstancia=13-1-100068</t>
  </si>
  <si>
    <t>GOBANTIOQUIA7</t>
  </si>
  <si>
    <t>13-1-103057</t>
  </si>
  <si>
    <t>800208210-7</t>
  </si>
  <si>
    <t>RCH CONSTRUCTORES ASOCIADOS S.A.</t>
  </si>
  <si>
    <t>https://www.contratos.gov.co/consultas/detalleProceso.do?numConstancia=13-1-103057</t>
  </si>
  <si>
    <t>13-1-99728</t>
  </si>
  <si>
    <t>AMJI LP 019 DE 2013</t>
  </si>
  <si>
    <t>CONSORCIO SORORIA</t>
  </si>
  <si>
    <t>CONSORCIO SORORIA.</t>
  </si>
  <si>
    <t>https://www.contratos.gov.co/consultas/detalleProceso.do?numConstancia=13-1-99728</t>
  </si>
  <si>
    <t>12-1-84563</t>
  </si>
  <si>
    <t>192-2012</t>
  </si>
  <si>
    <t>233-2013</t>
  </si>
  <si>
    <t>900581135-2</t>
  </si>
  <si>
    <t>10.251.811 EXPEDIDA EN MANIZALES</t>
  </si>
  <si>
    <t>https://www.contratos.gov.co/consultas/detalleProceso.do?numConstancia=12-1-84563</t>
  </si>
  <si>
    <t>13-1-92202</t>
  </si>
  <si>
    <t>L.P. 005-2013</t>
  </si>
  <si>
    <t>900631944 - 1</t>
  </si>
  <si>
    <t>CONSORCIO VIAL LORICA</t>
  </si>
  <si>
    <t>50.922.397</t>
  </si>
  <si>
    <t>AURA ELENA LOPEZ MENDOZA</t>
  </si>
  <si>
    <t>https://www.contratos.gov.co/consultas/detalleProceso.do?numConstancia=13-1-92202</t>
  </si>
  <si>
    <t>¿CONSTRUCCION  MEJORAMIENTO   REHABILITACION Y/O AMPLIACION DE LA MALLA VIAL URBANA EN PAVIMENTO RIGIDO  EN LOS SECTORES DE LA COMUNA 4 Y COMUNA 5 DEL MUNICIPIO DE ARAUCA  DEPARTAMENTO DE ARAUCA¿.</t>
  </si>
  <si>
    <t>13-1-103168</t>
  </si>
  <si>
    <t>1L-031-2013</t>
  </si>
  <si>
    <t>767-2013</t>
  </si>
  <si>
    <t>900684450-0</t>
  </si>
  <si>
    <t>CONSORCIO PAVIMENTACION URBANA 2013</t>
  </si>
  <si>
    <t>52.985.759 DE BOGOTA</t>
  </si>
  <si>
    <t>YURLENY BOHORQUEZ IBAÑEZ</t>
  </si>
  <si>
    <t>CONSTRUCCION  MEJORAMIENTO  REHABILITACION Y/O AMPLIACCION DE LA MALLA VIAL URBANAEN PAVIMENTO RIGIDO EN LOS SECTORES DE LA COMUNA 4 Y COMUNA 5 DEL MUNICIPIO DE ARAUCA  DEPARTAMENTO DE ARAUCA</t>
  </si>
  <si>
    <t>https://www.contratos.gov.co/consultas/detalleProceso.do?numConstancia=13-1-103168</t>
  </si>
  <si>
    <t>13-1-90633</t>
  </si>
  <si>
    <t>LP0042013</t>
  </si>
  <si>
    <t>045 DE 2013</t>
  </si>
  <si>
    <t>NIT # 900.297.952-6</t>
  </si>
  <si>
    <t>WINKA SAS FUENTE DE VIDA</t>
  </si>
  <si>
    <t>C.C #37.727.750 de Bucaramanga</t>
  </si>
  <si>
    <t>LEONOR ESTHER DIAZ PACHECO</t>
  </si>
  <si>
    <t>WINKA SAS FUENTE DE VIDA  identificada con el NIT 900.297.952-6</t>
  </si>
  <si>
    <t>https://www.contratos.gov.co/consultas/detalleProceso.do?numConstancia=13-1-90633</t>
  </si>
  <si>
    <t>MANTENIMIENTO DE LA VIA UBATE ¿ LENGUAZAQUE  DEPARTAMENTO DE CUNDINAMARCA</t>
  </si>
  <si>
    <t>12-1-85264</t>
  </si>
  <si>
    <t>IPS 005_2012</t>
  </si>
  <si>
    <t>001 DE 2013</t>
  </si>
  <si>
    <t>860.003.063-8</t>
  </si>
  <si>
    <t>MANTENIMIENTO DE LA VIA UBATE - LENGUAZAQUE  DEPARTAMENTO DE CUNDINAMARCA</t>
  </si>
  <si>
    <t>COMPAÑIA DE TRABAJOS URBANOS S.A</t>
  </si>
  <si>
    <t>UNICO PROPONENTE: COMPAÑIA DE TRABAJOS URBANOS S.A</t>
  </si>
  <si>
    <t>https://www.contratos.gov.co/consultas/detalleProceso.do?numConstancia=12-1-85264</t>
  </si>
  <si>
    <t>13-1-99571</t>
  </si>
  <si>
    <t>C- 006 DE 2013</t>
  </si>
  <si>
    <t>900.297.952-6</t>
  </si>
  <si>
    <t>37.727.750</t>
  </si>
  <si>
    <t>WINKA SAS FUENTE DE VIDA Nit No. 900297952-6 RL: LEONOR ESTHER DIAZ PACHECO  C.C N°37.727.750</t>
  </si>
  <si>
    <t>PUNTAJE TOTAL: 900/1000</t>
  </si>
  <si>
    <t>https://www.contratos.gov.co/consultas/detalleProceso.do?numConstancia=13-1-99571</t>
  </si>
  <si>
    <t>RECUPERACION DEL CANAL QUEBRADA LA SABANETICA  OBRAS DE URBANISMO Y COMPLEMENTARIAS ENTRE CALLE 76  D SUR Y EL SECTOR LAS MARGARITAS DEL MUNICIPIO DE SABANETA</t>
  </si>
  <si>
    <t>12-1-84627</t>
  </si>
  <si>
    <t>LP-07-2012</t>
  </si>
  <si>
    <t>028 DE 2013</t>
  </si>
  <si>
    <t>900.581.516-5</t>
  </si>
  <si>
    <t>71.615.184</t>
  </si>
  <si>
    <t>RECUPERACION DEL CANAL QUEBRADA LA SABANETICA  OBRAS DE URBANISMO Y COMPLEMENTARIAS ENTRE CALLE 76  D SUR Y EL SECTOR LAS MARGARITAS DEL MUNICIPIO DE SABANETA.</t>
  </si>
  <si>
    <t>UNION TEMPORAL LA SABANETICA 2013  1000 PUNTOS</t>
  </si>
  <si>
    <t>UNION TEMPORAL LA SABANETICA 2013  1000 PUNTOS UNION TEMPORAL OBRAS SABANETA 2012.   1000 PUNTOS  SE REALIZO AUDIENCIA DE DESEMPATE</t>
  </si>
  <si>
    <t>https://www.contratos.gov.co/consultas/detalleProceso.do?numConstancia=12-1-84627</t>
  </si>
  <si>
    <t>13-1-103508</t>
  </si>
  <si>
    <t>DC-LP-006-2013</t>
  </si>
  <si>
    <t>DC-177-2013</t>
  </si>
  <si>
    <t>822.003.865-1</t>
  </si>
  <si>
    <t>M.C. CONSTRUCCIONES LIMITADA</t>
  </si>
  <si>
    <t>MC CONSTRUCCIONES LIMITADA</t>
  </si>
  <si>
    <t>https://www.contratos.gov.co/consultas/detalleProceso.do?numConstancia=13-1-103508</t>
  </si>
  <si>
    <t>13-1-101037</t>
  </si>
  <si>
    <t>SI-LP-019-2013</t>
  </si>
  <si>
    <t>SI-300-2013</t>
  </si>
  <si>
    <t>71.584.322</t>
  </si>
  <si>
    <t>CARLOS ALBERTO CARDONA FLOREZ</t>
  </si>
  <si>
    <t>CONSTRUCCION PARA LA AMPLIACION DE LA CALLE 36 ENTRE LA GLORIETA DE DITAIRES Y LA QUEBRADA LA LIMONA</t>
  </si>
  <si>
    <t>CONSTRUCCIONES CIVILES Y PAVIMENTOS S.A. 1000/1000</t>
  </si>
  <si>
    <t>https://www.contratos.gov.co/consultas/detalleProceso.do?numConstancia=13-1-101037</t>
  </si>
  <si>
    <t>800099153-6</t>
  </si>
  <si>
    <t>ALYAGUARA2</t>
  </si>
  <si>
    <t>13-1-92385</t>
  </si>
  <si>
    <t>LICPUBALC 002 DE 2013</t>
  </si>
  <si>
    <t>CONTRATO ESTATAL DE OBRA No. 003 DE 2013</t>
  </si>
  <si>
    <t>7.711.612</t>
  </si>
  <si>
    <t>CONSORCIO SANTA HELENA</t>
  </si>
  <si>
    <t>7.711.612 Neiva</t>
  </si>
  <si>
    <t>WILLIAM ALEXANDER POLO POLANIA</t>
  </si>
  <si>
    <t>CONSORCIO SANTA HELENA  1000 PUNTOS</t>
  </si>
  <si>
    <t>https://www.contratos.gov.co/consultas/detalleProceso.do?numConstancia=13-1-92385</t>
  </si>
  <si>
    <t>PAVIMENTACION EN CONCRETO RIGIDO DEL ANILLO VIAL DEL SUR DEL MUNICIPIO DE PLANETA RICA ¿ DEPARTAMENTO DE CORDOBA.</t>
  </si>
  <si>
    <t>13-1-88908</t>
  </si>
  <si>
    <t>050-2013</t>
  </si>
  <si>
    <t>900611651-1</t>
  </si>
  <si>
    <t>CONSORCIO PLANETA RICA 2013</t>
  </si>
  <si>
    <t>HAMILTON RILDO HERNANDEZ SANCHEZ</t>
  </si>
  <si>
    <t>PAVIMENTACION EN CONCRETO RIGIDO DEL ANILLO VIAL DEL SUR DEL MUNICIPIO DE PLANETA RICA - DEPARTAMENTO DE CORDOBA</t>
  </si>
  <si>
    <t>https://www.contratos.gov.co/consultas/detalleProceso.do?numConstancia=13-1-88908</t>
  </si>
  <si>
    <t>891500721-0</t>
  </si>
  <si>
    <t>ALPURIFICACION3</t>
  </si>
  <si>
    <t>CONSTRUCCION VIVIENDA DE INTERES SOCIAL PARA EL BARRIO SANTA BARBARA MUNICIPIO DE PURIFICACION¿</t>
  </si>
  <si>
    <t>13-1-95445</t>
  </si>
  <si>
    <t>CONTRATO 211 DE 2013</t>
  </si>
  <si>
    <t>900.656.895</t>
  </si>
  <si>
    <t>CONSORCIO CONSTRUVIS</t>
  </si>
  <si>
    <t>10.545.813</t>
  </si>
  <si>
    <t>CONSTRUCCION VIVIENDA DE INTERES SOCIAL PARA EL BARRIO SANTA BARBARA MUNICIPIO DE PURIFICACION</t>
  </si>
  <si>
    <t>CONSORCIO CONTRUVIS</t>
  </si>
  <si>
    <t>98 PUNTOS</t>
  </si>
  <si>
    <t>https://www.contratos.gov.co/consultas/detalleProceso.do?numConstancia=13-1-95445</t>
  </si>
  <si>
    <t>MANTENIMIENTO Y REMODELACION DE ESCENARIOS DEPORTIVOS FASE II DEL MUNICIPIO DE BUCARAMANGA</t>
  </si>
  <si>
    <t>13-1-100616</t>
  </si>
  <si>
    <t>SI-LP-025-2013</t>
  </si>
  <si>
    <t>900666004-2</t>
  </si>
  <si>
    <t>CONSORCIO ESCENARIOS DEPORTIVOS 1000 PTS.  CONSTRUYENDO MUNDO SAS NO HABILITADO</t>
  </si>
  <si>
    <t>https://www.contratos.gov.co/consultas/detalleProceso.do?numConstancia=13-1-100616</t>
  </si>
  <si>
    <t>CONSTRUCCION DEL COLECTOR DEL MARGEN DERECHO DEL RIO PAMPLONITA EN EL SECTOR OCCIDENTAL DEL AREA URBANA DEL MUNICIPIO DE LOS PATIOS  INCLUYENDO OBRAS DE ESTABILIZACION GEOTECNICA</t>
  </si>
  <si>
    <t>13-1-92232</t>
  </si>
  <si>
    <t>LP-SAPSB-006-2013</t>
  </si>
  <si>
    <t>CONTRATO DE OBRA 024-2013</t>
  </si>
  <si>
    <t>CONSORCIO COLECTOR PATIOS</t>
  </si>
  <si>
    <t>1.092.335.053</t>
  </si>
  <si>
    <t>JESSICA KATHERINE GALLO VILLAMIZAR</t>
  </si>
  <si>
    <t>https://www.contratos.gov.co/consultas/detalleProceso.do?numConstancia=13-1-92232</t>
  </si>
  <si>
    <t>13-1-87667</t>
  </si>
  <si>
    <t>LP 2013-001</t>
  </si>
  <si>
    <t>2013-001</t>
  </si>
  <si>
    <t>900611224-1</t>
  </si>
  <si>
    <t>CONSORCIO JH-</t>
  </si>
  <si>
    <t>NATALIA CRISTINA HERNANDEZ GUERRA</t>
  </si>
  <si>
    <t>https://www.contratos.gov.co/consultas/detalleProceso.do?numConstancia=13-1-87667</t>
  </si>
  <si>
    <t>Montebello</t>
  </si>
  <si>
    <t>14-1-113682</t>
  </si>
  <si>
    <t>4600051820  DE 2013</t>
  </si>
  <si>
    <t>71760342-2</t>
  </si>
  <si>
    <t>FERNANDO LEON DIEZ CARDONA</t>
  </si>
  <si>
    <t>71.760.342</t>
  </si>
  <si>
    <t>1 CONSORCIO LATERAL 23 779 56 100 100 979 56 2 CONSTRUCCIONES LUJAN S.A 781 97 100 100 981 97 4 FERNANDO LEON DIEZ CARDONA 800 00 100 100 1000 00 5 PAVIMENTAR S.A 798 09 100 100 998 09</t>
  </si>
  <si>
    <t>https://www.contratos.gov.co/consultas/detalleProceso.do?numConstancia=14-1-113682</t>
  </si>
  <si>
    <t>13-1-87635</t>
  </si>
  <si>
    <t>LP-SAPSB-003-2013</t>
  </si>
  <si>
    <t>CONTRATO DE OBRA 010-2013</t>
  </si>
  <si>
    <t>900103726-6</t>
  </si>
  <si>
    <t>13.458.485</t>
  </si>
  <si>
    <t>GERMAN ALBERTO BERBESI BARROSO</t>
  </si>
  <si>
    <t>https://www.contratos.gov.co/consultas/detalleProceso.do?numConstancia=13-1-87635</t>
  </si>
  <si>
    <t>13-1-96036</t>
  </si>
  <si>
    <t>SI-LP-016-2013</t>
  </si>
  <si>
    <t>860501601-7</t>
  </si>
  <si>
    <t>CIMECEL S.A.S.</t>
  </si>
  <si>
    <t>CIMECEL SAS</t>
  </si>
  <si>
    <t>CIMECEL SAS 1000 PTS</t>
  </si>
  <si>
    <t>https://www.contratos.gov.co/consultas/detalleProceso.do?numConstancia=13-1-96036</t>
  </si>
  <si>
    <t>13-1-96006</t>
  </si>
  <si>
    <t>https://www.contratos.gov.co/consultas/detalleProceso.do?numConstancia=13-1-96006</t>
  </si>
  <si>
    <t>REHABILITACION Y REPARACION DEL PAVIMENTO EXISTENTE EN LA CALLE 77 SUR ENTRE CARRERAS 55 Y 61  CALLE 80 SUR ENTRE CARRERAS 50 Y 58 Y CALLE 83 SUR ENTRE CARRERAS 55 Y 57 Y OBRAS COMPLEMENTARIAS EN EL MUNICIPIO DE LA ESTRELLA</t>
  </si>
  <si>
    <t>13-1-88298</t>
  </si>
  <si>
    <t>LP-002 DE 2013</t>
  </si>
  <si>
    <t>MINCIVIL S.A</t>
  </si>
  <si>
    <t>LUIS MIGUEL ISAZA UPEGUI</t>
  </si>
  <si>
    <t>MINCIVIL SA</t>
  </si>
  <si>
    <t>https://www.contratos.gov.co/consultas/detalleProceso.do?numConstancia=13-1-88298</t>
  </si>
  <si>
    <t>13-1-87385</t>
  </si>
  <si>
    <t>LP-SOPT-OP-001-2013</t>
  </si>
  <si>
    <t>0112-2013</t>
  </si>
  <si>
    <t>900.614.497-7</t>
  </si>
  <si>
    <t>70.557.796 DE ENVIGADO</t>
  </si>
  <si>
    <t>1000 PUNTOS SOBRE 1000 HABILITADA</t>
  </si>
  <si>
    <t>https://www.contratos.gov.co/consultas/detalleProceso.do?numConstancia=13-1-87385</t>
  </si>
  <si>
    <t>01/16/2013 12:00:00 AM</t>
  </si>
  <si>
    <t>13-1-86943</t>
  </si>
  <si>
    <t>900600720-4</t>
  </si>
  <si>
    <t>CONSORCIO CENTRO</t>
  </si>
  <si>
    <t>JOSE GREGORIO ARROYO FERNANDEZ</t>
  </si>
  <si>
    <t>RECONSTRUCCION DEL PAVIMENTO RIGIDO  ANDENES Y ESPACIO PUBLICO DE LAS CALLES 21  22 Y 23 ENTRE CARRERAS 1 Y 5  ID (220-221-222). PERTENECIENTE AL SISTEMA ESTRATEGICO DE TRANSPORTE PUBLICO  SETP  DE LA CIUDAD DE MONTERIA</t>
  </si>
  <si>
    <t>CONSORCIO CENTRO - JOSE GREGORIO ARROYO FERNANDEZ  C.C. 73.547.264</t>
  </si>
  <si>
    <t>970 Puntos - CONSORCIO CENTRO  570 Puntos - CONSORCIO MONTERIA 2013     -              - LAGUNA MORANTE S.A.</t>
  </si>
  <si>
    <t>https://www.contratos.gov.co/consultas/detalleProceso.do?numConstancia=13-1-86943</t>
  </si>
  <si>
    <t>04/22/2013 12:00:00 AM</t>
  </si>
  <si>
    <t>13-1-90768</t>
  </si>
  <si>
    <t>MYCA-SOPY-LP-007-2013</t>
  </si>
  <si>
    <t>101.19.806</t>
  </si>
  <si>
    <t>900.627.811-3</t>
  </si>
  <si>
    <t>UNION TEMPORAL INFRAESTRUCTURA MORRO</t>
  </si>
  <si>
    <t>40.041.565</t>
  </si>
  <si>
    <t>YOHANA MILDRETH GIRALDO PEÑA</t>
  </si>
  <si>
    <t>UNION TEMPORAL INFRAESTRUCTURA MORRO RL/ YOHANA MILDRETH GIRALDO PEÑA C.C. 40.041.565</t>
  </si>
  <si>
    <t>https://www.contratos.gov.co/consultas/detalleProceso.do?numConstancia=13-1-90768</t>
  </si>
  <si>
    <t>12-1-84480</t>
  </si>
  <si>
    <t>LP-NC-014-2012</t>
  </si>
  <si>
    <t>100215312-210-0-2013</t>
  </si>
  <si>
    <t>830132864-4</t>
  </si>
  <si>
    <t>LA REALIACION A PRECIOS UNITARIOS FIJOS DE LAS OBRAS DE ADECUACION  REPARACION  CONSTRUCCION  MANTENIMIENTO Y DOTACION DE LAS INSTALACION DE LA DIRECCION SECCIONAL DE IMPUESTOS Y ADUANAS DE SAN ANDRES ISLAS</t>
  </si>
  <si>
    <t>ORGANIZACION AYCARDI S.A.S</t>
  </si>
  <si>
    <t>13-10-00-000</t>
  </si>
  <si>
    <t>https://www.contratos.gov.co/consultas/detalleProceso.do?numConstancia=12-1-84480</t>
  </si>
  <si>
    <t>12-1-84424</t>
  </si>
  <si>
    <t>LP-NC-012-2012</t>
  </si>
  <si>
    <t>100215312-269-0- 2013</t>
  </si>
  <si>
    <t>900.638.807-0</t>
  </si>
  <si>
    <t>CONSORCIO INNOVA</t>
  </si>
  <si>
    <t>CONSORCIO INNOVA 99 800</t>
  </si>
  <si>
    <t>https://www.contratos.gov.co/consultas/detalleProceso.do?numConstancia=12-1-84424</t>
  </si>
  <si>
    <t>13-1-98040</t>
  </si>
  <si>
    <t>575-LIC-20-09-2013</t>
  </si>
  <si>
    <t>4600000896 de 2013</t>
  </si>
  <si>
    <t>900661221-1</t>
  </si>
  <si>
    <t>CONSORCIO VIAL 09-13 INTEGRADO POR CONSTRUCCIONES AP S.A.S CON EL 40% Y SARIA S.A.S CON EL 60%</t>
  </si>
  <si>
    <t>ADJUDICAR AL CONSORCIO VIAL 09-13 INTEGRADO POR CONSTRUCCIONES AP S.A.S CON EL 40% Y SARIA S.A.S CON EL 60%REPRESENTADO LEGALMENTE POR CARLOS ALFREDO ACERO LOPEZ IDENTIFICADO CON CEDULA DE CIUDADDANIA NUMERO 8.235.714</t>
  </si>
  <si>
    <t>https://www.contratos.gov.co/consultas/detalleProceso.do?numConstancia=13-1-98040</t>
  </si>
  <si>
    <t>ALSINCELEJO1</t>
  </si>
  <si>
    <t>CONSTRUCCION DE OBRAS PARA EL MEJORAMIENTO DE LA MOVILIDAD EN VIAS URBANAS EN EL MUNICIPIO DE SINCELEJO  FASE I</t>
  </si>
  <si>
    <t>13-1-89802</t>
  </si>
  <si>
    <t>LP-002-OP-2013</t>
  </si>
  <si>
    <t>900618598-0</t>
  </si>
  <si>
    <t>CONSORCIO M-VUS 2013</t>
  </si>
  <si>
    <t>YEISON GOMEZ HERNANDEZ</t>
  </si>
  <si>
    <t>https://www.contratos.gov.co/consultas/detalleProceso.do?numConstancia=13-1-89802</t>
  </si>
  <si>
    <t>13-1-98738</t>
  </si>
  <si>
    <t>LP-SAPSB-008-2013</t>
  </si>
  <si>
    <t>CONTRATO DE OBRA 041-2013</t>
  </si>
  <si>
    <t>900662025-9</t>
  </si>
  <si>
    <t>UNION TEMPORAL ACUEDUCTO PUERTO SANTANDER</t>
  </si>
  <si>
    <t>88.288.10</t>
  </si>
  <si>
    <t>LUIS RAUL SALAZAR RODRIGUEZ</t>
  </si>
  <si>
    <t>https://www.contratos.gov.co/consultas/detalleProceso.do?numConstancia=13-1-98738</t>
  </si>
  <si>
    <t>14-1-111382</t>
  </si>
  <si>
    <t>4600051905  DE 2013</t>
  </si>
  <si>
    <t>900683681-0</t>
  </si>
  <si>
    <t>CONSORCIO DISEÑO Y ESPACIOS</t>
  </si>
  <si>
    <t>71.734.283</t>
  </si>
  <si>
    <t>DIEGO HUMBERTO RODRIGUEZ SIERRA</t>
  </si>
  <si>
    <t>https://www.contratos.gov.co/consultas/detalleProceso.do?numConstancia=14-1-111382</t>
  </si>
  <si>
    <t>CONSTRUCCION  MEJORAMIENTO  REHABILITACION Y/O AMPLIACION DE LA MALLA VIAL URBANA EN PAVIMENTACION EN ASFALTO EN LOS SECTORES CRITICOS EN LA COMUNAS 1 Y 2 SECTOR: COMUNA 1 - LIBERTADORES: CALLE 30 DESDE EL SENA HASTA EL DIQUE  EN EL MUNICIPIO DE ARAUCA. SECTOR: COMUNA 2 - BARRIO SAN LUIS CALLE 27 ENTRE CARRERA 16 Y DIQUE DEL CASCO URBANO DEL MUNICIPIO DE ARAUCA  DEPARTAMENTO DE ARAUCA</t>
  </si>
  <si>
    <t>13-1-103371</t>
  </si>
  <si>
    <t>1L-033-2013</t>
  </si>
  <si>
    <t>746-2013</t>
  </si>
  <si>
    <t>900678437-1</t>
  </si>
  <si>
    <t>UNION TEMPORAL VIAS ARAUCA</t>
  </si>
  <si>
    <t>74.187.367 DE SOGAMOSO</t>
  </si>
  <si>
    <t>CONSTRUCCION  MEJORAMIENTO  REHABILITACION Y/O AMPLIACION DE SECTORES CRITICOS EN LAS COMUNAS 1 Y 2  SECTOR: COMUNA 1 LIBERTADORES: CALLE 30 DESDE EL SENA HASTA EL DIQUE EN EL MUNICIPIO DE ARAUCA. SECTOR: COMUNA 2- BARRIO SAN LUIS: CALLE 27 ENTRE CARRERA 16 Y DIQUE DEL CASCO URBANO DEL MUNICIPIO DE ARAUCA  DEPARTAMENTO DE ARAUCA</t>
  </si>
  <si>
    <t>https://www.contratos.gov.co/consultas/detalleProceso.do?numConstancia=13-1-103371</t>
  </si>
  <si>
    <t>Construccion de la cancha de futbol del barrio 26 de Febrero del municipio de Albania  departamento de La Guajira</t>
  </si>
  <si>
    <t>13-1-95981</t>
  </si>
  <si>
    <t>LIC 003-13</t>
  </si>
  <si>
    <t>147-13</t>
  </si>
  <si>
    <t>839000724-8</t>
  </si>
  <si>
    <t>Asociacion De Municipios De La Zona De Regimen Especial Aduanero De La Guajira  - AMZOREAGUA</t>
  </si>
  <si>
    <t>Yamid Fajardo Oñate</t>
  </si>
  <si>
    <t>ASOCIACION DE MUNICIPIOS DE LA ZONA DE REGIMEN ESPECIAL ADUANERO DE LA GUAJIRA  AMZOREAGUA</t>
  </si>
  <si>
    <t>https://www.contratos.gov.co/consultas/detalleProceso.do?numConstancia=13-1-95981</t>
  </si>
  <si>
    <t>13-1-105352</t>
  </si>
  <si>
    <t>LPMT-SI-008-2013</t>
  </si>
  <si>
    <t>388/2013</t>
  </si>
  <si>
    <t>800112748-3</t>
  </si>
  <si>
    <t>MAQUINARIA INGENIERIA CONSTRUCCION Y OBRAS S.A.S ¿MIKO S.A.S.¿</t>
  </si>
  <si>
    <t>WILSON GALINDO SANCHEZ identificado con C.C. 79.480.238  Representante Legal de MIKO S.A.S</t>
  </si>
  <si>
    <t>932.63 sobre 1000 puntos</t>
  </si>
  <si>
    <t>https://www.contratos.gov.co/consultas/detalleProceso.do?numConstancia=13-1-105352</t>
  </si>
  <si>
    <t>13-1-91939</t>
  </si>
  <si>
    <t>SI-LP-013-2013</t>
  </si>
  <si>
    <t>SI-210-2013</t>
  </si>
  <si>
    <t>900.630.912-1</t>
  </si>
  <si>
    <t>CONSORCIO SEDES COMUNALES 2013</t>
  </si>
  <si>
    <t>98.621.016</t>
  </si>
  <si>
    <t>ANDRES FELIPE AGUIRRE GALLEGO</t>
  </si>
  <si>
    <t>CONSORCIO SEDES COMUNALES 2013 (942 17 PUNTOS) CONSORCIO C.H.S. (712 16 PUNTOS)</t>
  </si>
  <si>
    <t>https://www.contratos.gov.co/consultas/detalleProceso.do?numConstancia=13-1-91939</t>
  </si>
  <si>
    <t>806001274-0</t>
  </si>
  <si>
    <t>ALREMEDIOS</t>
  </si>
  <si>
    <t>Remedios</t>
  </si>
  <si>
    <t>Antioquia - Remedios</t>
  </si>
  <si>
    <t>11/15/2013 12:00:00 AM</t>
  </si>
  <si>
    <t>13-1-106000</t>
  </si>
  <si>
    <t>LP-SPDT-07 DEL 2013</t>
  </si>
  <si>
    <t>SPDT-CAM-405-2013</t>
  </si>
  <si>
    <t>900687559-8</t>
  </si>
  <si>
    <t>JOSE ALEXANDER ROMAN RUIZ</t>
  </si>
  <si>
    <t>https://www.contratos.gov.co/consultas/detalleProceso.do?numConstancia=13-1-106000</t>
  </si>
  <si>
    <t>CONSTRUCCION DE PAVIMENTO RIGIDO  DE LA VÌA DEL CORREGIMIENTO DE SAN ANTONIO  - BUENA VISTICA -  DEL K 0 + 000 AL K 2 + 000 PRIMERA ETAPA  EN EL MUNICIPIO DE SINCELEJO DEPARTAMENTO DE SUCRE</t>
  </si>
  <si>
    <t>13-1-90840</t>
  </si>
  <si>
    <t>LP-003-OP-2013</t>
  </si>
  <si>
    <t>900628649-0</t>
  </si>
  <si>
    <t>CONSORCIO SINCELEJO 2013</t>
  </si>
  <si>
    <t>https://www.contratos.gov.co/consultas/detalleProceso.do?numConstancia=13-1-90840</t>
  </si>
  <si>
    <t>2883-2013</t>
  </si>
  <si>
    <t>DAVID ARISTIZABAL ZULUAGA</t>
  </si>
  <si>
    <t>MEJORAMIENTO Y MANTENIMIENTO DE LA CARRETERA HONDA - PUERTO SALGAR  RUTA 4510  DEL PR0+0000 AL PR34+0000  DEPARTAMENTO DEL TOLIMA Y CALDAS MODULO 3.</t>
  </si>
  <si>
    <t>13-1-103170</t>
  </si>
  <si>
    <t>1L-030-2013</t>
  </si>
  <si>
    <t>755-2013</t>
  </si>
  <si>
    <t>900678682-8</t>
  </si>
  <si>
    <t>CONSORCIO EL ARAUCO</t>
  </si>
  <si>
    <t>88.192.206 DE VILLA DEL ROSARIO</t>
  </si>
  <si>
    <t>JUAN MANUEL ARIZA GARCIA</t>
  </si>
  <si>
    <t>CONSTRUCCION  MEJORAMIENTO  REHABILITACVION Y/O AMPLIACION DE LA MALLA VIAL URBANO EN PAVIMENTO RIGIDO EN LOS SECTORES CRITICOS EN LA COMUNA 3: BARRIO EL ARAUCO Y EN LA COMUNA5: URBANIZACION EL HORCON DEL CASCO URBANO DEL MUNICIÌO DE ARAUCA  DEPARTAMENTO DE ARAUCA</t>
  </si>
  <si>
    <t>1.EL CONSORCIO EL ARAUCO R. JUAN MANUEL ARIZA GARCIA</t>
  </si>
  <si>
    <t>1. EL CONSORCIO EL ARAUCO R. JUAN MANUEL ARIZA GARCIA</t>
  </si>
  <si>
    <t>https://www.contratos.gov.co/consultas/detalleProceso.do?numConstancia=13-1-103170</t>
  </si>
  <si>
    <t>13-1-103210</t>
  </si>
  <si>
    <t>CVP-LP-02-2013</t>
  </si>
  <si>
    <t>CVP-CTO-584-2013</t>
  </si>
  <si>
    <t>90068448-1</t>
  </si>
  <si>
    <t>CONSORCIO VIAS LOCALES DE BOGOTA</t>
  </si>
  <si>
    <t>EJECUTAR POR EL SISTEMA DE PRECIO GLOBAL FIJO LOS ESTUDIOS Y DISEÑOS Y POR PRECIOS UNITARIOS FIJOS SIN FORMULA DE REAJUSTE. LA CONSTRUCCION DE LAS OBRAS DE INTERVENCION FISICA A ESCALA BARRIAL  UBICADAS EN LAS LOCALIDADES DE RAFAEL URIBE URIBE  CIUDAD BOLIVAR  USME  SAN CRISTOBAL  SANTAFE  BOSA Y SUBA EN BOGOTA D.C. DE CONFORMIDAD CON LAS ESPECIFICACIONES ESTABLECIDAS EN EL PLIEGO DE CONDICIONES DE LA LICITACION PUBLICA CVP-LP-02-2013-GRUPO 3</t>
  </si>
  <si>
    <t>CONSORCIO CVP G2-GRUPO 2 CONSORCIO VIAS LOCALES DE BOGOTA-GRUPO 3</t>
  </si>
  <si>
    <t>CONSORCIO CVP G2-GRUPO 2- 1520 PUNTOS CONSORCIO VIAS LOCALES DE BOGOTA-GRUPO 3-1547.15 PUNTOS</t>
  </si>
  <si>
    <t>https://www.contratos.gov.co/consultas/detalleProceso.do?numConstancia=13-1-103210</t>
  </si>
  <si>
    <t>13-1-103002</t>
  </si>
  <si>
    <t>LIC-37-13-2013</t>
  </si>
  <si>
    <t>2013-OO-37-0036</t>
  </si>
  <si>
    <t>900683230-2</t>
  </si>
  <si>
    <t>CONSORCIO CONSTRUCTORA CADIZ (AZ CONSTRUC.S.A.S 50%-CONSTRUC.GOMEZ ASOC.S.A 25%-ALVARO ZAPATA R.25%</t>
  </si>
  <si>
    <t>https://www.contratos.gov.co/consultas/detalleProceso.do?numConstancia=13-1-103002</t>
  </si>
  <si>
    <t>MEJORAMIENTO Y MANTENIMIENTO CARRETERAS GRUPO 2</t>
  </si>
  <si>
    <t>13-1-86588</t>
  </si>
  <si>
    <t>LP-SGT-SRN-002-2013</t>
  </si>
  <si>
    <t>4053-2013</t>
  </si>
  <si>
    <t>INGENIERIA Y CONSTRUCCIONES S.A.S.</t>
  </si>
  <si>
    <t>71.677.852</t>
  </si>
  <si>
    <t>JUAN GUILLERMO GRANADA CASTRO</t>
  </si>
  <si>
    <t>MEJORAMIENTO Y MANTENIMIENTO DE LA CARRETERA RIO PEREIRA - SAN JUAN DEL CESAR (RUTA 49  TRAMO 4902)  BUENAVISTA - PARADERO (CUESTECITAS) (RUTA 8801  TRAMO 88)  INCLUYE PASO POR SAN JUAN DEL CESAR (RUTA 49  TRAMO 49GJB) Y ACCESOS A ALBANIA (RUTA 88 GJ02)  DEPARTAMENTOS DE GUAJIRA Y CESAR  MODULO 3</t>
  </si>
  <si>
    <t>M3: INGECON S.A.S ; M1: ASFALTOS LA HERRERA S.A.S ; M2: CONSORCIO VIAS DE COLOMBIA</t>
  </si>
  <si>
    <t>https://www.contratos.gov.co/consultas/detalleProceso.do?numConstancia=13-1-86588</t>
  </si>
  <si>
    <t>13-1-101949</t>
  </si>
  <si>
    <t>LP-07-2013</t>
  </si>
  <si>
    <t>900680082-5</t>
  </si>
  <si>
    <t>Consorcio Vias Rurales Choconta 2013</t>
  </si>
  <si>
    <t>4.253.904 de Socota</t>
  </si>
  <si>
    <t>Asdrubal de Jesus Gomez Espindola</t>
  </si>
  <si>
    <t>100 PUNTOS PRIMER PUESTO</t>
  </si>
  <si>
    <t>https://www.contratos.gov.co/consultas/detalleProceso.do?numConstancia=13-1-101949</t>
  </si>
  <si>
    <t>13-1-103180</t>
  </si>
  <si>
    <t>LIC 006-13</t>
  </si>
  <si>
    <t>196-13</t>
  </si>
  <si>
    <t>Union Temporal Poli 2013</t>
  </si>
  <si>
    <t>Edgardo Curiel De La Hoz</t>
  </si>
  <si>
    <t>2. UNION TEMPORAL POLI 2013</t>
  </si>
  <si>
    <t>1. UNION TEMPORAL POLI 2013</t>
  </si>
  <si>
    <t>https://www.contratos.gov.co/consultas/detalleProceso.do?numConstancia=13-1-103180</t>
  </si>
  <si>
    <t>10/19/2013 12:00:00 AM</t>
  </si>
  <si>
    <t>13-1-104160</t>
  </si>
  <si>
    <t>016-SG-2013</t>
  </si>
  <si>
    <t>313-SG-2013</t>
  </si>
  <si>
    <t>19.321.988</t>
  </si>
  <si>
    <t>GUSTAVO ADOLFO TORRES DUARTE</t>
  </si>
  <si>
    <t>Zhejiang</t>
  </si>
  <si>
    <t>GUSTAVO ADOLFO TORRES DUARE</t>
  </si>
  <si>
    <t>https://www.contratos.gov.co/consultas/detalleProceso.do?numConstancia=13-1-104160</t>
  </si>
  <si>
    <t>12-1-85760</t>
  </si>
  <si>
    <t>LP 003-2012</t>
  </si>
  <si>
    <t>014-2013</t>
  </si>
  <si>
    <t>811.015.828-9</t>
  </si>
  <si>
    <t>71.686.063</t>
  </si>
  <si>
    <t>PRIMER LUGAR: ICPB S.A. 1000 PUNTOS SEGUNDO LUGAR: ENGICO LTDA.  992.53 PUNTOS TERCER LUGAR: MGL INGENIEROS:  990.95 PUNTOS CUARTO LUGAR INGOMON S.A.S:  400 PUNTOS</t>
  </si>
  <si>
    <t>https://www.contratos.gov.co/consultas/detalleProceso.do?numConstancia=12-1-85760</t>
  </si>
  <si>
    <t>13-1-98403</t>
  </si>
  <si>
    <t>SG-GC-LP-0014-2013</t>
  </si>
  <si>
    <t>900.674.345-2</t>
  </si>
  <si>
    <t>UNION TEMPORAL ESTORAQUES - SCALABRINI 2013</t>
  </si>
  <si>
    <t>PEDRO ANTONIO SILVA RUIZ</t>
  </si>
  <si>
    <t>UNION TEMPORAL ESTORAQUES - SCALABRINI</t>
  </si>
  <si>
    <t>UNION TEMPORAL ESTORAQUES - SCALABRINI 2013PUNTOS 1000</t>
  </si>
  <si>
    <t>https://www.contratos.gov.co/consultas/detalleProceso.do?numConstancia=13-1-98403</t>
  </si>
  <si>
    <t>MEJORAMIENTO Y MANTENIMIENTO DE LA CARRETERA CERRITOS-CAUYAL  INCLUYE PASO POR LA VIRGINIA  RUTA 2507</t>
  </si>
  <si>
    <t>13-1-95360</t>
  </si>
  <si>
    <t>LP-SGT-SRN-029-2013</t>
  </si>
  <si>
    <t>1727-2013</t>
  </si>
  <si>
    <t>900657310-3</t>
  </si>
  <si>
    <t>CONSORCIO VIAL LA VIRGINIA</t>
  </si>
  <si>
    <t>MEJORAMIENTO Y MANTENIMIENTO DE LA CARRETERA CERRITOS - CAUYA  INCLUYE PASO POR LA VIRGINIA  RUTA 2507.</t>
  </si>
  <si>
    <t>https://www.contratos.gov.co/consultas/detalleProceso.do?numConstancia=13-1-95360</t>
  </si>
  <si>
    <t>CVP-CTO-582-2013</t>
  </si>
  <si>
    <t>900684147-3</t>
  </si>
  <si>
    <t>CONSORCIO CVP G2</t>
  </si>
  <si>
    <t>EJECUTAR POR EL SISTEMA DE PRECIO GLOBAL FIJO LOS ESTUDIOS Y DISEÑOS Y POR PRECIOS UNITARIOS FIJOS SIN FORMULA DE REAJUSTE. LA CONSTRUCCION DE LAS OBRAS DE INTERVENCION FISICA A ESCALA BARRIAL  UBICADAS EN LAS LOCALIDADES DE RAFAEL URIBE URIBE  CIUDAD BOLIVAR  USME  SAN CRISTOBAL  SANTAFE  BOSA Y SUBA EN BOGOTA D.C. DE CONFORMIDAD CON LAS ESPECIFICACIONES ESTABLECIDAS EN EL PLIEGO DE CONDICIONES DE LA LICITACION PUBLICA CVP-LP-02-2013-GRUPO 2</t>
  </si>
  <si>
    <t>MEJORAMIENTO Y MANTENIMIENTO DE OBRAS DE INFRAESTRUCTURA PARA LA RED DE EQUIPAMIENTO URBANO Y SUMINISTRO E INSTALACION DE MOBILIARIO  EN LOS MUNICIPIOS DE BUCARAMANGA  GIRON  PIEDECUESTA Y FLORIDABLANCA DEL DEPARTAMENTO DE SANTANDER</t>
  </si>
  <si>
    <t>12-1-86242</t>
  </si>
  <si>
    <t>LP-0576</t>
  </si>
  <si>
    <t>900587882-3</t>
  </si>
  <si>
    <t>UNION TEMPORAL RED URBANA</t>
  </si>
  <si>
    <t>JOHN FERNANDO QUINTERO ROA</t>
  </si>
  <si>
    <t>UNION TEMPORAL RED URBANA ¿ 1000 PUNTOS</t>
  </si>
  <si>
    <t>https://www.contratos.gov.co/consultas/detalleProceso.do?numConstancia=12-1-86242</t>
  </si>
  <si>
    <t>3797-2013</t>
  </si>
  <si>
    <t>800.012.888-7</t>
  </si>
  <si>
    <t>SOFAN INGENIERIA S.A.S.</t>
  </si>
  <si>
    <t>79.553.192</t>
  </si>
  <si>
    <t>MEJORAMIENTO Y MANTENIMIENTO DE LA CARRETERA CERETE - LORICA (RUTA 2103)  EN EL DEPARTAMENTO DE CORDOBA  MODULO 1</t>
  </si>
  <si>
    <t>800094844-4</t>
  </si>
  <si>
    <t>ALSABANALARGA2</t>
  </si>
  <si>
    <t>Sabanalarga</t>
  </si>
  <si>
    <t>13-1-94647</t>
  </si>
  <si>
    <t>LP-MS-009-2013</t>
  </si>
  <si>
    <t>900.645.854-6</t>
  </si>
  <si>
    <t>UNION TEMPORAL CONCRETO ETAPA II</t>
  </si>
  <si>
    <t>7.176.563 de Tunja (Boy)</t>
  </si>
  <si>
    <t>LUIS GUILLERMO RUIZ CAMACHO</t>
  </si>
  <si>
    <t>UNION TEMPORAL CONCRETO ETAPA 11 obtuvo un puntaje de 100 puntos.</t>
  </si>
  <si>
    <t>https://www.contratos.gov.co/consultas/detalleProceso.do?numConstancia=13-1-94647</t>
  </si>
  <si>
    <t>13-1-102758</t>
  </si>
  <si>
    <t>C- 007 DE 2013</t>
  </si>
  <si>
    <t>WINKA SAS FUENTE DE VIDA R.L: LEONOR ESTHER DIAZ PACHECO</t>
  </si>
  <si>
    <t>CALIFICACION TOTAL: 950/1000PTS</t>
  </si>
  <si>
    <t>https://www.contratos.gov.co/consultas/detalleProceso.do?numConstancia=13-1-102758</t>
  </si>
  <si>
    <t>13-1-103636</t>
  </si>
  <si>
    <t>4600049408 DE 2013</t>
  </si>
  <si>
    <t>890929951-7</t>
  </si>
  <si>
    <t>CONCRETOS Y ASFALTOS S.A. - CONASFALTOS S.A.-</t>
  </si>
  <si>
    <t>71.708.169</t>
  </si>
  <si>
    <t>CARLOS MARIO BETANCUR GONZALEZ</t>
  </si>
  <si>
    <t>5 1° CONCRETOS Y ASFALTOS S.A        2.358.852.717  1000 6 2° VIAS S.A        2.270.512.478  970</t>
  </si>
  <si>
    <t>https://www.contratos.gov.co/consultas/detalleProceso.do?numConstancia=13-1-103636</t>
  </si>
  <si>
    <t>Mejoramiento  de la infraestructura del parque el Carmen  zona urbana del Municipio de Albania  La Guajira  Caribe</t>
  </si>
  <si>
    <t>07/26/2013 12:00:00 AM</t>
  </si>
  <si>
    <t>13-1-96238</t>
  </si>
  <si>
    <t>LIC 004-13</t>
  </si>
  <si>
    <t>149-13</t>
  </si>
  <si>
    <t>900055441-6</t>
  </si>
  <si>
    <t>Ingenieria  Topografia Y Arquitectura  -INGTOPARQ LTDA</t>
  </si>
  <si>
    <t>Arnoldis Garcia Hernandez</t>
  </si>
  <si>
    <t>mejoramiento de la infraestructura del parque el Carmen  zona urbana Municipio de Albania  La Guajira  Caribe</t>
  </si>
  <si>
    <t>1. Ingenieria  Topografia Y Arquitectura  - INGTOPARQ LTDA</t>
  </si>
  <si>
    <t>1. Ingenieria  Topografia Y Arquitectura  - INGTOPARQ LTDA  2. Diseño  Interventoria-Construccion WINKA LTDA</t>
  </si>
  <si>
    <t>https://www.contratos.gov.co/consultas/detalleProceso.do?numConstancia=13-1-96238</t>
  </si>
  <si>
    <t>13-1-98505</t>
  </si>
  <si>
    <t>MA-LP-SOP-006-2013</t>
  </si>
  <si>
    <t>447-2013</t>
  </si>
  <si>
    <t>UNION TEMPORAL VIAS TERCIARIAS</t>
  </si>
  <si>
    <t>JOSE MIGUEL LESMES BARON</t>
  </si>
  <si>
    <t>UNION  TEMPORAL  VIAS TERCIARIAS</t>
  </si>
  <si>
    <t>1: UNION  TEMPORAL  VIAS TERCIARIAS      OBTUVO      1000         Puntos  NO SE PRESENTARON  MAS OFERTAS</t>
  </si>
  <si>
    <t>https://www.contratos.gov.co/consultas/detalleProceso.do?numConstancia=13-1-98505</t>
  </si>
  <si>
    <t>13-1-90668</t>
  </si>
  <si>
    <t>LP 07 DE 2013</t>
  </si>
  <si>
    <t>UNION TEMPORAL NEIVA 2013</t>
  </si>
  <si>
    <t>FELIO GARCIA CARDOZO</t>
  </si>
  <si>
    <t>https://www.contratos.gov.co/consultas/detalleProceso.do?numConstancia=13-1-90668</t>
  </si>
  <si>
    <t>MEJORAMIENTO DE LA RED DE ALCANTARILLADO PLUVIAL Y SANITARIO ETAPA I EN VARIOS SECTORES DEL CASCO URBANO DEL MUNICIPIO DE VELEZ - SANTANDER</t>
  </si>
  <si>
    <t>13-1-101948</t>
  </si>
  <si>
    <t>IT-LP-13-01</t>
  </si>
  <si>
    <t>900673348-1</t>
  </si>
  <si>
    <t>UNION TEMPORAL COLOMBIA CONSTRUCCIONES</t>
  </si>
  <si>
    <t>DANNY MILLER GARZON VELAZCO</t>
  </si>
  <si>
    <t>UNION TEMPORAL COLOMBIA CONSTRUCCIONES - PRIMER PUESTO</t>
  </si>
  <si>
    <t>https://www.contratos.gov.co/consultas/detalleProceso.do?numConstancia=13-1-101948</t>
  </si>
  <si>
    <t>12-1-84156</t>
  </si>
  <si>
    <t>180-2012</t>
  </si>
  <si>
    <t>183-2013</t>
  </si>
  <si>
    <t>10.260.277 EXPEDIDA EN MANIZALES</t>
  </si>
  <si>
    <t>CONSORCIO CONSTRUCCIONES CIVILES 2013  CONSORCIO MAG  CONACON S.A.  CONSORCIO OSORIO OROZCO  CONSORCIO SAGA</t>
  </si>
  <si>
    <t>https://www.contratos.gov.co/consultas/detalleProceso.do?numConstancia=12-1-84156</t>
  </si>
  <si>
    <t>12-1-83273</t>
  </si>
  <si>
    <t>011 - 2013</t>
  </si>
  <si>
    <t>40.341.707</t>
  </si>
  <si>
    <t>UNION TEMPORAL ALCANTARILLADO CALAMAR 2012</t>
  </si>
  <si>
    <t>ADRIANA YANETH MORALES</t>
  </si>
  <si>
    <t>CONSTRUCCION PLAN MAESTRO DE ALCANTARILLADO DEL AREA URBANA DEL MUNICIPIO DE CALAMAR-DEPARTAMENTO DEL GUAVIARE.</t>
  </si>
  <si>
    <t>https://www.contratos.gov.co/consultas/detalleProceso.do?numConstancia=12-1-83273</t>
  </si>
  <si>
    <t>13-1-89557</t>
  </si>
  <si>
    <t>LP 003 DE 2013</t>
  </si>
  <si>
    <t>LP 405 DE 2013</t>
  </si>
  <si>
    <t>800.203.342-8</t>
  </si>
  <si>
    <t>GRUCON SAS</t>
  </si>
  <si>
    <t>JORGE ELIECER JARAMILLO MESA</t>
  </si>
  <si>
    <t>CONSTRUCCION DEL CENTRO DE SERVICIOS  RECREATIVO Y OBRAS VARIAS EN EL PARQUE METROPOLITANO DE LAS AGUAS UBICADO EN EL MUNICIPIO DE BARBOSA</t>
  </si>
  <si>
    <t>GRUCON SAS - CONINTEL - MALUNA LTDA - CONSORCIO PMA 2013 - CONSORCIO PARQUE DE LAS AGUAS - CONSORCIO BARBOSA 2013 - CONSORCIO CONSTRUCTORA METROPOLITANA</t>
  </si>
  <si>
    <t>https://www.contratos.gov.co/consultas/detalleProceso.do?numConstancia=13-1-89557</t>
  </si>
  <si>
    <t>ADQUISICION Y DEMARCACION HORIZONTAL EN DIFERENTES SECTORES DE LA MALLA VIAL URBANA EN EL MUNICIPIO DE VILLAVICENCIO</t>
  </si>
  <si>
    <t>13-1-106564</t>
  </si>
  <si>
    <t>LP-017 DE 2013</t>
  </si>
  <si>
    <t>CONTRATO 1760 DE 2013</t>
  </si>
  <si>
    <t>900686546-8</t>
  </si>
  <si>
    <t>UNION TEMPORAL D&amp;D 2013</t>
  </si>
  <si>
    <t>DUVAN GIOVANNI DIAZ VARGAS</t>
  </si>
  <si>
    <t>UNION TEMPORAL D&amp;D 2013 R/L DUVAN GIOVANNI DIAZ VARGAS</t>
  </si>
  <si>
    <t>1- UNION TEMPORAL D&amp;D 2013 HABIL JURIDICA  TECNICA Y FINANCIERAMENTE CON UNA CALIFICACION DE 1000 PUNTOS</t>
  </si>
  <si>
    <t>https://www.contratos.gov.co/consultas/detalleProceso.do?numConstancia=13-1-106564</t>
  </si>
  <si>
    <t>14-1-113586</t>
  </si>
  <si>
    <t>CONSORCIO HRZ-W</t>
  </si>
  <si>
    <t>1 22 CONSORCIO HRZ-W VIAS &amp; VIVIENDAS S.A.S. 50% $ 2.202.358.048 800 100 100 1.000 00 HAROLD FERNANDO ROZO ZAPATA 50% 2 15 EL CONSORCIO JCC JUAN CARLOS RESTREPO GUTIERREZ 50% $ 2.201.493.710 799 69 100 100 999 69 CONCRE-ACERO S.A.S. 50% 3 7 CONSORCIO OBRAS ZONA 1 VICTORIA EUGENIA JIMENEZ HERRON 25% $ 2.205.157.629 798 98 100 100 998 98 URIBE MONTOYA CARLOS GIOVANNY 75% 4 2 INGEOMEGA S.A. N/A N/A $ 2.205.230.230 798 96 100 100 998 96</t>
  </si>
  <si>
    <t>https://www.contratos.gov.co/consultas/detalleProceso.do?numConstancia=14-1-113586</t>
  </si>
  <si>
    <t>13-1-93725</t>
  </si>
  <si>
    <t>LP 015 DE 2013</t>
  </si>
  <si>
    <t>COP 006 DE 2013</t>
  </si>
  <si>
    <t>CONSORCIO LA CUMBRE</t>
  </si>
  <si>
    <t>1. CONSORIO LA CUMBRE: 988.19 PUNTOS.  2. INGESANDIA SAS: 911.49 PUNTOS.  3. CONSORCIO CUMBRE VIAL 13: 874.84 PUNTOS</t>
  </si>
  <si>
    <t>https://www.contratos.gov.co/consultas/detalleProceso.do?numConstancia=13-1-93725</t>
  </si>
  <si>
    <t>3717-2013</t>
  </si>
  <si>
    <t>EXCARVAR SAS</t>
  </si>
  <si>
    <t>MEJORAMIENTO Y MANTENIMIENTO DE LA CARRETERA ZIPAQUIRA -UBTE  RUTA 45 A04  DEPARTAMENTO DE CUNDINAMARCA  MODULO 1.</t>
  </si>
  <si>
    <t>3228-2013</t>
  </si>
  <si>
    <t>MEJORAMIENTO Y MANTENIMIENTO DE LA CARRETERA MEDIACANOA - ANSERMANUEVO - LA VIRGINIA SECTOR ANDERMANUEVO - LA VIRGINIA  RUTA 2302  MODULO 2.</t>
  </si>
  <si>
    <t>CONSTRUCCION DE ANDENES DE LA CARRERA 7 SOBRE LOS DOS COSTADOS DESDE LA CALLE 12 TERMINADO EN LA ENTRADA DEL BARRIO 1 DE MAYO DEL MUNICIPIO DE ZIPAQUIRA</t>
  </si>
  <si>
    <t>13-1-99714</t>
  </si>
  <si>
    <t>LP - 011 - 2013</t>
  </si>
  <si>
    <t>CONTRATO DE OBRA N° 016-2013</t>
  </si>
  <si>
    <t>CONSORCIO ESPACIO URBANO</t>
  </si>
  <si>
    <t>MYRIAN ASTRID FARIAS  TORRES</t>
  </si>
  <si>
    <t>CONSORCIO ESPACIO URBANO 185 PUNTOS</t>
  </si>
  <si>
    <t>https://www.contratos.gov.co/consultas/detalleProceso.do?numConstancia=13-1-99714</t>
  </si>
  <si>
    <t>ALCSUBA2</t>
  </si>
  <si>
    <t>13-1-98664</t>
  </si>
  <si>
    <t>LICITACION PUBLICA No.004 DE 2013</t>
  </si>
  <si>
    <t>CTO-150-2013</t>
  </si>
  <si>
    <t>CONSORCIO PARQUES VECINALES</t>
  </si>
  <si>
    <t>ALEJANDRO RAMON PRASCA VENGOECHEA</t>
  </si>
  <si>
    <t>contratar la intervencion y mejoramiento integral de parques de la localidad de suba</t>
  </si>
  <si>
    <t>https://www.contratos.gov.co/consultas/detalleProceso.do?numConstancia=13-1-98664</t>
  </si>
  <si>
    <t>13-1-106084</t>
  </si>
  <si>
    <t>LIC009-2013</t>
  </si>
  <si>
    <t>104-2013</t>
  </si>
  <si>
    <t>806000332-4</t>
  </si>
  <si>
    <t>BETA INGENIERIA CIA LTDA</t>
  </si>
  <si>
    <t>LUIS LIBARDO PONTON SOCARRAS OBTUVO UN PUNTAJE DE 750 PUNTOS</t>
  </si>
  <si>
    <t>https://www.contratos.gov.co/consultas/detalleProceso.do?numConstancia=13-1-106084</t>
  </si>
  <si>
    <t>13-1-100566</t>
  </si>
  <si>
    <t>L.P. 020-2013</t>
  </si>
  <si>
    <t>393-2013</t>
  </si>
  <si>
    <t>900677137-0</t>
  </si>
  <si>
    <t>CONSORCIO I.E. NORMAL SUPEIOR 2013</t>
  </si>
  <si>
    <t>78.038-056</t>
  </si>
  <si>
    <t>RAFAEL EDUARDO MONTES NAVAS</t>
  </si>
  <si>
    <t>RESTAURACION Y ADECUACION DE LA INSTITUCION EDUCATIVA NORMAL SUPERIOR</t>
  </si>
  <si>
    <t>CONSORCIO I.E. NORMAL SUPERIOR 2013</t>
  </si>
  <si>
    <t>CONSORCIO I.E. NORMAL SUPERIOR 2013. - TOTAL: PUNTOS: 1000/1000</t>
  </si>
  <si>
    <t>https://www.contratos.gov.co/consultas/detalleProceso.do?numConstancia=13-1-100566</t>
  </si>
  <si>
    <t>GOBLAGUAJIRA</t>
  </si>
  <si>
    <t>PAVIMENTACION EN CONCRETO RIGIDO EN LOS MUNICIPIOS DE URUMITA  SAN JUAN DEL CESAR  DISTRACCION  FONSECA Y BARRANCAS EN EL DEPARTAMENTO DE LA GUAJIRA. 1. CONSTRUCCION EN PAVIMENTO RIGIDO DE 3.000 PSI DE LAS VIAS DE LOS BARRIOS 16 DE ABRIL  VILLA SANTOS  VILLA AMPARO  CARACAS Y 14 DE JUNIO EN LA ZONA URBANA DEL MUNICIPIO DE URUMITA  LA GUAJIRA. 2. CONSTRUCCION EN PAVIMENTO RIGIDO DE CALLES URBANAS  SECTOR CARRERA 13 EN EL MUNICIPIO DE SAN JUAN DEL CESAR  LA GUAJIRA   3. CONSTRUCCION DE PAVIMENTO RIGIDO DE 3.000 PSI EN DIFERENTES SECTORES DE LOS CORREGIMIENTOS DE CHORRERA Y DE BUENAVISTA DISTRACCION  LA GUAJIRA. 4. CONSTRUCCION DE PAVIMENTO EN PLAZOLETA Y ACCESO A LA INSTITUCION EDUCATIVA Y CONSTRUCCION DE TARIMA EN EL CORREGIMIENTO EL HATICO FONSECA  LA GUAJIRA. 5. CONSTRUCCION PAVIMENTO EN CONCRETO RIGIDO DE 3.500 PSI e = 0 15 m TRAMO CALLE 18 ENTRE CARRERAS 9 A LA 12 Y TRAMO 11 ENTRE CALLE 17 A BARRANCAS  LA GUAJIRA.</t>
  </si>
  <si>
    <t>13-1-91120</t>
  </si>
  <si>
    <t>LPA009/2013</t>
  </si>
  <si>
    <t>248 DE 2013</t>
  </si>
  <si>
    <t>900629475-0</t>
  </si>
  <si>
    <t>UNION TEMPORAL DISTRACCION 2013</t>
  </si>
  <si>
    <t>YESITD CORNEJO OCHOA</t>
  </si>
  <si>
    <t>CONSTRUCCION DE PAVIMENTACION RIGIDO DE 3.000 PSI EN  DIFERENTES SECTORES DE LOS CORREGIMIENTOS DE CHORRERA Y DE BUENAVISTA DISTRACCION  LA GUAJIRA</t>
  </si>
  <si>
    <t>https://www.contratos.gov.co/consultas/detalleProceso.do?numConstancia=13-1-91120</t>
  </si>
  <si>
    <t>13-1-89063</t>
  </si>
  <si>
    <t>SDM-LP-006-2013</t>
  </si>
  <si>
    <t>2013-1205</t>
  </si>
  <si>
    <t>900525454-9</t>
  </si>
  <si>
    <t>TEVASEÑAL S.A SUCURSAL COLOMBIA</t>
  </si>
  <si>
    <t>GERMAN JARAMILLO ARISTIZABAL</t>
  </si>
  <si>
    <t>TEVASEÑAL S.A.</t>
  </si>
  <si>
    <t>https://www.contratos.gov.co/consultas/detalleProceso.do?numConstancia=13-1-89063</t>
  </si>
  <si>
    <t>13-1-90383</t>
  </si>
  <si>
    <t>LP 005 DE 2013</t>
  </si>
  <si>
    <t>LP 418 DE 2013</t>
  </si>
  <si>
    <t>98.542.412</t>
  </si>
  <si>
    <t>REALIZAR OBRAS DE MANTENIMIENTO AL RIO MEDELLIN  MEDIANTE LA REMOCION DE SEDIMENTOS Y RESIDUOS SOLIDOS  PARA LA MITIGACION DE RIESGO POR INUNDACION</t>
  </si>
  <si>
    <t>LUIS ALBERTO ARANGO ARREDONDO-UNION TEMPORAL RIO MEDELLIN-MALUNA LTDA</t>
  </si>
  <si>
    <t>https://www.contratos.gov.co/consultas/detalleProceso.do?numConstancia=13-1-90383</t>
  </si>
  <si>
    <t>ALRIONEGRO1</t>
  </si>
  <si>
    <t>13-1-95978</t>
  </si>
  <si>
    <t>LP 070 DE 2013</t>
  </si>
  <si>
    <t>204 del 30 de octubre de 2013</t>
  </si>
  <si>
    <t>900656959-8</t>
  </si>
  <si>
    <t>CONSORCIO PLAZA RIONEGRO</t>
  </si>
  <si>
    <t>979 83</t>
  </si>
  <si>
    <t>https://www.contratos.gov.co/consultas/detalleProceso.do?numConstancia=13-1-95978</t>
  </si>
  <si>
    <t>13-1-90877</t>
  </si>
  <si>
    <t>083-2013</t>
  </si>
  <si>
    <t>900622043-0</t>
  </si>
  <si>
    <t>CONSORCIO PAVIMENTO CALLE 15</t>
  </si>
  <si>
    <t>REHABILITACION ENPAVIMENTO RIGIDO DE LA CALLE 15 ENTRE CARREAS 7 Y 17 (VIA HOSPITAL) DEL MUNICIPIO DE PLANETA RICA - DEPARTAMENTO DE CORDOBA</t>
  </si>
  <si>
    <t>https://www.contratos.gov.co/consultas/detalleProceso.do?numConstancia=13-1-90877</t>
  </si>
  <si>
    <t>13-1-103536</t>
  </si>
  <si>
    <t>2313-443</t>
  </si>
  <si>
    <t>CONSORCIO OROCUE 041</t>
  </si>
  <si>
    <t>MARCEL ALFREDO VALERO ROMERO</t>
  </si>
  <si>
    <t>https://www.contratos.gov.co/consultas/detalleProceso.do?numConstancia=13-1-103536</t>
  </si>
  <si>
    <t>12-1-80048</t>
  </si>
  <si>
    <t>LP - 02 DE 2012</t>
  </si>
  <si>
    <t>4600043464  DE 2012</t>
  </si>
  <si>
    <t>900560257-2</t>
  </si>
  <si>
    <t>CONSORCIO TUPAC ANDENES</t>
  </si>
  <si>
    <t>CONSORCIO TUPAC ANDENES (GUINCO S.A.S - PAECIA S.A.S)</t>
  </si>
  <si>
    <t>CONSORCIO TUPAC ANDENES (GUINCO S.A.S - PAECIA S.A.S); CONSORCIO JCC (JUAN CARLOS RESTREPO - CONCREACERO S.A.S) ; INGAP S.A.S ; CONSORCIO PROCA 2012 (PROVIAS S.A.S - OCA CONSTRUCCIONES Y PROYECTOS)</t>
  </si>
  <si>
    <t>https://www.contratos.gov.co/consultas/detalleProceso.do?numConstancia=12-1-80048</t>
  </si>
  <si>
    <t>GOBNDESANSVT</t>
  </si>
  <si>
    <t>13-1-90190</t>
  </si>
  <si>
    <t>LP-SI-009-2013</t>
  </si>
  <si>
    <t>CONSTRUCCIONES VIUR S.A.S.</t>
  </si>
  <si>
    <t>CARLOS NEIRA PEÑA</t>
  </si>
  <si>
    <t>CONSTRUCCIONES VIUR S.A.S.  representante Carlos Neira Peña</t>
  </si>
  <si>
    <t>1. CONSTRUCCIONES VIUR S.A.S. = 1000 PUNTOS</t>
  </si>
  <si>
    <t>https://www.contratos.gov.co/consultas/detalleProceso.do?numConstancia=13-1-90190</t>
  </si>
  <si>
    <t>CONSTRUCCION DE LA VIA DOBLE CALZADA AGUA BLANCA - SEMINARIO EN EL MUNICIPIO DE GIRARDOT CUNDINAMARCA</t>
  </si>
  <si>
    <t>13-1-103172</t>
  </si>
  <si>
    <t>LP 016-2013</t>
  </si>
  <si>
    <t>799-2013</t>
  </si>
  <si>
    <t>900.677.030-1</t>
  </si>
  <si>
    <t>93.125.955</t>
  </si>
  <si>
    <t>JAVIER EDUARDO CARVAJAL ACOSTA</t>
  </si>
  <si>
    <t>CONSTRUCCION DE LA VIA DOBLE CALZADA AGUA BLANCA - SEMINARIO EN EL MUNICIPIO DE GIRARDOT CUNDINAMARCA.</t>
  </si>
  <si>
    <t>https://www.contratos.gov.co/consultas/detalleProceso.do?numConstancia=13-1-103172</t>
  </si>
  <si>
    <t>13-1-95717</t>
  </si>
  <si>
    <t>LP-005 de 2013</t>
  </si>
  <si>
    <t>1289-13</t>
  </si>
  <si>
    <t>JORGE IVAN MORA RESTREPO</t>
  </si>
  <si>
    <t>https://www.contratos.gov.co/consultas/detalleProceso.do?numConstancia=13-1-95717</t>
  </si>
  <si>
    <t>13-1-92094</t>
  </si>
  <si>
    <t>L-STS-004-13-A</t>
  </si>
  <si>
    <t>COP-STS-004-13</t>
  </si>
  <si>
    <t>900.634.365-9</t>
  </si>
  <si>
    <t>73.432.043 DE EL CARMEN DE BOLIVAR</t>
  </si>
  <si>
    <t>CONSORCIO TECNICO SANTIAGO DE TOLU .</t>
  </si>
  <si>
    <t>1. CONSORCIO TECNICO SANTIAGO DE TOLU .................  989.74 PUNTOS</t>
  </si>
  <si>
    <t>https://www.contratos.gov.co/consultas/detalleProceso.do?numConstancia=13-1-92094</t>
  </si>
  <si>
    <t>12-1-86147</t>
  </si>
  <si>
    <t>5L-016-2012</t>
  </si>
  <si>
    <t>00-119-2013</t>
  </si>
  <si>
    <t>900591913-9</t>
  </si>
  <si>
    <t>UNION TEMPORAL REMODELACIONES 2013</t>
  </si>
  <si>
    <t>MANTENIMIENTO Y ADECUACION DE ESCENARIOS Y EQUIPAMIENTOS LOCATIVOS DE PROPIEDAD DEL MUNICIPIO DE ARAUCA-CAM DEPARTAMENTO DE ARAUCA</t>
  </si>
  <si>
    <t>https://www.contratos.gov.co/consultas/detalleProceso.do?numConstancia=12-1-86147</t>
  </si>
  <si>
    <t>MANTENIMIENTO  RECUPERACION  Y/O MEJORAMIENTO DE LA MALLA VIAL DE LA CIUDAD DE TUNJA: AVENIDA OLIMPICA ENTRE GLORIETA AVENIDA NORTE HASTA GLORIETA CASA DEL GOBERNADOR</t>
  </si>
  <si>
    <t>02/19/2013 12:00:00 AM</t>
  </si>
  <si>
    <t>13-1-88095</t>
  </si>
  <si>
    <t>LP-AMT-003/2013</t>
  </si>
  <si>
    <t>900633377-2</t>
  </si>
  <si>
    <t>CONSORCIO VIAL NORTE</t>
  </si>
  <si>
    <t>JORGE ALBERTO BOADA SERRANO</t>
  </si>
  <si>
    <t>CONSORCIO VIAL NORTE REPRESENTADO LEGALMENTE POR JORGE ALBERTO BOADA SERRANO</t>
  </si>
  <si>
    <t>CONSORCIO VIAL NORTE : 893 12 CONSORCIO VIA OLIMPICA 2013: 850 00 CONSORCIO INTERVIAL: 813 42 CONSORCIO LA INDEPENDENCIA: 890 51</t>
  </si>
  <si>
    <t>https://www.contratos.gov.co/consultas/detalleProceso.do?numConstancia=13-1-88095</t>
  </si>
  <si>
    <t>ALSAMANIEGO1</t>
  </si>
  <si>
    <t>CONSTRUCCION CUBIERTAS ESCENARIOS DEPORTIVOS EN EL   MUNICIPIO DE SAMANIEGO-DEPARTAMENTO DE NARIÑO.</t>
  </si>
  <si>
    <t>Samaniego</t>
  </si>
  <si>
    <t>Nariño - Samaniego</t>
  </si>
  <si>
    <t>13-1-95203</t>
  </si>
  <si>
    <t>LP-0022013</t>
  </si>
  <si>
    <t>LP 0022013</t>
  </si>
  <si>
    <t>98.323.063</t>
  </si>
  <si>
    <t>CONSORCIO ESTRUCTUNAR</t>
  </si>
  <si>
    <t>JUAN PABLO MUÑOZ</t>
  </si>
  <si>
    <t>CONSTRUCCION CUBIERTAS ESCENARIOS DEPORTIVOS EN EL MUNICIPIO DE SAMANIEGO-DEPARTAMENTO DE NARIÑO</t>
  </si>
  <si>
    <t>https://www.contratos.gov.co/consultas/detalleProceso.do?numConstancia=13-1-95203</t>
  </si>
  <si>
    <t>13-1-93654</t>
  </si>
  <si>
    <t>AMJI LP 009 DE 2013</t>
  </si>
  <si>
    <t>900649790-1</t>
  </si>
  <si>
    <t>CONSORCIO TOSCANO</t>
  </si>
  <si>
    <t>RAUL ALBERTO YEPEZ MARTINEZ</t>
  </si>
  <si>
    <t>CONSORCIO TOSCANO.  representado por el señor RAUL ALBERTO YEPEZ  MARTINEZ   C. c No 77.020.777</t>
  </si>
  <si>
    <t>CONSORCIO TOSCANO. representado por el señor RAUL ALBERTO YEPEZ  MARTINEZ   C. c No 77.020.777</t>
  </si>
  <si>
    <t>https://www.contratos.gov.co/consultas/detalleProceso.do?numConstancia=13-1-93654</t>
  </si>
  <si>
    <t>890481343-3</t>
  </si>
  <si>
    <t>ALSROSOS</t>
  </si>
  <si>
    <t>Santa Rosa de Osos</t>
  </si>
  <si>
    <t>Antioquia - Santa Rosa de Osos</t>
  </si>
  <si>
    <t>13-1-88460</t>
  </si>
  <si>
    <t>LP03 2013</t>
  </si>
  <si>
    <t>COP 03 2013</t>
  </si>
  <si>
    <t>811013823-3</t>
  </si>
  <si>
    <t>CONCRETOS Y MEZCLAS S.A</t>
  </si>
  <si>
    <t>994 PUNTOS</t>
  </si>
  <si>
    <t>https://www.contratos.gov.co/consultas/detalleProceso.do?numConstancia=13-1-88460</t>
  </si>
  <si>
    <t>13-1-97983</t>
  </si>
  <si>
    <t>MYCA-SOPY-LP-015-2013</t>
  </si>
  <si>
    <t>101.19.1255</t>
  </si>
  <si>
    <t>900.668.488-2</t>
  </si>
  <si>
    <t>UNION TEMPORAL HACIENDA</t>
  </si>
  <si>
    <t>https://www.contratos.gov.co/consultas/detalleProceso.do?numConstancia=13-1-97983</t>
  </si>
  <si>
    <t>13-1-98550</t>
  </si>
  <si>
    <t>CONTRATO 218</t>
  </si>
  <si>
    <t>900658196-4</t>
  </si>
  <si>
    <t>UNION TEMPORAL VAUPES</t>
  </si>
  <si>
    <t>79.729.130</t>
  </si>
  <si>
    <t>CARLOS ANDRES AMARILLO USME</t>
  </si>
  <si>
    <t>CONSTRUCCION DE LA FASE II DE LA CIUDADELA EDUCATIVA EN EL MUNICIPIO DE MITU  VAUPES  ORINOQUIA</t>
  </si>
  <si>
    <t>UNION TEMPORAL VAUPES  representada legalmente por el señor CARLOS ANDRES AMARILLO USMEmayor de edad e identificado con C.C No. 79.729.130</t>
  </si>
  <si>
    <t>OFERENTES VR. OFERTA PUNTUACION ORDEN DE ELEGIBILIDAD UNION TEMPORAL VAUPES $ 1.905.659.345 00 1000 PRIMERO</t>
  </si>
  <si>
    <t>https://www.contratos.gov.co/consultas/detalleProceso.do?numConstancia=13-1-98550</t>
  </si>
  <si>
    <t>01/15/2013 12:00:00 AM</t>
  </si>
  <si>
    <t>13-1-86919</t>
  </si>
  <si>
    <t>LIC-37-01-2013</t>
  </si>
  <si>
    <t>2013-OO-37-0011</t>
  </si>
  <si>
    <t>800.011.651-4</t>
  </si>
  <si>
    <t>INGENIERIA &amp; CONTRATOS S.A.S</t>
  </si>
  <si>
    <t>10.235.517</t>
  </si>
  <si>
    <t>Carlos Eduardo Duque Escobar</t>
  </si>
  <si>
    <t>https://www.contratos.gov.co/consultas/detalleProceso.do?numConstancia=13-1-86919</t>
  </si>
  <si>
    <t>13-1-91203</t>
  </si>
  <si>
    <t>MP-LP-002-2013</t>
  </si>
  <si>
    <t>CTO OBRA 095 DE 2013</t>
  </si>
  <si>
    <t>900.627.309-7</t>
  </si>
  <si>
    <t>https://www.contratos.gov.co/consultas/detalleProceso.do?numConstancia=13-1-91203</t>
  </si>
  <si>
    <t>13-1-96051</t>
  </si>
  <si>
    <t>COP 209</t>
  </si>
  <si>
    <t>900651710-9.</t>
  </si>
  <si>
    <t>CONSORCIO EDUDEPORTIVO.</t>
  </si>
  <si>
    <t>LUIS HERNANDO SANTOS ACEVEDO.</t>
  </si>
  <si>
    <t>CONSORCIO EDUDEPORTIVO</t>
  </si>
  <si>
    <t>CONSORCIO EDUDEPORTIVO con 83 puntos</t>
  </si>
  <si>
    <t>https://www.contratos.gov.co/consultas/detalleProceso.do?numConstancia=13-1-96051</t>
  </si>
  <si>
    <t>CONSTRUCCION MURO DE CONTENCION BARRIO ALFONSO LOPEZ SECTOR HOSPITAL DEL MUNICIPIO DE VILLETA SOBRE LA MARGEN IZQUIERDA DEL RIO VILLETA DEPARTAMENTO DE CUNDINAMARCA</t>
  </si>
  <si>
    <t>13-1-99989</t>
  </si>
  <si>
    <t>02 de 2013</t>
  </si>
  <si>
    <t>900010332-8</t>
  </si>
  <si>
    <t>VALCO CONSTRUCTORA LTDA</t>
  </si>
  <si>
    <t>CONSTRUCCION MURO DE CONTENCION BARRIO ALFONSO LOPEZ  SECTOR HOSPITAL DEL MUNICIPIO  DE VILLETA SOBRE LA MARGEN IZQUIERDA DEL RIO VILLETA- DEPARTAMENTO DE CUNDINAMARCA.</t>
  </si>
  <si>
    <t>VALCO CONSTRUCTORES LTDA</t>
  </si>
  <si>
    <t>https://www.contratos.gov.co/consultas/detalleProceso.do?numConstancia=13-1-99989</t>
  </si>
  <si>
    <t>13-1-98673</t>
  </si>
  <si>
    <t>L.P. 017-2013</t>
  </si>
  <si>
    <t>341-2013</t>
  </si>
  <si>
    <t>900659848-2</t>
  </si>
  <si>
    <t>CONSORCIO LAS BRISAS</t>
  </si>
  <si>
    <t>10.966.354</t>
  </si>
  <si>
    <t>ANDRES FELIPE LOPEZ  JIMENEZ</t>
  </si>
  <si>
    <t>CONSTRUCCION DEL PARQUE DE LAS BRISAS UBICADO EN LA CARRERA 3 ENTRE TRANVERSAL 1 Y TRANVERSAL 2 EN LOS BARRIOS LA GRANJA Y SANTA LUCIA EN  EL MUNICIPIO DE MONTERIA.</t>
  </si>
  <si>
    <t>CONSORCIO LAS BRISAS MONTERIA</t>
  </si>
  <si>
    <t>CONSORCIO LAS BRISAS MONTERIA- TOTAL PUNTOS:  1000/1000</t>
  </si>
  <si>
    <t>https://www.contratos.gov.co/consultas/detalleProceso.do?numConstancia=13-1-98673</t>
  </si>
  <si>
    <t>UNIDAD DE SERVICIOS PENITENCIARIOS Y CARCELARIOS (USPEC)</t>
  </si>
  <si>
    <t>UNSPC</t>
  </si>
  <si>
    <t>13-1-91435</t>
  </si>
  <si>
    <t>SPC-LP-002-2013</t>
  </si>
  <si>
    <t>074-2013</t>
  </si>
  <si>
    <t>900.634.915-1</t>
  </si>
  <si>
    <t>CONSORCIO RG 2013</t>
  </si>
  <si>
    <t>60.306.611</t>
  </si>
  <si>
    <t>https://www.contratos.gov.co/consultas/detalleProceso.do?numConstancia=13-1-91435</t>
  </si>
  <si>
    <t>13-1-92781</t>
  </si>
  <si>
    <t>SI-LP-012-2013</t>
  </si>
  <si>
    <t>900636365-8</t>
  </si>
  <si>
    <t>CONSORCIO ALUMBRADO CONSANER</t>
  </si>
  <si>
    <t>CONSTRUCCION DEL ALUMBRADO PUBLICO DE LAS VIAS ALREDEDORES DE LOS ESCENARIOS DEPORTIVOS DE LA VILLA OLIMPICA DEL MUNICIPIO DE BUCARAMANGA</t>
  </si>
  <si>
    <t>CONSORCIO ALUMBRADO CONSANER 1000 PTS CONSORCIO SERVILING NO HABILITADA  INGELEL SAS NO HABILITADA  CONSORCIO INGENIERIA BUC NO HABILITADA</t>
  </si>
  <si>
    <t>https://www.contratos.gov.co/consultas/detalleProceso.do?numConstancia=13-1-92781</t>
  </si>
  <si>
    <t>13-1-106855</t>
  </si>
  <si>
    <t>LP-020 DE 2013</t>
  </si>
  <si>
    <t>CONTRATO 1768 DE 2013</t>
  </si>
  <si>
    <t>900686834-4</t>
  </si>
  <si>
    <t>UNION TEMPORAL PARQUES VILLAVICENCIO</t>
  </si>
  <si>
    <t>https://www.contratos.gov.co/consultas/detalleProceso.do?numConstancia=13-1-106855</t>
  </si>
  <si>
    <t>GOBVALLE19</t>
  </si>
  <si>
    <t>13-1-94155</t>
  </si>
  <si>
    <t>LP-SI-004-2013</t>
  </si>
  <si>
    <t>JAIRO MARTIN VARGAS DIAZ</t>
  </si>
  <si>
    <t>CONTRATAR MEDIANTE  SISTEMA DE PRECIOS UNITARIOS FIJOS SIN FORMULA DE AJUSTE EL MANTENIMIENTO Y MEJORAMIENTO DE LA VIA MONTAÑUELA BELGICA EN EL MUNICIPIO DE ROLDANILLO DEPARTAMENTO DEL VALLE DEL CAUCA</t>
  </si>
  <si>
    <t>1. JAIRO MARTIN VARGAS DIAZ</t>
  </si>
  <si>
    <t>1. JAIRO MARTIN VARGAS DIAZ  999 94</t>
  </si>
  <si>
    <t>https://www.contratos.gov.co/consultas/detalleProceso.do?numConstancia=13-1-94155</t>
  </si>
  <si>
    <t>13-1-91533</t>
  </si>
  <si>
    <t>LP-MS-006-2013</t>
  </si>
  <si>
    <t>900.634.520-4</t>
  </si>
  <si>
    <t>UNION TEMPORAL MONSERRATE</t>
  </si>
  <si>
    <t>74.352.128 de San Luis de Gaceno (Boy)</t>
  </si>
  <si>
    <t>LIBARDO TOLOZA ACEVEDO</t>
  </si>
  <si>
    <t>https://www.contratos.gov.co/consultas/detalleProceso.do?numConstancia=13-1-91533</t>
  </si>
  <si>
    <t>13-1-94166</t>
  </si>
  <si>
    <t>LP-SI-005-2013</t>
  </si>
  <si>
    <t>CONSORCIO VIA NAVARRO</t>
  </si>
  <si>
    <t>FERNANDO JOSE CASTRO SPADAFFORA</t>
  </si>
  <si>
    <t>CONTRATO DE OBRA PUBLICA MEDIANTE SISTEMA DE PRECIOS UNITARIOS FIJOS SIN FORMULA DE AJUSTE  EL MANTENIMIENTO Y MEJORAMIENTO DE LA VIA PRINCIPAL CORREGIMIENTO DE NAVARRO EN EL MUNICIPIO DE CALI  DEPARTAMENTO DEL VALLE DEL CAUCA</t>
  </si>
  <si>
    <t>1 CONSORCIO VIA NAVARRO  796.49 PUNTOS</t>
  </si>
  <si>
    <t>https://www.contratos.gov.co/consultas/detalleProceso.do?numConstancia=13-1-94166</t>
  </si>
  <si>
    <t>12-1-85878</t>
  </si>
  <si>
    <t>LP-014-2012</t>
  </si>
  <si>
    <t>8314-01</t>
  </si>
  <si>
    <t>******</t>
  </si>
  <si>
    <t>CONSORCIO AMBIENTAL</t>
  </si>
  <si>
    <t>91.280.391</t>
  </si>
  <si>
    <t>CONTRATAR LA OBRA PUBLICA PARA REALIZAR LAS ACTIVIDADES CORRESPONDIENTES A LA EJECUCION  DEL CONVENIO 7419-16 ENTRE LA CDMB E ISAGEN TALES COMO  AISLAMIENTOS  RESTAURACIONES  FILTROS  SISTEMAS DE TRATAMIENTO DE AGUAS RESIDUALES  ADECUACION DE ACUEDUCTOS VEREDALES; DE ACUERDO CON LAS ESPECIFICACIONES TECNICAS ESTABLECIDAS POR LA ENTIDAD.</t>
  </si>
  <si>
    <t>UNICO PROPONENTE. CONSORCIO AMBIENTAL 988 PUNTOS</t>
  </si>
  <si>
    <t>https://www.contratos.gov.co/consultas/detalleProceso.do?numConstancia=12-1-85878</t>
  </si>
  <si>
    <t>MEJORAMIENTO Y MANTENIMIENTO CARRETERAS GRUPO 7</t>
  </si>
  <si>
    <t>13-1-94249</t>
  </si>
  <si>
    <t>LP-SGT-SRN-022-2013</t>
  </si>
  <si>
    <t>3374-2013</t>
  </si>
  <si>
    <t>900656172-9</t>
  </si>
  <si>
    <t>CONSORCIO MANTENIMIENTO VIAL 07-13</t>
  </si>
  <si>
    <t>MEJORAMIENTO Y MANTENIMIENTO DE LA CARRETERA SAN GIL - MOGOTES - - ONZAGA - SANTA ROSITA  RUTA 6403  EN EL DEPARTAMENTO DE SANTANDER  MODYULO 3.</t>
  </si>
  <si>
    <t>M1: CONSORCIO INGENIEROS COR; M2; CONSORCIO SANTA MARTA; M3: CONSORCIO MANTENIMIENTO VIAL 07-13</t>
  </si>
  <si>
    <t>https://www.contratos.gov.co/consultas/detalleProceso.do?numConstancia=13-1-94249</t>
  </si>
  <si>
    <t>08/14/2013 12:00:00 AM</t>
  </si>
  <si>
    <t>13-1-98880</t>
  </si>
  <si>
    <t>LPMN-004-2013</t>
  </si>
  <si>
    <t>COMN-136-2013</t>
  </si>
  <si>
    <t>INCONS INGENIERIA LTDA. R/L RAUL SUAREZ SIZA</t>
  </si>
  <si>
    <t>INCONS INGENIERIA LTDA. 1738446341</t>
  </si>
  <si>
    <t>https://www.contratos.gov.co/consultas/detalleProceso.do?numConstancia=13-1-98880</t>
  </si>
  <si>
    <t>13-1-94757</t>
  </si>
  <si>
    <t>0070005015 DE 2013</t>
  </si>
  <si>
    <t>900649419-3</t>
  </si>
  <si>
    <t>CONSORCIO LA LOMA 2013</t>
  </si>
  <si>
    <t>CONSORCIO LA LOMA 2013 1.000 puntos</t>
  </si>
  <si>
    <t>https://www.contratos.gov.co/consultas/detalleProceso.do?numConstancia=13-1-94757</t>
  </si>
  <si>
    <t>13-1-106159</t>
  </si>
  <si>
    <t>LP0142013</t>
  </si>
  <si>
    <t>112 DE 2013</t>
  </si>
  <si>
    <t>NIT No. 900.297.952-6</t>
  </si>
  <si>
    <t>WINKA SAS ¿ FUENTE DE VIDA</t>
  </si>
  <si>
    <t>RECUPERACION Y MEJORAMIENTO DE LA INFRAESTRUCTURA RECREATIVA Y DEPORTIVA DEL PARQUE COQUIVACOA  MUNICIPIO DE RIOHACHA- DEPARTAMENTO DE LA GUAJIRA</t>
  </si>
  <si>
    <t>https://www.contratos.gov.co/consultas/detalleProceso.do?numConstancia=13-1-106159</t>
  </si>
  <si>
    <t>SEGEALMA1</t>
  </si>
  <si>
    <t>13-1-95561</t>
  </si>
  <si>
    <t>SGA-LP-05-2013</t>
  </si>
  <si>
    <t>2211100-+377-2013</t>
  </si>
  <si>
    <t>830.119.888-7/</t>
  </si>
  <si>
    <t>EDICSON ORLANDO CASTILLO</t>
  </si>
  <si>
    <t>PROCIVCO DE COLOMBIA S.A.S  VISUAR S.A.S  ERJAR Y CIA S.A.</t>
  </si>
  <si>
    <t>https://www.contratos.gov.co/consultas/detalleProceso.do?numConstancia=13-1-95561</t>
  </si>
  <si>
    <t>13-1-90039</t>
  </si>
  <si>
    <t>LP-SAPSB-005-2013</t>
  </si>
  <si>
    <t>CONTRATO DE OBRA 017-2013</t>
  </si>
  <si>
    <t>UNION TEMPORAL FASE II</t>
  </si>
  <si>
    <t>13.487.239</t>
  </si>
  <si>
    <t>RUBEN DARIO BELLOSO RAMIREZ</t>
  </si>
  <si>
    <t>https://www.contratos.gov.co/consultas/detalleProceso.do?numConstancia=13-1-90039</t>
  </si>
  <si>
    <t>Antioquia - Puerto Triunfo</t>
  </si>
  <si>
    <t>12-1-85227</t>
  </si>
  <si>
    <t>LIC-37-16-2012</t>
  </si>
  <si>
    <t>2013-OO-37-0008</t>
  </si>
  <si>
    <t>900.597.044-0</t>
  </si>
  <si>
    <t>Consorcio Tupac Servicios Publicos Puerto Triunfo (GUINCO SAS 75%-Construcciones y Obras de Ingenier</t>
  </si>
  <si>
    <t>https://www.contratos.gov.co/consultas/detalleProceso.do?numConstancia=12-1-85227</t>
  </si>
  <si>
    <t>13-1-101633</t>
  </si>
  <si>
    <t>LP 106-2013</t>
  </si>
  <si>
    <t>247 DE 2013</t>
  </si>
  <si>
    <t>900677720-5</t>
  </si>
  <si>
    <t>UNION TEMPORAL RIO ORIENTE</t>
  </si>
  <si>
    <t>https://www.contratos.gov.co/consultas/detalleProceso.do?numConstancia=13-1-101633</t>
  </si>
  <si>
    <t>2013-OO-37-0012</t>
  </si>
  <si>
    <t>900621519-1</t>
  </si>
  <si>
    <t>74.184.352</t>
  </si>
  <si>
    <t>2013-OO-37-0015</t>
  </si>
  <si>
    <t>900616801-2</t>
  </si>
  <si>
    <t>CONSORCIO NARIÑO (COLCIVIL S.A.75%- DISEÑO ABSOLUTO 25%)</t>
  </si>
  <si>
    <t>98.541.323</t>
  </si>
  <si>
    <t>Caldas - La Merced; Caldas - Salamina</t>
  </si>
  <si>
    <t>12-1-81663</t>
  </si>
  <si>
    <t>LP INFICALDAS 020-2012</t>
  </si>
  <si>
    <t>PV-07-2013</t>
  </si>
  <si>
    <t>CONSORCIO VIAL LA MERCED</t>
  </si>
  <si>
    <t>CONSORCIO VIAL LA MERCED 1000</t>
  </si>
  <si>
    <t>https://www.contratos.gov.co/consultas/detalleProceso.do?numConstancia=12-1-81663</t>
  </si>
  <si>
    <t>13-1-94752</t>
  </si>
  <si>
    <t>LP GB - 007/2013</t>
  </si>
  <si>
    <t>2655/2013</t>
  </si>
  <si>
    <t>900662250-1</t>
  </si>
  <si>
    <t>CONSORCIO TOTA 2013</t>
  </si>
  <si>
    <t>CARLOS ALBERTO BELLO BECERRA</t>
  </si>
  <si>
    <t>MANTENIMIENTO Y MEJORAMIENTO DE VIAS TERCIARIAS DEL MUNICIPIO DE TOTA EN EL DEPARTAMENTO DE BOYACA</t>
  </si>
  <si>
    <t>SE PRESENTO UNICO OFERENTE</t>
  </si>
  <si>
    <t>https://www.contratos.gov.co/consultas/detalleProceso.do?numConstancia=13-1-94752</t>
  </si>
  <si>
    <t>¿TERMINACION ADECUACIONES LOCATIVAS ALOJAMIENTO  OFICINAS Y COMANDO EN LAS INSTALACIONES DE LA BASE MILITAR DEL MUNICIPIO DE LA JAGUA DE IBIRICO¿</t>
  </si>
  <si>
    <t>13-1-98308</t>
  </si>
  <si>
    <t>AMJI LP 013 DE 2013</t>
  </si>
  <si>
    <t>900663094-1</t>
  </si>
  <si>
    <t>CONSORCIO DICON 2013</t>
  </si>
  <si>
    <t>JUAN CARLOS MENDOZA MORA</t>
  </si>
  <si>
    <t>CONSORCIO DICON 2013 representado legalmente por Juan Carlos Mendoza Mora</t>
  </si>
  <si>
    <t>CONSORCIO DICON 2013 representado legalmente por Juan Carlos Mendoza Mora   CONSORCIO CONSTRUJAGUA 2013  representado legalmente por Alvaro Carranza</t>
  </si>
  <si>
    <t>https://www.contratos.gov.co/consultas/detalleProceso.do?numConstancia=13-1-98308</t>
  </si>
  <si>
    <t>13-1-100564</t>
  </si>
  <si>
    <t>Consorcio Buen Comienzo</t>
  </si>
  <si>
    <t>Harold Fernado Rozo Zapata</t>
  </si>
  <si>
    <t>Consorcio Obra Buen Comienzo</t>
  </si>
  <si>
    <t>Consorcio Obra Buen Comienzo          1000 Jorge Castrillon Bustamante                   998 12</t>
  </si>
  <si>
    <t>https://www.contratos.gov.co/consultas/detalleProceso.do?numConstancia=13-1-100564</t>
  </si>
  <si>
    <t>800100058-8</t>
  </si>
  <si>
    <t>ALIBAGUE3</t>
  </si>
  <si>
    <t>MANTENIMIENTO DE LA VIA DE LA CARRERA 4 ESTADIO ENTRE CALLE 2 HASTA LA CALLE 42 DEL MUNICIPIO DE IBAGUE</t>
  </si>
  <si>
    <t>13-1-89092</t>
  </si>
  <si>
    <t>900625215-4</t>
  </si>
  <si>
    <t>CONSORCIO ROESCA 2013</t>
  </si>
  <si>
    <t>93398180 DE IBAGUE</t>
  </si>
  <si>
    <t>LUIS FRANCISCO ESPAÑA RAMIREZ</t>
  </si>
  <si>
    <t>MANTENIMIENTO DE LA VIA  DE LA  CARRERA 4 ESTADIO ENTRE CALLE 2 HASTA LA CALLE 42 DEL MUNICIPIO DE IBSGUE</t>
  </si>
  <si>
    <t>CONSORCIO ROESCA</t>
  </si>
  <si>
    <t>ASFALTEMOS S.A.S  30 10 59 CONSORCIO ESTADIO 42 30 10 58 CONSORCIO 25         30    10 59 5 CONSORCIO ROESCA 30 10 60 CONSORCIO ARMA CRA. 4 ESTADIO  30 10 58 50</t>
  </si>
  <si>
    <t>https://www.contratos.gov.co/consultas/detalleProceso.do?numConstancia=13-1-89092</t>
  </si>
  <si>
    <t>13-1-87820</t>
  </si>
  <si>
    <t>LP-SAPSB-004-2013</t>
  </si>
  <si>
    <t>CONTRATO DE OBRA 014-2013</t>
  </si>
  <si>
    <t>900609088-8</t>
  </si>
  <si>
    <t>13.458.579</t>
  </si>
  <si>
    <t>Yesid Sanchez Camacho</t>
  </si>
  <si>
    <t>https://www.contratos.gov.co/consultas/detalleProceso.do?numConstancia=13-1-87820</t>
  </si>
  <si>
    <t>13-1-87633</t>
  </si>
  <si>
    <t>LP-003-2013</t>
  </si>
  <si>
    <t>003-13</t>
  </si>
  <si>
    <t>900605830-9</t>
  </si>
  <si>
    <t>CONSORCIO INTERSUR</t>
  </si>
  <si>
    <t>GUILLERMO GABRIEL QUINTERO MARQUEZ</t>
  </si>
  <si>
    <t>CONSORCIO INTERSUR - GUILLERMO GABRIEL QUINTERO MARQUEZ C.C. 11.000.644</t>
  </si>
  <si>
    <t>830 Puntos  -   CONSORCIO INTERSUR</t>
  </si>
  <si>
    <t>https://www.contratos.gov.co/consultas/detalleProceso.do?numConstancia=13-1-87633</t>
  </si>
  <si>
    <t>ALLEBRIJA1</t>
  </si>
  <si>
    <t>13-1-92198</t>
  </si>
  <si>
    <t>LPL-05-13</t>
  </si>
  <si>
    <t>REINALDO JEREZ FLOREZ</t>
  </si>
  <si>
    <t>900634993-4</t>
  </si>
  <si>
    <t>UNION TEMPORAL ALCANTARILLADO LEBRIJA 2013</t>
  </si>
  <si>
    <t>https://www.contratos.gov.co/consultas/detalleProceso.do?numConstancia=13-1-92198</t>
  </si>
  <si>
    <t>13-1-98742</t>
  </si>
  <si>
    <t>LIC-37-10-2013</t>
  </si>
  <si>
    <t>2013-OO-37-0031</t>
  </si>
  <si>
    <t>Gerardo Antonio Pulido Ochoa</t>
  </si>
  <si>
    <t>Adjudicar a la firma CHAMAT INGENIEROS LTDA GRUPO I Adjudicar a la firma R&amp;U CONSTRUCTORES S.A.S   GRUPO II  Adjudicar a la firma CONSORCIO URBANO CSC GRUPO III</t>
  </si>
  <si>
    <t>https://www.contratos.gov.co/consultas/detalleProceso.do?numConstancia=13-1-98742</t>
  </si>
  <si>
    <t>09/23/2013 12:00:00 AM</t>
  </si>
  <si>
    <t>13-1-102482</t>
  </si>
  <si>
    <t>LP-SI-012-2013</t>
  </si>
  <si>
    <t>CONSORCIO ARIMENA 2013</t>
  </si>
  <si>
    <t>CANDIDO BARACALDO CLAVIJO</t>
  </si>
  <si>
    <t>CONSORCIO ARIMENA 2013 R/L CANDIDO BARACALDO CLAVIJO</t>
  </si>
  <si>
    <t>777 PUNTOS</t>
  </si>
  <si>
    <t>https://www.contratos.gov.co/consultas/detalleProceso.do?numConstancia=13-1-102482</t>
  </si>
  <si>
    <t>INDERMEDELLIN3</t>
  </si>
  <si>
    <t>12-1-80138</t>
  </si>
  <si>
    <t>C-03903-12</t>
  </si>
  <si>
    <t>98.669.937</t>
  </si>
  <si>
    <t>INGEVIAS</t>
  </si>
  <si>
    <t>INGEVIAS 995 PUNTOS</t>
  </si>
  <si>
    <t>https://www.contratos.gov.co/consultas/detalleProceso.do?numConstancia=12-1-80138</t>
  </si>
  <si>
    <t>CONSTRUCCION DEL PUENTE VALLADOLID  EN LA CARRETERA SANTA CECILIA - ASIA  RUTA 5003. DEPARTAMENTO DE RISARALDA</t>
  </si>
  <si>
    <t>08/23/2013 12:00:00 AM</t>
  </si>
  <si>
    <t>13-1-99641</t>
  </si>
  <si>
    <t>LP-SGT-SRN-040-2013</t>
  </si>
  <si>
    <t>900.677.189-3</t>
  </si>
  <si>
    <t>CONSORCIO ZF.</t>
  </si>
  <si>
    <t>10.131.889</t>
  </si>
  <si>
    <t>CARLOS MARIO ZAPATA RAMIREZ</t>
  </si>
  <si>
    <t>CONSTRUCCION DEL PUENTE VALLADOLID EN LA CARRETERA SANTA CECILIA - ASIA  RUTA 5003. DEPARTAMENTO DE RISARALDA.</t>
  </si>
  <si>
    <t>CONSORCIO ZF</t>
  </si>
  <si>
    <t>https://www.contratos.gov.co/consultas/detalleProceso.do?numConstancia=13-1-99641</t>
  </si>
  <si>
    <t>¿OBRAS DE ESTABILIZACION Y RECUPERACION DIQUE RIO GUATIQUIA SECTOR SANTA HELENA  MARGEN DERECHA DEL MUNICIPIO DE VILLAVICENCIO  META.¿</t>
  </si>
  <si>
    <t>13-1-105575</t>
  </si>
  <si>
    <t>CONVOCATORIA PUBLICA N° 57 L.P.-2013</t>
  </si>
  <si>
    <t>PS-GCT.2.7.013- 489</t>
  </si>
  <si>
    <t>900684804-4</t>
  </si>
  <si>
    <t>Consorcio Geosumit</t>
  </si>
  <si>
    <t>79.558.067</t>
  </si>
  <si>
    <t>Consorcio  Geosumit</t>
  </si>
  <si>
    <t>https://www.contratos.gov.co/consultas/detalleProceso.do?numConstancia=13-1-105575</t>
  </si>
  <si>
    <t>2013-OO-37-0033</t>
  </si>
  <si>
    <t>900683190-6</t>
  </si>
  <si>
    <t>CONSORCIO MAESTRO CSC (CASCO 50% - CONSTRUCCIONES E INVER.BETA S.A.S 25% - SERGIO TORRES REATIGA 25)</t>
  </si>
  <si>
    <t>ALPIENDAMO</t>
  </si>
  <si>
    <t>CONSTRUCCION CENTRO DE CONVIVENCIA CIUDADANA MUNICIPIO DE PIENDAMO DEPARTAMENTO DEL CAUCA.</t>
  </si>
  <si>
    <t>13-1-95199</t>
  </si>
  <si>
    <t>C5-009-LP-004-2013</t>
  </si>
  <si>
    <t>ELECTRO POYECTOS S.A.S</t>
  </si>
  <si>
    <t>HETELMER ESCOBAR BALANTA</t>
  </si>
  <si>
    <t>CONSTRUCCION CENTRO DE CONVIVENCIA CIUDADANA MUNICIPIO DE PIENDAMO DEPARTAMENTO DEL CAUCA</t>
  </si>
  <si>
    <t>https://www.contratos.gov.co/consultas/detalleProceso.do?numConstancia=13-1-95199</t>
  </si>
  <si>
    <t>13-1-95841</t>
  </si>
  <si>
    <t>FPLP-012-2013</t>
  </si>
  <si>
    <t>109-2013</t>
  </si>
  <si>
    <t>CONSORCIO ESTADIO SANTA TERESA</t>
  </si>
  <si>
    <t>ROGER ANTONIO ALVAREZ SOLANO</t>
  </si>
  <si>
    <t>CONSORCIO ESTADIO SANTA TERESA - ROGER ANTONIO ALVAREZ SOLANO C.C. No. 6.889.437</t>
  </si>
  <si>
    <t>1000 Puntos - CONSORCIO ESTADIO SANTA TERESA</t>
  </si>
  <si>
    <t>https://www.contratos.gov.co/consultas/detalleProceso.do?numConstancia=13-1-95841</t>
  </si>
  <si>
    <t>13-1-103780</t>
  </si>
  <si>
    <t>1L-037-2013</t>
  </si>
  <si>
    <t>764-2013</t>
  </si>
  <si>
    <t>900683619-3</t>
  </si>
  <si>
    <t>UNION TEMPORAL PLUVIAL AMERICAS</t>
  </si>
  <si>
    <t>17.592.967 DE ARAUCA</t>
  </si>
  <si>
    <t>JHON JAIRO CEDEÑO</t>
  </si>
  <si>
    <t>CONSTRUCCION DE CANALES  COLECTORES  CUNETAS Y ESTRUCTURAS SUPERFICIALES PARA EL MANEJO  DRENAJE Y CONDUCCION DE AGUAS LLUVIAS EN LA CALLE 19 ENTRE CARRERA 10 Y AVENIDA QUINTA EN EL MUNICIPIO DE ARAUCA  DEPARTAMENTO DE ARAUCA</t>
  </si>
  <si>
    <t>https://www.contratos.gov.co/consultas/detalleProceso.do?numConstancia=13-1-103780</t>
  </si>
  <si>
    <t>Sucre - Sincelejo; Sucre - Toluviejo</t>
  </si>
  <si>
    <t>13-1-103239</t>
  </si>
  <si>
    <t>LP-SGT-OPA-052-2013</t>
  </si>
  <si>
    <t>JESUS ELQUIN HERNANDEZ ROJAS</t>
  </si>
  <si>
    <t>https://www.contratos.gov.co/consultas/detalleProceso.do?numConstancia=13-1-103239</t>
  </si>
  <si>
    <t>2013-OO-37-0016</t>
  </si>
  <si>
    <t>900.617.109-8</t>
  </si>
  <si>
    <t>79.531.589</t>
  </si>
  <si>
    <t>13-1-105105</t>
  </si>
  <si>
    <t>LC-NC-0012-2013</t>
  </si>
  <si>
    <t>100215312-  323  -0 -2013</t>
  </si>
  <si>
    <t>900685872-1</t>
  </si>
  <si>
    <t>CONSORCIO RESTAURADORES NEIVA</t>
  </si>
  <si>
    <t>MARTHA LUCIA AYCARDI  PACHECO</t>
  </si>
  <si>
    <t>CONSORCIO RESTAURADORES NEIVA: cumple / 94.906 puntos</t>
  </si>
  <si>
    <t>CONSORCIO RESTAURADORES NEIVA: cumple / 94.906 puntos EMPRESA CONTRUCTORA  EJUCA S.A.Cumple / 94.847  puntos UNION TEMPORAL SANTA ROSA no cumple</t>
  </si>
  <si>
    <t>https://www.contratos.gov.co/consultas/detalleProceso.do?numConstancia=13-1-105105</t>
  </si>
  <si>
    <t>13-1-101297</t>
  </si>
  <si>
    <t>LIC-006-2013</t>
  </si>
  <si>
    <t>003-01003-2013</t>
  </si>
  <si>
    <t>900683275-3</t>
  </si>
  <si>
    <t>CONSORCIO FORESTAL IVVC</t>
  </si>
  <si>
    <t>91.497.873</t>
  </si>
  <si>
    <t>ALFONSO VEGA ALBINO</t>
  </si>
  <si>
    <t>EL CONTRATISTA SE OBLIGA PARA CON LA CORPORACION A EJECUTAR A PRECIOS UNITARIOS  EN LOS TERMINOS QUE SEÑALE LOS PLIEGOS DE CONDICIONES Y ESTE CONTRATO  PARA LA REFORESTACION CON PLANTACION PROTECTORA PARA CONSERVACION DE FUENTES HIDRICAS ABASTECEDORAS DE ACUEDUCTOS MUNICIPALES Y VEREDALES EN EL AREA DE JURISDICCION DE LA CORPORACION AUTONOMA REGIONAL DE SANTANDER -CAS- DEPARTAMENTO DE SANTANDER.</t>
  </si>
  <si>
    <t>https://www.contratos.gov.co/consultas/detalleProceso.do?numConstancia=13-1-101297</t>
  </si>
  <si>
    <t>CONSTRUCCION PAVIMENTO RIGIDO DE LA VIA URBANA COMPRENDIDA ENTRE LA PANAMERICANA Y TANQUE NEGRO (CARRERA 7 B/ LA FLORIDA) MUNICIPIO DE MELGAR TOLIMA.</t>
  </si>
  <si>
    <t>13-1-92070</t>
  </si>
  <si>
    <t>L.P.012</t>
  </si>
  <si>
    <t>LUIS EGIMIO  VARON VARGAS</t>
  </si>
  <si>
    <t>LUIS EGIMIO BARON VARGAS</t>
  </si>
  <si>
    <t>construccion pavimento rigido  de la via urbana  comprendida  entre la panamericana  y tanque negro  municipio de melgar</t>
  </si>
  <si>
    <t>consorcio negro</t>
  </si>
  <si>
    <t>consorcio tanque negro</t>
  </si>
  <si>
    <t>https://www.contratos.gov.co/consultas/detalleProceso.do?numConstancia=13-1-92070</t>
  </si>
  <si>
    <t>13-1-87862</t>
  </si>
  <si>
    <t>SI-LP-001-2013</t>
  </si>
  <si>
    <t>900611253-3</t>
  </si>
  <si>
    <t>CONSORCIO CENTRO DE SALUD MUTIS</t>
  </si>
  <si>
    <t>CONSORCIO CENTRO SALUD MUTIS</t>
  </si>
  <si>
    <t>https://www.contratos.gov.co/consultas/detalleProceso.do?numConstancia=13-1-87862</t>
  </si>
  <si>
    <t>CONSTRUCCION Y ADECUACION DE LA INFRAESTRUCTURA FISICA DE LA ALCALDIA MUNICIPAL  DEL MUNICIPIO DE  VILLA DEL ROSARIO</t>
  </si>
  <si>
    <t>07/18/2014 12:00:00 AM</t>
  </si>
  <si>
    <t>14-1-122437</t>
  </si>
  <si>
    <t>CONTRATO 128</t>
  </si>
  <si>
    <t>900767281-1</t>
  </si>
  <si>
    <t>UNION TEMPORAL HMG</t>
  </si>
  <si>
    <t>88.201.019</t>
  </si>
  <si>
    <t>HAROL FREDY MARTINEZ SANCHEZ</t>
  </si>
  <si>
    <t>https://www.contratos.gov.co/consultas/detalleProceso.do?numConstancia=14-1-122437</t>
  </si>
  <si>
    <t>13-1-106139</t>
  </si>
  <si>
    <t>PB-PLP-005-2013</t>
  </si>
  <si>
    <t>532-2013</t>
  </si>
  <si>
    <t>900678096-1</t>
  </si>
  <si>
    <t>CONSORCIO VM: MAGDA HEYNNER UMAÑA Y CONSTRUCTORA VALHER</t>
  </si>
  <si>
    <t>https://www.contratos.gov.co/consultas/detalleProceso.do?numConstancia=13-1-106139</t>
  </si>
  <si>
    <t>¿CONSTRUCCION  MEJORAMIENTO  REHABILITACION Y/O AMPLIACION DE LA VIA EL CHUZO - LAS NUBES - EL FINAL MUNICIPIO DE ARAUCA  DEPARTAMENTODE ARAUCA</t>
  </si>
  <si>
    <t>12-1-84736</t>
  </si>
  <si>
    <t>1L-005-2012</t>
  </si>
  <si>
    <t>0136-2013</t>
  </si>
  <si>
    <t>CONSORCIO VIA EL FINAL 2012</t>
  </si>
  <si>
    <t>FRANCISCO ANTONIO ALVARADO BESTENE</t>
  </si>
  <si>
    <t>CONSTRUCCION  MEJORAMIENTO  REHABILITACION Y/O AMPLIACION DE LA VIA EL CHUZO - LAS NUBES - EL FINAL  MUNICIPIO DE ARAUCA - DEPARTAMENTO DE ARAUCA</t>
  </si>
  <si>
    <t>1. CONSORCIO VIAL EL FINAL 2012  representado por el Señor FRANCISCO ANTONIO ALVARADO BESTENE</t>
  </si>
  <si>
    <t>https://www.contratos.gov.co/consultas/detalleProceso.do?numConstancia=12-1-84736</t>
  </si>
  <si>
    <t>13-1-95089</t>
  </si>
  <si>
    <t>LIC. 007 de 2013</t>
  </si>
  <si>
    <t>C-2869-13</t>
  </si>
  <si>
    <t>900.297.525-4</t>
  </si>
  <si>
    <t>L.A CONSTRUCTORES S.A.S.</t>
  </si>
  <si>
    <t>8.031.537</t>
  </si>
  <si>
    <t>L.A CONSTRUCTORES S.A.S. 1.000 Puntos</t>
  </si>
  <si>
    <t>https://www.contratos.gov.co/consultas/detalleProceso.do?numConstancia=13-1-95089</t>
  </si>
  <si>
    <t>891800846-1</t>
  </si>
  <si>
    <t>ALTUNUNGUA</t>
  </si>
  <si>
    <t>13-1-95202</t>
  </si>
  <si>
    <t>LP01-2013</t>
  </si>
  <si>
    <t>SP310-03-02-10 DE 2013</t>
  </si>
  <si>
    <t>900649452-7</t>
  </si>
  <si>
    <t>CONSORCIO VIAL 2013</t>
  </si>
  <si>
    <t>RAFAEL ANTONIO ROBAYO CASALLAS</t>
  </si>
  <si>
    <t>1  CONSORCIO VIAL 2013</t>
  </si>
  <si>
    <t>1  CONSORCIO VIAL 2013  1000 PUNTOS</t>
  </si>
  <si>
    <t>https://www.contratos.gov.co/consultas/detalleProceso.do?numConstancia=13-1-95202</t>
  </si>
  <si>
    <t>12-1-85381</t>
  </si>
  <si>
    <t>7.827.543</t>
  </si>
  <si>
    <t>UNION TEMPORAL SAN JOSE</t>
  </si>
  <si>
    <t>VIANEY CASTRO CEBALLOS</t>
  </si>
  <si>
    <t>https://www.contratos.gov.co/consultas/detalleProceso.do?numConstancia=12-1-85381</t>
  </si>
  <si>
    <t>ALOCSUMAPAZ</t>
  </si>
  <si>
    <t>13-1-105260</t>
  </si>
  <si>
    <t>FDLS-LP-63-2013</t>
  </si>
  <si>
    <t>103-2013</t>
  </si>
  <si>
    <t>900.685.731-1</t>
  </si>
  <si>
    <t>CONSORCIO INGEAMBIENTAL  NIT. 900.685.731-1</t>
  </si>
  <si>
    <t>HERNAN BURGOS MORA</t>
  </si>
  <si>
    <t>CONSORCIO INGEAMBIENTAL</t>
  </si>
  <si>
    <t>97 PUNTOS</t>
  </si>
  <si>
    <t>https://www.contratos.gov.co/consultas/detalleProceso.do?numConstancia=13-1-105260</t>
  </si>
  <si>
    <t>PAVIMENTACION  CONSTRUCCION DE LA RED DE AGUAS LLUVIAS Y REPOSICION DEL ALCANTARILLADO DE AGUAS NEGRAS DEL CAMINO DEL REMOLINO Y DE LA CARRERA OCTAVA ESTE (8E) DEL MUNICIPIO DE CAJICA</t>
  </si>
  <si>
    <t>13-1-94012</t>
  </si>
  <si>
    <t>LP 014 DE 2013</t>
  </si>
  <si>
    <t>CONTRATO DE OBRA No. 018 DE 2013</t>
  </si>
  <si>
    <t>79.683.679</t>
  </si>
  <si>
    <t>https://www.contratos.gov.co/consultas/detalleProceso.do?numConstancia=13-1-94012</t>
  </si>
  <si>
    <t>CONSTRUCCION COLECTOR ALCANTARILLADO PLUVIAL ENTRE LA CALLE 13 SECTOR HOMECENTER Y EL RIO PAMPLONITA  MUNICIPIO DE SAN JOSE DE CUCUTA</t>
  </si>
  <si>
    <t>13-1-91375</t>
  </si>
  <si>
    <t>SG-GC-LP-0007-2013</t>
  </si>
  <si>
    <t>900.639.392-0</t>
  </si>
  <si>
    <t>UNION TEMPORAL CALLE 13</t>
  </si>
  <si>
    <t>60.301.655 DE CUCUTA</t>
  </si>
  <si>
    <t>UNION TEMPORAL CALLE 13 PUNTOS 1000</t>
  </si>
  <si>
    <t>https://www.contratos.gov.co/consultas/detalleProceso.do?numConstancia=13-1-91375</t>
  </si>
  <si>
    <t>06/13/2013 12:00:00 AM</t>
  </si>
  <si>
    <t>13-1-93593</t>
  </si>
  <si>
    <t>LP-005-2013</t>
  </si>
  <si>
    <t>8626-01</t>
  </si>
  <si>
    <t>900.647.388-4</t>
  </si>
  <si>
    <t>CONSORCIO K7</t>
  </si>
  <si>
    <t>91.226.012</t>
  </si>
  <si>
    <t>JAIME OMAR GOMEZ MANRIQUE</t>
  </si>
  <si>
    <t>https://www.contratos.gov.co/consultas/detalleProceso.do?numConstancia=13-1-93593</t>
  </si>
  <si>
    <t>13-1-100813</t>
  </si>
  <si>
    <t>LP-SAPSB-011-2013</t>
  </si>
  <si>
    <t>CONTRATO DE OBRA 045-2013</t>
  </si>
  <si>
    <t>900666304-7</t>
  </si>
  <si>
    <t>13.475.321</t>
  </si>
  <si>
    <t>https://www.contratos.gov.co/consultas/detalleProceso.do?numConstancia=13-1-100813</t>
  </si>
  <si>
    <t>Mantenimiento de andenes de la localidad de Barrios Unidos</t>
  </si>
  <si>
    <t>13-1-95333</t>
  </si>
  <si>
    <t>FDLBU-LP-85-2013</t>
  </si>
  <si>
    <t>077 DE 2013</t>
  </si>
  <si>
    <t>900.654.156-1</t>
  </si>
  <si>
    <t>CONSORCIO SAN ANTONIO 2013</t>
  </si>
  <si>
    <t>71.110.151</t>
  </si>
  <si>
    <t>IVAN GIRALDO JARAMILLO</t>
  </si>
  <si>
    <t>MANTENIMIENTO DE ANDENES DE LA LOCALIDAD DE BARRIOS UNIDOS</t>
  </si>
  <si>
    <t>https://www.contratos.gov.co/consultas/detalleProceso.do?numConstancia=13-1-95333</t>
  </si>
  <si>
    <t>12-1-85209</t>
  </si>
  <si>
    <t>LIC-37-14-2012</t>
  </si>
  <si>
    <t>2013-OO-37-0006</t>
  </si>
  <si>
    <t>70069188-8</t>
  </si>
  <si>
    <t>JAVIER ANTONIO HERRERA OSORIO</t>
  </si>
  <si>
    <t>70.069.188</t>
  </si>
  <si>
    <t>https://www.contratos.gov.co/consultas/detalleProceso.do?numConstancia=12-1-85209</t>
  </si>
  <si>
    <t>Ciontratar por el sistema de precios unitarios fijosm sin formula de ajustem el mantenimiento de la infraestructura fisica de los Grandes Escenarios</t>
  </si>
  <si>
    <t>13-1-103783</t>
  </si>
  <si>
    <t>IDRD-STP-LP-014-2013</t>
  </si>
  <si>
    <t>IDRD-CTO-2360-2013</t>
  </si>
  <si>
    <t>900685517-1</t>
  </si>
  <si>
    <t>CONSORCIO IDRD 14-13</t>
  </si>
  <si>
    <t>HUMBERTO RODRIGUEZ URREA</t>
  </si>
  <si>
    <t>Contratar por el sistema de precios unitarios fijos sin formula de ajuste el mantenimiento de la infraestructura fisica de los Grandes Escenarios</t>
  </si>
  <si>
    <t>https://www.contratos.gov.co/consultas/detalleProceso.do?numConstancia=13-1-103783</t>
  </si>
  <si>
    <t>1437-2013</t>
  </si>
  <si>
    <t>CONSORCIO CARPEC</t>
  </si>
  <si>
    <t>52.089.392</t>
  </si>
  <si>
    <t>13-1-101267</t>
  </si>
  <si>
    <t>4600049324 DE 2013</t>
  </si>
  <si>
    <t>900637475-4</t>
  </si>
  <si>
    <t>CONSORCIO H.A.S.</t>
  </si>
  <si>
    <t>SALVADOR VASQUEZ PALACIO</t>
  </si>
  <si>
    <t>1° 12 CONSORCIO H.A.S (SALVADORVASQUEZ Y CIA LTDA 50%-ARTURO ALVARADO DURAN 25%-HECTOR ORLANDO ALARCON 25%) 1.316.163.550 1000 2° 1 CONSORCIO OBRAS VIALES 2013 (PROVIAS S.A.S 50%- CARLOS ALBETO VILLEGAS 50%) 1.317.395.762 999 25  3°  2 PROCOPAL S.A 1.317.884.251 998 95</t>
  </si>
  <si>
    <t>https://www.contratos.gov.co/consultas/detalleProceso.do?numConstancia=13-1-101267</t>
  </si>
  <si>
    <t>900297725-0</t>
  </si>
  <si>
    <t>EDSPBOYACA</t>
  </si>
  <si>
    <t>13-1-87656</t>
  </si>
  <si>
    <t>Nº 002 DE 2013</t>
  </si>
  <si>
    <t>CONTRATO DE OBRA N° 008 DE 2013</t>
  </si>
  <si>
    <t>900321360-6</t>
  </si>
  <si>
    <t>CONSORCIO ACUEDUCTO Y ALCANTARILLADO BELEN 2013</t>
  </si>
  <si>
    <t>6.775.508</t>
  </si>
  <si>
    <t>CARLOS HUMBERTO CAMPOS RUIZ</t>
  </si>
  <si>
    <t>https://www.contratos.gov.co/consultas/detalleProceso.do?numConstancia=13-1-87656</t>
  </si>
  <si>
    <t>ALLAAPARTADA</t>
  </si>
  <si>
    <t>La Apartada</t>
  </si>
  <si>
    <t>13-1-103143</t>
  </si>
  <si>
    <t>LP 003-2013</t>
  </si>
  <si>
    <t>107-2013</t>
  </si>
  <si>
    <t>900672158-2</t>
  </si>
  <si>
    <t>CONSORCIO DEPORTES LA APARTADA</t>
  </si>
  <si>
    <t>50.927.670 DE MONTERIA</t>
  </si>
  <si>
    <t>ZAMIRA NAAR POLO</t>
  </si>
  <si>
    <t>ORDEN ELEGIBILIDAD 1</t>
  </si>
  <si>
    <t>https://www.contratos.gov.co/consultas/detalleProceso.do?numConstancia=13-1-103143</t>
  </si>
  <si>
    <t>MANTENIMIENTO  RECUPERACION  Y/O MEJORAMIENTO DE LA MALLA VIAL DE LA CIUDAD DE TUNJA: CALLE 18 ENTRE AVENIDA CIRCUNVALAR-PRADOS DE ALCALA-UNAD</t>
  </si>
  <si>
    <t>13-1-91578</t>
  </si>
  <si>
    <t>LP-AMT-007/2013</t>
  </si>
  <si>
    <t>900667667-1</t>
  </si>
  <si>
    <t>CONSORCIO SIETE</t>
  </si>
  <si>
    <t>23.914.015</t>
  </si>
  <si>
    <t>JENNY YAZMIN AMAYA GARCIA</t>
  </si>
  <si>
    <t>CONSORCIO SIETE: 1000 PUNTOS CONSORCIO TUNJA 7: 826 29 PUNTOS CONSORCIO EL PRADO: 897 44 PUNTOS CONSORCIO ALCALA: 883 64 PUNTOS</t>
  </si>
  <si>
    <t>https://www.contratos.gov.co/consultas/detalleProceso.do?numConstancia=13-1-91578</t>
  </si>
  <si>
    <t>13-1-105201</t>
  </si>
  <si>
    <t>FOPAE-LIC-003 DE 2013</t>
  </si>
  <si>
    <t>650-2013</t>
  </si>
  <si>
    <t>900685552-8</t>
  </si>
  <si>
    <t>CONSORCIO SAN PATRICIO: INTEGRANTES:</t>
  </si>
  <si>
    <t>GERMAN PRIETO MONTEALEGRE</t>
  </si>
  <si>
    <t>CONSORCIO SAN PATRICIO: INTEGRANTES: GERMAN PRIETO Y CIA S.A.S. Y/O GP INGENIERIAS Y CIA S.A.S.</t>
  </si>
  <si>
    <t>https://www.contratos.gov.co/consultas/detalleProceso.do?numConstancia=13-1-105201</t>
  </si>
  <si>
    <t>12-1-86431</t>
  </si>
  <si>
    <t>017-2012</t>
  </si>
  <si>
    <t>900593613-3</t>
  </si>
  <si>
    <t>40.440.002</t>
  </si>
  <si>
    <t>https://www.contratos.gov.co/consultas/detalleProceso.do?numConstancia=12-1-86431</t>
  </si>
  <si>
    <t>13-1-99725</t>
  </si>
  <si>
    <t>LP 11 DE 2013</t>
  </si>
  <si>
    <t>CONTRATO 164 DE 2013</t>
  </si>
  <si>
    <t>900669546-6</t>
  </si>
  <si>
    <t>CONSORCIO ORFEO</t>
  </si>
  <si>
    <t>VER RESOLUCION DE ADJUDICACION 5236 DE OCTUBRE 24 DE 2013</t>
  </si>
  <si>
    <t>https://www.contratos.gov.co/consultas/detalleProceso.do?numConstancia=13-1-99725</t>
  </si>
  <si>
    <t>13-1-88943</t>
  </si>
  <si>
    <t>SI-LP-004-2013</t>
  </si>
  <si>
    <t>900614326-6</t>
  </si>
  <si>
    <t>CONSORCIO MANTENIMIENTO ALUMBRADO PUBLICO 2013</t>
  </si>
  <si>
    <t>CONSORCIO ALUMBRADO PUBLICO 2013</t>
  </si>
  <si>
    <t>CONSORCIO ALUMBRADO PUBLICO 2013   1000 PTS</t>
  </si>
  <si>
    <t>https://www.contratos.gov.co/consultas/detalleProceso.do?numConstancia=13-1-88943</t>
  </si>
  <si>
    <t>13-1-106802</t>
  </si>
  <si>
    <t>IDRD-STC-LP-021-2013</t>
  </si>
  <si>
    <t>IDRD-CTO-2392-2013</t>
  </si>
  <si>
    <t>900686793-0</t>
  </si>
  <si>
    <t>CONSORCIO MATS</t>
  </si>
  <si>
    <t>MAGDA HEYNNER UMAÑA TORRES</t>
  </si>
  <si>
    <t>CONSOLIDADO DEFINTIVO Y RESOLUCION DE ADJUDICACION PUBLICADA</t>
  </si>
  <si>
    <t>https://www.contratos.gov.co/consultas/detalleProceso.do?numConstancia=13-1-106802</t>
  </si>
  <si>
    <t>13-1-94567</t>
  </si>
  <si>
    <t>SI-LP-014-2013</t>
  </si>
  <si>
    <t>804004317-4</t>
  </si>
  <si>
    <t>CONDISLEC E.U.</t>
  </si>
  <si>
    <t>CIRO ALFONSO DELGADO MEJIA</t>
  </si>
  <si>
    <t>CONDISLEC EU</t>
  </si>
  <si>
    <t>CONDISLEC EU 1000 pts</t>
  </si>
  <si>
    <t>https://www.contratos.gov.co/consultas/detalleProceso.do?numConstancia=13-1-94567</t>
  </si>
  <si>
    <t>ARAUCA - UNIDAD ADMINISTRATIVA ESPECIAL DE SALUD DE ARAUCA</t>
  </si>
  <si>
    <t>900034608-9</t>
  </si>
  <si>
    <t>UNISALUDARAUCA</t>
  </si>
  <si>
    <t>ADECUACION  Y REMODELACION  DE LA INFRAESTRUCTURA FISICA PARA EL   CENTRO REGULADOR DE URGENCIAS Y EMERGENCIAS DEL DEPARTAMENTO DE ARAUCA</t>
  </si>
  <si>
    <t>12-1-85549</t>
  </si>
  <si>
    <t>08-075 DE 2013</t>
  </si>
  <si>
    <t>900586444-6</t>
  </si>
  <si>
    <t>CONSORCIO CENTRO REGULADOR</t>
  </si>
  <si>
    <t>IVAN GABRIEL LIZARAZO</t>
  </si>
  <si>
    <t>ADECUACION Y REMODELACION DE LA INFRAESTRUCTURA FISICA PARA EL CENTRO REGULADOR DE URGENCIAS Y EMERGENCIAS DEL DEPARTAMENTO DE ARAUCA</t>
  </si>
  <si>
    <t>https://www.contratos.gov.co/consultas/detalleProceso.do?numConstancia=12-1-85549</t>
  </si>
  <si>
    <t>13-1-103657</t>
  </si>
  <si>
    <t>LP-NC-004-2013</t>
  </si>
  <si>
    <t>100215312-320 -0 -2013</t>
  </si>
  <si>
    <t>900686116-6</t>
  </si>
  <si>
    <t>CONSORCIO RESTAURADORES MANIZALES</t>
  </si>
  <si>
    <t>https://www.contratos.gov.co/consultas/detalleProceso.do?numConstancia=13-1-103657</t>
  </si>
  <si>
    <t>CONSTRUCCION DE LA ESTACION DE PEAJE CARMEN DE BOLIVAR  UBICADA EN EL PR 60+700 DE LA VIA COROZAL ¿ CALAMAR</t>
  </si>
  <si>
    <t>13-1-94251</t>
  </si>
  <si>
    <t>LP-SGT-SRN-023-2013</t>
  </si>
  <si>
    <t>3691-2013</t>
  </si>
  <si>
    <t>900661599-1</t>
  </si>
  <si>
    <t>CONSORCIO RUBICON</t>
  </si>
  <si>
    <t>CALUDIA MARIA FERRERO SERRANO</t>
  </si>
  <si>
    <t>CONSTRUCCION DE LA ESTACION DE PEAJE CARMEN DE BOLIVAR UBICADA EN EL PR60+700 DE LA VIA COROZAL - CALAMAR.</t>
  </si>
  <si>
    <t>https://www.contratos.gov.co/consultas/detalleProceso.do?numConstancia=13-1-94251</t>
  </si>
  <si>
    <t>12-1-84662</t>
  </si>
  <si>
    <t>LICITACION PUBLICA N° 4 DE 2012</t>
  </si>
  <si>
    <t>https://www.contratos.gov.co/consultas/detalleProceso.do?numConstancia=12-1-84662</t>
  </si>
  <si>
    <t>CONSTRUCCION Y ADECUACION DE LA PLANTA FISICA DE LA INSTITUCION EDUCATIVA COLEGIO RAFAEL POMBO SEDE A DEL MUNICIPIO DE FLORIDABLANCA</t>
  </si>
  <si>
    <t>12-1-86578</t>
  </si>
  <si>
    <t>FLO-LIC-SI-005 DE 2012</t>
  </si>
  <si>
    <t>FLO-LIC-SINF-005-2012</t>
  </si>
  <si>
    <t>13541216 DE BUCARAMANGA</t>
  </si>
  <si>
    <t>VALCO CONSTRUCTORES LTDA NIT 900010332-8</t>
  </si>
  <si>
    <t>https://www.contratos.gov.co/consultas/detalleProceso.do?numConstancia=12-1-86578</t>
  </si>
  <si>
    <t>CONSTRUCCION DEL PLAN MAESTRO DE ACUEDUCTO DEL CASCO URBANO DEL MUNICIPIO DE CALAMAR -DEPARTAMENTO DEL GUAVIARE</t>
  </si>
  <si>
    <t>13-1-96037</t>
  </si>
  <si>
    <t>766        DE 2013</t>
  </si>
  <si>
    <t>CONSTRUCCION PLAN MAESTRO DE ACUEDUCTO  DEL CASCO URBANO DEL MUNICIPIO DE CALAMAR-DEPARTAMENTO DEL GUAVIARE</t>
  </si>
  <si>
    <t>UNION TEMPORAL ACUEDUCTO CALAMAR 2013</t>
  </si>
  <si>
    <t>https://www.contratos.gov.co/consultas/detalleProceso.do?numConstancia=13-1-96037</t>
  </si>
  <si>
    <t>05/14/2013 12:00:00 AM</t>
  </si>
  <si>
    <t>13-1-91847</t>
  </si>
  <si>
    <t>LP 04 2013</t>
  </si>
  <si>
    <t>012-OBRA-2013</t>
  </si>
  <si>
    <t>900636211-2</t>
  </si>
  <si>
    <t>CONSORCIO FUTURO</t>
  </si>
  <si>
    <t>MARIO FADUL SOLANO</t>
  </si>
  <si>
    <t>https://www.contratos.gov.co/consultas/detalleProceso.do?numConstancia=13-1-91847</t>
  </si>
  <si>
    <t>13-1-98818</t>
  </si>
  <si>
    <t>Licitacionpublica_14_2013</t>
  </si>
  <si>
    <t>1062 de 2013</t>
  </si>
  <si>
    <t>900667246-2</t>
  </si>
  <si>
    <t>CONSORCIO MANTENIMIENTO HIDRAULICO</t>
  </si>
  <si>
    <t>JORGE ALEXANDER BECERRA ROJAS</t>
  </si>
  <si>
    <t>MANTENIMIENTO HIDRAULICO Y ASISTENCIA TECNICA DEL DISTRITO DE RIEGO FOQUENE-CUCUNUBA</t>
  </si>
  <si>
    <t>https://www.contratos.gov.co/consultas/detalleProceso.do?numConstancia=13-1-98818</t>
  </si>
  <si>
    <t>MEJORAMIENTO Y CONSTRUCCION DE OBRAS COMPLEMENTARIAS DEL POLIDEPORTIVO MUNICIPAL DE TAURAMENA</t>
  </si>
  <si>
    <t>13-1-90013</t>
  </si>
  <si>
    <t>LPMT-SI-001-2013</t>
  </si>
  <si>
    <t>134/2013</t>
  </si>
  <si>
    <t>6759479-4</t>
  </si>
  <si>
    <t>HECTOR JULIO PEDRAZA SANCHEZ</t>
  </si>
  <si>
    <t>600 sobre 1000 puntos</t>
  </si>
  <si>
    <t>https://www.contratos.gov.co/consultas/detalleProceso.do?numConstancia=13-1-90013</t>
  </si>
  <si>
    <t>13-1-103113</t>
  </si>
  <si>
    <t>558-2013</t>
  </si>
  <si>
    <t>16.452.536</t>
  </si>
  <si>
    <t>CONSORCIO RE CUPERACION SANTANDER</t>
  </si>
  <si>
    <t>HERNANDO LEON SILVA LOPEZ</t>
  </si>
  <si>
    <t>CONSORCIO RECUPERACION SANTANDER</t>
  </si>
  <si>
    <t>https://www.contratos.gov.co/consultas/detalleProceso.do?numConstancia=13-1-103113</t>
  </si>
  <si>
    <t>13-1-93777</t>
  </si>
  <si>
    <t>LP-MS-008-2013</t>
  </si>
  <si>
    <t>830.512.565-8</t>
  </si>
  <si>
    <t>47.431.822 de Yopal (Cas)</t>
  </si>
  <si>
    <t>LUZ NEIDA CRUZ SANCHEZ</t>
  </si>
  <si>
    <t>https://www.contratos.gov.co/consultas/detalleProceso.do?numConstancia=13-1-93777</t>
  </si>
  <si>
    <t>13-1-103570</t>
  </si>
  <si>
    <t>C.O.P. No. 090-2013</t>
  </si>
  <si>
    <t>900.684.671-1</t>
  </si>
  <si>
    <t>CONSORCIO CONSTRUCCIONES  SIBATE 2013</t>
  </si>
  <si>
    <t>CONSTRUCCION DE LA INFRAESTRUCTURA PEATONAL EN LA CARRERA 7 ENTRE CALLES 13 Y 16 DEL MUNICIPIO DE SIBATE CUNDINAMARCA</t>
  </si>
  <si>
    <t>1. CONSORCIO CONSTRUCCIONES SIBATE 2013</t>
  </si>
  <si>
    <t>https://www.contratos.gov.co/consultas/detalleProceso.do?numConstancia=13-1-103570</t>
  </si>
  <si>
    <t>13-1-91361</t>
  </si>
  <si>
    <t>LIC-SI-006-2013</t>
  </si>
  <si>
    <t>CONSORCIO SHADDAI</t>
  </si>
  <si>
    <t>CONSORCIO SHADDAI ......................................... 1000 PTOS</t>
  </si>
  <si>
    <t>https://www.contratos.gov.co/consultas/detalleProceso.do?numConstancia=13-1-91361</t>
  </si>
  <si>
    <t>12-1-85908</t>
  </si>
  <si>
    <t>LP-PDA-007-2012</t>
  </si>
  <si>
    <t>EPC-O-065-2013</t>
  </si>
  <si>
    <t>900601021-9</t>
  </si>
  <si>
    <t>CONSORCIO CUNDINAMARCA</t>
  </si>
  <si>
    <t>93.123.714</t>
  </si>
  <si>
    <t>LUIS FERNANDO ROMERO SANDOVAL</t>
  </si>
  <si>
    <t>1 CONSORCIO CUNDINAMARCA              999.17 2 INGELAS SAS                                                             995.23 3 CONSROCIO VIOTA FASE I                        994.77 4 CONSORCIO INC                                             993.94 5 CONSORCIO SFH CUNDINAMARCA 2013  992.21 6 CONSORCIO RED VIOTA 2013                                   989.50</t>
  </si>
  <si>
    <t>https://www.contratos.gov.co/consultas/detalleProceso.do?numConstancia=12-1-85908</t>
  </si>
  <si>
    <t>01/30/2013 12:00:00 AM</t>
  </si>
  <si>
    <t>13-1-87373</t>
  </si>
  <si>
    <t>SG-GC-LP-0002-2013</t>
  </si>
  <si>
    <t>900603779-1</t>
  </si>
  <si>
    <t>UNION TEMPORAL VIAS LAS AMERICAS</t>
  </si>
  <si>
    <t>JHON FREDDY MALDONADO PEÑARANDA</t>
  </si>
  <si>
    <t>https://www.contratos.gov.co/consultas/detalleProceso.do?numConstancia=13-1-87373</t>
  </si>
  <si>
    <t>13-1-106133</t>
  </si>
  <si>
    <t>LP 009-2013</t>
  </si>
  <si>
    <t>160-2013</t>
  </si>
  <si>
    <t>YAMILE  BERNAL CARO</t>
  </si>
  <si>
    <t>https://www.contratos.gov.co/consultas/detalleProceso.do?numConstancia=13-1-106133</t>
  </si>
  <si>
    <t>13-1-104973</t>
  </si>
  <si>
    <t>LP-06-2013</t>
  </si>
  <si>
    <t>900.090.521-5</t>
  </si>
  <si>
    <t>CONINCAL SAS</t>
  </si>
  <si>
    <t>MARIA TERESA VELEZ DURANGO</t>
  </si>
  <si>
    <t>https://www.contratos.gov.co/consultas/detalleProceso.do?numConstancia=13-1-104973</t>
  </si>
  <si>
    <t>834001300-5</t>
  </si>
  <si>
    <t>COLDEPORTESARAUCA</t>
  </si>
  <si>
    <t>13-1-88140</t>
  </si>
  <si>
    <t>LP 001 DE 2013</t>
  </si>
  <si>
    <t>no. 034 de 2013</t>
  </si>
  <si>
    <t>CONSORCIO BASARI</t>
  </si>
  <si>
    <t>WILBER ELIECER LOPEZ COLMENARES</t>
  </si>
  <si>
    <t>https://www.contratos.gov.co/consultas/detalleProceso.do?numConstancia=13-1-88140</t>
  </si>
  <si>
    <t>13-1-100703</t>
  </si>
  <si>
    <t>COP 235</t>
  </si>
  <si>
    <t>860.055.067-1</t>
  </si>
  <si>
    <t>JORGE ALEXANDER BECERRA ROJAS.</t>
  </si>
  <si>
    <t>https://www.contratos.gov.co/consultas/detalleProceso.do?numConstancia=13-1-100703</t>
  </si>
  <si>
    <t>1718-2013</t>
  </si>
  <si>
    <t>900655367-3</t>
  </si>
  <si>
    <t>CONSORCIO INGENIEROS COR</t>
  </si>
  <si>
    <t>RICARDO JOSE MARTINEZ VELAIDEZ</t>
  </si>
  <si>
    <t>MEJORAMIENTO Y MANTENIMIENTO DE LA CARRETRA LA MANSA - PRIMAVERA  SECTOR PR81+000 AL PR95+000 (TRAMO 6003) EN EL DEPARTAMENTO DE ANTIOQUIA  MODULO 1</t>
  </si>
  <si>
    <t>891855735-7</t>
  </si>
  <si>
    <t>ALMONGUI</t>
  </si>
  <si>
    <t>CONSTRUCCION DE LA SEGUNDA ETAPA  - ESCENARIO CULTURAL Y DEPORTIVO EN EL MUNICIPIO DE MONGUI - DEPARTAMENTO DE BOYACA</t>
  </si>
  <si>
    <t>13-1-92607</t>
  </si>
  <si>
    <t>SPMOP-009-2013</t>
  </si>
  <si>
    <t>CONSORCIO CONSTRUMONGUI</t>
  </si>
  <si>
    <t>LEE MARVIN FUENTES PATARROYO</t>
  </si>
  <si>
    <t>https://www.contratos.gov.co/consultas/detalleProceso.do?numConstancia=13-1-92607</t>
  </si>
  <si>
    <t>13-1-100960</t>
  </si>
  <si>
    <t>4600049326 DE 2013</t>
  </si>
  <si>
    <t>CONCRETOS Y ASFALTOS S.A. ¿CONASFALTOS S.A.-</t>
  </si>
  <si>
    <t>7 1° CONASFALTOS S.A. 1.049.172.379 1000 00 5 2° CONSORCIO IC ASTORGA integrado por CONSTRUCCIONES E INVERSIONES BETA S.A.S. 50% e IKON GROUP S.A.S 50% 1.046.024.092 997 60 9 3° PAVIMENTAR S.A. 1.053.181.583 996 94 8 4° VIAS S.A. 1.036.563.511 990 39 3 5° CONSORCIO VIAL 2013 integrado por JOHN JAIRO VASQUEZ SUAREZ 50% y CONHIME S.A.S. 50% 1.031.882.728 986 82</t>
  </si>
  <si>
    <t>3  CONSORCIO VIAL 2013 integrado por JOHN JAIRO VASQUEZ SUAREZ 50% y CONHIME S.A.S. 50% 786 82 100 100 986 82 5 CONSORCIO IC ASTORGA integrado por CONSTRUCCIONES E INVERSIONES BETA S.A.S. 50% e IKON GROUP S.A.S 50% 797 60 100 100 997 60 7 CONASFALTOS S.A. 800 00 100 100 1000 00 8 VIAS S.A. 790 39 100 100 990 39 9 PAVIMENTAR S.A. 796 94  100 100 996 94</t>
  </si>
  <si>
    <t>https://www.contratos.gov.co/consultas/detalleProceso.do?numConstancia=13-1-100960</t>
  </si>
  <si>
    <t>REHABILITACION Y CONSERVACION DEL PUENTE LAS MERCEDES EN LA CARRETERA OCAÑA - SARDINATA.  RUTA 7008. NORTE DE SANTANDER</t>
  </si>
  <si>
    <t>Norte De Santander - Ocaña; Norte De Santander - Sardinata</t>
  </si>
  <si>
    <t>13-1-90698</t>
  </si>
  <si>
    <t>LP-SGT-SRN-011-2013</t>
  </si>
  <si>
    <t>963-2013</t>
  </si>
  <si>
    <t>900635378-9</t>
  </si>
  <si>
    <t>CONSORCIO CR INGENIERIA</t>
  </si>
  <si>
    <t>HECTOR REYES RIVEROS</t>
  </si>
  <si>
    <t>REHABILITACION Y CONSERVACION DEL PUENTE LAS MERCEDES EN LA CARRETERA OCAÑA - SARDINATA  RUTA 7008  NORTE DE SANTANDER.</t>
  </si>
  <si>
    <t>ONSORCIO CR INGENIERIA</t>
  </si>
  <si>
    <t>https://www.contratos.gov.co/consultas/detalleProceso.do?numConstancia=13-1-90698</t>
  </si>
  <si>
    <t>13-1-93753</t>
  </si>
  <si>
    <t>SI-LP-010-2013</t>
  </si>
  <si>
    <t>EME INGENIERIA S.A. 1000 PTS. INGEOMEGA 694.11 PTS.</t>
  </si>
  <si>
    <t>https://www.contratos.gov.co/consultas/detalleProceso.do?numConstancia=13-1-93753</t>
  </si>
  <si>
    <t>13-1-104144</t>
  </si>
  <si>
    <t>SI-LP-047-2013</t>
  </si>
  <si>
    <t>953 DE 2013</t>
  </si>
  <si>
    <t>CONSORCIO VIDA 2013</t>
  </si>
  <si>
    <t>MARIBEL MENDEZ VELANDIA</t>
  </si>
  <si>
    <t>CONSORCIO VIDA 2013 UNIO TEMPORAL</t>
  </si>
  <si>
    <t>https://www.contratos.gov.co/consultas/detalleProceso.do?numConstancia=13-1-104144</t>
  </si>
  <si>
    <t>6245-2013</t>
  </si>
  <si>
    <t>900631646-1</t>
  </si>
  <si>
    <t>CONSORCIO MECA RN</t>
  </si>
  <si>
    <t>JAVIER FELIPE CORAL SANTANDER</t>
  </si>
  <si>
    <t>13-1-98260</t>
  </si>
  <si>
    <t>CONTRATO DE OBRA 067 DE 2013</t>
  </si>
  <si>
    <t>SILVIO MARCIAL HERNANDEZ PORTILLA</t>
  </si>
  <si>
    <t>CONSTRUCCION CENTRO MIXTO DE ATENCION A LA DROGADICCION  MUNICIPIO DE IPIALES.</t>
  </si>
  <si>
    <t>SILVIO HERNANDEZ PORTILLA</t>
  </si>
  <si>
    <t>SILVIO HERNANDEZ PORTILLA 1000 PUNTOS</t>
  </si>
  <si>
    <t>https://www.contratos.gov.co/consultas/detalleProceso.do?numConstancia=13-1-98260</t>
  </si>
  <si>
    <t>13-1-90409</t>
  </si>
  <si>
    <t>LP 037 de 2013</t>
  </si>
  <si>
    <t>900623850-2</t>
  </si>
  <si>
    <t>3.528.928</t>
  </si>
  <si>
    <t>U.T ARENAS AP. CONSTRUCCIONES AP S.A.S Y ARENAS Y TRITURADOS DEL ORIENTE S.A.S</t>
  </si>
  <si>
    <t>https://www.contratos.gov.co/consultas/detalleProceso.do?numConstancia=13-1-90409</t>
  </si>
  <si>
    <t>CONSTRUCCION PUENTES PEATONALES GRUPO I</t>
  </si>
  <si>
    <t>Antioquia - El Retiro; La Guajira - Maicao</t>
  </si>
  <si>
    <t>13-1-103375</t>
  </si>
  <si>
    <t>LP-SGT-SRN-054-2013</t>
  </si>
  <si>
    <t>4242-2013</t>
  </si>
  <si>
    <t>19.243.140</t>
  </si>
  <si>
    <t>GABRIEL ROBERTO PATIÑO TELLEZ</t>
  </si>
  <si>
    <t>CONSTRUCCION DE UN (1) PUENTE PEATONAL EN LA CARRETERA BUENAVISTA - MAICAO  RUTA 8801  DEPARTAMENTO DE LA GUAJIRA. MODULO 2</t>
  </si>
  <si>
    <t>https://www.contratos.gov.co/consultas/detalleProceso.do?numConstancia=13-1-103375</t>
  </si>
  <si>
    <t>13-1-101286</t>
  </si>
  <si>
    <t>LP-MEN-13-2013</t>
  </si>
  <si>
    <t>1473 DE 2013</t>
  </si>
  <si>
    <t>900.683.710</t>
  </si>
  <si>
    <t>Para el Grupo 1: CONSORCIO ALIANZA PROYECTAR  conformado por PROYECTAR INGENIERIA COLOMBIANA S.A.S con NIT 900104225-2 y por CARLOS ALBERTO PERICO CAÑON  Grupo 3 VALLE DEL CAUCA  ANTIOQUIA Y HUILA: Al proponente CONSORCIO COLOMBIA. Conformado por H&amp;VARGAS INGENIEROS LTDA identificado con el NIT 830.071.757-1; INGENIERIA H Y MC LTDA con NIT 900075936-5; OMICRON DEL LLANO LTDA con NIT 900204854-4 y JUAN CARLOS PATARROYO CORDOBA   GRUPO 2 DECLARADO DESIERTO</t>
  </si>
  <si>
    <t>https://www.contratos.gov.co/consultas/detalleProceso.do?numConstancia=13-1-101286</t>
  </si>
  <si>
    <t>13-1-95881</t>
  </si>
  <si>
    <t>LIC-20-05-2013</t>
  </si>
  <si>
    <t>2013-OO-20-028</t>
  </si>
  <si>
    <t>900.339.649-7</t>
  </si>
  <si>
    <t>https://www.contratos.gov.co/consultas/detalleProceso.do?numConstancia=13-1-95881</t>
  </si>
  <si>
    <t>12-1-84885</t>
  </si>
  <si>
    <t>SI-LP-013-2012</t>
  </si>
  <si>
    <t>900593989-7</t>
  </si>
  <si>
    <t>UNION TEMPORAL PARQUE FONTANA</t>
  </si>
  <si>
    <t>ETHEL ADRIANA PEREZ QUIROGA</t>
  </si>
  <si>
    <t>CONSTRUCCION PARQUE FONTANA REAL DEL MUNICIPIO DE BUCARAMANGA</t>
  </si>
  <si>
    <t>UNION TEMPORAL PARQUE FONTANA       1000 PTS MCI INGENIEROS CONTRATISTAS LTDA     NO HABILITADO CONSORCIO GEO - CJS 2012</t>
  </si>
  <si>
    <t>https://www.contratos.gov.co/consultas/detalleProceso.do?numConstancia=12-1-84885</t>
  </si>
  <si>
    <t>13-1-105131</t>
  </si>
  <si>
    <t>LP-012-2013</t>
  </si>
  <si>
    <t>317-2013</t>
  </si>
  <si>
    <t>900.686.250-3</t>
  </si>
  <si>
    <t>CONSORCIO CDIT 2013</t>
  </si>
  <si>
    <t>7.332.613</t>
  </si>
  <si>
    <t>PRIMER LUGAR  CONSORCIO CDIT 2013 - PUNTAJE TOTAL DE LA OFERTA   831.6 PUNTOS</t>
  </si>
  <si>
    <t>https://www.contratos.gov.co/consultas/detalleProceso.do?numConstancia=13-1-105131</t>
  </si>
  <si>
    <t>ICBF</t>
  </si>
  <si>
    <t>13-1-105491</t>
  </si>
  <si>
    <t>lp0122013</t>
  </si>
  <si>
    <t>2-1715-2013</t>
  </si>
  <si>
    <t>830119888-7</t>
  </si>
  <si>
    <t>PROCIVCO DE COLOMBIA S.A.S</t>
  </si>
  <si>
    <t>https://www.contratos.gov.co/consultas/detalleProceso.do?numConstancia=13-1-105491</t>
  </si>
  <si>
    <t>SELECCIONAR AL CONTRATISTA QUE REALIZARÀ LAS OBRAS DE OPTIMIZACIÒN DE ALCANTARILLADO DEL MUNICIPIO DE SAN MATEO</t>
  </si>
  <si>
    <t>13-1-91674</t>
  </si>
  <si>
    <t>Nº 007 DE 2013</t>
  </si>
  <si>
    <t>CONTRATO DE OBRA N° 014 DE 2013</t>
  </si>
  <si>
    <t>900643180-1</t>
  </si>
  <si>
    <t>CONSORCIO SAN MATEO 2013</t>
  </si>
  <si>
    <t>9.533.020 DE SOGAMOSO</t>
  </si>
  <si>
    <t>https://www.contratos.gov.co/consultas/detalleProceso.do?numConstancia=13-1-91674</t>
  </si>
  <si>
    <t>RECUPERACION ESPACIO PUBLICO SECTORES VIA A MORRORICO ENTRE LA CRA 47A (KM-1) Y LA CRA 50  CLL 24 ENTRE CRAS 23 Y 26 Y LA CRA 22 ENTRE CALLES 54 Y 55 DEL MUNICIPIO DE BUCARAMANGA</t>
  </si>
  <si>
    <t>12-1-84918</t>
  </si>
  <si>
    <t>SI-LP-012-2012</t>
  </si>
  <si>
    <t>900592512-3</t>
  </si>
  <si>
    <t>UNION TEMPORAL ESPACIO PUBLICO</t>
  </si>
  <si>
    <t>UNION TEMPORAL ESPACIO PUBLICO       1000 PTS CONSORCIO GEO-CJS 2012                      NO HABILITADO</t>
  </si>
  <si>
    <t>https://www.contratos.gov.co/consultas/detalleProceso.do?numConstancia=12-1-84918</t>
  </si>
  <si>
    <t>12-1-84958</t>
  </si>
  <si>
    <t>900590578-1</t>
  </si>
  <si>
    <t>CONSORCIO SAN FRANCISCO</t>
  </si>
  <si>
    <t>CONSORCIO SAN FRANCISCO.</t>
  </si>
  <si>
    <t>CONSORCIO SAN FRANCISCO. 1000 puntos</t>
  </si>
  <si>
    <t>https://www.contratos.gov.co/consultas/detalleProceso.do?numConstancia=12-1-84958</t>
  </si>
  <si>
    <t>ALMAPIRIPAN</t>
  </si>
  <si>
    <t>AMPLIACION  REMODELACION  ADECUACION Y MEJORAMIENTO DE LA INFRAESTRUCTURA EXISTENTE EN EL PALACIO MUNICIPAL EN EL MUNICIPIO DE MAPIRIPAN - DEPARTAMENTO DEL META</t>
  </si>
  <si>
    <t>13-1-95497</t>
  </si>
  <si>
    <t>AMM LP/001-2013</t>
  </si>
  <si>
    <t>UNION TEMPORAL PALACIO</t>
  </si>
  <si>
    <t>HAZBLEYDY GOMEZ REYES</t>
  </si>
  <si>
    <t>900-1</t>
  </si>
  <si>
    <t>https://www.contratos.gov.co/consultas/detalleProceso.do?numConstancia=13-1-95497</t>
  </si>
  <si>
    <t>MANTENIMIENTO Y MEJORAMIENTO DE LAS VIAS: ARJONA ¿LAS PIEDRAS EN EL MUNICIPIO DE ARJONA.  SAN JACINTO-SAN CRISTOBAL-PARAISO EN EL MUNICIPIO DE SAN JACINTO. DEPARTAMENTO DE BOLIVAR</t>
  </si>
  <si>
    <t>13-1-99587</t>
  </si>
  <si>
    <t>LIC-SI-015-2013</t>
  </si>
  <si>
    <t>VIAS DESARROLLO UT</t>
  </si>
  <si>
    <t>LUIS CARLOS PADILLA CAMPO</t>
  </si>
  <si>
    <t>VIAS DESARROLLO UT ..................................... 1000 PTOS</t>
  </si>
  <si>
    <t>https://www.contratos.gov.co/consultas/detalleProceso.do?numConstancia=13-1-99587</t>
  </si>
  <si>
    <t>CONSTRUCCION REDES DE MEDIA Y BAJA TENSION Y MONTAJE DE TRANSFORMADORES PARA LA ELECTRIFICACION RURAL  DE LA VEREDA EL RAMAL DEL MUNICIPIO DE ONZAGA Y LAS VEREDAS BOYAGA ¿ TINAGA - CORRALFALSO - TULI - PLATERA DEL MUNICIPIO DE CERRITO - SANTANDER¿</t>
  </si>
  <si>
    <t>Santander - Cerrito; Santander - Onzaga</t>
  </si>
  <si>
    <t>12-1-85290</t>
  </si>
  <si>
    <t>LP-0426</t>
  </si>
  <si>
    <t>804003583-2</t>
  </si>
  <si>
    <t>ASOINGENIERIA DEL ORIENTE LTDA</t>
  </si>
  <si>
    <t>LUIS ALFREDO LEON RODRIGUEZ</t>
  </si>
  <si>
    <t>ASOINGENIERIA DEL ORIENTE LTDA.</t>
  </si>
  <si>
    <t>ASOINGENIERIA DEL ORIENTE LTDA: 1000 PUNTOS</t>
  </si>
  <si>
    <t>https://www.contratos.gov.co/consultas/detalleProceso.do?numConstancia=12-1-85290</t>
  </si>
  <si>
    <t>13-1-93501</t>
  </si>
  <si>
    <t>LP-1403</t>
  </si>
  <si>
    <t>900639319-2</t>
  </si>
  <si>
    <t>UNION TEMPORAL VIAS CAPITANEJO 2013</t>
  </si>
  <si>
    <t>JONSON ARMANDO GIL PARRA</t>
  </si>
  <si>
    <t>https://www.contratos.gov.co/consultas/detalleProceso.do?numConstancia=13-1-93501</t>
  </si>
  <si>
    <t>13-1-93385</t>
  </si>
  <si>
    <t>LIC. 006 DE 2013</t>
  </si>
  <si>
    <t>C-2745-13</t>
  </si>
  <si>
    <t>890.910.591-5</t>
  </si>
  <si>
    <t>EXPLANAN S.A. 998.58 PUNTOS</t>
  </si>
  <si>
    <t>https://www.contratos.gov.co/consultas/detalleProceso.do?numConstancia=13-1-93385</t>
  </si>
  <si>
    <t>AJUSTE A LOS DISEÑOS Y CONSTRUCCION DE LA RED DE ACUEDUCTO SECTOR MATAVENADO  COSTA HERMOSA EN EL MUNICIPIO DE ARAUCA  DEPARTAMENTO DE ARAUCA</t>
  </si>
  <si>
    <t>12-1-85260</t>
  </si>
  <si>
    <t>1L-004-2012</t>
  </si>
  <si>
    <t>138 - 2013</t>
  </si>
  <si>
    <t>900593910-6</t>
  </si>
  <si>
    <t>CONSORCIO CH</t>
  </si>
  <si>
    <t>AJUSTE A LOS DISEÑOS Y CONSTRUCCION DE LA RED DE ACUEDUCTO SECTOR MATAVENADO  COSTA HERMOSA EN EL MUNICIPIO DE ARUACA- DEPARTAMENTO DE ARAUCA</t>
  </si>
  <si>
    <t>1. CONSORCIO CH R/L ALEXI BRAVO ATAYA  C.C. 79.942.215</t>
  </si>
  <si>
    <t>https://www.contratos.gov.co/consultas/detalleProceso.do?numConstancia=12-1-85260</t>
  </si>
  <si>
    <t>13-1-94982</t>
  </si>
  <si>
    <t>LP 012 DE 2013</t>
  </si>
  <si>
    <t>LP 645 DE 2013</t>
  </si>
  <si>
    <t>811.022.617-0</t>
  </si>
  <si>
    <t>MONTAJES DE MARCA SA</t>
  </si>
  <si>
    <t>15.258.950</t>
  </si>
  <si>
    <t>MIGUEL ANGEL RUIZ CANO</t>
  </si>
  <si>
    <t>MONTAJES DE MARCA</t>
  </si>
  <si>
    <t>MONTAJES DE MARCA - PROYECTOS INOC - CONMAS SAS - WILIIAM SANTAMARIA - INGEOMEGA SA - CONSORCIO GG GIRARDOTA - CONCIVE SAS</t>
  </si>
  <si>
    <t>https://www.contratos.gov.co/consultas/detalleProceso.do?numConstancia=13-1-94982</t>
  </si>
  <si>
    <t>13-1-90875</t>
  </si>
  <si>
    <t>CONTRATO N° 005-2013</t>
  </si>
  <si>
    <t>CONSORCIO OBRAS ZIPA</t>
  </si>
  <si>
    <t>OSCAR EFREN ROJAS PARDO</t>
  </si>
  <si>
    <t>CONSORCIO OBRAS ZIPAQUIRA</t>
  </si>
  <si>
    <t>https://www.contratos.gov.co/consultas/detalleProceso.do?numConstancia=13-1-90875</t>
  </si>
  <si>
    <t>AUNAR ESFUERZOS ADMINISTRATIVOS  TECNICOS Y FINANCIEROS A TRAVES DEL CONVENIO No 656/2012- SUSCRITO ENTRE COLDEPORTES Y EL MUNICIPIO DE MELGAR PARA LA REHABILITACION DEL POLIDEPORTIVO 17 DE ENERO MELGAR DEPARTAMENTO DEL TOLIMA. y AUNAR ESFUERZOS ADMINISTRATIVOS  TECNICOS Y FINANCIEROS A TRAVES DEL CONVENIO No 661/2012- SUSCRITO ENTRE COLDEPORTES Y EL MUNICIPIO DE MELGAR PARA LA REHABILITACION DEL POLIDEPORTIVO SICOMORO MELGAR DEPARTAMENTO DEL TOLIMA.</t>
  </si>
  <si>
    <t>13-1-90732</t>
  </si>
  <si>
    <t>L.P.009</t>
  </si>
  <si>
    <t>AGORASPORT S.A. SUCURSAL COLOMBIA</t>
  </si>
  <si>
    <t>eduardo sevil</t>
  </si>
  <si>
    <t>aunar  esfuerzos administrativos  tecnico  financieros a travesdel convenio  N° 65/2012 suscrito entre coldeportes y el Municipio de merlgar para  la rehabiliacion  del Polodertivo 17 de enero melgar Tolima.</t>
  </si>
  <si>
    <t>https://www.contratos.gov.co/consultas/detalleProceso.do?numConstancia=13-1-90732</t>
  </si>
  <si>
    <t>13-1-105169</t>
  </si>
  <si>
    <t>LP-013-2013</t>
  </si>
  <si>
    <t>321-2013</t>
  </si>
  <si>
    <t>900698394-7</t>
  </si>
  <si>
    <t>17.098.605</t>
  </si>
  <si>
    <t>https://www.contratos.gov.co/consultas/detalleProceso.do?numConstancia=13-1-105169</t>
  </si>
  <si>
    <t>CONSTRUCCION CENTRO CULTURAL MUNICIPIO DE  CALAMAR GUAVIARE</t>
  </si>
  <si>
    <t>12-1-86416</t>
  </si>
  <si>
    <t>247 -2013</t>
  </si>
  <si>
    <t>MIGUEL ANGEL BALLESTERO PATIÑO</t>
  </si>
  <si>
    <t>CONSTRUCCION CENTRO CULTURAL DEL MUNICIPIO  CALAMAR GUAVIARE.</t>
  </si>
  <si>
    <t>CONSORCIO CALAMAR 2013</t>
  </si>
  <si>
    <t>https://www.contratos.gov.co/consultas/detalleProceso.do?numConstancia=12-1-86416</t>
  </si>
  <si>
    <t>REVISION Y ENTREGA FINAL DE LOS ESTUDIOS HIDROSANITARIOS Y DE RED CONTRA INCENDIO; CONSTRUCCION DEL SISTEMA DE MOVILIDAD VERTICAL (ASCENSOR); Y MANTENIMIENTO Y ADECUACION DEL PRIMER PISO Y FACHADA PRINCIPAL DEL PALACIO MUNICIPAL MUNICIPIO DE FLORIDABLANCA</t>
  </si>
  <si>
    <t>13-1-91947</t>
  </si>
  <si>
    <t>FLO-LIC-SINF-008-2013</t>
  </si>
  <si>
    <t>900639513-5</t>
  </si>
  <si>
    <t>CONSORCIO MANTENIMIENTO FLORIDABLANCA</t>
  </si>
  <si>
    <t>91479395 DE BUCARAMANGA</t>
  </si>
  <si>
    <t>OSCAR ALBERTO JACOME GUTIERREZ</t>
  </si>
  <si>
    <t>https://www.contratos.gov.co/consultas/detalleProceso.do?numConstancia=13-1-91947</t>
  </si>
  <si>
    <t>CONSTRUCCION FASE II DE LAS OBRAS DEL ACUEDUCTO VEREDA LOS SANTOS PARTE ALTA CORREGIMIENTO DOS DEL MUNICIPIO DE BUCARAMANGA.</t>
  </si>
  <si>
    <t>13-1-93160</t>
  </si>
  <si>
    <t>AMAYA TOLOZA RAUL</t>
  </si>
  <si>
    <t>CONSTRUCCION FASE II DE LAS OBRAS DEL ACUEDUCTO VEREDA LOS SANTOS PARTE ALTA CORREGIMIENTO DOS DEL MUNICIPIO DE BUCARAMANGA</t>
  </si>
  <si>
    <t>RAUL AMAYA TOLOZA</t>
  </si>
  <si>
    <t>RAUL AMAYA TOLOZA 1000 PTS  VICTOR ADELMO GUANTIVA 959.63 PTS</t>
  </si>
  <si>
    <t>https://www.contratos.gov.co/consultas/detalleProceso.do?numConstancia=13-1-93160</t>
  </si>
  <si>
    <t>13-1-94624</t>
  </si>
  <si>
    <t>LP-PDA-003-2013</t>
  </si>
  <si>
    <t>EPC-O-179-2013</t>
  </si>
  <si>
    <t>900652394-9</t>
  </si>
  <si>
    <t>CONSORCIO CUNDINAMARCA 2013</t>
  </si>
  <si>
    <t>27.355.806 de Mocoa</t>
  </si>
  <si>
    <t>https://www.contratos.gov.co/consultas/detalleProceso.do?numConstancia=13-1-94624</t>
  </si>
  <si>
    <t>13-1-98285</t>
  </si>
  <si>
    <t>LP-009-2013</t>
  </si>
  <si>
    <t>Jesus Orlando Tolosa Suarez</t>
  </si>
  <si>
    <t>SGR</t>
  </si>
  <si>
    <t>975 pUNTOS</t>
  </si>
  <si>
    <t>https://www.contratos.gov.co/consultas/detalleProceso.do?numConstancia=13-1-98285</t>
  </si>
  <si>
    <t>890702026-3</t>
  </si>
  <si>
    <t>ALDOMATIAS2</t>
  </si>
  <si>
    <t>13-1-97961</t>
  </si>
  <si>
    <t>24072013DT36</t>
  </si>
  <si>
    <t>800153799-4</t>
  </si>
  <si>
    <t>APLICAR S.A.S</t>
  </si>
  <si>
    <t>71.650.513</t>
  </si>
  <si>
    <t>RENE ALEJANDRO OSORIO PERDOMO</t>
  </si>
  <si>
    <t>APLICAR SAS</t>
  </si>
  <si>
    <t>EL PROPONENTE CUMPLIO CON LOS REQUISITOS ESTABLECIDOS EN EL PLIEGO DE CONDICIONES</t>
  </si>
  <si>
    <t>https://www.contratos.gov.co/consultas/detalleProceso.do?numConstancia=13-1-97961</t>
  </si>
  <si>
    <t>CONSTRUCCION DEL ESPACIO PUBLICO DE LAS ZONAS ANEXAS AL PUENTE DEL CAÑO PARRADO  SECTOR DE LA CARRERA 30 Y CARRERA 30A ENTRE CALLES 40 Y 41 MUNICIPIO DE VILLAVICENCIO</t>
  </si>
  <si>
    <t>13-1-106017</t>
  </si>
  <si>
    <t>LP-015 DE 2013</t>
  </si>
  <si>
    <t>CONTRATO 1718 DE 2013</t>
  </si>
  <si>
    <t>900684066-5</t>
  </si>
  <si>
    <t>UNION TEMPORAL CAÑO PARRADO</t>
  </si>
  <si>
    <t>UNION TEMPORAL CAÑO PARRADO 2013</t>
  </si>
  <si>
    <t>1- UNION TEMPORAL CAÑO PARRADO 2013HABIL JURIDICA  TECNICA Y FINANCIERAMENTE  CON UNA CALIFICACION DE 1000 PUNTOS</t>
  </si>
  <si>
    <t>https://www.contratos.gov.co/consultas/detalleProceso.do?numConstancia=13-1-106017</t>
  </si>
  <si>
    <t>13-1-90005</t>
  </si>
  <si>
    <t>INV-L-006-2013</t>
  </si>
  <si>
    <t>10255857-6</t>
  </si>
  <si>
    <t>JOSE FERNANDO GALLEGO VALLEJO</t>
  </si>
  <si>
    <t>EJECUCION DE OBRAS CIVILES CONSISTENTES EN LA CONSTRUCCION DE PAVIMENTO EN CONCRETO RIGIDO EN EL TRAMO II DE LA URBANIZACION CIUDADELA LA LINDA DE LA CIUDAD DE MANIZALES ( COMPRENDIDOS ENTRE LA CARRERA 8 NORTE Y LA CARRERA 10 NORTE INCLUSIVE</t>
  </si>
  <si>
    <t>JOSE FERNANDO GALLEGO VALLEJO HECTOR MAURICIO GUTIERREZ CONSORCIO ZV</t>
  </si>
  <si>
    <t>https://www.contratos.gov.co/consultas/detalleProceso.do?numConstancia=13-1-90005</t>
  </si>
  <si>
    <t>13-1-91718</t>
  </si>
  <si>
    <t>SI-LP-011-2013</t>
  </si>
  <si>
    <t>LEON RODRIGUEZ LUIS ALFREDO</t>
  </si>
  <si>
    <t>ASOINGENIERIA DEL ORIENTE LTDA 1000 PTS</t>
  </si>
  <si>
    <t>https://www.contratos.gov.co/consultas/detalleProceso.do?numConstancia=13-1-91718</t>
  </si>
  <si>
    <t>¿MANTENIMIENTO Y MEJORAMIENTO DE LA VIA ESCUELA EL TRIUNFO ¿ ESCUELA MARQUEZ  MUNICIPIO DE LA CALERA DEPARTAMENTO DE CUNDINAMARCA¿</t>
  </si>
  <si>
    <t>13-1-91045</t>
  </si>
  <si>
    <t>COP 168</t>
  </si>
  <si>
    <t>830511963-1</t>
  </si>
  <si>
    <t>91.218.518 DE BUCARAMANGA</t>
  </si>
  <si>
    <t>JUAN CARLOS MENDOZA MORA.</t>
  </si>
  <si>
    <t>¿MANTENIMIENTO Y MEJORAMIENTO DE LA VIA ESCUELA EL TRIUNFO ¿ ESCUELA MARQUEZ  MUNICIPIO DE LA CALERA  DEPARTAMENTO DE CUNDINAMARCA¿.</t>
  </si>
  <si>
    <t>https://www.contratos.gov.co/consultas/detalleProceso.do?numConstancia=13-1-91045</t>
  </si>
  <si>
    <t>ALELCOLEGIO</t>
  </si>
  <si>
    <t>MANTENIMIENTO Y MEJORAMIENTO DE LA VIA EL KIOSCO LA SOLEDAD EN EL MUNICIPIO DE EL COLEGIO DEPARTAMENTO DE CUNDINAMARCA</t>
  </si>
  <si>
    <t>El Colegio</t>
  </si>
  <si>
    <t>Cundinamarca - El Colegio</t>
  </si>
  <si>
    <t>13-1-91077</t>
  </si>
  <si>
    <t>LP-039-2013</t>
  </si>
  <si>
    <t>900.624.972-7</t>
  </si>
  <si>
    <t>CONSORCIO INTERVIAS DOS</t>
  </si>
  <si>
    <t>https://www.contratos.gov.co/consultas/detalleProceso.do?numConstancia=13-1-91077</t>
  </si>
  <si>
    <t>13-1-91664</t>
  </si>
  <si>
    <t>C.O.P. No. 050-2013</t>
  </si>
  <si>
    <t>900.637.594-2</t>
  </si>
  <si>
    <t>CONSORCIO ALTO CHARCO</t>
  </si>
  <si>
    <t>https://www.contratos.gov.co/consultas/detalleProceso.do?numConstancia=13-1-91664</t>
  </si>
  <si>
    <t>13-1-92126</t>
  </si>
  <si>
    <t>LP-001</t>
  </si>
  <si>
    <t>38 DE 2013</t>
  </si>
  <si>
    <t>CONSORCIO PROYECTOS DE SANTANDER</t>
  </si>
  <si>
    <t>JORGE GIL CASTILLO</t>
  </si>
  <si>
    <t>https://www.contratos.gov.co/consultas/detalleProceso.do?numConstancia=13-1-92126</t>
  </si>
  <si>
    <t>12-1-84858</t>
  </si>
  <si>
    <t>SI-LP-014-2012</t>
  </si>
  <si>
    <t>13823147-3</t>
  </si>
  <si>
    <t>LIZCANO PAEZ FRANCISCO EDGAR</t>
  </si>
  <si>
    <t>FRANCISCO EDGAR LIZCANO PAEZ</t>
  </si>
  <si>
    <t>FRANCISCO EDGAR LIZCANO PAEZ                            1000 PTS CONSORCIO INGEPRON-IGV                                      NO HABILITADO</t>
  </si>
  <si>
    <t>https://www.contratos.gov.co/consultas/detalleProceso.do?numConstancia=12-1-84858</t>
  </si>
  <si>
    <t>13-1-95335</t>
  </si>
  <si>
    <t>SI-LP-015-2013</t>
  </si>
  <si>
    <t>900646937-3</t>
  </si>
  <si>
    <t>CONSORCIO PUNTO DIGITAL</t>
  </si>
  <si>
    <t>CONSORCIO PUNTO DIGITAL 1000 PTS</t>
  </si>
  <si>
    <t>https://www.contratos.gov.co/consultas/detalleProceso.do?numConstancia=13-1-95335</t>
  </si>
  <si>
    <t>13-1-99420</t>
  </si>
  <si>
    <t>SI-LP-024-2013</t>
  </si>
  <si>
    <t>E.M.E. INGENIERIA S.A</t>
  </si>
  <si>
    <t>EME INGENIERIA S.A</t>
  </si>
  <si>
    <t>EME INGENIERIA S.A. 1000 PTS.</t>
  </si>
  <si>
    <t>https://www.contratos.gov.co/consultas/detalleProceso.do?numConstancia=13-1-99420</t>
  </si>
  <si>
    <t>802021209-1</t>
  </si>
  <si>
    <t>TRANSMETRO</t>
  </si>
  <si>
    <t>13-1-103537</t>
  </si>
  <si>
    <t>TM-LP-300-002-2013</t>
  </si>
  <si>
    <t>CONTRATO DE OBRA  LP-TM-300-002-2013</t>
  </si>
  <si>
    <t>UNION TEMPORAL CRA 50</t>
  </si>
  <si>
    <t>JOEL ALEJANDRO BOJANINI BATLLE</t>
  </si>
  <si>
    <t>UNION TEMPORAL DEMOLICION CARRERA 50</t>
  </si>
  <si>
    <t>UNION TEMPORAL DEMOLICION CARRERA 50 995.3 PTS CONSORCIO INFRAESTRUCTURA TRANSMETRO INADMITIDA</t>
  </si>
  <si>
    <t>https://www.contratos.gov.co/consultas/detalleProceso.do?numConstancia=13-1-103537</t>
  </si>
  <si>
    <t>13-1-95812</t>
  </si>
  <si>
    <t>SI-LP-018-2013</t>
  </si>
  <si>
    <t>900649752-1</t>
  </si>
  <si>
    <t>UNION TEMPORAL CANCHA LA JUVENTUD</t>
  </si>
  <si>
    <t>UNION TEMPORAL CANCHA LA JUVENTUD 1000 PTS.  CONSORCIO JUVENTUD 2013</t>
  </si>
  <si>
    <t>https://www.contratos.gov.co/consultas/detalleProceso.do?numConstancia=13-1-95812</t>
  </si>
  <si>
    <t>13-1-91765</t>
  </si>
  <si>
    <t>LP-1299</t>
  </si>
  <si>
    <t>900632657-5</t>
  </si>
  <si>
    <t>UNION TEMPORAL SANTA ROSA</t>
  </si>
  <si>
    <t>GONZALO CENTENO CENTENO</t>
  </si>
  <si>
    <t>https://www.contratos.gov.co/consultas/detalleProceso.do?numConstancia=13-1-91765</t>
  </si>
  <si>
    <t>ALPALESTINA</t>
  </si>
  <si>
    <t>Palestina</t>
  </si>
  <si>
    <t>13-1-100399</t>
  </si>
  <si>
    <t>CONSORCIO CDI</t>
  </si>
  <si>
    <t>ROBERTO CARLOS ARANGO SUAREZ</t>
  </si>
  <si>
    <t>CONSORCIO CDI PALESTINA</t>
  </si>
  <si>
    <t>1. CONSORCIO CDI PALESTINA</t>
  </si>
  <si>
    <t>https://www.contratos.gov.co/consultas/detalleProceso.do?numConstancia=13-1-100399</t>
  </si>
  <si>
    <t>CONSTRUCCION DE DOS CENTROS INTEGRALES DE DESARROLLO   EN EL MUNICIPIO DE GACHANCIPA-CUNDINAMARCA</t>
  </si>
  <si>
    <t>13-1-102237</t>
  </si>
  <si>
    <t>011 de 2013</t>
  </si>
  <si>
    <t>800114461-4</t>
  </si>
  <si>
    <t>INGESANDIA INGENIEROS CONTRATISTAS S.A.S. SIGLA INGESANDIA S.A.S.</t>
  </si>
  <si>
    <t>CONSTRUCCION DE UN CENTRO INTEGRAL DE DESARROLLO  EN EL MUNICIPIO DE GACHANCIPA-CUNDINAMARCA</t>
  </si>
  <si>
    <t>https://www.contratos.gov.co/consultas/detalleProceso.do?numConstancia=13-1-102237</t>
  </si>
  <si>
    <t>13-1-95012</t>
  </si>
  <si>
    <t>LICITACION PUBLICA 001- 2013</t>
  </si>
  <si>
    <t>CONSORCIO PROSPERIDAD</t>
  </si>
  <si>
    <t>MANTENIMIENTO Y MEJORAMIENTO DE LA VIA ALTO DE LA PALOMA EL REPOSO EL BRILLANTE DEL MUNICIPIO DE PALESTINA DE DEPARTAMENTO DE CALDAS</t>
  </si>
  <si>
    <t>https://www.contratos.gov.co/consultas/detalleProceso.do?numConstancia=13-1-95012</t>
  </si>
  <si>
    <t>CONSTRUCCION DE PAVIMENTO RIGIDO PARA EL CIERRE DE CIRCUITOS VIALES EN LOS BARRIOS EL CARMEN Y LIBERTADOR DEL MUNICIPIO DE MAICAO LA GUAJIRA.</t>
  </si>
  <si>
    <t>13-1-88427</t>
  </si>
  <si>
    <t>C- 004 DE 2013</t>
  </si>
  <si>
    <t>825.000.748-3</t>
  </si>
  <si>
    <t>84.035.949</t>
  </si>
  <si>
    <t>SILVIO ESNOBIS CUESTA SOLANO</t>
  </si>
  <si>
    <t>CONSTRUCCION DE PAVIMENTO RIGIDO PARA EL CIERRE DE CIRCUITOS VIALES EN LOS BARRIOS EL CARMEN Y LIBERTADOR DEL MUNICIPIO DE MAICAO LA GUAJIRA</t>
  </si>
  <si>
    <t>TOTAL PUNTAJE: 1000/1000</t>
  </si>
  <si>
    <t>https://www.contratos.gov.co/consultas/detalleProceso.do?numConstancia=13-1-88427</t>
  </si>
  <si>
    <t>08/16/2013 12:00:00 AM</t>
  </si>
  <si>
    <t>13-1-99116</t>
  </si>
  <si>
    <t>LP-SEG-017-2013</t>
  </si>
  <si>
    <t>00989-2013</t>
  </si>
  <si>
    <t>CONSORCIO CACOTA 2013</t>
  </si>
  <si>
    <t>MANTENIMIENTO DE CARRETERA RAMAL A CACOTA EN EL MUNICIPIO DE CACOTA DEL DEPARTAMENTO NORTE DE SANTANDER</t>
  </si>
  <si>
    <t>CONSORCIO  CACOTA  2013</t>
  </si>
  <si>
    <t>UNION TEMPORAL MANTENIMIENTO CUPULA 2013 ASPECTO JURIDICO = HABILITADO ASPECTO FINANCIERO = HABILITADO ASPECTO TECNICO = HABILITADO 1000 PUNTOS</t>
  </si>
  <si>
    <t>https://www.contratos.gov.co/consultas/detalleProceso.do?numConstancia=13-1-99116</t>
  </si>
  <si>
    <t>CONSTRUCCION  Y ADECUACION DE LA      PLANTA FISICA DE LA INSTITUCION EDUCATIVA JOSE ANTONIO GALAN SEDE A DEL MUNICIPIO DE FLORIDABLANCA</t>
  </si>
  <si>
    <t>12-1-86575</t>
  </si>
  <si>
    <t>FLO-LIC-SI-003 DE 2012</t>
  </si>
  <si>
    <t>FLO-LIC-SINF-003-2012</t>
  </si>
  <si>
    <t>900610825-1</t>
  </si>
  <si>
    <t>UNION TEMPORAL INSTITUTO GALAN</t>
  </si>
  <si>
    <t>91158371 DE FLORIDABLANCA</t>
  </si>
  <si>
    <t>https://www.contratos.gov.co/consultas/detalleProceso.do?numConstancia=12-1-86575</t>
  </si>
  <si>
    <t>13-1-99830</t>
  </si>
  <si>
    <t>LP 07 2013</t>
  </si>
  <si>
    <t>COP 07 2013</t>
  </si>
  <si>
    <t>800221241-9</t>
  </si>
  <si>
    <t>INAMBIENTES S.A.S</t>
  </si>
  <si>
    <t>RENE ALEJANDRO RESTREPO PEREZ</t>
  </si>
  <si>
    <t>INAMBIENTE S.A.S</t>
  </si>
  <si>
    <t>SETECIENTOS CINCUENTA PUNTOS (750)</t>
  </si>
  <si>
    <t>https://www.contratos.gov.co/consultas/detalleProceso.do?numConstancia=13-1-99830</t>
  </si>
  <si>
    <t>13-1-91865</t>
  </si>
  <si>
    <t>LIC-SI-011-2013</t>
  </si>
  <si>
    <t>SOCIEDAD OMEGA 3A SAS</t>
  </si>
  <si>
    <t>DAVID RICARDO CASTILLO BAUTE</t>
  </si>
  <si>
    <t>OBRAS MAQUINARIAS Y EQUIPOS TRES A SAS</t>
  </si>
  <si>
    <t>OBRAS MAQUINARIAS Y EQUIPOS TRES A SAS ... 945.53 PTOS</t>
  </si>
  <si>
    <t>https://www.contratos.gov.co/consultas/detalleProceso.do?numConstancia=13-1-91865</t>
  </si>
  <si>
    <t>ALMONTEBELLO1</t>
  </si>
  <si>
    <t>TERMINACION DE OBRAS FALTANTES DEL CENTRO ADMINISTRATIVO DE MONTEBELLO - ANTIOQUIA</t>
  </si>
  <si>
    <t>13-1-95186</t>
  </si>
  <si>
    <t>CONTRATO DE OBRA PUBLICA NRO 003</t>
  </si>
  <si>
    <t>UNION TEMPORAL MONTEBELLO 2013</t>
  </si>
  <si>
    <t>JUAN ALBERTO PRIETO BERDUGO</t>
  </si>
  <si>
    <t>https://www.contratos.gov.co/consultas/detalleProceso.do?numConstancia=13-1-95186</t>
  </si>
  <si>
    <t>13-1-86950</t>
  </si>
  <si>
    <t>SI-050-2013</t>
  </si>
  <si>
    <t>https://www.contratos.gov.co/consultas/detalleProceso.do?numConstancia=13-1-86950</t>
  </si>
  <si>
    <t>MANTENIMIENTO Y MEJORAMIENTO DE ANDENES URBANOS EN JURISDICCION DEL MUNICIPIO DE SABANETA Y OBRAS COMPLEMENTARIAS</t>
  </si>
  <si>
    <t>13-1-104890</t>
  </si>
  <si>
    <t>LP-11-2013</t>
  </si>
  <si>
    <t>1251-2013</t>
  </si>
  <si>
    <t>811.001.441-1</t>
  </si>
  <si>
    <t>MANTENIMIENTO Y MEJORAMIENTO DE ANDENES URBANOS EN JURISDICCION DEL MUNICIPIO DE SABANETA Y OBRAS COMPLEMENTARIAS.</t>
  </si>
  <si>
    <t>https://www.contratos.gov.co/consultas/detalleProceso.do?numConstancia=13-1-104890</t>
  </si>
  <si>
    <t>12-1-83851</t>
  </si>
  <si>
    <t>900581060-9</t>
  </si>
  <si>
    <t>80.352.983</t>
  </si>
  <si>
    <t>JAVIER ESPITIA RODRIGUEZ.</t>
  </si>
  <si>
    <t>CONSORCIO MODULOS EDUCATIVOS</t>
  </si>
  <si>
    <t>CONSORCIO MODULOS EDUCATIVOS CON 65 PUNTOS</t>
  </si>
  <si>
    <t>https://www.contratos.gov.co/consultas/detalleProceso.do?numConstancia=12-1-83851</t>
  </si>
  <si>
    <t>890980848-1</t>
  </si>
  <si>
    <t>ALFRESNO</t>
  </si>
  <si>
    <t>MANTENIMIENTO Y MEJORAMIENTO DE LA VIA FRESNO VEREDA PARTIDAS . TABLAZO - ESPAÑA DEL MUNICIPIO DE FRESNO TOLIMA</t>
  </si>
  <si>
    <t>Fresno</t>
  </si>
  <si>
    <t>13-1-91739</t>
  </si>
  <si>
    <t>LP001 - 2013</t>
  </si>
  <si>
    <t>809012299 - 1</t>
  </si>
  <si>
    <t>PROYECTOS DE OBRAS DE INGENERIA  S.AS.</t>
  </si>
  <si>
    <t>YASNITH CIFUENTES HERNANDEZ</t>
  </si>
  <si>
    <t>MANTENIMIENTO Y MEJORAMIENTO DE LA VIA FRESNO VEREDA PARTIDAS - TABLAZO - ESPAÑA - DEL MUNICIPIO DE FRESNO</t>
  </si>
  <si>
    <t>PROYECTOS Y OBRAS DE INGENIERIA TOLIMENSE S.A.S  PROGINTOL   UNICO PROPONENTE</t>
  </si>
  <si>
    <t>https://www.contratos.gov.co/consultas/detalleProceso.do?numConstancia=13-1-91739</t>
  </si>
  <si>
    <t>MINISTERIO DE AMBIENTE Y DESARROLLO SOSTENIBLE (MINAMBIENTE)</t>
  </si>
  <si>
    <t>MINAMBIENTE</t>
  </si>
  <si>
    <t>SELECCIONAR AL CONTRATISTA QUE REALICE LAS OBRAS DE ADECUACION  REMODELACION  MANTENIMIENTO Y CABLEADO ESTRUCTURADO DE LAS INSTALACIONES DEL MINISTERIO  ASI COMO EL SUMINISTRO E INSTALACION DEL MOBILIARIO DE OFICINA ABIERTA  POR EL SISTEMA DE PRECIOS UNITARIOS FIJOS SIN FORMULA DE REAJUSTE  EN LA CIUDAD DE BOGOTA D.C.  DE CONFORMIDAD CON LAS CARACTERISTICAS Y ESPECIFICACIONES DESCRITAS EN LOS PLIEGOS DE CONDICIONES.</t>
  </si>
  <si>
    <t>13-1-100476</t>
  </si>
  <si>
    <t>L.P. No. 03 de 2013</t>
  </si>
  <si>
    <t>FAMOC DEPANEL SA</t>
  </si>
  <si>
    <t>https://www.contratos.gov.co/consultas/detalleProceso.do?numConstancia=13-1-100476</t>
  </si>
  <si>
    <t>13-1-104057</t>
  </si>
  <si>
    <t>900672863-7</t>
  </si>
  <si>
    <t>CONSORCIO INGENIEROS ASOCIADOS</t>
  </si>
  <si>
    <t>GABRIEL ANTONIO DUARTE DIAZ</t>
  </si>
  <si>
    <t>CONSORCIOS INGENIEROS ASOCIADOS</t>
  </si>
  <si>
    <t>https://www.contratos.gov.co/consultas/detalleProceso.do?numConstancia=13-1-104057</t>
  </si>
  <si>
    <t>09/27/2013 12:00:00 AM</t>
  </si>
  <si>
    <t>13-1-102854</t>
  </si>
  <si>
    <t>LPCH-012-2013</t>
  </si>
  <si>
    <t>CONSORCIO CHIQUINQUIRA 2013</t>
  </si>
  <si>
    <t>JOSE IGNACIO QUINTERO ROZO</t>
  </si>
  <si>
    <t>https://www.contratos.gov.co/consultas/detalleProceso.do?numConstancia=13-1-102854</t>
  </si>
  <si>
    <t>13-1-100867</t>
  </si>
  <si>
    <t>LP-38 DE 2013 (LP-70005102 DE 2013)</t>
  </si>
  <si>
    <t>4600051704  DE 2013</t>
  </si>
  <si>
    <t>900191916-4</t>
  </si>
  <si>
    <t>CONSORCIO ESPACIO PUBLICO</t>
  </si>
  <si>
    <t>19.342.296</t>
  </si>
  <si>
    <t>GERMAN RAMIREZ BARBOSA</t>
  </si>
  <si>
    <t>https://www.contratos.gov.co/consultas/detalleProceso.do?numConstancia=13-1-100867</t>
  </si>
  <si>
    <t>CONSTRUCCION DE CERRAMIENTO PERIMETRAL  ZONAS DURAS Y DE CIRCULACION (PLAZOLETA ¿ PARQUEADEROS)  OBRAS DE URBANISMO EN LA INSTITUCION EDUCATIVA EL PROGRESO BICENTENARIO  MUNICIPIO DE SAN JOSE DE CUCUTA.</t>
  </si>
  <si>
    <t>12-1-85841</t>
  </si>
  <si>
    <t>LP-SIM-009-2012</t>
  </si>
  <si>
    <t>900.587.981-4</t>
  </si>
  <si>
    <t>UNION TEMPORAL EL PROGRESO BICENTENARIO</t>
  </si>
  <si>
    <t>88.200.502 DE CUCUTA</t>
  </si>
  <si>
    <t>RUBIEL ANTONIO GUERRERO ZAMBRANO</t>
  </si>
  <si>
    <t>CONSTRUCCION DE CERRAMIENTO PERIMETRAL  ZONAS DURAS Y DE CIRCULACION (PLAZOLETA - PARQUEADEROS)  OBRAS DE URBANISMO EN LA INSTITUCION EDUCATIVA EL PROGRESO BICENTENARIO  MUNICIPIO DE SAN JOSE DE CUCUTA.</t>
  </si>
  <si>
    <t>UNION TEMPORAL EL PROGRESO BICENTENARIO PUNTAJE 1000</t>
  </si>
  <si>
    <t>https://www.contratos.gov.co/consultas/detalleProceso.do?numConstancia=12-1-85841</t>
  </si>
  <si>
    <t>13-1-89828</t>
  </si>
  <si>
    <t>00070004977 DE 2013</t>
  </si>
  <si>
    <t>https://www.contratos.gov.co/consultas/detalleProceso.do?numConstancia=13-1-89828</t>
  </si>
  <si>
    <t>13-1-100953</t>
  </si>
  <si>
    <t>CONVOCATORIA PUBLICA  No 48 L.P -2013</t>
  </si>
  <si>
    <t>PS-GCT.2.7.013- 415</t>
  </si>
  <si>
    <t>900671718-2</t>
  </si>
  <si>
    <t>https://www.contratos.gov.co/consultas/detalleProceso.do?numConstancia=13-1-100953</t>
  </si>
  <si>
    <t>CONSTRUCCION ESTADIO MUNICIPAL PASCUAL DELGADO DEL MUNICIPIO DE EL TABLON DE GOMEZ - NARIÑO</t>
  </si>
  <si>
    <t>13-1-100376</t>
  </si>
  <si>
    <t>LP 02-2013</t>
  </si>
  <si>
    <t>OP 030-2013</t>
  </si>
  <si>
    <t>12.998.133-8</t>
  </si>
  <si>
    <t>LA UNION TEMPORAL LAS MESAS CONSTRUCCIONES</t>
  </si>
  <si>
    <t>12.998.133</t>
  </si>
  <si>
    <t>UNION TEMPORAL LAS MESAS CONSTRUCCIONES</t>
  </si>
  <si>
    <t>867 5 PUNTOS</t>
  </si>
  <si>
    <t>https://www.contratos.gov.co/consultas/detalleProceso.do?numConstancia=13-1-100376</t>
  </si>
  <si>
    <t>REMODELACION Y MOBILIARIO EN LAS INSTALACIONES DE LA SECRETARIA DE HACIENDA  TESORERIA Y LA SECRETARIA DE INFRAESTRUCTURA DE LA ALCADIA DEL MUNICIPIO DE BUCARAMANGA</t>
  </si>
  <si>
    <t>13-1-102863</t>
  </si>
  <si>
    <t>SI-LP-028-2013</t>
  </si>
  <si>
    <t>900115635-6</t>
  </si>
  <si>
    <t>SERVICIOS Y SOLUCIONES LTDA</t>
  </si>
  <si>
    <t>JAVIER HORACIO ZABALA CARVAJAL</t>
  </si>
  <si>
    <t>SERVICIOS Y SOLUCIONES LTDA 1000 PTS</t>
  </si>
  <si>
    <t>https://www.contratos.gov.co/consultas/detalleProceso.do?numConstancia=13-1-102863</t>
  </si>
  <si>
    <t>CONSTRUCCION PARQUE DE ARTESANOS EN EL MUNICIPIO DE SAN JOSE DEL GUAVIARE DEPARTAMENTO DEL GUAVIARE</t>
  </si>
  <si>
    <t>12-1-86429</t>
  </si>
  <si>
    <t>246     DE 2013</t>
  </si>
  <si>
    <t>11.189.713</t>
  </si>
  <si>
    <t>JOHN JAIRO PEREZ MURCIA</t>
  </si>
  <si>
    <t>https://www.contratos.gov.co/consultas/detalleProceso.do?numConstancia=12-1-86429</t>
  </si>
  <si>
    <t>EJECUCION DE OBRAS CIVILES CONSISTENTES EN LA CONSTRUCCION DE PAVIMENTO EN CONCRETO RIGIDO EN EL TRAMO I DE LA URBANIZACION CIUDADELA LA LINDA DE LA CIUDAD DE MANIZALES</t>
  </si>
  <si>
    <t>13-1-90003</t>
  </si>
  <si>
    <t>INV-L-005-2013</t>
  </si>
  <si>
    <t>79.600.078</t>
  </si>
  <si>
    <t>UNION TEMPORAL CALDAS 2013</t>
  </si>
  <si>
    <t>DARIO ALBERTO PEROZA DAZA</t>
  </si>
  <si>
    <t>EJECUCION DE OBRAS CIVILES CONSISTENTES EN LA CONSTRUCCION DE PAVIMENTO EN CONCRETO RIGIDO EN EL TRAMO I DE LA URBANIZACION CIUDADELA LA LINDA DE LA CIUDAD DE MANIZALES ( COMPRENDIDO EN LA CARRERA 6 NORTE Y LA CARRERA 7 B NORTE INCLUSIVE</t>
  </si>
  <si>
    <t>UNION TEMPORAL CALDAS 2013 CONSORCIO BN ERNESTO URREA GIRALDO</t>
  </si>
  <si>
    <t>https://www.contratos.gov.co/consultas/detalleProceso.do?numConstancia=13-1-90003</t>
  </si>
  <si>
    <t>13-1-103263</t>
  </si>
  <si>
    <t>9012-01</t>
  </si>
  <si>
    <t>900.295.156-0</t>
  </si>
  <si>
    <t>B&amp;B SOLUCIONES DE INGENIERIA LTDA</t>
  </si>
  <si>
    <t>91.497.022</t>
  </si>
  <si>
    <t>JORGE LEONARDO BASTO ANAYA</t>
  </si>
  <si>
    <t>EL CONTRATISTA SE OBLIGA CON LA CORPORACION A REALIZAR LA CONSTRUCCION DEL EMISARIO FINAL Y LA PTAR PARA EL MUNICIPIO DE CALIFORNIA  QUE AYUDARA A LADESCONTAMINACION DEL RIO VETAS Y SURATA  MEJORANDO</t>
  </si>
  <si>
    <t>B &amp; B SOLUCIONES DE INGENIERIA LTDA</t>
  </si>
  <si>
    <t>B &amp; B SOLUCIONES DE INGENIERIA LTDA CONSORCIO CALIFORNIA</t>
  </si>
  <si>
    <t>https://www.contratos.gov.co/consultas/detalleProceso.do?numConstancia=13-1-103263</t>
  </si>
  <si>
    <t>AMPLIACION DE LA COBERTURA MEDIANTE LA CONTRUCCION DE SEIS AULAS EN LOS CENTROS EDUCATIVOS CIRALES SEDE A  ISLANDA SEDE A LA SALINA SEDE A DEL MUNICIPIO DEL CARMEN DE CHUCURI ¿SANTANDER</t>
  </si>
  <si>
    <t>13-1-95848</t>
  </si>
  <si>
    <t>SPM LP 005 2013</t>
  </si>
  <si>
    <t>13745267-4</t>
  </si>
  <si>
    <t>JOSE ANTONIO HERNANDEZ RIVERA</t>
  </si>
  <si>
    <t>MPLIACION DE LA COBERTURA MEDIANTE LA CONTRUCCION DE SEIS AULAS EN LOS CENTROS EDUCATIVOS CIRALES SEDE A  ISLANDA SEDE A LA SALINA SEDE A DEL MUNICIPIO DEL CARMEN DE CHUCURI SANTANDER</t>
  </si>
  <si>
    <t>https://www.contratos.gov.co/consultas/detalleProceso.do?numConstancia=13-1-95848</t>
  </si>
  <si>
    <t>13-1-90810</t>
  </si>
  <si>
    <t>LP 008 DE 2013</t>
  </si>
  <si>
    <t>COP 003 DE 2013</t>
  </si>
  <si>
    <t>80.041.923</t>
  </si>
  <si>
    <t>CONSORCIO TORROJAS</t>
  </si>
  <si>
    <t>OSCAR IVAN TORRES ROJAS</t>
  </si>
  <si>
    <t>https://www.contratos.gov.co/consultas/detalleProceso.do?numConstancia=13-1-90810</t>
  </si>
  <si>
    <t>13-1-105975</t>
  </si>
  <si>
    <t>LP-SOPT-OP-018-2013</t>
  </si>
  <si>
    <t>0313-2013</t>
  </si>
  <si>
    <t>900.688.565-7</t>
  </si>
  <si>
    <t>JAIRO ALBERTO VARGAS TABORDA</t>
  </si>
  <si>
    <t>novecientos noventa y nueve punto cincuenta puntos (997 50) sobre mil (1000) puntos</t>
  </si>
  <si>
    <t>https://www.contratos.gov.co/consultas/detalleProceso.do?numConstancia=13-1-105975</t>
  </si>
  <si>
    <t>13-1-92057</t>
  </si>
  <si>
    <t>LP 004 2013</t>
  </si>
  <si>
    <t>CO 010 2013</t>
  </si>
  <si>
    <t>800.114.461-4</t>
  </si>
  <si>
    <t>INGESANDIA SAS</t>
  </si>
  <si>
    <t>79.146.215</t>
  </si>
  <si>
    <t>INGESANDIA SAS  por la suma de SETECIENTOS TREINTA Y SEIS MILLONES QUINIENTOS DIECINUEVE MIL DOSCIENTOS VEINTICINCO PESOS ($736.519.255)</t>
  </si>
  <si>
    <t>total de cien PUNTOS (100).</t>
  </si>
  <si>
    <t>https://www.contratos.gov.co/consultas/detalleProceso.do?numConstancia=13-1-92057</t>
  </si>
  <si>
    <t>CONSTRUCCION DE PISTA DE PATINAJE EN EL SECTOR BICENTENARIO ZONA URBANA DE EL MUNICIPIO DE EL RETIRO.</t>
  </si>
  <si>
    <t>13-1-103995</t>
  </si>
  <si>
    <t>L.P 09 DE 2013</t>
  </si>
  <si>
    <t>CONTRATO 255-2013</t>
  </si>
  <si>
    <t>LUZ DAMARIS CARDONA ARISMENDY</t>
  </si>
  <si>
    <t>LUZ DAMARIS CARDONA  ARISMENDY</t>
  </si>
  <si>
    <t>LUZ DAMARIS CARDONA ARISMENDY 995 PUNTOS</t>
  </si>
  <si>
    <t>https://www.contratos.gov.co/consultas/detalleProceso.do?numConstancia=13-1-103995</t>
  </si>
  <si>
    <t>13-1-93095</t>
  </si>
  <si>
    <t>LIC-003-2013</t>
  </si>
  <si>
    <t>003-00620-2013</t>
  </si>
  <si>
    <t>804.011.246-9</t>
  </si>
  <si>
    <t>SAJY LTDA</t>
  </si>
  <si>
    <t>91.250.498</t>
  </si>
  <si>
    <t>JULIAN MAURICIO CARRILLO TORRES</t>
  </si>
  <si>
    <t>INICIAR PROCESOS DE RESTAURACION  A TRAVES DE LA REHABILITACION Y RECUPERACION  IMPLEMENTANDO RESTAURACION ASISTIDA (ACTIVA) Y ESPONTANEA (PASIVA)  EN EL DISTRITO REGIONAL DE MANEJO INTEGRADO DE LOS RECURSOS NATURALES RENOVABLES EN EL TERRITORIO QUE COMPRENDE LOS PARAMOS DE GUANTIVA Y LA RUSIA  BOSQUES DE ROBLE Y SUS ZONAS ALEDAÑAS  EN EL DEPARTAMENTO DE SANTANDER -FASE 1 .</t>
  </si>
  <si>
    <t>https://www.contratos.gov.co/consultas/detalleProceso.do?numConstancia=13-1-93095</t>
  </si>
  <si>
    <t>13-1-90863</t>
  </si>
  <si>
    <t>SS-LP-008-2013</t>
  </si>
  <si>
    <t>426-2013</t>
  </si>
  <si>
    <t>900.623.506-3</t>
  </si>
  <si>
    <t>CONSORCIO SALUD PUBLICA DE CORDOBA</t>
  </si>
  <si>
    <t>9.136.558</t>
  </si>
  <si>
    <t>WILSON RUIZ HERNANDEZ</t>
  </si>
  <si>
    <t>HABILITADA</t>
  </si>
  <si>
    <t>https://www.contratos.gov.co/consultas/detalleProceso.do?numConstancia=13-1-90863</t>
  </si>
  <si>
    <t>13-1-91866</t>
  </si>
  <si>
    <t>LP-SGT-SRN-015-2013</t>
  </si>
  <si>
    <t>2536-2013</t>
  </si>
  <si>
    <t>RICARDO SARMIENTO WILCHES</t>
  </si>
  <si>
    <t>REHABILITACION Y CONSERVACIO DEL PUENTE PUERTO SALGAR EN LA CARRETERA HONDA - RIO ERMITAÑO</t>
  </si>
  <si>
    <t>https://www.contratos.gov.co/consultas/detalleProceso.do?numConstancia=13-1-91866</t>
  </si>
  <si>
    <t>13-1-91178</t>
  </si>
  <si>
    <t>900066226-6</t>
  </si>
  <si>
    <t>urbanico s.a.s</t>
  </si>
  <si>
    <t>john alberto calle gallego</t>
  </si>
  <si>
    <t>URBANICO S.A.S CON NIT: 900.066.226-6</t>
  </si>
  <si>
    <t>EL PROPONENTE URBANICO S.A.S  OBTIENE 1000 PUNTOS</t>
  </si>
  <si>
    <t>https://www.contratos.gov.co/consultas/detalleProceso.do?numConstancia=13-1-91178</t>
  </si>
  <si>
    <t>ALPUERTOLLERAS3</t>
  </si>
  <si>
    <t>Puerto Lleras</t>
  </si>
  <si>
    <t>13-1-89341</t>
  </si>
  <si>
    <t>LP_001_2013</t>
  </si>
  <si>
    <t>Ingeniero OSCAR SANCHEZ GONZALEZ</t>
  </si>
  <si>
    <t>https://www.contratos.gov.co/consultas/detalleProceso.do?numConstancia=13-1-89341</t>
  </si>
  <si>
    <t>13-1-103225</t>
  </si>
  <si>
    <t>LP 29 DE 2013</t>
  </si>
  <si>
    <t>CONTRATO 225 DE 2013</t>
  </si>
  <si>
    <t>900679373-1</t>
  </si>
  <si>
    <t>CONSORCIO PALOALTO</t>
  </si>
  <si>
    <t>CONSORCIO PALOALTO conformado por: MAURICIO VEGA MERCHAN y/o HECHO EN COLOMBIA  JUAN ARTURO AMADOR OSPINO Y LUIS FERNANDO TAMAYO PERALTA</t>
  </si>
  <si>
    <t>VER RESOLUCION DE ADJUDICACION 5663 DE NOVIEMBRE 26 DE 2013</t>
  </si>
  <si>
    <t>https://www.contratos.gov.co/consultas/detalleProceso.do?numConstancia=13-1-103225</t>
  </si>
  <si>
    <t>13-1-91935</t>
  </si>
  <si>
    <t>LP0062013</t>
  </si>
  <si>
    <t>NIT # 17804528-1 y NIT #900342475-7</t>
  </si>
  <si>
    <t>C.C #17.804.528 de Riohacha</t>
  </si>
  <si>
    <t>MIGUEL FRANCISCO PITRE REDONDO</t>
  </si>
  <si>
    <t>CONSTRUCCION DE PLANTA DE TRATAMIENTO  SISTEMAS  DE BOMBEO Y TANQUE ELEVADO  PARA EL MEJORAMIENTO DEL ACUEDUCTO DEL CORREGIMIENTO DE MATITAS  MUNICIPIO DE RIOHACHA  DEPARTAMENTO DE LA GUAJIRA</t>
  </si>
  <si>
    <t>https://www.contratos.gov.co/consultas/detalleProceso.do?numConstancia=13-1-91935</t>
  </si>
  <si>
    <t>ALBARBOSAANT</t>
  </si>
  <si>
    <t>OBRAS DE ACONDICINAMIENTO EN EDIFICACION PUBLICA  UICADA EN LA ZONA URBANA DEL MUNICIPIO DE BARBOSA ANTIOQUIA</t>
  </si>
  <si>
    <t>Barbosa</t>
  </si>
  <si>
    <t>13-1-88655</t>
  </si>
  <si>
    <t>020 DE 2013</t>
  </si>
  <si>
    <t>Constructora DYNCO SAS</t>
  </si>
  <si>
    <t>javier enrique martinez herrera</t>
  </si>
  <si>
    <t>Constructora DYNCO S.A.S NIT. 900098984-8</t>
  </si>
  <si>
    <t>DYNCO S.A.S. 1000 puntos</t>
  </si>
  <si>
    <t>https://www.contratos.gov.co/consultas/detalleProceso.do?numConstancia=13-1-88655</t>
  </si>
  <si>
    <t>PRIMERA ETAPA REMODELACION DEL EDIFICIO UBICADO EN LA CARRERA 6ta CON CALLE 34  SEDE DE LA ESTACIÒN CENTRAL DEL CUERPO DE BOMBEROS OFICIALES DEL MUNICIPIO DE PEREIRA</t>
  </si>
  <si>
    <t>13-1-98623</t>
  </si>
  <si>
    <t>140-2013</t>
  </si>
  <si>
    <t>2745-2013</t>
  </si>
  <si>
    <t>800.118.798-9</t>
  </si>
  <si>
    <t>30.271.528 EXPEDIDA EN MANIZALES</t>
  </si>
  <si>
    <t>TISNES IDARRAGA ASOCIADOS LTDA  Calle 18 No 106-98 oficina 304 telèfonos (2) 3333221 - (2) 3333200</t>
  </si>
  <si>
    <t>TISNES IDARRAGA ASOCIADOS  100 PUNTOS; ALCIBER FRANCISCO SALAS 99 PUNTOS; PABLO FELIPE ARAQUE  98 PUNTOS; CONSORCIO Mm   97 PUNTOS; JOSUE ZAPATA OROZCO  96 PUNTOS.</t>
  </si>
  <si>
    <t>https://www.contratos.gov.co/consultas/detalleProceso.do?numConstancia=13-1-98623</t>
  </si>
  <si>
    <t>ADECUACION DE LA CANCHA MULTIFUNCIONAL  DE LA INSTITUCION EDUCATIVA JUAN JOSE RONDON   SEDE LUIS CARLOS GALAN  MUNICIPIO DE PAZ DE ARIPORO ¿ CASANARE</t>
  </si>
  <si>
    <t>13-1-96130</t>
  </si>
  <si>
    <t>PZA LP-005-2013</t>
  </si>
  <si>
    <t>301.17.5-010</t>
  </si>
  <si>
    <t>900649615-0</t>
  </si>
  <si>
    <t>UNION TEMPORAL PAZ LUIS CARLOS</t>
  </si>
  <si>
    <t>PEDRO ALEJANDRO CAÑON SANCHEZ</t>
  </si>
  <si>
    <t>ADECUACION DE LA CANCHA MULTIFUNCIONAL  DE LA INSTITUCION EDUCATIVA JUAN JOSE RONDON   SEDE LUIS CARLOS GALAN  MUNICIPIO DE PAZ DE ARIPORO CASANARE</t>
  </si>
  <si>
    <t>https://www.contratos.gov.co/consultas/detalleProceso.do?numConstancia=13-1-96130</t>
  </si>
  <si>
    <t>13-1-94791</t>
  </si>
  <si>
    <t>MYCA-SOPY-LP-011-2013</t>
  </si>
  <si>
    <t>101.19.1026</t>
  </si>
  <si>
    <t>900.651.061-7</t>
  </si>
  <si>
    <t>UNION TEMPORAL SOLUCIONES AMBIENTALES</t>
  </si>
  <si>
    <t>10.273.208</t>
  </si>
  <si>
    <t>https://www.contratos.gov.co/consultas/detalleProceso.do?numConstancia=13-1-94791</t>
  </si>
  <si>
    <t>ALBOLIVAR</t>
  </si>
  <si>
    <t>CONSTRUCCION PAVIMENTO EN CONCRETO RIGIDO EN LAS VIAS URBANAS EN EL PARQUE PRINCIPAL  DEL MUNICIPIO DE BOLIVAR  DEPARTAMENTO DE SANTANDER</t>
  </si>
  <si>
    <t>13-1-106499</t>
  </si>
  <si>
    <t>MBS-MCLP-003</t>
  </si>
  <si>
    <t>MBS-LP-COP001 DE 2014</t>
  </si>
  <si>
    <t>UNION TEMPORAL PAVIMENTOS BOLIVAR</t>
  </si>
  <si>
    <t>FEDERICO ARIAS GARCIA</t>
  </si>
  <si>
    <t>CONSTRUCCION PAVIMENTO EN CONCRETO RIGIDO EN LAS VIAS URBANAS EN EL PARQUE PRINCIPAL DEL MUNICIPIO DE BOLIVAR  DEPARTAMENTO DE SANTANDER</t>
  </si>
  <si>
    <t>https://www.contratos.gov.co/consultas/detalleProceso.do?numConstancia=13-1-106499</t>
  </si>
  <si>
    <t>891856294-5</t>
  </si>
  <si>
    <t>ALBOCHALEMA</t>
  </si>
  <si>
    <t>CONSTRUCCION DE PAVIMENTO RIGIDO EN LAS VIAS URBANAS DEL MUNICIPIO DE BOCHALEMA¿</t>
  </si>
  <si>
    <t>Bochalema</t>
  </si>
  <si>
    <t>13-1-99814</t>
  </si>
  <si>
    <t>LP-MB-003-2013</t>
  </si>
  <si>
    <t>054-2013</t>
  </si>
  <si>
    <t>88.211.813-7</t>
  </si>
  <si>
    <t>JESUS ENRIQUE VARGAS RODRIGUEZ</t>
  </si>
  <si>
    <t>CONSTRUCCION DE PAVIMENTO RIGIDO EN LAS VIAS URBANAS DEL MUNICIPIO DE BOCHALEMA  (N de S)</t>
  </si>
  <si>
    <t>Ing. JESUS ENRIQUE VARGAS RODRIGUEZ</t>
  </si>
  <si>
    <t>EL INGENIERO JESUS ENRIQUE VARGAS RODRIGUEZ FUE EL UNICO PROPONENTE DEL PROCESO  CUMPLIENDO CON LOS REQUISITOS REQUERIDOS  VER ACTA DE EVALUACION</t>
  </si>
  <si>
    <t>https://www.contratos.gov.co/consultas/detalleProceso.do?numConstancia=13-1-99814</t>
  </si>
  <si>
    <t>13-1-101047</t>
  </si>
  <si>
    <t>800027813-0</t>
  </si>
  <si>
    <t>INGEOMEGA S.A.</t>
  </si>
  <si>
    <t>INGEOMEGA S.A</t>
  </si>
  <si>
    <t>INGEOMEGA S.A 1000 PUNTOS SANEAR S.A         985 PUNTOS</t>
  </si>
  <si>
    <t>https://www.contratos.gov.co/consultas/detalleProceso.do?numConstancia=13-1-101047</t>
  </si>
  <si>
    <t>EJECUCION DE OBRAS CIVILES CONSISTENTES EN LA CONSTRUCCION DE PAVIMENTO EN CONCRETO RIGIDO EN EL TRAMO III DE LA URBANIZACION CIUDADELA LA LINDA DE LA CIUDAD DE MANIZALES</t>
  </si>
  <si>
    <t>13-1-90007</t>
  </si>
  <si>
    <t>INV-L-007-2013</t>
  </si>
  <si>
    <t>10.235.787</t>
  </si>
  <si>
    <t>GERMAN SALAZAR MEJIA</t>
  </si>
  <si>
    <t>EJECUCION DE OBRAS CIVILES CONSISTENTES EN LA CONSTRUCCION DE PAVIMENTO EN CONCRETO RIGIDO EN EL TRAMO III DE LA URBANIZACION CIUDADELA LA LINDA DE LA CIUDAD DE MANIZALES ( COMPRENDIDOS ENTRE LA CARRERA 9 B NORTE Y LA CARRERA 11 NORTE INCLUSIVE )</t>
  </si>
  <si>
    <t>GERMAN SALAZAR MEJIA CL 62 23 61 Of. 501 8858977 Manizales</t>
  </si>
  <si>
    <t>GERMAN SALAZAR MEJIA JORGE JULIO CARMONA GIRALDO HECTOR ORLANDO ALARCON GONZALES</t>
  </si>
  <si>
    <t>https://www.contratos.gov.co/consultas/detalleProceso.do?numConstancia=13-1-90007</t>
  </si>
  <si>
    <t>13-1-105479</t>
  </si>
  <si>
    <t>43.150.821</t>
  </si>
  <si>
    <t>ANGELA MARIA CARDENAS ZAPATA</t>
  </si>
  <si>
    <t>https://www.contratos.gov.co/consultas/detalleProceso.do?numConstancia=13-1-105479</t>
  </si>
  <si>
    <t>13-1-89216</t>
  </si>
  <si>
    <t>Licitacion Publica 04-13</t>
  </si>
  <si>
    <t>CONTRATO 034 - 13</t>
  </si>
  <si>
    <t>900.611.897-0</t>
  </si>
  <si>
    <t>UT PARQUE PLANADA II</t>
  </si>
  <si>
    <t>13.882.674</t>
  </si>
  <si>
    <t>JOSE IGNACIO CONTRERAS LAZARO</t>
  </si>
  <si>
    <t>UT PARQUE PLANADA II 1000 puntos AZ CONSTRUCCIONES SAS   987 puntos   JUAN CARLOS VILLADA CASTILLO 899 puntos</t>
  </si>
  <si>
    <t>https://www.contratos.gov.co/consultas/detalleProceso.do?numConstancia=13-1-89216</t>
  </si>
  <si>
    <t>REALIZAR LA CONSTRUCCION DE UN COLECTOR EN LA CALLE 73 (AVENIDAD CIUDAD DE CALI) CON DIAGONAL 26G ¿ 5 A 26 G 7 BARRIO LOS LAGOS 6 DE LA COMUNA 13 DEL MUNICIPIO DE SANTIAGO DE CALI ¿ VALLE DEL CAUCA EN EL MARCO DEL PROYECTO ¿CONSTRUCCION DE OBRAS PARA REDUCIR CARGA CONTAMINANTE  EN LOS RIOS DEL MUNICIPIO DE CALI¿  FICHA BP No. 21043757</t>
  </si>
  <si>
    <t>12-1-82799</t>
  </si>
  <si>
    <t>4133.0.32.003-2012</t>
  </si>
  <si>
    <t>4133.0.26.1.255-2013</t>
  </si>
  <si>
    <t>900.145.033-0</t>
  </si>
  <si>
    <t>CONSORCIO ASA GIRALDO</t>
  </si>
  <si>
    <t>6.208.619</t>
  </si>
  <si>
    <t>HUGO GIRALDO PARRA</t>
  </si>
  <si>
    <t>CONSORCIO ASA -GIRALDO 2012 HUGO GIRALDO PARRA</t>
  </si>
  <si>
    <t>CONSORCIO ASA -GIRALDO 2012</t>
  </si>
  <si>
    <t>https://www.contratos.gov.co/consultas/detalleProceso.do?numConstancia=12-1-82799</t>
  </si>
  <si>
    <t>¿CONSTRUCCION DEL PARQUE CENTRAL DE MIRANDA CAUCA¿.</t>
  </si>
  <si>
    <t>13-1-92868</t>
  </si>
  <si>
    <t>LP-001-MIR-CAU-2013</t>
  </si>
  <si>
    <t>110-1.7.6-281-2013</t>
  </si>
  <si>
    <t>.775.912 Expedida en Timbio Cauca</t>
  </si>
  <si>
    <t>HERMES ALVEIRO ZUÑIGA MARTINEZ UNICO PROPONENTE</t>
  </si>
  <si>
    <t>HERMES ALVEIRO ZUÑIGA MARTINEZ UNICO PROPONENTE  1000 PUNTOS</t>
  </si>
  <si>
    <t>https://www.contratos.gov.co/consultas/detalleProceso.do?numConstancia=13-1-92868</t>
  </si>
  <si>
    <t>PODA Y CORTE DE ARBOLES EN PARQUES Y ZONAS VERDES DEL MUNICIPIO DE BUCARAMANGA Y ROCERIA SOBRE LOS BORDILLOS DE LOS CORREDORES VIALES</t>
  </si>
  <si>
    <t>13-1-91600</t>
  </si>
  <si>
    <t>SI-LP-009-2013</t>
  </si>
  <si>
    <t>900629307-1</t>
  </si>
  <si>
    <t>CONSORCIO EMBELLECER VERDE</t>
  </si>
  <si>
    <t>LIZ MAYDOLLY BARRERA ARDILA</t>
  </si>
  <si>
    <t>CONSORCIO EMBELLECER VERDE 1000 PTS</t>
  </si>
  <si>
    <t>https://www.contratos.gov.co/consultas/detalleProceso.do?numConstancia=13-1-91600</t>
  </si>
  <si>
    <t>890801139-0</t>
  </si>
  <si>
    <t>ANSERNAMIENTO02</t>
  </si>
  <si>
    <t>Ansermanuevo</t>
  </si>
  <si>
    <t>13-1-90253</t>
  </si>
  <si>
    <t>LP- 001-2013</t>
  </si>
  <si>
    <t>CO-001-2013</t>
  </si>
  <si>
    <t>900.625.604-6</t>
  </si>
  <si>
    <t>6.499.732</t>
  </si>
  <si>
    <t>DUVERNEY RESTREPO GARCIA</t>
  </si>
  <si>
    <t>CONSORCIO VIAS RURALES ANSERMANUEVO 2013</t>
  </si>
  <si>
    <t>https://www.contratos.gov.co/consultas/detalleProceso.do?numConstancia=13-1-90253</t>
  </si>
  <si>
    <t>13-1-106028</t>
  </si>
  <si>
    <t>05112013DT67</t>
  </si>
  <si>
    <t>900090521-5</t>
  </si>
  <si>
    <t>EL PROPONENTE CUMPLIO CO LOS REQUISITOS ESTABLECIDOS EN EL PLIEGO DE CONDICIONES</t>
  </si>
  <si>
    <t>https://www.contratos.gov.co/consultas/detalleProceso.do?numConstancia=13-1-106028</t>
  </si>
  <si>
    <t>MEJORAMIENTO DE LAS INSTALACIONES DEL HOGAR GERIATRICO DEL MUNICIPIO DE CASTILLA LA NUEVA - META</t>
  </si>
  <si>
    <t>13-1-106263</t>
  </si>
  <si>
    <t>DC-LP-008-2013</t>
  </si>
  <si>
    <t>DC-215-2013</t>
  </si>
  <si>
    <t>900686846-2</t>
  </si>
  <si>
    <t>UNION TEMPORAL BIENESTAR PARA TODOS</t>
  </si>
  <si>
    <t>. 86.039.700</t>
  </si>
  <si>
    <t>LUIS FERNANDO DUQUE HERRERA</t>
  </si>
  <si>
    <t>MEJORAMIENTO DE LAS INSTALACIONES DEL HOGAR GERIATRICO DEL MUNICIPIO DE CASTILLA LA NUEVA - META.</t>
  </si>
  <si>
    <t>https://www.contratos.gov.co/consultas/detalleProceso.do?numConstancia=13-1-106263</t>
  </si>
  <si>
    <t>CONSTRUCCION DE  PLAN DE VIVIENDA VILLA LUZ DEL RIO  CORREGIMIENTO DE LA PAZ</t>
  </si>
  <si>
    <t>13-1-105246</t>
  </si>
  <si>
    <t>LPVG010-2013</t>
  </si>
  <si>
    <t>COP-029-2013</t>
  </si>
  <si>
    <t>900.685.748-4</t>
  </si>
  <si>
    <t>CONSORCIO VIVIENDAS VIP 2013</t>
  </si>
  <si>
    <t>19.388.026</t>
  </si>
  <si>
    <t>NESTOR RAUL GALINDO ROJAS</t>
  </si>
  <si>
    <t>¿CONSTRUCCION DE  PLAN DE VIVIENDA VILLA LUZ DEL RIO  CORREGIMIENTO DE LA PAZ.¿</t>
  </si>
  <si>
    <t>VERIFICACION FINANCIERA HABIL VERIFICACION JURIDICA HABIL</t>
  </si>
  <si>
    <t>https://www.contratos.gov.co/consultas/detalleProceso.do?numConstancia=13-1-105246</t>
  </si>
  <si>
    <t>02/14/2013 12:00:00 AM</t>
  </si>
  <si>
    <t>13-1-87915</t>
  </si>
  <si>
    <t>SM-LP-001-2013</t>
  </si>
  <si>
    <t>SM-LP-002-2013</t>
  </si>
  <si>
    <t>https://www.contratos.gov.co/consultas/detalleProceso.do?numConstancia=13-1-87915</t>
  </si>
  <si>
    <t>13-1-89444</t>
  </si>
  <si>
    <t>SDH-LP-02-2013</t>
  </si>
  <si>
    <t>130208-0-2013</t>
  </si>
  <si>
    <t>900629227-0</t>
  </si>
  <si>
    <t>CONSORCIO CONSTRUCTORES  integrado por: CONSTRUCTORA MCM Ltda. identificada con NIT No. 900066924-9</t>
  </si>
  <si>
    <t>WILSON MAURICIO CELEITA CARO</t>
  </si>
  <si>
    <t>Consorcio Constructores conformado por Constructora MCM Ltda identificada con NIT No. 900066924-9 e Inversiones CEAC Ltda identificada con NIT No. 900218869-5</t>
  </si>
  <si>
    <t>https://www.contratos.gov.co/consultas/detalleProceso.do?numConstancia=13-1-89444</t>
  </si>
  <si>
    <t>CONSTRUCCION DE CIEN (100) UNIDADES SANITARIAS EN LA ZONA RURAL DEL MUNICIPIO DE CHOCONTA ¿ CUNDINAMARCA.</t>
  </si>
  <si>
    <t>08/15/2013 12:00:00 AM</t>
  </si>
  <si>
    <t>13-1-99042</t>
  </si>
  <si>
    <t>CONSORCIO UNIDADES 2013</t>
  </si>
  <si>
    <t>9.535.290</t>
  </si>
  <si>
    <t>CONSTRUCCION DE CIEN (100) UNIDADES SANITARIAS EN LA ZONA RURAL DEL MUNICIPIO DE CHOCONTA ¿ CUNDINAMARCA</t>
  </si>
  <si>
    <t>CONSORCIO UNIDADES 2013 REPRESENTANTE LEGAL ANDRES ALEXANDER BOHORQUEZ OTALORA</t>
  </si>
  <si>
    <t>PRIMER PUESTO</t>
  </si>
  <si>
    <t>https://www.contratos.gov.co/consultas/detalleProceso.do?numConstancia=13-1-99042</t>
  </si>
  <si>
    <t>13-1-101115</t>
  </si>
  <si>
    <t>LP 102-2013</t>
  </si>
  <si>
    <t>234-213</t>
  </si>
  <si>
    <t>900670550-8</t>
  </si>
  <si>
    <t>15.434.785</t>
  </si>
  <si>
    <t>SERGIO TABARES GARCIA</t>
  </si>
  <si>
    <t>union temporal el porvenir</t>
  </si>
  <si>
    <t>https://www.contratos.gov.co/consultas/detalleProceso.do?numConstancia=13-1-101115</t>
  </si>
  <si>
    <t>ALPAUNA</t>
  </si>
  <si>
    <t>Pauna</t>
  </si>
  <si>
    <t>13-1-106980</t>
  </si>
  <si>
    <t>MP LP 005 2013</t>
  </si>
  <si>
    <t>MP OP 018 2013</t>
  </si>
  <si>
    <t>900055563-6</t>
  </si>
  <si>
    <t>INGOEQUIPOS LTDA</t>
  </si>
  <si>
    <t>NORMAN DARIO GOMEZ SUAREZ</t>
  </si>
  <si>
    <t>INGOEQUIPOS LTDA  NIT 900055563-6  REP. NORMAN DARIO GOMEZ SUAREZ.</t>
  </si>
  <si>
    <t>https://www.contratos.gov.co/consultas/detalleProceso.do?numConstancia=13-1-106980</t>
  </si>
  <si>
    <t>SANTANDER - BANCO INMOBILIARIO DE FLORIDABLANCA</t>
  </si>
  <si>
    <t>900015871-9</t>
  </si>
  <si>
    <t>BANCOINMF</t>
  </si>
  <si>
    <t>13-1-91345</t>
  </si>
  <si>
    <t>LP ¿ BIF ¿ 003 ¿ 2013</t>
  </si>
  <si>
    <t>COP-005-2013</t>
  </si>
  <si>
    <t>900633541-4</t>
  </si>
  <si>
    <t>UNION TEMPORAL PARAGUITAS 2013</t>
  </si>
  <si>
    <t>https://www.contratos.gov.co/consultas/detalleProceso.do?numConstancia=13-1-91345</t>
  </si>
  <si>
    <t>ALMARINILLA11</t>
  </si>
  <si>
    <t>Construccion de andenes  cicloruta y obras complementarias sobre la calle 28 del Municipio de Marinilla</t>
  </si>
  <si>
    <t>13-1-90368</t>
  </si>
  <si>
    <t>158SO2013</t>
  </si>
  <si>
    <t>900014867-4</t>
  </si>
  <si>
    <t>ARENAS Y TRITURADOS DEL ORIENTE S.A.S</t>
  </si>
  <si>
    <t>BERNARDO ARBELAEZ GOMEZ</t>
  </si>
  <si>
    <t>ARENAS Y TRITURADOS DEL ORIENTE S.A.S EXCABAR S.A.S INGENIERIA INTEGRAL V Y P S.A.S</t>
  </si>
  <si>
    <t>https://www.contratos.gov.co/consultas/detalleProceso.do?numConstancia=13-1-90368</t>
  </si>
  <si>
    <t>RECUPERACION DE LAS VIAS DETERIORADAS POR LA OLA INVERNAL EN LOS SECTORES SAN LUIS DE LOS PALMARES - LAS ACACIAS- BUFALOS- MATA OSCURA  EL TRONCAL - LA PICA - PUENTE CARANAL  LA CEIBA - LA ESMERALDA - LA COLORADA - SAN LUIS DE LOS PALMARES EN EL AREA RURAL DEL MUNICIPIO DE ARAUQUITA - DEPARTAMENTO DE ARAUCA</t>
  </si>
  <si>
    <t>12-1-86436</t>
  </si>
  <si>
    <t>LI-OJ-017-2012</t>
  </si>
  <si>
    <t>96165497-4</t>
  </si>
  <si>
    <t>HUGO RANGEL GARCIA</t>
  </si>
  <si>
    <t>https://www.contratos.gov.co/consultas/detalleProceso.do?numConstancia=12-1-86436</t>
  </si>
  <si>
    <t>13-1-101299</t>
  </si>
  <si>
    <t>SI-LP-027- 2013</t>
  </si>
  <si>
    <t>ARMOING S.A.S.</t>
  </si>
  <si>
    <t>ARMOING S.A.S</t>
  </si>
  <si>
    <t>ARMOING S.A.S 1000 PTS.</t>
  </si>
  <si>
    <t>https://www.contratos.gov.co/consultas/detalleProceso.do?numConstancia=13-1-101299</t>
  </si>
  <si>
    <t>MEJORAMIENTO Y MANTENIMIENTO DE LA VIA DOS CAMINOS - NEIVADOS EN EL MUNICIPIO DE RICAURTE DEL DEPARTAMENTO DE CUNDINAMARCA</t>
  </si>
  <si>
    <t>13-1-91243</t>
  </si>
  <si>
    <t>900637057-9</t>
  </si>
  <si>
    <t>93.118.240</t>
  </si>
  <si>
    <t>CONSORCIO VIA RICAURTE</t>
  </si>
  <si>
    <t>https://www.contratos.gov.co/consultas/detalleProceso.do?numConstancia=13-1-91243</t>
  </si>
  <si>
    <t>ADECUACION DE TERRENOS Y CONSTRUCCION DE BOVEDAS EN EL CEMENTERIO CENTRAL DEL MUNICIPIO DE ARAUCA.</t>
  </si>
  <si>
    <t>12-1-85331</t>
  </si>
  <si>
    <t>5L-015-2012</t>
  </si>
  <si>
    <t>134-2013</t>
  </si>
  <si>
    <t>900593259-9</t>
  </si>
  <si>
    <t>CONSORCIO CEMENTERIO</t>
  </si>
  <si>
    <t>ELVER ARIEL ACOSTA RIVEROS</t>
  </si>
  <si>
    <t>ADECUACION DE TERRENOS Y CONSTRUCCION DE BOVEDAS EN EL CEMENTERIO CENTRAL DEL MUNICIPIO DE ARAUCA</t>
  </si>
  <si>
    <t>1. CONSORCIO CEMENTERIO 2012 / LEIVER ARIEL ACOSTA RIVEROS C.C. 96.121.929</t>
  </si>
  <si>
    <t>https://www.contratos.gov.co/consultas/detalleProceso.do?numConstancia=12-1-85331</t>
  </si>
  <si>
    <t>SUPERSERVICIOS</t>
  </si>
  <si>
    <t>13-1-91114</t>
  </si>
  <si>
    <t>SSPD 01 DE 2013</t>
  </si>
  <si>
    <t>576-13</t>
  </si>
  <si>
    <t>WILLIAM  CARDONA OLMOS</t>
  </si>
  <si>
    <t>REALIZAR POR EL SISTEMA DE PRECIOS UNITARIOS FIJOS SIN FORMULA DE AJUSTE  LA ADECUACION Y MEJORAMIENTO DEL SISTEMA DE EVACUACION Y DE LA RED DE INCENDIOS DEL EDIFICIO DE LA SEDE CENTRAL DE LA SUPERSERVICIOS UBICADO EN LA CARRERA 18 NRO 84-35 DE LA CIUDAD DE BOGOTA D.C.  DE ACUERDO CON LAS CONDICIONES Y CARACTERISTICAS MINIMAS DESCRITAS EN EL ANEXO 1 DEL PRESENTE CONTRATO</t>
  </si>
  <si>
    <t>WILLIAM CARDONA OLMOS</t>
  </si>
  <si>
    <t>https://www.contratos.gov.co/consultas/detalleProceso.do?numConstancia=13-1-91114</t>
  </si>
  <si>
    <t>13-1-100871</t>
  </si>
  <si>
    <t>LP-39 DE 2013 (LP-39 70005103)</t>
  </si>
  <si>
    <t>4600051896  DE 2013</t>
  </si>
  <si>
    <t>900682559-5</t>
  </si>
  <si>
    <t>CONSORCIO AMALIA ANDENES COMUNA 70</t>
  </si>
  <si>
    <t>71.339.105</t>
  </si>
  <si>
    <t>CAMILO ANDRES OSSA URREGO</t>
  </si>
  <si>
    <t>https://www.contratos.gov.co/consultas/detalleProceso.do?numConstancia=13-1-100871</t>
  </si>
  <si>
    <t>08/24/2013 12:00:00 AM</t>
  </si>
  <si>
    <t>13-1-99654</t>
  </si>
  <si>
    <t>LP-34 DE 2013 (LP-70005100 DE 2013)</t>
  </si>
  <si>
    <t>4600051807  DE 2013</t>
  </si>
  <si>
    <t>GUERRA INGENIEROS CONTRATISTAS S.A.S (GUINCO S.A.S)</t>
  </si>
  <si>
    <t>RICARCO GUERRA BARRIENTOS</t>
  </si>
  <si>
    <t>https://www.contratos.gov.co/consultas/detalleProceso.do?numConstancia=13-1-99654</t>
  </si>
  <si>
    <t>13-1-91013</t>
  </si>
  <si>
    <t>LP-SGT-SRN-012-2013</t>
  </si>
  <si>
    <t>900634162-0</t>
  </si>
  <si>
    <t>CONSORCIO VICEP</t>
  </si>
  <si>
    <t>RAFAEL ANGEL CEPEDA CORONADO</t>
  </si>
  <si>
    <t>REHABILITACION Y CONSERVACION DEL PUENTE PESCADERO EN LA CARRETERA SAN GIL - BUCARAMANGA  RUTA 45A07 DEPARTAMENTO DE SANTANDER.</t>
  </si>
  <si>
    <t>https://www.contratos.gov.co/consultas/detalleProceso.do?numConstancia=13-1-91013</t>
  </si>
  <si>
    <t>13-1-100928</t>
  </si>
  <si>
    <t>LP-MSM-003-2013</t>
  </si>
  <si>
    <t>https://www.contratos.gov.co/consultas/detalleProceso.do?numConstancia=13-1-100928</t>
  </si>
  <si>
    <t>ALITUANGO</t>
  </si>
  <si>
    <t>CONTRATAR A TODO COSTO LA TERMINACION DEL BLOQUE I Y LA CONSTRUCCION DE LA PRIMERA ETAPA DEL BLOQUE II PARA LA ATENCION INTEGRAL A LA PRIMERA INFANCIA DEL MUNICIPIO DE TIUANGO  ANTIOQUIA</t>
  </si>
  <si>
    <t>Ituango</t>
  </si>
  <si>
    <t>13-1-97674</t>
  </si>
  <si>
    <t>811.030.395-4</t>
  </si>
  <si>
    <t>AMUNORTE ANTIOQUEÑO</t>
  </si>
  <si>
    <t>70.579.805</t>
  </si>
  <si>
    <t>EDWIN MAURICIO MIRA SEPULVEDA</t>
  </si>
  <si>
    <t>https://www.contratos.gov.co/consultas/detalleProceso.do?numConstancia=13-1-97674</t>
  </si>
  <si>
    <t>12-1-86317</t>
  </si>
  <si>
    <t>Nº 008 - 2012</t>
  </si>
  <si>
    <t>CONTRATO DE OBRA N° 003 DE 2013</t>
  </si>
  <si>
    <t>900599667-8</t>
  </si>
  <si>
    <t>CONSORCIO SORA 2013</t>
  </si>
  <si>
    <t>7.177.526 DE TUNJA</t>
  </si>
  <si>
    <t>https://www.contratos.gov.co/consultas/detalleProceso.do?numConstancia=12-1-86317</t>
  </si>
  <si>
    <t>891802089-1</t>
  </si>
  <si>
    <t>ALCUCUN3</t>
  </si>
  <si>
    <t>REALIZAR LOS AJUSTES A LOS DISEÑOS Y LA CONSTRUCCION UN BLOQUE DE AULAS  Y UNIDADES SANITARIAS EN LA INSTITUCION EDUCATIVA DIVINO SALVADORDEL MUNICIPIO DE CUCUNUBA (PRIMERA ETAPA).</t>
  </si>
  <si>
    <t>13-1-102476</t>
  </si>
  <si>
    <t>900.675.151-5</t>
  </si>
  <si>
    <t>CONSORCIO R Y R DIVINO SALVADOR</t>
  </si>
  <si>
    <t>NESTOR GILBERTORO RODRIGUEZ  ALVARADO</t>
  </si>
  <si>
    <t>https://www.contratos.gov.co/consultas/detalleProceso.do?numConstancia=13-1-102476</t>
  </si>
  <si>
    <t>ESTUDIOS  DISEÑOS Y CONSTRUCCION SISTEMA DE ALCANTARILLADO SANITARIO AREA URBANA MUNICIPIO DE ARAUQUITA  DEPARTAMENTO DE ARAUCA</t>
  </si>
  <si>
    <t>12-1-86462</t>
  </si>
  <si>
    <t>LI-OJ-018-2012</t>
  </si>
  <si>
    <t>900602550-8</t>
  </si>
  <si>
    <t>UNION TEMPORAL SOLINOC</t>
  </si>
  <si>
    <t>INGRID JOHANA WILCHES CARRASCAL</t>
  </si>
  <si>
    <t>ESTUDIO  DISEÑO Y CONSTRUCCION SISTEMA DE ALCANTARILLADO SANITARIO AREA URBANA  MUNICIPIO DE ARAUQUITA - DEPARTAMENTO DE ARAUCA</t>
  </si>
  <si>
    <t>INGRID JOHANNA WILCHES CARRASCAL R/L UNION TEMPORAL SOLINOC</t>
  </si>
  <si>
    <t>https://www.contratos.gov.co/consultas/detalleProceso.do?numConstancia=12-1-86462</t>
  </si>
  <si>
    <t>891780051-4</t>
  </si>
  <si>
    <t>ALPOLICARPA</t>
  </si>
  <si>
    <t>CONSTRUCCION PAVIMENTO ARTICULADO EN EL CASCO URBANO DEL CORREGIMIENTO DE EJIDO MUNICIPIO DE POLICARPA - DEPARTAMENTO DE NARIÑO</t>
  </si>
  <si>
    <t>Policarpa</t>
  </si>
  <si>
    <t>Nariño - Policarpa</t>
  </si>
  <si>
    <t>13-1-101359</t>
  </si>
  <si>
    <t>L.P. 006-2013</t>
  </si>
  <si>
    <t>LP 006-2013</t>
  </si>
  <si>
    <t>12.962.721</t>
  </si>
  <si>
    <t>CONSORCIO SANTA FE 2013</t>
  </si>
  <si>
    <t>LUIS ANTONIO UASAPUD ERASO</t>
  </si>
  <si>
    <t>https://www.contratos.gov.co/consultas/detalleProceso.do?numConstancia=13-1-101359</t>
  </si>
  <si>
    <t>12-1-84775</t>
  </si>
  <si>
    <t>SI-LP-010-2012</t>
  </si>
  <si>
    <t>900593303-5</t>
  </si>
  <si>
    <t>CONSORCIO ALUMBRADO R&amp;Z</t>
  </si>
  <si>
    <t>CATALINA MAESTRE DELGADO</t>
  </si>
  <si>
    <t>CONSORCIO ALUMBRADO R&amp;Z                          1000 PTS EICON LTDA                                                     NO HABILITADO CONSTRUCCIONES DISEÑOS ESTUDIOS S.A         NO HABILITADO</t>
  </si>
  <si>
    <t>https://www.contratos.gov.co/consultas/detalleProceso.do?numConstancia=12-1-84775</t>
  </si>
  <si>
    <t>13-1-97859</t>
  </si>
  <si>
    <t>LP-IDM-CO-003-2013</t>
  </si>
  <si>
    <t>0162 DE 2013</t>
  </si>
  <si>
    <t>900 659 061-3</t>
  </si>
  <si>
    <t>https://www.contratos.gov.co/consultas/detalleProceso.do?numConstancia=13-1-97859</t>
  </si>
  <si>
    <t>800049826-0</t>
  </si>
  <si>
    <t>ALGAMA</t>
  </si>
  <si>
    <t>CONSTRUCCION DE 90 UNIDADES SANITARIAS EN LA ZONA RURAL DE GAMA - CUNDINAMARCA¿</t>
  </si>
  <si>
    <t>Gama</t>
  </si>
  <si>
    <t>Cundinamarca - Gama</t>
  </si>
  <si>
    <t>13-1-103901</t>
  </si>
  <si>
    <t>LP 004</t>
  </si>
  <si>
    <t>200-12-01-136 de 2013</t>
  </si>
  <si>
    <t>CONSORCIO UNIDADES SANITARIAS GAMA 2013.</t>
  </si>
  <si>
    <t>3.082.220</t>
  </si>
  <si>
    <t>ROBER HORACIO ROJAS CARDENAS</t>
  </si>
  <si>
    <t>CONSTRUCCION DE 90 UNIDADES SANITARIAS EN LA ZONA RURAL DE GAMA CUNDINAMARCA</t>
  </si>
  <si>
    <t>CONSORCIO UNIDADES SANITARIAS GAMA 2013</t>
  </si>
  <si>
    <t>https://www.contratos.gov.co/consultas/detalleProceso.do?numConstancia=13-1-103901</t>
  </si>
  <si>
    <t>OBRAS DE MEJORAMIENTO DEL POLIDEPORTIVO  EN LA INSTITUCION EDUCATIVA JORGE ELIECER GAITAN  SESEDE LUIS CARLOS GALAN SARMIENTO  MUNICIPIO DE PUERTO GAITAN</t>
  </si>
  <si>
    <t>12-1-86172</t>
  </si>
  <si>
    <t>LP-SI-008-2012</t>
  </si>
  <si>
    <t>EDGAR ENRIQUE SARMIENTO SABOGAL</t>
  </si>
  <si>
    <t>OBRAS DE MEJORAMIENTO DEL POLIDEPORTIVO EN LA INSTITUCION EDUCATIVA JORGE ELIECER GAITAN  SEDE LUIS CARLOS GALAN SAMIENTO  MUNICIPIO DE PUERTO GAITAN META</t>
  </si>
  <si>
    <t>941 PUNTOS</t>
  </si>
  <si>
    <t>https://www.contratos.gov.co/consultas/detalleProceso.do?numConstancia=12-1-86172</t>
  </si>
  <si>
    <t>13-1-96135</t>
  </si>
  <si>
    <t>LP 06 2013</t>
  </si>
  <si>
    <t>COP 06 2013</t>
  </si>
  <si>
    <t>FUNDACION PARA EL DESARROLLO SOSTENIBLE Y EL BIENESTAR</t>
  </si>
  <si>
    <t>OVIDIO VILLADA ESCOBAR</t>
  </si>
  <si>
    <t>FUNDACION PARA EL  DESARROLLO SOSTENIBLE Y EL BIENESTAR</t>
  </si>
  <si>
    <t>630 PUNTOS</t>
  </si>
  <si>
    <t>https://www.contratos.gov.co/consultas/detalleProceso.do?numConstancia=13-1-96135</t>
  </si>
  <si>
    <t>890984221-2</t>
  </si>
  <si>
    <t>ALELBANCO</t>
  </si>
  <si>
    <t>El Banco</t>
  </si>
  <si>
    <t>13-1-95025</t>
  </si>
  <si>
    <t>900.645.820 -6</t>
  </si>
  <si>
    <t>CONSORCIO MERCABAN</t>
  </si>
  <si>
    <t>57.434.813 Exp. Santa Marta</t>
  </si>
  <si>
    <t>LILIANA MARIA PINEDO ZAGARRA</t>
  </si>
  <si>
    <t>CONSORCIO MERCABAN Rep. Legal: LILIANA MARIA PINEDO ZAGARRA C.C. 57.434.813</t>
  </si>
  <si>
    <t>CONSORCIO MERCABAN             99 Puntos</t>
  </si>
  <si>
    <t>https://www.contratos.gov.co/consultas/detalleProceso.do?numConstancia=13-1-95025</t>
  </si>
  <si>
    <t>13-1-91009</t>
  </si>
  <si>
    <t>LP 009 DE 2013</t>
  </si>
  <si>
    <t>COP 002 DE 2013</t>
  </si>
  <si>
    <t>830.078.702-9</t>
  </si>
  <si>
    <t>CONSTRUSAN INGENIEROS CIVILES LTDA</t>
  </si>
  <si>
    <t>1. CONSTRUSAN INGENIEROS CIVILES LTDA- 1000 PUNTOS</t>
  </si>
  <si>
    <t>https://www.contratos.gov.co/consultas/detalleProceso.do?numConstancia=13-1-91009</t>
  </si>
  <si>
    <t>13-1-90648</t>
  </si>
  <si>
    <t>LIC007-2013</t>
  </si>
  <si>
    <t>211-2013</t>
  </si>
  <si>
    <t>900623716-3</t>
  </si>
  <si>
    <t>UNION TEMPORAL SANTA CLARA</t>
  </si>
  <si>
    <t>88.212.328</t>
  </si>
  <si>
    <t>HUGO PEREZ ALVAREZ</t>
  </si>
  <si>
    <t>https://www.contratos.gov.co/consultas/detalleProceso.do?numConstancia=13-1-90648</t>
  </si>
  <si>
    <t>MINISTERIO DE TRANSPORTE (MINTRANSPORTE)</t>
  </si>
  <si>
    <t>MINTRANSPORTE16</t>
  </si>
  <si>
    <t>13-1-99701</t>
  </si>
  <si>
    <t>LP-SAF-080-2013</t>
  </si>
  <si>
    <t>277 DE 2013</t>
  </si>
  <si>
    <t>INVERSIONES CEAC</t>
  </si>
  <si>
    <t>ADECUACION  REMODELACION Y MANTENIMIENTO DE DIFERENTES AREAS EN EL EDIFICIO SEDE DEL MINISTERIO DE TRANSPORTE EN BOGOTA Y RECUPERACION Y MANTENIMIENTO DE LA SEDE DONDE FUNCIONA LA INSPECCION FLUVIAL DE LETICIA DEL MINISTERIO DE TRANSPORTE.</t>
  </si>
  <si>
    <t>https://www.contratos.gov.co/consultas/detalleProceso.do?numConstancia=13-1-99701</t>
  </si>
  <si>
    <t>CONSTRUCCION DEL CERRAMIENTO Y OBRAS COMPLEMENTARIAS PARA EL MEJORAMIENTO DEL CEMENTERIO CENTRAL DEL MUNICIPIO DE PUERTO GAITAN META</t>
  </si>
  <si>
    <t>12-1-86231</t>
  </si>
  <si>
    <t>LP-SI-009-2012</t>
  </si>
  <si>
    <t>CONSTRUSAR INGENIERIA LTDA</t>
  </si>
  <si>
    <t>CONSTRUCCION DEL CARREMIENTO Y OBRAS COMPLEMENTARIAS PARA EL MEJORAMIENTO DEL CERRAMIENTO CENTRAL DEL MUNICIPIO DEPUERTO GAITAN META</t>
  </si>
  <si>
    <t>851.4 PUNTOS</t>
  </si>
  <si>
    <t>https://www.contratos.gov.co/consultas/detalleProceso.do?numConstancia=12-1-86231</t>
  </si>
  <si>
    <t>800152577-1</t>
  </si>
  <si>
    <t>ALBARRANCADEU</t>
  </si>
  <si>
    <t>MANTENIMIENTO DE LA MALLA VIAL DEL  CASCO URBANO DEL MUNICIPIO DE BARRANCA DE UPIA  META</t>
  </si>
  <si>
    <t>13-1-92116</t>
  </si>
  <si>
    <t>No. 075  DE 2013</t>
  </si>
  <si>
    <t>900.635.077-7</t>
  </si>
  <si>
    <t>https://www.contratos.gov.co/consultas/detalleProceso.do?numConstancia=13-1-92116</t>
  </si>
  <si>
    <t>800012638-0</t>
  </si>
  <si>
    <t>ALHATONUEVO1</t>
  </si>
  <si>
    <t>Hatonuevo</t>
  </si>
  <si>
    <t>13-1-103132</t>
  </si>
  <si>
    <t>009 DE 2013</t>
  </si>
  <si>
    <t>006 DE 2013</t>
  </si>
  <si>
    <t>LUIS SUAZA MOVIL</t>
  </si>
  <si>
    <t>CONSTRUCCION DE OBRAS DE ADECUACION DE HOGARES AGRUPADOS¿ MUNICIPIO DE HATONUEVO ¿ DEPARATAMENTO DE LA GUAJIRA</t>
  </si>
  <si>
    <t>CONSORCIO HOGARES AGRUPADOS DE LA GUAJIRA 2013</t>
  </si>
  <si>
    <t>999.8 Puntos</t>
  </si>
  <si>
    <t>https://www.contratos.gov.co/consultas/detalleProceso.do?numConstancia=13-1-103132</t>
  </si>
  <si>
    <t>09/24/2013 12:00:00 AM</t>
  </si>
  <si>
    <t>13-1-102575</t>
  </si>
  <si>
    <t>LP 020 DE 2013</t>
  </si>
  <si>
    <t>CONTRATO DE OBRA No. 012 DE 2013</t>
  </si>
  <si>
    <t>C.C. No. 4.932.163 de</t>
  </si>
  <si>
    <t>C.C. No. 4.932.163</t>
  </si>
  <si>
    <t>ERNESTO PINTO SALAZAR  identificado con C.C. No. 4.932.163 de Rivera</t>
  </si>
  <si>
    <t>1. ERNESTO PINTO SALAZAR: 964 80 PUNTOS.</t>
  </si>
  <si>
    <t>https://www.contratos.gov.co/consultas/detalleProceso.do?numConstancia=13-1-102575</t>
  </si>
  <si>
    <t>13-1-100722</t>
  </si>
  <si>
    <t>FDLS-LP-45-2013</t>
  </si>
  <si>
    <t>80-2013</t>
  </si>
  <si>
    <t>CONSORCIO RAELJA-CARVAJAL</t>
  </si>
  <si>
    <t>LUIS ALFREDO CARVAJAL CUBILLOS</t>
  </si>
  <si>
    <t>CONSORCIO RAELJA - CARVAJAL</t>
  </si>
  <si>
    <t>89 PUNTOS</t>
  </si>
  <si>
    <t>https://www.contratos.gov.co/consultas/detalleProceso.do?numConstancia=13-1-100722</t>
  </si>
  <si>
    <t>13-1-90730</t>
  </si>
  <si>
    <t>900265200-4</t>
  </si>
  <si>
    <t>CONSORCIO CONVENIO</t>
  </si>
  <si>
    <t>JORGE ALBERTO ZABALA</t>
  </si>
  <si>
    <t>puntos obtenidos 10 ORDEN DE ELEGIBILIAD: 1. CONSORCIO CONVENIO</t>
  </si>
  <si>
    <t>https://www.contratos.gov.co/consultas/detalleProceso.do?numConstancia=13-1-90730</t>
  </si>
  <si>
    <t>800009052-0</t>
  </si>
  <si>
    <t>ALALEJANDRIA9</t>
  </si>
  <si>
    <t>13-1-91379</t>
  </si>
  <si>
    <t>MASPOPV-OP-LP-001-2013</t>
  </si>
  <si>
    <t>900.586.758-3</t>
  </si>
  <si>
    <t>PROYECTAR ARQ. S.A.S</t>
  </si>
  <si>
    <t>71.314.670</t>
  </si>
  <si>
    <t>JUAN FERNANDO OCAMPO ECHEVERRIA</t>
  </si>
  <si>
    <t>PROYECTAR ARQ. S.A.S NIT 900.586.758-3</t>
  </si>
  <si>
    <t>https://www.contratos.gov.co/consultas/detalleProceso.do?numConstancia=13-1-91379</t>
  </si>
  <si>
    <t>13-1-94022</t>
  </si>
  <si>
    <t>MYCA-SOPY-LP-010-2013</t>
  </si>
  <si>
    <t>101.19.1029</t>
  </si>
  <si>
    <t>88.221.968</t>
  </si>
  <si>
    <t>https://www.contratos.gov.co/consultas/detalleProceso.do?numConstancia=13-1-94022</t>
  </si>
  <si>
    <t>890399002-7</t>
  </si>
  <si>
    <t>CVC11</t>
  </si>
  <si>
    <t>13-1-95215</t>
  </si>
  <si>
    <t>LP 0016 DE 2013</t>
  </si>
  <si>
    <t>COT 380 DE 2013</t>
  </si>
  <si>
    <t>PAZ MARTINEZ ARMANDO ALFONSO</t>
  </si>
  <si>
    <t>ARMANDO ALFONSO PAZ MARTINEZ</t>
  </si>
  <si>
    <t>ARMANDO ALFONSO PAZ MARTINEZ - 1029 88 PTOS CONSORCIO SAN ANTONIO - 1026 03 PTOS</t>
  </si>
  <si>
    <t>https://www.contratos.gov.co/consultas/detalleProceso.do?numConstancia=13-1-95215</t>
  </si>
  <si>
    <t>13-1-104472</t>
  </si>
  <si>
    <t>PB-PLP-004-2013</t>
  </si>
  <si>
    <t>519-2013</t>
  </si>
  <si>
    <t>900684107-9</t>
  </si>
  <si>
    <t>CONSORCIO IPEMO: IVAN PEÑA MONROY - WILSON PEÑA MONROY</t>
  </si>
  <si>
    <t>https://www.contratos.gov.co/consultas/detalleProceso.do?numConstancia=13-1-104472</t>
  </si>
  <si>
    <t>13-1-97878</t>
  </si>
  <si>
    <t>COP 213</t>
  </si>
  <si>
    <t>900653641-8.</t>
  </si>
  <si>
    <t>CONSORCIO AULAS TRITON.</t>
  </si>
  <si>
    <t>DORA ISABEL ADAMES SARMIENTO</t>
  </si>
  <si>
    <t>¿CONSTRUCCION BATERIA DE BAÑOS  AULAS DE CLASE Y SALON MULTIPLE DEL COLEGIO DEPARTAMENTAL DEL MUNICIPIO DE LA CALERA  DEPARTAMENTO DE CUNDINAMARCA¿</t>
  </si>
  <si>
    <t>CONSORCIO AULAS TRITON</t>
  </si>
  <si>
    <t>CONSORCIO AULAS TRITON CON 83 PUNTOS</t>
  </si>
  <si>
    <t>https://www.contratos.gov.co/consultas/detalleProceso.do?numConstancia=13-1-97878</t>
  </si>
  <si>
    <t>800116284-6</t>
  </si>
  <si>
    <t>ALSANTUARIOA</t>
  </si>
  <si>
    <t>Antioquia - El Santuario</t>
  </si>
  <si>
    <t>13-1-97454</t>
  </si>
  <si>
    <t>LP 003</t>
  </si>
  <si>
    <t>15.504.064</t>
  </si>
  <si>
    <t>RAFAEL IGNACIO GONZALES ECHAVARRIA</t>
  </si>
  <si>
    <t>https://www.contratos.gov.co/consultas/detalleProceso.do?numConstancia=13-1-97454</t>
  </si>
  <si>
    <t>13-1-95328</t>
  </si>
  <si>
    <t>LP 002</t>
  </si>
  <si>
    <t>RAFAEL IGNACIO GONZALEZ ECHAVARRIA</t>
  </si>
  <si>
    <t>RAFAEL IGNACIO GONZALEZ ECHAVARRIA  999.98 CONSTRUCTOR A LOREA S.A.S  999.68</t>
  </si>
  <si>
    <t>https://www.contratos.gov.co/consultas/detalleProceso.do?numConstancia=13-1-95328</t>
  </si>
  <si>
    <t>13-1-99408</t>
  </si>
  <si>
    <t>LP-SAPSB-009-2013</t>
  </si>
  <si>
    <t>CONTRATO DE OBRA 042-2013</t>
  </si>
  <si>
    <t>https://www.contratos.gov.co/consultas/detalleProceso.do?numConstancia=13-1-99408</t>
  </si>
  <si>
    <t>13-1-100766</t>
  </si>
  <si>
    <t>JBB-LP-004-2013</t>
  </si>
  <si>
    <t>JBB-CTO-960-2013</t>
  </si>
  <si>
    <t>UNION TEMPORAL OMEGA 2013</t>
  </si>
  <si>
    <t>UNION TEMPORAL. OMEGA 2013</t>
  </si>
  <si>
    <t>https://www.contratos.gov.co/consultas/detalleProceso.do?numConstancia=13-1-100766</t>
  </si>
  <si>
    <t>CONSTRUCCION ALCANTARILLADO PLUVIAL  CORREGIMIENTO DE LA GARITA  MUNICIPIO DE LOS PATIOS  DEPARTAMENTO NORTE DE SANTANDER</t>
  </si>
  <si>
    <t>13-1-87673</t>
  </si>
  <si>
    <t>LP-SAPSB-002-2013</t>
  </si>
  <si>
    <t>CONTRATO DE OBRA 013-2013</t>
  </si>
  <si>
    <t>900609082-4</t>
  </si>
  <si>
    <t>13.478.579</t>
  </si>
  <si>
    <t>https://www.contratos.gov.co/consultas/detalleProceso.do?numConstancia=13-1-87673</t>
  </si>
  <si>
    <t>13-1-105530</t>
  </si>
  <si>
    <t>LP-13-2013</t>
  </si>
  <si>
    <t>1252-2013</t>
  </si>
  <si>
    <t>900.234.873-2</t>
  </si>
  <si>
    <t>CONSTRUCCIONES E INVERSIONES K S.A.S.</t>
  </si>
  <si>
    <t>CONSTRUCCIONES E INVERSIONES K S.A.S. 1000 PUNTOS</t>
  </si>
  <si>
    <t>https://www.contratos.gov.co/consultas/detalleProceso.do?numConstancia=13-1-105530</t>
  </si>
  <si>
    <t>LA PAVIMENTACION Y LA SEÑALIZACION DE LAS VIAS INTERNAS DEL CENTRO POBLADO PASO CUSIANA  ETAPA 1  MUNICIPIO DE TAURAMENA DEPARTAMENTO DE CASANARE</t>
  </si>
  <si>
    <t>13-1-100563</t>
  </si>
  <si>
    <t>LPMT-SI-006-2013</t>
  </si>
  <si>
    <t>315/2013</t>
  </si>
  <si>
    <t>900.674.576-7</t>
  </si>
  <si>
    <t>6.773.569 de Tunja</t>
  </si>
  <si>
    <t>https://www.contratos.gov.co/consultas/detalleProceso.do?numConstancia=13-1-100563</t>
  </si>
  <si>
    <t>800031874-5</t>
  </si>
  <si>
    <t>ALTRINIDAD</t>
  </si>
  <si>
    <t>Trinidad</t>
  </si>
  <si>
    <t>13-1-89442</t>
  </si>
  <si>
    <t>900.241.162 - 3</t>
  </si>
  <si>
    <t>SERVINTEGRAL A.C. LTOA. - SIAC</t>
  </si>
  <si>
    <t>41.255.288</t>
  </si>
  <si>
    <t>ARACELY CIFUENTES OYOLA</t>
  </si>
  <si>
    <t>https://www.contratos.gov.co/consultas/detalleProceso.do?numConstancia=13-1-89442</t>
  </si>
  <si>
    <t>13-1-91464</t>
  </si>
  <si>
    <t>900645103-3</t>
  </si>
  <si>
    <t>https://www.contratos.gov.co/consultas/detalleProceso.do?numConstancia=13-1-91464</t>
  </si>
  <si>
    <t>13-1-92728</t>
  </si>
  <si>
    <t>LIC-002-2013</t>
  </si>
  <si>
    <t>003-00494-2013</t>
  </si>
  <si>
    <t>900643576-4</t>
  </si>
  <si>
    <t>UNION TEMPORAL RELLENO SANITARIO</t>
  </si>
  <si>
    <t>88.280.981</t>
  </si>
  <si>
    <t>OCTAVIO REYES SARMIENTO</t>
  </si>
  <si>
    <t>EL CONTRATISTA SE OBLIGA PARA CON LA CORPORACION AUTONOMA REGIONAL DE SANTANDER  CAS  A EJECUTAR A PRECIOS UNITARIOS  EN LOS TERMINOS QUE SEÑALE LOS PLIEGOS DE CONDICIONES Y ESTE CONTRATO PARA LA CONSTRUCCION DE OBRAS COMPLEMENTARIAS PARA LA FOSA EN OPERACION DEL RELLENO SANITARIO REGIONAL DE SAN GIL SANTANDER.</t>
  </si>
  <si>
    <t>https://www.contratos.gov.co/consultas/detalleProceso.do?numConstancia=13-1-92728</t>
  </si>
  <si>
    <t>¿CONSTRUCCION SEGUNDA FASE DEL JARDIN INFANTIL DEL CORREGIMIENTO DE PUERTO BOGOTA-GUADUAS CUNDINAMARCA¿</t>
  </si>
  <si>
    <t>13-1-98252</t>
  </si>
  <si>
    <t>LPVG004-2013</t>
  </si>
  <si>
    <t>COP-020-2013</t>
  </si>
  <si>
    <t>830.018.803-8</t>
  </si>
  <si>
    <t>CONSTRUCCION SEGUNDA FASE DEL JARDIN INFANTIL DEL CORREGIMIENTO DE PUERTO BOGOTA-GUADUAS CUNDINAMARCA</t>
  </si>
  <si>
    <t>https://www.contratos.gov.co/consultas/detalleProceso.do?numConstancia=13-1-98252</t>
  </si>
  <si>
    <t>13-1-99812</t>
  </si>
  <si>
    <t>ALPA-LIC-024-2013</t>
  </si>
  <si>
    <t>101-2013</t>
  </si>
  <si>
    <t>900663244-1</t>
  </si>
  <si>
    <t>CONSORCIO ESCUADRA Y COMPAS</t>
  </si>
  <si>
    <t>. 12.526.184 de Santa Marta</t>
  </si>
  <si>
    <t>ANIBAL OJEDA CORTES</t>
  </si>
  <si>
    <t>https://www.contratos.gov.co/consultas/detalleProceso.do?numConstancia=13-1-99812</t>
  </si>
  <si>
    <t>13-1-104701</t>
  </si>
  <si>
    <t>ALPA-LIC-034-2013</t>
  </si>
  <si>
    <t>79.442.717</t>
  </si>
  <si>
    <t>MOYCOSA S.A..</t>
  </si>
  <si>
    <t>JULIO ROBERTO RAMIREZ MORA</t>
  </si>
  <si>
    <t>https://www.contratos.gov.co/consultas/detalleProceso.do?numConstancia=13-1-104701</t>
  </si>
  <si>
    <t>13-1-99429</t>
  </si>
  <si>
    <t>LPCH-011-2013</t>
  </si>
  <si>
    <t>900664482-0</t>
  </si>
  <si>
    <t>CONSORCIO BLANSAR CONSTRUCCIONES</t>
  </si>
  <si>
    <t>ALEJANDRO SARMIENTO CORTES</t>
  </si>
  <si>
    <t>CONSORCIO BLANSAR CONSTRUCCIONES-CUMPLE</t>
  </si>
  <si>
    <t>https://www.contratos.gov.co/consultas/detalleProceso.do?numConstancia=13-1-99429</t>
  </si>
  <si>
    <t>12-1-84158</t>
  </si>
  <si>
    <t>https://www.contratos.gov.co/consultas/detalleProceso.do?numConstancia=12-1-84158</t>
  </si>
  <si>
    <t>ALVERSALLES</t>
  </si>
  <si>
    <t>PAVIMENTACION EN CONCRETO RIGIDO E=0 20 MTS VIAS URBANAS DEL MUNICIPIO</t>
  </si>
  <si>
    <t>Versalles</t>
  </si>
  <si>
    <t>13-1-100755</t>
  </si>
  <si>
    <t>061-2013</t>
  </si>
  <si>
    <t>9.733.707-7</t>
  </si>
  <si>
    <t>https://www.contratos.gov.co/consultas/detalleProceso.do?numConstancia=13-1-100755</t>
  </si>
  <si>
    <t>890481177-7</t>
  </si>
  <si>
    <t>ALZAPATOCA</t>
  </si>
  <si>
    <t>Zapatoca</t>
  </si>
  <si>
    <t>13-1-89825</t>
  </si>
  <si>
    <t>039-2013</t>
  </si>
  <si>
    <t>900.626.869-5</t>
  </si>
  <si>
    <t>CONSORCIO MANTENIMIENTO VIAL 2013</t>
  </si>
  <si>
    <t>13.744.363 expedida en Bucaramanga</t>
  </si>
  <si>
    <t>ALEX EDGARDO ABRIL BARAJAS</t>
  </si>
  <si>
    <t>MANTENIMIENTO Y MEJORAMIENTO DE LA VIA CUCHILLA DEL RAMO ¿ BELLA VISTA ¿ SAN JAVIER ¿ LOMA REDONDA EN EL MUNICIPIO DE ZAPATOCA DEL DEPARTAMENTO DE SANTANDER.</t>
  </si>
  <si>
    <t>CONSORCIO MANTENIMIENTO VIAL 2013  REPRESENTADO LEGALMENTE POR LUIS FERNANDO PEREZ RANGEL</t>
  </si>
  <si>
    <t>1. CONSORCIO MANTENIMIENTO VIAL 2013: 1100 PUNTOS</t>
  </si>
  <si>
    <t>https://www.contratos.gov.co/consultas/detalleProceso.do?numConstancia=13-1-89825</t>
  </si>
  <si>
    <t>13-1-98815</t>
  </si>
  <si>
    <t>900.657.643-0</t>
  </si>
  <si>
    <t>UNION TEMPORAL VOLADOR GSD 2013</t>
  </si>
  <si>
    <t>FREDY ALEXANDER DUARTE PEREZ</t>
  </si>
  <si>
    <t>https://www.contratos.gov.co/consultas/detalleProceso.do?numConstancia=13-1-98815</t>
  </si>
  <si>
    <t>MANTENIMIENTO Y MEJORAMIENTO  DE LA VIA CENTRO  ESCUELA EL CUCUBO ¿ ESCUELA LA MESA MUNICIPIO DE SANTA ROSA DE VITERBO DEPARTAMENTO DE BOYACA</t>
  </si>
  <si>
    <t>13-1-92692</t>
  </si>
  <si>
    <t>044 DE 2013</t>
  </si>
  <si>
    <t>7.165.197</t>
  </si>
  <si>
    <t>CONSORCIO SINCAL</t>
  </si>
  <si>
    <t>VICTOR HUGO SANCHEZ CORTEZ</t>
  </si>
  <si>
    <t>1. CONSORCIO SINCAL = 1850 PUNTOS</t>
  </si>
  <si>
    <t>https://www.contratos.gov.co/consultas/detalleProceso.do?numConstancia=13-1-92692</t>
  </si>
  <si>
    <t>13-1-95936</t>
  </si>
  <si>
    <t>LP-AMM-010 DE 2013</t>
  </si>
  <si>
    <t>162 DE 2013</t>
  </si>
  <si>
    <t>FREDDY MAURICIO CEBALLOS  DELGADILLO</t>
  </si>
  <si>
    <t>https://www.contratos.gov.co/consultas/detalleProceso.do?numConstancia=13-1-95936</t>
  </si>
  <si>
    <t>13-1-91660</t>
  </si>
  <si>
    <t>C.O.P. No. 051-2013</t>
  </si>
  <si>
    <t>900.637.582-4</t>
  </si>
  <si>
    <t>CONSORCIO EL PEÑON</t>
  </si>
  <si>
    <t>6.772.757  expedida en Tunja (Boyaca)</t>
  </si>
  <si>
    <t>CONSORCIO  EL PEÑON</t>
  </si>
  <si>
    <t>https://www.contratos.gov.co/consultas/detalleProceso.do?numConstancia=13-1-91660</t>
  </si>
  <si>
    <t>: MANTENIMIENTO Y MEJORAMIENTO DE LA VIA SANTA HELENA ¿ SECTOR SOLEDAD EN EL MUNICIPIO DE PANDI DEL DEPARTAMENTO DE CUNDINAMARCA</t>
  </si>
  <si>
    <t>13-1-90689</t>
  </si>
  <si>
    <t>LIC-02-2013</t>
  </si>
  <si>
    <t>CONTRATO No. 095 DE 2013</t>
  </si>
  <si>
    <t>900.623.428-7</t>
  </si>
  <si>
    <t>CONSORCIO VIAS PANDI ASOCIADOS</t>
  </si>
  <si>
    <t>MANTENIMIENTO Y MEJORAMIENTO DE LA VIA SANTA HELENA ¿ SECTOR SOLEDAD EN EL MUNICIPIO DE PANDI DEL DEPARTAMENTO DE CUNDINAMARCA</t>
  </si>
  <si>
    <t>800 PUNTOS</t>
  </si>
  <si>
    <t>https://www.contratos.gov.co/consultas/detalleProceso.do?numConstancia=13-1-90689</t>
  </si>
  <si>
    <t>13-1-101651</t>
  </si>
  <si>
    <t>LP-PDA-004-2013</t>
  </si>
  <si>
    <t>PDA-O-235-2013</t>
  </si>
  <si>
    <t>900.210.499-7</t>
  </si>
  <si>
    <t>BRAYCO S.A.S.</t>
  </si>
  <si>
    <t>BRAYCO SAS</t>
  </si>
  <si>
    <t>https://www.contratos.gov.co/consultas/detalleProceso.do?numConstancia=13-1-101651</t>
  </si>
  <si>
    <t>13-1-104916</t>
  </si>
  <si>
    <t>FDLCH LP 037 2013</t>
  </si>
  <si>
    <t>098 - 2013</t>
  </si>
  <si>
    <t>830.032.102-1</t>
  </si>
  <si>
    <t>ECOFLORA SAS</t>
  </si>
  <si>
    <t>19.367.149</t>
  </si>
  <si>
    <t>ECOFLORA SAS - HABILITADO TECNICA  FINANCIERA Y JURIDICAMENTE PUNTAJE: 1000 PUNTOS  - CONSORCIO PARQUES 2013 - NO HABILITADO JURIDICA NI TECNICAMENTE  HABILITADO FINANCIERAMENTE. SIN PUNTAJE POR NO ESTA HABILITADO.</t>
  </si>
  <si>
    <t>https://www.contratos.gov.co/consultas/detalleProceso.do?numConstancia=13-1-104916</t>
  </si>
  <si>
    <t>MANTENIMIENTO Y MEJORAMIENTO DE LA VIA YARIMA ¿ SANTO DOMINGO ¿ ANGOSTURAS ¿ EL PORVENIR EN EL MUNICIPIO DE EL CARMEN DE CHUCURI DEL DEPARTAMENTO DE SANTANDER</t>
  </si>
  <si>
    <t>13-1-90450</t>
  </si>
  <si>
    <t>SPM LP 03-2013</t>
  </si>
  <si>
    <t>900631605-8</t>
  </si>
  <si>
    <t>CONSORCIO PLACA HUELLAS EL CARMEN 2013</t>
  </si>
  <si>
    <t>GERMAN AUGUSTO URIBE SERRANO</t>
  </si>
  <si>
    <t>MANTENIMIENTO Y MEJORAMIENTO DE LA VIA YARIMA ¿ SANTO DOMINGO  ANGOSTURAS EL PORVENIR EN EL MUNICIPIO DE EL CARMEN DE CHUCURI DEL DEPARTAMENTO DE SANTANDER</t>
  </si>
  <si>
    <t>https://www.contratos.gov.co/consultas/detalleProceso.do?numConstancia=13-1-90450</t>
  </si>
  <si>
    <t>ALSABAMATORRE2</t>
  </si>
  <si>
    <t>MANTENIMIENTO Y REPARACION DE LUMINARIAS PARA EL ALUMBRADO PUBLICO EN EL CASCO URBANO Y CENTROS POBLADOS DEL MUNICIPIO DE SABANA DE TORRES</t>
  </si>
  <si>
    <t>Sabana de Torres</t>
  </si>
  <si>
    <t>13-1-103144</t>
  </si>
  <si>
    <t>LIC-008-2013</t>
  </si>
  <si>
    <t>804.017.151-5</t>
  </si>
  <si>
    <t>CONSTRUSANTANDER LTDA.</t>
  </si>
  <si>
    <t>MANTENIMIENTO Y REPARACION DE LUMINARIAS PARA EL ALUMBRADO PUBLICO EN EL CASCO URBANO Y CENTROS POBLADOS DEL MUNICIPIO DE SABANA DE TORRES  SANTANDER</t>
  </si>
  <si>
    <t>1. CONSTRUSANTANDER LTDA.: 1.000 PUNTOS.</t>
  </si>
  <si>
    <t>https://www.contratos.gov.co/consultas/detalleProceso.do?numConstancia=13-1-103144</t>
  </si>
  <si>
    <t>CONSTRUCCION OBRAS DE TERMINACION DEL CENTRO DE LA TECNOLOGIA DE LA INFORMATIVA Y LAS COMUNICACIONES - TICS Y ADECUACIONES LOCATIVAS SALON DE ACTOS SEDE SAN ANTONIO EN EL MUNICIPIO DE ABREGO  NORTE DE SANTANDER</t>
  </si>
  <si>
    <t>13-1-100464</t>
  </si>
  <si>
    <t>MA ¿ LP ¿ 007 DE 2013</t>
  </si>
  <si>
    <t>JAVIER PEREZ PARADA</t>
  </si>
  <si>
    <t>PROPONENTE 1: JAVIER PEREZ PARADA 900 PUNTOS</t>
  </si>
  <si>
    <t>https://www.contratos.gov.co/consultas/detalleProceso.do?numConstancia=13-1-100464</t>
  </si>
  <si>
    <t>13-1-91322</t>
  </si>
  <si>
    <t>LPL-04-13</t>
  </si>
  <si>
    <t>900.633.243-4</t>
  </si>
  <si>
    <t>CONSORCIO CONSTRUCCIONES E INGENIERIA SANTANDER</t>
  </si>
  <si>
    <t>ANA NAYIBE CABALLERO RUEDA</t>
  </si>
  <si>
    <t>400 PUNTOS  1-CONSORCIO CONSTRUCCIONES E INGENIERIA SANTANDER</t>
  </si>
  <si>
    <t>https://www.contratos.gov.co/consultas/detalleProceso.do?numConstancia=13-1-91322</t>
  </si>
  <si>
    <t>ALTEUSCONT1</t>
  </si>
  <si>
    <t>13-1-102433</t>
  </si>
  <si>
    <t>FDLT-LIC-020-2013</t>
  </si>
  <si>
    <t>COP 087-2013</t>
  </si>
  <si>
    <t>GERARDO ESPINOSA  CORTES</t>
  </si>
  <si>
    <t>GERARDO ESPINOSA</t>
  </si>
  <si>
    <t>GERARDO ESPINOSA CORTES  identificado con C.C. No. 79.308.914</t>
  </si>
  <si>
    <t>CUMPLE JURIDICA  FINANCIERA  TECNICA Y ECONOMICA</t>
  </si>
  <si>
    <t>https://www.contratos.gov.co/consultas/detalleProceso.do?numConstancia=13-1-102433</t>
  </si>
  <si>
    <t>13-1-92467</t>
  </si>
  <si>
    <t>LP-010-2013</t>
  </si>
  <si>
    <t>900634202-7</t>
  </si>
  <si>
    <t>CONSORCIO CONSTRUVIAS 2013</t>
  </si>
  <si>
    <t>78.762.692</t>
  </si>
  <si>
    <t>CARLOS MAURICIO CORDERO BEDOYA</t>
  </si>
  <si>
    <t>https://www.contratos.gov.co/consultas/detalleProceso.do?numConstancia=13-1-92467</t>
  </si>
  <si>
    <t>891180155-7</t>
  </si>
  <si>
    <t>ALLAPLAYA2</t>
  </si>
  <si>
    <t>La Playa de Belen</t>
  </si>
  <si>
    <t>13-1-105245</t>
  </si>
  <si>
    <t>LP- 003 - 2013</t>
  </si>
  <si>
    <t>021-2013</t>
  </si>
  <si>
    <t>1 JAVIER PEREZ PARADA - 1000 PUNTOS</t>
  </si>
  <si>
    <t>https://www.contratos.gov.co/consultas/detalleProceso.do?numConstancia=13-1-105245</t>
  </si>
  <si>
    <t>ADECUACION DE LA INFRAESTRUCTURA FISICA DEL CEMENTERIO CENTRAL I ETAPA</t>
  </si>
  <si>
    <t>13-1-102909</t>
  </si>
  <si>
    <t>LP-009 DE 2013</t>
  </si>
  <si>
    <t>CONTRATO 1480 DE 2013</t>
  </si>
  <si>
    <t>900672254-1</t>
  </si>
  <si>
    <t>UNION TEMPORAL CEMENTERIO 2013</t>
  </si>
  <si>
    <t>17.419.926</t>
  </si>
  <si>
    <t>JUAN CARLOS PARDO VITA</t>
  </si>
  <si>
    <t>UNION TEMPORAL CEMENTERIO 2013 R/L JUAN CARLOS PARRDO VITA</t>
  </si>
  <si>
    <t>1- UNION TEMPORAL CEMENTERIO 2013 HABIL JURIDICA  TECNICA Y FNANCIERAMENTE  CON UNA CALIFICACION DE 1000 PUNTOS</t>
  </si>
  <si>
    <t>https://www.contratos.gov.co/consultas/detalleProceso.do?numConstancia=13-1-102909</t>
  </si>
  <si>
    <t>13-1-104261</t>
  </si>
  <si>
    <t>LP 125-2013</t>
  </si>
  <si>
    <t>272 DE 2013</t>
  </si>
  <si>
    <t>15.438.736</t>
  </si>
  <si>
    <t>ERNEY CASTAÑO GONZALEZ</t>
  </si>
  <si>
    <t>999 96 ERNEY CASTAÑO GONZALEZ</t>
  </si>
  <si>
    <t>https://www.contratos.gov.co/consultas/detalleProceso.do?numConstancia=13-1-104261</t>
  </si>
  <si>
    <t>13-1-90180</t>
  </si>
  <si>
    <t>SG 040 DE 2013</t>
  </si>
  <si>
    <t>C.P.S. 050 DE 2013</t>
  </si>
  <si>
    <t>830038515-7</t>
  </si>
  <si>
    <t>JAVIER ANDRES CAINA</t>
  </si>
  <si>
    <t>OCHOCIENTOS CINCUENTA PUNTOS (850)</t>
  </si>
  <si>
    <t>https://www.contratos.gov.co/consultas/detalleProceso.do?numConstancia=13-1-90180</t>
  </si>
  <si>
    <t>13-1-87375</t>
  </si>
  <si>
    <t>IPS 022 - 2013</t>
  </si>
  <si>
    <t>095 DE 2013</t>
  </si>
  <si>
    <t>900.601.161-1</t>
  </si>
  <si>
    <t>ID - PROPONENTE - OE 1 - PROYECTAR INGENIERIA SAS - OE: 7 2 - RAFAEL MOGOLLON RODRIGUEZ - OE: 5 3 - JUAN FELIPE GONZALEZ VELEZ - OE: 9 4 - ASIRCON CONTRATISTAS SAS - OE: 4 5 - HERNAN FAJARDO BOLAÑOS - OE: 8 6 - CONSORCIO OBRAS VALLE - OE: 3 7 - CONSORCIO RB - OE: 1 8 - CONSORCIO FORJAR - OE: 6 9 - CONSORCIO VALLE 13 - OE: 2</t>
  </si>
  <si>
    <t>https://www.contratos.gov.co/consultas/detalleProceso.do?numConstancia=13-1-87375</t>
  </si>
  <si>
    <t>891855769-7</t>
  </si>
  <si>
    <t>ALCUMARAL2</t>
  </si>
  <si>
    <t>Cumaral</t>
  </si>
  <si>
    <t>12-1-86216</t>
  </si>
  <si>
    <t>LP-007/2012</t>
  </si>
  <si>
    <t>900316415-5</t>
  </si>
  <si>
    <t>AMH CONSTRUCCIONES SAS</t>
  </si>
  <si>
    <t>DARIO ARNULFO CENDALES SUTA</t>
  </si>
  <si>
    <t>AMH CONSTRUCCIONES SAS NIT: 900316415-5  R/L DARIO ARNULFO CENDALES SUTA CC: 479.820 de Restrepo ¿ Meta</t>
  </si>
  <si>
    <t>$400.000.000</t>
  </si>
  <si>
    <t>https://www.contratos.gov.co/consultas/detalleProceso.do?numConstancia=12-1-86216</t>
  </si>
  <si>
    <t>ALSONSON10</t>
  </si>
  <si>
    <t>13-1-101582</t>
  </si>
  <si>
    <t>002 de 2013</t>
  </si>
  <si>
    <t>OP-017-2013</t>
  </si>
  <si>
    <t>811002098-2</t>
  </si>
  <si>
    <t>ACEROS &amp; CONCRETOS S.A.S</t>
  </si>
  <si>
    <t>JOHN JAIRO ECHAVARRIA AGUILAR</t>
  </si>
  <si>
    <t>ACEROS &amp; CONCRETOS S.A.S.</t>
  </si>
  <si>
    <t>https://www.contratos.gov.co/consultas/detalleProceso.do?numConstancia=13-1-101582</t>
  </si>
  <si>
    <t>13-1-100042</t>
  </si>
  <si>
    <t>LP-05-2013</t>
  </si>
  <si>
    <t>900.665.400-1</t>
  </si>
  <si>
    <t>UNION TEMPORAL ANDENES COPACABANA</t>
  </si>
  <si>
    <t>https://www.contratos.gov.co/consultas/detalleProceso.do?numConstancia=13-1-100042</t>
  </si>
  <si>
    <t>13-1-95174</t>
  </si>
  <si>
    <t>LPSOP-007-2013</t>
  </si>
  <si>
    <t>810.005.652-3</t>
  </si>
  <si>
    <t>10.010.101 Pereira</t>
  </si>
  <si>
    <t>144 $ 394.307.390 00   12.771 13  70 20 10  100</t>
  </si>
  <si>
    <t>https://www.contratos.gov.co/consultas/detalleProceso.do?numConstancia=13-1-95174</t>
  </si>
  <si>
    <t>13-1-102846</t>
  </si>
  <si>
    <t>009-2013</t>
  </si>
  <si>
    <t>900686811-5</t>
  </si>
  <si>
    <t>U.T.  ELECTRIFICACION VEREDA BUENAVISTA</t>
  </si>
  <si>
    <t>UBADEL ANTONIO REYES GARCIA</t>
  </si>
  <si>
    <t>UNION TEMPORAL ELECTRIFICACION VEREDAS BUENAVISTA</t>
  </si>
  <si>
    <t>https://www.contratos.gov.co/consultas/detalleProceso.do?numConstancia=13-1-102846</t>
  </si>
  <si>
    <t>13-1-91584</t>
  </si>
  <si>
    <t>C.O.P. No. 052-2013</t>
  </si>
  <si>
    <t>900.635.491-3</t>
  </si>
  <si>
    <t>UNION TEMPORAL VIAS EL PEÑON 2013</t>
  </si>
  <si>
    <t>https://www.contratos.gov.co/consultas/detalleProceso.do?numConstancia=13-1-91584</t>
  </si>
  <si>
    <t>12-1-86500</t>
  </si>
  <si>
    <t>LP.111-2012</t>
  </si>
  <si>
    <t>CONSTRUCTORA VMJ LTDA-</t>
  </si>
  <si>
    <t>CONSTRUCTORA VMJ 950 PUNTOS OMAIRA RIAÑO MOLANO 0 PUNTOS - NO HABILITADA</t>
  </si>
  <si>
    <t>https://www.contratos.gov.co/consultas/detalleProceso.do?numConstancia=12-1-86500</t>
  </si>
  <si>
    <t>CONSTRUCCION Y ADECUACION DE LA PLANTA FISICA DE LA INSTITUCION EDUCATIVA COLEGIO SAN BERNARDO SEDE A DEL MUNICIPIO DE FLORIDABLANCA</t>
  </si>
  <si>
    <t>13-1-90664</t>
  </si>
  <si>
    <t>FLO-LIC-SINF-007-2013</t>
  </si>
  <si>
    <t>900649529-5</t>
  </si>
  <si>
    <t>UNION TEMPORAL SAN BERNARDO</t>
  </si>
  <si>
    <t>91722007 DE BUCARAMANGA</t>
  </si>
  <si>
    <t>OSCAR MAURICIO ROJA CAMARGO</t>
  </si>
  <si>
    <t>https://www.contratos.gov.co/consultas/detalleProceso.do?numConstancia=13-1-90664</t>
  </si>
  <si>
    <t>RECUPERACION DE LA CUENCA DE LOS RIOS MARQUEZOTE  MARQUEZOTICO MUNICIPIO DE URUMITA DEPARTAMENTO DE LA GUAJIRA.</t>
  </si>
  <si>
    <t>La Guajira - Urumita</t>
  </si>
  <si>
    <t>13-1-102658</t>
  </si>
  <si>
    <t>LP008-13</t>
  </si>
  <si>
    <t>900677755-2</t>
  </si>
  <si>
    <t>CONSORCIO CUENCA MARQUEZOTE</t>
  </si>
  <si>
    <t>DIANA CAROLINA FONSECA LOPEZ</t>
  </si>
  <si>
    <t>RECUPERACION DE LA CUENCA MEDIA DE LOS RIOS MARQUEZOTE Y MARQUEZOTICO  MUNICIPIO DE URUMITA LA GUAJIRA</t>
  </si>
  <si>
    <t>CONSORCIO CUENCA MARQUEZOTE = 1000 PUNTOS</t>
  </si>
  <si>
    <t>https://www.contratos.gov.co/consultas/detalleProceso.do?numConstancia=13-1-102658</t>
  </si>
  <si>
    <t>13-1-104851</t>
  </si>
  <si>
    <t>04 de 2013</t>
  </si>
  <si>
    <t>271SO2013</t>
  </si>
  <si>
    <t>900423572-1</t>
  </si>
  <si>
    <t>HAROL ROZO ZAPATA S.A.S</t>
  </si>
  <si>
    <t>HAROL ROZO ZAPATA</t>
  </si>
  <si>
    <t>https://www.contratos.gov.co/consultas/detalleProceso.do?numConstancia=13-1-104851</t>
  </si>
  <si>
    <t>MANTENIMIENTO Y MEJORAMIENTO DE LA VIA CRUCE - EL OSO-SIRASI  MUNICIPIO DE PAEZ  DEPARTAMENTO DE BOYACA</t>
  </si>
  <si>
    <t>13-1-92940</t>
  </si>
  <si>
    <t>MP-LP-02-2013</t>
  </si>
  <si>
    <t>CONTRATO DE OBRA N° 05 DE 2013</t>
  </si>
  <si>
    <t>900634968-1</t>
  </si>
  <si>
    <t>7.168.649</t>
  </si>
  <si>
    <t>MEJORAMIENTO Y MANTENIMIENTO VIA CRUCE -EL OSO -SIRASI MUNICIPIO DE PAEZ DEPARTAMENTO DE BOYACA</t>
  </si>
  <si>
    <t>https://www.contratos.gov.co/consultas/detalleProceso.do?numConstancia=13-1-92940</t>
  </si>
  <si>
    <t>13-1-99311</t>
  </si>
  <si>
    <t>LP - COP- N° 007 DE 2013</t>
  </si>
  <si>
    <t>334 DE 2013</t>
  </si>
  <si>
    <t>26.202.718</t>
  </si>
  <si>
    <t>ANA MARCELA MALLUK COMBAT</t>
  </si>
  <si>
    <t>1° ANA MARCELA MALLUK COMBAT</t>
  </si>
  <si>
    <t>https://www.contratos.gov.co/consultas/detalleProceso.do?numConstancia=13-1-99311</t>
  </si>
  <si>
    <t>800100751-4</t>
  </si>
  <si>
    <t>ALTONA</t>
  </si>
  <si>
    <t>Tona</t>
  </si>
  <si>
    <t>Santander - Tona</t>
  </si>
  <si>
    <t>13-1-90754</t>
  </si>
  <si>
    <t>067-2013</t>
  </si>
  <si>
    <t>JAIRO ANTONIO RIVERA CARVAJAL</t>
  </si>
  <si>
    <t>MANTENIMIENTO Y MEJORAMIENTO DE LA VIA PICACHO DEL MUNICIPIO DE TONA DEL DEPARTAMENTO DE SANTANDER</t>
  </si>
  <si>
    <t>JAIRO ANTONIO RIVERA  CARVAJAL</t>
  </si>
  <si>
    <t>https://www.contratos.gov.co/consultas/detalleProceso.do?numConstancia=13-1-90754</t>
  </si>
  <si>
    <t>CONSTRUCCION DE GAVIONES EN LA FUENTE HIDRICA LA AGUDELO DEL MUNICIPIO DE EL RETIRO</t>
  </si>
  <si>
    <t>13-1-98296</t>
  </si>
  <si>
    <t>L.P. 06 -2013</t>
  </si>
  <si>
    <t>220-2013</t>
  </si>
  <si>
    <t>CONSTRUINCO ASOCIADOS EAT</t>
  </si>
  <si>
    <t>ALEJANDRA PATRICIA ARBOLEDA ARROYAVE</t>
  </si>
  <si>
    <t>https://www.contratos.gov.co/consultas/detalleProceso.do?numConstancia=13-1-98296</t>
  </si>
  <si>
    <t>CONTRATAR LAS OBRAS DE ADECUACION E INSTALACION DEL CABLEADO ESTRUCTURADO DE VOZ  DATOS Y REDES REGULADA Y NORMAL  PARA LA SEDE PRINCIPAL DEL JARDIN BOTANICO JOSE CELESTINO MUTIS FASE II</t>
  </si>
  <si>
    <t>13-1-93888</t>
  </si>
  <si>
    <t>JBB-LP-002-2013</t>
  </si>
  <si>
    <t>JBB-CTO-873-2013</t>
  </si>
  <si>
    <t>SIPROM INGENIERIA S.A.</t>
  </si>
  <si>
    <t>HECTOR JULIO LOAIZA LEGUIZAMON</t>
  </si>
  <si>
    <t>SIPROM INGENIERIA S.A</t>
  </si>
  <si>
    <t>https://www.contratos.gov.co/consultas/detalleProceso.do?numConstancia=13-1-93888</t>
  </si>
  <si>
    <t>02/21/2013 12:00:00 AM</t>
  </si>
  <si>
    <t>13-1-88268</t>
  </si>
  <si>
    <t>LP 002 DE 2013</t>
  </si>
  <si>
    <t>contrato no. 035 de 2013</t>
  </si>
  <si>
    <t>CONSORCIO CANCHA CHARALA 2013</t>
  </si>
  <si>
    <t>https://www.contratos.gov.co/consultas/detalleProceso.do?numConstancia=13-1-88268</t>
  </si>
  <si>
    <t>13-1-89268</t>
  </si>
  <si>
    <t>LP SPDT 02 DEL 2013</t>
  </si>
  <si>
    <t>OBRA PUBLICA SPDT 157 DEL 2013</t>
  </si>
  <si>
    <t>71.785.655</t>
  </si>
  <si>
    <t>OCHOCIENTOS DIEZ (810) PUNTOS</t>
  </si>
  <si>
    <t>https://www.contratos.gov.co/consultas/detalleProceso.do?numConstancia=13-1-89268</t>
  </si>
  <si>
    <t>¿CONSTRUCCION ZONA DE ATENCION PUBLICO HOSPITAL SAN JOSE DE GUADUAS¿</t>
  </si>
  <si>
    <t>13-1-98258</t>
  </si>
  <si>
    <t>LPVG005-2013</t>
  </si>
  <si>
    <t>COP-021-2013</t>
  </si>
  <si>
    <t>¿CONSTRUCCION ZONA DE ATENCION PUBLICO HOSPITAL SAN JOSE DE GUADUAS</t>
  </si>
  <si>
    <t>https://www.contratos.gov.co/consultas/detalleProceso.do?numConstancia=13-1-98258</t>
  </si>
  <si>
    <t>ALLAPINTADA</t>
  </si>
  <si>
    <t>La Pintada</t>
  </si>
  <si>
    <t>13-1-105563</t>
  </si>
  <si>
    <t>OP-029-2013</t>
  </si>
  <si>
    <t>https://www.contratos.gov.co/consultas/detalleProceso.do?numConstancia=13-1-105563</t>
  </si>
  <si>
    <t>13-1-99468</t>
  </si>
  <si>
    <t>LIC-004-2013</t>
  </si>
  <si>
    <t>003-00771-2013</t>
  </si>
  <si>
    <t>900661459-7</t>
  </si>
  <si>
    <t>UNION TEMPORARL PROBISAN</t>
  </si>
  <si>
    <t>5.784.648</t>
  </si>
  <si>
    <t>ALFONSO MARTINEZ SALAZAR</t>
  </si>
  <si>
    <t>CONSTRUCCION DE ESTUFAS ECOLOGICAS PARA LEÑA EN SECTORES RURALES DE LOS MUNICIPIOS DE BETULIA  SAN VICENTE DE CHUCURI Y ZAPATOCA  DEPARTAMENTO DE SANTANDER.</t>
  </si>
  <si>
    <t>https://www.contratos.gov.co/consultas/detalleProceso.do?numConstancia=13-1-99468</t>
  </si>
  <si>
    <t>13-1-92017</t>
  </si>
  <si>
    <t>MA-LP-SOP-005-2013</t>
  </si>
  <si>
    <t>274-2013</t>
  </si>
  <si>
    <t>19192792-7</t>
  </si>
  <si>
    <t>VICTOR MANUEL CHAVEZ PEÑA</t>
  </si>
  <si>
    <t>VICTOR MANUEL</t>
  </si>
  <si>
    <t>VICTOR MANUEL PEÑA OBTUVO  1000 PUNTOS</t>
  </si>
  <si>
    <t>https://www.contratos.gov.co/consultas/detalleProceso.do?numConstancia=13-1-92017</t>
  </si>
  <si>
    <t>¿MANTENIMIENTO Y ADECUACION DE LAS INSTALACIONES DEL INSTITUTO EDUCATIVO LA GRANJA UBICADO  A  800 MTS DE LA VIA A CHAGUANI¿</t>
  </si>
  <si>
    <t>13-1-105161</t>
  </si>
  <si>
    <t>LPVG009-2013</t>
  </si>
  <si>
    <t>COP-042-2013</t>
  </si>
  <si>
    <t>820.003.227-3</t>
  </si>
  <si>
    <t>ADMINISTRACION PUBLICA COOPERATIVA DE DEPARTAMENTOS Y MUNICIPIOS DE COLOMBIA CODENCO</t>
  </si>
  <si>
    <t>91.237.454</t>
  </si>
  <si>
    <t>¿MANTENIMIENTO Y ADECUACION DE LAS INSTALACIONES DEL INSTITUTO EDUCATIVO LA GRANJA UBICADO A 800 MTS DE LA VIA A CHAGUANI.¿</t>
  </si>
  <si>
    <t>HABIL JURIDICA  FINANCIERA Y TECNICAMENTE</t>
  </si>
  <si>
    <t>https://www.contratos.gov.co/consultas/detalleProceso.do?numConstancia=13-1-105161</t>
  </si>
  <si>
    <t>ADECUACION Y MANTENIMIENTO DE LA INFRAESTRUCTURA  CASA FISCAL MUNICIPAL Y CENTRO INTEGRAL DE ATENCION A LA COMUNIDAD  CIAC  DEL MUNICIPIO DE AGUAZUL DEPARTAMENTO DE CASANARE</t>
  </si>
  <si>
    <t>13-1-92014</t>
  </si>
  <si>
    <t>MA-LP-SOP-004-2013</t>
  </si>
  <si>
    <t>273-2013</t>
  </si>
  <si>
    <t>VICTOR MANUEL CHAVEZ PEÑA OBTUVO 1000 PUNTOS</t>
  </si>
  <si>
    <t>https://www.contratos.gov.co/consultas/detalleProceso.do?numConstancia=13-1-92014</t>
  </si>
  <si>
    <t>REMODELACION  DOTACION Y AMPLIACION DE LA CASA DE LA CULTURA PBRO. IVAN LIZCANO PULIDO DEL MUNICIPIO DE CALIFORNIA  SANTANDER</t>
  </si>
  <si>
    <t>12-1-85955</t>
  </si>
  <si>
    <t>900.589.315-8</t>
  </si>
  <si>
    <t>CONSORCIO CALIFORNIA 2012</t>
  </si>
  <si>
    <t>REMODELACION  DOTACION Y AMPLIACION DE LA CASA DE LA CULTURA PBRO. IVAN LIZCANO PULIDO DEL MUNICIPIO DE CALIFORNIA  SANTANDER.</t>
  </si>
  <si>
    <t>https://www.contratos.gov.co/consultas/detalleProceso.do?numConstancia=12-1-85955</t>
  </si>
  <si>
    <t>12-1-86307</t>
  </si>
  <si>
    <t>COP 114</t>
  </si>
  <si>
    <t>900591979-4.</t>
  </si>
  <si>
    <t>CONSORCIO METROPOLITANO.</t>
  </si>
  <si>
    <t>60 puntos - CONSORCIO METROPOLITANO</t>
  </si>
  <si>
    <t>https://www.contratos.gov.co/consultas/detalleProceso.do?numConstancia=12-1-86307</t>
  </si>
  <si>
    <t>PAVIMENTACION Y PARCEHO EN PAVIMENTOS RIGIDO EN LAS VIAS URBANAS DEL MUNICIPIO DE EL RETIRO.</t>
  </si>
  <si>
    <t>13-1-100844</t>
  </si>
  <si>
    <t>L.P 08 DE 2013</t>
  </si>
  <si>
    <t>PAVIMENTACION Y PARCHEO EN PAVIMENTO RIGIDO EN LAS VIAS URBANAS DEL MUNICIPIO</t>
  </si>
  <si>
    <t>ERNEY GONZALEZ CASTAÑO</t>
  </si>
  <si>
    <t>https://www.contratos.gov.co/consultas/detalleProceso.do?numConstancia=13-1-100844</t>
  </si>
  <si>
    <t>MEJORAMIENTO DEL EQUIPAMENTO EDCUATIVO Y DEPORTIVO EXISTENTE EN LA VEREDA CARRIZALES DEL MUNICIPIO DE EL RETIRO</t>
  </si>
  <si>
    <t>13-1-93620</t>
  </si>
  <si>
    <t>L.P. 05 DE 2013</t>
  </si>
  <si>
    <t>146 DE 2013</t>
  </si>
  <si>
    <t>EDGAR ALONSO ZAPATA ARANG0</t>
  </si>
  <si>
    <t>mejoramieno del equipamento educativo y deportivo existente en la vereda carrizales del municipio de el retiro</t>
  </si>
  <si>
    <t>EDGAR ALONSO ZAPATA ARANGO C.C. 98628157</t>
  </si>
  <si>
    <t>edgar alonso zapata arango :986 puntos. PRIMER LUGAR DE ELEGIBILIDAD</t>
  </si>
  <si>
    <t>https://www.contratos.gov.co/consultas/detalleProceso.do?numConstancia=13-1-93620</t>
  </si>
  <si>
    <t>800113389-7</t>
  </si>
  <si>
    <t>ALICONONZO</t>
  </si>
  <si>
    <t>CONTRATAR EL MEJORAMIENTO Y PAVIMENTACION DE LA MALLA VIAL URBANA DEL MUNICIPIO DE ICONONZO - DEPARTAMENTO DEL TOLIMA</t>
  </si>
  <si>
    <t>Icononzo</t>
  </si>
  <si>
    <t>13-1-88005</t>
  </si>
  <si>
    <t>13.990.400</t>
  </si>
  <si>
    <t>YESID NINCO POLANIA</t>
  </si>
  <si>
    <t>MEJORAMIENTO Y PAVIMENTACION DE LA MALLA VIAL URBANA DEL MUNICIPIO DE ICONONZO - DEPARTAMENTO DEL TOLIMA</t>
  </si>
  <si>
    <t>https://www.contratos.gov.co/consultas/detalleProceso.do?numConstancia=13-1-88005</t>
  </si>
  <si>
    <t>13-1-90591</t>
  </si>
  <si>
    <t>CONTRATO DE OBRA 032 DE 2013</t>
  </si>
  <si>
    <t>CONSORCIO PEREZ PALLARES</t>
  </si>
  <si>
    <t>CONSORCIO PEREZ PALLARES y/o JOSE ARTURO MONTENEGRO</t>
  </si>
  <si>
    <t>CONSORCIO PEREZ PALLARES         PUNTAJE:  1000 PUNTOS</t>
  </si>
  <si>
    <t>https://www.contratos.gov.co/consultas/detalleProceso.do?numConstancia=13-1-90591</t>
  </si>
  <si>
    <t>06/18/2013 12:00:00 AM</t>
  </si>
  <si>
    <t>13-1-93802</t>
  </si>
  <si>
    <t>004 DE 2013_LIC_PUB</t>
  </si>
  <si>
    <t>900 642888-2</t>
  </si>
  <si>
    <t>1.049.609.373 de Tunja</t>
  </si>
  <si>
    <t>Jhon Helber Velasco Boyaca</t>
  </si>
  <si>
    <t>UNION TEMPORAL CONSTRUVIAS R/L JHON HELBER VELASCO BOYACA IDENTIFICADO  CON C.C. NO. 1.049.609.373 DE TUNJA</t>
  </si>
  <si>
    <t>https://www.contratos.gov.co/consultas/detalleProceso.do?numConstancia=13-1-93802</t>
  </si>
  <si>
    <t>ALDURANIA</t>
  </si>
  <si>
    <t>CONSTRUCCION CANCHA SINTETICA EN EL MUNICIPIO DE DURANIA N.S</t>
  </si>
  <si>
    <t>Durania</t>
  </si>
  <si>
    <t>13-1-88216</t>
  </si>
  <si>
    <t>900608337-2</t>
  </si>
  <si>
    <t>UNION TEMPORAL INTERCANCHA</t>
  </si>
  <si>
    <t>88.245.230</t>
  </si>
  <si>
    <t>JOSE ADONAI ALVAREZ ROJAS</t>
  </si>
  <si>
    <t>https://www.contratos.gov.co/consultas/detalleProceso.do?numConstancia=13-1-88216</t>
  </si>
  <si>
    <t>13-1-100961</t>
  </si>
  <si>
    <t>LP 013 DE 2013</t>
  </si>
  <si>
    <t>CONTRATO DE OBRA No. 014 DE 2013</t>
  </si>
  <si>
    <t>INGESANDIA INGENIEROS CONTRATISTAS S.A.S</t>
  </si>
  <si>
    <t>1. INGESANDIA SAS: 958 88 PUNTOS.</t>
  </si>
  <si>
    <t>https://www.contratos.gov.co/consultas/detalleProceso.do?numConstancia=13-1-100961</t>
  </si>
  <si>
    <t>ALTEORAMA</t>
  </si>
  <si>
    <t>CONSTRUCCION DE 30 UNIDADES SANITARIAS EN LAS VEREDAS MIRACOTES  FARACHE  RAMIREZ Y EL TRIGO EN MUNICIPIO DE TEORAMA DEPARTAMENTO NORTE DE SANTANDER</t>
  </si>
  <si>
    <t>Teorama</t>
  </si>
  <si>
    <t>13-1-99517</t>
  </si>
  <si>
    <t>MAYERLY SUGEY VEGA TORRES</t>
  </si>
  <si>
    <t>Ing. MAYERLY SUGEY VEGA TORRES</t>
  </si>
  <si>
    <t>https://www.contratos.gov.co/consultas/detalleProceso.do?numConstancia=13-1-99517</t>
  </si>
  <si>
    <t>PRIMERA ETAPA ¿ REHABILITACION Y ADECUACION ESCUELA LA CABAÑA DEL MUNICIPIO DE GUADUAS CUNDINAMARCA (CONSTRUCCION OBRAS DE MITIGACION).</t>
  </si>
  <si>
    <t>13-1-92679</t>
  </si>
  <si>
    <t>LPVG002-2013</t>
  </si>
  <si>
    <t>COP-014-2013</t>
  </si>
  <si>
    <t>VERIFICACION JURIDICA HABIL   VERIFICACION TECNICAHABIL    VERIFICACION FINANCIERAHABIL</t>
  </si>
  <si>
    <t>https://www.contratos.gov.co/consultas/detalleProceso.do?numConstancia=13-1-92679</t>
  </si>
  <si>
    <t>REPARACION Y REFORZAMIENTO DEL PUENTE SOBRE EL RIO ACACIAS EN LA VEREDA RANCHO GRANDE Y SOBRE EL RIO OROTOY EN LA VEREDA SAN JOSE EN JURISDICCION DEL MUNICIPIO DE ACACIAS ¿ META</t>
  </si>
  <si>
    <t>13-1-92601</t>
  </si>
  <si>
    <t>DOAC LP-009-2013</t>
  </si>
  <si>
    <t>DOAC 304-2013</t>
  </si>
  <si>
    <t>900.644.370-9</t>
  </si>
  <si>
    <t>UNION TEMPORAL PUENTE OROTOY</t>
  </si>
  <si>
    <t>RICARDO ANDRES GONZALEZ PARRA</t>
  </si>
  <si>
    <t>REPARACION Y REFORZAMIENTO DEL PUENTE SOBRE EL RIO ACACIAS EN LA VEREDA RANCHO GRANDE Y SOBRE EL RIO OROTOY EN LA VEREDA SAN JOSE EN JURISDICCION DEL MUNICIPIO DE ACACIAS - META</t>
  </si>
  <si>
    <t>UNION TEMPORAL PUENTE OROTOY R.L RICARDO ANDRES GONZALEZ</t>
  </si>
  <si>
    <t>https://www.contratos.gov.co/consultas/detalleProceso.do?numConstancia=13-1-92601</t>
  </si>
  <si>
    <t>02/27/2013 12:00:00 AM</t>
  </si>
  <si>
    <t>13-1-88478</t>
  </si>
  <si>
    <t>LP-AMT-004/2013</t>
  </si>
  <si>
    <t>900.611.856-4</t>
  </si>
  <si>
    <t>UNION TEMPORAL UPTC</t>
  </si>
  <si>
    <t>7.179.637 expedida en Tunja</t>
  </si>
  <si>
    <t>RICARDO ARIEL BELTRAN MORALES</t>
  </si>
  <si>
    <t>CONSTRUCCION PUENTE PEATONAL ENTRADA PRINCIPAL UNIVERSIDAD               PEDAGOGICA Y TECNOLOGICA DE COLOMBIA DE LA CIUDAD DE TUNJA.</t>
  </si>
  <si>
    <t>UNION TEMPORAL UPTC   Integrado por:  CONGETER                                     ¿¿   20%  RICARDO ARIEL BELTRAN M.        ¿¿.   80%</t>
  </si>
  <si>
    <t>UNICO PROPONENETE HABILITADO  UNION TEMPORAL UPTC</t>
  </si>
  <si>
    <t>https://www.contratos.gov.co/consultas/detalleProceso.do?numConstancia=13-1-88478</t>
  </si>
  <si>
    <t>SECREEDU</t>
  </si>
  <si>
    <t>13-1-93581</t>
  </si>
  <si>
    <t>SED-LP-DCCEE-031-2013</t>
  </si>
  <si>
    <t>3064-2013</t>
  </si>
  <si>
    <t>860400538-7</t>
  </si>
  <si>
    <t>RAYCO LTDA RODRIGO ARISTIZABAL Y CIA LTDA</t>
  </si>
  <si>
    <t>19.124.222</t>
  </si>
  <si>
    <t>AUGUSTO ARISTIZABAL BUITRAGO</t>
  </si>
  <si>
    <t>Grupo 1 FAMOC DEPANEL SA - Grupo 2 CONSORCIO GAMA RIOS - Grupo 3 CONSORCIO CREAR Grupo 4 CONSORCIO EDIFICANDO BOGOTA Grupo 5  RAYCO LTDA  Grupo 6 CONSORCIO JARDINES KATELLCON grupo 7 JCG</t>
  </si>
  <si>
    <t>https://www.contratos.gov.co/consultas/detalleProceso.do?numConstancia=13-1-93581</t>
  </si>
  <si>
    <t>13-1-107077</t>
  </si>
  <si>
    <t>008-2013</t>
  </si>
  <si>
    <t>93.118.240 EXP. EN EL ESPINAL TOLIMA.</t>
  </si>
  <si>
    <t>CONSTRUCCION MURO DE CONTENCION EN EL SECTOR 1 DEL BARRIO EL PESEBRE DEL MUNICIPIO DE RICAURTE CUNDINAMARCA.¿</t>
  </si>
  <si>
    <t>AITOR MIRENA DE LAURARRI ECHEVARRIA        300             700         1000</t>
  </si>
  <si>
    <t>https://www.contratos.gov.co/consultas/detalleProceso.do?numConstancia=13-1-107077</t>
  </si>
  <si>
    <t>13-1-97956</t>
  </si>
  <si>
    <t>LP-04-2013</t>
  </si>
  <si>
    <t>6.772.757 DE TUNJA</t>
  </si>
  <si>
    <t>REHABILITACION Y CONSTRUCCION DE LA CALLE SEPTIMA ENTRE CARRERAS 5 Y 7 DEL MUNICIPIO CHIPAQUE CUNDINAMARCA</t>
  </si>
  <si>
    <t>MIGUEL ANGEL ROBLES SAENZ</t>
  </si>
  <si>
    <t>MIGUEL ANGEL ROBLES SAENZ SE LE ASIGNAN 100 PUNTOS</t>
  </si>
  <si>
    <t>https://www.contratos.gov.co/consultas/detalleProceso.do?numConstancia=13-1-97956</t>
  </si>
  <si>
    <t>CONSTRUCCION Y/O AMPLIACION PRIMERA ETAPA DE LA INSTITUCION EDUCATIVA JOSE MARIA CARBONELL CENTRO POBLADO LA ESMERALDA  MUNICIPIO DE ARAUQUITA  DEPARTAMENTO DE ARAUCA.</t>
  </si>
  <si>
    <t>12-1-86398</t>
  </si>
  <si>
    <t>LI-OJ-006-2012</t>
  </si>
  <si>
    <t>900601879-0</t>
  </si>
  <si>
    <t>CONSORCIO AVANZAR 2013</t>
  </si>
  <si>
    <t>JIMMY ANGEL RUIZ BARRIOS</t>
  </si>
  <si>
    <t>CONSTRUCCION Y/O AMPLIACION PRIMERA ETAPA DE LA INSTITUCION EDUCATIVA JOSE MARIA CARBONELL CENTRO POBLADO LA ESMERALDA  MUNICIPIO DE ARAUQUITA - DEPARTAMENTO DE ARAUCA</t>
  </si>
  <si>
    <t>JIMMY ANGEL RUIZ BARRIOS R/L  CONSORCIO AVANZAR 2013</t>
  </si>
  <si>
    <t>https://www.contratos.gov.co/consultas/detalleProceso.do?numConstancia=12-1-86398</t>
  </si>
  <si>
    <t>12-1-80969</t>
  </si>
  <si>
    <t>002 - 2012</t>
  </si>
  <si>
    <t>900552313-3</t>
  </si>
  <si>
    <t>CONSORCIO MC SAMACA</t>
  </si>
  <si>
    <t>PABLO CESAR MURCIA RODRIGUEZ</t>
  </si>
  <si>
    <t>CONSORCIO LH CONSTRUCCIONES CIVILES CONSORCIO MC SAMACA</t>
  </si>
  <si>
    <t>https://www.contratos.gov.co/consultas/detalleProceso.do?numConstancia=12-1-80969</t>
  </si>
  <si>
    <t>¿CONSTRUCCION DE PARQUE Y ZONA DEPORTIVA EN EL AREA DE CESION DENOMINADA CENTRO CIVICO DE LA URBANIZACION BUCARICA DEL MUNICIPIO DE FLORIDABLANCA¿.</t>
  </si>
  <si>
    <t>13-1-90346</t>
  </si>
  <si>
    <t>LP-BIF ¿ 001-2013</t>
  </si>
  <si>
    <t>COP-003-2013</t>
  </si>
  <si>
    <t>CONSORCIO ZONAS DEPORTIVAS FLORIDABLANCA 2013</t>
  </si>
  <si>
    <t>SONIA DURAN LEON</t>
  </si>
  <si>
    <t>CONSTRUCCION PARQUE Y ZONA DEPORTIVA EN EL AREA DE CESION DENOMINADA CENTRO CIVICO DE LA URBANIZACION BUCARICA DEL MUNICIPIO DE FLORIDABLANCA</t>
  </si>
  <si>
    <t>https://www.contratos.gov.co/consultas/detalleProceso.do?numConstancia=13-1-90346</t>
  </si>
  <si>
    <t>13-1-105233</t>
  </si>
  <si>
    <t>LP 007-2013</t>
  </si>
  <si>
    <t>159-2013</t>
  </si>
  <si>
    <t>900685894-1</t>
  </si>
  <si>
    <t>UNION TEMPORAL CUBIERTA GUACHETA</t>
  </si>
  <si>
    <t>https://www.contratos.gov.co/consultas/detalleProceso.do?numConstancia=13-1-105233</t>
  </si>
  <si>
    <t>890981107-7</t>
  </si>
  <si>
    <t>ALCARAMANTA</t>
  </si>
  <si>
    <t>Caramanta</t>
  </si>
  <si>
    <t>Antioquia - Caramanta</t>
  </si>
  <si>
    <t>13-1-102574</t>
  </si>
  <si>
    <t>LP-005-SPDT-2013</t>
  </si>
  <si>
    <t>CONTRATO DE OBRA PUBLICA No. 089</t>
  </si>
  <si>
    <t>890.902.674-4</t>
  </si>
  <si>
    <t>TRAINCO S.A</t>
  </si>
  <si>
    <t>TRAINCO S.A R/L FERNANDO ANTONIO SUAREZ MONSALVE</t>
  </si>
  <si>
    <t>https://www.contratos.gov.co/consultas/detalleProceso.do?numConstancia=13-1-102574</t>
  </si>
  <si>
    <t>Norte De Santander - Pamplonita</t>
  </si>
  <si>
    <t>13-1-106163</t>
  </si>
  <si>
    <t>LIC019-2013</t>
  </si>
  <si>
    <t>315-2013</t>
  </si>
  <si>
    <t>900685820-7</t>
  </si>
  <si>
    <t>UNION TEMPORAL J&amp;D PAMPLONITA 2013</t>
  </si>
  <si>
    <t>https://www.contratos.gov.co/consultas/detalleProceso.do?numConstancia=13-1-106163</t>
  </si>
  <si>
    <t>Adecuacion de escenarios deportivos en el Municpio de marinilla</t>
  </si>
  <si>
    <t>13-1-100016</t>
  </si>
  <si>
    <t>224SO2013</t>
  </si>
  <si>
    <t>900569738-4</t>
  </si>
  <si>
    <t>INSUPROYEC S.A.S.</t>
  </si>
  <si>
    <t>Adecuacion de escenarios deportivos en el Municipio de Marinilla</t>
  </si>
  <si>
    <t>INSUPROYEC SAS</t>
  </si>
  <si>
    <t>INSUPROYEC SAS SOLIMUR SAS ALBERTO ARANGO ARREDONDO</t>
  </si>
  <si>
    <t>https://www.contratos.gov.co/consultas/detalleProceso.do?numConstancia=13-1-100016</t>
  </si>
  <si>
    <t>OBRAS PARA EL MANTENIMIENTO DE LAS LAGUNAS DE OXIDACION DE SAN CAYETANO Y CORNEJO  MUNICIPIO DE SAN CAYETANO  DEPARTAMENTO NORTE DE SANTANDER</t>
  </si>
  <si>
    <t>13-1-104000</t>
  </si>
  <si>
    <t>LIC018-2013</t>
  </si>
  <si>
    <t>308 DEL 27 DE NOVIEMBRE DE 2013</t>
  </si>
  <si>
    <t>900677570-7</t>
  </si>
  <si>
    <t>CONSORCIO SAN CAYETANO</t>
  </si>
  <si>
    <t>88.203.418</t>
  </si>
  <si>
    <t>FRANKLIN ALEXANDER MARQUEZ GUTIERREZ</t>
  </si>
  <si>
    <t>MANTENIMIENTO DE LAS LAGUNAS DE OXIDACION DE SAN CAYETANO Y CORNEJO  MUNICIPIO DE SAN CAYETANO  DEPARTAMENTO NORTE DE SANTANDER</t>
  </si>
  <si>
    <t>CONSORCIO SAN CAYETANO  R/L: FRANKLIN ALEXANDER MARQUEZ GUTIERREZ  con C.C No. 88.203.418.</t>
  </si>
  <si>
    <t>CONSORCIO SAN CAYETANO  R/L: FRANKLIN ALEXANDER MARQUEZ GUTIERREZ  con C.C No. 88.203.418. PUNTAJE 100</t>
  </si>
  <si>
    <t>https://www.contratos.gov.co/consultas/detalleProceso.do?numConstancia=13-1-104000</t>
  </si>
  <si>
    <t>MODERNIZACIOND EL PARQUE DEL BARRIO EL PLAN ZONA URBANA DEL MUNICIPIO DE EL RETIRO</t>
  </si>
  <si>
    <t>12-1-85643</t>
  </si>
  <si>
    <t>L.P 7 DE 2012</t>
  </si>
  <si>
    <t>nO. 01 DE 2013</t>
  </si>
  <si>
    <t>800214137-1</t>
  </si>
  <si>
    <t>CONSTRUCTORA GOMEZ Y ASOCIADOS S.A.</t>
  </si>
  <si>
    <t>ALVARO JOBANNY GOMEZ</t>
  </si>
  <si>
    <t>MODERNIZCION DEL PARQUE DEL BARRIO EL PLAN ZONA URBANA DEL MUNCIIPIO DE EL RETIRO.</t>
  </si>
  <si>
    <t>CONSTRUCTORA GOMEZ ASOCIADOS</t>
  </si>
  <si>
    <t>CONSTRUCTORA GOMEZ ASOCIADOS S.A. 970 PUNTOS</t>
  </si>
  <si>
    <t>https://www.contratos.gov.co/consultas/detalleProceso.do?numConstancia=12-1-85643</t>
  </si>
  <si>
    <t>13-1-95892</t>
  </si>
  <si>
    <t>673-2013</t>
  </si>
  <si>
    <t>900662775-4</t>
  </si>
  <si>
    <t>CONSORCIO CALLE NUEVA</t>
  </si>
  <si>
    <t>HAROLD ERNESTO ORDOÑEZ AGREDA</t>
  </si>
  <si>
    <t>1050 PUNTOS - CONSORCIO CALLE NUEVA NO ADMISIBLE - HEBER EDUARDO YEPEZ VILLOTA</t>
  </si>
  <si>
    <t>https://www.contratos.gov.co/consultas/detalleProceso.do?numConstancia=13-1-95892</t>
  </si>
  <si>
    <t>ALMIRAFLORES4</t>
  </si>
  <si>
    <t>13-1-91284</t>
  </si>
  <si>
    <t>Lp. 005 DE 2013</t>
  </si>
  <si>
    <t>900633707-1</t>
  </si>
  <si>
    <t>CONSORCIO MIRAFLORES CULTURAL</t>
  </si>
  <si>
    <t>17.355.980 Expedida en San Martin Meta</t>
  </si>
  <si>
    <t>JOSE FERNANDO GUZMAN CASTRO</t>
  </si>
  <si>
    <t>CONSTRUCCION DE CENTRO DE EVENTOS CULTURALES DEL MUNICIPIO DE MIRAFLORES DEPARTAMENTO DEL GUAVIARE</t>
  </si>
  <si>
    <t>CONSORCIO MIRAFLORES CULTURAL/ RP. JOSE FERNANDO GUZMAN CASTRO</t>
  </si>
  <si>
    <t>Proponente 1: CONSORCIO MIRAFLORES CULTURAL Puntaje: 970 Puntos</t>
  </si>
  <si>
    <t>https://www.contratos.gov.co/consultas/detalleProceso.do?numConstancia=13-1-91284</t>
  </si>
  <si>
    <t>13-1-95137</t>
  </si>
  <si>
    <t>900.644.966-8</t>
  </si>
  <si>
    <t>CONSORCIO BUENAVISTA 2013</t>
  </si>
  <si>
    <t>33.365.192 DE TUNJA</t>
  </si>
  <si>
    <t>SANDRA LILIANA VALBUENA RAMIREZ</t>
  </si>
  <si>
    <t>ESTUDIOS  DISEÑO  ADECUACION Y CONSTRUCCION DE CENTRO VIDA  RENACER  EN EL CASCO URBANO DEL MUNICIPIO DE BUENAVISTA - BOYACA</t>
  </si>
  <si>
    <t>CONSORCIO BUENAVISTA 2013                                        969.95 PUNTOS</t>
  </si>
  <si>
    <t>https://www.contratos.gov.co/consultas/detalleProceso.do?numConstancia=13-1-95137</t>
  </si>
  <si>
    <t>Norte De Santander - Arboledas; Norte De Santander - Cucutilla; Norte De Santander - Mutiscua; Norte De Santander - Pamplona</t>
  </si>
  <si>
    <t>13-1-91307</t>
  </si>
  <si>
    <t>217-2013</t>
  </si>
  <si>
    <t>1.090.370.597</t>
  </si>
  <si>
    <t>ESTABLECIMIENTO DE KILOMETROS DE AISLAMIENTO DE BOSQUE NATURAL EN LAS MICROCUENCAS APORTANTES A LA CUENCA DEL RIO ZULIA  EN LOS MUNICIPIOS DE MUTISCUA  PLAMPLONA  CUCUTILLA Y ARBOLEDAS DEPARTAMENTO NORTE DE SANTANDER.</t>
  </si>
  <si>
    <t>https://www.contratos.gov.co/consultas/detalleProceso.do?numConstancia=13-1-91307</t>
  </si>
  <si>
    <t>13-1-90773</t>
  </si>
  <si>
    <t>LC-BIF ¿ 002-2013</t>
  </si>
  <si>
    <t>COP-004-2013</t>
  </si>
  <si>
    <t>CONSORCIO VALLE DE RUITOQUE</t>
  </si>
  <si>
    <t>EL CONTRATISTA SE OBLIGA PARA CON EL BANCO INMOBILIARIO DE FLORIDABLANCA A REALIZAR LA OBRA PUBLICA DE CONSTRUCCION ZONA DEPORTIVA Y RECREATIVA EN EL PREDIO EL GODO DEL VALLE DE RUITOQUE BAJO- FLORIDABLANCA  DE CONFORMIDAD A LOS LINEAMIENTOS CONTENIDOS EN EL ESTUDIO PREVIO DE NECESIDAD  OPORTUNIDAD Y CONVENIENCIA CONTRACTUAL   A LOS PRESENTADOS EN LA PROPUESTA DEL CONTRATISTA Y A LOS CONTENIDOS EN EL PRESENTE CONTRATO</t>
  </si>
  <si>
    <t>CUMPLE CON LOS REQUISITOS SEÑALADOS EN EL PLIEGO DE CONDICIONES</t>
  </si>
  <si>
    <t>https://www.contratos.gov.co/consultas/detalleProceso.do?numConstancia=13-1-90773</t>
  </si>
  <si>
    <t>INM</t>
  </si>
  <si>
    <t>REALIZAR POR EL SISTEMA DE PRECIO UNITARIO  EL MANTENIMIENTO Y ADECUACION DE LAS BATERIAS DE LOS BAÑOS SOCIALES UBICADOS EN EL PRIMER Y SEGUNDO PISO  DEL INSTITUTO NACIONAL DE METROLOGIA ¿ INM</t>
  </si>
  <si>
    <t>13-1-104256</t>
  </si>
  <si>
    <t>LP - 003 DE 2013</t>
  </si>
  <si>
    <t>106 de 2013</t>
  </si>
  <si>
    <t>900681103-6</t>
  </si>
  <si>
    <t>CONSORCIO FLORENCIA</t>
  </si>
  <si>
    <t>ANDRES JULIAN SERRANO CORZO</t>
  </si>
  <si>
    <t>ARMANDO GONZALEZ DIAZ - 968 PUNTOS CONSORCIO FLORENCIA - 998 PUNTOS</t>
  </si>
  <si>
    <t>https://www.contratos.gov.co/consultas/detalleProceso.do?numConstancia=13-1-104256</t>
  </si>
  <si>
    <t>11/30/2013 12:00:00 AM</t>
  </si>
  <si>
    <t>13-1-107199</t>
  </si>
  <si>
    <t>CO Nº 018 DE 2013</t>
  </si>
  <si>
    <t>primer nivel de elegibilidad con 800 puntos</t>
  </si>
  <si>
    <t>https://www.contratos.gov.co/consultas/detalleProceso.do?numConstancia=13-1-107199</t>
  </si>
  <si>
    <t>13-1-91409</t>
  </si>
  <si>
    <t>LP 001-2013</t>
  </si>
  <si>
    <t>093-2013</t>
  </si>
  <si>
    <t>ADECUACION  CONSTRUCCION  CUBIERTA Y TERMINACION DE UNA UNIDAD SANITARIA  ZONA ADMINISTRATIVA  CERRAMIENTO  Y PARQUE INFANTIL DEL POLIDEPORTIVO LA GAITANA FASE II DEL MUNICIPIO DE GUACHETA-DEPARTAMENTO DE CUNDINAMARCA</t>
  </si>
  <si>
    <t>https://www.contratos.gov.co/consultas/detalleProceso.do?numConstancia=13-1-91409</t>
  </si>
  <si>
    <t>891180182-0</t>
  </si>
  <si>
    <t>ALTIMBIO</t>
  </si>
  <si>
    <t>13-1-106347</t>
  </si>
  <si>
    <t>C5-012-2013</t>
  </si>
  <si>
    <t>1 JUAN CARLOS VALENCIA  2 HECTOR EDUARDO RIOS</t>
  </si>
  <si>
    <t>1 JUAN CARLOS VALENCIA TOTAL PUNTOS 999 8170743  2 HECTOR EDUARDO RIOS TOTAL PUNTOS 999 7712804</t>
  </si>
  <si>
    <t>https://www.contratos.gov.co/consultas/detalleProceso.do?numConstancia=13-1-106347</t>
  </si>
  <si>
    <t>13-1-86914</t>
  </si>
  <si>
    <t>LP-MCH 001 DE 2013</t>
  </si>
  <si>
    <t>20130054  DEL 18 DE FEBRERO</t>
  </si>
  <si>
    <t>EMIGDIO ROJAS BUSTAMANTE</t>
  </si>
  <si>
    <t>https://www.contratos.gov.co/consultas/detalleProceso.do?numConstancia=13-1-86914</t>
  </si>
  <si>
    <t>13-1-92866</t>
  </si>
  <si>
    <t>LIC012-2013</t>
  </si>
  <si>
    <t>225-2013</t>
  </si>
  <si>
    <t>60.302.635</t>
  </si>
  <si>
    <t>https://www.contratos.gov.co/consultas/detalleProceso.do?numConstancia=13-1-92866</t>
  </si>
  <si>
    <t>CONSTRUCCION DEL SKATEPARK   EN EL POLIDEPORTIVO MUNICIPAL DE TAURAMENA</t>
  </si>
  <si>
    <t>13-1-93910</t>
  </si>
  <si>
    <t>LPMT-SI-004-2013</t>
  </si>
  <si>
    <t>223/2013</t>
  </si>
  <si>
    <t>900070479-8</t>
  </si>
  <si>
    <t>7.225.172 de Duitama</t>
  </si>
  <si>
    <t>947.28 sobre 1000 puntos</t>
  </si>
  <si>
    <t>https://www.contratos.gov.co/consultas/detalleProceso.do?numConstancia=13-1-93910</t>
  </si>
  <si>
    <t>12-1-84320</t>
  </si>
  <si>
    <t>SM-LP-001-2012</t>
  </si>
  <si>
    <t>UNICA PROPUESTA PRESENTADA POR WILSON EFREN SALAZAR WILCHES</t>
  </si>
  <si>
    <t>https://www.contratos.gov.co/consultas/detalleProceso.do?numConstancia=12-1-84320</t>
  </si>
  <si>
    <t>800011271-9</t>
  </si>
  <si>
    <t>ALGUATAVITA4</t>
  </si>
  <si>
    <t>Guatavita</t>
  </si>
  <si>
    <t>Cundinamarca - Guatavita</t>
  </si>
  <si>
    <t>13-1-106807</t>
  </si>
  <si>
    <t>LCP007/2013</t>
  </si>
  <si>
    <t>181/2013</t>
  </si>
  <si>
    <t>JOSE ISMAEL GUERRERO CONTRERAS</t>
  </si>
  <si>
    <t>CONSTRUCCION DE PAVIMENTO EN PIEDRA EN LA CALLE OCTAVA  PARA MEJORAR LAS CONDICIONES DE ACCESO AL CASCO URBANO Y AREAS DE EXPANSION GUATAVITA  CUNDINAMARCA CENTRO ORIENTE</t>
  </si>
  <si>
    <t>UNICO PROPONENTE PUNTAJE 1000 PUNTOS</t>
  </si>
  <si>
    <t>https://www.contratos.gov.co/consultas/detalleProceso.do?numConstancia=13-1-106807</t>
  </si>
  <si>
    <t>13-1-106018</t>
  </si>
  <si>
    <t>LC 007-2013</t>
  </si>
  <si>
    <t>900.686.246-3</t>
  </si>
  <si>
    <t>CONSORCIO CS 2013</t>
  </si>
  <si>
    <t>1 45 CONSORCIO CS 2013 $ 878.132.173  999 9776 2 47 CONSORCIO MPO $ 878.165.268  999 9399 3 3 CONSORCIO SAGA $ 878.020.207  999 8949 4 18 CONSORCIO SPC INGENIERIA $ 878.225.121  999 8717 5 29 ALFONSO PARRA DE LOS RIOS $ 877.954.076  999 8196 6 14 CONSORCIO ORIENTE $ 878.285.501  999 8030 7 22 GERMAN SALAZAR MEJIA $ 878.308.094  999 7772 8 17 CONSORCIO HOSI $ 877.913.400  999 7733 9 4 TECNOKIMA LTDA $ 878.323.932  999 7592 10 48 CONSORCIO OT $ 877.844.980  999 6954</t>
  </si>
  <si>
    <t>https://www.contratos.gov.co/consultas/detalleProceso.do?numConstancia=13-1-106018</t>
  </si>
  <si>
    <t>899999364-5</t>
  </si>
  <si>
    <t>ALFONSECA3</t>
  </si>
  <si>
    <t>Fonseca</t>
  </si>
  <si>
    <t>13-1-91369</t>
  </si>
  <si>
    <t>003 de 2013</t>
  </si>
  <si>
    <t>900.025.884-7</t>
  </si>
  <si>
    <t>JUVENTUD SOL NACIENTE DE LA GUAJIRA</t>
  </si>
  <si>
    <t>FELIX FRIAS IGUARAN</t>
  </si>
  <si>
    <t>https://www.contratos.gov.co/consultas/detalleProceso.do?numConstancia=13-1-91369</t>
  </si>
  <si>
    <t>ALCHIVOR</t>
  </si>
  <si>
    <t>CONSTRUCCION DE VEINTE (20) MEJORAMIENTOS DE CONDICIONES DE HABITABILIDAD DEL MUNICIPIO DEL CHIVOR</t>
  </si>
  <si>
    <t>Chivor</t>
  </si>
  <si>
    <t>13-1-105107</t>
  </si>
  <si>
    <t>LP - MCH - 004 - 2013</t>
  </si>
  <si>
    <t>LP ¿ MCH ¿ 003 ¿ 2013</t>
  </si>
  <si>
    <t>900.682.149-9</t>
  </si>
  <si>
    <t>40.037.956</t>
  </si>
  <si>
    <t>LUZ MARINA ARIAS PLAZAS</t>
  </si>
  <si>
    <t>CONSORCIO CONSULTORIA VIRURAL  RL. LUZ MARINA ARIAS PLAZAS C.C. N° 40.037.956</t>
  </si>
  <si>
    <t>https://www.contratos.gov.co/consultas/detalleProceso.do?numConstancia=13-1-105107</t>
  </si>
  <si>
    <t>REALIZAR EL ESTABLECIMIENTO  PRIMER MANTENIMIENTO Y AISLAMIENTO DE 34 HECTAREAS DE PLANTACION DE CAUCHO EN EL MUNICIPIO DE CIMITARRA  EN DESARROLLO DEL CONVENIO 476 DE 2012 CON LA CAS.</t>
  </si>
  <si>
    <t>12-1-86452</t>
  </si>
  <si>
    <t>LICIT. 005-12</t>
  </si>
  <si>
    <t>CORPORACION COLOMBIANA DE INVESTIGACIONES AMBIENTALES Y ESTUDIOS SOCIALES - COLINAM</t>
  </si>
  <si>
    <t>JAIME MONSALVE MEDINA</t>
  </si>
  <si>
    <t>AUNAR ESFUERZOS MEDIANTE UN CONVENIO DE ASOCIACION PARA LLEVAR A CABO LA EJECUCION DEL PROYECTO: ESTABLECIMIENTO  PRIMER MANTENIMIENTO Y AISLAMIENTO DE 34 HECTAREAS DE PLANTACION DE CAUCHO EN EL MUNICIPIO DE CIMITARRA  EN DESARROLLO DEL CONVENIO 476 DE 2012 CON LA CAS.</t>
  </si>
  <si>
    <t>CORPORACION COLOMBIANA DE INVESTIGACIONES AMBIENTALES - COLINAM.    ASOCIACION DE INGENIEROS FORESTALES DE CASANARE.</t>
  </si>
  <si>
    <t>CORPORACION COLOMBIANA DE INVESTIGACIONES AMBIENTALES - COLINAM   -   69 50 ASOCIACION DE INGENIEROS FORESTALES DE CASANARE   -   9 50</t>
  </si>
  <si>
    <t>https://www.contratos.gov.co/consultas/detalleProceso.do?numConstancia=12-1-86452</t>
  </si>
  <si>
    <t>800253526-1</t>
  </si>
  <si>
    <t>ALCAPARRAPI</t>
  </si>
  <si>
    <t>13-1-93689</t>
  </si>
  <si>
    <t>043-SDS-2013</t>
  </si>
  <si>
    <t>110 de 2013</t>
  </si>
  <si>
    <t>900591872-5</t>
  </si>
  <si>
    <t>CONSORCIO MECA JC</t>
  </si>
  <si>
    <t>5.208.821 de Pasto</t>
  </si>
  <si>
    <t>https://www.contratos.gov.co/consultas/detalleProceso.do?numConstancia=13-1-93689</t>
  </si>
  <si>
    <t>11/16/2013 12:00:00 AM</t>
  </si>
  <si>
    <t>13-1-106099</t>
  </si>
  <si>
    <t>C5-011-2013</t>
  </si>
  <si>
    <t>1 JOHN BAIRO LARA OSORIO</t>
  </si>
  <si>
    <t>1 JOHN BAIRO LARA OSORIO TOTAL PUNTOS 1000</t>
  </si>
  <si>
    <t>https://www.contratos.gov.co/consultas/detalleProceso.do?numConstancia=13-1-106099</t>
  </si>
  <si>
    <t>COLMAYOR</t>
  </si>
  <si>
    <t>12-1-86002</t>
  </si>
  <si>
    <t>LP001-12</t>
  </si>
  <si>
    <t>002-13 OBRA</t>
  </si>
  <si>
    <t>900.229.985-9</t>
  </si>
  <si>
    <t>CONSTRUCTORA DURAN OCAMPO S.A</t>
  </si>
  <si>
    <t>71.727.570</t>
  </si>
  <si>
    <t>adecuacion fisica para el montaje del laboratorio de ingenieria ambiental de la institucion universitaria colegio mayor de antiquia</t>
  </si>
  <si>
    <t>1. CONSTRUCTORA DURAN OCAMPO</t>
  </si>
  <si>
    <t>1. CONSTRUCTORA DURAN OCAMPO 2. ARQUIMODULAR S.A.S 3. SOLUCIONES CONSTRUCTIVAS S.A.S</t>
  </si>
  <si>
    <t>https://www.contratos.gov.co/consultas/detalleProceso.do?numConstancia=12-1-86002</t>
  </si>
  <si>
    <t>CONSTRUCCION  ADECUACION Y MANTENIMIENTO DE LOS CENTROS EDUCATIVOS DEL ITIT DEL MUNICIPIO DE TRINIDAD  DEPARTAMENTO DE CASANARE</t>
  </si>
  <si>
    <t>13-1-95718</t>
  </si>
  <si>
    <t>844.002.854 - 4</t>
  </si>
  <si>
    <t>INGENIEROS CIVILES CONSTRUCTORES - ICICO S.A.S.</t>
  </si>
  <si>
    <t>https://www.contratos.gov.co/consultas/detalleProceso.do?numConstancia=13-1-95718</t>
  </si>
  <si>
    <t>CONSTRUCCION PLACA HUELLAS VIA VEREDA CAMPEONA Y EL ESCRITORIO MUNICIPIO DE GUADUAS CUNDINAMARCA</t>
  </si>
  <si>
    <t>13-1-93412</t>
  </si>
  <si>
    <t>LPVG003-2013</t>
  </si>
  <si>
    <t>COP-015-2013</t>
  </si>
  <si>
    <t>MAVING S.A.S</t>
  </si>
  <si>
    <t>MAVING S.A.S VERIFICACION JURIDICA HABIL  VERIFICACION TECNICA HABIL  VERIFICACION FINANCIERA HABIL</t>
  </si>
  <si>
    <t>https://www.contratos.gov.co/consultas/detalleProceso.do?numConstancia=13-1-93412</t>
  </si>
  <si>
    <t>13-1-87846</t>
  </si>
  <si>
    <t>C.O.P. No. 022-2013</t>
  </si>
  <si>
    <t>900.612.185-5</t>
  </si>
  <si>
    <t>UNION TEMPORAL CINTA SAN BENITO</t>
  </si>
  <si>
    <t>39.670.266 de Soacha</t>
  </si>
  <si>
    <t>YOVANA MARCELA GONZALEZ MORA</t>
  </si>
  <si>
    <t>https://www.contratos.gov.co/consultas/detalleProceso.do?numConstancia=13-1-87846</t>
  </si>
  <si>
    <t>13-1-89887</t>
  </si>
  <si>
    <t>900361645-3</t>
  </si>
  <si>
    <t>INGECUND LIMITADA</t>
  </si>
  <si>
    <t>JOSE RICARDO SERRANO LEAL</t>
  </si>
  <si>
    <t>CONSTRUCCIÒN PLACA HUELLA CAMELLON POZOTE  CAMMELON LIMITE SECTOR MANUEL NORTE HASATA LA VIA DEPARTAMENTAL LOS MANUELES DE RICAURTE MUNICIPIO E RICAURTE DEL DEPARTAMENTO DE CUNDINAMARCA SEGUN CONVENIO ICCU 502-2012</t>
  </si>
  <si>
    <t>1000 puntos INGECUND LIMITADA</t>
  </si>
  <si>
    <t>https://www.contratos.gov.co/consultas/detalleProceso.do?numConstancia=13-1-89887</t>
  </si>
  <si>
    <t>13-1-95346</t>
  </si>
  <si>
    <t>SM-LP-004-2013</t>
  </si>
  <si>
    <t>SM-LP-005-2013</t>
  </si>
  <si>
    <t>900653458-6</t>
  </si>
  <si>
    <t>UNION TEMPORAL CENTRO DEPORTIVO 2013</t>
  </si>
  <si>
    <t>https://www.contratos.gov.co/consultas/detalleProceso.do?numConstancia=13-1-95346</t>
  </si>
  <si>
    <t>891780055-3</t>
  </si>
  <si>
    <t>ALSANDONA3</t>
  </si>
  <si>
    <t>Sandona</t>
  </si>
  <si>
    <t>13-1-100641</t>
  </si>
  <si>
    <t>12.991.696 de Pasto</t>
  </si>
  <si>
    <t>ANDRES RICARDO MORA</t>
  </si>
  <si>
    <t>https://www.contratos.gov.co/consultas/detalleProceso.do?numConstancia=13-1-100641</t>
  </si>
  <si>
    <t>MANTENIMIENTO DE LA MALLA VIAL URBANA DEL MUNICIPIO DE ICONONZO - DEPARTAMENTO DEL TOLIMA</t>
  </si>
  <si>
    <t>13-1-87999</t>
  </si>
  <si>
    <t>https://www.contratos.gov.co/consultas/detalleProceso.do?numConstancia=13-1-87999</t>
  </si>
  <si>
    <t>800102912-2</t>
  </si>
  <si>
    <t>ALVALLESJ</t>
  </si>
  <si>
    <t>13-1-100522</t>
  </si>
  <si>
    <t>LP- MVSJ-002-2013</t>
  </si>
  <si>
    <t>CONTRATO DE OBRA PUBLICA NO. 005-2013</t>
  </si>
  <si>
    <t>804.010.292</t>
  </si>
  <si>
    <t>EMPRESA ASOCIATIVA DE TRABAJO DE BIENES Y SERVICIOS DE SANTANDER SERBISAN EAT</t>
  </si>
  <si>
    <t>NAIRO ALFONSO MARTINEZ SALAZAR</t>
  </si>
  <si>
    <t>https://www.contratos.gov.co/consultas/detalleProceso.do?numConstancia=13-1-100522</t>
  </si>
  <si>
    <t>13-1-100518</t>
  </si>
  <si>
    <t>LP 016 DE 2013</t>
  </si>
  <si>
    <t>CONTRATO DE OBRA No. 010 DE 2013</t>
  </si>
  <si>
    <t>51.593.865</t>
  </si>
  <si>
    <t>CONSORCIO VIAL CAJICA 2013</t>
  </si>
  <si>
    <t>DORA INES PINZON GUZMAN</t>
  </si>
  <si>
    <t>1. CONSORIO VIAL CAJICA 2013: 958 88 PUNTOS.</t>
  </si>
  <si>
    <t>https://www.contratos.gov.co/consultas/detalleProceso.do?numConstancia=13-1-100518</t>
  </si>
  <si>
    <t>13-1-103540</t>
  </si>
  <si>
    <t>OP - 024 DE 2013</t>
  </si>
  <si>
    <t>9.531.727-7</t>
  </si>
  <si>
    <t>HECTOR JALIL CAMACHO ARAQUE</t>
  </si>
  <si>
    <t>9.531.727 DE SOGAMOSO</t>
  </si>
  <si>
    <t>HECTOR JALIL CAMACHO ARAQUE  930 04 puntos</t>
  </si>
  <si>
    <t>https://www.contratos.gov.co/consultas/detalleProceso.do?numConstancia=13-1-103540</t>
  </si>
  <si>
    <t>13-1-100903</t>
  </si>
  <si>
    <t>AMC-LP-006-2013</t>
  </si>
  <si>
    <t>60.377.366</t>
  </si>
  <si>
    <t>LIDIA SHIRLEY PARRA GARCIA</t>
  </si>
  <si>
    <t>Evaluacion Economica                800 Calidad cumplimiento Contrato    100 apoyo a la Industria                    100</t>
  </si>
  <si>
    <t>https://www.contratos.gov.co/consultas/detalleProceso.do?numConstancia=13-1-100903</t>
  </si>
  <si>
    <t>13-1-92825</t>
  </si>
  <si>
    <t>LP¿MM¿004-2013</t>
  </si>
  <si>
    <t>CO No. 006-2013</t>
  </si>
  <si>
    <t>900.639.522-1</t>
  </si>
  <si>
    <t>CONSORCIO VIA CRUCE MONIQUIRA</t>
  </si>
  <si>
    <t>91¿014.858</t>
  </si>
  <si>
    <t>GEIMAR SUAREZ TAVERA</t>
  </si>
  <si>
    <t>CONSORCIO VIA CRUCE MONIQUIRA  Representante legal   GEIMAR SUAREZ TAVERA</t>
  </si>
  <si>
    <t>UNICO OFERENTE</t>
  </si>
  <si>
    <t>https://www.contratos.gov.co/consultas/detalleProceso.do?numConstancia=13-1-92825</t>
  </si>
  <si>
    <t>13-1-101500</t>
  </si>
  <si>
    <t>LIC 010 DE 2013-Obras Civiles Observatorio Astron.</t>
  </si>
  <si>
    <t>O-8 de 2013</t>
  </si>
  <si>
    <t>MONTAJES DE MARCA S.A.</t>
  </si>
  <si>
    <t>15.258.950 de Caldas</t>
  </si>
  <si>
    <t>Montajes de Marca S.A. - Puntaje 95 77 - $176.085.892 - Nit. 811.022.617-0; Juan Carlos Ortiz Bejarano - Puntaje 95 32; Ingenieria Vertical S.A. - Puntaje 95 02; Concitran Ltda. - Puntaje 93.99; Construcciones Macro S.A.S.  - Puntaje 92 72; Empresa Asociativa de Trabajo Unidos al Futuro - Puntaje 83 87; Cooperativa Multiactiva de Constructores Unidos para Obras Civiles y Servicios a la Comunidad ¿Coonstruciviles - Puntaje 77 32; Francisco Sarmiento Patarroyo - Puntaje 74 97.</t>
  </si>
  <si>
    <t>https://www.contratos.gov.co/consultas/detalleProceso.do?numConstancia=13-1-101500</t>
  </si>
  <si>
    <t>13-1-92689</t>
  </si>
  <si>
    <t>LICITACION PUBLICA 002 -2013</t>
  </si>
  <si>
    <t>CONSORCIO PROSPERIDAD II</t>
  </si>
  <si>
    <t>EL MANTENIMIENTO Y MEJORAMIENTO DE LA VIA LA MULETA LA JULIETA LAS AMERICAS EN EL MUNICIPIO DE PALESTINA DEL DEPARTAMENTO DE CALDAS</t>
  </si>
  <si>
    <t>https://www.contratos.gov.co/consultas/detalleProceso.do?numConstancia=13-1-92689</t>
  </si>
  <si>
    <t>13-1-103395</t>
  </si>
  <si>
    <t>LP 019-2013</t>
  </si>
  <si>
    <t>CONTRATO DE OBRA No. 019 DE 2013</t>
  </si>
  <si>
    <t>No 900.226.247-8</t>
  </si>
  <si>
    <t>INCIVILES ASOCIADOS S.A.S.</t>
  </si>
  <si>
    <t>No. 53.910.023</t>
  </si>
  <si>
    <t>DIANA CAROLINA PEDRAZA RAMIREZ</t>
  </si>
  <si>
    <t>INCIVILES ASOCIADOS SAS: 959.60 PUNTOS</t>
  </si>
  <si>
    <t>https://www.contratos.gov.co/consultas/detalleProceso.do?numConstancia=13-1-103395</t>
  </si>
  <si>
    <t>13-1-104921</t>
  </si>
  <si>
    <t>LP 006 2013</t>
  </si>
  <si>
    <t>547 DE 2013</t>
  </si>
  <si>
    <t>71.581.462</t>
  </si>
  <si>
    <t>JORGE ALBERTO BOTERO CASTAÑO</t>
  </si>
  <si>
    <t>JORGE ALBERTO BOTERO CASTAÑO  1000 00</t>
  </si>
  <si>
    <t>JORGE ALBERTO BOTERO CASTAÑO  1000 00  GUILLERMO ENRIQUE VELEZ ARANGO  998 26  WILLIAM SANTAMARIA BUILES  996 61  ASTINCO LTDA  996 56  JORGE ARTURO FLOREZ A.  995 65</t>
  </si>
  <si>
    <t>https://www.contratos.gov.co/consultas/detalleProceso.do?numConstancia=13-1-104921</t>
  </si>
  <si>
    <t>¿MEJORAMIENTO PARA LA REHABILITACION DEL HOSPITAL DE PRIMER NIVEL DEL MUNICIPIO DE FUNZA¿</t>
  </si>
  <si>
    <t>13-1-87870</t>
  </si>
  <si>
    <t>IPS 032-2013</t>
  </si>
  <si>
    <t>900.258.772-0</t>
  </si>
  <si>
    <t>CONSTRUIR XXI S.A.S.</t>
  </si>
  <si>
    <t>LUIS OSCAR VARGAS ABONADO</t>
  </si>
  <si>
    <t>MEJORAMIENTO PARA LA REHABILITACION DEL HOSPITAL DE PRIMER NIVEL DEL MUNICIPIO DE FUNZA</t>
  </si>
  <si>
    <t>CONSTRUIR XXI SAS</t>
  </si>
  <si>
    <t>PROPONENTE UNICO HABILIDADO</t>
  </si>
  <si>
    <t>https://www.contratos.gov.co/consultas/detalleProceso.do?numConstancia=13-1-87870</t>
  </si>
  <si>
    <t>13-1-96231</t>
  </si>
  <si>
    <t>FDLS-COP-142-2013</t>
  </si>
  <si>
    <t>INTERVENCION INTEGRAL DE LA MALLA VIAL  Y ESPACIO PUBLICO ICEIN S.A.S.</t>
  </si>
  <si>
    <t>WILSON CUBILLOS</t>
  </si>
  <si>
    <t>Ejecutar la intervencion integral de la malla vial y espacio publico prioritario de la Localidad de Suba</t>
  </si>
  <si>
    <t>ICEIN SAS</t>
  </si>
  <si>
    <t>https://www.contratos.gov.co/consultas/detalleProceso.do?numConstancia=13-1-96231</t>
  </si>
  <si>
    <t>MEJORAMIENTO Y MANTENIMIENTO  DE LA CARRETERA PLATO - SALAMINA  RUTA 2701  DEPARTAMENTO DEL MAGDALENA.</t>
  </si>
  <si>
    <t>13-1-92000</t>
  </si>
  <si>
    <t>LP-SGT-SRN-016-2013</t>
  </si>
  <si>
    <t>4182-2013</t>
  </si>
  <si>
    <t>900.685.705-8</t>
  </si>
  <si>
    <t>CONSORCIO OBRAS DE INGENIERIA 2013</t>
  </si>
  <si>
    <t>19.423.807</t>
  </si>
  <si>
    <t>ROMULO TOBO USCATEGUI</t>
  </si>
  <si>
    <t>MEJORAMIENTO Y MANTENIMIENTO DE LA CARRETERA PLATO - SALAMINA  RUTA 2701  DEPARTAMENTO DEL MAGDALENA.</t>
  </si>
  <si>
    <t>https://www.contratos.gov.co/consultas/detalleProceso.do?numConstancia=13-1-92000</t>
  </si>
  <si>
    <t>13-1-101592</t>
  </si>
  <si>
    <t>911-2013</t>
  </si>
  <si>
    <t>JORGE IGNACIO PEREZ</t>
  </si>
  <si>
    <t>CONSTRUCCION DE OBRA DE ARTE EN VIAS DE LOS MUNICIPIOS DE SAN JOSE DEL GUAVIARE  EL RETORNO  CALAMAR EN EL DEPARTAMENTO DEL GUAVIARE.</t>
  </si>
  <si>
    <t>CONSORCIO OBRAS GUAVIARE</t>
  </si>
  <si>
    <t>https://www.contratos.gov.co/consultas/detalleProceso.do?numConstancia=13-1-101592</t>
  </si>
  <si>
    <t>13-1-95154</t>
  </si>
  <si>
    <t>LIC-SI-012-2013</t>
  </si>
  <si>
    <t>CONSORCIO DPH</t>
  </si>
  <si>
    <t>OMAR ENRIQUE RUEDA REY</t>
  </si>
  <si>
    <t>CONSORCIO DPH ................................ ..... 1000 PTOS</t>
  </si>
  <si>
    <t>https://www.contratos.gov.co/consultas/detalleProceso.do?numConstancia=13-1-95154</t>
  </si>
  <si>
    <t>PREVENCION DE DESASTRES MEDIANTE LA CONSTRUCCION DE UNA OBRA DE CONTENCION EN SUELO REFORZADO SECTOR URBANO  BARRIO BELEN Y LOS PINOS DEL MUNICIPIO DE SAN FRANCISCO  DEPARTAMENTO DEL PUTUMAYO; PREVENCION DE DESASTRES MEDIANTE LA CONSTRUCCION DE UN MURO DE CONTENCION EN GAVION SOBRE LA QUEBRADA LAVAPIES  SECTOR EL MATADERO  BARRIO EL RECREO  MUNICIPIO DE SIBUNDOY DEPARTAMENTO DEL PUTUMAYO; PREVENCION DE DESASTRES MEDIANTE LA CONSTRUCCION DE UN MURO DE CONTENCION EN GAVION LADO IZQUIERDO DE LA RIVERA DEL RIO PUTUMAYO  VEREDA SAN ANTONIO  SECTOR LA ARGENTINA  MUNICIPIO DE SAN FRANCISCO DEPARTAMENTO DEL PUTUMAYO Y PREVENCION DE DESASTRES MEDIANTE LA CONSTRUCCION DE UN MURO DE CONTENCION EN GAVIONES EN LA RIVERA DE LA QUEBRADA LA HIDRAULICA EN LAS VEREDAS LLANO GRANDE Y LAS PALMAS DEL MUNICIPIO DE SIBUNDOY DEPARTAMENTO DEL PUTUMAYO</t>
  </si>
  <si>
    <t>Putumayo - San Francisco; Putumayo - Sibundoy</t>
  </si>
  <si>
    <t>13-1-104027</t>
  </si>
  <si>
    <t>SGD-LP-001 -2013</t>
  </si>
  <si>
    <t>814006266-2</t>
  </si>
  <si>
    <t>INGELEC</t>
  </si>
  <si>
    <t>JAIME EDUARDO DE LA PORTILLA</t>
  </si>
  <si>
    <t>INGELECS.A.S</t>
  </si>
  <si>
    <t>https://www.contratos.gov.co/consultas/detalleProceso.do?numConstancia=13-1-104027</t>
  </si>
  <si>
    <t>CONSTRUCCION DE PUNTO FIJO POR LA CARRERA 15 EN EL CENTRO COMERCIAL FEGHALI DEL MUNICIPIO DE BUCARAMANGA</t>
  </si>
  <si>
    <t>13-13-1672937</t>
  </si>
  <si>
    <t>SI-CMC-017-2013</t>
  </si>
  <si>
    <t>https://www.contratos.gov.co/consultas/detalleProceso.do?numConstancia=13-13-1672937</t>
  </si>
  <si>
    <t>REPOSICION DE UN TRAMO DE ALCANTARILLADO SANITARIO Y RECUPERACION DEL PAVIMENTO RIGIDO EN ALGUNOS SECTORES DE LA VIA AFECTADOS POR LA ROTURA DE UN TRAMO DE TUBERIA DE ALCANTARRILLADO  CASCO URBANO DEL MUNICIPIO DE SUAITA</t>
  </si>
  <si>
    <t>13-13-1905214</t>
  </si>
  <si>
    <t>IT-MC-13-01</t>
  </si>
  <si>
    <t>900653654-3</t>
  </si>
  <si>
    <t>UNION TEMPORAL ALCANTARILLADO SUAITA 2013</t>
  </si>
  <si>
    <t>https://www.contratos.gov.co/consultas/detalleProceso.do?numConstancia=13-13-1905214</t>
  </si>
  <si>
    <t>DTNSA ¿ SOL3398 ¿ ATENCION DE EMERGENCIA EN EL PUENTE PASO DOS RIOS LOCALIZADO EN EL PR 16+122 DE LA CARRETERA CUCUTA ¿ LA CHINA 55NS09  CON EL FIN DE REALIZAR OBRAS PARA EL CONTROL DE LA SOCAVACION  DEPARTAMENTO NORTE DE SANTANDER</t>
  </si>
  <si>
    <t>04/17/2013 12:00:00 AM</t>
  </si>
  <si>
    <t>13-13-1605180</t>
  </si>
  <si>
    <t>IP-MC-DT-NSA-005-2013</t>
  </si>
  <si>
    <t>ACEPTACION OFERTA 566 DE 2013</t>
  </si>
  <si>
    <t>900.611.872-2</t>
  </si>
  <si>
    <t>CONSORCIO MEVINOR</t>
  </si>
  <si>
    <t>37.336.266</t>
  </si>
  <si>
    <t>DIANA LISBETH LAZARO ORTIZ</t>
  </si>
  <si>
    <t>https://www.contratos.gov.co/consultas/detalleProceso.do?numConstancia=13-13-1605180</t>
  </si>
  <si>
    <t>CONTRATO DE SUMINISTRO Y PLANTACION DE ARBOLES Y PLANTAS PARA LA RENOVACION DEL JARDIN DE LA SEDE CENTRAL DE LA CORPORACION AUTONOMA REGIONAL DE CUNDINAMARCA</t>
  </si>
  <si>
    <t>12-13-1351191</t>
  </si>
  <si>
    <t>MC 79-2012</t>
  </si>
  <si>
    <t>908-2012</t>
  </si>
  <si>
    <t>https://www.contratos.gov.co/consultas/detalleProceso.do?numConstancia=12-13-1351191</t>
  </si>
  <si>
    <t>CARCUNDI5</t>
  </si>
  <si>
    <t>13-13-1697398</t>
  </si>
  <si>
    <t>MC_19_2013</t>
  </si>
  <si>
    <t>620 DE 2013</t>
  </si>
  <si>
    <t>https://www.contratos.gov.co/consultas/detalleProceso.do?numConstancia=13-13-1697398</t>
  </si>
  <si>
    <t>13-13-1929090</t>
  </si>
  <si>
    <t>MP-SDEYA - CO -315-2013</t>
  </si>
  <si>
    <t>MP-823-2013</t>
  </si>
  <si>
    <t>MAURICIO CHAVEZ CALLE</t>
  </si>
  <si>
    <t>https://www.contratos.gov.co/consultas/detalleProceso.do?numConstancia=13-13-1929090</t>
  </si>
  <si>
    <t>ICBF31</t>
  </si>
  <si>
    <t>Vichada - Cumaribo; Vichada - La Primavera; Vichada - Puerto Carreño</t>
  </si>
  <si>
    <t>13-13-1735309</t>
  </si>
  <si>
    <t>IP-009-2013</t>
  </si>
  <si>
    <t>SIPCO LTDA.</t>
  </si>
  <si>
    <t>VIVIANA MARCELA BARBOSA CARDONA</t>
  </si>
  <si>
    <t>https://www.contratos.gov.co/consultas/detalleProceso.do?numConstancia=13-13-1735309</t>
  </si>
  <si>
    <t>LIMPIEZA DE ZONAS DURAS  ROCERIA Y DESMONTE MANUAL DE ZONAS VERDES  PODA Y CORTE DE ARBOLES TRANSPORTE Y DISPOSICION FINAL DE MATERIAL RESIDUAL DE LA SEDE DE LA DIRECCION TERRITORIAL CASANARE  DEPTO DE CASANARE - MINIMA CUANTIA</t>
  </si>
  <si>
    <t>13-13-1959327</t>
  </si>
  <si>
    <t>IP-DT-CAS-027-2013</t>
  </si>
  <si>
    <t>800248337-4</t>
  </si>
  <si>
    <t>COOPERATIVA DE TRABAJO ASOCIADO LOS AIRES DEL LLANO</t>
  </si>
  <si>
    <t>HELI BALDION</t>
  </si>
  <si>
    <t>LIMPIEZA DE ZONAS DURAS ROCERIA Y DESMONTE MANUAL DE ZONAS  VERDES PODA Y CORTE DE ARBOLES TRANMONTE Y DISPOSICION FINAL DE MATERIAL RESIDUAL DE LA SEDE DE LA DIRECCION TERRITORIAL CASANARE DPTO DE CASANARE-MINIMA CUANTIA</t>
  </si>
  <si>
    <t>https://www.contratos.gov.co/consultas/detalleProceso.do?numConstancia=13-13-1959327</t>
  </si>
  <si>
    <t>13-13-1457730</t>
  </si>
  <si>
    <t>MIC-SOP-038-2013</t>
  </si>
  <si>
    <t>ORM CONSTRUCCIONES EU</t>
  </si>
  <si>
    <t>OSCAR RESTREPO MESA</t>
  </si>
  <si>
    <t>https://www.contratos.gov.co/consultas/detalleProceso.do?numConstancia=13-13-1457730</t>
  </si>
  <si>
    <t>13-13-2164580</t>
  </si>
  <si>
    <t>CONTRATO MANO DE OBRA 003 DE 2013</t>
  </si>
  <si>
    <t>GUILLERMO LEON CASTAÑEDA</t>
  </si>
  <si>
    <t>https://www.contratos.gov.co/consultas/detalleProceso.do?numConstancia=13-13-2164580</t>
  </si>
  <si>
    <t>890480254-1</t>
  </si>
  <si>
    <t>ALARMENIAA1</t>
  </si>
  <si>
    <t>Antioquia - Armenia</t>
  </si>
  <si>
    <t>13-13-2090323</t>
  </si>
  <si>
    <t>CMC 039-2013</t>
  </si>
  <si>
    <t>LUIS ALBERTO GIL GALEANO</t>
  </si>
  <si>
    <t>https://www.contratos.gov.co/consultas/detalleProceso.do?numConstancia=13-13-2090323</t>
  </si>
  <si>
    <t>890503233-8</t>
  </si>
  <si>
    <t>ALMUZO1</t>
  </si>
  <si>
    <t>Muzo</t>
  </si>
  <si>
    <t>13-13-2125045</t>
  </si>
  <si>
    <t>9.498.190 DE OTANCHE</t>
  </si>
  <si>
    <t>EVELIO PUENTES ROCHA</t>
  </si>
  <si>
    <t>https://www.contratos.gov.co/consultas/detalleProceso.do?numConstancia=13-13-2125045</t>
  </si>
  <si>
    <t>13-13-2164491</t>
  </si>
  <si>
    <t>CONTRATO DE MANO DE OBRA 01 DE 2013</t>
  </si>
  <si>
    <t>JHON JAIRO SUAZA RUIZ</t>
  </si>
  <si>
    <t>https://www.contratos.gov.co/consultas/detalleProceso.do?numConstancia=13-13-2164491</t>
  </si>
  <si>
    <t>13-13-2164547</t>
  </si>
  <si>
    <t>CONTRATO DE MANO DE OBRA 002 DE 2013</t>
  </si>
  <si>
    <t>FRANCISCO JAVIER BEDOYA PIEDRAHITA</t>
  </si>
  <si>
    <t>https://www.contratos.gov.co/consultas/detalleProceso.do?numConstancia=13-13-2164547</t>
  </si>
  <si>
    <t>13-13-1863905</t>
  </si>
  <si>
    <t>MC 074-2013</t>
  </si>
  <si>
    <t>15.430.774</t>
  </si>
  <si>
    <t>https://www.contratos.gov.co/consultas/detalleProceso.do?numConstancia=13-13-1863905</t>
  </si>
  <si>
    <t>02/17/2013 12:00:00 AM</t>
  </si>
  <si>
    <t>13-13-1467936</t>
  </si>
  <si>
    <t>MTIPMCO-001-2013</t>
  </si>
  <si>
    <t>CC. 4.287.542 de Tuta.</t>
  </si>
  <si>
    <t>JESUS ARGELIO RODRIGUEZ</t>
  </si>
  <si>
    <t>MANTENIMIENTO ALUMBRADO PUBLICO MUNICIPIO DE TUTA-BOYACA.</t>
  </si>
  <si>
    <t>https://www.contratos.gov.co/consultas/detalleProceso.do?numConstancia=13-13-1467936</t>
  </si>
  <si>
    <t>ALCALAMARG</t>
  </si>
  <si>
    <t>CONSTRUCCION DE PARQUE INFANTIL EN EL BARRIO LOS COMUNEROS DEL MUNICIPIO DE CALAMAR GUAVIARE</t>
  </si>
  <si>
    <t>13-13-2171944</t>
  </si>
  <si>
    <t>PEDRO JUAN ASPRILLA HINOJOZA</t>
  </si>
  <si>
    <t>https://www.contratos.gov.co/consultas/detalleProceso.do?numConstancia=13-13-2171944</t>
  </si>
  <si>
    <t>ALBRICENOB</t>
  </si>
  <si>
    <t>MANTENIMIENTO VIAS RURALES DEL MUNICIPIO DE BRICEÑO (BOY)</t>
  </si>
  <si>
    <t>Briceño</t>
  </si>
  <si>
    <t>13-13-1434109</t>
  </si>
  <si>
    <t>CO 001 DE 2013</t>
  </si>
  <si>
    <t>7.164.634 de Tunja</t>
  </si>
  <si>
    <t>https://www.contratos.gov.co/consultas/detalleProceso.do?numConstancia=13-13-1434109</t>
  </si>
  <si>
    <t>13-13-1690069</t>
  </si>
  <si>
    <t>SP-03-2013</t>
  </si>
  <si>
    <t>SP-MC-003-2013.</t>
  </si>
  <si>
    <t>4.149.988</t>
  </si>
  <si>
    <t>MARCO ANTONIO DAZA</t>
  </si>
  <si>
    <t>https://www.contratos.gov.co/consultas/detalleProceso.do?numConstancia=13-13-1690069</t>
  </si>
  <si>
    <t>ALSABANETA4</t>
  </si>
  <si>
    <t>13-13-2080380</t>
  </si>
  <si>
    <t>MINIMA CUANTIA 082 DE 2013</t>
  </si>
  <si>
    <t>1224 DE 2013</t>
  </si>
  <si>
    <t>CORPORACION COMUNITARIA  DE TRABAJO FUEGO VERDE</t>
  </si>
  <si>
    <t>FEDERICO LOZANO ASPRILLA</t>
  </si>
  <si>
    <t>https://www.contratos.gov.co/consultas/detalleProceso.do?numConstancia=13-13-2080380</t>
  </si>
  <si>
    <t>13-13-1946207</t>
  </si>
  <si>
    <t>IP 069</t>
  </si>
  <si>
    <t>900.358.466</t>
  </si>
  <si>
    <t>CONSTRUCCIONES S.A.S. CARLOS Y CRISTOBAL INGENIERIA S.A.S</t>
  </si>
  <si>
    <t>70.697.754</t>
  </si>
  <si>
    <t>CRISTOBAL DE JESUS MORALES LOPEZ</t>
  </si>
  <si>
    <t>CONTRUCCION INMUNIZADA SOBRE LA QUEBRADA DE PUENTE PEATONAL EN MADERA EN LA CARRERA 47 CON CALLE 51 BODEGAS</t>
  </si>
  <si>
    <t>https://www.contratos.gov.co/consultas/detalleProceso.do?numConstancia=13-13-1946207</t>
  </si>
  <si>
    <t>ALSUESCA2</t>
  </si>
  <si>
    <t>MANTENIMIENTO PUENTE CAUCE QUEBRADA CACICAZGO MUNICIPIO DE SUESCA CUNDINAMARCA</t>
  </si>
  <si>
    <t>Cundinamarca - Suesca</t>
  </si>
  <si>
    <t>13-13-2078386</t>
  </si>
  <si>
    <t>058-2013</t>
  </si>
  <si>
    <t>049-2013</t>
  </si>
  <si>
    <t>832001294-1</t>
  </si>
  <si>
    <t>SOCIEDAD R&amp;Z LTDA INGENIEROS CONTRUCTORES</t>
  </si>
  <si>
    <t>https://www.contratos.gov.co/consultas/detalleProceso.do?numConstancia=13-13-2078386</t>
  </si>
  <si>
    <t>800099076-7</t>
  </si>
  <si>
    <t>ALELCOCUY1</t>
  </si>
  <si>
    <t>MANTENIMIENTO AL CERRAMIENTO EXISTENTE DE LA CANCHA DE FUTBOL Y LA CONSTRUCCION DEL CERRAMIENTO EN POSTE EN MADERA Y ALAMBRE DE PUA DEL LOTE QUE CONFORMA LA VILLA OLIMPICA.</t>
  </si>
  <si>
    <t>El Cocuy</t>
  </si>
  <si>
    <t>13-13-1742727</t>
  </si>
  <si>
    <t>MIN 47 DE 2013</t>
  </si>
  <si>
    <t>830513983-8</t>
  </si>
  <si>
    <t>CARREÑO CARVAJAL LTDA</t>
  </si>
  <si>
    <t>LUIS MARIA CARREÑO ORTIZ</t>
  </si>
  <si>
    <t>https://www.contratos.gov.co/consultas/detalleProceso.do?numConstancia=13-13-1742727</t>
  </si>
  <si>
    <t>13-13-1602501</t>
  </si>
  <si>
    <t>MiC16-2013</t>
  </si>
  <si>
    <t>SP310-03-02-05 DE 2013</t>
  </si>
  <si>
    <t>900520042-5</t>
  </si>
  <si>
    <t>C&amp;A CONSULTORES SAS</t>
  </si>
  <si>
    <t>https://www.contratos.gov.co/consultas/detalleProceso.do?numConstancia=13-13-1602501</t>
  </si>
  <si>
    <t>ANTIOQUIA - EMPRESA DE VIVIENDA DE ANTIOQUIA - VIVA</t>
  </si>
  <si>
    <t>VIVAANTIOQUIA1</t>
  </si>
  <si>
    <t>13-13-1629372</t>
  </si>
  <si>
    <t>MC-025-2013</t>
  </si>
  <si>
    <t>MC 25 de 2013</t>
  </si>
  <si>
    <t>811012753-1</t>
  </si>
  <si>
    <t>Consorcio Internacional de Soluciones Integrales COINSI</t>
  </si>
  <si>
    <t>Juan David Ossa Hoyos</t>
  </si>
  <si>
    <t>https://www.contratos.gov.co/consultas/detalleProceso.do?numConstancia=13-13-1629372</t>
  </si>
  <si>
    <t>800099431-9</t>
  </si>
  <si>
    <t>ALTAME</t>
  </si>
  <si>
    <t>Tame</t>
  </si>
  <si>
    <t>12-13-1372602</t>
  </si>
  <si>
    <t>Minima Cuantia 069 de 2012</t>
  </si>
  <si>
    <t>CCT 05 DE 2013</t>
  </si>
  <si>
    <t>1090377025-0</t>
  </si>
  <si>
    <t>ANDRES LEONARDO GOMEZ RODRIGUEZ</t>
  </si>
  <si>
    <t>https://www.contratos.gov.co/consultas/detalleProceso.do?numConstancia=12-13-1372602</t>
  </si>
  <si>
    <t>13-13-1505249</t>
  </si>
  <si>
    <t>minima 15</t>
  </si>
  <si>
    <t>ADRIAN ALONSO GALEANO CASTAÑO</t>
  </si>
  <si>
    <t>https://www.contratos.gov.co/consultas/detalleProceso.do?numConstancia=13-13-1505249</t>
  </si>
  <si>
    <t>13-13-1861577</t>
  </si>
  <si>
    <t>CMC 025-2013</t>
  </si>
  <si>
    <t>https://www.contratos.gov.co/consultas/detalleProceso.do?numConstancia=13-13-1861577</t>
  </si>
  <si>
    <t>13-13-1816930</t>
  </si>
  <si>
    <t>MIN 59 DE 2013</t>
  </si>
  <si>
    <t>https://www.contratos.gov.co/consultas/detalleProceso.do?numConstancia=13-13-1816930</t>
  </si>
  <si>
    <t>12/23/2013 12:00:00 AM</t>
  </si>
  <si>
    <t>13-13-2196340</t>
  </si>
  <si>
    <t>SP-048-2013.</t>
  </si>
  <si>
    <t>SP-MC-045-2013.</t>
  </si>
  <si>
    <t>HERMES DIMITRE PERILLA BUITRAGO</t>
  </si>
  <si>
    <t>https://www.contratos.gov.co/consultas/detalleProceso.do?numConstancia=13-13-2196340</t>
  </si>
  <si>
    <t>899999433-5</t>
  </si>
  <si>
    <t>ALFUQUENE</t>
  </si>
  <si>
    <t>13-13-1667098</t>
  </si>
  <si>
    <t>COM-003-2013</t>
  </si>
  <si>
    <t>EDILBERTO ROJAS REDONDO</t>
  </si>
  <si>
    <t>https://www.contratos.gov.co/consultas/detalleProceso.do?numConstancia=13-13-1667098</t>
  </si>
  <si>
    <t>CONSTRUCCION DE UN PUENTE PEATONAL EN MADERA DE 32.5 METROS DE LONGITUD  1 50 METROS DE ANCHO  ALTURA PROMEDIO 4 00 METROS  BARANDA EN MADERA ALTURA 1.30 METROS EN EL BARRIO EL PORVENIR  MUNICIPIO DE MITU</t>
  </si>
  <si>
    <t>13-13-1526010</t>
  </si>
  <si>
    <t>MC-AMM-013 DE 2013</t>
  </si>
  <si>
    <t>065 DE 2013</t>
  </si>
  <si>
    <t>UNION TEMPORAL CONSTRUCCION PUENTE</t>
  </si>
  <si>
    <t>RAMON HERNANDO PERANQUIVE PALACIOS</t>
  </si>
  <si>
    <t>https://www.contratos.gov.co/consultas/detalleProceso.do?numConstancia=13-13-1526010</t>
  </si>
  <si>
    <t>13-13-1690347</t>
  </si>
  <si>
    <t>CMC-047-2013</t>
  </si>
  <si>
    <t>MARLON DENNIS RODRIGUEZ LIZCANO</t>
  </si>
  <si>
    <t>https://www.contratos.gov.co/consultas/detalleProceso.do?numConstancia=13-13-1690347</t>
  </si>
  <si>
    <t>13-13-2080601</t>
  </si>
  <si>
    <t>MINIMA CUANTIA 083 DE 2013</t>
  </si>
  <si>
    <t>1225 DE 2013</t>
  </si>
  <si>
    <t>https://www.contratos.gov.co/consultas/detalleProceso.do?numConstancia=13-13-2080601</t>
  </si>
  <si>
    <t>12/18/2013 12:00:00 AM</t>
  </si>
  <si>
    <t>13-13-2186566</t>
  </si>
  <si>
    <t>IP-042-2013</t>
  </si>
  <si>
    <t>003-01007-2013</t>
  </si>
  <si>
    <t>91.073.273</t>
  </si>
  <si>
    <t>OMAR RICARDO GOMEZ</t>
  </si>
  <si>
    <t>https://www.contratos.gov.co/consultas/detalleProceso.do?numConstancia=13-13-2186566</t>
  </si>
  <si>
    <t>899999707-8</t>
  </si>
  <si>
    <t>ALNIMAIMA</t>
  </si>
  <si>
    <t>MANTENIMIENTO Y MEJORAMIENTO DE LOS PUENTES PEATONALES COLGANTES SARDINATA Y PARQUE LA SALINA  EN EL MUNICIPIO DE NIMAIMA CUNDINAMARCA¿</t>
  </si>
  <si>
    <t>Nimaima</t>
  </si>
  <si>
    <t>13-13-1862697</t>
  </si>
  <si>
    <t>MC-023-2013</t>
  </si>
  <si>
    <t>MC.023</t>
  </si>
  <si>
    <t>ARMANDO PINZON</t>
  </si>
  <si>
    <t>MANTENIMIENTO Y MEJORAMIENTO DE LOS PUENTES PEATONALES COLGANTES SARDINATA Y PARQUE LA SALINA  EN EL MUNICIPIO DE NIMAIMA CUNDINAMARCA</t>
  </si>
  <si>
    <t>https://www.contratos.gov.co/consultas/detalleProceso.do?numConstancia=13-13-1862697</t>
  </si>
  <si>
    <t>13-13-2038158</t>
  </si>
  <si>
    <t>JBB-MIC-017-2013</t>
  </si>
  <si>
    <t>JBB-CTO-997-2013</t>
  </si>
  <si>
    <t>FUNDACION CAMINOS INTEGRALES - FUNCAMINOS</t>
  </si>
  <si>
    <t>JULIAN CAMILO CORREDOR RINCON</t>
  </si>
  <si>
    <t>https://www.contratos.gov.co/consultas/detalleProceso.do?numConstancia=13-13-2038158</t>
  </si>
  <si>
    <t>13-13-1826059</t>
  </si>
  <si>
    <t>049-SDEAA-2013</t>
  </si>
  <si>
    <t>117 de 2013</t>
  </si>
  <si>
    <t>3.082.390</t>
  </si>
  <si>
    <t>JOSE LUIS MAHECHA MORALES</t>
  </si>
  <si>
    <t>MEJORAMIENTO DE LA INFRAESTRUCTURA DE LA PLAZA DE MERCADO</t>
  </si>
  <si>
    <t>https://www.contratos.gov.co/consultas/detalleProceso.do?numConstancia=13-13-1826059</t>
  </si>
  <si>
    <t>Materiales y Productos de Papel</t>
  </si>
  <si>
    <t>MANTENIMIENTO A LOS HOGARES COMUNITARIOS Y HOGARES INFANTILES DEL MUNICIPIO DE CALAMAR GUAVIARE.</t>
  </si>
  <si>
    <t>13-13-1834122</t>
  </si>
  <si>
    <t>B</t>
  </si>
  <si>
    <t>[B] Materias Primas</t>
  </si>
  <si>
    <t>RAFAEL EMILIO GOMEZ DE ANGEL</t>
  </si>
  <si>
    <t>MANTENIMIENTO A LOS HOGARES COMUNITARIOS Y HOGARES INFANTILES DEL MUNICIPIO DE CALAMAR GUAVIARE</t>
  </si>
  <si>
    <t>https://www.contratos.gov.co/consultas/detalleProceso.do?numConstancia=13-13-1834122</t>
  </si>
  <si>
    <t>RECUPERAR ESTRCUTURALMENTE EL CENTRO DE VISITANTES LA FLORESTA UBICADO EN LA VEREDA VISPERAS EN EL DISTRITO DE CONSERVACION DE SUELOS CAMPOALEGRE EN EL MUNICIPIO DE SANTA ROSA DE CABAL</t>
  </si>
  <si>
    <t>Risaralda - Santa Rosa de Cabal</t>
  </si>
  <si>
    <t>13-13-1646020</t>
  </si>
  <si>
    <t>CARDER 046 DE 2013</t>
  </si>
  <si>
    <t>10.082.352</t>
  </si>
  <si>
    <t>GONZAGA VALENCIA HERRERA</t>
  </si>
  <si>
    <t>https://www.contratos.gov.co/consultas/detalleProceso.do?numConstancia=13-13-1646020</t>
  </si>
  <si>
    <t>ALGUAYATA1</t>
  </si>
  <si>
    <t>13-13-2003312</t>
  </si>
  <si>
    <t>MIC-072-13</t>
  </si>
  <si>
    <t>RAFAEL ANTONIO MORALES</t>
  </si>
  <si>
    <t>MANTENIMIENTO Y REPARACIONES LOCATIVAS EN CINCO SEDES EDUCATIVAS DEL MUNICIPIO DE GUAYATA  BOYACA</t>
  </si>
  <si>
    <t>https://www.contratos.gov.co/consultas/detalleProceso.do?numConstancia=13-13-2003312</t>
  </si>
  <si>
    <t>13-13-1639237</t>
  </si>
  <si>
    <t>I.P. 021</t>
  </si>
  <si>
    <t>900313578-3</t>
  </si>
  <si>
    <t>TRANSPORTES DE CARGA RR LTDA</t>
  </si>
  <si>
    <t>20.287.928</t>
  </si>
  <si>
    <t>RODRIGO ROMERO ACUÑA</t>
  </si>
  <si>
    <t>https://www.contratos.gov.co/consultas/detalleProceso.do?numConstancia=13-13-1639237</t>
  </si>
  <si>
    <t>13-12-2204341</t>
  </si>
  <si>
    <t>CONSORCIO URBAESPINAL</t>
  </si>
  <si>
    <t>CESAR AUGUSTO GOMEZ RODRIGUEZ</t>
  </si>
  <si>
    <t>https://www.contratos.gov.co/consultas/detalleProceso.do?numConstancia=13-12-2204341</t>
  </si>
  <si>
    <t>14-12-2213404</t>
  </si>
  <si>
    <t>219-2013</t>
  </si>
  <si>
    <t>900685189-7</t>
  </si>
  <si>
    <t>CONSORCIO SERVICIOS PENITENCIARIOS</t>
  </si>
  <si>
    <t>MARIA CAROLINA LARIOS LATORRE</t>
  </si>
  <si>
    <t>https://www.contratos.gov.co/consultas/detalleProceso.do?numConstancia=14-12-2213404</t>
  </si>
  <si>
    <t>13-12-2204485</t>
  </si>
  <si>
    <t>218-2013</t>
  </si>
  <si>
    <t>900685005-0</t>
  </si>
  <si>
    <t>JUAN JOSE FERRERIRA SANDINO</t>
  </si>
  <si>
    <t>https://www.contratos.gov.co/consultas/detalleProceso.do?numConstancia=13-12-2204485</t>
  </si>
  <si>
    <t>13-12-1725902</t>
  </si>
  <si>
    <t>598-2013</t>
  </si>
  <si>
    <t>DEPARTAMENTO DEL CESAR</t>
  </si>
  <si>
    <t>LUIS ALBERTO MONSALVO GNECCO</t>
  </si>
  <si>
    <t>https://www.contratos.gov.co/consultas/detalleProceso.do?numConstancia=13-12-1725902</t>
  </si>
  <si>
    <t>13-12-2147809</t>
  </si>
  <si>
    <t>202-2013</t>
  </si>
  <si>
    <t>899999162-4</t>
  </si>
  <si>
    <t>AGENCIA LOGISTICA DE LAS FUERZAS MILITARES</t>
  </si>
  <si>
    <t>CORONEL (r) PEDRO ALONSO ACOSTA BERNAL</t>
  </si>
  <si>
    <t>https://www.contratos.gov.co/consultas/detalleProceso.do?numConstancia=13-12-2147809</t>
  </si>
  <si>
    <t>ALBARRANQUILLA1</t>
  </si>
  <si>
    <t>LA CONTRATACION INTEGRAL DE LAS OBRAS DE ESTABILIZACION DE LA LADERA DE CAMPO ALEGRE DE CONFORMIDAD CON EL DECRETO 0887 -2012</t>
  </si>
  <si>
    <t>13-12-1706157</t>
  </si>
  <si>
    <t>0112-2013-000012</t>
  </si>
  <si>
    <t>890115406-0</t>
  </si>
  <si>
    <t>https://www.contratos.gov.co/consultas/detalleProceso.do?numConstancia=13-12-1706157</t>
  </si>
  <si>
    <t>CARCUNDI6</t>
  </si>
  <si>
    <t>13-12-2072721</t>
  </si>
  <si>
    <t>CONVENIO INTERDTIVO DE ASOCIACION 1050 DE 2013</t>
  </si>
  <si>
    <t>1050 DE 2013</t>
  </si>
  <si>
    <t>MUNICIPIO DE COTA</t>
  </si>
  <si>
    <t>CAMPO ALEXANDER PRIETO GARCIA</t>
  </si>
  <si>
    <t>https://www.contratos.gov.co/consultas/detalleProceso.do?numConstancia=13-12-2072721</t>
  </si>
  <si>
    <t>13-12-2093960</t>
  </si>
  <si>
    <t>CONVENIO INTERDTIVO DE ASOCIACION 1102 DE 2013</t>
  </si>
  <si>
    <t>1102 DE 2013</t>
  </si>
  <si>
    <t>CARLOS JULIO ROZO MORENO</t>
  </si>
  <si>
    <t>https://www.contratos.gov.co/consultas/detalleProceso.do?numConstancia=13-12-2093960</t>
  </si>
  <si>
    <t>AUNAR ESFUERZOS PARA EL MEJORMIENTO Y REHABILITACION DE LA VIA PUERTO CARREÑO - JURIEPE RUTA 4015 MUNICIPIO DE PUERTO CARREÑO DEPARTAMENTO DE VICHADA</t>
  </si>
  <si>
    <t>13-12-1749487</t>
  </si>
  <si>
    <t>DEPARTAMENTO DE VICHADA</t>
  </si>
  <si>
    <t>SERGIO ANDRES ESPINOSA FLOREZ</t>
  </si>
  <si>
    <t>https://www.contratos.gov.co/consultas/detalleProceso.do?numConstancia=13-12-1749487</t>
  </si>
  <si>
    <t>13-12-1846919</t>
  </si>
  <si>
    <t>PN DIRAF CD 047 2013</t>
  </si>
  <si>
    <t>06-6-10072-13</t>
  </si>
  <si>
    <t>900637239-2</t>
  </si>
  <si>
    <t>CONSORCIO ATALAYA</t>
  </si>
  <si>
    <t>ALEXANDER ARANA OSUNA</t>
  </si>
  <si>
    <t>https://www.contratos.gov.co/consultas/detalleProceso.do?numConstancia=13-12-1846919</t>
  </si>
  <si>
    <t>contribuir de manera conjunta a la construccion d ela fase 3 del proyecto vial  Parque via los sauces  que comunica los municipio de rionegro y marinilla</t>
  </si>
  <si>
    <t>15-12-3427593</t>
  </si>
  <si>
    <t>cd 079 de 2013</t>
  </si>
  <si>
    <t>079 de 2013</t>
  </si>
  <si>
    <t>alcaldia de Marinilla</t>
  </si>
  <si>
    <t>70.906.721</t>
  </si>
  <si>
    <t>Jose gildardo hurtado alzate</t>
  </si>
  <si>
    <t>https://www.contratos.gov.co/consultas/detalleProceso.do?numConstancia=15-12-3427593</t>
  </si>
  <si>
    <t>13-12-1561533</t>
  </si>
  <si>
    <t>101.19.590.2013</t>
  </si>
  <si>
    <t>101.19.590</t>
  </si>
  <si>
    <t>https://www.contratos.gov.co/consultas/detalleProceso.do?numConstancia=13-12-1561533</t>
  </si>
  <si>
    <t>MEJORAMIENTO  MANTENIMIENTO Y CONSERVACION DE LA VIA CHIRIGUANA - LAS CAMANDULAS - LA Y DE LOS INDIOS HACIA AGUA FRIA EN EL MUNICIPIO DE CHIRIGUANA DEL DEPARTAMENTO DE CESAR.</t>
  </si>
  <si>
    <t>05/27/2014 12:00:00 AM</t>
  </si>
  <si>
    <t>14-12-2667130</t>
  </si>
  <si>
    <t>1009-2013</t>
  </si>
  <si>
    <t>GUSTAVO ENRIQUE AROCA DAJIL</t>
  </si>
  <si>
    <t>https://www.contratos.gov.co/consultas/detalleProceso.do?numConstancia=14-12-2667130</t>
  </si>
  <si>
    <t>13-12-2056787</t>
  </si>
  <si>
    <t>CONVENIO INTERDTIVO DE ASOCIACION 1042 DE 2013</t>
  </si>
  <si>
    <t>1042 DE 2013</t>
  </si>
  <si>
    <t>MUNICIPIO DE MOSQUERA</t>
  </si>
  <si>
    <t>NICOLAS GARCIAS BUSTOS</t>
  </si>
  <si>
    <t>https://www.contratos.gov.co/consultas/detalleProceso.do?numConstancia=13-12-2056787</t>
  </si>
  <si>
    <t>ESTUDIOS  DISEÑOS Y CONSTRUCCIPON DE DOS EDIFICIOS DE ALOJAMIENTOS PARA EL PERSONAL DE OFICIALES CASADOS</t>
  </si>
  <si>
    <t>13-12-1982872</t>
  </si>
  <si>
    <t>277-00-A-COFAC-DINSA-2013</t>
  </si>
  <si>
    <t>SOCAR INGENIERIA LTDA.</t>
  </si>
  <si>
    <t>https://www.contratos.gov.co/consultas/detalleProceso.do?numConstancia=13-12-1982872</t>
  </si>
  <si>
    <t>13-12-1898102</t>
  </si>
  <si>
    <t>CONVENIO INTERDTIVO DE ASOCIACION 877 DE 2013</t>
  </si>
  <si>
    <t>877 DE 2013</t>
  </si>
  <si>
    <t>MUNICIPIO DE COGUA</t>
  </si>
  <si>
    <t>NESTOR ALONSO GUERRERO NEME</t>
  </si>
  <si>
    <t>https://www.contratos.gov.co/consultas/detalleProceso.do?numConstancia=13-12-1898102</t>
  </si>
  <si>
    <t>13-12-2093867</t>
  </si>
  <si>
    <t>CONVENIO INTERDTIVO DE ASOCIACION 1080 DE 2013</t>
  </si>
  <si>
    <t>1080 DE 2013</t>
  </si>
  <si>
    <t>MUNICIPIO DE NEMOCON</t>
  </si>
  <si>
    <t>LUIS FELIPE CASTRO  GOMEZ</t>
  </si>
  <si>
    <t>https://www.contratos.gov.co/consultas/detalleProceso.do?numConstancia=13-12-2093867</t>
  </si>
  <si>
    <t>OPTIMIZAION REDES DE ALCANTARILLADO SANITARIO Y PLUVIAL  Y LA CONSTRUCCION ESTACION DE BOMBEO DE ALCANTARILLADO DE AGUAS LLUVIAS DEL BARRIO EL PORVENIR RIO MUNICIPIO DE MOSQUERA FASE I  ESTACION DE BOMBEO ALCANTARILLADO DE AGUAS LLUVIAS.</t>
  </si>
  <si>
    <t>13-12-2076281</t>
  </si>
  <si>
    <t>EPC-CI-077-2013</t>
  </si>
  <si>
    <t>830109584-0</t>
  </si>
  <si>
    <t>HYDROS MOSQUERA S EN CA ESP</t>
  </si>
  <si>
    <t>LUIS ALEJANDRO TOVAR ARIAS</t>
  </si>
  <si>
    <t>https://www.contratos.gov.co/consultas/detalleProceso.do?numConstancia=13-12-2076281</t>
  </si>
  <si>
    <t>13-12-1843783</t>
  </si>
  <si>
    <t>206-00-A-COFAC-DINSA-2013</t>
  </si>
  <si>
    <t>900.630.781-1</t>
  </si>
  <si>
    <t>CONSORCIO APIAY</t>
  </si>
  <si>
    <t>19.494.862</t>
  </si>
  <si>
    <t>https://www.contratos.gov.co/consultas/detalleProceso.do?numConstancia=13-12-1843783</t>
  </si>
  <si>
    <t>ALMONTEL2</t>
  </si>
  <si>
    <t>14-12-2218345</t>
  </si>
  <si>
    <t>CIA-027-2013</t>
  </si>
  <si>
    <t>JAGUAZUL S.A</t>
  </si>
  <si>
    <t>66¿677.944</t>
  </si>
  <si>
    <t>AMPARO OSORIO CORTES</t>
  </si>
  <si>
    <t>https://www.contratos.gov.co/consultas/detalleProceso.do?numConstancia=14-12-2218345</t>
  </si>
  <si>
    <t>ALNEIVA3</t>
  </si>
  <si>
    <t>CONVENIO INTERADMINISTRATIVO PARA AUNAR ESFUERZOS TECNICOS Y FINANCIEROS  PARA AUMENTAR LA EFICACIA  CONTINUIDAD YC ALIDAD DE LOS SERVICIOS DE ACUEDUCTO  ALCANTARILLADO SANITARIO Y PLUVIAL DE LA CIUDAD DE NEIVA</t>
  </si>
  <si>
    <t>13-12-1952801</t>
  </si>
  <si>
    <t>CONVENIO INTERADMINISTRATIVO 1018 2013</t>
  </si>
  <si>
    <t>AURELIO NAVARRO CUELLAR</t>
  </si>
  <si>
    <t>https://www.contratos.gov.co/consultas/detalleProceso.do?numConstancia=13-12-1952801</t>
  </si>
  <si>
    <t>GOBQUINDIO</t>
  </si>
  <si>
    <t>13-12-1613971</t>
  </si>
  <si>
    <t>CONV-07-2013</t>
  </si>
  <si>
    <t>PROMOTORA DE VIVIENDA Y DESARROLLO DEL QUINDIO - PROVIQUINDIO</t>
  </si>
  <si>
    <t>JHONY ALBERTO RODRIGUEZ JARAMILLO</t>
  </si>
  <si>
    <t>https://www.contratos.gov.co/consultas/detalleProceso.do?numConstancia=13-12-1613971</t>
  </si>
  <si>
    <t>CONSTRUCCION DOBLE CALZADA TRAMO MONUMENTO DE LA VIRGEN A CFP COMPRENDIDO ENTRE LA ABSCISA KM 1 760 A LA ABSCISA KM 3 830 TAURAMENA CASANARE. INTERVENTORIA.</t>
  </si>
  <si>
    <t>13-12-1484214</t>
  </si>
  <si>
    <t>CTO 0964-2013</t>
  </si>
  <si>
    <t>MUNICIPIO TAURAMENA  CASANARE</t>
  </si>
  <si>
    <t>ALEXANDER CONTRERAS CARDENAS</t>
  </si>
  <si>
    <t>https://www.contratos.gov.co/consultas/detalleProceso.do?numConstancia=13-12-1484214</t>
  </si>
  <si>
    <t>13-12-2076077</t>
  </si>
  <si>
    <t>473 DE 2013</t>
  </si>
  <si>
    <t>EMPRESA DE VIVIENDA DE ANTIOQUIA - VIVA</t>
  </si>
  <si>
    <t>SERGIO ANDRES BOLIVAR ROA</t>
  </si>
  <si>
    <t>https://www.contratos.gov.co/consultas/detalleProceso.do?numConstancia=13-12-2076077</t>
  </si>
  <si>
    <t>12/30/2013 12:00:00 AM</t>
  </si>
  <si>
    <t>13-12-2207814</t>
  </si>
  <si>
    <t>890918866-1</t>
  </si>
  <si>
    <t>https://www.contratos.gov.co/consultas/detalleProceso.do?numConstancia=13-12-2207814</t>
  </si>
  <si>
    <t>13-12-2093879</t>
  </si>
  <si>
    <t>CONVENIO INTERDTIVO DE ASOCIACION 1084 DE 2013</t>
  </si>
  <si>
    <t>1084 DE 2013</t>
  </si>
  <si>
    <t>MUNICIPIO DE CAJICA</t>
  </si>
  <si>
    <t>OSCAR MAURICIO BEJARANO NAVARRETE</t>
  </si>
  <si>
    <t>https://www.contratos.gov.co/consultas/detalleProceso.do?numConstancia=13-12-2093879</t>
  </si>
  <si>
    <t>MEJORAMIENTO  MANTENIMIENTO Y CONSERVACION DE VIAS EN JURISDICCION DE LOS MUNICIPIOS DE BARBOSA  BARICHARA  CEPITA  CHARTA  GIRON  FLORIDABLANCA  MALAGA  SAN GIL  SOCORRO  SUAITA  ZAPATOCA DEL DEPARTAMENTO DE SANTANDER.</t>
  </si>
  <si>
    <t>03/14/2014 12:00:00 AM</t>
  </si>
  <si>
    <t>14-12-2510473</t>
  </si>
  <si>
    <t>2463-2013</t>
  </si>
  <si>
    <t>RICHARD ALFONSO AGUILAR VILLA</t>
  </si>
  <si>
    <t>https://www.contratos.gov.co/consultas/detalleProceso.do?numConstancia=14-12-2510473</t>
  </si>
  <si>
    <t>CONSTRUCCION E INTERVENTORIA PARA LA SEGUNDA ETAPA DE PAVIMENTACION EN CONCRETO HIDRAULICO PARA LAS VIAS URBANAS DEL MUNICIPIO DE SABANALARGA.</t>
  </si>
  <si>
    <t>13-12-1513358</t>
  </si>
  <si>
    <t>CTO 0944-2013</t>
  </si>
  <si>
    <t>MUNICIPIO SABANALARGA  CASANARE</t>
  </si>
  <si>
    <t>DUMAR ALFREDO ALFONSO ROA</t>
  </si>
  <si>
    <t>https://www.contratos.gov.co/consultas/detalleProceso.do?numConstancia=13-12-1513358</t>
  </si>
  <si>
    <t>13-12-1635777</t>
  </si>
  <si>
    <t>SPD CI-003-2013</t>
  </si>
  <si>
    <t>800229667-2</t>
  </si>
  <si>
    <t>MUNICIPIO DE PUERTO CAICEDO</t>
  </si>
  <si>
    <t>BUANERGES FLORENCIO ROSERO PEÑA</t>
  </si>
  <si>
    <t>https://www.contratos.gov.co/consultas/detalleProceso.do?numConstancia=13-12-1635777</t>
  </si>
  <si>
    <t>ADECUACION  MEJORAMIENTO Y MANTENIMIENTO DE LA INFRAESTRUCTURA NECESARIA PARA GENERAR CUPOS ADICIONALES EN EL ESTABLECIMIENTO PENITENCIARIO DE MEDIANA SEGURIDAD Y CARCELARIO - EPMSC TIERRALTA.</t>
  </si>
  <si>
    <t>03/18/2014 12:00:00 AM</t>
  </si>
  <si>
    <t>14-12-2518823</t>
  </si>
  <si>
    <t>151-2013</t>
  </si>
  <si>
    <t>891.001.419-1</t>
  </si>
  <si>
    <t>LOPECA LTDA</t>
  </si>
  <si>
    <t>11.003.275</t>
  </si>
  <si>
    <t>LIBARDO JOSE LOPEZ JIMENEZ</t>
  </si>
  <si>
    <t>https://www.contratos.gov.co/consultas/detalleProceso.do?numConstancia=14-12-2518823</t>
  </si>
  <si>
    <t>CONSTRUCCION DE LOS PUENTES PEATONALES EN LA RED NACIONAL EN EL DEPARTAMENTO DE SANTANDER.</t>
  </si>
  <si>
    <t>03/17/2014 12:00:00 AM</t>
  </si>
  <si>
    <t>14-12-2514469</t>
  </si>
  <si>
    <t>3237-2013</t>
  </si>
  <si>
    <t>890.201.235-6</t>
  </si>
  <si>
    <t>GOBERNACION DE SANTANDER</t>
  </si>
  <si>
    <t>80.031.743</t>
  </si>
  <si>
    <t>https://www.contratos.gov.co/consultas/detalleProceso.do?numConstancia=14-12-2514469</t>
  </si>
  <si>
    <t>MEJORAMIENTO  MANTENI9MIENTO Y CONSERVACION DE VIAS EN JURISDICCION DE LOS MUNICIPIOS DE BOLIVAR  CARMEN DE CHUCURI  CHARTA  OCAMONTE  SAN BENITO Y VILLANUEVA DEL DEPARTAMENTO DE SANTANDER</t>
  </si>
  <si>
    <t>14-12-2502740</t>
  </si>
  <si>
    <t>3127-2013</t>
  </si>
  <si>
    <t>https://www.contratos.gov.co/consultas/detalleProceso.do?numConstancia=14-12-2502740</t>
  </si>
  <si>
    <t>Putumayo - San Francisco</t>
  </si>
  <si>
    <t>13-12-1635999</t>
  </si>
  <si>
    <t>SID CI-003-2013</t>
  </si>
  <si>
    <t>800102903-6</t>
  </si>
  <si>
    <t>MUNICIPIO DE SAN FRANCISCO</t>
  </si>
  <si>
    <t>ALFONSO MARIA BURBANO VIVAS</t>
  </si>
  <si>
    <t>https://www.contratos.gov.co/consultas/detalleProceso.do?numConstancia=13-12-1635999</t>
  </si>
  <si>
    <t>CONTRATAR LAS OBRAS PARA LA AMPLIACION DE LA CAPACIDAD DE DISPOSICION DE RESIDUOS SOLIDOS EN EL SITIO DENOMINADO EL CARRASCO Y CUMPLIR CON LOS REQUERIMIENTOS TECNICO-AMBIENTALES EN EL MARCO DE LA SITUACION DE RIESGO DE CALAMIDAD PUBLICA QUE DA LUGAR A LA EMERGENCIA SANITARIA Y AMBIENTAL DECLARADA MEDIANTE EL DECRETO 190 DE 30 DE SEPTIEMBRE DE 2013  CONFORME A LOS REQUERIMIENTOS TECNICOS ELABORADOS POR LA EMAB S.A.-ESP QUE FORMAN PARTE INTEGRAL DEL PRESENTE CONTRATO</t>
  </si>
  <si>
    <t>12/13/2013 12:00:00 AM</t>
  </si>
  <si>
    <t>13-12-2173113</t>
  </si>
  <si>
    <t>SI-CI-712-2013</t>
  </si>
  <si>
    <t>804006674-8</t>
  </si>
  <si>
    <t>EMPRESA DE ASEO DE BUCARAMANGA  - EMAB S.A. E.S.P</t>
  </si>
  <si>
    <t>PRADA COBOS SAMUEL</t>
  </si>
  <si>
    <t>https://www.contratos.gov.co/consultas/detalleProceso.do?numConstancia=13-12-2173113</t>
  </si>
  <si>
    <t>AMPLIACION DE REDES ELECTRICAS DE MEDIA Y BAJA TENSION EN LA VEREDA LABRANCITAS Y SANTA MARTA SECTOR LA MANGA Y EL PROGRESO MUNICIPIO DE PAZ DE ARIPORO DEPARTAMENTO DE CASANARE</t>
  </si>
  <si>
    <t>13-12-1471403</t>
  </si>
  <si>
    <t>CTO 1052-2013</t>
  </si>
  <si>
    <t>https://www.contratos.gov.co/consultas/detalleProceso.do?numConstancia=13-12-1471403</t>
  </si>
  <si>
    <t>FAC11</t>
  </si>
  <si>
    <t>13-12-1982290</t>
  </si>
  <si>
    <t>275-00-A-COFAC-DINSA-2013</t>
  </si>
  <si>
    <t>900655712-1</t>
  </si>
  <si>
    <t>https://www.contratos.gov.co/consultas/detalleProceso.do?numConstancia=13-12-1982290</t>
  </si>
  <si>
    <t>RECUPERACION Y CANALIZACION DEL CAÑO BURGOS DESDE LA CARRERA 7A HASTA LA CARRERA 11 Y DE LA AVENIDA 13 A LA CALLE 15 DEL MUNICIPIO DE MONTELIBANO</t>
  </si>
  <si>
    <t>13-12-1781273</t>
  </si>
  <si>
    <t>CIA-012-2013</t>
  </si>
  <si>
    <t>78.747.943</t>
  </si>
  <si>
    <t>GUSTAVO ADOLFO MENDOZA VIDAL</t>
  </si>
  <si>
    <t>https://www.contratos.gov.co/consultas/detalleProceso.do?numConstancia=13-12-1781273</t>
  </si>
  <si>
    <t>OPTIMIZACION DEL SISTEMA DE ACUEDUCTO  CENTRO POBLADO CUPIAGUA  MUNICIPIO DE AGUAZUL. E INTERVENTORIA  TECNICA  ADMINISTRATIVA  FINANCIERA Y AMBIENTAL PARA LA OPTIM1ZACION SISTEMA DE ACUEDUCTO DEL CENTRO POBLADO CUPIAGUA DEL MUNICIPIO DE AGUAZUL</t>
  </si>
  <si>
    <t>14-12-2580673</t>
  </si>
  <si>
    <t>MA-CD-SOP-052-2013</t>
  </si>
  <si>
    <t>495-2013</t>
  </si>
  <si>
    <t>LEONARDO BARON PULIDO</t>
  </si>
  <si>
    <t>https://www.contratos.gov.co/consultas/detalleProceso.do?numConstancia=14-12-2580673</t>
  </si>
  <si>
    <t>MEJORAMIENTO Y MANTENIMIENTO DE LA VIA HIGUERONES - FLORENCIA  MUNICIPIO DE FLORENCIA  DEPARTAMENTO DEL CAUCA.</t>
  </si>
  <si>
    <t>Cauca - Florencia</t>
  </si>
  <si>
    <t>14-12-2891386</t>
  </si>
  <si>
    <t>644-2013</t>
  </si>
  <si>
    <t>TEMISTOCLES ORTEGA NARVAES</t>
  </si>
  <si>
    <t>https://www.contratos.gov.co/consultas/detalleProceso.do?numConstancia=14-12-2891386</t>
  </si>
  <si>
    <t>CONSTRUCCION E INTERVENTORIA A LA CONSTRUCCION DEL PUENTE SOBRE LA QUEBRADA LA MOCHILERA DEL MUNICIPIO DE TAMARA - DEPARTAMENTO DE CASANARE</t>
  </si>
  <si>
    <t>13-12-1841060</t>
  </si>
  <si>
    <t>CTO 0510-2013</t>
  </si>
  <si>
    <t>MUNICIPO DE TAMARA</t>
  </si>
  <si>
    <t>FERNANDO ANTONIO GOMEZ RISCANEVO</t>
  </si>
  <si>
    <t>https://www.contratos.gov.co/consultas/detalleProceso.do?numConstancia=13-12-1841060</t>
  </si>
  <si>
    <t>13-12-1763821</t>
  </si>
  <si>
    <t>830074672-8</t>
  </si>
  <si>
    <t>SYSTEMS &amp; TECHNOLOGIES SYTECSA S.A.</t>
  </si>
  <si>
    <t>Rene Albisser Villegas</t>
  </si>
  <si>
    <t>https://www.contratos.gov.co/consultas/detalleProceso.do?numConstancia=13-12-1763821</t>
  </si>
  <si>
    <t>CALOGIM1</t>
  </si>
  <si>
    <t>CONTRATAR EL MANTENIMIENTO CORRECTIVO Y/O PREVENTIVO Y/O RECUPERATIVO  DE MANERA INTEGRAL Y A TODO COSTO POR EL SISTEMA DE PRECIOS UNITARIOS FIJOS Y SIN FORMULA DE REAJUSTE DE CANTIDADES DEL SISTEMA DE ALCANTARILLADO Y ACUEDUCTO DE LA BRIGADA DE INFANTERIA DE MARINA N° 4 CON SEDE EN EL MUNICIPIO DE TUMACO NARIÑO</t>
  </si>
  <si>
    <t>01/23/2014 12:00:00 AM</t>
  </si>
  <si>
    <t>14-12-2269573</t>
  </si>
  <si>
    <t>056 CALOGIM 2013</t>
  </si>
  <si>
    <t>900129970-1</t>
  </si>
  <si>
    <t>GRECON INGENIEROS S.A.S</t>
  </si>
  <si>
    <t>LAUREANO CUADRO MORENO</t>
  </si>
  <si>
    <t>RECUPERATIVO  DE MANERA INTEGRAL Y A TODO COSTO POR EL SISTEMA DE PRECIOS UNITARIOS FIJOS Y SIN FORMULA DE REAJUSTE DE CANTIDADES DEL SISTEMA DE ALCANTARILLADO Y ACUEDUCTO DE LA BRIGADA DE INFANTERIA DE MARINA N° 4 CON SEDE EN EL MUNICIPIO DE TUMACO NARIÑO</t>
  </si>
  <si>
    <t>https://www.contratos.gov.co/consultas/detalleProceso.do?numConstancia=14-12-2269573</t>
  </si>
  <si>
    <t>13-12-1636278</t>
  </si>
  <si>
    <t>SPD CI-005-2013</t>
  </si>
  <si>
    <t>800102891-6</t>
  </si>
  <si>
    <t>ALCALDIA DE MOCOA</t>
  </si>
  <si>
    <t>ELVER PORFIDIO CERON CHICUNQUE</t>
  </si>
  <si>
    <t>https://www.contratos.gov.co/consultas/detalleProceso.do?numConstancia=13-12-1636278</t>
  </si>
  <si>
    <t>14-12-2575186</t>
  </si>
  <si>
    <t>MA-CD-SOP-057-2013</t>
  </si>
  <si>
    <t>496-2013</t>
  </si>
  <si>
    <t>https://www.contratos.gov.co/consultas/detalleProceso.do?numConstancia=14-12-2575186</t>
  </si>
  <si>
    <t>13-12-1750398</t>
  </si>
  <si>
    <t>890807284-9</t>
  </si>
  <si>
    <t>FESCO</t>
  </si>
  <si>
    <t>30.282.456</t>
  </si>
  <si>
    <t>PATRICIA ESCOBAR ARBELAEZ</t>
  </si>
  <si>
    <t>https://www.contratos.gov.co/consultas/detalleProceso.do?numConstancia=13-12-1750398</t>
  </si>
  <si>
    <t>1. AMPLIACION RED ELECTRICA VEREDA LA MESA SECTOR MANANTIALES MUNICIPIO DE PAZ DE ARIPORO  AMPLIACION REDES ELECTRICAS DE MEDIA Y BAJA TENSION VEREDA LA UPAMENA SECTOR LA COLINA Y AMPLIACION DE REDES ELECTRICAS DE MEDIA Y BAJA TENSION EN LA VIA VEREDA EL TRIUNFO Y RIO CRAVO SUR EN LOS SECTORES LOS CAÑITOS  LA Y Y VILLA BLANCA DEL MUNICIPIO DE YOPAL DEPARTAMENTO DE CASANARE. E INTERVENTORIA TECNICA  ADMINISTRATIVA   FINANCIERA  LEGAL Y CONTABLE. 2.AMPLIACION REDES ELECTRICAS DE MEDIA Y BAJA TENSION EN LA VEREDA LA CANDELARIA BAJA DEL MUNICIPIO DE PAZ DE ARIPORO DEL DEPARTAMENTO DE CASANARE.</t>
  </si>
  <si>
    <t>13-12-1513316</t>
  </si>
  <si>
    <t>CTO 0942-2013</t>
  </si>
  <si>
    <t>LUIS CARLOS CASTRO RIINCON</t>
  </si>
  <si>
    <t>https://www.contratos.gov.co/consultas/detalleProceso.do?numConstancia=13-12-1513316</t>
  </si>
  <si>
    <t>13-12-1844196</t>
  </si>
  <si>
    <t>SIM - CD 036 DE 2013</t>
  </si>
  <si>
    <t>CONVENIO INTERADMINISTRATIVO 036 DE 2013</t>
  </si>
  <si>
    <t>Acuerdo No 013</t>
  </si>
  <si>
    <t>EMPRESAS PUBLICAS DE ARMENIA EPA ESP</t>
  </si>
  <si>
    <t>7.542.216</t>
  </si>
  <si>
    <t>CARLOS ALBERTO HURTADO PLAZAS</t>
  </si>
  <si>
    <t>https://www.contratos.gov.co/consultas/detalleProceso.do?numConstancia=13-12-1844196</t>
  </si>
  <si>
    <t>Mejoramiento de viviendas en la zona urbana y rural del municipio de Guarne.</t>
  </si>
  <si>
    <t>14-12-2496355</t>
  </si>
  <si>
    <t>800183770-1</t>
  </si>
  <si>
    <t>LA ASOCIACION DE MUNICIPIOS DEL ANTIPLANO DEL ORIENTE ANTIOQUENO  MASORA</t>
  </si>
  <si>
    <t>FABIO ANTONIO RIOS URREA</t>
  </si>
  <si>
    <t>https://www.contratos.gov.co/consultas/detalleProceso.do?numConstancia=14-12-2496355</t>
  </si>
  <si>
    <t>CORNARE3</t>
  </si>
  <si>
    <t>¿CONTROL Y MANEJO DE AREAS DEGRADADAS POR PROBLEMAS EROSIVOS EN ZONA DE INFLUENCIA DEL RIO BIZCOCHO DEL MUNICIPIO DE ALEJANDRIA¿</t>
  </si>
  <si>
    <t>13-12-2093245</t>
  </si>
  <si>
    <t>437-2013</t>
  </si>
  <si>
    <t>890983701-1</t>
  </si>
  <si>
    <t>MUNICIPIO DE ALEJANDRIA</t>
  </si>
  <si>
    <t>UBER ARBEY AGUILAR CARMONA</t>
  </si>
  <si>
    <t>https://www.contratos.gov.co/consultas/detalleProceso.do?numConstancia=13-12-2093245</t>
  </si>
  <si>
    <t>Cundinamarca - Manta</t>
  </si>
  <si>
    <t>13-12-2093949</t>
  </si>
  <si>
    <t>CONVENIO INTERDTIVO DE ASOCIACION 1099 DE 2013</t>
  </si>
  <si>
    <t>1099 DE 2013</t>
  </si>
  <si>
    <t>MUNICIPIO DE MANTA</t>
  </si>
  <si>
    <t>FELIX CARDENAS CASTAÑEDA</t>
  </si>
  <si>
    <t>https://www.contratos.gov.co/consultas/detalleProceso.do?numConstancia=13-12-2093949</t>
  </si>
  <si>
    <t>CONSTRUCCION DE PUENTE PEATONAL EN LA RED VIAL NACIONAL SECTOR GALAPA  DEOPARTAMENTO DEL ATLANTICO.</t>
  </si>
  <si>
    <t>14-12-2528978</t>
  </si>
  <si>
    <t>3216-2013</t>
  </si>
  <si>
    <t>890.102.006-1</t>
  </si>
  <si>
    <t>GOBERNACION DE ATLANTICO</t>
  </si>
  <si>
    <t>8.738.052</t>
  </si>
  <si>
    <t>JOSE ANTONIO SEGEBRE BERARDINELLI</t>
  </si>
  <si>
    <t>https://www.contratos.gov.co/consultas/detalleProceso.do?numConstancia=14-12-2528978</t>
  </si>
  <si>
    <t>CONSTRUCCION DE PUENTE PEATONAL EN LA RED VIAL NACIONAL  SECTOR MALAMBO  DEPARTAMENTO DEL ATLANTICO.</t>
  </si>
  <si>
    <t>14-12-2529152</t>
  </si>
  <si>
    <t>3217-2013</t>
  </si>
  <si>
    <t>GOBERNACION DEL ATLANTICO</t>
  </si>
  <si>
    <t>https://www.contratos.gov.co/consultas/detalleProceso.do?numConstancia=14-12-2529152</t>
  </si>
  <si>
    <t>Realizar la terminacion de construccion de viviendas en el proyecto de vivienda Barrio las Americas Municipio de Paez  Departamento del Cauca</t>
  </si>
  <si>
    <t>13-12-1575635</t>
  </si>
  <si>
    <t>10.592.083</t>
  </si>
  <si>
    <t>CESAR ARCENIO LOPEZ GOMEZ</t>
  </si>
  <si>
    <t>https://www.contratos.gov.co/consultas/detalleProceso.do?numConstancia=13-12-1575635</t>
  </si>
  <si>
    <t>14-12-2371613</t>
  </si>
  <si>
    <t>CONV-2631/13</t>
  </si>
  <si>
    <t>MUNICIPIO DE MACANAL</t>
  </si>
  <si>
    <t>Carlos Eduardo Tovar Galindo</t>
  </si>
  <si>
    <t>https://www.contratos.gov.co/consultas/detalleProceso.do?numConstancia=14-12-2371613</t>
  </si>
  <si>
    <t>CONSTRUCCION DE LAS OBRAS PARA EXTENSION DE LAS REDES DE DISTRIBUCION DEL SISTEMA DE ACUEDUCTO URBANO A LA ZONA RURAL MUNICIPIO DE ANAPOIMA CUNDINAMARCA</t>
  </si>
  <si>
    <t>13-12-2076263</t>
  </si>
  <si>
    <t>EPC-CI-076-2013</t>
  </si>
  <si>
    <t>EMPRESA REGIONAL AGUAS DEL TEQUENDAMA SA ESP</t>
  </si>
  <si>
    <t>JOSE AGUSTIN CORTES GOMEZ</t>
  </si>
  <si>
    <t>https://www.contratos.gov.co/consultas/detalleProceso.do?numConstancia=13-12-2076263</t>
  </si>
  <si>
    <t>CONSTRUCCION DEL TEATRO MUNICIPAL EN A ZONA URBANA DEL MUNICIPIO DE EL RETIRO</t>
  </si>
  <si>
    <t>13-12-1722180</t>
  </si>
  <si>
    <t>ACTA CONJUNTA 4</t>
  </si>
  <si>
    <t>ACTA CONJUNTA 4 CONVENIO MARCO 13</t>
  </si>
  <si>
    <t>MASORA</t>
  </si>
  <si>
    <t>FABIO RIOS URREA</t>
  </si>
  <si>
    <t>CONSTRUCCION DEL TEATRO MUNICIPAL EN LA ZONA URBANA DEL MUNICIPIO DE EL REIRO</t>
  </si>
  <si>
    <t>https://www.contratos.gov.co/consultas/detalleProceso.do?numConstancia=13-12-1722180</t>
  </si>
  <si>
    <t>CONSTRUCCION DE LOS PUENTES PEATONALES EN LA RED NACIONAL EN EL DEPARTAMENTO DE BOLIVAR</t>
  </si>
  <si>
    <t>14-12-2578657</t>
  </si>
  <si>
    <t>3077-2013</t>
  </si>
  <si>
    <t>890.480059-1</t>
  </si>
  <si>
    <t>GOBERNACION DE BOLIVAR</t>
  </si>
  <si>
    <t>45.750.573</t>
  </si>
  <si>
    <t>DORA GRACE CARMONA BARROCO</t>
  </si>
  <si>
    <t>https://www.contratos.gov.co/consultas/detalleProceso.do?numConstancia=14-12-2578657</t>
  </si>
  <si>
    <t>13-12-1992074</t>
  </si>
  <si>
    <t>267-2013</t>
  </si>
  <si>
    <t>890982123-1</t>
  </si>
  <si>
    <t>https://www.contratos.gov.co/consultas/detalleProceso.do?numConstancia=13-12-1992074</t>
  </si>
  <si>
    <t>CONSTRUCCION DE LOS PUENTES PEATONALES EN LA RED NACIONAL EN EL DEPARTAMENTO NORTE DE SANTANDER.</t>
  </si>
  <si>
    <t>14-12-2581747</t>
  </si>
  <si>
    <t>3097 de 2013</t>
  </si>
  <si>
    <t>3097 DE 2013</t>
  </si>
  <si>
    <t>800.103.927-7</t>
  </si>
  <si>
    <t>GOBERNACION DE NORTE DE SANTANDER.</t>
  </si>
  <si>
    <t>13.454.021</t>
  </si>
  <si>
    <t>EDGAR JESUS  DIAZ CONTRERAS</t>
  </si>
  <si>
    <t>https://www.contratos.gov.co/consultas/detalleProceso.do?numConstancia=14-12-2581747</t>
  </si>
  <si>
    <t>13-12-2093786</t>
  </si>
  <si>
    <t>CONVENIO INTERDTIVO DE ASOCIACION 1078 DE 2013</t>
  </si>
  <si>
    <t>1078 DE 2013</t>
  </si>
  <si>
    <t>https://www.contratos.gov.co/consultas/detalleProceso.do?numConstancia=13-12-2093786</t>
  </si>
  <si>
    <t>13-12-2093925</t>
  </si>
  <si>
    <t>CONVENIO INTERDTIVO DE ASOCIACION 1094 DE 2013</t>
  </si>
  <si>
    <t>1094 DE 2013</t>
  </si>
  <si>
    <t>MUNICIPIO DE SOACHA</t>
  </si>
  <si>
    <t>JUAN CARLOS NEMOCON MOJICA</t>
  </si>
  <si>
    <t>https://www.contratos.gov.co/consultas/detalleProceso.do?numConstancia=13-12-2093925</t>
  </si>
  <si>
    <t>13-12-2093825</t>
  </si>
  <si>
    <t>CONVENIO INTERDTIVO DE ASOCIACION 1079 DE 2013</t>
  </si>
  <si>
    <t>1079 DE 2013</t>
  </si>
  <si>
    <t>MUNICIPIO DE NIMAIMA</t>
  </si>
  <si>
    <t>JOSUE ORTIZ MORENO</t>
  </si>
  <si>
    <t>https://www.contratos.gov.co/consultas/detalleProceso.do?numConstancia=13-12-2093825</t>
  </si>
  <si>
    <t>13-12-2078994</t>
  </si>
  <si>
    <t>304-00-A-COFAC-DINSA-2013</t>
  </si>
  <si>
    <t>800.169.155-1</t>
  </si>
  <si>
    <t>CODEOBRAS S.A.S.</t>
  </si>
  <si>
    <t>GERMAN RAMIRO CASTAÑEDA RUIZ</t>
  </si>
  <si>
    <t>https://www.contratos.gov.co/consultas/detalleProceso.do?numConstancia=13-12-2078994</t>
  </si>
  <si>
    <t>13-12-2093040</t>
  </si>
  <si>
    <t>216-2013</t>
  </si>
  <si>
    <t>CORPOCALDAS</t>
  </si>
  <si>
    <t>10.269.766</t>
  </si>
  <si>
    <t>https://www.contratos.gov.co/consultas/detalleProceso.do?numConstancia=13-12-2093040</t>
  </si>
  <si>
    <t>13-12-1928722</t>
  </si>
  <si>
    <t>079-2013</t>
  </si>
  <si>
    <t>ALEXIS JAVIER MAYORGA RAMIREZ</t>
  </si>
  <si>
    <t>https://www.contratos.gov.co/consultas/detalleProceso.do?numConstancia=13-12-1928722</t>
  </si>
  <si>
    <t>14-12-2578146</t>
  </si>
  <si>
    <t>MA-CD-SOP-054-2013</t>
  </si>
  <si>
    <t>510-2013</t>
  </si>
  <si>
    <t>https://www.contratos.gov.co/consultas/detalleProceso.do?numConstancia=14-12-2578146</t>
  </si>
  <si>
    <t>CONSTRUCCION DE 150 UNIDADES SANITARIAS EN LA ZONA RURAL DE APULO - CUNDINAMARCA</t>
  </si>
  <si>
    <t>13-12-1953561</t>
  </si>
  <si>
    <t>EPC-CI-025-2013</t>
  </si>
  <si>
    <t>890.680.236-7</t>
  </si>
  <si>
    <t>MUNICIPIO DE APULO</t>
  </si>
  <si>
    <t>WILLIAM ROBERTO FORERO PULIDO</t>
  </si>
  <si>
    <t>https://www.contratos.gov.co/consultas/detalleProceso.do?numConstancia=13-12-1953561</t>
  </si>
  <si>
    <t>14-12-2369520</t>
  </si>
  <si>
    <t>CONV-2571/13</t>
  </si>
  <si>
    <t>Ever Niño Cuervo</t>
  </si>
  <si>
    <t>https://www.contratos.gov.co/consultas/detalleProceso.do?numConstancia=14-12-2369520</t>
  </si>
  <si>
    <t>Tolima - Rovira</t>
  </si>
  <si>
    <t>14-12-2213822</t>
  </si>
  <si>
    <t>120-2013 ITEM 4</t>
  </si>
  <si>
    <t>355-3-2013</t>
  </si>
  <si>
    <t>900.685.858-6</t>
  </si>
  <si>
    <t>UNION TEMPORAL VICAMP</t>
  </si>
  <si>
    <t>51.615.436</t>
  </si>
  <si>
    <t>LILIANA GONZALEZ GONZALEZ</t>
  </si>
  <si>
    <t>https://www.contratos.gov.co/consultas/detalleProceso.do?numConstancia=14-12-2213822</t>
  </si>
  <si>
    <t>CACOM</t>
  </si>
  <si>
    <t>13-12-2009123</t>
  </si>
  <si>
    <t>135E-CACOM2-GRUAL-2013</t>
  </si>
  <si>
    <t>79.942.125</t>
  </si>
  <si>
    <t>ANDRES ALBERTO GUTIERREZ SAENZ</t>
  </si>
  <si>
    <t>https://www.contratos.gov.co/consultas/detalleProceso.do?numConstancia=13-12-2009123</t>
  </si>
  <si>
    <t>13-12-2009723</t>
  </si>
  <si>
    <t>108-2013</t>
  </si>
  <si>
    <t>802019520-1</t>
  </si>
  <si>
    <t>OLT LOGISTICS S.A.S</t>
  </si>
  <si>
    <t>DIEGO RAFAEL BOON DIAZ</t>
  </si>
  <si>
    <t>https://www.contratos.gov.co/consultas/detalleProceso.do?numConstancia=13-12-2009723</t>
  </si>
  <si>
    <t>890210947-1</t>
  </si>
  <si>
    <t>ALMACEO</t>
  </si>
  <si>
    <t>CONVENIO INTERADMINISTRATIVO DE COFINANCIACION No. 003 ENTRE EL MUNICIPIO DE MACEO Y LA EMPRESA DE SERVICIOS PUBLICOS DOMICILIARIOS DEL MUNICIPIO DE MACEO  CUYO OBJETO CONSISTE EN LA COOFINANCIACION ENTRE LAS PARTES DE LA IMPLEMENTACION SEGUNDA ETAPA PLAN MAESTRO MEJORAMIENTO DEL ACUEDUCTO PARA EL CORREGIMIENTO LA FLORESTA DEL MUNICIPIO DE MACEO  ANTIOQUIA  OCCIDENTE.</t>
  </si>
  <si>
    <t>Antioquia - Maceo</t>
  </si>
  <si>
    <t>13-12-2077339</t>
  </si>
  <si>
    <t>CONVENIO 003</t>
  </si>
  <si>
    <t>EMPRESA DE SERVICIOS PUBLICOS DOMICILIARIOS AGUAS DE MACEO SAS</t>
  </si>
  <si>
    <t>ADRIAN LAWRENCE HINCAPIE ARANGO</t>
  </si>
  <si>
    <t>https://www.contratos.gov.co/consultas/detalleProceso.do?numConstancia=13-12-2077339</t>
  </si>
  <si>
    <t>14-12-2214212</t>
  </si>
  <si>
    <t>109-2013 ITEM 2</t>
  </si>
  <si>
    <t>336-3-2013</t>
  </si>
  <si>
    <t>17.332.742-3</t>
  </si>
  <si>
    <t>17.332.742</t>
  </si>
  <si>
    <t>https://www.contratos.gov.co/consultas/detalleProceso.do?numConstancia=14-12-2214212</t>
  </si>
  <si>
    <t>CONSTRUCCION DE LA PLANTA DE TRATAMIENTO DE AGUAS RESIDUALES PARA EL CASCO URBANO DE PUPIALES</t>
  </si>
  <si>
    <t>Nariño - Pupiales</t>
  </si>
  <si>
    <t>13-12-2132682</t>
  </si>
  <si>
    <t>2013-324</t>
  </si>
  <si>
    <t>800099122-8</t>
  </si>
  <si>
    <t>MUNICIPIO DE PUPIALES</t>
  </si>
  <si>
    <t>ERNESTO ISIDRO MORENO SANCHEZ</t>
  </si>
  <si>
    <t>https://www.contratos.gov.co/consultas/detalleProceso.do?numConstancia=13-12-2132682</t>
  </si>
  <si>
    <t>AUNAR ESFUERZOS TECNICOS  ADMINISTRATIVOS Y FINANCIEROS PARA LA EJECUCION DEL PROYECTO  CONSTRUCCION DE LA PLATAFORMA EN CONCRETO DE 3000 PSI PARA UN MUELLE TERMINAL FLUVIAL PARA EMBARCACIONES MENORES EN EL SITIO DENOMINADO EL PELIGRO CANO DE PIEDRA JURISDICCION DE CAMPO DE LA CRUZ ATLANTICO</t>
  </si>
  <si>
    <t>13-12-2095579</t>
  </si>
  <si>
    <t>1-0011-2013</t>
  </si>
  <si>
    <t>800.094.462-4</t>
  </si>
  <si>
    <t>MUNICIPIO DE CAMPO DE LA CRUZ - ATLANTICO</t>
  </si>
  <si>
    <t>8.496.638</t>
  </si>
  <si>
    <t>LUIS ENRIQUE GOMEZ !SSA</t>
  </si>
  <si>
    <t>EN CONCRETO DE 3000 PSI PARA UN MUELLE TERMINAL FLUVIAL PARA EMBARCACIONES MENORES EN EL SITIO DENOMINADO EL PELIGRO CANO DE PIEDRA JURISDICCION DE CAMPO DE LA CRUZ ATLANTICO</t>
  </si>
  <si>
    <t>https://www.contratos.gov.co/consultas/detalleProceso.do?numConstancia=13-12-2095579</t>
  </si>
  <si>
    <t>CONSTRUCCION DE LAS OBRAS DEL PLAN MAESTRO DE ACUEDUCTO Y ALCANTARILLADO DEL CENTRO POBLADO DE AGUA BONITA  DEL MUNICIPIO DE SILVANIA FASE I</t>
  </si>
  <si>
    <t>Cundinamarca - Silvania</t>
  </si>
  <si>
    <t>13-12-2078097</t>
  </si>
  <si>
    <t>EPC-CI-090-2013</t>
  </si>
  <si>
    <t>890680437-0</t>
  </si>
  <si>
    <t>MINICIPIO DE SILVANIA</t>
  </si>
  <si>
    <t>WILLIAM MAHECHA SASIPA</t>
  </si>
  <si>
    <t>https://www.contratos.gov.co/consultas/detalleProceso.do?numConstancia=13-12-2078097</t>
  </si>
  <si>
    <t>13-12-1747752</t>
  </si>
  <si>
    <t>CONVENIO INTERDTIVO DE ASOCIACION 681 DE 2013</t>
  </si>
  <si>
    <t>681 DE 2013</t>
  </si>
  <si>
    <t>MUNICIPIO DE BOJACA</t>
  </si>
  <si>
    <t>ANA ELIANA GARCIA MONROY</t>
  </si>
  <si>
    <t>https://www.contratos.gov.co/consultas/detalleProceso.do?numConstancia=13-12-1747752</t>
  </si>
  <si>
    <t>ANAUR ESFUERZOS ENTRE EL DEPARTAMENTO DE BOYACA Y EL MUNICIPIO DE SANTA MARIA PARA EL MEJORAMIENTO Y PAVIMENTACION DE LA VIA ACCESO AL BARRIO LA LIBERTAD DEL MUNICIPIO DE SANTA MARIA - DEPARTAMENTO DE BOYACA</t>
  </si>
  <si>
    <t>05/26/2014 12:00:00 AM</t>
  </si>
  <si>
    <t>14-12-2666521</t>
  </si>
  <si>
    <t>CD-3527/2013</t>
  </si>
  <si>
    <t>MUNICIPIO DE SANTA MARIA</t>
  </si>
  <si>
    <t>74.324.811</t>
  </si>
  <si>
    <t>LUSI ERNESTO ALFONSO DAZA</t>
  </si>
  <si>
    <t>https://www.contratos.gov.co/consultas/detalleProceso.do?numConstancia=14-12-2666521</t>
  </si>
  <si>
    <t>ADECUACION ESCENARIO DEPORTIVO DE LA I.E. SAN FRANCISCO DE ASIS SEDE SECUNDARIA COLEGIO TECNICO INDUSTRIAL SAN FRANCISCO DE ASIS MUNICIPIO DE PUERTO ASIS DEPARTAMENTO DEL PUTUMAYO.</t>
  </si>
  <si>
    <t>13-12-1803527</t>
  </si>
  <si>
    <t>SPD CI-016-2013</t>
  </si>
  <si>
    <t>MUNICIPIO DE PUERTO ASIS</t>
  </si>
  <si>
    <t>JORGE ELIECER CORAL RIVAS</t>
  </si>
  <si>
    <t>https://www.contratos.gov.co/consultas/detalleProceso.do?numConstancia=13-12-1803527</t>
  </si>
  <si>
    <t>14-12-2213129</t>
  </si>
  <si>
    <t>109-2013 ITEM 1</t>
  </si>
  <si>
    <t>335-3-2013</t>
  </si>
  <si>
    <t>46.372.563-9</t>
  </si>
  <si>
    <t>GOMEZ VIANCHA ALIX GILDENNE</t>
  </si>
  <si>
    <t>46.372.536</t>
  </si>
  <si>
    <t>https://www.contratos.gov.co/consultas/detalleProceso.do?numConstancia=14-12-2213129</t>
  </si>
  <si>
    <t>CONSTRUCCION PARA LA OPTIMIZACION Y PUESTA EN MARCHA DE LA PLANTA DE TRATAMIENTO DE AGUAS RESIDUALES DEL MUNICIPIO DE LA VEGA FASE I.</t>
  </si>
  <si>
    <t>13-12-1979565</t>
  </si>
  <si>
    <t>EPC-CI-032-2013</t>
  </si>
  <si>
    <t>832.002.460-2</t>
  </si>
  <si>
    <t>EMPRESA DE ACUEDUCTO  ALCANTARILLADO Y ASEO DE LA VEGA ESP</t>
  </si>
  <si>
    <t>LUIS SANTOS MATEUS PEDRAZA</t>
  </si>
  <si>
    <t>https://www.contratos.gov.co/consultas/detalleProceso.do?numConstancia=13-12-1979565</t>
  </si>
  <si>
    <t>Putumayo - San Miguel (La Dorada)</t>
  </si>
  <si>
    <t>13-12-1954260</t>
  </si>
  <si>
    <t>SPD CI-018-2013</t>
  </si>
  <si>
    <t>800252922-9</t>
  </si>
  <si>
    <t>MUNICIPIO DE SAN MIGUEL</t>
  </si>
  <si>
    <t>CARLOS JULIO ROSAS GUANCHA</t>
  </si>
  <si>
    <t>https://www.contratos.gov.co/consultas/detalleProceso.do?numConstancia=13-12-1954260</t>
  </si>
  <si>
    <t>14-12-2213700</t>
  </si>
  <si>
    <t>120-2013 ITEM 1</t>
  </si>
  <si>
    <t>356-3-2013</t>
  </si>
  <si>
    <t>900.686.742-5</t>
  </si>
  <si>
    <t>UNION TEMPORAL ESTACION DE POLICIA SAN CAYETANO</t>
  </si>
  <si>
    <t>13.452.509</t>
  </si>
  <si>
    <t>FABIO RINCON USCATEGUI</t>
  </si>
  <si>
    <t>https://www.contratos.gov.co/consultas/detalleProceso.do?numConstancia=14-12-2213700</t>
  </si>
  <si>
    <t>REALIZAR APLICACION DEL MODELO DE EDIFICACIONES DE UN SECTOR DE MEDIANA SEGURIDAD EN EL ESTABLECIMIENTO PENITENCIARIO Y CARCELARIO DE IPIALES.</t>
  </si>
  <si>
    <t>14-12-2497624</t>
  </si>
  <si>
    <t>045-2013</t>
  </si>
  <si>
    <t>899.999.063-3</t>
  </si>
  <si>
    <t>UNIVERSIDAD NACIONAL DE COLOMBIA</t>
  </si>
  <si>
    <t>19.208.432</t>
  </si>
  <si>
    <t>RODRIGO MARCELO CORTES SOLANO</t>
  </si>
  <si>
    <t>https://www.contratos.gov.co/consultas/detalleProceso.do?numConstancia=14-12-2497624</t>
  </si>
  <si>
    <t>REALIZAR APLICACION DEL MODELO DE EDIFICACIONES DE UN SECTOR DE MEDIANA SEGURIDAD EN EL ESTABLECIMIENTO PENITENCIARIO Y CARCELARIO DE COMBITA.</t>
  </si>
  <si>
    <t>14-12-2497393</t>
  </si>
  <si>
    <t>040-2013</t>
  </si>
  <si>
    <t>https://www.contratos.gov.co/consultas/detalleProceso.do?numConstancia=14-12-2497393</t>
  </si>
  <si>
    <t>14-12-2497300</t>
  </si>
  <si>
    <t>REALIZAR APLICACION DEL MODELO DE EDIFICACIONES DE UN SECTOR DE MEDIANA SEGURIDAD EN EL ESTABLECIMIENTO PENITENCIARIO Y CARCELARIO DE ESPINAL.</t>
  </si>
  <si>
    <t>https://www.contratos.gov.co/consultas/detalleProceso.do?numConstancia=14-12-2497300</t>
  </si>
  <si>
    <t>REALIZAR LA IMPLEMENTACION  DESARROLLO Y PERFECCIONAMIENTO DEL PROTOTIPO DE INFRAESTRUCTURA DE EDIFICACION PARA EL DISEÑO DE UN SECTOR DE MEDIANA SEGURIDAD EN ESTABLECIMIENTO PENITENCIARIO Y CARCELARIO  Y SU VALIDACION EN EL EPC DE IBAGUE.</t>
  </si>
  <si>
    <t>14-12-2497742</t>
  </si>
  <si>
    <t>048-2013</t>
  </si>
  <si>
    <t>https://www.contratos.gov.co/consultas/detalleProceso.do?numConstancia=14-12-2497742</t>
  </si>
  <si>
    <t>REALIZAR APLICACION DEL MODELO DE EDIFICACIONES DE UN SECTOR DE MEDIANA SEGURIDAD EN EL ESTABLECIMIENTO PENITENCIARIO Y CARCELARIO DE GIRON.</t>
  </si>
  <si>
    <t>14-12-2497553</t>
  </si>
  <si>
    <t>043-2013</t>
  </si>
  <si>
    <t>https://www.contratos.gov.co/consultas/detalleProceso.do?numConstancia=14-12-2497553</t>
  </si>
  <si>
    <t>REALIZAR APLICACION DEL MODELO DE EDIFICACIONES DE UN SECTOR DE MEDIANA SEGURIDAD EN EL ESTABLECIMIENTO PENITENCIARIO Y CARCELARIO DE TULUA.</t>
  </si>
  <si>
    <t>14-12-2497427</t>
  </si>
  <si>
    <t>041-2013</t>
  </si>
  <si>
    <t>https://www.contratos.gov.co/consultas/detalleProceso.do?numConstancia=14-12-2497427</t>
  </si>
  <si>
    <t>REALIZAR APLICACION DEL MODELO DE EDIFICACIONES DE UN SECTOR DE MEDIANA SEGURIDAD EN EL ESTABLECIMIENTO PENITENCIARIO Y CARCELARIO DE SAN GIL.</t>
  </si>
  <si>
    <t>14-12-2497723</t>
  </si>
  <si>
    <t>047-2013</t>
  </si>
  <si>
    <t>https://www.contratos.gov.co/consultas/detalleProceso.do?numConstancia=14-12-2497723</t>
  </si>
  <si>
    <t>REALIZAR APLICACION DEL MODELO DE EDIFICACIONES DE UN SECTOR DE MEDIANA SEGURIDAD EN EL ESTABLECIMIENTO PENITENCIARIO Y CARCELARIO DE PALMIRA.</t>
  </si>
  <si>
    <t>14-12-2497693</t>
  </si>
  <si>
    <t>046-2013</t>
  </si>
  <si>
    <t>https://www.contratos.gov.co/consultas/detalleProceso.do?numConstancia=14-12-2497693</t>
  </si>
  <si>
    <t>REALIZAR APLICACION DEL MODELO DE EDIFICACIONES DE UN SECTOR DE MEDIANA SEGURIDAD EN EL ESTABLECIMIENTO PENITENCIARIO Y CARCELARIO DE BUGA.</t>
  </si>
  <si>
    <t>14-12-2497584</t>
  </si>
  <si>
    <t>https://www.contratos.gov.co/consultas/detalleProceso.do?numConstancia=14-12-2497584</t>
  </si>
  <si>
    <t>CONSTRUCCION DE 114 UNIDADES SANITARIAS EN LA ZONA RURAL DE ARBELAEZ - CUNDINAMARCA</t>
  </si>
  <si>
    <t>13-12-1953651</t>
  </si>
  <si>
    <t>EPC-CI-027-2013</t>
  </si>
  <si>
    <t>800.093.386-8</t>
  </si>
  <si>
    <t>MUNICIPIO DE ARBELAEZ</t>
  </si>
  <si>
    <t>MARIA ANGELICA ORTIZ HERRERA</t>
  </si>
  <si>
    <t>https://www.contratos.gov.co/consultas/detalleProceso.do?numConstancia=13-12-1953651</t>
  </si>
  <si>
    <t>13-12-2075629</t>
  </si>
  <si>
    <t>CONTRATACION DIRECTA 181 DE 2013</t>
  </si>
  <si>
    <t>CONVENIO Y/O CONTRATO INTERADMINISTRATIVO No. 006</t>
  </si>
  <si>
    <t>800177622-3</t>
  </si>
  <si>
    <t>https://www.contratos.gov.co/consultas/detalleProceso.do?numConstancia=13-12-2075629</t>
  </si>
  <si>
    <t>13-12-1912125</t>
  </si>
  <si>
    <t>222-2013</t>
  </si>
  <si>
    <t>MUNICIPIO DE GUATAPE</t>
  </si>
  <si>
    <t>https://www.contratos.gov.co/consultas/detalleProceso.do?numConstancia=13-12-1912125</t>
  </si>
  <si>
    <t>13-12-2006540</t>
  </si>
  <si>
    <t>136-2013</t>
  </si>
  <si>
    <t>15.904.258</t>
  </si>
  <si>
    <t>JAIR ANTONIO TABARES CHICA</t>
  </si>
  <si>
    <t>https://www.contratos.gov.co/consultas/detalleProceso.do?numConstancia=13-12-2006540</t>
  </si>
  <si>
    <t>13-12-1751005</t>
  </si>
  <si>
    <t>CD-1179/2013</t>
  </si>
  <si>
    <t>MUNICIPIO DE CHIQUIZA / CARLOS EDUARDO BORRAS</t>
  </si>
  <si>
    <t>CARLOS EDUARDO BORRAS</t>
  </si>
  <si>
    <t>COOPERACION INTERADMINISTRATIVA ENTRE EL DEPARTAMENTO DE BOYACA Y EL MUNICIPIO DE CHIQUIZA PARA EL MEJORAMIENTO Y PAVIMENTACION DE LA VIA PIEDRA GORDA - EL BARRIAL SAN PEDRO DE IGUAQUE (SECTOR EL BARRIAL - SAN PEDRO DE IGUAQUE) MUNICIPIO DE CHIQUIZA- DEPTO DE BOYACA ETAPA UNO</t>
  </si>
  <si>
    <t>https://www.contratos.gov.co/consultas/detalleProceso.do?numConstancia=13-12-1751005</t>
  </si>
  <si>
    <t>ALHATOC2</t>
  </si>
  <si>
    <t>13-12-1542317</t>
  </si>
  <si>
    <t>110.10.02-02</t>
  </si>
  <si>
    <t>RAFAEL SANCHEZ LOPEZ</t>
  </si>
  <si>
    <t>https://www.contratos.gov.co/consultas/detalleProceso.do?numConstancia=13-12-1542317</t>
  </si>
  <si>
    <t>CONSTRUCCION DE 100 UNIDADES SANITARIAS EN LA ZONA RURAL DE JERUSALEN - CUNDINAMARCA</t>
  </si>
  <si>
    <t>13-12-1953269</t>
  </si>
  <si>
    <t>EPC-CI-016-2013</t>
  </si>
  <si>
    <t>800.004.018-2</t>
  </si>
  <si>
    <t>MUNICIPIO DE JERUSALEN</t>
  </si>
  <si>
    <t>GUILLERMO ENRIQUE GONZALEZ BERNAL</t>
  </si>
  <si>
    <t>https://www.contratos.gov.co/consultas/detalleProceso.do?numConstancia=13-12-1953269</t>
  </si>
  <si>
    <t>CONSTRUCCION DE 100  UNIDADES SANITARIAS EN LA ZONA RURAL DE CAQUEZA - CUNDINAMARCA</t>
  </si>
  <si>
    <t>13-12-1937730</t>
  </si>
  <si>
    <t>EPC-CI-009-2013</t>
  </si>
  <si>
    <t>899.999.462-9</t>
  </si>
  <si>
    <t>MUNICIPIO DE CAQUEZA</t>
  </si>
  <si>
    <t>11.410.286 DE CAQUEZA</t>
  </si>
  <si>
    <t>JORGE ALBERTO POVEDA GUAYACAN</t>
  </si>
  <si>
    <t>https://www.contratos.gov.co/consultas/detalleProceso.do?numConstancia=13-12-1937730</t>
  </si>
  <si>
    <t>ALSANANTERO</t>
  </si>
  <si>
    <t>03/21/2014 12:00:00 AM</t>
  </si>
  <si>
    <t>14-12-2531858</t>
  </si>
  <si>
    <t>1068 DE 2013</t>
  </si>
  <si>
    <t>900.258.115-1</t>
  </si>
  <si>
    <t>34.982.11</t>
  </si>
  <si>
    <t>ROCIO JUIDTH GONZALEZ BERROCAL</t>
  </si>
  <si>
    <t>https://www.contratos.gov.co/consultas/detalleProceso.do?numConstancia=14-12-2531858</t>
  </si>
  <si>
    <t>13-12-2093812</t>
  </si>
  <si>
    <t>CONVENIO INTERDTIVO DE ASOCIACION 1070 DE 2013</t>
  </si>
  <si>
    <t>1070 DE 2013</t>
  </si>
  <si>
    <t>MUNICIPIO DE LENGUAZAQUE</t>
  </si>
  <si>
    <t>FRANCISCO HILDEBRANDO SANCHEZ DUARTE</t>
  </si>
  <si>
    <t>https://www.contratos.gov.co/consultas/detalleProceso.do?numConstancia=13-12-2093812</t>
  </si>
  <si>
    <t>MEJORAMIENTOS DE VIVIENDA EN LA ZONA URBANA Y RURAL DEL MUNICIPIO DE EL RETIRO</t>
  </si>
  <si>
    <t>13-12-2108488</t>
  </si>
  <si>
    <t>CONVENO Nº 60-2013</t>
  </si>
  <si>
    <t>CONVENIO 60-2013</t>
  </si>
  <si>
    <t>https://www.contratos.gov.co/consultas/detalleProceso.do?numConstancia=13-12-2108488</t>
  </si>
  <si>
    <t>DISMINUCION DE LA CARGA DE CONTAMINACION HIDRICA EN EL AREA RURAL DE EL MUNICIPIO DE EL PEÑOL MEDIANTE LA CONSTRUCCION DE SISTEMAS DE TRATAMIENTO DE AGUAS RESIDUALES Y UNIDADES SANITARIAS</t>
  </si>
  <si>
    <t>Antioquia - El Peñol</t>
  </si>
  <si>
    <t>13-12-2093463</t>
  </si>
  <si>
    <t>455-2013.</t>
  </si>
  <si>
    <t>455-2013</t>
  </si>
  <si>
    <t>890.980.917-1</t>
  </si>
  <si>
    <t>MUNICIPIO DE EL PEÑOL</t>
  </si>
  <si>
    <t>70.952.891</t>
  </si>
  <si>
    <t>FREDY DE JESUS OCAMPO GOMEZ</t>
  </si>
  <si>
    <t>https://www.contratos.gov.co/consultas/detalleProceso.do?numConstancia=13-12-2093463</t>
  </si>
  <si>
    <t>SANEAMIENTO AMBIENTAL DE LA CUENCA DEL RIO PORCE MEDIANTE LA CONSTRUCCION DE POZOS SEPTICOS UNISAFAS EN LA VEREDA VAINILLAL  CUATRO ESQUINAS  LA PRIMAVERA   LA NEGRA  PIEDRA GORDA DE COMBA  CUBILETES  LA ILUSION  EL CHICAL  LA QUIEBRA  LOS PLANES DEL MUNICIPIO DE SANTO DOMINGO.</t>
  </si>
  <si>
    <t>13-12-2093497</t>
  </si>
  <si>
    <t>456-2013</t>
  </si>
  <si>
    <t>FABIO IGNACIO MIRA VALENCIA</t>
  </si>
  <si>
    <t>https://www.contratos.gov.co/consultas/detalleProceso.do?numConstancia=13-12-2093497</t>
  </si>
  <si>
    <t>13-12-1780652</t>
  </si>
  <si>
    <t>CI-009-2013</t>
  </si>
  <si>
    <t>CIA-009-2013</t>
  </si>
  <si>
    <t>https://www.contratos.gov.co/consultas/detalleProceso.do?numConstancia=13-12-1780652</t>
  </si>
  <si>
    <t>Ley 80 de 1993</t>
  </si>
  <si>
    <t>04/25/2014 12:00:00 AM</t>
  </si>
  <si>
    <t>14-12-2605303</t>
  </si>
  <si>
    <t>MA-CD-SOP-060-2013</t>
  </si>
  <si>
    <t>501-2013</t>
  </si>
  <si>
    <t>844003247·8</t>
  </si>
  <si>
    <t>https://www.contratos.gov.co/consultas/detalleProceso.do?numConstancia=14-12-2605303</t>
  </si>
  <si>
    <t>13-12-2092323</t>
  </si>
  <si>
    <t>479-2013 (CM 289 - 2013)</t>
  </si>
  <si>
    <t>479-2013</t>
  </si>
  <si>
    <t>890983716-1</t>
  </si>
  <si>
    <t>Municipio de Marinilla</t>
  </si>
  <si>
    <t>43.470.295</t>
  </si>
  <si>
    <t>ADRIANA MARIA GOMEZ TAMAYO (e)</t>
  </si>
  <si>
    <t>https://www.contratos.gov.co/consultas/detalleProceso.do?numConstancia=13-12-2092323</t>
  </si>
  <si>
    <t>13-12-1859174</t>
  </si>
  <si>
    <t>CONVENIO INTERDTIVO DE ASOCIACION 837 DE 2013</t>
  </si>
  <si>
    <t>837 DE 2013</t>
  </si>
  <si>
    <t>MUNICIPIO DE CAPARRAPI</t>
  </si>
  <si>
    <t>CARLOS HUMBERTO CALVO</t>
  </si>
  <si>
    <t>https://www.contratos.gov.co/consultas/detalleProceso.do?numConstancia=13-12-1859174</t>
  </si>
  <si>
    <t>13-12-1724968</t>
  </si>
  <si>
    <t>113-2013</t>
  </si>
  <si>
    <t>MUNICIPIO DE ABEJORRAL</t>
  </si>
  <si>
    <t>JOHN JAIRO MANRIQUE HERNANDEZ</t>
  </si>
  <si>
    <t>https://www.contratos.gov.co/consultas/detalleProceso.do?numConstancia=13-12-1724968</t>
  </si>
  <si>
    <t>MEJORAMIENTO Y MANTENIMIENTO DE LA VIA MONTERIA - EL  SABANAL  MUNICIPIO DE MONTERIA DEPARTAMENTO DE CORDOBA</t>
  </si>
  <si>
    <t>05/16/2014 12:00:00 AM</t>
  </si>
  <si>
    <t>14-12-2646062</t>
  </si>
  <si>
    <t>1310-2013</t>
  </si>
  <si>
    <t>CARLOS EDUARDO CORREA ESCAF</t>
  </si>
  <si>
    <t>https://www.contratos.gov.co/consultas/detalleProceso.do?numConstancia=14-12-2646062</t>
  </si>
  <si>
    <t>13-12-1666967</t>
  </si>
  <si>
    <t>890983813-8</t>
  </si>
  <si>
    <t>MUNICIPIO DE EL SANTUARIO</t>
  </si>
  <si>
    <t>JUAN LEONARDO ZULUAGA SALAZAR</t>
  </si>
  <si>
    <t>https://www.contratos.gov.co/consultas/detalleProceso.do?numConstancia=13-12-1666967</t>
  </si>
  <si>
    <t>CONSTRUCCION DE 90  UNIDADES SANITARIAS EN LA ZONA RURAL DE GAMA - CUNDINAMARCA</t>
  </si>
  <si>
    <t>13-12-1937891</t>
  </si>
  <si>
    <t>EPC-CI-011-2013</t>
  </si>
  <si>
    <t>800.094.684-2</t>
  </si>
  <si>
    <t>3.033.884 DE GAMA</t>
  </si>
  <si>
    <t>JUAN PABLO LINARES GOMEZ</t>
  </si>
  <si>
    <t>https://www.contratos.gov.co/consultas/detalleProceso.do?numConstancia=13-12-1937891</t>
  </si>
  <si>
    <t>12/31/2013 12:00:00 AM</t>
  </si>
  <si>
    <t>13-12-2210795</t>
  </si>
  <si>
    <t>340 de 2013</t>
  </si>
  <si>
    <t>76.305.386</t>
  </si>
  <si>
    <t>IVAN PABON</t>
  </si>
  <si>
    <t>https://www.contratos.gov.co/consultas/detalleProceso.do?numConstancia=13-12-2210795</t>
  </si>
  <si>
    <t>13-12-2081122</t>
  </si>
  <si>
    <t>CONVENIO INTERDTIVO DE ASOCIACION 1059 DE 2013</t>
  </si>
  <si>
    <t>1059 DE 2013</t>
  </si>
  <si>
    <t>MUNICIPIO DE LA MESA</t>
  </si>
  <si>
    <t>RODRIGO GUARIN LESMES</t>
  </si>
  <si>
    <t>https://www.contratos.gov.co/consultas/detalleProceso.do?numConstancia=13-12-2081122</t>
  </si>
  <si>
    <t>CONSTRUCCION DE 87 UNIDADES SANITARIAS EN LA ZONA RURAL DE BITUIMA - CUNDINAMARCA</t>
  </si>
  <si>
    <t>13-12-1885037</t>
  </si>
  <si>
    <t>EPC-CI-008-2013</t>
  </si>
  <si>
    <t>899.999.708-5</t>
  </si>
  <si>
    <t>https://www.contratos.gov.co/consultas/detalleProceso.do?numConstancia=13-12-1885037</t>
  </si>
  <si>
    <t>CONSTRUCCION DE 87 UNIDADES SANITARIAS EN LA ZONA RURAL DE QUEBRADANEGRA - CUNDINAMARCA</t>
  </si>
  <si>
    <t>13-12-1885214</t>
  </si>
  <si>
    <t>EPC-CI-017-2013</t>
  </si>
  <si>
    <t>899.999.432-8</t>
  </si>
  <si>
    <t>MUNICIPIO DE QUEBRADANEGRA</t>
  </si>
  <si>
    <t>FELIX ANTONIO NIETO BARRAGAN</t>
  </si>
  <si>
    <t>https://www.contratos.gov.co/consultas/detalleProceso.do?numConstancia=13-12-1885214</t>
  </si>
  <si>
    <t>CONSTRUCCION DE 84  UNIDADES SANITARIAS EN LA ZONA RURAL DE SUTATAUSA - CUNDINAMARCA</t>
  </si>
  <si>
    <t>Cundinamarca - Sutatausa</t>
  </si>
  <si>
    <t>13-12-1937800</t>
  </si>
  <si>
    <t>EPC-CI-010-2013</t>
  </si>
  <si>
    <t>899.999.476-1</t>
  </si>
  <si>
    <t>MUNICIPIO DE SUTATAUSA</t>
  </si>
  <si>
    <t>406.744 DE SUTATAUSA</t>
  </si>
  <si>
    <t>JOSE HUMBERTO RODRIGUEZ QUIROGA</t>
  </si>
  <si>
    <t>https://www.contratos.gov.co/consultas/detalleProceso.do?numConstancia=13-12-1937800</t>
  </si>
  <si>
    <t>13-12-1626470</t>
  </si>
  <si>
    <t>https://www.contratos.gov.co/consultas/detalleProceso.do?numConstancia=13-12-1626470</t>
  </si>
  <si>
    <t>AUNAR ESFUERZOS ENTRE EL DEPARTAMENTO DE SANTANDER - SECRETARIA DE TRANSPORTE E INFRAESTRUCTURA Y LA CORPORACION AUTONOMA REGIONAL DE SANTANDER -CAS- PARA LA CONSTRUCCION DE OBRAS COMPLEMENTARIAS PARA LA FOSA EN OPERACION DEL RELLENO SANITARIO REGIONAL DE SAN GIL SANTANDER.</t>
  </si>
  <si>
    <t>13-12-1724309</t>
  </si>
  <si>
    <t>005-00405-2013</t>
  </si>
  <si>
    <t>804000292-0</t>
  </si>
  <si>
    <t>CORPORACION AUTONOMA REGIONAL DE SANTANDER  CAS</t>
  </si>
  <si>
    <t>37.705.828</t>
  </si>
  <si>
    <t>FLOR MARIA RANGEL GUERRERO</t>
  </si>
  <si>
    <t>https://www.contratos.gov.co/consultas/detalleProceso.do?numConstancia=13-12-1724309</t>
  </si>
  <si>
    <t>MANTENIMIENTO DE LAS ESTACIONES FERREAS EL LIMON Y CISNEROS  DEL MUNICIPIO DE CISNEROS. DEPARTAMENTO DE ANTIOQUIA. INCLUYE INTERVENTORIA</t>
  </si>
  <si>
    <t>14-12-2216375</t>
  </si>
  <si>
    <t>2561-2013</t>
  </si>
  <si>
    <t>NELLY DEL SOCORRO QUINTERO PIEDRAHITA</t>
  </si>
  <si>
    <t>https://www.contratos.gov.co/consultas/detalleProceso.do?numConstancia=14-12-2216375</t>
  </si>
  <si>
    <t>14-12-2364691</t>
  </si>
  <si>
    <t>CONV-2543/13</t>
  </si>
  <si>
    <t>MUNICIPIO DE EL ESPINO</t>
  </si>
  <si>
    <t>Armando Tarazona Gallo</t>
  </si>
  <si>
    <t>https://www.contratos.gov.co/consultas/detalleProceso.do?numConstancia=14-12-2364691</t>
  </si>
  <si>
    <t>14-12-2364684</t>
  </si>
  <si>
    <t>CONV-2516/13</t>
  </si>
  <si>
    <t>MUNICIPIO DE TUTA</t>
  </si>
  <si>
    <t>Wilder Ivan Suesca Ochoa</t>
  </si>
  <si>
    <t>https://www.contratos.gov.co/consultas/detalleProceso.do?numConstancia=14-12-2364684</t>
  </si>
  <si>
    <t>REDUCCION DE LA CARGA CONTAMINANTE DE LA QUEBRADA HORIZONTES Y EL EMBALSE PEÑOL ¿ GUATAPE  MEDIANTE LA CONSTRUCCION DE UNA UNIDAD DE TRATAMIENTO SECUNDARIO PARA LA PLANTA DE TRATAMIENTO DE AGUAS RESIDUALES DOMESTICAS DEL MUNICIPIO DE EL PEÑOL ¿ ANTIOQUIA¿</t>
  </si>
  <si>
    <t>13-12-2093315</t>
  </si>
  <si>
    <t>393-2013.</t>
  </si>
  <si>
    <t>7.952.891</t>
  </si>
  <si>
    <t>https://www.contratos.gov.co/consultas/detalleProceso.do?numConstancia=13-12-2093315</t>
  </si>
  <si>
    <t>CONSTRUCCION DE 80 UNIDADES SANITARIAS EN LA ZONA RURAL DE GUTIERREZ - CUNDINAMARCA</t>
  </si>
  <si>
    <t>13-12-1953384</t>
  </si>
  <si>
    <t>EPC-CI-022-2013</t>
  </si>
  <si>
    <t>800.094.704-1</t>
  </si>
  <si>
    <t>MUNICIPIO DE GUTIERREZ</t>
  </si>
  <si>
    <t>JORGE ALEXIS ROMERO GARZON</t>
  </si>
  <si>
    <t>https://www.contratos.gov.co/consultas/detalleProceso.do?numConstancia=13-12-1953384</t>
  </si>
  <si>
    <t>13-12-2080956</t>
  </si>
  <si>
    <t>CONVENIO INTERDTIVO DE ASOCIACION 1058 DE 2013</t>
  </si>
  <si>
    <t>1058 DE 2013</t>
  </si>
  <si>
    <t>CORPORACION AUTONOMA REGIONAL DEL GUAVIO-CORPOGUAVIO</t>
  </si>
  <si>
    <t>OSWALDO JIMENEZ DIAZ</t>
  </si>
  <si>
    <t>https://www.contratos.gov.co/consultas/detalleProceso.do?numConstancia=13-12-2080956</t>
  </si>
  <si>
    <t>13-12-1780764</t>
  </si>
  <si>
    <t>CIA-010-2013</t>
  </si>
  <si>
    <t>https://www.contratos.gov.co/consultas/detalleProceso.do?numConstancia=13-12-1780764</t>
  </si>
  <si>
    <t>GOBANTIOQUIA21</t>
  </si>
  <si>
    <t>Antioquia - Tarso</t>
  </si>
  <si>
    <t>13-12-2049213</t>
  </si>
  <si>
    <t>MUNICIPIO DE TARSO</t>
  </si>
  <si>
    <t>HUGO ALEXANDER OCAMPO RIOS</t>
  </si>
  <si>
    <t>https://www.contratos.gov.co/consultas/detalleProceso.do?numConstancia=13-12-2049213</t>
  </si>
  <si>
    <t>Cundinamarca - Villa de San Diego de Ubate</t>
  </si>
  <si>
    <t>13-12-2092521</t>
  </si>
  <si>
    <t>CONVENIO INTERDTIVO DE ASOCIACION 1089 DE 2013</t>
  </si>
  <si>
    <t>1089 DE 2013</t>
  </si>
  <si>
    <t>MUNICIPIO DE UBATE</t>
  </si>
  <si>
    <t>CARLOS HUMBERTO SANTANA MALAVER</t>
  </si>
  <si>
    <t>https://www.contratos.gov.co/consultas/detalleProceso.do?numConstancia=13-12-2092521</t>
  </si>
  <si>
    <t>14-12-2384913</t>
  </si>
  <si>
    <t>CONV-3138/2013</t>
  </si>
  <si>
    <t>800012631-1</t>
  </si>
  <si>
    <t>MUNICIPIO DE GUACAMAYAS</t>
  </si>
  <si>
    <t>13.925.347</t>
  </si>
  <si>
    <t>WILSON FERNANDO BARON GOMEZ</t>
  </si>
  <si>
    <t>ANUAR ESFUERZOS ENTRE EL DEPARTAMENTO DE BOYACA Y EL MUNICIPIO DE GUACAMAYAS PARA LA REHABILITACION DE LAS CALLES; CALLE 4 ENTRE CARRERAS 3 Y 4 A Y CARRERA 5 ENTRE CALLES 1 A 3   MUNICIPIO DE GUACAMAYAS - DEPARTAMENTO DE BOYACA</t>
  </si>
  <si>
    <t>https://www.contratos.gov.co/consultas/detalleProceso.do?numConstancia=14-12-2384913</t>
  </si>
  <si>
    <t>¿DISMINUCION DE LA CONTAMINANTE DEL RECURSO HIDRICO MEDIANTE LA CONSTRUCCION DE  UNIDADES SANITARIAS Y  POZOS SEPTICOS EN EL AREA RURAL DEL MUNICIPIO DE ALEJANDRIA ANTIOQUIA¿</t>
  </si>
  <si>
    <t>13-12-2093604</t>
  </si>
  <si>
    <t>465-2013</t>
  </si>
  <si>
    <t>https://www.contratos.gov.co/consultas/detalleProceso.do?numConstancia=13-12-2093604</t>
  </si>
  <si>
    <t>CONSTRUCCION E INTERVENTORIA TECNICA  ADMINISTRATIVA  FINANCIERA  CONTABLE  JURIDICA Y AMBIENTAL A LA CONSTRUCCION DEL ACUEDUCTO Y ALCANTARILLADO SANITARIO BARRIO VILLA MONICA DEL MUNICIPIO DE SACAMA CASANARE.</t>
  </si>
  <si>
    <t>13-12-1599588</t>
  </si>
  <si>
    <t>CTO 0511-2013</t>
  </si>
  <si>
    <t>EMPRESA DE SERVICIOS PUBLICOS DE SACAMA ESP</t>
  </si>
  <si>
    <t>TULIO ENRIQUE RODRIGUEZ BARRERA</t>
  </si>
  <si>
    <t>https://www.contratos.gov.co/consultas/detalleProceso.do?numConstancia=13-12-1599588</t>
  </si>
  <si>
    <t>AUNAR ESFUERZOS ENTRE EL DEPARTAMENTO DE BOYACA Y EL  MUNICIPIO DE RONDON PARA LA CONSTRUCCION DE OBRAS PARA LA TERMINACION DEL PUENTE SOBRE EL RIO MUECHE VEREDA BOLIVAR  MUNICIPIO DE RONDON - DEPARTAMENTO DE BOYACA</t>
  </si>
  <si>
    <t>14-12-2373653</t>
  </si>
  <si>
    <t>CONV-2685/2013</t>
  </si>
  <si>
    <t>891801770-3</t>
  </si>
  <si>
    <t>MUNICIPIO DE RONDON</t>
  </si>
  <si>
    <t>7.174.969</t>
  </si>
  <si>
    <t>SANDRO RODOLFO BORDA ROJAS</t>
  </si>
  <si>
    <t>https://www.contratos.gov.co/consultas/detalleProceso.do?numConstancia=14-12-2373653</t>
  </si>
  <si>
    <t>Putumayo - Valle del Guamuez/La Hormiga</t>
  </si>
  <si>
    <t>07/15/2013 12:00:00 AM</t>
  </si>
  <si>
    <t>13-12-1801458</t>
  </si>
  <si>
    <t>SPD CI-012-2013</t>
  </si>
  <si>
    <t>MUNICIPIO VALLE DEL GUAMUEZ</t>
  </si>
  <si>
    <t>WILLIAN ANDRES BOTINA YELA</t>
  </si>
  <si>
    <t>https://www.contratos.gov.co/consultas/detalleProceso.do?numConstancia=13-12-1801458</t>
  </si>
  <si>
    <t>14-12-2575838</t>
  </si>
  <si>
    <t>MA-CD-SOP-056-2013</t>
  </si>
  <si>
    <t>497-2014</t>
  </si>
  <si>
    <t>https://www.contratos.gov.co/consultas/detalleProceso.do?numConstancia=14-12-2575838</t>
  </si>
  <si>
    <t>13-12-1953849</t>
  </si>
  <si>
    <t>UM001</t>
  </si>
  <si>
    <t>CARLOS HUGO ARCINIEGAS</t>
  </si>
  <si>
    <t>https://www.contratos.gov.co/consultas/detalleProceso.do?numConstancia=13-12-1953849</t>
  </si>
  <si>
    <t>13-12-2092754</t>
  </si>
  <si>
    <t>482-2013</t>
  </si>
  <si>
    <t>890980917-1</t>
  </si>
  <si>
    <t>https://www.contratos.gov.co/consultas/detalleProceso.do?numConstancia=13-12-2092754</t>
  </si>
  <si>
    <t>Cundinamarca - Nariño</t>
  </si>
  <si>
    <t>13-12-2091954</t>
  </si>
  <si>
    <t>CONVENIO INTERDTIVO DE ASOCIACION 1071 DE 2013</t>
  </si>
  <si>
    <t>1071 DE 2013</t>
  </si>
  <si>
    <t>MUNICIPIO DE NARIÑO</t>
  </si>
  <si>
    <t>ROLANDO BARRAGAN URQUIJO</t>
  </si>
  <si>
    <t>https://www.contratos.gov.co/consultas/detalleProceso.do?numConstancia=13-12-2091954</t>
  </si>
  <si>
    <t>13-12-2093685</t>
  </si>
  <si>
    <t>CONVENIO INTERDTIVO DE ASOCIACION 1069 DE 2013</t>
  </si>
  <si>
    <t>1069 DE 2013</t>
  </si>
  <si>
    <t>https://www.contratos.gov.co/consultas/detalleProceso.do?numConstancia=13-12-2093685</t>
  </si>
  <si>
    <t>13-12-2093753</t>
  </si>
  <si>
    <t>CONVENIO INTERDTIVO DE ASOCIACION 1076 DE 2013</t>
  </si>
  <si>
    <t>1076 DE 2013</t>
  </si>
  <si>
    <t>MUNICIPIO DE TENJO</t>
  </si>
  <si>
    <t>HANSY ZAPATA TIBAQUIRA</t>
  </si>
  <si>
    <t>https://www.contratos.gov.co/consultas/detalleProceso.do?numConstancia=13-12-2093753</t>
  </si>
  <si>
    <t>CONSTRUCCION DE 60 UNIDADES SANITARIAS EN LA ZONA RURAL DE CHIPAQUE-CUNDINAMARCA.</t>
  </si>
  <si>
    <t>13-12-2075407</t>
  </si>
  <si>
    <t>EPC-CI-066-2013</t>
  </si>
  <si>
    <t>899999467-5</t>
  </si>
  <si>
    <t>MUNICIPIO DE CHIPAQUE</t>
  </si>
  <si>
    <t>CAMILO ALBEIRO PARDO MUÑOZ</t>
  </si>
  <si>
    <t>https://www.contratos.gov.co/consultas/detalleProceso.do?numConstancia=13-12-2075407</t>
  </si>
  <si>
    <t>CONSTRUCCION DE 60 UNIDADES SANITARIAS EN LA ZONA RURAL DE EL COLEGIO - CUNDINAMARCA</t>
  </si>
  <si>
    <t>13-12-1953425</t>
  </si>
  <si>
    <t>EPC-CI-023-2013</t>
  </si>
  <si>
    <t>890.680.162-0</t>
  </si>
  <si>
    <t>MUNICIPIO DE EL COLEGIO</t>
  </si>
  <si>
    <t>GILBERTO MORENO VARGAS</t>
  </si>
  <si>
    <t>https://www.contratos.gov.co/consultas/detalleProceso.do?numConstancia=13-12-1953425</t>
  </si>
  <si>
    <t>13-12-2093365</t>
  </si>
  <si>
    <t>471-2013</t>
  </si>
  <si>
    <t>890983728-1</t>
  </si>
  <si>
    <t>MUNICIPIO DE GRANADA</t>
  </si>
  <si>
    <t>FREDY CASTAÑO ARISTIZABAL</t>
  </si>
  <si>
    <t>https://www.contratos.gov.co/consultas/detalleProceso.do?numConstancia=13-12-2093365</t>
  </si>
  <si>
    <t>13-12-1654268</t>
  </si>
  <si>
    <t>147-2013</t>
  </si>
  <si>
    <t>7.531.148</t>
  </si>
  <si>
    <t>RAUL ELIAS RAMIREZ DEVIA</t>
  </si>
  <si>
    <t>https://www.contratos.gov.co/consultas/detalleProceso.do?numConstancia=13-12-1654268</t>
  </si>
  <si>
    <t>INTERVENCION DE AREAS DEGRADADAS POR LA AVENIDA TORRENCIAL  INUNDACIONES Y MOVIMIENTOS DE MASA POR PROCESOS EROSIVOS EN LAS VEREDAS DE LA CABAÑA  MONTEGRANDE  EL CARMELO  CORRIENTES GUACIRU  LA PEÑA  LA ENEA Y PERPETUO SOCORRO EN EL MUNICIPIO DE SAN VICENTE</t>
  </si>
  <si>
    <t>13-12-2092697</t>
  </si>
  <si>
    <t>476-2013</t>
  </si>
  <si>
    <t>890982506-7</t>
  </si>
  <si>
    <t>MUNICIPIO DE SAN VICENTE</t>
  </si>
  <si>
    <t>JOSE ANTONIO BEDOYA CEBAYOS</t>
  </si>
  <si>
    <t>NTERVENCION DE AREAS DEGRADADAS POR LA AVENIDA TORRENCIAL  INUNDACIONES Y MOVIMIENTOS DE MASA POR PROCESOS EROSIVOS EN LAS VEREDAS DE LA CABAÑA  MONTEGRANDE  EL CARMELO  CORRIENTES GUACIRU  LA PEÑA  LA ENEA Y PERPETUO SOCORRO EN EL MUNICIPIO DE SAN VICENTE</t>
  </si>
  <si>
    <t>https://www.contratos.gov.co/consultas/detalleProceso.do?numConstancia=13-12-2092697</t>
  </si>
  <si>
    <t>02/13/2014 12:00:00 AM</t>
  </si>
  <si>
    <t>14-12-2409977</t>
  </si>
  <si>
    <t>CONV-3558/2013</t>
  </si>
  <si>
    <t>79.988.385</t>
  </si>
  <si>
    <t>FABIAN CAMILO IGUA ROBLES</t>
  </si>
  <si>
    <t>AUNAR ESFUERZOS ENTRE EL DEPARTAMENTO DE BOYACA Y EL MUNICIPIO DE VILLA DE LEYVA PARA LA CONSTRUCCION DEL ESPACIO PUBLICO URBANO DE VIAS ADOQUINADAS EN EL BARRIO SENDEROS DE LA VILLA  MUNICIPIO DE VILLA DE LEYVA - DEPARTAMENTO DE BOYACA</t>
  </si>
  <si>
    <t>https://www.contratos.gov.co/consultas/detalleProceso.do?numConstancia=14-12-2409977</t>
  </si>
  <si>
    <t>DISMINUCION DE LA CONTAMINACION AL SUELO Y AGUA POR VERTIMIENTOS DE AGUAS RESIDUALES DOMESTICAS EN DIFERENTES VEREDAS DEL MUNICIPIO DE GRANADA  MEDIANTE LA CONSTRUCCION DE 80 TANQUES SEPTICOS Y 27 UNIDADES SANITARIAS FAMILIARES</t>
  </si>
  <si>
    <t>13-12-2093439</t>
  </si>
  <si>
    <t>467-2013</t>
  </si>
  <si>
    <t>FREDDY CASTAÑO ARISTIZABAL</t>
  </si>
  <si>
    <t>https://www.contratos.gov.co/consultas/detalleProceso.do?numConstancia=13-12-2093439</t>
  </si>
  <si>
    <t>CONSTRUCCION DE 55 UNIDADES SANITARIAS EN LA ZONA RURAL DE SAN JUAN DE RIOSECO- CUNDINAMARCA</t>
  </si>
  <si>
    <t>13-12-1953684</t>
  </si>
  <si>
    <t>EPC-CI-028-2013</t>
  </si>
  <si>
    <t>899.999.422-4</t>
  </si>
  <si>
    <t>MUNICIPIO DE SAN JUAN DE RIOSECO</t>
  </si>
  <si>
    <t>OLGA LILIANA RAMIREZ MANCERA</t>
  </si>
  <si>
    <t>https://www.contratos.gov.co/consultas/detalleProceso.do?numConstancia=13-12-1953684</t>
  </si>
  <si>
    <t>14-12-2409884</t>
  </si>
  <si>
    <t>CONV-3557/2013</t>
  </si>
  <si>
    <t>MUNICIPIO DE COPER</t>
  </si>
  <si>
    <t>19.288.890</t>
  </si>
  <si>
    <t>RICARDO VALBUENA MORENO</t>
  </si>
  <si>
    <t>CONVENIO PARA LA CONSTRUCCION DE CINCUENTA  (50) UNIDADES SANITARIAS EN LA ZONA RURAL DEL MUNICIPIO DE COPER   DEPARTAMENTO DE BOYACA</t>
  </si>
  <si>
    <t>https://www.contratos.gov.co/consultas/detalleProceso.do?numConstancia=14-12-2409884</t>
  </si>
  <si>
    <t>13-12-1711155</t>
  </si>
  <si>
    <t>097-2013</t>
  </si>
  <si>
    <t>890982566-9</t>
  </si>
  <si>
    <t>ABELARDO ANTONIO ARRAUT BUSTAMANTE</t>
  </si>
  <si>
    <t>https://www.contratos.gov.co/consultas/detalleProceso.do?numConstancia=13-12-1711155</t>
  </si>
  <si>
    <t>ADECUACION Y MEJORAMIENTO PLANTA DE BENEFICIO ANIMAL MATADERO MUNICIPAL  LA HORMIGA VALLE DEL GUAMUEZ  PUTUMAYO  AMAZONIA</t>
  </si>
  <si>
    <t>14-12-2376615</t>
  </si>
  <si>
    <t>SPCD CI-001-2013</t>
  </si>
  <si>
    <t>MUNICIPIO DEL VALLE DEL GUAMUEZ</t>
  </si>
  <si>
    <t>WILIAN ANDRES BOTINA YELA</t>
  </si>
  <si>
    <t>https://www.contratos.gov.co/consultas/detalleProceso.do?numConstancia=14-12-2376615</t>
  </si>
  <si>
    <t>13-12-2093114</t>
  </si>
  <si>
    <t>430-2013.</t>
  </si>
  <si>
    <t>890.983.718-6</t>
  </si>
  <si>
    <t>MUNICIPIO DE CONCEPCION</t>
  </si>
  <si>
    <t>98.473.705</t>
  </si>
  <si>
    <t>GUSTAVO ALONSO LOPEZ ORREGO</t>
  </si>
  <si>
    <t>https://www.contratos.gov.co/consultas/detalleProceso.do?numConstancia=13-12-2093114</t>
  </si>
  <si>
    <t>CONSTRUCCION DE 50 UNIDADES SANITARIAS EN LA ZONA RURAL DE ANAPOIMA - CUNDINAMARCA</t>
  </si>
  <si>
    <t>13-12-1953232</t>
  </si>
  <si>
    <t>EPC-CI-015-2013</t>
  </si>
  <si>
    <t>890.680.097-1</t>
  </si>
  <si>
    <t>MUNICIPIO DE ANAPOIMA</t>
  </si>
  <si>
    <t>HUGO ALEXANDER BERMUDEZ RIVEROS</t>
  </si>
  <si>
    <t>https://www.contratos.gov.co/consultas/detalleProceso.do?numConstancia=13-12-1953232</t>
  </si>
  <si>
    <t>07/25/2013 12:00:00 AM</t>
  </si>
  <si>
    <t>13-12-1826986</t>
  </si>
  <si>
    <t>UNIVERSIDAD NACIONAL</t>
  </si>
  <si>
    <t>JAIRO ALEXANDER OSORIO SARAZ</t>
  </si>
  <si>
    <t>https://www.contratos.gov.co/consultas/detalleProceso.do?numConstancia=13-12-1826986</t>
  </si>
  <si>
    <t>PROGRAMA DE SANEAMIENTO AMBIENTAL CON LAS COMUNIDADES ASENTADAS SOBRE EL AREA DE INFLUENCIA DE LA CUENCA DE LOS RIOS SAMANA NORTE Y RIO CLARO  MUNICIPIO DE SAN LUIS ANTIOQUIA  ATRAVES DE LA CONSTRUCCION DE SISTEMAS DE TRATAMIENTO DE AGUAS RESUIDUALES Y EDUCACION AMBIENTAL</t>
  </si>
  <si>
    <t>Antioquia - San Luis</t>
  </si>
  <si>
    <t>13-12-2091955</t>
  </si>
  <si>
    <t>462-2013</t>
  </si>
  <si>
    <t>890984376-5</t>
  </si>
  <si>
    <t>MUNICIPIO DE SAN LUIS</t>
  </si>
  <si>
    <t>CARLOS MARIO GOMEZ URREA</t>
  </si>
  <si>
    <t>https://www.contratos.gov.co/consultas/detalleProceso.do?numConstancia=13-12-2091955</t>
  </si>
  <si>
    <t>MANTENIMIENTO DE BIENES INMUEBLES PARA LAS INSTALACIONES DEL BATALLON DE POLICIA NAVAL MILITAR  BATALLON FLUVIAL DE INFANTERIA DE MARINA N° 50  DEPARTAMENTO DE UNIDADES FLUVIALES Y EL COMANDO DE APOYO LOGISTICO DE INFANTERIA DE MARINA  Y EL MANTENIMIENTO DE LAS VIVIENDAS FISCALES DEL BATALLON FLUVIAL DE INFANTERIA DE MARINA N° 50</t>
  </si>
  <si>
    <t>01/21/2014 12:00:00 AM</t>
  </si>
  <si>
    <t>14-12-2257734</t>
  </si>
  <si>
    <t>049 CALOGIM 2013</t>
  </si>
  <si>
    <t>UNION TEMPORAL TRIGAR DE LA CONSTRUCCION</t>
  </si>
  <si>
    <t>ALVARO TRIVIÑO CHAPARRO</t>
  </si>
  <si>
    <t>https://www.contratos.gov.co/consultas/detalleProceso.do?numConstancia=14-12-2257734</t>
  </si>
  <si>
    <t>13-12-1682954</t>
  </si>
  <si>
    <t>MA-CD-SOP-022-2013</t>
  </si>
  <si>
    <t>191-2013</t>
  </si>
  <si>
    <t>https://www.contratos.gov.co/consultas/detalleProceso.do?numConstancia=13-12-1682954</t>
  </si>
  <si>
    <t>13-12-1842119</t>
  </si>
  <si>
    <t>CTO 0939-2013</t>
  </si>
  <si>
    <t>MARTHA CECILIA PEREZ RODRIGUEZ</t>
  </si>
  <si>
    <t>https://www.contratos.gov.co/consultas/detalleProceso.do?numConstancia=13-12-1842119</t>
  </si>
  <si>
    <t>13-12-1694996</t>
  </si>
  <si>
    <t>MUNICIPIO DE SONSON</t>
  </si>
  <si>
    <t>https://www.contratos.gov.co/consultas/detalleProceso.do?numConstancia=13-12-1694996</t>
  </si>
  <si>
    <t>CONSTRUCCION DE 47 UNIDADES SANITARIAS EN LA ZONA RURAL DE UNE-CUNDINAMARCA.</t>
  </si>
  <si>
    <t>Cundinamarca - Une</t>
  </si>
  <si>
    <t>13-12-2075541</t>
  </si>
  <si>
    <t>EPC-CI-059-2013</t>
  </si>
  <si>
    <t>MUNICIPIO DE UNE</t>
  </si>
  <si>
    <t>JOSE LUIS ARTURO CELEITA ACOSTA</t>
  </si>
  <si>
    <t>https://www.contratos.gov.co/consultas/detalleProceso.do?numConstancia=13-12-2075541</t>
  </si>
  <si>
    <t>CONSTRUCCION REHABILITACION DEL MURO DE PROTECCION MARGEN DERECHA DEL RIO GUAGUAQUI  CENTRO POBLADO PUERTO ROMERO  MUNICIPIO DE PUERTO BOYACA  BOYACA</t>
  </si>
  <si>
    <t>13-12-2043566</t>
  </si>
  <si>
    <t>URGENCIA MANIFIESTA CONTRATO 406 DE 2013</t>
  </si>
  <si>
    <t>406 DE 2013</t>
  </si>
  <si>
    <t>7.245.327</t>
  </si>
  <si>
    <t>ORLANDO URIBE</t>
  </si>
  <si>
    <t>https://www.contratos.gov.co/consultas/detalleProceso.do?numConstancia=13-12-2043566</t>
  </si>
  <si>
    <t>AUNAR ESFUERZOS PARA EL MEJORAMIENTO Y MANTENIMIENTO DEL PASO NACIONAL DEL MUNICIPIO DE QUIMBAYA DE LA CARRETERA ALCALA-ARMENIA</t>
  </si>
  <si>
    <t>13-12-2112039</t>
  </si>
  <si>
    <t>3260-2013</t>
  </si>
  <si>
    <t>890000613-4</t>
  </si>
  <si>
    <t>MUNICIPIO DE QUIMBAYA</t>
  </si>
  <si>
    <t>JOHN EDGAR PEREZ ROJAS</t>
  </si>
  <si>
    <t>https://www.contratos.gov.co/consultas/detalleProceso.do?numConstancia=13-12-2112039</t>
  </si>
  <si>
    <t>13-12-1917611</t>
  </si>
  <si>
    <t>089-2013</t>
  </si>
  <si>
    <t>810002003-1</t>
  </si>
  <si>
    <t>19.223.691</t>
  </si>
  <si>
    <t>GABRIEL  ZULUAGA MONTES</t>
  </si>
  <si>
    <t>https://www.contratos.gov.co/consultas/detalleProceso.do?numConstancia=13-12-1917611</t>
  </si>
  <si>
    <t>CONSTRUCCION DE 45 UNIDADES SANITARIAS EN LA ZONA RURAL DE VILLAGOMEZ-CUNDINAMARCA.</t>
  </si>
  <si>
    <t>13-12-2075519</t>
  </si>
  <si>
    <t>EPC-CI-056-2013</t>
  </si>
  <si>
    <t>MUNICIPIO DE VILLAGOMEZ</t>
  </si>
  <si>
    <t>MISAEL DUARTE SANCHEZ</t>
  </si>
  <si>
    <t>https://www.contratos.gov.co/consultas/detalleProceso.do?numConstancia=13-12-2075519</t>
  </si>
  <si>
    <t>MANTENIMIENTO DE LA ESTACION FERREA DE PIENDAMO  MUNICIPIO DE PIENDAMO  DEPARTAMENTO DEL CAUCA  INCLUYE INTERVENTORIA</t>
  </si>
  <si>
    <t>14-12-2216473</t>
  </si>
  <si>
    <t>2564-2013</t>
  </si>
  <si>
    <t>891500856-6</t>
  </si>
  <si>
    <t>MUNICIPIO DE PIENDAMO - CAUCA</t>
  </si>
  <si>
    <t>WILSON RODALLEGA QUILINDO</t>
  </si>
  <si>
    <t>https://www.contratos.gov.co/consultas/detalleProceso.do?numConstancia=14-12-2216473</t>
  </si>
  <si>
    <t>CONVENIO INTERADMINISTRATIVO DE COOPERACION ADECUACION DE INFRAESTRUCTURA FISICA DEL CENTRO ADMINISTRATIVO MUNICIPAL DEL MUNICIPIO DE MONTELIBANO-CORDOBA</t>
  </si>
  <si>
    <t>14-12-2218189</t>
  </si>
  <si>
    <t>CIA-026-2013</t>
  </si>
  <si>
    <t>ASOCIACION  DE MUNICIPIOS DEL SINU  SABANA Y COSTA CORDOBESA ¿ASISCO¿</t>
  </si>
  <si>
    <t>MANUEL FRANCISCO PAEZ AVILA</t>
  </si>
  <si>
    <t>https://www.contratos.gov.co/consultas/detalleProceso.do?numConstancia=14-12-2218189</t>
  </si>
  <si>
    <t>CONSTRUCCI N DE HORNOS EFICIENTES A RAZÒN DE 19</t>
  </si>
  <si>
    <t>13-12-2121568</t>
  </si>
  <si>
    <t>517-2013</t>
  </si>
  <si>
    <t>`517-2013</t>
  </si>
  <si>
    <t>900.118.630-3</t>
  </si>
  <si>
    <t>PROMOTORA DE VIVIENDA DEL RISARALDA</t>
  </si>
  <si>
    <t>CARLOS ALONSO ECHEVERRI CARDONA</t>
  </si>
  <si>
    <t>https://www.contratos.gov.co/consultas/detalleProceso.do?numConstancia=13-12-2121568</t>
  </si>
  <si>
    <t>13-12-1559717</t>
  </si>
  <si>
    <t>018-2013</t>
  </si>
  <si>
    <t>890803239-9</t>
  </si>
  <si>
    <t>EMPOCALDAS S.A E.S.P</t>
  </si>
  <si>
    <t>75.085.058</t>
  </si>
  <si>
    <t>JUAN PABLO ALZATE ORTEGA</t>
  </si>
  <si>
    <t>https://www.contratos.gov.co/consultas/detalleProceso.do?numConstancia=13-12-1559717</t>
  </si>
  <si>
    <t>CONSTRUCCION DE 40 UNIDADES SANITARIAS EN LA ZONA RURAL DE TAUSA-CUNDINAMARCA.</t>
  </si>
  <si>
    <t>13-12-2075817</t>
  </si>
  <si>
    <t>EPC-CI-068-2013</t>
  </si>
  <si>
    <t>899999481-9</t>
  </si>
  <si>
    <t>MUNICIPIO DE TAUSA</t>
  </si>
  <si>
    <t>TITO JAVIER PACHON GOMEZ</t>
  </si>
  <si>
    <t>CONSTRUCCION DE 15 UNIDADES SANITARIAS EN LA ZONA RURAL DE TIBIRITA-CUNDINAMARCA.</t>
  </si>
  <si>
    <t>https://www.contratos.gov.co/consultas/detalleProceso.do?numConstancia=13-12-2075817</t>
  </si>
  <si>
    <t>CONSTRUCCION DE LA PLANTA DE TRATAMIENTO DE AGUAS RESIDUALES PARA EL CASCO URBANO DEL MUNICIPIO DE LINARES</t>
  </si>
  <si>
    <t>Nariño - Linares</t>
  </si>
  <si>
    <t>13-12-2131606</t>
  </si>
  <si>
    <t>2013-321</t>
  </si>
  <si>
    <t>800099105-2</t>
  </si>
  <si>
    <t>MUNICIPIO DE LINARES</t>
  </si>
  <si>
    <t>MARCO AUGUSTO PANTOJA RUALES</t>
  </si>
  <si>
    <t>https://www.contratos.gov.co/consultas/detalleProceso.do?numConstancia=13-12-2131606</t>
  </si>
  <si>
    <t>14-12-2371599</t>
  </si>
  <si>
    <t>CONV-2628/13</t>
  </si>
  <si>
    <t>MUNICIPIO DE CUCAITA</t>
  </si>
  <si>
    <t>Marcos Daniel Borda Parra</t>
  </si>
  <si>
    <t>https://www.contratos.gov.co/consultas/detalleProceso.do?numConstancia=14-12-2371599</t>
  </si>
  <si>
    <t>14-12-2486734</t>
  </si>
  <si>
    <t>SGAT - 519 DE 2013</t>
  </si>
  <si>
    <t>519 DE 2013</t>
  </si>
  <si>
    <t>816.001.609-1</t>
  </si>
  <si>
    <t>SERVICIUDAD ESP</t>
  </si>
  <si>
    <t>7.696.696</t>
  </si>
  <si>
    <t>CARLOS ANDRES VEGA ORTIZ</t>
  </si>
  <si>
    <t>https://www.contratos.gov.co/consultas/detalleProceso.do?numConstancia=14-12-2486734</t>
  </si>
  <si>
    <t>14-12-2486840</t>
  </si>
  <si>
    <t>SGAT - 524 DE 2013</t>
  </si>
  <si>
    <t>524 DE 2013</t>
  </si>
  <si>
    <t>800.103.884-9</t>
  </si>
  <si>
    <t>EMPRESA DE SERVICIOS PUBLICOS DE LA VIRGINIA</t>
  </si>
  <si>
    <t>42.031.105</t>
  </si>
  <si>
    <t>CLAUDIA LORENA ARCILA SALDARRIAGA</t>
  </si>
  <si>
    <t>https://www.contratos.gov.co/consultas/detalleProceso.do?numConstancia=14-12-2486840</t>
  </si>
  <si>
    <t>14-12-2369753</t>
  </si>
  <si>
    <t>CONV-2577/13</t>
  </si>
  <si>
    <t>MUNICIPIO DE CHISCAS</t>
  </si>
  <si>
    <t>Gerson Aymer Ruiz Carreño</t>
  </si>
  <si>
    <t>https://www.contratos.gov.co/consultas/detalleProceso.do?numConstancia=14-12-2369753</t>
  </si>
  <si>
    <t>AUNAR ESFUERZOS PARA LA CONSTRUCCION DE 40 UNIDADES SANITARIAS EN EL SECTOR RURAL DEL MUNICIPIO DE COMBITA - DEPARTAMENTO DE BOYACA</t>
  </si>
  <si>
    <t>14-12-2382051</t>
  </si>
  <si>
    <t>CONV-2879/2013</t>
  </si>
  <si>
    <t>891801932-1</t>
  </si>
  <si>
    <t>MUNICIPIO DE COMBITA</t>
  </si>
  <si>
    <t>7.169.349</t>
  </si>
  <si>
    <t>GIOVANNI DIAZ RAMOS</t>
  </si>
  <si>
    <t>https://www.contratos.gov.co/consultas/detalleProceso.do?numConstancia=14-12-2382051</t>
  </si>
  <si>
    <t>13-12-2072470</t>
  </si>
  <si>
    <t>339-2013</t>
  </si>
  <si>
    <t>890981207-5</t>
  </si>
  <si>
    <t>MUNICIPIO DE LA CEJA</t>
  </si>
  <si>
    <t>JOSE ALBERTO PATIÑO MARTINEZ</t>
  </si>
  <si>
    <t>https://www.contratos.gov.co/consultas/detalleProceso.do?numConstancia=13-12-2072470</t>
  </si>
  <si>
    <t>CONSTRUCCION DE 34 UNIDADES SANITARIAS EN LA ZONA RURAL DE MANTA-CUNDINAMARCA.</t>
  </si>
  <si>
    <t>13-12-2075094</t>
  </si>
  <si>
    <t>EPC-CI-062-2013</t>
  </si>
  <si>
    <t>800094711-3</t>
  </si>
  <si>
    <t>https://www.contratos.gov.co/consultas/detalleProceso.do?numConstancia=13-12-2075094</t>
  </si>
  <si>
    <t>Antioquia - San Carlos</t>
  </si>
  <si>
    <t>13-12-2093608</t>
  </si>
  <si>
    <t>454-2013</t>
  </si>
  <si>
    <t>MUNICIPIO DE SAN CARLOS</t>
  </si>
  <si>
    <t>MARIA PATRICIA GIRALDO RAMIREZ</t>
  </si>
  <si>
    <t>https://www.contratos.gov.co/consultas/detalleProceso.do?numConstancia=13-12-2093608</t>
  </si>
  <si>
    <t>CONSTRUCCION DE 33 UNIDADES SANITARIAS EN LA ZONA RURAL DE SUPATA - CUNDINAMARCA</t>
  </si>
  <si>
    <t>13-12-1953512</t>
  </si>
  <si>
    <t>EPC-CI-024-2013</t>
  </si>
  <si>
    <t>899.999.398-5</t>
  </si>
  <si>
    <t>MUNICIPIO DE SUPATA</t>
  </si>
  <si>
    <t>VIRGILIO GUTIERREZ</t>
  </si>
  <si>
    <t>https://www.contratos.gov.co/consultas/detalleProceso.do?numConstancia=13-12-1953512</t>
  </si>
  <si>
    <t>13-12-1894182</t>
  </si>
  <si>
    <t>230-2013</t>
  </si>
  <si>
    <t>https://www.contratos.gov.co/consultas/detalleProceso.do?numConstancia=13-12-1894182</t>
  </si>
  <si>
    <t>14-12-2368571</t>
  </si>
  <si>
    <t>CONV-2549/13</t>
  </si>
  <si>
    <t>Hector Mauricio Cuevas Berrio</t>
  </si>
  <si>
    <t>https://www.contratos.gov.co/consultas/detalleProceso.do?numConstancia=14-12-2368571</t>
  </si>
  <si>
    <t>Antioquia - San Francisco</t>
  </si>
  <si>
    <t>13-12-2067333</t>
  </si>
  <si>
    <t>340-2013</t>
  </si>
  <si>
    <t>LUIS EMIGDIO ESCOBAR VILLEGAS</t>
  </si>
  <si>
    <t>https://www.contratos.gov.co/consultas/detalleProceso.do?numConstancia=13-12-2067333</t>
  </si>
  <si>
    <t>13-12-1794501</t>
  </si>
  <si>
    <t>https://www.contratos.gov.co/consultas/detalleProceso.do?numConstancia=13-12-1794501</t>
  </si>
  <si>
    <t>Realizar la construccion de obras de splanacion  en la via Ricaurte - San Luis  sector San Luis  Municipio de Paez  Departamento del Cauca</t>
  </si>
  <si>
    <t>13-12-1521637</t>
  </si>
  <si>
    <t>085-2013</t>
  </si>
  <si>
    <t>81700260-2</t>
  </si>
  <si>
    <t>1.491.736</t>
  </si>
  <si>
    <t>VICTOR MANUEL HURTADO MULCUE</t>
  </si>
  <si>
    <t>https://www.contratos.gov.co/consultas/detalleProceso.do?numConstancia=13-12-1521637</t>
  </si>
  <si>
    <t>GOBCALDAS1</t>
  </si>
  <si>
    <t>CONSTRUCCION DE MURO Y OBRAS DE ESTABILIDAD  SEGUNDA ETAPA  EN EL K4+200 DE LA VIA EL TREBOL-GUACAMAYO</t>
  </si>
  <si>
    <t>13-12-1632512</t>
  </si>
  <si>
    <t>19042013-0232</t>
  </si>
  <si>
    <t>https://www.contratos.gov.co/consultas/detalleProceso.do?numConstancia=13-12-1632512</t>
  </si>
  <si>
    <t>DISMINUCION DE RIESGO POR EVENTOS EROSIVOS MEDIANTE LA IMPLEMENTACION DE OBRAS CIVILES Y BIOLOGICAS EN LA ZONA RURAL Y URBANA DEL MUNICIPIO DE GUATAPE ETAPA II</t>
  </si>
  <si>
    <t>13-12-2093629</t>
  </si>
  <si>
    <t>472-2013.</t>
  </si>
  <si>
    <t>890.983.830-3</t>
  </si>
  <si>
    <t>MAURICIO ALEJANDRO HERNANDEZ JIMENEZ</t>
  </si>
  <si>
    <t>https://www.contratos.gov.co/consultas/detalleProceso.do?numConstancia=13-12-2093629</t>
  </si>
  <si>
    <t>Servicios de Transporte, Almacenaje y Correo</t>
  </si>
  <si>
    <t>TRANSPORTE DE 120.000 M3/KM DE MATERIAL GRANULAR SOBRE LA VIA DESTAPADA  PARA REALIZAR EL MANTENIMIENTO Y RECUPERACION DE LA VIA QUE CONECTA A LAS VEREDAS SAN NICOLAS-SUNI DEL MUNICIPIO DE HATO COROZAL  DEPARTAMENTO DE CASANARE.</t>
  </si>
  <si>
    <t>13-12-1513439</t>
  </si>
  <si>
    <t>CTO 1008-2013</t>
  </si>
  <si>
    <t>MUNICIPIO HATO COROZAL  CASANARE</t>
  </si>
  <si>
    <t>JOSE ANTONIO ESTEBAN NUÑEZ</t>
  </si>
  <si>
    <t>https://www.contratos.gov.co/consultas/detalleProceso.do?numConstancia=13-12-1513439</t>
  </si>
  <si>
    <t>13-12-1848431</t>
  </si>
  <si>
    <t>CONVENIO INTERDTIVO DE ASOCIACION 820 DE 2013</t>
  </si>
  <si>
    <t>820 DE 2013</t>
  </si>
  <si>
    <t>MUNICIPIO DE PUERTO SALGAR</t>
  </si>
  <si>
    <t>FERNANDO MUÑOZ PEDRAZA</t>
  </si>
  <si>
    <t>https://www.contratos.gov.co/consultas/detalleProceso.do?numConstancia=13-12-1848431</t>
  </si>
  <si>
    <t>13-12-1894419</t>
  </si>
  <si>
    <t>231-2013</t>
  </si>
  <si>
    <t>https://www.contratos.gov.co/consultas/detalleProceso.do?numConstancia=13-12-1894419</t>
  </si>
  <si>
    <t>CONSTRUCCION DE 24 UNIDADES SANITARIAS EN LA ZONA RURAL DE GUASCA-CUNDINAMARCA.</t>
  </si>
  <si>
    <t>13-12-2075886</t>
  </si>
  <si>
    <t>EPC-CI-055-2013</t>
  </si>
  <si>
    <t>https://www.contratos.gov.co/consultas/detalleProceso.do?numConstancia=13-12-2075886</t>
  </si>
  <si>
    <t>¿IMPLEMENTACION DEL PROYECTO HUELLAS ¿HUERTOS Y ESTUFAS LEÑERAS LIMPIAS AMBIENTAL Y SOCIALMENTE SOSTENIBLES  FASE VII  PARA 191 FAMILIAS DEL MUNICIPIO DE SAN RAFAEL¿</t>
  </si>
  <si>
    <t>13-12-2093030</t>
  </si>
  <si>
    <t>487-2013</t>
  </si>
  <si>
    <t>ORLEY DE JESUS SANTACRUZ VALENCIA</t>
  </si>
  <si>
    <t>https://www.contratos.gov.co/consultas/detalleProceso.do?numConstancia=13-12-2093030</t>
  </si>
  <si>
    <t>Cundinamarca - Sasaima</t>
  </si>
  <si>
    <t>13-12-1950019</t>
  </si>
  <si>
    <t>CONVENIO INTERDTIVO DE ASOCIACION 925 DE 2013</t>
  </si>
  <si>
    <t>925 DE 2013</t>
  </si>
  <si>
    <t>MUNICIPIO DE SASAIMA</t>
  </si>
  <si>
    <t>JUAN CARLOS RAMOS FLORES</t>
  </si>
  <si>
    <t>https://www.contratos.gov.co/consultas/detalleProceso.do?numConstancia=13-12-1950019</t>
  </si>
  <si>
    <t>13-12-2009287</t>
  </si>
  <si>
    <t>830508211-0</t>
  </si>
  <si>
    <t>CONSUESMAR LTDA</t>
  </si>
  <si>
    <t>LOPEZ GARCIA MARIO</t>
  </si>
  <si>
    <t>https://www.contratos.gov.co/consultas/detalleProceso.do?numConstancia=13-12-2009287</t>
  </si>
  <si>
    <t>13-12-1940645</t>
  </si>
  <si>
    <t>215-2013</t>
  </si>
  <si>
    <t>https://www.contratos.gov.co/consultas/detalleProceso.do?numConstancia=13-12-1940645</t>
  </si>
  <si>
    <t>13-12-1577342</t>
  </si>
  <si>
    <t>125-2013</t>
  </si>
  <si>
    <t>10.292.556</t>
  </si>
  <si>
    <t>ANDRES FELIPE MUÑOS GOMEZ</t>
  </si>
  <si>
    <t>https://www.contratos.gov.co/consultas/detalleProceso.do?numConstancia=13-12-1577342</t>
  </si>
  <si>
    <t>13-12-2081993</t>
  </si>
  <si>
    <t>200-2013</t>
  </si>
  <si>
    <t>GABRIEL ZULUAGA MONTES</t>
  </si>
  <si>
    <t>https://www.contratos.gov.co/consultas/detalleProceso.do?numConstancia=13-12-2081993</t>
  </si>
  <si>
    <t>13-12-2082188</t>
  </si>
  <si>
    <t>205-2013</t>
  </si>
  <si>
    <t>MUNICIPIO DE  MARMATO</t>
  </si>
  <si>
    <t>https://www.contratos.gov.co/consultas/detalleProceso.do?numConstancia=13-12-2082188</t>
  </si>
  <si>
    <t>14-12-2486605</t>
  </si>
  <si>
    <t>SGAT - 528 DE 2013</t>
  </si>
  <si>
    <t>528 DE 2013</t>
  </si>
  <si>
    <t>PROMOTORA DE VIVIENDA DE RISARALDA</t>
  </si>
  <si>
    <t>16.369.014</t>
  </si>
  <si>
    <t>CARLOS ALFONSO ECHEVERRY CARDONA</t>
  </si>
  <si>
    <t>https://www.contratos.gov.co/consultas/detalleProceso.do?numConstancia=14-12-2486605</t>
  </si>
  <si>
    <t>Cundinamarca - Venecia</t>
  </si>
  <si>
    <t>13-12-2093250</t>
  </si>
  <si>
    <t>CONVENIO INTERDTIVO DE ASOCIACION 1098 DE 2013</t>
  </si>
  <si>
    <t>1098 DE 2013</t>
  </si>
  <si>
    <t>MUNICIPIO DE VENECIA</t>
  </si>
  <si>
    <t>MIGUEL ANDRES AGUILERA REYES</t>
  </si>
  <si>
    <t>https://www.contratos.gov.co/consultas/detalleProceso.do?numConstancia=13-12-2093250</t>
  </si>
  <si>
    <t>CONSTRUCCION OBRAS PARA LA OPTIMIZACION SISTEMA DE ACUEDUCTO MUNICIPIO DE CHIPAQUE FASE I CUNDINAMARCA</t>
  </si>
  <si>
    <t>13-12-1979646</t>
  </si>
  <si>
    <t>EPC-CI-033-2013</t>
  </si>
  <si>
    <t>899.999.467-5</t>
  </si>
  <si>
    <t>https://www.contratos.gov.co/consultas/detalleProceso.do?numConstancia=13-12-1979646</t>
  </si>
  <si>
    <t>13-12-2082027</t>
  </si>
  <si>
    <t>OSCAR LUIS HENAO CASTAÑO</t>
  </si>
  <si>
    <t>https://www.contratos.gov.co/consultas/detalleProceso.do?numConstancia=13-12-2082027</t>
  </si>
  <si>
    <t>Antioquia - El Carmen de Viboral</t>
  </si>
  <si>
    <t>13-12-2018232</t>
  </si>
  <si>
    <t>268-2013</t>
  </si>
  <si>
    <t>890982616-9</t>
  </si>
  <si>
    <t>MUNICIPIO DE EL CARMEN DE VIBORAL</t>
  </si>
  <si>
    <t>NESTOR JOAQUIN MARTINEZ JIMENEZ</t>
  </si>
  <si>
    <t>https://www.contratos.gov.co/consultas/detalleProceso.do?numConstancia=13-12-2018232</t>
  </si>
  <si>
    <t>13-12-1750096</t>
  </si>
  <si>
    <t>056-2013</t>
  </si>
  <si>
    <t>890.801.053</t>
  </si>
  <si>
    <t>MUNICIPIO DE MANIZALES</t>
  </si>
  <si>
    <t>10.267.264</t>
  </si>
  <si>
    <t>JORGE IVAN SALAZAR GIRALDO</t>
  </si>
  <si>
    <t>https://www.contratos.gov.co/consultas/detalleProceso.do?numConstancia=13-12-1750096</t>
  </si>
  <si>
    <t>13-12-2066999</t>
  </si>
  <si>
    <t>224-2013</t>
  </si>
  <si>
    <t>https://www.contratos.gov.co/consultas/detalleProceso.do?numConstancia=13-12-2066999</t>
  </si>
  <si>
    <t>MANEJO DE AGUAS RESIDUALES A TRAVES DE LA CONSTRUCCION DE POZOS SEPTICOS Y UNISAFAS EN EL MUNICIPIO DE GUATAPE</t>
  </si>
  <si>
    <t>13-12-2092905</t>
  </si>
  <si>
    <t>481-2013</t>
  </si>
  <si>
    <t>https://www.contratos.gov.co/consultas/detalleProceso.do?numConstancia=13-12-2092905</t>
  </si>
  <si>
    <t>13-12-2082109</t>
  </si>
  <si>
    <t>204-2013</t>
  </si>
  <si>
    <t>https://www.contratos.gov.co/consultas/detalleProceso.do?numConstancia=13-12-2082109</t>
  </si>
  <si>
    <t>11/13/2013 12:00:00 AM</t>
  </si>
  <si>
    <t>13-12-2086309</t>
  </si>
  <si>
    <t>212-2013</t>
  </si>
  <si>
    <t>890.801.144 ¿ 9</t>
  </si>
  <si>
    <t>75.056.176</t>
  </si>
  <si>
    <t>JOSE DUBIER GARCIA DUQUE</t>
  </si>
  <si>
    <t>https://www.contratos.gov.co/consultas/detalleProceso.do?numConstancia=13-12-2086309</t>
  </si>
  <si>
    <t>13-12-1870419</t>
  </si>
  <si>
    <t>CONVENIO INTERDTIVO DE ASOCIACION 849 DE 2013</t>
  </si>
  <si>
    <t>849 DE 2013</t>
  </si>
  <si>
    <t>MUNICIPIO DE SIBATE</t>
  </si>
  <si>
    <t>RAMIRO ORLANDO RAMIREZ PRIETO</t>
  </si>
  <si>
    <t>https://www.contratos.gov.co/consultas/detalleProceso.do?numConstancia=13-12-1870419</t>
  </si>
  <si>
    <t>800009926-2</t>
  </si>
  <si>
    <t>ALSANTODOMINGO</t>
  </si>
  <si>
    <t>CONSTRUCCION DEL SISTEMA DE ALCANTARILLADO COMPRENDIDO ENTRE LOS SECTORES EL EDEN-SAN VICENTE CON UNA LONGITUD DE 500 ML EN EL MPIO DE SANTO DOMINGO-ANTIOQUIA</t>
  </si>
  <si>
    <t>02/28/2013 12:00:00 AM</t>
  </si>
  <si>
    <t>13-12-1501578</t>
  </si>
  <si>
    <t>CI-2013-007</t>
  </si>
  <si>
    <t>811.043.219-2</t>
  </si>
  <si>
    <t>EMPRESA DE SERVICIOS PUBLICOS DOMICILIARIOS DE ACUEDUCTO  ALCANTARILLADO Y ASE  SANTO DOMINGO E.S.P</t>
  </si>
  <si>
    <t>43.796.666</t>
  </si>
  <si>
    <t>DORA ELENA RAMIREZ FRANCO</t>
  </si>
  <si>
    <t>https://www.contratos.gov.co/consultas/detalleProceso.do?numConstancia=13-12-1501578</t>
  </si>
  <si>
    <t>13-12-2093167</t>
  </si>
  <si>
    <t>485-2013</t>
  </si>
  <si>
    <t>https://www.contratos.gov.co/consultas/detalleProceso.do?numConstancia=13-12-2093167</t>
  </si>
  <si>
    <t>13-12-1972388</t>
  </si>
  <si>
    <t>116-2013</t>
  </si>
  <si>
    <t>25.056.481</t>
  </si>
  <si>
    <t>ANA CRISTINA JARAMILLO GUTIERREZ</t>
  </si>
  <si>
    <t>https://www.contratos.gov.co/consultas/detalleProceso.do?numConstancia=13-12-1972388</t>
  </si>
  <si>
    <t>13-12-1990726</t>
  </si>
  <si>
    <t>123-2013</t>
  </si>
  <si>
    <t>890.801.135 - 2</t>
  </si>
  <si>
    <t>24.828.266</t>
  </si>
  <si>
    <t>https://www.contratos.gov.co/consultas/detalleProceso.do?numConstancia=13-12-1990726</t>
  </si>
  <si>
    <t>890984376-0</t>
  </si>
  <si>
    <t>ALSANLUIS2</t>
  </si>
  <si>
    <t>13-12-2121979</t>
  </si>
  <si>
    <t>010-10-10.01-103</t>
  </si>
  <si>
    <t>900225707-1.</t>
  </si>
  <si>
    <t>ORLANDO ALBEIRO GOMEZ ARBELAEZ</t>
  </si>
  <si>
    <t>https://www.contratos.gov.co/consultas/detalleProceso.do?numConstancia=13-12-2121979</t>
  </si>
  <si>
    <t>13-12-1821613</t>
  </si>
  <si>
    <t>CONVENIO INTERDTIVO DE ASOCIACION 788 DE 2013</t>
  </si>
  <si>
    <t>788 DE 2013</t>
  </si>
  <si>
    <t>https://www.contratos.gov.co/consultas/detalleProceso.do?numConstancia=13-12-1821613</t>
  </si>
  <si>
    <t>13-12-1846712</t>
  </si>
  <si>
    <t>CONVENIO INTERDTIVO DE ASOCIACION 811 DE 2013</t>
  </si>
  <si>
    <t>811 DE 2013</t>
  </si>
  <si>
    <t>MUNICIPIO DE GUATAVITA</t>
  </si>
  <si>
    <t>WILSON ALEXANDER BAEZ RAMOS</t>
  </si>
  <si>
    <t>https://www.contratos.gov.co/consultas/detalleProceso.do?numConstancia=13-12-1846712</t>
  </si>
  <si>
    <t>13-12-2047611</t>
  </si>
  <si>
    <t>168-2013</t>
  </si>
  <si>
    <t>890.802.505- 9</t>
  </si>
  <si>
    <t>15.987.068</t>
  </si>
  <si>
    <t>https://www.contratos.gov.co/consultas/detalleProceso.do?numConstancia=13-12-2047611</t>
  </si>
  <si>
    <t>13-12-1926981</t>
  </si>
  <si>
    <t>092-2013</t>
  </si>
  <si>
    <t>AQUAMANA</t>
  </si>
  <si>
    <t>1.418.684</t>
  </si>
  <si>
    <t>https://www.contratos.gov.co/consultas/detalleProceso.do?numConstancia=13-12-1926981</t>
  </si>
  <si>
    <t>13-12-2093226</t>
  </si>
  <si>
    <t>475-2013</t>
  </si>
  <si>
    <t>https://www.contratos.gov.co/consultas/detalleProceso.do?numConstancia=13-12-2093226</t>
  </si>
  <si>
    <t>TRANSPORTE DE 25.766 M3/KM DE MATERIAL GRANULAR SOBRE LA VIA PAVIMENTADA Y 18.036 M3/KM SOBRE VIA DESTAPADA  PARA REALIZAR EL MEJORARMIENTO DE LA VIA QUE CONDUCE A LAS VEREDAS SANTA ANA - LA BENDICION DEL MUNICIPIO DE SAN LUIS DE PALENQUE  DEPARTAMENTO DE CASANARE.</t>
  </si>
  <si>
    <t>13-12-1513412</t>
  </si>
  <si>
    <t>CTO 1201-2013</t>
  </si>
  <si>
    <t>https://www.contratos.gov.co/consultas/detalleProceso.do?numConstancia=13-12-1513412</t>
  </si>
  <si>
    <t>800219600-3</t>
  </si>
  <si>
    <t>HOSPABLOVI</t>
  </si>
  <si>
    <t>Realizar las  adecuaciones  en el mantenimiento y mejoramiento de la infraestructura de las diferentes sede del Hospital Pablo VI Bosa</t>
  </si>
  <si>
    <t>13-12-2135160</t>
  </si>
  <si>
    <t>CONTRATO DE ADECUACIONES No. 327 DE 2013</t>
  </si>
  <si>
    <t>79513179-9</t>
  </si>
  <si>
    <t>NESTOR LIBARDO SALAMANCA CORTES</t>
  </si>
  <si>
    <t>79.513.179</t>
  </si>
  <si>
    <t>Realizar las  adecuaciones  en el mantenimiento y mejoramiento de la infraestructura de las diferentes sede del Hospital Pablo VI Bosa  de conformidad con la propuesta presentada de fecha 13 de noviembre de 2013.</t>
  </si>
  <si>
    <t>https://www.contratos.gov.co/consultas/detalleProceso.do?numConstancia=13-12-2135160</t>
  </si>
  <si>
    <t>800100520-1</t>
  </si>
  <si>
    <t>ALGIRALDO2</t>
  </si>
  <si>
    <t>Giraldo</t>
  </si>
  <si>
    <t>Antioquia - Giraldo</t>
  </si>
  <si>
    <t>12/23/2015 12:00:00 AM</t>
  </si>
  <si>
    <t>15-12-4528422</t>
  </si>
  <si>
    <t>CI 006 DE 2013</t>
  </si>
  <si>
    <t>CI 006 DE 2015</t>
  </si>
  <si>
    <t>Servicios de acueducto y alcantarillado</t>
  </si>
  <si>
    <t>EMPUGI S.A. E.S.P</t>
  </si>
  <si>
    <t>ROSMIRO ANTONIO MANCO MANCO</t>
  </si>
  <si>
    <t>https://www.contratos.gov.co/consultas/detalleProceso.do?numConstancia=15-12-4528422</t>
  </si>
  <si>
    <t>13-12-2092936</t>
  </si>
  <si>
    <t>433-2013</t>
  </si>
  <si>
    <t>https://www.contratos.gov.co/consultas/detalleProceso.do?numConstancia=13-12-2092936</t>
  </si>
  <si>
    <t>PRESTACION DE SERVICIOS PROFESIONALES ESPEIALIZADO QUE BRINDE APOYO A LA SECRETARIA DE OBRAS PUBLICAS DEL MUNICIPIO DE VALLEDUPAR  EN TODO LO RELACIONADO A LOS PROCESOS ADMINISTRATIVOS  CONTRACTUALES Y JURIDICOS QUE SE ORIGINAN EN LA ADMINISTRACION MUNICIPAL</t>
  </si>
  <si>
    <t>13-12-1669749</t>
  </si>
  <si>
    <t>335 DE 2013</t>
  </si>
  <si>
    <t>18904084 de rio de oro - cesar</t>
  </si>
  <si>
    <t>JAIME ELIECER MIRANDA TORRES</t>
  </si>
  <si>
    <t>https://www.contratos.gov.co/consultas/detalleProceso.do?numConstancia=13-12-1669749</t>
  </si>
  <si>
    <t>AUNAR ESFUERZOS TECNICOS Y FINANCIEROSD PARA LLEVAR A CARGO LA CONSTRUCCION MANTENIMIENTO Y REHABILITACION DE LA VIA ANTIGUA CALI-YUMBO Y RAMAL CRUCERO DAPA-DAPA EN EL DEPARTAMENTO DEL VALLE DEL CAUCA</t>
  </si>
  <si>
    <t>13-12-1688876</t>
  </si>
  <si>
    <t>253-2013</t>
  </si>
  <si>
    <t>DEPARTAMENTO DEL VALLE DEL CAUCA</t>
  </si>
  <si>
    <t>BEIMAR DELGADO BLANDON</t>
  </si>
  <si>
    <t>https://www.contratos.gov.co/consultas/detalleProceso.do?numConstancia=13-12-1688876</t>
  </si>
  <si>
    <t>GOBVALLE8</t>
  </si>
  <si>
    <t>01/13/2014 12:00:00 AM</t>
  </si>
  <si>
    <t>14-12-2228475</t>
  </si>
  <si>
    <t>MARCO AURELIO CARDONA ORTIZ</t>
  </si>
  <si>
    <t>https://www.contratos.gov.co/consultas/detalleProceso.do?numConstancia=14-12-2228475</t>
  </si>
  <si>
    <t>14-12-2213556</t>
  </si>
  <si>
    <t>IDU-ID-DTGC-PSP-2208-2013</t>
  </si>
  <si>
    <t>IDU-2168-2013</t>
  </si>
  <si>
    <t>https://www.contratos.gov.co/consultas/detalleProceso.do?numConstancia=14-12-2213556</t>
  </si>
  <si>
    <t>14-12-2213735</t>
  </si>
  <si>
    <t>IDU-ID-DTGC-PSP-2271-2013</t>
  </si>
  <si>
    <t>IDU-2176-2013</t>
  </si>
  <si>
    <t>DIEGO FERNANDO RIVERA PARRA</t>
  </si>
  <si>
    <t>https://www.contratos.gov.co/consultas/detalleProceso.do?numConstancia=14-12-2213735</t>
  </si>
  <si>
    <t>13-12-1633593</t>
  </si>
  <si>
    <t>2210-2013</t>
  </si>
  <si>
    <t>LEIDY CAROLINA GUTIERREZ LOPEZ</t>
  </si>
  <si>
    <t>https://www.contratos.gov.co/consultas/detalleProceso.do?numConstancia=13-12-1633593</t>
  </si>
  <si>
    <t>13-12-2028536</t>
  </si>
  <si>
    <t>158-2013</t>
  </si>
  <si>
    <t>890.801.135 ¿ 2</t>
  </si>
  <si>
    <t>https://www.contratos.gov.co/consultas/detalleProceso.do?numConstancia=13-12-2028536</t>
  </si>
  <si>
    <t>13-12-1644200</t>
  </si>
  <si>
    <t>2258-2013</t>
  </si>
  <si>
    <t>LUZ AMANDA NEIRA GOMEZ</t>
  </si>
  <si>
    <t>https://www.contratos.gov.co/consultas/detalleProceso.do?numConstancia=13-12-1644200</t>
  </si>
  <si>
    <t>13-12-2164277</t>
  </si>
  <si>
    <t>8086-2013</t>
  </si>
  <si>
    <t>HECTOR JULIO SALINAS</t>
  </si>
  <si>
    <t>https://www.contratos.gov.co/consultas/detalleProceso.do?numConstancia=13-12-2164277</t>
  </si>
  <si>
    <t>800099061-7</t>
  </si>
  <si>
    <t>ALBARBOSA1</t>
  </si>
  <si>
    <t>14-12-2690843</t>
  </si>
  <si>
    <t>900580628-7</t>
  </si>
  <si>
    <t>MIREYA SILVA RODRIGUEZ</t>
  </si>
  <si>
    <t>https://www.contratos.gov.co/consultas/detalleProceso.do?numConstancia=14-12-2690843</t>
  </si>
  <si>
    <t>13-12-2019389</t>
  </si>
  <si>
    <t>149-2013</t>
  </si>
  <si>
    <t>15.421.363</t>
  </si>
  <si>
    <t>JAIRO ANTONIO RIOS CARMONA</t>
  </si>
  <si>
    <t>https://www.contratos.gov.co/consultas/detalleProceso.do?numConstancia=13-12-2019389</t>
  </si>
  <si>
    <t>MODERNIZAQCION DEL PARQUE LA ACUARELA  UBICADO EN LA ZONA URBANA DEL MUNICIPIO DE EL RETIRO</t>
  </si>
  <si>
    <t>13-12-1715535</t>
  </si>
  <si>
    <t>ACTA CONJUNTA 2</t>
  </si>
  <si>
    <t>ACTA CONJUTA 2 CONVENIO MARCO 13</t>
  </si>
  <si>
    <t>MODERNIZACION DEL PARQUE LA ACUARELA UBICADO EN LA ZONA URBANA DEL MUNICIPIO DE EL RETIRO</t>
  </si>
  <si>
    <t>https://www.contratos.gov.co/consultas/detalleProceso.do?numConstancia=13-12-1715535</t>
  </si>
  <si>
    <t>01/20/2013 12:00:00 AM</t>
  </si>
  <si>
    <t>13-12-1399853</t>
  </si>
  <si>
    <t>CONVENIO SOLIDARIO NRO. 001 DE 2013</t>
  </si>
  <si>
    <t>811008094-0</t>
  </si>
  <si>
    <t>JUNTA DE ACCION COMUNAL CENTRAL URBANA</t>
  </si>
  <si>
    <t>https://www.contratos.gov.co/consultas/detalleProceso.do?numConstancia=13-12-1399853</t>
  </si>
  <si>
    <t>13-12-2085958</t>
  </si>
  <si>
    <t>208-2013</t>
  </si>
  <si>
    <t>https://www.contratos.gov.co/consultas/detalleProceso.do?numConstancia=13-12-2085958</t>
  </si>
  <si>
    <t>13-12-1973651</t>
  </si>
  <si>
    <t>CONV-010-2013</t>
  </si>
  <si>
    <t>MUNICIPIO DE CALARCA</t>
  </si>
  <si>
    <t>JULIO ERNESTO OSPINA GOMEZ</t>
  </si>
  <si>
    <t>https://www.contratos.gov.co/consultas/detalleProceso.do?numConstancia=13-12-1973651</t>
  </si>
  <si>
    <t>PRESTAR LOS SERVICIOS DE MAESTRA PROFESIONAL PARA LA IMPLEMENTACION  DE LOS LINEAMIENTOS PEDAGOGICOS Y CURRICULARES DE LA EDUCACION INICIAL EN LOS JARDINES INFANTILES DE LA SDIS EN LA SUBDIRECCION LOCAL PARA LA INTEGRACION SOCIAL DE  SAN CRISTOBAL  EN EL MARCO DEL PROCESO DE ATENCION INTEGRAL A LA PRIMERA INFANCIA</t>
  </si>
  <si>
    <t>13-12-2153033</t>
  </si>
  <si>
    <t>7125-2013</t>
  </si>
  <si>
    <t>CARMENZA MARTINEZ SUPELANO</t>
  </si>
  <si>
    <t>https://www.contratos.gov.co/consultas/detalleProceso.do?numConstancia=13-12-2153033</t>
  </si>
  <si>
    <t>13-12-1850372</t>
  </si>
  <si>
    <t>CONVENIO SOLIDARIO NRO. 006</t>
  </si>
  <si>
    <t>ASOCIACION DE JUNTAS DE ACCION COMUNAL</t>
  </si>
  <si>
    <t>EMMANUEL DE JESUS BURITICA RUIZ</t>
  </si>
  <si>
    <t>https://www.contratos.gov.co/consultas/detalleProceso.do?numConstancia=13-12-1850372</t>
  </si>
  <si>
    <t>PRESTAR LOS SERVICIOS DE MAESTRA PROFESIONAL PARA LA IMPLEMENTACION  DE LOS LINEAMIENTOS PEDAGOGICOS Y CURRICULARES DE LA EDUCACION INICIAL EN LOS JARDINES INFANTILES DE LA SDIS EN LA SUBDIRECCION LOCAL PARA LA INTEGRACION SOCIAL DE TUNJUELITO  EN EL MARCO DEL PROCESO DE ATENCION INTEGRAL A LA PRIMERA INFANCIA</t>
  </si>
  <si>
    <t>13-12-1644440</t>
  </si>
  <si>
    <t>2262-2013</t>
  </si>
  <si>
    <t>YURY VIVIANA ALVAREZ MARTINEZ</t>
  </si>
  <si>
    <t>https://www.contratos.gov.co/consultas/detalleProceso.do?numConstancia=13-12-1644440</t>
  </si>
  <si>
    <t>13-12-1941237</t>
  </si>
  <si>
    <t>7262-2013</t>
  </si>
  <si>
    <t>MARTHA JANNETH CASTRO BERMUDEZ</t>
  </si>
  <si>
    <t>https://www.contratos.gov.co/consultas/detalleProceso.do?numConstancia=13-12-1941237</t>
  </si>
  <si>
    <t>PRESTAR LOS SERVICIOS DE MAESTRA  PARA LA IMPLEMENTACION  DE LOS LINEAMIENTOS PEDAGOGICOS Y CURRICULARES DE LA EDUCACION INICIAL EN LOS JARDINES INFANTILES DE LA SDIS EN LA SUBDIRECCION LOCAL PARA LA INTEGRACION SOCIAL DE CIUDAD BOLIVAR EN EL MARCO DEL PROCESO DE ATENCION INTEGRAL A LA PRIMERA INFANCIA.</t>
  </si>
  <si>
    <t>13-12-1940577</t>
  </si>
  <si>
    <t>7252-2013</t>
  </si>
  <si>
    <t>YURI ESMERALDA BELTRAN GARCIA</t>
  </si>
  <si>
    <t>https://www.contratos.gov.co/consultas/detalleProceso.do?numConstancia=13-12-1940577</t>
  </si>
  <si>
    <t>13-12-1488396</t>
  </si>
  <si>
    <t>101.19.348.2013</t>
  </si>
  <si>
    <t>101.19.348</t>
  </si>
  <si>
    <t>9.659.794</t>
  </si>
  <si>
    <t>SERGIO TULIO HUERTAS MURILLO</t>
  </si>
  <si>
    <t>https://www.contratos.gov.co/consultas/detalleProceso.do?numConstancia=13-12-1488396</t>
  </si>
  <si>
    <t>13-12-1600584</t>
  </si>
  <si>
    <t>CONVENIO SOLIDARIO NRO. 004 DE 2013</t>
  </si>
  <si>
    <t>811007542-4</t>
  </si>
  <si>
    <t>https://www.contratos.gov.co/consultas/detalleProceso.do?numConstancia=13-12-1600584</t>
  </si>
  <si>
    <t>13-12-2109540</t>
  </si>
  <si>
    <t>IDU-ID-DTGC-PSP-1494-2013</t>
  </si>
  <si>
    <t>IDU-1453-2013</t>
  </si>
  <si>
    <t>CAMPO ELIAS SALAS PARRA</t>
  </si>
  <si>
    <t>https://www.contratos.gov.co/consultas/detalleProceso.do?numConstancia=13-12-2109540</t>
  </si>
  <si>
    <t>ALCALI19</t>
  </si>
  <si>
    <t>CONTRATO PRESTACION DE SERVICIOS PROFESIONALES</t>
  </si>
  <si>
    <t>13-12-1817915</t>
  </si>
  <si>
    <t>4131.0405-2013</t>
  </si>
  <si>
    <t>4131-0405-2012</t>
  </si>
  <si>
    <t>16.604.211</t>
  </si>
  <si>
    <t>https://www.contratos.gov.co/consultas/detalleProceso.do?numConstancia=13-12-1817915</t>
  </si>
  <si>
    <t>12-15-1258628</t>
  </si>
  <si>
    <t>CON-37-20-2012</t>
  </si>
  <si>
    <t>2013-SS-37-0009</t>
  </si>
  <si>
    <t>811.008.426-2</t>
  </si>
  <si>
    <t>Acueductos y Alcantarillados Sostenibles S.A.E.S.P</t>
  </si>
  <si>
    <t>71.616.983</t>
  </si>
  <si>
    <t>ACUEDUCTOS Y ALCANTARILLADOS SOSTENIBLES S.A. E.S.P.</t>
  </si>
  <si>
    <t>https://www.contratos.gov.co/consultas/detalleProceso.do?numConstancia=12-15-1258628</t>
  </si>
  <si>
    <t>¿ESTUDIOS Y DISEÑOS FASE III  PARA MEJORAMIENTO  REHABILITACION  PAVIMENTACION Y/O REPAVIMENTACION DE VIAS EN LA RED VIAL DEL DEPARTAMENTO DE CALDAS  RECURSOS REGALIAS 2012-2013¿</t>
  </si>
  <si>
    <t>13-15-2013429</t>
  </si>
  <si>
    <t>CMA-SI-003-2013</t>
  </si>
  <si>
    <t>30122013-0783</t>
  </si>
  <si>
    <t>800256897-0</t>
  </si>
  <si>
    <t>GEICOL SAS</t>
  </si>
  <si>
    <t>LUZ ADRIANA BASTIDAS ALZATE</t>
  </si>
  <si>
    <t>CONSORCIO EMPROSOL             CONSORCIO A&amp;S CONSULTORES 2013 CONSORCIO     GALIBO CONSORCIO CIVILTEC INGENIEROS LTDA CONSORCIO GEICOL SAS</t>
  </si>
  <si>
    <t>https://www.contratos.gov.co/consultas/detalleProceso.do?numConstancia=13-15-2013429</t>
  </si>
  <si>
    <t>SELECCIONAR AL OFERENTE QUE REALICE LA INTERVENTORIA EXTERNA TECNICA  ADMINISTRATIVA  FINANCIERA  CONTABLE  Y JURIDICA DEL CONTRATO QUE RESULTE DE LA LICITACION PUBLICA N° 09 DE 2013  QUE TIENE POR OBJETO SELECCIONAR AL OFERENTE QUE LLEVE A CABO POR EL SISTEMA DE PRECIOS UNITARIOS FIJOS SIN FORMULA DE REAJUSTE  EL DISEÑO  LA RESTAURACION  AMPLIACION Y ACONDICIONAMIENTO DE LA SEDE DE LA PROCURADURIA REGIONAL DE SANTANDER Y PROVINCIAL DE BUCARAMANGA UBICADA EN LA CALLE 37 N° 12-02/04/08 Y CARRERA 12 N° 37-09 EN LA CIUDAD DE BUCARAMANGA (SANTANDER) BAJO LA MODALIDAD LLAVE EN MANO.</t>
  </si>
  <si>
    <t>13-15-2004902</t>
  </si>
  <si>
    <t>179-152-2013</t>
  </si>
  <si>
    <t>19.306.853</t>
  </si>
  <si>
    <t>JULIAN SUAREZ LOPEZ</t>
  </si>
  <si>
    <t>REALIZAR LA INTERVENTORIA EXTERNA TECNICA  ADMINISTRATIVA  FINANCIERA  CONTABLE Y JURIDICA DEL CONTRATO QUE RESULTE DE LA LICITACION PUBLICA N° 9 DE 2013  QUE TIENE POR OBJETO SELECCIONAR AL PROPONENTE QUE LLEVE A CABO POR EL SISTEMA DE PRECIOS UNITARIOS FIJOS SIN FORMULA DE REAJUSTE  EL DISEÑO  LA RESTAURACION  AMPLIACION Y ACONDICIONAMIENTO DE LA SEDE DE LA PROCURADURIA REGIONAL DE SANTANDER Y PROVINCIAL DE BUCARAMANGA UBICADA EN LA CALLE 37 N° 12-02/04/08 Y CARRERA 12 N° 37-09 EN LA CIUDAD DE BUCARAMANGA (SANTANDER) BAJO LA MODALIDAD LLAVE EN MANO.</t>
  </si>
  <si>
    <t>https://www.contratos.gov.co/consultas/detalleProceso.do?numConstancia=13-15-2004902</t>
  </si>
  <si>
    <t>INVIAS1</t>
  </si>
  <si>
    <t>14-1-116093</t>
  </si>
  <si>
    <t>LP-DO-GTL-001-2014</t>
  </si>
  <si>
    <t>603 DE 2014</t>
  </si>
  <si>
    <t>900748809-7</t>
  </si>
  <si>
    <t>CONSORCIO CONLINEA 2</t>
  </si>
  <si>
    <t>CARLOS ALBERTO SOLARTE SOLARTE</t>
  </si>
  <si>
    <t>https://www.contratos.gov.co/consultas/detalleProceso.do?numConstancia=14-1-116093</t>
  </si>
  <si>
    <t>AGENCIA DE DESARROLLO RURAL -  ADR</t>
  </si>
  <si>
    <t>ADR1</t>
  </si>
  <si>
    <t>10/27/2014 12:00:00 AM</t>
  </si>
  <si>
    <t>14-1-128214</t>
  </si>
  <si>
    <t>LP-SAT-10-2014</t>
  </si>
  <si>
    <t>939-2014</t>
  </si>
  <si>
    <t>900.802.154-2</t>
  </si>
  <si>
    <t>12.209.809</t>
  </si>
  <si>
    <t>DIEGO FERNANDO PERDOMO ROJAS</t>
  </si>
  <si>
    <t>UNION TEMPORAL TESALIA 2014</t>
  </si>
  <si>
    <t>UNION TEMPORAL TESALIA 2014 CONSORCIO TESALIA</t>
  </si>
  <si>
    <t>17-13-00-000</t>
  </si>
  <si>
    <t>https://www.contratos.gov.co/consultas/detalleProceso.do?numConstancia=14-1-128214</t>
  </si>
  <si>
    <t>Meta - Puerto Concordia; Meta - Puerto Rico</t>
  </si>
  <si>
    <t>12/20/2013 12:00:00 AM</t>
  </si>
  <si>
    <t>13-1-108894</t>
  </si>
  <si>
    <t>LP-IDM-CO-012-2013</t>
  </si>
  <si>
    <t>0057 DE 2014</t>
  </si>
  <si>
    <t>CONSORCIO VIAL INGESPART</t>
  </si>
  <si>
    <t>Primer lugar: Proponente: Consorcio Vial Ingespart  con 901 Puntos.</t>
  </si>
  <si>
    <t>https://www.contratos.gov.co/consultas/detalleProceso.do?numConstancia=13-1-108894</t>
  </si>
  <si>
    <t>06/24/2014 12:00:00 AM</t>
  </si>
  <si>
    <t>14-1-120951</t>
  </si>
  <si>
    <t>SI-LP-010-2014</t>
  </si>
  <si>
    <t>900760776-1</t>
  </si>
  <si>
    <t>CONSORCIO BUCARAMANGA</t>
  </si>
  <si>
    <t>CONSORCIO BUCARAMANGA 1000 PTS.</t>
  </si>
  <si>
    <t>https://www.contratos.gov.co/consultas/detalleProceso.do?numConstancia=14-1-120951</t>
  </si>
  <si>
    <t>CONSTRUCCION DE UN SECTOR DE MEDIANA SEGURIDAD Y OBRAS CONEXAS EN EL COMPLEJO CARCELARIO Y PENITENCIARIO DE IBAGUE PICALEÑA  COIBA   MEDIANTE EL SISTEMA DE PRECIOS UNITARIOS FIJOS SIN FORMULA DE REAJUSTE. DE ACUERDO CON LOS ESTUDIOS  DISEÑOS  PLANOS Y ESPECIFICACIONES SUMINISTRADOS POR LA USPEC.</t>
  </si>
  <si>
    <t>14-1-129060</t>
  </si>
  <si>
    <t>USPEC-LP-026-2014</t>
  </si>
  <si>
    <t>403-2014</t>
  </si>
  <si>
    <t>CONSORCIO TECTUM - IBAGUE</t>
  </si>
  <si>
    <t>CONSORCIO TECTUM IBAGUE</t>
  </si>
  <si>
    <t>https://www.contratos.gov.co/consultas/detalleProceso.do?numConstancia=14-1-129060</t>
  </si>
  <si>
    <t>830039670-5</t>
  </si>
  <si>
    <t>DGSM1</t>
  </si>
  <si>
    <t>14-1-126262</t>
  </si>
  <si>
    <t>050 MDN-CGFM-DGSM-2014</t>
  </si>
  <si>
    <t>057-DGSM-2014</t>
  </si>
  <si>
    <t>UNION TEMPORAL ARVACU</t>
  </si>
  <si>
    <t>Jairo Enrique Varela Fihol</t>
  </si>
  <si>
    <t>UNION  TEMPORAL ARVACU  - puntos 410 508</t>
  </si>
  <si>
    <t>CONSORCIO DORADO  UNION TEMPORAL SANIDAD MILITAR FAC 2014 CONSORCIO K13 - puntos 405 672  UNION  TEMPORAL ARVACU  - puntos 410 508  UNION TEMPORAL LA PAZ</t>
  </si>
  <si>
    <t>15-01-11-000</t>
  </si>
  <si>
    <t>https://www.contratos.gov.co/consultas/detalleProceso.do?numConstancia=14-1-126262</t>
  </si>
  <si>
    <t>05/23/2014 12:00:00 AM</t>
  </si>
  <si>
    <t>14-1-118891</t>
  </si>
  <si>
    <t>4151.LP.02.2014</t>
  </si>
  <si>
    <t>4151.0.26.1.565.2014</t>
  </si>
  <si>
    <t>CONALVIAS CONSTRUCCIONES SAS</t>
  </si>
  <si>
    <t>16.686.892</t>
  </si>
  <si>
    <t>CONALVIAS CONSTRUCCIONES SAS PUNTALE 798.29 PRIMERO</t>
  </si>
  <si>
    <t>https://www.contratos.gov.co/consultas/detalleProceso.do?numConstancia=14-1-118891</t>
  </si>
  <si>
    <t>14-1-117223</t>
  </si>
  <si>
    <t>CAS-SG-LP-004-2014</t>
  </si>
  <si>
    <t>CTO 1152 - 2014</t>
  </si>
  <si>
    <t>844002568-2</t>
  </si>
  <si>
    <t>CAMEL INGENIERIA &amp; SERVICIOS LTDA.</t>
  </si>
  <si>
    <t>DANIEL ALEJANDRO ENGATIVA RODRIGUEZ</t>
  </si>
  <si>
    <t>CAMEL INGENIERIA &amp; SERVICIOS LTDA R/L DANIEL ALEJANDRO ENGATIVA RODRIGUEZ</t>
  </si>
  <si>
    <t>CAMEL INGENIERIA &amp; SERVICIOS LTDA. 750 PTOS</t>
  </si>
  <si>
    <t>https://www.contratos.gov.co/consultas/detalleProceso.do?numConstancia=14-1-117223</t>
  </si>
  <si>
    <t>CONSTRUCCION DE REDES  OBRAS COMPLEMENTARIAS Y DE PROTECCION DEL SISTEMA DE ALCANTARILLADO PLUVIAL DEL NUCLEO URBANO No 2 DEL MUNICIPIO DE YOPAL DEPARTAMENTO DE CASANARE.</t>
  </si>
  <si>
    <t>14-1-126879</t>
  </si>
  <si>
    <t>CAS-SG-LP-029-2014</t>
  </si>
  <si>
    <t>CTO 2050-2014</t>
  </si>
  <si>
    <t>900793876-1</t>
  </si>
  <si>
    <t>UNION TEMPORAL BARCELONA</t>
  </si>
  <si>
    <t>LUIS CARLOS LAGOS SALINAS</t>
  </si>
  <si>
    <t>UNION TEMPORAL BARCELONA   R/L   LUIS CARLOS LAGOS SALINAS</t>
  </si>
  <si>
    <t>UNION TEMPORAL BARCELONA    PUNTOS    1000/1000</t>
  </si>
  <si>
    <t>https://www.contratos.gov.co/consultas/detalleProceso.do?numConstancia=14-1-126879</t>
  </si>
  <si>
    <t>14-1-117250</t>
  </si>
  <si>
    <t>LP-IDM-CO-005-2014</t>
  </si>
  <si>
    <t>0085 DE 2014</t>
  </si>
  <si>
    <t>900 749 231-5</t>
  </si>
  <si>
    <t>CONSORCIO EL META ES FUTURO</t>
  </si>
  <si>
    <t>Consorcio el Meta es futuro  representado legalmente por Fernando Aljure Naranjo.</t>
  </si>
  <si>
    <t>Primer lugar: Proponente: CONSORCIO EL META ES FUTURO  con 1.000 puntos.</t>
  </si>
  <si>
    <t>https://www.contratos.gov.co/consultas/detalleProceso.do?numConstancia=14-1-117250</t>
  </si>
  <si>
    <t>13-11-2183438</t>
  </si>
  <si>
    <t>MYCA-SOPY-SA-068-2013</t>
  </si>
  <si>
    <t>101.19.832</t>
  </si>
  <si>
    <t>900.688.544-2</t>
  </si>
  <si>
    <t>UNION TEMPORAL CONSTRUCCIONES 2013</t>
  </si>
  <si>
    <t>1.116.543.762</t>
  </si>
  <si>
    <t>WILLIAM RICARDO SANABRIA</t>
  </si>
  <si>
    <t>1. UNION TEMPORAL CONSTRUCCIONES 2013   RL/ WILLIAM RICARDO SANABRIA   1.116.543.762</t>
  </si>
  <si>
    <t>https://www.contratos.gov.co/consultas/detalleProceso.do?numConstancia=13-11-2183438</t>
  </si>
  <si>
    <t>800194208-9</t>
  </si>
  <si>
    <t>GENSA8</t>
  </si>
  <si>
    <t>08/19/2014 12:00:00 AM</t>
  </si>
  <si>
    <t>14-4-2854087</t>
  </si>
  <si>
    <t>076-2014</t>
  </si>
  <si>
    <t>SPO-GENSA-076-2014</t>
  </si>
  <si>
    <t>900755371-2</t>
  </si>
  <si>
    <t>consorcio CASAVI</t>
  </si>
  <si>
    <t>VICTOR HUGO ZAPATA</t>
  </si>
  <si>
    <t>https://www.contratos.gov.co/consultas/detalleProceso.do?numConstancia=14-4-2854087</t>
  </si>
  <si>
    <t>ALTULUA</t>
  </si>
  <si>
    <t>02/24/2014 12:00:00 AM</t>
  </si>
  <si>
    <t>14-1-112350</t>
  </si>
  <si>
    <t>330-015-008-003</t>
  </si>
  <si>
    <t>330-015-003-021</t>
  </si>
  <si>
    <t>900722753-0</t>
  </si>
  <si>
    <t>CONSORCIO T12</t>
  </si>
  <si>
    <t>ALVARO HERNANDO CALDERON TORO</t>
  </si>
  <si>
    <t>https://www.contratos.gov.co/consultas/detalleProceso.do?numConstancia=14-1-112350</t>
  </si>
  <si>
    <t>14-1-113319</t>
  </si>
  <si>
    <t>1501-LIC-20-06-2014</t>
  </si>
  <si>
    <t>900.750.436-1</t>
  </si>
  <si>
    <t>CONSORCIO VIAL SUBREGIONES (ASSIGNIA INFRAESTRUCTURAS S.A. 55% - ICPB S.A 45%)</t>
  </si>
  <si>
    <t>ANGEL MIGUEL TASCON BLANCO</t>
  </si>
  <si>
    <t>VER ORDEN FINAL DE ELEGIBILIDAD EN LA RESOLUCION DE ADJUDIICACION No 116681 DE JULIO 11 DE 2014 DE LA LICITACION PUBLICA 1501-LIC-20-06-2014</t>
  </si>
  <si>
    <t>https://www.contratos.gov.co/consultas/detalleProceso.do?numConstancia=14-1-113319</t>
  </si>
  <si>
    <t>14-1-117221</t>
  </si>
  <si>
    <t>LIC-20-04-2014</t>
  </si>
  <si>
    <t>2014-OO-20-0007</t>
  </si>
  <si>
    <t>890.906.388-0</t>
  </si>
  <si>
    <t>https://www.contratos.gov.co/consultas/detalleProceso.do?numConstancia=14-1-117221</t>
  </si>
  <si>
    <t>14-1-128694</t>
  </si>
  <si>
    <t>LP-AIM-CO-026-2014</t>
  </si>
  <si>
    <t>0190 DE 2014</t>
  </si>
  <si>
    <t>900 803 607-1</t>
  </si>
  <si>
    <t>CONSORCIO CONCRETOS CUMARAL</t>
  </si>
  <si>
    <t>Primer lugar: con 999 9165930 puntos  proponente: Consorcio Concretos Cumaral.</t>
  </si>
  <si>
    <t>https://www.contratos.gov.co/consultas/detalleProceso.do?numConstancia=14-1-128694</t>
  </si>
  <si>
    <t>08/14/2014 12:00:00 AM</t>
  </si>
  <si>
    <t>14-1-123831</t>
  </si>
  <si>
    <t>885 - 2014</t>
  </si>
  <si>
    <t>900782683-1</t>
  </si>
  <si>
    <t>LA UNION TEMPORAL 15K</t>
  </si>
  <si>
    <t>MEJORAMIENTO Y MANTENIMIENTO DE LA VIA  CALAMAR-EL RETORNO-SAN JOSE DEL GUAVIARE  DESDE EL K0+000 AL K70+500 EN TODO EL DEPARTAMENTO   GUAVIARE ORINOQUIA</t>
  </si>
  <si>
    <t>UNION TEMPORAL 15K</t>
  </si>
  <si>
    <t>https://www.contratos.gov.co/consultas/detalleProceso.do?numConstancia=14-1-123831</t>
  </si>
  <si>
    <t>14-11-3174622</t>
  </si>
  <si>
    <t>SA 043 MT 2014</t>
  </si>
  <si>
    <t>449 DE 2014</t>
  </si>
  <si>
    <t>900803238-7</t>
  </si>
  <si>
    <t>UNION TEMPORAL TOCANCIPA</t>
  </si>
  <si>
    <t>79.578.043</t>
  </si>
  <si>
    <t>EDGAR DE LA CRUZ MUNEVAR CENDALES</t>
  </si>
  <si>
    <t>44 PUNTOS UNION TEMPORAL TOCANCIPA</t>
  </si>
  <si>
    <t>https://www.contratos.gov.co/consultas/detalleProceso.do?numConstancia=14-11-3174622</t>
  </si>
  <si>
    <t>13-1-106224</t>
  </si>
  <si>
    <t>IT-LP-13-15</t>
  </si>
  <si>
    <t>CONSORCIO EL BOSQUE 2014</t>
  </si>
  <si>
    <t>LUIS ALFONSO MARTINEZ BARRAGAN</t>
  </si>
  <si>
    <t>CONSORCIO EL BOSQUE 2014 - 1000 PUNTOS</t>
  </si>
  <si>
    <t>https://www.contratos.gov.co/consultas/detalleProceso.do?numConstancia=13-1-106224</t>
  </si>
  <si>
    <t>04/23/2014 12:00:00 AM</t>
  </si>
  <si>
    <t>14-1-116741</t>
  </si>
  <si>
    <t>1605-LIC-20-10-2014</t>
  </si>
  <si>
    <t>900.751.856-4</t>
  </si>
  <si>
    <t>CONSORCIO MID PUENTES (IKON GROUP S.A.S 50% - MIC3 S.A.S 25% - FERNANDO LEON DIEZ CARDONA 25%)</t>
  </si>
  <si>
    <t>https://www.contratos.gov.co/consultas/detalleProceso.do?numConstancia=14-1-116741</t>
  </si>
  <si>
    <t>14-1-128966</t>
  </si>
  <si>
    <t>130-2014</t>
  </si>
  <si>
    <t>5451-2014</t>
  </si>
  <si>
    <t>900805601-7</t>
  </si>
  <si>
    <t>CONSORCIO AFRICA</t>
  </si>
  <si>
    <t>CONSORCIO AFRICA - 100 PUNTOS</t>
  </si>
  <si>
    <t>https://www.contratos.gov.co/consultas/detalleProceso.do?numConstancia=14-1-128966</t>
  </si>
  <si>
    <t>CONSTRUCCION Y ADECUACION FASE III CENTRO ADMINISTRATIVO DEPARTAMENTAL</t>
  </si>
  <si>
    <t>14-1-127039</t>
  </si>
  <si>
    <t>CAS-SG-LP-031-2014</t>
  </si>
  <si>
    <t>CTO 2107-2014</t>
  </si>
  <si>
    <t>900151289-3</t>
  </si>
  <si>
    <t>VHZ INGENIERIA S.A.S</t>
  </si>
  <si>
    <t>VICTOR HUGO ZAPATA CARDENAS</t>
  </si>
  <si>
    <t>VHZ INGENIERIA S.A.S  R/L   VICTOR HUGO ZAPATA</t>
  </si>
  <si>
    <t>VHZ INGENIERIA S.A.S     PTOS.     1000/1000</t>
  </si>
  <si>
    <t>https://www.contratos.gov.co/consultas/detalleProceso.do?numConstancia=14-1-127039</t>
  </si>
  <si>
    <t>04/30/2014 12:00:00 AM</t>
  </si>
  <si>
    <t>14-1-117168</t>
  </si>
  <si>
    <t>LP-IDM-CO-004-2014</t>
  </si>
  <si>
    <t>0084 DE 2014</t>
  </si>
  <si>
    <t>900 749 484-1</t>
  </si>
  <si>
    <t>80.498.195</t>
  </si>
  <si>
    <t>https://www.contratos.gov.co/consultas/detalleProceso.do?numConstancia=14-1-117168</t>
  </si>
  <si>
    <t>CONSTRUCCION DE 618 VIVIENDAS NUEVAS RURALES EN SITIO PROPIO - EN TODO EL DEPARTAMENTO - OCCIDENTE - SECTOR 2 CAUCA MEDIO - SANTA FE DE ANTIOQUIA</t>
  </si>
  <si>
    <t>12/16/2013 12:00:00 AM</t>
  </si>
  <si>
    <t>13-1-108605</t>
  </si>
  <si>
    <t>LPSP-04 DE 2013</t>
  </si>
  <si>
    <t>ASOCIACION DE MUNICIPIOS DEL NORTE DE ANTIOQUIA</t>
  </si>
  <si>
    <t>CONSTRUCCION DE 618 VIVIENDAS NUEVAS RURALES EN SITIO PROPIO - EN TODO EL DEPARTAMENTO - OCCIDENTE - SECTOR 2 CAUCA MEDIO - SANTA FE DE ANTIOQUIA.</t>
  </si>
  <si>
    <t>https://www.contratos.gov.co/consultas/detalleProceso.do?numConstancia=13-1-108605</t>
  </si>
  <si>
    <t>05/14/2014 12:00:00 AM</t>
  </si>
  <si>
    <t>14-1-118088</t>
  </si>
  <si>
    <t>SI - LP- 019 DE 2014</t>
  </si>
  <si>
    <t>763 DE 2014</t>
  </si>
  <si>
    <t>CONSORCIO SAN FRANCISCO CONSORCIO KASAKIR</t>
  </si>
  <si>
    <t>https://www.contratos.gov.co/consultas/detalleProceso.do?numConstancia=14-1-118088</t>
  </si>
  <si>
    <t>MANTENIMIENTO Y MEJORAMIENTO  DE  LA VIA  GUACOCHE - LOS CORAZONES; AGUAS BLANCAS - LA SIERRITA - EL OASIS; LA TRONCAL - LAS CASITAS - RIO CESAR; LOS VENADOS - LAS MULAS LIMITE CON BOSCONIA EN EL MUNICIPIO DE VALLEDUPAR  DEPARTAMENTO DEL CESAR</t>
  </si>
  <si>
    <t>14-1-115670</t>
  </si>
  <si>
    <t>L 005 DE 2014</t>
  </si>
  <si>
    <t>516 DE 2014</t>
  </si>
  <si>
    <t>900743762-7</t>
  </si>
  <si>
    <t>CONSORCIO VIAS VALLEDUPAR</t>
  </si>
  <si>
    <t>7.571.343</t>
  </si>
  <si>
    <t>DARIO JOSE PEINADO ACOSTA</t>
  </si>
  <si>
    <t>MANTENIMIENTO Y MEJORAMIENTO DE LA VIA GUACOCHE. LOS CORAZONES; AGUAS BLANCAS. LA SIERRITA ¿ EL OASIS; LA TRONCAL. LAS CASITAS ¿ RIO CESAR; LOS VENADOS. LAS MULAS LIMITE CON BOSCONIA EN EL MUNICIPIO DE VALLEDUPAR DEPARTAMENTO DEL CESAR.</t>
  </si>
  <si>
    <t>CONSORCIO VIAS VALLEDUPAR Representado por DARlO JOSE PEINADO</t>
  </si>
  <si>
    <t>1.CONSORCIO VIAS VALLEDUPAR Representado por DARlO JOSE PEINADO</t>
  </si>
  <si>
    <t>https://www.contratos.gov.co/consultas/detalleProceso.do?numConstancia=14-1-115670</t>
  </si>
  <si>
    <t>830027904-1</t>
  </si>
  <si>
    <t>DIMAR22</t>
  </si>
  <si>
    <t>14-11-3108657</t>
  </si>
  <si>
    <t>SELECCION ABREVIADA MC No. 043-SUBAFIN-14</t>
  </si>
  <si>
    <t>No. 247-SUBAFIN-2014</t>
  </si>
  <si>
    <t>900.803.810-0</t>
  </si>
  <si>
    <t>72.188.224 de Barranquilla</t>
  </si>
  <si>
    <t>CONSORCIO CARIBE ARC - 300 00; CONSORCIO CARIBE 2014 - 287 94 Y CONSORCIO INFRAESTRUCTURA NAVAL - 296 55.</t>
  </si>
  <si>
    <t>15-01-12-000</t>
  </si>
  <si>
    <t>https://www.contratos.gov.co/consultas/detalleProceso.do?numConstancia=14-11-3108657</t>
  </si>
  <si>
    <t>13-1-106023</t>
  </si>
  <si>
    <t>LP 022 DE 2013</t>
  </si>
  <si>
    <t>COP 003 DE 2014</t>
  </si>
  <si>
    <t>1. CONSORCIO VIA MOLINOS: 1.000 PUNTOS.</t>
  </si>
  <si>
    <t>https://www.contratos.gov.co/consultas/detalleProceso.do?numConstancia=13-1-106023</t>
  </si>
  <si>
    <t>14-1-113304</t>
  </si>
  <si>
    <t>LIC-20-01-2014</t>
  </si>
  <si>
    <t>2014-OO-20-0005</t>
  </si>
  <si>
    <t>900148816-9</t>
  </si>
  <si>
    <t>CONSORCIO MANTENIMIENTO VIAL ICOM (COMSA COLOMBIA S.A.S. 50% - INGENIERIA Y CONSTRUCCIONES MSSAS 50%</t>
  </si>
  <si>
    <t>71.577.817</t>
  </si>
  <si>
    <t>CESAR AUGUSTO ARIAS CARDONA</t>
  </si>
  <si>
    <t>VER ORDEN FINAL DE ELEGIBILIDAD EN LA RESOLUCION DE ADJUDICACION 116511 DE JULIO 10 DE 2014 DE LA LICITACION PUBLICA LIC-20-01-2014</t>
  </si>
  <si>
    <t>https://www.contratos.gov.co/consultas/detalleProceso.do?numConstancia=14-1-113304</t>
  </si>
  <si>
    <t>MEJORAMIENTO Y MANTENIMIENTO DE LA CARRETERA CEBADAL ¿ CONSACA ¿ SANDONA ¿ PASTO  TRAMO; CONSACA - SANDONA. RUTA 2501B  DEPARTAMENTO DE NARIÑO</t>
  </si>
  <si>
    <t>09/23/2014 12:00:00 AM</t>
  </si>
  <si>
    <t>14-1-126041</t>
  </si>
  <si>
    <t>LP-DO-069-2014</t>
  </si>
  <si>
    <t>1706-2014</t>
  </si>
  <si>
    <t>SONACOL</t>
  </si>
  <si>
    <t>LUIS FERNANDO SOLARTE VIVIEROS</t>
  </si>
  <si>
    <t>MEJORAMIENTO Y MANTENIMIENTO DE LA CARRETERAS CEBADAL - CONSACA - SANDONA - PASTO  TRAMO CONSACA - SANDONA  RUTA 2501B  DEPARTAMENTO DE NARIÑO.</t>
  </si>
  <si>
    <t>SOLARTE NACIONAL DE CONSTRUCCIONES SAS - SONACOL SAS</t>
  </si>
  <si>
    <t>https://www.contratos.gov.co/consultas/detalleProceso.do?numConstancia=14-1-126041</t>
  </si>
  <si>
    <t>14-1-116725</t>
  </si>
  <si>
    <t>L.P. 008 de 2014</t>
  </si>
  <si>
    <t>C-2044-14</t>
  </si>
  <si>
    <t>L.A. CONSTRUCTORES S.A.S. 974.47 CONSORCIO CONCON 973.08 CONSORCIO VT CASTILLA  971.56</t>
  </si>
  <si>
    <t>https://www.contratos.gov.co/consultas/detalleProceso.do?numConstancia=14-1-116725</t>
  </si>
  <si>
    <t>14-1-124670</t>
  </si>
  <si>
    <t>L 016 DE 2014</t>
  </si>
  <si>
    <t>999 de 2014</t>
  </si>
  <si>
    <t>85.475.046 de Santa Marta</t>
  </si>
  <si>
    <t>1. A.CONSTRUIR S.A</t>
  </si>
  <si>
    <t>1. A.CONSTRUIR S.A  2. CONSTRUCCIONES E INVESRIONES BETA S.A.S</t>
  </si>
  <si>
    <t>https://www.contratos.gov.co/consultas/detalleProceso.do?numConstancia=14-1-124670</t>
  </si>
  <si>
    <t>14-1-113683</t>
  </si>
  <si>
    <t>DOAC-LP-005-2014</t>
  </si>
  <si>
    <t>DOAC-221-2014</t>
  </si>
  <si>
    <t>800079482-9</t>
  </si>
  <si>
    <t>EQUIPOS  CONSTRUCCIONES Y OBRAS S.A</t>
  </si>
  <si>
    <t>17.329.108 DE VILLAVICENCIO - META</t>
  </si>
  <si>
    <t>R-L RAFAEL FERNANDO BAQUERO MEDINA</t>
  </si>
  <si>
    <t>MEJORAMIENTO Y PAVIMENTACION DE LAS VIAS QUE COMUNICAN LAS VEREDAS MONTELIBANO  RESGUARDO Y SAN CAYETANO EN JURISDICION DEL MUNICIPIO DE ACACIAS DEPARTAMENTO DEL META</t>
  </si>
  <si>
    <t>EQUIPOS  CONSTRUCCIONES Y OBRAS</t>
  </si>
  <si>
    <t>https://www.contratos.gov.co/consultas/detalleProceso.do?numConstancia=14-1-113683</t>
  </si>
  <si>
    <t>CUNDINAMARCA - EMSERCOTA S.A. E.S.P. - COTA</t>
  </si>
  <si>
    <t>900124654-4</t>
  </si>
  <si>
    <t>EMSERCOTA</t>
  </si>
  <si>
    <t>08/25/2014 12:00:00 AM</t>
  </si>
  <si>
    <t>14-4-2873143</t>
  </si>
  <si>
    <t>CONTRATO 061-2014</t>
  </si>
  <si>
    <t>900753774-8</t>
  </si>
  <si>
    <t>UNION TEMPORAL PTAR PUEBLO VIEJO</t>
  </si>
  <si>
    <t>91.158.257</t>
  </si>
  <si>
    <t>JAVIER BELTRAN CEDIEL</t>
  </si>
  <si>
    <t>https://www.contratos.gov.co/consultas/detalleProceso.do?numConstancia=14-4-2873143</t>
  </si>
  <si>
    <t>09/24/2014 12:00:00 AM</t>
  </si>
  <si>
    <t>14-1-126118</t>
  </si>
  <si>
    <t>LP-009-2014</t>
  </si>
  <si>
    <t>OP-010-2014</t>
  </si>
  <si>
    <t>900790206-3</t>
  </si>
  <si>
    <t>https://www.contratos.gov.co/consultas/detalleProceso.do?numConstancia=14-1-126118</t>
  </si>
  <si>
    <t>14-1-113318</t>
  </si>
  <si>
    <t>1503-LIC-20-07-2014</t>
  </si>
  <si>
    <t>900.752.567-5</t>
  </si>
  <si>
    <t>CONSORCIO OBRAS 2012 (OMEGA INGENIERIA ASOCIADOS S.A.S 50% - EUGENIO ABAD HOYOS JIMENEZ 50%)</t>
  </si>
  <si>
    <t>71.652.056</t>
  </si>
  <si>
    <t>WILLIAM ANTONIO BALCAZAR BOTERO</t>
  </si>
  <si>
    <t>https://www.contratos.gov.co/consultas/detalleProceso.do?numConstancia=14-1-113318</t>
  </si>
  <si>
    <t>13-1-108272</t>
  </si>
  <si>
    <t>LP-IDM-CO-010-2013</t>
  </si>
  <si>
    <t>0056 DE 2014</t>
  </si>
  <si>
    <t>900 704 866-8</t>
  </si>
  <si>
    <t>CONSORCIO RED TERCIARIA</t>
  </si>
  <si>
    <t>PRIMER LUGAR: PROPONENTE: CONSORCIO RED TERCIARIA CON 979 PUNTOS.</t>
  </si>
  <si>
    <t>https://www.contratos.gov.co/consultas/detalleProceso.do?numConstancia=13-1-108272</t>
  </si>
  <si>
    <t>900158929-0</t>
  </si>
  <si>
    <t>FONVAL</t>
  </si>
  <si>
    <t>09/19/2014 12:00:00 AM</t>
  </si>
  <si>
    <t>14-1-125860</t>
  </si>
  <si>
    <t>L.P. 004 DE 2014</t>
  </si>
  <si>
    <t>2014-00259</t>
  </si>
  <si>
    <t>900.799.033-7</t>
  </si>
  <si>
    <t>CONSORCIO PAVIMENTAR COPSA</t>
  </si>
  <si>
    <t>1. CONSORCIO PAVIMENTAR-COPSA   1000 PUNTOS 2. CONSORCIO MOVIGER 980 PUNTOS 3. CONSORCIO SUPERIOR 10 960 PUNTOS 4. CONSORCIO URBANO ALSA 940 PUNTOS 5. CONSORCIO VIAL TRANSVERSAL I.M. 920 PUNTOS 6. CONSORCIO DESNIVEL CALLE 10 900 PUNTOS 7. CONSORCIO SUPERIOR 2014 880 PUNTOS 8. CONSTRUCCIONES AP S.A.S. 860 PUNTOS 9. CONSORCIO PUENTES SM 0 PUNTOS 10. INGEVIAS S.A.S 0 PUNTOS 11. CONSORCIO INFRAESTRUCTURA FONVAL 0 PUNTOS</t>
  </si>
  <si>
    <t>https://www.contratos.gov.co/consultas/detalleProceso.do?numConstancia=14-1-125860</t>
  </si>
  <si>
    <t>MEJORAMIENTO DE SUPERFICIE DE RODADURA MEDIANTE ESTABILIZACION  BACHEOS  DOBLE RIEGO  IMPRIMACION REFORZADA Y OTROS TRATAMIENTOS SUPERFICIALES PARA LAS VIAS A CARGO DEL DEPARTAMENTO DE ANTIOQUIA</t>
  </si>
  <si>
    <t>14-1-117413</t>
  </si>
  <si>
    <t>1614-LIC-20-11-2014</t>
  </si>
  <si>
    <t>71.632.951</t>
  </si>
  <si>
    <t>DIEGO FERNANDO ARISTIZABAL ZULUAGA</t>
  </si>
  <si>
    <t>VER ORDEN FINAL DE ELEGIBILIDAD EN LA RESOLUCION DE ADJUDICACION NUMERO S135684 DE DICIEMBRE 12 DE 2014 DE LA LICITACION PUBLICA 1614-LIC-20-11-2014</t>
  </si>
  <si>
    <t>https://www.contratos.gov.co/consultas/detalleProceso.do?numConstancia=14-1-117413</t>
  </si>
  <si>
    <t>CONSTRUCCION DE LA PLANTA DE TRATAMIENTO DE AGUAS RESIDUALES PTAR LOS PATOS  EN EL MUNICIPIO DE TOCANCIPA</t>
  </si>
  <si>
    <t>14-1-118999</t>
  </si>
  <si>
    <t>LIC 007 MT 2014</t>
  </si>
  <si>
    <t>370 DE 2014</t>
  </si>
  <si>
    <t>900768869-4</t>
  </si>
  <si>
    <t>UNION TEMPORAL PTAR TOCANCIPA</t>
  </si>
  <si>
    <t>CARLOS HUMBERTO POLO ALMARIO</t>
  </si>
  <si>
    <t>ONSTRUCCION DE LA PLANTA DE TRATAMIENTO DE AGUAS RESIDUALES PTAR LOS PATOS  EN EL MUNICIPIO DE TOCANCIPA</t>
  </si>
  <si>
    <t>https://www.contratos.gov.co/consultas/detalleProceso.do?numConstancia=14-1-118999</t>
  </si>
  <si>
    <t>13-1-104847</t>
  </si>
  <si>
    <t>LP-INFICALDAS-023-2013</t>
  </si>
  <si>
    <t>PV-016-2014</t>
  </si>
  <si>
    <t>CONSORCIO VIAL 23</t>
  </si>
  <si>
    <t>CONSORCIO VIAL 023</t>
  </si>
  <si>
    <t>CONSORCIO VIAL 23 $      9 948 350 356  1000P LATINOAMERICANA DE CONSTRUCCIONES S.A. $      9 811 688 464 980P CONSORCIO OCCIDENTE $      9 705 418 236   960P</t>
  </si>
  <si>
    <t>https://www.contratos.gov.co/consultas/detalleProceso.do?numConstancia=13-1-104847</t>
  </si>
  <si>
    <t>14-1-126062</t>
  </si>
  <si>
    <t>2712-LIC-37-13-2014</t>
  </si>
  <si>
    <t>900.795.332-6</t>
  </si>
  <si>
    <t>CONSORCIO VIGIA (COLCIVIL S.A 50% - CYCASA CANTERAS Y CONSTRUCCIONES S.A 50%)</t>
  </si>
  <si>
    <t>JOSE ALBERTO SAENZ GIRALDO</t>
  </si>
  <si>
    <t>VER  ORDEN FINAL DE ELEGIBILIDAD EN LA RESOLUCION NUMERO 134289 DE NOVIEMBRE 28 DE 2014 DE LA LICITACION PUBLICA NUMERO 2712-LIC-37-13-2014</t>
  </si>
  <si>
    <t>https://www.contratos.gov.co/consultas/detalleProceso.do?numConstancia=14-1-126062</t>
  </si>
  <si>
    <t>14-1-122464</t>
  </si>
  <si>
    <t>SI-LP-015-2014</t>
  </si>
  <si>
    <t>900769747-9</t>
  </si>
  <si>
    <t>CONSORCIO VIADUCTO NOVENA 2014</t>
  </si>
  <si>
    <t>CONSORCIO VIADUCTO NOVENA 2014 PTS. 1000</t>
  </si>
  <si>
    <t>https://www.contratos.gov.co/consultas/detalleProceso.do?numConstancia=14-1-122464</t>
  </si>
  <si>
    <t>13-1-109203</t>
  </si>
  <si>
    <t>LP-IDM-CO-015-2013</t>
  </si>
  <si>
    <t>0067 DE 2014</t>
  </si>
  <si>
    <t>900 721 837-6</t>
  </si>
  <si>
    <t>17.329.108</t>
  </si>
  <si>
    <t>RAFAEL FERNANDO BAQUREO MEDINA</t>
  </si>
  <si>
    <t>CONSORCIO PAVIMENTAR  representado legalmente por RAFAEL FERNANDO BAQUERO MEDINA.</t>
  </si>
  <si>
    <t>Primer lugar: Proponente: Consorcio Pavimentar  con 925 puntos.</t>
  </si>
  <si>
    <t>https://www.contratos.gov.co/consultas/detalleProceso.do?numConstancia=13-1-109203</t>
  </si>
  <si>
    <t>14-1-119568</t>
  </si>
  <si>
    <t>LP-IDM-CO-014-2014</t>
  </si>
  <si>
    <t>0121 DE 2014</t>
  </si>
  <si>
    <t>900 763 092-6</t>
  </si>
  <si>
    <t>40.411.401</t>
  </si>
  <si>
    <t>PAOLA LILIANA CABRERA DAZA</t>
  </si>
  <si>
    <t>https://www.contratos.gov.co/consultas/detalleProceso.do?numConstancia=14-1-119568</t>
  </si>
  <si>
    <t>REHABILITACION Y RECONSTRUCCION DE LA VIA PANAMERICANA DESDE LA CALLE 0B HASTA LA REDOMA EL SALADO  MUNICIPIO DE SAN JOSE DE CUCUTA DE CUCUTA  DEPARTAMENTO DE NORTE DE SANTANDER</t>
  </si>
  <si>
    <t>13-1-106814</t>
  </si>
  <si>
    <t>SG-GC-LP-0023-2013</t>
  </si>
  <si>
    <t>900691660-1</t>
  </si>
  <si>
    <t>UNION TEMPORAL VIA PANAMERICANA</t>
  </si>
  <si>
    <t>13.481.910 DE CUCUTA</t>
  </si>
  <si>
    <t>UNION TEMPORAL VIA  PANAMERICANA    HABILITADO</t>
  </si>
  <si>
    <t>UNION TEMPORAL VIA PANAMERICANA   1000 PUNTOS</t>
  </si>
  <si>
    <t>https://www.contratos.gov.co/consultas/detalleProceso.do?numConstancia=13-1-106814</t>
  </si>
  <si>
    <t>14-1-114250</t>
  </si>
  <si>
    <t>1505-LIC-20-08-2014</t>
  </si>
  <si>
    <t>4600001884 DE 2014</t>
  </si>
  <si>
    <t>800039899-2</t>
  </si>
  <si>
    <t>https://www.contratos.gov.co/consultas/detalleProceso.do?numConstancia=14-1-114250</t>
  </si>
  <si>
    <t>CONSTRUCCION DEL TRAMO II DE LA TRANSVERSAL EL BOSQUE Y SUS OBRAS COMPLEMENTARIAS</t>
  </si>
  <si>
    <t>10/24/2014 12:00:00 AM</t>
  </si>
  <si>
    <t>14-1-128058</t>
  </si>
  <si>
    <t>LP-SPI-004-2014</t>
  </si>
  <si>
    <t>900804434-9</t>
  </si>
  <si>
    <t>CONSORCIO SANTANDER 2014</t>
  </si>
  <si>
    <t>86.039.782</t>
  </si>
  <si>
    <t>FERNANDO ROMERO HERRERA</t>
  </si>
  <si>
    <t>CONSORCIO SANTANDER 2014  CONSORCIO MP 2014  CONSORCIO OBRAS COMPLEMENTARIAS 2015</t>
  </si>
  <si>
    <t>https://www.contratos.gov.co/consultas/detalleProceso.do?numConstancia=14-1-128058</t>
  </si>
  <si>
    <t>14-1-119774</t>
  </si>
  <si>
    <t>LP 01 DE 2014</t>
  </si>
  <si>
    <t>CONTRATO 033 DE 2014</t>
  </si>
  <si>
    <t>900752781-5</t>
  </si>
  <si>
    <t>CONSORCIO FACM 33</t>
  </si>
  <si>
    <t>LOUIS AEJANDRO  BARBOSA RAMIREZ</t>
  </si>
  <si>
    <t>CONTINUAR LA CONSTRUCCION  DE LA SEDE DE LOS DESPACHOS JUDICIALES DE FACATATIVA</t>
  </si>
  <si>
    <t>VER RESOLUCION DE ADJUDICACION 3999 DE JULIO 22 DE 2014</t>
  </si>
  <si>
    <t>27-01-02-000</t>
  </si>
  <si>
    <t>https://www.contratos.gov.co/consultas/detalleProceso.do?numConstancia=14-1-119774</t>
  </si>
  <si>
    <t>REHABILITACION Y OBRAS DE URBANISMO DE LA AVENIDA 40 ENTRE CAÑO MAIZARO Y LA CALLE 26 (REGISTRADURIA) EN EL MUNICIPIO DE VILLAVICENCIO</t>
  </si>
  <si>
    <t>14-1-126895</t>
  </si>
  <si>
    <t>LP-016 DE 2014</t>
  </si>
  <si>
    <t>1444 DE 2014</t>
  </si>
  <si>
    <t>UNION TEMPORAL URBANISMO 40</t>
  </si>
  <si>
    <t>OSCAR WILMER BENJUMEA GARZON</t>
  </si>
  <si>
    <t>UNION TEMPORAL URBANISMO 40 CON UN PUNTAJE TOTAL  DE 850 PUNTOS</t>
  </si>
  <si>
    <t>https://www.contratos.gov.co/consultas/detalleProceso.do?numConstancia=14-1-126895</t>
  </si>
  <si>
    <t>12/26/2013 12:00:00 AM</t>
  </si>
  <si>
    <t>13-1-109074</t>
  </si>
  <si>
    <t>C-001 DE 2014</t>
  </si>
  <si>
    <t>900703270-4</t>
  </si>
  <si>
    <t>CONSORCIO VIAMA 2014</t>
  </si>
  <si>
    <t>77.018.926</t>
  </si>
  <si>
    <t>JOSE DE JESUS MOLINA DAZA</t>
  </si>
  <si>
    <t>CONSORCIO VIAMA 2014VIDA R.L JOSE DE JESUS MOLINA DAZA</t>
  </si>
  <si>
    <t>Puntaje total de la oferta presentada por CONSORCIO VIAMA 2014VIDA: 950/1000pts</t>
  </si>
  <si>
    <t>https://www.contratos.gov.co/consultas/detalleProceso.do?numConstancia=13-1-109074</t>
  </si>
  <si>
    <t>TRANSFERIR A LA ENTIDAD EJECUTORA LOS RECURSOS DE LAS ASIGNACIONES DIRECTAS DEL SISTEMA GENERAL DE REGALIAS AL MUNICIPIO DE NEIVA  CON LOS  CAULES SE FINANCIAN LOS PROYECTOS APORBADOS POR EL OCAD  CUYA EJECUCION ESTA EN CABEZA DE EMPRESAS PUBLICAS DE NEIVA CONFORME LO DETERMINADO EN EL ACUERDO 006 DE OCTUBRE DE 2014</t>
  </si>
  <si>
    <t>02/19/2015 12:00:00 AM</t>
  </si>
  <si>
    <t>15-12-3488974</t>
  </si>
  <si>
    <t>CONVENIO INTERADMINISTRATIVO 1730 2014</t>
  </si>
  <si>
    <t>EMPRESAS PUBLICAS DE NEIVA EPN E.S.P.</t>
  </si>
  <si>
    <t>https://www.contratos.gov.co/consultas/detalleProceso.do?numConstancia=15-12-3488974</t>
  </si>
  <si>
    <t>MEJORAMIENTO INTEGRAL DE LA CARRERA 10 ENTRE LA CALLE 4 Y 20 CABECERA DEL MUNICIPIO DE VISTAHERMOSA  META.</t>
  </si>
  <si>
    <t>05/20/2014 12:00:00 AM</t>
  </si>
  <si>
    <t>14-1-118602</t>
  </si>
  <si>
    <t>LP-IDM-CO-009-2014</t>
  </si>
  <si>
    <t>0086 DE 2014</t>
  </si>
  <si>
    <t>900 752 055-6</t>
  </si>
  <si>
    <t>CONSORCIO MEJORAMIENTO URBANO</t>
  </si>
  <si>
    <t>Primer lugar: Proponente: Consorcio Mejoramiento Urbano  con 1.000 puntos.</t>
  </si>
  <si>
    <t>https://www.contratos.gov.co/consultas/detalleProceso.do?numConstancia=14-1-118602</t>
  </si>
  <si>
    <t>ATENCION DE PUNTOS CRITICOS EN EL CANAL DEL RIO MEDELLIN ABURRA</t>
  </si>
  <si>
    <t>04/29/2014 12:00:00 AM</t>
  </si>
  <si>
    <t>14-12-2611113</t>
  </si>
  <si>
    <t>CD 287 DE 2014</t>
  </si>
  <si>
    <t>70.553.346</t>
  </si>
  <si>
    <t>CONSORCIO CAVICON / JAIME HUMBERTO ARCILA MONTOYA</t>
  </si>
  <si>
    <t>https://www.contratos.gov.co/consultas/detalleProceso.do?numConstancia=14-12-2611113</t>
  </si>
  <si>
    <t>CONSTRUCCION ALCANTARILLADO PLUVIAL PERIMETRAL DE LAS VIVIENDAS PARA LA POBLACION EN CONDICION DE VULNERABILIDAD  DESPLAZADOS O VICTIMAS DE LA VIOLENCIA EN EL MUNICIPIO DE LA JAGUA DE IBIRICO</t>
  </si>
  <si>
    <t>14-1-112866</t>
  </si>
  <si>
    <t>AMJI LP 006 DE 2014</t>
  </si>
  <si>
    <t>804.010.640-3</t>
  </si>
  <si>
    <t>CONSTRUVANNEX LTDA</t>
  </si>
  <si>
    <t>91.495.283</t>
  </si>
  <si>
    <t>CESAR AUGUSTO VANEGAS CARVAJAL</t>
  </si>
  <si>
    <t>https://www.contratos.gov.co/consultas/detalleProceso.do?numConstancia=14-1-112866</t>
  </si>
  <si>
    <t>13-1-108524</t>
  </si>
  <si>
    <t>LP-IDM-CO-011-2013</t>
  </si>
  <si>
    <t>0055 DE 2014</t>
  </si>
  <si>
    <t>900 704 851-8</t>
  </si>
  <si>
    <t>2.993.223</t>
  </si>
  <si>
    <t>https://www.contratos.gov.co/consultas/detalleProceso.do?numConstancia=13-1-108524</t>
  </si>
  <si>
    <t>OBRAS DE PARCHEO PUNTUAL EN LA MALLA VIAL DE LA CIUDAD</t>
  </si>
  <si>
    <t>13-1-104325</t>
  </si>
  <si>
    <t>LP-46 DE 2013 (LP-70005131 )</t>
  </si>
  <si>
    <t>4600053543  DE 2014</t>
  </si>
  <si>
    <t>900.695.409-5</t>
  </si>
  <si>
    <t>42.895.563</t>
  </si>
  <si>
    <t>1 3 UT PUNTUAL MC Integrado por: CONSTRUCCIONES EL CONDOR S.A 55% y MINCIVIL S.A 45% 1000 00 2 5 CONASFALTOS S.A. 987 15 3 1 PROCOPAL S.A. 985 39 4 2 PAVIMENTAR S.A. 944 84</t>
  </si>
  <si>
    <t>https://www.contratos.gov.co/consultas/detalleProceso.do?numConstancia=13-1-104325</t>
  </si>
  <si>
    <t>13-1-103137</t>
  </si>
  <si>
    <t>LP-11 DE 2013 (LP-1170005129 DE 2013)</t>
  </si>
  <si>
    <t>4600053803  DE 2014</t>
  </si>
  <si>
    <t>900691263-9</t>
  </si>
  <si>
    <t>CONSORCIO VIAL 11</t>
  </si>
  <si>
    <t>1 04 CONSORCIAL VIAL 11 PROYECTOS Y VIAS S.A.S. (PROVIAS S.A.S.) 75% $ 7.882.298.006 800 0 100 100 1000 00 CONSTRUCCIONES AP S.A.S 25% 2 12 CONSORCIO AMALIA CARRERA 80 GERENCIA Y DESARROLLO CIVILES E INMOVILIARIOS S.A. 25% $ 7.948.698.397 793 26 100 100 993 26 ASSIGNIA INFRAESTRUCTURAS S.A SUCURSAL COLOMBIA 50% JAIME PUERTA ATEHORTUA 25% 3 06 CONSORCIO 80- 77 ENGICO LTDA 25% $ 7.808.394.249 792 50 100 100 992 50</t>
  </si>
  <si>
    <t>https://www.contratos.gov.co/consultas/detalleProceso.do?numConstancia=13-1-103137</t>
  </si>
  <si>
    <t>CONSTRUCCION DE LA PAVIMENTACION DE VIAS URBANAS DEL MUNICIPIO DE SAN LUIS DE PALENQUE DEPARTAMENTIO DE CASANARE</t>
  </si>
  <si>
    <t>07/14/2014 12:00:00 AM</t>
  </si>
  <si>
    <t>14-1-122151</t>
  </si>
  <si>
    <t>CAS-SG-LP-015-2014</t>
  </si>
  <si>
    <t>CTO 1897 - 2014</t>
  </si>
  <si>
    <t>900778181-9</t>
  </si>
  <si>
    <t>UNION TEMPORAL SAN LUIS 2014</t>
  </si>
  <si>
    <t>LUIS ALEXANDER SALAZAR GUTIERREZ</t>
  </si>
  <si>
    <t>UNION TEMPORAL UNION SAN LUIS 2014  R/L  LUIS ALEXANDER SALAZAR GUTIERREZ</t>
  </si>
  <si>
    <t>UNION TEMPORAL UNION SAN LUIS 2014  -   PUNTOS   1000/1000</t>
  </si>
  <si>
    <t>https://www.contratos.gov.co/consultas/detalleProceso.do?numConstancia=14-1-122151</t>
  </si>
  <si>
    <t>13-1-106671</t>
  </si>
  <si>
    <t>LP-012 DE 2013</t>
  </si>
  <si>
    <t>719 DE 2014</t>
  </si>
  <si>
    <t>900687547-1</t>
  </si>
  <si>
    <t>UNION TEMPORAL INCAL- 2014</t>
  </si>
  <si>
    <t>4.428.485</t>
  </si>
  <si>
    <t>CESAR AUGUSTO LOPEZ PEÑA</t>
  </si>
  <si>
    <t>https://www.contratos.gov.co/consultas/detalleProceso.do?numConstancia=13-1-106671</t>
  </si>
  <si>
    <t>05/21/2014 12:00:00 AM</t>
  </si>
  <si>
    <t>14-1-118725</t>
  </si>
  <si>
    <t>LP-GB 011/2014</t>
  </si>
  <si>
    <t>1413 de 2014</t>
  </si>
  <si>
    <t>900.758420-9</t>
  </si>
  <si>
    <t>CONSORCIO PUENTES PEATONALES 2014</t>
  </si>
  <si>
    <t>7.173.033</t>
  </si>
  <si>
    <t>HIOVANN ZAMIR PEREZ CHAPARRO</t>
  </si>
  <si>
    <t>CONSTRUCION DE PUENTES PEATONALES EN LA RED NACIONAL EN EL DEPARTAMENTO DE BOYACA  SEGUN CONVENIO INVIAS 3075 DE 2.013</t>
  </si>
  <si>
    <t>CONSORCIO PUENTES PEATONALES</t>
  </si>
  <si>
    <t>CONSORCIO PUENTES PEATONALES - 1000 PUNTOS</t>
  </si>
  <si>
    <t>https://www.contratos.gov.co/consultas/detalleProceso.do?numConstancia=14-1-118725</t>
  </si>
  <si>
    <t>07/30/2014 12:00:00 AM</t>
  </si>
  <si>
    <t>14-1-123100</t>
  </si>
  <si>
    <t>CAS-SG-LP-020-2014</t>
  </si>
  <si>
    <t>CTO 1913 - 2014</t>
  </si>
  <si>
    <t>900776363-3</t>
  </si>
  <si>
    <t>UNION TEMPORAL VIAS DE TAMARA</t>
  </si>
  <si>
    <t>NESTOR EDUARDO FAGUA PEDREROS</t>
  </si>
  <si>
    <t>UNION TEMPORAL VIAS TAMARA  R/L NESTOR EDUARDO FAGUA PEDREROS</t>
  </si>
  <si>
    <t>UNION TEMPORAL VIAS TAMARA    -   PUNTOS  900/1000</t>
  </si>
  <si>
    <t>https://www.contratos.gov.co/consultas/detalleProceso.do?numConstancia=14-1-123100</t>
  </si>
  <si>
    <t>Construccion de la solucion Hidraulica para atender el riesgo  de colapso  de la estructura hidraulica ubicada sobre la Quebrada Paulita  de la ciudad de Medellin - Urgencia manifiesta 002 del 31 de enero de 2014.</t>
  </si>
  <si>
    <t>12/29/2014 12:00:00 AM</t>
  </si>
  <si>
    <t>14-12-3259659</t>
  </si>
  <si>
    <t>Walter leon zapata rios</t>
  </si>
  <si>
    <t>Construccion de la solucion Hidraulica para atender el riesgo  de colapso  de la estructura hidraulica ubicada sobre la Quebrada la Paulita  de la ciudad de Medellin - Urgencia manifiesta 002 del 31 de enero de 2014</t>
  </si>
  <si>
    <t>https://www.contratos.gov.co/consultas/detalleProceso.do?numConstancia=14-12-3259659</t>
  </si>
  <si>
    <t>MEJORAMIENTO DEL SECTOR PR. 83+850 AL PR 86+250 DE LA CARRETERA SANTANDER DE QUILICHAO ¿ FLORIDA ¿ PALMIRA  RUTA 3105  EN EL DEPARTAMENTO DEL VALLE DEL CAUCA</t>
  </si>
  <si>
    <t>03/25/2014 12:00:00 AM</t>
  </si>
  <si>
    <t>14-1-114815</t>
  </si>
  <si>
    <t>MP-SDRU-LP-06-2014</t>
  </si>
  <si>
    <t>MP-330-2014</t>
  </si>
  <si>
    <t>CONSORCIO VIAL PALMIRA</t>
  </si>
  <si>
    <t>FERNANSDO JOSE CASTRO SPADAFFORRA</t>
  </si>
  <si>
    <t>MEJORAMIENTO DEL SECTOR PR. 83+850 AL PR 86+250 DE LA CARRETERA SANTANDER DE QUILICHAO  FLORIDA  PALMIRA  RUTA 3105  EN EL DEPARTAMENTO DEL VALLE DEL CAUCA</t>
  </si>
  <si>
    <t>CONSORCIO VIAL PALMIRA - 944-98 PUNTOS</t>
  </si>
  <si>
    <t>https://www.contratos.gov.co/consultas/detalleProceso.do?numConstancia=14-1-114815</t>
  </si>
  <si>
    <t>13-1-109072</t>
  </si>
  <si>
    <t>LP-12-2013</t>
  </si>
  <si>
    <t>900708364-0</t>
  </si>
  <si>
    <t>CONSORCIO HOSPITAL SM</t>
  </si>
  <si>
    <t>CONSORCIO HOSPITAL SM CONSORCIO SANTA MARGARITA WILLIAM CARDONA OLMOS IDC INVERSIONES SAS CONSORCIO PEDREGAL</t>
  </si>
  <si>
    <t>https://www.contratos.gov.co/consultas/detalleProceso.do?numConstancia=13-1-109072</t>
  </si>
  <si>
    <t>¿CONSTRUCCION DE DOSCIENTAS (200) VIVIENDAS EN SITIO PROPIO  PARA LA POBLACION EN CONDICION DE VULNERABILIDAD EN EL CORREGIMIENTO DE LAS PALMITAS MUNICIPIO DE LA JAGUA DE IBIRICO - CESAR¿.</t>
  </si>
  <si>
    <t>13-1-105882</t>
  </si>
  <si>
    <t>AMJI LP 026 DE 2013</t>
  </si>
  <si>
    <t>900695436-4</t>
  </si>
  <si>
    <t>UNION TEMPORAL VIVIENDAS LA JAGUA</t>
  </si>
  <si>
    <t>79.599.577</t>
  </si>
  <si>
    <t>DIEGO ALFONSO MONSALVO MOTAÑEZ</t>
  </si>
  <si>
    <t>https://www.contratos.gov.co/consultas/detalleProceso.do?numConstancia=13-1-105882</t>
  </si>
  <si>
    <t>09/15/2014 12:00:00 AM</t>
  </si>
  <si>
    <t>14-1-125499</t>
  </si>
  <si>
    <t>UNION TEMPORAL VIAS URBANAS 2014</t>
  </si>
  <si>
    <t>88.284.285</t>
  </si>
  <si>
    <t>FABIAN ALONSO PICON QUINTERO</t>
  </si>
  <si>
    <t>https://www.contratos.gov.co/consultas/detalleProceso.do?numConstancia=14-1-125499</t>
  </si>
  <si>
    <t>MANTENIMIENTO DE LA MALLA VIAL URBANA DE LAS COMUNAS 1 2 3 4 5 6 7 8 DEL MUNICIPIO DE FLORIDABLANCA</t>
  </si>
  <si>
    <t>08/15/2014 12:00:00 AM</t>
  </si>
  <si>
    <t>14-1-123916</t>
  </si>
  <si>
    <t>FLO-SINF-LIC-005-2014</t>
  </si>
  <si>
    <t>CONTRATO DE OBRA PUBLICA 0010</t>
  </si>
  <si>
    <t>LEANDRO ANTONIO  RODRIGUEZ CRUZ</t>
  </si>
  <si>
    <t>UNION TEMPORAL VIAS FLORIDABLANCA</t>
  </si>
  <si>
    <t>https://www.contratos.gov.co/consultas/detalleProceso.do?numConstancia=14-1-123916</t>
  </si>
  <si>
    <t>CONSTRUCCION DE OBRAS DE URBANISMO COMPLEMENTARIAS  VIAS  Y DE INFRAESTRUCTURA EN SERVICIOS PUBLICOS PARA LA ZONA INDUSTRIAL DEL MUNICIPIO DE TAURAMENA</t>
  </si>
  <si>
    <t>09/30/2014 12:00:00 AM</t>
  </si>
  <si>
    <t>14-1-126487</t>
  </si>
  <si>
    <t>LPMT-SI-016-2014</t>
  </si>
  <si>
    <t>362/2014</t>
  </si>
  <si>
    <t>900.793.861-1</t>
  </si>
  <si>
    <t>23.467.534 de Tauramena</t>
  </si>
  <si>
    <t>927 puntos</t>
  </si>
  <si>
    <t>https://www.contratos.gov.co/consultas/detalleProceso.do?numConstancia=14-1-126487</t>
  </si>
  <si>
    <t>IDMETA2</t>
  </si>
  <si>
    <t>14-1-119842</t>
  </si>
  <si>
    <t>LP-IDM-CO-011-2014</t>
  </si>
  <si>
    <t>0118 DE 2014</t>
  </si>
  <si>
    <t>900 759 645-3</t>
  </si>
  <si>
    <t>CONSORCIO 3D</t>
  </si>
  <si>
    <t>18.122.910</t>
  </si>
  <si>
    <t>Primer lugar: Proponente: Consorcio 3D  con 999 9999181 puntos.</t>
  </si>
  <si>
    <t>https://www.contratos.gov.co/consultas/detalleProceso.do?numConstancia=14-1-119842</t>
  </si>
  <si>
    <t>03/13/2014 12:00:00 AM</t>
  </si>
  <si>
    <t>14-1-113803</t>
  </si>
  <si>
    <t>DOAC-LP-006-2014</t>
  </si>
  <si>
    <t>DOAC-222-2014</t>
  </si>
  <si>
    <t>https://www.contratos.gov.co/consultas/detalleProceso.do?numConstancia=14-1-113803</t>
  </si>
  <si>
    <t>EL MEJORAMIENTO  MANTENIMIENTO Y CONSERVACION DE LA VIA MAICAO ¿ LA MAJAYURA EN EL MUNICIPIO DE MAICAO EN EL DEPARTAMENTO DE LA GUAJIRA.</t>
  </si>
  <si>
    <t>06/13/2014 12:00:00 AM</t>
  </si>
  <si>
    <t>14-11-2702334</t>
  </si>
  <si>
    <t>SAMC-010-2014</t>
  </si>
  <si>
    <t>C-009 DEL 2014</t>
  </si>
  <si>
    <t>900.751.141-7</t>
  </si>
  <si>
    <t>CONSORCIO MAJAYURA 2014</t>
  </si>
  <si>
    <t>Puntaje total de la oferta presentada por CONSORCIO MAJAYURA 2014: 975/1000</t>
  </si>
  <si>
    <t>https://www.contratos.gov.co/consultas/detalleProceso.do?numConstancia=14-11-2702334</t>
  </si>
  <si>
    <t>ALOCSUMAPAZ5</t>
  </si>
  <si>
    <t>14-1-120157</t>
  </si>
  <si>
    <t>FDLS-LP-18-2014</t>
  </si>
  <si>
    <t>67-2014</t>
  </si>
  <si>
    <t>CONSORCIO VIAS RURALES 2014</t>
  </si>
  <si>
    <t>6.774.345</t>
  </si>
  <si>
    <t>80 PUNTOS DE 110 POSIBLES</t>
  </si>
  <si>
    <t>https://www.contratos.gov.co/consultas/detalleProceso.do?numConstancia=14-1-120157</t>
  </si>
  <si>
    <t>Antioquia - Briceño</t>
  </si>
  <si>
    <t>14-1-116086</t>
  </si>
  <si>
    <t>LIC-20-05-2014</t>
  </si>
  <si>
    <t>2014-OO-20-0008</t>
  </si>
  <si>
    <t>900.757.034-4</t>
  </si>
  <si>
    <t>CONSORCIO ANTIOQUIA (OMEGA INGENIERIA ASOCIADOS S.A.S 50% - JAIME HUMBERTO ARCILA MONTOYA 50%)</t>
  </si>
  <si>
    <t>JAIME HUMBERTO ARCILA MONTOYA</t>
  </si>
  <si>
    <t>VER ORDEN FINAL DE ELEGIBILIDAD EN LA RESOLUCION DE ADJUDICACION No 119589 DE JULIO 31 DE 2014 DE LA LICITACION PUBLICA LIC-20-05-2014</t>
  </si>
  <si>
    <t>https://www.contratos.gov.co/consultas/detalleProceso.do?numConstancia=14-1-116086</t>
  </si>
  <si>
    <t>08/13/2014 12:00:00 AM</t>
  </si>
  <si>
    <t>14-1-123781</t>
  </si>
  <si>
    <t>890.918.866-1</t>
  </si>
  <si>
    <t>ANDINA DE CONSTRUCCIONES Y ASOCIADOS S.A.S.</t>
  </si>
  <si>
    <t>70.107.930</t>
  </si>
  <si>
    <t>ANDINA DE CONSTRUCCIONES Y ASOCIADOS S.A.S</t>
  </si>
  <si>
    <t>ORDEN ORDEN DE ELEGIBILIDAD  PROPONENTE VALOR PROPUESTA CORREGIDA PUNTAJE 1 ANDINA DE CONSTRUCCIONES Y ASOCIADOS S.A.S.  $6.125.190.657  1000 00 2 UNION TEMPORAL CSA SANTA ELENA (INGEOMEGA S.A. ¿ PAECIA S.A.S)  $6.295.606.387  977 74 3 CONSORCIO CONSTRUCTORA SANTA ELENA (AZ CONSTRUCCIONES S.A.S ¿ SOGEOSA SOCIEDAD GENERAL DE OBRAS S.A)  $6.299.529.690  977 23 4 CONSORCIO SANTA ELENA (CONSTRUYE C.B. S.A.S.  CONSTRUCCIONES Y DISEÑOS ATC S.A.S.  INVERSIONES PROIN S.A.S.)  $6.341.002.625  971 81</t>
  </si>
  <si>
    <t>https://www.contratos.gov.co/consultas/detalleProceso.do?numConstancia=14-1-123781</t>
  </si>
  <si>
    <t>13-1-108401</t>
  </si>
  <si>
    <t>1L-046-2013</t>
  </si>
  <si>
    <t>97-2014</t>
  </si>
  <si>
    <t>900712830-7</t>
  </si>
  <si>
    <t>CONSORCIO LA LORENA</t>
  </si>
  <si>
    <t>17.582.419 DE ARAUCA</t>
  </si>
  <si>
    <t>MEJORAMIENTO  MANTENIMIENTO Y CONSERVACION DE LA VIA CLARINETERO  MUNICIPIO DE ARAUCA  DEPARTAMENTO DE ARAUCA</t>
  </si>
  <si>
    <t>CONSORCIO LA LORENA R. FRANCISCO ANTONIO ALVARADO BESTENE</t>
  </si>
  <si>
    <t>https://www.contratos.gov.co/consultas/detalleProceso.do?numConstancia=13-1-108401</t>
  </si>
  <si>
    <t>08/21/2014 12:00:00 AM</t>
  </si>
  <si>
    <t>14-1-124152</t>
  </si>
  <si>
    <t>DC-LP-008-2014</t>
  </si>
  <si>
    <t>DC-171-2014</t>
  </si>
  <si>
    <t>900774732-9</t>
  </si>
  <si>
    <t>UNION TEMPORAL BIOPINARES</t>
  </si>
  <si>
    <t>https://www.contratos.gov.co/consultas/detalleProceso.do?numConstancia=14-1-124152</t>
  </si>
  <si>
    <t>14-1-125332</t>
  </si>
  <si>
    <t>IDRD-STC-LP-020-2014</t>
  </si>
  <si>
    <t>COLMUCOOP</t>
  </si>
  <si>
    <t>GUSTAVO MOSQUERA CHARRY</t>
  </si>
  <si>
    <t>REALIZAR POR EL SISTEMA DE PRECIOS UNITARIOS FIJOS SIN FORMULA DE AJUSTE LA CONSTRUCCION DE LA PRIMERA ETAPA DEL PARQUE ZONAL LA VICTORIA COD 04-122</t>
  </si>
  <si>
    <t>ADMINISTRADORA PUBLICA COOPERATIVA DE MUNICIPIOS DE COLOMBIA COLMUCOOP</t>
  </si>
  <si>
    <t>https://www.contratos.gov.co/consultas/detalleProceso.do?numConstancia=14-1-125332</t>
  </si>
  <si>
    <t>07/31/2014 12:00:00 AM</t>
  </si>
  <si>
    <t>14-1-123199</t>
  </si>
  <si>
    <t>LP-SAT-06-2014</t>
  </si>
  <si>
    <t>000751-2014</t>
  </si>
  <si>
    <t>900.771.937-8</t>
  </si>
  <si>
    <t>CONSORCIO DISTRITO PIE</t>
  </si>
  <si>
    <t>CONSORCIO GCL: 988.51 PUNTOS CONSORCIO DISTRITO PIE: 992 34 PUNTOS</t>
  </si>
  <si>
    <t>https://www.contratos.gov.co/consultas/detalleProceso.do?numConstancia=14-1-123199</t>
  </si>
  <si>
    <t>Caicedonia</t>
  </si>
  <si>
    <t>13-1-109277</t>
  </si>
  <si>
    <t>2013-225</t>
  </si>
  <si>
    <t>16.659.732</t>
  </si>
  <si>
    <t>CONSORCIO VIAL CAICEDONIA</t>
  </si>
  <si>
    <t>JUAN CARLOS LOZANO QUIJANO</t>
  </si>
  <si>
    <t>CONSORCIO VIA CAICEDONIA</t>
  </si>
  <si>
    <t>565 PUNTOS</t>
  </si>
  <si>
    <t>https://www.contratos.gov.co/consultas/detalleProceso.do?numConstancia=13-1-109277</t>
  </si>
  <si>
    <t>13-1-106127</t>
  </si>
  <si>
    <t>LP-014 DE 2013</t>
  </si>
  <si>
    <t>CONTRATO 088 DE 2014</t>
  </si>
  <si>
    <t>900.689.582-7</t>
  </si>
  <si>
    <t>CONSORCIO VIS EL PROGRESO 2013</t>
  </si>
  <si>
    <t>CIEN (100) PUNTOS</t>
  </si>
  <si>
    <t>https://www.contratos.gov.co/consultas/detalleProceso.do?numConstancia=13-1-106127</t>
  </si>
  <si>
    <t>10/22/2014 12:00:00 AM</t>
  </si>
  <si>
    <t>14-1-127841</t>
  </si>
  <si>
    <t>LP0212014</t>
  </si>
  <si>
    <t>127 DE 2014</t>
  </si>
  <si>
    <t>91.208.401</t>
  </si>
  <si>
    <t>UNION TEMPORAL PLUVIAL 2015</t>
  </si>
  <si>
    <t>C.C #91.208.401 de Bucaramanga</t>
  </si>
  <si>
    <t>YEZITD CORNEJO OCHOA</t>
  </si>
  <si>
    <t>1. UNION TEMPORAL PLUVIAL 2015  obtuvo 950 PUNTOS de 1.000 posibles</t>
  </si>
  <si>
    <t>https://www.contratos.gov.co/consultas/detalleProceso.do?numConstancia=14-1-127841</t>
  </si>
  <si>
    <t>CONSTRUCCION DE SOLUCIONES INDIVIDUALES DE AGUA POTABLE EN EL AREA RURAL DISPERSA  DEL MUNICIPIO DE YOPAL</t>
  </si>
  <si>
    <t>06/19/2014 12:00:00 AM</t>
  </si>
  <si>
    <t>14-1-120820</t>
  </si>
  <si>
    <t>MYCA-SOPY-LP-014-2014</t>
  </si>
  <si>
    <t>101.19.997</t>
  </si>
  <si>
    <t>900.759.381-4</t>
  </si>
  <si>
    <t>UNION TEMPORAL POZOS YOPAL</t>
  </si>
  <si>
    <t>47.430.574</t>
  </si>
  <si>
    <t>MAGOLA SANCHEZ ROJAS</t>
  </si>
  <si>
    <t>UNION TEMPORAL POZOS YOPAL  R/L MAGOLA SANCHEZ ROJAS C.C. 47.430.574</t>
  </si>
  <si>
    <t>https://www.contratos.gov.co/consultas/detalleProceso.do?numConstancia=14-1-120820</t>
  </si>
  <si>
    <t>DISEÑO  CONSTRUCCION  ADECUACION MANTENIMIENTO Y RECONSTRUCCION DE LAS SIGUIENTES VIAS: 1. CORREDOR: CALLE 10 DESDE LA AVENIDA 10 HACIA EL CEMENTERIO CENTRAL - MAGDALENA -BARRIO NUEVO - BELEN- DIVINA PASTORA- RODEO- ENTRADA A CORALINAS - JUANA RANGEL- ANILLO VIAL ORIENTAL.; 2. VIA PARALELA AL CANAL BOGOTA AMBOS SENTIDOS ENTRE EL CENTRO COMERCIAL LAS MERCEDES Y LA BOMBA EL DIVISO; PERTENECIENTES A LA COMUNA 9 DEL MUNICIPIO DE SAN JOSE DE CUCUTA</t>
  </si>
  <si>
    <t>13-1-107122</t>
  </si>
  <si>
    <t>SG-GC-LP-0026-2013</t>
  </si>
  <si>
    <t>900695019-6</t>
  </si>
  <si>
    <t>UNION TEMPORAL COMUNA 9</t>
  </si>
  <si>
    <t>13.505.906 DE CUCUTA</t>
  </si>
  <si>
    <t>UNIONTEMPORAL COMUNA9    HABILITADO</t>
  </si>
  <si>
    <t>UNION TEMPORALCOMUNA9     1000 PUNTOS</t>
  </si>
  <si>
    <t>https://www.contratos.gov.co/consultas/detalleProceso.do?numConstancia=13-1-107122</t>
  </si>
  <si>
    <t>Antioquia - Peque; Antioquia - Uramita</t>
  </si>
  <si>
    <t>14-1-116085</t>
  </si>
  <si>
    <t>LIC-20-03-2014</t>
  </si>
  <si>
    <t>2014-OO-20-0006</t>
  </si>
  <si>
    <t>900.755.068-5</t>
  </si>
  <si>
    <t>CONSORCIO INFRAESTRUCTURA VIAL (CROMAS S.A 50% - EUGENIO ABAD HOYOS JIMENEZ 50%)</t>
  </si>
  <si>
    <t>71.580.803</t>
  </si>
  <si>
    <t>EUGENIO ABAD HOYOS JIMENEZ</t>
  </si>
  <si>
    <t>https://www.contratos.gov.co/consultas/detalleProceso.do?numConstancia=14-1-116085</t>
  </si>
  <si>
    <t>MEJORAMIENTO DE LA VIA A NIVEL DE PAVIMENTO FLEXIBLE DE LA CALLE 30 ENTRE CARRERA 33 Y VIA MATEPANTANO  MUNICIPIO DE YOPAL  DEPARTAMENTO DE CASANARE</t>
  </si>
  <si>
    <t>14-1-120311</t>
  </si>
  <si>
    <t>CAS-SG-LP-012-2014</t>
  </si>
  <si>
    <t>CTO 1205 - 2014</t>
  </si>
  <si>
    <t>900470543-8</t>
  </si>
  <si>
    <t>CONSORCIO ICICO - MEYAN</t>
  </si>
  <si>
    <t>CONSORCIO ICICO - MEYAN   R/L LEONIDAS ORTEGA URBANO</t>
  </si>
  <si>
    <t>CONSORCIO ICICO - MEYAN   1000 PTOS</t>
  </si>
  <si>
    <t>https://www.contratos.gov.co/consultas/detalleProceso.do?numConstancia=14-1-120311</t>
  </si>
  <si>
    <t>14-1-128688</t>
  </si>
  <si>
    <t>L.P. 006-2014</t>
  </si>
  <si>
    <t>2014-00260</t>
  </si>
  <si>
    <t>900.801.113-6</t>
  </si>
  <si>
    <t>CONSORCIO APH LOS PARRA</t>
  </si>
  <si>
    <t>1. CONSORCIO APH LOS PARRA 1000 PUNTOS 2. INGEVIAS S.A.S. 980 PUNTOS 3. CONSORCIO PRO-ICG 960 PUNTOS 4. GERMAN TORRES SALGADO 940 PUNTOS 5. CONSORCIO LP 06-2014 920 PUNTOS 6. CONSORCIO PLP-15 900 PUNTOS 7. JULIO CESAR SALGADO GALEANO 880 PUNTOS 8. PROCOPAL S.A. 860 PUNTOS 9. CONSORCIO CAFETERO 2014 840 PUNTOS 10. ANDINA DE CONSTRUCCIONES Y ASOCIADOS S.A.S 820 PUNTOS 11. VIAS S.A. 800 PUNTOS 12. CONSORCIO VIA LOMA LOS PARRA 2014 800 PUNTOS 13. CONSTRUCCIONES AP S.A.S. 800 PUNTOS 14. MAGMA S.A. 800 PUNTOS 15. CONSORCIO URBANO ALSA 800 PUNTOS 16. CONSORCIO CON MEZCLAS  - VEGA 800 PUNTOS 17. CONSORCIO LOS PARRA 800 PUNTOS 18. CIMELEC INGENIEROS S.A.S. 0 PUNTOS 19. CONSORCIO UAC 2014 0 PUNTOS 20. FERNANDO LEON DIEZ CARDONA 0 PUNTOS</t>
  </si>
  <si>
    <t>https://www.contratos.gov.co/consultas/detalleProceso.do?numConstancia=14-1-128688</t>
  </si>
  <si>
    <t>MEJORAMIENTO Y MATENIMIENTO DEL PASO NACIONAL POR PALMIRA  RUTA 2505   INCLUYE LA CONSTRUCCION DE UN PUENTE PEATONAL  DEPARTAMENTO DEL VALLE</t>
  </si>
  <si>
    <t>14-1-121761</t>
  </si>
  <si>
    <t>LP-DO-SRN-029-2014</t>
  </si>
  <si>
    <t>1214-2014</t>
  </si>
  <si>
    <t>900770851-9</t>
  </si>
  <si>
    <t>GUILLERMO ANDRES GALAN ECHEVERRY</t>
  </si>
  <si>
    <t>MEJORAMIENTO Y MANTENIMEINTO DEL PASO NACIONAL POR PALMIRA  RUTA 2506  INCLUYE LA CONSTRUCCION DE UN PUENTE PEATONAL  DEPARTAMENTO DEL VALLE.</t>
  </si>
  <si>
    <t>https://www.contratos.gov.co/consultas/detalleProceso.do?numConstancia=14-1-121761</t>
  </si>
  <si>
    <t>07/16/2014 12:00:00 AM</t>
  </si>
  <si>
    <t>14-1-122297</t>
  </si>
  <si>
    <t>ALPA-LIC-021-2014</t>
  </si>
  <si>
    <t>053-2014</t>
  </si>
  <si>
    <t>900765984-6</t>
  </si>
  <si>
    <t>CONSORCIO VIAL PUENTE ARANDA</t>
  </si>
  <si>
    <t>CONSORCIO VIAL PUENTE ARANDA UNION TEMPORAL VIAS BOGOTA CONSORCIO VS PUENTE ARANDA</t>
  </si>
  <si>
    <t>https://www.contratos.gov.co/consultas/detalleProceso.do?numConstancia=14-1-122297</t>
  </si>
  <si>
    <t>MEJORAMIENTO  MANTENIMIENTO Y CONSERVACION DE LA VIA DE ACCESO AL CORREGIMIENTO DE PUERTO VIEJO-PUERTA NEGRA Y ACCESO AL CORREGIMIENTO DE SANTA LUCIA HACIA LOS SECTORES DE PUERTA NEGRA Y MOLONGA  EN EL MUNICIPIO DE SANTIAGO DE TOLU  DEPARTAMENTO DE SUCRE</t>
  </si>
  <si>
    <t>14-1-110615</t>
  </si>
  <si>
    <t>L-STS-001-14</t>
  </si>
  <si>
    <t>COP-STS-001-14</t>
  </si>
  <si>
    <t>900.694.267-1</t>
  </si>
  <si>
    <t>CONSORCIO VIAL CARIBE</t>
  </si>
  <si>
    <t>CESAR AUGUSTO RIOS GONZALEZ</t>
  </si>
  <si>
    <t>CONSORCIO VIAL CARIBE .................................................. 1000 puntos</t>
  </si>
  <si>
    <t>https://www.contratos.gov.co/consultas/detalleProceso.do?numConstancia=14-1-110615</t>
  </si>
  <si>
    <t>14-1-124015</t>
  </si>
  <si>
    <t>LP-SAT-08-2014</t>
  </si>
  <si>
    <t>755 - 2014</t>
  </si>
  <si>
    <t>900.775.623-9</t>
  </si>
  <si>
    <t>Consorcio DISTRI-RIEGOS</t>
  </si>
  <si>
    <t>10.531.324</t>
  </si>
  <si>
    <t>OSCAR NOEL MAYOR POSSO</t>
  </si>
  <si>
    <t>CONSORCIO DISTRI-RIEGOS</t>
  </si>
  <si>
    <t>https://www.contratos.gov.co/consultas/detalleProceso.do?numConstancia=14-1-124015</t>
  </si>
  <si>
    <t>Meta - Mesetas; Meta - Villavicencio</t>
  </si>
  <si>
    <t>08/20/2014 12:00:00 AM</t>
  </si>
  <si>
    <t>14-1-124104</t>
  </si>
  <si>
    <t>LP-IDM-CO-022-2014</t>
  </si>
  <si>
    <t>0178 DE 2014</t>
  </si>
  <si>
    <t>900795104-3</t>
  </si>
  <si>
    <t>https://www.contratos.gov.co/consultas/detalleProceso.do?numConstancia=14-1-124104</t>
  </si>
  <si>
    <t>13-1-106694</t>
  </si>
  <si>
    <t>Furel S  A</t>
  </si>
  <si>
    <t>Hernan Moreno Perez</t>
  </si>
  <si>
    <t>FUREL SA</t>
  </si>
  <si>
    <t>https://www.contratos.gov.co/consultas/detalleProceso.do?numConstancia=13-1-106694</t>
  </si>
  <si>
    <t>02/25/2014 12:00:00 AM</t>
  </si>
  <si>
    <t>14-1-112427</t>
  </si>
  <si>
    <t>LIC 002-14</t>
  </si>
  <si>
    <t>092-14</t>
  </si>
  <si>
    <t>Consorcio ALBANIA 2014</t>
  </si>
  <si>
    <t>Flinio Andrès Saenz Ortiz</t>
  </si>
  <si>
    <t>1. Consorcio Albania 2014</t>
  </si>
  <si>
    <t>https://www.contratos.gov.co/consultas/detalleProceso.do?numConstancia=14-1-112427</t>
  </si>
  <si>
    <t>ALGUAMALM4</t>
  </si>
  <si>
    <t>Guamal</t>
  </si>
  <si>
    <t>14-1-125449</t>
  </si>
  <si>
    <t>LP-010-2014</t>
  </si>
  <si>
    <t>900785671-5</t>
  </si>
  <si>
    <t>UNION TEMPORAL INNOVAR 2014</t>
  </si>
  <si>
    <t>JAVIER ANDRES MONJE RENGIFO</t>
  </si>
  <si>
    <t>UNION TEMPORAL  INNOVAR 2014</t>
  </si>
  <si>
    <t>https://www.contratos.gov.co/consultas/detalleProceso.do?numConstancia=14-1-125449</t>
  </si>
  <si>
    <t>ESTUDIOS  DISEÑOS y CONSTRUCCION DE LAS INSTITUCIONES EDUCTIVAS AFECTADAS POR EL FENOMENO DEL NINA 2010 ¿ 2011 EN LOS MUNICIPIOS DE MAJAGUAL  SAN ONOFRE Y SAN BENITO ABAD EN EL DEPARTAMENTO DE SUCRE</t>
  </si>
  <si>
    <t>Sucre - Majagual; Sucre - San Benito Abad; Sucre - San Onofre</t>
  </si>
  <si>
    <t>04/24/2014 12:00:00 AM</t>
  </si>
  <si>
    <t>14-1-116810</t>
  </si>
  <si>
    <t>LP-004-2014</t>
  </si>
  <si>
    <t>CONSORCIO AULAS SUCRE 2014</t>
  </si>
  <si>
    <t>HUMBERTO PEREZ RIVERA</t>
  </si>
  <si>
    <t>https://www.contratos.gov.co/consultas/detalleProceso.do?numConstancia=14-1-116810</t>
  </si>
  <si>
    <t>MINSALUD4</t>
  </si>
  <si>
    <t>Cundinamarca - Carmen de Carupa; Cundinamarca - Tabio</t>
  </si>
  <si>
    <t>01/27/2014 12:00:00 AM</t>
  </si>
  <si>
    <t>14-11-2310437</t>
  </si>
  <si>
    <t>MSPS -SAMC NO. 01 DE 2014</t>
  </si>
  <si>
    <t>163-2014</t>
  </si>
  <si>
    <t>900721536-4</t>
  </si>
  <si>
    <t>UNION TEMPORAL CONSULTORIA GUERFOR 2014</t>
  </si>
  <si>
    <t>OSCAR GUERRERO PIÑEROS</t>
  </si>
  <si>
    <t>PROYECTO 1: UNION TEMPORAL CONSTRUDOS PROYECTO 2: UNION TEMPORAL CONSULTORIA GUERFOR 2014</t>
  </si>
  <si>
    <t>PROYECTO 1: 1. UNION TEMPORAL CONSTRUDOS 100.00 PUNTOS 2. UNION TEMPORAL CONSULTORIA GUERFOR 2014 92.78 PUNTOS 3. CONSORCIO CHAGRA  86.66 PUNTOS 4. CONSORCIO HOSPITALARIO  84.81  PUNTOS  PROYECTO 2:  1. UNION TEMPORAL CONSULTORIA GUERFOR 2014   96.52 PUNTOS 2. CONSORCIO CHAGRA     93.80 PUNTOS 3. CONSORCIO PROSALUD  92.51 PUNTOS 4. UNION TEMPORAL CONSTRUDOS    91.74  PUNTOS 5. CONSORCIO CONSTRUIR 21    90.48 PUNTOS 6. FACMOS DEPANEL    89.81 PUNTOS 7. INZET S.A.S.   87.40 PUNTOS</t>
  </si>
  <si>
    <t>https://www.contratos.gov.co/consultas/detalleProceso.do?numConstancia=14-11-2310437</t>
  </si>
  <si>
    <t>CONSTRUCCION DE LA SEDE ADMINISTRATIVA DE LA ALCALDIA DE SINCELEJO FASE DOS EN EL MUNICIPIO DE SINCELEJO DEPARTAMENTO DE SUCRE.</t>
  </si>
  <si>
    <t>14-1-116859</t>
  </si>
  <si>
    <t>LP-008-OP-2014</t>
  </si>
  <si>
    <t>900.047.321-7</t>
  </si>
  <si>
    <t>COMPAÑIA DE INGENIERIA NEGOCIOS Y SERVICIOS S.A.</t>
  </si>
  <si>
    <t>8.711.590</t>
  </si>
  <si>
    <t>GARY EBERTO ESPITIA CAMARGO</t>
  </si>
  <si>
    <t>COINSES S.A.</t>
  </si>
  <si>
    <t>https://www.contratos.gov.co/consultas/detalleProceso.do?numConstancia=14-1-116859</t>
  </si>
  <si>
    <t>14-1-114214</t>
  </si>
  <si>
    <t>LP- SE-OP-04- 2014</t>
  </si>
  <si>
    <t>MP-319-2014</t>
  </si>
  <si>
    <t>CONSORCIO INPROLAT</t>
  </si>
  <si>
    <t>CARLOS MANUEL OLARTE MARTINEZ</t>
  </si>
  <si>
    <t>CONSORCIO INPROLAT  R.L CARLOS MANUEL OLARTE MARTINEZ  CC.18.497.613</t>
  </si>
  <si>
    <t>500 puntos</t>
  </si>
  <si>
    <t>https://www.contratos.gov.co/consultas/detalleProceso.do?numConstancia=14-1-114214</t>
  </si>
  <si>
    <t>13-1-109135</t>
  </si>
  <si>
    <t>LP-672-2013</t>
  </si>
  <si>
    <t>261 de 2014</t>
  </si>
  <si>
    <t>900626914-9</t>
  </si>
  <si>
    <t>CONSORCIO VEGA</t>
  </si>
  <si>
    <t>consorcio vega integrado por mauro velez gomez con cc 71338676 con el 50% y Luis carlos garcia correa con cc 71531381</t>
  </si>
  <si>
    <t>1. consorcio vega 997 66 2. consorcio obras sociales parques 996 71 3.curva ltda 996 58 4.ut parques el occidente 994 03</t>
  </si>
  <si>
    <t>https://www.contratos.gov.co/consultas/detalleProceso.do?numConstancia=13-1-109135</t>
  </si>
  <si>
    <t>OPTIMIZACION PLAN MAESTRO DE ALCANTARILLADO MUNICIPIO DE TOLEDO  NORTE DE SANTANDER</t>
  </si>
  <si>
    <t>03/31/2014 12:00:00 AM</t>
  </si>
  <si>
    <t>14-1-115214</t>
  </si>
  <si>
    <t>LP-SAPSB-001-2014</t>
  </si>
  <si>
    <t>CONTRATO DE OBRA 013 DE 2014</t>
  </si>
  <si>
    <t>900739733-8</t>
  </si>
  <si>
    <t>Consorcio Alcantarillado Toledo</t>
  </si>
  <si>
    <t>5.440.172</t>
  </si>
  <si>
    <t>Vilman Garcia Caceres</t>
  </si>
  <si>
    <t>CONSORCIO ALCANTARILLADO TOLEDO R/L. VILMAN GARCIA CACERES</t>
  </si>
  <si>
    <t>https://www.contratos.gov.co/consultas/detalleProceso.do?numConstancia=14-1-115214</t>
  </si>
  <si>
    <t>Meta - Cumaral; Meta - Restrepo</t>
  </si>
  <si>
    <t>14-1-117395</t>
  </si>
  <si>
    <t>LP-IDM-CO-006-2014</t>
  </si>
  <si>
    <t>0088 DE 2014</t>
  </si>
  <si>
    <t>https://www.contratos.gov.co/consultas/detalleProceso.do?numConstancia=14-1-117395</t>
  </si>
  <si>
    <t>CONSTRUCCION CONTROL DE CAUCE  PROTECCION Y REPOSICION INTERCEPTOR QUEBRADA LA CHIQUITA-ETAPA 3 MUNICIPIO DE BUCARAMANGA; CONSTRUCCION  OPTIMIZACION Y RECTIFICACION INTERCEPTOR LA CUELLAR  SECTOR BARRIO EL CRISTAL Y CONSTRUCCION Y REPOSICION AL ALCANTARILLADO CARRERA 24 ENTRE LA TRANSVERSAL 24 A LA CALLE 89  BARRIO DIAMANTE II  MUNICIPIO DE BUCARAMANGA</t>
  </si>
  <si>
    <t>13-1-107974</t>
  </si>
  <si>
    <t>IT-LP-13-24</t>
  </si>
  <si>
    <t>UNION TEMPORAL ALCANTARILLADOS 2014</t>
  </si>
  <si>
    <t>UNION TEMPORAL ALCANTARILLADOS 2014 -1000 PUNTOS</t>
  </si>
  <si>
    <t>https://www.contratos.gov.co/consultas/detalleProceso.do?numConstancia=13-1-107974</t>
  </si>
  <si>
    <t>14-1-121877</t>
  </si>
  <si>
    <t>144 DE 2014</t>
  </si>
  <si>
    <t>900773737-0</t>
  </si>
  <si>
    <t>COSORCIO AMBIENTAL COGUA</t>
  </si>
  <si>
    <t>19201990 DE BOGOTA</t>
  </si>
  <si>
    <t>IVAN ORLANDO ABREO MONSALVE</t>
  </si>
  <si>
    <t>OPTIMIZACION Y MEJORAMIENTO DE LA PLANTA DE TRATAMIENTO DE AGUAS RESIDUALES -PTAR DEL MUNICIPIO DE COGUA CUNDINAMARCA  DE ACUERDO AL CONVENIO INTERADMINISTRATIVO DE ASOCIACION No. 0877 DE 2013  SUSCRITO ENTRE LA CORPORACION AUTONOMA REGIONAL DE CUNDINAMARCA-CAR Y EL MUNICIPIO DE COGUA</t>
  </si>
  <si>
    <t>CONSORCIO AMBIENTAL COGUA</t>
  </si>
  <si>
    <t>CONSORCIO AMBIENTAL COGUA....................1000 PUNTOS</t>
  </si>
  <si>
    <t>https://www.contratos.gov.co/consultas/detalleProceso.do?numConstancia=14-1-121877</t>
  </si>
  <si>
    <t>MEJORAMIENTO DE VIAS MEDIANTE CONCRETO HIDRAULICO Y REPOSICION DE REDES PARA ALCANTARILLADO SANITARIO CONSTRUCCION DE REDES PARA ALCANTARILLADO PLUVIAL EN LA CALLE 25 ENTRE CARRERA 24 Y CARRERA 13B DEL MUNICIPIO DE ACACIAS ¿ META</t>
  </si>
  <si>
    <t>14-1-129276</t>
  </si>
  <si>
    <t>DOAC-LP-019-2014</t>
  </si>
  <si>
    <t>DOAC-435-2014</t>
  </si>
  <si>
    <t>900.803.587-2</t>
  </si>
  <si>
    <t>CONSORCIO GUARATARA 2015</t>
  </si>
  <si>
    <t>17 419.758</t>
  </si>
  <si>
    <t>MEJORAMIENTO DE VIAS MEDIANTE CONCRETO HIDRAULICO Y REPOSICION DE REDES PARA ALCANTARILLADO SANITARIO CONSTRUCCION DE REDES PARA ALCANTARILLADO PLUVIAL EN LA CALLE 25 ENTRE CARRERA 24 Y CARRERA 1313 DEL MUNICIPIO DE ACACIAS ¿ META</t>
  </si>
  <si>
    <t>UNICO PROPONENTE</t>
  </si>
  <si>
    <t>https://www.contratos.gov.co/consultas/detalleProceso.do?numConstancia=14-1-129276</t>
  </si>
  <si>
    <t>10/16/2014 12:00:00 AM</t>
  </si>
  <si>
    <t>14-1-127465</t>
  </si>
  <si>
    <t>CAS-SG-LP-034-2014</t>
  </si>
  <si>
    <t>CTO 2084-2014</t>
  </si>
  <si>
    <t>DHZ INGENIERIA S.A.S</t>
  </si>
  <si>
    <t>DHZ INGENIERIA S.A.S   R/L   VICTOR HUGO ZAPATA</t>
  </si>
  <si>
    <t>DHZ INGENIERIA S.A.S    PTOS   1000/1000</t>
  </si>
  <si>
    <t>https://www.contratos.gov.co/consultas/detalleProceso.do?numConstancia=14-1-127465</t>
  </si>
  <si>
    <t>04/21/2014 12:00:00 AM</t>
  </si>
  <si>
    <t>14-1-116523</t>
  </si>
  <si>
    <t>LP-002-2014</t>
  </si>
  <si>
    <t>900736149-2</t>
  </si>
  <si>
    <t>UNION TEMPORAL CDI Y ALCALDIA CUMARAL</t>
  </si>
  <si>
    <t>35.260.257</t>
  </si>
  <si>
    <t>JENNY PATRICIA GONZALEZ LEIVA</t>
  </si>
  <si>
    <t>CONSTRUCCION DEL PALACIO MUNICIPAL Y EL CENTRO DE DESARROLLO INFANTIL DEL MUNICIPIO DE CUMARAL ¿ META</t>
  </si>
  <si>
    <t>UNION TEMPORAL CDI Y ALCALDIA CUMARAL  R.L. JENNY PATRICIA GONZALEZ LEIVA C.C. No. 35.260.257 de Villavicencio - Meta</t>
  </si>
  <si>
    <t>https://www.contratos.gov.co/consultas/detalleProceso.do?numConstancia=14-1-116523</t>
  </si>
  <si>
    <t>13-1-105494</t>
  </si>
  <si>
    <t>LP-INFICALDAS-027-2013</t>
  </si>
  <si>
    <t>PV-020-2014</t>
  </si>
  <si>
    <t>900697541-9</t>
  </si>
  <si>
    <t>CONSORCIO CURAZAO 27-13</t>
  </si>
  <si>
    <t>CONSORCIO CURAZAO 27-13  $      4 536 079 689  1000 CONSORCIO VIAL 27  $      4 534 466 255  980 PAVIMENTAR S.A.  $      4 526 283 239  960 CONSORCIO OCCIDENTE  $      4 485 919 456  940 CONSORCIO VIAL CALDAS 27  $      4 596 997 449  920 CONSORCIO NUEVO CALDAS IMP  $      4 417 259 148  900</t>
  </si>
  <si>
    <t>https://www.contratos.gov.co/consultas/detalleProceso.do?numConstancia=13-1-105494</t>
  </si>
  <si>
    <t>14-1-112054</t>
  </si>
  <si>
    <t>AMJI LP 004 DE 2014</t>
  </si>
  <si>
    <t>CONSORCIO VARIANTE HOSPITAL</t>
  </si>
  <si>
    <t>77.022.209</t>
  </si>
  <si>
    <t>ROGELIO BORQUEZ OSPINA</t>
  </si>
  <si>
    <t>https://www.contratos.gov.co/consultas/detalleProceso.do?numConstancia=14-1-112054</t>
  </si>
  <si>
    <t>892280055-1</t>
  </si>
  <si>
    <t>ALSANAGUSTIN1</t>
  </si>
  <si>
    <t>14-1-113160</t>
  </si>
  <si>
    <t>LICITACION_PUBLICA_002_2014</t>
  </si>
  <si>
    <t>900722446-4</t>
  </si>
  <si>
    <t>CONSORCIO LAC GALAN SAN AGUSTIN 2014</t>
  </si>
  <si>
    <t>RODRIGO ACOSTA PEREZ</t>
  </si>
  <si>
    <t>80 puntos.</t>
  </si>
  <si>
    <t>https://www.contratos.gov.co/consultas/detalleProceso.do?numConstancia=14-1-113160</t>
  </si>
  <si>
    <t>14-1-123140</t>
  </si>
  <si>
    <t>LP Nº 001-2014</t>
  </si>
  <si>
    <t>900776457-7</t>
  </si>
  <si>
    <t>CONSORCIO SEDE CVS 2014</t>
  </si>
  <si>
    <t>JULIO JAVIER PALOMINO CASTILLO</t>
  </si>
  <si>
    <t>CONSTRUCCION DE LA TERCERA ETAPA Y ULTIMA FASE DE LA NUEVA SEDE DE LA CORPORACION AUTONOMA REGIONAL DE LOS VALLES DEL SINU Y SAN JORGE  MONTERIA  CORDOBA.</t>
  </si>
  <si>
    <t>CONSORCIO SEDE CVS 2014 - PRIMER LUGAR 1000 PUNTOS</t>
  </si>
  <si>
    <t>https://www.contratos.gov.co/consultas/detalleProceso.do?numConstancia=14-1-123140</t>
  </si>
  <si>
    <t>CORMAGDALENA2</t>
  </si>
  <si>
    <t>14-1-112907</t>
  </si>
  <si>
    <t>LP-001-14</t>
  </si>
  <si>
    <t>0-0012-2014</t>
  </si>
  <si>
    <t>900.726.274-2</t>
  </si>
  <si>
    <t>CONSORCIO CONSTRUPO</t>
  </si>
  <si>
    <t>92.531.680</t>
  </si>
  <si>
    <t>https://www.contratos.gov.co/consultas/detalleProceso.do?numConstancia=14-1-112907</t>
  </si>
  <si>
    <t>164-2014</t>
  </si>
  <si>
    <t>900722432-1</t>
  </si>
  <si>
    <t>UNION TEMPORAL CONSTRUDOS</t>
  </si>
  <si>
    <t>EDGAR ALFREDO SALAZAR BERNAL</t>
  </si>
  <si>
    <t>Antioquia - Briceño; Antioquia - Entrerrios; Antioquia - Santa Rosa de Osos</t>
  </si>
  <si>
    <t>14-1-113520</t>
  </si>
  <si>
    <t>2014-PE-LP-004</t>
  </si>
  <si>
    <t>800.207.914-9</t>
  </si>
  <si>
    <t>CONCIVE S.A.S</t>
  </si>
  <si>
    <t>39.187.323</t>
  </si>
  <si>
    <t>MARGARITA MARIA BERNAL LONDOÑO</t>
  </si>
  <si>
    <t>.CONCIVE S.A.S. CON NIT 800.207.914-9</t>
  </si>
  <si>
    <t>1. concive sas 2 curva ltda</t>
  </si>
  <si>
    <t>https://www.contratos.gov.co/consultas/detalleProceso.do?numConstancia=14-1-113520</t>
  </si>
  <si>
    <t>ADECUACION  REPOSICION Y MEJORAMIENTO DE ANDENES DEL CENTRO HISTORIC° COMPRENDIDO: CALLE 2 ENTRE CARRERAS 16 Y 20  CARRERAS 17  18  19 Y 20 ENTRE CALLES 2 Y 4  Y CARRERA 16 ENTRE CALLE 2 Y 3  DEL MUNICIPIO DE PORE  DEPARTAMENTO DE CASANARE .</t>
  </si>
  <si>
    <t>13-1-108645</t>
  </si>
  <si>
    <t>MP-LP-008-2013</t>
  </si>
  <si>
    <t>CONTRATO DE OBRA NO. 048 DE ENERO 27 DE 2014.</t>
  </si>
  <si>
    <t>NIT: 900.694.101-8</t>
  </si>
  <si>
    <t>UNION TEMPORAL ESPACIO URBANO</t>
  </si>
  <si>
    <t>C.C. No. 88.221.968 de COcuta N de S</t>
  </si>
  <si>
    <t>R/L. OSCAR MAURICIO AVENDANO MEJIA</t>
  </si>
  <si>
    <t>ADECUACION  REPOSICION Y MEJORAMIENTO DE ANDENES DEL CENTRO HISTORICO COMPRENDIDO: CALLE 2 ENTRE CARRERAS 16 Y 20  CARRERAS 17  18  19 Y 20 ENTRE CALLES 2 Y 4  Y CARRERA 16 ENTRE CALLE 2 Y 3  DEL MUNICIPIO DE PORE  DEPARTAMENTO DE CASANARE .</t>
  </si>
  <si>
    <t>UNION TEMPORAL ESPACIO URBANO  RA. OSCAR MAURICIO AVENDANO MEJIA dentificado con cedula de ciudadania C.0 88.221.968 de CUCUTA  con sede en Ia carrera 23 #7-58 oficina 203 Yopal Casanare</t>
  </si>
  <si>
    <t>UNION TEMPORAL ESPACIO URBANO  RA. OSCAR MAURICIO AVENDANO MEJIA dentificado con cedula de ciudadania C.0 88.221.968 de CUCUTA  con sede en Ia carrera 23 #7-58 oficina 203 Yopal Casanare  HABILITADO</t>
  </si>
  <si>
    <t>https://www.contratos.gov.co/consultas/detalleProceso.do?numConstancia=13-1-108645</t>
  </si>
  <si>
    <t>13-1-109141</t>
  </si>
  <si>
    <t>LP-IDM-CO-014-2013</t>
  </si>
  <si>
    <t>0058 DE 2014</t>
  </si>
  <si>
    <t>900 719 298-1</t>
  </si>
  <si>
    <t>https://www.contratos.gov.co/consultas/detalleProceso.do?numConstancia=13-1-109141</t>
  </si>
  <si>
    <t>MEJORAMIENTO Y MANTENIMIENTO DE LA CARRETERA CAUYA - SUPIA - LA PINTADA  RUTA 2508  SECTOR CAUYA-SUPIA-LA FELISA (PR00+0000 - PR61+0000)</t>
  </si>
  <si>
    <t>06/26/2014 12:00:00 AM</t>
  </si>
  <si>
    <t>14-1-121142</t>
  </si>
  <si>
    <t>LP-DO-SRN-018-2014</t>
  </si>
  <si>
    <t>1188-2014</t>
  </si>
  <si>
    <t>900767255-8</t>
  </si>
  <si>
    <t>CONSORCIO VIAL COLOMBIA 20-14</t>
  </si>
  <si>
    <t>JUAN RICARDO POSADA OSORIO</t>
  </si>
  <si>
    <t>https://www.contratos.gov.co/consultas/detalleProceso.do?numConstancia=14-1-121142</t>
  </si>
  <si>
    <t>14-1-113452</t>
  </si>
  <si>
    <t>CONVOCATORIA PUBLICA N° 08 L.P. -2014</t>
  </si>
  <si>
    <t>PS.GCT.2.7.014-161</t>
  </si>
  <si>
    <t>900728903-6</t>
  </si>
  <si>
    <t>CONSORCIO  RIO NEGRITO</t>
  </si>
  <si>
    <t>CONSORCIO  RIO NEGRITO-</t>
  </si>
  <si>
    <t>https://www.contratos.gov.co/consultas/detalleProceso.do?numConstancia=14-1-113452</t>
  </si>
  <si>
    <t>13-1-105493</t>
  </si>
  <si>
    <t>LP-INFICALDAS-026-2013</t>
  </si>
  <si>
    <t>PV-019-2014</t>
  </si>
  <si>
    <t>900690331-7</t>
  </si>
  <si>
    <t>CONSORCIO VIAL 026</t>
  </si>
  <si>
    <t>CONSORCIO VIAL 26  $      4 224 793 193  1000</t>
  </si>
  <si>
    <t>CONSORCIO VIAL 26  $      4 224 793 193  1000 CONSORCIO MARGARITAS 26-13  $      4 206 762 219  980 PAVIMENTAR S.A.  $      4 250 230 023  960 CONSORCIO OCCIDENTE  $      4 170 244 404  940 CONSORCIO VIAL CALDAS 2013  $      4 273 774 859  920 CONSORCIO NUEVO CALDAS IMP  $      4 099 396 184  900</t>
  </si>
  <si>
    <t>https://www.contratos.gov.co/consultas/detalleProceso.do?numConstancia=13-1-105493</t>
  </si>
  <si>
    <t>11/19/2014 12:00:00 AM</t>
  </si>
  <si>
    <t>14-1-129728</t>
  </si>
  <si>
    <t>Licitacionpublica_21_2014</t>
  </si>
  <si>
    <t>900806064-6</t>
  </si>
  <si>
    <t>UNION TEMPORAL VERTEDERO EL HATO</t>
  </si>
  <si>
    <t>UNION TEMPORAL VERTEDERO  EL HATO</t>
  </si>
  <si>
    <t>https://www.contratos.gov.co/consultas/detalleProceso.do?numConstancia=14-1-129728</t>
  </si>
  <si>
    <t>13-1-109356</t>
  </si>
  <si>
    <t>LP-IDM-CO-016-2013</t>
  </si>
  <si>
    <t>0068 DE 2014</t>
  </si>
  <si>
    <t>900 717 993-1</t>
  </si>
  <si>
    <t>https://www.contratos.gov.co/consultas/detalleProceso.do?numConstancia=13-1-109356</t>
  </si>
  <si>
    <t>13-1-108578</t>
  </si>
  <si>
    <t>LP-027 DE 2013</t>
  </si>
  <si>
    <t>729 DE 2014</t>
  </si>
  <si>
    <t>TRAING TRABAJOS DE INGENIERIA S.A.S</t>
  </si>
  <si>
    <t>EDGAR EDUARDO SANTA CRUZ MORALES</t>
  </si>
  <si>
    <t>REHABILITACION DE LA AVENIDA 40 CALZADA PRINCIPAL DESDE LA CALLE 12B HASTA LA CALLE 26 EN EL MUNICIPIO DE VILLAVICENCIO Y REHABILITACION DE LA PARALELA DE LA AVENIDA 40 ENTRE CALLE 23 HASTA CALLE 26 (PARQUE SAN BENITO)</t>
  </si>
  <si>
    <t>TRAING TRABAJOS DE INGENIERIA S.A.S. HABIL JURIDICA  FINANCIERA Y TECNICAMENTE. CALIFICACION 1000 PUNTOS</t>
  </si>
  <si>
    <t>https://www.contratos.gov.co/consultas/detalleProceso.do?numConstancia=13-1-108578</t>
  </si>
  <si>
    <t>07/28/2014 12:00:00 AM</t>
  </si>
  <si>
    <t>14-1-122966</t>
  </si>
  <si>
    <t>LP-AMM-0002</t>
  </si>
  <si>
    <t>133 de 2014</t>
  </si>
  <si>
    <t>17419758 DE ACACIAS META</t>
  </si>
  <si>
    <t>UNICO OFERENTE 1000</t>
  </si>
  <si>
    <t>https://www.contratos.gov.co/consultas/detalleProceso.do?numConstancia=14-1-122966</t>
  </si>
  <si>
    <t>890501422-4</t>
  </si>
  <si>
    <t>ALCHITARAQUE1</t>
  </si>
  <si>
    <t>Chitaraque</t>
  </si>
  <si>
    <t>14-1-120021</t>
  </si>
  <si>
    <t>LP-PO-2014-06-01</t>
  </si>
  <si>
    <t>900.756.026-0</t>
  </si>
  <si>
    <t>CONSORCIO CARBONERA  BVO</t>
  </si>
  <si>
    <t>27.355.806 De Mocoa</t>
  </si>
  <si>
    <t>MEJORAMIENTO Y PAVIMENTACION DE LA VIA CHITARAQUE CARBONERA  MUNICIPIO DE CHITARAQUE DEPARTAMENTO DE BOYACA</t>
  </si>
  <si>
    <t>CONSORCIO CARBONERA BVO</t>
  </si>
  <si>
    <t>90 PUNTOS CONSORCIO CARBONERA BVO</t>
  </si>
  <si>
    <t>https://www.contratos.gov.co/consultas/detalleProceso.do?numConstancia=14-1-120021</t>
  </si>
  <si>
    <t>CONSTRUCCION DE POLIDEPORTIVOS  EN LOS MUNICIPIOS DE ACACIAS  CASTILLO  PUERTO LOPEZ Y GUAMAL EN EL DEPARTAMENTO DEL META</t>
  </si>
  <si>
    <t>13-1-109365</t>
  </si>
  <si>
    <t>LP-IDM-CO-017-2013</t>
  </si>
  <si>
    <t>0072 DE 2014</t>
  </si>
  <si>
    <t>900 717 986-1</t>
  </si>
  <si>
    <t>https://www.contratos.gov.co/consultas/detalleProceso.do?numConstancia=13-1-109365</t>
  </si>
  <si>
    <t>14-1-129051</t>
  </si>
  <si>
    <t>LP-023 DE 2014</t>
  </si>
  <si>
    <t>1512 DE 2014</t>
  </si>
  <si>
    <t>900798579-1</t>
  </si>
  <si>
    <t>UNION TEMPORAL LA GRAMA -EL TIGRE</t>
  </si>
  <si>
    <t>3.255.904</t>
  </si>
  <si>
    <t>JOSE NORVEY PINEDA CORTES</t>
  </si>
  <si>
    <t>UNION TEMPORAL LA GRAMA -EL TIGRE ES HABIL CON 800 PUNTOS</t>
  </si>
  <si>
    <t>https://www.contratos.gov.co/consultas/detalleProceso.do?numConstancia=14-1-129051</t>
  </si>
  <si>
    <t>14-12-3107407</t>
  </si>
  <si>
    <t>159-2014</t>
  </si>
  <si>
    <t>AGUAS DE MANIZALES S.A. E.S.P</t>
  </si>
  <si>
    <t>https://www.contratos.gov.co/consultas/detalleProceso.do?numConstancia=14-12-3107407</t>
  </si>
  <si>
    <t>08/28/2014 12:00:00 AM</t>
  </si>
  <si>
    <t>14-1-124439</t>
  </si>
  <si>
    <t>DRC-0027- 2014</t>
  </si>
  <si>
    <t>811.0010599-6</t>
  </si>
  <si>
    <t>FACELCO S.A.S</t>
  </si>
  <si>
    <t>71.577.514</t>
  </si>
  <si>
    <t>ALEJANDRO ARANGO SANCHEZ</t>
  </si>
  <si>
    <t>https://www.contratos.gov.co/consultas/detalleProceso.do?numConstancia=14-1-124439</t>
  </si>
  <si>
    <t>14-1-120961</t>
  </si>
  <si>
    <t>CAS-SG-LP-011-2014</t>
  </si>
  <si>
    <t>CTO 1656 - 2014</t>
  </si>
  <si>
    <t>900764356-1</t>
  </si>
  <si>
    <t>CONSORCIO VIAS DEL CASANARE 2014</t>
  </si>
  <si>
    <t>ISRAEL ANTONIO CALVO HURTADO</t>
  </si>
  <si>
    <t>CONSORCIO VIAS DEL CASANARE 2014 R/L ISRAEL ANTONIO CALVO HURTADO</t>
  </si>
  <si>
    <t>https://www.contratos.gov.co/consultas/detalleProceso.do?numConstancia=14-1-120961</t>
  </si>
  <si>
    <t>CONSTRUCCION DE INFRAESTRUCTURA EDUCATIVA Y OBRAS COMPLEMENTARIAS EN LAS IEM TECNICO INDUSTRIAL  LICEO INTEGRADO  LA SALLE  SANTIAGO PEREZ  GUILLERMO QUIEVEDO Z  TECNICO LUIS ORJUELA Y RURAL SAN JORGE DEL MUNICIPIO DE ZIPAQUIRA</t>
  </si>
  <si>
    <t>13-1-108309</t>
  </si>
  <si>
    <t>LP-016-2013</t>
  </si>
  <si>
    <t>CONTRATO N° 004-2014</t>
  </si>
  <si>
    <t>UNION TEMPORAL COLEGIOS ZIPAQUIRA</t>
  </si>
  <si>
    <t>CONSTRUCCION  DE INFRAESTRUCTURA EDUCATIVA Y OBRAS COMPLEMENTARIAS EN LAS IEM TECNICO INDUSTRIAL  LICEO INTEGRADO LA SALLE   SANTIAGO PEREZ  GUILLERMO QUEVEDO Z  TECNICO LUIS ORJUELA Y RURAL SAN JORGE DEL MUNICIPIO DE ZIPAQUIRA.</t>
  </si>
  <si>
    <t>UNION TEMPORAL COLEGIO ZIPAQUIRA</t>
  </si>
  <si>
    <t>https://www.contratos.gov.co/consultas/detalleProceso.do?numConstancia=13-1-108309</t>
  </si>
  <si>
    <t>DISEÑO  CONSTRUCCION  ADECUACION  MANTENIMIENTO RECONSTRUCCION DE LAS SIGUIENTES VIAS: 1. AVENIDA 10E DESDE LAS CALLES 6BN HACIA LA CALLE15N BARRIO GUAIMARAL; 2. CALLE 8N ENTRE LA AV.3E HACIA LA AV.9E BARRIO CEIBA II Y GUAIMARAL 3. AVENIDA 4 DESDE LA CALLE 3AN HACIA LA CALLE 7N BARRIO PESCADERO(INCLUYE EMPALMES EN LAS INTERSECCIONES CON LAS VIAS CONFLUYENTES) ; 4. AVENIDA 13E DESDE LAS CALLE 6N (ANTIGUA ISS) HACIA LA URBANIZACION ZULIMA Y CALLE 9AN ENTRE AVS 12E HACIA LA AVENIDA 13E ; 5. CALLE 9N ENTRE AV 11 E Y 3E BARRIO GUAIMARAL 6. VIAS INTERNAS DE LA URBANIZACION ZULIMA(AV 12CE DESDE LA CALLE 15N HACIA LA CALLE 15N HACIA LA CALLE 14N Y EMPALMES) ; PERTENECIENTES A LA COMUNA 5 DEL MUNICIPIO DE SAN JOSE DE CUCUTA</t>
  </si>
  <si>
    <t>14-11-2516497</t>
  </si>
  <si>
    <t>SG-GC-SAMC-009-2014</t>
  </si>
  <si>
    <t>900737350-1</t>
  </si>
  <si>
    <t>UNION TEMPORAL VIAS COMUNA CINCO</t>
  </si>
  <si>
    <t>UNION TEMPORAL VIAS COMUNA CINCO  puntos 1000</t>
  </si>
  <si>
    <t>https://www.contratos.gov.co/consultas/detalleProceso.do?numConstancia=14-11-2516497</t>
  </si>
  <si>
    <t>MEJORAMIENTO  Y MANTENIMIENTO DE LAS CARRETERAS LOS PATIOS-LA CALERA-GUASCA Y EL SALITRE-BRICEÑO. DEPARTAMENTO DE CUNDINAMARCA</t>
  </si>
  <si>
    <t>14-1-121956</t>
  </si>
  <si>
    <t>LP-DO-SRN-034-2014</t>
  </si>
  <si>
    <t>1232-2014</t>
  </si>
  <si>
    <t>GUSTAVO HERNAN VELANDIA</t>
  </si>
  <si>
    <t>MEJORAMIENTO Y MANTENIMIETNODE LAS CARRETERAS LOS PATIOS - LA CALERA - GUASCA Y EL SALITRE - BRICEÑO DEPARTAMENTO DE CUNDINAMARCA.</t>
  </si>
  <si>
    <t>GUSTAVO HERNAN VELANDIA POVEDA</t>
  </si>
  <si>
    <t>https://www.contratos.gov.co/consultas/detalleProceso.do?numConstancia=14-1-121956</t>
  </si>
  <si>
    <t>MEJORAMIENTO Y MANTENIMIENTO DE LAS CARRETERAS SAN GIL - MOGOTES - ONZAGA  RUTA 6403  ONZAGA - SANTA ROSITA  RUTA 55BY11  Y SAN GIL - BARICHARA RAMAL A GUANE  RUTA 6402  DEPARTAMENTO DE SANTANDER</t>
  </si>
  <si>
    <t>Santander - Mogotes; Santander - Onzaga; Santander - San Gil</t>
  </si>
  <si>
    <t>14-1-122040</t>
  </si>
  <si>
    <t>LP-DO-SRN-040-2014</t>
  </si>
  <si>
    <t>1375-2014</t>
  </si>
  <si>
    <t>900778251-6</t>
  </si>
  <si>
    <t>CONSORCIO VIAL SAN GIL 2014</t>
  </si>
  <si>
    <t>JULIAN ANDRES COGOLLO BRICEÑO</t>
  </si>
  <si>
    <t>MEJORAMIENTO Y MANTENIMIENTO DE LAS CARRETERAS SAN GIL - MOGOTES - ONZAGA  RUTA 6403  ONZAGA - SANTA ROSITA  RUTA 55BY11  Y SAN GIL - BARICHARA RAMAL A GUANE  RUTA 6402  DEPARTAMENTO DE SANTANDER.</t>
  </si>
  <si>
    <t>https://www.contratos.gov.co/consultas/detalleProceso.do?numConstancia=14-1-122040</t>
  </si>
  <si>
    <t>RISARALDA - E.S.E. SALUD PEREIRA</t>
  </si>
  <si>
    <t>816005003-5</t>
  </si>
  <si>
    <t>ESEPEREIRA</t>
  </si>
  <si>
    <t>Cuando no Exista Pluralidad de Oferentes en el Mercado (Literal G)</t>
  </si>
  <si>
    <t>15-12-3917980</t>
  </si>
  <si>
    <t>RODRIGO CARDENAS GARCIA</t>
  </si>
  <si>
    <t>RAFAEL LUCAS SANDOVAL MORALES</t>
  </si>
  <si>
    <t>https://www.contratos.gov.co/consultas/detalleProceso.do?numConstancia=15-12-3917980</t>
  </si>
  <si>
    <t>15-4-3450785</t>
  </si>
  <si>
    <t>ICSC-0550-2014</t>
  </si>
  <si>
    <t>1-01-34100-0899-2014</t>
  </si>
  <si>
    <t>900797633-7</t>
  </si>
  <si>
    <t>CONSORCIO REDES BOLIVAR ZONA 4</t>
  </si>
  <si>
    <t>https://www.contratos.gov.co/consultas/detalleProceso.do?numConstancia=15-4-3450785</t>
  </si>
  <si>
    <t>Baranoa</t>
  </si>
  <si>
    <t>14-1-124170</t>
  </si>
  <si>
    <t>LP-DG-GTL-064-2014</t>
  </si>
  <si>
    <t>1420-2014</t>
  </si>
  <si>
    <t>800011651-4</t>
  </si>
  <si>
    <t>INGENIERIA Y CONTRATOS LTDA.</t>
  </si>
  <si>
    <t>CARLOS EDUARDO DUQUE ESCOBAR</t>
  </si>
  <si>
    <t>GESTION AMBIENTAL DEL PROYECTO  CRUCE DE LA CORDILLERA CENTRAL  MEDIANTE LA CONSTRUCCION TUBERIA DE ADUCCION DE LOS TUNELES DE LA LINEA.</t>
  </si>
  <si>
    <t>INGENIERIA Y CONTRATOS S.A.S</t>
  </si>
  <si>
    <t>https://www.contratos.gov.co/consultas/detalleProceso.do?numConstancia=14-1-124170</t>
  </si>
  <si>
    <t>832000795-5</t>
  </si>
  <si>
    <t>IMRDCOTA</t>
  </si>
  <si>
    <t>CONSTRUCCION DEL EDIFICIO CENTRO DEPORTIVO Y DE SERVICIOS COMPLEMENTARIOS DEL MUNICIPIO DE COTA</t>
  </si>
  <si>
    <t>07/15/2014 12:00:00 AM</t>
  </si>
  <si>
    <t>14-1-122193</t>
  </si>
  <si>
    <t>LP-01-2014</t>
  </si>
  <si>
    <t>IMRD-COTA-069-2014</t>
  </si>
  <si>
    <t>79.205.702-0</t>
  </si>
  <si>
    <t>https://www.contratos.gov.co/consultas/detalleProceso.do?numConstancia=14-1-122193</t>
  </si>
  <si>
    <t>13-1-105192</t>
  </si>
  <si>
    <t>IT-LP-13-12</t>
  </si>
  <si>
    <t>UNION TEMPORAL REDES ELECTRICAS SANTANDER</t>
  </si>
  <si>
    <t>SAMUEL FELIPE OTALORA ORTIZ</t>
  </si>
  <si>
    <t>UNION TEMPORAL REDES ELECTRICAS SANTANDER - PRIMER LUGAR</t>
  </si>
  <si>
    <t>https://www.contratos.gov.co/consultas/detalleProceso.do?numConstancia=13-1-105192</t>
  </si>
  <si>
    <t>13-1-109279</t>
  </si>
  <si>
    <t>LP 188 DE 2013</t>
  </si>
  <si>
    <t>111 del 9 de junio de 2014</t>
  </si>
  <si>
    <t>I.D.C INVERSIONES S.A.S</t>
  </si>
  <si>
    <t>IDC INVERSIONES S.A.S -   1000 00 PUNTOS</t>
  </si>
  <si>
    <t>https://www.contratos.gov.co/consultas/detalleProceso.do?numConstancia=13-1-109279</t>
  </si>
  <si>
    <t>14-1-116260</t>
  </si>
  <si>
    <t>LICPUBALC 003 DE 2014</t>
  </si>
  <si>
    <t>CONTRATO OBRA PUBLICA No. 007 DE 2014</t>
  </si>
  <si>
    <t>900.744.550-7</t>
  </si>
  <si>
    <t>C.C.7.685.767 Neiva</t>
  </si>
  <si>
    <t>LUIS ENRIQUE PERDOMO CUBIDES</t>
  </si>
  <si>
    <t>CONSORCIO MEGAOBRAS YAGUARA</t>
  </si>
  <si>
    <t>CONSORCIO MEGAOBRAS YAGUARA  1000 PUNTOS</t>
  </si>
  <si>
    <t>https://www.contratos.gov.co/consultas/detalleProceso.do?numConstancia=14-1-116260</t>
  </si>
  <si>
    <t>Antioquia - San Francisco; Antioquia - San Luis</t>
  </si>
  <si>
    <t>14-1-113793</t>
  </si>
  <si>
    <t>2014-PE-LP-007</t>
  </si>
  <si>
    <t>294 de 2014</t>
  </si>
  <si>
    <t>1. WILLIAM CARDONA OLMOS 2. SOLUCIONES CONSTRUCTIVAS S.A.S.  3. ASER NGENIERIA LTDA 4. CONSORCIO PARQUES JH ORIENTE</t>
  </si>
  <si>
    <t>https://www.contratos.gov.co/consultas/detalleProceso.do?numConstancia=14-1-113793</t>
  </si>
  <si>
    <t>MEJORAMIENTO  Y MANTENIMIENTO DE LA CARRETERA MUNCHIQUE - EL TAMBO -POPAYAN  RUTA 2001 DEPARTAMENTO DEL CAUCA¿</t>
  </si>
  <si>
    <t>14-1-121514</t>
  </si>
  <si>
    <t>LP-DO-SRN-021-2014</t>
  </si>
  <si>
    <t>1169-2014</t>
  </si>
  <si>
    <t>860058389-1</t>
  </si>
  <si>
    <t>INFERCAL S. A.</t>
  </si>
  <si>
    <t>MEJORAMIENTO Y MATENIMIENTO DE LA CARRETERAS MUNCHIQUE - EL TAMBO - POPAYAN RUTA 2001 DEPARTAMENTO DEL CAUCA.</t>
  </si>
  <si>
    <t>https://www.contratos.gov.co/consultas/detalleProceso.do?numConstancia=14-1-121514</t>
  </si>
  <si>
    <t>14-1-125070</t>
  </si>
  <si>
    <t>CONTRATO 741 2014 INFRAESTRUCTURA</t>
  </si>
  <si>
    <t>900.785.322-1</t>
  </si>
  <si>
    <t>CONSORCIO CANALIZACION LA GARCIA</t>
  </si>
  <si>
    <t>PRIMERO CONSORCIO CANALIZACION LA GARCIA PUNTAJE: 999 89 PUNTOS</t>
  </si>
  <si>
    <t>https://www.contratos.gov.co/consultas/detalleProceso.do?numConstancia=14-1-125070</t>
  </si>
  <si>
    <t>REHABILITACION Y RECUPERACION VIA ALTERNA TAURAMENA - MONTERREY  DESDE EL K+000 AL K16 +200 (SECTOR MUNICIPIO DE TAURAMENA).</t>
  </si>
  <si>
    <t>10/31/2014 12:00:00 AM</t>
  </si>
  <si>
    <t>14-1-128579</t>
  </si>
  <si>
    <t>LPMT-SI-025-2014</t>
  </si>
  <si>
    <t>407/2014</t>
  </si>
  <si>
    <t>900.546.289-1</t>
  </si>
  <si>
    <t>PEDRAZA INGENIERIA S.A.S.  NIT. 900.546.289-1  Representada Legalmente por HECTOR JULIO PEDRAZA SANCHEZ C.C. No. 6.759.479 de Tunja</t>
  </si>
  <si>
    <t>total de 908 puntos</t>
  </si>
  <si>
    <t>https://www.contratos.gov.co/consultas/detalleProceso.do?numConstancia=14-1-128579</t>
  </si>
  <si>
    <t>13-1-105018</t>
  </si>
  <si>
    <t>LP-INFICALDAS-025-2013</t>
  </si>
  <si>
    <t>PV-018-2014</t>
  </si>
  <si>
    <t>890921363-1</t>
  </si>
  <si>
    <t>EXPLANACIONES DEL SUR</t>
  </si>
  <si>
    <t>JAVIER DE JESUS  URREGO HERRERA</t>
  </si>
  <si>
    <t>EXPLANACIONES DEL SUR S.A.</t>
  </si>
  <si>
    <t>EXPLANACIONES DEL SUR S.A. 1000 CONSORCIO LA PARROQUIA 25-13 980 PAVIMENTAR S.A. 940 CONSORCIO VIAL CALDAS 2013 960 CONSORCIO VIAL 25 920 CONSORCIO OCCIDENTE 900</t>
  </si>
  <si>
    <t>https://www.contratos.gov.co/consultas/detalleProceso.do?numConstancia=13-1-105018</t>
  </si>
  <si>
    <t>14-1-123865</t>
  </si>
  <si>
    <t>2114-403</t>
  </si>
  <si>
    <t>UNION TEMPORAL PAVIEMENTO JACINTO 2014</t>
  </si>
  <si>
    <t>MARIA DIOMY BARRERA ALFONSO</t>
  </si>
  <si>
    <t>UNION TEMPORAL JACINCTO 2014</t>
  </si>
  <si>
    <t>UNION TEMPORAL JACINCTO 2014  80 PUNTOS</t>
  </si>
  <si>
    <t>https://www.contratos.gov.co/consultas/detalleProceso.do?numConstancia=14-1-123865</t>
  </si>
  <si>
    <t>14-1-119591</t>
  </si>
  <si>
    <t>CAS-SG-LP-010-2014</t>
  </si>
  <si>
    <t>CTO 1204 - 2014</t>
  </si>
  <si>
    <t>INGECOL S.A</t>
  </si>
  <si>
    <t>CRISTIAN GOMEZ MEJIA</t>
  </si>
  <si>
    <t>INGECOL S.A.  R/L CRISTIAN GOMEZ MEJIA</t>
  </si>
  <si>
    <t>INGECOL S.A.     1000 PTOS.</t>
  </si>
  <si>
    <t>https://www.contratos.gov.co/consultas/detalleProceso.do?numConstancia=14-1-119591</t>
  </si>
  <si>
    <t>ALSANPEDRO2</t>
  </si>
  <si>
    <t>MEJORAMIENTO  MANTENIMIENTO Y CONSERVACION  DE LA VIA SAN PEDRO  ¿ SAN JOSE DE LAS PALMAS EN EL   MUNICIPIO DE SAN PEDRO  DEPARTAMENTO DE SUCRE</t>
  </si>
  <si>
    <t>San Pedro</t>
  </si>
  <si>
    <t>Sucre - San Pedro</t>
  </si>
  <si>
    <t>14-1-110624</t>
  </si>
  <si>
    <t>LP-MSS-001-2014</t>
  </si>
  <si>
    <t>COP-LP-001-2014</t>
  </si>
  <si>
    <t>900694267-1</t>
  </si>
  <si>
    <t>CONSORCIO VIAL DEL CARIBE</t>
  </si>
  <si>
    <t>https://www.contratos.gov.co/consultas/detalleProceso.do?numConstancia=14-1-110624</t>
  </si>
  <si>
    <t>14-11-2882460</t>
  </si>
  <si>
    <t>MA-SAM-SOP-009-2014</t>
  </si>
  <si>
    <t>531-2014</t>
  </si>
  <si>
    <t>900772348-4</t>
  </si>
  <si>
    <t>CONSORCIO PROTECCION DE ACERO</t>
  </si>
  <si>
    <t>https://www.contratos.gov.co/consultas/detalleProceso.do?numConstancia=14-11-2882460</t>
  </si>
  <si>
    <t>14-1-123535</t>
  </si>
  <si>
    <t>LIC-37-19-2014</t>
  </si>
  <si>
    <t>2014-OO-37-0015</t>
  </si>
  <si>
    <t>CONSTRUCCION PLAN MAESTRO DE ACUEDUCTO Y ALCANTARILLADO DE LA ZONA URBANA DEL MUNICIPIO DE CAÑASGORDAS ETAPA 2. GRUPO II</t>
  </si>
  <si>
    <t>https://www.contratos.gov.co/consultas/detalleProceso.do?numConstancia=14-1-123535</t>
  </si>
  <si>
    <t>MEJORAMIENTO  Y MANTENIMIENTO DE LAS CARRETERAS EL PORTAL-EL ANTOJO  PASO  POR CHIPAQUE Y PUENTE REAL-PR40+500. DEPARTAMENTO DE CUNDINAMARCA</t>
  </si>
  <si>
    <t>06/27/2014 12:00:00 AM</t>
  </si>
  <si>
    <t>14-1-121202</t>
  </si>
  <si>
    <t>LP-DO-SRN-019-2014</t>
  </si>
  <si>
    <t>1198-2014</t>
  </si>
  <si>
    <t>900769453-9</t>
  </si>
  <si>
    <t>CONSORCIO CAOBA</t>
  </si>
  <si>
    <t>RAUL MARTIN SAADE MEJIA</t>
  </si>
  <si>
    <t>MEJORAMIENTO Y MANTENIMIENTO DE LAS CARRETERAS EL PORTAL - EL ANTOJO  PASO POR CHIPAQUE Y PUENT REAL - PR40+500  DEPARTAMENTO DE CUNDINAMARCA.</t>
  </si>
  <si>
    <t>https://www.contratos.gov.co/consultas/detalleProceso.do?numConstancia=14-1-121202</t>
  </si>
  <si>
    <t>14-1-119776</t>
  </si>
  <si>
    <t>LP 02 DE 2014</t>
  </si>
  <si>
    <t>CONTRATO 034 DE 2014</t>
  </si>
  <si>
    <t>900752985-0</t>
  </si>
  <si>
    <t>CONSORCIO HG</t>
  </si>
  <si>
    <t>TRANSVERSAL 60 No. 124-20 OFICINA 207</t>
  </si>
  <si>
    <t>REALIZAR LAS CONSTRUCCION DE LOS DESPACHOS DE RAMIRIQUI - BOYACA</t>
  </si>
  <si>
    <t>CONSORCIO HG CONFORMADO POR GUSTAVO ADOLFO TORRES DUARTE Y HACER DE COLOMBIA LTDA.</t>
  </si>
  <si>
    <t>VER RESOLUCION DE ADJUDICACION 4000 DE JULIO 22 DE 2014</t>
  </si>
  <si>
    <t>https://www.contratos.gov.co/consultas/detalleProceso.do?numConstancia=14-1-119776</t>
  </si>
  <si>
    <t>14-1-114695</t>
  </si>
  <si>
    <t>LPSOP-005-2014</t>
  </si>
  <si>
    <t>FEDERICO ESTRADA JARAMILLO</t>
  </si>
  <si>
    <t>5       3.307.906.878 00   3.307.906.878 00  5.679.993 63   70 13  3.361.505.902 00   3.361.505.902 00  47.919.030 37  67 7  3.362.706.296 00   3.362.706.296 00  49.119.424 37  64 14  3.363.288.468 00  1 3.363.288.468 00  49.701.596 37  61 23  3.363.352.312 00  1 3.363.352.312 00  49.765.440 37  58 6  3.363.734.532 00  1 3.363.734.532 00  50.147.660 37  55</t>
  </si>
  <si>
    <t>https://www.contratos.gov.co/consultas/detalleProceso.do?numConstancia=14-1-114695</t>
  </si>
  <si>
    <t>02/21/2014 12:00:00 AM</t>
  </si>
  <si>
    <t>14-1-111911</t>
  </si>
  <si>
    <t>LP0012014</t>
  </si>
  <si>
    <t>034 DE 2014</t>
  </si>
  <si>
    <t>C.C. No.77.015.684 de Valledupar</t>
  </si>
  <si>
    <t>UNION TEMPORAL MONGUI 001 DE 2014</t>
  </si>
  <si>
    <t>C.C #36.676.592 de Chiriguana</t>
  </si>
  <si>
    <t>SANDRA MILENA CAMACHO PARRA</t>
  </si>
  <si>
    <t>https://www.contratos.gov.co/consultas/detalleProceso.do?numConstancia=14-1-111911</t>
  </si>
  <si>
    <t>Antioquia - Argelia; Antioquia - El Carmen de Viboral</t>
  </si>
  <si>
    <t>14-1-113792</t>
  </si>
  <si>
    <t>2014-PE-LP-006</t>
  </si>
  <si>
    <t>900.251.190-2</t>
  </si>
  <si>
    <t>CURVA  CONSTRUCCION  URBANISMO  VIAS Y ARQUITECTURA LIMITADA CURVA LTDA</t>
  </si>
  <si>
    <t>86.047.992</t>
  </si>
  <si>
    <t>MAURICIO GUTIERREZ DIAZ</t>
  </si>
  <si>
    <t>CURVA 900.251.190-2</t>
  </si>
  <si>
    <t>1. CURVA LTDA 1000 2. CONCIVE 999 27 3. ICOMSA 990 89</t>
  </si>
  <si>
    <t>https://www.contratos.gov.co/consultas/detalleProceso.do?numConstancia=14-1-113792</t>
  </si>
  <si>
    <t>09/22/2014 12:00:00 AM</t>
  </si>
  <si>
    <t>14-1-125952</t>
  </si>
  <si>
    <t>FDLCH LP 003 2014</t>
  </si>
  <si>
    <t>069 - 2014</t>
  </si>
  <si>
    <t>12.235.424</t>
  </si>
  <si>
    <t>https://www.contratos.gov.co/consultas/detalleProceso.do?numConstancia=14-1-125952</t>
  </si>
  <si>
    <t>14-1-121292</t>
  </si>
  <si>
    <t>PZA LP-003-2014</t>
  </si>
  <si>
    <t>https://www.contratos.gov.co/consultas/detalleProceso.do?numConstancia=14-1-121292</t>
  </si>
  <si>
    <t>01/20/2015 12:00:00 AM</t>
  </si>
  <si>
    <t>15-12-3325993</t>
  </si>
  <si>
    <t>Empresa de Desarrollo Urbano  EDU</t>
  </si>
  <si>
    <t>https://www.contratos.gov.co/consultas/detalleProceso.do?numConstancia=15-12-3325993</t>
  </si>
  <si>
    <t>14-1-114037</t>
  </si>
  <si>
    <t>AMJI LP 008 DE 2014</t>
  </si>
  <si>
    <t>900738010-7</t>
  </si>
  <si>
    <t>CONSORCIO VIAS GALAN</t>
  </si>
  <si>
    <t>72.212.120</t>
  </si>
  <si>
    <t>GUSSMAN JOSE DAZA MIER</t>
  </si>
  <si>
    <t>CONSORCIO VIAS GALAN.</t>
  </si>
  <si>
    <t>https://www.contratos.gov.co/consultas/detalleProceso.do?numConstancia=14-1-114037</t>
  </si>
  <si>
    <t>14-1-117086</t>
  </si>
  <si>
    <t>SI-LP-007-2014</t>
  </si>
  <si>
    <t>900745921-0</t>
  </si>
  <si>
    <t>CONSORCIO EROSION 2014</t>
  </si>
  <si>
    <t>JULIAN ANDRES SERRANO GOMEZ</t>
  </si>
  <si>
    <t>CONSORCIO EROSION 2014 970 PTS.</t>
  </si>
  <si>
    <t>https://www.contratos.gov.co/consultas/detalleProceso.do?numConstancia=14-1-117086</t>
  </si>
  <si>
    <t>MEJORAMIENTO Y MANTENIMIENTO DE LA CARRETERA CRUCE TESALIA ¿  TERUEL  RUTA 4301   DEPARTAMENTO DEL HUILA</t>
  </si>
  <si>
    <t>14-1-122180</t>
  </si>
  <si>
    <t>LP-DO-SRN-042-2014</t>
  </si>
  <si>
    <t>1343-2014</t>
  </si>
  <si>
    <t>INFERCAL S. A</t>
  </si>
  <si>
    <t>MEJORAMIENTO Y MANTENIMIENTO DE LA CARREERA CRUCE TESALIA - TERUEL  RUTA 4301  DEPARTAMENTO DEL HUILA.</t>
  </si>
  <si>
    <t>https://www.contratos.gov.co/consultas/detalleProceso.do?numConstancia=14-1-122180</t>
  </si>
  <si>
    <t>14-1-113844</t>
  </si>
  <si>
    <t>LP 004 DE 2014</t>
  </si>
  <si>
    <t>LP 300 DE 2014</t>
  </si>
  <si>
    <t>811.007.348-1</t>
  </si>
  <si>
    <t>ECOSISTEMAS SAS</t>
  </si>
  <si>
    <t>71.693.692</t>
  </si>
  <si>
    <t>CARLOS HUMBERTO BERNAL ARTEAGA</t>
  </si>
  <si>
    <t>ECOSISTEMAS SAS 939.43</t>
  </si>
  <si>
    <t>https://www.contratos.gov.co/consultas/detalleProceso.do?numConstancia=14-1-113844</t>
  </si>
  <si>
    <t>03/26/2014 12:00:00 AM</t>
  </si>
  <si>
    <t>14-1-114843</t>
  </si>
  <si>
    <t>MP-SI-LP-OP-07-2014</t>
  </si>
  <si>
    <t>MP-343-2014</t>
  </si>
  <si>
    <t>CONSORCIO POTRERILLO - PALMIRA</t>
  </si>
  <si>
    <t>CONSORCIO POTRERILLO - PALMIRA  -850 PUNTOS</t>
  </si>
  <si>
    <t>https://www.contratos.gov.co/consultas/detalleProceso.do?numConstancia=14-1-114843</t>
  </si>
  <si>
    <t>REMODELACION ESTADIO MUNICIPAL DEL MUNICIPIO DE VILLETA ¿ CUNDINAMARCA</t>
  </si>
  <si>
    <t>14-1-118155</t>
  </si>
  <si>
    <t>165-2014</t>
  </si>
  <si>
    <t>900749307-6</t>
  </si>
  <si>
    <t>UNION TEMPORAL VILLETA 2014</t>
  </si>
  <si>
    <t>JUAN DAVID BELLO MONTES</t>
  </si>
  <si>
    <t>UNION TEMPORAL VILLETA 2014 -  CUNDINAMARCA</t>
  </si>
  <si>
    <t>1. UNION TEMPORAL VILLETA 2014 - CUNDINAMARCA - 1.000 PUNTOS</t>
  </si>
  <si>
    <t>https://www.contratos.gov.co/consultas/detalleProceso.do?numConstancia=14-1-118155</t>
  </si>
  <si>
    <t>14-12-2569260</t>
  </si>
  <si>
    <t>MP-53-2014</t>
  </si>
  <si>
    <t>CONSORCIO MP</t>
  </si>
  <si>
    <t>WILLIAM MARIO PORTOCARRERO BANGUERA</t>
  </si>
  <si>
    <t>https://www.contratos.gov.co/consultas/detalleProceso.do?numConstancia=14-12-2569260</t>
  </si>
  <si>
    <t>MEJORAMIENTO DE LA VIA YOPAL LA UNION DEL K 2+540 AL K9+040 DEL MUNICIPIO DE YOPAL CASANARE</t>
  </si>
  <si>
    <t>14-1-115704</t>
  </si>
  <si>
    <t>CAS-SG-LP-001-2014</t>
  </si>
  <si>
    <t>CTO 1151 DE 2014</t>
  </si>
  <si>
    <t>900741515-5</t>
  </si>
  <si>
    <t>UNION TEMPORAL VIA LA UNION</t>
  </si>
  <si>
    <t>WILSON GALINDO GONZALEZ</t>
  </si>
  <si>
    <t>UNION TEMPORAL VIA LA UNION R/L WILSON GALINDO SANCHEZ</t>
  </si>
  <si>
    <t>UNION TEMPORAL VIA LA UNION   850 PTOS</t>
  </si>
  <si>
    <t>https://www.contratos.gov.co/consultas/detalleProceso.do?numConstancia=14-1-115704</t>
  </si>
  <si>
    <t>14-1-123441</t>
  </si>
  <si>
    <t>LP-DO-SRN-060-2014</t>
  </si>
  <si>
    <t>1409-2014</t>
  </si>
  <si>
    <t>900780438-2</t>
  </si>
  <si>
    <t>CONSORCIO IBAGUE</t>
  </si>
  <si>
    <t>HUGO GOMEZ LOZANO</t>
  </si>
  <si>
    <t>CONSTRUCCION DE LA ESTACION SACHICA  LOCALIZADA EN EL PR50+0200 DE LA CARRETERA CHIQUINQUIRA - TUNJA  SECTOR VILLA DE LEYVA - TUNJA  RUTA 6008  MODULO 1.</t>
  </si>
  <si>
    <t>M1: CONSORCIO IBAGUE;  M2: ALCA INGENIERIA S.A.S</t>
  </si>
  <si>
    <t>https://www.contratos.gov.co/consultas/detalleProceso.do?numConstancia=14-1-123441</t>
  </si>
  <si>
    <t>14-1-124433</t>
  </si>
  <si>
    <t>LP 002 - 2014</t>
  </si>
  <si>
    <t>2014-00251</t>
  </si>
  <si>
    <t>900786115-6</t>
  </si>
  <si>
    <t>CONSORCIO AS 2014</t>
  </si>
  <si>
    <t>https://www.contratos.gov.co/consultas/detalleProceso.do?numConstancia=14-1-124433</t>
  </si>
  <si>
    <t>13-1-108907</t>
  </si>
  <si>
    <t>SI-LP-039-2013</t>
  </si>
  <si>
    <t>MARTINEZ BERNAL JUAN PABLO</t>
  </si>
  <si>
    <t>EICON LTDA 1000 PTS.</t>
  </si>
  <si>
    <t>https://www.contratos.gov.co/consultas/detalleProceso.do?numConstancia=13-1-108907</t>
  </si>
  <si>
    <t>11/21/2014 12:00:00 AM</t>
  </si>
  <si>
    <t>14-1-129892</t>
  </si>
  <si>
    <t>LIC 020 MT 2014</t>
  </si>
  <si>
    <t>452 DE 2014</t>
  </si>
  <si>
    <t>900805435-0</t>
  </si>
  <si>
    <t>UNION TEMPORAL VIA VERGANZO</t>
  </si>
  <si>
    <t>7.126.152</t>
  </si>
  <si>
    <t>JORGE ENRIQUE URIBE RODRIGUEZ</t>
  </si>
  <si>
    <t>20 PUNTOS UNION TEMPORAL VIA VERGANZO</t>
  </si>
  <si>
    <t>https://www.contratos.gov.co/consultas/detalleProceso.do?numConstancia=14-1-129892</t>
  </si>
  <si>
    <t>03/28/2014 12:00:00 AM</t>
  </si>
  <si>
    <t>14-1-115167</t>
  </si>
  <si>
    <t>https://www.contratos.gov.co/consultas/detalleProceso.do?numConstancia=14-1-115167</t>
  </si>
  <si>
    <t>CONTRATAR LAS OBRAS DE ADECUACION Y MANTENIMIENTO DE SEDES DE LA FISCALIA GENERAL DE LA NACION (SECCION DE ANALISIS CRIMINAL-SAC Y SEDE DE LA UNIVERSIDAD UBICADAS EN BOGOTA)</t>
  </si>
  <si>
    <t>10/29/2014 12:00:00 AM</t>
  </si>
  <si>
    <t>14-1-128375</t>
  </si>
  <si>
    <t>FGN-LP-007-2014 NC</t>
  </si>
  <si>
    <t>CONTRATO No. 0487 DE 2014</t>
  </si>
  <si>
    <t>900.801.999-4</t>
  </si>
  <si>
    <t>CONSORCIO ACSU</t>
  </si>
  <si>
    <t>REALIZAR LAS OBRAS DE ADECUACION Y MANTENIMIENTO DE SEDES DE LA FISCALIA GENERAL DE LA NACION (SECCION DE ANALISIS CRIMINAL-SAC Y SEDE DE LA UNIVERSIDAD UBICADAS EN BOGOTA)</t>
  </si>
  <si>
    <t>https://www.contratos.gov.co/consultas/detalleProceso.do?numConstancia=14-1-128375</t>
  </si>
  <si>
    <t>MEJORAMIENTO Y MANTENIMIENTO DE LA CARRETERA CAUCASIA - PLANETA RICA (RUTA 2513) - LA YE (RUTA 2514) EN EL DEPARTAMENTO DE CORDOBA</t>
  </si>
  <si>
    <t>14-1-121864</t>
  </si>
  <si>
    <t>LP-DO-SRN-032-2014</t>
  </si>
  <si>
    <t>1251-2014</t>
  </si>
  <si>
    <t>JORGE ANTONIO DUMAR RODRIGUEZ</t>
  </si>
  <si>
    <t>MEJORAMIENTO Y MANTENIMIENTO DE LA CARRETERA CAUCASIA - PLANETA RICA (RUT 2513) - LA YE (RUTA 2514) EN EL DEPARTAMENTO DE CORDOBA.</t>
  </si>
  <si>
    <t>https://www.contratos.gov.co/consultas/detalleProceso.do?numConstancia=14-1-121864</t>
  </si>
  <si>
    <t>14-1-122016</t>
  </si>
  <si>
    <t>LP-DO-SRN-038-2014</t>
  </si>
  <si>
    <t>1247-2014</t>
  </si>
  <si>
    <t>CONSTRUCTORA INGECON S. A</t>
  </si>
  <si>
    <t>MEJORAMIENTO Y MANTENIMIENTO DE LA CARRETERAS SISGA - CHOCONTA - GUATEQUE - EL SECRETO.</t>
  </si>
  <si>
    <t>https://www.contratos.gov.co/consultas/detalleProceso.do?numConstancia=14-1-122016</t>
  </si>
  <si>
    <t>08/22/2014 12:00:00 AM</t>
  </si>
  <si>
    <t>14-1-124231</t>
  </si>
  <si>
    <t>C- 008 DE 2014</t>
  </si>
  <si>
    <t>839.000.724-8</t>
  </si>
  <si>
    <t>80.093.725</t>
  </si>
  <si>
    <t>YAMID FAJARDO OÑATE</t>
  </si>
  <si>
    <t>https://www.contratos.gov.co/consultas/detalleProceso.do?numConstancia=14-1-124231</t>
  </si>
  <si>
    <t>MEJORAMIENTO Y MANTENIMIENTO DE LA CARRETERA OCAÑA - LA ONDINA - LLANO GRANDE - CONVENCION DEPARTAMENTO DE NORTE DE SANTANDER</t>
  </si>
  <si>
    <t>06/20/2014 12:00:00 AM</t>
  </si>
  <si>
    <t>14-1-120898</t>
  </si>
  <si>
    <t>LP-DO-SRN-016-2014</t>
  </si>
  <si>
    <t>1179-2014</t>
  </si>
  <si>
    <t>EXPLANAN LTDA</t>
  </si>
  <si>
    <t>MEJORAMIENTO Y MANTENIMIENTO DE LA CARRETERA OCAÑA LA ONDINA - LLANO GRANDE - CONVENCION   DEPARTAMENTO DE NORTE DE SANTANDER.</t>
  </si>
  <si>
    <t>https://www.contratos.gov.co/consultas/detalleProceso.do?numConstancia=14-1-120898</t>
  </si>
  <si>
    <t>13-1-107176</t>
  </si>
  <si>
    <t>CAS-SG-LP-013-2013</t>
  </si>
  <si>
    <t>CTO 1131 DE 2014</t>
  </si>
  <si>
    <t>900695375-3</t>
  </si>
  <si>
    <t>UNION TEMPORAL AGUAZUL - MANI</t>
  </si>
  <si>
    <t>UNION TEMPORAL AGUAZUL - MANI R/L WILSON GALINDO SANCHEZ</t>
  </si>
  <si>
    <t>https://www.contratos.gov.co/consultas/detalleProceso.do?numConstancia=13-1-107176</t>
  </si>
  <si>
    <t>13-1-108166</t>
  </si>
  <si>
    <t>L.P. Nº 05-2013</t>
  </si>
  <si>
    <t>900.692.034-3</t>
  </si>
  <si>
    <t>CONSORCIO APARTADO 2014</t>
  </si>
  <si>
    <t>73.198.009</t>
  </si>
  <si>
    <t>OSVALDO MARTELO MARTELO</t>
  </si>
  <si>
    <t>CONSORCIO APARTADO 2014    150 PUNTOS</t>
  </si>
  <si>
    <t>https://www.contratos.gov.co/consultas/detalleProceso.do?numConstancia=13-1-108166</t>
  </si>
  <si>
    <t>13-1-107810</t>
  </si>
  <si>
    <t>1378-LIC-20-17-2013</t>
  </si>
  <si>
    <t>4600001373 DE 2014</t>
  </si>
  <si>
    <t>FERNANDO SANCHEZ MONSALVE</t>
  </si>
  <si>
    <t>Adjudicar a la firma TRAINCO S.A representado legalmente por FERNANDO SANCHEZ MONSALVE identificado con cedula de ciudadania numero 70.117.271.</t>
  </si>
  <si>
    <t>https://www.contratos.gov.co/consultas/detalleProceso.do?numConstancia=13-1-107810</t>
  </si>
  <si>
    <t>900002583-6</t>
  </si>
  <si>
    <t>RTVC14</t>
  </si>
  <si>
    <t>14-1-111475</t>
  </si>
  <si>
    <t>LP 01 - 2014</t>
  </si>
  <si>
    <t>459 - 2014</t>
  </si>
  <si>
    <t>900727603-7</t>
  </si>
  <si>
    <t>YOVANNY FRANCISCO QUINTERO MOLINA</t>
  </si>
  <si>
    <t>https://www.contratos.gov.co/consultas/detalleProceso.do?numConstancia=14-1-111475</t>
  </si>
  <si>
    <t>PRIMERA ETAPA CONSTRUCCION PARQUE DE LA FAMILIA MUNICIPIO DE EL ROSAL  DEPARTAMENTO DE CUNDINAMARCA</t>
  </si>
  <si>
    <t>14-1-127097</t>
  </si>
  <si>
    <t>L-058-2014</t>
  </si>
  <si>
    <t>900795351-6</t>
  </si>
  <si>
    <t>CONSORCIO PARQUES</t>
  </si>
  <si>
    <t>51.903.528</t>
  </si>
  <si>
    <t>https://www.contratos.gov.co/consultas/detalleProceso.do?numConstancia=14-1-127097</t>
  </si>
  <si>
    <t>892099243-5</t>
  </si>
  <si>
    <t>ALGRANADA</t>
  </si>
  <si>
    <t>MEJORAMIENTO Y REHABILITACION DE LA CARRERA 9 ENTRE CALLE 17 Y CALLE 30 MEDIANTE LA PAVIMENTACION EN CONCRETO RIGIDO EN EL MUNICIPIO DE GRANADA-META</t>
  </si>
  <si>
    <t>Granada</t>
  </si>
  <si>
    <t>13-1-107384</t>
  </si>
  <si>
    <t>LP 013-2013</t>
  </si>
  <si>
    <t>210.29.03.01</t>
  </si>
  <si>
    <t>900692322-1</t>
  </si>
  <si>
    <t>UNION TEMPORAL PAVIMENTOS VIAS GRANADA</t>
  </si>
  <si>
    <t>DUPERLY HERNANDEZ GUTIERREZ</t>
  </si>
  <si>
    <t>RESOLUCION DE ADJUDICACION</t>
  </si>
  <si>
    <t>https://www.contratos.gov.co/consultas/detalleProceso.do?numConstancia=13-1-107384</t>
  </si>
  <si>
    <t>MEJORAMIENTO Y MANTENIMIENTO DE LA CARRETERA CUCUTA PUERTO SANTANDER RUTA 55 TRAMO 5507. DEPARTAMENTO NORTE DE SANTANDER</t>
  </si>
  <si>
    <t>14-1-122331</t>
  </si>
  <si>
    <t>LP-DO-SRN-048-2014</t>
  </si>
  <si>
    <t>1310-2014</t>
  </si>
  <si>
    <t>900777889-1</t>
  </si>
  <si>
    <t>CONSORCIO VIAS NORTE 2014</t>
  </si>
  <si>
    <t>JOSE MARIA PEÑARANDA UREÑA</t>
  </si>
  <si>
    <t>MEJORAMIENTO Y MANTENIMIENTO DE LA CARRETERA CUCUTA PUERTO SANTANDER RUTA 55 TRAMO 5507 DEPARTAMENTO  NORTE DE SANTANDER</t>
  </si>
  <si>
    <t>https://www.contratos.gov.co/consultas/detalleProceso.do?numConstancia=14-1-122331</t>
  </si>
  <si>
    <t>DISEÑO  CONSTRUCCION  ADECUACION  MANTENIMIENTO RECONSTRUCCION DE LA SIGUIENTE VIA: 1. RUTA DE BUSES DE ANTONIA SANTOS; PERTENECIENTE A LA COMUNA 8 DEL MUNICIPIO DE SAN JOSE DE CUCUTA</t>
  </si>
  <si>
    <t>13-1-106956</t>
  </si>
  <si>
    <t>SG-GC-LP-0022-2013</t>
  </si>
  <si>
    <t>900692457-5</t>
  </si>
  <si>
    <t>UNION TEMPORAL PAVIMENTO ANTONIA SANTOS</t>
  </si>
  <si>
    <t>UNION TEMPORAL PAVIMENTO ANTONIA SANTOS  PUNTOS  1000</t>
  </si>
  <si>
    <t>https://www.contratos.gov.co/consultas/detalleProceso.do?numConstancia=13-1-106956</t>
  </si>
  <si>
    <t>10/20/2014 12:00:00 AM</t>
  </si>
  <si>
    <t>14-1-127629</t>
  </si>
  <si>
    <t>AMJI LP 025 DE 2014</t>
  </si>
  <si>
    <t>900798348-7</t>
  </si>
  <si>
    <t>CONSORCIO TUCUY</t>
  </si>
  <si>
    <t>19.705.511</t>
  </si>
  <si>
    <t>ARNOLDIS GARCIA HERNANDEZ</t>
  </si>
  <si>
    <t>https://www.contratos.gov.co/consultas/detalleProceso.do?numConstancia=14-1-127629</t>
  </si>
  <si>
    <t>800149894-0</t>
  </si>
  <si>
    <t>ALLAMACARENA2</t>
  </si>
  <si>
    <t>CONSTRUCCION DEL SISTEMA DE ALCANTARILLADO SANITARIO Y PLANTA DE TRATAMIENTO DE AGUAS RESIDUALES ¿PTAR¿ DEL CENTRO POBLADO LA CRISTALINA EN EL MUNICIPIO DE LA MACARENA - DEPARTAMENTO DEL META</t>
  </si>
  <si>
    <t>La Macarena</t>
  </si>
  <si>
    <t>14-1-124905</t>
  </si>
  <si>
    <t>LP-005</t>
  </si>
  <si>
    <t>900783275-2</t>
  </si>
  <si>
    <t>JUAN CARLOS RAMIREZ POSADA</t>
  </si>
  <si>
    <t>https://www.contratos.gov.co/consultas/detalleProceso.do?numConstancia=14-1-124905</t>
  </si>
  <si>
    <t>REHABILITACION Y MANTENIMIENTO DE LAS VIAS DE ACCESO AL CORREGIMIENTO DE SANTA ROSA Y DE LA VEREDA LETICIA  MEDIANTE LA CONSTRUCCION DE PLACAS HUELLAS Y OBRAS DE ARTE  EN EL MUNICIPIO DE SAN ANTERO CORDOBA.</t>
  </si>
  <si>
    <t>14-12-3203102</t>
  </si>
  <si>
    <t>0775 DE 2014</t>
  </si>
  <si>
    <t>900258115-1</t>
  </si>
  <si>
    <t>ASOMOR</t>
  </si>
  <si>
    <t>JAVIER BERRIO VERGARA</t>
  </si>
  <si>
    <t>https://www.contratos.gov.co/consultas/detalleProceso.do?numConstancia=14-12-3203102</t>
  </si>
  <si>
    <t>02/26/2014 12:00:00 AM</t>
  </si>
  <si>
    <t>14-1-112534</t>
  </si>
  <si>
    <t>900724260-0</t>
  </si>
  <si>
    <t>10.766.015</t>
  </si>
  <si>
    <t>1000 1</t>
  </si>
  <si>
    <t>https://www.contratos.gov.co/consultas/detalleProceso.do?numConstancia=14-1-112534</t>
  </si>
  <si>
    <t>AUNAR ESFUERZOS ENTRE EL MUNICIPIO DE FONSECA Y EL INSTITUTO NACIONAL DE VIAS CON EL FIN DE ADELANTAR LA EJECUCION DEL PROYECTO : MEJORAMIENTO Y MANTENIMIENTO DE LA GLORIETA DE FONSECA  UBICADA EN EL PR 4+0360  PASO NACIONAL POR EL MUNICIPIO DE FONSECA  EN LA CARRETERA BUENAVISTA - MAICAO  RUTA 8801</t>
  </si>
  <si>
    <t>14-12-2917544</t>
  </si>
  <si>
    <t>1115-2014</t>
  </si>
  <si>
    <t>892170008-3</t>
  </si>
  <si>
    <t>MUNICIPIO DE FONSECA</t>
  </si>
  <si>
    <t>17.950.834</t>
  </si>
  <si>
    <t>JOSE MANUEL MOSCOTE PANA</t>
  </si>
  <si>
    <t>https://www.contratos.gov.co/consultas/detalleProceso.do?numConstancia=14-12-2917544</t>
  </si>
  <si>
    <t>Valle del Cauca - Trujillo</t>
  </si>
  <si>
    <t>14-1-120391</t>
  </si>
  <si>
    <t>LP-SMIT-005-2014</t>
  </si>
  <si>
    <t>900758402-6</t>
  </si>
  <si>
    <t>CONSORCIO VENECIA ALTO CRISTALES</t>
  </si>
  <si>
    <t>1.CONSORCIO VENECIA ALTO CRISTALES</t>
  </si>
  <si>
    <t>https://www.contratos.gov.co/consultas/detalleProceso.do?numConstancia=14-1-120391</t>
  </si>
  <si>
    <t>14-1-120832</t>
  </si>
  <si>
    <t>IT-LP-14-09</t>
  </si>
  <si>
    <t>UNION TEMPORAL MEJORAMIENTO VIAL SANTANDER</t>
  </si>
  <si>
    <t>JAIME POVEDA DIAZ</t>
  </si>
  <si>
    <t>UNION TEMPORAL MEJORAMIENTO VIAL SANTANDER - PRIMER PUESTO</t>
  </si>
  <si>
    <t>https://www.contratos.gov.co/consultas/detalleProceso.do?numConstancia=14-1-120832</t>
  </si>
  <si>
    <t>14-1-126546</t>
  </si>
  <si>
    <t>LP 006</t>
  </si>
  <si>
    <t>18010122142110-2014-153</t>
  </si>
  <si>
    <t>INGESANDIA INGENIEROS CONTRATISTAS SAS</t>
  </si>
  <si>
    <t>ALBERTO SANTOS  ACOSTA</t>
  </si>
  <si>
    <t>https://www.contratos.gov.co/consultas/detalleProceso.do?numConstancia=14-1-126546</t>
  </si>
  <si>
    <t>1492-2014</t>
  </si>
  <si>
    <t>830089381-5</t>
  </si>
  <si>
    <t>ALCA INGENIERIA S.A.S</t>
  </si>
  <si>
    <t>CONSTRUCCION DE LA ESTACION DE EL CRUCERO LOCALIZADA EN EL PR13+0150 DE LA CARRETERA SOGAMOSO - AGUAZUL  SECTOR SOGAMOSO - TOQUILLA  RUTA 6211  MODULO 2.</t>
  </si>
  <si>
    <t>CONSTRUCCION DE ANDENES Y SARDINELES EN EL CASCO URBANO DEL MUNICIPIO DE AGUAZUL CASANARE</t>
  </si>
  <si>
    <t>14-1-123309</t>
  </si>
  <si>
    <t>MA-LP-SOP-014-2014</t>
  </si>
  <si>
    <t>562-2014</t>
  </si>
  <si>
    <t>900775289-1</t>
  </si>
  <si>
    <t>79.505.720</t>
  </si>
  <si>
    <t>https://www.contratos.gov.co/consultas/detalleProceso.do?numConstancia=14-1-123309</t>
  </si>
  <si>
    <t>14-1-123787</t>
  </si>
  <si>
    <t>LP 090 DE 2014</t>
  </si>
  <si>
    <t>280 del 7 de octubre de 2014</t>
  </si>
  <si>
    <t>900.014.867-4</t>
  </si>
  <si>
    <t>Arenas y Triturados del Oriente S.A.S</t>
  </si>
  <si>
    <t>ARENAS Y TRITURADOS DEL ORIENTE S.A.S       600 PUNTOS</t>
  </si>
  <si>
    <t>https://www.contratos.gov.co/consultas/detalleProceso.do?numConstancia=14-1-123787</t>
  </si>
  <si>
    <t>14-1-118389</t>
  </si>
  <si>
    <t>LICITACION DRC-011-2014</t>
  </si>
  <si>
    <t>900.250.332-7</t>
  </si>
  <si>
    <t>NICOING S.A.</t>
  </si>
  <si>
    <t>CLAUDIA LILIANA ZULUAGA VARON</t>
  </si>
  <si>
    <t>NICOING NIT 900250332-7</t>
  </si>
  <si>
    <t>WILLAM CARDONA OLMOS CONSORCIO GAUSS NICOING S.A FIRMAMENTO E IMAGEN LIMITADA AMR CONSTRUCCIONES SA INVERSIONES GYR SAS</t>
  </si>
  <si>
    <t>https://www.contratos.gov.co/consultas/detalleProceso.do?numConstancia=14-1-118389</t>
  </si>
  <si>
    <t>MEJORAMIENTO PAVIMENTACION VIA EL CARBON SECTOR EL PUENTE HACIA CENTRO DE SALUD VIA INTERSECCION EL CARBON HACIA CAPELLANIA MUNICIPIO DE RAQUIRA  DEPARTAMENTO DE BOYACA  SEGUN CONVENIO FONADE 2121698 DE 2.012</t>
  </si>
  <si>
    <t>14-1-115360</t>
  </si>
  <si>
    <t>LP GB 009/2014</t>
  </si>
  <si>
    <t>1117/2014</t>
  </si>
  <si>
    <t>900744920-9</t>
  </si>
  <si>
    <t>CONSORCIO VIAS RAQUIRA 2014</t>
  </si>
  <si>
    <t>HENRY ATANASIO MUÑOZ PRIETO</t>
  </si>
  <si>
    <t>MEJORAMIENTO PAVIMENTACION VIA EL CARBON SECTOR EL PUENTE HACIA CENTRO DE SALUD VIA INTERSECCION EL CARBON HACIA CAPELLANIA MUNICIPIO DE RAQUIRA</t>
  </si>
  <si>
    <t>CONSORCIO VIAS RAQUIRA 2.014</t>
  </si>
  <si>
    <t>https://www.contratos.gov.co/consultas/detalleProceso.do?numConstancia=14-1-115360</t>
  </si>
  <si>
    <t>13-1-106552</t>
  </si>
  <si>
    <t>LP 151-2013</t>
  </si>
  <si>
    <t>040 de 2014</t>
  </si>
  <si>
    <t>811.006.779-8</t>
  </si>
  <si>
    <t>INGETIERRAS DE COLOMBIA S.A. EN REORGANIZACION</t>
  </si>
  <si>
    <t>70.901.156</t>
  </si>
  <si>
    <t>INGETIERRAS DE COLOMBIA S.A         931.88</t>
  </si>
  <si>
    <t>https://www.contratos.gov.co/consultas/detalleProceso.do?numConstancia=13-1-106552</t>
  </si>
  <si>
    <t>12/30/2014 12:00:00 AM</t>
  </si>
  <si>
    <t>14-12-3264161</t>
  </si>
  <si>
    <t>1141  DE 2014</t>
  </si>
  <si>
    <t>1141 DE 2014</t>
  </si>
  <si>
    <t>EMPRESA PIEDECUESTANA DE SERVICIOS PUBLICOS ESP</t>
  </si>
  <si>
    <t>RAUL DURAN SANCHEZ</t>
  </si>
  <si>
    <t>https://www.contratos.gov.co/consultas/detalleProceso.do?numConstancia=14-12-3264161</t>
  </si>
  <si>
    <t>MEJORAMIENTO Y MANTENIMIENTO DE LA CARRETERA CUCUTA - SAN FAUSTINO - LA CHINA  RUTA 55 TRAMO 55NS09.  DEPARTAMENTO NORTE DE SANTANDER</t>
  </si>
  <si>
    <t>06/25/2014 12:00:00 AM</t>
  </si>
  <si>
    <t>14-1-121056</t>
  </si>
  <si>
    <t>LP-DO-SRN-017-2014</t>
  </si>
  <si>
    <t>1246-2014</t>
  </si>
  <si>
    <t>900769368-0</t>
  </si>
  <si>
    <t>CONSORCIO LA CHINA NS 2014</t>
  </si>
  <si>
    <t>RAFAEL ENRIQUE MELO BECERRA</t>
  </si>
  <si>
    <t>MEJORAMIENTO Y MANTENIMIENTO DE LA CARRETERA CUCUTA - SAN FAUSTINO - LA CHINA  RUTA 55 TRAMO 55NS09  DEPARTAMENTO DE SANTANDER.</t>
  </si>
  <si>
    <t>https://www.contratos.gov.co/consultas/detalleProceso.do?numConstancia=14-1-121056</t>
  </si>
  <si>
    <t>FPOLNAL038</t>
  </si>
  <si>
    <t>11/20/2014 12:00:00 AM</t>
  </si>
  <si>
    <t>14-11-3141888</t>
  </si>
  <si>
    <t>SA-052-2014</t>
  </si>
  <si>
    <t>286-3-2014</t>
  </si>
  <si>
    <t>DISEÑO E INGENIERIA ESPECIALIZADA S.A.S</t>
  </si>
  <si>
    <t>FRANKY LEONARDO RAMIREZ</t>
  </si>
  <si>
    <t>ITEM No. 1 TRAING TRABAJOS DE INGENIERIA S.A.S ITEM No. 2 MUÑOZ HERRERA INGENIEROS ASOCIADOS ITEM No. 3 DISEÑOS E INGENIERIA ESPECIALIZADOS S.A.S ITEM No. 4 OSSA LOPEZ ALVARO DE JESUS</t>
  </si>
  <si>
    <t>CONSORCIO EDIFICACIONES 2015 HABILITADA NO CUMPLE -- HABILITADA 0 0 0 0 0 0 CONSORCIO ASA-ARCON HABILITADA CUMPLE 300 HABILITADA   488 51  78 851 867 361 OSSA LOPEZ ALVARO DE JESUS HABILITADA CUMPLE 300 HABILITADA    500 80 880 UNION TEMPORAL CONECTA SORACA HABILITADA CUMPLE 0 NO HABILITADA 0 0 0 0 0 0 CONSORCIO CJ HABILITADA NO CUMPLE 0 HABILITADA 0 0 0 0 0 0 MUÑOZ HERRERA INGENIEROS ASOCIADOS HABILITADA CUMPLE 300 HABILITADA  500   80 880 TRAING TRABAJOS DE INGENIERIA S.A.S HABILITADA CUMPLE 300 HABILITADA 500    80 880         481.75 78 175 859 952 DISEÑOS E INGENIERIA ESPECIALIZADOS S.A.S HABILITDA CUMPLE 300 HABILITADA   500  80 880 INGENIERIA Y CONSTRUCCIONES OROZCO S.A.S HABILITADA CUMPLE -- NO HABILITADA 0 0 0 0 0 0 INGENIERIA Y DESARROLLO URBANISTICO S.A.S HABILITADA CUMPLE 300 HABILITADA    497 83 79 783 877 613</t>
  </si>
  <si>
    <t>15-12-01-000</t>
  </si>
  <si>
    <t>https://www.contratos.gov.co/consultas/detalleProceso.do?numConstancia=14-11-3141888</t>
  </si>
  <si>
    <t>10/30/2014 12:00:00 AM</t>
  </si>
  <si>
    <t>14-1-128490</t>
  </si>
  <si>
    <t>MA-LP-SOP-041-2014</t>
  </si>
  <si>
    <t>824-2014</t>
  </si>
  <si>
    <t>900803731-7</t>
  </si>
  <si>
    <t>WILLlAM ALBERTO CALlMAN GUTIERREZ</t>
  </si>
  <si>
    <t>https://www.contratos.gov.co/consultas/detalleProceso.do?numConstancia=14-1-128490</t>
  </si>
  <si>
    <t>ANTIOQUIA - E.S.E. HOSPITAL MARCO FIDEL SUAREZ - BELLO</t>
  </si>
  <si>
    <t>890985703-5</t>
  </si>
  <si>
    <t>ESEHMFS</t>
  </si>
  <si>
    <t>EJECUTAR LAS OBRAS PARA LAS ADECUACIONES LOCATIVAS  MANTENIMIENTO CORRECTIVO Y PREVENTIVO DE LA PLANTA FISICA DE LA E.S.E HOSPITAL MARCO FIDEL SUAREZ EN SUS SEDES AUTOPISTA Y NIQUIA DEL MUNICIPIO DE BELLO  DEPARTAMENTO DE ANTIOQUIA  POR LA MODALIDAD DE PRECIOS UNITARIOS.</t>
  </si>
  <si>
    <t>Belmira</t>
  </si>
  <si>
    <t>14-11-2843288</t>
  </si>
  <si>
    <t>01 DE 2014</t>
  </si>
  <si>
    <t>073 DE 2014</t>
  </si>
  <si>
    <t>811.031.728-8</t>
  </si>
  <si>
    <t>GRUPO S.Y.C. S.A.S</t>
  </si>
  <si>
    <t>1.128.415.291</t>
  </si>
  <si>
    <t>OSCAR DAVID VILLEGAS SERNA</t>
  </si>
  <si>
    <t>EL CONTRATISTA se obliga para la Empresa a ejecutar las ¿OBRAS PARA LAS ADECUACIONES LOCATIVAS  MANTENIMIENTO CORRECTIVO Y PREVENTIVO DE LA PLANTA FISICA DE LA E.S.E HOSPITAL MARCO FIDEL SUAREZ EN SUS SEDES AUTOPISTA Y NIQUIA DEL MUNICIPIO DE BELLO  DEPARTAMENTO DE ANTIOQUIA  POR LA MODALIDAD DE PRECIOS UNITARIOS  conforme a la propuesta presentada y aceptada por la empresa</t>
  </si>
  <si>
    <t>GRUPO S.Y.C. S.A.S.</t>
  </si>
  <si>
    <t>https://www.contratos.gov.co/consultas/detalleProceso.do?numConstancia=14-11-2843288</t>
  </si>
  <si>
    <t>292-3-2014</t>
  </si>
  <si>
    <t>MUÑOZ Y HERRERA INGENIEROS ASOCIADOS S.A.</t>
  </si>
  <si>
    <t>REMODELACION  DEMOLICION  LIMPIEZA  CERRAMIENTO PROVISIONAL Y DEMAS ACTIVIDADES COMPLEMENTARIAS DE PREDIOS AFECTADOS CON EJECUCION DE PROYECTOS DE INFRAESTRUCTURA DEL MUNICIPIO DE BUCARAMANGA</t>
  </si>
  <si>
    <t>14-1-113735</t>
  </si>
  <si>
    <t>SI-LP-002-2014</t>
  </si>
  <si>
    <t>900731587-2</t>
  </si>
  <si>
    <t>UNION TEMPORAL CONSTRUEDGO</t>
  </si>
  <si>
    <t>UNION TEMPORAL CONSTRUEDGO 1000 PTS</t>
  </si>
  <si>
    <t>https://www.contratos.gov.co/consultas/detalleProceso.do?numConstancia=14-1-113735</t>
  </si>
  <si>
    <t>OBRAS DE MANTENIMIENTO  LAVADO DE TANQUES DE ALMACENAMIENTO Y REPARACIONES LOCATIVAS DE ESTACIONES DE BOMBEO  ESTRUCTURAS DE CON  y Cantidad del Objeto a Contratar  $ 2.470.391.791 00</t>
  </si>
  <si>
    <t>15-4-3450641</t>
  </si>
  <si>
    <t>ICSM-0766-2014</t>
  </si>
  <si>
    <t>1-01-25400-0981-2014</t>
  </si>
  <si>
    <t>900802126-6</t>
  </si>
  <si>
    <t>CONSORCIO TANQUES 2014</t>
  </si>
  <si>
    <t>OBRAS DE MANTENIMIENTO  LAVADO DE TANQUES DE ALMACENAMIENTO Y REPARACIONES LOCATIVAS DE ESTACIONES DE BOMBEO  ESTRUCTURAS DE CON</t>
  </si>
  <si>
    <t>https://www.contratos.gov.co/consultas/detalleProceso.do?numConstancia=15-4-3450641</t>
  </si>
  <si>
    <t>¿CONSTRUCCION DE PLACAS HUELLAS  ESTRUCTURAS DE DRENAJE Y PROTECCION PARA LAS VIAS EN LAS VEREDAS LAS BLANCAS  LA PRADERA  LOMAS DE SAN JUAN  LOMAS DEL PAÑUELO  VISTAHERMOSA  BRISAS DEL GUAYURIBA  SAN PABLO  MANZANARES  PORTACHUELO  ALTO ACACIAS Y LA PALMA  SEGUNDA ETAPA EN EL MUNICIPIO DE ACACIAS DEPARTAMENTO DEL META</t>
  </si>
  <si>
    <t>04/14/2014 12:00:00 AM</t>
  </si>
  <si>
    <t>14-1-116337</t>
  </si>
  <si>
    <t>DOAC-LP-007-2014</t>
  </si>
  <si>
    <t>DOAC-231-2014</t>
  </si>
  <si>
    <t>900740056-1</t>
  </si>
  <si>
    <t>86.062.509 de Villavicencio</t>
  </si>
  <si>
    <t>DAVID ASHBEL FLOREZ SIERRA</t>
  </si>
  <si>
    <t>CONSTRUCCION DE PLACAS HUELLAS  ESTRUCTURAS DE DRENAJE Y PROTECCION PARA LAS VIAS EN LAS VEREDAS LAS BLANCAS  LA PRADERA  LOMAS DE SAN JUAN  LOMAS DEL PAÑUELO  VISTAHERMOSA  BRISAS DEL GUAYURIBA  SAN PABLO  MANZANARES  PORTACHUELO  ALTO ACACIAS Y LA PALMA  SEGUNDA ETAPA EN EL MUNICIPIO DE ACACIAS DEPARTAMENTO DEL  META</t>
  </si>
  <si>
    <t>https://www.contratos.gov.co/consultas/detalleProceso.do?numConstancia=14-1-116337</t>
  </si>
  <si>
    <t>AMPLIACION Y REPOSICION DE LA INFRAESTRUCTURA FISICA DE LA SEDE PRINCIPAL DE LA I.E. ALFONSO LOPEZ PUMAREJO DEL MUNICIPIO DE SAN JOSE DEL GUAVIARE</t>
  </si>
  <si>
    <t>13-1-107286</t>
  </si>
  <si>
    <t>374 / 2014</t>
  </si>
  <si>
    <t>MIGUEL ANGEL BALLESTEROS PATIÑO</t>
  </si>
  <si>
    <t>AMPLIACION Y REPOSICION DE LA INFRAESTRUCTURA FISICA DE LA SEDE PRINCIPAL DE LA  I . E .ALFONSO LOPEZ PUMAREJO DEL MUNICIO DE SAN JOSE DEL GUAVIARE.</t>
  </si>
  <si>
    <t>CONSORCIO NOWEN 2014</t>
  </si>
  <si>
    <t>https://www.contratos.gov.co/consultas/detalleProceso.do?numConstancia=13-1-107286</t>
  </si>
  <si>
    <t>CONSTRUCCION Y RECUPERACION DE VIAS URBANAS Y ESPACIO PUBLICO EN EL MUNICIPIO DE FUSAGASUGA</t>
  </si>
  <si>
    <t>14-1-114552</t>
  </si>
  <si>
    <t>LP-006-2014</t>
  </si>
  <si>
    <t>COP 2014-006</t>
  </si>
  <si>
    <t>UNION TEMPOIRAL C&amp;H</t>
  </si>
  <si>
    <t>CARLOS EDUARDO PULIDO GOMEZ</t>
  </si>
  <si>
    <t>UNION TEMPORAL C&amp;H REPRESENTANTE LEGAL CARLOS EDUARDO PULIDO GOMEZ C.C. 7182124</t>
  </si>
  <si>
    <t>UNION TEMPORAL C&amp;H  PUNTAJE 643.999942 UNION TEMPORAL VIA FUSAGASUGA 2014 PUNTAJE 581.998411 GENERAL DE ESTUDIOS Y PROYECTOS S L PUNTAJE 497.992123</t>
  </si>
  <si>
    <t>https://www.contratos.gov.co/consultas/detalleProceso.do?numConstancia=14-1-114552</t>
  </si>
  <si>
    <t>14-11-2762944</t>
  </si>
  <si>
    <t>SAMC 022/2014</t>
  </si>
  <si>
    <t>1641/2014</t>
  </si>
  <si>
    <t>900768626-1</t>
  </si>
  <si>
    <t>JOSUE ROJAS RODRIGUEZ</t>
  </si>
  <si>
    <t>https://www.contratos.gov.co/consultas/detalleProceso.do?numConstancia=14-11-2762944</t>
  </si>
  <si>
    <t>14-1-119830</t>
  </si>
  <si>
    <t>LP-IDM-CO-015-2014</t>
  </si>
  <si>
    <t>0116 DE 2014</t>
  </si>
  <si>
    <t>900 760 644-8</t>
  </si>
  <si>
    <t>1.122.647.649</t>
  </si>
  <si>
    <t>https://www.contratos.gov.co/consultas/detalleProceso.do?numConstancia=14-1-119830</t>
  </si>
  <si>
    <t>05/30/2014 12:00:00 AM</t>
  </si>
  <si>
    <t>14-1-119469</t>
  </si>
  <si>
    <t>03 DE 2014</t>
  </si>
  <si>
    <t>30 DE 2014</t>
  </si>
  <si>
    <t>800128984-5</t>
  </si>
  <si>
    <t>1. MOVITIERRA CONSTRUCCIONES 100 PUNTOS 2. CONSORCIO SM II 83 9638846 PUNTOS 3. CIMELEC INGENIEROS 83 6835156 PUNTOS 4. CONSORCIO JENEO SAN MATEO 83  2232191 PUNTOS</t>
  </si>
  <si>
    <t>https://www.contratos.gov.co/consultas/detalleProceso.do?numConstancia=14-1-119469</t>
  </si>
  <si>
    <t>14-1-116291</t>
  </si>
  <si>
    <t>LICITACION DRC-005-2014</t>
  </si>
  <si>
    <t>900753853-1</t>
  </si>
  <si>
    <t>CONSORCIO UNIOBRAS 2014</t>
  </si>
  <si>
    <t>CONSORCIO ARDILA Y ASOCIADOS MEPSAT LTDA EJUCA NIT  UNION TEMPORAL CUMBRE MODERLINE CONSORCIO CDA VILLETA CONSORCIO CAE VILLETA CONSORCIO NOVATL INGENIERIA  CONSORCIOS OBRS SENA CONSORCIO PARIS  CONSROCIO HAR SENA VILLETA  FIRMAMENTO E IMAGEN  CONSORCIO UNIOBRAS CONSORCIO OBRAS SENA 2014</t>
  </si>
  <si>
    <t>https://www.contratos.gov.co/consultas/detalleProceso.do?numConstancia=14-1-116291</t>
  </si>
  <si>
    <t>13-1-108194</t>
  </si>
  <si>
    <t>LP-016 DE 2013</t>
  </si>
  <si>
    <t>OP-001-2014</t>
  </si>
  <si>
    <t>900696165-8</t>
  </si>
  <si>
    <t>CONSORCIO MERCODAZZI</t>
  </si>
  <si>
    <t>77.033.656</t>
  </si>
  <si>
    <t>EDWIN FERNANDEZ MOLINA</t>
  </si>
  <si>
    <t>https://www.contratos.gov.co/consultas/detalleProceso.do?numConstancia=13-1-108194</t>
  </si>
  <si>
    <t>ALCALI33</t>
  </si>
  <si>
    <t>13-1-103699</t>
  </si>
  <si>
    <t>4162.0.14.10.004-2013</t>
  </si>
  <si>
    <t>4162 026 1 301-2014</t>
  </si>
  <si>
    <t>900.683.727-</t>
  </si>
  <si>
    <t>CONSORCIO BARRIALES 2013</t>
  </si>
  <si>
    <t>.31.878.823 de CaLI</t>
  </si>
  <si>
    <t>SANDRA ALONSO SOLORZANO</t>
  </si>
  <si>
    <t>Celebrar el presente Contrato de Obra Publica en los terrninos  condiciones  plazas y estipulaciones que se prescriben en el presente documento y la propuesta de contratista  documentos los cuales se incorporan y hacen parte de este contrato</t>
  </si>
  <si>
    <t>EL PROPONENTE CONSORCIO BARRIALES 2013 OBTUVO  una calificacionde de 999.93</t>
  </si>
  <si>
    <t>https://www.contratos.gov.co/consultas/detalleProceso.do?numConstancia=13-1-103699</t>
  </si>
  <si>
    <t>PAVIMENTACION CALLE  18 ETAPA 2  ENTRE  INSTALACIONES UNAD (CARRERA 2 A ESTE. EMPALME PAVIMENTO NUEVO)  -EMPALME AVENIDA ORIENTAL- Y CARRERA 2 A ENTRE CALLE 18 Y BARRIO CURUBAL  (CALLE 17 E)  Y VIAS ADYACENTESCALLE 18</t>
  </si>
  <si>
    <t>14-1-128962</t>
  </si>
  <si>
    <t>LP-AMT-011/2014</t>
  </si>
  <si>
    <t>900803422-6</t>
  </si>
  <si>
    <t>UNION TEMPORAL URION</t>
  </si>
  <si>
    <t>DIANA ROCIO WALTEROS TOLEDO</t>
  </si>
  <si>
    <t>UNION TEMPORAL ORION  - REPRESENTADO LEGALMENTE POR DIANA ROCIO WALTEROS TOLEDO</t>
  </si>
  <si>
    <t>UNION TEMPORAL ORION - 500 PUNTOS</t>
  </si>
  <si>
    <t>https://www.contratos.gov.co/consultas/detalleProceso.do?numConstancia=14-1-128962</t>
  </si>
  <si>
    <t>13-1-105796</t>
  </si>
  <si>
    <t>IT-LP-13-13</t>
  </si>
  <si>
    <t>CONSORCIO PARQUES ACUATICOS</t>
  </si>
  <si>
    <t>NELSON OSWALDO OROZCO YEPES</t>
  </si>
  <si>
    <t>CONSORCIO PARQUES ACUATICOS - 1000 PUNTOS</t>
  </si>
  <si>
    <t>https://www.contratos.gov.co/consultas/detalleProceso.do?numConstancia=13-1-105796</t>
  </si>
  <si>
    <t>890892147-6</t>
  </si>
  <si>
    <t>ALCAMPOCRUZ2</t>
  </si>
  <si>
    <t>Campo de la Cruz</t>
  </si>
  <si>
    <t>13-1-108674</t>
  </si>
  <si>
    <t>LP009-2013</t>
  </si>
  <si>
    <t>19.597.924</t>
  </si>
  <si>
    <t>SERGIO MOVILLA LASTRA</t>
  </si>
  <si>
    <t>¿ SERGIO ALBERTO MOVILLA LASTRA  identificado con C.C. No. 19.597.924 y T.P 08202097057 ATL</t>
  </si>
  <si>
    <t>https://www.contratos.gov.co/consultas/detalleProceso.do?numConstancia=13-1-108674</t>
  </si>
  <si>
    <t>MEJORAMIENTO  MANTENIMIENTO Y  CONSERVACION DE LAS VIAS PELOTA Y PUNTA GORDA  MUNICIPIO DE CAMPO DE LA CRUZ  DEPARTAMENTO DEL ATLANTICO</t>
  </si>
  <si>
    <t>14-1-114125</t>
  </si>
  <si>
    <t>LP 004-2014</t>
  </si>
  <si>
    <t>CARLOS JOAQUIN PUCHE LIZARAZO</t>
  </si>
  <si>
    <t>PROPONENTE No. 1:  ING. CARLOS J. PUCHE LIZARAZO</t>
  </si>
  <si>
    <t>https://www.contratos.gov.co/consultas/detalleProceso.do?numConstancia=14-1-114125</t>
  </si>
  <si>
    <t>890000864-6</t>
  </si>
  <si>
    <t>ALGIGANTE1</t>
  </si>
  <si>
    <t>CONSTRUCCION EJE LUDICO  PARQUE RECREATIVO  CULTURAL Y TERAPEUTICO ¿YUMA¿ MUNICIPIO DE GIGANTE ¿ DEPARTAMENTO DEL HUILA</t>
  </si>
  <si>
    <t>Gigante</t>
  </si>
  <si>
    <t>Huila - Gigante</t>
  </si>
  <si>
    <t>13-1-107372</t>
  </si>
  <si>
    <t>DHMG-SPI-0052013</t>
  </si>
  <si>
    <t>900699673-1</t>
  </si>
  <si>
    <t>CONSORCIO EJE LUDICO GIGANTE</t>
  </si>
  <si>
    <t>73191871 DE CARTAGENA</t>
  </si>
  <si>
    <t>JORGE COHEN SOTELO</t>
  </si>
  <si>
    <t>https://www.contratos.gov.co/consultas/detalleProceso.do?numConstancia=13-1-107372</t>
  </si>
  <si>
    <t>13-1-108551</t>
  </si>
  <si>
    <t>LP-SI-017-2013</t>
  </si>
  <si>
    <t>CONSORCIO REDES WACOYO</t>
  </si>
  <si>
    <t>CAROLINA AYALA QUICENO</t>
  </si>
  <si>
    <t>1.000 PUNTOS  ORDEN DE ELEGIBILIDAD 1</t>
  </si>
  <si>
    <t>https://www.contratos.gov.co/consultas/detalleProceso.do?numConstancia=13-1-108551</t>
  </si>
  <si>
    <t>ALSOPO1</t>
  </si>
  <si>
    <t>CONSTRUCCION DE LA SEGUNDA ETAPA DEL CENTRO DE INTEGRACION CULTURAL CIC - ESCUELA RECREARTE DEL MUNICIPIO DE SOPO</t>
  </si>
  <si>
    <t>14-1-128777</t>
  </si>
  <si>
    <t>LP-AMS-2014-0008</t>
  </si>
  <si>
    <t>L-2014-0497</t>
  </si>
  <si>
    <t>830.116.891-6</t>
  </si>
  <si>
    <t>E DE LA CRUZ CONSTRUCTORES S A</t>
  </si>
  <si>
    <t>E DE LA CRUZ CONSTRUCTORES   S A  NIT 830.116.8</t>
  </si>
  <si>
    <t>E DE LA CRUZ CONSTRUCTORES   S A HABILITADA PUNTAJE 499 UNION TEMPORAL BRYKA                     HABILITADA PUNTAJE 498</t>
  </si>
  <si>
    <t>https://www.contratos.gov.co/consultas/detalleProceso.do?numConstancia=14-1-128777</t>
  </si>
  <si>
    <t>CONSTRUCCION OBRA DE ESTABILIZACION  BARRIO ALBANIA  COMUNA 14  MUNICIPIO DE BUCARAMANGA</t>
  </si>
  <si>
    <t>14-1-117105</t>
  </si>
  <si>
    <t>LP-SA-002-2014</t>
  </si>
  <si>
    <t>900.750.380-6</t>
  </si>
  <si>
    <t>CONSORCIO ALBANIA</t>
  </si>
  <si>
    <t>13.870.690</t>
  </si>
  <si>
    <t>Consorcio Albania</t>
  </si>
  <si>
    <t>Consorcio Albania - 1000 puntos</t>
  </si>
  <si>
    <t>https://www.contratos.gov.co/consultas/detalleProceso.do?numConstancia=14-1-117105</t>
  </si>
  <si>
    <t>MEJORAMIENTO Y MANTENIMIENTO DE LA CARRETERA HOBO YAGUARA   RUTA 45HL01. DEPARTAMENTO DEL HUILA</t>
  </si>
  <si>
    <t>08/26/2014 12:00:00 AM</t>
  </si>
  <si>
    <t>14-1-124313</t>
  </si>
  <si>
    <t>LP-DO-SRN-066-2014</t>
  </si>
  <si>
    <t>1452-2014</t>
  </si>
  <si>
    <t>900786027-6</t>
  </si>
  <si>
    <t>CONSORCIO VIAS DEL HUILA</t>
  </si>
  <si>
    <t>EDUIN ANTONIO MORENOSHETT</t>
  </si>
  <si>
    <t>MEJORAMIENTO Y MANTENIMIENTO DE LA CARRETERA HOBO - YAGUARA RUTA 45HL01  DEPARTAMENTO DEL HUILA</t>
  </si>
  <si>
    <t>https://www.contratos.gov.co/consultas/detalleProceso.do?numConstancia=14-1-124313</t>
  </si>
  <si>
    <t>14-1-116047</t>
  </si>
  <si>
    <t>LP0102014</t>
  </si>
  <si>
    <t>060 DE 2014</t>
  </si>
  <si>
    <t>84.026.808</t>
  </si>
  <si>
    <t>UNION TEMPORAL ESPACIO PUBLICO RIOHACHA</t>
  </si>
  <si>
    <t>C.C #84.026.808 de Riohacha</t>
  </si>
  <si>
    <t>1. UNION TEMPORAL ESPACIO PUBLICO RIOHACHA</t>
  </si>
  <si>
    <t>1. UNION TEMPORAL ESPACIO PUBLICO RIOHACHA  obtuvo 850 PUNTOS de 1.000 posibles</t>
  </si>
  <si>
    <t>https://www.contratos.gov.co/consultas/detalleProceso.do?numConstancia=14-1-116047</t>
  </si>
  <si>
    <t>ADECUACION Y CONSTRUCCION PLANTA FISICA PLAZA DE MERCADO MUNICIPIO DE SUAITA SANTANDER</t>
  </si>
  <si>
    <t>13-1-108798</t>
  </si>
  <si>
    <t>IT-LP-13-35</t>
  </si>
  <si>
    <t>CONSORCIO PLAZA SUAITA 2014</t>
  </si>
  <si>
    <t>CONSORCIO PLAZA SUAITA 2014 - 950 PUNTOS</t>
  </si>
  <si>
    <t>https://www.contratos.gov.co/consultas/detalleProceso.do?numConstancia=13-1-108798</t>
  </si>
  <si>
    <t>REHABILITACION Y MANTENIMIENTO DE EJES VIALES COMUNAS Y CASCO ANTIGUO DEL MUNICIPIO DE FLORIDABLANCA  SANTANDER</t>
  </si>
  <si>
    <t>13-1-107830</t>
  </si>
  <si>
    <t>IT-LP-13-19</t>
  </si>
  <si>
    <t>UNION TEMPORAL VIAS FLORIDA 2014</t>
  </si>
  <si>
    <t>OSCAR ANDRES SILVA FORERO</t>
  </si>
  <si>
    <t>UNION TEMPORAL VIAS FLORIDA 2014 - 1000 PUNTOS</t>
  </si>
  <si>
    <t>https://www.contratos.gov.co/consultas/detalleProceso.do?numConstancia=13-1-107830</t>
  </si>
  <si>
    <t>CONTINUACION MEJORAMIENTO Y RECTIFICACION DEL CANAL DE AGUAS LLUVIAS CAÑO EL SILENCIO  MUNICIPIO DURANIA  NORTE DE SANTANDER</t>
  </si>
  <si>
    <t>14-1-118598</t>
  </si>
  <si>
    <t>LP-SAPSB-002-2014</t>
  </si>
  <si>
    <t>CONTRATO DE OBRA 015 de 2014</t>
  </si>
  <si>
    <t>807.009375-5</t>
  </si>
  <si>
    <t>INDUCON LTDA</t>
  </si>
  <si>
    <t>88.141.633</t>
  </si>
  <si>
    <t>YACID NAVARRO CARVAJALINO</t>
  </si>
  <si>
    <t>INDUCON LTDA . NIT. 807.009.375-5 R/L. YACID NAVARRO CARVAJALINO</t>
  </si>
  <si>
    <t>https://www.contratos.gov.co/consultas/detalleProceso.do?numConstancia=14-1-118598</t>
  </si>
  <si>
    <t>CONSTRUCCION DE PAVIMENTO EN CONCRETO RIGIDO DE LA CALLE 100 ENTRE CARRERAS 19 Y 15 CARRERA 17 ENTRE CALLES 100 Y  101  CALLE 103A  ENTRE CARRERA 16 Y 18 CARRERA 18 ENTRE DIAGONAL  VERANILLO Y CALLE 104 Y CARRERA 17 ENTRE CALLES 103 Y 104  DEL MUNICIPIO DE TURBO  DEPARTAMENTO DE ANTIOQUIA</t>
  </si>
  <si>
    <t>14-1-124268</t>
  </si>
  <si>
    <t>016/2014</t>
  </si>
  <si>
    <t>JOSE MIGUEL CUELLAR BOBADILLA</t>
  </si>
  <si>
    <t>0000 PUNTOS UNICO PROPONENTE</t>
  </si>
  <si>
    <t>https://www.contratos.gov.co/consultas/detalleProceso.do?numConstancia=14-1-124268</t>
  </si>
  <si>
    <t>MEJORAMIENTO Y MANTENIMIENTO CARRETERAS ZONA SUR GRUPO 1</t>
  </si>
  <si>
    <t>Caldas - Viterbo; Risaralda - La Virginia; Valle del Cauca - Ansermanuevo</t>
  </si>
  <si>
    <t>07/23/2014 12:00:00 AM</t>
  </si>
  <si>
    <t>14-1-122758</t>
  </si>
  <si>
    <t>LP-DO-SRN-053-2014</t>
  </si>
  <si>
    <t>1397-2014</t>
  </si>
  <si>
    <t>900779167-1</t>
  </si>
  <si>
    <t>CONSORCIO MP-ML</t>
  </si>
  <si>
    <t>JAIME ALBERTO MARIN MORALES</t>
  </si>
  <si>
    <t>MEJORAMIENTO Y MANTENIMEINTO  CARRETERAS ZONA SUR GRUPO 1 MODULO 3  MEJORAMEINTO Y MANTENIMIENTO DE LA CARRETERA ANSERMANUEVO L  VIRGINIA  RUTA 23 TRAMO 2302.</t>
  </si>
  <si>
    <t>CONSORCIO MP ML</t>
  </si>
  <si>
    <t>https://www.contratos.gov.co/consultas/detalleProceso.do?numConstancia=14-1-122758</t>
  </si>
  <si>
    <t>832000906-6</t>
  </si>
  <si>
    <t>IMRDS</t>
  </si>
  <si>
    <t>MANTENIMIENTO Y MEJORAMIENTO DE LOS PARQUES A CARGO DEL IMRDS DEL MUNICIPIO DE SOACHA DEPARTAMENTO DE CUNDINAMARCA</t>
  </si>
  <si>
    <t>13-1-95576</t>
  </si>
  <si>
    <t>LP - 002 - 2013</t>
  </si>
  <si>
    <t>900659736-6</t>
  </si>
  <si>
    <t>UNION TEMPORAL UNIDADES DEPORTIVAS SOACHA</t>
  </si>
  <si>
    <t>LUIS EDUARDO CHAVEZ POVEDA</t>
  </si>
  <si>
    <t>MANTENIMIENTO Y MEJORAMIENTO DE LOS PARQUES A CARGO DEL IMRDS DEL MUNICIPIO DE SOACHA  DEPARTAMENTO DE CUNDINAMARCA</t>
  </si>
  <si>
    <t>UNION TEMPORAL UNIDADES DEPORTIVAS SOACHA 425 PUNTOS</t>
  </si>
  <si>
    <t>https://www.contratos.gov.co/consultas/detalleProceso.do?numConstancia=13-1-95576</t>
  </si>
  <si>
    <t>2013-OO-37-0035</t>
  </si>
  <si>
    <t>R&amp;U CONTRSUCCIONES S.A.S</t>
  </si>
  <si>
    <t>7.171.015</t>
  </si>
  <si>
    <t>Javier Arturo Ramos Lizcano</t>
  </si>
  <si>
    <t>14-11-2618337</t>
  </si>
  <si>
    <t>SI-SA-001-2014</t>
  </si>
  <si>
    <t>900739031-6</t>
  </si>
  <si>
    <t>RICARDO PEÑA PENNA</t>
  </si>
  <si>
    <t>862 5</t>
  </si>
  <si>
    <t>https://www.contratos.gov.co/consultas/detalleProceso.do?numConstancia=14-11-2618337</t>
  </si>
  <si>
    <t>14-1-119864</t>
  </si>
  <si>
    <t>LP-SI-017-2014</t>
  </si>
  <si>
    <t>CAMILO ANDRES NIÑO MORALES</t>
  </si>
  <si>
    <t>1000 PUNTOS  ORDEN 1</t>
  </si>
  <si>
    <t>https://www.contratos.gov.co/consultas/detalleProceso.do?numConstancia=14-1-119864</t>
  </si>
  <si>
    <t>14-1-128004</t>
  </si>
  <si>
    <t>MA-LP-SOP-028-2014</t>
  </si>
  <si>
    <t>757-2014</t>
  </si>
  <si>
    <t>900546289-1</t>
  </si>
  <si>
    <t>PEDRAZA INGENIERIA SAS</t>
  </si>
  <si>
    <t>1  ) PEDRAZA INGENIERIA SAS  cumple</t>
  </si>
  <si>
    <t>https://www.contratos.gov.co/consultas/detalleProceso.do?numConstancia=14-1-128004</t>
  </si>
  <si>
    <t>INVISBU6</t>
  </si>
  <si>
    <t>MEJORAMIENTO DE VIVIENDA RURAL CORREGIMIENTOS I  II Y III DEL MUNICIPIO DE BUCARAMANGA</t>
  </si>
  <si>
    <t>14-1-128472</t>
  </si>
  <si>
    <t>LP-OP-013-2014</t>
  </si>
  <si>
    <t>900.797.996-5</t>
  </si>
  <si>
    <t>CONSORCIO CORREGIMIENTOS 2014</t>
  </si>
  <si>
    <t>91243811 BUCARAMANGA</t>
  </si>
  <si>
    <t>EDILSO LOPEZ SUAREZ</t>
  </si>
  <si>
    <t>CONSORCIO CORREGIMIENTOS</t>
  </si>
  <si>
    <t>CONSORCIO CORREGIMIENTOS 2014 1000</t>
  </si>
  <si>
    <t>https://www.contratos.gov.co/consultas/detalleProceso.do?numConstancia=14-1-128472</t>
  </si>
  <si>
    <t>Antioquia - Andes; Antioquia - Hispania; Antioquia - Maceo</t>
  </si>
  <si>
    <t>13-1-107927</t>
  </si>
  <si>
    <t>LIC-37-15-2013</t>
  </si>
  <si>
    <t>2014-OO-37-0001</t>
  </si>
  <si>
    <t>900707991-4</t>
  </si>
  <si>
    <t>UNION TEMPORAL RAMICON 2014</t>
  </si>
  <si>
    <t>AMED EUGENIO MONTOYA NARANJO</t>
  </si>
  <si>
    <t>OPTIMIZACION DE LOS SISTEMAS DE ACUEDUCTO Y ALCANTARILLADO DE LA ZONA URBANA DEL MUNICIPIO DE ANDES ¿ ANTIOQUIA</t>
  </si>
  <si>
    <t>https://www.contratos.gov.co/consultas/detalleProceso.do?numConstancia=13-1-107927</t>
  </si>
  <si>
    <t>13-1-106821</t>
  </si>
  <si>
    <t>L.P. 030-2013</t>
  </si>
  <si>
    <t>045-2014</t>
  </si>
  <si>
    <t>900689267-1</t>
  </si>
  <si>
    <t>CONSORCIO CANAL MOCARI</t>
  </si>
  <si>
    <t>VICTOR HUGO  HERNANDEZ</t>
  </si>
  <si>
    <t>AMPLIACION Y REVESTIMIENTO EN CONCRETO HIDRAULICO DEL CANAL MOCARI  MUNICIPIO DE MONTERIA.</t>
  </si>
  <si>
    <t>CONSORCIO CANAL MONTERIA</t>
  </si>
  <si>
    <t>CONSORCIO CANAL MONTERIA - TOTAL PUNTOS: 1000/1000</t>
  </si>
  <si>
    <t>https://www.contratos.gov.co/consultas/detalleProceso.do?numConstancia=13-1-106821</t>
  </si>
  <si>
    <t>14-1-113933</t>
  </si>
  <si>
    <t>AMJI LP 007 DE 2014</t>
  </si>
  <si>
    <t>900736289-5</t>
  </si>
  <si>
    <t>CONSORCIO VIA TOSCANO</t>
  </si>
  <si>
    <t>77.027.031</t>
  </si>
  <si>
    <t>ALEXANDER ARZUAGA ARZUAGA</t>
  </si>
  <si>
    <t>https://www.contratos.gov.co/consultas/detalleProceso.do?numConstancia=14-1-113933</t>
  </si>
  <si>
    <t>800095589-5</t>
  </si>
  <si>
    <t>ALBALBOA</t>
  </si>
  <si>
    <t>Balboa</t>
  </si>
  <si>
    <t>Risaralda - Balboa</t>
  </si>
  <si>
    <t>14-1-113949</t>
  </si>
  <si>
    <t>LICITACION PUBLICA No.LP-OP-001-2014</t>
  </si>
  <si>
    <t>COP004-2014</t>
  </si>
  <si>
    <t>900730523-7</t>
  </si>
  <si>
    <t>EL CONSORCIO MIRAVALLE   900730523-7</t>
  </si>
  <si>
    <t>1.088.279.783</t>
  </si>
  <si>
    <t>OSCAR ALONSO OSPINA AGUDELO</t>
  </si>
  <si>
    <t>CONSORCIO MIRAVALLE</t>
  </si>
  <si>
    <t>https://www.contratos.gov.co/consultas/detalleProceso.do?numConstancia=14-1-113949</t>
  </si>
  <si>
    <t>¿REMODELACION Y CONSTRUCCION DE OBRAS ANEXAS AL PARQUE PRINCIPAL DEL CORREGIMIENTO DE LA VICTORIA DE SAN ISIDRO EN EL MUNICIPIO DE LA JAGUA DE IBIRICO  DEPARTAMENTO DEL CESAR¿.</t>
  </si>
  <si>
    <t>14-1-112417</t>
  </si>
  <si>
    <t>AMJI LP 005 DE 2014</t>
  </si>
  <si>
    <t>900737911-3</t>
  </si>
  <si>
    <t>UNION TEMPORAL PARQUE LA VICTORIA</t>
  </si>
  <si>
    <t>77.176.802</t>
  </si>
  <si>
    <t>JOSE RICARDO MARQUEZ CORONEL</t>
  </si>
  <si>
    <t>https://www.contratos.gov.co/consultas/detalleProceso.do?numConstancia=14-1-112417</t>
  </si>
  <si>
    <t>ADECUACION Y MEJORAMIENTO DE LA UNIDAD DEPORTIVA DEL BARRIO VILLANUEVA EN EL MUNICIPIO DE COPACABANA.</t>
  </si>
  <si>
    <t>14-1-114017</t>
  </si>
  <si>
    <t>LP-05-2014</t>
  </si>
  <si>
    <t>900739950-1</t>
  </si>
  <si>
    <t>CONSORCIO VILLANUEVA 2</t>
  </si>
  <si>
    <t>MIGUEL ANGEL ARISTIZABAL QUIROZ</t>
  </si>
  <si>
    <t>CONSORCIO VILLANUEVA 2 CONSORCIO VILLANUEVA 1</t>
  </si>
  <si>
    <t>https://www.contratos.gov.co/consultas/detalleProceso.do?numConstancia=14-1-114017</t>
  </si>
  <si>
    <t>2014-OO-37-0016</t>
  </si>
  <si>
    <t>800.027.813-0</t>
  </si>
  <si>
    <t>71.751.926</t>
  </si>
  <si>
    <t>MARCO AURELIO VIEIRA MEJIA</t>
  </si>
  <si>
    <t>13-1-109379</t>
  </si>
  <si>
    <t>LP-IDM-CO-018-2013</t>
  </si>
  <si>
    <t>0070 DE 2014</t>
  </si>
  <si>
    <t>900 717 974-1</t>
  </si>
  <si>
    <t>https://www.contratos.gov.co/consultas/detalleProceso.do?numConstancia=13-1-109379</t>
  </si>
  <si>
    <t>IMPLANTACION DE LOS ESTUDIOS Y CONSTRUCCION DE DOS CENTROS DE DESARROLLO INFANTIL EN LOS MUNICIPIOS DE ORITO Y PUERTO ASIS  PUTUMAYO  AMAZONiA</t>
  </si>
  <si>
    <t>14-1-115179</t>
  </si>
  <si>
    <t>SID LP-001-2014</t>
  </si>
  <si>
    <t>900748461-8</t>
  </si>
  <si>
    <t>18.130.13</t>
  </si>
  <si>
    <t>JOSE VITELBO RIASCOS SOLARTE</t>
  </si>
  <si>
    <t>https://www.contratos.gov.co/consultas/detalleProceso.do?numConstancia=14-1-115179</t>
  </si>
  <si>
    <t>CONSTRUCCION DE MICROACUEDUCTOS PARA SUMINISTROS DE AGUA POTABLE Y SEGURA UTILIZANDO UN SISTEMA DE BOMBEO DE ENERGIA FOTOVOLTAICA EN JAYATPANA  GALILEA  BETANIA  SANTA CLARA  HAMACA  TOLDA  MONGUI Y NUEVA LUCHA  RIOHACHA ¿ LA GUAJIRA</t>
  </si>
  <si>
    <t>14-1-115538</t>
  </si>
  <si>
    <t>LP0052014</t>
  </si>
  <si>
    <t>056 DE 2014</t>
  </si>
  <si>
    <t>9.313.650</t>
  </si>
  <si>
    <t>CONSORCIO WINKA WAYUU.</t>
  </si>
  <si>
    <t>C.C #9.313.650 de Corozal.</t>
  </si>
  <si>
    <t>TOMAS EUCLIDES ESCAMILLA BALDOVINO</t>
  </si>
  <si>
    <t>1. CONSORCIO WINKA WAYUU</t>
  </si>
  <si>
    <t>1. CONSORCIO WINKA WAYUU  obtuvo 1.000 PUNTOS de 1.000 posibles</t>
  </si>
  <si>
    <t>https://www.contratos.gov.co/consultas/detalleProceso.do?numConstancia=14-1-115538</t>
  </si>
  <si>
    <t>14-1-116264</t>
  </si>
  <si>
    <t>LP-CIES-001-2014</t>
  </si>
  <si>
    <t>8.130.137.218</t>
  </si>
  <si>
    <t>DELTA CONSTRUCCIONES LTDA</t>
  </si>
  <si>
    <t>CONSORCIO CIES HUILA 989 51 DELTA CONSTRUCCIONES LTDA 990 00</t>
  </si>
  <si>
    <t>https://www.contratos.gov.co/consultas/detalleProceso.do?numConstancia=14-1-116264</t>
  </si>
  <si>
    <t>14-1-124460</t>
  </si>
  <si>
    <t>DRC-0026-2014</t>
  </si>
  <si>
    <t>830047544-9</t>
  </si>
  <si>
    <t>FIRMAMENTO E IMAGEN LIMITADA</t>
  </si>
  <si>
    <t>80.426.626</t>
  </si>
  <si>
    <t>JUAN ANDRES RINCON ORTIZ</t>
  </si>
  <si>
    <t>FIRMAMENTO E IMAGEN NIT: 830.047.544-9</t>
  </si>
  <si>
    <t>Firmamento e Imagen Nit 830047544-2</t>
  </si>
  <si>
    <t>https://www.contratos.gov.co/consultas/detalleProceso.do?numConstancia=14-1-124460</t>
  </si>
  <si>
    <t>ITM6</t>
  </si>
  <si>
    <t>14-1-127358</t>
  </si>
  <si>
    <t>LIC-06-2014</t>
  </si>
  <si>
    <t>O-4 de 2014</t>
  </si>
  <si>
    <t>JOANA MARIN DIAZ</t>
  </si>
  <si>
    <t>https://www.contratos.gov.co/consultas/detalleProceso.do?numConstancia=14-1-127358</t>
  </si>
  <si>
    <t>13-1-106191</t>
  </si>
  <si>
    <t>CRISTOBAL BLOISE CLAVIJO</t>
  </si>
  <si>
    <t>1. C.C. 19 300.872 DE BOGOTA  PUNTOS 565</t>
  </si>
  <si>
    <t>https://www.contratos.gov.co/consultas/detalleProceso.do?numConstancia=13-1-106191</t>
  </si>
  <si>
    <t>890480069-5</t>
  </si>
  <si>
    <t>ALSANTACRUZ</t>
  </si>
  <si>
    <t>CONSTRUCCION DE CIEN (100) VIVIENDAS DE PRIORIDAD  EN EL MUNICIPIO DE SANTACRUZ  - DEPARTAMENTO DE NARIÑO</t>
  </si>
  <si>
    <t>Santacruz</t>
  </si>
  <si>
    <t>Nariño - Santacruz</t>
  </si>
  <si>
    <t>13-1-107971</t>
  </si>
  <si>
    <t>LPS NO. 007 DE 2013</t>
  </si>
  <si>
    <t>LP.007 DE 2013</t>
  </si>
  <si>
    <t>CONSORCIO RIVAS MORA DANA</t>
  </si>
  <si>
    <t>999.837 PUNTOS</t>
  </si>
  <si>
    <t>https://www.contratos.gov.co/consultas/detalleProceso.do?numConstancia=13-1-107971</t>
  </si>
  <si>
    <t>14-1-123800</t>
  </si>
  <si>
    <t>MP-LP-SM-OP-014-2014</t>
  </si>
  <si>
    <t>MP-730-2014</t>
  </si>
  <si>
    <t>JESUS ALBERTO VIDAL BURBANO</t>
  </si>
  <si>
    <t>JESUS ALBERTO VIDAL</t>
  </si>
  <si>
    <t>https://www.contratos.gov.co/consultas/detalleProceso.do?numConstancia=14-1-123800</t>
  </si>
  <si>
    <t>14-1-128499</t>
  </si>
  <si>
    <t>LPMT-SI-023-2014</t>
  </si>
  <si>
    <t>1401/2014</t>
  </si>
  <si>
    <t>900.804.820-9</t>
  </si>
  <si>
    <t>CONSORCIO LAGUNITAS</t>
  </si>
  <si>
    <t>obtuvo un puntaje de 926.78 sobre 1000 puntos</t>
  </si>
  <si>
    <t>https://www.contratos.gov.co/consultas/detalleProceso.do?numConstancia=14-1-128499</t>
  </si>
  <si>
    <t>ALARJONA</t>
  </si>
  <si>
    <t>Arjona</t>
  </si>
  <si>
    <t>13-11-1917766</t>
  </si>
  <si>
    <t>S.A.M.C No 010-13</t>
  </si>
  <si>
    <t>900687334-8</t>
  </si>
  <si>
    <t>CONSORCIO REGIONAL POR COLOMBIA</t>
  </si>
  <si>
    <t>73229058 DE SAN JUAN NEPOMUCENO</t>
  </si>
  <si>
    <t>GABRIEL BARRIOS BUSTILLO</t>
  </si>
  <si>
    <t>CONSORCIO REGIONAL POR COLOMBIA.</t>
  </si>
  <si>
    <t>https://www.contratos.gov.co/consultas/detalleProceso.do?numConstancia=13-11-1917766</t>
  </si>
  <si>
    <t>ESQUEMA DE SOSTENIBILIDAD COMUNITARIO PARA LOS SISTEMAS DE EXTRACCION DE AGUA SUBTERRANEA EN LAS COMUNIDADES DEL AREA RURAL DE LOS MUNICIPIOS DE RIOHACHA  MANAURE  ALBANIA  URIBIA Y MAICAO  UBICADOS EN LA MEDIA Y ALTA GUAJIRA.</t>
  </si>
  <si>
    <t>La Guajira - Albania; La Guajira - Maicao; La Guajira - Manaure; La Guajira - Riohacha; La Guajira - Uribia</t>
  </si>
  <si>
    <t>14-1-117607</t>
  </si>
  <si>
    <t>LP002-14</t>
  </si>
  <si>
    <t>800191568-1</t>
  </si>
  <si>
    <t>MACDANIEL LTDA.</t>
  </si>
  <si>
    <t>ESQUEMA DE SOSTENIBILIDAD COMUNITARIO PARA LOS SISTEMAS DE EXTRACCION DE AGUA SUBTERRANEA EN LAS COMUNIDADES DEL AREA RURAL DE LOS MUNICIPIOS DE RIOHACHA  MANAURE  ALBANIA  URIBIA Y MAICAO  UBICADOS EN LA MEDIA Y ALTA GUAJIRA</t>
  </si>
  <si>
    <t>MAGDANIEL LTDA = 1.000 PUNTOS</t>
  </si>
  <si>
    <t>32-18-00</t>
  </si>
  <si>
    <t>https://www.contratos.gov.co/consultas/detalleProceso.do?numConstancia=14-1-117607</t>
  </si>
  <si>
    <t>UMV05</t>
  </si>
  <si>
    <t>14-1-128879</t>
  </si>
  <si>
    <t>LP-012-2014</t>
  </si>
  <si>
    <t>860.600.197-7</t>
  </si>
  <si>
    <t>GP INGENIERIAS Y CIA S.A.S.</t>
  </si>
  <si>
    <t>1.032.417.924</t>
  </si>
  <si>
    <t>CAMILO ANDRES PRIETO CUARTAS</t>
  </si>
  <si>
    <t>https://www.contratos.gov.co/consultas/detalleProceso.do?numConstancia=14-1-128879</t>
  </si>
  <si>
    <t>14-11-2847234</t>
  </si>
  <si>
    <t>PN DISAN SA 034 2014</t>
  </si>
  <si>
    <t>07-6-20119-14</t>
  </si>
  <si>
    <t>900773229-0</t>
  </si>
  <si>
    <t>CONSORCIO A&amp;M SAN LUIS</t>
  </si>
  <si>
    <t>24.050.401</t>
  </si>
  <si>
    <t>ADRIANA ELENA ALVAREZ RIVERA</t>
  </si>
  <si>
    <t>CONSORCIO A&amp;M SAN LUIS 1.000 H&amp;C PROYECTOS DE INGENIEROS SAS 997.45 CONSORCIO SOCIZA 988.65 AXIOMA INGENIERIA LTDA 984.99</t>
  </si>
  <si>
    <t>https://www.contratos.gov.co/consultas/detalleProceso.do?numConstancia=14-11-2847234</t>
  </si>
  <si>
    <t>13-1-108806</t>
  </si>
  <si>
    <t>IT-LP-13-37</t>
  </si>
  <si>
    <t>CONSORCIO CENTRO ACOPIO LEBRIJA 2014</t>
  </si>
  <si>
    <t>JORGE ALBERTO CARDOZO BAUTISTA</t>
  </si>
  <si>
    <t>CONSORCIO  CENTRO DE ACOPIO LEBRIJA 2014</t>
  </si>
  <si>
    <t>CONSORCIO  CENTRO DE ACOPIO LEBRIJA 2014 -950 PUNTOS</t>
  </si>
  <si>
    <t>https://www.contratos.gov.co/consultas/detalleProceso.do?numConstancia=13-1-108806</t>
  </si>
  <si>
    <t>14-1-126497</t>
  </si>
  <si>
    <t>1L-013-2014</t>
  </si>
  <si>
    <t>355-2014</t>
  </si>
  <si>
    <t>900790716-8</t>
  </si>
  <si>
    <t>CONSORCIO PLUVIAL 2014</t>
  </si>
  <si>
    <t>CONSTRUCCION DE ALCANTARILLADO PLUVIAL EN LA CARRERA 25 ENTRE CALLES 16A 23  CALLE 19 ENTRE CARRERAS 25 Y 27 Y CALLES 20 ENTRE CARRERAS 25 Y 26 DEL MUNICPIO DE ARAUCA</t>
  </si>
  <si>
    <t>CONSORCIO PLUVIAL 2014 Representado por ANDRES GILBERTO PEREZ PARRA</t>
  </si>
  <si>
    <t>CONSORCIO PLUVIAL 2014 Representado por ANDRES GILBERTO PEREZ PARRA Unico oferente habilitado que una vez revisada la propuesta economica cumple con lo exigido por la entidad</t>
  </si>
  <si>
    <t>https://www.contratos.gov.co/consultas/detalleProceso.do?numConstancia=14-1-126497</t>
  </si>
  <si>
    <t>ADECUACION Y MEJORAMIENTO DE LAS INSTITUCIONES EDUCATIVAS GABRIELA MISTRAL Y JORGE ARDILA DUARTE (SEDE B) DEL MUNICIPIO DE BUCARAMANGA</t>
  </si>
  <si>
    <t>02/20/2014 12:00:00 AM</t>
  </si>
  <si>
    <t>14-1-111765</t>
  </si>
  <si>
    <t>SI-LP-001-2014</t>
  </si>
  <si>
    <t>900723342-1</t>
  </si>
  <si>
    <t>UNION TEMPORAL COLEGIOS 2014</t>
  </si>
  <si>
    <t>UNION TEMPORAL COLEGIOS 2014 900 PTS.</t>
  </si>
  <si>
    <t>https://www.contratos.gov.co/consultas/detalleProceso.do?numConstancia=14-1-111765</t>
  </si>
  <si>
    <t>FPOLNAC50</t>
  </si>
  <si>
    <t>14-12-2701980</t>
  </si>
  <si>
    <t>012-2014</t>
  </si>
  <si>
    <t>052-3-2014</t>
  </si>
  <si>
    <t>822.007.634¿3</t>
  </si>
  <si>
    <t>17.339.187</t>
  </si>
  <si>
    <t>HAROLD ERIK OSORIO TORRES</t>
  </si>
  <si>
    <t>https://www.contratos.gov.co/consultas/detalleProceso.do?numConstancia=14-12-2701980</t>
  </si>
  <si>
    <t>PAVIMENTACION   REPOSICION DEL ALCANTARILLADO DE AGUAS NEGRAS Y RECUPERACION DEL ALCANTARILLADO PLUVIAL MEDIANTE VALLADOS Y SISTEMA DE INTERCONEXION DEL CAMINO DE SACAPOLLAS DEL MUNICIPIO DE CAJICA</t>
  </si>
  <si>
    <t>13-1-105221</t>
  </si>
  <si>
    <t>COP 001 DE 2014</t>
  </si>
  <si>
    <t>Nit. No. 6.763.042-5</t>
  </si>
  <si>
    <t>PAVIMENTACION  REPOSICION DEL ALCANTARILLADO DE AGUAS NEGRAS Y RECUPERACION DEL ALCANTARILLADO PLUVIAL MEDIANTE VALLADOS Y SISTEMA DE INTERCONEXION DEL CAMINO DE SACAPOLLAS DEL MUNICIPIO DE CAJICA</t>
  </si>
  <si>
    <t>1. LUIS EDGAR GARCIA SANTANDER: 999.97 PUNTOS.</t>
  </si>
  <si>
    <t>https://www.contratos.gov.co/consultas/detalleProceso.do?numConstancia=13-1-105221</t>
  </si>
  <si>
    <t>07/24/2014 12:00:00 AM</t>
  </si>
  <si>
    <t>14-1-122806</t>
  </si>
  <si>
    <t>LIC-37-18-2014</t>
  </si>
  <si>
    <t>2014-OO-37-0010</t>
  </si>
  <si>
    <t>900.777.170-3</t>
  </si>
  <si>
    <t>CONSORCIO CM ANTIOQUIA (CASCO S.A.S 75% - MIC3 S.A.S 25%)</t>
  </si>
  <si>
    <t>8.025.797</t>
  </si>
  <si>
    <t>https://www.contratos.gov.co/consultas/detalleProceso.do?numConstancia=14-1-122806</t>
  </si>
  <si>
    <t>13-1-104925</t>
  </si>
  <si>
    <t>IT-LP-13-06</t>
  </si>
  <si>
    <t>UNION TEMPORAL ESTADIO FLORIDABLANCA 2013</t>
  </si>
  <si>
    <t>CESAR AUGUSTO BALAGUERA PUENTES</t>
  </si>
  <si>
    <t>UNION TEMPORAL ESTADIO FLORIDABLANCA 2013 - 1000 PUNTOS</t>
  </si>
  <si>
    <t>https://www.contratos.gov.co/consultas/detalleProceso.do?numConstancia=13-1-104925</t>
  </si>
  <si>
    <t>14-12-2855887</t>
  </si>
  <si>
    <t>CD-146-2014</t>
  </si>
  <si>
    <t>C-146 DEL 2014</t>
  </si>
  <si>
    <t>819.000.599-0</t>
  </si>
  <si>
    <t>8.506.851</t>
  </si>
  <si>
    <t>https://www.contratos.gov.co/consultas/detalleProceso.do?numConstancia=14-12-2855887</t>
  </si>
  <si>
    <t>14-1-124904</t>
  </si>
  <si>
    <t>LP-005-14</t>
  </si>
  <si>
    <t>0-0084-2014</t>
  </si>
  <si>
    <t>900.151.601-9</t>
  </si>
  <si>
    <t>CONSTRUCTORA GENESAB S.A.</t>
  </si>
  <si>
    <t>10.966.240</t>
  </si>
  <si>
    <t>CONSTRUCTORA GENESAB S.A. con NIT. 900.151.601 - 9 (100%)</t>
  </si>
  <si>
    <t>https://www.contratos.gov.co/consultas/detalleProceso.do?numConstancia=14-1-124904</t>
  </si>
  <si>
    <t>13-1-108803</t>
  </si>
  <si>
    <t>IT-LP-13-30</t>
  </si>
  <si>
    <t>UNION TEMPORAL VIAS SANTANDER - 1000 PUNTOS</t>
  </si>
  <si>
    <t>https://www.contratos.gov.co/consultas/detalleProceso.do?numConstancia=13-1-108803</t>
  </si>
  <si>
    <t>14-1-114213</t>
  </si>
  <si>
    <t>LP 005 DE 2014</t>
  </si>
  <si>
    <t>COP 006-2014</t>
  </si>
  <si>
    <t>consorcio cajica</t>
  </si>
  <si>
    <t>CONSORCIO CAJICA</t>
  </si>
  <si>
    <t>1 CONSORCIO CAJICA  860 00</t>
  </si>
  <si>
    <t>https://www.contratos.gov.co/consultas/detalleProceso.do?numConstancia=14-1-114213</t>
  </si>
  <si>
    <t>14-1-128893</t>
  </si>
  <si>
    <t>LP-11-2014</t>
  </si>
  <si>
    <t>900.420.537-1</t>
  </si>
  <si>
    <t>VERDE DC S.A</t>
  </si>
  <si>
    <t>1.032.362.624</t>
  </si>
  <si>
    <t>HERNANDO LAVERDE MANJARRES</t>
  </si>
  <si>
    <t>100 00</t>
  </si>
  <si>
    <t>https://www.contratos.gov.co/consultas/detalleProceso.do?numConstancia=14-1-128893</t>
  </si>
  <si>
    <t>14-1-120825</t>
  </si>
  <si>
    <t>2014-PE-LP-015</t>
  </si>
  <si>
    <t>440-2014</t>
  </si>
  <si>
    <t>900309681-9</t>
  </si>
  <si>
    <t>D&amp;M SERVICIOS S.A</t>
  </si>
  <si>
    <t>EDUIN ANTONIO MORENO SHETT</t>
  </si>
  <si>
    <t>1.D&amp;M SERVICIOS S.A 2.GABRIEL MARQUEZ C 3.CONSTRUCTORA GOMEZ ASOCIADOS S.A.</t>
  </si>
  <si>
    <t>https://www.contratos.gov.co/consultas/detalleProceso.do?numConstancia=14-1-120825</t>
  </si>
  <si>
    <t>14-1-115494</t>
  </si>
  <si>
    <t>2014-PE-LP-012</t>
  </si>
  <si>
    <t>322 DE 2014</t>
  </si>
  <si>
    <t>CONSORCIO OBRAS SOCIALES ANTIOQUIA</t>
  </si>
  <si>
    <t>CONSORCIO OBRAS SOCIALES ANTIOQUIA INTEGRADO POR OBRAS Y TERRENOS S.A.S. CON EL 50% Y NIT 800.172.933-6  JORGE IVAN MORA RESTREPO CON EL 25% Y CC 70.085.569 Y JIM INGENIEROS SAS CON EL 25% Y NIT 900.343.072-7</t>
  </si>
  <si>
    <t>1. CONSORCIO OBRAS SOCIALES ANTIOQUIA  2. CONSORCIO UNIOBRAS 2014  3. GUSTAVO ADOLFO CARMONA ALARCON 4. TRAFISA CONSTRUCCION Y MEDIO AMBIENTE S.A  5. AXIOMA INGENIERIA LTDA 6. ASER INGENIERIA LTDA 7. CONINTEL S.A 8. CONSORCIO PARQUES JH ORIENTE  9. CONSORCIO RIO CLARO 10. JUAN CARLOS RESTREPO GUTIERREZ 11. UNION TEMPORAL PARQUE PUERTO TRIUNFO  12. SOLUCIONES CONSTRUCTIVAS S.A.S. 13. CONCREACERO S.A.S 14. CURVA  CONSTRUCCION  URBANISMO  VIAS Y ARQUITECTURA LIMITADA CURVA LTDA 15. FUNDACION FERROCARRIL DE ANTIOQUIA 16. WILLIAM CARDONA OLMOS</t>
  </si>
  <si>
    <t>https://www.contratos.gov.co/consultas/detalleProceso.do?numConstancia=14-1-115494</t>
  </si>
  <si>
    <t>10/28/2014 12:00:00 AM</t>
  </si>
  <si>
    <t>14-1-128222</t>
  </si>
  <si>
    <t>CONVOCATORIA PUBLICA N° 059-L.P.-2014</t>
  </si>
  <si>
    <t>PS-GCT.2.7.014-512</t>
  </si>
  <si>
    <t>900805787-8</t>
  </si>
  <si>
    <t>CONSORCIO PROMONTELLANO</t>
  </si>
  <si>
    <t>https://www.contratos.gov.co/consultas/detalleProceso.do?numConstancia=14-1-128222</t>
  </si>
  <si>
    <t>Maquinaria, Equipo y Suministros para la Industria de Servicios</t>
  </si>
  <si>
    <t>AUNAR ESFUERZOS TECNICOS Y FINANCIEROS PARA LA OPTIMIZACION DE LA RED DE ACUEDUCTO  ALCANTARILLADO SANITARIO Y FLUVIAL EN DIVERSOS SECTORES DE LA CIUDAD DE NEIVA</t>
  </si>
  <si>
    <t>11/24/2014 12:00:00 AM</t>
  </si>
  <si>
    <t>14-12-3150923</t>
  </si>
  <si>
    <t>CONVENIO INTERADMINISTRATIVO 1494 2014</t>
  </si>
  <si>
    <t>https://www.contratos.gov.co/consultas/detalleProceso.do?numConstancia=14-12-3150923</t>
  </si>
  <si>
    <t>CONSTRUCCION OBRAS DE MEJORAMIENTO Y DE DRENAJE DE LA RED VIAL TERCIARIA DEL MUNCIPIO DE TAURAMENA</t>
  </si>
  <si>
    <t>14-1-114251</t>
  </si>
  <si>
    <t>LPMT-SI-002-2014</t>
  </si>
  <si>
    <t>137/2014</t>
  </si>
  <si>
    <t>900.735.209-1</t>
  </si>
  <si>
    <t>1.079.856 de San Luis de Gaceno</t>
  </si>
  <si>
    <t>PABLO ENRIQUE ROJAS CORDOBA identificado con C.C. 1.079.856 de San Luis de Gaceno RL  UNION TEMPORAL OBRAS TAURAMENA</t>
  </si>
  <si>
    <t>748.28 sobre 1000 puntos</t>
  </si>
  <si>
    <t>https://www.contratos.gov.co/consultas/detalleProceso.do?numConstancia=14-1-114251</t>
  </si>
  <si>
    <t>11/18/2014 12:00:00 AM</t>
  </si>
  <si>
    <t>14-1-129585</t>
  </si>
  <si>
    <t>LP0252014</t>
  </si>
  <si>
    <t>143 DE 2014</t>
  </si>
  <si>
    <t>NIT #900.805.198-1</t>
  </si>
  <si>
    <t>UNION TEMPORAL AVENIDA</t>
  </si>
  <si>
    <t>C.C. # 72.270.722 de Barranquilla</t>
  </si>
  <si>
    <t>ALVARO ENRIQUE RODRIGUEZ PEREZ</t>
  </si>
  <si>
    <t>1. UNION TEMPORAL AVENIDA  obtuvo 1.000 PUNTOS de 1.000 posibles</t>
  </si>
  <si>
    <t>https://www.contratos.gov.co/consultas/detalleProceso.do?numConstancia=14-1-129585</t>
  </si>
  <si>
    <t>14-1-115582</t>
  </si>
  <si>
    <t>2014-PE-LP-011</t>
  </si>
  <si>
    <t>MARTHA LUCIA LONDOÑO GUTIERREZ CC 52.622.470</t>
  </si>
  <si>
    <t>Martha lucia Londoño 1000 William Cardona olmos 999 99 concreacero 998 78 curva ltda 696 31</t>
  </si>
  <si>
    <t>https://www.contratos.gov.co/consultas/detalleProceso.do?numConstancia=14-1-115582</t>
  </si>
  <si>
    <t>14-12-2853938</t>
  </si>
  <si>
    <t>CONVENIO INTERADMINISTRATIVO ASOCIACION 637_2014</t>
  </si>
  <si>
    <t>637 DE 2014</t>
  </si>
  <si>
    <t>MUNICIPIO DE SAN ANTONIO DEL TEQUENDAMA</t>
  </si>
  <si>
    <t>JORGE ELIECER OLAYA LOZADA</t>
  </si>
  <si>
    <t>https://www.contratos.gov.co/consultas/detalleProceso.do?numConstancia=14-12-2853938</t>
  </si>
  <si>
    <t>14-1-120053</t>
  </si>
  <si>
    <t>LP-005-2014</t>
  </si>
  <si>
    <t>CONTRATO N° 160-2014</t>
  </si>
  <si>
    <t>MEJORAMIENTO  MANTENIMIENTO Y CONSERVACION DE LAS VIAS EL PEDREGAL - EL GAVILAN VEREDA SAN  JORGE  QUEBRADA EL HORNILLO - VEREDA RIO FRIO  LA VUELTA DEL BOBO   LOS CIERVOS VEREDA VENTALARGA Y ACCESO ALA VEREDA EL TUNAL EN EL MUNICIPIO DE ZIPAQUIRA.</t>
  </si>
  <si>
    <t>CONSTRUCCIONES MAC LTDA 999.77</t>
  </si>
  <si>
    <t>https://www.contratos.gov.co/consultas/detalleProceso.do?numConstancia=14-1-120053</t>
  </si>
  <si>
    <t>MEJORAMIENTO  MANTENIMIENTO Y CONSERVACION DE LA VIA LA MAJAYURA ¿ LA FRONTERA EN EL MUNICIPIO DE MAICAO EN EL DEPARTAMENTO DE LA GUAJIRA</t>
  </si>
  <si>
    <t>14-1-116880</t>
  </si>
  <si>
    <t>LP-003-2014</t>
  </si>
  <si>
    <t>C-003 DE 2014</t>
  </si>
  <si>
    <t>830.031.936-2</t>
  </si>
  <si>
    <t>OBRAS MAQUINAS Y EQUIPOS TRES A S.A.S.</t>
  </si>
  <si>
    <t>8.852.568</t>
  </si>
  <si>
    <t>MEJORAMIENTO  MANTENIMIENTO Y CONSERVACION DE LA VIA LA MAJAYURA ¿ LA FRONTERA EN EL MUNICIPIO DE MAICAO EN EL DEPARTAMENTO DE LA GUAJIRA.</t>
  </si>
  <si>
    <t>OBRAS MAQUINAS Y EQUIPOS TRES A S.A.S Nit. Nº 830.031.936-2</t>
  </si>
  <si>
    <t>Puntaje de la oferta presentada por OBRAS MAQUINAS Y EQUIPOS TRES A S.A.S 949 83/1000</t>
  </si>
  <si>
    <t>https://www.contratos.gov.co/consultas/detalleProceso.do?numConstancia=14-1-116880</t>
  </si>
  <si>
    <t>Santander - Puerto Wilches</t>
  </si>
  <si>
    <t>14-1-115592</t>
  </si>
  <si>
    <t>ED-LP-14-01</t>
  </si>
  <si>
    <t>CONSORCIO INSTITUCIONES SANTANDER 2014</t>
  </si>
  <si>
    <t>ANGEL JOSE ANGARITA PAREJA</t>
  </si>
  <si>
    <t>CONSORCIO INSTITUCIONES SANTANDER 2014 - 927 PUNTOS</t>
  </si>
  <si>
    <t>https://www.contratos.gov.co/consultas/detalleProceso.do?numConstancia=14-1-115592</t>
  </si>
  <si>
    <t>CONSTRUCCION Y ADECUACION DE LA ESTACION DE PEAJE RIO SOGAMOSO  LOCALIZADA EN EL PR 14+0057 DE LA CARRETERA CRUCE RUTA 45 (LA FORTUNA) - BUCARAMANGA  RUTA 6602</t>
  </si>
  <si>
    <t>14-1-123857</t>
  </si>
  <si>
    <t>LP-DO-SRN-062-2014</t>
  </si>
  <si>
    <t>1417-2014</t>
  </si>
  <si>
    <t>830003735-5</t>
  </si>
  <si>
    <t>REDES Y EDIFICACIONES S. A. - R&amp;E  S. A.</t>
  </si>
  <si>
    <t>CONSTRUCCION Y ADECUACIN DE LA ESTACION DE PEAJE RIO SOGAMOSO  LOCALIZADA EN EL PR14+0057 DE LA CARRETERA CRUCE RUTA 45 (LA FORTUNA) - BUCARAMANGA RUTA 6602.</t>
  </si>
  <si>
    <t>REDES Y EDIFICACIONES S.A</t>
  </si>
  <si>
    <t>https://www.contratos.gov.co/consultas/detalleProceso.do?numConstancia=14-1-123857</t>
  </si>
  <si>
    <t>824001624-1</t>
  </si>
  <si>
    <t>ALPNUEVO</t>
  </si>
  <si>
    <t>Pueblo Nuevo</t>
  </si>
  <si>
    <t>14-1-110564</t>
  </si>
  <si>
    <t>LP No.34-2014</t>
  </si>
  <si>
    <t>No. 34 DE 2014</t>
  </si>
  <si>
    <t>78.690.387</t>
  </si>
  <si>
    <t>ABRAHAM ENRIQUE ESPINOSA DIAZ</t>
  </si>
  <si>
    <t>OFERENTE POLIZA (PRESENTO/ NOPRESENTO) ABRAHAM ESPINOSA DIAZ Representante Legal de UNION TEMPORAL VIAL 2014 SEGURO DEL ESTADO</t>
  </si>
  <si>
    <t>https://www.contratos.gov.co/consultas/detalleProceso.do?numConstancia=14-1-110564</t>
  </si>
  <si>
    <t>14-11-2897613</t>
  </si>
  <si>
    <t>SAMC 007 DE 2014</t>
  </si>
  <si>
    <t>CONTRATO No. 270 DE 2014</t>
  </si>
  <si>
    <t>900777733-1</t>
  </si>
  <si>
    <t>CONSORCIO BARLOZ</t>
  </si>
  <si>
    <t>CONSORCIO BARLOZ-CUMPLE</t>
  </si>
  <si>
    <t>https://www.contratos.gov.co/consultas/detalleProceso.do?numConstancia=14-11-2897613</t>
  </si>
  <si>
    <t>14-11-3112718</t>
  </si>
  <si>
    <t>SA-050-2014</t>
  </si>
  <si>
    <t>287-3-2014</t>
  </si>
  <si>
    <t>900.804.796-1</t>
  </si>
  <si>
    <t>CONSORCIO VIMPRO</t>
  </si>
  <si>
    <t>79.379.764</t>
  </si>
  <si>
    <t>APODERADO VICTOR MANUEL BECERRA GUZMAN</t>
  </si>
  <si>
    <t>ITEM No. 1 CONSORCIO VIMPRO ITEM No. 2 CONSORCIO ZIAX INGENIERIA ITEM No. 3 CONSORCIO VIMPRO ITEM No. 4 CONSORCIO E Y G</t>
  </si>
  <si>
    <t>CONSORCIO FORPO BOYACA 2 HABILITADA NO CUMPLE - HABILITADA -    3  NO CUMPLE - HABILITADA -   ALVARO DE JESUS OSSA LOPEZ 2 HABILITADA NO CUMPLE - HABILITADA     3  NO CUMPLE - HABILITADA    JOSE JAVIER MORENO PACHON 2 RECHAZADA NO CUMPLE - RECHAZADA    INGENIERIA Y DESARROLLO URBANISTICO S.A.S 1 HABILITADA HABILITADA 300 HABILITADA 499 76 79 98 879 74 FERNANDO RAMIREZ INGENIEROS ARQUITECTOS LTDA 1 HABILITADA HABILITADA 300 HABILITADA 492 55 79 25 871 80  2  HABILITADA 300 HABILITADA 494 78 79 48 874 26  3  HABILITADA 300 HABILITADA 492 24 79 22 871 47 UNION TEMPORAL SEGURIDAD CIUDADANA 2 HABILITADA NO CUMPLE - HABILITADA    DEINTER LTDA INGENIERIA Y ARQUITECTURA 1 HABILITADA NO CUMPLE - HABILITADA     2  NO CUMPLE - HABILITADA    UNION TEMPORAL CAM/HEOT 1 HABILITADA NO CUMPLE - HABILITADA    CONSORCIO E Y G 4 HABILITADA CUMPLE 300 HABILITADA 500 80 880 CONSORCIO CJ 1 HABILITADA NO CUMPLE - HABILITADA    CONSORCIO ZIAX 2 HABILITADA CUMPLE 300 HABILITADA 500 80 880  CONSORCIO VIMPRO  1 HABILITADA CUMPLE 300 HABILITADA 500 80 880  2  CUMPLE 300 HABILITADA 497 28 79 73 877 01  3  CUMPLE 300 HABILITADA 500 80 880</t>
  </si>
  <si>
    <t>https://www.contratos.gov.co/consultas/detalleProceso.do?numConstancia=14-11-3112718</t>
  </si>
  <si>
    <t>Meta - San Juanito</t>
  </si>
  <si>
    <t>15-4-3590439</t>
  </si>
  <si>
    <t>SPO-012-14</t>
  </si>
  <si>
    <t>239 DE 2014</t>
  </si>
  <si>
    <t>900798885-0</t>
  </si>
  <si>
    <t>Consorcio San Juanito</t>
  </si>
  <si>
    <t>17.268.013</t>
  </si>
  <si>
    <t>https://www.contratos.gov.co/consultas/detalleProceso.do?numConstancia=15-4-3590439</t>
  </si>
  <si>
    <t>2014-OO-37-0018</t>
  </si>
  <si>
    <t>900.785.532-1</t>
  </si>
  <si>
    <t>CONSORCIO JG - VC (DIEGO JARAMILLO GOMEZ 70% - GERMAN VILLANUEVA CALDERON 30%)</t>
  </si>
  <si>
    <t>DIEGO JARAMILLO GOMEZ</t>
  </si>
  <si>
    <t>OPTIMIZACION DEL SISTEMA DE ACUEDUCTO DEL MUNICIPIO DE URAMITA. GRUPO V</t>
  </si>
  <si>
    <t>13-1-108247</t>
  </si>
  <si>
    <t>L.P. Nº 06-2013</t>
  </si>
  <si>
    <t>900.692.140-6</t>
  </si>
  <si>
    <t>CONSORCIO CRAIV APARTADO</t>
  </si>
  <si>
    <t>88.203.318</t>
  </si>
  <si>
    <t>CONSORCIO CRAIV APARTADO    150 PUNTOS</t>
  </si>
  <si>
    <t>CONSORCIO CRAIV APARTADO    150 PUNTOS CODENCO (NO HABILITADO)</t>
  </si>
  <si>
    <t>https://www.contratos.gov.co/consultas/detalleProceso.do?numConstancia=13-1-108247</t>
  </si>
  <si>
    <t>13-1-109095</t>
  </si>
  <si>
    <t>SI-LP-040-2013</t>
  </si>
  <si>
    <t>900724248-1</t>
  </si>
  <si>
    <t>UNION TEMPORAL ALUMBRADO PUBLICO TRAMO 7</t>
  </si>
  <si>
    <t>UNION TEMPORAL ALUMBRADO PUBLICO TRAMO 7 1000 PTS.</t>
  </si>
  <si>
    <t>https://www.contratos.gov.co/consultas/detalleProceso.do?numConstancia=13-1-109095</t>
  </si>
  <si>
    <t>892201287-6</t>
  </si>
  <si>
    <t>ALLOSPATIOS</t>
  </si>
  <si>
    <t>Los Patios</t>
  </si>
  <si>
    <t>14-1-122805</t>
  </si>
  <si>
    <t>LP-OP-09-2014</t>
  </si>
  <si>
    <t>CONTRATO DE OBRA PUBLICA 024 DE 2014</t>
  </si>
  <si>
    <t>900772337-3</t>
  </si>
  <si>
    <t>CONSORCIO VIAS  2014</t>
  </si>
  <si>
    <t>DIEGO FERNANDO CORREDOR AYALA</t>
  </si>
  <si>
    <t>APROBADO</t>
  </si>
  <si>
    <t>https://www.contratos.gov.co/consultas/detalleProceso.do?numConstancia=14-1-122805</t>
  </si>
  <si>
    <t>07/21/2014 12:00:00 AM</t>
  </si>
  <si>
    <t>14-1-122565</t>
  </si>
  <si>
    <t>LP-014-2014</t>
  </si>
  <si>
    <t>900593398-4</t>
  </si>
  <si>
    <t>CONSORCIO VIBRA</t>
  </si>
  <si>
    <t>1200 puntos</t>
  </si>
  <si>
    <t>https://www.contratos.gov.co/consultas/detalleProceso.do?numConstancia=14-1-122565</t>
  </si>
  <si>
    <t>ALMEDELLIN2</t>
  </si>
  <si>
    <t>14-1-112435</t>
  </si>
  <si>
    <t>800.122.460-0</t>
  </si>
  <si>
    <t>ELECTRO DISEÑOS S. A.</t>
  </si>
  <si>
    <t>19.265.186</t>
  </si>
  <si>
    <t>LUIS EDUARDO BERMUDEZ CARDENAS</t>
  </si>
  <si>
    <t>ELECTRODISEÑOS S.A</t>
  </si>
  <si>
    <t>https://www.contratos.gov.co/consultas/detalleProceso.do?numConstancia=14-1-112435</t>
  </si>
  <si>
    <t>09/29/2014 12:00:00 AM</t>
  </si>
  <si>
    <t>14-1-126372</t>
  </si>
  <si>
    <t>SI-LP-021-2014</t>
  </si>
  <si>
    <t>900787975-8</t>
  </si>
  <si>
    <t>CONSORCIO SAN ALONSO</t>
  </si>
  <si>
    <t>CONSORCIO SAN ALONSO 970 PTS</t>
  </si>
  <si>
    <t>https://www.contratos.gov.co/consultas/detalleProceso.do?numConstancia=14-1-126372</t>
  </si>
  <si>
    <t>14-1-123834</t>
  </si>
  <si>
    <t>LP-DO-SRN-061-2014</t>
  </si>
  <si>
    <t>1446-2014</t>
  </si>
  <si>
    <t>900783975-1</t>
  </si>
  <si>
    <t>CONSORCIO  ENVI CORDOBA</t>
  </si>
  <si>
    <t>JESUS OVIDIO ZULUAGA ARIAS</t>
  </si>
  <si>
    <t>CONSTRUCCION Y ADECUACION DE LA ESTACION DE PEAJE CARIMAGUA LOCALIZADA EN EL PR26+0300 CARRETERAS PLANETA RICA - CHINU - SINCELEJO  RUTA 2514 MODULO 1.</t>
  </si>
  <si>
    <t>M1: CONSORCIO ENVI CORDOBA;  M2: CONSORCIO INGEVIAL 061</t>
  </si>
  <si>
    <t>https://www.contratos.gov.co/consultas/detalleProceso.do?numConstancia=14-1-123834</t>
  </si>
  <si>
    <t>1447-2014</t>
  </si>
  <si>
    <t>900783359-1</t>
  </si>
  <si>
    <t>CONSORCIO INGEVIAL 061</t>
  </si>
  <si>
    <t>CONSTRUCCION Y ADECUACION DE LA ESTACION DE PEAJE LA APARTADA LOZALIZADA EN EL PR11+0800 DELA CARRETERA CAUCASIA - PLANETA RICA RUTA 2513 MODULO 2.</t>
  </si>
  <si>
    <t>MEJORAMIENTO Y MANTENIMIENTO DE LA CARRETERA RIO PEREIRA - SAN JUAN DEL CESAR (RUTA 49  TRAMO 4902)- BUENAVISTA - PARADERO (CUESTECITAS) (RUTA 8801  TRAMO 88)  INCLUYE PASO POR SAN JUAN DEL CESAR (RUTA 49  TRAMO 49GJB) Y ACCESO A ALBANIA (RUTA 88 GJO2)</t>
  </si>
  <si>
    <t>14-1-121438</t>
  </si>
  <si>
    <t>LP-DO-SRN-020-2014</t>
  </si>
  <si>
    <t>1213-2014</t>
  </si>
  <si>
    <t>860077659-4</t>
  </si>
  <si>
    <t>OBRAS CIVILES Y EQUIPOS LTDA  OCIEQUIPOS LTDA</t>
  </si>
  <si>
    <t>OMAR TADEO AYALA CELY</t>
  </si>
  <si>
    <t>MEJORAMIENTO Y MANTENIM IENTO DE LA CARRETERA RIO PEREIRA - SAN JUAN DEL CESAR (RUTA 49  TRAMO 4902) BUENAVISTA PARADERO (CUSTECITAS) (RUTA 8801)  TRAMO 88)  INCLUYE PASO POR SAN JUAN DEL CESAR (RUTA 49  TRAMO 49 GJB) Y ACCESO A LA ALBANIA (RUTA 88 GJ02).</t>
  </si>
  <si>
    <t>OCIEQUIPOS LTDA</t>
  </si>
  <si>
    <t>https://www.contratos.gov.co/consultas/detalleProceso.do?numConstancia=14-1-121438</t>
  </si>
  <si>
    <t>HABILITACION DEL PARQUE ZONA HISTORICA RESTE SINDICI  PAVIMENTACION EN ADOQUIN Y CONSTRUCCION DE ALAMEDAS DE LAS DIFERENTES CALLES DEL CASCO URBANO DEL MUNICIPIO DE NILO CUNDINAMARCA</t>
  </si>
  <si>
    <t>14-1-117518</t>
  </si>
  <si>
    <t>LP 002-2014</t>
  </si>
  <si>
    <t>011-OBRA-2014</t>
  </si>
  <si>
    <t>830102887-5</t>
  </si>
  <si>
    <t>PROJECTING DESIGNING AND BUILDING LTDA</t>
  </si>
  <si>
    <t>HARRISON HERNAN LUNA MACA</t>
  </si>
  <si>
    <t>HABILITACION DEL PARQUE ZONA HISTORICA ORESTE SINDICI  PAVIMENTACION EN ADOQUIN Y CONSTRUCCION DE ALAMEDAS DE LAS DIFERENTES CALLES DEL CASCO URBANO DEL MUNICIPIO DE NILO FASE II ¿DEPARTAMENTO DE CUNDINAMARCA</t>
  </si>
  <si>
    <t>FACTOR JURIDICO                                        HABILITADA FACTOR FINANCIERO                                   HABILITADA FACTOR EXPERIENCIA                                 HABILITADA FACTOR ASPECTOS TECNICOS                  400 PUNTOS FACTOR PROPUESTA ECONOMICA            400 PUNTOS FACTOR SOLICITUD DE ANTICIPO                  0 PUNTOS FACTOR VISITA DE OBRA                            400 PUNTOS FACTOR PROTECCION A LA  INDUSTRIA COLOMBIANA                            200 PUNTOS  TOTAL                                                          1400 PUNTOS</t>
  </si>
  <si>
    <t>https://www.contratos.gov.co/consultas/detalleProceso.do?numConstancia=14-1-117518</t>
  </si>
  <si>
    <t>MEJORAMIENTO Y MANTENIMIENTO DE LA CARRETERA MOÑITOS ¿ SAN BERNARDO DEL VIENTO  (RUTA 9003)¿ LORICA (RUTA 9003)  EN EL DEPARTAMENTO DE CORDOBA</t>
  </si>
  <si>
    <t>14-1-120386</t>
  </si>
  <si>
    <t>LP-DO-SRN-010-2014</t>
  </si>
  <si>
    <t>1170-2014</t>
  </si>
  <si>
    <t>800059675-8</t>
  </si>
  <si>
    <t>EDIFICACIONES Y VIAS  LTDA. - EDIVIAL</t>
  </si>
  <si>
    <t>EDIVIAL S.A</t>
  </si>
  <si>
    <t>https://www.contratos.gov.co/consultas/detalleProceso.do?numConstancia=14-1-120386</t>
  </si>
  <si>
    <t>14-1-125137</t>
  </si>
  <si>
    <t>LP 009-2014</t>
  </si>
  <si>
    <t>CD 187-2014</t>
  </si>
  <si>
    <t>CONSORCIO CIVILES SAN MARTIN</t>
  </si>
  <si>
    <t>DARY YAMILE JIMENEZ CASTAÑEDA</t>
  </si>
  <si>
    <t>CONSORCIO CIVILES SAN MARTIN R/L DARY YAMILE JIMENEZ CASTAÑEDA C.C. 51990502</t>
  </si>
  <si>
    <t>https://www.contratos.gov.co/consultas/detalleProceso.do?numConstancia=14-1-125137</t>
  </si>
  <si>
    <t>CONSTRUCCION DE LA ESCUELA DE MUSICA EN EL MUNICIPIO DE GUATAVITA - CUNDINAMARCA</t>
  </si>
  <si>
    <t>01/19/2015 12:00:00 AM</t>
  </si>
  <si>
    <t>15-4-3323163</t>
  </si>
  <si>
    <t>111 de 2014</t>
  </si>
  <si>
    <t>111 DE 2014</t>
  </si>
  <si>
    <t>GERARDO ESPINOZA CORTES</t>
  </si>
  <si>
    <t>https://www.contratos.gov.co/consultas/detalleProceso.do?numConstancia=15-4-3323163</t>
  </si>
  <si>
    <t>VALLE DEL CAUCA - HOSPITAL SANTA MARGARITA - LA CUMBRE</t>
  </si>
  <si>
    <t>800160400-0</t>
  </si>
  <si>
    <t>HOSANTMARG3</t>
  </si>
  <si>
    <t>Reestruturacion funcional y optimizacion estructural del hospital santa margarita de la cumbre valle del cauca</t>
  </si>
  <si>
    <t>Valle del Cauca - La Cumbre</t>
  </si>
  <si>
    <t>14-4-2251853</t>
  </si>
  <si>
    <t>100-10.06-09-2014</t>
  </si>
  <si>
    <t>900686852-7</t>
  </si>
  <si>
    <t>corsorcio hospital la cumbre 2013</t>
  </si>
  <si>
    <t>Gustavo Adolfo Velez Roman</t>
  </si>
  <si>
    <t>https://www.contratos.gov.co/consultas/detalleProceso.do?numConstancia=14-4-2251853</t>
  </si>
  <si>
    <t>CONSTRUCCION DE OBRAS DE AMPLIACION Y MEJORAMIENTO DE LA INSTITUCION EDUCATIVA  FRANCISCO LUIS VALDERRAMA   DEL MUNICIPIO DE TURBO  DEPARTAMENTO DE ANTIOQUIA</t>
  </si>
  <si>
    <t>14-1-128562</t>
  </si>
  <si>
    <t>019/2014</t>
  </si>
  <si>
    <t>https://www.contratos.gov.co/consultas/detalleProceso.do?numConstancia=14-1-128562</t>
  </si>
  <si>
    <t>CONSTRUCCION Y AMPLIACION DE REDES ELECTRICAS DE MEDIA Y BAJA TENSION PARA LOS BARRIOS LOD OCOBOS Y CAÑO SECO SECTOR URBANO Y PICON SECTOR RURAL DEL MUNICIPIO DE YOPAL</t>
  </si>
  <si>
    <t>14-1-119884</t>
  </si>
  <si>
    <t>MYCA-SOPY-LP-012-2014</t>
  </si>
  <si>
    <t>101.19.1024</t>
  </si>
  <si>
    <t>926.002.546-5</t>
  </si>
  <si>
    <t>DISEMCO INGENIEROS ASOCIADOS DE COLOMBIA SAS</t>
  </si>
  <si>
    <t>9.658.016</t>
  </si>
  <si>
    <t>JOSE ALBERTO ZAMUDIO BACCA</t>
  </si>
  <si>
    <t>DISEMCON INGENIEROS ASOCIADOS DE COLOMBIA S.A.S.  R/L JOSE ALBERTO ZAMUDIO BACCA C.C. 9.658.016</t>
  </si>
  <si>
    <t>https://www.contratos.gov.co/consultas/detalleProceso.do?numConstancia=14-1-119884</t>
  </si>
  <si>
    <t>ALILES</t>
  </si>
  <si>
    <t>Iles</t>
  </si>
  <si>
    <t>Nariño - Iles</t>
  </si>
  <si>
    <t>14-1-120282</t>
  </si>
  <si>
    <t>LP-003 DE 2014</t>
  </si>
  <si>
    <t>900752798-1</t>
  </si>
  <si>
    <t>CONSORCIO ILES 2014</t>
  </si>
  <si>
    <t>FRANCISCO JAVIER MORA CASTRO</t>
  </si>
  <si>
    <t>https://www.contratos.gov.co/consultas/detalleProceso.do?numConstancia=14-1-120282</t>
  </si>
  <si>
    <t>13-1-107881</t>
  </si>
  <si>
    <t>IT-LP-13-22</t>
  </si>
  <si>
    <t>UNION TEMPORAL GALLINAZO</t>
  </si>
  <si>
    <t>DIEGO FELIPE GOMEZ DELGADO</t>
  </si>
  <si>
    <t>UNION TEMPORAL GALLINAZO - 1000 PUNTOS</t>
  </si>
  <si>
    <t>https://www.contratos.gov.co/consultas/detalleProceso.do?numConstancia=13-1-107881</t>
  </si>
  <si>
    <t>12/19/2013 12:00:00 AM</t>
  </si>
  <si>
    <t>13-1-108851</t>
  </si>
  <si>
    <t>SI-LP-035-2013</t>
  </si>
  <si>
    <t>900715521-1</t>
  </si>
  <si>
    <t>UNION TEMPORAL PARQUE LEONES</t>
  </si>
  <si>
    <t>JANETT GRACIELA MORENO RAMIREZ</t>
  </si>
  <si>
    <t>UNION TEMPORAL PARQUE LEONES 1000 PTS</t>
  </si>
  <si>
    <t>https://www.contratos.gov.co/consultas/detalleProceso.do?numConstancia=13-1-108851</t>
  </si>
  <si>
    <t>10/21/2014 12:00:00 AM</t>
  </si>
  <si>
    <t>14-1-127807</t>
  </si>
  <si>
    <t>MA-LP-SOP-022-2014</t>
  </si>
  <si>
    <t>718-2014</t>
  </si>
  <si>
    <t>900799055-9</t>
  </si>
  <si>
    <t>CONSORCIO ALIANZA VIAL SAN RAFAEL.</t>
  </si>
  <si>
    <t>CONSORCIO ALIANZA VIAL SAN RAFAEL</t>
  </si>
  <si>
    <t>1.) CONSORCIO ALIANZA VIAL SAN RAFAEL  1000 puntos</t>
  </si>
  <si>
    <t>https://www.contratos.gov.co/consultas/detalleProceso.do?numConstancia=14-1-127807</t>
  </si>
  <si>
    <t>13-1-108169</t>
  </si>
  <si>
    <t>SPM LP 009 2013</t>
  </si>
  <si>
    <t>900703554-0</t>
  </si>
  <si>
    <t>CONSORCIO COLISEO EL CARMEN</t>
  </si>
  <si>
    <t>EDGAR ROBERTO MACHUCA RANGEL</t>
  </si>
  <si>
    <t>https://www.contratos.gov.co/consultas/detalleProceso.do?numConstancia=13-1-108169</t>
  </si>
  <si>
    <t>13-1-108252</t>
  </si>
  <si>
    <t>SI-LP-031-2013</t>
  </si>
  <si>
    <t>900711412-7</t>
  </si>
  <si>
    <t>CONSORCIO CP QUINTA BRIGADA</t>
  </si>
  <si>
    <t>WILLIAM ENRIQUE FLOREZ GARRIDO</t>
  </si>
  <si>
    <t>CONSORCIO CP QUINTA BRIGADA 1000 PTS.</t>
  </si>
  <si>
    <t>https://www.contratos.gov.co/consultas/detalleProceso.do?numConstancia=13-1-108252</t>
  </si>
  <si>
    <t>CONSTRUCCION DE OBRAS DE ESTABILIZACION Y RECUPERACION DEL  DIQUE RIO GUATIQUIA MARGEN DERECHA  SECTOR COVISAN  DEL MUNICIPIO DE VILLAVICENCIO  META.</t>
  </si>
  <si>
    <t>14-1-127606</t>
  </si>
  <si>
    <t>CONVOCATORIA PUBLICA N° 057-L.P.-2014</t>
  </si>
  <si>
    <t>PS-GCT.2.7.014- 503</t>
  </si>
  <si>
    <t>900799676-2</t>
  </si>
  <si>
    <t>CONSORCIO COVISAN 2014</t>
  </si>
  <si>
    <t>CARLOS ANDRES PACHON RODRIGUEZ</t>
  </si>
  <si>
    <t>consorcio covisan 2014</t>
  </si>
  <si>
    <t>https://www.contratos.gov.co/consultas/detalleProceso.do?numConstancia=14-1-127606</t>
  </si>
  <si>
    <t>CONSTRUCCION DEL ALCANTARILLADO DE AGUAS LLUVIAS Y REPOSICION DE LA RED DE AGUAS RESIDUALES Y DE LA INFRAESTRUCTURA VIAL DE LA CALLE 10 ENTRE CARRERA 7 Y CARRERA 9 Y CONSTRUCCION DE PLACA HUELLAS Y ESCALERAS EN LAS VEREDAS EL ABRA  CETIME  LA MOYA Y COMUNIDAD INDIGENA DEL MUNICIPIO DE COTA  CUNDINAMARCA</t>
  </si>
  <si>
    <t>14-1-120843</t>
  </si>
  <si>
    <t>LP-011-2014</t>
  </si>
  <si>
    <t>556-2014</t>
  </si>
  <si>
    <t>MILTON EDURADO RIVERA RINCON</t>
  </si>
  <si>
    <t>MILTON EDUARDO RIVERA RINCON identificado con cedula de ciudadania numero 79205702 de soacha</t>
  </si>
  <si>
    <t>https://www.contratos.gov.co/consultas/detalleProceso.do?numConstancia=14-1-120843</t>
  </si>
  <si>
    <t>14-1-114759</t>
  </si>
  <si>
    <t>L 004 DE 2014</t>
  </si>
  <si>
    <t>505 DE 2014</t>
  </si>
  <si>
    <t>77.009.905 de Valledupar</t>
  </si>
  <si>
    <t>ROBERTO ROMAN ROCHA SABALLETH</t>
  </si>
  <si>
    <t>https://www.contratos.gov.co/consultas/detalleProceso.do?numConstancia=14-1-114759</t>
  </si>
  <si>
    <t>14-1-126370</t>
  </si>
  <si>
    <t>17-SG-2014</t>
  </si>
  <si>
    <t>366-SG-2014</t>
  </si>
  <si>
    <t>900.792.887-8</t>
  </si>
  <si>
    <t>52.017.004</t>
  </si>
  <si>
    <t>NUBIA CONSUELO RIVERA RINCON</t>
  </si>
  <si>
    <t>CONSORCIO GLOBAL CONSTRUCTION - BOGOTA</t>
  </si>
  <si>
    <t>CONSORCIO GLOBAL CONSTRUCTION - BOGOTA 1.000 PUNTOS CONSORCIO PALOSANTO  950 PUNTOS CONSORCIO HH  900 PUNTOS CONSORCIO SANDOVAL ASOCIADOS  850 PUNTOS CONSORCIO CJJ  800 PUNTOS</t>
  </si>
  <si>
    <t>https://www.contratos.gov.co/consultas/detalleProceso.do?numConstancia=14-1-126370</t>
  </si>
  <si>
    <t>MEJORAMIENTO Y MANTENIMIENTO DE LA CARRETERA SALIDA TUNEL DE LA ABUELA - CRUCE QUEBRADA NEGRA - EL CURAPO. DEPARTAMENTO DE CUNDINAMARCA</t>
  </si>
  <si>
    <t>14-1-121762</t>
  </si>
  <si>
    <t>LP-DO-SRN-028-2014</t>
  </si>
  <si>
    <t>1267-2014</t>
  </si>
  <si>
    <t>900773809-2</t>
  </si>
  <si>
    <t>CONSORCIO A Y G</t>
  </si>
  <si>
    <t>MEJORAMIENTO Y MANTENIMIENTO DE LA CARRETERA SALIDA TUNEL DE LA ABUELA - CRUCE QUEBRADA NEGRA - EL CURADO  DEPARTAMENTO DE CUNDINAMARCA</t>
  </si>
  <si>
    <t>https://www.contratos.gov.co/consultas/detalleProceso.do?numConstancia=14-1-121762</t>
  </si>
  <si>
    <t>14-1-123608</t>
  </si>
  <si>
    <t>L.P. 017-2014 MOSQUERA</t>
  </si>
  <si>
    <t>C.O.P-009</t>
  </si>
  <si>
    <t>CONSORCIO PARQUE PUENTE GRANDE 2014</t>
  </si>
  <si>
    <t>79.800.692</t>
  </si>
  <si>
    <t>LUIS EMIRO BLANCO MORENO</t>
  </si>
  <si>
    <t>CONSORCIO PUENTE GRANDE</t>
  </si>
  <si>
    <t>https://www.contratos.gov.co/consultas/detalleProceso.do?numConstancia=14-1-123608</t>
  </si>
  <si>
    <t>¿CONSTRUCCION DE BLOQUE DE AULAS DE LA IE NUEVA COLONIA EN EL MUNICIPIO DE TURBO.¿</t>
  </si>
  <si>
    <t>14-1-117166</t>
  </si>
  <si>
    <t>007/2014</t>
  </si>
  <si>
    <t>811046667-2</t>
  </si>
  <si>
    <t>CONSTRUCCION DE BLOQUE DE AULAS DE LA IE NUEVA COLONIA EN EL MUNICIPIO DE TURBO</t>
  </si>
  <si>
    <t>https://www.contratos.gov.co/consultas/detalleProceso.do?numConstancia=14-1-117166</t>
  </si>
  <si>
    <t>VALLE DEL CAUCA - E.S.E. HOSPITAL NUESTRA SEÑORA DE LOS SANTOS - LA VICTORIA</t>
  </si>
  <si>
    <t>891900481-4</t>
  </si>
  <si>
    <t>ESESEÑORASAN</t>
  </si>
  <si>
    <t>REFORZAMIENTO ESTRUCTURAL  REORDENAMIENTO HOSPITALARIO DE LA UNIDAD DE URGENCIAS  OBSTETRICIA EN EL HOSPITAL NUESTRA SEÑORA DE LOS SANTOS E.S.E.</t>
  </si>
  <si>
    <t>Valle del Cauca - La Victoria</t>
  </si>
  <si>
    <t>14-4-2458906</t>
  </si>
  <si>
    <t>016-2014</t>
  </si>
  <si>
    <t>900689864-9</t>
  </si>
  <si>
    <t>CONSORCIO HOSPITAL VICTORIA</t>
  </si>
  <si>
    <t>https://www.contratos.gov.co/consultas/detalleProceso.do?numConstancia=14-4-2458906</t>
  </si>
  <si>
    <t>MEJORAMIENTO Y MANTENIMIENTO DE LA CARRETERA PAUJIL-CARTAGENA DEL CHAIRA  CODIGO 11951  DEPARTAMENTO DE CAQUETA</t>
  </si>
  <si>
    <t>14-1-123864</t>
  </si>
  <si>
    <t>LP-DO-063-2014</t>
  </si>
  <si>
    <t>1435-2014</t>
  </si>
  <si>
    <t>900783877-6</t>
  </si>
  <si>
    <t>CONSORCIO CAQUETA</t>
  </si>
  <si>
    <t>JAIR BETANCOURT RIVERA</t>
  </si>
  <si>
    <t>MEJORAMIENTO Y MANTENIMIENTO DE LA CARRETERA PAUJIL - CARTAGENA DE CHAIRA CODIGO 11951 DEPARTAMENTO DE CAQUETA.</t>
  </si>
  <si>
    <t>https://www.contratos.gov.co/consultas/detalleProceso.do?numConstancia=14-1-123864</t>
  </si>
  <si>
    <t>ANTV03</t>
  </si>
  <si>
    <t>14-1-114051</t>
  </si>
  <si>
    <t>LP 002 DE 2014</t>
  </si>
  <si>
    <t>13 488.503</t>
  </si>
  <si>
    <t>FREDDY ALFONSO MARQUEZ GUTIERREZ</t>
  </si>
  <si>
    <t>https://www.contratos.gov.co/consultas/detalleProceso.do?numConstancia=14-1-114051</t>
  </si>
  <si>
    <t>14-1-124248</t>
  </si>
  <si>
    <t>LP-OP-009-2014</t>
  </si>
  <si>
    <t>900778168-2</t>
  </si>
  <si>
    <t>CONSORCIO CLUB TIBURONES</t>
  </si>
  <si>
    <t>91.540.662</t>
  </si>
  <si>
    <t>EDGAR DARIO DELGADO RUGELES</t>
  </si>
  <si>
    <t>https://www.contratos.gov.co/consultas/detalleProceso.do?numConstancia=14-1-124248</t>
  </si>
  <si>
    <t>SECULTMEDELLIN1</t>
  </si>
  <si>
    <t>07/21/2015 12:00:00 AM</t>
  </si>
  <si>
    <t>15-12-4078432</t>
  </si>
  <si>
    <t>800.223.337-6</t>
  </si>
  <si>
    <t>EMPRESA DE DESARROLLO URBANO - EDU</t>
  </si>
  <si>
    <t>21.386.058</t>
  </si>
  <si>
    <t>https://www.contratos.gov.co/consultas/detalleProceso.do?numConstancia=15-12-4078432</t>
  </si>
  <si>
    <t>14-1-126461</t>
  </si>
  <si>
    <t>LIC-05-2014</t>
  </si>
  <si>
    <t>O-3 DE 2014</t>
  </si>
  <si>
    <t>890928186-4</t>
  </si>
  <si>
    <t>SANEAR S.A</t>
  </si>
  <si>
    <t>LUIS ANIBAL ESPINAL RAMIREZ</t>
  </si>
  <si>
    <t>SANEAR S.A  representado legalmente por el señor LUIS ANIBAL ESPINAL RAMIREZ</t>
  </si>
  <si>
    <t>SANEAR S.A - 100 PUNTOS</t>
  </si>
  <si>
    <t>https://www.contratos.gov.co/consultas/detalleProceso.do?numConstancia=14-1-126461</t>
  </si>
  <si>
    <t>14-1-114504</t>
  </si>
  <si>
    <t>SPD LP-001-2014</t>
  </si>
  <si>
    <t>900729946-7</t>
  </si>
  <si>
    <t>CONSORCIO LEGUIZAMO 2014</t>
  </si>
  <si>
    <t>OSCAR FRANCISCO PUCHANA</t>
  </si>
  <si>
    <t>CONSORCIO LEGUIZAMO 2014.</t>
  </si>
  <si>
    <t>https://www.contratos.gov.co/consultas/detalleProceso.do?numConstancia=14-1-114504</t>
  </si>
  <si>
    <t>ADECUACION DE INFRAESTRUCTURA FISICA EN ESCENARIOS RECREATIVOS DEL MUNICIPIO DE VILLAVICENCIO</t>
  </si>
  <si>
    <t>14-1-125360</t>
  </si>
  <si>
    <t>LP-013 DE 2014</t>
  </si>
  <si>
    <t>1366 DE 2014</t>
  </si>
  <si>
    <t>74.812.151</t>
  </si>
  <si>
    <t>OSCAR SANCHEZ GONZALEZ. FUE LA OFERTA MAS FAVORABLE CON UN PUNTAJE DE 900 PUNTOS</t>
  </si>
  <si>
    <t>https://www.contratos.gov.co/consultas/detalleProceso.do?numConstancia=14-1-125360</t>
  </si>
  <si>
    <t>REALIZAR MEJORAMIENTO URBANO DE ANDENES EN LA CALLE 9 ENTRE CARRERAS 11 Y 17 Y CARRERAS 9 Y 8 ENTRE CALLES 9 Y 11  EN EL MUNICIPIO  PAZ DE ARIPORO  DEPARTAMENTO DE CASANARE</t>
  </si>
  <si>
    <t>14-1-129963</t>
  </si>
  <si>
    <t>PZA LP-008-2014</t>
  </si>
  <si>
    <t>301.17.5-022</t>
  </si>
  <si>
    <t>REALIZAR MEJORAMIENTO URBANO DE ANDENES EN LA CALLE 9 ENTRE CARRERAS 11 Y 7  Y CARRERAS 9 Y 8 ENTRE CALLES 9 Y 11  EN EL MUNICIPIO DE PAZ DE ARIPORO ¿ CASANARE</t>
  </si>
  <si>
    <t>https://www.contratos.gov.co/consultas/detalleProceso.do?numConstancia=14-1-129963</t>
  </si>
  <si>
    <t>811014798-1</t>
  </si>
  <si>
    <t>HIDROITUANGO4</t>
  </si>
  <si>
    <t>14-4-3043243</t>
  </si>
  <si>
    <t>039-2014</t>
  </si>
  <si>
    <t>2014-40</t>
  </si>
  <si>
    <t>71.586.587</t>
  </si>
  <si>
    <t>https://www.contratos.gov.co/consultas/detalleProceso.do?numConstancia=14-4-3043243</t>
  </si>
  <si>
    <t>15-4-3450584</t>
  </si>
  <si>
    <t>IA-0715-2014</t>
  </si>
  <si>
    <t>1-01-24300-0910-2014</t>
  </si>
  <si>
    <t>900246624-7</t>
  </si>
  <si>
    <t>CONSTRUCTORES CONSULTORES S.A.S. CONCRETIZAA S A S</t>
  </si>
  <si>
    <t>https://www.contratos.gov.co/consultas/detalleProceso.do?numConstancia=15-4-3450584</t>
  </si>
  <si>
    <t>CONTRATAR POR EL SISTEMA DE PRECIOS UNITARIOS FIJOS SIN FORMULA DE AJUSTE ETAPA 1 DE LA FASE 2 DEL REFORZAMIENTO ESTRUCTURAL DEL EDFICIO SEDE CENTRAL DE LA SUPERSERVICIOS UBICADO EN LA CARRERA 18 NRO 84-35 DE LA CIUDAD DE BOGOTA D.C.</t>
  </si>
  <si>
    <t>14-11-2793228</t>
  </si>
  <si>
    <t>SSPD 06 DE 2014</t>
  </si>
  <si>
    <t>693-14</t>
  </si>
  <si>
    <t>800101333-3</t>
  </si>
  <si>
    <t>OBRAS Y DISEÑOS S.A</t>
  </si>
  <si>
    <t>10.246.829</t>
  </si>
  <si>
    <t>GABRIEL EDUARDO SALGADO GUTIERREZ</t>
  </si>
  <si>
    <t>OBRAS Y DISEÑOS S.A. 100PTOS CONSORCIO B&amp;B COTES NO HABILITADO</t>
  </si>
  <si>
    <t>https://www.contratos.gov.co/consultas/detalleProceso.do?numConstancia=14-11-2793228</t>
  </si>
  <si>
    <t>ALMORROA2</t>
  </si>
  <si>
    <t>Morroa</t>
  </si>
  <si>
    <t>Sucre - Morroa</t>
  </si>
  <si>
    <t>14-1-116223</t>
  </si>
  <si>
    <t>LP ¿ 001- 2014</t>
  </si>
  <si>
    <t>LP-MM-068-2014</t>
  </si>
  <si>
    <t>MIL (1.000) PUNTOS.</t>
  </si>
  <si>
    <t>https://www.contratos.gov.co/consultas/detalleProceso.do?numConstancia=14-1-116223</t>
  </si>
  <si>
    <t>CONSTRUCCION DE BLOQUE DE AULAS EN LA INSTITUCION EDUCATIVA CURRULAO SEDE PRINCIPAL DEL MUNICIPIO DE TURBO  DEPARTAMENTO DE ANTIOQUIA</t>
  </si>
  <si>
    <t>09/27/2014 12:00:00 AM</t>
  </si>
  <si>
    <t>14-1-126335</t>
  </si>
  <si>
    <t>018/2014</t>
  </si>
  <si>
    <t>900456006-6</t>
  </si>
  <si>
    <t>MANOS POR URABA S.A.S</t>
  </si>
  <si>
    <t>82.382.195</t>
  </si>
  <si>
    <t>CARLOS EDUARDO DIAZ IBARGUEN</t>
  </si>
  <si>
    <t>MANOS POR URABA S.A.S identificada  con el Nit.900456006-6</t>
  </si>
  <si>
    <t>https://www.contratos.gov.co/consultas/detalleProceso.do?numConstancia=14-1-126335</t>
  </si>
  <si>
    <t>14-1-124425</t>
  </si>
  <si>
    <t>141-00-A-COFAC-DINSA-2014</t>
  </si>
  <si>
    <t>19.206.114</t>
  </si>
  <si>
    <t>https://www.contratos.gov.co/consultas/detalleProceso.do?numConstancia=14-1-124425</t>
  </si>
  <si>
    <t>13-1-107855</t>
  </si>
  <si>
    <t>LP-019 de 2013</t>
  </si>
  <si>
    <t>1494-14</t>
  </si>
  <si>
    <t>800147909-3</t>
  </si>
  <si>
    <t>SERVICIVIL LTDA</t>
  </si>
  <si>
    <t>JORGE TRUJILLO NIÑO</t>
  </si>
  <si>
    <t>1. SERVICIVIL LTDA. HABILITADO. 997.62 PUNTOS</t>
  </si>
  <si>
    <t>https://www.contratos.gov.co/consultas/detalleProceso.do?numConstancia=13-1-107855</t>
  </si>
  <si>
    <t>ALLACEJA</t>
  </si>
  <si>
    <t>La Ceja</t>
  </si>
  <si>
    <t>14-1-128606</t>
  </si>
  <si>
    <t>147-2014</t>
  </si>
  <si>
    <t>2014.01.007.057.370</t>
  </si>
  <si>
    <t>811.013.393.-8</t>
  </si>
  <si>
    <t>FRAGUAR LTDA</t>
  </si>
  <si>
    <t>71.635.313</t>
  </si>
  <si>
    <t>PABLO ECHEVERRI ALVAREZ</t>
  </si>
  <si>
    <t>* JOSE DE LA CRUZ MIRA HENAO  * FRAGUAR LTDA</t>
  </si>
  <si>
    <t>* FRAGUAR LTDA                             PUNTOS 900  * JOSE DE LA CRUZ MIRA HENAO    PUNTOS 0</t>
  </si>
  <si>
    <t>https://www.contratos.gov.co/consultas/detalleProceso.do?numConstancia=14-1-128606</t>
  </si>
  <si>
    <t>14-1-128537</t>
  </si>
  <si>
    <t>146-2014</t>
  </si>
  <si>
    <t>2014.01.007.060.373</t>
  </si>
  <si>
    <t>800.108.240-9</t>
  </si>
  <si>
    <t>INCIL S.A.S</t>
  </si>
  <si>
    <t>71.615.369</t>
  </si>
  <si>
    <t>RUBEN DARIO ORTIZ LOPEZ</t>
  </si>
  <si>
    <t>INCIL INGENIEROS CIVILES S.A.S</t>
  </si>
  <si>
    <t>INCIL INGENIEROS CIVILES S.A.S   900.20 PUNTOS</t>
  </si>
  <si>
    <t>https://www.contratos.gov.co/consultas/detalleProceso.do?numConstancia=14-1-128537</t>
  </si>
  <si>
    <t>MEJORAMIENTO DE LA CAPACIDAD HIDRAULICA DE LA QUEBRADA LA MARINILLA EN EL MUNICIPIO DE EL SANTUARIO</t>
  </si>
  <si>
    <t>11/25/2014 12:00:00 AM</t>
  </si>
  <si>
    <t>14-1-130089</t>
  </si>
  <si>
    <t>LP.004.2014</t>
  </si>
  <si>
    <t>811.001.387-1</t>
  </si>
  <si>
    <t>AGUIDEL SAS</t>
  </si>
  <si>
    <t>2.775.951</t>
  </si>
  <si>
    <t>JUAN MANUEL DELGADO VILLEGAS</t>
  </si>
  <si>
    <t>CONSTRUCTORA LOREA SAS   997</t>
  </si>
  <si>
    <t>https://www.contratos.gov.co/consultas/detalleProceso.do?numConstancia=14-1-130089</t>
  </si>
  <si>
    <t>CONSTRUCCION DE PAVIMENTO COMUNITARIO EN CONCRETO HIDRAULICO PREMEZCLADO MEDIANTE EL PROGRAMA ¿TRANSFORMANDO MI BARRIO¿ EN DIFERENTES SECTORES DEL MUNICIPIO DE VALLEDUPAR  DEPARTAMENTO DEL CESAR ETAPA II</t>
  </si>
  <si>
    <t>14-1-118670</t>
  </si>
  <si>
    <t>L 010 DE 2014</t>
  </si>
  <si>
    <t>549 DE 2014</t>
  </si>
  <si>
    <t>12.719.520 de VALLEDUPAR</t>
  </si>
  <si>
    <t>CONSTRUCCION DE PAVIMENTO COMUNITARIO EN CONCRETO HIDRAULlCO PREMEZCLADO MEDIANTE EL PROGRAMA TRANSFORMANDO MI BARRIO EN DIFERENTES SECTORES DEL MUNICIPIO DE VALLEDUPAR  DEPARTAMENTO DEL CESAR.</t>
  </si>
  <si>
    <t>1. JOSE GUILLERMO CASTRO GAMEZ</t>
  </si>
  <si>
    <t>https://www.contratos.gov.co/consultas/detalleProceso.do?numConstancia=14-1-118670</t>
  </si>
  <si>
    <t>14-1-111839</t>
  </si>
  <si>
    <t>126SO2014</t>
  </si>
  <si>
    <t>900720771-4</t>
  </si>
  <si>
    <t>CONSORCIO CICLORUTA</t>
  </si>
  <si>
    <t>CONSORCIO CICLORUTA DISEÑO CONCRETO LTDA</t>
  </si>
  <si>
    <t>https://www.contratos.gov.co/consultas/detalleProceso.do?numConstancia=14-1-111839</t>
  </si>
  <si>
    <t>13-1-107120</t>
  </si>
  <si>
    <t>IT-LP-13-17</t>
  </si>
  <si>
    <t>UNION TEMPORAL PIEDECUESTA 2014</t>
  </si>
  <si>
    <t>UNION TEMPORAL PIEDECUESTA 2014 - 1000 PUNTOS</t>
  </si>
  <si>
    <t>https://www.contratos.gov.co/consultas/detalleProceso.do?numConstancia=13-1-107120</t>
  </si>
  <si>
    <t>14-1-111505</t>
  </si>
  <si>
    <t>FPLP-003-2014</t>
  </si>
  <si>
    <t>077 2014</t>
  </si>
  <si>
    <t>CONSORCIO VIAS DE CERETE 2014</t>
  </si>
  <si>
    <t>ALFREDO ANTONIO CABARCAS BUELVAS</t>
  </si>
  <si>
    <t>MEJORAMIENTO  MANTENIMIENTO Y CONSERVACION DE LA VIA APATRTADA - LA MOJOSA - SAN JACINTO - TRES MARIAS - MUNICIPIO DE CERETE  DEPARTAMENTO DE CORDOBA</t>
  </si>
  <si>
    <t>CONSORCIO VIAS DE CERETE 2014 - ALFREDO ANTONIO CABARCAS BUELVAS C.C. No. 10.770.721</t>
  </si>
  <si>
    <t>996.97 Puntos - CONSORCIO VIAS DE CERETE 2014  845.49 Puntos - APOLINAR TORRES BELLO  796.97 Puntos - EDUARDO GHISAYS VITOLA</t>
  </si>
  <si>
    <t>https://www.contratos.gov.co/consultas/detalleProceso.do?numConstancia=14-1-111505</t>
  </si>
  <si>
    <t>14-1-128663</t>
  </si>
  <si>
    <t>MA-LP-SOP-045-2014</t>
  </si>
  <si>
    <t>804-2014</t>
  </si>
  <si>
    <t>HECTOR JULIO PEDRAZA JAIMES</t>
  </si>
  <si>
    <t>1.) HECTOR JULIO PEDRAZA JAIMES  1000 PUNTOS</t>
  </si>
  <si>
    <t>https://www.contratos.gov.co/consultas/detalleProceso.do?numConstancia=14-1-128663</t>
  </si>
  <si>
    <t>ALSANJ</t>
  </si>
  <si>
    <t>14-1-114864</t>
  </si>
  <si>
    <t>LP-002</t>
  </si>
  <si>
    <t>900195700-9</t>
  </si>
  <si>
    <t>DISTRISUCOM LTDA</t>
  </si>
  <si>
    <t>ALDEMAR GALLEGO GOMEZ</t>
  </si>
  <si>
    <t>CONSTRUCCION DE LA PLAZA DE MERCADO DEL MUNICIPIO DE SAN JERONIMO  ANTIOQUIA</t>
  </si>
  <si>
    <t>DISTRISUCOM LTDA 1000 PUNTOS</t>
  </si>
  <si>
    <t>https://www.contratos.gov.co/consultas/detalleProceso.do?numConstancia=14-1-114864</t>
  </si>
  <si>
    <t>14-1-114833</t>
  </si>
  <si>
    <t>LP-SDRU-OP-05- 2014</t>
  </si>
  <si>
    <t>MP-344-2014</t>
  </si>
  <si>
    <t>CONSORCIO CASTRILLON 2</t>
  </si>
  <si>
    <t>MANUEL CAMILO SOTO MANJARRES</t>
  </si>
  <si>
    <t>https://www.contratos.gov.co/consultas/detalleProceso.do?numConstancia=14-1-114833</t>
  </si>
  <si>
    <t>¿MANTENIMIENTO DEL PUENTE LA ARAGUA MUNICIPIO DE SANTA HELENA DEPARTAMENTO DE SANTANDER¿</t>
  </si>
  <si>
    <t>14-1-123184</t>
  </si>
  <si>
    <t>IT-LP-14-13</t>
  </si>
  <si>
    <t>UNION TEMPORAL PUENTE LA ARAGUA</t>
  </si>
  <si>
    <t>ALEX GONZALO RIOS MONROY</t>
  </si>
  <si>
    <t>MANTENIMIENTO DEL PUENTE LA ARAGUA MUNICIPIO DE SANTA HELENA DEPARTAMENTO DE SANTANDER</t>
  </si>
  <si>
    <t>UNION TEMPORAL PUENTE LA ARAGUA - PRIMER LUGAR</t>
  </si>
  <si>
    <t>https://www.contratos.gov.co/consultas/detalleProceso.do?numConstancia=14-1-123184</t>
  </si>
  <si>
    <t>GOBNDESAN6</t>
  </si>
  <si>
    <t>Norte De Santander - El Zulia; Norte De Santander - Puerto Santander</t>
  </si>
  <si>
    <t>14-1-121843</t>
  </si>
  <si>
    <t>LP-SEG-019-2014</t>
  </si>
  <si>
    <t>900762438-6</t>
  </si>
  <si>
    <t>CONSORCIO CDI 2014</t>
  </si>
  <si>
    <t>LUIS DAVID CASTELLANOS COLORADO</t>
  </si>
  <si>
    <t>970 PUNTOS</t>
  </si>
  <si>
    <t>https://www.contratos.gov.co/consultas/detalleProceso.do?numConstancia=14-1-121843</t>
  </si>
  <si>
    <t>Norte De Santander - Labateca</t>
  </si>
  <si>
    <t>14-1-124655</t>
  </si>
  <si>
    <t>LP-SAPSB-006-2014</t>
  </si>
  <si>
    <t>CONTRATO DE OBRA 044 DE 2014</t>
  </si>
  <si>
    <t>900783637-5</t>
  </si>
  <si>
    <t>UNION TEMPORAL INGECOL 2014</t>
  </si>
  <si>
    <t>https://www.contratos.gov.co/consultas/detalleProceso.do?numConstancia=14-1-124655</t>
  </si>
  <si>
    <t>14-1-124171</t>
  </si>
  <si>
    <t>LP-DO-SMF-065-2014</t>
  </si>
  <si>
    <t>1450-2014</t>
  </si>
  <si>
    <t>900666120-9</t>
  </si>
  <si>
    <t>DVG INGENIERIA S.A.S</t>
  </si>
  <si>
    <t>EDER ZABALETA ROJAS</t>
  </si>
  <si>
    <t>CONSTRUCCION DE OBRAS EN EL MUELLE LA ESMERALDA PUERTO ASIS  - PUTUMAYO.</t>
  </si>
  <si>
    <t>DVG INGENIERIA SAS</t>
  </si>
  <si>
    <t>https://www.contratos.gov.co/consultas/detalleProceso.do?numConstancia=14-1-124171</t>
  </si>
  <si>
    <t>Colombia - Todo el pais</t>
  </si>
  <si>
    <t>15-4-3398300</t>
  </si>
  <si>
    <t>290 de 2014</t>
  </si>
  <si>
    <t>290 DE 2014</t>
  </si>
  <si>
    <t>CONSORCIO PROYECTAR BIBLIOTECAS</t>
  </si>
  <si>
    <t>https://www.contratos.gov.co/consultas/detalleProceso.do?numConstancia=15-4-3398300</t>
  </si>
  <si>
    <t>05/15/2014 12:00:00 AM</t>
  </si>
  <si>
    <t>14-1-118274</t>
  </si>
  <si>
    <t>CAS-SG-LP-006-2014</t>
  </si>
  <si>
    <t>CTO 1172 - 2014</t>
  </si>
  <si>
    <t>900747553-2</t>
  </si>
  <si>
    <t>LA UNIOIN TEMPORAL LA PICACHA</t>
  </si>
  <si>
    <t>LA UNIOIN TEMPORAL LA PICACHA  R/L RAUL SUAREZ SIZA</t>
  </si>
  <si>
    <t>https://www.contratos.gov.co/consultas/detalleProceso.do?numConstancia=14-1-118274</t>
  </si>
  <si>
    <t>14-1-116842</t>
  </si>
  <si>
    <t>SI-LP-006-2014</t>
  </si>
  <si>
    <t>900739714-8</t>
  </si>
  <si>
    <t>CONSORCIO MANTENIMIENTO AP 2014</t>
  </si>
  <si>
    <t>CONSORCIO MANTENIMIENTO AP 2014 1000 PTS</t>
  </si>
  <si>
    <t>https://www.contratos.gov.co/consultas/detalleProceso.do?numConstancia=14-1-116842</t>
  </si>
  <si>
    <t>LA GUAJIRA - UNIVERSIDAD DE LA GUAJIRA</t>
  </si>
  <si>
    <t>892115029-4</t>
  </si>
  <si>
    <t>UNIGUAJIRA1</t>
  </si>
  <si>
    <t>14-4-3185178</t>
  </si>
  <si>
    <t>ASTRID AZYADED AVILA LUBO</t>
  </si>
  <si>
    <t>ASTRID  AZYADED AVILA LUBO</t>
  </si>
  <si>
    <t>https://www.contratos.gov.co/consultas/detalleProceso.do?numConstancia=14-4-3185178</t>
  </si>
  <si>
    <t>02/28/2014 12:00:00 AM</t>
  </si>
  <si>
    <t>14-1-112720</t>
  </si>
  <si>
    <t>LICITAION PUBLICA 002 de 2014</t>
  </si>
  <si>
    <t>005 de 2014</t>
  </si>
  <si>
    <t>900724057-1</t>
  </si>
  <si>
    <t>CONSORCIO ALCANTARILLADOS</t>
  </si>
  <si>
    <t>80.432.976 de Sopo</t>
  </si>
  <si>
    <t>LUIS FERNANDO CASTELBLANCO AVELLANEDA</t>
  </si>
  <si>
    <t>https://www.contratos.gov.co/consultas/detalleProceso.do?numConstancia=14-1-112720</t>
  </si>
  <si>
    <t>14-12-2853159</t>
  </si>
  <si>
    <t>099-2014</t>
  </si>
  <si>
    <t>https://www.contratos.gov.co/consultas/detalleProceso.do?numConstancia=14-12-2853159</t>
  </si>
  <si>
    <t>14-1-113311</t>
  </si>
  <si>
    <t>LP-001-2014</t>
  </si>
  <si>
    <t>1200 PUNTOS</t>
  </si>
  <si>
    <t>https://www.contratos.gov.co/consultas/detalleProceso.do?numConstancia=14-1-113311</t>
  </si>
  <si>
    <t>CONTRATAR LA ¿ADECUACION DE LA PISTA DE ATLETISMO EN EL MUNICIPIO SANTA ROSA DE OSOS  ANTIOQUIA¿</t>
  </si>
  <si>
    <t>13-1-109293</t>
  </si>
  <si>
    <t>LP 010 2013</t>
  </si>
  <si>
    <t>COP 03 2014</t>
  </si>
  <si>
    <t>Edificios y estructuras de salud y deportivas</t>
  </si>
  <si>
    <t>800026842-1</t>
  </si>
  <si>
    <t>EXPLANACIONES URBANAS LTDA</t>
  </si>
  <si>
    <t>LUIS JAVIER VELASQUEZ MESA</t>
  </si>
  <si>
    <t>CONTRATAR LA ¿ADECUACION DE LA PISTA DE ATLETISMO EN EL MUNICIPIO SANTA ROSA DE OSOS  ANTIOQUIA</t>
  </si>
  <si>
    <t>https://www.contratos.gov.co/consultas/detalleProceso.do?numConstancia=13-1-109293</t>
  </si>
  <si>
    <t>14-1-129267</t>
  </si>
  <si>
    <t>FGN-LP-008-2014 NC</t>
  </si>
  <si>
    <t>CONTRATO No. 0499 DE 2014</t>
  </si>
  <si>
    <t>830.002.164-1</t>
  </si>
  <si>
    <t>INGENIERIA  ASESORIAS COMERCIO E INVERSIONES LTDA - INACI LTDA</t>
  </si>
  <si>
    <t>5.943.346</t>
  </si>
  <si>
    <t>INGENIERIA ASESORIAS COMERCIO E INVERSIONES LTDA - INACI LTDA</t>
  </si>
  <si>
    <t>https://www.contratos.gov.co/consultas/detalleProceso.do?numConstancia=14-1-129267</t>
  </si>
  <si>
    <t>06/26/2015 12:00:00 AM</t>
  </si>
  <si>
    <t>15-4-3987696</t>
  </si>
  <si>
    <t>INCA INGENIEROS CIVILES ASOCIADOS S</t>
  </si>
  <si>
    <t>Saul Masmela Silva</t>
  </si>
  <si>
    <t>https://www.contratos.gov.co/consultas/detalleProceso.do?numConstancia=15-4-3987696</t>
  </si>
  <si>
    <t>14-1-110972</t>
  </si>
  <si>
    <t>9214-01</t>
  </si>
  <si>
    <t>UNICA PROPUESTA B&amp;B SOLUCIONES DE INGENIERIA LTDA</t>
  </si>
  <si>
    <t>https://www.contratos.gov.co/consultas/detalleProceso.do?numConstancia=14-1-110972</t>
  </si>
  <si>
    <t>2013-OO-37-0038</t>
  </si>
  <si>
    <t>890937165-8</t>
  </si>
  <si>
    <t>REDYCO S.A.S</t>
  </si>
  <si>
    <t>13-1-107542</t>
  </si>
  <si>
    <t>4133.0.32.102-2013</t>
  </si>
  <si>
    <t>4133.0.1.26.292-2014</t>
  </si>
  <si>
    <t>900.710.529-5</t>
  </si>
  <si>
    <t>CONSORCIO CANAL CAUQUITA 2014</t>
  </si>
  <si>
    <t>1.130.617.753</t>
  </si>
  <si>
    <t>LA CONSTRUCCION DEL INTERCEPTOR CANAL CAUQUITA EN EL MARCO DEL PROYECTO DENOMINADO:  CONSTRUCCION DE OBRAS PARA REDUCIR CARGA CONTAMINANTE EN LOS Rios DEL MUNICIPIO DE CALI  CON B.P. NO. 21043757</t>
  </si>
  <si>
    <t>CONSORCIO CANAL CAUQUITA 2014 (CAMILO SOTO MANJARRES)</t>
  </si>
  <si>
    <t>CONSORCIO CANAL CAUQUITA 2014 (CAMILO SOTO MANJARRES) - 600 ptos CONSORCIO SANTA ANDA MARIA DEL SOCORRO DOMINGUEZ - 596 ptos CONSORCIO CANAL CAUQUITA 2014 (AUGUSTO ZAPATA VALENCIA) - 503 ptos</t>
  </si>
  <si>
    <t>https://www.contratos.gov.co/consultas/detalleProceso.do?numConstancia=13-1-107542</t>
  </si>
  <si>
    <t>13-1-106396</t>
  </si>
  <si>
    <t>MBB-LP-201311-006</t>
  </si>
  <si>
    <t>MBB-LP-201401-001</t>
  </si>
  <si>
    <t>900.687.798-1</t>
  </si>
  <si>
    <t>https://www.contratos.gov.co/consultas/detalleProceso.do?numConstancia=13-1-106396</t>
  </si>
  <si>
    <t>2014-OO-37-0003</t>
  </si>
  <si>
    <t>811011847-0</t>
  </si>
  <si>
    <t>AZ CONSTRUCCIONES S.A.S.</t>
  </si>
  <si>
    <t>SANTANDER - METROLINEA S.A.</t>
  </si>
  <si>
    <t>830507387-3</t>
  </si>
  <si>
    <t>METROLINEA2</t>
  </si>
  <si>
    <t>14-1-119506</t>
  </si>
  <si>
    <t>M-IPU-004-2014</t>
  </si>
  <si>
    <t>900.756.274-0</t>
  </si>
  <si>
    <t>CONSORCIO ESTACIONES SITM</t>
  </si>
  <si>
    <t>CONSORCIO ESTACIONES SITM  integrado por JULIAN ANDRES SERRANO GOMEZ identificado  y SERRANO GOMEZ Y CONSTRUCCIONES LTDA</t>
  </si>
  <si>
    <t>https://www.contratos.gov.co/consultas/detalleProceso.do?numConstancia=14-1-119506</t>
  </si>
  <si>
    <t>AMPLIACION Y MEJORAMIENTO DEL SISTEMA DE ALCANTARILLADO DE LA VEREDA LA AURORA  MUNICIPIO DE GACHANCIPA-CUNDINAMARCA</t>
  </si>
  <si>
    <t>06/17/2014 12:00:00 AM</t>
  </si>
  <si>
    <t>14-1-120558</t>
  </si>
  <si>
    <t>LICITACION PUBLICA 008 DE 2014</t>
  </si>
  <si>
    <t>010 de 2014</t>
  </si>
  <si>
    <t>900755459-1</t>
  </si>
  <si>
    <t>CONSORCIO LAS AURORAS 2014</t>
  </si>
  <si>
    <t>https://www.contratos.gov.co/consultas/detalleProceso.do?numConstancia=14-1-120558</t>
  </si>
  <si>
    <t>890984030-2</t>
  </si>
  <si>
    <t>ALYONDO</t>
  </si>
  <si>
    <t>OBRA PUBLICA PARA EL MEJORAMIENTO DE LA VIA PEATONAL DE LA CALLE 49 ENTRE CARRERA 54 Y CARRERA 49 Y OBRAS DE URBANISMO EN EL MUNICIPIO DE YONDO ANTIOQUIA OCCIDENTE</t>
  </si>
  <si>
    <t>14-1-113514</t>
  </si>
  <si>
    <t>LPY-002-2014</t>
  </si>
  <si>
    <t>900724081-9</t>
  </si>
  <si>
    <t>CONSORCIO VIAS YONDO</t>
  </si>
  <si>
    <t>28.070.373</t>
  </si>
  <si>
    <t>CLAUDIA PATRICIA GUEVARA PARGA</t>
  </si>
  <si>
    <t>Obra publica para el mejoramiento de la via peatonal  de la calle 49 entre carreras 54 y 49 y obras de urbanismo en el municipio de Yondo</t>
  </si>
  <si>
    <t>https://www.contratos.gov.co/consultas/detalleProceso.do?numConstancia=14-1-113514</t>
  </si>
  <si>
    <t>TRABAJOS DE RECUPERACION EN LAS VIAS PARA MEJORAMIENTO DE LA MOVILIDAD EN EL MUNICIPIO DE SAN JOSE DE CUCUTA</t>
  </si>
  <si>
    <t>14-1-123210</t>
  </si>
  <si>
    <t>SG-GC-LP-0012-2014</t>
  </si>
  <si>
    <t>900770919-0</t>
  </si>
  <si>
    <t>CONSORCIO VIAS CUCUTA 2014</t>
  </si>
  <si>
    <t>13.492.714 ED CUCUTA</t>
  </si>
  <si>
    <t>CONSORCIO VIAS CUCUTA 2014  puntos 1000</t>
  </si>
  <si>
    <t>https://www.contratos.gov.co/consultas/detalleProceso.do?numConstancia=14-1-123210</t>
  </si>
  <si>
    <t>14-1-116502</t>
  </si>
  <si>
    <t>L 006 DE 2014</t>
  </si>
  <si>
    <t>557 DE 2014</t>
  </si>
  <si>
    <t>900746786-7</t>
  </si>
  <si>
    <t>CONSORCIO LOS CORTIJOS 2015</t>
  </si>
  <si>
    <t>ALFONSO MONSALVO RIVEIRA</t>
  </si>
  <si>
    <t>1 .CONSORCIO LOS CORTIJOS 2015 2. UNION TEMPORAL PARQUE LOS CORTIJOS 2014</t>
  </si>
  <si>
    <t>https://www.contratos.gov.co/consultas/detalleProceso.do?numConstancia=14-1-116502</t>
  </si>
  <si>
    <t>14-1-121280</t>
  </si>
  <si>
    <t>LP-SPDT-08 DEL 2014</t>
  </si>
  <si>
    <t>SPDT-CAM-268-2014</t>
  </si>
  <si>
    <t>900765703-7</t>
  </si>
  <si>
    <t>CONSORCIO UNIDAD DEPORTIVA</t>
  </si>
  <si>
    <t>CARLOS MARIO CARDONA GARZON</t>
  </si>
  <si>
    <t>https://www.contratos.gov.co/consultas/detalleProceso.do?numConstancia=14-1-121280</t>
  </si>
  <si>
    <t>MEJORAMIENTO SISTEMA DE ACUEDUCTO CENTRO URBANO MUNICIPIO DE LA PEÑA</t>
  </si>
  <si>
    <t>Cundinamarca - La Peña</t>
  </si>
  <si>
    <t>13-1-108318</t>
  </si>
  <si>
    <t>LP-PDA-009-2013</t>
  </si>
  <si>
    <t>PDA-O-146-2014</t>
  </si>
  <si>
    <t>860004030-1</t>
  </si>
  <si>
    <t>RB DE COLOMBIA S.A.</t>
  </si>
  <si>
    <t>JAVIER IGNACIO RESTREPO GIRALDO</t>
  </si>
  <si>
    <t>RB DE COLOMBIA S.A. 999 86 CONSORCIO SAN ANTONIO 999 84 CONSORCIO LA PEÑA 999 83 CONSORCIO INGEMAR LA PEÑA 998 83 INGESANDIA SAS 998 08 CONSORCIO LA PEÑA A 997 68 CONSORCIO SISTEMA DE ACUEDUCTO CENTRO DE LA PEÑA 997 15 CONSORCIO LA PEÑA BDC 996 34 CONSORCIO ORION 32 994 98 CONSORCIO SAN MARINO 009 994 57 CONSORCIO G Y Z INGENIEROS 994 34 CONSORCIO ACUEDUCTO LA PEÑA 994 18 CONSORCIO VJA R Y P 992 25 CONSORCIO LA PEÑA III 986 87</t>
  </si>
  <si>
    <t>https://www.contratos.gov.co/consultas/detalleProceso.do?numConstancia=13-1-108318</t>
  </si>
  <si>
    <t>14-1-114663</t>
  </si>
  <si>
    <t>DAJ - LP 007 DE 2014</t>
  </si>
  <si>
    <t>CONTRATO DE OBRA 011 DE 2014</t>
  </si>
  <si>
    <t>900740684-7</t>
  </si>
  <si>
    <t>7.561.962</t>
  </si>
  <si>
    <t>ELBER ZAPATA MAYA</t>
  </si>
  <si>
    <t>RESOLUCION NUMERO 231  DE 2014</t>
  </si>
  <si>
    <t>https://www.contratos.gov.co/consultas/detalleProceso.do?numConstancia=14-1-114663</t>
  </si>
  <si>
    <t>13-1-108974</t>
  </si>
  <si>
    <t>LP 09 2013</t>
  </si>
  <si>
    <t>COP 01 2014</t>
  </si>
  <si>
    <t>https://www.contratos.gov.co/consultas/detalleProceso.do?numConstancia=13-1-108974</t>
  </si>
  <si>
    <t>14-1-123919</t>
  </si>
  <si>
    <t>09-SG-2014</t>
  </si>
  <si>
    <t>321-SG-2014</t>
  </si>
  <si>
    <t>900.781.622-6</t>
  </si>
  <si>
    <t>79.531.955</t>
  </si>
  <si>
    <t>SE ENCUENTRA DETALLADA EN EL ACTA DE ADUDICACION</t>
  </si>
  <si>
    <t>https://www.contratos.gov.co/consultas/detalleProceso.do?numConstancia=14-1-123919</t>
  </si>
  <si>
    <t>14-1-123272</t>
  </si>
  <si>
    <t>Licitacionpublica_06_2014</t>
  </si>
  <si>
    <t>1193 DE 2014</t>
  </si>
  <si>
    <t>900787474-1</t>
  </si>
  <si>
    <t>UNION TEMPORAL RIO FRIO</t>
  </si>
  <si>
    <t>UNICO ORDEN DE ELEGIBILIDAD</t>
  </si>
  <si>
    <t>https://www.contratos.gov.co/consultas/detalleProceso.do?numConstancia=14-1-123272</t>
  </si>
  <si>
    <t>CONSTRUCCION DEL ESTADIO MUNICIPAL DE FUTBOL  LOCALIZADO EN LA ZONA URBANA DEL MUNICIPIO DE MOMIL  DEPARTAMENTO DE CORDOBA</t>
  </si>
  <si>
    <t>14-1-122121</t>
  </si>
  <si>
    <t>MMO-LP-OP-008-2014</t>
  </si>
  <si>
    <t>MMO-OBRA-008-2014</t>
  </si>
  <si>
    <t>CONSORCIO MOMIL DEPORTIVO 2014</t>
  </si>
  <si>
    <t>15.625.252</t>
  </si>
  <si>
    <t>MARTIN ALONSO DEAN DIAZ</t>
  </si>
  <si>
    <t>CONSORCIO MOMIL DEPORTIVO 2014: obtuvo un puntaje 1000 puntos</t>
  </si>
  <si>
    <t>https://www.contratos.gov.co/consultas/detalleProceso.do?numConstancia=14-1-122121</t>
  </si>
  <si>
    <t>CONSTRUCCION PRIMERA FASE DE LA INSTITUCION EDUCATIVA DEPARTAMENTAL SEDE ANTONIO NARIÑO EN EL MUNICIPIO DE MADRID -DEPARTAMENTO DE CUNDINAMARCA</t>
  </si>
  <si>
    <t>15-4-3395062</t>
  </si>
  <si>
    <t>286 de 2014</t>
  </si>
  <si>
    <t>286 DE 2014</t>
  </si>
  <si>
    <t>CONSORCIO ALA</t>
  </si>
  <si>
    <t>KAREN EYED AYALA NAVAS</t>
  </si>
  <si>
    <t>https://www.contratos.gov.co/consultas/detalleProceso.do?numConstancia=15-4-3395062</t>
  </si>
  <si>
    <t>900061680-4</t>
  </si>
  <si>
    <t>INFITULUA01</t>
  </si>
  <si>
    <t>14-1-124022</t>
  </si>
  <si>
    <t>001 DE 2014</t>
  </si>
  <si>
    <t>400-16-5.001</t>
  </si>
  <si>
    <t>900775794-1</t>
  </si>
  <si>
    <t>16.265.456</t>
  </si>
  <si>
    <t>ALDEMAR MARIN CARVAJAL</t>
  </si>
  <si>
    <t>CONSORCIO PARQUE TULUA 2014</t>
  </si>
  <si>
    <t>CONSORCIO PARQUE TULUA 2014 - PUNTAJE 1000</t>
  </si>
  <si>
    <t>https://www.contratos.gov.co/consultas/detalleProceso.do?numConstancia=14-1-124022</t>
  </si>
  <si>
    <t>ALSANLUISGACENO</t>
  </si>
  <si>
    <t>San Luis de Gaceno</t>
  </si>
  <si>
    <t>14-1-120932</t>
  </si>
  <si>
    <t>MSLG-LP-004-2014</t>
  </si>
  <si>
    <t>LP-COP-004-2014</t>
  </si>
  <si>
    <t>900774646-3</t>
  </si>
  <si>
    <t>CONSORCIO COLISEO  SLG 2014</t>
  </si>
  <si>
    <t>7.165.267 DE TUNJA</t>
  </si>
  <si>
    <t>CONSORCIO COLISEO SLG 2014 Rep. Legal. NORMAN DARIO GOMEZ SUAREZ</t>
  </si>
  <si>
    <t>760 PUNTOS</t>
  </si>
  <si>
    <t>https://www.contratos.gov.co/consultas/detalleProceso.do?numConstancia=14-1-120932</t>
  </si>
  <si>
    <t>800019111-5</t>
  </si>
  <si>
    <t>ALLEJANIAS</t>
  </si>
  <si>
    <t>14-12-3173168</t>
  </si>
  <si>
    <t>MLM_CD_153_2014</t>
  </si>
  <si>
    <t>19301216-5</t>
  </si>
  <si>
    <t>MIGUEL ANGEL CIPAGAUTA HERNANDEZ</t>
  </si>
  <si>
    <t>https://www.contratos.gov.co/consultas/detalleProceso.do?numConstancia=14-12-3173168</t>
  </si>
  <si>
    <t>CONSTRUCCION NUEVA PLANTA DE TRATAMIENTO DE AGUA POTABLE CASCO URBANO  MUNICIPIO DE TOLEDO NORTE DE SANTANDER</t>
  </si>
  <si>
    <t>14-1-126486</t>
  </si>
  <si>
    <t>LP-SAPSB-009-2014</t>
  </si>
  <si>
    <t>Contrato de Obra  No. 051 de 2014</t>
  </si>
  <si>
    <t>900794476-3</t>
  </si>
  <si>
    <t>Union Temporal RJM Toledo</t>
  </si>
  <si>
    <t>88.200.502</t>
  </si>
  <si>
    <t>Rubiel Antonio Guerrero Zambrano</t>
  </si>
  <si>
    <t>https://www.contratos.gov.co/consultas/detalleProceso.do?numConstancia=14-1-126486</t>
  </si>
  <si>
    <t>14-1-129044</t>
  </si>
  <si>
    <t>LP 021 DE 2014</t>
  </si>
  <si>
    <t>COP 025 DE 2014</t>
  </si>
  <si>
    <t>JHOON ILVAR HERNANDEZ MOYANO</t>
  </si>
  <si>
    <t>1 CONSORCIO OBRAS EDUCATIVAS   1000 oo</t>
  </si>
  <si>
    <t>https://www.contratos.gov.co/consultas/detalleProceso.do?numConstancia=14-1-129044</t>
  </si>
  <si>
    <t>13-1-108067</t>
  </si>
  <si>
    <t>SSD LP-001-2013</t>
  </si>
  <si>
    <t>900.687.688-1</t>
  </si>
  <si>
    <t>UNION TEMPORAL INGENIARQ</t>
  </si>
  <si>
    <t>76.329.843</t>
  </si>
  <si>
    <t>EDUARD YOVANI BENAVIDES RODRIGUEZ</t>
  </si>
  <si>
    <t>CONTRATO DE OBRA PARA EJECUTAR EL SUBPROYECTO DENOMINADO  CONSTRUCCION CENTRO DE SALUD EN LA INSPECCION DE SIBERIA  MUNICIPIO DE ORITO  DEPARTAMENTO DEL PUTUMAYO</t>
  </si>
  <si>
    <t>https://www.contratos.gov.co/consultas/detalleProceso.do?numConstancia=13-1-108067</t>
  </si>
  <si>
    <t>14-1-122340</t>
  </si>
  <si>
    <t>USPEC-LP-013-2014</t>
  </si>
  <si>
    <t>394-2014</t>
  </si>
  <si>
    <t>830.005.455-1</t>
  </si>
  <si>
    <t>SOCICON LTDA</t>
  </si>
  <si>
    <t>79.334.943</t>
  </si>
  <si>
    <t>JOSE RICARDO VALENCIA MARTINEZ</t>
  </si>
  <si>
    <t>https://www.contratos.gov.co/consultas/detalleProceso.do?numConstancia=14-1-122340</t>
  </si>
  <si>
    <t>14-1-129092</t>
  </si>
  <si>
    <t>369-2014</t>
  </si>
  <si>
    <t>900805880-5</t>
  </si>
  <si>
    <t>1.121.882.040 DE VILLAVICENCIO</t>
  </si>
  <si>
    <t>https://www.contratos.gov.co/consultas/detalleProceso.do?numConstancia=14-1-129092</t>
  </si>
  <si>
    <t>CONSTRUCCION DEL PARQUE PRINCIPAL DEL MUNICIPIO DE MORROA DEPARTAMENTO DE SUCRE</t>
  </si>
  <si>
    <t>14-12-3110538</t>
  </si>
  <si>
    <t>No.002-2014</t>
  </si>
  <si>
    <t>ASOCIACION DE MUNICIPIOS DEL GOLFO DE MORROSQUILLO  ASOMOR</t>
  </si>
  <si>
    <t>34 982 117</t>
  </si>
  <si>
    <t>ROCIO JUDiTH GONZALEZ BERROCAL</t>
  </si>
  <si>
    <t>https://www.contratos.gov.co/consultas/detalleProceso.do?numConstancia=14-12-3110538</t>
  </si>
  <si>
    <t>CONSTRUCCION DEL SISTEMA DE ALCANTARILLADO SANITARIO EN SECTOR DE LAGOS DEL CASCO URBANO DEL MUNICIPIO DE SABANA DE TORRES  SANTANDER</t>
  </si>
  <si>
    <t>15-12-3294074</t>
  </si>
  <si>
    <t>C. INTERADMINISTRATIVO 211-2014</t>
  </si>
  <si>
    <t>211-2014</t>
  </si>
  <si>
    <t>800062402-5</t>
  </si>
  <si>
    <t>ESPUSATO E.S.P</t>
  </si>
  <si>
    <t>91.267.792  DE BUCARAMANGA</t>
  </si>
  <si>
    <t>OSCAR REY RODRIGUEZ</t>
  </si>
  <si>
    <t>https://www.contratos.gov.co/consultas/detalleProceso.do?numConstancia=15-12-3294074</t>
  </si>
  <si>
    <t>CONSTRUCCION DE UN (1) PUENTE PEATONAL EN ROSAS  CARRETERA MOJARRAS - POPAYAN  RUTA 2503  DEPARTAMENTO DEL CAUCA</t>
  </si>
  <si>
    <t>14-1-121960</t>
  </si>
  <si>
    <t>LP-DO-SRN-036-2014</t>
  </si>
  <si>
    <t>1264-2014</t>
  </si>
  <si>
    <t>830041080-6</t>
  </si>
  <si>
    <t>CONCREARMADO LTDA</t>
  </si>
  <si>
    <t>FERNANDO AMAR GARZON</t>
  </si>
  <si>
    <t>CONSTRUCCION DE UN (1|) PUENTE PEATONAL EN ROSAS  CARRETERA MOJARRAS - POPAYAN  RUTA 2503  DEPARTAMENTO DEL CAUCA.</t>
  </si>
  <si>
    <t>https://www.contratos.gov.co/consultas/detalleProceso.do?numConstancia=14-1-121960</t>
  </si>
  <si>
    <t>CACOM7</t>
  </si>
  <si>
    <t>14-1-123520</t>
  </si>
  <si>
    <t>062-00F-CACOM3-GRUAL-2014</t>
  </si>
  <si>
    <t>900.785.434-6</t>
  </si>
  <si>
    <t>CONSORCIO INFRAESTRUCTURAS ABD</t>
  </si>
  <si>
    <t>15.039.421</t>
  </si>
  <si>
    <t>ANTOLIANO JOSE LOPEZ RAMIREZ</t>
  </si>
  <si>
    <t>CONSORCIO INFRAESTRUCTURA ABD</t>
  </si>
  <si>
    <t>CONSORCIO INFRAESTRCUTURA ABD JURIDICA    CUMPLE FINANCIERA CUMPLE TECNICA  CUMPLE CAPACIDAD RESIDUAL   CUMPLE ECONOMICA  CUMPLE CONCEPTO  CUMPLE</t>
  </si>
  <si>
    <t>https://www.contratos.gov.co/consultas/detalleProceso.do?numConstancia=14-1-123520</t>
  </si>
  <si>
    <t>CONSTRUCCION DE PAVIMENTO EN CONCRETO RIGIDO EN LA VIA DE ACCESO A LA UNIVERSIDAD DE ANTIOQUIA  SECTOR LA LUCILA DEL MUNICIPIO DE TURBO</t>
  </si>
  <si>
    <t>14-1-124095</t>
  </si>
  <si>
    <t>015/2014</t>
  </si>
  <si>
    <t>900328975-1</t>
  </si>
  <si>
    <t>LA CONSTRUCTORA NUEVO MUNDO S.A.</t>
  </si>
  <si>
    <t>15.677.135</t>
  </si>
  <si>
    <t>LUIS FELIPE HERNANDEZ MONTIEL</t>
  </si>
  <si>
    <t>https://www.contratos.gov.co/consultas/detalleProceso.do?numConstancia=14-1-124095</t>
  </si>
  <si>
    <t>14-1-118288</t>
  </si>
  <si>
    <t>SI-LP-012-2014</t>
  </si>
  <si>
    <t>C.P.I. LTDA</t>
  </si>
  <si>
    <t>C.P.I. LTDA 1000 PTS.</t>
  </si>
  <si>
    <t>https://www.contratos.gov.co/consultas/detalleProceso.do?numConstancia=14-1-118288</t>
  </si>
  <si>
    <t>ALSOGAMOSO</t>
  </si>
  <si>
    <t>Sogamoso</t>
  </si>
  <si>
    <t>14-1-126169</t>
  </si>
  <si>
    <t>L-011-2014</t>
  </si>
  <si>
    <t>DIANA CONSTANZA CHAPARRO PRIETO</t>
  </si>
  <si>
    <t>CONSORCIO LA VILLA</t>
  </si>
  <si>
    <t>46.386.363</t>
  </si>
  <si>
    <t>https://www.contratos.gov.co/consultas/detalleProceso.do?numConstancia=14-1-126169</t>
  </si>
  <si>
    <t>14-4-3160655</t>
  </si>
  <si>
    <t>168-2014</t>
  </si>
  <si>
    <t>10.227.770</t>
  </si>
  <si>
    <t>ALFONSO ANGEL URIBE</t>
  </si>
  <si>
    <t>https://www.contratos.gov.co/consultas/detalleProceso.do?numConstancia=14-4-3160655</t>
  </si>
  <si>
    <t>14-1-118995</t>
  </si>
  <si>
    <t>900762467-1</t>
  </si>
  <si>
    <t>union temporal seguridad vial</t>
  </si>
  <si>
    <t>luis mario varon</t>
  </si>
  <si>
    <t>UNION TEMPORAL SEGURIDAD VIAL</t>
  </si>
  <si>
    <t>1. union temporal seguridad vial 1000 2. gestion vial intergal s.a.s. 995</t>
  </si>
  <si>
    <t>https://www.contratos.gov.co/consultas/detalleProceso.do?numConstancia=14-1-118995</t>
  </si>
  <si>
    <t>INDISPAT1</t>
  </si>
  <si>
    <t>14-11-3161506</t>
  </si>
  <si>
    <t>IDPC-SAMC-048-2014</t>
  </si>
  <si>
    <t>272 de 2014</t>
  </si>
  <si>
    <t>900805491-3</t>
  </si>
  <si>
    <t>https://www.contratos.gov.co/consultas/detalleProceso.do?numConstancia=14-11-3161506</t>
  </si>
  <si>
    <t>Antioquia - San Roque</t>
  </si>
  <si>
    <t>11/13/2014 12:00:00 AM</t>
  </si>
  <si>
    <t>14-12-3118892</t>
  </si>
  <si>
    <t>890980850-7</t>
  </si>
  <si>
    <t>MUNICIPIO DE SAN ROQUE</t>
  </si>
  <si>
    <t>ALVARO ALONSO DUQUE MUÑOZ</t>
  </si>
  <si>
    <t>https://www.contratos.gov.co/consultas/detalleProceso.do?numConstancia=14-12-3118892</t>
  </si>
  <si>
    <t>ALCIRCASIA1</t>
  </si>
  <si>
    <t>MEJORAMIENTO  MANTENIMIENTO Y CONSERVACION DE LA VIA MEMBRILLAL ¿ LA CONCHA EN EL MUNICIPIO DE CIRCASIA EN CUMPLIMIENTO DEL CONVENIO INTERADMINISTRATIVO 2086-2013</t>
  </si>
  <si>
    <t>Circasia</t>
  </si>
  <si>
    <t>14-1-119880</t>
  </si>
  <si>
    <t>002-2014</t>
  </si>
  <si>
    <t>C.O.P-003-2014</t>
  </si>
  <si>
    <t>7.527.994</t>
  </si>
  <si>
    <t>UNION TEMPORAL VIAS RURALES</t>
  </si>
  <si>
    <t>LA UNION TEMPORAL VIAS RURALES 2014</t>
  </si>
  <si>
    <t>https://www.contratos.gov.co/consultas/detalleProceso.do?numConstancia=14-1-119880</t>
  </si>
  <si>
    <t>MEJORAMIENTO DE PARQUE LOS SARRAPIOS UBICADO EN LA CALLE 46 CON CARRERA 39 DEL MUNICIPIO DE BUCARAMANGA</t>
  </si>
  <si>
    <t>14-1-126094</t>
  </si>
  <si>
    <t>SI-LP-019-2014</t>
  </si>
  <si>
    <t>820003227 -3</t>
  </si>
  <si>
    <t>ADMINISTRACION PUBLICA COOPERATIVA DE DEPARTAMENTOS Y MUNICIPIOS DE COLOMBIA</t>
  </si>
  <si>
    <t>CODENCO 935 PTS</t>
  </si>
  <si>
    <t>https://www.contratos.gov.co/consultas/detalleProceso.do?numConstancia=14-1-126094</t>
  </si>
  <si>
    <t>891856472-0</t>
  </si>
  <si>
    <t>ALSUTAMAR</t>
  </si>
  <si>
    <t>14-1-124574</t>
  </si>
  <si>
    <t>003 DE 2014</t>
  </si>
  <si>
    <t>002 DE 2014 LP</t>
  </si>
  <si>
    <t>CONSORCIO CONSTRUPOL</t>
  </si>
  <si>
    <t>CONSTRUCCION POLIDEPORTIVO SUTAMARCHAN BOYACA FASE DOS</t>
  </si>
  <si>
    <t>CONSORCIO CONSTRUPOL 1000 PUNTOS</t>
  </si>
  <si>
    <t>https://www.contratos.gov.co/consultas/detalleProceso.do?numConstancia=14-1-124574</t>
  </si>
  <si>
    <t>ALCOCORNA</t>
  </si>
  <si>
    <t>12/25/2013 12:00:00 AM</t>
  </si>
  <si>
    <t>13-11-2200207</t>
  </si>
  <si>
    <t>LP05-2013</t>
  </si>
  <si>
    <t>811.022.252-6</t>
  </si>
  <si>
    <t>GRUPO ELECTROCIVIL S.A</t>
  </si>
  <si>
    <t>70.518.512</t>
  </si>
  <si>
    <t>GRUPO ELECTROCIVIL SA Y PERFILAR CONSTRUCCIONES S.A</t>
  </si>
  <si>
    <t>SE PRESENTARON DOS PROPONENTES</t>
  </si>
  <si>
    <t>https://www.contratos.gov.co/consultas/detalleProceso.do?numConstancia=13-11-2200207</t>
  </si>
  <si>
    <t>14-1-119592</t>
  </si>
  <si>
    <t>LPVG004-2014</t>
  </si>
  <si>
    <t>COP-018-2014</t>
  </si>
  <si>
    <t>900.749.154-6</t>
  </si>
  <si>
    <t>CONSORCIO PAVIMENTACION GUADUAS 2014</t>
  </si>
  <si>
    <t>31.888.767</t>
  </si>
  <si>
    <t>EMMA LUCIA QUINTERO JARAMILLO</t>
  </si>
  <si>
    <t>https://www.contratos.gov.co/consultas/detalleProceso.do?numConstancia=14-1-119592</t>
  </si>
  <si>
    <t>14-11-2394181</t>
  </si>
  <si>
    <t>CONVOCATORIA PUBLICA N° 01-2014</t>
  </si>
  <si>
    <t>PS-GCT.2.7.014- 146</t>
  </si>
  <si>
    <t>900711152-7</t>
  </si>
  <si>
    <t>UNION TEMPORAL DEL META</t>
  </si>
  <si>
    <t>65.758.475</t>
  </si>
  <si>
    <t>LINA ALEXANDRA RONDON FERNANDEZ</t>
  </si>
  <si>
    <t>UNION TEMPORAL DEL META- 100 puntos</t>
  </si>
  <si>
    <t>https://www.contratos.gov.co/consultas/detalleProceso.do?numConstancia=14-11-2394181</t>
  </si>
  <si>
    <t>ADECUACIONES GENERALES DEL SISTEMA DE TRATAMIENTO DE AGUA POTABLE DEL ACUEDUCTO DEL CASCO URBANO DEL MUNICIPIO DE CASTILLA LA NUEVA-META¿</t>
  </si>
  <si>
    <t>14-1-130033</t>
  </si>
  <si>
    <t>DC-LP-017-2014</t>
  </si>
  <si>
    <t>DC-251-2014</t>
  </si>
  <si>
    <t>900805229-1</t>
  </si>
  <si>
    <t>CONSORCIO PTAP CASTILLA 2014</t>
  </si>
  <si>
    <t>17.357.263</t>
  </si>
  <si>
    <t>FREDY AUGUSTO ENCISO GUERRERO</t>
  </si>
  <si>
    <t>ADECUACIONES GENERALES DEL SISTEMA DE TRATAMIENTO DE AGUA POTABLE DEL ACUEDUCTO DEL CASCO URBANO DEL MUNICIPIO DE CASTILLA LA NUEVA-META</t>
  </si>
  <si>
    <t>CONSORCIO PTAR CASTILLA 2014</t>
  </si>
  <si>
    <t>https://www.contratos.gov.co/consultas/detalleProceso.do?numConstancia=14-1-130033</t>
  </si>
  <si>
    <t>14-1-123308</t>
  </si>
  <si>
    <t>L.P. 018 de 2014</t>
  </si>
  <si>
    <t>C-2725-14</t>
  </si>
  <si>
    <t>71.616.726</t>
  </si>
  <si>
    <t>PROPONENTE TOTAL AGORASPORT S.A. SUCURSAL COLOMBIA 950 15 CONSORCIO GIMNASIOS CORO (RODRIGO MESA MOLINA 5% - CONINTEL 95%) 987 22 CARLOS ANDRES ACEBEDO ESCOBAR 989 18 INGAP S.A.S. 985 86 EYCON S.A.S. 976 56 CONSORCIO GIMNASIOS INDER MEDELLIN (M.L. INGENIEROS CONTRUCTORES 70% - JARLINSON HURTADO SALAS 30%) 0 00</t>
  </si>
  <si>
    <t>https://www.contratos.gov.co/consultas/detalleProceso.do?numConstancia=14-1-123308</t>
  </si>
  <si>
    <t>890984043-8</t>
  </si>
  <si>
    <t>ALDOSQUEBR</t>
  </si>
  <si>
    <t>Dosquebradas</t>
  </si>
  <si>
    <t>14-1-124059</t>
  </si>
  <si>
    <t>LICITACION NO. 016 DE 2014</t>
  </si>
  <si>
    <t>702-2014</t>
  </si>
  <si>
    <t>JHONNY HERNANDEZ GAVIRIA</t>
  </si>
  <si>
    <t>JOHNNY HERNANDEZ GAVIRIA</t>
  </si>
  <si>
    <t>https://www.contratos.gov.co/consultas/detalleProceso.do?numConstancia=14-1-124059</t>
  </si>
  <si>
    <t>CONSTRUCCION PARQUE DE LAS JUVENTUDES AV. CARRERA 19 ENTRE CALLES 34 Y 37 FRENTE AL BARRIO SANTA ISABEL MUNICIPIO DE GIRARDOT CUNDINAMARCA.</t>
  </si>
  <si>
    <t>13-1-108369</t>
  </si>
  <si>
    <t>574-2014</t>
  </si>
  <si>
    <t>900.697.430-1</t>
  </si>
  <si>
    <t>CONSORCIO C &amp; F JUVENTUDES GIRARDOT</t>
  </si>
  <si>
    <t>80.413.506</t>
  </si>
  <si>
    <t>WILSON RAMIRO FACIO LINCE GOMEZ</t>
  </si>
  <si>
    <t>CONTRATAR LA CONSTRUCCION PARQUE DE LAS JUVENTUDES AV. CARRERA 19 ENTRE CALLES 34 Y 37 FRENTE AL BARRIO SANTA ISABEL MUNICIPIO DE GIRARDOT CUNDINAMARCA.</t>
  </si>
  <si>
    <t>1. CONSORCIO C &amp; F JUVENTUDES GIRARDOT</t>
  </si>
  <si>
    <t>1. CONSORCIO C &amp; F JUVENTUDES GIRARDOT 900 puntos</t>
  </si>
  <si>
    <t>https://www.contratos.gov.co/consultas/detalleProceso.do?numConstancia=13-1-108369</t>
  </si>
  <si>
    <t>14-1-116065</t>
  </si>
  <si>
    <t>LP-007 - 2014</t>
  </si>
  <si>
    <t>MS-670-087-2014</t>
  </si>
  <si>
    <t>CONSORCIO C.I.C SAMPUES 2014</t>
  </si>
  <si>
    <t>CAMILO GASTELBONDO PASTRANA</t>
  </si>
  <si>
    <t>https://www.contratos.gov.co/consultas/detalleProceso.do?numConstancia=14-1-116065</t>
  </si>
  <si>
    <t>14-11-2714933</t>
  </si>
  <si>
    <t>CONVOCATORIA PUBLICA N° 019-S.A.- 2014</t>
  </si>
  <si>
    <t>PS- GCT 2.7.14 -  207</t>
  </si>
  <si>
    <t>900754396-1</t>
  </si>
  <si>
    <t>union temporal nathan 1</t>
  </si>
  <si>
    <t>https://www.contratos.gov.co/consultas/detalleProceso.do?numConstancia=14-11-2714933</t>
  </si>
  <si>
    <t>14-1-115234</t>
  </si>
  <si>
    <t>MMO-LP-OP-002- 2014</t>
  </si>
  <si>
    <t>MMO-OBRA-002-2014</t>
  </si>
  <si>
    <t>CONSORCIO CIC MOMIL</t>
  </si>
  <si>
    <t>15.621.252</t>
  </si>
  <si>
    <t>CONSORCIO CIC MOMIL: Obtuvo puntaje 1000 puntos</t>
  </si>
  <si>
    <t>https://www.contratos.gov.co/consultas/detalleProceso.do?numConstancia=14-1-115234</t>
  </si>
  <si>
    <t>890984575-4</t>
  </si>
  <si>
    <t>ALURIBIA2</t>
  </si>
  <si>
    <t>Uribia</t>
  </si>
  <si>
    <t>La Guajira - Uribia</t>
  </si>
  <si>
    <t>14-1-121674</t>
  </si>
  <si>
    <t>LIC 009 DE 2014</t>
  </si>
  <si>
    <t>165 DE 2014</t>
  </si>
  <si>
    <t>900761058-6</t>
  </si>
  <si>
    <t>1.121.297.477  de Hatonuevo¿La Guajira</t>
  </si>
  <si>
    <t>https://www.contratos.gov.co/consultas/detalleProceso.do?numConstancia=14-1-121674</t>
  </si>
  <si>
    <t>14-1-127823</t>
  </si>
  <si>
    <t>JBB-LP-005-2014</t>
  </si>
  <si>
    <t>JBB-CTO-1078-2014</t>
  </si>
  <si>
    <t>HERMIDES ALVAREZ CAMPOS</t>
  </si>
  <si>
    <t>https://www.contratos.gov.co/consultas/detalleProceso.do?numConstancia=14-1-127823</t>
  </si>
  <si>
    <t>CONSTRUCCION DEL CENTRO DE INTREGRACION CIUDADANA- C.I.C. EN LA ZONA URBANA DEL MUNICIPIO DE PUEBLO NUEVO  DEPARTAMENTO DE CORDOBA.</t>
  </si>
  <si>
    <t>14-1-115635</t>
  </si>
  <si>
    <t>LP No. 68- 2.014</t>
  </si>
  <si>
    <t>No. 68 DE 2014</t>
  </si>
  <si>
    <t>78.727.343</t>
  </si>
  <si>
    <t>ERGUIN JOSE SUAREZ VIERA</t>
  </si>
  <si>
    <t>CONSTRUCCION DEL CENTRO DE INTREGRACION CIUDADANA- C.I.C. EN LA ZONA URBANA DEL MUNICIPIO DE PUEBLO NUEVO  DEPARTAMENTO DE CORDOBA</t>
  </si>
  <si>
    <t>OFERENTE POLIZA (PRESENTO/ NOPRESENTO) N° POLIZA  ERGUIN SUAREZ VIERA CONFIANZA GU012806</t>
  </si>
  <si>
    <t>https://www.contratos.gov.co/consultas/detalleProceso.do?numConstancia=14-1-115635</t>
  </si>
  <si>
    <t>CASANARE - INSTITUTO FINANCIERO DE CASANARE</t>
  </si>
  <si>
    <t>IFCASANARE3</t>
  </si>
  <si>
    <t>14-1-117485</t>
  </si>
  <si>
    <t>IFC-LP-001 DE 2014</t>
  </si>
  <si>
    <t>900747595-1</t>
  </si>
  <si>
    <t>CONSORCIO NUEVO ARCHIVO 2014</t>
  </si>
  <si>
    <t>MONICA PATRICIA GOMEZ MOJICA</t>
  </si>
  <si>
    <t>CONSORCIO NUEVO ARCHIVO 2014 R/L MONICA PATRICIA GOMEZ MOJICA</t>
  </si>
  <si>
    <t>CONSORCIO NUEVO ARCHIVO 2014 R/L MONICA PATRICIA GOMEZ MOJICA. CUMPLE CON LOS REQUISITOS</t>
  </si>
  <si>
    <t>https://www.contratos.gov.co/consultas/detalleProceso.do?numConstancia=14-1-117485</t>
  </si>
  <si>
    <t>14-1-116548</t>
  </si>
  <si>
    <t>ALPA-LIC-008-2014</t>
  </si>
  <si>
    <t>026-2014</t>
  </si>
  <si>
    <t>900.220.563-3</t>
  </si>
  <si>
    <t>S&amp;S INGENIERA SAS</t>
  </si>
  <si>
    <t>79.487.134</t>
  </si>
  <si>
    <t>MARCO ANTONIO SARMIENTO OTALORA</t>
  </si>
  <si>
    <t>S &amp; S INGENIEROS S.A.S.</t>
  </si>
  <si>
    <t>https://www.contratos.gov.co/consultas/detalleProceso.do?numConstancia=14-1-116548</t>
  </si>
  <si>
    <t>07/29/2014 12:00:00 AM</t>
  </si>
  <si>
    <t>14-12-2797220</t>
  </si>
  <si>
    <t>CTO 1201-2014</t>
  </si>
  <si>
    <t>CTO 1201 - 2014</t>
  </si>
  <si>
    <t>844004576-0</t>
  </si>
  <si>
    <t>EMPRESA DE ENERGIA DE CASANARE  ENERCA S.A.  E.S.P</t>
  </si>
  <si>
    <t>https://www.contratos.gov.co/consultas/detalleProceso.do?numConstancia=14-12-2797220</t>
  </si>
  <si>
    <t>CONSTRUCCION DEL CENTRO DE INTEGRACION CIUDADANA- CIC EN EL CORREGIMIENTO DE CENTRO ALEGRE  MUNICIPIO DE PLANETA RICA</t>
  </si>
  <si>
    <t>14-1-115146</t>
  </si>
  <si>
    <t>LP-MPR-005-2014</t>
  </si>
  <si>
    <t>OP-MPR-072-2014</t>
  </si>
  <si>
    <t>900178146-6</t>
  </si>
  <si>
    <t>CONSORCIO H.T</t>
  </si>
  <si>
    <t>CONSORCIO H.T / ALBERTO RAFAEL TOLEDO VERGARA</t>
  </si>
  <si>
    <t>https://www.contratos.gov.co/consultas/detalleProceso.do?numConstancia=14-1-115146</t>
  </si>
  <si>
    <t>CERRAMIENTOS DE PROTECCION Y CONTROL EN MALLA ESLABONADA Y PUERTAS EN ESTRUCTURA  PERFIL METALICO EN VARIOS PUNTOS DE LA CIUDAD DE VILLAVICENCIO PARA COMBATIR FOCOS DE INSEGURIDAD</t>
  </si>
  <si>
    <t>13-1-107267</t>
  </si>
  <si>
    <t>LP-022 DE 2013</t>
  </si>
  <si>
    <t>727 DE 2014</t>
  </si>
  <si>
    <t>900690688-0</t>
  </si>
  <si>
    <t>UNION TEMPORAL CERRAMIENTOS PUNTOS CRITICOS</t>
  </si>
  <si>
    <t>LUIS ALBERTO ZAPATA MENDOZA</t>
  </si>
  <si>
    <t>CERRAMIENTOS DE PROTECCION Y CONTROL Y MALLA ESLABONADA Y PUERTAS EN ESTRUCTURA  PERFIL EN VARIOS PUNTOS DE LA CIUDAD DE VILLAVICENCIO PARA COMBATIR FOCOS DE INSEGURIDAD</t>
  </si>
  <si>
    <t>https://www.contratos.gov.co/consultas/detalleProceso.do?numConstancia=13-1-107267</t>
  </si>
  <si>
    <t>13-1-108731</t>
  </si>
  <si>
    <t>LP-027 de 2013</t>
  </si>
  <si>
    <t>1414-14</t>
  </si>
  <si>
    <t>900749459-7</t>
  </si>
  <si>
    <t>UNION TEMPORAL SANEAMIENTO BASICO VEREDAL</t>
  </si>
  <si>
    <t>1. UNION TEMPORAL SANEAMIENTO BASICO VEREDAL. 900 PUNTOS</t>
  </si>
  <si>
    <t>https://www.contratos.gov.co/consultas/detalleProceso.do?numConstancia=13-1-108731</t>
  </si>
  <si>
    <t>14-1-122348</t>
  </si>
  <si>
    <t>USPEC-LP-019-2014</t>
  </si>
  <si>
    <t>400-2014</t>
  </si>
  <si>
    <t>900.804.060-8</t>
  </si>
  <si>
    <t>CONSORCIO ESFUERZO VERTICAL - MODELO</t>
  </si>
  <si>
    <t>8.798.107</t>
  </si>
  <si>
    <t>MAURICIO RAFAEL PABA PINZON</t>
  </si>
  <si>
    <t>CONSORCIO ESFUERZO VERTICAL MODELO</t>
  </si>
  <si>
    <t>https://www.contratos.gov.co/consultas/detalleProceso.do?numConstancia=14-1-122348</t>
  </si>
  <si>
    <t>REHABILITACION Y MANTENIMIENTO DEL CAMINO LOS PUENTES MUNICIPIO DE CAJICA DEPARTAMENTO DE CUNDINAMARCA</t>
  </si>
  <si>
    <t>14-1-129248</t>
  </si>
  <si>
    <t>LP 026 DE 2014</t>
  </si>
  <si>
    <t>COP 027-2014</t>
  </si>
  <si>
    <t>CONSORCIO MAC-HAG S.A. 2015</t>
  </si>
  <si>
    <t>1. CONSORCIO MAC -HAG SA 2015- 999.99 PUNTOS 2. CONSULTORIA Y CONSTRUCCION SAS- 729.99 PUNTOS</t>
  </si>
  <si>
    <t>https://www.contratos.gov.co/consultas/detalleProceso.do?numConstancia=14-1-129248</t>
  </si>
  <si>
    <t>ALTITIRIBI</t>
  </si>
  <si>
    <t>09/17/2014 12:00:00 AM</t>
  </si>
  <si>
    <t>14-1-125732</t>
  </si>
  <si>
    <t>CO-019 DE  2014</t>
  </si>
  <si>
    <t>900.154.432-4</t>
  </si>
  <si>
    <t>ALGERCON S.A.S</t>
  </si>
  <si>
    <t>43.488.434</t>
  </si>
  <si>
    <t>UNICO PROPONENTE 1000 PUNTOS</t>
  </si>
  <si>
    <t>https://www.contratos.gov.co/consultas/detalleProceso.do?numConstancia=14-1-125732</t>
  </si>
  <si>
    <t>14-1-116048</t>
  </si>
  <si>
    <t>LPVG002-2014</t>
  </si>
  <si>
    <t>COP-004-2014</t>
  </si>
  <si>
    <t>900.561.688-8</t>
  </si>
  <si>
    <t>JV INGENIERIA Y CONSTRUCCIONES S.A.S</t>
  </si>
  <si>
    <t>10.765.352</t>
  </si>
  <si>
    <t>JUAN CARLOS AMADOR CARRASCAL</t>
  </si>
  <si>
    <t>JV INGENIERIA Y CONSTRUCCIONES SAS</t>
  </si>
  <si>
    <t>https://www.contratos.gov.co/consultas/detalleProceso.do?numConstancia=14-1-116048</t>
  </si>
  <si>
    <t>MEJORAMIENTO  MANTENIMIENTO Y CONSERVACION DE LA VIA EL ESPEJO LA VEGA MUNICIPIO DE LA PLAYA DEPARTAMENTO NORTE DE SANTANDER</t>
  </si>
  <si>
    <t>14-1-110637</t>
  </si>
  <si>
    <t>004-2014</t>
  </si>
  <si>
    <t>CONSORCIO VIA TERCIARIA EL ESPEJO - LA VEGA</t>
  </si>
  <si>
    <t>LUIS ALEJANDRO MONROY GUTIERREZ</t>
  </si>
  <si>
    <t>CONSORCIO VIA TERCIARIA EL ESPEJO LA VEGA</t>
  </si>
  <si>
    <t>1 CONSORCIO VIA TERCIARIA EL ESPEJO LA VEGA</t>
  </si>
  <si>
    <t>https://www.contratos.gov.co/consultas/detalleProceso.do?numConstancia=14-1-110637</t>
  </si>
  <si>
    <t>MEJORAMIENTO  MANTENIMIENTO Y CONSERVACION DE LA VIA LLANO DEL HATO - PEDREGAL MUNICIPIO DE LA PLAYA DEPARTAMENTO NORTE DE SANTANDER</t>
  </si>
  <si>
    <t>14-1-110555</t>
  </si>
  <si>
    <t>003-2014</t>
  </si>
  <si>
    <t>CONSORCIO PEDREGAL 2014</t>
  </si>
  <si>
    <t>HUGO FERNADO LARA MORA</t>
  </si>
  <si>
    <t>1 CONSORCIO PEDREGAL 2014</t>
  </si>
  <si>
    <t>https://www.contratos.gov.co/consultas/detalleProceso.do?numConstancia=14-1-110555</t>
  </si>
  <si>
    <t>MANTENIMINETO DE LA VIA EL CERRITO -  EL CARMELO Y LA VIA BAJO PATICO-LA MURALLA-MONSERRATE-LA MESA  EN EL MUNICIPIO DE LA PLATA HUILA¿</t>
  </si>
  <si>
    <t>14-1-114574</t>
  </si>
  <si>
    <t>LP004/2014</t>
  </si>
  <si>
    <t>145-2014</t>
  </si>
  <si>
    <t>LUIS FERNANDOBOTERO LONDOÑO</t>
  </si>
  <si>
    <t>GARANTIZAR EL MEJORAMIENTO  MANTENIMIENTO Y CONSERVACION DE LAS VIAS BAJO PATICO - LA MURALLA - MONSERRATE-LA MESA Y EL CERRITO-EL CARMELO DEL MUNICIPIO DE LA PLATA HUILA</t>
  </si>
  <si>
    <t>https://www.contratos.gov.co/consultas/detalleProceso.do?numConstancia=14-1-114574</t>
  </si>
  <si>
    <t>891800475-0</t>
  </si>
  <si>
    <t>ALCHIQUIZA</t>
  </si>
  <si>
    <t>14-1-124777</t>
  </si>
  <si>
    <t>JAVIER FERNANDO OCHOA RUIZ</t>
  </si>
  <si>
    <t>JAVIER FERNANDO OCHOA RUIZ C.C 7.177.654 de tunja</t>
  </si>
  <si>
    <t>1. JAVIER FERNANDO OCHOA RUIZ C.C 7.177.654 de tunja CALIFICACION 100 PUNTOS</t>
  </si>
  <si>
    <t>https://www.contratos.gov.co/consultas/detalleProceso.do?numConstancia=14-1-124777</t>
  </si>
  <si>
    <t>14-1-122005</t>
  </si>
  <si>
    <t>LP-015 DE 2014</t>
  </si>
  <si>
    <t>C-2523-14</t>
  </si>
  <si>
    <t>900.769.131-2</t>
  </si>
  <si>
    <t>CONSORCIO LP 15-2014</t>
  </si>
  <si>
    <t>https://www.contratos.gov.co/consultas/detalleProceso.do?numConstancia=14-1-122005</t>
  </si>
  <si>
    <t>890980112-1</t>
  </si>
  <si>
    <t>ALBELMIRA</t>
  </si>
  <si>
    <t>Mejoramiento de vivienda rural en el Municipio de Belmira  Antioquia.</t>
  </si>
  <si>
    <t>Antioquia - Belmira</t>
  </si>
  <si>
    <t>13-1-106463</t>
  </si>
  <si>
    <t>Contrato de Obra 003 de 2014</t>
  </si>
  <si>
    <t>900.156.249-1</t>
  </si>
  <si>
    <t>Concrecivil S.A.S.</t>
  </si>
  <si>
    <t>71.787.770</t>
  </si>
  <si>
    <t>Concrecivil S.A.S</t>
  </si>
  <si>
    <t>Concrecivil S.A.S. - Habilitado</t>
  </si>
  <si>
    <t>https://www.contratos.gov.co/consultas/detalleProceso.do?numConstancia=13-1-106463</t>
  </si>
  <si>
    <t>FABRICACION  SUMINISTRO E INSTALACION DE 23 MODULOS DE VENTAS DE FLORES  2 CAFETERIAS  1 MODULO DE BAÑOS  1 MODULO DE RECICLAJE Y LAS OBRAS CIVILES COMPLEMENTARIAS QUE PERMITAN EL FUNCIONAMIENTO DEL PUNTO COMERCIAL FLORES DE LA CALLE 26  ADMINISTRADO POR EL INSTITUTO PARA LA ECONOMIA SOCIAL-IPES.</t>
  </si>
  <si>
    <t>14-1-128779</t>
  </si>
  <si>
    <t>LP IPES 04-2014</t>
  </si>
  <si>
    <t>0544 DE 2014</t>
  </si>
  <si>
    <t>Componentes soporte y cobertura de tiendas, carpas y estructuras de membrana</t>
  </si>
  <si>
    <t>900802991 - 0</t>
  </si>
  <si>
    <t>UNION TEMPORAL LAS FLORES</t>
  </si>
  <si>
    <t>JULIAN DAVID FORERO RIAÑO</t>
  </si>
  <si>
    <t>FABRICACION  SUMINISTRO E INSTALACION DE 23 MODULOS DE VENTAS DE FLORES  2 CAFETERIAS  1 MODULO DE BAÑOS  1 MODULO DE RECICLAJE Y LAS OBRAS CIVILES COMPLEMENTARIAS QUE PERMITAN EL FUNCIONAMIENTO DEL PUNTO COMERCIAL FLORES DE LA CALLE 26  ADMINISTRADO POR EL INSTITUTO PARA LA ECONOMIA SOCIAL-IPES</t>
  </si>
  <si>
    <t>600 PUNTOS</t>
  </si>
  <si>
    <t>https://www.contratos.gov.co/consultas/detalleProceso.do?numConstancia=14-1-128779</t>
  </si>
  <si>
    <t>14-1-123741</t>
  </si>
  <si>
    <t>LP-OP-008-2014</t>
  </si>
  <si>
    <t>900778162-9</t>
  </si>
  <si>
    <t>CONSORCIO BOX CULVERT 2014</t>
  </si>
  <si>
    <t>CONSORCIO BOX CULVERT 2014 - 977 31 PUNTOS VALCO CONSTRUCTORES LTDA - 846 98  PUNTOS</t>
  </si>
  <si>
    <t>https://www.contratos.gov.co/consultas/detalleProceso.do?numConstancia=14-1-123741</t>
  </si>
  <si>
    <t>800019005-2</t>
  </si>
  <si>
    <t>ALINIRIDA1</t>
  </si>
  <si>
    <t>14-1-124089</t>
  </si>
  <si>
    <t>900787055-7</t>
  </si>
  <si>
    <t>UNION TEMPORAL SERIN 2014</t>
  </si>
  <si>
    <t>86081894 DE VILLAVICENCIO</t>
  </si>
  <si>
    <t>ANDRES EDUARDO HERRERA GUTIERREZ</t>
  </si>
  <si>
    <t>UNION TEMPORAL SERIN 2014 NIT 900787055-7</t>
  </si>
  <si>
    <t>QUE SEGUN INFORME DE EVALUACION DE OFERTAS DEL 24 DE SEPTIEMBRE DE 2014  SE HABILITA A UN UNICO OFERENTE CORRESPONDIENTE A LA UNION TEMPORAL SERIN 2014  POR CONTAR CON LOS REQUISITOS HABILITANTES EXIGIDOS Y LAS CONDICIONES DISPUESTAS EN EL PLIEGO DE CONDICIONES DEFINITIVO Y SE RECOMIENDA SU ADJUDICACION.</t>
  </si>
  <si>
    <t>https://www.contratos.gov.co/consultas/detalleProceso.do?numConstancia=14-1-124089</t>
  </si>
  <si>
    <t>ALCHIPATA</t>
  </si>
  <si>
    <t>01/14/2014 12:00:00 AM</t>
  </si>
  <si>
    <t>14-1-109680</t>
  </si>
  <si>
    <t>LICITACION PUBLICA 001 DE 2014</t>
  </si>
  <si>
    <t>Nº 033</t>
  </si>
  <si>
    <t>UNION TEMPORAL VIAS DE CHIPATA 2014</t>
  </si>
  <si>
    <t>79.391.416 DE BOGOTA</t>
  </si>
  <si>
    <t>LIUS ALEXIS CORREA SALAZAR</t>
  </si>
  <si>
    <t>MEJORAMENTO  MANTENIMENTO Y CONSERVACION DE LA VIA CHIPATA VIEJO-ESCUELA LA TOROBA  EN EL MUNICIPIO DE CHIPATA DEPARTAMENTO DE SANTADER.</t>
  </si>
  <si>
    <t>UNION TEMPORAL VIAS CHIPATA 2014</t>
  </si>
  <si>
    <t>UNION TEMPORAL VIAS CHIPATA 2014  1000 PUNTOS</t>
  </si>
  <si>
    <t>https://www.contratos.gov.co/consultas/detalleProceso.do?numConstancia=14-1-109680</t>
  </si>
  <si>
    <t>MEJORAMIENTO CANAL DE AGUAS LLUVIAS VIA AL AEROPUERTO Y VIA ESCUELA  VEREDA EL TRIUNFO  SEGUNDA ETAPA  MUNICIPIO DE VILLANUEVA</t>
  </si>
  <si>
    <t>13-1-106212</t>
  </si>
  <si>
    <t>VC-SOP-LP-006-2013</t>
  </si>
  <si>
    <t>900705486-7</t>
  </si>
  <si>
    <t>https://www.contratos.gov.co/consultas/detalleProceso.do?numConstancia=13-1-106212</t>
  </si>
  <si>
    <t>14-1-122343</t>
  </si>
  <si>
    <t>USPEC-LP-015-2014</t>
  </si>
  <si>
    <t>396-2014</t>
  </si>
  <si>
    <t>900.802.873-1</t>
  </si>
  <si>
    <t>CONSORCIO COMBITA 2014</t>
  </si>
  <si>
    <t>80.200.769</t>
  </si>
  <si>
    <t>DIEGO ARMANDO RAMIREZ LEON</t>
  </si>
  <si>
    <t>https://www.contratos.gov.co/consultas/detalleProceso.do?numConstancia=14-1-122343</t>
  </si>
  <si>
    <t>04/15/2014 12:00:00 AM</t>
  </si>
  <si>
    <t>14-1-116366</t>
  </si>
  <si>
    <t>LP-SPDT-06 DEL 2014</t>
  </si>
  <si>
    <t>SPDT-CAM-137-2014</t>
  </si>
  <si>
    <t>900215138-6</t>
  </si>
  <si>
    <t>PUBLIOBRAS LTDA</t>
  </si>
  <si>
    <t>OSCAR ALONSO MANCO GUZMAN</t>
  </si>
  <si>
    <t>PUBLIOBRAS LIMITADA</t>
  </si>
  <si>
    <t>https://www.contratos.gov.co/consultas/detalleProceso.do?numConstancia=14-1-116366</t>
  </si>
  <si>
    <t>CONSTUCCION Y MEJORAMIENTO DE LA INFRAESTRUCTURA DE LAS INSTITUCIONES EDUCATIVAS EL TRIUNFO-TACARIMENA  EL PARAISO Y CARLOS LLERAS RESTREPO EN EL MUNICIPIO DE YOPAL  DEPARTAMENTO DE CASANARE</t>
  </si>
  <si>
    <t>14-1-119293</t>
  </si>
  <si>
    <t>MYCA-SOPY-LP-011-2014</t>
  </si>
  <si>
    <t>101.19.979</t>
  </si>
  <si>
    <t>900.758.091-9</t>
  </si>
  <si>
    <t>91.216.220</t>
  </si>
  <si>
    <t>CONSORCIO OBRAS EDUCATIVAS  R/L CARLOS AUGUSTO CRUZ AYALA C.C. 91.216.220</t>
  </si>
  <si>
    <t>https://www.contratos.gov.co/consultas/detalleProceso.do?numConstancia=14-1-119293</t>
  </si>
  <si>
    <t>14-1-122342</t>
  </si>
  <si>
    <t>USPEC-LP-014-2014</t>
  </si>
  <si>
    <t>395-2014</t>
  </si>
  <si>
    <t>900.804.057-5</t>
  </si>
  <si>
    <t>CONSORCIO ESFUERZO VERTICAL CALI</t>
  </si>
  <si>
    <t>https://www.contratos.gov.co/consultas/detalleProceso.do?numConstancia=14-1-122342</t>
  </si>
  <si>
    <t>MEJORAMIENTO DE VIVIENDA PARA FAMILIAS CON UN INTEGRANTE EN SITUACIÒN DE DISCAPACIDAD DEL MUNICIPIO DE BUCARAMANGA</t>
  </si>
  <si>
    <t>14-1-128290</t>
  </si>
  <si>
    <t>LP-OP-012-2014</t>
  </si>
  <si>
    <t>10.970.225</t>
  </si>
  <si>
    <t>LUIS GUILLERMO RODRIGUEZ ORTEGA</t>
  </si>
  <si>
    <t>LUIS GUILLERMO RODRIGUEZ</t>
  </si>
  <si>
    <t>LUIS GUILLERMO RODRIGUEZ ORTEGA 1000</t>
  </si>
  <si>
    <t>https://www.contratos.gov.co/consultas/detalleProceso.do?numConstancia=14-1-128290</t>
  </si>
  <si>
    <t>REHABILITACION Y CONSERVACION DEL PUENTE ARIPORO DE LA CARRERA PAZ DE ARIPORO - LA CABUYA</t>
  </si>
  <si>
    <t>07/22/2014 12:00:00 AM</t>
  </si>
  <si>
    <t>14-1-122691</t>
  </si>
  <si>
    <t>LP-DO-SRN-052-2014</t>
  </si>
  <si>
    <t>1336-2014</t>
  </si>
  <si>
    <t>900777979-4</t>
  </si>
  <si>
    <t>CONSORCIO ARIPORO 2014</t>
  </si>
  <si>
    <t>ANA CAROLINA MACIAS MORA</t>
  </si>
  <si>
    <t>REHABILITACION Y CONSERVACION DEL PUENTE ARIPORO DE LA CARRETERA PAZ DE ARIPORO - LA CABUYA.</t>
  </si>
  <si>
    <t>PROPONENTE No.24 CONSORCIO ARIPORO 2014</t>
  </si>
  <si>
    <t>https://www.contratos.gov.co/consultas/detalleProceso.do?numConstancia=14-1-122691</t>
  </si>
  <si>
    <t>MANTENIMIENTO  MEJORAMIENTO Y CONSERVACION DE LA INFRAESTRUCTURA FISICA GENERAL EN EL ESTABLECIMIENTO CARCELARIO BARRANQUILLA (ATLANTICO) JUSTICIA Y PAZ - LA MODELO. EC BARRANQUILLA JYP.</t>
  </si>
  <si>
    <t>14-1-118358</t>
  </si>
  <si>
    <t>SPC-LP-010-2014</t>
  </si>
  <si>
    <t>201-2014</t>
  </si>
  <si>
    <t>73.237.579-6</t>
  </si>
  <si>
    <t>LUIS FRANCISCO PEREZ CORREA</t>
  </si>
  <si>
    <t>Mantenimiento  mejoramiento y conservacion de la infraestructura fisica general para el establecimiento penitenciario y carcelario de Barranquilla (Atlantico) Justicia y Paz - La Modelo EC Barranquilla JYP.</t>
  </si>
  <si>
    <t>https://www.contratos.gov.co/consultas/detalleProceso.do?numConstancia=14-1-118358</t>
  </si>
  <si>
    <t>14-1-119925</t>
  </si>
  <si>
    <t>FPLP-005-2014</t>
  </si>
  <si>
    <t>088-2014</t>
  </si>
  <si>
    <t>CONSORCIO MATEO GOMEZ</t>
  </si>
  <si>
    <t>GALO MAURICIO LAFAURIE CHADID</t>
  </si>
  <si>
    <t>CONSORCIO MATEO GOMEZ  - GALO MAURICIO LAFAURIE CHADID C.C. No. 15.648.137</t>
  </si>
  <si>
    <t>1000 Puntos - CONSORCIO MATEO GOMEZ</t>
  </si>
  <si>
    <t>https://www.contratos.gov.co/consultas/detalleProceso.do?numConstancia=14-1-119925</t>
  </si>
  <si>
    <t>REHABILITACION Y CONSERVACION DEL PUENTE CARLOS LLERAS RESTREPO EN LA CARRETERA PUERTO LOPEZ - PUERTO GAITAN</t>
  </si>
  <si>
    <t>14-1-122272</t>
  </si>
  <si>
    <t>LP-DO-SRN-046-2014</t>
  </si>
  <si>
    <t>1327-2014</t>
  </si>
  <si>
    <t>890942928-0</t>
  </si>
  <si>
    <t>PARRA Y CIA S.A.  INGENIEROS CONSTRUCTORS</t>
  </si>
  <si>
    <t>RODRIGO ANTONIO PARRA MALDONADO</t>
  </si>
  <si>
    <t>REHABILITACION Y CONSERVACION DEL PUENTE CARLOS LLERAS RESTREPO EN LA CARRETERA PUERTO LOPEZ PUERTO GAITAN.</t>
  </si>
  <si>
    <t>PARRA Y CIA S.A INGENIEROS CONSTRUCTORES</t>
  </si>
  <si>
    <t>https://www.contratos.gov.co/consultas/detalleProceso.do?numConstancia=14-1-122272</t>
  </si>
  <si>
    <t>14-1-122943</t>
  </si>
  <si>
    <t>L.P. 016 de 2014</t>
  </si>
  <si>
    <t>C-2511-14</t>
  </si>
  <si>
    <t>https://www.contratos.gov.co/consultas/detalleProceso.do?numConstancia=14-1-122943</t>
  </si>
  <si>
    <t>14-1-121755</t>
  </si>
  <si>
    <t>USPEC-LP-012-2014</t>
  </si>
  <si>
    <t>257-2014</t>
  </si>
  <si>
    <t>900.768.868-7</t>
  </si>
  <si>
    <t>CONSORCIO MEDVAN IBAGUE</t>
  </si>
  <si>
    <t>79.410.219</t>
  </si>
  <si>
    <t>Mantenimiento  mejoramiento y conservacion de la infraestructura fisica general en el complejo carcelario y penitenciario de Ibague  Picaleña  COIBA .</t>
  </si>
  <si>
    <t>https://www.contratos.gov.co/consultas/detalleProceso.do?numConstancia=14-1-121755</t>
  </si>
  <si>
    <t>14-12-3053724</t>
  </si>
  <si>
    <t>149-2014</t>
  </si>
  <si>
    <t>890982055-7</t>
  </si>
  <si>
    <t>MUNICIPIO DE GUARNE</t>
  </si>
  <si>
    <t>LUIS EDUARDO OCHOA LONDOÑO</t>
  </si>
  <si>
    <t>https://www.contratos.gov.co/consultas/detalleProceso.do?numConstancia=14-12-3053724</t>
  </si>
  <si>
    <t>AEREASA</t>
  </si>
  <si>
    <t>14-11-3079923</t>
  </si>
  <si>
    <t>209-00-A-COFAC-DINSA-2014</t>
  </si>
  <si>
    <t>900.798.974-8</t>
  </si>
  <si>
    <t>CONSORCIO LR FAC</t>
  </si>
  <si>
    <t>79.341.759</t>
  </si>
  <si>
    <t>LUIS AUGUSTO ORJUELA ROJAS</t>
  </si>
  <si>
    <t>CONCORSIO LR FAC</t>
  </si>
  <si>
    <t>https://www.contratos.gov.co/consultas/detalleProceso.do?numConstancia=14-11-3079923</t>
  </si>
  <si>
    <t>14-12-3073904</t>
  </si>
  <si>
    <t>17102014-0498</t>
  </si>
  <si>
    <t>860007538-2</t>
  </si>
  <si>
    <t>https://www.contratos.gov.co/consultas/detalleProceso.do?numConstancia=14-12-3073904</t>
  </si>
  <si>
    <t>Valle del Cauca - La Victoria; Valle del Cauca - Roldanillo</t>
  </si>
  <si>
    <t>14-1-120899</t>
  </si>
  <si>
    <t>LP-SMIT-006-2014</t>
  </si>
  <si>
    <t>1 NESTOR RAMIREZ CUARTAS</t>
  </si>
  <si>
    <t>https://www.contratos.gov.co/consultas/detalleProceso.do?numConstancia=14-1-120899</t>
  </si>
  <si>
    <t>14-1-111837</t>
  </si>
  <si>
    <t>PS-GCT.2.7.014- 154</t>
  </si>
  <si>
    <t>900718846-1</t>
  </si>
  <si>
    <t>UNION TEMPORAL COCINAS 2014</t>
  </si>
  <si>
    <t>https://www.contratos.gov.co/consultas/detalleProceso.do?numConstancia=14-1-111837</t>
  </si>
  <si>
    <t>14-1-117844</t>
  </si>
  <si>
    <t>SPC-LP-003-2014</t>
  </si>
  <si>
    <t>205-2014</t>
  </si>
  <si>
    <t>900.769.339-7</t>
  </si>
  <si>
    <t>CONSORCIO OBRAS 2014</t>
  </si>
  <si>
    <t>80.212.380-5</t>
  </si>
  <si>
    <t>WILVER FRANCINY RUSSI LADINO</t>
  </si>
  <si>
    <t>Mantenimiento  mejoramiento y conservacion de la infraestructura fisica general en el establecimiento penitenciario y carcelario EPMSC de Acacias  Meta.</t>
  </si>
  <si>
    <t>https://www.contratos.gov.co/consultas/detalleProceso.do?numConstancia=14-1-117844</t>
  </si>
  <si>
    <t>CONSTRUCCION DEL RESTAURANTE ESCOLAR EN LA SEDE DE LA INSTITUCION EDUCATIVA DEPARTAMENTAL TECNICO COMERCIAL DEL MUNICIPIO DE TOCANCIPA</t>
  </si>
  <si>
    <t>13-1-106765</t>
  </si>
  <si>
    <t>LIC 009 MT 2013</t>
  </si>
  <si>
    <t>176 DE 2014</t>
  </si>
  <si>
    <t>IVON YANETH TRIANA TRUJILLO</t>
  </si>
  <si>
    <t>CONSORCIO TOCANCIPA PROYECTOS DE INGENIERIA</t>
  </si>
  <si>
    <t>80 PUNTOS CONSORCIO TOCANCIPA PROYECTOS DE INGENIERIA</t>
  </si>
  <si>
    <t>https://www.contratos.gov.co/consultas/detalleProceso.do?numConstancia=13-1-106765</t>
  </si>
  <si>
    <t>14-1-126437</t>
  </si>
  <si>
    <t>225SO2014</t>
  </si>
  <si>
    <t>811006779-8</t>
  </si>
  <si>
    <t>INGETIERRAS DE COLOMBIA S.A.</t>
  </si>
  <si>
    <t>https://www.contratos.gov.co/consultas/detalleProceso.do?numConstancia=14-1-126437</t>
  </si>
  <si>
    <t>03/27/2014 12:00:00 AM</t>
  </si>
  <si>
    <t>14-1-115008</t>
  </si>
  <si>
    <t>https://www.contratos.gov.co/consultas/detalleProceso.do?numConstancia=14-1-115008</t>
  </si>
  <si>
    <t>¿CONSTRUCCION DE OBRAS DE ADECUACION Y AMPLIACION DE LA I.E. SAGRADO CORAZON DEL MUNICIPIO DE TURBO.¿</t>
  </si>
  <si>
    <t>14-1-114611</t>
  </si>
  <si>
    <t>005/2014</t>
  </si>
  <si>
    <t>900423649-1</t>
  </si>
  <si>
    <t>SIGMA CONSTRUCCIONES S.A.S</t>
  </si>
  <si>
    <t>1000 PUNTOS UNICO PROPONENTES</t>
  </si>
  <si>
    <t>https://www.contratos.gov.co/consultas/detalleProceso.do?numConstancia=14-1-114611</t>
  </si>
  <si>
    <t>14-1-122504</t>
  </si>
  <si>
    <t>CONVOCATORIA PUBLICA N° 028-L.P.-2014</t>
  </si>
  <si>
    <t>PS- GCT 2.7.14 -  374</t>
  </si>
  <si>
    <t>900767892-1</t>
  </si>
  <si>
    <t>UNION TEMPORAL REHOBOT</t>
  </si>
  <si>
    <t>17.317.854</t>
  </si>
  <si>
    <t>DANILO PEREZ ALVARADO</t>
  </si>
  <si>
    <t>https://www.contratos.gov.co/consultas/detalleProceso.do?numConstancia=14-1-122504</t>
  </si>
  <si>
    <t>MINHACIENDAYCBOG2</t>
  </si>
  <si>
    <t>14-1-117090</t>
  </si>
  <si>
    <t>LP01-2014</t>
  </si>
  <si>
    <t>1.001-2014</t>
  </si>
  <si>
    <t>900.755.662-0</t>
  </si>
  <si>
    <t>UNION TEMPORAL ALL-MINHACIENDA</t>
  </si>
  <si>
    <t>19.439.400</t>
  </si>
  <si>
    <t>LUIS GUILLERMO MOLINA CUELLAR</t>
  </si>
  <si>
    <t>1. UNION TEMPORAL ALL-MINHACIENDA</t>
  </si>
  <si>
    <t>1. UNION TEMPORAL ALL-MINHACIENDA - 100 PUNTOS  2. MILTON EDUARDO RIVERA RINCON - 97 04 PUNTOS</t>
  </si>
  <si>
    <t>https://www.contratos.gov.co/consultas/detalleProceso.do?numConstancia=14-1-117090</t>
  </si>
  <si>
    <t>14-1-115339</t>
  </si>
  <si>
    <t>MA-LP-SOP-001-2014</t>
  </si>
  <si>
    <t>269-2014</t>
  </si>
  <si>
    <t>900365470 - 1</t>
  </si>
  <si>
    <t>SERVICONSTRUCCIONES UNIOBRAS ENIXBA S.A.S.</t>
  </si>
  <si>
    <t>EVER NIXON BARRERA ALFONSO</t>
  </si>
  <si>
    <t>1.) SERVICONSTRUCCIONES UNIOBRAS ENIXBA S.A.S.  1000 puntos</t>
  </si>
  <si>
    <t>https://www.contratos.gov.co/consultas/detalleProceso.do?numConstancia=14-1-115339</t>
  </si>
  <si>
    <t>13-1-105638</t>
  </si>
  <si>
    <t>4161.0.32.039.2013</t>
  </si>
  <si>
    <t>4161.0.26.1.216.2014</t>
  </si>
  <si>
    <t>10535348-0</t>
  </si>
  <si>
    <t>Enrique Lourido Caicedo</t>
  </si>
  <si>
    <t>ENRIQUE LOURIDO CAICEDO   1000 PTOS</t>
  </si>
  <si>
    <t>https://www.contratos.gov.co/consultas/detalleProceso.do?numConstancia=13-1-105638</t>
  </si>
  <si>
    <t>14-1-122347</t>
  </si>
  <si>
    <t>USPEC-LP-018-2014</t>
  </si>
  <si>
    <t>399-2014</t>
  </si>
  <si>
    <t>900.803.931-3</t>
  </si>
  <si>
    <t>CONSORCIO H&amp;M CUCUTA 2015</t>
  </si>
  <si>
    <t>93.412.657</t>
  </si>
  <si>
    <t>CARLOS ANDRES LOPEZ RAMIREZ</t>
  </si>
  <si>
    <t>CONSORCIO H&amp;M CUCUTA 2014</t>
  </si>
  <si>
    <t>https://www.contratos.gov.co/consultas/detalleProceso.do?numConstancia=14-1-122347</t>
  </si>
  <si>
    <t>900132308-4</t>
  </si>
  <si>
    <t>IMVISCAJICA</t>
  </si>
  <si>
    <t>14-1-124469</t>
  </si>
  <si>
    <t>LP001/12014</t>
  </si>
  <si>
    <t>LP 001-2014</t>
  </si>
  <si>
    <t>900-688.325-3</t>
  </si>
  <si>
    <t>INARTEK.S.A.S</t>
  </si>
  <si>
    <t>79.510.794</t>
  </si>
  <si>
    <t>JOSE FERNANDO ORTIZ PENAGOS</t>
  </si>
  <si>
    <t>INARTEK S.A.S</t>
  </si>
  <si>
    <t>750 PUNTOS</t>
  </si>
  <si>
    <t>https://www.contratos.gov.co/consultas/detalleProceso.do?numConstancia=14-1-124469</t>
  </si>
  <si>
    <t>14-1-117308</t>
  </si>
  <si>
    <t>LP 02-2014</t>
  </si>
  <si>
    <t>OP 021-2014</t>
  </si>
  <si>
    <t>900739972-1</t>
  </si>
  <si>
    <t>UNION TEMPORAL LAS MESAS 2014</t>
  </si>
  <si>
    <t>MIREYA DEL CARMEN MELO RODRIGUEZ</t>
  </si>
  <si>
    <t>1100 Puntos</t>
  </si>
  <si>
    <t>https://www.contratos.gov.co/consultas/detalleProceso.do?numConstancia=14-1-117308</t>
  </si>
  <si>
    <t>14-4-3232846</t>
  </si>
  <si>
    <t>IA-0711-2014</t>
  </si>
  <si>
    <t>1-01-24300-0879-2014</t>
  </si>
  <si>
    <t>900204764-1</t>
  </si>
  <si>
    <t>VILTEC S.A.S</t>
  </si>
  <si>
    <t>ORLANDO ALBERTO VILLA LORA</t>
  </si>
  <si>
    <t>https://www.contratos.gov.co/consultas/detalleProceso.do?numConstancia=14-4-3232846</t>
  </si>
  <si>
    <t>14-11-2634435</t>
  </si>
  <si>
    <t>SA-002-2014</t>
  </si>
  <si>
    <t>900.739.450-9</t>
  </si>
  <si>
    <t>CONSORCIO CLAVERIANO 2014</t>
  </si>
  <si>
    <t>71.185.747</t>
  </si>
  <si>
    <t>https://www.contratos.gov.co/consultas/detalleProceso.do?numConstancia=14-11-2634435</t>
  </si>
  <si>
    <t>14-1-120837</t>
  </si>
  <si>
    <t>005-14</t>
  </si>
  <si>
    <t>CONCRECIVIL SAS</t>
  </si>
  <si>
    <t>https://www.contratos.gov.co/consultas/detalleProceso.do?numConstancia=14-1-120837</t>
  </si>
  <si>
    <t>CONSTRUCCION OBRAS DE PROTECCION DE LA INFRAESTRUCTURA DEL PUENTE COLGANTE Y MARGENES AGUAS ABAJO Y AGUAS ARRIBA DEL PONTEADERO  UBICADO EN LIMITES ENTRE LAS VEREDAS AGUABLANCA Y CHAPARRAL SOBRE LA QUEBRADA AGUABLANCA  MUNICIPIO DE TAURAMENA ¿ CASANARE</t>
  </si>
  <si>
    <t>10/17/2014 12:00:00 AM</t>
  </si>
  <si>
    <t>14-1-127549</t>
  </si>
  <si>
    <t>LPMT-SI-018-2014</t>
  </si>
  <si>
    <t>393/2014</t>
  </si>
  <si>
    <t>900.801.293-3</t>
  </si>
  <si>
    <t>alcanzo un total de 956 puntos</t>
  </si>
  <si>
    <t>https://www.contratos.gov.co/consultas/detalleProceso.do?numConstancia=14-1-127549</t>
  </si>
  <si>
    <t>13-1-108000</t>
  </si>
  <si>
    <t>LP 006 DE 2013</t>
  </si>
  <si>
    <t>CONTRATO DE OBRA 006 DE 2013</t>
  </si>
  <si>
    <t>CONSORCIO OBRAS Y OBRAS</t>
  </si>
  <si>
    <t>JOSÈ FERNANDO MONTENEGRO BURBANO</t>
  </si>
  <si>
    <t>CONSORCIO OBRAS Y OBRAS / JOSÈ FERNANDO MONTENEGRO</t>
  </si>
  <si>
    <t>CONSORCIO OBRAS Y OBRAS / JOSÈ FERNANDO MONTENEGRO 1000 PUNTOS</t>
  </si>
  <si>
    <t>https://www.contratos.gov.co/consultas/detalleProceso.do?numConstancia=13-1-108000</t>
  </si>
  <si>
    <t>14-1-118870</t>
  </si>
  <si>
    <t>MA-LP-SOP-003-2014</t>
  </si>
  <si>
    <t>358-2014</t>
  </si>
  <si>
    <t>900751610-1</t>
  </si>
  <si>
    <t>CONSORCIO AULAS AGUAZUL</t>
  </si>
  <si>
    <t>JOSE CETINA HERNANDEZ</t>
  </si>
  <si>
    <t>1.) CONSORCIO AULAS AGUAZUL  1000 Puntos</t>
  </si>
  <si>
    <t>https://www.contratos.gov.co/consultas/detalleProceso.do?numConstancia=14-1-118870</t>
  </si>
  <si>
    <t>13-1-108013</t>
  </si>
  <si>
    <t>LP No. 03 DEL 10-12-2013</t>
  </si>
  <si>
    <t>COP No. 03 DEL 29-01-2014</t>
  </si>
  <si>
    <t>79.684.609</t>
  </si>
  <si>
    <t>UNION TEMPORAL CUBO</t>
  </si>
  <si>
    <t>RODRIGUEZ GARCIA WILLIAM HERNAN</t>
  </si>
  <si>
    <t>CONSTRUCCION CENTRO DE VIVENCIA (JUVENTUD) MUNICIPIO DE SUSA-CUNDINAMARCA  ETAPA I</t>
  </si>
  <si>
    <t>https://www.contratos.gov.co/consultas/detalleProceso.do?numConstancia=13-1-108013</t>
  </si>
  <si>
    <t>CONTRATAR A TODO COSTO LA CONSTRUCCION DEL CENTRO DE INTEGRACION CIUDADANA-CIC EN EL SECTOR EL CARMELO  ZONA URBANA DEL MUNICIPIO DE ITUANGO  ANTIOQUIA</t>
  </si>
  <si>
    <t>14-1-117828</t>
  </si>
  <si>
    <t>811002896-3</t>
  </si>
  <si>
    <t>32.258.727</t>
  </si>
  <si>
    <t>VIVIANA YANETH SALAZAR PEREZ</t>
  </si>
  <si>
    <t>https://www.contratos.gov.co/consultas/detalleProceso.do?numConstancia=14-1-117828</t>
  </si>
  <si>
    <t>OBRAS DE URBANISMO PROYECTO COLINAS DEL SUR Y TORRES DEL CAMPESTRE CONSTRUCCION SISTEMA DE TRATAMIENTO DE AGUAS RESIDUALES</t>
  </si>
  <si>
    <t>14-1-115219</t>
  </si>
  <si>
    <t>LICITACION PUBLICA 004-14</t>
  </si>
  <si>
    <t>073-14</t>
  </si>
  <si>
    <t>FERNANDO DE JESUS ZUÑIGA</t>
  </si>
  <si>
    <t>FERNANDO DE JESUS ZUÑIGA 900 PUNTOS</t>
  </si>
  <si>
    <t>https://www.contratos.gov.co/consultas/detalleProceso.do?numConstancia=14-1-115219</t>
  </si>
  <si>
    <t>¿CONSTRUCCION DEL CENTRO DE INTEGRACION CIUDADANA ¿ CIC - DEL MUNICIPIO DE COPACABANA ANTIOQUIA¿.</t>
  </si>
  <si>
    <t>14-1-112884</t>
  </si>
  <si>
    <t>LP-02-2014</t>
  </si>
  <si>
    <t>ANGELA MARIA CARDENAS ZAPATA LUIS MILTON ORTIZ VERGEL TRAFISA S.A</t>
  </si>
  <si>
    <t>https://www.contratos.gov.co/consultas/detalleProceso.do?numConstancia=14-1-112884</t>
  </si>
  <si>
    <t>12/27/2014 12:00:00 AM</t>
  </si>
  <si>
    <t>14-12-3257477</t>
  </si>
  <si>
    <t>CONVENIO 31-2014</t>
  </si>
  <si>
    <t>CONVENIO 13-2014</t>
  </si>
  <si>
    <t>FABIO ANTONI RIOS URREA</t>
  </si>
  <si>
    <t>https://www.contratos.gov.co/consultas/detalleProceso.do?numConstancia=14-12-3257477</t>
  </si>
  <si>
    <t>14-1-126413</t>
  </si>
  <si>
    <t>LPMT-SI-015-2014</t>
  </si>
  <si>
    <t>369/2014</t>
  </si>
  <si>
    <t>GILBERTO GALINDO ALVARADO  identificado con C.C. 6.773.569 de Tunja</t>
  </si>
  <si>
    <t>https://www.contratos.gov.co/consultas/detalleProceso.do?numConstancia=14-1-126413</t>
  </si>
  <si>
    <t>14-1-117840</t>
  </si>
  <si>
    <t>SPC-LP-006-2014</t>
  </si>
  <si>
    <t>200-2014</t>
  </si>
  <si>
    <t>900.764.750-9</t>
  </si>
  <si>
    <t>CONSORCIO GR CALI 2014</t>
  </si>
  <si>
    <t>16.710.610</t>
  </si>
  <si>
    <t>JUAN CARLOS GUTIERREZ CORRAL</t>
  </si>
  <si>
    <t>Mantenimiento  mejoramiento y conservacion de la infraestructura fisica general para el establecimiento penitenciario de mediana seguridad y carcelario - EPMSC - Cali  Valle del Cauca.</t>
  </si>
  <si>
    <t>https://www.contratos.gov.co/consultas/detalleProceso.do?numConstancia=14-1-117840</t>
  </si>
  <si>
    <t>14-1-115951</t>
  </si>
  <si>
    <t>016 - 2014</t>
  </si>
  <si>
    <t>900736708-1</t>
  </si>
  <si>
    <t>CONSORCIO CIC SAMACA</t>
  </si>
  <si>
    <t>CESAR AUGUSTO GARCIA RODRIGUEZ</t>
  </si>
  <si>
    <t>CONSORCIO CIC SAMACA 1000 PUNTOS</t>
  </si>
  <si>
    <t>https://www.contratos.gov.co/consultas/detalleProceso.do?numConstancia=14-1-115951</t>
  </si>
  <si>
    <t>CONSTRUCCION MUELLE EN EL CORREGIMIENTO DEPARTAMENTAL DE EL ENCANTO. DEPARTAMENTO DEL AMAZONAS</t>
  </si>
  <si>
    <t>Amazonas - El Encanto</t>
  </si>
  <si>
    <t>14-1-120629</t>
  </si>
  <si>
    <t>LP-DO-SMF-011-2014</t>
  </si>
  <si>
    <t>1186-2014</t>
  </si>
  <si>
    <t>900766055-7</t>
  </si>
  <si>
    <t>CONSORCIO CONSTRUMUELLES</t>
  </si>
  <si>
    <t>CONSTRUCCION MUELLE EN EL CORREGIMIENTO DEPARTAMENTAL DE EL ENCANTO RIO PUTUMAYO DEPARTAMENTO DEL AMAZONAS.</t>
  </si>
  <si>
    <t>https://www.contratos.gov.co/consultas/detalleProceso.do?numConstancia=14-1-120629</t>
  </si>
  <si>
    <t>ALOCSUMAPAZ4</t>
  </si>
  <si>
    <t>14-1-115890</t>
  </si>
  <si>
    <t>FDLS-LP-06-214</t>
  </si>
  <si>
    <t>61-2014</t>
  </si>
  <si>
    <t>OTONIEL SARMIENTO MELO</t>
  </si>
  <si>
    <t>https://www.contratos.gov.co/consultas/detalleProceso.do?numConstancia=14-1-115890</t>
  </si>
  <si>
    <t>14-1-125951</t>
  </si>
  <si>
    <t>LIC 016 MT 2014</t>
  </si>
  <si>
    <t>900.789.571-5</t>
  </si>
  <si>
    <t>CONSORIO MANANTIAL</t>
  </si>
  <si>
    <t>CONSORCIO MANANTIAL</t>
  </si>
  <si>
    <t>CONSORCIO MANANTIAL 66 PUNTOS JORGE ENRIQUE ROJAS ABRIL NO HABILITADO</t>
  </si>
  <si>
    <t>https://www.contratos.gov.co/consultas/detalleProceso.do?numConstancia=14-1-125951</t>
  </si>
  <si>
    <t>13-11-2196477</t>
  </si>
  <si>
    <t>029-2013</t>
  </si>
  <si>
    <t>900693019-7</t>
  </si>
  <si>
    <t>CONSORCIIO LEMCON</t>
  </si>
  <si>
    <t>LUIS EDUARDO MOZO MALAVER</t>
  </si>
  <si>
    <t>l CONSORCIO LEMCON  R/L  LUIS EDUARDO MOZO MALAVER</t>
  </si>
  <si>
    <t>CONSORCIO LEMCON 100 PUNTOS</t>
  </si>
  <si>
    <t>https://www.contratos.gov.co/consultas/detalleProceso.do?numConstancia=13-11-2196477</t>
  </si>
  <si>
    <t>ALELCARMEN</t>
  </si>
  <si>
    <t>MEJORAMIENTO DE VIVIENDA EN LA ZONA URBANA Y RURAL DE EL MUNICIPIO DE EL CARMEN NORTE DE SANTANDER</t>
  </si>
  <si>
    <t>El Carmen</t>
  </si>
  <si>
    <t>Norte De Santander - El Carmen</t>
  </si>
  <si>
    <t>14-1-113108</t>
  </si>
  <si>
    <t>A-LP-004-2014</t>
  </si>
  <si>
    <t>900.725.896-9</t>
  </si>
  <si>
    <t>UNION TEMPORAL MEJORAMIENTO DE VIVIENDA 2014</t>
  </si>
  <si>
    <t>MEJORAMIENTO DE VIVIENDA EN LA  ZONA URBANA Y RURAL DE EL MUNICIPIO DE EL CARMEN NORTE DE SANTANDER</t>
  </si>
  <si>
    <t>https://www.contratos.gov.co/consultas/detalleProceso.do?numConstancia=14-1-113108</t>
  </si>
  <si>
    <t>14-1-122344</t>
  </si>
  <si>
    <t>USPEC-LP-016-2014</t>
  </si>
  <si>
    <t>397-2014</t>
  </si>
  <si>
    <t>900.804.293-7</t>
  </si>
  <si>
    <t>CONSORCIO SICOMORO GIRON</t>
  </si>
  <si>
    <t>https://www.contratos.gov.co/consultas/detalleProceso.do?numConstancia=14-1-122344</t>
  </si>
  <si>
    <t>REALIZAR LAS OBRAS DE AMPLIACION Y ADECUACION DEL LABORATORIO FISICO QUIMICO  MICROBIOLOGICO Y BIOTECNOLOGIA DEL CENTRO DE FORMACION AGROINDUSTRIAL LA ANGOSTURA DEL SENA REGIONAL HUILA</t>
  </si>
  <si>
    <t>14-1-116249</t>
  </si>
  <si>
    <t>LP-CEFA-001-2014</t>
  </si>
  <si>
    <t>900.747.505-9</t>
  </si>
  <si>
    <t>CONSORCIO AMPLIACIONES DELCA</t>
  </si>
  <si>
    <t>80.227.856</t>
  </si>
  <si>
    <t>LUIS ENRIQUE CASTRO VARGAS</t>
  </si>
  <si>
    <t>CONSTRUCTORA ARCELEC S.A. WILLIAM CARDONA OLMOS CONSORCIO AMPLIACIONES DELCA U.T. OCCIDENTE LA ANGOSTURA</t>
  </si>
  <si>
    <t>https://www.contratos.gov.co/consultas/detalleProceso.do?numConstancia=14-1-116249</t>
  </si>
  <si>
    <t>14-1-123624</t>
  </si>
  <si>
    <t>EDMUNDO JOSE PALACIOS REALPE</t>
  </si>
  <si>
    <t>CONSORCIO CIC LA ESTANCIA RL EDMUNDO JOSE PALACIOS REALPE</t>
  </si>
  <si>
    <t>CONSORCIO CIC LA ESTANCIA</t>
  </si>
  <si>
    <t>https://www.contratos.gov.co/consultas/detalleProceso.do?numConstancia=14-1-123624</t>
  </si>
  <si>
    <t>CONTRATAR LAS OBRAS DE MEJORAS LOCATIVAS PARA EL FUNCIONAMIENTO DE COMEDORES ESCOLARES.</t>
  </si>
  <si>
    <t>14-1-128471</t>
  </si>
  <si>
    <t>SED-LP-DCCEE-066-2014</t>
  </si>
  <si>
    <t>3619-2014</t>
  </si>
  <si>
    <t>860.535.490-2</t>
  </si>
  <si>
    <t>TELVAL S.A</t>
  </si>
  <si>
    <t>19.474.455</t>
  </si>
  <si>
    <t>GABRIEL HUMBERTO VALDERRAMA FUQUEN</t>
  </si>
  <si>
    <t>CONTRATAR   LAS   OBRAS   DE   MEJORAS   LOCATIVAS   PARA   EL FUNCIONAMIENTO DE COMEDORES ESCOLARES</t>
  </si>
  <si>
    <t>https://www.contratos.gov.co/consultas/detalleProceso.do?numConstancia=14-1-128471</t>
  </si>
  <si>
    <t>05/19/2014 12:00:00 AM</t>
  </si>
  <si>
    <t>14-1-118467</t>
  </si>
  <si>
    <t>LP-011-OP-2014</t>
  </si>
  <si>
    <t>823002661-3</t>
  </si>
  <si>
    <t>ARROYO &amp; URZOLA LTDA.</t>
  </si>
  <si>
    <t>ARROYO Y URZOLA LTDA</t>
  </si>
  <si>
    <t>https://www.contratos.gov.co/consultas/detalleProceso.do?numConstancia=14-1-118467</t>
  </si>
  <si>
    <t>14-1-123460</t>
  </si>
  <si>
    <t>LCP-008 DE 2014</t>
  </si>
  <si>
    <t>070 DE 2014</t>
  </si>
  <si>
    <t>19.163.670 DE BOGOTA D.C</t>
  </si>
  <si>
    <t>HONORIO ENRIQUE HERNANDEZ GRANADOS</t>
  </si>
  <si>
    <t>HONORIO ENRIQUE HERNANDEZ GRANADOS - 1000 PUNTOS</t>
  </si>
  <si>
    <t>https://www.contratos.gov.co/consultas/detalleProceso.do?numConstancia=14-1-123460</t>
  </si>
  <si>
    <t>La Guajira - Maicao; La Guajira - Manaure; La Guajira - Uribia</t>
  </si>
  <si>
    <t>13-1-104618</t>
  </si>
  <si>
    <t>MC LP 026 2013</t>
  </si>
  <si>
    <t>0020 - 2014</t>
  </si>
  <si>
    <t>ROGER DE JESUS RESTREPO VILLALBA</t>
  </si>
  <si>
    <t>CONTRATAR POR EL SISTEMA DE PRECIOS UNITARIOS FIJOS SIN FORMULA DE AJUSTE  LA REPARACION O REHABILITACION Y REFORZAMIENTO ESTRUCTURAL DE INFRAESTRUCTURAS DE CARACTER CULTURAL AFECTADAS POR EL FENOMENO DE LA NIÑA-2010-2011  EN EL MARCO DEL PROYECTO  ESPACIOS DE VIDA   UBICADA  EN EL MUNICIPIO DE MANAURE( CASA DE LA CULTURA)</t>
  </si>
  <si>
    <t>https://www.contratos.gov.co/consultas/detalleProceso.do?numConstancia=13-1-104618</t>
  </si>
  <si>
    <t>14-11-3006667</t>
  </si>
  <si>
    <t>ED-SA-14-23</t>
  </si>
  <si>
    <t>JOSE ANGEL ANGARITA PAREJA</t>
  </si>
  <si>
    <t>CONSTRUCCION SEDE B COLEGIO LUZ DE LA ESPERANZA EN EL MUNICIPIO DE TONA DEPARTAMENTO DE SANTANDER</t>
  </si>
  <si>
    <t>CONSORCIO INSTITUCIONES SANTANDER 2014 - PRIMER PUESTO</t>
  </si>
  <si>
    <t>https://www.contratos.gov.co/consultas/detalleProceso.do?numConstancia=14-11-3006667</t>
  </si>
  <si>
    <t>860526499-1</t>
  </si>
  <si>
    <t>FONVISEGMI4</t>
  </si>
  <si>
    <t>14-1-128581</t>
  </si>
  <si>
    <t>fvs-lp-08-2014</t>
  </si>
  <si>
    <t>863-2014</t>
  </si>
  <si>
    <t>UNION TEMPORAL SAN CRISTOBAL 2014</t>
  </si>
  <si>
    <t>72.313.449</t>
  </si>
  <si>
    <t>CONTRATAR LAS OBRAS REQUERIDAS PARA EL AJUSTE A LA NORMA DE LA RED CONTRA INCENDIOS  PROTECCION HUMANA Y EL SUMINISTRO E INSTALACION DEL CABLEADO ESTRUCTURADO  DE LA CASA DE JUSTICIA DE SAN CRISTOBAL SUR</t>
  </si>
  <si>
    <t>https://www.contratos.gov.co/consultas/detalleProceso.do?numConstancia=14-1-128581</t>
  </si>
  <si>
    <t>CONSTRUCION DEL CENTRO DE INTEGRACION CIUDADANA EN EL CENTRO POBLADO PUEBLO NUEVO DEL MUNICIPIO DE NILO DEPARTAMENTO DE CUNDINAMARCA</t>
  </si>
  <si>
    <t>14-1-122116</t>
  </si>
  <si>
    <t>LP 006-2014</t>
  </si>
  <si>
    <t>020-OBRA-2014</t>
  </si>
  <si>
    <t>900769493-2</t>
  </si>
  <si>
    <t>CONSORCIO JEIG 2014</t>
  </si>
  <si>
    <t>JARITZON EDUARDO CRUZ HERNANDEZ</t>
  </si>
  <si>
    <t>CONSTRUCCION DEL CENTRO DE INTEGRACION CIUDADANA EN EL CENTRO POBLADO PUEBLO NUEVO DEL MUNICIPIO DE NILO CUNDINAMARCA</t>
  </si>
  <si>
    <t>FACTORES PUNTAJE  VALOR PROPUESTA ECONOMICA 40 VALOR ITEMS REPRESENTATIVOS 30 APOYO A LA INDUSTRIA NACIONAL 10 PLAN DE CALIDAD 2 MAQUINARIA Y EQUIPO 10 TOTAL PUNTAJE 92</t>
  </si>
  <si>
    <t>https://www.contratos.gov.co/consultas/detalleProceso.do?numConstancia=14-1-122116</t>
  </si>
  <si>
    <t>CONSTRUCCION CENTRO DE SALUD TABLITAS MUNICIPIO DE TURBO DEPARTAMENTO DE ANTIOQUIA</t>
  </si>
  <si>
    <t>14-1-121756</t>
  </si>
  <si>
    <t>012/2014</t>
  </si>
  <si>
    <t>900757635-0</t>
  </si>
  <si>
    <t>50.907.967</t>
  </si>
  <si>
    <t>DINA ISABEL DUMAR SEVILLA</t>
  </si>
  <si>
    <t>https://www.contratos.gov.co/consultas/detalleProceso.do?numConstancia=14-1-121756</t>
  </si>
  <si>
    <t>04/22/2014 12:00:00 AM</t>
  </si>
  <si>
    <t>14-1-116652</t>
  </si>
  <si>
    <t>JULIO CESAR GARCIA MUÑOZ</t>
  </si>
  <si>
    <t>CONSTRUCCION DEL CIC DEL MUNICIPIO DE SAN JERONIMO  ANTIOQUIA</t>
  </si>
  <si>
    <t>JULIO CESAR GARCIA MUÑOZ CC 70.907.621</t>
  </si>
  <si>
    <t>JULIO CESAR GARCIA MUÑOZ CC 70.907.621 1000 PUNTOS</t>
  </si>
  <si>
    <t>https://www.contratos.gov.co/consultas/detalleProceso.do?numConstancia=14-1-116652</t>
  </si>
  <si>
    <t>Putumayo - Sibundoy</t>
  </si>
  <si>
    <t>02/17/2015 12:00:00 AM</t>
  </si>
  <si>
    <t>15-12-3480799</t>
  </si>
  <si>
    <t>SGD CD 039-2014</t>
  </si>
  <si>
    <t>87.104.176</t>
  </si>
  <si>
    <t>CONSORCIO SAN BLAS</t>
  </si>
  <si>
    <t>FRANCISCO JAVIER ESTUPIÑAN</t>
  </si>
  <si>
    <t>https://www.contratos.gov.co/consultas/detalleProceso.do?numConstancia=15-12-3480799</t>
  </si>
  <si>
    <t>900240084-2</t>
  </si>
  <si>
    <t>AEROCAFE</t>
  </si>
  <si>
    <t>14-1-109588</t>
  </si>
  <si>
    <t>LP-AAC-001-2014</t>
  </si>
  <si>
    <t>CARLOS ALBERTO CEBALLOS CIFUENTES</t>
  </si>
  <si>
    <t>CARLOS ALBERTO CEBALLOS CIFUENTES CON DOCUMENTO 10.285.976</t>
  </si>
  <si>
    <t>CARLOS ALBERTO CEBALLOS CIFUENTES  OCUPO PRIMER ORDEN DE ELEGIBILIDAD</t>
  </si>
  <si>
    <t>https://www.contratos.gov.co/consultas/detalleProceso.do?numConstancia=14-1-109588</t>
  </si>
  <si>
    <t>BAT9ASPC2</t>
  </si>
  <si>
    <t>14-1-127900</t>
  </si>
  <si>
    <t>037-CENAC-2014.</t>
  </si>
  <si>
    <t>067-CENAC-2014.</t>
  </si>
  <si>
    <t>800.113.559-2</t>
  </si>
  <si>
    <t>TOP-SUELOS INGENIERIA SAS</t>
  </si>
  <si>
    <t>17.580.201</t>
  </si>
  <si>
    <t>UBALDINO HENRY ACOSTA COLON</t>
  </si>
  <si>
    <t>UBALDINO HENRY ACOSTA COLON CC. 17.580.201</t>
  </si>
  <si>
    <t>EVALUACION ECONOMICA TECNICA CUMPLE Y JURIDICA HABIL.</t>
  </si>
  <si>
    <t>https://www.contratos.gov.co/consultas/detalleProceso.do?numConstancia=14-1-127900</t>
  </si>
  <si>
    <t>ADECUACION Y OPTIMIZACION ACUEDUCTO BARRIO GIRARDOT SECTOR CALLE 21  ENTRE CARRERA  10. 15;CARRERA 14 ENTRE CALLES 19A Y 24;CALLE 21 A ENTRE CARREA 8  Y 10;CALLE 25  ENTRE CARRERAS 8 Y 9 Y CARRERA 5  ENTRE CALLE 25  Y 26  DEL MUNICIPIO DE BUCARAMANGA  DEPARTAMENTO  DE SANTANDER</t>
  </si>
  <si>
    <t>14-1-122819</t>
  </si>
  <si>
    <t>IT-LP-14-12</t>
  </si>
  <si>
    <t>CHACON MONTERO TRINO ALBERTO</t>
  </si>
  <si>
    <t>TRINO ALBERTO CHACON MONTERO</t>
  </si>
  <si>
    <t>TRINO ALBERTO CHACON MONTERO - PRIMER LUGAR</t>
  </si>
  <si>
    <t>https://www.contratos.gov.co/consultas/detalleProceso.do?numConstancia=14-1-122819</t>
  </si>
  <si>
    <t>ALSANROQUE1</t>
  </si>
  <si>
    <t>San Roque</t>
  </si>
  <si>
    <t>14-1-122907</t>
  </si>
  <si>
    <t>900783229-3</t>
  </si>
  <si>
    <t>https://www.contratos.gov.co/consultas/detalleProceso.do?numConstancia=14-1-122907</t>
  </si>
  <si>
    <t>13-1-106448</t>
  </si>
  <si>
    <t>LP-OP-005-2013</t>
  </si>
  <si>
    <t>168 de 2014</t>
  </si>
  <si>
    <t>900692675-4</t>
  </si>
  <si>
    <t>DELSY JANETH NAVARRO MONSALVE</t>
  </si>
  <si>
    <t>UNION TEMPORAL ALTOS DE BETANIA</t>
  </si>
  <si>
    <t>https://www.contratos.gov.co/consultas/detalleProceso.do?numConstancia=13-1-106448</t>
  </si>
  <si>
    <t>14-1-121458</t>
  </si>
  <si>
    <t>LP4-OP-2014</t>
  </si>
  <si>
    <t>SP310-03-02-08  DE 2014</t>
  </si>
  <si>
    <t>900758186-1</t>
  </si>
  <si>
    <t>Consorcio ConstruParques 2014</t>
  </si>
  <si>
    <t>C.C. 7.300.180</t>
  </si>
  <si>
    <t>:                           RAFAEL ROBAYO CASALLAS</t>
  </si>
  <si>
    <t>Consorcio ConstruParques 2014 R. Legal: Rafael Robayo Casallas C.C. 7.300.180</t>
  </si>
  <si>
    <t>Consorcio ConstruParques 2014=Mil (1000) Puntos</t>
  </si>
  <si>
    <t>https://www.contratos.gov.co/consultas/detalleProceso.do?numConstancia=14-1-121458</t>
  </si>
  <si>
    <t>OPTIMIZACION DE LA PLANTA DE TRATAMIENTO DEL ACUEDUCTO URBANO DEL MUNICIPIO DE TAURAMENA DEPARTAMENTO DE CASANARE</t>
  </si>
  <si>
    <t>14-1-121510</t>
  </si>
  <si>
    <t>LPMT-SI-007-2014</t>
  </si>
  <si>
    <t>243/2014</t>
  </si>
  <si>
    <t>900768391-6</t>
  </si>
  <si>
    <t>U.T. CRAVO SUR - TAURAMENA</t>
  </si>
  <si>
    <t>3.094.190 de Madrid C/marca</t>
  </si>
  <si>
    <t>FABIO ALBERTO LOPEZ BARRERA</t>
  </si>
  <si>
    <t>https://www.contratos.gov.co/consultas/detalleProceso.do?numConstancia=14-1-121510</t>
  </si>
  <si>
    <t>14-1-128903</t>
  </si>
  <si>
    <t>MA-LP-SOP-046-2014</t>
  </si>
  <si>
    <t>843-2014</t>
  </si>
  <si>
    <t>900804742-2</t>
  </si>
  <si>
    <t>UNION TEMPORAL POZOS AGUAZUL</t>
  </si>
  <si>
    <t>https://www.contratos.gov.co/consultas/detalleProceso.do?numConstancia=14-1-128903</t>
  </si>
  <si>
    <t>14-1-117204</t>
  </si>
  <si>
    <t>L.P. 007-2014</t>
  </si>
  <si>
    <t>274-2014</t>
  </si>
  <si>
    <t>900741290-3</t>
  </si>
  <si>
    <t>UNION TEMPORAL PARQUES MONTERIA</t>
  </si>
  <si>
    <t>78.761.170</t>
  </si>
  <si>
    <t>CARLOS ALBERTO MONCADA GUARDIOLA</t>
  </si>
  <si>
    <t>CONSTRUCCION DEL PARQUE EN EL BARRIO VILLA MARGARITA  MUNICIPIO DE MONTERIA.</t>
  </si>
  <si>
    <t>UNION TEMPORAL PARQUES MONTERIA - TOTAL PUNTOS: 1000/1000</t>
  </si>
  <si>
    <t>https://www.contratos.gov.co/consultas/detalleProceso.do?numConstancia=14-1-117204</t>
  </si>
  <si>
    <t>14-1-123856</t>
  </si>
  <si>
    <t>SPI-OAJ-LP-07-2014</t>
  </si>
  <si>
    <t>115 DE 2014</t>
  </si>
  <si>
    <t>900780548-4</t>
  </si>
  <si>
    <t>CONSORCIO POLIDEPORTIVO PUEBLO NUEVO</t>
  </si>
  <si>
    <t>Colombia</t>
  </si>
  <si>
    <t>86.047.800 de Villavicencio-Meta</t>
  </si>
  <si>
    <t>MARIO ANDRES SANTA CRUZ LEGARDA</t>
  </si>
  <si>
    <t>CONSORCIO POLIDEPORTIVO PUEBLO NUEVO R/L MARIO ANDRES SANTACRUZ LEGARDA</t>
  </si>
  <si>
    <t>HABILITANTE</t>
  </si>
  <si>
    <t>https://www.contratos.gov.co/consultas/detalleProceso.do?numConstancia=14-1-123856</t>
  </si>
  <si>
    <t>13-1-105489</t>
  </si>
  <si>
    <t>VC-SOP-LP-005-2013</t>
  </si>
  <si>
    <t>C-OBRA-001-2014</t>
  </si>
  <si>
    <t>900691283-6</t>
  </si>
  <si>
    <t>UNION TEMPORAL VIAS 2013</t>
  </si>
  <si>
    <t>7.060.390 DE VILLANUEVA CASANARE</t>
  </si>
  <si>
    <t>OSCAR HUERTAS HUERTAS</t>
  </si>
  <si>
    <t>https://www.contratos.gov.co/consultas/detalleProceso.do?numConstancia=13-1-105489</t>
  </si>
  <si>
    <t>11/27/2014 12:00:00 AM</t>
  </si>
  <si>
    <t>14-1-130279</t>
  </si>
  <si>
    <t>SI - LP- 065- DE 2014</t>
  </si>
  <si>
    <t>1149 DE 2014</t>
  </si>
  <si>
    <t>ANDRES MAURICIO RIVERA ROA</t>
  </si>
  <si>
    <t>CONSORCIO INSTITUTO DEL ORIENTE 2014</t>
  </si>
  <si>
    <t>https://www.contratos.gov.co/consultas/detalleProceso.do?numConstancia=14-1-130279</t>
  </si>
  <si>
    <t>811014470-1</t>
  </si>
  <si>
    <t>ESPJMARINILLA</t>
  </si>
  <si>
    <t>01/27/2015 12:00:00 AM</t>
  </si>
  <si>
    <t>15-4-3366914</t>
  </si>
  <si>
    <t>C-2014-074</t>
  </si>
  <si>
    <t>900513283-4</t>
  </si>
  <si>
    <t>JULIAN ALBERTO CASTAÑO GIRALDO</t>
  </si>
  <si>
    <t>https://www.contratos.gov.co/consultas/detalleProceso.do?numConstancia=15-4-3366914</t>
  </si>
  <si>
    <t>DISEÑO  CONSTRUCCION  ADECUACION MANTENIMIENTO Y RECONSTRUCCION DE LA VIA: AVENIDA 12E DESDE LA CALLE 8 HACIA LA AV. GRAN COLOMBIA BARRIO COLSAG; PERTENECIENTE A LA COMUNA 2 DEL MUNICIPIO DE SAN JOSE DE CUCUTA</t>
  </si>
  <si>
    <t>13-1-106904</t>
  </si>
  <si>
    <t>SG-GC-LP-0020-2013</t>
  </si>
  <si>
    <t>900691895-3</t>
  </si>
  <si>
    <t>CONSORCIO COLSAG 2014</t>
  </si>
  <si>
    <t>13.252.230 DE CUCUTA</t>
  </si>
  <si>
    <t>JOSE ADRIANAO GOMEZ FLOREZ</t>
  </si>
  <si>
    <t>CONSORCIO COLSAG 2014  PUNTOS 1000</t>
  </si>
  <si>
    <t>https://www.contratos.gov.co/consultas/detalleProceso.do?numConstancia=13-1-106904</t>
  </si>
  <si>
    <t>13-1-107996</t>
  </si>
  <si>
    <t>CONTRATO DE OBRA PUBLICA 004 DE 2014</t>
  </si>
  <si>
    <t>SILVIO MARCIAL HERNANDEZ PORTILLLA 1000 PUNTOS</t>
  </si>
  <si>
    <t>SILVIO MARCIAL HERNANDEZ PORTILLLA</t>
  </si>
  <si>
    <t>https://www.contratos.gov.co/consultas/detalleProceso.do?numConstancia=13-1-107996</t>
  </si>
  <si>
    <t>REHABILITACION DE LA VIA DE LA CALLE 37 ENTRE CARRERA 30 AV ALFONSO LOPEZ Y LA CARRERA 24 BARRIO SAN ISIDRO EN EL MUNICIPIO DE VILLAVICENCIO</t>
  </si>
  <si>
    <t>13-1-107393</t>
  </si>
  <si>
    <t>LP-023 DE 2013</t>
  </si>
  <si>
    <t>723 DE 2014</t>
  </si>
  <si>
    <t>900691248-8</t>
  </si>
  <si>
    <t>U.T. MOVILIDAD 2013</t>
  </si>
  <si>
    <t>HELLMAN ENRIQUE PONCE REMOLINA</t>
  </si>
  <si>
    <t>https://www.contratos.gov.co/consultas/detalleProceso.do?numConstancia=13-1-107393</t>
  </si>
  <si>
    <t>14-1-123879</t>
  </si>
  <si>
    <t>LPMT-SI-011-2014</t>
  </si>
  <si>
    <t>312/2014</t>
  </si>
  <si>
    <t>900761003-7</t>
  </si>
  <si>
    <t>U. T. SEDE PRIMARIA JMC</t>
  </si>
  <si>
    <t>950 puntos</t>
  </si>
  <si>
    <t>https://www.contratos.gov.co/consultas/detalleProceso.do?numConstancia=14-1-123879</t>
  </si>
  <si>
    <t>14-1-122346</t>
  </si>
  <si>
    <t>USPEC-LP-017-2014</t>
  </si>
  <si>
    <t>398-2014</t>
  </si>
  <si>
    <t>900.802.988-8</t>
  </si>
  <si>
    <t>CONSORCIO GLOBAL CONSTRUCTION GIRARDOT</t>
  </si>
  <si>
    <t>https://www.contratos.gov.co/consultas/detalleProceso.do?numConstancia=14-1-122346</t>
  </si>
  <si>
    <t>GOBCALDAS16</t>
  </si>
  <si>
    <t>CONSTRUCCION Y ADECUACION DE AULAS ESCOLARES Y BATERIAS SANITARIAS EN LAS SEDES DE LAS INSTITUCIONES EDUCATIVAS PANNESO CENTRO EDUCATIVO PORTACHUELO E INSTITUCION EDUCATIVA SAN LORENZO CENTRO POBLADO EN EL MUNICIPIO DE RIOSUCIO  DEPARTAMENTO DE CALDAS</t>
  </si>
  <si>
    <t>14-11-2773412</t>
  </si>
  <si>
    <t>SA-SED-010-2014</t>
  </si>
  <si>
    <t>22092014-0430</t>
  </si>
  <si>
    <t>30.313.619</t>
  </si>
  <si>
    <t>MONICA LILIANA LOPEZ JIMENEZ</t>
  </si>
  <si>
    <t>MONICA LILIANA ALZATE JIMENEZ</t>
  </si>
  <si>
    <t>CONSTRUCCION Y ADECUACION DE AULAS ESCOLARES Y BATERIAS SANITARIAS EN LAS SEDES DE LAS INSTITUCIONES EDUCATIVAS PANNESO CENTRO EDUCATIVO PORTACHUELO E INSTITUCION EDUCATIVA SAN LORENZO CENTRO POBLADO EN EL MUNICIPIO DE RIOSUCIO  DEPARTAMENTO DE CALDAS.</t>
  </si>
  <si>
    <t>99.91  99.71 99.21  89.07</t>
  </si>
  <si>
    <t>https://www.contratos.gov.co/consultas/detalleProceso.do?numConstancia=14-11-2773412</t>
  </si>
  <si>
    <t>14-1-120312</t>
  </si>
  <si>
    <t>LP-SI-018-2014</t>
  </si>
  <si>
    <t>CONSORCIO A.T.P.</t>
  </si>
  <si>
    <t>ALONSO TOVAR PUIN</t>
  </si>
  <si>
    <t>CONSORCIO A.T.P</t>
  </si>
  <si>
    <t>https://www.contratos.gov.co/consultas/detalleProceso.do?numConstancia=14-1-120312</t>
  </si>
  <si>
    <t>REHABILITACION Y CONSERVACION DEL PUENTE RIO MEDELLIN II  EN LA VARIANTE DE CALDAS  DEPARTAMENTO DE ANTIOQUIA</t>
  </si>
  <si>
    <t>14-1-121957</t>
  </si>
  <si>
    <t>LP-DO-SRN-035-2014</t>
  </si>
  <si>
    <t>1218-2014</t>
  </si>
  <si>
    <t>830117761-1</t>
  </si>
  <si>
    <t>TECCIVIL S.A.</t>
  </si>
  <si>
    <t>TECCIVIL S.A.S</t>
  </si>
  <si>
    <t>https://www.contratos.gov.co/consultas/detalleProceso.do?numConstancia=14-1-121957</t>
  </si>
  <si>
    <t>14-1-119596</t>
  </si>
  <si>
    <t>LP-003-MIR-CAU-2014</t>
  </si>
  <si>
    <t>1011-11-11-223-2014</t>
  </si>
  <si>
    <t>900.749.318-7</t>
  </si>
  <si>
    <t>CONSORCIO M.E. MIRANDA</t>
  </si>
  <si>
    <t>71.219.577 Expedida en Bello Antioquia</t>
  </si>
  <si>
    <t>CRISTHIAN CAMILO MORENO HERRERA</t>
  </si>
  <si>
    <t>CONSORCIO M.E. MIRANDA - UNICO PROPOONENTE</t>
  </si>
  <si>
    <t>CONSORCIO M.E. MIRANDA - UNICO PROPOONENTE 950 PUNTOS</t>
  </si>
  <si>
    <t>https://www.contratos.gov.co/consultas/detalleProceso.do?numConstancia=14-1-119596</t>
  </si>
  <si>
    <t>800099084-6</t>
  </si>
  <si>
    <t>ALELTAMBO</t>
  </si>
  <si>
    <t>El Tambo</t>
  </si>
  <si>
    <t>14-1-117150</t>
  </si>
  <si>
    <t>INGENIERO GERMAN MORA INSUASTI</t>
  </si>
  <si>
    <t>GERMAN MORA INSUASTI PUNTAJE  993 631</t>
  </si>
  <si>
    <t>https://www.contratos.gov.co/consultas/detalleProceso.do?numConstancia=14-1-117150</t>
  </si>
  <si>
    <t>CONSTRUCCION DE UNA CALZADA DE PERFIL V-30 DE LA VIA ACCESO VEREDA EL CARMEN  CALLE 15 DESDE LA CARRERA 51 HASTA BOXCOULVERT VIA BOGOTA  EN EL MUNICIPIO DE VILLAVICENCIO. Y CONSTRUCCION DE CARRILES DE GIRO EN LAS INTERSECCIONES CARRERA 19 CON CALLE 25 ESTADIO Y CARRERA 19 CON CALLE 35 COFREM EN LA CIUDAD DE VILLAVICENCIO</t>
  </si>
  <si>
    <t>14-1-125442</t>
  </si>
  <si>
    <t>LP-012 DE 2014</t>
  </si>
  <si>
    <t>1377 DE 2014</t>
  </si>
  <si>
    <t>900785492-3</t>
  </si>
  <si>
    <t>CONSORCIO EL CARMEN</t>
  </si>
  <si>
    <t>SILVIO ANDRES CAÑON TERREROS</t>
  </si>
  <si>
    <t>CONSORCIO EL CARMEN CON 700 PUNTOS</t>
  </si>
  <si>
    <t>https://www.contratos.gov.co/consultas/detalleProceso.do?numConstancia=14-1-125442</t>
  </si>
  <si>
    <t>ALHERVEO2</t>
  </si>
  <si>
    <t>Herveo</t>
  </si>
  <si>
    <t>14-1-116026</t>
  </si>
  <si>
    <t>900-739.251-1</t>
  </si>
  <si>
    <t>CONSORCIO RED VIAL HERV</t>
  </si>
  <si>
    <t>5.829.690</t>
  </si>
  <si>
    <t>CESAR AUGUSTO SANDOVAL PAEZ</t>
  </si>
  <si>
    <t>CONSORCIO RED VIAL HERVEO</t>
  </si>
  <si>
    <t>https://www.contratos.gov.co/consultas/detalleProceso.do?numConstancia=14-1-116026</t>
  </si>
  <si>
    <t>14-1-115462</t>
  </si>
  <si>
    <t>CO 006 2014</t>
  </si>
  <si>
    <t>FF SOLUCIONES S.A</t>
  </si>
  <si>
    <t>HUGO ALBERTO FORERO  VARGAS</t>
  </si>
  <si>
    <t>https://www.contratos.gov.co/consultas/detalleProceso.do?numConstancia=14-1-115462</t>
  </si>
  <si>
    <t>14-1-116748</t>
  </si>
  <si>
    <t>LP 01-2014</t>
  </si>
  <si>
    <t>https://www.contratos.gov.co/consultas/detalleProceso.do?numConstancia=14-1-116748</t>
  </si>
  <si>
    <t>SUPERSOCIEDADES5</t>
  </si>
  <si>
    <t>14-1-121944</t>
  </si>
  <si>
    <t>05 de 2014</t>
  </si>
  <si>
    <t>19.252.110</t>
  </si>
  <si>
    <t>JAVIER ARMANDO RAMIREZ</t>
  </si>
  <si>
    <t>Famoc Depanel  SA</t>
  </si>
  <si>
    <t>Famoc Depanel  H&amp;D Ofimagen GMA Consorcio Coascon Consorcio Super Humberto Jimenez Gil Consorcio Construhabitat</t>
  </si>
  <si>
    <t>https://www.contratos.gov.co/consultas/detalleProceso.do?numConstancia=14-1-121944</t>
  </si>
  <si>
    <t>CONSTRUCCION DEL POLIDEPORTIVO CUBIERTO FASE III DEL MUNICIPIO DE CONCEPCION</t>
  </si>
  <si>
    <t>13-1-104387</t>
  </si>
  <si>
    <t>IT-LP-13-03</t>
  </si>
  <si>
    <t>UNION TEMPORAL POLICON 2013</t>
  </si>
  <si>
    <t>HECTOR ALFONSO CORREA RANGEL</t>
  </si>
  <si>
    <t>https://www.contratos.gov.co/consultas/detalleProceso.do?numConstancia=13-1-104387</t>
  </si>
  <si>
    <t>SUMINISTRO E INSTALACIOIN RED DE DISTRIBUCION CONTRA INCENDIO PARA ASPERSORES DE LA E.S.E. HOSPITAL SAN RAFAEL DE TUNJA.</t>
  </si>
  <si>
    <t>14-4-3087855</t>
  </si>
  <si>
    <t>364-2014</t>
  </si>
  <si>
    <t>D &amp; T PROYECTOS S.A.S.</t>
  </si>
  <si>
    <t>MARINO OSSA</t>
  </si>
  <si>
    <t>SUMINISTRO E INSTALACIOIN RED DE DISTRIBUCION CONTRA INCENDIO PARA ASPERSORES DE LA E.S.E. HOSPITAL SAN RAFAEL DE TUNJA</t>
  </si>
  <si>
    <t>https://www.contratos.gov.co/consultas/detalleProceso.do?numConstancia=14-4-3087855</t>
  </si>
  <si>
    <t>14-1-120759</t>
  </si>
  <si>
    <t>LP-SOP-009-2014</t>
  </si>
  <si>
    <t>900759785-6</t>
  </si>
  <si>
    <t>CONSORCIO VILA</t>
  </si>
  <si>
    <t>10.216.897</t>
  </si>
  <si>
    <t>GRUPO CIC ARANJUEZ CONSORCIO VILA  GRUPO CIC KM 41 HECTOR MAURICIO GOMEZ TRUJILLO  GRUPO CIC SAMARIA CONSORCIO ARANJUEZ 41</t>
  </si>
  <si>
    <t>CIC ARANJUEZ PROPUESTA 65  - 70 PUNTOS  CIC KM 41 PROPUESTA 27  - 70 PUNTOS  CIC SAMARIA PROPUESTA 97 - 70 PUNTOS</t>
  </si>
  <si>
    <t>https://www.contratos.gov.co/consultas/detalleProceso.do?numConstancia=14-1-120759</t>
  </si>
  <si>
    <t>14-1-122941</t>
  </si>
  <si>
    <t>LP-SPDT-09 DEL 2014</t>
  </si>
  <si>
    <t>SPDT-CAM-276-2014</t>
  </si>
  <si>
    <t>CONCRETOS Y MEZCLAS S.A.</t>
  </si>
  <si>
    <t>WILLIAM ALFONSO ESCOBAR ORTEGA</t>
  </si>
  <si>
    <t>https://www.contratos.gov.co/consultas/detalleProceso.do?numConstancia=14-1-122941</t>
  </si>
  <si>
    <t>14-1-110668</t>
  </si>
  <si>
    <t>MS-670-063-2014</t>
  </si>
  <si>
    <t>MISAEL GREGORIO MARTINEZ MERCADO</t>
  </si>
  <si>
    <t>https://www.contratos.gov.co/consultas/detalleProceso.do?numConstancia=14-1-110668</t>
  </si>
  <si>
    <t>892099242-8</t>
  </si>
  <si>
    <t>ALLENGUZ1</t>
  </si>
  <si>
    <t>AMPLIACION PALACIO MUNICIPAL MUNICIPIO DE LENGUAZAQUE CUNDINAMARCA</t>
  </si>
  <si>
    <t>Lenguazaque</t>
  </si>
  <si>
    <t>14-1-125067</t>
  </si>
  <si>
    <t>LIC.06-2014</t>
  </si>
  <si>
    <t>52.110.306</t>
  </si>
  <si>
    <t>MARTHA JASMIN CASTILLO LUGO</t>
  </si>
  <si>
    <t>ING. MARTHA JAZMIN CASTILLO LUGO  C.C. 52.110.306 DE BOGOTA</t>
  </si>
  <si>
    <t>https://www.contratos.gov.co/consultas/detalleProceso.do?numConstancia=14-1-125067</t>
  </si>
  <si>
    <t>800199959-4</t>
  </si>
  <si>
    <t>ALCHAGUANI</t>
  </si>
  <si>
    <t>14-1-117778</t>
  </si>
  <si>
    <t>LP-003 - 2014</t>
  </si>
  <si>
    <t>065-2014</t>
  </si>
  <si>
    <t>900.744.309-8</t>
  </si>
  <si>
    <t>CONSORCIO ALCANTARILLADOS CHAGUANI 2014</t>
  </si>
  <si>
    <t>79.882.653</t>
  </si>
  <si>
    <t>BRAYAN JOSE MORA CALDERON</t>
  </si>
  <si>
    <t>CONSORCIO ALCANTARILLADOS CHAGUANI 2014 - 90 PUNTOS</t>
  </si>
  <si>
    <t>https://www.contratos.gov.co/consultas/detalleProceso.do?numConstancia=14-1-117778</t>
  </si>
  <si>
    <t>13-1-107515</t>
  </si>
  <si>
    <t>SPM LP 007 2013</t>
  </si>
  <si>
    <t>900.697.966-5</t>
  </si>
  <si>
    <t>JHON FERNANDO QUINTERO ROA</t>
  </si>
  <si>
    <t>https://www.contratos.gov.co/consultas/detalleProceso.do?numConstancia=13-1-107515</t>
  </si>
  <si>
    <t>14-1-117838</t>
  </si>
  <si>
    <t>SPC-LP-007-2014</t>
  </si>
  <si>
    <t>181-2014</t>
  </si>
  <si>
    <t>900.119.732-0</t>
  </si>
  <si>
    <t>OBRICON S.A.S.</t>
  </si>
  <si>
    <t>80.182.734</t>
  </si>
  <si>
    <t>NICOLAS ALVAREZ GONZALEZ</t>
  </si>
  <si>
    <t>Mantenimiento  mejoramiento y conservacion de la infraestructura fisica general para el complejo carcelario y penitenaciario de Jamundi  COJAM - Valle del Cauca .</t>
  </si>
  <si>
    <t>https://www.contratos.gov.co/consultas/detalleProceso.do?numConstancia=14-1-117838</t>
  </si>
  <si>
    <t>MEJORAMIENTO Y MANTENIMIENTO DE LA CARRETERA PUERTO NOLASCO ¿ NATAGA  RUTA 24 HL01 DEPARTAMENTO DEL HUILA.</t>
  </si>
  <si>
    <t>14-11-2938992</t>
  </si>
  <si>
    <t>SA-MC-DT-HUI-010-2014</t>
  </si>
  <si>
    <t>1424-2014</t>
  </si>
  <si>
    <t>LUIS CARLOS GUEVARA GAVIRIA</t>
  </si>
  <si>
    <t>MEJORAMIENTO Y MANTENIMIENTO DE LA CARRERTERA PUERTO NOLASCO-NATAGA  RUTA 24HL01 DEPARTAMENTO DEL HUILA.</t>
  </si>
  <si>
    <t>ORDEN DE ELEGIBILIDAD 1: LUIS CARLOS GUEVARA GAVIRIA ORDEN DE ELEGIBILIDAD 2: CONSORCIO A Y O ORDEN DE ELEGIBILIDAD 3: UNION TEMPORAL OBRAS DEL TOLIMA 2014 ORDEN DE ELEGIBILIDAD 4: RAMON IVAN ARENAS CASTILLO ORDEN DE ELEGIBILIDAD 5: CONSORCIO S&amp;I ORDEN DE ELEGIBILIDAD 6: JORGE EIVAR TULCAN ORDEN DE ELEGIBILIDAD 7: CONSORCIO PUERTO NOLASCO NATAGA ORDEN DE ELEGIBILIDAD 8: CARLOS EDUARDO ROJAS ZAMBRANO ORDEN DE ELEGIBILIDAD 9: CONSORCIO ORTIZ Y VARGAS ORDEN DE ELEGIBILIDAD 10: CONSORCIO VIAS BOYACA 01 2014</t>
  </si>
  <si>
    <t>https://www.contratos.gov.co/consultas/detalleProceso.do?numConstancia=14-11-2938992</t>
  </si>
  <si>
    <t>MEJORAMIENTO Y MANTENIMIENTO DE LA CARRETERA CERETE- LORICA  RUTA 2103  EN LOS SECTORES PR14+0000- PR16+0820  PR18+0150 ¿ PR19+0500 Y PR24+0600- PR25+0500  EN EL DEPARTAMENTO DE CORDOBA</t>
  </si>
  <si>
    <t>14-11-2803623</t>
  </si>
  <si>
    <t>SA-MC-DT-COR-003-2014</t>
  </si>
  <si>
    <t>1167-2014</t>
  </si>
  <si>
    <t>900770949-1</t>
  </si>
  <si>
    <t>CONSORCIO AC - JV</t>
  </si>
  <si>
    <t>MARIA LUISA CAÑAVERAL SAGRE</t>
  </si>
  <si>
    <t>MEJORAMIENTO Y MANTENIMIENTO DE LA CARRETERA CERETE - LORICA  RUTA 2103  EN LOS SECTORES PR14+0000 - PR16+0820  PR18+0150 - PR19+0500 Y PR24+0600 - PR25+0500  EN EL DEPARTAMENTO DE CORDOBA.</t>
  </si>
  <si>
    <t>CONSORCIO AC - JV 996.41  CONSORCIO VIAS 2014 991.14  RODRIGO ESCOBAR MARSIGLIA 990.3  OSCAR ALBERTO GUZMAN TRIVIÑO 990.08  CARLOS PUCHE LIZARAZO 0.00</t>
  </si>
  <si>
    <t>https://www.contratos.gov.co/consultas/detalleProceso.do?numConstancia=14-11-2803623</t>
  </si>
  <si>
    <t>07/25/2014 12:00:00 AM</t>
  </si>
  <si>
    <t>14-18-2790337</t>
  </si>
  <si>
    <t>900.769.469-6</t>
  </si>
  <si>
    <t>CONSORCIO OBRAS CIVILES GV</t>
  </si>
  <si>
    <t>CONSORCIO OBRAS CIVILES GV 997 13928 INGEOMEGA S.A. 996 799554 JOSE GUSTAVO HIGUITA MIRANDA 992 810213 MS CONSTRUCCIONES S.A. 987 353235 OSCAR JAIME RESTREPO MOLINA 984 789942 LUIS EDGAR HENAO GAVIRIA 981 794514 JOSE DE LA CRUZ MIRA HENAO  963 994752</t>
  </si>
  <si>
    <t>https://www.contratos.gov.co/consultas/detalleProceso.do?numConstancia=14-18-2790337</t>
  </si>
  <si>
    <t>14-1-118834</t>
  </si>
  <si>
    <t>MMO-LP-OP-004-2014</t>
  </si>
  <si>
    <t>MMO-OBRA-004-2014</t>
  </si>
  <si>
    <t>CONSORCIO OBRAS DE DRENAJE 2014</t>
  </si>
  <si>
    <t>92.529.165</t>
  </si>
  <si>
    <t>JORGE LUIS DAZA GARCIA</t>
  </si>
  <si>
    <t>CONSORCIO  OBRAS DE DRENAJE 2014.</t>
  </si>
  <si>
    <t>https://www.contratos.gov.co/consultas/detalleProceso.do?numConstancia=14-1-118834</t>
  </si>
  <si>
    <t>14-1-128300</t>
  </si>
  <si>
    <t>MA-LP-SOP-033-2014</t>
  </si>
  <si>
    <t>837-2014</t>
  </si>
  <si>
    <t>900804825-5</t>
  </si>
  <si>
    <t>CONSORCIO POLIDEPORTIVO</t>
  </si>
  <si>
    <t>ALVARO ANDRES MOJICA PINEDA</t>
  </si>
  <si>
    <t>CONSORCIO POLIDEPORTIVO AGUAZUL  R/L ALVARO ANDRES MOJICA</t>
  </si>
  <si>
    <t>1.) CONSORCIO POLIDEPORTIVO AGUAZUL  R/L ALVARO ANDRES MOJICA</t>
  </si>
  <si>
    <t>https://www.contratos.gov.co/consultas/detalleProceso.do?numConstancia=14-1-128300</t>
  </si>
  <si>
    <t>CONSTRUCCION DE VARIANTE EN EL COLECTOR DE AGUAS LUVIAS SECTOR TORRES DE CUBARRO  MUNICIPIO DE YOPAL  DEPARTAMENTO DE CASANARE</t>
  </si>
  <si>
    <t>14-1-123041</t>
  </si>
  <si>
    <t>MYCA-SOPY-LP-016-2014</t>
  </si>
  <si>
    <t>101.19.1204</t>
  </si>
  <si>
    <t>900.778.801-7</t>
  </si>
  <si>
    <t>UNION TEMPORAL CUBARRO</t>
  </si>
  <si>
    <t>47.435.193</t>
  </si>
  <si>
    <t>CHRIS DOLLY ROJAS PRIETO</t>
  </si>
  <si>
    <t>UNION TEMPORAL CUBARRO R/L CHRIS DOLLY ROJAS PRIETO C.C 47.435.193</t>
  </si>
  <si>
    <t>https://www.contratos.gov.co/consultas/detalleProceso.do?numConstancia=14-1-123041</t>
  </si>
  <si>
    <t>14-1-116410</t>
  </si>
  <si>
    <t>CONSORCIO HELIPUERTO 2014</t>
  </si>
  <si>
    <t>ALVARO LUIS ALFONSO TRUJILLO BRIÑEZ</t>
  </si>
  <si>
    <t>CONTRATO DE OBRA PARA REALIZAR LA CONSTRUCCION DE L A PRIMERA FASE DEL HELIPUERTO DEL BATALLON DE AVIACION DEL EJERCITO QUE PRESTARA SERVICIO DE VIGILANCIA EN EL MUNICIPIO DE NEIVA  UBICADO EN LAS INSTALACIONES DE LA NOVENA BRIGADA</t>
  </si>
  <si>
    <t>CONSORCIO HELIPUERTO 2014 MIEMBROS EDUARDO CABRERRA DUSSAN C.C. 2.943.998 PRONINCO INGENIERA SAS 900.375.623-2</t>
  </si>
  <si>
    <t>https://www.contratos.gov.co/consultas/detalleProceso.do?numConstancia=14-1-116410</t>
  </si>
  <si>
    <t>ALCONCEPCION3</t>
  </si>
  <si>
    <t>02/22/2014 12:00:00 AM</t>
  </si>
  <si>
    <t>14-1-111934</t>
  </si>
  <si>
    <t>LP SG2-001-2014</t>
  </si>
  <si>
    <t>900102140-6</t>
  </si>
  <si>
    <t>ASOCIACION DE VIVIENDA COMUNITARIA NUEVO AMANECER</t>
  </si>
  <si>
    <t>JAVIER EVERADO QUINTERO</t>
  </si>
  <si>
    <t>https://www.contratos.gov.co/consultas/detalleProceso.do?numConstancia=14-1-111934</t>
  </si>
  <si>
    <t>13-1-108821</t>
  </si>
  <si>
    <t>LIC-03-2013</t>
  </si>
  <si>
    <t>227 de 2014</t>
  </si>
  <si>
    <t>PH INGENIERIA SAS</t>
  </si>
  <si>
    <t>ISABEL CRISTINA VARGAS CADAVID</t>
  </si>
  <si>
    <t>CONSTRUCCION DE OBRAS DE URBANISMO Y PAISAJISMO EN LOS PROYECTOS HABITACIONALES DE CIUDAD DEL ESTE A-B  EL LIMONAR Y EL TIROL EN  EL MUNICIPIO DE MEDELLIN</t>
  </si>
  <si>
    <t>https://www.contratos.gov.co/consultas/detalleProceso.do?numConstancia=13-1-108821</t>
  </si>
  <si>
    <t>2013-OO-37-0037</t>
  </si>
  <si>
    <t>800049980-7</t>
  </si>
  <si>
    <t>AGIL S.A.</t>
  </si>
  <si>
    <t>Fernando Alberto Cardenas Salgado</t>
  </si>
  <si>
    <t>CONSTRUCCION POLIDEPORTIVO EN EL MUNICIPIO DE PINCHOTE  DEPARTAMENTO DE SANTANDER</t>
  </si>
  <si>
    <t>13-1-105405</t>
  </si>
  <si>
    <t>IT-LP-13-11</t>
  </si>
  <si>
    <t>UNION TEMPORAL PINCHOTE</t>
  </si>
  <si>
    <t>https://www.contratos.gov.co/consultas/detalleProceso.do?numConstancia=13-1-105405</t>
  </si>
  <si>
    <t>14-12-3226334</t>
  </si>
  <si>
    <t>CONVENIO INTERADMINISTRATIVO ASOCIACION 1274_2014</t>
  </si>
  <si>
    <t>1274 DE 2014</t>
  </si>
  <si>
    <t>https://www.contratos.gov.co/consultas/detalleProceso.do?numConstancia=14-12-3226334</t>
  </si>
  <si>
    <t>13-1-109282</t>
  </si>
  <si>
    <t>LP-030 de 2013</t>
  </si>
  <si>
    <t>1858-14</t>
  </si>
  <si>
    <t>PABLO EINNAR ORTEGA BAUTISTA</t>
  </si>
  <si>
    <t>1. PABLO EINNAR ORTEGA BAUTISTA. HABILITADO.990 PUNTOS</t>
  </si>
  <si>
    <t>https://www.contratos.gov.co/consultas/detalleProceso.do?numConstancia=13-1-109282</t>
  </si>
  <si>
    <t>14-11-2405464</t>
  </si>
  <si>
    <t>SPM SAMC 002 2014</t>
  </si>
  <si>
    <t>900.711.730-4</t>
  </si>
  <si>
    <t>CARLOS JULIO HERRERA SUAREZ</t>
  </si>
  <si>
    <t>https://www.contratos.gov.co/consultas/detalleProceso.do?numConstancia=14-11-2405464</t>
  </si>
  <si>
    <t>OPTIMIZACION DEL ACUEDUCTO JUVE- JAGUITO DEL MUNICIPIO DE TAURAMENA DEPARTAMENTO DE CASANARE</t>
  </si>
  <si>
    <t>14-1-127865</t>
  </si>
  <si>
    <t>LPMT-SI-019-2014</t>
  </si>
  <si>
    <t>395/2014</t>
  </si>
  <si>
    <t>MAQUINARIA INGENIERIA CONSTRUCCION Y OBRAS S.A.S ¿MIKO S.A.S</t>
  </si>
  <si>
    <t>obtuvo un puntaje de 900 sobre 1000 puntos</t>
  </si>
  <si>
    <t>https://www.contratos.gov.co/consultas/detalleProceso.do?numConstancia=14-1-127865</t>
  </si>
  <si>
    <t>ALELTAMBO2</t>
  </si>
  <si>
    <t>Cauca - El Tambo</t>
  </si>
  <si>
    <t>14-1-122998</t>
  </si>
  <si>
    <t>C5-027-2014</t>
  </si>
  <si>
    <t>CONSORCIO VIAS URBANAS TAMBO</t>
  </si>
  <si>
    <t>EDGAR FELIPE BONILLA</t>
  </si>
  <si>
    <t>https://www.contratos.gov.co/consultas/detalleProceso.do?numConstancia=14-1-122998</t>
  </si>
  <si>
    <t>14-1-118627</t>
  </si>
  <si>
    <t>152SO2014</t>
  </si>
  <si>
    <t>900747701-6</t>
  </si>
  <si>
    <t>CONSORCIO DEPORTES MARINILLA</t>
  </si>
  <si>
    <t>JOSE LEONCIO GOMEZ HERNANDEZ</t>
  </si>
  <si>
    <t>https://www.contratos.gov.co/consultas/detalleProceso.do?numConstancia=14-1-118627</t>
  </si>
  <si>
    <t>13-11-2190422</t>
  </si>
  <si>
    <t>SI-SAMC-021-2013</t>
  </si>
  <si>
    <t>900712896-2</t>
  </si>
  <si>
    <t>CONSORCIO ALUMBRADO PARQUE</t>
  </si>
  <si>
    <t>CONSORCIO ALUMBRADO PARQUE 1000 pts</t>
  </si>
  <si>
    <t>https://www.contratos.gov.co/consultas/detalleProceso.do?numConstancia=13-11-2190422</t>
  </si>
  <si>
    <t>14-11-2654640</t>
  </si>
  <si>
    <t>SI-SAMC-011-2014</t>
  </si>
  <si>
    <t>900748872-1</t>
  </si>
  <si>
    <t>CONSORCIO ALUMBRADO LA VICTORIA 2014</t>
  </si>
  <si>
    <t>CONSORCIO ALUMBRADO LA VICTORIA 2014 950 pts.</t>
  </si>
  <si>
    <t>https://www.contratos.gov.co/consultas/detalleProceso.do?numConstancia=14-11-2654640</t>
  </si>
  <si>
    <t>15-4-3986979</t>
  </si>
  <si>
    <t>INGENIERIA CIVIL AMBIENTAL LIMITADA CIAMB LTDA</t>
  </si>
  <si>
    <t>Fernando Alberto Chacon Gelvez</t>
  </si>
  <si>
    <t>https://www.contratos.gov.co/consultas/detalleProceso.do?numConstancia=15-4-3986979</t>
  </si>
  <si>
    <t>14-1-121632</t>
  </si>
  <si>
    <t>SID LP-002-2014</t>
  </si>
  <si>
    <t>900761707- 8</t>
  </si>
  <si>
    <t>76.140.838</t>
  </si>
  <si>
    <t>NEIVER HERNANDO VASQUEZ MEJIA</t>
  </si>
  <si>
    <t>CONSOCIO SAN JOSE</t>
  </si>
  <si>
    <t>https://www.contratos.gov.co/consultas/detalleProceso.do?numConstancia=14-1-121632</t>
  </si>
  <si>
    <t>14-12-2849006</t>
  </si>
  <si>
    <t>079-2014</t>
  </si>
  <si>
    <t>https://www.contratos.gov.co/consultas/detalleProceso.do?numConstancia=14-12-2849006</t>
  </si>
  <si>
    <t>14-1-121180</t>
  </si>
  <si>
    <t>MMO-LP-OP-007-2014</t>
  </si>
  <si>
    <t>MMO-OBRA-007-2014</t>
  </si>
  <si>
    <t>CONSORCIO VIA CUATRO VIENTOS ¿ CERRO MOHAN 2014</t>
  </si>
  <si>
    <t>79.380.038</t>
  </si>
  <si>
    <t>FRANCISCO ELADIO SUAREZ PUENTE</t>
  </si>
  <si>
    <t>https://www.contratos.gov.co/consultas/detalleProceso.do?numConstancia=14-1-121180</t>
  </si>
  <si>
    <t>14-1-127607</t>
  </si>
  <si>
    <t>JBB-LP-004-2014</t>
  </si>
  <si>
    <t>JBB-CTO-1085-2014</t>
  </si>
  <si>
    <t>CONSORCIO CASALLAS - PRONACON</t>
  </si>
  <si>
    <t>JOHN WILLIAM CASALLAS JURADO</t>
  </si>
  <si>
    <t>CONSORCIO CASALLAS ¿PRONACON</t>
  </si>
  <si>
    <t>https://www.contratos.gov.co/consultas/detalleProceso.do?numConstancia=14-1-127607</t>
  </si>
  <si>
    <t>MANTENIMIENTO RUTINARIO A TRAVES DE MICROEMPRESAS  EN LAS VIAS A CARGO DEL INSTITUTO NACIONAL DE VIAS  DIRECCION TERRITORIAL BOLIVAR</t>
  </si>
  <si>
    <t>14-1-128169</t>
  </si>
  <si>
    <t>LP-DT-BOL-001 DE 2014</t>
  </si>
  <si>
    <t>1866-2014</t>
  </si>
  <si>
    <t>COOPERATIVA DE TRABAJADORES ASOCIADOS VIALES DE MAGANGUE -COOTRAVIAMAG-</t>
  </si>
  <si>
    <t>MANTENIMIENTO RUTINARIO GRUPO 1 VIAS 7802 SECTOR PUERTA DE HIERRO-MAGANGUE-YATI  PR0+0000 A PR 68+0350 Y VIA 9005 SECTOR MARIA LA BAJA -CRUZ DEL VISO  PR39+0000 A PR59+0180  EN UNA LONGITUD DE 87 28 KM  EN LA DIRECCION TERRITORIAL BOLIVAR</t>
  </si>
  <si>
    <t>LOS NOMBRES DE LOS SELECCIONADOS APARECERAN EN LA RESOLUCION DE ADJUDICACION</t>
  </si>
  <si>
    <t>LA INFORMACION DE ELEGIBILIDAD APARECERA EN LA RESOLUCION DE ADJUDICACION.</t>
  </si>
  <si>
    <t>https://www.contratos.gov.co/consultas/detalleProceso.do?numConstancia=14-1-128169</t>
  </si>
  <si>
    <t>899999092-7</t>
  </si>
  <si>
    <t>INSCANCER</t>
  </si>
  <si>
    <t>14-4-2905963</t>
  </si>
  <si>
    <t>0507-2014-convocatoria publica No. 080 de 2014</t>
  </si>
  <si>
    <t>0507-2014</t>
  </si>
  <si>
    <t>41639765-9</t>
  </si>
  <si>
    <t>MERY TERESA GAITAN CARDENAS</t>
  </si>
  <si>
    <t>https://www.contratos.gov.co/consultas/detalleProceso.do?numConstancia=14-4-2905963</t>
  </si>
  <si>
    <t>ALSANVICENTEF2</t>
  </si>
  <si>
    <t>14-1-111463</t>
  </si>
  <si>
    <t>C-OP-SA-002-2014</t>
  </si>
  <si>
    <t>900.293.024-8</t>
  </si>
  <si>
    <t>HERNAN DARIO HURTADO PEREZ</t>
  </si>
  <si>
    <t>https://www.contratos.gov.co/consultas/detalleProceso.do?numConstancia=14-1-111463</t>
  </si>
  <si>
    <t>14-11-2902505</t>
  </si>
  <si>
    <t>DRC-0028-2014</t>
  </si>
  <si>
    <t>900778666-9</t>
  </si>
  <si>
    <t>https://www.contratos.gov.co/consultas/detalleProceso.do?numConstancia=14-11-2902505</t>
  </si>
  <si>
    <t>CONSTRUCCION DE LA CASA DE LA MUJER DEL MUNICIPIO DE TURBO</t>
  </si>
  <si>
    <t>14-1-119402</t>
  </si>
  <si>
    <t>011/2014</t>
  </si>
  <si>
    <t>900120603-0</t>
  </si>
  <si>
    <t>71.984.341</t>
  </si>
  <si>
    <t>LUIS ROBERTO CUESTA CAICEDO</t>
  </si>
  <si>
    <t>1000 PUNTOS  UNICO PROPONENTE</t>
  </si>
  <si>
    <t>https://www.contratos.gov.co/consultas/detalleProceso.do?numConstancia=14-1-119402</t>
  </si>
  <si>
    <t>04/28/2014 12:00:00 AM</t>
  </si>
  <si>
    <t>14-1-116946</t>
  </si>
  <si>
    <t>LPVG003-2014</t>
  </si>
  <si>
    <t>COP-009-2014</t>
  </si>
  <si>
    <t>900.743.348-0</t>
  </si>
  <si>
    <t>CONSORCIO UNIDADES SANITARIA GUADUAS 2014</t>
  </si>
  <si>
    <t>19.406.754</t>
  </si>
  <si>
    <t>FERNANDO ENRIQUE LARA LOZANO</t>
  </si>
  <si>
    <t>CONSORCIO UNIDADES SANITARIAS GUADUAS ¿ 2014</t>
  </si>
  <si>
    <t>https://www.contratos.gov.co/consultas/detalleProceso.do?numConstancia=14-1-116946</t>
  </si>
  <si>
    <t>14-12-2975182</t>
  </si>
  <si>
    <t>CONVENIO INTERADMINISTRATIVO ASOCIACION 953_2014</t>
  </si>
  <si>
    <t>953 DE 2014</t>
  </si>
  <si>
    <t>MUNICIPIO DE CHOCONTA</t>
  </si>
  <si>
    <t>JOSE JAIME PINZON RIAÑO</t>
  </si>
  <si>
    <t>https://www.contratos.gov.co/consultas/detalleProceso.do?numConstancia=14-12-2975182</t>
  </si>
  <si>
    <t>14-1-126346</t>
  </si>
  <si>
    <t>LP 005</t>
  </si>
  <si>
    <t>18010102210-2014-157</t>
  </si>
  <si>
    <t>https://www.contratos.gov.co/consultas/detalleProceso.do?numConstancia=14-1-126346</t>
  </si>
  <si>
    <t>PAVIMENTACION EN ADOQUIN DE ARCILLA EN LA CALLE 0 Y PRIMERA ENTRE AVENIDAS 9E Y 11E DEL BARRIO QUINTA ORIENTAL Y DE LA PROLONGACION DE LA AVENIDA LOS FAROLES DESDE LA AVENIDA 11E HACIA LA AVENIDA 12E BARRIO QUINTA ORIENTAL Y OTROS SECTORES DEL CASCO URBANO DEL MUNICIPIO DE SAN JOSE DE CUCUTA</t>
  </si>
  <si>
    <t>14-1-124968</t>
  </si>
  <si>
    <t>SG-GC-LP-0015-2014</t>
  </si>
  <si>
    <t>900795786-9</t>
  </si>
  <si>
    <t>UNION TEMPORAL ADOQUINES QUINTA ORIENTAL 2014</t>
  </si>
  <si>
    <t>55.167.703 DE NEIVA (HUILA)</t>
  </si>
  <si>
    <t>YAQUELINY RODRIGUEZ DIAZ</t>
  </si>
  <si>
    <t>UNION TEMPORAL ADOQUINES QUINTA ORIENTAL 2014  puntos 950</t>
  </si>
  <si>
    <t>https://www.contratos.gov.co/consultas/detalleProceso.do?numConstancia=14-1-124968</t>
  </si>
  <si>
    <t>14-11-2884839</t>
  </si>
  <si>
    <t>002-217</t>
  </si>
  <si>
    <t>001-201-2014</t>
  </si>
  <si>
    <t>900.782.185-3</t>
  </si>
  <si>
    <t>CONSORCIO OBRAS S &amp; S</t>
  </si>
  <si>
    <t>52.397.368</t>
  </si>
  <si>
    <t>CONSORCIO OBRAS S&amp;S</t>
  </si>
  <si>
    <t>https://www.contratos.gov.co/consultas/detalleProceso.do?numConstancia=14-11-2884839</t>
  </si>
  <si>
    <t>MEJORAMIENTO DE 141 MEJORAMIENTOS DE VIVIENDA EN LA ZONA URBANA Y RURAL DEL MUNICIPIO DE HISPANIA.</t>
  </si>
  <si>
    <t>14-11-2900061</t>
  </si>
  <si>
    <t>CSAMC-006-2014</t>
  </si>
  <si>
    <t>CSAMC-007-2014</t>
  </si>
  <si>
    <t>ANDRES MAURICIO RESTREPO RODAS</t>
  </si>
  <si>
    <t>https://www.contratos.gov.co/consultas/detalleProceso.do?numConstancia=14-11-2900061</t>
  </si>
  <si>
    <t>14-11-2611864</t>
  </si>
  <si>
    <t>7SA-012-2014</t>
  </si>
  <si>
    <t>122-2014</t>
  </si>
  <si>
    <t>900734448-0</t>
  </si>
  <si>
    <t>CONSORCIO ADECUACIONES LOCATIVAS CAM</t>
  </si>
  <si>
    <t>13.474.478 DE CUCUTA</t>
  </si>
  <si>
    <t>MARCOS ALEXI CARRILLO CANO</t>
  </si>
  <si>
    <t>ADECUACIONES LOCATIVAS DEL PISO UNO (1) BLOQUE A Y PISO UNO (1) DEL BLOQUE CENTRAL DEL CAM PARA EL CENTRO REGIONAL DE ATENCION Y REPARACION PARA VICTIMAS DEL MUNICIPIO DE ARAUCA</t>
  </si>
  <si>
    <t>CONSORCIO ADECUACIONES EDUCATIVAS CAM</t>
  </si>
  <si>
    <t>https://www.contratos.gov.co/consultas/detalleProceso.do?numConstancia=14-11-2611864</t>
  </si>
  <si>
    <t>MEJORAMIENTO MANTENIMIENTO Y CONSERVACION DE LA VIA BOLARQUI BAJO ¿ BOLARQUI ALTO EN EL MUNICIPIO DE BUCARAMANGA EN EL DEPARTAMENTO DE SANTANDER</t>
  </si>
  <si>
    <t>14-11-2543499</t>
  </si>
  <si>
    <t>SI-SAMC-002-2014</t>
  </si>
  <si>
    <t>900736378-2</t>
  </si>
  <si>
    <t>UNION TEMPORAL BOLARQUI</t>
  </si>
  <si>
    <t>MEJORAMIENTO MANTENIMIENTO Y CONSERVACION DE LA VIA BOLARQUI BAJO - BOLARQUI ALTO EN EL MUNICIPIO DE BUCARAMANGA EN EL DEPARTAMENTO DE SANTANDER</t>
  </si>
  <si>
    <t>UNION TEMPORAL BOLARQUI 1000 PTS.</t>
  </si>
  <si>
    <t>https://www.contratos.gov.co/consultas/detalleProceso.do?numConstancia=14-11-2543499</t>
  </si>
  <si>
    <t>CORPONOR4</t>
  </si>
  <si>
    <t>14-4-2970930</t>
  </si>
  <si>
    <t>IPA004-2014</t>
  </si>
  <si>
    <t>900.781.792-1</t>
  </si>
  <si>
    <t>LEONEL VALERO ESCALANTE</t>
  </si>
  <si>
    <t>https://www.contratos.gov.co/consultas/detalleProceso.do?numConstancia=14-4-2970930</t>
  </si>
  <si>
    <t>800095763-0</t>
  </si>
  <si>
    <t>ALELPENOLA2</t>
  </si>
  <si>
    <t>CONSTRUCCION DE SISTEMAS DE TRATAMIENTO DE AGUAS RESIDUALES DOMESTICAS Y UNIDADES SANITARIAS EN EL AREA RURAL DEL MUNICIPIO DE EL PEÑOL PARA LA DISMINUCION DE LA CARGA DE CONTAMINACION HIDRICA</t>
  </si>
  <si>
    <t>14-1-120544</t>
  </si>
  <si>
    <t>LP 2</t>
  </si>
  <si>
    <t>800108848-6</t>
  </si>
  <si>
    <t>MUNICIPIOS ASOCIADOS DE LA SUBREGION DE EMBALSES ¿MASER¿</t>
  </si>
  <si>
    <t>JOSE DANIEL CARDONA GALLO</t>
  </si>
  <si>
    <t>MUNICIPIOS ASOCIADOS DE LA SUBREGION DE EMBALSES  MASER.</t>
  </si>
  <si>
    <t>https://www.contratos.gov.co/consultas/detalleProceso.do?numConstancia=14-1-120544</t>
  </si>
  <si>
    <t>ANTIOQUIA - E.S.E. HOSPITAL SAN JUAN DE DIOS ANORI</t>
  </si>
  <si>
    <t>890982138-1</t>
  </si>
  <si>
    <t>SANJUANANORI</t>
  </si>
  <si>
    <t>14-1-130850</t>
  </si>
  <si>
    <t>LC02-2014</t>
  </si>
  <si>
    <t>CO042-2014</t>
  </si>
  <si>
    <t>890.932.579-0</t>
  </si>
  <si>
    <t>2.773.719</t>
  </si>
  <si>
    <t>ALBEIRO AGUDELO GIRALDO</t>
  </si>
  <si>
    <t>Experiencia por antigüedad 200 PUNTOS Experiencia especifica         300 PUNTOS  Calidad                                 300 PUNTOS Precio                                   200 PUNTOS TOTAL PUNTAJE               1000 PUNTOS</t>
  </si>
  <si>
    <t>https://www.contratos.gov.co/consultas/detalleProceso.do?numConstancia=14-1-130850</t>
  </si>
  <si>
    <t>01/16/2015 12:00:00 AM</t>
  </si>
  <si>
    <t>15-12-3317360</t>
  </si>
  <si>
    <t>https://www.contratos.gov.co/consultas/detalleProceso.do?numConstancia=15-12-3317360</t>
  </si>
  <si>
    <t>14-1-126012</t>
  </si>
  <si>
    <t>LP.003.2014</t>
  </si>
  <si>
    <t>811022617-0</t>
  </si>
  <si>
    <t>MONTAJES DE MARCA SAS</t>
  </si>
  <si>
    <t>AGUIDEL SAS MONTAJES DE MARCA SAS</t>
  </si>
  <si>
    <t>https://www.contratos.gov.co/consultas/detalleProceso.do?numConstancia=14-1-126012</t>
  </si>
  <si>
    <t>MANTENIMIENTO DE BATERIAS SANITARIAS EN CUATRO SEDES EDUCATIVAS URBANAS DEL MUNICIPIO DE SAN JOSE DEL GUAVIARE Y MATENIMIENTO DE TRES INTERNADOS DEL DEPARTAMENTO DEL GUAVIARE</t>
  </si>
  <si>
    <t>10/23/2014 12:00:00 AM</t>
  </si>
  <si>
    <t>14-1-127922</t>
  </si>
  <si>
    <t>1008-2014</t>
  </si>
  <si>
    <t>900805201-4</t>
  </si>
  <si>
    <t>CONSORCIO MANTENIMIENTOS GUAVIARE 2014</t>
  </si>
  <si>
    <t>RICARDO ALBERTO RAMIREZ CASTRO</t>
  </si>
  <si>
    <t>MANTENIMIENTO BATERIAS SANITARIAS EN CUATRO SEDES EDUCATIVAS URBANAS DEL MUNICIPIO DE SAN JOSE DEL GUAVIARE Y MANTENIMIENTO DE TRES INTERNADOS DEL DPTO DEL GUAVIARE.</t>
  </si>
  <si>
    <t>https://www.contratos.gov.co/consultas/detalleProceso.do?numConstancia=14-1-127922</t>
  </si>
  <si>
    <t>800030988-1</t>
  </si>
  <si>
    <t>ALSUTATAUSA2</t>
  </si>
  <si>
    <t>Sutatausa</t>
  </si>
  <si>
    <t>14-1-121861</t>
  </si>
  <si>
    <t>LP-04-2014</t>
  </si>
  <si>
    <t>008-2014</t>
  </si>
  <si>
    <t>900764358-4</t>
  </si>
  <si>
    <t>CONSORSIO G&amp;V</t>
  </si>
  <si>
    <t>JULIO LEANDRO GARZON ALFONSO</t>
  </si>
  <si>
    <t>CONSTRUCCION CAMPO DEPORTIVO Y CENTRO DE EVENTOS HERNAN PEREZ DE QUESADA  DEL MUNICIPIO DE SUTATAUSA - CUNDINAMARCA.</t>
  </si>
  <si>
    <t>CRITERIOS EVALUADOS CONSORCIO G&amp;V PUNTAJE CRITERIO ECONOMICO 250 PUNTAJE CRITERIO TECNICO 800 APOYO A LA INDUSTRIA NACIONAL 100 TOTAL PUNTAJE 1.150</t>
  </si>
  <si>
    <t>https://www.contratos.gov.co/consultas/detalleProceso.do?numConstancia=14-1-121861</t>
  </si>
  <si>
    <t>CONSTRUCCION DE ZONAS COMUNES DEPORTIVAS  ADECUACION Y MANTENIMIENTO COLEGIO PABLO CORREA LEON-DEMOLICION ADECUACION Y CONSTRUCCION DE MURO DE CERRAMIENTO INSTITUCION EDUCATIVA HERMOGENES MAZA BARRIO GUAIMARAL-CONSTRUCCION DE DOS (2) AULAS Y BATERIA SANITARIA ESCUELA RAFAEL POMBO No 74 PALMERAS PARTE BAJA-CERRAMIENTO ESCENARIO DEPORTIVO Y REPARACIONES LOCATIVAS COLEGIO INTEGRADO SIMON BOLIVAR BARRIO SAN MARTIN-MUNICIPO DE SAN JOSE DE CUCUTA</t>
  </si>
  <si>
    <t>14-11-3067931</t>
  </si>
  <si>
    <t>SG-GC-SAMC-062-2014</t>
  </si>
  <si>
    <t>807005132-4</t>
  </si>
  <si>
    <t>SOCIEDAD CONSTRUCTORES CIVILES Y DE SISTEMAS ASOCIADOS S.A.S. (CONCISA S.A.S.)</t>
  </si>
  <si>
    <t>13.247.971 DE CUCUTA</t>
  </si>
  <si>
    <t>CONCISA S.A.S</t>
  </si>
  <si>
    <t>CONCISA S.A.S  PUNTOS 1000</t>
  </si>
  <si>
    <t>https://www.contratos.gov.co/consultas/detalleProceso.do?numConstancia=14-11-3067931</t>
  </si>
  <si>
    <t>14-1-128186</t>
  </si>
  <si>
    <t>Licitacion Publica LP Nº 004-2014</t>
  </si>
  <si>
    <t>01-239-2014</t>
  </si>
  <si>
    <t>900.801.460-7</t>
  </si>
  <si>
    <t>CONSORCIO CDI CANELOS</t>
  </si>
  <si>
    <t>73.006.512</t>
  </si>
  <si>
    <t>ZAID DIAZ VERGARA</t>
  </si>
  <si>
    <t>CONSTRUCCION DE UN CENTRO DE DESARROLLO INFANTIL EN EL CORREGIMIENTO LOS CANELOS DEL MUNICIPIO DE SANTA ROSA DEL SUR  BOLIVAR</t>
  </si>
  <si>
    <t>CONSORCIO CDI CANELOS 1000 PUNTOS</t>
  </si>
  <si>
    <t>https://www.contratos.gov.co/consultas/detalleProceso.do?numConstancia=14-1-128186</t>
  </si>
  <si>
    <t>14-1-121736</t>
  </si>
  <si>
    <t>FOPAE-LIC-001-2014</t>
  </si>
  <si>
    <t>424-2014</t>
  </si>
  <si>
    <t>GESTION RURAL Y URBANA SAS</t>
  </si>
  <si>
    <t>GILDARDO CASTILLO SANCHEZ</t>
  </si>
  <si>
    <t>GESTION RURAL Y URBANA SAS habilitado- puntaje 993 8317</t>
  </si>
  <si>
    <t>https://www.contratos.gov.co/consultas/detalleProceso.do?numConstancia=14-1-121736</t>
  </si>
  <si>
    <t>05/29/2014 12:00:00 AM</t>
  </si>
  <si>
    <t>14-1-119335</t>
  </si>
  <si>
    <t>LIC008-2014|</t>
  </si>
  <si>
    <t>376 DE 2014</t>
  </si>
  <si>
    <t>60302635-1</t>
  </si>
  <si>
    <t>CLAUDIA PATRICIA QUIROGA  GOMEZ</t>
  </si>
  <si>
    <t>https://www.contratos.gov.co/consultas/detalleProceso.do?numConstancia=14-1-119335</t>
  </si>
  <si>
    <t>OPTIMIZACION DEL TRAMO RED EMISARIO FINAL  DESDE EL BARRIO KA DIANA HASTA EL CRUCE VIA UBATE  CHOCONTA CUNDINAMARCA</t>
  </si>
  <si>
    <t>14-1-128771</t>
  </si>
  <si>
    <t>LP-08-2014</t>
  </si>
  <si>
    <t>900802902-5</t>
  </si>
  <si>
    <t>CONSORCIO SIGMA</t>
  </si>
  <si>
    <t>7.164.091 DE TUNJA</t>
  </si>
  <si>
    <t>JEFFER ROBLES GONZALEZ</t>
  </si>
  <si>
    <t>OPTIMIZACION DEL TRAMO RED EMISARIO FINAL  DESDE EL BARRIO LA DIANA HASTA EL CRUCE VIA UBATE  CHOCONTA CUNDINAMARCA</t>
  </si>
  <si>
    <t>CONSORCIO SIGMA RL JEFFER ROBLES GONZALEZ</t>
  </si>
  <si>
    <t>100 PUNTOZ  PRIMER PUESTO</t>
  </si>
  <si>
    <t>https://www.contratos.gov.co/consultas/detalleProceso.do?numConstancia=14-1-128771</t>
  </si>
  <si>
    <t>14-12-3100849</t>
  </si>
  <si>
    <t>Fabio Antonio Rios Urrea</t>
  </si>
  <si>
    <t>https://www.contratos.gov.co/consultas/detalleProceso.do?numConstancia=14-12-3100849</t>
  </si>
  <si>
    <t>09/16/2014 12:00:00 AM</t>
  </si>
  <si>
    <t>14-1-125551</t>
  </si>
  <si>
    <t>09092014DT30</t>
  </si>
  <si>
    <t>98.553.277</t>
  </si>
  <si>
    <t>CARLOS FERNANDO POSADA MOLINA</t>
  </si>
  <si>
    <t>el proponente cumplio con los requisitos establecidos en el pliego de condiciones</t>
  </si>
  <si>
    <t>https://www.contratos.gov.co/consultas/detalleProceso.do?numConstancia=14-1-125551</t>
  </si>
  <si>
    <t>890114335-1</t>
  </si>
  <si>
    <t>ALMALLAMA</t>
  </si>
  <si>
    <t>Mallama</t>
  </si>
  <si>
    <t>Nariño - Mallama</t>
  </si>
  <si>
    <t>14-1-121783</t>
  </si>
  <si>
    <t>LP004-2014</t>
  </si>
  <si>
    <t>LP004-2015</t>
  </si>
  <si>
    <t>900.760.502</t>
  </si>
  <si>
    <t>UNION TEMPORAL ESCENARIO MALLAMA</t>
  </si>
  <si>
    <t>12.991.792 DE PASTO</t>
  </si>
  <si>
    <t>BAYARDO ORTEGA ROSERO</t>
  </si>
  <si>
    <t>https://www.contratos.gov.co/consultas/detalleProceso.do?numConstancia=14-1-121783</t>
  </si>
  <si>
    <t>CONSTRUCCION DE PAVIMENTO RIGIDO DE LA CALLE 6A ENTRE CARRERA 10 Y 15 CARRERA 14 ENTRE CALLE 6A Y 5A  AL BARRIO SAN VICENTE  EN EL MUNICIPIO DE SAN JUAN DE BETULIA ¿SUCRE.</t>
  </si>
  <si>
    <t>01/29/2014 12:00:00 AM</t>
  </si>
  <si>
    <t>14-1-110302</t>
  </si>
  <si>
    <t>No. LP-002-2014</t>
  </si>
  <si>
    <t>NO. LP-002-2014</t>
  </si>
  <si>
    <t>CONSORCIO VIAL TEX 2014 Y/O ARMANDO MEDINA ALBIS.</t>
  </si>
  <si>
    <t>CONSTRUCCION DE PAVIMENTO RIGIDO DE LA CALLE 6A ENTRE CARRERA 10 Y 15 CARRERA 14 ENTRE CALLE 6A Y 5A  AL BARRIO SAN VICENTE  EN EL MUNICIPIO DE SAN JUAN DE BETULIA ¿SUCRE</t>
  </si>
  <si>
    <t>CONSORCIO VIAL TEX 2014 Y/O ARMANDO MEDINA ALBIS</t>
  </si>
  <si>
    <t>https://www.contratos.gov.co/consultas/detalleProceso.do?numConstancia=14-1-110302</t>
  </si>
  <si>
    <t>14-11-2528727</t>
  </si>
  <si>
    <t>Santamaria Builes William</t>
  </si>
  <si>
    <t>1 WILLIAM SANTAMARIA BUILES 1000</t>
  </si>
  <si>
    <t>No Proponente 1 JOHN ALEJANDRO ZULETA GIRALDO 2 WILLIAM SANTAMARIA BUILES</t>
  </si>
  <si>
    <t>https://www.contratos.gov.co/consultas/detalleProceso.do?numConstancia=14-11-2528727</t>
  </si>
  <si>
    <t>COLCIENCIAS4</t>
  </si>
  <si>
    <t>02/14/2014 12:00:00 AM</t>
  </si>
  <si>
    <t>14-12-2418116</t>
  </si>
  <si>
    <t>CT262-2014</t>
  </si>
  <si>
    <t>262-2014</t>
  </si>
  <si>
    <t>UNIVERSIDAD NACIONAL DE COLOMBIA - FACULTAD DE ARTES</t>
  </si>
  <si>
    <t>https://www.contratos.gov.co/consultas/detalleProceso.do?numConstancia=14-12-2418116</t>
  </si>
  <si>
    <t>CONSTRUCCION DE OBRAS DE MEJORAMIENTO Y ADECUACION DE ZONA DE EMBARQUE DE PASAJEROS EN EL WAFFE DEL MUNICIPIO DE TURBO.</t>
  </si>
  <si>
    <t>14-11-2991625</t>
  </si>
  <si>
    <t>024/2014</t>
  </si>
  <si>
    <t>CONSTRUCCION DE OBRAS DE MEJORAMIENTO Y ADECUACION DE ZONA DE EMBARQUE DE PASAJEROS EN EL WAFFE DEL MUNICIPIO DE TURBO</t>
  </si>
  <si>
    <t>LA CONSTRUCTORA NUEVO MUNDO S.A. identificada con el Nit.900328975-1</t>
  </si>
  <si>
    <t>https://www.contratos.gov.co/consultas/detalleProceso.do?numConstancia=14-11-2991625</t>
  </si>
  <si>
    <t>CONSTRUCCION DE OBRAS DE INFRAESTRUCTURA Y CERRAMIENTO CEMENTERIO MUNICIPAL ETAPA I</t>
  </si>
  <si>
    <t>14-1-122667</t>
  </si>
  <si>
    <t>LPMT-SI-009-2014</t>
  </si>
  <si>
    <t>271/2014</t>
  </si>
  <si>
    <t>https://www.contratos.gov.co/consultas/detalleProceso.do?numConstancia=14-1-122667</t>
  </si>
  <si>
    <t>CONSTRUCCION CORRREDOR TURISTICO CARRERA SEPTIMA DEL MUNICIPIO DE SIBATE CUNDINAMARCA</t>
  </si>
  <si>
    <t>14-1-123297</t>
  </si>
  <si>
    <t>LICITACION PUBLICA 009-2014</t>
  </si>
  <si>
    <t>C.O.P. No. 046-2014</t>
  </si>
  <si>
    <t>900777558-7</t>
  </si>
  <si>
    <t>CONSTRUCCION CORREDOR TURISTICO DE LA CARRERA 7 DEL MUNICIPIO DE SIBATE</t>
  </si>
  <si>
    <t>https://www.contratos.gov.co/consultas/detalleProceso.do?numConstancia=14-1-123297</t>
  </si>
  <si>
    <t>PAVIMENTACION Y SEÑALIZACION DE LAS VIAS INTERNAS DEL CENTRO POBLADO PASO CUSIANA  ETAPA 2  MUNICIPIO DE TAURAMENA DEPARTAMENTO DE CASANARE</t>
  </si>
  <si>
    <t>14-1-128027</t>
  </si>
  <si>
    <t>LPMT-SI-020-2014</t>
  </si>
  <si>
    <t>396/2014</t>
  </si>
  <si>
    <t>PAVIMENTACION Y  SEÑALIZACION DE LAS VIAS INTERNAS DEL CENTRO POBLADO PASO CUSIANA  ETAPA 2  MUNICIPIO DE TAURAMENA DEPARTAMENTO DE CASANARE</t>
  </si>
  <si>
    <t>https://www.contratos.gov.co/consultas/detalleProceso.do?numConstancia=14-1-128027</t>
  </si>
  <si>
    <t>891180199-0</t>
  </si>
  <si>
    <t>ALPITALITO1</t>
  </si>
  <si>
    <t>Pitalito</t>
  </si>
  <si>
    <t>14-1-123031</t>
  </si>
  <si>
    <t>900777571-3</t>
  </si>
  <si>
    <t>CONSORCIO I.E. CHARGUAYACO</t>
  </si>
  <si>
    <t>HUGO FERNELI DIAZ PLAZAS</t>
  </si>
  <si>
    <t>primer orden de elegibilidad</t>
  </si>
  <si>
    <t>PRIMER ORDEN DE ELEGIBILIDAD</t>
  </si>
  <si>
    <t>https://www.contratos.gov.co/consultas/detalleProceso.do?numConstancia=14-1-123031</t>
  </si>
  <si>
    <t>14-1-128648</t>
  </si>
  <si>
    <t>CTO. 0657-2013</t>
  </si>
  <si>
    <t>79.909.543</t>
  </si>
  <si>
    <t>BENJAMIN ORLANDO ARANA OSUNA</t>
  </si>
  <si>
    <t>https://www.contratos.gov.co/consultas/detalleProceso.do?numConstancia=14-1-128648</t>
  </si>
  <si>
    <t>14-1-119944</t>
  </si>
  <si>
    <t>LPY-008-2014</t>
  </si>
  <si>
    <t>900.429.330-</t>
  </si>
  <si>
    <t>CONSTRUCCIONES CANG SAS</t>
  </si>
  <si>
    <t>CARLOS AUGUSTO NUÑEZ GOMEZ</t>
  </si>
  <si>
    <t>Obra publica para la construccion de las instalaciones de medicina legal del municipio</t>
  </si>
  <si>
    <t>https://www.contratos.gov.co/consultas/detalleProceso.do?numConstancia=14-1-119944</t>
  </si>
  <si>
    <t>14-11-2799504</t>
  </si>
  <si>
    <t>811021749-1</t>
  </si>
  <si>
    <t>Concrevias lilmitada</t>
  </si>
  <si>
    <t>Juan Carlos Rodriguez Lopez</t>
  </si>
  <si>
    <t>El oferente ganador en el presente proceso es la firma: CONCREVIAS LIMITADA.</t>
  </si>
  <si>
    <t>https://www.contratos.gov.co/consultas/detalleProceso.do?numConstancia=14-11-2799504</t>
  </si>
  <si>
    <t>Caldas - Anserma; Caldas - Manizales; Caldas - Riosucio; Tolima - Fresno</t>
  </si>
  <si>
    <t>14-11-2684484</t>
  </si>
  <si>
    <t>SA-MC-DT-CAL-003-2014</t>
  </si>
  <si>
    <t>825-2014</t>
  </si>
  <si>
    <t>900.011.073-1</t>
  </si>
  <si>
    <t>PINTUVIAL LTDA</t>
  </si>
  <si>
    <t>79.967.964</t>
  </si>
  <si>
    <t>ALEXANDER ANDRES SEGURA PEREZ</t>
  </si>
  <si>
    <t>1º PINTUVIAL LTDA                                    997 70 2º UNION TEMPORAL IPC INVIAS               996 51 3º CONSORCIO GRANATE                                    992 30 4º JORGE EDUARDO BORGOGNO ARANGO           989 84 5º PARRA CIA S.A INGENIEROS CONSTRUCTORES 0 00</t>
  </si>
  <si>
    <t>https://www.contratos.gov.co/consultas/detalleProceso.do?numConstancia=14-11-2684484</t>
  </si>
  <si>
    <t>Valle del Cauca - Jamundi</t>
  </si>
  <si>
    <t>14-11-3075485</t>
  </si>
  <si>
    <t>USPEC-SA-MC-090-2014</t>
  </si>
  <si>
    <t>336-2014</t>
  </si>
  <si>
    <t>16.781.789</t>
  </si>
  <si>
    <t>JUAN CARLOS GONZALEZ CORTES</t>
  </si>
  <si>
    <t>JUAN CARLOS GONZALEZ CORTEs</t>
  </si>
  <si>
    <t>https://www.contratos.gov.co/consultas/detalleProceso.do?numConstancia=14-11-3075485</t>
  </si>
  <si>
    <t>14-1-117281</t>
  </si>
  <si>
    <t>025-2014</t>
  </si>
  <si>
    <t>hector mauricio ochoa garcia</t>
  </si>
  <si>
    <t>Hector mauricio ochoa garcia</t>
  </si>
  <si>
    <t>HECTOR MAURICIO OCHOA GARCIA 1000 PUNTOS</t>
  </si>
  <si>
    <t>https://www.contratos.gov.co/consultas/detalleProceso.do?numConstancia=14-1-117281</t>
  </si>
  <si>
    <t>14-11-2930968</t>
  </si>
  <si>
    <t>SA-003-BAS30-BIJOS-2014</t>
  </si>
  <si>
    <t>003-BAS30-BIJOS-2014</t>
  </si>
  <si>
    <t>800.252.740-5</t>
  </si>
  <si>
    <t>CONSTRUCOL-CONSTRUCTORA  COLOMBIA S.A.S</t>
  </si>
  <si>
    <t>13.483.740</t>
  </si>
  <si>
    <t>CONSTRUCOL-CONSTRUCTORA DE COLOMBIA SAS</t>
  </si>
  <si>
    <t>CONSTRUCOL SAS - 640 PUNTOS - PRIMERO</t>
  </si>
  <si>
    <t>https://www.contratos.gov.co/consultas/detalleProceso.do?numConstancia=14-11-2930968</t>
  </si>
  <si>
    <t>13-1-106319</t>
  </si>
  <si>
    <t>SM-LP-006-2013</t>
  </si>
  <si>
    <t>SM-LP-001-2014</t>
  </si>
  <si>
    <t>900688417-5</t>
  </si>
  <si>
    <t>CONSORCIO W Y F</t>
  </si>
  <si>
    <t>CONSORCIO W Y F  R/L FERNANDO ALBERTO NIETO CAMPOS C.C. Nº 7.177.145 DE TUNJA</t>
  </si>
  <si>
    <t>https://www.contratos.gov.co/consultas/detalleProceso.do?numConstancia=13-1-106319</t>
  </si>
  <si>
    <t>14-11-2606907</t>
  </si>
  <si>
    <t>080-00-A-COFAC-DINSA-2014</t>
  </si>
  <si>
    <t>900745406-9</t>
  </si>
  <si>
    <t>UNION TEMPORAL BOGOTA</t>
  </si>
  <si>
    <t>UNION TEMPORAL BOGOTA 600 PUNTOS WILVER FRANCINY RUSSY LADINO 598.80 PUNTOS NORBERTO BAYONA ESPITIA 585.29 PUNTOS HACER DE COLOMBIA LTDA 341.12 PUNTOS UNION TEMPORAL OBRAS 2014 240 PUNTOS</t>
  </si>
  <si>
    <t>https://www.contratos.gov.co/consultas/detalleProceso.do?numConstancia=14-11-2606907</t>
  </si>
  <si>
    <t>MEJORAMIENTO DE LA INFRAESTRUCTURA FISICA DE LOS CENTROS DE SALUD DE CABUYARO E INSPECCIONES DE EL VISO Y LOS MANGOS</t>
  </si>
  <si>
    <t>14-11-2679079</t>
  </si>
  <si>
    <t>SAMC-004-2014</t>
  </si>
  <si>
    <t>900744159-1</t>
  </si>
  <si>
    <t>UNION TEMPORAL SALUD CABUYARO</t>
  </si>
  <si>
    <t>79.683.322</t>
  </si>
  <si>
    <t>MEJORAMIENTO DE LA INFRAESTRUCTURA FISICA DE LOS CENTROS DE SALUD DE CABUYARO E INSPECCIONES DEL VISO Y LOS MANGOS</t>
  </si>
  <si>
    <t>UNION TEMPORAL SALUD CABUYARO - R/L JUAN CARLOS RAMIREZ POSADA</t>
  </si>
  <si>
    <t>https://www.contratos.gov.co/consultas/detalleProceso.do?numConstancia=14-11-2679079</t>
  </si>
  <si>
    <t>13-1-108751</t>
  </si>
  <si>
    <t>DOAC LP-030-2013</t>
  </si>
  <si>
    <t>DOAC-191-2014</t>
  </si>
  <si>
    <t>900.693.454-8</t>
  </si>
  <si>
    <t>CONSORCIO CELDA 2013</t>
  </si>
  <si>
    <t>CONSORCIO CELDA 2013 UNICO PROPONENTE</t>
  </si>
  <si>
    <t>https://www.contratos.gov.co/consultas/detalleProceso.do?numConstancia=13-1-108751</t>
  </si>
  <si>
    <t>Material Vivo Vegetal y Animal, Accesorios y Suministros</t>
  </si>
  <si>
    <t>CONSTRUCCION  AMPLIACION  ADECUACION  MEJORAMIENTO  REHABILITACION Y REPARACION DE ACUEDUCTOS DE LAS VEREDAS: EL SOCORRO  EL CUACHITO  LA VIRGINIA  LOS PINOS  SAN PEDRO  PEDREGAL  LAS LAJAS  TOPA  MUNICIPIO DE INZA DEPARTAMENTO DEL CAUCA</t>
  </si>
  <si>
    <t>09/13/2014 12:00:00 AM</t>
  </si>
  <si>
    <t>14-1-125406</t>
  </si>
  <si>
    <t>PROCESO LP No 08 DE 2014</t>
  </si>
  <si>
    <t>A</t>
  </si>
  <si>
    <t>[A] Material Vivo Animal y Vegetal</t>
  </si>
  <si>
    <t>900.788.453-1</t>
  </si>
  <si>
    <t>CONSORCIO AGUAS INZA</t>
  </si>
  <si>
    <t>12.274.754</t>
  </si>
  <si>
    <t>JUAN DIEGO POLANCO</t>
  </si>
  <si>
    <t>CONSTRUCCION  AMPLIACION  ADECUACION  MEJORAMIENTO  REHABILITACION Y REPARACION DE ACUEDUCTOS DE LAS VEREDAS: EL SOCORRO  EL CUACHITO  LA VIRGINIA  LOS PINOS  SAN PEDRO  PEDREGAL  SAN JOSE  LAS LAJAS  TOPA  MUNICIPIO DE INZA DEPARTAMENTO DEL CAUCA</t>
  </si>
  <si>
    <t>1. CONSORCIO AGUAS INZA</t>
  </si>
  <si>
    <t>1. 1000 PUNTOS</t>
  </si>
  <si>
    <t>https://www.contratos.gov.co/consultas/detalleProceso.do?numConstancia=14-1-125406</t>
  </si>
  <si>
    <t>13-1-105851</t>
  </si>
  <si>
    <t>LP 008-2013</t>
  </si>
  <si>
    <t>035-2014</t>
  </si>
  <si>
    <t>900689289-3</t>
  </si>
  <si>
    <t>CONSORCIO VIAL GUACHETA</t>
  </si>
  <si>
    <t>3.172.741</t>
  </si>
  <si>
    <t>https://www.contratos.gov.co/consultas/detalleProceso.do?numConstancia=13-1-105851</t>
  </si>
  <si>
    <t>09/26/2014 12:00:00 AM</t>
  </si>
  <si>
    <t>14-11-2979064</t>
  </si>
  <si>
    <t>USPEC-SA-MC-087-2014</t>
  </si>
  <si>
    <t>329-2014</t>
  </si>
  <si>
    <t>900.793.438-9</t>
  </si>
  <si>
    <t>CONSORCIO INGENIERIA</t>
  </si>
  <si>
    <t>37.947.929</t>
  </si>
  <si>
    <t>CAMILA FERNANDA GOMEZ MEJIA</t>
  </si>
  <si>
    <t>Suministro  instalacion y puesta en marcha de una planta compacta de tratamiento de agua residual (PTAR)  optimizacion y mantenimiento de la planta de tratamiento de agua potable (PTAP)  adecuacion del sistema de almacenamiento de agua y mantenimiento y operacion de los sistemas de captacion  tratamiento y almacenamiento de agua potable en el establecimiento penitenciario y carcelario de mediana seguridad EPMSC Velez - Santander.</t>
  </si>
  <si>
    <t>https://www.contratos.gov.co/consultas/detalleProceso.do?numConstancia=14-11-2979064</t>
  </si>
  <si>
    <t>800099651-2</t>
  </si>
  <si>
    <t>ALSANTANA1</t>
  </si>
  <si>
    <t>Santana</t>
  </si>
  <si>
    <t>14-1-120823</t>
  </si>
  <si>
    <t>No. MS-LP-005-2014</t>
  </si>
  <si>
    <t>MS-LP-005-2014</t>
  </si>
  <si>
    <t>JUAN ANTONIO GALINDO ALVARADO</t>
  </si>
  <si>
    <t>MEJORMAIENTO VIA A SAN PEDRO  DE VENTAQUEMADA A LA Y DE SAN CARLOS K2+416 MUNICIPIO DE SANTANA</t>
  </si>
  <si>
    <t>¿ JUAN ANTONIO GALINDO ALVARADO</t>
  </si>
  <si>
    <t>https://www.contratos.gov.co/consultas/detalleProceso.do?numConstancia=14-1-120823</t>
  </si>
  <si>
    <t>14-11-3098422</t>
  </si>
  <si>
    <t>USPEC-SA-MC-096-2014</t>
  </si>
  <si>
    <t>351-2014</t>
  </si>
  <si>
    <t>900.802.613-1</t>
  </si>
  <si>
    <t>UNION TEMPORAL GML CENTRO</t>
  </si>
  <si>
    <t>19.367.698</t>
  </si>
  <si>
    <t>JORGE HERNANDO PINZON CASTIBLANCO</t>
  </si>
  <si>
    <t>https://www.contratos.gov.co/consultas/detalleProceso.do?numConstancia=14-11-3098422</t>
  </si>
  <si>
    <t>14-1-120561</t>
  </si>
  <si>
    <t>MS-LP-004-2014</t>
  </si>
  <si>
    <t>74.328.498</t>
  </si>
  <si>
    <t>URIEL YEZITH ASTROZA ABRIL</t>
  </si>
  <si>
    <t>URIEL YEZITH ASTROZA ABRIL Nit. 74.328.498-2</t>
  </si>
  <si>
    <t>1. URIEL YEZITH ASTROZA ABRIL = 100 puntos</t>
  </si>
  <si>
    <t>https://www.contratos.gov.co/consultas/detalleProceso.do?numConstancia=14-1-120561</t>
  </si>
  <si>
    <t>14-1-128533</t>
  </si>
  <si>
    <t>2014.01.007.058.371</t>
  </si>
  <si>
    <t>*  FRAGUAR LTDA  * JOSE DE LA CRUZ MIRA HENAO</t>
  </si>
  <si>
    <t>*  FRAGUAR LTDA    982.27 PUNTOS  * JOSE DE LA CRUZ MIRA HENAO   0 PUNTOS</t>
  </si>
  <si>
    <t>https://www.contratos.gov.co/consultas/detalleProceso.do?numConstancia=14-1-128533</t>
  </si>
  <si>
    <t>CONSTRUCCION  DOTACION AULA MULTIPLE CENTRO DOCENTE CORREGIMIENTO BANCO DE ARENA  CONSTRUCCION DE AULA CENTRO DOCENTE CORREGIMIENTO CARMEN DE TONCHALA  RECONSTRUCCION  ENCERRAMIENTO ESCUELA GUILLERMO LEON VALENCIA CALLE 25 Y 26 AV.19 BARRIO AGUAS CALIENTES  MEJORAMIENTO DE INFRAESTRUCTURA PARA LAS INSTITUCIONES EDUCATIVAS SAN JOSE DE CUCUTA Y SAGRADO CORAZON DE JESUS Y ADECUACION DE DOS SALONES ESCUELA VEREDA LA JAVILLA MUNICIPIO DE SAN JOSE DE CUCUTA</t>
  </si>
  <si>
    <t>13-11-2156872</t>
  </si>
  <si>
    <t>SG-GC-SAMC-0057-2013</t>
  </si>
  <si>
    <t>900692143-8</t>
  </si>
  <si>
    <t>UNION TEMPORAL COLEGIOS CUCUTA</t>
  </si>
  <si>
    <t>UNION TEMPORAL COLEGIOS CUCUTA  PUNTOS 1000</t>
  </si>
  <si>
    <t>https://www.contratos.gov.co/consultas/detalleProceso.do?numConstancia=13-11-2156872</t>
  </si>
  <si>
    <t>14-1-123620</t>
  </si>
  <si>
    <t>SM-LP-002-2014</t>
  </si>
  <si>
    <t>SM-LP-005-2014</t>
  </si>
  <si>
    <t>820003010-2</t>
  </si>
  <si>
    <t>CEROM DE COLOMBIA</t>
  </si>
  <si>
    <t>JULIO ROBERTO MONTENEGRO SALCEDO</t>
  </si>
  <si>
    <t>CEROM DE COLOMBIA LTDA</t>
  </si>
  <si>
    <t>1000 PUNTOS CEROM DE COLOMBIA LTDA</t>
  </si>
  <si>
    <t>https://www.contratos.gov.co/consultas/detalleProceso.do?numConstancia=14-1-123620</t>
  </si>
  <si>
    <t>14-1-116347</t>
  </si>
  <si>
    <t>C-002 DE 2014</t>
  </si>
  <si>
    <t>900736516-2</t>
  </si>
  <si>
    <t>CONSORCIO CONSTRUCOL 2014</t>
  </si>
  <si>
    <t>12.560.204</t>
  </si>
  <si>
    <t>FREDY ANTONIO BENAVIDES MACUALO</t>
  </si>
  <si>
    <t>CONSORCIO CONSTRUCOL 2014 R/L FREDY ANTONIO BENAVIDES MACUALO C.C 12.560.204</t>
  </si>
  <si>
    <t>Puntaje total de la oferta presentada por CONSORCIO CONSTRUCOL 2014 900/1000</t>
  </si>
  <si>
    <t>https://www.contratos.gov.co/consultas/detalleProceso.do?numConstancia=14-1-116347</t>
  </si>
  <si>
    <t>11/14/2014 12:00:00 AM</t>
  </si>
  <si>
    <t>14-1-129513</t>
  </si>
  <si>
    <t>LICITACION PUBLICA Nº 016 DE 2014</t>
  </si>
  <si>
    <t>CONSORCIO HUELLAS PLAZUELA CASABLANCA</t>
  </si>
  <si>
    <t>80.021.002 DE BOGOTA</t>
  </si>
  <si>
    <t>MEJORAMIENTO DE LA ESTRUCTURA VIAL CONSTRUCCION PLACA HUELLAS Y OBRAS DE ARTE EN LAS VEREDAS DE LA PLAZUELA Y CASABLANCA DEL MUNICIPIO DE COGUA</t>
  </si>
  <si>
    <t>CONSORCIO HUELLAS PLAZUELA CASABLANCA  CONSORCIO COGUA 2014  CONSORCIO COGUA</t>
  </si>
  <si>
    <t>https://www.contratos.gov.co/consultas/detalleProceso.do?numConstancia=14-1-129513</t>
  </si>
  <si>
    <t>14-11-2628726</t>
  </si>
  <si>
    <t>SI-SAMC-005-2014</t>
  </si>
  <si>
    <t>900741228-6</t>
  </si>
  <si>
    <t>CONSORCIO JALGAVI ALUMBRADO 2014</t>
  </si>
  <si>
    <t>BENEDICTO RAMIREZ HERNANDEZ</t>
  </si>
  <si>
    <t>CONSORCIO JALGAVI  ALUMBRADO 2014</t>
  </si>
  <si>
    <t>CONSORCIO JALGAVI  ALUMBRADO 2014 1000 PTS.</t>
  </si>
  <si>
    <t>https://www.contratos.gov.co/consultas/detalleProceso.do?numConstancia=14-11-2628726</t>
  </si>
  <si>
    <t>14-11-2919358</t>
  </si>
  <si>
    <t>SA-MC-015-2014</t>
  </si>
  <si>
    <t>EMILIO JOSE MORA VEDAVIDES</t>
  </si>
  <si>
    <t>EMILIO JOSE MORA BENAVIDES</t>
  </si>
  <si>
    <t>https://www.contratos.gov.co/consultas/detalleProceso.do?numConstancia=14-11-2919358</t>
  </si>
  <si>
    <t>14-1-121955</t>
  </si>
  <si>
    <t>MA-LP-SOP-008-2014</t>
  </si>
  <si>
    <t>465-2014</t>
  </si>
  <si>
    <t>900763793-0</t>
  </si>
  <si>
    <t>CONSORCIO PONAL</t>
  </si>
  <si>
    <t>ADECUACION Y MANTENIMIENTO A LAS INSTALACIONES DE LA POLICIA NACIONAL DEL MUNICIPIO DE AGUAZUL DEPARTAMENTO DE CASANARE</t>
  </si>
  <si>
    <t>1.) CONSORCIO PONAL  1000 puntos</t>
  </si>
  <si>
    <t>https://www.contratos.gov.co/consultas/detalleProceso.do?numConstancia=14-1-121955</t>
  </si>
  <si>
    <t>890209666-3</t>
  </si>
  <si>
    <t>ALENTRERRIOS</t>
  </si>
  <si>
    <t>Entrerrios</t>
  </si>
  <si>
    <t>Antioquia - Entrerrios</t>
  </si>
  <si>
    <t>14-1-123097</t>
  </si>
  <si>
    <t>LP-007-2014</t>
  </si>
  <si>
    <t>811.040.317-2</t>
  </si>
  <si>
    <t>Consulcon S.A.S</t>
  </si>
  <si>
    <t>98.563.860</t>
  </si>
  <si>
    <t>Guillermo Ignacio Diez Hoyos</t>
  </si>
  <si>
    <t>CONSULCON S.A.S (GUILLERMO IGNACIO DIEZ HOYOS)</t>
  </si>
  <si>
    <t>https://www.contratos.gov.co/consultas/detalleProceso.do?numConstancia=14-1-123097</t>
  </si>
  <si>
    <t>14-1-117285</t>
  </si>
  <si>
    <t>MMO-LP-OP-003-2014</t>
  </si>
  <si>
    <t>MMO-OBRA-003-2014</t>
  </si>
  <si>
    <t>CONSORCIO  MANTENIMIENTO VIAL RURAL Y URBANO 2014</t>
  </si>
  <si>
    <t>78.075.531</t>
  </si>
  <si>
    <t>CLIMACO MIGUEL RODRIGUEZ JULIO</t>
  </si>
  <si>
    <t>CONSORCIO MANTENIMIENTO VIAL RURAL Y URBANO</t>
  </si>
  <si>
    <t>CONSORCIO MANTENIMIENTO VIAL RURAL Y URBANO CON UN PUNTAJE DE 1000 PUNTOS</t>
  </si>
  <si>
    <t>https://www.contratos.gov.co/consultas/detalleProceso.do?numConstancia=14-1-117285</t>
  </si>
  <si>
    <t>14-11-2927730</t>
  </si>
  <si>
    <t>SG-GC-SAMC-059-2014</t>
  </si>
  <si>
    <t>900215257-4</t>
  </si>
  <si>
    <t>CONSTRUCTORA MARMAL SAS</t>
  </si>
  <si>
    <t>CONSTRUCTORA MARMAL SAS  puntos 1000</t>
  </si>
  <si>
    <t>https://www.contratos.gov.co/consultas/detalleProceso.do?numConstancia=14-11-2927730</t>
  </si>
  <si>
    <t>ALCAQUEZA</t>
  </si>
  <si>
    <t>CONSTRUCCION DE LA SEGUNDA ETAPA DEL CENTRO DE DESARROLLO INFANTIL EN EL MUNICIPIO DE CAQUEZA CUNDINAMARCA</t>
  </si>
  <si>
    <t>Caqueza</t>
  </si>
  <si>
    <t>13-1-109317</t>
  </si>
  <si>
    <t>LC-011-2013</t>
  </si>
  <si>
    <t>57 de 2014</t>
  </si>
  <si>
    <t>900701760-</t>
  </si>
  <si>
    <t>CONSORCIO T Y T</t>
  </si>
  <si>
    <t>79.348.393</t>
  </si>
  <si>
    <t>libardo torres rojas</t>
  </si>
  <si>
    <t>https://www.contratos.gov.co/consultas/detalleProceso.do?numConstancia=13-1-109317</t>
  </si>
  <si>
    <t>14-1-115985</t>
  </si>
  <si>
    <t>LP-03-2014</t>
  </si>
  <si>
    <t>LP-OP-16-2014</t>
  </si>
  <si>
    <t>900443711-4</t>
  </si>
  <si>
    <t>JOSE ANTONIO BENITEZ ORTIZ &amp; CIA S.A.S</t>
  </si>
  <si>
    <t>JOSE ANTONIO BENITEZ ORTIZ</t>
  </si>
  <si>
    <t>PROPONENTE UNICO JOSE ANTONIO BENITEZ ORTIZ &amp; CIA SAS   NIT: 900443711-4  R. LEGAL JOSE ANTONIO BENITEZ ORTIZ  C.C. 7 309 458 DE CHIQUINQUIRA</t>
  </si>
  <si>
    <t>https://www.contratos.gov.co/consultas/detalleProceso.do?numConstancia=14-1-115985</t>
  </si>
  <si>
    <t>13-1-108594</t>
  </si>
  <si>
    <t>L.P. N° 07 - 2013</t>
  </si>
  <si>
    <t>10.543.857</t>
  </si>
  <si>
    <t>JAIRO EDUARDO VIDAL PALACIOS</t>
  </si>
  <si>
    <t>JAIRO EDUARDO VIDAL PALACIOS      150 PUNTOS</t>
  </si>
  <si>
    <t>https://www.contratos.gov.co/consultas/detalleProceso.do?numConstancia=13-1-108594</t>
  </si>
  <si>
    <t>14-11-2685684</t>
  </si>
  <si>
    <t>SPC-SA-MC-031-2014</t>
  </si>
  <si>
    <t>198-2014</t>
  </si>
  <si>
    <t>900.764.592-1</t>
  </si>
  <si>
    <t>CONSORCIO KF ARAUCA 2014</t>
  </si>
  <si>
    <t>Mantenimiento  mejoramiento y conservacion de la infraestructura fisica general en el establecimiento de mediana seguridad y carcelario EPMSC Arauca.</t>
  </si>
  <si>
    <t>https://www.contratos.gov.co/consultas/detalleProceso.do?numConstancia=14-11-2685684</t>
  </si>
  <si>
    <t>MEJORAMIENTO  MANTENIMIENTO Y CONSERVACION DE LA VIA LLANO EL HATO - ARATOQUE LA MESA - ALTO VIEJO MUNICIPIO DE LA PLAYA DEPARTAMENTO NORTE DE SANTANDER</t>
  </si>
  <si>
    <t>14-1-110638</t>
  </si>
  <si>
    <t>005-2014</t>
  </si>
  <si>
    <t>CONSORCIO VIA TERCIARIAS LLANO VIEJO</t>
  </si>
  <si>
    <t>1 CONSORCIO VIA TERCIARIAS LLANO VIEJO</t>
  </si>
  <si>
    <t>https://www.contratos.gov.co/consultas/detalleProceso.do?numConstancia=14-1-110638</t>
  </si>
  <si>
    <t>MEJORAMIENTO  MANTENIMIENTO Y CONSERVACION DE LA VIA MOCHILERO ¿CGTO BERBEO ¿ SAN ROQUE ¿ FLOREZ ¿ MELONA ¿ LANDAZURI MUNICIPIO DE BOLIVAR DEPARTAMENTO DE SANTANDER</t>
  </si>
  <si>
    <t>14-1-114774</t>
  </si>
  <si>
    <t>MBS_LP_001_2014</t>
  </si>
  <si>
    <t>LICITACION PUBLICA No. 001 DE 2014</t>
  </si>
  <si>
    <t>CONSORCIO INTERVIAS BOLIVAR MOCHILEROS</t>
  </si>
  <si>
    <t>CONSORCIO INTERVIAS BOLIVAR-MOCHILEROS CIRO ALFONSO DELGADO MEJIA</t>
  </si>
  <si>
    <t>HABILITADA Y GANADORA</t>
  </si>
  <si>
    <t>https://www.contratos.gov.co/consultas/detalleProceso.do?numConstancia=14-1-114774</t>
  </si>
  <si>
    <t>890680390-0</t>
  </si>
  <si>
    <t>ALNARINOANT3</t>
  </si>
  <si>
    <t>14-1-110582</t>
  </si>
  <si>
    <t>LPSP-001 DE 2014</t>
  </si>
  <si>
    <t>300960-002</t>
  </si>
  <si>
    <t>71.367.759</t>
  </si>
  <si>
    <t>GUSTAVO GUIO RENTERIA</t>
  </si>
  <si>
    <t>https://www.contratos.gov.co/consultas/detalleProceso.do?numConstancia=14-1-110582</t>
  </si>
  <si>
    <t>14-1-112878</t>
  </si>
  <si>
    <t>OP 015-2014</t>
  </si>
  <si>
    <t>https://www.contratos.gov.co/consultas/detalleProceso.do?numConstancia=14-1-112878</t>
  </si>
  <si>
    <t>MEJORAMIENTO  MANTENIMIENTO Y CONSERVACION DE LA VIA EL PORTICO-SAN PEDRO EN EL MUNICIPIO DE SAN JOSE DE CUCUTA DEPARTAMENTO NORTE DE SANTANDER</t>
  </si>
  <si>
    <t>14-11-2561489</t>
  </si>
  <si>
    <t>SG-GC-SAMC-022-2014</t>
  </si>
  <si>
    <t>900732626-6</t>
  </si>
  <si>
    <t>UNION TEMPORAL VIA EL PORTICO</t>
  </si>
  <si>
    <t>88.288.105 DE CUCUTA</t>
  </si>
  <si>
    <t>https://www.contratos.gov.co/consultas/detalleProceso.do?numConstancia=14-11-2561489</t>
  </si>
  <si>
    <t>14-1-116882</t>
  </si>
  <si>
    <t>MM¿LP- 003-2014</t>
  </si>
  <si>
    <t>CO-No 005-2014</t>
  </si>
  <si>
    <t>900742016-6</t>
  </si>
  <si>
    <t>CONSORCIO VIAL DE CANOAS</t>
  </si>
  <si>
    <t>CONSORCIO VIAL CANOAS  Rep Leg NILDO PEDRAZA PEDRAZA.</t>
  </si>
  <si>
    <t>1.-  CONSORCIO VIAL CANOAS  Rep Leg NILDO PEDRAZA PEDRAZA.                      850 PUNTOS  2.- PEDRO JOSE CORREDOR BECERRA     849 414248 PUNTOS</t>
  </si>
  <si>
    <t>https://www.contratos.gov.co/consultas/detalleProceso.do?numConstancia=14-1-116882</t>
  </si>
  <si>
    <t>14-1-116878</t>
  </si>
  <si>
    <t>MM¿LP- 002-2014</t>
  </si>
  <si>
    <t>CO No 004-2014</t>
  </si>
  <si>
    <t>900742042-8</t>
  </si>
  <si>
    <t>CONSORCIO VIAL DE NARANJAL</t>
  </si>
  <si>
    <t>CONSORCIO VIAL DE NARANJAL  Representante Legal CONSORCIO VIAL DE NARANJAL.</t>
  </si>
  <si>
    <t>1.-  CONSORCIO VIAL DE NARANJAL  Rep Leg NILDO PEDRAZA PEDRAZA        850 PUNTOS.  2.- PEDRO JOSE CORREDOR BECERRA.      849 4004593 PUNTOS</t>
  </si>
  <si>
    <t>https://www.contratos.gov.co/consultas/detalleProceso.do?numConstancia=14-1-116878</t>
  </si>
  <si>
    <t>MEJORAMIENTO  MANTENIMIENTO Y CONSERVACION DE LA VIA VEREDA EL HATO SECTOR LAS MERCEDES EN EL  MUNICIPIO DE LA CALERA DEL DEPARTAMENTO DE CUNDINAMARCA</t>
  </si>
  <si>
    <t>14-1-118621</t>
  </si>
  <si>
    <t>LICITACION PUBLICA 010 DE 2014</t>
  </si>
  <si>
    <t>COP 210</t>
  </si>
  <si>
    <t>900210499-7.</t>
  </si>
  <si>
    <t>BRAYCO SAS.</t>
  </si>
  <si>
    <t>27.355.806 DE MOCOA - PUTUMAYO</t>
  </si>
  <si>
    <t>BRAYCO S.A.S</t>
  </si>
  <si>
    <t>BRAYCO S.A.S con 78 puntos</t>
  </si>
  <si>
    <t>https://www.contratos.gov.co/consultas/detalleProceso.do?numConstancia=14-1-118621</t>
  </si>
  <si>
    <t>ADECUAR LA INFRAESTRUCTURA EXISTENTE Y CONSTRUIR DOS NUEVOS ENCIERROS PARA EL FUNCIONAMIENTO DEL HOGAR DE PASO CORPORATIVO EN EL PREDIO EL PICON  VEREDA EL PICON DEL MUNICIPIO DE EL YOPAL</t>
  </si>
  <si>
    <t>14-1-120967</t>
  </si>
  <si>
    <t>200-14-1-14-246</t>
  </si>
  <si>
    <t>844001720-1</t>
  </si>
  <si>
    <t>DISEÑO  ARQUITECTURA Y CONSTRUCCION DIARCO S.A.S</t>
  </si>
  <si>
    <t>WILLIAM ENRIQUE CORTES DIAZ</t>
  </si>
  <si>
    <t>ADECUAR LA INFRAESTRUCTURA EXISTENTE Y CONSTRUIR DOS NUEVOS ENCIERROS PARA EL FUNCIONAMIENTO DEL HOGAR DE PASO CORPORATIVO EN EL PREDIO EL PICON  VEREDA EL PICON DEL MUNICIPIO DE EL YOPAL.</t>
  </si>
  <si>
    <t>DISEÑO  ARQUITECTURA Y CONSTRUCCION DIARCO S.A.S.</t>
  </si>
  <si>
    <t>100 Puntos - 1er Lugar</t>
  </si>
  <si>
    <t>https://www.contratos.gov.co/consultas/detalleProceso.do?numConstancia=14-1-120967</t>
  </si>
  <si>
    <t>Meta - Villavicencio; Putumayo - San Miguel de Mocoa</t>
  </si>
  <si>
    <t>14-11-3029328</t>
  </si>
  <si>
    <t>SA-MC-DO-SMF-025-2014</t>
  </si>
  <si>
    <t>1946-2014</t>
  </si>
  <si>
    <t>MANTENIMIENTO Y REPARACION DELOS FERRYS CAMINITO  PIEDRAS (BOLIVAR). LA GAMITANA (META) Y KONG KONG (PUTUMAYO).</t>
  </si>
  <si>
    <t>https://www.contratos.gov.co/consultas/detalleProceso.do?numConstancia=14-11-3029328</t>
  </si>
  <si>
    <t>06/16/2014 12:00:00 AM</t>
  </si>
  <si>
    <t>14-1-120507</t>
  </si>
  <si>
    <t>MYCA-SOPY-LP-013-2014</t>
  </si>
  <si>
    <t>101.19.981.2014</t>
  </si>
  <si>
    <t>900.758.395-2</t>
  </si>
  <si>
    <t>UNION TEMPORAL EL MADRUGON</t>
  </si>
  <si>
    <t>74.240.669</t>
  </si>
  <si>
    <t>1. UNION TEMPORAL EL MADRUGON R/L MAURICIO ZUÑIGA R C.C. 74.240.669</t>
  </si>
  <si>
    <t>1. UNION TEMPORAL EL MADRUGON R/L MAURICIO ZUÑIGA R 2. UNION TEMPORAL 2M14-YOPAL R/L MARIA JOICE LEAL AMADO 3. UNION TEMPORAL HORIZONTE R/L ANDRES HERNAN AVELLA NOSSA</t>
  </si>
  <si>
    <t>https://www.contratos.gov.co/consultas/detalleProceso.do?numConstancia=14-1-120507</t>
  </si>
  <si>
    <t>890905419-6</t>
  </si>
  <si>
    <t>TDEA</t>
  </si>
  <si>
    <t>14-1-116071</t>
  </si>
  <si>
    <t>LIC 03-2014</t>
  </si>
  <si>
    <t>202-2014</t>
  </si>
  <si>
    <t>71.695.310</t>
  </si>
  <si>
    <t>HAROLD ROZO ZAPATA  - 999 5598.</t>
  </si>
  <si>
    <t>1). HAROLD ROZO ZAPATA  - 999 5598. 2). DIEGO LEON CORTES CORDOBA - 999 5544. 3). CESAR IVAN BOTERO NOREÑA - 999 4701. 4). FUNDACION FERROCARRIL DE ANT. - 999 4311. 5). SERPI SAS - 998 4575. 6). CESAR DARIO PATIÑO LEMOS - 998 1357. 7). GUSTAVO CARMONA ALARCON - 998 1350. 8). CONHIME SAS - 997 7791. 9). OMEGA INGENIERIA ASOCIADOS SAS - 997 2287. 10). GUSTAVO ADOLFO FRANCO RODRIGUEZ - 898 8373. 11). N. G. CONSTRUCCIONES SAS - 893 9159. 12). LUIS ALBERTO ARANGO ARREDONDO - 798 8373. 13). CONSORCIO G&amp;J INGENIERIA PROYECTAR - 797 7791. 14). MARIA JOSE HERRERA GUZMAN - 797 2202. 15). CESAR AUGUSTO GIRALDO ATEHORTUA  - 797 0263. 16). LUIS ALBERTO ACEVEDO ESCOBAR - 796 0250</t>
  </si>
  <si>
    <t>https://www.contratos.gov.co/consultas/detalleProceso.do?numConstancia=14-1-116071</t>
  </si>
  <si>
    <t>14-1-115507</t>
  </si>
  <si>
    <t>98.590.197</t>
  </si>
  <si>
    <t>https://www.contratos.gov.co/consultas/detalleProceso.do?numConstancia=14-1-115507</t>
  </si>
  <si>
    <t>CONSTRUCCION CUBIERTA CANCHA MULTIPLE INSTITUTO EDUCATIVO COLEGIO DEL LLANO DEL MUNICIPIO DE TARAMENA</t>
  </si>
  <si>
    <t>14-1-119521</t>
  </si>
  <si>
    <t>LPMT-SI-005-2014</t>
  </si>
  <si>
    <t>209/2014</t>
  </si>
  <si>
    <t>900.755.149-3</t>
  </si>
  <si>
    <t>74.180.362 de Sogamoso</t>
  </si>
  <si>
    <t>UNION TEMPORAL CUB-TAU 2014  representado legalmente por LINO RODRIGUEZ OCHOA identificado con CC 74.180.362 de Sogamoso</t>
  </si>
  <si>
    <t>puntaje de 900.00 sobre 1000 puntos</t>
  </si>
  <si>
    <t>https://www.contratos.gov.co/consultas/detalleProceso.do?numConstancia=14-1-119521</t>
  </si>
  <si>
    <t>Mantenimiento mayor a cubiertas de estaciones de la Empresa.</t>
  </si>
  <si>
    <t>14-4-3011708</t>
  </si>
  <si>
    <t>CN2014-0120</t>
  </si>
  <si>
    <t>900089489-5</t>
  </si>
  <si>
    <t>FONNSA EMPRESA UNIPERSONAL</t>
  </si>
  <si>
    <t>89.004.256</t>
  </si>
  <si>
    <t>JAIRO MAURICIO FONNEGRA DIAZ</t>
  </si>
  <si>
    <t>https://www.contratos.gov.co/consultas/detalleProceso.do?numConstancia=14-4-3011708</t>
  </si>
  <si>
    <t>14-1-128400</t>
  </si>
  <si>
    <t>MA-LP-SOP-040-2014</t>
  </si>
  <si>
    <t>795-2014</t>
  </si>
  <si>
    <t>900802149-5</t>
  </si>
  <si>
    <t>CONSORCIO LA TURUA 2015</t>
  </si>
  <si>
    <t>MIGUEL ALFREDO GARCIA FAJARDO</t>
  </si>
  <si>
    <t>1.) CONSORCIO LA TURUA 2015</t>
  </si>
  <si>
    <t>https://www.contratos.gov.co/consultas/detalleProceso.do?numConstancia=14-1-128400</t>
  </si>
  <si>
    <t>14-1-122108</t>
  </si>
  <si>
    <t>LP No 008/2014</t>
  </si>
  <si>
    <t>900763992-1</t>
  </si>
  <si>
    <t>CONSORCIO EVKO</t>
  </si>
  <si>
    <t>AGUSTIN CASTIBLANCO FORERO</t>
  </si>
  <si>
    <t>LA CONSTRUCCIÒN PAVIMENTACIÒN VIAS URBANAS (A. CARRERA 3 ENTRE CALLES 3 Y 4 (PAVIMENTO FLEXIBLE)  B. CALLE 4 ENTRE CARRERA 4 HASTA INICIO VIA SAN ALFONSO ((PAVIMENTO RIGIDO) C. CARRERA 7 NTRE CALLE 1 Y 2 (PAVIMENTO FLEXIBLE) D. CARRERA 2 DESDE CALLE 2 HASTA FRENTE CASA DE HABITACIÒN SR. DAVID VEGA) MUNICIPIO DE TAUSA DEPARTAMENTO DE CUNDINAMARCA.</t>
  </si>
  <si>
    <t>https://www.contratos.gov.co/consultas/detalleProceso.do?numConstancia=14-1-122108</t>
  </si>
  <si>
    <t>EAAZIP</t>
  </si>
  <si>
    <t>14-4-2633813</t>
  </si>
  <si>
    <t>022 DE 2014</t>
  </si>
  <si>
    <t>https://www.contratos.gov.co/consultas/detalleProceso.do?numConstancia=14-4-2633813</t>
  </si>
  <si>
    <t>14-1-121031</t>
  </si>
  <si>
    <t>LI-006-2014</t>
  </si>
  <si>
    <t>900.532.775-7</t>
  </si>
  <si>
    <t>AMBIENTE &amp; CONCRETO S.A.S</t>
  </si>
  <si>
    <t>43.535.677</t>
  </si>
  <si>
    <t>AMBIENTES &amp;CONCRETOS S.A.S</t>
  </si>
  <si>
    <t>https://www.contratos.gov.co/consultas/detalleProceso.do?numConstancia=14-1-121031</t>
  </si>
  <si>
    <t>14-12-3265850</t>
  </si>
  <si>
    <t>CONVENIO INTERADMINISTRATIVO ASOCIACION 1308_2014</t>
  </si>
  <si>
    <t>1308 DE 2014</t>
  </si>
  <si>
    <t>https://www.contratos.gov.co/consultas/detalleProceso.do?numConstancia=14-12-3265850</t>
  </si>
  <si>
    <t>14-1-128185</t>
  </si>
  <si>
    <t>LP- DT-CAQ-017-2014</t>
  </si>
  <si>
    <t>NELSON HORTA FEO</t>
  </si>
  <si>
    <t>https://www.contratos.gov.co/consultas/detalleProceso.do?numConstancia=14-1-128185</t>
  </si>
  <si>
    <t>14-11-2922819</t>
  </si>
  <si>
    <t>19.289.438-2</t>
  </si>
  <si>
    <t>DARIO DE JESUS QUICENO HENAO</t>
  </si>
  <si>
    <t>19.289.438</t>
  </si>
  <si>
    <t>https://www.contratos.gov.co/consultas/detalleProceso.do?numConstancia=14-11-2922819</t>
  </si>
  <si>
    <t>14-15-3036010</t>
  </si>
  <si>
    <t>SI-SAMC-008-2014</t>
  </si>
  <si>
    <t>900795451-4</t>
  </si>
  <si>
    <t>CONSORCIO ALUMBRADO PROVENZA</t>
  </si>
  <si>
    <t>CONSORCIO ALUMBRADO PROVENZA 1000 pts</t>
  </si>
  <si>
    <t>https://www.contratos.gov.co/consultas/detalleProceso.do?numConstancia=14-15-3036010</t>
  </si>
  <si>
    <t>02/20/2015 12:00:00 AM</t>
  </si>
  <si>
    <t>15-4-3500993</t>
  </si>
  <si>
    <t>629 de 2014</t>
  </si>
  <si>
    <t>629 DE 2014</t>
  </si>
  <si>
    <t>SERVICONSTRUCCIONES G&amp;C SAS</t>
  </si>
  <si>
    <t>CALIXTO PEDRAZA MURILLO</t>
  </si>
  <si>
    <t>https://www.contratos.gov.co/consultas/detalleProceso.do?numConstancia=15-4-3500993</t>
  </si>
  <si>
    <t>COOPERATIVA DE TRABAJO ASOCIADO LA PAZ COOPPAZ</t>
  </si>
  <si>
    <t>JUAN BAUTISTA MENDOZA ALBIS</t>
  </si>
  <si>
    <t>13-1-108670</t>
  </si>
  <si>
    <t>L.P. N° 10 - 2013</t>
  </si>
  <si>
    <t>103-2014</t>
  </si>
  <si>
    <t>890.928.186-4</t>
  </si>
  <si>
    <t>SANEAR S.A.</t>
  </si>
  <si>
    <t>71.875.863</t>
  </si>
  <si>
    <t>SANEAR S.A.   150 PUNTOS DICOCIVIL S.A.S.  110 PUNTOS</t>
  </si>
  <si>
    <t>https://www.contratos.gov.co/consultas/detalleProceso.do?numConstancia=13-1-108670</t>
  </si>
  <si>
    <t>REHABILITACION TALUD TANQUE EL PASO  y Cantidad del Objeto a Contratar  $ 423.520.061 00</t>
  </si>
  <si>
    <t>14-4-3218278</t>
  </si>
  <si>
    <t>ICSM-0990-2014</t>
  </si>
  <si>
    <t>2-01-25400-0881-2014</t>
  </si>
  <si>
    <t>900724408-3</t>
  </si>
  <si>
    <t>A2E GRUPO CONSTRUCTOR S.A.S</t>
  </si>
  <si>
    <t>REHABILITACION TALUD TANQUE EL PASO</t>
  </si>
  <si>
    <t>https://www.contratos.gov.co/consultas/detalleProceso.do?numConstancia=14-4-3218278</t>
  </si>
  <si>
    <t>14-4-3138387</t>
  </si>
  <si>
    <t>ALBERTO JOSE MORELO RIVADENEIRA</t>
  </si>
  <si>
    <t>https://www.contratos.gov.co/consultas/detalleProceso.do?numConstancia=14-4-3138387</t>
  </si>
  <si>
    <t>800100144-3</t>
  </si>
  <si>
    <t>ALVENECIA</t>
  </si>
  <si>
    <t>ADECUACION COLISEO MUNICIPAL MIGUEL ABAD CORREA DEL MUNICIPIO DE VENECIA - ANTIOQUIA</t>
  </si>
  <si>
    <t>Venecia</t>
  </si>
  <si>
    <t>Antioquia - Venecia</t>
  </si>
  <si>
    <t>14-1-123036</t>
  </si>
  <si>
    <t>05861-005 DE 2014</t>
  </si>
  <si>
    <t>141 DE 2014</t>
  </si>
  <si>
    <t>900243973-2</t>
  </si>
  <si>
    <t>CONSTRUCCIONES E INVERSIONES K SAS</t>
  </si>
  <si>
    <t>MOISES ALEJANDRO CARDONA URREA</t>
  </si>
  <si>
    <t>930 PUNTOS</t>
  </si>
  <si>
    <t>https://www.contratos.gov.co/consultas/detalleProceso.do?numConstancia=14-1-123036</t>
  </si>
  <si>
    <t>MEJORAMIENTO INFRAESTRUCTURA CASA DE GOBIERNO DEL MUNICIPIO DE SAN JUAN DE RIOSECO (CONVENIO INTERADMINISTRATIVO SOG -189 - 2013).</t>
  </si>
  <si>
    <t>14-1-120189</t>
  </si>
  <si>
    <t>L.P. 008 - 2014</t>
  </si>
  <si>
    <t>123-2014</t>
  </si>
  <si>
    <t>800.088.151-4</t>
  </si>
  <si>
    <t>SERVIMANTENIMIENTOS LTDA</t>
  </si>
  <si>
    <t>MIGUEL ANGEL DIAZ GALINDO</t>
  </si>
  <si>
    <t>https://www.contratos.gov.co/consultas/detalleProceso.do?numConstancia=14-1-120189</t>
  </si>
  <si>
    <t>14-11-3058760</t>
  </si>
  <si>
    <t>USPEC-SA-MC-083-2014</t>
  </si>
  <si>
    <t>337-2014</t>
  </si>
  <si>
    <t>https://www.contratos.gov.co/consultas/detalleProceso.do?numConstancia=14-11-3058760</t>
  </si>
  <si>
    <t>MEJORAMIENTO DE VIVIENDAS  INSTALACION DE TANQUES AEREOS PARA AGUA POTABLE Y CONSTRUCCION DE POZOS SEPTICOS EN EL SECTOR URBANO Y RURAL DEL MUNICIPIO DE COMBITA</t>
  </si>
  <si>
    <t>14-1-130311</t>
  </si>
  <si>
    <t>SG 126 DE 2014</t>
  </si>
  <si>
    <t>Nº 7.163.503  DE TUNJA</t>
  </si>
  <si>
    <t>FABIO VARGAS AVILA  identificado con NIT 7.163.503</t>
  </si>
  <si>
    <t>PROPONENTE UNICO: FABIO VARGAS AVILA  identificado con NIT 7.163.503  PUNTUACION : 900 PUNTOS</t>
  </si>
  <si>
    <t>https://www.contratos.gov.co/consultas/detalleProceso.do?numConstancia=14-1-130311</t>
  </si>
  <si>
    <t>14-1-111376</t>
  </si>
  <si>
    <t>LP-SPDT-01 DEL 2014</t>
  </si>
  <si>
    <t>SPDT-CAM-103-2014</t>
  </si>
  <si>
    <t>811033451-2</t>
  </si>
  <si>
    <t>JOSE HARVY RESTREPO JARAMILLO</t>
  </si>
  <si>
    <t>CUMPLIO CON LOS REQUISITOS HABILITANTES  JURIDICOS  TECNICOS Y FINANCIEROS DEL PLIEGO DE CONDICIONES</t>
  </si>
  <si>
    <t>https://www.contratos.gov.co/consultas/detalleProceso.do?numConstancia=14-1-111376</t>
  </si>
  <si>
    <t>14-11-3099297</t>
  </si>
  <si>
    <t>USPEC-SA-MC-095-2014</t>
  </si>
  <si>
    <t>350-2014</t>
  </si>
  <si>
    <t>900.802.622-8</t>
  </si>
  <si>
    <t>UNION TEMPORAL GML OCCIDENTE</t>
  </si>
  <si>
    <t>Mantenimiento correctivo a todo costo de calderas  lineas de distribucion de vapor y equipos de lavanderia en los establecimientos penitenciarios: EP Puerto Triunfo  EL Pesebre   EPAMSDO - La Dorada - ERE  EPAMSCASPY - ERE Popayan -  San Isidro   Complejo Carcelario y Penitenciario de Medellin Pedregal  COPED   RM - Pereira  Complejo Carcelario y Penitenciario de Jamindi  COJAM .</t>
  </si>
  <si>
    <t>ºUNION TEMPORAL GML ORIENTE</t>
  </si>
  <si>
    <t>UNION TEMPORAL GML ORIENTE</t>
  </si>
  <si>
    <t>https://www.contratos.gov.co/consultas/detalleProceso.do?numConstancia=14-11-3099297</t>
  </si>
  <si>
    <t>13-11-2204942</t>
  </si>
  <si>
    <t>SI-SAMC- 047-2013</t>
  </si>
  <si>
    <t>804013341-1</t>
  </si>
  <si>
    <t>CONELTEC S.A.S.</t>
  </si>
  <si>
    <t>DURAN VARGAS OMAR YESID</t>
  </si>
  <si>
    <t>CONELTEC S.A.S</t>
  </si>
  <si>
    <t>CONELTEC S.A.S 900 PTS.</t>
  </si>
  <si>
    <t>https://www.contratos.gov.co/consultas/detalleProceso.do?numConstancia=13-11-2204942</t>
  </si>
  <si>
    <t>14-1-125478</t>
  </si>
  <si>
    <t>LP 003 DE 2014</t>
  </si>
  <si>
    <t>MASORA 600 PUNTOS</t>
  </si>
  <si>
    <t>https://www.contratos.gov.co/consultas/detalleProceso.do?numConstancia=14-1-125478</t>
  </si>
  <si>
    <t>14-11-2773517</t>
  </si>
  <si>
    <t>USPEC-SA-MC-055-2014</t>
  </si>
  <si>
    <t>388-2014</t>
  </si>
  <si>
    <t>900.800.223-3</t>
  </si>
  <si>
    <t>CONSORCIO ECOPRADOS BOLIVAR</t>
  </si>
  <si>
    <t>CONSORCIO ECOPRADOS BOLICAR</t>
  </si>
  <si>
    <t>https://www.contratos.gov.co/consultas/detalleProceso.do?numConstancia=14-11-2773517</t>
  </si>
  <si>
    <t>WILSON MONTEALEGRE  QUI NTERO</t>
  </si>
  <si>
    <t>12/13/2014 12:00:00 AM</t>
  </si>
  <si>
    <t>14-12-3217161</t>
  </si>
  <si>
    <t>CD-CI-002-2014</t>
  </si>
  <si>
    <t>CI-002-2014</t>
  </si>
  <si>
    <t>900673469-2</t>
  </si>
  <si>
    <t>https://www.contratos.gov.co/consultas/detalleProceso.do?numConstancia=14-12-3217161</t>
  </si>
  <si>
    <t>14-1-113291</t>
  </si>
  <si>
    <t>LP-005-OP-2014</t>
  </si>
  <si>
    <t>900723768-5</t>
  </si>
  <si>
    <t>CONSORCIO VILLA MADY 2014</t>
  </si>
  <si>
    <t>92.641.103</t>
  </si>
  <si>
    <t>YAIR JOSE RUIZ SAYAS</t>
  </si>
  <si>
    <t>https://www.contratos.gov.co/consultas/detalleProceso.do?numConstancia=14-1-113291</t>
  </si>
  <si>
    <t>ARMANDO VILLANUEVA YONDA</t>
  </si>
  <si>
    <t>14-1-112497</t>
  </si>
  <si>
    <t>79691801-4</t>
  </si>
  <si>
    <t>CESAR HUMBERTO SUAREZ APONTE</t>
  </si>
  <si>
    <t>79.691.801</t>
  </si>
  <si>
    <t>75 PUNTOS</t>
  </si>
  <si>
    <t>https://www.contratos.gov.co/consultas/detalleProceso.do?numConstancia=14-1-112497</t>
  </si>
  <si>
    <t>14-4-3116878</t>
  </si>
  <si>
    <t>BETA INGENIEROS Y CIA LTDA</t>
  </si>
  <si>
    <t>73138700 CARTAGENA-BOLIVAR</t>
  </si>
  <si>
    <t>https://www.contratos.gov.co/consultas/detalleProceso.do?numConstancia=14-4-3116878</t>
  </si>
  <si>
    <t>¿MEJORAMIENTO DE VIVIENDA URBANA Y RURAL EN EL MUNICIPIO DE SAN MATEO DEPARTAMENTO DE BOYACA¿</t>
  </si>
  <si>
    <t>14-1-123836</t>
  </si>
  <si>
    <t>SM-LP-003-2014</t>
  </si>
  <si>
    <t>SM-LP-006-2014</t>
  </si>
  <si>
    <t>MEJORAMIENTO DE VIVIENDA URBANA Y RURAL EN EL MUNICIPIO DE SAN MATEO DEPARTAMENTO DE BOYACA</t>
  </si>
  <si>
    <t>URIEL YEZITH ASTROZA ABRIL PUNTAJE OBTENIDO 1000 PUNTOS</t>
  </si>
  <si>
    <t>https://www.contratos.gov.co/consultas/detalleProceso.do?numConstancia=14-1-123836</t>
  </si>
  <si>
    <t>14-1-121828</t>
  </si>
  <si>
    <t>LP-014 DE 2014</t>
  </si>
  <si>
    <t>CONTRATO 253 DE 2014</t>
  </si>
  <si>
    <t>830.007.073-0</t>
  </si>
  <si>
    <t>OBCIPOL LTDA</t>
  </si>
  <si>
    <t>91.204.412</t>
  </si>
  <si>
    <t>ARIEL ALBERTO GRAZT VARGAS</t>
  </si>
  <si>
    <t>OBCIPOL LTDA  NIT. 830.007.073-0  representada legalmente por  ARIEL ALBERTO GRAZT VARGAS.</t>
  </si>
  <si>
    <t>Setecientos  Cincuenta (750) puntos..</t>
  </si>
  <si>
    <t>https://www.contratos.gov.co/consultas/detalleProceso.do?numConstancia=14-1-121828</t>
  </si>
  <si>
    <t>ADECUACIONES COMPLEMENTARIAS DEL CENTRO DE DESARROLLO INTEGRAL BEMPOSTA EN EL MUNICIPIO DE VILLAVICENCIO</t>
  </si>
  <si>
    <t>14-11-2607400</t>
  </si>
  <si>
    <t>SAMC-011 DE 2014</t>
  </si>
  <si>
    <t>CONTRATO 819 DE 2014</t>
  </si>
  <si>
    <t>900733055-5</t>
  </si>
  <si>
    <t>UNION TEMPORAL BEMPOSTA 214</t>
  </si>
  <si>
    <t>CARLOS ERNESTO ROMAN PATIÑO</t>
  </si>
  <si>
    <t>U.T BEMPOSTA 2014</t>
  </si>
  <si>
    <t>UT BEMPOSTA 2014. CALIFICACION HABIL JURIDICA  TECNICA Y FINANCIERAMENTE</t>
  </si>
  <si>
    <t>https://www.contratos.gov.co/consultas/detalleProceso.do?numConstancia=14-11-2607400</t>
  </si>
  <si>
    <t>14-11-3145920</t>
  </si>
  <si>
    <t>MYCA-SOPY-SA-043-2014</t>
  </si>
  <si>
    <t>101.19.1591</t>
  </si>
  <si>
    <t>900.801.871-0</t>
  </si>
  <si>
    <t>CONSORCIO OBRAS RURALES</t>
  </si>
  <si>
    <t>36.999.561</t>
  </si>
  <si>
    <t>LUZ IDALIA DIAZ LOPEZ</t>
  </si>
  <si>
    <t>CONSORCIO OBRAS CIVILES  R/L LUZ IDALIA DIAZ LOPEZ C.C. 36.999.561</t>
  </si>
  <si>
    <t>https://www.contratos.gov.co/consultas/detalleProceso.do?numConstancia=14-11-3145920</t>
  </si>
  <si>
    <t>14-11-2654666</t>
  </si>
  <si>
    <t>SPC-SA-MC-036-2014</t>
  </si>
  <si>
    <t>173-2014</t>
  </si>
  <si>
    <t>900.758.912-0</t>
  </si>
  <si>
    <t>CONSORCIO CHOCO 2014</t>
  </si>
  <si>
    <t>1.032.408.489</t>
  </si>
  <si>
    <t>ANTONIO ENRIQUE SARRIA PEREA</t>
  </si>
  <si>
    <t>Mantenimiento  mejoramiento y conservacion de la infraestructura fisica general en el establecimiento penitenciario de mediana seguridad y carcelario EPMSC de Quibdo  Choco.</t>
  </si>
  <si>
    <t>https://www.contratos.gov.co/consultas/detalleProceso.do?numConstancia=14-11-2654666</t>
  </si>
  <si>
    <t>14-1-114590</t>
  </si>
  <si>
    <t>LP No 005/2014</t>
  </si>
  <si>
    <t>JOSE HELMUT RUIZ GOMEZ</t>
  </si>
  <si>
    <t>CONTRATAR LA AMPLIACIÒN Y DOTACIÒN AULA MAXIMA COLEGIO DEPARTAMENTAL NACIONALIZADO DE TAUSA CASCO URBANO BARRIO CENTRO DEL MUNICIPIO DE TAUSA.</t>
  </si>
  <si>
    <t>PRIMER  ORDEN 800 PUNTOS</t>
  </si>
  <si>
    <t>https://www.contratos.gov.co/consultas/detalleProceso.do?numConstancia=14-1-114590</t>
  </si>
  <si>
    <t>13-1-104319</t>
  </si>
  <si>
    <t>CONSORCIO ALOJAMIENTO 2013</t>
  </si>
  <si>
    <t>ALVARO LIS ROJAS</t>
  </si>
  <si>
    <t>CONSORCIO ALOJAMIENTO 2.013</t>
  </si>
  <si>
    <t>https://www.contratos.gov.co/consultas/detalleProceso.do?numConstancia=13-1-104319</t>
  </si>
  <si>
    <t>890700755-5</t>
  </si>
  <si>
    <t>INFIBAGUE2</t>
  </si>
  <si>
    <t>CONTRATAR EL ESTABLECIMIENTO DE JARDINES Y MANTENIMIENTO DE LOS MIMOS PARA LA CARRERA QUINTA ENTRE CALLE 10 Y CALLE 44 27 AV MIROLINDO Y AVENIDA  PEDRO TAFUR DE LA CIUDAD DE IBAGUE.</t>
  </si>
  <si>
    <t>14-1-126193</t>
  </si>
  <si>
    <t>JOSE LUIS CUENCA  ORTIZ -</t>
  </si>
  <si>
    <t>https://www.contratos.gov.co/consultas/detalleProceso.do?numConstancia=14-1-126193</t>
  </si>
  <si>
    <t>14-11-2773512</t>
  </si>
  <si>
    <t>USPEC-SA-MC-054-2014</t>
  </si>
  <si>
    <t>387-2014</t>
  </si>
  <si>
    <t>Adecuacion  mantenimiento  mejoramiento y conservacion de la infraestructura fisica para generar cupos adicionales en el Establecimiento Penitenciario de Alta y Mediana Seguridad y Carcelario con Alta Seguridad de Valledupar  Cesar - EPMASCAS Valledupar.</t>
  </si>
  <si>
    <t>https://www.contratos.gov.co/consultas/detalleProceso.do?numConstancia=14-11-2773512</t>
  </si>
  <si>
    <t>14-1-128133</t>
  </si>
  <si>
    <t>LP-DT-ATL-001-2014</t>
  </si>
  <si>
    <t>1748/2014</t>
  </si>
  <si>
    <t>COOPERATIVA DE TRABAJO ASOCIADO LA CORDIALIDAD -COOTRACORDIALIDAD CTA</t>
  </si>
  <si>
    <t>MODULO 01 CONSTRUCTORES Y MANTENIMIENTOS DE VIAS DEL CARIBE S.A  MODULO 02 COOPERATIVA DE TRABAJO ASOCIADO DEL SUR DEL  ATLANTICO COOSUR MODULO 03 COOPERATIVA DE TRABAJO ASOCIADO LA CORDIALIDAD COOTRACORDIALIDAD</t>
  </si>
  <si>
    <t>https://www.contratos.gov.co/consultas/detalleProceso.do?numConstancia=14-1-128133</t>
  </si>
  <si>
    <t>14-11-2747445</t>
  </si>
  <si>
    <t>SA-MC-006-2014</t>
  </si>
  <si>
    <t>100215312-170 -59-2014</t>
  </si>
  <si>
    <t>900.114.679-5</t>
  </si>
  <si>
    <t>KUMARA CONSTRUCCIONES S.A.S</t>
  </si>
  <si>
    <t>1.032.439.373</t>
  </si>
  <si>
    <t>SERGIO NICOLAS SARMIENTO GRILLO</t>
  </si>
  <si>
    <t>KUMARA CONSTRUCCIONES S.A.S.</t>
  </si>
  <si>
    <t>https://www.contratos.gov.co/consultas/detalleProceso.do?numConstancia=14-11-2747445</t>
  </si>
  <si>
    <t>13-1-107502</t>
  </si>
  <si>
    <t>900.701.586-7</t>
  </si>
  <si>
    <t>Habilitado</t>
  </si>
  <si>
    <t>https://www.contratos.gov.co/consultas/detalleProceso.do?numConstancia=13-1-107502</t>
  </si>
  <si>
    <t>CONSTRUCCION CUBIERTA Y REPARACIONES LOCATIVAS COLEGIO CONCEJO DE CUCUTA-CONSTRUCCION COMEDOR ESCOLAR SEDE HERNANDO ACEVEDO EN CUMPLIMIENTO DEL FALLO DE TUTELA No 316-2011 JUZGADO SEGUNDO DE FAMILIA- MUNICIPIO DE SAN JOSE DE CUCUTA</t>
  </si>
  <si>
    <t>14-11-3067942</t>
  </si>
  <si>
    <t>SG-GC-SAMC-063-2014</t>
  </si>
  <si>
    <t>CONCISA S.A.S  PUNTOS 979.276</t>
  </si>
  <si>
    <t>https://www.contratos.gov.co/consultas/detalleProceso.do?numConstancia=14-11-3067942</t>
  </si>
  <si>
    <t>14-1-128845</t>
  </si>
  <si>
    <t>C5-069-2014</t>
  </si>
  <si>
    <t>76.027.866 de La Vega Cauca</t>
  </si>
  <si>
    <t>DIEGO FERNANDO RUIZ MUÑOZ</t>
  </si>
  <si>
    <t>DIEGO FERNANDO RUIZ</t>
  </si>
  <si>
    <t>UNICO PROPONENTE DIEGO FERNANDO RUIZ</t>
  </si>
  <si>
    <t>https://www.contratos.gov.co/consultas/detalleProceso.do?numConstancia=14-1-128845</t>
  </si>
  <si>
    <t>14-11-2924527</t>
  </si>
  <si>
    <t>USPEC-SA-MC-072-2014</t>
  </si>
  <si>
    <t>292-2014</t>
  </si>
  <si>
    <t>900.783.429-1</t>
  </si>
  <si>
    <t>CONSORCIO CATAMARAN EL BOSQUE</t>
  </si>
  <si>
    <t>Mantenimiento  mejoramiento y conservacion de la infraestructura fisica general en el establecimiento penitenciario y carcelario EPMSCBA Barranquilla El Bosque.</t>
  </si>
  <si>
    <t>https://www.contratos.gov.co/consultas/detalleProceso.do?numConstancia=14-11-2924527</t>
  </si>
  <si>
    <t>MANTENIMIENTO PREVENTIVO Y CORRECTIVO DE LA LINEA DE 34 5 KV QUE ENERGIZA EL SISTEMA CHINGAZA; SECTOR I: SUBESTACION SANTA ROSA  y Cantidad del Objeto a Contratar  $ 390.772.620 00</t>
  </si>
  <si>
    <t>14-4-3081314</t>
  </si>
  <si>
    <t>ICSM-0630-2014</t>
  </si>
  <si>
    <t>2-01-25300-0649-2014</t>
  </si>
  <si>
    <t>900092131-5</t>
  </si>
  <si>
    <t>EMPRESA ANDINA DE INGENIERIA S.A.S</t>
  </si>
  <si>
    <t>MARTIN SANCHEZ CUELLAR</t>
  </si>
  <si>
    <t>MANTENIMIENTO PREVENTIVO Y CORRECTIVO DE LA LINEA DE 34 5 KV QUE ENERGIZA EL SISTEMA CHINGAZA; SECTOR I: SUBESTACION SANTA ROSA</t>
  </si>
  <si>
    <t>https://www.contratos.gov.co/consultas/detalleProceso.do?numConstancia=14-4-3081314</t>
  </si>
  <si>
    <t>INVIASNARINO</t>
  </si>
  <si>
    <t>14-11-2799347</t>
  </si>
  <si>
    <t>SA-MC-DT-NAR-003-2014</t>
  </si>
  <si>
    <t>1224-2014</t>
  </si>
  <si>
    <t>CONSTRUCCIONES RAMIREZ BARON SAS</t>
  </si>
  <si>
    <t>ATENCION OBRAS DE EMERGENCIA POR EL SISTEMA DE MONTO AGOTABLE EN CARRETERAS NACIONALES A CARGO DE LA DIRECCION TERRITORIAL NARIÑO.</t>
  </si>
  <si>
    <t>https://www.contratos.gov.co/consultas/detalleProceso.do?numConstancia=14-11-2799347</t>
  </si>
  <si>
    <t>OPTIMIZACION SISTEMA DE ACUEDUCTO MUNICIPIO DE LOURDES</t>
  </si>
  <si>
    <t>13-1-106190</t>
  </si>
  <si>
    <t>LP-SAPSB-013-2013</t>
  </si>
  <si>
    <t>900688236-9</t>
  </si>
  <si>
    <t>CONSORCIO ACUEDUCTO LOURDES 2013</t>
  </si>
  <si>
    <t>88.179.484</t>
  </si>
  <si>
    <t>JAIME ALBERTO CUADROS AGUIRRE</t>
  </si>
  <si>
    <t>-</t>
  </si>
  <si>
    <t>https://www.contratos.gov.co/consultas/detalleProceso.do?numConstancia=13-1-106190</t>
  </si>
  <si>
    <t>14-11-2849283</t>
  </si>
  <si>
    <t>SAMC-13 DE 2014</t>
  </si>
  <si>
    <t>4600056782 DE 2014</t>
  </si>
  <si>
    <t>811035837-O</t>
  </si>
  <si>
    <t>ORGANIZACION DE INGENIERIA Y TECNOLOGIA COLOMBIANA SAS</t>
  </si>
  <si>
    <t>JUAN CARLOS QUINTERO CORREA</t>
  </si>
  <si>
    <t>ODINTEC S.A.S</t>
  </si>
  <si>
    <t>https://www.contratos.gov.co/consultas/detalleProceso.do?numConstancia=14-11-2849283</t>
  </si>
  <si>
    <t>14-1-127858</t>
  </si>
  <si>
    <t>MA-LP-SOP-024-2014</t>
  </si>
  <si>
    <t>752-2014</t>
  </si>
  <si>
    <t>900223666 - 7</t>
  </si>
  <si>
    <t>HFGB COLOMBIA CENTRO DE NEGOCIOS S.A.S.</t>
  </si>
  <si>
    <t>VICTOR MANUEL TORRES RODRIGUEZ</t>
  </si>
  <si>
    <t>1.) HFGB COLOMBIA CENTRO DE NEGOCIOS S.A.S.  1000 PUNTOS</t>
  </si>
  <si>
    <t>https://www.contratos.gov.co/consultas/detalleProceso.do?numConstancia=14-1-127858</t>
  </si>
  <si>
    <t>14-11-3041911</t>
  </si>
  <si>
    <t>SA-MC-DO-SMF-027-2014</t>
  </si>
  <si>
    <t>1781-2014</t>
  </si>
  <si>
    <t>LEYDY YINED DIAZ GARCIA</t>
  </si>
  <si>
    <t>MANTENIMIENTO   ADMINISTRACION  ORGANIZACION Y OPERACION MUELLE LA BANQUETA MUNICIPIO DE PUERTO LOPEZ  DEPARTAMENTO DEL META.</t>
  </si>
  <si>
    <t>https://www.contratos.gov.co/consultas/detalleProceso.do?numConstancia=14-11-3041911</t>
  </si>
  <si>
    <t>14-11-2688416</t>
  </si>
  <si>
    <t>SA-MC-DT-ANT-001-2014</t>
  </si>
  <si>
    <t>628 DE 2014</t>
  </si>
  <si>
    <t>LUISA FERNANDA AVALOS PERALTA</t>
  </si>
  <si>
    <t>https://www.contratos.gov.co/consultas/detalleProceso.do?numConstancia=14-11-2688416</t>
  </si>
  <si>
    <t>CONSTRUCCION DE LA UNIDAD DE DISCAPACIDAD  DEL MUNICIPIO DE TENJO CUNDINAMARCA</t>
  </si>
  <si>
    <t>14-1-128509</t>
  </si>
  <si>
    <t>LP-013-2014</t>
  </si>
  <si>
    <t>LP-OBRA-328-2014</t>
  </si>
  <si>
    <t>900801907-7</t>
  </si>
  <si>
    <t>CONSORCIO UNIDAD TENJO</t>
  </si>
  <si>
    <t>12.233.976</t>
  </si>
  <si>
    <t>JAVIER EDUARDO PERDOMO GASCA</t>
  </si>
  <si>
    <t>https://www.contratos.gov.co/consultas/detalleProceso.do?numConstancia=14-1-128509</t>
  </si>
  <si>
    <t>14-1-130280</t>
  </si>
  <si>
    <t>SI - LP- 066- DE 2014</t>
  </si>
  <si>
    <t>1146 DE2014</t>
  </si>
  <si>
    <t>CONSORCIO SAN FRANCISCO 2014</t>
  </si>
  <si>
    <t>MANUEL IVAN CAMARGO JAIMES</t>
  </si>
  <si>
    <t>https://www.contratos.gov.co/consultas/detalleProceso.do?numConstancia=14-1-130280</t>
  </si>
  <si>
    <t>ALOCFON01</t>
  </si>
  <si>
    <t>13-1-106905</t>
  </si>
  <si>
    <t>FDLF-LP-037-2013</t>
  </si>
  <si>
    <t>900695466-5</t>
  </si>
  <si>
    <t>CONSORCIO GECE FONTIBON</t>
  </si>
  <si>
    <t>GLORIA ELVIRA CEDIEL ECHEVERRY</t>
  </si>
  <si>
    <t>CONSORCIO GECE FONTIBON : HABILITADO</t>
  </si>
  <si>
    <t>https://www.contratos.gov.co/consultas/detalleProceso.do?numConstancia=13-1-106905</t>
  </si>
  <si>
    <t>MEJORAMIENTO Y MANTENIMIENTO CARRETERA SAN ROQUE LA PAZ SECTOR SAN ROQUE (PR0+0000) RINCON HOND (PR13+0000) CODIGO 4901 EN EL DEPARTAMENTO DEL CESAR</t>
  </si>
  <si>
    <t>14-11-2713024</t>
  </si>
  <si>
    <t>SA-MC-DT-CES-08-2014</t>
  </si>
  <si>
    <t>1079 DE 2014 2014</t>
  </si>
  <si>
    <t>830.070.241-9</t>
  </si>
  <si>
    <t>VIAS Y CANALAES S.A.S</t>
  </si>
  <si>
    <t>1- VIAS Y CANALES S.A.S.  2- UNION TEMPORAL IPC INVIAS   3- FREDY SAUL GRIMALDOS MURALLAS   4- ALCIDES CHOLES LOPEZ    5- ARMANDO MARTINEZ SPADAFORA    6- CONSORCIO GEINCOL 2014    7 - CONSORCIO FUTURO   8  - CONSORCIO CONSTRUINVIAS</t>
  </si>
  <si>
    <t>1- VIAS Y CANALES S.A.S. - 1.000  2- UNION TEMPORAL IPC INVIAS  - 763.28  3- FREDY SAUL GRIMALDOS MURALLAS - 761.50  4- ALCIDES CHOLES LOPEZ  - 758.64  5- ARMANDO MARTINEZ SPADAFORA  - 751.06  6- CONSORCIO GEINCOL 2014  - 744.83  7 - CONSORCIO FUTURO   8  - CONSORCIO CONSTRUINVIAS</t>
  </si>
  <si>
    <t>https://www.contratos.gov.co/consultas/detalleProceso.do?numConstancia=14-11-2713024</t>
  </si>
  <si>
    <t>Santander - Socorro</t>
  </si>
  <si>
    <t>14-11-3076570</t>
  </si>
  <si>
    <t>USPEC-SA-MC-091-2014</t>
  </si>
  <si>
    <t>342-2014</t>
  </si>
  <si>
    <t>UNION TEMPORAL ACUATECH</t>
  </si>
  <si>
    <t>79.947.756</t>
  </si>
  <si>
    <t>Francisco Felipe Faccini Robledo</t>
  </si>
  <si>
    <t>Suministro  instalacion y puesta en marcha de una planta de tratamiento de agua potable de tecnologia mixta (PTAP)  incluye mantenimiento al sistema de almacenamiento de agua potable  mantenimiento y optimizacion de la planta de tratamietno de agua residual (PTAR) del establecimiento penitenciario de mediana seguridad y carcelario  EPMSC  Socorro  Departamento de Santander.</t>
  </si>
  <si>
    <t>https://www.contratos.gov.co/consultas/detalleProceso.do?numConstancia=14-11-3076570</t>
  </si>
  <si>
    <t>Valle del Cauca - Buenaventura</t>
  </si>
  <si>
    <t>14-11-2685908</t>
  </si>
  <si>
    <t>SPC-SA-MC-044-2014</t>
  </si>
  <si>
    <t>161-2014</t>
  </si>
  <si>
    <t>900.759.128-7</t>
  </si>
  <si>
    <t>CONSORCIO USPEC R-M</t>
  </si>
  <si>
    <t>79.912.944</t>
  </si>
  <si>
    <t>JUAN DIEGO JIMENEZ SERNA</t>
  </si>
  <si>
    <t>Mantenimiento  mejoramiento y conservacion de la infraestructura fisica general en el establecimiento penitenciario de mediana seguridad y carcelario EPMSC Buenaventura  Valle del Cauca.</t>
  </si>
  <si>
    <t>https://www.contratos.gov.co/consultas/detalleProceso.do?numConstancia=14-11-2685908</t>
  </si>
  <si>
    <t>14-1-113396</t>
  </si>
  <si>
    <t>004 de 2014</t>
  </si>
  <si>
    <t>009 de 2014</t>
  </si>
  <si>
    <t>900724825-1</t>
  </si>
  <si>
    <t>Consorcio Jamcoop 2014</t>
  </si>
  <si>
    <t>https://www.contratos.gov.co/consultas/detalleProceso.do?numConstancia=14-1-113396</t>
  </si>
  <si>
    <t>GOBATLANTICO4</t>
  </si>
  <si>
    <t>ADECUACION Y MEJORAMIENTO PARQUE CENTRAL CORREGIMIENTO DE MARTILLO  MUNICIPIO DE PONEDERA</t>
  </si>
  <si>
    <t>04/16/2015 12:00:00 AM</t>
  </si>
  <si>
    <t>15-12-3715644</t>
  </si>
  <si>
    <t>0108*2014*000185</t>
  </si>
  <si>
    <t>0108*2014*0000185</t>
  </si>
  <si>
    <t>890.116.278-9</t>
  </si>
  <si>
    <t>MUNICPIO DE PONEDERA</t>
  </si>
  <si>
    <t>8.688.125</t>
  </si>
  <si>
    <t>HERNANDO MANOTAS MANOTAS</t>
  </si>
  <si>
    <t>ADECUACION Y MEJORAMIENTO DEL  PARQUE CENTRAL DEL CORREGIMIENTO DE MARTILLO  MUNICIPIO DE PONEDERA - ATLANTICO</t>
  </si>
  <si>
    <t>https://www.contratos.gov.co/consultas/detalleProceso.do?numConstancia=15-12-3715644</t>
  </si>
  <si>
    <t>14-15-3030147</t>
  </si>
  <si>
    <t>SI-SAMC-021-2014</t>
  </si>
  <si>
    <t>IGS INGENIERIA E.U</t>
  </si>
  <si>
    <t>IGS INGENIERIA E.U 1000 pts  EME INGENIERIA S.A 875 pts</t>
  </si>
  <si>
    <t>https://www.contratos.gov.co/consultas/detalleProceso.do?numConstancia=14-15-3030147</t>
  </si>
  <si>
    <t>14-1-120127</t>
  </si>
  <si>
    <t>LP 05</t>
  </si>
  <si>
    <t>JUNTA DE ACCION COMUNAL PAPLMIRA</t>
  </si>
  <si>
    <t>CLARA ROSA MORALES LOPEZ</t>
  </si>
  <si>
    <t>JUNTA DE ACCION COMUNAL VEREDA PALMIRA</t>
  </si>
  <si>
    <t>https://www.contratos.gov.co/consultas/detalleProceso.do?numConstancia=14-1-120127</t>
  </si>
  <si>
    <t>09/18/2014 12:00:00 AM</t>
  </si>
  <si>
    <t>14-11-2955658</t>
  </si>
  <si>
    <t>USPEC-SA-MC-080-2014</t>
  </si>
  <si>
    <t>317-2014</t>
  </si>
  <si>
    <t>830.000.327-4</t>
  </si>
  <si>
    <t>HIDRALOBRAS S.A.S.</t>
  </si>
  <si>
    <t>1.015.396.994</t>
  </si>
  <si>
    <t>Karen Viviana Fonseca Vasco</t>
  </si>
  <si>
    <t>Suministro  instalacion y puesta en marcha de una planta de tratamiento de agua residual (PTAR) compacta y mantenimiento del sistema de almacenamiento de agua potable en el Establecimiento Penitenciario de Mediana Seguridad y Carcelario EPMSC Tumaco - Nariño.</t>
  </si>
  <si>
    <t>https://www.contratos.gov.co/consultas/detalleProceso.do?numConstancia=14-11-2955658</t>
  </si>
  <si>
    <t>14-1-123870</t>
  </si>
  <si>
    <t>LP - 015 - 2014</t>
  </si>
  <si>
    <t>CONTRATO N° 232-2014</t>
  </si>
  <si>
    <t>CONSORCIO LUIS ORJUELA</t>
  </si>
  <si>
    <t>JUAN CARLOS VELASCO ORTEGA</t>
  </si>
  <si>
    <t>130 PUNTOS</t>
  </si>
  <si>
    <t>https://www.contratos.gov.co/consultas/detalleProceso.do?numConstancia=14-1-123870</t>
  </si>
  <si>
    <t>¿REHABILITACION Y CONSERVACION DEL PUENTE SOBRE EL RIO LA PLATA EN LA CARRETERA GARZON ¿ LA PLATA GUADUALEJO DEPARTAMENTO DEL HUILA.</t>
  </si>
  <si>
    <t>14-11-3072150</t>
  </si>
  <si>
    <t>SA-MC-DT-HUI-012-2014</t>
  </si>
  <si>
    <t>1708-2014</t>
  </si>
  <si>
    <t>CONSORCIO AC</t>
  </si>
  <si>
    <t>REHABILITACION Y CONSERVACION DEL PUENTE SOBRE EL RIO LA PLATA EN LA CARRETERA GARZON ¿ LA PLATA GUADUALEJO DEPARTAMENTO DEL HUILA</t>
  </si>
  <si>
    <t>ORDEN ELEGIBILIDAD 1: CONSORCIO AC ORDEN ELEGIBILIDAD 2: CONSORCIO GRANATE ORDEN ELEGIBILIDAD 3: CONSORCIO CONSTRUCOL</t>
  </si>
  <si>
    <t>https://www.contratos.gov.co/consultas/detalleProceso.do?numConstancia=14-11-3072150</t>
  </si>
  <si>
    <t>ALGUASCA1</t>
  </si>
  <si>
    <t>CONSTRUCCION  MONTAJE Y PUESTA EN MARCHA DEL SISTEMA DE TRATAMIENTO DE AGUAS RESIDUALES DE LA VEREDA LA FLORESTA DEL MUNICIPIO DE GUASCA ¿ CUNDINAMARCA. II FASE</t>
  </si>
  <si>
    <t>Guasca</t>
  </si>
  <si>
    <t>14-1-121007</t>
  </si>
  <si>
    <t>LP005-2014</t>
  </si>
  <si>
    <t>830055731-3</t>
  </si>
  <si>
    <t>AGUA Y AMBIENTE INTERNACIONAL SAS</t>
  </si>
  <si>
    <t>MAGDA CLARIBE GALINDO PARRA</t>
  </si>
  <si>
    <t>AGUA Y AMBIENTE INTERNACIONAL SAS NIT 830055731-3 RL .MAGDA CLARIBE GALINDO PARRA C.C38227724</t>
  </si>
  <si>
    <t>1.AGUA Y AMBIENTE INTERNACIONAL SAS NIT 830055731-3 RL .MAGDA CLARIBE GALINDO PARRA C.C38227724 PUNTAJE TOTAL 85 PUNTOS</t>
  </si>
  <si>
    <t>https://www.contratos.gov.co/consultas/detalleProceso.do?numConstancia=14-1-121007</t>
  </si>
  <si>
    <t>14-4-2979960</t>
  </si>
  <si>
    <t>0585-2014-CONVOCATORIA PUBLICA No. 092 DE 2014</t>
  </si>
  <si>
    <t>0585-2014</t>
  </si>
  <si>
    <t>https://www.contratos.gov.co/consultas/detalleProceso.do?numConstancia=14-4-2979960</t>
  </si>
  <si>
    <t>ALSANEDUARDO1</t>
  </si>
  <si>
    <t>San Eduardo</t>
  </si>
  <si>
    <t>14-1-115444</t>
  </si>
  <si>
    <t>MSE-LP-2014-03</t>
  </si>
  <si>
    <t>LP-2014-03.</t>
  </si>
  <si>
    <t>6´768.043¿5.</t>
  </si>
  <si>
    <t>AQUILEO ESQUIVEL BORDA.</t>
  </si>
  <si>
    <t>1. AQUILEO ESQUIVEL BORDA</t>
  </si>
  <si>
    <t>1.100/100.</t>
  </si>
  <si>
    <t>https://www.contratos.gov.co/consultas/detalleProceso.do?numConstancia=14-1-115444</t>
  </si>
  <si>
    <t>14-11-2773507</t>
  </si>
  <si>
    <t>USPEC-SA-MC-053-2014</t>
  </si>
  <si>
    <t>386-2014</t>
  </si>
  <si>
    <t>900.800.241-6</t>
  </si>
  <si>
    <t>CONSORCIO ECOPRADOS ESPINAL</t>
  </si>
  <si>
    <t>https://www.contratos.gov.co/consultas/detalleProceso.do?numConstancia=14-11-2773507</t>
  </si>
  <si>
    <t>14-1-125613</t>
  </si>
  <si>
    <t>LP-OPMSLP-007-2014</t>
  </si>
  <si>
    <t>260-2014</t>
  </si>
  <si>
    <t>844.002.578-6</t>
  </si>
  <si>
    <t>ASOCIACION DE INGENIEROS FORESTALES DE CASANARE</t>
  </si>
  <si>
    <t>65.728.676 DE IBAGUE</t>
  </si>
  <si>
    <t>BLANCA NINFA CARVAJAL AGUDELO</t>
  </si>
  <si>
    <t>ASOCIACION DE INGENIEROS FORESTALES DE CASANARE  R/L BLANCA NINFA CARVAJAL AGUDELO</t>
  </si>
  <si>
    <t>https://www.contratos.gov.co/consultas/detalleProceso.do?numConstancia=14-1-125613</t>
  </si>
  <si>
    <t>14-1-109969</t>
  </si>
  <si>
    <t>lLI-001-2014</t>
  </si>
  <si>
    <t>LI-001-2017</t>
  </si>
  <si>
    <t>900195808-5</t>
  </si>
  <si>
    <t>MAQUINAS Y VIAS S.A.S</t>
  </si>
  <si>
    <t>JHON FREDY VARGAS LONDOÑO</t>
  </si>
  <si>
    <t>MEJORAMIENTO  REHABILITACION Y MANTENIMIENTO DE LA RED VIAL TERCIARIA DEL MUNICIPIO DE YARUMAL A EJECUTARSE CON LOS RECURSOS DE CONECTIVIDAD DE LA INVERSION SOCIAL ADICIONAL DEL PROYECTO DE LA HIDRO ELECTRICA ITUANGO</t>
  </si>
  <si>
    <t>MAQUINAS Y VIAS 90 PUNTOS</t>
  </si>
  <si>
    <t>AMUNORTE 86 PUNTOS</t>
  </si>
  <si>
    <t>https://www.contratos.gov.co/consultas/detalleProceso.do?numConstancia=14-1-109969</t>
  </si>
  <si>
    <t>14-1-122032</t>
  </si>
  <si>
    <t>MA-LP-SOP-009-2014</t>
  </si>
  <si>
    <t>481-2014</t>
  </si>
  <si>
    <t>900764284-8</t>
  </si>
  <si>
    <t>CONSORCIO MTTO SEDE</t>
  </si>
  <si>
    <t>ANGELMIRO PEREZ MORERA</t>
  </si>
  <si>
    <t>CONSORCIO MTTO. SEDE</t>
  </si>
  <si>
    <t>1.) CONSORCIO MTTO. SEDE  1000 puntos</t>
  </si>
  <si>
    <t>https://www.contratos.gov.co/consultas/detalleProceso.do?numConstancia=14-1-122032</t>
  </si>
  <si>
    <t>COOPERATIVA DE TRABAJO ASOCIADO COOPCARAÑO</t>
  </si>
  <si>
    <t>14-11-2647312</t>
  </si>
  <si>
    <t>SPC-SA-MC-010-2014</t>
  </si>
  <si>
    <t>76.310.580</t>
  </si>
  <si>
    <t>LEON JOEL MUÑOZ CARVAJAL</t>
  </si>
  <si>
    <t>Mantenimiento  mejoramiento y conservacion de la infraestructura fisica general en el establecimiento penitenciario y carcelario EPMSC Aguadas - Caldas.</t>
  </si>
  <si>
    <t>LEON JOEL MUÑOZ</t>
  </si>
  <si>
    <t>https://www.contratos.gov.co/consultas/detalleProceso.do?numConstancia=14-11-2647312</t>
  </si>
  <si>
    <t>14-1-113737</t>
  </si>
  <si>
    <t>CHRISTIAN JAVIER CHAMORRO VELASCO.</t>
  </si>
  <si>
    <t>1.120 PUNTOS</t>
  </si>
  <si>
    <t>https://www.contratos.gov.co/consultas/detalleProceso.do?numConstancia=14-1-113737</t>
  </si>
  <si>
    <t>01/21/2015 12:00:00 AM</t>
  </si>
  <si>
    <t>15-12-3334046</t>
  </si>
  <si>
    <t>CD-CI-009-2014</t>
  </si>
  <si>
    <t>CI-009-2014</t>
  </si>
  <si>
    <t>https://www.contratos.gov.co/consultas/detalleProceso.do?numConstancia=15-12-3334046</t>
  </si>
  <si>
    <t>MEJORAMIENTO  MANTENIMIENTO Y CONSERVACION DE LA VIA SANTA BARBARA EN EL MUNICIPIO DE GACHANCIPA ¿ CUNDINAMARCA</t>
  </si>
  <si>
    <t>14-1-113403</t>
  </si>
  <si>
    <t>LICITACION PUBLICA 003 DE 2014</t>
  </si>
  <si>
    <t>007 de 2014</t>
  </si>
  <si>
    <t>900731629-3</t>
  </si>
  <si>
    <t>CONSORCIO HUELLAS</t>
  </si>
  <si>
    <t>https://www.contratos.gov.co/consultas/detalleProceso.do?numConstancia=14-1-113403</t>
  </si>
  <si>
    <t>ALVALPARAISO</t>
  </si>
  <si>
    <t>14-1-110978</t>
  </si>
  <si>
    <t>900464533-1</t>
  </si>
  <si>
    <t>NG CONSTRUCCIONES S.A.S</t>
  </si>
  <si>
    <t>NG CONSTRUCCIONES S.A.S - NIT. 900464533-1</t>
  </si>
  <si>
    <t>https://www.contratos.gov.co/consultas/detalleProceso.do?numConstancia=14-1-110978</t>
  </si>
  <si>
    <t>MEJORAMIENTO  MANTENIMIENTO Y CONSERVACION DE LA VIA FILOS DE ASPASICA - ESPERANZA - ESPERANCITA - CLAVELLINOS MUNICIPIO DE LA PLAYA DEPARTAMENTO NORTE DE SANTANDER</t>
  </si>
  <si>
    <t>14-1-110639</t>
  </si>
  <si>
    <t>006-2014</t>
  </si>
  <si>
    <t>OMAR ANTONIO ANTELIZ SANCHEZ</t>
  </si>
  <si>
    <t>MEJORAMIENTO  MANTENIMIENTO Y CONSERVACION DE LA VIA FILOS DE ASPASICA ¿ ESPERANZA ¿ ESPERANCITA ¿ CLAVELLINOS MUNICIPIO DE LA PLAYA DEPARTAMENTO NORTE DE SANTANDER</t>
  </si>
  <si>
    <t>1 OMAR ANTONIO ANTELIZ SANCHEZ</t>
  </si>
  <si>
    <t>https://www.contratos.gov.co/consultas/detalleProceso.do?numConstancia=14-1-110639</t>
  </si>
  <si>
    <t>891703045-1</t>
  </si>
  <si>
    <t>ALPUENTENAL</t>
  </si>
  <si>
    <t>Puente Nacional</t>
  </si>
  <si>
    <t>14-1-109914</t>
  </si>
  <si>
    <t>LP N° 002-2014</t>
  </si>
  <si>
    <t>N° 055-2014</t>
  </si>
  <si>
    <t>Nit N° 804.005.972-3</t>
  </si>
  <si>
    <t>COOPERATIVA DE TRABAJO ASOCIADO EL GUACAL CTA</t>
  </si>
  <si>
    <t>CC N° 37.946.614 de Socorro</t>
  </si>
  <si>
    <t>BEATRIZ ELENA TOLOZA RONDON</t>
  </si>
  <si>
    <t>COOPERATIVA DE TRABAJO ASOCIADO EL GUACAL CTA-1000 PUNTOS</t>
  </si>
  <si>
    <t>https://www.contratos.gov.co/consultas/detalleProceso.do?numConstancia=14-1-109914</t>
  </si>
  <si>
    <t>13-1-108561</t>
  </si>
  <si>
    <t>LP 05-2013</t>
  </si>
  <si>
    <t>OP 03-2014</t>
  </si>
  <si>
    <t>98.379.946</t>
  </si>
  <si>
    <t>UNION TEMPORAL CONSTRUCCIONES VIALES</t>
  </si>
  <si>
    <t>GERMAN ALFREDO CASTRO DELGADO</t>
  </si>
  <si>
    <t>1200 Puntos</t>
  </si>
  <si>
    <t>https://www.contratos.gov.co/consultas/detalleProceso.do?numConstancia=13-1-108561</t>
  </si>
  <si>
    <t>14-1-123903</t>
  </si>
  <si>
    <t>LP N° 011-2014</t>
  </si>
  <si>
    <t>N° 163-2014</t>
  </si>
  <si>
    <t>Nit N° 804.010.292-3</t>
  </si>
  <si>
    <t>CC N° 5.784.648</t>
  </si>
  <si>
    <t>https://www.contratos.gov.co/consultas/detalleProceso.do?numConstancia=14-1-123903</t>
  </si>
  <si>
    <t>13-11-2133111</t>
  </si>
  <si>
    <t>MC 35 de 2013</t>
  </si>
  <si>
    <t>1371-14</t>
  </si>
  <si>
    <t>900218580-2</t>
  </si>
  <si>
    <t>GIGA - INGENIERIA Y CONSTRUCCIONES SAS</t>
  </si>
  <si>
    <t>NICOLAS MANTILLA REINAUD</t>
  </si>
  <si>
    <t>GIGA INGENIERIA Y CONSTRUCCIONES S.A.S</t>
  </si>
  <si>
    <t>GIGA INGENIERIA Y CONSTRUCCIONES S.A.S. HABILITADO. 995 24</t>
  </si>
  <si>
    <t>https://www.contratos.gov.co/consultas/detalleProceso.do?numConstancia=13-11-2133111</t>
  </si>
  <si>
    <t>SECDAMBOG1</t>
  </si>
  <si>
    <t>CONSTRUCCION DE LAS NUEVAS REDES HIDRAULICAS DE SUMINISTRO DE AGUA POTABLE  REDES DE RIEGO  REDES DE RECOLECCION DE AGUAS SANITARIAS Y PLUVIALES  Y OBRAS COMPLEMENTARIAS DEL PARQUE MIRADOR DE LOS NEVADOS</t>
  </si>
  <si>
    <t>14-1-121065</t>
  </si>
  <si>
    <t>SDA-LP-022-2014</t>
  </si>
  <si>
    <t>SDA-1528-2014</t>
  </si>
  <si>
    <t>INGENIERIA CIVIL Y GEODESIA SAS INCIGE SAS</t>
  </si>
  <si>
    <t>INGENIERIA CIVIL Y GEODESIA INCIGE SAS</t>
  </si>
  <si>
    <t>1. INGENIERIA CIVIL Y GEODESIA INCIGE SAS 2. CONSORCIO PARQUE MIRADOR NEVADO</t>
  </si>
  <si>
    <t>https://www.contratos.gov.co/consultas/detalleProceso.do?numConstancia=14-1-121065</t>
  </si>
  <si>
    <t>14-1-130225</t>
  </si>
  <si>
    <t>LP-031 DE 2014</t>
  </si>
  <si>
    <t>1549 DE 2014</t>
  </si>
  <si>
    <t>900804536-1</t>
  </si>
  <si>
    <t>UNION TEMPORAL MARIACHIS</t>
  </si>
  <si>
    <t>DEISY CAÑON SANDOVAL</t>
  </si>
  <si>
    <t>U.T. ¿ MARIACHIS</t>
  </si>
  <si>
    <t>U.T. ¿ MARIACHIS CON 900 PUNTOS</t>
  </si>
  <si>
    <t>https://www.contratos.gov.co/consultas/detalleProceso.do?numConstancia=14-1-130225</t>
  </si>
  <si>
    <t>14-1-128199</t>
  </si>
  <si>
    <t>LP-DT-OCA-001-2014</t>
  </si>
  <si>
    <t>807.001.492-2</t>
  </si>
  <si>
    <t>COOPERATIVA DE TRABAJO ASOCIADO EL TARRA</t>
  </si>
  <si>
    <t>88.149.104    EXPEDIDA EN ABREGO</t>
  </si>
  <si>
    <t>COOPERATIVA DE TRABAJO ASOCIADO CALISERVICIOS COOPERATIVA DE TRABAJO ASOCIADO OPLAMAR COOPERATIVA DE TRABAJO ASOCIADO EL TARRA COOPERATIVA DE TRABAJO ASOCIADO LAS MECEDES</t>
  </si>
  <si>
    <t>MODULO 1 COOPERATIVA DE TRABAJO ASOCIADO CALISERVICIOS  1000 PUNTOS MODULO 2 COOPERATIVA DE TRABAJO ASOCIADO OPLAMAR  1000 PUNTOS MODULO 3 COOPERATIVA DE TRABAJO ASOCIADO EL TARRA  1000 PUNTOS MODULO 4 COOPERATIVA DE TRABAJO ASOCIADO LAS MERCEDES  1000 PUNTOS</t>
  </si>
  <si>
    <t>https://www.contratos.gov.co/consultas/detalleProceso.do?numConstancia=14-1-128199</t>
  </si>
  <si>
    <t>MANTENIMIENTO Y MEJORAMIENTO DE LAS VIAS DE TERCIARIAS DEL MUNICIPIO DE GAMA CUNDINAMARCA.</t>
  </si>
  <si>
    <t>14-1-123359</t>
  </si>
  <si>
    <t>LP004</t>
  </si>
  <si>
    <t>18010101410-2014-134</t>
  </si>
  <si>
    <t>FAUSTO FERNANDO GONZALEZ BARREREA</t>
  </si>
  <si>
    <t>https://www.contratos.gov.co/consultas/detalleProceso.do?numConstancia=14-1-123359</t>
  </si>
  <si>
    <t>891480032-7</t>
  </si>
  <si>
    <t>ALQUIPAMA</t>
  </si>
  <si>
    <t>14-11-2483646</t>
  </si>
  <si>
    <t>SAMC-006-2014</t>
  </si>
  <si>
    <t>900.734.049-5</t>
  </si>
  <si>
    <t>CONSORCIO POLIDEPORTIVO PLAZA DE MERCADO 2014</t>
  </si>
  <si>
    <t>7.172.809 Expedida en Tunja</t>
  </si>
  <si>
    <t>NICOLAY ROMAN AVILA BERNAL</t>
  </si>
  <si>
    <t>CONSORCIO POLIDEPORTIVO PLAZA DE MERCADO 2014 R/L NICOLAY ROMAN AVILA BERNAL C.C 7.172.809 Expedida en Tunja</t>
  </si>
  <si>
    <t>https://www.contratos.gov.co/consultas/detalleProceso.do?numConstancia=14-11-2483646</t>
  </si>
  <si>
    <t>13-1-108666</t>
  </si>
  <si>
    <t>L.P. N° 09 - 2013</t>
  </si>
  <si>
    <t>098-2014</t>
  </si>
  <si>
    <t>900.016.038-4</t>
  </si>
  <si>
    <t>CONSTRUCTORA DICOCIVIL S.A.S.</t>
  </si>
  <si>
    <t>98.586.891</t>
  </si>
  <si>
    <t>CONSTRUCTORA DICOCIVIL S.A.S.      110 PUNTOS</t>
  </si>
  <si>
    <t>CONSTRUCTORA DICOCIVIL S.A.S.      110 PUNTOS CONSORCIO ACUEDUCTO NARANJALES S.A.S.  NO HABILITADO</t>
  </si>
  <si>
    <t>https://www.contratos.gov.co/consultas/detalleProceso.do?numConstancia=13-1-108666</t>
  </si>
  <si>
    <t>SECRECULTURA</t>
  </si>
  <si>
    <t>13-11-2204908</t>
  </si>
  <si>
    <t>4148.0.32.061-2013</t>
  </si>
  <si>
    <t>4148.0.26.199-2014</t>
  </si>
  <si>
    <t>LUIS FERNANDO RAMIREZ BUENAENTURA</t>
  </si>
  <si>
    <t>LUIS FERNANDO RAMIREZ BUENAVENTURA</t>
  </si>
  <si>
    <t>UNICO PROPONENTE HABILIDATO PUNTAJE 972/1000 LUIS FERNANDO RAMIREZ BUENAVENTURA</t>
  </si>
  <si>
    <t>https://www.contratos.gov.co/consultas/detalleProceso.do?numConstancia=13-11-2204908</t>
  </si>
  <si>
    <t>828001249-1</t>
  </si>
  <si>
    <t>DUBER IJAJI</t>
  </si>
  <si>
    <t>MEJORAMIENTO DE LAS INSTALACIONES DE LA PLAZA DE FERIAS DEL MUNICIPIO DE SAN FRANCISCO DIEPARTAM:ENTO DEL  PIJTUMAYO  UtA FASE</t>
  </si>
  <si>
    <t>14-11-3057078</t>
  </si>
  <si>
    <t>SPCD SAMC-002-2014</t>
  </si>
  <si>
    <t>900760861- 1</t>
  </si>
  <si>
    <t>CONSORCIO F &amp; B</t>
  </si>
  <si>
    <t>87.101.176</t>
  </si>
  <si>
    <t>FRANCISCO JAVIER ESTUPIÑAN BRAVO</t>
  </si>
  <si>
    <t>MEJORAMIENTO INSTALACIONES DE LA PLAZA DE FERIAS DEL MUNICIPIO DE SAN FRANCISCO DEPARTAMENTO DEL PUTUMAYO  iRA FASE</t>
  </si>
  <si>
    <t>https://www.contratos.gov.co/consultas/detalleProceso.do?numConstancia=14-11-3057078</t>
  </si>
  <si>
    <t>RENOVACION URBANISTICA DEL PARQUE PRINCIPAL DEL MUNICIPIO DE MARINILLA</t>
  </si>
  <si>
    <t>05/22/2014 12:00:00 AM</t>
  </si>
  <si>
    <t>14-1-118731</t>
  </si>
  <si>
    <t>151SO2014</t>
  </si>
  <si>
    <t>https://www.contratos.gov.co/consultas/detalleProceso.do?numConstancia=14-1-118731</t>
  </si>
  <si>
    <t>14-1-111141</t>
  </si>
  <si>
    <t>L-001-2014</t>
  </si>
  <si>
    <t>19307920-1</t>
  </si>
  <si>
    <t>JAIRO ORLANDO RUEDA MEDINA</t>
  </si>
  <si>
    <t>CONSTRUCCION DEL CENTRO ACUATICO DEL MUNICIPIO DE VILLAGOMEZ DEPARTAMENTO DE CUNDINAMARCA FASE UNO EN CUMPLIMIENTO DEL CONVENIO INTERADMINISTRATIVO ICCU 734 DE 2013</t>
  </si>
  <si>
    <t>https://www.contratos.gov.co/consultas/detalleProceso.do?numConstancia=14-1-111141</t>
  </si>
  <si>
    <t>14-11-3008857</t>
  </si>
  <si>
    <t>USPEC-SA-MC-088-2014</t>
  </si>
  <si>
    <t>347-2014</t>
  </si>
  <si>
    <t>800.250.918-1</t>
  </si>
  <si>
    <t>ACUAMEUNIER S.A.S.</t>
  </si>
  <si>
    <t>https://www.contratos.gov.co/consultas/detalleProceso.do?numConstancia=14-11-3008857</t>
  </si>
  <si>
    <t>13-11-2160365</t>
  </si>
  <si>
    <t>SI-SAMC-040-2013</t>
  </si>
  <si>
    <t>900711069-3</t>
  </si>
  <si>
    <t>UNION TEMPORAL COMUNSALUD DE BUCARAMANGA</t>
  </si>
  <si>
    <t>BERTHA OCHOA MANCIPE</t>
  </si>
  <si>
    <t>UNION TEMPORAL COMUNSALUD DE BUCARAMANGA 900 PTS.</t>
  </si>
  <si>
    <t>https://www.contratos.gov.co/consultas/detalleProceso.do?numConstancia=13-11-2160365</t>
  </si>
  <si>
    <t>14-1-119759</t>
  </si>
  <si>
    <t>2014-VIVA-LP-016</t>
  </si>
  <si>
    <t>359-2014</t>
  </si>
  <si>
    <t>CONSTRUCCION DE MEJORAMIENTOS DE VIVIENDA EN EL MUNICIPIO DE PEQUE</t>
  </si>
  <si>
    <t>JOSE IVAN GOMEZ SALAZAR NIT.: 19.300.791-4</t>
  </si>
  <si>
    <t>https://www.contratos.gov.co/consultas/detalleProceso.do?numConstancia=14-1-119759</t>
  </si>
  <si>
    <t>14-12-2829491</t>
  </si>
  <si>
    <t>085-2014</t>
  </si>
  <si>
    <t>10.536.855</t>
  </si>
  <si>
    <t>VICTOR GABRIEL PARRA JURADO</t>
  </si>
  <si>
    <t>https://www.contratos.gov.co/consultas/detalleProceso.do?numConstancia=14-12-2829491</t>
  </si>
  <si>
    <t>PREVENCION DE DESASTRES MEDIANTE LA CONSTRUCCION DE MUROS DE CONTENCION EN GAVIONES EN SECTORES CRITICOS DE LA QUEBRADA TACANGAYACO  MUNICIPIO DE COLON PUTUMAYO Y APOYO A LA MITIGACION MEDIANTE LA CONSTRUCCION DE MURO DE CONTENCION EN GAVION QUEBRADA TINDIOY SECTOR VEREDA LA ESPERANZA Y QUEBRADA SINGUINCHICA SECTOR PLANTA DE TRATAMIENTO DE AGUA POTABLE (PTAP)  EN ATENCION A LA CALAMIDAD PUBLICA DE JUNIO DE 2014  EN EL MUNICIPIO DE COLON DEPARTAMENTO DEL PUTUMAYO.</t>
  </si>
  <si>
    <t>08/21/2015 12:00:00 AM</t>
  </si>
  <si>
    <t>15-12-4164538</t>
  </si>
  <si>
    <t>SGD CD-048-2014</t>
  </si>
  <si>
    <t>Edificios y estructuras utilitarios</t>
  </si>
  <si>
    <t>https://www.contratos.gov.co/consultas/detalleProceso.do?numConstancia=15-12-4164538</t>
  </si>
  <si>
    <t>14-11-2530100</t>
  </si>
  <si>
    <t>SA-007-2014</t>
  </si>
  <si>
    <t>https://www.contratos.gov.co/consultas/detalleProceso.do?numConstancia=14-11-2530100</t>
  </si>
  <si>
    <t>14-1-122463</t>
  </si>
  <si>
    <t>LP 012 2014</t>
  </si>
  <si>
    <t>203 DE 2014</t>
  </si>
  <si>
    <t>832003552-6</t>
  </si>
  <si>
    <t>11.347.236</t>
  </si>
  <si>
    <t>ASDRALDO CARDENAS HERNANDEZ</t>
  </si>
  <si>
    <t>CONSORCIO DIMENSION VIAL ZIPAQUIRA 2014</t>
  </si>
  <si>
    <t>CONSORCIO DIMENSION VIAL ZIPAQUIRA 2014    1000 PUNTOS</t>
  </si>
  <si>
    <t>https://www.contratos.gov.co/consultas/detalleProceso.do?numConstancia=14-1-122463</t>
  </si>
  <si>
    <t>14-1-128315</t>
  </si>
  <si>
    <t>MA-LP-SOP-036-2014</t>
  </si>
  <si>
    <t>779-2014</t>
  </si>
  <si>
    <t>900801179-1</t>
  </si>
  <si>
    <t>UNION TEMPORAL UT IN GAS</t>
  </si>
  <si>
    <t>ALFONSO MONTEJO PIRATOVA</t>
  </si>
  <si>
    <t>https://www.contratos.gov.co/consultas/detalleProceso.do?numConstancia=14-1-128315</t>
  </si>
  <si>
    <t>ALMEDELLIN36</t>
  </si>
  <si>
    <t>14-11-2480643</t>
  </si>
  <si>
    <t>900.211.855</t>
  </si>
  <si>
    <t>INGESERCON S.A.S</t>
  </si>
  <si>
    <t>INGESERCON S.A.S. identificado con NIT. 900.211.855-0</t>
  </si>
  <si>
    <t>INGESERCON S.A.S. 1000 PUNTOS</t>
  </si>
  <si>
    <t>https://www.contratos.gov.co/consultas/detalleProceso.do?numConstancia=14-11-2480643</t>
  </si>
  <si>
    <t>FAVIO PIRABAN VALENCIA</t>
  </si>
  <si>
    <t>13-1-109247</t>
  </si>
  <si>
    <t>900702117-0.</t>
  </si>
  <si>
    <t>CONSORCIO EBAR 2014.</t>
  </si>
  <si>
    <t>EDWIN YESID ABRIL VELOZA.</t>
  </si>
  <si>
    <t>CONSORCIO EBAR 2014</t>
  </si>
  <si>
    <t>CONSORCIO EBAR 2014 CON 75 PUNTOS</t>
  </si>
  <si>
    <t>https://www.contratos.gov.co/consultas/detalleProceso.do?numConstancia=13-1-109247</t>
  </si>
  <si>
    <t>14-11-2763347</t>
  </si>
  <si>
    <t>MC-005 de 2014</t>
  </si>
  <si>
    <t>1464-14</t>
  </si>
  <si>
    <t>LUIS FERNANDO MERCHAN CRESPO</t>
  </si>
  <si>
    <t>1. LUIS FERNANDO MERCHAN CRESPO. HABILITADO. 1000 PUNTOS</t>
  </si>
  <si>
    <t>https://www.contratos.gov.co/consultas/detalleProceso.do?numConstancia=14-11-2763347</t>
  </si>
  <si>
    <t>800.178.216-0</t>
  </si>
  <si>
    <t>COOPERATIVA DE TRABAJO ASOCIADO OPLAMAR</t>
  </si>
  <si>
    <t>88.148.020    EXPEDIDA EN ABREGO</t>
  </si>
  <si>
    <t>JESUS EMEL ORTIZ ORTIZ</t>
  </si>
  <si>
    <t>MEJORAMIENTO DE LA VIA CANANGUCHO - LA PALESTINA MEDIANTE LA CONTRATACION DE UN PUENTE EN CONCRETO SOBRE LA QUEBRADA CANANGUCHO EN EL MUNICIPIO DE VILLAGARZON DEPARTAMENTO DEL PUTUMAYO</t>
  </si>
  <si>
    <t>14-11-2751556</t>
  </si>
  <si>
    <t>SID SAMC-003-2014</t>
  </si>
  <si>
    <t>MEJORAMIENTO DE LA VIA CANANGUCHO- LA PALESTINA MEDIANTE LA CONSTRUCCION DE UN PUENTE EN CONCRETO SOBRE LA QUEBRADA CANANGUCHO EN EL MUNICIPIO DE VILLAGARZON DEPARTAMENTO DEL PUTUMAYO</t>
  </si>
  <si>
    <t>FRANCISCO JAVIER ESTUPINAN</t>
  </si>
  <si>
    <t>https://www.contratos.gov.co/consultas/detalleProceso.do?numConstancia=14-11-2751556</t>
  </si>
  <si>
    <t>14-1-122911</t>
  </si>
  <si>
    <t>A-LP-005-2014</t>
  </si>
  <si>
    <t>https://www.contratos.gov.co/consultas/detalleProceso.do?numConstancia=14-1-122911</t>
  </si>
  <si>
    <t>13-1-108675</t>
  </si>
  <si>
    <t>L.P. N° 11 - 2013</t>
  </si>
  <si>
    <t>104-2014</t>
  </si>
  <si>
    <t>SANEAR S.A. 149.71 PUNTOS  DICOCIVIL S.A.S. 110 PUNTOS</t>
  </si>
  <si>
    <t>https://www.contratos.gov.co/consultas/detalleProceso.do?numConstancia=13-1-108675</t>
  </si>
  <si>
    <t>COOPERATIVA DE TRABAJO ASOCIADO COOPCENTRAL</t>
  </si>
  <si>
    <t>05/13/2014 12:00:00 AM</t>
  </si>
  <si>
    <t>14-1-117995</t>
  </si>
  <si>
    <t>LP No. 01 13-05-2014</t>
  </si>
  <si>
    <t>COP No. 05 DEL 25-06-2014</t>
  </si>
  <si>
    <t>900.226.405-5</t>
  </si>
  <si>
    <t>SSINCO SYM LTDA</t>
  </si>
  <si>
    <t>79.262.964</t>
  </si>
  <si>
    <t>MAYORGA GIL LUIS EDUARDO</t>
  </si>
  <si>
    <t>CONSTRUCCION DE 51 UNIDADES SANITARIAS EN LA ZONA RURAL DE SUSA- CUNDINAMARCA (CONTRATO INTERADMINISTRATIVO No. EPC-CI-057 DEL NOVIEMBRE 06 DE 2013) SUSCRITO ENTRE EMPRESAS PUBLICAS DE CUNDINAMARCA S.A. ESP Y EL MUNICIPIO DE SUSA).</t>
  </si>
  <si>
    <t>SSINCO SYM LTDA. con Nit No. 900.226.405-5.</t>
  </si>
  <si>
    <t>1. SSINCO SYM LTDA. con Nit No. 900.226.405-5  con 999 89 Puntos sobre 1.000</t>
  </si>
  <si>
    <t>https://www.contratos.gov.co/consultas/detalleProceso.do?numConstancia=14-1-117995</t>
  </si>
  <si>
    <t>800.020.462-7</t>
  </si>
  <si>
    <t>COOPERATIVA DE TRABAJO ASOCIADO LAS MERCEDES</t>
  </si>
  <si>
    <t>800103161-2</t>
  </si>
  <si>
    <t>ALPUERTOPARRA1</t>
  </si>
  <si>
    <t>CONSTRUCCION DE UN GIMNASIO AL AIRE LIBRE CON SUMINISTRO E INSTALACION DE EQUIPOS EN EL CASCO URBANO DEL MUNICIPIO DE PUERTO PARRA (SANTANDER)</t>
  </si>
  <si>
    <t>Puerto Parra</t>
  </si>
  <si>
    <t>Santander - Puerto Parra</t>
  </si>
  <si>
    <t>14-1-122198</t>
  </si>
  <si>
    <t>LP 010- 2014</t>
  </si>
  <si>
    <t>91.448.672-4</t>
  </si>
  <si>
    <t>SANTIAGO RANGEL ARIAS</t>
  </si>
  <si>
    <t>91.448.672</t>
  </si>
  <si>
    <t>VER EVALUACION</t>
  </si>
  <si>
    <t>https://www.contratos.gov.co/consultas/detalleProceso.do?numConstancia=14-1-122198</t>
  </si>
  <si>
    <t>13-1-105147</t>
  </si>
  <si>
    <t>LPVG008-2013</t>
  </si>
  <si>
    <t>COP-028-2013</t>
  </si>
  <si>
    <t>830.045.252-4</t>
  </si>
  <si>
    <t>INGENIEROS CIVILES Y AMBIENTALES ASOCIADOS LTDA CASIA LTDA</t>
  </si>
  <si>
    <t>INGENIEROS CIVILES Y AMBIENTALES ASOCIADOS LIMITADA-CASIA LTDA</t>
  </si>
  <si>
    <t>VERIFICACION JURIDICA HABIL VERIFICACION TECNICA HABIL VERIFICACION FINANCIERA HABIL</t>
  </si>
  <si>
    <t>https://www.contratos.gov.co/consultas/detalleProceso.do?numConstancia=13-1-105147</t>
  </si>
  <si>
    <t>CONSTRUCCION CENTRO DE DESARROLLO INTEGRAL PARA LA PRIMERA INFANCIA Y ADOLESCENCIA DEL MUNICIPIO DE QUIPILE CUNDINAMARCA</t>
  </si>
  <si>
    <t>11/23/2014 12:00:00 AM</t>
  </si>
  <si>
    <t>14-1-129988</t>
  </si>
  <si>
    <t>LP-005-20014</t>
  </si>
  <si>
    <t>COP-184-2014</t>
  </si>
  <si>
    <t>80427986-1</t>
  </si>
  <si>
    <t>JUAN FRANCISCO CASTAÑEDA FONSECA</t>
  </si>
  <si>
    <t>No.80.427.986 Expedida en Madrid</t>
  </si>
  <si>
    <t>855 PUNTOS</t>
  </si>
  <si>
    <t>https://www.contratos.gov.co/consultas/detalleProceso.do?numConstancia=14-1-129988</t>
  </si>
  <si>
    <t>MEJORAMIENTO DE LA CUBIERTA DEL COLEGIO DEPARTAMENTAL INTEGRADO NUESTRA SEÑORA DE LOURDES  MUNICIPIO DE BETULIA  SANTANDER</t>
  </si>
  <si>
    <t>14-11-3034198</t>
  </si>
  <si>
    <t>ED-SA-14-20</t>
  </si>
  <si>
    <t>CONSORCIO LOURDES 2014</t>
  </si>
  <si>
    <t>MEJORAMIENTO DE LA CUBIERTA DEL COLEGIO DEPARTAMENTAL INTEGRADO NUESTRA SEÑORA DE LOURDES   MUNICIPIO DE BETULIA   SANTANDER.</t>
  </si>
  <si>
    <t>CONSORCIO LOURDES 2014 - PRIMER LUGAR - 790 PUNTOS</t>
  </si>
  <si>
    <t>https://www.contratos.gov.co/consultas/detalleProceso.do?numConstancia=14-11-3034198</t>
  </si>
  <si>
    <t>14-1-112917</t>
  </si>
  <si>
    <t>CONSTRUCCION DE LA BIBLIOTECA PUBLICA PARA NIÑOS EN EL MUNICIPIO DE EL COLEGIO EN EL DEPARTAMENTO DE CUNDINAMARCA</t>
  </si>
  <si>
    <t>VICTOR MANUEL CHAVEZ PEÑA 70 PUNTOS</t>
  </si>
  <si>
    <t>https://www.contratos.gov.co/consultas/detalleProceso.do?numConstancia=14-1-112917</t>
  </si>
  <si>
    <t>CONSTRUCCION CERRAMIENTO INSTITUCION EDUCATIVA MISAEL PASTRANA BORRERO SEDE PRINCIPAL (NUEVA SEDE) DEL MUNICIPIO DE TERUEL  DEPARTAMENTO DEL HUILA</t>
  </si>
  <si>
    <t>Huila - Teruel</t>
  </si>
  <si>
    <t>14-11-3115268</t>
  </si>
  <si>
    <t>SESAMECOP036-14</t>
  </si>
  <si>
    <t>CONTRATO 1247</t>
  </si>
  <si>
    <t>19.176.017</t>
  </si>
  <si>
    <t>https://www.contratos.gov.co/consultas/detalleProceso.do?numConstancia=14-11-3115268</t>
  </si>
  <si>
    <t>14-11-2963360</t>
  </si>
  <si>
    <t>SA-MC-DO-SMF-023-2014</t>
  </si>
  <si>
    <t>1615-2014</t>
  </si>
  <si>
    <t>CONSTRUCCION DEL MUELLE DE NECHI  ANTIOQUIA SEGUNDA ETAPA.</t>
  </si>
  <si>
    <t>https://www.contratos.gov.co/consultas/detalleProceso.do?numConstancia=14-11-2963360</t>
  </si>
  <si>
    <t>HUILA - E.S.E. HOSPITAL DEPARTAMENTAL SAN ANTONIO DE PITALITO</t>
  </si>
  <si>
    <t>891180134-2</t>
  </si>
  <si>
    <t>ESEPITALITO2</t>
  </si>
  <si>
    <t>08/29/2014 12:00:00 AM</t>
  </si>
  <si>
    <t>14-4-2887211</t>
  </si>
  <si>
    <t>7.691.049-1</t>
  </si>
  <si>
    <t>7.691.049</t>
  </si>
  <si>
    <t>https://www.contratos.gov.co/consultas/detalleProceso.do?numConstancia=14-4-2887211</t>
  </si>
  <si>
    <t>14-4-2797918</t>
  </si>
  <si>
    <t>120 SAF-0346 2014</t>
  </si>
  <si>
    <t>900337276-8</t>
  </si>
  <si>
    <t>EKITEC GASES INDUSTRIALES REDES Y EQUIPOS SAS</t>
  </si>
  <si>
    <t>LESDEINER GONZALO REVELO CORAL</t>
  </si>
  <si>
    <t>https://www.contratos.gov.co/consultas/detalleProceso.do?numConstancia=14-4-2797918</t>
  </si>
  <si>
    <t>14-1-122223</t>
  </si>
  <si>
    <t>LP SG2-003-2014</t>
  </si>
  <si>
    <t>900765071-0</t>
  </si>
  <si>
    <t>UNION TEMPORAL D&amp;C CONSTRUCCION GAVIONES</t>
  </si>
  <si>
    <t>UNION TEMPORAL D&amp;C CONSTRUCCION GAVIONES 800P PTS</t>
  </si>
  <si>
    <t>https://www.contratos.gov.co/consultas/detalleProceso.do?numConstancia=14-1-122223</t>
  </si>
  <si>
    <t>14-1-128639</t>
  </si>
  <si>
    <t>ALPA-LIC-042-2014</t>
  </si>
  <si>
    <t>157-2014</t>
  </si>
  <si>
    <t>900.802.163-9</t>
  </si>
  <si>
    <t>CESAR WILLIAMS AMADO SAAVEDRA</t>
  </si>
  <si>
    <t>CONSORCIO MITIGACION PUENTE ARANDA UMACON OBRAS CIVILE SY ARQUITECTONICAS LTDA CONSTRUCTORA CAMACON SAS CONSORCIO CIMA</t>
  </si>
  <si>
    <t>https://www.contratos.gov.co/consultas/detalleProceso.do?numConstancia=14-1-128639</t>
  </si>
  <si>
    <t>¿REHABILITACION  MANTENIMIENTO Y PAVIMENTACION DE LA VIA GAMA- GACHETA DESDE EL KM 6 +990 - KM 7 + 990 Y DESE EL KM 8 + 690 HASTA EL KM 12 +440 MUNICIPIO DE GAMA DEPARTAMENTO DE CUNDINAMARCA.¿</t>
  </si>
  <si>
    <t>14-1-114255</t>
  </si>
  <si>
    <t>LP 001</t>
  </si>
  <si>
    <t>18010101410-2014-058</t>
  </si>
  <si>
    <t>REHABILITACION  MANTENIMIENTO Y PAVIMENTACION DE LA VIA GAMA- GACHETA DESDE EL KM 6 +990 - KM 7 + 990 Y DESE EL KM 8 + 690 HASTA EL KM 12 +440 MUNICIPIO DE GAMA DEPARTAMENTO DE CUNDINAMARCA.</t>
  </si>
  <si>
    <t>FERNANDO AUGUSTO RAMIREZ  RESTREPO</t>
  </si>
  <si>
    <t>https://www.contratos.gov.co/consultas/detalleProceso.do?numConstancia=14-1-114255</t>
  </si>
  <si>
    <t>891900493-2</t>
  </si>
  <si>
    <t>ALCARURU</t>
  </si>
  <si>
    <t>14-12-3091356</t>
  </si>
  <si>
    <t>131 DE 2014</t>
  </si>
  <si>
    <t>86.058.542 expedida en Villavicencio</t>
  </si>
  <si>
    <t>EDWIN ALBERTO MESTRE HERNANDEZ</t>
  </si>
  <si>
    <t>https://www.contratos.gov.co/consultas/detalleProceso.do?numConstancia=14-12-3091356</t>
  </si>
  <si>
    <t>14-1-128231</t>
  </si>
  <si>
    <t>LP 008 2014</t>
  </si>
  <si>
    <t>CO 020 2014</t>
  </si>
  <si>
    <t>https://www.contratos.gov.co/consultas/detalleProceso.do?numConstancia=14-1-128231</t>
  </si>
  <si>
    <t>CONTRUCCION  DEL  POZO PROFUNDO PARA LA VEREDA LA AURORA  EN EL MUNICIPIO DE GACHANCIPA - CUNDINAMARCA</t>
  </si>
  <si>
    <t>02/17/2014 12:00:00 AM</t>
  </si>
  <si>
    <t>14-1-111306</t>
  </si>
  <si>
    <t>003 de 2014</t>
  </si>
  <si>
    <t>830052127-0</t>
  </si>
  <si>
    <t>GEOHIDRAULICAS LTDA</t>
  </si>
  <si>
    <t>EDGAR EDUARDO CONTRERAS RAMIREZ</t>
  </si>
  <si>
    <t>CONTRUCCION DEL POZO PROFUNDO PARA LA VEREDA LA AURORA EN EL MUNICIPIO DE GACHANCIPA - CUNDINAMARCA</t>
  </si>
  <si>
    <t>https://www.contratos.gov.co/consultas/detalleProceso.do?numConstancia=14-1-111306</t>
  </si>
  <si>
    <t>14-1-122502</t>
  </si>
  <si>
    <t>DOAC-LP-015-2014</t>
  </si>
  <si>
    <t>DOAC-304-2014</t>
  </si>
  <si>
    <t>900.768.126-0</t>
  </si>
  <si>
    <t>CONSORCIO ADECUACIONES</t>
  </si>
  <si>
    <t>86.078.496</t>
  </si>
  <si>
    <t>DIEGO JAVIER FUENTES GARCIA</t>
  </si>
  <si>
    <t>https://www.contratos.gov.co/consultas/detalleProceso.do?numConstancia=14-1-122502</t>
  </si>
  <si>
    <t>ALSANTAANA</t>
  </si>
  <si>
    <t>CONSTRUCCION DE DOS CAZETAS DE BOMBEO Y ADECUACION DE PUNTOS CRITICOS EN EL JARILLON UBICADO EN LA CABECERA MUNICIPAL DE SANTA ANA MAGDALENA</t>
  </si>
  <si>
    <t>Santa Ana</t>
  </si>
  <si>
    <t>Magdalena - Santa Ana</t>
  </si>
  <si>
    <t>14-1-118463</t>
  </si>
  <si>
    <t>LP-14051901-2014</t>
  </si>
  <si>
    <t>LP-COP-0207-2014</t>
  </si>
  <si>
    <t>9.272.371</t>
  </si>
  <si>
    <t>MARLON SURMAY GOMEZ</t>
  </si>
  <si>
    <t>MARLON  SURMAY GOMEZ = 900 PUNTOS</t>
  </si>
  <si>
    <t>https://www.contratos.gov.co/consultas/detalleProceso.do?numConstancia=14-1-118463</t>
  </si>
  <si>
    <t>14-11-2380030</t>
  </si>
  <si>
    <t>MCSOP-005-2014</t>
  </si>
  <si>
    <t>5  $  296.862.450 00     1.311.356 70  70 20 10 100 7  $  297.559.730 00    2.008.636 70  67 20 10  97 3  $  292.231.100 00    3.319.993 30  64 20 10  94                     295.551.093 30   61 20 10  91                     295.551.093 30   58 20 10  88                     295.551.093 30   55 20 10  85                     295.551.093 30   52 20 10  82</t>
  </si>
  <si>
    <t>https://www.contratos.gov.co/consultas/detalleProceso.do?numConstancia=14-11-2380030</t>
  </si>
  <si>
    <t>14-11-2647317</t>
  </si>
  <si>
    <t>SPC-SA-MC-015-2014</t>
  </si>
  <si>
    <t>148-2014</t>
  </si>
  <si>
    <t>900.321.674-6</t>
  </si>
  <si>
    <t>CUMBRE INGENIERIA S.A.S.</t>
  </si>
  <si>
    <t>Mantenimiento  mejoramiento y conservacion de la infraestructura fisica general en el establecimiento carcelario de Santafe de Antioquia - Antioquia.</t>
  </si>
  <si>
    <t>https://www.contratos.gov.co/consultas/detalleProceso.do?numConstancia=14-11-2647317</t>
  </si>
  <si>
    <t>14-11-2685783</t>
  </si>
  <si>
    <t>SPC-SA-MC-039-2014</t>
  </si>
  <si>
    <t>180-2014</t>
  </si>
  <si>
    <t>900.764.506-8</t>
  </si>
  <si>
    <t>CONSORCIO RRA 39 2014</t>
  </si>
  <si>
    <t>19.350.679-0</t>
  </si>
  <si>
    <t>Mantenimiento  mejoramiento y conservacion de la infraestructura fisica general en el establecimiento penitenciario de mediana seguridad y carcelario RM Pereira  Risaralda.</t>
  </si>
  <si>
    <t>https://www.contratos.gov.co/consultas/detalleProceso.do?numConstancia=14-11-2685783</t>
  </si>
  <si>
    <t>13-11-2161581</t>
  </si>
  <si>
    <t>SI-SAMC-038-2013</t>
  </si>
  <si>
    <t>900713409-3</t>
  </si>
  <si>
    <t>CONSORCIO COLORADOS</t>
  </si>
  <si>
    <t>EDWIN FERNANDO NIÑO OSORIO</t>
  </si>
  <si>
    <t>CONSORCIO COLORADOS 1000 PTS.  ADMINISTRACION PUBLICA COOPERATIVA DE DEPARTAMENTOS Y MUNICIPIOS DE COLOMBIA CODENCO 884 28 PTS.</t>
  </si>
  <si>
    <t>https://www.contratos.gov.co/consultas/detalleProceso.do?numConstancia=13-11-2161581</t>
  </si>
  <si>
    <t>14-11-3098415</t>
  </si>
  <si>
    <t>USPEC-SA-MC-094-2014</t>
  </si>
  <si>
    <t>349-2014</t>
  </si>
  <si>
    <t>900.802.603-8</t>
  </si>
  <si>
    <t>Mantenimiento correctivo a todo costo de calderas  lineas de distribucion de vapor y equipos de lavanderia en los establecimientos penitenciarios: EPMSC - Acacias  Complejo Carcelario Metropolitano de Cucuta -  COCUC   EPAMSCAS - Combita -  BARNE   EPC - Yopal  EPAMS Giron  EPAMSCAS - Valledupar - Alta Seguridad.</t>
  </si>
  <si>
    <t>https://www.contratos.gov.co/consultas/detalleProceso.do?numConstancia=14-11-3098415</t>
  </si>
  <si>
    <t>14-1-113077</t>
  </si>
  <si>
    <t>LP-OP-002-2014</t>
  </si>
  <si>
    <t>JAIME ALBERTO GALAN VILLAMIZAR 1000</t>
  </si>
  <si>
    <t>https://www.contratos.gov.co/consultas/detalleProceso.do?numConstancia=14-1-113077</t>
  </si>
  <si>
    <t>14-11-2647310</t>
  </si>
  <si>
    <t>SPC-SA-MC-009-2014</t>
  </si>
  <si>
    <t>166-2014</t>
  </si>
  <si>
    <t>830.080.671-5</t>
  </si>
  <si>
    <t>M&amp;M INGENIEROS ASOCIADOS LTDA.</t>
  </si>
  <si>
    <t>Mantenimiento  mejoramiento y conservacion de la infraestructura fisica general en el establecimiento penitenciario y carcelario EPMSC Caqueza - Cundinamarca.</t>
  </si>
  <si>
    <t>|M&amp;M INGENIEROS ASOCIADOS LTDA</t>
  </si>
  <si>
    <t>M&amp;M INGENIEROS ASOCIADOS LTDA</t>
  </si>
  <si>
    <t>https://www.contratos.gov.co/consultas/detalleProceso.do?numConstancia=14-11-2647310</t>
  </si>
  <si>
    <t>MEJORAMIENTO DEL CAMPO DE FUTBOL DEL MUNICIPIO DE  JENESANO</t>
  </si>
  <si>
    <t>14-1-120150</t>
  </si>
  <si>
    <t>MJ-LP-2014-05</t>
  </si>
  <si>
    <t>826001650-9</t>
  </si>
  <si>
    <t>MEPSAT LTDA</t>
  </si>
  <si>
    <t>MEPSAT LTDA NIT 826001650-9</t>
  </si>
  <si>
    <t>MEPSAT LTDA 1000 PUNTOS</t>
  </si>
  <si>
    <t>https://www.contratos.gov.co/consultas/detalleProceso.do?numConstancia=14-1-120150</t>
  </si>
  <si>
    <t>14-1-111085</t>
  </si>
  <si>
    <t>503-2014</t>
  </si>
  <si>
    <t>79.704.278</t>
  </si>
  <si>
    <t>JAVIER MAURICIO GOMEZ PARRADO identificado con la C.C No 79.704.278</t>
  </si>
  <si>
    <t>CONSTRUCTORA GERRERO Y CIA S EN C y JAVIER MAURICIO GOMEZ PARRADO</t>
  </si>
  <si>
    <t>https://www.contratos.gov.co/consultas/detalleProceso.do?numConstancia=14-1-111085</t>
  </si>
  <si>
    <t>14-12-3024916</t>
  </si>
  <si>
    <t>2014-010-10-10.01-52</t>
  </si>
  <si>
    <t>010-10-10.01-52</t>
  </si>
  <si>
    <t>FUNDACION PROYECTO SOCIAL</t>
  </si>
  <si>
    <t>YEISON RAMIREZ CORREA</t>
  </si>
  <si>
    <t>https://www.contratos.gov.co/consultas/detalleProceso.do?numConstancia=14-12-3024916</t>
  </si>
  <si>
    <t>13-11-2152039</t>
  </si>
  <si>
    <t>4133.0.32.122-2013</t>
  </si>
  <si>
    <t>900.706.998-0</t>
  </si>
  <si>
    <t>CONSORCIO BM INGENIERIA</t>
  </si>
  <si>
    <t>16.265.465</t>
  </si>
  <si>
    <t>IMPLEMENTACION DE UN SENDERO AMBIENTAL EN LA ZONA VERDE DE LA MARGEN DERECHA DEL RIO MELENDEZ ENTRE CALLES 13 Y 14  EN EL MARCO DEL PROYECTO  RECUPERACION DE LAS FRANJAS DE PROTECCION DE LOS Rios MELENDEZ  CANAVERALEJO Y CALI EN EL MUNICIPIO DE SANTIAGO DE CALI   con ficha BP 21043752.</t>
  </si>
  <si>
    <t>CONSORCIO BM INGENIERIA - 100 ptos</t>
  </si>
  <si>
    <t>https://www.contratos.gov.co/consultas/detalleProceso.do?numConstancia=13-11-2152039</t>
  </si>
  <si>
    <t>14-1-127954</t>
  </si>
  <si>
    <t>FDLCH-LP-006-2014</t>
  </si>
  <si>
    <t>081-2014</t>
  </si>
  <si>
    <t>CONSORCIO PARQUE CHAPINERO</t>
  </si>
  <si>
    <t>CARLOS ENRIQUE PORTO</t>
  </si>
  <si>
    <t>PROPONENTE PUNTAJE PROPUESTA ECONOMICA  VALORES AGREGADOS INDUSTRIA NACIONAL TOTAL PUNTAJE PROPONENTE OBSERVACIONES  CONSORCIO PARQUE CHAPINERO 400 500 100 1000 00  HABILITADO</t>
  </si>
  <si>
    <t>https://www.contratos.gov.co/consultas/detalleProceso.do?numConstancia=14-1-127954</t>
  </si>
  <si>
    <t>14-1-118531</t>
  </si>
  <si>
    <t>Nro. 005 de 2014</t>
  </si>
  <si>
    <t>OP-023-2014</t>
  </si>
  <si>
    <t>PUBLIOBRAS LTDA NIT. 900.215.138 - 6</t>
  </si>
  <si>
    <t>https://www.contratos.gov.co/consultas/detalleProceso.do?numConstancia=14-1-118531</t>
  </si>
  <si>
    <t>14-1-127494</t>
  </si>
  <si>
    <t>LC 010-2014</t>
  </si>
  <si>
    <t>175-2014</t>
  </si>
  <si>
    <t>10.230.148</t>
  </si>
  <si>
    <t>ANTONIO LONDOÑO CARVAJAL</t>
  </si>
  <si>
    <t>ORDEN PROPONENTE PUNTAJE    1 ANTONIO LONDOÑO CARVAJAL 998 927 1 CONSORCIO CAVA                     998 927 2 GERMAN SALAZAR MEJIA 998 836 3 JORGE IVAN OSORIO GRISALES 998 707 4 CONSORCIO A.A.A.                     998 650 5 CONSORCIO MAJUSBO 998 547 6 FEDERICO ESTRADA JARAMILLO 998 492 7 ASEVINAL LTDA 997 739</t>
  </si>
  <si>
    <t>https://www.contratos.gov.co/consultas/detalleProceso.do?numConstancia=14-1-127494</t>
  </si>
  <si>
    <t>800096576-4</t>
  </si>
  <si>
    <t>ALBELALCAZAR</t>
  </si>
  <si>
    <t>14-1-125199</t>
  </si>
  <si>
    <t>001-2014 LPB</t>
  </si>
  <si>
    <t>004¿ 2014 COP</t>
  </si>
  <si>
    <t>900788074-1</t>
  </si>
  <si>
    <t>CONSORCIO MARIAL</t>
  </si>
  <si>
    <t>12.966.117</t>
  </si>
  <si>
    <t>ALVARO HERNAN HURTADO BENAVIDES</t>
  </si>
  <si>
    <t>1000 PRIMER ORDEN DE ELEGIBILIDAD</t>
  </si>
  <si>
    <t>https://www.contratos.gov.co/consultas/detalleProceso.do?numConstancia=14-1-125199</t>
  </si>
  <si>
    <t>800099714-8</t>
  </si>
  <si>
    <t>ALCABRERAS2</t>
  </si>
  <si>
    <t>CONSTRUCCION PAVIMENTO EN PIEDRA LABOR EN EL CASCO URBANO DEL MUNICIPIO DE CABRERA  SANTANDER</t>
  </si>
  <si>
    <t>Cabrera</t>
  </si>
  <si>
    <t>14-1-125113</t>
  </si>
  <si>
    <t>004 DE 2014</t>
  </si>
  <si>
    <t>CO No. 158 DE 2014</t>
  </si>
  <si>
    <t>COOPERTATIVA DE TRABAJO ASOCIADO CABRERA  CABRECOOP CTA.</t>
  </si>
  <si>
    <t>SILVIA LILIANA VARGAS QUINTERO</t>
  </si>
  <si>
    <t>COOPERATIVA DE TRABAJO ASOCIADO CABRERA  CABRECOOP CTA. NIT. 804.007.608-6</t>
  </si>
  <si>
    <t>https://www.contratos.gov.co/consultas/detalleProceso.do?numConstancia=14-1-125113</t>
  </si>
  <si>
    <t>14-1-126536</t>
  </si>
  <si>
    <t>LI-007-2014</t>
  </si>
  <si>
    <t>AMBIENTE &amp; CONCRETOS S.A.S  Nit: 900.532.775-7    1000 PUNTOS</t>
  </si>
  <si>
    <t>https://www.contratos.gov.co/consultas/detalleProceso.do?numConstancia=14-1-126536</t>
  </si>
  <si>
    <t>ALQUIBDO</t>
  </si>
  <si>
    <t>14-11-2807904</t>
  </si>
  <si>
    <t>https://www.contratos.gov.co/consultas/detalleProceso.do?numConstancia=14-11-2807904</t>
  </si>
  <si>
    <t>¿CONSTRUCCION DE CUBIERTA METALICA EN LA CANCHA MULTIPLE BARRIO SAN RAFAEL DEL MUNICIPIO DE ZIPAQUIRA ¿ CUNDINAMARCA CENTRO ORIENTE¿.</t>
  </si>
  <si>
    <t>14-1-127320</t>
  </si>
  <si>
    <t>LP-020-2014</t>
  </si>
  <si>
    <t>CONTRATO N° 283-2014</t>
  </si>
  <si>
    <t>CONSORCIO CUBIERTAS 2014</t>
  </si>
  <si>
    <t>HECTOR DIAZ DELGADO</t>
  </si>
  <si>
    <t>MIL (1.000) PUNTOS</t>
  </si>
  <si>
    <t>https://www.contratos.gov.co/consultas/detalleProceso.do?numConstancia=14-1-127320</t>
  </si>
  <si>
    <t>14-11-2628318</t>
  </si>
  <si>
    <t>900754888-3</t>
  </si>
  <si>
    <t>CONSORCIO OBAPO</t>
  </si>
  <si>
    <t>OLGA LUCIA SANCHEZ HERRERA</t>
  </si>
  <si>
    <t>https://www.contratos.gov.co/consultas/detalleProceso.do?numConstancia=14-11-2628318</t>
  </si>
  <si>
    <t>ALLIBORINA</t>
  </si>
  <si>
    <t>Liborina</t>
  </si>
  <si>
    <t>Antioquia - Liborina</t>
  </si>
  <si>
    <t>12/21/2013 12:00:00 AM</t>
  </si>
  <si>
    <t>13-1-108940</t>
  </si>
  <si>
    <t>OP-13-12</t>
  </si>
  <si>
    <t>OP-14-01</t>
  </si>
  <si>
    <t>CARLOS ALONSO RAMIREZ CUMPLIDO</t>
  </si>
  <si>
    <t>https://www.contratos.gov.co/consultas/detalleProceso.do?numConstancia=13-1-108940</t>
  </si>
  <si>
    <t>PAVIMENTACION EN ADOQUIN DE CONCRETO DE LAS VIAS URBANAS CALLE 8 ENTRE CARRERA 6 Y 8  CARRERA 8 ENTRE CALLES 7 Y 8  Y UN TRAMO DE LA CALLE OCTAVA ENTRE CARRERAS 8 Y 9 DEL MUNICIPIO DE SOTAQUIRA DEPARTAMENTO DE BOYACA</t>
  </si>
  <si>
    <t>14-1-124761</t>
  </si>
  <si>
    <t>LP No.006-009-2014</t>
  </si>
  <si>
    <t>900.789.568-2</t>
  </si>
  <si>
    <t>UNION TEMPORAL VIAS 2014</t>
  </si>
  <si>
    <t>7.166.032</t>
  </si>
  <si>
    <t>FABIO EDILBERTO LOPEZ PACHECO</t>
  </si>
  <si>
    <t>https://www.contratos.gov.co/consultas/detalleProceso.do?numConstancia=14-1-124761</t>
  </si>
  <si>
    <t>01/30/2015 12:00:00 AM</t>
  </si>
  <si>
    <t>15-12-3382299</t>
  </si>
  <si>
    <t>141229002-2014</t>
  </si>
  <si>
    <t>800235870-2</t>
  </si>
  <si>
    <t>ASOCIACION DE  MUNICIPIOS DE LOS MONTES DE MARIA</t>
  </si>
  <si>
    <t>72.248.090</t>
  </si>
  <si>
    <t>LUIS ENRIQUE VILLA CABALLERO</t>
  </si>
  <si>
    <t>https://www.contratos.gov.co/consultas/detalleProceso.do?numConstancia=15-12-3382299</t>
  </si>
  <si>
    <t>MANTENIMIENTO DE LA ESTACION FERREA SAN JOAQUIN  MUNICIPIO DE LA MESA  DEPARTAMENTO DE CUNDINAMARCA.</t>
  </si>
  <si>
    <t>Cundinamarca - Anolaima; Cundinamarca - Villeta</t>
  </si>
  <si>
    <t>03/20/2015 12:00:00 AM</t>
  </si>
  <si>
    <t>15-12-3635120</t>
  </si>
  <si>
    <t>1668-2014</t>
  </si>
  <si>
    <t>900062049-0</t>
  </si>
  <si>
    <t>FUNDACION ESCUELA TALLER DE BOGOTA</t>
  </si>
  <si>
    <t>ALBERTO ESCOBAR WILSON-WHITE</t>
  </si>
  <si>
    <t>https://www.contratos.gov.co/consultas/detalleProceso.do?numConstancia=15-12-3635120</t>
  </si>
  <si>
    <t>14-11-2949547</t>
  </si>
  <si>
    <t>USPEC-SA-MC-076-2014</t>
  </si>
  <si>
    <t>330-2014</t>
  </si>
  <si>
    <t>Suministro  instalacion y puesta en marcha del sistema de tratamiento de agua residual (PTAR) y el mantenimiento de la red sanitaria y de los equipos de bombean el agua potable para el Estableicmiento Penitenciario de Mediana Seguridad y Carcelario EPMSC La Plata - Huila.</t>
  </si>
  <si>
    <t>https://www.contratos.gov.co/consultas/detalleProceso.do?numConstancia=14-11-2949547</t>
  </si>
  <si>
    <t>899999428-8</t>
  </si>
  <si>
    <t>ALTOGUI</t>
  </si>
  <si>
    <t>AMPLIACION Y MANTENIMIENTO ACUEDUCTO VEREDA FUNCIAL Y CONSTRUCCION DE TRES PLANTAS DE TRATAMIENTO CONVENCIONALES PARA LOS ACUEDUCTOS DE LAS VEREDAS  FUNCIAL  SUAREZ ULLOA Y  TABLON  DEL MUNICIPIO DE TOGUI - BOYACA</t>
  </si>
  <si>
    <t>14-1-124998</t>
  </si>
  <si>
    <t>MT- LP-005-2014</t>
  </si>
  <si>
    <t>MT-COP- 011 DE 2014</t>
  </si>
  <si>
    <t>7.310.945 DE CHIQUINQUIRA</t>
  </si>
  <si>
    <t>WILSON CASTELLANOS SANCHEZ</t>
  </si>
  <si>
    <t>AMPLIACION Y MANTENIMIENTO ACUEDUCTO VEREDA FUNCIAL Y CONSTRUCCION DE TRES PLANTAS DE TRATAMIENTO CONVENCIONALES PARA LOS ACUEDUCTOS DE LAS VEREDAS FUNCIAL  SUAREZ Y ULLOA Y TABLON DEL MUNICIPIO DE TOGUI - BOYACA</t>
  </si>
  <si>
    <t>WILSON CASTELLANOS SANCHEZ - 995 puntos sobre 1.000</t>
  </si>
  <si>
    <t>https://www.contratos.gov.co/consultas/detalleProceso.do?numConstancia=14-1-124998</t>
  </si>
  <si>
    <t>14-1-113528</t>
  </si>
  <si>
    <t>900.724.667-4</t>
  </si>
  <si>
    <t>CORSORCIO EG</t>
  </si>
  <si>
    <t>4.097.234</t>
  </si>
  <si>
    <t>CONSORCIO EG</t>
  </si>
  <si>
    <t>CONSORCIO EG  900 puntos</t>
  </si>
  <si>
    <t>https://www.contratos.gov.co/consultas/detalleProceso.do?numConstancia=14-1-113528</t>
  </si>
  <si>
    <t>14-11-2651433</t>
  </si>
  <si>
    <t>SPC-SA-MC-019-2014</t>
  </si>
  <si>
    <t>160-2014</t>
  </si>
  <si>
    <t>Mantenimiento  mejoramiento y conservacion de la infraestructura fisica general en la reclusion de mujeres de Bogota.</t>
  </si>
  <si>
    <t>https://www.contratos.gov.co/consultas/detalleProceso.do?numConstancia=14-11-2651433</t>
  </si>
  <si>
    <t>14-1-115796</t>
  </si>
  <si>
    <t>900.739.186-9</t>
  </si>
  <si>
    <t>CONSORCIO VIAS HERVEO 02 -</t>
  </si>
  <si>
    <t>5.824.544</t>
  </si>
  <si>
    <t>DIEGO ANDRES DIAZ DIAZ</t>
  </si>
  <si>
    <t>CONSORCIO VIAS HERVEO 02</t>
  </si>
  <si>
    <t>https://www.contratos.gov.co/consultas/detalleProceso.do?numConstancia=14-1-115796</t>
  </si>
  <si>
    <t>14-1-113270</t>
  </si>
  <si>
    <t>LP001-2014</t>
  </si>
  <si>
    <t>900725526-9</t>
  </si>
  <si>
    <t>UNION TEMPORAL CERI</t>
  </si>
  <si>
    <t>12.997.823 DE PASTO</t>
  </si>
  <si>
    <t>https://www.contratos.gov.co/consultas/detalleProceso.do?numConstancia=14-1-113270</t>
  </si>
  <si>
    <t>RECUPERACION Y ADECUACION ESCENARIO DEPORTIVO  JUAN XXIII  CORREGIMIENTO DE GUAMALITO MUNICIPIO DEL CARMEN  DEPARTAMENTO NORTE DE SANTANDER</t>
  </si>
  <si>
    <t>14-1-110160</t>
  </si>
  <si>
    <t>A-LP-002-2014</t>
  </si>
  <si>
    <t>900713197-7</t>
  </si>
  <si>
    <t>CONSORCIO REMODELACION Y ADECUACION DE ESCENARIOS DEPORTIVOS MUNICPIO EL CARMEN</t>
  </si>
  <si>
    <t>SANJAY DINESH VADGAMA FLOREZ</t>
  </si>
  <si>
    <t>RECUPERACION Y ADECUACION ESCENARIO DEPORTIVO JUAN XXIII  CORREGIMIENTO DE GUAMALITO MUNICIPIO DEL CARMEN DEPARTAMENTO NORTE DE SANTANDER</t>
  </si>
  <si>
    <t>CONSORCIO REMODELACION Y ADECUACION DE ESCENARIOS DEPORTIVOS MUNICIPIO DEL CARMEN</t>
  </si>
  <si>
    <t>https://www.contratos.gov.co/consultas/detalleProceso.do?numConstancia=14-1-110160</t>
  </si>
  <si>
    <t>14-1-113905</t>
  </si>
  <si>
    <t>LIC-004-2014</t>
  </si>
  <si>
    <t>900731401-1</t>
  </si>
  <si>
    <t>JORGE ENRIQUE GUTIERREZ ROMERO</t>
  </si>
  <si>
    <t>1. UNION TEMPORAL CRISTALES: 1.000 PUNTOS</t>
  </si>
  <si>
    <t>https://www.contratos.gov.co/consultas/detalleProceso.do?numConstancia=14-1-113905</t>
  </si>
  <si>
    <t>13-1-107210</t>
  </si>
  <si>
    <t>LP 023 DE 2013</t>
  </si>
  <si>
    <t>COP 002 DE 2014</t>
  </si>
  <si>
    <t>CONSORCIO OBRAS VIALES  proponente plural conformado por INCIVILES ASOCIADOS SAS   con una participa</t>
  </si>
  <si>
    <t>1. CONSORCIO OBRAS VIALES: 1.000 oo PUNTOS.</t>
  </si>
  <si>
    <t>https://www.contratos.gov.co/consultas/detalleProceso.do?numConstancia=13-1-107210</t>
  </si>
  <si>
    <t>13-1-91116</t>
  </si>
  <si>
    <t>L.P. 010</t>
  </si>
  <si>
    <t>OBRAS DE CONSTRUCCION  ADECUACION  Y REMODELACION DE LA ESCUELA FLORIDA  PARA LA RECUPERACION DEL CDI VESARSALLES DLE MUNICIPIO DE MELGAR</t>
  </si>
  <si>
    <t>https://www.contratos.gov.co/consultas/detalleProceso.do?numConstancia=13-1-91116</t>
  </si>
  <si>
    <t>13-11-2153545</t>
  </si>
  <si>
    <t>4133.0.32.096-2013</t>
  </si>
  <si>
    <t>4133.0.1.26.290-2014</t>
  </si>
  <si>
    <t>LA CONSTRUCCION DEL INTERCEPTOR CANAL NApOLES a la altura de la Calle 1C con Carrera 76  en el marco del PROYECTO:  CONSTRUCCION DE OBRAS PARA REDUCIR CARGA CONTAMINANTE EN LOS Rlos DEL MUNICIPIO DE CALI   con FICHA: BP No. 21043757</t>
  </si>
  <si>
    <t>ENRIQUE LOURIDO CAICEDO                           600 COMPAÑIA DE INGENIERI SANITARIA CODINSA SAS - HUGO DURAN GARCES                                          510 CONSORCIO CASTRILLON 2-MANUEL CAMILO SOTO M.    509 CONSORCIO BM INGENIERIA                                                             505</t>
  </si>
  <si>
    <t>https://www.contratos.gov.co/consultas/detalleProceso.do?numConstancia=13-11-2153545</t>
  </si>
  <si>
    <t>14-11-2650121</t>
  </si>
  <si>
    <t>FPSA-002-2014</t>
  </si>
  <si>
    <t>078 DE 2014</t>
  </si>
  <si>
    <t>JUAN JOSE DE JESUS BAUTISTA KARDUSS</t>
  </si>
  <si>
    <t>CONSTRUCCION DEL PUENTE PEATONAL SOBRE EL CAÑO BUGRE LOCALIZADO EN EL CORREGIMIENTO MANGUELITO MUNICIPIO DE CERETE  DEPARTAMENTO DE CORDOBA</t>
  </si>
  <si>
    <t>JUAN BAUTISTA KARDUSS  C.C. No. 78.019.327</t>
  </si>
  <si>
    <t>949 63  Puntos - JUAN BAUTISTA KARDUSS</t>
  </si>
  <si>
    <t>https://www.contratos.gov.co/consultas/detalleProceso.do?numConstancia=14-11-2650121</t>
  </si>
  <si>
    <t>15-12-3883247</t>
  </si>
  <si>
    <t>CONVENIO 128</t>
  </si>
  <si>
    <t>EMPRESAS DE SERVICIOS PUBLICOS DEL MUNICIPIO DE PITALITO  EMPITALITO ESP</t>
  </si>
  <si>
    <t>CRISTIAN FABIAN PIZZO SCALANTE</t>
  </si>
  <si>
    <t>https://www.contratos.gov.co/consultas/detalleProceso.do?numConstancia=15-12-3883247</t>
  </si>
  <si>
    <t>OBRAS DE SEÑALIZACION Y SEGURIDAD VIAL EN CARRETERAS A CARGO DE LA TERRITORIAL CESAR</t>
  </si>
  <si>
    <t>14-11-2681353</t>
  </si>
  <si>
    <t>SA-MC-DT-CES-04-2014</t>
  </si>
  <si>
    <t>765 DE 2014</t>
  </si>
  <si>
    <t>3.169.341</t>
  </si>
  <si>
    <t>OLAGUER AGUDELO PRIETO</t>
  </si>
  <si>
    <t>1  OLAGUER AGUDELO PRIETO  2  CARLOS FERNANDO MEDINA NOREÑA 3  OSE JAVIER ANGARITA BOLADO 4  YESID FRANCISCO FERREIRA VILLEGAS   5  CONSORCIO SEÑALIZACION CES C&amp;V 2014  6  SANTANDER ELIECER MAFIOLY CANTILLO 7 JAIRO GARZON DUARTE</t>
  </si>
  <si>
    <t>1º OLAGUER AGUDELO PRIETO PUNTAJE 950 00. 2º CARLOS FERNANDO MEDINA NOREÑA PUNTAJE 846 64. 3º JOSE JAVIER ANGARITA BOLADO PUNTAJE   834 27. 4º YESID FRANCISCO FERREIRA VILLEGAS  PUNTAJE 826 48. 5º CONSORCIO SEÑALIZACION CES C&amp;V 2014 PUNTAJE 821 92. 6º SANTANDER ELIECER MAFIOLY CANTILLO PUNTAJE 820 01. 7º JAIRO GARZON DUARTE PUNTAJE 794 08.</t>
  </si>
  <si>
    <t>https://www.contratos.gov.co/consultas/detalleProceso.do?numConstancia=14-11-2681353</t>
  </si>
  <si>
    <t>MANTENIMIENTO EN RESTAURANTES ESCOLARES DEL MUNICIPIO DE ZIPAQUIRA</t>
  </si>
  <si>
    <t>14-11-2875142</t>
  </si>
  <si>
    <t>SAMC - 035 - 2014</t>
  </si>
  <si>
    <t>CONTRATO N° 228-2014</t>
  </si>
  <si>
    <t>CONSORCIO RESTAURANTES 2014</t>
  </si>
  <si>
    <t>CONSORCIO RESTAURANTES ESCOLARES 2014</t>
  </si>
  <si>
    <t>CONSORCIO RESTAURANTES ESCOLARES 2014 150</t>
  </si>
  <si>
    <t>https://www.contratos.gov.co/consultas/detalleProceso.do?numConstancia=14-11-2875142</t>
  </si>
  <si>
    <t>ADECUACION DEL CENTRO DE DESARROLLO INFANTIL (CDI) SEDE DOS UBICADO EN EL BARRIO SAN JOSE ZONA URBANA DEL MUNICIPIO DE SAMPUES ¿SUCRE.</t>
  </si>
  <si>
    <t>13-1-107092</t>
  </si>
  <si>
    <t>MS-670043-2014</t>
  </si>
  <si>
    <t>https://www.contratos.gov.co/consultas/detalleProceso.do?numConstancia=13-1-107092</t>
  </si>
  <si>
    <t>14-4-2736981</t>
  </si>
  <si>
    <t>COOP 19 2014</t>
  </si>
  <si>
    <t>800175057-2</t>
  </si>
  <si>
    <t>CARLOS ARTURO GOMEZ PRECIADO</t>
  </si>
  <si>
    <t>https://www.contratos.gov.co/consultas/detalleProceso.do?numConstancia=14-4-2736981</t>
  </si>
  <si>
    <t>13-1-106026</t>
  </si>
  <si>
    <t>31102013DT53</t>
  </si>
  <si>
    <t>811.047.223</t>
  </si>
  <si>
    <t>CONSTRUCCIONES MONTSERRAT</t>
  </si>
  <si>
    <t>LUZ ELENA HERNANDEZ MARTINEZ</t>
  </si>
  <si>
    <t>CONSTRUCCIONES MONTSERRAT SAS</t>
  </si>
  <si>
    <t>https://www.contratos.gov.co/consultas/detalleProceso.do?numConstancia=13-1-106026</t>
  </si>
  <si>
    <t>ADECUACION Y MEJORAMIENTO INSTITUCION EDUCATIVA CAMPO GALAN SEDE G CIENAGA DEL OPON DEL MUNICIPIO BARRANCABERMEJA</t>
  </si>
  <si>
    <t>12-11-1373580</t>
  </si>
  <si>
    <t>No. 19 de 2012</t>
  </si>
  <si>
    <t>2096-14</t>
  </si>
  <si>
    <t>91435857-3</t>
  </si>
  <si>
    <t>JOSE DOMINGO ORTEGA GUERRERO</t>
  </si>
  <si>
    <t>1. JOSE DOMINGO ORTEGA GUERRERO. HABILITADO. 957 86</t>
  </si>
  <si>
    <t>https://www.contratos.gov.co/consultas/detalleProceso.do?numConstancia=12-11-1373580</t>
  </si>
  <si>
    <t>REHABILITACION DE LA SEDE CORPONOR TIBU  DEPARTAMENTO NORTE DE SANTANDER</t>
  </si>
  <si>
    <t>14-1-126667</t>
  </si>
  <si>
    <t>LIC012-2014</t>
  </si>
  <si>
    <t>573 DEL 2014</t>
  </si>
  <si>
    <t>13.456.592-3</t>
  </si>
  <si>
    <t>13.456.592</t>
  </si>
  <si>
    <t>REHABILITACION DE LA SEDE CORPONOR TIBU  DEPARTAMENTO NORTE DE SANTANDER.</t>
  </si>
  <si>
    <t>CARLOS ALBERTO GUERRERO CONTRERAS  Nit No. 13.456.592-3 PUNTAJE 100 PUNTOS</t>
  </si>
  <si>
    <t>https://www.contratos.gov.co/consultas/detalleProceso.do?numConstancia=14-1-126667</t>
  </si>
  <si>
    <t>13-1-109312</t>
  </si>
  <si>
    <t>SM-LP-008-2013</t>
  </si>
  <si>
    <t>900705368-6</t>
  </si>
  <si>
    <t>CONSORCIO SAN MATEO 1-2014</t>
  </si>
  <si>
    <t>CONSORCIO SAN MATEO 1 - 2014</t>
  </si>
  <si>
    <t>CONSORCIO SAN MATEO 1 - 2014 PUNTAJE OBTENIDO 966.66 PUNTOS</t>
  </si>
  <si>
    <t>https://www.contratos.gov.co/consultas/detalleProceso.do?numConstancia=13-1-109312</t>
  </si>
  <si>
    <t>890210951-1</t>
  </si>
  <si>
    <t>ALVIANI</t>
  </si>
  <si>
    <t>14-1-115707</t>
  </si>
  <si>
    <t>040-2014</t>
  </si>
  <si>
    <t>INCIGE SAS</t>
  </si>
  <si>
    <t>https://www.contratos.gov.co/consultas/detalleProceso.do?numConstancia=14-1-115707</t>
  </si>
  <si>
    <t>890984068-1</t>
  </si>
  <si>
    <t>ALCACHAIRA</t>
  </si>
  <si>
    <t>14-1-126896</t>
  </si>
  <si>
    <t>070-LICP-2014</t>
  </si>
  <si>
    <t>https://www.contratos.gov.co/consultas/detalleProceso.do?numConstancia=14-1-126896</t>
  </si>
  <si>
    <t>SGIPEREIRA</t>
  </si>
  <si>
    <t>12/23/2014 12:00:00 AM</t>
  </si>
  <si>
    <t>14-12-3247451</t>
  </si>
  <si>
    <t>3611-2014</t>
  </si>
  <si>
    <t>816002019-9</t>
  </si>
  <si>
    <t>YULIETH PORRAS OSORIOS</t>
  </si>
  <si>
    <t>https://www.contratos.gov.co/consultas/detalleProceso.do?numConstancia=14-12-3247451</t>
  </si>
  <si>
    <t>CONSTRUCCION DE 40 UNIDADES SANITARIAS EN LA ZONA RURAL DEL MUNICIPIO DE TAUSA CUNDINAMARCA EN EL MARCO DE LA EJCUCION DEL CONTRATO INTERADMINISTRATIVO EPC-CI-068.</t>
  </si>
  <si>
    <t>13-1-108875</t>
  </si>
  <si>
    <t>LP No 003/2013</t>
  </si>
  <si>
    <t>002/2014</t>
  </si>
  <si>
    <t>GUSTAVO GARZÒN ALBA</t>
  </si>
  <si>
    <t>CONSTRUCCION DE 40 UNIDADES SANITARIAS EN LA ZONA RURAL DEL MUNICIPIO DE TAUSA CUNDINAMARCA EN EL MARCO DE LA EJCUCION DEL CONTRATO INTERADMINISTRATIVO EPC-CI-068</t>
  </si>
  <si>
    <t>PRIMER  ORDEN DE  ELEGIBILIDAD</t>
  </si>
  <si>
    <t>https://www.contratos.gov.co/consultas/detalleProceso.do?numConstancia=13-1-108875</t>
  </si>
  <si>
    <t>Santander - Cerrito</t>
  </si>
  <si>
    <t>14-11-2698541</t>
  </si>
  <si>
    <t>ED-SA-14-06</t>
  </si>
  <si>
    <t>CONSORCIO NORMAL H Y E 2014</t>
  </si>
  <si>
    <t>CONSORCIO NORMAL HYE 2014</t>
  </si>
  <si>
    <t>CONSORCIO NORMAL HYE 2014 -891.92 PUNTOS - PRIMER PUESTO</t>
  </si>
  <si>
    <t>https://www.contratos.gov.co/consultas/detalleProceso.do?numConstancia=14-11-2698541</t>
  </si>
  <si>
    <t>14-4-2549705</t>
  </si>
  <si>
    <t>C-2014-037</t>
  </si>
  <si>
    <t>ORION AZUL LTDA</t>
  </si>
  <si>
    <t>JAIRO DE LA CRUZ DUQUE JARAMILLO</t>
  </si>
  <si>
    <t>https://www.contratos.gov.co/consultas/detalleProceso.do?numConstancia=14-4-2549705</t>
  </si>
  <si>
    <t>CONSTRUCCION ALETAS EN CONCRETO PARA EL PUENTE VEHICULAR VEREDA TABLON (K00+300 HASTA EL K00+325 VEREDA TABLON) EN EL MUNICIPIO DE CHOCONTA DEL DEPARTAMENTO DE CUNDINAMARCA</t>
  </si>
  <si>
    <t>14-1-118644</t>
  </si>
  <si>
    <t>7.165.993-2</t>
  </si>
  <si>
    <t>JUAN CARLOS MONROY MEJIA</t>
  </si>
  <si>
    <t>JUAN CARLOS MONROY MEJIA   CC 7.165.993</t>
  </si>
  <si>
    <t>80 PUNTOS PRIMER PUESTO</t>
  </si>
  <si>
    <t>https://www.contratos.gov.co/consultas/detalleProceso.do?numConstancia=14-1-118644</t>
  </si>
  <si>
    <t>14-15-2818390</t>
  </si>
  <si>
    <t>900772299-1</t>
  </si>
  <si>
    <t>CONSORCIO GMS 3122</t>
  </si>
  <si>
    <t>GUILLERMO LEON VELASQUEZ S.</t>
  </si>
  <si>
    <t>ELABORACION DE ESTUDIOS Y S¿DESEÑOS DE LA SOLUCION HIDRAULICA ESTRUCTURAL Y GEOTECNICA EN LA QUEBRADA LA PICACHA DE LA CIUDAD DE MEDELLIN</t>
  </si>
  <si>
    <t>955 puntos CONSORCIO GMS 3122 Y  950 PUNTOS INGEPROYECT LTDA</t>
  </si>
  <si>
    <t>https://www.contratos.gov.co/consultas/detalleProceso.do?numConstancia=14-15-2818390</t>
  </si>
  <si>
    <t>OBRAS EMERGENCIA PARA EL DESMONTE DEL PUENTE METALICO  SOBRE EL RIO DESBARATADO RUTA 3105 CARRETERA SANTANDER DE QUILICHAO ¿ RIO DESBARATADO  DEPARTAMENTO DEL CAUCA</t>
  </si>
  <si>
    <t>14-11-2834058</t>
  </si>
  <si>
    <t>SA-MC-DT-SPA-013-2014</t>
  </si>
  <si>
    <t>1399-2014</t>
  </si>
  <si>
    <t>830024834-0</t>
  </si>
  <si>
    <t>NORTE INGENIEROS LTDA.</t>
  </si>
  <si>
    <t>ORLANDO JOSE NOVOA LELION</t>
  </si>
  <si>
    <t>OBRAS EMERGENCIA PARA EL DESMONTAJE DEL PUENTE METALICO SOBRE EL RIO DESBARATADO RUTA 3105 CARRETERA SANTANDER DE QUILICHAO - RIO DESBARATADO  DEPARTAMETNO DEL CAUCA.</t>
  </si>
  <si>
    <t>NORTE INGENIEROS LTDA</t>
  </si>
  <si>
    <t>https://www.contratos.gov.co/consultas/detalleProceso.do?numConstancia=14-11-2834058</t>
  </si>
  <si>
    <t>13-11-2191361</t>
  </si>
  <si>
    <t>MC 41 de 2013</t>
  </si>
  <si>
    <t>1366-14</t>
  </si>
  <si>
    <t>900719512-1</t>
  </si>
  <si>
    <t>UNION TEMPORAL MASTER E INCAM LTDA</t>
  </si>
  <si>
    <t>ANA CECILIA VALDERRAMA MESA</t>
  </si>
  <si>
    <t>UNION TEMPORAL MASTER E INCAM LTDA.</t>
  </si>
  <si>
    <t>1. UNION TEMPORAL MASTER E INCAM LTDA. HABILITADO. 800 PUNTOS 2. MAGISTER LTDA. NO HABILITADO.</t>
  </si>
  <si>
    <t>https://www.contratos.gov.co/consultas/detalleProceso.do?numConstancia=13-11-2191361</t>
  </si>
  <si>
    <t>891180205-0</t>
  </si>
  <si>
    <t>ALLABELLEZA</t>
  </si>
  <si>
    <t>La Belleza</t>
  </si>
  <si>
    <t>Santander - La Belleza</t>
  </si>
  <si>
    <t>14-1-121081</t>
  </si>
  <si>
    <t>LB-LP-001-2014</t>
  </si>
  <si>
    <t>LB-LP-073-2014</t>
  </si>
  <si>
    <t>829002433-2</t>
  </si>
  <si>
    <t>UNION TEMPORAL VIAS LABELLEZA 001-2014</t>
  </si>
  <si>
    <t>INGRID JOHANA RINCON CORREA</t>
  </si>
  <si>
    <t>UNION TEMPORAL VIAS LA BELLEZA 001-2014</t>
  </si>
  <si>
    <t>https://www.contratos.gov.co/consultas/detalleProceso.do?numConstancia=14-1-121081</t>
  </si>
  <si>
    <t>800019277-9</t>
  </si>
  <si>
    <t>ALSORACA</t>
  </si>
  <si>
    <t>CONSTRUCCION CUBIERTA CANCHA COLEGIO SIMON BOLIVAR DEL MUNICIPIO DE SORACA-BOYACA</t>
  </si>
  <si>
    <t>14-1-124598</t>
  </si>
  <si>
    <t>CONTRATO DE OBRA No. 36 DE 2014</t>
  </si>
  <si>
    <t>7.175.800 de Tunja</t>
  </si>
  <si>
    <t>CONSORCIO CBS</t>
  </si>
  <si>
    <t>JIMMY ALEXANDER GONZALEZ ROJAS</t>
  </si>
  <si>
    <t>CONSORCIO CBS RL: JIMMY ALEXANDER GONZALEZ ROJAS</t>
  </si>
  <si>
    <t>https://www.contratos.gov.co/consultas/detalleProceso.do?numConstancia=14-1-124598</t>
  </si>
  <si>
    <t>14-1-127294</t>
  </si>
  <si>
    <t>LP 001 DE 2014</t>
  </si>
  <si>
    <t>097 DE 2014</t>
  </si>
  <si>
    <t>SALOMON HERNANDEZ BENITEZ</t>
  </si>
  <si>
    <t>https://www.contratos.gov.co/consultas/detalleProceso.do?numConstancia=14-1-127294</t>
  </si>
  <si>
    <t>14-18-2639950</t>
  </si>
  <si>
    <t>SAMC 008 DE 2014</t>
  </si>
  <si>
    <t>553 DE 2014</t>
  </si>
  <si>
    <t>900748060-8</t>
  </si>
  <si>
    <t>CONSORCIO LA GRACIA DE DIOS (ASOCIACION DE MUNICIPIOS )</t>
  </si>
  <si>
    <t>JORGE A FERNANDEZ OROZCO</t>
  </si>
  <si>
    <t>1. CONSORCIO LA GRACIA DE DIOS</t>
  </si>
  <si>
    <t>1. CONSORCIO LA GRACIA DE DIOS 2. INGECOAS SAS</t>
  </si>
  <si>
    <t>https://www.contratos.gov.co/consultas/detalleProceso.do?numConstancia=14-18-2639950</t>
  </si>
  <si>
    <t>14-11-2933899</t>
  </si>
  <si>
    <t>SA 030 DE 2014</t>
  </si>
  <si>
    <t>CONTRATO DE OBRA No. 016 DE 2014</t>
  </si>
  <si>
    <t>NIT No 900226247-8</t>
  </si>
  <si>
    <t>INCIVILES ASOCIADOS S.A.S</t>
  </si>
  <si>
    <t>1  INCIVILES ASOCIADOS SAS 1000 00</t>
  </si>
  <si>
    <t>https://www.contratos.gov.co/consultas/detalleProceso.do?numConstancia=14-11-2933899</t>
  </si>
  <si>
    <t>REMODELACION Y REPARACIONES LOCATIVAS DEL CENTRO DE BIENESTAR DEL ADULTO MAYOR DEL MUNICIPIO DE ONZAGA  SANTANDER</t>
  </si>
  <si>
    <t>Santander - Onzaga</t>
  </si>
  <si>
    <t>14-11-2712401</t>
  </si>
  <si>
    <t>IT-SA-14-06</t>
  </si>
  <si>
    <t>UNION TEMPORAL ONSAGA 2014</t>
  </si>
  <si>
    <t>UNION TEMPORAL ONSAGA 2014 - PRIMER LUGAR</t>
  </si>
  <si>
    <t>https://www.contratos.gov.co/consultas/detalleProceso.do?numConstancia=14-11-2712401</t>
  </si>
  <si>
    <t>ESTABILIZACON DE TALUDES SOBRE LA QUEBRADA TIBACOTA DEL MUNICIPIO DE MACANAL</t>
  </si>
  <si>
    <t>14-1-127760</t>
  </si>
  <si>
    <t>MM-LP-007-2014</t>
  </si>
  <si>
    <t>MC-O-083-2014</t>
  </si>
  <si>
    <t>900629789-8</t>
  </si>
  <si>
    <t>INGEOBRAS QHSE SAS</t>
  </si>
  <si>
    <t>1048849895 Expedida en Garagoa</t>
  </si>
  <si>
    <t>Laura Leandra Castillo Amaya</t>
  </si>
  <si>
    <t>a INGEOBRAS QHSE SAS NIT 900629789-8  Rep. Leg. Laura Leandra Castillo Amaya CC No. 1¿048.849.895 Expedida en Garagoa</t>
  </si>
  <si>
    <t>https://www.contratos.gov.co/consultas/detalleProceso.do?numConstancia=14-1-127760</t>
  </si>
  <si>
    <t>MANTENIMIENTO DEL TALUD SOBRE LA AVENIDA ORIENTAL SECTOR BARRIO OBRERO  DE LA CIUDAD DE TUNJA DEPARTAMENTO DE BOYACA  (M=323)</t>
  </si>
  <si>
    <t>14-11-2866091</t>
  </si>
  <si>
    <t>SA-AMT-0182014</t>
  </si>
  <si>
    <t>900791007-9</t>
  </si>
  <si>
    <t>CONSORCIO BELEMITAS</t>
  </si>
  <si>
    <t>GIOVANNI SANTIAGO MEDINA GAITAN</t>
  </si>
  <si>
    <t>CONSORCIO BELEMITAS -------------1000</t>
  </si>
  <si>
    <t>https://www.contratos.gov.co/consultas/detalleProceso.do?numConstancia=14-11-2866091</t>
  </si>
  <si>
    <t>13-1-107076</t>
  </si>
  <si>
    <t>L.P.028</t>
  </si>
  <si>
    <t>900695134-5</t>
  </si>
  <si>
    <t>CORSORCIO GALAN MELGAR</t>
  </si>
  <si>
    <t>CARLOS AUGUSTO GIRALDO LAMPREA</t>
  </si>
  <si>
    <t>CONSORCIO GALAN-MELGAR</t>
  </si>
  <si>
    <t>https://www.contratos.gov.co/consultas/detalleProceso.do?numConstancia=13-1-107076</t>
  </si>
  <si>
    <t>REALIZAR LA REPOSICION DE LAS REDES DE ACUEDUCTO Y ALCANTARILLADO EN LA CARRERA 36B ENTRE CALLE 22 Y CARRERA 37 Y LA EXPANSION DE LA RED DE ACUEDUCTO DESDE EL CRUCE DE LA CALLE 28 CON CARRERAS 44 HASTA LA URBANIZACION LOS SAUCES DEL MUNICIPIO DE MARINILLA</t>
  </si>
  <si>
    <t>14-4-2933859</t>
  </si>
  <si>
    <t>C-2014-056</t>
  </si>
  <si>
    <t>GEOLOGOS ARQUITECTOS E INGENIEROS S.A.S</t>
  </si>
  <si>
    <t>DEISY NATALIA CARDENAS GIRALDO</t>
  </si>
  <si>
    <t>https://www.contratos.gov.co/consultas/detalleProceso.do?numConstancia=14-4-2933859</t>
  </si>
  <si>
    <t>CONSTRUCCION DE UN PUENTE  MANTENIMIENTO DE PUENTES EN DIFERENTES VIAS DEL MUNICIPIO Y CONSTRUCCION DE PLACA HUELLAS Y ALCANTARILLAS EN LAS DIFERENTES VIAS DEL  MUNICIPIO DE CHIPATA - SANTANDER</t>
  </si>
  <si>
    <t>13-1-109296</t>
  </si>
  <si>
    <t>900726124-6</t>
  </si>
  <si>
    <t>CONSORCIO PUENTES CHIPATA 2014</t>
  </si>
  <si>
    <t>91.433.627</t>
  </si>
  <si>
    <t>LEONARDO DE JESUS ARBOLEDAS ECHAVARRIA</t>
  </si>
  <si>
    <t>CONSTRUCCION DE UN PUENTE  MANTENIMIENTO DE PUENTES EN DIFERENTES VIAS DEL MUNICIPIO Y CONSTRUCCION DE PLACA HUELLAS Y ALCANTARILLAS EN LAS DIFERENTES VIAS DEL  MUNICIPIO DE CHIPATA ¿ SANTANDER</t>
  </si>
  <si>
    <t>https://www.contratos.gov.co/consultas/detalleProceso.do?numConstancia=13-1-109296</t>
  </si>
  <si>
    <t>CONSTRUCCION DE MEJORAMIENTO DE VIVIENDAS RURALES PREVENCION DE DESASTRES  MUNICIPIO DE CAQUEZA CUNDINAMARCA</t>
  </si>
  <si>
    <t>13-1-108377</t>
  </si>
  <si>
    <t>LC-09-2013</t>
  </si>
  <si>
    <t>ASOCIACION DE CAMPESINOS SAN SEBASTIAN ONG</t>
  </si>
  <si>
    <t>ALEJANDRO GARAVITO MORA</t>
  </si>
  <si>
    <t>ASOCIACION DE CAMPESINOS SAN SEBASTIAN DE COLOMBIA ONG ¿ASOCAMPESINOS¿ R/L: DIEGO ALEJANDRO GARAVITO MORA CC: 80.026.467 DE BOGOTA</t>
  </si>
  <si>
    <t>86 PUNTOS - ASOCIACION DE CAMPESINOS SAN SEBASTIAN DE COLOMBIA ONG ¿ASOCAMPESINOS¿ R/L: DIEGO ALEJANDRO GARAVITO MORA CC: 80.026.467 DE BOGOTA</t>
  </si>
  <si>
    <t>https://www.contratos.gov.co/consultas/detalleProceso.do?numConstancia=13-1-108377</t>
  </si>
  <si>
    <t>807.005.593-6</t>
  </si>
  <si>
    <t>COOPERATIVA DE TRABAJO ASOCIADO CALISERVICIOS</t>
  </si>
  <si>
    <t>88.280.309 EXPEDIDA EN OCAÑA</t>
  </si>
  <si>
    <t>EVELIO RANGEL RANGEL</t>
  </si>
  <si>
    <t>CONSTRUCCION  ADECUACION Y MANTENIMIENTO DE LA INFRAESTRUCTURA DE LAS  INSTITUCIONES EDUCATIVAS: AGROAMBIENTAL A´KWE ÜUS YAT SEDE TIERRAS BLANCAS  SAN ANDRES SEDE SAN ANDRES  JIISA FXIW SEDE LOS NARANJOS DEL CABUYO  LUIS NELSON CUELLAR SEDE AGUA BLANCA  SAN ANTONIO  PROMOCION SOCIAL GUANACAS SEDE GUANACAS  EN EL MUNICIPIO DE INZA EN EL DEPARTAMENTO DEL CAUCA</t>
  </si>
  <si>
    <t>14-1-124084</t>
  </si>
  <si>
    <t>PROCESO LP No 06 DE 2014</t>
  </si>
  <si>
    <t>900.778.188-1</t>
  </si>
  <si>
    <t>CONSORCIO RYR</t>
  </si>
  <si>
    <t>CONSTRUCCION  ADECUACION Y MANTENIMIENTO DE LA INFRAESTRUCTURA DE LAS INSTITUCIONES EDUCATIVAS: AGROAMBIENTAL A´KWE ÜUS YAT SEDE TIERRAS BLANCAS  SAN ANDRES SEDE SAN ANDRES  JIISA FXIW SEDE LOS NARANJOS DEL CABUYO  LUIS NELSON CUELLAR SEDE AGUA BLANCA  SAN ANTONIO  PROMOCION SOCIAL GUANACAS SEDE GUANACAS  EN EL MUNICIPIO DE INZA EN EL DEPARTAMENTO DEL CAUCA</t>
  </si>
  <si>
    <t>1. CONSORCIO R Y R</t>
  </si>
  <si>
    <t>1. 1000 puntos</t>
  </si>
  <si>
    <t>https://www.contratos.gov.co/consultas/detalleProceso.do?numConstancia=14-1-124084</t>
  </si>
  <si>
    <t>OBRAS PARA PUESTA EN FUNCIONAMIENTO DE LA CELDA DE RELLENO SANITARIO NO. 2 Y CLAUSURA DE LA CELDA DE RELLENO SANITARIO NO. 1 DE LA PLANTA INDUSTRIAL PROCESADORA DE RESIDUOS SOLIDOS DEL MUNICIPIO DE TAURAMENA CASANARE</t>
  </si>
  <si>
    <t>14-11-2950992</t>
  </si>
  <si>
    <t>SAMT-SI-010-2014</t>
  </si>
  <si>
    <t>303/2014</t>
  </si>
  <si>
    <t>900.783.595-4</t>
  </si>
  <si>
    <t>UNION TEMPORAL SANEAMIENTO 2014 RL PEDRO JULIO PERALTA MORALES</t>
  </si>
  <si>
    <t>https://www.contratos.gov.co/consultas/detalleProceso.do?numConstancia=14-11-2950992</t>
  </si>
  <si>
    <t>14-1-113433</t>
  </si>
  <si>
    <t>LP SG2-002-2014</t>
  </si>
  <si>
    <t>900454415-6</t>
  </si>
  <si>
    <t>CONSTRUCCIONES GOMEZ OROZCO</t>
  </si>
  <si>
    <t>EVELIO GOMEZ OROZCO</t>
  </si>
  <si>
    <t>CONSTRUCCIONES GOMEZ OROZCO SAS</t>
  </si>
  <si>
    <t>CONSTRUCCIONES GOMEZ OROZCO SAS 950 PTS</t>
  </si>
  <si>
    <t>https://www.contratos.gov.co/consultas/detalleProceso.do?numConstancia=14-1-113433</t>
  </si>
  <si>
    <t>CERRAMIENTO PRIMERA ETAPA COLEGIO TECNICO COMERCIAL JENESANO</t>
  </si>
  <si>
    <t>13-1-106886</t>
  </si>
  <si>
    <t>MJ-LP-2013-03</t>
  </si>
  <si>
    <t>MJ- LP-2014-022</t>
  </si>
  <si>
    <t>891801376-4</t>
  </si>
  <si>
    <t>JORGE ENRIQUE PINTO RIANO</t>
  </si>
  <si>
    <t>MEPSAT LTDA R.L. JORGE ENRIQUE PINTO RIAÑO</t>
  </si>
  <si>
    <t>MEPSAT LTDA R.L.  JORGE ENRIQUE PINTO RIAÑO   1000 PUNTOS</t>
  </si>
  <si>
    <t>https://www.contratos.gov.co/consultas/detalleProceso.do?numConstancia=13-1-106886</t>
  </si>
  <si>
    <t>13-1-107058</t>
  </si>
  <si>
    <t>Edwin Fernando Rivera Orozco</t>
  </si>
  <si>
    <t>https://www.contratos.gov.co/consultas/detalleProceso.do?numConstancia=13-1-107058</t>
  </si>
  <si>
    <t>860024026-5</t>
  </si>
  <si>
    <t>HNEMOCON2</t>
  </si>
  <si>
    <t>14-4-2803305</t>
  </si>
  <si>
    <t>064 de 2014</t>
  </si>
  <si>
    <t>52.261.093 de Santa Fe de Bogota</t>
  </si>
  <si>
    <t>Enid Pilar Castillo Caicedo</t>
  </si>
  <si>
    <t>https://www.contratos.gov.co/consultas/detalleProceso.do?numConstancia=14-4-2803305</t>
  </si>
  <si>
    <t>CONSTRUCCION DE OBRAS DE URBANISMO EN LA NSTERSECCION DE LA CARRERA 14 CON CALLE 115  DEL MUNICIPIO DE TURBO</t>
  </si>
  <si>
    <t>14-11-2695949</t>
  </si>
  <si>
    <t>006/2014</t>
  </si>
  <si>
    <t>CONSTRUCCIONES BAHIA SAS</t>
  </si>
  <si>
    <t>1000 PUNTOS  UNICO OFERENTE</t>
  </si>
  <si>
    <t>https://www.contratos.gov.co/consultas/detalleProceso.do?numConstancia=14-11-2695949</t>
  </si>
  <si>
    <t>14-4-2652292</t>
  </si>
  <si>
    <t>153-2014</t>
  </si>
  <si>
    <t>811013393-8</t>
  </si>
  <si>
    <t>https://www.contratos.gov.co/consultas/detalleProceso.do?numConstancia=14-4-2652292</t>
  </si>
  <si>
    <t>14-11-2700231</t>
  </si>
  <si>
    <t>S.A. 032 - 2014</t>
  </si>
  <si>
    <t>C.O.P-002</t>
  </si>
  <si>
    <t>INGENIEROS CIVILES Y AMBIENTALES ASOCIADOS LIMITADA - CASIA LIMITADA</t>
  </si>
  <si>
    <t>INGENIEROS CIVILES Y AMBIENTALES ASOCIADOS LIMITADA - CASIA LIMITADA - 754 99 PUNTOS</t>
  </si>
  <si>
    <t>https://www.contratos.gov.co/consultas/detalleProceso.do?numConstancia=14-11-2700231</t>
  </si>
  <si>
    <t>ALMADRID4</t>
  </si>
  <si>
    <t>CONSTRUCCION SKATE PARK PARA EL BARRIO EL SOSIEGO  MUNICIPIO DE MADRID CUNDINAMARCA.</t>
  </si>
  <si>
    <t>14-1-119723</t>
  </si>
  <si>
    <t>COP-012-2014</t>
  </si>
  <si>
    <t>830.029.017-2</t>
  </si>
  <si>
    <t>AMERICANA CORP S.A.S.</t>
  </si>
  <si>
    <t>JAVIER ANTONIO GUTIERREZ LOPEZ</t>
  </si>
  <si>
    <t>AMERICANA CORP S.A.S.  NIT. 830.029.017-2</t>
  </si>
  <si>
    <t>https://www.contratos.gov.co/consultas/detalleProceso.do?numConstancia=14-1-119723</t>
  </si>
  <si>
    <t>14-11-2661346</t>
  </si>
  <si>
    <t>FPSA-003-2014</t>
  </si>
  <si>
    <t>B Y C CONSTRUCTORES LTDA</t>
  </si>
  <si>
    <t>ARMANDO RAFAEL BULA OTERO</t>
  </si>
  <si>
    <t>CONSTRUCCION Y REMODELACION DEL CENTRO ASISTENCIAL PARA EL ADULTO MAYOR  CENTRO VIDA MARIA AUXILIADORA  DEL MUNICIPIO DE CERETE DEPATRTAMENTO DE CORDOBA</t>
  </si>
  <si>
    <t>950 Puntos - B.Y.C. CONSTRUCTORES LTDA</t>
  </si>
  <si>
    <t>https://www.contratos.gov.co/consultas/detalleProceso.do?numConstancia=14-11-2661346</t>
  </si>
  <si>
    <t>14-1-119725</t>
  </si>
  <si>
    <t>900645783-1</t>
  </si>
  <si>
    <t>INGENIA S.A.S</t>
  </si>
  <si>
    <t>EMILIO JOSE MORA BENAVIDEZ</t>
  </si>
  <si>
    <t>INGENIA S.A.S. - Representante Legal EMILIO JOSE MORA BENAVIDES</t>
  </si>
  <si>
    <t>https://www.contratos.gov.co/consultas/detalleProceso.do?numConstancia=14-1-119725</t>
  </si>
  <si>
    <t>14-11-2762834</t>
  </si>
  <si>
    <t>Seleccionabreviada_05_2014</t>
  </si>
  <si>
    <t>877 de 2014</t>
  </si>
  <si>
    <t>900763778-1</t>
  </si>
  <si>
    <t>Consorcio S-747</t>
  </si>
  <si>
    <t>https://www.contratos.gov.co/consultas/detalleProceso.do?numConstancia=14-11-2762834</t>
  </si>
  <si>
    <t>14-1-109928</t>
  </si>
  <si>
    <t>CO-006 DE 2014</t>
  </si>
  <si>
    <t>900.326.627-2</t>
  </si>
  <si>
    <t>PROVIMEGA S.A.S</t>
  </si>
  <si>
    <t>71.651.315</t>
  </si>
  <si>
    <t>LUIS GUILLERMO JARAMILLO SALAZAR</t>
  </si>
  <si>
    <t>1. PROVIMEGA S.A.S</t>
  </si>
  <si>
    <t>1. PROVIMEGA S.A.S  1000 puntos</t>
  </si>
  <si>
    <t>https://www.contratos.gov.co/consultas/detalleProceso.do?numConstancia=14-1-109928</t>
  </si>
  <si>
    <t>14-1-118268</t>
  </si>
  <si>
    <t>188-2014</t>
  </si>
  <si>
    <t>1. NELSON ARTURO ORTIZ AMEZQUITA  1.000 PUNTOS</t>
  </si>
  <si>
    <t>https://www.contratos.gov.co/consultas/detalleProceso.do?numConstancia=14-1-118268</t>
  </si>
  <si>
    <t>890801137-7</t>
  </si>
  <si>
    <t>ALPEQUE02</t>
  </si>
  <si>
    <t>Peque</t>
  </si>
  <si>
    <t>Antioquia - Peque</t>
  </si>
  <si>
    <t>06/18/2014 12:00:00 AM</t>
  </si>
  <si>
    <t>14-1-120695</t>
  </si>
  <si>
    <t>LICITACION PUBLICA Nº 004/2014</t>
  </si>
  <si>
    <t>2014-OP-020</t>
  </si>
  <si>
    <t>CARLOS ANDRES MONTOYA GIRALDO</t>
  </si>
  <si>
    <t>REZALIZAR EL MANTENIMIENTO Y ADECUACION DEL PALACIO MUNICIPAL  DEL MUNICIPIO DE PEQUE</t>
  </si>
  <si>
    <t>VALOR DE LA PROPUETA: 59.94 ICENTIVO A LA INDUSTRIA NACIONAL: 10 CUMPLIMIENTO:  30 PUNTOS</t>
  </si>
  <si>
    <t>https://www.contratos.gov.co/consultas/detalleProceso.do?numConstancia=14-1-120695</t>
  </si>
  <si>
    <t>CONSTRUCCION CUBIERTA POLIDEPORTIVO CENTRO POBLADO DE SAN CARLOS MUNICIPIO DE CAPARRAPI¿</t>
  </si>
  <si>
    <t>14-1-119315</t>
  </si>
  <si>
    <t>058-SPI-2014</t>
  </si>
  <si>
    <t>102 de 2014</t>
  </si>
  <si>
    <t>PANIVI SA</t>
  </si>
  <si>
    <t>PANIVI SA  REPRESENTANTE LEGAL ANTONY NIETO BARRAGAN C.C 357736</t>
  </si>
  <si>
    <t>https://www.contratos.gov.co/consultas/detalleProceso.do?numConstancia=14-1-119315</t>
  </si>
  <si>
    <t>OBRAS DE AMPLIACION  ADECUACION Y REMODELACION EN LAS INSTALACIONES DE LA ALCALDIA Y EL CONCEJO DEL MUNICIPIO DE RICAURTE CUNDINAMARCA</t>
  </si>
  <si>
    <t>14-1-127444</t>
  </si>
  <si>
    <t>009-2014</t>
  </si>
  <si>
    <t>022-2014</t>
  </si>
  <si>
    <t>900.798.281-2</t>
  </si>
  <si>
    <t>CONSORCIO COSNTRUCCIONES 2014</t>
  </si>
  <si>
    <t>11.228.505</t>
  </si>
  <si>
    <t>CESAR AUGUSTO AMAYA NOVOA</t>
  </si>
  <si>
    <t>READECUACION Y MANTENIMIENTO  DEPENDENCIAS DE LA ALCALDIA Y CONCEJO MUNICIPAL</t>
  </si>
  <si>
    <t>CONSORCIO CONSTRUCCIONES 2014</t>
  </si>
  <si>
    <t>CONSORCIO CONSTRUCCIONES 2014: 2000</t>
  </si>
  <si>
    <t>https://www.contratos.gov.co/consultas/detalleProceso.do?numConstancia=14-1-127444</t>
  </si>
  <si>
    <t>AMPLIACION DEL SISTEMA DE ALCANTARILLADO BARRIO NUEVO CENTRO POBLADO PALMAS DEL GUAYABITO DEL MUNICIPIO DE CIMITARRA.</t>
  </si>
  <si>
    <t>14-1-126296</t>
  </si>
  <si>
    <t>LICIT. 009-14</t>
  </si>
  <si>
    <t>296-2014</t>
  </si>
  <si>
    <t>900152281-1</t>
  </si>
  <si>
    <t>CONSTRUCCIONES MATEUS GUIZA &amp; CIA LTDA - COMATEG</t>
  </si>
  <si>
    <t>ERIK MATEUS GUIZA</t>
  </si>
  <si>
    <t>CONSTRUCCIONES MATEUS GUIZA &amp; CIA LTDA. COMATEG CONSTRUCCIONES SUAREZ PZ S.A.S. ANGELA MARCELA BUSTOS PINEDA</t>
  </si>
  <si>
    <t>CONSTRUCCIONES MATEUS GUIZA &amp; CIA LTDA. COMATEG   -   82 10 CONSTRUCCIONES SUAREZ PZ S.A.S.                                        -   76 36 ANGELA MARCELA BUSTOS PINEDA                                            -   75 42</t>
  </si>
  <si>
    <t>https://www.contratos.gov.co/consultas/detalleProceso.do?numConstancia=14-1-126296</t>
  </si>
  <si>
    <t>14-11-2955647</t>
  </si>
  <si>
    <t>USPEC-SA-MC-079-2014</t>
  </si>
  <si>
    <t>311-2014</t>
  </si>
  <si>
    <t>Suministro  instalacion y puesta en marcha de una planta de tratamiento de agua potable (PTAP) incluye mantenimiento para pozos subterraneo y tanques de almacenamiento en el establecimiento penitenciario de mediana seguridad y carcelario EPMSC Neiva  Departamento del Huila.</t>
  </si>
  <si>
    <t>https://www.contratos.gov.co/consultas/detalleProceso.do?numConstancia=14-11-2955647</t>
  </si>
  <si>
    <t>ADECUACION Y REHABILITACION DE LA PLANTA DE TRATAMIENTO DE AGUA RESIDUAL DEL CENTRO POBLADO PASO-CUSIANA DEL MUNICIPIO DE TAURAMENA</t>
  </si>
  <si>
    <t>14-11-2946049</t>
  </si>
  <si>
    <t>SAMT-SI-013-2014</t>
  </si>
  <si>
    <t>304/2014</t>
  </si>
  <si>
    <t>900.783.587-5</t>
  </si>
  <si>
    <t>UNION TEMPORAL SANEAMIENTO 2014 RL PEDRO JULIO PERALTA MORALESCC No. 3.282.342 expedida en San Martin (Meta)</t>
  </si>
  <si>
    <t>https://www.contratos.gov.co/consultas/detalleProceso.do?numConstancia=14-11-2946049</t>
  </si>
  <si>
    <t>14-11-3088470</t>
  </si>
  <si>
    <t>MA-SAM-SOP-019-2014</t>
  </si>
  <si>
    <t>690-2014</t>
  </si>
  <si>
    <t>844002898-8</t>
  </si>
  <si>
    <t>INGENIERIA TECNOLOGIA  CONSTRUCCIONES y VIAS  INTECVIAS S.A.S</t>
  </si>
  <si>
    <t>https://www.contratos.gov.co/consultas/detalleProceso.do?numConstancia=14-11-3088470</t>
  </si>
  <si>
    <t>REHABILITACION Y MANTENIMIENTO DE LA VIA VEREDA SANTA TERESA DEL VIDES - RUPASCA  VILLAGARZON  PUTUMAYO  AMAZONIA.</t>
  </si>
  <si>
    <t>14-1-119310</t>
  </si>
  <si>
    <t>LP-008-2014</t>
  </si>
  <si>
    <t>INGENIA SAS</t>
  </si>
  <si>
    <t>https://www.contratos.gov.co/consultas/detalleProceso.do?numConstancia=14-1-119310</t>
  </si>
  <si>
    <t>MANTENIMIENTO DE LA INFRAESTRUCTURA DE LAS INSTITUCIONES EDUCATIVAS 2014 DEL MUNICIPIO DE EL BANCO MAGDALENA.</t>
  </si>
  <si>
    <t>14-1-124062</t>
  </si>
  <si>
    <t>1.979.850 Exp. Ocaña  Norte de Santander</t>
  </si>
  <si>
    <t>EDUARDO LAINO RODRIGUEZ</t>
  </si>
  <si>
    <t>REALIZAR EL MANTENIMIENTO DE LA INFRAESTRUCTURA DE LAS INSTITUCIONES EDUCATIVAS 2014 DEL MUNICIPIO DE EL BANCO MAGDALENA.</t>
  </si>
  <si>
    <t>EDUARDO LAINO RODRIGUEZ C.C. 1.979.850 Ocaña</t>
  </si>
  <si>
    <t>EDUARDO LAINO RODRIGUEZ        1000 Puntos.</t>
  </si>
  <si>
    <t>https://www.contratos.gov.co/consultas/detalleProceso.do?numConstancia=14-1-124062</t>
  </si>
  <si>
    <t>LA CONSTRUCCION DE DOCE (12) UNIDADES DE VIVIENDAS EN SITIO PROPIO URBANO O RURAL</t>
  </si>
  <si>
    <t>14-11-2231944</t>
  </si>
  <si>
    <t>SAMC 001-2014</t>
  </si>
  <si>
    <t>79.750.956</t>
  </si>
  <si>
    <t>CARLOS AUGUSTO RIAÑO ZAMUDIO</t>
  </si>
  <si>
    <t>LA CONSTRUCCION DE DOCE (12) VIVIENDAS EN SITIO PROPIO URBANO O RURAL</t>
  </si>
  <si>
    <t>https://www.contratos.gov.co/consultas/detalleProceso.do?numConstancia=14-11-2231944</t>
  </si>
  <si>
    <t>14-11-2602407</t>
  </si>
  <si>
    <t>SAMT-SI-001-2014</t>
  </si>
  <si>
    <t>130/2014</t>
  </si>
  <si>
    <t>900.308.477-8</t>
  </si>
  <si>
    <t>SERVICIOS SUMINISTROS Y CONSTRUCCIONES SESYCO S.A.S.</t>
  </si>
  <si>
    <t>74.083.102 de Sogamoso</t>
  </si>
  <si>
    <t>800 sobre 1000 puntos</t>
  </si>
  <si>
    <t>https://www.contratos.gov.co/consultas/detalleProceso.do?numConstancia=14-11-2602407</t>
  </si>
  <si>
    <t>OBRAS DE MANTENIMIENTO DE PAVIMENTOS Y PEATONALES COMUNAS 1 A 4 DE LA CIUDAD DE MANIZALES</t>
  </si>
  <si>
    <t>14-11-2449929</t>
  </si>
  <si>
    <t>MCSOP-019-2014</t>
  </si>
  <si>
    <t>810000658-4</t>
  </si>
  <si>
    <t>JG INGENIERIA S.A.S</t>
  </si>
  <si>
    <t>JORGE WILLIAM GIRALDO BETANCUR</t>
  </si>
  <si>
    <t>JG INGENIERIA SAS.</t>
  </si>
  <si>
    <t>3  $  197.746.162 00          1.018.675 00   70 20 10 100 7  $  198.058.787 00          1.331.300 00   67 20 10  97 4  $  198.124.489 00          1.397.002 00   64 20 10  94 1  $  192.980.510 00           3.746.977 00   61 20 10  91</t>
  </si>
  <si>
    <t>https://www.contratos.gov.co/consultas/detalleProceso.do?numConstancia=14-11-2449929</t>
  </si>
  <si>
    <t>14-1-128585</t>
  </si>
  <si>
    <t>IDPC-LP-31-2014</t>
  </si>
  <si>
    <t>256 de 2014</t>
  </si>
  <si>
    <t>900801747-5</t>
  </si>
  <si>
    <t>TEMISTOCLES SUAREZ RODRIGUEZ</t>
  </si>
  <si>
    <t>1. Union Temporal Mural Teyfu: 1000 puntos</t>
  </si>
  <si>
    <t>1. Union Temporal Mural Teyfu: 1000 puntos 2. Union Temporal Restaurar: 900 puntos</t>
  </si>
  <si>
    <t>https://www.contratos.gov.co/consultas/detalleProceso.do?numConstancia=14-1-128585</t>
  </si>
  <si>
    <t>14-11-2634056</t>
  </si>
  <si>
    <t>FOPAE-SA-MC-008 DE 2014</t>
  </si>
  <si>
    <t>900055878-0</t>
  </si>
  <si>
    <t>CIVITEL INGENIEROS SAS</t>
  </si>
  <si>
    <t>40.034.160</t>
  </si>
  <si>
    <t>DEISSY OMAIDA CALVO ALVAREZ</t>
  </si>
  <si>
    <t>CIVITEL INGENIEROS S.A.S</t>
  </si>
  <si>
    <t>https://www.contratos.gov.co/consultas/detalleProceso.do?numConstancia=14-11-2634056</t>
  </si>
  <si>
    <t>14-11-3005854</t>
  </si>
  <si>
    <t>4161.0.32.030-2014</t>
  </si>
  <si>
    <t>4161.0.26.1.400</t>
  </si>
  <si>
    <t>91429001-1</t>
  </si>
  <si>
    <t>Denis Edgardo Romero Jimenez</t>
  </si>
  <si>
    <t>Denis Edgardo Romero</t>
  </si>
  <si>
    <t>EDGARDO ROMERO</t>
  </si>
  <si>
    <t>EDGARDO ROMERO  PUNTOS: 991.76 ESTRADA RAMIREZ PUNTOS: 988.74 FUNDANORTE PUNTOS: 990.53</t>
  </si>
  <si>
    <t>https://www.contratos.gov.co/consultas/detalleProceso.do?numConstancia=14-11-3005854</t>
  </si>
  <si>
    <t>MANO D EOBRA PARA LA EJECUCION DE CIENTO VEINTIOCHO MEJORAMIENTOS DE VIVIENDA RURAL Y URBANA DE PRESUPUESTO PARTICIPATIVO EN EL MUNICIPIO DE LA CELIA  DEPARTAMENTO DE RISARALDA</t>
  </si>
  <si>
    <t>Risaralda - La Celia</t>
  </si>
  <si>
    <t>01/17/2014 12:00:00 AM</t>
  </si>
  <si>
    <t>14-4-2244890</t>
  </si>
  <si>
    <t>HEVERTH QUINTERO PINEDA</t>
  </si>
  <si>
    <t>https://www.contratos.gov.co/consultas/detalleProceso.do?numConstancia=14-4-2244890</t>
  </si>
  <si>
    <t>14-1-118082</t>
  </si>
  <si>
    <t>MSE-LP-2014-05</t>
  </si>
  <si>
    <t>LP-2014-05.</t>
  </si>
  <si>
    <t>900746345-2.</t>
  </si>
  <si>
    <t>CONSORCIO PARQUE SAN EDUARDO 2014.</t>
  </si>
  <si>
    <t>CARLOS HUMBERTO CAMPOS RUIZ.</t>
  </si>
  <si>
    <t>1. CONSORCIO PARQUE SAN EDUARDO - 90/100 PUNTOS.</t>
  </si>
  <si>
    <t>https://www.contratos.gov.co/consultas/detalleProceso.do?numConstancia=14-1-118082</t>
  </si>
  <si>
    <t>14-1-121770</t>
  </si>
  <si>
    <t>188SO2014</t>
  </si>
  <si>
    <t>900765704-4</t>
  </si>
  <si>
    <t>CONSORCIO CENTROS EDUCATIVOS 2014</t>
  </si>
  <si>
    <t>JUAN GABRIEL BUELVAS PULGARIN</t>
  </si>
  <si>
    <t>CONSORCIO CENTROS EDUCATIVOS 2014 HAROLD ROZO ZAPATA</t>
  </si>
  <si>
    <t>https://www.contratos.gov.co/consultas/detalleProceso.do?numConstancia=14-1-121770</t>
  </si>
  <si>
    <t>14-1-124856</t>
  </si>
  <si>
    <t>LP N° 005 DE 2014</t>
  </si>
  <si>
    <t>CO Nº 022 DE 2014</t>
  </si>
  <si>
    <t>900780382-9</t>
  </si>
  <si>
    <t>CONSORCIO PUENTE NARANJAL</t>
  </si>
  <si>
    <t>NAZLY PACHON FUENTES</t>
  </si>
  <si>
    <t>https://www.contratos.gov.co/consultas/detalleProceso.do?numConstancia=14-1-124856</t>
  </si>
  <si>
    <t>NARIÑO - INSTITUTO DEPARTAMENTAL DE SALUD</t>
  </si>
  <si>
    <t>IDSN</t>
  </si>
  <si>
    <t>14-11-2731632</t>
  </si>
  <si>
    <t>SAOP1114</t>
  </si>
  <si>
    <t>79500237-1</t>
  </si>
  <si>
    <t>EDGAR A. ROSERO</t>
  </si>
  <si>
    <t>ARMANDO ROSERO CALVACHE</t>
  </si>
  <si>
    <t>https://www.contratos.gov.co/consultas/detalleProceso.do?numConstancia=14-11-2731632</t>
  </si>
  <si>
    <t>ADECUACION DE LAS BATERIAS SANITARIAS DE LAS SEDES EDUCATIVAS SAN ANTONIO  EL LIMON  FILOBONITO  EL CASTILLO  MIRAFLORES  ARRIETA  EL ESCOBAL  SAN FRANCISCO Y ESTACION PACORA DEL MUNICIPIO DE PACORA  DEPARTAMENTO DE CALDAS</t>
  </si>
  <si>
    <t>14-11-2773288</t>
  </si>
  <si>
    <t>SA-SED-007-2014</t>
  </si>
  <si>
    <t>06102014-0471</t>
  </si>
  <si>
    <t>MONICA LILIANA LOPEZ JIMENES</t>
  </si>
  <si>
    <t>99 87  99 78  99 66  99 40  99 21  98 71  95 30</t>
  </si>
  <si>
    <t>https://www.contratos.gov.co/consultas/detalleProceso.do?numConstancia=14-11-2773288</t>
  </si>
  <si>
    <t>14-1-113974</t>
  </si>
  <si>
    <t>LI-003-2014</t>
  </si>
  <si>
    <t>900.131.237-5</t>
  </si>
  <si>
    <t>CONSTRUCTORA DIEZ CARDONA S.A.S</t>
  </si>
  <si>
    <t>99.66 puntos</t>
  </si>
  <si>
    <t>https://www.contratos.gov.co/consultas/detalleProceso.do?numConstancia=14-1-113974</t>
  </si>
  <si>
    <t>14-4-3057938</t>
  </si>
  <si>
    <t>SPO-058-GENSA-14-PVDA</t>
  </si>
  <si>
    <t>101- 2014</t>
  </si>
  <si>
    <t>900636869-8</t>
  </si>
  <si>
    <t>DAMACA INGENIERIA SAS</t>
  </si>
  <si>
    <t>70.568.775</t>
  </si>
  <si>
    <t>CESAR AUGUSTO TABARES RAMIREZ</t>
  </si>
  <si>
    <t>https://www.contratos.gov.co/consultas/detalleProceso.do?numConstancia=14-4-3057938</t>
  </si>
  <si>
    <t>14-1-110583</t>
  </si>
  <si>
    <t>LP N° 004-2014</t>
  </si>
  <si>
    <t>N° 063-2014</t>
  </si>
  <si>
    <t>900359927-9</t>
  </si>
  <si>
    <t>INGESAN INGENIERIA SERVICIOS Y ASESORIAS DE SANTANDER.</t>
  </si>
  <si>
    <t>HOUSEMAN RENE JAIMES CARRERO</t>
  </si>
  <si>
    <t>INGESAN INGENIERIA SERVICIOS Y ASESORIAS DE SANTANDER</t>
  </si>
  <si>
    <t>INGESAN INGENIERIA SERVICIOS Y ASESORIAS DE SANTANDER-1000 puntos</t>
  </si>
  <si>
    <t>https://www.contratos.gov.co/consultas/detalleProceso.do?numConstancia=14-1-110583</t>
  </si>
  <si>
    <t>14-1-116358</t>
  </si>
  <si>
    <t>021-2014</t>
  </si>
  <si>
    <t>900354526-6</t>
  </si>
  <si>
    <t>SOLUCIONES INTEGRALES DE DISEÑO Y CONSTRUCCION DE OBRAS CIVILES S.A</t>
  </si>
  <si>
    <t>SOLUCIUONES INTEGRALES DE DISEÑO Y CONSTRUCCION DE OBRAS CIVILES</t>
  </si>
  <si>
    <t>SOLUCIUONES INTEGRALES DE DISEÑO Y CONSTRUCCION DE OBRAS CIVILES  1000 PUNTOS</t>
  </si>
  <si>
    <t>https://www.contratos.gov.co/consultas/detalleProceso.do?numConstancia=14-1-116358</t>
  </si>
  <si>
    <t>14-1-115964</t>
  </si>
  <si>
    <t>LP002-2014</t>
  </si>
  <si>
    <t>12.991.813 DE PASTO</t>
  </si>
  <si>
    <t>1. ARTURO LOPEZ HERNANDEZ 2. JAVIER FRANCISCO ENRIQUEZ INSUASTY</t>
  </si>
  <si>
    <t>https://www.contratos.gov.co/consultas/detalleProceso.do?numConstancia=14-1-115964</t>
  </si>
  <si>
    <t>14-1-120051</t>
  </si>
  <si>
    <t>MM¿LP- 004-2014</t>
  </si>
  <si>
    <t>CO No 007-2014</t>
  </si>
  <si>
    <t>6762213-3</t>
  </si>
  <si>
    <t>LUIS GONZALO ROBLES SAENZ</t>
  </si>
  <si>
    <t>MEJORAMIENTO  MANTENIMIENTO Y CONSERVACION DE LA VIA  VEREDAS MONSALVE  VEREDAS MONJAS BAJO SECTOR EL GUAMO EN EL MUNICIPIO DE MONIQUIRA DEL DEPARTAMENTO DE BOYACA.</t>
  </si>
  <si>
    <t>UNICO PROPONENTE    850 PUNTOS</t>
  </si>
  <si>
    <t>https://www.contratos.gov.co/consultas/detalleProceso.do?numConstancia=14-1-120051</t>
  </si>
  <si>
    <t>14-1-110739</t>
  </si>
  <si>
    <t>LP N° 005-2014</t>
  </si>
  <si>
    <t>N° 070-2014</t>
  </si>
  <si>
    <t>CC N° 63.340.167 de Bucaramanga</t>
  </si>
  <si>
    <t>UNION TEMPORAL VIAS MONTESION 2014.</t>
  </si>
  <si>
    <t>OMAIRA BARBOSA CAMACHO</t>
  </si>
  <si>
    <t>UNION TEMPORAL VIAS MONTESION 2014</t>
  </si>
  <si>
    <t>UNION TEMPORAL VIAS MONTESION 2014-1000 PUNTOS</t>
  </si>
  <si>
    <t>https://www.contratos.gov.co/consultas/detalleProceso.do?numConstancia=14-1-110739</t>
  </si>
  <si>
    <t>14-1-111327</t>
  </si>
  <si>
    <t>900721123-6</t>
  </si>
  <si>
    <t>CONSORCIO VIAS VILLAGOMEZ 2013</t>
  </si>
  <si>
    <t>JOHN JAIRO GUTIERREZ ROA</t>
  </si>
  <si>
    <t>999 96</t>
  </si>
  <si>
    <t>https://www.contratos.gov.co/consultas/detalleProceso.do?numConstancia=14-1-111327</t>
  </si>
  <si>
    <t>14-1-118658</t>
  </si>
  <si>
    <t>LP 005 2014</t>
  </si>
  <si>
    <t>CO 009 2014</t>
  </si>
  <si>
    <t>11.436.534 DE FACATATIVA</t>
  </si>
  <si>
    <t>HENRY GARZON AVILA</t>
  </si>
  <si>
    <t>https://www.contratos.gov.co/consultas/detalleProceso.do?numConstancia=14-1-118658</t>
  </si>
  <si>
    <t>14-1-120064</t>
  </si>
  <si>
    <t>LP 006 2014</t>
  </si>
  <si>
    <t>CO 011 2014</t>
  </si>
  <si>
    <t>830.090.667-8</t>
  </si>
  <si>
    <t>CONSTRUCCIONES MAC LTDA IDENTIFICADO CON NIT 830090667-8</t>
  </si>
  <si>
    <t>CONSTRUCCIONES MAC LTDA 1.000 PUNTOS</t>
  </si>
  <si>
    <t>https://www.contratos.gov.co/consultas/detalleProceso.do?numConstancia=14-1-120064</t>
  </si>
  <si>
    <t>14-1-123025</t>
  </si>
  <si>
    <t>100-2014</t>
  </si>
  <si>
    <t>900775048-3</t>
  </si>
  <si>
    <t>CONSORCIO CACIQUE</t>
  </si>
  <si>
    <t>LUIS EDUARDO ARIAS CIFUENTES</t>
  </si>
  <si>
    <t>https://www.contratos.gov.co/consultas/detalleProceso.do?numConstancia=14-1-123025</t>
  </si>
  <si>
    <t>14-1-123040</t>
  </si>
  <si>
    <t>101-2014</t>
  </si>
  <si>
    <t>900775030-1</t>
  </si>
  <si>
    <t>CONSORCIO SUE</t>
  </si>
  <si>
    <t>https://www.contratos.gov.co/consultas/detalleProceso.do?numConstancia=14-1-123040</t>
  </si>
  <si>
    <t>CONSTRUCCION  MANTENIMIENTO Y REHABILITACION DE LA MALLA VIAL  CASCO URBANO DEL MUNICIPIO DE LA CALERA</t>
  </si>
  <si>
    <t>13-1-107093</t>
  </si>
  <si>
    <t>COP 037</t>
  </si>
  <si>
    <t>900187679-8.</t>
  </si>
  <si>
    <t>3.069.642 DE LA CALERA.</t>
  </si>
  <si>
    <t>GUSTAVO VARGAS NOVOA.</t>
  </si>
  <si>
    <t>¿CONSTRUCCION  MANTENIMIENTO Y REHABILITACION DE LA MALLA VIAL  CASCO URBANO DEL MUNICIPIO DE LA CALERA¿</t>
  </si>
  <si>
    <t>CONSTRUCTORA XUEVA LTDA con  74 puntos</t>
  </si>
  <si>
    <t>https://www.contratos.gov.co/consultas/detalleProceso.do?numConstancia=13-1-107093</t>
  </si>
  <si>
    <t>NARIÑO - INSTITUTO DE SERVICIOS VARIOS DE IPIALES ISERVI E.S.P.</t>
  </si>
  <si>
    <t>800200999-2</t>
  </si>
  <si>
    <t>ISVISERVI</t>
  </si>
  <si>
    <t>12/19/2014 12:00:00 AM</t>
  </si>
  <si>
    <t>14-4-3241379</t>
  </si>
  <si>
    <t>https://www.contratos.gov.co/consultas/detalleProceso.do?numConstancia=14-4-3241379</t>
  </si>
  <si>
    <t>800065593-7</t>
  </si>
  <si>
    <t>ALPALERMO</t>
  </si>
  <si>
    <t>Palermo</t>
  </si>
  <si>
    <t>Huila - Palermo</t>
  </si>
  <si>
    <t>14-11-3144028</t>
  </si>
  <si>
    <t>SA-014-2014</t>
  </si>
  <si>
    <t>79.902.226</t>
  </si>
  <si>
    <t>FARITH WILLINTON MORALES VARGAS</t>
  </si>
  <si>
    <t>FARIT WILLINTON MORALES VARGAS</t>
  </si>
  <si>
    <t>https://www.contratos.gov.co/consultas/detalleProceso.do?numConstancia=14-11-3144028</t>
  </si>
  <si>
    <t>CONSERVACION DE OBJETO: CONSTRUCCION PLAZA DE FERIAS (COMERCIAL GANADERA) - MUNICIPIO DE CAQUEZA DEPARTAMENTO DE CUNDINAMARCA.</t>
  </si>
  <si>
    <t>14-11-3101515</t>
  </si>
  <si>
    <t>SAMC-16-2014</t>
  </si>
  <si>
    <t>CO-121-2014</t>
  </si>
  <si>
    <t>900.798791-7</t>
  </si>
  <si>
    <t>86.064.440</t>
  </si>
  <si>
    <t>ASDRUBAL ENRIQUE GUATIBONZA RENGIFO</t>
  </si>
  <si>
    <t>79 PUNTOS</t>
  </si>
  <si>
    <t>https://www.contratos.gov.co/consultas/detalleProceso.do?numConstancia=14-11-3101515</t>
  </si>
  <si>
    <t>03/19/2014 12:00:00 AM</t>
  </si>
  <si>
    <t>14-11-2524963</t>
  </si>
  <si>
    <t>Juan Antonio Galindo Alvarado</t>
  </si>
  <si>
    <t>https://www.contratos.gov.co/consultas/detalleProceso.do?numConstancia=14-11-2524963</t>
  </si>
  <si>
    <t>14-11-2660706</t>
  </si>
  <si>
    <t>20052014DT22</t>
  </si>
  <si>
    <t>20052014DT-22</t>
  </si>
  <si>
    <t>EL PROPONENTE CUMPLIO CON LOS REQUISITOS ESTABLECIDOS EN EL PLIEGO DFE CONDICIONES</t>
  </si>
  <si>
    <t>https://www.contratos.gov.co/consultas/detalleProceso.do?numConstancia=14-11-2660706</t>
  </si>
  <si>
    <t>REALIZACION DE LA OBRA DENOMINADA ADECUACION  MANTENIMIENTO Y DOTACION DEL MUSEO DE LA MEMORIA DEL MUNICIPIO DE ASN JOSE DE CUCUTA</t>
  </si>
  <si>
    <t>14-11-2574470</t>
  </si>
  <si>
    <t>SG-GC-SAMC-026-2014</t>
  </si>
  <si>
    <t>900.731.049-1</t>
  </si>
  <si>
    <t>UNION TEMPORAL INGENIERIA Y ARQUITECTURA CULTURAL</t>
  </si>
  <si>
    <t>60.450.092 DE CUCUTA</t>
  </si>
  <si>
    <t>KELLY VANESSA RICO VILLAMIL</t>
  </si>
  <si>
    <t>https://www.contratos.gov.co/consultas/detalleProceso.do?numConstancia=14-11-2574470</t>
  </si>
  <si>
    <t>CONTRATAR LAS OBRAS CIVILES PARA DEMOLICION TOTAL  RETIRO  DISPOSICION Y LIMPIEZA DE LA INFRAESTRUCTURA FISICA DENOMINADA PABELLON No. 5 Y CONSTRUCCION DE CERRAMIENTOS E INGRESOS PROVISIONALES EN EL ESTABLECIMIENTO PENITENCIARIO DE MEDIANA SEGURIDAD ¿ EPMSC JP ¿BELLAVISTA MEDELLIN - ANTIOQUIA.</t>
  </si>
  <si>
    <t>07/19/2014 12:00:00 AM</t>
  </si>
  <si>
    <t>14-11-2773524</t>
  </si>
  <si>
    <t>USPEC-SA-MC-058-2014</t>
  </si>
  <si>
    <t>299-2014</t>
  </si>
  <si>
    <t>900.784.704-5</t>
  </si>
  <si>
    <t>CONSORCIO COINTEGRAL</t>
  </si>
  <si>
    <t>1.013.582.892</t>
  </si>
  <si>
    <t>LUISA FERNANDA MALPICA ESPITIA</t>
  </si>
  <si>
    <t>Contratar las obras civiles para demolicion  total retiro  disposicion y limpieza de la infraestructura fisica denominada  pabellon N. 5 y construccion de cerramientos  e ingresos provisionales en el establecimiento penitenciario de mediana seguridad - EPMSC JP Bellavista Medellin - Antioquia.</t>
  </si>
  <si>
    <t>https://www.contratos.gov.co/consultas/detalleProceso.do?numConstancia=14-11-2773524</t>
  </si>
  <si>
    <t>ALMANIZALES22</t>
  </si>
  <si>
    <t>14-11-2666656</t>
  </si>
  <si>
    <t>MC-STT-053-2014</t>
  </si>
  <si>
    <t>LPC INGENIERIA VIAL S.A.S.</t>
  </si>
  <si>
    <t>LEONARDO MANUEL PARRA CALIXTO</t>
  </si>
  <si>
    <t>ADQUISICION E INSTALACION DE SEÑALES VERTICALES EN DIFERENTES SITIOS DEL MUNICIPIO DE MANIZALES</t>
  </si>
  <si>
    <t>LPC INGENIERIA VIAL SAS</t>
  </si>
  <si>
    <t>https://www.contratos.gov.co/consultas/detalleProceso.do?numConstancia=14-11-2666656</t>
  </si>
  <si>
    <t>MANTENIMIENTO  OPTIMIZACION Y AMPLIACION DEL ACUEDUCTO RURAL DE LA VEREDA MEDIA ESTANCIA  MUNICIPIO DE MACANAL  BOYACA</t>
  </si>
  <si>
    <t>14-11-2798776</t>
  </si>
  <si>
    <t>MUMAC¿SABMC-001-2014</t>
  </si>
  <si>
    <t>MC-O-066-2014</t>
  </si>
  <si>
    <t>HOLMA ALVAREZ CALDERON</t>
  </si>
  <si>
    <t>HOLMAN ALVAREZ CALDERON</t>
  </si>
  <si>
    <t>https://www.contratos.gov.co/consultas/detalleProceso.do?numConstancia=14-11-2798776</t>
  </si>
  <si>
    <t>ICBF7</t>
  </si>
  <si>
    <t>14-4-2334243</t>
  </si>
  <si>
    <t>73-207-2014</t>
  </si>
  <si>
    <t>890.703.466-5</t>
  </si>
  <si>
    <t>ASOCIACION DE PADRES DE FAMILIA DEL HOGAR INFANTIL EL MUÑEQUERO DEL MUNICIPIO DE CAJAMARCA - TOLIMA</t>
  </si>
  <si>
    <t>28.949.807</t>
  </si>
  <si>
    <t>LUZ YANETH CONDE AVENDAÑO</t>
  </si>
  <si>
    <t>https://www.contratos.gov.co/consultas/detalleProceso.do?numConstancia=14-4-2334243</t>
  </si>
  <si>
    <t>14-11-2991206</t>
  </si>
  <si>
    <t>SAMC-013 DE 2014</t>
  </si>
  <si>
    <t>013 DE 2014</t>
  </si>
  <si>
    <t>JAVIER ALBERTO MARTINEZ ACERO</t>
  </si>
  <si>
    <t>JAVIER ALBERTO MARTINEZ</t>
  </si>
  <si>
    <t>TENIENDO EN CUENTA EL ORDEN DE ELEGIBILIDAD Y UNICA PROPUESTA PRESENTADA SE ADJUDICA AL ARQUITECTO JAVIER ALBERTO MARTINEZ</t>
  </si>
  <si>
    <t>https://www.contratos.gov.co/consultas/detalleProceso.do?numConstancia=14-11-2991206</t>
  </si>
  <si>
    <t>14-11-2699705</t>
  </si>
  <si>
    <t>900747941-7</t>
  </si>
  <si>
    <t>CONSORCIO DELFOS-ASERCOM</t>
  </si>
  <si>
    <t>DANIEL ANTONIO MARTINEZ</t>
  </si>
  <si>
    <t>CONSORCIO DELFOS -ASERCOM</t>
  </si>
  <si>
    <t>CONSORCIO DELFOS -ASERCOM 950 PUNTOS</t>
  </si>
  <si>
    <t>https://www.contratos.gov.co/consultas/detalleProceso.do?numConstancia=14-11-2699705</t>
  </si>
  <si>
    <t>13-11-2196644</t>
  </si>
  <si>
    <t>MMO-SL-MC-003- 2013</t>
  </si>
  <si>
    <t>72.248.503</t>
  </si>
  <si>
    <t>NICANOR JOSE SANCHEZ PUERTA</t>
  </si>
  <si>
    <t>NICANOR JOSE SANCHEZ PUERTA = 850 PUNTOS</t>
  </si>
  <si>
    <t>https://www.contratos.gov.co/consultas/detalleProceso.do?numConstancia=13-11-2196644</t>
  </si>
  <si>
    <t>11/28/2014 12:00:00 AM</t>
  </si>
  <si>
    <t>14-11-3166431</t>
  </si>
  <si>
    <t>IDPC-SAMC-049-2014</t>
  </si>
  <si>
    <t>285 DE 2014</t>
  </si>
  <si>
    <t>830.057.592-5</t>
  </si>
  <si>
    <t>79.286.398</t>
  </si>
  <si>
    <t>OSSMAR RODRIGO RAMIREZ SARMIENTO</t>
  </si>
  <si>
    <t>https://www.contratos.gov.co/consultas/detalleProceso.do?numConstancia=14-11-3166431</t>
  </si>
  <si>
    <t>13-11-2140902</t>
  </si>
  <si>
    <t>SAMC-044 DE 2013</t>
  </si>
  <si>
    <t>724 DE 2014</t>
  </si>
  <si>
    <t>900690153-2</t>
  </si>
  <si>
    <t>UNION TEMPORAL REHABILITANDO VIAS</t>
  </si>
  <si>
    <t>SILVO ANDRES CAÑON TERREROS</t>
  </si>
  <si>
    <t>PAVIMENTACION DE LA CARRERA 65 ENTRE CALLES 10 Y 11 SUR  DEL BARRIO ARAGUANEY Y PAVIMENTACION DE LA CALLE 41 C  ENTRE CARRERAS 38 Y 37  BARRIO LA PRADERA Y REHABILITACION Y MANTENIMIENTO VIA ACCESO VEREDA CONTADERO DESDE LA ANTIGUA VIA A BOGOTA HASTA LA ESCUELA  EN EL MUNICIPIO DE VILLAVICENCIO</t>
  </si>
  <si>
    <t>UNION TEMPORAL REHABILITANDO VIAS. HABIL JURIDICA  TECNICA Y FINANCIERA. 700 PUNTOS</t>
  </si>
  <si>
    <t>https://www.contratos.gov.co/consultas/detalleProceso.do?numConstancia=13-11-2140902</t>
  </si>
  <si>
    <t>CLUB MILITAR (CLUB MILITAR)</t>
  </si>
  <si>
    <t>CLUBMILITAR5</t>
  </si>
  <si>
    <t>14-11-3081512</t>
  </si>
  <si>
    <t>2014-052</t>
  </si>
  <si>
    <t>79.109.361-1</t>
  </si>
  <si>
    <t>OCTAVIO GONZALEZ RODRIGUEZ</t>
  </si>
  <si>
    <t>79.109.361</t>
  </si>
  <si>
    <t>GONZALEZ RODRIGUEZ OCTAVIO</t>
  </si>
  <si>
    <t>https://www.contratos.gov.co/consultas/detalleProceso.do?numConstancia=14-11-3081512</t>
  </si>
  <si>
    <t>14-11-3018782</t>
  </si>
  <si>
    <t>SAMC-014 DE 2014</t>
  </si>
  <si>
    <t>014 de 2014</t>
  </si>
  <si>
    <t>N° 7.188.019 DE TUNJA</t>
  </si>
  <si>
    <t>EDWIN FERNANDO RIVERA OROZCO</t>
  </si>
  <si>
    <t>POR SER UNICA PROPUESTA PRESENTADA SE ADJUDICA AL INGENIERO EDWIN FERNANDO RIVERA</t>
  </si>
  <si>
    <t>https://www.contratos.gov.co/consultas/detalleProceso.do?numConstancia=14-11-3018782</t>
  </si>
  <si>
    <t>14-11-3054883</t>
  </si>
  <si>
    <t>SAMC-AMM-040 DE 2013</t>
  </si>
  <si>
    <t>168 DE 2014</t>
  </si>
  <si>
    <t>10271771 DE MANISALEZ - CALDAS</t>
  </si>
  <si>
    <t>JESUS ALBERTO LOTERO ECHEVERRI</t>
  </si>
  <si>
    <t>10271771 DE MANIZALES - CALDAS</t>
  </si>
  <si>
    <t>JESUS ALBERTO LOETERO ECEHVERRI</t>
  </si>
  <si>
    <t>JESUS ALBERTO LOTERO  EHCEVERRI</t>
  </si>
  <si>
    <t>1000 PUNTOS UNICO OFERENTE</t>
  </si>
  <si>
    <t>https://www.contratos.gov.co/consultas/detalleProceso.do?numConstancia=14-11-3054883</t>
  </si>
  <si>
    <t>CONSTRUCCION DEL CENTRO RECREACIONAL DEL MUNICIPIO DE EL PEÑOL ¿ DEPARTAMENTO DE NARIÑO</t>
  </si>
  <si>
    <t>13-11-2197753</t>
  </si>
  <si>
    <t>SA 007 DE 2013</t>
  </si>
  <si>
    <t>002-14</t>
  </si>
  <si>
    <t>12.969.285</t>
  </si>
  <si>
    <t>JOSE EDMUNDO ROSERO ORTIZ</t>
  </si>
  <si>
    <t>JOSE EDMUNDO ROSERO ORTIZ  1.000   PUNTOS</t>
  </si>
  <si>
    <t>JOSE EDMUNDO ROSERO ORTIZ 1.000 PUNTOS</t>
  </si>
  <si>
    <t>https://www.contratos.gov.co/consultas/detalleProceso.do?numConstancia=13-11-2197753</t>
  </si>
  <si>
    <t>¿MEJORAMIENTO Y REHABILITACION  VIA CASCO URBANO CARRERA 1 ENTRE CALLE 1 y 2 DEL MUNICIPIO DE GUADUAS CUNDINAMARCA.</t>
  </si>
  <si>
    <t>13-11-2164987</t>
  </si>
  <si>
    <t>SAMCVG017-2013</t>
  </si>
  <si>
    <t>COP-</t>
  </si>
  <si>
    <t>830.079.104-7</t>
  </si>
  <si>
    <t>https://www.contratos.gov.co/consultas/detalleProceso.do?numConstancia=13-11-2164987</t>
  </si>
  <si>
    <t>14-11-3034259</t>
  </si>
  <si>
    <t>900098984-8</t>
  </si>
  <si>
    <t>CONSTRUCTORA DYNCO</t>
  </si>
  <si>
    <t>JAVIER ENRIQUE MARTINEZ HERRERA</t>
  </si>
  <si>
    <t>CONSTRUCTORA DYNCO S.A.S.</t>
  </si>
  <si>
    <t>1. CONSTRUCTORA DYNCO S.A.S. - 1000 2. DELFOS - 996 71 3. CONSORCIO CONCRE-GIRALDO - 996 31 4. CONCITRAN LTDA - 988 68 5. ALGERCON - 986 75 6. JULIO CESAR QUIÑONES - 975 33</t>
  </si>
  <si>
    <t>https://www.contratos.gov.co/consultas/detalleProceso.do?numConstancia=14-11-3034259</t>
  </si>
  <si>
    <t>14-1-114458</t>
  </si>
  <si>
    <t>MYCA-SOPY-LP-003-2014</t>
  </si>
  <si>
    <t>101.19.1015.2014</t>
  </si>
  <si>
    <t>900.760.275-3</t>
  </si>
  <si>
    <t>CONSORCIO CAAM-14</t>
  </si>
  <si>
    <t>91.267.275</t>
  </si>
  <si>
    <t>JUAN CARLOS ORTIZ MONTANEZ</t>
  </si>
  <si>
    <t>CONSORCIO CAAM -14 R/L JUAN CARLOS ORTIZ MONTAÑEZ C.C. 91.267.275</t>
  </si>
  <si>
    <t>https://www.contratos.gov.co/consultas/detalleProceso.do?numConstancia=14-1-114458</t>
  </si>
  <si>
    <t>REALIZAR LA RECUPERACION  PAVIMENTACION Y OBRAS COMPLEMENTARIAS DE VIAS URBANAS DEL MUNICIPIO DE ARMENIA - ANTIOQUIA</t>
  </si>
  <si>
    <t>14-11-3064206</t>
  </si>
  <si>
    <t>SAMC-005-2014</t>
  </si>
  <si>
    <t>SAMC 005-2014</t>
  </si>
  <si>
    <t>900647274-3</t>
  </si>
  <si>
    <t>CONSORCIO RM PROYECTOS Y CONSTRUCCIONES EU</t>
  </si>
  <si>
    <t>ROBER DE JESUS MONSALVE ARBOLEDA</t>
  </si>
  <si>
    <t>REPOSICION  PAVIMENTACION Y OBRAS COMPLEMENTARIAS DE VIAS URBANAS DEL MUNICIPIO DE ARMENIA - ANTIOQUIA</t>
  </si>
  <si>
    <t>ONSORCIO RM PROYECTOS Y CONSTRUCCIONES EU</t>
  </si>
  <si>
    <t>CONSORCIO RM PROYECTOS Y CONSTRUCCIONES EU - 1.000 PUNTOS</t>
  </si>
  <si>
    <t>https://www.contratos.gov.co/consultas/detalleProceso.do?numConstancia=14-11-3064206</t>
  </si>
  <si>
    <t>CONSTRUCCCION  ADECUACION Y MANTENIMIENTO DE LAS INSTITUCIONES EDUCATIVAS DEL MUNICIPIO DE SUAITA DEPARTAMENTO DE SANTANDER</t>
  </si>
  <si>
    <t>14-11-2909044</t>
  </si>
  <si>
    <t>MS-SAMC-008-2014</t>
  </si>
  <si>
    <t>900778257-1</t>
  </si>
  <si>
    <t>UNION TEMPORAL DEL ORIENTE</t>
  </si>
  <si>
    <t>91.506.716</t>
  </si>
  <si>
    <t>https://www.contratos.gov.co/consultas/detalleProceso.do?numConstancia=14-11-2909044</t>
  </si>
  <si>
    <t>EJECUCION  DE ACTIVIDADES  DE ROCERIA Y PODA DE ARBOLES  EN AREAS INSTITUCIONALES  PARQUES PUBLICOS  CANCHAS DEPORTIVAS PUBLICAS SEPARADORES VIALES  Y AREAS EXTERNAS INSTITUCIONES EDUCATIVAS EN EL  MUNICIPIO DE SAN MARTIN DE LOS LLANOS  META</t>
  </si>
  <si>
    <t>13-11-2126688</t>
  </si>
  <si>
    <t>SAM 015-2013</t>
  </si>
  <si>
    <t>CD 015-2014</t>
  </si>
  <si>
    <t>900298955-2</t>
  </si>
  <si>
    <t>GRUPO ELECTRICO  INGENIERIA S.A.S</t>
  </si>
  <si>
    <t>JENNIFER MEJIA AMAYA</t>
  </si>
  <si>
    <t>EJECUCION  DE ACTIVIDADES  DE ROCERIA Y PODA DE ARBOLES  EN AREAS INSTITUCIONALES  PARQUES PUBLICOS  CANCHAS DEPORTIVAS PUBLICAS SEPARADORES VIALES  Y AREAS EXTERNAS INSTITUCIONES EDUCATIVAS EN EL  MUNICIPIO DE SAN MARTIN DE LOS LLANOS  META .</t>
  </si>
  <si>
    <t>GRUPO ELECTRICO INGENIERIA  SAS NIT 900298955 R/L JENNIFER MEJIA AMAYA</t>
  </si>
  <si>
    <t>PUNTOS DEFINITIVOS  ASIGNADOS 1000 PUNTOS  A GRUPO ELECTRICO INGENIERIA  SAS NIT 900298955 R/L JENNIFER MEJIA AMAYA</t>
  </si>
  <si>
    <t>https://www.contratos.gov.co/consultas/detalleProceso.do?numConstancia=13-11-2126688</t>
  </si>
  <si>
    <t>14-11-3083684</t>
  </si>
  <si>
    <t>011-2014 SAMCB</t>
  </si>
  <si>
    <t>005¿ 2014 COP</t>
  </si>
  <si>
    <t>900.797.099-3</t>
  </si>
  <si>
    <t>CONSORCIO BETULIA 2014</t>
  </si>
  <si>
    <t>consorcio betulia2014</t>
  </si>
  <si>
    <t>1000 primer orden de elegibilidad</t>
  </si>
  <si>
    <t>https://www.contratos.gov.co/consultas/detalleProceso.do?numConstancia=14-11-3083684</t>
  </si>
  <si>
    <t>14-11-2830132</t>
  </si>
  <si>
    <t>SAMC 004 2014</t>
  </si>
  <si>
    <t>MP OP 005 2014</t>
  </si>
  <si>
    <t>4.253.904</t>
  </si>
  <si>
    <t>ASDRUBAL DE JESUS GOMEZ ESPINDOLA</t>
  </si>
  <si>
    <t>ASDRUBAL  DE JESUS GOMEZ ESPINDOLA</t>
  </si>
  <si>
    <t>https://www.contratos.gov.co/consultas/detalleProceso.do?numConstancia=14-11-2830132</t>
  </si>
  <si>
    <t>REALIZAR EL MEJORAMIENTO DE LAS CONDICIONES LOCATIVAS Y OBRAS COMPLEMENTARIAS EN LA BOCATOMA Y ESTACION DE BOMBEO LA BOLSA</t>
  </si>
  <si>
    <t>14-4-3124184</t>
  </si>
  <si>
    <t>C-2014-063</t>
  </si>
  <si>
    <t>MARTIN GERARDO VALENCIA TELLEZ</t>
  </si>
  <si>
    <t>https://www.contratos.gov.co/consultas/detalleProceso.do?numConstancia=14-4-3124184</t>
  </si>
  <si>
    <t>CONSTRUCCION PUENTE FRAILEJONAL EN LA VIA LA CALERA VEREDA FRAILEJONAL MUNICIPIO DE LA CALERA DEPARTAMENTO DE CUNDINAMARCA</t>
  </si>
  <si>
    <t>14-11-2584771</t>
  </si>
  <si>
    <t>COP 201</t>
  </si>
  <si>
    <t>INGENIERIA CIVIL Y GEODESIA S.A.S INCIGE S.A.S.</t>
  </si>
  <si>
    <t>JAVIER DIAZ MURCIA.</t>
  </si>
  <si>
    <t>¿CONSTRUCCION PUENTE FRAILEJONAL EN LA VIA LA CALERA VEREDA FRAILEJONAL  MUNICIPIO DE LA CALERA  DEPARTAMENTO DE CUNDINAMARCA¿</t>
  </si>
  <si>
    <t>INGENIERIA CIVIL Y GEODESIA SAS INCIGE SAS con 73 puntos</t>
  </si>
  <si>
    <t>https://www.contratos.gov.co/consultas/detalleProceso.do?numConstancia=14-11-2584771</t>
  </si>
  <si>
    <t>14-11-3105414</t>
  </si>
  <si>
    <t>IDIGER -SA- MC-023-2014</t>
  </si>
  <si>
    <t>472-2014</t>
  </si>
  <si>
    <t>830028064-4</t>
  </si>
  <si>
    <t>EMPRESA ASOCIATIVA DE TRABAJO AMENOFIS EAT</t>
  </si>
  <si>
    <t>MARTHA LUCIA BERNAL GARCIA</t>
  </si>
  <si>
    <t>EMPRESA ASOCIATIVA DE TRABAJO AMENOFIS EAT 1000</t>
  </si>
  <si>
    <t>GRUPO COPAM SAS RECHAZADA ALVARO FONSECA SOLANO NO HABIL  AMENOFIS 1.000 PUNTOS  PRONTEX NO HABIL</t>
  </si>
  <si>
    <t>https://www.contratos.gov.co/consultas/detalleProceso.do?numConstancia=14-11-3105414</t>
  </si>
  <si>
    <t>MANTENIMIENTO Y MEJORAMIENTO DE LOS ESPACIOS DEPORTIVOS DEL INSTITUTO MUNICIPAL DE RECREACION Y DEPORTE DE LA ENTIDAD: CERRAMIENTO CAMPUS  CERRAMIENTO DEL CAMPO DE FUTBOL  SEDE ADMINISTRATIVA  TEJODROMO Y CAMPO DE FUTBOL DE PUEBLO VIEJO DEL MUNICIPIO DE COTA</t>
  </si>
  <si>
    <t>14-11-2776410</t>
  </si>
  <si>
    <t>SAMC-IMRD-COTA-003-2014</t>
  </si>
  <si>
    <t>IMRD-COTA-067-2014</t>
  </si>
  <si>
    <t>900.464.956-1</t>
  </si>
  <si>
    <t>HC INGENIEROS CONSTRUCTORES SAS</t>
  </si>
  <si>
    <t>MIGUEL ANTONIO CANTOR CABRERA</t>
  </si>
  <si>
    <t>https://www.contratos.gov.co/consultas/detalleProceso.do?numConstancia=14-11-2776410</t>
  </si>
  <si>
    <t>MEJORAMIENTO DE LA VIA TRANSVERSAL 3 CARRERA 4 SECTOR FRENTE A LOS KIOSKOS INSPECCION DE LA VIRGEN MUNICIPIO DE QUIPILE CUNDINAMARCA</t>
  </si>
  <si>
    <t>13-11-2143004</t>
  </si>
  <si>
    <t>SA-010-2013</t>
  </si>
  <si>
    <t>COP-010-2014</t>
  </si>
  <si>
    <t>900688723-4</t>
  </si>
  <si>
    <t>UNION TEMPORAL VIAS DE QUIPILE</t>
  </si>
  <si>
    <t>MEJORAMIENTO DE LA VIA TRANSVERSAL 3 CARRERA 4 SECTOR FRENTE A LOS KIOSKOS  INSPECCION DE LA VIRGEN MUNICIPIO DE QUIPILE CUNDINAMARCA.</t>
  </si>
  <si>
    <t>756 PUNTOS UNION TEMPORAL VIAS DE QUIPILE</t>
  </si>
  <si>
    <t>https://www.contratos.gov.co/consultas/detalleProceso.do?numConstancia=13-11-2143004</t>
  </si>
  <si>
    <t>14-12-2830453</t>
  </si>
  <si>
    <t>CONTRATO DE ADECUACIONES No. 198 DE 2014</t>
  </si>
  <si>
    <t>900.496.026-4</t>
  </si>
  <si>
    <t>PINGCONSA SAS</t>
  </si>
  <si>
    <t>79.783.860</t>
  </si>
  <si>
    <t>MAURICIO PELAEZ MORENO</t>
  </si>
  <si>
    <t>https://www.contratos.gov.co/consultas/detalleProceso.do?numConstancia=14-12-2830453</t>
  </si>
  <si>
    <t>MEJORAMIENTO DE 30 VIVIENDAS RURALES (CONSTRUCCION DE COCINAS Y ALCOBAS) EN VARIAS VEREDAS DEL  MUNICIPIO DE QUIPILE DEPARTAMENTO DE CUNDINAMARCA</t>
  </si>
  <si>
    <t>14-11-2545329</t>
  </si>
  <si>
    <t>SA-005-2014</t>
  </si>
  <si>
    <t>COP-084-2014</t>
  </si>
  <si>
    <t>C.C No. 86.065.444 Expedida en Villavicencio</t>
  </si>
  <si>
    <t>FELIX OMAR ASPRILLA GAITAN</t>
  </si>
  <si>
    <t>86065444-9</t>
  </si>
  <si>
    <t>FELIX OMAR ASPRILLA GAINTAN</t>
  </si>
  <si>
    <t>FELIX OMAR ASPRILLA GAITAN 650 PUNTOS</t>
  </si>
  <si>
    <t>https://www.contratos.gov.co/consultas/detalleProceso.do?numConstancia=14-11-2545329</t>
  </si>
  <si>
    <t>CONSTRUCCION Y ADECUACION DEL PARQUE EL PORTAL UBICADO EN EL MUNICIPIO DE TABIO DEPARTAMENTO DE CUNDINAMARCA - CONVENIO INTERADMINISTRATIVO DE COOPERACION No. 371 DE 2013 SUSCRITO ENTRE EL INSTITUTO DEPARTAMENTAL PARA LA RECREACION Y EL DEPORTE DE CUNDINAMARCA Y EL MUNICIPIO DE TABIO CUNDINAMARCA</t>
  </si>
  <si>
    <t>14-11-2547044</t>
  </si>
  <si>
    <t>SA-MC-004-2014</t>
  </si>
  <si>
    <t>KIT CONSTRUCCIONES  LTDA</t>
  </si>
  <si>
    <t>LA CONSTRUCCION Y ADECUACION DEL PARQUE EL PORTAL UBICADO EN EL MUNICIPIO DE TABIO DEPARTAMENTO DE CUNDINAMARCA - CONVENIO INTERADMINISTRATIVO DE COOPERACION No. 371 DE 2013 SUSCRITO ENTRE EL INSTITUTO DEPARTAMENTAL PARA LA RECREACION Y EL DEPORTE DE CUNDINAMARCA Y EL MUNICIPIO DE TABIO CUNDINAMARCA</t>
  </si>
  <si>
    <t>https://www.contratos.gov.co/consultas/detalleProceso.do?numConstancia=14-11-2547044</t>
  </si>
  <si>
    <t>14-11-2979052</t>
  </si>
  <si>
    <t>USPEC-SA-MC-084-2014</t>
  </si>
  <si>
    <t>315-2014</t>
  </si>
  <si>
    <t>https://www.contratos.gov.co/consultas/detalleProceso.do?numConstancia=14-11-2979052</t>
  </si>
  <si>
    <t>899999415-2</t>
  </si>
  <si>
    <t>ALSEVILLA1</t>
  </si>
  <si>
    <t>Sevilla</t>
  </si>
  <si>
    <t>14-11-2724357</t>
  </si>
  <si>
    <t>6.209.275</t>
  </si>
  <si>
    <t>OSCAR HERNANDO CIFUENTES TORRES</t>
  </si>
  <si>
    <t>993 54</t>
  </si>
  <si>
    <t>https://www.contratos.gov.co/consultas/detalleProceso.do?numConstancia=14-11-2724357</t>
  </si>
  <si>
    <t>ICBF41</t>
  </si>
  <si>
    <t>ATENDER A LA PRIMERA INFANCIA EN EL MARCO DE LA ESTRATEGIA DE CERO A SIEMPRE ESPECIFICAFICAMENTE A LOS NIÑOS NIÑAS MENORES DE CINCO AÑOS DE FAMILIS EN SITUACION DE VULNERABILIDAD  DE CONFORMIDAD CON LAS DIRECTRICES LINEAMIENTOS Y PARAMENTROS ESTABLECIDOS POR EL ICBF ASI COMO REGULAR  LAS RELACIONES ENTRE LAS PARTES DERIVADS DE LA ENTREGA DE APORTE SDEL ICBF A LA ENTIDAD ADMINISTRADORA DEL SERVCIO EN LA MODALIDA DE HORAGARES COMUNITARIOS DE BIENESTAR EN LAS SIGUIENTES FORMAS DE ATENCION FAMILIARES MULTILPLES GRUPALES JARDINES SOCIALES Y EN LA MODALIDAD FAMI</t>
  </si>
  <si>
    <t>14-12-2310632</t>
  </si>
  <si>
    <t>800137102-4</t>
  </si>
  <si>
    <t>ASOC DE PADRES DE FAMILIA DE HCB BARRIO LA CANDELARIA</t>
  </si>
  <si>
    <t>NUVIA JUDITH PATERNINA ARIAS</t>
  </si>
  <si>
    <t>https://www.contratos.gov.co/consultas/detalleProceso.do?numConstancia=14-12-2310632</t>
  </si>
  <si>
    <t>13-11-2202419</t>
  </si>
  <si>
    <t>SI-SAMC- 045-13</t>
  </si>
  <si>
    <t>PROSEDIN LTDA 1000 PTS.</t>
  </si>
  <si>
    <t>https://www.contratos.gov.co/consultas/detalleProceso.do?numConstancia=13-11-2202419</t>
  </si>
  <si>
    <t>MEJORAMIENTO Y REHABILITACION PUENTE PEATONAL COLGANTE VIA DE ACCESO VEREDA GUAYAQUITO Y PASO COLGANTE SECTOR POZUELOS VEREDA LA GUAMALERA  SOBRE RIO CRAVO SUR  MUNICIPIO DE YOPAL DEPARTAMENTO DE CASANARE</t>
  </si>
  <si>
    <t>14-11-2619486</t>
  </si>
  <si>
    <t>MYCA-SOPY-SA-007-2014</t>
  </si>
  <si>
    <t>101.19.855</t>
  </si>
  <si>
    <t>900.740.150-6</t>
  </si>
  <si>
    <t>CONSORCIO GUAYAQUITO</t>
  </si>
  <si>
    <t>CONSORCIO GUAYAQUITO  RL/ LUZ IDALIA DIAZ LOPEZ  C.C. 36.999.561</t>
  </si>
  <si>
    <t>https://www.contratos.gov.co/consultas/detalleProceso.do?numConstancia=14-11-2619486</t>
  </si>
  <si>
    <t>POLICIABUC2</t>
  </si>
  <si>
    <t>14-11-3151047</t>
  </si>
  <si>
    <t>PN MEBUC SA MC 009 2014</t>
  </si>
  <si>
    <t>74-6-10058-2014</t>
  </si>
  <si>
    <t>900.342.026-3</t>
  </si>
  <si>
    <t>CONSTRUCTORES E INGENIEROS UNIDOS S.A.S.</t>
  </si>
  <si>
    <t>80.092.461</t>
  </si>
  <si>
    <t>DIEGO FERNANDO QUEVEDO BAUTISTA</t>
  </si>
  <si>
    <t>https://www.contratos.gov.co/consultas/detalleProceso.do?numConstancia=14-11-3151047</t>
  </si>
  <si>
    <t>14-11-3171080</t>
  </si>
  <si>
    <t>SAMC-012-2014</t>
  </si>
  <si>
    <t>014 DEL 26-12-2014</t>
  </si>
  <si>
    <t>800020156-8</t>
  </si>
  <si>
    <t>https://www.contratos.gov.co/consultas/detalleProceso.do?numConstancia=14-11-3171080</t>
  </si>
  <si>
    <t>14-11-3137199</t>
  </si>
  <si>
    <t>S.A.M.C. 017-2014</t>
  </si>
  <si>
    <t>187-2014</t>
  </si>
  <si>
    <t>https://www.contratos.gov.co/consultas/detalleProceso.do?numConstancia=14-11-3137199</t>
  </si>
  <si>
    <t>ALFRONTINO1</t>
  </si>
  <si>
    <t>Frontino</t>
  </si>
  <si>
    <t>Antioquia - Frontino</t>
  </si>
  <si>
    <t>07/13/2015 12:00:00 AM</t>
  </si>
  <si>
    <t>15-12-4053403</t>
  </si>
  <si>
    <t>SPIF 001 2014</t>
  </si>
  <si>
    <t>SPIF 001</t>
  </si>
  <si>
    <t>811019874-6</t>
  </si>
  <si>
    <t>EMPRESAS SERVICIOS PUBLICOS FRONTINO</t>
  </si>
  <si>
    <t>SANDRA PATRICIA RODRIGUEZ GOEZ</t>
  </si>
  <si>
    <t>https://www.contratos.gov.co/consultas/detalleProceso.do?numConstancia=15-12-4053403</t>
  </si>
  <si>
    <t>890700859-2</t>
  </si>
  <si>
    <t>ALCAJIBIO2</t>
  </si>
  <si>
    <t>¿MEJORAMIENTO EN PLACA - HUELLA DE LA VIA DEL BARRIO CHAYANI DE LA CABECERA MUNICIPAL DE CAJIBIO  CAUCA.¿</t>
  </si>
  <si>
    <t>14-11-3179841</t>
  </si>
  <si>
    <t>SELECCION ABREVIADA 010-2014</t>
  </si>
  <si>
    <t>C5-173-2014</t>
  </si>
  <si>
    <t>PEDRO ANTONIO JIMENEZ</t>
  </si>
  <si>
    <t>PEDRO ANTONIO CAICEDO JIMENEZ</t>
  </si>
  <si>
    <t>MEJORAMIENTO EN PLACA - HUELLA DE LA VIA DEL BARRIO CHAYANI DE LA CABECERA MUNICIPAL DE CAJIBIO  CAUCA.</t>
  </si>
  <si>
    <t>1. PEDRO ANTONIO CAICEDO JIMENEZ</t>
  </si>
  <si>
    <t>1. PEDRO ANTONIO CAICEDO JIMENEZ 100 PUNTOS</t>
  </si>
  <si>
    <t>https://www.contratos.gov.co/consultas/detalleProceso.do?numConstancia=14-11-3179841</t>
  </si>
  <si>
    <t>CONSTRUCCION ANDENES DE VIAS CALLE 7 CON CARRERA 5 Y 6  CALLE 8 CON CARRERA 6 Y 7 Y CARRERA 5 CON CALLE 3 Y 7 DEL MUNICIPIO DE TUTA</t>
  </si>
  <si>
    <t>14-11-2618963</t>
  </si>
  <si>
    <t>MTSAMC-002/2014</t>
  </si>
  <si>
    <t>7161855-6</t>
  </si>
  <si>
    <t>OMAR ORTIZ ORTIZ</t>
  </si>
  <si>
    <t>7.161.855 de Tunja</t>
  </si>
  <si>
    <t>https://www.contratos.gov.co/consultas/detalleProceso.do?numConstancia=14-11-2618963</t>
  </si>
  <si>
    <t>¿MANTENIMIENTO CASA DE LA CULTURA DEL MUNICIPIO DE CASTILLA LA NUEVA ¿ META ¿</t>
  </si>
  <si>
    <t>14-11-3005976</t>
  </si>
  <si>
    <t>DC-SAMC-006-2014</t>
  </si>
  <si>
    <t>DC-202-2014</t>
  </si>
  <si>
    <t>900241492-9</t>
  </si>
  <si>
    <t>B&amp;C DISEÑOS Y CONSTRUCCIONES LIMITADA</t>
  </si>
  <si>
    <t>RAFAEL EDUARDO COMAS MEJIA</t>
  </si>
  <si>
    <t>MANTENIMIENTO CASA DE LA CULTURA DEL MUNICIPIO DE CASTILLA LA NUEVA ¿ META</t>
  </si>
  <si>
    <t>B&amp;C DISEÑOS Y CONTRUCCIONES LIMITADA</t>
  </si>
  <si>
    <t>https://www.contratos.gov.co/consultas/detalleProceso.do?numConstancia=14-11-3005976</t>
  </si>
  <si>
    <t>891501885-4</t>
  </si>
  <si>
    <t>CRC</t>
  </si>
  <si>
    <t>07/17/2014 12:00:00 AM</t>
  </si>
  <si>
    <t>14-11-2770115</t>
  </si>
  <si>
    <t>CRC-SA-024-2014</t>
  </si>
  <si>
    <t>0250/16-09-2014</t>
  </si>
  <si>
    <t>JUAN CARLOS VALENCIA CARVAJAL  identificado con cedula de ciudadania No. 76307421 expedida en popayan.</t>
  </si>
  <si>
    <t>Primer lugar  con un puntaje total de: 999 6674972</t>
  </si>
  <si>
    <t>https://www.contratos.gov.co/consultas/detalleProceso.do?numConstancia=14-11-2770115</t>
  </si>
  <si>
    <t>14-4-2953079</t>
  </si>
  <si>
    <t>1017-2014 Contrato de Obra</t>
  </si>
  <si>
    <t>1017-2014</t>
  </si>
  <si>
    <t>2469579-3</t>
  </si>
  <si>
    <t>TAMAYO PERALTA OSCAR</t>
  </si>
  <si>
    <t>OSCAR TAMAYO PERALTA</t>
  </si>
  <si>
    <t>https://www.contratos.gov.co/consultas/detalleProceso.do?numConstancia=14-4-2953079</t>
  </si>
  <si>
    <t>14-11-3175743</t>
  </si>
  <si>
    <t>SAMC 015</t>
  </si>
  <si>
    <t>1801020526-2014-193</t>
  </si>
  <si>
    <t>https://www.contratos.gov.co/consultas/detalleProceso.do?numConstancia=14-11-3175743</t>
  </si>
  <si>
    <t>AMPLIACION PRIMERA ETAPA DE LA INSTITUCION EDUCATIVA ¿MUNICIPIO DE MALLAMA¿ DE MALLAMA  (NARIÑO)</t>
  </si>
  <si>
    <t>14-11-3193964</t>
  </si>
  <si>
    <t>SAMC006-2014</t>
  </si>
  <si>
    <t>SAMC006-2015</t>
  </si>
  <si>
    <t>900803766-4</t>
  </si>
  <si>
    <t>CONSORCIO TORRES ROSERO</t>
  </si>
  <si>
    <t>12.985.349 DE PASTO</t>
  </si>
  <si>
    <t>CARLOS ALBERTO TORRES VANEGAS</t>
  </si>
  <si>
    <t>https://www.contratos.gov.co/consultas/detalleProceso.do?numConstancia=14-11-3193964</t>
  </si>
  <si>
    <t>CONSTRUCCION EMISARIOS FINALES PARA EL MANEJO DE LAS AGUAS RESIDUALES  DEL MUNICIPIO DE PACHAVITA</t>
  </si>
  <si>
    <t>14-11-2730046</t>
  </si>
  <si>
    <t>MP 002 DE 2014</t>
  </si>
  <si>
    <t>062 DE 2014</t>
  </si>
  <si>
    <t>900.629.789-8</t>
  </si>
  <si>
    <t>INGEOBRAS QHSE S.A.S</t>
  </si>
  <si>
    <t>1.048.849.895</t>
  </si>
  <si>
    <t>LAURA LEANDRA CASTILLO AMAYA</t>
  </si>
  <si>
    <t>874 PUNTOS</t>
  </si>
  <si>
    <t>https://www.contratos.gov.co/consultas/detalleProceso.do?numConstancia=14-11-2730046</t>
  </si>
  <si>
    <t>NARIÑO - E.S.E. CENTRO DE SALUD SAN JUAN BAUTISTA - TAMINANGO</t>
  </si>
  <si>
    <t>900127211-9</t>
  </si>
  <si>
    <t>ESETAMINANGO3</t>
  </si>
  <si>
    <t>Nariño - Taminango</t>
  </si>
  <si>
    <t>12/26/2014 12:00:00 AM</t>
  </si>
  <si>
    <t>14-4-3255423</t>
  </si>
  <si>
    <t>0326-14</t>
  </si>
  <si>
    <t>814.000.406-1</t>
  </si>
  <si>
    <t>MAURICIO MODESTO ZAMBRANO PANTOJA</t>
  </si>
  <si>
    <t>12.999.164</t>
  </si>
  <si>
    <t>https://www.contratos.gov.co/consultas/detalleProceso.do?numConstancia=14-4-3255423</t>
  </si>
  <si>
    <t>14-4-2817354</t>
  </si>
  <si>
    <t>C-2014-051</t>
  </si>
  <si>
    <t>900559654-1</t>
  </si>
  <si>
    <t>CONSICOR S.A.S.</t>
  </si>
  <si>
    <t>MARY BETH SUAREZ SILVA</t>
  </si>
  <si>
    <t>https://www.contratos.gov.co/consultas/detalleProceso.do?numConstancia=14-4-2817354</t>
  </si>
  <si>
    <t>CONSTRUCCION DE GAVIONES EN LAS DIFERENTES FUENTES HIDRICAS DEL MUNICIPIO DE EL RETIRO</t>
  </si>
  <si>
    <t>14-11-2903582</t>
  </si>
  <si>
    <t>S.A 19-2014</t>
  </si>
  <si>
    <t>162-2014</t>
  </si>
  <si>
    <t>811.023.120-7</t>
  </si>
  <si>
    <t>CONSTRUINCO ASOCIADOS E.A.T</t>
  </si>
  <si>
    <t>43.622.073</t>
  </si>
  <si>
    <t>FRANVAL S.A</t>
  </si>
  <si>
    <t>https://www.contratos.gov.co/consultas/detalleProceso.do?numConstancia=14-11-2903582</t>
  </si>
  <si>
    <t>ADECUACION Y MEJORAMIENTO DE LAS INSTALACIONES DEL ANCIANATO MI SAGRADA FAMILIA DE EL MUNICIPIO DE EL PEÑOL ¿ DEPARTAMENTO DE NARIÑO</t>
  </si>
  <si>
    <t>14-11-2717036</t>
  </si>
  <si>
    <t>SAMC 05 DE 2014</t>
  </si>
  <si>
    <t>OP 017 DE 2014</t>
  </si>
  <si>
    <t>CARLOS HUGO ARCINIEGAS ZAMBRANO</t>
  </si>
  <si>
    <t>CARLOS HUGO ARCINIEGAS ZAMBRANO    870 PUNTOS</t>
  </si>
  <si>
    <t>https://www.contratos.gov.co/consultas/detalleProceso.do?numConstancia=14-11-2717036</t>
  </si>
  <si>
    <t>CONSTRUCCION DEL CENTRO VIDA DEL CORREGIMIENTO DE CURRULAO  DEL MUNICIPIO DE TURBO</t>
  </si>
  <si>
    <t>10/18/2014 12:00:00 AM</t>
  </si>
  <si>
    <t>14-11-3042124</t>
  </si>
  <si>
    <t>027/2014</t>
  </si>
  <si>
    <t>900650977-3</t>
  </si>
  <si>
    <t>CONSTRUCTORA CIVILCONT J.D S.A.S</t>
  </si>
  <si>
    <t>71.972.831</t>
  </si>
  <si>
    <t>VICTORIANO MENA BEJARANO</t>
  </si>
  <si>
    <t>CONSTRUCTORA CIVILCONT J.D S.A.S con nit:900650977-3</t>
  </si>
  <si>
    <t>https://www.contratos.gov.co/consultas/detalleProceso.do?numConstancia=14-11-3042124</t>
  </si>
  <si>
    <t>FIDUCIARIA LA PREVISORA</t>
  </si>
  <si>
    <t>FIDUPREVISORA6</t>
  </si>
  <si>
    <t>14-12-2720291</t>
  </si>
  <si>
    <t>19000-035-2014</t>
  </si>
  <si>
    <t>HGS INGENIERIA SAS</t>
  </si>
  <si>
    <t>LEONARDO GOMEZ SANDOVAL</t>
  </si>
  <si>
    <t>https://www.contratos.gov.co/consultas/detalleProceso.do?numConstancia=14-12-2720291</t>
  </si>
  <si>
    <t>CONTRATO DE OBRA PARA LAS REPARACIONES LOCATIVAS Y DE MANTENIMIENTO DEL EDIFICIO DE LA SEDE ADMINISTRATIVA DEL AREA METROPOLITANA DE BUCARAMANGA</t>
  </si>
  <si>
    <t>14-11-2675654</t>
  </si>
  <si>
    <t>SA-SAF-002-2014</t>
  </si>
  <si>
    <t>91.278.390</t>
  </si>
  <si>
    <t>LUIS CARLOS PARRA VELASQUEZ</t>
  </si>
  <si>
    <t>LUIS CARLOS PARRA VELAZQUEZ</t>
  </si>
  <si>
    <t>LUIS CARLOS PARRA VELAZQUEZ - putos 993.81 OBCELC S.A.S. - puntos 990.71</t>
  </si>
  <si>
    <t>https://www.contratos.gov.co/consultas/detalleProceso.do?numConstancia=14-11-2675654</t>
  </si>
  <si>
    <t>CLAUDIO SANTANA FLORES</t>
  </si>
  <si>
    <t>01/13/2015 12:00:00 AM</t>
  </si>
  <si>
    <t>15-4-3299971</t>
  </si>
  <si>
    <t>C-2014-073</t>
  </si>
  <si>
    <t>https://www.contratos.gov.co/consultas/detalleProceso.do?numConstancia=15-4-3299971</t>
  </si>
  <si>
    <t>REGISTRADURIA27</t>
  </si>
  <si>
    <t>14-11-2997267</t>
  </si>
  <si>
    <t>SA N° 014 FRR - 2014</t>
  </si>
  <si>
    <t>CTO 058 DE 2014 FRR</t>
  </si>
  <si>
    <t>830.061.440-1</t>
  </si>
  <si>
    <t>INGENIERIA RH SAS</t>
  </si>
  <si>
    <t>UNION TEMPORAL BOLIVAR      PUNTOS 974 9013506 ECOHABITAT SAS                      PUNTOS 991 4900919 CONSORCIO NEBRASKA           PUNTOS 994 8231315 INGENIERIA RH SAS                 PUNTOS 997 7250962</t>
  </si>
  <si>
    <t>https://www.contratos.gov.co/consultas/detalleProceso.do?numConstancia=14-11-2997267</t>
  </si>
  <si>
    <t>MEJORAMIENTO Y MANTENIMIENTO CASA MUNICIPAL DEL MUNICIPIO DE SAN EDUARDO</t>
  </si>
  <si>
    <t>14-11-2460186</t>
  </si>
  <si>
    <t>MSE-SA-2014-01</t>
  </si>
  <si>
    <t>SA-2014-01</t>
  </si>
  <si>
    <t>900721509-5</t>
  </si>
  <si>
    <t>CONSORCIO OBRAS SAN EDUARDO</t>
  </si>
  <si>
    <t>CC 4´240.103 Expedida En La Uvita (Boy).</t>
  </si>
  <si>
    <t>LUIS GUILLERMO BERRIO</t>
  </si>
  <si>
    <t>OBRAS SAN EDUARDO</t>
  </si>
  <si>
    <t>ELEGIDO - CONSORCIO OBRAS SAN EDUARDO</t>
  </si>
  <si>
    <t>https://www.contratos.gov.co/consultas/detalleProceso.do?numConstancia=14-11-2460186</t>
  </si>
  <si>
    <t>ALMOTAVITA3</t>
  </si>
  <si>
    <t>Motavita</t>
  </si>
  <si>
    <t>14-11-2715162</t>
  </si>
  <si>
    <t>SAMC-MM-010-2014</t>
  </si>
  <si>
    <t>CONTRATO DE OBRA 020 DE 2014</t>
  </si>
  <si>
    <t>UNICO PROPONENTE 100 PUNTOS</t>
  </si>
  <si>
    <t>https://www.contratos.gov.co/consultas/detalleProceso.do?numConstancia=14-11-2715162</t>
  </si>
  <si>
    <t>14-11-2974621</t>
  </si>
  <si>
    <t>SAMC 002 DE 2014</t>
  </si>
  <si>
    <t>Contrato de obra 006 de 2014</t>
  </si>
  <si>
    <t>824005661-0</t>
  </si>
  <si>
    <t>LISCAR MANUEL ARROYO AMAYA</t>
  </si>
  <si>
    <t>FUNDACION ARAYA WAJIIRA</t>
  </si>
  <si>
    <t>https://www.contratos.gov.co/consultas/detalleProceso.do?numConstancia=14-11-2974621</t>
  </si>
  <si>
    <t>CONTRATAR A TODO COSTO EL MEJORAMIENTO Y MANTENIMIENTO DE LA RED VIAL TERCIARIA EN LOS TRAMOS EL RIO-QUEBRADA DEL MEDIO  PUENTE EL INGLES-PUNTA EL INGLES  ALTO DEL BURRO-PASCUITA Y CONFORMACION DE LOS CAMINOS CARRETEABLES EL QUINDIO-SANTA LUCIA  PUNTA EL INGLES-EL CEDRAL Y PALMITAS- MURRAPAL CON EL FIN DE ATENDER EN EL SECTOR TRANSPORTE A LA POBLACION DESPLAZADA DE LAS VEREDAS CIRCUNDANTES  ZONA RURAL DEL MUNICIPIO DE ITUANGO  ANTIOQUIA</t>
  </si>
  <si>
    <t>14-11-2625628</t>
  </si>
  <si>
    <t>SA-004-2014</t>
  </si>
  <si>
    <t>CONSTRUCCIONES GOMEZ OROZCO S.A.S</t>
  </si>
  <si>
    <t>https://www.contratos.gov.co/consultas/detalleProceso.do?numConstancia=14-11-2625628</t>
  </si>
  <si>
    <t>ELIMINACION DE VERTIMIENTO DE AR DE CORNARE A TRAVES DE LA CONSTRUCCION DEL COLECTOR DE ENTREGA A LA PTAR DEL MUNICIPIO DE EL SANTUARIO</t>
  </si>
  <si>
    <t>15-12-3276201</t>
  </si>
  <si>
    <t>321-2014</t>
  </si>
  <si>
    <t>811013967-5</t>
  </si>
  <si>
    <t>EMPRESAS PUBLICAS DEL MUNICIPIO DE EL SANTUARIO E.S.P.</t>
  </si>
  <si>
    <t>OCTAVIO ZULUAGA NARANJO</t>
  </si>
  <si>
    <t>https://www.contratos.gov.co/consultas/detalleProceso.do?numConstancia=15-12-3276201</t>
  </si>
  <si>
    <t>14-11-3008880</t>
  </si>
  <si>
    <t>USPEC-SA-MC-089-2014</t>
  </si>
  <si>
    <t>343-2014</t>
  </si>
  <si>
    <t>900.870.168-5</t>
  </si>
  <si>
    <t>CONSORCIO PTAR VALLEDUPAR</t>
  </si>
  <si>
    <t>77.031.517-9</t>
  </si>
  <si>
    <t>Jose Alfonso Moron Quiroz</t>
  </si>
  <si>
    <t>https://www.contratos.gov.co/consultas/detalleProceso.do?numConstancia=14-11-3008880</t>
  </si>
  <si>
    <t>14-11-3125279</t>
  </si>
  <si>
    <t>900799575-7</t>
  </si>
  <si>
    <t>CONSORCIO OBRAS CIVILES Y SUMINISTROS 2014</t>
  </si>
  <si>
    <t>29.814.217</t>
  </si>
  <si>
    <t>FAINORI GRANADA MARIN</t>
  </si>
  <si>
    <t>CIENTO VEINTIUN MILLONES VEINTIUN MIL QUINIENTOS VEINTINUEVE PESOS ($ 121.021.529 oo)</t>
  </si>
  <si>
    <t>https://www.contratos.gov.co/consultas/detalleProceso.do?numConstancia=14-11-3125279</t>
  </si>
  <si>
    <t>15-12-3446818</t>
  </si>
  <si>
    <t>CINT007-2014</t>
  </si>
  <si>
    <t>811024119-3</t>
  </si>
  <si>
    <t>CENTRO DE ACOPIO DE MATERIALES Y EQUIPOS PARA LA CONSTRUCCION Y PRESTACION DE BIENES Y SERVICIOS</t>
  </si>
  <si>
    <t>JUAN DAVID GONZALEZ OROZCO</t>
  </si>
  <si>
    <t>https://www.contratos.gov.co/consultas/detalleProceso.do?numConstancia=15-12-3446818</t>
  </si>
  <si>
    <t>14-11-3169951</t>
  </si>
  <si>
    <t>JUAN CARLOS OSORIO RIOS</t>
  </si>
  <si>
    <t>JUN CARLOS OSORIO RIOS UNICO OFERENTE</t>
  </si>
  <si>
    <t>https://www.contratos.gov.co/consultas/detalleProceso.do?numConstancia=14-11-3169951</t>
  </si>
  <si>
    <t>14-11-3113983</t>
  </si>
  <si>
    <t>SAMC-015-2014</t>
  </si>
  <si>
    <t>C-017 DE 2014</t>
  </si>
  <si>
    <t>17.954.540</t>
  </si>
  <si>
    <t>FELIX ENRIQUE FRIAS IGUARAN</t>
  </si>
  <si>
    <t>JUVENTUD SOL NACIENTE DE LA GUAJIRA Nit. 900025884-7</t>
  </si>
  <si>
    <t>Puntaje total del oferente JUVENTUD SOL NACIENTE DE LA GUAJIRA  900/1000pts</t>
  </si>
  <si>
    <t>https://www.contratos.gov.co/consultas/detalleProceso.do?numConstancia=14-11-3113983</t>
  </si>
  <si>
    <t>14-12-3052688</t>
  </si>
  <si>
    <t>https://www.contratos.gov.co/consultas/detalleProceso.do?numConstancia=14-12-3052688</t>
  </si>
  <si>
    <t>13-11-2205814</t>
  </si>
  <si>
    <t>SA027-2013</t>
  </si>
  <si>
    <t>300-2014</t>
  </si>
  <si>
    <t>900711697-9</t>
  </si>
  <si>
    <t>UNION TEMPORAL COCINAS PAMPLONITA 2014</t>
  </si>
  <si>
    <t>88.211.802</t>
  </si>
  <si>
    <t>https://www.contratos.gov.co/consultas/detalleProceso.do?numConstancia=13-11-2205814</t>
  </si>
  <si>
    <t>832003318-9</t>
  </si>
  <si>
    <t>EMSERSOPO02</t>
  </si>
  <si>
    <t>14-4-3215644</t>
  </si>
  <si>
    <t>CO-65-2014</t>
  </si>
  <si>
    <t>900709028-5</t>
  </si>
  <si>
    <t>HIDRALARPI PROFESIONALES ASOCIADOS SAS</t>
  </si>
  <si>
    <t>OSCAR GIOVANNY ARIAS ARENAS</t>
  </si>
  <si>
    <t>https://www.contratos.gov.co/consultas/detalleProceso.do?numConstancia=14-4-3215644</t>
  </si>
  <si>
    <t>832002386-5</t>
  </si>
  <si>
    <t>ESPCAJICA</t>
  </si>
  <si>
    <t>04/16/2014 12:00:00 AM</t>
  </si>
  <si>
    <t>14-4-2590719</t>
  </si>
  <si>
    <t>COC-004-2014</t>
  </si>
  <si>
    <t>832.001.882-2</t>
  </si>
  <si>
    <t>52.623.085 DE CAJICA</t>
  </si>
  <si>
    <t>MARIA EUFEMIA FORERO PATAQUIVA</t>
  </si>
  <si>
    <t>https://www.contratos.gov.co/consultas/detalleProceso.do?numConstancia=14-4-2590719</t>
  </si>
  <si>
    <t>OBRAS PARA LA REHABILITACION Y RECUPERACION DE LA BATEA SOBRE LA QUEBRADA AGUABLANCA EN LA VIA EL MINUTO DE DIOS VEREDA AGUABLANCA DEL MUNICIPIO DE TAURAMENA</t>
  </si>
  <si>
    <t>14-11-3124234</t>
  </si>
  <si>
    <t>SAMT-SI-018-2014</t>
  </si>
  <si>
    <t>398/2014</t>
  </si>
  <si>
    <t>LINO RODRIGUEZ OCHOA CC No. 74.180.362 expedida en Sogamoso</t>
  </si>
  <si>
    <t>632.32 sobre 1000 puntos</t>
  </si>
  <si>
    <t>https://www.contratos.gov.co/consultas/detalleProceso.do?numConstancia=14-11-3124234</t>
  </si>
  <si>
    <t>14-11-2842593</t>
  </si>
  <si>
    <t>SAMC 026/2014</t>
  </si>
  <si>
    <t>2773 DE 2014</t>
  </si>
  <si>
    <t>900.173496-6</t>
  </si>
  <si>
    <t>6.763.578</t>
  </si>
  <si>
    <t>CALING LTDA - 500 PUNTOS</t>
  </si>
  <si>
    <t>https://www.contratos.gov.co/consultas/detalleProceso.do?numConstancia=14-11-2842593</t>
  </si>
  <si>
    <t>AMPLIACION Y CONSTRUCCION DE NUEVAS AULAS DEL JARDIN SOCIAL ¿SEMILLITAS DEL SABER¿ DEL MUNICIPIO DE SORACA - BOYACA</t>
  </si>
  <si>
    <t>14-11-3026591</t>
  </si>
  <si>
    <t>MSS-SA-MC-No. 26/2014</t>
  </si>
  <si>
    <t>CONTRATO DE OBRA No. 42 DE 2014</t>
  </si>
  <si>
    <t>6.767.575 de Tunja</t>
  </si>
  <si>
    <t>PEDRO JOSE LOPEZ REYES</t>
  </si>
  <si>
    <t>https://www.contratos.gov.co/consultas/detalleProceso.do?numConstancia=14-11-3026591</t>
  </si>
  <si>
    <t>14-11-2949602</t>
  </si>
  <si>
    <t>USPEC-SA-MC-077-2014</t>
  </si>
  <si>
    <t>310-2014</t>
  </si>
  <si>
    <t>77.031.517-6</t>
  </si>
  <si>
    <t>https://www.contratos.gov.co/consultas/detalleProceso.do?numConstancia=14-11-2949602</t>
  </si>
  <si>
    <t>ALPUERTOW03</t>
  </si>
  <si>
    <t>Puerto Wilches</t>
  </si>
  <si>
    <t>14-11-3211780</t>
  </si>
  <si>
    <t>PSAMC ¿ 035 - 2014</t>
  </si>
  <si>
    <t>CO 0186 2014</t>
  </si>
  <si>
    <t>900484783 1</t>
  </si>
  <si>
    <t>CONSTRUCCIONES Y SUMINISTROS REINEL S.A.S.</t>
  </si>
  <si>
    <t>SETECIENTOS PUNTOS</t>
  </si>
  <si>
    <t>https://www.contratos.gov.co/consultas/detalleProceso.do?numConstancia=14-11-3211780</t>
  </si>
  <si>
    <t>14-11-3035380</t>
  </si>
  <si>
    <t>SELECION ABREVIADA 5</t>
  </si>
  <si>
    <t>SYT CONSTRUCTORES</t>
  </si>
  <si>
    <t>SYT CONTRUCTORES</t>
  </si>
  <si>
    <t>https://www.contratos.gov.co/consultas/detalleProceso.do?numConstancia=14-11-3035380</t>
  </si>
  <si>
    <t>14-11-2949517</t>
  </si>
  <si>
    <t>USPEC-SA-MC-075-2014</t>
  </si>
  <si>
    <t>318-2014</t>
  </si>
  <si>
    <t>https://www.contratos.gov.co/consultas/detalleProceso.do?numConstancia=14-11-2949517</t>
  </si>
  <si>
    <t>LA CONTRATACION DE LA MANO DE OBRA CALIFICADA Y NO CALIFICADA PARA LA CONSTRUCCION DE 4 AULAS ESCOLARES Y UNA UNIDAD SANITARIA EN LA INSTITUCION ARENOSO SEDE PRINCIPAL EN EL MUNICIPIO DE PLANETA RICA PARA COBERTURA DE POBLACION ESTUDIANTIL VULNERABLE DEL MUNICIPIO DE PLANETA RICA DEPARTAMENTO DE CORDOBA</t>
  </si>
  <si>
    <t>14-11-2442759</t>
  </si>
  <si>
    <t>SA-MC-MPR-001-2014</t>
  </si>
  <si>
    <t>OP-MPR-071-2014</t>
  </si>
  <si>
    <t>LUIS DANIEL LOZANO BUSTILLO</t>
  </si>
  <si>
    <t>CONTRATACION DE LA MANO DE OBRA CALIFICADA Y NO CALIFICADA PARA LA CONSTRUCCION DE 4 AULAS ESCOLARES Y UNA UNIDAD SANITARIA EN LA INSTITUCION ARENOSO SEDE PRINCIPAL EN EL MUNICIPIO DE PLANETA RICA PARA COBERTURA DE POBLACION ESTUDIANTIL VULNERABLE DEL MUNICIPIO DE PLANETA RICA DEPARTAMENTO DE CORDOBA</t>
  </si>
  <si>
    <t>https://www.contratos.gov.co/consultas/detalleProceso.do?numConstancia=14-11-2442759</t>
  </si>
  <si>
    <t>¿CONSTRUCCION DEL POLIDEPORTIVO DEL BARRIO LA PUNTA SECTOR URBANO DEL MUNICIPIO DE HERVEO - TOLIMA¿</t>
  </si>
  <si>
    <t>14-11-2392893</t>
  </si>
  <si>
    <t>900.712.818-8</t>
  </si>
  <si>
    <t>CONSORCIO POLIDEPORTIVO HERVEO</t>
  </si>
  <si>
    <t>14.225.605</t>
  </si>
  <si>
    <t>LUIS RICARDO ORTIGOZA GONZALEZ</t>
  </si>
  <si>
    <t>CONSTRUCCION DEL POLIDEPORTIVO DEL BARRIO LA PUNTA SECTOR URBANO DEL MUNICIPIO DE HERVEO - TOLIMA</t>
  </si>
  <si>
    <t>https://www.contratos.gov.co/consultas/detalleProceso.do?numConstancia=14-11-2392893</t>
  </si>
  <si>
    <t>890982641-3</t>
  </si>
  <si>
    <t>IDRSABANETA</t>
  </si>
  <si>
    <t>14-11-3081245</t>
  </si>
  <si>
    <t>43.517.263</t>
  </si>
  <si>
    <t>CONSTRUCCION DE PARQUE DE SKATE Y ADECUACION      VESTIER   UNIDADES SANITARIAS Y PISCINA EN LAS      INSTALACIONES DE INSTITUTO PARA EL DEPORTE Y LA      RECREACION DE SABANETA INDESA.</t>
  </si>
  <si>
    <t>https://www.contratos.gov.co/consultas/detalleProceso.do?numConstancia=14-11-3081245</t>
  </si>
  <si>
    <t>14-11-2774340</t>
  </si>
  <si>
    <t>007 DE 2014</t>
  </si>
  <si>
    <t>7.310.945</t>
  </si>
  <si>
    <t>WILSON NOLBERTO CASTELLANOS SANCHEZ</t>
  </si>
  <si>
    <t>WILSON NOLBERTO CASTELLANOS</t>
  </si>
  <si>
    <t>POR ORDEN DE LEGIBILIDAD CUMPLIENDO CON LOS REQUISITOS HABILITANTES UNICA PROPUESTA PRESENTADA POR WILSON NOLBERTO  CASTELLANOS</t>
  </si>
  <si>
    <t>https://www.contratos.gov.co/consultas/detalleProceso.do?numConstancia=14-11-2774340</t>
  </si>
  <si>
    <t>CONSTRUCCION DE LA SEGUNDA ETAPA DE LA VILLA DEPORTIVA DEL MUNICIPIO DE COMBITA ¿ DEPARTAMENTO DE BOYACA</t>
  </si>
  <si>
    <t>14-11-3174849</t>
  </si>
  <si>
    <t>SG 129 de 2014</t>
  </si>
  <si>
    <t>SG 129 DE 2014</t>
  </si>
  <si>
    <t>Nº 7.163.503 DE TUNJA</t>
  </si>
  <si>
    <t>LA CONSTRUCCION DE LA SEGUNDA ETAPA DE LA VILLA DEPORTIVA DEL MUNICIPIO DE COMBITA ¿ DEPARTAMENTO DE BOYACA</t>
  </si>
  <si>
    <t>FABIO VARGAS AVILA  Identificado con la Cedula de Ciudadania No 7.163.503.</t>
  </si>
  <si>
    <t>FABIO VARGAS AVILA 1.000 PUNTOS</t>
  </si>
  <si>
    <t>https://www.contratos.gov.co/consultas/detalleProceso.do?numConstancia=14-11-3174849</t>
  </si>
  <si>
    <t>15-4-3287722</t>
  </si>
  <si>
    <t>0939-2014-INVITACIONES A COTIZAR No. 219 Y 220</t>
  </si>
  <si>
    <t>0939-2014</t>
  </si>
  <si>
    <t>830136037-8</t>
  </si>
  <si>
    <t>PROYECTOS Y CONSTRUCCIONES A Y LTDA</t>
  </si>
  <si>
    <t>RAUL ENRIQUE PINZON BERNAL</t>
  </si>
  <si>
    <t>https://www.contratos.gov.co/consultas/detalleProceso.do?numConstancia=15-4-3287722</t>
  </si>
  <si>
    <t>14-1-126903</t>
  </si>
  <si>
    <t>LP-DG-GTL-070-2014</t>
  </si>
  <si>
    <t>1883-2014</t>
  </si>
  <si>
    <t>900801059-6</t>
  </si>
  <si>
    <t>CONSORCIO CONLINEA 3</t>
  </si>
  <si>
    <t>JORGE ALEJANDRO GONZALEZ GOMEZ</t>
  </si>
  <si>
    <t>TERMINACION DEL TUNEL PILOTO  CRUCE DE  LA CORDILLERA CENTRAL</t>
  </si>
  <si>
    <t>https://www.contratos.gov.co/consultas/detalleProceso.do?numConstancia=14-1-126903</t>
  </si>
  <si>
    <t>891800986-2</t>
  </si>
  <si>
    <t>ALVERGARA2</t>
  </si>
  <si>
    <t>Vergara</t>
  </si>
  <si>
    <t>Cundinamarca - Vergara</t>
  </si>
  <si>
    <t>14-11-2537661</t>
  </si>
  <si>
    <t>SA-MC-002</t>
  </si>
  <si>
    <t>SA-MC 002</t>
  </si>
  <si>
    <t>830.038.634-5</t>
  </si>
  <si>
    <t>ARDEKO LTDA</t>
  </si>
  <si>
    <t>79.138.126</t>
  </si>
  <si>
    <t>MARTIN EDUARDO RODRIGUEZ RAMIREZ</t>
  </si>
  <si>
    <t>ARDEKO LTDA.</t>
  </si>
  <si>
    <t>https://www.contratos.gov.co/consultas/detalleProceso.do?numConstancia=14-11-2537661</t>
  </si>
  <si>
    <t>14-11-2790903</t>
  </si>
  <si>
    <t>COBRA-0170-2014</t>
  </si>
  <si>
    <t>CARLOS ALBERTO GOMEZ MONTENEGRO</t>
  </si>
  <si>
    <t>Carlos Alberto Gomez Montenegro</t>
  </si>
  <si>
    <t>700 Puntos Carlos Alberto Gomez Montenegro</t>
  </si>
  <si>
    <t>https://www.contratos.gov.co/consultas/detalleProceso.do?numConstancia=14-11-2790903</t>
  </si>
  <si>
    <t>ADECUACION  MANTENIMIENTO Y MEJORAMIENTO DE LA INFRAESTRUCTURA DEL EDIFICIO MUNICIPAL CALLE 19 N° 9 - 95 TUNJA M=379</t>
  </si>
  <si>
    <t>14-11-2838162</t>
  </si>
  <si>
    <t>SA-AMT-015/2014</t>
  </si>
  <si>
    <t>800130904-2</t>
  </si>
  <si>
    <t>FERNANDO BOHORQUEZ Y CIA S.A.S.</t>
  </si>
  <si>
    <t>FERNANDO BOHORQUEZ Y CIA S.A.S</t>
  </si>
  <si>
    <t>https://www.contratos.gov.co/consultas/detalleProceso.do?numConstancia=14-11-2838162</t>
  </si>
  <si>
    <t>CONSTRUCCION DE PLACA HUELLA EN LA VEREDA BERLIN  VIA QUE CONDUCE A LA PARTE ALTA SECTOR LAS LAJAS  MUNICIPIO DE QUIPILE CUNDINAMARCA Y EN LA VEREDA LA UNION BAJA VIA  QUE CONDUCE DE LA ESCUELA A LA PARTE BAJA DE LA UNION  SECTOR LA LIBERTAD MUNICIPIO DE QUIPILE CUNDINAMARCA</t>
  </si>
  <si>
    <t>14-11-3192371</t>
  </si>
  <si>
    <t>SA-016-2014</t>
  </si>
  <si>
    <t>COP-182-2014</t>
  </si>
  <si>
    <t>https://www.contratos.gov.co/consultas/detalleProceso.do?numConstancia=14-11-3192371</t>
  </si>
  <si>
    <t>14-11-2933559</t>
  </si>
  <si>
    <t>SA 046 DE 2014</t>
  </si>
  <si>
    <t>SERVICIOS SUMINISTROS Y MONTAJES INDUSTRIALES</t>
  </si>
  <si>
    <t>JAVIER ACOSTA ALVAREZ</t>
  </si>
  <si>
    <t>CONSTRUCCION DE TRES 3 PUENTES PEATONALES SOBRE LA QUEBRADA AIPECITO VEREDAS EL TRIUNFO Y PRADERA DEL MPIO. DE NEIVA</t>
  </si>
  <si>
    <t>SERVICIOS Y SUMINISTROS Y MONTAJES INDUSTRIALES S.A.S NIT. 813.009.234-7  R.LEGAL JAVIER ACOSTA ALVAREZ C.C. 7.693.198</t>
  </si>
  <si>
    <t>UNICO PROCESO HABILITADO SERVICIOS Y SUMINISTRO Y MONTAJES INDUSTRIALES S.A.S                                            PUNTAJE 1.000 ´PUNOTS</t>
  </si>
  <si>
    <t>https://www.contratos.gov.co/consultas/detalleProceso.do?numConstancia=14-11-2933559</t>
  </si>
  <si>
    <t>MANTENIMIENTO DE LAS SEDES DEL COLEGIO NICOLAS CUERVO Y ROJAS DEL MUNICIPIO DE OICATA</t>
  </si>
  <si>
    <t>14-11-3119921</t>
  </si>
  <si>
    <t>MO-SA-2014-07</t>
  </si>
  <si>
    <t>6.774.174</t>
  </si>
  <si>
    <t>SEVERO DE JESUS VIASUS PIRACOCA</t>
  </si>
  <si>
    <t>MANTENIMIENTO DE LAS SEDES DEL COLEGIO NICOLAS CUERVO Y ROJAS</t>
  </si>
  <si>
    <t>ING. SEVERO DE JESUS VIASUS PIRACOCA</t>
  </si>
  <si>
    <t>https://www.contratos.gov.co/consultas/detalleProceso.do?numConstancia=14-11-3119921</t>
  </si>
  <si>
    <t>890206110-7</t>
  </si>
  <si>
    <t>ALLEIVAN101</t>
  </si>
  <si>
    <t>Leiva</t>
  </si>
  <si>
    <t>Nariño - Leiva</t>
  </si>
  <si>
    <t>14-11-3069187</t>
  </si>
  <si>
    <t>005 DE 2014</t>
  </si>
  <si>
    <t>50 PUNTOS DE 100</t>
  </si>
  <si>
    <t>https://www.contratos.gov.co/consultas/detalleProceso.do?numConstancia=14-11-3069187</t>
  </si>
  <si>
    <t>14-11-2726052</t>
  </si>
  <si>
    <t>SAMC - 025 -2014</t>
  </si>
  <si>
    <t>CONTRATO N° 166-2014</t>
  </si>
  <si>
    <t>CONSORCIO ZIPAQUIRA</t>
  </si>
  <si>
    <t>CARLOS ALFONSO VELEZ GONZALEZ</t>
  </si>
  <si>
    <t>CONSORCIO ZIPAQUIRA 2014</t>
  </si>
  <si>
    <t>185 PUNTOS</t>
  </si>
  <si>
    <t>https://www.contratos.gov.co/consultas/detalleProceso.do?numConstancia=14-11-2726052</t>
  </si>
  <si>
    <t>14-11-3017597</t>
  </si>
  <si>
    <t>Francisco jose arias zapata</t>
  </si>
  <si>
    <t>https://www.contratos.gov.co/consultas/detalleProceso.do?numConstancia=14-11-3017597</t>
  </si>
  <si>
    <t>02/27/2014 12:00:00 AM</t>
  </si>
  <si>
    <t>14-11-2462273</t>
  </si>
  <si>
    <t>CO-007 DE 2014</t>
  </si>
  <si>
    <t>71.643.393</t>
  </si>
  <si>
    <t>EDILSON DE J RAMIREZ BETANCUR</t>
  </si>
  <si>
    <t>https://www.contratos.gov.co/consultas/detalleProceso.do?numConstancia=14-11-2462273</t>
  </si>
  <si>
    <t>14-11-3017080</t>
  </si>
  <si>
    <t>AMMSAMC-017-2014</t>
  </si>
  <si>
    <t>AVELLA ACEVEDO GUSTAVO ANDRES</t>
  </si>
  <si>
    <t>900 - 1</t>
  </si>
  <si>
    <t>https://www.contratos.gov.co/consultas/detalleProceso.do?numConstancia=14-11-3017080</t>
  </si>
  <si>
    <t>14-11-3148031</t>
  </si>
  <si>
    <t>SM029-2014</t>
  </si>
  <si>
    <t>LUIS OMELIS BRITO JIMENEZ</t>
  </si>
  <si>
    <t>LUIS OMELIS BRITO</t>
  </si>
  <si>
    <t>LUIS OMELIS BRITO OBTUVO 90 PUNTOS</t>
  </si>
  <si>
    <t>https://www.contratos.gov.co/consultas/detalleProceso.do?numConstancia=14-11-3148031</t>
  </si>
  <si>
    <t>AMPLIACION DE AULA MULTIPLE DE LA INSTITUCION EDUCATIVA MUNICIPAL   MUNICIPIO DE MALLAMA  ¿ DEPARTAMENTO DE NARIÑO</t>
  </si>
  <si>
    <t>14-11-2710262</t>
  </si>
  <si>
    <t>SAMC003-2014</t>
  </si>
  <si>
    <t>12.996.229</t>
  </si>
  <si>
    <t>GUILLERMO ALBERTO ERASO LOPEZ</t>
  </si>
  <si>
    <t>1. GUILLERMO ALBERTO ERAZO LOPEZ</t>
  </si>
  <si>
    <t>GUILLERMO ALBERTO ERAZO LOPEZ</t>
  </si>
  <si>
    <t>https://www.contratos.gov.co/consultas/detalleProceso.do?numConstancia=14-11-2710262</t>
  </si>
  <si>
    <t>06/17/2015 12:00:00 AM</t>
  </si>
  <si>
    <t>15-12-3937597</t>
  </si>
  <si>
    <t>CONVENIO 105</t>
  </si>
  <si>
    <t>https://www.contratos.gov.co/consultas/detalleProceso.do?numConstancia=15-12-3937597</t>
  </si>
  <si>
    <t>14-11-3101355</t>
  </si>
  <si>
    <t>012-2014 SAMCB</t>
  </si>
  <si>
    <t>007¿ 2014 COP</t>
  </si>
  <si>
    <t>75.063.592</t>
  </si>
  <si>
    <t>https://www.contratos.gov.co/consultas/detalleProceso.do?numConstancia=14-11-3101355</t>
  </si>
  <si>
    <t>14-15-3134357</t>
  </si>
  <si>
    <t>CM 013 DE 2014</t>
  </si>
  <si>
    <t>C.C. No. 11.345.741</t>
  </si>
  <si>
    <t>CONSORCIO PEATONAL 2014</t>
  </si>
  <si>
    <t>Guillermo Caicedo Nieto identificado</t>
  </si>
  <si>
    <t>1. CONSORCIO PEATONAL 2014- 1000</t>
  </si>
  <si>
    <t>https://www.contratos.gov.co/consultas/detalleProceso.do?numConstancia=14-15-3134357</t>
  </si>
  <si>
    <t>14-11-2955689</t>
  </si>
  <si>
    <t>USPEC-SA-MC-082-2014</t>
  </si>
  <si>
    <t>316-2014</t>
  </si>
  <si>
    <t>https://www.contratos.gov.co/consultas/detalleProceso.do?numConstancia=14-11-2955689</t>
  </si>
  <si>
    <t>13-11-2207375</t>
  </si>
  <si>
    <t>SA-035-2013</t>
  </si>
  <si>
    <t>CONTRATO 014 DE 2014</t>
  </si>
  <si>
    <t>Jairo Orlando Contreras Casanova</t>
  </si>
  <si>
    <t>JAIRO ORLANDO CONTRERAS 1000 PUNTOS</t>
  </si>
  <si>
    <t>JAIRO ORLANDO CONTRERAS 1000 PUNTOS CARLOS ANDRES VILLAREAL TAPIA / UNION TEMPORAL VILCO</t>
  </si>
  <si>
    <t>https://www.contratos.gov.co/consultas/detalleProceso.do?numConstancia=13-11-2207375</t>
  </si>
  <si>
    <t>13-11-2203581</t>
  </si>
  <si>
    <t>106SO2014</t>
  </si>
  <si>
    <t>811014782-4</t>
  </si>
  <si>
    <t>DISEÑO ABSOLUTO S.A</t>
  </si>
  <si>
    <t>DISEÑO ABSOLUTO S.A.</t>
  </si>
  <si>
    <t>https://www.contratos.gov.co/consultas/detalleProceso.do?numConstancia=13-11-2203581</t>
  </si>
  <si>
    <t>Antioquia - Zaragoza</t>
  </si>
  <si>
    <t>14-12-2796591</t>
  </si>
  <si>
    <t>4600001801 DE 2014</t>
  </si>
  <si>
    <t>890.937.165-8</t>
  </si>
  <si>
    <t>REDYCO S.A.S.</t>
  </si>
  <si>
    <t>3.309.829</t>
  </si>
  <si>
    <t>Julian Sanin Trujillo</t>
  </si>
  <si>
    <t>https://www.contratos.gov.co/consultas/detalleProceso.do?numConstancia=14-12-2796591</t>
  </si>
  <si>
    <t>11/15/2014 12:00:00 AM</t>
  </si>
  <si>
    <t>14-11-3126582</t>
  </si>
  <si>
    <t>SAMC-013-2014</t>
  </si>
  <si>
    <t>27.081.967</t>
  </si>
  <si>
    <t>ROSSY KATIANA ARROYO AGUIRRE</t>
  </si>
  <si>
    <t>ingeniro civil ROSSY KATIANA ARROYO AGUIRRE  identificada con cedula de ciudadania N.27.081.967 DE Pasto</t>
  </si>
  <si>
    <t>ROSSY KATIANA ARROYO AGUIRRE DIEGO REINEL FERNANDEZ</t>
  </si>
  <si>
    <t>https://www.contratos.gov.co/consultas/detalleProceso.do?numConstancia=14-11-3126582</t>
  </si>
  <si>
    <t>14-11-3133253</t>
  </si>
  <si>
    <t>006 DE 2014</t>
  </si>
  <si>
    <t>900326275-3</t>
  </si>
  <si>
    <t>98.384933 DE PASTO</t>
  </si>
  <si>
    <t>OSCAR ANTONIO MONCAYO</t>
  </si>
  <si>
    <t>60 puntos sobre 100 posibles</t>
  </si>
  <si>
    <t>https://www.contratos.gov.co/consultas/detalleProceso.do?numConstancia=14-11-3133253</t>
  </si>
  <si>
    <t>REALIZAR LA CONSTRUCCION II ETAPA DEL HOSPEDAJE TURISTICO EN EL RESGUARDO INDIGENA DE HUILA MUNICIPIO DE PAEZ  DPTO DEL CAUCA.</t>
  </si>
  <si>
    <t>12/24/2014 12:00:00 AM</t>
  </si>
  <si>
    <t>14-12-3252500</t>
  </si>
  <si>
    <t>277-2014</t>
  </si>
  <si>
    <t>10.546.844</t>
  </si>
  <si>
    <t>BORIS ANTONIO RODRIGUEZ ANDRADE</t>
  </si>
  <si>
    <t>https://www.contratos.gov.co/consultas/detalleProceso.do?numConstancia=14-12-3252500</t>
  </si>
  <si>
    <t>890210928-1</t>
  </si>
  <si>
    <t>ALAGUADAS</t>
  </si>
  <si>
    <t>14-11-3189149</t>
  </si>
  <si>
    <t>ANGELA ANDREA ORTIZ PARDEY</t>
  </si>
  <si>
    <t>ANGELA ANDREA  ORTIZ PARDEY</t>
  </si>
  <si>
    <t>https://www.contratos.gov.co/consultas/detalleProceso.do?numConstancia=14-11-3189149</t>
  </si>
  <si>
    <t>14-12-2734926</t>
  </si>
  <si>
    <t>C5-008-2014</t>
  </si>
  <si>
    <t>76.309.071</t>
  </si>
  <si>
    <t>JAIRO ARMANDO ROSERO</t>
  </si>
  <si>
    <t>https://www.contratos.gov.co/consultas/detalleProceso.do?numConstancia=14-12-2734926</t>
  </si>
  <si>
    <t>ADECUACIONES Y MEJORAMIENTO DEL PARQUE SANTA BARBARA DEL MUNICIPIO DE REMEDIOS - ANTIOQUIA  INCLUYE MATERIALES  MANO DE OBRA Y TRANSPORTE</t>
  </si>
  <si>
    <t>14-11-2811935</t>
  </si>
  <si>
    <t>SAMC-SPDT 09 DEL 2014</t>
  </si>
  <si>
    <t>SPDT-CAM-266-2014</t>
  </si>
  <si>
    <t>900137498-8</t>
  </si>
  <si>
    <t>SYT CONSTRUCTORES S.A.</t>
  </si>
  <si>
    <t>CUMPLIO CON LOS REQUISITOS HABILITANTES  JURIDICOS  TECNICOS Y FINANCIEROS DEL PLIEGO DE CONDICIONES  Y AL MOMENTO DE LA EVALUACION SACO 100 PUNTOS</t>
  </si>
  <si>
    <t>https://www.contratos.gov.co/consultas/detalleProceso.do?numConstancia=14-11-2811935</t>
  </si>
  <si>
    <t>14-11-2939782</t>
  </si>
  <si>
    <t>CAS-SG-SA-023-2014</t>
  </si>
  <si>
    <t>CTO 1940 - 2014</t>
  </si>
  <si>
    <t>900607942-2</t>
  </si>
  <si>
    <t>INGENIEROS CONSTRUCTORES ARQUINOC SAS</t>
  </si>
  <si>
    <t>IVAN ISRAEL AMADO MOLINA</t>
  </si>
  <si>
    <t>CONSTRUCTORES ARQUINOC S.A.S.   R/L IVAN ISRAEL AMADO MOLINA</t>
  </si>
  <si>
    <t>CONSTRUCTORES ARQUINOC S.A.S.</t>
  </si>
  <si>
    <t>https://www.contratos.gov.co/consultas/detalleProceso.do?numConstancia=14-11-2939782</t>
  </si>
  <si>
    <t>CONSTRUCCION PUENTE  PEATONAL  SOBRE LA QUEBRADA NEGRA DEL MUNICIPIO DE GAMA.</t>
  </si>
  <si>
    <t>14-11-2531807</t>
  </si>
  <si>
    <t>SAMC 005</t>
  </si>
  <si>
    <t>18010201410-2014-062</t>
  </si>
  <si>
    <t>JAIRO ALONSO VEGA BAUTISTA</t>
  </si>
  <si>
    <t>850   puntos</t>
  </si>
  <si>
    <t>https://www.contratos.gov.co/consultas/detalleProceso.do?numConstancia=14-11-2531807</t>
  </si>
  <si>
    <t>14-11-2899962</t>
  </si>
  <si>
    <t>SAMC 004-2014</t>
  </si>
  <si>
    <t>92-2014</t>
  </si>
  <si>
    <t>900679318-6</t>
  </si>
  <si>
    <t>1.096.948.001</t>
  </si>
  <si>
    <t>MARCO ANTONIO SANDOVAL MORANTES.</t>
  </si>
  <si>
    <t>SANTEX INGENIERIA SAS  Identificado con el Nit. 900679318-6</t>
  </si>
  <si>
    <t>905/1000</t>
  </si>
  <si>
    <t>https://www.contratos.gov.co/consultas/detalleProceso.do?numConstancia=14-11-2899962</t>
  </si>
  <si>
    <t>14-11-2990593</t>
  </si>
  <si>
    <t>SAMC-012 DE 2014</t>
  </si>
  <si>
    <t>012 DE 2014</t>
  </si>
  <si>
    <t>C.C. No. 7.183.019 de Tunja</t>
  </si>
  <si>
    <t>POR ORDEN DE ELEGIBILIDAD POR PARTE DEL COMITE EVALUADOR SE ADJUDICA AL INGENIERO EDWIN FERNANDO RIVERA  POR CUMPLIR CON LOS REQUISITOS JURIDICOS  FINANCIEROS Y TECNICOS.</t>
  </si>
  <si>
    <t>https://www.contratos.gov.co/consultas/detalleProceso.do?numConstancia=14-11-2990593</t>
  </si>
  <si>
    <t>14-11-2692897</t>
  </si>
  <si>
    <t>OP-14-13</t>
  </si>
  <si>
    <t>https://www.contratos.gov.co/consultas/detalleProceso.do?numConstancia=14-11-2692897</t>
  </si>
  <si>
    <t>14-11-2663921</t>
  </si>
  <si>
    <t>OP-14-11</t>
  </si>
  <si>
    <t>https://www.contratos.gov.co/consultas/detalleProceso.do?numConstancia=14-11-2663921</t>
  </si>
  <si>
    <t>CONSTRUCCION DE OBRAS COMPLEMENTARIAS EN CONCENTRACION EDUCATIVA IGNACIO BOTERO VALLEJO Y UNIDAD DEPORTIVA DEL MUNICIPIO DE EL RETIRO</t>
  </si>
  <si>
    <t>14-1-128635</t>
  </si>
  <si>
    <t>L.P. 015 DE 2014</t>
  </si>
  <si>
    <t>196 de 2014</t>
  </si>
  <si>
    <t>71.617.110</t>
  </si>
  <si>
    <t>JOSE DE LA CRUZ MIRA HENAO</t>
  </si>
  <si>
    <t>CONSTRUCCION DE OBRAS COMPLEMENTARIAS EN LA CONCENTRACION EDUCATIVA IGNACIO BOTERO VALLEJO Y UNIDAD DEPORTIVA DEL MUNICIPIO DE EL RETIRO.</t>
  </si>
  <si>
    <t>jose de la cruz mira henao 1.000 puntos</t>
  </si>
  <si>
    <t>https://www.contratos.gov.co/consultas/detalleProceso.do?numConstancia=14-1-128635</t>
  </si>
  <si>
    <t>14-11-3145875</t>
  </si>
  <si>
    <t>SA-046-2014</t>
  </si>
  <si>
    <t>366-2014</t>
  </si>
  <si>
    <t>900805800-6</t>
  </si>
  <si>
    <t>CONSORCIO BIBLIOTECA DEL SUR</t>
  </si>
  <si>
    <t>11.520.443 de Pacho Cund</t>
  </si>
  <si>
    <t>RENE VARELA MENDEZ</t>
  </si>
  <si>
    <t>PROPUESTA No 1 - HABILITADA CONSORCIO BIBLIOTECA DEL SUR - PUNTAJE TOTAL DE LA OFERTA 736 PUNTOS</t>
  </si>
  <si>
    <t>https://www.contratos.gov.co/consultas/detalleProceso.do?numConstancia=14-11-3145875</t>
  </si>
  <si>
    <t>14-11-3194252</t>
  </si>
  <si>
    <t>MN-OJ-029-2014</t>
  </si>
  <si>
    <t>900496243-6</t>
  </si>
  <si>
    <t>DUSARD S.A.S</t>
  </si>
  <si>
    <t>MEJORAMIENTO DE INFRAESTRUCTURA FISICA DE LOS CENTROS EDUCATIVOS DEL AREA RURAL DEL MUNICIPIO DE ARAUQUITA - DEPARTAMENTO DE ARAUCA.</t>
  </si>
  <si>
    <t>DUSAR S.A.S. NIT. 900.496.243-6R/L RAMIRO DUSSAN PEÑA  CON CC. 1.075.233.406 de Neiva (Huila)</t>
  </si>
  <si>
    <t>01 CUMPLE DUSAR S.A.S. NIT. 900.496.243-6R/L RAMIRO DUSSAN PEÑA  CON CC. 1.075.233.406 de Neiva (Huila)</t>
  </si>
  <si>
    <t>https://www.contratos.gov.co/consultas/detalleProceso.do?numConstancia=14-11-3194252</t>
  </si>
  <si>
    <t>¿EJECUCION DEL CONVENIO 750554 ENTRE LA TRANSPORTADORA DE GAS INTERNACIONAL TGI S.A ESP Y EL MUNICIPIO DE MONIQUIRA  PARA LA TERMINACION DE LA LUDOTECA DEL  MUNICIPIO¿</t>
  </si>
  <si>
    <t>14-11-3049682</t>
  </si>
  <si>
    <t>MM¿SABMC-008-2014</t>
  </si>
  <si>
    <t>C.O No  014-2014</t>
  </si>
  <si>
    <t>NELSON RICARDO PRIETO ACEVEDO</t>
  </si>
  <si>
    <t>¿EJECUCION DEL CONVENIO 750554 ENTRE LA TRANSPORTADORA DE GAS INTERNACIONAL TGI S.A ESP Y EL MUNICIPIO DE MONIQUIRA  PARA LA TERMINACION DE LA LUDOTECA DEL  MUNICIPIO</t>
  </si>
  <si>
    <t>UNICO OFERENTE   PUNTAJE  OBTENIDO  370</t>
  </si>
  <si>
    <t>https://www.contratos.gov.co/consultas/detalleProceso.do?numConstancia=14-11-3049682</t>
  </si>
  <si>
    <t>CONSTRUCCION PLACA HUELLAS EN CONCRETO VEREDA TIMINGUITA SECTOR LOS TANQUES  Y CONSTRUCCION DE PLACA HUELLA EN CONCRETO VEREDA NUTRIAS SECTOR LA LAJA  EN DESARROLLO DE LOS CONVENIOS INTERADMINISTRATIVOS DE COOPERACION N° 265 Y 374 SUSCRITO ENTRE EL ICCU Y MUNICIPIO DE SUSA CUNDINAMARCA.</t>
  </si>
  <si>
    <t>13-11-2176933</t>
  </si>
  <si>
    <t>SAMC No. 18 DEL 16-12-2013</t>
  </si>
  <si>
    <t>COP No. 02 DEL 17-01-2014</t>
  </si>
  <si>
    <t>79.318.190</t>
  </si>
  <si>
    <t>CHILLAN REYES OSCAR WENCESLAO</t>
  </si>
  <si>
    <t>CONSTRUCCION PLACA HUELLA EN CONCRETO VEREDA TIMINGUITA SECTOR LOS TANQUES Y CONSTRUCCION PLACA HUELLA EN CONCRETO VEREDA NUTRIAS SECTOR LA LAJA EN DESARROLLO DE LOS CONVENIOS INTERADMINISTRATIVOS DE COOPERACION NO. 265 Y 374 SUSCRITO ENTRE EL ICCU Y MUNICIPIO DE SUSA CUNDINAMARCA</t>
  </si>
  <si>
    <t>https://www.contratos.gov.co/consultas/detalleProceso.do?numConstancia=13-11-2176933</t>
  </si>
  <si>
    <t>CASANARE - CAPRESOCA E.P.S.</t>
  </si>
  <si>
    <t>891855000-7</t>
  </si>
  <si>
    <t>CAPRESOCA2</t>
  </si>
  <si>
    <t>14-4-2481301</t>
  </si>
  <si>
    <t>110.10.04.240.2014</t>
  </si>
  <si>
    <t>844004197-2</t>
  </si>
  <si>
    <t>RED SALUD CASANARE ESE</t>
  </si>
  <si>
    <t>CLAUDIA PATRICIA ALVARADO NIÑO</t>
  </si>
  <si>
    <t>https://www.contratos.gov.co/consultas/detalleProceso.do?numConstancia=14-4-2481301</t>
  </si>
  <si>
    <t>Material Mineral, Textil y  Vegetal y Animal No Comestible</t>
  </si>
  <si>
    <t>14-11-2747605</t>
  </si>
  <si>
    <t>SA013-2014</t>
  </si>
  <si>
    <t>502 DEL 2014</t>
  </si>
  <si>
    <t>807.002.577-4</t>
  </si>
  <si>
    <t>CORPOTRES</t>
  </si>
  <si>
    <t>5.530.166</t>
  </si>
  <si>
    <t>ORLANDO ALFONSO MANTILLA PEÑARANDA</t>
  </si>
  <si>
    <t>CORPORACION CORPOTRES R/L ORLANDO ALFONSO MANTILLA PEÑARANDA PUNTAJE 90/100</t>
  </si>
  <si>
    <t>https://www.contratos.gov.co/consultas/detalleProceso.do?numConstancia=14-11-2747605</t>
  </si>
  <si>
    <t>14-11-3166473</t>
  </si>
  <si>
    <t>CVP-SAMC-010-2014</t>
  </si>
  <si>
    <t>CVP-CTO-470-2014</t>
  </si>
  <si>
    <t>CONTRONET LTDA</t>
  </si>
  <si>
    <t>https://www.contratos.gov.co/consultas/detalleProceso.do?numConstancia=14-11-3166473</t>
  </si>
  <si>
    <t>14-11-2630205</t>
  </si>
  <si>
    <t>D-002-2014-MENOR CUANTIA</t>
  </si>
  <si>
    <t>SD-001-2014-OBRAPUBLICA</t>
  </si>
  <si>
    <t>TOTAL 900 puntos  de 1.000 puntos posibles</t>
  </si>
  <si>
    <t>https://www.contratos.gov.co/consultas/detalleProceso.do?numConstancia=14-11-2630205</t>
  </si>
  <si>
    <t>14-11-2775527</t>
  </si>
  <si>
    <t>006-S.A.14</t>
  </si>
  <si>
    <t>12.999.475 expedida en pasto</t>
  </si>
  <si>
    <t>EL CONTRATISTA se compromete para con el MUNICIPIO a realizar la obra publica ¿ADECUACION Y MEJORAMIENTO DE LA INFRAESTRUCTURA FISICA DE LOS CENTROS EDUCATIVOS DE LAS VEREDAS CHAUTALA  CHUNGANA Y CHAVISNAN DEL MUNICIPIO DE CUASPUD CARLOSAMA¿</t>
  </si>
  <si>
    <t>EDWING DAYAN ORDOÑEZ</t>
  </si>
  <si>
    <t>EDWING DAYAN ORDOÑEZ:  100 PUNTOS</t>
  </si>
  <si>
    <t>https://www.contratos.gov.co/consultas/detalleProceso.do?numConstancia=14-11-2775527</t>
  </si>
  <si>
    <t>14-11-2675946</t>
  </si>
  <si>
    <t>DAJ - SAMC 034 DE 2014</t>
  </si>
  <si>
    <t>CONTRATO DE OBRA PUBLICA 013 DE 2014</t>
  </si>
  <si>
    <t>10.093.142</t>
  </si>
  <si>
    <t>JORGE MARIO RUIZ SANZ</t>
  </si>
  <si>
    <t>https://www.contratos.gov.co/consultas/detalleProceso.do?numConstancia=14-11-2675946</t>
  </si>
  <si>
    <t>14-11-2891269</t>
  </si>
  <si>
    <t>CME09-2014</t>
  </si>
  <si>
    <t>CME09-2015</t>
  </si>
  <si>
    <t>900.766.268-9</t>
  </si>
  <si>
    <t>GONZALO DE LA CRUZ GOMEZ</t>
  </si>
  <si>
    <t>SE PRESENTO UN SOLO PROPONENTE</t>
  </si>
  <si>
    <t>https://www.contratos.gov.co/consultas/detalleProceso.do?numConstancia=14-11-2891269</t>
  </si>
  <si>
    <t>14-11-2716250</t>
  </si>
  <si>
    <t>SAM002-14</t>
  </si>
  <si>
    <t>136-14</t>
  </si>
  <si>
    <t>https://www.contratos.gov.co/consultas/detalleProceso.do?numConstancia=14-11-2716250</t>
  </si>
  <si>
    <t>CONSTRUCCION DE CUBIERTA Y ADECUACION DE ESPACIOS EN EL CENTRO DE ATENCION AL ADULTO MAYOR EN EL MUNICIPIO DE SANTA MARIA- BOYACA</t>
  </si>
  <si>
    <t>14-11-2673450</t>
  </si>
  <si>
    <t>SP - SA - 004 - 2014</t>
  </si>
  <si>
    <t>SP - SA - MC - 002 DE 2014</t>
  </si>
  <si>
    <t>7178159-2</t>
  </si>
  <si>
    <t>CARLOS ALBERTO ALVAREZ GUERRERO</t>
  </si>
  <si>
    <t>1. CARLOS ALBERTO ALVAREZ GUERRERO - 80 PUNTOS</t>
  </si>
  <si>
    <t>https://www.contratos.gov.co/consultas/detalleProceso.do?numConstancia=14-11-2673450</t>
  </si>
  <si>
    <t>14-11-3086824</t>
  </si>
  <si>
    <t>28102014DT34</t>
  </si>
  <si>
    <t>811.047.223-0</t>
  </si>
  <si>
    <t>CONSTRICCIONES MONSERRAT</t>
  </si>
  <si>
    <t>EL PROPONENTE CUMPLIO CON LOS PARAMETROS ESTABLECIDOS EN EL PLIEGO DE CONDICIONES</t>
  </si>
  <si>
    <t>https://www.contratos.gov.co/consultas/detalleProceso.do?numConstancia=14-11-3086824</t>
  </si>
  <si>
    <t>REMODELACION DEL CABLEADO ELECTRICO Y ESTRUCTURADO HORIZONTAL PARA 80 PUNTOS DE VOZ Y DATOS CON SALIDA ELECTRICA REGULADA Y NORMAL EN LAS AREAS DE DIRECCION DE REMANENTES Y GERENCIA DE GESTION Y ENLCE EN EL OCTVO PISO</t>
  </si>
  <si>
    <t>14-12-2716344</t>
  </si>
  <si>
    <t>19000-026-2014</t>
  </si>
  <si>
    <t>CHINGATE PULIDO WILLIAN HERNAN</t>
  </si>
  <si>
    <t>https://www.contratos.gov.co/consultas/detalleProceso.do?numConstancia=14-12-2716344</t>
  </si>
  <si>
    <t>14-12-2428334</t>
  </si>
  <si>
    <t>0042-2014</t>
  </si>
  <si>
    <t>ALVARO ETELIO ATENCIA GIL</t>
  </si>
  <si>
    <t>https://www.contratos.gov.co/consultas/detalleProceso.do?numConstancia=14-12-2428334</t>
  </si>
  <si>
    <t>14-11-2748193</t>
  </si>
  <si>
    <t>CSAMC-003-2014</t>
  </si>
  <si>
    <t>CSAMC-005-2014</t>
  </si>
  <si>
    <t>ANDRES MAURICIO RESTTREPO RODAS</t>
  </si>
  <si>
    <t>https://www.contratos.gov.co/consultas/detalleProceso.do?numConstancia=14-11-2748193</t>
  </si>
  <si>
    <t>ADECUACION  REPARACION  MANTENIMIENTO DE LA INFRAESTRUCTURA FISICA DEL ANTIGUO PALACIO MUNICIPAL.</t>
  </si>
  <si>
    <t>14-11-3111203</t>
  </si>
  <si>
    <t>830.057.872-2</t>
  </si>
  <si>
    <t>NACIONAL DE SERVICIOS NSB S.A.S</t>
  </si>
  <si>
    <t>CARLOS JULIO BARRAGAN MORENO</t>
  </si>
  <si>
    <t>ADECUACION  REPARACION  MANTENIMIENTO DE LA INFRAESTRUCTURA FISICA DEL ANTIGUO PALACIO MUNICIPAL</t>
  </si>
  <si>
    <t>NACIONAL DE SERVICIOS NSB SAS</t>
  </si>
  <si>
    <t>NACIONAL DE SERVICIOS NSB SAS - 78 PUNTOS</t>
  </si>
  <si>
    <t>https://www.contratos.gov.co/consultas/detalleProceso.do?numConstancia=14-11-3111203</t>
  </si>
  <si>
    <t>ADECUACION  MANTENIMIENTO Y REPARCHEO DE LAS VIAS URBANAS Y RURALES DEL MUNICIPIO DE LA VEGA CUNDINAMARCA</t>
  </si>
  <si>
    <t>14-11-3109973</t>
  </si>
  <si>
    <t>cobra-0215-2014</t>
  </si>
  <si>
    <t>MIGUEL ANTONIO KURMEN TORRES</t>
  </si>
  <si>
    <t>700 Puntos MIGUEL ANTONIO KURMEN TORRES</t>
  </si>
  <si>
    <t>https://www.contratos.gov.co/consultas/detalleProceso.do?numConstancia=14-11-3109973</t>
  </si>
  <si>
    <t>MEJORAMIENTO A LA INFRAESTRUCTURA DEL CENTRO DIA DE NUEVA COLONIA DEL MUNICIPIO DE TURBO</t>
  </si>
  <si>
    <t>14-11-3080500</t>
  </si>
  <si>
    <t>031/2014</t>
  </si>
  <si>
    <t>https://www.contratos.gov.co/consultas/detalleProceso.do?numConstancia=14-11-3080500</t>
  </si>
  <si>
    <t>01/24/2014 12:00:00 AM</t>
  </si>
  <si>
    <t>14-4-2290171</t>
  </si>
  <si>
    <t>CO-37-2014</t>
  </si>
  <si>
    <t>JAIME PIRAGUA</t>
  </si>
  <si>
    <t>https://www.contratos.gov.co/consultas/detalleProceso.do?numConstancia=14-4-2290171</t>
  </si>
  <si>
    <t>SDPBOG01</t>
  </si>
  <si>
    <t>14-11-2873524</t>
  </si>
  <si>
    <t>SDP-SA-MC-014-2014</t>
  </si>
  <si>
    <t>136 DE 2014</t>
  </si>
  <si>
    <t>KA S.A.</t>
  </si>
  <si>
    <t>https://www.contratos.gov.co/consultas/detalleProceso.do?numConstancia=14-11-2873524</t>
  </si>
  <si>
    <t>14-11-2946343</t>
  </si>
  <si>
    <t>2014-VIVA-SA-026</t>
  </si>
  <si>
    <t>564-2014</t>
  </si>
  <si>
    <t>71.755.642-7</t>
  </si>
  <si>
    <t>ANDRES ENRIQUE VASQUEZ GAVIRIA</t>
  </si>
  <si>
    <t>ANDRES ENRIQUE VASQUEZ GAVIRIA  identificado con el C.C. No. 71.755.642</t>
  </si>
  <si>
    <t>https://www.contratos.gov.co/consultas/detalleProceso.do?numConstancia=14-11-2946343</t>
  </si>
  <si>
    <t>14-11-3163340</t>
  </si>
  <si>
    <t>SIP-SAMC-16-2014</t>
  </si>
  <si>
    <t>CONTRATO OBRA 013-2014</t>
  </si>
  <si>
    <t>900419603-6</t>
  </si>
  <si>
    <t>CONCIVILES C Y G S.A.S.</t>
  </si>
  <si>
    <t>CONTRATAR OBRAS DE CONSTRUCCION Y ADECUACION DE LA SECRETARIA DE INFRAESTRUCTURA  PLANEACION Y SERVICIOS PUBLICOS DEL MUNICIPIO DE SUTATAUSA - CUNDINAMARCA</t>
  </si>
  <si>
    <t>CONCIVILES C Y G S.A.S.   con NIT. 900.419.603-6</t>
  </si>
  <si>
    <t>https://www.contratos.gov.co/consultas/detalleProceso.do?numConstancia=14-11-3163340</t>
  </si>
  <si>
    <t>ALSANANTONIODP</t>
  </si>
  <si>
    <t>MANTENIMIENTO Y CERCADO DE RESERVORIOS HIDRICOS QUE ABASTECEN A LOS SISTEMAS DE MICROACUEDUCTOS VEREDALES  EN LOS CABILDOS INDIGENAS DE GUAIMI Y CHUPUDUN  RESUARDO INDIGENA ZONA RURAL DEL MUNICIPIO DE SAN ANTONIO DE PALMITO  DEPARTAMENTO DE SUCRE</t>
  </si>
  <si>
    <t>Palmito</t>
  </si>
  <si>
    <t>Sucre - Palmito</t>
  </si>
  <si>
    <t>14-11-2543349</t>
  </si>
  <si>
    <t>MSAP-SL-MC-02-2014</t>
  </si>
  <si>
    <t>040  DE 2014</t>
  </si>
  <si>
    <t>900.477.355-1</t>
  </si>
  <si>
    <t>MHJ SAS</t>
  </si>
  <si>
    <t>92546392  DE  SINCELEJO</t>
  </si>
  <si>
    <t>JHON DAVID JALAFES MONTES</t>
  </si>
  <si>
    <t>MANTENIMIENTO Y CERCADO DE RESERVORIOS HIDRICOS QUE ABASTECEN A LOS SISTEMAS DE MICROACUEDUCTOS VEREDALES  EN LOS CABILDOS INDIGENAS DE GUAIMI Y CHUPUDUN  RESGUARDO INDIGENA ZONA RURAL DEL MUNICIPIO DE SAN ANTONIO DE PALMITO  DEPARTAMENTO DE SUCRE.</t>
  </si>
  <si>
    <t>MHJ SAS Y/O JHON DAVID JALAFES MONTES</t>
  </si>
  <si>
    <t>https://www.contratos.gov.co/consultas/detalleProceso.do?numConstancia=14-11-2543349</t>
  </si>
  <si>
    <t>14-11-3160758</t>
  </si>
  <si>
    <t>SIP-SAMC-15-2014</t>
  </si>
  <si>
    <t>CONTRATO DE OBRA 012-2014</t>
  </si>
  <si>
    <t>830119983-9</t>
  </si>
  <si>
    <t>JUMAL SAS</t>
  </si>
  <si>
    <t>JOSE ORLANDO TORRES ROMERO</t>
  </si>
  <si>
    <t>CONTRATAR EL MANTENIMIENTO DE LAS SEDES EDUCATIVAS  OBRAS DE CONSTRUCCION INMUEBLE DONDE FUNCIONA EL JUZGADO Y MANTENIMIENTO DE LA BIBLIOTECA EN EL MUNICIPIO DE SUTATAUSA - CUNDINAMARCA</t>
  </si>
  <si>
    <t>https://www.contratos.gov.co/consultas/detalleProceso.do?numConstancia=14-11-3160758</t>
  </si>
  <si>
    <t>899999407-3</t>
  </si>
  <si>
    <t>ALVALDIVIA</t>
  </si>
  <si>
    <t>DESARME  TRASLADO Y ARMADA DE AULAS TEMPORALES EN LAS VEREDAS LA COPOSA  EL 15 Y LA CANDELA  ZONA RURAL DEL MUNICIPIO DE VALDIVIA - ANTIOQUIA</t>
  </si>
  <si>
    <t>Valdivia</t>
  </si>
  <si>
    <t>14-11-2893336</t>
  </si>
  <si>
    <t>SAMC-OP 007-2014</t>
  </si>
  <si>
    <t>C OP 038 2014</t>
  </si>
  <si>
    <t>98.654.946</t>
  </si>
  <si>
    <t>HUMBERTO ESTEBAN VIDES SAJONA</t>
  </si>
  <si>
    <t>DESARME  TRASLADO Y ARMADA DE AULAS TEMPORALES EN LAS VEREDAS LA COPOSA  EL 15 Y LA CANDELA  ZONA RURAL DEL MUNICIPIO DE VALDIVIA ANTIOQUIA</t>
  </si>
  <si>
    <t>Humberto Esteban Vides Sajona</t>
  </si>
  <si>
    <t>https://www.contratos.gov.co/consultas/detalleProceso.do?numConstancia=14-11-2893336</t>
  </si>
  <si>
    <t>14-11-2616043</t>
  </si>
  <si>
    <t>Sierra Botero Juan Carlos</t>
  </si>
  <si>
    <t>JUAN CARLOS SIERRA BOTERO  NIT:70.562.215-2 DIRECCION : CRA 30 #8B- 25 OFICINA 1905 TEL: 5856926 MEDELLIN</t>
  </si>
  <si>
    <t>1000 puntos JUAN CARLOS SIERRA BOTERO 996.75 puntos URBANICO SAS 995.76 puntos LUIS EDGAR HENAO GAVIRIA</t>
  </si>
  <si>
    <t>https://www.contratos.gov.co/consultas/detalleProceso.do?numConstancia=14-11-2616043</t>
  </si>
  <si>
    <t>CONSTRUCCION DEL SISTEMA DE AGUA POTABLE PARA LA URBANIZACION FERNANDO BOTERO ETAPA III DEL MUNICIPIO DE SEVILLA</t>
  </si>
  <si>
    <t>14-11-2934789</t>
  </si>
  <si>
    <t>94.285.837</t>
  </si>
  <si>
    <t>LUIS GONZAGA SALGADO GIRALDO</t>
  </si>
  <si>
    <t>Ingeniero Civil: LUIS GONZAGA SALGADO GIRALDO</t>
  </si>
  <si>
    <t>https://www.contratos.gov.co/consultas/detalleProceso.do?numConstancia=14-11-2934789</t>
  </si>
  <si>
    <t>RETIRO DE TUBERIA DE AGUA POTABLE  SANITARIA Y PLUVIAL DE LA AVENIDA LA PAZ ENTRE CARRERAS 10 Y 13 DEL MUNICIPIO DE OTANCHE ¿ BOYACA</t>
  </si>
  <si>
    <t>14-11-2605045</t>
  </si>
  <si>
    <t>SAMC 04 2014</t>
  </si>
  <si>
    <t>SAMC 063 2014</t>
  </si>
  <si>
    <t>830116891-6</t>
  </si>
  <si>
    <t>E DE LA CRUZ CONSTRUCTORES S.A</t>
  </si>
  <si>
    <t>79.578.043 BOGOTA.</t>
  </si>
  <si>
    <t>RETIRO DE TUBERIA DE AGUA POTABLE  SANITARIA Y PLUVIAL DE LA AVENIDA LA PAZ ENTRE CARRERAS 10 Y 13 DEL MUNICIPIO DE OTANCHE BOYACA  2014</t>
  </si>
  <si>
    <t>E DE LA CRUZ CONSTRUCTORES S.A NIT: 830116891-6 R/L EDGAR DE LA CRUZ MUNEVAR CENDALES C.C. 79.578.043 BOGOTA.</t>
  </si>
  <si>
    <t>https://www.contratos.gov.co/consultas/detalleProceso.do?numConstancia=14-11-2605045</t>
  </si>
  <si>
    <t>14-11-3215670</t>
  </si>
  <si>
    <t>SELECCION ABREVIADA 015-2014</t>
  </si>
  <si>
    <t>C5-211-2014</t>
  </si>
  <si>
    <t>1.PEDRO ANTONIO CAICEDO JIMENEZ</t>
  </si>
  <si>
    <t>https://www.contratos.gov.co/consultas/detalleProceso.do?numConstancia=14-11-3215670</t>
  </si>
  <si>
    <t>CONSTRUCCION DEL INTERCEPTOR CANAL AUTOPISTA  a la altura de la Calle 10 con Carrera 30  en el marco del PROYECTO: ¿CONSTRUCCION DE OBRAS PARA REDUCIR CARGA CONTAMINANTE  EN LOS RIOS DEL MUNICIPIO DE CALI¿  con FICHA: BP No. 21043757</t>
  </si>
  <si>
    <t>13-11-2146063</t>
  </si>
  <si>
    <t>4133.0.32.094-2013</t>
  </si>
  <si>
    <t>4133.0.1.26.293-2014</t>
  </si>
  <si>
    <t>900.712.235-4</t>
  </si>
  <si>
    <t>CONSORCIO CANAL AUTOPISTA A&amp;O</t>
  </si>
  <si>
    <t>94.520.845</t>
  </si>
  <si>
    <t>ANDRES FERNANDO ROSERO VERGARA</t>
  </si>
  <si>
    <t>CONSTRUCCION DEL INTERCEPTOR CANAL AUTOPISTA a la altura de la Calle 10 con Carrera 30  en el marco del PROYECTO:  CONSTRUCCION DE OBRAS PARA REDUCIR CARGA CONTAMINANTE EN LOS RIOS DEL MUNICIPIO DE CALI   con FICHA: BP No. 21043757.</t>
  </si>
  <si>
    <t>Consorcio Canal Autopista A&amp;O 2013</t>
  </si>
  <si>
    <t>Consorcio Canal Autopista A&amp;O 2013 - 600 ptos</t>
  </si>
  <si>
    <t>https://www.contratos.gov.co/consultas/detalleProceso.do?numConstancia=13-11-2146063</t>
  </si>
  <si>
    <t>14-11-2801079</t>
  </si>
  <si>
    <t>029-2014</t>
  </si>
  <si>
    <t>900763968-2</t>
  </si>
  <si>
    <t>CONSORCIO TIBAQUIRA</t>
  </si>
  <si>
    <t>JAIRO ENRIQUE RINCON CACERES</t>
  </si>
  <si>
    <t>UNICO PROPONENTE CONSORCIO TIBAQUIRA 950 PUNTOS</t>
  </si>
  <si>
    <t>https://www.contratos.gov.co/consultas/detalleProceso.do?numConstancia=14-11-2801079</t>
  </si>
  <si>
    <t>14-11-2972826</t>
  </si>
  <si>
    <t>SAMC 001 DE 2014</t>
  </si>
  <si>
    <t>Contrato de obra 007 de 2014</t>
  </si>
  <si>
    <t>https://www.contratos.gov.co/consultas/detalleProceso.do?numConstancia=14-11-2972826</t>
  </si>
  <si>
    <t>MANTENIMIENTO DE  LA  INFRAESTRUCTURA ADMINISTRATIVA DE LA CASA MUNICIPAL DE LA CALERA</t>
  </si>
  <si>
    <t>13-11-2122803</t>
  </si>
  <si>
    <t>COP 028</t>
  </si>
  <si>
    <t>830.142.397-9</t>
  </si>
  <si>
    <t>DELFOS CONSTRUCCIONES S.A.</t>
  </si>
  <si>
    <t>DANIEL ANTONIO MARTINEZ.</t>
  </si>
  <si>
    <t>¿MANTENIMIENTO DE LA  INFRAESTRUCTURA ADMINISTRATIVA DE LA CASA MUNICIPAL DE LA CALERA¿</t>
  </si>
  <si>
    <t>DELFOS CONSTRUCCIONES  S.A.</t>
  </si>
  <si>
    <t>DELFOS CONSTRUCCIONES S.A. con 75 puntos</t>
  </si>
  <si>
    <t>https://www.contratos.gov.co/consultas/detalleProceso.do?numConstancia=13-11-2122803</t>
  </si>
  <si>
    <t>809002637-5</t>
  </si>
  <si>
    <t>ALPAMPLONA</t>
  </si>
  <si>
    <t>Pamplona</t>
  </si>
  <si>
    <t>14-11-2847358</t>
  </si>
  <si>
    <t>SAMC 0005-14</t>
  </si>
  <si>
    <t>CO 209 DE 2014</t>
  </si>
  <si>
    <t>88.280.682</t>
  </si>
  <si>
    <t>EDISON ALIRIO GARCIA QUINTERO</t>
  </si>
  <si>
    <t>https://www.contratos.gov.co/consultas/detalleProceso.do?numConstancia=14-11-2847358</t>
  </si>
  <si>
    <t>CONTRUCCION DE POZOS SEPTICOS Y MEJORAMIENTO DE UNIDADES SANITARIAS EN EL AREA RURAL  DEL MUNICIPIO DE  SORACA- BOYACA</t>
  </si>
  <si>
    <t>14-11-2967679</t>
  </si>
  <si>
    <t>MSS-SA-MC-No. 23/2014</t>
  </si>
  <si>
    <t>CONTRATO DE OBRA No. 37 DE 2014</t>
  </si>
  <si>
    <t>7.162.870 de Tunja</t>
  </si>
  <si>
    <t>DAVID EDUARDO MARTINEZ FONSECA</t>
  </si>
  <si>
    <t>https://www.contratos.gov.co/consultas/detalleProceso.do?numConstancia=14-11-2967679</t>
  </si>
  <si>
    <t>ADQUISICION Y CONSTRUCCION DE VIVIENDAS PREFABRICADAS EN EL MUNICIPIO DE LA VEGA CUNDINAMARCA</t>
  </si>
  <si>
    <t>14-11-2909164</t>
  </si>
  <si>
    <t>COBRA-0179-2014</t>
  </si>
  <si>
    <t>https://www.contratos.gov.co/consultas/detalleProceso.do?numConstancia=14-11-2909164</t>
  </si>
  <si>
    <t>CONTRATAR LA MANO DE OBRA CALIFICADA Y NO CALIFICADA PARA REALIZAR LA PAVIMENTACION DEL BARRIO MARIA AUXILIADORA DEL CORREGIMIENTO SANTA ISABEL.</t>
  </si>
  <si>
    <t>14-11-3124137</t>
  </si>
  <si>
    <t>SAMC-SPDT-016 DEL 2014</t>
  </si>
  <si>
    <t>SPDT-CAM-328-2014</t>
  </si>
  <si>
    <t>CONTRATAR LA MANO DE OBRA CALIFICADA Y NO CALIFICADA PARA REALIZAR LA PAVIMENTACION DEL BARRIO MARIA AUXILIADORA DEL CORREGIMIENTO SANTA ISABEL</t>
  </si>
  <si>
    <t>https://www.contratos.gov.co/consultas/detalleProceso.do?numConstancia=14-11-3124137</t>
  </si>
  <si>
    <t>14-4-2638164</t>
  </si>
  <si>
    <t>SAF 0223 2014</t>
  </si>
  <si>
    <t>IVAN LEONARDO ARROYO CORAL</t>
  </si>
  <si>
    <t>https://www.contratos.gov.co/consultas/detalleProceso.do?numConstancia=14-4-2638164</t>
  </si>
  <si>
    <t>PRESTAR SUS SERVICIOS PROFESIONALES A LA OFICINA DE INFORMATICA EN LA PLANEACION  GESTION SEGUIMIENTO Y CONTROL DE LOS PLANES  PROGRAMAS Y ACTIVIDADES EN LA ETAPA DE ANALISIS  ARQUITECTURA  DISEÑO  IMPLEMENTACION  DOCUMENTACION  INTEGRACION  DESARROLLO Y MANTENIMIENTO DE LAS SOLUCIONES INFORMATICAS QUE LE SEAN ASIGNADOS  SEGUN LO ESTABLECIDO EN LOS PROCESOS DEL SISTEMA DE GESTION DE CALIDAD DE LA SUPERSERVICIOS Y LOS DEMAS LINEAMIENTOS DEFINIDOS POR LA OFICINA DE INFORMATICA</t>
  </si>
  <si>
    <t>14-12-2225968</t>
  </si>
  <si>
    <t>32-14</t>
  </si>
  <si>
    <t>https://www.contratos.gov.co/consultas/detalleProceso.do?numConstancia=14-12-2225968</t>
  </si>
  <si>
    <t>14-12-3191724</t>
  </si>
  <si>
    <t>18112014-0566</t>
  </si>
  <si>
    <t>890801142-4</t>
  </si>
  <si>
    <t>MUNICIPIO DE ARANZAZU-CALDAS</t>
  </si>
  <si>
    <t>https://www.contratos.gov.co/consultas/detalleProceso.do?numConstancia=14-12-3191724</t>
  </si>
  <si>
    <t>14-11-3056513</t>
  </si>
  <si>
    <t>PLANEACION-SA-002-2014</t>
  </si>
  <si>
    <t>900.559.910-2</t>
  </si>
  <si>
    <t>se otorgan 900 puntos de 1000 posibles</t>
  </si>
  <si>
    <t>https://www.contratos.gov.co/consultas/detalleProceso.do?numConstancia=14-11-3056513</t>
  </si>
  <si>
    <t>ALMADRID2</t>
  </si>
  <si>
    <t>MEJORAMIENTO Y REHABILITACION DE LA CALLE 10 SUR ENTRE CARRERAS 20 Y 21 DEL BARRIO SAN JOSE DEL MUNICIPIO DE MADRID CUNDINAMARCA</t>
  </si>
  <si>
    <t>14-11-2700005</t>
  </si>
  <si>
    <t>CP-009-2014</t>
  </si>
  <si>
    <t>CONTRATO DE OBRA PUBLICA No.</t>
  </si>
  <si>
    <t>95 PUNTOS</t>
  </si>
  <si>
    <t>https://www.contratos.gov.co/consultas/detalleProceso.do?numConstancia=14-11-2700005</t>
  </si>
  <si>
    <t>SENAANTIOQ2</t>
  </si>
  <si>
    <t>CONTRATAR LAS OBRAS CIVILES DE ADECUACION DEL ESPACIO DESTINADO AL SERVICO MEDICO  ASISTENCIAL DEL SENA A REGIONAL SANTANDER.</t>
  </si>
  <si>
    <t>14-13-2740104</t>
  </si>
  <si>
    <t>DRS-MC-093 DE 2014</t>
  </si>
  <si>
    <t>1.098.706.223</t>
  </si>
  <si>
    <t>YIMER ALBERTO LAGUADO NUÑEZ</t>
  </si>
  <si>
    <t>https://www.contratos.gov.co/consultas/detalleProceso.do?numConstancia=14-13-2740104</t>
  </si>
  <si>
    <t>14-11-3090764</t>
  </si>
  <si>
    <t>SA-MC-025-2014</t>
  </si>
  <si>
    <t>SA-MC-OBRA-327-2014</t>
  </si>
  <si>
    <t>GEOAMBIENTE S.A.S.</t>
  </si>
  <si>
    <t>52.817.040</t>
  </si>
  <si>
    <t>1 GEOAMBIENTE SAS 1000 PUNTOS</t>
  </si>
  <si>
    <t>https://www.contratos.gov.co/consultas/detalleProceso.do?numConstancia=14-11-3090764</t>
  </si>
  <si>
    <t>CONSTRUCCION DE PLACA HUELLA VIA EL RESBALON-EL MOLINO SECTOR (KO+800 K2+600) VEREDA RESGUARDO  MUNICIPIO DE LENGUAZAQUE DEPARTAMENTE DE CUNDINAMARCA¿</t>
  </si>
  <si>
    <t>14-11-2706226</t>
  </si>
  <si>
    <t>SA-09-2014</t>
  </si>
  <si>
    <t>830.503.201-4</t>
  </si>
  <si>
    <t>PROFESIONALES ASOCIADOS PROYECTAR LTDA</t>
  </si>
  <si>
    <t>52.074.347</t>
  </si>
  <si>
    <t>GLORIA  INES TORRES GAITAN</t>
  </si>
  <si>
    <t>CONSTRUCCION DE PLACA HUELLA VIA EL RESBALON-EL MOLINO SECTOR (KO+800 K2+600) VEREDA RESGUARDO  MUNICIPIO DE LENGUAZAQUE DEPARTAMENTE DE CUNDINAMARCA.</t>
  </si>
  <si>
    <t>PROFESIONALES ASOCIADOS PROYECTAR LTDA NIT 830.503.201-4 REPRESENTANTE LEGAL GLORIA INES TORRES GAITAN C.C. 52.074.347</t>
  </si>
  <si>
    <t>https://www.contratos.gov.co/consultas/detalleProceso.do?numConstancia=14-11-2706226</t>
  </si>
  <si>
    <t>ADECUACION Y MANTENIMIENTO DE LOS CENTROS DE PROTECCION PARA LA VIDA</t>
  </si>
  <si>
    <t>14-13-2564437</t>
  </si>
  <si>
    <t>CONSTRUSERVICIOS SAS</t>
  </si>
  <si>
    <t>https://www.contratos.gov.co/consultas/detalleProceso.do?numConstancia=14-13-2564437</t>
  </si>
  <si>
    <t>14-11-3139288</t>
  </si>
  <si>
    <t>SAMC-MM-018-2014</t>
  </si>
  <si>
    <t>CONTRATO DE OBRA 025 DE 2014</t>
  </si>
  <si>
    <t>EURIPIDES CRISTANCHO MENDEZ</t>
  </si>
  <si>
    <t>ADECUACION INFRAESTRUCTURA EDIFICIO        MUNICIPAL PARA EL FORTALECIMIENTO DE LA       OFICINA DE PLANEACION DEL MUNICIPIO DE       MOTAVITA ¿ DEPARTAMENTO DE BOYACA</t>
  </si>
  <si>
    <t>https://www.contratos.gov.co/consultas/detalleProceso.do?numConstancia=14-11-3139288</t>
  </si>
  <si>
    <t>14-4-3256183</t>
  </si>
  <si>
    <t>JORGE GUILLERMO RAMIREZ CORDOBA</t>
  </si>
  <si>
    <t>https://www.contratos.gov.co/consultas/detalleProceso.do?numConstancia=14-4-3256183</t>
  </si>
  <si>
    <t>Contratar el mantenimiento  mejoramiento y conservacion de la infraestructura fisica general en el establecimiento penitenciario y carcelario EPMSC La Ceja - Antioquia.</t>
  </si>
  <si>
    <t>14-13-3018741</t>
  </si>
  <si>
    <t>USPEC-IP-MC-028-2014</t>
  </si>
  <si>
    <t>301-2014</t>
  </si>
  <si>
    <t>900.306.675-0</t>
  </si>
  <si>
    <t>MADRID CONSTRUCCIONES S.A.S.</t>
  </si>
  <si>
    <t>70.095.406</t>
  </si>
  <si>
    <t>MOISES ANTONIO MADRID GAVIRIA</t>
  </si>
  <si>
    <t>Mantenimiento  mejoramiento y conservacion de la infraestructura fisica general en el establecimiento penitenciario y carcelario EPMSC La Ceja - Antioquia.</t>
  </si>
  <si>
    <t>https://www.contratos.gov.co/consultas/detalleProceso.do?numConstancia=14-13-3018741</t>
  </si>
  <si>
    <t>CONTRATAR EL MANTENIMIENTO  MEJORAMIENTO Y CONSERVACION DE LA INFRAESTRUCTURA FISICA GENERAL EN EL ESTABLECIMIENTO PENITENCIARIO Y CARCELARIO EL EDEN DE FACATATIVA DE LA POLICIA NACIONAL - CUNDINAMARCA.</t>
  </si>
  <si>
    <t>14-13-3180334</t>
  </si>
  <si>
    <t>USPEC-IP-MC-035-2014</t>
  </si>
  <si>
    <t>340-2014</t>
  </si>
  <si>
    <t>11.207.177</t>
  </si>
  <si>
    <t>CRISTIAN CAMILO GRIMALDO YANES</t>
  </si>
  <si>
    <t>Contratar el mantenimiento  mejoramiento y conservacion de la infraestructura fisica general en el establecimiento penitenciario y carcelario El Eden de Facatativa de la Policia Nacional - Cundinamarca.</t>
  </si>
  <si>
    <t>https://www.contratos.gov.co/consultas/detalleProceso.do?numConstancia=14-13-3180334</t>
  </si>
  <si>
    <t>890980950-5</t>
  </si>
  <si>
    <t>ALMUTISCUA</t>
  </si>
  <si>
    <t>Mutiscua</t>
  </si>
  <si>
    <t>Norte De Santander - Mutiscua</t>
  </si>
  <si>
    <t>14-11-2409083</t>
  </si>
  <si>
    <t>SAMC 0002-14</t>
  </si>
  <si>
    <t>COP 032 DE 2014</t>
  </si>
  <si>
    <t>ANA ISABEL VERA COTTE</t>
  </si>
  <si>
    <t>https://www.contratos.gov.co/consultas/detalleProceso.do?numConstancia=14-11-2409083</t>
  </si>
  <si>
    <t>CONTRATAR LA INSTALACION DE CUBIERTA Y TECHO DE LA CASA FISCAL Y LA ADECUACION DEL PARQUEADERO DE  LA GOBERNACION DEL GUAVIARE</t>
  </si>
  <si>
    <t>13-11-2187654</t>
  </si>
  <si>
    <t>373  / 2014</t>
  </si>
  <si>
    <t>18.220.957</t>
  </si>
  <si>
    <t>FERNELLY OSPINA HUERTAS</t>
  </si>
  <si>
    <t>OSPINA &amp; OSPINA CIA LTDA</t>
  </si>
  <si>
    <t>https://www.contratos.gov.co/consultas/detalleProceso.do?numConstancia=13-11-2187654</t>
  </si>
  <si>
    <t>EFECTUAR LA PINTURA EPOXICA E INSTALACION DE VENTANA PARA SEXTO PISO ESTERILIZACION DEL EDIFICIO HOSPITALIZACION DEL INSTITUTO NACIONAL DE CANCEROLOGIA E.S.E</t>
  </si>
  <si>
    <t>15-4-3286041</t>
  </si>
  <si>
    <t>0928-2014-INVITACION A COTIZAR No. 224 DE 2014</t>
  </si>
  <si>
    <t>0928-2014</t>
  </si>
  <si>
    <t>900744696-3</t>
  </si>
  <si>
    <t>GT INGENIERIA &amp; PROYECTOS S.A.S.</t>
  </si>
  <si>
    <t>https://www.contratos.gov.co/consultas/detalleProceso.do?numConstancia=15-4-3286041</t>
  </si>
  <si>
    <t>14-12-3015597</t>
  </si>
  <si>
    <t>137-2014</t>
  </si>
  <si>
    <t>4.385.151</t>
  </si>
  <si>
    <t>https://www.contratos.gov.co/consultas/detalleProceso.do?numConstancia=14-12-3015597</t>
  </si>
  <si>
    <t>14-4-3219193</t>
  </si>
  <si>
    <t>COOP 35 2014</t>
  </si>
  <si>
    <t>900109211-2</t>
  </si>
  <si>
    <t>CORPORACION PARA EL DESARROLLO SENTIDO HUMANO</t>
  </si>
  <si>
    <t>LACIDES ARRIETA NEIRA</t>
  </si>
  <si>
    <t>https://www.contratos.gov.co/consultas/detalleProceso.do?numConstancia=14-4-3219193</t>
  </si>
  <si>
    <t>13-13-2167250</t>
  </si>
  <si>
    <t>SI-CMC-078-2013</t>
  </si>
  <si>
    <t>900034836-1</t>
  </si>
  <si>
    <t>VIACOL INGENIEROS CONTRATISTAS LTDA</t>
  </si>
  <si>
    <t>JULIO ANDRES ROJAS NAVARRO</t>
  </si>
  <si>
    <t>https://www.contratos.gov.co/consultas/detalleProceso.do?numConstancia=13-13-2167250</t>
  </si>
  <si>
    <t>POLICIAQUINDIO</t>
  </si>
  <si>
    <t>SERVICIOS PROFESIONALES Y DE APOYO A LA GESTION COMO MEDICO AUDITOR DE CUENTAS</t>
  </si>
  <si>
    <t>14-12-2993116</t>
  </si>
  <si>
    <t>PN DEQUI  ARSAN CD 178 2014</t>
  </si>
  <si>
    <t>35 7 2011214</t>
  </si>
  <si>
    <t>STELLA HINCAPIE PELAEZ</t>
  </si>
  <si>
    <t>https://www.contratos.gov.co/consultas/detalleProceso.do?numConstancia=14-12-2993116</t>
  </si>
  <si>
    <t>14-4-2638819</t>
  </si>
  <si>
    <t>046 DE 2014</t>
  </si>
  <si>
    <t>ELIBERTO VELASCO MATEUS</t>
  </si>
  <si>
    <t>https://www.contratos.gov.co/consultas/detalleProceso.do?numConstancia=14-4-2638819</t>
  </si>
  <si>
    <t>05/17/2014 12:00:00 AM</t>
  </si>
  <si>
    <t>14-11-2647411</t>
  </si>
  <si>
    <t>COBRA-0122-2014</t>
  </si>
  <si>
    <t>https://www.contratos.gov.co/consultas/detalleProceso.do?numConstancia=14-11-2647411</t>
  </si>
  <si>
    <t>14-13-2720360</t>
  </si>
  <si>
    <t>MC - 15 DE 2014 (9009511)</t>
  </si>
  <si>
    <t>4600055277 DE 2014</t>
  </si>
  <si>
    <t>811046627-8</t>
  </si>
  <si>
    <t>CONSTRUMAR SAS</t>
  </si>
  <si>
    <t>DIANA CRISTINA MARQUEZ RESTREPO</t>
  </si>
  <si>
    <t>https://www.contratos.gov.co/consultas/detalleProceso.do?numConstancia=14-13-2720360</t>
  </si>
  <si>
    <t>14-13-2576899</t>
  </si>
  <si>
    <t>IP-DT-MET-001-2014</t>
  </si>
  <si>
    <t>243-2014</t>
  </si>
  <si>
    <t>800017150-3</t>
  </si>
  <si>
    <t>COOPERATIVA DE TRABAJO ASOCIADO COLONIZADORES  COOTRACOL</t>
  </si>
  <si>
    <t>JOSE TITO PARRADO MURCIA</t>
  </si>
  <si>
    <t>MANTENIMIENTO RUTINARIO DE LAS CARRETERAS DE LA DIRECCION TERRITORIAL META; CODIGO 40MTA SECTOR PIPIRAL - VILLAVICENCIO PR80+0000 AL PR94+0500 EN UNA LONGITUD DE 14 44 KM  PARA INVERTIR EN EL DEPARTAMENTO DEL META</t>
  </si>
  <si>
    <t>https://www.contratos.gov.co/consultas/detalleProceso.do?numConstancia=14-13-2576899</t>
  </si>
  <si>
    <t>ALIZA</t>
  </si>
  <si>
    <t>Iza</t>
  </si>
  <si>
    <t>14-11-3102502</t>
  </si>
  <si>
    <t>SA-MC-013 DE 2014</t>
  </si>
  <si>
    <t>SA-MC-013-2014</t>
  </si>
  <si>
    <t>80.038.450</t>
  </si>
  <si>
    <t>ISMAEL ANTONIO CHAPARRO</t>
  </si>
  <si>
    <t>https://www.contratos.gov.co/consultas/detalleProceso.do?numConstancia=14-11-3102502</t>
  </si>
  <si>
    <t>ADECUACION DE ESCENARIO DEPORTIVO Y RECREATIVO PARA LA CANCHA DE FUTBOL PREDIO  LA GRANADA  EN LA VEREDA GRANADA DEL MUNICIPIO DE GUADUAS CUNDINAMARCA</t>
  </si>
  <si>
    <t>14-11-2763259</t>
  </si>
  <si>
    <t>SAMCVG007-2014</t>
  </si>
  <si>
    <t>COP-022-2014</t>
  </si>
  <si>
    <t>900.416.873-4</t>
  </si>
  <si>
    <t>CONSORCIO ORDOÑEZ 2011</t>
  </si>
  <si>
    <t>80.803.896</t>
  </si>
  <si>
    <t>MILLER ALFONSO ORDOÑEZ HERNANDEZ</t>
  </si>
  <si>
    <t>ADECUACION DE ESCENARIO DEPORTIVO Y RECREATIVO PARA LA CANCHA DE FUTBOL PREDIO  LA GRANADA  EN LA VEREDA GRANADA DEL MUNICIPIO DE GUADUAS CUNDINAMARCA.</t>
  </si>
  <si>
    <t>https://www.contratos.gov.co/consultas/detalleProceso.do?numConstancia=14-11-2763259</t>
  </si>
  <si>
    <t>VEEDURIADIST3</t>
  </si>
  <si>
    <t>14-11-3155263</t>
  </si>
  <si>
    <t>VEED-SA-MC-013-2014</t>
  </si>
  <si>
    <t>C-275-2014</t>
  </si>
  <si>
    <t>KA S.A. 100</t>
  </si>
  <si>
    <t>KA S.A. 71 56 CIVING INGENIERIA 100 LUIS A. FORERO 71 47</t>
  </si>
  <si>
    <t>https://www.contratos.gov.co/consultas/detalleProceso.do?numConstancia=14-11-3155263</t>
  </si>
  <si>
    <t>14-15-3067696</t>
  </si>
  <si>
    <t>SIP-CM-02-2014</t>
  </si>
  <si>
    <t>CONTRATO INTERVENTORIA No. 001-2014</t>
  </si>
  <si>
    <t>SOCIEDAD R &amp; Z LTDA  INGENIEROS CONTRUCTORES</t>
  </si>
  <si>
    <t>11.335.546</t>
  </si>
  <si>
    <t>PRESTAR LOS SERVICIOS DE INTERVENTORIA TECNICA  ADMINISTRATIVA  JURIDICA Y FINANCIERA DEL CONTRATO DE OBRA CUYO OBJETO ES CONSTRUCCION CAMPO DEPORTIVO Y CENTRO DE EVENTOS  HERNAN PEREZ DE QUESADA  MUNICIPIO DE SUTATAUSA - CUNDINAMARCA</t>
  </si>
  <si>
    <t>https://www.contratos.gov.co/consultas/detalleProceso.do?numConstancia=14-15-3067696</t>
  </si>
  <si>
    <t>14-11-2712381</t>
  </si>
  <si>
    <t>SAMC-019-2014</t>
  </si>
  <si>
    <t>JOSE DEL CARMEN MARTINEZ RODRIGUEZ</t>
  </si>
  <si>
    <t>Obra publica para la adecuacion de la infraestructura fisica de las dependencias del palacio de la alcaldia municipal</t>
  </si>
  <si>
    <t>https://www.contratos.gov.co/consultas/detalleProceso.do?numConstancia=14-11-2712381</t>
  </si>
  <si>
    <t>891780041-0</t>
  </si>
  <si>
    <t>ALARANZAZU</t>
  </si>
  <si>
    <t>Aranzazu</t>
  </si>
  <si>
    <t>14-11-2658852</t>
  </si>
  <si>
    <t>MASIR ALONSO GOMEZ</t>
  </si>
  <si>
    <t>MASIR ALONSO GOMEZ 986 5036295 CONSORCIO ERO 965 150349 JULIAN CASTAÑO LONDOÑO 900</t>
  </si>
  <si>
    <t>https://www.contratos.gov.co/consultas/detalleProceso.do?numConstancia=14-11-2658852</t>
  </si>
  <si>
    <t>13-11-2148842</t>
  </si>
  <si>
    <t>CSA-019-2013</t>
  </si>
  <si>
    <t>900.402.127-7</t>
  </si>
  <si>
    <t>ACONCI  CONSTRUCTORES  SAS</t>
  </si>
  <si>
    <t>79.459.748</t>
  </si>
  <si>
    <t>ACONCI CONSTRUCCIONES S.A.S. NIT 900402127-7</t>
  </si>
  <si>
    <t>https://www.contratos.gov.co/consultas/detalleProceso.do?numConstancia=13-11-2148842</t>
  </si>
  <si>
    <t>14-11-2706877</t>
  </si>
  <si>
    <t>JBB-SA-MC-007-2014</t>
  </si>
  <si>
    <t>JBB-CTO-377-2014</t>
  </si>
  <si>
    <t>CAJA COLOMBIANA DE SUBSIDIO FAMILIAR COLSUBSIDIO</t>
  </si>
  <si>
    <t>https://www.contratos.gov.co/consultas/detalleProceso.do?numConstancia=14-11-2706877</t>
  </si>
  <si>
    <t>14-11-3168887</t>
  </si>
  <si>
    <t>C.C 12.745.257 DE PASTO</t>
  </si>
  <si>
    <t>40 puntos sobre 100 posibles</t>
  </si>
  <si>
    <t>https://www.contratos.gov.co/consultas/detalleProceso.do?numConstancia=14-11-3168887</t>
  </si>
  <si>
    <t>14-13-2487316</t>
  </si>
  <si>
    <t>MICSOP-056-2014</t>
  </si>
  <si>
    <t>DANIEL HORACIO LESMES OSORIO</t>
  </si>
  <si>
    <t>https://www.contratos.gov.co/consultas/detalleProceso.do?numConstancia=14-13-2487316</t>
  </si>
  <si>
    <t>14-11-3077094</t>
  </si>
  <si>
    <t>SAMC-MM-015-2014</t>
  </si>
  <si>
    <t>820003040-2</t>
  </si>
  <si>
    <t>CEROM DE COLOMBIA LTDA JULIO ROBERTO MONTENEGRO</t>
  </si>
  <si>
    <t>PROPONENTE UNICO PUNTAJE 79 PTOS</t>
  </si>
  <si>
    <t>https://www.contratos.gov.co/consultas/detalleProceso.do?numConstancia=14-11-3077094</t>
  </si>
  <si>
    <t>860020188-1</t>
  </si>
  <si>
    <t>ESESTACLARA</t>
  </si>
  <si>
    <t>EL PRESENTE CONTRATO TIENE POR OBJETO EL SERVICIO DE MAQUILA QUE HARA EL CONTRATISTA EN LA ADECUACION DE DOSIS UNITARIAS PARA ANTIBIOTICOS Y PREPARACIONES MAGISTRALES Y ONCOLOGICAS.</t>
  </si>
  <si>
    <t>14-4-2999449</t>
  </si>
  <si>
    <t>J 224 2014</t>
  </si>
  <si>
    <t>900281394-6</t>
  </si>
  <si>
    <t>UNIDOSSIS S.A.S</t>
  </si>
  <si>
    <t>HANS WILHELM FISCHBORN ESGUERRA</t>
  </si>
  <si>
    <t>https://www.contratos.gov.co/consultas/detalleProceso.do?numConstancia=14-4-2999449</t>
  </si>
  <si>
    <t>14-15-2585992</t>
  </si>
  <si>
    <t>018-2014</t>
  </si>
  <si>
    <t>https://www.contratos.gov.co/consultas/detalleProceso.do?numConstancia=14-15-2585992</t>
  </si>
  <si>
    <t>14-11-3169142</t>
  </si>
  <si>
    <t>008 DE 2014</t>
  </si>
  <si>
    <t>DENNIS PATRICIA GUZMAN RUIZ</t>
  </si>
  <si>
    <t>https://www.contratos.gov.co/consultas/detalleProceso.do?numConstancia=14-11-3169142</t>
  </si>
  <si>
    <t>¿MEJORAMIENTO DE LA INFRAESTRUCTURA DE LA CASA DE GOBIERNO (ADECUACION DEL RECINTO DEL CONCEJO MUNICIPAL) DEL MUNICIPIO DE GAMA DEPARTAMENTO DE CUNDINAMARCA</t>
  </si>
  <si>
    <t>14-11-2662584</t>
  </si>
  <si>
    <t>SAMC 009</t>
  </si>
  <si>
    <t>18010201410-2014-077</t>
  </si>
  <si>
    <t>JAVIER DARIO BELTRAN BELTRAN</t>
  </si>
  <si>
    <t>MEJORAMIENTO DE LA INFRAESTRUCTURA DE LA CASA DE GOBIERNO ADECUACION DEL RECINTO DEL CONCEJO MUNICIPAL DEL MUNICIPIO DE GAMA DEPARTAMENTO DE CUNDINAMARCA</t>
  </si>
  <si>
    <t>https://www.contratos.gov.co/consultas/detalleProceso.do?numConstancia=14-11-2662584</t>
  </si>
  <si>
    <t>¿CONSTRUCCION VIVIENDAS DE INTERES SOCIAL GRUPOS VULNERABLES PRIORIZADOS  EN EL CONSEJO DE POLITICA SOCIAL MUNICIPIO DE SORACA  DEPARTAMENTO DE  BOYACA</t>
  </si>
  <si>
    <t>14-11-3106021</t>
  </si>
  <si>
    <t>MSS-SA-MC-No. 28/2014</t>
  </si>
  <si>
    <t>CONTRATO DE OBRA No. 45 DE 2014</t>
  </si>
  <si>
    <t>40.040.608 deTunja</t>
  </si>
  <si>
    <t>ADRIANA ESPERANZA CUADROS SICHACA</t>
  </si>
  <si>
    <t>CONSTRUCCION VIVIENDAS DE INTERES SOCIAL  GRUPOS VULNERABLES PRIORIZADOS EN EL CONSEJO DE POLITICA SOCIAL MUNICIPIO DE SORACA  DEPARTAMENTO DE BOYACA</t>
  </si>
  <si>
    <t>https://www.contratos.gov.co/consultas/detalleProceso.do?numConstancia=14-11-3106021</t>
  </si>
  <si>
    <t>PAVIMENTACION LA CARRERA 19 ENTRE CALLES 42 Y 42A ENTRE LOS BARRIOS LA FLORENCIA Y VILLA FABIOLA</t>
  </si>
  <si>
    <t>14-13-3254377</t>
  </si>
  <si>
    <t>MC-243 DE 2014</t>
  </si>
  <si>
    <t>1579 DE 2014</t>
  </si>
  <si>
    <t>79.345.086</t>
  </si>
  <si>
    <t>CARLOS JAVIER MOJICA PEREZ</t>
  </si>
  <si>
    <t>https://www.contratos.gov.co/consultas/detalleProceso.do?numConstancia=14-13-3254377</t>
  </si>
  <si>
    <t>ADECUACION DE BATERIA SANITARIA EN LAS INSTALACIONES DEL CUERPO BOMBEROS DE CUCUTA</t>
  </si>
  <si>
    <t>14-11-2717936</t>
  </si>
  <si>
    <t>AMC-SA-002-2014</t>
  </si>
  <si>
    <t>001-2014</t>
  </si>
  <si>
    <t>13.488.613</t>
  </si>
  <si>
    <t>LIBARDO MARTINEZ LOPEZ</t>
  </si>
  <si>
    <t>https://www.contratos.gov.co/consultas/detalleProceso.do?numConstancia=14-11-2717936</t>
  </si>
  <si>
    <t>14-13-2375166</t>
  </si>
  <si>
    <t>mc 004 de 2014</t>
  </si>
  <si>
    <t>048 del 20 de febrero de 2014</t>
  </si>
  <si>
    <t>900.589.163-5</t>
  </si>
  <si>
    <t>Murcia Arquitectos y Ingenieros S.A.S</t>
  </si>
  <si>
    <t>19.055.629</t>
  </si>
  <si>
    <t>JULIO FRANCISCO MURCIA</t>
  </si>
  <si>
    <t>https://www.contratos.gov.co/consultas/detalleProceso.do?numConstancia=14-13-2375166</t>
  </si>
  <si>
    <t>CONSTRUCCION PUENTE CORREGIMIENTO LAS FLORES MUNICIPIO DE BOLIVAR</t>
  </si>
  <si>
    <t>14-11-2680905</t>
  </si>
  <si>
    <t>IT-SA-14-04</t>
  </si>
  <si>
    <t>O.F. CONSTRUCTORES</t>
  </si>
  <si>
    <t>ORLANDO TRASLAVIÑA PRADA</t>
  </si>
  <si>
    <t>OF CONSTRUCTORES S.A.S</t>
  </si>
  <si>
    <t>OF CONSTRUCTORES S.A.S - PRIMER LUGAR</t>
  </si>
  <si>
    <t>https://www.contratos.gov.co/consultas/detalleProceso.do?numConstancia=14-11-2680905</t>
  </si>
  <si>
    <t>890981493-5</t>
  </si>
  <si>
    <t>ALANGOSTURA1</t>
  </si>
  <si>
    <t>Angostura</t>
  </si>
  <si>
    <t>Antioquia - Angostura</t>
  </si>
  <si>
    <t>15-4-4119474</t>
  </si>
  <si>
    <t>CON-013-2014</t>
  </si>
  <si>
    <t>CON-013-2015</t>
  </si>
  <si>
    <t>811014972-7</t>
  </si>
  <si>
    <t>JOSE REINALDO ORREGO CARDONA</t>
  </si>
  <si>
    <t>https://www.contratos.gov.co/consultas/detalleProceso.do?numConstancia=15-4-4119474</t>
  </si>
  <si>
    <t>01/15/2014 12:00:00 AM</t>
  </si>
  <si>
    <t>14-12-2235509</t>
  </si>
  <si>
    <t>101.19.099.2013</t>
  </si>
  <si>
    <t>101.19.099</t>
  </si>
  <si>
    <t>1.116.545.102</t>
  </si>
  <si>
    <t>JEYSON LEONARDO FORERO ROJAS</t>
  </si>
  <si>
    <t>1.1116.545.102</t>
  </si>
  <si>
    <t>https://www.contratos.gov.co/consultas/detalleProceso.do?numConstancia=14-12-2235509</t>
  </si>
  <si>
    <t>15-4-4118975</t>
  </si>
  <si>
    <t>CON-012-2014</t>
  </si>
  <si>
    <t>800213535-5</t>
  </si>
  <si>
    <t>CESAR WILIAM ARANGO SANCHEZ</t>
  </si>
  <si>
    <t>https://www.contratos.gov.co/consultas/detalleProceso.do?numConstancia=15-4-4118975</t>
  </si>
  <si>
    <t>SENAGUAV</t>
  </si>
  <si>
    <t>14-13-2641103</t>
  </si>
  <si>
    <t>MINIMA CUANTIA RG-015-2014</t>
  </si>
  <si>
    <t>ALEXANDRA TORRES GARZON</t>
  </si>
  <si>
    <t>https://www.contratos.gov.co/consultas/detalleProceso.do?numConstancia=14-13-2641103</t>
  </si>
  <si>
    <t>15-4-3287001</t>
  </si>
  <si>
    <t>095 DE 2014</t>
  </si>
  <si>
    <t>900088206-3</t>
  </si>
  <si>
    <t>GPR CONSTRUCTORA INGENIERIA &amp; ARQUITECTURA SAS</t>
  </si>
  <si>
    <t>FERNEY ALONSO PACHON GOMEZ</t>
  </si>
  <si>
    <t>https://www.contratos.gov.co/consultas/detalleProceso.do?numConstancia=15-4-3287001</t>
  </si>
  <si>
    <t>892099325-0</t>
  </si>
  <si>
    <t>ALPUERTONARE02</t>
  </si>
  <si>
    <t>Puerto Nare</t>
  </si>
  <si>
    <t>Antioquia - Puerto Nare</t>
  </si>
  <si>
    <t>01/19/2014 12:00:00 AM</t>
  </si>
  <si>
    <t>14-13-2247642</t>
  </si>
  <si>
    <t>SAMC-021-2014</t>
  </si>
  <si>
    <t>SAMC-021-2013</t>
  </si>
  <si>
    <t>98.504.762</t>
  </si>
  <si>
    <t>GENIT EMILIO GIRALDO MONSALVE</t>
  </si>
  <si>
    <t>..</t>
  </si>
  <si>
    <t>https://www.contratos.gov.co/consultas/detalleProceso.do?numConstancia=14-13-2247642</t>
  </si>
  <si>
    <t>800094386-2</t>
  </si>
  <si>
    <t>ALPUERTOCONC</t>
  </si>
  <si>
    <t>Puerto Concordia</t>
  </si>
  <si>
    <t>14-13-2900679</t>
  </si>
  <si>
    <t>SPDM-MC-2014-0029</t>
  </si>
  <si>
    <t>IVONNE MARITZA PUERTA</t>
  </si>
  <si>
    <t>https://www.contratos.gov.co/consultas/detalleProceso.do?numConstancia=14-13-2900679</t>
  </si>
  <si>
    <t>CONSTRUCCION DE UN PUENTE PEATONAL EN LA VEREDA LA CABAÑA DEL MUNICIPIO DE LA VEGA CUNDINAMARCA</t>
  </si>
  <si>
    <t>14-13-2504834</t>
  </si>
  <si>
    <t>INV-0006-2014</t>
  </si>
  <si>
    <t>COBRA-0077-2014</t>
  </si>
  <si>
    <t>PABLO FRANCISCO JIMENEZ PARRA</t>
  </si>
  <si>
    <t>https://www.contratos.gov.co/consultas/detalleProceso.do?numConstancia=14-13-2504834</t>
  </si>
  <si>
    <t>14-13-2715010</t>
  </si>
  <si>
    <t>MS-MIC-023-2014</t>
  </si>
  <si>
    <t>13.837.676</t>
  </si>
  <si>
    <t>EDGAR ALONSO RAMIREZ RIVERO</t>
  </si>
  <si>
    <t>https://www.contratos.gov.co/consultas/detalleProceso.do?numConstancia=14-13-2715010</t>
  </si>
  <si>
    <t>14-13-2581264</t>
  </si>
  <si>
    <t>MC-38-2014</t>
  </si>
  <si>
    <t>MC-OP-07-2014</t>
  </si>
  <si>
    <t>11280946-2</t>
  </si>
  <si>
    <t>JAIME GARZON</t>
  </si>
  <si>
    <t>11.280.946 de Paratebueno</t>
  </si>
  <si>
    <t>https://www.contratos.gov.co/consultas/detalleProceso.do?numConstancia=14-13-2581264</t>
  </si>
  <si>
    <t>14-13-2598657</t>
  </si>
  <si>
    <t>CMC-062-2014</t>
  </si>
  <si>
    <t>SPO-OBR-061-2014</t>
  </si>
  <si>
    <t>900506772-5</t>
  </si>
  <si>
    <t>ING.  S&amp;V  S.A.S</t>
  </si>
  <si>
    <t>ELMER  ROMAN DIAZ RUIZ</t>
  </si>
  <si>
    <t>https://www.contratos.gov.co/consultas/detalleProceso.do?numConstancia=14-13-2598657</t>
  </si>
  <si>
    <t>800214221-2</t>
  </si>
  <si>
    <t>ASOLENGUPA</t>
  </si>
  <si>
    <t>ORDEN REALIZAR OBRAS DE  OPTIMIZACION DEL AREA DE LOMBRICULTURA DE LA PLANTA DE APROVECHAMIENTO DE RESIDUOS SOLIDOS DE ASOLENGUPA</t>
  </si>
  <si>
    <t>14-13-2474546</t>
  </si>
  <si>
    <t>23753393-4</t>
  </si>
  <si>
    <t>MARIA ELPIDIA DAZA GUTIERREZ</t>
  </si>
  <si>
    <t>REALIZAR OBRAS DE OPTIMIZACION AREA DE LOMBRICULTURA DE LA PLANTA DE APROVECHAMIENTO DE RESIDUOS SOLIDOS DE ASOLENGUPA</t>
  </si>
  <si>
    <t>https://www.contratos.gov.co/consultas/detalleProceso.do?numConstancia=14-13-2474546</t>
  </si>
  <si>
    <t>14-13-2577122</t>
  </si>
  <si>
    <t>MARIA ELPIDIA DAZA GUTIEREZ</t>
  </si>
  <si>
    <t>SUMINISTRO E INSTALACION DE MATERIALES PARA LA OPTIMIZACION AREA DE PROCESO DE ORGANICO Y LOMBRICULTURA DE LA PLANTA DE APROVECHAMIENTO DE RESIDUOS DE ASOLENGUPA</t>
  </si>
  <si>
    <t>https://www.contratos.gov.co/consultas/detalleProceso.do?numConstancia=14-13-2577122</t>
  </si>
  <si>
    <t>14-13-2620238</t>
  </si>
  <si>
    <t>CONTRATO DE MANO DE OBRA 003 DE 2014</t>
  </si>
  <si>
    <t>WILMAR DE JESUS CAÑAVERAL TANGARIFE</t>
  </si>
  <si>
    <t>https://www.contratos.gov.co/consultas/detalleProceso.do?numConstancia=14-13-2620238</t>
  </si>
  <si>
    <t>891900353-1</t>
  </si>
  <si>
    <t>ALBURITICA</t>
  </si>
  <si>
    <t>REALIZAR EL MANTENIMIENTO Y ADECUACION DE LOS ESPACIOS LUDICOS DEL MUNICIPIO GIMNASIO Y BIBLIOTECA EN LA  ZONA URBANA DEL MUNICIPIO DE BURITICA</t>
  </si>
  <si>
    <t>14-13-2559948</t>
  </si>
  <si>
    <t>21 de 2014</t>
  </si>
  <si>
    <t>2P de 2014</t>
  </si>
  <si>
    <t>3.420.351</t>
  </si>
  <si>
    <t>JULIO CESAR HIGUITA</t>
  </si>
  <si>
    <t>REALIZAR EL MANTENIMIENTO DE LOS ESPACIOS LUDICOS DEL MUNICIPIO GIMNASIO Y BIBLIOTECA EN LA ZONA URBANA DEL MUNICIPIO DE BURITICA</t>
  </si>
  <si>
    <t>https://www.contratos.gov.co/consultas/detalleProceso.do?numConstancia=14-13-2559948</t>
  </si>
  <si>
    <t>14-13-2935706</t>
  </si>
  <si>
    <t>IP 009 DE 2014</t>
  </si>
  <si>
    <t>297 de 2014</t>
  </si>
  <si>
    <t>891.200.651-6</t>
  </si>
  <si>
    <t>TALLERES INDSUTRIALES ASEA SAS</t>
  </si>
  <si>
    <t>1.085.267.848</t>
  </si>
  <si>
    <t>JORGE HUMBERTO PERINI RODRIGUEZ</t>
  </si>
  <si>
    <t>https://www.contratos.gov.co/consultas/detalleProceso.do?numConstancia=14-13-2935706</t>
  </si>
  <si>
    <t>ALCHINACOTA</t>
  </si>
  <si>
    <t>CONSTRUCCION DE LA ACOMETIDA DE MEDIA Y BAJA TENSION PARA EL PUNTO VIVE DIGITAL DEL MUNICIPIO DE CHINACOTA</t>
  </si>
  <si>
    <t>14-13-2499947</t>
  </si>
  <si>
    <t>MINIMA CUANTIA 007 DE 2014</t>
  </si>
  <si>
    <t>900.205.336-5</t>
  </si>
  <si>
    <t>GENA INGENIERIA LTDA</t>
  </si>
  <si>
    <t>60.394.853</t>
  </si>
  <si>
    <t>EDNA MILENA AREVALO CASTELLANOS</t>
  </si>
  <si>
    <t>https://www.contratos.gov.co/consultas/detalleProceso.do?numConstancia=14-13-2499947</t>
  </si>
  <si>
    <t>REHABILITACION Y MANTENIMIENTO VIA SANTA TERESA DEL VIDES - RUPASCA  MUNICIPIO DE VILLAGARZON  DEPARTAMENTO DEL PUTUMAYO</t>
  </si>
  <si>
    <t>14-13-2877313</t>
  </si>
  <si>
    <t>CMC-030-2014</t>
  </si>
  <si>
    <t>Miguel Horacio Robles Guerrero</t>
  </si>
  <si>
    <t>https://www.contratos.gov.co/consultas/detalleProceso.do?numConstancia=14-13-2877313</t>
  </si>
  <si>
    <t>¿MANO DE OBRA PARA LA REPARACION Y EL MANTENIMIENTO  DE ALUMBRADO PUBLICO  E INSTITUCIONES EDUCATIVAS EN EL AREA URBANA Y RURAL DE MUNICIPIO DE COCORNA  ANTIOQUIA¿</t>
  </si>
  <si>
    <t>14-13-2371495</t>
  </si>
  <si>
    <t>CMI05-2014</t>
  </si>
  <si>
    <t>ANGEL CUSTODIO BLANDON</t>
  </si>
  <si>
    <t>ANGEL CUSTODO BLANDON</t>
  </si>
  <si>
    <t>https://www.contratos.gov.co/consultas/detalleProceso.do?numConstancia=14-13-2371495</t>
  </si>
  <si>
    <t>EI Departamento Administrativo de Gestion del Medio Ambiente  DAGMA  esta interesado en recibir propuestas para la adecuacion fisica (reparacion y mantenimiento) del sector Nor-Occidental del Piso 9° del Edifico Fuente Versalles  en el marco del Proyecto  Mejoramiento de los procesos operativos y administrativos del DAGMA de Santiago de Cali  con ficha BP No. 22042444  y de conformidad con el Anexo NO.1  que contiene las especificaciones tecnicas de las obras civiles  electri~as y/o reparaciones y/o mantenimientos requeridos.</t>
  </si>
  <si>
    <t>14-13-2537844</t>
  </si>
  <si>
    <t>4133.0.32.011-2014</t>
  </si>
  <si>
    <t>4133.0.1.26.302-2014</t>
  </si>
  <si>
    <t>CARLOS ARTURO RINCON QUICENO</t>
  </si>
  <si>
    <t>La adecuacion fisica (reparacion y mantenimiento) del sector Nor-Occidental del Piso 9° del Edifico Fuente Versalles  en el marco del Proyecto  Mejoramiento de los procesos operativos y administrativos del DAGMA de Santiago de Cali  con ficha BP No. 22042444  y de conformidad con el Anexo NO.1  que contiene las especificaciones tecnicas de las obras civiles  electricas y/o reparaciones y/o mantenimientos requeridos.</t>
  </si>
  <si>
    <t>https://www.contratos.gov.co/consultas/detalleProceso.do?numConstancia=14-13-2537844</t>
  </si>
  <si>
    <t>800188421-7</t>
  </si>
  <si>
    <t>IMDEREJAM</t>
  </si>
  <si>
    <t>CONTRATO DE OBRA PARA LAS ACTIVIDADES DE MANTENIMIENTO Y REPARACIONES QUE SE REQUIEREN EN LA VILLA OLIMPICA DE ALFAGUARA</t>
  </si>
  <si>
    <t>Jamundi</t>
  </si>
  <si>
    <t>14-13-2564252</t>
  </si>
  <si>
    <t>060-2014</t>
  </si>
  <si>
    <t>94262374-5</t>
  </si>
  <si>
    <t>OSCAR ALONSO RESTREPO CARVAJAL Y/O CARPETAS ASFALTICAS</t>
  </si>
  <si>
    <t>OSCAR ALONSO RESTREPO CARVAJAL</t>
  </si>
  <si>
    <t>https://www.contratos.gov.co/consultas/detalleProceso.do?numConstancia=14-13-2564252</t>
  </si>
  <si>
    <t>800103180-2</t>
  </si>
  <si>
    <t>ALSANJOSE2</t>
  </si>
  <si>
    <t>14-13-2245770</t>
  </si>
  <si>
    <t>SPMO-02-2014</t>
  </si>
  <si>
    <t>JULIO CESAR CHAVARRIA GARCIA</t>
  </si>
  <si>
    <t>https://www.contratos.gov.co/consultas/detalleProceso.do?numConstancia=14-13-2245770</t>
  </si>
  <si>
    <t>FISCALIARISARALDA</t>
  </si>
  <si>
    <t>14-13-2670827</t>
  </si>
  <si>
    <t>SSAG SGC 021 DE 2014</t>
  </si>
  <si>
    <t>CN 023</t>
  </si>
  <si>
    <t>900.151.287-9</t>
  </si>
  <si>
    <t>WORLDTEK SAS</t>
  </si>
  <si>
    <t>1.088.248.375</t>
  </si>
  <si>
    <t>ALEJANDRO TORO MONTOYA</t>
  </si>
  <si>
    <t>https://www.contratos.gov.co/consultas/detalleProceso.do?numConstancia=14-13-2670827</t>
  </si>
  <si>
    <t>¿MANTENIMIENTO PARQUE PRINCIPAL MUNICIPAL  SALON SOCIAL  POLIDEPORTIVO Y PARQUEADERO DE PROPIEDAD DEL MUNICIPIO DE COMBITA.¿</t>
  </si>
  <si>
    <t>14-13-3252551</t>
  </si>
  <si>
    <t>I.P.M.C. 152 - 2014</t>
  </si>
  <si>
    <t>I.P.M.C. 152 de 2014</t>
  </si>
  <si>
    <t>74.187.058 de Sogamoso</t>
  </si>
  <si>
    <t>ELIAS ALEXANDER GOMEZ ALARCON</t>
  </si>
  <si>
    <t>MANTENIMIENTO PARQUE PRINCIPAL DEL MUNICIPIO  SALON SOCIAL  POLIDEPORTIVO Y PARQUEADERO DE PROPIEDAD DEL MUNICIPIO DE COMBITA</t>
  </si>
  <si>
    <t>https://www.contratos.gov.co/consultas/detalleProceso.do?numConstancia=14-13-3252551</t>
  </si>
  <si>
    <t>CONSTRUCCION DE PLACA HUELLA EN LA VEREDA PAJAS BLANCAS QUEBRADA LINDOSA DEL MUNCIPIO DE NILO - CUNDINAMARCA</t>
  </si>
  <si>
    <t>14-13-2409364</t>
  </si>
  <si>
    <t>MC 011-2014</t>
  </si>
  <si>
    <t>002-OBRA-2014</t>
  </si>
  <si>
    <t>CIRO HERRERA</t>
  </si>
  <si>
    <t>CONTRUCCION DE PLACA HUELLA EN LA VEREDA PAJAS BLANCAS QUEBRADA LINDOSA DEL MUNICIPIO DE NILO CUNDINAMARCA</t>
  </si>
  <si>
    <t>https://www.contratos.gov.co/consultas/detalleProceso.do?numConstancia=14-13-2409364</t>
  </si>
  <si>
    <t>14-13-2972682</t>
  </si>
  <si>
    <t>CMC-OP 031-2014</t>
  </si>
  <si>
    <t>OP 040-2014</t>
  </si>
  <si>
    <t>https://www.contratos.gov.co/consultas/detalleProceso.do?numConstancia=14-13-2972682</t>
  </si>
  <si>
    <t>14-13-2785293</t>
  </si>
  <si>
    <t>INVITACION PUBLICA ALC-075-2014-07</t>
  </si>
  <si>
    <t>CMO006-2014</t>
  </si>
  <si>
    <t>811823040-4</t>
  </si>
  <si>
    <t>JUNTA DE ACCION COMUNAL VEREDA EL OLIVAL</t>
  </si>
  <si>
    <t>https://www.contratos.gov.co/consultas/detalleProceso.do?numConstancia=14-13-2785293</t>
  </si>
  <si>
    <t>14-13-3121431</t>
  </si>
  <si>
    <t>pmc  039</t>
  </si>
  <si>
    <t>18010701810-2014-163</t>
  </si>
  <si>
    <t>HECTOR ANTONIO BELTRAN CASTRO</t>
  </si>
  <si>
    <t>https://www.contratos.gov.co/consultas/detalleProceso.do?numConstancia=14-13-3121431</t>
  </si>
  <si>
    <t>14-13-3257528</t>
  </si>
  <si>
    <t>ALC - 118 - 2014 -12</t>
  </si>
  <si>
    <t>COP010-2014</t>
  </si>
  <si>
    <t>https://www.contratos.gov.co/consultas/detalleProceso.do?numConstancia=14-13-3257528</t>
  </si>
  <si>
    <t>14-13-2898993</t>
  </si>
  <si>
    <t>ALPA-SAMIC-033-2014</t>
  </si>
  <si>
    <t>067-2014</t>
  </si>
  <si>
    <t>900.171.000-8</t>
  </si>
  <si>
    <t>CONSULTORIA Y CONSTRUCCIONES CIVILES LTDA</t>
  </si>
  <si>
    <t>JUAN JACOBO PINILLA RODRIGUEZ</t>
  </si>
  <si>
    <t>https://www.contratos.gov.co/consultas/detalleProceso.do?numConstancia=14-13-2898993</t>
  </si>
  <si>
    <t>ALGUATAPE</t>
  </si>
  <si>
    <t>14-13-2436261</t>
  </si>
  <si>
    <t>OR 013-2014</t>
  </si>
  <si>
    <t>JUAN PABLO CHEQUEMARCA PEDROZA</t>
  </si>
  <si>
    <t>https://www.contratos.gov.co/consultas/detalleProceso.do?numConstancia=14-13-2436261</t>
  </si>
  <si>
    <t>CONSTRUCION DE TANQUE DESARENADOR Y CAMBIO DE TRAMO DE MANGUERA DE 2   PARA EL ACUEDUCTO DE LA VEREDA LA GRANJA DEL MUNICIPIO DE MONTEBELLO.</t>
  </si>
  <si>
    <t>14-13-3055937</t>
  </si>
  <si>
    <t>ALC-103-2014-10</t>
  </si>
  <si>
    <t>CONTRATO DE OBRA NRO. 007  DE 2014</t>
  </si>
  <si>
    <t>https://www.contratos.gov.co/consultas/detalleProceso.do?numConstancia=14-13-3055937</t>
  </si>
  <si>
    <t>CONSTRUCCION DE MURO EN GAVIONES PARA LA VIA SECTOR SEÑORA ORMASA VEREDA CACAHUAL DEL MUNICIPIO DE LA VEGA CUNDINAMARCA</t>
  </si>
  <si>
    <t>14-13-2410699</t>
  </si>
  <si>
    <t>INV 0002-2014</t>
  </si>
  <si>
    <t>COBRA-0071-2014</t>
  </si>
  <si>
    <t>MANUEL GUERRERO</t>
  </si>
  <si>
    <t>https://www.contratos.gov.co/consultas/detalleProceso.do?numConstancia=14-13-2410699</t>
  </si>
  <si>
    <t>MANTENIMIENTO CENTROS EDUCATIVOS  (ESCUELAS : ALTOMIRA  LOMALARGA  SAN PABLO  VOLCAN   SAN JOAQUIN Y SAN CAYETANO) DEL MUNICIPIO DE NOCAIMA CUNDINAMARCA</t>
  </si>
  <si>
    <t>14-13-2759629</t>
  </si>
  <si>
    <t>I.P. 026 DE 2014</t>
  </si>
  <si>
    <t>CO 017 DE 2014</t>
  </si>
  <si>
    <t>c.c. 3.109.336</t>
  </si>
  <si>
    <t>LORENZO SATURIANO ESCUCHA</t>
  </si>
  <si>
    <t>MANTENIMIENTO CENTROS EDUCATIVOS  (ESCUELAS: ALTOMIRA  LOMALARGA  SAN PABLO  VOLCAN  SAN JOAQUIN Y SAN CAYETANO) DEL MUNICIPIO DE NOCAIMA CUNDINAMARCA</t>
  </si>
  <si>
    <t>https://www.contratos.gov.co/consultas/detalleProceso.do?numConstancia=14-13-2759629</t>
  </si>
  <si>
    <t>15-4-4118519</t>
  </si>
  <si>
    <t>CON-011-2014</t>
  </si>
  <si>
    <t>CON-011-2015</t>
  </si>
  <si>
    <t>900728570-7</t>
  </si>
  <si>
    <t>https://www.contratos.gov.co/consultas/detalleProceso.do?numConstancia=15-4-4118519</t>
  </si>
  <si>
    <t>14-4-2488093</t>
  </si>
  <si>
    <t>110.10.04.239.2014</t>
  </si>
  <si>
    <t>https://www.contratos.gov.co/consultas/detalleProceso.do?numConstancia=14-4-2488093</t>
  </si>
  <si>
    <t>CONTRATO DE OBRA CONSTRUCCION PRIMERA ETAPA COCINA Y BAÑO SALON COMUNAL VEREDA EL GUABO MUNICIPIO DE MALLAMA NARIÑO</t>
  </si>
  <si>
    <t>08/23/2014 12:00:00 AM</t>
  </si>
  <si>
    <t>14-13-2868423</t>
  </si>
  <si>
    <t>SCMC092-2014</t>
  </si>
  <si>
    <t>1.124.851.509 DE MOCOA</t>
  </si>
  <si>
    <t>PEDRO LUIS BATIDAS LAOS</t>
  </si>
  <si>
    <t>https://www.contratos.gov.co/consultas/detalleProceso.do?numConstancia=14-13-2868423</t>
  </si>
  <si>
    <t>14-12-2769833</t>
  </si>
  <si>
    <t>CTO. 0252-2014 JESSICA VANNESA BARRAGAN CARDONA</t>
  </si>
  <si>
    <t>CTO. 0252-2014</t>
  </si>
  <si>
    <t>1.110.563.783</t>
  </si>
  <si>
    <t>JESSICA VANNESA BARRAGAN CARDONA</t>
  </si>
  <si>
    <t>https://www.contratos.gov.co/consultas/detalleProceso.do?numConstancia=14-12-2769833</t>
  </si>
  <si>
    <t>CONSTRUCCION OBRA MANTENIMIENTO Y ADECUACION PLAZA DE MERCADO DEL MUNICIPIO DE BOJACA</t>
  </si>
  <si>
    <t>14-13-3248158</t>
  </si>
  <si>
    <t>SMC.104-2014</t>
  </si>
  <si>
    <t>JORGE ELIECER TORO MONSALVE</t>
  </si>
  <si>
    <t>https://www.contratos.gov.co/consultas/detalleProceso.do?numConstancia=14-13-3248158</t>
  </si>
  <si>
    <t>14-13-2913676</t>
  </si>
  <si>
    <t>SCMC104-2014</t>
  </si>
  <si>
    <t>SCMC104-2013</t>
  </si>
  <si>
    <t>1848986 DE IPIALES</t>
  </si>
  <si>
    <t>NESTOR IVAN GUERRERO CAGUASANGO</t>
  </si>
  <si>
    <t>https://www.contratos.gov.co/consultas/detalleProceso.do?numConstancia=14-13-2913676</t>
  </si>
  <si>
    <t>INSTALACION Y COMPACTACION DE MATERIAL CARBONILLA Y GRANITO DE LADRILLO EN LA PISTA ATLETICA DE LA VILLA OLIMPICA DEL MUNICIPIO DE EL COLEGIO</t>
  </si>
  <si>
    <t>14-13-2694912</t>
  </si>
  <si>
    <t>MC-039-2014</t>
  </si>
  <si>
    <t>2975565-0</t>
  </si>
  <si>
    <t>CARLOS FERNANDO CASAS USAQUEN</t>
  </si>
  <si>
    <t>INSTALACION Y COMPACTACION DE MATERIAL CARBINILLA Y GRANITO DER LADRILLOS EN LA PISTA ATLETICA DE LA VILLA OLIMPICA DEL MUNICIPIO DE EL COLEGIO CUNDINAMARCA.</t>
  </si>
  <si>
    <t>https://www.contratos.gov.co/consultas/detalleProceso.do?numConstancia=14-13-2694912</t>
  </si>
  <si>
    <t>ANTIOQUIA - EMPRESA DE SERVICIOS PUBLICOS DE GRANADA E.S.P.G.</t>
  </si>
  <si>
    <t>811016501-0</t>
  </si>
  <si>
    <t>ANESPG</t>
  </si>
  <si>
    <t>14-4-2287723</t>
  </si>
  <si>
    <t>OB01-2014</t>
  </si>
  <si>
    <t>HORACIO DE JESUS GIRALDO ZULUAGA</t>
  </si>
  <si>
    <t>https://www.contratos.gov.co/consultas/detalleProceso.do?numConstancia=14-4-2287723</t>
  </si>
  <si>
    <t>800019166-1</t>
  </si>
  <si>
    <t>INDERGI01</t>
  </si>
  <si>
    <t>14-12-2829889</t>
  </si>
  <si>
    <t>C0013-2014</t>
  </si>
  <si>
    <t>OSCAR ALBERTO SUAREZ ZAPATA</t>
  </si>
  <si>
    <t>https://www.contratos.gov.co/consultas/detalleProceso.do?numConstancia=14-12-2829889</t>
  </si>
  <si>
    <t>MLEGAL3</t>
  </si>
  <si>
    <t>14-13-2630192</t>
  </si>
  <si>
    <t>024-2014-DRNO</t>
  </si>
  <si>
    <t>HOLGUER FORERO GONZALEZ</t>
  </si>
  <si>
    <t>https://www.contratos.gov.co/consultas/detalleProceso.do?numConstancia=14-13-2630192</t>
  </si>
  <si>
    <t>800252037-5</t>
  </si>
  <si>
    <t>CORPOCHIVOR3</t>
  </si>
  <si>
    <t>Garagoa</t>
  </si>
  <si>
    <t>14-13-3175686</t>
  </si>
  <si>
    <t>MC052-14</t>
  </si>
  <si>
    <t>267-14</t>
  </si>
  <si>
    <t>820000835-8</t>
  </si>
  <si>
    <t>COTRACOL CTA</t>
  </si>
  <si>
    <t>SEGUNDO ABDENAGO BARAJAS CRUZ</t>
  </si>
  <si>
    <t>https://www.contratos.gov.co/consultas/detalleProceso.do?numConstancia=14-13-3175686</t>
  </si>
  <si>
    <t>14-13-2849484</t>
  </si>
  <si>
    <t>INVITACION PUBLICA 12-2014</t>
  </si>
  <si>
    <t>189-2014</t>
  </si>
  <si>
    <t>DAHIANNA PALACIOS LINARES</t>
  </si>
  <si>
    <t>https://www.contratos.gov.co/consultas/detalleProceso.do?numConstancia=14-13-2849484</t>
  </si>
  <si>
    <t>REALIZAR UN PROCESO DE FORMACION EN LA MODALIDAD DE DANZA LLANERA  DIRIGIDO A UNA POBLACION DE TREINTA (30) JOVENES DEL MUNICIPIO DE YOPAL  EN LA SEDE LA DIRECCION DE CULTURA DEPARTAMENTAL DE CULTURA Y TURISMO.</t>
  </si>
  <si>
    <t>14-12-2428772</t>
  </si>
  <si>
    <t>CTO 0912-2014</t>
  </si>
  <si>
    <t>CONCHO COLMENARES LERIS YOVANY</t>
  </si>
  <si>
    <t>https://www.contratos.gov.co/consultas/detalleProceso.do?numConstancia=14-12-2428772</t>
  </si>
  <si>
    <t>CONSTRUCCION DE OBRAS DE URBANISMO PARA LA INSTALACION DEL BIOPARQUE EN EL MUNICIPIO DE BRICEÑO (BOY)</t>
  </si>
  <si>
    <t>14-13-2473477</t>
  </si>
  <si>
    <t>CO 001 DE 2014</t>
  </si>
  <si>
    <t>4.064.3003 de Briceño (Boy)</t>
  </si>
  <si>
    <t>UVEIMAR ORDOÑEZ SANCHEZ</t>
  </si>
  <si>
    <t>https://www.contratos.gov.co/consultas/detalleProceso.do?numConstancia=14-13-2473477</t>
  </si>
  <si>
    <t>14-13-2549692</t>
  </si>
  <si>
    <t>INVITACION PUBLICA ALC-032-2014-03</t>
  </si>
  <si>
    <t>CONTRATO DE MANO DE OBRA NRO. 002 DE 20214</t>
  </si>
  <si>
    <t>JHON JAIRO SUAA RUIZ</t>
  </si>
  <si>
    <t>https://www.contratos.gov.co/consultas/detalleProceso.do?numConstancia=14-13-2549692</t>
  </si>
  <si>
    <t>14-13-2570256</t>
  </si>
  <si>
    <t>JBB-MIC-014-2014</t>
  </si>
  <si>
    <t>JBB-CTO-145-2014</t>
  </si>
  <si>
    <t>MONRAK INGENIERIA LTDA</t>
  </si>
  <si>
    <t>OSWALDO ACOSTA FORERO</t>
  </si>
  <si>
    <t>https://www.contratos.gov.co/consultas/detalleProceso.do?numConstancia=14-13-2570256</t>
  </si>
  <si>
    <t>830077617-6</t>
  </si>
  <si>
    <t>HTUNJUELITO3</t>
  </si>
  <si>
    <t>AUXILIAR DE ENFERMERIA - APH</t>
  </si>
  <si>
    <t>14-4-2720117</t>
  </si>
  <si>
    <t>O.P.S 1494-14</t>
  </si>
  <si>
    <t>MALAGON DIAZ ESTEBAN ARTURO</t>
  </si>
  <si>
    <t>https://www.contratos.gov.co/consultas/detalleProceso.do?numConstancia=14-4-2720117</t>
  </si>
  <si>
    <t>AMPLIACION  DE LA INFRAESTRUCTURA FISICA DE LA SEDE PRINCIPAL DE LA I.E. AGUA BONITA DEL MUNICIPIO DE SAN JOSE DEL GUAVIARE  MEDIANTE LA CONSTRUCCION DE TRES AULAS DE CLASE  COMEDOR ESCOLAR  BATERIA SANITARIA Y URBANISMO</t>
  </si>
  <si>
    <t>13-1-107827</t>
  </si>
  <si>
    <t>368 - 2014</t>
  </si>
  <si>
    <t>MANUEL ARTURO ESPINEL SILVARA</t>
  </si>
  <si>
    <t>UNION TEMPORAL AGUABONITA</t>
  </si>
  <si>
    <t>https://www.contratos.gov.co/consultas/detalleProceso.do?numConstancia=13-1-107827</t>
  </si>
  <si>
    <t>REALIZAR LA SUSTITUCION DE DOS TRAMOS DE LA CARRETERA GIGANTE- GARZON  EN EL MARCO DE LA CONSTRUCCION DEL PROYECTO HIDROELECTRICO EL QUIMBO.</t>
  </si>
  <si>
    <t>14-12-3029506</t>
  </si>
  <si>
    <t>1257-2014</t>
  </si>
  <si>
    <t>860063875-8</t>
  </si>
  <si>
    <t>EMGESA S.A. E.S.P.</t>
  </si>
  <si>
    <t>LUCIO RUBIO DIAZ</t>
  </si>
  <si>
    <t>REALIZAR LA SUSTITUCION DE DOS TRAMOS DE LA CARRETERA GIGANTE- GARZON  EN EL MARCO DE LA CONSTRUCCION DEL PROYECTO HIDROELECTRICO EL QUIMBO</t>
  </si>
  <si>
    <t>https://www.contratos.gov.co/consultas/detalleProceso.do?numConstancia=14-12-3029506</t>
  </si>
  <si>
    <t>MINISTERIO DE VIVIENDA  CIUDAD Y TERRITORIO (MINVIVIENDA)</t>
  </si>
  <si>
    <t>MINVIVIENDA</t>
  </si>
  <si>
    <t>14-12-2802294</t>
  </si>
  <si>
    <t>C.I. 002 DE 2014</t>
  </si>
  <si>
    <t>MUNICIPIO DE SAN JUAN DE ARAMA</t>
  </si>
  <si>
    <t>https://www.contratos.gov.co/consultas/detalleProceso.do?numConstancia=14-12-2802294</t>
  </si>
  <si>
    <t>14-1-128940</t>
  </si>
  <si>
    <t>LP-AIM-CO-035-2014</t>
  </si>
  <si>
    <t>0002 DE 2015</t>
  </si>
  <si>
    <t>CONSORCIO PUENTE ARIARI IC</t>
  </si>
  <si>
    <t>CONSORCIO PUENTE ARIARI IC  representado legalmente por Pedro Contecha Carrillo.</t>
  </si>
  <si>
    <t>Primer lugar con 1.000 puntos  Proponente CONSORCIO PUENTE ARIARI IC.</t>
  </si>
  <si>
    <t>https://www.contratos.gov.co/consultas/detalleProceso.do?numConstancia=14-1-128940</t>
  </si>
  <si>
    <t>800095568-0</t>
  </si>
  <si>
    <t>ALUBATE1</t>
  </si>
  <si>
    <t>CONSTRUCCION CUBIERTA CANCHA MULTIPLE VEREDA VOLCAN  SECTOR GETSEMANI  DEL MUNICIPIO DE LA VILLA DE SAN DIEGO DE UBATE-CUNDINAMARCA</t>
  </si>
  <si>
    <t>Villa de San Diego de Ubate</t>
  </si>
  <si>
    <t>15-1-143444</t>
  </si>
  <si>
    <t>LPU - 005 - 2015</t>
  </si>
  <si>
    <t>CONTRATO DE OBRA - 018-2015</t>
  </si>
  <si>
    <t>Edificios y estructuras comerciales y de entretenimiento</t>
  </si>
  <si>
    <t>https://www.contratos.gov.co/consultas/detalleProceso.do?numConstancia=15-1-143444</t>
  </si>
  <si>
    <t>CONSTRUCCION EN PAVIMENTO FLEXIBLE DEL EJE VIAL MONTES DE MARIA QUE COMUNICA EL MUNICIPIO DE MORROA CON EL MUNICIPIO DE COLOSO DEL k0+000 HASTA EL K21+387 EN EL DEPARTAMENTO DE SUCRE. (PRIMERA ETAPA)</t>
  </si>
  <si>
    <t>14-1-130710</t>
  </si>
  <si>
    <t>LP ¿ 003- 2014</t>
  </si>
  <si>
    <t>LP-001-2015</t>
  </si>
  <si>
    <t>CONSORCIO MORROA</t>
  </si>
  <si>
    <t>EMIRO VANEGAS GOMEZ</t>
  </si>
  <si>
    <t>CONSTRUCCION EN PAVIMENTO FLEXIBLE DEL EJE VIAL MONTES DE MARIA QUE COMUNICA EL  MUNICIPIO DE MORROA CON EL MUNICIPIO DE COLOSO DEL k0+000 HASTA EL K21+387 EN EL DEPARTAMENTO</t>
  </si>
  <si>
    <t>https://www.contratos.gov.co/consultas/detalleProceso.do?numConstancia=14-1-130710</t>
  </si>
  <si>
    <t>15-1-139017</t>
  </si>
  <si>
    <t>L.P.010-2015</t>
  </si>
  <si>
    <t>CONSORCIO PTAR MOSQUERA</t>
  </si>
  <si>
    <t>19.369.157</t>
  </si>
  <si>
    <t>JAIME BUENAVENTURA QUINTERO SAGRE</t>
  </si>
  <si>
    <t>CUMPLE OBTIENE 609 PUNTOS</t>
  </si>
  <si>
    <t>https://www.contratos.gov.co/consultas/detalleProceso.do?numConstancia=15-1-139017</t>
  </si>
  <si>
    <t>GERENCIA  COORDINACION  ESTUDIOS TECNICOS  DISEÑO  CONSTRUCCION E INTERVENTORIA DE LOS PROYECTOS: RUTA DE CAMPEONES EN EL TRAMO COMPRENDIDO ENTRE EL ECOPARQUE LAS TINAJAS Y EL ECOPARQUE SANTA ELENA  Y EL PASEO URBANO VILLA TURBAY FASE 1; IGUALMENTE  LA INTERVENTORIA DE LA CONSTRUCCION DE LOS ECOPARQUES VILLA TURBAY Y ECOPARQUE LA CASTRO EN EL MARCO DEL JARDIN CIRCUNVALAR DE MEDELLIN</t>
  </si>
  <si>
    <t>02/13/2015 12:00:00 AM</t>
  </si>
  <si>
    <t>15-12-3464601</t>
  </si>
  <si>
    <t>CI 040 DE 2015</t>
  </si>
  <si>
    <t>EMPRESA DE DESARROLLO URBANO-EDU</t>
  </si>
  <si>
    <t>MARGARITA MARIA ANGEL BERNAL</t>
  </si>
  <si>
    <t>https://www.contratos.gov.co/consultas/detalleProceso.do?numConstancia=15-12-3464601</t>
  </si>
  <si>
    <t>DRAGADO DE MANTENIMIENTO DEL CANAL DE ACCESO AL PUERTO DE BUENAVENTURA</t>
  </si>
  <si>
    <t>07/28/2015 12:00:00 AM</t>
  </si>
  <si>
    <t>15-11-4101173</t>
  </si>
  <si>
    <t>SA-MC-DO-SMF-018-2015</t>
  </si>
  <si>
    <t>1369-2015</t>
  </si>
  <si>
    <t>900559785-8</t>
  </si>
  <si>
    <t>EUROPEAN DREDGING COMPAÑY SUCURSAL COLOMBIA</t>
  </si>
  <si>
    <t>VINCENT VAN BEIRENDONCK</t>
  </si>
  <si>
    <t>DRAGADO DE MANTENIMIENTO DEL CANAL DE ACCESO AL PUERTO DE BUENAVENTURA.</t>
  </si>
  <si>
    <t>1 EUROPEAN DREDGING COMPANY SUCURSAL COLOMBIA</t>
  </si>
  <si>
    <t>https://www.contratos.gov.co/consultas/detalleProceso.do?numConstancia=15-11-4101173</t>
  </si>
  <si>
    <t>14-1-131282</t>
  </si>
  <si>
    <t>SI-LP-033-2014</t>
  </si>
  <si>
    <t>900826213-2</t>
  </si>
  <si>
    <t>UNION TEMPORAL PALONEGRO</t>
  </si>
  <si>
    <t>UNION TEMPORAL PALONEGRO 930 PTS</t>
  </si>
  <si>
    <t>https://www.contratos.gov.co/consultas/detalleProceso.do?numConstancia=14-1-131282</t>
  </si>
  <si>
    <t>CONSTRUCCION COMPLEJO DEPORTIVO ZONA URBANA DEL MUNICIPIO DE PUERTO GAITAN - META</t>
  </si>
  <si>
    <t>15-1-139056</t>
  </si>
  <si>
    <t>LP-SI-015-2015</t>
  </si>
  <si>
    <t>900862593-9</t>
  </si>
  <si>
    <t>CONSORCIO COMPLEJO DEPORTIVO</t>
  </si>
  <si>
    <t>CONSORCIO COMPLEJO DEPORTIVO  : TOTAL PUNTOS 700</t>
  </si>
  <si>
    <t>https://www.contratos.gov.co/consultas/detalleProceso.do?numConstancia=15-1-139056</t>
  </si>
  <si>
    <t>CONVENIO INTERADMINISTRATIVO ENTRE EL DEPARTAMENTO DEL QUINDIO Y LA PROMOTORA DE VIVIENDA Y DESARROLLO DEL QUINDIO PROVIQUINDIO PARA AUNAR ESFUERZOS EN LA MATERIALIZACION DE OBRAS DE INFRAESTRUCTURA EQUIPAMIENTOS COLECTIVOS Y COMUNITARIOS EN EL DEPARTAMENTO</t>
  </si>
  <si>
    <t>15-12-3481214</t>
  </si>
  <si>
    <t>CONV SID 002 DE 2015</t>
  </si>
  <si>
    <t>801004883-0</t>
  </si>
  <si>
    <t>JHONNY ALBERTO RODRIGUEZ JARAMILLO</t>
  </si>
  <si>
    <t>https://www.contratos.gov.co/consultas/detalleProceso.do?numConstancia=15-12-3481214</t>
  </si>
  <si>
    <t>900406856-6</t>
  </si>
  <si>
    <t>IMDRI1</t>
  </si>
  <si>
    <t>14-1-131385</t>
  </si>
  <si>
    <t>UNION TEMPORAL MURILLO TORO</t>
  </si>
  <si>
    <t>MARIO FERNANDO ESPITIA SANCHEZ</t>
  </si>
  <si>
    <t>CONTRATAR LA AMPLIACION  ADECUACION Y/O REMODELACION DEL ESTADIO MANUEL MURILLO TORO DE LA CIUDAD DE IBAGUE</t>
  </si>
  <si>
    <t>1 UNION  TEMPORAL MURILLO TORO REPRESENTANTE LEGAL FERNANDO ALJURE NARANJO  CC 79.141.796</t>
  </si>
  <si>
    <t>1 UNION TEMPORAL MURILLO TORO</t>
  </si>
  <si>
    <t>https://www.contratos.gov.co/consultas/detalleProceso.do?numConstancia=14-1-131385</t>
  </si>
  <si>
    <t>15-1-132842</t>
  </si>
  <si>
    <t>IT-LP-15-01</t>
  </si>
  <si>
    <t>CONSORCIO VIAL 15-01</t>
  </si>
  <si>
    <t>FABIO JOSE GOZALEZ REYES</t>
  </si>
  <si>
    <t>CONSORCIO VIAL 15-01 - PRIMER LUGAR</t>
  </si>
  <si>
    <t>https://www.contratos.gov.co/consultas/detalleProceso.do?numConstancia=15-1-132842</t>
  </si>
  <si>
    <t>MEJORAMIENTO Y PAVIMENTACION DE LA VIA ARAUQUITA ¿ AGUACHICA PANAMA DE ARAUCA  EN EL MUNICIPIO DE ARAUQUITA - DEPARTAMENTO DE ARAUCA</t>
  </si>
  <si>
    <t>15-1-137200</t>
  </si>
  <si>
    <t>LI-OJ-003-2015</t>
  </si>
  <si>
    <t>900857936-1</t>
  </si>
  <si>
    <t>CONSORCIO VIA A AGUACHICA</t>
  </si>
  <si>
    <t>JORGE ELIECER MOJICA CRUZ</t>
  </si>
  <si>
    <t>CONSORCIO AGUACHICA. R/L JORGE ELIECER MOJICA CRUZ C.C. N. 17.587.084 ARAUCA.</t>
  </si>
  <si>
    <t>01 CUMPLE CONSORCIO AGUACHICA. R/L JORGE ELIECER MOJICA CRUZ C.C. N. 17.587.084 ARAUCA.</t>
  </si>
  <si>
    <t>https://www.contratos.gov.co/consultas/detalleProceso.do?numConstancia=15-1-137200</t>
  </si>
  <si>
    <t>CONSTRUCCION DE OBRAS DE ESTABILIZACION EN LOS SECTORES CON AMENAZA DE FENOMENOS DE REMOCION EN MASA EN LA COMUNA 8 DEL MUNICIPIO DE BUCARAMANGA</t>
  </si>
  <si>
    <t>15-1-143457</t>
  </si>
  <si>
    <t>SI-LP-021-2015</t>
  </si>
  <si>
    <t>900891807-3</t>
  </si>
  <si>
    <t>UNION TEMPORAL COMUNA 8</t>
  </si>
  <si>
    <t>UNION TEMPORAL COMUNA 8 100 PTS</t>
  </si>
  <si>
    <t>https://www.contratos.gov.co/consultas/detalleProceso.do?numConstancia=15-1-143457</t>
  </si>
  <si>
    <t>03/26/2015 12:00:00 AM</t>
  </si>
  <si>
    <t>15-1-136153</t>
  </si>
  <si>
    <t>SI-LP-001-2015</t>
  </si>
  <si>
    <t>900865742-3</t>
  </si>
  <si>
    <t>JUAN CARLOS VILLANY RODRIGUEZ</t>
  </si>
  <si>
    <t>UNION TEMPORAL</t>
  </si>
  <si>
    <t>CALIFICACION 847</t>
  </si>
  <si>
    <t>https://www.contratos.gov.co/consultas/detalleProceso.do?numConstancia=15-1-136153</t>
  </si>
  <si>
    <t>15-1-136752</t>
  </si>
  <si>
    <t>SI - LP-  007- DE 2015</t>
  </si>
  <si>
    <t>981 DE 2015</t>
  </si>
  <si>
    <t>UNION TEMPORAL  PARQUE TEMATICO 2015</t>
  </si>
  <si>
    <t>JOSE LIBARDO HOLGUIN DIAZ</t>
  </si>
  <si>
    <t>https://www.contratos.gov.co/consultas/detalleProceso.do?numConstancia=15-1-136752</t>
  </si>
  <si>
    <t>Casanare - Aguazul; Casanare - Paz de Ariporo; Casanare - Yopal</t>
  </si>
  <si>
    <t>07/30/2015 12:00:00 AM</t>
  </si>
  <si>
    <t>15-1-144599</t>
  </si>
  <si>
    <t>LP-002-2015</t>
  </si>
  <si>
    <t>200-14-1-15-502</t>
  </si>
  <si>
    <t>900.893.021-0</t>
  </si>
  <si>
    <t>UNION TEMPORAL DINAMICA FLUVIAL</t>
  </si>
  <si>
    <t>1.000 puntos - 1er lugar</t>
  </si>
  <si>
    <t>https://www.contratos.gov.co/consultas/detalleProceso.do?numConstancia=15-1-144599</t>
  </si>
  <si>
    <t>CONSTRUCCION DE LA INSTITUCION EDUCATIVA LIBORIO MEJIA  BARRIO CUATRO ESQUINAS  ZONA URBANA DEL MUNICIPIO DE RIONEGRO  ANTIOQUIA</t>
  </si>
  <si>
    <t>03/17/2015 12:00:00 AM</t>
  </si>
  <si>
    <t>15-1-135729</t>
  </si>
  <si>
    <t>LP 021 DE 2015</t>
  </si>
  <si>
    <t>CO 197 DE 2015</t>
  </si>
  <si>
    <t>900.843.551-9</t>
  </si>
  <si>
    <t>CONSORCIO ZIGMAS</t>
  </si>
  <si>
    <t>8.032.818</t>
  </si>
  <si>
    <t>CONSORCIO ZIGMAS                    1000 PUNTOS</t>
  </si>
  <si>
    <t>https://www.contratos.gov.co/consultas/detalleProceso.do?numConstancia=15-1-135729</t>
  </si>
  <si>
    <t>05/22/2015 12:00:00 AM</t>
  </si>
  <si>
    <t>15-1-139543</t>
  </si>
  <si>
    <t>LP-007 de 2015</t>
  </si>
  <si>
    <t>1673-15</t>
  </si>
  <si>
    <t>900868412-1</t>
  </si>
  <si>
    <t>CONSORCIO PARQUE</t>
  </si>
  <si>
    <t>1. CONSORCIO PARQUE. HABILITADO. 1000 PUNTOS</t>
  </si>
  <si>
    <t>https://www.contratos.gov.co/consultas/detalleProceso.do?numConstancia=15-1-139543</t>
  </si>
  <si>
    <t>14-1-130286</t>
  </si>
  <si>
    <t>AMJI LP 028 DE 2014</t>
  </si>
  <si>
    <t>900814781-2</t>
  </si>
  <si>
    <t>UNION TEMPORAL 2015</t>
  </si>
  <si>
    <t>77.159.953</t>
  </si>
  <si>
    <t>ANDRES ALFONSO FERNANDEZ SOTO</t>
  </si>
  <si>
    <t>UNION TEMPORAL 2015.</t>
  </si>
  <si>
    <t>https://www.contratos.gov.co/consultas/detalleProceso.do?numConstancia=14-1-130286</t>
  </si>
  <si>
    <t>Contratar los estudios tecnicos  diseños arquitectonicos  construccion  tramites y licencias para el nuevo pabellon N. 5 del establecimiento penitenciario de mediana seguridad - EPMSC Bellavista municipio de Bello - Antioquia.</t>
  </si>
  <si>
    <t>03/27/2015 12:00:00 AM</t>
  </si>
  <si>
    <t>15-1-136279</t>
  </si>
  <si>
    <t>USPEC-LP-007-2015</t>
  </si>
  <si>
    <t>112-2015</t>
  </si>
  <si>
    <t>CONSORCIO BELLAVISTA 07</t>
  </si>
  <si>
    <t>JOSE MIGUEL ARMAS ALEMAN</t>
  </si>
  <si>
    <t>Contratar los estudios tecnicos  diseños arquitectonicos  construccion  tramites y licencias para el nuevo pabellon N. 5 del establecimiento penitenciario de mediana seguridad - EPMSC Bellavista  Municipio de Bello - Antioquia.</t>
  </si>
  <si>
    <t>- CONSORCIO BELLAVISTA 07 - NELSON FERNANDO RANGEL PARDO</t>
  </si>
  <si>
    <t>https://www.contratos.gov.co/consultas/detalleProceso.do?numConstancia=15-1-136279</t>
  </si>
  <si>
    <t>14-1-130979</t>
  </si>
  <si>
    <t>LP-SI-037-2014</t>
  </si>
  <si>
    <t>CONSORCIO CALLE 18</t>
  </si>
  <si>
    <t>https://www.contratos.gov.co/consultas/detalleProceso.do?numConstancia=14-1-130979</t>
  </si>
  <si>
    <t>¿IMPLEMENTACION DEL PLAN MAESTRO FASE II DE PAVIMENTACION EN CONCRETO RIGIDO DE LAS VIAS URBANAS DEL MUNICIPIO DE LA JAGUA DE IBIRICO  CESAR.¿</t>
  </si>
  <si>
    <t>14-1-130474</t>
  </si>
  <si>
    <t>AMJI LP 029 DE 2014</t>
  </si>
  <si>
    <t>900814373-0</t>
  </si>
  <si>
    <t>UNION TEMPORAL VIAS URBANA FASE II</t>
  </si>
  <si>
    <t>91.531.158</t>
  </si>
  <si>
    <t>HECTOR GONZALEZ GOMES</t>
  </si>
  <si>
    <t>UNION TEMPORAL VIAS URBANAS FASE II</t>
  </si>
  <si>
    <t>https://www.contratos.gov.co/consultas/detalleProceso.do?numConstancia=14-1-130474</t>
  </si>
  <si>
    <t>ALAPARTADO15</t>
  </si>
  <si>
    <t>15-1-147473</t>
  </si>
  <si>
    <t>L.P. NRO. 24 DE 2015</t>
  </si>
  <si>
    <t>333 DE 2015</t>
  </si>
  <si>
    <t>900.902.326 - 1</t>
  </si>
  <si>
    <t>UNICO PROPONENTE HABILITADO  OBTUVO 1.000 PUNTOS DE 1.000 PUNTOS POSIBLES. PRIMER ORDEN DE ELEGIBILIDAD</t>
  </si>
  <si>
    <t>https://www.contratos.gov.co/consultas/detalleProceso.do?numConstancia=15-1-147473</t>
  </si>
  <si>
    <t>12/31/2014 12:00:00 AM</t>
  </si>
  <si>
    <t>14-1-131615</t>
  </si>
  <si>
    <t>CAS-SG-LP-059-2014</t>
  </si>
  <si>
    <t>CTO 0871-2015</t>
  </si>
  <si>
    <t>UNION TEMPORAL LABORATORIOS CASANARE</t>
  </si>
  <si>
    <t>UNION TEMPORAL LABORATORIOS CASANARE  R/L PEDRO JULIO PERALTA MORALES</t>
  </si>
  <si>
    <t>UNION TEMPORAL LABORATORIOS CASANARE   PTOS  1000/1000</t>
  </si>
  <si>
    <t>https://www.contratos.gov.co/consultas/detalleProceso.do?numConstancia=14-1-131615</t>
  </si>
  <si>
    <t>MEJORAMIENTO Y MANTENIMIENTO DE LA CARRETERA LOS LLANOS - TARAZA TRAMO 2511  SECTOR YARUMAL-VALDIVIA EN EL DPTO DE ANTIOQUIA</t>
  </si>
  <si>
    <t>15-1-135024</t>
  </si>
  <si>
    <t>LP-DO-SRN-004-2015</t>
  </si>
  <si>
    <t>1009-2015</t>
  </si>
  <si>
    <t>MEJORAMIENTO Y MANTENIMIENTO DE LA CARRETERA LOS LLANOS - TARAZA TRAMO 2511  SECTOR YARUMAL - VALDIVIA EN EL DEPARTAMENTO DE ANTIOQUIA.</t>
  </si>
  <si>
    <t>https://www.contratos.gov.co/consultas/detalleProceso.do?numConstancia=15-1-135024</t>
  </si>
  <si>
    <t>15-11-4219854</t>
  </si>
  <si>
    <t>SA-AMT-041/2015</t>
  </si>
  <si>
    <t>900908438-5</t>
  </si>
  <si>
    <t>CONSORCIO TEATRO SUAREZ</t>
  </si>
  <si>
    <t>CONSORCIO TEATRO SUAREZ   .....  985</t>
  </si>
  <si>
    <t>https://www.contratos.gov.co/consultas/detalleProceso.do?numConstancia=15-11-4219854</t>
  </si>
  <si>
    <t>15-11-3787417</t>
  </si>
  <si>
    <t>SP-SA-MC-003-2015</t>
  </si>
  <si>
    <t>SP-SA-MC-003 DE 2015</t>
  </si>
  <si>
    <t>CONTINUACION CONSTRUCCION CENTRO DE VIDA PARA EL ADULTO MAYOR EN EL MUNICIPIO DE SANTA MARIA- BOYACA</t>
  </si>
  <si>
    <t>https://www.contratos.gov.co/consultas/detalleProceso.do?numConstancia=15-11-3787417</t>
  </si>
  <si>
    <t>15-12-3597467</t>
  </si>
  <si>
    <t>CONVENIO INTERADMINISTRATIVO ASOCIACION 398_2015</t>
  </si>
  <si>
    <t>398 DE 2015</t>
  </si>
  <si>
    <t>EMPRESA DE SERVICIOS PUBLICOS DE TENJO S.A. ESPEMSERTENJO S.A. ESP</t>
  </si>
  <si>
    <t>RODRIGO ALEXANDER RODRIGUEZ PALOMAREZ</t>
  </si>
  <si>
    <t>https://www.contratos.gov.co/consultas/detalleProceso.do?numConstancia=15-12-3597467</t>
  </si>
  <si>
    <t>CONTRAR EL ESTUDIO  DISEÑO Y MANTENIMIENTO DE PISTA  PLATAFORMA Y ZONAS DE SEGURIDAD DE LOS AEROPUERTOS DE TRINIDAD Y PUERTO CARREÑO.</t>
  </si>
  <si>
    <t>04/13/2015 12:00:00 AM</t>
  </si>
  <si>
    <t>15-1-136924</t>
  </si>
  <si>
    <t>15000017 OL</t>
  </si>
  <si>
    <t>15000149·0K</t>
  </si>
  <si>
    <t>900.665.301·9</t>
  </si>
  <si>
    <t>CONSORCIO RG Y P VICHADA</t>
  </si>
  <si>
    <t>79 311.996</t>
  </si>
  <si>
    <t>TIBER GILDARDO CHAVARRO MUÑOZ</t>
  </si>
  <si>
    <t>https://www.contratos.gov.co/consultas/detalleProceso.do?numConstancia=15-1-136924</t>
  </si>
  <si>
    <t>14-1-131320</t>
  </si>
  <si>
    <t>2014-PE-LP-033</t>
  </si>
  <si>
    <t>311 DE 2015</t>
  </si>
  <si>
    <t>ARNULFO GABRIEL MARQUEZ CARRILLO</t>
  </si>
  <si>
    <t>GABRIEL MARQUEZ CARRILLO</t>
  </si>
  <si>
    <t>1 GABRIEL MARQUEZ CARRILLO 2 CONSORCIO SANTO TOMAS  3 MGL INGENIEROS S.A.S.   4 ICPB S.A.</t>
  </si>
  <si>
    <t>https://www.contratos.gov.co/consultas/detalleProceso.do?numConstancia=14-1-131320</t>
  </si>
  <si>
    <t>15-1-133390</t>
  </si>
  <si>
    <t>3272-LIC-20-03-2015</t>
  </si>
  <si>
    <t>VER ORDEN FINAL DE ELEGIBILIDAD EN LA RESOLUCION DE ADJUDICCACIO NUMERO 201500192819 DE AYO 26 DE 2015 DE LA LICITACION PUBLICA 3272-LIC-20-03-2015 DE MAYO 26 DE 2015</t>
  </si>
  <si>
    <t>https://www.contratos.gov.co/consultas/detalleProceso.do?numConstancia=15-1-133390</t>
  </si>
  <si>
    <t>14-1-127601</t>
  </si>
  <si>
    <t>LP 020 DE 2014</t>
  </si>
  <si>
    <t>LP 007 DE 2015</t>
  </si>
  <si>
    <t>900.806.764-3</t>
  </si>
  <si>
    <t>CONSORCIO BMX</t>
  </si>
  <si>
    <t>CONSORCIO BMX 996.9 - CONSORCIO MARIANA PAJON 991.1 - CONSORCIO PISTA BMX (PROYECTOS E INFRAESTRUCTURA-RP DE COLOMBIA) 989</t>
  </si>
  <si>
    <t>https://www.contratos.gov.co/consultas/detalleProceso.do?numConstancia=14-1-127601</t>
  </si>
  <si>
    <t>900220061-8</t>
  </si>
  <si>
    <t>ALSANJOSEDEURE3</t>
  </si>
  <si>
    <t>CONSTRUCCION OBRA NUEVA DE LA UNIDAD DE SALUD EN EL MUNICIPIO DE SAN JOSE DE URE-CORDOBA</t>
  </si>
  <si>
    <t>15-1-145577</t>
  </si>
  <si>
    <t>LP-MSJU 002-2015</t>
  </si>
  <si>
    <t>181-2015</t>
  </si>
  <si>
    <t>JUAN MIGUEL DUMETT FAJARDO</t>
  </si>
  <si>
    <t>https://www.contratos.gov.co/consultas/detalleProceso.do?numConstancia=15-1-145577</t>
  </si>
  <si>
    <t>SELECCIONAR AL PROPONENTE QUE LLEVE ACABO POR EL SISTEMA DE PRECIOS UNITARIOS FIJOS  SIN FORMULA DE REAJUSTE  LAS OBRAS DE ADECUACION DE UN MODULO CON QUINCE (15) CUPOS INDIVIDUALES  DUCHA YBATERIAS SANITARIA y LA CONSTRUCCION DE UN MURO DE SEGURIDAD EN EL CENTRO DE FORMACION JUVENIL</t>
  </si>
  <si>
    <t>14-11-3201656</t>
  </si>
  <si>
    <t>4161.0.32.049.2014</t>
  </si>
  <si>
    <t>4161.0.26.1.298</t>
  </si>
  <si>
    <t>900841154-9</t>
  </si>
  <si>
    <t>CONSORCIO MODULO 15</t>
  </si>
  <si>
    <t>Juan Carlos Aguilar Bustamante</t>
  </si>
  <si>
    <t>https://www.contratos.gov.co/consultas/detalleProceso.do?numConstancia=14-11-3201656</t>
  </si>
  <si>
    <t>CONSTRUCCION DE LA FASE II DE LA VILLA OLIMPICA DEL MUNICIPIO DE GACHANCIPA-CUNDINAMARCA</t>
  </si>
  <si>
    <t>15-1-133698</t>
  </si>
  <si>
    <t>LICITACION PUBLICA 001 DE 2015</t>
  </si>
  <si>
    <t>001 DE 2015</t>
  </si>
  <si>
    <t>900834954-5</t>
  </si>
  <si>
    <t>CONSORCIO FUNDACION OLIMPICA</t>
  </si>
  <si>
    <t>https://www.contratos.gov.co/consultas/detalleProceso.do?numConstancia=15-1-133698</t>
  </si>
  <si>
    <t>04/28/2015 12:00:00 AM</t>
  </si>
  <si>
    <t>15-1-138026</t>
  </si>
  <si>
    <t>LP-02-2015</t>
  </si>
  <si>
    <t>352 DE 2015</t>
  </si>
  <si>
    <t>900.872.852</t>
  </si>
  <si>
    <t>13.724.202</t>
  </si>
  <si>
    <t>CALLE 109 N° 14B-60 OF 202</t>
  </si>
  <si>
    <t>https://www.contratos.gov.co/consultas/detalleProceso.do?numConstancia=15-1-138026</t>
  </si>
  <si>
    <t>CONSTRUCCION DE OBRAS CIVILES PARA LA EXPANSION  Y MEJORAMIENTO DEL SERVICIO DE ENERGIA ELECTRICA DEL MUNICIPIO DE TOCANCIPA</t>
  </si>
  <si>
    <t>14-1-131614</t>
  </si>
  <si>
    <t>lic 024 mt 2014</t>
  </si>
  <si>
    <t>196 DE 2015</t>
  </si>
  <si>
    <t>900.823.132-0</t>
  </si>
  <si>
    <t>79.056.675</t>
  </si>
  <si>
    <t>CONSTRUCCION DE OBRAS CIVILES PARA LA EXPANSION Y MEJORAMIENTO DEL SERVICIO DE ENERGIA ELECTRICA DEL MUNICIPIO DE TOCANCIPA</t>
  </si>
  <si>
    <t>UNION TEMPORAL REDES ELECTRICAS 2015</t>
  </si>
  <si>
    <t>58 PUNTOS UNION TEMPORAL REDES ELECTRICAS 2015</t>
  </si>
  <si>
    <t>https://www.contratos.gov.co/consultas/detalleProceso.do?numConstancia=14-1-131614</t>
  </si>
  <si>
    <t>800100531-0</t>
  </si>
  <si>
    <t>ALYUMBO8</t>
  </si>
  <si>
    <t>AUNAR ESFUERZOS TECNICOS  ECONOMICOS Y ADMINISTRATIVOS  ENTRE EL MUNIICPIO Y LA ESPY SA ESP  PARA EJECUTAR LA CONSTRUCCION DEL COLECTOR CORVIVALLE SUR Y COLECTORES COMPLEMENTARIOS FASE I  EN EL MUNICIPIO DE YUMBO</t>
  </si>
  <si>
    <t>Yumbo</t>
  </si>
  <si>
    <t>Valle del Cauca - Yumbo</t>
  </si>
  <si>
    <t>15-12-3759803</t>
  </si>
  <si>
    <t>180-10-02-003-2015</t>
  </si>
  <si>
    <t>900005956-3</t>
  </si>
  <si>
    <t>EMPRESA OFICIAL DE SERVICIOS PUBLICOS DE YUMBO S.A ESP - ESPY S.A. ESP</t>
  </si>
  <si>
    <t>INES FERNANDA CAICEDO HERNANDEZ</t>
  </si>
  <si>
    <t>https://www.contratos.gov.co/consultas/detalleProceso.do?numConstancia=15-12-3759803</t>
  </si>
  <si>
    <t>14-1-130551</t>
  </si>
  <si>
    <t>LP-MPR-007-2014</t>
  </si>
  <si>
    <t>003-2015</t>
  </si>
  <si>
    <t>900210090-9</t>
  </si>
  <si>
    <t>ASOCIACION DE MUNICIPIOS DEL ALTO SINU Y SAN JORGE - TVP MUNICIPIOS</t>
  </si>
  <si>
    <t>https://www.contratos.gov.co/consultas/detalleProceso.do?numConstancia=14-1-130551</t>
  </si>
  <si>
    <t>15-1-138460</t>
  </si>
  <si>
    <t>4155-LIC-20-16-2015</t>
  </si>
  <si>
    <t>811015828-9</t>
  </si>
  <si>
    <t>INGENIERIA Y CONSTRUCCIONES PALACIO BAENA S.A -  ICPB S.A</t>
  </si>
  <si>
    <t>CAMILO ALBERTO PALACIO BERNAL</t>
  </si>
  <si>
    <t>https://www.contratos.gov.co/consultas/detalleProceso.do?numConstancia=15-1-138460</t>
  </si>
  <si>
    <t>15-11-3548207</t>
  </si>
  <si>
    <t>SG-GC-SAMC-006-2015</t>
  </si>
  <si>
    <t>900832596-2</t>
  </si>
  <si>
    <t>UNION TEMPORAL BIOSALUDABLES 2015</t>
  </si>
  <si>
    <t>88.233.289 DE CUCUTA</t>
  </si>
  <si>
    <t>https://www.contratos.gov.co/consultas/detalleProceso.do?numConstancia=15-11-3548207</t>
  </si>
  <si>
    <t>MEJORAMIENTO Y CONSERVACION DEL TRAMO VIAL DESDE LA CALLE 46 HASTA EL SECTOR LA PEDRERA DE LA VEREDA PICON MUNICIPIO DE YOPAL.</t>
  </si>
  <si>
    <t>02/27/2015 12:00:00 AM</t>
  </si>
  <si>
    <t>15-1-134650</t>
  </si>
  <si>
    <t>CAS-SG-LP-008-2015</t>
  </si>
  <si>
    <t>CTO 0992-2015</t>
  </si>
  <si>
    <t>CONSORCIO LA PEDRERA</t>
  </si>
  <si>
    <t>HERNAN AUGUSRO BUITRAGO ARDILA</t>
  </si>
  <si>
    <t>CONSORCIO LA PEDRERA  R/L  HERNAN AUGUSTO BUITRAGO ARDILA</t>
  </si>
  <si>
    <t>CONSORCIO LA PEDRERA PTOS.   1000/1000</t>
  </si>
  <si>
    <t>https://www.contratos.gov.co/consultas/detalleProceso.do?numConstancia=15-1-134650</t>
  </si>
  <si>
    <t>CONSTRUCCION DEL PROYECTO PARQUE METROPOLITANO LAS MOJARRAS</t>
  </si>
  <si>
    <t>15-1-142501</t>
  </si>
  <si>
    <t>LP-SA-005-2015</t>
  </si>
  <si>
    <t>000216-2015</t>
  </si>
  <si>
    <t>900883877-5</t>
  </si>
  <si>
    <t>CARLOS FERNANDO SANCHEZ OCHOA</t>
  </si>
  <si>
    <t>UNION TEMPORAL PARQUE MOJARRAS 2015</t>
  </si>
  <si>
    <t>UNION TEMPORAL PARQUE MOJARRAS 2015     PUNTAJE 1000</t>
  </si>
  <si>
    <t>https://www.contratos.gov.co/consultas/detalleProceso.do?numConstancia=15-1-142501</t>
  </si>
  <si>
    <t>15-1-147197</t>
  </si>
  <si>
    <t>COBP--975--2015</t>
  </si>
  <si>
    <t>900898421-6</t>
  </si>
  <si>
    <t>CONSORCIO LAS ACACIAS</t>
  </si>
  <si>
    <t>https://www.contratos.gov.co/consultas/detalleProceso.do?numConstancia=15-1-147197</t>
  </si>
  <si>
    <t>15-1-136713</t>
  </si>
  <si>
    <t>LP 028 DE 2015</t>
  </si>
  <si>
    <t>CO 241 DE 2015</t>
  </si>
  <si>
    <t>890.929.951-7</t>
  </si>
  <si>
    <t>CONASFALTOS S.A</t>
  </si>
  <si>
    <t>71 .708.169</t>
  </si>
  <si>
    <t>CARLOS MARTO BETANCUR GONZALEZ</t>
  </si>
  <si>
    <t>CONASFALTOS                          1000  PUNTOS</t>
  </si>
  <si>
    <t>https://www.contratos.gov.co/consultas/detalleProceso.do?numConstancia=15-1-136713</t>
  </si>
  <si>
    <t>Casanare - Hato Corozal; Casanare - Monterrey</t>
  </si>
  <si>
    <t>14-1-129218</t>
  </si>
  <si>
    <t>CAS-SG-LP-043-2014</t>
  </si>
  <si>
    <t>CTO 0570-2015</t>
  </si>
  <si>
    <t>900809500-1</t>
  </si>
  <si>
    <t>CONSORCIO MONTERREY</t>
  </si>
  <si>
    <t>FERNANDO HAYEK ARANA</t>
  </si>
  <si>
    <t>CONSORCIO MONTERREY   R/L   FERNANDO HAYEK ARANA</t>
  </si>
  <si>
    <t>CONSORCIO MONTERREY   PTOS.   900/1000</t>
  </si>
  <si>
    <t>https://www.contratos.gov.co/consultas/detalleProceso.do?numConstancia=14-1-129218</t>
  </si>
  <si>
    <t>APOYAR AL MUNICIPIO DE BELLO EN LA CONSTRUCCION DEL PUENTE LA SELVA SOBRE LA QUEBRADA LA GARCIA</t>
  </si>
  <si>
    <t>15-12-3807970</t>
  </si>
  <si>
    <t>CI 118 DE 2015</t>
  </si>
  <si>
    <t>890.980.112-1</t>
  </si>
  <si>
    <t>MUNICIPIO DE BELLO</t>
  </si>
  <si>
    <t>98.574.408</t>
  </si>
  <si>
    <t>CARLOS ALIRIO MUÑOZ LOPEZ</t>
  </si>
  <si>
    <t>https://www.contratos.gov.co/consultas/detalleProceso.do?numConstancia=15-12-3807970</t>
  </si>
  <si>
    <t>06/24/2015 12:00:00 AM</t>
  </si>
  <si>
    <t>15-1-141509</t>
  </si>
  <si>
    <t>LP-SA-004-2015</t>
  </si>
  <si>
    <t>000214-2015</t>
  </si>
  <si>
    <t>900884215-5</t>
  </si>
  <si>
    <t>CONSORCIO PC 2015</t>
  </si>
  <si>
    <t>CONSORCIO PC 2015   Puntaje 1000</t>
  </si>
  <si>
    <t>https://www.contratos.gov.co/consultas/detalleProceso.do?numConstancia=15-1-141509</t>
  </si>
  <si>
    <t>15-1-138470</t>
  </si>
  <si>
    <t>4154-LIC-20-15-2015</t>
  </si>
  <si>
    <t>811025261-6</t>
  </si>
  <si>
    <t>INGENIERIA Y CONSTRUCCIONES S.A.S - INGECON S.A.S</t>
  </si>
  <si>
    <t>JAVIER ANDRES ZAPATA RIOS</t>
  </si>
  <si>
    <t>VER OREN FINAL DE ELEGIBILIDAD EN LA RESOLUCION DE ADJUDICACION NUMERO 201500289573 DE JULIO 22 DE 2015 DE LA LICITACION PUBLICA NUMERO 4154-LIC-20-15-2015</t>
  </si>
  <si>
    <t>https://www.contratos.gov.co/consultas/detalleProceso.do?numConstancia=15-1-138470</t>
  </si>
  <si>
    <t>CONSTRUCCION PARQUE DEPORTIVO Y RECREATIVO GORETTI  COMUNA 6  DEL MUNICIPIO DE BELLO</t>
  </si>
  <si>
    <t>15-1-140834</t>
  </si>
  <si>
    <t>CONTRATO 862 2015 OBRAS PUBLICAS</t>
  </si>
  <si>
    <t>PRIMERO JOSE IVAN GOMEZ SALAZAR PUNTAJE: 920.40 PUNTOS</t>
  </si>
  <si>
    <t>https://www.contratos.gov.co/consultas/detalleProceso.do?numConstancia=15-1-140834</t>
  </si>
  <si>
    <t>CONVENIO INTERADMINISTRATIVO ENTRE EL DEPARTAMENTO DEL QUINDIO Y LA EMPRESA SANITARIA DEL QUINDIO ESAQUIN S.A. E.S.P PARA LA CONSTRUCCION DE LA LINEA DE EXPANSION DE ACUEDUCTO HACIA EL SECTOR RURAL ONCE CASAS Y LAS VEREDAS SAN JOSE  CANTORES  LA ESPERANZA Y LA PALOMA  DEL MUNICIPIO DE MONTENEGRO - DEPARTAMENTO DEL QUINDIO</t>
  </si>
  <si>
    <t>03/19/2015 12:00:00 AM</t>
  </si>
  <si>
    <t>15-12-3633603</t>
  </si>
  <si>
    <t>CONV SID 006 DE 2015</t>
  </si>
  <si>
    <t>800063823-7</t>
  </si>
  <si>
    <t>EMPRESA SANITARIA DEL QUINDIO - ESAQUIN S.A. E.S.P.</t>
  </si>
  <si>
    <t>HEIDELMANN GRAJALES PUENTES</t>
  </si>
  <si>
    <t>https://www.contratos.gov.co/consultas/detalleProceso.do?numConstancia=15-12-3633603</t>
  </si>
  <si>
    <t>CONVENIO INTERADMINISTRATIVO ENTRE EL DEPARTAMENTO DEL QUINDIO y LA EMPRESA SANITARIA DEL QUINDIO ESAQUIN S.A. E.S.P.  PARA LA CONSTRUCCION DE LA LINEA DE EXPANSION DE ACUEDUCTO HACIA EL SECTOR RURAL DEL MUNICIPIO DE SALENTO SECTOR PALESTINA Y CONSTRUCCION DE LA LINEA DE EXPANSION DEL SISTEMA DE ACUEDUCTO HACIA EL SECTOR RURAL DEL MUNICIPIO DE QUIMBAYA SECTOR PALERMO - GRANJA DE MAMA LULU - VEREDA LA GRANJADEPARTAMENTO DEL QUINDIO</t>
  </si>
  <si>
    <t>15-12-3651276</t>
  </si>
  <si>
    <t>CONV SID 007 DE 2015</t>
  </si>
  <si>
    <t>https://www.contratos.gov.co/consultas/detalleProceso.do?numConstancia=15-12-3651276</t>
  </si>
  <si>
    <t>CONSTRUCCION DE LA FASE II DEL HOSPITAL DE TERCER NIVEL CON SERVICIOS DE CUARTO NIVEL EN EL MUNICIPIO DE ZIPAQUIRA</t>
  </si>
  <si>
    <t>15-1-132858</t>
  </si>
  <si>
    <t>LP 01 DE 2015</t>
  </si>
  <si>
    <t>CONTRATO N° 168-2015</t>
  </si>
  <si>
    <t>CONSORCIO HOSPITALES DE LA SABANA</t>
  </si>
  <si>
    <t>ZAIDA ALJURE NARANJO</t>
  </si>
  <si>
    <t>CONSORCIO HOSPITALES DE LA SABANA        900 PUNTOS</t>
  </si>
  <si>
    <t>https://www.contratos.gov.co/consultas/detalleProceso.do?numConstancia=15-1-132858</t>
  </si>
  <si>
    <t>06/22/2015 12:00:00 AM</t>
  </si>
  <si>
    <t>15-11-3956186</t>
  </si>
  <si>
    <t>900872569-4</t>
  </si>
  <si>
    <t>DIDIER PORTELA TORRES</t>
  </si>
  <si>
    <t>UNION TEMPORAL ELECTROLED</t>
  </si>
  <si>
    <t>https://www.contratos.gov.co/consultas/detalleProceso.do?numConstancia=15-11-3956186</t>
  </si>
  <si>
    <t>CONSTRUCCION  ADECUACION Y MANTENIMIENTO DE ESCENARIOS DEPORTIVOS EN EL MUNICIPIO DE TRINIDAD  CASANARE</t>
  </si>
  <si>
    <t>08/14/2015 12:00:00 AM</t>
  </si>
  <si>
    <t>15-1-145810</t>
  </si>
  <si>
    <t>LP-005-2015</t>
  </si>
  <si>
    <t>286-2015</t>
  </si>
  <si>
    <t>900894376-4</t>
  </si>
  <si>
    <t>CONSORCIO ESCENARIOS TRINIDAD 2015</t>
  </si>
  <si>
    <t>EDWIN HOFREY GIRALDO PEÑA</t>
  </si>
  <si>
    <t>CONSORCIO ESCENARIOS TRINIDAD 2015 RL EDWIN HOFREY GIRALDO PEÑA C.C 79757600 D E BOGOTA PUNTAJE  FACTOR ECONOMICO 300 PUNTOS FACTOR TECNICO 550 PUNTOS  INCENTIVO A LA INDUSTRIA NACIONAL 950 PUNTOS</t>
  </si>
  <si>
    <t>CONSORCIO ESCENARIOS TRINIDAD 2015 RL EDWIN HOFREY GIRALDO PEÑA C.C 79757600 D E BOGOTA PUNTAJE  FACTOR ECONOMICO 300 PUNTOS FACTOR TECNICO 550 PUNTOS  INCENTIVO A LA INDUSTRIA NACIONAL 950 PUNTOS  CONSORCIO ESCENARIOS TRINIDAD</t>
  </si>
  <si>
    <t>https://www.contratos.gov.co/consultas/detalleProceso.do?numConstancia=15-1-145810</t>
  </si>
  <si>
    <t>REALIZAR EL MANTENIMIENTO DE LA CARRETERA LA URIBE- SEVILLA  DEPARTAMENTO DEL VALLE DEL CAUCA.</t>
  </si>
  <si>
    <t>15-1-141978</t>
  </si>
  <si>
    <t>CONSORCIO LA URIBE 2015</t>
  </si>
  <si>
    <t>REALIZAR EL MANTENIMIENTO DE LA CARRETERA LA URIBE- SEVILLA  DEPARTAMENTO DEL VALLE DEL CAUCA</t>
  </si>
  <si>
    <t>CONSORCIO LA URIBE 2015: Representante Legal: EDGAR ORLANDO BALLEN BUITRAGO</t>
  </si>
  <si>
    <t>996 1077062</t>
  </si>
  <si>
    <t>https://www.contratos.gov.co/consultas/detalleProceso.do?numConstancia=15-1-141978</t>
  </si>
  <si>
    <t>15-1-139233</t>
  </si>
  <si>
    <t>LP-SI-002-2015</t>
  </si>
  <si>
    <t>25082015-0628</t>
  </si>
  <si>
    <t>CONSORCIO MESA SALGADO</t>
  </si>
  <si>
    <t>REHABILITACION  PAVIMENTACION Y/O REPAVIMENTACION EN LA CARRETERA LA DORADA-NORCASIA-BERLIN-FLORENCIA  TRAMO 3  SECTOR NORCASIA-BERLIN (K42+800-k54-600)  DEPARTAMENTO DE CALDAS</t>
  </si>
  <si>
    <t>CONSORCIO MESA SALGADO-CONSORCIO VELANOV-CONSORCIO ZULUAGA CARDONA-CONSORCIO C &amp;BB2015-JAVIER DE JESUS GARCIA PAREJA</t>
  </si>
  <si>
    <t>https://www.contratos.gov.co/consultas/detalleProceso.do?numConstancia=15-1-139233</t>
  </si>
  <si>
    <t>05/27/2015 12:00:00 AM</t>
  </si>
  <si>
    <t>15-1-139820</t>
  </si>
  <si>
    <t>LP-DO-SRN-029-2015</t>
  </si>
  <si>
    <t>1238-2015</t>
  </si>
  <si>
    <t>900875987-3</t>
  </si>
  <si>
    <t>WILLIAM RICARDO MOJICA ROMO</t>
  </si>
  <si>
    <t>GESTION SOCIAL  PREDIAL  AMBIENTAL Y MEJORAMIENTO DEL PROYECTO PASO URBANO MUNICIPIO BELEN DE LOS ANDAQUIES SOBRE EL CORREDOR MARGINAL DE LA SELVA DEPARTAMENTO DE CAQUETA.</t>
  </si>
  <si>
    <t>https://www.contratos.gov.co/consultas/detalleProceso.do?numConstancia=15-1-139820</t>
  </si>
  <si>
    <t>15-1-147922</t>
  </si>
  <si>
    <t>LP 140 DE 2015</t>
  </si>
  <si>
    <t>CO 500 DE 2015</t>
  </si>
  <si>
    <t>900.906.108-0</t>
  </si>
  <si>
    <t>CONSORCIO ORIENTE 2015</t>
  </si>
  <si>
    <t>PAVIMETACION DEL GRUPO II  SECTOR NORTE VEREDAS SAN LUIS  - LOS PINOS - RIO ABAJO- SANTA BARBARA  ZONA RURAL DEL MUNICIPIO DE RIONEGRO ANTIOQUIA.</t>
  </si>
  <si>
    <t>CONSORCIO ORIENTE 2015                1000 PUNTOS</t>
  </si>
  <si>
    <t>CONSORCIO ORIENTE 2015               1000 PUNTOS</t>
  </si>
  <si>
    <t>https://www.contratos.gov.co/consultas/detalleProceso.do?numConstancia=15-1-147922</t>
  </si>
  <si>
    <t>14-1-131033</t>
  </si>
  <si>
    <t>LP-SI-040-2014</t>
  </si>
  <si>
    <t>CONSORCIO PARQUES 2015</t>
  </si>
  <si>
    <t>JAIRO ALBERTO CERON GUATAVITA</t>
  </si>
  <si>
    <t>https://www.contratos.gov.co/consultas/detalleProceso.do?numConstancia=14-1-131033</t>
  </si>
  <si>
    <t>04/17/2015 12:00:00 AM</t>
  </si>
  <si>
    <t>15-1-137276</t>
  </si>
  <si>
    <t>LICITACION PUBLICA No. DV-LP-2015-011</t>
  </si>
  <si>
    <t>CONTRATO 0213-2015</t>
  </si>
  <si>
    <t>900850128-5</t>
  </si>
  <si>
    <t>CONSORCIO VAUPES TURISTICO</t>
  </si>
  <si>
    <t>JUDITH CIELO MENDEZ URREA</t>
  </si>
  <si>
    <t>CONSTRUCCION DE LA CUARTA FASE DEL MALECON TURISTICO DEL MUNICIPIO DE MITU  DEPARTAMENTO DE VAUPES.</t>
  </si>
  <si>
    <t>https://www.contratos.gov.co/consultas/detalleProceso.do?numConstancia=15-1-137276</t>
  </si>
  <si>
    <t>14-1-131539</t>
  </si>
  <si>
    <t>LP - 199 DE 2014</t>
  </si>
  <si>
    <t>CO 100 DE 2015</t>
  </si>
  <si>
    <t>900.822.707-0</t>
  </si>
  <si>
    <t>UNION TEMPORAL AV 2015</t>
  </si>
  <si>
    <t>JEISON ANDRES PRECIADO GALLEGO</t>
  </si>
  <si>
    <t>https://www.contratos.gov.co/consultas/detalleProceso.do?numConstancia=14-1-131539</t>
  </si>
  <si>
    <t>CONVENIO INTERADMINISTRATIVO DE ASOCIACION Y COOPERACION PARA LA CONSTRUCCION DE LOS SISTEMAS DE ALCANTARILLADO SANITARIO EN EL MUNICIPIO DE TOCANCIPA</t>
  </si>
  <si>
    <t>15-12-3991186</t>
  </si>
  <si>
    <t>CONVENIO 014 MT 2015</t>
  </si>
  <si>
    <t>900.227.413-9</t>
  </si>
  <si>
    <t>EMPRESA DE SERVICIOS PUBLICOS DE TOCANCIPA S.A. ESP.</t>
  </si>
  <si>
    <t>80.432.684</t>
  </si>
  <si>
    <t>DAVID RODRIGO PRIETO GAMBOA</t>
  </si>
  <si>
    <t>https://www.contratos.gov.co/consultas/detalleProceso.do?numConstancia=15-12-3991186</t>
  </si>
  <si>
    <t>15-1-144627</t>
  </si>
  <si>
    <t>lp0072015</t>
  </si>
  <si>
    <t>2-1541-2015</t>
  </si>
  <si>
    <t>900414871-0</t>
  </si>
  <si>
    <t>AVV CONSULTORIA S.A.S</t>
  </si>
  <si>
    <t>ISA HELENA ALICIA MORA FRANCO</t>
  </si>
  <si>
    <t>REALIZAR LAS OBRAS DE REMODELACION  ADECUACION Y AMPLIACION DE LOS INMUEBLES DONDE FUNCIONAN LAS SEDES ADMINISTRATIVAS  CENTROS ZONALES  SEDES REAGIONALES  UNIDADES APLIACATIVAS Y DE SERVICIO DEL ICBF A NIVEL NACIONAL PARA EL GRUPO 2 DE LA LICITACION PUBLICA NUMERO ICBF LP007-2015</t>
  </si>
  <si>
    <t>AVV CONSULTORIAS SAS INVERSIONES QUORUM LTDA</t>
  </si>
  <si>
    <t>Primer y unico orden de elegibilidad</t>
  </si>
  <si>
    <t>https://www.contratos.gov.co/consultas/detalleProceso.do?numConstancia=15-1-144627</t>
  </si>
  <si>
    <t>DIAGNOSTICO  ESTUDIOS  DISEÑOS E INTERVENCION DEL PUENTE SAN LORENZO SOBRE EL RIO GUAMAL Y OBRAS COMPLEMENTARIAS  MUNICIPIO DE CASTILLA LA NUEVA ¿ META</t>
  </si>
  <si>
    <t>15-12-3568737</t>
  </si>
  <si>
    <t>DC-052-2015</t>
  </si>
  <si>
    <t>¿DIAGNOSTICO  ESTUDIOS  DISEÑOS E INTERVENCION DEL PUENTE SAN LORENZO SOBRE EL RIO GUAMAL Y OBRAS COMPLEMENTARIAS  MUNICIPIO DE CASTILLA LA NUEVA ¿ META¿</t>
  </si>
  <si>
    <t>https://www.contratos.gov.co/consultas/detalleProceso.do?numConstancia=15-12-3568737</t>
  </si>
  <si>
    <t>06/29/2015 12:00:00 AM</t>
  </si>
  <si>
    <t>15-12-3994702</t>
  </si>
  <si>
    <t>CONVENIO INTERADMINISTRATIVO ASOCIACION 1211_2015</t>
  </si>
  <si>
    <t>1211 DE 2015</t>
  </si>
  <si>
    <t>Servicios de seguridad ambiental</t>
  </si>
  <si>
    <t>https://www.contratos.gov.co/consultas/detalleProceso.do?numConstancia=15-12-3994702</t>
  </si>
  <si>
    <t>14-1-131212</t>
  </si>
  <si>
    <t>LIC 022 MT 2014</t>
  </si>
  <si>
    <t>186 DE 2015</t>
  </si>
  <si>
    <t>900.822.192-8</t>
  </si>
  <si>
    <t>CONSORCIO EXXILON</t>
  </si>
  <si>
    <t>HENRY ARIZA SANTOYO</t>
  </si>
  <si>
    <t>50 PUNTOS CONSORCIO EXXILON</t>
  </si>
  <si>
    <t>https://www.contratos.gov.co/consultas/detalleProceso.do?numConstancia=14-1-131212</t>
  </si>
  <si>
    <t>CONSTRUCCION CASA DEL ABUELO DEL MUNICIPIO DE TOCANCIPA</t>
  </si>
  <si>
    <t>15-1-140537</t>
  </si>
  <si>
    <t>LIC 012 MT 2015</t>
  </si>
  <si>
    <t>302 DE 2015</t>
  </si>
  <si>
    <t>900.879.120-3</t>
  </si>
  <si>
    <t>CONSORCIO SEVILLA</t>
  </si>
  <si>
    <t>56 PUNTOS CONSORCIO SEVILLA</t>
  </si>
  <si>
    <t>https://www.contratos.gov.co/consultas/detalleProceso.do?numConstancia=15-1-140537</t>
  </si>
  <si>
    <t>14-1-128053</t>
  </si>
  <si>
    <t>LP-012 de 2014</t>
  </si>
  <si>
    <t>0325-15</t>
  </si>
  <si>
    <t>900823269-0</t>
  </si>
  <si>
    <t>CONSORCIO JHC</t>
  </si>
  <si>
    <t>JOSE GALVIS</t>
  </si>
  <si>
    <t>1. CONSORCIO BOL MARES. NO HABILITADO 2. CONSORCIO JHC. HABILITADO.918.15 PUNTOS 3.CONSORCIO RMF. HABILITADO. 487.22 PUNTOS</t>
  </si>
  <si>
    <t>https://www.contratos.gov.co/consultas/detalleProceso.do?numConstancia=14-1-128053</t>
  </si>
  <si>
    <t>14-1-131625</t>
  </si>
  <si>
    <t>LP-017 de 2014</t>
  </si>
  <si>
    <t>0331-15</t>
  </si>
  <si>
    <t>900826254-4</t>
  </si>
  <si>
    <t>UNION TEMPORAL ESTADIO VILLA ZAPATA</t>
  </si>
  <si>
    <t>1. UNION TEMPORAL ESTADIO VILLA ZAPATA. HABILITADO.920 PUNTOS</t>
  </si>
  <si>
    <t>https://www.contratos.gov.co/consultas/detalleProceso.do?numConstancia=14-1-131625</t>
  </si>
  <si>
    <t>14-1-127584</t>
  </si>
  <si>
    <t>LP-AIM-CO-027-2014</t>
  </si>
  <si>
    <t>0001 DE 2015</t>
  </si>
  <si>
    <t>900 808 639-1</t>
  </si>
  <si>
    <t>86.067.523</t>
  </si>
  <si>
    <t>https://www.contratos.gov.co/consultas/detalleProceso.do?numConstancia=14-1-127584</t>
  </si>
  <si>
    <t>UNIVALLE60</t>
  </si>
  <si>
    <t>14-1-129861</t>
  </si>
  <si>
    <t>800.254.539-1</t>
  </si>
  <si>
    <t>16.825.105</t>
  </si>
  <si>
    <t>https://www.contratos.gov.co/consultas/detalleProceso.do?numConstancia=14-1-129861</t>
  </si>
  <si>
    <t>CONSTRUCCION DE LA ESTACION DEL CUERPO DE  BOMBEROS VOLUNTARIOS DEL MUNICIPIO DE PUERTO GAITAN - META   ORINOQUIA</t>
  </si>
  <si>
    <t>08/13/2015 12:00:00 AM</t>
  </si>
  <si>
    <t>15-1-145695</t>
  </si>
  <si>
    <t>LP-SI-030-2015</t>
  </si>
  <si>
    <t>900891360-3</t>
  </si>
  <si>
    <t>CONSORCIO BOMBEROS GAITAN 2015</t>
  </si>
  <si>
    <t>JACINTO ALFONSO MALAGON SIERRA</t>
  </si>
  <si>
    <t>CONSORCIO BOMBEROS GAITAN 2015 : 700</t>
  </si>
  <si>
    <t>https://www.contratos.gov.co/consultas/detalleProceso.do?numConstancia=15-1-145695</t>
  </si>
  <si>
    <t>01/22/2015 12:00:00 AM</t>
  </si>
  <si>
    <t>15-1-132347</t>
  </si>
  <si>
    <t>LIC-37-01-2015</t>
  </si>
  <si>
    <t>2015-OO-37-0001</t>
  </si>
  <si>
    <t>https://www.contratos.gov.co/consultas/detalleProceso.do?numConstancia=15-1-132347</t>
  </si>
  <si>
    <t>03/16/2015 12:00:00 AM</t>
  </si>
  <si>
    <t>15-1-135648</t>
  </si>
  <si>
    <t>LP-DO-SRN-009-2015</t>
  </si>
  <si>
    <t>1026-2015</t>
  </si>
  <si>
    <t>900858467-3</t>
  </si>
  <si>
    <t>CONSORCIO EOYT CISNEROS 009</t>
  </si>
  <si>
    <t>MEJORAMIENTO Y MANTENIMIENTO DE LA CARRETERA BARBOSA - CISNEROS - PUERTO BERRIO  (PR0+000 - PR40+900 SECTOR ALTO DE DOLORES Y PASO POR PUERTO BERRIO (PER95+0198 - PR98+0140 RUTA 6206  EN EL DEPARTAMENTO DE ANTIOQUIA.</t>
  </si>
  <si>
    <t>https://www.contratos.gov.co/consultas/detalleProceso.do?numConstancia=15-1-135648</t>
  </si>
  <si>
    <t>14-1-131224</t>
  </si>
  <si>
    <t>LP - COP No. 002 DE 2015</t>
  </si>
  <si>
    <t>080 DE 2015</t>
  </si>
  <si>
    <t>10.954.770</t>
  </si>
  <si>
    <t>1° LUIS DANIEL LOZANO BUSTILLO - 900 Puntos</t>
  </si>
  <si>
    <t>https://www.contratos.gov.co/consultas/detalleProceso.do?numConstancia=14-1-131224</t>
  </si>
  <si>
    <t>¿MANTENIMIENTO  MEJORAMIENTO Y CONSERVACIO&amp;#769;N DE LA INFRAESTRUCTURA FI&amp;#769;SICA GENERAL EN ESTABLECIMIENTOS PENITENCIARIOS Y CARCELARIOS A NIVEL NACIONAL¿</t>
  </si>
  <si>
    <t>03/30/2015 12:00:00 AM</t>
  </si>
  <si>
    <t>15-4-3666094</t>
  </si>
  <si>
    <t>047 de 2015</t>
  </si>
  <si>
    <t>047 DE 2015</t>
  </si>
  <si>
    <t>900812013-5</t>
  </si>
  <si>
    <t>UNIO&amp;#769;N TEMPORAL INFRAESTRUCTURA 2014 (DELFOS CONSTRUCCIONES S.A. 50% -H&amp;G CONSTRUCCIONES S.A. 50%)</t>
  </si>
  <si>
    <t>https://www.contratos.gov.co/consultas/detalleProceso.do?numConstancia=15-4-3666094</t>
  </si>
  <si>
    <t>MEJORAMIENTO Y OPTIMIZACION DEL SISTEMA DE ALCANTARILLADO DEL MUNICIPIO DE SAN JUAN DE BETULIA  SUCRE</t>
  </si>
  <si>
    <t>15-1-144882</t>
  </si>
  <si>
    <t>No. LP-013-2015</t>
  </si>
  <si>
    <t>LP-013-2015</t>
  </si>
  <si>
    <t>92.554.979</t>
  </si>
  <si>
    <t>EDWIN DEL CRISTO MEZA PINEDA</t>
  </si>
  <si>
    <t>MEJORAMIENTO Y OPTIMIZACION DEL SISTEMA DE ALCANTARILLADO DEL MUNICIPIO DE SAN JUAN DE BETULIA  SUCRE.</t>
  </si>
  <si>
    <t>CONSORCIO BETULIA 2015</t>
  </si>
  <si>
    <t>https://www.contratos.gov.co/consultas/detalleProceso.do?numConstancia=15-1-144882</t>
  </si>
  <si>
    <t>15-1-136960</t>
  </si>
  <si>
    <t>LP-DO-SRN-019-2015</t>
  </si>
  <si>
    <t>1062-2015</t>
  </si>
  <si>
    <t>890940910-1</t>
  </si>
  <si>
    <t>CONSTRUCCIONES A.P.  S.A.</t>
  </si>
  <si>
    <t>SERGIO ANDRES ACERO ALVAREZ</t>
  </si>
  <si>
    <t>MEJORAMIENTO Y MANTENIMIENTO DE LA CARRETERA TUNJA - ZETAQUIRA - MIRAFLOREZ - PAEZ EN EL DEPARTAMENTO DE BOYACA.</t>
  </si>
  <si>
    <t>CONSTRUCCIONES AP SAS</t>
  </si>
  <si>
    <t>https://www.contratos.gov.co/consultas/detalleProceso.do?numConstancia=15-1-136960</t>
  </si>
  <si>
    <t>CONSTRUCCION DE VIAS URBANAS EN PAVIMENTO RIGIDO SECTOR 8 CARRERA 18 ENTRE CALLES 20 Y 25 EN EL MUNICIPIO DE ARAUCA</t>
  </si>
  <si>
    <t>14-1-130871</t>
  </si>
  <si>
    <t>1L-037-2014</t>
  </si>
  <si>
    <t>101-2015</t>
  </si>
  <si>
    <t>900817670-7</t>
  </si>
  <si>
    <t>UNION TEMPORAL PAVIMENTO SANTA BARBARA</t>
  </si>
  <si>
    <t>CONSTRUCCION DE VIAS URBANAS EN PAVIMENTO RIGIDO SECTOR 8  CARRERA 18 ENTRE CALLES 20 Y 25 EN EL MUNICIPIO DE ARAUCA</t>
  </si>
  <si>
    <t>https://www.contratos.gov.co/consultas/detalleProceso.do?numConstancia=14-1-130871</t>
  </si>
  <si>
    <t>899999395-3</t>
  </si>
  <si>
    <t>ALGUATEQUE</t>
  </si>
  <si>
    <t>Guateque</t>
  </si>
  <si>
    <t>06/19/2015 12:00:00 AM</t>
  </si>
  <si>
    <t>15-11-3947778</t>
  </si>
  <si>
    <t>SA-009-2015-MG</t>
  </si>
  <si>
    <t>Contrato De Obra N° 005</t>
  </si>
  <si>
    <t>900872359-4</t>
  </si>
  <si>
    <t>CONSORCIO ISCCO</t>
  </si>
  <si>
    <t>JOSE ISMAEL GUERRERO</t>
  </si>
  <si>
    <t>https://www.contratos.gov.co/consultas/detalleProceso.do?numConstancia=15-11-3947778</t>
  </si>
  <si>
    <t>La Guajira - Albania; La Guajira - San Juan del Cesar</t>
  </si>
  <si>
    <t>15-1-138775</t>
  </si>
  <si>
    <t>LP-DO-SRN-027-2015</t>
  </si>
  <si>
    <t>1223-2015</t>
  </si>
  <si>
    <t>900875061-9</t>
  </si>
  <si>
    <t>UNION TEMPORAL LA GUAJIRA</t>
  </si>
  <si>
    <t>MARTHA VIVIANA BARRETO MOLINA</t>
  </si>
  <si>
    <t>MEJORAMIENTO Y MANTENIMIENTO DE LA CARRETERA RIO PEREIRA - SAN JUAN DEL CESAR (RUTA 49  TRAMO 4902) - BUENAVISTA - PARADERO (CUESTECITAS) (RUTA 8801  TRAMO 88)  INCLUYE PASO POR SAN JUAN DEL CESAR (RUTA 49  TRAMO 49GJB) Y ACCESO A ALBANIA (RUTA 88 GJ02).</t>
  </si>
  <si>
    <t>https://www.contratos.gov.co/consultas/detalleProceso.do?numConstancia=15-1-138775</t>
  </si>
  <si>
    <t>15-1-138639</t>
  </si>
  <si>
    <t>SED-LP-DCCEE-030-2015</t>
  </si>
  <si>
    <t>3429-2015</t>
  </si>
  <si>
    <t>900.065.720-9</t>
  </si>
  <si>
    <t>CONSTRUCTORA JEINCO S.A.S</t>
  </si>
  <si>
    <t>79.965.730</t>
  </si>
  <si>
    <t>RIGOBERTO GUERRERO HOYOS</t>
  </si>
  <si>
    <t>ORGANIZACION AYCARDI SAS GRUPO C - CONSTRUCTORA GEINCO SAS GRUPO A - VILLA HERNANDEZ Y CIA SAS GRUPO B  NOTA: DEBIDO A LA RESOLUCION DE REVOCATAORIA LOS ADJUDICATARIOS SON LOS SIGUIENTES   LEONARDO RAFAEL COTES NAVARRO GRUPO C - CONSTRUCTORA GEINCO SAS GRUPO A - VILLA HERNANDEZ Y CIA SAS GRUPO B</t>
  </si>
  <si>
    <t>ORGANIZACION AYCARDI SAS GRUPO C - CONSTRUCTORA GEINCO SAS GRUPO A - VILLA HERNANDEZ Y CIA SAS GRUPO B</t>
  </si>
  <si>
    <t>https://www.contratos.gov.co/consultas/detalleProceso.do?numConstancia=15-1-138639</t>
  </si>
  <si>
    <t>CONSTRUCCION DE OBRAS DE ESTABILIZACION Y CONTROL DE AMENAZA GEOTECNICA EL TALUD SUR DEL BARRIO LA FLORESTA DEL MUNICIPIO DE BUCARAMANGA ¿ OBRA FINANCIADA CON RECURSOS DEL DEPARTAMENTO DE LA PROSPERIDAD SOCIAL</t>
  </si>
  <si>
    <t>05/21/2015 12:00:00 AM</t>
  </si>
  <si>
    <t>15-1-139408</t>
  </si>
  <si>
    <t>SI-LP-009-2015</t>
  </si>
  <si>
    <t>900866472-4</t>
  </si>
  <si>
    <t>CONSORCIO LA FLORESTA</t>
  </si>
  <si>
    <t>CARLOS JULIO APARICIO GOMEZ</t>
  </si>
  <si>
    <t>CONSTRUCCION DE OBRAS DE ESTABILIZACION Y CONTROL DE AMENAZA GEOTECNICA EL TALUD SUR DEL BARRIO LA FLORESTA DEL MUNICIPIO DE BUCARAMANGA - OBRA FINANCIADA CON RECURSOS DEL DEPARTAMENTO DE LA PROSPERIDAD SOCIAL</t>
  </si>
  <si>
    <t>CONSORCIO LA FLORESTA 1000 PTS</t>
  </si>
  <si>
    <t>https://www.contratos.gov.co/consultas/detalleProceso.do?numConstancia=15-1-139408</t>
  </si>
  <si>
    <t>15-1-147206</t>
  </si>
  <si>
    <t>LP-SAT-15-2015</t>
  </si>
  <si>
    <t>900897975-1</t>
  </si>
  <si>
    <t>CONSORCIO LUCIANA</t>
  </si>
  <si>
    <t>OSCAR NOEL. MAYOR POSSO</t>
  </si>
  <si>
    <t>948 74</t>
  </si>
  <si>
    <t>https://www.contratos.gov.co/consultas/detalleProceso.do?numConstancia=15-1-147206</t>
  </si>
  <si>
    <t>CONSTRUCCION DE VIAS URBANAS EN PAVIMENTO RIGIDO SECTOR 9  CARRERA 18 ENTRE CALLES 25 Y 27 EN EL MUNICIPIO DE ARAUCA</t>
  </si>
  <si>
    <t>14-1-130759</t>
  </si>
  <si>
    <t>1L-030-2014</t>
  </si>
  <si>
    <t>096-2015</t>
  </si>
  <si>
    <t>900816625-0</t>
  </si>
  <si>
    <t>UNION TEMPORAL PAVIMENTO RIGIDO SECTOR 9 ARAUCA</t>
  </si>
  <si>
    <t>UNION TEMPORAL PAVIMENTO RIGIDO SECTOR 9 ARAUCA representado por el señor JUAN MANUEL ARIZA GARCIA</t>
  </si>
  <si>
    <t>UNION TEMPORAL PAVIMENTO RIGIDO SECTOR 9 ARAUCA representado por el señor JUAN MANUEL ARIZA GARCIA Unico oferente habilitado con propuesta economica acorde a lo exigido por la entidad</t>
  </si>
  <si>
    <t>https://www.contratos.gov.co/consultas/detalleProceso.do?numConstancia=14-1-130759</t>
  </si>
  <si>
    <t>CONSTRUCCION DEL ARCHIVO Y ALMACEN MUNICIPAL DE  PUERTO GAITAN   META  ORINOQUIA</t>
  </si>
  <si>
    <t>02/23/2015 12:00:00 AM</t>
  </si>
  <si>
    <t>15-1-134232</t>
  </si>
  <si>
    <t>LP-SI-005-2015</t>
  </si>
  <si>
    <t>CONSULTORES INGENIEROS Y ARQUITECTOS LTDA COINAR LTDA</t>
  </si>
  <si>
    <t>CONSULTORES INGENIEROS Y ARQUITECTOS LTDA. COINAR LTDA</t>
  </si>
  <si>
    <t>https://www.contratos.gov.co/consultas/detalleProceso.do?numConstancia=15-1-134232</t>
  </si>
  <si>
    <t>CONSTRCCION DE PAVIMENTO EN CONCRETO RIGIDO DE VIAS EN CENTROS POBLADOS FASE I  MUNICIPIO DE SAN JUAN DE BETULIA DEPARTAMENTON DE SUCRE</t>
  </si>
  <si>
    <t>04/27/2015 12:00:00 AM</t>
  </si>
  <si>
    <t>15-1-137891</t>
  </si>
  <si>
    <t>No. LP-005-2015</t>
  </si>
  <si>
    <t>CARLOS MANUEL VERGARA BRAVO</t>
  </si>
  <si>
    <t>CONSTRUCCION DE PAVIMENTO EN CONCRETO RIGIDO DE VIAS EN CENTROS POBLADOS FASE I  MUNICIPIO DE SAN JUAN DE BETULIA DEPARTAMENTO DE SUCRE</t>
  </si>
  <si>
    <t>CONSORCIO CONSTRUVIAS BETULIA</t>
  </si>
  <si>
    <t>https://www.contratos.gov.co/consultas/detalleProceso.do?numConstancia=15-1-137891</t>
  </si>
  <si>
    <t>15-1-139506</t>
  </si>
  <si>
    <t>SI-LP-011-2015</t>
  </si>
  <si>
    <t>804000152-8</t>
  </si>
  <si>
    <t>CONSTRUCCIONES CONSULTORIAS E INTERVENTORIAS DE OBRAS CIVILES LTDA COINOBRAS LTDA.</t>
  </si>
  <si>
    <t>FREDDY ALFONSO RODRIGUEZ CASTELLANOS</t>
  </si>
  <si>
    <t>COINOBRAS LTDA</t>
  </si>
  <si>
    <t>COINOBRAS LTDA 1000 PTS</t>
  </si>
  <si>
    <t>https://www.contratos.gov.co/consultas/detalleProceso.do?numConstancia=15-1-139506</t>
  </si>
  <si>
    <t>09/22/2015 12:00:00 AM</t>
  </si>
  <si>
    <t>15-12-4246151</t>
  </si>
  <si>
    <t>DC-158-2015</t>
  </si>
  <si>
    <t>900372656-1</t>
  </si>
  <si>
    <t>CONSTRUCCIONES ARQUINCO LTDA</t>
  </si>
  <si>
    <t>79.525.319</t>
  </si>
  <si>
    <t>OSCAR HELI NOVOA LEON</t>
  </si>
  <si>
    <t>https://www.contratos.gov.co/consultas/detalleProceso.do?numConstancia=15-12-4246151</t>
  </si>
  <si>
    <t>890500529-9</t>
  </si>
  <si>
    <t>EISCUCUTA3</t>
  </si>
  <si>
    <t>EFECTUAR EL MANTENIMIENTO  REHABILITACION Y/O CONSTRUCCION DE CANALES PLUVIALES EN EL AREA URBANA DEL MUNICIPIO DE CUCUTA- NORTE DE SANTANDER.</t>
  </si>
  <si>
    <t>09/17/2015 12:00:00 AM</t>
  </si>
  <si>
    <t>15-4-4238975</t>
  </si>
  <si>
    <t>OJ 0052</t>
  </si>
  <si>
    <t>900895088-2</t>
  </si>
  <si>
    <t>UNION TEMPORAL CANALES E.I.S. 2015</t>
  </si>
  <si>
    <t>EFECTUAR EL MANTENIMIENTO REHABILITACION Y/O CONSTRUCCION DE CANALES PLUVIALES EN EL AREA URBANA DE CUCUTA - NORTE DE SANTANDER</t>
  </si>
  <si>
    <t>https://www.contratos.gov.co/consultas/detalleProceso.do?numConstancia=15-4-4238975</t>
  </si>
  <si>
    <t>15-1-144868</t>
  </si>
  <si>
    <t>SM-LP-002-2015</t>
  </si>
  <si>
    <t>Servicios de edificios especializados y comercios</t>
  </si>
  <si>
    <t>WILSON EFREN SALAZAR WILCHES C.C. 79.656.871</t>
  </si>
  <si>
    <t>WILSON EFREN SALAZAR WILCHES C.C. 79.656.871  999.99 puntos</t>
  </si>
  <si>
    <t>https://www.contratos.gov.co/consultas/detalleProceso.do?numConstancia=15-1-144868</t>
  </si>
  <si>
    <t>GOBSUCRE2</t>
  </si>
  <si>
    <t>CONSTRUCCION DE LA ESTACION DE POLICIA DEL MUNICIPIO DE COVEÑAS - DEPARTAMENTO DE SUCRE</t>
  </si>
  <si>
    <t>05/13/2015 12:00:00 AM</t>
  </si>
  <si>
    <t>15-1-138892</t>
  </si>
  <si>
    <t>CONSORCIO ESTACIONES INTEGRALES DE COVEÑAS</t>
  </si>
  <si>
    <t>ALDEMAR ALVAREZ SALINAS</t>
  </si>
  <si>
    <t>https://www.contratos.gov.co/consultas/detalleProceso.do?numConstancia=15-1-138892</t>
  </si>
  <si>
    <t>14-1-129595</t>
  </si>
  <si>
    <t>DAJ - LP 017 DE 2014</t>
  </si>
  <si>
    <t>CONTRATO DE OBRA PUBLICA 001 DE 2015</t>
  </si>
  <si>
    <t>10.235.757</t>
  </si>
  <si>
    <t>MOVITIERRA CONSTRUCCIONES S.A</t>
  </si>
  <si>
    <t>JAIME ALBERTO RUIZ SANZ.</t>
  </si>
  <si>
    <t>MOVITIERRA  CONSTRUCCIONES  S.A   representada  legalmente porJAIME ALBERTO RUIZ SANZ</t>
  </si>
  <si>
    <t>RESOLUCION 541 DEL SIETE (7) DE ENERO DEL 2.015</t>
  </si>
  <si>
    <t>https://www.contratos.gov.co/consultas/detalleProceso.do?numConstancia=14-1-129595</t>
  </si>
  <si>
    <t>03/29/2015 12:00:00 AM</t>
  </si>
  <si>
    <t>15-4-3662037</t>
  </si>
  <si>
    <t>052 DE 2015</t>
  </si>
  <si>
    <t>050 DE 2015</t>
  </si>
  <si>
    <t>900811983-1</t>
  </si>
  <si>
    <t>CONSORCIO G Y J (GERARDO ESPINOZA CORTES 80% - JOHNNY SEIDEL MORALES 20 %)</t>
  </si>
  <si>
    <t>https://www.contratos.gov.co/consultas/detalleProceso.do?numConstancia=15-4-3662037</t>
  </si>
  <si>
    <t>Antioquia - Cañasgordas; La Guajira - Manaure</t>
  </si>
  <si>
    <t>15-11-3534997</t>
  </si>
  <si>
    <t>SA-003-2015</t>
  </si>
  <si>
    <t>069¿3¿2015</t>
  </si>
  <si>
    <t>900.104.689-6</t>
  </si>
  <si>
    <t>79.568.508</t>
  </si>
  <si>
    <t>INGENIERIA Y DESARROLLO URBANISTICO S.A.S INGEDEUR DISEÑO E INGENIERIA ESPECIALIZADA S.A.S DIEZ INGENIERIA S.A.S</t>
  </si>
  <si>
    <t>DISEÑO E INGENIERIA ESPECIALIZADA S.A.S ¿ DIEZ INGENIEIRA S.A.S 2 HABILITADA CUMPLE 300 HABILITADA 500 80 880 INGENIEIRA Y DESARROLLO URBANISTICO S.A.S 1 HABILITADA CUMPLE 300 HABILITADA 500 80 880 CONSORCIO ESFUERZO VERTICAL FORPO PAIS 1 HABILITADA CUMPLE 300 HABILITADA 495 92 79 59 875 51  CONSORCIO ESFUERZO VERTICAL FORPO PAIS 2  HABILITADA CUMPLE 300 HABILITADA 491 69 79 17 870 86</t>
  </si>
  <si>
    <t>https://www.contratos.gov.co/consultas/detalleProceso.do?numConstancia=15-11-3534997</t>
  </si>
  <si>
    <t>14-1-130686</t>
  </si>
  <si>
    <t>LP-AIM-CO-040-2014</t>
  </si>
  <si>
    <t>0024 DE 2015</t>
  </si>
  <si>
    <t>Primer lugar: con 1.000 puntos  el proponente: Luis Eduardo Pino Humanez.</t>
  </si>
  <si>
    <t>https://www.contratos.gov.co/consultas/detalleProceso.do?numConstancia=14-1-130686</t>
  </si>
  <si>
    <t>¿CONSTRUCCION DE VIAS URBANAS EN PAVIMENTO FLEXIBLE SECTOR 15   CARRERA 24 ENTRE CALLES 16 Y 20 EN EL MUNICIPIO DE ARAUCA.</t>
  </si>
  <si>
    <t>14-1-130844</t>
  </si>
  <si>
    <t>1l-036-2014</t>
  </si>
  <si>
    <t>900818833-5</t>
  </si>
  <si>
    <t>CONSORCIO ARAUCA VIAL URBANA</t>
  </si>
  <si>
    <t>CONSTRUCCION DE VIAS URBANAS EN PAVIMENTO FLEXIBLE SECTOR 15  CARRERA 24 ENTRE CALLES 16 Y 20 EN EL MUNICIPIO DE ARAUCA</t>
  </si>
  <si>
    <t>https://www.contratos.gov.co/consultas/detalleProceso.do?numConstancia=14-1-130844</t>
  </si>
  <si>
    <t>¿CONSTRUCCION DE LA CUBIERTA EN LA PISTA DE HOCKEY LIGA DE PATINAJE DE ANTIOQUIA¿</t>
  </si>
  <si>
    <t>14-1-127545</t>
  </si>
  <si>
    <t>LP 024 DE 2014</t>
  </si>
  <si>
    <t>LP 069 DE 2015</t>
  </si>
  <si>
    <t>900.827.200-1</t>
  </si>
  <si>
    <t>CONSORCIO PISTA HOCKEY</t>
  </si>
  <si>
    <t>CONSTRUCCION DE LA CUBIERTA EN LA PISTA DE HOCKEY LIGA DE PATINAJE DE ANTIOQUIA</t>
  </si>
  <si>
    <t>CONSORCIO PISTA HOCKEY 971.00 - URBANISCOM LTDA 952.36 - CONSORCIO LP 24-2014 916.12 - CONSORCIO C Y C 899.20 - CONSORCIO PATINAJE 850.62</t>
  </si>
  <si>
    <t>https://www.contratos.gov.co/consultas/detalleProceso.do?numConstancia=14-1-127545</t>
  </si>
  <si>
    <t>ALSANVICENTEF4</t>
  </si>
  <si>
    <t>04/14/2015 12:00:00 AM</t>
  </si>
  <si>
    <t>15-1-136993</t>
  </si>
  <si>
    <t>C-OP-ES-001-2015</t>
  </si>
  <si>
    <t>Empresa SANEAR S.A.</t>
  </si>
  <si>
    <t>EMPRESA SANEAR S.A</t>
  </si>
  <si>
    <t>830 puntos</t>
  </si>
  <si>
    <t>https://www.contratos.gov.co/consultas/detalleProceso.do?numConstancia=15-1-136993</t>
  </si>
  <si>
    <t>CONTRATAR LA OBRAS COMPLEMENTARIAS Y DE MEJORAMIENTO INTEGRAL PARA LAS SEDES DE COLEGIOS DISTRITALES DE LAS LOCALIDADES DEL DISTRITO CAPITAL</t>
  </si>
  <si>
    <t>14-1-130817</t>
  </si>
  <si>
    <t>SED-LP-DCCEE-098-2014</t>
  </si>
  <si>
    <t>2025-2015</t>
  </si>
  <si>
    <t>10229376-5</t>
  </si>
  <si>
    <t>GERMAN TORRES SALGADO</t>
  </si>
  <si>
    <t>CONTRATAR LA OBRAS COMPLEMENTARIAS Y DE MEJORAMIENTO INTEGRAL PARA  LAS SEDES DE COLEGIOS  DISTRITALES DE LAS LOCALIDADES DEL DISTRITO CAPITAL</t>
  </si>
  <si>
    <t>GRUPO A  GERMAN TORRES SALGADO - GRUPO B CONSORCIO OBRAS R Y E -  GRUPO C  JUAN CARLOS PEREZ ROMERO - GRUPO D  CONSORCIO MAYOR - GRUPO E CONSORCIO VGO - GRUPO F CONSORCIO AYC  - GRUPO G DELFOS CONSTRUCCIONES S.A</t>
  </si>
  <si>
    <t>https://www.contratos.gov.co/consultas/detalleProceso.do?numConstancia=14-1-130817</t>
  </si>
  <si>
    <t>Mantenimiento  mejoramiento y conservacion de la infraestructura fisica general en establecimientos penitenciarios y carcelarios a nivel nacional.</t>
  </si>
  <si>
    <t>15-1-136327</t>
  </si>
  <si>
    <t>USPEC-LP-008-2015</t>
  </si>
  <si>
    <t>158-2015</t>
  </si>
  <si>
    <t>8.798.107-3</t>
  </si>
  <si>
    <t>Mantenimiento  mejoramiento y conservacion de la infraestructura fisica general en establecimientos penitenciarios y carcelarios a nivel nacional.  (Grupo 11: EPMSC Combita).</t>
  </si>
  <si>
    <t>https://www.contratos.gov.co/consultas/detalleProceso.do?numConstancia=15-1-136327</t>
  </si>
  <si>
    <t>14-1-129639</t>
  </si>
  <si>
    <t>CAS-SG-LP-054-2014</t>
  </si>
  <si>
    <t>CTO 0771-2015</t>
  </si>
  <si>
    <t>900807239-2</t>
  </si>
  <si>
    <t>UNION TEMPORAL PUENTES PEATONALES COLGANTES</t>
  </si>
  <si>
    <t>UNION TEMPORAL PUENTES PEATONALES COLGANTES   R/L   NELSON ANTONIO BAEZ GUTIERREZ</t>
  </si>
  <si>
    <t>UNION TEMPORAL PUENTES PEATONALES COLGANTES   PTOS.  1000/1000</t>
  </si>
  <si>
    <t>https://www.contratos.gov.co/consultas/detalleProceso.do?numConstancia=14-1-129639</t>
  </si>
  <si>
    <t>San Miguel (La Dorada)</t>
  </si>
  <si>
    <t>15-1-142202</t>
  </si>
  <si>
    <t>SPD LP-001-2015</t>
  </si>
  <si>
    <t>900033171-8</t>
  </si>
  <si>
    <t>BRACO COSNTRUCTORES S.A.S</t>
  </si>
  <si>
    <t>1.127.070.073</t>
  </si>
  <si>
    <t>BREHYNER ANDRES BRAVO ROJAS</t>
  </si>
  <si>
    <t>BRACO CONSTRUCTOR SAS NIT: 900033171-8 100 PUNTOS</t>
  </si>
  <si>
    <t>https://www.contratos.gov.co/consultas/detalleProceso.do?numConstancia=15-1-142202</t>
  </si>
  <si>
    <t>03/24/2015 12:00:00 AM</t>
  </si>
  <si>
    <t>15-4-3644070</t>
  </si>
  <si>
    <t>CTO 61 DE 2015</t>
  </si>
  <si>
    <t>061 DE 2015</t>
  </si>
  <si>
    <t>830002164-1</t>
  </si>
  <si>
    <t>https://www.contratos.gov.co/consultas/detalleProceso.do?numConstancia=15-4-3644070</t>
  </si>
  <si>
    <t>14-1-131315</t>
  </si>
  <si>
    <t>LP-AIM-CO-046-2014</t>
  </si>
  <si>
    <t>0033 DE 2015</t>
  </si>
  <si>
    <t>96.192.566</t>
  </si>
  <si>
    <t>JUAN CARLOS NAVARRO PERICO</t>
  </si>
  <si>
    <t>Arquitecto Juan Carlos Navarro Perico.</t>
  </si>
  <si>
    <t>Primer lugar: con 1.000 puntos  el Proponente: Arquitecto Juan Carlos Navarro Perico.</t>
  </si>
  <si>
    <t>https://www.contratos.gov.co/consultas/detalleProceso.do?numConstancia=14-1-131315</t>
  </si>
  <si>
    <t>14-1-130997</t>
  </si>
  <si>
    <t>LP-AMT-016/2014</t>
  </si>
  <si>
    <t>900815423-5</t>
  </si>
  <si>
    <t>CONSORCIO VIAL TUNJA 016</t>
  </si>
  <si>
    <t>CONSORCIO  VIAL TUNJA 016  ............  860 PUNTOS</t>
  </si>
  <si>
    <t>https://www.contratos.gov.co/consultas/detalleProceso.do?numConstancia=14-1-130997</t>
  </si>
  <si>
    <t>Meta - Puerto Lleras; Meta - San Juan de Arama</t>
  </si>
  <si>
    <t>14-1-130322</t>
  </si>
  <si>
    <t>LP-AIM-CO-037-2014</t>
  </si>
  <si>
    <t>0019 DE 2015</t>
  </si>
  <si>
    <t>900 811 501-3</t>
  </si>
  <si>
    <t>1.121.827.016</t>
  </si>
  <si>
    <t>https://www.contratos.gov.co/consultas/detalleProceso.do?numConstancia=14-1-130322</t>
  </si>
  <si>
    <t>¿Mejoramiento de la Malla Vial Rural del municipio de  Copacabana en rieles de Concreto¿</t>
  </si>
  <si>
    <t>04/29/2015 12:00:00 AM</t>
  </si>
  <si>
    <t>15-1-138089</t>
  </si>
  <si>
    <t>LP-06-2015</t>
  </si>
  <si>
    <t>800040014-6</t>
  </si>
  <si>
    <t>PAVIMENTAR S.A</t>
  </si>
  <si>
    <t>JUAN PABLO MEJIA GOMEZ</t>
  </si>
  <si>
    <t>¿Mejoramiento de la Malla Vial Rural del municipio de Copacabana en rieles de Concreto¿.</t>
  </si>
  <si>
    <t>https://www.contratos.gov.co/consultas/detalleProceso.do?numConstancia=15-1-138089</t>
  </si>
  <si>
    <t>146-2015</t>
  </si>
  <si>
    <t>19.212.259-1</t>
  </si>
  <si>
    <t>ALVARO HERNANDEZ SUAREZ</t>
  </si>
  <si>
    <t>Mantenimiento  mejoramiento y conservacion de la infraestructura fisica general en establecimientos penitenciarios y carcelarios a nivel nacional.  (Grupo 22: EPMASCAS ERE Popayan  EPMSC Bolivar  EPMSC El Bordo  EPMSC Silvia RM Popayan).</t>
  </si>
  <si>
    <t>15-1-138103</t>
  </si>
  <si>
    <t>762-2015</t>
  </si>
  <si>
    <t>900868359-9</t>
  </si>
  <si>
    <t>UNION TEMPORAL PUENTES 2015</t>
  </si>
  <si>
    <t>JUAN MAXIMINO GUTIERREZ ROJAS</t>
  </si>
  <si>
    <t>https://www.contratos.gov.co/consultas/detalleProceso.do?numConstancia=15-1-138103</t>
  </si>
  <si>
    <t>Antioquia - Cañasgordas</t>
  </si>
  <si>
    <t>14-1-130918</t>
  </si>
  <si>
    <t>2014-PE-LP-031</t>
  </si>
  <si>
    <t>236 de 2015</t>
  </si>
  <si>
    <t>811.007.420-4</t>
  </si>
  <si>
    <t>71.737.411</t>
  </si>
  <si>
    <t>https://www.contratos.gov.co/consultas/detalleProceso.do?numConstancia=14-1-130918</t>
  </si>
  <si>
    <t>MANTENIMIENTO MEANDRO DE SAN JOSE DEL GUAVIARE. DEPARTAMENTO DEL GUAVIARE. RIO GUAVIARE</t>
  </si>
  <si>
    <t>15-1-138324</t>
  </si>
  <si>
    <t>LP-DO-SMF-022-2015</t>
  </si>
  <si>
    <t>1151-2015</t>
  </si>
  <si>
    <t>900872004-5</t>
  </si>
  <si>
    <t>CONSORCIO PILCO GSD</t>
  </si>
  <si>
    <t>CESAR HERNANDO ACOSTA RIVERA</t>
  </si>
  <si>
    <t>MANTENIMIENTO MEANDRO DE SAN JOSE DEL GUAVIARE  DEPARTAMENTO DEL GUAVIARE  RIO GUAVIARE.</t>
  </si>
  <si>
    <t>https://www.contratos.gov.co/consultas/detalleProceso.do?numConstancia=15-1-138324</t>
  </si>
  <si>
    <t>15-1-134887</t>
  </si>
  <si>
    <t>LIC-37-06-2015</t>
  </si>
  <si>
    <t>2015-OO-37-0009</t>
  </si>
  <si>
    <t>900.853.609-1</t>
  </si>
  <si>
    <t>CONSORCIO PLAN MAESTRO 2015 (JUVENAL ALEXANDER PALACIOS CHAMAT - CONSTRUCCIONES PALOR S.A.S.)</t>
  </si>
  <si>
    <t>71.774.893</t>
  </si>
  <si>
    <t>VER OREDN FINAL DE ELEGIBILIDAD EN LA RESOLUCION DE ADJUDICACION NUMERO 201500192481 DE MAYO 22 DE 2015 DE LA LICITACION PUBLICA LIC-37-06-2015</t>
  </si>
  <si>
    <t>https://www.contratos.gov.co/consultas/detalleProceso.do?numConstancia=15-1-134887</t>
  </si>
  <si>
    <t>15-1-144774</t>
  </si>
  <si>
    <t>LP No. 111-2015</t>
  </si>
  <si>
    <t>No. 111 DE 2015</t>
  </si>
  <si>
    <t>72.148.565</t>
  </si>
  <si>
    <t>ALEXANDER THEVENING GARCES</t>
  </si>
  <si>
    <t>OFERENTE POLIZA (PRESENTO/ NOPRESENTO) N° POLIZA VALOR ASEGURADO  CONSORCIO EDUCATIVO 2015 LA PREVISORA S.A. 3005903 181.818.182</t>
  </si>
  <si>
    <t>https://www.contratos.gov.co/consultas/detalleProceso.do?numConstancia=15-1-144774</t>
  </si>
  <si>
    <t>MANTENIMIENTO  MEJORAMIENTO Y CONSERVACIO&amp;#769;N DE LA INFRAESTRUCTURA FI&amp;#769;SICA GENERAL EN ESTABLECIMIENTOS PENITENCIARIOS Y CARCELARIOS A NIVEL NACIONAL</t>
  </si>
  <si>
    <t>15-4-3666134</t>
  </si>
  <si>
    <t>074 DE 2015</t>
  </si>
  <si>
    <t>900812439-9</t>
  </si>
  <si>
    <t>CONSORCIO CARCELES DEL CARIBE</t>
  </si>
  <si>
    <t>https://www.contratos.gov.co/consultas/detalleProceso.do?numConstancia=15-4-3666134</t>
  </si>
  <si>
    <t>2058-2015</t>
  </si>
  <si>
    <t>CONSORCIO OBRAS R Y E</t>
  </si>
  <si>
    <t>HORACIO OSPINA REYES</t>
  </si>
  <si>
    <t>RECUPERACION DE LA INFRAESTRUCTURA PLUVIAL DEL CANAL BOGOTA DEL MUNICIPIO DE SAN JOSE DE CUCUTA (NS)</t>
  </si>
  <si>
    <t>15-1-134999</t>
  </si>
  <si>
    <t>SG-GC-LP-006-2015</t>
  </si>
  <si>
    <t>900842006-1</t>
  </si>
  <si>
    <t>CONSORCIO CANAL BOGOTA 2015</t>
  </si>
  <si>
    <t>60.361.672 DE CUCUTA</t>
  </si>
  <si>
    <t>BRIGITTE ROCIO HERNANDEZ SANCHEZ</t>
  </si>
  <si>
    <t>CONSORCIO CANAL BOGOTA 2015  puntos 1000</t>
  </si>
  <si>
    <t>https://www.contratos.gov.co/consultas/detalleProceso.do?numConstancia=15-1-134999</t>
  </si>
  <si>
    <t>14-1-130839</t>
  </si>
  <si>
    <t>2014-PE-LP-030</t>
  </si>
  <si>
    <t>262 DE 2015</t>
  </si>
  <si>
    <t>900.844.586-0</t>
  </si>
  <si>
    <t>79.789.305</t>
  </si>
  <si>
    <t>https://www.contratos.gov.co/consultas/detalleProceso.do?numConstancia=14-1-130839</t>
  </si>
  <si>
    <t>05/28/2015 12:00:00 AM</t>
  </si>
  <si>
    <t>15-1-139851</t>
  </si>
  <si>
    <t>890985700-3</t>
  </si>
  <si>
    <t>FUNDACION FERROCARRIL DE ANTIOQUIA</t>
  </si>
  <si>
    <t>ALVARO SIERRA JONES</t>
  </si>
  <si>
    <t>FUNDACION FERROCARRIL DE ANTIOQUIA = 1000</t>
  </si>
  <si>
    <t>https://www.contratos.gov.co/consultas/detalleProceso.do?numConstancia=15-1-139851</t>
  </si>
  <si>
    <t>MEJORAMIENTO DE LA RED VIAL DEL MUNICIPIO DE PUERTO NARE   ANTIOQUIA  OCCIDENTE</t>
  </si>
  <si>
    <t>15-1-145914</t>
  </si>
  <si>
    <t>LP-007-2015</t>
  </si>
  <si>
    <t>900.489.852-2</t>
  </si>
  <si>
    <t>MAGDALENA UNION SERVICE S.A.S.</t>
  </si>
  <si>
    <t>71.782.589 expedida en Medellin</t>
  </si>
  <si>
    <t>ELKIN MAURICIO MESA CHARRY</t>
  </si>
  <si>
    <t>MAGDALENA UNION SERVICE S.A.S.  950 PTOS</t>
  </si>
  <si>
    <t>https://www.contratos.gov.co/consultas/detalleProceso.do?numConstancia=15-1-145914</t>
  </si>
  <si>
    <t>15-4-3662043</t>
  </si>
  <si>
    <t>066 de 2015</t>
  </si>
  <si>
    <t>900812311-5</t>
  </si>
  <si>
    <t>CONSORCIO CONSTRUCCIONES DE COLOMBIA 2014 (JG CONSTRUCCIONES DE COLOMBIA Y CIA. LTDA. 60% MAPE Y GAM</t>
  </si>
  <si>
    <t>ALEXANDER VANOY CAMARGO</t>
  </si>
  <si>
    <t>https://www.contratos.gov.co/consultas/detalleProceso.do?numConstancia=15-4-3662043</t>
  </si>
  <si>
    <t>15-11-3809821</t>
  </si>
  <si>
    <t>014-2015</t>
  </si>
  <si>
    <t>900852198 ¿ 1</t>
  </si>
  <si>
    <t>GUILLERMO ARIAS CHAUR</t>
  </si>
  <si>
    <t>https://www.contratos.gov.co/consultas/detalleProceso.do?numConstancia=15-11-3809821</t>
  </si>
  <si>
    <t>Magdalena - Aracataca</t>
  </si>
  <si>
    <t>15-1-142048</t>
  </si>
  <si>
    <t>LP-SAT-12-2015</t>
  </si>
  <si>
    <t>001000-2015</t>
  </si>
  <si>
    <t>900883681-9</t>
  </si>
  <si>
    <t>CONSORCIO ARACATACA 2015</t>
  </si>
  <si>
    <t>12.547.660 Santa Marta</t>
  </si>
  <si>
    <t>ERMAN VILLANUEVA CALDERON</t>
  </si>
  <si>
    <t>CONSORCIO ARACATACA 2015 :  996.49 CONSORCIO ADECUACION DE TIERRAS ARACATACA 2015:  850.0</t>
  </si>
  <si>
    <t>https://www.contratos.gov.co/consultas/detalleProceso.do?numConstancia=15-1-142048</t>
  </si>
  <si>
    <t>135-2015</t>
  </si>
  <si>
    <t>FRANCISCO ACOSTA NEIRA</t>
  </si>
  <si>
    <t>Mantenimiento  mejoramiento y conservacion de la infraestructura fisica general en establecimientos penitenciarios y carcelarios a nivel nacional.  (Grupo 23: EPAMSCAS Valledupar  EPMSC ERE Valledupar).</t>
  </si>
  <si>
    <t>184-2015</t>
  </si>
  <si>
    <t>CONSORCIO ANDY GIL</t>
  </si>
  <si>
    <t>LUIS MILTON ORTIZ VERGEL</t>
  </si>
  <si>
    <t>Mantenimiento  mejoramiento y conservacion de la infraestructura fisica general en establecimientos penitenciarios y carcelarios a nivel nacional.  (Grupo 24: Complejo Metropolitano de Cucuta  EPMSC Ocaña  EPMSC Pamplona).</t>
  </si>
  <si>
    <t>14-1-130613</t>
  </si>
  <si>
    <t>LP 115 DE 2014</t>
  </si>
  <si>
    <t>CO 104 DE 2015</t>
  </si>
  <si>
    <t>800109032-8</t>
  </si>
  <si>
    <t>PERFILAR CONSTRUCCIONES S.A</t>
  </si>
  <si>
    <t>GABRIEL JAIME LOPERA VASQUEZ</t>
  </si>
  <si>
    <t>PERFILAR CONSTRUCCIONES S.A                1000 PUNTOS</t>
  </si>
  <si>
    <t>https://www.contratos.gov.co/consultas/detalleProceso.do?numConstancia=14-1-130613</t>
  </si>
  <si>
    <t>ALGARAGOA</t>
  </si>
  <si>
    <t>RECUPERACION DEL SISTEMA DE ALCANTARILLADO (COLECTORES DE PRIMERA ETAPA) ZONA CENTRO Y BALNEARIO - MUNICIPIO DE GARAGOA</t>
  </si>
  <si>
    <t>03/25/2015 12:00:00 AM</t>
  </si>
  <si>
    <t>15-1-136052</t>
  </si>
  <si>
    <t>LICITACION AMG-LP-001-2015</t>
  </si>
  <si>
    <t>AMG-LP-009-2015</t>
  </si>
  <si>
    <t>900.850.753-9</t>
  </si>
  <si>
    <t>CONSORCIO COLECTOR GARAGOA</t>
  </si>
  <si>
    <t>GERSON IGNACIO GAMBA BUITRAGO</t>
  </si>
  <si>
    <t>RECUPERACION DEL SISTEMA DE ALCANTARILLADO (COLECTORES DE PRIMERA ETAPA) ZONA CENTRO Y BALNEARIO ¿ MUNICIPIO DE GARAGOA.</t>
  </si>
  <si>
    <t>1. CONSORCIO COLECTOR GARAGOA  -GERSON IGNACIO GAMBA BUITRAGO  - REPRESENTANTE LEGAL</t>
  </si>
  <si>
    <t>https://www.contratos.gov.co/consultas/detalleProceso.do?numConstancia=15-1-136052</t>
  </si>
  <si>
    <t>800069901-0</t>
  </si>
  <si>
    <t>ALJUNIN</t>
  </si>
  <si>
    <t>04/20/2015 12:00:00 AM</t>
  </si>
  <si>
    <t>15-1-137340</t>
  </si>
  <si>
    <t>LP 002 DE 2015</t>
  </si>
  <si>
    <t>CONTRATO DE OBRA PUBLICA LP Nro. 02 DE 2015</t>
  </si>
  <si>
    <t>900856632-3</t>
  </si>
  <si>
    <t>CONSORCIO CULTURA JUNIN</t>
  </si>
  <si>
    <t>ING GERMAN GAVIRIA FORERO</t>
  </si>
  <si>
    <t>¿CONSTRUCCION CASA DE LA CULTURA EN EL MUNICIPIO DE JUNIN CUNDINAMARCA¿.</t>
  </si>
  <si>
    <t>CONSORCIO CULTURA JUNIN Representante Legal Ing. GERMAN ALBERTO GAVIRIA FORERO identificado con C.C 17.348.235 de Villavicencio.</t>
  </si>
  <si>
    <t>CONSORCIO CULTURA JUNIN Representante Legal Ing. GERMAN ALBERTO GAVIRIA FORERO identificado con C.C 17.348.235 de Villavicencio. MIL PUNTOS (1.000)</t>
  </si>
  <si>
    <t>https://www.contratos.gov.co/consultas/detalleProceso.do?numConstancia=15-1-137340</t>
  </si>
  <si>
    <t>15-1-136676</t>
  </si>
  <si>
    <t>LP02-2015</t>
  </si>
  <si>
    <t>JAVIER URREGO HERRERA</t>
  </si>
  <si>
    <t>EXPLANACIONES DEL SUR S.A</t>
  </si>
  <si>
    <t>https://www.contratos.gov.co/consultas/detalleProceso.do?numConstancia=15-1-136676</t>
  </si>
  <si>
    <t>Mesetas</t>
  </si>
  <si>
    <t>14-1-130347</t>
  </si>
  <si>
    <t>LP-SI-035-2014</t>
  </si>
  <si>
    <t>https://www.contratos.gov.co/consultas/detalleProceso.do?numConstancia=14-1-130347</t>
  </si>
  <si>
    <t>ALMADRID3</t>
  </si>
  <si>
    <t>MEJORAMIENTO Y PAVIMENTACION: CALLE 21 ENTRE CARRERAS 6 Y CARRERA 10 ESTE - BARRIO SAN PEDRO DEL MUNICIPIO DE MADRID CUNDINAMARCA</t>
  </si>
  <si>
    <t>08/19/2015 12:00:00 AM</t>
  </si>
  <si>
    <t>15-1-146099</t>
  </si>
  <si>
    <t>LP-017-2015</t>
  </si>
  <si>
    <t>COP-022-2015</t>
  </si>
  <si>
    <t>UNION TEMPORAL DRASIR</t>
  </si>
  <si>
    <t>LUIS GILBERTO MARTINEZ RAMIREZ</t>
  </si>
  <si>
    <t>MEJORAMIENTO Y PAVIMENTACION: CALLE 21 ENTRE CARRERAS 6 Y CARRERA 10 ESTE - BARRIO SAN PEDRO DEL MUNICIPIO DE MADRID CUNDINAMARCA.</t>
  </si>
  <si>
    <t>UNION TEMPORAL DRASIR - 200 PUNTOS</t>
  </si>
  <si>
    <t>https://www.contratos.gov.co/consultas/detalleProceso.do?numConstancia=15-1-146099</t>
  </si>
  <si>
    <t>ALCALSUMAPAZ</t>
  </si>
  <si>
    <t>REALIZAR OBRAS COMPLEMENTARIAS PARA EL MANTENIMIENTO DE LA MALLA VIAL EN LOS CORREGIMIENTOS DE SAN JUAN  BETANIA Y NAZARETH DE LA LOCALIDAD DE SUMAPAZ</t>
  </si>
  <si>
    <t>15-1-141336</t>
  </si>
  <si>
    <t>FDLS-LP-28-2015</t>
  </si>
  <si>
    <t>96-2015</t>
  </si>
  <si>
    <t>Otoniel Sarmiento Melo: 6772504-4</t>
  </si>
  <si>
    <t>https://www.contratos.gov.co/consultas/detalleProceso.do?numConstancia=15-1-141336</t>
  </si>
  <si>
    <t>14-1-128304</t>
  </si>
  <si>
    <t>2014-PE-LP-027</t>
  </si>
  <si>
    <t>116 DE 2015</t>
  </si>
  <si>
    <t>900819462-0</t>
  </si>
  <si>
    <t>CONSORCIO A&amp;A</t>
  </si>
  <si>
    <t>1.128.266.544</t>
  </si>
  <si>
    <t>ANDRES FELIPE MORENO MONSALVA</t>
  </si>
  <si>
    <t>CONSORCIO A&amp;A  INTEGRADO POR ANDRES FELIPE MORENO MONSALVE CON EL 40% CC 1.128.266.544 Y CHAMAT INGENIERO LTDA CON EL 60% NIT 800.021.024-9</t>
  </si>
  <si>
    <t>1CONSORCIO A&amp;A   2CONSORCIO GUADALUPE 2014 (2) 3INGAP S.A.S</t>
  </si>
  <si>
    <t>https://www.contratos.gov.co/consultas/detalleProceso.do?numConstancia=14-1-128304</t>
  </si>
  <si>
    <t>ADECUACION  Y MEJORAMIENTO DE LA INFRAESTRUCTURA FISICA DE LA PLANTA DE BENEFICIO ANIMAL DEL MUNICIPIO DE PUERTO GAITAN META</t>
  </si>
  <si>
    <t>07/15/2015 12:00:00 AM</t>
  </si>
  <si>
    <t>15-1-143068</t>
  </si>
  <si>
    <t>LP-SAMA-024-2015</t>
  </si>
  <si>
    <t>900882804-3</t>
  </si>
  <si>
    <t>UNION TEMPORAL  PLANTAS DE BENEFICIO</t>
  </si>
  <si>
    <t>5.626.247</t>
  </si>
  <si>
    <t>https://www.contratos.gov.co/consultas/detalleProceso.do?numConstancia=15-1-143068</t>
  </si>
  <si>
    <t>05/26/2015 12:00:00 AM</t>
  </si>
  <si>
    <t>15-1-139704</t>
  </si>
  <si>
    <t>LP- MLA 005-2015</t>
  </si>
  <si>
    <t>098-2015</t>
  </si>
  <si>
    <t>900863385-8</t>
  </si>
  <si>
    <t>CONSORCIO CULTURAL 2015</t>
  </si>
  <si>
    <t>https://www.contratos.gov.co/consultas/detalleProceso.do?numConstancia=15-1-139704</t>
  </si>
  <si>
    <t>15-1-139168</t>
  </si>
  <si>
    <t>016-2015</t>
  </si>
  <si>
    <t>900862049-3</t>
  </si>
  <si>
    <t>CONSORCIO BARAJAS</t>
  </si>
  <si>
    <t>https://www.contratos.gov.co/consultas/detalleProceso.do?numConstancia=15-1-139168</t>
  </si>
  <si>
    <t>15-1-136544</t>
  </si>
  <si>
    <t>LP 027 DE 2015</t>
  </si>
  <si>
    <t>CO 227 DE 2015</t>
  </si>
  <si>
    <t>LUIS ALFONSO VALENCIA POSADA      1000 PUNTOS</t>
  </si>
  <si>
    <t>https://www.contratos.gov.co/consultas/detalleProceso.do?numConstancia=15-1-136544</t>
  </si>
  <si>
    <t>ALCERRITO2</t>
  </si>
  <si>
    <t>CONSTRUCCION DE PAVIMENTO RIGIDO Y REPOSICION DE REDES DE ALCANTARILLADO  ACUEDUCTO Y MANEJO DE AGUAS LLUVIAS DE LOS BARRIOS BELEN  CALICANTO Y LOS PINOS DEL MUNICIPIO DE CERRITO DEPARTAMENTO DE SANTANDER</t>
  </si>
  <si>
    <t>Cerrito</t>
  </si>
  <si>
    <t>15-1-135960</t>
  </si>
  <si>
    <t>LIC-002-2015</t>
  </si>
  <si>
    <t>040-2015</t>
  </si>
  <si>
    <t>900851018-8</t>
  </si>
  <si>
    <t>UNION TEMPORAL PAVIMENTACION VIAS CERRITO SANTANDER</t>
  </si>
  <si>
    <t>https://www.contratos.gov.co/consultas/detalleProceso.do?numConstancia=15-1-135960</t>
  </si>
  <si>
    <t>15-1-137351</t>
  </si>
  <si>
    <t>LP-003-2015</t>
  </si>
  <si>
    <t>900852318-7</t>
  </si>
  <si>
    <t>CONSORCIO  VILLA  OLGA</t>
  </si>
  <si>
    <t>https://www.contratos.gov.co/consultas/detalleProceso.do?numConstancia=15-1-137351</t>
  </si>
  <si>
    <t>15-11-3621526</t>
  </si>
  <si>
    <t>SA-007-2015</t>
  </si>
  <si>
    <t>081¿3¿2015</t>
  </si>
  <si>
    <t>https://www.contratos.gov.co/consultas/detalleProceso.do?numConstancia=15-11-3621526</t>
  </si>
  <si>
    <t>CONSTRUCCION DE VIAS URBANAS EN PAVIMENTO RIGIDO SECTOR 7   CARRERA 17 ENTRE CALLES 25 Y 27 EN EL MUNICIPIO DE ARAUCA</t>
  </si>
  <si>
    <t>14-1-130930</t>
  </si>
  <si>
    <t>1L-039-2014</t>
  </si>
  <si>
    <t>081-2015</t>
  </si>
  <si>
    <t>900816602-1</t>
  </si>
  <si>
    <t>CONSORCIO PLUVICONCRETO 2015</t>
  </si>
  <si>
    <t>79.447.547 DE BOGOTA</t>
  </si>
  <si>
    <t>LEONEL ALBERTO ARIAS ROJAS</t>
  </si>
  <si>
    <t>CONSTRUCCION DE VIAS URBANAS EN PAVIMENTO RIGIDO SECTOR 7  CARRERA 17 ENTRE CALLES 25 Y 27 EN EL MUNICIPIO DE ARAUCA</t>
  </si>
  <si>
    <t>CONSORCIO PLUVICONCRETO 2015 Representado por LEONEL ALBERTO ARIAS ROJAS con c.c. 79.447.547</t>
  </si>
  <si>
    <t>https://www.contratos.gov.co/consultas/detalleProceso.do?numConstancia=14-1-130930</t>
  </si>
  <si>
    <t>15-1-142589</t>
  </si>
  <si>
    <t>MSAP-LP-0P-007-2015</t>
  </si>
  <si>
    <t>CONSORCIO PLACA HUELLA PROYECTAR</t>
  </si>
  <si>
    <t>JORGE NOGUERA CASTRO</t>
  </si>
  <si>
    <t>CONSORCIO PLACA HUELLA PROYECTAR Y/O JORGE NOGUERA CASTRO</t>
  </si>
  <si>
    <t>https://www.contratos.gov.co/consultas/detalleProceso.do?numConstancia=15-1-142589</t>
  </si>
  <si>
    <t>15-1-142817</t>
  </si>
  <si>
    <t>OP-15-15</t>
  </si>
  <si>
    <t>JAVIER ANTONIO HERRERA OSORIO con C.C. 70.069.188</t>
  </si>
  <si>
    <t>https://www.contratos.gov.co/consultas/detalleProceso.do?numConstancia=15-1-142817</t>
  </si>
  <si>
    <t>REALIZAR LAS ADECUACIONES Y MANTENIMIENTO A LAS IE DEL AREA RURAL Y URBANA DEL MUNICIPIO DE PAZ DE ARIPORO -CASANARE</t>
  </si>
  <si>
    <t>14-1-130253</t>
  </si>
  <si>
    <t>PZA LP-011-2014</t>
  </si>
  <si>
    <t>301.17.5-002</t>
  </si>
  <si>
    <t>900808526-6</t>
  </si>
  <si>
    <t>UNION TEMPORAL COLEGIOS DE PAZ 2014</t>
  </si>
  <si>
    <t>7182.173 de Tunja</t>
  </si>
  <si>
    <t>CAMILO ERNESTO DIAZ CARRILLO</t>
  </si>
  <si>
    <t>https://www.contratos.gov.co/consultas/detalleProceso.do?numConstancia=14-1-130253</t>
  </si>
  <si>
    <t>900307208-9</t>
  </si>
  <si>
    <t>ESPACUATODOS2</t>
  </si>
  <si>
    <t>CONSTRUCCION DEL ALCANTARILLADO SANITARIO DE LOS BARRIOS  VILLA JULIANA  LOS LIBERTADORES Y 20 DE JULIO DEL MUNICIPIO DE HATO COROZAL  DEPARTAMENTO DE CASANARE</t>
  </si>
  <si>
    <t>15-1-133058</t>
  </si>
  <si>
    <t>ACUA-COP-LP-001-2015</t>
  </si>
  <si>
    <t>017-2015</t>
  </si>
  <si>
    <t>CONSORCIO ALCANTARILLADO  2015</t>
  </si>
  <si>
    <t>MARY LENY ANGEL  RODRIGUEZ</t>
  </si>
  <si>
    <t>CONSTRUCCION DEL ALCANTARILLADO   SANITARIO DE LOS BARRIOS VILLA JULIANA  LOS LIBERTADORES Y 20 DE JULIO DEL MUNICIPIO DE HATO COROZAL  DEPARTAMENTO DE CASANARE</t>
  </si>
  <si>
    <t>CONSORCIO ALCANTARILLADO 2015 RL/ MARY LENY ANGEL RODRIGUEZ</t>
  </si>
  <si>
    <t>CONSORCIO ALCANTARILLADO 2015 puntaje total de 999.97  PUNTOS</t>
  </si>
  <si>
    <t>https://www.contratos.gov.co/consultas/detalleProceso.do?numConstancia=15-1-133058</t>
  </si>
  <si>
    <t>06/18/2015 12:00:00 AM</t>
  </si>
  <si>
    <t>15-1-141152</t>
  </si>
  <si>
    <t>830034128-1</t>
  </si>
  <si>
    <t>SEEL S.A.</t>
  </si>
  <si>
    <t>CARLOS IVAN FERNANDEZ VALENCIA</t>
  </si>
  <si>
    <t>ORDEN Proponente Valor propuesta Puntaje Total 1 SEEL S.A $1.286.711.440 950 PUNTOS</t>
  </si>
  <si>
    <t>https://www.contratos.gov.co/consultas/detalleProceso.do?numConstancia=15-1-141152</t>
  </si>
  <si>
    <t>080¿3¿2015</t>
  </si>
  <si>
    <t>79.278.221 -2</t>
  </si>
  <si>
    <t>CONSTRUCCION SISTEMA DE ALCANTARILLADO PLUVIAL PARA EL SECTOR DE PARCELACION TERMALES EN EL MUNICIPIO DE TABIO CUNDINAMARCA.</t>
  </si>
  <si>
    <t>15-1-140141</t>
  </si>
  <si>
    <t>900867188-1</t>
  </si>
  <si>
    <t>CONSORCIO FENIX 2015</t>
  </si>
  <si>
    <t>C.C. No. 9.535.290 de Ventaquemada</t>
  </si>
  <si>
    <t>LA CONSTRUCCION SISTEMA DE ALCANTARILLADO PLUVIAL PARA EL SECTOR DE PARCELACION TERMALES EN EL MUNICIPIO DE TABIO CUNDINAMARCA.</t>
  </si>
  <si>
    <t>https://www.contratos.gov.co/consultas/detalleProceso.do?numConstancia=15-1-140141</t>
  </si>
  <si>
    <t>REPOSICION DE REDES DE ALCANTARILLADO SANITARIO Y  CONSTRUCCION DE PAVIMENTO  EN CONCRETO HIDRAULICO EN EL BARRIO EL PORVENIR  ZONA URBANA DEL MUNICIPIO DE BUENAVISTA - DEPARTAMENTO DE CORDOBA</t>
  </si>
  <si>
    <t>14-1-130556</t>
  </si>
  <si>
    <t>002-2015</t>
  </si>
  <si>
    <t>https://www.contratos.gov.co/consultas/detalleProceso.do?numConstancia=14-1-130556</t>
  </si>
  <si>
    <t>GESTION   IMPLENTACION SEGUIMIENTO A LA EJECUCION DEL PROGRAMA DE AGUA Y SANEAMIENTO PARA LA PROSPERIDAD PLAN DEPARTAMENTAL DE AGUAS CASANARE</t>
  </si>
  <si>
    <t>15-12-4005352</t>
  </si>
  <si>
    <t>CTO 1444-2015</t>
  </si>
  <si>
    <t>EMPRESA DEPARTAMENTAL DE SERVICIOS PUBLICOS ACUATODOS</t>
  </si>
  <si>
    <t>JHON MILLER DOMINGUEZ LIEVANO</t>
  </si>
  <si>
    <t>https://www.contratos.gov.co/consultas/detalleProceso.do?numConstancia=15-12-4005352</t>
  </si>
  <si>
    <t>15-1-138283</t>
  </si>
  <si>
    <t>LICITACION 2</t>
  </si>
  <si>
    <t>CONCRECIVIL</t>
  </si>
  <si>
    <t>IVAN DARIO ORTIZ HINCAPIE</t>
  </si>
  <si>
    <t>https://www.contratos.gov.co/consultas/detalleProceso.do?numConstancia=15-1-138283</t>
  </si>
  <si>
    <t>REALIZAR MANTENIMIENTO DE LAS VIAS DE LOS BARRIOS 20 DE JULIO Y EL TRIUNFO DEL MUNICIPIO DE PAZ DE ARIPORO -  CASANARE</t>
  </si>
  <si>
    <t>14-1-130237</t>
  </si>
  <si>
    <t>PZA LP-010-2014</t>
  </si>
  <si>
    <t>301.17.5-001</t>
  </si>
  <si>
    <t>900808034-4</t>
  </si>
  <si>
    <t>CONSORCIO VIAS PAZ DE ARIPORO</t>
  </si>
  <si>
    <t>74.435.198 DE BOGOTA</t>
  </si>
  <si>
    <t>MANUEL ALEJANDRO SASTOQUE COTES</t>
  </si>
  <si>
    <t>https://www.contratos.gov.co/consultas/detalleProceso.do?numConstancia=14-1-130237</t>
  </si>
  <si>
    <t>ADECUACION POLIDEPORTIVO DEL CENTRO POBLADO DE SAN LORENZO MUNICIPIO DE CASTILLA LA NUEVA - META¿</t>
  </si>
  <si>
    <t>03/18/2015 12:00:00 AM</t>
  </si>
  <si>
    <t>15-11-3626189</t>
  </si>
  <si>
    <t>DC-SAMC-001-2015</t>
  </si>
  <si>
    <t>DC-089-2015</t>
  </si>
  <si>
    <t>900842981-8</t>
  </si>
  <si>
    <t>CONSORCIO POLIDEPORTIVO SAN LORENZO</t>
  </si>
  <si>
    <t>17.318.982</t>
  </si>
  <si>
    <t>OSCAR EDUARDO CORREDOR CASTRO</t>
  </si>
  <si>
    <t>ADECUACION POLIDEPORTIVO DEL CENTRO POBLADO DE SAN LORENZO MUNICIPIO DE CASTILLA LA NUEVA ¿ META</t>
  </si>
  <si>
    <t>https://www.contratos.gov.co/consultas/detalleProceso.do?numConstancia=15-11-3626189</t>
  </si>
  <si>
    <t>15-1-139262</t>
  </si>
  <si>
    <t>LPMT-SI-010-2015</t>
  </si>
  <si>
    <t>364/2015</t>
  </si>
  <si>
    <t>900.869.211-2</t>
  </si>
  <si>
    <t>CONSORCIO VIAS PIEDEMONTE</t>
  </si>
  <si>
    <t>11.324.994 de Girardot</t>
  </si>
  <si>
    <t>NESTOR GIOVANNY OSORIO DOMINGUEZ</t>
  </si>
  <si>
    <t>927 puntos.</t>
  </si>
  <si>
    <t>https://www.contratos.gov.co/consultas/detalleProceso.do?numConstancia=15-1-139262</t>
  </si>
  <si>
    <t>15-1-135474</t>
  </si>
  <si>
    <t>890.924.366-5</t>
  </si>
  <si>
    <t>SANTIAGO GUZMAN LONDOÑO</t>
  </si>
  <si>
    <t>https://www.contratos.gov.co/consultas/detalleProceso.do?numConstancia=15-1-135474</t>
  </si>
  <si>
    <t>CONSTRUCCION DE VIAS URBANAS EN PAVIMENTO RIGIDO SECTOR  3  CARRERA 15 ENTRE CALLES 16 Y 19 EN EL MUNICIPIO DE ARAUCA</t>
  </si>
  <si>
    <t>14-1-130931</t>
  </si>
  <si>
    <t>1L-040-2014</t>
  </si>
  <si>
    <t>111-2015</t>
  </si>
  <si>
    <t>900818007-8</t>
  </si>
  <si>
    <t>CONSORCIO PAVIMENTO CARRERA 15</t>
  </si>
  <si>
    <t>17.582.537 DE ARAUCA</t>
  </si>
  <si>
    <t>OMAR OSIRIS CASTELLANOS AVILA</t>
  </si>
  <si>
    <t>CONSTRUCCION DE VIAS URBANAS EN PAVIMENTO RIGIDO SECTOR 3  CARRERA 15 ENTRE CALLES 16 Y 19 EN EL MUNICIPIO DE ARAUCA</t>
  </si>
  <si>
    <t>CONSORCIO PAVIMENTO CARRERA 15 Representado por OMAR OSIRIS CASTELLANOS AVILA con c.c. 17582537</t>
  </si>
  <si>
    <t>https://www.contratos.gov.co/consultas/detalleProceso.do?numConstancia=14-1-130931</t>
  </si>
  <si>
    <t>15-1-131916</t>
  </si>
  <si>
    <t>CONTRATO 032 DE 2015</t>
  </si>
  <si>
    <t>804016733-7</t>
  </si>
  <si>
    <t>FEDERACION COOPERATIVA Y DE ORGANIZACIONES NO GUBERNAMENTALES FEDECOOP</t>
  </si>
  <si>
    <t>DORIS RAMIREZ JEREZ</t>
  </si>
  <si>
    <t>federacion cooperativa y de organizaciones no gubernamentales FEDECOOP</t>
  </si>
  <si>
    <t>federacion cooperativa y de organizaciones no gubernamentales FEDECOOP orden de elegibilidad1</t>
  </si>
  <si>
    <t>https://www.contratos.gov.co/consultas/detalleProceso.do?numConstancia=15-1-131916</t>
  </si>
  <si>
    <t>15-1-136900</t>
  </si>
  <si>
    <t>003 - 2015</t>
  </si>
  <si>
    <t>010-2015</t>
  </si>
  <si>
    <t>AITOR MIRENA DE LARRAURI ECHEVARRIA CUMPLE 1.000 PUNTOS HABILITADO</t>
  </si>
  <si>
    <t>https://www.contratos.gov.co/consultas/detalleProceso.do?numConstancia=15-1-136900</t>
  </si>
  <si>
    <t>Valle del Cauca - Candelaria</t>
  </si>
  <si>
    <t>15-12-4126621</t>
  </si>
  <si>
    <t>COV 67 DE 2015</t>
  </si>
  <si>
    <t>SOCIEDAD DE ACUEDUCTOS Y ALCANTARILLADOS DEL VALLE DEL CAUCA S.A. E.S.P-ACUAVALLE</t>
  </si>
  <si>
    <t>HUMBERTO SWANN BARONA</t>
  </si>
  <si>
    <t>https://www.contratos.gov.co/consultas/detalleProceso.do?numConstancia=15-12-4126621</t>
  </si>
  <si>
    <t>CONSTRUCCION ESCENARIOS DEPORTIVOS 1° ETAPA PARQUE LINEAL RIO BOGOTA DEL MUNICIPIO DE TOCANCIPA</t>
  </si>
  <si>
    <t>15-1-145213</t>
  </si>
  <si>
    <t>LIC 017 MT 2015</t>
  </si>
  <si>
    <t>900.892.925-9</t>
  </si>
  <si>
    <t>CONSORCIO U DEPORTIVA</t>
  </si>
  <si>
    <t>1.077.083.568</t>
  </si>
  <si>
    <t>GUILLERMO ALONSO MORALES ADAMES</t>
  </si>
  <si>
    <t>80 PUNTOS CONSORCIO U DEPORTIVA</t>
  </si>
  <si>
    <t>https://www.contratos.gov.co/consultas/detalleProceso.do?numConstancia=15-1-145213</t>
  </si>
  <si>
    <t>02/25/2015 12:00:00 AM</t>
  </si>
  <si>
    <t>15-1-134454</t>
  </si>
  <si>
    <t>3355-LIC-37-05-2015</t>
  </si>
  <si>
    <t>900.852.475-5</t>
  </si>
  <si>
    <t>CONSORCIO REDES ANTIOQUIA IMC (CASCO S.A.S 25% - MIC 3 S.A.S 25% - IKONGROUP S.A.S 50%)</t>
  </si>
  <si>
    <t>75.095.196</t>
  </si>
  <si>
    <t>GERMAN FELIPE ARIAS VELASQUEZ</t>
  </si>
  <si>
    <t>https://www.contratos.gov.co/consultas/detalleProceso.do?numConstancia=15-1-134454</t>
  </si>
  <si>
    <t>04/22/2015 12:00:00 AM</t>
  </si>
  <si>
    <t>15-1-137554</t>
  </si>
  <si>
    <t>70005615 (LP-03)</t>
  </si>
  <si>
    <t>811036427-9</t>
  </si>
  <si>
    <t>CONVIACUAL E INGENIEROS CONTRATISTAS S.A.S.</t>
  </si>
  <si>
    <t>AMADO ANTONIO CARVAJAL SOSA</t>
  </si>
  <si>
    <t>Orden No.    Proponente                                                                   Puntaje Total 1         20       CONVIACUAL S.A.S                                                    1000 000 2         13    CONSORCIO URBANISMO MEDELLIN 2015                            Integrado por: MUNDISA S.A.S 50% y                             RODRIGO CARDENAS GARCIA 50%                    977 459 3          27    CONSORCIO CONCRE-GIRALDO Integrado por:                             CESAR AUGUSTO GIRALDO ATEHORTUA 50% y                             CONCRE-ACERO S.A.S 50%                                   960 211</t>
  </si>
  <si>
    <t>https://www.contratos.gov.co/consultas/detalleProceso.do?numConstancia=15-1-137554</t>
  </si>
  <si>
    <t>San Luis</t>
  </si>
  <si>
    <t>03/21/2015 12:00:00 AM</t>
  </si>
  <si>
    <t>15-1-135972</t>
  </si>
  <si>
    <t>LIC - 02-2015</t>
  </si>
  <si>
    <t>400-08-08.8-03</t>
  </si>
  <si>
    <t>PROFESIONALES EN INGENIERIA Y DESARROLLO S.A.S</t>
  </si>
  <si>
    <t>AMPLIACION DE LA UNIDAD DEPORTIVA DE LA ZONA URBANA DEL  MUNICIPIO DE SAN LUIS  ANTIOQUIA OCCIDENTE</t>
  </si>
  <si>
    <t>https://www.contratos.gov.co/consultas/detalleProceso.do?numConstancia=15-1-135972</t>
  </si>
  <si>
    <t>REPARACION DE PLACAS DE PAVIMENTO RIGIDO EN EL CASCO URBANO DEL MUNICIPIO DE URIBIA LA GUAJIRA¿</t>
  </si>
  <si>
    <t>14-1-129307</t>
  </si>
  <si>
    <t>LIC 014 DE 2014</t>
  </si>
  <si>
    <t>001 de 2015</t>
  </si>
  <si>
    <t>84.087.209 de Riohacha</t>
  </si>
  <si>
    <t>UNION TEMPORAL REPARACION DE PLACAS</t>
  </si>
  <si>
    <t>FERNANDO ENRIQUE MENDOZA PLATA</t>
  </si>
  <si>
    <t>https://www.contratos.gov.co/consultas/detalleProceso.do?numConstancia=14-1-129307</t>
  </si>
  <si>
    <t>06/25/2015 12:00:00 AM</t>
  </si>
  <si>
    <t>15-12-3981452</t>
  </si>
  <si>
    <t>329-2015</t>
  </si>
  <si>
    <t>https://www.contratos.gov.co/consultas/detalleProceso.do?numConstancia=15-12-3981452</t>
  </si>
  <si>
    <t>MEJORAMIENTO VIA CALLE 3 ENTRE LA ENTRADA A BARANDILLAS HASTA LA CARRERA 4 DEL BARRIO BARANDILLAS EN EL MUNICIPIO DE ZIPAQUIRA CUNDINAMARCA</t>
  </si>
  <si>
    <t>15-1-133146</t>
  </si>
  <si>
    <t>CONTRATO N° 175-2015</t>
  </si>
  <si>
    <t>CONSORCIO BARANDILLAS</t>
  </si>
  <si>
    <t>MEJORAMIENTO VIA CALLE 3 ENTRE LA ENTRADA A BARANDILLAS HASTA LA CARRERA 4 DEL BARRIO BARANDILLAS EN EL MUNICIPIO DE ZIPAQUIRA CUNDINAMARCA.</t>
  </si>
  <si>
    <t>CONSORCIO BARANDILLAS 2015</t>
  </si>
  <si>
    <t>https://www.contratos.gov.co/consultas/detalleProceso.do?numConstancia=15-1-133146</t>
  </si>
  <si>
    <t>145-2015</t>
  </si>
  <si>
    <t>860.528.785-0</t>
  </si>
  <si>
    <t>COMPAÑIA DE CONSTRUCCION E INGENIERIA - CCI LTDA.</t>
  </si>
  <si>
    <t>19.288.454</t>
  </si>
  <si>
    <t>Mantenimiento  mejoramiento y conservacion de la infraestructura fisica general en establecimientos penitenciarios y carcelarios a nivel nacional.  (Grupo 26: CAMIS ERE Acacias  EPMSC Villavicencio  EPMSC Granada).</t>
  </si>
  <si>
    <t>15-1-135165</t>
  </si>
  <si>
    <t>71.185.787</t>
  </si>
  <si>
    <t>JAIME ALBERTO GALAN 975 PUNTOS</t>
  </si>
  <si>
    <t>https://www.contratos.gov.co/consultas/detalleProceso.do?numConstancia=15-1-135165</t>
  </si>
  <si>
    <t>15-4-3662029</t>
  </si>
  <si>
    <t>049 DE 2015</t>
  </si>
  <si>
    <t>900322299-1</t>
  </si>
  <si>
    <t>CONSTRUCAM CONSTRUCCIONES S.A.S</t>
  </si>
  <si>
    <t>14.238.687</t>
  </si>
  <si>
    <t>CARLOS ALBERTO MAHECHA MORENO</t>
  </si>
  <si>
    <t>https://www.contratos.gov.co/consultas/detalleProceso.do?numConstancia=15-4-3662029</t>
  </si>
  <si>
    <t>800100524-9</t>
  </si>
  <si>
    <t>ALLAVICTORIA</t>
  </si>
  <si>
    <t>CONSTRUCCION DE PAVIMENTOS URBANOS EN LOS BARRIOS LA RIVERA Y SANTA TERESA DEL MUNICIPIO DE LA VICTORIA VALLE</t>
  </si>
  <si>
    <t>La Victoria</t>
  </si>
  <si>
    <t>14-1-131159</t>
  </si>
  <si>
    <t>LCP-228-2014</t>
  </si>
  <si>
    <t>900.813.483-8</t>
  </si>
  <si>
    <t>CONSORCIO JR PAVIMENTACIONES</t>
  </si>
  <si>
    <t>RICARDO ALBERTO GOMEZ CALDERON</t>
  </si>
  <si>
    <t>https://www.contratos.gov.co/consultas/detalleProceso.do?numConstancia=14-1-131159</t>
  </si>
  <si>
    <t>15-1-145707</t>
  </si>
  <si>
    <t>127-2015</t>
  </si>
  <si>
    <t>HENRY ANTONIO GARZON AVILA-68 PUNTOS-</t>
  </si>
  <si>
    <t>https://www.contratos.gov.co/consultas/detalleProceso.do?numConstancia=15-1-145707</t>
  </si>
  <si>
    <t>15-1-139242</t>
  </si>
  <si>
    <t>MP-LP-004 DE 2015</t>
  </si>
  <si>
    <t>CONTRATO DE OBRA No. 129 DE JULIO 10 DE 2015  C</t>
  </si>
  <si>
    <t>NIT: 900865375-3</t>
  </si>
  <si>
    <t>CONSORCIO PORE 2015.</t>
  </si>
  <si>
    <t>https://www.contratos.gov.co/consultas/detalleProceso.do?numConstancia=15-1-139242</t>
  </si>
  <si>
    <t>13-11-2183739</t>
  </si>
  <si>
    <t>FDLSC SA -043-2013</t>
  </si>
  <si>
    <t>148 DE 2015</t>
  </si>
  <si>
    <t>CONSORCIO PARQUE SAN CRISTOBAL</t>
  </si>
  <si>
    <t>DIRLEY JOHANA GUERRA RICARDO</t>
  </si>
  <si>
    <t>CONTRATAR BAJO LA MODALIDAD DE PRECIOS UNITARIOS FIJOS SIN FORMULA DE REAJUSTE LAS OBRAS DE MANTENIMIENTO Y/O REMODELACION DE LOS PARQUES VECINALES Y DE BOLSILLO  Y LA ADECUACION Y DOTACION DE BIOPARQUES UBICADOS EN LA LOCALIDAD DE SAN CRISTOBAL</t>
  </si>
  <si>
    <t>https://www.contratos.gov.co/consultas/detalleProceso.do?numConstancia=13-11-2183739</t>
  </si>
  <si>
    <t>2015-OO-37-0007</t>
  </si>
  <si>
    <t>15-1-145077</t>
  </si>
  <si>
    <t>LP.013-2015</t>
  </si>
  <si>
    <t>OP-013-2015</t>
  </si>
  <si>
    <t>18935034-9</t>
  </si>
  <si>
    <t>ENOT ANTONIO ARGOTE RODRIGUEZ</t>
  </si>
  <si>
    <t>18.935.034</t>
  </si>
  <si>
    <t>ENOT ANTONIO ARGOTE RODRIGUEZ  1.000 puntos  ENOT ANTONIO ARGOTE RODRIGUEZ   primer lugar</t>
  </si>
  <si>
    <t>https://www.contratos.gov.co/consultas/detalleProceso.do?numConstancia=15-1-145077</t>
  </si>
  <si>
    <t>CONSTRUCCION MUELLE FLUVIAL EN MACEDONIA. AMAZONAS. RIO AMAZONAS</t>
  </si>
  <si>
    <t>15-1-138827</t>
  </si>
  <si>
    <t>LP-DO-SMF-028-2015</t>
  </si>
  <si>
    <t>1189-2015</t>
  </si>
  <si>
    <t>CONSTRUCCION MUELLE FLUVIAL EN MADECONIA - AMAZONAS RIO AMAZONAS.</t>
  </si>
  <si>
    <t>https://www.contratos.gov.co/consultas/detalleProceso.do?numConstancia=15-1-138827</t>
  </si>
  <si>
    <t>04/15/2015 12:00:00 AM</t>
  </si>
  <si>
    <t>15-12-3711647</t>
  </si>
  <si>
    <t>200-15-15-003</t>
  </si>
  <si>
    <t>https://www.contratos.gov.co/consultas/detalleProceso.do?numConstancia=15-12-3711647</t>
  </si>
  <si>
    <t>15-1-141936</t>
  </si>
  <si>
    <t>USPEC-LP-025-2015</t>
  </si>
  <si>
    <t>262-2015</t>
  </si>
  <si>
    <t>JAIME HERRERA OSORIO</t>
  </si>
  <si>
    <t>- G2: CONSORCIO INGENIERIA. - G5: JOSE LEONEL GAMBOA. - G7: NOVACION BLUE S.A. - G8: CONSORCIO PLANTAS USPEC 2015. - G9: ACUAMEUNIER S.A.S.</t>
  </si>
  <si>
    <t>https://www.contratos.gov.co/consultas/detalleProceso.do?numConstancia=15-1-141936</t>
  </si>
  <si>
    <t>264-2015</t>
  </si>
  <si>
    <t>NOVACION BLUE S.A.</t>
  </si>
  <si>
    <t>Nelson Eugenio Rodriguez Salazar</t>
  </si>
  <si>
    <t>MANTENIMIENTO Y ADECUACION DE LAS INSTALACIONES DE LA ESCUELA NAVAL DE SUBOFICIALES ARC  BARRANQUILLA  A PRECIO UNITARIO  FIJO Y SIN FORMULA DE REAJUSTE</t>
  </si>
  <si>
    <t>15-11-3495324</t>
  </si>
  <si>
    <t>009 ARC-ENSB-CLENS/2015</t>
  </si>
  <si>
    <t>037 ARC-ENSB-CLENS/2015</t>
  </si>
  <si>
    <t>900252521-1</t>
  </si>
  <si>
    <t>BUZOS COMERCIALES INGENIERIA LTDA</t>
  </si>
  <si>
    <t>HENRY DAZA CARDENAS</t>
  </si>
  <si>
    <t>BUZOS COMERCIALES INGENIERIA LTDA.</t>
  </si>
  <si>
    <t>https://www.contratos.gov.co/consultas/detalleProceso.do?numConstancia=15-11-3495324</t>
  </si>
  <si>
    <t>04/23/2015 12:00:00 AM</t>
  </si>
  <si>
    <t>15-1-137663</t>
  </si>
  <si>
    <t>LP 005 DE 2015</t>
  </si>
  <si>
    <t>COP 010 DE 2015</t>
  </si>
  <si>
    <t>900892765-7</t>
  </si>
  <si>
    <t>CONSORCIO VIAS CAJICA 20-15</t>
  </si>
  <si>
    <t>Milton Hugo Garzon Hernandez</t>
  </si>
  <si>
    <t>https://www.contratos.gov.co/consultas/detalleProceso.do?numConstancia=15-1-137663</t>
  </si>
  <si>
    <t>CONSTRUCCION DE LA ZONA DE PARQUEADEROS Y DE LOS CERRAMIENTOS DE LA ZONA DE PARQUEADEROS Y DEL EDIFICIO DEL NUEVO HOSPITAL DE YOPAL E.S.E ¿ DEPARTAMENTO DE CASANARE</t>
  </si>
  <si>
    <t>14-1-127889</t>
  </si>
  <si>
    <t>CAS-SG-LP-038-2014</t>
  </si>
  <si>
    <t>CTO 0560-2015</t>
  </si>
  <si>
    <t>900806843-7</t>
  </si>
  <si>
    <t>CONSORCIO HOSPITAL YOPAL 2014</t>
  </si>
  <si>
    <t>JUAN GABRIEL BOHORQUEZ VARGAS</t>
  </si>
  <si>
    <t>https://www.contratos.gov.co/consultas/detalleProceso.do?numConstancia=14-1-127889</t>
  </si>
  <si>
    <t>Mantenimiento  mejoramiento y conservacion de la infraestructura fisica general en establecimientos penitenciarios y carcelarios a nivel nacional (segunda entrega).</t>
  </si>
  <si>
    <t>15-1-142613</t>
  </si>
  <si>
    <t>USPEC-LP-030-2015</t>
  </si>
  <si>
    <t>245-2015</t>
  </si>
  <si>
    <t>CONSORCIO MANTENIMIENTO CARCELES 2015</t>
  </si>
  <si>
    <t>GONZALO JIMENEZ MARTINEZ</t>
  </si>
  <si>
    <t>Mantenimiento  mejoramiento y conservacion de la infraestructura fisica general en establecimientos penitenciarios y carcelarios a nivel nacional (Segunda Entrega). (Grupo 1: ep La esperanza (Guaduas).</t>
  </si>
  <si>
    <t xml:space="preserve">- GRUPO 1: CONSORCIO MANTENIMIENTO CARCELES 2015. - GRUPO 2: CONSORCIO WC. - GRUPO 5: SOCIEDAD ESPECIALIZADA EN INGENIERIA SENING S.A.S. - GRUPO 6: INGENIERIA ESPECIALIZADA GESTION AMBIENTAL SEGURIDAD INDUSTRIAL S.A.S. - GRUPO 7: CONSORCIO WC. - GRUPO 8: </t>
  </si>
  <si>
    <t>https://www.contratos.gov.co/consultas/detalleProceso.do?numConstancia=15-1-142613</t>
  </si>
  <si>
    <t>137-2015</t>
  </si>
  <si>
    <t>79.904.529-1</t>
  </si>
  <si>
    <t>EDWIN JAIR GOMEZ TRIANA</t>
  </si>
  <si>
    <t>Mantenimiento  mejoramiento y conservacion de la infraestructura fisica general en establecimientos penitenciarios y carcelarios a nivel nacional.  (Grupo 3: EPMSC Medellin (Bellavista)  EPMSC Puerto Berrio  EPMSC Santa. Barbara).</t>
  </si>
  <si>
    <t>891901223-5</t>
  </si>
  <si>
    <t>ALELESPINAL</t>
  </si>
  <si>
    <t>CONSTRUCCION Y ADECUACION DEL POLIDEPORTIVO DEL BARRIO CABALLERO Y GONGORA Y LA CONSTRUCCION Y ADECUACION DEL POLIDEPORTIVO VEREDA SAN FRANCISCO CORREGIMIENTO DE CHICORAL DEL MUNICIPIO DE EL ESPINAL -  TOLIMA  CENTRO ORIENTE.</t>
  </si>
  <si>
    <t>El Espinal</t>
  </si>
  <si>
    <t>07/22/2015 12:00:00 AM</t>
  </si>
  <si>
    <t>15-1-143575</t>
  </si>
  <si>
    <t>CONSORCIO POLIDEPORTIVOS 2015</t>
  </si>
  <si>
    <t>CARLOS ARTURO ARANGO SALAZAR</t>
  </si>
  <si>
    <t>CONSTRUCCION Y ADECUACION DEL POLIDEPORTIVO DEL BARRIO CABALLERO Y GONGORA Y LA CONSTRUCCION Y ADECUACION DEL POLIDEPORTIVO VEREDA SAN FRANCISCO CORREGIMIENTO DE CHICORAL DEL MUNICIPIO DE EL ESPINAL -  TOLIMA  CENTRO ORIENTE</t>
  </si>
  <si>
    <t>1. CONSORCIO POLIDEPORTIVOS 2015</t>
  </si>
  <si>
    <t>https://www.contratos.gov.co/consultas/detalleProceso.do?numConstancia=15-1-143575</t>
  </si>
  <si>
    <t>CONSTRUCCION DE CALLES EN CONCRETO RIGIDO DE LOS CORREGIMIENTOS DE OLIVAL  TOLOTA  VADO REAL  SAN JOSE DE SUAITA Y DE CALLES DEL CASCO URBANO DEL MUNICIPIO DE SUAITA SANTANDER</t>
  </si>
  <si>
    <t>14-1-128813</t>
  </si>
  <si>
    <t>MS-LP-002-2014</t>
  </si>
  <si>
    <t>804.009.637-9</t>
  </si>
  <si>
    <t>MP INGENIERIA LTDA</t>
  </si>
  <si>
    <t>91.473.577 expedida en Bucaramanga</t>
  </si>
  <si>
    <t>EDER PARADA CARREÑO</t>
  </si>
  <si>
    <t>MP INGENIERIA LTDA= 870 puntos</t>
  </si>
  <si>
    <t>https://www.contratos.gov.co/consultas/detalleProceso.do?numConstancia=14-1-128813</t>
  </si>
  <si>
    <t>CONSTRUCCION DE ANDENES  EN CONCRETO PARA LOS BARRIOS CUERVO ARAOZ   NAVARRO BONILLA Y LAS BRISAS DEL MUNICIPIO DE MITU  DEPARTAMENTO DE VAUPES</t>
  </si>
  <si>
    <t>04/30/2015 12:00:00 AM</t>
  </si>
  <si>
    <t>15-1-138183</t>
  </si>
  <si>
    <t>LP-AMM-0003 DE 2015</t>
  </si>
  <si>
    <t>094 DE 2015</t>
  </si>
  <si>
    <t>900724489-1</t>
  </si>
  <si>
    <t>GRUPO EMPRESARIAL REINA S.A.S.</t>
  </si>
  <si>
    <t>81740757 DE FUSAGASUGA - CUNDINAMARCA</t>
  </si>
  <si>
    <t>RODRIGO REINA MARTINEZ</t>
  </si>
  <si>
    <t>GRUPO EMPRESARIAL REINA S.A.S.  R.L. RODRIGO REINA MARTINEZ</t>
  </si>
  <si>
    <t>1000 PUNTOS Y UNICO OFERENTE</t>
  </si>
  <si>
    <t>https://www.contratos.gov.co/consultas/detalleProceso.do?numConstancia=15-1-138183</t>
  </si>
  <si>
    <t>PAVIMENTACION Y MEJORAMIENTO DE LA CRA 6A ENTRE CALLES 10 A12  CALLE 11 ENTRE CRA 6A Y CRA 10  SECTOR VILLA 70 CLLE 2 CON CRA 3 ESTE BARRIO FLANDES ALTO DEL MUNICIPIO DE LA CALERA CUNDINAMARCA</t>
  </si>
  <si>
    <t>14-1-129359</t>
  </si>
  <si>
    <t>LICITACION PUBLICA 018 DE 2014</t>
  </si>
  <si>
    <t>COP 098</t>
  </si>
  <si>
    <t>830100952-7</t>
  </si>
  <si>
    <t>CONSTRUCCIONES BENAVIDES INGENIEROS CONTRATISTAS LIMITADA.</t>
  </si>
  <si>
    <t>79.349.737 DE BOGOTA.</t>
  </si>
  <si>
    <t>JOSE GUILLERMO BENAVIDES.</t>
  </si>
  <si>
    <t>CONSTRUCCIONES BENAVIDES INGENIEROS CONTRATISTAS LTDA.   identificado  con Nit.  830100952 -7</t>
  </si>
  <si>
    <t>CONSTRUCCIONES BENAVIDES INGENIEROS CONTRATISTAS LTDA  CON 65 PUNTOS.</t>
  </si>
  <si>
    <t>https://www.contratos.gov.co/consultas/detalleProceso.do?numConstancia=14-1-129359</t>
  </si>
  <si>
    <t>CONSTRUCCION CUBIERTA POLIDEPORTIVOS EN LAS DIFERENTES VEREDAS DEL MUNICIPIO DE INZA EN EL DEPARTAMENTO DEL CAUCA</t>
  </si>
  <si>
    <t>15-1-136895</t>
  </si>
  <si>
    <t>PROCESO LP No 05 DE 2015</t>
  </si>
  <si>
    <t>900.853.896-7</t>
  </si>
  <si>
    <t>CONSORCIO POLIDEPORTIVO INZA</t>
  </si>
  <si>
    <t>1. CONSORCIO POLIDEPORTIVOS INZA</t>
  </si>
  <si>
    <t>https://www.contratos.gov.co/consultas/detalleProceso.do?numConstancia=15-1-136895</t>
  </si>
  <si>
    <t>REDUCCION  DE  LA CARGA  CONTAMINANTE DEL RECURSO HIDRICO A TRAVEZ DE LA  CONSTRUCCION  A TODO COSTO POR EL SISTEMA DE PRECIOS UNITARIOS NO REAJUSTABLES DE LA PLANTA DE TRATAMIENTO DE AGUAS  RESIDUALES DEL MUNICIPIO DE SAN ROQUE</t>
  </si>
  <si>
    <t>14-1-128806</t>
  </si>
  <si>
    <t>900808743-8</t>
  </si>
  <si>
    <t>ELKIN WILLIAM HINCAPIE RESTREPO</t>
  </si>
  <si>
    <t>https://www.contratos.gov.co/consultas/detalleProceso.do?numConstancia=14-1-128806</t>
  </si>
  <si>
    <t>15-1-146324</t>
  </si>
  <si>
    <t>LP-MSJU 004-2015</t>
  </si>
  <si>
    <t>189-2015</t>
  </si>
  <si>
    <t>https://www.contratos.gov.co/consultas/detalleProceso.do?numConstancia=15-1-146324</t>
  </si>
  <si>
    <t>890700911-8</t>
  </si>
  <si>
    <t>ALRONDON1</t>
  </si>
  <si>
    <t>15-1-142615</t>
  </si>
  <si>
    <t>LP-MR-02-2015</t>
  </si>
  <si>
    <t>900335075-5</t>
  </si>
  <si>
    <t>SERVICONSTRU S.A.S</t>
  </si>
  <si>
    <t>1018459359 DE BOGOTA</t>
  </si>
  <si>
    <t>YESICA XIMENA TENJO CARO</t>
  </si>
  <si>
    <t>https://www.contratos.gov.co/consultas/detalleProceso.do?numConstancia=15-1-142615</t>
  </si>
  <si>
    <t>CONTRATAR LA CONTRUCCION DE SISTEMA DE TRATAMINETO DE AGUAS RESIDUALES DOMESTICAS Y COLECTORES EN EL CORREGIMIENTO DE HOYORRICO DEL MUNICIPIO DE SANTA ROSA - ANTIOQUIA</t>
  </si>
  <si>
    <t>15-1-133889</t>
  </si>
  <si>
    <t>LP 01 2015</t>
  </si>
  <si>
    <t>COP 02 2105</t>
  </si>
  <si>
    <t>900402135-6</t>
  </si>
  <si>
    <t>CONTRUCCION DE SISTEMA DE TRATAMINETO DE AGUAS RESIDUALES DOMESTICAS Y COLECTORES EN EL CORREGIMIENTO DE HOYORRICO DEL MUNICIPIO DE SANTA ROSA ¿ ANTIOQUIA.</t>
  </si>
  <si>
    <t>FUNDACION DSYB</t>
  </si>
  <si>
    <t>https://www.contratos.gov.co/consultas/detalleProceso.do?numConstancia=15-1-133889</t>
  </si>
  <si>
    <t>15-1-134600</t>
  </si>
  <si>
    <t>CONVOCATORIA PUBLICA N° 010-L.P.- 2015</t>
  </si>
  <si>
    <t>PS-GCT.2.7.015- 330</t>
  </si>
  <si>
    <t>900.485.933-2</t>
  </si>
  <si>
    <t>PROYECTOS E INGENERIA ARQUITECTURA ¿ PRIAR- S.A.S</t>
  </si>
  <si>
    <t>JORGE  ENRIQUE NARVAEZ ROJAS</t>
  </si>
  <si>
    <t>https://www.contratos.gov.co/consultas/detalleProceso.do?numConstancia=15-1-134600</t>
  </si>
  <si>
    <t>14-1-131647</t>
  </si>
  <si>
    <t>LP-AIM-CO-048-2014</t>
  </si>
  <si>
    <t>0038 DE 2015</t>
  </si>
  <si>
    <t>900 823 177-1</t>
  </si>
  <si>
    <t>CONSORCIO CANAGUARO</t>
  </si>
  <si>
    <t>79.846.131</t>
  </si>
  <si>
    <t>Consorcio Canaguaro  representado legalmente Edgar Enrique Sarmiento Sabogal.</t>
  </si>
  <si>
    <t>Primer lugar: con 999 88 puntos; Proponente: Consorcio Canaguaro.</t>
  </si>
  <si>
    <t>https://www.contratos.gov.co/consultas/detalleProceso.do?numConstancia=14-1-131647</t>
  </si>
  <si>
    <t>892200839-7</t>
  </si>
  <si>
    <t>ALTOLUVIEJO2</t>
  </si>
  <si>
    <t>MANTENIMIENTO  MEJORAMIENTO Y CONSERVACION DE LA VIA VARSOVIA - LA CEJA  MUNICIPIO DE TOLUVIEJO  DEPARTAMENTO DE SUCRE</t>
  </si>
  <si>
    <t>Toluviejo</t>
  </si>
  <si>
    <t>Sucre - Toluviejo</t>
  </si>
  <si>
    <t>09/15/2015 12:00:00 AM</t>
  </si>
  <si>
    <t>15-1-148248</t>
  </si>
  <si>
    <t>LP - MTV - No. 005 - 2015</t>
  </si>
  <si>
    <t>92.446.149</t>
  </si>
  <si>
    <t>MANTENIMIENTO  MEJORAMIENTO Y CONSERVACION DE LA VIA VARSOVIA -LA CEJA   MUNICIPIO DE TOLUVIEJO  DEPARTAMENTO DE SUCRE</t>
  </si>
  <si>
    <t>1- JESUS HERNANDO JULIO TEHERAN</t>
  </si>
  <si>
    <t>1- JESUS HERNANDO JULIO TEHERAN  2- CONSORCIO TECNIVIAS TOLUVIEJO</t>
  </si>
  <si>
    <t>https://www.contratos.gov.co/consultas/detalleProceso.do?numConstancia=15-1-148248</t>
  </si>
  <si>
    <t>138-2015</t>
  </si>
  <si>
    <t>5.818.726-9</t>
  </si>
  <si>
    <t>LUIS JAIME GARZON CHICA</t>
  </si>
  <si>
    <t>Mantenimiento  mejoramiento y conservacion de la infraestructura fisica general en establecimientos penitenciarios y carcelarios a nivel nacional.  (Grupo 25: EPMSC JYP Tierra alta  EPMSC Monteria  EPMSC Sincelejo  EPMSC El Banco).</t>
  </si>
  <si>
    <t>14-1-128254</t>
  </si>
  <si>
    <t>CAS-SG-LP-037-2014</t>
  </si>
  <si>
    <t>CTO 0504-2015</t>
  </si>
  <si>
    <t>900802570-3</t>
  </si>
  <si>
    <t>UNION TEMPORAL IQUIA</t>
  </si>
  <si>
    <t>HECTOR ENRIQUE DIAZ SANABRIA</t>
  </si>
  <si>
    <t>UNION TEMPORAL IQUIA  R/L   HECTOR ENRIQUE DIAZ SANABRIA</t>
  </si>
  <si>
    <t>UNION TEMPORAL IQUIA     PUNTOS-  725/1000</t>
  </si>
  <si>
    <t>https://www.contratos.gov.co/consultas/detalleProceso.do?numConstancia=14-1-128254</t>
  </si>
  <si>
    <t>Hato Corozal</t>
  </si>
  <si>
    <t>15-1-143410</t>
  </si>
  <si>
    <t>MHC.LP 005.2015</t>
  </si>
  <si>
    <t>110.10.04.005</t>
  </si>
  <si>
    <t>LUIS ALEXANDER SALAZAR</t>
  </si>
  <si>
    <t>INTES S.A.S. NIT 844000002 - 7 Representante Legal: LUIS ALEXANDER SALAZAR GUTIERREZ</t>
  </si>
  <si>
    <t>https://www.contratos.gov.co/consultas/detalleProceso.do?numConstancia=15-1-143410</t>
  </si>
  <si>
    <t>15-1-138138</t>
  </si>
  <si>
    <t>CONVOCATORIA PUBLICA N° 35-L.P.- 2015</t>
  </si>
  <si>
    <t>PS-GCT.2.7.015- 434</t>
  </si>
  <si>
    <t>900869650-2</t>
  </si>
  <si>
    <t>UNION TEMPORAL SALEM 2015</t>
  </si>
  <si>
    <t>3.273.510</t>
  </si>
  <si>
    <t>JORGE CAMILO MANRIQUE UMBANCIA</t>
  </si>
  <si>
    <t>https://www.contratos.gov.co/consultas/detalleProceso.do?numConstancia=15-1-138138</t>
  </si>
  <si>
    <t>14-1-131527</t>
  </si>
  <si>
    <t>LP - 198 DE 2014</t>
  </si>
  <si>
    <t>CO 037 DE 2015</t>
  </si>
  <si>
    <t>900.334.435 ¿ 9</t>
  </si>
  <si>
    <t>INGENIERIA INTEGRAL V&amp;P S.A.S</t>
  </si>
  <si>
    <t>71.311.052</t>
  </si>
  <si>
    <t>https://www.contratos.gov.co/consultas/detalleProceso.do?numConstancia=14-1-131527</t>
  </si>
  <si>
    <t>15-1-141684</t>
  </si>
  <si>
    <t>SI-LP-012-2015</t>
  </si>
  <si>
    <t>900878106-5</t>
  </si>
  <si>
    <t>CONSORCIO ALUMBRADO PUBLICO 2015</t>
  </si>
  <si>
    <t>CONSORCIO ALUMBRADO PUBLICO 2015 PTS. 950</t>
  </si>
  <si>
    <t>https://www.contratos.gov.co/consultas/detalleProceso.do?numConstancia=15-1-141684</t>
  </si>
  <si>
    <t>890981069-0</t>
  </si>
  <si>
    <t>ALJERICOA</t>
  </si>
  <si>
    <t>15-1-140477</t>
  </si>
  <si>
    <t>LIC-03-2015</t>
  </si>
  <si>
    <t>LIC  03</t>
  </si>
  <si>
    <t>811046088-8</t>
  </si>
  <si>
    <t>GERENCIA   INTEGRAL  Y SERVICIOS  EN  CONSTRUCCION  S.A.S</t>
  </si>
  <si>
    <t>MARTHA   LIBIA   PARRA GIL</t>
  </si>
  <si>
    <t>CONTRUCCION  DE CENTRO DE BIENESTAR  SOCIAL  ETAPA   2  2015  DEL MUNICIPIO D E JERICO</t>
  </si>
  <si>
    <t>https://www.contratos.gov.co/consultas/detalleProceso.do?numConstancia=15-1-140477</t>
  </si>
  <si>
    <t>890201190-3</t>
  </si>
  <si>
    <t>ALPULI</t>
  </si>
  <si>
    <t>MEJORAMIENTO DE 168 VIVIENDAS RURALES (CONSTRUCCION DE HABITACIONES  COCINAS Y PISOS ANTIBACTERIALES)  EN EJECUCION DEL CONVENIO INTERADMINISTRATIVO UV-02 DE 2014  SUSCRITO ENTRE LA UNIDAD ADMINISTRATIVA ESPECIAL DE VIVIENDA DE LA GOBERNACION DE CUNDINAMARCA  Y EL MUNICIPIO DE PULI</t>
  </si>
  <si>
    <t>15-1-136309</t>
  </si>
  <si>
    <t>LP-003 DE 2015</t>
  </si>
  <si>
    <t>200.13.02.01.10</t>
  </si>
  <si>
    <t>INGENIEROS CIVILES Y AMBIENTALES ASOCIADOS LIMITADA - CASIA LTDA</t>
  </si>
  <si>
    <t>FREDY HUMEBRTO GRAZON RICO</t>
  </si>
  <si>
    <t>INGENIEROS CIVILES Y AMBIENTALES ASOCIADOS ¿CASIA¿ LTDA</t>
  </si>
  <si>
    <t>https://www.contratos.gov.co/consultas/detalleProceso.do?numConstancia=15-1-136309</t>
  </si>
  <si>
    <t>800099070-3</t>
  </si>
  <si>
    <t>ALCUBARA</t>
  </si>
  <si>
    <t>14-1-130985</t>
  </si>
  <si>
    <t>LCP-03-2014</t>
  </si>
  <si>
    <t>OBRA PUBLICA N° 04-2015</t>
  </si>
  <si>
    <t>CONSORCIO ALCANTARILLADO 2015 CUBARA</t>
  </si>
  <si>
    <t>NEVIS ELENA RODRIGUEZ YAÑEZ</t>
  </si>
  <si>
    <t>AMPLIACION DEL SISTEMA DE ALCANTARILLADO SANITARIO SECTORES VILLA ESPERANZA EL MIRADOR Y AREA DE EXPANSION URBANA DEL MUNICIPIO DE CUBARA DEPARTAMENTO DE BOYACA</t>
  </si>
  <si>
    <t>CONSORCIO ALCANTARILLADO CUBARA 2015 R/L. NEVIS ELENA RODRIGUEZ YANEZ</t>
  </si>
  <si>
    <t>https://www.contratos.gov.co/consultas/detalleProceso.do?numConstancia=14-1-130985</t>
  </si>
  <si>
    <t>15-1-134744</t>
  </si>
  <si>
    <t>006-2015</t>
  </si>
  <si>
    <t>900838412-3</t>
  </si>
  <si>
    <t>UNICO PROPONENTE CONSORCIO PORVENIR</t>
  </si>
  <si>
    <t>https://www.contratos.gov.co/consultas/detalleProceso.do?numConstancia=15-1-134744</t>
  </si>
  <si>
    <t>CONSTRUCCION DE ANDENES Y BORDILLOS EN LOS BARRIOS YOSUU Y SUS ALREDEDORES  EN LA CABECERA DEL MUNICIPIO  LA GUAJIRA¿</t>
  </si>
  <si>
    <t>14-1-129312</t>
  </si>
  <si>
    <t>LIC 015 DE 2014</t>
  </si>
  <si>
    <t>002 DE 2015</t>
  </si>
  <si>
    <t>UNION TEMPORAL YOSUU</t>
  </si>
  <si>
    <t>https://www.contratos.gov.co/consultas/detalleProceso.do?numConstancia=14-1-129312</t>
  </si>
  <si>
    <t>Sutatenza</t>
  </si>
  <si>
    <t>06/30/2015 12:00:00 AM</t>
  </si>
  <si>
    <t>15-1-141769</t>
  </si>
  <si>
    <t>004 DE 2015</t>
  </si>
  <si>
    <t>025 DE 2015</t>
  </si>
  <si>
    <t>CARLOS ALBERTO NIÑO MEDINA</t>
  </si>
  <si>
    <t>CONSORCIO POLIDEPORTIVOS 2015 800 PUNTOS</t>
  </si>
  <si>
    <t>https://www.contratos.gov.co/consultas/detalleProceso.do?numConstancia=15-1-141769</t>
  </si>
  <si>
    <t>CONSTRUCCION MURO DE CONTENCION PARA LA ESTABILIZACION DEL TALUD UBICADO EN EL CENTRO DE DESARROLLO INFANTIL DEL BARRIO VILLAS DE SAN IGNACIO</t>
  </si>
  <si>
    <t>09/21/2015 12:00:00 AM</t>
  </si>
  <si>
    <t>15-1-148681</t>
  </si>
  <si>
    <t>SI-LP-025-2015</t>
  </si>
  <si>
    <t>900903605-6</t>
  </si>
  <si>
    <t>CONSORCIO MURO CDI</t>
  </si>
  <si>
    <t>JUAN MARTIN JIMAE SUAREZ</t>
  </si>
  <si>
    <t>CONSORCIO MURO CDI 965 PTS.</t>
  </si>
  <si>
    <t>https://www.contratos.gov.co/consultas/detalleProceso.do?numConstancia=15-1-148681</t>
  </si>
  <si>
    <t>15-1-136826</t>
  </si>
  <si>
    <t>LP-006-2015</t>
  </si>
  <si>
    <t>WILLIAM JOSE FERIA DÌAZ</t>
  </si>
  <si>
    <t>https://www.contratos.gov.co/consultas/detalleProceso.do?numConstancia=15-1-136826</t>
  </si>
  <si>
    <t>15-4-3617700</t>
  </si>
  <si>
    <t>032 DE 2015</t>
  </si>
  <si>
    <t>https://www.contratos.gov.co/consultas/detalleProceso.do?numConstancia=15-4-3617700</t>
  </si>
  <si>
    <t>147-2015</t>
  </si>
  <si>
    <t>900.218.729-2</t>
  </si>
  <si>
    <t>MAGNA CONSTRUCCIONES LTDA.</t>
  </si>
  <si>
    <t>1.056.799.298</t>
  </si>
  <si>
    <t>Oscar Alejandro Martinez Castiblanco</t>
  </si>
  <si>
    <t>Mantenimiento  mejoramiento y conservacion de la infraestructura fisica general en establecimientos penitenciarios y carcelarios a nivel nacional.  (Grupo 2: Complejo Pedregal  EPMSC Titiribi  EPMSC Andes).</t>
  </si>
  <si>
    <t>15-11-3429996</t>
  </si>
  <si>
    <t>ED-SA-15-02</t>
  </si>
  <si>
    <t>CONSORCIO PLAYON 2015</t>
  </si>
  <si>
    <t>CONSORCIO PLAYON 2015 -PRIMER LUGAR</t>
  </si>
  <si>
    <t>https://www.contratos.gov.co/consultas/detalleProceso.do?numConstancia=15-11-3429996</t>
  </si>
  <si>
    <t>11/26/2015 12:00:00 AM</t>
  </si>
  <si>
    <t>15-11-4439633</t>
  </si>
  <si>
    <t>SA.No. 010 DE 2015</t>
  </si>
  <si>
    <t>sa. 010 de 2015</t>
  </si>
  <si>
    <t>814003974-5</t>
  </si>
  <si>
    <t>5.206.783 de Pasto</t>
  </si>
  <si>
    <t>LUIS FERNANDO CASTILLO ROSERO</t>
  </si>
  <si>
    <t>CONSTRUCCIONES Y VIAS EU</t>
  </si>
  <si>
    <t>99.98 puntos</t>
  </si>
  <si>
    <t>https://www.contratos.gov.co/consultas/detalleProceso.do?numConstancia=15-11-4439633</t>
  </si>
  <si>
    <t>800099429-3</t>
  </si>
  <si>
    <t>ALPOTOSI</t>
  </si>
  <si>
    <t>CONSTRUCCION   DEL COLISEO MUNICIPAL II ETAPA MUNICIPIO DE POTOSI-DEPARTAMENTO DE NARIÑO</t>
  </si>
  <si>
    <t>15-1-142370</t>
  </si>
  <si>
    <t>12.980.291 de Pasto</t>
  </si>
  <si>
    <t>DIEGO ERNESTO GUERRA BURBANO</t>
  </si>
  <si>
    <t>https://www.contratos.gov.co/consultas/detalleProceso.do?numConstancia=15-1-142370</t>
  </si>
  <si>
    <t>15-1-131881</t>
  </si>
  <si>
    <t>LP 001 DE 2015</t>
  </si>
  <si>
    <t>CO004-22015</t>
  </si>
  <si>
    <t>811033230-1</t>
  </si>
  <si>
    <t>CIAS COLOMBIANA DE INGENIERIA AGUAS S.A</t>
  </si>
  <si>
    <t>CARLOS ANDRES MONTOYA LOPEZ</t>
  </si>
  <si>
    <t>https://www.contratos.gov.co/consultas/detalleProceso.do?numConstancia=15-1-131881</t>
  </si>
  <si>
    <t>07/24/2015 12:00:00 AM</t>
  </si>
  <si>
    <t>15-1-143799</t>
  </si>
  <si>
    <t>4600062664 DE 2015</t>
  </si>
  <si>
    <t>8.407.211</t>
  </si>
  <si>
    <t>https://www.contratos.gov.co/consultas/detalleProceso.do?numConstancia=15-1-143799</t>
  </si>
  <si>
    <t>891180132-8</t>
  </si>
  <si>
    <t>ALENCINO</t>
  </si>
  <si>
    <t>Encino</t>
  </si>
  <si>
    <t>Santander - Encino</t>
  </si>
  <si>
    <t>15-1-141235</t>
  </si>
  <si>
    <t>MES-LP-003-2015</t>
  </si>
  <si>
    <t>004-2015</t>
  </si>
  <si>
    <t>804001864-8</t>
  </si>
  <si>
    <t>INPRO SAS CONSULTORIA  Y CONSTRUCCIONES</t>
  </si>
  <si>
    <t>INPRO SAS CONSULTORIA Y CONSTRUCCIONES SOCIEDAD POR ACCIONES SIMPLIFICADAS NIT 804001864-8.</t>
  </si>
  <si>
    <t>https://www.contratos.gov.co/consultas/detalleProceso.do?numConstancia=15-1-141235</t>
  </si>
  <si>
    <t>15-1-137997</t>
  </si>
  <si>
    <t>LPY-005-2015</t>
  </si>
  <si>
    <t>900854356-6</t>
  </si>
  <si>
    <t>UNION TEMPORAL D y Y</t>
  </si>
  <si>
    <t>MARYLUZ SANTAMARIA BECERRA</t>
  </si>
  <si>
    <t>Obra publica para la rehabilitacion de las vias urbanas del barrio la española mediante pavimento flexible</t>
  </si>
  <si>
    <t>UNION TEMPORAL D Y E</t>
  </si>
  <si>
    <t>https://www.contratos.gov.co/consultas/detalleProceso.do?numConstancia=15-1-137997</t>
  </si>
  <si>
    <t>10/23/2015 12:00:00 AM</t>
  </si>
  <si>
    <t>15-11-4332940</t>
  </si>
  <si>
    <t>USPEC-SA-MC-045-2015</t>
  </si>
  <si>
    <t>321-2015</t>
  </si>
  <si>
    <t>JOSE ALFONSO MORON QUIROZ</t>
  </si>
  <si>
    <t>1.CONSORCIO INGENIERIA.  2.HIDRALOBRAS S.A.S.  3.HIDRALOBRAS S.A.S.  4.NOVACION BLUE S.A.  5.JOSE ALFONSO MORON QUIROZ.  6.CONSORCIO INGENIERIA.  7.CONSORCIO MANTENIMIENTO PLANTAS 2015. 8.JOSE ALFONSO MORON QUIROZ.</t>
  </si>
  <si>
    <t>https://www.contratos.gov.co/consultas/detalleProceso.do?numConstancia=15-11-4332940</t>
  </si>
  <si>
    <t>01/31/2015 12:00:00 AM</t>
  </si>
  <si>
    <t>15-1-132901</t>
  </si>
  <si>
    <t>CONSORCIO AGUADAS 2015</t>
  </si>
  <si>
    <t>GUSTAVO ADOLFO AGUDELO LOPEZ Y OTRO</t>
  </si>
  <si>
    <t>https://www.contratos.gov.co/consultas/detalleProceso.do?numConstancia=15-1-132901</t>
  </si>
  <si>
    <t>15-1-145760</t>
  </si>
  <si>
    <t>MA-LP-SOP-009-2015</t>
  </si>
  <si>
    <t>646-2015</t>
  </si>
  <si>
    <t>900895952-1</t>
  </si>
  <si>
    <t>CONSORCIO OBRAS DE PROTECCION</t>
  </si>
  <si>
    <t>1. ) CONSORCIO OBRAS DE PROTECCION  1000 Puntos</t>
  </si>
  <si>
    <t>https://www.contratos.gov.co/consultas/detalleProceso.do?numConstancia=15-1-145760</t>
  </si>
  <si>
    <t>CONSTRUCCION DEL CENTRO DE INTEGRACION CIUDADANA ¿ CIC EN EL MUNICIPIO DE SORACA DEPARTAMENTO DE BOYACA</t>
  </si>
  <si>
    <t>15-1-145305</t>
  </si>
  <si>
    <t>CONTRATO DE OBRA No. 43 DE 2015</t>
  </si>
  <si>
    <t>826.001.650-9</t>
  </si>
  <si>
    <t>7.215.046 de Duitama</t>
  </si>
  <si>
    <t>https://www.contratos.gov.co/consultas/detalleProceso.do?numConstancia=15-1-145305</t>
  </si>
  <si>
    <t>ADECUACION Y MANTENIMIENTO ESPACIOS FISICO DEL PARQUE LA ESPERANZA DEL MUNICIPIO DE ZIPAQUIRA</t>
  </si>
  <si>
    <t>15-1-134094</t>
  </si>
  <si>
    <t>LP - 004  - 2015</t>
  </si>
  <si>
    <t>CONTRATO N° 187-2015</t>
  </si>
  <si>
    <t>CONSORCIO ESPERANZA</t>
  </si>
  <si>
    <t>CONSORCIO ESPERANZA  400 PUNTOS</t>
  </si>
  <si>
    <t>https://www.contratos.gov.co/consultas/detalleProceso.do?numConstancia=15-1-134094</t>
  </si>
  <si>
    <t>ANTIOQUIA - E.S.E. HOSPITAL SANTA ISABEL DE SAN PEDRO DE LOS MILAGROS</t>
  </si>
  <si>
    <t>ESEHSANTAISABEL</t>
  </si>
  <si>
    <t>San Pedro de los Milagros</t>
  </si>
  <si>
    <t>Antioquia - San Pedro de los Milagros</t>
  </si>
  <si>
    <t>08/24/2015 12:00:00 AM</t>
  </si>
  <si>
    <t>15-1-146388</t>
  </si>
  <si>
    <t>61-2015</t>
  </si>
  <si>
    <t>https://www.contratos.gov.co/consultas/detalleProceso.do?numConstancia=15-1-146388</t>
  </si>
  <si>
    <t>ADECUACION DE LA INFRAESTRUCTURA E.S.E. CAMU EL PRADO Y UNIDAD PRESTADORA DE SERVICIO DE SALUD SANTA TERESA  MUNICIPIO DE CERETE-DEPARTAMENTO DE CORDOBA</t>
  </si>
  <si>
    <t>14-1-128944</t>
  </si>
  <si>
    <t>FPLP-008-2014</t>
  </si>
  <si>
    <t>CONSORCIO INFRAESTUCTURA 2015</t>
  </si>
  <si>
    <t>LUIS FERNANDO MUÑOZ MARTINEZ</t>
  </si>
  <si>
    <t>CONSORCIO  INFRAESTRUCTURA 2015 - LUIS FERNANDO MUÑOS MARTINEZ  C.C. No. 1.067.853.400</t>
  </si>
  <si>
    <t>1.000 Puntos -  CONSORCIO  INFRAESTRUCTURA 2015</t>
  </si>
  <si>
    <t>https://www.contratos.gov.co/consultas/detalleProceso.do?numConstancia=14-1-128944</t>
  </si>
  <si>
    <t>ALGACHETA1</t>
  </si>
  <si>
    <t>15-1-138347</t>
  </si>
  <si>
    <t>LP 002-2015</t>
  </si>
  <si>
    <t>CONTRATO DE OBRA No. 073</t>
  </si>
  <si>
    <t>52.215.746</t>
  </si>
  <si>
    <t>https://www.contratos.gov.co/consultas/detalleProceso.do?numConstancia=15-1-138347</t>
  </si>
  <si>
    <t>14-1-130993</t>
  </si>
  <si>
    <t>LP-AMT-015/2014</t>
  </si>
  <si>
    <t>900824160-1</t>
  </si>
  <si>
    <t>CONSORCIO MIRAMONTES TUNJA</t>
  </si>
  <si>
    <t>CONSORCIO MIRAMONTES TUNJA    ¿¿¿¿¿¿   950  JORGE EDUARDO HIGUERA                ¿..........¿¿    897 CONSORCIO VISION 2015                    .....¿...¿¿..     879</t>
  </si>
  <si>
    <t>https://www.contratos.gov.co/consultas/detalleProceso.do?numConstancia=14-1-130993</t>
  </si>
  <si>
    <t>MEJORAMIENTO DE INFRAESTRUCTURA EDUCATIVA EN LA ESCUELA DE LA VEREDA CASCAJALES ALTO ¿ SECTOR PUERTO MECHAS ¿ EN EL CARMEN DE CHUCURI SANTANDER Y CONSTRUCCION SEDE M INSTITUCION EDUCATIVA CIRALES MUNICIPIO DEL CARMEN DE CHUCURI SANTANDER</t>
  </si>
  <si>
    <t>14-1-130587</t>
  </si>
  <si>
    <t>ED-LP-14-12</t>
  </si>
  <si>
    <t>DISEÑOS Y CONSTRUCCIONES DE OBRAS CIVILES JALKH SAS</t>
  </si>
  <si>
    <t>JORGE LUIS JALK FONSECA</t>
  </si>
  <si>
    <t>DISEÑOS Y CONSTRUCCIONES DE OBRAS CIVILES JALKH SAS - PRIMER LUGAR</t>
  </si>
  <si>
    <t>https://www.contratos.gov.co/consultas/detalleProceso.do?numConstancia=14-1-130587</t>
  </si>
  <si>
    <t>15-1-139486</t>
  </si>
  <si>
    <t>4600063045 DE 2015</t>
  </si>
  <si>
    <t>CONCREVIAS LIMITADA</t>
  </si>
  <si>
    <t>EMPRESA ASOCIATIVA DE TRABAJO UNIDOS AL FUTURO - PUNTAJE 1000 CONCREVIAS LIMITADA - PUNTAJE 999 953 MALUNA LTDA  -.PUNTAJE: 999 248</t>
  </si>
  <si>
    <t>https://www.contratos.gov.co/consultas/detalleProceso.do?numConstancia=15-1-139486</t>
  </si>
  <si>
    <t>149-2015</t>
  </si>
  <si>
    <t>7.724.236-4</t>
  </si>
  <si>
    <t>JOSE JAIME CORREA CASTRILLON</t>
  </si>
  <si>
    <t>Mantenimiento  mejoramiento y conservacion de la infraestructura fisica general en establecimientos penitenciarios y carcelarios a nivel nacional.  (Grupo 1: EP Puerto Triunfo  EPMSC Sonson  EPMSC Puerto Boyaca).</t>
  </si>
  <si>
    <t>ADECUACION DE LA VIA VEREDA BELEN MALACHI  SECTOR EL SILENCIO  DEL MUNICIPIO DE NILO CUNDINAMARCA</t>
  </si>
  <si>
    <t>14-1-130087</t>
  </si>
  <si>
    <t>LP 007-2014</t>
  </si>
  <si>
    <t>001-2015 OBRA</t>
  </si>
  <si>
    <t>MAVI PAVIMENTACIONES S.A.S.</t>
  </si>
  <si>
    <t>https://www.contratos.gov.co/consultas/detalleProceso.do?numConstancia=14-1-130087</t>
  </si>
  <si>
    <t>317-2015</t>
  </si>
  <si>
    <t>15-1-146426</t>
  </si>
  <si>
    <t>LP 07-2015</t>
  </si>
  <si>
    <t>OP 029-2015</t>
  </si>
  <si>
    <t>59.827.160</t>
  </si>
  <si>
    <t>Ing. MIREYA DEL CARMEN MELO RODRIGUEZ</t>
  </si>
  <si>
    <t>700 Puntos</t>
  </si>
  <si>
    <t>https://www.contratos.gov.co/consultas/detalleProceso.do?numConstancia=15-1-146426</t>
  </si>
  <si>
    <t>ADECUACION  MANTENIMIENTO  MEJORAMIENTO Y REHABILITACION DE LAS VIAS Y ESPACIO PUBLICO EN LA URBANIZACION NUEVO MILENIO DEL MUNICIPIO DE TOCANCIPA</t>
  </si>
  <si>
    <t>15-1-137511</t>
  </si>
  <si>
    <t>LIC 008 MT 2015</t>
  </si>
  <si>
    <t>269 DE 2015</t>
  </si>
  <si>
    <t>900857900-7</t>
  </si>
  <si>
    <t>CONSORCIO UNM 15</t>
  </si>
  <si>
    <t>35.504.653</t>
  </si>
  <si>
    <t>CONSORCIO UNM ¿ 15</t>
  </si>
  <si>
    <t>60 PUNTOS CONSORCIO UNM ¿ 15</t>
  </si>
  <si>
    <t>https://www.contratos.gov.co/consultas/detalleProceso.do?numConstancia=15-1-137511</t>
  </si>
  <si>
    <t>OPTIMIZACION SISTEMA DE ACUEDUCTO VEREDA LAS PIEDRAS MUNICIPIO DE EL ZULIA</t>
  </si>
  <si>
    <t>14-1-128179</t>
  </si>
  <si>
    <t>LP-SAPSB-011-2014</t>
  </si>
  <si>
    <t>Contrato de Obra  No. 002 de 2015</t>
  </si>
  <si>
    <t>900801773-7</t>
  </si>
  <si>
    <t>Consorcio Acueducto las Piedras</t>
  </si>
  <si>
    <t>88.273.436</t>
  </si>
  <si>
    <t>Luis Enrique Sandoval Blanco</t>
  </si>
  <si>
    <t>Optimizacion Sistema De Acueducto Vereda Las Piedras Municipio De El Zulia</t>
  </si>
  <si>
    <t>CONSORCIO ACUEDUCTO LAS PIEDRAS  R/L por LUIS ENRIQUE SANDOVAL</t>
  </si>
  <si>
    <t>CONSORCIO ACUEDUCTO LAS PIEDRAS  R/L por LUIS ENRIQUE SANDOVAL BLANCO</t>
  </si>
  <si>
    <t>https://www.contratos.gov.co/consultas/detalleProceso.do?numConstancia=14-1-128179</t>
  </si>
  <si>
    <t>15-1-136670</t>
  </si>
  <si>
    <t>LP-DO-SRN-015-2015</t>
  </si>
  <si>
    <t>1040-2015</t>
  </si>
  <si>
    <t>900860458-3</t>
  </si>
  <si>
    <t>CONSORCIO MEJIA INGENIEROS</t>
  </si>
  <si>
    <t>FREDY ISAAC MEJIA JIMENEZ</t>
  </si>
  <si>
    <t>REHABILITACION Y CONSERVACION DEL PUENTE LA LIBERTAD EN LA CARRETERA BAROBASA - TUNJA</t>
  </si>
  <si>
    <t>https://www.contratos.gov.co/consultas/detalleProceso.do?numConstancia=15-1-136670</t>
  </si>
  <si>
    <t>890208199-0</t>
  </si>
  <si>
    <t>ALELRETORNO1</t>
  </si>
  <si>
    <t>El Retorno</t>
  </si>
  <si>
    <t>15-1-135270</t>
  </si>
  <si>
    <t>001/2015</t>
  </si>
  <si>
    <t>107/2015</t>
  </si>
  <si>
    <t>900844050-5</t>
  </si>
  <si>
    <t>UNION TEMPORAL PUESTOS DE SALUD 2015</t>
  </si>
  <si>
    <t>1.121.915.012 DE VILLAVICENCIO  META</t>
  </si>
  <si>
    <t>FABIAN ANDRES  PALENCIA PARRA</t>
  </si>
  <si>
    <t>https://www.contratos.gov.co/consultas/detalleProceso.do?numConstancia=15-1-135270</t>
  </si>
  <si>
    <t>09/16/2015 12:00:00 AM</t>
  </si>
  <si>
    <t>15-12-4234409</t>
  </si>
  <si>
    <t>240-2015</t>
  </si>
  <si>
    <t>37-04-00</t>
  </si>
  <si>
    <t>https://www.contratos.gov.co/consultas/detalleProceso.do?numConstancia=15-12-4234409</t>
  </si>
  <si>
    <t>15-1-133008</t>
  </si>
  <si>
    <t>900831075-2</t>
  </si>
  <si>
    <t>RAUL ALBERTO DUQUE GUTIERREZ</t>
  </si>
  <si>
    <t>https://www.contratos.gov.co/consultas/detalleProceso.do?numConstancia=15-1-133008</t>
  </si>
  <si>
    <t>15-12-4377408</t>
  </si>
  <si>
    <t>273-2015</t>
  </si>
  <si>
    <t>OSCAR EDUARDO RUIZ VIDAL</t>
  </si>
  <si>
    <t>https://www.contratos.gov.co/consultas/detalleProceso.do?numConstancia=15-12-4377408</t>
  </si>
  <si>
    <t>15-12-4376659</t>
  </si>
  <si>
    <t>274-2015</t>
  </si>
  <si>
    <t>https://www.contratos.gov.co/consultas/detalleProceso.do?numConstancia=15-12-4376659</t>
  </si>
  <si>
    <t>CONSTRUCCION DE UN CENTRO DE INTEGRACION CIUDADANA CIC EN EL MUNICIPIO DE SAN JUAN DE BETULIA  DEPARTAMENTO DE SUCRE</t>
  </si>
  <si>
    <t>15-1-149679</t>
  </si>
  <si>
    <t>No. LP-014-2015</t>
  </si>
  <si>
    <t>LP-014-2015</t>
  </si>
  <si>
    <t>https://www.contratos.gov.co/consultas/detalleProceso.do?numConstancia=15-1-149679</t>
  </si>
  <si>
    <t>15-1-143571</t>
  </si>
  <si>
    <t>350 DE 2015</t>
  </si>
  <si>
    <t>12.113.180</t>
  </si>
  <si>
    <t>CARLOS EDUARDO ROJAS ZAMBRANO</t>
  </si>
  <si>
    <t>https://www.contratos.gov.co/consultas/detalleProceso.do?numConstancia=15-1-143571</t>
  </si>
  <si>
    <t>899999362-0</t>
  </si>
  <si>
    <t>ALGUACHUCAL1</t>
  </si>
  <si>
    <t>Guachucal</t>
  </si>
  <si>
    <t>15-1-150755</t>
  </si>
  <si>
    <t>LP  2015-006</t>
  </si>
  <si>
    <t>L.P. 006-2015</t>
  </si>
  <si>
    <t>900914861-2</t>
  </si>
  <si>
    <t>12.991.729 expedida en Pasto</t>
  </si>
  <si>
    <t>EUDORO BAYARDO ORTEGA ROSERO</t>
  </si>
  <si>
    <t>https://www.contratos.gov.co/consultas/detalleProceso.do?numConstancia=15-1-150755</t>
  </si>
  <si>
    <t>02/16/2015 12:00:00 AM</t>
  </si>
  <si>
    <t>15-1-133739</t>
  </si>
  <si>
    <t>LP-MM-001-2015</t>
  </si>
  <si>
    <t>CONTRATO  DE OBRA 05 DE 2015</t>
  </si>
  <si>
    <t>UNION TEMPORAL CONSTRUCCION BIBLIOTECA MOTAVITA 2015</t>
  </si>
  <si>
    <t>https://www.contratos.gov.co/consultas/detalleProceso.do?numConstancia=15-1-133739</t>
  </si>
  <si>
    <t>07/14/2015 12:00:00 AM</t>
  </si>
  <si>
    <t>15-1-142914</t>
  </si>
  <si>
    <t>SPD LP-002-2015</t>
  </si>
  <si>
    <t>BRACO CONSTRUCTOR S.A.S</t>
  </si>
  <si>
    <t>BRACO CONSTRUCTOR S.A.S NIT: 900033171-8 100 PUNTOS</t>
  </si>
  <si>
    <t>https://www.contratos.gov.co/consultas/detalleProceso.do?numConstancia=15-1-142914</t>
  </si>
  <si>
    <t>ALSNFRANT02</t>
  </si>
  <si>
    <t>San Francisco</t>
  </si>
  <si>
    <t>12/20/2014 12:00:00 AM</t>
  </si>
  <si>
    <t>14-1-131204</t>
  </si>
  <si>
    <t>LP008-2014</t>
  </si>
  <si>
    <t>CLP108-2015</t>
  </si>
  <si>
    <t>JHON JAIRO VASQUEZ SUAREZ</t>
  </si>
  <si>
    <t>SOLO UN PROPONENTE</t>
  </si>
  <si>
    <t>https://www.contratos.gov.co/consultas/detalleProceso.do?numConstancia=14-1-131204</t>
  </si>
  <si>
    <t>890480431-9</t>
  </si>
  <si>
    <t>ALMORALESC</t>
  </si>
  <si>
    <t>Morales</t>
  </si>
  <si>
    <t>Cauca - Morales</t>
  </si>
  <si>
    <t>15-1-138373</t>
  </si>
  <si>
    <t>No. LPMC-001-2015</t>
  </si>
  <si>
    <t>COP No.  F14-003 2015</t>
  </si>
  <si>
    <t>900861851-1</t>
  </si>
  <si>
    <t>CONSORCIO SERES</t>
  </si>
  <si>
    <t>744 8979816  PRIMERO</t>
  </si>
  <si>
    <t>https://www.contratos.gov.co/consultas/detalleProceso.do?numConstancia=15-1-138373</t>
  </si>
  <si>
    <t>06/16/2015 12:00:00 AM</t>
  </si>
  <si>
    <t>15-12-3932011</t>
  </si>
  <si>
    <t>CONV 010 DE 2015 - ADHESION</t>
  </si>
  <si>
    <t>ADHESION CONVENIO 004 DE 2011</t>
  </si>
  <si>
    <t>890000564-1</t>
  </si>
  <si>
    <t>MUNICIPIO DE LA TEBAIDA</t>
  </si>
  <si>
    <t>JAVIER CARDONA</t>
  </si>
  <si>
    <t>https://www.contratos.gov.co/consultas/detalleProceso.do?numConstancia=15-12-3932011</t>
  </si>
  <si>
    <t>14-11-3030331</t>
  </si>
  <si>
    <t>ED-SA-14-21</t>
  </si>
  <si>
    <t>UNION TEMPORAL COLISEO LAS MONTOYAS</t>
  </si>
  <si>
    <t>https://www.contratos.gov.co/consultas/detalleProceso.do?numConstancia=14-11-3030331</t>
  </si>
  <si>
    <t>CONTRATAR LA CONSTRUCCION DE LA RESTRUCTURACION DEL PERFIL VIAL DE LA CARERRA 4 DEL CORREGIMIENTO DE ARAUCA PALESTINA CALDAS</t>
  </si>
  <si>
    <t>14-1-130305</t>
  </si>
  <si>
    <t>900809673-5</t>
  </si>
  <si>
    <t>CONSORCIO ANDENES 2015</t>
  </si>
  <si>
    <t>RICARDO LATORRE RICO</t>
  </si>
  <si>
    <t>https://www.contratos.gov.co/consultas/detalleProceso.do?numConstancia=14-1-130305</t>
  </si>
  <si>
    <t>CONSTRUCCION RED DE ALCANTARILLADO PARA LAS VIVIENDAS FISCALES DE OFICIALES Y SUBOFICIALES UBICADAS EN LA CIUDAD DE IBAGUE.</t>
  </si>
  <si>
    <t>15-1-136879</t>
  </si>
  <si>
    <t>LP-002-ICFE-2015</t>
  </si>
  <si>
    <t>046-2015</t>
  </si>
  <si>
    <t>900858953-1</t>
  </si>
  <si>
    <t>CONSORCIO ALCANTARILLADO IBAGUE 2015</t>
  </si>
  <si>
    <t>JUAN CARLOS RUBIO GOMEZ</t>
  </si>
  <si>
    <t>https://www.contratos.gov.co/consultas/detalleProceso.do?numConstancia=15-1-136879</t>
  </si>
  <si>
    <t>MANTENIMIENTO Y MEJORAMIENTO DE LA INFRASTRUCTURA EDUCATIVA DE LA I.E JOSE MARIA CORDOBA Y EL CER LAS PALMAS DEL MUNICIPIO DE EL SANTUARIO  ANTIOQUIA</t>
  </si>
  <si>
    <t>15-1-132933</t>
  </si>
  <si>
    <t>LP.001.2015</t>
  </si>
  <si>
    <t>811.035-837-0</t>
  </si>
  <si>
    <t>71.789.730</t>
  </si>
  <si>
    <t>CONSORCIO JOSE MARIA CORDOBA 987.2 CONSORCIO PROYECTAR 2015  984 FRANCISCO JOSE ARIAS ZAPATA 950.4 ODINTEC S.A.S 916.8 JUAN FELIPE GONZALEZ VELEZ  897.6 NOHORA ELISA BOSCH MANJARES  729.6</t>
  </si>
  <si>
    <t>https://www.contratos.gov.co/consultas/detalleProceso.do?numConstancia=15-1-132933</t>
  </si>
  <si>
    <t>252-2015</t>
  </si>
  <si>
    <t>900.892.383</t>
  </si>
  <si>
    <t>CONSORCIO WC</t>
  </si>
  <si>
    <t>WILVER FRANCINY RUSSY LADINO</t>
  </si>
  <si>
    <t>Mantenimiento  mejoramiento y conservacion de la infraestructura fisica general en establecimientos penitenciarios y carcelarios a nivel nacional (Segunda Entrega). (Grupo 7: EPMSC San Vicente de Chucuri  EPMSC Barrancabermeja  EPMSC Malaga  EPMSC Giron  EPMSC Aguachica).</t>
  </si>
  <si>
    <t>ELABORACION  MANTENIMIENTO JUEGOS INFANTILES Y GIMNASIOS AL AIRE LIBRE Y ELABORACION E INSTALACION DE ECO - GIMNASIOS EN VARIAS COMUNAS Y VEREDAS DEL MUNICIPIO DE BUCARAMANGA</t>
  </si>
  <si>
    <t>15-11-3982975</t>
  </si>
  <si>
    <t>SI-SAMC-011-2015</t>
  </si>
  <si>
    <t>INGESAN INGENIERIA SERVICIOS Y ASESORIAS DE SANTANDER S.A.S.</t>
  </si>
  <si>
    <t>INGENIERIA SERVICIOS Y ASESORIAS DE SANTANDER S.A.S. INGESAN</t>
  </si>
  <si>
    <t>INGENIERIA SERVICIOS Y ASESORIAS DE SANTANDER S.A.S. INGESAN 800 PTS</t>
  </si>
  <si>
    <t>https://www.contratos.gov.co/consultas/detalleProceso.do?numConstancia=15-11-3982975</t>
  </si>
  <si>
    <t>265-2015</t>
  </si>
  <si>
    <t>900.895.019-4</t>
  </si>
  <si>
    <t>CONSORCIO PLANTAS USPEC 2015</t>
  </si>
  <si>
    <t>13-702.878</t>
  </si>
  <si>
    <t>Ruben Alonso Borrero Campos</t>
  </si>
  <si>
    <t>MANTENIMIENTO DE LA RED TERCIARIA VIAL DEL MUNICIPIO DE BARBOSA  CONSISTE EN SERVICIO DE MAQUINARIA  MATERIAL DE AFIRMADO Y PLAYA  SEPARACION  ADECUACION Y MEJORAMIENTO DE LAS CONDICIONES DE LA RED.</t>
  </si>
  <si>
    <t>14-1-130031</t>
  </si>
  <si>
    <t>037 de 2014</t>
  </si>
  <si>
    <t>CIVILAMBIENTE S.A.S. con NIT 900.342.878-1</t>
  </si>
  <si>
    <t>JULIAN DAVID CARDONA HERRERA</t>
  </si>
  <si>
    <t>MANTENIMIENTO DE LA RED TERCIARIA VIAL DEL MUNICIPIO DE BARBOSA  CONSISTE EN SERVICIO DE MAQUINARIA  MATERIAL DE AFIRMADO Y PLAYA  SEPARACION  ADECUACION Y MEJORAMIENTO DE LAS CONDICIONES DE LA RED</t>
  </si>
  <si>
    <t>CIVILAMBIENTE SAS</t>
  </si>
  <si>
    <t>https://www.contratos.gov.co/consultas/detalleProceso.do?numConstancia=14-1-130031</t>
  </si>
  <si>
    <t>15-11-3386607</t>
  </si>
  <si>
    <t>SA-MC-DO-GGP-001-2015</t>
  </si>
  <si>
    <t>501-2015</t>
  </si>
  <si>
    <t>OSCAR LEONEL BARRERA REYES</t>
  </si>
  <si>
    <t>https://www.contratos.gov.co/consultas/detalleProceso.do?numConstancia=15-11-3386607</t>
  </si>
  <si>
    <t>15-1-132104</t>
  </si>
  <si>
    <t>LP-SPDT-02 DE 2015</t>
  </si>
  <si>
    <t>SPDT-CAM-102-2015</t>
  </si>
  <si>
    <t>https://www.contratos.gov.co/consultas/detalleProceso.do?numConstancia=15-1-132104</t>
  </si>
  <si>
    <t>15-1-147425</t>
  </si>
  <si>
    <t>L.P. No. 006-2015</t>
  </si>
  <si>
    <t>OP-70418-015-2.015</t>
  </si>
  <si>
    <t>92.546.392</t>
  </si>
  <si>
    <t>UNION TEMPORAL LOS PALMITOS 2015</t>
  </si>
  <si>
    <t>HABILITA</t>
  </si>
  <si>
    <t>https://www.contratos.gov.co/consultas/detalleProceso.do?numConstancia=15-1-147425</t>
  </si>
  <si>
    <t>15-1-136745</t>
  </si>
  <si>
    <t>LPVG002-2015</t>
  </si>
  <si>
    <t>COP-016-2015</t>
  </si>
  <si>
    <t>17.335.672 de Villavicencio</t>
  </si>
  <si>
    <t>https://www.contratos.gov.co/consultas/detalleProceso.do?numConstancia=15-1-136745</t>
  </si>
  <si>
    <t>14-1-130113</t>
  </si>
  <si>
    <t>LP SG2-005-2014</t>
  </si>
  <si>
    <t>900196252-5</t>
  </si>
  <si>
    <t>CIMIENTOS Y CONSTRUCCIONES CIVILES S.A.S</t>
  </si>
  <si>
    <t>EBER FERNEY MUÑOZ JARAMILLO</t>
  </si>
  <si>
    <t>CIMIENTOS Y CONSTRUCCIONES SAS 700PTS</t>
  </si>
  <si>
    <t>CIMIENTOS Y CONSTRUCCIONES SAS</t>
  </si>
  <si>
    <t>https://www.contratos.gov.co/consultas/detalleProceso.do?numConstancia=14-1-130113</t>
  </si>
  <si>
    <t>15-1-132061</t>
  </si>
  <si>
    <t>No. LP-002-2015</t>
  </si>
  <si>
    <t>900825152-7</t>
  </si>
  <si>
    <t>https://www.contratos.gov.co/consultas/detalleProceso.do?numConstancia=15-1-132061</t>
  </si>
  <si>
    <t>CONTRATO DE OBRA PARA LAS AMPLIACIONES Y ADECUACIONES VARIAS DEL CENTRO VIDA SEDE GALILEA DEL MUNICIPIO DE ARMENIA</t>
  </si>
  <si>
    <t>14-1-130417</t>
  </si>
  <si>
    <t>DAJ - LP 020 DE 2014</t>
  </si>
  <si>
    <t>CONTRATO DE OBRA PUBLICA 004 DE 2015</t>
  </si>
  <si>
    <t>7.523.688</t>
  </si>
  <si>
    <t>ALVARO ANTONIO HURTADO OSORIO</t>
  </si>
  <si>
    <t>https://www.contratos.gov.co/consultas/detalleProceso.do?numConstancia=14-1-130417</t>
  </si>
  <si>
    <t>14-11-3163672</t>
  </si>
  <si>
    <t>SI-SAMC-029-2014</t>
  </si>
  <si>
    <t>900824951-0</t>
  </si>
  <si>
    <t>CONSORCIO AREAS URBANAS BUCARAMANGA</t>
  </si>
  <si>
    <t>DIEGO FERNANDO PEREZ LANDINEZ</t>
  </si>
  <si>
    <t>CONSORCIO AREAS BUCARAMANGA</t>
  </si>
  <si>
    <t>CONSORCIO AREAS BUCARAMANGA 930 PTS</t>
  </si>
  <si>
    <t>https://www.contratos.gov.co/consultas/detalleProceso.do?numConstancia=14-11-3163672</t>
  </si>
  <si>
    <t>CAMAN</t>
  </si>
  <si>
    <t>15-11-3799318</t>
  </si>
  <si>
    <t>070-00-M-CAMAN-GRUAL-2015</t>
  </si>
  <si>
    <t>900.863.158-2</t>
  </si>
  <si>
    <t>CONSORCIO MEDVAN FAC</t>
  </si>
  <si>
    <t>CESAR GUSTAVO OSPINA MANTILLA REPRESNETANTE SUPLENTE</t>
  </si>
  <si>
    <t>CONSORCIO MEDVAN FAC  901 PUNTOS   CONSTRUCCIONES ACUSTICAS SAS 897 PUNTOS</t>
  </si>
  <si>
    <t>https://www.contratos.gov.co/consultas/detalleProceso.do?numConstancia=15-11-3799318</t>
  </si>
  <si>
    <t>15-1-131723</t>
  </si>
  <si>
    <t>MSE-LP-2015-01</t>
  </si>
  <si>
    <t>LP-20145-01.</t>
  </si>
  <si>
    <t>830.510.171-0.</t>
  </si>
  <si>
    <t>IINCOL E.U.</t>
  </si>
  <si>
    <t>WIllIAN ERNESTO PEREZ GONZALEZ.</t>
  </si>
  <si>
    <t>1. IINCOL E.U:</t>
  </si>
  <si>
    <t>1. 95/100</t>
  </si>
  <si>
    <t>https://www.contratos.gov.co/consultas/detalleProceso.do?numConstancia=15-1-131723</t>
  </si>
  <si>
    <t>PROYECTO MEJORAMIENTO DE VIVIENDA - MUNICIPIO DE MALLAMA DEPARTAMENTO DE NARIÑO</t>
  </si>
  <si>
    <t>15-1-145719</t>
  </si>
  <si>
    <t>LP003-2015</t>
  </si>
  <si>
    <t>14.467.115 DE CALI</t>
  </si>
  <si>
    <t>ANDRES LIBARDO RIASCOS PINCHAO</t>
  </si>
  <si>
    <t>ANDRES LIBARDO RIASCOS PINCHAO  identificado con C.C. No. 14.467.115 de Cali (V)</t>
  </si>
  <si>
    <t>1.ANDRES LIBARDO RIASCOS PINCHAO  identificado con C.C. No. 14.467.115 de Cali (V)</t>
  </si>
  <si>
    <t>https://www.contratos.gov.co/consultas/detalleProceso.do?numConstancia=15-1-145719</t>
  </si>
  <si>
    <t>15-1-140119</t>
  </si>
  <si>
    <t>SM-LP-001-2015</t>
  </si>
  <si>
    <t>https://www.contratos.gov.co/consultas/detalleProceso.do?numConstancia=15-1-140119</t>
  </si>
  <si>
    <t>15-4-3742720</t>
  </si>
  <si>
    <t>Contrato No 032 de 2015</t>
  </si>
  <si>
    <t>18.508.287</t>
  </si>
  <si>
    <t>Julian Castaño Londoño</t>
  </si>
  <si>
    <t>https://www.contratos.gov.co/consultas/detalleProceso.do?numConstancia=15-4-3742720</t>
  </si>
  <si>
    <t>ARCMALAGA1</t>
  </si>
  <si>
    <t>MANTENIMIENTO BIENES INMUEBLES</t>
  </si>
  <si>
    <t>Buenaventura</t>
  </si>
  <si>
    <t>15-11-3813597</t>
  </si>
  <si>
    <t>061-ARC-BN2-2015</t>
  </si>
  <si>
    <t>056-ARC-BN2-2015</t>
  </si>
  <si>
    <t>900431716-9</t>
  </si>
  <si>
    <t>H.A.H. CONSTRUCCIONES SAS</t>
  </si>
  <si>
    <t>93¿365.845 IBAGUE -TOLIMA</t>
  </si>
  <si>
    <t>HAWER ALBERTO HERRERA RODRIGUEZ</t>
  </si>
  <si>
    <t>HAH CONSTRUCCIONES SAS GRUPOS  ADJUDICADOS 1 Y 3  CATALEJO INGENIERIA LTDA GRUPO ADJUDICADO 2</t>
  </si>
  <si>
    <t>HAH CONSTRUCCIONES SAS TECNICA 1   2 Y 3 HABILITA JURIDICA HABILITA FINANCIERA HABILITA ECONOMICA 400 GRUPOS 1 Y 3  CATALEJO INGENIERIA LTDA TECNICA HABILITA GRUPO 1 Y2 JURIDICA HABILITA FINANCIERA HABILITA ECONOMICA 400 GRUPO 2 DISEÑOS Y CONTRUCCIONES JAVM SAS TECNICA HABILITA GRUPOS 1 Y 2 JURIDICA HABILITA  FINANCIERA HABILITA ECOMICA 0</t>
  </si>
  <si>
    <t>https://www.contratos.gov.co/consultas/detalleProceso.do?numConstancia=15-11-3813597</t>
  </si>
  <si>
    <t>15-4-4027010</t>
  </si>
  <si>
    <t>PI-2015-41</t>
  </si>
  <si>
    <t>2015-41</t>
  </si>
  <si>
    <t>900154432-4</t>
  </si>
  <si>
    <t>LUZ STELLA JIMENEZ TABORDA</t>
  </si>
  <si>
    <t>https://www.contratos.gov.co/consultas/detalleProceso.do?numConstancia=15-4-4027010</t>
  </si>
  <si>
    <t>DISEÑO Y TERMINACION CONSTRUCCION DE LAS INSTALACIONES DEL C.A.M. MUNICIPIO DE INZA DEPARTAMENTO DEL CAUCA</t>
  </si>
  <si>
    <t>15-1-136129</t>
  </si>
  <si>
    <t>PROCESO LP No 03 DE 2015</t>
  </si>
  <si>
    <t>1. IVAN PABON</t>
  </si>
  <si>
    <t>https://www.contratos.gov.co/consultas/detalleProceso.do?numConstancia=15-1-136129</t>
  </si>
  <si>
    <t>15-1-147807</t>
  </si>
  <si>
    <t>028-2015</t>
  </si>
  <si>
    <t>900897191 - 2</t>
  </si>
  <si>
    <t>CONSORCIO MANTENIMIENTOS VIALES 2015</t>
  </si>
  <si>
    <t>UNICO PROPONENTE CONSORCIO MANTENIMIENTOS VIALES 2015. PUNTAJE TOTAL: 970 PUNTOS</t>
  </si>
  <si>
    <t>https://www.contratos.gov.co/consultas/detalleProceso.do?numConstancia=15-1-147807</t>
  </si>
  <si>
    <t>CONSTRUCCION DEL INSTITUTO INTEGRADO ENSEÑANZA MEDIA COMERCIAL EN EL MUNICIPIO DE SAN JOSE DE SUAITA DEPARTAMENTO DE SANTANDER</t>
  </si>
  <si>
    <t>14-11-3237527</t>
  </si>
  <si>
    <t>ED-SA-14-33</t>
  </si>
  <si>
    <t>IMGEMA LTDA</t>
  </si>
  <si>
    <t>MARISOL PICO VEGA</t>
  </si>
  <si>
    <t>INGEMA LTDA</t>
  </si>
  <si>
    <t>INGEMA LTDA - 986.54 PUNTOS - PRIMER LUGAR</t>
  </si>
  <si>
    <t>https://www.contratos.gov.co/consultas/detalleProceso.do?numConstancia=14-11-3237527</t>
  </si>
  <si>
    <t>ALASTREA</t>
  </si>
  <si>
    <t>Astrea</t>
  </si>
  <si>
    <t>Cesar - Astrea</t>
  </si>
  <si>
    <t>15-1-140370</t>
  </si>
  <si>
    <t>LP004 DE 2015</t>
  </si>
  <si>
    <t>LP 004 DE 2015</t>
  </si>
  <si>
    <t>77.188.569</t>
  </si>
  <si>
    <t>TONY ENRIQUE JIMENEZ MARQUEZ</t>
  </si>
  <si>
    <t>CONSORCIO POR LA SALUD DE ARJONA</t>
  </si>
  <si>
    <t>998 73</t>
  </si>
  <si>
    <t>https://www.contratos.gov.co/consultas/detalleProceso.do?numConstancia=15-1-140370</t>
  </si>
  <si>
    <t>10/30/2015 12:00:00 AM</t>
  </si>
  <si>
    <t>15-1-151404</t>
  </si>
  <si>
    <t>MYCA-SOPY-LP-016-2015</t>
  </si>
  <si>
    <t>101.19.1614.2015</t>
  </si>
  <si>
    <t>900.917.772-9</t>
  </si>
  <si>
    <t>CONSORCIO ALUMBRADO SAN MARTIN</t>
  </si>
  <si>
    <t>74.865.693</t>
  </si>
  <si>
    <t>CARLOS MANUEL CUEVAS AMAYA</t>
  </si>
  <si>
    <t>CONSORCIO ALUMBRADO SAN MARTIN R/L CARLOS MANUEL CUEVAS AMAYA</t>
  </si>
  <si>
    <t>CONSORCIO ALUMBRADO SAN MARTIN R/L CARLOS MANUEL CUEVAS AMAYA DISEMCO SAS  JOSE ALBERTO ZAMUDIO BACCA</t>
  </si>
  <si>
    <t>https://www.contratos.gov.co/consultas/detalleProceso.do?numConstancia=15-1-151404</t>
  </si>
  <si>
    <t>152-2015</t>
  </si>
  <si>
    <t>79.689.852-9</t>
  </si>
  <si>
    <t>Mantenimiento  mejoramiento y conservacion de la infraestructura fisica general en establecimientos penitenciarios y carcelarios a nivel nacional.  (Grupo 13: EPMSC Duitama  EPMSC Sogamoso  EPMSC Santa Rosa de Viterbo  EPMSC Moniquira).</t>
  </si>
  <si>
    <t>15-1-136238</t>
  </si>
  <si>
    <t>COP 004-2015</t>
  </si>
  <si>
    <t>No. 17.176.811</t>
  </si>
  <si>
    <t>CONSORCIO PLACA HUELLAS EL REDIL - AUTODROMO 2015</t>
  </si>
  <si>
    <t>1 CONSORCIO PLACA HUELLAS EL REDIL Y AUTODROMO 2015 875 00</t>
  </si>
  <si>
    <t>https://www.contratos.gov.co/consultas/detalleProceso.do?numConstancia=15-1-136238</t>
  </si>
  <si>
    <t>15-1-145499</t>
  </si>
  <si>
    <t>LP N 008 2015</t>
  </si>
  <si>
    <t>MP OP 016 2015</t>
  </si>
  <si>
    <t>900411234-5</t>
  </si>
  <si>
    <t>MEGA OBRAS GROUP S A S</t>
  </si>
  <si>
    <t>LUIS EDUARDO CASTRO RIVERA</t>
  </si>
  <si>
    <t>MEGA OBRAS GROUP SAS NIT. 900411234-5  REP.LUIS EDUARDO CASTRO RIVERA C.C. Nº 79.553.406</t>
  </si>
  <si>
    <t>https://www.contratos.gov.co/consultas/detalleProceso.do?numConstancia=15-1-145499</t>
  </si>
  <si>
    <t>251-2015</t>
  </si>
  <si>
    <t>Mantenimiento  mejoramiento y conservacion de la infraestructura fisica general en establecimientos penitenciarios y carcelarios a nivel nacional (Segunda Entrega). (Grupo 2: EPMSC Armenia  RM Armenia  EPMSC Calarca  EPMSC Roldanillo  EPMSC Sevilla).</t>
  </si>
  <si>
    <t>OBRA PARA LA RECUPERACION DE LA ESTRUCTURA ECOLOGICA PRINCIPAL UBICADA EN LOS SEPARADORES VIALES COMPRENDIDOS EN LA AVENIDA LA ROSITA DESDE LA CRA 27 HASTA LA CRA 15 YEN LA CALLE 56 DESDE LA CRA 36 HASTA LA CRA 21 DEL MUNICIPIO DE BUCARAMANGA.</t>
  </si>
  <si>
    <t>14-1-128783</t>
  </si>
  <si>
    <t>LP-SA-006-2014</t>
  </si>
  <si>
    <t>900807038-9</t>
  </si>
  <si>
    <t>13.745.615</t>
  </si>
  <si>
    <t>CARLOS FERNANDO JAIMES OCHOA</t>
  </si>
  <si>
    <t>UNION TEMPORAL ESTRUCTURAS ECOLOGICAS 2014</t>
  </si>
  <si>
    <t>ARMONING S.A.S. CONSORCIO AVENIDA LA ROSITA UNION TEMPORAL ESTRUCTURAS ECOLOGICAS 2014 UNION TEMPORAL COPAR AMB 2014</t>
  </si>
  <si>
    <t>https://www.contratos.gov.co/consultas/detalleProceso.do?numConstancia=14-1-128783</t>
  </si>
  <si>
    <t>15-12-3975867</t>
  </si>
  <si>
    <t>2015-055</t>
  </si>
  <si>
    <t>055-2015</t>
  </si>
  <si>
    <t>900.648.934-0</t>
  </si>
  <si>
    <t>13.542.477 expedida en Bucaramanga</t>
  </si>
  <si>
    <t>EDWIN GILBERTO BALLESTEROS ARCHILA</t>
  </si>
  <si>
    <t>https://www.contratos.gov.co/consultas/detalleProceso.do?numConstancia=15-12-3975867</t>
  </si>
  <si>
    <t>INVIASPUTUMAYO1</t>
  </si>
  <si>
    <t>ATENCION OBRAS DE EMERGENCIA POR EL SISTEMA DE MONTO AGOTABLE EN LAS VIAS  A CARGO DE LA DIRECCION PUTUMAYO   DEPARTAMENTO DE PUTUMAYO</t>
  </si>
  <si>
    <t>15-11-3536698</t>
  </si>
  <si>
    <t>SA-MC-DT-PUT-001-2015</t>
  </si>
  <si>
    <t>755 DE 2015</t>
  </si>
  <si>
    <t>18.126.118 DE MOCOA</t>
  </si>
  <si>
    <t>ATENCION OBRAS DE EMERGENCIA POR EL SISTEMA DE MONTO AGOTABLE EN LAS VIAS  A CARGO DE LA DIRECCION TERRITORIAL PUTUMAYO   DEPARTAMENTO DE PUTUMAYO</t>
  </si>
  <si>
    <t>https://www.contratos.gov.co/consultas/detalleProceso.do?numConstancia=15-11-3536698</t>
  </si>
  <si>
    <t>15-1-135584</t>
  </si>
  <si>
    <t>LICITACION 001 DE 2015</t>
  </si>
  <si>
    <t>065 DE 2015</t>
  </si>
  <si>
    <t>900846693-1</t>
  </si>
  <si>
    <t>UNION TEMPORAL TARAIRA FUTBOL 5</t>
  </si>
  <si>
    <t>ALEJANDRO FONSECA SANCHEZ</t>
  </si>
  <si>
    <t>https://www.contratos.gov.co/consultas/detalleProceso.do?numConstancia=15-1-135584</t>
  </si>
  <si>
    <t>15-1-135379</t>
  </si>
  <si>
    <t>LI-004-2015</t>
  </si>
  <si>
    <t>15326333-2</t>
  </si>
  <si>
    <t>LEONARDO CORREA ROLDAN</t>
  </si>
  <si>
    <t>LEONARDO CORREA  ROLDAN</t>
  </si>
  <si>
    <t>https://www.contratos.gov.co/consultas/detalleProceso.do?numConstancia=15-1-135379</t>
  </si>
  <si>
    <t>15-11-3506648</t>
  </si>
  <si>
    <t>SA-MC-DT-ANT-005-2015</t>
  </si>
  <si>
    <t>550-2015</t>
  </si>
  <si>
    <t>79.414.207</t>
  </si>
  <si>
    <t>OSCAR ALBERTO GUZMAN TRIVIÑO</t>
  </si>
  <si>
    <t>OSCAR GUZMAN 999.89</t>
  </si>
  <si>
    <t>https://www.contratos.gov.co/consultas/detalleProceso.do?numConstancia=15-11-3506648</t>
  </si>
  <si>
    <t>15-11-4105875</t>
  </si>
  <si>
    <t>70.091.345</t>
  </si>
  <si>
    <t>OSCAR ADOLFO DIEZ YEPES</t>
  </si>
  <si>
    <t>Oscar Adolfo Diez Yepes c.c. 70.091.345</t>
  </si>
  <si>
    <t>Oscar Adolfo Diez Yepes. Puntaje: 998 006 Francisco Jose Arias Zapata.  Puntaje: 995 632 Carlos Mario Zapata Ramirez.  Puntaje: 993 738</t>
  </si>
  <si>
    <t>https://www.contratos.gov.co/consultas/detalleProceso.do?numConstancia=15-11-4105875</t>
  </si>
  <si>
    <t>OPTIMIZACION DEL SISTEMA DE ACUEDUCTO EN LA ZONA URBANA  EN EL CORREGIMIENTOS DE PUERTO COLOMBIA Y VEREDA EL BRILLANTE DEL MUNICIPIO DE SAN JOSE DE URE - CORDOBA</t>
  </si>
  <si>
    <t>15-12-3574680</t>
  </si>
  <si>
    <t>CONV MSJU No. 050-2015</t>
  </si>
  <si>
    <t>050-2015</t>
  </si>
  <si>
    <t>900688333-5</t>
  </si>
  <si>
    <t>UBADEL VICENTE CHARRY PAEZ</t>
  </si>
  <si>
    <t>https://www.contratos.gov.co/consultas/detalleProceso.do?numConstancia=15-12-3574680</t>
  </si>
  <si>
    <t>14-1-129260</t>
  </si>
  <si>
    <t>LI-008-2014</t>
  </si>
  <si>
    <t>70752787-9</t>
  </si>
  <si>
    <t>966.93  PUNTOS</t>
  </si>
  <si>
    <t>https://www.contratos.gov.co/consultas/detalleProceso.do?numConstancia=14-1-129260</t>
  </si>
  <si>
    <t>07/29/2015 12:00:00 AM</t>
  </si>
  <si>
    <t>15-1-144472</t>
  </si>
  <si>
    <t>LP 006-2015</t>
  </si>
  <si>
    <t>124-2015</t>
  </si>
  <si>
    <t>PAULA ANDREA LOPEDA REYES</t>
  </si>
  <si>
    <t>https://www.contratos.gov.co/consultas/detalleProceso.do?numConstancia=15-1-144472</t>
  </si>
  <si>
    <t>15-1-133626</t>
  </si>
  <si>
    <t>LP-BIF-001-2015</t>
  </si>
  <si>
    <t>COP-001-2015</t>
  </si>
  <si>
    <t>LOPEZ Y FONSECA INGENIEROS LTDA</t>
  </si>
  <si>
    <t>91.237.784</t>
  </si>
  <si>
    <t>RODRIGO LOPEZ RUEDA</t>
  </si>
  <si>
    <t>EL CONTRATISTA SE OBLIGA PARA CON EL BANCO INMOBILIARIO DE FLORIDABLANCA A REALIZAR LA OBRA PUBLICA DE MEJORAMIENTO DE LAS INSTALACIONES DE LA PISCINA DEL BARRIO CARACOLI DEL MUNICIPIO DE FLORIDABLANCA  DE CONFORMIDAD A LOS LINEAMIENTOS CONTENIDOS EN EL ESTUDIO PREVIO DE NECESIDAD  OPORTUNIDAD Y CONVENIENCIA CONTRACTUAL  EN EL PLIEGO DE CONDICIONES  A LOS PRESENTADOS EN LA PROPUESTA DEL CONTRATISTA Y A LOS CONTENIDOS EN EL PRESENTE CONTRATO.</t>
  </si>
  <si>
    <t>https://www.contratos.gov.co/consultas/detalleProceso.do?numConstancia=15-1-133626</t>
  </si>
  <si>
    <t>15-1-133139</t>
  </si>
  <si>
    <t>CARLOS ALBERTO OCAMPO VARGAS</t>
  </si>
  <si>
    <t>https://www.contratos.gov.co/consultas/detalleProceso.do?numConstancia=15-1-133139</t>
  </si>
  <si>
    <t>15-1-141185</t>
  </si>
  <si>
    <t>PROCESO LP No 06 DE 2015</t>
  </si>
  <si>
    <t>900.875.760-9</t>
  </si>
  <si>
    <t>CONSORCIO PLACA HUELLA INZA</t>
  </si>
  <si>
    <t>1. CONSORCIO PLACA HUELLAS INZA</t>
  </si>
  <si>
    <t>https://www.contratos.gov.co/consultas/detalleProceso.do?numConstancia=15-1-141185</t>
  </si>
  <si>
    <t>15-1-135780</t>
  </si>
  <si>
    <t>LP-SG2-002-2015</t>
  </si>
  <si>
    <t>https://www.contratos.gov.co/consultas/detalleProceso.do?numConstancia=15-1-135780</t>
  </si>
  <si>
    <t>15-1-143878</t>
  </si>
  <si>
    <t>MMO-LP-OP-002-2015</t>
  </si>
  <si>
    <t>MMO-OBRA-002-2015</t>
  </si>
  <si>
    <t>https://www.contratos.gov.co/consultas/detalleProceso.do?numConstancia=15-1-143878</t>
  </si>
  <si>
    <t>ANTIOQUIA - E.S.E. HOSPITAL NUESTRA SEÑORA DEL PERPETUO SOCORRO</t>
  </si>
  <si>
    <t>890984670-6</t>
  </si>
  <si>
    <t>ESENSPSOCORRO</t>
  </si>
  <si>
    <t>Ejecucion del proyecto de remodelacion y adecuacion del servicio de urgencias de la ESE HOSPITAL NUESTRA SEÑORA DEL PERPETUO SOCORRO DE DABEIBA  ANTIOQUIA;  de conformidad con los estudios previos y diseños</t>
  </si>
  <si>
    <t>Dabeiba</t>
  </si>
  <si>
    <t>15-4-3720213</t>
  </si>
  <si>
    <t>CO0322015</t>
  </si>
  <si>
    <t>900008784-7</t>
  </si>
  <si>
    <t>ESCALA LTDA</t>
  </si>
  <si>
    <t>ALEJANDRO RAMIREZ COSTA</t>
  </si>
  <si>
    <t>https://www.contratos.gov.co/consultas/detalleProceso.do?numConstancia=15-4-3720213</t>
  </si>
  <si>
    <t>14-1-130199</t>
  </si>
  <si>
    <t>LP-029 DE 2014</t>
  </si>
  <si>
    <t>775 DE 2015</t>
  </si>
  <si>
    <t>900843339-3</t>
  </si>
  <si>
    <t>UNION TEMPORAL MODULOS MORICHAL</t>
  </si>
  <si>
    <t>86.088.614</t>
  </si>
  <si>
    <t>EDSON FERNEY GARCIA GUZMAN</t>
  </si>
  <si>
    <t>UNION TEMPORAL MODULOS MORICHAL OBTUVO 700 PUNTOS</t>
  </si>
  <si>
    <t>https://www.contratos.gov.co/consultas/detalleProceso.do?numConstancia=14-1-130199</t>
  </si>
  <si>
    <t>MEJORAMIENTO  MANTENIMIENTO Y CONSERVACION DE LA VIA LA SIRIA - EL SUAN  MUNICIPIO DE TOLUVIEJO  DEPARTAMENTO DE SUCRE</t>
  </si>
  <si>
    <t>15-1-148270</t>
  </si>
  <si>
    <t>LP - MTV - No. 006 - 2015</t>
  </si>
  <si>
    <t>CONTRATO DE OBRA PUBLICA No 10 DE 2015</t>
  </si>
  <si>
    <t>JESUS HERNANDO JULIO TEHERAN</t>
  </si>
  <si>
    <t>ORDEN DE ELEGIBILIDAD 1</t>
  </si>
  <si>
    <t>https://www.contratos.gov.co/consultas/detalleProceso.do?numConstancia=15-1-148270</t>
  </si>
  <si>
    <t>14-1-128188</t>
  </si>
  <si>
    <t>LP-DT-ANT-002-2014</t>
  </si>
  <si>
    <t>1780-2014</t>
  </si>
  <si>
    <t>800174481-8</t>
  </si>
  <si>
    <t>COOPERATIVA DE TRABAJO ASOCIADO HISPANIA - COOPTAHIS -</t>
  </si>
  <si>
    <t>JORGE ELIECER ALZATE ARBOLEDA</t>
  </si>
  <si>
    <t>MANTENIMIENTO RUTINARIO A TRAVES DE MICROEMPRESAS EN LAS VIAS A CARGO DEL INSTITUTO NACIONAL DE VIAS DIRECCION TERRITORIAL ANTIOQUIA  MODULO 10 sector la mansa-primavera pr0+0000 al pr 48+0000</t>
  </si>
  <si>
    <t>https://www.contratos.gov.co/consultas/detalleProceso.do?numConstancia=14-1-128188</t>
  </si>
  <si>
    <t>15-11-3837395</t>
  </si>
  <si>
    <t>SAMC-OP-10-2015</t>
  </si>
  <si>
    <t>CONTRATO DE OBRA PUBLICA 015 DE 2015</t>
  </si>
  <si>
    <t>YEISON FABRICIO GONZALEZ ORTEGA</t>
  </si>
  <si>
    <t>https://www.contratos.gov.co/consultas/detalleProceso.do?numConstancia=15-11-3837395</t>
  </si>
  <si>
    <t>SELECCIONAR AL PROPONENTE QUE LLEVE ACABO POR EL SISTEMA DE PRECIOS UNITARIOS FIJOS  SIN FORMULA DE REAJUSTE  LAS OBRAS DE ADECUACION ALOJAMIENTO CENTRO PENITENCIARIO DE VILLAHERMOSA PATIOS 6 Y 8 EN EL MUNICIPIO DE SANTIAGO DE CALI- SECRETARIA DE GOBIERNO CONVIVIENCIA y SEGURIDAD en DESARROLLO DEL PROYECTO DENOMINADO  Mejoramiento de los Centros Carcelarios de Santiago de Cali</t>
  </si>
  <si>
    <t>14-11-3195290</t>
  </si>
  <si>
    <t>4161.0.32.052-2014</t>
  </si>
  <si>
    <t>4161.0.26.1.286</t>
  </si>
  <si>
    <t>Mauricio Pelaez Hernandez</t>
  </si>
  <si>
    <t>DENNIS ROMERO MAURICIO HOLGUIN MAURiCiO PELAEZ SEGURA HERMANOS</t>
  </si>
  <si>
    <t>MAURiCiO PELAEZ         998.95 MAURICIO HOLGUIN       998.87 DENNIS ROMERO            991.27</t>
  </si>
  <si>
    <t>https://www.contratos.gov.co/consultas/detalleProceso.do?numConstancia=14-11-3195290</t>
  </si>
  <si>
    <t>ALARANZAZU2</t>
  </si>
  <si>
    <t>06/23/2015 12:00:00 AM</t>
  </si>
  <si>
    <t>15-1-141481</t>
  </si>
  <si>
    <t>JULIO CESAR SALGADO  GALEANO</t>
  </si>
  <si>
    <t>https://www.contratos.gov.co/consultas/detalleProceso.do?numConstancia=15-1-141481</t>
  </si>
  <si>
    <t>RECUPERACION DE DOS CENTROS DE SALUD EN EL MUNICIPIO DE MARINILLA</t>
  </si>
  <si>
    <t>15-1-134376</t>
  </si>
  <si>
    <t>146SO2015</t>
  </si>
  <si>
    <t>https://www.contratos.gov.co/consultas/detalleProceso.do?numConstancia=15-1-134376</t>
  </si>
  <si>
    <t>15-4-3754491</t>
  </si>
  <si>
    <t>COC-003-2015</t>
  </si>
  <si>
    <t>INGESANDIA INGENIEROS CONTRATISTA S.A.S.</t>
  </si>
  <si>
    <t>C.C 79.146.215</t>
  </si>
  <si>
    <t>https://www.contratos.gov.co/consultas/detalleProceso.do?numConstancia=15-4-3754491</t>
  </si>
  <si>
    <t>15-1-134915</t>
  </si>
  <si>
    <t>804001897-0</t>
  </si>
  <si>
    <t>CONSTRUCCIONES  CONSULTORIAS E INTERVENTORIAS DE OBRAS CIVILES LTDA</t>
  </si>
  <si>
    <t>91.297.174</t>
  </si>
  <si>
    <t>FREDY ALFONSO RODRIGUEZ CASTELLANOS</t>
  </si>
  <si>
    <t>CONSTRUCCION PAVIMENTO ALTOS DE BETANIA ETAPA II EN EL MUNIICPIO DE BUCARAMANGA  clasificacion UNSPPSC 72141000 - 72141100</t>
  </si>
  <si>
    <t>CONSTRUCCIONES  CONSULTORIAS E INTERVENTORIA DE OBRAS CIVILES LTDA</t>
  </si>
  <si>
    <t>CONSTRUCCIONES  CONSULTORIAS E INTERVENTORIA DE OBRAS CIVILES LTDA - 1000 PUNTOS</t>
  </si>
  <si>
    <t>https://www.contratos.gov.co/consultas/detalleProceso.do?numConstancia=15-1-134915</t>
  </si>
  <si>
    <t>REHABILITACION DE VIAS  MEJORAMIENTO Y MANTENIMIENTO DE REDES DE ACUEDUCTO Y ALCANTARILLADO DEL MUNICIPIO DE SOCHA ¿ BOYACA</t>
  </si>
  <si>
    <t>14-1-123389</t>
  </si>
  <si>
    <t>LP-MS-001 DE 2014</t>
  </si>
  <si>
    <t>007 DE 2015</t>
  </si>
  <si>
    <t>900.812.140-2</t>
  </si>
  <si>
    <t>CONSORCIO VIACAL SOCHA</t>
  </si>
  <si>
    <t>7.222.612</t>
  </si>
  <si>
    <t>JAVIER HERNANDO PERILLA VACCA</t>
  </si>
  <si>
    <t>https://www.contratos.gov.co/consultas/detalleProceso.do?numConstancia=14-1-123389</t>
  </si>
  <si>
    <t>EMPRECAICEDONIA</t>
  </si>
  <si>
    <t>12/17/2015 12:00:00 AM</t>
  </si>
  <si>
    <t>15-4-4509748</t>
  </si>
  <si>
    <t>DANIEL VELEZ PARRA</t>
  </si>
  <si>
    <t>https://www.contratos.gov.co/consultas/detalleProceso.do?numConstancia=15-4-4509748</t>
  </si>
  <si>
    <t>07/31/2015 12:00:00 AM</t>
  </si>
  <si>
    <t>15-1-144726</t>
  </si>
  <si>
    <t>LPMT-SI-019-2015</t>
  </si>
  <si>
    <t>Parcelas de tierra</t>
  </si>
  <si>
    <t>Lotes de terrenos gubernamentales</t>
  </si>
  <si>
    <t>900.889.509-7</t>
  </si>
  <si>
    <t>74.370.509 de Duitama</t>
  </si>
  <si>
    <t>OSCAR ENRIQUE FLECHAS BECERRA</t>
  </si>
  <si>
    <t>852 sobre 1000 puntos</t>
  </si>
  <si>
    <t>https://www.contratos.gov.co/consultas/detalleProceso.do?numConstancia=15-1-144726</t>
  </si>
  <si>
    <t>¿MANTENIMIENTO DE LOS ESCENARIOS DEPORTIVOS DE INSTITUCIONES EDUCATIVAS OFICIALES DEL MUNICIPIO DE ZIPAQUIRA¿.</t>
  </si>
  <si>
    <t>15-1-133737</t>
  </si>
  <si>
    <t>CONTRATO N° 184-2015</t>
  </si>
  <si>
    <t>CONSORCIO ESCENARIOS DEPORTIVOS DE ZIPAQUIRA</t>
  </si>
  <si>
    <t>RAMIRO PINZON RUIZ</t>
  </si>
  <si>
    <t>MANTENIMIENTO DE LOS ESCENARIOS DEPORTIVOS DE INSTITUCIONES EDUCATIVAS OFICIALES DEL MUNICIPIO.</t>
  </si>
  <si>
    <t>https://www.contratos.gov.co/consultas/detalleProceso.do?numConstancia=15-1-133737</t>
  </si>
  <si>
    <t>15-1-135931</t>
  </si>
  <si>
    <t>18010133510-2015-102</t>
  </si>
  <si>
    <t>CONSORCIO MEJORAMIENTO VIVIENDA RURAL</t>
  </si>
  <si>
    <t>HORACIO ROJAS CARDENAS</t>
  </si>
  <si>
    <t>CONSORCIO MEJORAMIENTO DE VIVIENDAS  RURALES  GAMA  2015  R/L ING HORACIO ROJAS CARDENAS</t>
  </si>
  <si>
    <t>https://www.contratos.gov.co/consultas/detalleProceso.do?numConstancia=15-1-135931</t>
  </si>
  <si>
    <t>15-1-132942</t>
  </si>
  <si>
    <t>LP - 002 de 2015</t>
  </si>
  <si>
    <t>C-1923-15</t>
  </si>
  <si>
    <t>900.838.460-7</t>
  </si>
  <si>
    <t>CONSORCIO SATELITES MV</t>
  </si>
  <si>
    <t>71.755.642</t>
  </si>
  <si>
    <t>CONSORCIO SATELITES MV (ANDRES ENRIQUE VASQUEZ GAVIRIA 95% - JORGE ENRIQUE MORA HENAO 5%)  con 976 27 puntos</t>
  </si>
  <si>
    <t>CONSORCIO SATELITES MV (ANDRES ENRIQUE VASQUEZ GAVIRIA 95% - JORGE ENRIQUE MORA HENAO 5%) 976 27 CONSORCIO ECOPRADOS INDER MEDELLIN (JOSE LUIS SANCHEZ HERNANDEZ 50% - ORLANDO ENRIQUE PORRAS MELO 50%) 975 27 CONSORCIO MM (JOSE MARIO GIRALDO ENCISO 50% - CARLOS MARIO ZAPATA RAMIREZ 50%) 974 59 JUAN FELIPE GONZALEZ VELEZ 974 17 CONSORCIO PALACIOS MANTENIMIENTO 2015 (JUVENAL PALACIOS CHAMAT 85% - CARLOS PALACIOS CHAMAT 15%) 974 15</t>
  </si>
  <si>
    <t>https://www.contratos.gov.co/consultas/detalleProceso.do?numConstancia=15-1-132942</t>
  </si>
  <si>
    <t>ALSPDEURABA1</t>
  </si>
  <si>
    <t>San Pedro de Uraba</t>
  </si>
  <si>
    <t>Antioquia - San Pedro de Uraba</t>
  </si>
  <si>
    <t>15-1-135638</t>
  </si>
  <si>
    <t>002-LP-001 DE 2015</t>
  </si>
  <si>
    <t>900034557-1</t>
  </si>
  <si>
    <t>CONSTRUCTORA ANGEL DEL SOL S.A.S</t>
  </si>
  <si>
    <t>71.946.074</t>
  </si>
  <si>
    <t>JIMMY ALBERTO VANEGAS MORALES</t>
  </si>
  <si>
    <t>NOVECIENTOS NOVENTA Y NUEVE PUNTO NOVENTA Y SEIS PUNTOS (999.96)</t>
  </si>
  <si>
    <t>https://www.contratos.gov.co/consultas/detalleProceso.do?numConstancia=15-1-135638</t>
  </si>
  <si>
    <t>REMODELACION Y TERMINACION CENTRO DE ADULTO MAYOR MUNICIPIO DE BUESACO-DEPARTAMENTO DE NARIÑO</t>
  </si>
  <si>
    <t>15-1-142149</t>
  </si>
  <si>
    <t>LP 0062015</t>
  </si>
  <si>
    <t>10-10-390/2015</t>
  </si>
  <si>
    <t>12. 995.300</t>
  </si>
  <si>
    <t>MOISES MARTINEZ VARGAS</t>
  </si>
  <si>
    <t>MOISES MARTINEZ VARGAS 1000 puntos</t>
  </si>
  <si>
    <t>https://www.contratos.gov.co/consultas/detalleProceso.do?numConstancia=15-1-142149</t>
  </si>
  <si>
    <t>MEJORAMIENTO VIA RURAL  BUENOS AIRES SECTOR SOTO (PLACA HUELLA)</t>
  </si>
  <si>
    <t>14-1-131312</t>
  </si>
  <si>
    <t>LIC 023 MT 2014</t>
  </si>
  <si>
    <t>187 de 2015</t>
  </si>
  <si>
    <t>900.821.136-0</t>
  </si>
  <si>
    <t>CONSORCIO BUENOS AIRES</t>
  </si>
  <si>
    <t>19.200.007</t>
  </si>
  <si>
    <t>EDGAR ALFONSO PARRADO GRANADOS</t>
  </si>
  <si>
    <t>CONSORCIO BUENOS AIRES.</t>
  </si>
  <si>
    <t>66 PUNTOS CONSORCIO BUENOS AIRES.</t>
  </si>
  <si>
    <t>https://www.contratos.gov.co/consultas/detalleProceso.do?numConstancia=14-1-131312</t>
  </si>
  <si>
    <t>15-11-4009994</t>
  </si>
  <si>
    <t>USPEC-SA-MC-027-2015</t>
  </si>
  <si>
    <t>242-2015</t>
  </si>
  <si>
    <t>NEOGLOBAL S.A.S.</t>
  </si>
  <si>
    <t>GERMAN GUSTAVO SALAZAR SOTO</t>
  </si>
  <si>
    <t>NEOGLOBAL SAS CON NIT 900.292.291-3</t>
  </si>
  <si>
    <t>PLANTAS ELECTIRCAS RECHAZADO TECNIREPUESTOS INDUSTIALES LTDA RECHAZADO NEOGLOBAL SAS HABIL 200 PUNTOS ALFA PLANTAS Y MONTAJES SAS RECHAZADO</t>
  </si>
  <si>
    <t>https://www.contratos.gov.co/consultas/detalleProceso.do?numConstancia=15-11-4009994</t>
  </si>
  <si>
    <t>15-1-151830</t>
  </si>
  <si>
    <t>ES-002-2015</t>
  </si>
  <si>
    <t>C-OP-ES-004-2015</t>
  </si>
  <si>
    <t>Productos estructurales</t>
  </si>
  <si>
    <t>900759762-7</t>
  </si>
  <si>
    <t>GLORIA CECILIA YEPEZ</t>
  </si>
  <si>
    <t>https://www.contratos.gov.co/consultas/detalleProceso.do?numConstancia=15-1-151830</t>
  </si>
  <si>
    <t>15-1-137168</t>
  </si>
  <si>
    <t>LP-OP-03-2015</t>
  </si>
  <si>
    <t>CONTRATO DE OBRA PUBLICA 010 DE 2015</t>
  </si>
  <si>
    <t>INDUSTRIA METALICA RODRIGUEZ II</t>
  </si>
  <si>
    <t>HERLEY RODRIGUEZ</t>
  </si>
  <si>
    <t>APROBADA</t>
  </si>
  <si>
    <t>https://www.contratos.gov.co/consultas/detalleProceso.do?numConstancia=15-1-137168</t>
  </si>
  <si>
    <t>CONSTRUCCION Y TERMINACION DEL SALON COMUNAL  VEREDA SAN JORGE SECTOR CENTRO DEL MUNICIPIO DE ZIPAQUIRA</t>
  </si>
  <si>
    <t>15-1-141803</t>
  </si>
  <si>
    <t>LP - 013 - 2015</t>
  </si>
  <si>
    <t>CONTRATO N° 360-2015</t>
  </si>
  <si>
    <t>CONSORCIO SALON COMUNAL SAN JORGE</t>
  </si>
  <si>
    <t>https://www.contratos.gov.co/consultas/detalleProceso.do?numConstancia=15-1-141803</t>
  </si>
  <si>
    <t>15-11-3455810</t>
  </si>
  <si>
    <t>SA-MC-DT-NSA-002-2015</t>
  </si>
  <si>
    <t>CONTRATO 663 DE 2015</t>
  </si>
  <si>
    <t>900.200.819-8</t>
  </si>
  <si>
    <t>CI UNO A S.A.S.</t>
  </si>
  <si>
    <t>79.876.641</t>
  </si>
  <si>
    <t>FRANCISCO JAVIER RONCANCIO POLANCO</t>
  </si>
  <si>
    <t>CI UNO A SAS  1000 PUNTOS</t>
  </si>
  <si>
    <t>https://www.contratos.gov.co/consultas/detalleProceso.do?numConstancia=15-11-3455810</t>
  </si>
  <si>
    <t>CONSTRUCCION DE PAVIMENTO RIGIDO Y OBRAS COMPLEMENTARIAS EN VIAS DEL MUNICIPIO DE QUIPAMA DEPARTAMENTO DE BOYACA</t>
  </si>
  <si>
    <t>09/23/2015 12:00:00 AM</t>
  </si>
  <si>
    <t>15-1-148959</t>
  </si>
  <si>
    <t>LP-004-2015</t>
  </si>
  <si>
    <t>Nit. No. 900900783-5</t>
  </si>
  <si>
    <t>UNION TEMPORAL HH</t>
  </si>
  <si>
    <t>HARVIN ALBEIRO AGUILAR GOMEZ</t>
  </si>
  <si>
    <t>https://www.contratos.gov.co/consultas/detalleProceso.do?numConstancia=15-1-148959</t>
  </si>
  <si>
    <t>ALPAMPLONITA</t>
  </si>
  <si>
    <t>ADECUACION Y CERRAMIENTO CANCHA DE FUTBOL POLIDEPORTIVO LA SABANA MUNICIPIO DE PAMPLONITA  NORTE DE SANTANDER</t>
  </si>
  <si>
    <t>Pamplonita</t>
  </si>
  <si>
    <t>15-1-147550</t>
  </si>
  <si>
    <t>CONSORCIO LA SABANA F &amp; O</t>
  </si>
  <si>
    <t>FRANCISCO JAVIER COTE RIATIGA</t>
  </si>
  <si>
    <t>CONSORCIO LA SABANA F &amp; O  70 PUNTOS</t>
  </si>
  <si>
    <t>https://www.contratos.gov.co/consultas/detalleProceso.do?numConstancia=15-1-147550</t>
  </si>
  <si>
    <t>14-11-3032210</t>
  </si>
  <si>
    <t>SI-SAMC-018-2014</t>
  </si>
  <si>
    <t>900521534-1</t>
  </si>
  <si>
    <t>EMPRESA DE INGENIERIA SANTANDEREANA S.A.S. EINSA S.A.S.</t>
  </si>
  <si>
    <t>EMPRESA DE INGENIERIA SANTANDEREANA S.A.S</t>
  </si>
  <si>
    <t>EMPRESA DE INGENIERIA SANTANDEREANA S.A.S 985.31 PTS  EME INGENIERIA S.A. 835.54 PTS</t>
  </si>
  <si>
    <t>https://www.contratos.gov.co/consultas/detalleProceso.do?numConstancia=14-11-3032210</t>
  </si>
  <si>
    <t>CONSTRUCCION DE ANDENES PASAMANOS  MUROS DE CONTENCION Y RECUPERACION DE LA MALLA VIAL EN DIFERENTES PUNTOS DEL BARRIO LAS VEGAS DE MORRORICO DEL MUNICIPIO DE BUCARAMANGA</t>
  </si>
  <si>
    <t>09/24/2015 12:00:00 AM</t>
  </si>
  <si>
    <t>15-11-4256027</t>
  </si>
  <si>
    <t>SI-SAMC-022-2015</t>
  </si>
  <si>
    <t>900904113-9</t>
  </si>
  <si>
    <t>CONSORCIO VEGAS DE MORRORICO</t>
  </si>
  <si>
    <t>JUAN MARTIN JAIMES SUAREZ</t>
  </si>
  <si>
    <t>CONSORCIO VEGAS DE MORRORICO 1000 PTS</t>
  </si>
  <si>
    <t>https://www.contratos.gov.co/consultas/detalleProceso.do?numConstancia=15-11-4256027</t>
  </si>
  <si>
    <t>15-1-134112</t>
  </si>
  <si>
    <t>LIC001-2015</t>
  </si>
  <si>
    <t>042-2015</t>
  </si>
  <si>
    <t>AURA CECILIA CARRILLO SOTO</t>
  </si>
  <si>
    <t>CONSTRUCCION DE ESTUFAS EFICIENTES AHORRADORAS DE LEÑA EN LOS RESGUARDOS INDIGENAS DE CERRODEO Y ZAHINO DEL MUNICIPIO DE BARRANCAS - DEPARTAMENTO DE LA GUAJIRA.</t>
  </si>
  <si>
    <t>ROMMERTZ S.A.S</t>
  </si>
  <si>
    <t>ROMMERTZ S.A.S obtuvo un puntaje de 910 puntos</t>
  </si>
  <si>
    <t>https://www.contratos.gov.co/consultas/detalleProceso.do?numConstancia=15-1-134112</t>
  </si>
  <si>
    <t>15-1-141948</t>
  </si>
  <si>
    <t>LP 004-2015</t>
  </si>
  <si>
    <t>022-2015 OBRA</t>
  </si>
  <si>
    <t>830118341-6</t>
  </si>
  <si>
    <t>CONSTRUCCION DE LA SEDE PRIMARIA DEL CENTRO POBLADO PUEBLO NUEVO DEL MUNICIPIO DE NILO</t>
  </si>
  <si>
    <t>https://www.contratos.gov.co/consultas/detalleProceso.do?numConstancia=15-1-141948</t>
  </si>
  <si>
    <t>15-11-4090062</t>
  </si>
  <si>
    <t>LINA MARCELA ALFONSO NARANJO</t>
  </si>
  <si>
    <t>LINA MARCELA ALFONSO NARANJO. PUNTAJE: 1000. PRIMER LUGAR</t>
  </si>
  <si>
    <t>https://www.contratos.gov.co/consultas/detalleProceso.do?numConstancia=15-11-4090062</t>
  </si>
  <si>
    <t>891857821-0</t>
  </si>
  <si>
    <t>ALSANMIGUEL3</t>
  </si>
  <si>
    <t>CONSTRUCCION DE VEINTE  (20) COCINAS PARA EL SANEAMIENTO  BASICO EN DIFERENTES VEREDAS Y CONSTRUCCION DE SEIS (06) VIVIENDAS EN SITIO PROPIO EN DIFERENTES VEREDAS DEL MUNICIPIO DE SAN MIGUEL SANTANDER</t>
  </si>
  <si>
    <t>San Miguel</t>
  </si>
  <si>
    <t>Santander - San Miguel</t>
  </si>
  <si>
    <t>15-1-141937</t>
  </si>
  <si>
    <t>LP - 006  DE 2015</t>
  </si>
  <si>
    <t>079 DE 2015</t>
  </si>
  <si>
    <t>13.719.731 de Bucaramanga</t>
  </si>
  <si>
    <t>EDWIN RAMIRO SIERRA MESA</t>
  </si>
  <si>
    <t>No.  13.719.731 de Bucaramanga</t>
  </si>
  <si>
    <t>https://www.contratos.gov.co/consultas/detalleProceso.do?numConstancia=15-1-141937</t>
  </si>
  <si>
    <t>800034476-0</t>
  </si>
  <si>
    <t>ALCHIVATA1</t>
  </si>
  <si>
    <t>12/17/2014 12:00:00 AM</t>
  </si>
  <si>
    <t>14-1-131108</t>
  </si>
  <si>
    <t>MCH-LP-001-2015</t>
  </si>
  <si>
    <t>830142953-4</t>
  </si>
  <si>
    <t>AQUAMINAS A Y G S A S</t>
  </si>
  <si>
    <t>LUIS GILBERTO GARCES ULLOA</t>
  </si>
  <si>
    <t>1. AQUAMINAS A Y G SAS      899.98 PUNTOS</t>
  </si>
  <si>
    <t>https://www.contratos.gov.co/consultas/detalleProceso.do?numConstancia=14-1-131108</t>
  </si>
  <si>
    <t>15-1-136032</t>
  </si>
  <si>
    <t>L.P INFICALDAS 031-2015</t>
  </si>
  <si>
    <t>P.V 33-2015</t>
  </si>
  <si>
    <t>JORGE MARIO ARISTIZABAL IDARRAGA</t>
  </si>
  <si>
    <t>https://www.contratos.gov.co/consultas/detalleProceso.do?numConstancia=15-1-136032</t>
  </si>
  <si>
    <t>15-1-133334</t>
  </si>
  <si>
    <t>LP - COP No. 003 DE 2015</t>
  </si>
  <si>
    <t>115 DE 2015</t>
  </si>
  <si>
    <t>900.510.795-1</t>
  </si>
  <si>
    <t>ECHAVARRIA INGENIEROS S.A.S.</t>
  </si>
  <si>
    <t>71.798.864</t>
  </si>
  <si>
    <t>WILDER WILER ECHAVARRIA ARANGO</t>
  </si>
  <si>
    <t>1° ECHAVARRIA INGENIEROS S.A.S. - 1000 PUNTOS</t>
  </si>
  <si>
    <t>https://www.contratos.gov.co/consultas/detalleProceso.do?numConstancia=15-1-133334</t>
  </si>
  <si>
    <t>15-11-4220276</t>
  </si>
  <si>
    <t>MC-SOP-055-2015</t>
  </si>
  <si>
    <t>ARTURO JURADO ALVARAN</t>
  </si>
  <si>
    <t>https://www.contratos.gov.co/consultas/detalleProceso.do?numConstancia=15-11-4220276</t>
  </si>
  <si>
    <t>15-4-3831774</t>
  </si>
  <si>
    <t>2015-25</t>
  </si>
  <si>
    <t>70.515.598</t>
  </si>
  <si>
    <t>https://www.contratos.gov.co/consultas/detalleProceso.do?numConstancia=15-4-3831774</t>
  </si>
  <si>
    <t>14-1-130680</t>
  </si>
  <si>
    <t>88266080-1</t>
  </si>
  <si>
    <t>OSCAR JAVIER ARELLANO SEPULVEDA</t>
  </si>
  <si>
    <t>Unico</t>
  </si>
  <si>
    <t>https://www.contratos.gov.co/consultas/detalleProceso.do?numConstancia=14-1-130680</t>
  </si>
  <si>
    <t>15-11-3908847</t>
  </si>
  <si>
    <t>SA-MC-DT-HUI-010-2015</t>
  </si>
  <si>
    <t>1142-2015</t>
  </si>
  <si>
    <t>HENRY ARMANDO VARGAS ROJAS</t>
  </si>
  <si>
    <t>https://www.contratos.gov.co/consultas/detalleProceso.do?numConstancia=15-11-3908847</t>
  </si>
  <si>
    <t>15-11-4290940</t>
  </si>
  <si>
    <t>USPEC-SA-MC-038-2015</t>
  </si>
  <si>
    <t>331-2015</t>
  </si>
  <si>
    <t>Carmen Eugenia Mojica Tequia</t>
  </si>
  <si>
    <t>Mantenimiento y operacion de los sistemas de captacion (pozo de bombeo)  tratamiento  almacenamiento y distribucion de agua potable y sistemas de tratamiento de agua residual en el establecimiento penitenciario y carcelario de mediana seguridad Santa Rosa de Viterbo - Boyaca.</t>
  </si>
  <si>
    <t>https://www.contratos.gov.co/consultas/detalleProceso.do?numConstancia=15-11-4290940</t>
  </si>
  <si>
    <t>PROYECTO DE CONSTRUCCION  DE DOS SALONES MULTIPLES  EN LOS CENTROS EDUCATIVOS  PALPIS  CUESBI MONTAÑA  Y CONSTRUCCION POLIDEPORTIVO EN EL CENTRO EDUCATIVO  VEGAS  MUNICIPIO DE RICAURTE</t>
  </si>
  <si>
    <t>15-1-137820</t>
  </si>
  <si>
    <t>LP.No. 001 DE 2015</t>
  </si>
  <si>
    <t>LP. 001 DE 2015</t>
  </si>
  <si>
    <t>814007148-6</t>
  </si>
  <si>
    <t>FUNDACION SEMILLAS DE ESPERANZA</t>
  </si>
  <si>
    <t>12.975.584 de Pasto</t>
  </si>
  <si>
    <t>ALBERTO RENE CABRERA ZAMBRANO</t>
  </si>
  <si>
    <t>PROYECTO DE CONSTRUCCION DE DOS SALONES MULTIPLES EN LOS CENTROS EDUCATIVOS PALPIS  CUESBI MONTAÑA  Y CONSTRUCCION POLIDEPORTIVO EN EL CENTRO EDUCATIVO VEGAS MUNICIPIO DE RICAURTE</t>
  </si>
  <si>
    <t>700 puntos</t>
  </si>
  <si>
    <t>https://www.contratos.gov.co/consultas/detalleProceso.do?numConstancia=15-1-137820</t>
  </si>
  <si>
    <t>15-4-4376767</t>
  </si>
  <si>
    <t>101 DE 2015</t>
  </si>
  <si>
    <t>79.242.974 DE BOGOTA</t>
  </si>
  <si>
    <t>JUAN MANUEL GACHARNA LOPEZ</t>
  </si>
  <si>
    <t>https://www.contratos.gov.co/consultas/detalleProceso.do?numConstancia=15-4-4376767</t>
  </si>
  <si>
    <t>15-1-147287</t>
  </si>
  <si>
    <t>025-2015</t>
  </si>
  <si>
    <t>820003826 ¿ 5</t>
  </si>
  <si>
    <t>L.H. CONSTRUCCIONES CIVILES S.A.S.</t>
  </si>
  <si>
    <t>40.020.330</t>
  </si>
  <si>
    <t>CLAUDIA HELENA HOYOS SAAVEDRA</t>
  </si>
  <si>
    <t>UNICO PROPONENTE LH CONSTRUCCIONES CIVILES S.A.S.. PUNTAJE TOTAL: 990 PUNTOS</t>
  </si>
  <si>
    <t>https://www.contratos.gov.co/consultas/detalleProceso.do?numConstancia=15-1-147287</t>
  </si>
  <si>
    <t>La Merced</t>
  </si>
  <si>
    <t>15-12-3747949</t>
  </si>
  <si>
    <t>057-2015</t>
  </si>
  <si>
    <t>https://www.contratos.gov.co/consultas/detalleProceso.do?numConstancia=15-12-3747949</t>
  </si>
  <si>
    <t>15-11-3627097</t>
  </si>
  <si>
    <t>DC-SAMC-002-2015</t>
  </si>
  <si>
    <t>DC-090-2015</t>
  </si>
  <si>
    <t>900842990-4</t>
  </si>
  <si>
    <t>CONSORCIO VILLA CHECOOP</t>
  </si>
  <si>
    <t>CONSORCIO  VILLA CHECOOP - HABIL CONSORCIO POLIFUNCIONAL BARRIO VILLA CHECOOP -NO HABIL</t>
  </si>
  <si>
    <t>https://www.contratos.gov.co/consultas/detalleProceso.do?numConstancia=15-11-3627097</t>
  </si>
  <si>
    <t>07/23/2015 12:00:00 AM</t>
  </si>
  <si>
    <t>15-11-4088454</t>
  </si>
  <si>
    <t>811.015.230-5</t>
  </si>
  <si>
    <t>CONSTRUCTORA DE OBRAS DE INGENIERIA COI LTDA</t>
  </si>
  <si>
    <t>13.471.345</t>
  </si>
  <si>
    <t>HUGO ALBERTO LA ROCHE JAIMES</t>
  </si>
  <si>
    <t>El proponente que obtuvo el mayor pultaje fue CONSTRUCTORA DE OBRAS DE INGENIERIA - COI LTDA con 1.000 puntos</t>
  </si>
  <si>
    <t>https://www.contratos.gov.co/consultas/detalleProceso.do?numConstancia=15-11-4088454</t>
  </si>
  <si>
    <t>CONSTRUCCION PROYECTO DE VIVIENDA DE INTERES SOCIAL VILLA SAN JUAN  EN EL MUNICIPIO DE SAN EDUARDO  DEPARTAMENTO DE BOYACA.</t>
  </si>
  <si>
    <t>15-1-131724</t>
  </si>
  <si>
    <t>MSE-LP-2015-02</t>
  </si>
  <si>
    <t>LP-20145-02.</t>
  </si>
  <si>
    <t>900.173.496-6.</t>
  </si>
  <si>
    <t>CALING LIMITADA</t>
  </si>
  <si>
    <t>HENRY ORLANDO BUITRAGO ORTEGA.</t>
  </si>
  <si>
    <t>1. CALING LIMITADA.</t>
  </si>
  <si>
    <t>1. 93/100.</t>
  </si>
  <si>
    <t>https://www.contratos.gov.co/consultas/detalleProceso.do?numConstancia=15-1-131724</t>
  </si>
  <si>
    <t>14-11-3267348</t>
  </si>
  <si>
    <t>SA-AIM-CO-002-2014</t>
  </si>
  <si>
    <t>0031 DE 2015</t>
  </si>
  <si>
    <t>892 002 985-5</t>
  </si>
  <si>
    <t>CONSTRUSAR S.A.</t>
  </si>
  <si>
    <t>51.572.975</t>
  </si>
  <si>
    <t>CONSTRUSAR S.A.  representada legalmente por Zaida Aljure Naranjo.</t>
  </si>
  <si>
    <t>Primer lugar: con 1.000 puntos  el proponente: CONSTRUSAR S.A.</t>
  </si>
  <si>
    <t>https://www.contratos.gov.co/consultas/detalleProceso.do?numConstancia=14-11-3267348</t>
  </si>
  <si>
    <t>15-1-147366</t>
  </si>
  <si>
    <t>MHC ¿ L.P ¿ 009 ¿ 2015</t>
  </si>
  <si>
    <t>110.10.04.009</t>
  </si>
  <si>
    <t>900607942-4</t>
  </si>
  <si>
    <t>INGENIEROS CONSTRUCTORES  ARQINOC S.A.S</t>
  </si>
  <si>
    <t>7.360.855</t>
  </si>
  <si>
    <t>https://www.contratos.gov.co/consultas/detalleProceso.do?numConstancia=15-1-147366</t>
  </si>
  <si>
    <t>MANTENIMIENTO DE ESCUELAS E INSTITUCIONES EDUCATIVAS EN EL MUNICIPIO DE MARINILLA ANTIOQUIA</t>
  </si>
  <si>
    <t>15-1-140620</t>
  </si>
  <si>
    <t>325SO2015</t>
  </si>
  <si>
    <t>https://www.contratos.gov.co/consultas/detalleProceso.do?numConstancia=15-1-140620</t>
  </si>
  <si>
    <t>899999737-9</t>
  </si>
  <si>
    <t>FORONAESVIL4</t>
  </si>
  <si>
    <t>15-1-141897</t>
  </si>
  <si>
    <t>LP N 007 DE 2015 FRR</t>
  </si>
  <si>
    <t>CTO 050 DE 2015 FRR</t>
  </si>
  <si>
    <t>830.094.250-9</t>
  </si>
  <si>
    <t>CONSTRUCTORA GUERRERO Y CIA S EN C</t>
  </si>
  <si>
    <t>JORGE LUIS GUERRERO DEVIA</t>
  </si>
  <si>
    <t>CONSTRUCTORA GUERRERO Y CIA S EN C.. 300 694 0097976 HABIL 994 0097976 PUNTOS</t>
  </si>
  <si>
    <t>CHC SAS 300 673 9276528 HABIL 973 9276528 PUNTOS  CONSORCIO OLIMPIA; INTEGRANTES V &amp; M INGENIERIA SAS - CONSTRUCMAC INGENIEROS SAS 300 676 0056764 HABIL 976 0056764 PUNTOS  CONSTRUCTORA GUERRERO Y CIA S EN C.. 300 694 0097976 HABIL 994 0097976 PUNTOS H &amp; VARGAS INGENIEROS LTDA 300 684 0739025 HABIL 984 0739025 PUNTOS</t>
  </si>
  <si>
    <t>https://www.contratos.gov.co/consultas/detalleProceso.do?numConstancia=15-1-141897</t>
  </si>
  <si>
    <t>15-1-145627</t>
  </si>
  <si>
    <t>162-2015</t>
  </si>
  <si>
    <t>7.228.649</t>
  </si>
  <si>
    <t>https://www.contratos.gov.co/consultas/detalleProceso.do?numConstancia=15-1-145627</t>
  </si>
  <si>
    <t>CONSTRUCCION CERRAMIENTO INSTITUCION EDUCATIVA ANTONIO BARAYA SEDE PRINCIPAL (NUEVA SEDE)  DEL MUNICIPIO DE BARAYA DEPARTAMENTO DEL HUILA</t>
  </si>
  <si>
    <t>14-11-3114951</t>
  </si>
  <si>
    <t>SESAMECOP033-14</t>
  </si>
  <si>
    <t>CONTRATO 324</t>
  </si>
  <si>
    <t>900806264-2</t>
  </si>
  <si>
    <t>CONSORCIO CONDE-MANRIQUE</t>
  </si>
  <si>
    <t>LIBARDO CONDE LASSO</t>
  </si>
  <si>
    <t>CONSORCIO CONDE MANRIQUE CON 1000 PUNTOS</t>
  </si>
  <si>
    <t>CONSORCIO SAP ARQUITECTOS CON 700 PUNTOS;  CONSORCIO CONDE MANRIQUE CON 1000 PUNTOS;  DANIEL RICARDO PAZ CARRILLO CON 850 PUNTOS;  CONSORCIO DUPER CON 800 PUNTOS;  ANDRES RICARDO MURILLO CON 950 PUNTOS</t>
  </si>
  <si>
    <t>https://www.contratos.gov.co/consultas/detalleProceso.do?numConstancia=14-11-3114951</t>
  </si>
  <si>
    <t>CONSTRUCCION DE OBRAS PARA LA TERMINACION DEL CENTRO DE VIDA  CASA DEL ADULTO MAYOR EN EL MUNICIPIO DE CHIVATA BOYACA</t>
  </si>
  <si>
    <t>15-1-145407</t>
  </si>
  <si>
    <t>MCH-LP-004-2015</t>
  </si>
  <si>
    <t>https://www.contratos.gov.co/consultas/detalleProceso.do?numConstancia=15-1-145407</t>
  </si>
  <si>
    <t>ALGUACHENE</t>
  </si>
  <si>
    <t>15-1-135460</t>
  </si>
  <si>
    <t>800190298-3</t>
  </si>
  <si>
    <t>GRUPO EMPRESARIAL N.Q.B S.A.S</t>
  </si>
  <si>
    <t>16.482.161 DE BUENAVENTURA</t>
  </si>
  <si>
    <t>NELSON BONILLA QUINTERO</t>
  </si>
  <si>
    <t>No OFERENTE 1 GRUPO EMPRESARIAL N.B.Q S.A.S</t>
  </si>
  <si>
    <t>https://www.contratos.gov.co/consultas/detalleProceso.do?numConstancia=15-1-135460</t>
  </si>
  <si>
    <t>CUNDINAMARCA - HOSPITAL NUESTRA SEÑORA DEL ROSARIO DE SUESCA</t>
  </si>
  <si>
    <t>832011441-0</t>
  </si>
  <si>
    <t>HROSARIO1</t>
  </si>
  <si>
    <t>AMPLIACION Y REUBICACION DE LAS AREAS DE SERVICIO  ARCHIVO  DEPOSITO DE CADAVERES Y RESIDUOS HOSPITALARIOS DEL HOSPITAL DE NUESTRA SEÑORA DEL ROSARIO SUESCA CUNDINAMARCA</t>
  </si>
  <si>
    <t>Suesca</t>
  </si>
  <si>
    <t>15-17-3997566</t>
  </si>
  <si>
    <t>SMC-002-2015</t>
  </si>
  <si>
    <t>BOGOTA</t>
  </si>
  <si>
    <t>CONTRATAR AMPLIACION Y REUBICACION DE LAS AREAS DE SERVICIO  ARCHIVO  DEPOSITO DE CADAVERES Y RESIDUOS HOSPITALARIOS DEL HOSPITAL DE NUESTRA SEÑORA DEL ROSARIO SUESCA CUNDINAMARCA.</t>
  </si>
  <si>
    <t>https://www.contratos.gov.co/consultas/detalleProceso.do?numConstancia=15-17-3997566</t>
  </si>
  <si>
    <t>ALCORDOBA</t>
  </si>
  <si>
    <t>CONTRATO DE OBRA DE ADECUACION  REPOSICION Y OPTIMIZACION DE INFRAESTRUCTURA DE ACUEDUCTO Y ALCANTARILLADO EN DIVERSOS SECTORES DEL MUNICIPIO DE CORDOBA</t>
  </si>
  <si>
    <t>08/25/2015 12:00:00 AM</t>
  </si>
  <si>
    <t>15-1-146595</t>
  </si>
  <si>
    <t>LITACION PUBLICA # ACQ 005-2015</t>
  </si>
  <si>
    <t>CONTRATO DE OBRA PUBLICA No. 004  DE 2015</t>
  </si>
  <si>
    <t>38.862.371</t>
  </si>
  <si>
    <t>CONSORCIO CORDOBA</t>
  </si>
  <si>
    <t>38.862.371 DE BUGA</t>
  </si>
  <si>
    <t>LUZ MARINA CRUZ GALLEGO</t>
  </si>
  <si>
    <t>CONSORCIO CORDOBA  REPRESENTADO LEGALMENTE POR LUZ MARINA CRUZ GALLEGO  INTEGRADO POR LUZ MARINA CRUZ GALLEGO  IDENTIFICADA CON CEDULA DE CIUDADANIA No. 38.862.371 DE BUGA Y EL SEÑOR CARLOS GERMAN LOAIZA GARCIA IDENTIFICADO CON CEDULA DE CIUDANIA No. 18.616.135 DE SANTA ROSA DE CABAL.</t>
  </si>
  <si>
    <t>892 puntos</t>
  </si>
  <si>
    <t>https://www.contratos.gov.co/consultas/detalleProceso.do?numConstancia=15-1-146595</t>
  </si>
  <si>
    <t>MEJORAMIENTO  ADECUACIONES Y MANTENIMIENTOS LOCATIVOS  DE: LA INFRAESTRUCTURA CIUDADELA EDUCATIVA PARA EL BLOQUE PRIMARIA Y PREESCOLAR  DEL RESTAURANTE ESCOLAR DE LA VEREDA SAN JOSE ¿ DINA Y DE LA BATERIA SANITARIA EN LA INSTITUCION EDUCATIVA AGROPECUARIA DE PRAGA DEL MUNICIPIO DE AIPE - DEPARTAMENTO DEL HUILA</t>
  </si>
  <si>
    <t>15-1-136762</t>
  </si>
  <si>
    <t>230 DE 2015</t>
  </si>
  <si>
    <t>80.092.793</t>
  </si>
  <si>
    <t>MEJORAMIENTO  ADECUACIONES Y MANTENIMIENTOS LOCATIVOS DE: LA INFRAESTRUCTURA CIUDADELA EDUCATIVA PARA EL BLOQUE PRIMARIA Y PREESCOLAR  DEL RESTAURANTE ESCOLAR DE LA VEREDA SAN JOSE -  DINA Y DE LA BATERIA SANITARIA EN LA INSTITUCION EDUCATIVA AGROPECUARIA DE PRAGA DEL MUNICIPIO DE AIPE - DEPARTAMENTO DEL HUILA</t>
  </si>
  <si>
    <t>https://www.contratos.gov.co/consultas/detalleProceso.do?numConstancia=15-1-136762</t>
  </si>
  <si>
    <t>15-11-3671024</t>
  </si>
  <si>
    <t>USPEC-SA-MC-012-2015</t>
  </si>
  <si>
    <t>117-2015</t>
  </si>
  <si>
    <t>12.722.054</t>
  </si>
  <si>
    <t>MARIO CORREA LUNA</t>
  </si>
  <si>
    <t>Adelantar la adecuacion  mantenimiento  mejoramiento y conservacion de la infraestructura fisica para generar cupos adicionales en el establecimiento penitenciario de mediana seguridad y carcelario de Pamplona  Norte de Santander EPMSC Pamplona.</t>
  </si>
  <si>
    <t>1.MARIO CORREA LUNA</t>
  </si>
  <si>
    <t>1.MARIO CORREA LUNA 2.CONSORCIO ALCALA 3.UNION TEMPORAL FENIX 4.KUMARA CONSTRUCCIONES S.A.S. 5.PROFESIONALES ASOCIADOS 6.JUAN CARLOS IDARRAGA VELASQUEZ</t>
  </si>
  <si>
    <t>https://www.contratos.gov.co/consultas/detalleProceso.do?numConstancia=15-11-3671024</t>
  </si>
  <si>
    <t>¿MEJORAMIENTO Y ADECUACION DEL POLIDEPORTIVO DEL COLEGIO GONZALO JIMENEZ NAVAS BARRIO LA CUMBRE MUNICIPIO DE FLORIDABLANCA</t>
  </si>
  <si>
    <t>14-11-3232569</t>
  </si>
  <si>
    <t>ED-SA-14-31</t>
  </si>
  <si>
    <t>CONSORCIO FLOREZ CABALLERO</t>
  </si>
  <si>
    <t>JORGE LUIS FLOREZ TARAZONA</t>
  </si>
  <si>
    <t>MEJORAMIENTO Y ADECUACION DEL POLIDEPORTIVO DEL COLEGIO GONZALO JIMENEZ NAVAS BARRIO LA CUMBRE MUNICIPIO DE FLORIDABLANCA</t>
  </si>
  <si>
    <t>CONSORCIO FLOREZ CABALLERO - 996.75 PUNTOS - PRIMER LUGAR</t>
  </si>
  <si>
    <t>https://www.contratos.gov.co/consultas/detalleProceso.do?numConstancia=14-11-3232569</t>
  </si>
  <si>
    <t>15-11-3913923</t>
  </si>
  <si>
    <t>SA 061 DE 2015</t>
  </si>
  <si>
    <t>CO 312 DE 2015</t>
  </si>
  <si>
    <t>900.434.281-0</t>
  </si>
  <si>
    <t>CONSTRUCCIONES SEGURAS S.A.S</t>
  </si>
  <si>
    <t>15.438.872</t>
  </si>
  <si>
    <t>CONSTRUCCIONES SEGURAS S.A.S     1000 PUNTOS</t>
  </si>
  <si>
    <t>https://www.contratos.gov.co/consultas/detalleProceso.do?numConstancia=15-11-3913923</t>
  </si>
  <si>
    <t>MEJORAMIENTO Y MANTENIMIENTO DE LAS VIAS MEDIANTE LA CONSTRUCCION DE PLACA HUELLAS EN LAS  VEREDAS BUENAVISTA Y PALMICHAL  DEL MUNICIPIO DE CHITARAQUE DEPARTAMENTO DE BOYACA</t>
  </si>
  <si>
    <t>15-1-134185</t>
  </si>
  <si>
    <t>LP-CO-2015-02-01</t>
  </si>
  <si>
    <t>74.333.544</t>
  </si>
  <si>
    <t>ARLEDY RAMIREZ PARDO</t>
  </si>
  <si>
    <t>1. ARLEDY RAMIREZ PARDO= 1000 PUNTOS</t>
  </si>
  <si>
    <t>https://www.contratos.gov.co/consultas/detalleProceso.do?numConstancia=15-1-134185</t>
  </si>
  <si>
    <t>MANTENIMIENTO  RECUPERACION  Y/O MEJORAMIENTO DE LA MALLA VIAL DE LA CIUDAD DE TUNJA MEDIANTE PARCHEO Y SELLO ASFALTICO ETAPA 2- META 366</t>
  </si>
  <si>
    <t>03/13/2015 12:00:00 AM</t>
  </si>
  <si>
    <t>15-11-3607191</t>
  </si>
  <si>
    <t>SA-AMT-005/2015</t>
  </si>
  <si>
    <t>900845495-3</t>
  </si>
  <si>
    <t>CONSORCIO LAS QUINTAS 5</t>
  </si>
  <si>
    <t>PABLO JAVIER BARRERA RODRIGUEZ</t>
  </si>
  <si>
    <t>CONSORCIO LAS QUINTAS 05  ......998.073 CONSORCIO PARCHEO TUNJA 2015  ...944.21</t>
  </si>
  <si>
    <t>https://www.contratos.gov.co/consultas/detalleProceso.do?numConstancia=15-11-3607191</t>
  </si>
  <si>
    <t>INCODERCAUCA8</t>
  </si>
  <si>
    <t>15-11-3619244</t>
  </si>
  <si>
    <t>171300 - 019 - 2015 - 004</t>
  </si>
  <si>
    <t>171300-019-2015-004</t>
  </si>
  <si>
    <t>10306012 - 1</t>
  </si>
  <si>
    <t>LEIDER MENDEZ VARGAS</t>
  </si>
  <si>
    <t>LEIDER MENDEZ VARGAS IDENTIFICADO CON CEDULA DE CIDADANIA No. 10.306.012</t>
  </si>
  <si>
    <t>1.   LEIDER MENDEZ VARGAS:    997.29  2.    VICTOR GABRIEL PARRA JURADO:     996.386</t>
  </si>
  <si>
    <t>https://www.contratos.gov.co/consultas/detalleProceso.do?numConstancia=15-11-3619244</t>
  </si>
  <si>
    <t>01/14/2015 12:00:00 AM</t>
  </si>
  <si>
    <t>15-1-131961</t>
  </si>
  <si>
    <t>900.828.439-9</t>
  </si>
  <si>
    <t>CONSORCIO L &amp; C</t>
  </si>
  <si>
    <t>https://www.contratos.gov.co/consultas/detalleProceso.do?numConstancia=15-1-131961</t>
  </si>
  <si>
    <t>15-1-146766</t>
  </si>
  <si>
    <t>023-2015</t>
  </si>
  <si>
    <t>https://www.contratos.gov.co/consultas/detalleProceso.do?numConstancia=15-1-146766</t>
  </si>
  <si>
    <t>MEJORAMIENTO DE 65 VIVIENDAS RURALES (CONSTRUCCION DE HABITACIONES Y COCINAS Y PISOSO ANTIBACTERIALES) MUNICIPIO DE QUIPILE DEPARTAMENTO DE CUNDINAMARCA</t>
  </si>
  <si>
    <t>15-1-135317</t>
  </si>
  <si>
    <t>COP-077-2015</t>
  </si>
  <si>
    <t>CESAR AUGUSTO PEREZ MORERA</t>
  </si>
  <si>
    <t>MEJORAMIENTO DE 65 VIVIENDAS RURALES (CONSTRUCCION DE HABITACIONES Y COCINAS Y PISOS ANTIBACTERIALES) MUNICIPIO DE QUIPILE DEPARTAMENTO DE CUNDINAMARCA</t>
  </si>
  <si>
    <t>CESAR AUGUSTO PEREZ MORERO</t>
  </si>
  <si>
    <t>https://www.contratos.gov.co/consultas/detalleProceso.do?numConstancia=15-1-135317</t>
  </si>
  <si>
    <t>15-11-4165016</t>
  </si>
  <si>
    <t>900371702-8</t>
  </si>
  <si>
    <t>AIM INBTEGRAL SOLUTIONS SAS</t>
  </si>
  <si>
    <t>DIEGO ORLANDO HERNANDEZ MORALES</t>
  </si>
  <si>
    <t>CONTRATAR EL MANTNEIMIENTO Y ADECUACIONES LOCATIVAS DE INMUEBLES Y EL MANTENIMIENTO Y SUMINISTRO DE AIRES ACONDICIONADOS PARA LAS SEDES DE LA FISCALIA GENRAL DE LA NACION UBICADAS EN CUNDINAMARCA Y AMAZONAS</t>
  </si>
  <si>
    <t>AIM INTEGRAL SOLUTION SAS</t>
  </si>
  <si>
    <t>AIM INTEGRAL SOLUTION SAS    630.92 AIRES NEIVA LTDA.                        430.76 CARLOS SAAVEDRA VANEGAS    424.76 UNION TEMPORAL ALIANZA A&amp;S 231.57 EMERSON ESCAMILLA MURTE     329.60</t>
  </si>
  <si>
    <t>https://www.contratos.gov.co/consultas/detalleProceso.do?numConstancia=15-11-4165016</t>
  </si>
  <si>
    <t>15-11-4052364</t>
  </si>
  <si>
    <t>SA-SG2-006-2015</t>
  </si>
  <si>
    <t>Edificios y estructuras industriales</t>
  </si>
  <si>
    <t>900453980-1</t>
  </si>
  <si>
    <t>VIAS &amp; VIVIENDAS S.A.S</t>
  </si>
  <si>
    <t>ALVARO ANDRES JAIMES</t>
  </si>
  <si>
    <t>VIAS &amp; VIVIENDAS SAS</t>
  </si>
  <si>
    <t>https://www.contratos.gov.co/consultas/detalleProceso.do?numConstancia=15-11-4052364</t>
  </si>
  <si>
    <t>15-1-138477</t>
  </si>
  <si>
    <t>LPY-008-2015</t>
  </si>
  <si>
    <t>900864239-5</t>
  </si>
  <si>
    <t>CONSORCIO SALUD PARA TODOS</t>
  </si>
  <si>
    <t>MELIDA INES RODRIGUEZ POLANCO</t>
  </si>
  <si>
    <t>Obra publica para la adecuacion de la infraestructura de puestos de salud del mpio de Yondo</t>
  </si>
  <si>
    <t>https://www.contratos.gov.co/consultas/detalleProceso.do?numConstancia=15-1-138477</t>
  </si>
  <si>
    <t>CONTROL Y RECUPERACION DE  FOCOS EROSIVOS EN LA ZONA URBANA DEL MUNICIPIO DE ALEJANDRIA ANTIOQUIA</t>
  </si>
  <si>
    <t>14-1-130595</t>
  </si>
  <si>
    <t>PLANEACION-LP-006-2014</t>
  </si>
  <si>
    <t>811.000.570-9</t>
  </si>
  <si>
    <t>ASERAMBIENTE</t>
  </si>
  <si>
    <t>1.037.236.745</t>
  </si>
  <si>
    <t>EMMANUEL ARISMENDY RIOS</t>
  </si>
  <si>
    <t>ASERAMBIENTE NIT. 811.000.570-9</t>
  </si>
  <si>
    <t>El proponente obtiene 1000 puntos de 1000 posibles</t>
  </si>
  <si>
    <t>https://www.contratos.gov.co/consultas/detalleProceso.do?numConstancia=14-1-130595</t>
  </si>
  <si>
    <t>ALELPALMAR1</t>
  </si>
  <si>
    <t>CONSTRUCCION MIRADOR ALREDEDOR DE LA CEIBA Y MEJORAMIENTO DEL PARQUE PRINCIPAL DEL MUNICIPIO DE PALMAR  SANTANDER.</t>
  </si>
  <si>
    <t>15-1-143449</t>
  </si>
  <si>
    <t>No. LP-MP-002-2015</t>
  </si>
  <si>
    <t>LP-MP-002-2015</t>
  </si>
  <si>
    <t>No. 91.077.930 de San Gil</t>
  </si>
  <si>
    <t>EDWIN FERNANDO TOLOZA MEJIA</t>
  </si>
  <si>
    <t>https://www.contratos.gov.co/consultas/detalleProceso.do?numConstancia=15-1-143449</t>
  </si>
  <si>
    <t>MEJORAMIENTO  MANTENIMIENTO Y CONSERVACION DE DIFERENTES VIAS URBANAS Y RURALES EN EL MUNICIPIO DE SANTA ROSA DE OSOS  DEPARTAMENTO DE ANTIOQUIA</t>
  </si>
  <si>
    <t>09/18/2015 12:00:00 AM</t>
  </si>
  <si>
    <t>15-1-148647</t>
  </si>
  <si>
    <t>LP 03 2015</t>
  </si>
  <si>
    <t>COP 05 2015</t>
  </si>
  <si>
    <t>811040317-2</t>
  </si>
  <si>
    <t>CONSULCON SAS</t>
  </si>
  <si>
    <t>GULLERMO IGNACIO DIEZ HOYOS</t>
  </si>
  <si>
    <t>CONSULCON.S.A.S</t>
  </si>
  <si>
    <t>https://www.contratos.gov.co/consultas/detalleProceso.do?numConstancia=15-1-148647</t>
  </si>
  <si>
    <t>BATALLON15</t>
  </si>
  <si>
    <t>MANTENIMIENTO DE LA INFRAESTRUCTURA ELECTRICA DEL BATALLON DE INFANTERIA No. 15 SANTANDER</t>
  </si>
  <si>
    <t>15-11-3581667</t>
  </si>
  <si>
    <t>010MC-BISAN-2015</t>
  </si>
  <si>
    <t>024-BISAN DE 2015</t>
  </si>
  <si>
    <t>900.842986-4</t>
  </si>
  <si>
    <t>CONSORCIO BISAN 2015</t>
  </si>
  <si>
    <t>88.222.920</t>
  </si>
  <si>
    <t>500 PUNTOS PRIMER LUGAR</t>
  </si>
  <si>
    <t>https://www.contratos.gov.co/consultas/detalleProceso.do?numConstancia=15-11-3581667</t>
  </si>
  <si>
    <t>PROGRAMA DE MEJORAMIENTO DE VIVIENDA Y SANEAMIENTO BASICO EN EL MUNICIPIO DE CABRERA  SANTANDER</t>
  </si>
  <si>
    <t>14-1-131398</t>
  </si>
  <si>
    <t>LP No. 05 DE 2014</t>
  </si>
  <si>
    <t>CO No. 027 DE 2014</t>
  </si>
  <si>
    <t>FEMART CONSTRUCCIONES SAS</t>
  </si>
  <si>
    <t>LUIS FERNANDO MARTINEZ RICO</t>
  </si>
  <si>
    <t>FEMART CONSTRUCCIONES SAS NIT. 900.411.632-3.</t>
  </si>
  <si>
    <t>https://www.contratos.gov.co/consultas/detalleProceso.do?numConstancia=14-1-131398</t>
  </si>
  <si>
    <t>15-1-148073</t>
  </si>
  <si>
    <t>LIC 07-2015</t>
  </si>
  <si>
    <t>400-08-08.8-08</t>
  </si>
  <si>
    <t>900876145-3</t>
  </si>
  <si>
    <t>UNION TEMPORAL INGENIEROS ECHAVARRIA SANCHEZ Y ARQUITECTOS</t>
  </si>
  <si>
    <t>MARITZA SANCHEZ ARIAS</t>
  </si>
  <si>
    <t>FACTOR ECONOMICO:  500 PUNTOS FACTOR DE CALIDAD: 400 PUNTOS APOYO A LA INDUSTRIA NACIONAL: 100 PUNTOS TOTAL PUNTOS: 1000</t>
  </si>
  <si>
    <t>https://www.contratos.gov.co/consultas/detalleProceso.do?numConstancia=15-1-148073</t>
  </si>
  <si>
    <t>OBRAS DE ADECUACION Y REMODELACION DE LA CASA DEL ADULTO MAYOR.</t>
  </si>
  <si>
    <t>15-1-134617</t>
  </si>
  <si>
    <t>L.P. 02 DE 2015</t>
  </si>
  <si>
    <t>95 DE 2015</t>
  </si>
  <si>
    <t>ANGELA MARIA CARDENAS</t>
  </si>
  <si>
    <t>ANGELA CARDENAS</t>
  </si>
  <si>
    <t>OBRAS DE ADECUACION Y REMODELACION DE LA CASA DEL ADULTO MAYOR</t>
  </si>
  <si>
    <t>angela cardneas</t>
  </si>
  <si>
    <t>angela cardenas 96 puntos</t>
  </si>
  <si>
    <t>https://www.contratos.gov.co/consultas/detalleProceso.do?numConstancia=15-1-134617</t>
  </si>
  <si>
    <t>SANTANDER - BOMBEROS DE BUCARAMANGA</t>
  </si>
  <si>
    <t>800022620-3</t>
  </si>
  <si>
    <t>BOMBEROSBUC</t>
  </si>
  <si>
    <t>15-1-147723</t>
  </si>
  <si>
    <t>LP 02-2015</t>
  </si>
  <si>
    <t>095-2015</t>
  </si>
  <si>
    <t>CARLOS ANDRES JAIME SUAREZ</t>
  </si>
  <si>
    <t>CARLOS ANDRES JAIMES SUAREZ</t>
  </si>
  <si>
    <t>CARLOS ANDRES JAIMES SUAREZ      1000 PUNTOS HABILITADO-CUMPLE</t>
  </si>
  <si>
    <t>https://www.contratos.gov.co/consultas/detalleProceso.do?numConstancia=15-1-147723</t>
  </si>
  <si>
    <t>ITM5</t>
  </si>
  <si>
    <t>10/15/2015 12:00:00 AM</t>
  </si>
  <si>
    <t>15-11-4308567</t>
  </si>
  <si>
    <t>SA MC 57 de 2015</t>
  </si>
  <si>
    <t>CO 8 DE 2015</t>
  </si>
  <si>
    <t>91.278.390-2</t>
  </si>
  <si>
    <t>LUIS CARLOS PARRA VELASQUEZ- NIT 91278390-2 $252287108</t>
  </si>
  <si>
    <t>https://www.contratos.gov.co/consultas/detalleProceso.do?numConstancia=15-11-4308567</t>
  </si>
  <si>
    <t>01/23/2015 12:00:00 AM</t>
  </si>
  <si>
    <t>15-1-132396</t>
  </si>
  <si>
    <t>LP-SG2-001-2015</t>
  </si>
  <si>
    <t>JORGE OMAR CARVAJAL JARAMILLO</t>
  </si>
  <si>
    <t>JORGE OMAR CARVAJAL JARAMILLO = 997 09 PTS INGESEL SAS= 898 25 PTS</t>
  </si>
  <si>
    <t>https://www.contratos.gov.co/consultas/detalleProceso.do?numConstancia=15-1-132396</t>
  </si>
  <si>
    <t>PROGRAMA DE SANEAMIENTO AMBIENTAL MULTIVEREDAL MEDIANTE LA IMPLEMENTACION DE POZOS SEPTICOS Y ACTIVIDADES DE EDUCACION AMBIENTAL EN EL MUNICIPIO DE COCORNA FASE III</t>
  </si>
  <si>
    <t>15-12-3449439</t>
  </si>
  <si>
    <t>043-2015</t>
  </si>
  <si>
    <t>MUNICIPIO DE COCORNA</t>
  </si>
  <si>
    <t>https://www.contratos.gov.co/consultas/detalleProceso.do?numConstancia=15-12-3449439</t>
  </si>
  <si>
    <t>15-11-3452608</t>
  </si>
  <si>
    <t>IDRD-STP-SAMC-002-2015</t>
  </si>
  <si>
    <t>IDRD-CTO-1963-2015</t>
  </si>
  <si>
    <t>900831493-8</t>
  </si>
  <si>
    <t>CONSORCIO ZONAS VERDES GRU-CYC</t>
  </si>
  <si>
    <t>CONSORCIO ZONAS VERDES CRU-CYC</t>
  </si>
  <si>
    <t>EATA PUBLICADA EN EL SECOP.</t>
  </si>
  <si>
    <t>https://www.contratos.gov.co/consultas/detalleProceso.do?numConstancia=15-11-3452608</t>
  </si>
  <si>
    <t>MANTENIMIENTO Y ADECUACION DE RESTAURANTES ESCOLARES EN INSTITUCIONES EDUCATIVAS Y JARDINES INFANTILES DEL AREA URBANA Y RURAL DEL MUNICIPIO DE MADRID CUNDINAMARCA</t>
  </si>
  <si>
    <t>15-1-144327</t>
  </si>
  <si>
    <t>LP-015-2015</t>
  </si>
  <si>
    <t>COP-019-2015</t>
  </si>
  <si>
    <t>CONSORCIO AFCO</t>
  </si>
  <si>
    <t>ANDRES FERNANDO ACOSTA MAHECHA</t>
  </si>
  <si>
    <t>MANTENIMIENTO Y ADECUACION DE RESTAURANTES ESCOLARES EN INSTITUCIONES EDUCATIVAS Y JARDINES INFANTILES DEL AREA URBANA Y RURAL DEL MUNICIPIO DE MADRID CUNDINAMARCA.</t>
  </si>
  <si>
    <t>CONSORCIO AFCO - 100 PUNTOS</t>
  </si>
  <si>
    <t>https://www.contratos.gov.co/consultas/detalleProceso.do?numConstancia=15-1-144327</t>
  </si>
  <si>
    <t>Contratar el mantenimiento de calderas y equipos de lavanderia en los Establecimientos Carcelarios del Orden Nacional.</t>
  </si>
  <si>
    <t>15-1-143739</t>
  </si>
  <si>
    <t>USPEC-LP-026-2015</t>
  </si>
  <si>
    <t>289-2015</t>
  </si>
  <si>
    <t>900.257.051-4</t>
  </si>
  <si>
    <t>GRUPO GEMLSA S.A.</t>
  </si>
  <si>
    <t>Jorge Hernando Pinzon Castiblanco</t>
  </si>
  <si>
    <t>Contratar el mantenimiento de calderas y equipos de lavanderia en los establecimeintos carcelarios del orden nacional: CCP Medellin Pedregal  COPED   EP El Pesebre - Puerto Triunfo  EPAMS La Dorada - Caldas  EPC La Esperanza - Guaduas  CCP de Ibague Picaleña  COIBA .</t>
  </si>
  <si>
    <t>https://www.contratos.gov.co/consultas/detalleProceso.do?numConstancia=15-1-143739</t>
  </si>
  <si>
    <t>15-12-3693793</t>
  </si>
  <si>
    <t>119-2015</t>
  </si>
  <si>
    <t>34.562.106</t>
  </si>
  <si>
    <t>IRLANDA MARICEL VERGARA QUINTERO</t>
  </si>
  <si>
    <t>https://www.contratos.gov.co/consultas/detalleProceso.do?numConstancia=15-12-3693793</t>
  </si>
  <si>
    <t>MANTENIMIENTO Y ADECUACION DE LA INFRAESTRUCTURA FISICA DE SALONES COMUNALES DEL AREA RURAL DEL MUNICPIO DE MADRID CUNDINAMARCA.</t>
  </si>
  <si>
    <t>14-1-129899</t>
  </si>
  <si>
    <t>LP-021-2014</t>
  </si>
  <si>
    <t>CONTRATO DE OBRA PUBLICA No. 001 DE 2015</t>
  </si>
  <si>
    <t>FRANCISCO IGNACIO RODRIGUEZ ALONSO</t>
  </si>
  <si>
    <t>MANTENIMIENTO Y ADECUACION DE LA INFRAESTRUCTURA FISICA DE SALONES COMUNALES DEL AREA RURAL DEL MUNICPIO DE MADRID CUNDINAMARCA</t>
  </si>
  <si>
    <t>FRANCISCO IGNACIO RODRIGUEZ ALFONSO</t>
  </si>
  <si>
    <t>92 PUNTOS</t>
  </si>
  <si>
    <t>https://www.contratos.gov.co/consultas/detalleProceso.do?numConstancia=14-1-129899</t>
  </si>
  <si>
    <t>15-12-3582626</t>
  </si>
  <si>
    <t>091-2015</t>
  </si>
  <si>
    <t>16.839.777</t>
  </si>
  <si>
    <t>CARLOS ANDRES JOAQUI MENDEZ</t>
  </si>
  <si>
    <t>https://www.contratos.gov.co/consultas/detalleProceso.do?numConstancia=15-12-3582626</t>
  </si>
  <si>
    <t>SANTANDER - INSTITUTO DE CULTURA Y TURISMO DE BUCARAMANGA</t>
  </si>
  <si>
    <t>ICTBUCARAMANGA1</t>
  </si>
  <si>
    <t>MEJORAMIENTO DE INFRAESTRUCTURA INTERNA  BATERIAS SANITARIAS Y REDES HIDROSANITARIAS DE LAS INSTALACIONES DEL INSTITUTO MUNICIPAL DE CULTURA Y TURISMO DE BUCARAMANGA</t>
  </si>
  <si>
    <t>15-1-138272</t>
  </si>
  <si>
    <t>192-07</t>
  </si>
  <si>
    <t>900.550.553-5</t>
  </si>
  <si>
    <t>GOTT INGENIERIA S.A.S.</t>
  </si>
  <si>
    <t>No.91.490.717 expedida en Bucaramanga</t>
  </si>
  <si>
    <t>MEJORAMIENTO DE LA INFRAESTRUCTURA INTERNA  BATERIAS SANITARIAS Y REDES HIDROSANITARIAS DE LAS INSTALACIONES DEL INSTITUTO MUNICIPAL DE CULTURA Y TURISMO DE BUCARAMANGA</t>
  </si>
  <si>
    <t>1.000 puntos primer lugar</t>
  </si>
  <si>
    <t>https://www.contratos.gov.co/consultas/detalleProceso.do?numConstancia=15-1-138272</t>
  </si>
  <si>
    <t>MANTENIMIENTO Y MEJORAMIENTO DEL PARQUE PRINCIPAL DEL MUNICIPIO DE CERRITO SANTANDER</t>
  </si>
  <si>
    <t>15-1-144897</t>
  </si>
  <si>
    <t>LIC-005-2015</t>
  </si>
  <si>
    <t>900889559-5</t>
  </si>
  <si>
    <t>CONSORCIO PARQUE CERRITO 2015</t>
  </si>
  <si>
    <t>1.098.628.252 expedida en Bucaramanga</t>
  </si>
  <si>
    <t>OLGER YADIR SALINAS VARGAS</t>
  </si>
  <si>
    <t>Consorcio Parque Cerrito 2015</t>
  </si>
  <si>
    <t>1. Consorcio Parque Cerrito 2015 = 1000 Puntos</t>
  </si>
  <si>
    <t>https://www.contratos.gov.co/consultas/detalleProceso.do?numConstancia=15-1-144897</t>
  </si>
  <si>
    <t>CONSTRUCCION CUBIERTA METALICA POLIDEPORTIVO VEREDA PITALITO ALTO - MUNICIPIO DE EL TABLON DE GOMEZ ¿ DEPARTAMENTO DE NARIÑO</t>
  </si>
  <si>
    <t>15-1-148817</t>
  </si>
  <si>
    <t>LP  10-2015</t>
  </si>
  <si>
    <t>OP  035-2015</t>
  </si>
  <si>
    <t>https://www.contratos.gov.co/consultas/detalleProceso.do?numConstancia=15-1-148817</t>
  </si>
  <si>
    <t>ADECUACION DE LA INFRAESTRUCTURA FISICA DEL PREDIO ROSA BLANCA COMO CENTRO DIA PARA EL ADULTO MAYOR PRIMERA ETAPA</t>
  </si>
  <si>
    <t>15-1-141219</t>
  </si>
  <si>
    <t>008-2015</t>
  </si>
  <si>
    <t>JORGE LUIS BAYONA SERRANO</t>
  </si>
  <si>
    <t>ADECUACION DE LA INFRAESTRUCTURA FISICA DEL PREDIO ROSA BLANCA COMO CENTRO DIA PARA EL ADULTO MAYOR</t>
  </si>
  <si>
    <t>1 JORGE LUIS BAYONA SERRANO 1000 PUNTOS</t>
  </si>
  <si>
    <t>https://www.contratos.gov.co/consultas/detalleProceso.do?numConstancia=15-1-141219</t>
  </si>
  <si>
    <t>287-2015</t>
  </si>
  <si>
    <t>Contratar el mantenimiento de calderas y equipos de lavanderia en los establecimeintos carcelarios del orden nacional: RM Pereira - ERE  CCP Jamundi  COJAM   EPAMSCAS Popayan  EPAMSCASPY - ERE San Isidro  EPC La Plata  EPMSC Pitalito  EP Las Heliconias de Florencia.</t>
  </si>
  <si>
    <t>800099064-9</t>
  </si>
  <si>
    <t>ALCONTRATACION</t>
  </si>
  <si>
    <t>15-1-137691</t>
  </si>
  <si>
    <t>900215407-2</t>
  </si>
  <si>
    <t>5.690.188</t>
  </si>
  <si>
    <t>GERMAN ZAMBRANO CALDERON</t>
  </si>
  <si>
    <t>https://www.contratos.gov.co/consultas/detalleProceso.do?numConstancia=15-1-137691</t>
  </si>
  <si>
    <t>CONSTRUCCION DE LA CUBIERTA DEL CENTRO VIDA DEL MUNICIPIO DEL VALLE DE SAN JOSE SANTANDER</t>
  </si>
  <si>
    <t>14-11-3232710</t>
  </si>
  <si>
    <t>IT-SA-14-29</t>
  </si>
  <si>
    <t>A.D.C. &amp; CO LTDA</t>
  </si>
  <si>
    <t>JOSE LUIS BENITES SALAZAR</t>
  </si>
  <si>
    <t>A.D.C &amp; C.O LTDA</t>
  </si>
  <si>
    <t>A.D.C &amp; C.O LTDA - PRIMER LUGAR</t>
  </si>
  <si>
    <t>https://www.contratos.gov.co/consultas/detalleProceso.do?numConstancia=14-11-3232710</t>
  </si>
  <si>
    <t>15-4-3831805</t>
  </si>
  <si>
    <t>J 051 2015</t>
  </si>
  <si>
    <t>JAVIER JESUS PARRA GRECCO</t>
  </si>
  <si>
    <t>https://www.contratos.gov.co/consultas/detalleProceso.do?numConstancia=15-4-3831805</t>
  </si>
  <si>
    <t>15-4-3781897</t>
  </si>
  <si>
    <t>C-2015-044</t>
  </si>
  <si>
    <t>900.091.943-4</t>
  </si>
  <si>
    <t>IC INGENIERIA Y CONSTRUCCION LTDA</t>
  </si>
  <si>
    <t>70.562.454</t>
  </si>
  <si>
    <t>https://www.contratos.gov.co/consultas/detalleProceso.do?numConstancia=15-4-3781897</t>
  </si>
  <si>
    <t>15-4-3968934</t>
  </si>
  <si>
    <t>2027-2015 Contrato de Obra</t>
  </si>
  <si>
    <t>2027-2015</t>
  </si>
  <si>
    <t>830146713-1</t>
  </si>
  <si>
    <t>IMHOTEP INGENIERIA Y MANTENIMIENTO S A S</t>
  </si>
  <si>
    <t>LEON RICARDO PEREZ VALDERRAMA</t>
  </si>
  <si>
    <t>https://www.contratos.gov.co/consultas/detalleProceso.do?numConstancia=15-4-3968934</t>
  </si>
  <si>
    <t>Implementacion del proyecto huellas estufas eficientes limpias ambientalmente sostenibles y socialmente sostenibles en el municipio de Cocorna</t>
  </si>
  <si>
    <t>15-12-3973614</t>
  </si>
  <si>
    <t>408-2015</t>
  </si>
  <si>
    <t>JORGE DE JESUS VASQUEZ MONTOYA</t>
  </si>
  <si>
    <t>https://www.contratos.gov.co/consultas/detalleProceso.do?numConstancia=15-12-3973614</t>
  </si>
  <si>
    <t>ANTIOQUIA -AQUATERRA EMPRESA DE SERVICIOS PUBLICOS  AQUATERRA E.S.P GUARNE</t>
  </si>
  <si>
    <t>811013060-0</t>
  </si>
  <si>
    <t>ESPGUARNE</t>
  </si>
  <si>
    <t>Guarne</t>
  </si>
  <si>
    <t>15-4-3606852</t>
  </si>
  <si>
    <t>CO01-2015</t>
  </si>
  <si>
    <t>COP01-2015</t>
  </si>
  <si>
    <t>MUNICIPIOS ASOCIADOS DEL ALTIPLANO DEL ORIENTE- MASORA</t>
  </si>
  <si>
    <t>https://www.contratos.gov.co/consultas/detalleProceso.do?numConstancia=15-4-3606852</t>
  </si>
  <si>
    <t>15-11-4061299</t>
  </si>
  <si>
    <t>SAMT-SGB-013-2015</t>
  </si>
  <si>
    <t>304/2015</t>
  </si>
  <si>
    <t>Edificios y estructuras de defensa</t>
  </si>
  <si>
    <t>900128975-1</t>
  </si>
  <si>
    <t>JCL INGENIERIA LTDA</t>
  </si>
  <si>
    <t>7.185.217 de Tunja</t>
  </si>
  <si>
    <t>800 sobre 1000 puntos.</t>
  </si>
  <si>
    <t>https://www.contratos.gov.co/consultas/detalleProceso.do?numConstancia=15-11-4061299</t>
  </si>
  <si>
    <t>14-1-131045</t>
  </si>
  <si>
    <t>L.P. 014 2014</t>
  </si>
  <si>
    <t>55/2015</t>
  </si>
  <si>
    <t>830.079.101¿7</t>
  </si>
  <si>
    <t>JOSUE MORALES MARTINEZ</t>
  </si>
  <si>
    <t>70 PUNTOS</t>
  </si>
  <si>
    <t>https://www.contratos.gov.co/consultas/detalleProceso.do?numConstancia=14-1-131045</t>
  </si>
  <si>
    <t>AMPLIACION CAMINO REAL PUENTE LA GAVILLA - GAVILLA ALTA - PROVIDENCIA - GAVILLA BAJA  CORREGIMIENTO DE LAS MESAS - MUNICIPIO DE EL TABLON DE GOMEZ</t>
  </si>
  <si>
    <t>15-1-148713</t>
  </si>
  <si>
    <t>LP 08-2015</t>
  </si>
  <si>
    <t>OP 033-2015</t>
  </si>
  <si>
    <t>AMPLIACION CAMINO REAL PUENTE LA GAVILLA - GAVILLA ALTA - PROVIDENCIA - GAVILLA BAJA  CORREGIMIENTO DE LAS MESAS - MUNICIPIO DE EL TABLON DE GOMEZ - NARIÑO</t>
  </si>
  <si>
    <t>Ing. WILSON JAVIER LASSO DELGADO</t>
  </si>
  <si>
    <t>https://www.contratos.gov.co/consultas/detalleProceso.do?numConstancia=15-1-148713</t>
  </si>
  <si>
    <t>14-1-130736</t>
  </si>
  <si>
    <t>consorcio plazas de mercado 2015</t>
  </si>
  <si>
    <t>HERNANDO SANDOVAL GUZMAN</t>
  </si>
  <si>
    <t>CONSORCIO PLAZAS DE MERCARDO 2015</t>
  </si>
  <si>
    <t>CONSORCIO PLAZAS DE MERCADO 2015</t>
  </si>
  <si>
    <t>https://www.contratos.gov.co/consultas/detalleProceso.do?numConstancia=14-1-130736</t>
  </si>
  <si>
    <t>15-11-4041240</t>
  </si>
  <si>
    <t>SA 084 DE 2015</t>
  </si>
  <si>
    <t>CO 375 DE 2015</t>
  </si>
  <si>
    <t>900876538-4</t>
  </si>
  <si>
    <t>CONSORCIO ESTABILIZACION RIONEGRO 2015</t>
  </si>
  <si>
    <t>CLAUDIA MARIA DEL SOCORRO DIEZ LOPEZ</t>
  </si>
  <si>
    <t>CONSORCIO ESTABILIZACION RIONEGRO 2015        950 PUNTOS</t>
  </si>
  <si>
    <t>https://www.contratos.gov.co/consultas/detalleProceso.do?numConstancia=15-11-4041240</t>
  </si>
  <si>
    <t>15-1-139669</t>
  </si>
  <si>
    <t>13458401-4</t>
  </si>
  <si>
    <t>HERMES AVELLANEDA SANDOVAL</t>
  </si>
  <si>
    <t>https://www.contratos.gov.co/consultas/detalleProceso.do?numConstancia=15-1-139669</t>
  </si>
  <si>
    <t>247-2015</t>
  </si>
  <si>
    <t>Mantenimiento  mejoramiento y conservacion de la infraestructura fisica general en establecimientos penitenciarios y carcelarios a nivel nacional (Segunda Entrega). (Grupo 6: EPMSC San Andres).</t>
  </si>
  <si>
    <t>TERMINACION DE PLACA POLIDEPORTIVA EN EL BARRIO CIUDADELA LA PAZ  INCLUYE GRADERIAS  URBANISMO Y OBRAS COMPLEMENTARIAS</t>
  </si>
  <si>
    <t>15-1-142785</t>
  </si>
  <si>
    <t>LP-SPDT-08 DE 2015</t>
  </si>
  <si>
    <t>SPDT-CAM-236-2015</t>
  </si>
  <si>
    <t>https://www.contratos.gov.co/consultas/detalleProceso.do?numConstancia=15-1-142785</t>
  </si>
  <si>
    <t>ORGANIZACIONES SOLIDARIAS (OS)</t>
  </si>
  <si>
    <t>UNISOLIDARIAS</t>
  </si>
  <si>
    <t>15-1-142021</t>
  </si>
  <si>
    <t>002 de 2015</t>
  </si>
  <si>
    <t>064 de 2015</t>
  </si>
  <si>
    <t>36-12-00</t>
  </si>
  <si>
    <t>https://www.contratos.gov.co/consultas/detalleProceso.do?numConstancia=15-1-142021</t>
  </si>
  <si>
    <t>15-1-137955</t>
  </si>
  <si>
    <t>090-2015</t>
  </si>
  <si>
    <t>900862007-4</t>
  </si>
  <si>
    <t>UNION TEMPORAL TABACAL 2015</t>
  </si>
  <si>
    <t>88.220.191</t>
  </si>
  <si>
    <t>ORLANDO VLLAMIZAR RODRIGUEZ</t>
  </si>
  <si>
    <t>CONSTRUCCION SISTEMA DE SUMINISTRO DE AGUA POTABLE  SECTOR TABACAL  VEREDA CENTRO  Y TANQUE DE ALMACENAMIENTO EN EL MUNICIPIO DE CALIFORNIA  SANTANDER CENTRO ORIENTE</t>
  </si>
  <si>
    <t>UNION TEMPORAL TABACAL 2015 : 1000 PUNTOS</t>
  </si>
  <si>
    <t>https://www.contratos.gov.co/consultas/detalleProceso.do?numConstancia=15-1-137955</t>
  </si>
  <si>
    <t>ADECUACION DE LA ZONA DEPORTIVA Y RECREATIVA EN LA CABECERA DEL CORREGIMIENTO DE GUAYMARAL EN LA ZONA RURAL DEL MUNICIPIO DE MOMIL DEPARTAMENTO DE CORDOBA.</t>
  </si>
  <si>
    <t>15-12-3974263</t>
  </si>
  <si>
    <t>MMO-CD-CI-02-2015</t>
  </si>
  <si>
    <t>78.715.190</t>
  </si>
  <si>
    <t>JAVIER  BERRIO VERGARA</t>
  </si>
  <si>
    <t>https://www.contratos.gov.co/consultas/detalleProceso.do?numConstancia=15-12-3974263</t>
  </si>
  <si>
    <t>14-1-131220</t>
  </si>
  <si>
    <t>MM-LP-008-2014</t>
  </si>
  <si>
    <t>MM-O-20-2015</t>
  </si>
  <si>
    <t>7.333.360 Expedida en Garagoa</t>
  </si>
  <si>
    <t>JULIO ERNESTO SANABRIA GUERRA   CC No. 7.333.360 Expedida en Garagoa</t>
  </si>
  <si>
    <t>https://www.contratos.gov.co/consultas/detalleProceso.do?numConstancia=14-1-131220</t>
  </si>
  <si>
    <t>15-11-3331216</t>
  </si>
  <si>
    <t>SAMC-001-2015</t>
  </si>
  <si>
    <t>030 DE 2015</t>
  </si>
  <si>
    <t>804007597-3</t>
  </si>
  <si>
    <t>ELECTROUNIVERSAL CIA LTDA.</t>
  </si>
  <si>
    <t>MARIO GOMEZ BUENO</t>
  </si>
  <si>
    <t>ELECTROUNIVERSAL CIA LTDA</t>
  </si>
  <si>
    <t>ELECTROUNIVERSAL CIA LTDA   ORDEN DE ELEGIBILIDAD UNICO OFERENTE</t>
  </si>
  <si>
    <t>https://www.contratos.gov.co/consultas/detalleProceso.do?numConstancia=15-11-3331216</t>
  </si>
  <si>
    <t>15-12-3897537</t>
  </si>
  <si>
    <t>890.802.505-9</t>
  </si>
  <si>
    <t>JOSE DARIO RAMIREZ JIMENEZ</t>
  </si>
  <si>
    <t>https://www.contratos.gov.co/consultas/detalleProceso.do?numConstancia=15-12-3897537</t>
  </si>
  <si>
    <t>15-1-135640</t>
  </si>
  <si>
    <t>CO009-2015</t>
  </si>
  <si>
    <t>ALGERCON SAS</t>
  </si>
  <si>
    <t>LUZ STELLA JIMENEZ</t>
  </si>
  <si>
    <t>CONSTRUCCION DE DOS AULAS BIBLIOTECA Y MEJORAMIENTO DEL CENTRO EDUCATIVO RURAL  LUIS ZEA URIBE DEL CORREGIMIENTO SITIOVIEJO DEL MUNICIPIO DE TITIRIBI ANTIOQUIA</t>
  </si>
  <si>
    <t>ALGERCONS S.A.S</t>
  </si>
  <si>
    <t>1  1000 PUNTOS</t>
  </si>
  <si>
    <t>https://www.contratos.gov.co/consultas/detalleProceso.do?numConstancia=15-1-135640</t>
  </si>
  <si>
    <t>MEJORAMIENTO Y MANTENIMIENTO DE LA INFRAESTRUCTURA VIAL RURAL EN LA VEREDA SANTA BARBARA EN EL MUNICIPIO DE GACHANCIPA - CUNDINAMARCA</t>
  </si>
  <si>
    <t>15-1-141785</t>
  </si>
  <si>
    <t>23491943-1</t>
  </si>
  <si>
    <t>23.491.943 de Chiquinquira</t>
  </si>
  <si>
    <t>https://www.contratos.gov.co/consultas/detalleProceso.do?numConstancia=15-1-141785</t>
  </si>
  <si>
    <t>15-1-142014</t>
  </si>
  <si>
    <t>288-2015</t>
  </si>
  <si>
    <t>900.889.554-9</t>
  </si>
  <si>
    <t>CONSORCIO VIVIENDAS 2015</t>
  </si>
  <si>
    <t>ANDRES JAVIER MORA OLARTE</t>
  </si>
  <si>
    <t>CONSORCIO VIVIENDAS 2015  PUNTAJE TOTAL DE LA OFERTA 655 PUNTOS</t>
  </si>
  <si>
    <t>https://www.contratos.gov.co/consultas/detalleProceso.do?numConstancia=15-1-142014</t>
  </si>
  <si>
    <t>318-2015</t>
  </si>
  <si>
    <t>15-4-3714722</t>
  </si>
  <si>
    <t>No. CD-CAP-MP-001 de 2015</t>
  </si>
  <si>
    <t>900.773.954-2</t>
  </si>
  <si>
    <t>GREEN COUNTRY S.A  E.S.P</t>
  </si>
  <si>
    <t>Ing. JAIME CORZO GOMEZ</t>
  </si>
  <si>
    <t>https://www.contratos.gov.co/consultas/detalleProceso.do?numConstancia=15-4-3714722</t>
  </si>
  <si>
    <t>15-11-3726217</t>
  </si>
  <si>
    <t>SAM 020-2015</t>
  </si>
  <si>
    <t>016-2015 OBRA</t>
  </si>
  <si>
    <t>900.296.818-2</t>
  </si>
  <si>
    <t>TIERRA VIVA COLOMBIA E.U.</t>
  </si>
  <si>
    <t>38.290.725 de Honda</t>
  </si>
  <si>
    <t>PAULA ANDREA CASTAÑEDA CARDENAS</t>
  </si>
  <si>
    <t>https://www.contratos.gov.co/consultas/detalleProceso.do?numConstancia=15-11-3726217</t>
  </si>
  <si>
    <t>OBRAS DE MEJORAMIENTO Y ADECUACION DE LA INFRAESTRUCTURA EDUCATIVA RURAL DEL MUNICIPIO DE CERRITO SANTANDER</t>
  </si>
  <si>
    <t>15-11-3813780</t>
  </si>
  <si>
    <t>SA-MC-003-2015</t>
  </si>
  <si>
    <t>045-2015</t>
  </si>
  <si>
    <t>900588731-4</t>
  </si>
  <si>
    <t>INGENIEROS CONSTRUCTORES S.A.S.</t>
  </si>
  <si>
    <t>MONICA YAMILE CAMACHO CAMACHO</t>
  </si>
  <si>
    <t>1. Ingenieros Constructores S.A.S. = Ingenieros Constructores S.A.S.</t>
  </si>
  <si>
    <t>https://www.contratos.gov.co/consultas/detalleProceso.do?numConstancia=15-11-3813780</t>
  </si>
  <si>
    <t>15-11-3745373</t>
  </si>
  <si>
    <t>SAMC-MS-004 DE 2015</t>
  </si>
  <si>
    <t>028 DE 2015</t>
  </si>
  <si>
    <t>900852682-3</t>
  </si>
  <si>
    <t>CONSORCIO CALLE PRIMERA SOCHA</t>
  </si>
  <si>
    <t>9.524.913</t>
  </si>
  <si>
    <t>FREDDY MAURICIO BOJACA PENAGOS</t>
  </si>
  <si>
    <t>CONSORCIO CALLE PRIMERA  R/L Ing. FREDDY MAURICIO BOJACA PENAGOS</t>
  </si>
  <si>
    <t>CONSORCIO CALLE PRIMERA  R/L Ing. FREDDY MAURICIO BOJACA PENAGOS - 1000 PUNTOS</t>
  </si>
  <si>
    <t>https://www.contratos.gov.co/consultas/detalleProceso.do?numConstancia=15-11-3745373</t>
  </si>
  <si>
    <t>MEJORAMIENTO Y MANTENIMIENTO DEL EQUIPAMENTO MUNICIPAL (POLIDEPORTIVO  PALACIO MUNICIPAL  ESTADIO  CONCHA ACUSTICA Y ANCIANATO) DEL MUNICIPIO DE SOCHA ¿ BOYACA</t>
  </si>
  <si>
    <t>15-11-3620939</t>
  </si>
  <si>
    <t>SAMC-MS-002 DE 2015</t>
  </si>
  <si>
    <t>017 DE 2015</t>
  </si>
  <si>
    <t>900.840.440-6</t>
  </si>
  <si>
    <t>COSORCIO EQUISOCHA</t>
  </si>
  <si>
    <t>CONSORCIO EQUISOCHA  R/L Ing. JAVIER HERNANDO PERILLA VACCA</t>
  </si>
  <si>
    <t>CONSORCIO EQUISOCHA  R/L Ing. JAVIER HERNANDO PERILLA VACCA - 1000 PUNTOS</t>
  </si>
  <si>
    <t>https://www.contratos.gov.co/consultas/detalleProceso.do?numConstancia=15-11-3620939</t>
  </si>
  <si>
    <t>PROMOVER  Y APOYAR PROGRAMAS Y PROYECTOS DE SANEAMIENTO BASICO  ADECUACION  ACTIVIDADES DE CONSTRUCCION   Y MEJORAMIENTO DE VIVIENDAS  DEL MUNICIPIO DE OICATA  DEPARTAMENTO DE BOYACA</t>
  </si>
  <si>
    <t>15-11-3543876</t>
  </si>
  <si>
    <t>MO-SA-2015-02</t>
  </si>
  <si>
    <t>900837768-5</t>
  </si>
  <si>
    <t>CONSORCIO VIVIENDAS OICATA</t>
  </si>
  <si>
    <t>4.240.103</t>
  </si>
  <si>
    <t>LUIS GUILLERMO BERRIO HERNANDEZ</t>
  </si>
  <si>
    <t>PROMOVER Y APOYAR PROGRAMAS Y PROYECTOS DE SANEAMIENTO BASICO  ADECUACION   ACTIVIDADES DE CONSTRUCCION Y MEJORAMIENTO DE VIVIENDAS DEL MUNICIPIO DE OICATA  DEPARTAMENTO DE BOYACA</t>
  </si>
  <si>
    <t>ING. LUIS GUILLERMO BERRIO HERNANDEZ</t>
  </si>
  <si>
    <t>https://www.contratos.gov.co/consultas/detalleProceso.do?numConstancia=15-11-3543876</t>
  </si>
  <si>
    <t>LUIS  GUILLERMO BERRIO HERNANDEZ</t>
  </si>
  <si>
    <t>MANTENIMIENTO Y MEJORAMIENTO DE LA BASE CON MEZCLA ASFALTICA RECICLADA DE LA VIA QUE DE LA LICORERA CONDUCE  A LA VILLA OLIMPICA Y CONSTRUCION DE OBRAS DE DRENAJE</t>
  </si>
  <si>
    <t>10/28/2015 12:00:00 AM</t>
  </si>
  <si>
    <t>15-11-4345469</t>
  </si>
  <si>
    <t>SA018-2015</t>
  </si>
  <si>
    <t>263-2015</t>
  </si>
  <si>
    <t>900275776-1</t>
  </si>
  <si>
    <t>PROYECTOS Y CONSTRUCCIONES SANTO DOMINGO LTDA</t>
  </si>
  <si>
    <t>JAVIER ANDRES ESPITIA JIMENEZ</t>
  </si>
  <si>
    <t>https://www.contratos.gov.co/consultas/detalleProceso.do?numConstancia=15-11-4345469</t>
  </si>
  <si>
    <t>MANTENIMIENTO VIAL VEREDA LA SONORA SECTORES LOS LAGOS - LA ESCUELA - CUATRO VIENTOS Y LA BRETAÑA DEL MUNICIPIO DE NILO CUNDINAMARCA</t>
  </si>
  <si>
    <t>15-11-3683024</t>
  </si>
  <si>
    <t>SAM 018-2015</t>
  </si>
  <si>
    <t>015-2015 OBRA</t>
  </si>
  <si>
    <t>CARLOS EMIRO ROJAS LOPEZ</t>
  </si>
  <si>
    <t>https://www.contratos.gov.co/consultas/detalleProceso.do?numConstancia=15-11-3683024</t>
  </si>
  <si>
    <t>MEJORAMIENTO DE VIA  CONSTRUCCION DE CUNETAS Y TRAMOS DE PLACA HUELLA DE LA VIA PALMITO ESTADIO  EN EL MUNICIPIO DE LOS PALMITOS  SUCRE</t>
  </si>
  <si>
    <t>15-11-3587779</t>
  </si>
  <si>
    <t>No. SA-003-2015</t>
  </si>
  <si>
    <t>OP-40418-005-2.015</t>
  </si>
  <si>
    <t>830080626 -3</t>
  </si>
  <si>
    <t>SEICON S.A.S- CESAR GARRIDO MERLANO</t>
  </si>
  <si>
    <t>CESAR ENRIQUE GARRIDO MERLANO</t>
  </si>
  <si>
    <t>1000 mil puntos</t>
  </si>
  <si>
    <t>https://www.contratos.gov.co/consultas/detalleProceso.do?numConstancia=15-11-3587779</t>
  </si>
  <si>
    <t>290-2015</t>
  </si>
  <si>
    <t>Contratar el mantenimiento de calderas y equipos de lavanderia en los establecimeintos carcelarios del orden nacional: CCPM de Bogota  COMEB  - la PIcota  RM Bogota  Buen Pastor   EPMSCAS Combita  EPSMC Acacias  EPC Yopal.</t>
  </si>
  <si>
    <t>CONSTRUCCION DE 25 UNIDADES SANITARIAS DESTINADAS A NUCLEOS FAMILIARES  DEL RESGUARDO INDIGENA DEL PALMAR  EN EL MUNICIPIO DE RICAURTE</t>
  </si>
  <si>
    <t>15-11-4102556</t>
  </si>
  <si>
    <t>SA.No.004 DE 2015</t>
  </si>
  <si>
    <t>SA.004 DE 2015</t>
  </si>
  <si>
    <t>JULIO EDUARDO ERAZO MATITUY</t>
  </si>
  <si>
    <t>CONSTRUCCION DE 25 UNIDADES SANITARIAS DESTINADAS A NUCLEOS FAMILIARES  DEL RESGUARDO INDIGENA DEL PALMAR  EN EL MUNICIPIO DE RICAURT</t>
  </si>
  <si>
    <t>https://www.contratos.gov.co/consultas/detalleProceso.do?numConstancia=15-11-4102556</t>
  </si>
  <si>
    <t>LIMPIEZA CANALES PLUVIALES EN EL MUNICIPIO DE CERETE DEPARTAMENTO DE CORDOBA</t>
  </si>
  <si>
    <t>15-11-3582142</t>
  </si>
  <si>
    <t>FPSA-002-2015</t>
  </si>
  <si>
    <t>075-2015</t>
  </si>
  <si>
    <t>ALEJANDRO ADOLFO ELJACH MALULE</t>
  </si>
  <si>
    <t>LIMPIEZA CANALES PLUVIALES EN EL MUNICIPIO DE CERETE DEPARTAMENTO DE CORDOBA.</t>
  </si>
  <si>
    <t>CONSORCIO PLUVIALES</t>
  </si>
  <si>
    <t>950 PUNTOS CONSORCIO PLUVIALES</t>
  </si>
  <si>
    <t>https://www.contratos.gov.co/consultas/detalleProceso.do?numConstancia=15-11-3582142</t>
  </si>
  <si>
    <t>15-11-3728413</t>
  </si>
  <si>
    <t>005/2015</t>
  </si>
  <si>
    <t>164/2015</t>
  </si>
  <si>
    <t>900854606-2</t>
  </si>
  <si>
    <t>UNION TEMPORAL CANALES RETORNO  2015</t>
  </si>
  <si>
    <t>1.121.915.012 DE VILLAVICENCIO  META.</t>
  </si>
  <si>
    <t>LA UNION TEMPORAL CANALES RETORNO 2015</t>
  </si>
  <si>
    <t>https://www.contratos.gov.co/consultas/detalleProceso.do?numConstancia=15-11-3728413</t>
  </si>
  <si>
    <t>15-11-3459686</t>
  </si>
  <si>
    <t>SA-SEG-002-2015</t>
  </si>
  <si>
    <t>13.498.022</t>
  </si>
  <si>
    <t>OMAR ENRIQUE PAREDES CARRERO</t>
  </si>
  <si>
    <t>ING. OMAR ENRIQUE PAREDES CARRERO</t>
  </si>
  <si>
    <t>EVALUACION TECNICA= HABILITADO- EVALUACION JURIDICA= HABILITADO-EVALUACION FINANCIERA= HABILITADO</t>
  </si>
  <si>
    <t>https://www.contratos.gov.co/consultas/detalleProceso.do?numConstancia=15-11-3459686</t>
  </si>
  <si>
    <t>ALTERUEL4</t>
  </si>
  <si>
    <t>Teruel</t>
  </si>
  <si>
    <t>14-11-3244760</t>
  </si>
  <si>
    <t>S.A.-003-2014</t>
  </si>
  <si>
    <t>ANDRES FELIPE SANCHEZ RIVERA</t>
  </si>
  <si>
    <t>01. ANDRES FELIPE SANCHEZ RIVERA</t>
  </si>
  <si>
    <t>https://www.contratos.gov.co/consultas/detalleProceso.do?numConstancia=14-11-3244760</t>
  </si>
  <si>
    <t>CONSTRUCCION DE 8 VIVIENDAS NUEVAS RURAL  URBANA Y  DISPERSA EN SITIO PROPIO EN EL MUNICIPIO DE QUIPILE CUNDINAMARCA</t>
  </si>
  <si>
    <t>15-11-4091703</t>
  </si>
  <si>
    <t>SA-020-2015</t>
  </si>
  <si>
    <t>COP-140-2015</t>
  </si>
  <si>
    <t>900709489-7</t>
  </si>
  <si>
    <t>INGENIERIA Y ARQUITECTURA ASOCIADA S.A.S ¿INGEAS &amp; HNO S.A.S</t>
  </si>
  <si>
    <t>Calle 16 No. 39ª-55 Barrio Balata (Villavicencio Meta)</t>
  </si>
  <si>
    <t>CONSTRUCCION DE OCHO (08) VIVIENDAS NUEVAS RURAL  URBANA Y DISPERSA EN SITIO PROPIO EN EL MUNICIPIO DE QUIPILE CUNDINAMARCA</t>
  </si>
  <si>
    <t>INGENIERIA Y ARQUITECTURA ASOCIADA SAS ¿INGEAS &amp; HNO SAS</t>
  </si>
  <si>
    <t>https://www.contratos.gov.co/consultas/detalleProceso.do?numConstancia=15-11-4091703</t>
  </si>
  <si>
    <t>15-11-3429541</t>
  </si>
  <si>
    <t>CSA-003-2015</t>
  </si>
  <si>
    <t>900.602.035-6</t>
  </si>
  <si>
    <t>EMPORIO CONSTRUCCIONES SAS</t>
  </si>
  <si>
    <t>80.073.617</t>
  </si>
  <si>
    <t>CAMILO GUZMAN BERNAL</t>
  </si>
  <si>
    <t>MEJORAMIENTO DE VIVIENDA (MODALIDAD CONSTRUCCION DE 60 PISOS ANTIBACTERIALES) EN EL MUNICIPIO DE VILLAGOMEZ DEPARTAMENTO DE CUNDINAMARCA EN CUMPLIMIENTO AL CONVENIO INTERADMINISTRATIVO UV-009-2014</t>
  </si>
  <si>
    <t>https://www.contratos.gov.co/consultas/detalleProceso.do?numConstancia=15-11-3429541</t>
  </si>
  <si>
    <t>15-15-4120725</t>
  </si>
  <si>
    <t>811036279-5</t>
  </si>
  <si>
    <t>ESTRUCTURAS INTERVENTORIAS Y PROYECTOS LTDA - EIP</t>
  </si>
  <si>
    <t>JAIDER EUGENIO SEPULVEDA GARCIA</t>
  </si>
  <si>
    <t>E.I.P. LTDA.</t>
  </si>
  <si>
    <t>https://www.contratos.gov.co/consultas/detalleProceso.do?numConstancia=15-15-4120725</t>
  </si>
  <si>
    <t>266-2015</t>
  </si>
  <si>
    <t>1.115.072.468</t>
  </si>
  <si>
    <t>15-11-3913800</t>
  </si>
  <si>
    <t>SA-MC-012</t>
  </si>
  <si>
    <t>900342026-3</t>
  </si>
  <si>
    <t>CONSTRUCTORES E INGENIEROS UNIDOS S.A.S ¿ CONINSAS.</t>
  </si>
  <si>
    <t>Diego Fernando Quevedo Bautista</t>
  </si>
  <si>
    <t>https://www.contratos.gov.co/consultas/detalleProceso.do?numConstancia=15-11-3913800</t>
  </si>
  <si>
    <t>ALCHIGORODO6</t>
  </si>
  <si>
    <t>15-11-3861700</t>
  </si>
  <si>
    <t>SIFYV/017/2015</t>
  </si>
  <si>
    <t>CO150</t>
  </si>
  <si>
    <t>FERNANDO ALVARADO</t>
  </si>
  <si>
    <t>CONSTRUCTORA FERNANDO ALVARADO/ FERNANDO ALVARADO</t>
  </si>
  <si>
    <t>NOVECIENTOS NOVENTA Y OCHO</t>
  </si>
  <si>
    <t>https://www.contratos.gov.co/consultas/detalleProceso.do?numConstancia=15-11-3861700</t>
  </si>
  <si>
    <t>15-11-3992104</t>
  </si>
  <si>
    <t>SA 075 DE 2015</t>
  </si>
  <si>
    <t>CO 376 DE 2015</t>
  </si>
  <si>
    <t>98.565.353</t>
  </si>
  <si>
    <t>JOSE RICARDO TAMAYO ISAZA          1000 PUNTOS</t>
  </si>
  <si>
    <t>https://www.contratos.gov.co/consultas/detalleProceso.do?numConstancia=15-11-3992104</t>
  </si>
  <si>
    <t>15-11-3599665</t>
  </si>
  <si>
    <t>JBB-SA-MC-002-2015</t>
  </si>
  <si>
    <t>JBB-CTO-726-2015</t>
  </si>
  <si>
    <t>GESTION RURAL Y URBANA SAS - GRU SAS</t>
  </si>
  <si>
    <t>https://www.contratos.gov.co/consultas/detalleProceso.do?numConstancia=15-11-3599665</t>
  </si>
  <si>
    <t>CONSTRUCCION ANDENES DE VIAS CALLE 5 CON CARRERA 5 Y 6  CALLE 6 CON CARRERA 4 Y 5 Y OTRAS DEL MUNICIPIO DE TUTA</t>
  </si>
  <si>
    <t>02/22/2015 12:00:00 AM</t>
  </si>
  <si>
    <t>15-11-3502760</t>
  </si>
  <si>
    <t>MTSAMC-001/2015</t>
  </si>
  <si>
    <t>7162870-1</t>
  </si>
  <si>
    <t>DAVID EDUARDO MARTINEZ</t>
  </si>
  <si>
    <t>https://www.contratos.gov.co/consultas/detalleProceso.do?numConstancia=15-11-3502760</t>
  </si>
  <si>
    <t>890480308-0</t>
  </si>
  <si>
    <t>ESBA</t>
  </si>
  <si>
    <t>15-11-3411112</t>
  </si>
  <si>
    <t>UNIBAC 005 DE 2015</t>
  </si>
  <si>
    <t>CONALBEC</t>
  </si>
  <si>
    <t>ALVARO BECERRA FLECHAS</t>
  </si>
  <si>
    <t>ADECUACION Y MANTENIMIENTO VARIOS DE LA INSTITUCION UNIVERSITARIA BELLAS ARTES Y CIENCIAS DE BOLIVAR</t>
  </si>
  <si>
    <t>https://www.contratos.gov.co/consultas/detalleProceso.do?numConstancia=15-11-3411112</t>
  </si>
  <si>
    <t>15-12-3763466</t>
  </si>
  <si>
    <t>CD-89-2015</t>
  </si>
  <si>
    <t>SPO-OBR-083-2015</t>
  </si>
  <si>
    <t>900262502-4</t>
  </si>
  <si>
    <t>OVIDIO GARCIA CAMACHO</t>
  </si>
  <si>
    <t>https://www.contratos.gov.co/consultas/detalleProceso.do?numConstancia=15-12-3763466</t>
  </si>
  <si>
    <t>MEJORAMIENTO  MANTENIMIENTO Y CONSERVACION DE LA VIA DE ACCESO A LA ESCUELA PATAGUY MEDIO PR00+000 - PR00+169 03 Y VIA QUE COMUNICA EL SECTOR PATAGUY MEDIO CON EL SECTOR RAMA BLANCA PR00+00 - PR00+104.45 CON PLACA HUELLA Y CONSTRUCCION DE ESCALERA PUBLICA Y PLACA HUELLA EN EL BARRIO EL VOTO SECTOR ALTO  EN EL MUNICIPIO DE SAMACA  BOYACA</t>
  </si>
  <si>
    <t>15-11-3969884</t>
  </si>
  <si>
    <t>020-2015</t>
  </si>
  <si>
    <t>https://www.contratos.gov.co/consultas/detalleProceso.do?numConstancia=15-11-3969884</t>
  </si>
  <si>
    <t>15-4-4067112</t>
  </si>
  <si>
    <t>2015-052</t>
  </si>
  <si>
    <t>CESAR AUGUSTO TOVAR BENAVIDES</t>
  </si>
  <si>
    <t>https://www.contratos.gov.co/consultas/detalleProceso.do?numConstancia=15-4-4067112</t>
  </si>
  <si>
    <t>15-12-3696681</t>
  </si>
  <si>
    <t>105-2015</t>
  </si>
  <si>
    <t>817.006.938-4</t>
  </si>
  <si>
    <t>ASOCIACION DE MINEROS DEL RESGUARDO INDIGENA DE HUILA CHAVIU</t>
  </si>
  <si>
    <t>https://www.contratos.gov.co/consultas/detalleProceso.do?numConstancia=15-12-3696681</t>
  </si>
  <si>
    <t>14-11-3188864</t>
  </si>
  <si>
    <t>CONTSTRUCCIONES GOMEZ OROZCO S.A.S</t>
  </si>
  <si>
    <t>FIBERGLASING SAS  Nit: 900.113.274-1 Rep. Legal: JOHN JAIRO DE JESUS TORO RENDON Cedula: 15.256.549</t>
  </si>
  <si>
    <t>FIBERGLASING SAS</t>
  </si>
  <si>
    <t>https://www.contratos.gov.co/consultas/detalleProceso.do?numConstancia=14-11-3188864</t>
  </si>
  <si>
    <t>MEJORAMIENTO Y CONSTRUCCION DE ESCENARIO DEPORTIVO BARRIO SAN CRISTOBAL DEL MUNICIPIO DE PIEDECUESTA SANTANDER</t>
  </si>
  <si>
    <t>15-11-3886434</t>
  </si>
  <si>
    <t>SI - SAMC- 024- 2015</t>
  </si>
  <si>
    <t>1180 DE 2015</t>
  </si>
  <si>
    <t>Equipos y materiales para construcciones temporales y apoyo al mantenimiento</t>
  </si>
  <si>
    <t>UNION TEMPORAL  SAN CRISTOBAL 2015</t>
  </si>
  <si>
    <t>LUISA FERNANDA HURTADO ESCOBAR</t>
  </si>
  <si>
    <t>https://www.contratos.gov.co/consultas/detalleProceso.do?numConstancia=15-11-3886434</t>
  </si>
  <si>
    <t>CONSTRUCCION DE VIVIENDA NUEVA EN EL AREA URBANA MUNICIPIO DE SORACA BOYACA</t>
  </si>
  <si>
    <t>15-11-3936062</t>
  </si>
  <si>
    <t>MSS-SA-MC-No. 05/2015</t>
  </si>
  <si>
    <t>CONTRATO DE OBRA No. 23 de 2015</t>
  </si>
  <si>
    <t>0900173496-6</t>
  </si>
  <si>
    <t>6.763.578 de Tunja</t>
  </si>
  <si>
    <t>https://www.contratos.gov.co/consultas/detalleProceso.do?numConstancia=15-11-3936062</t>
  </si>
  <si>
    <t>CONSTRUCCION DE VEINTICUATRO (24) COCINAS PARA FAMILIAS DE DIFERENTES VEREDAS DEL MUNICIPIO DE CERRITO DEPARTAMENTO DE SANTANDER</t>
  </si>
  <si>
    <t>15-11-3805869</t>
  </si>
  <si>
    <t>SA-MC-002-2015</t>
  </si>
  <si>
    <t>900192750-3</t>
  </si>
  <si>
    <t>CORPORACION PROYECTOS CONSULTORIA Y CONSTRUCCION  PROCON</t>
  </si>
  <si>
    <t>5.628.760 expedida en Charta</t>
  </si>
  <si>
    <t>DANIEL ROJAS ROJAS</t>
  </si>
  <si>
    <t>https://www.contratos.gov.co/consultas/detalleProceso.do?numConstancia=15-11-3805869</t>
  </si>
  <si>
    <t>04/21/2015 12:00:00 AM</t>
  </si>
  <si>
    <t>15-4-3736203</t>
  </si>
  <si>
    <t>CONTRATO 042-2015</t>
  </si>
  <si>
    <t>830102500-0</t>
  </si>
  <si>
    <t>B&amp;C BIOSCIENCES SAS</t>
  </si>
  <si>
    <t>MEDARDO ENRIQUE VELANDIA CORDOBA</t>
  </si>
  <si>
    <t>https://www.contratos.gov.co/consultas/detalleProceso.do?numConstancia=15-4-3736203</t>
  </si>
  <si>
    <t>15-11-4083285</t>
  </si>
  <si>
    <t>SAMC N 011 2015</t>
  </si>
  <si>
    <t>MP OP 007 2015</t>
  </si>
  <si>
    <t>79.689.852</t>
  </si>
  <si>
    <t>https://www.contratos.gov.co/consultas/detalleProceso.do?numConstancia=15-11-4083285</t>
  </si>
  <si>
    <t>15-11-3620043</t>
  </si>
  <si>
    <t>SA 02-2015</t>
  </si>
  <si>
    <t>12.991.813</t>
  </si>
  <si>
    <t>CONSTRUCCION ACUEDUCTO VEREDA PIEDRA GRANDE. MUNICIPIO DE EL ROSARIO ¿ NARIÑO</t>
  </si>
  <si>
    <t>ARTURO LOPEZ HERNANDEZ C.C 12.991.813 de Pasto (Nariño)</t>
  </si>
  <si>
    <t>ARTURO LOPEZ HERNANDEZ C.C 12.991.813 de Pasto (Nariño)  puntaje 1000</t>
  </si>
  <si>
    <t>https://www.contratos.gov.co/consultas/detalleProceso.do?numConstancia=15-11-3620043</t>
  </si>
  <si>
    <t>CONTRATAR LA CONSTRUCCION DE PLACA HUELLA EN LA VIA DE INGRESO A LA INSPECCION SAN CARLOS SECTOR EL OSO  MUNICIPIO DE CAPARRAPI  EN VIRTUD DEL CONVENIO INTERADMINISTRATIVO DE COOPERACION No. 663 DE 2014  SUSCRITO ENTRE EL INSTITUTO DE INFRAESTRUCTURA Y CONCESIONES DE CUNDINAMARCA ¿ ICCU Y EL MUNICIPIO DE CAPARRAPI.</t>
  </si>
  <si>
    <t>15-11-3457549</t>
  </si>
  <si>
    <t>012-SPI-2015</t>
  </si>
  <si>
    <t>077 de 2015</t>
  </si>
  <si>
    <t>900566981-1</t>
  </si>
  <si>
    <t>CONSTRUCTORA PB SAS</t>
  </si>
  <si>
    <t>6100509 de Cali Valle</t>
  </si>
  <si>
    <t>NESTOR ALONSO GONZALEZ MENDEZ</t>
  </si>
  <si>
    <t>CONSTRUCCION DE PLACA HUELLA EN LA VIA DE INGRESO A LA INSPECCION SAN CARLOS SECTOR EL OSO DEL MUNICIPIO DE CAPARRAPI . CUNDINAMARCA  EN VIRTUD DEL CONVENIO INTERADMINISTRATIVO DE COOPERACION No 663 DE 2014  SUSCRITO CON EL ICCU</t>
  </si>
  <si>
    <t>CONSTRUCTORA PB SAS NIT 900586981-1 representante legal NESTOR ALONSO GONZALEZ MENDEZ C.C 6100509 de Cali</t>
  </si>
  <si>
    <t>https://www.contratos.gov.co/consultas/detalleProceso.do?numConstancia=15-11-3457549</t>
  </si>
  <si>
    <t>15-12-3600916</t>
  </si>
  <si>
    <t>031-2015</t>
  </si>
  <si>
    <t>https://www.contratos.gov.co/consultas/detalleProceso.do?numConstancia=15-12-3600916</t>
  </si>
  <si>
    <t>15-11-4203496</t>
  </si>
  <si>
    <t>No. SAMC-MP-006-2015</t>
  </si>
  <si>
    <t>NIT: 900.411.632-3</t>
  </si>
  <si>
    <t>FEMART CONSTRUCCIONES S.A.S</t>
  </si>
  <si>
    <t>No. 91.104.760 de Socorro  Santander</t>
  </si>
  <si>
    <t>https://www.contratos.gov.co/consultas/detalleProceso.do?numConstancia=15-11-4203496</t>
  </si>
  <si>
    <t>14-11-3202376</t>
  </si>
  <si>
    <t>SPM SAMC 005 2014</t>
  </si>
  <si>
    <t>012-2015</t>
  </si>
  <si>
    <t>829.000.043-4</t>
  </si>
  <si>
    <t>INGAP LTDA</t>
  </si>
  <si>
    <t>OLGA MARINA GOMEZ CALA</t>
  </si>
  <si>
    <t>https://www.contratos.gov.co/consultas/detalleProceso.do?numConstancia=14-11-3202376</t>
  </si>
  <si>
    <t>15-11-3881335</t>
  </si>
  <si>
    <t>SAMT-SI-012-2015</t>
  </si>
  <si>
    <t>258/2015</t>
  </si>
  <si>
    <t>79799614-9</t>
  </si>
  <si>
    <t>EDWAR ALEXANDER BARRETO GUTIERREZ</t>
  </si>
  <si>
    <t>794 sobre 1000 puntos.</t>
  </si>
  <si>
    <t>https://www.contratos.gov.co/consultas/detalleProceso.do?numConstancia=15-11-3881335</t>
  </si>
  <si>
    <t>15-11-3763565</t>
  </si>
  <si>
    <t>SAMT-SI-006-2015</t>
  </si>
  <si>
    <t>231/2015</t>
  </si>
  <si>
    <t>844004910-8</t>
  </si>
  <si>
    <t>TOPOGRAFIA E INGENIERIA DE COLOMBIA S.A.S ¿TOPOINGCOL S.A.S¿</t>
  </si>
  <si>
    <t>46.370.990 de Sogamoso</t>
  </si>
  <si>
    <t>MARTHA ALEYDA RODRIGUEZ GUERRERO</t>
  </si>
  <si>
    <t>971 sobre 1000 puntos</t>
  </si>
  <si>
    <t>https://www.contratos.gov.co/consultas/detalleProceso.do?numConstancia=15-11-3763565</t>
  </si>
  <si>
    <t>891180026-5</t>
  </si>
  <si>
    <t>HSANVICENTE</t>
  </si>
  <si>
    <t>15-4-4285043</t>
  </si>
  <si>
    <t>532-15</t>
  </si>
  <si>
    <t>FERNANDO JIMENEZ ROA</t>
  </si>
  <si>
    <t>https://www.contratos.gov.co/consultas/detalleProceso.do?numConstancia=15-4-4285043</t>
  </si>
  <si>
    <t>MEJORAMIENTO DE LA VIA VEREDA PITIGUAO MUNICIPIO DE MOGOTES DEPARTAMENTO DE SANTANDER</t>
  </si>
  <si>
    <t>Santander - Mogotes</t>
  </si>
  <si>
    <t>14-11-3217070</t>
  </si>
  <si>
    <t>IT-SA-14-23</t>
  </si>
  <si>
    <t>CONSORCIO MARATON</t>
  </si>
  <si>
    <t>ANDRES JULIAN SERRANO OROZCO</t>
  </si>
  <si>
    <t>CONSORCIO MARATON - PRIMER LUGAR</t>
  </si>
  <si>
    <t>https://www.contratos.gov.co/consultas/detalleProceso.do?numConstancia=14-11-3217070</t>
  </si>
  <si>
    <t>11/30/2015 12:00:00 AM</t>
  </si>
  <si>
    <t>15-12-4446697</t>
  </si>
  <si>
    <t>312-2015</t>
  </si>
  <si>
    <t>OSCAR ANDRES SANCLEMENTE RUIZ</t>
  </si>
  <si>
    <t>https://www.contratos.gov.co/consultas/detalleProceso.do?numConstancia=15-12-4446697</t>
  </si>
  <si>
    <t>IMPLEMENTACION DE ACCIONES PARA LA REDUCCION DEL RIESGO EN LOS SECTORES DEL RIO RUCIO  LA POLA  QUEBRADA CORITA DEL MUNICIPIO DE GAMA CUNDINAMARCA EN DESARROLLO DE LAS ACTIVIDADES DEL PROYECTO GESTION DEL RIESGO.</t>
  </si>
  <si>
    <t>02/26/2015 12:00:00 AM</t>
  </si>
  <si>
    <t>15-11-3529746</t>
  </si>
  <si>
    <t>SAMC 001</t>
  </si>
  <si>
    <t>1801020710-2015-049</t>
  </si>
  <si>
    <t>https://www.contratos.gov.co/consultas/detalleProceso.do?numConstancia=15-11-3529746</t>
  </si>
  <si>
    <t>GOBANTIOQUIA65</t>
  </si>
  <si>
    <t>OBRAS CIVILES PARA EL CAMBIO DE CIELO RASO EN EL CENTRO ADMINISTRATIVO DEPARTAMENTAL GOBERNACION DE ANTIOQUIA</t>
  </si>
  <si>
    <t>05/14/2015 12:00:00 AM</t>
  </si>
  <si>
    <t>15-11-3821131</t>
  </si>
  <si>
    <t>900866864-8</t>
  </si>
  <si>
    <t>UNION TEMPORAL OWA 2015</t>
  </si>
  <si>
    <t>ut owa</t>
  </si>
  <si>
    <t>https://www.contratos.gov.co/consultas/detalleProceso.do?numConstancia=15-11-3821131</t>
  </si>
  <si>
    <t>890907215-1</t>
  </si>
  <si>
    <t>HCALDAS2</t>
  </si>
  <si>
    <t>El contratista se obliga para con la ESE a prestar los servicios de cirugia urgente y cirugia general</t>
  </si>
  <si>
    <t>15-12-3314050</t>
  </si>
  <si>
    <t>CPS09-2014</t>
  </si>
  <si>
    <t>CPS09-2015</t>
  </si>
  <si>
    <t>INVERCARE SAS</t>
  </si>
  <si>
    <t>INGRID JOHANA VILOIA ZAMBRANO</t>
  </si>
  <si>
    <t>https://www.contratos.gov.co/consultas/detalleProceso.do?numConstancia=15-12-3314050</t>
  </si>
  <si>
    <t>CONSTRUCCION DE DOS (02) AULAS MULTIFUNCIONALES ESCUELA JARANTIVA DEL MUNICIPIO DE PUENTE NACIONAL</t>
  </si>
  <si>
    <t>14-11-3169994</t>
  </si>
  <si>
    <t>ED-SA-14-27</t>
  </si>
  <si>
    <t>COOPERATIVA PRESTADORA DE SERVICIOS CON SEGURIDAD Y SERIEDAD DE TRABAJO ASOCIADO LTDA COOPRESSTA</t>
  </si>
  <si>
    <t>COOPERATIVA PRESTADORA DE SERVICIOS CON SEGURIDAD Y SERIEDAD DE TRABAJO ASOCIADO - COOPRESSTA</t>
  </si>
  <si>
    <t>COOPERATIVA PRESTADORA DE SERVICIOS CON SEGURIDAD Y SERIEDAD DE TRABAJO ASOCIADO - COOPRESSTA - 980 PUNTOS - PRIMER LUGAR</t>
  </si>
  <si>
    <t>https://www.contratos.gov.co/consultas/detalleProceso.do?numConstancia=14-11-3169994</t>
  </si>
  <si>
    <t>15-11-4035833</t>
  </si>
  <si>
    <t>SA 083 de 2015</t>
  </si>
  <si>
    <t>373 DE 2015</t>
  </si>
  <si>
    <t>900.877.897-8</t>
  </si>
  <si>
    <t>CONSORCIO AFA INGENIERIA</t>
  </si>
  <si>
    <t>CONSORCIO AFA INGENIERIA          1000 PUNTOS</t>
  </si>
  <si>
    <t>https://www.contratos.gov.co/consultas/detalleProceso.do?numConstancia=15-11-4035833</t>
  </si>
  <si>
    <t>01/26/2015 12:00:00 AM</t>
  </si>
  <si>
    <t>15-11-3356320</t>
  </si>
  <si>
    <t>SAMC.001.2015</t>
  </si>
  <si>
    <t>811031717-7</t>
  </si>
  <si>
    <t>E.A T UNIDOS AL FUTURO</t>
  </si>
  <si>
    <t>7.246.571</t>
  </si>
  <si>
    <t>NILBLIO ANTONIO MOSQUERA</t>
  </si>
  <si>
    <t>E.A.T. UNIDOS AL FUTURO 728 CONCRESA INGENIEROS LTDA  908.8</t>
  </si>
  <si>
    <t>https://www.contratos.gov.co/consultas/detalleProceso.do?numConstancia=15-11-3356320</t>
  </si>
  <si>
    <t>15-11-3638700</t>
  </si>
  <si>
    <t>SAMC-MS-003 DE 2015</t>
  </si>
  <si>
    <t>018 DE 2015</t>
  </si>
  <si>
    <t>900.840.459-5</t>
  </si>
  <si>
    <t>COSORCIO JARDIN SOCHA</t>
  </si>
  <si>
    <t>CONSORCIO JARDIN SOCHA  R/L Ing. JAVIER HERNANDO PERILLA VACCA</t>
  </si>
  <si>
    <t>CONSORCIO JARDIN SOCHA  R/L Ing. JAVIER HERNANDO PERILLA VACCA - 1000 PUNTOS</t>
  </si>
  <si>
    <t>https://www.contratos.gov.co/consultas/detalleProceso.do?numConstancia=15-11-3638700</t>
  </si>
  <si>
    <t>899999421-7</t>
  </si>
  <si>
    <t>CSCUNDI</t>
  </si>
  <si>
    <t>15-12-4001105</t>
  </si>
  <si>
    <t>15-045</t>
  </si>
  <si>
    <t>830021022-3</t>
  </si>
  <si>
    <t>https://www.contratos.gov.co/consultas/detalleProceso.do?numConstancia=15-12-4001105</t>
  </si>
  <si>
    <t>891200638-1</t>
  </si>
  <si>
    <t>CEHANI001</t>
  </si>
  <si>
    <t>15-4-4022776</t>
  </si>
  <si>
    <t>06-2015 OBRA</t>
  </si>
  <si>
    <t>66.863.729</t>
  </si>
  <si>
    <t>SANTOS QUIÑONES NORMA LUCIA</t>
  </si>
  <si>
    <t>https://www.contratos.gov.co/consultas/detalleProceso.do?numConstancia=15-4-4022776</t>
  </si>
  <si>
    <t>INFIMANIZALES</t>
  </si>
  <si>
    <t>11/19/2015 12:00:00 AM</t>
  </si>
  <si>
    <t>15-11-4408858</t>
  </si>
  <si>
    <t>INFI-SA-009-2015</t>
  </si>
  <si>
    <t>2015-12-064</t>
  </si>
  <si>
    <t>DL&amp;M SOLUCIONES DE INGENIERIA S.A.S.</t>
  </si>
  <si>
    <t>MARCELA MARIA NARANJO HERNANDEZ</t>
  </si>
  <si>
    <t>OBRAS PARA EL MANTENIMIENTO Y ADECUACION DE LA CASA DE LA CULTURA SAN JOSE.</t>
  </si>
  <si>
    <t>DLYM SOLUCIONES DE INGENIERIA S.A.S.</t>
  </si>
  <si>
    <t>1. DLYM SOLUCIONES DE INGENIERIA S.A.S.  2. ORLANDO GOMEZ LONDOÑO 3. CESAR AUGUSTO CASTAÑO LOAIZA. 4. LR AMBIENTAL S.A.S. 5. ZION CONSTRUCCIONES S.A.S.</t>
  </si>
  <si>
    <t>https://www.contratos.gov.co/consultas/detalleProceso.do?numConstancia=15-11-4408858</t>
  </si>
  <si>
    <t>15-12-3975323</t>
  </si>
  <si>
    <t>CINT005-2015</t>
  </si>
  <si>
    <t>https://www.contratos.gov.co/consultas/detalleProceso.do?numConstancia=15-12-3975323</t>
  </si>
  <si>
    <t>15-11-3704053</t>
  </si>
  <si>
    <t>SAMC 0002-15</t>
  </si>
  <si>
    <t>COP 036 DE 2015</t>
  </si>
  <si>
    <t>800.177.012-0</t>
  </si>
  <si>
    <t>JASA LTDA</t>
  </si>
  <si>
    <t>13.459.803</t>
  </si>
  <si>
    <t>SALVADOR ARTURO MONTES PABON</t>
  </si>
  <si>
    <t>https://www.contratos.gov.co/consultas/detalleProceso.do?numConstancia=15-11-3704053</t>
  </si>
  <si>
    <t>MANTENIMIENTO DEL  FERRY PUERTO ORIENTE LOCALIZADO EN EL MUNICIPIO DE LA PRIMAVERA  VICHADA</t>
  </si>
  <si>
    <t>15-11-3569638</t>
  </si>
  <si>
    <t>SA-MC-DO-SMF-003-2015</t>
  </si>
  <si>
    <t>791-2015</t>
  </si>
  <si>
    <t>EDDER ZABALETA ROJAS</t>
  </si>
  <si>
    <t>MANTENIMIENTO DE FERRY PUERTO ORIENTE LICALIZADO EN EL MUNICIPIO DE LA PRIMAVERA  VICHADA.</t>
  </si>
  <si>
    <t>https://www.contratos.gov.co/consultas/detalleProceso.do?numConstancia=15-11-3569638</t>
  </si>
  <si>
    <t>15-12-3581956</t>
  </si>
  <si>
    <t>083-2015</t>
  </si>
  <si>
    <t>https://www.contratos.gov.co/consultas/detalleProceso.do?numConstancia=15-12-3581956</t>
  </si>
  <si>
    <t>POLICIACER</t>
  </si>
  <si>
    <t>15-11-3691507</t>
  </si>
  <si>
    <t>PN ESCER SA MC 005 2015</t>
  </si>
  <si>
    <t>50-10014-15</t>
  </si>
  <si>
    <t>YESID ALDEMAR YURGAKY ARRIAGA</t>
  </si>
  <si>
    <t>YESID ALDEMAR YURGAKY ARRIAGA C.C. 82.360.936</t>
  </si>
  <si>
    <t>YESID A. YURGAKY ARRIAGA: 800 PUNTOS  LENNY YOFADYS LOZANO MOSQUERA: 793 75  EDWIN ARIEL MORENO: 791 09</t>
  </si>
  <si>
    <t>16-01-01-E8</t>
  </si>
  <si>
    <t>https://www.contratos.gov.co/consultas/detalleProceso.do?numConstancia=15-11-3691507</t>
  </si>
  <si>
    <t>CONSTRUCCION CERRAMIENTOS INSTITUCION EDUCATIVA SIMON BOLIVAR SEDES QUEBRADA GRANDE  OTRO LADO Y ALTONEGRO¿- MUNICIPIO DE SORACA BOYACA</t>
  </si>
  <si>
    <t>08/18/2015 12:00:00 AM</t>
  </si>
  <si>
    <t>15-11-4151630</t>
  </si>
  <si>
    <t>MSS-SA-MC-No. 27/2015</t>
  </si>
  <si>
    <t>CONTRATO DE OBRA No. 42 DE 2015</t>
  </si>
  <si>
    <t>https://www.contratos.gov.co/consultas/detalleProceso.do?numConstancia=15-11-4151630</t>
  </si>
  <si>
    <t>890208360-0</t>
  </si>
  <si>
    <t>ALGUACAMAYAS5</t>
  </si>
  <si>
    <t>Guacamayas</t>
  </si>
  <si>
    <t>05/25/2015 12:00:00 AM</t>
  </si>
  <si>
    <t>15-11-3854742</t>
  </si>
  <si>
    <t>GMYAS-.SAMC-002-2015</t>
  </si>
  <si>
    <t>GMYAS-SAMC-002-2015</t>
  </si>
  <si>
    <t>7.173.598</t>
  </si>
  <si>
    <t>JORGE ANTONIO MOJICA MONROY</t>
  </si>
  <si>
    <t>1000 PUNTOS JORGE ANTONIO MOJICA MONROY</t>
  </si>
  <si>
    <t>https://www.contratos.gov.co/consultas/detalleProceso.do?numConstancia=15-11-3854742</t>
  </si>
  <si>
    <t>891900985-4</t>
  </si>
  <si>
    <t>ALTOTA</t>
  </si>
  <si>
    <t>OPTIMIZACION ACUEDUCTO VEREDA TOTA SECTOR BAJO DEL MUNICIPIO DE TOTA</t>
  </si>
  <si>
    <t>Tota</t>
  </si>
  <si>
    <t>15-11-3640577</t>
  </si>
  <si>
    <t>SA-MC-MT-01-2015</t>
  </si>
  <si>
    <t>CTO 086</t>
  </si>
  <si>
    <t>830510171-0</t>
  </si>
  <si>
    <t>INGENIERIA INTEGRADA Y COMERCIAL E.U</t>
  </si>
  <si>
    <t>74.182.991 DE SOGAMOSO</t>
  </si>
  <si>
    <t>WILLIAN ERNESTO PEREZ</t>
  </si>
  <si>
    <t>https://www.contratos.gov.co/consultas/detalleProceso.do?numConstancia=15-11-3640577</t>
  </si>
  <si>
    <t>CONSTRUCCION DE PLACA HUELLAS EN LAS VIAS: GIRON DE BLANCOS ¿ EL TANQUE DE MOYAS POR EL SECTOR DE QUEBRADA NEGRA  EN EL MUNICIPIO DE CAQUEZA CUNDINAMARCA Y VEREDA ORO PERDIDO KM39+500 VIA BOGOTA VILLAVICENCIO ¿ ESCUELA ORO PERDIDO EN EL MUNICIPIO DE CAQUEZA CUNDINAMARCA.</t>
  </si>
  <si>
    <t>15-11-3823638</t>
  </si>
  <si>
    <t>SAMC-013-2015</t>
  </si>
  <si>
    <t>CO-93-2015</t>
  </si>
  <si>
    <t>79.348.393 DE BOGOTA</t>
  </si>
  <si>
    <t>LIBARDO TORRES ROJAS</t>
  </si>
  <si>
    <t>60 puntos</t>
  </si>
  <si>
    <t>https://www.contratos.gov.co/consultas/detalleProceso.do?numConstancia=15-11-3823638</t>
  </si>
  <si>
    <t>890981786-8</t>
  </si>
  <si>
    <t>ALARIGUANI</t>
  </si>
  <si>
    <t>15-11-3633937</t>
  </si>
  <si>
    <t>SA007/2015</t>
  </si>
  <si>
    <t>900064227-4</t>
  </si>
  <si>
    <t>FUNDACION PARA EL DESARROLLO SOSTENIBLE EN EL CARIBE COLOMBIANO-FUDESCA</t>
  </si>
  <si>
    <t>JULIO CESAR ALTAMAR RODRIGUEZ</t>
  </si>
  <si>
    <t>https://www.contratos.gov.co/consultas/detalleProceso.do?numConstancia=15-11-3633937</t>
  </si>
  <si>
    <t>JUDICIAL11</t>
  </si>
  <si>
    <t>15-11-3988307</t>
  </si>
  <si>
    <t>03 DE 2015</t>
  </si>
  <si>
    <t>43 DE 2015</t>
  </si>
  <si>
    <t>JUAN CARLOS COLLAZOS PALTA</t>
  </si>
  <si>
    <t>JUAN CARLOS COLLAZOS PALTA JIMMY ALEXANDER ASTUDILLO DIEGO REINEL FERNANDEZ ORDOÑEZ CONSORCIO A Y C</t>
  </si>
  <si>
    <t>https://www.contratos.gov.co/consultas/detalleProceso.do?numConstancia=15-11-3988307</t>
  </si>
  <si>
    <t>15-4-4122875</t>
  </si>
  <si>
    <t>INVITACION A COTIZAR No. 101 / 0368-2015</t>
  </si>
  <si>
    <t>0368-2015</t>
  </si>
  <si>
    <t>https://www.contratos.gov.co/consultas/detalleProceso.do?numConstancia=15-4-4122875</t>
  </si>
  <si>
    <t>MANTENIMIENTO Y ADECUACIONES PARA EL HOGAR GERIATRICO  MI RANCHITO DEL MUNICIPIO DE PAZ DE ARIPORO CASANARE</t>
  </si>
  <si>
    <t>10/19/2015 12:00:00 AM</t>
  </si>
  <si>
    <t>15-11-4317307</t>
  </si>
  <si>
    <t>PZA-SA-MC-018-2015</t>
  </si>
  <si>
    <t>7.362.370 DE PAZ DE ARIPORO</t>
  </si>
  <si>
    <t>HARVEY EUSTAQUIO GUERRERO LUGO</t>
  </si>
  <si>
    <t>HARVEY GUERRERO LUGO</t>
  </si>
  <si>
    <t>https://www.contratos.gov.co/consultas/detalleProceso.do?numConstancia=15-11-4317307</t>
  </si>
  <si>
    <t>CONSTRUCCION E INSTALACION DE 40 PARQUES INFANTILES EN MADERA ROLLIZA INMUNIZADA PARA LOS DIFERENTES PARQUES DE LA CIUDAD DE IBAGUE</t>
  </si>
  <si>
    <t>15-18-3703588</t>
  </si>
  <si>
    <t>CESAR OSWALDO CASTRO GONZALEZ</t>
  </si>
  <si>
    <t>CESAR OSWALDO CASTRO</t>
  </si>
  <si>
    <t>cesar oswaldo castro</t>
  </si>
  <si>
    <t>https://www.contratos.gov.co/consultas/detalleProceso.do?numConstancia=15-18-3703588</t>
  </si>
  <si>
    <t>10/20/2015 12:00:00 AM</t>
  </si>
  <si>
    <t>15-11-4318742</t>
  </si>
  <si>
    <t>MMO-CMA-002-2015</t>
  </si>
  <si>
    <t>MARIO ALBERTO HERNANDEZ DORIA</t>
  </si>
  <si>
    <t>MARIO ALBERTO HERNANDEZ DORIA. obtuvo un puntaje 875</t>
  </si>
  <si>
    <t>https://www.contratos.gov.co/consultas/detalleProceso.do?numConstancia=15-11-4318742</t>
  </si>
  <si>
    <t>890206290-4</t>
  </si>
  <si>
    <t>ALCHIMAS</t>
  </si>
  <si>
    <t>AUNAR ESFUERZOS PARA EL MEJORAMIENTO DE VIVIENDAS RURALES Y URBANAS  DEL MUNICIPIO DE CHIMA SANTANDER 2015</t>
  </si>
  <si>
    <t>Chima</t>
  </si>
  <si>
    <t>Santander - Chima</t>
  </si>
  <si>
    <t>15-12-3974964</t>
  </si>
  <si>
    <t>049-2015</t>
  </si>
  <si>
    <t>830130670-3</t>
  </si>
  <si>
    <t>ESA SERVICIOS INTEGRADOS COOPOPERATIVA DE TRABAJO ASOCIADO</t>
  </si>
  <si>
    <t>37.886.526 de San Gil</t>
  </si>
  <si>
    <t>ELIZABETH SILVA DE SALAZAR</t>
  </si>
  <si>
    <t>https://www.contratos.gov.co/consultas/detalleProceso.do?numConstancia=15-12-3974964</t>
  </si>
  <si>
    <t>Contratar el mantenimiento de calderas y equipos de lavanderia en los establecimeintos carcelarios del orden nacional: EPAMSCAS Valledupar  EPMSC Tierralta - JYP  CCPM Cucuta  COCUC   EPAMS Giron.</t>
  </si>
  <si>
    <t>15-11-3780715</t>
  </si>
  <si>
    <t>SAMC 005 DE 2015</t>
  </si>
  <si>
    <t>ELEGIBILIDAD DEL PROPONENTE UNO MIL PUNTOS</t>
  </si>
  <si>
    <t>https://www.contratos.gov.co/consultas/detalleProceso.do?numConstancia=15-11-3780715</t>
  </si>
  <si>
    <t>MEJORAMIENTO DE LA VIA VEREDA CERRO AZUL SECTOR MATA DE GUADUA (K0+000)  HASTA SECTOR PAN DE AZUCAR (K2+180)  DEL MUNICIPIO DE VILLAGOMEZ  CUNDINAMARCA  CENTRO ORIENTE  EN CUMPLIMIENTO DEL CONVENIO ICCU 623 DE 2014</t>
  </si>
  <si>
    <t>15-11-3559762</t>
  </si>
  <si>
    <t>CSA-007-2015</t>
  </si>
  <si>
    <t>900.281.038-9</t>
  </si>
  <si>
    <t>AQUA CONSTRUCCIONES SAS</t>
  </si>
  <si>
    <t>80.895.137</t>
  </si>
  <si>
    <t>WILKINSON ALFONSO FLORIDO A.</t>
  </si>
  <si>
    <t>EL PROPONENTE CUMPLE CON TODOS LOS PARAMETROS SOLICITADOS PARA LA CONTRATACION.</t>
  </si>
  <si>
    <t>https://www.contratos.gov.co/consultas/detalleProceso.do?numConstancia=15-11-3559762</t>
  </si>
  <si>
    <t>15-11-4272190</t>
  </si>
  <si>
    <t>SA MC 015 2015</t>
  </si>
  <si>
    <t>900.198.708-0</t>
  </si>
  <si>
    <t>BEROCIME DISEÑO INGENIERIA Y ARQUITECTURA LTDA</t>
  </si>
  <si>
    <t>NESTOR GIOVANNY CIFUENTES</t>
  </si>
  <si>
    <t>994 puntos</t>
  </si>
  <si>
    <t>https://www.contratos.gov.co/consultas/detalleProceso.do?numConstancia=15-11-4272190</t>
  </si>
  <si>
    <t>AMPLIACION DE ANDENES DE LA CARRERA 9 ENTRE CALLE 18 Y 19 Y CARRERA 10 ENTRE CALLES 9 Y 10 DEL MUNICIPIO DE SAN GIL</t>
  </si>
  <si>
    <t>15-11-3823953</t>
  </si>
  <si>
    <t>CAM-005-2015</t>
  </si>
  <si>
    <t>91.072.131</t>
  </si>
  <si>
    <t>HECTOR MELGAREJO NEIRA</t>
  </si>
  <si>
    <t>AMPLIACION DE ANDENES DE LA CARRERA 9 ENTRE CALLE 18 Y 19 Y CARRERA 10 ENTRE CALLES 9 Y 10 DEL MUNICIPIO DE SAN GI</t>
  </si>
  <si>
    <t>1- HECTOR MELGAREJO NEIRA - 700 puntos</t>
  </si>
  <si>
    <t>https://www.contratos.gov.co/consultas/detalleProceso.do?numConstancia=15-11-3823953</t>
  </si>
  <si>
    <t>15-11-4152681</t>
  </si>
  <si>
    <t>SAMC-051-2015</t>
  </si>
  <si>
    <t>CONTRATO N° 390-2015</t>
  </si>
  <si>
    <t>CONSORCIO RENOVACION ZIPAQUIRA 2015</t>
  </si>
  <si>
    <t>https://www.contratos.gov.co/consultas/detalleProceso.do?numConstancia=15-11-4152681</t>
  </si>
  <si>
    <t>CONTRUCCION DE UNIDADES SANITARIAS DEL AREA RURAL  DEL MUNICIPIO DE  SORACA- BOYACA</t>
  </si>
  <si>
    <t>15-11-3595968</t>
  </si>
  <si>
    <t>MSS-SA-MC-No. 06/2015</t>
  </si>
  <si>
    <t>CONTRATO DE OBRA No. 11 DE 2015</t>
  </si>
  <si>
    <t>https://www.contratos.gov.co/consultas/detalleProceso.do?numConstancia=15-11-3595968</t>
  </si>
  <si>
    <t>GOBCHOCO</t>
  </si>
  <si>
    <t>14-11-2697296</t>
  </si>
  <si>
    <t>GDCH-01-02-14-002 2014</t>
  </si>
  <si>
    <t>82.362.241</t>
  </si>
  <si>
    <t>JHON JAIRO CASSARAN ASPRILLA</t>
  </si>
  <si>
    <t>1.JHON JAIRO CASSARAN ASPRILLA</t>
  </si>
  <si>
    <t>https://www.contratos.gov.co/consultas/detalleProceso.do?numConstancia=14-11-2697296</t>
  </si>
  <si>
    <t>15-11-3730707</t>
  </si>
  <si>
    <t>ED-SA-15-08</t>
  </si>
  <si>
    <t>CONSORCIO PEDRO SANTOS 2015</t>
  </si>
  <si>
    <t>JULIO CESAR FAJARDO BARAJAS</t>
  </si>
  <si>
    <t>CONSORCIO PEDRO SANTOS 2015 - PRIMER LUGAR</t>
  </si>
  <si>
    <t>https://www.contratos.gov.co/consultas/detalleProceso.do?numConstancia=15-11-3730707</t>
  </si>
  <si>
    <t>15-11-4252049</t>
  </si>
  <si>
    <t>S.A.  14-2015</t>
  </si>
  <si>
    <t>OP 030-2015</t>
  </si>
  <si>
    <t>Ing. GERMAN ALFREDO CASTRO DELGADO</t>
  </si>
  <si>
    <t>https://www.contratos.gov.co/consultas/detalleProceso.do?numConstancia=15-11-4252049</t>
  </si>
  <si>
    <t>CUNDINAMARCA  - E.S.E HOSPITAL SAN VICENTE DE PAUL - SAN JUAN DE RIOSECO</t>
  </si>
  <si>
    <t>860023999-1</t>
  </si>
  <si>
    <t>HOSVIC</t>
  </si>
  <si>
    <t>12/30/2015 12:00:00 AM</t>
  </si>
  <si>
    <t>15-12-4547148</t>
  </si>
  <si>
    <t>485-2015</t>
  </si>
  <si>
    <t>900644022-0</t>
  </si>
  <si>
    <t>ICON COMPANY SAS</t>
  </si>
  <si>
    <t>IMPERMEABILIZACION DE TERRAZA  DEMOLICION DE CALDERA ACCESO DE MORGUE Y CUARTO DE BASURAS</t>
  </si>
  <si>
    <t>https://www.contratos.gov.co/consultas/detalleProceso.do?numConstancia=15-12-4547148</t>
  </si>
  <si>
    <t>15-11-3918065</t>
  </si>
  <si>
    <t>MHC-SAMC-004-2015</t>
  </si>
  <si>
    <t>110.10.06.004</t>
  </si>
  <si>
    <t>96.186.331</t>
  </si>
  <si>
    <t>https://www.contratos.gov.co/consultas/detalleProceso.do?numConstancia=15-11-3918065</t>
  </si>
  <si>
    <t>15-1-141833</t>
  </si>
  <si>
    <t>Servicios de montaje de acero estructural</t>
  </si>
  <si>
    <t>900703729-2</t>
  </si>
  <si>
    <t>CONSAING EU</t>
  </si>
  <si>
    <t>72.003.059</t>
  </si>
  <si>
    <t>EDWIN ALBERTO MUÑOZ VICIOSO</t>
  </si>
  <si>
    <t>CONSAING E. U.</t>
  </si>
  <si>
    <t>https://www.contratos.gov.co/consultas/detalleProceso.do?numConstancia=15-1-141833</t>
  </si>
  <si>
    <t>15-11-3700634</t>
  </si>
  <si>
    <t>MM¿SABMC-001-2015</t>
  </si>
  <si>
    <t>CO-.SC No  001-2015</t>
  </si>
  <si>
    <t>820.005.191-6</t>
  </si>
  <si>
    <t>G Y G CONSULTORES CONSTRUCTORES Y ASESORES SAS</t>
  </si>
  <si>
    <t>FREDY ARMANDO GARCIA BERMUDEZ</t>
  </si>
  <si>
    <t>G Y G CONSULTORES CONSTRUCTORES Y ASESORES SAS.</t>
  </si>
  <si>
    <t>UNICO OFERENTE  G Y G CONSULTORES CONSTRUCTORES Y ASESORES SAS. 599.9990857</t>
  </si>
  <si>
    <t>https://www.contratos.gov.co/consultas/detalleProceso.do?numConstancia=15-11-3700634</t>
  </si>
  <si>
    <t>15-12-3741405</t>
  </si>
  <si>
    <t>EMPRESA SOCIAL DEL ESTADO HOSPITAL NUESTRA SEÑORA DEL ROSARIO SUESCA</t>
  </si>
  <si>
    <t>PAOLA MARGARITA MARTINEZ SIERRA</t>
  </si>
  <si>
    <t>https://www.contratos.gov.co/consultas/detalleProceso.do?numConstancia=15-12-3741405</t>
  </si>
  <si>
    <t>ALBETULIA03</t>
  </si>
  <si>
    <t>15-11-3718268</t>
  </si>
  <si>
    <t>S.A.M.C.-002-15</t>
  </si>
  <si>
    <t>083-15</t>
  </si>
  <si>
    <t>1.098.407.071-9</t>
  </si>
  <si>
    <t>EDGAR ALEXANDER SARMIENTO BUENO</t>
  </si>
  <si>
    <t>1.098.407.071</t>
  </si>
  <si>
    <t>https://www.contratos.gov.co/consultas/detalleProceso.do?numConstancia=15-11-3718268</t>
  </si>
  <si>
    <t>ALQUILER DE EX CAVA DO RA SO BRE O RUG A A T O DO CO STO PARA RE DUCI R EL RI ESG O Q UE CAUSAN LAS AG UAS D EL RI O CASANARE EN SU MA RG EN DERECHA E N LA VEREDA EL CEDRAL DEL MUNI CI PI O DE HATO CO RO ZAL - CASANARE</t>
  </si>
  <si>
    <t>15-12-4246211</t>
  </si>
  <si>
    <t>110.10.01-105</t>
  </si>
  <si>
    <t>Maquinaria para trabajo de desmonte</t>
  </si>
  <si>
    <t>79. 131.413</t>
  </si>
  <si>
    <t>RA MI RO RO DRIG UEZ G O NZALEZ</t>
  </si>
  <si>
    <t>https://www.contratos.gov.co/consultas/detalleProceso.do?numConstancia=15-12-4246211</t>
  </si>
  <si>
    <t>CONSTRUCCION AULAS Y AUDITORIO JARDIN SOCIAL  SEGUNDA ETAPA¿- MUNICIPIO DE SORACA BOYACA</t>
  </si>
  <si>
    <t>15-11-3941635</t>
  </si>
  <si>
    <t>MSS-SA-MC-No. 16/2015</t>
  </si>
  <si>
    <t>CONTRATO DE OBRA No. 21 DE 2015</t>
  </si>
  <si>
    <t>https://www.contratos.gov.co/consultas/detalleProceso.do?numConstancia=15-11-3941635</t>
  </si>
  <si>
    <t>ADECUACION Y MANTENIMIENTO DEL CENTRO DE VIDA  CASA DE BIENESTAR DEL ADULTO MAYOR DEL MUNICIPIO DE SORACA DEPARTAMENTO DE BOYACA</t>
  </si>
  <si>
    <t>15-11-3942362</t>
  </si>
  <si>
    <t>MSS-SA-MC-No. 17/2015</t>
  </si>
  <si>
    <t>CONTRATO DE OBRA No. 20 DE 2015</t>
  </si>
  <si>
    <t>6.763.786 de Tunja</t>
  </si>
  <si>
    <t>LUIS ARMANDO BORDA VANEGAS</t>
  </si>
  <si>
    <t>LUIS ARMANDO BORDAVANEGAS</t>
  </si>
  <si>
    <t>https://www.contratos.gov.co/consultas/detalleProceso.do?numConstancia=15-11-3942362</t>
  </si>
  <si>
    <t>CORPOURABA</t>
  </si>
  <si>
    <t>15-11-3687361</t>
  </si>
  <si>
    <t>200-13-03-01-0035-2015</t>
  </si>
  <si>
    <t>200-10-01-13-0179-2015</t>
  </si>
  <si>
    <t>811.025.587-1</t>
  </si>
  <si>
    <t>P&amp;T CONSTRUCTORES Y ASESORES LTDA</t>
  </si>
  <si>
    <t>71.628.083</t>
  </si>
  <si>
    <t>OLIVERIO TORRES CONDE</t>
  </si>
  <si>
    <t>https://www.contratos.gov.co/consultas/detalleProceso.do?numConstancia=15-11-3687361</t>
  </si>
  <si>
    <t>15-12-4344364</t>
  </si>
  <si>
    <t>261-2015</t>
  </si>
  <si>
    <t>YENNI DEL ROSARIO HERNANDEZ BEDOYA</t>
  </si>
  <si>
    <t>https://www.contratos.gov.co/consultas/detalleProceso.do?numConstancia=15-12-4344364</t>
  </si>
  <si>
    <t>MEJORAMIENTO DE LA PLANTA DE BENEFICIO ANIMAL DEL MUNICIPIO DEL VALLE DE SAN JOSE</t>
  </si>
  <si>
    <t>15-11-3784462</t>
  </si>
  <si>
    <t>MVSJ-SAMC-006-2015</t>
  </si>
  <si>
    <t>CONSTRUCCIONES E INVERSIONES VILLAMORALES</t>
  </si>
  <si>
    <t>CLAUDIA YANNETH VILLAREAL MORALES</t>
  </si>
  <si>
    <t>cumple</t>
  </si>
  <si>
    <t>https://www.contratos.gov.co/consultas/detalleProceso.do?numConstancia=15-11-3784462</t>
  </si>
  <si>
    <t>¿CONSTRUCCION DE ALCANTARILLADO VIAL Y ACOMETIDAS HIDRAULICAS Y SANITARIAS EN LAS CALLES 4TA Y 5TA SALIDA AL CEMENTERIO MUNICIPAL DEL MUNICIPIO DE SAN MIGUEL SANTANDER¿</t>
  </si>
  <si>
    <t>15-11-3774275</t>
  </si>
  <si>
    <t>SA - MC 009 DE 2015</t>
  </si>
  <si>
    <t>048 DE 2015</t>
  </si>
  <si>
    <t>900.588.731 ¿ 4</t>
  </si>
  <si>
    <t>INGENIEROS CONSTRUCTORES S.A.S</t>
  </si>
  <si>
    <t>CONSTRUCCION DE ALCANTARILLADO VIAL Y ACOMETIDAS HIDRAULICAS Y SANITARIAS EN LAS CALLES 4TA Y 5TA SALIDA AL CEMENTERIO MUNICIPAL DEL MUNICIPIO DE SAN MIGUEL SANTANDER¿</t>
  </si>
  <si>
    <t>NGENIEROS CONSTRUCTORES  Identificado con NIT. No. 900.588.731 ¿ 4</t>
  </si>
  <si>
    <t>https://www.contratos.gov.co/consultas/detalleProceso.do?numConstancia=15-11-3774275</t>
  </si>
  <si>
    <t>UAECBOG18</t>
  </si>
  <si>
    <t>15-11-4066295</t>
  </si>
  <si>
    <t>UAECD-SAMC-004-2015</t>
  </si>
  <si>
    <t>UAECD-CTO-332-2015</t>
  </si>
  <si>
    <t>900.668.014-5</t>
  </si>
  <si>
    <t>BIG SOLUTIONS ENGINEERING SAS</t>
  </si>
  <si>
    <t>BIG SOLUTIONS ENGINEERING SAS (UNICO OFERENTE)</t>
  </si>
  <si>
    <t>https://www.contratos.gov.co/consultas/detalleProceso.do?numConstancia=15-11-4066295</t>
  </si>
  <si>
    <t>15-12-4001641</t>
  </si>
  <si>
    <t>122-2015</t>
  </si>
  <si>
    <t>9.922.153</t>
  </si>
  <si>
    <t>https://www.contratos.gov.co/consultas/detalleProceso.do?numConstancia=15-12-4001641</t>
  </si>
  <si>
    <t>CONSTRUCCION CAFETERIA COLEGIO SIMON BOLIVAR MUNICIPIO DE SORACA  DEPARTAMENTO DE BOYACA</t>
  </si>
  <si>
    <t>15-11-3540057</t>
  </si>
  <si>
    <t>MS-MCSA-04/2015</t>
  </si>
  <si>
    <t>CONTRATO DE OBRA No. 08 DE 2015</t>
  </si>
  <si>
    <t>https://www.contratos.gov.co/consultas/detalleProceso.do?numConstancia=15-11-3540057</t>
  </si>
  <si>
    <t>MEJORAMIENTO DE VIVIENDA MUNICIPIO DE SORACA  DEPARTAMENTO DE BOYACA</t>
  </si>
  <si>
    <t>15-11-4122235</t>
  </si>
  <si>
    <t>MSS-SA-MC-No. 25/2015</t>
  </si>
  <si>
    <t>CONTRATO DE OBRA No. 36 de 2015</t>
  </si>
  <si>
    <t>caling ltda</t>
  </si>
  <si>
    <t>https://www.contratos.gov.co/consultas/detalleProceso.do?numConstancia=15-11-4122235</t>
  </si>
  <si>
    <t>15-12-3696783</t>
  </si>
  <si>
    <t>108-2015</t>
  </si>
  <si>
    <t>https://www.contratos.gov.co/consultas/detalleProceso.do?numConstancia=15-12-3696783</t>
  </si>
  <si>
    <t>AUNAR ESFUERZOS EN EL APOYO PARA LA CONTINGENCIA POR DESABASTECIMIENTO DE AGUA EN LAS VEREDAS DE LA PARTE ALTA  LAS VEREDAS OJO DE AGUA - CUCHILLAS Y EL SECTOR URBANO DEL MUNICIPIO DE CABRERA  SANTANDER</t>
  </si>
  <si>
    <t>15-12-3868855</t>
  </si>
  <si>
    <t>CONV-005-00352-2015</t>
  </si>
  <si>
    <t>005-00352-2015</t>
  </si>
  <si>
    <t>890.205.575-3</t>
  </si>
  <si>
    <t>79.541.430</t>
  </si>
  <si>
    <t>NESTOR ALVAREZ MANTILLA</t>
  </si>
  <si>
    <t>https://www.contratos.gov.co/consultas/detalleProceso.do?numConstancia=15-12-3868855</t>
  </si>
  <si>
    <t>15-11-4452348</t>
  </si>
  <si>
    <t>009 DE 2015</t>
  </si>
  <si>
    <t>76.331.071 DE POPAYAN</t>
  </si>
  <si>
    <t>36 puntos sobre 100 posibles</t>
  </si>
  <si>
    <t>https://www.contratos.gov.co/consultas/detalleProceso.do?numConstancia=15-11-4452348</t>
  </si>
  <si>
    <t>15-11-3931071</t>
  </si>
  <si>
    <t>MSS-SA-MC-No. 14/2015</t>
  </si>
  <si>
    <t>CONTRATO DE OBRA No. 16 DE 2015</t>
  </si>
  <si>
    <t>7.164.637 de Tunja</t>
  </si>
  <si>
    <t>FABIAN SUAREZ MARTINEZ</t>
  </si>
  <si>
    <t>fabian suarez martinez</t>
  </si>
  <si>
    <t>https://www.contratos.gov.co/consultas/detalleProceso.do?numConstancia=15-11-3931071</t>
  </si>
  <si>
    <t>15-11-3894303</t>
  </si>
  <si>
    <t>SA 33 DE 2015</t>
  </si>
  <si>
    <t>Contrato de Obra No. 4 de 2015</t>
  </si>
  <si>
    <t>800013617-2</t>
  </si>
  <si>
    <t>ELECTROINGENIERIAS UPEGUI SAS</t>
  </si>
  <si>
    <t>MAURICIO UPEGUI RUIZ</t>
  </si>
  <si>
    <t>ELECTROINGENIERIAS UPEGUI S.A.S. NIT 800.013.617-2</t>
  </si>
  <si>
    <t>2 INGELUX INGENIERIA S.A.S - 51 24 3 INGENIERIA Y SOLUCIONES INSOL S.A.S - 79 78 5 ELECTROINGENIERIAS UPEGUI S.A.S. - 92 73</t>
  </si>
  <si>
    <t>https://www.contratos.gov.co/consultas/detalleProceso.do?numConstancia=15-11-3894303</t>
  </si>
  <si>
    <t>INCODERGUAVIARE1</t>
  </si>
  <si>
    <t>15-11-4034848</t>
  </si>
  <si>
    <t>09 de 2015</t>
  </si>
  <si>
    <t>171300-95-009-00-15</t>
  </si>
  <si>
    <t>CONSORCIO MANTENIMIENTOS 2015</t>
  </si>
  <si>
    <t>FERNELY OSPINA HUERTAS</t>
  </si>
  <si>
    <t>1 CONSORCIO MANTENIMIENTOS 2015 985 30 2 CANDIDO BARACALDO CLAVIJO  985 29 3 JHON DIEGO PULIDO NOVOA           957 15</t>
  </si>
  <si>
    <t>17-13-00-095</t>
  </si>
  <si>
    <t>https://www.contratos.gov.co/consultas/detalleProceso.do?numConstancia=15-11-4034848</t>
  </si>
  <si>
    <t>CONSTRUCCION SEGUNDA ETAPA CERRAMIENTO DE LA ESCUELA FUNDACION DEL MUNICIPIO DE ARAUQUITA ¿ DEPARTAMENTO DE ARAUCA</t>
  </si>
  <si>
    <t>15-11-4099240</t>
  </si>
  <si>
    <t>MN-OJ-013-2015</t>
  </si>
  <si>
    <t>INGENIERIA PROSPECTIVA SAS</t>
  </si>
  <si>
    <t>INGENIERIAS PROSPECTIVAS JOSE LUIS RUIZ BARRIOS CC 79523316</t>
  </si>
  <si>
    <t>01 CUMPLE INGENIERIAS PROSPECTIVAS JOSE LUIS RUIZ BARRIOS CC 79523316</t>
  </si>
  <si>
    <t>https://www.contratos.gov.co/consultas/detalleProceso.do?numConstancia=15-11-4099240</t>
  </si>
  <si>
    <t>15-11-4137709</t>
  </si>
  <si>
    <t>SAMC-MS-006 DE 2015</t>
  </si>
  <si>
    <t>040 DE 2015</t>
  </si>
  <si>
    <t>900.887.082-5</t>
  </si>
  <si>
    <t>CONSORCIO PARQUE SOCHA</t>
  </si>
  <si>
    <t>https://www.contratos.gov.co/consultas/detalleProceso.do?numConstancia=15-11-4137709</t>
  </si>
  <si>
    <t>800188660-0</t>
  </si>
  <si>
    <t>EAACFACA3</t>
  </si>
  <si>
    <t>OBRAS DE MANTENIMIENTO DEL POZO PROFUNDO DEL ACUEDUCTO DE LA VEREDA PRADO DEL MUNICIPIO DE FACATATIVA.</t>
  </si>
  <si>
    <t>15-4-3958932</t>
  </si>
  <si>
    <t>O-024-2015</t>
  </si>
  <si>
    <t>MANUEL ANTONO VARGAS CAMELO</t>
  </si>
  <si>
    <t>MANUEL ANTONIO VARGAS CAMELO</t>
  </si>
  <si>
    <t>https://www.contratos.gov.co/consultas/detalleProceso.do?numConstancia=15-4-3958932</t>
  </si>
  <si>
    <t>CONSTRUCCION PRIMERA ETAPA DEL CENTRO DE RECEPCION Y CUIDADO DE ANIMALES DOMESTICOS Y SILVESTRES (COSO MUNICIPAL) DEL MUNICIPIO DE GUASCA CUNDINAMARCA.</t>
  </si>
  <si>
    <t>15-11-3768156</t>
  </si>
  <si>
    <t>SA03-2015</t>
  </si>
  <si>
    <t>161-2015</t>
  </si>
  <si>
    <t>830059787-3</t>
  </si>
  <si>
    <t>SERVICIOS DE INGENIERIA CIVIL  SERINC EU</t>
  </si>
  <si>
    <t>FABIO RICARDO SANCHEZ GUAYACAN</t>
  </si>
  <si>
    <t>CONSTRUCCION PRIMERA ETAPA DEL CENTRO DE RECEPCION Y CUIDADO DE ANIMALES DOMESTICOS Y SILVESTRES (COSO MUNICIPAL) DEL MUNICIPIO DE GUASCA CUNDINAMARCA</t>
  </si>
  <si>
    <t>https://www.contratos.gov.co/consultas/detalleProceso.do?numConstancia=15-11-3768156</t>
  </si>
  <si>
    <t>INVIASGUAJIRA</t>
  </si>
  <si>
    <t>ADECUACION Y MANTENIMIENTO DE LA SEDE DE LA DIRECCION TERRITORIAL GUAJIRA DEL INVIAS</t>
  </si>
  <si>
    <t>15-13-3689300</t>
  </si>
  <si>
    <t>IP-DT-GUA-008-2015</t>
  </si>
  <si>
    <t>680-2015</t>
  </si>
  <si>
    <t>79.954.729</t>
  </si>
  <si>
    <t>RAFAEL HERALDO MANJARREZ APONTE</t>
  </si>
  <si>
    <t>REFEL HERALDO MANJARREZ APONTE</t>
  </si>
  <si>
    <t>ADECUACION Y MANTENIMIENTO DE LA SEDE DE LA  DIRECCION TERRITORIAL GUAJIRA DEL INVIAS</t>
  </si>
  <si>
    <t>https://www.contratos.gov.co/consultas/detalleProceso.do?numConstancia=15-13-3689300</t>
  </si>
  <si>
    <t>GOBATLANTICO6</t>
  </si>
  <si>
    <t>15-13-3790036</t>
  </si>
  <si>
    <t>INV PUB 003-2015</t>
  </si>
  <si>
    <t>0107*2015*000061</t>
  </si>
  <si>
    <t>3742242-0</t>
  </si>
  <si>
    <t>RICARDO GABRIEL VARELA PERTUZ</t>
  </si>
  <si>
    <t>Ricardo Gabriel Varela Pertuz</t>
  </si>
  <si>
    <t>https://www.contratos.gov.co/consultas/detalleProceso.do?numConstancia=15-13-3790036</t>
  </si>
  <si>
    <t>15-11-3577146</t>
  </si>
  <si>
    <t>SAMCVG007-2015</t>
  </si>
  <si>
    <t>COP-009-2015</t>
  </si>
  <si>
    <t>900.841.690-5</t>
  </si>
  <si>
    <t>CONSORCIO VIAS 2015</t>
  </si>
  <si>
    <t>51.640.569 de Bogota D.C.</t>
  </si>
  <si>
    <t>MARISELA SILENIA ARTECHE ALVAREZ</t>
  </si>
  <si>
    <t>https://www.contratos.gov.co/consultas/detalleProceso.do?numConstancia=15-11-3577146</t>
  </si>
  <si>
    <t>CONSTRUCCION PRIMERA ETAPA SALON COMUNAL VEREDA ALTO DE AIRE DEL MUNICIPIO DE CUCUNUBA CUNDINAMARCA.</t>
  </si>
  <si>
    <t>14-11-2999064</t>
  </si>
  <si>
    <t>S.A 008-2014</t>
  </si>
  <si>
    <t>S.A. 008-2014</t>
  </si>
  <si>
    <t>80.540.229 DE ZIPAQUIRA</t>
  </si>
  <si>
    <t>CONSTRUCCION PRIMERA ETAPA SALON COMUNAL VEREDA ALTO DE AIRE DEL MUNICIPIO DE CUCUNUBA ¿ CUNDINAMARCA.</t>
  </si>
  <si>
    <t>EDGAR FERNANDO FORERO TORRES C.C. No. 80.540.229 de Zipaquira</t>
  </si>
  <si>
    <t>https://www.contratos.gov.co/consultas/detalleProceso.do?numConstancia=14-11-2999064</t>
  </si>
  <si>
    <t>MEJORAMIENTO DE LA VIA QUE CONDUCE DE LA VEREDA PEÑAS BLANCAS HACIA LA VEREDA VARSOVIA SECTOR LA PENDIENTE QUIPILE CUNDINAMARCA¿</t>
  </si>
  <si>
    <t>15-11-3596671</t>
  </si>
  <si>
    <t>SA-005-2015</t>
  </si>
  <si>
    <t>COP-068-2015</t>
  </si>
  <si>
    <t>AGRO ORGANICA EU</t>
  </si>
  <si>
    <t>MEJORAMIENTO DE LA VIA QUE CONDUCE DE LA VEREDA PEÑAS BLANCAS HACIA LA VEREDA VARSOVIA SECTOR LA PENDIENTE QUIPILE CUNDINAMARCA</t>
  </si>
  <si>
    <t>https://www.contratos.gov.co/consultas/detalleProceso.do?numConstancia=15-11-3596671</t>
  </si>
  <si>
    <t>15-11-3577061</t>
  </si>
  <si>
    <t>SAMCVG006-2015</t>
  </si>
  <si>
    <t>COP-008-2015</t>
  </si>
  <si>
    <t>https://www.contratos.gov.co/consultas/detalleProceso.do?numConstancia=15-11-3577061</t>
  </si>
  <si>
    <t>15-11-3576784</t>
  </si>
  <si>
    <t>SAMCVG005-2015</t>
  </si>
  <si>
    <t>COP-007-2015</t>
  </si>
  <si>
    <t>https://www.contratos.gov.co/consultas/detalleProceso.do?numConstancia=15-11-3576784</t>
  </si>
  <si>
    <t>CANALIZACION PARA MANEJO DE AGUAS LLUVIAS PARA PROTECCION Y REHABILITACION LOTE PARA CONSTRUCCION POLIDEPORTIVO CUBIERTO CENTRO DE INTEGRACION CIUDADANA EN LA CABECERA MUNICIPAL DE INZA CAUCA</t>
  </si>
  <si>
    <t>15-12-4097536</t>
  </si>
  <si>
    <t>1.081.406.504</t>
  </si>
  <si>
    <t>OSCAR JAVIER NUÑEZ FALLA</t>
  </si>
  <si>
    <t>https://www.contratos.gov.co/consultas/detalleProceso.do?numConstancia=15-12-4097536</t>
  </si>
  <si>
    <t>15-11-3951274</t>
  </si>
  <si>
    <t>SA - SI 011 DE  2015</t>
  </si>
  <si>
    <t>077 DE 2015</t>
  </si>
  <si>
    <t>ISRAEL SANDOVAL MANRIQUE</t>
  </si>
  <si>
    <t>https://www.contratos.gov.co/consultas/detalleProceso.do?numConstancia=15-11-3951274</t>
  </si>
  <si>
    <t>PRESTAR SERVICIOS ESPECIALIZADOS PARA DEFINIR  OPERAR Y HACER SEGUIMIENTO Y ACOMPAÑAMIENTO TECNICO A LAS POLITICAS Y ACCIONES DE SALUD EN EL NIVEL LOCAL  TERRITORIAL Y DISTRITAL.</t>
  </si>
  <si>
    <t>15-12-3672687</t>
  </si>
  <si>
    <t>FFDS-CD-0563-2015</t>
  </si>
  <si>
    <t>0563-2015</t>
  </si>
  <si>
    <t>57.290.472-3</t>
  </si>
  <si>
    <t>LEANE EDITH MENDEZ PALACIO</t>
  </si>
  <si>
    <t>57.290.472</t>
  </si>
  <si>
    <t>https://www.contratos.gov.co/consultas/detalleProceso.do?numConstancia=15-12-3672687</t>
  </si>
  <si>
    <t>07/27/2015 12:00:00 AM</t>
  </si>
  <si>
    <t>15-11-4093913</t>
  </si>
  <si>
    <t>JBB-SA-MC-010-2015</t>
  </si>
  <si>
    <t>JBB-CTO-1091-2015</t>
  </si>
  <si>
    <t>EMPRESA ASOCIATIVA DE TRABAJO AMENOFIS - EAT AMENOFIS</t>
  </si>
  <si>
    <t>EMPRESA ASOCIATIVA DE TRABAJO AMENOFIS</t>
  </si>
  <si>
    <t>https://www.contratos.gov.co/consultas/detalleProceso.do?numConstancia=15-11-4093913</t>
  </si>
  <si>
    <t>MANTENIMIENTO DEL INMUEBLE SEDE DEL PALACIO DE JUSTICIA DEL MUNICIPIO DE SANTANDER DE QUILICHAO - CAUCA  A TODO COSTO  INCLUYENDO LAS ACTIVIDADES QUE SE RELACIONAN Y AQUELLAS QUE EL SUPERVISOR DEL CONTRATO INDIQUE.</t>
  </si>
  <si>
    <t>15-13-3946834</t>
  </si>
  <si>
    <t>32 DE 2015</t>
  </si>
  <si>
    <t>38 DE 2015</t>
  </si>
  <si>
    <t>DIEGO FELIPE TORRES VALENCIA</t>
  </si>
  <si>
    <t>Mantenimiento del inmueble sede del Palacio de Justicia de Santander de Quilichao ¿ Cauca  a todo costo  incluyendo las actividades que se relacionan y aquellas que el supervisor del contrato indique</t>
  </si>
  <si>
    <t>https://www.contratos.gov.co/consultas/detalleProceso.do?numConstancia=15-13-3946834</t>
  </si>
  <si>
    <t>MEJORAMIENTO Y MANTENIMIENTO DE LAS SEDES EDUCATIVAS URBANAS Y RURALES DEL MUNICIPIO DE QUIPILE CUNDINAMARCA</t>
  </si>
  <si>
    <t>15-11-4274880</t>
  </si>
  <si>
    <t>SA-026-2015</t>
  </si>
  <si>
    <t>COP-173-2015</t>
  </si>
  <si>
    <t>. 822.007.533-8</t>
  </si>
  <si>
    <t>CONSTRUFYA S.A.S</t>
  </si>
  <si>
    <t>SANDRA LILIANA AVILA AVILA</t>
  </si>
  <si>
    <t>CONSTRUFYA SAS</t>
  </si>
  <si>
    <t>https://www.contratos.gov.co/consultas/detalleProceso.do?numConstancia=15-11-4274880</t>
  </si>
  <si>
    <t>ICBF32</t>
  </si>
  <si>
    <t>REALIZAR POR EL SISTEMA DE PRECIOS UNITARIOS FIJOS SIN REAJUSTES EL  MANTENIMIENTO Y/O ADECUACION Y/O REMODELACION DE LA PLANTA FISICA DE LA REGIONAL CORDOBA  CENTROS ZONALES Y DEMAS DEPENDENCIAS E INMUEBLES ADSCRITOS AL ICBF REGIONAL CORDOBA</t>
  </si>
  <si>
    <t>15-13-4040996</t>
  </si>
  <si>
    <t>013-2015</t>
  </si>
  <si>
    <t>23/289/2015</t>
  </si>
  <si>
    <t>900828936-8</t>
  </si>
  <si>
    <t>NOVAOBRAS S.A.S</t>
  </si>
  <si>
    <t>10.932.866</t>
  </si>
  <si>
    <t>DANIS HORACIO CASTAÑO MARQUEZ</t>
  </si>
  <si>
    <t>41-06-00-023</t>
  </si>
  <si>
    <t>https://www.contratos.gov.co/consultas/detalleProceso.do?numConstancia=15-13-4040996</t>
  </si>
  <si>
    <t>07/17/2015 12:00:00 AM</t>
  </si>
  <si>
    <t>15-12-4073343</t>
  </si>
  <si>
    <t>16.599.431</t>
  </si>
  <si>
    <t>WILLIANS ALBERTO CONDE CASTRO</t>
  </si>
  <si>
    <t>https://www.contratos.gov.co/consultas/detalleProceso.do?numConstancia=15-12-4073343</t>
  </si>
  <si>
    <t>15-11-3788227</t>
  </si>
  <si>
    <t>S.A 006-2015</t>
  </si>
  <si>
    <t>900.088.206-3</t>
  </si>
  <si>
    <t>GPR CONSTRUCTORA INGENIERIA Y ARQUITECTURA S.A.S</t>
  </si>
  <si>
    <t>3.196.553 DE TAUSA</t>
  </si>
  <si>
    <t>https://www.contratos.gov.co/consultas/detalleProceso.do?numConstancia=15-11-3788227</t>
  </si>
  <si>
    <t>FACESAM4</t>
  </si>
  <si>
    <t>EL MANTENIMIENTO Y ADECUACION DEL CERRAMIENTO DE LA MALLA PERIMETRAL DEL LOTE ¿LA TRINIDAD¿ CONTIGUO A LA ESUFA ADQUIRIDO POR LA FAC</t>
  </si>
  <si>
    <t>15-13-4257049</t>
  </si>
  <si>
    <t>081-00-K-ESUFA-GRUAL-2015</t>
  </si>
  <si>
    <t>900340270-5</t>
  </si>
  <si>
    <t>SIPCO LTDA</t>
  </si>
  <si>
    <t>MANTENIIENTO Y ADECUACION DEL CERRAMIENTO DE LA MALLA PERIMETRAL DEL LOTE LA TRINIDAD CONTIGUO A LA ESUFA ADQUIRIDO POR LA FUERZA AEREA COLOMBIANA</t>
  </si>
  <si>
    <t>https://www.contratos.gov.co/consultas/detalleProceso.do?numConstancia=15-13-4257049</t>
  </si>
  <si>
    <t>15-11-4370962</t>
  </si>
  <si>
    <t>1801020110-2015-178</t>
  </si>
  <si>
    <t>https://www.contratos.gov.co/consultas/detalleProceso.do?numConstancia=15-11-4370962</t>
  </si>
  <si>
    <t>06/27/2015 12:00:00 AM</t>
  </si>
  <si>
    <t>15-12-3993023</t>
  </si>
  <si>
    <t>CCO.033.2015</t>
  </si>
  <si>
    <t>Lotes residenciales</t>
  </si>
  <si>
    <t>900067234-1</t>
  </si>
  <si>
    <t>JUNTA DE ACCION COMUNAL PARMARCITO</t>
  </si>
  <si>
    <t>43.401.379</t>
  </si>
  <si>
    <t>MARIA AMPARO ZULUAGA DE ZULUAGA</t>
  </si>
  <si>
    <t>https://www.contratos.gov.co/consultas/detalleProceso.do?numConstancia=15-12-3993023</t>
  </si>
  <si>
    <t>AUNAR ESFUERZOS ADMINISTRATIVOS  FINANCIEROS Y PRESUPUESTALES PARA CONTRATAR LA MANO DE OBRA PARA LOS MEJORAMIENTOS DE VIVIENDA RURAL Y URBANA EN EL MUNICIPIO DE SAN ROQUE.</t>
  </si>
  <si>
    <t>15-12-3473675</t>
  </si>
  <si>
    <t>CVC-002-2015</t>
  </si>
  <si>
    <t>900040470-4</t>
  </si>
  <si>
    <t>GUILLERMO ANTONIO RESTREPO MUÑOZ</t>
  </si>
  <si>
    <t>https://www.contratos.gov.co/consultas/detalleProceso.do?numConstancia=15-12-3473675</t>
  </si>
  <si>
    <t>15-13-4424841</t>
  </si>
  <si>
    <t>SMC 098/2015</t>
  </si>
  <si>
    <t>MC 079/2015</t>
  </si>
  <si>
    <t>ANA ELIZABETH SUAREZ PARRA</t>
  </si>
  <si>
    <t>https://www.contratos.gov.co/consultas/detalleProceso.do?numConstancia=15-13-4424841</t>
  </si>
  <si>
    <t>MANTENIMIENTO Y MEJORAMIENTO DE VIAS TERCIARIAS DEL MUNICIPIO DE SORACA  DEPARTAMENTO DE BOYACA</t>
  </si>
  <si>
    <t>08/26/2015 12:00:00 AM</t>
  </si>
  <si>
    <t>15-11-4174733</t>
  </si>
  <si>
    <t>MSS-SA-MC-No. 29/2015</t>
  </si>
  <si>
    <t>CONTRATO DE OBRA No. 45 DE 2015</t>
  </si>
  <si>
    <t>7.175.815 de Tunja</t>
  </si>
  <si>
    <t>FREDY OSWALDO DUITAMA VACCA</t>
  </si>
  <si>
    <t>https://www.contratos.gov.co/consultas/detalleProceso.do?numConstancia=15-11-4174733</t>
  </si>
  <si>
    <t>ANTIOQUIA - AGUAS DEL NORTE ANTIOQUEÑO S.A. E.S.P. - YARUMAL</t>
  </si>
  <si>
    <t>900232836-0</t>
  </si>
  <si>
    <t>AGUASDELNORTE</t>
  </si>
  <si>
    <t>15-12-3723741</t>
  </si>
  <si>
    <t>CO-001-2015</t>
  </si>
  <si>
    <t>CONINTE</t>
  </si>
  <si>
    <t>JUAN CARLOS GONZALEZ ZABALA</t>
  </si>
  <si>
    <t>https://www.contratos.gov.co/consultas/detalleProceso.do?numConstancia=15-12-3723741</t>
  </si>
  <si>
    <t>05/31/2015 12:00:00 AM</t>
  </si>
  <si>
    <t>15-4-3876186</t>
  </si>
  <si>
    <t>05-2015 OBRA</t>
  </si>
  <si>
    <t>12.992.596</t>
  </si>
  <si>
    <t>LUCIANO IVAN BACCA VALENCIA</t>
  </si>
  <si>
    <t>BACCA VALENCIA LUCIANO IVAN</t>
  </si>
  <si>
    <t>https://www.contratos.gov.co/consultas/detalleProceso.do?numConstancia=15-4-3876186</t>
  </si>
  <si>
    <t>15-12-3827397</t>
  </si>
  <si>
    <t>600 DE 2015</t>
  </si>
  <si>
    <t>NESTOR JOSUE REYES NUNCIRA</t>
  </si>
  <si>
    <t>https://www.contratos.gov.co/consultas/detalleProceso.do?numConstancia=15-12-3827397</t>
  </si>
  <si>
    <t>SANTANDER - E.S.E. INSTITUTO DE SALUD ISABU - BUCARAMANGA</t>
  </si>
  <si>
    <t>800084206-2</t>
  </si>
  <si>
    <t>ESEISABU</t>
  </si>
  <si>
    <t>15-4-4020164</t>
  </si>
  <si>
    <t>SIMON OROSTOGUI CORREA</t>
  </si>
  <si>
    <t>https://www.contratos.gov.co/consultas/detalleProceso.do?numConstancia=15-4-4020164</t>
  </si>
  <si>
    <t>Herramientas y Maquinaria General</t>
  </si>
  <si>
    <t>15-13-3849518</t>
  </si>
  <si>
    <t>SMC-AMT-0902015</t>
  </si>
  <si>
    <t>40.033.631</t>
  </si>
  <si>
    <t>CONSORCIO RESERVORIOS</t>
  </si>
  <si>
    <t>RUTH CAROLINA FIGUEROA BAEZ</t>
  </si>
  <si>
    <t>https://www.contratos.gov.co/consultas/detalleProceso.do?numConstancia=15-13-3849518</t>
  </si>
  <si>
    <t>JUDICIAL33</t>
  </si>
  <si>
    <t>Santander - Bucaramanga; Santander - Socorro</t>
  </si>
  <si>
    <t>15-13-4451715</t>
  </si>
  <si>
    <t>I.P. N° 040 DE 2015</t>
  </si>
  <si>
    <t>BGA-189-2015</t>
  </si>
  <si>
    <t>91.274.077-3</t>
  </si>
  <si>
    <t>EDUARDO RUIZ FRANCO</t>
  </si>
  <si>
    <t>91.274.077</t>
  </si>
  <si>
    <t>https://www.contratos.gov.co/consultas/detalleProceso.do?numConstancia=15-13-4451715</t>
  </si>
  <si>
    <t>15-13-4247993</t>
  </si>
  <si>
    <t>I.P. N° 032 DE 2015</t>
  </si>
  <si>
    <t>BGA-102-2015</t>
  </si>
  <si>
    <t>900.395.040-4</t>
  </si>
  <si>
    <t>79.872.486</t>
  </si>
  <si>
    <t>JAVIER ANTONIO MESA ASTUDILLO</t>
  </si>
  <si>
    <t>https://www.contratos.gov.co/consultas/detalleProceso.do?numConstancia=15-13-4247993</t>
  </si>
  <si>
    <t>15-13-3728342</t>
  </si>
  <si>
    <t>IP-010-2015</t>
  </si>
  <si>
    <t>286 de 2015</t>
  </si>
  <si>
    <t>CONSERPRADOS S.A.S</t>
  </si>
  <si>
    <t>GABRIEL HOYOS RAMIREZ</t>
  </si>
  <si>
    <t>REALIZAR EL MANTENIMIENTO A LOS INDIVIDUOS ARBOREOS SEMBRADOS CON OBJETO DE COMPENSACION POR TALAS EN PROYECTOS HABITACIONALES DEL MUNICIPIO DE MEDELLIN GESTIONADOS POR EL INSTITUTO SOCIAL DE VIVIENDA Y HABITAT DE MEDELLIN.</t>
  </si>
  <si>
    <t>https://www.contratos.gov.co/consultas/detalleProceso.do?numConstancia=15-13-3728342</t>
  </si>
  <si>
    <t>CONTRATAR LA MANO DE OBRA PARA LA CONSTRUCCION DE LA VIA QUE COMUNICA AL CASCO URBANO CON LA COMUNIDAD INDIGENA DE PUERTO ALEGRIA  EN EL MUNICIPIO DE TARAIRA  DEPARTAMENTO DEL VAUPES</t>
  </si>
  <si>
    <t>15-13-3692964</t>
  </si>
  <si>
    <t>CMC 038 DE 2015</t>
  </si>
  <si>
    <t>052 del 15 de abril de 2015</t>
  </si>
  <si>
    <t>6.464.332 de Sevilla</t>
  </si>
  <si>
    <t>JOSE NORBEY LADINO MESA</t>
  </si>
  <si>
    <t>https://www.contratos.gov.co/consultas/detalleProceso.do?numConstancia=15-13-3692964</t>
  </si>
  <si>
    <t>15-13-4385409</t>
  </si>
  <si>
    <t>MP-MC-067 DE 2015</t>
  </si>
  <si>
    <t>Nro. DE CONTRATO: 189 DE NOVIEMBRE 17 DE 2015</t>
  </si>
  <si>
    <t>Servicios de reporte ambiental</t>
  </si>
  <si>
    <t>Nit: 74.082706-1</t>
  </si>
  <si>
    <t>JAIRO ANTONIO SIERRA MOLINA</t>
  </si>
  <si>
    <t>C.C. No. 74082706 Expedida en Sogamoso</t>
  </si>
  <si>
    <t>https://www.contratos.gov.co/consultas/detalleProceso.do?numConstancia=15-13-4385409</t>
  </si>
  <si>
    <t>ALABRIAQUI2</t>
  </si>
  <si>
    <t>15-13-4292274</t>
  </si>
  <si>
    <t>048-SPDT-MC-OP-2015</t>
  </si>
  <si>
    <t>137-SPDT-MC-OP-2015</t>
  </si>
  <si>
    <t>OMAR ALEXANDER CARVAJAL GUZMAN</t>
  </si>
  <si>
    <t>https://www.contratos.gov.co/consultas/detalleProceso.do?numConstancia=15-13-4292274</t>
  </si>
  <si>
    <t>15-13-3964912</t>
  </si>
  <si>
    <t>CO 003 DE 2015</t>
  </si>
  <si>
    <t>CO 007 DE 2015</t>
  </si>
  <si>
    <t>https://www.contratos.gov.co/consultas/detalleProceso.do?numConstancia=15-13-3964912</t>
  </si>
  <si>
    <t>800099238-3</t>
  </si>
  <si>
    <t>ALCATRATOC15</t>
  </si>
  <si>
    <t>El Carmen de Atrato</t>
  </si>
  <si>
    <t>15-13-3782317</t>
  </si>
  <si>
    <t>1.078.636.587</t>
  </si>
  <si>
    <t>JORGE MARIO JARAMILLO HERRERA</t>
  </si>
  <si>
    <t>https://www.contratos.gov.co/consultas/detalleProceso.do?numConstancia=15-13-3782317</t>
  </si>
  <si>
    <t>15-13-3942679</t>
  </si>
  <si>
    <t>005 DE 2015</t>
  </si>
  <si>
    <t>ANTONIO BENITEZ ORTIZ Y CIA SAS</t>
  </si>
  <si>
    <t>7.309.458 expedida en Chiquinquira</t>
  </si>
  <si>
    <t>https://www.contratos.gov.co/consultas/detalleProceso.do?numConstancia=15-13-3942679</t>
  </si>
  <si>
    <t>15-13-4034961</t>
  </si>
  <si>
    <t>MMO-MIN-013-2015</t>
  </si>
  <si>
    <t>MM0-MIN-013-2015</t>
  </si>
  <si>
    <t>Horticultura</t>
  </si>
  <si>
    <t>Parques, jardines y huertos</t>
  </si>
  <si>
    <t>FUNDACION BIENESTAR PRODUCTIVIDAD Y PROGRESO</t>
  </si>
  <si>
    <t>78.078.352</t>
  </si>
  <si>
    <t>CARLOS JAVIER PEREZ VERGARA</t>
  </si>
  <si>
    <t>https://www.contratos.gov.co/consultas/detalleProceso.do?numConstancia=15-13-4034961</t>
  </si>
  <si>
    <t>15-13-3864704</t>
  </si>
  <si>
    <t>CM 015-2015</t>
  </si>
  <si>
    <t>078-2015</t>
  </si>
  <si>
    <t>900547902-1</t>
  </si>
  <si>
    <t>INGARQAZ SAS</t>
  </si>
  <si>
    <t>ALICIA MARCELA SANCHEZ FUENTES</t>
  </si>
  <si>
    <t>https://www.contratos.gov.co/consultas/detalleProceso.do?numConstancia=15-13-3864704</t>
  </si>
  <si>
    <t>CONSTUCCION DE VIVIENDA NUEVA EN LA VEREDA MORRITOS EN EL MUNICIPIO DE EL SANTUARIO</t>
  </si>
  <si>
    <t>15-12-3990275</t>
  </si>
  <si>
    <t>CSO.029.2015</t>
  </si>
  <si>
    <t>900003282-9</t>
  </si>
  <si>
    <t>JAC VEREDA MORRITOS</t>
  </si>
  <si>
    <t>RAUL ANSELMO RAMIREZ GOMEZ</t>
  </si>
  <si>
    <t>https://www.contratos.gov.co/consultas/detalleProceso.do?numConstancia=15-12-3990275</t>
  </si>
  <si>
    <t>15-13-3616307</t>
  </si>
  <si>
    <t>13-2015</t>
  </si>
  <si>
    <t>124SO2015</t>
  </si>
  <si>
    <t>900758778-1</t>
  </si>
  <si>
    <t>YORLADY ECHEVERRI PAMPLONA</t>
  </si>
  <si>
    <t>https://www.contratos.gov.co/consultas/detalleProceso.do?numConstancia=15-13-3616307</t>
  </si>
  <si>
    <t>15-13-3322077</t>
  </si>
  <si>
    <t>SP-02-2015</t>
  </si>
  <si>
    <t>https://www.contratos.gov.co/consultas/detalleProceso.do?numConstancia=15-13-3322077</t>
  </si>
  <si>
    <t>09/28/2015 12:00:00 AM</t>
  </si>
  <si>
    <t>15-13-4261747</t>
  </si>
  <si>
    <t>132-2015</t>
  </si>
  <si>
    <t>900602469-9</t>
  </si>
  <si>
    <t>LAURA LISETH LACHE TAPIAS</t>
  </si>
  <si>
    <t>https://www.contratos.gov.co/consultas/detalleProceso.do?numConstancia=15-13-4261747</t>
  </si>
  <si>
    <t>15-12-3919928</t>
  </si>
  <si>
    <t>762 DE 2015</t>
  </si>
  <si>
    <t>LUIS ABELARDO REY VELANDIA</t>
  </si>
  <si>
    <t>https://www.contratos.gov.co/consultas/detalleProceso.do?numConstancia=15-12-3919928</t>
  </si>
  <si>
    <t>INTERVENTORIA TECNICA  ADMINISTRATIVA  FINANCIERA  CONTABLE  JURIDICA Y AMBIENTAL DEL PROYECTO: ¿ADECUACION  REPOSICION Y OPTIMIZACION DE INFRAESTRUCTURA DE ACUEDUCTO Y ALCANTARILLADO EN DIVERSOS SECTORES DEL MUNICIPIO DE CORDOBA.</t>
  </si>
  <si>
    <t>10/27/2015 12:00:00 AM</t>
  </si>
  <si>
    <t>15-13-4337664</t>
  </si>
  <si>
    <t>SMIC077-2015</t>
  </si>
  <si>
    <t>SMIC-077  DE 2015</t>
  </si>
  <si>
    <t>CONSORCIO G-CH</t>
  </si>
  <si>
    <t>JHON FREDY GUERRERO CERON</t>
  </si>
  <si>
    <t>https://www.contratos.gov.co/consultas/detalleProceso.do?numConstancia=15-13-4337664</t>
  </si>
  <si>
    <t>ADECUACION DE LAS INSTALACIONES DE LA RED DE OXIGENO</t>
  </si>
  <si>
    <t>12/31/2015 12:00:00 AM</t>
  </si>
  <si>
    <t>15-12-4549932</t>
  </si>
  <si>
    <t>528-2015</t>
  </si>
  <si>
    <t>EDECUACION DE LAS INSTALACIONES DE LA RED DE OXIGENO</t>
  </si>
  <si>
    <t>https://www.contratos.gov.co/consultas/detalleProceso.do?numConstancia=15-12-4549932</t>
  </si>
  <si>
    <t>ALCONCEPCIONA</t>
  </si>
  <si>
    <t>15-13-3855748</t>
  </si>
  <si>
    <t>Nro. 072POP-2015</t>
  </si>
  <si>
    <t>900493972-3</t>
  </si>
  <si>
    <t>TRASOCON S.A.S</t>
  </si>
  <si>
    <t>HECTOR FABIAN MARIN</t>
  </si>
  <si>
    <t>https://www.contratos.gov.co/consultas/detalleProceso.do?numConstancia=15-13-3855748</t>
  </si>
  <si>
    <t>890506128-6</t>
  </si>
  <si>
    <t>ALSILVANIA</t>
  </si>
  <si>
    <t>Silvania</t>
  </si>
  <si>
    <t>15-13-4255295</t>
  </si>
  <si>
    <t>INV. PUBLICA 087-15</t>
  </si>
  <si>
    <t>900674312-1</t>
  </si>
  <si>
    <t>GARSE SOLUCIONES INTEGRALES DE  INTEGRALES  DE INGENIERIA SAS</t>
  </si>
  <si>
    <t>SINDY YULIED GARCIA SEGURA</t>
  </si>
  <si>
    <t>https://www.contratos.gov.co/consultas/detalleProceso.do?numConstancia=15-13-4255295</t>
  </si>
  <si>
    <t>15-13-3616326</t>
  </si>
  <si>
    <t>Nro. 032POP-2015</t>
  </si>
  <si>
    <t>FABIAN CARDEÑO RESTREPO</t>
  </si>
  <si>
    <t>https://www.contratos.gov.co/consultas/detalleProceso.do?numConstancia=15-13-3616326</t>
  </si>
  <si>
    <t>04/24/2015 12:00:00 AM</t>
  </si>
  <si>
    <t>15-12-3752508</t>
  </si>
  <si>
    <t>317 DE 2015</t>
  </si>
  <si>
    <t>77.027.767 de Valledupar</t>
  </si>
  <si>
    <t>FRANCISCO MARIO VALLE CARRILLO</t>
  </si>
  <si>
    <t>https://www.contratos.gov.co/consultas/detalleProceso.do?numConstancia=15-12-3752508</t>
  </si>
  <si>
    <t>15-12-3722882</t>
  </si>
  <si>
    <t>052-2015</t>
  </si>
  <si>
    <t>https://www.contratos.gov.co/consultas/detalleProceso.do?numConstancia=15-12-3722882</t>
  </si>
  <si>
    <t>CONSTRUCCION DE OBRAS DE MEJORAMIENTO DE VIVIENDA EN LAS VEREDAS PELAEZ  BARRO BLANCO Y LA PIEDAD EN EL MUNICIPIO DE CONCEPCION ANTIOQUIA</t>
  </si>
  <si>
    <t>02/18/2015 12:00:00 AM</t>
  </si>
  <si>
    <t>15-13-3481682</t>
  </si>
  <si>
    <t>Nro. 027POP-2015</t>
  </si>
  <si>
    <t>https://www.contratos.gov.co/consultas/detalleProceso.do?numConstancia=15-13-3481682</t>
  </si>
  <si>
    <t>15-13-3893431</t>
  </si>
  <si>
    <t>I.P.025 DE 2015</t>
  </si>
  <si>
    <t>CO 013 DE 2015</t>
  </si>
  <si>
    <t>representante legal CARLOS ANDRES LOPEZ DURAN</t>
  </si>
  <si>
    <t>UNION TEMPORAL MANTENIMIENTOS M&amp;C</t>
  </si>
  <si>
    <t>CARLOS ANDRES LOPEZ DURAN</t>
  </si>
  <si>
    <t>https://www.contratos.gov.co/consultas/detalleProceso.do?numConstancia=15-13-3893431</t>
  </si>
  <si>
    <t>15-13-3678487</t>
  </si>
  <si>
    <t>CMIC-041-2015</t>
  </si>
  <si>
    <t>213-2015</t>
  </si>
  <si>
    <t>10.490.918</t>
  </si>
  <si>
    <t>JOSE BERNARDO FERNANDEZ MEDINA</t>
  </si>
  <si>
    <t>TERMINACION DE CUBIERTA SOBRE ZONA COMUN EN LA SEDE EDUCATIVA LA CAPILLA  MUNICIPIO SANTANDER DE QUILICHAO  CAUCA</t>
  </si>
  <si>
    <t>https://www.contratos.gov.co/consultas/detalleProceso.do?numConstancia=15-13-3678487</t>
  </si>
  <si>
    <t>ALCARTAGENA20</t>
  </si>
  <si>
    <t>APOYAR EN LA RECOPILACIO&amp;#769;N Y ANALISIS DE INFORl^ACIO&amp;#769;N RELACIONADA CON LOS RECURSOS DEL SISTEMA GENERAL DE REGALIAS  RECOPILAR  ORDENAR  DILIGENCIAR Y ANALIZAR TODA LA INFORMAICO&amp;#769;N RELACIONADA POR EL DEPARTAMENTO NACIONAL DE PLANEACIO&amp;#769;N REFERENTE A LAS REGALI&amp;#769;AS DIRECTAS ESPECIFICAMENTE LA RELACIONADA CON LA SECRETARIA DE EDUCACIO&amp;#769;N</t>
  </si>
  <si>
    <t>15-12-4036263</t>
  </si>
  <si>
    <t>09-407-2015</t>
  </si>
  <si>
    <t>Servicios de recursos humanos</t>
  </si>
  <si>
    <t>Servicios de personal temporal</t>
  </si>
  <si>
    <t>LUIS EDUARDOVELASQUEZ GAVIRIA</t>
  </si>
  <si>
    <t>PRESTACIO&amp;#769;N DE SERVICIOS PROFESIONALES COMO CONTADOR PUBLICO EN DESARROLLO DEL PROYECTO DE INVERSIO&amp;#769;N  FORTALECIMIENTO DE LOS PROCESOS DE MONITOREO Y SEGUIMIENTO  DE LA SECRETARI&amp;#769;A DE PLANEACIO&amp;#769;N DISTRITAL DE CARTAGENA</t>
  </si>
  <si>
    <t>https://www.contratos.gov.co/consultas/detalleProceso.do?numConstancia=15-12-4036263</t>
  </si>
  <si>
    <t>¿MANTENIMIENTO PREVENTIVO Y CORRECTIVO DE LAS INSTALACIONES ELECTRICAS DE DIVERSOS CENTROS  EDUCATIVOS RURALES Y ALGUNOS EDIFICIOS PUBLICOS</t>
  </si>
  <si>
    <t>02/14/2015 12:00:00 AM</t>
  </si>
  <si>
    <t>15-13-3467211</t>
  </si>
  <si>
    <t>MC 589-009-2015</t>
  </si>
  <si>
    <t>COP 002-2015</t>
  </si>
  <si>
    <t>70.250.188</t>
  </si>
  <si>
    <t>LUIS FERNANDO ZEA MONTOYA</t>
  </si>
  <si>
    <t>https://www.contratos.gov.co/consultas/detalleProceso.do?numConstancia=15-13-3467211</t>
  </si>
  <si>
    <t>PRESTACION DE SERVICIOS PROFESIONALES COMO ENLACE MUNICIPAL DEL PROGRAMA JOVENES EN ACCION EN EL MUNICIPIO DE SAN GIL</t>
  </si>
  <si>
    <t>15-12-3486500</t>
  </si>
  <si>
    <t>CD-062-2015</t>
  </si>
  <si>
    <t>062-2015</t>
  </si>
  <si>
    <t>CAROLINA GALVIS SALAZAR</t>
  </si>
  <si>
    <t>https://www.contratos.gov.co/consultas/detalleProceso.do?numConstancia=15-12-3486500</t>
  </si>
  <si>
    <t>03/14/2015 12:00:00 AM</t>
  </si>
  <si>
    <t>15-4-3609066</t>
  </si>
  <si>
    <t>OB02-2015</t>
  </si>
  <si>
    <t>https://www.contratos.gov.co/consultas/detalleProceso.do?numConstancia=15-4-3609066</t>
  </si>
  <si>
    <t>800115171-8</t>
  </si>
  <si>
    <t>DTRANFLORIDAB3</t>
  </si>
  <si>
    <t>PRESTACION DE SEDRVICIOS DE APOYO A LA GESTION ENLA OFOCIANDE MATRICULAS DE VEHICULOS</t>
  </si>
  <si>
    <t>15-12-3420263</t>
  </si>
  <si>
    <t>DTTF-CD-063-2015</t>
  </si>
  <si>
    <t>GERMAN DIAZ VECINO</t>
  </si>
  <si>
    <t>https://www.contratos.gov.co/consultas/detalleProceso.do?numConstancia=15-12-3420263</t>
  </si>
  <si>
    <t>PRESTAR SERVICIOS COMO INSTRUCTOR EN DIFERENTES TECNICASMUSICALES CAPACITANDO POBLACION JUVENIL DE 14 A 28 AÑOS EN LA CIUDAD DE BUCARAMANGA</t>
  </si>
  <si>
    <t>15-12-3487018</t>
  </si>
  <si>
    <t>42-CD-2015</t>
  </si>
  <si>
    <t>42-2015</t>
  </si>
  <si>
    <t>1098632830-6</t>
  </si>
  <si>
    <t>WILLIAM FABIAN MOYANO GOMEZ</t>
  </si>
  <si>
    <t>https://www.contratos.gov.co/consultas/detalleProceso.do?numConstancia=15-12-3487018</t>
  </si>
  <si>
    <t>MANO DE OBRA CALIFICADA Y NO CALIFICADA PARA LA CONSTRUCCION DE MURO DE CONTENCION EN LA VIA QUE CONDUCE AL CENTRO DE ACOPIO AGROPECUARIO PLAZA DE MERCADO DEL MUNICIPIO DE MONTEBELLO</t>
  </si>
  <si>
    <t>15-13-3589164</t>
  </si>
  <si>
    <t>MC-PL-033-2015-03</t>
  </si>
  <si>
    <t>CMO003-2015</t>
  </si>
  <si>
    <t>RUBEN DARIO CUERVO GIRALDO</t>
  </si>
  <si>
    <t>RUBEN  DARIO CUERVO GIRALDO</t>
  </si>
  <si>
    <t>https://www.contratos.gov.co/consultas/detalleProceso.do?numConstancia=15-13-3589164</t>
  </si>
  <si>
    <t>15-13-3918696</t>
  </si>
  <si>
    <t>CM 045 2015</t>
  </si>
  <si>
    <t>900655934-1</t>
  </si>
  <si>
    <t>ACH CONSTRUCCIONES SAS</t>
  </si>
  <si>
    <t>ANDRES FELIPE CHAVARRIA TABORDA</t>
  </si>
  <si>
    <t>https://www.contratos.gov.co/consultas/detalleProceso.do?numConstancia=15-13-3918696</t>
  </si>
  <si>
    <t>15-13-4096574</t>
  </si>
  <si>
    <t>CMC-072-2015</t>
  </si>
  <si>
    <t>JUAN RAMON LONDOÑO OSPINA</t>
  </si>
  <si>
    <t>https://www.contratos.gov.co/consultas/detalleProceso.do?numConstancia=15-13-4096574</t>
  </si>
  <si>
    <t>800117801-9.</t>
  </si>
  <si>
    <t>IDRDYOPAL</t>
  </si>
  <si>
    <t>15-12-3493404</t>
  </si>
  <si>
    <t>910.12.043-2015</t>
  </si>
  <si>
    <t>1.054.546.735-6</t>
  </si>
  <si>
    <t>WILLIAM GABRIEL HERNANDEZ TAPAZCO</t>
  </si>
  <si>
    <t>1.054.546.735</t>
  </si>
  <si>
    <t>https://www.contratos.gov.co/consultas/detalleProceso.do?numConstancia=15-12-3493404</t>
  </si>
  <si>
    <t>ALUBAQUE</t>
  </si>
  <si>
    <t>MANTENIMIENTO Y ADECUACION PLACA POLIDEPORTIVO ESCUELA RURAL VEREDA PUEBLO NUEVO DEL  MUNICIPIO UBAQUE ¿ CUNDINAMARCA</t>
  </si>
  <si>
    <t>Ubaque</t>
  </si>
  <si>
    <t>Cundinamarca - Ubaque</t>
  </si>
  <si>
    <t>15-13-3758806</t>
  </si>
  <si>
    <t>IPMC-2015-078</t>
  </si>
  <si>
    <t>900.795.738-2</t>
  </si>
  <si>
    <t>HRW CONSTRUCTORES S.A.S</t>
  </si>
  <si>
    <t>80.804.156 DE BOGOTA</t>
  </si>
  <si>
    <t>ANDRES MAURICIO RENGIFO SOTO</t>
  </si>
  <si>
    <t>MANTENIMIENTO Y ADECUACION PLACA POLIDEPORTIVO ESCUELA RURAL VEREDA PUEBLO NUEVO  DEL  MUNICIPIO DE UBAQUE  - CUNDINAMARCA</t>
  </si>
  <si>
    <t>https://www.contratos.gov.co/consultas/detalleProceso.do?numConstancia=15-13-3758806</t>
  </si>
  <si>
    <t>CONSTRUCCION CERRAMIENTO PERIMETRAL VIA VILLAS DE TUNJAQUE - PORTALES DE SAN JOSE</t>
  </si>
  <si>
    <t>15-13-3460322</t>
  </si>
  <si>
    <t>PROCESO DE MINIMA CUANTIA 002 DE 2015</t>
  </si>
  <si>
    <t>COP 180</t>
  </si>
  <si>
    <t>900246780-8</t>
  </si>
  <si>
    <t>DIGMA INGENIEROS ASOCIADOS S.A.S.</t>
  </si>
  <si>
    <t>DIEGO FERNEY NIÑO ESTUPIÑAN</t>
  </si>
  <si>
    <t>¿CONSTRUCCION CERRAMIENTO PERIMETRAL VIA VILLAS DE TUNJAQUE-PORTALES DE SAN JOSE¿.</t>
  </si>
  <si>
    <t>https://www.contratos.gov.co/consultas/detalleProceso.do?numConstancia=15-13-3460322</t>
  </si>
  <si>
    <t>FGAA</t>
  </si>
  <si>
    <t>15-13-3671453</t>
  </si>
  <si>
    <t>FUGA-PMC-003-2015</t>
  </si>
  <si>
    <t>830141859-5</t>
  </si>
  <si>
    <t>https://www.contratos.gov.co/consultas/detalleProceso.do?numConstancia=15-13-3671453</t>
  </si>
  <si>
    <t>15-13-3616975</t>
  </si>
  <si>
    <t>MC-07-2015</t>
  </si>
  <si>
    <t>900.344.452-7</t>
  </si>
  <si>
    <t>MALLAS Y NYLON J.M. S.A.S.</t>
  </si>
  <si>
    <t>70.879.657</t>
  </si>
  <si>
    <t>https://www.contratos.gov.co/consultas/detalleProceso.do?numConstancia=15-13-3616975</t>
  </si>
  <si>
    <t>INCI2</t>
  </si>
  <si>
    <t>15-13-4436502</t>
  </si>
  <si>
    <t>175-2015</t>
  </si>
  <si>
    <t>Muebles comerciales e industriales</t>
  </si>
  <si>
    <t>Sitios de trabajo y paquetes para la oficina</t>
  </si>
  <si>
    <t>900214218-2</t>
  </si>
  <si>
    <t>AQSTICA S.A.S</t>
  </si>
  <si>
    <t>CATALINA ARANGO DUQUE</t>
  </si>
  <si>
    <t>https://www.contratos.gov.co/consultas/detalleProceso.do?numConstancia=15-13-4436502</t>
  </si>
  <si>
    <t>15-13-3523692</t>
  </si>
  <si>
    <t>MC-PL-026-2015-02</t>
  </si>
  <si>
    <t>CMO001-2015</t>
  </si>
  <si>
    <t>MANO DE OBRA CALIFICADA Y NO CALIFICADA PARA LA CONSTRUCCION DE MURO DE CONTENCION EN EL SECTOR DE LA URBANIZACION VILLAS DEL CENTENARIO Y ADECUACION DE ANDENES EN LA CALLE 20 A SECTOR LA BASCULA DEL AREA URBANA DEL MUNICIPIO DE MONTEBELLO</t>
  </si>
  <si>
    <t>https://www.contratos.gov.co/consultas/detalleProceso.do?numConstancia=15-13-3523692</t>
  </si>
  <si>
    <t>CUNDINAMARCA - HOSPITAL SANTA MATILDE DE MADRID</t>
  </si>
  <si>
    <t>860009555-7</t>
  </si>
  <si>
    <t>HSANTAM2</t>
  </si>
  <si>
    <t>OBRA DE ADECUACIONES ELECTRICAS EN LOS CENTROS DE SALUD DE BOJACA Y ZIPACON</t>
  </si>
  <si>
    <t>15-4-3408326</t>
  </si>
  <si>
    <t>900.613.683-6</t>
  </si>
  <si>
    <t>IVV INGENIEROS ELECTRICOS S.A.S.</t>
  </si>
  <si>
    <t>52.196.089</t>
  </si>
  <si>
    <t>VIVIANA MARGARITA RAMIREZ PINTOR</t>
  </si>
  <si>
    <t>https://www.contratos.gov.co/consultas/detalleProceso.do?numConstancia=15-4-3408326</t>
  </si>
  <si>
    <t>PRESTACION DE SERVICIOS PROFESIONALES  COMO MEDICO GENERAL ASIGNADO AL AREA DE URGENCIAS DE CUBA DONDE SE REQUIERA POR NECESIDAD DEL SERVICIO.</t>
  </si>
  <si>
    <t>15-12-4389488</t>
  </si>
  <si>
    <t>1150-15</t>
  </si>
  <si>
    <t>Servicios integrales de salud</t>
  </si>
  <si>
    <t>JAVIER ESTEBAN ROSAS PATIÑO</t>
  </si>
  <si>
    <t>https://www.contratos.gov.co/consultas/detalleProceso.do?numConstancia=15-12-4389488</t>
  </si>
  <si>
    <t>15-12-4390868</t>
  </si>
  <si>
    <t>1142-15</t>
  </si>
  <si>
    <t>RUBI ESTELA ESCOBAR OSSA</t>
  </si>
  <si>
    <t>https://www.contratos.gov.co/consultas/detalleProceso.do?numConstancia=15-12-4390868</t>
  </si>
  <si>
    <t>MEJORAMIENTO Y CONSTRUCCION DE ANDENES EN EL PARQUE PRINCIPAL DEL MUNICIPIO DE CAJICA</t>
  </si>
  <si>
    <t>14-1-120087</t>
  </si>
  <si>
    <t>COP 010-2014</t>
  </si>
  <si>
    <t>CONSORCIO ANDENES PARQUE CAJICA</t>
  </si>
  <si>
    <t>1- CONSORCIO ANDENES PARQUE CAJICA: 994.99 PUNTOS</t>
  </si>
  <si>
    <t>https://www.contratos.gov.co/consultas/detalleProceso.do?numConstancia=14-1-120087</t>
  </si>
  <si>
    <t>Bogota - Bogota</t>
  </si>
  <si>
    <t>Bogota</t>
  </si>
  <si>
    <t>Bogota - Bogota; Cundinamarca - Girardot; Cundinamarca - Silvania</t>
  </si>
  <si>
    <t>Bogota - Bogota; Cundinamarca - Guasca</t>
  </si>
  <si>
    <t>Bogota - IDU</t>
  </si>
  <si>
    <t>Bogota - INSTITUTO PARA LA ECONOMIA SOCIAL - IPES</t>
  </si>
  <si>
    <t>79.782.046 de Bogota</t>
  </si>
  <si>
    <t>19.221.211 de Bogota</t>
  </si>
  <si>
    <t>BERNARDO ANCIZAR OSSA LOPEZ C.C.No.19.221.211 de Bogota</t>
  </si>
  <si>
    <t>Bogota - Bogota; Valle del Cauca - Palmira</t>
  </si>
  <si>
    <t>¿EJECUTAR LAS OBRAS PARA LAS PLAZAS DE MERCADO Y EL BOX COULVERT  LOCALIZADOS EN LA CIUDAD DE Bogota¿</t>
  </si>
  <si>
    <t>79.789.142 de Bogota</t>
  </si>
  <si>
    <t>Bogota - UNIDAD ADTIVA ESPECIAL CUERPO OFICIAL DE BOMBEROS</t>
  </si>
  <si>
    <t>79.521.854 de Bogota</t>
  </si>
  <si>
    <t>Bogota - Bogota; Cundinamarca - Madrid</t>
  </si>
  <si>
    <t>52.093.561 de Bogota</t>
  </si>
  <si>
    <t>Bogota - FONDO FINANCIERO DISTRITAL DE SALUD</t>
  </si>
  <si>
    <t>79.119.718 de Bogota</t>
  </si>
  <si>
    <t>ROCAS Y MATERIALES CIA LTDA NIT.830.046.072-1 ROBERTO RAMIREZ CASAS C.C.No.79.119.718 de Bogota</t>
  </si>
  <si>
    <t>Bogota - CAJA DE VIVIENDA POPULAR</t>
  </si>
  <si>
    <t>1.010.189.263 expedida en Bogota</t>
  </si>
  <si>
    <t>52.817.040 de Bogota</t>
  </si>
  <si>
    <t>79.988.509 de Bogota</t>
  </si>
  <si>
    <t>79.374.491 de Bogota</t>
  </si>
  <si>
    <t>Bogota - EMPRESA DE ACUEDUCTO Y ALCANTARILLADO</t>
  </si>
  <si>
    <t>79.406.892 expedida en Bogota</t>
  </si>
  <si>
    <t>Amazonas - Leticia; Bogota - Bogota</t>
  </si>
  <si>
    <t>Bogota - E.S.E. HOSPITAL PABLO VI BOSA I NIVEL Bogota</t>
  </si>
  <si>
    <t>Bogota - UNIDAD ADMINISTRATIVA ESPECIAL DE REHABILITACION Y MANTENIMIENTO VIAL</t>
  </si>
  <si>
    <t>Bogota - INSTITUTO DISTRITAL DE PATRIMONIO CULTURAL</t>
  </si>
  <si>
    <t>79.459.748 Expedida en Bogota</t>
  </si>
  <si>
    <t>Ingeniero Christian Javier Chamorro Velasco Identificado C.C N° 80.099.158 de Bogota</t>
  </si>
  <si>
    <t>79.276.215 de Bogota</t>
  </si>
  <si>
    <t>19.301.216 de Bogota</t>
  </si>
  <si>
    <t>Bogota - VEEDURIA DISTRITAL</t>
  </si>
  <si>
    <t>Bogota - E.S.E. HOSPITAL SANTA CLARA III NIVEL</t>
  </si>
  <si>
    <t>Bogota - E.S.E. HOSPITAL TUNJUELITO II NIVEL</t>
  </si>
  <si>
    <t>1.015.432.436 de Bogota</t>
  </si>
  <si>
    <t>Bogota - UNIDAD ADMINISTRATIVA ESPECIAL DE CATASTRO DISTRITAL</t>
  </si>
  <si>
    <t>1.022.359.055 de Bogota</t>
  </si>
  <si>
    <t>Bogota - FUNDACION GILBERTO ALZATE AVENDAÑO</t>
  </si>
  <si>
    <t>Medellin</t>
  </si>
  <si>
    <t>ANTIOQUIA - INSTITUTO PARA EL DESARROLLO DE ANTIOQUIA - Medellin</t>
  </si>
  <si>
    <t>71.760.342 DE Medellin</t>
  </si>
  <si>
    <t>Antioquia - Barbosa; Antioquia - Medellin</t>
  </si>
  <si>
    <t>ANTIOQUIA - HIDROELECTRICA ITUANGO S.A. E.S.P. - Medellin</t>
  </si>
  <si>
    <t>ANTIOQUIA - INSTITUTO DEPARTAMENTAL DE DEPORTES DE ANTIOQUIA - Medellin</t>
  </si>
  <si>
    <t>ANTIOQUIA - INSTITUTO DE CULTURA Y PATRIMONIO DE ANTIOQUIA - Medellin</t>
  </si>
  <si>
    <t>Antioquia - Medellin</t>
  </si>
  <si>
    <t>PROPONENTE               TOTAL  CONVIAS SAS                 1.000    CONSORCIO LA PERLA 1 975  CONSORCIO OBRAS 2010 970    CONSORCIO IAT LA PERLA 946    CONSORCIO URBANISMO 2010 935    CONSORCIO CAEDO                 914    MONTAJE DE MARCAS 909    INGOMON SAS                 832     ELIMINADOS UT PUGAMBIENTE CONSORCIO GOAP CONSORCIO ENVIGADO 2010 CONSORCIO CAÑAVERAL MALUNA LTDA CONSORCIO ECOPARQUE Medellin 2010 CALCULO CONSTRUCCIONES SA CONSORCIO OBRAS PUBLICAS 2010 CONSORCIO ECOPARQUE LA PERLA</t>
  </si>
  <si>
    <t>CONSTRUCCION DE ESTACIONES DE BOMBEROS EN EL MUNICIPIO DE Medellin</t>
  </si>
  <si>
    <t>CONSTRUCCION DE ESTACIONES DE BOMBEROS EN EL MUNICIPIO DE Medellin.</t>
  </si>
  <si>
    <t>1. CONSORCIO PORVENIR  1000 PUNTOS 2. CARLOS MARIO PALACIOS CHAMAT 915.20 PUNTOS 3. PROVIAS SA 889.28 PUNTOS 4. Consorcio SUMMA Medellin 748.41 PUNTOS 5. CONCYPA S.A. 644.65 PUNTOS 6. Consorcio SAN CRISTOBAL - MEDELLIN 634.37 PUNTOS  7. CONSORCIO HIDROMEC SIMA 2011 618.44 PUNTOS 8. Consorcio ALCANTARILLADO SAN CRISTOBAL 525.12 PUNTOS 9. CONSTRUCTORA ACTUAL LTDA. 448.78 PUNTOS 10.MAGMA SA 346.75  PUNTOS</t>
  </si>
  <si>
    <t>OBRAS DE MANTENIMIENTO EN SEDES SOCIALES DE LAS DIFERENTES COMUNAS DE LA CIUDAD DE Medellin</t>
  </si>
  <si>
    <t>Mantenimiento en sedes sociales de las diferentes comunas de la ciudad de Medellin.</t>
  </si>
  <si>
    <t>Contrato de obra para el mantenimiento y reparaciones menores en sedes sociales y  cedezos  ubicados en las distinta comunas  de la ciudad de Medellin</t>
  </si>
  <si>
    <t>ANTIOQUIA - METROPLUS S.A. - Medellin</t>
  </si>
  <si>
    <t>70.042.008 de Medellin</t>
  </si>
  <si>
    <t>Antioquia - Medellin; Antioquia - Peque</t>
  </si>
  <si>
    <t>Antioquia - Medellin; Antioquia - Puerto Triunfo; Caldas - La Dorada; Risaralda - Pereira; Valle del Cauca - Jamundi</t>
  </si>
  <si>
    <t>71.584.322 de Medellin</t>
  </si>
  <si>
    <t>Carrera 80 AA No. 20 ¿ 98  Medellin (Antioquia)</t>
  </si>
  <si>
    <t>71.682.570 de Medellin</t>
  </si>
  <si>
    <t>98.772.269 de Medellin</t>
  </si>
  <si>
    <t>Caqueta</t>
  </si>
  <si>
    <t>Amazonas - Leticia; Caqueta - Puerto Rico; Caqueta - San Vicente del Caguan</t>
  </si>
  <si>
    <t>SUMINISTRO Y CONSTRUCCIONES CaRDENAS S.A.S.</t>
  </si>
  <si>
    <t>DEISON ARVEY CaRDENAS ESPINAL</t>
  </si>
  <si>
    <t>Empresa: SUMINISTRO Y CONSTRUCCIONES CaRDENAS S.A.S.  NIT. 900.559.910-2 Representante Legal: DEISON ARVEY CaRDENAS ESPINAL  C.C. 1.017.145.835</t>
  </si>
  <si>
    <t>Andres Mauricio Restrepo Rodas Diego Fernando Pava Gonzalez</t>
  </si>
  <si>
    <t>Andes Felipe Restrepo angel</t>
  </si>
  <si>
    <t>ANTIOQUIA - aREA METROPOLITANA DEL VALLE DE ABURRa - Medellin</t>
  </si>
  <si>
    <t>1 GRUPO S.Y.C. S.A.S. -  Propuesta NO HaBIL  en espera que cumplan con los documentos que tienen la calidad de subsanables 600 puntos 2 SOCOCIL S.A.S. Propuesta NO HaBIL  en espera que cumplan con los documentos que tienen la calidad de subsanables 500 puntos</t>
  </si>
  <si>
    <t>ANTIOQUIA - EMPRESA DE TRANSPORTE MASIVO DEL VALLE DE ABURRa LTDA</t>
  </si>
  <si>
    <t>Buritica</t>
  </si>
  <si>
    <t>Antioquia - Buritica</t>
  </si>
  <si>
    <t>Antioquia - Caceres</t>
  </si>
  <si>
    <t>Caceres</t>
  </si>
  <si>
    <t>CONSTRUCCION DE ALCANTARILLLADO SANITARIO Y CONSTRUCCION  DE PAVIMENTO EN CONCRETO RIGIDO EN LA CALLE 48 ENTRE LAS CARRERAS 50 Y 53   CALLE  49 ENTRE  CARRERAS 48 Y 53  CALLE 50 ENTRE CARRERAS 48 Y 53  CARRERA 48  ENTRE CALLES 49 Y 50  CARRRERA 49 ENTRE CALLLES 49 Y 50  CARRERA 50 ENTRE CALLES  49 Y 50  CARRERA 51 ENTRE  TRANSVERSAL 46 Y CALLE 50  CARRERA 52 ENTRE CALLE 48 Y 50  CARRERA 53 ENTRE TRASVERSAL  48 Y 50  ZONA URBANA DEL MUNICIPIO DE CaCERES.</t>
  </si>
  <si>
    <t>PRESTAVIAS MUTATa S.A.S MODULO 1 VIAS DEL ALTO S.A.S MODULO 9 COOPERATIVA DE TRABAJO ASOCIADO HISPANIA MODULO 10 COOPERATIVA DE TRABAJO ASOCIADO LA AMISTAD 1 MODULO 17 EMPRESA DE MANTENIMIENTO VIAL TAMANa LTDA. MODULO 20</t>
  </si>
  <si>
    <t>Antioquia - Caucasia; Antioquia - Dabeiba; Antioquia - Taraza</t>
  </si>
  <si>
    <t>Cocorna</t>
  </si>
  <si>
    <t>Antioquia - Cocorna</t>
  </si>
  <si>
    <t>Antioquia - Cocorna; Antioquia - Guarne; Antioquia - Marinilla; Antioquia - San Carlos; Antioquia - San Rafael</t>
  </si>
  <si>
    <t>El INCREMENTO DE LA EFICIENCIA DE CARGA ORGaNICA EN LA PLANTA DE TRATAMIENTO DE AGUAS RESIDUALES DOMESTICAS DEL MUNICIPIO DE EL SANTUARIO A TRAVES DE LA CONSTRUCCION DE UN FILTRO ANAEROBIO DE FLUJO ASCENDENTE  FAFA  COMO SISTEMA SECUNDARIO</t>
  </si>
  <si>
    <t>Atlantico</t>
  </si>
  <si>
    <t>MEJORAMIENTO Y MANTENIMIENTO DE ACUEDUCTOS VEREDALES (LA PALMA  FILO DEL MEDIO  EL aGUILA  LA SIERRA  EL TAMBO  EL ROBLAR  TINAJITAS Y LA PUNA) PERTENECIENTES AL MUNICIPIO DE GIRALDO.</t>
  </si>
  <si>
    <t>aNDRES MAURICIO RESTREPO RODAS</t>
  </si>
  <si>
    <t>GERMaN GUILLERMO VALENCIA ROBAYO</t>
  </si>
  <si>
    <t>GERMaN GUILLERMO VALENCIA ROBAYO 999 87 DE 1000 INGOMON S.A.S. 899 96 DE 1000 CONSORCIO GUTIERREZ-GIL NO HABILITADO</t>
  </si>
  <si>
    <t>ORDEN No PROPUESTA PUNTAJE TOTAL 1 1 JAVIER ANTONIO HERRERA OSORIO 998 40 2 2 CONSORCIO EL CARMEN 996 51 3 4 ARTURO JURADO ALVARaN 994 33 4 3 EXPLANACIONES DEL SUR S.A. 992 24</t>
  </si>
  <si>
    <t>SANTIAGO GUZMaN LONDOÑO</t>
  </si>
  <si>
    <t>DE LA ROCHE M. Y CIA. LTDA. - 1.000 PUNTOS. FRAGUAR LTDA. - 997 82 PUNTOS. MANUEL RICARDO HERNaNDEZ - RECHAZADO. CAMILO DUQUE FRANCO - RECHAZADO.</t>
  </si>
  <si>
    <t>CESAR IVaN BOTERO NOREÑA</t>
  </si>
  <si>
    <t>CONSORCIO ANDENES (Ingap S.A.S 50% - Colcivil S.A. 50%) CONSORCIO URBANISMO 2011 (Edison Arturo Estrada Acuña 50% - Indalecio alvarez 25% - Consulcon Ltda 25%) CONSORCIO GCG (Gisaico S.A. 50% - Constructora Gisaico S.A. 50%)</t>
  </si>
  <si>
    <t>ANTIOQUIA - INSTITUTO SOCIAL DE VIVIENDA Y HaBITAT DEL MUNICIPIO DE Medellin ISVIMED</t>
  </si>
  <si>
    <t>SUMINISTRO E INSTALACION DE DEFENSAS VIALES Y COMPLEMENTARIAS DE LA MALLA VIAL EN DIFERENTES SITIOS DEL aREA URBANA Y RURAL DEL MUNICIPIO DE MEDELLIN</t>
  </si>
  <si>
    <t>UNION TEMPORAL HYM CRD  (HERRAJES Y MONTAJES GONZaLEZ CIA S.A.S. - CONRED S.A.)</t>
  </si>
  <si>
    <t>Construccion de obras Primera Etapa Plan Maestro de Acueducto y Alcantarillado del Municipio de Anza (Antioquia)</t>
  </si>
  <si>
    <t>Pedro Hernando Escucha Barragan</t>
  </si>
  <si>
    <t>HERNaN ALFREDO RAMOS CaRDENAS</t>
  </si>
  <si>
    <t>Juan Sebastian Rivera Palacio</t>
  </si>
  <si>
    <t>SALVADOR VaSQUEZ PALACIO</t>
  </si>
  <si>
    <t>JOHN JAIRO VaSQUEZ SUaREZ</t>
  </si>
  <si>
    <t>El oferente que obtuvo el mayor puntaje en el orden de elegibilidad fue JOHN JAIRO VASQUEZ SUaREZ.</t>
  </si>
  <si>
    <t>79.787.807 de Bogota</t>
  </si>
  <si>
    <t>80.063.059 de Bogota</t>
  </si>
  <si>
    <t>Antioquia - Medellin; Bogota - Bogota; Cauca - Popayan</t>
  </si>
  <si>
    <t>REALIZAR LAS ACTIVIDADES DE MANO DE OBRA CALIFICADA PARA EL MEJORAMIENTO DE VIVIENDA EN LAS VEREDAS EL SOCORRO  EL GAVILaN  EL CARMELO  EL CHURIMO  PIEDRA GALANA Y SECTOR EL CORTADO.</t>
  </si>
  <si>
    <t>CONSTRUCCION DE PUENTES VEHICULARES Y OBRAS COMPLEMENTARIAS EN LAS VEREDAS LA GORGONA Y CHORRO DE LaGRIMAS DEL MUNICIPIO DE REMEDIOS</t>
  </si>
  <si>
    <t>ERNEY CASTAÑO GONZaLEZ</t>
  </si>
  <si>
    <t>Antioquia - Rionegro; Atlantico - Malambo</t>
  </si>
  <si>
    <t>CONSORCIO LA INMACULADA      946 63 ENGICO LTDA.                      942 40 INGOMON S.A.S.                      925 18 LUIS ALBERTO ACEVEDO ESCOBAR   922 22 M.S. CONSTRUCCIONES S.A.      853 85 ANGEL ROA HERNaNDEZ      849 52 CHAMAT INGENIEROS LTDA.      848 24 ICPB S.A.                                      839 99 JUAN CARLOS SIERRA BOTERO      832 76 CONSORCIO M Y G CONSTRUCCIONES 818 00 HAROLD ROZO ZAPATA        628 53</t>
  </si>
  <si>
    <t>aLVARO ADOLFO MESA CARDONA</t>
  </si>
  <si>
    <t>Antioquia - San Juan de Uraba</t>
  </si>
  <si>
    <t>MEJORAMIENTO  MANTENIMIENTO Y CONSERVACION DE LAS VIAS TERCIARAS DEL MUNICIPIO DE SAN PEDRO DE URABa</t>
  </si>
  <si>
    <t>MEJORAMIENTO  MANTENIMIENTO Y CONSERVACION DE LAS VIAS TERCIARAS DEL MUNICIPIO DE SAN PEDRO DE URABa.</t>
  </si>
  <si>
    <t>Componentes estructurales y formas basicas</t>
  </si>
  <si>
    <t>WILMER SaNCHEZ aLVAREZ</t>
  </si>
  <si>
    <t>Antioquia - Taraza</t>
  </si>
  <si>
    <t>Antioquia - Taraza; Antioquia - Valdivia; Antioquia - Yarumal</t>
  </si>
  <si>
    <t>WILLIAM ANTONIO BALCaZAR BOTERO</t>
  </si>
  <si>
    <t>Edificios y estructuras comerciales e industriales portatiles</t>
  </si>
  <si>
    <t>JUAN CARLOS GONZaLEZ ZABALA</t>
  </si>
  <si>
    <t>IVONNE YAMILE MESA aLVAREZ</t>
  </si>
  <si>
    <t>CONTRATO PARA PARCHEO CON PAVIMENTO FLEXIBLE (MEZCLA ASFaLTICA DE RODADURA) EN LA aREAS AFECTADAS POR LAS ACTIVIDADES DE MANTENIMIENTO DE LAS REDES DE ACUEDUCTO Y ALCANTARILLADO OPERADAS POR LA EMPRESA AGUAS DEL NORTE ANTIOQUEÑO EN EL CASCO URBANO DEL MUNICIPIO DE YARUMAL</t>
  </si>
  <si>
    <t>CONSORCIO SANTA BaRBARA 2010</t>
  </si>
  <si>
    <t>1. CONSORCIO LLANERIAS R/L William Alcides Sanchez Fajardo C.C. 17.495.772</t>
  </si>
  <si>
    <t>Arauca - Fortul; Arauca - Saravena; Arauca - Tame; Casanare - Sacama</t>
  </si>
  <si>
    <t>79.794.894 DE BOGOTa D.C</t>
  </si>
  <si>
    <t>Atlantico - Baranoa</t>
  </si>
  <si>
    <t>Atlantico - Baranoa; Cesar - El Copey; Cesar - El Paso; La Guajira - Maicao; Nariño - Arboleda; Nariño - Pasto; Nariño - Ricaurte; Nariño - San Lorenzo; Nariño - Tangua; Norte De Santander - La Esperanza</t>
  </si>
  <si>
    <t>Atlantico - Barranquilla</t>
  </si>
  <si>
    <t>8.705.887 de Barranquilla (Atlantico)</t>
  </si>
  <si>
    <t>ATLaNTICO - TRANSMETRO S.A.</t>
  </si>
  <si>
    <t>Atlantico - Campo de la Cruz</t>
  </si>
  <si>
    <t>Atlantico - Galapa</t>
  </si>
  <si>
    <t>Atlantico - Malambo</t>
  </si>
  <si>
    <t>Atlantico - Palmar de Varela</t>
  </si>
  <si>
    <t>Habil</t>
  </si>
  <si>
    <t>Atlantico - Polonuevo</t>
  </si>
  <si>
    <t>CONSTRUCCION DEL SISTEMA DE ALCANTARILLADO SANITARIO DE LA CABECERA MUNICIPAL DE POLONUEVO  DEPARTAMENTO DEL ATLaNTICO</t>
  </si>
  <si>
    <t>Constructora Yacaman Vivero S.A.</t>
  </si>
  <si>
    <t>William Enrique Yacaman Fernandez</t>
  </si>
  <si>
    <t>CONSTRUCION DEL SISTEMA DE TRATAMIENTO DE AGUAS RESIDUALES DE LA CABECERA MUNICIPAL DE POLONUEVO  DEPARTAMENTO DEL ATLaNTICO</t>
  </si>
  <si>
    <t>Atlantico - Ponedera</t>
  </si>
  <si>
    <t>Atlantico - Sabanagrande</t>
  </si>
  <si>
    <t>Atlantico - Soledad</t>
  </si>
  <si>
    <t>AERONaUTICA CIVIL (AEROCIVIL)</t>
  </si>
  <si>
    <t>UNION TEMPORAL MANTENIMIENTO HIDRaULICO CUNDINAMARCA</t>
  </si>
  <si>
    <t>GILDARDO CASTILLO SaNCHEZ</t>
  </si>
  <si>
    <t>ALVARO EDUARDO GAITaN CaRDENAS</t>
  </si>
  <si>
    <t>CARLOS AUGUSTO HERNaNDEZ LEAL</t>
  </si>
  <si>
    <t>1. CONSORCIO MOVILIDAD 2011 2. CONSORCIO SEMAFORIZAR 2011 3. CONSORCIO ANTRI-JCB 4. UT SEMaFOROS CAPITAL</t>
  </si>
  <si>
    <t>52.708.672 expedida en Bogota</t>
  </si>
  <si>
    <t>CONSORCIO MANTENIMIENTO BOGOTa</t>
  </si>
  <si>
    <t>CONSORCIO BOGOTa</t>
  </si>
  <si>
    <t>CONSORCIO M&amp;SV VIAL SAS - HB SA 2013; UT MARCAS VIALES - CETRES;  CONSORCIO BOGOTa</t>
  </si>
  <si>
    <t>ZONA NORTE: 1. CONSORCIO M&amp;SV VIAL SAS - HB SA 2013 2. UT MARCAS VIALES - CETRES 3. CONSORCIO BOGOTa  ZONA CENTRO: 1. UT MARCAS VIALES - CETRES 2. CONSORCIO BOGOTa  ZONA SUR: 1. CONSORCIO BOGOTa</t>
  </si>
  <si>
    <t>Grupo 1 Puntaje Total 1 CONSORCIO MEN 10 990.00 - 2 CONSORCIO CONSTRUCTIVO EDUCATIVO G1 778 17 Grupo 2 Puntaje Total 1 LUIS OSCAR VARGAS ABONDANO 980.00 - 2 UNION TEMPORAL AOL 885 31 3 CONSORCIO COLEGIOS 2012 832 07 4 CONSORCIO CONSTRUCTIVO EDUCATIVO  G2 791 32 5 SAVERA S.A.S. 300  Grupo 3 Puntaje Total - SIN OFERTAS HaBILES</t>
  </si>
  <si>
    <t>FABIaN ADaN CASTILLO CARDOZO</t>
  </si>
  <si>
    <t>CONTRATAR EL MANTENIMIENTO DE LA ALCALDIA Y ADECUAR LAS OFICINAS PARA CREAR MAS ESPACIOS DESTINADOS A UBICAR FUNCIONARIOS  ADEMaS MANTEBNER LA PLANTA FISICA DEL INMUEBLE QUE TIENE EN COMODATO Y DE LAS CUALES HACEN PARTE INTEGRAL LOS SALONES UTILIZADOS ACTUALMENTE POR EL COLEGIO TOMAS CARRASQUILLA</t>
  </si>
  <si>
    <t>RAFAEL aNGEL HINESTROZA MENA</t>
  </si>
  <si>
    <t>MANTENIMIENTO ELECTROMECaNICO Y LOCATIVO DE LAS ESTACIONES DE BOMBEO DEL DISTRITO DE RIEGO Y DRENAJE LA RAMADA.</t>
  </si>
  <si>
    <t>JOHAN CHaVES REDONDO</t>
  </si>
  <si>
    <t>aLVARO ORLANDO ROJAS MONTENEGRO</t>
  </si>
  <si>
    <t>79.951.040 de Bogota</t>
  </si>
  <si>
    <t>Realizar las obras necesarias para el mantenimiento y mejoramiento de las oficinas de las unidades de la sala administrativa ubicadas en los pisos 4  7 y 8  del ¿Edificio Bolsa de Bogota¿  de la ciudad de Bogota</t>
  </si>
  <si>
    <t>REALIZAR LAS OBRAS NECESARIAS PARA EL MANTENIMIENTO Y MEJORAMIENTO DE LAS OFICINAS DE LAS UNIDADES DE LA SALA ADMINISTRATIVA UBICADAS EN LOS PISOS 4  7 Y 8  DEL ¿EDIFICIO BOLSA DE BOGOTa¿  DE LA CIUDAD DE Bogota</t>
  </si>
  <si>
    <t>CONSORCIO IPEMO: IVaN PEÑA MONROY Y WILSON PEÑA MONROY</t>
  </si>
  <si>
    <t>IVaN PEÑA MONROY</t>
  </si>
  <si>
    <t>No. 79.442.717 de Bogota</t>
  </si>
  <si>
    <t>51.967.655 de Bogota</t>
  </si>
  <si>
    <t>IVaN ALONSO PARDO aVILA</t>
  </si>
  <si>
    <t>Contratar las obras civiles para la apertura de tragaluces en las cubiertas del Jardin Botanico Jose Celestino Mutis</t>
  </si>
  <si>
    <t>ANA DEL CARMEN SaNCHEZ CUARTAS</t>
  </si>
  <si>
    <t>CONSORCIO GLOBAL CONSTRUCTION ¿ BOGOTa</t>
  </si>
  <si>
    <t>OTONIEL SARMIENTO MELO 99.96 PUNTOS DANIEL VELASCO GONZaLEZ 99.38 PUNTOS</t>
  </si>
  <si>
    <t>Bogota - FONDO DE VIGILANCIA Y SEGURIDAD DE BOGOTa</t>
  </si>
  <si>
    <t>UNION TEMPORAL BOGOTa</t>
  </si>
  <si>
    <t>79.106.682 Bogota</t>
  </si>
  <si>
    <t>80.073.609 Bta</t>
  </si>
  <si>
    <t>CONSORCIO MANTENIMIENTO VIAL BOGOTa 2015</t>
  </si>
  <si>
    <t>CONSORCIO INFRAESTRUCTURA VIAL MEJIA VILLEGAS CONSTRUCTORES S.A UT VIAS UAERMV 2016 CONSORCIO MANTENIMIENTO VIAL BOGOTa 2015 CIMILEC INGENIEROS S.A.S</t>
  </si>
  <si>
    <t>Bogota - Bogota; Boyaca - Chiquinquira; Boyaca - Sogamoso</t>
  </si>
  <si>
    <t>Mantenimiento correctivo a todo costo de calderas  lineas de distribucion de vapor y equipos de lavanderia en los establecimientos penitenciarios: Complejo Carcelario y Penitenciario de Ibague  COIBA   Complejo Carcelario y Penitenciario Metrolpolitano de Bogota  COMEB  - La Picota  EP Guaduas -  La Esperanza   EP Florencia -  Las Heliconias  EPMSC - Pitalito  RM - Bogota D.C. -  Buen Pastor   EC-PAS-PMS-JP Bogota -  La Modelo .</t>
  </si>
  <si>
    <t>CONSORCIO CARTAGENA 2010 INTEGRADO POR (ASSIGNIA INFRAESTRUCTURAS S.A. SUCURSAL COLOMBIA; CONCRETOS ASFaLTICOS DE COLOMBIA S.A. (CONCRESCOL S.A.))</t>
  </si>
  <si>
    <t>Boyaca</t>
  </si>
  <si>
    <t>11.379.159 de Fusagasuga - Cundinamarca</t>
  </si>
  <si>
    <t>Boyaca - Almeida</t>
  </si>
  <si>
    <t>Boyaca - Almeida; Cundinamarca - Agua de Dios</t>
  </si>
  <si>
    <t>CONSORCIO MANTENIMIENTO HIDRaULICO</t>
  </si>
  <si>
    <t>Boyaca - Aquitania</t>
  </si>
  <si>
    <t>GRUPO 1: CONSORCIO INFRAESTRUCTURA VIAL NACIONAL  representada legalmente por JOSE GUILLERMO GALAN GOMEZ  identificado con C. C. 19.080.314 de  Bogota.  GRUPO 2: UNION TEMPORAL LAGO DE TOTA 2010  representada legalmente por RAFAEL MOJICA BARRERA  identificado con C. C. 4.172.287 de Moniquira</t>
  </si>
  <si>
    <t>GRUPO 1:  CONSORCIO CONSTRUCTORES DE VIAS 90 964 CONSORCIO INFRAESTRUTURA VIAL NACIONAL 97 13 UT VIAS SUGAMUXI 67 074 CONSORCIO CARRETERO 96 925 ICM INGENIEROS SA 93 638 CONSORCIO AQUITANIA 18 93 739 CONSORCIO VIAS Y EQUIPOS DE BOYACa 83 809 UT BOYACA VIAL 2010 93 907 UT VIAS COLOMBIA 2012 91 635 CONSORCIO ANILLO VIAL 18 83 301 CI GRODCO S EN CA 94 279 UT AQUITANIA 61 917 UT VIAS BOYACA 83 363</t>
  </si>
  <si>
    <t>74.082.238 de Sogamoso - Boyaca.</t>
  </si>
  <si>
    <t>MEJORAMIENTO Y MANTENIMIENTO CARRETERAS ZONA CENTRO ORIENTE  GRUPO 1  MEJORAMIENTO Y MANTENIMIENTO DE LA CARRETERA TUNJA -ZETAQUIRA - MIRAFLORES - PAEZ  RUTA 60  DEPARTAMENTO DE BOYACa  MODULO 5.</t>
  </si>
  <si>
    <t>Boyaca - Berbeo</t>
  </si>
  <si>
    <t>SEGUNDA ETAPA DE LA INTERVENCION URBANA PARA LA REMODELACION DEL PARQUE PRINCIPAL DEL MUNICIPIO DE BETEITIVA ¿ BOYACa.</t>
  </si>
  <si>
    <t>Boyaca - Boavita</t>
  </si>
  <si>
    <t>Boyaca - Boyaca</t>
  </si>
  <si>
    <t>19345891 de Bogota</t>
  </si>
  <si>
    <t>Boyaca - Briceño</t>
  </si>
  <si>
    <t>Boyaca - Buenavista</t>
  </si>
  <si>
    <t>79.318.190 de Bogota</t>
  </si>
  <si>
    <t>Boyaca - Busbanza</t>
  </si>
  <si>
    <t>Busbanza</t>
  </si>
  <si>
    <t>LIC. - BUSBANZa 002 DE 2013</t>
  </si>
  <si>
    <t>Boyaca - Busbanza; Boyaca - Corrales; Boyaca - Floresta; Boyaca - Santa Rosa de Viterbo</t>
  </si>
  <si>
    <t>Boyaca - Campohermoso</t>
  </si>
  <si>
    <t>Chiquinquira</t>
  </si>
  <si>
    <t>Boyaca - Chiquinquira</t>
  </si>
  <si>
    <t>79.952.890 de Bogota</t>
  </si>
  <si>
    <t>CONSTRUCCION PAVIMENTACION EN ASFALTO  DE UN (1) KILOMETRO DE VIA Y DE LAS OBRAS DE ARTE EN EL SECTOR DE ENTRADA A LA VEREDA LA MESA Y QUE CONDUCE A LAS VEREDAS EL MOLINO CASABLANCA Y VARELA A PARTIR DE LA VIA CIRCUNVALAR  DEL MUNICIPIO DE CHIQUINQUIRa- BOYACa.</t>
  </si>
  <si>
    <t>CONSTRUIR RESTAURANTES ESCOLARES  EN ALGUNAS INSTITUCIONES EDUCATIVAS DEL MUNICIPIO DE CHIQUINQUIRa ¿ DEPARTAMENTO DE BOYACa</t>
  </si>
  <si>
    <t>CONSTRUIR RESTAURANTES ESCOLARES EN ALGUNAS INSTITUCIONES EDUCATIVAS DEL MUNICIPIO DE CHIQUINQUIRa - DEPARTAMENTO DE BOYACa</t>
  </si>
  <si>
    <t>CONSTRUCCION SEGUNDA ETAPA DEL ACUEDUCTO DE LA VEREDA VARELA DEL MUNICIPIO DE CHIQUINQUIRa (BOYACa).</t>
  </si>
  <si>
    <t>11.409.968 DE CaQUEZA</t>
  </si>
  <si>
    <t>Boyaca - Chiquinquira; Boyaca - Tunja</t>
  </si>
  <si>
    <t>Boyaca - Chiscas</t>
  </si>
  <si>
    <t>AUNAR ESFUERZOS ENTRE EL DEPARTAMENTO Y EL MUNICIPIO DE CHISCAS  PARA PRESENTARSE A LA CONVOCATORIA ABIERTA POR EL BANCO AGRARIO DE COLOMBIA PARA EL MEJORAMIENTO DE 18 VIVIENDAS RURALES LOCALIZADAS EN EL MUNICIPIO DE CHISCAS - DEPARTAMENTO DE BOYACa</t>
  </si>
  <si>
    <t>Boyaca - Chitaraque</t>
  </si>
  <si>
    <t>Boyaca - Chivata</t>
  </si>
  <si>
    <t>Chivata</t>
  </si>
  <si>
    <t>4.170.589 expedida en Moniquira</t>
  </si>
  <si>
    <t>Boyaca - Chivor</t>
  </si>
  <si>
    <t>Nº  79.690.435 de Bogota</t>
  </si>
  <si>
    <t>C.C.80.095.257 de Bogota D.C</t>
  </si>
  <si>
    <t>FABIO VARGAS aVILA</t>
  </si>
  <si>
    <t>Boyaca - Coper</t>
  </si>
  <si>
    <t>ISDUAR HUMBERTO PaEZ RAMOS</t>
  </si>
  <si>
    <t>1; ISDUAR HUMBERTO PaEZ RAMOS; 100 PUNTOS</t>
  </si>
  <si>
    <t>MEJORAMIENTO Y PAVIMENTACION VIA PRINCIPAL VEREDA MODECa MUNICIPIO DE CORRALES  DEPARTAMENTO DE BOYACA</t>
  </si>
  <si>
    <t>Boyaca - Corrales</t>
  </si>
  <si>
    <t>Boyaca - Cubara</t>
  </si>
  <si>
    <t>AMPLIACION DEL SISTEMA DE ALCANTARILLADO SANITARIO SECTORES VILLA ESPERANZA  EL MIRADOR Y AREA DE EXPANSION URBANA DEL MUNICIPIO DE CUBARa DEPARTAMENTO DE BOYACa</t>
  </si>
  <si>
    <t>Cubara</t>
  </si>
  <si>
    <t>Boyaca - Cucaita</t>
  </si>
  <si>
    <t>Boyaca - Cucaita; Boyaca - Pajarito; Cundinamarca - Subachoque; Valle del Cauca - Cali; Valle del Cauca - Jamundi</t>
  </si>
  <si>
    <t>Boyaca - Duitama</t>
  </si>
  <si>
    <t>IMPLEMENTAR UN SISTEMA DE AIREACION  FILTRACION Y CLORACION PARA EL ACUEDUCTO DE LA VEREDA SANTA LUCIA  Y CONSTRUCCION PLANTA DE TRATAMIENTO DE AGUA POTABLE ACUEDUCTO SAN GREGORIO VEREDA QUEBRADA DE BECERRAS DEL MUNICIPIO DE DUITAMA (Boyaca).</t>
  </si>
  <si>
    <t>IMPLEMENTAR UN SISTEMA DE AIREACION  FILTRACION Y CLORACION PARA EL ACUEDUCTO DE LA VEREDA SANTA LUCIA Y CONSTRUCCION PLANTA DE TRATAMIENTO DE AGUA POTABLE ACUEDUCTO SAN GREGORIO VEREDA QUEBRADA DE BECERRAS DEL MUNICIPIO DE DUITAMA (Boyaca)</t>
  </si>
  <si>
    <t>Boyaca - Duitama; Boyaca - Paez; Boyaca - Sogamoso</t>
  </si>
  <si>
    <t>Boyaca - Duitama; Boyaca - Sogamoso</t>
  </si>
  <si>
    <t>Boyaca - El Cocuy</t>
  </si>
  <si>
    <t>¿REMODELACION Y AMPLIACION DE LAS INSTALACIONES DE LA OFICINA DE PLANEACION Y OBRAS PUBLICAS DEL MUNICIPIO DE EL COCUY BOYACa¿</t>
  </si>
  <si>
    <t>Boyaca - El Espino</t>
  </si>
  <si>
    <t>CONSORCIO ALEMaN Y/O CAMILO JOSUE CASTRO</t>
  </si>
  <si>
    <t>CONSORCIO ALEMaN 960 PUNTOS CONSORCIO SANTANA 700 PUNTOS</t>
  </si>
  <si>
    <t>¿MEJORAMIENTO DE LAS INSTALACIONES DEL PALACIO MUNICIPAL EN EL MUNICIPIO DE EL ESPINO - BOYACa¿.</t>
  </si>
  <si>
    <t>MEJORAMIENTO DE VIVIENDA RURAL Y URBANA EN EL MUNICIPIO DE EL ESPINO ¿ BOYACa</t>
  </si>
  <si>
    <t>Boyaca - Firavitoba</t>
  </si>
  <si>
    <t>REALIZAR EL MANTENIMIENTO Y MEJORAMIENTO DEL GRAMADO DE LAS CANCHAS DE FUTBOL CENTRO Y LOS ALISOS  MUNICIPIO DE FIRAVITOBA DEPARTAMENTO DE BOYACa</t>
  </si>
  <si>
    <t>Boyaca - Gachantiva</t>
  </si>
  <si>
    <t>Boyaca - Gameza</t>
  </si>
  <si>
    <t>Boyaca - Garagoa</t>
  </si>
  <si>
    <t>79.472.356  expedida en Bogota</t>
  </si>
  <si>
    <t>Boyaca - Guacamayas</t>
  </si>
  <si>
    <t>Boyaca - Guateque</t>
  </si>
  <si>
    <t>Boyaca - Guateque; Boyaca - Sogamoso; Boyaca - Tunja</t>
  </si>
  <si>
    <t>Boyaca - Guayata</t>
  </si>
  <si>
    <t>MANTENIMIENTO Y REPARACIONES LOCATIVAS EN CINCO SEDES EDUCATIVAS DEL MUNICIPIO DE GUAYATa  BOYACa</t>
  </si>
  <si>
    <t>Guayata</t>
  </si>
  <si>
    <t>Boyaca - Iza</t>
  </si>
  <si>
    <t>Boyaca - Jenesano</t>
  </si>
  <si>
    <t>Boyaca - La Capilla</t>
  </si>
  <si>
    <t>Boyaca - La Uvita</t>
  </si>
  <si>
    <t>Boyaca - Macanal</t>
  </si>
  <si>
    <t>AUNAR ESFUERZOS ENTRE EL DEPARTAMENTO DE BOYACa Y EL MUNICIPIO DE MACANAL PARA EL MEJORAMIENTO Y MANTENIMIENTO DE LA VIA MACANAL SAN PEDRO DE MUCEÑO EL CHORRERON Y LOS LIMITES DE LOS MUNICIPIOS DE CAMPOHERMOSO Y PAEZ DEL DEPARTAMENTO DE BOYACa</t>
  </si>
  <si>
    <t>Boyaca - Miraflores</t>
  </si>
  <si>
    <t>MEJORAMIENTO Y MANTENIMIENTO CARRETERA TUNJA-ZETAQUIRa-MIRAFLORES-PAEZ Y PASO NACIONAL POR EL MUNICIPIO DE PAEZ</t>
  </si>
  <si>
    <t>Boyaca - Miraflores; Boyaca - Tunja; Boyaca - Zetaquira</t>
  </si>
  <si>
    <t>Boyaca - Mongua; Boyaca - Paya; Boyaca - Pisba</t>
  </si>
  <si>
    <t>MEJORAMIENTO Y MANTENIMIENTO DE LA RED VIAL URBANA DEL MUNICIPIO DE MONIQUIRA BOYACa</t>
  </si>
  <si>
    <t>Moniquira</t>
  </si>
  <si>
    <t>Boyaca - Moniquira</t>
  </si>
  <si>
    <t>MANTENIMIENTO DE LA PLANTA DE TRATAMIENTO Y CAMBIO DE LECHOS FILTRANTES DE ACUEDUCTO DEL MUNICIPIO DE MONIQUIRA BOYACa</t>
  </si>
  <si>
    <t>. 8.506.851 de de Soledad  -Atlantico</t>
  </si>
  <si>
    <t>: MANTENIMIENTO DE LA PLANTA DE TRATAMIENTO Y CAMBIO DE LECHOS FILTRANTES DE ACUEDUCTO DEL MUNICIPIO DE MONIQUIRA BOYACa</t>
  </si>
  <si>
    <t>MANTENIMIENTO Y MEJORAMIENTO DE LA VIA CRUCE MONIQUIRa ¿SANTA SOFIA A VEREDA TIERRA DE GOMEZ PANTANOS DEL MUNICIPIO DE MONIQUIRa BOYACa¿</t>
  </si>
  <si>
    <t>¿MANTENIMIENTO Y MEJORAMIENTO DE LA VIA CRUCE MONIQUIRa ¿SANTA SOFIA A VEREDA TIERRA DE GOMEZ PANTANOS DEL MUNICIPIO DE MONIQUIRa BOYACa</t>
  </si>
  <si>
    <t>¿MEJORAMIENTO  MANTENIMIENTO Y CONSERVACION DE LA VIA VEREDA CANOAS - SAN RAFAEL - SITIO PUENTE TITO RUEDA ¿ TELECOM ¿ VEREDA PUERTO TRIUNFO ¿ JORDAN BAJO EN EL MUNICIPIO DE MONIQUIRA DEL DEPARTAMENTO DE BOYACa¿</t>
  </si>
  <si>
    <t>MEJORAMIENTO  MANTENIMIENTO Y CONSERVACION DE LA VIA VEREDA CANOAS - SAN RAFAEL - SITIO PUENTE TITO RUEDA ¿ TELECOM  VEREDA PUERTO TRIUNFO  JORDAN BAJO EN EL MUNICIPIO DE MONIQUIRA DEL DEPARTAMENTO DE BOYACa.</t>
  </si>
  <si>
    <t>MEJORAMIENTO  MANTENIMIENTO Y CONSERVACION DE LA VIA SECTOR PUEBLO VIEJO - SAN ESTEBAN - SAN VICENTE - NARANJAL EN EL MUNICIPIO DE MONIQUIRA DEL DEPARTAMENTO DE BOYACa</t>
  </si>
  <si>
    <t>¿MEJORAMIENTO  MANTENIMIENTO Y CONSERVACION DE LA VIA VEREDAS MONSALVE  VEREDAS MONJAS BAJO SECTOR EL GUAMO EN EL MUNICIPIO DE MONIQUIRA DEL DEPARTAMENTO DE BOYACa¿</t>
  </si>
  <si>
    <t>Boyaca - Motavita</t>
  </si>
  <si>
    <t>Boyaca - Muzo</t>
  </si>
  <si>
    <t>¿MANTENIMIENTO DE LAS INSTALACIONES DEL CENTRO ADMINISTRATIVO  MUNICIPAL (CAM) DEL MUNICIPIO DE MUZO BOYACa¿.</t>
  </si>
  <si>
    <t>Boyaca - Nobsa</t>
  </si>
  <si>
    <t>Boyaca - Nobsa; Boyaca - Paya; Boyaca - Siachoque; Boyaca - Tibasosa</t>
  </si>
  <si>
    <t>Oicata</t>
  </si>
  <si>
    <t>Boyaca - Oicata</t>
  </si>
  <si>
    <t>Boyaca - Otanche</t>
  </si>
  <si>
    <t>Boyaca - Pachavita</t>
  </si>
  <si>
    <t>Boyaca - Paez</t>
  </si>
  <si>
    <t>Paez</t>
  </si>
  <si>
    <t>ADECUACION EN ALINEAMIENTOS HORIZONTALES Y VERTICALES DE LAS VIAS RURALES DEL MUNICIPIO DE PaEZ BOYACa</t>
  </si>
  <si>
    <t>CONSORCIO PaEZ 2013</t>
  </si>
  <si>
    <t>CONSORCIO PaEZ 2013 R.L. EDBIN GUILLERMO AVILA</t>
  </si>
  <si>
    <t>Boyaca - Paipa</t>
  </si>
  <si>
    <t>CONTRATAR EL MEJORAMIENTO DE LA VIA CAMINO HISTORICO  COMPRENDIDA ENTRE EL BARRIO CORINTO Y LA VIA PRINCIPAL DE LA VEREDA CRUZ DE BONZA EN EL MUNICIPIO DE PAIPA - BOYACa</t>
  </si>
  <si>
    <t>CONSTRUCCION SISTEMAS DE ACUEDUCTO  EN EL aREA RURAL DEL MUNICIPIO DE PAJARITO DEPARTAMENTO DE BOYACA¿</t>
  </si>
  <si>
    <t>Boyaca - Pajarito</t>
  </si>
  <si>
    <t>¿CONSTRUCCION SISTEMAS DE ACUEDUCTO EN EL aREA RURAL DEL MUNICIPIO DE PAJARITO DEPARTAMENTO DE BOYACA¿</t>
  </si>
  <si>
    <t>Boyaca - Pauna</t>
  </si>
  <si>
    <t>PAVIMENTACION DE LA CARRERA 5 ENTRE CALLES 6 Y 7  CARRERA 6 ENTRE CALLES 6 Y 7  CARRERA 7 ENTRE CALLES 6 Y 7  CALLE 6 ENTRE CARRERA 8 Y CALLE 7  DEL MUNICIPIO DE PAUNA BOYACa</t>
  </si>
  <si>
    <t>Boyaca - Paya</t>
  </si>
  <si>
    <t>Boyaca - Pesca</t>
  </si>
  <si>
    <t>Boyaca - Pisba</t>
  </si>
  <si>
    <t>CONSTRUCCION aREA HOSPITALIZACION PEDIATRICA HOSPITAL JOSE CAYETANO VASQUEZ DEL MUNICIPIO DE PUERTO BOYACa  BOYACa</t>
  </si>
  <si>
    <t>Puerto Boyaca</t>
  </si>
  <si>
    <t>Boyaca - Puerto Boyaca</t>
  </si>
  <si>
    <t>Boyaca - Puerto Boyaca; Caldas - Manizales; Huila - La Plata</t>
  </si>
  <si>
    <t>1. CONSORCIO POLIDEPORTIVO PLAZA DE MERCADO 2014 R/L NICOLAY ROMAN AVILA BERNAL C.C 7.172.809 Expedida en Tunja  2. IVAN YEZID GALVIS CHACON C.C 7.313.955 Expedida en Chiquinquira</t>
  </si>
  <si>
    <t>CC. No.79.788.463  de Bogota</t>
  </si>
  <si>
    <t>UNION TEMPORAL HH HARVIN ALBEIRO AGUILAR GOMEZ CC. No.79.788.463  de Bogota  CON UNA ASIGNACION DE  880 PUNTOS.</t>
  </si>
  <si>
    <t>Boyaca - Raquira</t>
  </si>
  <si>
    <t>¿MEJORAMIENTO DE VIVIENDA CAMPESINA MUNICIPIO DE RaQUIRA-BOYACa¿.</t>
  </si>
  <si>
    <t>Raquira</t>
  </si>
  <si>
    <t>74.352.638 Expedida en San Luis de Gaceno Boyaca</t>
  </si>
  <si>
    <t>TERMINACION ADECUACION FISICA  DEL HOGAR DE PASO ADULTO MAYOR EN E L  MUNICIPIO DE RaQUIRA  DEPARTAMENTO DE BOYACa</t>
  </si>
  <si>
    <t>33.379.245 Expedida en Tunja Boyaca</t>
  </si>
  <si>
    <t>Ivan Contreras Carrillo</t>
  </si>
  <si>
    <t>¿MANTENIMIENTO GENERAL DE ESCUELAS RURALES DEL MUNICIPIO DE RaQUIRA - BOYACa¿</t>
  </si>
  <si>
    <t>7.183.019 Expedida en Tunja Boyaca</t>
  </si>
  <si>
    <t>¿Mantenimiento General de Escuelas Rurales del Municipio de Raquira - Boyaca¿</t>
  </si>
  <si>
    <t>6.769.937 Expedida en Tunja Boyaca</t>
  </si>
  <si>
    <t>Boyaca - Raquira; Cundinamarca - Tocancipa</t>
  </si>
  <si>
    <t>Saboya</t>
  </si>
  <si>
    <t>Boyaca - Saboya</t>
  </si>
  <si>
    <t>CONSTRUCCION PLACA ENTRE PISO  Y TRES AULAS EN LA SEDE PRINCIPAL DE IE JOSE MARIA CORDOBA  SABOYA BOYACa.</t>
  </si>
  <si>
    <t>No 7.313.313 de Chiquinquira</t>
  </si>
  <si>
    <t>¿MANTENIMIENTO Y ADECUACION DE LA INFRAESTRUCTURA DEL HOGAR INFANTIL MIS PRIMERAS HUELLAS DEL MUNICIPIO DE SABOYa  BOYACa¿.</t>
  </si>
  <si>
    <t>Boyaca - Samaca</t>
  </si>
  <si>
    <t>Samaca</t>
  </si>
  <si>
    <t>CERRAMIENTO  DEL INSTITUTO TECNICO NACIONALIZADO DEL MUNICIPIO DE SAMACa  SEDE CENTRAL</t>
  </si>
  <si>
    <t>CONSORCIO CAMSICa</t>
  </si>
  <si>
    <t>Boyaca - Samaca; Boyaca - Villa de Leyva</t>
  </si>
  <si>
    <t>CONSORCIO INSTITUCIONES BOYACa</t>
  </si>
  <si>
    <t>800 PUNTOS - CONSORCIO INSTITUCIONES BOYACa</t>
  </si>
  <si>
    <t>Boyaca - San Eduardo</t>
  </si>
  <si>
    <t>6´768.043 Expedida En Tunja (Boyaca).</t>
  </si>
  <si>
    <t>C.C 6´775.508 Exp. en Tunja ¿Boyaca¿</t>
  </si>
  <si>
    <t>MEJORAMIENTO VIAS URBANAS CARRERA 4 ENTRE CALLES 4 Y 2 Y CALLE 2 ENTRE CARRERAS 4 Y 3 MUNICIPIO DE SAN EDUARDO  BOYACa.</t>
  </si>
  <si>
    <t>74´182.991 Expedida En Sogamoso (Boyaca).</t>
  </si>
  <si>
    <t>6´753.578 Expedida En Tunja (Boyaca).</t>
  </si>
  <si>
    <t>Boyaca - San Luis de Gaceno</t>
  </si>
  <si>
    <t>Boyaca - San Mateo</t>
  </si>
  <si>
    <t>¿CONSTRUCCION PAVIMENTO VIAS INTERNAS URBANIZACION VILLA LAURA DEL MUNICIPIO DE SAN MATEO ¿ BOYACa.¿.</t>
  </si>
  <si>
    <t>CONSTRUCCION PAVIMENTO VIAS INTERNAS URBANIZACION VILLA LAURA DEL MUNICIPIO DE SAN MATEO - BOYACa.</t>
  </si>
  <si>
    <t>MANTENIMIENTO Y ADECUACION DE LAS INSTITUCIONES EDUCATIVAS DEL MUNICIPIO DE SAN MATEO  BOYACa</t>
  </si>
  <si>
    <t>EDBIN GUILLERMO AVILA FONSECA C.C. 7.168.649 De Tuta-Boyaca</t>
  </si>
  <si>
    <t>EDBIN GUILLERMO AVILA FONSECA C.C. 7.168.649 De Tuta-Boyaca  871.12 puntos</t>
  </si>
  <si>
    <t>MANTENIMIENTO Y ADECUACION DE LA ANTIGUA PLAZA DE MERCADO COMO CENTRO DEPORTIVO (SEGUNDA ETAPA)  DEL MUNICIPIO DE SAN MATEO ¿ BOYACa.</t>
  </si>
  <si>
    <t>Boyaca - San Miguel de Sema</t>
  </si>
  <si>
    <t>Boyaca - San Pablo de Borbur</t>
  </si>
  <si>
    <t>Boyaca - Santa Rosa de Viterbo</t>
  </si>
  <si>
    <t>MANTENIMIENTO Y MEJORAMIENTO DE LA VIA CENTRO ¿ ESCUELA LA MESA  MUNICIPIO DE SANTA ROSA DE VITERBO  DEPARTAMENTO DE BOYACa</t>
  </si>
  <si>
    <t>Boyaca - Santana</t>
  </si>
  <si>
    <t>MEJORAMIENTO Y MANTENIMIENTO DE LA CARRETERA SUSACON - SOATA Y SOATA - LA PALMERA  RUTA 55  DEPARTAMENTO DE BOYACa.</t>
  </si>
  <si>
    <t>Boyaca - Socha</t>
  </si>
  <si>
    <t>Boyaca - Socota</t>
  </si>
  <si>
    <t>Boyaca - Sogamoso</t>
  </si>
  <si>
    <t>BOYACa - E.S.E. HOSPITAL REGIONAL DE SOGAMOSO</t>
  </si>
  <si>
    <t>19.402.444 de Bogota</t>
  </si>
  <si>
    <t>Boyaca - Sogamoso; Santander - Mogotes; Santander - Onzaga; Santander - San Gil</t>
  </si>
  <si>
    <t>Boyaca - Somondoco</t>
  </si>
  <si>
    <t>Seleccionar al contratista que realizara las obras de ¿CONSTRUCCION DEL SISTEMA DE ACUEDUCTO DEL  MUNICIPIO DE SORA  PRIMERA ETAPA¿.</t>
  </si>
  <si>
    <t>Boyaca - Sora</t>
  </si>
  <si>
    <t>Soraca</t>
  </si>
  <si>
    <t>Boyaca - Soraca</t>
  </si>
  <si>
    <t>Boyaca - Soraca; Cundinamarca - La Calera; Cundinamarca - Tabio</t>
  </si>
  <si>
    <t>Boyaca - Sotaquira</t>
  </si>
  <si>
    <t>Sotaquira</t>
  </si>
  <si>
    <t>Sutamarchan</t>
  </si>
  <si>
    <t>Boyaca - Sutamarchan</t>
  </si>
  <si>
    <t>Boyaca - Sutatenza</t>
  </si>
  <si>
    <t>Boyaca - Tasco</t>
  </si>
  <si>
    <t>Boyaca - Tibana</t>
  </si>
  <si>
    <t>Tibana</t>
  </si>
  <si>
    <t>Boyaca - Tibasosa</t>
  </si>
  <si>
    <t>Boyaca - Tinjaca</t>
  </si>
  <si>
    <t>Boyaca - Tipacoque</t>
  </si>
  <si>
    <t>Boyaca - Toca</t>
  </si>
  <si>
    <t>Boyaca - Tota</t>
  </si>
  <si>
    <t>Boyaca - Tunja</t>
  </si>
  <si>
    <t>CONVENIO INTERADMINISTRATIVO CELEBRADO ENTRE EL DEPARTAMENTO DE BOYACA Y EL MUNCIPIO DE SAMACA PARA LA CONSTRUCCION DE CALLES PEATONALES Y PAVIMENTO FLEXIBLE EN LAS VIAS URBANAS DEL MUNICIPIO DE SAMACA - DEPARTAMENTO DE BOYACa</t>
  </si>
  <si>
    <t>CONVENIO INTERINSTITUCIONAL CELEBRADO ENTRE EL DEPARTAMENTO DE BOYACA Y EL MUNICIPIO DE SOGAMOSO Y EL INSTITUTO FONDO DE VIVIENDA DE INTERES SOCIAL Y REFORMA URBANA MUNICIPIO  SOGAMOSO FONVISOG   PARA EL MEJORAMIENTO DE VIVIENDA PARA 120 FAMILIAS DEL NIVEL 1 Y 2 DEL SISBEN DEL SECTOR RURAL DEL  MUNICIPIO DE SOGAMOSO -DEPARTAMENTO DE BOYACa</t>
  </si>
  <si>
    <t>CONVENIO INTERADMINISTRATIVO CELEBRADO ENTRE EL DEPARTAMENTO DE BOYACA Y EL MUNICIPIO DE TENZA PARA LA CONSTRUCCION DE 70 UNIDADES SANITARIAS EN EL AREA RURAL DEL MUNICIPIO DE TENZA DEPARTAMENTO DE BOYACa</t>
  </si>
  <si>
    <t>CONVENIO DE COOPERACION INTERINSTITUCIONAL CELEBRADO ENTRE EL DEPARTAMENTO DE BOYACA Y EL MUNICIPIO DE OICATA  PARA LA CONSTRUCCION DE PUENTE VEREDA GUINTIVA DEL MUNICIPIO DE OICATA - DEPARTAMENTO DE BOYACa</t>
  </si>
  <si>
    <t>CONVENIO DE COOPERACION INTERINSTITUCIONAL CELEBRADO ENTRE EL DEPARTAMENTO DE BOYACA Y EL MUNICIPIO DE PESCA PARA LA CONSTRUCCION PLANTA DE TRATAMIENTO DE AGUA POTABLE PARA EL ACUEDUCTO PANTANO COLORADO DEL MUNICIPIO DE PESCA-DEPARTAMENTO DE BOYACa</t>
  </si>
  <si>
    <t>CONVENIO INTERADMINISTRATIVO CELEBRADO ENTRE EL  DEPARTAMENTO DE BOYACA Y EL MUNICIPIO DE AQUITANIA PARA LA CONSTRUCCION DE PONTONES SOBRE EL RIO HATOLAGUNA  RIO TOBAL Y QUEBRADA LOS COLORADOS MUNICIPIO DE AQUITANIA-DEPARTAMENTO DE BOYACa</t>
  </si>
  <si>
    <t>CONVENIO DE COOPERACION INTERINSTITUCIONAL CELEBRADO ENTRE EL DEPARTAMENTO DE BOYACA Y EL MUNICIPIO DE TURMEQUE PARA LA ELABORACION DEL PLAN ESPECIAL DE MANEJO Y PROTECCION DEL CENTO HISTORICO DEL MUNICIPIO DE TURMEQUE DEPARTAMENTO DE BOYACa  DECLARADO BIEN DE INTERES CULTURAL DEL ORDEN NACIONAL</t>
  </si>
  <si>
    <t>CONVENIO INTERADMINISTRATIVO CELEBRADO ENTRE EL DEPARTAMENTO DE BOYACA Y EL MUNICIPIO DE PAIPA PARA  REALIZAR EL MEJORAMIENTO DE LA VIA  LA PLAYA QUEBRADA HONDA DEL MUNICIPIO DE PAIPA - BOYACa.</t>
  </si>
  <si>
    <t>BOYACa - INSTITUTO DEPARTAMENTAL DEL DEPORTE DE BOYACa - INDEPORTES BOYACa</t>
  </si>
  <si>
    <t>ALEXANDER BERNAL NEMOGa</t>
  </si>
  <si>
    <t>BOYACa - INSTITUTO DE TRaNSITO DE BOYACa</t>
  </si>
  <si>
    <t>BOYACa - E.S.E. HOSPITAL SAN RAFAEL - TUNJA</t>
  </si>
  <si>
    <t>MANTENIMIENTO RECUPERACION Y/O ADECUACION DE LA MALLA VIAL DE TUNJA MEDIANTE PARCHEO U OTRA TECNICA EN VIAS BARRIOS: LIBERTADOR  MIRADOR ESCANDINAVO  SURINAMA  LOS ANDES  EL MILAGRO  EL TOPO  SANTA LUCIA  EL CARMEN  LA FUENTE V ETAPA  VEINTE DE JULIO  JORGE ELIECER GAITaN  LOS QUINCE   VILLA BACHUE   HUNZA  LAS PEÑITAS  PORTAL DE OTOÑO  SAN ANTONIO  SANTIAGO DE TUNJA  SOL DE ORIENTE  PATRIOTAS  LA ESMERALDA  NUEVA SANTA CATALINA  BUENA VISTA  VILLALUZ  SAN RAFAEL  POZO DE DONATO  LOS LIRIOS  BALCONES DE SAN RAFAEL  LA GRANJA Y OTROS SECTORES DE LA CIUDAD DE TUNJA DE ACUERDO AL GRADO DE DETERIORO.</t>
  </si>
  <si>
    <t>Boyaca - Tunja; Santander - Barbosa</t>
  </si>
  <si>
    <t>MEJORAMIENTO Y REHABILITACION DEL PROYECTO BRICEÑO ¿ TUNUNGUA K01+000 A K04+500 DEL DEPARTAMENTO DE BOYACa</t>
  </si>
  <si>
    <t>Tunungua</t>
  </si>
  <si>
    <t>Boyaca - Tunungua</t>
  </si>
  <si>
    <t>LA  REMODELACION PARQUE PRINCIPAL EN EL MUNICIPIO DE TUNUNGUA - DEPARTAMENTO DE BOYACa¿</t>
  </si>
  <si>
    <t>REMODELACION PARQUE PRINCIPAL EN EL MUNICIPIO DE TUNUNGUA - DEPARTAMENTO DE BOYACa¿</t>
  </si>
  <si>
    <t>Boyaca - Tuta</t>
  </si>
  <si>
    <t>AUNAR ESFUERZOS ENTRE EL DEPARTAMENTO DE BOYACa Y EL MUNICIPIO DE TUTA PARA EL  MEJORAMIENTO VIA TUTA  CENTRO EL ESTANQUITO - COLEGIO SAN NICOLAS - EL SALVIAL Y VIA TUTA - CENTRO - EL MIRADOR - PUENTE RAMIREZ - ESCUELA REGENCIA - CRUCE VIA SAN NICOLAS (LA VIRGEN) DEL MUNICIPIO DE TUTA - DEPARTAMENTO DE BOYACa</t>
  </si>
  <si>
    <t>Boyaca - Umbita</t>
  </si>
  <si>
    <t>REHABILITACION CIRCUNVALAR Y VIA PUENTE EL ROBLE ¿ BOMBEROS Y PAVIMENTACION CALLE 5 ENTRE SALIDA A SANTA SOFIA Y COLISEO CUBIERTO Y LA AMONITA ¿ CENTRAL (TUNJA ¿ CHIQUINQUIRA)  MUNICIPIO DE VILLA DE LEYVA ¿ DEPARTAMENTO DE BOYACa.</t>
  </si>
  <si>
    <t>Boyaca - Villa de Leyva</t>
  </si>
  <si>
    <t>Viracacha</t>
  </si>
  <si>
    <t>Boyaca - Viracacha</t>
  </si>
  <si>
    <t>Boyaca - Zetaquira</t>
  </si>
  <si>
    <t>Caldas - Aguadas; Caldas - Anserma; Caldas - Aranzazu; Caldas - Arauca; Caldas - Arboleda; Caldas - Belalcazar; Caldas - Bolivia; Caldas - Chinchina; Caldas - Filadelfia; Caldas - La Dorada; Caldas - La Merced; Caldas - Manizales; Caldas - Manzanares; Caldas - Marmato; Caldas - Marquetalia; Caldas - Marulanda; Caldas - Montebonito; Caldas - Neira; Caldas - Norcasia; Caldas - Pacora; Caldas - Palestina; Caldas - Pensilvania; Caldas - Riosucio; Caldas - Risaralda; Caldas - Salamina; Caldas - Saman</t>
  </si>
  <si>
    <t>Caldas - Aguadas; Caldas - Pacora; Caldas - Salamina</t>
  </si>
  <si>
    <t>JORGE IVaN DUQUE CARDONA</t>
  </si>
  <si>
    <t>Caldas - Anserma; Caldas - Aranzazu; Caldas - Filadelfia; Caldas - Samana</t>
  </si>
  <si>
    <t>Caldas - Anserma; Caldas - Belalcazar; Caldas - Viterbo; Risaralda - Dosquebradas; Risaralda - La Virginia; Valle del Cauca - Ansermanuevo</t>
  </si>
  <si>
    <t>Caldas - Belalcazar</t>
  </si>
  <si>
    <t>MUNICIPIO DE BELALCaZAR</t>
  </si>
  <si>
    <t>Belalcazar</t>
  </si>
  <si>
    <t>JORGE IVaN OSORIO GRISALES</t>
  </si>
  <si>
    <t>Caldas - Chinchina</t>
  </si>
  <si>
    <t>MUNICIPIO DE CHINCHINa</t>
  </si>
  <si>
    <t>CONSORCIO CHINCHINa 22-13</t>
  </si>
  <si>
    <t>Caldas - Chinchina; Caldas - Filadelfia; Caldas - La Dorada; Caldas - La Merced; Caldas - Manzanares; Caldas - Marquetalia; Caldas - Marulanda; Caldas - Norcasia; Caldas - Pensilvania; Caldas - Riosucio; Caldas - Salamina; Caldas - Samana; Caldas - Victoria</t>
  </si>
  <si>
    <t>ROMAN ARISTIZaBAL VASCO</t>
  </si>
  <si>
    <t>JORGE MARIO ARISTIZaBAL IDaRRAGA</t>
  </si>
  <si>
    <t>C.C. 79.378.100 de Bogota</t>
  </si>
  <si>
    <t>Caldas - La Dorada; Caldas - Norcasia; Caldas - Samana; Caldas - Victoria</t>
  </si>
  <si>
    <t>LUIS GUILLERMO CaRDENAS SANDOVAL</t>
  </si>
  <si>
    <t>HERNaN ROPERO ALZATE</t>
  </si>
  <si>
    <t>ING. GERMaN VILLEGAS ESTRADA</t>
  </si>
  <si>
    <t>MUNCIPIO DE BELALCaZAR</t>
  </si>
  <si>
    <t>MANTENIMIENTO Y ADECUACIONES EN EL PIC II LA PELUSA  COMUNA SAN JOSE FASE II DEL aREA DEL PUESTO DE SALUD.</t>
  </si>
  <si>
    <t>HUGO HERNaN GONZaLEZ MEDINA</t>
  </si>
  <si>
    <t>CRISTINA OTaLVARO IDaRRAGA</t>
  </si>
  <si>
    <t>Caldas - Pacora</t>
  </si>
  <si>
    <t>MUNICIPIO DE PaCORA Y AGUAS MANANTIALES DE PaCORA S.A. E.S.P</t>
  </si>
  <si>
    <t>MUNICIPIO DE PACORa</t>
  </si>
  <si>
    <t>JORGE HERNaN RESTREPO CARDONA</t>
  </si>
  <si>
    <t>JHON ALEXANDER SaNCHEZ</t>
  </si>
  <si>
    <t>JORGE MARIO ARISTIZABAL IDaRRAGA</t>
  </si>
  <si>
    <t>ORDEN DE ELEGIBILIDAD Nº PROPUESTA. NOMBRE VALOR TOTAL PROPUESTA CALCULADO PUNTAJE ASIGNADO 1 5 JORGE MARIO ARISTIZaBAL IDaRRAGA $364 735 206 500 2 3 CONSORCIO ROCHELA $365 238 989 480 3 18 CARLOS ANTONIO VALENCIA LLANO $365 407 224 460</t>
  </si>
  <si>
    <t>Caldas - Samana</t>
  </si>
  <si>
    <t>MUNICIPIO DE SAMANa</t>
  </si>
  <si>
    <t>Samana</t>
  </si>
  <si>
    <t>AQUAMANa E.S.P.</t>
  </si>
  <si>
    <t>Caqueta - Albania</t>
  </si>
  <si>
    <t>Caqueta - Cartagena del Chaira</t>
  </si>
  <si>
    <t>Cartagena del Chaira</t>
  </si>
  <si>
    <t>Caqueta - Curillo</t>
  </si>
  <si>
    <t>MEJORAMIENTO DE LAS INSTALACIONES DEL EDIFICIO MUNICIPAL DEL MUNICIPIO DE EL DONCELLO CAQUETa</t>
  </si>
  <si>
    <t>Caqueta - El Doncello</t>
  </si>
  <si>
    <t>79.186.369 de Cajica</t>
  </si>
  <si>
    <t>MUNICIPIO DE EL DONCELLO - CAQUETa</t>
  </si>
  <si>
    <t>Caqueta - El Doncello; Caqueta - El Paujil; Caqueta - Florencia; Caqueta - La Montañita; Caqueta - Puerto Rico</t>
  </si>
  <si>
    <t>Caqueta - El Doncello; Caqueta - La Montañita</t>
  </si>
  <si>
    <t>Caqueta - Florencia</t>
  </si>
  <si>
    <t>Caqueta - Florencia; Caqueta - Puerto Rico; Caqueta - San Vicente del Caguan</t>
  </si>
  <si>
    <t>Caqueta - Morelia</t>
  </si>
  <si>
    <t>CAQUETa - AGUA RICA AAA S.A. E.S.P. - PUERTO RICO</t>
  </si>
  <si>
    <t>Caqueta - Puerto Rico</t>
  </si>
  <si>
    <t>Caqueta - Puerto Rico; Caqueta - San Vicente del Caguan</t>
  </si>
  <si>
    <t>Caqueta - San Vicente del Caguan</t>
  </si>
  <si>
    <t>Caqueta - Solano; Cundinamarca - Puerto Salgar</t>
  </si>
  <si>
    <t>Caqueta - Solita</t>
  </si>
  <si>
    <t>MUNICIPIO DE SOLITA - CAQUETa</t>
  </si>
  <si>
    <t>EDINSON SEGUNDO DUQUE GUZMaN</t>
  </si>
  <si>
    <t>HECTOR JULIO PEDRAZA SaNCHEZ</t>
  </si>
  <si>
    <t>Casanare - Aguazul; Casanare - Paz de Ariporo; Casanare - Pore; Casanare - San Luis de Palenque; Casanare - Tamara; Casanare - Tauramena; Casanare - Yopal</t>
  </si>
  <si>
    <t>IVaN ISRAEL AMADO MOLINA</t>
  </si>
  <si>
    <t>3.769.099 expedida en Soledad - Atlantico</t>
  </si>
  <si>
    <t>RAUL SUaREZ SIZA</t>
  </si>
  <si>
    <t>19.156.833 DE BOGOTa</t>
  </si>
  <si>
    <t>79.521.398 de Bogota</t>
  </si>
  <si>
    <t>19.192.792 de Bogota</t>
  </si>
  <si>
    <t>C.C. No. 79.521.398 de Bogota D.0</t>
  </si>
  <si>
    <t>Casanare - Sacama</t>
  </si>
  <si>
    <t>Casanare - Tamara</t>
  </si>
  <si>
    <t>CONSORCIO REDES 2010  RL RICARDO BAEZ GARCIA  CC No.79.966.890 de Bogota</t>
  </si>
  <si>
    <t>HECTOR JULIO PEDRAZA SaNCHEZ  Nit. 6.759.479-4  CC No.6.759.479 de Tunja</t>
  </si>
  <si>
    <t>80.412.326 Bogota D.C</t>
  </si>
  <si>
    <t>VICTOR MANUEL CHaVEZ PEÑA</t>
  </si>
  <si>
    <t>1.032.379.592 de Bogota</t>
  </si>
  <si>
    <t>74.180.362 de Sogamoso (Boyaca)</t>
  </si>
  <si>
    <t>6.773.569 de Tunja (Boyaca)</t>
  </si>
  <si>
    <t>6.773.569 de Tunja (Boyaca).</t>
  </si>
  <si>
    <t>13.925.791 de Malaga (Santader)</t>
  </si>
  <si>
    <t>13.925.791expedida en Malaga</t>
  </si>
  <si>
    <t>79.480.238 de Bogota D.C</t>
  </si>
  <si>
    <t>HECTOR JULIO PEDRAZA SaNCHEZ  Nit. 6.759.479-4  iCC 6.759.479 de Tunja</t>
  </si>
  <si>
    <t>Sacama</t>
  </si>
  <si>
    <t>79.799.614 de Bogota D.C</t>
  </si>
  <si>
    <t>CONSORCIO MEGACOL INGENIERIA R/L HECTOR AFRICANO CHAPARRO   identificado con CC N° 79.296.475 de Bogota</t>
  </si>
  <si>
    <t>UNION TEMPORAL AGUAS RESIDUALES SABANALARGA MAURICIO PERAFaN ZAPATA</t>
  </si>
  <si>
    <t>TERMINACION CAFETERIA Y AUDITORIO EN EL COLEGIO BRAULIO GONZaLEZ SEDE PRINCIPAL EN EL MUNICIPIO DE YOPAL DEPARTAMENTO DE CASANARE</t>
  </si>
  <si>
    <t>79.296.787 expedida en Bogota</t>
  </si>
  <si>
    <t>CONSORCIO CONSTRUCOL representado por CARLOS ALEXANDER QUINTERO  identificado con C.C No. 80.100.935 expedida en Bogota.</t>
  </si>
  <si>
    <t>Popayan</t>
  </si>
  <si>
    <t>10.546.384 de Popayan  Cauca</t>
  </si>
  <si>
    <t>10.546.384 de Popayan  Cauca.</t>
  </si>
  <si>
    <t>76.316.048 de Popayan</t>
  </si>
  <si>
    <t>Cauca - El Tambo; Cauca - Popayan</t>
  </si>
  <si>
    <t>Cauca - Inza</t>
  </si>
  <si>
    <t>Inza</t>
  </si>
  <si>
    <t>76.305.396 de Popayan Cauca</t>
  </si>
  <si>
    <t>Realizar la construccion de obras de reparacion y complementacion en el puente peatonal y caballar sobre el rio Paez en el sector de Guaduajelo Municipio de Paez  Departamento del Cauca</t>
  </si>
  <si>
    <t>Realizar la construccion de redes electricas en media y/o baja tension y/o aciometidas y/o instalaciones internas en: vereda Loma Larga (Resguardo de Belalcazar)  El Rodeo ( Resguardo de Talaga)  y veredas varias de los resguardos de Huila  Vitonco  Ricaurte  Togoima y Cohetando  Municipio de Paez  Departamento del Cauca</t>
  </si>
  <si>
    <t>Cauca - Paez/Belalcazar; Huila - Nataga; Huila - Paicol; Huila - Tesalia</t>
  </si>
  <si>
    <t>Cauca - Popayan</t>
  </si>
  <si>
    <t>MANTENIMIENTO DEL INMUEBLE SEDE DEL PALACIO NACIONAL FRANCISCO DE PAULA SANTANDER DE POPAYaN ¿ CAUCA  A TODO COSTO  INCLUYENDO LAS ACTIVIDADES QUE SE RELACIONAN Y AQUELLAS QUE EL SUPERVISOR DEL CONTRATO INDIQUE</t>
  </si>
  <si>
    <t>MANTENIMIENTO DEL INMUEBLE SEDE DEL PALACIO NACIONANL FRANCISCO DE PAULA SANTANDER DE POPAYaN - CAUCA  A TODO COSTO  INCLUYENDO LAS ACTIVIDADES QUE SE RELACIONAN Y AQUELLAS QUE EL SUPERVISOR DEL CONTRATO INDIQUE</t>
  </si>
  <si>
    <t>Cauca - San Sebastian</t>
  </si>
  <si>
    <t>Cauca - Suarez</t>
  </si>
  <si>
    <t>Cesar - Chiriguana</t>
  </si>
  <si>
    <t>Chiriguana</t>
  </si>
  <si>
    <t>19.050.665 de Bogota</t>
  </si>
  <si>
    <t>8.701.280 de Barranquilla - Atlantico</t>
  </si>
  <si>
    <t>aLVARO PATERNINA ESPITIA</t>
  </si>
  <si>
    <t>FRANCISCO JAVIER DURANTE GONZaLEZ</t>
  </si>
  <si>
    <t>PRODUCCION DE PLaNTULAS MEDIANTE LOS SISTEMA DE BOLSAS Y SEUDOESTACAS  EN LOS VIVEROS DE LA CORPORACION</t>
  </si>
  <si>
    <t>PRODUCCION DE PLaNTULAS MEDIANTE LOS SISTEMAS DE BOLSAS Y SEUDOESTACAS  EN LOS VIVEROS DE LA CORPORACION</t>
  </si>
  <si>
    <t>REMBERTO aLZATE GUZMAN</t>
  </si>
  <si>
    <t>JORGE DAVID BITAR aLVAREZ</t>
  </si>
  <si>
    <t>JORGE DAVID BITAR aLVAREZ C.C 10.766.015</t>
  </si>
  <si>
    <t>Fusagasuga</t>
  </si>
  <si>
    <t>Cundinamarca - Agua de Dios; Cundinamarca - Fusagasuga</t>
  </si>
  <si>
    <t>Cundinamarca - Alban</t>
  </si>
  <si>
    <t>Arbelaez</t>
  </si>
  <si>
    <t>Cundinamarca - Arbelaez</t>
  </si>
  <si>
    <t>MANTENIMIENTO DE ESTABLECIMIENTOS EDUCATIVOS DEL MUNICIPIO DE ARBELaEZ - CUNDINAMARCA</t>
  </si>
  <si>
    <t>MANTENIMIENTO DE ESTABLECIMIENTOS EDUCATIVOS DEL MUNICIPIO DE ARBELaEZ - CUNDINAMARCA.</t>
  </si>
  <si>
    <t>Bojaca</t>
  </si>
  <si>
    <t>Cundinamarca - Bojaca</t>
  </si>
  <si>
    <t>MUNICIPIO DE BOJACa - CUNDINAMARCA</t>
  </si>
  <si>
    <t>Cundinamarca - Cabrera; Cundinamarca - Facatativa; Cundinamarca - Fusagasuga; Cundinamarca - La Palma; Cundinamarca - La Peña; Cundinamarca - Mosquera</t>
  </si>
  <si>
    <t>Cundinamarca - Cajica</t>
  </si>
  <si>
    <t>Cajica</t>
  </si>
  <si>
    <t>79.784.810 de Bogota</t>
  </si>
  <si>
    <t>c.c. No. 79.784.810 de Bogota</t>
  </si>
  <si>
    <t>CONSTRUCCION CUBIERTA METALICA Y MEJORAMIENTO DE LA CANCHA MULTIPLE DEL CAMPO DEPORTIVO SECTOR TAYRONA  VEREDA CHUNTAME DEL MUNICIPIO DE CAJICa</t>
  </si>
  <si>
    <t>SUMINISTRO E INSTALACION DE PERGOLA  BARANDA METALICA  Y  ARREGLOS VARIOS  EN EL CDI SANDRA CEBALLOS DEL MUNICIPIO DE CAJICa</t>
  </si>
  <si>
    <t>SUMINISTRO E INSTALACION DE PERGOLA  BARANDA METALICA Y ARREGLOS VARIOS EN EL CDI SANDRA CEBALLOS DEL MUNICIPIO DE CAJICa</t>
  </si>
  <si>
    <t>MANTENIMIENTO Y MEJORAMIENTO DE LA VIA LA CUMBRE EN EL MUNICIPIO DE CAJICa- DEPARTAMENTO DE CUNDINAMARCA</t>
  </si>
  <si>
    <t>C.C. No. 79.691.744 expedida en Bogota</t>
  </si>
  <si>
    <t>C.C. No. 80.041.923 expedida en Bogota</t>
  </si>
  <si>
    <t>SEÑALIZACION Y DEMARCACION DE LAS VIAS DEL AREA URBANA Y DEL AREA RURAL EN EL MUNICIPIO DE CAJICa</t>
  </si>
  <si>
    <t>SEÑALIZACION Y DEMARCACION DE LAS VIAS DEL AREA URBANA Y DEL AREA RURAL EN EL MUNICIPIO DE CAJICa.</t>
  </si>
  <si>
    <t>¿MEJORAMIENTO DE LA INFRAESTRUCTURA DEL CDI PLATERO Y YO DEL MUNICIPIO DE CAJICa¿.</t>
  </si>
  <si>
    <t>No 19.149.638 de Bogota</t>
  </si>
  <si>
    <t>MANTENIMIENTO Y MEJORAMIENTO DE LAS INSTITUCIONES EDUCATIVAS DEL MUNICIPIO DE CAJICa</t>
  </si>
  <si>
    <t>LA CONSTRUCCION DE TREINTA Y DOS (32) CASAS UNIFAMILIARES EN SITIO PROPIO EN EL MUNICIPIO DE CAJICa.</t>
  </si>
  <si>
    <t>la construccion de treinta y dos (32) casas unifamiliares en sitio propio en el municipio de cajica</t>
  </si>
  <si>
    <t>79.951.560 de Bogota</t>
  </si>
  <si>
    <t>C.C. No. 11.345.741 de Zipaquira</t>
  </si>
  <si>
    <t>por Ricadel Gonzalez Castillo</t>
  </si>
  <si>
    <t>79.704.278 de Bogota</t>
  </si>
  <si>
    <t>Cundinamarca - Chipaque; La Guajira - Riohacha; Nariño - Guaitarilla; Sucre - Galeras; Tolima - Suarez</t>
  </si>
  <si>
    <t>EDICSON ORLANDO CASTILLO aLVAREZ</t>
  </si>
  <si>
    <t>Choconta</t>
  </si>
  <si>
    <t>Cundinamarca - Choconta</t>
  </si>
  <si>
    <t>Andres Alexander Bohorquez Otalora</t>
  </si>
  <si>
    <t>MEJORAMIENTO Y MANTENIMIENTO DE LA CARRETERA SISGA - CHOCONTa - GUATEQUE - EL SECRETO</t>
  </si>
  <si>
    <t>17.110.289 de Bogota D.C</t>
  </si>
  <si>
    <t>Cucunuba</t>
  </si>
  <si>
    <t>Cundinamarca - Cucunuba</t>
  </si>
  <si>
    <t>79.351368 DE BOGOTa</t>
  </si>
  <si>
    <t>Facatativa</t>
  </si>
  <si>
    <t>Cundinamarca - Facatativa</t>
  </si>
  <si>
    <t>CUNDINAMARCA - EMPRESA DE ACUEDUCTO Y ALCANTARILLADO CIUDAD DE FACATATIVa E.S.P.</t>
  </si>
  <si>
    <t>51.999.796 de Bogota</t>
  </si>
  <si>
    <t>INTERPRETEMOS EU  con Nit. 830.102.483-3  Rep. LEGAL: ADELA MARIA CHACIN LARA C.C. No 51.999.796 de Bogota</t>
  </si>
  <si>
    <t>Cundinamarca - Fusagasuga</t>
  </si>
  <si>
    <t>Cundinamarca - Gachala</t>
  </si>
  <si>
    <t>Gachala</t>
  </si>
  <si>
    <t>Cundinamarca - Gachala; Cundinamarca - Gama</t>
  </si>
  <si>
    <t>Cundinamarca - Gachala; Cundinamarca - Guasca</t>
  </si>
  <si>
    <t>Cundinamarca - Gachala; Cundinamarca - Medina</t>
  </si>
  <si>
    <t>Gachancipa</t>
  </si>
  <si>
    <t>Cundinamarca - Gachancipa</t>
  </si>
  <si>
    <t>79.351.368 de Bogota</t>
  </si>
  <si>
    <t>80.021.002 de Bogota</t>
  </si>
  <si>
    <t>CONSORCIO PTAR GACHANCIPa</t>
  </si>
  <si>
    <t>79.347.110 de Bogota</t>
  </si>
  <si>
    <t>79.349.754 de Bogota</t>
  </si>
  <si>
    <t>80.539.693 de Zipaquira</t>
  </si>
  <si>
    <t>19.149.638 de Bogota</t>
  </si>
  <si>
    <t>CONSORCIO LAS AURORAS 2014   cuyo representante legal es el señor PABLO EMILIO DIAZ GARCIA  identificado con numero de cedula No. 77.015.684 de Bogota; este consorcio esta conformado por los señores VICTOR HUGO BURGOS MORA y BERNARDO ENRIQUE BRAVO PEREZ.</t>
  </si>
  <si>
    <t>19.417.523 de Bogota</t>
  </si>
  <si>
    <t>19.201.990 de Bogota</t>
  </si>
  <si>
    <t>Gacheta</t>
  </si>
  <si>
    <t>Cundinamarca - Gacheta</t>
  </si>
  <si>
    <t>79.468.032 de Bogota</t>
  </si>
  <si>
    <t>FF SOLUCIONES S.A - representante legal HUGO ALBERTO FORERO VARGAS c.c. 79.468.726 de Bogota con el poder a ANGELA PAOLA VELASQUEZ OVALLE.</t>
  </si>
  <si>
    <t>-FF SOLUCIONES S.A - representante legal HUGO ALBERTO FORERO VARGAS c.c. 79.468.726 de Bogota -TUBOS DE OCCIDENTE S.A - representante legal RAIJ ALJURE NASSER c.c. 6.077.448 de Cali. - SOCIEDAD COMERCIAL PAVCO S.A - representante legal MARIA BELSY CASTAÑO</t>
  </si>
  <si>
    <t>Guacheta</t>
  </si>
  <si>
    <t>Cundinamarca - Guacheta</t>
  </si>
  <si>
    <t>CONSTRUCCION DE LAS OBRAS DE ADECUACION DEL POLIDEPORTIVO EN LA VEREDA PUNTA GRANDE FASE II EN EL MUNICIPIO DE GUACHETa- DEPARTAMENTO DE CUNDINAMARCA</t>
  </si>
  <si>
    <t>LA EJECUCION DE OBRAS HIDRaULICAS PARA LA PROTECCION DE TALUDES Y CONTRA INUNDACIONES EN EL RIO SAN FRANCISCO  MUNICIPIO DE GUADUAS</t>
  </si>
  <si>
    <t>CONSORCIO OBRAS HIDRaULICAS</t>
  </si>
  <si>
    <t>EJECUCION DE OBRAS HIDRaULICAS PARA LA PROTECCION DE TALUDES Y CONTRA INUNDACIONES EN EL RIO SAN FRANCISCO  MUNICIPIO DE GUADUAS</t>
  </si>
  <si>
    <t>CONSORCIO OBRAS HIDRaULICAS: 1.000 puntos</t>
  </si>
  <si>
    <t>CONSORCIO M.M.: 895 puntos JUAN ROBERTO DIAZ VELANDIA: No Habil</t>
  </si>
  <si>
    <t>79.952.368 de Bogota</t>
  </si>
  <si>
    <t>CORSORCIO VIAS 2015  Representante Legal ORLANDO ORDOÑEZ ROCHA C.C No. 79.556.358 de Bogota</t>
  </si>
  <si>
    <t>1.018.434.358 DE BOGOTa.</t>
  </si>
  <si>
    <t>79.369.256  DE BOGOTa</t>
  </si>
  <si>
    <t>80.418.258 DE BOGOTa</t>
  </si>
  <si>
    <t>79.787.400 DE BOGOTa</t>
  </si>
  <si>
    <t>35.504.653 EN BOGOTa</t>
  </si>
  <si>
    <t>79.557.039 DE BOGOTa</t>
  </si>
  <si>
    <t>80.085.681 DE BOGOTa</t>
  </si>
  <si>
    <t>79.951.368 DE BOGOTa</t>
  </si>
  <si>
    <t>79.425.832 de Bogota</t>
  </si>
  <si>
    <t>11.187.801  expedida en Bogota D.C</t>
  </si>
  <si>
    <t>79.410.219 de Bogota</t>
  </si>
  <si>
    <t>OBRA PUBLICA PARA LA CONFORMACION DE ZONAS DE RECREACION  INCLUYE LA INSTALACION DE ELEMENTOS  CONSTRUCCION DE CERRAMIENTO PERIMETRAL TIPO INSTITUCIONAL  Y ESTRAUCTURA DE PROTECCION METaLICA  PARA POLIDEPORTIVO  EN EL PARQUE EL GUALI DEL MUNICIPIO DE MOSQUERA - CUND.</t>
  </si>
  <si>
    <t>80.225.391 de Bogota</t>
  </si>
  <si>
    <t>YEBRAYL HERNaN CADENA LOZANO</t>
  </si>
  <si>
    <t>3.029.313 de Gachancipa</t>
  </si>
  <si>
    <t>CONSORCIO PUENTE NARANJAL  Representante Legal  NAZLY PACHON FUENTES  identificada con la c.c. 51¿750.392 de Bogota</t>
  </si>
  <si>
    <t>79.421.705 de Bogota</t>
  </si>
  <si>
    <t>79.542.505 de Bogota D.C</t>
  </si>
  <si>
    <t>7.309.458  de Chiquinquira</t>
  </si>
  <si>
    <t>JHON JAIRO GUZMaN ANGULO</t>
  </si>
  <si>
    <t>JHON JAIRO GUZMaN ANGULO - 100 Puntos.</t>
  </si>
  <si>
    <t>79397706 DE BOGOTa</t>
  </si>
  <si>
    <t>JAIRO CESAR BELTRaN CRUZ</t>
  </si>
  <si>
    <t>JAIRO CESAR BELTRaN CRUZ - 100 Puntos.</t>
  </si>
  <si>
    <t>MIGUEL aNGEL CIPAGAUTA HERNaNDEZ</t>
  </si>
  <si>
    <t>MIGUEL aNGEL CIPAGAUTA HERNaNDEZ - 100 Puntos.</t>
  </si>
  <si>
    <t>19.477.446 de Bogota</t>
  </si>
  <si>
    <t>51.903.528 Bogota</t>
  </si>
  <si>
    <t>79.951.368 de Bogota</t>
  </si>
  <si>
    <t>79.574.009 de Bogota</t>
  </si>
  <si>
    <t>C.C No. 79.574.010 Expedida en Bogota</t>
  </si>
  <si>
    <t>C.C No. 80.423.432 Expedida en Bogota</t>
  </si>
  <si>
    <t>11.383.376 Expedida en Fusagasuga</t>
  </si>
  <si>
    <t>52.029.475 Expedida en Bogota</t>
  </si>
  <si>
    <t>6.772.757 expedida en Tunja  Boyaca</t>
  </si>
  <si>
    <t>No. 19.493.057 expedida en Bogota D.C</t>
  </si>
  <si>
    <t>No. 79.468.155 expedida en Bogota D.C</t>
  </si>
  <si>
    <t>79.406.892 expedida en Bogota D.C</t>
  </si>
  <si>
    <t>7.308.724 de Chiquinquira</t>
  </si>
  <si>
    <t>79.531.534  DE BOGOTa</t>
  </si>
  <si>
    <t>Supata</t>
  </si>
  <si>
    <t>Cundinamarca - Supata</t>
  </si>
  <si>
    <t>ASOCIACION ENTRE LA CAR Y EL MUNICIPIO DE SUSA  PARA LA IMPLEMENTACION DE SISTEMAS DE BOMBEO PARA LA OPTIMIZACION DEL SISTEMA DE DRENAJE DEL AREA DEL MUNICIPIO DE SUSA EN EL DISTRITO DE RIEGO Y DRENAJE FUQUENE CUCUNUBa.</t>
  </si>
  <si>
    <t>CONSORCIO SUSA 2013. Representante legal ELKIN DARIO VILLAMIL SUAREZ  C.C. No. 79.952.649 expedida en Bogota</t>
  </si>
  <si>
    <t>1. CONSORCIO SUSA 2013. Representante legal ELKIN DARIO VILLAMIL SUAREZ  C.C. No. 79.952.649 expedida en Bogota  con 999 99 puntos sobre 1.000</t>
  </si>
  <si>
    <t>JUMAL S. A. S.  con NIT. 830.119.983-9  cuyo representante legal es JOSE ORLANDO TORRES ROMERO  con c.c. No. 79.794.690 de Bogota</t>
  </si>
  <si>
    <t>SOCIEDAD R &amp; Z LTDA. INGENIEROS CONSTRUCTORES   con NIT 832.001.294 ¿ 1  cuyo representante legal es JAIRO ENRIQUE ROBLES GARIBELLO  con c.c. No.  11.335.546 de Zipaquira</t>
  </si>
  <si>
    <t>C.C. No.35.463.782 de Bogota</t>
  </si>
  <si>
    <t>11.345.706  de Zipaquira</t>
  </si>
  <si>
    <t>C.C. No. 80.092.461 de Bogota</t>
  </si>
  <si>
    <t>Tocancipa</t>
  </si>
  <si>
    <t>Cundinamarca - Tocancipa</t>
  </si>
  <si>
    <t>CONSORCIO HOSPITAL TOCANCIPa</t>
  </si>
  <si>
    <t>CONSORCIO POLIDEPORTIVOS TOCANCIPa</t>
  </si>
  <si>
    <t>MANTENIMIENTO Y ADECUACIONES LOCATIVAS EN LAS INSTALACIONES EDUCATIVAS DE PROPIEDAD DEL MUNICIPIO DE TOCANCIPa</t>
  </si>
  <si>
    <t>CONSORCIO TOCANCIPa PROYECTOS DE INGENIERIA</t>
  </si>
  <si>
    <t>JHON JAIRO GALINDO VaSQUEZ</t>
  </si>
  <si>
    <t>Cundinamarca - Ubala</t>
  </si>
  <si>
    <t>C.C. N°79.937.600 DE BOGOTa</t>
  </si>
  <si>
    <t>80.099.370 de Bogota</t>
  </si>
  <si>
    <t>DIDIER IVaN GONZaLEZ FORERO</t>
  </si>
  <si>
    <t>HORACIO ROJAS CaRDENAS</t>
  </si>
  <si>
    <t>Cundinamarca - Viota</t>
  </si>
  <si>
    <t>CONSORCIO SAN FRANCISCO 999 23 - CONSORCIO INGMAK 997 50 -  COELCI LTDA 996 34 - CONSORCIO VIOTa 2013   999 25 -  CONSTRUCPIEDRA CIA LTDA    997 36 -   CONSORCIO ALCANTARILLADOS VIOTa 2013 999 66 - CONSORCIO SOLES Y VALLES 998 61 - BRAYCO SAS 999 85 - CARLOS ALBERTO ROZO NADER  999 54 - E DE LA CRUZ CONSTRUCTORES CONSULTORES LTDA 989 44 - CONSORCIO OBRAS VIOTa 997 32 - UNION TEMPORAL P&amp;P INGENIEROS -  7  997 54 - CONSORCIO KIARA 997 45</t>
  </si>
  <si>
    <t>Zipaquira</t>
  </si>
  <si>
    <t>Cundinamarca - Zipaquira</t>
  </si>
  <si>
    <t>CARLOS URIAS RUEDA ALVAREZ 979 92  CONSORCIO ESTADIOS ZIPAQUIRa 940 56</t>
  </si>
  <si>
    <t>GUILLERMO CARDENAS GOMEZ  identificado con C.C. No. 11.333.089  expedida en Zipaquira</t>
  </si>
  <si>
    <t>CUNDINAMARCA - EMPRESA DE ACUEDUCTO Y ALCANTARILLADO DE ZIPAQUIRa</t>
  </si>
  <si>
    <t>ADECUACION Y MANTENIMIENTO DE LA IEM LUIS ORJUELA UBICADO EN EL MUNICIPIO DE ZIPaQUIRA</t>
  </si>
  <si>
    <t>MEJORAMIENTO Y MANTENIMIENTO DE LOS EDIFICIOS CASA DE GOBIERNO Y PALACIO MUNICIPAL DEL MUNICIPIO DE ZIPAQUIRa</t>
  </si>
  <si>
    <t>Cundinamarca - Zipaquira; Santander - Bucaramanga; Santander - Puente Nacional</t>
  </si>
  <si>
    <t>CONSORCIO ALEMaN</t>
  </si>
  <si>
    <t>Huila - Acevedo; Huila - Agrado; Huila - Baraya; Huila - La Argentina; Huila - Nataga; Huila - Suaza; Huila - Tello</t>
  </si>
  <si>
    <t>JULIaN DARIO CASTAÑEDA PERDOMO</t>
  </si>
  <si>
    <t>Huila - Hobo; Huila - Yaguara</t>
  </si>
  <si>
    <t>Huila - La Plata; Huila - Nataga; Huila - Tesalia</t>
  </si>
  <si>
    <t>Huila - Nataga</t>
  </si>
  <si>
    <t>DIEGO HERNaN SANDOVAL CASTRO</t>
  </si>
  <si>
    <t>Yaguara</t>
  </si>
  <si>
    <t>Huila - Yaguara</t>
  </si>
  <si>
    <t>CONSORCIO MEGAOBRAS YAGUARa</t>
  </si>
  <si>
    <t>LUZ MERY ROMERO VALDEBLaNQUEZ</t>
  </si>
  <si>
    <t>11. 331.006 de Zipaquira</t>
  </si>
  <si>
    <t>Consorcio Obras hidraulicas Acaciitas</t>
  </si>
  <si>
    <t>Fabian Galvez Yepes</t>
  </si>
  <si>
    <t>No 80.056.325 de Bogota</t>
  </si>
  <si>
    <t>REALIZAR EL MANTENIMIENTO DE REFORESTACIONES PROTECTORAS Y PROTECTORAS PRODUCTORAS EN CUENCAS HIDROGRaFICAS DEL DEPARTAMENTO DEL META¿</t>
  </si>
  <si>
    <t>CONSORCIO INSTITUCIONES EDUCATIVAS  Representado legalmente por JORGE ENRIQUE NARVaEZ ROJAS.</t>
  </si>
  <si>
    <t>Gina Carolina Hernandez Bejarano</t>
  </si>
  <si>
    <t>Meta - Fuente de Oro; Meta - Mapiripan; Meta - Puerto Lleras; Meta - Puerto Rico</t>
  </si>
  <si>
    <t>Hernan Augusto Buitrago Ardila</t>
  </si>
  <si>
    <t>German Alberto Gaviria  Forero</t>
  </si>
  <si>
    <t>79683322 DE BOGOTa  D.C</t>
  </si>
  <si>
    <t>Mapiripan</t>
  </si>
  <si>
    <t>Meta - Mapiripan</t>
  </si>
  <si>
    <t>Meta - Mapiripan; Meta - Puerto Concordia; Meta - Puerto Rico</t>
  </si>
  <si>
    <t>Meta - Mapiripan; Meta - San Juanito</t>
  </si>
  <si>
    <t>GERMaN LOZANO CAMACHO</t>
  </si>
  <si>
    <t>CONSORCIO VIAL INGESPART  Representado legalmente por German Lozano Camacho</t>
  </si>
  <si>
    <t>Meta - Puerto Gaitan</t>
  </si>
  <si>
    <t>Puerto Gaitan</t>
  </si>
  <si>
    <t>CONSTRUCCION PARQUE PRINCIPAL DEL CENTRO POBLADO DE SAN PEDRO ARIMENA  MUNICIPIO DE PUERTO GAITaN ¿ META</t>
  </si>
  <si>
    <t>CONSTRUCCION PARQUE PRINCIPAL DEL CENTRO POBLADO DE SAN PEDRO ARIMENA  MUNICIPIO DE PUERTO GAITaN META</t>
  </si>
  <si>
    <t>CONSTRUCCION PARQUE CENTRO POBLADO LA CRISTALINA  MUNICIPIO DE PUERTO GAITaN ¿ META</t>
  </si>
  <si>
    <t>Meta - Puerto Gaitan; Meta - Restrepo; Meta - Uribe</t>
  </si>
  <si>
    <t>U.T. OBRAS HIDRaULICAS VILLAVICENCIO</t>
  </si>
  <si>
    <t>U.T. OBRAS HIDRaULICAS VILLAVICENCIO- 100 puntos</t>
  </si>
  <si>
    <t>obras complementarias para el funcionamiento del habitat de nutrias en el municipio de Villavicencio.</t>
  </si>
  <si>
    <t>JORGE ENRIQUE NARVaEZ ROJAS</t>
  </si>
  <si>
    <t>DIEGO MAURICIO GALaN ECHEVERRI</t>
  </si>
  <si>
    <t>GERMaN RAMIRO CASTAÑEDA RUIZ</t>
  </si>
  <si>
    <t>JAIRO ENRIQUE VIVEROS CHaVEZ</t>
  </si>
  <si>
    <t>CONSORCIO 3D  representado legalmente por Jairo Enrique Viveros Chavez.</t>
  </si>
  <si>
    <t>Nariño - Alban</t>
  </si>
  <si>
    <t>ARTURO LOPEZ HERNaNDEZ</t>
  </si>
  <si>
    <t>Gualmatan</t>
  </si>
  <si>
    <t>Nariño - Gualmatan</t>
  </si>
  <si>
    <t>BEATRIZ AMANDA GUERRERO TERaN</t>
  </si>
  <si>
    <t>Alban</t>
  </si>
  <si>
    <t>76.331.071 DE POPAYaN</t>
  </si>
  <si>
    <t>1.061.711.832 de Popayan</t>
  </si>
  <si>
    <t>76.308.614 de Popayan</t>
  </si>
  <si>
    <t>MUNICIPIO DE SANDONa - NARIÑO</t>
  </si>
  <si>
    <t>Norte De Santander - Bochalema; Norte De Santander - Chinacota; Norte De Santander - San Calixto</t>
  </si>
  <si>
    <t>Norte De Santander - Cachira</t>
  </si>
  <si>
    <t>Norte De Santander - Cacota</t>
  </si>
  <si>
    <t>MANTENIMIENTO DE CARRETERA RAMAL A CaCOTA  EN EL MUNICIPIO DE CaCOTA  DEL DEPARTAMENTO NORTE DE SANTANDER.</t>
  </si>
  <si>
    <t>Chinacota</t>
  </si>
  <si>
    <t>Norte De Santander - Chinacota</t>
  </si>
  <si>
    <t>Norte De Santander - Chitaga; Norte De Santander - El Zulia; Norte De Santander - Pamplona; Norte De Santander - Santiago</t>
  </si>
  <si>
    <t>Norte De Santander - Herran</t>
  </si>
  <si>
    <t>Herran</t>
  </si>
  <si>
    <t>Adjudicar a YEISON FABRICIO GONZaLEZ ORTEGA  con C.C./ Nit. No. 88.178.979-1</t>
  </si>
  <si>
    <t>HECTOR JULIO DURaN SaNCHEZ</t>
  </si>
  <si>
    <t>¿RECUPERACION DE ZONAS VERDES DEL ESPACIO PUBLICO EN CUCUTA Y SU aREA METROPOLITANA COMO PROTECCION AL RECURSO NATURAL ¿PAISAJE¿</t>
  </si>
  <si>
    <t>RECUPERACION DE ZONAS VERDES DEL ESPACIO PUBLICO EN CUCUTA Y SU aREA METROPOLITANA COMO PROTECCION AL RECURSO NATURAL ¿PAISAJE¿.</t>
  </si>
  <si>
    <t>CONSORCIO TONCHALa  nit:900.576.307-2</t>
  </si>
  <si>
    <t>ERASMO aLVARO CARRILLO ROMERO</t>
  </si>
  <si>
    <t>CONSTRUCCION LINEA EMISARIO FINAL DE ALCANTARILLADO y SERVICIO DE ADECUACION DE TANQUE DE ALMACENAMIENTO DE LA RED DEL ACUEDUCTO CENTRO POBLADO SAN MARTIN DE LOBA  MUNICIPIO DE SARDINATA.  Paragrafo.  CANTIDADES DE OBRA Y PRECIOS UNITARIOS</t>
  </si>
  <si>
    <t>52.424.517 expedida en Bogota</t>
  </si>
  <si>
    <t>79.689.996  de bogota</t>
  </si>
  <si>
    <t>Putumayo - Puerto Guzman</t>
  </si>
  <si>
    <t>VICTOR HUGO GONZaLES SANDOVAL</t>
  </si>
  <si>
    <t>CONSORCIO CONSTRUYENDO GJ  VICTOR HUGO GONZaLEZ SANDOVAL</t>
  </si>
  <si>
    <t>Oscar Eduardo Hernandez Gaviria</t>
  </si>
  <si>
    <t>79.570.900 expedida en Bogota</t>
  </si>
  <si>
    <t>Risaralda - Guatica</t>
  </si>
  <si>
    <t>Municipio Guatica</t>
  </si>
  <si>
    <t>Municipio de Guatica</t>
  </si>
  <si>
    <t>El municipio de GUATICA esta interesado en recibir Ofertas para ejecutar  OBRAS DE MEJORAMIENTO Y MANTENIMIENTO DE LA VIA GUATICA - GUATICA VIEJO  EL PARAISO - VILLA NUEVA  MILAN- MARMOLEJO  PIRA ¿ GUATICA EN EL MUNICIPIO DE GUATICA EN EL DEPARTAMENTO DE RISARALDA.</t>
  </si>
  <si>
    <t>Guatica</t>
  </si>
  <si>
    <t>MEJORAMIENTO Y MANTENIMIENTO DE ACCESOS Y OREJAS PUENTE LAUREANO GOMEZ (RUTA 90079  ACCESOS Y OREJAS PUENTE OLAYA HERRERA (RUTA 90A01) Y ACCESOS Y OREJAS PUENTE LA CORDIALIDAD (RUTA 90) EN EL DEPARTAMENTO DEL ATLaNTICO  MODULO 4.</t>
  </si>
  <si>
    <t>GUSTAVO HERNaNDEZ ROMERO JOHAN ANDRES MAZO ZAPATA</t>
  </si>
  <si>
    <t>79.945.120 EXPEDIDA EN BOGOTa</t>
  </si>
  <si>
    <t>CONSORCIO PARQUE TEMaTICO 2050</t>
  </si>
  <si>
    <t>TISNES IDaRRAGA ASOCIADOS LIMITADA</t>
  </si>
  <si>
    <t>CONSORCIO aFRICA</t>
  </si>
  <si>
    <t>Santander - Barbosa; Santander - Landazuri</t>
  </si>
  <si>
    <t>ESTABLECIMIENTO PRIMER MANTENIMIENTO Y AISLAMIENTO DE 203 HECTaREAS DE BOSQUE PROTECTOR Y 474 HECTaREAS DE CAUCHO (Hevea brasilensis) EN EL MUNICIPIO DE BARRANCABERMEJA  DEPARTAMENTO DE SANTANDER</t>
  </si>
  <si>
    <t>JORGE IVaN MORA RESTREPO</t>
  </si>
  <si>
    <t>Fabian Enrique Salas Callejas</t>
  </si>
  <si>
    <t>SANTANDER - aREA METROPOLITANA DE BUCARAMANGA</t>
  </si>
  <si>
    <t>JAIME ALBERTO GALaN VILLAMIZA</t>
  </si>
  <si>
    <t>JAIME ALBERTO GALaN VILLAMIZAR</t>
  </si>
  <si>
    <t>Santander - Cepita; Santander - El Guacamayo; Santander - Jordan; Santander - Matanza</t>
  </si>
  <si>
    <t>CONSORCIO CONSTRUCOL CEPITa</t>
  </si>
  <si>
    <t>1. CONSORCIO CONSTRUCOL CEPITa: 975 PUNTOS 2. CONSTRUCCIONES A.P. S.A.: 962  20 PUNTOS</t>
  </si>
  <si>
    <t>13.930.350 expedida en Malaga</t>
  </si>
  <si>
    <t>Roque Julio Suarez Gonzalez</t>
  </si>
  <si>
    <t>1.096.948.855 expedida en Malaga</t>
  </si>
  <si>
    <t>Santander - Charala</t>
  </si>
  <si>
    <t>MUNICIPIO DE CHARALa - SANTANDER</t>
  </si>
  <si>
    <t>Santander - Chima; Santander - El Guacamayo; Santander - Gambita; Santander - Guadalupe; Santander - Guapota; Santander - Oiba</t>
  </si>
  <si>
    <t>MEJORAMIENTO  MANTENIMIENTO Y CONSERVACION DE LA VIA CHIPATA VIEJO - ESCUELA LA TOROBA  EN EL MUNICIPIO DE CHIPATa DEPARTAMENTO DE SANTANDER</t>
  </si>
  <si>
    <t>Chipata</t>
  </si>
  <si>
    <t>Santander - Chipata</t>
  </si>
  <si>
    <t>JOSE ANTONIO HERNaNDEZ RIVERA</t>
  </si>
  <si>
    <t>N0.13.927.258  DE MaLAGA</t>
  </si>
  <si>
    <t>13.927.258  DE MaLAGA</t>
  </si>
  <si>
    <t>N0. 13.927.258  DE MaLAGA</t>
  </si>
  <si>
    <t>Santander - Florian</t>
  </si>
  <si>
    <t>Santander - Guapota</t>
  </si>
  <si>
    <t>Santander - Guavata</t>
  </si>
  <si>
    <t>MUNICIPIO DE GUAVATa - SANTANDER</t>
  </si>
  <si>
    <t>Landazuri</t>
  </si>
  <si>
    <t>Santander - Landazuri</t>
  </si>
  <si>
    <t>Santander - Malaga</t>
  </si>
  <si>
    <t>Santander - Matanza; Santander - Surata; Santander - Tona</t>
  </si>
  <si>
    <t>No. 7.248.792 de Puerto Boyaca</t>
  </si>
  <si>
    <t>Santander - Paramo</t>
  </si>
  <si>
    <t>MUNICIPIO DE PaRAMO - SANTANDER</t>
  </si>
  <si>
    <t>FABIaN REINEL TORRES</t>
  </si>
  <si>
    <t>ENRIQUE PICO MERCHaN</t>
  </si>
  <si>
    <t>1.096.948.855 De Malaga</t>
  </si>
  <si>
    <t>13.927.258 de Malaga.</t>
  </si>
  <si>
    <t>Santander - Surata</t>
  </si>
  <si>
    <t>REMBERTO JAVIER AMELL HERNaNDEZ</t>
  </si>
  <si>
    <t>Tolima - Anzoategui</t>
  </si>
  <si>
    <t>MUNICIPIO DE ANZOaTEGUI - TOLIMA</t>
  </si>
  <si>
    <t>ANA MARIA aLVAREZ PERALTA</t>
  </si>
  <si>
    <t>WILLIAM GONZaLEZ SARMIENTO</t>
  </si>
  <si>
    <t>Grupo 1: 1. FABIO HERNaN SOTO CANIZALEZ   446.745.725.00    999.58 PRIMERO Grupo 2: 1. DENNIS EDGARDO ROMERO           426.081.179.00     997.92 PRIMERO Grupo 3: 2.CONSORCIO JCN                   416.040.975.00     993.24  SEGUNDO 3. U.T MANTENIMIENTO VIAL 2011   363.460.688.00     897.66  TERCERO</t>
  </si>
  <si>
    <t>Alcala</t>
  </si>
  <si>
    <t>MANTENIMIENTO DE LAS aREAS BLANDAS DE LOS PARQUES  ZONAS VERDES Y aREAS AMBIENTALES DE LA ZONA URBANA DEL MUNICIPIO DE TULUa</t>
  </si>
  <si>
    <t>Tulua</t>
  </si>
  <si>
    <t>Valle del Cauca - Tulua</t>
  </si>
  <si>
    <t>CONSORCIO PARQUE TULUa 2014</t>
  </si>
  <si>
    <t>79.371.007 de Bogota DC</t>
  </si>
  <si>
    <t>UNION TEMPORAL TARAIRA FUTBOL 5 REPRESENTANTE LEGAL ALEJANDRO FONSECA SANCHEZ CC No- 79.371.007 de Bogota</t>
  </si>
  <si>
    <t>INSTITUTO NACIONAL DE ViAS (INVIAS)</t>
  </si>
  <si>
    <t>Terrenos, Edificios, Estructuras y Vias</t>
  </si>
  <si>
    <t>[G] Terrenos, Edificios, Estructuras y vias</t>
  </si>
  <si>
    <t>Nit de Persona Juridica</t>
  </si>
  <si>
    <t>Amazonas - El Encanto; Amazonas - Leticia; Amazonas - Puerto Alegria; Amazonas - Tarapaca</t>
  </si>
  <si>
    <t>Vias</t>
  </si>
  <si>
    <t>Vias de trafico abierto</t>
  </si>
  <si>
    <t>Amazonas - Leticia; Bogota - Bogota; Cundinamarca - Alban; Cundinamarca - Anolaima; Cundinamarca - Arbelaez; Cundinamarca - Cajica; Cundinamarca - Caqueza; Cundinamarca - Chia; Cundinamarca - Choachi; Cundinamarca - Choconta; Cundinamarca - El Colegio; Cundinamarca - Facatativa; Cundinamarca - Funza; Cundinamarca - Fusagasuga; Cundinamarca - Gacheta; Cundinamarca - Girardot; Cundinamarca - Guaduas; Cundinamarca - Guasca; Cundinamarca - La Mesa; Cundinamarca - La Palma; Cundinamarca - L</t>
  </si>
  <si>
    <t>COOPERATIVA DE TRABAJO ASOCIADO LA PAZ COOPERATIVA DE TRABAJO ASOCIADO LA AMISTAD COOPERATIVA DE TRABAJO ASOCIADO LA CENTRAL COOPERATIVA DE TRABAJO ASOCIADO COOMARGINAL DE LA SELVA  COOPERATIVA DE TRABAJO ASOCIADO COOPBELEMITA COOPERATIVA DE TRABAJO ASOCIADO COOPCARAÑO COOPERATIVA DE TRABAJO ASOCIADO LA SUREÑA COOPERATIVA DE TRABAJO ASOCIADO LOS COLONOS COOPERATIVA DE TRABAJO ASOCIADO LOS LEJANOS PRECOOPERATIVA DE TRABAJO ASOCIADO CENTRAL DE ViAS DE LETICIA</t>
  </si>
  <si>
    <t>COOPERATIVA DE TRABAJO ASOCIADO LA PAZ 1000 COOPERATIVA DE TRABAJO ASOCIADO LA AMISTAD 1000 COOPERATIVA DE TRABAJO ASOCIADO LA CENTRAL 1000 COOPERATIVA DE TRABAJO ASOCIADO COOMARGINAL DE LA SELVA  1000 COOPERATIVA DE TRABAJO ASOCIADO COOPBELEMITA 1000 COOPERATIVA DE TRABAJO ASOCIADO COOPCARAÑO 1000 COOPERATIVA DE TRABAJO ASOCIADO LA SUREÑA 1000 COOPERATIVA DE TRABAJO ASOCIADO LOS COLONOS 1000 COOPERATIVA DE TRABAJO ASOCIADO LOS LEJANOS 1000 PRECOOPERATIVA DE TRABAJO ASOCIADO CENTRAL DE ViAS DE LETICIA 1000</t>
  </si>
  <si>
    <t>Amazonas - Leticia; Cundinamarca - Chia; Cundinamarca - Girardot; Cundinamarca - Villeta; Cundinamarca - Zipaquira</t>
  </si>
  <si>
    <t>ANTIOQUIA - ALCALDiA MUNICIPIO DE ABEJORRAL</t>
  </si>
  <si>
    <t>ANTIOQUIA - ALCALDiA MUNICIPIO DE ABRIAQUI</t>
  </si>
  <si>
    <t>Abriaqui</t>
  </si>
  <si>
    <t>Antioquia - Abriaqui</t>
  </si>
  <si>
    <t>Vias de trafico limitado</t>
  </si>
  <si>
    <t>ANTIOQUIA - ALCALDiA MUNICIPIO DE ALEJANDRiA</t>
  </si>
  <si>
    <t>¿MANTENIMIENTO Y MEJORAMIENTO  DE LA ViA TOCAIMA ¿ LA INMACULADA  MUNICIPIO DE ALEJANDRiA  DEPARTAMENTO DE ANTIOQUIA.¿</t>
  </si>
  <si>
    <t>Alejandria</t>
  </si>
  <si>
    <t>Antioquia - Alejandria</t>
  </si>
  <si>
    <t>MANTENIMIENTO Y MEJORAMIENTO  DE LA ViA TOCAIMA ¿ LA INMACULADA  MUNICIPIO DE ALEJANDRiA  DEPARTAMENTO DE ANTIOQUIA</t>
  </si>
  <si>
    <t>¿MANTENIMIENTO Y MEJORAMIENTO DEL CENTRO EDUCATIVO RURAL CER DE LA VEREDA REMOLINO DEL MUNICIPIO DE ALEJANDRiA ANTIOQUIA</t>
  </si>
  <si>
    <t>Antioquia - Alejandria; Antioquia - Andes; Antioquia - Angostura; Antioquia - Anza; Antioquia - Arboletes; Antioquia - Caramanta; Antioquia - Tamesis</t>
  </si>
  <si>
    <t>Adjudicar al proponente INGEOMEGA S.A. con NIT 800.027.813-0 representado legalmente por el Señor MARCO AURELIO VIEIRA MEJIA mayor de edad  identificado con la cedula de ciudadania N° 71.751.926 de Medellin.</t>
  </si>
  <si>
    <t>Antioquia - Amaga; Antioquia - Barbosa; Antioquia - Caldas; Antioquia - Caucasia; Antioquia - Don Matias</t>
  </si>
  <si>
    <t>Antioquia - Amaga; Antioquia - Caldas; Antioquia - Ciudad Bolivar; Antioquia - Concordia; Antioquia - Itagüi; Antioquia - La Estrella; Antioquia - La Pintada; Antioquia - Sabaneta; Antioquia - Salgar; Antioquia - Santa Barbara; Antioquia - Tamesis; Antioquia - Tarso; Antioquia - Titiribi; Antioquia - Valparaiso; Antioquia - Venecia</t>
  </si>
  <si>
    <t>ANTIOQUIA - ALCALDiA MUNICIPIO DE AMALFI</t>
  </si>
  <si>
    <t>MARiA TERESA GIL HERNaNDEZ</t>
  </si>
  <si>
    <t>MANTENIMIENTO RUTINARIO DE LAS ViAS A CARGO DEL DEPARTAMENTO DE ANTIOQUIA EN LA SUBREGION NORDESTE Y MAGDALENA MEDIO INCLUYENDO LOS MUNICIPIOS PRIORIZADOS POR EL DESPLAZAMIENTO.</t>
  </si>
  <si>
    <t>ANTIOQUIA - ALCALDiA MUNICIPIO DE ANGOSTURA</t>
  </si>
  <si>
    <t>Antioquia - Angostura; Antioquia - Anori; Antioquia - Caceres; Antioquia - Campamento; Antioquia - El Bagre; Antioquia - Yarumal; Antioquia - Zaragoza</t>
  </si>
  <si>
    <t>Adjudicar al proponente INGECON S.A.S  con NIT 811.025.261-6  representando por JAIVER ANDRES ZAPATA RIOS  identificado con cedula de ciudadania No. 98.696.747  en calidad de Representante Legal Suplente</t>
  </si>
  <si>
    <t>Antioquia - Anori</t>
  </si>
  <si>
    <t>Anori</t>
  </si>
  <si>
    <t>Compañia de Ingenieros Mecanicos y Civiles-CODIMEC</t>
  </si>
  <si>
    <t>COMPAÑiA DE INGENIEROS MECANICOS Y CIVILES - CODIMEC LTDA</t>
  </si>
  <si>
    <t>LUIS ANIBAL ESPINAL RAMiREZ</t>
  </si>
  <si>
    <t>ViCTOR IVaN BERRIO RiOS</t>
  </si>
  <si>
    <t>SANEAR S.A.  NIT. 890.928.186. ¿ 4  Representada legalmente por el señor LUIS ANiBAL ESPINAL RAMiREZ  identificado con la C. C. N° 71.875.863.</t>
  </si>
  <si>
    <t>ANTIOQUIA - ALCALDiA MUNICIPIO DE ARBOLETES</t>
  </si>
  <si>
    <t>PAVIMENTACION EN CONCRETO RIGIDO DE DOS ViAS EN LA ZONA URBANA DEL MUNICIPIO DE ARBOLETES CORRESPONDIENTES A LA CARRERA 21 ENTRE CALLES 25 Y 26 DEL BARRIO PRIMERO DE MAYO Y LA CARRERA 30 ENTRE LAS CALLES 25 (I.E ARBOLETES) Y 26 (YEE)</t>
  </si>
  <si>
    <t>REHABILITACION DE LA ViA TERCIARIA CANDELARIA-TRINIDAD AL YESO</t>
  </si>
  <si>
    <t>Antioquia - Arboletes; Antioquia - Necocli</t>
  </si>
  <si>
    <t>ANTIOQUIA - ALCALDiA MUNICIPIO DE ARMENIA</t>
  </si>
  <si>
    <t>ANTIOQUIA - ALCALDiA MUNICIPIO DE BARBOSA</t>
  </si>
  <si>
    <t>FERNANDO AUGUSTO RAMiREZ RESTREPO = 978.13 SYC LIMITADA = 977.08 CLAUDIA PATRICIA RIOS ORTEGA = 981.60 REDES Y EDIFICACIONES S.A = 978.29 CONVIACUAL S.A.S = 0.00 RICARDO ARIEL AVILA PEÑA = 976.91 LUISA FERNANDA AVALOS PERALTA = 1000</t>
  </si>
  <si>
    <t>Antioquia - Barbosa; Antioquia - Cisneros; Antioquia - Puerto Berrio</t>
  </si>
  <si>
    <t>MEJORAMIENTO Y MANTENIMIENTO DE LA CARRETERA BARBOSA - CISNEROS RUTA 6205 Y CISNEROS-PUERTO BERRIO  (PR0+000 - PR40+900 SECTOR ALTO DE DOLORES) Y PASO POR PUERTO BERRiO (PR95+0198-PR98+0140) RUTA 6206  EN EL DEPARTAMENTO DE ANTIOQUIA</t>
  </si>
  <si>
    <t>ANTIOQUIA - ALCALDiA MUNICIPIO DE BELLO</t>
  </si>
  <si>
    <t>L.P 17 2014 SECRETARiA INFRAESTRUCTURA</t>
  </si>
  <si>
    <t>Antioquia - Bello; Antioquia - Envigado; Antioquia - Itagüi; Antioquia - La Estrella; Antioquia - Medellin; Antioquia - Sabaneta</t>
  </si>
  <si>
    <t>MARiA CECILIA DEOSSA MUÑOZ</t>
  </si>
  <si>
    <t>ANTIOQUIA - ALCALDiA MUNICIPIO DE BELMIRA</t>
  </si>
  <si>
    <t>Ivan Dario Ortiz</t>
  </si>
  <si>
    <t>ANTIOQUIA - ALCALDiA MUNICIPIO DE BETULIA</t>
  </si>
  <si>
    <t>ANTIOQUIA - ALCALDiA MUNICIPIO DE BURITICa</t>
  </si>
  <si>
    <t>ANTIOQUIA - ALCALDiA MUNICIPIO DE CaCERES</t>
  </si>
  <si>
    <t>Regalias</t>
  </si>
  <si>
    <t>ANTIOQUIA - ALCALDiA MUNICIPIO DE CAICEDO</t>
  </si>
  <si>
    <t>ANTIOQUIA - ALCALDiA MUNICIPIO DE CALDAS</t>
  </si>
  <si>
    <t>ANTIOQUIA - ALCALDiA MUNICIPIO DE CAMPAMENTO</t>
  </si>
  <si>
    <t>FONDO ROTATORIO DE LA POLICiA NACIONAL (FORPO)</t>
  </si>
  <si>
    <t>ANTIOQUIA - ALCALDiA MUNICIPIO DE CARAMANTA</t>
  </si>
  <si>
    <t>Antioquia - Caramanta; Antioquia - La Pintada; Caldas - Anserma; Caldas - Manizales; Caldas - Neira; Caldas - Riosucio; Caldas - Supia</t>
  </si>
  <si>
    <t>Antioquia - Caramanta; Antioquia - La Pintada; Caldas - Anserma; Caldas - Marmato; Caldas - Riosucio; Caldas - Supia; Risaralda - Quinchia</t>
  </si>
  <si>
    <t>Antioquia - Carepa; Antioquia - Puerto Berrio; Guaviare - El Retorno; Nariño - Pasto; Valle del Cauca - Zarzal</t>
  </si>
  <si>
    <t>Antioquia - Carolina del Principe; Antioquia - Caucasia; Antioquia - San Rafael; Antioquia - San Roque; Antioquia - Uramita</t>
  </si>
  <si>
    <t>Antioquia - Carolina del Principe; Antioquia - Santo Domingo; Antioquia - Yali</t>
  </si>
  <si>
    <t>Antioquia - Caucasia; Antioquia - Cisneros; Antioquia - Puerto Berrio; Antioquia - Santa Rosa de Osos; Antioquia - Valdivia; Antioquia - Yarumal</t>
  </si>
  <si>
    <t>CONSTRUCiORA FERNANDO ALVARADO S A S</t>
  </si>
  <si>
    <t>Antioquia - Cisneros; Antioquia - Puerto Berrio</t>
  </si>
  <si>
    <t>ANTIOQUIA - ALCALDiA MUNICIPIO DE COCORNa</t>
  </si>
  <si>
    <t>[C] Maquinaria, Herramientas, Equipo Industrial y Vehiculos</t>
  </si>
  <si>
    <t>ANTIOQUIA - ALCALDiA MUNICIPIO DE CONCORDIA</t>
  </si>
  <si>
    <t>Adjudicar al proponente MAURO VELEZ GOMEZ identificado con cedula de ciudadania No.71.338.676 de Medellinl GRUPO II  Adjudicar al proponente CONSORCIO PLAN MAESTRO 06 integrado por PROVIAS SAS y CARLOS ALBERTO VILLEGAS LOPERA representado por CARLOS ALBERTO VILLEGAS LOPERA identificado con cedula de ciudadania 70.111.948 de Medellin  al GRUPO III. Adjudicar al proponente CONSORCIO PLAN MAESTRO 2015 integrado por JUVENAL ALEXANDER PALACIOS CHAMAT  y CONSTRUCCIONES PALOR SAS  representado por JUVENAL ALEXANDER PALACIOS CHAMAT identificado con cedula de ciudadania 71.774.893 de Medellin  GRUPO IV</t>
  </si>
  <si>
    <t>ANTIOQUIA - ALCALDiA MUNICIPIO DE COPACABANA</t>
  </si>
  <si>
    <t>ANTIOQUIA - ALCALDiA MUNICIPIO DE DON MATiAS</t>
  </si>
  <si>
    <t>Don Matias</t>
  </si>
  <si>
    <t>Antioquia - Don Matias</t>
  </si>
  <si>
    <t>ANTIOQUIA - ALCALDiA MUNICIPIO DE EL BAGRE</t>
  </si>
  <si>
    <t>ANTIOQUIA - ALCALDiA MUNICIPIO DE EL PEÑOL</t>
  </si>
  <si>
    <t>ANTIOQUIA - ALCALDiA MUNICIPIO DE EL RETIRO</t>
  </si>
  <si>
    <t>ANTIOQUIA - ALCALDiA MUNICIPIO DE SANTUARIO</t>
  </si>
  <si>
    <t>ANTIOQUIA - ALCALDiA MUNICIPIO DE ENTRERRIOS</t>
  </si>
  <si>
    <t>ANTIOQUIA - ALCALDiA MUNICIPIO DE FRONTINO</t>
  </si>
  <si>
    <t>ANTIOQUIA - ALCALDiA MUNICIPIO DE GIRALDO</t>
  </si>
  <si>
    <t>FABIO ANTONIO RiOS URREA</t>
  </si>
  <si>
    <t>ANTIOQUIA - ALCALDiA MUNICIPIO DE GUADALUPE</t>
  </si>
  <si>
    <t>ANTIOQUIA - ALCALDiA MUNICIPIO DE GUARNE</t>
  </si>
  <si>
    <t>ANTIOQUIA - ALCALDiA MUNICIPIO DE HISPANIA</t>
  </si>
  <si>
    <t>MEJORAMIENTO  MANTENIMIENTO Y CONSERVACION  DE LA  ViA  GUAMO-FLORIDA LLANETE MUNICIPIO DE HISPANIA DEPARTAMENTO DEL ANTIOQUIA¿</t>
  </si>
  <si>
    <t>CONSORCIO ViAS HISPANIA</t>
  </si>
  <si>
    <t>Antioquia - Itagüi</t>
  </si>
  <si>
    <t>ANTIOQUIA - ALCALDiA MUNICIPIO DE ITAGÜi</t>
  </si>
  <si>
    <t>Itagüi</t>
  </si>
  <si>
    <t>SERGIO DAVID CONGOTE RODRiGUEZ</t>
  </si>
  <si>
    <t>SERGIO DAVID CONGOTE RODRiGUEZ 995 14 IDC INVERSIONES SAS 637 41 LUIS ALBERTO ACEVEDO ESCOBAR 606 42</t>
  </si>
  <si>
    <t>ADECUACIONES URBANISTICAS  PAISAJISTICAS E HIDRAULICAS DEL PARQUE EL ARTISTA  REMODELACION Y RECUPERACION DEL PARQUE  DE LAS CHIMENEAS COMUNA 4 Y OTRAS OBRAS DE URBANISMO EN EL MUNICIPIO DE ITAGÜi.</t>
  </si>
  <si>
    <t>JAIME ENRIQUE CERVANTES DiAZ</t>
  </si>
  <si>
    <t>Antioquia - Itagüi; Antioquia - La Estrella; Antioquia - Sabaneta</t>
  </si>
  <si>
    <t>ANTIOQUIA - ALCALDiA MUNICIPIO DE ITUANGO</t>
  </si>
  <si>
    <t>Antioquia - Jardin</t>
  </si>
  <si>
    <t>MUNICIPIO DE JARDiN - ANTIOQUIA</t>
  </si>
  <si>
    <t>ANTIOQUIA - ALCALDiA MUNICIPIO DE LA CEJA</t>
  </si>
  <si>
    <t>EJECUCION DE LAS OBRAS CIVILES PARA LAS REFORMAS FISICAS DEL LABORATORIO DE AGUAS EN LAS AREAS DE FISICO QUIMICAS Y MICROBIOLOGiA  UBICADO EN LA PLANTA DE TRATAMIENTO DE AGUAS DE FaTIMA</t>
  </si>
  <si>
    <t>ANTIOQUIA - ALCALDiA MUNICIPIO DE LA ESTRELLA</t>
  </si>
  <si>
    <t>ANTIOQUIA - ALCALDiA MUNICIPIO DE LA PINTADA</t>
  </si>
  <si>
    <t>ANTIOQUIA - ALCALDiA MUNICIPIO DE LIBORINA</t>
  </si>
  <si>
    <t>OBRAS PARA ATENDER PUNTOS CRiTICOS EN LA QUEBRADA JUAN GARCiA ZONA URBANA DEL MUNICIPIO DE LIBORINA  DEPARTAMENTO DE ANTIOQUIA</t>
  </si>
  <si>
    <t>ANTIOQUIA - ALCALDiA MUNICIPIO DE MACEO</t>
  </si>
  <si>
    <t>ANTIOQUIA - ALCALDiA MUNICIPIO DE MARINILLA</t>
  </si>
  <si>
    <t>ANTIOQUIA - ALCALDiA MUNICIPIO DE Medellin</t>
  </si>
  <si>
    <t>PROFESIONALES EN INGENIERiA Y DESARROLLO S.A.S</t>
  </si>
  <si>
    <t>ESTUDIOS  DISEÑOS Y CONSTRUCCIONES PARA ATENDER LAS SIGUIENTES VEREDAS: EL JARDiN - CORREGIMIENTO ALTAVISTA; LA FRISOLA - CORREGIMIENTO SAN SEBASTIaN DE PALMITAS; MEDIA LUNA - CORREGIMIENTO SANTA ELENA; EL POTRERITO ¿ CORREGIMIENTO SAN ANTONIO DE PRADO; ViA URBANA CARRERA 28 CONTIGUA AL N° 75C-129 BARRIO LA CRUZ; ViA RURAL QUE CONDUCE DE LA VEREDA MANZANILLO  A LA VEREDA EL JARDiN Y LA ViA A LA VEREDA EL SALADO - CORREGIMIENTO SAN ANTONIO DE PRADO; ViA RURAL QUE CONDUCE HACIA LA VEREDA LA FLORIDA - CORREGIMIENTO SAN ANTONIO DE PRADO.(URGENCIA MANIFIESTA)</t>
  </si>
  <si>
    <t>OBRAS DE PARCHEO ELABORADO DE FALLOS EN ViAS URBANAS Y RURALES DEL MUNICIPIO DE MEDELLIN</t>
  </si>
  <si>
    <t>OBRAS DE PARCHEO ELABORADO DE FALLOS EN ViAS URBANAS Y RURALES DEL MUNICIPIO DE Medellin</t>
  </si>
  <si>
    <t>OBRAS DE PARCHEO DE HUECOS EN ViAS URBANAS Y RURALES DEL MUNICIPIO DE MEDELLIN</t>
  </si>
  <si>
    <t>OBRAS DE PARCHEO DE HUECOS EN ViAS URBANAS Y RURALES DEL MUNICIPIO DE MEDELLIN.</t>
  </si>
  <si>
    <t>1 INGENIERiA Y CONSTRUCCIONES PALACIO BAENA S.A 1.000 00 2 CONSORCIO RAIZAL 1111 968 24 3 CONSORCIO CI DESARROLLO SOCIAL 928 88 4 CONSORCIO COMUNA 3 Y 8 926 33 5 FERNANDO LEON DIEZ 867 83 6 CONSORCIO 2418 866 60</t>
  </si>
  <si>
    <t>CONSORCIO CALLE 10 (PROViAS S.A.S. 50% - CaLCULO Y CONSTRUCCIONES S.A. 50%) ANDINA DE CONSTRUCCIONES Y ASOCIADOS S.A. CONSORCIO ViA LINARES 2011 (SALVADOR VaSQUEZ Y CiA LTDA. 50% - CONYTRAC S.A. 50%)</t>
  </si>
  <si>
    <t>EDGAR ALONSO ZAPATA ARANGO. CAMILO ERNESTO DUQUE FRANCO. COMPAÑiA DE ASESORIAS Y CONSTRUCCION LTDA.  CASCO LTDA.</t>
  </si>
  <si>
    <t>LA PREVISORA S.A. COMPAÑiA DE SEGUROS</t>
  </si>
  <si>
    <t>CONSORCIO PALMAS CB (Ingevias S.A.S 50% - Arquitectura y Concreto S.A.S 50%)</t>
  </si>
  <si>
    <t>JUAN SEBASTiAN RIVERA PALACIO</t>
  </si>
  <si>
    <t>3 1° PROCOPAL S.A 5.156.871.245 00 800 00 1 2° PAVIMENTAR S.A 5.191.328.519 00 794 65 14 3° CONSORCIO ViAS Medellin 5.193.522.610 00 794 31</t>
  </si>
  <si>
    <t>Nelson Edgar Vergara Diaz</t>
  </si>
  <si>
    <t>ANA MARiA JAILLIER CORREA</t>
  </si>
  <si>
    <t>Ingenieria y Construcciones SAS</t>
  </si>
  <si>
    <t>MARGARITA MARiA ANGEL  BERNAL</t>
  </si>
  <si>
    <t>1. CONSORCIO AS 2014 1000 PUNTOS 2. CONSORCIO ENVI LOS PARRA 980 PUNTOS 3. CONSTRUCCIONES AP S.A.S 960 PUNTOS 4. CONSORCIO VIA URBANA 940 PUNTOS 5. CONSORCIO LOMA LOS PARRA 2014 920 PUNTOS 6. CONYTRAC S.A. 900 PUNTOS 7. PROCOPAL S.A. 880 PUNTOS 8. CONSORCIO INGEVIAL-LOS PARRA 860 PUNTOS 9. MAGMA S.A. 820 PUNTOS 10. CONSORCIO ViAS 43 800 PUNTOS 11. PROVIAS S.A.S. 800 PUNTOS 12. CONSORCIO APH LOS PARRA 800 PUNTOS 13. CONSORCIO PATIO BONITO MIG 790 PUNTOS 14. CINC S.A. 0 PUNTOS 15. CONSORCIO UAC 02 0 PUNTOS</t>
  </si>
  <si>
    <t>JOANA MARiN DIAZ CC. No 43.614.897 de Medellin (Ant)</t>
  </si>
  <si>
    <t>JOANA MARiN DIAZ - 88 63 PUNTOS</t>
  </si>
  <si>
    <t>Servicios profesionales de ingenieria</t>
  </si>
  <si>
    <t>Ingenieria civil</t>
  </si>
  <si>
    <t>Margarita Maria Angel Bernal</t>
  </si>
  <si>
    <t>PROPONENTE TOTAL CONSORCIO COMPLEJO ACUATICO (Marco Antonio Posada Henao 60% - LAM Construcciones S.A.S. 40%) 985 91 CONSORCIO SIERRA-GIRALDO (Cesar Augusto Giraldo 50% - Juan Carlos Sierra 50%) 968 39 CARLOS ANDRES ACEBEDO ESCOBAR 986 62 CONSORCIO INDER PH 2014 (PROYECTAR-ARQ S.A.S. 90% - HAG SA 10%) 977 42 WILMAR MONCADA ARCILA S.A.S. 976 65 RB DE COLOMBIA S.A. 918 49 PH INGENIERiA S.A.S. 937 57 CONSORCIO UNIDAD DEPORTIVA (ICPB S.A. 50% - SOCOCIL S.A.S. 50%) 963 63 INGAP S.A.S. 981 77 CONSORCIO COMPLEJO ACUATICO 2014 (Juvenal Alexander Palacios Chamat 85% - Carlos Mario Palacios Chamat 15%) 985 44 CONINTEL S.A. 986 22</t>
  </si>
  <si>
    <t>PH INGENIERiA SAS  NIT N° 811.042.976-5</t>
  </si>
  <si>
    <t>1. PH INGENIERiA SAS: 100 puntos 2. GRUPO CAPITOL: 96.36 puntos</t>
  </si>
  <si>
    <t>Quindio</t>
  </si>
  <si>
    <t>DARiO DE JESUS QUICENO HENAO   Identificado con NIT. 19  289 438-2 $429.676.465</t>
  </si>
  <si>
    <t>DARiO DE JESUS QUICENO HENAO 1000 1 JORGE ENRIQUE MORA HENAO 993 138919 2 WILLIAM SANTAMARIA BUILES 989 964865 3 JUAN CARLOS ORTIZ BEJARANO 987 559365 4</t>
  </si>
  <si>
    <t>Adjudicar al proponente PROCOPAL S.A . identificado con NIT 890.906.388-0  representado legalmente por el Señor JAVIER FERNANDO ROCHA PARRADO mayor de edad  identificado con la cedula de ciudadania N° 79.503.251 de Bogota</t>
  </si>
  <si>
    <t>Adjudicar al proponente ICPB S.A.  NIT 811.015.828-9  representando por CAMILO ALBERTO PALACIO BERNAL  identificado con cedula de ciudadania No. 98.517.565  en calidad de Representante Legal Suplente.</t>
  </si>
  <si>
    <t>INGENIERiA ASESORiAS COMERCIO E INVERSIONES LIMITADA - INACI LTDA</t>
  </si>
  <si>
    <t>ENGICO LTDA  - SANTIAGO GUZMaN LONDOÑO 999 839 Puntos  SOCOCIL S.A.S.999 640 Puntos  CONSORCIO CEGATO 998 733 Puntos  CONDISA S.A.998 471 Puntos  CONSORCIO COMUNA 7 997 906 Puntos  CONSORCIO GARECO S.A.S.997 583 Puntos  WILMAR MONCADA ARCILA S.A.S. 996 504 Puntos JUAN CARLOS SIERRA BOTERO 995 734 Puntos  PEDRO DIGNO NAVARRO CASTILLO 995 056 Puntos  MARTA CECILIA TRIVIÑO DELGADILLO 994 286 Puntos  JHON JAIRO VASQUEZ SUAREZ993 277 Puntos  URBANICO S.A.S 992 350 Puntos  JOHN JAIRO ECHAVARRiA AGUILAR - ACEROS Y CONCRETOS S.A.S. 991 957 Puntos  CONSORCIO C&amp;D 2015 991 081 Puntos  PROENCO EU 990 835 Puntos  CONSORCIO MM 989 956 Puntos  MARIO CORREA LUNA 989 166 Puntos  EDGAR ADOLFO HOYOS GARCIA 989 009 Puntos  FRANCISCO JOSE ARIAS ZAPATA988 956 Puntos  CARLOS ALBERTO DEL RIO RESTREPO 988 940 Puntos  WILLIAM ANTONIO BELALCaZAR BOTERO - OMEGA INGENIERiA ASOCIADOS S.A.S.987 128 Puntos  MALUNA LTDA 984 826 Puntos PRINZA S.A.S. 982 805 Puntos  NOVAR INGENIERIA Y CONSTRUCCIONES SAS 974 595 Puntos  CONSORCIO QUEBRADAS MEDELLIN 964 265 Puntos</t>
  </si>
  <si>
    <t>Servicios de Contratacion Agricola, Pesquera, Forestal y de Fauna</t>
  </si>
  <si>
    <t>Antioquia - Medellin; Antioquia - Puerto Berrio</t>
  </si>
  <si>
    <t>MANTENIMIENTO CORRECTIVO A TODO COSTO DE CALDERAS  LINEAS DE DISTRIBUCION DE VAPOR Y EQUIPOS DE LAVANDERiA EN LOS ESTABLECIMIENTOS PENITENCIARIOS: EP PUERTO TRIUNFO  EL PESEBRE   EPAMSDO - LA DORADA ¿ ERE  EPAMSCASPY - ERE - POPAYAN -  SAN ISIDRO   COMPLEJO CARCELARIO Y PENITENCIARIO DE MEDELLIN PEDREGAL  COPED   RM ¿ PEREIRA  COMPLEJO CARCELARIO Y PENITENCIARIO DE JAMUNDI  COJAM .</t>
  </si>
  <si>
    <t>ANTIOQUIA - ALCALDiA MUNICIPIO DE MONTEBELLO</t>
  </si>
  <si>
    <t>REALIZAR LAS ACTIVIDADES DE MANO DE OBRA CALIFICADA PARA REALIZAR EL MEJORAMIENTO DE VIVIENDA EN LAS VEREDAS EL OLIVAL  EL TABLAZO  GETSEMANi  SAN ANTONIO  PALMITAS  QUIMULa  LA PEÑA  LA GRANJA  EL ENCENILLO Y SECTOR LOS PINOS  INCLUIDAS EN EL PROYECTO ¿MEJORAMIENTO DE 81 VIVIENDAS EN LA ZONA RURAL DEL MUNICIPIO DE MONTEBELLO¿  CON RECURSOS DEL SISTEMA GENERAL DE REGALiAS.</t>
  </si>
  <si>
    <t>REALIZAR LAS ACTIVIDADES DE MANO DE OBRA CALIFICADA PARA REALIZAR EL MEJORAMIENTO DE VIVIENDA EN LAS VEREDAS EL SOCORRO  EL GAVILaN  EL CARMELO  EL CHURIMO  PIEDRA GALANA Y SECTOR EL CORTADO  INCLUIDAS EN EL PROYECTO ¿MEJORAMIENTO DE 81 VIVIENDAS EN LA ZONA RURAL DEL MUNICIPIO DE MONTEBELLO¿  CON RECURSOS DEL SISTEMA GENERAL DE REGALiAS.</t>
  </si>
  <si>
    <t>REALIZAR LAS ACTIVIDADES DE MANO DE OBRA CALIFICADA PARA REALIZAR EL MEJORAMIENTO DE VIVIENDA EN LAS VEREDAS LA MERCED PARTE BAJA Y PARTE ALTA  EL CAUNZAL  EL AGUACATE  ZARCITOS PARTE BAJA Y PARTE ALTA  CAMPO ALEGRE  SECTORES LA PALMA  Y EL BARRO Y EL CORREGIMIENTO DE SABALETAS  INCLUIDAS EN EL PROYECTO ¿MEJORAMIENTO DE 81 VIVIENDAS EN LA ZONA RURAL DEL MUNICIPIO DE MONTEBELLO¿  CON RECURSOS DEL SISTEMA GENERAL DE REGALiAS.</t>
  </si>
  <si>
    <t>ANTIOQUIA - ALCALDiA MUNICIPIO DE NARIÑO</t>
  </si>
  <si>
    <t>GUSTAVO GUIO RENTERIA identificado con la cedula de ciudadania Nro. 71.367.759</t>
  </si>
  <si>
    <t>Antioquia - Nechi</t>
  </si>
  <si>
    <t>ANTIOQUIA - ALCALDiA MUNICIPIO DE PEQUE</t>
  </si>
  <si>
    <t>Antioquia - Puerto Berrio</t>
  </si>
  <si>
    <t>ANTIOQUIA - ALCALDiA MUNICIPIO DE PUERTO NARE</t>
  </si>
  <si>
    <t>MEJORAMIENTO Y MANTENIMIENTO DEL EQUIPAMIENTO ADMINISTRATIVO DEL MUNICIPIO DE PUERTO NARE  MEDIANTE LA ROCERiA Y/O GUADAÑADA DE ZONAS VERDES</t>
  </si>
  <si>
    <t>Consorcio Tupac Servicios Publicos Puerto Triunfo (GUINCO SAS 75%-Construcciones y Obras de Ingenieria SAS 25%)</t>
  </si>
  <si>
    <t>ANTIOQUIA - ALCALDiA MUNICIPIO DE REMEDIOS</t>
  </si>
  <si>
    <t>CONSORCIO OBRAS DE INGENIERiA</t>
  </si>
  <si>
    <t>CONSORCIO OBRAS DE INGENIERiA  CONFORMADO POR GUINCO S.A.S.  PINTURAS Y COLORES Y SOTARCO S.A.S</t>
  </si>
  <si>
    <t>ANTIOQUIA - ALCALDiA MUNICIPIO DE RIONEGRO</t>
  </si>
  <si>
    <t>MANTENIMIENTO DE LA MALLA VIAL EN AFIRMADO  ViAS URBANAS Y RURALES DEL MUNICIPIO DE RIONEGRO ANTIOQUIA.</t>
  </si>
  <si>
    <t>INGENIERiA INTEGRAL VYP S.A.S. 999 99    PUNTOS</t>
  </si>
  <si>
    <t>ANTIOQUIA - ALCALDiA MUNICIPIO DE SABANETA</t>
  </si>
  <si>
    <t>JOANA MARiN DiAZ</t>
  </si>
  <si>
    <t>COMPAÑiA DE INGENIEROS LTDA.</t>
  </si>
  <si>
    <t>COMPAÑiA DE INGENIEROS LTDA. 1000 PUNTOS</t>
  </si>
  <si>
    <t>MARIA PATRICIA GIRALDO RAMiREZ</t>
  </si>
  <si>
    <t>ANTIOQUIA - ALCALDiA MUNICIPIO DE SAN FRANCISCO</t>
  </si>
  <si>
    <t>MEJORAMIENTO DEL PARQUE DE AQUITANIA EN DESARROLLO DEL CONVENIO INTERADMINISTRATIVO No 4600002763 DE 2014 ENTRE EL DEPARTAMENTO DE ANTIOQUIA-SECRETARIA DE INFRAESTRUCTURA FiSICA Y EL MUNICIPIO DE SAN FRANCISCO</t>
  </si>
  <si>
    <t>ANTIOQUIA - ALCALDiA MUNICIPIO DE SAN LUIS</t>
  </si>
  <si>
    <t>PROFESIONALES EN INGENIERiA Y DESARROLLO S.A.S.</t>
  </si>
  <si>
    <t>ANTIOQUIA - ALCALDiA MUNICIPIO DE SAN PEDRO DE URABa</t>
  </si>
  <si>
    <t>ANTIOQUIA - ALCALDiA MUNICIPIO DE SAN RAFAEL</t>
  </si>
  <si>
    <t>ANTIOQUIA - ALCALDiA MUNICIPIO DE SAN ROQUE</t>
  </si>
  <si>
    <t>ANTIOQUIA - ALCALDiA MUNICIPIO DE SAN VICENTE</t>
  </si>
  <si>
    <t>EMPRESA CONSULTORiA E INGENIERiA DE PROYECTOS S.A.S.</t>
  </si>
  <si>
    <t>EMPRESA CONSULTORiA E INGENIERiA DE PROYECTOS S.A.S</t>
  </si>
  <si>
    <t>ANTIOQUIA - ALCALDiA MUNICIPIO DE SANTA ROSA DE OSOS</t>
  </si>
  <si>
    <t>ANTIOQUIA - ALCALDiA MUNICIPIO DE SANTA FE DE ANTIOQUIA</t>
  </si>
  <si>
    <t>ASOCIACION DE MUNICIPIOS DEL NORTE DE ANTIOQUIA NIT No. 811.030.395-4 persona juridica representado por el señor EDWIN MAURICIO MIRA SEPULVEDA identificado con la cedula de ciudadania Nro. 70.579.805</t>
  </si>
  <si>
    <t>ANTIOQUIA - ALCALDiA MUNICIPIO DE SANTO DOMINGO</t>
  </si>
  <si>
    <t>Servicios Politicos y de Asuntos Civicos</t>
  </si>
  <si>
    <t>ANTIOQUIA - ALCALDiA MUNICIPIO DE TITIRIBi</t>
  </si>
  <si>
    <t>Titiribi</t>
  </si>
  <si>
    <t>Antioquia - Titiribi</t>
  </si>
  <si>
    <t>CAMBIO DE TECHOS Y MANTENIMIENTO DEL CENTRO EDUCATIVO RURAL VEREDA LOMA DEL GUAMO EN EL MUNICIPIO DE TITIRIBi - ANTIOQUIA</t>
  </si>
  <si>
    <t>CAMBIO DE TECHOS Y MANTENIMIENTO DEL CENTRO EDUCATIVO RURAL  VEREDA LA LOMA DEL GUAMO EN EL MUNICIPIO DE TITIRIBi-ANTIOQUIA</t>
  </si>
  <si>
    <t>1. EDILSON DE J. RAMiREZ BETANCUR</t>
  </si>
  <si>
    <t>1. EDILSON DE J. RAMiREZ BETANCUR  800 puntos</t>
  </si>
  <si>
    <t>CONSTRUCCION DEL COLECTOR  Y PTAR PARA EL TRATAMIENTO DE AGUAS RESIDUALES DOMESTICAS EN EL SECTOR  ORIENTAL ZONA URBANA  DEL MUNICIPIO DE TITIRIBi ANTIOQUIA</t>
  </si>
  <si>
    <t>C.I.A.S colombiana de ingenieria aguas S.A. identificado con NIT 811033230-1</t>
  </si>
  <si>
    <t>1. C.I.A.S colombiana de ingenieria aguas S.A. identificado con NIT 811033230-1</t>
  </si>
  <si>
    <t>ANTIOQUIA - ALCALDiA MUNICIPIO DE TURBO</t>
  </si>
  <si>
    <t>CREAR INGENIERiA CIVIL S.A.S</t>
  </si>
  <si>
    <t>CONSORCIO ViAS TURBO</t>
  </si>
  <si>
    <t>OMEGA INGENIERiA ASOCIADOS S.A.S</t>
  </si>
  <si>
    <t>IVaN DARiO HERNaNDEZ MARTiNEZ</t>
  </si>
  <si>
    <t>CONSORCIO VANEGAS DUMAR INGENIERiA</t>
  </si>
  <si>
    <t>CONSTRUCCIONES BAHiA S.A.S</t>
  </si>
  <si>
    <t>CONSTRUCCIONES BAHiA S.A.S identificad con el Nit Nro: 900120603-0  representada legalmente por el señor LUIS ROBERTO CUESTA CAICEDO con cedula de ciudadania numero 71.984.341</t>
  </si>
  <si>
    <t>ANTIOQUIA - ALCALDiA MUNICIPIO DE VALDIVIA</t>
  </si>
  <si>
    <t>ANTIOQUIA - ALCALDiA MUNICIPIO DE VALPARAiSO</t>
  </si>
  <si>
    <t>Valparaiso</t>
  </si>
  <si>
    <t>Antioquia - Valparaiso</t>
  </si>
  <si>
    <t>OBRAS COMPLEMENTARIAS PARA EL FUNCIONAMIENTO DEL ESCENARIO DEPORTIVO DONDE FUNCIONA ACTUALMENTE LA PISCINA DEL MUNICIPIO DE VALPARAiSO</t>
  </si>
  <si>
    <t>SELECC. ABREV. MENOR CUANTiA 011 DE 2014</t>
  </si>
  <si>
    <t>ANTIOQUIA - ALCALDiA MUNICIPIO DE VENECIA</t>
  </si>
  <si>
    <t>Antioquia - Vigia del Fuerte</t>
  </si>
  <si>
    <t>ANTIOQUIA - ALCALDiA MUNICIPIO DE YARUMAL</t>
  </si>
  <si>
    <t>LEONARDO CORREA  ROLDAN                                                        1000 puntos  UT ViAS YARUMAL Y/O LUIS CARLOS ORTEGA CUAN                    865 puntos JAVIER ANTONIO HERRERA OSORIO                                                  972 puntos</t>
  </si>
  <si>
    <t>CONSORCIO NECHi</t>
  </si>
  <si>
    <t>CONSORCIO NECHi  conformado por AXIOMA INGENIERiA LTDA.  identificada con Nit 900.141.521-5 con el 75%  y KVAL S.A.S  identificada con Nit 900.310.729-5  con el 25%</t>
  </si>
  <si>
    <t>ARAUCA - ALCALDiA MUNICIPIO DE ARAUCA</t>
  </si>
  <si>
    <t>LA UNION TEMPORAL VIAS ARAUCA R. LUIS ALVARO MONROY ROJAS identificado con la cedula de ciudadania No. 74.187.367.</t>
  </si>
  <si>
    <t>CONSTRUCCION  MEJORAMIENTO  REHABILITACION Y/O AMPLIACION DE LA MALLA VIAL URBANA EN PAVIMENTO RiGIDO EN LOS SECTORES CRITICOS EN LA COMUNA 3: BARRIO EL ARAUCO Y EN LA COMUNA 5 URBANIZACION EL HORCON DEL CASCO URBANO DEL MUNICIPIO DE ARAUCA  DEPARTAMENTO DE ARAUCA</t>
  </si>
  <si>
    <t>1. UNION TEMPORAL PLUVIAL AMERICAS R. JHON JAIRO CEDEÑO identificado con cedula de ciudadania  No. 17.592.967 de Arauca.</t>
  </si>
  <si>
    <t>MEJORAMIENTO  MANTENIMIENTO Y CONSERVACION DE LA ViA CLARINETERO  MUNICIPIO DE ARAUCA  DEPARTAMENTO DE ARAUCA</t>
  </si>
  <si>
    <t>UNION TEMPORAL PAVIMENTO SANTA BARBARA  representodo por el señor JHON JAIRO CEDEÑO con la cedula de ciudadania N. 17.592.967 de Arauca</t>
  </si>
  <si>
    <t>Mantenimiento Rutinario en vias a cargo del Instituta Nacional de Vias  grupos 14  15  16 y 17. Modulo 1: 6605 Tame - Corocoro  PR 0+0000 - PR44+0000. Modulo 2: 6515 6605 Tame - Corocoro  PR 44+0000 - PR 88+0000. Modulo 3: sector  6605 Tame - Corocoro  PR88+0000 - PR131+0970. Modulo 4: 6606 Corocoro-Arauca  PR0+0000 - PR44+0280. DT Casanare</t>
  </si>
  <si>
    <t>ARAUCA - ALCALDiA MUNICIPIO DE ARAUQUITA</t>
  </si>
  <si>
    <t>MEJORAMIENTO DE INFRAESTRUCTURA FiSICA DE LOS CENTROS EDUCATIVOS DEL aREA RURAL DEL MUNICIPIO DE ARAUQUITA - DEPARTAMENTO DE ARAUCA¿</t>
  </si>
  <si>
    <t>Mantenimiento Rutinario en vias a cargo del Instituta Nacional de Vias  grupos 10  11  12 y 13. Modulo 1: 6515 La Cabuya - Saravena  PR0+0000 - PR 40+0000. Modulo 2: 6515 La Cabuya - Saravena  PR40+0000 - 85+0000. Modulo 3: 6515 La Cabuya - Saravena PR85+0000 - PR 129+0180. Modulo 4: 6405 Sacama-La Cabuya  PR0+0000 - PR32+0080. DT Casanare</t>
  </si>
  <si>
    <t>ARAUCA - ALCALDiA MUNICIPIO DE SARAVENA</t>
  </si>
  <si>
    <t>ARAUCA - ALCALDiA MUNICIPIO DE TAME</t>
  </si>
  <si>
    <t>COMPAÑiA COLOMBIANA DE CONSTRUCCIONES S.A. ¿ COD S.A.</t>
  </si>
  <si>
    <t>ATLaNTICO - ALCALDiA DISTRITO ESPECIAL  INDUSTRIAL Y PORTUARIO BARRANQUILLA</t>
  </si>
  <si>
    <t>Bolivar</t>
  </si>
  <si>
    <t>Atlantico - Barranquilla; Atlantico - Campo de la Cruz; Atlantico - Ponedera; Atlantico - Suan; Bolivar - Calamar; Bolivar - San Juan Nepomuceno; Magdalena - Remolino; Magdalena - Salamina; Magdalena - Sitionuevo</t>
  </si>
  <si>
    <t>Atlantico - Barranquilla; Atlantico - Campo de la Cruz; Atlantico - Ponedera; Atlantico - Suan; Bolivar - Calamar; Magdalena - Remolino; Magdalena - Salamina; Magdalena - Sitionuevo</t>
  </si>
  <si>
    <t>Atlantico - Barranquilla; Atlantico - Palmar de Varela; Atlantico - Ponedera; Atlantico - Suan; Bolivar - Calamar; Magdalena - Salamina</t>
  </si>
  <si>
    <t>Atlantico - Barranquilla; Bogota - Bogota; Boyaca - Sogamoso; Casanare - Yopal; Quindio - Armenia; Risaralda - Pereira; Sucre - Sincelejo</t>
  </si>
  <si>
    <t>CONSTRUCCION VIA TERCIARIA CAMPO DE LA CRUZ - MANATi  MUNICIPIO DE CAMPO DE LA CRUZ  EN EL DEPARTAMENTO DEL ATLaNTICO.</t>
  </si>
  <si>
    <t>ATLaNTICO - ALCALDiA MUNICIPIO DE CAMPO DE LA CRUZ</t>
  </si>
  <si>
    <t>Atlantico - Candelaria; Atlantico - Manati</t>
  </si>
  <si>
    <t>LUIS GABRIEL NIETO GARCiA</t>
  </si>
  <si>
    <t>ATLaNTICO - ALCALDiA MUNICIPIO DE PALMAR DE VARELA</t>
  </si>
  <si>
    <t>MEJORAMIENTO Y REHABILITACION  DE LA ViA TERCIAIRA DE SABANAGRANDE QUE CONDUCE A POLONUEVO EN EL DEPARTAMNETO DEL ATLANTICO.</t>
  </si>
  <si>
    <t>Atlantico - Santa Lucia</t>
  </si>
  <si>
    <t>FNG - FONDO NACIONAL DE GARANTiAS</t>
  </si>
  <si>
    <t>CONSEJO PROFESIONAL NACIONAL DE INGENIERiA - COPNIA</t>
  </si>
  <si>
    <t>Bogota - SECRETARiA DISTRITAL DE MOVILIDAD</t>
  </si>
  <si>
    <t>Bogota - ALCALDiA LOCAL RAFAEL URIBE URIBE</t>
  </si>
  <si>
    <t>REALIZAR EL MANTENIMIENTO PREVENTIVO Y CORRECTIVO  ASi COMO LAS REPARACIONES LOCATIVAS Y EMERGENTES NECESARIAS DE LOS INMUEBLES QUE EL INSTITUTO PARA LA ECONOMiA SOCIAL  ADMINISTRA- PLAZAS DE MERCADO  EN LOS QUE DESARROLLA SUS ACTIVIDADES-SEDES ADMINISTRATIVAS Y PROYECTOS INSTITUCIONALES-PUNTOS COMERCIALES  EN LA CIUDAD DE Bogota  MEDIANTE LA MODALIDAD DE ADMINISTRACION DELEGADA</t>
  </si>
  <si>
    <t>Bogota - SECRETARiA DE HACIENDA DISTRITAL</t>
  </si>
  <si>
    <t>Contratar el mantenimiento integral locativo con el suministro de personal  equipo y repuestos  en las instalaciones fisicas de la Secretaria Distrital de Hacienda  las areas comunes del Centro Administrativo Distrital CAD y el Concejo de Bogota  D.C.  de conformidad con lo establecido en el presente pliego de condiciones</t>
  </si>
  <si>
    <t>1 CONTROLES Y AUTOMATIZACION S.A.S. 89 65 Puntos 2 CRAING LTDA  88 88 Puntos 3 COMPAÑiA COLOMBIANA DE CONSTRUCCION S.A. 88 77 Puntos 4 UNION TEMPORAL SERARCO ¿ EMM INGENIERIA 88 51 Puntos</t>
  </si>
  <si>
    <t>Bogota - SECRETARiA DE DESARROLLO ECONOMICO</t>
  </si>
  <si>
    <t>DEPARTAMENTO ADMINISTRATIVO NACIONAL DE ESTADiSTICA (DANE)</t>
  </si>
  <si>
    <t>Bogota - ALCALDiA LOCAL DE USME</t>
  </si>
  <si>
    <t>GABRIEL ANDRES PULGARiN RODRIGUEZ</t>
  </si>
  <si>
    <t>EJECUTAR MEDIANTE EL SISTEMA DE PRECIOS UNITARIOS FIJOS SIN FORMULA DE AJUSTE EL MANTENIMIENTO DE LA INFRAESTRUCTURA FiSICA DE LOS PARQUES CATALOGADOS COMO ZONALES  METROPOLITANOS Y REGIONALES  QUE CONFORMAN EL SISTEMA DISTRITAL DE PARQUES</t>
  </si>
  <si>
    <t>REALIZAR LAS OBRAS DE MANTENIMIENTO Y REPARACIONES LOCATIVAS PARA EL ALISTAMIENTO DE LA BODEGA Y EL TALLER EN LAS INSTALACIONES FiSICAS DEL INSTITUTO NACIONAL DE SALUD  UBICADO EN LA AVENIDA CALLE 26 NO. 51-20  DE LA CIUDAD DE Bogota  POR EL SISTEMA DE PRECIOS UNITARIOS FIJOS SIN FORMULA DE REAJUSTE.</t>
  </si>
  <si>
    <t>Bogota - JARDiN BOTaNICO</t>
  </si>
  <si>
    <t>DQ INGENIERiA EU</t>
  </si>
  <si>
    <t>Bogota - SECRETARiA DE GOBIERNO</t>
  </si>
  <si>
    <t>CONTRATAR EL MANTENIMIENTO PREVENTIVO  CORRECTIVO Y DE MEJORAS DE LAS INSTALACIONES DE LAS DEPENDENCIAS DEL NIVEL CENTRAL DE LA SECRETARiA DISTRITAL DE GOBIERNO</t>
  </si>
  <si>
    <t>Bogota - ALCALDiA LOCAL DE PUENTE ARANDA</t>
  </si>
  <si>
    <t>Bogota - ALCALDiA LOCAL DE BARRIOS UNIDOS</t>
  </si>
  <si>
    <t>Contratar el mantenimiento de la alcaldia y adecuar oficinas para crear mas espacios destinados a ubicar funcionarios  ademas mantener la planta fisica del inmueble que tiene en comodato y de las cuales hacen parte integral los salones utilizados actualmente por el colegio Tomas Carrasquilla</t>
  </si>
  <si>
    <t>MINISTERIO DE MINAS Y ENERGiA (MINMINAS)</t>
  </si>
  <si>
    <t>CONTRATAR EL SERVICIO DE MANTENIMIENTO TRAJES DE LiNEA DE FUEGO.</t>
  </si>
  <si>
    <t>T Y S COM.  TECNOLOGiA Y SERVICIOS LTDA.</t>
  </si>
  <si>
    <t>T Y S COMP TECNOLOGiA Y SERVICIOS  S.A.S.</t>
  </si>
  <si>
    <t>Contratar el mantenimiento integral locativo con el suministro de personal  equipo y repuestos  en las instalaciones fisicas de la Secretaria Distrital de Hacienda  en las areas comunes del Centro Administrativo Distrital CAD y en el Concejo de Bogota D.C</t>
  </si>
  <si>
    <t>Contratar el mantenimiento integral locativo con el suministro de personal  equipo y repuestos  en las instalaciones fisicas del Concejo de Bogota  de conformidad con lo establecido  en el presente pliego de condiciones¿</t>
  </si>
  <si>
    <t>Realizar el mantenimiento preventivo  correctivo y de mejoras de las instalaciones de las dependencias del nivel central de la Secretaria Distrital de Gobierno</t>
  </si>
  <si>
    <t>JAVIER ORLANDO RAMiREZ RODRiGUEZ</t>
  </si>
  <si>
    <t>Contratar el mantenimiento integral locativo con el suministro de personal  equipo y repuestos  en las instalaciones fisicas de la Secretaria Distrital de Hacienda  en las areas comunes del Centro Administrativo Distrital CAD   de conformidad con lo establecido  en el presente pliego de condiciones¿</t>
  </si>
  <si>
    <t>Bogota - PERSONERiA DE BOGOTa</t>
  </si>
  <si>
    <t>INSTALAR  REUBICAR Y RECERTIFICAR PUNTOS DE CABLEADO ESTRUCTURADO DE CATEGORiAS 5E  6 Y 6A EN LAS SEDES DE LA SECRETARiA DISTRITAL DE GOBIERNO</t>
  </si>
  <si>
    <t>INSTALAR  REUBICAR Y RECERTIFICAR PUNTOS DE CABLEADO ESTRUCTURADO DE CATEGORiAS 5E  6 Y 6A EN LAS SEDES DE LA SECRETARiA DISTRITAL DE GOBIERNO.</t>
  </si>
  <si>
    <t>C  &amp; Z  INGENIEROS  CIVILES  LTDA 110 puntos ACRiLICOS ESPACIOS  Y FORMAS S.A.S. - 0 puntos CARLOS RODOLFO DAZA  RAMiREZ - 104 039 puntos CONSTRUARCA  S.A.S.  - 0 puntos OSPINA SERVICIOS   LOCATIVOS S.A.S.  - 0 puntos</t>
  </si>
  <si>
    <t>MAURICIO GARCiA GIRALDO</t>
  </si>
  <si>
    <t>Bogota - ALCALDiA LOCAL DE SAN CRISTOBAL</t>
  </si>
  <si>
    <t>Bogota - ALCALDiA LOCAL DE CHAPINERO</t>
  </si>
  <si>
    <t>Bogota - ALCALDiA LOCAL DE SUBA</t>
  </si>
  <si>
    <t>Bogota - SECRETARiA GENERAL ALCALDiA MAYOR</t>
  </si>
  <si>
    <t>CONTRATAR POR EL SISTEMA DE PRECIOS UNITARIOS FIJOS SIN FORMULA DE REAJUSTE  LAS OBRAS DE MANTENIMIENTO Y REPARACIONES LOCATIVAS  DE LOS PISOS PRIMERO  SEGUNDO  TERCERO Y CUARTO DEL EDIFICIO UBICADO EN LA CRA 7  N° 21-24 DE PROPIEDAD DE LA PERSONERiA DE BOGOTa.</t>
  </si>
  <si>
    <t>Bogota - ALCALDiA LOCAL DE SUMAPAZ</t>
  </si>
  <si>
    <t>¿CONTRATAR POR EL SISTEMA DE PRECIOS UNITARIOS FIJOS SIN FORMULA DE REAJUSTE  LAS OBRAS DE MANTENIMIENTO Y REPARACIONES LOCATIVAS  DE LOS PISOS SEGUNDO Y CUARTO DEL EDIFICIO UBICADO EN LA CALLE 21 N° 6-22-34 DE PROPIEDAD DE LA PERSONERiA DE BOGOTa.¿</t>
  </si>
  <si>
    <t>Bogota - ALCALDiA LOCAL DE TEUSAQUILLO</t>
  </si>
  <si>
    <t>INSTITUTO NACIONAL DE METROLOGiA (INM)</t>
  </si>
  <si>
    <t>Rafael Sierra Rios</t>
  </si>
  <si>
    <t>ESTUDIOS E INGENIERiA S.A.S</t>
  </si>
  <si>
    <t>TRAING TRABAJOS DE INGENIERiA LTDA</t>
  </si>
  <si>
    <t>CONSORCIO VIAS RURALES 2014  representado legalmente por el señor JESUS ELQUIN HERNANDEZ ROJAS  identificado con cedula de ciudadania No. 6.774.345 de Tunja</t>
  </si>
  <si>
    <t>CONSULTORiA Y CONSTRUCCION SAS - CON &amp; CON SAS identificada con NIT 830.041.411-0  representada legalmente por Cesar Augusto Fonseca Gasca con Cedula de Ciudadania No. 12.235.424</t>
  </si>
  <si>
    <t>CONSULTORiA Y CONSTRUCCION SAS - CON &amp; CON SAS - HABILITADO- 850 pts .   BERNARDO ANCIZAR OSSA LOPEZ - NO HABILITADO - RECHAZADO  CONSORCIO ViAS PYP CHAPINERO 2014 -  NO HABILITADO - RECHAZADO</t>
  </si>
  <si>
    <t>1 CONSORCIO CMM FISCALIA (CM COSNTRUCCIONES Y MANTENIMIENTOS SAS Y MANFOPIC SAS)  765.12 PTOS.  2 MIROAL INGENIERIA LTDA 810.42 PTOS. 3 INGEBYP SAS 775.12 PTOS. 4 UNION TEMPORAL FISCALIA BOGOTA 2014 (CONSULTORIA E INAMGEN SAS Y VENTANAR SAS) 623.96 PTOS 5 CIVILEZA S.A.S 875.52 PTOS 6 UNION TEMPORAL CH 313 (H Y VARGAS INGENIEROS LTDA ¿ CESAR AUGUSTO BRICEÑO SALAS ¿ CONTRUCCIONES MEDIOS Y DISEÑOS ARQUITECTONICOS SAS 666.49 PTOS.   7 COMPAÑiA COLOMBIANA DE CONSTRUCCION SA. 690.67  8 CONSORCIO ESFUERSO VERTICAL ¿ FISCALIA UNIVERSIDAD SAC (EDELBERTO RAMON LOZANO THOME  MAURICIO RAFAEL PABA  CONCITOP SAS Y RAFAEL EDUARDO ZAMBRANO 781.94 PTOS.  9 UNION TEMPORAL BRYKA (ELECTRO SIEÑOS S.A.  HECTOR VICENTE RODRIGUEZ ROMERO Y KA      SA) 933.37 PTOS. 10 CONSORCIO CJJ (CONTRONET LTDA  CESAR IVAN GIL SILVA   JAVIER ORLANDO RAMIREZ) 906.81 PTOS. 11 CONSORCIO OBRAS 2015 (LUIS FRANCISCO PEREZ CORREA Y LEONARDO JALIL ORDOSGOITIA) 920.21 PTOS. 12 TRAING TRABAJOS DE INGENIERIAS SAS 877.04 PTOS.  13 MARTIN ENRIQUE MOLANO VENEGAS 734.15 PTOS. 14 TRIVENTI INGENIERIA SAS 724.03 PTOS. 15 CONSORCIO ACSU (OBRAS Y SISTEMAS SAS  INVERSORES BERMONT SAS Y CONSTRUVALORES SAS) 970.93 PTOS.  16 UNION TEMPORAL SAN FRANCISCO (CARVAJAL &amp; CORTES INGENIERIA SAS Y MULTIPROYECTOS SA) 568.94 PTOS. 17 CONSORCIO FYG FISCALIA (JOSE FERNANDO ANGULO CORTES  OSCAR DANIEL GARZON FORERO) 787.32 PTOS 18 CONSTRUCTORA INGARCON LTDA 717.74</t>
  </si>
  <si>
    <t>VIVITAR CONSTRUCCIONES LTDA. PUNTAJE: 999.  AXIOMA INGENIERiA LTDA. NO HABILITADO</t>
  </si>
  <si>
    <t>Nit de Extranjeria</t>
  </si>
  <si>
    <t>INSTITUTO NACIONAL DE CANCEROLOGiA</t>
  </si>
  <si>
    <t>Bogota - ALCALDiA LOCAL DE FONTIBON</t>
  </si>
  <si>
    <t>Bogota - SECRETARiA DISTRITAL DE AMBIENTE</t>
  </si>
  <si>
    <t>COMPAÑiA DE CONSTRUCCION E INGENIERA - CCI LTDA.</t>
  </si>
  <si>
    <t>Otoniel Sarmiento Melo 99 756 Consorcio Vias Sumapaz: 69 929 Consorcio Nazareth 2015: 69 832</t>
  </si>
  <si>
    <t>INGENIERiA CIVIL Y GEODESIA SAS - INCIGE SAS</t>
  </si>
  <si>
    <t>INCIGE INGENIERiA CIVIL Y GEODESIAS SAS - INCIGE SAS 999 70</t>
  </si>
  <si>
    <t>MARTHA LUCIA BERNAL GARCiA</t>
  </si>
  <si>
    <t>MANTENIMIENTO CORRECTIVO A TODO COSTO DE CALDERAS  LINEAS DE DISTRIBUCION DE VAPOR Y EQUIPOS DE LAVANDERiA EN LOS ESTABLECIMIENTOS PENITENCIARIOS: COMPLEJO CARCELARIO Y PENITENCIARIO DE IBAGUE PICALEÑA  COIBA   COMPLEJO CARCELARIO Y PENITENCIARIO METROPOLITANO DE BOGOTa  COMEB  - LA PICOTA  EP - GUADUAS -  LA ESPERANZA   EP - FLORENCIA -  LAS HELICONIAS   EPMSC - PITALITO  RM - Bogota -  BUEN PASTOR   EC -PAS-PMS-JP BOGOTA -  LA MODELO.</t>
  </si>
  <si>
    <t>AGENCIA LOGiSTICA DE LAS FUERZAS MILITARES (ALFM)</t>
  </si>
  <si>
    <t>REFORZAMIENTO ESTRUCTURAL Y READECUACION DEL CENTRO DE ABASTECIMIENTO Y DISTRIBUCION DE LA AGENCIA LOGiSTICA DE LAS FUERZAS MILITARES REGIONAL PACIFICO EN EL MUNICIPIO DE BUENAVENTURA- VALLE DEL CAUCA.</t>
  </si>
  <si>
    <t>Bolivar - Achi</t>
  </si>
  <si>
    <t>Bolivar - Achi; Bolivar - Cantagallo; Bolivar - Montecristo; Bolivar - Pinillos; Bolivar - San Jacinto del Cauca; Bolivar - Tiquisio; Bolivar - Zambrano</t>
  </si>
  <si>
    <t>MANTENIMIENTO Y MEJORAMIENTO DE LAS VIAS: ACHi ¿ SINCERIN (TRAMO: CORONCORO ¿ SINCERIN) EN EL MUNICIPIO DE ACHi    BODEGA ¿ YUCAL EN EL MUNICIPIO DE  EL GUAMO. DEPARTAMENTO DE BOLiVAR.</t>
  </si>
  <si>
    <t>Bolivar - Achi; Bolivar - El Guamo</t>
  </si>
  <si>
    <t>Bolivar - Achi; Bolivar - Hatillo de Loba; Bolivar - San Pablo</t>
  </si>
  <si>
    <t>Bolivar - Altos del Rosario; Bolivar - Barranco de Loba</t>
  </si>
  <si>
    <t>Bolivar - Arjona</t>
  </si>
  <si>
    <t>Consorcio Mantenimiento y Vias</t>
  </si>
  <si>
    <t>BOLiVAR - ALCALDiA MUNICIPIO DE ARJONA</t>
  </si>
  <si>
    <t>Bolivar - Arjona; Bolivar - Mahates; Bolivar - Maria La Baja</t>
  </si>
  <si>
    <t>Bolivar - Arjona; Bolivar - San Jacinto</t>
  </si>
  <si>
    <t>Bolivar - Barranco de Loba; Bolivar - Mahates</t>
  </si>
  <si>
    <t>Bolivar - Calamar; Bolivar - Cartagena</t>
  </si>
  <si>
    <t>Bolivar - Cantagallo</t>
  </si>
  <si>
    <t>Bolivar - Cartagena</t>
  </si>
  <si>
    <t>BOLiVAR - TRANSCARIBE S.A.</t>
  </si>
  <si>
    <t>BOLiVAR - ALCALDiA DEL DISTRITO TURiSTICO Y CULTURAL DE CARTAGENA DE INDIAS</t>
  </si>
  <si>
    <t>ADECUACION Y MANTENIMIENTOS VARIOS DE LA INSTITUCION UNIVERSITARIA DE BELLAS ARTES Y CIENCIAS DE BOLiVAR UNIBAC 2015.</t>
  </si>
  <si>
    <t>Bolivar - Cartagena; Sucre - Coveñas</t>
  </si>
  <si>
    <t>CAMILA SEDANO MARROQUiN</t>
  </si>
  <si>
    <t>EUGENIA INES ESCUDERO LOPEZ  UNION TEMPORAL V&amp;P  CONSORCIO COVEÑAS CONSORCIO CARIBE AZUL CONSORCIO BOLIVAR 2014 EDGAR MARIN TAMARA ANDRES FELIPE MORENO MONSALVE CONSORCIO ECOPRADOS COVEÑAS GUSTAVO ADOLFO ESCOBAR ROBAYO CONSORCIO CONSTRUCCIONES C&amp;P CONSORCIO TRIGAR DE LA CONSTRUCCION  COMPAÑiA COLOMBIANA DE CONSTRUCCION S.A COD S.A JOSE JAVIER MORENO PACHON ICONAR LIMITADA CONSORCIO INGENIERIA UNION TEMPORAL COVEÑAS 2014 CONSORCIO OBRAS S&amp;S CONSORCIO ALOJAMIENTOS MR ROGER RESTREPO VILLALBA MARCO FIDEL SUAREZ VEGA INGENIERIA DE OBRAS Y SERVICIOS SERVIOBRAS LTDA CONSTRUCTORA COMERCIAL LOS ALAMOS S.A JUAN CARLOS PEREZ ROMERO GUSTAVO ENRIQUE CARDONA VERGARA</t>
  </si>
  <si>
    <t>Bolivar - Clemencia</t>
  </si>
  <si>
    <t>Bolivar - El Carmen de Bolivar</t>
  </si>
  <si>
    <t>el Mejoramiento de la via El Carmen de Bolivar ¿ El Salado  Municipio del Carmen de Bolivar  Departamento de Bolivar</t>
  </si>
  <si>
    <t>Bolivar - El Guamo; Bolivar - Turbaco</t>
  </si>
  <si>
    <t>Bolivar - Hatillo de Loba</t>
  </si>
  <si>
    <t>BOLiVAR - ALCALDiA MUNICIPIO DE HATILLO DE LOBA</t>
  </si>
  <si>
    <t>Mantenimiento rutinario a travès de Microempresas en las vìas a cargo del Instituto Nacional de Vìas  Direcciòn Territorial Bolivar-Vìa Puerta de hierro-maganguè-Yati  còdigo 7802 entre el PR0+0000 al PR68+0350 y vìa Marialabaja-el Viso  còdigo 9005  entre el PR39+000 al PR59+0180.</t>
  </si>
  <si>
    <t>Bolivar - Mahates</t>
  </si>
  <si>
    <t>Bolivar - Margarita</t>
  </si>
  <si>
    <t>Bolivar - Maria La Baja</t>
  </si>
  <si>
    <t>Bolivar - San Fernando; Bolivar - San Jacinto del Cauca; Bolivar - San Juan Nepomuceno; Bolivar - Talaigua Nuevo</t>
  </si>
  <si>
    <t>Bolivar - San Jacinto</t>
  </si>
  <si>
    <t>Bolivar - San Juan Nepomuceno</t>
  </si>
  <si>
    <t>MUNICIPIO DE SAN JUAN NEPOMUCENO - BOLiVAR</t>
  </si>
  <si>
    <t>Achi</t>
  </si>
  <si>
    <t>Bolivar - San Martin de Loba</t>
  </si>
  <si>
    <t>Bolivar - Santa Rosa de Lima</t>
  </si>
  <si>
    <t>Bolivar - Santa Rosa del Sur</t>
  </si>
  <si>
    <t>BOLiVAR - ALCALDiA MUNICIPIO DE SANTA ROSA DEL SUR</t>
  </si>
  <si>
    <t>BOLiVAR - AGUAS DE BOLiVAR S.A. ESP. - CARTAGENA</t>
  </si>
  <si>
    <t>Bolivar - Simiti</t>
  </si>
  <si>
    <t>Bolivar - Talaigua Nuevo</t>
  </si>
  <si>
    <t>Bolivar - Turbaco</t>
  </si>
  <si>
    <t>El MANTENIMIENTO Y MEJORAMIENTO DE LA VIA: CAÑAVERAL  ¿ PITAL  EN EL MUNICIPIO DE TURBACO. DEPARTAMENTO DE BOLiVAR</t>
  </si>
  <si>
    <t>Bolivar - Turbana</t>
  </si>
  <si>
    <t>REGISTRADURiA NACIONAL DEL ESTADO CIVIL (RNEC)</t>
  </si>
  <si>
    <t>Bolivar - Villanueva</t>
  </si>
  <si>
    <t>INGENIERiA RH S.A.S.</t>
  </si>
  <si>
    <t>RODRIGO ERNESTO HIDALGO MARTiNEZ</t>
  </si>
  <si>
    <t>Bolivar - Zambrano</t>
  </si>
  <si>
    <t>BOYACa - ALCALDiA MUNICIPIO DE BETEITIVA</t>
  </si>
  <si>
    <t>BOYACa - ALCALDiA MUNICIPIO DE BOAVITA</t>
  </si>
  <si>
    <t>BOYACa - ALCALDiA MUNICIPIO DE BOYACa</t>
  </si>
  <si>
    <t>UNION TEMPORAL HILA INGENIERiA</t>
  </si>
  <si>
    <t>BOYACa - ALCALDiA MUNICIPIO DE COPER</t>
  </si>
  <si>
    <t>BOYACa - ALCALDiA MUNICIPIO DE BRICEÑO</t>
  </si>
  <si>
    <t>BOYACa - ALCALDiA MUNICIPIO DE BUENAVISTA</t>
  </si>
  <si>
    <t>ADECUACION Y MANTENIMIENTO DE ViAS RURALES EN JURISDICCION DEL MUNICIPIO DE BUENAVISTA - BOYACa</t>
  </si>
  <si>
    <t>BOYACa - ALCALDiA MUNICIPIO DE BUSBANZA</t>
  </si>
  <si>
    <t>BOYACa - ALCALDiA MUNICIPIO DE CHIQUINQUIRa</t>
  </si>
  <si>
    <t>CONSORCIO JONREX  Representado legalmente por el ingeniero JOSE MARIA NAVARRO ORTIZ   identificado con la cedula de ciudadania No. 19.489.059 de Bogota</t>
  </si>
  <si>
    <t>arquitecto IVAN YESID GALVIS CHACON identificado con  la cedula de ciudadania No.7.313.955 de Chiquinquira</t>
  </si>
  <si>
    <t>CONSORCIO EDIFICACIONES 2011  Representado legalmente por el ingeniero IVAN ALONSO PARDO AVILA   identificado con la cedula de ciudadania No. 79.952.890 de Bogota</t>
  </si>
  <si>
    <t>Boyaca - Chiquiza (San Pedro de Iguaque)</t>
  </si>
  <si>
    <t>BOYACa - ALCALDiA MUNICIPIO DE CHIQUIZA</t>
  </si>
  <si>
    <t>Chiquiza (San Pedro de Iguaque)</t>
  </si>
  <si>
    <t>MEJORAMIENTO  PAVIMENTACION ViA CHISCAS ¿ EL MATADERO REGIONAL MUNICIPIO DE CHISCAS - DEPARTAMENTO DE BOYACa</t>
  </si>
  <si>
    <t>BOYACa - ALCALDiA MUNICIPIO DE CHITARAQUE</t>
  </si>
  <si>
    <t>BOYACa - ALCALDiA MUNICIPIO DE CHIVATA</t>
  </si>
  <si>
    <t>BOYACa - ALCALDiA MUNICIPIO DE CHIVOR</t>
  </si>
  <si>
    <t>BOYACa - ALCALDiA MUNICIPIO DE COMBITA</t>
  </si>
  <si>
    <t>IHC LTDA INGENIERiA HIDRaULICA Y CIVIL</t>
  </si>
  <si>
    <t>IHC LTDA INGENIERiA HIDRaULICA Y CIVIL; representada legalmente por el Arq. JAVIER ANDRES CAINA  identificado con Cedula de Ciudadania No. 80.095.257 de Bogota.</t>
  </si>
  <si>
    <t>Boyaca - Covarachia</t>
  </si>
  <si>
    <t>BOYACa - ALCALDiA MUNICIPIO DE CUBARa</t>
  </si>
  <si>
    <t>AUNAR ESFUERZOS ENTRE EL DEPARTAMENTO DE BOYACa Y EL MUNICIPIO DE CUCAITA  PARA EL MEJORAMIENTO DE LA ViA ALTO CUESTA EN MEDIO DEL MUNICIPIO DE CUCAITA - DEPARTAMENTO DE BOYACa</t>
  </si>
  <si>
    <t>Boyaca - Cuitiva</t>
  </si>
  <si>
    <t>MUNICIPIO DE CUiTIVA - BOYACA</t>
  </si>
  <si>
    <t>BOYACa - ALCALDiA MUNICIPIO DE DUITAMA</t>
  </si>
  <si>
    <t>BOYACa - ALCALDiA MUNICIPIO DE EL COCUY</t>
  </si>
  <si>
    <t>BOYACa - ALCALDiA MUNICIPIO DE EL ESPINO</t>
  </si>
  <si>
    <t>BOYACa - ALCALDiA MUNICIPIO DE FIRAVITOBA</t>
  </si>
  <si>
    <t>BOYACa - ALCALDiA MUNICIPIO DE GARAGOA</t>
  </si>
  <si>
    <t>BOYACa - ALCALDiA MUNICIPIO DE GUACAMAYAS</t>
  </si>
  <si>
    <t>BOYACa - ALCALDiA MUNICIPIO DE GUATEQUE</t>
  </si>
  <si>
    <t>MEJORAMIENTO ViAS URBANAS MUNICIPIO DE GUATEQUE  DEPARTAMENTO DE BOYACa</t>
  </si>
  <si>
    <t>BOYACa - ALCALDiA MUNICIPIO DE GUAYATa</t>
  </si>
  <si>
    <t>BOYACa - ALCALDiA MUNICIPIO DE IZA</t>
  </si>
  <si>
    <t>BOYACa - ALCALDiA MUNICIPIO DE JENESANO</t>
  </si>
  <si>
    <t>BOYACa - ALCALDiA MUNICIPIO DE MACANAL</t>
  </si>
  <si>
    <t>MANTENIMIENTO DE ALCANTARILLAS DE LAS ViAS RURALES DEL MUNICIPIO DE MACANAL  BOYACa</t>
  </si>
  <si>
    <t>Boyaca - Maripi</t>
  </si>
  <si>
    <t>BOYACa - ALCALDiA MUNICIPIO DE MIRAFLORES</t>
  </si>
  <si>
    <t>MANTENIMIENTO DE LA ViA MONGUA PISBA PAYA DEPARTAMENTO DE BOYACA</t>
  </si>
  <si>
    <t>UNION TEMPORAL VIA MONGUA PISBA PAYA  representado legalmente por JORGE EDUARDO AMEZQUITA NARANJO identificado con la cedula de ciudadania N° 94.425.444 de Santiago de Cali</t>
  </si>
  <si>
    <t>BOYACa - ALCALDiA MUNICIPIO DE MONGUI</t>
  </si>
  <si>
    <t>Mongui</t>
  </si>
  <si>
    <t>Boyaca - Mongui</t>
  </si>
  <si>
    <t>BOYACa - ALCALDiA MUNICIPIO DE MONIQUIRa</t>
  </si>
  <si>
    <t>BOYACa - ALCALDiA MUNICIPIO DE MOTAVITA</t>
  </si>
  <si>
    <t>BOYACa - ALCALDiA MUNICIPIO DE MUZO</t>
  </si>
  <si>
    <t>BOYACa - ALCALDiA MUNICIPIO DE OICATa</t>
  </si>
  <si>
    <t>BOYACa - ALCALDiA MUNICIPIO DE OTANCHE</t>
  </si>
  <si>
    <t>BOYACa - ALCALDiA MUNICIPIO DE PACHAVITA</t>
  </si>
  <si>
    <t>Tratamiento de desechos liquidos</t>
  </si>
  <si>
    <t>BOYACa - ALCALDiA MUNICIPIO DE PaEZ</t>
  </si>
  <si>
    <t>BOYACa - ALCALDiA MUNICIPIO DE PAIPA</t>
  </si>
  <si>
    <t>BOYACa - ALCALDiA MUNICIPIO DE PAJARITO</t>
  </si>
  <si>
    <t>CONSORCIO PAB   representado legalmente por      EDGAR  YESID BERNAL  GALLEGO   portador de la cedula de ciudadania Nº74.754.875   expedida en Aguazul</t>
  </si>
  <si>
    <t>BOYACa - ALCALDiA MUNICIPIO DE PAUNA</t>
  </si>
  <si>
    <t>BOYACa - ALCALDiA MUNICIPIO DE PAYA</t>
  </si>
  <si>
    <t>Boyaca - Paz de Rio</t>
  </si>
  <si>
    <t>BOYACa - ALCALDiA MUNICIPIO DE PESCA</t>
  </si>
  <si>
    <t>BOYACa - ALCALDiA MUNICIPIO DE PISBA</t>
  </si>
  <si>
    <t>BOYACa - ALCALDiA MUNICIPIO DE PUERTO BOYACa</t>
  </si>
  <si>
    <t>Boyaca - Quipama</t>
  </si>
  <si>
    <t>BOYACa - ALCALDiA MUNICIPIO DE QUIPAMA</t>
  </si>
  <si>
    <t>ADECUACION POLIDEPORTIVO PLAZA DE MERCADO QUiPAMA BOYACA</t>
  </si>
  <si>
    <t>Quipama</t>
  </si>
  <si>
    <t>Boyaca - Ramiriqui</t>
  </si>
  <si>
    <t>BOYACa - ALCALDiA MUNICIPIO DE RAQUIRA</t>
  </si>
  <si>
    <t>MEJORAMIENTO DE ViAS URBANAS EN PIEDRA TALLADA BARRIO MIRAFLORES EN EL MUNICIPIO DE RAQUIRA ¿ DEPARTAMENTO DE BOYACA¿</t>
  </si>
  <si>
    <t>¿Mejoramiento de vias urbanas en piedra tallada barrio Miraflores en el Municipio de Raquira ¿ departamento de Boyaca¿</t>
  </si>
  <si>
    <t>SERVICONSTRU  NIT. 900.335.075-5 representante legal YESICA XIMENA TENJO CASTRO  identificada con cedula de ciudadania Nº 1.018.459.359 de Bogota</t>
  </si>
  <si>
    <t>BOYACa - ALCALDiA MUNICIPIO DE SABOYa</t>
  </si>
  <si>
    <t>BOYACa - ALCALDiA MUNICIPIO DE SAMACa</t>
  </si>
  <si>
    <t>MEJORAMIENTO DE ESPACIO PUBLICO Y PAVIMENTOS ASFALTICOS EN LAS ViAS URBANAS DEL MUNICIPIO DE SAMACa</t>
  </si>
  <si>
    <t>LAINSCO INGENIERiA S.A.S.</t>
  </si>
  <si>
    <t>BOYACa - ALCALDiA MUNICIPIO DE SAN EDUARDO</t>
  </si>
  <si>
    <t>MEJORAMIENTO DE LA ViA URBANA QUE COMUNICA A LAS VEREDAS BOMBITA Y VILLA NUEVA CON EL MUNICIPIO DE SAN EDUARDO ¿ DEPARTAMENTO DE BOYACa.</t>
  </si>
  <si>
    <t>BOYACa - ALCALDiA MUNICIPIO DE SAN LUIS DE GACENO</t>
  </si>
  <si>
    <t>BOYACa - ALCALDiA MUNICIPIO DE SAN MATEO</t>
  </si>
  <si>
    <t>BOYACa - ALCALDiA MUNICIPIO DE SANTA MARiA</t>
  </si>
  <si>
    <t>Santa Maria</t>
  </si>
  <si>
    <t>Boyaca - Santa Maria</t>
  </si>
  <si>
    <t>74¿325.474 de Santa Maria</t>
  </si>
  <si>
    <t>BOYACa - ALCALDiA MUNICIPIO DE SANTA ROSA DE VITERBO</t>
  </si>
  <si>
    <t>BOYACa - ALCALDiA MUNICIPIO DE SANTANA</t>
  </si>
  <si>
    <t>MEJORAMIENTO ViA A SAN PEDRO  DE VENTAQUEMADA A LA Y DE SAN CARLOS K2+416  MUNICIPIO DE SANTANA</t>
  </si>
  <si>
    <t>MEJORAMIENTO ViA A SAN PEDRO  DE LA Y DE SAN CARLOS K2+416  A K3+276  MUNICIPIO DE SANTANA</t>
  </si>
  <si>
    <t>MEJORAMIENTO ViA A SAN PEDRO  DE LA Y DE SAN CARLOS K2+416 A K3+276  MUNICIPIO DE SANTANA</t>
  </si>
  <si>
    <t>CONVENIO DE COOPERACION INTERADMINISTRATIVO SUSCRITO ENTRE EL DEPARTAMENTO DE BOYACA Y EL MUNICIPIO DE SOCHA PARA EL MEJORAMIENTO Y PAVIMENTACION DE LA ViA CIRCUNVALAR EN EL MUNICIPIO DE SOCHA EN EL DEPARTAMENTO DE BOYACA</t>
  </si>
  <si>
    <t>BOYACa - ALCALDiA MUNICIPIO DE SOCHA</t>
  </si>
  <si>
    <t>CONSORCIO ViAS SOCHA 2013. Representado legalmente por FABIO EDUARDO CELY HERRERA.</t>
  </si>
  <si>
    <t>CONVENIO INTERADMINISTRATIVO ENTRE EL DEPARTAMENTO DE BOYACA Y EL MUNICIPIO DE SOCOTA PARA LA PAVIMENTACION ViA SOCOTA ALTO DE SAGRA EN EL DEPARTAMENTO DE BOYACA MUNICIPIO DE SOCOTA.</t>
  </si>
  <si>
    <t>BOYACa - ALCALDiA MUNICIPIO DE SOGAMOSO</t>
  </si>
  <si>
    <t>EDWIN RODRiGUEZ VARGAS</t>
  </si>
  <si>
    <t>BOYACa - ALCALDiA MUNICIPIO DE SORACa</t>
  </si>
  <si>
    <t>BOYACa - ALCALDiA MUNICIPIO DE SOTAQUIRa</t>
  </si>
  <si>
    <t>UNION TEMPORAL ViAS 2014</t>
  </si>
  <si>
    <t>BOYACa - ALCALDiA MUNICIPIO DE SUTAMARCHaN</t>
  </si>
  <si>
    <t>MEJORAMIENTO TRAMO DE ViA TIBANA SISA.</t>
  </si>
  <si>
    <t>BOYACa - ALCALDiA MUNICIPIO DE TIBANa</t>
  </si>
  <si>
    <t>PAVIMENTACION DE ViAS URBANAS</t>
  </si>
  <si>
    <t>BOYACa - ALCALDiA MUNICIPIO DE TIBASOSA</t>
  </si>
  <si>
    <t>Boyaca - Togüi</t>
  </si>
  <si>
    <t>BOYACa - ALCALDiA MUNICIPIO DE TOGUI</t>
  </si>
  <si>
    <t>Togüi</t>
  </si>
  <si>
    <t>BOYACa - ALCALDiA MUNICIPIO DE TOTA</t>
  </si>
  <si>
    <t>BOYACa - ALCALDiA MUNICIPIO DE TUNJA</t>
  </si>
  <si>
    <t>AMPLIACION DE LAS REDES DE ALCANTARILLADO URBANAS PARA DESCARGA DE AGUAS LLUVIAS DE BOXCOULVERT Y ALCANTARILLA DE 36¿ QUE REQUIERE LA CONSTRUCCION DE LA ViA DEL PROYECTO COMUNITARIO Y EMPRESARIAL POR EL SISTEMA DE ADMINISTRACION DIRECTA ¿PASEO DE LA GOBERNACION¿.</t>
  </si>
  <si>
    <t>PABLO CESAR MURCIA BERMUDEZ identificado con la cedula de ciudadania N° 79.689.852 de Bogota</t>
  </si>
  <si>
    <t>MANTENIMIENTO FiSICO Y ADECUACIONES SEGUNDO PISO  HALL PRIMER PISO BAÑOS Y ESCALERAS DE LAS INSTALACIONES DEL TEATRO CULTURAL DE LA CIUDAD DE TUNJA</t>
  </si>
  <si>
    <t>CONSORCIO SIETE REPRESENTADO POR JENNY YAZMIN AMAYA GARCiA.</t>
  </si>
  <si>
    <t>CONSORCIO BELEMITAS  integrado por GEOCIVILES  INGENIERIA S.A.S    con el 50%   y  GIOVANNI  SANTIAGO MEDINA G .¿.  50%  representado  legalmente por GIOVANNI SANTIAGO MEDINA GAITAN  identificado con la cedula de ciudadania No. 79.671.425 de Bogota</t>
  </si>
  <si>
    <t>BOYACa - ALCALDiA MUNICIPIO DE TUNUNGUA</t>
  </si>
  <si>
    <t>ORLANDO MARTiNEZ REYES</t>
  </si>
  <si>
    <t>BOYACa - ALCALDiA MUNICIPIO DE TUTA</t>
  </si>
  <si>
    <t>BOYACa - ALCALDiA MUNICIPIO DE VIRACACHa</t>
  </si>
  <si>
    <t>DIEGO FERNANDO GONZaLEZ MARiN</t>
  </si>
  <si>
    <t>CALDAS - ALCALDiA MUNICIPIO DE AGUADAS</t>
  </si>
  <si>
    <t>MANTENIMIENTO Y MEJORAMIENTO DE LAS SIGUIENTES ViAS:    Municipio de Aguadas                                        Carrera 4 calle 6 ¿ 7                                         Carrera 4 entre calles 2 ¿ 3                                          Carrera 7 entre calles 9 ¿ 10                                         Calle 11 carreras 6 ¿ 7                                         Calle 5 entre carreras 2 ¿ 3                                         Carrera 5 entre calles 6 ¿ 7    Centro Poblado de Arma                                         Calle 4 entre carreras 7 ¿ 8                                         Calle 4 entre carreras 8 ¿ 9</t>
  </si>
  <si>
    <t>CALDAS - ALCALDiA MUNICIPIO DE ARANZAZU</t>
  </si>
  <si>
    <t>CALDAS - ALCALDiA MUNICIPIO DE BELALCaZAR</t>
  </si>
  <si>
    <t>MARiA MAGDALENA BUILES DE RAMiREZ</t>
  </si>
  <si>
    <t>Caldas - Chinchina; Caldas - Palestina; Caldas - Villamaria</t>
  </si>
  <si>
    <t>CALDAS - ALCALDiA MUNICIPIO DE LA DORADA</t>
  </si>
  <si>
    <t>RODRIGO PULGARiN LLANO</t>
  </si>
  <si>
    <t>CARLOS GUARiN ESCUDERO</t>
  </si>
  <si>
    <t>CARLOS ALBERTO GARCiA aLZATE</t>
  </si>
  <si>
    <t>CARLOS ALBERTO GARCiA ALZATE</t>
  </si>
  <si>
    <t>PROPONENTE              VR OFERTADO  PUNTAJE      CARLOS ALBERTO GARCiA ALZATE     98.904.804 99 9702</t>
  </si>
  <si>
    <t>CALDAS - ALCALDiA MUNICIPIO DE MANIZALES</t>
  </si>
  <si>
    <t>BYRON GIOVANNY OBANDO ENRiQUEZ</t>
  </si>
  <si>
    <t>JAMES ALBERTO OROZCO MARiN</t>
  </si>
  <si>
    <t>RICARDO ALBERTO MARTiNEZ GARCiA</t>
  </si>
  <si>
    <t>EL MANTENIMIENTO Y MEJORAMIENTO DE LA ViA ALTO DEL GUAMO ¿ HOYO FRIO  EN EL MUNICIPIO DE MANIZALES  DEPARTAMENTO DE CALDAS  INViAS.</t>
  </si>
  <si>
    <t>MANTENIMIENTO DE VIAS MEDIANTE EL RETIRO DE DERRUMBES  MATERIALES Y ESCOMBROS Y OBRAS PARA GARANTIZAR LA MOVILIDAD EN ViAS DEL aREA URBANA DE LA CIUDAD DE MANIZALES</t>
  </si>
  <si>
    <t>MANTENIMIENTO DE ViAS MEDIANTE EL RETIRO DE DERRUMBES  MATERIALES Y ESCOMBROS Y OBRAS PARA GARANTIZAR LA MOVILIDAD EN ViAS DEL aREA URBANA DE LA CIUDAD DE MANIZALES</t>
  </si>
  <si>
    <t>Caldas - Manizales; Caldas - Neira; Caldas - Riosucio; Risaralda - Quinchia; Tolima - Fresno; Tolima - Herveo</t>
  </si>
  <si>
    <t>GUILLERMO RAMiREZ OSPINA</t>
  </si>
  <si>
    <t>COMPAÑiA ANDINA DE INGENIERIA Y ARQUITECTURA LTDA ¿ CONANDINA LTDA.</t>
  </si>
  <si>
    <t>CALDAS - ALCALDiA MUNICIPIO DE MARULANDA</t>
  </si>
  <si>
    <t>RUBEN DARIO QUINTERO MEJiA</t>
  </si>
  <si>
    <t>LUIS GONZAGA CORREA GARCiA</t>
  </si>
  <si>
    <t>REHABILITACION  PAVIMENTACION Y/O REPAVIMENTACION EN LA CARRETERA LA DORADA - NORCASIA - BERLIN - FLORENCIA TRAMO 3 SECTOR NORCASIA - BERLiN (K42+800-K54+600)  DEPARTAMENTO DE CALDAS¿</t>
  </si>
  <si>
    <t>JUAN CARLOS GIRALDO MEJiA</t>
  </si>
  <si>
    <t>CALDAS - ALCALDiA MUNICIPIO DE PALESTINA</t>
  </si>
  <si>
    <t>MANTENIMIENTO Y MEJORAMIENTO DE LA ViA ALTO DE LA PALOMA - EL REPOSO - EL BRILLANTE EN EL MUNICIPIO DE PALESTINA DEL DEPARTAMENTO DE CALDAS</t>
  </si>
  <si>
    <t>RESGUARDO INDiGENA CAÑAMOMO - LOMAPRIETA</t>
  </si>
  <si>
    <t>Caldas - Supia</t>
  </si>
  <si>
    <t>RESGUARDO INDiGENA CAÑAMOMO LOMAPRIETA</t>
  </si>
  <si>
    <t>LIBARDO URIBE GARCiA</t>
  </si>
  <si>
    <t>Caldas - Villamaria</t>
  </si>
  <si>
    <t>MUNICIPIO DE VILLAMARiA - CALDAS</t>
  </si>
  <si>
    <t>LUIS FERNANDO MARiN OSORIO</t>
  </si>
  <si>
    <t>CAQUETa - ALCALDiA MUNICIPIO DE CARTAGENA DEL CHAIRa</t>
  </si>
  <si>
    <t>CAQUETa - ALCALDiA MUNICIPIO DE CURILLO</t>
  </si>
  <si>
    <t>CAQUETa - ALCALDiA MUNICIPIO DE EL DONCELLO</t>
  </si>
  <si>
    <t>CONSORCIO GRUPO C&amp;A INGENIERiA</t>
  </si>
  <si>
    <t>Caqueta - Valparaiso</t>
  </si>
  <si>
    <t>CASANARE - ALCALDiA MUNICIPIO DE AGUAZUL</t>
  </si>
  <si>
    <t>MANTENIMIENTO Y MEJORAMIENTO DE LA ViA TINIJE ¿ BELLA VISTA  MUNICIPIO DE AGUAZUL  DEPARTAMENTO DE CASANARE.</t>
  </si>
  <si>
    <t>CASANARE - ALCALDiA MUNICIPIO DE HATO COROZAL</t>
  </si>
  <si>
    <t>ViCTOR JULIO AGUDELO SANTANDER</t>
  </si>
  <si>
    <t>Victor Julio Agudelo Santande</t>
  </si>
  <si>
    <t>CASANARE - ALCALDiA MUNICIPIO DE MANI</t>
  </si>
  <si>
    <t>Casanare - Mani</t>
  </si>
  <si>
    <t>Mani</t>
  </si>
  <si>
    <t>CONSORCIO ViAS URBANAS MANi 2013</t>
  </si>
  <si>
    <t>UNION TEMPORAL ViAS DEL CUSIANA</t>
  </si>
  <si>
    <t>UNION TEMPORAL MANi CULTURAL R.L.l JAIRO ALBERTO VARGAS TABORDA C. No. 3.769.099 expedida en Soledad - Atlantico</t>
  </si>
  <si>
    <t>Casanare - Nunchia</t>
  </si>
  <si>
    <t>MUNICIPIO DE NUNCHiA - CASANARE</t>
  </si>
  <si>
    <t>CASANARE - ALCALDiA MUNICIPIO DE NUNCHIA</t>
  </si>
  <si>
    <t>Nunchia</t>
  </si>
  <si>
    <t>ICONS INGENIERiA LTDA.</t>
  </si>
  <si>
    <t>Casanare - Nunchia; Casanare - Paz de Ariporo; Casanare - Pore; Casanare - Trinidad; Casanare - Yopal</t>
  </si>
  <si>
    <t>Casanare - Nunchia; Casanare - San Luis de Palenque; Casanare - Trinidad</t>
  </si>
  <si>
    <t>CASANARE - ALCALDiA MUNICIPIO DE OROCUE</t>
  </si>
  <si>
    <t>74.812.151 DE NUNCHiA</t>
  </si>
  <si>
    <t>UNION TEMPORAL MEGA PAZ  representada legalmente por ORLANDO JAVIER SANABRIA MEJIA  identificado con cedula de ciudadania No. No. 91.245.153 de Bucaramanga</t>
  </si>
  <si>
    <t>CASANARE - ALCALDiA MUNICIPIO DE PAZ DE ARIPORO</t>
  </si>
  <si>
    <t>ViCTOR MANUEL CHAVEZ PEÑA</t>
  </si>
  <si>
    <t>CASANARE - ALCALDiA MUNICIPIO DE PORE</t>
  </si>
  <si>
    <t>CASANARE - ALCALDiA MUNICIPIO DE RECETOR</t>
  </si>
  <si>
    <t>CONSORCIO RECETOR 2013   representado legalmente por  JULIO ALFREDO ZORRO CUBIDES   portador   de   la   cedula de ciudadania N° 19.494.395   expedida en  Bogota  D. C.</t>
  </si>
  <si>
    <t>CASANARE - ALCALDiA MUNICIPIO DE SABANALARGA</t>
  </si>
  <si>
    <t>UNION TEMPORAL CONCRETO ETAPA II  Representada Legalmente por el Señor LUIS GUILLERMO RUIZ CAMACHO  identificado con cedula de ciudadania N° 7.176.563 expedida en Tunja Boyaca.</t>
  </si>
  <si>
    <t>Mantenimiento y mejoramiento de la via casco urbano sector carrera 13 - vereda Monserrate  municipio de Sabanalarga  departamento de Casanare.</t>
  </si>
  <si>
    <t>UNION TEMPORAL MONSERRATE  representada legalmente por el Señor LIBARDO TOLOZA ACEVEDO  identificado con cedula de ciudadania N° 74.352.128 de San Luis de Gaceno</t>
  </si>
  <si>
    <t>FUNDACION METODOS  representada legalmente por la señora LUZ NEIDA CRUZ SANCHEZ  identificada con cedula de ciudadania No. 47.431.822 expedida en Yopal  Casanare.</t>
  </si>
  <si>
    <t>CASANARE - ALCALDiA MUNICIPIO DE SAN LUIS DE PALENQUE</t>
  </si>
  <si>
    <t>CASANARE - ALCALDiA MUNICIPIO DE TAURAMENA</t>
  </si>
  <si>
    <t>3.282.342 de San Martin (Meta)</t>
  </si>
  <si>
    <t>LINO RODRiGUEZ OCHOA</t>
  </si>
  <si>
    <t>ALIANZA INGENIERiA S.A.S</t>
  </si>
  <si>
    <t>ALIANZA INGENIERiA S.A.S. NIT 900070479-8 R/L ROVER ABRIL ALBARRACIN   C.C N°7.225.172 de Duitama</t>
  </si>
  <si>
    <t>PEDRAZA INGENIERiA S.A.S</t>
  </si>
  <si>
    <t>MANTENIMIENTO Y MEJORAMIENTO DE LA ViA VEREDA LAGUNITAS  MUNICIPIO DE TAURAMENA</t>
  </si>
  <si>
    <t>JHONATHAN AUGUSTO GARCiA GONZaLEZ</t>
  </si>
  <si>
    <t>JHONATHAN AUGUSTO GARCiA GONZaLEZ  CC No. 74.083.102 de Sogamoso (Boy.) RL SERVICIOS SUMINISTROS Y CONSTRUCCIONES SESYCO S.A.S</t>
  </si>
  <si>
    <t>TOPOINGCOL S.A.S. NIT. 844004910-8  RL MARTHA ALEYDA RODRiGUEZ GUERRERO CC No. 46.370.990</t>
  </si>
  <si>
    <t>UT TRINIDAD 2010 representada legalmente por JHON ALEXANDER RIVEROS AFRICANO identificado con cedula de ciudadania No. 74.859.952 de Yopal</t>
  </si>
  <si>
    <t>CONSORCIO VIAS TRINIDAD 2011 representada legalmente por EDGAR SAUL ACUÑA LLANEZ identificado con cedula de ciudadania No. 91.259.571 de Bucaramanga</t>
  </si>
  <si>
    <t>CASANARE - ALCALDiA MUNICIPIO DE TRINIDAD</t>
  </si>
  <si>
    <t>CASANARE - ALCALDiA MUNICIPIO DE VILLANUEVA</t>
  </si>
  <si>
    <t>CASANARE - ALCALDiA MUNICIPIO DE YOPAL</t>
  </si>
  <si>
    <t>MEJORAMIENTO CANAL DE AGUAS LLUVIAS ViA AL AEROPUERTO Y ViA ESCUELA  VEREDA EL TRIUNFO  SEGUNDA ETAPA  MUNICIPIO DE VILLANUEVA</t>
  </si>
  <si>
    <t>MEYAN S.A. con Nit. No.800143586-1 representada legalmente por BALTAZAR EDUARDO MESA RESTREPO identificado con cedula de ciudadania No. 70.119.730 expedida en Medellin</t>
  </si>
  <si>
    <t>UNION TEMPORAL VIAS SAN PEDRO   representada legalmente por PEDRO LUIS HURTADO LADINO  identificado con cedula de ciudadania No. 9.534.059 de Sogamoso</t>
  </si>
  <si>
    <t>CONSORCIO OBRAS CIVILES  representado por el Ingeniero CARLOS AUGUSTO CRUZ AYALA identificado con cedula de ciudadania No. 91.216.220 expedida en Bucaramanga</t>
  </si>
  <si>
    <t>UNION TEMPORAL YOPAL 2010 R/L MANUEL HUMBERTO CORREDOR CASTELLANOS Identificado con cedula de ciudadania No. 7.164.159 de Tunja</t>
  </si>
  <si>
    <t>RICARDO BaEZ GARCiA</t>
  </si>
  <si>
    <t>UNION TEMPORAL PIEDEMONTE 2011 representada legalmente por CAMILO ALBERTO OSORIO PELAEZ  identificado con cedula de ciudadania No. 18.399.699 de Calarca</t>
  </si>
  <si>
    <t>GUSTAVO ERNESTO PINTO RODRiGUEZ</t>
  </si>
  <si>
    <t>MEYAN S.A CON NIT NO. 800143686-1 REPRESENTADA LEGALEMTEN POR JUAN GONZALO ANGEL JIMENEZ CON CEDULA DE CIUDADANiA NO. 70.557.796</t>
  </si>
  <si>
    <t>INGENIEROS CIVILES CONSTRUCTORES ICICO S.A.S. representado legalmente por SANDRA ESPERANZA CASTRO BARRAGAN  identificada con cedula de ciudadania No. 46.674.163 expedida en Duitama</t>
  </si>
  <si>
    <t>UNION TEMPORAL CONSTRUCCIONES 2011 representada legalmente por CARLOS AUGUSTO DEMERA GACHARNA   identificado con cedula de ciudadania No. 79.534.510 DE BOGOTA</t>
  </si>
  <si>
    <t>EMPRESA DE ENERGiA DE CASANARE S.A. E.S.P.</t>
  </si>
  <si>
    <t>CONSORCIO KF-ML 2013                                                          1000 PUNTOS INGENIERiA CIVIL Y GEODESIA SAS ¿ INCIGE SAS                   960 PUNTOS CONSTRUCCIONES Y LOCATIVAS NUEVO MILENIO SAS          920 PUNTOS SOLUCIONES INTEGRALES DE OFICINA SAS                             880 PUNTOS COELCI LTDA.                                                                              640 PUNTOS</t>
  </si>
  <si>
    <t>1. UNION TEMPORAL INFRAESTRUCTURA R/L ViCTOR MANUEL CHAVEZ PEÑA CC 19.192.792</t>
  </si>
  <si>
    <t>MARCO AURELIO RAMiREZ ESCOBAR</t>
  </si>
  <si>
    <t>Mantenimiento A Nivel De Bacheo Y Parcheo De La Via Aguazul - Mani En El Departamento De Casanare</t>
  </si>
  <si>
    <t>Mantenimiento A Nivel De Bacheo Y Parcheo De La Via Aguazul - Mani En El Departamento De Casanare.</t>
  </si>
  <si>
    <t>PRESTAR BAJO SU CUENTA Y RIESGO LOS SERVICIOS DE  DEMANDA INDUCIDA  PROTECCION ESPECiFICA  DETECCION TEMPRANA Y ENFERMEDADES DE  ATENCION EN SALUD PUBLICA A LOS AFILIADOS DE CAPRESOCA DEL MUNICIPIO DE PAZ DE ARIPORO EXCEPTO LA POBLACION INDIGENA DEL RESGUARDO DE CAÑO MOCHUELO CON LOS CODIGOS  SERVICIOS HABILITADOS POR LA SECRETARIA DE SALUD DEPARTAMENTAL DE CASANARE  DE CONFORMIDAD CON SU PORTAFOLIO DE SERVICIOS</t>
  </si>
  <si>
    <t>PPRESTAR BAJO SU CUENTA Y RIESGO LOS SERVICIOS DE  DEMANDA INDUCIDA  PROTECCION ESPECiFICA  DETECCION TEMPRANA Y ENFERMEDADES DE  ATENCION EN SALUD PUBLICA A LOS AFILIADOS DE CAPRESOCA DEL MUNICIPIO DE LA TAMARA LA OFERTA DE SERVICIOS SERAN LOS  HABILITADOS POR LA SECRETARIA DE SALUD DEPARTAMENTAL  DE CASANARE  DE CONFORMIDAD  CON SU PORTAFOLIO DE SERVICIOS</t>
  </si>
  <si>
    <t>PRESTAR BAJO SU CUENTA Y RIESGO LOS SERVICIOS DE  DEMANDA INDUCIDA  PROTECCION ESPECiFICA  DETECCION TEMPRANA Y ENFERMEDADES DE  ATENCION EN SALUD PUBLICA A LOS AFILIADOS DE CAPRESOCA DEL MUNICIPIO DE CHAMEZA LA OFERTA DE SERVICIOS SERAN LOS  HABILITADOS POR LA SECRETARIA DE SALUD DEPARTAMENTAL  DE CASANARE  DE CONFORMIDAD  CON SU PORTAFOLIO DE SERVICIOS.</t>
  </si>
  <si>
    <t>Cauca - Bolivar</t>
  </si>
  <si>
    <t>Cauca - Cajibio</t>
  </si>
  <si>
    <t>CAUCA - ALCALDiA MUNICIPIO DE CAJIBiO</t>
  </si>
  <si>
    <t>Cajibio</t>
  </si>
  <si>
    <t>CAUCA - ALCALDiA MUNICIPIO DE EL TAMBO</t>
  </si>
  <si>
    <t>CAUCA - ALCALDiA MUNICIPIO DE INZA</t>
  </si>
  <si>
    <t>CAUCA - ALCALDiA MUNICIPIO DE MIRANDA</t>
  </si>
  <si>
    <t>CAUCA - ALCALDiA MUNICIPIO DE MORALES</t>
  </si>
  <si>
    <t>Cauca - Patia</t>
  </si>
  <si>
    <t>MUNICIPIO DE PATiA - CAUCA</t>
  </si>
  <si>
    <t>CONSTRUCCION DE UN PUENTE PEATONAL EN VILLA DEL VIENTO EN EL PASO NACIONAL POR POPAYAN (ViA PANAMERICANA) RUTA 2503  DEPARTAMENTO DEL CAUCA.</t>
  </si>
  <si>
    <t>CAUCA - ALCALDiA MUNICIPIO DE SANTANDER DE QUILICHAO</t>
  </si>
  <si>
    <t>INGENIERiA DE ViAS S.A</t>
  </si>
  <si>
    <t>INGENIERiA DE VIAS S.A</t>
  </si>
  <si>
    <t>CAUCA - ALCALDiA MUNICIPIO DE SUCRE</t>
  </si>
  <si>
    <t>CAUCA - ALCALDiA MUNICIPIO DE TIMBIO</t>
  </si>
  <si>
    <t>Timbio</t>
  </si>
  <si>
    <t>Cauca - Timbio</t>
  </si>
  <si>
    <t>Cesar - Aguachica; Cesar - Agustin Codazzi; Cesar - Curumani; Cesar - La Paz; Cesar - Valledupar</t>
  </si>
  <si>
    <t>Cesar - Agustin Codazzi</t>
  </si>
  <si>
    <t>CESAR - ALCALDiA MUNICIPIO DE AGUSTiN CODAZZI</t>
  </si>
  <si>
    <t>Agustin Codazzi</t>
  </si>
  <si>
    <t>MEJORAMIENTO Y REHABILITACION DE LA CARRERA 16 Y ADECUACION DEL ESPACIO PUBLICO EN EL TRAMO COMPRENDIDO ENTRE LA GLORIETA NORTE SALIDA A VALLEDUPAR Y LA GLORIETA SUR SALIDA A BECERRIL EN EL MUNICIPIO DE AGUSTiN CODAZZI  CESAR</t>
  </si>
  <si>
    <t>MEJORAMIENTO Y REHABILITACION DE LA CARRERA 16 Y ADECUACION DEL ESPACIO PUBLICO EN EL TRAMO COMPRENDIDO ENTRE LA GLORIETA NORTE SALIDA A VALLEDUPAR Y LA GLORIETA SUR SALIDA A AGUSTÌN CODAZZI EN EL MUNICIPIO DE AGUSTiN CODAZZI  CESAR.</t>
  </si>
  <si>
    <t>CESAR - ALCALDiA MUNICIPIO DE ASTREA</t>
  </si>
  <si>
    <t>CESAR - ALCALDiA MUNICIPIO DE BECERRIL</t>
  </si>
  <si>
    <t>CESAR - ALCALDiA MUNICIPIO DE CHIRIGUANa</t>
  </si>
  <si>
    <t>Cesar - Chiriguana; Cesar - Curumani</t>
  </si>
  <si>
    <t>Curumani</t>
  </si>
  <si>
    <t>Cesar - Curumani</t>
  </si>
  <si>
    <t>CESAR - ALCALDiA MUNICIPIO DE EL PASO</t>
  </si>
  <si>
    <t>CESAR - ALCALDiA MUNICIPIO DE LA JAGUA DE IBIRICO</t>
  </si>
  <si>
    <t>CESAR - ALCALDiA MUNICIPIO DE PUEBLO BELLO</t>
  </si>
  <si>
    <t>Cesar - San Alberto; Cesar - San Martin</t>
  </si>
  <si>
    <t>OPTIMIZACION DE LOS SISTEMAS DE ACUEDUCTO DE LOS MUNICIPIOS DE SAN ALBERTO Y SAN MARTiN CESAR</t>
  </si>
  <si>
    <t>MANTENIMIENTO DE LA CARRETERA RIO NEGRO - SAN ALBERTO  SECTORES DEL PR29 AL PR46 Y DEL PR 80 AL PR93+0654 Y ATENCION DE SITIOS CRiTICOS. DIRECCION TERRITORIAL SANTANDER  DEPARTAMENTO DE SANTANDER</t>
  </si>
  <si>
    <t>CESAR - ALCALDiA MUNICIPIO DE SAN DIEGO</t>
  </si>
  <si>
    <t>CESAR - ALCALDiA MUNICIPIO DE SAN MARTiN</t>
  </si>
  <si>
    <t>San Martin</t>
  </si>
  <si>
    <t>Cesar - San Martin</t>
  </si>
  <si>
    <t>MUNICIPIO DE SAN MARTiN - CESAR</t>
  </si>
  <si>
    <t>CESAR - ALCALDiA MUNICIPIO DE VALLEDUPAR</t>
  </si>
  <si>
    <t>MUNICIPIO DE RiO QUITO - CHOCO</t>
  </si>
  <si>
    <t>Acandi</t>
  </si>
  <si>
    <t>ARQ  INGENIERiA LTDA</t>
  </si>
  <si>
    <t>1.ARQ. ¿ INGENIERiA LTDA</t>
  </si>
  <si>
    <t>ARQ ¿ INGENIERiA LTDA</t>
  </si>
  <si>
    <t>ARQ. INGENIERiA LTDA  NIT: 900.077.309-6 REPRESENTANTE LEGAL: HUGO ALEJANDRO CAMARGO LOZANO C.C.: 8.723.355 DE BARRANQUILLA</t>
  </si>
  <si>
    <t>1.ARQ. INGENIERiA LTDA (1000 PUNTOS)</t>
  </si>
  <si>
    <t>Monteria</t>
  </si>
  <si>
    <t>RAFAEL ANDRES PUCHE DiAZ</t>
  </si>
  <si>
    <t>CONSORCIO CULTURAL 2015 representada legalmente por ZAMIRA  NAAR POLO identificada con cedula de ciudadania No.50.927.670 de Monteria.</t>
  </si>
  <si>
    <t>CONSORCIO ViA CUATRO VIENTOS ¿ CERRO MOHAN 2014</t>
  </si>
  <si>
    <t>CONSORCIO ViA CUATRO VIENTOS ¿ CERRO MOHAN 2014 obtuvo un puntaje 1000 puntos</t>
  </si>
  <si>
    <t>Montelibano</t>
  </si>
  <si>
    <t>CONSTRUCCION PLACAS POLIDEPORTIVAS EN LOS BARRIOS SAN GREGORIO Y EL PORVENIR Y CORREGIMIENTOS DE EL PALMAR Y EL ANCLAR MUNICIPIO DE Montelibano</t>
  </si>
  <si>
    <t>CONSORCIO ViAS URBANAS MONTERiA 2011 NIT.  Rep Legal HUMBERTO RAMOS VERGARA C.C. No. 80.894.369</t>
  </si>
  <si>
    <t>300 PUNTOS - CONSORCIO ViAS URBANAS MONTERiA 2011</t>
  </si>
  <si>
    <t>SEGUNDA FASE PARA LA CONSTRUCCION EN PAVIMENTO RiGIDO DE LA DIAGONAL 2E DESDE LA TRANVERSAL 9 (ESTADIO EUGENIO VALDEZ DEL PRADO) HASTA EL CEMENTERIO DEL P5 [ID ¿ 106] CON  EL INTERCAMBIADOR VIAL [IV2] Y LA  PAVIMENTACION EN CONCRETO RIGIDO DE LA DIAGONAL 8F  ENTRE LA CALLE 4 Y LA CALLE 6 SUR  BARRIO ALFONSO LOPEZ [ID 120-121]. PERTENECIENTE AL SISTEMA ESTRATEGICO DE TRANSPORTE PUBLICO  SETP  DE LA CIUDAD DE MONTERIA</t>
  </si>
  <si>
    <t>JAVIER DARiO SANTOS VANEGAS</t>
  </si>
  <si>
    <t>WILLIAM FERIA DiAZ</t>
  </si>
  <si>
    <t>CONSORCIO INGENIERiA &amp; PAVIMENTOS</t>
  </si>
  <si>
    <t>CONSORCIO ViAS RURALES</t>
  </si>
  <si>
    <t>CUNDINAMARCA - ALCALDiA MUNICIPIO DE FUSAGASUGa</t>
  </si>
  <si>
    <t>CUNDINAMARCA - ALCALDiA MUNICIPIO DE ANOLAIMA</t>
  </si>
  <si>
    <t>Maria Estella Anaya Aguirre</t>
  </si>
  <si>
    <t>Cundinamarca - Anolaima; Cundinamarca - Arbelaez; Cundinamarca - Caparrapi; Cundinamarca - Choachi; Cundinamarca - Fomeque; Cundinamarca - Fusagasuga; Cundinamarca - Gachala; Cundinamarca - Gama; Cundinamarca - Granada; Cundinamarca - Medina; Cundinamarca - Pandi; Cundinamarca - Pasca; Cundinamarca - Quebradanegra; Cundinamarca - Quipile; Cundinamarca - Sasaima; Cundinamarca - Silvania</t>
  </si>
  <si>
    <t>CUNDINAMARCA - ALCALDiA MUNICIPIO DE ARBELaEZ</t>
  </si>
  <si>
    <t>CUNDINAMARCA - ALCALDiA MUNICIPIO DE BITUIMA</t>
  </si>
  <si>
    <t>CUNDINAMARCA - ALCALDiA MUNICIPIO DE BOJACa</t>
  </si>
  <si>
    <t>CUNDINAMARCA - ALCALDiA MUNICIPIO DE CAJICa</t>
  </si>
  <si>
    <t>53.910.023 de Chia</t>
  </si>
  <si>
    <t>Diana Carolina Ramirez Pedraza</t>
  </si>
  <si>
    <t>SA- 016 DE 2013- MENOR CUANTiA</t>
  </si>
  <si>
    <t>FREDDY RIVERA RODRiGUEZ</t>
  </si>
  <si>
    <t>1. CONSORCIO TORROJAS: 999.90 PUNTOS.  2. COMPAÑiA DE TRABAJOS URBANOS SA: 996.63 PUNTOS.  3. CON&amp;CON LTDA: 989.14 PUNTOS.</t>
  </si>
  <si>
    <t>OSCAR JOSUE SANTIAGO GARCiA</t>
  </si>
  <si>
    <t>CONSTRUSAN INGENIEROS CIVILES LTDA  persona juridica identificada con el Nit. No. 830.078.702-9 y representada legalmente por OSCAR JOSUE SANTIAGO identificado con la c.c. No. 11.252.711 expedida en expedida en Bogota</t>
  </si>
  <si>
    <t>MEJORAMIENTO DE LA ViA LAS VUELTAS VEREDA CHUNTAME MUNICIPIO DE CAJICa DEPARTAMENTO DE CUNDINAMARCA EN VIRTUD DEL CONVENIO No. 405 DE 2012 SUSCRITO CON EL ICCU</t>
  </si>
  <si>
    <t>MEJORAMIENTO DE LA ViA LAS VUELTAS VEREDA CHUNTAME MUNICIPIO DE CAJICa DEPARTAMENTO DE CUNDINAMARCA EN VIRTUD DEL CONVENIO No. 405 DE 2012 SUSCRITO CON EL ICCU.</t>
  </si>
  <si>
    <t>LUIS EDGAR EDUARDO GARCiA SANTANDER</t>
  </si>
  <si>
    <t>LUIS EDGAR EDUARDO GARCiA SANTANDER  identificado con el Nit. No. 6.763.042-5</t>
  </si>
  <si>
    <t>No 53.910.023 de Chia</t>
  </si>
  <si>
    <t>INCIVILES ASOCIADOS S.A.S   representado legalmente por DIANA CAROLINA RAMIREZ PEDRAZA identificada con la C.C. No. 53.910.023 de Chia</t>
  </si>
  <si>
    <t>CALDERON FORERO Y COMPAÑiA S.A.S.</t>
  </si>
  <si>
    <t>CONTRATO DE CONSULTORiA No. 021 DE 2014</t>
  </si>
  <si>
    <t>CUNDINAMARCA - ALCALDiA MUNICIPIO DE CAPARRAPi</t>
  </si>
  <si>
    <t>Caparrapi</t>
  </si>
  <si>
    <t>Cundinamarca - Caparrapi</t>
  </si>
  <si>
    <t>MANTENIMIENTO DE LA INFRAESTRUCTURA DE LA PLAZA DE MERCADO DE CAPARRAPi</t>
  </si>
  <si>
    <t>CONSTRUCCION CUBIERTA POLIDEPORTIVO CENTRO POBLADO DE SAN CARLOS MUNICIPIO DE CAPARRAPi  EN VIRTUD DEL CONVENIO INTERADMINISTRATIVO DE COOPERACION No 364-2013 SUSCRITO ENTRE EL ICCU Y EL MUNICIPIO DE CAPARRAPI</t>
  </si>
  <si>
    <t>Cundinamarca - Caparrapi; Cundinamarca - La Mesa; Cundinamarca - La Palma; Cundinamarca - Ricaurte; Cundinamarca - Tocaima</t>
  </si>
  <si>
    <t>CUNDINAMARCA - ALCALDiA MUNICIPIO DE CaQUEZA</t>
  </si>
  <si>
    <t>CONSORCIO T Y T REPRESENTANTE LEGAL LIBARDO TORRES ROJAS CON CEDULA DE CIUDADANiA Nº Nº79.348.393 De Bogota</t>
  </si>
  <si>
    <t>90 PUNTOS - CONSORCIO T Y T REPRESENTANTE LEGAL LIBARDO TORRES ROJAS CON CEDULA DE CIUDADANiA Nº Nº79.348.393 De Bogota</t>
  </si>
  <si>
    <t>CUNDINAMARCA - ALCALDiA MUNICIPIO DE CHAGUANi</t>
  </si>
  <si>
    <t>Chaguani</t>
  </si>
  <si>
    <t>Cundinamarca - Chaguani</t>
  </si>
  <si>
    <t>Cundinamarca - Chia</t>
  </si>
  <si>
    <t>CUNDINAMARCA - ALCALDiA MUNICIPIO DE CHiA</t>
  </si>
  <si>
    <t>CONSTRUCCION DE  LA ViA DE LA CALLE 10 ENTRE CARRERA 9 Y 12  EN EL MUNICIPIO DE CHiA</t>
  </si>
  <si>
    <t>Chia</t>
  </si>
  <si>
    <t>CUNDINAMARCA - ALCALDiA MUNICIPIO DE CHIPAQUE</t>
  </si>
  <si>
    <t>Cundinamarca - Choachi</t>
  </si>
  <si>
    <t>CUNDINAMARCA - ALCALDiA MUNICIPIO DE CHOCONTa</t>
  </si>
  <si>
    <t>CONSORCIO ViAS RURALES CHOCONTA 2013  REPRESENTANTE LEGAL ASDRUBAL DE JESUS GOMEZ ESPINDOLA</t>
  </si>
  <si>
    <t>CUNDINAMARCA - ALCALDiA MUNICIPIO DE COGUA</t>
  </si>
  <si>
    <t>CUNDINAMARCA - ALCALDiA MUNICIPIO DE COTA</t>
  </si>
  <si>
    <t>HC INGENIEROS CONSTRUCTORES SAS Nit. No. 8900.464.956-1 Representada Legalmente Por MIGUEL ANTONIO CANTOR CABRERA  Mayor de edad Identificado con cedula de ciudadania No. 209.138 de Cota Cundinamarca</t>
  </si>
  <si>
    <t>CUNDINAMARCA - ALCALDiA MUNICIPIO DE CUCUNUBa</t>
  </si>
  <si>
    <t>GPR CONSTRUCTORA INGENIERiA Y ARQUITECTURA S.A.S</t>
  </si>
  <si>
    <t>CUNDINAMARCA - ALCALDiA MUNICIPIO DE EL COLEGIO</t>
  </si>
  <si>
    <t>CUNDINAMARCA - ALCALDiA MUNICIPIO DE EL ROSAL</t>
  </si>
  <si>
    <t>CUNDINAMARCA - ALCALDiA MUNICIPIO DE FACATATIVa</t>
  </si>
  <si>
    <t>CONTRATAR EL MANTENIMIENTO Y REPARACIONES LOCATIVAS DE LAS INSTALACIONES FiSICAS DONDE FUNCIONA LA ALCALDiA MUNICIPAL  CONCEJO MUNICIPAL Y SEDE CENTRO ADMINISTRATIVO DE DESARROLLO SOCIAL (CADS).</t>
  </si>
  <si>
    <t>CONSTRUCCION Y MANTENIMIENTO DE ViAS Y ANDENES EN EL MUNICIPIO DE FUSAGASUGA</t>
  </si>
  <si>
    <t>CUNDINAMARCA - ALCALDiA MUNICIPIO DE GACHALa</t>
  </si>
  <si>
    <t>CUNDINAMARCA - ALCALDiA MUNICIPIO DE GACHANCIPa</t>
  </si>
  <si>
    <t>MANTENIMIENTO DE ViAS RURALES EN EL DEPARTAMENTO DE CUNDINAMARCA (PAVIMENTO DE LA ViA SAN MARTIN DEL MUNICIPIO DE GACHANCIPA- CUNDINAMARCA)</t>
  </si>
  <si>
    <t>CONSORCIO VIVIENDA RURAL GACHANCIPA  cuyo representante legal es el señor ORLANDO BEJARANO SAENZ  identificado con la cedula de ciudadania No. 79.349.754 de Bogota</t>
  </si>
  <si>
    <t>CONSORCIO ALCANTARILLADOS  representado legalmente por el señor LUIS FERNANDO CASTELBLANCO AVELLANEDA  identificado con la cedula de ciudadania No. 80.432.976 de Sopo.</t>
  </si>
  <si>
    <t>¿ CONSORCIO HUELLAS  representado legalmente por el señor LUIS FERNANDO CASTELBLANCO AVELLANEDA  identificado con la cedula de ciudadania No. 80.432.976 de Sopo.</t>
  </si>
  <si>
    <t>GEOHIDRAULICAS LTDA  NIT 830052127-0  representada legalmente por el señor EDGAR EDUARDO CONTRERAS RAMIREZ  identificado con la cedula de ciudadania No. 19.417.523 de Bogota.</t>
  </si>
  <si>
    <t>CUNDINAMARCA - ALCALDiA MUNICIPIO DE TOCANCIPa</t>
  </si>
  <si>
    <t>CLAUDIA PATRICIA RINCON ORTEGON  NIT 23491943-1  identificada con cedula de ciudadania N° 23.491.943 expedida en Chiquinquira.</t>
  </si>
  <si>
    <t>CUNDINAMARCA - ALCALDiA MUNICIPIO DE GACHETa</t>
  </si>
  <si>
    <t>ADRIANA YADITH VELaSQUEZ ORTiZ</t>
  </si>
  <si>
    <t>ADRIANA YADITH VELaSQUEZ ORTIZ identificada con cedula de ciudadania No. 52.215.746 expedida en Bogota</t>
  </si>
  <si>
    <t>CUNDINAMARCA - ALCALDiA MUNICIPIO DE GAMA</t>
  </si>
  <si>
    <t>CUNDINAMARCA - ALCALDiA MUNICIPIO DE GIRARDOT</t>
  </si>
  <si>
    <t>CONSORCIO ViA SEMINARIO-AGUABLANCA</t>
  </si>
  <si>
    <t>1. CONSORCIO ViA SEMINARIO-AGUABLANCA</t>
  </si>
  <si>
    <t>1. CONSORCIO ViA SEMINARIO-AGUABLANCA 900 Puntos</t>
  </si>
  <si>
    <t>CUNDINAMARCA - ALCALDiA MUNICIPIO DE GUACHETa</t>
  </si>
  <si>
    <t>CONSULTORiAS  CONSTRUCCIONES  E INFRAESTRUCTURA LTDA</t>
  </si>
  <si>
    <t>CUNDINAMARCA - ALCALDiA MUNICIPIO DE GUADUAS</t>
  </si>
  <si>
    <t>ADMINISTRACION PUBLICA COOPERATIVA DE DEPARTAMENTOS Y MUNICIPIOS DE COLOMBIA CODENCO  representado legalmente por JOSE ANTONIO ALVAREZ DELGADO identificado con cedula de ciudadania No 91.237.454 DE BUCARAMANGA</t>
  </si>
  <si>
    <t>DAIMAR CONSTRUCCIONES LTDA  quien es representado por CRISTIAN CARVAJAL GOMEZ  quien se identifica con la cedula de ciudadania No. 17.335.672 de Villavicencio</t>
  </si>
  <si>
    <t>CUNDINAMARCA - ALCALDiA MUNICIPIO DE GUASCA</t>
  </si>
  <si>
    <t>SERVICIOS DE INGENIERiA CIVIL SERINC EU</t>
  </si>
  <si>
    <t>CUNDINAMARCA - ALCALDiA MUNICIPIO DE GUATAQUi</t>
  </si>
  <si>
    <t>Cundinamarca - Guataqui</t>
  </si>
  <si>
    <t>CUNDINAMARCA - ALCALDiA MUNICIPIO DE GUATAVITA</t>
  </si>
  <si>
    <t>ESTUDIOS E INGENIERiA AVILA S.A.S</t>
  </si>
  <si>
    <t>CUNDINAMARCA - ALCALDiA MUNICIPIO DE JUNiN</t>
  </si>
  <si>
    <t>Junin</t>
  </si>
  <si>
    <t>Cundinamarca - Junin</t>
  </si>
  <si>
    <t>CUNDINAMARCA - ALCALDiA MUNICIPIO DE LA CALERA</t>
  </si>
  <si>
    <t>UNION TEMPORAL ViAS</t>
  </si>
  <si>
    <t>UNION TEMPORAL ViAS CON 70 PUNTOS</t>
  </si>
  <si>
    <t>HECTOR DAVID MORENO CLAVIJO identificado con cedula de ciudadania No. 3.070.135 expedida en La Calera</t>
  </si>
  <si>
    <t>ROCiO DEL PILAR FORERO DiAZ.</t>
  </si>
  <si>
    <t>PROINARK S.A ¿ PROYECTOS EN INGENIERiA S.A.</t>
  </si>
  <si>
    <t>PROINARK S.A ¿ PROYECTOS EN INGENIERiA S.A. con 85 puntos</t>
  </si>
  <si>
    <t>NELSON ALBERTO RiOS PORTILLA.</t>
  </si>
  <si>
    <t>Cundinamarca - La Palma; Cundinamarca - Yacopi</t>
  </si>
  <si>
    <t>CUNDINAMARCA - ALCALDiA MUNICIPIO DE LA VEGA</t>
  </si>
  <si>
    <t>MANTENIMIENTO DE LA ViA UBATE-LENGUAZAQUE  DEPARTAMENTO DE CUNDINAMARCA</t>
  </si>
  <si>
    <t>MANTENIMIENTO DE LA ViA LA UBATE-LENGUAZAQUE  DEPARTAMENTO DE CUNDINAMARCA.</t>
  </si>
  <si>
    <t>CUNDINAMARCA - ALCALDiA MUNICIPIO DE LENGUAZAQUE</t>
  </si>
  <si>
    <t>CUNDINAMARCA - ALCALDiA MUNICIPIO DE MADRID</t>
  </si>
  <si>
    <t>CUNDINAMARCA - ALCALDiA MUNICIPIO DE MEDINA</t>
  </si>
  <si>
    <t>Victor Belarmino Velasquez Cantor</t>
  </si>
  <si>
    <t>Victor Belarmino Velasquez cantor</t>
  </si>
  <si>
    <t>CUNDINAMARCA - ALCALDiA MUNICIPIO DE MOSQUERA</t>
  </si>
  <si>
    <t>UT ViAS MOSQUERA 2012</t>
  </si>
  <si>
    <t>FONTECHA SANTAMARiA WILLIAM</t>
  </si>
  <si>
    <t>OBRA PUBLICA PARA EL MEJORAMIENTO DE LA ViA CALLE 23 ENTRE CARRERA 3 Y 9B DE MOSQUERA ¿ CALLE 7 ENTRE CARRERAS 13 Y 24 EN FUNZA ¿ DEPARTAMENTO DE CUNDINAMARCA.</t>
  </si>
  <si>
    <t>MEJORAMIENTO DE LA ViA CALLE 23 ENTRE CARRERA 3 Y 9B DE MOSQUERA ¿ CALLE 7 ENTRE CARRERAS 13 Y 24 EN FUNZA ¿ DEPARTAMENTO DE CUNDINAMARCA.</t>
  </si>
  <si>
    <t>CONSORCIO CONSULTORiA CAR</t>
  </si>
  <si>
    <t>CONSORCIO CONSULTORiA CAR Y CIA</t>
  </si>
  <si>
    <t>CUNDINAMARCA - ALCALDiA MUNICIPIO DE NILO</t>
  </si>
  <si>
    <t>MANTENIMIENTO Y MEJORAMIENTO DE LA ViA BELLAVISTA ¿ PUEBLO NUEVO EN EL MUNICIPIO DE NILO DEPARTAMENTO DE CUNDINAMARCA.</t>
  </si>
  <si>
    <t>MANTENIMIENTO Y MEJORAMIENTO DE LA ViA BELLAVISTA-PUEBLO NUEVO EN EL MUNICIPIO DE NILO  DEPARTAMENTO DE CUNDINAMARCA</t>
  </si>
  <si>
    <t>MAVI PAVIMENTACIONES S.A.S. con NIT. 800.219.167-5. REP LEGAL  R/L MARiA VIRGINIA CAMARGO FAJARDO C.C. 39.614.343 Fusagasuga</t>
  </si>
  <si>
    <t>COMPAÑiA NACIONAL DE CONSTRUCTORES E.U.</t>
  </si>
  <si>
    <t>COMPAÑiA NACIONAL DE CONSTRUCTORES E.U</t>
  </si>
  <si>
    <t>CUNDINAMARCA - ALCALDiA MUNICIPIO DE NIMAIMA</t>
  </si>
  <si>
    <t>CUNDINAMARCA - ALCALDiA MUNICIPIO DE NOCAIMA</t>
  </si>
  <si>
    <t>BCS INGENIERiA Y PROYECTOS SAS  identificada con NIT: 900.335.385-3</t>
  </si>
  <si>
    <t>INSTALACION Y SUMINISTRO DE  CARPINTERiAS METALICAS  VIDRIOS Y CERRADURAS AULA AMBIENTAL LA ROCHELA</t>
  </si>
  <si>
    <t>CUNDINAMARCA - ALCALDiA MUNICIPIO DE PACHO</t>
  </si>
  <si>
    <t>NELSON ANDRES HERNANDEZ DiAS</t>
  </si>
  <si>
    <t>CUNDINAMARCA - ALCALDiA MUNICIPIO DE PANDI</t>
  </si>
  <si>
    <t>CUNDINAMARCA - ALCALDiA MUNICIPIO DE PARATEBUENO</t>
  </si>
  <si>
    <t>CUNDINAMARCA - ALCALDiA MUNICIPIO DE PUERTO SALGAR</t>
  </si>
  <si>
    <t>INGENIERiA Y ASESORiAS MONCADA Y CIA LTDA.</t>
  </si>
  <si>
    <t>INGENIERiA Y ASESORiAS MONCADA Y CIA LTDA. - 100 Puntos.</t>
  </si>
  <si>
    <t>Cundinamarca - Puli</t>
  </si>
  <si>
    <t>CUNDINAMARCA - ALCALDiA MUNICIPIO DE PULI</t>
  </si>
  <si>
    <t>Puli</t>
  </si>
  <si>
    <t>CUNDINAMARCA - ALCALDiA MUNICIPIO DE QUEBRADANEGRA</t>
  </si>
  <si>
    <t>PROCESO DE SAM CUANTiA N°008/2011</t>
  </si>
  <si>
    <t>CUNDINAMARCA - ALCALDiA MUNICIPIO DE QUIPILE</t>
  </si>
  <si>
    <t>CUNDINAMARCA - ALCALDiA MUNICIPIO DE RICAURTE</t>
  </si>
  <si>
    <t>CONSORCIO ViA RICAURTE</t>
  </si>
  <si>
    <t>AITOR MIRENA DE LARRAURI ECHEVARRiA</t>
  </si>
  <si>
    <t>MEJORAMIENTO Y MANTENIMIENTO DE LA ViA DOS CAMINOS ¿ NEIVANOS  EN EL MUNICIPIO DE RICAURTE DEL DEPARTAMENTO DE CUNDINAMARCA</t>
  </si>
  <si>
    <t>CUNDINAMARCA - ALCALDiA MUNICIPIO DE SAN JUAN DE RiOSECO</t>
  </si>
  <si>
    <t>San Juan de Rio Seco</t>
  </si>
  <si>
    <t>Cundinamarca - San Antonio del Tequendama; Cundinamarca - San Juan de Rio Seco</t>
  </si>
  <si>
    <t>SERVIMANTENIMIENTOS LTDA  Identificada con N.I.T. 800.088.151 ¿ 4  Representada legalmente por MIGUEL aNGEL DiAZ GALINDO  identificado con cedula de ciudadania N° 385.573 de Silvania</t>
  </si>
  <si>
    <t>Cundinamarca - San Juan de Rio Seco</t>
  </si>
  <si>
    <t>ING. JULIO LEANDRO GARZON ALFONSO identificado con cedula de ciudadania N° 3.056.764 de guasca</t>
  </si>
  <si>
    <t>JAVIER DiAZ MURCIA</t>
  </si>
  <si>
    <t>- CONSORCIO CACIQUE - 996.50 PUNTOS - CONSORCIO ViAS C Y G - CONVIAS SAS</t>
  </si>
  <si>
    <t>CONSORCIO SUE  998.25 PTS  CONSORCIO ViAS DE CUNDINAMARCA  832.07 PTS</t>
  </si>
  <si>
    <t>MANTENIMIENTO Y MEJORAMIENTO DE LA ViA ALTO CHARCO ¿ EL PROGRESO EN EL MUNICIPIO DE SIBATE DEL DEPARTAMENTO DE  CUNDINAMARCA CONVENIO INTERADMINISTRATIVO INVIAS 2504  - 2012.</t>
  </si>
  <si>
    <t>MANTENIMIENTO Y MEJORAMIENTO DE LA ViA ESCUELA EL PEÑON - EL HOYO  EN EL MUNICIPIO DE SIBATE DEL DEPARTAMENTO DE  CUNDINAMARCA CONVENIO INTERADMINISTRATIVO INVIAS 1579  - 2012</t>
  </si>
  <si>
    <t>MANTENIMIENTO Y MEJORAMIENTO DE LA ViA PUENTE NATURAL - ESCUELA EL PEÑON - SAN MIGUEL EN EL MUNICIPIO DE SIBATE DEL DEPARTAMENTO DE CUNDINAMARCA CONVENIO INTERADMINISTRATIVO INVIAS 2503 - 2012.</t>
  </si>
  <si>
    <t>MANTENIMIENTO Y MEJORAMIENTO DE LA ViA PUENTE NATURAL -   ESCUELA EL PEÑON - SAN MIGUEL EN EL MUNICIPIO DE SIBATE DEL DEPARTAMENTO DE  CUNDINAMARCA CONVENIO INTERADMINISTRATIVO INVIAS 2503  - 2012.</t>
  </si>
  <si>
    <t>CONSORCIO CORREDOR TURiSTICO 2014</t>
  </si>
  <si>
    <t>CONSORCIO CORREDOR TURiSTICO 2014.</t>
  </si>
  <si>
    <t>CUNDINAMARCA - ALCALDiA MUNICIPIO DE SILVANIA</t>
  </si>
  <si>
    <t>CUNDINAMARCA - ALCALDiA MUNICIPIO DE SIMIJaCA</t>
  </si>
  <si>
    <t>AGUSTiN CASTIBLANCO FORERO</t>
  </si>
  <si>
    <t>CUNDINAMARCA - ALCALDiA MUNICIPIO DE SOACHA</t>
  </si>
  <si>
    <t>El contratista se obliga para con EL MUNICIPIO a efectuar CONSTRUCCION DE LA SEGUNDA ETAPA DEL CENTRO DE INTEGRACION CULTURAL CIC - ESCUELA RECREARTE DEL MUNICIPIO DE SOPO  de conformidad con lo señalado en los pliegos de condiciones y lo ofrecido en la propuesta que hace parte integral del presente contrato y de acuerdo a las especificaciones o items</t>
  </si>
  <si>
    <t>CUNDINAMARCA - ALCALDiA MUNICIPIO DE SUBACHOQUE</t>
  </si>
  <si>
    <t>HUGO ALBERTO FORERO  identificado con cedula de Ciudadania No 79.468.726 expedida en Bogota  como representante legal de FF SOLUCIONES S.A.</t>
  </si>
  <si>
    <t>CUNDINAMARCA - ALCALDiA MUNICIPIO DE SUESCA</t>
  </si>
  <si>
    <t>CUNDINAMARCA - ALCALDiA MUNICIPIO DE SUPATa</t>
  </si>
  <si>
    <t>PROYECTOS DE INGENIERiA CIVIL Y AMBIENTAL S.A.S. - PROICAM S.A.S.</t>
  </si>
  <si>
    <t>CUNDINAMARCA - ALCALDiA MUNICIPIO DE SUSA</t>
  </si>
  <si>
    <t>CUNDINAMARCA - ALCALDiA MUNICIPIO DE SUTATAUSA</t>
  </si>
  <si>
    <t>CUNDINAMARCA - ALCALDiA MUNICIPIO DE TABIO</t>
  </si>
  <si>
    <t>CONSORCIO  VILLA  OLGA  representado legalmente  por el ingeniero JUAN CARLOS VELASCO ORTEGA identificado  con la  cedula de ciudadania No. 11.345.706 expedida en el municipio de Zipaquira Cundinamarca.</t>
  </si>
  <si>
    <t>CONSTRUCTORES  E INGENIEROS  UNIDOS  S.A.S - CONINSAS  NIT.: 900342026-3 representada legalmente por el ingeniero civil DIEGO FERNANDO QUEVEDO BAUTISTA  identificado con la cedula de  ciudadania No. 80.092.461 de Bogota.</t>
  </si>
  <si>
    <t>CUNDINAMARCA - ALCALDiA MUNICIPIO DE TAUSA</t>
  </si>
  <si>
    <t>INGENIERiA Y PROYECTOS  CIVILES INPROCIVIL S.A.S</t>
  </si>
  <si>
    <t>EXITARCO LTDA  con Nit  830096945-8  Representante  legal  la  Señora  NAN TULIA  RAMIREZ CLAVIJO  Identificada  con cedula de ciudadania No 39.727.6576  de CAQUEZÀ  CUNDINAMARCA</t>
  </si>
  <si>
    <t>CUNDINAMARCA - ALCALDiA MUNICIPIO DE TENJO</t>
  </si>
  <si>
    <t>ROCAS Y MATERIALES COMPAÑiA LTDA</t>
  </si>
  <si>
    <t>CUNDINAMARCA - ALCALDiA MUNICIPIO DE TIBIRITA</t>
  </si>
  <si>
    <t>AUNAR ESFUERZOS ENTRE LA CAR Y EL MUNICIPIO DE TOCANCIPA PARA CONTRIBUIR CON EL SANEAMIENTO AMBIENTAL DE LAS FUENTES HIDRICAS MEDIANTE CONSTRUCCION DE OBRAS CORRESPONDIENTES A LOS EMISARIOS FINALES Y DE TRATAMIENTO DE AGUAS RESIDUALES  ASi COMO LAS COMPLEMENTARIAS NECESARIAS QUE MEJOREN U OPTIMICEN LA INFRAESTRUCTURA DEL SISTEMA DE ALCANTARILLADO DEL MUNICIPIO.</t>
  </si>
  <si>
    <t>CONSORCIO SENDERO ALEGRiAS</t>
  </si>
  <si>
    <t>Cundinamarca - Topaipi</t>
  </si>
  <si>
    <t>CUNDINAMARCA - ALCALDiA MUNICIPIO DE UBAQUE</t>
  </si>
  <si>
    <t>CUNDINAMARCA - ALCALDiA MUNICIPIO DE VERGARA</t>
  </si>
  <si>
    <t>CUNDINAMARCA - ALCALDiA MUNICIPIO DE VIANi</t>
  </si>
  <si>
    <t>Viani</t>
  </si>
  <si>
    <t>Cundinamarca - Viani</t>
  </si>
  <si>
    <t>JAVIER DiAZ MURCIA.</t>
  </si>
  <si>
    <t>SAMUEL DARiO SERNA SILVA</t>
  </si>
  <si>
    <t>CONSORCIO MANTENIMIENTO ViA CAMPAMENTO 2012</t>
  </si>
  <si>
    <t>CUNDINAMARCA - ALCALDiA MUNICIPIO DE VILLETA</t>
  </si>
  <si>
    <t>CUNDINAMARCA - ALCALDiA MUNICIPIO DE YACOPi</t>
  </si>
  <si>
    <t>Yacopi</t>
  </si>
  <si>
    <t>Cundinamarca - Yacopi</t>
  </si>
  <si>
    <t>CUNDINAMARCA - ALCALDiA MUNICIPIO DE ZIPAQUIRa</t>
  </si>
  <si>
    <t>GUAINiA - ALCALDiA MUNICIPIO DE INiRIDA</t>
  </si>
  <si>
    <t>Inirida</t>
  </si>
  <si>
    <t>Guainia - Inirida</t>
  </si>
  <si>
    <t>Guainia</t>
  </si>
  <si>
    <t>FONDO ROTATORIO DE LA REGISTRADURiA NACIONAL DEL ESTADO CIVIL</t>
  </si>
  <si>
    <t>GUAVIARE - ALCALDiA MUNICIPIO DE CALAMAR</t>
  </si>
  <si>
    <t>GUAVIARE - ALCALDiA MUNICIPIO DE EL RETORNO</t>
  </si>
  <si>
    <t>GUAVIARE - ALCALDiA MUNICIPIO DE MIRAFLORES</t>
  </si>
  <si>
    <t>MARIO ANiBAL PUYO VILLORIA</t>
  </si>
  <si>
    <t>HAROLD MARiN MUÑOZ</t>
  </si>
  <si>
    <t>CONSORCIO VILLA OLiMPICA 2013</t>
  </si>
  <si>
    <t>PRIMER LUGAR  CONSORCIO VILLA OLiMPICA 2013-PUNTAJE TOTAL DE LA OFERTA  739.2 PUNTOS</t>
  </si>
  <si>
    <t>Contratar el servicio de mantenimiento de la infraestructura fisica del Sena Regional Guaviare.</t>
  </si>
  <si>
    <t>HUILA - ALCALDiA MUNICIPIO DE AIPE</t>
  </si>
  <si>
    <t>Huila - El Pital; Huila - Gigante; Huila - Isnos; Huila - La Argentina; Huila - La Plata; Huila - Rivera; Huila - Saladoblanco; Huila - San Agustin; Huila - Tesalia</t>
  </si>
  <si>
    <t>HUILA - ALCALDiA MUNICIPIO DE GIGANTE</t>
  </si>
  <si>
    <t>Huila - Isnos; Huila - Pitalito; Huila - San Agustin</t>
  </si>
  <si>
    <t>Huila - Isnos; Huila - San Agustin</t>
  </si>
  <si>
    <t>HUILA - ALCALDiA MUNICIPIO DE LA PLATA</t>
  </si>
  <si>
    <t>HUILA - ALCALDiA MUNICIPIO DE NEIVA</t>
  </si>
  <si>
    <t>INTERVENCION EN EL MUNICIPIO DE NEIVA  DEPARTAMENTO DEL HUILA MEDIANTE EL MEJORAMIENTO Y MANTENIMIENTO DE LA ViA NEIVA - LA MOJARRA  CODIGO 20773.</t>
  </si>
  <si>
    <t>HUILA - ALCALDiA MUNICIPIO DE PALERMO</t>
  </si>
  <si>
    <t>HUILA - ALCALDiA MUNICIPIO DE PITALITO</t>
  </si>
  <si>
    <t>Huila - San Agustin</t>
  </si>
  <si>
    <t>HUILA - ALCALDiA MUNICIPIO DE SAN AGUSTiN</t>
  </si>
  <si>
    <t>San Agustin</t>
  </si>
  <si>
    <t>MEJORAMIENTO  MANTENIMIENTO Y CONSERVACION DE LA VIA CASCO URBANO SAN AGUSTiN-VEREDA KENNEDY LLANADA DE NARANJOS-ALTO NARANJITOS CRUCE EL TABOR MUNICIPIO DE SAN AGUSTIN</t>
  </si>
  <si>
    <t>HUILA - ALCALDiA MUNICIPIO DE TERUEL</t>
  </si>
  <si>
    <t>HUILA - ALCALDiA MUNICIPIO DE YAGUARa</t>
  </si>
  <si>
    <t>LA GUAJIRA - ALCALDiA MUNICIPIO DE ALBANIA</t>
  </si>
  <si>
    <t>MEJORAMIENTO Y MANTENIMIENTO DE LA CARRETERA RiO PEREIRA - SAN JUAN DEL CESAR (RUTA 49  TRAMO 4902) - BUENAVISTA - PARADERO (CUESTECITAS) ( RUTA 8801  TRAMO 88 )  INCLUYE PASO POR SAN JUAN DEL CESAR (RUTA 49  TRAMO 49GJB) Y ACCESO A ALBANIA (RUTA 88 GJ02).</t>
  </si>
  <si>
    <t>LA GUAJIRA - ALCALDiA MUNICIPIO DE BARRANCAS</t>
  </si>
  <si>
    <t>LA GUAJIRA - ALCALDiA MUNICIPIO DE FONSECA</t>
  </si>
  <si>
    <t>LA GUAJIRA - ALCALDiA MUNICIPIO DE HATONUEVO</t>
  </si>
  <si>
    <t>CONSTRUCCION DEL COMEDOR MULTIPLE ESCOLAR Y ADECUACION DE LAS INSTALACIONES FiSICAS DEL CENTRO DE VIDA WAYUU DEL RESGUARDO INDiGENA RODEiTO EL POZO DEL MUNICIPIO DE HATONUEVO  DEPARTAMENTO DE LA GUAJIRA</t>
  </si>
  <si>
    <t>LA GUAJIRA - ALCALDiA MUNICIPIO DE MAICAO</t>
  </si>
  <si>
    <t>LA GUAJIRA - ALCALDiA MUNICIPIO DE MANAURE</t>
  </si>
  <si>
    <t>10.778.641 de Monteria</t>
  </si>
  <si>
    <t>LA GUAJIRA - ALCALDiA MUNICIPIO DE RIOHACHA</t>
  </si>
  <si>
    <t>WINKA S.A.S  FUENTE DE VIDA  identificado con el NIT #900.297.952-6  y representada legalmente por la señora Leonor Esther Diaz Pacheco  identificada con C.C #37.727.750 de Bucaramanga</t>
  </si>
  <si>
    <t>1. UNION TEMPORAL AVENIDA  representada legalmente por el señor ALVARO ENRIQUE RODRIGUEZ PEREZ  identificado con cedula de ciudadania Nº 72.270.722 de Barranquilla</t>
  </si>
  <si>
    <t>LA GUAJIRA - ALCALDiA MUNICIPIO DE URIBiA</t>
  </si>
  <si>
    <t>MAGDALENA - ALCALDiA MUNICIPIO DE ARIGUANi</t>
  </si>
  <si>
    <t>Ariguani/El Dificil</t>
  </si>
  <si>
    <t>Magdalena - Ariguani/El Dificil</t>
  </si>
  <si>
    <t>Magdalena - Ariguani/El Dificil; Magdalena - Cerro San Antonio; Magdalena - El Banco; Magdalena - El Piñon; Magdalena - Guamal; Magdalena - Nueva Granada; Magdalena - Plato; Magdalena - Salamina; Magdalena - Santa Ana; Magdalena - Santa Marta; Magdalena - Tenerife; Magdalena - Zona Bananera</t>
  </si>
  <si>
    <t>MAGDALENA - ALCALDiA MUNICIPIO DE CHIVOLO</t>
  </si>
  <si>
    <t>¿MEJORAMIENTO Y MANTENIMIENTO DE LA ViA CHIVOLO - LA POLA EN EL MUNICIPIO DE CHIVOLO  DEPARTAMENTO DEL MAGDALENA.¿</t>
  </si>
  <si>
    <t>MAGDALENA - ALCALDiA MUNICIPIO DE EL BANCO</t>
  </si>
  <si>
    <t>MAGDALENA - ALCALDiA MUNICIPIO DE SANTA ANA</t>
  </si>
  <si>
    <t>MEJORAMIENTO DE LA VIA QUE CONDUCE DE ACACIAS A LA MARIA QUEBRADITAS - PIÑUELA DEL K0+000 AL K14+960 EN EL MUNICIPIO DE ACACiAS META. Y MEJORAMIENTO DE VIA UBICADA EN LA CRA. 19B ENTRE CALLES 25 Y 28 DEL  BARRIO GUARATARA EN EL MUNICIPIO DE ACACIAS  META.</t>
  </si>
  <si>
    <t>Meta - Acacias</t>
  </si>
  <si>
    <t>META - ALCALDiA MUNICIPIO DE ACACIAS</t>
  </si>
  <si>
    <t>Acacias</t>
  </si>
  <si>
    <t>UNION TEMPORAL VIAS VEREDALES representada legalmente por Javier Orlando Baquero Guayacan identificado con cedula de ciudadania No 79.558.067 de Bogota</t>
  </si>
  <si>
    <t>CONSORCIO VIAL SANTA ROSA 2011 Consorcio representado legalmente por Jairo Clavijo Olarte  identificado con cedula de ciudadania No 17.332.742 de Villavicencio</t>
  </si>
  <si>
    <t>MEJORAMIENTO DE ViAS URBANAS EN LA CALLE 13 Y 14 ENTRE CARRERAS 13 Y 17; CARRERAS 13  15  16 Y 17 ENTRE CALLE 13 Y 14  Y CARRERA 14 ENTRE CALLES 12 Y 15  EN EL MUNICIPIO DE ACACiAS-META.</t>
  </si>
  <si>
    <t>MEJORAMIENTO DE ViAS URBANAS EN LA CALLE 13 Y 14 ENTRE CARRERAS 13 Y 17; CARRERAS 13  15  16 Y 17 ENTRE CALLE 13 Y 14  Y CARRERA 14 ENTRE CALLES 12 Y 15  EN EL MUNICIPIO DE ACACiAS  META.</t>
  </si>
  <si>
    <t>Meta - Acacias; Meta - Cumaral; Meta - Villavicencio; Meta - Vistahermosa</t>
  </si>
  <si>
    <t>MEJORAMIENTO CARRERA 41 ENTRE LA ViA NACIONAL A GRANADA Y LA TRANSVERSAL 15 EN EL MUNICIPIO DE ACACIAS  META. Y MEJORAMIENTO DE ViAS DE ACCESO AL HOSPITAL DE GRANADA EN EL MUNICIPIO DE GRANADA  META.</t>
  </si>
  <si>
    <t>Meta - Acacias; Meta - Granada</t>
  </si>
  <si>
    <t>MEJORAMIENTO CARRERA 41 ENTRE LA ViA NACIONAL A GRANADA Y LA TRANSVERSAL 15  EN EL MUNICIPIO DE ACACiAS META; Y MEJORAMIENTO DE ViAS DE ACCESO AL HOSPITAL DE GRANADA  EN EL MUNICIPIO DE GRANADA  META.</t>
  </si>
  <si>
    <t>MEJORAMIENTO DE ViAS EN LOS MUNICIPIOS DE VILLAVICENCIO  ACACiAS  SAN MARTiN Y LEJANiAS  EN EL DEPARTAMENTO DEL  META</t>
  </si>
  <si>
    <t>Meta - Acacias; Meta - Lejanias; Meta - San Martin; Meta - Villavicencio</t>
  </si>
  <si>
    <t>MEJORAMIENTO DE ViAS EN LOS MUNICIPIOS DE VILLAVICENCIO  ACACiAS  SAN MARTiN Y LEJANiAS EN EL DEPARTAMENTO DEL META.</t>
  </si>
  <si>
    <t>CONSORCIO ViAS DEL LLANO 2011</t>
  </si>
  <si>
    <t>Primer lugar: 750 puntos Prponente: Consorcio Vias del Llano 2011</t>
  </si>
  <si>
    <t>Meta - Acacias; Meta - Puerto Concordia</t>
  </si>
  <si>
    <t>RICARDO BAEZ GARCiA</t>
  </si>
  <si>
    <t>MEJORAMIENTO DE LA INFRAESCTRUCTURA EDUCATIVA EN LOS MUNICIPIOS DE PUERTO RICO  PUERTO LLERAS  ACACiAS Y PUERTO CONCORDIA EN EL DEPARTAMENTO DEL META</t>
  </si>
  <si>
    <t>Meta - Acacias; Meta - Puerto Concordia; Meta - Puerto Lleras; Meta - Puerto Rico</t>
  </si>
  <si>
    <t>META - ALCALDiA MUNICIPIO DE BARRANCA DE UPIA</t>
  </si>
  <si>
    <t>Barranca de Upia</t>
  </si>
  <si>
    <t>Meta - Barranca de Upia</t>
  </si>
  <si>
    <t>Meta - Barranca de Upia; Meta - Cabuyaro; Meta - Cubarral; Meta - El Castillo; Meta - El Dorado; Meta - Lejanias; Meta - San Martin; Meta - Vistahermosa</t>
  </si>
  <si>
    <t>MEJORAMIENTO Y  DISEÑO   NUEVAS aREAS DE LA INFRAESTRUCTURA  FiSICA  HOSPITALARIA  DE  LOS  CENTROS DE  ATENCION DE  LOS  MUNICIPIOS  DE  CALVARIO  CABUYARO   BARRANCA DE  UPIA  Y  VISTAHERMOSA EN  EL  DEPARTAMENTO DEL  META.</t>
  </si>
  <si>
    <t>Meta - Barranca de Upia; Meta - Cabuyaro; Meta - El Calvario; Meta - Vistahermosa</t>
  </si>
  <si>
    <t>MEJORAMIENTO Y DISEÑO NUEVAS aREAS DE LA INFRAESTRUCTURA FiSICA HOSPITALARIA DE LOS CENTROS DE ATENCION DE LOS MUNICIPIOS DE CALVARIO  CABUYARO  BARRANCA DE UPIA Y VISTAHERMOSA EN EL DEPARTAMENTO DEL META.</t>
  </si>
  <si>
    <t>Meta - Barranca de Upia; Meta - Cabuyaro; Meta - Puerto Gaitan; Meta - Villavicencio</t>
  </si>
  <si>
    <t>MEJORAMIENTO DE LA INFRAESTRUCTURA DE LAS INSTITUCIONES EDUCATIVAS FRANCISCO WALTER SEDE EL HIJOA DEL MUNICIPIO DE BARRANCA DE UPIA; SAN ISIDRO DE VERACRUZ Y DEL INTERNADO AGRiCOLA DE GUACAVIA EN EL MUNICIPIO DE CUMARAL EN EL DEPARTAMENTO DEL META</t>
  </si>
  <si>
    <t>Meta - Barranca de Upia; Meta - Cumaral</t>
  </si>
  <si>
    <t>MEJORAMIENTO DE LA INFRAESTRUCTURA DE LAS INSTITUCIONES EDUCATIVAS  FRANCISCO WALTER SEDE EL HIJOA DEL MUNICIPIO DE BARRANCA DE UPiA;  SAN ISIDRO DE VERACRUZ Y DEL INTERNADO AGRiCOLA DE GUACAViA EN EL MUNICIPIO DE CUMARAL EN EL DEPARTAMENTO DEL META.</t>
  </si>
  <si>
    <t>Meta - Barranca de Upia; Meta - Cumaral; Meta - Restrepo</t>
  </si>
  <si>
    <t>Meta - Barranca de Upia; Meta - Granada; Meta - Restrepo; Meta - San Martin</t>
  </si>
  <si>
    <t>META - ALCALDiA MUNICIPIO DE CABUYARO</t>
  </si>
  <si>
    <t>META - ALCALDiA MUNICIPIO DE CASTILLA LA NUEVA</t>
  </si>
  <si>
    <t>Meta - Cubarral; Meta - El Castillo; Meta - El Dorado; Meta - Lejanias; Meta - San Juan de Arama; Meta - San Martin</t>
  </si>
  <si>
    <t>MEJORAMIENTO Y  DISEÑO   NUEVAS aREAS DE LA INFRAESTRUCTURA  FiSICA  HOSPITALARIA  DE  LOS  CENTROS DE  ATENCION DE  LOS  MUNICIPIOS  DE  LEJANiAS  SAN JUAN  DE  ARAMA   LA  MACARENA  Y  CUBARRAL EN  EL  DEPARTAMENTO   DEL  META.</t>
  </si>
  <si>
    <t>Meta - Cubarral; Meta - La Macarena; Meta - Lejanias; Meta - San Juan de Arama</t>
  </si>
  <si>
    <t>MEJORAMIENTO Y DISEÑOS NUEVAS aREAS DE LA INFRAESTRUCTURA FiSICA HOSPITALARIA DE LOS CENTROS DE ATENCION DE LOS MUNICIPIOS DE LEJANiAS  SAN JUAN DE ARAMA  MACARENA Y CUBARRAL EN EL DEPARTAMENTO DEL META.</t>
  </si>
  <si>
    <t>META - ALCALDiA MUNICIPIO DE CUMARAL</t>
  </si>
  <si>
    <t>MEJORAMIENTO DE ViAS URBANAS EN EL MUNICIPIO DE CUMARAL EN EL DEPARTAMENTO DEL META.</t>
  </si>
  <si>
    <t>DISEÑO Y CONSTRUCCION NUEVA INFRAESTRUCTURA FiSICA HOSPITALARIA DEL CENTRO DE ATENCION DEL MUNICIPIO DE PUERTO CONCORDIA Y MEJORAMIENTO EN EL MUNICIPIO DE CUMARAL EN EL DEPARTAMENTO DEL META.</t>
  </si>
  <si>
    <t>DISEÑO Y CONSTRUCCION INFRAESTRUCTURA FiSICA HOSPITALARIA DEL CENTRO DE ATENCION DEL MUNICIPIO DE PUERTO CONCORDIA Y MEJORAMIENTO EN EL MUNICIPIO DE CUMARAL EN EL DEPARTAMENTO DEL META.</t>
  </si>
  <si>
    <t>MEJORAMIENTO DE  ViAS QUE CONDUCEN A LAS VEREDAS LA LLANERITA Y EL GUAMO EN EL MUNICIPIO DE VILLAVICENCIO Y MEJORAMIENTO VIA VEREDAS SAN NICOLaS- VARSOVIA-CAIBE EN EL MUNICIPIO  DE CUMARAL EN EL DEPARTAMENTO DEL META</t>
  </si>
  <si>
    <t>MEJORAMIENTO DE  ViAS QUE CONDUCEN A LAS VEREDAS LA LLANERITA Y EL GUAMO EN EL MUNICIPIO DE VILLAVICENCIO Y MEJORAMIENTO VIA VEREDAS SAN NICOLaS- VARSOVIA-CAIBE EN EL MUNICIPIO  DE CUMARAL EN EL DEPARTAMENTO DEL META.</t>
  </si>
  <si>
    <t>MEJORAMIENTO Y DISEÑO NUEVAS aREAS DE LA INFRAESTRUCTURA FiSICA HOSPITALARIA DE LOS CENTROS DE ATENCION DE LOS MUNICIPIOS DE GUAMAL Y EL CASTILLO Y DISEÑO Y CONSTRUCCION EN EL MUNICIPIO DE EL DORADO EN EL DEPARTAMENTO DEL META.</t>
  </si>
  <si>
    <t>MEJORAMIENTO Y DISEÑO NUEVAS aREAS DE LA INFRAESTRUCTURA FiSICA HOSPITALARIA DE LOS CENTROS DE ATENCION DE LOS MUNICIPIOS DE GUAMAL Y EL CASTILLO Y DISEÑO Y CONSTRUCCION EN EL MUNICIPIO DE EL DORADO EN EL DEPARTAMENTO DEL META</t>
  </si>
  <si>
    <t>Primer lugar: Proponente: Consorcio Vias del Oriente</t>
  </si>
  <si>
    <t>SONIA ESPERANZA CASTRO GARCiA</t>
  </si>
  <si>
    <t>META - ALCALDiA MUNICIPIO DE GRANADA</t>
  </si>
  <si>
    <t>Meta - Granada; Meta - Guamal; Meta - San Carlos de Guaroa; Meta - San Martin</t>
  </si>
  <si>
    <t>META - ALCALDiA MUNICIPIO DE GUAMAL</t>
  </si>
  <si>
    <t>META - ALCALDiA MUNICIPIO DE LA MACARENA</t>
  </si>
  <si>
    <t>Planta de Tratamiento de Agua Potable  del Municipio de Lejanias</t>
  </si>
  <si>
    <t>Meta - Lejanias</t>
  </si>
  <si>
    <t>Consorcio Lejanias 2013</t>
  </si>
  <si>
    <t>Lejanias</t>
  </si>
  <si>
    <t>META - ALCALDiA MUNICIPIO DE LEJANiAS</t>
  </si>
  <si>
    <t>META - ALCALDiA MUNICIPIO DE MAPIRIPaN</t>
  </si>
  <si>
    <t>Meta - Mapiripan; Meta - Puerto Gaitan; Meta - San Martin</t>
  </si>
  <si>
    <t>DISEÑO Y CONSTRUCCION NUEVA INFRAESTRUCTURA FiSICA HOSPITALARIA DEL CENTRO DE ATENCION DEL MUNICIPIO DE MAPIRIPAN Y CONSTRUCCION EN EL MUNICIPIO DE SAN JUANITO EN EL DEPARTAMENTO DEL META.</t>
  </si>
  <si>
    <t>MEJORAMIENTO Y DISEÑO NUEVAS aREAS DE LA INFRAESTRUCTURA FiSICA HOSPITALARIA DE LOS CENTROS DE ATENCION DE LOS MUNICIPIOS DE MESETAS  PUERTO GAITAN  PUERTO LOPEZ Y SAN CARLOS DE GUAROA EN EL DEPARTAMENTO DEL META.</t>
  </si>
  <si>
    <t>MEJORAMIENTO DE LA ViA QUE COMUNICA AL CASCO URBANO DE LA VEREDA LA CUNCIA EN EL K1+200 A LA ESCUELA VEREDA LA CUMBRE EN EL K4+450  EN EL MUNICIPIO DE VILLAVICENCIO; Y MEJORAMIENTO EN PAVIMENTO RiGIDO DE LA CALLE 7 ENTRE CARRERA 13 Y 16 Y LA CARRERA 13 ENTRE CALLES 4 Y 7 BARRIO EL PRADO DEL MUNICIPIO DE MESETAS  DEPARTAMENTO DEL META.</t>
  </si>
  <si>
    <t>META - ALCALDiA MUNICIPIO DE PUERTO CONCORDIA</t>
  </si>
  <si>
    <t>MIGUEL aNGEL GALARZA GARCiA</t>
  </si>
  <si>
    <t>CONSORCIO RED TERCIARIA  REPRESENTADO LEGALMENTEPOR MIGUEL aNGEL GALARZA GARCiA.</t>
  </si>
  <si>
    <t>MEJORAMIENTO DE LAS ViAS URBANAS PARTE I EN EL MUNICIPIO DE PUERTO CONCORDIA Y MEJORAMIENTO DE ViAS SECUNDARIAS Y TERCIARIAS EN EL MUNICIPIO DE PUERTO RICO  DEPARTAMENTO DEL META.</t>
  </si>
  <si>
    <t>META - ALCALDiA MUNICIPIO DE PUERTO GAITaN</t>
  </si>
  <si>
    <t>UNION TEMPORAL AWALIBA representada por RAUL GONZALO AVILA VASQUEZ  mayor de edad identificado con cedula de ciudadania Nº 79.122.916 de Bogota D.C</t>
  </si>
  <si>
    <t>EL MUNICIPIO por una parte  y por la otra UNION TEMPORAL TILLAVA representada por EDWIN ANDREY TELLEZ  mayor de edad identificado con cedula de ciudadania Nº 86.067.155</t>
  </si>
  <si>
    <t>MEJORAMIENTO Y DISEÑO NUEVAS aREAS DE LA INFRAESTRUCTURA FiSICA HOSPITALARIA DE LOS CENTROS DE ATENCION DE LOS MUNICIPIOS DE URIBE Y RESTREPO Y DISEÑO Y CONSTRUCCION EN EL MUNICIPIO DE PUERTO GAITAN EN EL DEPARTAMENTO DEL META.</t>
  </si>
  <si>
    <t>META - ALCALDiA MUNICIPIO DE PUERTO LLERAS</t>
  </si>
  <si>
    <t>HERNaN DARiO LOZANO VELaSQUEZ</t>
  </si>
  <si>
    <t>Heriberto Martinez Ramirez</t>
  </si>
  <si>
    <t>Edmar Ingenieria Ltda</t>
  </si>
  <si>
    <t>Edwin Jovan Rios Robayo</t>
  </si>
  <si>
    <t>MEJORAMIENTO Y CONSTRUCCION DE LAS ViAS URBANAS Y CORREDOR VIAL DE CANEY ALTO DEL MUNICIPIO DE RESTREPO  DEPARTAMENTO DEL META.</t>
  </si>
  <si>
    <t>MEJORAMIENTO Y CONSTRUCCION DE LAS ViAS URBANAS Y CORREDOR VIAL DE CANEY ALTO DEL MUINICIPIO DE RESTREPO  DEPARTAMENTO DEL META.</t>
  </si>
  <si>
    <t>META - ALCALDiA MUNICIPIO DE SAN CARLOS DE GUAROA</t>
  </si>
  <si>
    <t>Meta - San Juanito; Meta - San Martin</t>
  </si>
  <si>
    <t>Meta - San Martin</t>
  </si>
  <si>
    <t>META - ALCALDiA MUNICIPIO DE SAN MARTiN DE LOS LLANOS</t>
  </si>
  <si>
    <t>MEJORAMIENTO Y DISEÑO NUEVAS aREAS DE LA INFRAESTRUCTURA FiSICA HOSPITALARIA DEL CENTRO DE ATENCION DEL MUNICIPIO DE URIBE Y MEJORAMIENTO EN EL MUNICIPIO DE SAN MARTiN EN EL DEPARTAMENTO DEL META.</t>
  </si>
  <si>
    <t>Meta - San Martin; Meta - Uribe</t>
  </si>
  <si>
    <t>MEJORAMIENTO Y DISEÑO NUEVAS aREAS DE LA INFRAESTRUCTURA FiSICA HOSPITALARIA DEL CENTRO DE ATENCION DEL MUNICIPIO DE URIBE Y MEJORAMIENTO EN EL MUNICIPIO DE SAN MARTiN  EN EL DEPARTAMENTO DEL META.</t>
  </si>
  <si>
    <t>Meta - San Martin; Meta - Villavicencio; Meta - Vistahermosa</t>
  </si>
  <si>
    <t>CARLOS URIEL NIETO RODRiGUEZ</t>
  </si>
  <si>
    <t>CONSTRUCCION DE INSTITUCIONES EDUCATIVAS EN LOS MUNICIPIOS DE VILLAVICENCIO  SAN MARTiN Y VISTAHERMOSA EN EL DEPARTAMENTO DEL META.</t>
  </si>
  <si>
    <t>META - ALCALDiA MUNICIPIO DE VILLAVICENCIO</t>
  </si>
  <si>
    <t>MEJORAMIENTO DE LA ViA QUE CONDUCE DE SAN CARLOS DE GUAROA (K0+000) AL ALTO POMPEYA - CRUCE RUTA 40 (K56+500)  MUNICIPIO DE SAN CARLOS DE GUAROA Y VILLAVICENCIO - DEPARTAMENTO DEL META.</t>
  </si>
  <si>
    <t>UNION TEMPORAL EL RETORNO DE LAS ARPAS  representada legalmente por MARISOL LOZADA PERALTA  identificada con la cedula de ciudadania No. 40.401.392 expedida en Villavicencio - Meta.</t>
  </si>
  <si>
    <t>Sergio Felipe Caballero Diaz</t>
  </si>
  <si>
    <t>PROYECTOS E INGENIERiA ARQUITECTURA - PRIAR -  S.A.S.</t>
  </si>
  <si>
    <t>MEJORAMIENTO DE LAS INSTALACIONES SEDE CONTRALORiA DEPARTAMENTAL DEL META.</t>
  </si>
  <si>
    <t>Sandra Liliana Carvajal Rodriguez</t>
  </si>
  <si>
    <t>NARIÑO - ALCALDiA MUNICIPIO DE BUESACO</t>
  </si>
  <si>
    <t>MEJORAMIENTO Y MANTENIMIENTO ViA BUESACO ¿ SANTA FE</t>
  </si>
  <si>
    <t>NARIÑO - ALCALDiA MUNICIPIO DE CUASPUD CARLOSAMA</t>
  </si>
  <si>
    <t>NARIÑO - ALCALDiA MUNICIPIO DE EL PEÑOL</t>
  </si>
  <si>
    <t>NARIÑO - ALCALDiA MUNICIPIO DE EL ROSARIO</t>
  </si>
  <si>
    <t>NARIÑO - ALCALDiA MUNICIPIO DE EL TAMBO</t>
  </si>
  <si>
    <t>NARIÑO - ALCALDiA MUNICIPIO DE FRANCISCO PIZARRO</t>
  </si>
  <si>
    <t>MEJORAMIENTO ViA CABECERA MUNICIPAL FRANCISCO PIZARRO SECTOR LA PLAYA MEDIANTE EL MANTENIMIENTO DEL PUENTE LA PLAYA EN EL MUNICIPIO DE FRANCISCO PIZARRO DEL DEPARTAMENTO DE NARIÑO.</t>
  </si>
  <si>
    <t>MEJORAMIENTO ViA CABECERA MUNICIPAL FRANCISCO PIZARRO ¿ SECTOR LA PLAYA MEDIANTE EL MANTENIMIENTO PUENTE LA PLAYA EN EL  MUNICIPIO DE FRANCISCO PIZARRO DEL DEPARTAMENTO DE NARIÑO.</t>
  </si>
  <si>
    <t>NARIÑO - ALCALDiA MUNICIPIO DE FUNES</t>
  </si>
  <si>
    <t>NARIÑO - ALCALDiA MUNICIPIO DE GUACHUCAL</t>
  </si>
  <si>
    <t>NARIÑO - ALCALDiA MUNICIPIO DE GUALMATaN</t>
  </si>
  <si>
    <t>NARIÑO - ALCALDiA MUNICIPIO DE ILES</t>
  </si>
  <si>
    <t>NARIÑO - ALCALDiA MUNICIPIO DE IPIALES</t>
  </si>
  <si>
    <t>NARIÑO - ALCALDiA MUNICIPIO DE LA CRUZ</t>
  </si>
  <si>
    <t>NARIÑO - ALCALDiA MUNICIPIO DE LEIVA</t>
  </si>
  <si>
    <t>NARIÑO - ALCALDiA MUNICIPIO DE MALLAMA</t>
  </si>
  <si>
    <t>MEJORAMIENTO  MANTENIMIENTO Y CONSERVACION DE LAS ViAS GUABO LA OSCURANA Y AMARILLO PUEBLO VIEJO EN EL MUNICIPIO DE MALLAMA DEPARTAMENTO DEL NARIÑO</t>
  </si>
  <si>
    <t>NARIÑO - ALCALDiA MUNICIPIO DE OSPINA</t>
  </si>
  <si>
    <t>Material Quimico incluyendo Bioquimicos y Materiales de Gas</t>
  </si>
  <si>
    <t>DINCO INGENIERiA S.A.S.</t>
  </si>
  <si>
    <t>NARIÑO - ALCALDiA MUNICIPIO DE POLICARPA</t>
  </si>
  <si>
    <t>Nariño - Potosi</t>
  </si>
  <si>
    <t>MUNICIPIO DE POTOSi - NARIÑO</t>
  </si>
  <si>
    <t>NARIÑO - ALCALDiA MUNICIPIO DE POTOSi</t>
  </si>
  <si>
    <t>Potosi</t>
  </si>
  <si>
    <t>NARIÑO - ALCALDiA MUNICIPIO DE RICAURTE</t>
  </si>
  <si>
    <t>Construcciones y vias E.U</t>
  </si>
  <si>
    <t>NARIÑO - ALCALDiA MUNICIPIO DE SAMANIEGO</t>
  </si>
  <si>
    <t>NARIÑO - ALCALDiA MUNICIPIO DE SANDONa</t>
  </si>
  <si>
    <t>NARIÑO - ALCALDiA MUNICIPIO DE SANTA CRUZ GUACHAVEZ</t>
  </si>
  <si>
    <t>NORTE DE SANTANDER - ALCALDiA MUNICIPIO DE ABREGO</t>
  </si>
  <si>
    <t>NORTE DE SANTANDER - ALCALDiA MUNICIPIO DE BOCHALEMA</t>
  </si>
  <si>
    <t>MANUEL ALBERTO MARTiNEZ RODRiGUEZ</t>
  </si>
  <si>
    <t>CI UNO A SAS   CONSORCIO SEÑALIZACION VIAL NSA 2015 CONSORCIO FUTURO   JULIO CESAR CASANVO NAVAS  COMPAÑiA DE RECUBRIMIENTOS Y ADHESIVOS LTDA MANTENMIENTO Y SEGURIDAD VIAL SAS CONSTRUCTODO INGENIEROS CONTRATISTAS LTDA CONSTRUCCIONES RAMIREZ BARON SAS</t>
  </si>
  <si>
    <t>NORTE DE SANTANDER - ALCALDiA MUNICIPIO DE CHINACOTA</t>
  </si>
  <si>
    <t>NORTE DE SANTANDER - ALCALDiA MUNICIPIO DE DURANIA</t>
  </si>
  <si>
    <t>NORTE DE SANTANDER - ALCALDiA MUNICIPIO DE EL CARMEN</t>
  </si>
  <si>
    <t>NORTE DE SANTANDER - ALCALDiA MUNICIPIO DE GRAMALOTE</t>
  </si>
  <si>
    <t>Mejoramiento y Mantenimiento De La Via Desanche Villanueva  en el Municipio de Gramalote  Departamento Norte de Santander</t>
  </si>
  <si>
    <t>Norte De Santander - Hacari</t>
  </si>
  <si>
    <t>MUNICIPIO DE HACARi - NORTE DE SANTANDER</t>
  </si>
  <si>
    <t>NORTE DE SANTANDER - ALCALDiA MUNICIPIO DE HERRaN</t>
  </si>
  <si>
    <t>NORTE DE SANTANDER - ALCALDiA MUNICIPIO DE LA PLAYA</t>
  </si>
  <si>
    <t>NORTE DE SANTANDER - ALCALDiA MUNICIPIO DE LOS PATIOS</t>
  </si>
  <si>
    <t>NORTE DE SANTANDER - ALCALDiA MUNICIPIO DE MUTISCUA</t>
  </si>
  <si>
    <t>NORTE DE SANTANDER - ALCALDiA MUNICIPIO DE PAMPLONA</t>
  </si>
  <si>
    <t>NORTE DE SANTANDER - ALCALDiA MUNICIPIO DE PAMPLONITA</t>
  </si>
  <si>
    <t>EMPRESA TECNOLOGiAS QUiMICAS LTDA</t>
  </si>
  <si>
    <t>NORTE DE SANTANDER - ALCALDiA MUNICIPIO DE RAGONVALIA</t>
  </si>
  <si>
    <t>ASOCIACION ECOLOGICA LOS OITIES DE CUCUTA  con Nit No. 807000509-4  representada legalmente por ERASMO ALVARO CARRILLO ROMERO con cedula de ciudadania No. 13.457.061  de Cucuta</t>
  </si>
  <si>
    <t>ASOCIACION ECOLOGICA LOS OITIES DE CUCUTA  con Nit No. 807000509-4  representada legalmente por ERASMO ALVARO CARRILLO ROMERO con cedula de ciudadania No. 13.457.061  de Cucuta  PUNTAJE 100</t>
  </si>
  <si>
    <t>PRECIO                                            700 CALIDAD (EQUIPO MiNIMO)            100 CALIDAD (EQUIPO DE TRABAJO)  100 ESTIMULO A LA INDUSTRIA            100</t>
  </si>
  <si>
    <t>LIIDIA SHIRLEY PARRA GARCiA</t>
  </si>
  <si>
    <t>NORTE DE SANTANDER - ALCALDiA MUNICIPIO DE SARDINATA</t>
  </si>
  <si>
    <t>NORTE DE SANTANDER - ALCALDiA MUNICIPIO DE TEORAMA</t>
  </si>
  <si>
    <t>NORTE DE SANTANDER - ALCALDiA MUNICIPIO DE VILLA DEL ROSARIO</t>
  </si>
  <si>
    <t>CONSORCIO ViAS URBANAS</t>
  </si>
  <si>
    <t>1.CONSORCIO ViAS URBANAS . 900 PUNTOS</t>
  </si>
  <si>
    <t>PUTUMAYO - ALCALDiA MUNICIPIO DE ORITO</t>
  </si>
  <si>
    <t>Putumayo - Orito; Putumayo - Puerto Asis</t>
  </si>
  <si>
    <t>LA REGIONAL PUTUMAYO - CENTRO AGROFORESTAL Y ACUICOLA ARAPAIMA DEL SERVICIO NACIONAL DE APRENDIZAJE SENA ESTa INTERESADA EN CONTRATAR LA EJECUCION DE LAS OBRAS NECESARIAS  PARA EL MANTENIMIENTO PREVENTIVO Y CORRECTIVO DE LA INFRAESTRUCTURA FISICA DE LA SEDE DEL SENA CENTRO AGROFORESTAL Y ACUICOLA ARAPAIMA DE LA CIUDAD DE PUERTO LEGUiZAMO</t>
  </si>
  <si>
    <t>Puerto Asis</t>
  </si>
  <si>
    <t>Putumayo - Puerto Asis</t>
  </si>
  <si>
    <t>CONSTRUCCION DE OBRAS EN EL MUELLE LA ESMERALDA  PUERTO ASiS  PUTUMAYO</t>
  </si>
  <si>
    <t>WILLIAM RICARDO MOJICA ROMO FERNANDO AUGUSTO RAMiREZ RESTREPO CUMBRE INGENIERIA S.A.S.</t>
  </si>
  <si>
    <t>PUTUMAYO - ALCALDiA MUNICIPIO DE PUERTO LEGUIZAMO</t>
  </si>
  <si>
    <t>Puerto Leguizamo</t>
  </si>
  <si>
    <t>Putumayo - Puerto Leguizamo</t>
  </si>
  <si>
    <t>MEJORAMIENTO DEL PABELLON DE CARNES Y DE LAS PUERTAS DE ACCESOS A LA PLAZA DE MERCADO DEL MUNICIPIO DE LEGUiZAMO  DEPARTAMENTO DEL PUTUMAYO.</t>
  </si>
  <si>
    <t>MEJORAMIENTO DE ViAS URBANAS SECTORES VARIOS DEL MUNICIPIO DE SAN FRANCISCO  DEPARTAMENTO DEL PUTUMAYO</t>
  </si>
  <si>
    <t>NELSON DARiO ARTEAGA</t>
  </si>
  <si>
    <t>del Ingeniero Nelson Dario Arteaga Melo  identificado con C.C. No. 79.788.325 de Bogota.</t>
  </si>
  <si>
    <t>Quindio - Armenia</t>
  </si>
  <si>
    <t>QUINDiO - ALCALDiA MUNICIPIO DE ARMENIA</t>
  </si>
  <si>
    <t>QUINDiO - EMPRESA DE FOMENTO DE VIVIENDA DE ARMENIA FOMVIVIENDA</t>
  </si>
  <si>
    <t>JAIRO ACOSTA RAMiREZ</t>
  </si>
  <si>
    <t>INSTITUTO GEOGRaFICO AGUSTiN CODAZZI (IGAC)</t>
  </si>
  <si>
    <t>Quindio - Armenia; Quindio - Calarca; Quindio - Circasia; Quindio - La Tebaida; Quindio - Montenegro; Quindio - Quimbaya; Quindio - Salento; Valle del Cauca - Alcala; Valle del Cauca - Cartago</t>
  </si>
  <si>
    <t>Quindio - Armenia; Quindio - Calarca; Quindio - Circasia; Quindio - La Tebaida; Quindio - Montenegro; Quindio - Quimbaya; Valle del Cauca - Alcala; Valle del Cauca - Cartago</t>
  </si>
  <si>
    <t>Quindio - Calarca</t>
  </si>
  <si>
    <t>Quindio - Calarca; Tolima - Cajamarca</t>
  </si>
  <si>
    <t>Quindio - Circasia</t>
  </si>
  <si>
    <t>QUINDiO - ALCALDiA MUNICIPIO DE CIRCASIA</t>
  </si>
  <si>
    <t>Quindio - La Tebaida</t>
  </si>
  <si>
    <t>Quindio - Montenegro</t>
  </si>
  <si>
    <t>Quindio - Quimbaya; Quindio - Salento</t>
  </si>
  <si>
    <t>Risaralda - Apia</t>
  </si>
  <si>
    <t>Risaralda - Apia; Risaralda - Balboa; Risaralda - La Celia; Risaralda - Marsella; Risaralda - Pereira; Risaralda - Quinchia; Risaralda - Santa Rosa de Cabal</t>
  </si>
  <si>
    <t>RISARALDA - ALCALDiA MUNICIPIO DE BALBOA</t>
  </si>
  <si>
    <t>RISARALDA - ALCALDiA MUNICIPIO DE DOSQUEBRADAS</t>
  </si>
  <si>
    <t>RISARALDA - ALCALDiA MUNICIPIO DE GUATICA</t>
  </si>
  <si>
    <t>MEJORAMIENTO Y MANTENIMIENTO DE LA CARRETERA MOÑITOS - SANTA LUCiA  RUTA 74CR02  DEPARTAMENTO DE CORDOBA  MODULO 3.</t>
  </si>
  <si>
    <t>RISARALDA - ALCALDiA MUNICIPIO DE PEREIRA</t>
  </si>
  <si>
    <t>ViCTOR HUGO ZAPATA CaRDENAS</t>
  </si>
  <si>
    <t>RODRIGO CaRDENAS GARCiA</t>
  </si>
  <si>
    <t>Jaime Alberto Ruiz Sanz</t>
  </si>
  <si>
    <t>Empresa de Energia de Pereira S.A. ESP</t>
  </si>
  <si>
    <t>SANTANDER - ALCALDiA MUNICIPIO DE BARBOSA</t>
  </si>
  <si>
    <t>SANTANDER - ALCALDiA MUNICIPIO DE BARRANCABERMEJA</t>
  </si>
  <si>
    <t>1. JORGE IVaN MORA RESTREPO. HABILITADO. 1200 PUNTOS 2. BERNARDO ALVEAR MARTiNEZ. NO HABILITADO 3. UNION TEMPORAL lED CAMILO TORRES 2013. NO HABILITADO  4. CONSORCIOS INSTITUCIONES EDUCATIVAS 2013. NO HABILITADO</t>
  </si>
  <si>
    <t>SANTANDER - ALCALDiA MUNICIPIO DE BETULIA</t>
  </si>
  <si>
    <t>Santander - Betulia; Santander - San Vicente de Chucuri</t>
  </si>
  <si>
    <t>SANTANDER - ALCALDiA MUNICIPIO DE BOLiVAR</t>
  </si>
  <si>
    <t>Santander - Bolivar</t>
  </si>
  <si>
    <t>SANTANDER - ALCALDiA MUNICIPIO DE BUCARAMANGA</t>
  </si>
  <si>
    <t>Santander - Bolivar; Santander - Charta; Santander - El Carmen de Chucuri; Santander - Ocamonte; Santander - San Benito; Santander - Villanueva</t>
  </si>
  <si>
    <t>Santander - Bolivar; Santander - Cimitarra; Santander - Puerto Parra; Santander - Sabana de Torres</t>
  </si>
  <si>
    <t>ADECUACION Y MANTENIMIENTO DE LA PLANTA FISICA DEL EDIFICIO UBICADO EN LA CARRERA 20 CON CALLE 70 DEL BARRIO NUEVA GRANADA ASIGNADO POR EL MUNICIPIO DE BUCARAMANGA PARA LA ESCUELA DE SEGURIDAD  CONVIVENCIA Y TOLERANCIA CIUDADANA  EN EL MARCO DE LA ESTRATEGIA TOLERANCIA EN MOVIMIENTO ADELANTADA POR LA SECRETARiA DE INTERIOR</t>
  </si>
  <si>
    <t>OFITECNICA &amp; CiA LIMITADA</t>
  </si>
  <si>
    <t>CONSTRUCTORES E INGENIEROS UNIDOS S.A.S (CONINSAS)  identificada con el Nit No. 900.342.026-3  representada legalmente por el señor DIEGO FERNANDO QUEVEDO BAUTISTA identificado con la cedula de ciudadania No. 80.092.461 de Bogota D.C</t>
  </si>
  <si>
    <t>MANUEL GUILLERMO ARENAS GARCiA</t>
  </si>
  <si>
    <t>CONSTRUCCION DE ESCENARIOS DEPORTIVOS Y OBRAS COMPLEMENTARIAS SECTOR BETANIA MUNICIPiO DE BUCARAMANGA</t>
  </si>
  <si>
    <t>SANTANDER - ALCALDiA MUNICIPIO DE CABRERA</t>
  </si>
  <si>
    <t>SANTANDER - ALCALDiA MUNICIPIO DE CALIFORNIA</t>
  </si>
  <si>
    <t>CONSORCIO INGENIERiA Y SERVICIOS</t>
  </si>
  <si>
    <t>Santander - California; Santander - Carcasi; Santander - Enciso; Santander - Vetas</t>
  </si>
  <si>
    <t>Santander - Carcasi</t>
  </si>
  <si>
    <t>SANTANDER - ALCALDiA MUNICIPIO DE CARCASI</t>
  </si>
  <si>
    <t>Carcasi</t>
  </si>
  <si>
    <t>El CONTRATTISTA se compromete con el MUNICIPIO a CONSTRUIR LA ESCUELA QUEBRADA HONDA EN EL MUNICIPIO DE CARCASI SANTANDER  incluyendo los materiales y suministros que para tal efecto se requieran  teniendo  en cuenta las caracteristicas y cantidades descritas en el anexo No. 2 ¿CANTIDADES DE OBRA¿ y la propuesta presentada por el contratista  los cuales hacen parte integral del presente contrato</t>
  </si>
  <si>
    <t>SANTANDER - ALCALDiA MUNICIPIO DE CERRITO</t>
  </si>
  <si>
    <t>SANTANDER - ALCALDiA MUNICIPIO DE CHIMA</t>
  </si>
  <si>
    <t>SANTANDER - ALCALDiA MUNICIPIO DE CHIPATA</t>
  </si>
  <si>
    <t>SANTANDER - ALCALDiA MUNICIPIO DE CIMITARRA</t>
  </si>
  <si>
    <t>SANTANDER - ALCALDiA MUNICIPIO DE CONFINES</t>
  </si>
  <si>
    <t>MEJORAMIENTO DE LA ViA GUACAMAYO - SAN PABLO - SANTA RITA - SANTA HELENA  COD. 61781 SECTOR LAS CRUCES - ALTO DEL CHIQUE  MPIO. DE CONTRATACION - DEPARTAMENTO DE SANTANDER</t>
  </si>
  <si>
    <t>MEJORAMIENTO Y MANTENIMIENTO DE LA ViA CINCELADA - LA HOYA - EL BATAN - SANTA CLARA - TURE  LLANO - SALINAS -PERCACHAL - ARBOL SOLO - CINCELADA. MUNICIPIO DE COROMORO - DEPARTAMENTO DE SANTANDER</t>
  </si>
  <si>
    <t>Santander - El Carmen de Chucuri</t>
  </si>
  <si>
    <t>SANTANDER - ALCALDiA MUNICIPIO DE EL CARMEN DE CHUCURi</t>
  </si>
  <si>
    <t>El Carmen de Chucuri</t>
  </si>
  <si>
    <t>SANTEX INGENIERiA S.A.S</t>
  </si>
  <si>
    <t>SANTANDER - ALCALDiA MUNICIPIO DE ENCINO</t>
  </si>
  <si>
    <t>SANTANDER - ALCALDiA MUNICIPIO DE ENCISO</t>
  </si>
  <si>
    <t>LAURA PATRICIA DIAZ DiAZ</t>
  </si>
  <si>
    <t>MEJORAMIENTO Y MANTENIMIENTO DE LA ViA FLORIAN - ESMERALDA - VIANI - SANTA HELENA - LA ESPERANZA - AGUA FRIA - BUENA VISTA BAJA  MUNICIPIO DE FLORIAN - DEPARTAMENTO DE SANTANDER</t>
  </si>
  <si>
    <t>SANTANDER - ALCALDiA MUNICIPIO DE FLORIDABLANCA</t>
  </si>
  <si>
    <t>SANTANDER - ALCALDiA MUNICIPIO DE GUADALUPE</t>
  </si>
  <si>
    <t>¿MANTENIMIENTO Y LIMPIEZA A TODO COSTO DE LAS ZONAS VERDES PARQUE  PRINCIPAL  ALCALDiA  POLIDEPORTIVO  PARQUE DEL AGUA DEL MUNICIPIO DE GUADALUPE  DEPARTAMENTO DE SANTANDER¿</t>
  </si>
  <si>
    <t>SANTANDER - ALCALDiA MUNICIPIO DE GÜEPSA</t>
  </si>
  <si>
    <t>JORGE LUIS AGUDELO GARCiA</t>
  </si>
  <si>
    <t>MANTENIMIENTO RUTINARIO Y PERIODICO DE LAS ViAS SECUNDARIAS DEL DEPARTAMENTO DE SANTANDER (ViA TRONCAL CENTRAL ¿ GÜEPSA)</t>
  </si>
  <si>
    <t>CONSORCIO ViAS Y PARQUES</t>
  </si>
  <si>
    <t>JOAQUIN DARIO MONROY MEJiA</t>
  </si>
  <si>
    <t>SANTANDER - ALCALDiA MUNICIPIO DE LA BELLEZA</t>
  </si>
  <si>
    <t>Santander - Lebrija</t>
  </si>
  <si>
    <t>Ana Maria Ramirez Hernandez</t>
  </si>
  <si>
    <t>SANTANDER - ALCALDiA MUNICIPIO DE LEBRIJA</t>
  </si>
  <si>
    <t>Lebrija</t>
  </si>
  <si>
    <t>MEJORAMIENTO DE LA ViA VEREDA PITIGUAO MUNICIPIO DE MOGOTES DEPARTAMENTO DE SANTANDER.</t>
  </si>
  <si>
    <t>SANTANDER - ALCALDiA MUNICIPIO DE EL PALMAR</t>
  </si>
  <si>
    <t>MEJORAMIENTO Y MANTENIMIENTO DE LA ViA GUACIMALES  MUNICIPIO DE PALMAR - DEPARTAMENTO DE SANTANDER</t>
  </si>
  <si>
    <t>SANTANDER - ALCALDiA MUNICIPIO DE PIEDECUESTA</t>
  </si>
  <si>
    <t>SANTANDER - ALCALDiA MUNICIPIO DE PUENTE NACIONAL</t>
  </si>
  <si>
    <t>SANTANDER - ALCALDiA MUNICIPIO DE PUERTO PARRA</t>
  </si>
  <si>
    <t>SANTIAGO RANGEL ARIAS  Cedula de ciudadania: 91.448.672 de Barrancabermeja  NIT: 91.448.672-4.</t>
  </si>
  <si>
    <t>SANTANDER - ALCALDiA MUNICIPIO DE PUERTO WILCHES</t>
  </si>
  <si>
    <t>MEJORAMIENTO Y MANTENIMIENTO DE LA ViA PUENTE LA SUIZA - CENTENARIO  MUNICIPIO DE RIONEGRO - DEPARTAMENTO DE SANTANDER</t>
  </si>
  <si>
    <t>SANTANDER - ALCALDiA MUNICIPIO DE RIONEGRO</t>
  </si>
  <si>
    <t>MEJORAMIENTO Y MANTENIMIENTO DE LA ViA DIAMANTE LA ROBADA - PROVINCIA  MUNICIPIO DE SABANA DE TORRES - DEPARTAMENTO DE SANTANDER</t>
  </si>
  <si>
    <t>SANTANDER - ALCALDiA MUNICIPIO DE SABANA DE TORRES</t>
  </si>
  <si>
    <t>CONSTRUSANTANDER LTDA.  representado legalmente por CARLOS ALBERTO RIOS BUITRAGO  identificado con cedula de ciudadania  Nº 91.280.391 de Bucaramanga.</t>
  </si>
  <si>
    <t>UNION TEMPORAL CRISTALES  representado Legalmente  por JORGE ENRIQUE GUTIERREZ ROMERO  identificado con cedula de ciudadania Nº.  91.489.498 de Bucaramanga.</t>
  </si>
  <si>
    <t>SANTANDER - ALCALDiA MUNICIPIO DE SAN BENITO</t>
  </si>
  <si>
    <t>ARQUITECTO JUAN PABLO IBaÑEZ SaENZ  identificado con el cedula de ciudadania 91.014.322 matricula profesional A2511200.91014322</t>
  </si>
  <si>
    <t>SANTANDER - ALCALDiA MUNICIPIO DE SAN GIL</t>
  </si>
  <si>
    <t>SANTANDER - ALCALDiA MUNICIPIO DE SAN MIGUEL</t>
  </si>
  <si>
    <t>SANTANDER - ALCALDiA MUNICIPIO DE SUAITA</t>
  </si>
  <si>
    <t>UNION TEMPORAL DEL ORIENTE representado legalmente por ARTHUR ANDRES RUEDA ORDUZ identificado con cedula de ciudadania No. 91.506.716 de Bucaramanga</t>
  </si>
  <si>
    <t>UNION TEMPORAL DEL ORIENTE representado legalmente por ARTHUR ANDRES RUEDA ORDUZ identificado con cedula de ciudadania No. 91.506.716 de Bucaramanga = 1000 puntos</t>
  </si>
  <si>
    <t>SANTANDER - ALCALDiA MUNICIPIO DE TONA</t>
  </si>
  <si>
    <t>¿MANTENIMIENTO Y MEJORAMIENTO DE LA ViA PICACHO DEL MUNICIPIO DE TONA DEL DEPARTAMENTO DE SANTANDER¿.</t>
  </si>
  <si>
    <t>empresa Construcciones e Inversiones Villa Morales REPRESENTADA LEGALMENTE POR Claudia YANNETH VILLAREAL MORALES  IDENTIFICADO CON CEDULA DE CIUDADANiA N° 37.947.835 De Socorro ¿SANTANDER</t>
  </si>
  <si>
    <t>SANTANDER - ALCALDiA MUNICIPIO DE ZAPATOCA</t>
  </si>
  <si>
    <t>MANTENIMIENTO Y MEJORAMIENTO DE LA ViA CUCHILLA DEL RAMO - BELLA VISTA - SAN JAVIER - LOMA REDONDA EN EL MUNICIPIO DE ZAPATOCA DEL DEPARTAMENTO DE SANTANDER</t>
  </si>
  <si>
    <t>SUCRE - ALCALDiA MUNICIPIO DE COVEÑAS</t>
  </si>
  <si>
    <t>SUCRE - ALCALDiA MUNICIPIO DE LOS PALMITOS</t>
  </si>
  <si>
    <t>SUCRE - ALCALDiA MUNICIPIO DE MORROA</t>
  </si>
  <si>
    <t>SUCRE - ALCALDiA MUNICIPIO DE SAN ANTONIO DE PALMITO</t>
  </si>
  <si>
    <t>SUCRE - ALCALDiA MUNICIPIO DE SAMPUES</t>
  </si>
  <si>
    <t>SUCRE - ALCALDiA MUNICIPIO DE SAN JUAN DE BETULIA</t>
  </si>
  <si>
    <t>SUCRE - ALCALDiA MUNICIPIO DE SAN MARCOS</t>
  </si>
  <si>
    <t>SUCRE - ALCALDiA MUNICIPIO DE SAN PEDRO</t>
  </si>
  <si>
    <t>78.744.425 de Monteria</t>
  </si>
  <si>
    <t>SUCRE - ALCALDiA MUNICIPIO DE SINCELEJO</t>
  </si>
  <si>
    <t>MEJORAMIENTO Y MANTENIMIENTO DE LAS ViAS DE SINCELEJO ¿ CRUZ DEL BEQUE ¿ SAN ANTONIO Y SINCELEJO - LOMA DEL TIGRE ¿ BUENOS AIRES DEL MUNICIPIO DE SINCELEJO</t>
  </si>
  <si>
    <t>INTERVENTORiA TECNICA PARA LA ADECUACION DE LA VIA RURAL SABANAS DEL POTRERO ¿ BUENAVISTA  MANTENIMIENTO DE LA VIA CERRITO - CRUZ DEL BEQUE Y AMPLIACION Y REHABILITACION DE LA VIA QUE CONDUCE  DEL CASCO URBANO DEL MUNICIPIO DE SINCELEJO AL CORREGIMIENTO DE CHOCHO; EN EL MUNICIPIO DE SINCELEJO  DEPARTAMENTO DE SUCRE</t>
  </si>
  <si>
    <t>SUCRE - ALCALDiA MUNICIPIO DE TOLUVIEJO</t>
  </si>
  <si>
    <t>TOLIMA - ALCALDiA MUNICIPIO DE EL ESPINAL</t>
  </si>
  <si>
    <t>Tolima - El Libano</t>
  </si>
  <si>
    <t>TOLIMA - ALCALDiA MUNICIPIO DE FRESNO</t>
  </si>
  <si>
    <t>TOLIMA - ALCALDiA MUNICIPIO DE HERVEO</t>
  </si>
  <si>
    <t>TOLIMA - ALCALDiA MUNICIPIO DE ICONONZO</t>
  </si>
  <si>
    <t>TOLIMA - ALCALDiA MUNICIPIO DE MELGAR</t>
  </si>
  <si>
    <t>MEJORAMIENTO Y MANTENIMIENTO DE LA ViA DOIMA CAMAO EN EL MUNICIPIO DE PIEDRAS  DEPARTAMENTO DEL TOLIMA</t>
  </si>
  <si>
    <t>VALLE DEL CAUCA - ALCALDiA MUNICIPIO DE ANSERMANUEVO</t>
  </si>
  <si>
    <t>CONSORCIO ViAS  RURALES ANSERMANUEVO 2013</t>
  </si>
  <si>
    <t>Valle del Cauca - Bolivar</t>
  </si>
  <si>
    <t>Valle del Cauca - Bolivar; Valle del Cauca - Buenaventura; Valle del Cauca - Cali; Valle del Cauca - Dagua</t>
  </si>
  <si>
    <t>MANTENIMIENTO DE LA CARRETERA BUIENAVENTURA - BUGA  SECTOR PR0+(HOTEL ESTACION) - PR15+ (CITRONELA) INCLUYE INTERVENTORiA.</t>
  </si>
  <si>
    <t>VALLE DEL CAUCA - ALCALDiA MUNICIPIO DE BUGALAGRANDE</t>
  </si>
  <si>
    <t>VALLE DEL CAUCA - ALCALDiA MUNICIPIO DE CAICEDONIA</t>
  </si>
  <si>
    <t>VALLE DEL CAUCA - ALCALDiA MUNICIPIO DE CALI</t>
  </si>
  <si>
    <t>MEJORAMIENTO Y MANTENIMIENTO DE LA ViA CHIPICHAPE - GOLONDRINAS - LA PAZ - LA CASTILLA - LA ELVIRA - EL SALADITO EN EL MUNICIPIO DE CALI EN EL DEPARTAMENTO DEL VALLE DEL CAUCA.</t>
  </si>
  <si>
    <t>Luis Fernando Ramirez Buenaventura</t>
  </si>
  <si>
    <t>DESARROLLAMOS INGENIERiA LTDA.</t>
  </si>
  <si>
    <t>DESARROLLAMOS INGENIERiA LTDA. $2.798.575.707 1 PROYECTAR INGENIERiA S.A.S.                 $2.814.805.368 2</t>
  </si>
  <si>
    <t>VALLE DEL CAUCA - ALCALDiA MUNICIPIO DE CARTAGO</t>
  </si>
  <si>
    <t>VALLE DEL CAUCA - ALCALDiA MUNICIPIO DE LA VICTORIA</t>
  </si>
  <si>
    <t>VALLE DEL CAUCA - ALCALDiA MUNICIPIO DE PALMIRA</t>
  </si>
  <si>
    <t>VALLE DEL CAUCA - ALCALDiA MUNICIPIO DE SEVILLA</t>
  </si>
  <si>
    <t>FUNDACION ECOLOGICA EL PLACER.  identificada con NIT 900.126.162-1   representada legalmente por la señora YAMILETH VALDERRAMA SIERRA  identificada con cedula de ciudadania No. 31.655.772 de Buga (v)</t>
  </si>
  <si>
    <t>MEJORAMIENTO Y MANTENIMIENTO DE LA ViA VERSALLES - EL DIAMANTE - CAMPOALEGRE - COCONUCO - LA FLORIDA - EL CEDRO - EL BALSAL - EL EMBAL EN EL MUNICIPIO DE VERSALLES EN EL DEPARTAMENTO DEL VALLE DEL CAUCA.</t>
  </si>
  <si>
    <t>VALLE DEL CAUCA - ALCALDiA MUNICIPIO DE VERSALLES</t>
  </si>
  <si>
    <t>VALLE DEL CAUCA - ALCALDiA MUNICIPIO DE VIJES</t>
  </si>
  <si>
    <t>VALLE DEL CAUCA - ALCALDiA MUNICIPIO DE YUMBO</t>
  </si>
  <si>
    <t>17.419.758 expedida en Acacias</t>
  </si>
  <si>
    <t>VICHADA - ALCALDiA MUNICIPIO DE CUMARIBO</t>
  </si>
  <si>
    <t>Vichada - Santa Rosalia</t>
  </si>
  <si>
    <t>VICHADA - ALCALDiA MUNICIPIO DE SANTA ROSALiA</t>
  </si>
  <si>
    <t>MANTENIMIENTO Y MEJORAMIENTO DEL PARQUE INFANTIL BARRIO PUEBLO NUEVO DEL MUNICIPIO DE SANTA ROSALiA VICHADA.</t>
  </si>
  <si>
    <t>Santa Rosalia</t>
  </si>
  <si>
    <t>Cidula de Ciudadania</t>
  </si>
  <si>
    <t>MANTENIMIENTO RUTINARIO A TRAViS DE MICROEMPRESAS  EN LA ViA 8501 LETICIA - TARAPACa  PR 4+0386 - PR 25+0000  A CARGO DEL INSTITUTO NACIONAL DE ViAS TERRITORIAL CAQUETa</t>
  </si>
  <si>
    <t>Amazonas - Leticia; Caqueta - Belin de Los Andaquies; Caqueta - El Doncello; Caqueta - El Paujil; Caqueta - Florencia; Caqueta - La Montañita; Caqueta - Morelia; Caqueta - Puerto Rico; Caqueta - San Josi del Fragua; Caqueta - San Vicente del Caguan</t>
  </si>
  <si>
    <t>MANTENIMIENTO RUTINARIO A TRAViS DE MICROEMPRESAS  EN LA ViA 6504 PUERTO RICO-SAN VICENTE DEL CAGUaN  PR 0+0000 - PR 52+0000  A CARGO DEL INSTITUTO NACIONAL DE ViAS TERRITORIAL CAQUETa</t>
  </si>
  <si>
    <t>MANTENIMIENTO RUTINARIO A TRAViS DE MICROEMPRESAS  EN LA ViA 3002 SANTO DOMINGO - LAS MORRAS - PERLAS III  PR 57+0500 - PR 96+0000  A CARGO DEL INSTITUTO NACIONAL DE ViAS TERRITORIAL CAQUETa</t>
  </si>
  <si>
    <t>MANTENIMIENTO RUTINARIO A TRAViS DE MICROEMPRESAS  EN LA ViA 6504 SAN VICENTE DEL CAGUaN - MINA BLANCA  PR 52+0000 - PR 81+0092 Y  3002 PERLAS III - MINA BLANCA PR96+0000 - PR 111+0000 A CARGO DEL INSTITUTO NACIONAL DE ViAS TERRITORIAL CAQUETa</t>
  </si>
  <si>
    <t>Amazonas - Puerto Nariño; Antioquia - Belmira; Antioquia - San Juan de Uraba; Caqueta - San Vicente del Caguan; Guaviare - San Josi del Guaviare; Huila - Agrado; Tolima - Chaparral; Valle del Cauca - Buenaventura; Valle del Cauca - Tulua</t>
  </si>
  <si>
    <t>Rigimen Especial</t>
  </si>
  <si>
    <t>Concurso de Miritos Abierto</t>
  </si>
  <si>
    <t>Antioquia - Amaga; Antioquia - Andes; Antioquia - Arboletes; Antioquia - Belmira; Antioquia - Cañasgordas; Antioquia - Ciudad Bolivar; Antioquia - Don Matias; Antioquia - Girardota; Antioquia - Heliconia; Antioquia - La Ceja; Antioquia - Montebello; Antioquia - Necocli; Antioquia - San Roque; Antioquia - Santa Rosa de Osos; Antioquia - Santafi de Antioquia; Antioquia - Valdivia; Antioquia - Venecia; Antioquia - Vigia del Fuerte; Antioquia - Yarumal; Antioquia - Yolombo</t>
  </si>
  <si>
    <t>MARiA TERESA GIL HERNaNDEZ  identificada con la cidula de ciudadania No 43.825.814  propietaria del Establecimiento de Comercio MARiA TERESA GIL H</t>
  </si>
  <si>
    <t>ANDRiS FELIPE RESTREPO aNGEL</t>
  </si>
  <si>
    <t>Antioquia - Anza; Antioquia - Sabanalarga; Antioquia - Santafi de Antioquia</t>
  </si>
  <si>
    <t>ANTIOQUIA - POLITiCNICO COLOMBIANO JAIME ISAZA CADAVID - Medellin</t>
  </si>
  <si>
    <t>ANDRiS MAURICIO RESTREPO RODAS</t>
  </si>
  <si>
    <t>CONSORCIO MUTIS  cuyos miembros son: C.I.C. INGENIERIA S.A.S. NIT 0811043631-4 y JOSE MIGUEL CUELLA BOBADILLA C.C. 17.339.779  dicho Consorcio se encuentra representado legalmente por el señor GUSTAVO ADOLFO DUARTE identificado con cidula de ciudadania No. 88.203.318</t>
  </si>
  <si>
    <t>JOSi FERNANDO ANGULO CORTiS</t>
  </si>
  <si>
    <t>Cidula de Extranjeria</t>
  </si>
  <si>
    <t>HiCTOR ALONSO GIRALDO LONDOÑO</t>
  </si>
  <si>
    <t>Consorcio Barrios del Sur - 1.000 PUNTOS. Ingenieria y Contratos S.A.S. - 997 09 PUNTOS. Consorcio Ejecutor - 964 74 PUNTOS. Consorcio Barrios del Sur 2010 - 943 83 PUNTOS. Coninsa Ramon H. S.A. RECHAZADO. Consorcio Arquitectura &amp; Concreto MGL - RECHAZADO. Consorcio Yacon LP 026  - RECHAZADO. Consorcio Piloto 2011 - RECHAZADO. Minsula S.A. - RECHAZADO. Consorcios Espacios del Sur A.I. - RACHAZADO.</t>
  </si>
  <si>
    <t>DAVID JULIAN ECHEVERRI PiREZ</t>
  </si>
  <si>
    <t>Antioquia - Cañasgordas; Antioquia - Dabeiba; Antioquia - Mutata; Antioquia - Santafi de Antioquia; Antioquia - Uramita</t>
  </si>
  <si>
    <t>PROPUESTA ECONOMICA: 400 PUNTOS ESTIMULO A LA INDUSTRIA NACIONAL: 50 PUNTOS PROPUESTA TiCNICA EN CALIDAD DEL PERSONAL: 300 PUNTOS PROGRAMA DE TRABAJO E INVERSIONES: 0 PUNTOS GESTION DE LA CALIDAD: 20 PUNTOS GUIA DE LAS BUENAS PRACTICAS DE INGENIERIA: 30 PUNTOS TOTAL PUNTAJE: 800 PUNTOS</t>
  </si>
  <si>
    <t>EJiRCITO NACIONAL</t>
  </si>
  <si>
    <t>Antioquia - Ciudad Bolivar; Antioquia - Ebijico; Antioquia - San Carlos</t>
  </si>
  <si>
    <t>SRG CIVIL ELiCTRICO TELECOMUNICCAIONES E INVERSIONES</t>
  </si>
  <si>
    <t>SRG CIVIL ELiCTRICO</t>
  </si>
  <si>
    <t>1 SRG CIVIL ELiCTRICO  PUNTOS: 1000 2 CONSORCIO SANTIAGO IE GABRIELA MISTRAL  PUNTOS: 995 51</t>
  </si>
  <si>
    <t>JONATAN ANDRiS TORO GUTIERREZ</t>
  </si>
  <si>
    <t>Recursos de cridito</t>
  </si>
  <si>
    <t>M1: PROCOPAL S.A; M2: GABRIEL ROBERTO PATIÑO TiLLEZ</t>
  </si>
  <si>
    <t>Antioquia - Fredonia; Antioquia - San Josi de la Montaña; Antioquia - San Luis</t>
  </si>
  <si>
    <t>Adjudicar al proponente para el GRUPO I - FREDONIA  CONSORCIO CM ANTIOQUIA  (CASCO  S.A.S 75% - MIC3 S.A.S 25%)  Adjudicar al proponente para el GRUPO II ¿ SAN JOSE DE LA MONTAÑA: CONSTRUCCIONES Y TRACTORES S.A. - CONYTRAC S.A   Adjudicar al proponente para el GRUPO III ¿ SAN LUIS: CONSORCIO MM (Carlos Mario Zapata Ramirez 50% - Josi Mario Giraldo  Enciso - 50%)</t>
  </si>
  <si>
    <t>Antioquia - Guatapi</t>
  </si>
  <si>
    <t>GUINCO S.A.S con NIT. 900.336.649-7 representado legalmente por RICARDO GUERRA BARRIENTOS  identificado con cidula de ciudadania No. 71.337.270</t>
  </si>
  <si>
    <t>MAURICIO ALEJANDRO HERNaNDEZ JIMiNEZ</t>
  </si>
  <si>
    <t>ANTIOQUIA - ALCALDiA MUNICIPIO DE GUATAPi</t>
  </si>
  <si>
    <t>Guatapi</t>
  </si>
  <si>
    <t>Ver Informe Ticnico</t>
  </si>
  <si>
    <t>Servicios Personales y Domisticos</t>
  </si>
  <si>
    <t>1. Francisco Josi Arias Zapata</t>
  </si>
  <si>
    <t>1. Francisco Josi Arias Zapata 2. Constructora KPB S.A.S. 3. Constructora Duran Ocampo S.A.</t>
  </si>
  <si>
    <t>Antioquia - Liborina; Antioquia - Olaya; Antioquia - Sabanalarga; Antioquia - San Josi de la Montaña</t>
  </si>
  <si>
    <t>aLVARO ANDRiS JAIMES MADARIAGA</t>
  </si>
  <si>
    <t>DIEGO JAVIER JIMiNEZ GIRALDO</t>
  </si>
  <si>
    <t>CONCONCRETO S.A. CONSORCIO METROViAS Medellin (Carlos Alberto Solarte Solarte - Luis Hictor Solarte Solarte) CONSORCIO PUENTE ATIRANTADO 4 SUR (Arquitectos e Ingenieros Asociados S.A. - Puentes y Torones S.A. - Otacc S.A.)</t>
  </si>
  <si>
    <t>JOSi MANUEL GUISAO ANDRADE</t>
  </si>
  <si>
    <t>CONNSORCIO MAGMA - MiNSULA (MAGMA S.A. 50% - MiNSULA 50%) CONSORCIO FiLIX DE RESTREPO (CARLOS VENGAL PiREZ 50% - CONCIVE S.A.S. 50%) CNV CONSTRUCCIONES S.A. CONSORCIO CJC (CONSTRUCCIONES CIVILES Y PAVIMENTOS S.A. 50% - CINC S.A. 25% - JOANA MARiN DiAZ 25%)</t>
  </si>
  <si>
    <t>FRANCISCO JOSi RAVE SIERRA</t>
  </si>
  <si>
    <t>Concurso de Miritos con Lista Corta</t>
  </si>
  <si>
    <t>EYCON S.A.S  956.75 SOCOCIL S.A.S  955.91 INGAP S.A.S  955.28 CESAR AUGUSTO GIRALDO ATEHORTUA  930.00 HECTOR MAURICIO GUTIiRREZ TRUJILLO  919.87 GONZAGA VALENCIA HERRERA  918.61</t>
  </si>
  <si>
    <t>EDGAR ALONSO ZAPATA ARANGO 818.55 PUNTOS CARLOS ANDRiS MARTiNEZ GARCiA 777.14 PUNTOS METRO CUBICO SAS 610.23 PUNTOS</t>
  </si>
  <si>
    <t>FRANCISCO JOSi ARIAS ZAPATA con NIT 70.560.339</t>
  </si>
  <si>
    <t>FRANCISCO JOSi ARIAS ZAPATA  1000 PUNTOS JUAN CARLOS SIERRA BOTERO           983 PUNTOS URBANICO S.A.S                      993 PUNTOS</t>
  </si>
  <si>
    <t>1 2 EAT JIMiNEZ Y VARGAS INGENIEROS CONSTRUCTORES $ 224.507.463 991 98 2 1 JUAN CARLOS SIERRA BOTERO $ 227.111.111 960 00 3 6 CONSTRUCTORA DE OBRAS DE INGENIERIA LTDA $ 227.059.790 959 84</t>
  </si>
  <si>
    <t>CONSORCIO VIDA ARTICULADA SAN ANTONIO (EXPLANAN 80% - INGEVIAS 20%)  994.89  CONSORCIO CENTROS URBANOS (MGL Ingenieros 50% - Arquitectura y Concreto 50%) 981 29  CONSORCIO VERGEL (Vergel y Castellanos 39% - Hictor Eduardo Rios 61%) 795 56</t>
  </si>
  <si>
    <t>INGENIERiA Y ViAS S.A.S. INGEViAS S.A.S.  representado legalmente por JUAN SEBASTIaN RIVERA PALACIO   identificado con la cidula N° 98.669.937</t>
  </si>
  <si>
    <t>CONSORCIO MECONSTRUEQUIPOS-JAR (Megaconstrucciones y Equipos S.A.50%yJesus Angel Restrepo Pirez50 %)</t>
  </si>
  <si>
    <t>Josi Alberto Saenz Giraldo</t>
  </si>
  <si>
    <t>Adjudicar a GUINCO S.A.S REPRESENTADO LEGALMENTE POR EL SEÑOR Ricardo Guerra Barrientos Identificado con la Cidula de ciudadania N° 71.337.270</t>
  </si>
  <si>
    <t>ANDRiS ISAZA PiREZ</t>
  </si>
  <si>
    <t>Mantenimiento de redes elictricas y de voz y datos en el CAM</t>
  </si>
  <si>
    <t>Mantenimiento de redes elictricas y de voz y datos en el CAM.</t>
  </si>
  <si>
    <t>ViASE RESOLUCION DE ADJUDICACION</t>
  </si>
  <si>
    <t>CARLOS ANDRiS ACEBEDO ESCOBAR</t>
  </si>
  <si>
    <t>CONSORCIO LP 15-2014 (Carlos Andris Acevedo Escobar 50% - Luis Alberto Acevedo Escobar 50%) -&gt; 988 25</t>
  </si>
  <si>
    <t>CARLOS ANDRiS GIL CASTAÑO</t>
  </si>
  <si>
    <t>ANDRiS ENRIQUE VaSQUEZ GAVIRIA</t>
  </si>
  <si>
    <t>JOSi YUBaN CUiLLAR FERIA</t>
  </si>
  <si>
    <t>Equipos, suministros y componentes elictricos</t>
  </si>
  <si>
    <t>Relis elictricos y accesorios</t>
  </si>
  <si>
    <t>Juan Josi Baena Correa</t>
  </si>
  <si>
    <t>CONSORCIO FERROCOL LOMA HERMOSA  integrado por FERROVIAL AGROMAN S.A. SUCURSAL COLOMBIA (60%) y  CONSTRUCTORA COLPATRIA S.A. (40%)  representado legalmente por NESTOR ANDRiS ABELLA RODRIGUEZ  identificado con la cidula N° 79.043.455 de Bogota</t>
  </si>
  <si>
    <t>Adjudicar al proponente CARLOS MARIO  PALACIOS CHAMAT  identificado con cidula de ciudadania No. 15.435.479.</t>
  </si>
  <si>
    <t>PAULO CiSAR TRUYOL MUÑOZ</t>
  </si>
  <si>
    <t>MANTENIMIENTO DE LA MALLA VIAL EN AFIRMADO  VIAS URBANAS Y RURALES DEL MUNICIPIO DE RIONEGRO ANTIOQUIA. DENTRO DEL PROCESO LP N°037 de 2013. SEGUNDA: NORMAS Y ESPECIFICACIONES TiCNICAS.</t>
  </si>
  <si>
    <t>JEYSON ANDRiS PRECIADO GALLEGO</t>
  </si>
  <si>
    <t>JOSi RICARDO TAMAYO ISAZA</t>
  </si>
  <si>
    <t>FUERZA AiREA COLOMBIANA</t>
  </si>
  <si>
    <t>JORGE ELIiCER JARAMILLO MESA</t>
  </si>
  <si>
    <t>MOISiS ALEJANDRO CARDONA URREA</t>
  </si>
  <si>
    <t>WILLIAM CARDONA OLMOS identificado con cidula de ciudadania Nº 79.958.441</t>
  </si>
  <si>
    <t>ANTIOQUIA - ALCALDiA MUNICIPIO DE SAN JOSi LA MONTAÑA</t>
  </si>
  <si>
    <t>San Josi de la Montaña</t>
  </si>
  <si>
    <t>Antioquia - San Josi de la Montaña</t>
  </si>
  <si>
    <t>8. Que una vez verificado el cumplimiento de requisitos habilitantes y calificadas las ofertas presentadas  por parte del comiti evaluador  se obtuvo el siguiente resultado:   Orden No.                Proponente                                        Total 1         2         JUAN MANUEL SUAREZ OSORIO      1.000 puntos 2         1        CONSORCIO DC                                       850 puntos</t>
  </si>
  <si>
    <t>JOSi ALEXANDER ROMaN RUIZ.</t>
  </si>
  <si>
    <t>RUBiN ANTONIO ZAPATA MUÑOZ</t>
  </si>
  <si>
    <t>MANO DE OBRA PARA LA CONSTRUCCION DE LA CASA BICENTENARIO  UN PROYECTO DE VIVIENDA DE INTERiS PRIORITARIO EN LA ZONA URBANA DEL MUNICIPIO DE SANTA ROSA DE OSOS  ANTIOQUIA</t>
  </si>
  <si>
    <t>MANO DE OBRA PARA LA CONSTRUCCION DE LA CASA BICENTENARIO  UN PROYECTO DE VIVIENDA DE INTERiS PRIORITARIO EN LA ZONA URBANA DEL MUNICIPIO DE SANTA ROSA DE OSOS  ANTIOQUIA.</t>
  </si>
  <si>
    <t>Antioquia - Santafi de Antioquia</t>
  </si>
  <si>
    <t>Santafi de Antioquia</t>
  </si>
  <si>
    <t>GLORIA INES MEJIA CIFUENTES con  cidula Nº  43.056.830</t>
  </si>
  <si>
    <t>MANTENIMIENTO Y REHABILITACION DE LAS CARRETERAS EL TIGRE - DABEIBA - SANTAFi DE ANTIOQUIA  RUTA 62 TRAMO 6202 Y 6203  DEPARTAMENTO DE ANTIOQUIA.</t>
  </si>
  <si>
    <t>LUZ STELLA JIMiNEZ</t>
  </si>
  <si>
    <t>JOSi NELSON JARAMILLO QUINTERO</t>
  </si>
  <si>
    <t>JOSi MIGUEL CUELLAR BOBADILLA</t>
  </si>
  <si>
    <t>JOSi HARVY RESTREPO JARAMILLO</t>
  </si>
  <si>
    <t>NILSON ORLANDO GUTIiRREZ AGUDELO</t>
  </si>
  <si>
    <t>HiCTOR ELiAS ARIAS PEREZ</t>
  </si>
  <si>
    <t>HiCTOR ANDRiS VALENCIA VaSQUEZ</t>
  </si>
  <si>
    <t>1. CONSORCIO RED VIAL 2012 R/L ANDRES GILBERTO PiREZ PARRA C.C. 79.954.920</t>
  </si>
  <si>
    <t>Consorcio centro regulador  representado legalmente por el señor IVAN GABRIEL LIZARAZO TOBIAS  identificado con la cidula de ciudadania No 79.952.561 de Bogota.</t>
  </si>
  <si>
    <t>CONSORCIO ARAUCA VIAL URBANA  representodo por el señor ANDRES GILBERTO PEREZ PARRA  identificado con lo cidula de ciudadania No. 79.954.920 de Bogota</t>
  </si>
  <si>
    <t>MANTENIMIENTO RUTINARIO A TRAViS DE MICROEMPRESAS EN ViAS A CARGO DEL INSTITUTO NACIONAL DE ViAS  GRUPO 17  SECTOR 6606 COROCORO-ARAUCA  PR0+0000 - PR44+0280. DT CASANARE</t>
  </si>
  <si>
    <t>MANTENIMIENTO RUTINARIO A TRAViS DE MICROEMPRESAS EN LAS ViAS A CARGO DEL INSTITUTO NACIONAL DE ViAS  DIRECCION TERRITORIAL CASANARE</t>
  </si>
  <si>
    <t>EL CONTRATISTA se obliga a prestar el servicio de ¿MANTENIMIENTO ADECUACION  DEMOLICION DESMONTE E INSTALACION DE ENCHAPES PAREDES Y RED ELECTRICA  PARA LOS BAÑOS DE LOS ALOJAMIENTOS DE LOS SUBOFICIALES DEL CURSO DE CAPACITACION AVANZADA CAPACITACION INTERMEDIA ALOJAMIENTO POPEYE Y ADECUACION PAÑOL DE SEÑALES DE LA ENSB Y ADECUACION DE DOS AULAS¿ de acuerdo con las especificaciones ticnicas y cantidades descritas en los Pliegos de condiciones</t>
  </si>
  <si>
    <t>BRYAN JOSi CABALLERO PINEDA</t>
  </si>
  <si>
    <t>Atlantico - Barranquilla; Bolivar - Cartagena; Bolivar - Magangui</t>
  </si>
  <si>
    <t>Carni Diplomatico</t>
  </si>
  <si>
    <t>HERNANDO JOSi LACORAZZA PARRA</t>
  </si>
  <si>
    <t>REPARACIONES LOCATIVAS EN DIFERENTES aREAS DE LAS INSTALACIONES FiSICAS DEL INSTITUTO NACIONAL DE SALUD UBICADO EN LA AVENIDA CALLE 26 NO. 51-20 DE LA CIUDAD DE Bogota Y EN LA HACIENDA GALINDO KM 5 ViA BOJACa CUNDINAMARCA  DE CONFORMIDAD CON LAS ESPECIFICACIONES TiCNICAS PARTICULARES CONTENIDAS EN LOS ESTUDIOS  LAS ESPECIFICACIONES DEL INS Y LAS CANTIDADES DE OBRA ESTABLECIDAS EN EL PLIEGO DE CONDICIONES</t>
  </si>
  <si>
    <t>JOSi ISRAEL TRIANA CaRDENAS.</t>
  </si>
  <si>
    <t>JOSi ISRAEL TRIANA CaRDENAS</t>
  </si>
  <si>
    <t>93.383.136 de lbagui</t>
  </si>
  <si>
    <t>JOSi ALBERTO SERRANO SUaREZ</t>
  </si>
  <si>
    <t>JOSi ORLANDO CARMONA PRADA</t>
  </si>
  <si>
    <t>JOSi AGUSTiN CORTES HERRERA</t>
  </si>
  <si>
    <t>Prestar con plena autonomia ticnica y administrativa los servicios de Auxiliar para el mejoramiento de la movilidad  apoyando las actividades de control temporal de transito en el Distrito Capital  en los diferentes puntos que se requieran  atendiendo la necesidad del servicio y los estudios previos.</t>
  </si>
  <si>
    <t>Cintigon Colombia S.A.</t>
  </si>
  <si>
    <t>MARiA JOSi HERRERA GUZMaN</t>
  </si>
  <si>
    <t>BOGOTa - E.S.E SUBRED INTEGRADA DE SERVICIOS DE SALUD NORTE UNIDAD DE SERVICIOS DE SALUD  USAQUiN</t>
  </si>
  <si>
    <t>INSTITUTO DE CASAS FISCALES DEL EJiRCITO (ICFE)</t>
  </si>
  <si>
    <t>REALIZAR  EL MANTENIMIENTO DE PARQUES DE BOLSILLO Y/O VECINALES DE LA LOCALIDAD DE TEUSAQUILLO  DE ACUERDO A LOS ESTUDIOS PREVIOS  PLIEGO DE CONDICIONES Y ANEXOS TiCNICOS</t>
  </si>
  <si>
    <t>Contratar las obras civiles para la apertura de tragaluces en las cubiertas del Jardin Botanico Josi Celestino Mutis.¿</t>
  </si>
  <si>
    <t>FACELCO INGENIERiA ELiCTRICA NIT 811.001.599-6</t>
  </si>
  <si>
    <t>FACELCO INGENIERiA ELiCTRICA 811.001.599-6</t>
  </si>
  <si>
    <t>WILLIAM JOSi PALMA FONTALVO</t>
  </si>
  <si>
    <t>Realizar el mantenimiento preventivo y correctivo para los bienes inmuebles  muebles (enseres y mobiliario) y equipos elictricos e hidrosanitarios de las diferentes sedes de la Veeduria Distrital  incluyendo el suministro de elementos y materiales requeridos.</t>
  </si>
  <si>
    <t>Realizar por el sistema de precios unitarios fijos  sin formula de reajuste  el mantenimiento preventivo y correctivo para los bienes inmuebles  muebles (enseres y mobiliario) y equipos elictricos e hidrosanitarios de las diferentes sedes de LA VEEDURiA Distrital  incluyendo el suministro de elementos y materiales requeridos.</t>
  </si>
  <si>
    <t>Medicamentos y Productos Farmaciuticos</t>
  </si>
  <si>
    <t>Centrales elictricas</t>
  </si>
  <si>
    <t>Bogota - Bogota; Caqueta - Florencia; Cundinamarca - Guaduas; Huila - Pitalito; Tolima - Ibagui</t>
  </si>
  <si>
    <t>Bolivar - El Carmen de Bolivar; Bolivar - Magangui; Bolivar - Maria La Baja; Bolivar - San Juan Nepomuceno</t>
  </si>
  <si>
    <t>GILBERTO JOSi ACUÑA REYES</t>
  </si>
  <si>
    <t>Bolivar - Magangui</t>
  </si>
  <si>
    <t>Bolivar - Magangui; Bolivar - Maria La Baja</t>
  </si>
  <si>
    <t>BOYACa - ALCALDiA MUNICIPIO DE BELiN</t>
  </si>
  <si>
    <t>Belin</t>
  </si>
  <si>
    <t>Boyaca - Belin</t>
  </si>
  <si>
    <t>ADECUACION Y PUESTA EN FUNCIONAMIENTO DEL ACUEDUCTO RURAL SAN JUAN BOSCO DE LA VEREDA EL BOSQUE DEL MUNICIPIO DE BELiN - BOYACa</t>
  </si>
  <si>
    <t>DANIEL VILLAMIZAR JIMiNEZ</t>
  </si>
  <si>
    <t>OSCAR ANDRiS PLAZAS ROLDaN</t>
  </si>
  <si>
    <t>Boyaca - Belin; Boyaca - Duitama</t>
  </si>
  <si>
    <t>Boyaca - Belin; Boyaca - Socha</t>
  </si>
  <si>
    <t>Betiitiva</t>
  </si>
  <si>
    <t>Boyaca - Betiitiva</t>
  </si>
  <si>
    <t>BENJAMIN PiREZ CRISTANCHO</t>
  </si>
  <si>
    <t>BENJAMIN PiREZ CRISTANCHO   965 80</t>
  </si>
  <si>
    <t>CONSORCIO PAVIMENTOS NORTE  representado legalmente por Hictor Mauricio Ochoa Garcia identificado con la cedula de ciudadania N° 7.170.986 de Tunja</t>
  </si>
  <si>
    <t>ARLEDY RAMIREZ PARDO  identificado con Cidula de Ciudadania No. 74.33.544</t>
  </si>
  <si>
    <t>AQUAMINAS A Y G SAS Nit. No. 830.142.953-4 con Representante legal LUIS GILBERTO GARCES ULLOA identificado con la Cidula No. 4.170.589 de Moniquira - Boyaca</t>
  </si>
  <si>
    <t>JIMMY ALEXANDER GONZALEZ ROJAS identificado con la Cidula No. 7.175.800 de Tunja</t>
  </si>
  <si>
    <t>Boyaca - Ciinega</t>
  </si>
  <si>
    <t>Boyaca - Ciinega; Boyaca - Ramiriqui</t>
  </si>
  <si>
    <t>JAIRO ANDRiS GUERRERO VALENCIA</t>
  </si>
  <si>
    <t>4.053.092 de Belin</t>
  </si>
  <si>
    <t>CLARA INiS HERNaNDEZ DiAZ</t>
  </si>
  <si>
    <t>MARA LTDA  NIT 800020156-8  Representante legal: CLARA INiS HERNaNDEZ DiAZ  C.C. 4.053.092 de Belin</t>
  </si>
  <si>
    <t>MARA LTDA  NIT 800020156-8  Representante legal: CLARA INiS HERNaNDEZ DiAZ  C.C. 4.053.092 de Belin  999 98 puntos</t>
  </si>
  <si>
    <t>Los miembros del comiti evaluador establecen que el proponente denominado CONSORCIO ISCCO   Representado Legalmente por JOSi ISMAEL GUERRERO CONTRERAS  Expedida en de Manta (Cundinamarca)  es catalogado como habil  OBTENIENDO UN RESULTADO DE MIL (1000) PUNTOS</t>
  </si>
  <si>
    <t>Capacidad juridica Cumple Capacidad financiera Cumple  Experiencia general Cumple Experiencia especifica Cumple Requerimientos ticnicos minimos Cumple</t>
  </si>
  <si>
    <t>1) CONSORCIO PAIPA 52- 295.74 Puntos- Orden de Elegibilidad 3 2) CONSORCIO CA PAIPA 2014-242.24 Puntos-Orden de Elegibilidad 4 3) GONZALEZ RODRIGUEZ OCTAVIO-299.57 Puntos- Orden de Elegibilidad 1 4) CONSORCIO REMODELAR-No cumple ticnicamente 5) FORERO COLMENARES RAFAEL ORLANDO-298.91 Puntos- Orden de Elegibilidad 2 6) SALAZAR WILCHES WILSON EFREN-No cumple con la rentabilidad del activo.</t>
  </si>
  <si>
    <t>BENJAMiN PiREZ CRISTANCHO</t>
  </si>
  <si>
    <t>ANDRES YESID MALDONADO VEGA  como persona natural  identificado con la cidula de ciudadania CC. No. 1.049.609.629.</t>
  </si>
  <si>
    <t>1. ANDRES YESID MALDONADO VEGA  como persona natural  identificado con la cidula de ciudadania CC. No. 1.049.609.629.</t>
  </si>
  <si>
    <t>CONSORCIO COINVIAL representado legalmente por Josui Eliecer Angarita Mateus  identificado con la cedula de ciudadania N° 7.168.553 de Tunja</t>
  </si>
  <si>
    <t>CONSORCIO ESCORPION representado legalmente por LUIS ABDON CASTELLANOS PEÑA identificado con cidula de ciudadania No 7¿306.254 de Chiquinquira</t>
  </si>
  <si>
    <t>UNION TEMPORAL HOGAR DE PASO RAQUIRA  Representada Legalmente por ASTRID CAROLINA CHOCONTA LEON identificada con la cidula de ciudadania No. 33.379.245 de Tunja</t>
  </si>
  <si>
    <t>UNION TEMPORAL VIAS RAQUIRA  Representante legal IVAN CONTRERAS CARRILLO  identificado con la cidula de ciudadania No. 79.459.748 de Bogota</t>
  </si>
  <si>
    <t>EDWIN FERNANDO RIVERA OROZCO  CON MATRICULA PROFESIONAL NO. 15202-134679 BYC  IDENTIFICADO CON LA CiDULA DE CIUDADANiA NO. 7183019 DE TUNJA. EL COMITi VERIFICO QUE LA  MISMA CUMPLE CON LA TOTALIDAD DE REQUISITOS HABILITANTES Y SATISFACE LOS REQUERIMIENTOS ESTABLECIDOS EN EL PLIEGO DE CONDICIONES.</t>
  </si>
  <si>
    <t>JUAN ANTONIO GALINDO ALVARADO IDENTIFICADO CON LA CiDULA DE CIUDADANiA NO. 6.769.937 DE TUNJA</t>
  </si>
  <si>
    <t>CONSORCIO CAMSICa  identificado con Nit. No. 900852198 ¿ 1  Representado legalmente por GUILLERMO ARIAS CHAUR  identificado con cidula de ciudadania No. 19.289.152 de Bogota D.C</t>
  </si>
  <si>
    <t>CONSORCIO BARAJAS  representado legalmente por GUILLERMO ARIAS CHAUR  identificado con cidula de ciudadania No. 19.289.152 de Bogota D.C</t>
  </si>
  <si>
    <t>CONSORCIO PORVENIR identificado con NIT No. 900838412-3  representado legalmente  por LUIS EDUARDO MOZO MALAVER  identificado con cidula de ciudadania No. 79.367.871 de Bogota D.C</t>
  </si>
  <si>
    <t>LH CONSTRUCCIONES CIVILES S.A.S.  Representado Legalmente por CLAUDIA HELENA HOYOS SAAVEDRA  identificada con cidula de ciudadania No. 40.020.330 de Tunja</t>
  </si>
  <si>
    <t>Boyaca - San Josi de Pare</t>
  </si>
  <si>
    <t>JOSi IGNACIO QUINTERO CORZO</t>
  </si>
  <si>
    <t>WILSON EFRiN SALAZAR WILCHES  C.C. 79.656.871 De Bogota</t>
  </si>
  <si>
    <t>WILSON EFRiN SALAZAR WILCHES  C.C. 79.656.871 De Bogota  866.66  puntos</t>
  </si>
  <si>
    <t>LUIS ANDRiS PEDRAZA CHAPARRO</t>
  </si>
  <si>
    <t>UNION TEMPORAL CENTRO DEPORTIVO 2013 R/L LUIS ANDRiS PEDRAZA CHAPARRO C.C Nº 74.186.667 DE SOGAMOSO</t>
  </si>
  <si>
    <t>UNION TEMPORAL CENTRO DEPORTIVO 2013 R/L LUIS ANDRiS PEDRAZA CHAPARRO C.C Nº 74.186.667 DE SOGAMOSO    PUNTOS=966.66</t>
  </si>
  <si>
    <t>CONSORCIO VIACAL SOCHA  Representado Legalmente por JAVIER HERNANDO PERILLA VACCA identificado con Cidula de Ciudadania No. 7.222.612 de Duitama ¿ Boyaca</t>
  </si>
  <si>
    <t>CONSORCIO VIACAL SOCHA  Representado Legalmente por JAVIER HERNANDO PERILLA VACCA identificado con Cidula de Ciudadania No. 7.222.612 de Duitama ¿ Boyaca - HABILITADO</t>
  </si>
  <si>
    <t>CONSORCIO PARQUE SOCHA  R/L FREDDY MAURICIO BOJACA PENAGOS  identificado con Cidula de Ciudadania No. 9.524.913 de Sogamoso</t>
  </si>
  <si>
    <t>CONSORCIO PARQUE SOCHA  R/L FREDDY MAURICIO BOJACA PENAGOS  identificado con Cidula de Ciudadania No. 9.524.913 de Sogamoso - 950 PUNTOS</t>
  </si>
  <si>
    <t>ADRIANA ESPiRANZA CUADROS SICHACA</t>
  </si>
  <si>
    <t>CONSORCIO PROYECTOS VIALES BOYACA 2 representado legalmente por Jorge Diaz Murcia identificado con cidula de ciudadania No 19¿189.879 de Bogota D.C</t>
  </si>
  <si>
    <t>MEJORAMIENTO DEL ACUEDUCTO SAN JOSi DEL MUNICIPIO DE TIBANa</t>
  </si>
  <si>
    <t>CONSORCIO TOPAGA 2011 representado legalmente por CARLOS MANUEL BENAVIDES QUIÑONES identificado con cidula de ciudadania No 7¿300.759 de Chiquinquira</t>
  </si>
  <si>
    <t>INGENIERIA INTEGRADA Y COMERCIAL E.U.  NIT 830.510171-0 R/L WILLIAM ERNESTO PiREZ identificado con la cedula No 74¿182.991 de Sogamoso</t>
  </si>
  <si>
    <t>1000 PUNTOS- INGENIERIA INTEGRADA Y COMERCIAL E.U.  NIT 830.510171-0 R/L WILLIAM ERNESTO PiREZ identificado con la cedula No 74¿182.991 de Sogamoso</t>
  </si>
  <si>
    <t>JOSi FABIaN SIERRA MESA</t>
  </si>
  <si>
    <t>CONSORCIO PROGRESO BOYACA representado legalmente por RIGOBERTO REYES RIVEROS identificado con cidula de ciudadania No 19¿217.731 de Bogota D.C</t>
  </si>
  <si>
    <t>FERNANDO BOHORQUEZ Y CIA S.A.S  con  NIT.   800.130.904-2  representado legalmente por  JUAN FERNANDO BOHORQUEZ CORREAL   identificado con la cidula de ciudadania No. 6.770.634 expedida en Tunja</t>
  </si>
  <si>
    <t>CONSORCIO TEATRO SUAREZ  integrado por: B &amp; V INGENIERIA S.A.S con NIT. 820.003.424-8 con el  33% ; FERNANDO BOHORQUEZ Y CIA S.A.S  con NIT. 800.130.904-2  en el 34%  y  SEEL S.A   con NIT.  830.034.128-1 con  el  33%.  Representado legalmente  por JUAN FERNANDO BOHORQUEZ  CORREAL  identificado con la cidula de ciudadania No. 6.766.659 expedida en Tunja</t>
  </si>
  <si>
    <t>CONSORCIO MIRAMONTES TUNJA  integrado por  HECTOR  MAURICIO OCHOA GARCIA   con el  49%; IVAN YEZID GALVIS CHACON  49%.   Y RAFAEL ANTONIO ROBAYO CASALLAS   con el 2%. Representado legalmente del CONSORCIO MIRAMONTES TUNJA  es  HECTOR MAURICIO OCHOA GARCIA    identificado con la cidula de ciudadania No. 7.170.986 de Tunja</t>
  </si>
  <si>
    <t>CONSORCIO  LAS QUINTAS 05    integrado por  PABLO JAVIER BARRERA RODRIGUEZ   con cedula de ciudadania No.  7.167.328  con el  50%  Y  JAVIER JOSi PEREIRA AREIZA   con cedula de ciudadania No. 13.826.536  con el  50%; representado por PABLO JAVIER BARRERA RODRIGUEZ.</t>
  </si>
  <si>
    <t>Boyaca - Turmequi</t>
  </si>
  <si>
    <t>CONSORCIO PROYECTOS VIALES BOYACA representado legalmente por GERMAN ANTONIO NUÑEZ NUVAN identificado con cidula de ciudadania No 79¿424.318 de Bogota D.C</t>
  </si>
  <si>
    <t>CONSORCIO MIRAMONTES 020 representado legalmente por IVAN YEZID GALVIS CHACON identificado con cidula de ciudadania No 7¿313.955 de Chiquinquira (Boyaca)</t>
  </si>
  <si>
    <t>Caldas - Aguadas; Caldas - Anserma; Caldas - Aranzazu; Caldas - Belalcazar; Caldas - Chinchina; Caldas - Filadelfia; Caldas - La Dorada; Caldas - La Merced; Caldas - Manizales; Caldas - Manzanares; Caldas - Marmato; Caldas - Marquetalia; Caldas - Marulanda; Caldas - Neira; Caldas - Norcasia; Caldas - Pacora; Caldas - Palestina; Caldas - Pensilvania; Caldas - Riosucio; Caldas - Risaralda; Caldas - Salamina; Caldas - Samana; Caldas - San Josi; Caldas - Supia; Caldas - Victoria; Caldas - Villamaria</t>
  </si>
  <si>
    <t>Caldas - Aguadas; Caldas - Anserma; Caldas - Aranzazu; Caldas - Belalcazar; Caldas - Chinchina; Caldas - Filadelfia; Caldas - La Dorada; Caldas - La Merced; Caldas - Manizales; Caldas - Manzanares; Caldas - Marmato; Caldas - Marulanda; Caldas - Neira; Caldas - Norcasia; Caldas - Pacora; Caldas - Palestina; Caldas - Pensilvania; Caldas - Riosucio; Caldas - Risaralda; Caldas - Salamina; Caldas - Samana; Caldas - San Josi; Caldas - Supia; Caldas - Victoria; Caldas - Villamaria; Caldas - Viterbo</t>
  </si>
  <si>
    <t>C.C. 93.378.233 de Ibagui</t>
  </si>
  <si>
    <t>RUBiN DARiO CASTAÑO LONDOÑO</t>
  </si>
  <si>
    <t>aLVARO ANDRiS FRANCO VALENCIA</t>
  </si>
  <si>
    <t>CiSAR BRAVO PATIÑO</t>
  </si>
  <si>
    <t>Julian Alberto Gutiirrez Cardona</t>
  </si>
  <si>
    <t>Julian Alberto Gutiirrez cardona</t>
  </si>
  <si>
    <t>JULIO CiSAR ARROYAVE OSORIO</t>
  </si>
  <si>
    <t>JOSE DARiO RAMiREZ JIMiNEZ</t>
  </si>
  <si>
    <t>MANTENIMIENTO Y ADECUACIONES EN EL PIC II LA PELUSA  COMUNA SAN JOSi FASE II DEL aREA DEL PUESTO DE SALUD</t>
  </si>
  <si>
    <t>HiCTOR JAIME OSORIO AGUDELO</t>
  </si>
  <si>
    <t>CARLOS ALBERTO PIEDRAHITA GUTIiRREZ</t>
  </si>
  <si>
    <t>MANTENIMIENTO Y MEJORAMIENTO DE LA ViA LA MULETA - LA JULIETA - LAS AMiRICAS EN EL MUNICIPIO DE PALESTINA DEL DEPARTAMENTO DE CALDAS</t>
  </si>
  <si>
    <t>FRANCISCO JAVIER PiREZ CARDONA</t>
  </si>
  <si>
    <t>Caldas - San Josi</t>
  </si>
  <si>
    <t>MUNICIPIO DE SAN JOSi</t>
  </si>
  <si>
    <t>HiCTOR ALFONSO MONTES CORREA</t>
  </si>
  <si>
    <t>JOSi LEONIDAS ROBLEDO SaNCHEZ</t>
  </si>
  <si>
    <t>Caqueta - Belin de Los Andaquies</t>
  </si>
  <si>
    <t>Caqueta - Belin de Los Andaquies; Caqueta - El Doncello; Caqueta - El Paujil; Caqueta - Florencia; Caqueta - La Montañita; Caqueta - Morelia; Caqueta - Puerto Rico; Caqueta - San Josi del Fragua; Caqueta - San Vicente del Caguan</t>
  </si>
  <si>
    <t>Caqueta - Belin de Los Andaquies; Caqueta - Florencia; Caqueta - Morelia; Caqueta - San Josi del Fragua</t>
  </si>
  <si>
    <t>MANTENIMIENTO RUTINARIO A TRAViS DE MICROEMPRESAS  EN LA ViA 6501 PUERTO BELLO - SAN JOSi DEL FRAGUA  PR 55+0600 - PR 111+0510  A CARGO DEL INSTITUTO NACIONAL DE ViAS TERRITORIAL CAQUETa</t>
  </si>
  <si>
    <t>MANTENIMIENTO RUTINARIO A TRAViS DE MICROEMPRESAS  EN LA ViA 6502 SAN JOSi DEL FRAGUA - FLORENCIA  PR 0+0000 - PR 58+0066 A CARGO DEL INSTITUTO NACIONAL DE ViAS TERRITORIAL CAQUETa</t>
  </si>
  <si>
    <t>MANTENIMIENTO RUTINARIO A TRAViS DE MICROEMPRESAS  EN LA ViA 2003 GABINETE - EL CARAÑO  PR38+0000-PR 73+0747 Y 20CQ01 RAMAL CRUCE TRAMOS 2003- 2003A  PR 0+0000-PR 1+0047  A CARGO DEL INSTITUTO NACIONAL DE ViAS TERRITORIAL CAQUETa</t>
  </si>
  <si>
    <t>EDWIN ANCIZAR PiREZ RUEDA</t>
  </si>
  <si>
    <t>1. EDWIN ANCIZAR PiREZ RUEDA = 800 PUNTOS</t>
  </si>
  <si>
    <t>Caqueta - Curillo; Caqueta - El Paujil; Caqueta - Florencia; Caqueta - La Montañita; Caqueta - Puerto Rico; Caqueta - San Josi del Fragua; Caqueta - San Vicente del Caguan</t>
  </si>
  <si>
    <t>SE PRESENTARON DOS PROPUESTAS DE LAS CUALES UNA NO CUMPLIO CON LOS REQUISITOS TiCNICOS  QUEDANDO HABILITADA SOLO LA DE ELKIN DAVID RAMOS</t>
  </si>
  <si>
    <t>MANTENIMIENTO RUTINARIO A TRAViS DE MICROEMPRESAS  EN LA ViA 6503 FLORENCIA - PAUJIL  PR 0+0000 - PR47+0000 A CARGO DEL INSTITUTO NACIONAL DE ViAS TERRITORIAL CAQUETa</t>
  </si>
  <si>
    <t>MANTENIMIENTO RUTINARIO A TRAViS DE MICROEMPRESAS  EN LA ViA 6503 PAUJIL - PUERTO RICO  PR47+0000 - PR 96+0763 A CARGO DEL INSTITUTO NACIONAL DE ViAS TERRITORIAL CAQUETa</t>
  </si>
  <si>
    <t>Caqueta - Florencia; Tolima - Ibagui; Valle del Cauca - Jamundi</t>
  </si>
  <si>
    <t>IMPLANTACION   AJUSTES A LOS DISEÑOS PROTOTIPO Y CONSTRUCCION DE DOS CENTROS DE DESARROLLO INFANTIL (CDI) EN LOS MUNICIPIOS DE PUERTO RICO Y SAN JOSi DEL FRAGUA DEPARTAMENTO DEL CAQUETa  CON CAPACIDAD PARA 95 NIÑOS CADA UNO¿</t>
  </si>
  <si>
    <t>Caqueta - Puerto Rico; Caqueta - San Josi del Fragua</t>
  </si>
  <si>
    <t>IMPLANTACION   AJUSTES A LOS DISEÑOS PROTOTIPO Y CONSTRUCCION DE DOS CENTROS DE DESARROLLO INFANTIL (CDI) EN LOS MUNICIPIOS DE PUERTO RICO Y SAN JOSi DEL FRAGUA DEPARTAMENTO DEL CAQUETa  CON CAPACIDAD PARA 95 NIÑOS CADA UNO.</t>
  </si>
  <si>
    <t>Caqueta - San Josi del Fragua</t>
  </si>
  <si>
    <t>FERNANDO ANDRiS MERCHaN OROZCO</t>
  </si>
  <si>
    <t>JOSi MIGUEL LESMES BARON</t>
  </si>
  <si>
    <t>MANTENIMIENTO RUTINARIO A TRAViS DE MICROEMPRESAS EN ViAS A CARGO DEL INSTITUTO NACIONAL DE ViAS  DT CASANARE  SECTORES: 6511 BARRANCA DE UPIA - MONTERREY   PR 30+0000 - PR 49+0550 Y 6512 MONTERREY - YOPAL  PR0+0000 - PR30+0000</t>
  </si>
  <si>
    <t>ARQINOC S.A.S  identificada con el NIT: 900607942-24 representada legalmente por el señor  Ivan Israel Amado Molina  identificado con la cidula de ciudadania  N° 7.360.855   con domicilio principal registrado en la Camara de Comercio en la  carrera 9 N° 5- 23 del municipio de Paz de Ariporo  Casanare</t>
  </si>
  <si>
    <t>Servicios de sistemas elictricos</t>
  </si>
  <si>
    <t>Casanare - Hato Corozal; Casanare - Nunchia; Casanare - Orocui; Casanare - Villanueva</t>
  </si>
  <si>
    <t>JAINY PATRICIA GUTIiRREZ FONSECA</t>
  </si>
  <si>
    <t>JAVIER ALEXANDER ARIAS PiREZ</t>
  </si>
  <si>
    <t>CONSORCIO ViAS URBANAS MANi 2013 R.L JAVIER ALEXANDER ARIAS PiREZ C.C 74.862.089 expedida en Yopal</t>
  </si>
  <si>
    <t>JUAN GONZALO aNGEL JIMiNEZ</t>
  </si>
  <si>
    <t>MANTENIMIENTO RUTINARIO A TRAViS DE MICROEMPRESAS EN ViAS A CARGO DEL INSTITUTO NACIONAL DE ViAS  GRUPO 1  SECTORES: 5608 GUATEQUE - AGUACLARA  PR78+0000 (EL SECRETO) - PR92+0048 Y 6511 BARRANCA DE UPiA - MONTERREY     PR 0+0000 - PR 30+0000. DT CASANARE</t>
  </si>
  <si>
    <t>MANTENIMIENTO RUTINARIO A TRAViS DE MICROEMPRESAS EN ViAS A CARGO DEL INSTITUTO NACIONAL DE ViAS  DT CASANARE. SECTOR 6512 MONTERREY-YOPAL  QUEBRADA HEYDI- PUENTE UNETE  PR 30+0000 - PR77+0500</t>
  </si>
  <si>
    <t>UNION TEMPORAL NUNCHIA 2010  representada legalmente por JAMITH ALEXIS IBARRA MEDINA  identificado con la cidula de ciudadania No. C.C. No. 78.814.204 de Yopal</t>
  </si>
  <si>
    <t>UNION TEMPORAL CENTROVIAS NUNCHIA representado legalmente por: HARBEY ALEXANDER OROZCO RIVERA  identificado con cidula de ciudadania No. 79.795.412 de Bogota</t>
  </si>
  <si>
    <t>PUENTES DEL LLANO U. T. Representada Legalmente por HERNAN AUGUSTO BUITRAGO ARDILA  identificado con la Cidula de Ciudadania No. 79.536.219 de Bogota</t>
  </si>
  <si>
    <t>Casanare - Orocui</t>
  </si>
  <si>
    <t>CONSUELO GONZALEZ BONILLA  identificada con Cidula de Ciudadania No. 31.271.204 de Cali (Valle)</t>
  </si>
  <si>
    <t>CONSTRUCCION LOSA DE CONCRETO Y SUBBASE ESTABILIZADA CON EMULSION ASFALTICA EN EL MUNICIPIO DE OROCUi CASANARE.</t>
  </si>
  <si>
    <t>Orocui</t>
  </si>
  <si>
    <t>L. P. No. OROCUi-CAS-2012-003</t>
  </si>
  <si>
    <t>JAIME CEPEDA FONSECA  identificado con cidula de ciudadania No. 9¿521.685 expedida en Sogamoso</t>
  </si>
  <si>
    <t>JEFFERSON ARIEL ORTEGA CHAPARRO  identificado con cidula de ciudadania No. 9¿398.386 expedida en Sogamoso</t>
  </si>
  <si>
    <t>JEFFERSON ARIEL ORTEGA CHAPARRO  identificado con cidula de ciudadania No. 9¿398.386 expedida en Sogamoso.</t>
  </si>
  <si>
    <t>UNION TEMPORAL HOGAR VIDA II  R/L MARTIN GIOVANNY AVENDAÑO ROA  Identificado con cidula de ciudadania 86.058.831 de Villavicencio</t>
  </si>
  <si>
    <t>CONSORCIO VIAL P&amp;R ¿ Representante legal/ Jairo Enrique Pirez Barreto  identificado con cedula de ciudadania No. 17.348.122 de Villavicencio Meta</t>
  </si>
  <si>
    <t>UNION TEMPORAL BIENESTAR Y AMOR  representada legalmente por el señor MARTIN GIOVANNY AVENDAÑO ROA  Identificado con cidula de ciudadania 86.058.831 de Villavicencio</t>
  </si>
  <si>
    <t>Mantenimiento y mejoramiento de la via casco urbano sector carrera 13 - vereda Monserrate  municipio de Sabanalarga  departamento de Casanare. Las obras de drenaje a construir se basa en los DISEÑOS TIPO de LA CARTILLA DE  INVIAS PARA VIAS DE TERCER ORDEN  asi como las especificaciones ticnicas y procesos constructivos normatizados por INVIAS.</t>
  </si>
  <si>
    <t>UNION TEMPORAL PALENQUE-2010 Representada Legalmente por EFRAIN NARANJO SALAMANCA  identificado con la Cidula de Ciudadania No. 19.428.168 de Bogota D.C</t>
  </si>
  <si>
    <t>UNION TEMPORAL HFGB TAMARA Representada Legalmente por HECTOR FABIANO GIL BURITICA  identificado con la Cidula de Ciudadania No. 79.517.463 de Bogota D.C</t>
  </si>
  <si>
    <t>juridica  financiera y ticnicamente ADMISIBLE</t>
  </si>
  <si>
    <t>juridica  financiera y ticnicamente HABILITADA</t>
  </si>
  <si>
    <t>financieramente y ticnicamente ADMISIBLE</t>
  </si>
  <si>
    <t>LINO RODRiGUEZ OCHOA  Nit 74.180.362-1  identificado con la cidula de ciudadania 74.180.362 expedida en Sogamoso (Boyaca)</t>
  </si>
  <si>
    <t>GILBERTO GALINDO ALVARADO  Nit.6.773.569-7  identificado con cidula de ciudadania 6.773.569 de Tunja (Boyaca)</t>
  </si>
  <si>
    <t>NELSON ANTONIO BaEZ GUTIiRREZ</t>
  </si>
  <si>
    <t>NELSON ANTONIO BAEZ GUTIERREZ  Nit.13.925.791-5.  identificado con cidula de ciudadania 13.925.791 de Malaga</t>
  </si>
  <si>
    <t>EDGAR SAUL ACUÑA LLANES  identificado con cidula de ciudadania 91.259.571 de Bucaramanga</t>
  </si>
  <si>
    <t>NELSON ANTONIO BAEZ GUTIERREZ  Nit 13.925.791-5 identificado con cidula de ciudadania No.13.925.791 de Malaga (Santader).</t>
  </si>
  <si>
    <t>UNION TEMPORAL CUSIANA R/L GILBERTO GALINDO ALVARADO identificado con cidula de ciudadania C.C N° 6.773.569 de Tunja.</t>
  </si>
  <si>
    <t>MARiA JAQUELINE BERNAL JIMiNEZ</t>
  </si>
  <si>
    <t>CONSORCIO LAGUNITAS Representada Legalmente por WILSON GALINDO SANCHEZ  identificada con cidula de ciudadania No. 79.480.238 de Bogota D.C</t>
  </si>
  <si>
    <t>cumple con los requisitos ticnicos  financieros  juridicos y de experiencia exigidos en los pliegos de condiciones</t>
  </si>
  <si>
    <t>CONSORCIO VIAS PIEDEMONTE  representado legalmente por NESTOR GIOVANNY OSORIO DOMINGUEZ  identificado con cidula de ciudadania No. 11324994</t>
  </si>
  <si>
    <t>JCL INGENIERIA LTDA  nit: 900.128.975-1  representada legalmente por JORGE CHRISTIAM LOPEZ identificado con la cidula 7.185.217 de Tunja</t>
  </si>
  <si>
    <t>EDWARD ALEXANDER BARRETO GUTIERREZ  Nit 79.799.614-9  identificado con la cidula de ciudadania 79.799.614 de Bogota.</t>
  </si>
  <si>
    <t>UNION TEMPORAL CAÑO OROSITO  Representada Legalmente por PEDRO EXEHOMO TRIANA ALVAREZ  identificado con la Cidula de Ciudadania No. 93.377.461 de Ibagui</t>
  </si>
  <si>
    <t>CONSORCIO YOPAL 2010 representado legalmente por JAIRO ENRIQUE PEREZ BARRETO  identificado con la Cidula de Ciudadania No. 17.348.122 de Villavicencio</t>
  </si>
  <si>
    <t>CONSORCIO OSORIO HURTADO representado legalmente por: PEDRO LUIS HURTADO LADINO identificado con cidula de ciudadania No. 9.534.059 de Sogamoso</t>
  </si>
  <si>
    <t>UNION TEMPORAL COMUNA V Representada Legalmente por MILTON ROA CELYS  identificado con la Cidula de Ciudadania No. 79.446.708 de Bogota D.C</t>
  </si>
  <si>
    <t>UNION TEMPORAL MARCO FIDEL SUAREZ R/L JHON ALEXANDER RIVEROS AFRICANO  identificado con cidula de ciudadania No. 74.859.952 de Yopal</t>
  </si>
  <si>
    <t>CONSORCIO PIER LORA R/L JHON ALEXANDER RIVEROS AFRICANO  identificado con cidula de ciudadania No. 74.859.952 de Yopal</t>
  </si>
  <si>
    <t>JOSi RAFAEL MARTiNEZ ANGARITA</t>
  </si>
  <si>
    <t>UNION TEMPORAL BRAULIO 2010   R/L JAMITH ALEXIS IBARRA MEDINA  identificado con cidula de ciudadania No. 74.814.204  de Yopal</t>
  </si>
  <si>
    <t>AMPLIACION Y MEJORAMIENTO RESTAURANTE ESCOLAR INSTITUTO TiCNICO EMPRESARIAL ITEY  MUNICIPIO DE YOPAL  DEPARTAMENTO DE CASANARE</t>
  </si>
  <si>
    <t>UNION TEMPORAL VILLA BLANCA  representada por el Ingeniero RICARDO BAEZ GARCIA identificado con cidula de ciudadania No. 79.966.890 de Bogota</t>
  </si>
  <si>
    <t>UNION TEMPORAL PUENTES CASANARE  Representado legalmente por LUCIA GAONA MARTINEZ   identificada con cidula de ciudadania No. 47.431.059  de Yopal</t>
  </si>
  <si>
    <t>CONSORCIO PIRAGAUTA representado por FREDY JOVANNY HOLGUiN DiAZ identificado con cidula de ciudadania No. 91.297.276 expedida en Bucaramanga</t>
  </si>
  <si>
    <t>UNION TEMPORAL HFGB AGUAZUL Representada Legalmente por HECTOR FABIANO GIL BURITICA  identificado con la Cidula de Ciudadania No. 79.517.463 de Bogota</t>
  </si>
  <si>
    <t>Consorcio Hogar Vida representado por Camilo Andris Pirez Sanabria identificado con cidula de ciudadania No. 7.174.343 expedida en Tunja</t>
  </si>
  <si>
    <t>1. BUILDING SAS RECHAZADO; 2. CONSORCIO OBRAS CIVILES; 3. ANDRiS HERNaN AVELLA NOSSA</t>
  </si>
  <si>
    <t>CAUCA - ALCALDiA MUNICIPIO DE GUACHENi</t>
  </si>
  <si>
    <t>REHABILITACIÒN DEL SEGUNDO TRAMO DE LA VIA PRINCIPAL DE LA VEREDA EL GUABAL SECTOR 2 ZONA RURAL  DEL MUNICIPIO DE GUACHENi CAUCA</t>
  </si>
  <si>
    <t>Guacheni</t>
  </si>
  <si>
    <t>Cauca - Guacheni</t>
  </si>
  <si>
    <t>REHABILITACIÒN DEL SEGUNDO TRAMO DE LA VIA PRINCIPAL DE LA VEREDA EL GUABAL SECTOR 2 ZONA RURAL  DEL MUNICIPIO DE GUACHENi</t>
  </si>
  <si>
    <t>AUNAR ESFUERZOS TiCNICOS Y FINANCIEROS PARA LLEVAR A CABO: 1. LA REHABILITACION  MEJORAMIENTO  PAVIMENTACION DE LA VIA EL ZANJON - PUBLO BELLO  SE INCLUYE LA AMPLIACION DE LA PLACA Y ESTRIBOS DE DOS (2) PUENTES  EN EL DEPARTAMENTO DEL CESAR. 2. MEJORAMIENTO Y MANTENIMIENTO DE LA VIA ATANQUE - CHEMESQUEMENA - GUATAPURI  EN EL DEPARTAMENTO DEL CESAR</t>
  </si>
  <si>
    <t>MANTENIMIENTO GENERAL PREVENTIVO  CORRECTIVO Y PROACTIVO DE LA PLANTA DE TRATAMIENTO  DE AGUA Y REDES ELiCTRICAS EN GENERAL DE LA ESCUELA DE POLICiA MIGUEL ANTONIO CAICEDO MENA</t>
  </si>
  <si>
    <t>MANTENIMIENTO GENERAL PREVENTIVO  CORRECTIVO Y PROACTIVO DE LA PLANTA DE TRATAMIENTO DE AGUA Y REDES ELiCTRICAS EN GENERAL DE LA ESCUELA DE POLICiA MIGUEL ANTONIO CAICEDO MENA</t>
  </si>
  <si>
    <t>ARQ ¿ INGENIERiA LTDA. NIT. 900.077.309-6  Representada Legal por el Arquitecto HUGO ALEJANDRO CAMARGO LOZANO; identificado con Cidula de Ciudadania No. 8.723.355 de Barranquilla  Tarjeta Profesional No. 08700-13126 del Consejo Profesional Nacional de Arquitectura.</t>
  </si>
  <si>
    <t>Cereti</t>
  </si>
  <si>
    <t>B.Y.C. CONSTRUCTORES LTDA  NIT. No. 900.439.169-6 REP. LEGAL ARMANDO R. BULA OTERO C.C. No. 78.761.321 de Cereti</t>
  </si>
  <si>
    <t>CONSORCIO VIAL LORICA  representado legalmente por AURA ELENA LOPEZ MENDOZA  identificada con la cidula de ciudadania No. 50.922.397</t>
  </si>
  <si>
    <t>CONSORCIO VIAL LORICA  representado legalmente por AURA ELENA LOPEZ MENDOZA  identificada con la cidula de ciudadania No. 50.922.397 de Monteria  es declarado habil  obtuvo 1000/1000 puntos</t>
  </si>
  <si>
    <t>CONSORCIO EQUIVIAS - ANDRiS GABRIEL SOFAN SaNCHEZ C.C. .553.192</t>
  </si>
  <si>
    <t>JUAN JOSi BAUTISTA KARDUSS</t>
  </si>
  <si>
    <t>JUAN JOSi BAUTISTA KARDUSS C.C. No. 78.019.327  de Cereti</t>
  </si>
  <si>
    <t>JUAN JOSi BAUTISTA KARDUSS C.C. No. 78.019.327  de Cereti   1000/1000</t>
  </si>
  <si>
    <t>LUCAS JOSi PEDRAZA CASTILLO     1000/1000 PUNTOS</t>
  </si>
  <si>
    <t>CONSORCIO OBRAS EDUCATIVAS REP. LEGAL:  JAVIER DARIO SANTOS VANEGAS C.C. No. 78.027.268 de Cereti</t>
  </si>
  <si>
    <t>CONSORCIO ALCANTARILLADO SAHAGUN  REP. LEGAL: JAVIER DARIO SANTOS VANEGAS C.C. No. 78.027.268 de Cereti</t>
  </si>
  <si>
    <t>CONSORCIO INGENIERiA &amp; PAVIMENTOS JOSE AUGUSTO SAEZ CONTRERAS  Identificado con cidula de ciudadania No. 10.933.030 de Monteria</t>
  </si>
  <si>
    <t>CONSORCIO ViAS RURALES  representada por el señor JOSE AUGUSTO SAEZ CONTRERAS  persona mayor de edad  identificada con cidula de ciudadania No.  10.933.030 de Monteria.</t>
  </si>
  <si>
    <t>HUGO ALMANZA OTERO   identificado con la cidula de ciudadania No. 73.181.863  expedida en Cartagena</t>
  </si>
  <si>
    <t>San Josi de Uri</t>
  </si>
  <si>
    <t>MEJORAMIENTO Y MANTENIMIENTO DE LA CARRETERA BOGOTa ¿ UBATi  RUTA 45A04  SECTOR PASO NACIONAL POR CAJICa  DEL PR11+0700 AL PR16+0100. DEPARTAMENTO DE CUNDINAMARCA</t>
  </si>
  <si>
    <t>No 79.146.215 de Usaquin</t>
  </si>
  <si>
    <t>INGESANDIA SAS  persona juridica identificada con NIT No 800.114.461-4  Representada legalmente por ALBERTO SANTOS ACOSTA   identificado con Cidula de Ciudadania No 79.146.215 de Usaquin</t>
  </si>
  <si>
    <t>Cidula de Ciudadania No. 2.968.995 de Cajica</t>
  </si>
  <si>
    <t>Cidula de Ciudadania No. 3.172.741</t>
  </si>
  <si>
    <t>Cidula de Ciudadania No. 3.172.741 de Simijaca</t>
  </si>
  <si>
    <t>CUNDINAMARCA - INSTITUTO MUNICIPAL DE VIVIENDA DE INTERiS SOCIAL - CAJICa</t>
  </si>
  <si>
    <t>INTERVENTORIA TiCNICA  ADMINISTRATIVA  AMBIENTAL  FINANCIERA  CONTABLE Y FINANCIERA PARA EL CONTRATO DE OBRA CUYO OBJETO ES EL MEJORAMIENTO VIA PEATONAL CALLE 3 ENTRE CARRERA 6 Y VIA MOLINO MANAS BARRIO CAPELLANIA DEL MUNICIPIO DE CAJICA- CUNDINAMARCA ¿ CONVENIO ICCU 105-2014</t>
  </si>
  <si>
    <t>INTERVENTORIA TiCNICA  ADMINISTRATIVA  AMBIENTAL  CONTABLE Y FINANCIERA PARA EL CONTRATO DE OBRA CUYO OBJETO ES EL MEJORAMIENTO VIA PEATONAL CALLE 3 ENTRE CARRERA 6 Y VIA MOLINO MANAS BARRIO CAPELLANIA DEL MUNICIPIO DE CAJICA- CUNDINAMARCA ¿ CONVENIO ICCU 105-2014</t>
  </si>
  <si>
    <t>cidula de ciudadania No 7.228.649 de Duitama</t>
  </si>
  <si>
    <t>CONSORCIO MECA JC  conformado por MECA INGENIERIA Y CONSTRUCCIONES S.A.S.  NIT 900591872-5 Y JAVIER EDUARDO CORAL ROSERO  c.c. 10532955-8  representada legalmente por JAVIER FELIPE CORAL SANTANDER  identificado con cidula de ciudadania 5.208.821 de Pasto</t>
  </si>
  <si>
    <t>CONSORCIO MECA JC  conformado por MECA INGENIERIA Y CONSTRUCCIONES S.A.S.  NIT 900591872-5 Y JAVIER EDUARDO CORAL ROSERO  c.c. 10532955-8  representada legalmente por JAVIER FELIPE CORAL SANTANDER  identificado con cidula de ciudadania 5.208.821 de Pasto - ADMISIBLE</t>
  </si>
  <si>
    <t>CONSORCIO FACM 33 CONFORMADO POR LAB CONSTRUCCIONES S.A.S.  CiSAR AUGUSTO BRICEÑO SALAS Y H &amp; VARGAS INGENIEROS LTDA.</t>
  </si>
  <si>
    <t>CONTRATAR LA PUESTA EN FUNCIONAMIENTO DE VEINTICINCO (25) SISTEMAS DE TRATAMIENTO ANAEROBICO DE AGUAS RESIDUALES DOMiSTICAS  EN ZONAS RURALES DEL MUNICIPIO DE GACHALA</t>
  </si>
  <si>
    <t>LUIS ALEJANDRO SUAREZ GUTIERREZ identificado con Cidula de Ciudadania No 19.466.681 de Bogota</t>
  </si>
  <si>
    <t>CONSORCIO OBRAS BIOMECANICAS ZARZA representada legalmente por el señor FAUSTO FERNANDO GONZALEZ BARRERA  identificado con Cidula de Ciudadania No 79.881.326 de Bogota</t>
  </si>
  <si>
    <t>CONSORCIO CIMA  cuyo representante legal es el Señor JORGE FREDDY GONZALEZ VARGAS  identificado con la cidula de ciudadania No. 79.347.110 de Bogota</t>
  </si>
  <si>
    <t>79.146.215 de Usaquin</t>
  </si>
  <si>
    <t>INGESANDIA INGENIEROS CONTRATISTAS S.A.S. SIGLA INGESANDIA S.A.S.  NIT 800114461-4  cuyo representante legal es el señor ALBERTO SANTOS ACOSTA  identificado con la cidula de ciudadania No. 79.146.215 de Usaquin.</t>
  </si>
  <si>
    <t>LA CONSTRUCCION DE DIEZ (10) UNIDADES BaSICAS DE VIVIENDA INTERiS SOCIAL EN EL MUNICIPIO DE GUATAQUI DEPARTAMENTO DE CUNDINAMARCA  EN VIRTUD DE LOS PRECIOS UNITARIOS Y CANTIDADES QUE SE DESCRIBEN EN EL OBJETO DEL CONTRATO</t>
  </si>
  <si>
    <t>Cundinamarca - Gutiirrez</t>
  </si>
  <si>
    <t>Cundinamarca - Jerusalin</t>
  </si>
  <si>
    <t>HiCTOR DAVID MORENO CLAVIJO.</t>
  </si>
  <si>
    <t>HiCTOR DAVID MORENO CLAVIJO</t>
  </si>
  <si>
    <t>3.229.626 de Usaquin</t>
  </si>
  <si>
    <t>FAUSTO FERNANDO GONZALEZ BARRERA  identificado con Cidula de Ciudadania No 79.881.326 de Bogota</t>
  </si>
  <si>
    <t>Jerzy Josi Acosta Moreno</t>
  </si>
  <si>
    <t>CONSORCIO JAMCOOP 2014 / JERZY JOSi ACOSTA MORENO</t>
  </si>
  <si>
    <t>OSCAR ANDRiS GOMEZ GALVIS</t>
  </si>
  <si>
    <t>JOSi CAMILO CASTRO RUIZ</t>
  </si>
  <si>
    <t>Josi Camilo Castro Ruiz C.C. 7.223.136  Consultoria Car y Cia SAS Nit: 900.584.442-2</t>
  </si>
  <si>
    <t>CONSTRUCCION DE MUROS DE CONTENCION EN GAVIONES Y PLACA HUELLA PARA ESTABILIZACION DE TERRENOS EN LOS SECTORES: QUEBRADA LA BARRIALOZA  VEREDA BELiN PARTE BAJA; QUEBRADA LA SALADA  VEREDA MALACHI  ALTO DE LA PALMITA  VEREDA LA PALMITA Y SECTOR LA ESCUELA  VEREDA BELLAVISTA DEL MUNICIPIO DE NILO  CUNDINAMARCA</t>
  </si>
  <si>
    <t>FACTORES PUNTAJE  EXPERIENCIA EQUIPO DE TRABAJO  100 ASPECTOS TiCNICOS 0 APOYO A LA INDUSTRIA NACIONAL 100                         TOTAL 200 PUNTOS</t>
  </si>
  <si>
    <t>JAVIER JOSi TOVAR SaNCHEZ</t>
  </si>
  <si>
    <t>AURELIO GUTIiRREZ CASTILLO</t>
  </si>
  <si>
    <t>1. AURELIO GUTIiRREZ CASTILLO</t>
  </si>
  <si>
    <t>JOSi ANIBAL CARVAJAL CELEITA</t>
  </si>
  <si>
    <t>MAVING S.A.S.  Representada legalmente por JOSUi MORALES MARTiNEZ  identificado con cedula de ciudadania N°  19.497.932 de Bogota.</t>
  </si>
  <si>
    <t>CUNDINAMARCA - ALCALDiA MUNICIPIO DE SESQUILi</t>
  </si>
  <si>
    <t>Sesquili</t>
  </si>
  <si>
    <t>Cundinamarca - Sesquili</t>
  </si>
  <si>
    <t>CONSORCIO ELiCTRICO</t>
  </si>
  <si>
    <t>CONSORCIO ELiCTRICO.</t>
  </si>
  <si>
    <t>CUNDINAMARCA - ALCALDiA MUNICIPIO DE SIBATi</t>
  </si>
  <si>
    <t>Sibati</t>
  </si>
  <si>
    <t>Cundinamarca - Sibati</t>
  </si>
  <si>
    <t>MEJORAMIENTO Y REHABILITACION DE LA VIA SECTOR EL JAZMIN VEREDA SAN BENITO PARTE ALTA DEL MUNICIPIO DE SIBATi CUNDINAMARCA</t>
  </si>
  <si>
    <t>CONSORCIO G&amp;V   representado legalmente por JULIO LEANDRO GARZON ALFONSO  con cidula de ciudadania No. 3.056.764 de Guasca</t>
  </si>
  <si>
    <t>CONSORCIO FENIX 2015 representado legalmente por ANDRES ALEXANDER BOHORQUEZ OTALORA identificado con la cidula de ciudadania No. 9.535.290 expedida en el municipio de Venta quemada</t>
  </si>
  <si>
    <t>proponente CONSORCIO EVKO  representado legalmente por AGUSTIN CASTIBLANCO FORERO  identificado con la cedula de ciudadania No. 4.097.234 de San Miguel de Sema ¿ Boyaca   con domicilio en la Carrara 54 No. 45 ¿ 43 - Bogota  telifono 310 6663268 ¿ 7 532051  de la ciudad de Bogota.</t>
  </si>
  <si>
    <t>JOSE HELMUT RUIZ GOMEZ  identificado con CC N° 79¿166.218 de Ubati  con domicilio en la calle 11 Nº 8 ¿ 107  apto 101  telifono 3108592718 ¿ 8553599  E-mail: arqhelmutruiz@hotmail.com  del municipio de Ubati</t>
  </si>
  <si>
    <t>Atendiendo la firma KIT CONSTRUCCIONES obtuvo 100 puntos  el comiti recomienda adjudicar el contrato a KIT CONSTRUCCIONES LTDA.</t>
  </si>
  <si>
    <t>señor FAUSTO FERNANDO GONZALEZ BARRERA  identificado con Cidula de Ciudadania No 79.881.326 de Bogota</t>
  </si>
  <si>
    <t>CUNDINAMARCA - ALCALDiA MUNICIPIO DE UBATi</t>
  </si>
  <si>
    <t>JOSi ARVEY FORERO SOTO</t>
  </si>
  <si>
    <t>San Josi del Guaviare</t>
  </si>
  <si>
    <t>Guaviare - Calamar; Guaviare - El Retorno; Guaviare - Miraflores; Guaviare - San Josi del Guaviare</t>
  </si>
  <si>
    <t>Guaviare - Calamar; Guaviare - El Retorno; Guaviare - San Josi del Guaviare</t>
  </si>
  <si>
    <t>MEJORAMIENTO Y MANTENIMIENTO DE LA ViA CALAMAR - EL RETORNO - SAN JOSi DEL GUAVIARE  DESDE EL K0+000 AL K70+500  EN TODO EL DEPARTAMENTO  GUAVIARE  ORINOQUiA</t>
  </si>
  <si>
    <t>Guaviare - El Retorno; Guaviare - San Josi del Guaviare</t>
  </si>
  <si>
    <t>GUAVIARE - ALCALDiA MUNICIPIO DE SAN JOSi DEL GUAVIARE</t>
  </si>
  <si>
    <t>Guaviare - San Josi del Guaviare</t>
  </si>
  <si>
    <t>CONSORCIO CDIT 2013   representado legalmente por  ADOLFO  MORA FORERO  identificado con  cidula de ciudadania No.7.332.613  de  Garagoa (Boyaca)</t>
  </si>
  <si>
    <t>OCTAVIO GUERRERA JIMiNEZ</t>
  </si>
  <si>
    <t>WILLIAM ANDRiS SEGURA CALLEJA</t>
  </si>
  <si>
    <t>¿Realizar las reparaciones locativas de cambio de cubierta  de la sede del INCODER TERRITORIAL GUAVIARE ubicada en la Carrera 23 No 10 -4 0 de San Josi del Guaviare¿</t>
  </si>
  <si>
    <t>Realizar las reparaciones locativas de cambio de cubierta  de la sede del INCODER TERRITORIAL GUAVIARE ubicada en la Carrera 23 No 10 -4 0 de San Josi del Guaviare¿</t>
  </si>
  <si>
    <t>LUIS FERNANDO BOTERO LONDOÑO C.C. 14.221.981 expedida en Ibagui</t>
  </si>
  <si>
    <t>El unico oferente que se presento es LUIS FERNANDO BOTERO LONDOÑO C.C. 14.221.981 expedida en Ibagui</t>
  </si>
  <si>
    <t>73.239.723 de Magangui ¿ Bolivar</t>
  </si>
  <si>
    <t>CONSORCIO AULAS iTNICAS</t>
  </si>
  <si>
    <t>CONSORCIO AULAS iTNICAS (100 puntos</t>
  </si>
  <si>
    <t>ALEXANDER PiREZ PERNETT</t>
  </si>
  <si>
    <t>JULIO CiSAR YANES SEGURA</t>
  </si>
  <si>
    <t>Eduardo Andris Rojas Pardo</t>
  </si>
  <si>
    <t>CONSORCIO CICLORUTAS 2011 representado por BELISARIO QUINTERO MARTINEZ  identificado  con cidula de ciudadania No. 17.410.949 de Acacias (Meta)</t>
  </si>
  <si>
    <t>DUPERLY HERNaNDEZ GUTIiRREZ</t>
  </si>
  <si>
    <t>CAMILO ANDRiS OROZCO SEGUA</t>
  </si>
  <si>
    <t>GERMaN JAVIER DiAZ GUTIiRREZ</t>
  </si>
  <si>
    <t>CARLOS YESID CiSPEDES OSPINA</t>
  </si>
  <si>
    <t>Carlos Andris Candanoza rey</t>
  </si>
  <si>
    <t>aLVARO ANDRiS PACHECO MUÑOZ</t>
  </si>
  <si>
    <t>CONSORCIO CONCRETOS CUMARAL  representado legalmente por aLVARO ANDRiS PACHECO MUÑOZ.</t>
  </si>
  <si>
    <t>Ingeniero alvaro Andris Pacheco Muñoz.</t>
  </si>
  <si>
    <t>Primer lugar: Proponente: alvaro Andris Pacheco Muñoz  con 800 puntos.</t>
  </si>
  <si>
    <t>Wilson Alejandro Cruz Tillez</t>
  </si>
  <si>
    <t>Henry Gutiirrez Cispedes</t>
  </si>
  <si>
    <t>Andris Felipe Villalba Rivera</t>
  </si>
  <si>
    <t>Maria Angilica Guevara Rodriguez</t>
  </si>
  <si>
    <t>GUSTAVO ANDRiS AVELLA ACEVEDO</t>
  </si>
  <si>
    <t>Establecimiento de Cercas Vivas  Bancos dendroenergiticos y estufas ecoeficientes para mejorar el desempeño ambiental de los sistemas productivos agropecuarios  y forestales de los municipios de Mapiripan  San Martin y Puerto Gaitan Departamento del Meta</t>
  </si>
  <si>
    <t>Establecimiento de cercas vivas  bancos dendroenergiticos y estufas ecoeficientes para mejorar el desempeño ambiental de los sistemas productivos agropecuarios  y forestales de los municipios de Mapiripan  San Martin y puerto Gaitan departamento del Meta.</t>
  </si>
  <si>
    <t>TEMPORAL PARQUE LINEAL   DANIEL ARTURO SaNCHEZ GUTIiRREZ  C.C.86.051.758 Expedida en Villavicencio</t>
  </si>
  <si>
    <t>INTERVENTORiA TiCNICA ADMINISTRATIVA  FINANCIERA Y AMBIENTAL A LOS PROYECTOS DE INFRAESTRUCTURA URBANA Y RURAL EN EL  MUNICIPIO DE PUERTO GAITAN ¿ META</t>
  </si>
  <si>
    <t>JAIRO MiNDEZ GARCIA</t>
  </si>
  <si>
    <t>VICTOR ANDRiS TOBAR SANCHEZ</t>
  </si>
  <si>
    <t>CAMILO ANDRiS NIÑO MORALES</t>
  </si>
  <si>
    <t>Diseño y establecimiento de cinco (5)  parcelas en arreglo agroforestal con cafi en fincas de productores localizados en las veredas  cafeteras fuera de las Reservas Forestales de Buena Vista y Vanguardia del municipio de Villavicencio  Meta.</t>
  </si>
  <si>
    <t>¿Diseño y establecimiento de cinco (5)  parcelas en arreglo agroforestal con cafi en fincas de productores localizados en las veredas  cafeteras fuera de las Reservas Forestales de Buena Vista y Vanguardia del municipio de Villavicencio  Meta¿</t>
  </si>
  <si>
    <t>Proponente habilitado Ticnica  SICE  Juridica y Financieramente: CONSORCIO PINARES R/L GUSTAVO ADOLFO CLAVIJO BAQUERO  con 841.5 puntos</t>
  </si>
  <si>
    <t>habil juridica  financiera y ticnicamente  por lo tanto al momento de evaluarla le otorgo el mayor puntaje</t>
  </si>
  <si>
    <t>1- NACIONAL DE PAVIMENTOS S.A HaBIL JURiDICA  TiCNICA Y FINANCIERAMENTE</t>
  </si>
  <si>
    <t>¿Diseño y establecimiento de cuatro (4)  parcelas en arreglo agroforestal con cafi en fincas de productores localizados en las veredas cafeteras fuera de las Reservas Forestales de Buena Vista y Vanguardia del municipio de Villavicencio  Meta¿</t>
  </si>
  <si>
    <t>Diseño y establecimiento de cuatro (4)  parcelas en arreglo agroforestal con cafi en fincas de productores localizados en las veredas cafeteras fuera de las Reservas Forestales de Buena Vista y Vanguardia del municipio de Villavicencio  Meta.</t>
  </si>
  <si>
    <t>MANTENIMIENTO DE LA CUBIERTA DE LAS CABAÑAS DEL RADAR DE SAN JOSi DEL GUAVIARE</t>
  </si>
  <si>
    <t>consorcio LR FAC 479.92 CONSOCIO PTAR CACOM-2 479.91 CONSORCIO APIAY 2014  479.88 CONSORCIO COMANDO AEREO 2015  479.78 OR INGENIERIA S.A.S.   479.57 CESAR ARMANDO BARON BARON   479.44 CONSORCIO CACOM-2 478.95 CONSORCIO DINSACO 2014    478.81 REZC    478.71 CONSORCIO PTAR 2014   478.52 CONSORCIO SANEAMIENTO FAC    478.49 BAYING S.A.S.   478.28 CONSORCIO FUERZA AiREA - META    478.18 UNION TEMPORAL PTAR        119.53 JHON JAIRO ALZATE 0</t>
  </si>
  <si>
    <t>Interventoria Ticnica  Administrativa y Financiera Construccion Emisario Final  de Alcantarillado Sanitario en el Municipio de Vista Hermosa ¿ Meta</t>
  </si>
  <si>
    <t>MEJORAMIENTO INTEGRAL DE LA CARRERA DiCIMA ENTRE LA CALLECUARTA Y VEINTE DE LA CABECERA DEL MUNICIPIO DE VISTAHERMOSA  META.</t>
  </si>
  <si>
    <t>NARIÑO - ALCALDiA MUNICIPIO DE BELiN</t>
  </si>
  <si>
    <t>CONSTRUCCION DEL SISTEMA DE ABASTECIMIENTO DE AGUA  SECTOR LOS PLANES Y RED DE CONDUCCION CORREGIMIENTO DE SANTA ROSA DEL MUNICIPIO DE BELiN ¿ NARIÑO</t>
  </si>
  <si>
    <t>Nariño - Belin</t>
  </si>
  <si>
    <t>Ingeniero HERMES ALBERTO DIAZ RODRIGUEZ  identificado con cidula de ciudadania No. 87.026.602 de Taminango Nariño</t>
  </si>
  <si>
    <t>adjudicar el contrato en el orden establecido  al Ingeniero HERMES ALBERTO DIAZ RODRIGUEZ  identificado con cidula de ciudadania No. 87.026.602 de Taminango Nariño  por un valor de CIENTO TREINTA MILLONES DE PESOS M/CTE. ($130.000.000 00)  por haber obtenido un puntaje de 750 puntos y el primer orden de elegibilidad</t>
  </si>
  <si>
    <t>GERMAN MORA INSUASTI cidula de ciudadania No. 12.965.821 de Pasto</t>
  </si>
  <si>
    <t>PRIMER LUGAR GERMAN MORA INSUASTI cidula de ciudadania No. 12.965.821 de Pasto  Puntaje 994 122</t>
  </si>
  <si>
    <t>Servicios elictricos</t>
  </si>
  <si>
    <t>Nariño - La Cruz; Nariño - Roberto Payan/San Josi; Nariño - San Bernardo; Nariño - San Pablo</t>
  </si>
  <si>
    <t>ARIEL NARVAiZ DELGADO</t>
  </si>
  <si>
    <t>ARIEL NARVAEZ DELGADO  quien se identifica con cidula de ciudadania No.  12.745.257 de Pasto</t>
  </si>
  <si>
    <t>HiCTOR EDUARDO ADRADA</t>
  </si>
  <si>
    <t>HiCTOR EDUARDO ADRADA  identificado con cidula  76.331.071 DE POPAYaN</t>
  </si>
  <si>
    <t>1. UNION TEMPORAL CERI  Representada por IVAN ORLANDO CERON ALMEIDA identificado con cedula de ciudadania n° 12.997.823 de Pasto y ERC S.A.S con nit  900. 617.167-5 representado legalmente por EDGAR EDUARDO RIVERA CASTRO  identificado con cidula de ciudadania No 79.451.023 de Bogota</t>
  </si>
  <si>
    <t>ARTURO LOPEZ HERNANDEZ IDENTIFICADO CON CiDULA DE CIUDADANiA  12.991.813 DE PASTO</t>
  </si>
  <si>
    <t>CARLOS ALBERTO TORRES VENEGAS identificada con la cidula de ciudadania No. 12.987.349 de Pasto</t>
  </si>
  <si>
    <t>1.CARLOS ALBERTO TORRES VENEGAS identificada con la cidula de ciudadania No. 12.987.349 de Pasto</t>
  </si>
  <si>
    <t>GABRIEL ANDRiS GUZMaN MELO</t>
  </si>
  <si>
    <t>Contratar obras de mantenimiento y mejoramiento de las instalaciones del Palacio de Justicia de Tumaco. En las condiciones ticnicas  de calidad y cantidades requeridas por el Consejo Superior de la Judicatura.</t>
  </si>
  <si>
    <t>JOSi DANIEL ALDANA PiREZ</t>
  </si>
  <si>
    <t>UNION TEMPORAL LA CAIMANA  a  travis de su representante legal  GABRIEL SERRANO RODRIGUEZ   con C.C. No. 13.247.971</t>
  </si>
  <si>
    <t>CONSTRUCCION OBRAS DE REMODELACION DEL PARQUE PRINCIPAL DEL CENTRO POBLADO LA VEGA DE SAN ANTONIO EN EL MUNICIPIO DE LA PLAYA DE BELiN  NORTE DE SANTANDER</t>
  </si>
  <si>
    <t>UNiN TEMPORAL LAGUNA TIBU</t>
  </si>
  <si>
    <t>CONSORCIO SAN JOSi</t>
  </si>
  <si>
    <t>CARLOS ANDRES CERON CHAVES.  -  Cidula de Ciudadania No. 4.613.93</t>
  </si>
  <si>
    <t>CONSORCIO VIBRA  representado legalmente por VIRGILIO BRAVO SOSSA  identificado con cidula de ciudadania No. 18.125.909</t>
  </si>
  <si>
    <t>CONSORCIO CCZ JARDINES DEL EDiN 2011</t>
  </si>
  <si>
    <t>CONSORCIO  SIETE Representado por ELBER ZAPATA MAYA   identificado con la cidula de ciudadania No 7.561.962  de Armenia</t>
  </si>
  <si>
    <t>ALVARO  ANTONIO  HURTADO  OSORIO  identificado  con  cidula  de  ciudadania 7.523.688 expedida en Armenia</t>
  </si>
  <si>
    <t>MEJORAMIENTO Y MANTENIMIENTO DE LA CARRETERA ARMENIA-IBAGUi  RUTA 4003  SECTORES ENTRE EL PR 19+0200 Y EL PR 22+0400  DEPARTAMENTO DEL QUINDIO</t>
  </si>
  <si>
    <t>Risaralda - Balboa; Risaralda - Belin de Umbria; Risaralda - Marsella; Risaralda - Santa Rosa de Cabal</t>
  </si>
  <si>
    <t>Risaralda - Belin de Umbria</t>
  </si>
  <si>
    <t>JOHAN ANDRiS MAZO GARCiA</t>
  </si>
  <si>
    <t>CONSORCIO ELiCTRICO BIOPARQUE</t>
  </si>
  <si>
    <t>GLORIA INiS IDaRRAGA RIOS</t>
  </si>
  <si>
    <t>San Andris, Providencia y Santa Catalina - Providencia</t>
  </si>
  <si>
    <t>San Andris, Providencia y Santa Catalina</t>
  </si>
  <si>
    <t>MANTENIMIENTO RUTINARIO A TRAViS DE MICROEMPRESAS EN LA ViA A CARGO DEL INSTITUTO NACIONAL DE ViAS  SECTOR CIRCUNVALAR DE SAN ANDRiS PR0+000 ¿ PR27+0800 Y 0301 CIRCUNVALAR DE PROVIDENCIA  PR0+000 AL PR17+0500</t>
  </si>
  <si>
    <t>San Andris</t>
  </si>
  <si>
    <t>San Andris, Providencia y Santa Catalina - Providencia; San Andris, Providencia y Santa Catalina - San Andris</t>
  </si>
  <si>
    <t>San Andris, Providencia y Santa Catalina - San Andris</t>
  </si>
  <si>
    <t>DEPARTAMENTO ARCHIPIiLAGO DE SAN ANDRES PROVIDENCIA Y SANTA CATALINA</t>
  </si>
  <si>
    <t>JOSi DOMINGO ORTEGA GUERRERO</t>
  </si>
  <si>
    <t>EDGAR ALEXANDER SARMIENTO BUENO. * CRITERIO FINAL: JURiDICA - TiCNICA Y FINANCIERA CUMPLE</t>
  </si>
  <si>
    <t>EME INGENIERIA S.A. Queda habilitado con una capacidad tecnica de 1000 puntos EICON LTDA. Queda habilitado en su capacidad tecnica con 599.74 puntos. UNION TEMPORAL INGEOMEGA M&amp;J No cumple con la capacidad ticnica solicitada</t>
  </si>
  <si>
    <t>MANTENIMIENTO Y MEJORAMIENTO DE LOCALES UBICADOS EN EL EDIFICIO DE LA PLAZA SATiLITE DEL SUR DEL MUNICIPIO DE BUCARAMANGA</t>
  </si>
  <si>
    <t>CONTRATAR LA OBRA PUBLICA CONSISTENTE EN MANTENIMIENTO DEL COMANDO DE POLICiA METROPOLITANA DE BUCARAMANGA  DE CONFORMIDAD CON LAS ESPECIFICACIONES TiCNICAS ESTABLECIDAS POR LA SECRETARIA DE INFRAESTRUCTURA DEL MUNICIPIO DE BUCARAMANGA</t>
  </si>
  <si>
    <t>Concurso de Miritos 7 de 2013</t>
  </si>
  <si>
    <t>SANTANDER - INSTITUTO DE VIVIENDA DE INTERiS SOCIAL Y REFORMA URBANA DE BUCARAMANGA</t>
  </si>
  <si>
    <t>Practica midica</t>
  </si>
  <si>
    <t>Servicios midicos de doctores especialistas</t>
  </si>
  <si>
    <t>PROYECTOS ESTRATiGICOS INTEGRALES S.A.S. ¿PROESINT S.A.S.¿</t>
  </si>
  <si>
    <t>EL CONTRATISTA se compromete para con el MUNICIPIO ejecutar a todo costo  las obras correspondientes al proyecto denominado ¿AMPLIACION Y REMODELACION CENTRO DE SALUD SAN CAYETANO FASE I DEL MUNICIPIO DE CONFINES DEPARTAMENTO DE SANTANDER¿ de conformidad con las especificaciones ticnicas  los pliegos de condiciones  la propuesta presentada por el CONTRATISTA  documentos que forman parte integral del presente contrato  asi como el siguiente cuadro de cantidades</t>
  </si>
  <si>
    <t>Realizar el mejoramiento de las instalaciones de la piscina del barrio Caracoli del Municipio de Floridablanca  de conformidad a las especificaciones ticnicas y demas lineamientos contenidos en los estudios previos  en el pliego de condiciones y en el presente contrato.</t>
  </si>
  <si>
    <t>DIEGO LUIS WANDURRAGA CRUZ  identificado con la cidula de ciudadania No. 91.261.894 de Bucaramanga</t>
  </si>
  <si>
    <t>UNICO PROPONENTE HABILITADO DIEGO LUIS WANDURRAGA CRUZ  identificado con la cidula de ciudadania No. 91.261.894 de Bucaramanga</t>
  </si>
  <si>
    <t>EDWIN FERNANDO TOLOZA MEJIA  identificado con cidula de ciudadania No. 91.077.930 de San Gil.</t>
  </si>
  <si>
    <t>FEMART CONSTRUCCIONES S.A.S NIT: 900.411.632-3  representada legalmente por LUIS FERNANDO MARTINEZ RICO  identificado con cidula de ciudadania No. 91.104.760 de Socorro  Santander.</t>
  </si>
  <si>
    <t>CONSTRUCCION DE ANDiN EN CONCRETO  EN LA VIA DE ACCESO  AL CENTRO  DE BIENESTAR DEL ADULTO MAYOR DEL  MUNICIPIO DE SAN MIGUEL SANTANDER</t>
  </si>
  <si>
    <t>CONSTRUCCION DE ANDiN EN CONCRETO  EN LA VIA DE ACCESO  AL CENTRO  DE BIENESTAR DEL ADULTO MAYOR DEL  MUNICIPIO DE SAN MIGUEL SANTANDER¿</t>
  </si>
  <si>
    <t>ISRAEL SANDOVAL MANRIQUE  Identificado con cidula de ciudadania. No. 13.927.258  de Malaga.</t>
  </si>
  <si>
    <t>HUMBERTO JIMENEZ GIL  identificado con la cidula de ciudadania No. 91.232.255</t>
  </si>
  <si>
    <t>HUMBERTO JIMENEZ GIL  identificado con la cidula de ciudadania No. 91.232.255 = 1000 puntos</t>
  </si>
  <si>
    <t>UNION TEMPORAL COMUNEROS  Representada Legalmente por ANDREA CAROLINA DUEÑAS  identificada con la cidula de ciudadania No. 37.545.784 de Bucaramanga</t>
  </si>
  <si>
    <t>UNION TEMPORAL COMUNEROS  Representada Legalmente por ANDREA CAROLINA DUEÑAS  identificada con la cidula de ciudadania No. 37.545.784 de Bucaramanga = 1000 puntos</t>
  </si>
  <si>
    <t>SANTANDER - ALCALDiA MUNICIPIO DE VALLE SAN JOSi</t>
  </si>
  <si>
    <t>Valle de San Josi</t>
  </si>
  <si>
    <t>Santander - Valle de San Josi</t>
  </si>
  <si>
    <t>MEJORAMIENTO DE LA PLANTA DE BENEFICIO ANIMAL DEL MUNICIPIO DE VALLE DE SAN JOSi</t>
  </si>
  <si>
    <t>SANTANDER - ALCALDiA MUNICIPIO DE ViLEZ</t>
  </si>
  <si>
    <t>Vilez</t>
  </si>
  <si>
    <t>Santander - Vilez</t>
  </si>
  <si>
    <t>MANTENIMIENTO Y MEJORAMIENTO DE LA ViA CASERiO GUALILO-RIO QUIRATA DEL MUNICIPIO DE ViLEZ DEPARTAMENTO DE SANTANDER (CON RECURSOS DEL CONVENIO INTERADMINISTRATIVO  No 2559 DE 2012 INVIAS-ViLEZ)</t>
  </si>
  <si>
    <t>MANTENIMIENTO Y MEJORAMIENTO DE LA VIA CASERIO GUALILO-RIO QUIRATA EN EL MUNICIPIO DE ViLEZ DEL DEPARTAMENTO DE SANTANDER</t>
  </si>
  <si>
    <t>Sucre - El Roble; Sucre - Galeras; Sucre - Los Palmitos; Sucre - Sampuis; Sucre - San Juan de Betulia; Sucre - San Onofre; Sucre - Sinci; Sucre - Toluviejo</t>
  </si>
  <si>
    <t>OSCAR JOSi QUINTANA SANTOS</t>
  </si>
  <si>
    <t>Sampuis</t>
  </si>
  <si>
    <t>Sucre - Sampuis</t>
  </si>
  <si>
    <t>CiSAR GARRIDO MERLANO</t>
  </si>
  <si>
    <t>SEICON S.A.S  representada legalmente por CiSAR GARRIDO MERLANO</t>
  </si>
  <si>
    <t>IBRAHIN JOSi TURIOS HERAZO</t>
  </si>
  <si>
    <t>UNION TEMPORAL VIAS BETULIA  representada legalmente por JOSi GREGORIO HERNANDEZ UPARELA</t>
  </si>
  <si>
    <t>FERNANDO JOSi MENDOZA CASTILLO</t>
  </si>
  <si>
    <t>OTTOMAR JOSi LASCARRO TORRES</t>
  </si>
  <si>
    <t>Sucre - Sinci</t>
  </si>
  <si>
    <t>Ingeniero Civil JOSi SACRAMENTO ESCAMILLA SIERRA</t>
  </si>
  <si>
    <t>CONTRATAR LA CONSTRUCCION DEL POLIDEPORTIVO DEL BARRIO JORDAN 7 ETAPA DE LA CIUDAD DE IBAGUi - DEPARTAMENTO DEL TOLIMA EN EL MARCO DEL PROYECTO APOYO E IMPLEMENTACION DEL PROGRAMA ENTORNO URBANO EN EL DEPARTAMENTO DEL TOLIMA.</t>
  </si>
  <si>
    <t>Ibagui</t>
  </si>
  <si>
    <t>Tolima - Ibagui</t>
  </si>
  <si>
    <t>TOLIMA - ALCALDiA MUNICIPIO DE IBAGUi</t>
  </si>
  <si>
    <t>CONTRATO DE OBRA PARA REALIZAR LA DEMARCACION VIAL Y LA SEÑALIZACION VERTICAL Y HORIZONTAL EN LAS ViAS Y PUNTOS ESTRATiGICOS DE LA CIUDAD DE IBAGUi</t>
  </si>
  <si>
    <t>Tolima - Lirida</t>
  </si>
  <si>
    <t>Vaupis</t>
  </si>
  <si>
    <t>Louis Wagner Cortis Diaz</t>
  </si>
  <si>
    <t>SELECCIONAR AL PROPONENTE QUE  LLEVE A CABO POR EL SISTEMA DE PRECIOS UNITARIOS FIJO  SIN FORMULA DE REAJUSTE  LAS OBRAS DE REMODELACIÒN Y MANTENIMIENTO  CON SUMINISTRO E INSTALACION DE CABLEADO ESTRUCTURADO  EQUIPOS ACTIVOS Y REDES ELiCTRICAS REGULADAS EN LA SEDE DE LA PROCURADURIA GENERAL DE LA NACION UBICADA EN EL EDIFICIO BANCO DE COLOMBIA  CALLE 11 NO. 5-54 PISOS  3° Y 4°  EN LA CIUDAD DE CALI</t>
  </si>
  <si>
    <t>JOSi FERNANDO SUAREZ DUQUE</t>
  </si>
  <si>
    <t>HiCTOR GUILLERMO HiRNANDEZ CORTiS</t>
  </si>
  <si>
    <t>Vaupis - Caruru</t>
  </si>
  <si>
    <t>VAUPiS - ALCALDiA MUNICIPIO DE CARURU</t>
  </si>
  <si>
    <t>CONSORCIO VAUPiS TURISTICO  representado legalmente por la señora JUDITH CIELO MENDEZ URREA identificada  con la cidula de ciudadania No. 40.218.954  expedida en Villavicencio</t>
  </si>
  <si>
    <t>Vaupis - Taraira</t>
  </si>
  <si>
    <t>VAUPiS - ALCALDiA MUNICIPIO DE TARAIRA</t>
  </si>
  <si>
    <t>AUNAR ESFUERZOS TiCNICOS  ADMINISTRATIVOS Y FINANCIEROS ENTRE CORPORINOQUIA Y EL DEPARTAMENTO DEL VICHADA PARA LA OPTIMIZACION Y AMPLIACION DE LA PLANTA DE TRATAMIENTO DE AGUAS RESIDUALES EN EL CASCO URBANO DEL MUNICIPIO DE CUMARIBO  DEPARTAMENTO DEL VICHADA</t>
  </si>
  <si>
    <t>MANTENIMIENTO RUTINARIO A TRAViS DE MICROEMPRESAS EN ViAS A CARGO DEL INSTITUTO NACIONAL DE ViAS  DT CASANARE  SECTOR 4015 JURIEPE  -  PUERTO CARREÑO  PR0+0000 - PR 48+0000</t>
  </si>
  <si>
    <t>Estatuto General de Contratacion</t>
  </si>
  <si>
    <t>Seleccion Abreviada de Menor Cuantia (Ley 1150 de 2007)</t>
  </si>
  <si>
    <t>Servicios de Edificacion, Construccion de Instalaciones y Mantenimiento</t>
  </si>
  <si>
    <t>MANTENIMIENTO RUTINARIO A TRAViS DE MICROEMPRESAS  EN LA VIA 8501 LETICIA - TARAPACa  PR 4+0386 - PR 25+0000 A CARGO DEL INSTITUTO NACIONAL DE VIAS  DIRECCIoN TERRITORIAL CAQUETa</t>
  </si>
  <si>
    <t>MANTENIMIENTO Y OPERACIoN DEL SISTEMA DE CAPTACIoN (POZO DE BOMBEO)  TRATAMIENTO  ALMACENAMIENTO Y DISTRIBUCIoN DE AGUA POTABLE EN EL ESTABLECIMIENTO PENITENCIARIO EPMSC LETICIA ¿ AMAZONAS</t>
  </si>
  <si>
    <t>Mantenimiento y operacion del sistemas de captacion (pozo de bombeo)  tratamiento  almacenamiento y distribucion de agua potable en el establecimiento penitenciario EPMSC Leticia - Amazonas.</t>
  </si>
  <si>
    <t>Amazonas - Leticia; Antioquia - Puerto Triunfo; Bolivar - Magangui; Boyaca - Chiquinquira; Boyaca - Combita; Boyaca - Moniquira; Caldas - La Dorada; Choco - Istmina; Choco - Quibdo; Cundinamarca - Funza; Cundinamarca - Guaduas; Meta - Acacias; Quindio - Calarca; San Andris, Providencia y Santa Catalina - San Andris</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</si>
  <si>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Chiquinquira  Escuela Penitenciaria Enrique Low Multra en Funza y EPMSC Moniquira.</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</si>
  <si>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Acacias y CAMIS ERE Acacias.</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</si>
  <si>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San Andres Islas.</t>
  </si>
  <si>
    <t>Servicios de mantenimiento y reparacion de instalaciones</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</si>
  <si>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Giron  Rm Bucaramanga  EPMSC Velez.</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</si>
  <si>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Florencia - Cunduy  y EP Florencia Las Heliconias.</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</si>
  <si>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EPAMSCAS Valledupar y EPMSC Santa Marta.</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</si>
  <si>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Yopal.</t>
  </si>
  <si>
    <t>DIRECCIoN DE IMPUESTOS Y ADUANAS NACIONALES (DIAN)</t>
  </si>
  <si>
    <t>ADECUACIoN  REMODELACIoN Y MANTENIMIENTO DE DIFERENTES aREAS EN EL EDIFICIO SEDE DEL MINISTERIO DE TRANSPORTE EN  BOGOTa Y RECUPERACIoN Y MANTENIMIENTO DE LA SEDE DONDE FUNCIONA LA INSPECCIoN FLUVIAL DE LETICIA DEL MINISTERIO DE TRANSPORTE</t>
  </si>
  <si>
    <t>FISCALiA GENERAL DE LA NACIoN (FGN)</t>
  </si>
  <si>
    <t>Contratar las obras de mantenimiento preventivo y correctivo; instalacion   adecuacion y  en general  cualquier otro tipo de trabajo material sobre los bienes inmuebles en donde funcionan las sedes y dependencias de la Fiscalia General de La Nacion; exactamente en los siguientes Municipios: Alban  Anolaima  Arbelaez  Bogota  Cajica  Caqueza  Chia  Choachi  Choconta  El Colegio  Facatativa  Funza  Fusagasuga  Gacheta  Girardot  Guaduas  Guasca  La Mesa  La Palma  La Vega  Leticia  Madrid  Mosquera  Pacho  Pandi  Sesquili  Sibati  Silvania  Soacha  Sopo  Subachoque  Tenjo. Tocaima  Ubati  Villeta  Zipaquira.</t>
  </si>
  <si>
    <t>OBRAS DE MANTENIMIENTO PREVENTIVO Y CORRECTIVO; INSTALACIoN   ADECUACIoN Y  EN GENERAL  CUALQUIER OTRO TIPO DE TRABAJO MATERIAL SOBRE LOS BIENES INMUEBLES EN DONDE FUNCIONAN LAS SEDES Y DEPENDENCIAS DE LA FISCALiA GENERAL DE LA NACIoN.</t>
  </si>
  <si>
    <t>MANTENIMIENTO RUTINARIO A TRAVÈS DE MICROEMPRESAS EN LAS VIAS A CARGO DEL INSTITUTO NACIONAL DEL VIAS DIRECCIoN TERRITORIAL CAQUETA</t>
  </si>
  <si>
    <t>MANTENIMIENTO RUTINARIO A TRAViS DE MICROEMPRESAS  EN LAS ViAS A CARGO DEL INSTITUTO NACIONAL DE ViAS SECTOR 6501 PUERTO BELLO - SAN JOSi DEL FRAGUA  PR 55+0600 - PR 111+0510  A CARGO DE LA DIRECCIoN TERRITORIAL CAQUETA DEPARTAMENTO DE CAQUETA</t>
  </si>
  <si>
    <t>MANTENIMIENTO RUTINARIO A TRAViS DE MICROEMPRESAS  EN LAS ViAS A CARGO DEL INSTITUTO NACIONAL DE ViAS SECTOR 2003A DEPRESIoN EL VERGEL - FLORENCIA  PR 41+0742 - PR 83+0537  A CARGO DE LA DIRECCIoN TERRITORIAL CAQUETA DEPARTAMENTO DE CAQUETA</t>
  </si>
  <si>
    <t>MANTENIMIENTO RUTINARIO A TRAViS DE MICROEMPRESAS  EN LAS ViAS A CARGO DEL INSTITUTO NACIONAL DE ViAS SECTOR 6504 PUERTO RICO-SAN VICENTE DEL CAGUaN  PR 0+0000 - PR 52+0000  A CARGO DE LA DIRECCIoN TERRITORIAL CAQUETA DEPARTAMENTO DE CAQUETA</t>
  </si>
  <si>
    <t>MANTENIMIENTO RUTINARIO A TRAViS DE MICROEMPRESAS  EN LAS ViAS A CARGO DEL INSTITUTO NACIONAL DE ViAS SECTOR 6502 SAN JOSi DEL FRAGUA - FLORENCIA  PR 0+0000 - PR 58+0066  A CARGO DE LA DIRECCIoN TERRITORIAL CAQUETA DEPARTAMENTO DE CAQUETA</t>
  </si>
  <si>
    <t>MANTENIMIENTO RUTINARIO A TRAViS DE MICROEMPRESAS  EN LAS ViAS A CARGO DEL INSTITUTO NACIONAL DE ViAS SECTOR 2003 GABINETE - EL CARAÑO  PR38+0000-PR 73+0747 Y 20CQ01 RAMAL CRUCE TRAMOS 2003- 2003A  PR 0+0000-PR 1+0047   A CARGO DE LA DIRECCIoN TERRITORIAL CAQUETA DEPARTAMENTO DE CAQUETA</t>
  </si>
  <si>
    <t>MANTENIMIENTO RUTINARIO A TRAViS DE MICROEMPRESAS  EN LAS ViAS A CARGO DEL INSTITUTO NACIONAL DE ViAS SECTOR 3002 SANTO DOMINGO - LAS MORRAS - PERLAS III  PR 57+0500 - PR 96+0000  A CARGO DE LA DIRECCIoN TERRITORIAL CAQUETA DEPARTAMENTO DE CAQUETA</t>
  </si>
  <si>
    <t>MANTENIMIENTO RUTINARIO A TRAViS DE MICROEMPRESAS  EN LAS ViAS A CARGO DEL INSTITUTO NACIONAL DE ViAS SECTOR 6504 SAN VICENTE DEL CAGUaN - MINA BLANCA  PR 52+0000 - PR 81+0092 Y 3002 PERLAS III - MINA BLANCA PR96+0000 - PR 111+0000  A CARGO DE LA DIRECCIoN TERRITORIAL CAQUETA DEPARTAMENTO DE CAQUETA</t>
  </si>
  <si>
    <t>MANTENIMIENTO RUTINARIO A TRAViS DE MICROEMPRESAS  EN LAS ViAS A CARGO DEL INSTITUTO NACIONAL DE ViAS SECTOR 6503 FLORENCIA - PAUJIL  PR 0+0000 - PR47+0000  A CARGO DE LA DIRECCIoN TERRITORIAL CAQUETA DEPARTAMENTO DE CAQUETA</t>
  </si>
  <si>
    <t>MANTENIMIENTO RUTINARIO A TRAViS DE MICROEMPRESAS  EN LAS ViAS A CARGO DEL INSTITUTO NACIONAL DE ViAS SECTOR 6503 PAUJIL - PUERTO RICO  PR47+0000 - PR 96+0763  A CARGO DE LA DIRECCIoN TERRITORIAL CAQUETA DEPARTAMENTO DE CAQUETA</t>
  </si>
  <si>
    <t>MANTENIMIENTO RUTINARIO A TRAViS DE MICROEMPRESAS  EN LAS ViAS A CARGO DEL INSTITUTO NACIONAL DE ViAS SECTOR 8501 LETICIA - TARAPACa  PR 4+0386 - PR 25+0000  A CARGO DE LA DIRECCIoN TERRITORIAL CAQUETA DEPARTAMENTO DE AMAZONAS</t>
  </si>
  <si>
    <t>MANTENIMIENTO RUTINARIO A TRAViS DE MICROEMPRESAS  EN LAS ViAS A CARGO DEL INSTITUTO NACIONAL DE ViAS  DIRECCIoN TERRITORIAL CAQUETA</t>
  </si>
  <si>
    <t>Modulo 1:COOPERATIVA DE TRABAJO ASOCIADO LA SUREÑA Modulo 2: COOPERATIVA DE TRABAJO ASOCIADO LOS COLONOS Modulo 3: COOPERATIVA DE TRABAJO ASOCIADO LOS LEJANOS</t>
  </si>
  <si>
    <t>Modulo 1 1 COOPERATIVA DE TRABAJO ASOCIADO LA SUREÑA  Modulo 2 1 COOPERATIVA DE TRABAJO ASOCIADO LOS COLONOS  Modulo 3 1 COOPERATIVA DE TRABAJO ASOCIADO LOS LEJANOS</t>
  </si>
  <si>
    <t>Contratar por el sistema de precios unitarios fijos sin formula de reajuste el mantenimiento y adecuaciones locativas de inmuebles  y el mantenimiento y suministro de aires acondicionados para la Sedes de la Fiscalia General de la Nacion  ubicadas en Cundinamarca y Amazonas.</t>
  </si>
  <si>
    <t>Servicios de apoyo para la construccion</t>
  </si>
  <si>
    <t>MINISTERIO DE EDUCACIoN NACIONAL (MEN)</t>
  </si>
  <si>
    <t>Contratar por el sistema de precios unitarios fijos sin formula de reajuste la construccion de infraestructura fisica en los departamentos de Tolima  Huila  Caqueta  Antioquia  Valle del Cauca  Guaviare y Amazonas empleando sistemas modulares prefabricados</t>
  </si>
  <si>
    <t>Contratar por el sistema de precios unitarios fijos sin formula de reajuste la construccion de infraestructura fisica en los departamentos de Tolima  Huila  Caqueta  Antioquia  Valle del Cauca  Guaviare y Amazonas (GRUPO 1 ¿ TOLIMA)</t>
  </si>
  <si>
    <t>GRUPO 1 CONSORCIO ALIANZA PROYECTAR  1000 PUNTOS FANNY PATRICIA ZAMBRANO  999.77 GESTIoN RURAL Y URBANA 996.31 AXIOMA INGENIERIA LTDA 992.85 CONSORCIO TOLIMA CON EDUCACIoN 2013  990.71 M &amp; M INGENIEROS 989.91 HERRAGO ARQUITECTOS INGENIEROS S.A.S 989.56 CONSORCIO MILENIUM 989.54 CARLOS VERGARA NEGRETE 986.46  CONSTRUCTORA DUQUEM LTDA 986.11 NELSON FERNANDO RANGEL 984.48 DELFOS CONSTRUCCIONES S.A.S 984.28 COASCON LTDA 982.45 CONSORCIO INFRAESTRUCTURA 2013 957.45  GRUPO 3  CONSORCIO COLOMBIA  CUMPLE CUMPLE CUMPLE 1000 UNIoN TEMPORAL EDUCACIoN CON FUTURO 2013  CUMPLE CUMPLE CUMPLE 985.21</t>
  </si>
  <si>
    <t>ANTIOQUIA - GOBERNACIoN</t>
  </si>
  <si>
    <t>JAIME ALBERTO ARANGO GoMEZ</t>
  </si>
  <si>
    <t>CORNARE - CORPORACIoN AUToNOMA REGIONAL DE LAS CUENCAS DE RiOS NEGRO Y NARE</t>
  </si>
  <si>
    <t>Contratacion Directa (Ley 1150 de 2007)</t>
  </si>
  <si>
    <t>DISMINUCIoN DE LA CARGA CONTAMINANTE EN LAS MICROCUENCAS LOS DOLORES  LAS YEGUAS Y SAN ANTONIO QUE SURTEN LOS ACUEDUCTOS ALTO DE LETRAS  AURES ARRIBA  AURE EL SILENCIO  CHAGUALAL  EL BUEY  EL CHAGUALO  LA ESPERANZA  LA PRIMAVERA CHAGUAL  A TRAViS DE LA INSTALACIoN DE 160 POZOS SiPTICOS PREFABRICADOS EN LA ZONA RURAL DEL MPIO DE ABEJORRAL</t>
  </si>
  <si>
    <t>CONSTRUCCIoN E INTERVENTORiA POR PARTE DE EE. PP. M E.S.P. PARA EL IDEA  CON CARGO A LOS RECURSOS DEL MFE  DE LA RED INTERNA BaSICA PARA DIEZ MIL (10.000) VIVIENDAS DEL SECTOR RURAL QUE SEAN BENEFICIADAS DENTRO DEL PROGRAMA ANTIOQUIA ILUMINADA EN LAS SUBREGIONES DEL BAJO CAUCA  NORDESTE  MAGDALENA MEDIO  URABa  ORIENTE LEJANO Y NORTE LEJADO EN EL DEPARTAMENTO DE ANTIOQUIA.</t>
  </si>
  <si>
    <t>Antioquia - Abejorral; Antioquia - Abriaqui; Antioquia - Alejandria; Antioquia - Amaga; Antioquia - Amalfi; Antioquia - Andes; Antioquia - Angelopolis; Antioquia - Angostura; Antioquia - Anori; Antioquia - Anza; Antioquia - Apartado; Antioquia - Arboletes; Antioquia - Argelia; Antioquia - Armenia; Antioquia - Barbosa; Antioquia - Belmira; Antioquia - Betania; Antioquia - Betulia; Antioquia - Briceño; Antioquia - Buritica; Antioquia - Caceres; Antioquia - Caicedo; Antioquia - Caldas; Antioquia -</t>
  </si>
  <si>
    <t>Consultoria para realizar los Estudios y Diseños de los sistemas de acueducto y alcantarillado para la prestacion de los servicios de acueducto potable y saneamiento basico en la zona rural del Departamento de Antioquia.</t>
  </si>
  <si>
    <t>Antioquia - Abejorral; Antioquia - Andes; Antioquia - Betania; Antioquia - Betulia; Antioquia - Carepa; Antioquia - Chigorodo; Antioquia - Ciudad Bolivar; Antioquia - Ebijico; Antioquia - Envigado; Antioquia - Girardota; Antioquia - La Ceja; Antioquia - Liborina; Antioquia - Pueblorrico; Antioquia - Puerto Berrio; Antioquia - San Francisco; Antioquia - San Jeronimo; Antioquia - San Luis; Antioquia - San Rafael; Antioquia - Segovia; Antioquia - Tamesis; Antioquia - Titiribi; Antioquia - Vigia del</t>
  </si>
  <si>
    <t>CONSULTORiA PARA REALIZAR ESTUDIOS Y DISEÑOS DE LOS SISTEMAS DE ACUEDUCTO Y ALCANTARILLADO PARA LA PRESTACIoN DE LOS SERVICIOS DE ACUEDUCTO POTABLE Y SANEAMIENTO BaSICO EN LA ZONA RURAL DEL DEPARTAMENTO DE ANTIOQUIA</t>
  </si>
  <si>
    <t>VER ORDEN FINAL DE ELEGIBILIDAD EN LA RESOLUCIoN DE ADJUDICACION N°004176 DE FEBRERO 21 DE 2013 DEL CONCURSO DE MERITOS N°CON-37-20-2012</t>
  </si>
  <si>
    <t>URGENCIA MANIFIESTA PARA RECUPERACIoN DE LOS  CORREDORES VIALES Y PARA LA ATENCIoN DE PUNTOS CRITICOS EN LOS SECTORES  PRIORIZADOS EN LOS INFORMES TiCNICOS DE LAS ViAS DEL  DEPARTAMENTO DE ANTIOQUIA DONDE SE   REALIZARaN TODAS LAS OBRAS NECESARIAS PARA  LA HABILITACIoN DEL CORREDOR VIAL.  (Urgencia Manifiesta declarada  mediante Decreto 1714  del 18 de Julio de 2012)</t>
  </si>
  <si>
    <t>Antioquia - Abejorral; Antioquia - Betania; Antioquia - Betulia; Antioquia - Gomez Plata; Antioquia - La Ceja; Antioquia - Maceo; Antioquia - San Carlos; Antioquia - San Francisco; Antioquia - San Pedro de los Milagros; Antioquia - San Rafael; Antioquia - San Roque; Antioquia - Tamesis; Antioquia - Urrao; Antioquia - Valparaiso</t>
  </si>
  <si>
    <t>Contratacion Minima Cuantia</t>
  </si>
  <si>
    <t>REMOCIoN DE DERRUMBES  DESCOLES ROCERiA Y CONFORMACIoN DE TALUDES PARA EL MANTENIMIENTO DE LOS CAMINOS DE HERRADURA EN EL MUNICIPIO DE ABRIAQUi.</t>
  </si>
  <si>
    <t>REMOCIoN DE DERRUMBES  DESCOLES ROCERiA Y CONFORMACIoN DE TALUDES PARA EL MANTENIMIENTO DE LOS CAMINOS DE HERRADURA EN EL MUNICIPIO DE ABRIAQUi</t>
  </si>
  <si>
    <t>Mantenimiento Rutinario en las Vias a Cargo del Departamento de Antioquia en la region Occidente  Incluyendo los Municipios Priorizados por desplazamiento.</t>
  </si>
  <si>
    <t>Antioquia - Abriaqui; Antioquia - Anza; Antioquia - Armenia; Antioquia - Buritica; Antioquia - Cañasgordas; Antioquia - Frontino; Antioquia - Giraldo; Antioquia - Heliconia; Antioquia - Liborina; Antioquia - Olaya; Antioquia - Peque; Antioquia - Sabanalarga; Antioquia - San Jeronimo; Antioquia - Santafi de Antioquia; Antioquia - Sopetran; Antioquia - Uramita</t>
  </si>
  <si>
    <t>Mantenimiento Rutinario de las Vias a Cargo del Departamento de Antioquia en la region Occidente  Incluyendo los Municipios Priorizados por desplazamiento.</t>
  </si>
  <si>
    <t>Componentes y Suministros para Estructuras, Edificacion, Construccion y Obras Civiles</t>
  </si>
  <si>
    <t>AMPLIACIoN Y OPTIMIZACIoN DEL SISTEMA DE ALCANTARILLADO DE LA ZONA URBANA DEL MUNICIPIO DE ALEJANDRiA</t>
  </si>
  <si>
    <t>CONSTRUCCIoN DE OBRAS DE ACUEDUCTO EN ZONAS RURALES EN LOS MUNICIPIOS DE ALEJANDRIA  ANDES  ANGOSTURA  ANZA  ARBOLETES  CARAMANTA Y TAMESIS DEL DEPARTAMENTO DE ANTIOQUIA</t>
  </si>
  <si>
    <t>VER ORDEN FINAL DE ELEGIBILIDAD EN LA RESOLUCIoN DE ADJUDICACIoN NUMERO 201500097274 DE ABRIL 14 DE 2015 DE LA LICITACIoN PUBLICA LIC-37-01-2015</t>
  </si>
  <si>
    <t>Antioquia - Amaga; Antioquia - Andes; Antioquia - Angelopolis; Antioquia - Betulia; Antioquia - Caicedo; Antioquia - Caldas; Antioquia - Caramanta; Antioquia - Ciudad Bolivar; Antioquia - Concordia; Antioquia - Fredonia; Antioquia - Hispania; Antioquia - Jardin; Antioquia - Jerico; Antioquia - La Pintada; Antioquia - Montebello; Antioquia - Pueblorrico; Antioquia - Salgar; Antioquia - Santa Barbara; Antioquia - Tarso; Antioquia - Titiribi; Antioquia - Urrao; Antioquia - Valparaiso; Antioquia - V</t>
  </si>
  <si>
    <t>Mantenimiento rutinario de las vias a cargo del Departamento de Antioquia en la Subregion de Suroeste.</t>
  </si>
  <si>
    <t>Contrato de Mandato para la elaboracion y coordinacion de la primera fase de diagnostico  analisis  estudios  diseños y ejecucion de ampliaciones y reposiciones de sedes educativas en municipios del Departamento de Antioquia  dentro del convenio marco para la ejecucion de proyectos estratigicos de la Secretaria de Educacion Departamental.</t>
  </si>
  <si>
    <t>ATENCION DE OBRAS DE EMERGENCIA POR EL SISTEMA DE MONTO AGOTABLE EN LAS ViAS A CARGO DE LA DIRECCIoN TERRITORIAL ANTIOQUIA  DEPARTAMENTO DE ANTIOQUIA</t>
  </si>
  <si>
    <t>SEÑALIZACIoN DE LAS ViAS  LA PINTADA - Medellin   LA MANSA ¿ PRIMAVERA  Y  LA PINTADA - PEÑALISA</t>
  </si>
  <si>
    <t>CONSORCIO CFM&amp;N:  996.15 CONSORCIO PROYECTOS VIALES SEÑALIZACIoN:  994.02 JULIO CESAR CASANOVA NAVAS:   991.89 GESTIoN VIAL INTEGRAL S.A.S:  0.00</t>
  </si>
  <si>
    <t>GUSTAVO ALONSO LOPERA MUÑEToN</t>
  </si>
  <si>
    <t>COLTRAPICHES Y REPUJAR LTDA con NIT: 900.132.142-9  siendo su representante legal el señor GUSTAVO ALONSO LOPERA MUÑEToN C.C. 70.516.740</t>
  </si>
  <si>
    <t>Mantenimiento Rutinario en las Vias a Cargo del Departamento de Antioquia en la region Nordeste y Magdalena Medio  Incluyendo los Municipios Priorizados por desplazamiento.</t>
  </si>
  <si>
    <t>Antioquia - Amalfi; Antioquia - Anori; Antioquia - Caracoli; Antioquia - Maceo; Antioquia - Puerto Berrio; Antioquia - Puerto Nare; Antioquia - Puerto Triunfo; Antioquia - Remedios; Antioquia - San Roque; Antioquia - Santo Domingo; Antioquia - Segovia; Antioquia - Vegachi; Antioquia - Yali; Antioquia - Yolombo; Antioquia - Yondo</t>
  </si>
  <si>
    <t>VER ORDEN FINAL DE ELEGIBILIDAD EN LA RESOLUCIoN DE ADJUDICACION N°060016 DE 5 DE SEPTIEMBRE DE 2012 DE LA LICITACION PUBLICA N°LIC-20-02-2012.</t>
  </si>
  <si>
    <t>OPTIMIZACIoN DEL SISTEMA DE ALCANTARILLADO URBANO DEL MUNICIPIO DE ANDES ¿ ANTIOQUIA.</t>
  </si>
  <si>
    <t>CONSTRUCCIoN DE OBRAS DE LOS PLANES MAESTRO DE ACUEDUCTO Y ALCANTARILLADO DE LOS MUNICIPIOS DE ANDES  HISPANIA Y MACEO  DEL DEPARTAMENTO DE ANTIOQUIA  EN EL MARCO DE LAS INVERSIONES PRIORIZADAS EN EL PAP - PDA¿.</t>
  </si>
  <si>
    <t>VER ORDEN FINAL DE ELEGIBILIDAD EN LA RESOLUCIoN DE ADJUDICACION N°008396 DE FEBRERO 28 DE 2014 DE LA LICITACION PUBLICA LIC-37-15-2014</t>
  </si>
  <si>
    <t>aLVARO DELIO ZAPATA RENDoN</t>
  </si>
  <si>
    <t>CONSTRUCCIoN DEL PLAN MAESTRO DE ALCANTARILLADO URBANO MUNICIPIO DE MACEO. ETAPA II</t>
  </si>
  <si>
    <t>ANTIOQUIA - ALCALDiA MUNICIPIO DE ANGELoPOLIS</t>
  </si>
  <si>
    <t>Seleccion Abreviada del literal h del numeral 2 del articulo 2 de la Ley 1150 de 2007</t>
  </si>
  <si>
    <t>Angelopolis</t>
  </si>
  <si>
    <t>Antioquia - Angelopolis</t>
  </si>
  <si>
    <t>Construccion de obras de los Planes Maestro de Acueducto y Alcantarillado de los Municipios de Angelopolis  El Santuario y Santa Rosa de Osos  del Departamento de Antioquia  en el marco de las inversiones priorizadas en el PAP - PDA¿.</t>
  </si>
  <si>
    <t>Antioquia - Angelopolis; Antioquia - El Santuario; Antioquia - Santa Rosa de Osos</t>
  </si>
  <si>
    <t>CONSTRUCCIoN PLAN MAESTRO DE ALCANTARILLADO DEL MUNICIPIO DE EL SANTUARIO</t>
  </si>
  <si>
    <t>VER ORDEN FINAL DE ELEGIBILIDAD EN LA RESOLUCIoN DE ADJUDICACION N°108681 DE NOVIEMBRE 01 DE 2013 DE LICITACION PUBLICA LIC-37-10-2013</t>
  </si>
  <si>
    <t>CONSTRUCCIoN DE CINCO (5) MEJORAMIENTOS DE VIVIENDA EN LA VEREDA TENCHE ALGODoN DEL MUNICIPIO DE ANGOSTURA ATENDIENDO A LAS ESPECIFICACIONES CONTENIDAS EN LOS ANEXOS 1 A 6 Y LA FICHA TiCNICA QUE HACEN PARTE INTEGRAL DEL PRESENTE CONVENIO.</t>
  </si>
  <si>
    <t>LA JUNTA DE ACCIoN COMUNAL DE LA VEREDA  TENCHE ALGODoN  DEL MUNICIPIO DE ANGOSTURA</t>
  </si>
  <si>
    <t>CONSTRUCCIoN DE OCHO (8) MEJORAMIENTOS DE VIVIENDA EN LA VEREDA LA MUÑOZ DEL MUNICIPIO DE ANGOSTURA ATENDIENDO A LAS ESPECIFICACIONES CONTENIDAS EN LOS ANEXOS 1 A 8 Y LA FICHA TiCNICA QUE HACEN PARTE INTEGRAL DEL PRESENTE CONVENIO.</t>
  </si>
  <si>
    <t>LA JUNTA DE ACCIoN COMUNAL DE LA VEREDA LA MUÑOZ DEL MUNICIPIO DE ANGOSTURA</t>
  </si>
  <si>
    <t>CONSTRUCCIoN DE CINCO (5) MEJORAMIENTOS DE VIVIENDA EN LA VEREDA  LA TRINIDAD   DEL MUNICIPIO DE ANGOSTURA ATENDIENDO A LAS ESPECIFICIONES CONTENIDAS EN LOS ANEXOS 1 A 6 Y LA FICHA TiCNICA QUE HACEN PARTE INTEGRAL DEL PRESENTE CONVENIO.</t>
  </si>
  <si>
    <t>LA JUNTA DE ACCIoN COMUNAL DE LA VEREDA  LA TRINIDAD   DEL MUNICIPIO DE ANGOSTURA</t>
  </si>
  <si>
    <t>MANTENIMIENTO  MEJORAMIENTO  REHABILITACIoN Y CONSTRUCCIoN DE OBRAS COMPLEMENTARIAS EN LAS ViAS PRIORIZADAS DE LAS SUBREGIONES NORTE Y BAJO CAUCA DEL DEPARTAMENTO DE ANTIOQUIA.</t>
  </si>
  <si>
    <t>Servicios de construccion pesada</t>
  </si>
  <si>
    <t>Servicios de pavimentacion y superficies de edificios de infraestructura</t>
  </si>
  <si>
    <t>MANTENIMIENTO  MEJORAMIENTO  REHABILITACIoN Y CONSTRUCCIoN DE OBRAS COMPLEMENTARIAS EN LAS ViAS PRIORIZADAS DE LAS SUBREGIONES NORTE Y BAJO CAUCA DEL DEPARTAMENTO DE ANTIOQUIA¿</t>
  </si>
  <si>
    <t>Antioquia - Angostura; Antioquia - Bello; Antioquia - Belmira; Antioquia - Briceño; Antioquia - Caceres; Antioquia - Campamento; Antioquia - Carolina del Principe; Antioquia - Caucasia; Antioquia - Don Matias; Antioquia - El Bagre; Antioquia - Entrerrios; Antioquia - Gomez Plata; Antioquia - Guadalupe; Antioquia - Ituango; Antioquia - San Josi de la Montaña; Antioquia - San Pedro de los Milagros; Antioquia - Santa Rosa de Osos; Antioquia - Toledo; Antioquia - Valdivia; Antioquia - Yarumal; Antio</t>
  </si>
  <si>
    <t>MANTENIMIENTO RUTINARIO EN LAS ViAS A CARGO DEL DEPARTAMENTO DE ANTIOQUIA EN LA SUBREGIoN NORTE Y BAJO CAUCA  INCLUYENDO LOS MUNICIPIOS PRIORIZADOS POR DESPLAZAMIENTO</t>
  </si>
  <si>
    <t>VER ORDEN FINAL DE ELEGIBILIDAD EN LA RESOLUCIoN DE ADJUDICACION N°066971 DE NOVIEMBRE 30 DE 2012 DE LA LICITACION PUBLICA N°LIC-20-07-2012.</t>
  </si>
  <si>
    <t>Contratos para el Desarrollo de Actividades Cientificas y Tecnologicas (Literal E)</t>
  </si>
  <si>
    <t>Antioquia - Anza; Antioquia - Apartado; Antioquia - Arboletes; Antioquia - Belmira; Antioquia - Buritica; Antioquia - Caicedo; Antioquia - Caramanta; Antioquia - Carepa; Antioquia - Caucasia; Antioquia - Chigorodo; Antioquia - Ciudad Bolivar; Antioquia - Cocorna; Antioquia - El Bagre; Antioquia - El Carmen de Viboral; Antioquia - Fredonia; Antioquia - Frontino; Antioquia - Giraldo; Antioquia - Guarne; Antioquia - Hispania; Antioquia - Ituango; Antioquia - Jardin; Antioquia - Jerico; Antioquia -</t>
  </si>
  <si>
    <t>¿CONSTRUCCIoN DE LOS PARQUES EDUCATIVOS DE LOS MUNICIPIOS DE SANTAFE DE ANTIOQUIA  SABANALARGA Y ANZa EN EL DEPARTAMENTO DE ANTIOQUIA¿</t>
  </si>
  <si>
    <t>CONSTRUCCIoN DE LOS PARQUES EDUCATIVOS DE LOS  MUNICIPIOS DE SANTAFE DE ANTIOQUIA  SABANALARGA Y ANZA EN EL DEPARTAMENTO DE ANTIOQUIA.</t>
  </si>
  <si>
    <t>Obra para adecuacion de las baterias sanitarias del auditorio  reconstruccion de escenarios deportivos y anden de acceso de la Sede Apartadò  del Politicnico Colombiano Jaime Isaza Cadavid</t>
  </si>
  <si>
    <t>Antioquia - Apartado</t>
  </si>
  <si>
    <t>Obra para la Adecuacion de las Baterias Sanitarias del Auditorio  Reconstruccion de Escenarios Deportivos y Anden de acceso de la Sede de Apartado del Politicnico  de acuerdo con las especificaciones ticnicas contenidas en numeral segundo y en el Anexo No. 1 que forma parte integrante del Pliego de Condiciones  que forman parte integrante del presente contrato. En desarrollo del objeto contractual  EL CONTRATISTA se compromete a ejecutar todos los trabajos necesarios para que las mencionadas obras puedan destinarse al fin para el cual fueron diseñadas y de acuerdo con la propuesta del CONTRATISTA  que forma parte integrante del presente contrato</t>
  </si>
  <si>
    <t>ANTIOQUIA - ALCALDiA MUNICIPIO DE APARTADo</t>
  </si>
  <si>
    <t>Apartado</t>
  </si>
  <si>
    <t>CONSTRUCCIoN DE TRES AULAS DE CLASES  OBRAS DE URBANISMO  CUBIERTA DE LA PLACA POLIDEPORTIVA  Y  RAMPA PARA DISCAPACITADOS  DE LA I.E. RURAL EL REPOSO DEL MUNICIPIO DE APARTADo ¿ DEPARTAMENTO DE ANTIOQUIA</t>
  </si>
  <si>
    <t>CONSTRUCCIoN DE CUBIERTA  GRADERiAS Y OBRAS COMPLEMENTARIAS DE LA PLACA POLIDEPORTIVA DE LA INSTITUCIoN EDUCATIVA SAN PEDRO CLAVER DEL MUNICIPIO DE APARTADo ¿ DEPARTAMENTO DE ANTIOQUIA.</t>
  </si>
  <si>
    <t>OSCAR DANIEL GARZoN FORERO</t>
  </si>
  <si>
    <t>OSCAR DANIEL GARZoN FORERO 110 PUNTOS</t>
  </si>
  <si>
    <t>CONSTRUCCIoN DE INFRAESTRUCTURA EDUCATIVA COLEGIO EL MARIANO  EN EL DESARROLLO DEL CONVENIO INTER ADMINISTRATIVO SUSCRITO ENTRE EL MINISTERIO DE EDUCACIoN NACIONAL Y EL MUNICIPIO DE APARTADO</t>
  </si>
  <si>
    <t>CONSTRUCCIoN DEL CENTRO REGIONAL PARA LA  ATENCIoN INTEGRAL DE VICTIMAS (CRAIV)  EN EL DESARROLLO DEL CONVENIO INTERADMINISTRATIVO SUSCRITO ENTRE  LA UNIDAD PARA LA ATENCIoN Y REPARACIoN INTEGRAL A LAS VICTIMAS Y EL MUNICIPIO DE APARTADO ¿ ANTIOQUIA</t>
  </si>
  <si>
    <t>CONSTRUCCIoN DEL CENTRO REGIONAL PARA LA  ATENCIoN INTEGRAL DE VICTIMAS (CRAIV)  EN EL DESARROLLO DEL CONVENIO INTERADMINISTRATIVO SUSCRITO ENTRE  LA UNIDAD PARA LA ATENCIoN Y REPARACIoN INTEGRAL A LAS VICTIMAS Y EL MUNICIPIO DE APARTADO - ANTIOQUIA</t>
  </si>
  <si>
    <t>CONSTRUCCIoN DEL SISTEMA DE ACUEDUCTO DEL CENTRO POBLADO VIJAGUAL  CORREGIMIENTO EL REPOSO    MUNICIPIO DE APARTADo  DEPARTAMENTO DE ANTIOQUIA</t>
  </si>
  <si>
    <t>CONSTRUCCIoN DEL SISTEMA DE ACUEDUCTO DEL CENTRO POBLADO VIJAGUAL  CORREGIMIENTO EL REPOSO  MUNICIPIO DE APARTADo  DEPARTAMENTO DE ANTIOQUIA</t>
  </si>
  <si>
    <t>CONSTRUCCIoN DEL SISTEMA DE ACUEDUCTO DEL  CENTRO POBLADO PUERTO GIRoN    MUNICIPIO DE APARTADo  DEPARTAMENTO DE ANTIOQUIA</t>
  </si>
  <si>
    <t>CONSTRUCCIoN DEL SISTEMA DE ACUEDUCTO DEL CENTRO POBLADO PUERTO GIRoN  MUNICIPIO DE APARTADo  DEPARTAMENTO DE ANTIOQUIA</t>
  </si>
  <si>
    <t>CONSTRUCCIoN DEL SISTEMA DE ACUEDUCTO DEL CENTRO POBLADO LOS NARANJALES  CORREGIMIENTO EL REPOSO    MUNICIPIO DE APARTADo  DEPARTAMENTO DE ANTIOQUIA</t>
  </si>
  <si>
    <t>CONSTRUCCIoN DEL SISTEMA DE ACUEDUCTO DEL CENTRO POBLADO LOS NARANJALES  CORREGIMIENTO EL REPOSO  MUNICIPIO DE APARTADo  DEPARTAMENTO DE ANTIOQUIA</t>
  </si>
  <si>
    <t>CONSTRUCCIoN DEL SISTEMA DE ACUEDUCTO DE LA VEREDA SAN PABLO  CORREGIMIENTO PUERTO GIRON    MUNICIPIO DE APARTADo  DEPARTAMENTO DE ANTIOQUIA</t>
  </si>
  <si>
    <t>CONSTRUCCIoN DEL SISTEMA DE ACUEDUCTO DE LA VEREDA SAN PABLO  CORREGIMIENTO PUERTO GIRoN  MUNICIPIO DE APARTADo  DEPARTAMENTO DE ANTIOQUIA</t>
  </si>
  <si>
    <t>CONSTRUCCIoN DEL PARQUE ESTADIO CATERINE IBARGUEN  BARRIO OBRERO EN JURISDICCION DEL MUNICIPIO DE APARTADo  SUBREGION DE URABA  DEL DEPARTAMENTO DE  ANTIOQUIA.</t>
  </si>
  <si>
    <t>Servicio de construccion de facilidades atliticas y recreativas</t>
  </si>
  <si>
    <t>CONSORCIO ESTADIO APARTADo 2015</t>
  </si>
  <si>
    <t>FERNANDO LEoN DIEZ  CARDONA</t>
  </si>
  <si>
    <t>CORPOURABa - CORPORACIoN PARA EL DESARROLLO SOSTENIBLE DEL URABa</t>
  </si>
  <si>
    <t>Construccion de obra de contencion y mantenimiento al sistema de tratamiento aguas residuales PTAR del corregimiento San Jose de Apartado.</t>
  </si>
  <si>
    <t>CONSTRUCCIoN DE OBRA DE CONTENCIoN Y MANTENIMIENTO AL SISTEMA DE TRATAMIENTO AGUAS RESIDUALES PTAR DEL CORREGIMIENTO SAN JOSE DE APARTADo.</t>
  </si>
  <si>
    <t>Cordoba</t>
  </si>
  <si>
    <t>CONSTRUCCION DE LA PRIMERA ETAPA DE LA INSTITUCIoN EDUCATIVA BUENOS AIRES  EN EL MUNICIPIO DE ARBOLETES</t>
  </si>
  <si>
    <t>PAVIMENTACIoN EN CONCRETO RiGIDO  (CALLE 28 ENTRE CRA 30 Y 32)  ADECUACIoN Y REPOSICIoN DE REDES DE ACUEDUCTO Y ALCANTARILLADO DE LA CALLE 28 ENTRE CARRERAS 29 Y 32 DEL MUNICIPIO DE ARBOLETES</t>
  </si>
  <si>
    <t>PAVIMENTACION EN CONCRETO RiGIDO DE LA CALEE 28 ENTRE CARRERAS 30 Y 32  ADECUACIoN Y REPOSICIoN DE REDES DE ACUEDUCTO Y ALCABNTARILLADO DE LA CALLE 28 ENTRE CARRERAS 29 Y 32 DEL MUNICIPIO DE ARBOLETES</t>
  </si>
  <si>
    <t>AMPLIACIoN Y ADECUACIoN DE LA REPRESA Y REDES DE DISTRIBUCIoN DEL ACUEDUCTO MULTIVEREDAL EL CARMELO EN JURISDICCIoN DEL MUNICIPIO DE ARBOLETES</t>
  </si>
  <si>
    <t>REHABILITACIoN DE LA ViA TERCIARIA CANDELARIA-TRINIDAD AL YESO</t>
  </si>
  <si>
    <t>¿CONTRATAR POR EL SISTEMA DE PRECIOS UNITARIOS FIJOS SIN FoRMULA DE REAJUSTE EL MEJORAMIENTO DE LA INFRAESTRUCTURA FiSICA DE LAS SEDES EDUCATIVAS OFICIALES EN DIFERENTES DEPARTAMENTOS DEL PAiS (ANTIOQUIA  BOYACA  CUNDINAMARCA  NORTE DE SANTANDER  SANTANDER)¿</t>
  </si>
  <si>
    <t>Contratar por el sistema de precios unitarios fijos Sin formula de reajuste el mejoramiento de la infraestructura fisica de las sedes educativas oficiales en diferentes departamentos del pais (Grupo 5 ¿ Santander).</t>
  </si>
  <si>
    <t>CONSTRUCCIoN DE OBRAS DE LOS PLANES MAESTRO DE ACUEDUCTO Y ALCANTARILLADO DE LOS MUNICIPIOS DE ARGELIA  CaCERES  CAMPAMENTO  ITUANGO  LA CEJA  PUEBLORRICO Y JERICo  DEL DEPARTAMENTO DE ANTIOQUIA  EN EL MARCO DE LAS INVERSIONES PRIORIZADAS EN EL PAP - PDA¿.</t>
  </si>
  <si>
    <t>Antioquia - Argelia; Antioquia - Caceres; Antioquia - Campamento; Antioquia - Ituango; Antioquia - Jerico; Antioquia - La Ceja; Antioquia - Pueblorrico</t>
  </si>
  <si>
    <t>alvaro Delio Zapata Rendon</t>
  </si>
  <si>
    <t>CONSTRUCCIoN DE OBRAS DEL PLAN MAESTRO DE ACUEDUCTO Y ALCANTARILLADO DEL MUNICIPIO DE ITUANGO PRIMERA ETAPA  EN EL DEPARTAMENTO DE ANTIOQUIA  EN EL MARCO DE LA INVERSIONES PRIORIZADAS EN EL PAP - PDA</t>
  </si>
  <si>
    <t>VER ORDEN FINAL DE ELEGIBILIDAD EN LA RESOLUCIoN DE ADJUDICACION N°112472 DE DICIEMBRE 10 DE 2013 DE LA LICITACIoN PUBLICA LIC-37-13-2013</t>
  </si>
  <si>
    <t>CONSTRUCCIoN DEL PLAN MAESTRO DE ACUEDUCTO DE LA ZONA URBANA DEL MUNICIPIO DE ARGELIA  PRIMERA ETAPA</t>
  </si>
  <si>
    <t>CONSTRUCCIoN DEL PLAN MAESTRO DE ACUEDUCTO Y CONSTRUCCIoN DE LA PRIMERA ETAPA DEL PLAN MAESTRO DE ALCANTARILLADO DE LA ZONA URBANA DEL MUNICIPIO DE CAMPAMENTO ¿ ETAPA 2</t>
  </si>
  <si>
    <t>CONSTRUCCIoN DEL PLAN MAESTRO DE ACUEDUCTO Y ALCANTARILLADO ZONA URBANA MUNICIPIO DE PUEBLORRICO SEGUNDA ETAPA Y OPTIMIZACION DE LA PLANTA DE AGUA POTABLE DEL MUNICIPIO DE JERICo EN EL MARCO DE LA III ETAPA DEL PLAN MAESTRO DE ACUEDUCTO Y ALCANTARILLADO</t>
  </si>
  <si>
    <t>AMPLIACIoN DEL SISTEMA DE ACUEDUCTO URBANO HACIA LA ZONA DE EXPANSIoN DEL MUNICIPIO DE LA CEJA DEL TAMBO- PRIMERA ETAPA</t>
  </si>
  <si>
    <t>CONSTRUCCIoN DEL PARQUE EDUCATIVO DE LOS MUNICIPIOS DEL CARMEN DE VIBORAL Y ARGELIA EN EL DEPARTAMENTO DE ANTIOQUIA¿</t>
  </si>
  <si>
    <t>CONSTRUCCIoN DE LOS PARQUES EDUCATIVOS DE LOS MUNICIPIOS DEL CARMEN DE VIBORAL Y ARGELIA EN EL DEPARTAMENTO DE ANTIOQUIA.</t>
  </si>
  <si>
    <t>URGENCIA MANIFIESTA PARA LA EVALUACION  DIAGNOSTICO  ACTUALIZACION TECNICA Y TECNOLOGICA  PUESTA A PUNTO  OPERACIoN DE PRUEBAS Y CAPACITACION EN ATENCION DE EMERGENCIAS DE LOS SISTEMAS DE TRANSPORTE POR CABLE AiREO DEL DEPARTAMENTO DE ANTIOQUIA  UBICADOS EN LOS MUNICIPIOS DE JARDIN (408M)  JERICO (710M)  SOPETRAN (740M)  YARUMAL (2045M)  SAN ANDRES DE CUERQUIA (2132M)  NARIÑO (2798M) Y ARGELIA (2100M). Y DEMAS ACTIVIDADES REQUERIDAS PARA LA SUPERACION DE LA EMERGENCIA. (Urgencia Manifiesta declarada mediante Decreto 824 del 15 de febrero de 2013)</t>
  </si>
  <si>
    <t>Antioquia - Argelia; Antioquia - Jardin; Antioquia - Jerico; Antioquia - Nariño; Antioquia - San Andris de Cuerquia; Antioquia - Sopetran; Antioquia - Yarumal</t>
  </si>
  <si>
    <t>REALIZAR POR CUENTA Y RIESGO PROPIO LA RECUPERACIoN DE ESTRUCTURAS AFECTADAS POR EVENTO DE LLUVIAS Y VIENTOS HURACANADOS OCURRIDO EN EL MES DE SEPTIEMBRE EN EL MUNICIPIO DE ARMENIA - ANTIOQUIA</t>
  </si>
  <si>
    <t>REALIZAR POR CUENTA Y RIESGO PROPIO LA CONSTRUCCIoN DE CARCAMOS PARA CAPTACIoN Y TRANSPORTE DE AGUAS LLUVIAS EN DIFERENTES ViAS URBANAS Y RURALES DEL MUNICIPIO DE ARMENIA - ANTIOQUIA</t>
  </si>
  <si>
    <t>¿ADECUACIoN DEL AUDITORIO DE LA CASA DE LA CULTURA DEL MUNICIPIO DE BARBOSA¿.</t>
  </si>
  <si>
    <t>OSCAR AUGUSTO BUSTAMANTE TRUJILLO 997 98 MALUNA LTDA 990 08 LUIS CARLOS PARRA VELaSQUEZ 989 44 OBYPLAN LTDA 988 15 DIANA CAÑOLA AGUIRRE 978 98 AZ CONSTRUCCIONES SAS  973 60 DE LA ROCHE M Y CIA LTDA 971 95 RICARDO LEoN AMAYA MOSQUERA 967 75 MANUEL RICARDO HERNaNDEZ GUTIiRREZ  963 13 CONSORCIO MG-HG 959 43 WILLIAM SANTAMARIA BUILES 957 10 CONSORCIO BARBOSA 953 60 ANDRES ALBERTO GUTIiRREZ SaENZ  947 39 CONCREACEROS SAS 942 70 UT ALIANZA AREA 2012 937 60</t>
  </si>
  <si>
    <t>CONSTRUCCIoN DEL CENTRO ADMINISTRATIVO Y DE GOBIERNO BERNARDO JARAMILLO SIERRA  DEL MUNICIPIO DE BARBOSA</t>
  </si>
  <si>
    <t>CONSTRUCCIoN DEL CENTRO DE SERVICIOS  RECREATIVO Y OBRAS VARIAS EN EL PARQUE METROPOLITANO DE LAS AGUAS UBICADO EN EL MUNICIPIO DE BARBOSA¿</t>
  </si>
  <si>
    <t>ATENCIoN OBRAS DE EMERGENCIA POR EL SISTEMA DE MONTO AGOTABLE EN CARRETERAS A CARGO DE LA DIRECCIoN TERRITORIAL ANTIOQUIA.</t>
  </si>
  <si>
    <t>Antioquia - Barbosa; Antioquia - Cañasgordas; Antioquia - Cisneros; Antioquia - Ciudad Bolivar; Antioquia - Giraldo; Antioquia - La Union; Antioquia - Maceo; Antioquia - Puerto Berrio; Antioquia - San Roque; Antioquia - Santo Domingo; Antioquia - Sonson; Antioquia - Uramita</t>
  </si>
  <si>
    <t>Antioquia - Barbosa; Antioquia - Caracoli; Antioquia - Gomez Plata; Antioquia - Guadalupe</t>
  </si>
  <si>
    <t>MANTENIMIENTO Y REHABILITACIoN DE LAS CARRETERAS: BARBOSA - CISNEROS PUERTO BERRiO - CRUCE RUTA 45  RUTA 62 TRAMO 6205 Y 6206. DEPARTAMENTO DE ANTIOQUIA Y SANTANDER.</t>
  </si>
  <si>
    <t>¿MANTENIMIENTO Y REPOTENCIACIoN DE LOS TOBOGANES EXISTENTES EN EL PARQUE DE LAS AGUAS¿.</t>
  </si>
  <si>
    <t>MANTENIMIENTO Y REPOTENCIACIoN DE LOS TOBOGANES EXISTENTES EN EL PARQUE DE LAS AGUAS</t>
  </si>
  <si>
    <t>¿CONSTRUCCIoN  ADECUACIoN  URBANA Y PAISAJiSTICA EN PARQUE DE ARTES Y OFICIOS  PRIMERA ETAPA¿</t>
  </si>
  <si>
    <t>Reparacion  adecuacion y mantenimiento de gimnasios al aire libre  unidades  sanitaria  coliseo cubierto y coliseo auxiliar de la Unidad Deportiva Tulio Ospina  mantenimiento de la piscina  entrada principal y bateria sanitaria  adecuacion turco de Goretti.</t>
  </si>
  <si>
    <t>Reparaciones locativas y adecuacion de la sede de la secretaria de salud del municipio de Bello.</t>
  </si>
  <si>
    <t>Reparaciones locativas y adecuacion de la sede de la Secretaria de Salud del Municipio de Bello.</t>
  </si>
  <si>
    <t>CONSTRUCCIoN CANAL ABIERTO QUEBRADA LA GARCiA AGUAS ARRIBA DEL PUENTE AUTOPISTA NORTE  DEL MUNICIPIO DE BELLO</t>
  </si>
  <si>
    <t>Construccion canal abierto Quebrada La Garcia aguas arriba del Puente Autopista Norte  del Municipio de Bello.</t>
  </si>
  <si>
    <t>Construccion Parque Deportivo y Recreativo Goretti  Comuna 6  del Municipio de Bello.</t>
  </si>
  <si>
    <t>Instalacion de vidrios en estaciones y edificaciones del Sistema Metro y la Linea 1 de buses de la Empresa</t>
  </si>
  <si>
    <t>Construccion del Centro de Integracion Ciudadana - CIC del Municipio de Belmira - Antioquia</t>
  </si>
  <si>
    <t>CONSTRUCCION DE OBRAS DE  CONTENCIoN Y MITIGACIoN PARA LA RECUPERACIoN DE aREAS DEGRADAS Y LA PREVENCIoN DE DESASTRES EN VARIAS ZONAS DEL MUNICIPIO DE BETULIA</t>
  </si>
  <si>
    <t>Construccion de obras de contencion y migitacion para la recuperacion de areas degradas y la prevencion de desastres en varias zonas del Municipio de Betulia  Antioquia</t>
  </si>
  <si>
    <t>MEJORAMIENTO  REHABILITACIoN  MANTENIMIENTO Y CONSTRUCCIoN DE OBRAS COMPLEMENTARIAS PARA LA ViA SAN FERMiN (RUTA 25) - BRICEÑO   EN LA SUBREGIoN NORTE DEL DEPARTAMENTO DE ANTIOQUIA</t>
  </si>
  <si>
    <t>CONSTRUCCIoN DE 26 VIVIENDAS NUEVAS EN EL MUNICIPIO DE BRICEÑO  EN EL MARCO DEL PLAN INTEGRAL HIDROELiCTRICA ITUANGO.</t>
  </si>
  <si>
    <t>JORGE ALBERTO ROMERO LoPEZ</t>
  </si>
  <si>
    <t>CONSTRUCCIo Y/O MEJORAMIENTO DEL CER EL TURCo Y EL CER MORAVIA UBICADOS EN EL MUNICIPIO DE BRICEÑO  EN EL MARCO DEL PLAN INTEGRAL HIDROELiCTRICA ITUANGO</t>
  </si>
  <si>
    <t>Edificios y estructuras educacionales y de administracion</t>
  </si>
  <si>
    <t>CONSTRUCCIoN Y/O MEJORAMIENTO DEL CER EL TURCo Y EL CER MORAVIA UBICADOS EN EL MUNICIPIO DE BRICEÑO  EN EL MARCO DEL PLAN INTEGRAL HIDROELiCTRICA ITUANGO.</t>
  </si>
  <si>
    <t>CONSTRUCCIoN Y/O MEJORAMIENTO DE LA INSTITUCIoN EDUCATIVA ANTONIO ROLDaN BETANCUR EN EL MUNICIPIO DE BRICEÑO  EN EL MARCO DEL PLAN INTEGRAL HIDROELiCTRICA ITUANGO.</t>
  </si>
  <si>
    <t>CONSTRUCCION Y/O MEJORAMIENTO DE LA INSTITUCIoN EDUCATIVA ANTONIO ROLDaN BETANCUR EN EL MUNICIPIO DE BRICEÑO  EN EL MARCO DEL PLAN INTEGRAL HIDROELiCTRICA ITUANGO</t>
  </si>
  <si>
    <t>¿CONSTRUCCIoN DEL PARQUE EDUCATIVO DE LOS MUNICIPIOS DE  SANTA  ROSA DE OSOS  BRICEÑO Y ENTRERRIOS EN EL DEPARTAMENTO DE ANTIOQUIA</t>
  </si>
  <si>
    <t>CONSTRUCCIoN DEL PARQUE EDUCATIVO DE LOS MUNICIPIOS DE SANTA ROSA DE OSOS  BRICEÑO Y ENTRERRIOS EN EL DEPARTAMENTO DE ANTIOQUIA¿</t>
  </si>
  <si>
    <t>Que  en aplicacion  de los criterios y ponderaciones de adjudicacion  se tuvieron en cuenta los siguientes criterios evaluativos de seleccion: verificacion juridica  financiera y ticnica  resultando como  ofrecimiento mas favorable y  el analisis que antecede  el de UNION TEMPORAL OBRAS CIVILES 2013</t>
  </si>
  <si>
    <t>CONSTRUCCIoN CENTRO DE ACOPIO AGROPECUARIO CAMPESINO DEL aREA URBANA DEL MUNICIPIO DE CAICEDO</t>
  </si>
  <si>
    <t>Construccion de sistemas de alcantarillados veredas la Clara  el Sesenta y la Salada parte baja del Municipio de Caldas</t>
  </si>
  <si>
    <t>Prestacion de Servicios Profesionales y de Apoyo a la Gestion (Literal H)</t>
  </si>
  <si>
    <t>CONTRATAR A TODO COSTO LA CONTINUACIoN DE DOS RIELES EN CONCRETO DE 21 Mpa EN LOS SECTORES DE LA TRAVESIA Y PLAN DE MULATO EN EL MUNICIPIO DE CAMPAMENTO ¿ ANTIOQUIA</t>
  </si>
  <si>
    <t>CONSTRUCCIoN DEL PARQUE EDUCATIVO DEL MUNICIPIO DE CAÑASGORDAS EN EL DEPARTAMENTO DE ANTIOQUIA</t>
  </si>
  <si>
    <t>CONSULTORiA  INGENIERiA Y CONSTRUCCIoN CINC S.A</t>
  </si>
  <si>
    <t>CONSULTORiA  INGENIERiA Y CONSTRUCCIoN CINC S.A.</t>
  </si>
  <si>
    <t>SEÑALIZACIoN DE LAS ViAS RUBICON ¿ CAÑASGORDAS   RUBICON ¿ SANTAFE DE ANTIOQUIA   SANTAFE DE ANTIOQUIA ¿ PUENTE AURRa   BARBOSA ¿ CISNEROS ¿ PUERTO BERRiO Y DON MATiAS ¿ LOS LLANOS ¿ TARAZa - CAUCASIA</t>
  </si>
  <si>
    <t>JOSE ALBERTO ROJAS PRIETO:  1.000 CONSORCIO PROYECTOS VIALES SEÑALIZACIoN: 876.81 CONSORCIO SEÑALPAR 2013:  872.11  MANTENIMIENTO Y SEGURIDAD VIAL S.A.S: 868.98 PROTECCIoN INDUSTRIAL COLOMBIANA S.A.S: 868.81 SANTANDER ELIECER MAFIOLY CANTILLO: 859.42</t>
  </si>
  <si>
    <t>CONSTRUCCIoN DE EDIFICACIONES PARA EL USO INSTITUCIONAL DE LA POLICiA NACIONAL A NIVEL PAIS  DISTRIBUIDA POR ITEMS DE LA SIGUIENTE MANERA:  PARA EL iTEM 1: CONSTRUCCIoN DE LA SUBESTACIoN DE POLICiA DEL CORREGIMIENTO DE CESTILLAL MUNICIPIO DE CAÑASGORDAS DEPARTAMENTO DE ANTIOQUIA  POR LA MODALIDAD DE PRECIOS UNITARIOS FIJOS SIN FORMULA DE REAJUSTE. PARA EL iTEM 2: CONSTRUCCIoN DE LA ESTACIoN DE POLICiA DEL MUNICIPIO DE MANAURE DEPARTAMENTO DE LA GUAJIRA  POR LA MODALIDAD DE PRECIOS UNITARIOS FIJOS SIN FORMULA DE REAJUSTE</t>
  </si>
  <si>
    <t>CONSTRUCCIoN DE LA ESTACIoN DE POLICiA DEL MUNICIPIO DE MANAURE DEPARTAMENTO DE LA GUAJIRA  POR LA MODALIDAD DE PRECIOS UNITARIOS FIJOS SIN FORMULA DE REAJUSTE.</t>
  </si>
  <si>
    <t>Mejoramiento  mantenimiento y conservacion de la via Caramanta - Barroblanco  municipio de Nueva Caramanta  Departamento de Antioquia</t>
  </si>
  <si>
    <t>MEJORAMIENTO  MANTENIMIENTO Y CONSERVACIoN DE LA ViA CARAMANTA - BARROBLANCO  MUNICIPIO DE NUEVA CARAMANTA  DEPARTAMENTO DE ANTIOQUIA</t>
  </si>
  <si>
    <t>SEÑALIZACIoN VIAL CARRETERA TRES PUERTAS - LA ESTRELLA 50 CL 02 Y CARRETERA CAUYA - LA PINTADA 2508 DIRECCION TERRITORIAL CALDAS</t>
  </si>
  <si>
    <t>MANTENIMIENTO RUTINARIO A TRAViS DE MICROEMPRESAS  EN LAS ViAS A CARGO DEL INSTITUTO NACIONAL DE ViAS  DIRECCIoN TERRITORIAL CALDAS.</t>
  </si>
  <si>
    <t>MANTENIMIENTO RUTINARIO A TRAViS DE MICROEMPRESAS  EN LAS ViAS A CARGO DEL INSTITUTO NACIONAL DE ViAS  DIRECCIoN TERRITORIAL CALDAS    2508  Riosucio - Arquia   PR 40+0000 ¿ PR 80+0000</t>
  </si>
  <si>
    <t>MANTENIMIENTO RUTINARIO A TRAViS DE MICROEMPRESAS  EN LAS ViAS A CARGO DEL INSTITUTO NACIONAL DE ViAS  DIRECCIoN TERRITORIAL CALDAS  2508  Arquia ¿ La Pintada   PR 80+0000 ¿ PR 108+1450</t>
  </si>
  <si>
    <t>MANTENIMIENTO RUTINARIO A TRAViS DE MICROEMPRESAS  EN LAS ViAS A CARGO DEL INSTITUTO NACIONAL DE ViAS  DIRECCIoN TERRITORIAL CALDAS  2508  Cauya ¿ Riosucio   PR 0+0000 ¿ PR 40+0000</t>
  </si>
  <si>
    <t>REHABILITACIoN Y CONSERVACIoN DE LOS PUENTES  LLANOGRANDE (PR 10+0450) CARRETERA TRES PUERTAS -  LA ESTRELLA  50CL02  BERMEJAL (PR 82+0447) Y LA PINTADA (108+1124) EN LA CARRETERA CAUYA ¿ LA PINTADA  2508  DEPARTAMENTO DE CALDAS</t>
  </si>
  <si>
    <t>ADECUACION Y MANTENIMIENTO DEL FRENTE No 1: ADECUACIoN DE BATERiAS SANITARIAS  ADECUACIoN SANEAMIENTO BaSICO EN EL BITER 3  UBICA EN ZARZAL ¿ VALLE; FRENTE No 2: ADECUACIoN DEL RANCHO DE CAMPAÑA  ADECUACIoN DE BATERiAS SANITARIAS EN EL  BITER 14  UBICADO EN PUERTO BERRIO ¿ ANTIOQUiA; FRENTE No 3: MANTENIMIENTO DE BATERiAS SANITARIAS  EN EL BITER 17 UBICADO EN  CAREPA ¿ ANTIOQUiA FRENTE No 4: ADECUACIoN DEL RANCHO DE CAMPAÑA  ADECUACIoN TIENDA DEL SOLDADO  ADECUACIoN DE BATERiAS SANITARIAS  ADECUACIoN RED ELiCTRICA DEL BITER 22  UBICADO EN EL RETORNO ¿ GUAVIARE. FRENTE No 5: ADECUACIoN  TIENDA DEL SOLDADO  ADECUACIoN DE BATERiAS SANITARIAS  ADECUACIoN SANEAMIENTO BaSICO DEL BITER 23  UBICADO EN CHAPALITO ¿ NARIÑO. FRENTE No 6: ADECUACIoN DEL RANCHO DE CAMPAÑA  ADECUACIoN TIENDA DEL SOLDADO  ADECUACIoN RED ELiCTRICA  ADECUACIoN SANEAMIENTO BaSICO DEL BITER 28 UBICADO EN CARIMAGUA ¿ META.¿</t>
  </si>
  <si>
    <t>CONSTRUCCIoN DE OBRAS DE LOS PLANES MAESTROS DE ACUEDUCTO Y ALCANTARILLADO DE LOS MUNICIPIOS DE CAROLINA DEL PRiNCIPE ¿ ETAPA 2  CAÑASGORDAS ETAPA 2  SAN RAFAEL ¿ ETAPA1  SAN ROQUE ¿ ETAPA 2 Y URAMITA  DEL DEPARTAMENTO DE ANTIOQUIA  EN EL MARCO DE LAS INVERSIONES PRIORIZADAS EN EL PAP ¿ PDA</t>
  </si>
  <si>
    <t>Adjudicar al proponente para el GRUPO I   MEGACONSTRUCCIONES Y EQUIPOS S.A.S. ¿ MECONSTRUEQUIPOS S.A.S.  Adjudicar al proponente para el GRUPO II ¿  CARLOS MARIO PALACIOS CHAMAT  Adjudicar al proponente para el GRUPO III ¿  INGEOMEGA S.A. Adjudicar al proponente para el GRUPO IV ¿  UNION TEMPORAL ESICON PDA 19 2014 (Empresa de Servicios de Ingenieria SAS -50%  CONHYDRA S.A. E.S.P. - 50%)  Adjudicar al proponente para el GRUPO V ¿CONSORCIO JG ¿ VC (Diego Jaramillo Gomez - 70%  German Villanueva Calderon - 30%)</t>
  </si>
  <si>
    <t>VER ORDEN FINAL DE ELEGIBILIDAD EN LA RESOLUCIoN DE ADJUDICACIoN NUMERO 129598 DE OCTUBRE 24 DE 2014 DE LA LICITACIoN PUBLICA LIC-37-19-2014</t>
  </si>
  <si>
    <t>CONSTRUCCIoN PLAN MAESTRO DE ACUEDUCTO Y ALCANTARILLADO DE LA ZONA URBANA DEL MUNICIPIO DE SAN RAFAEL - ETAPA 1. GRUPO III</t>
  </si>
  <si>
    <t>CONSTRUCCIoN DE LOS  PARQUES EDUCATIVOS DE LOS MUNICIPIOS DE CAROLINA DEL PRiNCIPE  YALi Y SANTO DOMINGO EN EL DEPARTAMENTO DE ANTIOQUIA</t>
  </si>
  <si>
    <t>Servicios de construccion de edificaciones no residenciales</t>
  </si>
  <si>
    <t>MANTENIMIENTO RUTINARIO A TRAVÈS DE MICROEMPRESAS EN LAS VIAS A CARGO DEL INSTITUTO NACIONAL DEL VIAS DIRECCIoN TERRITORIAL ANTIOQUIA</t>
  </si>
  <si>
    <t>MANTENIMIENTO Y REHABILITACIoN DE LA RED VIAL PRIMARIA A CARGO DE INVIAS FASE II</t>
  </si>
  <si>
    <t>Antioquia - Caucasia; Antioquia - Santa Rosa de Osos; Antioquia - Santafi de Antioquia; Antioquia - Santo Domingo; Antioquia - Yarumal; Caldas - Pacora; Caldas - Pensilvania; Caldas - Salamina; Cesar - Aguachica; Cundinamarca - Guaduas; Huila - La Plata; Huila - Neiva; Huila - Pitalito; Nariño - Pasto; Quindio - Armenia; Quindio - Calarca; San Andris, Providencia y Santa Catalina - San Andris; Santander - Barrancabermeja; Santander - Giron; Santander - Malaga; Santander - San Vicente de Chucuri;</t>
  </si>
  <si>
    <t>Servicios de mantenimiento y reparacion de infraestructura</t>
  </si>
  <si>
    <t>ANTIOQUIA - ALCALDiA MUNICIPIO DE CHIGORODo</t>
  </si>
  <si>
    <t>CONSTRUCCIoN DE TARIMA  ADECUACIONES EN LA COCINA Y AMPLIACIoN DE LA CUBIERTA EN EL SALoN DEL CENTRO DEL ADULTO MAYOR DEL MUNICIPIO DE CHIGORODo</t>
  </si>
  <si>
    <t>Chigorodo</t>
  </si>
  <si>
    <t>Antioquia - Chigorodo</t>
  </si>
  <si>
    <t>CONSTRT]CCIoN DE fARIMA ADECUACIONES EN LA COCNA YAMPLIAC oN OE LA CUB]ERTA EN EL SALoN DEL CENiRO DEL AOULiO MAYOR OEL MUNIC PIO DECH¡GOROOO</t>
  </si>
  <si>
    <t>CONSTRUCCIoN DE LA PRIMERA ETAPA DEL PLAN MAESTRO DE ACUEDUCTO DEL  CORREGIMIENTO EL BRASIL MUNICIPIO DE EBEJICO  OPTIMIZACIoN DEL ACUEDUCTO Y ALCANTARILLADO PRIMERA ETAPA DEL MUNICIPIO DE SAN CARLOS (GRUPO I)  CONSTRUCCIoN DEL SISTEMA DE ACUEDUCTO Y ALCANTARILLADO DEL CORREGIMIENTO DE ALFONSO LoPEZ EN LA CIUDAD BOLiVAR (GRUPO II).</t>
  </si>
  <si>
    <t>CONSTRUCCIoN DE LA PRIMERA ETAPA DEL PLAN MAESTRO DE ACUEDUCTO DEL  CORREGIMIENTO EL BRASIL MUNICIPIO DE EBEJICO  OPTIMIZACIoN DEL ACUEDUCTO Y ALCANTARILLADO PRIMERA ETAPA DEL MUNICIPIO DE SAN CARLOS (GRUPO I)</t>
  </si>
  <si>
    <t>VER ORDEN FINAL DE ELEGIBILIDAD EN LA RESOLUCIoN DE ADJUDICACIoN NUMERO 201500187517 DE MAYO 21 DE 2015 DE LA LICITACIoN PUBLICA 3355-LIC-37-05-2015</t>
  </si>
  <si>
    <t>¿CONTRATAR LA CONSTRUCCIoN DE UNA PISTA DE PATINAJE EN LA ZONA URBANA DEL MUNICIPIO DE COCORNa</t>
  </si>
  <si>
    <t>LUiS ALFONSO ARIAS GoMEZ</t>
  </si>
  <si>
    <t>CONSTRUCCIoN DE UNA PISTA DE PATINAJE EN LA ZONA URBANA DEL MUNICIPIO DE COCORNa</t>
  </si>
  <si>
    <t>PROCESO DE SELECCIoN ABREVIADA DE MENOR CUANTiA Nº CME 09 de 2014  PARA LA SELECCIoN DEL CONTRATISTA PARA EJECUTAR EL CONTRATO CUYO OBJETO ES: CONSTRUCCIoN DE PUENTE PEATONAL SOBRE EL RiO MELCOCHO EN LA VEREDA EL ROBLAL DEL MUNICIPIO DE COCORNa</t>
  </si>
  <si>
    <t>CONSORCIO CONSTRUCTORA DE OBRAS DE INGENIERiA COI LTDA - GONZALO DE LA CRUZ GoMEZ SERNA</t>
  </si>
  <si>
    <t>CONSTRUCCIoN DE PUENTE PEATONAL SOBRE EL RiO MELCOCHO  EN LA VEREDA EL ROBLAL DEL MUNICIPIO DE COCORNa¿</t>
  </si>
  <si>
    <t>Maquinaria y Accesorios para Construccion y Edificacion</t>
  </si>
  <si>
    <t>REHABILITACIoN Y CONFORMACIoN DE LA BANCA EXISTENTE  EN LA ViA TERCIARIA COCORNa ¿ LA PEÑA  DEL MUNICIPIO DE COCORNA CON CARGO AL CONVENIO INTERADMINISTRATIVO N° 158 DE 2014 CELEBRADO ENTRE EL DEPARTAMENTO ADMINISTRATIVO PARA LA PROSPERIDAD SOCIAL ¿ FONDO DE INVERSION PARA LA PAZ (DPS ¿ FIP) Y EL MUNICIPIO DE COCORNa - ANTIOQUIA</t>
  </si>
  <si>
    <t>EXPLANACIONES DEL SUR S.A  CALIFICACIoN 1000 PUNTOS</t>
  </si>
  <si>
    <t>Proteccion medioambiental</t>
  </si>
  <si>
    <t>Rehabilitacion ambiental</t>
  </si>
  <si>
    <t>Mantenimiento Rutinario en las vias a cargo del Departamento de Antioquia en la subregion Oriente.</t>
  </si>
  <si>
    <t>Mantenimiento Rutinario de las vias a cargo del Departamento de Antioquia en la Subregion Oriente.</t>
  </si>
  <si>
    <t>CONSORCIO IC ¿ ORIENTE integrado por (IKON GROUP S.A.S. CON EL 75% - COMPAÑIA DE ASESORIAS Y CONSTRUCCIoN S.A.S. - CASCO S.A.S. CON EL  25%)</t>
  </si>
  <si>
    <t>VER ORDEN FINAL DE ELEGIBILIDAD EN LA RESOLUCIoN DE ADJUDICACION N°061788 DEL 24 DE SEPTIEMBRE DE 2012 DE LA LICITACION PUBLICA N°LIC-20-06-2012.</t>
  </si>
  <si>
    <t>CONTROL Y MITIGACIoN DE PROCESOS EROSIVOS EN LA ZONA URBANA DEL MUNICIPIO DE CONCEPCIoN¿</t>
  </si>
  <si>
    <t>Antioquia - Concepcion</t>
  </si>
  <si>
    <t>DISMINUISIoN DE EMISIONES ATMOSFERICAS  MEDIANTE UNA COMBUSTIoN EFICIENTE CON LA IMPLEMENTACIoN DE ESTUFAS LEÑERAS AMBIENTALES Y SOCIALMENTE SOSTENIBLE</t>
  </si>
  <si>
    <t>MUNICIPIO DE CONCEPCIoN</t>
  </si>
  <si>
    <t>GUSTAVO ALONSO LoPEZ ORREGO</t>
  </si>
  <si>
    <t>ANTIOQUIA - ALCALDiA MUNICIPIO DE CONCEPCIoN</t>
  </si>
  <si>
    <t>¿CONSTRUCCIoN DEL CENTRO DE INTEGRACIoN CIUDADANA ¿ CIC  en el municipio de CONCEPCIoN (ANTIOQUIA)¿</t>
  </si>
  <si>
    <t>Concepcion</t>
  </si>
  <si>
    <t>CONSTRUCCIoN DEL CENTRO DE INTEGRACIoN CIUDADANA  CIC  en el municipio de CONCEPCIoN (ANTIOQUIA</t>
  </si>
  <si>
    <t>ASOCIACIoN DE VIVIENDA COMUNITARIA NUEVO AMANECER NIT 900.102.140-6</t>
  </si>
  <si>
    <t>1) ASOCIACIoN DE VIVIENDA COMUNITARIA NUEVO AMANECER</t>
  </si>
  <si>
    <t>¿CONTROL Y MITIGACIoN DE PROCESOS EROSIVOS EN LA ZONA RURAL DEL MUNICIPIO DE CONCEPCIoN (ANTIOQUIA)¿</t>
  </si>
  <si>
    <t>CONTROL Y MITIGACIoN DE PROCESOS EROSIVOS EN LA ZONA RURAL DEL MUNICIPIO DE CONCEPCIoN (ANTIOQUIA)</t>
  </si>
  <si>
    <t>MEJORAMIENTO  MANTENIMIENTO Y CONSERVACION DE LA VIA DE LA VEREDA LA PALMA DEL MUNICIPIO DE CONCEPCIoN.</t>
  </si>
  <si>
    <t>MANTENIMIENTO Y MEJORAMIENTO DE LA INFRAESTRUCTURA EDUCATIVA DE LA INSTITUCIoN EDUCATIVA PRESBiTERO LIBARDO AGUIRRE Y LOS CENTROS EDUCATIVOS RURALES: PELaEZ  ESTHER GOMEZ ARIAS (LA PALMA) Y REMANGO DEL MUNICIPIO DE CONCEPCIoN</t>
  </si>
  <si>
    <t>CONSTRUCCIoN DE 8 VIVIENDAS DISPERSAS RURALES Y 20 MEJORAMIENTOS DE VIVIENDA EN EL MUNICIPIO DE CONCEPCION ANTIOQUIA</t>
  </si>
  <si>
    <t>ASOCIACIoN DE VIVIENDA COMUNITARIO NUEVO AMANECER</t>
  </si>
  <si>
    <t>ASOCIACIoN DE VIVIENDA COMUNITARIO NUEVO AMANECER 1000 PTS</t>
  </si>
  <si>
    <t>CONSTRUCCIoN DE UN MURO EN CONCRETO REFORZADO EN LA MARGEN DERECHA DEL RiO CONCEPCIoN  CON EL FIN DE PROTEGER VIVIENDAS Y VIDAS DE FAMILIAS RESIDENTES DEL BARRIO OBRERO  EN LA CABECERA DEL MUNICIPIO DE CONCEPCIoN (ANTIOQUIA)</t>
  </si>
  <si>
    <t>MEJORAMIENTO  MANTENIMIENTO Y CONSERVACIoN AMBIENTAL DE LA ViA SAN PEDRO BAJO ¿ DISPENSAS  UBICADA EN LA ZONA DE INFLUENCIA DE GENERACIoN DE ENERGiA DE EPM  EN EL EMBALSE PEÑOL- GUATAPi  DEL MUNICIPIO DE CONCEPCIoN  DEPARTAMENTO DE ANTIOQUIA</t>
  </si>
  <si>
    <t>Reparacion de techo de la Casa de la Cultura del Municipio de Concepcion Ant.</t>
  </si>
  <si>
    <t>CONSTRUCCIoN DE UNIDADES SANITARIAS EN EL CENTRO EDUCATIVO DE LA VEREDA LAS FRiAS DEL MUNICIPIO DE CONCEPCIoN ANTIOQUIA</t>
  </si>
  <si>
    <t>PAVIMENTACIoN DEL BARRIO EL GUAMO EN CONVENIO CON LA GOBERNACIoN DE ANTIOQUIA  COMUNIDAD Y MUNICIPIO DE CONCORDIA - ANTIOQUIA</t>
  </si>
  <si>
    <t>¿CONSTRUCCIoN DEL PARQUE EDUCATIVO DEL MUNICIPIO DE CONCORDIA EN EL DEPARTAMENTO DE ANTIOQUIA¿</t>
  </si>
  <si>
    <t>PAVIMENTACIoN DE LAS CALLES 18 Y 17 ENTRE CARRERAS 18 Y 16 Y EL TRAMO FALTANTE DE LA CARRERA 16 ENTRE CALLES 17 Y 18 EN EL MUNICIPIO DE CONCORDIA  ANTIOQUIA.</t>
  </si>
  <si>
    <t>PAVIMENTACIoN DE LAS CALLES 18 Y 17 ENTRE CARRERAS 18 Y 16 Y EL TRAMO FALTANTE DE LA CARRERA 16 ENTRE CALLES 17 Y 18 EN EL MUNICIPIO DE CONCORDIA  ANTIOQUIA</t>
  </si>
  <si>
    <t>CONSTRUCCIoN DE LA PRIMERA ETAPA DEL       BLOQUE I COSTADO INFERIOR Y CAMBIO DE               CUBIERTA DEL PALACIO CONSISTORIAL DE                   CONCORDIA ANTIOQUIA.</t>
  </si>
  <si>
    <t>CONSTRUCCIoN DE LA PRIMERA ETAPA DEL BLOQUE I COSTADO INFERIOR Y CAMBIO DE CUBIERTA DEL PALACIO CONSISTORIAL DE CONCORDIA ANTIOQUIA  de acuerdo a las especificaciones ticnicas exigidas en el pliego de condiciones y aprobadas en la propuesta presentada.</t>
  </si>
  <si>
    <t>LUEGO DE LA VERIFICACIoN Y EVALUCION SE TODOS LOS REQUISITOS HABILITANTES SE CONCLUYo QUE LA EMPRESA CONCRECIVIL CUMPLIA  CON TODOS LOS REQUISITOS Y CONDICIONES  EXIGIDAS EN EL PLIEGO DE CONDICIONES</t>
  </si>
  <si>
    <t>CONSTRUCCIoN DE OBRAS DE LOS PLANES MAESTROS DE ACUEDUCTO Y ALCANTARILLADO DE LOS MUNICIPIOS DE CONCORDIA  GIRALDO PRIMERA ETAPA  GOMEZ PLATA ETAPA 2 Y YOLOMBo DEL DEPARTAMENTO DE ANTIOQUIA  EN EL MARCO DE LAS INVERSIONES PRIORIZADAS EN EL PAP ¿ PDA.</t>
  </si>
  <si>
    <t>Antioquia - Concordia; Antioquia - Gomez Plata; Antioquia - Yolombo</t>
  </si>
  <si>
    <t>EJECUCIoN PRIMERA ETAPA DEL PLAN MAESTRO DE ALCANTARILLADO DEL MUNICIPIO DE YOLOMBO ZONA URBANA</t>
  </si>
  <si>
    <t>CONSTRUCCIoN DEL PLAN MAESTRO DE ACUEDUCTO Y ALCANTARILLADO PRIMERA ETAPA DE LA ZONA URBANA DEL MUNICIPIO DE GIRALDO</t>
  </si>
  <si>
    <t>¿ADECUACIoN DE LA CANCHA DE FUTBOL EN GRAMA SINTiTICA Y CONSTRUCCIoN DE CAMERINOS  EN LA UNIDAD DEPORTIVA DEL BARRIO MACHADO DEL MUNICIPIO DE COPACABANA¿.</t>
  </si>
  <si>
    <t>ADECUACIoN DE LA CANCHA DE FUTBOL EN GRAMA SINTiTICA Y CONSTRUCCIoN DE CAMERINOS  EN LA UNIDAD DEPORTIVA DEL BARRIO MACHADO DEL MUNICIPIO DE COPACABANA</t>
  </si>
  <si>
    <t>Mantenimiento general  construccion de cubierta y placa polideportiva de la institucion educativa Gabriela Mistral¿ Municipio de Copacabana</t>
  </si>
  <si>
    <t>Mantenimiento general  construccion de cubierta y placa polideportiva de la IE Gabriela Mistral  municipio de Copacabana</t>
  </si>
  <si>
    <t>¿CONSTRUCCIoN DE MURO DE CONTENCIoN Y OBRAS COMPLEMENTARIAS EN EL BARRIO LA AZULITA DEL MUNICIPIO DE COPACABANA (CALLE 45 X CARRERA 57B)¿.</t>
  </si>
  <si>
    <t>Construccion de muro de contencion y obras complementarias en el barrio la Azulita del municipio de Copacabana (calle 45 x carrera 57B) .</t>
  </si>
  <si>
    <t>¿Construccion de la calle 51 entre carreras 48 y 49 y del Aula Ambiental en el municipio de Copacabana¿</t>
  </si>
  <si>
    <t>Construccion de la calle 51 entre carreras 48 y 49 Y del Aula Ambiental en el municipio de Copacabana</t>
  </si>
  <si>
    <t>¿Adecuacion de la nueva sede del Concejo Municipal del municipio  de Copacabana¿</t>
  </si>
  <si>
    <t>Adecuacion de la nueva sede del Concejo Municipal del municipio de Copacabana</t>
  </si>
  <si>
    <t>¿CONSTRUCCIoN DE ANDENES EN LA ZONA URBANA DEL MUNICIPIO DE COPACABANA¿.</t>
  </si>
  <si>
    <t>Construccion de Andenes en vias Urbanas en Jurisdiccion del Municipio de Copacabana subregion Norte del Departamento de Antioquia.</t>
  </si>
  <si>
    <t>Construccion de la ESE Hospital Santa Margarita del Municipio de Copacabana.</t>
  </si>
  <si>
    <t>Adecuacion y mejoramiento de la unidad deportiva del barrio Villanueva en el municipio de Copacabana.</t>
  </si>
  <si>
    <t>Construccion del Centro de Integracion Ciudadana ¿ CIC ¿ en la vereda Ancon del municipio de Copacabana Antioquia</t>
  </si>
  <si>
    <t>¿Construccion de Alcantarillado no convencional sector Montañita parte alta del Municipio de Copacabana¿.</t>
  </si>
  <si>
    <t>¿Suministro  Transporte y Colocacion de Pasamanos en Tuberia Metalica de Diametro 2¿ Calibre 12 En Diferentes Sitios Del Municipio De Copacabana</t>
  </si>
  <si>
    <t>¿Suministro  Transporte y Colocacion de Pasamanos en Tuberia Metalica de Diametro 2¿ Calibre 12 En Diferentes Sitios Del Municipio De Copacabana¿</t>
  </si>
  <si>
    <t>CONSTRUCCIoN DE ViA EN EL SECTOR LOS ALMENDROS EN EL aREA URBANA DEL MUNICIPIO DE DONMATIAS ANTIOQUIA</t>
  </si>
  <si>
    <t>CONSTRUCCIoN DE OBRAS CIVILES PARA EL MANTENIMIENTO DE ViAS TERCIARIAS EN JURISDICCIoN DEL MUNICIPIO DE DONMATIAS ANTIOQUIA.</t>
  </si>
  <si>
    <t>CONSTRUCCIoN DE OBRAS CIVILES PARA EL MANTENIMIENTO DE ViAS TERCIARIAS EN JURISDICCIoN DEL MUNICIPIO DE DONMATIAS ANTIOQUIA</t>
  </si>
  <si>
    <t>OBRAS CIVILES PARA LA INSTALACIoN DE POZOS SiPTICOS EN DIFERENTES VEREDAS DEL MUNICIPIO DE DONMATIAS ANTIOQUIA</t>
  </si>
  <si>
    <t>OBRAS CIVILES PARA LA INSTALACIoN DE POZOS SEPTICOS EN DIFERENTES VEREDAS DEL MUNICIPIO DE DONMATIAS ANTIOQUIA</t>
  </si>
  <si>
    <t>CONSTRUCCIoN DEL COMANDO DE ATENCIoN INMEDIATA  CAI  EN EL MUNICIPIO DE DONMATIAS ANTIOQUIA.</t>
  </si>
  <si>
    <t>COSNTRUCCIoN DEL COMANDO DE ATENCIoN INMEDIATA  CAI  EN EL MUNICIPIO DE DONMATIAS ANTIOQUIA</t>
  </si>
  <si>
    <t>ADECUACIoN DE RESTAURANTE ESCOLAR Y UNIDADES SANITARIAS DE LA INSTITUCIoN EDUCATIVA DONMATIAS EN EL MUNICIPIO DE DONMATIAS ANTIOQUIA.</t>
  </si>
  <si>
    <t>ADECUACIoN DE RESTAURANTES ESCOLAR UNIDADES SANITARIAS DE LA INSTITUCIoN EDUCATIVA DONMATIAS EN EL MUNICIPIO DE DONMATIAS ANTIOQUIA</t>
  </si>
  <si>
    <t>CONSTRUCCIoN CUBIERTA METaLICA PARA EL COLISEO DEL BAGRE</t>
  </si>
  <si>
    <t>Construccion de la cubierta metalica para el Coliseo del Municipio del Bagre</t>
  </si>
  <si>
    <t>IMPLEMENTACIoN PLAN MAESTRO DE ALCANTARILLADO - COLECTOR LAURELES EN EL MUNICIPIO DE EL BAGRE - ANTIOQUIA</t>
  </si>
  <si>
    <t>IMPLEMENTACIoN PLAN MAESTRO DE ALCANTARILLADO ¿ COLECTOR LAURELES EN EL MUNICIPIO DE EL BAGRE - ANTIOQUIA</t>
  </si>
  <si>
    <t>CONSTRUCCIoN DE PAVIMENTO EN CONCRETO RiGIDO Y PINTURA DE FACHADAS EN LA CALLE 30 ENTRE CARRERAS 29 Y 31  DEL CORREGIMIENTO DE PUERTO CLAVER EN EL aREA RURAL DEL MUNICIPIO DE EL BAGRE  SUBREGIoN BAJO CAUCA DEL DEPARTAMENTO DE ANTIOQUIA</t>
  </si>
  <si>
    <t>CONSTRUCCIoN DE PAVIMENTO EN CONCRETO RiGIDO EN LA CARRERA 46 ENTRE CALLES 51 Y 58; CALLES 56 ENTRE CARERAS 45 Y 46 DEL BARRIO LAURELES; SEGUNDA CALZADA EN LA CARRERA 45 ENTRE CALLES 52 Y 56 BARRIO LA FLORESTA EN EL aREA URBANA DEL MUNICIPIO DE EL BAGRE  DEPARTAMENTO DE ANTIOQUIA</t>
  </si>
  <si>
    <t>CONSTRUCCIoN DEL TERMINAL DEL AEROPUERTO DEL MUNICIPIO DE EL BAGRE ANTIOQUIA</t>
  </si>
  <si>
    <t>MANTENIMIENTO DE ViAS DE LA RED TERCIARIA EN EL DEPARTAMENTO DE ANTIOQUIA: MEJORAMIENTO DE LA RED VIAL SECUNDARIA Y TERCIARIA A TRAViS DE LA CONSTRUCCIoN DE RIELES EN CONCRETO EN LAS ViAS TaMESIS ¿ GUAYABAL  GUAYABAL ¿ LA PASTORA  SAN PEDRO  LA IGUANA ¿ LA GASAPERA  RAMAL TRAPICHE SANTA INiS  MORROPLANCHO ¿ CEDEÑO ALTO  COROZAL ¿ LA GUiNEA  CUATRO ESQUINAS ¿ OTRABANDA ¿ LA MATILDE  RAMAL CANCHA EL HACHA  SECTOR LA ALACENITA  LA BATEA ¿ SAN ISIDRO ¿ EL RAYO Y TaMESIS ¿ LA PLANTA DEL MUNICIPIO DE TaMESIS; MANTENIMIENTO DE LA ViA POLEAL ¿ SAN JERoNIMO EN EL MUNICIPIO DE SAN JERoNIMO; AMPLIACIoN Y ADECUACIoN DE LA ViA GIRALDO ¿ PUNa  MUNICIPIO DE GIRALDO; CONSTRUCCIoN DE UN PUENTE VEHICULAR DE 23 METROS DE LUZ EN LA VEREDA LA CORONA ¿ ZONA RURAL DEL MUNICIPIO DE EL BAGRE</t>
  </si>
  <si>
    <t>Antioquia - El Bagre; Antioquia - Giraldo; Antioquia - San Jeronimo; Antioquia - Tamesis</t>
  </si>
  <si>
    <t>MANTENIMIENTO DE ViAS DE LA RED TERCIARIA EN EL DEPARTAMENTO DE ANTIOQUIA: MEJORAMIENTO DE LA RED VIAL SECUNDARIA Y TERCIARIA A TRAViS DE LA CONSTRUCCIoN DE RIELES EN CONCRETO EN LAS ViAS TaMESIS-GUAYABAL  GUAYABAL-LA PASTORA  SAN PEDRO  LA IGUANA-LA GASAPERA  RAMAL TRAPICHE SANTA INiS  MORROPLANCHO-CEDEÑO ALTO  COROZAL-LA GUiNEA  CUATRO ESQUINA-OTRABANDA-LA MATILDE  RAMAL CANCHA EL HACHA  SECTOR LA ALACENITA  LA BATEA-SAN ISIDRO-EL RAYO Y TaMESIS-LA PLANTA DEL MUNICIPIO DE TaMESIS; MANTENIMIENTO DE LA ViA POLEAL-SAN JERoNIMO EN EL MUNICIPIO DE SAN JERoNIMO; AMPLIACIoN Y ADECUACIoN DE LA ViA GIRALDO-PUNa  MUNICIPIO DE GIRALDO; CONSTRUCCIoN DE UN PUENTE VEHICULAR DE 23 METROS DE LUZ EN LA VEREDA LA CORONA-ZONA RURAL DEL MUNICIPIO DE EL BAGRE</t>
  </si>
  <si>
    <t>AMPLIACION Y COBERTURA DE SANEAMIENTO BASICO EN LA PARTE ALTA DE LA MICROCUENCA DE LA QUEBRADA CIMARRONAS DEL MUNICPIO DE EL CARMEN DE VIBORAL  MEDIANTE LA INSTALACIoN DE 28 SISTEMAS DE TRATAMIENTO DE AGUAS RESIDUALES EN LAS VEREDAS LA CHAPA Y BOQUERON</t>
  </si>
  <si>
    <t>DISMINUCIoN DEL RIESGO POR DESLIZAMIENTO MEDIANTE LA RECUPERACIoN DE aREAS EROSIONADAS EN DIFERENTES VEREDAS Y BARRRIOS DEL MUNICIPIO DE EL PEÑOL</t>
  </si>
  <si>
    <t>REALIZAR LA CONSTRUCCIoN DEL PARQUE ECOTURISTICO PARA COMUNICACIoN DE LOS BARRIOS 1  2 Y 3 DEL AREA URBANA DEL MUNICIPIO DE EL PEÑOL</t>
  </si>
  <si>
    <t>DISMINUCIoN DE LA AMENAZA Y EL RIESGO POR DESLIZAMIENTO DEL BARRIO FLORITO  MEDIANTE LA IMPLEMENTACIoN DE OBRAS DE CONTROL DE EROSIoN Y SILVICULTURA URBANA ETAPA II</t>
  </si>
  <si>
    <t>CONSTRUCCIoN DE OBRAS DE CONTROL DE EROSIoN PARA LA DISMINUCIoN DEL RIESGO POR DESLIZAMIENTO MEDIANTE LA RECUPERACIoN DE aREAS EROSIONADAS EN DIFERENTES VEREDAS  DEL MUNICIPIO DE EL PEÑOL CONVENIO 842-2013.</t>
  </si>
  <si>
    <t>ANTIOQUIA - INSTITUTO MUNICIPAL DE DEPORTE Y RECREACIoN - IMDER EL RETIRO</t>
  </si>
  <si>
    <t>PRESTACIoN DE SERVICIOS EN EL  MANTENIMIENTO DE LAS GRADERiAS DE LA CANCHA DE FUTBOL  DE LA UNIDAD DEPORTIVA CARLOS MAURO HOYOS UBICADA EN EL MUNICIPIO DE EL RETIRO</t>
  </si>
  <si>
    <t>CONSTRUCCIoN DE PISTA DE PATINAJE EN EL SECTOR BICENTENARIO DEL MUNICIPIO DE EL RETIRO</t>
  </si>
  <si>
    <t>ATENCIoN DE AREAS AFECTADAS POR EVENTOS EN MASA EN EL TERRITORIO EN LA CUENCIA PANTANILLO  EN LAS VEREDAS LEJOS DEL NIDO  EL CHUSCAL  DON DIEGO  SANTA ELENA  LOS SALADOS  CARRIZALES .NORMANDIA  EL CARMEN Y EL SECTOR URBANO EL PINO DEL MUNICIPIO DE EL RETIRO.</t>
  </si>
  <si>
    <t>Servicios Basados en Ingenieria, Investigacion y Tecnologia</t>
  </si>
  <si>
    <t>DISMINUCION DE LA CARGA CONTAMINANTE EN LAS CUENCAS LA ALDANA  BODEGAS  EL SALTO PAVAS SAN MATIAS Y EL MORRO ATRAVEZ DE LA CONSTRUCCIoN DE 125 SISTEMAS INDIVIDUALES DE TRATAMIENTO DE AGUAS RESIDUALES(POZO SEPTICO) Y 50 UNIDADES SANITARIAS FAMILIARES (UNISAFAS) EN LAS VEREDAS: ALTO DEL ROBLE  ALDANA ARRIBA EL CARMELO  Y OTRAS EN EL MUNICIPIO DE EL SANTUARIO</t>
  </si>
  <si>
    <t>CONSTRUCCIoN DE PUENTE PEATONAL  EN MADERA INMUNIZADA EN LA CARRERA 47 CON CALLE 51 SOBRE LA QUEBRADA BODEGAS</t>
  </si>
  <si>
    <t>DISMINUCIoN DE LA CARGA CONTAMINANTE EN LAS CUENCAS LA ALDANA  BODEGAS-EL SALTO  PAVAS  SAN MATIAS Y EL MORRO  A TRAViS DE LA CONSTRUCCIoN DE 125 SISTEMAS DE TRATAMIENTO DE AGUAS RESIDUALES DOMESTICAS Y 50 UNIDADES SANITARIAS FAMILIARES (UNISAFAS) EN LAS VEREDAS ALTO EL ROBLE  ALDANA ARRIBA  EL CARMELO Y OTRAS  EN EL MUNICIPIO DE EL SANTUARIO.</t>
  </si>
  <si>
    <t>EL INCREMENTO DE LA EFICIENCIA DE CARGA ORGANICA EN LA PLANTA DE TRATAMIENTO DE AGUAS RESIDUALES DOMESTICAS DEL MUNICIPIO DE EL SANTUARIO A TRAVES DE LA CONSTRUCCIoN DE UN FILTRO ANAEROBICO DE FLUJO ASCENDENTE FAFA COMO SISTEMA SECUNDARIO</t>
  </si>
  <si>
    <t>JUAN MIGUEL GARZoN IRAL</t>
  </si>
  <si>
    <t>MANTENIMIENTO Y MEJORAMIENTO DE LA INFRAESTRUCTURA EDUCATIVA  DE LA IE JOSi MARiA CoRDOBA  Y EL CER LAS PALMAS  DEL MUNICIPIO DE EL SANTUARIO ¿ ANTIOQUIA</t>
  </si>
  <si>
    <t>DEMOLICIoN Y CONSTRUCCIoN DE RESTAURANTE PARA EL C.E.R EL MORRO  ADAPTACIoN SALA DE CoMPUTO Y RESTAURANTE EN C.E.R  LA SERRANiA  CERRAMIENTO EN MALLA PARA C.E.R BODEGAS Y DEMOLICIoN DE SALONES DE CLASE EN LA I. E JOSi MARiA CoRDOBA SEDE PRIMARIA</t>
  </si>
  <si>
    <t>CONSTRUCCIoN DE 2 VIVIENDAS NUEVAS EN LA VEREDA PALMARCITO DEL MUNICIPIO DE EL SANTUARIO ANTIOQUIA</t>
  </si>
  <si>
    <t>REPOSICIoN DE REDES Y PAVIMENTACIoN CALLES EN EL MUNICIPIO DE ENTRERRIOS  ANTIOQUIA¿</t>
  </si>
  <si>
    <t>REPOSICIoN DE REDES Y PAVIMENTACIoN  CALLES EN EL MUNICIPIO DE ENTRERRIOS  ANTIOQUIA</t>
  </si>
  <si>
    <t>CONSTRUCCIoN DE LA TERCERA ETAPA DE LA MODERNIZACION DE LA PLANTA DE ENVICARNICOS EICE</t>
  </si>
  <si>
    <t>El objeto del presente contrato consiste en COSTRUCCION DE LA TERCERA ETAPA DE LA MODERNIZACIoN DE LA PLANTA DE ENVICARNICOS E.I.C.E.  de conformidad con la propuesta presentada por EL CONTRATISTA y aceptada por ENVICARNICOS E.I.C.E.  que se entenderan para todos los efectos legales  parte integrante del presente contrato</t>
  </si>
  <si>
    <t>ANTIOQUIA - PARQUE MANANTIALES S.A.S. EN LIQUIDACIoN - ENVIGADO</t>
  </si>
  <si>
    <t>Construccion del sistema integral de gestion del riesgo  S.O.S CARTAMA ubicado en la carrera 47 con calle 45 de la zona urbana del Municipio de FREDONIA  Departamento de Antioquia</t>
  </si>
  <si>
    <t>Construccion del sistema integral de gestion del riesgo   S.O.S CARTAMA ubicado en la  carrera 47 con calle 45 de la zona urbana del Municipio de FREDONIA   Departamento de Antioquia</t>
  </si>
  <si>
    <t>CONSTRUCCIoN DE OBRAS DE LOS PLANES MAESTROS DE ACUEDUCTO Y ALCANTARILLADO DE LOS MUNICIPIOS DE FREDONIA-TERCERA ETAPA  SAN JOSi DE LA MONTAÑA-PRIMERA ETAPA Y SAN LUIS-PRIMERA ETAPA  DEL DEPARTAMENTO DE ANTIOQUIA  EN EL MARCO DE LAS INVERSIONES PRIORIZADAS EN EL PAP ¿ PDA</t>
  </si>
  <si>
    <t>CONSTRUCCIoN DEL PLAN MAESTRO DE ACUEDUCTO Y ALCANTARILLADO ZONA URBANA DEL MUNICIPIO DE FREDONIA  TERCERA ETAPA - ANTIOQUIA. GRUPO I</t>
  </si>
  <si>
    <t>VER ORDEN FINAL DE ELEGIBILIDAD EN LA RESOLUCIoN DE ADJUDICACIoN NUMERO 126817 DE OCTUBRE 02 DE 2014 DE LA LICITACIoN PUBLICA LIC-37-18-2014</t>
  </si>
  <si>
    <t>Adecuacion y optimizacion del sitio de disposicion final denominado Relleno Sanitario  Parque de Aprovechamiento La Esperanza  en el municipio de Frontino Antioquia.</t>
  </si>
  <si>
    <t>CONSTRUCCIoN DEL DISTRITO DE PEQUEÑA IRRIGACIoN aGUILA ¿ ROBLAR DENOMINADO ASOARO DEL MUNICIPIO DE GIRALDO  DEPARTAMENTO DE ANTIOQUIA</t>
  </si>
  <si>
    <t>CONSTRUCCIoN DEL CENTRO DE ATENCION A LA PRIMERA INFANCIA EN EL CENTRO POBLADO LA CALLE DEL MUNICIPIO DE GIRARDOTA</t>
  </si>
  <si>
    <t>ANTIOQUIA - INDER GIRARDOTA - INSTITUTO DE DEPORTES  RECREACIoN Y APROVECHAMIENTO DEL TIEMPO LIBRE</t>
  </si>
  <si>
    <t>Servicios Educativos y de Formacion</t>
  </si>
  <si>
    <t>Lo constituye la obligacion del CONTRATISTA a favor del CONTRATANTE de prestar sus servicios de apoyo a la gestion de la entidad  en las actividades que contribuyan a la implementacion y fortalecimiento como instructor en el club de la salud  gimnasia prenatal. Acompañamiento como preparador fisico en los gimnasios de la institucion. Asi mismo  apoyar y acompañar los diferentes eventos y programaciones deportivas y/o recreativas institucionales.</t>
  </si>
  <si>
    <t>DISMINUCIoN DEL RIESGO EN VEINTE PUNTOS DE CUATRO VEREDAS DEL MUNICIPIO DE GRANADA MEDIANTE LA CONSTRUCCIoN DE OBRAS FiSICAS Y DE CONTROL DE EROSIoN</t>
  </si>
  <si>
    <t>DISMINUCIoN DE LA CONTAMINACIoN AL SUELO Y AGUA POR VERTIMIENTOS DE AGUAS RESIDUALES DOMESTICAS EN DIFERENTES VEREDAS DEL MUNICIPIO DE GRANADA  MEDIANTE LA CONSTRUCCIoN DE 50 TANQUES SiPTICOS</t>
  </si>
  <si>
    <t>Construccion de caseta para el almacenamiento temporal de residuos solidos  mantenimiento de planta de biodegradacion e instalacion de sistema de saneamiento y agua a caseta del relleno sanitario.Contrato de obre OB01-2014.</t>
  </si>
  <si>
    <t>Servicios de construccion de edificios industriales y bodegas nuevas</t>
  </si>
  <si>
    <t>MANO DE OBRA PARA LA INTALACION DE TUBERIA SANITARIA Y POZOS SEPTICOS  EN LA EJECUCIoN DEL CONVENIO INTERADMINISTRATIVO SUSCRITO ENTRE EL MUNICIPIO DE GUADALUPE Y LA CORPORACIoN AUToNOMA REGIONAL DEL CENTRO DE ANTIOQUIA-CORANTIOQUIA  CUYO OBJETO ES ¿AUNAR RECURSOS PARA LA CONSTRUCCIoN DE SISTEMAS INDIVIDUALES DE TRATAMIENTO DE AGUAS RESIDUALES DOMESTICAS EN LA VEREDA GUANTEROS DEL MUNICIPIO DE GUADALUPE</t>
  </si>
  <si>
    <t>CONSTRUCCIoN DE POZOS SiPTICOS Y MEJORAMIENTOS DE VIVIENDAS URBANAS Y RURALES EN EL MUNICIPIO DE GUADALUPE  ANTIOQUIA POR LA MODALIDAD DE PRECIOS UNITARIOS</t>
  </si>
  <si>
    <t>EL CONTRATISTA SE OBLIGA PARA CON EL MUNICIPIO A EJECUTAR LAS OBRAS PARA LA CONSTRUCCIoN DE POZOS SiPTICOS Y MEJORAMIENTOS DE VIVIENDAS URBANAS Y RURALES EN EL MUNICIPIO DE GUADALUPE  ANTIOQUIA POR LA MODALIDAD DE PRECIOS UNITARIOS</t>
  </si>
  <si>
    <t>CONSTRUCCIoN DEL PARQUE EDUCATIVO DEL MUNICIPIO DE GUADALUPE EN EL DEPARTAMENTO DE ANTIOQUIA</t>
  </si>
  <si>
    <t>AUNAR ESFUERZOS Y RECURSOS PARA OBRAS DE ADECUACIoN EN EL SEDIMENTADOR DE ALTA TASA  ESTACIoN DE BOMBEO  LECHOS DE SECADO Y LAS QUE SEAN NECESARIAS PARA PONER EN FUNCIONAMIENTO LA PLANTA DE TRATAMIENTO DE AGUAS RESIDUALES URBANA DEL MUNICIPIO DE GUARNE Y EL ACCESO A LA MISMA</t>
  </si>
  <si>
    <t>SEDIMENTADOR DE ALTA TASA  ESTACIoN DE BOMBEO  LECHOS DE SECADO Y LAS QUE SEAN NECESARIAS PARA PONER EN FUNCIONAMIENTO LA PLANTA DE TRATAMIENTO DE AGUAS RESIDUALES URBANA DEL MUNICIPIO DE GUARNE Y EL ACCESO A LA MISMA</t>
  </si>
  <si>
    <t>REDUCCIoN DEL RIEGO DE INUNDACIoN  RECUPERACIoN DE LA RONDA HIDRICA Y MEJORAMIENTO DEL ESPACIO PUBLICO EN LA ZONA URBANA DEL MUNICIPIO DE GUARNE  MEDIANTE LA CONSTRUCCIoN DE UN PARQUE LINEAL</t>
  </si>
  <si>
    <t>Construccion  adecuacion y obras complementarias en la Institucion Educativa El Sango del Municipio de Guarne</t>
  </si>
  <si>
    <t>Asociacion de Municipios del Altiplano del Oriente Antioqueño  Masora</t>
  </si>
  <si>
    <t>LA  CONSTRUCCIoN DE LAS OBRAS PARA: EXPANSION RED DE ALCANTARILLADO DE AGUAS LLUVIAS CARRERA 48 ENTRE CALLES 41ª Y 42; EXPANSION RED ACUEDUCTO CARRERA 53 ENTRE CALLES 52 Y 58; REPOSICION DE CIMENTACIoN RED ALCANTARILLADO BARRIO LA RAMADA Y OBRAS COMPLEMENTARIAS EN EL MUNICIPIO DE GUARNE</t>
  </si>
  <si>
    <t>OPTIMIZACIoN DE LA CONDUCCIoN DEL ACUEDUCTO URBANO DEL MUNICIPIO DE GUATAPi</t>
  </si>
  <si>
    <t>VER ORDEN FINAL DE ELEGIBILIDAD EN LA RESOLUCIoN DE ADJUDICACIoN N°095724 DE SEPTIEMBRE 19 DE 2013 DE LA SELECCIoN ABREVIADA 461-SA-37-05-2013</t>
  </si>
  <si>
    <t>DISMINUCIoN DE LA CARGA CONTAMINANTE POR VERTIMIENTOS DE AGUAS RESIDUALES DOMESTICAS AL EMBALSE EL PEÑOL - GUATAPE A TRAVES DE LA CONSTRUCCIoN DE UN COLECTOR  ESTACIoN DE BOMBEO E IMPILSION EN LOS SECTORES EL AEROPUERTO  ASAUG Y LA YE DEL MUNICIPIO DE GUATAPE ETAPA I</t>
  </si>
  <si>
    <t>CONSTRUCCIoN PAVIMENTO RIGIDO UNIDAD DEPORTIVA ENTRE CRA 26 Y CRA 23C   y  CALLE 31 ENTRE CRA 22 Y 22A  LOS LAGOS</t>
  </si>
  <si>
    <t>CONSTRUCCIoN DE ANDENES Y OBRAS VARIAS EN EL MUNICIPIO DE HISPANIA - ANTIOQUIA</t>
  </si>
  <si>
    <t>MEJORAMIENTO  MANTENIMIENTO Y CONSERVACIoN  DE LA VIA GUAMO ¿ FLORIDA ¿ EL LLANETE DEL MUNICIPIO DE HISPANIA ANTIOQUIA</t>
  </si>
  <si>
    <t>¿TERMINACIoN DE LAS OBRAS DE CONSTRUCCIoN DE 10 VIVIENDAS EN LA ZONA URBANA Y RURAL DEL MUNICIPIO DEL MUNICIPIO DE HISPANIA-ANTIOQUIA¿.</t>
  </si>
  <si>
    <t>TERMINACIoN DE LAS OBRAS DE CONSTRUCCIoN DE 10 VIVIENDAS EN LA ZONA URBANA Y RURAL DEL MUNICIPIO DEL MUNICIPIO DE HISPANIA-ANTIOQUIA</t>
  </si>
  <si>
    <t>REPOSICIoN DE REDES DE ACUEDUCTO  Y ALCANTARILLADO  CONTRUCCIoN DE ViA Y ANDENES  EN LA ZONA URBANA DEL MUNICIPIO DE HISPANIA-ANTIOQUIA</t>
  </si>
  <si>
    <t>REPOSICIoN DE REDES DE ACUEDUCTO  Y ALCANTARILLADO  CONSTRUCCIoN DE ViA Y ANDENES  EN LA ZONA URBANA DEL MUNICIPIO DE HISPANIA-ANTIOQUIA</t>
  </si>
  <si>
    <t>ADECUACIONES URBANiSTICAS PAISAJISTAS E HIDRaULICAS DEL PARQUE EL ARTISTA REMODELACION Y RECUPERACIoN DEL PARQUE DE LAS CHIMENEAS COMUNA 4 Y OTRAS OBRAS DE URBANISMO EN EL MUNICIPIO DE ITAGUI</t>
  </si>
  <si>
    <t>UNIoN TEMPORAL SEGURIDAD ITAGUI</t>
  </si>
  <si>
    <t>CONSTRUCCIoN DE 5 CAI  Y 1 SUBESTACIoN DE POLICiA.</t>
  </si>
  <si>
    <t>UNIoN TEMPORAL SEGURIDAD ITAGÜi</t>
  </si>
  <si>
    <t>UNIoN TEMPORAL SEGURIDAD ITAGÜi  999 93 puntos</t>
  </si>
  <si>
    <t>CONSTRUCCIoN Y/O COMPLEMENTACIoN DE LOS SISTEMAS DE ACUEDUCTO Y ALCANTARILLADO EN LA ZONA RURAL DEL MUNICIPIO DE ITAGÜi DEPARTAMENTO DE ANTIOQUIA</t>
  </si>
  <si>
    <t>CONSTRUCCIoN Y/O COMPLEMENTACIoN DE LOS SISTEMAS DE ACUEDUCTO Y ALCANTARILLADO EN LA ZONA RURAL DEL MUNICIPIO DE ITAGUI DEPARTAMENTO DE ANTIOQUIA.</t>
  </si>
  <si>
    <t>PEDRO RAMoN LAZA BULA</t>
  </si>
  <si>
    <t>PEDRO RAMoN LAZA BULA CON 999 99 PUNTOS</t>
  </si>
  <si>
    <t>Construccion de tanque de almacenamiento de alcohol con capacidad de 1.000.000 de litros y obras complementarias dentro de las instalaciones de la Fabrica de Licores y Alcoholes de Antioquia.</t>
  </si>
  <si>
    <t>Ver informe de Evaluacion.</t>
  </si>
  <si>
    <t>CONSTRUCCIoN PARA LA AMPLIACION DE LA CALLE 36 ENTRE LA GLORIETA DE DITAIRES Y LA QUEBRADA LA LIMONA.</t>
  </si>
  <si>
    <t>CONSTRUCCIoN DE  SEDES COMUNALES NUEVAS PARA LAS JUNTAS DE ACCIoN COMUNAL DEL MUNICIPIO DE ITAGÜi</t>
  </si>
  <si>
    <t>CONSTRUCCIoN DE  SEDES COMUNALES NUEVAS PARA LAS JUNTAS DE ACCIoN COMUNAL DEL MUNICIPIO DE ITAGUI</t>
  </si>
  <si>
    <t>MANTENIMIENTO DE LA ESTACIoN DE POLICiA EN EL MUNICIPIO DE ITAGÜi</t>
  </si>
  <si>
    <t>MANTENIMIENTO DE LA ESTACIoN DE LA POLICiA EN EL MUNICIPIO DE ITAGUi</t>
  </si>
  <si>
    <t>CONSTRUCCIoN  MANTENIMIENTO  MODERNIZACIoN Y OBRAS COMPLEMENTARIAS DE LA INFRAESTRUCTURA FiSICA DE LA FaBRICA DE LICORES Y ALCOHOLES DE ANTIOQUIA.</t>
  </si>
  <si>
    <t>MAURO ViLEZ GoMEZ</t>
  </si>
  <si>
    <t>CONSTRUCCIoN DEL INTERCAMBIO VIAL DE LA CALLE 77 SUR Y EJECUCIoN DE SUS OBRAS COMPLEMENTARIAS  EN JURISDICCIoN DE LOS MUNICIPIOS DE ITAGUi  SABANETA Y LA ESTRELLA</t>
  </si>
  <si>
    <t>Financiacion de la elaboracion e instalacion de una escultura de la Beata Madre Laura Montoya en el municipio de Jerico</t>
  </si>
  <si>
    <t>Antioquia - Jerico</t>
  </si>
  <si>
    <t>Municipio de Jerico</t>
  </si>
  <si>
    <t>MEJORAMIENTO  MANTENIMIENTO Y REHABILITACIoN DE LA ViA JAMAICA-CANAAN-JERICO  CoDIGO 25BAN02  SUBREGION SUROESTE DEL DEPARTAMENTO DE ANTIOQUIA.</t>
  </si>
  <si>
    <t>MEJORAMIENTO  MANTENIMIENTO Y REHABILITACIoN DE LA ViA JAMAICA - CANAAN - JERICo  CoDIGO 25BAN02  SUBREGIoN SUROESTE DEL DEPARTAMENTO DE ANTIOQUIA.</t>
  </si>
  <si>
    <t>VER ORDEN FINAL DE ELEGIBILIDAD EN LA RESOLUCIoN DE ADJUDICACIoN 008913  DE MARZO 5 DE 2014 DE LA LICITACION PUBLICA 1378-LIC-20-17-2013</t>
  </si>
  <si>
    <t>ANTIOQUIA - ALCALDiA MUNICIPIO DE JERICo</t>
  </si>
  <si>
    <t>CONSTRUCCIoN DE CENTRO DE BIENESTAR SOCIAL ETAPA 2-2015 DEL MUNICIPIO DE JERICO</t>
  </si>
  <si>
    <t>Jerico</t>
  </si>
  <si>
    <t>GERENCIA  INTEGRAL  Y SERVICIOS EN CONTRUCCIoN  S.A.S  NIT   811046088-8</t>
  </si>
  <si>
    <t>1000 PUNTOS - GERENCIA  INTEGRAL  Y SERVICIOS EN CONTRUCCIoN  S.A.S</t>
  </si>
  <si>
    <t>DISMINUCION DE LA CARGA CONTAMINANTE DE LAS FUENTES HIDRICAS DEL RIO BUEY  LA MIEL Y PEREIRA A TRAVES DE LA INSTALACIoN DE 75 SISTEMAS SiPTICOS  MUNICIPIO DE LA CEJA DEL TAMBO</t>
  </si>
  <si>
    <t>CONSTRUCCIoN DE AULAS Y ESPACIOS COMPLEMENTARIOS EN LA INSTITUCIoN EDUCATIVA MONSEÑOR ALFONSO URIBE JARAMILLO DEL MUNICIPIO DE LA CEJA- DEPARTAMENTO DE ANTIOQUIA</t>
  </si>
  <si>
    <t>OBRAS DE ADECUACIoN  ADICIoN Y MANTENIMIENTO CORRECTIVO Y PREVENTIVO DE LOS CENTROS EDUCATIVOS RURALES E INSTITUCIONES EDUCATIVAS URBANAS DEL MUNICIPIO DE LA CEJA- DEPARTAMENTO DE ANTIOQUIA.</t>
  </si>
  <si>
    <t>CONSTRUCCIoN DE LA PRIMERA ETAPA DEL CENTRO INTEGRADO DE LA DISCAPACIDAD DEL MUNICIPIO DE LA CEJA- DEPARTAMENTO DE ANTIOQUIA</t>
  </si>
  <si>
    <t>¿COFINANCIAR LA ATENCIoN INVERNAL REGISTRADA EN EL MUNICIPIO DE LA ESTRELLA¿.</t>
  </si>
  <si>
    <t>SUMINISTRO DE MATERIALES DE CONSTRUCCIoN PARA LA REPARACIoN Y EL MANTENIMIENTO DE LAS ViAS EL GUAYABO  SAN JOSi  PEÑAS BLANCAS  CALLE VIEJA  PUEBLO VIEJO Y SENDERO PEATONAL EN SAN ISIDRO DEL MUNICIPIO DE LA ESTRELLA</t>
  </si>
  <si>
    <t>UMINISTRO DE MATERIALES DE CONSTRUCCIoN PARA LA REPARACIoN Y EL MANTENIMIENTO DE LAS ViAS EL GUAYABO  SAN JOSi  PEÑAS BLANCAS  CALLE VIEJA  PUEBLO VIEJO Y SENDERO PEATONAL EN SAN ISIDRO DEL MUNICIPIO DE LA ESTRELLA</t>
  </si>
  <si>
    <t>CONSTRUCCIoN DE CUBIERTA  CERRAMIENTO  GRADERIAS Y OBRAS COMPLEMENTARIAS PARA EL COLISEO ¿ POLIDEPORTIVO EN EL SECTOR DE LA TABLAZA DEL MUNICIPIO DE LA ESTRELLA</t>
  </si>
  <si>
    <t>Mantenimiento de pisos  carpinteria en restaurante  dos aulas y patio de recreo en la Institucion Educativa Ana Eva Escobar en el Municipio de La Estrella  Antioquia</t>
  </si>
  <si>
    <t>Mantenimiento de pisos  carpinteria en restaurante  dos aulas y patio de recreo en a Institucion Educativa Ana Eva Escobar en el Municipio de La Estrella  Antioquia</t>
  </si>
  <si>
    <t>RECUPERACIoN Y ADECUACIoN DE LOS ESPACIOS FiSICOS DE LA CASA DE CULTURA DEL MUNICIPIO DE LA PINTADA.</t>
  </si>
  <si>
    <t>JULIO CESAR HIGUITA LoPEZ</t>
  </si>
  <si>
    <t>RECUPERACIoN Y ADECUACIoN DE LOS ESPACIOS FiSICOS DE LA CASA DE LA CULTURA DEL MUNICIPIO DE LA PINTADA</t>
  </si>
  <si>
    <t>CONSTRUCCIoN A TODO COSTO  POR EL SISTEMA DE PRECIOS NO REAJUSTABLES DE LA PRIMERA ETAPA DE LAS OBRAS DEL ACUEDUCTO EN EL CORREGIMIENTO EL PLAYoN LA MERCED DEL MUNICIPIO DE LIBORINA ANTIOQUIA</t>
  </si>
  <si>
    <t>¿CONSTRUCCIoN DE LA PRIMERA ETAPA DEL ACUEDUCTO EN EL CORREGIMIENTO LA MERCED DEL PLAYoN EN EL MUNICIPIO DE LIBORINA ANTIOQUIA</t>
  </si>
  <si>
    <t>FACTORES DE CALIFICACIoN  PUNTAJE MaXIMO  PUNTAJE OBTENIDO VALOR DE LA PROPUESTA 60 60 CALIDAD 30 30 VALOR ANTICIPO SOLICITADO 10 1 TOTAL 100 91</t>
  </si>
  <si>
    <t>ATENCIoN DE TRES PUNTOS CRiTICOS EN LA QUEBRADA JUAN GARCiA DE LA ZONA URBANA DEL MUNICIPIO DE LIBORINA- DEPARTAMENTO DE ANTIOQUIA</t>
  </si>
  <si>
    <t>AMPLIACIoN  MANTENIMIENTO  REPARACIoN Y DOTACIoN DE LA LUDOTECA DEL MUNICIPIO DE LIBORINA POR EL SISTEMA DE PRECIOS UNITARIOS NO REAJUSTABLES A TODO COSTO.</t>
  </si>
  <si>
    <t>¿AMPLIACIoN  MANTENIMIENTO  REPARACIoN Y DOTACIoN DE LA LUDOTECA DEL MUNICIPIO DE LIBORINA POR EL SISTEMA DE PRECIOS UNITARIOS NO REAJUSTABLES A TODO COSTO¿</t>
  </si>
  <si>
    <t>Criterio de Evaluacion Puntaje  Obtenido Factor Economico 500 500 Factor de Calidad 300 280 Anticipo Solicitado 100 100 Incentivo a la Industria Nacional 100 100 Total 1000 980</t>
  </si>
  <si>
    <t>REPOSICIoN DE REDES DE ALCANTARILLADO Y PAVIMENTACIoN DE VIAS EN EL SECTOR DE LA CASA DE LA CULTURA Y CALLE DEL CEMENTERIO  AREA URBANA DEL MUNICIPIO DE LIBORINA POR EL SISTEMA DE PRECIOS UNITARIOS NO REAJUSTABLES A TODO COSTO.</t>
  </si>
  <si>
    <t>¿REPOSICIoN DE REDES DE ALCANTARILLADO Y PAVIMENTACIoN DE VIAS EN EL SECTOR DE LA CASA DE LA CULTURA Y CALLE DEL CEMENTERIO  ZONA URBANA DEL MUNICIPIO DE LIBORINA POR EL SISTEMA DE PRECIOS UNITARIOS NO REAJUSTABLES A TODO COSTO¿</t>
  </si>
  <si>
    <t>Criterio de Evaluacion Puntaje  Obtenido Factor Economico 500 500 Factor de Calidad 300 270 Anticipo Solicitado 100 100 Incentivo a la Industria Nacional 100 100 Total 1000 970</t>
  </si>
  <si>
    <t>MANTENIMIENTO  MEJORAMIENTO Y CONSERVACIoN A TODO COSTO POR EL SISTEMA DE PRECIOS UNITARIOS NO REAJUSTABLES DE LA ViA LA PORQUERA EL CARMEN DE LA VENTA EN EL MUNICIPIO DE LIBORINA ANTIOQUIA</t>
  </si>
  <si>
    <t>MANTENIMIENTO  MEJORAMIENTO Y CONSERVACIoN DE LA ViA LA PORQUERA EL CARMEN DE LA VENTA EN EL MUNICIPIO DE LIBORINA ANTIOQUIA</t>
  </si>
  <si>
    <t>MEJORAMIENTO  REHABILITACIoN  MANTENIMIENTO Y CONSTRUCCIoN DE OBRAS COMPLEMENTARIAS PARA LAS ViAS PUENTE DE OCCIDENTE - OLAYA - LIBORINA; LIBORINA -SABANALARGA; SABANALARGA - EL ORO; LIBORINA - EL CARDAL- SAN JOSE DE LA MONTAÑA</t>
  </si>
  <si>
    <t>VER ORDEN FINAL DE ELEGIBILIDAD EN LA RESOLUCIoN DE ADJUDICACIoN No.118930 DE JULIO 25 DE 2014 DE LA LICITACION PUBLICA LIC-20-04-2014</t>
  </si>
  <si>
    <t>MEJORAMIENTO  REHABILITACIoN  MANTENIMIENTO Y CONSTRUCCIoN DE OBRAS COMPLEMENTARIAS EN ViAS PRIORIZADAS DE LAS SUBREGIONES NORDESTE Y MAGDALENA MEDIO DEL DEPARTAMENTO DE ANTIOQUIA</t>
  </si>
  <si>
    <t>VER ORDEN FINAL DE ELEGIBILIDAD EN LA RESOLUCIoN DE ADJUDICACION N°117430 DE JULIO 16 DE 2014 DEL CONCURSO DE MERITOS 1503-LIC-20-07-2014</t>
  </si>
  <si>
    <t>CONSTRUCCIoN DE LAS OBRAS DEL PROYECTO RECUPERACIoN AMBIENTAL Y DE LA CAPACIDAD HIDRaULICA PRIMERA ETAPA DE LA QUEBRADA LA MARINILLA EN ZONA URBANA Y DESEMBOCADURA DE LA QUEBRADA AL RIO NEGRO EN EL MUNICIPIO DE MARINILLA ¿ DEPARTAMENTO DE ANTIOQUIA</t>
  </si>
  <si>
    <t>CONTRATAR LA CONSTRUCCIoN DE LAS OBRAS DEL PROYECTO ¿RECUPERACIoN AMBIENTAL Y DE LA CAPACIDAD HIDRaULICA PRIMERA ETAPA DE LA QUEBRADA LA MARINILLA EN ZONA URBANA Y DESEMBOCADURA DE LA QUEBRADA AL RiO NEGRO EN EL MUNICIPIO DE MARINILLA ¿ DEPARTAMENTO DE ANTIOQUIA</t>
  </si>
  <si>
    <t>CONSORCIO VALCO VC MARINILLA 892.47  CONSORCIO PORVENIR 891.70  UNIoN TEMPORAL RECUPERACIoN QUEBRADA MARINILLA 851.69  CONSORCIO OBRAS MARINILLA 2011 835.92  RAHS INGENIERiA 757.31  CONSORCIO RIA 716.61  CONSORCIO RIONEGRO 664.73</t>
  </si>
  <si>
    <t>CONSTRUCCIoN DE ANDENES  CORDONES  CUNETAS Y OBRAS COMPLEMENTARIAS EN DIFERENTES SITIOS DE LA COMUNA 3 DEL MUNICIPIO DE MEDELLIN (PROGRAMA DE PLANEACIoN LOCAL Y PRESUPUESTO PARTICIPATIVO 2010-2011)</t>
  </si>
  <si>
    <t>CONSORCIO URBANISMO COMUNA 3-2011 (ICA2-INGENIEROS CIVILES ASOCIADOS S.A.S  50%  CONSULCON LTDA. 25%  CORPORACIoN PROYECCIoN AL FUTURO 25%) CONSORCIO EDIViAS COMUNA 3 (CONSTRUCTORA EDIViAS S.A.S. 75%  CORPORACIoN EL BALCoN DE LOS ARTISTAS  25%) CONSORCIO CARAMBOLAS COMUNA 3 (JOHN FREDDY HINCAPIE GoMEZ 50%  DIRTECO LTDA. 25%  J.A.C. MARIA CANO CARAMBOLAS 25%)</t>
  </si>
  <si>
    <t>Construccion de andenes  cicloruta  y obras complementarias sobre la calle 28 del  Municipio de Marinilla</t>
  </si>
  <si>
    <t>PAVIMENTACIoN DE CARRERA 37 ENTRE CALLES 29 Y 28  PAVIMENTACIoN DE CALLE 28A ENTRE CARRERAS 37 Y 38 Y OBRAS COMPLEMENTARIAS  DE URBANISMO</t>
  </si>
  <si>
    <t>Recuperacion de zonas degradadas por procesos erosivos mediante obras biomecanicas y actividades agroecologicas  en la parte baja de las microcuencas la honda y pozo para el mejoramiento de la clidad del agua y la gestion del riesgo del municipio de marinilla.</t>
  </si>
  <si>
    <t>CONSTRUCCIoN DE ANDENES  CICLORUTAS Y OBRAS COMPLEMENTARIAS SOBRE LA CALLE 28 DEL MUNICIPIO DE MARINILLA</t>
  </si>
  <si>
    <t>SEGUNDA FASE DE LA CONSTRUCCIoN DE ANDENES  CICLORUTAS Y OBRAS COMPLEMENTARIAS SOBRE LA CALLE 28</t>
  </si>
  <si>
    <t>PAVIMENTACIoN DE ViAS URBANAS EN EL MUNICIPIO DE MARINILLA ANTIOQUIA</t>
  </si>
  <si>
    <t>REALIZAR  LA REPOSICIoN DE REDES DE ACUEDUCTO Y ALCANTARILLADO EN LA CALLE 30 ENTRE CARRERAS 34 Y 41ª SECTOR MARiA AUXILIADORA  LA CARRERA 30B ENTRE CALLES 33 Y 36 SECTORES LOS GIRALDOS Y ALTO DE SAN JOSE DEL MUNICIPIO DE MARINILLA.</t>
  </si>
  <si>
    <t>CONSTRUCCIoN  MANTENIMIENTO Y ADECUACION DE PLACAS POLIDERPOTIVAS EN EL MUNICIPIO DE MARINILLA</t>
  </si>
  <si>
    <t>CONSTRUCCIoN  MANTENIMIENTO Y ADECUACION DE PLACAS POLIDEPORTIVAS EN EL MUNICIPIO DE MARINILLA</t>
  </si>
  <si>
    <t>REALIZAR LA AMPLIACIoN Y LA CONSTRUCCIoN DE OBRAS COMPLEMENTARIAS EN EL SECTOR ORIENTAL DE LA PLATAFORMA No 3 DEL RELLENO SANITARIO Y GRANJA AMBIENTAL LOS SALTOS DEL MUNICIPIO DE MARINILLA.</t>
  </si>
  <si>
    <t>MANTENIMIENTO CORRECTIVO A LOS CER SANTA CRUZ  OBISPO VICENTE ARBELaEZ  EDUVIGES GoMEZ DE ACEVEDO  MATEO DE J. TORO Y PRESBiTERO ISIDORO GoMEZ JIMiNEZ DEL MUNICIPIO DE MARINILLA</t>
  </si>
  <si>
    <t>IC INGENIERiA Y CONSTRUCCIoN LTDA</t>
  </si>
  <si>
    <t>REALIZAR LA OPTIMIZACIoN DE LA PLANTA DE TRATAMIENTO DE AGUA RESIDUAL DEL MUNICIPIO DE MARINILLA.</t>
  </si>
  <si>
    <t>REALIZAR LA REPOSICIoN DE LAS REDES DE ACUEDUCTO Y ALCANTARILLADO EN ALGUNAS ViAS DE LA ZONA URBANA DEL MUNICIPIO DE MARINILLA EN LOS SECTORES DE CIUDADELA  PINAR Y MIXTO.</t>
  </si>
  <si>
    <t>REMODELACIoN DEL PARQUE EMILIO BOTERO GONZALEZ DEL MUNICIPIO MARINILLA ANTIOQUIA</t>
  </si>
  <si>
    <t>REALIZAR LA REPOSICIoN DE REDES DE ALCANTARILLADO EN EL CRUCE DE LA AUTOPISTA MEDELLIN BOGOTA EN EL SECTOR DE CIUDADELA MEDIANTE EL SISTEMA RAMMING Y OBRAS COMPLEMENTARIAS EN EL MUNICIPIO DE MARINILLA.</t>
  </si>
  <si>
    <t>DISEÑOS ARQUITECToNICOS  ESTUDIOS TiCNICOS Y PRESUPUESTO PARA LA AMPLIACIoN DEL ARCHIVO HISToRICO DE Medellin  LOCALIZADO EN LA CALLE 50 N° 43-64 (COMUNA 10).</t>
  </si>
  <si>
    <t>Consultoria para estudios  diseños urbanisticos  arquitectonicos  ticnicos y presupuesto  para la ampliacion del Archivo Historico de Medellin  localizado en la calle 50 N° 43-64 (comuna 10).</t>
  </si>
  <si>
    <t>MARiA EUGENIA VELASQUEZ - 950% OPUS- Oficina de Proyectos Urbanos  CONSORCIO ESTUDIOS Y DISEÑOS Medellin - 1000% OFICINA URBANA-Empresa de Arquitectura CONSORCIO ARCHIVO HISToRICO DE Medellin WILLIAM CARDONA OLMOS CONCAVAS S.A.S. - 1000% E.I.P. LTDA. - 1000%</t>
  </si>
  <si>
    <t>CONSTRUCCIoN DEL PUENTE UBICADO EN LA VEREDA DE SAN JOSE DEL MUNICIPIO DE MARINILLA</t>
  </si>
  <si>
    <t>CORPORACIoN ESPARTA MARINILLA</t>
  </si>
  <si>
    <t>ESTUDIOS DISEÑOS Y CONSTRUCCIoN DE OBRAS DE ESTABILIZACIoN PARO LOS TALUDES DE LA ViA LAS PALMAS A LA ALTURA DE LOS K0 +100 AL K0+300  K0+850 AL K1+150  K2+400 AL K2+800 Y K1+800 SECTOR MARiA LA BAJA Y SECTOR PISQUINES TRAMO K4 +550 AL K4 +700</t>
  </si>
  <si>
    <t>CONSTRUCCIoN DE LA PRIMERA ETAPA DEL PARQUE SANTA TERESITA  UBICADO ENTRE CARRERAS 87A Y 88 CON CALLE 34A (PROGRAMA PRESUPUESTO PARTICIPATIVO)</t>
  </si>
  <si>
    <t>OBRAS DE ESTABILIZACIoN DEL DESLIZAMIENTO EN LA URBANIZACIoN ALTO VERDE. (URGENCIA MANIFIESTA)</t>
  </si>
  <si>
    <t>OBRAS DE ADECUACIoN EN EL PARQUE SIMoN BOLiVAR UBICADO EN LA CALLE 37D POR CARRERA 81 DEL BARRIO SIMoN BOLiVAR  COMUNA 12</t>
  </si>
  <si>
    <t>CONSTRUCCIoN DEL PUENTE DE LA CALLE 4 SUR DEL MUNICIPIO DE Medellin.</t>
  </si>
  <si>
    <t>CONSTRUCCIoN DEL PUENTE DE LA CALLE 4 SUR Y OBRAS COMPLEMENTARIAS</t>
  </si>
  <si>
    <t>CONSTRUCCIoN DEL INTERCAMBIO VIAL DE LA CARRERA 80 DEL MUNICIPIO DE Medellin ETAPA 1</t>
  </si>
  <si>
    <t>¿ADECUACIoN FiSICA Y PAISAJISTICA PARA LA INTERVENCIoN EN EL PARQUE NATURAL REGIONAL METROPOLITANO CERRO EL VOLADOR¿.</t>
  </si>
  <si>
    <t>¿ADECUACIoN FiSICA Y PAISAJiSTICA PARA LA INTERVENCIoN EN EL PARQUE REGIONAL METROPOLITANO CERRO EL VOLADOR¿</t>
  </si>
  <si>
    <t>CONVENIO INTERADMINISTRATIVO  PARA EL MEJORAMIENTO  MANTENIMIENTO  Y REHABILITACIoN  DE ViAS  DEPARTAMENTALES  MUNICIPALES  ViAS PARA LA COMPETITIVIDAD  Y ViAS DE LA RED TERCIARIA</t>
  </si>
  <si>
    <t>MANUEL CASTAÑEDA GoMEZ</t>
  </si>
  <si>
    <t>CONSORCIO BOMBEROS 2010 AI (Andina de Construcciones y Asociados S.A. 50% - Ingenieria y Construccion Palacio Baena S.A. 50%) MENSULA S.A UNIVERSAL DE CONSTRUCCIONES S.A JOANA MARIN DIAZ UNION TEMPORAL PSI - GMC (PSI Productos y Servicios de Ingenieria S.A.S 50% - Arnulfo Gabriel Marquez Carrillo 50%).</t>
  </si>
  <si>
    <t>CONSORCIO EL SOCORRO 2011 (PROViAS S.A. - 50% - CONSTRUCCIONES AP S.A. 25% - GRUPO MAINCO S.A.S. 25%) CONSORCIO C Y C (CINC S.A. 50% - CONSTRUCCIONES CIVILES Y PAVIMENTOS S.A. 50%) CONSORCIO  JCC (JUAN CARLOS RESTREPO GUTIiRREZ 50% - CONCREACERO S.A.S 25% - EXPLANACIONES DEL SUR S.A. 25%) CONSORCIO CONOBRAS (PERFILAR CONSTRUCCIONES S.A. 50% - INGOMoN S.A.S. 50%)</t>
  </si>
  <si>
    <t>¿CONSTRUCCION DE OBRAS DE CONTENCIoN  PROTECCIoN  MITIGACIoN Y OBRAS COMPLEMENTARIAS DE LA MALLA VIAL EN DIFERENTES SITIOS DEL aREA URBANA Y RURAL DEL MUNICIPIO DE Medellin¿</t>
  </si>
  <si>
    <t>CONSTRUCCIoN OBRAS DE CONTENCIoN  PROTECCIoN  MITIGACIoN Y COMPLEMENTARIAS DE LA MALLA VIAL EN DIFERENTES SITIOS DEL aREA URBANA Y RURAL DEL MUNICIPIO DE MEDELLIN.</t>
  </si>
  <si>
    <t>CONSTRUCCION VIVERO DEL SOFTWARE  EN LA INSTITUCIoN EDUCATIVA  JOSi FiLIX DE RESTREPO</t>
  </si>
  <si>
    <t>CONSTRUCCIoN VIVERO  DEL SOFTWARE EN LA INSTITUCIoN EDUCATIVA  JOSE FELIX DE RESTREPO</t>
  </si>
  <si>
    <t>: ¿TERMINACIoN DE LA IMPERMEABILIZACIoN DE LA LOSA Y PISO ACABADO DE LA PLAZOLETA COSTADO SUR Y REPARACIoN DE JUNTAS DE CONSTRUCCIoN DE PISO DE LA PLAZOLETA COSTADO NORTE DEL CENTRO ADMINISTRATIVO DEPARTAMENTAL ¿JOSi MARiA CoRDOVA¿.</t>
  </si>
  <si>
    <t>TERMINACIoN DE LA IMPERMEABILIZACIoN DE LA LOSA Y PISO ACABADO DE LA PLAZOLETA COSTADO SUR Y REPARACIoN DE JUNTAS DE CONSTRUCCIoN DE PISO DE LA PLAZOLETA COSTADO NORTE DEL CENTRO ADMINISTRATIVO DEPARTAMENTAL ¿JOSi MARiA CoRDOVA¿.</t>
  </si>
  <si>
    <t>CONSORCIO URBANISMO Y CULTURA (Condisa S.A. 50%- Edivial Ingenieria S.A.S 50%) FERNANDO DIAZ CARDONA CONSULTORiA Y CONSTRUCCIoN LIMITADA CON &amp; CON LTDA</t>
  </si>
  <si>
    <t>¿OBRAS DE ADECUACIONES FiSICAS PARA LA ATENCIoN  RECEPCIoN Y TRATAMIENTO DE FAUNA SILVESTRE Y DISPOSICIoN DE BASURAS EN EL CENTRO DE ATENCIoN Y VALORACIoN DE FAUNA SILVESTRE ¿ CAV¿.</t>
  </si>
  <si>
    <t>CONSTRUCCIoN PRIMERA ETAPA DE SEDES SOCIALES LA QUIEBRA; CARRERA 99 EE # 48 DD ¿ 25  COMUNA 13  Y BELEN PARQUE; CARRERA 77 # 31 ¿ 75  COMUNA 16. MUNICIPIO DE Medellin</t>
  </si>
  <si>
    <t>Construccion primera etapa de sedes sociales La Quiebra; Cr 99  EE No. 48 DD -25; Comuna 13   y Belin Parque; Cr 77 No. 31-75; Comuna 16  Municipio de Medellin.</t>
  </si>
  <si>
    <t>CONSTRUCCIoN DE ANDENES  CORDONES  CUNETAS Y OBRAS COMPLEMENTARIAS EN DIFERENTES SITIOS DE LAS COMUNAS 8  9 Y 10 (PROGRAMA DE PLANEACION LOCAL Y PRESUPUESTO PARTICIPATIVO 2009-2010)</t>
  </si>
  <si>
    <t>CONSTRUCCION DE ANDENES  CORDONES  CUNETAS Y OBRAS COMPLEMENTARIAS EN DIFERENTES SITIOS DE LA COMUNA 8 (PROGRAMA DE PLANEACIoN LOCAL Y PRESUPUESTO PARTICIPATIVO 2009-2010)</t>
  </si>
  <si>
    <t>CONSTRUCCIoN DE OBRAS DE MEJORAMIENTO  VIAL EN DIFERENTES SITIOS DE LA ZONA  RURAL DEL MUNICIPIO DE Medellin  (PROGRAMA DE PLANEACIoN LOCAL Y  PRESUPUESTO PARTICIPATIVO)</t>
  </si>
  <si>
    <t>CONSTRUCCIoN  DE OBRAS DE MEJORAMIENTO VIAL EN DIFERENTES SITIOS DE LA ZONA RURAL DEL MUNICIPIO DE Medellin (PROGRAMA DE PLANEACIoN LOCAL Y PRESUPUESTO PARTICIPATIVO 2009 - 2010)</t>
  </si>
  <si>
    <t>CONSTRUCCIoN DE OBRAS DE MEJORAMIENTO VIAL EN DIFERENTES SITIOS DE LA ZONA URBANA DEL MUNICIPIO DE Medellin</t>
  </si>
  <si>
    <t>CARLOS ALBERTO GoMEZ TOBoN CONSORCIO GoMEZ BELALCaZAR (JOSi IVaN GoMEZ SALAZAR 50% - JUAN CARLOS BELALCaZAR BENiTEZ 50%) ENGICO LTDA. CONSORCIO TUPAC MEJORAMIENTOS URBANOS (RICARDO GUERRA BARRIENTOS 50% - CONSTRUSAN LTDA. 50%)</t>
  </si>
  <si>
    <t>CONSTRUCCIoN DE LA AMPLIACIoN PARA LA SEDE DE BOMBEROS-CUADRILLA MEDIO AMBIENTE CARRERA 65 # 5-251 (7-55) DEL MUNICIPIO DE Medellin</t>
  </si>
  <si>
    <t>JOSi MARIA GARZoN BARBOSA</t>
  </si>
  <si>
    <t>CONSTRUCCIoN DE LA AMPLIACIoN PARA LA SEDE DE BOMBEROS - CUADRILLA MEDIO AMBIENTE CARRERA 65 N°5 - 251 (7 - 55) DEL MUNICIPIO DE Medellin.</t>
  </si>
  <si>
    <t>CONSTRUCCIoN DE ANDENES  CORDONES  CUNETAS Y OBRAS COMPLEMENTARIAS EN DIFERENTES SITIOS DE LAS COMUNAS 1  2  3 Y 4 (PROGRAMA DE PLANEACIoN LOCAL Y PRESUPUESTO PARTICIPATIVO 2009-2010)</t>
  </si>
  <si>
    <t>CONSTRUCCIoN DE ANDENES  CORDONES  CUNETAS Y OBRAS COMPLEMENTARIAS EN DIFERENTES SITIOS DE LA COMUNA 1 (PROGRAMA DE PLANEACIoN LOCAL Y PRESUPUESTO PARTICIPATIVO 2009 - 2010)</t>
  </si>
  <si>
    <t>CONSORCIO INGERCOR COMUNA 4 (Ingerconst S.A.S. 75% - Corporacion de apoyo Ecologico y Ambiental 25%) CONSORCIO COMUNA 4 (Hictor Mauricio Gutiirrez T. 50% - Cesar Ivan Gil Silva 25% - Asociacion Generadora de Empleo-Progresar 25%) CONSORCIO JOHN HINCAPIE 75% - CORPORACIoN AL SERVICIO DEL BENEFICIO AMBIENTAL 25% JORGE ALBERTO GUZMaN LONDOÑO</t>
  </si>
  <si>
    <t>Construccion de obras civiles para el mejoramiento de los sistemas comunitarios que abastecen de agua para consumo humano a la poblacion del corregimiento de San Sebastian de Palmitas  Veredas La Suiza  El Morron  El Filo de la Teresita y La Frisola</t>
  </si>
  <si>
    <t>CONSTRUCCION DE ANDENES  CORDONES  CUNETAS Y OBRAS COMPLEMENTARIAS EN DIFERENTES SITIOS DE LA COMUNA 9 (PROGRAMA DE PLANEACIoN LOCAL Y PRESUPUESTO PARTICIPATIVO 2009-2010)</t>
  </si>
  <si>
    <t>CONSTRUCCIoN DE OBRAS DE ADECUACIoN DEL PARQUE SAN JOAQUIN (ETAPA II) CARRERA 68 ENTRE CIRCULARES 3 Y 5</t>
  </si>
  <si>
    <t>CONSTRUCCIoN DE OBRAS DE ADECUACIoN DEL PARQUE SAN JOAQUiN (ETAPA II) CARRERA 68 ENTRE CIRCULARES 3 Y 5.</t>
  </si>
  <si>
    <t>ADECUACIoN DE VIAS CON MATERIAL RECICLADO  VIAS EN RIELES  CONSTRUCCIoN DE OBRAS DE DRENAJE Y OBRAS COMPLEMENTARIAS EN ALGUNAS VEREDAS DEL CORREGIMIENTO DE SAN ANTONIO DE PRADO (PLAN VIAL RURAL 2010)</t>
  </si>
  <si>
    <t>ADECUACIoN DE ViAS CON MATERIAL RECICLADO  ViAS EN RIELES  OBRAS DE DRENAJE Y OBRAS COMPLEMENTARIAS EN ALGUNAS VEREDAS DEL CORREGIMIENTO DE SAN ANTONIO DE PRADO (PLAN VIAL RURAL 2010).</t>
  </si>
  <si>
    <t>CONSTRUCCIoN DE ANDENES  CORDONES  CUNETAS Y OBRAS COMPLEMENTARIAS EN DIFERENTES SITIOS DE LA COMUNA 4 (PROGRAMA DE PLANEACIoN LOCAL Y PRESUPUESTO PARTICIPATIVO 2009 - 2010)</t>
  </si>
  <si>
    <t>CONSTRUCCIoN DE OBRAS DE MANTENIMIENTO EN EL PARQUE EL AJEDREZ. CARRERA 93 X CALLE 35 A. BARRIO SANTA MONICA.</t>
  </si>
  <si>
    <t>CONSTRUCCIoN DE OBRAS DE MANTENIMIENTO EN EL PARQUE EL AJEDREZ  UBICADO EN LA CARRERA 93 CON CALLE 35A  BARRIO SANTA MoNICA</t>
  </si>
  <si>
    <t>CONSTRUCCIoN DE OBRAS DE MANTENIMIENTO DEL PARQUE ASTORGA/PATIO BONITO  UBICADO EN LA CARRERA 45 X CALLE 7</t>
  </si>
  <si>
    <t>CONSTRUCCION DE OBRAS DE ADECUACIoN DEL PARQUE ASTORGA /PATIO BONITO  UBICADO EN LA CARRERA 45 X CALLE 7</t>
  </si>
  <si>
    <t>CONSTRUCCIoN DE PEDESTALES Y OBRAS COMPLEMENTARIAS PARA BUSTOS  ESCULTURAS EN LA ESQUINA DE LAS MUJERES.</t>
  </si>
  <si>
    <t>CASCO LTDA. HOYPRI CONSTRUCCIONES Y CiA LTDA. CARLOS ANDRiS MARTiNEZ GARCiA FERNANDO LEoN DiEZ CARDONA GLORIA STELLA IBARRA MENDOZA</t>
  </si>
  <si>
    <t>CONSTRUCCIoN DE ANDENES  CORDONES  CUNETAS Y OBRAS COMPLEMENTARIAS EN DIFERENTES SITIOS DE LAS COMUNAS 50  60  70 Y 80 (PROGRAMA DE PLANEACIoN LOCAL Y PRESUPUESTO PARTICIPATIVO 2009-2010)</t>
  </si>
  <si>
    <t>CONSORCIO COMUNA 80 ( Hictor Mauricio Gutiirrez T.50% - Cesar Ivan Gil Silva 25% - JAC Vereda la Florida 25%) U.T COMUNA 80 (E.A.T. Unidos al Futuro 50% - ASONUPLIN 50%) CONSORCIO PROYECCIONES Y CONSTRUCCIONES (Corporacion de Acueducto San Josi 75% - Asociacion de Mujeres Kerigma 25%) CONSORCIO LP-06 DE 2010 (Codico Ltda. 50% - Coorural 50%)</t>
  </si>
  <si>
    <t>CONSTRUCCIoN DE OBRAS DE MEJORAMIENTO DEL PARQUE SERRANIAS II ETAPA  DEL CORREGIMIENTO  DE SAN ANTONIO DE PRADO</t>
  </si>
  <si>
    <t>CONSTRUCCIoN DE OBRAS DE MEJORAMIENTO DEL PARQUE SERRANiAS II ETAPA  DEL CORREGIMIENTO DE SAN ANTONIO DE PRADO  UBICADO EN LA CALLE 14 CON CARRERAS 5C Y 6A</t>
  </si>
  <si>
    <t>CONSORCIO NAHUAL SERRANIAS (SERTEC INGENIEROS S.A. ¿  JOHN FREDY HINCAPIi GoMEZ) COONSTRUCIVILES FARITH OTALVARO CASTRO</t>
  </si>
  <si>
    <t>FRESADO  REPAVIMENTACIoN Y OBRAS COMPLEMENTARIAS EN DIFERENTES ViAS DEL  MUNICIPIO DE MEDELLIN</t>
  </si>
  <si>
    <t>EMIRO ENRIQUE LoPEZ LUNA</t>
  </si>
  <si>
    <t>FRESADO  REPAVIMENTACIoN Y OBRAS COMPLEMENTARIAS EN DIFERENTES ViAS DEL MUNICIPIO DE Medellin</t>
  </si>
  <si>
    <t>CONSORCIO PAVIMENTOS URBANOS (PROCOPAL S.A. 50% - PAVIMENTAR S.A. 50%) UNION TEMPORAL OBRAS MUNICIPIO DE MEDELLIN 2011 (CONSTRUCCIONES EL CoNDOR S.A. 50% - ASFALTADORA COLOMBIA S.A.S. 50%) CONSORCIO VIAL FRESADO Y REPAVIMENTACIoN 2011 (MINCIVIL S.A. 50% - CONASFALTOS S.A. 50%)</t>
  </si>
  <si>
    <t>UT OBRAS MUNICIPIO DE MEDELLIN 2011 (Construcciones El Condor S.A. 50%- Asfaltadora Colombia S.A.S 50%) CONSORCIO PROCOPAL S.A - PAVIMENTAR S.A 2010 (Procopal S.A. 50% - Pavimentar S.A. 50%) CONSORCIO VIAL PARCHEOS 2011 (Mincivil S.A 50% - Concretos y Asfaltos S.A   Conasfaltos S.A  50%)</t>
  </si>
  <si>
    <t>RICARDO LoPEZ LOMBANA</t>
  </si>
  <si>
    <t>CONSORCIO BUENA MEZCLA (Concretos y Asfaltos S.A. - Conasfaltos S.A. 50% - Mincivil S.A. 50%) UNION TEMPORAL OBRAS MUNICIPIO DE MEDELLIN 2011 (Construcciones el Condor S.A. 50% - Asfaltadora Colombia S.A.S) CONSORCIO PAVIMENTADORES 2010 (Procopal S.A. 50% - Pavimentar S.A. 50%)</t>
  </si>
  <si>
    <t>Construccion del Sistema de Acueducto Multiveredal La China ¿ Corregimiento de San Sebastian de Palmitas</t>
  </si>
  <si>
    <t>Construccion del Sistema de Acueducto  Multiveredal  la China - Corregimiento  de San  Sebastian de Palmitas</t>
  </si>
  <si>
    <t>UNIoN TEMPORAL P&amp;P INGENIEROS -3</t>
  </si>
  <si>
    <t>ORDEN DE ELEGIBILIDAD 1. UNIoN TEMPORAL P&amp;P INGENIEROS -3 1000 PUNTOS  2. CONSORCIO SRP INGENIERIA               509 24 PUNTOS 3. SANEAR S.A.                                422 79 PUNTOS 4. CONSORCIO MULTIVEREDAL                409 70  PUNTOS 5. CONSORCIO C&amp;A                                355 71 PUNTOS 6. U.T TEMPORAL AGUAS MEDELLIN 353 87  PUNTOS  7. EXCAVAR S.A.                                 344 64 PTOS 8.CONSORCIO TUPAC ACUEDUCTO LA CHINA 343 42  PTOS 9.CONSORCIO SANTIAGO ACUEDUCTO LA CHINA    339 30 PTOS 10.PAECIA S.A.S.                                            336 51 PTOS</t>
  </si>
  <si>
    <t>CONSTRUCCIoN DE LA AMPLIACIoN DE LA DOBLE CALZADA DE LA CARRERA 65 ENTRE CALLES 101 Y 103E Y OBRAS COMPLENTARIAS</t>
  </si>
  <si>
    <t>CONSORCIO KYRIA (XIE S.A. 70% - JAIME VARGAS GALINDO 30%) CONSORCIO CONSTRUCCIoN VIAL DE LA 65 (GISAICO S.A 60% - ANDINA DE CONSTRUCCIONES Y ASOCIADOS S.A. 40%) CONSORCIO INFRAESTRUCTURA PARA Medellin 02 (YAMILL MONTENEGRO CALDERoN 50% - INFRAESTRUCTURA NACIONAL  LTDA. 25% - RB DE COLOMBIA S.A. 25%)</t>
  </si>
  <si>
    <t>ALQUILER DE MAQUINARIA Y EQUIPO Y CONFORMACIoN DE TALUDES Y LADERAS PARA ATENDER LA DECLARATORIA DE URGENCIA MANIFIESTA CON MOTIVO DE LA EMERGENCIA INVERNAL EN LA CIUDAD DE Medellin  ESPECIALMENTE EN LA ZONA SURORIENTAL  Y EN EL CORREGIMIENTO DE SANTA ELENA</t>
  </si>
  <si>
    <t>CONSTRUCCIoN Y REPARACIoN DE ANDENES  ESCALAS Y CORDONES EN VARIAS DIRECCIONES DEL MUNICIPIO DE Medellin</t>
  </si>
  <si>
    <t>CONSTRUCCIoN Y REPARACIoN DE ANDENES  ESCALAS Y CORDONES EN VARIAS DIRECCIONES DEL MUNICIPIO DE MEDELLIN.</t>
  </si>
  <si>
    <t>Construccion del sistema de alcantarillado y planta de tratamiento de aguas residuales en poliister reforzado con fibra de vidrio (P.R.F.V) de la Vereda El Llano del Corregimiento de San Cristobal del Municipio de Medellin</t>
  </si>
  <si>
    <t>Construccion del sistema de alcantarillado y planta de tratamiento de aguas residuales en poliister reforzado con fibra de vidrio (P.R.F.V) de la Vereda El Llano del Corregimiento de San Cristobal del Municipio de Medellin.</t>
  </si>
  <si>
    <t>CONSTRUCCIoN DEL PARQUE AMBIENTAL BOSQUES DE LA FRONTERA Y OBRAS COMPLEMETARIAS  UBICADO EN LA CALLE 18 SUR X CARRERA 43A</t>
  </si>
  <si>
    <t>Primera etapa de la construccion del equipamiento social en la centralidad pradito  san Antonio de Prado  Municipio de Medellin.</t>
  </si>
  <si>
    <t>Primera Etapa de la construccion del equipamiento  social en la centralidad Pradito  San Antonio de Prado Municipio  de Medellin</t>
  </si>
  <si>
    <t>CONSTRUCCIoN DE OBRAS DE CONTENCIoN  PROTECCIoN  MITIGACIoN  DRENAJE Y COMPLEMENTARIAS PARA ATENDER  LA DECLARATORIA DE URGENCIA MANIFIESTA CON MOTIVO DE LA EMERGENCIA INVERNAL EN LA CIUDAD DE Medellin  ESPECIALMENTE EN LA ZONA SURORIENTAL Y EN EL CORREGIMIENTO DE SANTA ELENA</t>
  </si>
  <si>
    <t>CONSTRUCCIoN CONEXIoN DE LA CARRERA 43C ENTRE LA CALLE 7 Y LA TRANSVERSAL 6  PUENTE SOBRE LA QUEBRADA LA PRESIDENTA</t>
  </si>
  <si>
    <t>TRAINCO S.A. CONSORCIO CONEXIoN 2012 (Provias S.A.S. 50% - Calculo y Construcciones S.A. 50%) CONSTRUCTEC S.A.</t>
  </si>
  <si>
    <t>¿CONSTRUCCIoN DEL PAISAJISMO Y ESPACIO PUBLICO DE LA SEGUNDA ETAPA DEL CERRAMIENTO DEL MORRO DE MORAVIA¿.</t>
  </si>
  <si>
    <t>CONSTRUCCIoN DE LAS SEDES SOCIALES EL RAIZAL  CARRERA 30 A # 78 -35 (150)  COMUNA 3 Y SEDE SOCIAL LOS MANGOS  CARRERA 57 C # 24 ¿ 17  COMUNA 8  MUNICIPIO DE Medellin</t>
  </si>
  <si>
    <t>Ingenieria y Construccion Palacio Baena</t>
  </si>
  <si>
    <t>Construccion de las sedes sociales  el Raizal  carrera 30 A ·78-35(150)  Comuna 3 y Sede social los Mangos  carrera 57 C· 24-17  Comuna 8  Municipio de Medellin</t>
  </si>
  <si>
    <t>CONSTRUCCIoN DE LA PROLONGACIoN DE LA ViA LINARES (CARRERA 29) ENTRE LA LOMA DE LOS BALSOS Y LOS GONZALEZ  CORRESPONDIENTE AL TRAMO ENTRE LA QUEBRADA LA VOLCANA Y LA CALLE 9 SUR</t>
  </si>
  <si>
    <t>CONSTRUCCIoN DE EMPALME ViA LINARES A LA CALLE 10  (CARRERA 26A ¿ 27)  CORRESPONDIENTE A  LA CONSTRUCCIoN DEL PUENTE SOBRE QUEBRADA LA SANiN O MONA Y CANALIZACIoN DE LA QUEBRADA</t>
  </si>
  <si>
    <t>CONSTRUCCIoN DE EMPALME ViA LINARES A LA CALLE 10  (CARRERA 26A Y 27)  CORRESPONDIENTE A LA CONSTRUCCIoN DEL PUENTE SOBRE QUEBRADA LA SANiN O MONA Y CANALIZACIoN DE LA QUEBRADA.</t>
  </si>
  <si>
    <t>CONSTRUCCIoN DE OBRAS DE MEJORAMIENTO VIAL EN DIFERENTES SITIOS DE LA ZONA RURAL DEL MUNICIPIO DE MEDELLIN. (PROGRAMA DE PLANEACIoN LOCAL Y PRESUPUESTO PARTICIPATIVO 2010-2011)</t>
  </si>
  <si>
    <t>CONSTRUCCIoN DE OBRAS DE MEJORAMIENTO VIAL EN DIFERENTES SITIOS DE LA ZONA RURAL DEL MUNICIPIO DE Medellin (PROGRAMA DE PLANEACIoN LOCAL Y PRESUPUESTO PARTICIPATIVO 2010 - 2011)</t>
  </si>
  <si>
    <t>OBRAS PARA LA CONSTRUCCIoN Y MANTENIMIENTO DE PUENTES EN DIFERENTES SITIOS DEL MUNICIPIO DE Medellin</t>
  </si>
  <si>
    <t>SOCOCIL LTDA INGENIERIA Y CONSTRUCCIoN PALACIO BAENA S.A.  ICPB S.A  CONSORCIO CI PUENTES (Casco Ltda 50% - Ingenieria y Vias S.A.S 50%)</t>
  </si>
  <si>
    <t>Realizar los estudios de vulnerabilidad sismica y los diseños de reforzamiento estructural de los elementos estructurales y no estructurales la valoracion y diseño hidrosanitarios y elictricos de las edificaciones y obtencion de las licencias de construccion y/o reconocimiento de las edificaciones.</t>
  </si>
  <si>
    <t>ADECUACIoN Y MANTENIMIENTO DE SEDES EXTERNAS DE LA SECRETARiA DE BIENESTAR SOCIAL</t>
  </si>
  <si>
    <t>DIRECCIoN GENERAL DE LA POLICiA NACIONAL (PONAL)</t>
  </si>
  <si>
    <t>Contratacion de Bienes y Servicios en el Sector Defensa y en el DAS (Literal D)</t>
  </si>
  <si>
    <t>CONSTRUCCIoN DEL PARQUE DOCE DE OCTUBRE (ALEDAÑO A LA INSTITUCIoN EDUCATIVA NUEVO FUTURO) UBICADO EN LA CALLE 104C POR CARRERA 80  COMUNA 06</t>
  </si>
  <si>
    <t>CONSTRUCCIoN DEL PARQUE DOCE DE OCTUBRE (ALEDAÑO A LA I.E. NUEVO FUTURO) UBICADO EN LA CALLE 104D POR CARRERA 80  COMUNA 6</t>
  </si>
  <si>
    <t>INGENIERIA Y CONSTRUCCIoN PALACIO BAENA S.A. (ICPB S.A.) U.T. OBRAS PARQUES 2011 (CARLOS GIOVANNY URIBE MONTOYA 25%  COOP.COOLSERVIR 75%) SERVICIOS TiCNICOS DE INGENIERiA S.A. (SERTEC INGENIEROS S.A.)</t>
  </si>
  <si>
    <t>CONSTRUCCIoN DE OBRAS DE MEJORAMIENTO DEL PARQUE SAN BERNARDO  UBICADO EN LA CARRERA 72 POR CALLE 26 COMUNA 16</t>
  </si>
  <si>
    <t>CONSTRUCCIoN DE OBRAS DE MEJORAMIENTO DEL PARQUE SAN BERNARDO  UBICADO EN LA CARRERA 72 POR CALLE 26  COMUNA 16</t>
  </si>
  <si>
    <t>¿PRESTAR APOYO TiCNICO A LA SUBDIRECCIoN DE MOVILIDAD EN EL DESARROLLO DE ESTRATEGIAS QUE CONLLEVEN AL CUMPLIMIENTO DE LAS FUNCIONES QUE SE DESPRENDEN DEL EJERCICIO DE LA AUTORIDAD DE TRANSPORTE¿.</t>
  </si>
  <si>
    <t>(Diseño y Construccuion) Convenio de asociacion  para la construccion de la nueva Planta Fisica  Institucion Educativa Mora Carrasquilla de  contemplada como prioritaria  dentro del Plan  de Desarrollo 201-2015 e Interventoria ticnica y administrativa</t>
  </si>
  <si>
    <t>Fundacion ARGOS</t>
  </si>
  <si>
    <t>Convenio de asociacion  para la construccion de la nueva Planta Fisica  Institucion Educativa Mora Carrasquilla  contemplada como prioritaria  dentro del Plan  de Desarrollo  201-2015</t>
  </si>
  <si>
    <t>Adecuacion y mantenimiento de sedes externas de la Secretaria de Bienestar Social</t>
  </si>
  <si>
    <t>Cumplen requisitos tincicos  juridicios  finaniceros y de experiencia MAURO ViLEZ GoMEZ  GABRIEL ARTURO MaRQUEZ CARRILLO y CONSORCIO G-DEU.  El puntaje obtenido es MAURO ViLEZ GoMEZ-1000  GABRIEL MARQUEZ C - 989 96 y CONSORCIO G-DEU - 977 71 977.71   Se elimina del proceso CONSORCIO MAXI SEDES  CONSORCIO GIRALDO 2012  CONSORCIO SEDES SOCIAL  CONSORCIO SOCIAL MV  CONHIME LTDA. y CICONCI SAS</t>
  </si>
  <si>
    <t>Demolicion y des habilitacion de edificaciones construidas en diferentes materiales situadas en  el municipio de Medellin para consolidar los procesos de reasentamiento y regularizacion de predios</t>
  </si>
  <si>
    <t>MANTENIMIENTO Y ADECUACIoN DE SEDES SOCIALES EN LAS DIFERENTES COMUNAS DEL MUNICIPIO DE Medellin.</t>
  </si>
  <si>
    <t>Mantenimiento y adecuacion de sedes sociales  en las diferentes  comunas del Municipio de Medellin. Mantenimiento  (Gasto)</t>
  </si>
  <si>
    <t>MANTENIMIENTO PREVENTIVO Y CORRECTIVO Y OPERACIoN DEL SISTEMA DE AIRE ACONDICIONADO DEL C.A.M. Y LAS SEDES EXTERNAS</t>
  </si>
  <si>
    <t>SUMINISTRO E INSTALACION DE BARANDAS DE PROTECCIoN  PASAMANOS Y COMPLEMENTARIAS DE LA MALLA VIAL EN DIFERENTES SITIOS DEL AREA URBANA Y RURAL DEL MUNICIPIO DE MEDELLIN</t>
  </si>
  <si>
    <t>SUMINISTRO E INSTALACION DE  BARANDAS DE PROTECCIoN  PASAMANOS Y COMPLEMENTARIAS DE LA MALLA VIAL EN DIFERENTES SITIOS DEL AREA URBANA Y RURAL DEL MUNICIPIO DE MEDELLIN</t>
  </si>
  <si>
    <t>CONSTRUCCIoN DE OBRAS EN EL PARQUE BELEN LAS PLAYAS UBICADO EN LA CARRERA 71A X CALLE 12</t>
  </si>
  <si>
    <t>CONSTRUCCIoN DE OBRAS EN EL PARQUE BELEN LAS PLAYAS UBICADO EN LA CARRERA 71A  X CALLE 12</t>
  </si>
  <si>
    <t>CONSTRUCCIoN DE ANDENES  CORDoNES  CUNETAS Y OBRAS COMPLEMENTARIAS EN DIFERENTES SITIOS DE LA COMUNA  5 DEL MUNICIPIO DE MEDELLIN (PROGRAMA DE PLANEACIoN LOCAL Y PRESUPUESTO PARTICIPATIVO 2011-2012)</t>
  </si>
  <si>
    <t>CONSTRUCCIoN DE ANDENES  CORDONES  CUNETAS Y OBRAS COMPLEMENTARIAS EN DIFERENTES SITIOS DE LA  COMUNA 5 DEL MUNICIPIO DE MEDELLIN (PROGRAMA DE PLANEACIoN LOCAL Y PRESUPUESTO PARTICIPATIVO)</t>
  </si>
  <si>
    <t>OPCIoN DISEÑO Y CONSTRUCCIoN LTDA</t>
  </si>
  <si>
    <t>SUMINISTRO DE POLIZAS DE SEGUROS REQUERIDAS PARA LA ADECUADA PROTECCIoN DE LOS BIENES E INTERESES PATRIMONIALES DE LA EMPRESA DE DESARROLLO URBANO  ASI COMO DE AQUELLOS QUE SEA O FUERE LEGALMENTE RESPONSABLE</t>
  </si>
  <si>
    <t>CONTRATO DE OBRA PARA LA REPARACIoN  MANTENIMIENTO Y OPTIMIZACIoN DE LOS SISTEMAS DE RIEGO DE LAS VEREDAS PEDREGAL ALTO  EL LLANO Y EL UVITO DEL CORREGIMIENTO DE SAN CRISTOBAL.</t>
  </si>
  <si>
    <t>REPARACIoN MANTENIMIENTO Y OPTIMIZACION DE LOS SISTEMAS DE RIEGO DE LAS VEREDAS PEDREGAL ALTO LLANO Y EL UVITO DEL CORREGIMIENTO DE SAN CRISTOBAL.</t>
  </si>
  <si>
    <t>MAURO ViLEZ GoMEZ 1000 PUNTOS</t>
  </si>
  <si>
    <t>CONSTRUCCIoN DE ANDENES  CORDONES  CUNETAS Y OBRAS COMPLEMENTARIAS EN DIFERENTES SITIOS DE LA COMUNA 14 DEL MUNICIPIO DE MEDELLIN (PROGRAMA DE PLANEACIoN LOCAL Y PRESUPUESTO PARTICIPATIVO 2011-2012).</t>
  </si>
  <si>
    <t>CONSTRUCCIoN DE ANDENES  CORDONES  CUNETAS Y OBRAS COMPLEMENTARIAS EN DIFERENTES SITIOS DE LA  COMUNA 14 DEL MUNICIPIO DE MEDELLIN (PROGRAMA DE PLANEACIoN LOCAL Y PRESUPUESTO PARTICIPATIVO 2011 - 2012)</t>
  </si>
  <si>
    <t>ANTIOQUIA - INSTITUTO DE DEPORTES Y RECREACIoN DE Medellin - INDER Medellin</t>
  </si>
  <si>
    <t>OBRAS DE CONSTRUCCIoN DE LA UNIDAD DE VIDA ARTICULADA SOL DE ORIENTE INCLUYE URBANISMO  UBICADA  EN LA CALLE 56EF CON CARRERA 18A  COMUNA 8  MUNICIPIO DE Medellin</t>
  </si>
  <si>
    <t>CONSORCIO INFRAESTRUCTURA DEMOLEDORA 2013  representado legalmente por YAMILL MONTENEGRO CALDERoN  identificado con cidula Nº 79.512.143 de Bogota  conformado por YAMILL MONTENEGRO CALDERoN Y CONSTRUCCIONES BENAVIDES INGENIEROS CONTRATISTA LTDA  representada legalmente por JOSE GUILLERMO BENAVIDES  identificado con cidula de ciudadania Nº 79.349.737</t>
  </si>
  <si>
    <t>Mantenimiento y renovacion de obras civiles y elictricas Sedes Externas</t>
  </si>
  <si>
    <t>MANTENIMIENTO Y RENOVACIoN DE OBRAS CIVILES Y ELiCTRICAS SEDES EXTERNAS</t>
  </si>
  <si>
    <t>CONSTRUCCIoN DE ANDENES  CORDONES  CUNETAS Y OBRAS COMPLEMENTARIAS EN DIFERENTES SITIOS DE LA COMUNA 5 DEL MUNICIPIO DE Medellin (PROGRAMA DE PLANEACIoN LOCAL Y PRESUPUESTO PARTICIPATIVO 2012-2013</t>
  </si>
  <si>
    <t>CONSTRUCCIoN DE ANDENES  CORDONES  CUNETAS Y OBRAS COMPLEMENTARIAS EN DIFERENTES SITIOS DE LA COMUNA 5 DEL MUNICIPIO DE Medellin (PROGRAMA DE PLANEACIoN LOCAL Y PRESUPUESTO PARTICIPATIVO 2012-2013)</t>
  </si>
  <si>
    <t>URBANICO S.A.S. con NIT 900.066.226-6 por el valor de $513.821.827 incluido AU y un plazo de ejecucion de 3 meses.</t>
  </si>
  <si>
    <t>CONSTRUCCIoN DE ANDENES  CORDONES  CUNETAS Y OBRAS COMPLEMENTARIAS EN DIFERENTES SITIOS DE LA COMUNA 60 DEL MUNICIPIO DE Medellin (PROGRAMA DE PLANEACIoN LOCAL Y PRESUPUESTO PARTICIPATIVO 2012-2013</t>
  </si>
  <si>
    <t>CONSTRUCCIoN DE ANDENES  CORDONES  CUNETAS Y OBRAS COMPLEMENTARIAS EN DIFERENTES SITIOS DE LA COMUNA 60 DEL MUNICIPIO DE Medellin (PROGRAMA DE PLANEACIoN LOCAL Y PRESUPUESTO PARTICIPATIVO 2012-2013)</t>
  </si>
  <si>
    <t>ADECUACIoN DE ESPACIO PARA LA IMPLEMENTACIoN DEL CENTRO INTEGRADO DE ATENCIoN A LA CIUDADANiA EN EL SoTANO DE LA GOBERNACIoN DE ANTIOQUIA</t>
  </si>
  <si>
    <t>CONSORCIO SANTIAGO QUEBRADAS  CONFORMADO POR: CONSTRUCTORA TRAINPO S. A. S.  con Nit. 900.538.563 Y SOTARCO S. A. S.  con Nit. 800.129.071-0 DIRECCIoN:  CARRERA 82A  # 15B - 45. TELiFONO: 445 60 26 FAX: 444 55 69 CELULAR: 3005440994 Medellin-ANTIOQUIA.</t>
  </si>
  <si>
    <t>CONSTRUCCIoN DE OBRAS EN CUATRO PARQUES DE LA CIUDADELA NUEVO OCCIDENTE: PARQUE LA AURORA 2  PARQUE LA AURORA 3  PARQUE RENACERES - LAS VELETAS Y PARQUE LA CASCADA</t>
  </si>
  <si>
    <t>ANTIOQUIA - INSTITUTO TECNOLoGICO METROPOLITANO - Medellin</t>
  </si>
  <si>
    <t>Union Temporal HYM CRD  (Herrajes y Montajes Gonzalez CIA S.A.S. Nit. 800.248.293-9 - Conred S.A. Nit. 811.037.529-6)  puntaje 84 99 - $195.330.137.</t>
  </si>
  <si>
    <t>El CONSORCIO ISABELLA QUEBRADAS  conformado por: GUINCO S. A. S.  50%; CONSTRUCTORA TRAINPRO S. A. S.  35%; SOTARCO S. A. S.  15%  fue el proponente ganador de la presente contratacion. Representante legal: RICARDO GUERRA BARRIENTOS  con cidula de ciudadania 71.337.270. DIRECCIoN: CARRERA 82A  # 15B-45 TELiFONO: 444 40 17 CELULAR: 300 544 09 94 EMAIL: agpines@hotmail.com MEDELLIN  ANTIOQUIA  COLOMBIA</t>
  </si>
  <si>
    <t>CONSTRUCCIoN DE CUBIERTA A BASE DE TENSOESTRUCTURA EN LONA PARA LA PLAZA SURAMERICANA UBICADA EN EL ESTADIO ATANASIO GIRARDOT  COMUNA 11  MUNICIPIO DE Medellin</t>
  </si>
  <si>
    <t>ADECUACIoN LOCATIVA EN EL QUINTO PISO DE LAS OFICINAS DE METROPLUS S.A.  UBICADAS EN LA CALLE 53 N° 45-77  EDIFICIO DE LA CULTURA CaMARA DE COMERCIO</t>
  </si>
  <si>
    <t>MEJORAMIENTO  REHABILITACIoN  MANTENIMIENTO Y CONSTRUCCIoN DE OBRAS COMPLEMENTARIAS EN LA RED VIAL DE LA SUBREGIoN OCCIDENTE Y URABa DEL DEPARTAMENTO DE ANTIOQUIA</t>
  </si>
  <si>
    <t>MEJORAMIENTO  REHABILITACIoN  MANTENIMIENTO Y CONSTRUCCIoN DE OBRAS COMPLEMENTARIAS EN LA RED VIAL DE LAS SUBREGIONES OCCIDENTE Y URABA DEL DEPARTAMENTO DE ANTIOQUIA</t>
  </si>
  <si>
    <t>:VER ORDEN FINAL DE ELEGIBILIDAD EN LA RESOLUCIoN N° 092406 DE AGOSTO 23 DE 2013 DE LA LICITACIO PUBLICA LIC-20-22-2013</t>
  </si>
  <si>
    <t>OBRAS DE CONSTRUCCIoN DE LA UNIDAD DE VIDA ARTICULADA CIUDADELA NUEVO OCCIDENTE  INCLUYE URBANISMO  UBICADA  EN LA CARRERA 98 CON CALLE 64  COMUNA 60  MUNICIPIO DE Medellin</t>
  </si>
  <si>
    <t>ARQUITECTOS E INGENIEROS ASOCIADOS S.A.  990 37 CONSORCIO CENTROS URBANOS (Arquitectura y Concreto 50% - Varela Fiholl &amp; Cia SAS 50%) 988 87  CONSORCIO UVA NUEVO OCCIDENTE (Fernando Leon Diez Cardona 40% - Furel S.A. 60%) 992 92</t>
  </si>
  <si>
    <t>CONSTRUCCIoN INSTITUCIoN EDUCATIVA BARRIO SANTA MARGARITA NUEVA SEDE LUSITANIA</t>
  </si>
  <si>
    <t>Construccion Institucion Educativa Barrio Santa Margarita Nueva sede Lusitania.</t>
  </si>
  <si>
    <t>OBRAS DE CONSTRUCCIoN DE LA UNIDAD DE VIDA ARTICULADA SAN ANTONIO DE PRADO VEREDA EL VERGEL  INCLUYE URBANISMO  UBICADA  EN LA CARRERA 6 CON CALLE 50  COMUNA 80  MUNICIPIO DE Medellin</t>
  </si>
  <si>
    <t>OBRAS DE PROTECCIoN  CONTENCIoN Y MITIGACIoN PARA EL SECTOR DEL RETORNO No. 7 DE LA DOBLE CALZADA LAS PALMAS  TRAMO CHUSCALITO - BALSOS.</t>
  </si>
  <si>
    <t>OBRAS DE PROTECCIoN  CONTENCIoN Y MITIGACIoN PARA EL SECTOR DEL RETORNO N°7 DE LA DOBLE CALZADA LAS PALMAS  TRAMO CHUSCALITO - BALSOS.</t>
  </si>
  <si>
    <t>VER ORDEN FINAL DE ELEGIBILIDAD EN LA RESOLUCIoN DE ADJUDICACION N°001687 DE ENERO 29 DE 2013 DE LA LICITACION PUBLICA N°LIC-20-19-2012.</t>
  </si>
  <si>
    <t>CONSTRUCCIoN DE OBRAS DE CONTENCIoN  PROTECCIoN  MITIGACIoN Y REPARACIoN DE LA INFRAESTRUCTURA VIAL Y OBRAS COMPLEMENTARIAS DE LA CONEXIoN VIAL GUILLERMO GAVIRIA CORREA Y LA ANTIGUA ViA AL MAR.</t>
  </si>
  <si>
    <t>VER ORDEN FINAL DE ELEGIBILIDAD EN LA RESOLUCIoN DE ADJUDICACION N°095604 de septiembre 18 de 2013 DA LA LICITACION PUBLICA ÑIC-20-04-2013</t>
  </si>
  <si>
    <t>CONSTRUCCIoN DE LA INFRAESTRUCTURA ViAL  REDES DE SERVICIO Y OBRAS COMPLEMENTARIAS DE LA ViA ESTRUCTURANTE HASTA EL LAZO DE EMPALME CON LA ViA CUCARACHO INCLUYENDO ESTE  PROYECTO UBICADO EN EL PLAN PARCIAL PAJaRITO DE LA CIUDAD</t>
  </si>
  <si>
    <t>CONSTRUCCIoN DE LA INFRAESTRUCTURA ViAL  REDES DE SERVICIO Y OBRAS COMPLEMENTARIAS DE LA ViA ESTRUCTURANTE HASTA EL LAZO DE EMPALME CON LA ViA CUCARACHO INCLUYENDO ESTE  PROYECTO UBICADO EN EL PLAN PARCIAL PAJaRITO DE LA CIUDAD.</t>
  </si>
  <si>
    <t>CONSTRUCCION DE LA AMPLIACIoN DE LA DOBLE CALZADA DE LA CARRERA 65 ENTRE CALLES 103E Y 104 Y OBRAS COMPLEMENTARIAS</t>
  </si>
  <si>
    <t>CONSTRUCCIoN DE LA LATERAL SUR DE LA QUEBRADA LA HUESO  CALLE 47D  ENTRE LA CARRERA 87B Y LA 91.   ETAPA I</t>
  </si>
  <si>
    <t>OPTIMIZACIoN DEL ACUEDUCTO EL HATO CONSTRUCCIoN DE REDES DE DISTRIBUCIoN  ALCANTARILLADO Y SANEAMIENTO BASICO EN EL SECTOR PICACHO DEL CORREGIMIENTO DE SAN CRISToBAL.</t>
  </si>
  <si>
    <t>MAURO VELiZ GoMEZ</t>
  </si>
  <si>
    <t>Optimizacion del acueducto el hato construccion de redes de distribucion  alcantarillado y saneamiento basico en el sector picacho del corregimiento de san Cristobal</t>
  </si>
  <si>
    <t>MAURO ViLEZ GoMEZ  1000 puntos</t>
  </si>
  <si>
    <t>MANTENIMIENTO  REHABILITACIoN Y MEJORAMIENTO EN ESTABILIZACION PARA ViAS EN AFIRMADO A CARGO DEL DEPARTAMENTO DE ANTIOQUIA.</t>
  </si>
  <si>
    <t>MANTENIMIENTO  REHABILITACIoN Y MEJORAMIENTO EN ESTABILIZACION PARA ViAS EN AFIRMADO A CARGO DEL DEPARTAMENTO DE ANTIOQUIA</t>
  </si>
  <si>
    <t>VER ORDEN FINAL DE ELEGIBILIDAD EN LA RESOLUCIoN DE ADJUDICACION N°097320 DE OCTUBRE 2 DE 2013 DE LA LICITACION PUBLICA 575-LIC-20-09-2013</t>
  </si>
  <si>
    <t>CONSTRUCCIoN Y MEJORAMIENTO DE OBRAS PARA LA MOVILIDAD PEATONAL DE Medellin EN RESPUESTA A LAS SOLICITUDES DE PETICIONES  QUEJAS  RECLAMOS DE LA COMUNIDAD</t>
  </si>
  <si>
    <t>1 10 CONSORCIO DISEÑO Y ESPACIOS DISEÑO CONCRETO LTDA (50%)  EDISSON ARTURO ESTRADA ACUÑA (50%) $2.789.320.341 $2.789.320.341 800 00 100 100 1000 00 2 9 UNIoN TEMPORAL INGEYCON INGEOMEGA S.A. 55% EQUIPOS Y CONSTRUCCIONES DE OCCIDENTE S.A.S. 45% $ 2.791.002.500 2.791.002.500 0 799 52 100 100 999 52</t>
  </si>
  <si>
    <t>CONSTRUCCIoN DE LA PROLONGACIoN DE LA LOMA DE LOS PARRA (CALLE 1 SUR) TRAMO ENTRE LA CARRERA 43C Y LA CARRERA 43D (BARRIO PATIO BONITO) Y OBRAS COMPLEMENTARIAS</t>
  </si>
  <si>
    <t>REALIZAR OBRAS DE MANTENIMIENTO AL RIO MEDELLIN  MEDIANTE LA REMOCION DE SEDIMENTOS Y RESIDUOS SOLIDOS  PARA LA MITIGACIoN DE RIESGO POR INUNDACIoN</t>
  </si>
  <si>
    <t>CONSTRUCCIoN Y REPARACIoN DE ANDENES  ESCALAS Y BORDILLOS EN VARIAS DIRECCIONES DEL MUNICIPIO DE Medellin¿</t>
  </si>
  <si>
    <t>REPARACIoN DE ANDENES  ESCALAS Y BORDILLOS EN VARIAS DIRECCIONES DEL MUNICIPIO DE Medellin</t>
  </si>
  <si>
    <t>CONSTRUCCIoN DE OBRAS DE LOS PLANES MAESTRO DE ACUEDUCTO Y ALCANTARILLADO DE LOS MUNICIPIOS DE AMAGa  ANGELoPOLIS  ANZa  BETULIA  BRICEÑO  NARIÑO  SAN FRANCISCO Y SONSoN DEL DEPARTAMENTO DE ANTIOQUIA  EN EL MARCO DE LA INVERSIONES PRIORIZADAS EN EL PAP - PDA</t>
  </si>
  <si>
    <t>Construccion de obras del plan maestro de acueducto y alcantarillado municipio de Amaga y Angelopolis - Antioquia.</t>
  </si>
  <si>
    <t>GRUPO I Amaga y Angelopolis:INGENIERIA &amp; CONTRATOS S.A.S; GRUPO IV Briceño: M.S CONSTRUCCIONES S.A; GRUPO V Nariño: CONSORCIO NARIÑO (COLCIVIL S.A.75%- DISEÑO ABSOLUTO 25%); GRUPO VI San Francisco: UNIoN TEMPORAL P&amp;P INGENIEROS-5; GRUPO VII Sonson: CONSORCIO ALARCON ANTIOQUIA</t>
  </si>
  <si>
    <t>VER ORDEN FINAL DE ELEGIBILIDAD EN LA RESOLUCIoN DE ADJUDICACION  N° 030199 DE MAYO 9 DE 2013 DE LA LICITACION PUBLICA N° LIC-37-01-2013 PARA LOS GRUPOS: AMAGA Y ANGELOPOLIS GRUPO I  BRICEÑO GRUPO IV  NARIÑO GRUPO V  SAN FRANCISCO GRUPO VI  SONSON GRUPO VII LIC-37-01-2013</t>
  </si>
  <si>
    <t>Optimizacion de las redes de distribucion de acueducto y construccion de sistemas sipticos para los sectores la Gabriela y aguaditas vereda la loma del corregimiento de San Cristobal.</t>
  </si>
  <si>
    <t>Optimizacion de las redes de distribucion de  Acueducto y construccion de sistemas sipticos para los sectores La Gabriela y Aguaditas vereda La Loma del Corregimiento de San Cristobal.</t>
  </si>
  <si>
    <t>Construccion de obras primera etapa del plan maestro de acueducto y alcantarillado del Municipio de Nariño del Departamento de Antioquia  en el marco de las inversiones priorizadas en el PAP- PDA.</t>
  </si>
  <si>
    <t>CONSTRUCCIoN DE LA SEGUNDA ETAPA DEL JARDIN INFANTIL BUEN COMIENZO CALAZANIA.</t>
  </si>
  <si>
    <t>Construccion De La Segunda Etapa Del Jardin Infantil Buen Comienzo Calazania</t>
  </si>
  <si>
    <t>OBRAS DE CONSTRUCCIoN  ADECUACIoN Y MANTENIMIENTO DE LOS ESCENARIOS DEPORTIVOS Y RECREATIVOS UBICADOS EN LAS COMUNAS 1  2  3  4  8  9  10 y 90 DEL MUNICIPIO DE Medellin</t>
  </si>
  <si>
    <t>UNIoN TEMPORAL P &amp;P INGENIEROS-5 (Pedro Hernando Escucha Barragan 75%  Juan Carlos Rojas Acero 25%)</t>
  </si>
  <si>
    <t>CONSTRUCCIoN PRIMERA ETAPA DEL PLAN MAESTRO DE ACUEDUCTO DE LA ZONA URBANA DEL MUNICIPIO DE SAN FRANCISCO-ANTIOQUIA.</t>
  </si>
  <si>
    <t>OBRAS DE CONSTRUCCIoN  ADECUACIoN Y MANTENIMIENTO DE LAS PISCINAS ZONA INFANTIL Y aREAS COMPLEMENTARIAS  UBICADAS EN EL COMPLEJO ACUaTICO - UNIDAD DEPORTIVA ATANASIO GIRARDOT  COMUNA 11  MUNICIPIO DE Medellin</t>
  </si>
  <si>
    <t>CONSTRUCCIoN DE LA LATERAL NORTE QUEBRADA ZUÑIGA TRAMO ENTRE LA AVENIDA LAS VEGAS (CARRERA 48) Y LA ViA REGIONAL ORIENTAL DEL SISTEMA VIAL DEL RiO (CARRERA 49) Y OBRAS COMPLEMENTARIAS</t>
  </si>
  <si>
    <t>CONSTRUCCIoN DE LA CONTINUIDAD VIAL DE LA CARRERA 43 C ENTRE LA CALLE 8 Y CALLE 9 Y OBRAS COMPLEMENTARIAS (BARRIO ASTORGA)</t>
  </si>
  <si>
    <t>VER ORDEN FINAL DE ELEGIBILIDAD EN LA RESOLUCIoN DE ADJUDICACION N°095605 DE SEPTIEMBRE 18 DE 2013 DE SEPTIEMBRE 18 DE 2013 DE LICITACION PUBLICA LIC-20-05-2013</t>
  </si>
  <si>
    <t>OBRAS DE MANTENIMIENTO Y ADECUACIoN DE LOS ESCENARIOS DEPORTIVOS Y RECREATIVOS UBICADOS EN LAS COMUNAS 1  3  4  6  8  9  10  12  13  60 y 80  DEL MUNICIPIO DE MEDELLIN</t>
  </si>
  <si>
    <t>CONSTRUCCIoN DE ANDENES  CORDONES  CUNETAS Y OBRAS COMPLEMENTARIAS EN DIFERENTES SITIOS DE LA COMUNA 13 DEL MUNICIPIO DE Medellin. (PROGRAMA DE PLANEACION LOCAL Y PRESUPUESTO PARTICIPATIVO 2012-2013)</t>
  </si>
  <si>
    <t>CONSTRUCCIoN DE ANDENES  CORDONES  COLOCACIoN DE PASAMANOS Y OBRAS COMPLEMENTARIAS EN DIFERENTES SITIOS DE LA COMUNA 13 DEL MUNICIPIO DE Medellin (PROGRAMA DE PLANEACIoN LOCAL Y PRESUPUESTO PARTICIPATIVO 2012-2013)</t>
  </si>
  <si>
    <t>Construccion de obras civiles para la mitigacion y atencion de emergencias   en el proceso de  mejoramiento de los sistemas comunitarios de agua no potable  y de alcantarillado en  los barrios y corregimientos del municipio de Medellin.</t>
  </si>
  <si>
    <t>GERMAN GONZALEZ GoMEZ</t>
  </si>
  <si>
    <t>Construccion de obras civiles para la mitigacion y atencion de emergencias   en el proceso de  mejoramiento de los sistemas comunitarios de agua no potable  y de alcantarillado en  los barrios y corregimientos del municipio de Medellin</t>
  </si>
  <si>
    <t>GERMaN GONZALEZ GoMEZ</t>
  </si>
  <si>
    <t>GERMaN GONZALEZ GoMEZ 1000 PUNTOS</t>
  </si>
  <si>
    <t>CONSTRUCCIoN DE SISTEMAS SiPTICOS EN EL CORREGIMIENTO DE SAN SEBASTIaN DE PALMITAS  MUNICIPIO DE Medellin.</t>
  </si>
  <si>
    <t>ANDRiS MEJiA RENDoN</t>
  </si>
  <si>
    <t>Construccion de sistemas sipticos en el corregimiento de san Sebastian de palmitas  municipio de Medellin</t>
  </si>
  <si>
    <t>CONSTRUCCIoN DE ANDENES  CORDoNES  CUNETAS Y OBRAS COMPLEMENTARIAS EN DIFERENTES SITIOS DE LA COMUNA 70 DEL MUNICIPIO DE MEDELLIN (PROGRAMA DE PLANEACIoN LOCAL Y PRESUPUESTO PARTICIPATIVO 2012-2013)</t>
  </si>
  <si>
    <t>CONSTRUCCIoN DE ANDENES  CORDONES  CUNETAS Y OBRAS COMPLEMENTARIAS EN DIFERENTES SITIOS DE LA COMUNA 70 DEL MUNICIPIO DE Medellin (PROGRAMA DE PLANEACIoN LOCAL Y PRESUPUESTO PARTICIPATIVO 2012-2013)</t>
  </si>
  <si>
    <t>CONSTRUCCIoN DE ANDENES  CORDoNES  CUNETAS Y OBRAS COMPLEMENTARIAS EN DIFERENTES SITIOS DE LA COMUNA 15 DEL MUNICIPIO DE MEDELLIN (PROGRAMA DE PLANEACIoN LOCAL Y PRESUPUESTO PARTICIPATIVO 2012-2013)</t>
  </si>
  <si>
    <t>CONSTRUCCIoN DE ANDENES  CORDONES  CUNETAS Y OBRAS COMPLEMENTARIAS EN DIFERENTES SITIOS DE LA COMUNA 15 DEL MUNICIPIO DE Medellin (PROGRAMA DE PLANEACIoN LOCAL Y PRESUPUESTO PARTICIPATIVO 2012-2013)</t>
  </si>
  <si>
    <t>ANTIOQUIA - INSTITUCIoN UNIVERSITARIA COLEGIO MAYOR DE ANTIOQUIA - Medellin</t>
  </si>
  <si>
    <t>ADECUACIoN FiSICA PARA EL MONTAJE DEL LABORATORIO DE INGENIERiA AMBIENTAL DE LA INSTITUCIoN UNIVERSITARIA COLEGIO MAYOR DE ANTIOQUIA¿</t>
  </si>
  <si>
    <t>Construccion y /o Adecuaciones fisicas del observatorio ubicado en la terraza del piso sexto del bloque l de la sede Fraternidad del Instituto Tecnologico Metropolitano - ITM</t>
  </si>
  <si>
    <t>Construccion y/o las adecuaciones fisicas del observatorio ubicado en la terraza del piso sexto del bloque l de la sede Fraternidad del Instituto Tecnologico Metropolitano - ITM.</t>
  </si>
  <si>
    <t>Construccion de obras varias en la Casa del Deporte ¿Neiva 80</t>
  </si>
  <si>
    <t>Construccion de obras varias en la Casa del Deporte ¿Neiva 80.</t>
  </si>
  <si>
    <t>Componentes y Suministros Electronicos</t>
  </si>
  <si>
    <t>Suministro  instalacion y puesta en funcionamiento de la red de energia normal y repotenciacion de acometida para el desarrollo de las actividades del equipo de trabajo adscrito al Contrato de Mandato No. 2012-SS-15-0075  suscrito entre la Secretaria de Educacion Departamental y la Empresa de Vivienda de Antioquia ¿VIVA- (Parques Educativos).</t>
  </si>
  <si>
    <t>Suministro  instalacion y puesta en funcionamiento de la red de energia normal y repotenciacion de acometida para el desarrollo de las actividades del equipo de trabajo adscrito al contrato de mandato n° 2012-SS-15-0075  Suscrito entre la Secretaria de Educacion Departamental y la Empresa de Vivienda de Antioquia -VIVA- (Parques Educativos)</t>
  </si>
  <si>
    <t>Elaboracion y coordinacion del diagnostico fisico  estudios ticnicos  ejecucion e interventoria de escenarios deportivos y recreativos en municipios beneficiados con parques educativos en el Departamento de Antioquia.</t>
  </si>
  <si>
    <t>Construccion de las obras civiles para atender la Urgencia Manifiesta declarada mediante Resolucion 339 de 2012 para controlar el proceso por el hundimiento de la via  presentado en la cuenca de la quebrada El por Aguacate.</t>
  </si>
  <si>
    <t>ADECUACIoN  MEJORAMIENTO Y MANTENIMIENTO DE LA INFRAESTRUCTURA NECESARIO PARA GENERAR CUPOS ADICIONALES EN EL EPMSC DE MEDELLIN-BELLAVISTA  ADSCRITO  A LA REGIONAL NORTE INPEC.</t>
  </si>
  <si>
    <t>Contrato interadministrativo para actualizacion de estudios de identificacion  caracterizacion de cuencas que surten acueductos en Medellin y levantamiento de informacion necesaria para la implementacion de esquema de pago por servicios ambientales</t>
  </si>
  <si>
    <t>Contrato interadministrativo para actualizacion de estudios de identificacion  caracterizacion de cuencas que surten acueduct Medellin y levantamiento de informacion necesaria para la implementacion de esquema de pago por servicios ambientales</t>
  </si>
  <si>
    <t>ATENCIoN DE PUNTOS CRITICOS Y CONSTRUCCIoN DE OBRAS COMPLEMENTARIAS EN LA RED VIAL SECUNDARIA  DE LAS SUBREGIONES  DEL DEPARTAMENTO DE ANTIOQUIA</t>
  </si>
  <si>
    <t>CONSTRUCCIoN  REHABILITACIoN  MANTENIMIENTO  REPARACIoN Y OBRAS DE PROTECCIoN DE PUENTES EN LA RED VIAL EN EL DEPARTAMENTO DE ANTIOQUIA.</t>
  </si>
  <si>
    <t>VER ORDEN FINAL DE ELEGIBILIDAD EN LA RESOLUCIoN DE ADJUDICACION N°117804 DE JULIO 18 DE 2014 DE LA LICITACION PUBLICA 1605-LIC-20-10-2014</t>
  </si>
  <si>
    <t>OBRAS DE CONSTRUCCIoN DE LA UNIDAD DE VIDA ARTICULADA CASTILLA  INCLUYE URBANISMO  UBICADA  EN LA CARRERA 64 CON CALLE 101  COMUNA 5  MUNICIPIO DE Medellin</t>
  </si>
  <si>
    <t>ANTIOQUIA - FONDO DE VALORIZACIoN DEL MUNICIPIO DE Medellin - FONVAL</t>
  </si>
  <si>
    <t>Construccion del Paso a desnivel de la Transversal Superior (carrera 25) con la Calle 10  conexion calle 10 con la calle 10A sector CES y obras complementarias</t>
  </si>
  <si>
    <t>Construccion del paso a desnivel de la Transversal Superior (Carrera 25) con la Calle 10  conexion calle 10 con la calle 10A sector CES y obras complementarias.</t>
  </si>
  <si>
    <t>MEJORAMIENTO  REHABILITACIoN  MANTENIMIENTO Y CONSTRUCCIoN DE OBRAS COMPLEMENTARIAS EN ViAS PRIORIZADAS DE LA SUBREGION URABa DEL  DEPARTAMENTO DE ANTIOQUIA.</t>
  </si>
  <si>
    <t>MEJORAMIENTO  REHABILITACIoN  MANTENIMIENTO Y CONSTRUCCIoN DE OBRAS COMPLEMENTARIAS EN ViAS PRIORIZADAS DE LA SUBREGION URABa DEL DEPARTAMENTO DE ANTIOQUIA.</t>
  </si>
  <si>
    <t>VER ORDEN FINAL DE ELEGIBILIDAD EN LA RESOLUCIoN DE ADJUDICACIoN No 119003 DE JULIO 28 DE 2014 DE LA LICITACIoN PUBLICA 1505-LIC-20-08-2014</t>
  </si>
  <si>
    <t>UNIoN TEMPORAL PUNTUAL MC</t>
  </si>
  <si>
    <t>CONSTRUCCION DE LA AMPLIACIoN DE LA CARRERA 80 DESDE LA CALLE 77B HASTA LA CALLE 80 DE LA CIUDAD DE MEDELLIN</t>
  </si>
  <si>
    <t>CONSTRUCCIoN DE LA AMPLIACIoN DE LA CARRERA 80 DESDE LA CALLE 77B HASTA LA CALLE 80 DE LA CIUDAD DE Medellin</t>
  </si>
  <si>
    <t>Construccion del sistema de alcantarillado de agua residual domestica de la zona central del corregimiento Santa Elena</t>
  </si>
  <si>
    <t>MANUEL MARiA CASTAÑEDA GoMEZ</t>
  </si>
  <si>
    <t>CONSTRUCCIoN DEL SISTEMA DE ALCANTARILLADO DE AGUA RESIDUAL DOMESTICA DE LA ZONA CENTRAL DEL CORREGIMIENTO SANTA ELENA.</t>
  </si>
  <si>
    <t>Construccion de la Prolongacion de la Loma de los Parra desde la Transversal Inferior hasta la Carrera 29 y Obras Complementarias.</t>
  </si>
  <si>
    <t>Construccion de la Prolongacion de la Loma de Los Parra desde la Transversal Inferior hasta la Carrera 29 y obras complementarias.</t>
  </si>
  <si>
    <t>CONSTRUCCIoN DEL JARDiN INFANTIL BUEN COMIENZO VERSALLES</t>
  </si>
  <si>
    <t>Diseño-Construccion)Construccion del Jardin Infantil Buen Comienzo Versalles</t>
  </si>
  <si>
    <t>Contrato interadministrativo de administracion delegada para la construccion  ampliacion y adecuacion de las sedes sociales Ve Centro (Finca Toluca)  Campo Valdis y San Antonio de Prado mediante vigencias futuras con numero de acuerdo 008 de 2014</t>
  </si>
  <si>
    <t>¿EFECTUAR LABORES DE MANTENIMIENTO DE aRBOLES Y JARDINES EN REDES ECOLoGICAS  ZONAS URBANAS Y aREAS DE REFORESTACIoN PROTECTORA EN EL VALLE DE ABURRa - FASE IV Y V¿</t>
  </si>
  <si>
    <t>EFECTUAR LABORES DE MANTENIMIENTO DE aRBOLES Y JARDINES EN REDES ECOLoGICAS  ZONAS URBANAS Y aREAS DE REFORESTACIoN PROTECTORA EN EL VALLE DE ABURRa - FASE IV Y V</t>
  </si>
  <si>
    <t>Construccion de la prolongacion de La Loma Los Parra entre La Avenida El Poblado (Carrera 43A) y la Carrera 43C (Patio Bonito) Tramo 2</t>
  </si>
  <si>
    <t>Construccion de la prolongacion de la Loma Los Parra entre la Avenida El Poblado (Carrera 43A) y la Carrera 43C (Patio Bonito) tramo 2.</t>
  </si>
  <si>
    <t>Construccion del cerramiento de las areas deportivas y zonas verdes del campus Fraternidad del ITM</t>
  </si>
  <si>
    <t>CONSTRUCCIoN DEL CERRAMIENTO DE LAS aREAS DEPORTIVAS Y ZONAS VERDES DEL CAMPUS FRATERNIDAD DEL ITM</t>
  </si>
  <si>
    <t>Construccion del alcantarillado de aguas lluvias y estructura de entrega en la quebrada Santa Elena  sede Fraternidad del ITM</t>
  </si>
  <si>
    <t>71.875.863 de Jerico (Ant)</t>
  </si>
  <si>
    <t>CONSTRUCCIoN DEL ALCANTARILLADO DE AGUAS LLUVIAS Y ESTRUCTURA DE ENTREGA EN LA QUEBRADA SANTA ELENA  SEDE FRATERNIDAD DEL ITM</t>
  </si>
  <si>
    <t>OBRAS DE CONSTRUCCIoN  SUMINISTRO E INSTALACIoN DE GIMNASIOS URBANOS AL AIRE LIBRE DEL MUNICIPIO DE MEDELLIN</t>
  </si>
  <si>
    <t>OBRAS DE CONSTRUCCIoN  ADECUACIoN Y MANTENIMIENTO DEL COMPLEJO ACUaTICO  UBICADO EN LA UNIDAD DEPORTIVA ATANASIO GIRARDOT  COMUNA 11  DEL MUNICIPIO DE Medellin</t>
  </si>
  <si>
    <t>Mantenimiento y renovacion de obras civiles para las sedes administrativas municipales.</t>
  </si>
  <si>
    <t>Mantenimiento y renovacion de obras civiles para las sedes administrativas municipales (Gasto).</t>
  </si>
  <si>
    <t>CONSTRUCCIONES GoMEZ SALAZAR S.A.S. identificada con NIT 900.716.514-2  y por CARLOS MARIO VELaSQUEZ JARAMILLO  identificado con NIT 70.066.855-9 ($604.039.029)</t>
  </si>
  <si>
    <t>Construccion de obras de urbanismo y paisajismo en los proyectos habitacionales de Ciudad del Este a-b  El Limonar y El Tirol en  el municipio de Medellin</t>
  </si>
  <si>
    <t>MANTENIMIENTO Y REPARACIoN  DE OBRAS CIVILES Y ELiCTRICAS MENORES EN LAS PLANTAS  FISICAS EDUCATIVAS DEL MUNICIPIO DE Medellin  EN EL COSTADO ORIENTAL</t>
  </si>
  <si>
    <t>Mantenimiento-Gasto) Mantenimiento y Reparacion de Obras Civiles y Elictricas Menores en las Plantas Fisicas Educativas del Municipio de Medellin en el Costado Oriental.</t>
  </si>
  <si>
    <t>CONSTRUCCIoN E INSTALACIoN DE AMOBLAMIENTO EN MADERA INMUNIZADA Y GIMNASIOS AL AIRE LIBRE EN DIFERENTES ZONAS URBANAS Y RURALES DE LA CIUDAD.</t>
  </si>
  <si>
    <t>Construccion  e instalacion de amoblamiento en madera inmunizada y gimnasios  al aire libre en diferentes zonas urbanas y rurales de la ciudad</t>
  </si>
  <si>
    <t>El proponente seleccionado es la firma: CONCREVIAS LIMITADA  con nit. 811021749-1. Representante Legal:  JUAN CARLOS RODRiGUEZ LoPEZ  con cidula de ciudadania 98.627.834. Direccion:  Carrera 30  Nro. 40D Sur - 94  Telifono: 596 22 96  Envigado - Antioquia E-mail: concrevias@hotmail.com</t>
  </si>
  <si>
    <t>ANTIOQUIA - TECNOLoGICO DE ANTIOQUIA - Medellin</t>
  </si>
  <si>
    <t>MANTENIMIENTO Y ADECUACIoN DE LAS ESTACIONES DEL CUERPO OFICIAL DE BOMBEROS DE Medellin - ASOCIADO AL COMPONENTE DE MANEJO DE DESASTRES FONGRED.</t>
  </si>
  <si>
    <t>MANTENIMIENTO Y ADECUACIoN DE LAS ESTACIONES DEL CUERPO OFICIAL DE BOMBEROS  DE Medellin -ASOCIADO  AL COMPONENTE DE MANEJO DE DESASTRES  FONGRED.</t>
  </si>
  <si>
    <t>contratar ¿A PRECIOS UNITARIOS FIJOS LAS OBRAS DE ADECUACIoN  REMODELACIoN  REPARACION Y MANTENIMIENTO DE LA SEDE DE LAS DIRECCIONES SECCIONALES DE IMPUESTOS Y DE ADUANAS DE Medellin ¿ LA ALPUJARRA</t>
  </si>
  <si>
    <t>CONTRATAR A PRECIOS UNITARIOS FIJOS LAS OBRAS DE ADECUACIoN  REMODELACIoN  REPARACION Y MANTENIMIENTO DE LA SEDE DE LAS DIRECCIONES SECCIONALES DE IMPUESTOS Y DE ADUANAS DE Medellin ¿ LA ALPUJARRA</t>
  </si>
  <si>
    <t>El suscrito Subdirector de Gestion de Recursos Fisicos de la Unidad Administrativa Especial Direccion de Impuestos y Aduanas Nacionales ¿ DIAN  de conformidad con lo dispuesto en el articulo 26 del Decreto 1510 de 2013  procede a suscribir el acta de adjudicacion para todos los efectos legales  con base en los informes de verificacion de requisitos habilitantes  evaluacion y la recomendacion dada por el Comiti Asesor y Evaluador contenida en el acta de fecha 28 de agosto de 2014</t>
  </si>
  <si>
    <t>CONSTRUCCIoN DE RIELES  AFIRMADOS  CUNETAS  OBRAS DE DRENAJE  OBRAS DE CONTENCION  Y OBRAS COMPLEMENTARIAS EN EL CORREGIMIENTO SAN SEBASTIAN DE PALMITAS. (PLAN VIAL RURAL 2014)</t>
  </si>
  <si>
    <t>ODINTEC S.A.S CONSTRUCCIoN Y URBANISMO S.A.S CARLOS ALBERTO VILLEGAS LOPERA</t>
  </si>
  <si>
    <t>Suministro e Instalacion de Pisos y Cielos Falsos en el CAM.</t>
  </si>
  <si>
    <t>Suministro e instalacion de pisos y cielos falsos en el CAM</t>
  </si>
  <si>
    <t>ELABORACIoN DE ESTUDIOS Y DISEÑOS DE LA SOLUCIoN HIDRaULICA  ESTRUCTURAL Y GEOTiCNICA EN LA QUEBRADA LA PICACHA DE LA CIUDAD DE Medellin.</t>
  </si>
  <si>
    <t>CiSAR AUGUSTO CRUZ CHACoN</t>
  </si>
  <si>
    <t>Adecuacion y mantenimiento de los centros de proteccion para la vida</t>
  </si>
  <si>
    <t>CONSTRUCCIoN DE OBRAS DE MEJORAMIENTO DEL PARQUE BRISAS DEL NORTE.</t>
  </si>
  <si>
    <t>MANTENIMIENTO  MEJORAMIENTO Y REHABILITACIoN DE LAS ViAS DE INFLUENCIA DEL PEAJE PAJARITO EN LA SUBREGIoN NORTE DEL DEPARTAMENTO DE ANTIOQUIA</t>
  </si>
  <si>
    <t>¿CONSTRUCCIoN DE LA PISTA DE SUPER CROSS BMX - MARIANA PAJON EN LA CIUDAD DE MEDELLIN¿</t>
  </si>
  <si>
    <t>CONSTRUCCIoN DE LA PISTA DE SUPER CROSS BMX - MARIANA PAJON EN LA CIUDAD DE MEDELLIN</t>
  </si>
  <si>
    <t>MANTENIMIENTO  MEJORAMIENTO  REHABILITACIoN Y CONSTRUCCIoN DE OBRAS COMPLEMENTARIAS EN LAS ViAS PRIORIZADAS DE LAS SUBREGIONES SUROESTE  OCCIDENTE Y MAGDALENA MEDIO DEL DEPARTAMENTO DE ANTIOQUIA</t>
  </si>
  <si>
    <t>VER ORDEN FINAL DE ELEGIBILIDAD EN LA RESOLUCIoN DE 201500289569 DE JULIO 22 DE 2015 DEL LA LICITACION PUBLICA 4155-LIC-20-16-2015</t>
  </si>
  <si>
    <t>MANTENIMIENTO  MEJORAMIENTO Y CONSERVACIoN DE LA INFRAESTRUCTURA FiSICA GENERAL EN ESTABLECIMIENTOS PENITENCIARIOS Y CARCELARIOS A NIVEL NACIONAL</t>
  </si>
  <si>
    <t>Contrato de obra para la restauracion integral  adecuacion espacial y arquitectonica de la antigua Fonda el Jordan  ubicada en la calle 65 no 84-17 del barrio Robledo de la Comuna 7  declarado mediante decreto No.0258 de 2009 como inmueble de interis cultural</t>
  </si>
  <si>
    <t>Contrato de obra para la restauracion integral  adecuacion espacial y arquitectonica de la antigua fonda el Jordan  ubicada en la calle 65 no 84-17 del barrio robledo de la comuna 7. Declarado mediante decreto no.0258 de 2009 como inmueble de interis cultural.</t>
  </si>
  <si>
    <t>Contratar la construccion  instalacion y puesta en funcionamiento de dos (2) sistemas de mecanica teatral  para los auditorios de los Parques-Biblioteca Doce de Octubre y San Antonio de Prado  bajo la modalidad de llave en mano.</t>
  </si>
  <si>
    <t>Maquinaria y equipo pesado de construccion</t>
  </si>
  <si>
    <t>Contratar la construccion  instalacion puesta en funcionamiento de dos  (2) sistemas de mecanica teatral  para los auditorios de los Parques Biblioteca Doce de Octubre y San Antonio de Prado  bajo la modalidad de llave en mano.</t>
  </si>
  <si>
    <t>CONSTRUCCIoN DE LA SOLUCIoN HIDRaULICA  ESTRUCTURAL Y GEOTECNICA EN LA QUEBRADA MALPASO CALLE 79 ENTRE CRAS 92 Y 97  COMUNA 7 DE LA CIUDAD DE Medellin</t>
  </si>
  <si>
    <t>LA CONSTRUCCIoN DE LA SOLUCIoN HIDRaULICA  ESTRUCTURAL Y GEOTECNICA EN LA QUEBRADA MALPASO CALLE 79 ENTRE CRAS 92 Y 97  COMUNA 7 DE LA CIUDAD DE Medellin</t>
  </si>
  <si>
    <t>El proponente seleccionado fue JOHN JAIRO VASQUEZ SUaREZ  con cidula de ciudadania 8.407.211. Direccion: Diagonal 39 # 34C Sur-30  oficina 202. Telifono: 331 48 44 Celular: 310 111 12 02 Correo: johnjairovs@une.net.co Envigado - Antioquia</t>
  </si>
  <si>
    <t>JUAN CARLOS RODRiGUEZ LoPEZ</t>
  </si>
  <si>
    <t>CONSTRUCCIoN DE OBRAS VIA ANCON SUR ¿ PRIMAVERA  DEPARTAMENTO DE ANTIOQUIA</t>
  </si>
  <si>
    <t>CONSTRUCCIoN  DE OBRAS VIA ANCON SUR - PRIMAVERA DEPARTAMENTO DE ANTIOQUIA.</t>
  </si>
  <si>
    <t>OBRAS DE ADECUACIoN Y MANTENIMIENTO DE LAS UNIDADES DEPORTIVAS SATiLITES  UBICADAS EN LA CIUDAD DE Medellin  ADMINISTRADAS POR EL INDER Medellin</t>
  </si>
  <si>
    <t>OBRAS DE ADECUACIoN Y MANTENIMIENTO DE LAS UNIDADES DEPORTIVAS SATiLITES  UBICADAS EN LA CIUDAD DE Medellin  ADMINISTRADAS POR EL INDER MEDELLIN</t>
  </si>
  <si>
    <t>El proponente seleccionado fue  CONSTRUCTORA DE OBRAS DE INGENIERIA - COI LTDA  con NIT. 811.015.230-5 Representante legal: HUGO ALBERTO LA ROCHE JAIMES  con Cidula de Ciudadania N° 13.471.345  Direccion: Circular 5 N° 66B-21  Telifono: (4)4443527  Correo: hlaroche2@une.net.co</t>
  </si>
  <si>
    <t>Suministro e instalacion del  sistema de deteccion de incendio para el campus Robledo  de acuerdo a las especificaciones ticnicas.</t>
  </si>
  <si>
    <t>Servicios de mantenimiento y construccion de comercio especializado</t>
  </si>
  <si>
    <t>Servicios de instalacion de sistemas de seguridad fisica e industrial</t>
  </si>
  <si>
    <t>Suministro e instalacion del sistema de deteccion de incendio para el campus Robledo  de acuerdo a las especificaciones ticnicas</t>
  </si>
  <si>
    <t>Componentes, Accesorios y Suministros de Sistemas Elictricos e Iluminacion</t>
  </si>
  <si>
    <t>Adecuaciones Elictricas en el campus de Robledo y la adquisicion de una planta elictrica para el campus Fraternidad.</t>
  </si>
  <si>
    <t>Adecuaciones Elictricas en el campus de Robledo y la adquisicion de una planta elictrica para el campus Fraternidad</t>
  </si>
  <si>
    <t>Realizar el mantenimiento a los individuos arboreos sembrados con objeto de compensacion por talas en proyectos habitacionales del municipio de Medellin gestionados por el Instituto Social de Vivienda y Habitat de Medellin.</t>
  </si>
  <si>
    <t>¿CONSTRUCCIoN DE MEJORAMIENTOS DE VIVIENDA EN EL MUNICIPIO DE PEQUE¿</t>
  </si>
  <si>
    <t>DESPUES DE EFECUTAR LA EVALUACIoN DEFINITIVA A LOS PROPONENTES QUE PRESETNARON OFERTA  SE INVITO LA AUDIENCIA DE ADJUDICACIoN AL PROPONENTE QUE QUEDO EN EL PRIMER ORDEN DE ELEGIBILIDAD</t>
  </si>
  <si>
    <t>Ingenieria y Construccion Palacio Baena - I.C.P.B S.A.</t>
  </si>
  <si>
    <t>INGENIERiA Y CONSTRUCCIoN PALACIO BAENA S.A. - I.C.P.B S.A.</t>
  </si>
  <si>
    <t>Antioquia - Medellin; Antioquia - San Jeronimo</t>
  </si>
  <si>
    <t>GABRIEL GONZaLEZ ANToN</t>
  </si>
  <si>
    <t>VER ORDEN FINAL DE ELEGIBILIDAD EN LA RESOLUCIoN DE ADJUDICACION N°095246 DE SEPTIEMBRE 13 DE 2013 DE LA SELECCIoN ABREVIADA DE MENOR CUANTiA N°SA-20-10-2013</t>
  </si>
  <si>
    <t>Ejecutar las obras necesarias y dotacion de mobiliario para la implementacion del sistema oral en la especialidad contenciosa administrativa a nivel nacional  por el sistema de precios unitarios</t>
  </si>
  <si>
    <t>EJECUTAR LAS OBRAS NECESARIAS Y DOTACIoN DE MOBILIARIO PARA LA IMPLEMENTACIoN DEL SISTEMA ORAL EN LA ESPECIALIDAD CONTENCIOSA ADMINISTRATIVA A NIVEL NACIONAL.</t>
  </si>
  <si>
    <t>Continuar con la ejecucion de las obras de adecuacion  y dotacion de  despachos y salas de audiencias para los juzgados laborales asi como para los municipales que tienen que ver con procesos laborales a nivel nacional</t>
  </si>
  <si>
    <t>CONTINUAR CON LA EJECUCIoN DE LAS OBRAS DE ADECUACIoN  Y DOTACIoN DE  DESPACHOS Y SALAS DE AUDIENCIAS PARA LOS JUZGADOS LABORALES ASi COMO PARA LOS MUNICIPALES QUE TIENEN QUE VER CON PROCESOS LABORALES A NIVEL NACIONAL¿</t>
  </si>
  <si>
    <t>CONTRATAR LAS ADECUACIONES LOCATIVAS PARA LA REGIONAL ANTIOQUIA  CONSTRUCCIoN NUEVA CZ RAFAEL URIBE Y LA CONSTRUCCIoN DE OBRAS DE ADECUACIoN  AMPLIACIoN Y MANTENIMIENTO Y UNIFICACIoN DEL SISTEMA DE MEDIA TENSIoN EN EL CENTRO ZONAL POPAYaN Y LA REGIONAL CAUCA¿.</t>
  </si>
  <si>
    <t>CONTRATAR LAS ADECUACIONES LOCATIVAS PARA LA REGIONAL ANTIOQUIA  CONSTRUCCIoN NUEVA CZ RAFAEL URIBE Y LA CONSTRUCCIoN DE OBRAS DE ADECUACIoN  AMPLIACIoN Y MANTENIMIENTO Y UNIFICACIoN DEL SISTEMA DE MEDIA TENSIoN EN EL CENTRO ZONAL DE POPAYaN Y LA REGIONAL CAUCA</t>
  </si>
  <si>
    <t>¿CONSTRUCCIoN DE OBRAS PARA LA SEGUNDA ETAPA DEL PLAN MAESTRO DE ACUEDUCTO Y ALCANTARILLADO ZONA URBANA  DEL MUNICIPIO DE MONTEBELLO¿.</t>
  </si>
  <si>
    <t>CONSTRUCCIoN DEL PLAN MAESTRO DE ACUEDUCTO Y ALCANTARILLADO PARA EL CORREGIMIENTO DE SABALETAS ZONA RURAL DEL MUNICIPIO DE MONTEBELLO ¿ ANTIOQUIA</t>
  </si>
  <si>
    <t>CONSTRUCCIoN DEL PLAN MAESTRO DE ACUEDUCTO Y ALCANTARILLADO PARA EL CORREGIMIENTO DE SABALETAS ZONA RURAL DEL MUNICIPIO DE MONTEBELLO- ANTIOQUIA</t>
  </si>
  <si>
    <t>VER ORDEN FINAL DE ELEGIBILIDAD EN LA RESOLUCIoN DE ADJUDICACIoN N°108171 DE OCTUBRE 28 DE 2013 DE LA SELECCIoN ABREVIADA 691-SA-37-14-2013</t>
  </si>
  <si>
    <t>LICITACIoN PUBLICA 003 DE 2013</t>
  </si>
  <si>
    <t>¿TERMINACIoN DE OBRAS FALTANTES DEL CENTRO ADMINISTRATIVO DE MONTEBELLO  ANTIOQUIA¿.</t>
  </si>
  <si>
    <t>JUNTA DE ACCIoN COMUNAL CENTRAL URBANA</t>
  </si>
  <si>
    <t>JUNTA DE ACCIoN COMUNAL VEREDA EL OLIVAL</t>
  </si>
  <si>
    <t>MANO DE OBRA CALIFICADA Y NO CALIFICADA PARA REALIZAR ACTIVIDADES DE MANTENIMIENTO  Y REPARACIONES MENORES EN LOS CENTROS EDUCATIVOS URBANOS Y RURALES PRIORIZADOS EN EL PROGRAMA ACCIONES RaPIDAS ¿JUNTOS PINTANDO SUEÑOS¿  Y DEMOLICIoN Y ADECUACIoN DE aREAS PARA EL PUNTO VIVE DIGITAL Y CENTRO DE DESARROLLO INFANTIL EN LA SEDE ANTIGUA UMATA.</t>
  </si>
  <si>
    <t>MANO DE OBRA NO CALIFICADA PARA REALIZAR EL MANTENIMIENTO DE  VIAS TERCIARIAS CONSISTENTE EN ROCERiA DE FRANJAS LATERALES Y LIMPIEZA DE OBRAS TRANSVERSALES  CONTEMPLADAS EN EL PROGRAMA PLAN PADRINO ESTABLECIDO ENTRE LA ADMINISTRACIoN MUNICIPAL Y LAS JUNTAS DE ACCIoN COMUNAL DEL MUNICIPIO DE MONTEBELLO</t>
  </si>
  <si>
    <t>MANO DE OBRA CALIFICADA REQUERIDA PARA REALIZAR ACTIVIDADES DE CONSTRUCCIoN DE RIELES EN CONCRETO REFORZADO EN LAS VEREDAS EL CAUNZAL 200 MTS  GETSEMANi 200 MTS Y EN EL CORREGIMIENTO DE SABALETAS SECTOR LA FLORESTA 400 MTS.</t>
  </si>
  <si>
    <t>ASOCIACIoN DE JUNTAS DE ACCIoN COMUNAL</t>
  </si>
  <si>
    <t>CONSTRUCCIoN  DEL  PARQUE  EDUCATIVO  DEL  MUNICIPIO  DE  MONTEBELLO EN EL DEPARTAMENTO DE ANTIOQUIA</t>
  </si>
  <si>
    <t>¿CONSTRUCCIoN DEL PARQUE EDUCATIVO DEL MUNICIPIO  DE MONTEBELLO EN EL DEPARTAMENTO DE ANTIOQUIA¿.</t>
  </si>
  <si>
    <t>CONSTRUCCIoN  DE LA PLACA POLIDEPORTIVA PARA LA VEREDA GETSEMANi DEL MUNICIPIO DE MONTEBELLO  ANTIOQUIA  DE ACUERDO AL PRESUPUESTO DEL PROYECTO APROBADO QUE SE ANEXA Y HACE PARTE INTEGRAL DE ESTE CONTRATO.</t>
  </si>
  <si>
    <t>MANO DE OBRA CALIFICADA Y NO CALIFICADA  PARA REALIZAR CONSTRUCCIoN DE ANDENES Y ADECUACIoN DE PAVIMENTO ARTICULADO EN LAS ViAS CALLE 15 SAN VICENTE  CALLE 24 ENTRE CARRERA 18 LA LOMITA  CALLE 23 ENTRE CARRERA 18C A CARRERA 18 Y CARRERA 21 SECTOR LA TRAVESiA.</t>
  </si>
  <si>
    <t>MANO DE OBRA CALIFICADA Y NO CALIFICADA PARA REALIZAR LA CONSTRUCCIoN DE ANDENES Y ADECUACIoN DE PAVIMENTO ARTICULADO EN LAS VIAS CALLE 15 SAN VICENTE  CALLE 24 ENTRE CARRERA 18 LA LOMITA  CALLE 23 ENTRE CARRERA 18C A CARRERA 18 Y CARRERA 21 SECTOR LA TRAVESIA.</t>
  </si>
  <si>
    <t>MANTENIMIENTO DE LA INFRAESTRUCTURA DEL CENTRO DE TRANSFORMACIoN ORGaNICA EL OLIVAL PARA MEJORAR EL APROVECHAMIENTO DE LOS RESIDUOS SoLIDOS.</t>
  </si>
  <si>
    <t>CONSTRUCCIoN DE TANQUE DESARENADOR Y CAMBIO DE TRAMO DE MANGUERA DE 2   PARA EL ACUEDUCTO DE LA VEREDA LA GRANJA DEL MUNICIPIO DE MONTEBELLO.</t>
  </si>
  <si>
    <t>MANO DE OBRA CALIFICADA PARA LA CONSTRUCCIoN DE 25 UNISAFAS Y 25 POZOS SiPTICOS EN LA ZONA RURAL DEL MUNICIPIO DE MONTEBELLO</t>
  </si>
  <si>
    <t>MANO DE OBRA CALIFICADA PARA LA CONSTRUCCIoN DE 25 UNISAFAS Y 25 POZOS SEPTICOS EN LA ZONA RURAL DEL MUNICIPIO DE MOTNEBELLO.</t>
  </si>
  <si>
    <t>CONSTRUCCIoN DE DEL CENTRO DE ACOPIO AGROPECUARIO PLAZA DE MERCADO SEGUNDA ETAPA  DE ACUERDO A PRESUPUESTO OFICIAL QUE SE  ANEXA Y HACE PARTE INTEGRAL DEL PRESENTE CONTRATO  INTERADMINISTRATIVO</t>
  </si>
  <si>
    <t>MANO DE OBRA CALIFICADA Y NO CALIFICADA PARA LA CONSTRUCCIoN DE MURO DE CONTENCIoN EN EL SECTOR DE LA URBANIZACIoN  VILLAS DEL CENTENARIO Y ADECUACIoN DE ANDENES EN LA CALLE 20 A SECTOR LA BaSCULA DEL aREA URBANA DEL MUNICIPIO DE MONTEBELLO.</t>
  </si>
  <si>
    <t>DISMINUCIoN DE LA CARGA CONTAMINANTE A LAS FUENTES DE AGUA DE LA MICRO CUENCA ESPiRITU SANTO  MEDIANTE EL SUMINISTRO E INSTALACIoN DE SISTEMAS DE TRATAMIENTO DE AGUAS RESIDUALES DOMESTICAS PREFABRICADOS  LA CON LA PARTICIPACIoN COMUNITARIA DE LAS VEREDAS EL RECREO Y EL LLANO DEL MUNICIPIO DE NARIÑO</t>
  </si>
  <si>
    <t>MEJORAMIENTO  MANTENIMIENTO Y CONSERVACIoN DE LA ViA EL PALMAR - SANTA ROSA  MUNICIPIO DE NARIÑO ANTIOQUIA</t>
  </si>
  <si>
    <t>CAPACIDAD DE ORGANIZACION (Co)                             500 Organizacion ticnica                                                          250 Organizacion operacional                                                    250 PRECIO ¿ VALOR DE LA PROPUESTA ECONoMICA     500 TOTAL                                                                                 1000 PUNTOS</t>
  </si>
  <si>
    <t>Choco</t>
  </si>
  <si>
    <t>INGENIERIA SANITARIA  &amp; PROFESIONALES E.U. 400 ANILIO ABADIA SERNA 399 18 PROFESIONALES ASOCIADOS PROYECTAR T LTDA 398 83 CONSORCIO NECHI CULTURAL 397 91 CONSORCIO BIBLIOTECA 2012 397 69 GESTION RURAL Y URBANA 397 69 CONSORCIO EDUCACIoN Y CULTURA 397 62 SOTARCO LTDA 397 39 PROMACO INGENIERIA S.A.S 397 17 CONSORCIO NECHI 2012 396 82 OSCAR DANIEL GARZON FORERO 396 71 CONSORCIO SOLES Y VALLES 396 66 CONSORCIO ANCLA.-HN 395 15 GRUPO ELECTROCIVIL S.A. 394 68 CONSTRUCTORA S.A.S ANDINOS 389 48</t>
  </si>
  <si>
    <t>CONSTRUCCIoN DEL MUELLE DE NECHi  ANTIOQUIA. SEGUNDA ETAPA</t>
  </si>
  <si>
    <t>MEJORAMIENTO  REHABILITACIoN  MANTENIMIENTO Y CONSTRUCCIoN DE OBRAS COMPLEMENTARIAS PARA LA ViA - URAMITA ¿ PEQUE DE LA SUBREGION OCCIDENTE</t>
  </si>
  <si>
    <t>MEJORAMIENTO  REHABILITACIoN  MANTENIMIENTO Y CONSTRUCCIoN DE OBRAS COMPLEMENTARIAS PARA LA ViA - URAMITA - PEQUE DE LA SUBREGION OCCIDENTE</t>
  </si>
  <si>
    <t>VER ORDEN FINAL DE ELEGIBILIDAD EN LA RESOLUCIoN DE ADJUDICACIoN No. 118928 DE JULIO 25 DE 2014 DE LA LICITACION PUBLICA LIC-20-03-2014</t>
  </si>
  <si>
    <t>ADECUACIoN DEL ALCANTARILLADO DISTRITO 2 Y CONSTRUCCIoN DEL SISTEMA DE TRATAMIENTO DE AGUAS RESIDUALES DE LA ZONA URBANA DEL MUNICIPIO DE PUEBLORRICOANTIOQUIA. NIT No. 890.981.105-2.</t>
  </si>
  <si>
    <t>CONSTRUCCIoN SEGUNDA ETAPA ACUEDUCTO URBANO Y CONSTRUCCIoN SISTEMA DE ALCANTARILLADO RESIDUAL SECTOR EL OASIS MUNICIPIO DE PUERTO BERRIO</t>
  </si>
  <si>
    <t>CONSTRUCCIoN DE LA SEGUNDA ETAPA ACUEDUCTO URBANO Y CONSTRUCCIoN SISTEMA DE ALCANTARILLADO RESIDUAL SECTOR EL OASIS MUNICIPIO DE PUERTO BERRIO</t>
  </si>
  <si>
    <t>VER ORDEN FINAL DE ELEGIBILIDAD EN LA RESOLUCIoN DE ADJUDICACION N°004434 DE FEBRERO 25 DE 2013 DE LA LICITACION PUBLICA N°LIC-37-14-2012.</t>
  </si>
  <si>
    <t>CONSTRUCCIoN PLAN MAESTRO DE ACUEDUCTO Y ALCANTARILLADO DEL MUNICIPIO DE PUERTO TRIUNFO PRIMERA ETAPA</t>
  </si>
  <si>
    <t>VER ORDEN FINAL DE ELEGIBILIDAD EN LA RESOLUCIoN DE ADJUDICACION  N°004433 DE FEBRERO 25 DE 2013 DE LA LICITACION PUBLICA N°LIC-37-16-2012</t>
  </si>
  <si>
    <t>¿CONSTRUCCIoN DEL PARQUE EDUCATIVO DEL MUNICIPIO DE PUERTO TRIUNFO EN EL DEPARTAMENTO DE ANTIOQUIA¿</t>
  </si>
  <si>
    <t>CONSTRUCCIoN DEL PARQUE EDUCATIVO DEL  MUNICIPIO DE PUERTO TRIUNFO EN EL DEPARTAMENTO DE ANTIOQUIA.</t>
  </si>
  <si>
    <t>RENOVACIoN DE LAS REDES DE DISTRIBUCIoN DEL SISTEMA DE ACUEDUCTO DEL aREA URBANA DEL MUNICIPIO DE REMEDIOS  ANTIOQUIA  INCLUYE MATERIALES  MANO DE OBRA Y TRANSPORTE.</t>
  </si>
  <si>
    <t>RENOVACIoN DE LAS REDES DE DISTRIBUCIoN DEL SISTEMA DE ACUEDUCTO DEL aREA URBANA DEL MUNICIPIO DE REMEDIOS  ANTIOQUIA  INCLUYE MATERIALES  MANO DE OBRA Y TRANSPORTE</t>
  </si>
  <si>
    <t>CUMPLIo CON TODOS LOS REQUISITOS HABILITANTES Y EN LA CALIFICACIoN OBTUVO 760 PUNTOS POR LO CUAL EL COMITi EVALUADOR EMITE CONCEPTO FAVORABLE PARA SU ADJUDICACIoN</t>
  </si>
  <si>
    <t>CONSTRUCCIoN DEL CENTRO EDUCATIVO RURAL DE LA VEREDA CAÑAVERAL DEL MUNICIPIO DE REMEDIOS  INCLUYE MANO DE OBRA  TRANSPORTE Y MATERIALES</t>
  </si>
  <si>
    <t>AMPLIACIoN DE LA INFRAESTRUCTURA DEPORTIVA EN EL CORREGIMIENTO DE LA CRUZADA DEL MUNICIPIO DE REMEDIOS  ANTIOQUIA</t>
  </si>
  <si>
    <t>EL PROPONENTE CUMPLIo CON LOS REQUISITOS TiCNICOS Y JURiDICOS</t>
  </si>
  <si>
    <t>Servicios de Limpieza, Descontaminacion y Tratamiento de Residuos</t>
  </si>
  <si>
    <t>ADECUACIONES FINALES PARA LA ELIMINACIoN DEL SITIO DE DISPOSICIoN FINAL DE LOS RESIDUOS SOLIDOS  INCLUYE MATERIALES  TRANSPORTE Y MANO DE OBRA.</t>
  </si>
  <si>
    <t>CORPORACIoN HORIZONTE AZUL</t>
  </si>
  <si>
    <t>CONSTRUCCIoN DEL PROYECTO PARQUE AMBIENTAL REMEDIOS  SEGUNDA ETAPA DEL RELLENO SANITARIO DEL MUNICIPIO</t>
  </si>
  <si>
    <t>EL PROPONENTE CUMPLIo CON LOS REQUISITOS TiCNICOS  FINANCIEROS Y JURiDICOS</t>
  </si>
  <si>
    <t>Seleccionar en igualdad de oportunidades a quien ofrezca mejores condiciones para ¿CONTRATAR LA CONSTRUCCIoN DE OBRAS DE CONTROL DE INUNDACIoN DEL RiO NEGRO EN LA ZONA URBANA DEL  MUNICIPIO DE RIONEGRO¿.</t>
  </si>
  <si>
    <t>Lo constituye la obligacion de EL CONTRATISTA en favor de LA CORPORACIoN de realizar la ¿CONSTRUCCIoN DE OBRAS DE CONTROL DE INUNDACIoN DEL RiO NEGRO EN LA ZONA URBANA DEL MUNICIPIO DE RIONEGRO¿  atendiendo las especificaciones.</t>
  </si>
  <si>
    <t>ESTUDIOS TiCNICOS  DISEÑOS Y CONSTRUCCIoN DE INFRAESTRUCTURA FiSICA PARA LA MODERNIZACIoN DE LA PLAZA DE MERCADO DEL MUNICIPIO DE RIONEGRO ANTIOQUIA.</t>
  </si>
  <si>
    <t>PAVIMENTACIoN DE ViAS EN LA VEREDA SANTA BaRBARA DEL MUNICIPIO DE RIONEGRO ANTIOQUIA.</t>
  </si>
  <si>
    <t>PAVIMENTACIoN DE VIAS EN LA VEREDA SANTA BARBARA   EN ZONA RURAL DEL MUNICIPIO DE RIONEGRO ANTIOQUIA</t>
  </si>
  <si>
    <t>UNIoN TEMPORAL RIO ORIENTE</t>
  </si>
  <si>
    <t>UNIoN TEMPORAL ARENAS AP</t>
  </si>
  <si>
    <t>BERNARDO ARBELaEZ GoMEZ</t>
  </si>
  <si>
    <t>CONSTRUCCIoN DE PARQUE - GIMNASIO AL AIRE LIBRE Y PLACA POLIDEPORTIVA TERCERA ETAPA DEL BARRIO EL PORVENIR EN EL MUNICIPIO DE RIONEGRO ANTIOQUIA  INCLUYE LAS OBRAS DE URBANISMO Y PAISAJISMO NECESARIAS</t>
  </si>
  <si>
    <t>UNIoN TEMPORAL EL PORVENIR</t>
  </si>
  <si>
    <t>CONSTRUCCIoN DE OBRAS CIVILES PARA LA REHABILITACIoN PEATONAL DE LA AVENIDA LOS ESTUDIANTES Y BOSQUES DEL NORTE EN LA ZONA URBANA DEL MUNICIPIO DE RIONEGRO ANTIOQUIA.</t>
  </si>
  <si>
    <t>CONSTRUCCIoN DE OBRAS CIVILES PARA LA REHABILITACIoN PEATONAL DE LA AVENIDA DE LOS ESTUDIANTES Y BOSQUES DEL NORTE EN LA ZONA URBANA DEL MUNICIPIO DE RIONEGRO ANTIOQUIA</t>
  </si>
  <si>
    <t>DEMOLICIoN DE 6 CONSTRUCCIONES ILEGALES</t>
  </si>
  <si>
    <t>HiCTOR DARiO RENDoN CASTAÑO</t>
  </si>
  <si>
    <t>PAVIMENTACIoN DE LA ViA DE LA VEREDA ABREO EN EL MUNICIPIO DE RIONEGRO ANTIOQUIA</t>
  </si>
  <si>
    <t>PAVIMENTACIoN DE ViA EN LA VEREDA YARUMAL DEL MUNICIPIO DE RIONEGRO ANTIOQUIA</t>
  </si>
  <si>
    <t>Bernardo Arbelaez Gomez</t>
  </si>
  <si>
    <t>PAVIMENTACIoN DE LA ViA RIO ABAJO EN EL MUNICIPIO DE RIONEGRO ANTIOQUIA</t>
  </si>
  <si>
    <t>INTERVENTORiA TiCNICA  ADMINISTRATIVAS  LEGAL Y AMBIENTAL PARA LOS ESTUDIOS TiCNICOS  AJUSTE A DISEÑOS Y CONSTRUCCIoN DE INFRAESTRUCTURA FiSICA DEL CENTRO DE DESARROLLO INFANTIL SECTOR EL LAGO DEL MUNICIPIO DE RIONEGRO ANTIOQUIA.</t>
  </si>
  <si>
    <t>INTERVENTORIA TiCNICA  ADMINISTRATIVA  LEGAL Y AMBIENTAL PARA LOS ESTUDIOS TiCNICOS  AJUSTE A DISEÑOS Y CONSTRUCCIoN DE INFRAESTRUCTURA FISICA DEL CENTRO DE DESARROLLO INFANTIL SECTOR EL LAGO DEL MUNICIPIO DE RIONEGRO ANTIOQUIA</t>
  </si>
  <si>
    <t>DANIEL ESTEBAN GoMEZ CaRDENAS</t>
  </si>
  <si>
    <t>CONSTRUCCIoN DEL SISTEMA VIAL URBANO DEL RIO  AVENIDA GALaN ¿ PUENTE REAL DEL MUNICIPIO DE RIONEGRO</t>
  </si>
  <si>
    <t>PAVIMENTACIoN DEL GRUPO II  SECTOR NORTE  VEREDAS  SAN LUIS ¿ LOS PINOS ¿ RIO ABAJO ¿ SANTA BaRBARA; ZONA RURAL DEL MUNICIPIO DE RIONEGRO  ANTIOQUIA</t>
  </si>
  <si>
    <t>UNIoN TEMPORAL AV 2015   999 9983092 puntos</t>
  </si>
  <si>
    <t>RECTIFICACIoN DE LA VIA ALTOS DE LOS LINDEROS EN EL MUNICIPIO DE RIONEGRO ANTIOQUIA</t>
  </si>
  <si>
    <t>CONSTRUCCIoN DE UN SKATE PARK  DOS CANCHAS DE TENIS DE CAMPO Y OBRAS COMPLEMENTARIAS EN LA UNIDAD DEPORTIVA LIBORIO MEJIA DEL MUNICIPIO DE RIONEGRO</t>
  </si>
  <si>
    <t>CONSTRUCCIoN DEL SISTEMA DE ALCANTARILLADO RESIDUAL PARA OPTIMIZAR EL FUNCIONAMIENTO OPERATIVO DE LOS SISTEMAS DE ALCANTARILLADO DE AGUAS LLUVIAS EN LOS SECTORES LAS PLAYAS Y CENTRO COMERCIAL CoRDOBA EN EL aREA URBANA DEL MUNICIPIO DE RIONEGRO  ANTIOQUIA</t>
  </si>
  <si>
    <t>PAVIMENTACIoN EN CONCRETO RiGIDO Y OBRAS COMPLEMENTARIAS EN EL SECTOR ALTO BONITO ZONA RURAL DEL MUNICIPIO DE RIONEGRO ANTIOQUIA</t>
  </si>
  <si>
    <t>JEOVANY GoMEZ SEGURO</t>
  </si>
  <si>
    <t>ESTABILIZACIoN VIAL RURAL CON EL MEJORAMIENTO DE LOS SUELOS  SUMINISTRO DE MATERIAL Y ESTABILIZACIoN QUiMICO BIODEGRADABLE EN EL MUNICIPIO DE RIONEGRO ANTIOQUIA</t>
  </si>
  <si>
    <t>ADECUACIoN DE PATIOS EN LA INSTITUCIoN EDUCATIVA SAN ANTONIO DE PEREIRA DEL MUNICIPIO DE RIONEGRO</t>
  </si>
  <si>
    <t>ADECUACIoN DE PATIOS EN LA INSTITUCIoN EDUCATIVA SAN ANTONIO DE PEREIRA DEL MUNICIPIO DE RIONEGRO ANTIOQUIA</t>
  </si>
  <si>
    <t>CONSTRUCCIoN PLACA POLIDEPORTIVA Y OBRAS COMPLEMENTARIAS EN EL BARRIO LAS TORRES DEL MUNICIPIO DE RIONEGRO ANTIOQUIA</t>
  </si>
  <si>
    <t>LICITACIoN 03 DE 2010</t>
  </si>
  <si>
    <t>UNIoN TEMPORAL CONASFALTOS LAS VEGAS</t>
  </si>
  <si>
    <t>CONSTRUCCIoN DE LA SEGUNDA CALZADA DE LA AVENIDA LAS VEGAS Y OBRAS COMPLEMENTARIAS EN EL MUNICIPIO DE SABANETA</t>
  </si>
  <si>
    <t>UNION TEMPORAL CONASFALTOS LAS VEGAS  927.25 CONSORCIO GESTIoN 2010   925.62 PAVIMENTAR S.A. 912.48 CONSORCIO CONCYPA 2010  552.48</t>
  </si>
  <si>
    <t>CONSTRUCCIoN DE REDES DE ALCANTARILLADO Y OBRAS COMPLEMENTARIAS EN LA VEREDA LA DOCTORA SECTOR LA INMACULADA</t>
  </si>
  <si>
    <t>LICITACIoN Nº 11 DE 2010</t>
  </si>
  <si>
    <t>CONSTRUCCIoN DE LA INSTITUCIoN EDUCATIVA Y AMBIENTAL ADELAIDA CORREA EN EL MUNICIPIO DE SABANETA</t>
  </si>
  <si>
    <t>CONSTRUCCIoN DE LA SEGUNDA ETAPA DE LA INSTITUCIoN EDUCATIVA Y AMBIENTAL ADELAIDA CORREA  MUNICIPIO DE SABANETA ¿ DEPARTAMENTO DE ANTIOQUIA</t>
  </si>
  <si>
    <t>CONSTRUCCIoN DE LA SEGUNDA ETAPA DE LA INSTITUCIoN EDUCATIVA Y AMBIENTAL ADELAIDA CORREA  MUNICIPIO DE SABANETA ¿ DEPARTAMENTO DE ANTIOQUIA.</t>
  </si>
  <si>
    <t>CONSTRUCCIoN  MEJORAMIENTO Y MANTENIMIENTO DE LA MALLA VIAL URBANA Y RURAL DEL MUNICIPIO DE SABANETA Y OBRAS COMPLEMENTARIAS.</t>
  </si>
  <si>
    <t>UNIoN TEMPORAL LA SABANETICA 2013</t>
  </si>
  <si>
    <t>MEJORAMIENTO Y MANTENIMIENTO DE INFRAESTRUCTURA FiSICA A LAS INSTITUCIONES EDUCATIVAS Y ADECUACIoN Y MANTENIMIENTO DE LA INFRAESTRUCTURA DEL TEATRO ¿LEONOR DiAZ MONTOYA¿ DEL MUNICIPIO DE SABANETA</t>
  </si>
  <si>
    <t>MEJORAMIENTO Y MANTENIMIENTO DE  INFRAESTRUCTURA FiSICA A LAS INSTITUCIONES EDUCATIVAS Y ADECUACIoN Y MANTENIMIENTO DE LA INFRAESTRUCTURA DEL TEATRO ¿LEONOR DiAZ MONTOYA¿ DEL MUNICIPIO DE SABANETA.</t>
  </si>
  <si>
    <t>REPARACIoN DE TECHOS EN INSTALACIONES DE LA SEDE DE LA SECRETARiA DE EDUCACIoN Y CULTURA DEL MUNICIPIO DE SABANETA.</t>
  </si>
  <si>
    <t>CONSERVACIoN  MANTENIMIENTO DEL ORNATO  EMBELLECIMIENTO PAISAJiSTICO Y REPARACIoN DE INSTALACIONES LOCATIVAS DE LA SECRETARiA DE EDUCACIoN Y CULTURA DEL MUNICIPIO DE SABANETA.</t>
  </si>
  <si>
    <t>ANTIOQUIA - INSTITUTO PARA EL DEPORTE Y LA RECREACIoN DE SABANETA</t>
  </si>
  <si>
    <t>Construccion de parque de skate y adecuacion vestier  unidades sanitarias y piscina en las Instalaciones del instituto para el deporte y la recreacion de sabaneta INDESA.</t>
  </si>
  <si>
    <t>CONSTRUCCIoN DE OBRAS CIVILES MECaNICAS Y BIOLoGICAS PARA LA MITIGACIoN DE PROCESOS EROSIVOS EN EL CASCO URBANO Y RURAL DEL MUNICIPIO DE SAN CARLOS. ETAPA IV</t>
  </si>
  <si>
    <t>CONSTRUCCIoN DE OBRAS CIVILES  MECaNICAS Y BIOLoGICAS PARA LA MITIGACIoN DE PROCESOS EROSIVOS EN EL CASCO URBANO Y RURAL DEL MUNICIPIO DE SAN CARLOS ETAPA III</t>
  </si>
  <si>
    <t>MITIGACION DE PROCESOS EROSIVOS DE ORIGEN NATURAL Y ANTROPICO A TRAViS DE LA CONSTRUCCIoN DE OBRAS CIVILES  MECaNICAS Y BIOLoGICAS DE CONTROL DE EROSION EN LOS CORREGIMIENTOS DEL MUNICIPIO DE SAN CARLOS</t>
  </si>
  <si>
    <t>IMPLEMENTACIoN DEL PROYECTO HUELLAS  HUERTOS Y ESTUFAS LEÑARAS LIMPIAS AMBIENTAL Y SOCIALMENTE SOSTENIBLES  FASE VII  PARA 112 FAMILIAS DEL MUNICIPIO DE SAN CARLOS</t>
  </si>
  <si>
    <t>IMPLEMENTACIoN DEL PLAN DE GESTIoN INTEGRAL DE RESIDUOS SoLIDOS (PGIRS) CON PARTICIPACIoN COMUNITARIA EN LA ZONA URBANA DEL MUNICIPIO DE SAN CARLOS ANTIOQUIA</t>
  </si>
  <si>
    <t>CONSTRUCCIoN DE 45 TANQUES SiPTICOS ENCAMINADOS A MEJORAR EL SANEAMIENTO BASICO DE EDUCACIoN AMBIENTAL EN LAS VEREDAS LA MARAVILLA  PAJUI  LA VENTANA  PAILANIA  ASIENTO GRANDE  COMUNIDADES ASENTADAS SOBRE LA CUENCA DEL RIO SANTO DOMINGO  MUNICIPIO DE SAN FRANCISCO ANTIOQUIA</t>
  </si>
  <si>
    <t>¿CONSTRUCCIoN DE LOS PARQUES EDUCATIVOS DE LOS MUNICIPIOS DE SAN FRANCISCO  Y SAN LUIS EN EL DEPARTAMENTO DE ANTIOQUIA¿</t>
  </si>
  <si>
    <t>CONSTRUCCIoN DEL PARQUE EDUCATIVO DE LOS  MUNICIPIOS DE SAN LUIS Y SAN FRANCISCO EN EL DEPARTAMENTO DE ANTIOQUIA.</t>
  </si>
  <si>
    <t>CONSTRUCCIoN DE OBRAS DE PROTECCIoN EN LOS SECTORES LA ASOMADERA  EL ARRIERO  EL HORMIGUERO Y RED DE ALCANTARILLADO EN LA PRIMAVERA Y LA ASOMADERA  DE LA CONEXIoN VIAL GUILLERMO GAVIRIA CORREA EN EL DEPARTAMENTO DE ANTIOQUIA</t>
  </si>
  <si>
    <t>Antioquia - San Jeronimo</t>
  </si>
  <si>
    <t>VER ORDEN FINAL DE ELEGIBILIDAD EN LA RESOLUCIoN DE ADJUDICACION N°061846 DE 25 DE SEPTIEMBRE DE 2012 DE LA LICITACION PUBLICA N°LIC-20-08-2012.</t>
  </si>
  <si>
    <t>RETIRO Y DISPOSICIoN FINAL EN ZONAS DE DEPoSITO DEL MATERIAL DE DERRUMBES  CONSTRUCCIoN DE OBRAS MENORES EN TALUDES Y CIERRE DE DEPoSITOS  EN LA CONEXIoN VIAL GUILLERMO GAVIRIA CORREA ENTRE EL LEONCITO Y EL PR 16+000 (RiO AURRA) Y EN LA ANTIGUA ViA AL MAR ENTRE LOS PR 16+000 (RIO AURRA) Y EL PR 71+000 (ENTRADA A SAN CRISToBAL).</t>
  </si>
  <si>
    <t>VER ORDEN FINAL DE ELEGIBILIDAD EN LA RESOLUCIoN DE ADJUDICACION N°059960 DE 5 DE SEPTIEMBRE DE 2012 DE LA LICITACION PUBLICA N°LIC-20-01-2012.</t>
  </si>
  <si>
    <t>CONSTRUCCIoN DE OBRAS DE REPARACIoN Y PROTECCION DE LA INFRAESTRUCTURA VIAL  REMOCIoN DE DERRUMBES  PAVIMENTACIoN  SEÑALIZACIoN Y OBRAS COMPLEMENTARIAS EN LA CONEXIoN VIAL ABURRA - RIO CAUCA Y EN LA ANTIGUA ViA AL MAR.</t>
  </si>
  <si>
    <t>CONSTRUCCIoN DE OBRAS DE REPARACIoN Y PROTECCIoN DE LA INFRAESTRUCTURA VIAL  REMOCIoN DE DERRUMBES  PAVIMENTACIoN  SEÑALIZACIoN Y OBRAS COMPLEMENTARIAS EN LA CONEXIoN VIAL ABURRA - RIO CAUCA Y EN LA ANTIGUA ViA AL MAR</t>
  </si>
  <si>
    <t>ANTIOQUIA - ALCALDiA MUNICIPIO DE SAN JERoNIMO</t>
  </si>
  <si>
    <t>Realizar la CONSTRUCCIoN DE LA PLAZA DE MERCADO DEL MUNICIPIO DE SAN JERoNIMO ANTIOQUIA</t>
  </si>
  <si>
    <t>San Jeronimo</t>
  </si>
  <si>
    <t>DISTRISUCOM LTDA  identificado  con NIT 9000195700-9  representada legalmente por el señor ALDEMAR GALLEGO GoMEZ   identificado con cedula de ciudadania 98.512.471</t>
  </si>
  <si>
    <t>CONSTRUCCIoN DEL C.I.C. DEL MUNICIPIO DE SAN JERoNIMO  DEPARTAMENTO DE ANTIOQUIA¿</t>
  </si>
  <si>
    <t>CONSTRUCCIoN DE OBRAS DE PROTECCIoN COSTERA EN LOS CORREGIMIENTOS DE DAMAQUIEL Y UVEROS DEL MUNICIPIO DE SAN JUAN DE URABa  ANTIOQUIA.</t>
  </si>
  <si>
    <t>CONSTRUCCIoN DEL PLAN MAESTRO DE ACUEDUCTO URBANO DEL MUNICIPIO DE SAN JUAN DE URABa - ETAPA I¿.</t>
  </si>
  <si>
    <t>CONSTRUCCIoN DEL PLAN MAESTRO DE ACUEDUCTO URBANO DEL MUNICIPIO DE SAN JUAN DE URABa - ETAPA I</t>
  </si>
  <si>
    <t>VER ORDEN FINAL DE ELEGIBILIDAD EN LA RESOLUCIoN DE ADJUDICACION N°108194 DE OCTUBRE 28 DE 2013 DE LA LICITACION PUBLICA LIC-37-08-2013</t>
  </si>
  <si>
    <t>AUNAR ESFUERZOS PARA LA CONSTRUCCIoN DEL CENTRO PRIMERA INFANCIA PROGRAMA DE CERO A SIEMPRE  EN EL BLOQUE PRIMARIA DE LA INSTITUCIoN EDUCATIVA  SAN LUIS</t>
  </si>
  <si>
    <t>CORPORACIoN AGENCIA PARA EL DESARROLLO DE LOS MUNICIPIOS DE LA SUBREGIoN BOSQUES</t>
  </si>
  <si>
    <t>AUNAR ESFUERZOS PARA LA CONSTRUCCIoN DE 69 SISTEMAS DE TRATAMIENTO DE AGUAS RESIDUALES  LA CONSRUCCIoN DE 20 UNIDADES SANITARIAS Y LA REALIAACION DE 8 TALLERES DE EDUCACIoN AMBIENTAL  EN EL MUNICIPIO DE SAN LUIS  EN EL MARCO DEL CONVENIO INTERADMINISTRATIVO CORNARE ¿ MUNICIPIO DE SAN LUIS No. 462 ¿ 2013 (CM 289-2013).</t>
  </si>
  <si>
    <t>LA CONSTRUCCIoN CANCHA DE FUTBOL EN CESPED ARTIFICIAL EN EL MUNICIPIO DE SAN LUIS  (ANTIOQUIA)</t>
  </si>
  <si>
    <t>Evaluacion Economica:  200 PUNTOS Evaluacion Ticnica ¿ Factor de Calidad: 700 PUNTOS Incentivo a la Industria Nacional: 100 PUNTOS TOTAL: 1000 PUNTOS</t>
  </si>
  <si>
    <t>LA CONSTRUCCIoN DE LAS CUBIERTAS DE LAS PLACAS POLIDEPORTIVAS EL OBRERO Y LA CASCADA DE LA ZONA URBANA DEL MUNICIPIO DE SAN LUIS  ANTIOQUIA  OCCIDENTE</t>
  </si>
  <si>
    <t>CONSTRUCCIoN DE INFRAESTRUCTURA FISICA Y OBRAS COMPLEMENTARIAS PARA HABILITAR EL SERVICIO DE URGENCIAS DE LA ESE HOSPITAL SANTA ISABEL DEL MUNICIPIO DE SAN PEDRO DE LOS MILAGROS  ANTIOQUIA.</t>
  </si>
  <si>
    <t>CONSTRUCCIoN DE INFRAESTRUCTURA FiSICA Y OBRAS COMPLEMENTARIAS PARA HABILITAR EL SERVICIO DE URGENCIAS DE LA ESE HOSPITAL SANTA ISABEL DEL MUNICIPIO DE SAN PEDRO DE LOS MILAGROS  ANTIOQUIA.</t>
  </si>
  <si>
    <t>ADMINISTRAR Y EJECUTAR  LOS RECURSOS PARA LA REPONTENCIACIoN Y AMPLIACIoN DEL PUENTE SOBRE EL RIO BIZCOCHO  EN LA VEREDA GUADUALITO  DEL MUNICIPIO DE SAN RAFAEL.</t>
  </si>
  <si>
    <t>REALIZAR LA REDUCCIoN DE LA CONTAMINACIoN HIDRICA MEDIANTE LA CONSTRUCCIoN DE 200 SISTEMAS DE DISPOSICIoN Y TRATAMIENTO DE AGUAS RESIDUALES DOMESTICAS EN LA CUENCA DEL RIO GUATAPE Y CUENCA INFERIOR DEL RIO NARE DEL MUNICIPIO DE SAN RAFAEL V ETAPA</t>
  </si>
  <si>
    <t>REDUCCIoN DE LA CARGA CONTAMINANTE DEL RECURSO HIDRICO A TRAVES DE LA CONSTRUCCIoN DE LA PLANTA DE TRATAMIENTO DE AGUAS RESIDUALES DEL AREA URBANA DEL MUNICIPIO DE SAN ROQUE</t>
  </si>
  <si>
    <t>REALIZACIoN A TODO COSTO POR EL SISTEMA DE PRECIOS UNITARIOS NO REAJUSTABLES DE LAS OBRAS DE REMODELACIoN Y AMPLIACIoN DE LA INSTITUCIoN EDUCATIVA PBRO. ABRAHAM JARAMILLO DEL MUNICIPIO DE SAN ROQUE ANTIOQUIA</t>
  </si>
  <si>
    <t>UNIoN TEMPORAL ESCUELA ABRAHAM 2014</t>
  </si>
  <si>
    <t>RAMoN EDUARDO SaNCHEZ VELASQUEZ</t>
  </si>
  <si>
    <t>1- UT ESCUELA ABRAHAM 2014 REPRESENTADA POR RAMoN EDUARDO SaNCHEZ VELASQUEZ  CON CEDULA 79.262.616. DIRECCIoN CALLE 53 B # 77 E-6 MEDELLIN. TELEFONO 4 22 21 03. UT COMPUESTA POR CONVIAS SAS Y INFRAESTRUCTURA INGENIEROS LTDA. CON 965 PUNTOS</t>
  </si>
  <si>
    <t>1- UT ESCUELA ABRAHAM 2014 REPRESENTADA POR RAMoN EDUARDO SaNCHEZ VELASQUEZ  CON CEDULA 79.262.616. DIRECCIoN CALLE 53 B # 77 E-6 MEDELLIN. TELEFONO 4 22 21 03. UT COMPUESTA POR CONVIAS SAS Y INFRAESTRUCTURA INGENIEROS LTDA. CON 965 PUNTOS  2- CONCRE CIVIL SAS CON NIT 900.156.249-1 REPRESENTADA POR IVaN DARiO ORTIZ HINCAPIi CON CiDULA 71.787.770. DIRECCIoN CARRERA 52 # 7 SUR- 20 MEDELLIN. TELEFONO 361 50 70.  CON 950 PUNTOS.</t>
  </si>
  <si>
    <t>UNIoN TEMPORAL SAN ROQUE 2015</t>
  </si>
  <si>
    <t>REDUCCIoN  DE  LA CARGA  CONTAMINANTE DEL RECURSO HiDRICO A TRAViS DE LA  CONSTRUCCIoN  A TODO COSTO POR EL SISTEMA DE PRECIOS UNITARIOS NO REAJUSTABLES DE LA PLANTA DE TRATAMIENTO DE AGUAS  RESIDUALES DEL MUNICIPIO DE SAN ROQUE</t>
  </si>
  <si>
    <t>1- UNION TEMPORAL SAN ROQUE 2015 CONFORMADA POR CONSTRUCTORA GOMEZ Y ASOCIADOS SA CON NIT 800.214.1347-7 Y CONSTRUCTORA SUMAS &amp; RESTAS SAS CON NIT 900.284.917-1 CADA UNA CON EL 50% DE PARTICIPACIoN Y REPRESENTADA LEGALMENTE POR ELKIN WILLIAM HINCAPIi RESTREPO C.C. 98.530.628. DIRECCIoN CARRERA 38 # 38 SUR- 29 ENVIGADO. TELEFONO 444 41 27 CELULAR 313 646 28 89</t>
  </si>
  <si>
    <t>JUNTA DE ACCIoN COMUNAL BARRIO CALDAS</t>
  </si>
  <si>
    <t>construccion de unidad sanitaria e instalaciones electicas en el salon comunal de la vereda Corocito  como tambiin la instalacion de rejas de seguridad en las casetas comunales de las veredas San Juan y La Candelaria  incluyendo el suministro transporte e instalacion de los elementos necesarios para estas obras</t>
  </si>
  <si>
    <t>CONSTRUCCIoN DE LA PRIMERA ETAPA DE LA AMPLIACIoN DE LA PLANTA FiSICA EN LA INSTITUCIoN EDUCATIVA OVEJAS DEL MUNICIPIO DE SAN VICENTE FERRER ¿ ANTIOQUIA.</t>
  </si>
  <si>
    <t>Construccion de la Primera Etapa de la Ampliacion de la Planta Fisica en la Institucion Educativa Ovejas del Municipio de San Vicente Ferrer - Antioquia.</t>
  </si>
  <si>
    <t>UNIoN TEMPORAL OVEJAS.</t>
  </si>
  <si>
    <t>CONSTRUCCIoN DE CIENTO SETENTA Y CUATRO (174) SISTEMAS  DE TRATAMIENTO DE AGUAS RESIDUALES DOMESTICAS (POZOS SiPTICOS) EN VEINTIOCHO (28) VEREDAS TRIBUTARIAS DEL RIO NEGRO DEL MUNICIPIO SAN VICENTE  FERRER-ANTIOQUIA   Y EN LAS VEREDAS SAN NICOLaS  LA MAGDALENA  EL CALVARIO  SAN JOSi  EL CORAL  OVEJAS  MONTEGRANDE Y SAN IGNACIO  DEL MISMO MUNICIPIO  CUYOS VERTIMIENTOS TIENE INCIDENCIA EN EL RiO PORCE.</t>
  </si>
  <si>
    <t>CONSTRUCCIoN Y GERENCIA DE  PROYECTOS S.A.S</t>
  </si>
  <si>
    <t>CONSTRUCCIoN Y GERENCIA DE PROYECTOS S.A.S</t>
  </si>
  <si>
    <t>CONSTRUCCIoN DEL ACUEDUCTO MULTIVEREDAL PARA LAS VEREDAS LAS FRIAS  SANTA ISABEL  EL CANELO  SAN JOSi   MONTEGRADE Y EL PORVENIR  DEL MUNICIPIO SAN VICENTE FERRER-ANTIOQUIA Y LA VEREDA BARRO BLANCO DEL MUNICIPIO DE CONCEPCIoN-ANTIOQUIA.</t>
  </si>
  <si>
    <t>LICITACIoN ES-001-2015</t>
  </si>
  <si>
    <t>Construccion del Acueducto Multiveredal para las veredas Las Frias  Santa Isabel  el Canelo  San Josi  Montegrande y el Porvenir  del Municipio San Vicente Ferrer-Antioquia  de acuerdo a la propuesta presentada por el Contratista  que hace parte integral de este contrato.</t>
  </si>
  <si>
    <t>AMPLIACIoN Y ADECUACIoN DEL ACUEDUCTO ¿LA ACEQUIA¿ DE LA VEREDA JUAN XXIII DEL MUNICIPIO DE SAN VICENTE  FERRER-ANTIOQUIA.</t>
  </si>
  <si>
    <t>CONSTRUCCIoN DEL ACUEDUCTO DEL CORREGIMIENTO DE HOYORRICO EN SANTA ROSA DE OSOS  ANTIOQUIA  EN CUMPLIMIENTO DEL PLAN MAESTRO DE ACUEDUCTO Y ALCANTARILLADO</t>
  </si>
  <si>
    <t>CONTRATAR LA OPTIMIZACIoN Y DISEÑO DEL SISTEMA DE ACUEDUCTO EN EL CENTRO POBLADO EL CANEY DEL MUNICIPIO DE SANTA ROSA - ANTIOQUIA</t>
  </si>
  <si>
    <t>CONTRATAR LA CONTRUCCION DEL PLAN MAESTRO  OPTIMIZACIoN Y DISEÑO DEL SISTEMA DE ACUEDUCTO EN EL CENTRO POBLADO EL CANEY DEL MUNICIPIO DE SANTA ROSA - ANTIOQUIA</t>
  </si>
  <si>
    <t>CONTRATAR LA CONSTRUCCIoN DE LA SEGUNDA ETAPA DE PLACAS DEPORTIVAS CUBIERTAS EN EL MUNICIPIO DE SANTA ROSA DE OSOS  DEPARTAMENTO DE ANTIOQUIA.</t>
  </si>
  <si>
    <t>CONTRATAR LA CONSTRUCCIoN DE LA SEGUNDA ETAPA DE PLACAS DEPORTIVAS CUBIERTAS EN EL MUNICIPIO DE SANTA ROSA DE OSOS  DEPARTAMENTO DE ANTIOQUIA</t>
  </si>
  <si>
    <t>CONVENIO DE COOPERACION PARA SUMINISTRO  TRANSPORTE E INSTALACIoN DE 64 POZOS EN POLIESTER REFORZADO CON FIBRA DE VIDRIO DE 1500 A 1800 LITROS  TUBERIA  ACCESORIOS. CONTRATO DE MANO OBRA CALIFICADA Y NO CALIFICADA  EN EL MUNICIPIO DE SANTA ROSA DE OSOS</t>
  </si>
  <si>
    <t>ASOCIACION DE JUNTAS DE ACCIoN COMUNAL SANTA ROSA DE OSOS</t>
  </si>
  <si>
    <t>CONVENIO DE COOPERACION PARA LA MANO DE OBRA  A TODO COSTO PARA LA DEMARCACIoN DE LAS VIAS EN EL AREA URBANA DEL MUNICIPIO DE SANTA ROSA DE OSOS</t>
  </si>
  <si>
    <t>Servicios de construccion de edificaciones residenciales</t>
  </si>
  <si>
    <t>Servicios de construccion de unidades unifamiliares</t>
  </si>
  <si>
    <t>REHABILITACIoN Y CONSERVACIoN PUENTES GRUPO 1</t>
  </si>
  <si>
    <t>FACTOR ECONoMICO Valor Oferta Economica                - 700 items representativos                   - 50 Valor administracion                     - 100 FACTOR DE CALIDAD Cumplimiento de contratos          - 50 Apoyo a la industria nacional        - 1 00 TOTAL                                          - 1000 puntos</t>
  </si>
  <si>
    <t>MANTENIMIENTO  MEJORAMIENTO Y CONSERVACIoN DE LA INFRAESTRUCTURA FiSICA GENERAL EN EL ESTABLECIMIENTO CARCELARIO DE SANTAFE DE ANTIOQUIA - ANTIOQUIA.</t>
  </si>
  <si>
    <t>EJECUCIoN PLAN MAESTRO DE ALCANTARILLADO EN EL CORREGIMIENTO DE VERSALLES  MUNICIPIO DE SANTO DOMINGO AÑO 2015</t>
  </si>
  <si>
    <t>Antioquia - Sonson</t>
  </si>
  <si>
    <t>PAVIMENTACION DE LA VIA SONSoN ¿ LA QUIEBRA</t>
  </si>
  <si>
    <t>CONSTRUCCION DE LA NUEVA INFRAESTRUCTURA FiSICA DE LA E.S.E. HOSPITAL SAN JUAN DE DIOS DEL MUNICIPIO DE SONSoN</t>
  </si>
  <si>
    <t>ANTIOQUIA - ALCALDiA MUNICIPIO DE SONSoN</t>
  </si>
  <si>
    <t>CONSTRUCCIoN DE DOS (2) PUENTES VEHICULARES CON EL FIN DE MEJORAR LA ACCESIBILIDAD Y COMPETITIVIDAD  EL PRIMERO EN LA VEREDA EL SALTO DEL MUNICIPIO DE SONSON Y EL OTRO EN LA VEREDA PIEDRAS BLANCAS DEL CORREGIMIENTO SAN MIGUEL DEL MUNICIPIO DE SONSON</t>
  </si>
  <si>
    <t>Sonson</t>
  </si>
  <si>
    <t>MEJORAMIENTO DE LA CALIDAD DEL RECURSO HIDRICO A TRAViS DE LA IMPLEMETNACIoN DE UN PROGRAMA DE SANEAMIENTO BaSICO RURAL EN EL MUNICIPIO DE SONSON  MEDIANTE LA INSTALACIoN DE 100 SISTEMAS SiPTICOS</t>
  </si>
  <si>
    <t>REDUCCIoN DE LA CARGA CONTAMINANTE DEL RECURSO HIDRICO A TRAViS DE LA CONSTRUCCIoN DE LA PLANTA DE TRATAMIENTO DE AGUAS RESIDUALES DEL MUNICIPIO DE SONSON</t>
  </si>
  <si>
    <t>MUNICIPIO DE SONSoN</t>
  </si>
  <si>
    <t>AUNAR ESFUERZOS PARA LA EJECUCIoN DEL PROYECTO  REPOSICIoN DE LAS REDES PRINCIPALES Y DOMICILIARIAS DE ALCANTARILLADO EN LA DIAGONAL 7 ENTRE CALLES 13 Y 17 (AVENIDA DEL LICEO) Y CALLE 12 ENTRE CARRERAS 6 Y 1 (AVENIDA VEREDA RIO ARRIBA)  OBRA FiSICA E INTERVENTORiA EXTERNA</t>
  </si>
  <si>
    <t>AGUAS DEL PaRAMO DE SONSoN S.A.S E.S.P</t>
  </si>
  <si>
    <t>AUNAR ESFUERZOS PARA LA REPOSICIoN DE REDES DE ALCANTARILLADO Y DOMICILIARIAS DE 6 ViAS EN EL MUNICIPIO DE SONSoN-ANTIOQUIA (CALLE 8 ENTRE CARRERAS 5 Y 6  CARRERA 9 ENTRE CALLES 7 Y 8  CALLE 7 ENTRE CARRERAS 10 Y 11  CALLE 10 ENTRE CARRERAS 7 Y 8  CARRERA 5 ENTRE CALLES 9 Y 10 Y CARRERA 5 ENTRE CALLES 10 Y 11</t>
  </si>
  <si>
    <t>MEJORAMIENTO DE LAS CONDICIONES DE SALUBRIDAD E HIGIENE DE LAS FAMILIAS ASENTADAS  EN LAS VEREDAS ROBLALITO A  YARUMAL ESCUELA  YARUMAL ALTAVISTA  LA FRANCIA  LOS POTREROS  LOS PLANES  LA GIRALDA  SIRGUITA  EL BOSQUE DEL MUNICIPIO DE SONSoN  ATRAVES DE LA CONSTRUCIoN DE 83 TANQUES SEPTICOS</t>
  </si>
  <si>
    <t>CORPOCALDAS - CORPORACIoN AUToNOMA REGIONAL DE CALDAS</t>
  </si>
  <si>
    <t>CONSTRUCCIoN DE OBRAS DE CORRECCIoN DE CAUCES Y CONTROL DE EROSIoN EN LA VEREDA BUENAVISTA DEL MUNICIPIO DE LA DORADA (CALDAS) Y EL CORREGIMIENTO DE SAN MIGUEL - MUNICIPIO DE SONSoN (ANTIOQUIA)</t>
  </si>
  <si>
    <t>Antioquia - Sonson; Caldas - La Dorada</t>
  </si>
  <si>
    <t>Construccion de obras de correccion de cauces y control de erosion en la vereda Buenavista del municipio de La Dorada (Caldas) y el corregimiento de San Miguel - municipio de Sonson (Antioquia).</t>
  </si>
  <si>
    <t>LA ASOCIACIoN ENTRE EL MUNICIPIO DE LA DORADA (CALDAS)  MUNICIPIO DE SONSON (ANTIOQUIA)  ISAGEN  CORNARE Y CORPOCALDAS  PARA AUNAR ESFUERZOS TiCNICOS  ADMINISTRATIVOS  FINANCIEROS Y DE GESTIoN PARA LA CONSTRUCCIoN DE OBRAS DE CORRECCIoN DE CAUCES y CONTROL DE EROSIoN EN LA VEREDA BUENAVISTA DEL MUNICIPIO DE LA DORADA (CALDAS) Y EL CORREGIMIENTO DE SAN MIGUEL - MUNICIPIO DE SONSON (ANTIOQUIA)</t>
  </si>
  <si>
    <t>REHABILITACIoN DE LA AVENIDA ¿LA TRONCAL ¿ PUENTE ACHIRa¿ EN EL BARRIO SAN MARTiN DEL MUNICIPIO DE TARAZa  ANTIOQUIA (VARIANTE TARAZa</t>
  </si>
  <si>
    <t>DTANT REHABILITACIoN DEL PUENTE SOBRE EL RiO CAUCA EN LA ViA EL DOCE ¿ BARRO BLANCO ¿ EL CALVARIO  CoDIGO 58231. MUNICIPIO DE TARAZa ¿ DEPARTAMENTO DE ANTIOQUIA</t>
  </si>
  <si>
    <t>AUNAR ESFUERZOS PARA LA GENERACIoN DE AMBIENTES DE APRENDIZAJE COMO ESPACIOS DE CALIDAD QUE CONTRIBUYAN A LA ATENCIoN INTEGRAL PARA LA PRIMERA INFANCIA EN EL MUNICIPIO DE TARSO</t>
  </si>
  <si>
    <t>CONSTRUCCIoN DEL CENTRO DE INTEGRACION CIUDADANA CIC TIPOLOGIA 2 EN LA VEREDA CORCOVADO DEL MUNICIPIO DE TITIRIBi - ANTIOQUIA.</t>
  </si>
  <si>
    <t>CONSTRUCCIoN DEL CENTRO DE INTEGRACIoN CIUDADANA CIC TIPOLOGiA 2 EN LA VEREDA CORCOVADO DEL MUNICIPIO DE TITIRIBi - ANTIOQUIA</t>
  </si>
  <si>
    <t>ADECUACIoN UNIDAD DEPORTIVA DEL MUNICIPIO DE TITIRIBI</t>
  </si>
  <si>
    <t>ADECUACIoN UNIDAD DEPORTIVA DEL MUNICIPIO DE TITIRIBi</t>
  </si>
  <si>
    <t>CONSTRUCCIoN DEL COLECTOR Y PTAR PARA EL TRATAMIENTO DE AGUAS RESIDUALES DOMESTICAS EN EL SECTOR ORIENTAL  ZONA URBANA TITIRIBI - ANTIOQUIA</t>
  </si>
  <si>
    <t>Construccion de 2 aulas  Biblioteca y Mejoramiento del Centro Educativo Rural Luis Zea Uribe del Corregimiento Sitioviejo del Municipio de Titiribi - Antioquia - Colombia</t>
  </si>
  <si>
    <t>Ejecutar las obras necesarias para la construccion de los Despachos Judiciales de Turbo (Antioquia)  por el sistema de precios unitarios</t>
  </si>
  <si>
    <t>Ejecutar las obras necesarias para la construccion de los Despachos Judiciales de Turbo (Antioquia)  por el sistema de precios unitarios.</t>
  </si>
  <si>
    <t>ALVARO DELIO ZAPATA RENDoN</t>
  </si>
  <si>
    <t>AZ Construcciones SAS  representante legal alvaro Delio Zapata Rendon c.c. 71.591.704</t>
  </si>
  <si>
    <t>Realizar la ejecucion de obra faltante y reparaciones locativas de la sede de los despachos judiciales de Turbo - Antioquia</t>
  </si>
  <si>
    <t>Construccion del sistema integral de gestion del riesgo  S.O.S URABA NORTE ubicado en el municipio de TURBO  ZONA URBANA  BARRIO LA LUCILA  CALLE 100 LOTE 1  del Departamento de Antioquia</t>
  </si>
  <si>
    <t>Construccion del sistema integral de gestion del riesgo   S.O.S  URABA NORTE  ubicado en el municipio de  TURBO  ZONA URBANA  BARRIO LA LUCILA  CALLE 100  LOTE 1  del Departamento de Antioquia</t>
  </si>
  <si>
    <t>CONSTRUCCIoN DE PAVIMENTO EN CONCRETO RIGIDO DE LA CALLE 100 ENTRE CARRERAS 19 Y 15  CARRERA 17 ENTRE CALLES 100 Y 101  CALLE 103A ENTRE CARRERA 16 Y 18 ENTRE DIAGONAL VERANILLO Y CALLE 104 Y CARRERA 17 ENTRE CALLES 103 Y 104 DEL MUNICIPIO DE TURBO  DEPARTAMENTO DE ANTIOQUIA</t>
  </si>
  <si>
    <t>CONSORCIO ViAS TURBO  representado legalmente por el señor JOSi MIGUEL CUELLAR BOBADILLA  identificado con la cedula de ciudadania numero  17339779  Ingeniero de Profesion  con MATRICULA Nro.2520263120CND</t>
  </si>
  <si>
    <t>CONSTRUCCIoN DE PAVIMENTO EN CONCRETO RiGIDO EN LA ViA DE ACCESO A LA UNIVERSIDAD DE ANTIOQUIA</t>
  </si>
  <si>
    <t>CONSTRUCCIoN DE OBRAS DE ADECUACIoN Y AMPLIACIoN DE LA I.E SAGRADO CORAZoN DEL MUNICIPIO DE TURBO</t>
  </si>
  <si>
    <t>CONSTRUCCIoN DEL CENTRO VIDA DEL CORREGIMIENTO DE CURRULAO DEL MUNICIPIO DE TURBO</t>
  </si>
  <si>
    <t>CONSTRUCCIoN SEGUNDA ETAPA DEL RELLENO SANITARIO PARA EL MUNICIPIO DE URRAO</t>
  </si>
  <si>
    <t>UNIoN TEMPORAL RESIDUOS URRAO</t>
  </si>
  <si>
    <t>CONSTRUCCIoN SEGUNDA ETAPA DEL RELLENO SANITARIO PARA EL MUNICIPIO DE URRAO.</t>
  </si>
  <si>
    <t>UNIoN TEMPORAL RESIDUOS URRAO  integrada por CORPORACIoN HORIZONTE AZUL 50%  ACUEDUCTOS Y ALCANTARILLADOS SOSTENIBLES A.A.S.S.A. E.S.P. 50%)  representado legalmente por JOSi HARVY RESTREPO JARAMILLO  identificado con cidula de ciudadania No. 71.745.607.</t>
  </si>
  <si>
    <t>VER ORDEN FINAL DE ELEGIBILIDAD EN LA RESOLUCIoN DE ADJUDICACION N°098890 DE OCTUBRE 18 DE 2013 DE LA SELECCION ABREVIADA 547-SA-37-08-2013</t>
  </si>
  <si>
    <t>Estructuras y edificios moviles</t>
  </si>
  <si>
    <t>ViA PEATONAL DE COMUNICACIoN ENTRE EL SECTOR DE PAEZ Y EL SECTOR DE LA VARIANTE O CANCHA SINTETICA DEL MUNICIPIO DE VALDIVIA  ZONA NORTE DEL DEPARTAMENTO DE ANTIOQUIA</t>
  </si>
  <si>
    <t>ViA PEATONAL DE COMUNICACIoN ENTRE EL SECTOR DE PAEZ Y EL SECTOR DE LA VARIANTE O CANCHA SINTETICA DEL MUNICIPIO DE VALDIVIA  ZONA NORTE DEL DEPARTAMENTO DE ANTIOQUIA.</t>
  </si>
  <si>
    <t>MEJORAMIENTO  MANTENIMIENTO Y CONSERVACIoN DE LA ViA SAN ANTONIO  MUNICIPIO DE VALPARAiSO  DEPARTAMENTO DE ANTIOQUIA</t>
  </si>
  <si>
    <t>ADECUACIoN COLISEO MUNICIPAL MIGUEL ABAD CORREA DEL MUNICIPIO DE VENECIA ANTIOQUIA.</t>
  </si>
  <si>
    <t>CONSTRUCCIoN DE LOS SISTEMAS DE ACUEDUCTO Y ALCANTARILLADO DEL MUNICIPIO DE VIGIA DEL FUERTE ¿ ANTIOQUIA.</t>
  </si>
  <si>
    <t>CONSTRUCCIoN DE LOS SISTEMAS DE ACUEDUCTO Y ALCANTARILLADO DEL MUNICIPIO DE VIGIA DEL FUERTE - ANTIOQUIA.</t>
  </si>
  <si>
    <t>REMODELACIoN Y ADECUACIoN A TODO COSTO DE LA PLANTA FiSICA DEL CLUB HUELLAS DE VIDA DEL MUNICIPIO DE YARUMAL.¿</t>
  </si>
  <si>
    <t>¿REMODELACIoN Y ADECUACIoN A TODO COSTO DE LA PLANTA FiSICA DEL CLUB HUELLAS DE VIDA DEL MUNICIPIO DE YARUMAL</t>
  </si>
  <si>
    <t>CONINTE LTDA JORGE ARTURO FLoREZ ADARVE</t>
  </si>
  <si>
    <t>MANTENIMIENTO Y REHABILITACIoN DE ViAS URBANAS EN EL MUNICIPIO DE YARUMAL</t>
  </si>
  <si>
    <t>CONSTRUCCIoN DE ANDENES Y VIAS DE ACCESO EN LA VEREDA MINA VIEJA Y EN EL aREA URBANA DEL MUNICIPIO DE YARUMAL Y CONSTRUCCIoN DE ANDENES Y VIAS DE ACCESO EN EL CORREGIMIENTO EL PUEBLITO</t>
  </si>
  <si>
    <t>¿CONSTRUCCIoN DE ANDENES Y ViAS DE ACCESO EN LA VEREDA MINA VIEJA Y EN EL aREA URBANA DEL MUNICIPIO DE YARUMAL Y CONSTRUCCIoN DE ANDENES Y ViAS DE ACCESO EN EL CORREGIMIENTO EL PUEBLITO</t>
  </si>
  <si>
    <t>CONSTRUCCIoN PRIMERA ETAPA CENTRO DE DESARROLLO INFANTIL - CDI EN LA URBANIZACIoN JOSi MARiA CoRDOVA EN LA ZONA URBANA DEL MUNICIPIO DE YARUMAL</t>
  </si>
  <si>
    <t>MEJORAMIENTO  REHABILITACIoN Y MANTENIMIENTO DE LA RED VIAL TERCIARIA Y DE LOS CAMINOS DE HERRADURA DEL MUNICIPIO DE YARUMAL A EJECUTARSE CON LOS RECURSOS DE CONECTIVIDAD DEL PLAN INTEGRAL DEL PROYECTO DE LA HIDROELiCTRICA ITUANGO</t>
  </si>
  <si>
    <t>OBRAS DE CONSTRUCCIoN  ADECUACIoN Y MANTENIMIENTO GENERAL DE LAS INSTITUCIONES EDUCATIVAS URBANAS Y RURALES EN EL MUNICIPIO DE YARUMAL</t>
  </si>
  <si>
    <t>MEJORAMIENTO  REHABILITACIoN Y MANTENIMIENTO DE LA RED VIAL TERCIARIA DE LA ViA YARUMAL ¿ OCHALI  MUNICIPIO DE YARUMAL</t>
  </si>
  <si>
    <t>FERNANDO LEoN DIEZ CARDONA</t>
  </si>
  <si>
    <t>MEJORAMIENTO  MANTENIMIENTO Y CONSERVACIoN DE LA ViA YARUMAL ¿ OCHALI  MUNICIPIO DE YARUMAL  DEPARTAMENTO DE ANTIOQUIA</t>
  </si>
  <si>
    <t>REPOSICIoN DE REDES DE ACUEDUCTO  ALCANTARILLADO Y OBRAS CONEXAS EN LA CARRERA 14 A X CALLES 24 Y 25  LA CARRERA 16 X CALLES 22 Y 23 Y EN LA CALLE 18 X CARRERAS 16 Y 17 DEL MUNICIPIO DE YARUMAL</t>
  </si>
  <si>
    <t>ANTIOQUIA - ALCALDiA MUNICIPIO DE YOLOMBo</t>
  </si>
  <si>
    <t>CONSTRUCCIoN DE MEJORAMIENTO DEL ENTORNO URBANO DE LA URBANIZACIoN VILLA ESPERANZA  EN EL MUNICIPIO DE YOLOMBo</t>
  </si>
  <si>
    <t>CONSTRUCCION DE MEJORAMIENTO DEL ENTORNO URBANO DE LA URBANIZACION VILLA ESPERANZA  EN EL MUNICIPIO DE YOLOMBo</t>
  </si>
  <si>
    <t>ANTIOQUIA - ALCALDiA MUNICIPIO DE YONDo</t>
  </si>
  <si>
    <t>Yondo</t>
  </si>
  <si>
    <t>Antioquia - Yondo</t>
  </si>
  <si>
    <t>OBRA PUBLICA PARA LA CONSTRUCCIoN DE LAS INSTALACIONES DE MEDICINA LEGAL DEL MUNICIPIO DE YONDO (ANTIOQUIA)</t>
  </si>
  <si>
    <t>CONTRATO DE OBRA PUBLICA PARA LA REHABILITACIoN DE LAS ViAS URBANAS DEL BARRIO LA ESPAÑOLA MEDIANTE PAVIMENTO FLEXIBLE EN YONDo  ANTIOQUIA  OCCIDENTE</t>
  </si>
  <si>
    <t>OBRA PUBLICA PARA LA ADECUACIoN DE LA INFRAESTRUCTURA DE PUESTOS DE SALUD DEL MUNICIPIO DE YONDo (ANTIOQUIA)</t>
  </si>
  <si>
    <t>URGENCIA MANIFIESTA PARA LA OPTIMIZACIoN DEL SISTEMA DE BOMBEO  LA TEMPERATURA   DEL ACUEDUCTO URBANO MUNICIPIO DE ZARAGOZA - ANTIOQUIA  DECLARADA MEDIANTE RESOLUCION 116672 DEL 11 DE JULIO DE 2014</t>
  </si>
  <si>
    <t>CONSTRUCCIoN DEL PARQUE EDUCATIVO DEL MUNICIPIO DE ZARAGOZA EN EL DEPARTAMENTO DE ANTIOQUIA</t>
  </si>
  <si>
    <t>1. CONSORCIO NECHI 1000 puntos 2. LAM CONSTRUCCIONES S.A.S. 998 69 puntos 3. SOLUCIONES CONSTRUCTIVAS S.A.S 998 62 puntos 4. ACEROS &amp; CONCRETOS S.A. 997 56 puntos 5. JORGE ARTURO FLoREZ ADARVE 997 26 puntos</t>
  </si>
  <si>
    <t>CONSTRUCCIoN DE CANALES  COLECTORES  CUNETAS  ESTRUCTURAS SUPERFICIALES Y SISTEMAS PARA EL MANEJO ^ DRENAJE Y CONDUCCIoN DE AGUAS RESIDUALES Y LLUVIAS PARA ERRADICAR LA INSALUBRIDAD EN LOS BARRIOS UNION Y AMERICAS I ETAPA EN EL MUNICIPIO DE ARAUCA.</t>
  </si>
  <si>
    <t>ARAUCA - GOBERNACIoN</t>
  </si>
  <si>
    <t>CONSERVACIoN DE MICROCUENCAS  OBRAS DE PROTECCION DE FUENTES Y REFORESTACIoN PROTECTORA DE DICHAS CUENCAS ABASTECEDORAS DE ACUEDUCTOS RURALES Y URBANOS EN EL DEPARTAMENTO DE ARAUCA - DRAGADO Y REFORESTACIoN CUENCA DEL RIO ARAUCA</t>
  </si>
  <si>
    <t>CONSTRUCCIoN DE OBRAS DE URBANISMO PARA LOS PROGRAMAS DE VIVIENDA DEL DEPARTAMENTO DE ARAUCA. (URBANIZACIoN SABANALES  MUNICIPIO DE ARAUCA)</t>
  </si>
  <si>
    <t>DISEÑO Y CONSTRUCCIoN DE CANALES  COLECTORES  CUNETAS  ESTRUCTURAS SUPERFICIALES Y SISTEMAS PARA EL MANEJO  DRENAJE Y CONDUCCIoN  DE AGUAS RESIDUALES Y LLUVIAS PARA  ERRADICAR LA INSALUBRIDAD EN LOS SECTORES BARRIO LA GRANJA  URBANIZACIoN SANTA BARBARA Y CARRERA 7 ENTRE CALLES 15 Y 13 EN EL MUNICIPIO DE ARAUCA .</t>
  </si>
  <si>
    <t>CONSTRUCCIoN DE LA RED MATRIZ DEL SISTEMA DE ACUEDUCTO MUNICIPAL (I ETAPA) EN EL MUNICIPIO DE ARAUCA.</t>
  </si>
  <si>
    <t>Ejecutar las obras necesarias para la construccion de los Despachos Judiciales de Arauca (Arauca)  por el sistema de precios unitarios.</t>
  </si>
  <si>
    <t>Ejecutar las obras necesarias para la construccion de los Despachos Judiciales de  Arauca - Arauca.</t>
  </si>
  <si>
    <t>DISEÑO Y CONSTRUCCION DE CANALES  COLECTORES  CUNETAS  ESTRUCTURAS SUPERFICIALES Y SISTEMAS PARA EL MANEJO  DRENAJE Y CONDUCCION DE AGUAS RESIDUALES Y LLUVIAS PARA ERRADICAR LA INSALUBRIDAD EN LA URBANIZACIoN EL MORICHE EN EL MUNICIPIO DE ARAUCA</t>
  </si>
  <si>
    <t>RECONSTRUCCIoN DE LAS INSTALACIONES DE LA SECCIONAL DAS ARAUCA</t>
  </si>
  <si>
    <t>¿APOYO A LA ADECUACIoN Y/O MANTENIMIENTO DE LA RED VIAL URBANA - URBANIZACION SANTA BARBARA - MUNICIPIO DE ARAUCA - DEPARTAMENTO DE ARAUCA</t>
  </si>
  <si>
    <t>APOYO A LA ADECUACIoN DE LA RED VIAL URBANA URBANIZACION SANTA BARBARA - MUNICIPIO DE ARAUCA - DEPARTAMENTO DE ARAUCA</t>
  </si>
  <si>
    <t>CONSTRUCCIoN DE UNIDADES BaSICAS SANITARIAS   MUNICIPIO DE ARAUCA Y DEPARTAMENTO DE ARAUCA ( CONTRATO INTERADMINISTRATIVO 594 DE 2010)</t>
  </si>
  <si>
    <t>MANTENIMIENTO RUTINARIO A TRAViS DE MICROEMPRESAS  EN LAS VIAS A CARGO DEL INSTITUTO NACIONAL DE VIAS  DIRECCIoN TERRITORIAL CASANARE</t>
  </si>
  <si>
    <t>MANTENIMIENTO RUTINARIO A TRAViS DE MICROEMPRESAS EN LAS ViAS A CARGO DEL INSTITUTO NACIONAL DE ViAS. DIRECCIoN TERRITORIAL CASANARE CARRETERA COROCORO  -ARAUCA  RUTA 6606  TRAMO COROCORO-ARAUCA DEL PR 0+00000 AL PR 44+0280  EN UNA LONGITUD DE 44.28  KM.</t>
  </si>
  <si>
    <t>ADECUACIoN DE CANCHA DE FUTBOL Y CONSTRUCCION DEL AREA DE LA PLAZA DE PARADAS DE 12MTS*40MTS COMO APOYO AL PROGRAMA DE POLICIA DE BACHILLERES DE LA ESTACION DE POLICIA DEL MUNICIPIO DE ARAUCA DEPARTAMENTO DE ARAUCA</t>
  </si>
  <si>
    <t>MANTENIMIENTO Y ADECUACIoN DEL EDIFICIO Y EL AUDITORIO LLANERIAS DEL CENTRO ADMINISTRATIVO MUNICIPAL DE ARAUCA</t>
  </si>
  <si>
    <t>CONSTRUCCIoN  MEJORAMIENTO   REHABILITACIoN Y/O AMPLIACIoN DE LA MALLA VIAL URBANA EN PAVIMENTO ASFaLTICO  DE SECTORES CRiTICOS EN LA COMUNA 3 Y 1 DEL MUNICIPIO DE ARAUCA  DEPARTAMENTO DE ARAUCA</t>
  </si>
  <si>
    <t>CONSTRUCCIoN  MEJORAMIENTO  REHABILITACIoN Y/O AMPLIACIoN DE LA MALLA VIAL URBANA DE ALGUNOS SECTORES COMUNAS 1  2  3 Y 5 DEL MUNICIPIO DE ARAUCA  DEPARTAMENTO DE ARAUCA</t>
  </si>
  <si>
    <t>MANTENIMIENTO Y ADECUACIoN DE ESCENARIOS Y EQUIPAMIENTOS LOCATIVOS DE PROPIEDAD DEL MUNICIPIO DE ARAUCA ¿ CAM ¿ DEPARTAMENTO DE ARAUCA.</t>
  </si>
  <si>
    <t>UNIoN TEMPORAL REMODELACIONES 2013R/L: YURLENY BOHORQUEZ IBAÑEZ</t>
  </si>
  <si>
    <t>CONSTRUCCIoN DE CANALES  COLECTORES  CUNETAS Y ESTRUCTURAS SUPERFICIALES PARA EL MANEJO  DRENAJE Y CONDUCCIoN DE AGUAS LLUVIAS EN LA CALLE 19 ENTRE CARRERA 10 Y AVENIDA QUINTA EN EL MUNICIPIO DE ARAUCA  DEPARTAMENTO DE ARAUCA</t>
  </si>
  <si>
    <t>ARAUCA - INSTITUTO DEPARTAMENTAL DEL DEPORTE Y LA RECREACIoN DE ARAUCA COLDEPORTES</t>
  </si>
  <si>
    <t>CONSTRUCCIoN DE PISTA  GRADERiAS Y CAMERINOS DEL PATINODROMO EN EL MUNICIPIO DE ARAUCA DEL COLDEPORTES ARAUCA.  COLDEPORTES ARAUCA</t>
  </si>
  <si>
    <t>CONSTRUCCIoN DE PISTA  GRADERiAS Y CAMERINOS DEL PATINoDROMO EN EL MUNICIPIO DE ARAUCA DEL DEPARTAMENTO DE ARAUCA</t>
  </si>
  <si>
    <t>CONSTRUCCIoN DE ALCANTARILLADO PLUVIAL EN LA CARRERA 25 ENTRE CALLES 16 A 23  CALLE 19 ENTRE CARRERAS 25 Y 27 Y CALLES 20 ENTRE CARRERAS 25 Y 26</t>
  </si>
  <si>
    <t>CONTRATAR BAJO LA MODALIDAD DE PRECIOS UNITARIOS FIJOS SIN FORMULA DE REAJUSTE LA PRIMERA ETAPA DE LA ADECUACIoN Y MANTENIMIENTO DE OBRA DE LA SEDE DE LA FISCALiA GENERAL DE LA NACIoN UBICADA EN LA CIUDAD DE ARAUCA CARRERA 17 No. 22-24</t>
  </si>
  <si>
    <t>VERTICES INGENIERIA S.A.S 417.7 PTOS COMPAÑIA COLOMBIANA DE CONSTRUCCIoN SASOD S.A 996.02 PTOS GRUPO EMPRESARIAL PINZON MUÑOZ S.A.S 857.23 PTOS ORGANIZACIoN AYCARDI S.A.S. 902.82 PTOS CONSORCIO ESFUERZO VERTICAL FISCALIA ARAUCA 552.81PTOS INGENIERIA RH S.A.S. 255.85 PTOS H Y VARGAS INGENIEROS 691.66 PTOS JGC CONSTRUCCIONES DE COLOMBIA Y CIA LTDA 953.71 PTOS INCIVILES ASOCIADOS S.A.S. 731.14 PTOS PROCIVICO DE COLOMBIA S.A.S 916.24 PTOS VM INGENIEROS LTDA 666.01 PTOS UNION TEMPORAL BRIKA 824.16 PTOS DELFOS CONSTRUCTORES 567.62 PTOS INACI LTDA 982.59 PTOS</t>
  </si>
  <si>
    <t>ADECUACIONES LOCATIVAS DEL PISO UNO (01) BLOQUE A Y PISO UNO (01) DEL BLOQUE CENTRAL DEL CAM PARA EL CENTRO REGIONAL DE ATENCIoN Y REPARACIoN PARA VICTIMAS DEL MUNICIPIO DE ARAUCA</t>
  </si>
  <si>
    <t>MANTENIMIENTO  MEJORAMIENTO Y CONSERVACIoN DE LA INFRAESTRUCTURA FiSICA GENERAL EN EL ESTABLECIMIENTO PENITENCIARIO DE MEDIANA SEGURIDAD Y CARCELARIO DE ARAUCA EPMSC ARAUCA ¿ ARAUCA</t>
  </si>
  <si>
    <t>CONSTRUCCIoN DE PARQUE BIOSALUDABLE PARA EL BARRIO OLIMPICO EN EL MUNICIPIO DE ARAUCA  DEPARTAMENTO DE ARAUCA.</t>
  </si>
  <si>
    <t>UNIoN TEMPORAL OLIMPICO</t>
  </si>
  <si>
    <t>UNIoN TEMPORAL PARQUE EL OLIMPICO  representado por SALOMoN HERNANDEZ BENITEZ  identificado con cidula de ciudadania No. C.C  17585823</t>
  </si>
  <si>
    <t>Arauca - Arauca; Arauca - Cravo Norte; Arauca - Puerto Rondon; Arauca - Saravena; Arauca - Tame</t>
  </si>
  <si>
    <t>INSTALACIoN  PRUEBAS Y PUESTA EN MARCHA DE REDES ELiCTRICAS Y DE VOZ Y DATOS ¿ Y REVISION DE DISEÑOS Y ADECUACIoN DE LAS REGIONALES Y CENTROS ZONALES DEL ICBF</t>
  </si>
  <si>
    <t>Grupo1: UNIoN TEMPORAL FONDECUN SAS 2010 Grupo2: ELECTRO DISEÑOS S.A. Grupo3: COMSISTELCO LTDA</t>
  </si>
  <si>
    <t>primer lugar;  Grupo1: UNIoN TEMPORAL FONDECUN SAS 2010 Grupo2: ELECTRO DISEÑOS S.A. Grupo3: COMSISTELCO LTDA</t>
  </si>
  <si>
    <t>CONSTRUCCIoN PRIMERA ETAPA DE LA INSTITUCIoN EDUCATIVA SAN JOSi DE LA PESQUERA CENTRO POBLADO LA PESQUERA  MUNICIPIO DE ARAUQUITA - DEPARTAMENTO DE ARAUCA</t>
  </si>
  <si>
    <t>CONSTRUCCIoN TERCERA ETAPA ALOJAMIENTOS EN LA ESTACIoN DE POLICiA  NACIONAL DEL MUNICIPIO DE ARAUQUITA- DEPARTAMENTO DE ARAUCA.</t>
  </si>
  <si>
    <t>CONSTRUCCIoN DE INFRAESTRUCTURA PARA PUERTO DE  EMBARQUE SOBRE EL RiO ARAUCA EN EL CENTRO POBLADO LA PESQUERA DEL MUNICIPIO DE ARAUQUITA - DEPARTAMENTO DE ARAUCA</t>
  </si>
  <si>
    <t>CONSTRUCCIoN Y/O ADECUACIoN DE LA CANCHA DEL BARRIO CHARALA  MUNICIPIO DE ARAUQUITA-DEPARTAMENTO DE ARAUCA</t>
  </si>
  <si>
    <t>PAVIMENTACIoN DE LA CALLE 20 ENTRE CARRERAS 17 Y 26 Y SOBRE LA CARRERA 26 ENTRE LA CALLE 20 Y LA AVENIDA INCORA DEL MUNICIPIO DE SARAVENA  DEPARTAMENTO DE ARAUCA</t>
  </si>
  <si>
    <t>AMPLIACIoN Y OPTIMIZACION DE LOS SISTEMAS DE ALCANTARILLADO SANITARIO EN EL aREA URBANA MUNICIPIO DE SARAVENA  DEPARTAMENTO DE ARAUCA</t>
  </si>
  <si>
    <t>MEJORAMIENTO Y MANTENIMIENTO CARRETERAS ZONA CENTRO ORIENTE GRUPO 3  MEJORAMIENTO Y MANTENIMIENTO DE LA CARRETERA ARMENIA - CALARCA RUTA 40 DEPARTAMENTO DE QUINDIO  MoDULO 4.</t>
  </si>
  <si>
    <t>INTERVENTORIA TiCNICA  ADMINISTRATIVA  FINANCIERA Y AMBIENTAL A LA CONSTRUCCIoN DEL CENTRO DE ATENCIoN A LA INFANCIA EN EL BARRIO PANORAMA  MUNICIPIO DE TAME  DEPARTAMENTO DE ARAUCA</t>
  </si>
  <si>
    <t>CONSTRUCCIoN DE EDIFICACIONES PARA EL USO INSTITUCIONAL DE LA POLICiA NACIONAL A NIVEL PAIS  DISTRIBUIDOS POR ITEMS DE LA SIGUIENTE MANERA:   iTEM 1: CONSTRUCCIoN DE UN BLOQUE DE ALOJAMIENTOS PARA LA ESTACIoN DE POLICiA TAME - DEPARTAMENTO DE ARAUCA iTEM 2: CONSTRUCCIoN DE LA ESTACIoN DE POLICiA CIUDAD VERDE PARA EL MEGAPROYECTO DE VIVIENDA PRIORITARIA EN EL MUNICIPIO DE SOACHA - DEPARTAMENTO DE CUNDINAMARCA  iTEM 3: CONSTRUCCIoN DE LA ESTACIoN DE POLICiA DEL BARRIO LA VICTORIA  ZONA NORTE DEL MUNICIPIO DE QUIBDo - DEPARTAMENTO DEL CHOCo  POR LA MODALIDAD DE PRECIOS UNITARIOS FIJOS SIN FORMULA DE CONSTRUCCIoN DE LA ESTACIoN DE POLICiA DEL MUNICIPIO DE SORACA - DEPARTAMENTO DE BOYACA</t>
  </si>
  <si>
    <t>Arauca - Tame; Boyaca - Soraca; Choco - Quibdo; Cundinamarca - Soacha</t>
  </si>
  <si>
    <t>CONSTRUCCIoN DE EDIFICACIONES PARA EL USO INSTITUCIONAL DE LA POLICiA NACIONAL A NIVEL PAIS. iTEM 3: CONSTRUCCIoN DE LA ESTACIoN DE POLICiA DEL BARRIO LA VICTORIA  ZONA NORTE DEL MUNICIPIO DE QUIBDo - DEPARTAMENTO DEL CHOCo  POR LA MODALIDAD DE PRECIOS UNITARIOS FIJOS SIN FORMULA DE REAJUSTE.</t>
  </si>
  <si>
    <t>CONSTRUCCIoN DE EDIFICACIONES PARA EL USO INSTITUCIONAL DE LA POLICiA NACIONAL A NIVEL PAIS  iTEM 2: CONSTRUCCIoN DE LA ESTACIoN DE POLICiA CIUDAD VERDE PARA EL MEGAPROYECTO DE VIVIENDA PRIORITARIA EN EL MUNICIPIO DE SOACHA - DEPARTAMENTO DE CUNDINAMARCA  POR LA MODALIDAD DE PRECIOS UNITARIOS FIJOS SIN FORMULA DE REAJUSTE.</t>
  </si>
  <si>
    <t>ATLaNTICO - GOBERNACIoN</t>
  </si>
  <si>
    <t>asesorias  interventorias  diseño y construccion Aidcon ltda.</t>
  </si>
  <si>
    <t>Arturo Mogollon Zuluaga</t>
  </si>
  <si>
    <t>La contratacion de obras para la rehabilitacion del lago El Rodeo en el corregimiento de Campeche  municipio de Baranoa.</t>
  </si>
  <si>
    <t>Contratar por el sistema de precios unitarios fijos sin formula de reajuste la construccion de infraestructura fisica en los departamentos de Cesar  La Guajira  Norte de Santander  Atlantico y Nariño empleando sistemas modulares prefabricados.</t>
  </si>
  <si>
    <t>Contratar por el sistema de precios unitarios fijos sin formula de reajuste la construccion de infraestructura fisica en los departamentos de Cesar  La Guajira  Norte de Santander  Atlantico y Nariño empleando sistemas modulares prefabricados    (GRUPO 1 ¿ NARIÑO</t>
  </si>
  <si>
    <t>RESOLUCIoN ANEXA</t>
  </si>
  <si>
    <t>Contratar por el sistema de precios unitarios fijos sin formula de reajuste la construccion de infraestructura fisica en los departamentos de Cesar  La Guajira  Norte de Santander  Atlantico y Nariño empleando sistemas modulares prefabricados    (GRUPO 3 - Atlantico)</t>
  </si>
  <si>
    <t>REHABILITACIoN Y CONSERVACIoN DEL PUENTE LAUREANO GoMEZ UBICADO ENTRE LOS PR1+0294 AL PR1+1794 Y MEJORAMIENTO Y MANTENIMIENTO DE SUS ACCESOS DE LA CARRETERA BARRANQUILLA - SANTA MARTA  RUTA 9007.DEPARTAMENTO DEL ATLaNTICO</t>
  </si>
  <si>
    <t>OBRAS DE MANTENIMIENTO CORRECTIVO Y REPARACIoN ESTRUCTURAL PARA ATENDER LAS AFECTACIONES DE LAS INFRAESTRUCTURAS EDUCATIVAS DEL DEPARTAMENTO DE ATLaNTICO  PRODUCIDAS POR LA OLA INVERNAL DEL 2010 QUE ORIGINo EL FENoMENO DE LA NIÑA EN TODO EL PAiS  CONTRATACIoN QUE SE REALIZA EN MARCO DE LA FASE II DEL PLAN DE ACCIoN DEL SECTOR EDUCATIVO- EMERGENCIA INVERNAL 2010-2011</t>
  </si>
  <si>
    <t>MANTENIMIENTO Y REHABILITACIoN DE LAS CARRETERAS SINCELEJO ¿ CALAMAR - BARRANQUILLA  SECTOR CARRETO ¿ CALAMAR ¿ PR54+0000  RUTA 25 TRAMO 2515 Y 2516. DEPARTAMENTOS DE BOLiVAR Y ATLaNTICO</t>
  </si>
  <si>
    <t>¿CONTRATAR POR EL SISTEMA DE PRECIOS UNITARIOS FIJOS SIN FoRMULA DE REAJUSTE EL MEJORAMIENTO DE LA INFRAESTRUCTURA FiSICA DE LAS SEDES EDUCATIVAS OFICIALES EN DIFERENTES DEPARTAMENTOS DEL PAiS (ATLANTICO  CESAR  LA GUAJIRA Y MAGDALENA)¿</t>
  </si>
  <si>
    <t>CONTRATAR POR EL SISTEMA DE PRECIOS UNITARIOS FIJOS SIN FoRMULA DE REAJUSTE EL MEJORAMIENTO DE LA INFRAESTRUCTURA FiSICA DE LAS SEDES EDUCATIVAS OFICIALES EN DIFERENTES DEPARTAMENTOS DEL PAiS (GRUPO 3 ¿LA GUAJIRA).</t>
  </si>
  <si>
    <t>CONTRATAR POR EL SISTEMA DE PRECIOS UNITARIOS FIJOS SIN FoRMULA DE REAJUSTE EL MEJORAMIENTO DE LA INFRAESTRUCTURA FiSICA DE LAS SEDES EDUCATIVAS OFICIALES EN DIFERENTES DEPARTAMENTOS DEL PAiS (GRUPO 1 -ATLANTICO).</t>
  </si>
  <si>
    <t>CONTRATAR POR EL SISTEMA DE PRECIOS UNITARIOS FIJOS SIN FoRMULA DE REAJUSTE EL MEJORAMIENTO DE LA INFRAESTRUCTURA FiSICA DE LAS SEDES EDUCATIVAS OFICIALES EN DIFERENTES DEPARTAMENTOS DEL PAiS (GRUPO 4 ¿MAGDALENA).</t>
  </si>
  <si>
    <t>CONTRATAR POR EL SISTEMA DE PRECIOS UNITARIOS FIJOS SIN FoRMULA DE REAJUSTE EL MEJORAMIENTO DE LA INFRAESTRUCTURA FiSICA DE LAS SEDES EDUCATIVAS OFICIALES EN DIFERENTES DEPARTAMENTOS DEL PAiS (GRUPO 2 -CESAR).</t>
  </si>
  <si>
    <t>LUIS GUILLERMO CoRDOBA FERNANDEZ</t>
  </si>
  <si>
    <t>CONTRATAR POR EL SISTEMA DE PRECIOS UNITARIOS FIJOS SIN FoRMULA DE REAJUSTE EL MEJORAMIENTO DE LA INFRAESTRUCTURA FiSICA DE LAS SEDES EDUCATIVAS OFICIALES EN DIFERENTES DEPARTAMENTOS DEL PAiS (GRUPO 2 ¿ HUILA).</t>
  </si>
  <si>
    <t>MANTENIMIENTO  ADECUACIoN  DEMOLICIoN  DESMONTE E INSTALACIoN DE ENCHAPES  PAREDES Y RED ELiCTRICA  PARA LOS BAÑOS DE LOS ALOJAMIENTOS DE LOS SUBOFICIALES DEL CURSO DE CAPACITACIoN AVANZADA  CAPACITACIoN INTERMEDIA  ALOJAMIENTO POPEYE Y ADECUACION PAÑOL DE SEÑALES DE LA ESCUELA NAVAL DE SUBOFICIALES ARC BARRANQUILLA  Y ADECUACION DE DOS AULAS</t>
  </si>
  <si>
    <t>DEMOLICION Y LIMPIEZA DE LA AFECTACION PARCIAL Y TOTAL DE LOS PREDIOS ADQUIRIDOS POR TRANSMETRO S.A.S  A NOMBRE DEL DISTRITO DE BARRANQUILLA PARA LA CONSTRUCCION DE LAS OBRAS DE PAVIMENTO Y COMPLEMENTARIAS PARA LA AMPLIACIoN DEL PAR VIAL DE LA CARRERA 50 ENTRE LAS CALLES 10 (BARLOVENTO) Y LA CALLE 39 (BARRIO ABAJO).</t>
  </si>
  <si>
    <t>DEMOLICIoN Y LIMPIEZA DE LA AFECTACIoN PARCIAL Y TOTAL DE LOS PREDIOS ADQUIRIDOS POR TRANSMETRO S.A.S  A NOMBRE DEL DISTRITO DE BARRANQUILLA PARA LA CONSTRUCCIoN DE LAS OBRAS DE PAVIMENTO Y COMPLEMENTARIAS PARA LA AMPLIACIoN DEL PAR VIAL DE LA CARRERA 50 ENTRE LAS CALLES 10 (BARLOVENTO) Y LA CALLE 39 (BARRIO ABAJO).</t>
  </si>
  <si>
    <t>DIRECCIoN GENERAL MARiTIMA</t>
  </si>
  <si>
    <t>Construccion infraestructura e instalaciones de la DIMAR en la Base Naval ARC ATLANTICO .</t>
  </si>
  <si>
    <t>CONSORCIO CARIBE ARC (CONFORMADO POR LA ASOCIACIoN DE MUNICIPIOS DE CoRDOBA - AMUCORDOBA CON NIT 900</t>
  </si>
  <si>
    <t>El CONTRATISTA se obliga a llevar a cabo la construccion infraestructura e instalaciones de la DIMAR en la Base Naval ¿ARC ATLANTICO¿  de acuerdo a los requerimientos de la Entidad.</t>
  </si>
  <si>
    <t>CONSORCIO CARIBE ARC (CONFORMADO POR LA ASOCIACIoN DE MUNICIPIOS DE CoRDOBA - AMUCORDOBA CON NIT 900.240.130-3  SOLUCIONES INTEGRALES DE SERVICIOS Y PROYECTOS S.A. - SISPRO S. A. CON NIT 802.019.291-1  INGENIERIA  Y LINEAS LINCI S.A.  CON NIT 802.016.590-3 Y BRYAN CABALLERO PINEDA INGENIERiA S.A.S. - BCP INGENIERIA S.A.S.  CON NIT 900.423.279-8).</t>
  </si>
  <si>
    <t>MANTENIMIENTO  MEJORAMIENTO Y CONSERVACIoN DE LA INFRAESTRUCTURA FiSICA GENERAL EN ELESTABLECIMIENTO PENITENCIARIO DE MEDIANA SEGURIDAD Y CARCELARIO DE BARRANQUILLA-EL BOSQUE.</t>
  </si>
  <si>
    <t>MANTENIMIENTO Y ADECUACIoN DE LAS INSTALACIONES DE LA ENSB A PRECIO UNITARIO  FIJO Y SIN FORMULA DE REAJUSTE</t>
  </si>
  <si>
    <t>¿MANTENIMIENTO RUTINARIO A TRAVÈS DE MICROEMPRESAS EN LAS VIAS A CARGO DEL INSTITUTO NACIONAL DEL VIAS DIRECCIoN TERRITORIAL ATLaNTICO</t>
  </si>
  <si>
    <t>MANTENIMIENTO RUTINARIO A TRAVÈS DE MICROEMPRESAS EN LAS VIAS A CARGO DEL INSTITUTO NACIONAL DEL VIAS DIRECCIoN TERRITORIAL ATLaNTICO ¿ MODULO 3 -MAGDALENA (SALAMINA  REMOLINO  SITIO NUEVO Y BARRANQUILLA)</t>
  </si>
  <si>
    <t>CONTRATAR OBRAS DE ADECUACIoN  REMODELACIoN  REPARACIoN Y CONSTRUCCIoN  CON INCLUSIoN DE FACHADAS  EN LOS EDIFICIOS SEDE DE LA U.A.E. DIRECCIoN DE IMPUESTOS Y ADUANAS NACIONALES - DIAN-  EN LAS CIUDADES DE PEREIRA  ARMENIA  BOGOTa (ESCUELA)  BARRANQUILLA  YOPAL  SOGAMOSO Y SINCELEJO</t>
  </si>
  <si>
    <t>¿Contratar a precios unitarios fijos las obras de adecuacion  remodelacion  reparacion y construccion  con inclusion de fachadas  de los edificios sede de la U.A.E. Direccion de Impuestos y Aduanas Nacionales - DIAN-  en las ciudades de: Grupo 2: Barranquilla  Sincelejo  Sogamoso y Yopal¿.</t>
  </si>
  <si>
    <t>CORMAGDALENA - CORPORACIoN AUToNOMA REGIONAL DEL RiO GRANDE DE LA MAGDALENA</t>
  </si>
  <si>
    <t>MEJORAMIENTO  MANTENIMIENTO  Y CONSERVACIoN DE  LAS VIAS CAMINO RAMIREZ Y CAMINO PASA BARRO ¿ VIA MANATi  MUNICIPIO DE CAMPO DE LA CRUZ  DEPARTAMENTO DEL ATLaNTICO</t>
  </si>
  <si>
    <t>MEJORAMIENTO  MANTENIMIENTO  Y CONSERVACIoN DE          LAS VIAS CAMINO RAMIREZ Y CAMINO PASA BARRO ¿ VIA MANATi  MUNICIPIO DE CAMPO DE LA CRUZ  DEPARTAMENTO DEL ATLaNTICO</t>
  </si>
  <si>
    <t>SERGIO ALBERTO MOVILLA LASTRA   identificado con C.C. No. 19.597.924 y T.P 08202097057 ATL  : HABILITADO CRITERIO  EVALUACIoN  UNIoN TEMPORAL PLAN NACIONAL ATLaNTICO   Apoyo a la industria nacional   CALIFICACIoN/ PONDERACIoN  100  Experiencia Director de obra  100  Programacion   200  Factor Equipo  100  Valor de la Propuesta   500  TOTAL  PUNTAJE   1000</t>
  </si>
  <si>
    <t>FACTORES DE VERIFICACIoN Y EVALUACIoN CUMPLIMIENTO Y PUNTAJE 1.0 REQUISITOS HABILITANTES  Capacidad Juridica CUMPLE Capacidad Financiera CUMPLE Capacidad de Organizacion CUMPLE Condiciones de Experiencia - Ticnicas CUMPLE 2.0 PONDERACIoN DE PROPUESTAS HABILITADAS VALOR DE LA PROPUESTA  APOYO A LA INDUSTRIA NACIONAL 100 FACTOR DE CALIDAD   ASPECTOS TECNICOS.  300 TOTAL 400</t>
  </si>
  <si>
    <t>Obras de remodelacion de vivienda unifamiliar propiedad del Departamento del Atlantico  para el funcionamiento del Centro Comunitario en el Municipio de  Campo de la Cruz</t>
  </si>
  <si>
    <t>OBRAS DE REMODELACIoN DE VIVIENDA UNIFAMILIAR PROPIEDAD DEL DEPARTAMENTO DEL ATLaNTICO  PARA EL FUNCIONAMIENTO DEL CENTRO COMUNITARIO EN EL MUNICIPIO DE  CAMPO DE LA CRUZ</t>
  </si>
  <si>
    <t>INSTITUTO COLOMBIANO DE DESARROLLO RURAL (INCODER) - EN LIQUIDACIoN</t>
  </si>
  <si>
    <t>¿EJECUCIoN DE LAS OBRAS DE REHABILITACIoN DEL DISTRITO DE ADECUACIoN DE TIERRAS DE MANATi¿ DEPARTAMENTO DEL ATLaNTICO-¿</t>
  </si>
  <si>
    <t>CONSORCIO ADECUACIoN 109</t>
  </si>
  <si>
    <t>El CONTRATISTA se obliga para con el INCODER a ejecutar  conforme a la propuesta presentada y aceptada por la Entidad y bajo los tirminos que se estipulan en este contrato  en los pliegos de condiciones  estudios previos  con los precios cotizados en la propuesta y con sus propios medios - materiales  equipos y personal- en forma independiente y con plena autonomia ticnica y administrativa  hasta su total terminacion y aceptacion final  EJECUCIoN DE LAS OBRAS DE REHABILITACIoN DEL DISTRITO DE ADECUACIoN DE TIERRAS DE MANATI DEPARTAMENTO DEL ATLaNTICO</t>
  </si>
  <si>
    <t>CONSORCIO ADECUACIoN 109:  999 97  UNIoN TEMPORAL MANATi:  999 36  CONSORCIO OBRAS HIDRaULICAS DEL CARIBE:  969 20</t>
  </si>
  <si>
    <t>CONSTRUCCIoN DE UNA INFRAESTRUCTURA EDUCATIVA TIPO A  MUNDO FELIZ   LOCALIZADO EN EL MUNICIPIO DE GALAPA  DEPARTAMENTO DEL ATLANTICO</t>
  </si>
  <si>
    <t>FONDO DE INVERSIoN PARA LA PAZ</t>
  </si>
  <si>
    <t>ITEM COOPERATIVA MULTIACTIVA VICTORIA COOMULVICTORIA CONSORCIO ORION GONZALEZ BARON GABRIEL ALEJANDRO Aspecto Ticnico CUMPLE (100 PUNTOS) NO CUMPLE  CUMPLE (100 PUNTOS) Aspecto Juridico CUMPLE CUMPLE OBSERVACION Aspecto economico 191  98 puntos 200 PUNTOS 195.09 PUNTOS Aspecto Financiero NO CUMPLE CUMPLE CUMPLE CONCEPTO NO CUMPLE NO CUMPLE CUMPLE TOTAL PUNTAJE NO CUMPLE NO CUMPLE 195.09 PUNTOS</t>
  </si>
  <si>
    <t>MANTENIMIENTO Y ADECUACIoN DE LOS HANGARES UTILIZADOS EN EL DESARROLLO DEL MANTENIMIENTO AERONaUTICO A LOS EQUIPOS DEL PROGRAMA ABD EN EL COMANDO AiREO DE COMBATE No. 3.</t>
  </si>
  <si>
    <t>MANTENIMIENTO Y ADECUACIoN DE LOS HANGARES UTILIZADOS EN EL DESARROLLO DEL MANTENIMIENTO AERONaUTICO A LOS EQUIPOS DEL PROGRAMA ABD EN EL COMANDO AiREO DE COMBATE No. 3</t>
  </si>
  <si>
    <t>ADECUACIoN DE INSTALACIONES LOCATIVAS DE LA ESTACIoN DE POLICIA DEL MUNICIPIO DE PALMAR DE VARELA</t>
  </si>
  <si>
    <t>S&amp;L INGENERiA DE CONSULTA Y CONSTRUCCIoN S.A.S.</t>
  </si>
  <si>
    <t>Adecuacion de instalaciones locativas de la estacion de policia del municipio de palmar de varela.</t>
  </si>
  <si>
    <t>Union Temporal Redes Polonuevo 2013</t>
  </si>
  <si>
    <t>EJECUCIoN DE LAS OBRAS DE REHABILITACIoN DEL DISTRITO DE ADECUACIoN DE TIERRAS DE SANTA LUCIA  DEPARTAMENTO DEL ATLANTICO .</t>
  </si>
  <si>
    <t>El CONTRATISTA se obliga para con el INCODER a ejecutar  conforme a la propuesta presentada y aceptada por la Entidad y bajo los tirminos que se estipulan en este contrato  en los pliegos de condiciones  estudios previos  con los precios cotizados en la propuesta y con sus propios medios - materiales  equipos y personal- en forma independiente y con plena autonomia ticnica y administrativa  hasta su total terminacion y aceptacion final  las OBRAS DE REHABILITACIoN DEL DISTRITO DE ADECUACION DE TIERRAS DE SANTA LUCIA  - Departamento del ATLaNTICO.</t>
  </si>
  <si>
    <t>1. Union Temporal Arroyo El Salao: 100 puntos 2. Union Temporal Soledad 2010: 95 puntos</t>
  </si>
  <si>
    <t>1. Consorcio Tarnsmetro 2010: 100 puntos 2. Union Temporal Redes Soledad: 95 puntos 3. Consorcio Aguas Nacionales Soledad: 90 puntos 4. Union Temporal VR-CT Soledad: 85 Puntos 5. Consorcio Redes de Soledad 201: 80 puntos  Ver orden de elegibildad completo en Acta Audiencia de Adjudicacion</t>
  </si>
  <si>
    <t>CONSTRUCCIoN DE UNA INFRAESTRUCTURA EDUCATIVA TIPO A  EN EL PREDIO DENOMINADO ¿GRAN ABASTOS¿ LOCALIZADO EN EL MUNICIPIO DE SOLEDAD  DEPARTAMENTO DEL ATLaNTICO.</t>
  </si>
  <si>
    <t>CONSTRUCCIoN DE UNA INFRAESTRUCTURA EDUCATIVA TIPO A UBICADA EN EL SECTOR DE GRAN ABASTOS EN EL MUNICIPIO DE SOLEDAD</t>
  </si>
  <si>
    <t>Obra de construccion de cerramiento Aeropuerto de Carepa  interventoria cerramiento Aeropuerto de Carepa  obra de construccion de cerramiento Aeropuerto de Providencia  obra de Construccion de cerramiento Aeropuerto de Riohacha  obra de construccion de cerramiento Aeropuerto de Guapi  obra de construccion de cerramiento Aeropuerto de Mitu. 2) Obra de construccion de Cuartel de Bomberos Aeropuerto de Guaymaral  interventoria de la Obra de construccion de Cuartel de Bomberos Aeropuerto de Guaymaral  obra de construccion de Cuartel de Bomberos Aeropuerto de Carepa  interventoria de la Obra de construccion de Cuartel de Bomberos Aeropuerto de Carepa  obra de construccion de Cuartel de Bomberos de Puerto Carreño  interventoria de la Obra de construccion de Cuartel de Bomberos Aeropuerto de Puerto Carreño. 3) Obra de construccion de la infraestructura Aeroportuaria: sistemas ALS Aeropuerto El Dorado incluida la interventoria y la actualizacion ALS (Sistema de Luces de aproximacion para el Aeropuerto El Dorado</t>
  </si>
  <si>
    <t>Bogota - SECRETARiA DE INTEGRACIoN SOCIAL</t>
  </si>
  <si>
    <t>Servicios de Viajes, Alimentacion, Alojamiento y Entretenimiento</t>
  </si>
  <si>
    <t>Apoyar la implementacion de los componentes de la politica de seguridad alimentaria y nutricional a nivel nacional y territorial  desarrollar estrategias y programas que contribuyan al mejoramiento de las condiciones de nutricion y salud de la poblacion Colombiana con infasis en la materno infantil.</t>
  </si>
  <si>
    <t>Ejecucion de las obras necesarias y dotacion de mobiliario para la implementacion del sistema oral en las especialidades  penal  laboral  familia y responsabilidad penal para infancia y adolescencia a nivel nacional</t>
  </si>
  <si>
    <t>Ejecutar las obras necesarias y dotacion de mobiliario para la implementacion del sistema oral en las especialidades penal  laboral  civil   familia y responsabilidad penal para infancia y adolescencia a nivel nacional  por el sistema de precios unitarios.</t>
  </si>
  <si>
    <t>UNioN TEMPORAL SISTEMA FAMILIA 2010 CONFORMADA POR FAMOC DEPANEL S. A.  CONSULTORiA E IMAGEN lTDA Y D. S. CONSTRUCCIONES S. A.</t>
  </si>
  <si>
    <t>Ejecutar las obras necesarias para la adecuacion de la Sede Anexa del Palacio de Justicia Alfonso Reyes Echandia de Bogota</t>
  </si>
  <si>
    <t>CONSORCIO EPSILoN</t>
  </si>
  <si>
    <t>Ejecutar las obras necesarias para la adecuacion de la Sede Anexa del Palacio de Justicia ¿Alfonso Reyes Echandia¿ de Bogota D. C.</t>
  </si>
  <si>
    <t>INTERVENTORiA TiCNICA  ADMINISTRATIVA  FINANCIERA  LEGAL  SOCIAL Y AMBIENTAL PARA LA ADECUACIoN DE LA CALLE 6ª AL SISTEMA TRANSMILENIO EN EL TRAMO COMPRENDIDO ENTRE LAS TRONCALES CARACAS Y NQS  INCLUIDA LA INTERSECCIoN  CALLE 6ª ¿ NQS  EN BOGOTA D.C.</t>
  </si>
  <si>
    <t>REALIZACIoN DE UNA OBRA PARA LA ADECUACIoN DE PISOS CUARTO Y QUINTO TORRE C SEDE CENTRAL Y ADECUACIoN aREAS DE TRABAJO EDIFICACIoN ALEDAÑA AL INSTITUTO GENERACIoN DE PUESTOS DE TRABAJO ESI.</t>
  </si>
  <si>
    <t>RENOVACIoN DE ACABADOS PISOS CUARTO  QUINTO TORRE C Y GENERACIoN DE PUESTOS DE TRABAJO ESI.</t>
  </si>
  <si>
    <t>CAR - CORPORACIoN AUToNOMA REGIONAL DE CUNDINAMARCA</t>
  </si>
  <si>
    <t>REALIZAR  POR EL SISTEMA DE PRECIOS UNITARIOS FIJOS SIN FoRMULA DE REAJUSTE  LAS OBRAS DE MANTENIMIENTO Y REPARACIONES LOCATIVAS EN DIFERENTES aREAS DE LAS INSTALACIONES FiSICAS DEL INSTITUTO NACIONAL DE SALUD UBICADO EN LA AVENIDA CALLE 26 NO. 51-20 DE LA CIUDAD DE Bogota Y EN LA HACIENDA GALINDO KM 5 ViA BOJACa CUNDINAMARCA  DE CONFORMIDAD CON LAS ESPECIFICACIONES TiCNICAS PARTICULARES CONTENIDAS EN LOS ESTUDIOS  LAS ESPECIFICACIONES DEL INS Y LAS CANTIDADES DE OBRA ESTABLECIDAS EN EL PLIEGO DE CONDICIONES</t>
  </si>
  <si>
    <t>EJECUTAR POR EL SISTEMA DE ADMINISTRACIoN DELEGADA  LAS OBRAS DE MANTENIMIENTO  ADECUACIoN Y MEJORAMIENTO DE LOS INMUEBLES DE PROPIEDAD DEL MINISTERIO DE CULTURA</t>
  </si>
  <si>
    <t>DEPARTAMENTO NACIONAL DE PLANEACIoN (DNP)</t>
  </si>
  <si>
    <t>EJECUCIoN DE TRABAJOS DE ADECUACIoN DE LOS PISOS 6 Y 7  DE PROPIEDAD DEL DEPARTAMENTO NACIONAL DE PLANEACIoN  LOCALIZADOS EN LA CARRERA 10 No. 24-49 DE LA CIUDAD DE Bogota</t>
  </si>
  <si>
    <t>SOCIEDAD COMERCIAL GESTIoN RURAL Y URBANA LTDA.</t>
  </si>
  <si>
    <t>Realizar obras civiles de adecuacion  incluidas las redes elictricas normal y regulada  redes de iluminacion  redes de voz y datos  redes hidrosanitarias  asi como realizar la entrega e instalacion de bienes y elementos a todo costo para los pisos 6 y 7  de propiedad del Departamento Nacional de Planeacion localizados en el Edificio Gomez - Carrera 10 No. 24-49 de la dudad de Bogota  de acuerdo con las especificaciones ticnicas definidas en el pliego de condiciones en los Anexos No. 1 y No. 2.</t>
  </si>
  <si>
    <t>ACTA AUDIENCIA DE ADJUDICACIoN LP-001-10</t>
  </si>
  <si>
    <t>REALIZAR EL REFORZAMIENTO ESTRUCTURAL  CONSTRUCCION Y AMPLIACIoN A LA INFRAESTRUCTURA FISICA EXISTENTE DEL JARDiN INFANTIL MARRUECOS PRINCIPITOS EN LA LOCALIDAD DE RAFAEL URIBE URIBE EN LA CIUDAD DE BOGOTA D.C.</t>
  </si>
  <si>
    <t>OBRAS DE REFORZAMIENTO ESTRUCTURAL  DEMOLICION PARCIAL  MODIFICACION  ADECUACION Y AMPLIACIoN A LA INFRAESTRUCTURA FISICA EXISTENTE DEL JARDIN INFANTIL MARRUECOS PRINCIPITOS EN BOGOTA D.C.</t>
  </si>
  <si>
    <t>ESCUELA TECNOLoGICA INSTITUTO TiCNICO CENTRAL (ITC)</t>
  </si>
  <si>
    <t>a realizar ¿OBRAS DE MANTENIMIENTO DE PINTURA EN SALONES  TEJADOS  CIELORASOS Y DE MANTENIMIENTO DE PISOS EN MADERA EN EL ALA OCCIDENTAL DEL PATIO CENTRAL UBICADA EN LA SEDE DE LA CALLE 13 No. 16-74 EN BOGOTa DE LA ESCUELA TECNOLoGICA INSTITUTO TiCNICO CENTRAL¿</t>
  </si>
  <si>
    <t>Ejecutar las obras necesarias para la adecuacion de la sede de los despachos judiciales de Ciudad Bolivar - Bogota  por el sistema de precios unitarios</t>
  </si>
  <si>
    <t>EJECUTAR LAS OBRAS NECESARIAS PARA LA ADECUACIoN DE LA SEDE DE LOS DESPACHOS JUDICIALES DE CIUDAD BOLiVAR ¿ Bogota  POR EL SISTEMA DE PRECIOS UNITARIOS.</t>
  </si>
  <si>
    <t>El Servicio Nacional de Aprendizaje SENA  esta interesado en contratar sin formula de reajuste la modernizacion  adquisicion y puesta en funcionamiento de los 3 ascensores que se encuentran instalados en el edificio del Centro de Servicios Financieros ubicado en la Carrera 13 N° 65-10 de la ciudad de Bogota.</t>
  </si>
  <si>
    <t>Diseño arquitectonico (anteproyecto y proyecto) y la adecuacion por el sistema de precios unitarios y cantidad de obra realmente ejecutada  la propuesta mas conveniente para la adecuacion de la nueva sede del COPNIA Seccional Cundinamarca  en las Oficinas 401 (215.96Mts2) y 404 (171.20Mts2) en el Edificio Capital Park 93  calle 93 N° 11A-28 de la ciudad de Bogota  acorde con las especificaciones ticnicas establecidas en el presente Pliego de Condiciones y los diseños arquitectonicos que se aprueben.</t>
  </si>
  <si>
    <t>DISEÑO ARQUITECToNICO Y ADECUACIoN  POR EL SISTEMA DE PRECIOS UNITARIOS Y CANTIDAD DE OBRA REALMENTE EJECUTADA  DE LA NUEVA SEDE DEL COPNIA SECCIONAL CUNDINAMARCA  EN LAS OFICINAS 401 (215.96MTS2) Y 404 (171.20MTS2) EN EL EDIFICIO CAPITAL PARK 93  CALLE 93 N° 11A-28 DE LA CIUDAD DE BOGOTa</t>
  </si>
  <si>
    <t>H&amp;D OFIMAGEN LTDA. (93 12) -UNIoN TEMPORAL PRABER 2010(88 19)  - CONSORCIO OBRAS DE INGENIERIA(84 37)-HERRAGO ARQUITECTOS  INGENIEROS LTDA (83 28) -CONSTRUCCIONES KYOTO EU (83 13) -CONSORCIO JC CONSTRUCTORES (76 44).</t>
  </si>
  <si>
    <t>Lavado e impermeabilizacion de las fachadas y reparaciones menores del edificio sede de la entidad</t>
  </si>
  <si>
    <t>Lavado e Impermeabilizacion de las fachadas y reparaciones menores del edificio sede de la entidad por el sistema de precios unitarios sin formula de reajuste</t>
  </si>
  <si>
    <t>Ejecutar el reforzamiento estructural y las obras civiles para la  ampliacion  remodelacion y adecuacion del edificio ubicado en el centro administrativo nacional (CAN) de la ciudad de Bogota</t>
  </si>
  <si>
    <t>EJECUTAR EL REFORZAMIENTO ESTRUCTURAL Y LAS OBRAS CIVILES PARA LA AMPLIACIoN  REMODELACIoN Y ADECUACIoN DEL EDIFICIO UBICADO EN EL CENTRO ADMINISTRATIVO NACIONAL (CAN) DE LA CIUDAD DE BOGOTa</t>
  </si>
  <si>
    <t>CONSORCIO CONSTRUCTEC 2011  conformado por RMR CONSTRUCCIONES S.A Y ORGANIZACIoN AYCARDI SAS</t>
  </si>
  <si>
    <t>CONSTRUCCIoN DE LA CALZADA SUR DE LA AVENIDA LA SIRENA (CALLE 153) DESE LA AVENIDA PASEO DE LOS LIBERTADORES (AUTOPISTA NORTE) HASTA LA AVENIDA BOYACa EN Bogota</t>
  </si>
  <si>
    <t>EJECUTAR POR EL SISTEMA DE PRECIOS UNITARIOS FIJOS  SIN FoRMULA DE AJUSTE  LA SEGUNDA ETAPA DE RESTAURACIoN INTEGRAL Y MODIFICACIoN DE LA CAJA ESCiNICA DEL TEATRO DE CRISToBAL COLoN¿.</t>
  </si>
  <si>
    <t>CONTRATAR POR EL SISTEMA DE PRECIOS UNITARIOS FIJOS  SIN FORMULA DE AJUSTE  LA SEGUNDA ETAPA DE RESTAURACIoN INTEGRAL Y MODIFICACIoN DE LA CAJA ESCiNICA DEL TEATRO CRISTOBAL COLoN.</t>
  </si>
  <si>
    <t>CONSORCIO RESTAURACIONES ESTRUCTURALES - 988.56 PUNTOS CONSORCIO OBRA TEATRO COLoN - 980.62 PUNTOS CONSORCIO OUR 35 - 966.08 PUNTOS CONSORCIO AMiRICA - 850 PUNTOS</t>
  </si>
  <si>
    <t>CONSTRUCCIoN  RECONSTRUCCIoN Y MANTENIMIENTO DE LAS OBRAS CIVILES PARA EL SISTEMA DE SEMAFORIZACIoN DE Bogota  INCLUYE DISEÑO SEMAFoRICO DE INTERSECCIONES PARA IMPLEMENTACIoN DE NUEVOS CONTROLES SEMAFORIZADOS</t>
  </si>
  <si>
    <t>CONSTRUCCIoN  RECONSTRUCCIoN Y MANTENIMIENTO DE LAS OBRAS CIVILES PARA EL SISTEMA DE SEMAFORIZACIoN DE Bogota  INCLUYE DISEÑO SEMAFoRICO DE INTERSECCIONES PARA IMPLEMENTACIoN DE NUEVOS CONTROLES SEMAFORIZADOS.</t>
  </si>
  <si>
    <t>ADECUACIoN  REMODELACIoN Y DOTACIoN DE LA INFRAESTRUCTURA FiSICA  TiCNICA Y TECNOLoGICA DEL PLANETARIO DE BOGOTa.¿ETAPA 1</t>
  </si>
  <si>
    <t>Contratar por el sistema de precios unitarios fijos  sin formula de ajuste  las obras civiles y de mejoramiento integral necesarias para la  adecuacion de las instalaciones de las sedes del Ministerio de Agricultura y Desarrollo Rural  adecuaciones que incluyen obra civil  mobiliario  adecuacion de redes logicas y elictricas y varios requeridas por la entidad</t>
  </si>
  <si>
    <t>Realizar por el sistema de precios unitarios fijos  sin formula de ajuste  las obras civiles y de mejoramiento integral necesarias para la adecuacion de las instalaciones de las sedes del Ministerio de Agricultura y Desarrollo Rural  adecuaciones que incluyen obra civil  mobiliario  adecuacion de redes logicas y elictricas y varios  de conformidad con las especificaciones tecnicas contempladas e el pliego de condicones Licitacion Publica No. 002 de 2011 y la propuesta presentada por el Contratista.</t>
  </si>
  <si>
    <t>Union Temporal Desarrollo Rural 2011</t>
  </si>
  <si>
    <t>Union Temporal Desarrollo Rural 2011    844 10 puntos Union Temporal Minagricultura 2011      810 puntos Union Temporal Proyectos 2011             310 puntos Union Temporal OSR                             210 puntos</t>
  </si>
  <si>
    <t>PROCURADURiA GENERAL DE LA NACIoN (PGN)</t>
  </si>
  <si>
    <t>SELECCIoN DEL OFERENTE QUE REALICE LAS OBRAS DE ADECUACIoN PARA LA REUBICACIoN DEL CENTRO DE DATOS  (DATA CENTER) DE LA PROCURADURIA GENERAL DE LA NACIoN  INCLUIDO EL SUMINISTRO E INSTALACIoN DE TODOS LOS SISTEMAS Y EQUIPOS QUE LO CONFORMAN</t>
  </si>
  <si>
    <t>Licitacion 13 de 2011</t>
  </si>
  <si>
    <t>UNIoN TEMPORAL DATA CENTER 2011 (Constructora Metropolitano SAS y Avance Digital S. A.)</t>
  </si>
  <si>
    <t>ROSYANIRA LEoN RODRiGUEZ</t>
  </si>
  <si>
    <t>FABRICACIoN  INSTALACIoN Y MANTENIMIENTO DE LOS POSTES PARA EL SISTEMA DE SEMAFORIZACIoN DE Bogota</t>
  </si>
  <si>
    <t>EL CONTRATISTA SE OBLIGA CON LA SECRETARiA  A LA FABRICACIoN  INSTALACIoN Y MANTENIMIENTO DE LOS POSTES PARA EL SISTEMA DE SEMAFORIZACIoN DE BOGOTA D.C.</t>
  </si>
  <si>
    <t>ESTUDIOS TiCNICOS  DISEÑOS Y CONSTRUCCIoN DE INFRAESTRUCTURA EDUCATIVA EN LAS I.E. JOSE MANUEL DE ALTAMIRA SEDE PRINCIPAL  LOCALIZADA EN EL CORREGIMIENTO DE JOSE MANUEL DE ALTAMIRA DEL MUNICIPIO DE SAN BERNARDO DEL VIENTO Y EN LA I.E. PEDRO CASTELLANOS SEDE PRINCIPAL  LOCALIZADA EN EL MUNICIPIO DE PURISIMA   DEPARTAMENTO DE CORDOBA. GRUPO No. 2</t>
  </si>
  <si>
    <t>MARJORIE PATIÑO HAMoN</t>
  </si>
  <si>
    <t>REALIZAR EL MANTENIMIENTO PREVENTIVO Y CORRECTIVO  ASi COMO LAS REPARACIONES LOCATIVAS Y EMERGENTES NECESARIAS DE LOS INMUEBLES QUE EL INSTITUTO PARA LA ECONOMiA SOCIAL ADMINISTRA ¿PLAZAS DE MERCADO- EN LOS QUE DESARROLLA SUS ACTIVIDADES ¿ SEDES ADMINISTRATIVAS- Y PROYECTOS INSTITUCIONALES ¿ PUNTOS COMERCIALES-  EN LA CIUDAD DE Bogota  MEDIANTE LA MODALIDAD DE ADMINISTRACIoN DELEGADA.</t>
  </si>
  <si>
    <t>HABILITADO 1.000    CONSORCIO MANTENIMIENTO BOGOTa HABILITADO 996.09  INGENIERiA Y GESTIoN DE PROYECTOS NO HABILITADO 0.0  ARQ. CARLOS ERNESTO SAAVEDRA VANEGAS</t>
  </si>
  <si>
    <t>¿CONTRATAR POR EL SISTEMA DE PRECIOS UNITARIOS FIJOS  SIN FoRMULA DE AJUSTE  LA EJECUCION DE LAS OBRAS DE ADECUACIoN Y MEJORAMIENTO EN TRES (3) PLANTAS FISICAS DE COLEGIOS DISTRITALES DE LA LOCALIDAD 18 DE RAFAEL URIBE URIBE (CUBIERTAS  MUROS Y CERRAMIENTO EXTERIOR Y CANCHAS DEPORTIVAS); DE ACUERDO CON LAS  ESPECIFICACIONES Y ESTANDARES DE CONSTRUCCIONES EDUCATIVAS DE LA SECRETARiA DE EDUCACIoN DEL DISTRITO¿.</t>
  </si>
  <si>
    <t>CONTRATAR POR EL SISTEMA DE PRECIOS UNITARIOS FIJOS  SIN FoRMULA DE AJUSTE  LA EJECUCION DE LAS OBRAS DE ADECUACIoN Y MEJORAMIENTO EN TRES (3) PLANTAS FISICAS DE COLEGIOS DISTRITALES DE LA LOCALIDAD 18 DE RAFAEL URIBE URIBE (CUBIERTAS  MUROS Y CERRAMIENTO EXTERIOR Y CANCHAS DEPORTIVAS); DE ACUERDO CON LAS  ESPECIFICACIONES Y ESTANDARES DE CONSTRUCCIONES EDUCATIVAS DE LA SECRETARiA DE EDUCACIoN DEL DISTRITO</t>
  </si>
  <si>
    <t>ADECUACIoN Y MANTENIMIENTO DE BAÑOS Y COCINAS DE LA SEDE CENTRAL DEL INSTITUTO NACIONAL DE ViAS</t>
  </si>
  <si>
    <t>REMOCIoN DE ESTRUCTURAS DE TERRAZA ADICIONALES AL EDIFICIO DEL PALACIO DE SAN FRANCISCO   Bogota</t>
  </si>
  <si>
    <t>¿CONTRATAR POR EL SISTEMA DE PRECIOS UNITARIOS FIJOS  SIN FoRMULA DE AJUSTE  LA EJECUCION DE LAS OBRAS DE ADECUACIoN DEL SISTEMA ELiCTRICO DE SIETE (7) PLANTAS FISICAS DE COLEGIOS DISTRITALES DE LA LOCALIDAD 18 DE RAFAEL URIBE URIBE; DE ACUERDO CON LAS  ESPECIFICACIONES Y ESTANDARES DE CONSTRUCCIONES EDUCATIVAS DE LA SECRETARiA DE EDUCACIoN DEL DISTRITO¿.</t>
  </si>
  <si>
    <t>La Empresa CONSORCIO UR-EGT NIT 900484365-4 se obliga con la Alcaldia Local Rafael Uribe Uribe ¿ Fondo de Desarrollo Local a ejecutar el contrato cuyo objeto es ¿CONTRATAR POR EL SISTEMA DE PRECIOS UNITARIOS FIJOS  SIN FoRMULA DE AJUSTE  LA EJECUCION DE LAS OBRAS DE ADECUACIoN DEL SISTEMA ELiCTRICO DE SIETE (7) PLANTAS FISICAS DE COLEGIOS DISTRITALES DE LA LOCALIDAD 18 DE RAFAEL URIBE URIBE; DE ACUERDO CON LAS  ESPECIFICACIONES Y ESTANDARES DE CONSTRUCCIONES EDUCATIVAS DE LA SECRETARiA DE EDUCACIoN DEL DISTRITO¿  de conformidad con los requerimientos ticnicos contenidos en los documentos previos  el anexo ticnico y el pliego de condiciones. PARAGRAFO 1.: Las condiciones ticnicas del contrato son las contenidas en el pliego definitivo de condiciones  el anexo ticnico  las adendas  la propuesta del Contratista y demas documentos del producidos dentro del proceso  los cuales hacen parte integral del presente contrato.</t>
  </si>
  <si>
    <t>PROPONENTE  CONSORCIO UR-EGT ASPECTOS A EVALUAR PONDERACIoN FACTOR DE CALIDAD (PERSONAL MINIMO) 400 VINCULACIoN PERSONAL DE LA LOCALIDAD 25 VINCULACIoN POBLACIoN VULNERABLE 25 INCENTIVO A LA INDUSTRIA NACIONAL 100 PROPUESTA ECONoMICA 450 RESULTADO 1.000 ORDEN DE ELEGIBILIDAD 1</t>
  </si>
  <si>
    <t>Prestar el mantenimiento integral locativo con el suministro de personal  equipo y repuestos  en las instalaciones fisicas del Concejo de Bogota  D.C  de conformidad con lo establecido en el pliego de condiciones del Proceso de Seleccion SDH-SAMC-010-2011  el Anexo Ticnico No. 1 y la propuesta presentada por el contratista</t>
  </si>
  <si>
    <t>¿CONTRATAR POR EL SISTEMA DE PRECIOS UNITARIOS FIJOS  SIN FoRMULA DE AJUSTE  LA EJECUCION DE LAS OBRAS DE ADECUACIoN DEL AUDITORIO PRINCIPAL DE LA ALCALDiA LOCAL DE RAFAEL URIBE URIBE; DE ACUERDO CON LOS ESTUDIOS REALIZADOS¿</t>
  </si>
  <si>
    <t>¿CONTRATAR POR EL SISTEMA DE PRECIOS UNITARIOS FIJOS  SIN FoRMULA DE AJUSTE  LA EJECUCION DE LAS OBRAS DE ADECUACIoN DEL AUDITORIO PRINCIPAL DE LA ALCALDiA LOCAL DE RAFAEL URIBE URIBE; DE ACUERDO CON LOS ESTUDIOS REALIZADOS</t>
  </si>
  <si>
    <t>DINAS INGENIEROS CONSTRUCTORES Y CONSULTORES PONDERACIoN FACTOR DE CALIDAD (PERSONAL MINIMO)   400 00 VINCULACIoN PERSONAL DE LA LOCALIDAD   25 00 VINCULACIoN POBLACIoN VULNERABLE   25 00 INCENTIVO A LA INDUSTRIA NACIONAL   100 00 PROPUESTA ECONoMICA   450 00 RESULTADO   1.000 00 ORDEN DE ELEGIBILIDAD   1</t>
  </si>
  <si>
    <t>CONSTRUCCION DE LA ESTACIO DE PEAJE LA NEVERA CON INFRAESTRUCTURA PROVISIONAL EN LA VIA YOPAL - PAZ DE ARIPORO PR34+0900  RUTA 6513  DEPARTAMENTO DE CASANARE  MoDULO 2.</t>
  </si>
  <si>
    <t>CONTRATAR LA ADECUACION DEL DaTA CENTER PARA LA SECRETARIA DISTRITAL DE DESARROLLO ECONoMICO  LA CUAL INCLUYE LA SOLUCIoN INTEGRAL NECESARIA PARA SOPORTAR LOS SERVICIOS INFORMaTICOS DE LA ENTIDAD.</t>
  </si>
  <si>
    <t>CONTRATAR LA ADECUACIoN DEL DATA CENTER PARA LA SECRETARIA DISTRITAL DE DESARROLLO ECONoMICO  LA CUAL INCLUYE LA SOLUCIoN INTEGRAL NECESARIA PARA SOPORTAR LOS SERVICIOS INFORMaTICOS DE LA ENTIDAD.</t>
  </si>
  <si>
    <t>TOTAL EVALUACION Cons. Proponente Economica Calidad Puntaje 1 ARQUITECH 0 0 0 2 ARQUINET LTDA 65 30 95 3 AQSERV S.A.S 69 30 99 4 INTEGCO LTDA 60 0 60 5 CONTROLES Y                  AUTOMATIZACION                    S.A.S                 65 0 65  Puntaje Ganador 99  Proponente ganador AQSERV S.A.S</t>
  </si>
  <si>
    <t>Adecuacion de dependencias para la instalacion de puestos de trabajo para las oficinas de Planeacion  Control Interno  Juridica  Censo Agropecuario  DIG  DIMPE y Cuentas Nacionales  asi como la adecuacion de los baños de hombres y mujeres del tercer piso  de la Sede Central del DANE  ubicada en la Carrera 59 N° 26-70 Interior 1 CAN  en la ciudad de Bogota adecuacion de los baños de hombres y mujeres del tercer piso  de la Sede Central del DANE  ubicada en la Carrera 59 N° 26-70 Interior 1 CAN  en la ciudad de Bogota</t>
  </si>
  <si>
    <t>Adecuacion de dependencias para la instalacion de puestos de trabajo para las oficinas de Planeacion  Control Interno  Juridica  Censo Agropecuario  DIG  DIMPE y Cuentas Nacionales  asi como la adecuacion de los baños de hombres y mujeres del tercer piso  de la Sede Central del DANE  ubicada en la Carrera 59 N° 26-70 Interior 1 CAN  en la ciudad de Bogota.</t>
  </si>
  <si>
    <t>El Servicio Nacional de Aprendizaje SENA  requiere contratar el mantenimiento y adecuacion del coliseo del Complejo Paloquemao del SENA ¿ Regional Distrito Capital</t>
  </si>
  <si>
    <t>MANTENIMIENTO Y ADECUACIoN DE COLISEO CUBIERTODEL COMPLEJO</t>
  </si>
  <si>
    <t>Adquisicion e instalacion de los elementos para el cableado de los puestos de trabajo nuevos  de las oficinas de: Cuentas Nacionales  Planeacion  DIG  Censo Agropecuario y DIMPE  de la Sede Central del DANE  ubicada en la Carrera 59 No.26-70 Interior 1  CAN  en la ciudad de Bogota.</t>
  </si>
  <si>
    <t>LAS OBRAS DE ADECUACIoN DE LA INFRAESTRUCTURA FiSICA DE LA SECRETARiA DISTRITAL DE CULTURA  RECREACIoN Y DEPORTE EN Bogota</t>
  </si>
  <si>
    <t>OBRAS DE ADECUACIoN Y MEJORAMIENTO DE LA INFRAESTRUCTURA FiSICA DE LA SECRETARiA DISTRITAL DE CULTURA  RECREACIoN Y DEPORTE EN BOGOTA DC</t>
  </si>
  <si>
    <t>contratar la remodelacion y adecuacion de las instalaciones de la sede central del Instituto Nacional para Ciegos  ubicada en la Cra. 13 No 34-91  en lo referente a cambio del tapete por pisos en ceramica  instalacion de guardaescobas  resane y pintura de techos y paredes y adecuacion o suministro de puertas.</t>
  </si>
  <si>
    <t>FUNDACIoN ESPELETIA</t>
  </si>
  <si>
    <t>PUNTAJE DE LAS PROPUESTAS HABILITADAS:  FUNDACIoN ESPELETIA 97 54 PUNTOS MHC INGENIERiA E.U. 60 PUNTOS</t>
  </si>
  <si>
    <t>Contratar el ¿Servicio de mantenimiento de pisos que incluye adquisicion de elementos y la correspondiente instalacion de los mismos  para la adecuacion del piso de las oficinas administrativas de la Direccion Ejecutiva de la Justicia Penal Militar  ubicadas en la Carrera 10 Numero 26-71  Piso 9  Interior 106  Residencias Tequendama Sur  de la ciudad de Bogota¿.</t>
  </si>
  <si>
    <t>Servicio de mantenimiento de pisos que incluye adquisicion de elementos y la correspondiente instalacion de los mismos  para la adecuacion del piso de las oficinas administrativas de la Direccion Ejecutiva de la Justicia Penal Militar  ubicadas en la Carrera 10 Numero 26-71  Piso 9  Interior 106  Residencias</t>
  </si>
  <si>
    <t>Prestar con plena autonomia ticnica y administrativa  los servicios como Analista de Movilidad en zonas de influencia de Instituciones Educativas con el fin de apoyar a la Direccion de Control y Vigilancia en el planteamiento de acciones preventivas y correctivas en cuanto al impacto generado en la movilidad por la comunidad estudiantil  atendiendo a las necesidades del servicio en el marco de lo previsto en el Decreto 567 de 2006  Art. 14 y 15</t>
  </si>
  <si>
    <t>Prestar apoyo a la gestion como facilitador motorizado de movilidad realizando asistencia en via  apoyando a las acciones de control y prevencion que adelanta la Secretaria Distrital de Movilidad en aras de reducir la accidentalidad  mejorar la movilidad e incentivar al ciudadano al cumplimiento de las normas de transito  dentro del eje en que opera la Gerencia en Via y de conformidad con los lineamientos establecidos por ista.</t>
  </si>
  <si>
    <t>GIYOLA CAROLINA PARDO LoPEZ</t>
  </si>
  <si>
    <t>CONVENIO DE COOPERACIoN 913 DE 2012</t>
  </si>
  <si>
    <t>Realizar los trabajos y actividades necesarios para la terminacion y puesta en marcha del Nuevo Bioterio del Instituto Nacional de Salud (INS) para la produccion y experimentacion con animales de laboratorio bajo nivel de contencion biologica 2 (ABSL-2)  ubicado en la Avenida Calle 26 N° 51-20 de la ciudad de Bogota D.0 - Colombia  conforme a los estandares internacionales previstos para este tipo de instalaciones.</t>
  </si>
  <si>
    <t>CONSTRUCCIoN DE LAS OBRAS DE MITIGACION EN EL BARRIO LA FISCALA SECTORES  FORTUNA Y EL PORVENIR SEGUNDO SECTOR DE LA LOCALIDAD QUINTA DE USME Bogota</t>
  </si>
  <si>
    <t>CONSTRUCCIoN DE LAS OBRAS DE MITIGACION EN EL BARRIO LA FISCALA SECTORES  FORTUNA Y EL PORVENIR SEGUNDO SECTOR DE LA LOCALIDAD QUINTA DE USME BOGOTA D.C.</t>
  </si>
  <si>
    <t>¿REALIZAR EL SIGUIENTE PROYECTO: CONSTRUCCIoN DE UN ALOJAMIENTO DE TROPA DE CUATRO PISOS PARA LA POLICIA MILITAR NO.15 (BPM15 - BACATA)  PARA EL BATALLoN DE APOYO DE SERVICIOS PARA LA EDUCACIoN MILITAR (BASEM) Y EL BATALLoN DE ASPC NO 13 ¿CACIQUE TISQUESUZA¿ (BASER13) EN EL CANToN NORTE ¿ BOGOTa  CUNDINAMARCA¿.</t>
  </si>
  <si>
    <t>En virtud del presente convenio de Cofinanciacion el FONDO NACIONAL DE GESTION DEL RIESGO DE DESASTRES y CORPORACION AUTONOMA REGIONAL DE CUNDINAMARCA - CAR  se comprometen a aunar esfuerzos para adelantar obras civiles relacionadas con la adecuacion hidraulica para la prevencion y atencion de desastres del rio Suarez  en la jurisdiccion de la CAR.</t>
  </si>
  <si>
    <t>REALIZAR EN FORMA INTEGRAL EL DESARROLLO DE TODAS LAS ACTIVIDADES INHERENTES AL PROCESO DE SEÑALIZACIoN EN BOGOTa  EN LAS ZONAS NORTE  CENTRO Y SUR DE LA CIUDAD</t>
  </si>
  <si>
    <t>aLVARO DEL CASTILLO CALDERoN</t>
  </si>
  <si>
    <t>UNIoN TEMPORAL MARCAS VIALES - CETRES</t>
  </si>
  <si>
    <t>¿CONSTRUCCIoN DE LA PRIMERA ETAPA DEL RANCHO Y COMEDOR DE TROPA ¿ CENTRO DE BIENESTAR DEL SOLDADO PARA LA POLICIA MILITAR NO.15 (BPM15 - BACATA)   PARA EL BATALLoN DE APOYO DE SERVICIOS PARA LA EDUCACIoN MILITAR (BASEM) Y EL BATALLoN DE ASPC NO 13 ¿CACIQUE TISQUESUZA¿  (BAS13) EN EL CANToN NORTE ¿ BOGOTa  CUNDINAMARCA¿.</t>
  </si>
  <si>
    <t>En virtud del presente convenio el FONDO NACIONAL DE GESTION DEL RIESGO DE DESASTRES y LA CORPORACION AUTONOMA REGIONAL DE CUNDINAMARCA - CAR  se comprometen a aunar Esfuerzos para realizar la ejecucion de- obras de adecuacion hidraulica y adquisicion de insumos para la Prevencion y atenci6n fenomenos naturales en la jurisdiccion de la CAR.</t>
  </si>
  <si>
    <t>Bogota - INSTITUTO DISTRITAL DE RECREACIoN Y DEPORTE</t>
  </si>
  <si>
    <t>CONTRATAR POR EL SISTEMA DE PRECIO GLOBAL FIJO LOS ESTUDIOS Y DISEÑOS TiCNICOS Y POR EL SISTEMA DE PRECIOS UNITARIOS FIJOS SIN FORMULA DE AJUSTE  LAS OBRAS DE CONSTRUCCIoN Y/O ADECUACIoN DE PARQUES VECINALES DE Bogota</t>
  </si>
  <si>
    <t>ONTRATAR POR EL SISTEMA DE PRECIO GLOBAL FIJO LOS ESTUDIOS Y DISEÑOS TiCNICOS Y POR EL SISTEMA DE PRECIOS UNITARIOS FIJOS SIN FoRMULA DE AJUSTE  LAS OBRAS DE CONSTRUCCIoN Y/0 ADECUACIoN DE PARQUES VECINALES DE Bogota</t>
  </si>
  <si>
    <t>Contratar por el sistema de precios unitarios fijos sin formula de reajuste la construccion de obras de infraestructura educativa en establecimientos educativos oficiales del pais</t>
  </si>
  <si>
    <t>¿CONSTRUCCIoN POR EL SISTEMA DE PRECIOS UNITARIOS FIJOS SIN FoRMULA DE REAJUSTE OBRAS DE INFRAESTRUCTURA EDUCATIVA EN ESTABLECIMIENTOS EDUCATIVOS OFICIALES DEL PAiS¿ GRUPO 1 CONSORCIO MEN 10  Y GRUPO 2 LUIS OSCAR VARGAS ABONDANO</t>
  </si>
  <si>
    <t>Ejecutar mediante el sistema de precios unitarios fijos sin formula de ajuste el mantenimiento de la infraestructura fisica de los parques catalogados como zonales  metropolitanos y regionales  que conforman el Sistema Distrital de Parques</t>
  </si>
  <si>
    <t>CUNDINAMARCA - GOBERNACIoN</t>
  </si>
  <si>
    <t>Convenio Interadministrativo de Cooperacion  cuyo objeto es ¿adecuacion y mantenimiento oficinas sede administrativa  propiedad de la gobernacion de Cundinamarca  calle 26 no.51-53 Bogota D.C¿</t>
  </si>
  <si>
    <t>REALIZAR EL MANTENIMIENTO  ADECUACIONES Y OBRAS MENORES QUE SE REQUIERAN EN LOS CENTROS Y SEDES OPERATIVAS A CARGO DE LA SECRETARIA DISTRITAL DE INTEGRACIoN SOCIAL  PARA EL GRUPO 1 LOCALIDADES DE BARRIOS UNIDOS - TEUSAQUILLO  ENGATIVa  USAQUEN  SUBA; GRUPO 2 LOCALIDADES CIUDAD BOLIVAR  MaRTIRES  TUNJUELITO  RAFAEL URIBE URIBE; GRUPO 3 LOCALIDADES BOSA  FONTIBoN  KENNEDY  PUENTE ARANDA - ANTONIO NARIÑO; GRUPO 4 LOCALIDADES CHAPINERO  SAN CRISTOBAL  SANTAFi - LA CANDELARIA  USME - SUMAPAZ  EN LA CIUDAD DE BOGOTA D.C.</t>
  </si>
  <si>
    <t>REALIZAR EL MANTENIMIENTO  ADECUACIONES Y OBRAS MENORES QUE SE REQUIERAN EN LOS CENTROS Y SEDES OPERATIVAS A CARGO DE LA SECRETARIA DISTRITAL DE INTEGRACIoN SOCIAL  PARA EL GRUPO 1 LOCALIDADES DE BARRIOS UNIDOS - TEUSAQUILLO  ENGATIVa  USAQUEN  SUBA; GRUPO 2 LOCALIDADES CIUDAD BOLIVAR  MaRTIRES  TUNJUELITO  RAFAEL URIBE URIBE; GRUPO 3 LOCALIDADES BOSA  FONTIBoN  KENNEDY  PUENTE ARANDA - ANTONIO NARIÑO; GRUPO 4 LOCALIDADES CHAPINERO  SAN CRISTOBAL  SANTAFi - LA CANDELARIA  USME - SUMAPAZ  EN LA CIUDAD DE BOGOTA D.C. .</t>
  </si>
  <si>
    <t>Grupo 1:COMPAÑiA COLOMBIANA DE CONSTRUCCIoN S.A. COD S.A.  Grupo 2 y 3:CONSTRUCCIONES BENAVIDES INGENIEROS CONTRATISTAS  LTDA Grupo 4:CONSORCIO BOGOTA 012</t>
  </si>
  <si>
    <t>COMPAÑiA COLOMBIANA DE CONSTRUCCIoN S.A. COD S.A.  CONSTRUCCIONES BENAVIDES INGENIEROS CONTRATISTAS  LTDA CONSORCIO BOGOTA 012</t>
  </si>
  <si>
    <t>CONTRATAR LA ADECUACIoN  REFACCIoN Y MEJORAMIENTO DE LA INFRAESTRUCTURA DE LOS CENTROS DE RECLUSIoN DE TERCERA GENERACIoN DEL ORDEN NACIONAL - ERON</t>
  </si>
  <si>
    <t>CONTRATAR LA ADECUACIoN  REFACCIoN Y MEJORAMIENTO DE LA INFRAESTRUCTURA DE LOS CENTROS DE RECLUSIoN DE TERCERA GENERACIoN DEL ORDEN NACIONAL ¿ ERON GRUPO N° 2</t>
  </si>
  <si>
    <t>Bogota - INSTITUTO DISTRITAL DE GESTIoN DE RIESGOS Y CAMBIO CLIMaTICO - IDIGER</t>
  </si>
  <si>
    <t>AJUSTAR LOS DISEÑOS Y ADECUAR LAS OFICINAS DEL FONDO DE PREVENCIoN Y ATENCIoN DE EMERGENCIAS DE Bogota  mediante la modalidad de precios unitarios fijos sin formula de reajuste.</t>
  </si>
  <si>
    <t>Contratar por el sistema de precios unitarios fijos  sin formula de ajuste  el mantenimiento de la infraestructura fisica de los Grandes Escenarios</t>
  </si>
  <si>
    <t>REALIZAR POR EL SISTEMA DE PRECIOS UNITARIOS FIJOS  SIN FoRMULA DE AJUSTE  EL MANTENIMIENTO DE LA INFRAESTRUCTURA FiSICA DE LOS GRANDES ESCENARIOS</t>
  </si>
  <si>
    <t>REALIZAR POR SISTEMA DE PRECIOS UNITARIOS FIJOS SIN FORMULA DE REAJUSTE LAS OBRAS DE IMPERMEABILIZACIoN DE CUBIERTAS  TERRAZAS  OBRAS VARIAS Y SUMINISTRO E INSTALACIoN DE VIDRIOS PARA EL RECINTO FERIAL ¿PLAZADE LOS ARTESANOS</t>
  </si>
  <si>
    <t>Realizar por sistema de precios unitarios fijos sin formula de reajuste las obras de impermeabilizacion de cubiertas  terrazas  obras varias y suministro e instalacion de vidrios para el recinto ferial ¿Plaza de los Artesanos¿.</t>
  </si>
  <si>
    <t>DISEÑO E IMPLEMENTACIoN DE OBRAS DE OPTIMIZACIoN DE LA CAPACIDAD DE BOMBEO DE LA ESTACIoN EL TABACO DEL DISTRITO DE RIEGO Y DRENAJE LA RAMADA  UBICADA EN JURISDICCIoN DE LA OFICINA PROVINCIAL  SABANA  OCCIDENTE DE LA CORPORACIoN.</t>
  </si>
  <si>
    <t>DISEÑO E IMPLEMENTACIoN DE OBRAS DE OPTIMIZACIoN DE LA CAPACIDAD DE BOMBEO DE LA ESTACIoN EL TABACO DEL DISTRITO DE RIEGO Y DRENAJE LA RAMADA  UBICADA EN JURISDICCIoN DE LA OFICINA PROVINCIAL SABANA OCCIDENTE DE LA CORPORACIoN</t>
  </si>
  <si>
    <t>Seleccionar y contratar la propuesta mas conveniente que presente el diseño arquitectonico a nivel de anteproyecto  para posteriormente adelantar el proyecto  asi como  diseños hidraulicos y sanitarios  elictricos  voz y datos red contra incendios  y realice por el sistema de precios unitarios y cantidad de obra realmente ejecutada la remodelacion de las oficinas 201  202  203  local 101 y la adecuacion del piso 13 en el Edificio Interamericana de Seguros  ubicado en la calle 78 Nº 9-57 de la ciudad de Bogota y el suministro e instalacion del mobiliario necesario para las oficinas  acorde con las especificaciones ticnicas establecidas en el Pliego de Condiciones y en los diseños arquitectonicos que se aprueben.</t>
  </si>
  <si>
    <t>Seleccionar y contratar la propuesta mas conveniente que presente el diseño arquitectonico a nivel de anteproyecto  para posteriormente adelantar el proyecto  asi como diseños hidraulicos y sanitarios  elictricos  voz y datos red contra incendios y realice por el sistema de precios unitarios y cantidad de obra realmente ejecutada la remodelacion de las oficinas 201  202  203  local 101 y la adecuacion del piso 13 en el Edificio Interamericana de Seguros  ubicado en la calle 78 Nº 9-57 de la ciudad de Bogota y el suministro e instalacion del mobiliario necesario para las oficinas  acorde con las especificaciones ticnicas establecidas en el Pliego de Condiciones y en los diseños arquitectonicos que se aprueben.</t>
  </si>
  <si>
    <t>EL MANTENIMIENTO RECUPERATIVO A LOS ALOJAMIENTOS MILITARES DE OFICIALES Y SUBOFICIALES PERTENECIENTES AL ESCUADRON DE INSTALACIONES COFAC DE LA FAC EN LA GUARNICIoN DE BOGOTa D.C</t>
  </si>
  <si>
    <t>UNIDAD NACIONAL DE PROTECCIoN (UNP)</t>
  </si>
  <si>
    <t>Blindajes arquitectonicos</t>
  </si>
  <si>
    <t>Contratar una persona juridica que se encargue del mantenimiento  suministro  implementacion de blindajes (reforzamiento estructural  muros  puertas  vidrios y ventanas blindadas  revisiones e identificacion de sitios vulnerables) y sistemas de seguridad a instalaciones (Dispositivos  equipos electronicos  sistema de circuitos cerrados de television y accesorios  controles de acceso  camaras interiores y exteriores  botones de alerta  alarmas y videocitofonia) dentro de la proteccion integral de los derechos a la vida  la libertad  la integridad y la seguridad de las personas  grupo y comunidades que se encuentran en situacion de riesgo extraordinario o extremo como consecuencia directa del ejercicio de sus actividades o funciones politicas  publicas  sociales o humanitarias o en razon al ejercicio de su cargo  programa de proteccion que lidera LA UNP  de conformidad con las especificaciones ticnicas requeridas por la entidad; el contratista o contratistas deberan suministrar dotaciones y entregarlas donde lo requiera la Subdireccion de Proteccion de la Unidad Nacional de Proteccion ¿ UNP</t>
  </si>
  <si>
    <t>La Fiscalia General de la Nacion ¿ requiere contratar: OBRAS DE MANTENIMIENTO Y ADECUACIONES LOCATIVAS (RED HIDROSANITARIA Y CUBIERTA) EN EL EDIFICIO UBICADO EN LA CARRERA 29 N° 18 ¿ 45 Y EL EDIFICIO UBICADO EN LA CALLE 12 B N°7-54/60 EN BOGOTA  DE LA FISCALIA GENERAL DE LA NACION.</t>
  </si>
  <si>
    <t>Convenio Interadministrativo de Cooperacion  cuyo objeto es ¿adecuacion  mantenimiento y dotacion de bienes inmuebles propiedad del departamento en la ciudad de Bogota D.C (salon de conductores  salon de protocolo asamblea  plenaria asamblea  despacho gobernador sede administrativa y palacio de san francisco  despacho cooperacion internacional).</t>
  </si>
  <si>
    <t>¿ADECUACION  SUMINISTRO E INSTALACIoN DE MODULOS COMERCIALES EN EL PASO PEATONAL DEPRIMIDO UBICADO EN LA CALLE 12 CON CARRERA 10 DE LA CIUDAD DE BOGOTa.¿</t>
  </si>
  <si>
    <t>REALIZAR POR EL SISTEMA DE PRECIOS UNITARIOS FIJOS SIN FoRMULAS DE AJUSTE EL MANTENIMIENTO INTEGRAL  PREVENTIVO Y CORRECTIVO DE LOS CAMPOS DEPORTIVOS EN GRAMA NATURAL Y SINTETICA DE FUTBOL UBICADOS EN LOS DIFERENTES PARQUES ADMINISTRADOS POR EL IDRD EN Bogota  CON SUMINISTRO DE ELEMENTOS  INSUMOS  PERSONAL Y MAQUINARIA NECESARIOS PARA EL GRUPO No. 2.</t>
  </si>
  <si>
    <t>REALIZAR POR EL SISTEMA DE PRECIOS UNITARIOS FIJOS SIN FoRMULAS DE AJUSTE EL MANTENIMIENTO INTEGRAL  PREVENTIVO Y CORRECTIVO DE LOS CAMPOS DEPORTIVOS EN GRAMA NATURAL Y SINTiTICA DE FUTBOL UBICADOS EN LOS DIFERENTES PARQUES ADMINISTRADOS POR EL IDRD EN Bogota  CON SUMINISTRO DE ELEMENTOS  INSUMOS  PERSONAL Y MAQUINARIA NECESARIOS PARA EL GRUPO No. 2</t>
  </si>
  <si>
    <t>MIGRACIoN COLOMBIA (MC)</t>
  </si>
  <si>
    <t>Contratar las obras para las areas de apoyo ticnico  verificacion transitoria y esparcimiento  definidas en muros divisorios  construccion de la bateria de baños  con unidades sanitarias separadas para hombres y mujeres  una cocineta tipo americana con bodega y cuarto para el aseo  espacios ubicados en la nueva terminal en el Aeropuerto Internacional Eldorado</t>
  </si>
  <si>
    <t>Contratar las obras para las areas de apoyo ticnico  verificacion transitoria y esparcimiento  definidas en muros divisorios  construccion de la bateria de baños  con unidades sanitarias separadas para hombres y mujeres  una cocineta tipo americana con bodega y cuarto para el aseo  espacios ubicados en la nueva terminal en el Aeropuerto Internacional El Dorado.¿</t>
  </si>
  <si>
    <t>Construccion ACUEDUCTO  ALCANTARILLADO y DOMICILIARIAS de la Estacion de Bomberos SAN JOSE DE BAVARIA ¿ BICENTENARIO.¿</t>
  </si>
  <si>
    <t>CONSTRUCCIoN ACUEDUCTO  ALCANTARILLADO Y DOMICILIARIAS DE LA ESTACIoN DE BOMBEROS SAN :;LOSE DE BAVARIA ¿ BICENTENARIO.</t>
  </si>
  <si>
    <t>ver resolucion 842 de 2012</t>
  </si>
  <si>
    <t>DIRECCIoN NACIONAL DE ESTUPEFACIENTES (DNE)</t>
  </si>
  <si>
    <t>MANTENIMIENTO CORRECTIVO Y PREVENTIVO DE LA PLANTA FiSICA DE LA DIRECCIoN NACIONAL DE ESTUPEFACIENTES EN LIQUIDACIoN UBICADA EN LA CALLE 53 No. 13-27 ESQUINA DE LA CIUDAD DE BOGOTa.</t>
  </si>
  <si>
    <t>El CONTRATISTA se obliga a ejecutar para la DNE EN LIQUIDACIoN  por el sistema de precios unitarios sin formula de ajuste  el mantenimiento correctivo y preventivo de la planta fisica de la Direccion Nacional de Estupefacientes en Liquidacion ubicada en la calle 53 No. 13-27 esquina de la ciudad de Bogota  de acuerdo con el pliego de condiciones y sus anexos de la Seleccion Abreviada de Menor Cuantia No. 056 de 2012  la propuesta del CONTRATISTA y bajo las condiciones estipuladas en el presente contrato.</t>
  </si>
  <si>
    <t>Contratar el desarrollo y ejecucion a precios unitarios fijos  sin formula de reajuste  el mantenimiento y reparaciones locativas de las instalaciones de la Junta Administradora Local  de conformidad con los pliegos de condiciones  estudios previos  formulacion del proyecto y demas condiciones establecidas en el anexo ticnico.</t>
  </si>
  <si>
    <t>El contratista se obliga con el Fondo de Desarrollo Local de Puente Aranda al desarrollo y ejecucion a precios unitarios fijos  sin formula de reajuste  el mantenimiento y reparaciones locativas de las instalaciones de la Junta Administradora Local  de conformidad con los pliegos de condiciones  estudios previos  formulacion del proyecto y demas condiciones establecidas en el anexo ticnico</t>
  </si>
  <si>
    <t>CONTRATAR POR EL SISTEMA DE PRECIOS UNITARIOS FIJOS SIN FoRMULA DE AJUSTE  LAS OBRAS DE CONTROL DE HUMEDADES DEL MUSEO NACIONAL DE COLOMBIA  LOCALIZADO EN LA CIUDAD DE BOGOTa D.C</t>
  </si>
  <si>
    <t>CONSORCIO MUSEO NACIONAL 400 JORGE ENRIQUE MARTiNEZ 387.34  JAIRO ERNESTO PINZoN 370.09</t>
  </si>
  <si>
    <t>PRESTACIoN DE SERVICIOS PROFESIONALES PARA EL APOYO Y COORDINACIoN DE LOS PROCESOS PRE-CONTRACTUALES  CONTRACTUALES Y POST- CONTRACTUALES  QUE ADELANTA LA SECRETARIA DISTRITAL DE INTEGRACION SOCIAL  CON EL FIN DE GARANTIZAR EL CUMPLIMIENTO DE LAS METAS FORMULADAS EN LOS DIFERENTES PROYECTOS DE LA SDIS .</t>
  </si>
  <si>
    <t>Contratar a un experto profesional en archivo para brindar apoyo ticnico a la gestion y desarrollo en el proceso de Gestion Documental de la Entidad orientados al Diagnostico intervencion y normatividad archivistica de procesos integrados derivados del Proyecto de Inversion.</t>
  </si>
  <si>
    <t>PRESTACIoN DE SERVICIOS PROFESIONALES COMO PSICOLOGO PARA LA ATENCIoN Y ORIENTACIoN INTERDISCIPLINARIA A NIÑOS  NIÑAS  ADOLESCENTES Y MIEMBROS DEL GRUPO FAMILIAR QUE ACCEDEN A LA JUSTICIA FAMILIAR  EN  LAS COMISARiAS DE FAMILIA  EL CENTRO DE ATENCION INTEGRAL A VICTIMAS DE ABUSO SEXUAL - CAIVAS O EL CENTRO DE ATENCION A VICTIMAS DE VIOLENCIA INTRAFAMILIAR - CAVIF  QUE CONLLEVEN A LA REPARACIoN  PROTECCIoN Y RESTABLECIMIENTO DE LOS DERECHOS QUE LES HAN SIDO VULNERADOS</t>
  </si>
  <si>
    <t>PRESTACIoN DE SERVICIOS PROFESIONALES COMO ABOGADO DE APOYO PARA LA ATENCIoN Y ORIENTACIoN INTERDISCIPLINARIA A NIÑOS  NIÑAS  ADOLESCENTES Y MIEMBROS DEL GRUPO FAMILIAR QUE ACCEDEN A LA JUSTICIA FAMILIAR  EN  LAS COMISARiAS DE FAMILIA  EL CENTRO DE ATENCION INTEGRAL A VICTIMAS DE ABUSO SEXUAL - CAIVAS O EL CENTRO DE ATENCION A VICTIMAS DE VIOLENCIA INTRAFAMILIAR - CAVIF  QUE CONLLEVEN A LA REPARACIoN  PROTECCIoN Y RESTABLECIMIENTO DE LOS DERECHOS QUE LES HAN SIDO VULNERADOS</t>
  </si>
  <si>
    <t>Prestar los servicios profesionales para: Diseñar  implementar y evaluar actividades educacion e interpretacion ambiental en el marco de la Linea de Accion Procesos de Construccion de Pensamiento Ambiental y Desarrollo de Competencias Cientificas del proyecto 317 de la Subdireccion Educativa y Cultural</t>
  </si>
  <si>
    <t>PRESTACIoN DE SERVICIOS NO PROFESIONALES COMO AUXILIAR ADMINISTRATIVO A TRAViS DE LA REALIZACION DE ACTIVIDADES DE ASISTENCIA  SECRETARIALES  OPERATIVAS Y DE APOYO A LA GESTION EN LA SUBDIRECCIoN PARA LA FAMILIA</t>
  </si>
  <si>
    <t>ARCHIVO GENERAL DE LA NACIoN (AGN)</t>
  </si>
  <si>
    <t>Contratar  por el sistema de precios unitarios fijos sin formula de reajuste la construccion de obras de infraestructura educativa en establecimientos educativos oficiales del pais.</t>
  </si>
  <si>
    <t>CONSTRUCCIoN POR EL SISTEMA DE PRECIOS UNITARIOS FIJOS SIN FoRMULA DE REAJUSTE DE OBRAS DE INFRAESTRUCTURA EDUCATIVA EN ESTABLECIMIENTOS EDUCATIVOS OFICIALES DEL PAiS</t>
  </si>
  <si>
    <t>La CAJA DE LA VIVIENDA POPULAR  requiere contratar por el sistema de precio global fijo  los ESTUDIOS Y DISEÑOS y por precios unitarios fijos sin formula de reajuste ¿LA CONSTRUCCIoN DE LAS OBRAS DE INTERVENCIoN FiSICA A ESCALA BARRIAL  UBICADAS EN LAS LOCALIDADES DE RAFAEL URIBE URIBE  USME  Y SUBA EN Bogota¿ de conformidad con las especificaciones establecidas en el pliego de condiciones.</t>
  </si>
  <si>
    <t>EJECUTAR POR EL SISTEMA DE PRECIO GLOBAL FIJO LOS ESTUDIOS Y DISEÑOS Y POR PRECIOS UNITARIOS FIJOS SIN FORMULA DE REAJUSTE. LA CONSTRUCCION DE LAS OBRAS DE INTERVENCION FISICA A ESCALA BARRIAL  UBICADAS EN LAS LOCALIDADES DE RAFAEL URIBE URIBE Y USME EN BOGOTA  D.C. DE CONFORMIDAD CON LAS ESPECIFICACIONES ESTABLECIDAS EN EL PLIEGO DE CONDICIONES DE LA SELECCIoN ABREVIADA DE MENOR CUANTIA - CVP-SAMC-06-2013-GRUPO 1</t>
  </si>
  <si>
    <t>Contratar por el sistema de precios unitarios fijos sin formula de reajuste  la adecuacion de las oficinas del piso 13  ala sur de los pisos 11  10 y 7  la ampliacion del sistema de cableado estructurado y elictrico y la actualizacion de las acometidas elictricas principales  de la sede del Ministerio del Interior ubicada en  Edificio Bancol de la Carrera 8 No 12B -31.</t>
  </si>
  <si>
    <t>Realizar por el sistema de precios unitarios fijos sin formula de reajuste  la adecuacion de las oficinas del piso 13  ala sur de los pisos 11  10 y 7  la ampliacion del sistema de cableado estructurado y elictrico y la actualizacion de las acometidas elictricas principales  de la sede del Ministerio del Interior ubicada en  Edificio Bancol de la Carrera 8 No 12B -31.</t>
  </si>
  <si>
    <t>CONSORCIO CJJ 990.23 PUNTOS CONSORCIO TECNOLOGiA Y CONSTRUCCIoN 980 PUNTOS UNIoN TEMPORAL BANCOL 599.12</t>
  </si>
  <si>
    <t>Ejecutar por el sistema de precio global fijos los ESTUDIOS Y DISEÑOS y por precios unitarios fijos sin formula de reajuste LA CONSTRUCCIoN DE LAS OBRAS DE INTERVENCIoN FISICA A ESCALA BARRIAL  UBICADAS EN LA LOCALIDAD DE SUBA EN BOGOTA D.C. de conformidad con las especificaciones establecidas en el pliego de condiciones de la selecci´n abreviada de menor cuantia CVP-SAMC-006-2013-grupo 2.</t>
  </si>
  <si>
    <t>CONTRATAR LA MODERNIZACIoN DE LAS REDES HIDRaULICAS  DEL SISTEMA DE BOMBEO Y DE LAS BATERiAS SANITARIAS DE LA DIRECCIoN GENERAL DEL SENA ¿ Bogota</t>
  </si>
  <si>
    <t>LA FISCALiA GENERAL DE LA NACIoN ¿ SECCIONAL BOGOTa REQUIERE CONTRATAR: OBRAS DE MANTENIMIENTO Y ADECUACIONES LOCATIVAS EN EL INMUEBLE DONDE ESTA UBICADA LA DIRECCION SECCIONAL DEL CTI BOGOTa SITUADO EN LA CALLE 18 A N° 69 B - 15 EN BOGOTA DE LA FISCALIA GENERAL DE LA NACION.</t>
  </si>
  <si>
    <t>ADELANTAR ACCIONES DE RESTAURACIoN ACTIVA EN 92 8 HECTaREAS DE INTERiS AMBIENTAL UBICADAS EN MUNICIPIOS CON VULNERABILIDAD HiDRICA MEDIA Y ALTA DE LA JURISDICCIoN DE LA CORPORACIoN AUToNOMA REGIONAL DE CUNDINAMARCA ¿ CAR EN EL MARCO DE LA EJECUCIoN DEL CONVENIO INTERADMINISTRATIVO 07F DE 2012 (CAR NO 788 DE 2012) SUSCRITO ENTRE EL MADS  EL FONAM Y LA CAR.</t>
  </si>
  <si>
    <t>CONTRATAR UNA SOLUCION INTEGRAL PARA EL TRASLADO DE EQUIPOS  CONEXIoN Y CONFIGURACION DE REDES  LA ADECUACION DEL CENTRO DE COMPUTO  MANTENIMIENTO PREVENTIVO DE LOS COMPONENTES Y PUESTA EN FUNCIONAMIENTO DEL CENTRO DE COMPUTO INSTITUCIONAL DEL INCODER. (EL TRASLADO DE LOS EQUIPOS DEL CENTRO DE COMPUTO SE HARA DEL QUINTO (5°) PISO AL PRIMER (1°) PISO DE LA SEDE CENTRAL DEL INCODER Y LA UNIDAD CONDENSADORA DEL SEXTO (6°) PISO AL PRIMER (1°) PISO)</t>
  </si>
  <si>
    <t>El CONTRATISTA se obliga para con el INCODER a ejecutar  conforme a la propuesta presentada y aceptada por el INCODER y bajo los tirminos que se estipulan en este contrato y en los pliegos de condiciones  y a los precios cotizados en la propuesta y con sus propios medios - materiales  equipos y personal- en forma independiente y con plena autonomia ticnica y administrativa  hasta su total terminacion y aceptacion final  la SOLUCION INTEGRAL PARA EL TRASLADO DE EQUIPOS  CONEXIoN Y CONFIGURACION DE REDES  LA ADECUACION DEL CENTRO DE COMPUTO  MANTENIMIENTO PREVENTIVO DE LOS COMPONENTES Y PUESTA EN FUNCIONAMIENTO DEL CENTRO DE COMPUTO INSTITUCIONAL DEL INCODER. (EL TRASLADO DE LOS EQUIPOS DEL CENTRO DE COMPUTO SE HARa DEL QUINTO (5° ) PISO AL PRIMER (1 ° ) PISO DE LA SEDE CENTRAL DEL INCODER Y LA UNIDAD CONDENSADORA DEL SEXTO (6° ) PISO AL PRIMER (1° ) PISO)  .</t>
  </si>
  <si>
    <t>CONSTRUCCIoN  REHABILITACION Y MANTENIMIENTO DE LAS COMPUERTAS DE LOS DISTRITOS DE RIEGO Y DRENAJE DE FOQUENE-CUCUNUI3A</t>
  </si>
  <si>
    <t>Consorcio CJ 100 PUNTOS Compañia Colombiana de Construccion S.A.Cod S.A 98.65 PUNTOS kastellcon S.A 89.25 PUNTOS Consorcio Edyka79.53 PUNTOS Consorcio  El Nogal 77.55 PUNTOS</t>
  </si>
  <si>
    <t>Realizar por el sistema de precios unitariosfijos sin formula de ajuste  la construccion del modulo de administracion del Parque Zonal Villa Mayor Bogota D.C.</t>
  </si>
  <si>
    <t>CONTRATAR POR EL SISTEMA DE PRECIOS UNITARIOS FIJOS SIN FoRMULA DE AJUSTE LAS ACTIVIDADES DIRIGIDAS A LA RECUPERACIoN DE LAS ZONAS VERDES DE LOS PARQUES REGIONAL  METROPOLITANOS Y ZONALES DEL SISTEMA DISTRITAL DE PARQUES  A TRAViS DE LA EMPRADIZACIoN</t>
  </si>
  <si>
    <t>Contratar las obras de adecuacion  de los espacios colectivos con suministro de materiales</t>
  </si>
  <si>
    <t>Realizar las obras de adecuacion de los espacios colectivos con suministro de materiales.</t>
  </si>
  <si>
    <t>Bogota - EMPRESA DE RENOVACIoN Y DESARROLLO URBANO DE Bogota</t>
  </si>
  <si>
    <t>REALIZAR LA OBRA DE ADECUACIoN DE LA TERRAZA DEL TERCER PISO DE LA SEDE Bogota  DE LA SUPERINTENDENCIA DE SOCIEDADES UBICADA EN LA AVENIDA EL DORADO Nº 51 ¿ 80.</t>
  </si>
  <si>
    <t>AJUSTE A DISEÑOS Y CONSTRUCCIoN DE LAS OBRAS CORRESPONDIENTES A LA FASE I DE LA RECUPERACIoN INTEGRAL DEL CORREDOR ECOLoGICO DERECUPERACIoN ECOLoGICA.</t>
  </si>
  <si>
    <t>Contratar la adecuacion del sistema de iluminacion  red elictrica  automatizacion y cielos rasos de las instalaciones del FNG.</t>
  </si>
  <si>
    <t>Muebles, Mobiliario y Decoracion</t>
  </si>
  <si>
    <t>ADQUISICIoN E INSTALACIoN DE MOBILIARIO DE ARCHIVO  PARA LA ADECUADA ORGANIZACIoN  ALMACENAMIENTO Y CUSTODIA DE LOS DOCUMENTOS DE LA SECRETARiA DISTRITAL DE INTEGRACIoN SOCIAL</t>
  </si>
  <si>
    <t>Contratar la adecuacion fisica y/o provision de mobiliario de los diferentes puntos de atencion de Colpensiones.</t>
  </si>
  <si>
    <t>La realizacion de adecuaciones en las instalaciones fisicas del FNG ubicadas en la calle 26 A No. 13-97 piso 25 en Bogota D.C  al igual que en la sede del Archivo Central ubicado en la calle 33 bis No. 13 A ¿ 04 en Bogota D.C  de acuerdo con los requerimientos  caracteristicas y condiciones señaladas por el FNG</t>
  </si>
  <si>
    <t>CONTRATAR LA CONSTRUCCIoN DE UN SISTEMA COMPLEMENTARIO DE CALLES DE RODAJE EN EL COSTADO OCCIDENTAL DEL AEROPUERTO INTERNACIONAL EL DORADO ¿FASE 1-.</t>
  </si>
  <si>
    <t>LA CONSTRUCCIoN DE UN SISTEMA COMPLEMENTARIO DE CALLES DE RODAJE EN EL COSTADO OCCIDENTAL DEL AEROPUERTO INTERNACIONAL ELDORADO ¿ FASE I.</t>
  </si>
  <si>
    <t>CONSTRUCCIoN DE TRES TORRES DE APARTAMENTOS EN BOGOTA  DE ONCE PISOS CON SoTANO  INCLUYE OBRAS COMPLEMENTARIAS  PARA UN TOTAL DE 170 APARTAMENTOS</t>
  </si>
  <si>
    <t>DIVISIoN DE SANIDAD DE LA POLICiA NACIONAL</t>
  </si>
  <si>
    <t>REFORZAMIENTO ESTRUCTURAL  REMODELACIoN Y ADECUACIoN DE LA TORRE B DEL EDIFICIO BG. YESID DUARTE VALERO  PARA LA PRESTACIoN DE SERVICIOS ASISTENCIALES DE LA SECCIONAL DE SANIDAD BOGOTa POR EL SISTEMA DE PRECIOS UNITARIOS SIN FORMULA DE REAJUSTE Y PLAZO FIJO</t>
  </si>
  <si>
    <t>UNIoN TEMPORAL REINO</t>
  </si>
  <si>
    <t>¿Realizacion a precios unitarios fijos de las obras de adecuacion  reparacion y mantenimiento con suministro de oficina abierta  cableado estructural e iluminacion para el edificio sendas propiedad de la DIAN y las areas en comodato del edificio San Agustin propiedad del Ministerio de Hacienda¿.</t>
  </si>
  <si>
    <t>REALIZACIoN A PRECIOS UNITARIOS FIJOS DE LAS OBRAS DE ADECUACIoN  REPARACIoN Y MANTENIMIENTO CON SUMINISTRO DE OFICINA ABIERTA  CABLEADO ESTRUCTURAL E ILUMINACIoN PARA EL EDIFICIO SENDAS PROPIEDAD DE LA DIAN Y LAS aREAS EN COMODATO DEL EDIFICIO SAN AGUSTiN PROPIEDAD DEL MINISTERIO DE HACIENDA.</t>
  </si>
  <si>
    <t>CONSTRUCCIoN DE LAS OBRAS DE ESTABILIZACIoN GEOTiCNICA EN LADERAS DE LOS BARRIOS PLAYoN PLAYITA  DIANA TURBAY  SAN IGNACIO  EL ROSAL  BOSQUES DE SAN CARLOS   BOSQUES DE LA HACIENDA Y LA MARQUEZA DE LA LOCALIDAD DE RAFAEL URIBE URIBE EN Bogota Y/O AQUELLAS QUE SEAN PRIORIZADAS POR LA ADMINISTRACION  de acuerdo con los pliegos de condiciones y de conformidad con la propuesta presentada por el contratista  que forma parte integrante de este contrato.</t>
  </si>
  <si>
    <t>CONSORCIO FGH  cuyo representante legal es el señor LUIS FERNANDO HOYOS PEREZ identificado con C.C. 19.173.577 de Bogota  e integrado por LUIS FERNANDO HOYOS PEREZ identificado con C.C. 19.173.577 de Bogota  con un 60% de participacion  y CONSTTRUCTORA FG. S.A.  identificada con NIT: 800.209.530.3  con un 40% de participacion  representada legalmente por la señora BEATRIZ DEL SOCORRO GARCES NIETO identificada con C.C. No. 32.713.976 de Barranquilla</t>
  </si>
  <si>
    <t>CONTRATAR BAJO LA MODALIDAD DE PRECIOS UNITARIOS FIJOS  NO REAJUSTABLES  Y  A MONTO AGOTABLE  EL MANTENIMIENTO Y/O REHABILITACION DE LA MALLA VIAL Y DEL ESPACIO PUBLICO DE LA LOCALIDAD DE SAN CRISToBAL.</t>
  </si>
  <si>
    <t>CONTRATAR BAJO LA MODALIDAD DE PRECIOS UNITARIOS FIJOS  NO REAJUSTABLES  Y  A MONTO AGOTABLE  EL MANTENIMIENTO Y/O REHABILITACION DE LA MALLA VIAL Y DEL ESPACIO PUBLICO DE LA LOCALIDAD DE SAN CRISToBAL. GRUPO 1</t>
  </si>
  <si>
    <t>MANTENIMIENTO  CONSTRUCCIoN Y RECONSTRUCCIoN DE LAS OBRAS CIVILES PARA EL SISTEMA DE SEMAFORIZACIoN DE Bogota  INCLUYENDO DISEÑO SEMAFoRICO DE INTERSECCIONES PARA IMPLEMENTACIoN DE NUEVOS CONTROLES SEMAFORIZADOS</t>
  </si>
  <si>
    <t>CONTRATAR BAJO LA MODALIDAD DE PRECIOS UNITARIOS FIJOS  NO REAJUSTABLES  Y  A MONTO AGOTABLE  EL MANTENIMIENTO Y/O REHABILITACION DE LA MALLA VIAL Y DEL ESPACIO PUBLICO DE LA LOCALIDAD DE SAN CRISToBAL. GRUPO 3</t>
  </si>
  <si>
    <t>Realizar la reparacion de las columnas e instalacion de elementos no estructurales en las fachadas Torre A del Centro Administrativo Distrital  a precios unitarios fijos sin formulas de ajuste  de conformidad con lo establecido en el pliego de condiciones.</t>
  </si>
  <si>
    <t>Realizar las obras de Mantenimiento y Rehabilitacion de varios segmentos viales y de andenes en la Localidad de Chapinero  por el sistema de precios unitarios fijos sin formula de ajuste   de acuerdo a las especificaciones ticnicas establecidas</t>
  </si>
  <si>
    <t>MILTON EDUARDO RIVERA RINCoN</t>
  </si>
  <si>
    <t>MILTON EDUARDO RIVERA RINCoNv</t>
  </si>
  <si>
    <t>Realizar las obras de Mantenimiento y Rehabilitacion de varios segmentos viales y de andenes en la Localidad de Chapinero  por el sistema de precios unitarios fijos sin formula de ajuste   de acuerdo a las especificaciones ticnicas establecidas.</t>
  </si>
  <si>
    <t>UNIDAD NACIONAL PARA LA GESTIoN DEL RIESGO DE DESASTRES (UNGRD)</t>
  </si>
  <si>
    <t>CONTRATAR BAJO LA MODALIDAD DE LLAVE EN MANO LOS DISEÑOS ELECTRICOS  VOZ Y DATOS  HIDROSANITARIOS  VENTILACION MECANICA  SISTEMAS DE AUDIO  SISTEMAS DE VIDEO  SISTEMAS DE VIDEOCONFERENCIA  SISTEMAS CCTV  SISTEMAS DE CONTROL DE ACCESOS  Y LA APLICACIoN DE ESTOS PARA LA CONSTRUCCION DE LOS ESPACIOS ADECUADOS DE LA NUEVA SEDE DE LA UNIDAD NACIONAL PARA LA GESTION DEL RIESGO DE DESASTRES -UNGRD- EN EL EDIFICIO CONECTA ¿SEGUNDO PISO  MODULO 4.</t>
  </si>
  <si>
    <t>EL CONTRATISTA se compromete para con el CONTRATANTE a realizar bajo la modalidad de llave en mano los diseños elictricos  voz y datos  hidrosanitarios  ventilacion mecanica  sistemas de audio  sistemas de video  sistemas de videoconferencia  sistemas CCTV  sistemas de control de acceso y la aplicacion de estos para la construccion de los espacios adecuados de la nueva sede de la Unidad Nacional Para La Gestion Del Riesgo De Desastres ¿UNGRD¿ en el edificio CONECTA ¿segundo piso modulo 4.</t>
  </si>
  <si>
    <t>Realizar la adecuacion de los Sistemas de Redes Hidrosanitarias y de Proteccion Contra Incendios del Centro Administrativo Distrital ¿ CAD  de conformidad con lo establecido en el pliego de condiciones</t>
  </si>
  <si>
    <t>REALIZAR LA CONSTRUCCIoN DE LOS JARDINES INFANTILES PARA EL GRUPO 1 EN LA LOCALIDAD DE BOSA  GRUPO 2 EN LA LOCALIDAD DE SANTA FE  GRUPO 3 EL CARACOL SEGUNDA ETAPA EN LA LOCALIDAD DE KENNEDY  EN LA CIUDAD DE Bogota</t>
  </si>
  <si>
    <t>REALIZAR LA CONSTRUCCIoN DE LOS JARDINES INFANTILES PARA EL GRUPO 1 EN LA LOCALIDAD DE BOSA  GRUPO 2 EN LA LOCALIDAD DE SANTA FE   GRUPO 3 EL CARACOL SEGUNDA ETAPA EN LA LOCALIDAD DE KENNEDY  EN LA CIUDAD DE Bogota</t>
  </si>
  <si>
    <t>Continuar la construccion  adquisicion  adecuacion y dotacion sedes y salas de audiencias para la implementacion del sistema oral de los juzgados laborales a nivel nacional</t>
  </si>
  <si>
    <t>CONTINUAR LA CONSTRUCCIoN  ADQUISICIoN  ADECUACIoN Y DOTACIoN DE SEDES Y SALAS DE AUDIENCIA PARA LA IMPLEMENTACIoN DEL SISTEMA ORAL DE LOS JUZGADOS LABORALES A NIVEL NACIONAL</t>
  </si>
  <si>
    <t>La CAJA DE LA VIVIENDA POPULAR  requiere contratar por el sistema de precio global fijo  los ESTUDIOS Y DISEÑOS y por precios unitarios fijos sin formula de reajuste ¿LA CONSTRUCCIoN DE LAS OBRAS DE INTERVENCIoN FiSICA A ESCALA BARRIAL  UBICADAS EN LAS LOCALIDADES DE RAFAEL URIBE URIBE  CIUDAD BOLiVAR  USME  SAN CRISTOBAL  SANTAFE Y BOSA EN Bogota¿ de conformidad con las especificaciones establecidas en el pliego de condiciones.</t>
  </si>
  <si>
    <t>Contratar la intervencion y mejoramiento integral de parques de la Localidad de Suba.</t>
  </si>
  <si>
    <t>CONTRATAR LA FABRICACIoN  INSTALACIoN Y MANTENIMIENTO DE LOS POSTES PARA EL SISTEMA DE SEMAFORIZACIoN DE BOGOTa D.C</t>
  </si>
  <si>
    <t>ADECUACIoN  MEJORAMIENTO Y MANTENIMIENTO DE LAS ACOMETIDAS  REDES HIDRaULICAS Y SANITARIAS Y ADECUACIoN y MANTENIMIENTO DEL aREA DE SANIDAD PARA EL ESTABLECIMIENTO PENITENCIARIO DE ALTA Y MEDIANA SEGURIDAD CARCELARIA ALTA SEGURIDAD ¿ EPAMS ¿ CAS ¿ VALLEDUPAR (CESAR)</t>
  </si>
  <si>
    <t>Contratar por el sistema de precios unitarios fijos sin formula de reajuste la ejecucion de las obras y actividades de adecuacion  reparaciones locativas y mantenimiento de las diferentes sedes en las que desarrolla su actividad la Secretaria General de la Alcaldia Mayor de Bogota y donde la entidad las requiera.</t>
  </si>
  <si>
    <t>PROYECTOS CIVILES EN CONSTRUCCioN Y CONSULTORiA DE COLOMBIA S.A.S - PROCIVCO DE COLOMBIA S.A.S</t>
  </si>
  <si>
    <t>CONTRATAR POR EL SISTEMA DE PRECIOS UNITARIOS FIJOS SIN FoRMULA DE REAJUSTE LA EJECUCioN DE LAS OBRAS Y ACTIVIDADES DE ADECUACioN  REPARACIONES LOCATIVAS Y MANTENIMIENTO DE LAS DIFERENTES SEDES EN LAS QUE DESARROLLA SU ACTIVIDAD LA SECRETARiA GENERAL DE LA ALCALDiA MAYOR DE Bogota Y DONDE LA ENTIDAD LAS REQUIERA. /</t>
  </si>
  <si>
    <t>Contratar por el sistema de precios unitarios fijos sin formula de reajuste  las obras de mantenimiento y reparaciones locativas  de los pisos primero  segundo  tercero y cuarto del edificio ubicado en la carrera 7 No. 21 - 24 de propiedad de la Personeria de Bogota  D.C.</t>
  </si>
  <si>
    <t>CONTRATAR LA IMPLEMENTACION DE MODELOS DE BIOINGENIERiA Y SU EJECUCIoN PARA LA RESTAURACIoN Y RECUPERACIoN DE ZONAS CON FENoMENOS DE REMOCIoN EN MASA EN SITIOS PRIORIZADOS EN LA LOCALIDAD DE SUMAPAZ.</t>
  </si>
  <si>
    <t>REALIZAR LA PRIMERA FASE DEL CERRAMIENTO  PERIMETRAL DEL PARQUE ESPECIAL DE SUELO DE PROTECCIoN POR RIESGO ALTOS DE LA ESTANCIA   COMO ESTRATEGIA PARA LA RECUPERACIoN  CONTROL Y MITIGACIoN  DE RIESGO EN LA ZONA</t>
  </si>
  <si>
    <t>Realizar la primera fase del cerramiento  perimetral del parque especial de suelo de proteccion por riesgo Altos de la Estancia   como estrategia para la recuperacion  control y mitigacion  de riesgo en la zona.</t>
  </si>
  <si>
    <t>INCITECO SAS. CONSORCIO SAN PATRICIO - GP Ingenierias y Cia SAS + INCIVIAS LTDA UNIoN TEMPORAL LA ESTANCIA - Josi Camilo Castro Ruiz + PROINDESCO LTDA. COSORCIO CERRAMIENTO ALTOS DE LA ESTANCIA - VILTEC SAS 60%  ORLANDO ALBERTO VILLA LORA 40% COSORCIO CERRAMIENTO ALTOS DE LA ESTANCIA - VICTOR MANUEL CHAVEZ PEÑA 60%  JULIO OSWALDO TORRES SUAREZ 40%</t>
  </si>
  <si>
    <t>Terminar la construccion  adquisicion  adecuacion y dotacion sedes y salas de audiencias para implementacion del Sistema Oral de los Juzgados de menores a Nivel Nacional</t>
  </si>
  <si>
    <t>ADQUIRIR EQUIPO TECNOLoGICO (COMPUTADORES DE ESCRITORIO  IMPRESORAS  SCANERES  PORTaTILES  EQUIPO DE COMPUTO Y LICENCIAS DE SOFTWARE PARA DISEÑO) PARA SALAS DE AUDIENCIAS  JUZGADOS DE PEQUEÑAS CAUSAS Y LA ESCUELA JUDICIAL RODRIGO LARA BONILLA PARA APOYAR LA ORALIDAD EN LAS ESPECIALIDADES CIVIL  FAMILIA Y LABORAL.</t>
  </si>
  <si>
    <t>CONSORCIO ORFEO conformado por CONTROLES Y AUTOMATIZACIoN  GRUPO AZER S. A. S. y ARCHIVO y DOTACIONES EMES LTDA.</t>
  </si>
  <si>
    <t>CONTRATAR POR EL SISTEMA DE PRECIO GLOBAL FIJO LOS ESTUDIOS Y DISEÑOS TiCNICOS Y POR EL SISTEMA DE PRECIOS UNITARIOS FIJOS SIN FORMULA DE AJUSTE  LA CONSTRUCCIoN DE LOS PARQUES DE LA RED LOCAL COFINANCIADOS CON RECURSOS DE LA KFW EN BOGOTa D.C</t>
  </si>
  <si>
    <t>CARLOS HUMBERTO HERRoN aLVAREZ</t>
  </si>
  <si>
    <t>se compromete a realizar las obras de adecuacion  remodelacion  mantenimiento y cableado estructurado de las instalaciones del MINISTERIO  asi como el suministro e instalacion del mobiliario de oficina abierta; por el sistema de precios unitarios fijos sin formula de reajuste.</t>
  </si>
  <si>
    <t>La Secretaria Distrital de Hacienda de Bogota esta interesada en contratar la Adecuacion fisica de areas de la Secretaria Distrital de Hacienda  a precios unitarios fijos sin formulas de ajuste  de conformidad con lo establecido en el presente pliego de condiciones.</t>
  </si>
  <si>
    <t>Contratar la Adecuacion fisica de areas de la Secretaria Distrital de Hacienda  a precios unitarios fijos sin formulas de ajuste  de conformidad con lo establecido en el Pliego de condiciones SDH-LP-02-2013 y la propuesta presentada por el contratista</t>
  </si>
  <si>
    <t>Que de acuerdo con la verificacion de requisitos habilitantes y ponderacion final de las propuestas  los integrantes del Comiti Evaluador recomendaron a la ordenadora del gasto  dentro de los limites de sus competencias  la adjudicacion del proceso al proponente Consorcio Constructores conformado por Constructora MCM Ltda e Inversiones CEAC Ltda  lo anterior como resultado de quedar habilitado juridica  financiera y ticnicamente y obtener el mayor puntaje en la sumatoria de los factores de ponderacion  siendo  por tanto  la propuesta mas favorable y conveniente para los fines de la contratacion e intereses de la Entidad.</t>
  </si>
  <si>
    <t>Contratar por el sistema de precios unitarios fijos sin formula de ajuste  la Adecuacion y mejoramiento del sistema de evacuacion y de la red de incendios del edificio Sede Central de la SUPERSERVICIOS ubicado en la carrera 18 No. 84-35 de la ciudad de Bogota</t>
  </si>
  <si>
    <t>Contratar por el sistema de precios unitarios fijos sin formula de reajuste  las obras de mantenimiento y reparaciones locativas  de los pisos segundo y cuarto del edificio ubicado en la calle 21 6 - 22/34 de propiedad de la Personeria de Bogota.</t>
  </si>
  <si>
    <t>Adecuar  remodelar y dotar los laboratorios cientificos del Jardin Botanico Josi Celestino Mutis ubicados en la Subdireccion Cientifica.</t>
  </si>
  <si>
    <t>Adecuar  remodelar y dotar los laboratorios cientificos del Jardin Botanico Josi Celestino Mutis ubicados en la Subdireccion Cientifica  conforme con las condiciones  requerimientos y demas aspectos señalados en los Estudios Previos  Pliego de Condiciones  adendas y la oferta presentada  que forman parte integral del presente contrato.</t>
  </si>
  <si>
    <t>Ejecutar a precios unitarios fijos  sin formula de reajuste  el mantenimiento y mejoramiento de los parques de la localidad de conformidad con los pliegos de condiciones  estudios previos  formulacion de los proyectos y demas condiciones establecidas en los anexos ticnicos</t>
  </si>
  <si>
    <t>El contrato que se pretende celebrar  tendra por objeto ¿Ejecutar a precios unitarios fijos  sin formula de reajuste  el mantenimiento y mejoramiento de los parques de la localidad de conformidad con los pliegos de condiciones  estudios previos  formulacion de los proyectos y demas condiciones establecidas en los anexos ticnicos.</t>
  </si>
  <si>
    <t>Realizar las obras de Mantenimiento y Dotacion de varios Parques Vecinales y de Bolsillo en la Localidad de Chapinero  por el sistema de precios unitarios fijos sin formula de ajuste  de acuerdo a las especificaciones ticnicas establecidas.</t>
  </si>
  <si>
    <t>MARIO CESAR GoMEZ SERNA</t>
  </si>
  <si>
    <t>ECOFLORA SAS identificada con NIT 830.032.102-1  y cuyo representante legal es Mario Cesar Gomez Serna con cidula de ciudadania No. 19.367.149</t>
  </si>
  <si>
    <t>Ejecutar las obras de adecuacion e instalacion del cableado estructurado de voz  datos y redes regulada y normal  para la sede principal del Jardin  Botanico Josi Celestino Mutis fase II  conforme con las condiciones  requerimientos y demas aspectos señalados en los Estudios Previos  Pliego de Condiciones  Adendas y las ofertas presentadas  que  forman parte integral del presente contrato.</t>
  </si>
  <si>
    <t>Bogota - SECRETARiA DE EDUCACIoN</t>
  </si>
  <si>
    <t>Obras de mejoramiento de espacios para la atencion de los grados de preescolar en los diferentes colegios distritales en las localidades de Bogota</t>
  </si>
  <si>
    <t>OBRAS DE MEJORAMIENTO DE ESPACIOS PARA LA ATENCIoN DE LOS GRADOS DE PREESCOLAR EN LOS DIFERENTES COLEGIOS DISTRITALES EN LAS LOCALIDADES DE BOGOTa.</t>
  </si>
  <si>
    <t>contratar por el sistema de precio unitario  el mantenimiento y adecuacion de las baterias de los baños sociales ubicados en el primer y segundo piso  del INM.</t>
  </si>
  <si>
    <t>CONTRATO DE SUMINISTRO Y PLANTACIoN DE ARBOLES Y PLANTAS PARA LA RENOVACIoN DEL JARDiN DE LA SEDE CENTRAL DE LA CORPORACIoN AUToNOMA REGIONAL DE CUNDINAMARCA.</t>
  </si>
  <si>
    <t>ADECUAR LA INFRAESTRUCTURA DEL LABORATORIO PARA GARANTIZAR LA CALIDAD DE LOS ANaLISIS QUE REALIZA EL LABORATORIO E IMPLEMENTAR LAS TiCNICAS HIDROBIOLoGICAS Y DE SUELOS</t>
  </si>
  <si>
    <t>CONSTRUCCIoN Y DOTACIoN DE LA FASE VI ETAPA 2 DE LA ESCUELA NACIONAL DE OPERACIONES DE LA POLICIA NACIONAL (CENOP) EN SAN LUIS TOLIMA  POR EL SISTEMA  LLAVE EN MANO A PRECIO GLOBAL FIJO  INCLUYE ESTUDIO DE SUELOS  ESTUDIO TOPOGRaFICO  DISEÑO ARQUITECToNICO  DISEÑO ESTRUCTURAL Y DE ELEMENTOS NO ESTRUCTURALES  DISEÑO DE REDES HIDRO-SANITARIAS  GAS PROPANO  CONTRAINCENDIOS Y SISTEMA DE TRATAMIENTO AGUAS RESIDUALES  DISEÑO URBANO Y PAISAJiSTICO  DISEÑO INTERIOR DE OFICINA ABIERTA Y GIMNASIO  DISEÑO REDES ELiCTRICAS DE MEDIA Y BAJA TENSIoN INTERIOR Y EXTERIOR Y APANTALLAMIENTO  DISEÑO RED DE VOZ Y DATOS INTERIOR Y EXTERIOR  DISEÑO SISTEMA DE VENTILACIoN MECaNICA Y/O NATURAL Y CLIMATIZACIoN  ESTUDIO DE IMPACTO AMBIENTAL  EN CONDICIONES DE OPERACIoN Y HABITABILIDAD  PREVIA APROBACIoN DE LOS ESTUDIOS Y DISEÑOS TiCNICOS Y TRAMITE Y PAGO DE LICENCIAS Y/O PERMISOS Y DEMAS ACTIVIDADES PARA SU EJECUCIoN</t>
  </si>
  <si>
    <t>ADECUACIoN Y MANTENIMIENTO DE BATERiAS SANITARIAS EN PATIOS Y PABELLONES  ADECUACIoN Y MANTENIMIENTO DE REDES SANITARIAS Y MANTENIMIENTO DE LOS EQUIPOS DE BOMBEO Y PLANTAS ELiCTRICAS EN LA PICOTA</t>
  </si>
  <si>
    <t>Prestar servicios profesionales y de apoyo a la gestion de la entidad  en actividades administrativas  relacionadas con revisar  generar y/o consolidar la correspondencia generada para entes de control  derechos de peticion  entidades de orden nacional y distrital de los proyectos a cargo  en el marco de los planes  programas  procesos y proyectos encaminados al desarrollo y sostenibilidad de la Infraestructura para la Movilidad   y para la realizacion de actividades que se requieran relacionadas con los respectivos contratos de obra que no estin asignadas a las interventorias.</t>
  </si>
  <si>
    <t>Prestacion de servicios profesionales de psicologia en los jardines infantiles de la SDIS en cualquiera de sus modalidades; dirigidos a promover la corresponsabilidad de madres  padres  y cuidadores a travis del trabajo con familias  la movilizacion social y la gestion intersectorial encaminados a la promocion de la garantia de los derechos de los niños y niñas y a la prevencion y proteccion frente a su amenaza y vulneracion para potenciar el desarrollo armonico de la primera infancia en el marco de Atencion Integral  teniendo en cuenta las orientaciones dadas por la Subdireccion para la Infancia y el marco normativo y legal vigente en el Distrito Capital</t>
  </si>
  <si>
    <t>Prestar los servicios no profesionales para el ingreso  depuracion  y seguimiento de la  informacion de identificacion de  los- las  participantes en el Sistema de Informacion de la  SDIS</t>
  </si>
  <si>
    <t>LA PRESTACIoN DE SERVICIOS PARA APOYAR LA GESTIoN OPERATIVA DEL EQUIPO DEL aREA DE MANTENIMIENTO DE LA SUBDIRECCIoN DE PLANTAS FiSICAS DE LA SECRETARiA DISTRITAL DE INTEGRACIoN SOCIAL.</t>
  </si>
  <si>
    <t>Prestacion de servicios como maestra para apoyar los procesos de atencion en ambito familiar a niños  niñas y sus familias en encuentros pedagogicos grupales y en domicilio acordes con los lineamientos pedagogicos y curriculares para la educacion inicial en el marco  de la Atencion Integral  a la Primera  Infancia</t>
  </si>
  <si>
    <t>Prestar servicios de apoyo a la gestion para las actividades del almacin e inventarios en el recibo de bienes a proveedores  inventarios fisicos en deposito  entrega y recibo de elementos a las dependencias del IDU  entrega de residuos solidos reciclables  archivo y entrega de documentos  en el marco de los planes  programas  procesos y proyectos encaminados al fortalecimiento Institucional para el mejoramiento de la gestion del IDU</t>
  </si>
  <si>
    <t>DIRECCIoN GENERAL DE SANIDAD MILITAR</t>
  </si>
  <si>
    <t>DISEÑO  CONSTRUCCIoN  TRaMITES   DOTACION Y EQUIPOS  DE UN ESTABLECIMIENTO DE SANIDAD MILITAR CONJUNTO FAC-ARC DE MEDIANA COMPLEJIDAD EN BOGOTa D.C</t>
  </si>
  <si>
    <t>REALIZAR EL MANTENIMIENTO INTEGRAL  LA REHABILITACIoN Y LA RECUPERACIoN DE LA MALLA VIAL LOCAL MEDIANTE LA APLICACIoN O EXTENDIDO DE ARENAS  GRAVAS O PAVIMENTOS RECICLADOS ESTABILIZADOS Y OBRAS COMPLEMENTARIAS EN LOS CORREGIMIENTOS DE SAN JUAN  BETANIA Y NAZARETH DE LA LOCALIDAD DE SUMAPAZ</t>
  </si>
  <si>
    <t>Realizar por el sistema de precios unitarios fijos sin formula de ajuste la construccion de la primera etapa del parque zonal La Victoria Cod: 04-122.</t>
  </si>
  <si>
    <t>El Fondo de Desarrollo Local de Puente Aranda esta interesado en contratar el desarrollo y ejecucion a precios unitarios fijos a monto agotable  sin formula de reajuste  los estudios y diseños  el mantenimiento y/o rehabilitacion de la malla vial local de Puente Aranda de Bogota D.C  de conformidad con los pliegos de condiciones  estudios previos  la propuesta presentada y demas condiciones establecidas en el anexo ticnico.</t>
  </si>
  <si>
    <t>El Fondo de Desarrollo Local de Puente Aranda esta interesado en contratar el desarrollo y ejecucion a precios unitarios fijos a monto agotable  sin formula de reajuste  los estudios y diseños  el mantenimiento y/o rehabilitacion de la malla vial local de Puente Aranda de Bogota D.C  de conformidad con los pliegos de condiciones  estudios previos  la propuesta presentada y demas condiciones establecidas en el anexo ticnico.¿.</t>
  </si>
  <si>
    <t>OBRA CIVIL ACORDE A LOS ESTUDIOS Y DISEÑOS   PRODUCTO DEL CONTRATO 1181 DE 2013 CUYO OBJETO CORRESPONDE A LA ¿CONSULTORiA PARA LOS ESTUDIOS Y DISEÑOS DE LA REHABILITACIoN O MANTENIMIENTO O CONSTRUCCIoN DE LAS ESTRUCTURAS HIDRaULICAS (VERTEDERO) DEL EMBALSE EL HATO</t>
  </si>
  <si>
    <t>Diseño  obras de adecuacion  suministro  montaje y puesta en marcha de equipos especiales para la modernizacion del Sistema elictrico del Centro de Biotecnologia Agropecuaria de Mosquera de la Regional  Cundinamarca del Servicio Nacional de Aprendizaje ¿SENA-</t>
  </si>
  <si>
    <t>Realizar el Diseño  obras de adecuacion  suministro  montaje y puesta en marcha de equipos especiales para la modernizacion del Sistema elictrico del Centro de Biotecnologia Agropecuaria de Mosquera del Regional Cundinamarca del Servicio Nacional de Aprendizaje ¿SENA-.</t>
  </si>
  <si>
    <t>CONSTRUCCIoN DE LAS REDES LOCALES DE ACUEDUCTO  ALCANTARILLADO SANITARIO Y PLUVIAL DE LOS BARRIOS INCLUIDOS EN EL FALLO DE ACCIo  y Cantidad del Objeto a Contratar  $ 3.752.039.016 00</t>
  </si>
  <si>
    <t>CONSTRUCCIoN DE LAS REDES LOCALES DE ACUEDUCTO  ALCANTARILLADO SANITARIO Y PLUVIAL DE LOS BARRIOS INCLUIDOS EN EL FALLO DE ACCIo</t>
  </si>
  <si>
    <t>CONSULTORiA Y CONSTRUCCIoN SAS - CON &amp; CON SAS</t>
  </si>
  <si>
    <t>RTVC - RADIO TELEVISIoN NACIONAL DE COLOMBIA</t>
  </si>
  <si>
    <t>UNIoN TEMPORAL SEÑAL RTVC 2014</t>
  </si>
  <si>
    <t>UNIoN TEMPORAL SEÑAL RTVC 2014   conformada por la empresa CONSULTORIA E IMAGEN S.A.S identificada con Nit No.  830119490-1 con el 50% de participacion y por la  empresa Q Y C INGENIERIA S.A.S identificada con Nit No. 830092541-8 con el 50% de participacion</t>
  </si>
  <si>
    <t>1. UNIoN TEMPORAL SEÑAL RTVC 2014 (800 PUNTOS) 2. UNIoN TEMPORAL PROYECTO RTVC 2014 (690.65 PUNTOS) 3. CONSORCIO REMODELACIoN RTVC (496.69 PUNTOS)</t>
  </si>
  <si>
    <t>ESTUDIOS TiCNICOS Y DISEÑO  OBRAS DE ADECUACIoN   MONTAJE Y PUESTA EN FUNCIONAMIENTO DE EQUIPOS  ESPECIALES  DOTACIoN PARA LA MODERNIZACIoN DEL EDIFICIO  DONDE FUNCIONA LA REGIONAL CUNDINAMARCA  DEL SERVICIO  NACIONAL DE APRENDIZAJE SENA  UBICADO EN LA DIAGONAL 45  D NO. 19-72 BARRIo PALERMO BOGOTa</t>
  </si>
  <si>
    <t>REALIZAR LOS ESTUDIOS TiCNICOS Y DISEÑO  OBRAS DE ADECUACIoN  MONTAJE Y PUESTA EN FUNCIONAMIENTO DE EQUIPOS ESPECIALES  Y DOTACIoN PARA LA MODERNIZACIoN DEL EDIFICIO DONDE FUNCIONA LA REGIONAL CUNDINAMARCA DEL SERVICIO NACIONAL DE APRENDIZAJE SENA   UBICADO EN LA DIAGONAL 45 D NO. 19-72 BARRIO PALERMO BOGOTa.</t>
  </si>
  <si>
    <t>LA CONSTRUCCION DE LAS OBRAS DE ESTABILIZACIoN  EN ALTOS DE LA ESTANCIA  SECTOR MEDIO LA CARBONERA  EN LA LOCALIDAD DE CIUDAD BOLIVAR  Bogota DE ACUERDO CON LOS DISEÑOS SUMINISTRADOS POR EL IDEGER ANTIGUO FOPAE</t>
  </si>
  <si>
    <t>LA CONSTRUCCIoN DE LAS OBRAS DE ESTABILIZACIoN  EN ALTOS DE LA ESTANCIA  SECTOR MEDIO LA CARBONERA  EN LA LOCALIDAD DE CIUDAD BOLIVAR  Bogota DE ACUERDO CON LOS DISEÑOS SUMINISTRADOS POR EL IDEGER ANTIGUO FOPAE</t>
  </si>
  <si>
    <t>GP INGENIEROS Y COMPAÑiA S.A.S. 100.00 INGENIEROS GF S.A.S. 89.99 VERDE D.C. S.A. 89.99 CONSORCIO LA CARBONERA JMV CJS 2014 89.87 REX INGENIERiA S.A. 89.72 UNIoN TEMPORAL ALTOS DE LA ESTANCIA 89.64 CONSORCIO SANTA JULIA 2014 89.45 CONSORCIO AM MITIGACIoN 2014 88.55 CONSORCIO JJ 12 86.95</t>
  </si>
  <si>
    <t>LA CONSTRUCCIoN DE OBRAS DE MITIGACIoN DE RIESGOS POR PROCESOS DE REMOCIoN EN MASA EN EL BARRIO CODITO  EN LA LOCALIDAD DE USAQUiN  DE ACUERDO CON LAS ESPECIFICACIONES CONTENIDAS EN LOS ESTUDIOS Y DISEÑOS EJECUTADOS POR LA  UAERMV EN LA CIUDAD DE BOGOTa D. C.¿</t>
  </si>
  <si>
    <t>¿LA CONSTRUCCIoN DE OBRAS DE MITIGACIoN DE RIESGOS POR PROCESOS DE REMOCIoN EN MASA EN EL BARRIO CODITO  EN LA LOCALIDAD DE USAQUiN  DE ACUERDO CON LAS ESPECIFICACIONES CONTENIDAS EN LOS ESTUDIOS Y DISEÑOS EJECUTADOS POR LA  UAERMV EN LA CIUDAD DE BOGOTa D. C.¿</t>
  </si>
  <si>
    <t>RENOVACIoN DE LOS LABORATORIOS FORENSES DE GENiTICA Y BIOLOGiA - REGIONAL BOGOTa DEL INSTITUTO NACIONAL DE MEDICINA LEGAL Y CIENCIAS FORENSES</t>
  </si>
  <si>
    <t>RENOVACIoN DE LOS LABORATORIOS FORENSES DE GENiTICA Y BIOLOGiA -REGIONAL BOGOTa DEL INSTITUTO NACIONAL DE MEDICINA LEGAL Y CIENCIAS FORENSES</t>
  </si>
  <si>
    <t>AUTORIDAD NACIONAL DE TELEVISIoN (ANTV)</t>
  </si>
  <si>
    <t>Contratar los diseños y reparaciones locativas  incluido el suministro de materiales necesarios para el edificio Fernando Gomez Agudelo de propiedad de la Autoridad Nacional de Television.</t>
  </si>
  <si>
    <t>El Contratista se obliga para con la ANTV a realizar los diseños y efectuar las reparaciones locativas y/o mantenimientos  incluido el suministro de materiales  para el edificio Fernando Gomez Agudelo de propiedad de la Autoridad Nacional de Television.</t>
  </si>
  <si>
    <t>OBRAS DE RECUPERACIoN INTEGRAL DE LA QUEBRADA LA ESTRELLA FASE I   y Cantidad del Objeto a Contratar  $ 1.434.628.700 00</t>
  </si>
  <si>
    <t>OBRAS DE RECUPERACIoN INTEGRAL DE LA QUEBRADA LA ESTRELLA FASE I</t>
  </si>
  <si>
    <t>CONTRATAR  Por el sistema de precios unitarios fijos sin formula de ajuste la etapa 1 de la fase 2 del reforzamiento estructural del Edificio Sede Central de la SUPERSERVICIOS ubicado en la Carrera 18 No. 84 - 35 de la ciudad de Bogota  de acuerdo con las condiciones y caracteristicas minimas descritas en el anexo del presente contrato</t>
  </si>
  <si>
    <t>CONTRATAR LAS OBRAS PARA REALIZAR LA ADECUACIoN HIDRaULICA DEL CAUCE DEL RiO FRIO  EN SECTORES PRIORIZADOS DE LA JURISDICCIoN CAR.</t>
  </si>
  <si>
    <t>UNIoN TEMPORAL MONUMENTOS TEYFU</t>
  </si>
  <si>
    <t>1. UNIoN TEMPORAL MONUMENTOS TEYFU: 1000 puntos 2. CONSORCIO BACATA: 0 puntos</t>
  </si>
  <si>
    <t>Adecuar  remodelar y dotar los invernaderos destinados para la investigacion en propagacion y produccion del material vegetal  del Jardin Botanico Josi Celestino Mutis y sus areas anexas</t>
  </si>
  <si>
    <t>CONSORCIO LA UNIoN JB</t>
  </si>
  <si>
    <t>Adecuar  remodelar y dotar los invernaderos destinados para la investigacion de propagacion y produccion del material vegetal del Jardin Botanico Jose Celestino Mutis y sus areas anexas  conforme con las condiciones  requerimiento y demas aspectos señalados en los estudios previos  pliego de condiciones y la oferta presentada  que forman parte integral del presente contrato.</t>
  </si>
  <si>
    <t>El Fondo de Desarrollo Local de Puente Aranda esta interesado en contratar el desarrollo y ejecucion a precios unitarios fijos  sin formula de reajuste  a monto agotable  el mantenimiento periodico de la malla vial local mediante el suministro e instalacion de carpetas asfalticas en la localidad de Puente Aranda de Bogota D.C  de conformidad con los pliegos de condiciones  estudios previos y demas condiciones establecidas en el anexo ticnico</t>
  </si>
  <si>
    <t>El Fondo de Desarrollo Local de Puente Aranda esta interesado en contratar el desarrollo y ejecucion a precios unitarios fijos  sin formula de reajuste  a monto agotable  el mantenimiento periodico de la malla vial local mediante el suministro e instalacion de carpetas asfalticas en la localidad de Puente Aranda de Bogota D.C  de conformidad con los pliegos de condiciones  estudios previos y demas condiciones establecidas en el anexo ticnico.</t>
  </si>
  <si>
    <t>ADECUACIoN  MANTENIMIENTO  MEJORAMIENTO Y CONSERVACIoN DE LA INFRAESTRUCTURA FiSICA PARA GENERAR CUPOS ADICIONALES EN EL ESTABLECIMIENTO CARCELARIO DE BOGOTA ¿ EC MODELO</t>
  </si>
  <si>
    <t>Componentes de construccion de estructura portatil</t>
  </si>
  <si>
    <t>MANTENIMIENTO  MEJORAMIENTO Y CONSERVACIoN DE LA INFRAESTRUCTURA FiSICA GENERAL EN EL ESTABLECIMIENTO PENITENCIARIO Y CARCELARIO EPMSC DE  ACACIAS  META</t>
  </si>
  <si>
    <t>AVANZAR EN LA EJECUCIoN Y CUMPLIMIENTO DEL PLAN DE MANEJO AMBIENTAL DEL SISTEMA CHINGAZA  ESPECiFICAMENTE EN EL PROYECTO GS-10 A Y POZOS SiPTICOS.y Cantidad del Objeto a Contratar  $ 783.824.483 00</t>
  </si>
  <si>
    <t>AVANZAR EN LA EJECUCIoN Y CUMPLIMIENTO DEL PLAN DE MANEJO AMBIENTAL DEL SISTEMA CHINGAZA  ESPECiFICAMENTE EN EL PROYECTO GS-10 A Y POZOS SiPTICOS.</t>
  </si>
  <si>
    <t>MANTENIMIENTO  MEJORAMIENTO Y CONSERVACIoN DE LA INFRAESTRUCTURA FISICA GENERAL EN EL ESTABLECIMIENTO PENITENCIARIO DE MEDIANA SEGURIDAD Y CARCELARIO ¿ EPMSC ¿ CALI- VALLE DEL CAUCA</t>
  </si>
  <si>
    <t>MANTENIMIENTO  REPARACIoN Y REHABILITACIoN DE PUENTES SOBRE CORRIENTES DE AGUA EN LA LOCALIDAD DE SUMAPAZ</t>
  </si>
  <si>
    <t>MANTENIMIENTO  REPARACIoN Y REHABILITACIoN DE PUENTES SOBRE CORRIENTES DE AGUA E LA LOCALIDAD DE SUMAPAZ</t>
  </si>
  <si>
    <t>Grupo No.1 PROPONENTE No. 22  TELVAL S.A. - Grupo No. 2 PROPONENTE No. 27  COMPAÑiA COLOMBIANA DE CONSTRUCCIoN S.A -  Grupo No. 3 PROPONENTE No. 13 ORGANIZACIoN AYCARDI S.A.S</t>
  </si>
  <si>
    <t>Grupo No.1 No. 22  TELVAL S.A. Grupo No. 2 No. 27  COMPAÑiA COLOMBIANA DE CONSTRUCCIoN S.A Grupo No. 3 ORGANIZACIoN AYCARDI S.A.S</t>
  </si>
  <si>
    <t>CONTRATAR LAS OBRAS REQUERIDAS PARA EL AJUSTE A LA NORMA DE LA RED CONTRA INCENDIOS  PROTECCIoN HUMANA Y EL SUMINISTRO E INSTALACIoN DEL CABLEADO ESTRUCTURADO   DE LA CASA DE JUSTICIA DE SAN CRISToBAL SUR</t>
  </si>
  <si>
    <t>UNIoN TEMPORAL SAN CRISTOBAL 2014</t>
  </si>
  <si>
    <t>UNIoN TEMPORAL SAN CRISTOBAL 2014        700 PTS</t>
  </si>
  <si>
    <t>REALIZAR LA OBRA DE TRABAJOS HIDRaULICOS  SANITARIOS Y DE ADECUACIoN FiSICA DE LAS BATERiAS SANITARIAS INSTALADAS EN EL EDIFICIO SEDE DE LA SUPERINTENDENCIA DE SOCIEDADES EN LA CIUDAD DE BOGOTa</t>
  </si>
  <si>
    <t>REALIZAR LA OBRA DE TRABAJOS HIDRaULICOS  SANITARIOS Y DE ADECUACIoN FiSICA DE LAS BATERiAS SANITARIAS INSTALADAS  EN EL EDIFICIO SEDE DE LA SUPERINTENDENCIA DE SOCIEDADES EN LA CIUDAD DE BOGOTa.</t>
  </si>
  <si>
    <t>MANTENIMIENTO  MEJORAMIENTO Y CONSERVACIoN DE LA INFRAESTRUCTURA FISICA GENERAL EN EL COMPLEJO CARCELARIO Y PENITENCIARIO DE JAMUNDI ¿COJAM¿ ¿ VALLE DEL CAUCA</t>
  </si>
  <si>
    <t>Realizar las obras civiles para la remodelacion de la plazoleta de entrada y taquillas del Jardin Botanico Josi Celestino Mutis.</t>
  </si>
  <si>
    <t>Realizar las obras civiles para la remodelacion de la plazoleta de entrada y taquillas del Jardin Botanico Josi Celestino Mutis  conforme con las condiciones  requerimientos y demas aspectos señalados en los estudios previos  pliego de condiciones y la oferta presentada  que forman parte integral del presente contrato.</t>
  </si>
  <si>
    <t>ADECUACIONES DE OBRA EN DIFERENTES aREAS DEL INSTITUTO  QUE SE REQUIEREN PARA DAR CUMPLIMIENTO A LOS REQUERIMIENTOS DE LAS NORMAS DE HABILITACIoN Y DEMaS NECESIDADES DEL INSTITUTO  CONFORME LOS BLOQUES DE TRABAJO CONTEMPLADOS</t>
  </si>
  <si>
    <t>CONTRATAR POR EL SISTEMA DE PRECIOS UNITARIOS FIJOS SIN FORMULA DE REAJUSTE LA CONSTRUCCIoN DE LAS OBRAS DE MITIGACIoN DE RIESGOS EN EL  SECTOR CODITO VIA AL GUAVIO LOCALIDAD DE USAQUEN Y EN EL  SECTOR DE DIANA TURBAY SECTOR COMUNEROS LOCALIDAD RAFAEL URIBE URIBE.</t>
  </si>
  <si>
    <t>Contratar por el sistema de precios unitarios fijos sin formula de reajuste la construccion las obras de mitigacion de riesgos en el sector Codito via el Guavio localidad de Usaquin y en el sector de Diana Turbay sector comuneros localidad de Rafael Uribe Uribe.</t>
  </si>
  <si>
    <t>DEPARTAMENTO ADMINISTRATIVO DE LA CIENCIA  TECNOLOGiA E INNOVACIoN (COLCIENCIAS)</t>
  </si>
  <si>
    <t>ELABORAR EL DISEÑO ARQUITECToNICO Y ESTRUCTURAL  LOS PLANOS ELiCTRICOS E HIDRaULICOS DE LA FUTURA Y NUEVA SEDE DE COLCIENCIAS UBICADA EN LA CIUDADELA EMPRESARIAL SARMIENTO ANGULO  ASi COMO LA ADECUACIoN DE SU INTERIOR Y REALIZAR ACOMPAÑAMIENTO EN EL PROCESO DE SELECCIoN Y EJECUCIoN DE LA OBRA. LO ANTERIOR  DE ACUERDO CON LA PROPUESTA PRESENTADA POR LA UNIVERSIDAD Y ACEPTADA POR COLCIENCIAS.</t>
  </si>
  <si>
    <t>REALIZAR LA ADECUACIoN Y EL MANTENIMIENTO RUTINARIO Y PREVENTIVO  SIN FoRMULA DE REAJUSTE EN LOS PARQUES URBANIZACIoN SAN PABLO (09-039)  MODELIA (09-016) Y BATAVIA  09-005</t>
  </si>
  <si>
    <t>REALIZAR LA ADECUACIoN Y EL MANTENIMIENTO RUTINARIO Y PREVENTIVO  SIN FoRMULA DE REAJUSTE EN LOS PARQUES URBANIZACIoN SAN PABLO (09-039)  MODELIA (09-016) Y BATAVIA 09-005</t>
  </si>
  <si>
    <t>ADECUACIONES DE OBRA EN LAS aREAS GAICA Y CONSULTA EXTERNA  QUE SE REQUIERAN PARA DAR CUMPLIMIENTO A LAS NORMAS DE HABILITACIoN Y DEMaS NORMAS APLICABLES</t>
  </si>
  <si>
    <t>SUMINISTRO  INSTALACIoN  PUESTA EN MARCHA Y OPERACIoN DE UNA PLANTA DE TRATAMIENTO DE AGUA POTABLE (PTAP) INCLUYE MANTENIMIENTO Y OPERACION DE POZO PROFUNDO  TANQUES DE ALMACENAMIENTO Y MANTENIMIENTO Y OPERACIoN DE UNA PLANTA DE TRATAMIENTO DE AGUA RESIDUAL (PTAR) EN EL ESTABLECIMIENTO PENITENCIARIO Y CARCELARIO DE MEDIANA SEGURIDAD EPMSC APARTADO ¿ ANTIOQUIA</t>
  </si>
  <si>
    <t>Contratar a precios fijos  sin formula de reajuste  las actividades de recuperacion  y mitigacion de las condiciones adversas  mediante el movimiento de tierras  adecuacion del terreno  excavacion  rellenos y explanacion de un tramo del Corredor Firreo del Sur de la Localidad de Puente Aranda  de conformidad con los estudios previos  pliegos de condiciones  formulacion del proyecto y demas condiciones establecidas en los anexos ticnicos.</t>
  </si>
  <si>
    <t>El contratista se obliga con El Fondo de Desarrollo Local de Puente Aranda a realizar a precios fijos  sin formula de reajuste  las actividades de recuperacion  y mitigacion de las condiciones adversas  mediante el movimiento de tierras  adecuacion del terreno  excavacion  rellenos y explanacion de un tramo del Corredor Firreo del Sur de la Localidad de Puente Aranda  de conformidad con los estudios previos  pliegos de condiciones  formulacion del proyecto y demas condiciones establecidas en los anexos ticnicos.</t>
  </si>
  <si>
    <t>CONTRATAR A PRECIOS UNITARIOS FIJOS  SIN FORMULA DE AJUSTE  A MONTO AGOTABLE  EL MANTENIMIENTO  ADECUACIoN Y DOTACIoN DE MOBILIARIO DE LOS PARQUES CATALOGADOS COMO VECINALES Y DE BOLSILLO PRIORIZADOS EN CABILDOS PARTICIPATIVOS  EN LA LOCALIDAD DE CHAPINERO EN BOGOTa D.C¿</t>
  </si>
  <si>
    <t>REALIZAR A PRECIOS UNITARIOS FIJOS  SIN FORMULA DE AJUSTE  A MONTO AGOTABLE  EL MANTENIMIENTO  ADECUACIoN Y DOTACIoN DE MOBILIARIO DE LOS PARQUES CATALOGADOS COMO VECINALES Y DE BOLSILLO PRIORIZADOS EN CABILDOS PARTICIPATIVOS  EN LA LOCALIDAD DE CHAPINERO EN BOGOTa D.C</t>
  </si>
  <si>
    <t>MANTENIMIENTO  MEJORAMIENTO Y CONSERVACIoN DE LA INFRAESTRUCTURA FISICA GENERAL  EN LA RECLUSION DE MUJERES DE BOGOTA.</t>
  </si>
  <si>
    <t>EJECUTAR LAS OBRAS PERTINENTES PARA LA CONSTRUCCIoN Y ADECUACIoN DE LAS aREAS DE BODEGA  CUARTO DE SERVIDORES  BAÑOS  DEPOSITO DE ASEO  ADECUACIoN DEL aREA PARA EL ARCHIVO DE GESTIoN EN LA SEDE DE LA OFICINA PROVINCIAL SUMAPAZ</t>
  </si>
  <si>
    <t>UNIoN TEMPORAL MURAL TEYFU</t>
  </si>
  <si>
    <t>REALIZAR LA FRAGMENTACIoN  EL RETIRO Y DISPOSICIoN DE BLOQUES ROCOSOS EN CONDICIoN DE RIESGO EN LOS SECTORES DE CODITO  LAS MONJAS   DELICIAS DEL CARMEN  GRANJAS DE SAN PABLO Y BUENOS AIRES</t>
  </si>
  <si>
    <t>Realizar la fragmentacion  el retiro y diposicion de bloques rocosos en condicion de riesgo en los sectores de Codito  Las Monjas   Delicias del Carmen  Granjas de San Pablo y Buenos Aires.</t>
  </si>
  <si>
    <t>CIVITEL INGENIEROS S.A.S calificacion 942 1127</t>
  </si>
  <si>
    <t>EJECUCIoN A MONTO AGOTABLE DE TRABAJOS DE MANTENIMIENTO  LIMPIEZA  ENLUCIMIENTO Y PINTURA EXTERIOR PARA LAS FACHADAS DE INMUEBLES LOCALIZADOS EN EL CENTRO TRADICIONAL DE LA CIUDAD DE BOGOTa  D.C. ENTRE LA AV. CIRCUNVALAR Y LA CARRERA 7 Y ENTRE LA AV. PRESIDENCIAL Y LA AV. JIMiNEZ</t>
  </si>
  <si>
    <t>RESPUESTAS AL DISEÑO CONSULTORIA Y CONSTRUCCIoN LTDA ¿ REDICON LTDA. ¿ EN REORGANIZACIoN</t>
  </si>
  <si>
    <t>RESPUESTAS AL DISEÑO CONSULTORIA Y CONSTRUCCIoN LTDA ¿ REDICON LTDA ¿ EN REORGANIZACIoN</t>
  </si>
  <si>
    <t>RESPUESTAS AL DISEÑO CONSULTORIA Y CONSTRUCCIoN LTDA ¿ REDICON LTDA ¿ EN REORGANIZACIoN   quien obtuvo 700 puntos</t>
  </si>
  <si>
    <t>contratar servicios de reparacion y/o reconstruccion de viviendas afectadas por emergencia.</t>
  </si>
  <si>
    <t>Contratar servicios de reparacion y/o reconstruccion de viviendas afectadas por emergencia</t>
  </si>
  <si>
    <t>Realizar las  adecuaciones  necesarias para la remodelacion de la UPA CABAÑAS</t>
  </si>
  <si>
    <t>Realizar las  adecuaciones  necesarias para la remodelacion de la UPA CABAÑAS  de conformidad con la propuesta presentada de fecha 29 de julio  de 2014 y la evaluacion realizada por el Arquitecto Asesor.</t>
  </si>
  <si>
    <t>Adecuacion del ala suroccidental del segundo piso y ventaneria del tercer piso de la Unidad de Salud Mental de la Clinica Fray Bartolomi de las Casas  de conformidad con la propuesta presentada  la cual hace parte integral del presente contrato.</t>
  </si>
  <si>
    <t>realizar la remodelacion y adecuacion acorde con la nueva imagen corporativa de la entidad para las oficinas 801  802  803  donde se encuentra ubicada el area de Liquidaciones y Remanentes y la Oficina de Gestion y enlace de acuerdo con el estudio de mercado para la obra civil  acorde con las especificaciones requeridas.</t>
  </si>
  <si>
    <t>MANTENIMIENTO Y OPERACIoN DE LOS SISTEMAS DE CAPTACIoN (POZO DE BOMBEO)  TRATAMIENTO  ALMACENAMIENTO Y DISTRIBUCIoN DE AGUA POTABLE EN EL ESTABLECIMIENTO PENITENCIARIO DE MEDIANA SEGURIDAD Y CARCELARIO EPMSC JP CHIQUINQUIRA ¿ BOYACA</t>
  </si>
  <si>
    <t>Mantenimiento y operacion de los sistemas de captacion (pozo de bombeo)  tratamiento  almacenamiento y distribucion de agua potable en el establecimiento penitenciario de mediana seguridad y carcelario EPMSC JP Chiquinquira - Boyaca.</t>
  </si>
  <si>
    <t>1.) DEMARCACIoN  Y SEÑALIZACIoN DEL PARQUEADERO PRINCIPAL DEL INSTITUTO Y 2.)  REPARACIoN Y PINTURA EN FACHADAS DEL EDIFICIO DEL EDIFICIO ADMINISTRATIVO DEL INSTITUTO</t>
  </si>
  <si>
    <t>REALIZAR LA AMPLIACIoN DEL CABLEADO ESTRUCTURADO E INSTALACIoN DEL AIRE ACONDICIONADO EN EL CENTRO DE CoMPUTO PARA LA CAJA DE LA VIVIENDA POPULAR  ACORDE A LO ESTIPULADO EN EL ANEXO TiCNICO</t>
  </si>
  <si>
    <t>Realizar la ampliacion del cableado estructurado e instalacion del aire acondicionado en el centro de computo para la Caja de la Vivienda Popular  acorde a lo estipulado en el anexo ticnico.</t>
  </si>
  <si>
    <t>Prestacion de servicios profesionales de apoyo y acompañamiento de la Direccion de Gestion Corporativa desde su competencia coordinacion  orientacion  consolidacion y seguimiento del Sistema Integrado de Gestion de la Secretaria de Integracion Social  y de las acciones del Plan de Mejoramiento  asi como el apoyo a la Subdireccion Administrativa y Financiera en la ejecucion optima de los recursos asignados.</t>
  </si>
  <si>
    <t>Bogota - SECRETARiA DISTRITAL DE PLANEACIoN</t>
  </si>
  <si>
    <t>REALIZAR LA ADECUACIoN DE AREAS DE INFRAESTRUCTURA FiSICA DONDE FUNCIONA LA SECRETARiA DISTRITAL DE PLANEACIoN.  ITEM 1- AISLAMIENTO TiRMICO Y ACUSTICO DE LOS CENTROS DE CABLEADO. ITEM 2 ADECUACIoN ELECTRICA  Y RECABLEADO DE CIRCUITOS DEL PISO 13 DEL CAD</t>
  </si>
  <si>
    <t>KA S.A. obtuvo    1.000 00  ubicandose  en el primer lugar de elegibilidad.  JAVIER MORENO PACHo obtuvo 953 61ubicandose en el segundo lugar de elegibilidad.  JOSE TOBIAS DELGADO MURCIA obtuvo 899 93 ubicandose en el tercer lugar de elegibilidad.</t>
  </si>
  <si>
    <t>VLADIMIR  LoPEZ BORJA</t>
  </si>
  <si>
    <t>JAIRO GUSTAVO LoPEZ URREA</t>
  </si>
  <si>
    <t>Adjudicar a la Corporacion CAJA COLOMBIANA DE SUBSIDIO FAMILIAR COLSUBSIDIO..  con NIT 860.007.336-1</t>
  </si>
  <si>
    <t>El contrato que se pretende celebrar  tendra por objeto: Contratar el diagnostico  estudios y  diseños que conlleve a la obtencion de la licencia de construccion  de obra para la cubierta de la sede de la Alcaldia Local de Puente Aranda   de conformidad con los pliegos de condiciones  estudios previos  formulacion del proyecto y demas condiciones establecidas en el anexo ticnico</t>
  </si>
  <si>
    <t>El contrato que se pretende celebrar  tendra por objeto ¿Contratar el diagnostico  estudios y  diseños que conlleve a la obtencion de la licencia de construccion  de obra para la cubierta de la sede de la Alcaldia Local de Puente Aranda   de conformidad con los pliegos de condiciones  estudios previos  formulacion del proyecto y demas condiciones establecidas en el anexo ticnico¿.</t>
  </si>
  <si>
    <t>PRESTAR LOS SERVICIOS DE SUMINISTRO E INSTALACIoN DE PELiCULAS DE SEGURIDAD REFLECTIVAS Y DECORATIVAS SANDBLASTING  PARA LA SECRETARIA DE DESARROLLO ECONoMICO</t>
  </si>
  <si>
    <t>Prestar los servicios de suministro e instalacion   de peliculas de seguridad reflectivas y decorativas sandblasting  para la Secretaria de Desarrollo Economico</t>
  </si>
  <si>
    <t>REALIZAR LAS OBRAS PARA EL SUMINISTRO E INSTALACIoN DEL CERRAMIENTO METaLICO PARA LA PROTECCIoN DE LA LAGUNA DE LA COLECCIoN DEL AMBIENTE SUBXEROFiTICO DEL JARDiN BOTaNICO JOSi CELESTINO MUTIS</t>
  </si>
  <si>
    <t>Suministrar e instalar el cerramiento metalico para la proteccion de la laguna de la coleccion del ambiente subxerofitico del Jardin Botanico Josi Celestino Mutis.</t>
  </si>
  <si>
    <t>OBRAS DE MANTENIMIENTO Y REHABILITACIoN PARA LA CONSERVACIoN DE LA MALLA VIAL LOCAL  QUE PERMITA COMPLEMENTAR LA EJECUCIoN MISIONAL DE LA UAERMV EN LOS PROGRAMAS Y PROYECTOS QUE SE ENCUENTRAN A CARGO DE LA ENTIDAD  PARA LOS GRUPOS 1  2  3  4 Y 5  EN LA CIUDAD DE Bogota</t>
  </si>
  <si>
    <t>OBRAS DE MANTENIMIENTO Y REHABILITACIoN PARA LA CONSERVACIoN DE LA MALLA VIAL LOCAL  QUE PERMITA COMPLEMENTAR LA EJECUCIoN MISIONAL DE LA UAERMV EN LOS PROGRAMAS Y PROYECTOS QUE SE ENCUENTRAN A CARGO DE LA ENTIDAD  PARA LOS GRUPOS 1  2  3  4 Y 5  EN LA CIUDAD DE Bogota GRUPO N° 2</t>
  </si>
  <si>
    <t>CONTRATAR LA OBRAS COMPLEMENTARIAS Y DE MEJORAMIENTO PARA LAS SEDES DE COLEGIOS DISTRITALES DE LAS LOCALIDADES DE BOSA  MaRTIRES  SANTA FE  ANTONIO NARIÑO  PUENTE ARANDA  FONTIBoN  ENGATIVa  BARRIOS UNIDOS Y CIUDAD BOLiVAR DEL DISTRITO CAPITAL.</t>
  </si>
  <si>
    <t>¿CONTRATAR BAJO LA MODALIDAD DE PRECIOS UNITARIOS FIJOS SIN FORMULA DE REAJUSTE LAS OBRAS DE MANTENIMIENTO Y/O REMODELACION DE LOS PARQUES  VECINALES Y DE BOLSILLO  Y LA ADECUACIoN Y DOTACIoN DE BIOPARQUES UBICADOS EN LA LOCALIDAD DE SAN CRISTOBAL</t>
  </si>
  <si>
    <t>1. CONSORCIO PARQUE SAN CRISTOBAL 2.UNION TEMPORAL SANTA ISABEL. 3. GRAICO LTDA. 4. CONSORCIO PARQUE SAN CRISToBAL: OSCAR TAMAYO PERALTA Y JOSE IVAN GONMEZ SALAZAR</t>
  </si>
  <si>
    <t>Maquinaria y Accesorios para Generacion y Distribucion de Energia</t>
  </si>
  <si>
    <t>SUMINISTRO  INSTALACIoN Y PUESTA EN MARCHA DE PLANTAS ELiCTRICA PARA ESTABLECIMIENTOS PENITENCIARIOS Y CARCELARIOS A NIVEL NACIONAL.</t>
  </si>
  <si>
    <t>Generacion de energia</t>
  </si>
  <si>
    <t>Suministro  instalacion y puesta en marcha de plantas electricas para establecimientos penitenciarios y carcelarios a nivel nacional.</t>
  </si>
  <si>
    <t>Contratar la adecuacion  mantenimiento  mejoramiento y conservacion de la infraestructura fisica para generar cupos adicionales en el Establecimiento Penitenciario de Mediana Seguridad y Carcelario de Pamplona  Norte de Santander - EPMSC Pamplona.</t>
  </si>
  <si>
    <t>CONTRATAR POR EL SISTEMA DE PRECIOS UNITARIOS FIJOS SIN FoRMULA DE AJUSTE LAS ACTIVIDADES DIRIGIDAS A LA RECUPERACIoN DE LAS ZONAS VERDES DE LOS PARQUES REGIONAL  METROPOLITANOS Y ZONALES DEL SISTEMA DISTRITAL DE PARQUES  A TRAViS DE LA EMPRADIZACIoN.</t>
  </si>
  <si>
    <t>Servicios de construccion y mantenimiento de calderas y hornos</t>
  </si>
  <si>
    <t>EL PRESENTE CONTRATO ES EL CONTRATISTA SE COMPROMETE A REALIZAR PARA EL HOSPITAL LAS ACTIVIDADES RELACIONADAS CON LA ADECUACIoN Y EL MANTENIMIENTO DE LOS SERVICIOS DE HOSPITALIZAN DE SAN RAFA EL Y REHABILITACIoN CARDIACA</t>
  </si>
  <si>
    <t>Realizar la obra civil  redes elictricas y de voz y datos para la adecuacion de la reubicacion de la segunda etapa de oficinas (oficina 03 administrativa) en el primer piso incluyendo el mobiliario para el funcionamiento adecuado de esta area  de conformidad con la propuesta presentada  la cual hace parte integral del presente contrato y teniendo en cuenta las cantidades de obra que se determinan dentro de la propuesta economica.</t>
  </si>
  <si>
    <t>Contratar la ejecucion de obras de remodelacion y mantenimiento en los espacios propiedad de la Unidad Administrativa Especial de Organizaciones Solidarias ubicada en la Carrera 10 No. 15 ¿ 22  en la ciudad de Bogota  de acuerdo con las especificaciones ticnicas establecidas.</t>
  </si>
  <si>
    <t>CONTRATAR LA EJECUCIoN DE OBRAS DE REMODELACIoN Y MANTENIMIENTO EN LOS ESPACIOS PROPIEDAD DE LA UNIDAD ADMINISTRATIVA ESPECIAL DE ORGANIZACIONES SOLIDARIAS UBICADA EN LA CARRERA 10 NO. 15 ¿ 22  EN LA CIUDAD DE Bogota  DE ACUERDO CON LAS ESPECIFICACIONES TiCNICAS ESTABLECIDAS</t>
  </si>
  <si>
    <t>INCIGE INGENIERiA CIVIL Y GEODESIAS SAS - INCIGE SAS 999 70 GMA CONSTRUCCIONES LTDA.999 59 CONSORCIO GECE - 2C&amp;G 999 53 JOSi JAVIER MORENO PACHoN 999 42 GRUPO AZER SAS 999 21 CONSORCIO VIJUAS -PRODICOC 999 12 JAVIER MAURICIO RODRiGUEZ CIFUENTES 999 03 HENRY MUÑOZ VELaSQUEZ 998 14 UNIoN TEMPORAL ALIANZA A &amp; S 991 72 CBC INGENIERiA CIVIL Y MANTENIMIENTO SAS 950 00 SYOC DISEÑO Y CONSTRUCCIoN SAS 946 49</t>
  </si>
  <si>
    <t>Realizar las obras civiles para la construccion del aula multifuncional del Jardin Botanico Josi Celestino Mutis.</t>
  </si>
  <si>
    <t>GESTIoN RURAL Y URBANA SAS - GRU SAS</t>
  </si>
  <si>
    <t>CUNDINAMARCA - CORPORACIoN SOCIAL DE CUNDINAMARCA</t>
  </si>
  <si>
    <t>OBRA DE MANTENIMIENTO  REPARACIONES LOCATIVAS Y SUMINISTRO E INSTALACIoN DE MATERIALES Y MANO DE OBRA A LAS SEDES DE PROPIEDAD DE LA CORPORACIoN SOCIAL DE CUNDINAMARCA UBICADAS EN LA CALLE 39 A No. 18 ¿ 05 Y TRANSVERSAL 29 No. 35 A ¿ 64DE LA CIUDAD DE Bogota</t>
  </si>
  <si>
    <t>CONTRATACIoN DIRECTA 15-045</t>
  </si>
  <si>
    <t>MANTENIMIENTO Y LAS ADECUACIONES  EN DIFERENTES aREAS DEL INSTITUTO QUE SE REQUIERAN PARA DAR CUMPLIMIENTO A LOS REQUERIMIENTOS DE LAS NORMAS DE HABILITACIoN Y DEMAS MEJORAS DEL MISMO  CONFORME A LOS BLOQUES  DE TRABAJO CONTEMPLADOS</t>
  </si>
  <si>
    <t>Adquisicion  instalacion y soporte  de elementos para el mejoramiento de la red LAN de la Unidad.</t>
  </si>
  <si>
    <t>Servicios de sistemas especializados de comunicacion</t>
  </si>
  <si>
    <t>OSCAR IVAN RINCoN PEÑARETE</t>
  </si>
  <si>
    <t>Adquisicion  instalacion y soporte de elementos para el mejoramiento de la red LAN de la Unidad.</t>
  </si>
  <si>
    <t>Realizar las obras civiles para la reparacion del domo herbal del Jardin Botanico Josi Celestino Mutis</t>
  </si>
  <si>
    <t>Servicios de construccion de edificios comerciales y de oficina</t>
  </si>
  <si>
    <t>Realizar las obras civiles para la reparacion del domo herbal del Jardin Botanico Josi Celestino Mutis.</t>
  </si>
  <si>
    <t>Prestar el servicio de mantenimiento de las instalaciones fisicas de la Fundacion Gilberto Alzate Avendaño</t>
  </si>
  <si>
    <t>CONSTRUCCIoN DE ESTACIONES DE PEAJE EN LA RED NACIONAL DE CARRETERAS GRUPO 1</t>
  </si>
  <si>
    <t>CONSTRUCCIoN DE OBRAS PARA SEGURIDAD VIAL (ANDENES PEATONALES Y CICLORRUTA) ENTRE LOS PRS 33+0100 Y 35+0000 DE LA CARRETERA BOGOTa (LOS PATIOS)  GUASCA  RUTA 5009.</t>
  </si>
  <si>
    <t>EL MANTENIMIENTO Y ADECUACIoN DE LOS DEPoSITOS DE ARMAMENTO  MUNICIONES Y EXPLOSIVOS DEL COMANDO AiREO DE MANTENIMIENTO (CAMAN)</t>
  </si>
  <si>
    <t>Bogota - Bogota; Cundinamarca - Sopo; Cundinamarca - Zipaquira</t>
  </si>
  <si>
    <t>BOLiVAR - GOBERNACIoN</t>
  </si>
  <si>
    <t>REHABILITACIoN DE LOS SISTEMAS DE ACUEDUCTO COLAPSADOS POR LA OLA INVERNAL 2011  EN LOS  MUNICIPIOS DE ACHI  ALTOS DEL ROSARIO  SAN CRISTOBAL  HATILLO DE LOBA  MARIALABAJA  PINILLOS  BARRANCO DE LOBA Y TURBANA  DEPARTAMENTO DE BOLIVAR</t>
  </si>
  <si>
    <t>Bolivar - Achi; Bolivar - Altos del Rosario; Bolivar - Barranco de Loba; Bolivar - Hatillo de Loba; Bolivar - Maria La Baja; Bolivar - Pinillos; Bolivar - San Cristobal; Bolivar - Turbana</t>
  </si>
  <si>
    <t>Contratar La Interventoria Ticnica   Administrativa y Financiera sobre la ¿Construccion de Aulas Escolares  Baterias Sanitarias y Laboratorios en Instituciones Beneficiadas de los Municipios de San Jacinto del Cauca  Pinillos  Zambrano  Cantagallo  Montecristo  Tiquisio y Achi en el  Departamento de Bolivar.</t>
  </si>
  <si>
    <t>REHABILITACIoN DE ViAS URBANAS EN EL MUNICIPIO DE ARJONA - DEPARTAMENTO DE BOLiVAR.</t>
  </si>
  <si>
    <t>Seleccion Abreviada Menor Cuantia N° 010 - 13</t>
  </si>
  <si>
    <t>REHABILITACIoN DE ViAS URBANAS EN EL MUNICIPIO DE ARJONA BOLiVAR</t>
  </si>
  <si>
    <t>UNION TEMPORAL PROARJONA  APOYO A LA INDUSTRIA NACIONAL 100 PUNTOS PLAN SISOMA 350 PUNTOS OFRECIMIENTO MAYOR COBERTURA DE PoLIZA 100 PRECIO 400 PUNTOS TOTAL 950 PUNTOS  CONSORCIO REGIONAL POR COLOMBIA  APOYO A LA INDUSTRIA NACIONAL 100 PUNTOS OFRECIMIENTO MAYOR COBERTURA DE PoLIZA 100 PUNTOS PLAN SISOMA 400 PUNTOS PRECIO 380 TOTAL 980</t>
  </si>
  <si>
    <t>Obras civiles y electromecanicas para la rehabilitacion de la infraestructura del distrito de riego y drenaje en gran escala Maria La Baja  municipios de Maria La Baja  Arjona y Mahates - Departamento de Bolivar.</t>
  </si>
  <si>
    <t>Optimizacion de los Sistemas de Acueductos del Corregimiento de los Cerritos (Barranco de Loba) y el Corregimiento de Malagana (Mahates) - Primera Etapa</t>
  </si>
  <si>
    <t>UNIoN TEMPORAL DRAGADOS HIDRaULICOS ¿ WAVES RAZOR</t>
  </si>
  <si>
    <t>UNIoN TEMPORAL CANAL DEL DIQUE</t>
  </si>
  <si>
    <t>1- UNIoN TEMPORAL CANAL DEL DIQUE. Puntaje Total = 900</t>
  </si>
  <si>
    <t>CONSTRUCCIoN DEL   TRAMO DE CORREDOR DEL SISTEMA INTEGRADO DE TRANSPORTE MASIVO TRANSCARIBE DESDE EL SECTOR MERCADO DE BAZURTO HASTA EL SECTOR SUBIDA A LA POPA   CARTAGENA DE INDIAS DISTRITO TURiSTICO Y CULTURA.</t>
  </si>
  <si>
    <t>CONSTRUCCIoN DEL TRAMO DE CORREDOR DEL SISTEMA INTEGRADO DE TRANSPORTE MASIVO TRANSCARIBE DESDE EL SECTOR MERCADO DE BAZURTO HASTA EL SECTOR SUBIDA A LA POPA  CARTAGENA DE INDIAS DISTRITO TURiSTICO Y CULTURAL.</t>
  </si>
  <si>
    <t>CONSTRUCCIoN DE UNA INFRAESTRUCTURA EDUCATIVA TIPO A  ROSEDAL   LOCALIZADO EN EL MUNICIPIO DE CARTAGENA  DEPARTAMENTO DEL BOLIVAR</t>
  </si>
  <si>
    <t>CONSTRUCCIoN DE UNA INFRAESTRUCTURA EDUCATIVA TIPO A EN EL SECTOR ROSEDAL  DISTRITO DE CARTAGENA -BOLIVAR.</t>
  </si>
  <si>
    <t>CONSTRUCCIoN DE PAVIMENTO RIGIDO DE LA VIA PARA RUTA PRE TRONCAL SAN JOSE DE LOS CAMPANOS  QUE INCLUYE LAS CARRERAS 100  102 Y LA CALLE 39; Y REPARCHEO EN CONCRETO RIGIDO DE LAS VIAS PARA RUTAS PRETRONCALES: AVENIDA PEDRO ROMERO ENTRE EL PUENTE DE BAZURTO Y LA TRANSVERSAL 54; Y DE LA AVENIDA CRISANTO LUQUE ENTRE TRANSVERSALES 25 Y 38  DEL SISTEMA INTEGRADO DE TRANSPORTE MASIVO TRANSCARIBE  EN CARTAGENA DE INDIAS DISTRITO TURiSTICO Y CULTURAL</t>
  </si>
  <si>
    <t>Construccion de pavimento rigido de la via para ruta Pre troncal San Josi de los Campanos  que incluye las carreras 100  102 Y la calle 39; y reparcheo en concreto rigido de las vias para rutas pretroncales: Avenida Pedro Romero entre el puente Bazurto y la transversal 54; y de la avenida Crisanto Luque entre transversales 25 y 38  del Sistema Integrado de Transporte Masivo TransCaribe en Cartagena de Indias Distrito Turistico y Cultural.</t>
  </si>
  <si>
    <t>CONSTRUCCIoN DE PAVIMENTO RIGIDO Y ASFALTICO PARA LA REHABILITACIoN DE LAS VIAS PRETRONCALES AVENIDA DE LA ELECTRIFICADORA O CALLE 15  AVENIDA DEL CONSULADO  Y VIA PRINCIPAL LAS GAVIOTAS ENTRE AVENIDA 13 DE JUNIO Y AVENIDA PEDRO DE HEREDIA  DEL SISTEMA INTEGRADO DE TRANSPORTE MASIVO TRANSCARIBE  EN CARTAGENA DE INDIAS DISTRITO TURiSTICO Y CULTURAL.</t>
  </si>
  <si>
    <t>ADECUACIoN  MANTENIMIENTO  MEJORAMIENTO Y CONSERVACIoN DE LA INFRAESTRUCTURA FiSICA PARA GENERAR CUPOS ADICIONALES EN EL ESTABLECIMIENTO PENITENCIARIO DE MEDIANA SEGURIDAD Y CARCELARIO EPMSC CARTAGENA-BOLIVAR.</t>
  </si>
  <si>
    <t>BOLiVAR - INSTITUCIoN UNIVERSITARIA BELLAS ARTES Y CIENCIAS DE BOLiVAR</t>
  </si>
  <si>
    <t>CONTRATAR LA CONSTRUCCIoN  AMPLIACIoN Y ADECUACIoN  DE LAS INSTALACIONES Y ALOJAMIENTOS EN LA ESTACIoN DE BUZOS CON DOTACIoN EN CARTAGENA Y COVEÑAS</t>
  </si>
  <si>
    <t>CONSTRUCCIoN  AMPLIACIoN Y ADECUACIoN DE LAS INSTALACIoNES Y ALOJAMIENTOS EN LA ESTACIoN DE BUZOS EN CARTAGENA Y COVEÑAS</t>
  </si>
  <si>
    <t>ESTUDIOS  DISEÑOS Y CONSTRUCCIoN DE DOS PONTONES Y CUATRO PLACAS HUELLAS  LOCALIZADAS EN LA TRANSVERSAL MONTES DE MARiA  DEPARTAMENTO DE BOLIVAR</t>
  </si>
  <si>
    <t>ESTUDIOS  DISEÑOS Y CONSTRUCCIoN DE OBRAS COMPLEMENTARIAS Y CUATRO PLACAS HUELLAS  LOCALIZADAS EN LA TRANSVERSAL MONTES DE MARiA  DEPARTAMENTO DE BOLiVAR.</t>
  </si>
  <si>
    <t>CONSORCIO RUBICoN</t>
  </si>
  <si>
    <t>CARDIQUE - CORPORACIoN AUToNOMA REGIONAL DEL CANAL DEL DIQUE</t>
  </si>
  <si>
    <t>CONSTRUCCION DE BOXCULVERT DEL CANAL PEAJE VIKINGOS EN LA VIA MAMONAL- PASACABALLOS  CONSTRUCCIoN  BOXCULVERT  SYGENTA EN EL KILOMETRO 6 EN LA ZONA INDUSTRIAL DE MAMONAL  CONSTRUCCIoN EN CONCRETO DEL CANAL CALICAYO EN EL BARRIO NUEVO PARAISO Y FREDONIA  RELIMPIA CON RETROEXCAVADORA Y MANUAL DE LOS CANALES LOLITA   MADERO  NETTY  FRUTO  ARROYITO  CEMENTERIO  CANALETAS Y ARROYO TUZA  CANALIZACIoN EN CONCRETO DE CANAL MADERO Y ARROYITO EN EL CORREGIMIENTO DE PASACABALLO  LIMPIEZA DE LA CIENAGA DE LAS QUINTAS EN EL DISTRITO DE CARTAGENA  CONSTRUCCION DE BOXCULVERT CANAL EN CONCRETO REFORZADO CANAL TRONCAL DE OCCIDENTE ENTRE LA TRONCAL DE OCCIDENTE Y LA VARIANTE MAMONAL LOCALIZADO EN EL MUNICIPIO DE TURBACO Y LIMPIEZA DEL ARROYO EL GUAMO DESDE LAS CORDENADAS  10° 3 38.55 N-  74°56 2.98 W HASTA  10° 4 51.26 N - 74°53 42.08 W MUNICIPIO DE GUAMO ¿ DEPARTAMENTO DE BOLiVAR.</t>
  </si>
  <si>
    <t>Atencion de sitio critico localizado en el PR5+700 en la carretera Terciaria Caño Sandobal-Hatillo de Loba  codigo 71441  Direccion Territorial Bolivar.</t>
  </si>
  <si>
    <t>ESTUDIO  DISEÑO Y CONSTRUCCIoN DE ALCANTARILLADO EN EL MUNICIPIO DE HATILLO DE LOBA - DEPARTAMENTO DE BOLIVAR</t>
  </si>
  <si>
    <t>MANTENIMIENTO Y REHABILITACIoN DE LA CARRETERA PUERTA DE HIERRO - MAGANGUi - YATi  RUTA 78 TRAMO 7802  DEPARTAMENTO DE BOLiVAR.</t>
  </si>
  <si>
    <t>CONSTRUCCIoN DE LA PRIMERA ETAPA DE LAS OBRAS PARA LA ADECUACION DEL EMBARCADERO Y ACCESO A LA TERMINAL FLUVIAL DE PASAJEROS DE MAGANGUE  DEPARTAMENTO DE BOLiVAR</t>
  </si>
  <si>
    <t>MANTENIMIENTO RUTINARIO A TRAViS DE MICROEMPRESAS  EN LAS ViAS A CARGO DEL INSTITUTO NACIONAL DE ViAS  DIRECCIoN TERRITORIAL BOLIVAR.</t>
  </si>
  <si>
    <t>Bolivar - Magangui; Bolivar - Maria La Baja; Bolivar - Mompos</t>
  </si>
  <si>
    <t>CONTRATAR POR EL SISTEMA DE PRECIOS UNITARIOS FIJOS SIN FoRMULA DE REAJUSTE LA ADQUISICIoN  SUMINISTRO E INSTALACIoN DE SISTEMAS MODULARES Y/O PREFABRICADOS PARA INFRAESTRUCTURA EDUCATIVA EN TODO EL PAiS  UTILIZANDO LOS PROTOTIPOS ARQUITECToNICOS DESARROLLADOS POR LAS FIRMAS GANADORAS DEL CONCURSO ¿BUENA ARQUITECTURA  EXCELENTE PEDAGOGiA¿ PROMOVIDO EN EL 2011 POR EL MEN  LA SCA Y LA FUNDACIoN ARGOS.</t>
  </si>
  <si>
    <t>Contratar por el sistema de precios unitarios fijos sin formula de reajuste la adquisicion  suministro e instalacion de sistemas modulares y/o prefabricados para infraestructura educativa en todo el pais  utilizando los prototipos arquitectonicos desarrollados por las firmas ganadoras del concurso  Buena Arquitectura  Excelente pedagogia  promovido en el 2011 por el MEN  la SCA y la Fundacion Argos ¿ Grupo 3.</t>
  </si>
  <si>
    <t>Contratar por el sistema de precios unitarios fijos sin formula de reajuste la adquisicion  suministro e instalacion de sistemas modulares y/o prefabricados para infraestructura educativa en todo el pais  utilizando los prototipos arquitectonicos desarrollados por las firmas ganadoras del concurso  Buena Arquitectura  Excelente pedagogia  promovido en el 2011 por el MEN  la SCA y la Fundacion Argos ¿ Grupo 2.</t>
  </si>
  <si>
    <t>CONSORCIO INTEREDUCACIoN</t>
  </si>
  <si>
    <t>Bolivar - Mompos</t>
  </si>
  <si>
    <t>CONSTRUCCION Y ADECUACIoN ViA LA CORDIALIDAD - PITAL DE MEGUA  MUNICIPIO DE BARANOA- EN EL DEPARTAMENTO DEL ATLaNTICO</t>
  </si>
  <si>
    <t>CONSTRUCCIoN DE TRES (3) BOX COULVERT TRIPLE EN EL CORRIGIMIENTO DE SAN CAYETANO  MUNICIPIO DE SAN JUAN NEPOMUCENO  (VEREDAS DE CASINGUI  ARROYO HONDO Y AGUAS BLANCAS).</t>
  </si>
  <si>
    <t>CONSTRUCCION DE 7 VIVIENDAS PARA LA TERMINACIoN DEL PROYECTO DENOMINADO CONSTRUCCION DE 66 VIVIENDAS EN LA VEREDA EL DIAMANTE MUNCIPIO DE SANTA ROSA DEL SUR BOLIVAR</t>
  </si>
  <si>
    <t>CONSTRUCCIoN DE UN CENTRO DE DESARROLLO INFANTIL EN EL CORREGIMIENTO LOS CANELOS DEL MUNICIPIO DE SANTA ROSA DEL SUR  BOLIVAR</t>
  </si>
  <si>
    <t>CONTRATAR BAJO EL SISTEMA DE PRECIOS UNITARIOS FIJOS SIN FORMULA DE REAJUSTE LAS OBRAS DE AMPLIACION Y MODIFICACIoN EN LA SEDE DE LA REGISTRADURIA MUNICIPAL DE VILLANUEVA - BOLIVAR.</t>
  </si>
  <si>
    <t>Contratar bajo el sistema de Precios Unitarios Fijos sin formula de reajuste las obras de Ampliacion y Modificacion en la Sede de la Registraduria Municipal de Villanueva ¿ Bolivar de conformidad con las especificaciones esenciales descritas y detalladas en el Estudio de Necesidad y Conveniencia  el Pliego de Condiciones de la Seleccion Abreviada No. 014 de 2014 del Fondo Rotatorio de la Registraduria Nacional del Estado Civil  su adenda y la propuesta presentada por EL CONTRATISTA  los cuales forman parte integral del  contrato</t>
  </si>
  <si>
    <t>BOYACa - GOBERNACIoN</t>
  </si>
  <si>
    <t>MEJORAMIENTO Y PAVIMENTACIoN  DEL  ANILLO VIAL TURISTICO DE SUGAMUXI ¿ SECTOR  AQUITANIA ¿ TOTA.  DEPARTAMENTO DE BOYACA</t>
  </si>
  <si>
    <t>Ejecutar obras de rehabilitacion en Distritos de Adecuacion de Tierras de pequeña escala en los departamentos de Boyaca y Cundinamarca</t>
  </si>
  <si>
    <t>Boyaca - Aquitania; Boyaca - Chita; Boyaca - Cuitiva; Boyaca - Gameza; Boyaca - Guayata; Boyaca - La Capilla; Boyaca - Macanal; Boyaca - Santa Sofia; Boyaca - Sogamoso; Boyaca - Susacon; Cundinamarca - Cabrera; Cundinamarca - Cachipay; Cundinamarca - Fomeque; Cundinamarca - Fusagasuga; Cundinamarca - Pasca; Cundinamarca - Ubaque</t>
  </si>
  <si>
    <t>Ejecutar obras de rehabilitacion en distritos de adecuacion de tierras de pequeña escala en los departamentos de Boyaca y Cundinamarce</t>
  </si>
  <si>
    <t>CONSORCIO DISTRI-RIEGOS: 992 68  Union Temporal ADECUACIoN DE TIERRAS 2014: 992 39  Consorcio Distritos DCG:  992 11</t>
  </si>
  <si>
    <t>CONSTRUCCIoN  SISTEMA  DE ACUEDUCTO RURAL PABLO VI   VEREDAS EL BOSQUE  MONTERO Y DONACIoN  EN EL MUNICIPIO DE BELEN</t>
  </si>
  <si>
    <t>ADECUACIoN  Y MEJORAMIENTO  DE LAS INSTALACIONES DE LA PLANTA DE BENEFICIO DE ANIMALES DE BELiN- BOYACa</t>
  </si>
  <si>
    <t>ADECUACIoN Y MEJORAMIENTO DE LAS INSTALACIONES DE LA PLANTA DE BENEFICIO DE ANIMALES DE BELEN- BOYACa</t>
  </si>
  <si>
    <t>ADECUACIoN Y PUESTA EN FUNCIONAMIENTO DEL ACUEDUCTO RURAL SAN JUAN BOSCO DE LA VEREDA EL BOSQUE DEL MUNICIPIO DE  BELiN - BOYACa</t>
  </si>
  <si>
    <t>(SELECCIoN ABREVIADA No. 30 DE 2011 ) CONTRATO SUSCRITO ENTRE EL DEPARTAMENTO DE BOYACA Y LUIS MARIO OCHOA MARTINEZ DE OBRA PARA LA REHABILITACION DE LA VIA CHITAL - TUATE ALTO DEL MUNICIPIO DE BELEN DEPARTAMENTO DE BOYACA</t>
  </si>
  <si>
    <t>CONSTRUCCIoN PRIMERA ETAPA REMODELACIoN  ESTACIoN DE POLICiA DEL MUNICIPIO DE BELiN BOYACa</t>
  </si>
  <si>
    <t>CONSTRUCCIoN PRIMERA ETAPA REMODELACIoN ESTACIoN DE POLICiA DEL MUNICIPIO DE BELiN BOYACa</t>
  </si>
  <si>
    <t>CONSTRUCCIoN DE LA PRIMERA ETAPA DEL PLAN MAESTRO DE ACUEDUCTO Y ALCANTARILLADO EN EL MUNICIPIO DE BELiN - BOYACa</t>
  </si>
  <si>
    <t>CONSTRUCCIoN DE LA PRIMERA ETAPA DEL PLAN MAESTRO DE ACUEDUCTO Y ALCANTARILLADO EN EL MUNICIPIO DE BELEN - BOYACa.</t>
  </si>
  <si>
    <t>CONSTRUCCIoN PARQUE 250 AÑOS DEL MUNICIPIO DE BELEN  BOYACA.</t>
  </si>
  <si>
    <t>UNIoN TEMPORAL PARQUE 250 AÑOS</t>
  </si>
  <si>
    <t>CONSTRUCCIoN PARQUE 250 AÑOS DEL MUNICIPIO DE BELiN - BOYACa.</t>
  </si>
  <si>
    <t>UNIoN TEMPORAL PARQUE 250 AÑOS.</t>
  </si>
  <si>
    <t>UNIoN TEMPORAL PARQUE 250 AÑOS - 100 Puntos.</t>
  </si>
  <si>
    <t>MEJORAMIENTO Y MANTENIMIENTO CARRETERAS ZONA CENTRO ORIENTE GRUPO 1  MEJORAMIENTO Y MANTENIMIENTO DE LA CARRETERA BELEN - SUSACON RUTA 55  DEPARTAMENTO DE BOYACa  MoDULO 2.</t>
  </si>
  <si>
    <t>IVAN YEZID GALVIS CHACoN</t>
  </si>
  <si>
    <t>CONSTRUCCIoN DE VIVIENDA A 11 FAMILIAS QUE FUERON AFECTADAS POR DESASTRE NATURAL ¿OLA INVERNAL¿ EN EL MUNICIPIO DE COPER - BOYACa</t>
  </si>
  <si>
    <t>1  IVAN YEZID GALVIS CHACoN  100 PUNTOS</t>
  </si>
  <si>
    <t>CORPOCHIVOR - CORPORACIoN AUToNOMA REGIONAL DE CHIVOR</t>
  </si>
  <si>
    <t>CONSTRUCCIoN DE CASETA CON PROTECCION A TIERRA PARA  MONTAJE Y RESGUARDO DE LOS EQUIPOS  ESTRUCTURAS  Y ELEMENTOS DE LA ESTACIoN HIDROLOGICA  DE NIVEL TEATINOS DE CORPOCHIVOR</t>
  </si>
  <si>
    <t>MANTENIMIENTO  AMPLIACIoN Y OPTIMIZACION DE ACUEDUCTOS RURALES EN EL MUNICIPIO DE BUENAVISTA - BOYACA</t>
  </si>
  <si>
    <t>EL MANTENIMIENTO  AMPLIACIoN Y OPTIMIZACION DE ACUEDUCTOS RURALES EN EL MUNICIPIO DE BUENAVISTA - BOYACA</t>
  </si>
  <si>
    <t>ESTUDIOS  DISEÑO  ADECUACION Y CONSTRUCCIoN DE CENTRO VIDA ¿RENACER¿ EN EL CASCO URBANO DEL MUNICIPIO DE BUENAVISTA - BOYACa</t>
  </si>
  <si>
    <t>RESTAURACIoN CUBIERTA Y ARREGLOS LOCATIVOS CASA DE LA CULTURA  MUNICIPIO DE BUSBANZA Y ADECUACIONES LOCATIVAS Y CONSTRUCCIoN PARQUEADERO ALCALDIA DE BUSBANZA</t>
  </si>
  <si>
    <t>RESTAURACIoN CUBIERTA Y ARREGLOS LOCATIVOS CASA DE LA CULTURA MUNICIPIO DE BUSBANZA Y ADECUACIONES LOCATIVAS Y CONSTRUCCIoN PARQUEADERO ALCALDIA DE BUSBANZA</t>
  </si>
  <si>
    <t>CONSTRUCCIoN DE UN SALoN CULTURAL EN LA VEREDA DE TONEMi DEL MUNICIPIO DE BUSBANZa - BOYACa</t>
  </si>
  <si>
    <t>CONSTRUCCIoN DE UN SALoN CULTURAL EN LA VEREDA DE TONEMi DEL MUNICIPIO DE BUSBANZa ¿ BOYACa.</t>
  </si>
  <si>
    <t>ASOCIACION ENTRE LA CAR  EL MUNICIPIO CHIQUINQUIRA PARA LA CONSTRUCCION DE ESTRUCTURAS DE CONTROL Y DE LAS OBRAS DE OPTIMIZACION DEL DISTRITO DE RIEGO Y DRENAJE SECTOR RIO MADRON EN JUSRISDICCIoN DEL MUNICIPIO DE CHIQUINQUIRA FASE I.</t>
  </si>
  <si>
    <t>CONSTRUCCIoN PASARELA PEATONAL PUENTE LA BALSA  LOCALIZADO EN LA CARRETERA CHIQUINQUIRa ¿ TUNJA  RUTA 6008</t>
  </si>
  <si>
    <t>CONSTRUCCIoN Y MEJORAMIENTO DE ALGUNAS INSTITUCIONES  EDUCATIVAS  DEL MUNICIPIO DE CHIQUINQUIRa  BOYACa.</t>
  </si>
  <si>
    <t>DISEÑO  CONSTRUCCIoN Y MEJORAMIENTO DE ALGUNAS INSTITUCIONES  EDUCATIVAS DEL MUNICIPIO DE CHIQUINQUIRa  BOYACa</t>
  </si>
  <si>
    <t>ESTABLECER  MANTENER Y AISLAR  PLANTACIONES FORESTALES PROTECTORAS  EN PREDIOS UBICADOS EN JURISDICCIoN DEL MUNICIPIO DE CHIQUINQUIRa  CONVENIO INTERADMINISTRATIVO 000743 DE 2010 SUSCRITO ENTRE LA CAR Y EL MUNICIPIO DE CHIQUINQUIRa.</t>
  </si>
  <si>
    <t>ADECUACIoN  MANTENIMIENTO Y REHABILITACIoN DE ACUEDUCTOS RURALES DEL  MUNICIPIO DE CHIQUINQUIRa (BOYACa).</t>
  </si>
  <si>
    <t>ADECUACIoN  MANTENIMIENTO Y REHABILITACIoN DE ACUEDUCTOS RURALES DEL  MUNICIPIO DE CHIQUINQUIRa (BOYACa)</t>
  </si>
  <si>
    <t>REALIZAR LA ADECUACIoN  MANTENIMIENTO Y REHABILITACIoN DE ALGUNAS INSTITUCIONES EDUCATIVAS DEL MUNICIPIO DE CHIQUINQUIRa - BOYACa</t>
  </si>
  <si>
    <t>REALIZAR LA ADECUACIoN  MANTENIMIENTO Y REHABILITACIoN DE ALGUNAS INSTITUCIONES EDUCATIVAS DEL MUNICIPIO DE CHIQUINQUIRA - BOYACA</t>
  </si>
  <si>
    <t>MANTENIMIENTO Y REHABILITACIoN DE LAS CARRETERAS: BARBOSA - TUNJA RUTA 62 TRAMO 6209 Y CHIQUINQUIRa - TUNJA RUTA 60 TRAMO 6008  DEPARTAMENTO DE BOYACA.</t>
  </si>
  <si>
    <t>CONVENIO DE COOPERACION INTERINSTITUCIONAL SUSCRITO ENTRE EL DEPARTAMENTO DE BOYACA Y EL MUNICIPIO DE CHIQUIZA  PARA LA CONSTRUCCIoN DE CUARENTA Y UN (41) UNIDADES SANITARIAS EN LA ZONA RURAL DEL MUNICIPIO DE CHIQUIZA- DEPARTAMENTO DE BOYACa</t>
  </si>
  <si>
    <t>LA CONSTRUCCIoN DE ESPACIO MULTIFUNCIONAL DEL MUNICIPIO DE CHIQUIZA ¿ DEPARTAMENTO DE BOYACa</t>
  </si>
  <si>
    <t>CONSTRUCCIoN DE ESPACIO MULTIFUNCIONAL DEL MUNICIPIO DE CHIQUIZA ¿ DEPARTAMENTO DE BOYACa</t>
  </si>
  <si>
    <t>MEJORAMIENTO Y PAVIMENTACIoN DE LA ViA CHITARAQUE CARBONERA MUNICIPIO DE CHITARAQUE DEPARTAMENTO DE BOYACa</t>
  </si>
  <si>
    <t>Maquinaria y Accesorios de Mineria y Perforacion de Pozos</t>
  </si>
  <si>
    <t>CONTRATAR LA PERFORACIoN  CONSTRUCCIoN Y PUESTA EN MARCHA DE DOS POZOS PROFUNDOS PARA EL MUNICIPIO DE CHIVATA DEPARTAMENTO DE BOYACa</t>
  </si>
  <si>
    <t>CONSORCIO VIRURAL CONSULTORiA Y CONSTRUCCIoN</t>
  </si>
  <si>
    <t>MEJORAMIENTO Y MANTENIMIENTO DE LA VIA CENTRO  -   EL ALTO  MUNICIPIO DE CoMBITA  DEPARTAMENTO DE BOYACa</t>
  </si>
  <si>
    <t>Combita</t>
  </si>
  <si>
    <t>Boyaca - Combita</t>
  </si>
  <si>
    <t>MEJORAMIENTO Y MANTENIMIENTO DE LA VIA CENTRO  -   EL ALTO  MUNICIPIO DE CoMBITA  DEPARTAMENTO DE BOYACa.</t>
  </si>
  <si>
    <t>REALIZAR LA CONSTRUCCIoN Y PUESTA EN MARCHA  PLANTAS DE TRATAMIENTO PARA LOS ACUEDUCTOS  LA TOMA Y EL TRIUNFO DE LA VEREDA SAN MARTIN DEL MUNICIPIO DE COMBITA</t>
  </si>
  <si>
    <t>UNIoN TEMPORAL PLANTAS  integrada por  HiCTOR JULIO PEDRAZA SaNCHEZ  identificado con la Cedula de Ciudadania Numero 6.759.479 de Tunja</t>
  </si>
  <si>
    <t>SUMINISTRO E INSTALACIoN DE MATERIALES PARA LA EXPANSIoN E ILUMINACIoN PUBLICA DE LOS SENDEROS PEATONALES DE LOS SECTORES EL BARNE Y ViAS TERCIARIAS DEL MORTIÑAL DEL MUNICIPIO DE COMBITA</t>
  </si>
  <si>
    <t>JUAN RAMoN SANABRIA CHOCONTA</t>
  </si>
  <si>
    <t>SUMINISTRO E INSTALACION DE MATERIALES PARA LA EXPANSION E ILUMINACIoN PUBLICA DE LOS SENDEROS PEATONALES DE LOS SECTORES EL BARNE Y ViAS TERCIARIAS DEL MORTIÑAL DEL MUNICIPIO DE COMBITA</t>
  </si>
  <si>
    <t>JUAN RAMoN SANABRIA CHOCONTA    Identificado con C/C:  7.219.839  de Duitama</t>
  </si>
  <si>
    <t>JUAN RAMoN SANABRIA CHOCONTA    Identificado con C/C:  7.219.839  de Duitama  CON ASIGNACION DE PUNTUACION DE NOVECIENTOS PUNTOS (900)</t>
  </si>
  <si>
    <t>CONSTRUCCIoN SEGUNDA ETAPA INSTITUTO INTEGRADO DE COMBITA SEDE CARRERA 1ª CON CALLE 4ª</t>
  </si>
  <si>
    <t>Construccion de la segunda etapa del Instituto Integrado de Combita  sede Carrera 1ª con calle 4ª  de acuerdo a las especificaciones ticnicas descritas en el numeral 7.33  de los pliegos de condiciones de la convocatoria publica  modalidad Licitacion  SG 040 de 2013  y propuesta ticnica presentada por el contratista  que hacen parte integra del proceso contractual.</t>
  </si>
  <si>
    <t>ADECUACIoN  MANTENIMIENTO  MEJORAMIENTO Y CONSERVACIoN DE LA INFRAESTRUCTURA FiSICA PARA GENERAR CUPOS ADICIONALES EN EL ESTABLECIMIENTO PENITENCIARIO DE ALTA Y MEDIANA SEGURIDAD Y CARCELARIO DE CoMBITA  BOYACa ¿ EPAMSCAS CoMBITA</t>
  </si>
  <si>
    <t>Boyaca - Combita; Boyaca - Santa Rosa de Viterbo; Boyaca - Tunja; Casanare - Yopal</t>
  </si>
  <si>
    <t>CONSTRUCCIoN DE LA CUBIERTA PARA EL POLIDEPORTIVO MUNICIPAL DE COPER</t>
  </si>
  <si>
    <t>Dado que la celda sanitaria actual ha sido clausurada  se requiere construir una celda nueva como parte integral de un relleno sanitario para el municipio de Coper; de igual manera no existe total cobertura de agua potable en el sector rural de Coper por ende  se requiere la ampliacion del servicio de agua potable en areas  de dificil acceso en el municipio.</t>
  </si>
  <si>
    <t>AMPLIACIoN Y MANTENIMIENTO DE LA INFRAESTRUCTURA SANITARIA Y DE ABASTECIMIENTO DE AGUA POTABLE MEDIANTE LA CONTINUACIoN DE LA CONSTRUCCIoN DE UNA CELDA PARA RELLENO SANITARIO  LA CONSTRUCCIoN Y LA POTABILIZACIoN DE ACUEDUCTOS RURALES EN EL MUNICIPIO DE COPER</t>
  </si>
  <si>
    <t>OBRAS DE MANTENIMIENTO DE ESTABLECIMIENTOS EDUCATIVOS  RECREATIVOS E INSTITUCIONALES Y DOTACIoN DE BIENES PARA EL MUNICIPIO DE COPER</t>
  </si>
  <si>
    <t>CONVENIO PARA LA CONSTRUCCIoN DE CINCUENTA  (50) UNIDADES SANITARIAS EN LA ZONA RURAL DEL MUNICIPIO DE COPER   DEPARTAMENTO DE BOYACA</t>
  </si>
  <si>
    <t>CONSTRUCCIoN DE EDIFICACIONES PARA EL USO INSTITUCIONAL DE LA POLICiA NACIONAL A NIVEL PAIS PARA EL iTEM 1: CONSTRUCCIoN DE LA ESTACIoN DE POLICiA DEL MUNICIPIO DE SUBACHOQUE -: CONSTRUCCIoN DE LA ESTACIoN DE POLICiA DEL MUNICIPIO DE CUCAITA - DEPARTAMENTO DE BOYACa   CONSTRUCCIoN DE LA ESTACIoN DE POLICiA DEL MUNICIPIO DE PAJARITO - DEPARTAMENTO DE BOYACa  iTEM 4: CONSTRUCCIoN DEL COMANDO DE ATENCION INMEDIATA ¿ CAI DEL MUNICIPIO DE JAMUNDI - DEPARTAMENTO DEL VALLE DEL CAUCA  iTEM 5: CONSTRUCCIoN DEL COMANDO DE ATENCION INMEDIATA ¿ CAI EN LA PROYECTO DE VIVIENDA URBANIZACION CASAS DEL LLANO VERDE DE LA CIUDAD DE CALI ¿ VALLE DEL CAUCA</t>
  </si>
  <si>
    <t>CONSTRUCCIoN DE EDIFICACIONES PARA EL USO INSTITUCIONAL DE LA POLICiA NACIONAL A NIVEL PAIS  EL iTEM 1: CONSTRUCCIoN DE LA ESTACIoN DE POLICiA DEL MUNICIPIO DE SUBACHOQUE - DEPARTAMENTO DE CUNDINAMARCA  POR LA MODALIDAD DE PRECIOS UNITARIOS FIJOS SIN FORMULA DE REAJUSTE</t>
  </si>
  <si>
    <t>CONSTRUCCIoN DE LOS PUENTES PEATONALES EN LA RED NACIONAL EN EL DEPARTAMENTO DE BOYACa</t>
  </si>
  <si>
    <t>MANTENIMIENTO Y REHABILITACIoN DE LAS CARRETERAS: DUITAMA - LA PALMERA RUTA 55 TRAMO 5503 Y SOGAMOSO - AGUAZUL  SECTOR SOGAMOSO - EL CRUCERO RUTA 62 TRAMO 6211. DEPARTAMENTO DE BOYACa.</t>
  </si>
  <si>
    <t>MANTENIMIENTO AL CERRAMIENTO EXISTENTE DE LA CANCHA DE FUTBOL Y LA CONSTRUCCIoN DEL CERRAMIENTO EN POSTE EN MADERA Y ALAMBRE DE PUA DEL LOTE QUE CONFORMA LA VILLA OLIMPICA.</t>
  </si>
  <si>
    <t>REMODELACION Y AMPLIACIoN DE LAS INSTALACIONES DE LA OFICINA DE PLANEACION Y OBRAS PUBLICAS DEL MUNICIPIO DE EL COCUY BOYACa</t>
  </si>
  <si>
    <t>AUNAR ESFUERZOS ENTRE EL DEPARTAMENTO DE BOYACa Y EL MUNICIPIO DE EL ESPINO PARA LA  PAVIMENTACIoN ViAS URBANAS EN EL MUNICIPIO DE EL ESPINO - DEPARTAMENTO DE BOYACa</t>
  </si>
  <si>
    <t>UNIoN TEMPORAL CANCHAS 2012 Representante Legal es LUIS FREDY OROZCO FIGUEREDO</t>
  </si>
  <si>
    <t>AUNAR ESFUERZOS ENTRE EL DEPARTAMENTO DE BOYACA Y EL MUNICIPIO DE GUACAMAYAS PARA LA REHABILITACIoN DE LAS CALLES; CALLE 4 ENTRE CARRERAS 3 Y 4 A Y CARRERA 5 ENTRE CALLES 1 A 3   MUNICIPIO DE GUACAMAYAS - DEPARTAMENTO DE BOYACA</t>
  </si>
  <si>
    <t>contratar a precios unitarios fijos sin formula de reajuste la construccion de unidades sanitarias y habitaciones en el municipio de Guacamayas - departamento de Boyaca</t>
  </si>
  <si>
    <t>CONTRATAR A PRECIOS UNITARIOS FIJOS SIN FORMULA DE REAJUSTE LA CONSTRUCCIoN DE UNIDADES SANITARIAS Y HABITACIONES EN EL MUNICIPIO DE GUACAMAYAS DEPARTAMENTO DE BOYACa</t>
  </si>
  <si>
    <t>REALIZAR OBRAS DE PRIMEROS AUXILIOS PARA LA CONSERVACIoN DE LA CASA DE LA CULTURA DEL MUNICIPIO DE IZA DEPARTAMENTO DE BOYACa</t>
  </si>
  <si>
    <t>REALIZAR OBRAS DE PRIMEROS AUXILIOS PARA LA CONSERVACIoN DE LA CASA DE LA CULTURA DEL MUNICIPIO DE IZA DEPARTAMENTO DE BOYACa.</t>
  </si>
  <si>
    <t>CONVENIO DE COOPERACIoN INTERINSTITUCIONAL SUSUCRITO ENTRE EL DEPARTAMENTO DE BOYACA Y EL MUNICIPIO DE LA UVITA PARA COFINANCIACIoN MEDIANTE LA ASIGNACIoN DE SUBSISDIOS COMPLEMENTARIOS AL PROYECTO CONSTRUCCIoN DE 60 UNIDADES DE INTERiS SOCIAL PRIORITARIO LA URBANIZACIoN LA UVITA 250 AÑOS DEL MUNICIPIO DE LA UVITA DE ACUERDO A LA CONVOCATORIA DE ESFUERZO TERRITORIAL REALIZADA POR EL MINISTERIO DE AMBIENTE Y VIVIENDA Y DESARROLLO TERRITORIAL  FONVIVIENDA Y EL DEPARTAMENTO DE BOYACA EN LA MODALIDAD DE CONSTRUCCIoN DE VIVIENDA NUEVA</t>
  </si>
  <si>
    <t>CONVENIO INTERADMINISTRATIVO ENTRE EL DEPARTAMENTO DE BOYACa Y EL MUNICIPIO DE LA UVITA CON EL FIN DE REALIZAR CONSTRUCCIoN PUNTO DE APOYO DE SALVAMENTO MINERO EN EL MUNICIPIO DE LA UVITA BOYACa</t>
  </si>
  <si>
    <t>CONSTRUCCIoN Y REHABILITACIoN DE ACUEDUCTOS VEREDAS VOLADOR Y LIMoN - MUNICIPIO DE MACANAL  DEPARTAMENTO DE BOYACA</t>
  </si>
  <si>
    <t>CONSTRUCCIoN Y REHABILITACIoN DE ACUEDUCTOS VEREDAS VOLADOR  Y LIMoN -MUNICIPIO DE MACANAL  DEPARTAMENTO DE BOYACA</t>
  </si>
  <si>
    <t>MANTENIMIENTO  OPTIMIZACION Y AMPLIACIoN DEL ACUEDUCTO RURAL DE LA VEREDA MEDIA ESTANCIA  MUNICIPIO DE MACANAL BOYACA</t>
  </si>
  <si>
    <t>CONSTRUCCIoN DEL ACUEDUCTO VEREDA MUCEÑITO  MUNICIPIO DE MACANAL  DEPARTAMENTO DE BOYACa</t>
  </si>
  <si>
    <t>CONSTRUCCIoN CUARTA ETAPA CENTRO DE COMERCIO AGROINDUSTRIAL  MIRAFLORES BOYACA</t>
  </si>
  <si>
    <t>CONSTRUCCIoN CUARTA ETAPA CENTRO DE COMERCIO AGROINDUSTRIAL  MIRAFLORES</t>
  </si>
  <si>
    <t>OPTIMIZACIoN SISTEMA DE ACUEDUCTO PARA LAS VEREDAS DE HATO Y PUEBLO Y CAJoN  MUNICIPIO DE MIRAFLORES DEPARTAMENTO DE BOYACa</t>
  </si>
  <si>
    <t>REMODELACIoN Y MANTENIMIENTO DE INSTITUCIONES EDUCATIVAS EN EL MUNICIPIO DE MIRAFLORES DEPARTAMENTO DE BOYACa</t>
  </si>
  <si>
    <t>BOYACa - ASOCIACIoN DE MUNICIPIOS DE LA PROVINCIA DE LENGUPA - ASOLENGUPA</t>
  </si>
  <si>
    <t>ORDEN PARA REALIZAR SUMINISTRO E INSTALACION DE MATERIALES PARA LA  OPTIMIZACION AREA DE PROCESO DE ORGANICO Y LOMBRICULTURA EN LA PLANTA  DE APROVECHAMIENTO DE RESIDUOS SoLIDOS DE ASOLENGUPA</t>
  </si>
  <si>
    <t>CONSORCIO CONSTRUMONGUI  integrado por las empresas INGENIAL CONSTRUCCIONES LTDA Nit. 900139029-6 con participacion del 99% y FUNDACOM Nit. 802.008-194-6 con participacion del 1%  representado legalmente por el Ing. LEE MARVIN FUENTES PATRARROYO  identificado con cedula de ciudadania No. 79.953969 de Bogota</t>
  </si>
  <si>
    <t>¿MEJORAMIENTO Y MANTENIMIENTO DE LA VIA URBANA CARRERA 9ª  ENTRE ACCESO A LA INDUSTRIA LICORERA DE BOYACA Y SALIDA A SANTA SOFIA Y COMFABOY¿ Y ¿PAVIMENTACION VIA URBANA DE CONEXIoN CON LA VIA REGIONAL HACIA EL DEPARTAMENTO DE SANTANDER MUNICIPIO DE MONIQUIRA BOYACa¿</t>
  </si>
  <si>
    <t>MEJORAMIENTO Y MANTENIMIENTO DE LA VIA URBANA CARRERA 9ª. ENTRE ACCESO A LA INDUSTRIA LICORERA DE BOYACA Y SALIDA A SANTA SOFIA Y COMFABOY¿  y  ¿PAVIMENTACION VIA URBANA DE CONEXIoN CON LA VIA REGIONAL HACIA EL DEPARTAMENTO DE SANTANDER MUNICIPIO DE MONIQUIRA BOYACA-¿</t>
  </si>
  <si>
    <t>CONVENIO DE COOPERACION INTERADMINISTRATIVO SUSCRITO ENTRE EL DEPARTAMENTO DE BOYACA Y EL MUNICIPIO DE MONIQUIRA PARA PAVIMENTACION VIA URBANA DE CONEXIoN CON LA VIA REGIONAL HACIA EL DEPARTAMENTO DE SANTANDER - MUNICIPIO DE MONIQUIRA - DEPARTAMENTO DE BOYACA</t>
  </si>
  <si>
    <t>¿ADECUACIoN Y MEJORAMIENTO DE LA INFRAESTRUCTURA FISICA DE LA PLAZA DE FERIAS GANADERA DE MONIQUIRA DEPARTAMENTO DE BOYACa¿ LA</t>
  </si>
  <si>
    <t>ADECUACIoN Y MEJORAMIENTO DE LA INFRAESTRUCTURA FISICA DE LA PLAZA DE FERIAS GANADERA DE MONIQUIRA DEPARTAMENTO DE BOYACa</t>
  </si>
  <si>
    <t>OPTIMIZACIoN DE LA PLANTA DE TRATAMIENTO DE AGUAS RESIDUALES DEL MUNICIPIO DE MOTAVITA</t>
  </si>
  <si>
    <t>ADECUACION INFRAESTRUCTURA EDIFICIO MUNICIPAL PARA FORTALECIMIENTO DE LA OFICINA DE PLANEACIoN DEL MUNICIPIO DE MOTAVITA-DEPARTAMENTO DE BOYACa</t>
  </si>
  <si>
    <t>AMPLIACIoN Y MEJORAMIENTO DEL aREA DEPORTIVA-RECREATIVA ¿BIOPARQUE¿ LOCALIZADO EN EL MUNICIPIO DE MOTAVITA-DEPARTAMENTO DE BOYACa</t>
  </si>
  <si>
    <t>Cooperacion  entre el DEPARTAMENTO  EL MUNICIPIO y la APV ¿LA ESMERALDA¿  para LA IMPLEMENTACION DE UN PROGRAMA DE SANEAMIENTO BASICO Y OBRAS COMPLEMETARIAS PARA 40 FAMILIAS DE ESTRATO UNO Y DOS DEL MUNICIPIO DE MUZO ¿ GOBERNACION DE BOYACA</t>
  </si>
  <si>
    <t>CONVENIO INTERINSTITUCIONAL CELEBRADO ENTRE EL DEPARTAMENTO DE BOYACA Y EL MUNICIPIO DE MUZO PARA MANTENIMENTO DE LA RED  VIAL DEPTAL Y MUNICIPAL DENTRO DE SU JURISDICCIoN</t>
  </si>
  <si>
    <t>Contratar por el sistema de precios unitarios fijos sin formula de reajuste la construccion de obras de infraestructura educativa en establecimientos educativos oficiales del pais.</t>
  </si>
  <si>
    <t>CONSTRUCCIoN DE VIVIENDA NUEVA Y MEJORAMIENTO DE ALGUNAS SOLUCIONES DE VIVIENDA DEL PROYECTO ¿MI CASITA¿ EN EL MUNICIPIO DE OICATA  BOYACa</t>
  </si>
  <si>
    <t>¿CONSTRUCCIoN DE VIVIENDA NUEVA Y MEJORAMIENTO DE ALGUNAS SOLUCIONES DE VIVIENDA DEL PROYECTO ¿MI CASITA¿ EN EL MUNICIPIO DE OICATA  BOYACa¿.</t>
  </si>
  <si>
    <t>AUNAR ESFUERZOS ENTRE EL DEPARTAMENTO DE BOYACa Y EL MUNICIPIO DE OICATA PARA LA CONSTRUCCIoN DE 36 VIVIENDAS DISPERSAS  NOS ATREVEMOS A SOÑAR VIVIENDA RURAL DIGNA QUE BENEFICIEN A LOS HABITANTES DEL SECTOR RURAL DEL MUNICIPIO DE OICATA - DEPARTAMENTO DE BOYACa</t>
  </si>
  <si>
    <t>Eliminacion y tratamiento de desechos</t>
  </si>
  <si>
    <t>CONTRATAR EL MANTENIMIENTO Y ADECUACIoN DE LA INFRAESTRUCTURA EDUCATIVA DEL MUNICIPIO DE PaEZ BOYACa</t>
  </si>
  <si>
    <t>UNIoN TEMPORAL INFRAESTRUCTURA EDUCATIVA 2013</t>
  </si>
  <si>
    <t>LUIS FERNANDO CARO BARRETO R.L. UNIoN TEMPORAL INFRAESTRUCTURA EDUCATIVA 2013</t>
  </si>
  <si>
    <t>ADECUACIoN EN ALINEAMIENTOS HORIZONTALES Y VERTICALES DE LAS ViAS RURALES DEL MUNICIPIO DE PaEZ BOYACa</t>
  </si>
  <si>
    <t>CALDAS - GESTIoN ENERGiTICA S.A. E.S.P. GENSA - MANIZALES</t>
  </si>
  <si>
    <t>Reconstruccion de pavimentos en el sector porteria interna - patio de carbon  en la central termoelictrica de Paipa.</t>
  </si>
  <si>
    <t>Reconstruccion de pavimentos en el sector porteria interna - patio de carbon  en la central termoelictrica de Paipa</t>
  </si>
  <si>
    <t>CONTRATAR LA REMODELACIoN  ADECUACIoN  REALIZACION DE OBRA HIDRAULICA Y PLOMERIA DE TRES CABAÑAS DEL CLUB MILITAR CENTRO VACACIONAL PAIPA</t>
  </si>
  <si>
    <t>REMODELACIoN  ADECUACIoN  REALIZACION DE OBRA HIDRAULICA Y PLOMERIA DE TRES CABAÑAS DEL CLUB MILITAR CENTRO VACACIONAL PAIPA</t>
  </si>
  <si>
    <t>SELECCIONAR AL PROPONENTE QUE LLEVE A CABO LA CONTRATACIoN DE LA ¿PAVIMENTACION DE LA CARRERA 5 ENTRE CALLES 6 Y 7  CARRERA 6 ENTRE CALLES 6 Y 7  CARRERA 7 ENTRE CALLES 6 Y 7  CALLE 6 ENTRE CARRERA 8 Y CALLE 7  DEL MUNICIPIO DE PAUNA BOYACa</t>
  </si>
  <si>
    <t>REHABILITACIoN DEL PUENTE SOBRE LA QUEBRADA LA PAUNERA EN LA ViA QUE CONDUCE DESDE EL CASCO URBANO A LA VEREDA DE QUIPAMA Y OQUIMA DEL MUNICIPIO DE PAUNA (BOYACA).</t>
  </si>
  <si>
    <t>MEJORAMIENTO DE ESPACIOS RECREATIVOS Y DEPORTIVOS  A TRAViS DE LA ADECUACIoN  MEJORAMIENTO  AMPLIACIoN Y CONSTRUCCIoN DEL COMPLEJO DEPORTIVO ESTADIO MUNICIPAL  DEL  MUNICIPIO DE PAUNA DEPARTAMENTO DE BOYACa.</t>
  </si>
  <si>
    <t>MEJORAMIENTO DE ESPACIOS RECREATIVOS Y DEPORTIVOS  A TRAViS DE LA ADECUACIoN  MEJORAMIENTO  AMPLIACIoN Y CONSTRUCCIoN DEL COMPLEJO DEPORTIVO ESTADIO MUNICIPAL  DEL  MUNICIPIO DE PAUNA DEPARTAMENTO DE BOYACa</t>
  </si>
  <si>
    <t>CONTRATACIoN DE LAS OBRAS PUBLICAS NECESARIAS PARA LA EJECUCION DEL PROYECTO  DERIVADO DEL CONVENIO INTERADMINISTRATIVO No2041 DE 2015  CUYO OBJETO ES ¿CONSTRUCCIoN PUENTE VEREDA  MONTE Y PINAL SECTOR EL DESCARGADERO ¿ SIBERIA  DEL MUNICIPIO DE PAUNA ¿ DEPARTAMENTO DE BOYACa¿  CELEBRADO ENTRE EL DEPARTAMENTO DE BOYACa Y EL MUNICIPIO DE PAUNA</t>
  </si>
  <si>
    <t>Servicios de construccion de autopistas y carreteras</t>
  </si>
  <si>
    <t>CONSTRUCCIoN CANCHA MULTIFUNCIONAL EN LA INSTITUCION EDUCATIVA NUESTRA SEÑORA DEL ROSARIO DE LA INSPECCION DE MORCOTE DEL MUNICIPIO DE PAYA - BOYACa</t>
  </si>
  <si>
    <t>CONVENIO INTERINSTITUCIONAL SUSCRITO ENTRE EL DEPARTAMENTO DE BOYACA  EL MUNICIPIO DE PAZ DEL RIO Y LA ORGANIZACIoN POPULAR DE VIVIENDA - VIVIENDA CONCRETA RURAL PARA LA EJECUCION DE SUBSIDIOS ASIGNADOS PARA LA CONSTRUCCION DE 11 VIVIENDAS DE INTERES SOCIAL RURAL - OPV VIVIENDA CONTRETA DEL MUNICIPIO DE PAZ DE RIO - DEPARTAMENTO DE BOYACA</t>
  </si>
  <si>
    <t>CONVENIO  INTERADMINISTRATIVO SUSCRITO ENTRE EL DEPARTAMENTO DE BOYACA Y  EL MUNICIPIO DE PESCA CONSTRUCCIoN CANCHA DE FUTBOL VILLA OLIMPICA MUNICIPIO DE PESCA- DEPARTAMENTO DE BOYACA</t>
  </si>
  <si>
    <t>Construccion Muro de establilizacion de un tramo de la carrera 4 entre calles 8 y 9 del municipio de Pesca para atencion ola invernal y prevencion desastres</t>
  </si>
  <si>
    <t>CONSTRUCCIoN MURO DE ESTABILIZACIoN DE UN TRAMO DE LA CARRERA 4 ENTRE CALLES 8 Y 9 DEL MUNICIPIO DE PESCA PARA ATENCIoN OLA INVERNAL Y PREVENCIoN DE DESASTRES</t>
  </si>
  <si>
    <t>CONSTRUCCIoN DE LA SEDE DEL HONORABLE CONCEJO DEL  MUNICIPIO DE PISBA - BOYACa</t>
  </si>
  <si>
    <t>ADECUACIoN PLANTA DE TRATAMIENTO DE AGUA POTABLE P.T.A.P. Y ADECUACIoN DE PLANTA DE BENEFICIO ANIMAL DEL MUNICIPIO DE PISBA BOYACA</t>
  </si>
  <si>
    <t>OBRAS PARA EL MEJORAMIENTO Y MANTENIMIENTO DE LAS SEDES EDUCATIVAS SIMON BOLiVAR  BUENA VISTA  JOSE ACEVEDO GOMEZ Y DIVINO NIÑO  DE LA INSTITUCIoN EDUCATIVA RAMoN BARRANTES DEL MUNICIPIO DE PISBA - BOYACA</t>
  </si>
  <si>
    <t>CONSTRUCCIoN PLAN MAESTRO DEL SISTEMA DE ACUEDUCTO (TERMINACION SISTEMA DE IMPULSION DE AGUA DESDE LOS POZOS PROFUNDOS EXISTENTES HASTA LA PLANTA DE TRATAMIENTO DE AGUA POTABLE  TERMINACIoN SISTEMA CONDUCCIoN DE AGUA POTABLE DESDE LA PTAP HASCIA LAS REDES DE DISTRIBUCIoN Y CONSTRUCCIoN SIITEMA DE DISTRIBUCIoN DE AGUA POTABLE III ETAPA) EN EL ELMUNICIPIO DE PUERTO BOYACa  BOYACa</t>
  </si>
  <si>
    <t>CONSTRUCCIoN PLAN MAESTRO DEL SISTEMA DE ACUEDUCTO (TERMINACION SISTEMA DE IMPULSION DE AGUA DESDE LOS POZOS PROFUNDOS EXISTENTES HASTA LA PLANTA DE TRATAMIENTO DE AGUA POTABLE  TERMINACIoN SISTEMA CONDUCCIoN DE AGUA POTABLE DESDE LA PTAP HASCIA LAS REDES DE DISTRIBUCIoN Y CONSTRUCCIoN SISTEMA DE DISTRIBUCIoN DE AGUA POTABLE III ETAPA) EN EL ELMUNICIPIO DE PUERTO BOYACa  BOYACa</t>
  </si>
  <si>
    <t>MANTENIMIENTO  MEJORAMIENTO Y CONSERVACIoN DE LA INFRAESTRUCTURA FiSICA GENERAL EN ESTABLECIMIENTOS PENITENCIARIOS Y CARCELARIOS A NIVEL NACIONAL- IP- 039- 2014- GRUPO 3</t>
  </si>
  <si>
    <t>(SELECCCIoN ABREVIADA DE MENOR CUANTIA N. 122/11) CONTRATO SUSCRITO ENTRE EL DEPARTAMENTO DE BOYACa Y CONSORCIO COINVIAL PARA CONSTRUCCIoN DE OBRAS DE EMRGENCIA EN LA ViA RIO MINERO-QUiPAMA  MUNICIPIO DE QUiPAMA DEPARTAMENTO DE BOYACa</t>
  </si>
  <si>
    <t>Realizar la construccion de los despachos judiciales de Ramiriqui - Boyaca</t>
  </si>
  <si>
    <t>Union temporal ¿Vivienda Campesina Raquira¿ R/L Jaime Leandro Mahecha Perilla</t>
  </si>
  <si>
    <t>UNION TEMPORAL ¿VIVIENDA CAMPESINA RAQUIRA¿  REPRESENTANTE LEGAL JAIME LEANDRO MAHECHA PERILLA IDENTIFICADO CON LA CiDULA DE CIUDADANiA NO. 74.352.638 DE SAN LUIS DE GACENO.  INTEGRANTES DE LA U.T. JAIME LEANDRO MAHECHA PERILLA CON PARTICIPACIoN EN LA EJECUCIoN DEL CONTRATO DEL 98% Y FREDY ALEXANDER DUARTE CON PARTICIPACIoN EN LA EJECUCIoN DEL CONTRATO DEL 98%</t>
  </si>
  <si>
    <t>Union Temporal Hogar de Paso Raquira</t>
  </si>
  <si>
    <t>Astrid Carolina Choconta Leon</t>
  </si>
  <si>
    <t>Terminacion adecuacion fisica del hogar de paso adulto mayor en el municipio de Raquira  departamento de Boyaca</t>
  </si>
  <si>
    <t>Union Temporal Construvias NIT 900642888-2 R/L Jhon Helber Velasco Boyaca</t>
  </si>
  <si>
    <t>¿CONSTRUCCIoN DE PAVIMENTO EN PIEDRA TALLADA EN LA CARRERA 2  ENTRE CALLES 2 Y 5 EN EL MUNICIPIO DE RaQUIRA ¿ BOYACa¿</t>
  </si>
  <si>
    <t>Union temporal Vias Raquira</t>
  </si>
  <si>
    <t>Construccion de pavimento en piedra tallada en la carrera 2  entre calles 2 y 5 en el municipio de Raquira  Boyaca</t>
  </si>
  <si>
    <t>¿Mantenimiento y Mejoramiento de la Malla Vial del Municipio de Raquira  mediante la colocacion de material de afirmado y Construccion de Alcantarillas de 18¿ y 24¿ de Diametro¿.</t>
  </si>
  <si>
    <t>006 de 2014_Seleccion Abreviada de Menor Cuantia</t>
  </si>
  <si>
    <t>Boyaca - Rondon</t>
  </si>
  <si>
    <t>BOYACa - ALCALDiA MUNICIPIO DE RONDoN</t>
  </si>
  <si>
    <t>CONSTRUCCIoN DEL COLISEO MUNICIPAL DEL MUNICIPIO DE RONDoNDEPARTAMENTO DE BOYACa</t>
  </si>
  <si>
    <t>Rondon</t>
  </si>
  <si>
    <t>CONSTRUCCIoN PLACA ENTRE PISO Y TRES AULAS EN LA SEDE PRINCIPAL DE IE JOSi MARiA CoRDOBA SABOYa  BOYACa</t>
  </si>
  <si>
    <t>CONSTRUCCIoN DE CUATRO AULAS EN LA INSTITUCIoN EDUCATIVA SAN ISIDRO DE LA VEREDA PUENTE DE TIERRA DEL MUNICIPIO DE SABOYA  BOYACa</t>
  </si>
  <si>
    <t>MANTENIMIENTO Y ADECUACION DE INFRAESTRUCTURA EDUCATIVA Y CULTURAL REALIZANDO LA CONSTRUCCIoN DEL RESTAURANTE ESCOLAR DE LA INSTITUCIoN EDUCATIVA FRAY MIGUEL DiAZ DE LA VEREDA MERCHaN  LA CONSTRUCCIoN DE LA CUBIERTA DE LA INSTITUCIoN EDUCATIVA JUAN PABLO SEGUNDO DE LA VEREDA MOLINO Y LA CONSTRUCCIoN DE LA CUBIERTA DE LA CONCHA ACUSTICA DEL CENTRO POBLADO DE GARAVITO DEL MUNICIPIO DE SABOYa  BOYACa</t>
  </si>
  <si>
    <t>MANTENIMIENTO DE LA RED VIAL TERCIARIA A PARTIR DE LA CONSTRUCCIoN DE ALCANTARILLAS EN LAS ViAS RURALES PRINCIPALES DE LAS VEREDAS DEL MUNICIPIO DE SABOYa</t>
  </si>
  <si>
    <t>CONSTRUCCIoN DE ALCANTARILLADO SANITARIO EN EL MUNICIPIO DE SAMACA  DENTRO DEL PLAN MAESTRO DE ALCANTARILLADO</t>
  </si>
  <si>
    <t>CONSTRUCCIoN DE ALCANTARILLADO SANITARIO EN EL MUNICIPIO DE SAMACA  DENTRO DEL PLAN MAESTRO DE ALCANTARILLADO.</t>
  </si>
  <si>
    <t>REHABILITACIoN ESTRUCTURAL Y ARQUITECToNICA DE LA INSTITUCIoN EDUCATIVA TECNICA DE SALAMANCA DEL MUNICIPIO DE SAMACA</t>
  </si>
  <si>
    <t>ADECUACIoN Y/O MANTENIMIENTO DEL EDIFICIO MUNICIPAL DE SAMACa</t>
  </si>
  <si>
    <t>ADECUACIoN Y/O MANTENIMIENTO DE LA INFRAESTRUCTURA VIAL URBANA Y RURAL DEL MUNICIPIO. ADECUAR Y/O MANTENER LA INFRAESTRUCTURA VIAL URBANA Y RURAL PARA MEJORAR LAS CONDICIONES DE MOVILIDAD EN EL TERRITORIO.</t>
  </si>
  <si>
    <t>RENOVACIoN DE VIAS Y MEJORAMIENTO DEL ESPACIO PUBLICO CON LA CONSTRUCCION DE ANDENES  MOBILIARIO URBANO  CALLES PEATONALES EN LA CARRERA 5 ENTRE CALLE 8 Y CALLE 11 DEL MUNICIPIO DE SAMACA</t>
  </si>
  <si>
    <t>CONSTRUCCIoN CENTRO DE INTEGRACIoN CIUDADANA DEL MUNICIPIO DE SAMACa</t>
  </si>
  <si>
    <t>CONSTRUCCIoN DE PAVIMENTO ASFALTICO EN LAS VIAS URBANAS DEL MUNICIPIO DE SAMACa</t>
  </si>
  <si>
    <t>TERMINACIoN CONSTRUCCIoN AUDITORIO DEL MUNICIPIO DE SAMACa</t>
  </si>
  <si>
    <t>MEJORAMIENTO  MANTENIMIENTO Y CONSERVACIoN DE LA ViA PARALELA AL RIO GACHANECA EN EL MUNICIPIO DE SAMACa.  CONVENIO 2193 DE 2013</t>
  </si>
  <si>
    <t>JAIRO ENRIQUE RINCoN VELANDIA</t>
  </si>
  <si>
    <t>CONSTRUCCIoN  MEJORAMIENTO  MANTENIMIENTO Y/O DOTACIoN DE ALGUNAS INSTITUCIONES EDUCATIVAS DEL MUNICIPIO DE SAMACa</t>
  </si>
  <si>
    <t>CONSTRUCCIoN DE LA CANCHA MULTIFUNCIONAL DE LA VEREDA TIBAQUIRa  SECTOR LA CABUYA DEL MUNICIPIO DE SAMACa.</t>
  </si>
  <si>
    <t>CONSTRUCCIoN DE LA CANCHA MULTIFUNCIONAL DE LA VEREDA TIBAQUIRa  SECTOR LA CABUYA DEL MUNICIPIO DE SAMACa</t>
  </si>
  <si>
    <t>INTERVENTORiA TiCNICA  ADMINISTRATIVA Y FINANCIERA A LA CONSTRUCCIoN DEL CENTRO DE INTEGRACIoN CIUDADANA DEL MUNICIPIO DE SAMACa.</t>
  </si>
  <si>
    <t>INTERVENTORiA TiCNICA  ADMINISTRATIVA Y FINANCIERA A LA CONSTRUCCIoN DEL CENTRO DE INTEGRACIoN CIUDADANA DEL MUNICIPIO DE SAMACa</t>
  </si>
  <si>
    <t>CONSTRUCCIoN DE INFRAESTRUCTURA PARA LA INSTITUCIoN EDUCATIVA TiCNICA NACIONALIZADA DE SAMACa SEDE FRAY JUAN DE LOS BARRIOS - PRIMERA ETAPA</t>
  </si>
  <si>
    <t>CONSTRUCCIoN PARADOR DE TRANSPORTE TERRESTRE DE PASAJEROS DEL MUNICIPIO DE SAMACa</t>
  </si>
  <si>
    <t>MEJORAMIENTO  MANTENIMIENTO Y CONSERVACIoN DE LAS ViAS QUE CONDUCEN A LOS SECTORES: VENADO  DURAZNO  PATAGUY MEDIO  QUITE  PTAP-MIRADOR  LA CAPILLA DEL VOTO Y  RINCoN SANTO DEL MUNICIPIO DE SAMACA  BOYACa</t>
  </si>
  <si>
    <t>MEJORAMIENTO  MANTENIMIENTO Y CONSERVACIoN DE LAS ViAS QUE CONDUCEN A LOS SECTORES: VENADO  DURAZNO  PATAGUY MEDIO  QUITE  PTAP-MONSERATE ALTO  LA CAPILLA DEL VOTO Y  RINCoN SANTO DEL MUNICIPIO DE SAMACA  BOYACa</t>
  </si>
  <si>
    <t>CONSTRUCCIoN  MEJORAMIENTO Y MANTENIMIENTO DE LOS SISTEMAS DE ACUEDUCTO: VALLE  INFIERNITO  MANA GRANDE  LA CASCADA  TRIUNFO Y POZO PROFUNDO DEL ACUEDUCTO URBANO DEL MUNICIPIO DE SAMACA  BOYACa</t>
  </si>
  <si>
    <t>ADECUACIoN DEL ESCENARIO DEPORTIVO DE LA INSTITUCIoN EDUCATIVA TiCNICA NACIONALIZADA DE SAMACa SEDE BLANCA NIEVES DEL MUNICIPIO DE SAMACa</t>
  </si>
  <si>
    <t>INTERVENTORiA TiCNICA  ADMINISTRATIVA Y FINANCIERA PARA LA ADECUACIoN DEL ESCENARIO DEPORTIVO DE LA INSTITUCIoN EDUCATIVA TiCNICA NACIONALIZADA DE SAMACa SEDE BLANCA NIEVES DEL MUNICIPIO DE SAMACa</t>
  </si>
  <si>
    <t>CONSTRUCCIoN DE INFRAESTRUCTURA FISICA DE INSTITUCIONES EDUCATIVAS EN LOS MUNICIPIOS DE: SAMACa - INSTITUCION EDUCATIVA TECNICA SALAMANCA  SEDE PRINCIPAL; SAMACA - INSTITUCION EDUCATIVA TECNICA LA LIBERTAD  SEDE PRINCIPAL; VILLA DE LEYVA - INSTITUCION EDUCATIVA TECNICA Y ACADEMICA ANTONIO NARIÑO SEDE PRINCIPAL DEPARTAMENTO DE BOYACA</t>
  </si>
  <si>
    <t>CONSTRUCCIoN DE INFRAESTRUCTURA FISICA DE INSTITUCIONES EDUCATIVAS EN LOS MUNICIPIOS DE: SAMACA - INSTITUCION EDUCATIVA TiCNICA SALAMANCA  SEDE PRINCIPAL; SAMACA - INSTITUCION EDUCATIVA TiCNICA LA LIBERTAD  SEDE PRINCIPAL; VILLA DE LEYVA - INSTITUCION EDUCATIVA TiCNICA Y ACADEMICA ANTONIO NARIÑO SEDE PRINCIPAL DEPARTAMENTO DE BOYACa</t>
  </si>
  <si>
    <t>MANTENIMIENTO  MEJORAMIENTO Y AMPLIACIoN DE LA RED VIAL MUNICIPAL  SAN EDUARDO-BOYACa  VIGENCIA 2014.</t>
  </si>
  <si>
    <t>MEJORAMIENTO  ARREGLO Y READECUACIoN DEL PARQUE PRINCIPAL DEL MUNICIPIO DE SAN EDUARDO  DEPARTAMENTO DE BOYACA.</t>
  </si>
  <si>
    <t>MEJORAMIENTO  ARREGLO Y READECUACIoN DEL PARQUE PRINCIPAL Y SU ESCENARIO DEPORTIVO  DEL MUNICIPIO DE SAN EDUARDO DEPARTAMENTO DE BOYACA.</t>
  </si>
  <si>
    <t>CONSTRUCCIoN POLIDEPORTIVO  MUNICIPIO DE SAN LUIS DE GACENO  BOYACa</t>
  </si>
  <si>
    <t>CONSTRUCCIoN POLIDEPORTIVO MUNICIPIO DE SAN LUIS DE GACENO BOYACa</t>
  </si>
  <si>
    <t>ATENDER LA URGENCIA MANIFIESTA DECRETADA EN EL MUNICIPIO DE SAN MATEO DEPARTAMENTO DE BOYACa CON EL FIN DE SOLUCIONAR EL PROBLEMA VIAL PRESENTADO EN LA VEREDA DE CUICAS RAMADA COMO CONSECUENCIA DE DESLIZAMIENTOS QUE OCASIONARON LA PiRDIDA TOTAL DE LA BANCA EN VARIOS TRAMOS DE LA CITADA ViA  Y EN OTROS PARCIAL  MEDIANTE EL MOVIMIENTO DE TIERRAS PARA LA REHABILITACIoN DE LA ViA</t>
  </si>
  <si>
    <t>REHABILITACIoN ALCANTARILLADO SANITARIO MUNICIPIO DE SAN MATEO  BOYACa TRAMO I COMPRENDE: CALLES 5 Y 4 ENTRE CARRERAS 2 Y 3; CARRERAS 2 Y 2A ENTRE CALLES 4 Y 5</t>
  </si>
  <si>
    <t>REHABILITACIoN DE LAS ViAS RURALES DEL MUNICIPIO DE SAN MATEO AFECTADAS POR LA OLA INVERNAL</t>
  </si>
  <si>
    <t>CONSORCIO SAN MATEO 2013. REP. LEGAL CARLOS ALBERTO BELLO BECERRA; CONFORMADA POR ALVARO LEONID ARANGUREN GONZaLEZ PARTICIPACIoN 90% Y MIGUEL CAMILO CASTILLO BAUTE PARTICIPACIoN 10%.</t>
  </si>
  <si>
    <t>ADECUACIoN DE ZONAS DE CIRCULACIoN PEATONAL EN EL aREA URBANA DEL MUNICIPIO DE SAN MATEO- DEPARTAMENTO DE BOYACa</t>
  </si>
  <si>
    <t>MEJORAMIENTO Y SANEAMIENTO BaSICO DE VIVIENDA RURAL (CONSTRUCCIoN DE ALCOBAS-BAÑOS Y COCINAS) EN EL MUNICIPIO DE SAN MATEO - BOYACa</t>
  </si>
  <si>
    <t>¿CONSTRUCCIoN DE PAVIMENTO RiGIDO EN LAS ViAS URBANAS DEL MUNICIPIO DE SAN MATEO-DEPARTAMENTO DE BOYACa¿</t>
  </si>
  <si>
    <t>CONSTRUCCIoN DE PAVIMENTO RiGIDO EN LAS ViAS URBANAS DEL MUNICIPIO DE SAN MATEO-DEPARTAMENTO DE BOYACa</t>
  </si>
  <si>
    <t>CONSORCIO W Y F  R/L FERNANDO ALBERTO NIETO CAMPOS C.C. Nº 7.177.145 DE TUNJA CALIFICACIoN= 966.66</t>
  </si>
  <si>
    <t>¿CONSTRUCCIoN DE VIVIENDA DE INTERiS SOCIAL URBANA ¿URBANIZACIoN VILLA ANGiLICA ¿DEL MUNICIPIO DE SAN MATEO DEPARTAMENTO DE BOYACa¿</t>
  </si>
  <si>
    <t>CONSTRUCCIoN DE VIVIENDA DE INTERiS SOCIAL URBANA ¿URBANIZACIoN VILLA ANGiLICA ¿DEL MUNICIPIO DE SAN MATEO DEPARTAMENTO DE BOYACa</t>
  </si>
  <si>
    <t>¿CONSTRUCCIoN CASA DE LA CULTURA (PRIMERA ETAPA)  DEL MUNICIPIO DE SAN MATEO BOYACA¿</t>
  </si>
  <si>
    <t>CONSTRUCCIoN CASA DE LA CULTURA (PRIMERA ETAPA)  DEL MUNICIPIO DE SAN MATEO BOYACA</t>
  </si>
  <si>
    <t>¿CONSTRUCCIoN DE LA NUEVA SEDE DE LA E.S.E CENTRO DE SALUD DEL MUNICIPIO DE SAN MATEO  DEPARTAMENTO DE BOYACA¿</t>
  </si>
  <si>
    <t>CONSTRUCCIoN DE LA NUEVA SEDE DE LA E.S.E CENTRO DE SALUD DEL MUNICIPIO DE SAN MATEO  DEPARTAMENTO DE BOYACA</t>
  </si>
  <si>
    <t>WILSON EFREN SALAZAR WILCHES C.C. 79.656.871   calificacion 1000 puntos</t>
  </si>
  <si>
    <t>ADECUACIoN Y MEJORAMIENTO DEL HOGAR DE BIENESTAR A CARGO DEL MUNICIPIO DE SANTA MARiA-BOYACa</t>
  </si>
  <si>
    <t>CONTINUACIoN CONSTRUCCIoN CENTRO DE VIDA PARA EL ADULTO MAYOR EN EL MUNICIPIO DE SANTA MARiA- BOYACA</t>
  </si>
  <si>
    <t>IMPLEMENTACIoN DEL PLAN DE SEÑALIZACIoN ViAL PARA EL MUNICIPIO DE SANTA ROSA DE VITERBO (BOY).</t>
  </si>
  <si>
    <t>LICITACIoN PUBLICA No. MSRV-LP-No.-01 DE 2013</t>
  </si>
  <si>
    <t>Mantenimiento y operacion de los sistemas de captacion (pozo de bombeo)  tratamiento  almacenamiento y distribucion de agua potable y sistemas de tratamiento de agua residual en el establecimiento penitenciario y carcelario de mediana seguridad Santa Rosa de Viterbo  - Boyaca.</t>
  </si>
  <si>
    <t>Boyaca - Soata; Boyaca - Susacon</t>
  </si>
  <si>
    <t>MEJORAMIENTO Y/O MANTENIMIENTO  Y/O  CONSTRUCCIoN DE CARPETA ASFaLTICA DE ALGUNAS CALLES DEL MUNICIPIO DE SOCHA ¿ BOYACa</t>
  </si>
  <si>
    <t>REHABILITACIoN DE ViAS  MEJORAMIENTO Y MANTENIMIENTO DE REDES DE ACUEDUCTO Y ALCANTARILLADO DEL MUNICIPIO DE SOCHA ¿ BOYACa</t>
  </si>
  <si>
    <t>ADECUACIoN Y MANTENIMIENTO DE LA CALLE PRIMERA DEL MUNICIPIO  DE SOCHA ¿ BOYACa</t>
  </si>
  <si>
    <t>ADECUACIoN Y MANTENIMIENTO DE LA CALLE PRIMERA DEL MUNICIPIO DE SOCHA ¿ BOYACa</t>
  </si>
  <si>
    <t>CONSTRUCCIoN SEGUNDA ETAPA JARDIN SOCIAL INTEGRADO (ZONA ADMINISTRATIVA Y DE SERVICIOS) DEL MUNICIPIO DE SOCHA ¿ BOYACA</t>
  </si>
  <si>
    <t>CONSTRUCCIoN SEGUNDA ETAPA JARDiN SOCIAL INTEGRADO (ZONA ADMINISTRATIVA Y DE SERVICIOS) DEL MUNICIPIO DE SOCHA ¿ BOYACa</t>
  </si>
  <si>
    <t>CONSTRUCCIoN DE UN PARQUE BIOSALUDABLE  UBICADO EN EL BARRIO CENTENARIO DEL MUNICIPIO DE SOCHA ¿ BOYACa</t>
  </si>
  <si>
    <t>¿CONSTRUCCIoN DE UN PARQUE BIOSALUDABLE  UBICADO EN EL BARRIO CENTENARIO DEL MUNICIPIO DE SOCHA ¿ BOYACa.¿</t>
  </si>
  <si>
    <t>FRENTE1   CONSTRUCCIoN ALOJAMIENTO DE TROPA BATALLoN DE OPERACIONES ESPECIALES  FRENTE2:  CONSTRUCCIoN COMANDO BATALLoN DE OPERACIONES ESPECIALES  TODOS LOS FRENTES UBICADOS EN EL BATALLoN DE ARTILLERiA NO 01 TARQUI EN SOGAMOSO- BOYACA</t>
  </si>
  <si>
    <t>CONSTRUCCIoN DEL SISTEMA DE ACUEDUCTO DEL  MUNICIPIO DE SORA  PRIMERA ETAPA.</t>
  </si>
  <si>
    <t>CONSORCIO SORA 2013  REPRESENTANTE LEGAL EDWIN RODRiGUEZ VARGAS ONTEGRADO POR INGENIAL CONSTRUCCIONES LTDA  REPRESENTANTE LEGAL POR LEE MARVIN FUENTES PATARROYO PARTICIPACIoN 50% Y MAPLE SMART ARCHITECTURE SAS  REPRESENTANTE LEGAL MIGUEL aNGEL PiREZ LoPEZ PARTICIPACIoN 50%</t>
  </si>
  <si>
    <t>CONSTRUCCIoN  ALCANTARILLADO SANITARIO  TRAMO PARTE POSTERIOR CANCHA DE FUTBOL - QUEBRADA CHICA DE LA ZONA URBANA DEL MUNICIPIO DE SORACa</t>
  </si>
  <si>
    <t>Construccion polideportivo en el municipio de Sutamarchan del departamento de Boyaca</t>
  </si>
  <si>
    <t>Construccion y mejoramiento de los escenarios deportivos del Municipio de Sutamarchan ¿ Departamento de Boyaca</t>
  </si>
  <si>
    <t>UNIoN TEMPORAL PAVIMENTACIoN 029</t>
  </si>
  <si>
    <t>PAVIMENTACIoN ViAS URBANAS DEL MUNICIPIO DE TIBANa</t>
  </si>
  <si>
    <t>Unio Temporal pavimentacion 29</t>
  </si>
  <si>
    <t>CONSTRUCCIoN DE OBRAS PARA EL BUEN FUNCIONAMIENTO DEL ACUEDUCTO SAN JOSE ¿ VEREDA DE SITANTA Y OTRAS ¿ MUNICIPIO DE TIBANa</t>
  </si>
  <si>
    <t>OPTIMIZACIoN PLANTA DE TRATAMIENTO AGUA POTABLE Y CONSTRUCCIoN ALCANTARILLADO AGUAS LLUVIAS ETAPA 1 URBANIZACIoN VILLA DEL RIO DEL MUNICIPIO DE TIBANa</t>
  </si>
  <si>
    <t>SUMINISTROS Y MANTENIMIENTO DE LA ESTACIoN DE POLICiA DEL MUNICIPIO DE TIBANa</t>
  </si>
  <si>
    <t>SUMINISTROS Y MANTENIMIENTO ESTACIoN DE POLICiA</t>
  </si>
  <si>
    <t>CONSTRUCCIoN Y MEJORAMIENTO DE VIAS RURALES  DEL MUNICIPIO DE TIBASOSA</t>
  </si>
  <si>
    <t>CONSTRUCCIoN  Y MEJORAMIENTO DE ViAS RURALES DEL MUNICIPIO DE TIBASOSA</t>
  </si>
  <si>
    <t>RECONSTRUCCIoN  PAVIMENTACIoN Y/O REPAVIMENTACIoN DE LAS ViAS INCLUIDAS DENTRO DEL PROGRAMA DE PAVIMENTACIoN DE INFRAESTRUCTURA VIAL DEINTEGRACIoN Y DESARROLLO REGIONAL  PLAN 2500 PARA LA ViA TRONCAL - TOGUIDEL K3+350 AL K7+000 CON UNA LONGITUD TOTAL DE 3 65 KILOMETROS  EN EL DEPARTAMENTO DE BOYACA</t>
  </si>
  <si>
    <t>RECONSTRUCCIoN PAVIMENTACIoN Y/O REPAVIMENTACIoN DE LAS ViAS INCLUIDAS DENTRO DEL PROGRAMA DE PAVIMENTACIoN DE INFRAESTRUCTURA ViAL DE INTEGRACIoN Y DESARROLLO REGIONAL - PLAN 2500 PARA LA ViA TRONCAL ¿ TOGÛI DEL K3+350 AL K7+000 CON UNA LONGITUD DE TOTAL DE 3.65 KILoMETROS EN EL DEPARTAMENTO DE BOYACA.</t>
  </si>
  <si>
    <t>MEJORAMIENTO  MANTENIMIENTO Y REHABILITACION DE ViAS DEPARTAMENTALES  MUNICIPALES  VIAS PARA LA COMPETITIVIDAD Y VIAS DE LA RED TERCIARIA NACIONAL  PRINCIPALMENTE LAS VIAS PUENTE BLANCO ¿ SANTA TERESA SECTOR SOGAMOSO (PUENTE BLANCO ¿ COLEGIO GUSTAVO JIMENEZ) HASTA VADO CASTRO EN EL MUNICIPIO DE ToPAGA MONGUA Y LA VIA CORRALES TASCO EN JURISDICCION DEL DEPARTAMENTO DE BOYACa</t>
  </si>
  <si>
    <t>Boyaca - Topaga</t>
  </si>
  <si>
    <t>LA CONSTRUCCIoN DEL SEGUNDO MODULO DE LA PLANTA DE TRATAMIENTO DE AGUAS RESIDUALES DE LA CIUDAD DE TUNJA  INCLUYE SUMINISTRO INSTALACIoN Y PUESTA EN MARCHA DE EQUIPOS</t>
  </si>
  <si>
    <t>CONSTRUCCIoN DEL SEGUNDO MODULO DE LA PLANTA DE TRATAMIENTO DE AGUAS RESIDUALES DE LA CIUDAD DE TUNJA  INCLUYE SUMINISTRO INSTALACIoN Y PUESTA EN MARCHA DE EQUIPOS.</t>
  </si>
  <si>
    <t>LA CONSTRUCCIoN DEL TERCER MODULO DE LA PLANTA DE TRATAMIENTO DE AGUAS RESIDUALES DE LA CIUDAD DE TUNJA  INCLUYE SUMINISTRO INSTALACIoN Y PUESTA EN MARCHA DE EQUIPOS</t>
  </si>
  <si>
    <t>ESTUDIOS  DISEÑO Y CONSTRUCCIoN PARQUE BIBLIOTECA METROPOLITANA</t>
  </si>
  <si>
    <t>MEJORAMIENTO OBRAS DE EMERGENCIA  CONSTRU7CCIoN Y MANTENIMIENTO DE PUENTES DE VIAS DEPARTAMENTALES  MUNICIPALES Y VIAS DE LA RED TERCIARIA NACIONAL  FINANCIADOS CON RECURSOSO DEL FONDO NACIONAL DE REGALIAS  EN JURISDICCION DEL DEPARTAMENTO DE BOYACA.</t>
  </si>
  <si>
    <t>ESTUDIOS  DISEÑO Y CONSTRUCCIoN MULTIPARQUE SUR ORIENTE</t>
  </si>
  <si>
    <t>UNIoN TEMPORAL MULTIPARQUE</t>
  </si>
  <si>
    <t>ESTUDIOS  DISEÑOS Y CONSTRUCCIoN MULTIPARQUE SUR ORIENTE</t>
  </si>
  <si>
    <t>UNIoN TEMPORAL MULTIPARQUE   CONSORCIO PARQUES TUNJA 2010   CONSORCIO PARQUES 2010</t>
  </si>
  <si>
    <t>CONSTRUCCIoN GLORIETA EN LA INTERSECCIoN VIAL ENTRE LA AVENIDA OLiMPICA Y LA AVENIDA UNIVERSITARIA DE TUNJA ¿ DEPARTAMENTO DE BOYACa</t>
  </si>
  <si>
    <t>CONTRATAR EL DESARROLLO PAISAJiSTICO DE LA ViA PASEO DE LA GOBERNACIoN EN LA CIUDAD DE TUNJA-DEPARTAMENTO DE BOYACa</t>
  </si>
  <si>
    <t>ADECUACIoN Y MANTENIEMIENTO DE LOS INMUEBLES: CAJA DE PREVISIoN SOCIAL DE BOYACa  SECRERTARiA DE EDUCACIoN DE BOYACa  CENTRO EXPERIMENTAL PILOTO Y EDIFICIO OMNICENTRO  EN DESARROLLO DEL PROYECTO ¿ADECUACIoN  MANTENIMIENTO Y MEJORAMIENTO DE LOS INMUEBLES DE PROPIEDAD DEL DEPARTAMENTO-2010</t>
  </si>
  <si>
    <t>(SELECCIoN ABREVIADA DE MENOR CUANTIA N. 121/11) CONTRATO SUSCRITO ENTRE EL DEPARTAMENTO DE BOYACA Y  Y EL CONSORCIO AVENIDA OLIMPICA PARA CONSTRUCCIoN DE LA CAPA DE RODADURA AVENIDA UNIVERSITARIA ENTRE  LA AVENIDA OLIMPICA Y LA SALIDA A TOCA DEL MUNICIPiO DE TUNJA DEPARTAMENTO DE BOYACA</t>
  </si>
  <si>
    <t>CONSORCIO AVENIDA OLIMPICA 138 912 representado legalmente por Julian Edgardo Guerrero Rincon identificado con la cedula de ciudadania N° 7.173.877 de Tunja</t>
  </si>
  <si>
    <t>(SELECCIoN ABREVIADA MC 89/11) CONTRATO SUSCRITO ENTRE EL DEPARTAMENTO DE BOYACA Y PABLO CESAR MURCIA BERMUDEZ DE OBRA PUBLICA PARA LA AMPLIACION DE LAS REDES DE ALCANTARILLADO URBANAS PARA DESCARGA DE AGUAS LLUVIAS DE BOXCOULVERT Y ALCANTARILLA DE 36  QUE REQUIERE LA CONSTRUCCION DE LA VIA DEL PROYECTO COMUNITARIO Y EMPRESARIAL POR EL SISTEMA DE ADMINISTRACION DIRECTA PASEO DE LA GOBERNACION</t>
  </si>
  <si>
    <t>CONSTRUCCIoN SEGUNDA ETAPA HOGAR GERIATRICO DE LA CIUDAD DE TUNJA</t>
  </si>
  <si>
    <t>CONSTRUCCIoN SEGUNDA ETAPA HOGAR GERIATRICO DE LA CIUDAD DE TUNJA.</t>
  </si>
  <si>
    <t>Adecuacion y Ampliacion del Centro de Acopio Registraduria Especial de Tunja  el cual incluye (diseños y tramite de licencia de construccion); Adecuacion y Mantenimiento de las Registradurias de Duitama y Chiquinquira.</t>
  </si>
  <si>
    <t>Adecuacion y Ampliacion del Centro de Acopio Registraduria Especial de Tunja  el cual incluye (diseños y tramite de licencia de construccion); Adecuacion y Mantenimiento de las Registradurias de Duitama y Chiquinquira</t>
  </si>
  <si>
    <t>MANTENIMIENTO Y ADECUACIoN DE LA SEDE CENTRAL Y PUNTOS DE ATENCIoN DE NOBSA  GUATEQUE  SOATa Y MONIQUIRa DEL  INSTITUTO DE TRaNSITO DE BOYACa</t>
  </si>
  <si>
    <t>CONVENIO DE COOPERACIoN INTERINSTITUCIONAL SUSUCRITO ENTRE EL DEPARTAMENTO DE BOYACA Y EL MUNICIPIO DE CERINZA Y LA ORGANIZACIoN POPULAR DE VIVIENDA URBANIZAIoN VILLA REAL SAN LUIS PARA CONSTRUCCIoN DE 56 VIVIENDAS DE INTERiS SOCIAL MUNICIPIO DE CERINZA- DEPARTAMENTO DE BOYACA</t>
  </si>
  <si>
    <t>IMPLEMENTACIoN DE ¿LA SALA DE CRISIS¿ UBICADA EN EL CONSEJO DEPARTAMENTAL DE GESTIoN DEL RIESGO DE DESASTRES- CDGRD   PARA EL DEPARTAMENTO DE BOYACa</t>
  </si>
  <si>
    <t>MANTENIMIENTO  RECUPERACIoN  Y/O MEJORAMIENTO DE LA MALLA VIAL DE LA CIUDAD DE TUNJA: CALLE 18 ENTRE AVENIDA CIRCUNVALAR-PRADOS DE ALCALA-UNAD</t>
  </si>
  <si>
    <t>CONSTRUCCIoN PUENTE PEATONAL ENTRADA PRINCIPAL UNIVERSIDAD PEDAGoGICA Y TECNOLoGICA DE COLOMBIA DE LA CIUDAD DE TUNJA</t>
  </si>
  <si>
    <t>COOPERACIoN INTERADMINISTRATIVA ENTRE EL DEPARTAMENTO DE BOYACA Y EL MUNICIPIO DE CHIQUIZA PARA EL MEJORAMIENTO Y PAVIMENTACIoN DE LA ViA PIEDRA GORDA - EL BARRIAL SAN PEDRO DE IGUAQUE (SECTOR EL BARRIAL - SAN PEDRO DE IGUAQUE) MUNICIPIO DE CHIQUIZA- DEPTO DE BOYACA ETAPA UNO</t>
  </si>
  <si>
    <t>CONSTRUCCIoN DE OBRAS CIVILES PARA EL MEJORAMIENTO DE LA SEGURIDAD Y OTRAS OBRASPARA LA ADECUACION DE LA ¨CASA DELMENOR MUNICIPIO DE TUNJA DEPARTAMENTO DE BOYACA</t>
  </si>
  <si>
    <t>CONSTRUCCIoN DE OBRAS CIVILES PARA EL MEJORAMIENTO DE LA SEGURIDAD Y OTRAS OBRAS PARA LA ADECUACION DE LA ¿CASA DEL MENOR MUNICIPIO DE TUNJA DEPARTAMENTO DE BOYACA¿</t>
  </si>
  <si>
    <t>ADECUACIoN  MANTENIMIENTO Y MEJORAMIENTO DE LA INFRAESTRUCTURA DEL EDIFICIO MUNICIPAL CALLE 19 NO. 9 - 95 TUNJA M-379</t>
  </si>
  <si>
    <t>ADECUACIoN  REMODELACIoN Y PUESTA EN FUNCIONAMIENTO DEL TEATRO SUaREZ EN EL MARCO DEL CONTRATO PLAN BOYACa  MUNICIPIO DE TUNJA  DEPARTAMENTO DE BOYACa</t>
  </si>
  <si>
    <t>CONSORCIO  VIAL TUNJA 016  integrado por    IKON GROUP S.A.S.  NIT. 900.373.623-3     con un porcentaje de participacion   del 5%   y  la empresa MIC3  S.A.S   NIT.  900.521.342-4  con un porcentaje de participacion   del   95%;  Representado legalmente por  JUAN CARLOS RESTREPO ANGEL    identificado con la cidula de ciudadania No. 71.734.472 de Medellin.</t>
  </si>
  <si>
    <t>MANTENIMIENTO Y/0 MEJORAMIENTO DE  LA MALLA VIAL RURAL DEL MUNICIPIO DE TUNJA  MEDIANTE LA EJECUCIoN DE ACTIVIDADES DE CONSTRUCCIoN DE ALCANTARILLAS Y CONFORMACION  EXTENDIDO Y COMPACTACIoN DE MATERIAL SELECCIONADO PARA AFIRMADO  EN ViAS PRINCIPALES.  M=368.</t>
  </si>
  <si>
    <t>MANTENIMIENTO Y/O MEJORAMIENTO DE LA MALLA VIAL RURAL DEL MUNICIPIO DE TUNJA  MEDIANTE LA EJECUCIoN DE ACTIVIDADES DE CONSTRUCCIoN  DE ALCANTARILLAS Y CONFORMACIoN  EXTENDIDO Y COMPACTACIoN DE MATERIAL SELECCIONADO PARA AFIRMADO  EN VIAS PRINCIPALES</t>
  </si>
  <si>
    <t>CONTRATAR  POR   EL  SISTEMA DE PRECIOS  UNITARIOS FIJOS  SIN FORMULA DE AJUSTE  DE CONFORMIDAD CON LAS ESPECIFICACIONES TiCNICAS  REQUERIDAS POR LA ENTIDAD LAS OBRAS CIVILES NECESARIAS PARA LA ADECUACIoN  Y MANTENIMIENTO  PARA EL BUEN FUNCIONAMIENTO DE LA SEDE ADMINISTRATIVA  DE PROPIEDAD DEL INSTITUTO DE TRANSITO DE BOYACA</t>
  </si>
  <si>
    <t>MANTENIMIENTO  RECUPERACIoN Y/O MEJORAMIENTO DE LA MALLA VIAL DE LA CIUDAD DE TUNJA MEDIANTE PARCHEO Y SELLO ASFALTICO ETAPA 2</t>
  </si>
  <si>
    <t>ADECUACIoN OFICINA DE ATENCIoN AL PREFERENTE</t>
  </si>
  <si>
    <t>ADECUACIoN  MANTENIMIENTO  ARBORIZACIoN Y PROTECCIoN Di 20 RESERVORIOS PARA CAPTACIoN Y COSECHA DE AGUA  A FIN DE EJECUTAR Y DESARROLLAR PROYECTOS PRODUCTIVOS AGROPECUARIOS  PARA FORTALECER EL CRECIMIENTO SOCIOECONoMICO Y SEGURIDAD ALIMENTARIA DEL PEQUEÑO Y MEDIANO PRODUCTOR DEL SECTOR RURAL DEL MUNICIPIO DE TUNJA</t>
  </si>
  <si>
    <t>REHABILITACIoN Y CONSERVACIoN DEL PUENTE LA LIBERTAD EN LA CARRETERA BARBOSA - TUNJA</t>
  </si>
  <si>
    <t>OBRAS DE MANTENIMIENTO DE LA ESTACIoN DE POLICiA EN TUNUNGUa - BOYACa</t>
  </si>
  <si>
    <t>AUNAR ESFUERZOS ENTRE EL DEPARTAMENTO DE BOYACA Y EL MUNICIPIO DE VILLA DE LEYVA PARA LA CONSTRUCCIoN DEL ESPACIO PUBLICO URBANO DE ViAS ADOQUINADAS EN EL BARRIO SENDEROS DE LA VILLA  MUNICIPIO DE VILLA DE LEYVA - DEPARTAMENTO DE BOYACA</t>
  </si>
  <si>
    <t>MEJORAMIENTO Y MANTENIMIENTO CARRETERAS ZONA CENTRO ORIENTE GRUPO 4  MEJORAMIENTO Y MANTENIMIENTO DEL PASO POR ZETAQUIRA  DEPARTAMENTO DE BOYACa  MoDULO 1.</t>
  </si>
  <si>
    <t>Gestion integral de microcuencas hidrograficas abastecedoras de acueductos y de areas de interis ambiental en el municipio de Pensilvania  a travis de acciones de restauracion vegetal  aislamiento  mantenimiento de plantaciones  capacitacion  obras bioingenieriles y vinculacion de un promotor que apoye la gestion de microcuencas</t>
  </si>
  <si>
    <t>Complementar la construccion de la planta de aprovechamiento de residuos organicos en el municipio de Aguadas en el marco del convenio 6F.</t>
  </si>
  <si>
    <t>Adelantar la gestion integral de microcuencas hidrograficas abastecedoras de acueductos y areas de interis ambiental en el municipio de Aguadas  a travis de acciones de aislamiento  mantenimiento y capacitacion</t>
  </si>
  <si>
    <t>Adelantar la gestion integral de microcuencas hidrograficas abastecedoras de acueductos y areas de interis ambiental en el municipio de Aguadas  a travis de acciones de restauracion vegetal  aislamiento  obras bioingenieriles  talleres de educacion ambiental y fortalecimiento de actividades de ecoturismo</t>
  </si>
  <si>
    <t>LUZ IDALBA DUQUE DE GoMEZ</t>
  </si>
  <si>
    <t>MANTENIMIENTO  MEJORAMIENTO Y CONSERVACIoN DE LA INFRAESTRUCTURA FiSICA GENERAL EN EL ESTABLECIMIENTO PENITENCIARIO Y CARCELARIO EPMSC AGUADAS  CALDAS.</t>
  </si>
  <si>
    <t>CONTRATO DE OBRA CIVIL PARA LA CONSTRUCCIoN DE TRES (3) AULAS EN EL CENTRO DE DESARROLLO INFANTIL MICHIN DEL MUNICIPIO DE AGUADAS EN EL DEPARTAMENTO DE CALDAS</t>
  </si>
  <si>
    <t>CALDAS - GOBERNACIoN</t>
  </si>
  <si>
    <t>AUNAR ESFUERZOS PARA EL MANTENIMIENTO  MEJORAMIENTO Y REHABILITACIoN MEDIANTE LA REALIZACIoN DE ESTUDIOS Y DISEÑOS  ATENCIoN DE PUNTOS CRiTICOS  PARCHEO Y MANTENIMIENTO MECANIZADO EN LAS ViAS PERTENECIENTES A LA RED VIAL DEPARTAMENTAL</t>
  </si>
  <si>
    <t>FEDERACIoN NACIONAL DE CAFETEROS DE COLOMBIA - COMITi DEPARTAMENTAL DE CAFETEROS</t>
  </si>
  <si>
    <t>ATENCIoN OBRAS DE EMERGENCIA EN CARRETERAS A CARGO DE LA DIRECCION TERRITORIAL CALDAS POR EL SISTEMA DE MONTO AGOTABLE</t>
  </si>
  <si>
    <t>ATENCIoN OBRAS DE EMERGENCIA EN CARRETERAS A CARGO DE LA DIRECCION TERRITORIAL CALDAS  POR EL SISTEMA DE MONTO AGOTABLE.</t>
  </si>
  <si>
    <t>Aunar esfuerzos administrativos  financieros y ticnicos entre Corpocaldas y el Comiti Departamental de Cafeteros de Caldas  para ejecutar la construccion de obras de saneamiento basico y realizar actividades de mantenimiento a sistemas existentes en el area rural del departamento de Caldas FASE VII</t>
  </si>
  <si>
    <t>LA FEDERACIoN NACIONAL DE CAFETEROS DE COLOMBIA</t>
  </si>
  <si>
    <t>Construccion de obras de estabilidad de taludes y manejo de aguas lluvias en los municipios de Aguadas  Pacora y Salamina. Departamento de Caldas</t>
  </si>
  <si>
    <t>Construccion de obras de estabilidad de taludes y manejo de aguas lluvias en los sectores instituto Aureliano Florez y talud posterior del Instituto de Occidente  municipio de Anserma ¿ departamento de Caldas</t>
  </si>
  <si>
    <t>Adelantar la gestion integral de microcuencas hidrograficas abastecedoras de acueductos y areas de interis ambiental en el municipio de Anserma  a travis de acciones de aislamiento  mantenimiento  reforestacion y vinculacion de un promotor</t>
  </si>
  <si>
    <t>Implementar y desarrollar un programa de socializacion para la proteccion de las laderas con los habitantes del area urbana del municipio de Anserma</t>
  </si>
  <si>
    <t>Adelantar la gestion integral de microcuencas hidrograficas abastecedoras de acueductos y areas de interis ambiental en el municipio de Anserma  a travis de acciones de reforestacion protectora  mantenimiento de plantacion protectora  elaboracion de Planes de Accion y capacitacion en ecoturismo y aviturismo para el uso y manejo de areas de interis ambiental  ecoparques y microcuencas</t>
  </si>
  <si>
    <t>MANTENIMIENTO RUTINARIO A TRAViS DE MICROEMPRESAS  EN LAS VIAS A CARGO DEL INSTITUTO NACIONAL DE VIAS  DIRECCIoN TERRITORIAL RISARALDA  MODULOS 1 y 2  GRUPOS 6  y 7</t>
  </si>
  <si>
    <t>MANTENIMIENTO RUTINARIO A LAS VIAS: 2302 ANSERMANUEVO-LA VIRGINIA  PR123+0200 - PR 142+0320; 29RSA SOLUCIoN VIAL PEREIRA - DOSQUEBRADAS (INCLUIDAS LAS ZONAS VERDES ALEDAÑAS); 2902 PUENTE MOSQUERA - CRUCE AVENIDA DEL FERROCARRIL  PR0+0000 - PR5+0800.</t>
  </si>
  <si>
    <t>OBRAS DE SEÑALIZACIoN Y SEGURIDAD VIAL EN CARRETERAS A CARGO DE La TERRITORIAL CALDAS</t>
  </si>
  <si>
    <t>OBRAS DE SEÑALIZACIoN Y SEGURIDAD VIAL EN CARRETERAS A CARGO DE LA  TERRITORIAL CALDAS</t>
  </si>
  <si>
    <t>Construccion de obras de descontaminacion hidrica en la quebrada Doña Ana  municipio de Aranzazu</t>
  </si>
  <si>
    <t>Construccion de obras de estabilidad de taludes y manejo de aguas lluvias en el area urbana del municipio de Aranzazu.</t>
  </si>
  <si>
    <t>Adelantar la gestion integral de microcuencas hidrograficas abastecedoras de acueductos y areas de interis ambiental en el municipio de Aranzazu  a travis de acciones de restauracion vegetal  aislamiento  mantenimiento  capacitacion  vinculacion de un promotor y fortecer el vivero La Carolina</t>
  </si>
  <si>
    <t>Desarrollar acciones de conservacion en la Reserva Forestal Protectora Bosques de la Vereda El Diamante</t>
  </si>
  <si>
    <t>Construccion de obras de estabilidad de taludes y manejo de aguas lluvias y control torrencial en el area urbana del municipio de  Aranzazu</t>
  </si>
  <si>
    <t>Asociacion entre el municipio de Aranzazu y CORPOCALDAS para aunar esfuerzos  ticnicos  administrativos  financieros y de gestion  para el diseño y construccion de obras para la descontaminacion hidrica de la quebrada el sargento en el Municipio de Aranzazu</t>
  </si>
  <si>
    <t>Asociacion entre el Municipio de Aranzazu y CORPOCALDAS para aunar esfuerzos ticnicos  administrativos  financieros y de gestion para la construccion de obras de estabilidad de taludes y manejo de aguas lluvias en el municipio de Aranzazu</t>
  </si>
  <si>
    <t>AUNAR ESFUERZOS PARA LA CONSTRUCCIoN DEL PUENTE SOBRE EL RiO CHAMBERI EN LA ViA ALEGRiAS - BAJO ALEGRiAS - SABANA LARGA   SECTOR BAJO ALEGRiAS MUNICIPIO DE ARANZAZU</t>
  </si>
  <si>
    <t>AUNAR ESFUERZOS PARA LA CONSTRUCCIoN DEL PUENTE SOBRE EL RiO CHAMBERI EN LA ViA ALEGRiAS - BAJO ALEGRiAS - SABANA LARGA   SECTOR BAJO ALEGRiAS MUNICIPIO DE ARANZAZU.</t>
  </si>
  <si>
    <t>REEMPLAZO  DE  ESTRUCTURA  EXISTENTE  EN  MADERA  Y CONSTRUCCIoN DE UNA NUEVA EN CONCRETO CON CIMENTACIoN EN  ZAPATAS AISLADAS EN SIETE (7) VIVIENDAS DEL BARRIO LA PIEL ROJA  SECTOR DE LA ESCOMBRERA DEL MUNICIPIO DE ARANZAZU  CALDAS</t>
  </si>
  <si>
    <t>REALIZAR A TODO COSTO Y POR EL SISTEMA DE PRECIOS UNITARIO  LA CONSTRUCCIoN DEL PASAJE COMERCIAL EN EL MUNICIPIO DE ARANZAZU  CALDAS</t>
  </si>
  <si>
    <t>CALDAS - INSTITUTO DE FINANCIAMIENTO PROMOCIoN Y DESARROLLO DE CALDAS</t>
  </si>
  <si>
    <t>RECONSTRUCCIoN  PAVIMENTACIoN Y/O REPAVIMENTACIoN  EN EL TRAMO VIAL EL CRUCERO - BELALCaZAR</t>
  </si>
  <si>
    <t>Construccion de obras de saneamiento hidrico en el sector rural del municipio de Belalcazar</t>
  </si>
  <si>
    <t>Implementar y desarrollar un programa de socializacion para la proteccion de las laderas con los habitantes del area urbana del municipio de Belalcazar</t>
  </si>
  <si>
    <t>Adelantar la gestion integral de microcuencas hidrograficas abastecedoras de acueductos y areas de interis ambiental en el municipio de Belalcazar  a travis de acciones de restauracion vegetal  aislamiento  mantenimiento  capacitacion y vinculacion de un promotor ambiental</t>
  </si>
  <si>
    <t>MEJORAMIENTO  MANTENIMIENTO Y CONSERVACIoN DE ViAS TERCIARIAS EN EL MUNICIPIO DE BELALCaZAR EN EL DEPARTAMENTO DE CALDAS</t>
  </si>
  <si>
    <t>CONSTRUCCIoN DE UN PUENTE VEHICULAR EN LA VEREDA LA BETULIA SECTOR PUENTE NEGRO DEL MUNICIPIO DE BELALCaZAR  CALDAS</t>
  </si>
  <si>
    <t>EL CONTRATISTA  se obliga a ejecutar para EL MUNICIPIO DE BELALCaZAR  la obra correspondiente a la CONSTRUCCIoN DE UN PUENTE VEHICULAR EN LA VEREDA LA BETULIA SECTOR PUENTE NEGRO DEL MUNICIPIO DE BELALCaZAR  CALDAS de acuerdo con los planos y especificaciones ticnicas suministradas por El MUNICIPIO DE BELALCaZAR  en los Pliegos  de Condiciones  a los precios unitarios y en los tirminos que señala este contrato y de conformidad con la propuesta presentada por EL CONTRATISTA  que forman parte integral del presente contrato</t>
  </si>
  <si>
    <t>CONSTRUCCIoN DEL JARDiN INFANTIL DEL MUNICIPIO DE  BELALCAZAR CALDAS</t>
  </si>
  <si>
    <t>Aunar esfuerzos para la construccion de obras de descontaminacion hidrica en el municipio de Chinchina</t>
  </si>
  <si>
    <t>Adelantar la gestion integral de microcuencas hidrograficas abastecedoras de acueductos y areas de interis ambiental en el municipio de Chinchina  a travis de acciones de restauracion vegetal  aislamiento  mantenimiento  capacitacion y vinculacion de un promotor ambiental</t>
  </si>
  <si>
    <t>Construccion de obras de estabilidad de taludes y manejo de aguas lluvias en el area urbana y rural del municipio de Chinchina</t>
  </si>
  <si>
    <t>ES LA RECONSTRUCCIoN  AMPLIACIoN  PAVIMENTACIoN Y/O REPAVIMENTACIoN  EN EL TRAMO VIAL: CHINCHINa ¿ CURAZAO - CARTAGENA</t>
  </si>
  <si>
    <t>CONSORCIO CHINCHINa 22-13  1000 CONSORCIO SANTaGUEDA   980 MINCIVIL S.A.   960 CONSORCIO CHINCHINa 2013   940 CONSOCIO VIAL 022    920 PROCOPAL S.A.   900 CONSORCIO CURAZAO 2 880 UNIoN TEMPORAL INGEA CALDAS 860 PAVIMENTAR S.A.   840 CONSORCIO INGENIERiA COLOMBIANA 820 INGENIERiA Y CONTRATOS S.A.S.  800 CONSORCIO CONSTCAT-JWG  $      780 CONSORCIO EXCELSO  $      760 UNIoN TEMPORAL CURAZAO 740 EXPLANAN S.A. 720 CI GRODCO S. EN CIA. INGENIEROS CIVILES 700 CONSORCIO INFRAESTRUCTURA CALDAS 22  680 CONSORCIO VIAS CALDAS 2013 660 CONSORCIO SP-CONYTRAC 022  640</t>
  </si>
  <si>
    <t>Asociacion entre el Municipio de CHINCHINa y CORPOCALDAS para aunar esfuerzos ticnicos  administrativos  financieros  y de gestion para la construccion de obras de estabilidad de taludes y manejo de aguas lluvias en el Municipio de Chinchina tendientes a proteger las conducciones de acueducto y alcantarillado en el Municipio</t>
  </si>
  <si>
    <t>Construccion de obras de descontaminacion hidrica en el municipio de Chinchina ¿ Departamento de Caldas</t>
  </si>
  <si>
    <t>ESTUDIOS Y DISEÑOS FASE III PARA MEJORAMIENTO REHABILITACIoN  PAVIMENTACIoN Y/O RE PAVIMENTACIoN DE ViAS EN LA RED VIAL DEPARTAMENTAL DE CALDAS  VICTORIA  MARQUETALIA  MANZANARES  PENSILVANIA Y CORRALES  LA UNIoN.</t>
  </si>
  <si>
    <t>Construccion  de obras de estabilidad de taludes y manejo de aguas lluvias en los municipios de Chinchina  Palestina y Villamaria. Departamento de Caldas</t>
  </si>
  <si>
    <t>GERMaN GONZaLEZ GoMEZ</t>
  </si>
  <si>
    <t>RECONSTRUCCIoN  PAVIMENTACIoN Y/O REPAVIMENTACIoN  EN EL TRAMO VIAL VARSOVIA - FILADELFIA - LA FELISA.</t>
  </si>
  <si>
    <t>CONTRATO PARA LA RECONSTRUCCIoN  PAVIMENTACIoN Y/O REPAVIMENTACIoN  EN EL TRAMO VIAL VARSOVIA - FILADELFIA - LA FELISA  INCLUIDOS EN EL PROGRAMA DE PAVIMENTACIoN DE  LA GOBERNACION DE CALDAS</t>
  </si>
  <si>
    <t>LUIS ALBERTO MESA GALEANO 1100 CONSORCIO ASP 1000 CONSORCIO MANTENIMIENTO VIAL 2011 950 CONSORCIO INFRAESTRUCTURA LA FELISA 900 PAVIMENTAR S.A. 900 GISAICO S.A. 850 CONASFALTOS S.A. 750 ICEIN S.A. 700 CONSORCIO CONSTRUCTORES VIALES 12 650 UNIoN TEMPORAL PATRIA 600 UNIoN TEMPORAL VIAL CALDAS 2010 600 INGENIERIA &amp; CONTRATO S.A.S 550 CONSORCIO F-F 500 UNIoN TEMPORAL HV-F12 450 CI GRODCO S. EN C.A. 450 INGEVIAS S.A. 450 CONCRESCOL S.A. 450 UNIoN TEMPORAL INFICALDAS 12 450 CONSORCIO DIKRA 450 EXPLANAN S.A. 450 CONSORCIO LA YE 450 UNIoN TEMPORAL VIAS DE CALDAS 2010 400 CONSORCIO FILADELFIA 400 CONCAY S.A. 350</t>
  </si>
  <si>
    <t>Adelantar la gestion integral de microcuencas hidrograficas abastecedoras de acueductos y areas de interis ambiental en el municipio de Filadelfia  a travis de acciones de restauracion vegetal  aislamiento  mantenimiento  capacitacion y vinculacion de ticnico</t>
  </si>
  <si>
    <t>Construccion de obras de estabilidad de taludes y manejo de aguas lluvias en el area urbana del municipio de Filadelfia</t>
  </si>
  <si>
    <t>Adelantar la gestion integral de microcuencas hidrograficas abastecedoras de acueductos y areas de interis ambiental en el municipio de Filadelfia  a travis de acciones de mantenimiento de vegetalizacion protectora  obras en sendero ecologico  capacitacion en ecoturismo y aviturismo  y vinculacion de promotor en microcuencas</t>
  </si>
  <si>
    <t>Asociacion entre el Municipio de Filadelfia y CORPOCALDAS para aunar esfuerzos ticnicos  administrativos  financieros y de gestion para la construccion de obras de estabilidad de taludes y manejo de aguas lluvias en el municipio de Filadelfia</t>
  </si>
  <si>
    <t>Construccion de obras de estabilidad de taludes y manejo de aguas lluvias en los municipios de La Merced  Filadelfia y Neira. Departamento de Caldas</t>
  </si>
  <si>
    <t>Construccion de obras de manejo de aguas lluvias superficiales y sub- superficiales en el relleno sanitario regional La Doradita  municipio de la Dorada</t>
  </si>
  <si>
    <t>DIEGO HERNAN LoPEZ FRANCO</t>
  </si>
  <si>
    <t>Construir obras de mitigacion de la erosion de margenes en la cuenca baja del rio La Miel  municipio de La Dorada</t>
  </si>
  <si>
    <t>Construccion de obras para el control de erosion y manejo de aguas lluvias en los cerros urbanos del municipio de La Dorada</t>
  </si>
  <si>
    <t>Construccion de obras de saneamiento hidrico en la vereda La Habana del municipio de La Dorada</t>
  </si>
  <si>
    <t>Gestion integral de microcuencas hidrograficas abastecedoras de acueductos y de areas de interis ambiental en el municipio de La Dorada  a travis de acciones de restauracion vegetal  aislamiento  mantenimiento de plantaciones  produccion de material vegetal  limpieza de humedales y capacitacion</t>
  </si>
  <si>
    <t>REUBICACIoN Y ADECUACIoN DEL ARCHIVO CENTRAL Y ALMACEN DE LA ALCALDIA MUNICIPAL</t>
  </si>
  <si>
    <t>Adelantar la gestion integral de areas de interis ambiental y humedales en el municipio de LA DORADA  a travis de acciones de aislamiento  mantenimiento  manejo de humedales  educacion y fortalecimiento de vivero</t>
  </si>
  <si>
    <t>Construccion de obras de estabilidad de taludes y manejo de aguas lluvias en los municipios de La Dorada  Norcasia  Samana y Victoria. Departamento de Caldas</t>
  </si>
  <si>
    <t>Construccion de obras de saneamiento hidrico en la vereda San Josi - municipio de La Merced</t>
  </si>
  <si>
    <t>Construccion de obras de estabilidad de taludes y manejo de aguas lluvias en el municipio de La Merced</t>
  </si>
  <si>
    <t>Adelantar la gestion integral de microcuencas hidrograficas abastecedoras de acueductos y areas de interis ambiental en el municipio de LA MERCED  a travis de acciones de restauracion vegetal  aislamiento  reforestacion  capacitacion en ecoturismo  obras bioingenieriles y vinculacion de promotor ambiental</t>
  </si>
  <si>
    <t>Asociacion entre el municipio de La Merced y Corpocaldas para aunar esfuerzos ticnicos  administrativos  financieros y de gestion para la construccion de obras de estabilidad de taludes y manejo de aguas lluvias en el municipio de La Merced</t>
  </si>
  <si>
    <t>Asociacion entre el municipio de La Merced y Corpocaldas para aunar esfuerzos ticnicos  administrativos  financieros y de gestion para la Construccion de obras de manejo de aguas lluvias y residuales en el barrio Aspovi - Municipio de La Merced</t>
  </si>
  <si>
    <t>RECONSTRUCCIoN  PAVIMENTACIoN Y/O REPAVIMENTACIoN  EN EL TRAMO VIAL SALAMINA ¿ LA MERCED</t>
  </si>
  <si>
    <t>Aunar esfuerzos interinstitucionales para la continuacion de la construccion del interceptor de la quebrada Olivares</t>
  </si>
  <si>
    <t>CONSTRUCCION DE OBRAS DE ESTABILIDAD DE TALUDES Y MANEJO DE AGUAS LLUVIAS EN LA COMUNA LA ESTACIoN (4) Y CORREGIMIENTO EL REMANSO (3) DEL MUNICIPIO DE MANIZALES</t>
  </si>
  <si>
    <t>Construccion de obras de estabilidad de taludes y manejo de aguas lluvias en la Comuna La Estacion (4) y Corregimiento El Remanso (3) del Municipio de Manizales</t>
  </si>
  <si>
    <t>ORDEN NUMERO   PROPONENTE     VR OFERTADO    PUNTAJE         1          4        GLEMUR LTDA       123.021.340    99 8739 2          9 JOHN JAIRO GoMEZ A      122.850.694    99 7354 3          2 JORGE IVaN OSORIO G     123.616.929    99 6425 4          5 LUIS GONZALO CARDONA M 123.644.108    99 6205 5          8 JOSi WILLIAM MARiN O    123.678.120    99 5929 6          3 CONSTRUCCIONEZ ZULUAGA E 123.740.702    99 5420 7          1 OXFARO ALBERTO BUSTAMANTE V 123.786.286  99 5050</t>
  </si>
  <si>
    <t>CONSTRUCCIoN DE OBRAS DE ESTABILIDAD DE TALUDES Y DE MANEJO DE AGUAS LLUVIAS EN EL BARRIO LA CAROLA ¿ MUNICIPIO DE MANIZALES</t>
  </si>
  <si>
    <t>JULIaN ANDRiS GoMEZ RAMiREZ</t>
  </si>
  <si>
    <t>Construccion de obras de estabilidad de taludes y manejo de aguas lluvias en el Barrio La Carola  municipio de Manizales</t>
  </si>
  <si>
    <t>PROPONENTE                VALOR OFERTADO                PUNTAJE JULIaN ANDRiS GoMEZ RAMiREZ   98.479.987           99 8229</t>
  </si>
  <si>
    <t>ORDENNUMERO PROPONENTE            VR OFERTADO       PUNTAJE         1 4 JULIaN ANDRiS GoMEZ RAMiREZ 98.479.987     99 8229 2 6  FAIVER MONTILLA CAMPO     98.480.440     99 8224 3 8  MARTHA PATRICIA GARCiA G     98.498.486     99 8040 4 7 JAIME ANTONIO MARiN LOAIZA    98.550.002     99 7516 5 9 GLEMUR LTDA                      97.856.070    99 5425 6 2 JOSi ISLEN MUÑOZ ARISTIZaBAL  96.832.528    98 5013 7 3 CLARA ELVIRA GIRALDO ARANGO  96.583.448   98 2479</t>
  </si>
  <si>
    <t>Construccion de obras de estabilidad de taludes  manejo de aguas lluvias y control torrencial en los corregimientos Colombia  La Cristalina y El Remanso. Municipio de Manizales</t>
  </si>
  <si>
    <t>ESTUDIOS A NIVEL DE FASE I DE LA CONEXIoN MANIZALES - MARIQUITA</t>
  </si>
  <si>
    <t>Construccion de obras de estabilidad de taludes y manejo de aguas lluvias en las comuna Ciudadela del Norte (5). Municipio de Manizales</t>
  </si>
  <si>
    <t>Estudios  diseños y construccion de obras de estabilidad de taludes  manejo de aguas lluvias y control torrencial en el corregimiento Agroturistico El Tablazo. Municipio de Manizales</t>
  </si>
  <si>
    <t>Construccion de obras de estabilidad de taludes y manejo de aguas lluvias en la comuna la Macarena (11). Municipio de Manizales</t>
  </si>
  <si>
    <t>JORGE HERNaN LoPEZ CARVAJAL</t>
  </si>
  <si>
    <t>Construccion de obras de estabilidad de taludes  manejo de aguas lluvias y control torrencial en las comunas Tesorito (7) y Palogrande (8). Municipio de Manizales</t>
  </si>
  <si>
    <t>oXFARO ALBERTO BUSTAMANTE VILLA</t>
  </si>
  <si>
    <t>Construccion de obras de estabilidad de taludes  manejo de aguas lluvias y control torrencial en la quebrada  El Silencio. Municipio de Manizales</t>
  </si>
  <si>
    <t>Construccion de obras de estabilidad de taludes  manejo de aguas lluvias y control torrencial en la vereda Agua Bonita - sector La Bodega. Municipio de Manizales</t>
  </si>
  <si>
    <t>Construccion de obras de estabilidad de taludes y manejo de aguas lluvias en el talud superior via a Neira ¿ sector  Villa Julia. Municipio de Manizales</t>
  </si>
  <si>
    <t>CALDAS - INSTITUTO DE VALORIZACIoN DE MANIZALES</t>
  </si>
  <si>
    <t>CONSTRUCCIoN DE OBRAS DE ESTABILIDAD DE TALUDES Y MANEJO DE AGUAS LLUVIAS AVENIDA ALBERTO MENDOZA HOYOS</t>
  </si>
  <si>
    <t>REPARACIoN Y RECONSTRUCCIoN DEL INTERCEPTOR DE AGUAS RESIDUALES DE LA QUEBRADA MANIZALES - MUNICIPIO DE MANIZALES</t>
  </si>
  <si>
    <t>Reparacion y reconstruccion del interceptor de aguas residuales de la quebrada Manizales - municipio de Manizales</t>
  </si>
  <si>
    <t>CONSTRUCCIoN DE  OBRAS DE ESTABILIDAD DE TALUDES Y MANEJO DE AGUAS LLUVIAS EN EL SITIO 1: RESERVA FORESTAL DE LA INDUSTRIA LICORERA DE CALDAS. MUNICIPIO DE MANIZALES</t>
  </si>
  <si>
    <t>Construccion de  obras de estabilidad de taludes y manejo de aguas lluvias en el sitio 1: reserva forestal de la Industria Licorera de Caldas. Municipio de Manizales</t>
  </si>
  <si>
    <t>CONSTRUCCIoN DE OBRAS DE ESTABILIDAD DE TALUDES Y MANEJO DE AGUAS LLUVIAS EN EL BARRIO GRANJAS Y VIVIENDAS ¿ MUNICIPIO DE MANIZALES.</t>
  </si>
  <si>
    <t>CONSTRUCCIoN DE OBRAS DE ESTABILIDAD DE TALUDES Y MANEJO DE AGUAS LLUVIAS EN EL BARRIO GRANJAS Y VIVIENDAS ¿ MUNICIPIO DE MANIZALES</t>
  </si>
  <si>
    <t>Establecimiento de plantacion protectora  aislamiento y obras de bioingenieria en microcuencas abastecedoras de acueducto del municipio de Riosucio.</t>
  </si>
  <si>
    <t>MEJORAMIENTO Y CONSTRUCCIoN  GESTIoN SOCIAL  PREDIAL Y AMBIENTAL DEL PROYECTO 17 CORREDOR HONDA MANIZALES FASE 2 PARA EL PROGRAMA CORREDORES PRIORITARIOS PARA 18 LA PROSPERIDAD</t>
  </si>
  <si>
    <t>Construccion De Obras De Estabilidad De Taludes Y Manejo De Aguas Lluvias En El  Corregimiento Agroturistico El Tablazo.  Municipio De Manizales</t>
  </si>
  <si>
    <t>CONSTRUCCIoN DE OBRAS DE ESTABILIDAD DE TALUDES Y MANEJO DE AGUAS LLUVIAS EN EL BARRIO CERVANTES ¿ DESLIZAMIENTO NOVIEMBRE 2011. MUNICIPIO DE MANIZALES</t>
  </si>
  <si>
    <t>REPARACION Y RECONSTRUCCIoN DEL INTERCEPTOR DE AGUAS RESIDUALES DE LA QUEBRADA MANIZALES. MUNICIPIO DE MANIZALES</t>
  </si>
  <si>
    <t>MANTENIMIENTO Y ADECUACIoNES EN EL CENTRO DE SALUD CERVANTES COMUNA LA FUENTE Y LA UNIDAD INTERMEDIA LA ENEA COMUNA TESORITO DEL MUNICIPIO DE MANIZALES</t>
  </si>
  <si>
    <t>Adelantar la gestion para el mantenimiento ambiental de La Reserva Forestal Torre 4  a travis de acciones de aislamiento y fortalecimiento de Vivero.</t>
  </si>
  <si>
    <t>Restaurar  aislar la vegetacion protectora y efectuar obras de bioingenieria en la microcuenca La Cristalina  que abastece los acueductos veredales de Lisboa  La Garrucha y Mina Rica   en el municipio de Manizales.</t>
  </si>
  <si>
    <t>JULIO CiSAR ARROYAVE OSORIO               - 100 PUNTOS RICAURTE VALENCIA GoMEZ                        - 97 PUNTOS HERNaN ROPERO ALZATE                             - 94 PUNTOS  ALVARO HERNANDO NARANJO OLAYA       -  91 PUNTOS  HiCTOR ORLANDO ALARCoN GONZaLEZ  -  88 PUNTOS  GERMaN SALAZAR MEJiA                             - 85 PUNTOS</t>
  </si>
  <si>
    <t>MANTENIMIENTO Y CONSTRUCCIoN DE VIAS COMUNAS 8 A 11 DE LA CIUDAD DE MANIZALES</t>
  </si>
  <si>
    <t>MANTENIMIENTO Y CONSTRUCCIoN DE VIAS COMUNAS 5 A 7 DE LA CIUDAD DE MANIZALES</t>
  </si>
  <si>
    <t>CALDAS - EMPRESA DE RENOVACIoN URBANA DE MANIZALES LTDA</t>
  </si>
  <si>
    <t>CONSTRUCCIoN DE LA INTERSECCIoN GLORIETA AUToNOMA DE LA CIUDAD DE MANIZALES</t>
  </si>
  <si>
    <t>CONSTRUCCIoN Y DOTACIoN SEDE SECCIONAL CALDAS - MANIZALES ETAPA 1</t>
  </si>
  <si>
    <t>CONSTRUCCIoN Y DOTACIoN SEDE SECCIONAL CALDAS ¿ MANIZALES ETAPA 1.</t>
  </si>
  <si>
    <t>EL CUADRO SE ENCUENTRA EN EL ACTA DE ADJUDICACIoN</t>
  </si>
  <si>
    <t>REALIZACIoN A PRECIOS UNITARIOS FIJOS LAS OBRAS DE ADECUACIoN  REPARACIoN Y MANTENIMIENTO  CON INCLUSION DE RESTAURACION DE EDIFICIOS DE INTERES ARQUITECTONICO Y/O CULTURAL  DE LA SEDE DE LA DIRECCIoN SECCIONAL DE IMPUESTOS Y ADUANAS DE MANIZALES</t>
  </si>
  <si>
    <t>CONSORCIO RESTAURADORES MANIZALES (ORGANIZACIoN AYCARDI S.A.S Y RAFAEL RINCON CALIXTO</t>
  </si>
  <si>
    <t>CONSORCIO RESTAURADORES MANIZALES (ORGANIZACIoN AYCARDI S.A.S Y RAFAEL RINCON CALIXTO.. PUNTAJE  95 841</t>
  </si>
  <si>
    <t>EJECUCION DE OBRAS CIVILES CONSISTENTES EN CONSTRUCCIoN DE PAVIMENTO EN CONCRETO RIGIDO EN EL TRAMO II DE LA URBANIZACION CIUDADELA  LA LINDA DE LA CIUDAD DE MANIZALES</t>
  </si>
  <si>
    <t>MANTENIMIENTO Y MEJORAMIENTO DE LA ViA ALTO DEL GUAMO ¿ HOYO FRIO EN EL MUNICIPIO DE MANIZALES  DEPARTAMENTO DE CALDAS   PARaGRAFO: CON EL FIN DE DAR CUMPLIMIMENTO AL OBJETO DEL CONVENIO MARCO QUE SOPORTA ESTE PROCESO DE SELECCIoN  EL TiRMINO PARA LA EJECUCIoN DEL OBJETO CONTRACTUAL NO PODRa SUPERAR 6 MESES CONTADOS A PARTIR DE LA SUSCRIPCIoN DEL ACTA DE INICIO PREVIA APROBACIoN DEL SUBDIRECTOR DE LA RED TERCIARIA Y FiRREA DE INVIAS.</t>
  </si>
  <si>
    <t>PROYECTOS CIVILES Y TECNOLoGICOS S.A.S. - PROCYTEC</t>
  </si>
  <si>
    <t>¿DEMOLICIoN DE VIVIENDAS QUE AMENAZAN RUINA (INCLUYE RETIRO DE ESCOMBROS Y CERRAMIENTOS) EN EL MUNICIPIO DE MANIZALES¿</t>
  </si>
  <si>
    <t>DEMOLICIoN DE VIVIENDAS QUE AMENAZAN RUINA (INCLUYE RETIRO DE ESCOMBROS Y CERRAMIENTOS) EN EL MUNICIPIO DE MANIZALES</t>
  </si>
  <si>
    <t>La Asociacion entre la Corporacion Autonoma Regional de Caldas ¿ CORPOCALDAS y la Fundacion para el Desarrollo Integral de la Niñez  la Juventud y la Familia ¬ - FESCO-  para ejecutar el programa de mantenimiento periodico de las obras de mitigacion del riesgo construidas en las laderas del Municipio de Manizales- comunas 1 a la 11; y socializacion acerca de su importancia y de los requerimientos que demanda su correcto funcionamiento  en el marco del convenio No. 036 de 2013 celebrado entre la Corporacion y el Municipio de Manizales</t>
  </si>
  <si>
    <t>Asociacion entre el municipio de Manizales  y Corpocaldas para aunar esfuerzos ticnicos administrativos   para optimizar las acciones en materia de gestion del riesgo en el municipio de Manizales</t>
  </si>
  <si>
    <t>Asociacion entre el municipio de manzanares y Corpocaldas  para aunar esfuerzos ticnicos  administrativos  financieros y de gestion para la construccion de obras de estabilidad de taludes y manejo de aguas lluvias en el Municipio de Manzanares</t>
  </si>
  <si>
    <t>Aunar esfuerzos ticnicos  administrativos  financieros y de gestion para la construccion de interceptores en el distrito sur- rio Chinchina  Municipio de Manizales</t>
  </si>
  <si>
    <t>CONSTRUCCIoN DE VEINTE AULAS  DOS BATERiAS  UN LABORATORIO Y UN RESTAURANTE PARA EL COLEGIO 1 SAN JOSi (ADJUNTO AL INSTITUTO MANIZALES) DEL MUNICIPIO DE MANIZALES  EN DESARROLLO DEL CONVENIO CON EL MINISTERIO DE EDUCACIoN 1047 RECURSOS LEY 21</t>
  </si>
  <si>
    <t>CONSTRUCCIoN DEL CENTRO DE INTEGRACIoN CIUDADANA BARRIO ARANJUEZ Y OBRAS DEL COMPONENTE DEPORTIVO EN LA CONSTRUCCIoN DEL CENTRO DE INTEGRACIoN CIUDADANA DEL BARRIO ARANJUEZ  CONSTRUCCIoN DEL CENTRO DE INTEGRACIoN CIUDADANA KM 41 Y OBRAS DEL COMPONENTE DEPORTIVO EN LA CONSTRUCCIoN DEL CENTRO DE INTEGRACIoN CIUDADANA DEL KM 41 CONSTRUCCIoN DEL CENTRO DE INTEGRACIoN CIUDADANA DE LA CALLE 50ª ENTRE LA CARRERA 4C Y CARRERA 4E Y OBRAS DEL COMPONENTE DEPORTIVO EN LA CONSTRUCCIoN DEL CENTRO DE INTEGRACIoN CIUDADANA BARRIO SAMARIA</t>
  </si>
  <si>
    <t>CONSTRUCCIoN DEL CENTRO DE INTEGRACIoN CIUDADANA BARRIO ARANJUEZ Y OBRAS DEL COMPONENTE DEPORTIVO EN LA CONSTRUCCIoN DEL CENTRO DE INTEGRACIoN CIUDADANA DEL BARRIO ARANJUEZ</t>
  </si>
  <si>
    <t>ADQUISICION E INSTALACIoN DE SEÑALES VERTICALES EN DIFERENTES SITIOS DEL MUNICIPIO DE MANIZALES</t>
  </si>
  <si>
    <t>Asociacion entre el municipio de Belalcazar y Corpocaldas para aunar esfuerzos ticnicos  administrativos  financieros y de gestion para la construccion de obras de estabilidad de taludes y manejo de aguas lluvias en el municipio de Belalcazar</t>
  </si>
  <si>
    <t>CALDAS - INSTITUTO DE FINANCIAMIENTO PROMOCIoN Y DESARROLLO DE MANIZALES</t>
  </si>
  <si>
    <t>OBRAS PARA EL MANTENIMIENTO Y ADECUACIoN DE LA CASA DE LA CULTURA SAN JOSi.</t>
  </si>
  <si>
    <t>RECONSTRUCCIoN  PAVIMENTACIoN Y/O REPAVIMENTACIoN  EN EL TRAMO VIAL MANIZALES - NEIRA</t>
  </si>
  <si>
    <t>Contratar la RECONSTRUCCIoN  PAVIMENTACIoN Y/O REPAVIMENTACIoN  EN EL TRAMO VIAL MANIZALES - NEIRA</t>
  </si>
  <si>
    <t>CONSORCIO M-N 1100 PAVIMENTAR S.A. 1050 CONSORCIO MANTENIMIENTO VIAL 2011 1000 CONSORCIO CONSTRUCTORES VIALES 14 950 GISAICO S.A. 900 EXPLANAN S.A. 750 ICM INGENIERO S.A. 700 BOTERO IBAÑEZ Y CIA LTDA 650 CONCRETOS Y ASFALTOS S.A. 550 UNIoN TEMPORAL VIAL CALDAS 2010 550 ICEIN S.A. 550 UNIoN TEMPORAL PATRIA S.A. 450 CONSORCIO VIAL MANIZALES 450 UNIoN TEMPORAL HV-F14 450 CONSORCIO ASP 450 UNIoN TEMPORAL INFICALDAS 14 450 INGEVIAS S.A. 450 CONSORCIO PLAN VIAL 2010 450 CONSORCIO MONTELINDO 450 UNIoN TEMPORAL VIAS DE CALDAS 2010 400 CONCAY S.A. 350</t>
  </si>
  <si>
    <t>MANTENIMIENTO RUTINARIO A TRAViS DE MICROEMPRESAS  EN LAS ViAS A CARGO DEL INSTITUTO NACIONAL DE ViAS  DIRECCIoN TERRITORIAL CALDAS  2902 Chinchina-Estacion Uribe (PR 28+0600-PR45+0000)  5005 Tres Puertas - La Manuela  PR0 - PR7+0100  5005 Estacion Uribe Puente La Libertad Pr 23-0880 -Pr 29+0880 y Pr32+0330 - Pr 33+0880  50CL02 Tres Puertas - La Estrella PR0+0000 - PR6+0000.</t>
  </si>
  <si>
    <t>MANTENIMIENTO RUTINARIO A TRAViS DE MICROEMPRESAS  EN LAS ViAS A CARGO DEL INSTITUTO NACIONAL DE ViAS  DIRECCIoN TERRITORIAL CALDAS  50CL02 Tres Puertas - La Estrella PR6+0000 - PR16+0117  2903 La Estrella-La Felisa  PR29+0300 - PR55+0348</t>
  </si>
  <si>
    <t>MANTENIMIENTO RUTINARIO A TRAViS DE MICROEMPRESAS  EN LAS ViAS A CARGO DEL INSTITUTO NACIONAL DE ViAS  DIRECCIoN TERRITORIAL CALDAS  5006 Puente La Libertad - Fresno Pr 38+0000 -Pr 48+0700 y Pr 51+0000 - Pr 82+1000</t>
  </si>
  <si>
    <t>Gestion integral de microcuencas hidrograficas abastecedoras de acueductos y de areas de interis ambiental en el municipio de Manzanares  a travis de acciones de restauracion vegetal  aislamiento  mantenimiento de plantaciones  capacitacion y vinculacion de un promotor</t>
  </si>
  <si>
    <t>Aunar esfuerzos ticnicos  administrativos  financieros y de gestion para la construccion de obras de canalizacion  control y drenaje de aguas superficiales y subsuperficiales en zona urbana del municipio de Manzanares</t>
  </si>
  <si>
    <t>LA RECONSTRUCCIoN  PAVIMENTACIoN Y/O REPAVIMENTACIoN  EN LOS TRAMOS VIALES MARQUETALIA - MANZANARES(6.1kM   Y PENSILVANIA - MANZANARES (12KM)</t>
  </si>
  <si>
    <t>Contratar la RECONSTRUCCIoN  PAVIMENTACIoN Y/O REPAVIMENTACIoN  EN EL TRAMO VIAL MARQUETALIA ¿ MANZANARES Y PENSILVANIA ¿ MANZANARES</t>
  </si>
  <si>
    <t>CONSORCIO DESARROLLO VIAL CALDAS $   16 248 186 127 - 1000P UNIoN TEMPORAL INFRAESTRUCTURA VIAL 2010 $6 238 699 755- 980P INCOEQUIPOS $ 16 170 202 985   960P CONASFALTOS S.A. $16 150 959 910  940P CONSORCIO INFRAESTRUCTURA MANIZALES $ 16 129 668 868  920P CONSORCIO VIAL MANZANARES  $  16 100 378 547  900P CONSORCIO VIAS DE CALDAS 2  $   16 079 040 987  880P GISAICO S.A.  $  16 075 047 945  860P CONSORCIO PAVIMENTOS DE CALDAS $  15 428 267 266  840P UNIoN TEMPORAL S&amp;E  $  15 387 119 490  820P</t>
  </si>
  <si>
    <t>Adelantar la gestion integral de microcuencas hidrograficas abastecedoras de acueductos y areas de interis ambiental en el municipio de Marmato  a travis de acciones de restauracion vegetal  mantenimiento  aislamiento  capacitacion y elaboracion de planes de accion</t>
  </si>
  <si>
    <t>Adelantar la gestion integral de microcuencas hidrograficas abastecedoras de acueductos y areas de interis ambiental en el municipio de Marmato  a travis de acciones de reforestacion protectora  aislamiento con cerca inerte e instalacion de un bebedero sustituto</t>
  </si>
  <si>
    <t>La asociacion entre el municipio de Marmato y Corpocaldas para aunar esfuerzos ticnicos  administrativos  financieros y de gestion para la construccion de obras de control de erosion y manejo de aguas lluvias en el municipio de Marmato</t>
  </si>
  <si>
    <t>RECONSTRUCCIoN  PAVIMENTACIoN Y/O REPAVIMENTACIoN  EN LOS TRAMOS VIALES LA FELISA - LA CENTRAL - EL LLANO Y RIOSUCIO - ALTO DE VENTANAS</t>
  </si>
  <si>
    <t>RECONSTRUCCIoN PAVIMENTACION Y/O REPAVIMENTACION DE LOS TRAMOS VIALES LA FELISA-LA CENTRAL EL LLANO Y RIOSUCIO ALTO DE VENTANAS</t>
  </si>
  <si>
    <t>Construccion de obras de mejoramiento del relleno sanitario regional La Vega  municipio de Marquetalia</t>
  </si>
  <si>
    <t>Gestion integral de microcuencas hidrograficas abastecedoras de acueductos y de areas de interis ambiental en el municipio de Marquetalia  a travis de acciones de restauracion vegetal  aislamiento  reforestacion  obras bioingenieriles  agroforesteria  bebederos para ganado y capacitacion</t>
  </si>
  <si>
    <t>CARLOS ALFREDO ACERO LoPEZ</t>
  </si>
  <si>
    <t>Contratar la RECONSTRUCCIoN  PAVIMENTACIoN Y/O REPAVIMENTACIoN  EN EL TRAMO VIAL VICTORIA-MARQUETALIA</t>
  </si>
  <si>
    <t>CONSTRUCCIONES AP S.A $ 15 850 007 617 1000P UNIoN TEMPORAL S&amp;E 15 790 674 399 980P CONASFALTOS S.A.  $   15 739 976 819  960P PAVIMENTAR S.A.  $      15 617 166 648  920P CONSORCIO VIAL LA VICTORIA $ 15 612 271 768 900P CONSORCIO VIAS DE CALDAS  $  15 590 796 683 880P GISAICO S.A.  $     15 462 568 791  860P CONSORCIO MP 2011  $       15 999 852 099  740P</t>
  </si>
  <si>
    <t>ACTIVIDADES TENDIENTES A ESTABLECER UN BOSQUE PROTECTOR EN LAS FUENTES ABASTECEDORAS DE LOS ACUEDUCTOS DEL CORREGIMIENTO DE MONTEBONITO DEL MUNICIPIO DE MARULANDA  EN LOS CUALES SE PRACTICARaN LOS DEBIDOS AISLAMIENTOS EN ZONAS DE RESERVAS Y PLANTACIoN DE ESPECIES PROPIAS DE LA REGIoN</t>
  </si>
  <si>
    <t>Gestion integral de microcuencas hidrograficas abastecedoras de acueductos y de areas de interis ambiental en el municipio de Marulanda  a travis de acciones de restauracion vegetal  aislamiento  mantenimiento de plantaciones y cercas  obras de bioingenieria  capacitacion y vinculacion de un promotor</t>
  </si>
  <si>
    <t>Construccion de obras de estabilidad de taludes y manejo de aguas lluvias en el area urbana del municipio de Neira</t>
  </si>
  <si>
    <t>Adelantar la gestion integral de microcuencas hidrograficas abastecedoras de acueductos y areas de interis ambiental en el municipio de Neira  a travis de acciones de restauracion vegetal  mantenimiento  aislamiento  capacitacion  elaboracion de un plan de accion y vinculacion de un promotor</t>
  </si>
  <si>
    <t>Implementar y desarrollar un programa de socializacion para la proteccion de las laderas con los habitantes del area urbana del municipio de Neira</t>
  </si>
  <si>
    <t>La Asociacion entre el MUNICIPIO de NEIRA y CORPOCALDAS  para Aunar esfuerzos ticnicos   administrativos y financieros y de gestion para la construccion de obras de estabilidad de taludes y manejo de aguas lluvias en el Municipio de NEIRA</t>
  </si>
  <si>
    <t>La Asociacion entre La Corporacion Autonoma Regional de Caldas CORPOCALDAS y el municipio de Neira  para aunar esfuerzos ticnicos  administrativos  financieros y de gestion  para continuar el programa de mantenimiento periodico de las obras de mitigacion del riesgo  construidas en las laderas del municipio de Neira y socializacion acerca de su importancia y de los requerimientos que demanda su correcto funcionamiento</t>
  </si>
  <si>
    <t>Bogota - ISAGiN - EMPRESA COLOMBIANA DE GENERACIoN S.A. E.S.P.</t>
  </si>
  <si>
    <t>Estabilizacion del talud ubicado en el K1+500 sobre la via de acceso al trasvase Guarino de la central hidroelictrica Miel l</t>
  </si>
  <si>
    <t>Construccion de obras de saneamiento hidrico en el area rural del municipio de Pacora</t>
  </si>
  <si>
    <t>Adelantar la gestion integral de microcuencas hidrograficas abastecedoras de acueductos y areas de interis ambiental en el municipio de Pacora  a travis de acciones de restauracion vegetal  aislamiento  mantenimiento y vinculacion de un ticnico</t>
  </si>
  <si>
    <t>Construccion de obras de descontaminacion hidrica en el municipio de Pacora.</t>
  </si>
  <si>
    <t>Construccion de obras de descontaminacion hidrica en el municipio de Pacora</t>
  </si>
  <si>
    <t>Adelantar la gestion integral de microcuencas hidrograficas abastecedoras de acueductos y areas de interis ambiental en el municipio de PACORa  a travis de acciones de mantenimiento de plantaciones protectoras  aislamiento  capacitacion y vinculacion de promotor de microcuencas</t>
  </si>
  <si>
    <t>La asociacion entre el Municipio de Pacora y CORPOCALDAS para aunar esfuerzos ticnicos  administrativos  financieros y de gestion para la construccion de obras de estabilidad de taludes y manejo de aguas lluvias en el municipio de Pacora</t>
  </si>
  <si>
    <t>Nombre del Proyecto LA CONSTRUCCIoN  PAVIMENTACIoN Y/O REPAVIMENTACIoN  EN EL TRAMO VIAL LA ROCHELA ¿ LA PARROQUIA EN EL MUNICIPIO DE PALESTINA  DEPARTAMENTO DE CALDAS</t>
  </si>
  <si>
    <t>Contratar la RECONSTRUCCIoN  PAVIMENTACIoN Y/O REPAVIMENTACIoN  EN EL TRAMO LA PAROQUIA LA ROCHELA</t>
  </si>
  <si>
    <t>Adelantar la gestion integral de microcuencas hidrograficas abastecedoras de acueductos y areas de interis ambiental en el municipio de Palestina a travis de acciones de aislamiento  capacitacion y obras bioingenieriles</t>
  </si>
  <si>
    <t>Adelantar la gestion integral de microcuencas hidrograficas abastecedoras de acueductos y areas de interis ambiental en el municipio de PALESTINA  a travis de acciones de aislamiento</t>
  </si>
  <si>
    <t>El objeto de las obras a contratar es la RECONSTRUCCIoN  AMPLIACIoN  PAVIMENTACIoN Y/O REPAVIMENTACIoN DEL TRAMO VIAL TRES PUERTAS - SANTaGUEDA  EN EL DEPARTAMENTO DE CALDAS.</t>
  </si>
  <si>
    <t>CONSORCIO VIAL 021 1000 PUNTOS   CI GRODCO S. EN CIA. INGENIEROS CIVILES 980 CONSORCIO SANTaGUEDA 2 960 CONSORCIO CHINCHINa 21-13 940 CONSORCIO SANTaGUEDA 920 UNIoN TEMPORAL SANTaGUEDA 900 CONSORCIO CURAZAO 880 PROCOPAL S.A. 860 INGENIERiA Y CONTRATOS S.A.S. 840 EXPLANAN S.A. 820 CONSORCIO INFRAESTRUCTURA CALDAS 21 800 CONSORCIO ViAS CALDAS 2013 780 PAVIMENTAR S.A. 760 CONSORCIO EXCELSO 740 MINCIVIL S.A. 720</t>
  </si>
  <si>
    <t>CONSTRUCCIoN DE UN CENTRO DE DESARROLLO INFANTIL EN EL MUNICIPIO DE PALESTINA CALDAS.</t>
  </si>
  <si>
    <t>Asociacion entre Corpocaldas y el municipio de Palestina para aunar esfuerzos ticnicos  administrativos  financieros y de gestion para la construccion de obras de estabilidad de taludes y manejo de aguas lluvias en el municipio de Palestina</t>
  </si>
  <si>
    <t>LA RECONSTRUCCIoN  AMPLIACIoN  PAVIMENTACIoN Y/O REPAVIMENTACIoN  DEL TRAMO ALTO DEL PAISA ARAUCA</t>
  </si>
  <si>
    <t>RECONSTRUCCIoN AMPLIACIoN PAVIMENTACIoN Y/O REPAVIMENTACION DEL TRAMO VIAL ALTO DEL PAISA ARAUCA INCLUIDOS EN EL PROGRAMA DE PAVIMENTACIoN DE LA GOBERNACIoN DE CALDS</t>
  </si>
  <si>
    <t>LA RECONSTRUCCIoN  AMPLIACIoN  PAVIMENTACIoN Y/O REPAVIMENTACIoN DE LA ViA 29CL01-2  A DOBLE CALZADA ENTRE EL K3+750 Y EL K4+200  LO CUAL CORRESPONDE AL TRAMO CHINCHINa CURAZAO - CARTAGENA</t>
  </si>
  <si>
    <t>LA RECONSTRUCCIoN  AMPLIACIoN  PAVIMENTACIoN Y/O REPAVIMENTACIoN DE LA ViA 5004  A DOBLE CALZADA ENTRE EL K5+550 Y EL K6+500 CARRIL DERECHO Y EL K6+000 AL K6+500 CARRIL IZQUIERDO (K0+000 EN EL SECTOR DE TRES PUERTAS)  LO CUAL CORRESPONDE AL TRAMO LAS MARGARITAS-ARAUCA-LA ROCHELA-TRES PUERTAS</t>
  </si>
  <si>
    <t>LA RECONSTRUCCIoN  AMPLIACIoN  PAVIMENTACIoN Y/O REPAVIMENTACIoN DE LA ViA DE LA ViA 29CL01 Y 29CL01-2 ENTRE EL K13+650 AL K15+100  LA CORRECCIoN DE LAS CURVAS UBICADAS EN LAS ABSCISAS K8+400 AL K8+550  K11+330 AL K11+00  K12+420 AL K12+627  K12+770 AL K12+850 Y EL PUNTO CRiTICO UBICADO EN LAS PALOMAS K11+900 APROXIMADAMENTE (K0+000 EN LA GLORIETA DETRaS DE LA FONDA DE LA ROCHELA)  LO CUAL  CORRESPONDE A LOS TRAMOS PALESTINA ¿ CARTAGENA ¿ LA PLATA ¿ LA ROCHELA Y CURAZAO CARTAGENA  EN EL TRAMO CARTAGENA ¿ LA PARROQUIA</t>
  </si>
  <si>
    <t>CALDAS - ASOCIACIoN AEROPUERTO DEL CAFi</t>
  </si>
  <si>
    <t>CONSTRUCCIoN  POR EL SISTEMA DE PRECIOS UNITARIOS SIN FoRMULA DE REAJUSTE  DE LAS OBRAS DE PROTECCIoN  MITIGACIoN DE RIESGOS Y MANTENIMIENTO DEL PROYECTO AEROPUERTO DEL CAFi Y SUS aREAS DE INFLUENCIA  UBICADO EN EL MUNICIPIO DE PALESTINA ¿ CALDAS</t>
  </si>
  <si>
    <t>CONSTRUCCIoN  POR EL SISTEMA DE PRECIOS UNITARIOS SIN FoRMULA DE REAJUSTE  DE LAS OBRAS DE PROTECCIoN  MITIGACIoN DE RIESGOS Y MANTENIMIENTO DEL PROYECTO AEROPUERTO DEL CAFi Y SUS aREAS DE INFLUENCIA  UBICADO EN EL MUNICIPIO DE PALESTINA-CALDAS.</t>
  </si>
  <si>
    <t>EVALUACIoN ECONoMICA PUNTOS: 600 APOYO A LA INDUSTRIA NACIONAL: 100 MADRES CABEZA Y/O DISCAPACITADOS :100 FACTOR DE CALIDAD: 200 TOTAL: 100O PUNTOS 1. CONSORCIO ANDENES 2015</t>
  </si>
  <si>
    <t>LA REUBICACIoN DE LOS LOCALES COMERCIALES UBICADOS FRENTE AL CENTRO RECREACIONAL LA ROCHELA.</t>
  </si>
  <si>
    <t>El objeto del presente CONTRATO es LA REUBICACIoN DE LOS LOCALES COMERCIALES UBICADOS FRENTE AL CENTRO RECREACIONAL LA ROCHELA</t>
  </si>
  <si>
    <t>CONTRATAR LA CONSTRUCCIoN DE UNA PISTA DE PATINAJE Y UNA CANCHA SINTETICA DE FUTBOL 5 EN EL COMPLEJO DEPORTIVO DE LA CABECERA MUNICIPAL DE PALESTINA CALDAS</t>
  </si>
  <si>
    <t>Implementar acciones de conservacion en las areas naturales protegidas declaradas del municipio de Pensilvania</t>
  </si>
  <si>
    <t>JESUS DARIO RAMIREZ GoMEZ</t>
  </si>
  <si>
    <t>Implementar y desarrollar un programa de socializacion para la proteccion de las laderas con los habitantes del area urbana del municipio de Pensilvania</t>
  </si>
  <si>
    <t>Adecuacion de ruta airea por cable en  el sendero ecologico peatonal del municipio de Pensilvania y de rafting en el rio Samana Sur ¿Corregimiento de Pueblo Nuevo</t>
  </si>
  <si>
    <t>La Asociacion entre La Corporacion Autonoma Regional de Caldas CORPOCALDAS y el municipio de Pensilvania  para aunar esfuerzos tecnicos  administrativos y de gestion  para continuar el programa de mantenimiento periodico de las obras de mitigacion del riesgo  construidas en las laderas del municipio de Pensilvania y socializacion acerca de su importancia y de los requerimientos que demanda su correcto funcionamiento</t>
  </si>
  <si>
    <t>Construccion de obras de estabilidad de taludes y manejo de aguas lluvias en el barrio La Maria  municipio de Riosucio</t>
  </si>
  <si>
    <t>Adelantar la gestion integral de microcuencas hidrograficas abastecedoras de acueductos y areas de interis ambiental en el Resguardo Indigena de Cañamomo y Lomaprieta  a travis de acciones de restauracion vegetal  capacitacion  mantenimiento de guaduales  arreglos silvopastoriles y Plan de Accion en el Jardin Etnobotanico Valle de Los Pirzas</t>
  </si>
  <si>
    <t>Adelantar la gestion integral de microcuencas hidrograficas abastecedoras de acueductos y areas de interis ambiental  a travis de acciones de establecimiento  mantenimiento  aislamiento  capacitacion y fortalecimiento de vivero en cuatro Resguardos Indigenas del municipio de Riosucio</t>
  </si>
  <si>
    <t>Adelantar la gestion integral de microcuencas hidrograficas abastecedoras de acueductos y areas de interis ambiental en el municipio de Riosucio  a travis de acciones de reforestacion protectora  mantenimiento de plantacion protectora  aislamiento e instalacion de un vivero</t>
  </si>
  <si>
    <t>Adelantar la gestion integral de microcuencas hidrograficas abastecedoras de acueductos y areas de interis ambiental en el municipio de Risaralda  a travis de acciones de restauracion vegetal  reforestacion  aislamiento  mantenimiento  capacitacion y vinculacion de un  Promotor Ambiental.</t>
  </si>
  <si>
    <t>Construccion de obras de estabilidad de taludes y manejo de aguas lluvias en el Municipio de Risaralda</t>
  </si>
  <si>
    <t>Aunar esfuerzos ticnicos  administrativos  financieros y de gestion entre el Municipio de Risaralda y Corpocaldas para la construccion de obras del sistema de acueducto  de manejo de aguas lluvias y control torrencial en el territorio del Cabildo Indigena La Albania  localizado entre los municipios de San Josi y Risaralda</t>
  </si>
  <si>
    <t>Construccion de obras de saneamiento hidrico en el area rural del municipio de Salamina</t>
  </si>
  <si>
    <t>Construccion de obras de estabilidad de taludes y manejo de aguas lluvias en el area urbana del municipio de Salamina</t>
  </si>
  <si>
    <t>Construccion de obras de estabilidad de taludes y manejo de aguas lluvias en el municipio de Salamina</t>
  </si>
  <si>
    <t>Gestion integral de microcuencas hidrograficas abastecedoras de acueductos y de areas de interis ambiental en el municipio de Samana  a travis de acciones de restauracion vegetal  aislamiento  mantenimiento de plantaciones  capacitacion  agroforesteria comunitaria  obras de bioingenieria y formulacion de planes de accion</t>
  </si>
  <si>
    <t>Construccion de obras de estabilidad de taludes y manejo de aguas lluvias en el Municipio de Samana</t>
  </si>
  <si>
    <t>Construccion de obras de descontaminacion hidrica en el area rural del municipio de Samana</t>
  </si>
  <si>
    <t>LA RECONSTRUCCIoN  PAVIMENTACIoN Y/O REPAVIMENTACIoN  EN EL TRAMO VIAL CAÑAVERAL - SAMANa</t>
  </si>
  <si>
    <t>Contratar la RECONSTRUCCIoN  PAVIMENTACIoN Y/O REPAVIMENTACIoN  EN EL TRAMO VIAL CAÑAVERAL -  SAMANa</t>
  </si>
  <si>
    <t>Adelantar la gestion integral de microcuencas hidrograficas abastecedoras de acueductos y areas de interis ambiental en el municipio de Samana a travis de acciones de aislamiento de zonas forestales protectoras  agroforesteria  mantenimiento de plantaciones  construccion de bebederos sustitutos y vinculacion de un promotor ambiental</t>
  </si>
  <si>
    <t>Construccion de obras de saneamiento hidrico en el area rural del municipio de San Josi</t>
  </si>
  <si>
    <t>Implementar y desarrollar un programa de socializacion para la  proteccion de las laderas con los habitantes del area urbana del  municipio de San Josi</t>
  </si>
  <si>
    <t>Adelantar la gestion integral de microcuencas hidrograficas abastecedoras de acueductos y areas de interis ambiental en el municipio de San Josi  a travis de acciones de restauracion vegetal  mantenimiento  aislamiento y capacitacion.</t>
  </si>
  <si>
    <t>Adelantar la gestion integral de microcuencas hidrograficas abastecedoras de acueductos y areas de interis ambiental en el municipio de San Josi  a travis de acciones de aislamiento de zonas forestales protectoras  mantenimiento de plantaciones  protectoras  y realizacion de talleres de capacitacion</t>
  </si>
  <si>
    <t>Continuar el programa de mantenimiento periodico de las obras de mitigacion del riesgo  construidas en las laderas del municipio de San Josi y socializacion acerca de su importancia y de los requerimientos que demanda su correcto funcionamiento</t>
  </si>
  <si>
    <t>La Asociacion entre La Corporacion Autonoma Regional de Caldas CORPOCALDAS y el municipio de San Josi  para continuar el programa de mantenimiento periodico de las obras de mitigacion del riesgo construidas en las laderas del municipio de San Josi  y la socializacion acerca de su importancia y de los requerimientos que demanda su correcto funcionamiento</t>
  </si>
  <si>
    <t>La Asociacion entre La Corporacion Autonoma Regional de Caldas CORPOCALDAS y el Municipio de San Josi  para aunar esfuerzos ticnicos administrativos  financieros y de gestion  para continuar el programa de mantenimiento periodico de las obras de mitigacion del riesgo  construidas en las laderas del Municipio de San Jose y socializacion acerca de su importancia y de los requerimientos que demanda su correcto funcionamiento</t>
  </si>
  <si>
    <t>Construccion de obras de saneamiento hidrico en el Resguardo Indigena de Cañamomo Lomaprieta  municipio de Supia</t>
  </si>
  <si>
    <t>Construccion de obras de manejo de aguas lluvias y de control torrencial en el municipio de Supia</t>
  </si>
  <si>
    <t>JOSi WILSoN LEMOS MORENO</t>
  </si>
  <si>
    <t>La Asociacion entre el MUNICIPIO de SUPIA y CORPOCALDAS  para Aunar esfuerzos ticnicos   administrativos y financieros y de gestion para la construccion de obras de estabilidad de taludes y manejo de aguas lluvias en el Municipio de Supia</t>
  </si>
  <si>
    <t>Caldas - Supia; Cordoba - Planeta Rica</t>
  </si>
  <si>
    <t>Gestion integral de microcuencas hidrograficas abastecedoras de acueductos y de areas de interis ambiental en el municipio de Victoria  a travis de acciones de restauracion vegetal  aislamiento  reforestacion  mantenimiento de plantaciones y cercas  obras de bioingenieria  capacitacion y vinculacion de un promotor</t>
  </si>
  <si>
    <t>Construccion de obras de estabilidad de taludes y manejo de aguas lluvias en el area urbana del municipio de Victoria</t>
  </si>
  <si>
    <t>Implementar acciones de conservacion en el Distrito de Manejo Integrado Cuchilla de Bella Vista- municipio de Victoria.¿</t>
  </si>
  <si>
    <t>Implementar acciones de conservacion en el Distrito de Manejo Integrado Cuchilla de Bella Vista- municipio de Victoria.</t>
  </si>
  <si>
    <t>Adelantar la gestion integral de microcuencas hidrograficas abastecedoras de acueductos y areas de interis ambiental en el municipio de Victoria  a travis de acciones de restauracion vegetal  aislamiento  mantenimiento de plantaciones protectoras  agroforesteria  capacitacion en ecoturismo y construccion de bebederos sustitutos</t>
  </si>
  <si>
    <t>Realizar el proyecto de ¿Construccion de la Planta de Tratamiento y Aprovechamiento de Residuos Organicos del Municipio de Victoria  Caldas</t>
  </si>
  <si>
    <t>CONSTRUCCIoN DE UN CONSULTORIO MiDICO-VETERINARIO Y UN MoDULO DE SERVICIOS  PREFABRICADO EN PVC  EN EL CENTRO DE REHABILITACIoN DE FAUNA SILVESTRE DEL ORIENTE DE CALDAS (CRFSOC)  EN EL MUNICIPIO DE VICTORIA</t>
  </si>
  <si>
    <t>Construccion de un consultorio midico-veterinario y un modulo de servicios  prefabricado en PVC  en el Centro de Rehabilitacion de Fauna Silvestre del Oriente de Caldas (CRFSOC)  en el Municipio de Victoria</t>
  </si>
  <si>
    <t>Construccion de un modulo administrativo y un modulo de bioterio  necropsia y reptiles en el Centro de Rehabilitacion de Fauna Silvestre del Oriente de Caldas (CRFSOC)  prefabricados en PVC  en el Municipio de Victoria  Caldas</t>
  </si>
  <si>
    <t>Construccion de un modulo administrativo y un modulo de bioterio  necropsia y reptiles en el Centro de Rehabilitacion de Fauna Silvestre del Oriente de Caldas (CRFSOC)  prefabricados en PVC  en el Municipio de Victoria</t>
  </si>
  <si>
    <t>Asociacion entre el municipio de Victoria y Corpocaldas para aunar esfuerzos ticnicos  administrativos  financieros y de gestion para la Construccion de obras de estabilidad de taludes y manejo de aguas lluvias en el municipio de Victoria</t>
  </si>
  <si>
    <t>Construccion de obras de descontaminacion hidrica en la quebrada La Diana y en el sector La Florida del municipio de Villamaria</t>
  </si>
  <si>
    <t>Construccion de obras de estabilidad de taludes y manejo de aguas lluvias en el area urbana y rural del municipio de Villamaria</t>
  </si>
  <si>
    <t>¿Implementar acciones de conservacion en la Reserva Forestal Protectora La Marina.¿</t>
  </si>
  <si>
    <t>Implementar acciones de conservacion en la Reserva Forestal Protectora La Marina.</t>
  </si>
  <si>
    <t>Adelantar la gestion integral de microcuencas hidrograficas abastecedoras de acueductos y areas de interis ambiental en el municipio de VILLAMARIA  a travis de acciones de mantenimiento y aislamiento de microcuencas y areas de interis ambiental  sistemas silvopastoriles  capacitacion y vinculacion de promotor ambiental.</t>
  </si>
  <si>
    <t>JAIRO ANTONIO VALENCIA LoPEZ</t>
  </si>
  <si>
    <t>Aunar esfuerzos  ticnicos  administrativos  financieros y de gestion  para la construccion de obras de descontaminacion hidrica en el sector la florida del Municipio de Villamaria</t>
  </si>
  <si>
    <t>GERARDO ANTONIO RAMIREZ GoMEZ</t>
  </si>
  <si>
    <t>REHABILITACIoN Y CONSERVACION DEL PUENTE VITERBO PR77+0100 CARRETERA SANTA CECILIA ASIA RUTA 5003</t>
  </si>
  <si>
    <t>Caldas - Viterbo; Choco - Tado; Risaralda - Apia; Risaralda - Balboa; Risaralda - Dosquebradas; Risaralda - La Virginia; Risaralda - Pereira; Risaralda - Pueblo Rico; Risaralda - Santuario; Valle del Cauca - Ansermanuevo</t>
  </si>
  <si>
    <t>MANTENIMIENTO RUTINARIO EN LAS ViAS A CARGO DEL INSTITUTO NACIONAL DE ViAS DIRECCIoN TERRITORIAL RISARALDA SECTORES 1 2 3 4</t>
  </si>
  <si>
    <t>Caldas - Viterbo; Choco - Tado; Risaralda - Apia; Risaralda - Pueblo Rico; Risaralda - Santuario</t>
  </si>
  <si>
    <t>MANTENIMIENTO RUTINARIO A TRAViS DE MICROEMPRESAS DE LAS ViAS A CARGO DEL INSTITUTO NACIONAL DE ViAS  DIRECCIoN TERRITORIAL RISARALDA  SECTOR 1; 5002  MUMBU - SANTA CECILIA PR 50+0000 AL PR 73+0608; 5003  SANTA CECILIA - ASIA PR 0+0000 AL PR 7+0000</t>
  </si>
  <si>
    <t>MANTENIMIENTO RUTINARIO A TRAViS DE MICROEMPRESAS DE LAS ViAS A CARGO DEL INSTITUTO NACIONAL DE ViAS  DIRECCIoN TERRITORIAL RISARALDA  SECTOR 4; 5003  SANTA CECILIA - ASIA PR 60+0000 AL PR 78+0550; 50RS01  APIA - LA VIRGINIA PR 0+0000 AL PR 9+0000</t>
  </si>
  <si>
    <t>MANTENIMIENTO RUTINARIO A TRAViS DE MICROEMPRESAS DE LAS ViAS A CARGO DEL INSTITUTO NACIONAL DE ViAS  DIRECCIoN TERRITORIAL RISARALDA  SECTOR 3; 5003  SANTA CECILIA - ASIA PR 33+0000 AL PR 60+0000</t>
  </si>
  <si>
    <t>MANTENIMIENTO RUTINARIO A TRAViS DE MICROEMPRESAS DE LAS ViAS A CARGO DEL INSTITUTO NACIONAL DE ViAS  DIRECCIoN TERRITORIAL RISARALDA  SECTOR 2; 5003  SANTA CECILIA - ASIA PR .7+0000 AL PR 33+0000</t>
  </si>
  <si>
    <t>GESTIoN SOCIAL  PREDIAL  AMBIENTAL Y MEJORAMIENTO DEL PROYECTO PASO URBANO MUNICIPIO BELiN DE LOS ANDAQUiES SOBRE EL CORREDOR MARGINAL DE LA SELVA DEPARTAMENTO DE CAQUETa</t>
  </si>
  <si>
    <t>ATENCIoN OBRAS DE EMERGENCIA POR EL SISTEMA DE MONTO AGOTABLE EN CARRETERAS A CARGO DE LA DIRECCIoN TERRITORIAL CAQUETA</t>
  </si>
  <si>
    <t>MANTENIMIENTO RUTINARIO A TRAViS DE MICROEMPRESAS  EN LA VIA 6502 SAN JOSE DEL FRAGUA ¿ FLORENCIA  PR 0+0000 - PR 58+0066  A CARGO DEL INSTITUTO NACIONAL DE VIAS  DIRECCIoN TERRITORIAL CAQUETa</t>
  </si>
  <si>
    <t>Modulo 1: COOPERATIVA DE TRABAJO ASOCIADO COOMARGINAL DE LA SELVA  Modulo 2: COOPERATIVA DE TRABAJO ASOCIADO COOPBELEMITA  Modulo 3: COOPERATIVA DE TRABAJO ASOCIADO EL CARAÑO</t>
  </si>
  <si>
    <t>Modulo 1 1 COOPERATIVA DE TRABAJO ASOCIADO COOMARGINAL DE LA SELVA   Modulo 2 1 COOPERTIVA DE TRABAJO ASOCIADO COOPBELEMITA   Modulo 3 1 COOPERTAIVA DE TRABAJO ASOCIADO EL CARAÑO</t>
  </si>
  <si>
    <t>AMPLIACIoN DE COBERTURA DEL SERVICIO DE  ENERGiA ELiCTRICA CON LA CONSTRUCCIoN DE REDES DE MEDIA  BAJA TENSIoN Y MONTAJE DE SUBESTACIONES EN POSTE PARA LAS VEREDA CAMPO VERDE  ASENTAMIENTO PALMERAS  PARCELACIONES COCHEROS Y PUERTO MADERO DEL MUNICIPIO DE CARTAGENA DEL CHAIRa  DEPARTAMENTO DEL CAQUETa</t>
  </si>
  <si>
    <t>El municipio de Curillo requiere contratar el Mantenimiento y Adecuacion de la Via que comunica a curillo con Salamina</t>
  </si>
  <si>
    <t>MANTENIMIENTO Y ADECUACIoN DE LA ViA QUE COMUNICA A CURILLO CON SALAMINA</t>
  </si>
  <si>
    <t>CAQUETa - GOBERNACIoN</t>
  </si>
  <si>
    <t>MANTENIMIENTO DE LA MALLA VIAL DEL CAQUETa APROVECHANDO LA EXPLOTACIoN DE LA MINA DE PAVAS EN EL PAUJIL  CON OPERACIoN Y MANTENIMIENTO DE LA MAQUINARIA DEL DEPARTAMENTO DEL CAQUETa  ACUERDO 004/2012-SGR.</t>
  </si>
  <si>
    <t>UNIoN TEMPORAL ViA CAQUETA</t>
  </si>
  <si>
    <t>CONSTRUCCIoN A TODO COSTO DE LA BATERiA SANITARIA DE LA INSTITUCIoN EDUCATIVA RUFINO QUICHOYA SEDE CENTRAL. MUNICIPIO DE EL DONCELLO CAQUETa</t>
  </si>
  <si>
    <t>MANTENIMIENTO RUTINARIO A TRAViS DE MICROEMPRESAS  EN LAS VIAS 6503 FLORENCIA ¿ PAUJIL PR 0+0000 ¿ PR 47+0000 Y 6503 PAUJIL ¿ PUERTO RICO PR 47+0000 ¿ PR 96+0763  A CARGO DEL INSTITUTO NACIONAL DE VIAS  DIRECCIoN TERRITORIAL CAQUETa</t>
  </si>
  <si>
    <t>¿MANTENIMIENTO RUTINARIO A TRAViS DE MICROEMPRESAS  EN LA CARRETERA FLORENCIA - PUERTO RICO RUTA 6503 FLORENCIA ¿ PAUJIL PR 0+0000 ¿ PR 47+0000  A CARGO DEL INSTITUTO NACIONAL DE VIAS DIRECCIoN TERRITORIAL CAQUETa</t>
  </si>
  <si>
    <t>MANTENIMIENTO RUTINARIO A TRAViS DE MICROEMPRESAS  EN LA CARRETERA FLORENCIA - PUERTO RICO RUTA  6503 PAUJIL ¿ PUERTO RICO PR 47+0000 ¿ PR 96+0763  A CARGO DEL INSTITUTO NACIONAL DE VIAS  DIRECCIoN TERRITORIAL CAQUETa</t>
  </si>
  <si>
    <t>MANTENIMIENTO RUTINARIO A TRAViS DE MICROEMPRESAS  EN LA ViA 2003A DEPRESIoN EL VERGEL - FLORENCIA  PR 41+0742 - PR 83+0537 A CARGO DEL INSTITUTO NACIONAL DE ViAS TERRITORIAL CAQUETa</t>
  </si>
  <si>
    <t>Modulo 1: COOPERATIVA DE TRABAJO ASOCIADO LA PAZ Modulo 2: COOPERATIVA DE TRABAJO ASOCIADO LA AMISTAD  Modulo 3: COOPERTAIVA DE TRABAJO ASOCIADO LA CENTRAL</t>
  </si>
  <si>
    <t>Modulo 1 1 COOPERATIVA DE TRABAJO ASOCIADO LA PAZ  Modulo 2 1 COOPERTIVA DE TRABAJO ASOCIADO LA AMISTAD   Modulo 3 1 COOPERTAIVA DE TRABAJO ASOCIADO LA CENTRAL</t>
  </si>
  <si>
    <t>CONSTRUCCIoN COLECTORES PRINCIPALES Y COLECTORES INTERCEPTORES DEL SISTEMA DE ALCANTARILLADO SANITARIO DEL CASCO URBANO DEL MUNICIPIO DE EL DONCELLO Y CONSTRUCCIoN ALCANTARILLADO PLUVIAL CASCO URBANO MUNICIPIO DE LA MONTAÑITA DEPARTAMENTO DEL CAQUETA</t>
  </si>
  <si>
    <t>CONSTRUCCIoN DE UNA INFRAESTRUCTURA EDUCATIVA TIPO A DENOMINADA HACIENDA EL PUERTO - CIUDAD DE FLORENCIA - CAQUETA</t>
  </si>
  <si>
    <t>SELECCIONAR  AL  OFERENTE  QUE  POR  EL  SISTEMA  DE  PRECIOS  UNITARIOS  FIJOS   LLEVE  A  CABO LAS OBRAS DE ADECUACIoN DEL CAMBIO DE CUBIERTA  REPARACIONES LOCATIVAS INTERNAS  Y SUMINISTRO E INSTALACION DE DOS AIRES ACONDICIONADOS TIPO MINI SPLIT  EN LA SEDE DE LA  PROCURADURIA  REGIONAL  DE  CAQUETA  UBICADA  EN  LA  CARRERA  9  Nº  9-65  DE  LA  CIUDAD  DE  FLORENCIA (Caqueta)</t>
  </si>
  <si>
    <t>Seleccion Abreviada Menor Cuantia No. 09 de 2010</t>
  </si>
  <si>
    <t>CONTROLES Y AUTOMATIZACIoN S.A.</t>
  </si>
  <si>
    <t>1. CONTROLES Y AUTOMATIZACIoN S.A. - CUMPLE 2. UT TECNOLOGIA Y CONSTRUCCIoN FLORENCIA - CUMPLE</t>
  </si>
  <si>
    <t>PAVIMENTACIoN DE DIFERENTES VIAS DEL CASCO URBANO DEL MUNICIPIO DE FLORENCIA  DEPARTAMENTO DE CAQUETA</t>
  </si>
  <si>
    <t>MANTENIMIENTO RUTINARIO A TRAViS DE MICROEMPRESAS  EN LA VIA 2003 A  DEPRESION EL VERGEL ¿ FLORENCIA  PR 41+0742 ¿ PR 83+0537  A CARGO DEL INSTITUTO NACIONAL DE VIAS  DIRECCIoN TERRITORIAL CAQUETa</t>
  </si>
  <si>
    <t>MANTENIMIENTO RUTINARIO A TRAViS DE MICROEMPRESAS  EN LAS VIAS 2003 GABINETE - EL CARAÑO  PR38+0000-PR 73+0747 Y 20CQ01 RAMAL CRUCE TRAMOS 2003- 2003A  PR 0+0000-PR 1+0047 A CARGO DEL INSTITUTO NACIONAL DE VIAS  DIRECCIoN TERRITORIAL CAQUETa</t>
  </si>
  <si>
    <t>ATENCIoN DE EMERGENCIA ViA GABINETE-FLORENCIA SECTOR :RIO HACHA-FLORENCIA.</t>
  </si>
  <si>
    <t>CONSTRUCCIoN DEL SISTEMA DE ALCANTARILLADO SANITARIO PARA LOS BARRIOS BRUSELAS  LONDRES  EL BOSQUE Y LA ESMERALDA MUNICIPIO DE FLORENCIA -DEPARTAMENTO DE CAQUETa</t>
  </si>
  <si>
    <t>MANTENIMIENTO Y OPERACIoN DEL SISTEMA DE TRATAMIENTO DE AGUA RESIDUAL EN EL ESTABLECIMIENTO PENITENCIARIO DE MEDIANA SEGURIDAD Y CARCELARIO LAS HELICONIAS ¿ FLORENCIA ¿ CAQUETA.</t>
  </si>
  <si>
    <t>Mantenimiento y operacion del sistema de tratamiento de agua residual en el Establecimiento Penitenciario y Carcelario de Mediana Seguridad EPMSC Las Heliconas - Florencia  Caqueta.</t>
  </si>
  <si>
    <t>CONTRATAR LA ADECUACIoN  REFACCIoN Y MEJORAMIENTO DE LA INFRAESTRUCTURA DE LOS CENTROS DE RECLUSIoN DE TERCERA GENERACIoN DEL ORDEN NACIONAL ¿ ERON GRUPO No. 3</t>
  </si>
  <si>
    <t>¿CONSTRUCCIoN DEL BATALLoN ESPECIAL ENERGiTICO Y VIAL No. 19 UBICADO EN PUERTO RICO CAQUETa¿.</t>
  </si>
  <si>
    <t>CONSTRUCCIoN DEL BATALLoN ESPECIAL ENERGiTICO Y VIAL No. 19 UBICADO EN PUERTO RICO CAQUETa</t>
  </si>
  <si>
    <t>UNIoN TEMPORAL D &amp; C</t>
  </si>
  <si>
    <t>MANTENIMIENTO RUTINARIO A TRAViS DE MICROEMPRESAS  EN LAS VIAS 6504 PUERTO RICO-SAN VICENTE DEL CAGUaN  PR 0+0000 - PR 52+0000  6504 SAN VICENTE DEL CAGUaN - MINA BLANCA; PR 52+0000 - PR 81+0092 Y 3002 PERLAS III - MINA BLANCA PR96+0000 - PR 111+0000; Y 3002 SANTO DOMINGO - LAS MORRAS - PERLAS III  PR 57+0500 - PR 96+0000  A CARGO DEL INSTITUTO NACIONAL DE VIAS  DIRECCIoN TERRITORIAL CAQUETa</t>
  </si>
  <si>
    <t>MANTENIMIENTO RUTINARIO A TRAViS DE MICROEMPRESAS  EN LA VIA 6504 PUERTO RICO-SAN VICENTE DEL CAGUaN  PR 0+0000 - PR 52+0000  A CARGO DEL INSTITUTO NACIONAL DE VIAS  DIRECCIoN TERRITORIAL CAQUETa</t>
  </si>
  <si>
    <t>MANTENIMIENTO RUTINARIO A TRAViS DE MICROEMPRESAS  EN LA VIA  3002 SANTO DOMINGO - LAS MORRAS - PERLAS III  PR 57+0500 - PR 96+0000  A CARGO DEL INSTITUTO NACIONAL DE VIAS  DIRECCIoN TERRITORIAL CAQUETa</t>
  </si>
  <si>
    <t>MANTENIMIENTO RUTINARIO A TRAViS DE MICROEMPRESAS  EN LAS VIAS 6504 SAN VICENTE DEL CAGUaN - MINA BLANCA  PR 52+0000 - PR 81+0092 Y 3002 PERLAS III ¿ MINA BLANCA PR96+0000 - PR 111+0000  A CARGO DEL INSTITUTO NACIONAL DE VIAS  DIRECCIoN TERRITORIAL CAQUETa</t>
  </si>
  <si>
    <t>MANTENIMIENTO RUTINARIO A TRAViS DE MICROEMPRESAS  EN LA VIA 6501 PUERTO BELLO ¿ SAN JOSE DEL FRAGUA  PR 55+0600 ¿ PR 111+0510  A CARGO DEL INSTITUTO NACIONAL DE VIAS  DIRECCIoN TERRITORIAL CAQUETa</t>
  </si>
  <si>
    <t>MEJORAMIENTO  GESTIoN SOCIAL  PREDIAL Y AMBIENTAL DEL PROYECTO VILLAGARZoN - SAN 17 JOSi DEL FRAGUA FASE 2 PARA EL PROGRAMA CORREDORES PRIORITARIOS PARA LA 18 PROSPERIDAD</t>
  </si>
  <si>
    <t>OBRA PUBLICA PARA ¿DISEÑOS  ESTUDIOS  TRaMITES  CONSTRUCCIoN Y ADECUACION DE LOS SISTEMAS DE COMBUSTIBLE TERRESTRE UNIDADES FAC</t>
  </si>
  <si>
    <t>CASANARE - GOBERNACIoN</t>
  </si>
  <si>
    <t>PAVIMENTACIoN EN CONCRETO ASFALTICO DE LAS ViAS URBANAS DE MONTERRALO MUNICIPIO DE AGUAZUL ¿ DEPARTAMENTO DE CASANARE</t>
  </si>
  <si>
    <t>CONSTRUCCIoN DE ACUEDUCTO MULTIFAMILIAR Y SISTEMAS TIPO INDIVIDUALES PARA EL ABASTECIMIENTO DE AGUA POTABLE DE LA VEREDA LA ESPERANZA  MUNICIPIO DE AGUAZUL  DEPARTAMENTO DE CASANARE</t>
  </si>
  <si>
    <t>REALIZAR OBRAS COMPLEMENTARIAS EN LOS HOGARES MULTIPLES DEL BARRIO BELLO HORIZONTE Y PORVENIR  PARA SU OPERACIoN Y PUESTA EN SERVICIO  EN EL MUNICIPIO DE AGUAZUL  DEPARTAMENTO DE CASANARE.</t>
  </si>
  <si>
    <t>CORPORINOQUiA - CORPORACIoN AUToNOMA REGIONAL DE LA ORINOQUiA</t>
  </si>
  <si>
    <t>¿CONSTRUCCIoN DE LAS OBRAS DE PROTECCIoN SOBRE EL RIO UNETE SECTOR FINCA LAS DELICIAS  EN ZONA SUBURBANA DEL MUNICIPIO DE AGUAZUL EN  EN EL AREA DE INFLUENCIA DE LA PLANTA GENERADORA DE ENERGIA CUPIAGUA¿</t>
  </si>
  <si>
    <t>MEJORAMIENTO  GESTIoN SOCIAL  PREDIAL Y AMBIENTAL DEL PROYECTO TRANSVERSAL DEL 17 CUSIANA FASE 2 PARA EL PROGRAMA CORREDORES PRIORITARIOS PARA LA PROSPERIDAD</t>
  </si>
  <si>
    <t>UNIoN TEMPORAL LA IGUANA. R/L.FERNANDO GARZON BERNAL</t>
  </si>
  <si>
    <t>UNIoN TEMPORAL LA IGUANA. R/L.FERNANDO GARZON BERNAL OBTUVO  360 puntos</t>
  </si>
  <si>
    <t>REALIZAR EL MANTENIMIENTO Y REHABILITACIoN DE LA INFRAESTRUCTURA VIAL RURAL UTILIZANDO EL BANCO DE MAQUINARIA DEL MUNICIPIO DE AGUAZUL  DEPARTAMENTO DE CASANARE.</t>
  </si>
  <si>
    <t>ADECUACIoN Y MANTENIMIENTO CASA DE LA CULTURA REAL SEVILLA DEL MUNICIPIO DE AGUAZUL DEPARTAMENTO DE CASANARE</t>
  </si>
  <si>
    <t>OPTIMIZACIoN     DE LA  RED  DE  DISTRIBUCIoN    y  PLANTA    DE TRATAMIENTO  DE AGUA   POTABLE    DEL  ACUEDUCTO    DE LA VEREDA ALTO     LINDO          E     INTERVENTORiA        TiCNICA ADMINISTRATIVA     FINANCIERA      y    AMBIENTAL       PARA    LA OPTIMIZACIoN DE LA  RED  DE  DISTRIBUCIoN   Y PLANTA   DE TRATAMIENTO  DE  AGUA    POTABLE       DEL  ACUEDUCTO     DE LA   VEREDA    ALTO    LINDO;    DEL   MUNICIPIO    DE  AGUAZUL CASANARE.</t>
  </si>
  <si>
    <t>LEONARDO BARoN PULIDO</t>
  </si>
  <si>
    <t>ELABORACIoN YIO ACTUALIZACioN ESTUDIOS Y DISEÑOS PARA  LA CONSTRUCCION  YIO  OPTIMIZACION  DE ACUEDUCTOS PARA LAS VEREDAS LA UNIoN  LAURELES  GUADALCANAL     CUNAMA   RETIRO  MILAGRO   SAN  BENITO  SAN MIGUEL DE FARALLONES  PRIMAVERA  IGUAMENA  GUINEO  GUAIMARO  y   LA  ESMERALDA    DEL  MUNICIPIO  DE AGUAZULCASANARE.</t>
  </si>
  <si>
    <t>ADECUACioN  OPTIMIZACION y MANTENIMIENTO DE LA PLANTA DE TRATAMIENTO DE AGUA POTABLE  EL MORICHE  Y CONSTRUCCION DE CASETA DE LABORATORIO PARA EL POZO PROFUNDO Y MANTENIMIENTO DEL POZO PROFUNDO MARARABE DEL MUNICIPIO DE AGUAZUL DEPARTAMENTO DE CASANARE E INTERVENTORIA TECNICA  ADMINISTRATIVA  FINANCIERA  CONTABLE y LEGAL PARA REALIZAR LA ADECUACioN  OPTIMIZACION  MANTENIMIENTO DE LA PLANTA DE TRATAMIENTO DE AGUA POTABLE  El MORICHE   Y CONSTRUCCION DE CASETA DE LABORATORIO PARA EL POZO PROFUNDO Y MANTENIMIENTO DEL POZO PROFUNDO MARARABE DEL MUNICIPIO DE AGUAZUL DEPARTAMENTO DE CASANARE</t>
  </si>
  <si>
    <t>ADECUACioN  OPTIMIZACION y MANTENIMIENTO DE LA PLANTA DE TRATAMIENTO DE AGUA POTABLE  EL MORICHE  Y CONSTRUCCION DE CASETA DE LABORATORIO PARA EL POZO PROFUNDO Y MANTENIMIENTO DEL POZO PROFUNDO MARARABE DEL MUNICIPIO DE AGUAZUL DEPARTAMENTO DE CASANARE E INTERVENTORIA TECNICA  ADMINISTRATIVA  FINANCIERA  CONTABLE y LEGAL PARA REALIZAR LA ADECUACioN  OPTIMIZACION  MANTENIMIENTO DE LA PLANTA DE TRATAMIENTO DE AGUA POTABLE  El MORICHE   Y CONSTRUCCION DE CASETA DE LABORATORIO PARA EL POZO PROFUNDO y MANTENIMIENTO DEL POZO PROFUNDO MARARABE DEL MUNICIPIO DE AGUAZUL DEPARTAMENTO DE CASANARE</t>
  </si>
  <si>
    <t>ESTUDIOS   Y   DISEÑOS   PARA   LA   CONSTRUCCioN    DE PLANTA DE TRATAMIENTO DE AGUAS RESIDUALES DEL CORREGIMIENTO DE CUPIAGUA  CENTROS POBLADO URBANIZACioN  FLOR AMARILLO (VEREDA CHARTE)  LLANO LINDO   REUBICACioN  ISLA TURBAYISTA   PLAN  BRISAS   y ADECUACioN  OPTIMIZACioN y MANTENIMIENTO DE LA PLANTA  DE  TRATAMIENTO  DE  AGUAS  RESIDUALES  DEL CENTRO POBLADO DE MONTERRALO DEL MUNICIPIO DE AGUAZUL -  CASANARE.</t>
  </si>
  <si>
    <t>REALIZAR LIMPIEZA MANUAL Y ADECUACIoN A LOS CAÑOS CIMARRoN  EL SAMaN Y OPTIMIZACIoN DE ALGUNOS COMPONENTES DENTRO DEL SISTEMA DE ALCANTARILLADO PLUVIAL Y SANITARIO DEL MUNICIPIO DE AGUAZUL  CASANARE</t>
  </si>
  <si>
    <t>REALIZAR ¿CONSTRUCCION DE UNA PLACA  DEPORTIVA MULTIFUNCIONAL EN EL BARRIO DIEZ (10) DE MAYO - ADECUACION DE LOS ESCENARIOS DEPORTIVOS URBANIZACION LA ESPIGA  SAN PEDRO  LA PRADERA  BARRIO SIETE DE AGOSTO Y JUAN HERNANDO URREGO ¿ CONSTRUCCIoN DE SEIS (6)  CUBIERTAS  METaLICAS  GRADERIAS Y ADECUACIONES EN LA  CANCHA  MULTIFUNCIONAL DE LOS BARRIOS VILLALUZ  URBANIZACIoN PROVIPAZ; BARRIO ESTEROS  URBANIZACIoN PALMERAS  BARRIO SIETE DE AGOSTO   URBANIZACIoN SAN CARLOS  BARRIO CARLOS PIZARRO  BARRIO VILLALUZ- URBANIZACIoN ORIENTE Y BARRIO DIEZ (10) DE MAYO; DEL MUNICIPIO DE AGUAZUL  CASANARE</t>
  </si>
  <si>
    <t>REALIZAR ¿CONSTRUCCIoN DE UNA PLACA  DEPORTIVA MULTIFUNCIONAL EN EL BARRIO DIEZ (10) DE MAYO - ADECUACIoN DE LOS ESCENARIOS DEPORTIVOS URBANIZACIoN LA ESPIGA  SAN PEDRO  LA PRADERA  BARRIO SIETE DE AGOSTO Y JUAN HERNANDO URREGO ¿ CONSTRUCCIoN DE SEIS (6)  CUBIERTAS  METaLICAS  GRADERiAS Y ADECUACIONES EN LA  CANCHA  MULTIFUNCIONAL DE LOS BARRIOS VILLALUZ  URBANIZACIoN PROVIPAZ; BARRIO ESTEROS  URBANIZACIoN PALMERAS  BARRIO SIETE DE AGOSTO   URBANIZACIoN SAN CARLOS  BARRIO CARLOS PIZARRO  BARRIO VILLALUZ- URBANIZACIoN ORIENTE Y BARRIO DIEZ (10) DE MAYO; DEL MUNICIPIO DE AGUAZUL  CASANARE</t>
  </si>
  <si>
    <t>CONSORCIO PROTECCIoN DE ACERO</t>
  </si>
  <si>
    <t>1.) CONSORCIO PROTECCIoN DE ACERO  1000 puntos</t>
  </si>
  <si>
    <t>UNioN TEMPORAL ANDENES AGUAZUL</t>
  </si>
  <si>
    <t>CONSTRUCCIoN DE ANDENES Y SARDINELES EN EL CASCO URBANO DEL MUNICIPIO DE AGUAZUL CASANARE.</t>
  </si>
  <si>
    <t>UNIoN TEMPORAL ANDENES AGUAZUL</t>
  </si>
  <si>
    <t>1.) UNIoN TEMPORAL ANDENES AGUAZUL  1000 puntos</t>
  </si>
  <si>
    <t>OPTIMIZACIoN Y CONSTRUCCIoN DE ALCANTARILLADO SANITARIO DEL MUNICIPIO DE AGUAZUL  CASANARE.</t>
  </si>
  <si>
    <t>UNIoN TEMPORAL AGUAS DE AGUAZUL</t>
  </si>
  <si>
    <t>UNIoN  TEMPORAL AGUAS DE AGUAZUL</t>
  </si>
  <si>
    <t>1.) UNIoN TEMPORAL AGUAS DE AGUAZUL</t>
  </si>
  <si>
    <t>PAVIMENTACIoN DE LAS VIAS URBANAS EN EL MUNICIPIO DE AGUAZUL  DEPARTAMENTO DE CASANARE</t>
  </si>
  <si>
    <t>PAVIMENTACIoN DE LA ViA DE ACCESO A LA VEREDA SAN RAFAEL  MUNICIPIO DE AGUAZUL  DEPARTAMENTO DE CASANARE.</t>
  </si>
  <si>
    <t>MANTENIMIENTO Y MEJORAMIENTO DEL ANILLO VIAL UNIoN CHARTE ¿ FLORIDA ¿ PLAN BRISAS ¿ CUNAMA ¿ TRIUNFO ¿ CUPIAGUA. MUNICIPIO DE AGUAZUL-CASANARE</t>
  </si>
  <si>
    <t>MANTENIMIENTO Y MEJORAMIENTO DEL ANILLO VIAL UNIoN CHARTE - FLORIDA - PLAN BRISAS - CUNAMA - TRIUNFO - CUPIAGUA. MUNICIPIO DE AGUAZUL - CASANARE.</t>
  </si>
  <si>
    <t>REALIZAR LA CONSTRUCCIoN DE UN BLOQUE DE AULAS Y ADECUACIONES EN EL CENTRO DE DESARROLLO INFANTIL DEL BARRIO BELLO HORIZONTE Y  CONSTRUCCIoN DE UN  BLOQUE DE AULAS Y ADECUACIoN DE ENFERMERiA  OFICINAS Y BAÑOS DE NIÑOS CON DISCAPACIDAD EN EL CENTRO DE DESARROLLO INFANTIL DEL BARRIO PORVENIR DEL MUNICIPIO DE AGUAZUL DEPARTAMENTO DE CASANARE</t>
  </si>
  <si>
    <t>CONSTRUCCIoN DE SISTEMAS INDIVIDUALES DE POTABILIZACIoN Y POZOS PROFUNDOS PARA EL aREA RURAL DISPERSA  DEL MUNICIPIO DE AGUAZUL  DEPARTAMENTO DE CASANARE.</t>
  </si>
  <si>
    <t>UNIoN TEMPORAL POZOS AGUAZUL</t>
  </si>
  <si>
    <t>1.) UNIoN TEMPORAL POZOS AGUAZUL</t>
  </si>
  <si>
    <t>CONSTRUCCIoN DE UNA CUBIERTA METaLICA PARA LA CANCHA MULTIFUNCIONAL EN LA VEREDA GUAIMARO DEL MUNICIPIO DE AGUAZUL  CASANARE</t>
  </si>
  <si>
    <t>ADECUACIoN Y MANTENIMIENTO A LAS INSTALACIONES DE LA POLICiA NACIONAL DEL MUNICIPIO DE AGUAZUL DEPARTAMENTO DE CASANARE</t>
  </si>
  <si>
    <t>OPTIMIZACIoN DEL SISTEMA DE ACUEDUCTO PARA LA VEREDA TURUA SECTOR CENTRO DEL MUNICIPIO DE AGUAZUL  DEPARTAMENTO DE CASANARE.</t>
  </si>
  <si>
    <t>CONSTRUCCIoN DE UN BLOQUE DE AULAS ESCOLARES EN LA INSTITUCIoN EDUCATIVA CAMILO TORRES SEDE SANTIAGO DE LAS ATALAYAS  VEREDA ATALAYAS Y CONSTRUCCIoN DE UN RESTAURANTE ESCOLAR EN LA INSTITUCIoN EDUCATIVA CUPIAGUA SEDE PLAN BRISAS VEREDA PLAN BRISAS DEL MUNICIPIO DE AGUAZUL  DEPARTAMENTO DE CASANARE.</t>
  </si>
  <si>
    <t>CONSTRUCCIoN DE UN BLOQUE DE AULAS ESCOLARES EN LA INSTITUCIoN EDUCATIVA CAMILO TORRES SEDE SANTIAGO DE LAS ATALAYAS  VEREDA ATALAYAS Y CONSTRUCCIoN DE UN RESTAURANTE ESCOLAR EN LA INSTITUCIoN EDUCATIVA CUPIAGUA SEDE PLAN BRISAS VEREDA PLAN BRISAS DEL MUNICIPIO DE</t>
  </si>
  <si>
    <t>ADECUACIoN A LAS INSTALACIONES DE LA SEDE ANTIGUA DE LA ALCALDiA (ACCIoN SOCIAL  HACIENDA MUNICIPAL  SALUD PUBLICA Y aREA DE SISTEMAS)  DEL MUNICIPIO DE AGUAZUL DEPARTAMENTO DE CASANARE.</t>
  </si>
  <si>
    <t>ADECUACIoN A LAS INSTALACIONES DE LA SEDE ANTIGUA DE LA ALCALDiA (ACCION SOCIAL  HACIENDA MUNICIPAL  SALUD PUBLICA Y AREA DE SISTEMAS)  DEL MUNICIPIO DE AGUAZUL DEPARTAMENTO DE CASANARE.</t>
  </si>
  <si>
    <t>CONSTRUCCIoN DE NUEVAS CONEXIONES DE GAS DOMICILIARIO Y AMPLIACIoN DE REDES  EN EL aREA URBANA   PARA BRINDAR EL SERVICIO A LA POBLACIoN FALTANTE DEL MUNICIPIO DE AGUAZUL CASANARE</t>
  </si>
  <si>
    <t>UNIoN TEMPORAL UT IN GAS</t>
  </si>
  <si>
    <t>1. ) UNIoN TEMPORAL UT IN GAS  1000 puntos</t>
  </si>
  <si>
    <t>INGENIERiA  TECNOLOGiA  CONSTRUCCIoN Y VIAS INTECVIAS S.A.S.</t>
  </si>
  <si>
    <t>1.) INGENIERiA  TECNOLOGiA  CONSTRUCCIoN Y VIAS INTECVIAS S.A.S. 1000 puntos</t>
  </si>
  <si>
    <t>CONSTRUCCIoN DE OBRAS DE PROTECCIoN SOBRE UN BRAZO DEL CAÑO LA CRUZ- VEREDA VALLE VERDE  Y SOBRE EL CAÑO LA ARENOSA -BARRIO LOS ESTEROS Y CONSTRUCCIoN DE UN CANAL EN PIEDRA PEGADA  SOBRE EL AFLUENTE QUE CAPTA LOS REBOSES DE LA PTAP Y QUE ALIMENTA AL CAÑO LA ARENOSA  DEL MUNICIPIO DE AGUAZUL CASANARE</t>
  </si>
  <si>
    <t>CONSORCIO OBRAS DE PROTECCIoN</t>
  </si>
  <si>
    <t>CONSTRUCCIoN DE OBRAS DE PROTECCIoNSOBRE UN BRAZO DEL CAÑO LA CRUZ- VEREDA VALLE VERDE  Y SOBRE EL CAÑO LA ARENOSA -BARRIO LOS ESTEROS Y CONSTRUCCIoN DE UN CANAL EN PIEDRA PEGADA  SOBRE EL AFLUENTE QUE CAPTA LOS REBOSES DE LA PTAP Y QUE ALIMENTA AL CAÑO LA ARENOSA  DEL MUNICIPIO DE AGUAZUL CASANARE</t>
  </si>
  <si>
    <t>MANTENIMIENTO Y REHABILITACIoN DE LA CARRETERA: MONTERREY ¿ YOPAL ¿ LA CABUYA  SECTOR AGUAZUL ¿ YOPAL ¿ HATO COROZAL  RUTA 65 TRAMOS 6512  6513 Y 6514  DEPARTAMENTO DEL CASANARE.</t>
  </si>
  <si>
    <t>AMPLIACIoN DE REDES ELECTRICAS DE MEDIA Y BAJA TENSION EN : - 1. VEREDA NOCUITOS  SECTOR MORROCOYES - EL CARRAO - 2.  VEREDA LOS MANGOS SECTOR LAS MARIAS Y MIRALINDO - 3. VEREDA EL CHARTE SECTOR BRISAS  - 4. VEREDA LA CALCETA SECTOR VILLA CECILIA  CUBARROS Y MI VIEJO. - 5. VEREDA LA UPAMENA SECTOR ACAPULCO -6. CORREGIMIENTO DE MORICHAL SECTOR LA VEGA. -7. VEREDA SAN PASCUAL SECTOR PARATEBUENO Y LA MILAGROSA. -8.VEREDA LA GUAFILLA SECTOR LA BENDICION.   -9.    BARRIO LLANO LINDO MANZANAS K L M N Ñ   DEL MUNICIPIO DE YOPAL Y -10. VEREDA LOS GUADUALES -11 VEREDA SAN RAFAEL  DEL MUNICIPIO DE AGUAZUL  -12 VEREDA VILLA ROSA SECTOR EKONA DEL MUNICPIO DE TAURAMENA DEPARTAMENTO DE CASANARE. E INTERVENTORIA TECNICA ADMINISTRATIVA  FINANCIERA  Y  AMBIENTAL  A  AMPLIACIoN DE REDES ELECTRICAS DE MEDIA Y BAJA TENSION EN : 1. VEREDA EL CARIBE SECTOR CARIBE Y LA VORAGINE  -2. VEREDA CANALETE SECTOR EL MEDANO DEL MUNICIPIO DE PAZ DE ARIPORO-3. VEREDA LA ZUQUIA MUNICIPIO DE TAMARA. - 4. VEREDA GAVIOTAS DEL MUNICIPIO DE SAN LUIS - 5. VEREDA LA JASE DEL MUNICIPIO DE PORE DEPARTAMENTO DE CASANARE.</t>
  </si>
  <si>
    <t>CONSTRUCCIoN DE OBRAS DE MITIGACIoN DEL RIESGO DE DESASTRE EN SEIS (6) SITIOS AFECTADOS POR LA DINaMICA FLUVIAL  MaRGENES DE LOS RiOS UNETE  CRAVO SUR  CHARTE  MUESE Y TOCARIA  EN LOS MUNICIPIOS DE AGUAZUL  YOPAL Y PAZ DE ARIPORO EN EL DEPARTAMENTO DE CASANARE</t>
  </si>
  <si>
    <t>Preparacion, gestion y proteccion del terreno y del suelo</t>
  </si>
  <si>
    <t>Proteccion del terreno y del suelo</t>
  </si>
  <si>
    <t>LA CONSTRUCCIoN DE LA PAVIMENTACIoN DE ViAS URBANAS EN LOS BARRIOS EL CAUDAL Y LA ESPERANZA DEL MUNICIPIO DE HATO COROZAL  CASANARE.</t>
  </si>
  <si>
    <t>CONSTRUCCIoN DE LA PAVIMENTACIoN DE ViAS URBANAS EN LOS BARRIOS EL CAUDAL Y LA ESPERANZA DEL MUNICIPIO DE HATO COROZAL CASANARE</t>
  </si>
  <si>
    <t>CONSTRUCCIoN DE CUATRO (04) SALONES COMUNALES EN LAS VEREDAS: EL GUAFAL  LAS TAPIAS  SAN RAFAEL Y BERLiN DEL MUNICIPIO DE HATO COROZAL  DEPARTAMENTO DE CASANARE</t>
  </si>
  <si>
    <t>CONSTRUCCIoN DE 6 UNIDADES SANITARIAS CON SISTEMA DE TRATAMIENTO EN EL SECTOR RURAL DEL MUNICIPIO DE HATO COROZAL  CASANARE</t>
  </si>
  <si>
    <t>MEJORAMIENTO  MANTENIMIENTO Y CONSERVACIoN DE LAS ViAS TERCIARIAS EN JURISDICCIoN DE LOS MUNICIPIOS DE HATO COROZAL Y MONTERREY  DEPARTAMENTO DE CASANARE</t>
  </si>
  <si>
    <t>CONSTRUCCION Y DOTACIoN DE LABORATORIOS DE FiSICA  QUiMICA Y BIOLOGiA PARA LAS INSTITUCIONES EDUCATIVAS LUIS HERNANDEZ VARGAS DE HATO COROZAL  TECNICO DIVERSIFICADO DE MONTERREY  ANTONIO NARIÑO DE NUNCHIA  LUIS CARLOS GALAN SARMIENTO DE OROCUE  Y DOTACIoN PARA LABORATORIOS DE FISICA  QUIMICA  Y BIOLOGIA PARA LAS INSTITUCIONES EDUCATIVAS NUESTRA SEÑORA DE LOS DOLORES DE MANARE  EZEQUIEL MORENO Y DIAZ Y FABIO RIVEROS DE VILLANUEVA DEL DEPARTAMENTO DE CASANARE.</t>
  </si>
  <si>
    <t>MANTENIMIENTO RUTINARIO A TRAViS DE MICROEMPRESAS EN LAS ViAS A CARGO DEL INSTITUTO NACIONAL DE ViAS. DIRECCIoN TERRITORIAL CASANARE CARRETERA YOPAL-PAZ DE ARIPORO  RUTA  6513  TRAMO YOPAL-PAZ DE ARIPORO DEL PR 55+0000 AL PR 90+0380 Y DE LA CARRETERA PAZ DE ARIPORO-LA CABUYA  RUTA 6514  TRAMO  PAZ DE ARIPORO ¿ LA CABUYA  PR 0+0000 AL PR19+0000  EN UNA LONGITUD DE 54.64 KMS</t>
  </si>
  <si>
    <t>REPARACIoN DE PAVIMENTO FLEXIBLE SOBRE LA ViA MANI-AGUAZUL DESDE EL ESTADERO EL ESTRIBO GASTA LA CALLE 29 Y DEMARCACION LONGITUDINAL Y TRANSVERSAL DE LA CARRERA TERCERA (3) ENTRE CALLES 12 A 22.</t>
  </si>
  <si>
    <t>CONSTRUCCIoN SEGUNDA ETAPA DEL HOGAR VIDA DEL MUNICIPIO DE MANi  DEPARTAMENTO DE CASANARE.</t>
  </si>
  <si>
    <t>CONSTRUCCIoN DE OBRAS DE PAVIMENTACIoN EN CONCRETO HIDRaULICO EN LOS TRAMOS DE LA CALLE 21 ENTRE CARRERAS 6 Y 9  CALLE 20 ENTRE CARRERAS 6 Y 9  CARRERA 5 ENTRE CALLES 25 Y 22  CARRERA 5 ENTRE  CALLES 23 Y 25  CARRERA 7 ENTRE CALLES 21 Y 17 CALZADA DERECHA  CARRERA 7 ENTRE CALLES 21 Y 17 CALZADA IZQUIERDA  CARRERA 6 ENTRE CALLES 25 Y 22  CARRERA 8 ENTRE CALLES 21 Y 16 CALZADA DERECHA  CARRERA 8 ENTRE CALLES 21 Y 16 CALZADA IZQUIERDA  CARRERA 7 ENTRE CALLES 25 Y 21 CALZADA DERECHA  CARRERA 7 ENTRE CALLES 25 Y 21 CALZADA IZQUIERDA  CARRERA 8 ENTRE CALLES 16 Y 13  CARRERA 8 ENTRE CALLES 25 Y 22 A  CALZADA DERECHA  CARRERA 8 ENTRE CALLES 25 Y 22 A  CALZADA IZQUIERDA  CALLE 22 A ENTRE CARRERAS 7 Y  9  CARRERA  8 ENTRE CALLES 22 A  Y 21  CALLE 19 ENTRE CARRERAS 8 Y 9  CALLE 18 ENTRE CARRERAS 8 Y 9  CALLE 17 ENTRE CARRERAS 8 Y 9   SECTOR CALLE 16 ENTRE CARRERAS 8 Y 9  DEL MUNICIPIO DE MANi DEPARTAMENTO DE CASANARE.</t>
  </si>
  <si>
    <t>CONSTRUCCIoN DE OBRAS DE PAVIMENTACIoN DE ViAS URBANAS EN PAVIMENTO HIDRaULICO EN LOS TRAMOS CALLE 21 ENTRE CARRERAS 6 Y 9  CALLE 20 ENTRE CARRERAS 6 Y 9  CARRERA 5 ENTRE CALLES 25 Y 22  CARRERA 5 ENTRE CALLES 23 Y 25  CARRERA 7 ENTRE CALLES 21 Y 17 CALZADA DERECHA  CARRERA 7 ENTRE CALLES 21 Y 17 CALZADA IZQUIERDA  CARRERA 6 ENTRE CALLES 25 Y 22  CARRERA 8 ENTRE CALLES 21 Y 16 CALZADA DERECHA  CARRERA 8 ENTRE CALLES 21 Y 16 CALZADA IZQUIERDA  CARRERA 7 ENTRE CALLES 25 Y 21 CALZADA DERECHA  CARRERA 7 ENJRE CALLES 25 Y 21 CALZADA IZQUIERDA  CARRERA 8 ENTRE CALLES 16 Y 13  CARRERA 8 ENTRE CALLES 25 Y 22A CALZADA DERECHA  CARRERA 8 ENTRE CALLES 25 Y 22A CALZADA IZQUIERDA  CALLE 22A ENTRE CARRERAS 7 Y 9  CARRERA 8 ENTRE CALLES 22A Y 21  CALLE 19 ENTRE CARRERAS 8 Y 9  CALLE 18 ENTRE CARRERAS 8 Y 9  CALLi 17 ENTRE CARRERAS 8 Y 9  SECTOR CALLE 16 ENTRE CARRERAS 8 Y 9  MUNICIPIO DE MANi  CASANARE.</t>
  </si>
  <si>
    <t>CONSTRUCCIoN DE OBRAS DE PAVIMENTACIoN DE ViAS URBANAS EN LOS TRAMOS DE LA CRA 5 ENTRE CALLES 25 A 28  CRA 7 ENTRE CALLES 26 Y 28  CRA 8 ENTRE CALLES 25 A 28  CALLE 26 ENTRE CRAS 4 A 8  CALLE 27 ENTRE CRA 4 A 8  CALLE  28 ENTRE CRA 4 A 8  EN EL aREA URBANA MUNICIPIO DE MANi CASANARE.</t>
  </si>
  <si>
    <t>UNIoN TEMPORAL ViAS DEL CUSIANA R.L. JUAN GONZALO aNGEL JIMiNEZ  C.C 70 557.796 expedida en Envigad</t>
  </si>
  <si>
    <t>ADECUACIoN  AMPLIACIoN Y REMODELACIoN CASA DE LA CULTURA DEL MUNICIPIO DE MANi  DEPARTAMENTO DE CASANARE.</t>
  </si>
  <si>
    <t>UNIoN TEMPORAL MANi CULTURAL</t>
  </si>
  <si>
    <t>ADECUACIoN  AMPLIACIoN Y REMODELACION CASA DE LA CULTURA DEL MUNICIPIO DE MANi CASANARE.</t>
  </si>
  <si>
    <t>PRIMERA ETAPA DE LA CONSTRUCCIoN DE LA ESTRUCTURA DEL PUENTE LA CAJONERA PR 12+200 ViA YOPALOSA - NUNCHIA - DEPARTAMENTO DEL CASANARE</t>
  </si>
  <si>
    <t>MANTENIMIENTO Y REHABILITACIoN DE LOS PUENTES COLGANTES PEATONALES RiO TOCARiA PASO VEREDA TOCARiA  RiO TOCARiA PASO VEREDA MORALITO  RiO TOCARiA PASO PIEDRA DE BOLiVAR  RiO NUNCHiA PASO LA VEGA  RiO NUNCHiA PASO LA BATEA  CAÑO EL NOVILLO PASO TABLONCITO DEL MUNICIPIO DE NUNCHiA</t>
  </si>
  <si>
    <t>ABSALoN LEGUIZAMoN ROJAS</t>
  </si>
  <si>
    <t>CONSTRUCCIoN DEL PUENTE Y OBRAS COMPLEMENTARIAS SOBRE LA QUEBRADA LA BARREÑA  EN LA VEREDA EL PEDREGAL  DEL MUNICIPIO DE NUNCHiA  DEPARTAMENTO DE CASANARE</t>
  </si>
  <si>
    <t>CONSTRUCCION E INTERVENTORIA TECNICA  ADMINISTRATIVA  FINANCIERA  CONTABLE  JURiDICA Y AMBIENTAL A LA: CONSTRUCCIoN DE UN TANQUE DE ALMACENAMIENTO DE AGUA. POTABLE EN LA PLANTA DE TRATAMIENTO DEL MUNICIPIO DE NUNCHIA  CASANARE.</t>
  </si>
  <si>
    <t>CONSTRUCCIoN DE PUENTES PEATONALES COLGANTES SOBRE EL CAÑO LA TOMA VEREDA EL CAUCHO  SOBRE EL RIO PAYERO VEREDA PEDREGAL Y PASO SAN BERNARDO VEREDA SAN MARTIN  SOBRE EL CAÑO EL NOVILLO VEREDA PIEDECUESTA  SOBRE EL CAÑO TAMURIA VEREDA TAMURIA Y SOBRE EL RIO NUNCHIA PASO LA TINAJA VEREDA BUENOS AIRES Y PASO LA BATEA VEREDA BUENOS AIRES  EN EL MUNICIPIO DE NUNCHIA.</t>
  </si>
  <si>
    <t>CONSTRUCCIoN Y ADECUACIoN DE ESCENARIOS DEPORTIVOS Y RECREATIVOS EN DIFERENTES SECTORES DEL DEPARTAMENTO DE CASANARE</t>
  </si>
  <si>
    <t>UNIoN  TEMPORAL ESCENARIOS DEPORTIVOS</t>
  </si>
  <si>
    <t>UNIoN TEMPORAL ESCENARIO DEPORTIVOS NOMBRE DEL OFERENTE: OMAR ANDREY HERRERA</t>
  </si>
  <si>
    <t>Contratar todas las actividades tendientes a realizar ¿La construccion de la linea 115 kV  las subestaciones elictricas contenidas en el proyecto de interconexion elictrica Casanare ¿ Vichada y los ramales asociados a istas  Parte</t>
  </si>
  <si>
    <t>Contratar todas las actividades tendientes a realizar La construccion de la linea 115 kV  las subestaciones elictricas contenidas en el proyecto de interconexion elictrica Casanare ¿ Vichada y los ramales asociados a istas  Parte1</t>
  </si>
  <si>
    <t>CONSTRUCCIoN DE 250 UNIDADES SANITARIAS CON TRATAMIENTOS INDIVIDUALES Y AGUAS RESIDUALES EN LA ZONA RURAL DEL MUNICIPIO  INTERVENTORIA TiCNICA  ADMINISTRATIVA  FINANCIERA Y AMBIENTAL DE CONSTRUCCIoN SEGUNDA ETAPA CANAL PERIMETRAL PARA EL MUNICIPIO DE OROCUi  INTERVENTORIA TiCNICA  ADMINISTRATIVA  FINANCIERA Y AMBIENTAL DE CONSTRUCCIoN DE 250 UNIDADES SANITARIAS CON TRATAMIENTOS INDIVIDUALES Y DE AGUAS RESIDUALES EN LA ZONA RURAL DEL MUNICIPIO DE OROCUi DEPARTAMENTO DE CASANARE.</t>
  </si>
  <si>
    <t>CONSTRUCCIoN LOSA DE CONCRETO Y SUBBASE ESTABILIZA CON EMULSIoN ASFALTICA EN EL MUNICIPIO DE OROCUi CASANARE.</t>
  </si>
  <si>
    <t>CONSTRUCCION DE LA CUBIERTA Y GRADERIAS DE LA CANCHA MULTIPLE Y ADECUACIoN DE LA INFRAESTRUCTURA DEL CENTRO EDUCATIVO DE LA VEREDA LA COLONIA EN EL MUNICIPIO DE OROCUE  DEPARTAMENTO DE CASANARE.</t>
  </si>
  <si>
    <t>CONSTRUCCIoN DEL CERRAMIENTO Y ZONAS DE ACCESO AL CENTRO EDUCATIVO IEA PUDI  DEL RESGUARDO INDiGENA EL DUYA  MUNICIPIO DE OROCUi DEPARTAMENTO DE CASANARE.</t>
  </si>
  <si>
    <t>REALIZAR LA ADECUACIoN DEL PALACIO MUNICIPAL Y SEDE DE ACCION SOCIAL EN EL aREA URBANA DEL MUNICIPIO DE OROCUE CASANARE</t>
  </si>
  <si>
    <t>REALIZAR LA ADECUACIoN DEL PALACIO MUNICIPAL Y SEDE DE ACCION SOCIAL EN EL aREA URBANA DEL MUNICIPIO DE OROCUE CASANARE.</t>
  </si>
  <si>
    <t>REALIZAR LA CONSTRUCCIoN DE TRES ALCANTARILLAS Y LA ADECUACIoN DE LA ViA QUE COMUNICA LA VEREDA CUCURITAL RESGUARDO INDiGENA EL DUYA CON LA ViA CENTRAL DEL MUNICIPIO DE OROCUi - DEPARTAMENTO DE CASANARE.</t>
  </si>
  <si>
    <t>REALIZAR LA CONSTRUCCIoN DE UN BOX COULVERT  EN EL KM 5+600  DE LA ViA QUE CONDUCE DESDE EL CASCO URBANO DEL MUNICIPIO DE OROCUi HACIA EL PASO DEL FERRY Y UNA ALCANTARILLA EN EL KM 4+750  DE LA ViA QUE CONDUCE DESDE EL CASCO URBANO DEL MUNICIPIO DE OROCUi.</t>
  </si>
  <si>
    <t>REALIZAR LA COSTRUCCIoN DE BOX COULVERT  EN EL KM 5+600  DE LA VIA QUE CONDUCE DEL CASCO URBANO DEL MUNICIPIO DE OROCUi HACIA EL PASO DEL FERRY Y UNA ALCANTARILLA EN EL KM 4+750  DE LA VIA QUE CONDUCE DEL CASCO URBANO DEL MUNICIPIO DE OROCUi.</t>
  </si>
  <si>
    <t>AUNAR ESFUERZOS CON LA EMPRESA DE ENERGiA DE CASANARE  ENERCA S.A ESP  PARA REALIZAR LA CONSTRUCCIoN DE ACOMETIDAS Y CENTROS DE MEDICIoN DE GAS NATURAL DOMICILIARIOS EN LOS BARRIOS SANGREGORIO  VILLA DEL SOL Y BELLO HORIZONTE DEL MUNICIPIO DE OROCUi DEPARTAMENTO DE CASANARE.</t>
  </si>
  <si>
    <t>CONSTRUCCIoN PARA LA SEGUNDA ETAPA DEL PROYECTO DE PAVIMENTACIoN EN LOS BARRIOS EL CENTRO  LA CANDELARIA  ESCALONES  LA MANGA  TIERRA BLANCA Y UNIoN EN EL MUNICIPIO DE OROCUi  DEPARTAMENTO DE CASANARE</t>
  </si>
  <si>
    <t>LICITACIoN PUBLICA No. OROCUi-CAS-2012-004</t>
  </si>
  <si>
    <t>JAIME CEPEDA FONSECA  identificado con cidula de ciudadania No. 9¿521.685 expedida en Sogamoso  resulta favorable para la Entidad como quiera que cumplio con la totalidad de los requisitos exigidos obteniendo una calificacion de 100 00 puntos sobre 100 00</t>
  </si>
  <si>
    <t>CONSTRUCCIoN DE UN HANGAR PARA EL EQUIPAMIENTO AGRICOLA NECESARIO PARA EL CUIDADO DE LOS EQUIPOS Y MAQUINARIAS CON LAS QUE CUENTA LOS HABITANTES DEL RESGUARDO INDIGENA DEL MiDANO DEL  MUNICIPIO DE OROCUE  DEPARTAMENTO DE CASANARE</t>
  </si>
  <si>
    <t>SELECCIoNABREVIADA-OROCUi-CAS-SOP-017-2012</t>
  </si>
  <si>
    <t>CONSTRUCCIoN DE UN HANGAR PARA EL EQUIPAMIENTO AGRiCOLA NECESARIO PARA EL CUIDADO DE LOS EQUIPOS Y MAQUINARIAS CON LAS QUE CUENTA LOS HABITANTES DEL RESGUARDO INDiGENA DEL MiDANO DEL MUNICIPIO DE OROCUi CASANARE.</t>
  </si>
  <si>
    <t>JEFFERSON ARIEL ORTEGA CHAPARRO  identificado con cidula de ciudadania No. 9¿398.386 expedida en Sogamoso; obtuvo una calificacion de 75 00 puntos sobre 100 00</t>
  </si>
  <si>
    <t>CONSTRUCCIoN DE UN ESCENARIO TIPO TARIMA PARA REALIZAR ACTIVIDADES  DEPORTIVAS  LUDICAS Y RECREATIVAS  EN LA ESCUELA DEL  RESGUARDO INDIGENA DEL MEDANO  EN EL MUNICIPIO  DE OROCUE  DEPARTAMENTO DE CASANARE</t>
  </si>
  <si>
    <t>SELECCIoNABREVIADA-OROCUi-CAS-SOP-019-2012</t>
  </si>
  <si>
    <t>JEFFERSON ARIEL ORTEGA CHAPARRO  identificado con cidula de ciudadania No. 9¿398.386 expedida en Sogamoso; obtuvo  una calificacion de 75 00 puntos sobre 100 00</t>
  </si>
  <si>
    <t>CONSTRUCCIoN DEL MALECON ECOTURISTICO A ORILLAS DEL RIO META EN EL MUNICIPIO DE OROCUE  DEPARTAMENTO DE CASANARE</t>
  </si>
  <si>
    <t>LICITACIoN PUBLICA No. OROCUi-CAS-2013-008</t>
  </si>
  <si>
    <t>CONSTRUCCIoN AUDITORIO MUNICIPAL  CASA DE LA CULTURA  SEDE DEL CONCEJO Y PERSONERiA DEL MUNICIPIO DE OROCUE  DEPARTAMENTO DE CASANARE</t>
  </si>
  <si>
    <t>LICITACIoN PUBLICA No. OROCUi-CAS-2013-007</t>
  </si>
  <si>
    <t>CONSTRUCCION DE LA PAVIMENTACIoN EN ADOQUIN DE LA URBANIZACIoN JACINTO MORENO EN EL MUNICIPIO DE OROCUi  DEPARTAMENTO DE CASANARE</t>
  </si>
  <si>
    <t>LICITACIoN PUBLICA No. OROCUE-CAS-2014-007</t>
  </si>
  <si>
    <t>CONSTRUCCIoN DEL PALACIO MUNICIPAL EN EL MUNICIPIO DE PAZ DE ARIPORO  DEPARTAMENTO DE CASANARE</t>
  </si>
  <si>
    <t>MANTENIMIENTO Y CONSERVACIoN DE ViAS URBANAS EN EL MUNICIPIO DE PAZ DE ARIPORO</t>
  </si>
  <si>
    <t>CONSTRUCCIoN DE BATERIA SANITARIA PARA LA VILLA OLiMPICA EN EL MUNICIPIO DE PAZ DE ARIPORO  CASANARE</t>
  </si>
  <si>
    <t>UNIoN TEMPORAL PAZ LUIS CARLOS</t>
  </si>
  <si>
    <t>CONSTRUCCIoN PARQUE EXTREMO BARRIO LA ESPERANZA MUNICIPIO DE PAZ DE ARIPORO  DEPARTAMENTO DE CASANARE</t>
  </si>
  <si>
    <t>ADECUACIoN DE LA BIBLIOTECA Y LABORATORIOS PARA EL CERES DE PAZ DE ARIPORO</t>
  </si>
  <si>
    <t>UNIoN TEMPORAL VIAS URBANAS 2010  1000 puntos</t>
  </si>
  <si>
    <t>CONSTRUCCIoN DE LA SEGUNDA ETAPA DEL CENTRO HOGAR VIDA DEL MUNICIPIO DE PORE CASANARE</t>
  </si>
  <si>
    <t>CONSTRUCCIoN DE PRIMERA ETAPA DEL CENTRO HOGAR VIDA EN EL MINICIPIO DE PORE  DEPARTAMENTO DE CASANARE</t>
  </si>
  <si>
    <t>UNIoN TEMPORAL HOGAR VIDA 1000 PUNTOS</t>
  </si>
  <si>
    <t>ADECUACIoN. REPOSICIoN Y MEJORAMIENTO DE ANDENES DEL CENTRO HISToRICO EN EL SECTOR COMPRENDIDO EN LA CALLE 3 ENTRE LA CARRERA 17 Y LA ViA MARGINAL DE LA SELVA  MUNICIPIO DE PORE  DEPARTAMENTO DE SANARE</t>
  </si>
  <si>
    <t>UNIoN TEMPORAL ADECUACIoN URBANA</t>
  </si>
  <si>
    <t>ADECUACION  REPOSICIoN Y MEJORAMIENTO DE ANDENES DEL CENTRO HISToRICO EN EL SECTOR COMPRENDIDO EN LA CALLE 3 ENTRE LA CARRERA 17 Y LA ViA MARGINAL DE LA SELVA  MUNICIPIO DE PORE  DEPARTAMENTO DE CASANARE.</t>
  </si>
  <si>
    <t>TERMINACIoN Y ADECUACIoN DEL CENTRO HOGAR VIDA Y EL CENTRO DE DESARROLLO INFANTIL °CDI  DEL MUNICIPIO DE PORE  DEPARTAMENTO DEL CASANARE .</t>
  </si>
  <si>
    <t>R/L. PEDRO ALEJANDRO CAÑoN SaNCHEZ</t>
  </si>
  <si>
    <t>TERMINACIoN Y ADECUACIoN DEL CENTRO HOGAR VIDA Y EL CENTRO DE DESARROLLO INFANTIL  CDI  DEL MUNICIPIO DE PORE  DEPARTAMENTO DEL CASANARE .</t>
  </si>
  <si>
    <t>OFERENTE UNO: CONSORCIO PORE 2015  Representado Legalmente por PEDRO ALEJANDRO CAÑoN  identificado con Cedula de Ciudadania No 79.521.398 de Bogota;</t>
  </si>
  <si>
    <t>OFERENTE UNO cumplio con cada uno de los requisitos solicitados por la entidad; por lo cual fue HABILITADO para continuar con el procedimiento; mientras que la propuesta presentada por el OFERENTE DOS  fue rechazada por incurrir en las causales establecidas en el respectivo pliego de condiciones.</t>
  </si>
  <si>
    <t>REALIZAR LOS ESTUDIOS NECESARIOS CON EL FIN DE OBTENER LA AUTORIZACIoN SANITARIA PARA LA OBTENCIoN DEL PERMISO DE CONCESIoN DE AGUAS DEL ACUEDUCTO DE LA VEREDA EL BANCO DEL MUNICIPIO DE PORE  DEPARTAMENTO DE CASANARE .</t>
  </si>
  <si>
    <t>Gestion medioambiental</t>
  </si>
  <si>
    <t>CONSTRUCCIoN PAVIMENTO DE LA ViA SAN BENITO- RECETOR-CHaMEZA EN LAS ABSCISAS APROXIMADAS (K 2+100 AL K3+950) Y (K18+000 AL K26+190)  DEPARTAMENTO DE CASANARE</t>
  </si>
  <si>
    <t>EVALUACIoN    PROPONENTE: CONSORCIO RECETOR 2013.    PUNTAJE TOTAL   500 PUNTOS</t>
  </si>
  <si>
    <t>ADECUACIoN DE INSTALACIONES PARA EL CORRECTO FUNCIONAMIENTO DEL CUERPO DE BOMBEROS VOLUNTARIOS DEL MUNICIPIO DE RECETOR CASANARE</t>
  </si>
  <si>
    <t>CONSTRUCCION DE OBRAS PARA LA MITIGACIoN DE RIESGOS ASOCIADOS A DESLIZAMIENTOS  E INUNDACIONES EN EL CASCO URBANO DEL MUNICIPIO DE RECETOR DEPARTAMENTO DE CASANARE</t>
  </si>
  <si>
    <t>ASOCIACIoN REGIONAL DE MUNICIPIOS DE LA AMAZONIA Y LA ORINOQUIA - ASOMAROQUIA.</t>
  </si>
  <si>
    <t>CONSTRUCCION DE OBRAS PARA LA MITIGACIoN DE RIESGOS ASOCIADOS A DESLIZAMIENTOS Y E INUNDACIONES EN EL CASCO URBANO DEL MUNICIPIO DE RECETOR DEPARTAMENTO DE CASANARE</t>
  </si>
  <si>
    <t>CONSTRUCCIoN DEL CENTRO HOGAR VIDA PARA LA ATENCIoN DEL ADULTO MAYOR  EN EL MUNICIPIO DE SABANALARGA CASANARE</t>
  </si>
  <si>
    <t>CONSTRUCCIoN DEL CENTRO HOGAR VIDA PARA LA ATENCIoN DEL ADULTO MAYOR EN EL MUNICIPIO DE SABANALARGA CASANARE</t>
  </si>
  <si>
    <t>Construccion de la pavimentacion en concreto hidraulico para las vias urbanas del municipio de Sabanalarga  etapa II</t>
  </si>
  <si>
    <t>La entidad recibio una  oferta presentada por la UNION TEMPORAL MONSERRATE  representada legalmente por el Señor LIBARDO TOLOZA ACEVEDO  identificado con cedula de ciudadania N° 74.352.128 de San Luis de Gaceno.</t>
  </si>
  <si>
    <t>FUNDACIoN METODOS</t>
  </si>
  <si>
    <t>Recibiindose por parte de la administracion dos ofertas asi: 1) CONSORCIO CUBIERTAS y 2) FUNDACION METODOS. FUNDACION METODOS obtuvo un puntaje de 100 puntos y que la propuesta presentada por el CONSORCIO CUBIERTAS fue Inhabilitada por no cumplir con el aspecto ticnico  quedando incursa en una causal de rechazo.</t>
  </si>
  <si>
    <t>PAVIMENTACIoN EN CONCRETO RiGIDO DE ViAS URBANAS EN MUNICIPIO DE SaCAMA  DEPARTAMENTO DE CASANARE</t>
  </si>
  <si>
    <t>TERMINACION DEL CENTRO DE DESARROLLO INFANTIL PARA LA ATENCIoN DE LA PRIMERA INFANCIA EN EL MUNICIPIO DE SAN LUIS DE PALENQUE CASANARE.</t>
  </si>
  <si>
    <t>ADECUACIoN DE LA GRANJA DEMOSTRATIVA DEL MUNICIPIO DE SAN LUIS DE PALENQUE CASANARE</t>
  </si>
  <si>
    <t>UNIoN TEMPORAL LA GRANJA 2012  la cual esta conformada por VICTOR ALEJANDRO BOSA ABRIL identificado con CC Nº 79747887 de Bogota y por EMBRIORIENTE LTDA identificada con NIT 900169480-3  la cual tiene como Delegado para la Representacion Legal a VICTOR ALEJANDRO BOSA ABRIL identificado con CC Nº 79747887 de Bogota</t>
  </si>
  <si>
    <t>UNIoN TEMPORAL ADECUACIONES CDI</t>
  </si>
  <si>
    <t>Mantenimiento (Control de malezas  Plateo  Podas de Formacion  Control Fitosanitario  Fertilizacion y Barrera Cortafuego) de 200 hectareas de  plantaciones forestales   ubicadas en siete predios de las veredas  Guaracuras y Miramar de Guanapalo del municipio de San Luis de Palenque - Casanare</t>
  </si>
  <si>
    <t>Preparacion del terreno y del suelo</t>
  </si>
  <si>
    <t>Mantenimiento (Control de malezas  Plateo  Podas de Formacion  Control Fitosanitario  Fertilizacion y Barrera Cortafuego) de 200 hectareas de  plantaciones forestales   ubicadas en siete predios de las veredas  Guaracuras y Miramar de Guanapalo del municipio de San Luis de Palenque - Casanare.</t>
  </si>
  <si>
    <t>REHABILITACIoN  MEJORAMIENTO Y PAVIMENTACIoN DE ViAS URBANAS DEL MUNICIPIO DE TAMARA  DEPARTAMENTO DE CASANARE.</t>
  </si>
  <si>
    <t>CONSTRUCCIoN PUENTE VEHICULAR SOBRE LA QUEBRADA LA PICACHA  VEREDA LA  FRAGUA  MUNICIPIO DE TAMARA DEPARTAMENTO DE CASANARE</t>
  </si>
  <si>
    <t>CONSTRUCCIoN AUDITORIO INSTITUCIoN EDUCATIVA DEL LLANO - MUNICIPIO DE TAURAMENA.</t>
  </si>
  <si>
    <t>CONSTRUCCIoN AUDITORIO INSTITUCIoN EDUCATIVA DEL LLANO - MUNICIPIO DE TAURAMENA</t>
  </si>
  <si>
    <t>CONSTRUCCIoN REDES PRINCIPALES (ELECTRICAS  HIDRAULICAS Y SANITARIAS) Y OBRAS DE URBANISMO EN NUEVA SEDE DE PRIMARIA INSTITUCIoN EDUCATIVA JOSE MARIA CORDOBA - MUNICIPIO DE TAURAMENA</t>
  </si>
  <si>
    <t>CONSTRUCCIoN REDES PRINCIPALES (ELiCTRICAS  HIDRaULICAS Y SANITARIAS) Y OBRAS DE URBANISMO EN NUEVA SEDE DE PRIMARIA INSTITUCIoN EDUCATIVA JOSi MARiA CoRDOBA - MUNICIPIO DE TAURAMENA</t>
  </si>
  <si>
    <t>CONSTRUCCIoN  AMPLIACIoN Y OPTIMIZACIoN DE LA LINEA DE ADUCCIoN CHITAMENA DEL ACUEDUCTO URBANO MUNICIPIO DE TAURAMENA</t>
  </si>
  <si>
    <t>CONSTRUCCIoN CANCHA DE FUTBOL INSTITUCIoN EDUCATIVA DEL LLANO ¿ MUNICIPIO DE TAURAMENA</t>
  </si>
  <si>
    <t>LA CONSTRUCCIoN DE LOS SISTEMAS DE RESPALDO ELiCTRICOS PARA LOS ACUEDUCTOS DE LAS VEREDAS TUNUPE Y CARUPANA  LA CONSTRUCCIoN DE LOS SISTEMAS DE RESPALDO ELiCTRICO  REDES DE DISTRIBUCIoN ELiCTRICA Y CASETA DE CONTROL PARA LAS AULAS ANEXAS DE LAS VEREDAS COROCITO Y URAMA  LA CONSTRUCCIoN DEL SISTEMA DE ILUMINACIoN Y RED ELiCTRICA PARA LA CANCHA CUBIERTA DEL AULA ANEXA JAGUITO COLEGIO JOSE MARIA CORDOBA Y LA AMPLIACIoN DE REDES ELiCTRICAS EN LOS BARRIOS CENTRO  BUENOS AIRES  PRIMAVERA Y PALMARITO Y AMPLIACIoN DE REDES ELiCTRICA EN LAS VEREDAS ACEITE ALTO  AGUABLANCA  DELICIAS  JAGUITO  VILLA ROSA  PALMAR  CHITAMENA E IQUIA DEL MUNICIPIO DE TAURAMENA</t>
  </si>
  <si>
    <t>CONSTRUCCIoN DE LOS SISTEMAS DE RESPALDO ELiCTRICOS PARA LOS ACUEDUCTOS DE LAS VEREDAS TUNUPE Y CARUPANA  LA CONSTRUCCIoN DE LOS SISTEMAS DE RESPALDO ELiCTRICO  REDES DE DISTRIBUCIoN ELiCTRICA Y CASETA DE CONTROL PARA LAS AULAS ANEXAS DE LAS VEREDAS COROCITO Y URAMA  LA CONSTRUCCIoN DEL SISTEMA DE ILUMINACIoN Y RED ELiCTRICA PARA LA CANCHA CUBIERTA DEL AULA ANEXA JAGUITO COLEGIO JOSE MARIA CORDOBA Y LA AMPLIACIoN DE REDES ELiCTRICAS EN LOS BARRIOS CENTRO  BUENOS AIRES  PRIMAVERA Y PALMARITO Y AMPLIACIoN DE REDES ELiCTRICA EN LAS VEREDAS ACEITE ALTO  AGUABLANCA  DELICIAS  JAGUITO  VILLA ROSA  PALMAR  CHITAMENA E IQUIA DEL MUNICIPIO DE TAURAMENA</t>
  </si>
  <si>
    <t>MEJORAMIENTO Y RECONSTRUCCIoN CAMINOS DE HERRADURA Y PUENTES PEATONALES EN VEREDAS MONSERRATE  LAGUNITAS  GUAFAL DEL CAJA  AGUAMACO  BENDICIONES Y ZAMBO DEL MUNICIPIO Y CONSTRUCCIoN DE PUENTE PEATONAL EN LA ViA CHAPARRAL - AGUABLANCA DEL MUNICIPIO DE TAURAMENA</t>
  </si>
  <si>
    <t>UNIoN TEMPORAL PUENTES COLGANTES PEATONALES TAURAMENA</t>
  </si>
  <si>
    <t>UNIoN TEMPORAL PUENTES COLGANTES PEATONALES TAURAMENA  RL ANTONIO TALERO CORREDOR  CC:No.80.412.326 Bogota D.C</t>
  </si>
  <si>
    <t>CONSTRUCCIoN SEGUNDA ETAPA NUEVA SEDE PRIMARIA  INSTITUCIoN EDUCATIVA JOSi MARiA CoRDOBA ¿ MUNICIPIO DE TAURAMENA</t>
  </si>
  <si>
    <t>CONSTRUCCIoN SEGUNDA ETAPA NUEVA SEDE PRIMARIA  INSTITUCIoN EDUCATIVA JOSi MARiA CORDOBA - MUNICIPIO DE TAURAMENA</t>
  </si>
  <si>
    <t>CONSTRUCCIoN PRIMERA ETAPA NUEVA SEDE PRIMARIA  INSTITUCIoN EDUCATIVA JOSi MARiA CORDOBA - MUNICIPIO DE TAURAMENA.</t>
  </si>
  <si>
    <t>CONSTRUCCIoN PRIMERA ETAPA NUEVA SEDE PRIMARIA  INSTITUCIoN EDUCATIVA JOSi MARiA CORDOBA - MUNICIPIO DE TAURAMENA</t>
  </si>
  <si>
    <t>CONSTRUCCIoN DE POZOS PROFUNDOS  SISTEMAS TRAMIENTO Y BOMBEO MEDIANTE EL USO DE ENERGiA SOLAR PARA SUMINISTRO DE AGUA A TRAVES DE SOLUCIONES INDIVIDUALES DE ACUEDUCTO EN EL aREA RURAL DISPERSA SEGUNDA ETAPA DEL MUNICIPIO DE TAURAMENA.</t>
  </si>
  <si>
    <t>¿CONSTRUCCIoN DE LA PRIMERA ETAPA DE LAS OBRAS DE PROTECCIoN EN EL RIO CAJA SECTOR PUENTE VIA TAURAMENA - JAGÜITO EN EL AREA DE INFLUENCIA DE LA PLANTA GENERADORA DE ENERGIA CUSIANA¿</t>
  </si>
  <si>
    <t>Realizar a todo costo la construccion de la primera etapa de las obras de proteccion en el rio caja sector puente via tauramena- jaguito en el area de influencia de la planta generadora de energia de cusiana</t>
  </si>
  <si>
    <t>PAVIMENTACIoN ViAS URBANAS PRIMERA ETAPA 2011</t>
  </si>
  <si>
    <t>CONSTRUCCIoN Y PAVIMENTACIoN CIRCULACIONES INTERNAS Y OBRAS DE URBANISMO PRIMERA ETAPA EN LA INSTITUCIoN EDUCATIVA CRIEET ¿ MUNICIPIO DE TAURAMENA</t>
  </si>
  <si>
    <t>CONSTRUCCIoN DE ADECUACIONES EN LAS INSTALACIONES FiSICAS DEL HOGAR DiA CASA VIDA DEL MUNICIPIO DE TAURAMENA  CASANARE</t>
  </si>
  <si>
    <t>CONSTRUCCIoN PLACA HUELLA EN CONCRETO PARA MEJORAMIENTO DE LA VIA DE ACCESO NUEVA ESCUELA AGUABLANCA</t>
  </si>
  <si>
    <t>CONSTRUCCIoN PLACA HUELLA EN CONCRETO PARA MEJORAMIENTO DE LA ViA DE ACCESO NUEVA ESCUELA AGUABLANCA</t>
  </si>
  <si>
    <t>CONSTRUCCIoN DE LA NUEVA SEDE DEL CENTRO EDUCATIVO DE LA VEREDA AGUABLANCA  MUNICIPIO DE TAURAMENA - CASANARE</t>
  </si>
  <si>
    <t>INTERVENTORiA TiCNICA PARA LA CONSTRUCCIoN OBRAS COMPLEMENTARIAS PLANTA DE TRATAMIENTO DE AGUA RESIDUAL (CARUPANA  TUNUPE Y CASCO URBANO) Y CONSTRUCCIoN ESCOMBRERA MUNICIPAL</t>
  </si>
  <si>
    <t>CONSTRUCCION SEGUNDA ETAPA DEL ACUEDUCTO COMUNITARIO No. 3 DE LA VEREDA VISINACA Y AMPLIACIoN RED DE ACUEDUCTO VEREDAL SECTOR LA CAZADERA VEREDA BENDICIONES DEL MUNICIPIO DE TAURAMENA</t>
  </si>
  <si>
    <t>CONSTRUCCIoN SEGUNDA ETAPA DEL ACUEDUCTO COMUNITARIO No. 3 DE LA VEREDA VISINACA Y AMPLIACIoN RED DE ACUEDUCTO VEREDAL SECTOR LA CAZADERA VEREDA BENDICIONES DEL MUNICIPIO DE TAURAMENA</t>
  </si>
  <si>
    <t>CONSTRUCCIoN CANALIZACIoN AGUAS LLUVIAS EN TUBERiA; CANAL PERIMETRAL; ANDENES PEATONALES Y CIRCULACIoN VEHICULAR EN LA INSTITUCIoN EDUCATIVA SIGLO XXI VEREDA RAIZAL  MUNICIPIO DE TAURAMENA CASANARE</t>
  </si>
  <si>
    <t>AMPLIACION DEL CANAL DE SECCIoN TRAPEZOIDAL EN EL BARRIO LA PRIMAVERA DEL AREA URBANA DEL MUNICIPIO DE TAURAMENA</t>
  </si>
  <si>
    <t>CONSTRUCCIoN DEL ALCANTARILLADO PLUVIAL POR LA CARRERA 11 ENTRE CALLES 6ª Y 5ª Y  POR LA CALLE 5 ENTRE CARRERAS 10ª Y 11ª DEL MUNICIPIO DE TURAMENA</t>
  </si>
  <si>
    <t>CONSTRUCCIoN DEL ALCANTARILLADO PLUVIAL POR LA CARRERA 11 ENTRE CALLES 6ª Y 5ª Y  POR LA CALLE 5 ENTRE CARRERAS 10ª Y 11ª DEL MUNICIPIO DE TAURAMENA</t>
  </si>
  <si>
    <t>CONSTRUCCIoN MONTAJE Y PUESTA EN FUNCIONAMIENTO DE ASCENSOR PARA PASAJEROS EN EL PALACIO MUNICIPAL DE TAURAMENA CASANARE</t>
  </si>
  <si>
    <t>CONSTRUCCIoN HABITACIoN DEL DOCENTE  CUNETA PERIMETRAL Y PINTURA EXTERIOR COLEGIO JOSi MARiA CoRDOBA SEDE VEREDA BENDICIONES MUNICIPIO DE TAURAMENA DEPARTAMENTO DE CASANARE.</t>
  </si>
  <si>
    <t>se declaro juridica  financiera y ticnicamente habilitada</t>
  </si>
  <si>
    <t>OPTIMIZACIoN Y PUESTA EN MARCHA DE LOS SISTEMAS DE POTABILIZACIoN DE AGUA DE LAS VEREDAS CARUPANA  TUNUPE  AULA ANEXA SIGLO XXI VEREDA GUIRA  SEDE PRINCIPAL INSTITUCIoN EDUCATIVA EL CRIEET  AULA ANEXA CRIEET VEREDA LA URAMA DEL MUNICIPIO DE TAURAMENA  DEPARTAMENTO DE CASANARE</t>
  </si>
  <si>
    <t>AMPLIACIoN DE REDES ELiCTRICAS EN MEDIA Y BAJA TENSIoN EN EL aREA RURAL DISPERSA DE LAS VEREDAS DELICIAS  GUICHIRE  CHAPARRAL  AGUABLANCA  GUIRA Y ACEITE ALTO DEL MUNICIPIO DE TAURAMENA</t>
  </si>
  <si>
    <t>CONSTRU-INTER S.A.S.  Nit 844003568-7  representada legalmente por HARON QUIROGA FLoREZ</t>
  </si>
  <si>
    <t>ADECUACIoN Y MEJORAMIENTO HOGAR INFANTIL GOTITAS DE AMOR EN EL MUNICIPIO DE TAURAMENA CASANARE</t>
  </si>
  <si>
    <t>Pavimentacion y señalizacion de las siguientes vias del area urbana del Municipio de Tauramena: cra 18 entre clles 3 y 5  cra 17a entre clles 5 y 6  clle 7 entre cra 17 y parque buenos aires  Urbanizacion Portales del sendero  cra 7 entre clles 4 y diag 8  Urbanizacion La esperanza  clle 6 entre cras 4 y 5b  clle 6a entre cras 4 y 5b  Urbanizacion villa del prado  clle 8e  8f  y 8g entre cras 6 y 6a  cra 14a entre clles 18 y 18a  cra 14a entre clles 19 y 20  cra 4a entre clles 5a y 6a  clle 1a entre cras 12 y 13  cra 6 entre clles 2b y polifuncional  cra 13 entre sendero ecologico y clle 1a  clle 20 entre cras 13 y 15  y cra 7 entre clles 19 y 20</t>
  </si>
  <si>
    <t>PAVIMENTACIoN Y SEÑALIZACIoN DE LAS SIGUIENTES ViAS DEL aREA URBANA DEL MUNICIPIO DE TAURAMENA: CRA 18 ENTRE CLLES 3 Y 5  CRA 17A ENTRE CLLES 5 Y 6  CLLE 7 ENTRE CRA 17 Y PARQUE BUENOS AIRES  URBANIZACIoN PORTALES DEL SENDERO  CRA 7 ENTRE CLLES 4 Y DIAG 8  URBANIZACIoN LA ESPERANZA  CLLE 6 ENTRE CRAS 4 Y 5B  CLLE 6A ENTRE CRAS 4 Y 5B  URBANIZACIoN VILLA DEL PRADO  CLLE 8E  8F  Y 8G ENTRE CRAS 6 Y 6A  CRA 14A ENTRE CLLES 18 Y 18A  CRA 14A ENTRE CLLES 19 Y 20  CRA 4A ENTRE CLLES 5A Y 6A  CLLE 1A ENTRE CRAS 12 Y 13  CRA 6 ENTRE CLLES 2B Y POLIFUNCIONAL  CRA 13 ENTRE SENDERO ECOLOGICO Y CLLE 1A  CLLE 20 ENTRE CRAS 13 Y 15  Y CRA 7 ENTRE CLLES 19 Y 20.</t>
  </si>
  <si>
    <t>MEJORAMIENTO Y CONSTRUCCIoN DE OBRAS COMPLEMENTARIAS DEL POLIDEPORTIVO MUNICIPAL DE TAURAMENA</t>
  </si>
  <si>
    <t>UNIoN TEMPORAL CUSIANA</t>
  </si>
  <si>
    <t>PAVIMENTACIoN Y LA SEÑALIZACIoN DE LAS ViAS INTERNAS DEL CENTRO POBLADO PASO CUSIANA  ETAPA 1  MUNICIPIO DE TAURAMENA DEPARTAMENTO DE CASANARE</t>
  </si>
  <si>
    <t>se declaro juridica  financiera y ticnicamente habilitada la propuesta presentada por 1) UNION TEMPORAL CUSIANA</t>
  </si>
  <si>
    <t>CONSTRUCCIoN DEL SKATEPARK  EN EL POLIDEPORTIVO MUNICIPAL DE TAURAMENA</t>
  </si>
  <si>
    <t>UNIoN TEMPORAL ZONA INDUSTRIAL TAURAMENA 2014</t>
  </si>
  <si>
    <t>UNIoN TEMPORAL ZONA INDUSTRIAL TAURAMENA 2014  RL MARiA JAQUELINE BERNAL JIMiNEZ  CC No. 23.467.534</t>
  </si>
  <si>
    <t>REHABILITACIoN Y RECUPERACIoN ViA ALTERNA TAURAMENA - MONTERREY  DESDE EL K +000 AL K16 + 200 (SECTOR MUNICIPIO DE TAURAMENA).</t>
  </si>
  <si>
    <t>UNIoN TEMPORAL OBRAS TAURAMENA 2014</t>
  </si>
  <si>
    <t>PABLO ENRIQUE ROJAS CoRDOBA</t>
  </si>
  <si>
    <t>CONSTRUCCIoN OBRAS DE MEJORAMIENTO Y DE DRENAJE DE LA RED VIAL TERCIARIA DEL MUNICIPIO DE TAURAMENA</t>
  </si>
  <si>
    <t>UNIoN TEMPORAL OBRAS DE PROTECCIoN 2014</t>
  </si>
  <si>
    <t>CONSTRUCCIoN OBRAS DE PROTECCIoN DE LA  INFRAESTRUCTURA DEL PUENTE COLGANTE   Y MaRGENES AGUAS ABAJO Y AGUAS ARRIBA DEL PONTEADERO  UBICADO EN LiMITES ENTRE LAS  VEREDAS AGUABLANCA Y CHAPARRAL SOBRE LA QUEBRADA AGUABLANCA  MUNICIPIO DE TAURAMENA ¿ CASANARE</t>
  </si>
  <si>
    <t>UNION TEMPORAL OBRAS DE PROTECCIoN 2014  Representada Legalmente por LINO RODRiGUEZ OCHOA  identificado con cidula de ciudadania No. 74.180.362 de Sogamoso</t>
  </si>
  <si>
    <t>ADECUACION HIDRAULICA DE LAGUNA FACULTATIVA  REHABILITACION DEL TREN DERECHO DE LAS LAGUNAS DE OXIDACION Y CONSTRUCCIoN DE VERTEDERO DE ACCESO DE LA LAGUNA EN LA PLANTA DE  TRATAMIENTO DE AGUAS RESIDUALES DEL MUNICIPIO DE TAURAMENA DEPARTAMENTO DE CASANARE</t>
  </si>
  <si>
    <t>ADECUACIoN HIDRaULICA DE LAGUNA FACULTATIVA  REHABILITACIoN DEL TREN DERECHO DE LAS LAGUNAS DE OXIDACIoN Y CONSTRUCCIoN DE VERTEDERO DE ACCESO DE LA LAGUNA EN LA PLANTA DE TRATAMIENTO DE AGUAS RESIDUALES DEL MUNICIPIO DE TAURAMENA DEPARTAMENTO DE CASANARE</t>
  </si>
  <si>
    <t>acorde con la evaluacion  obtuvo 1000 puntos</t>
  </si>
  <si>
    <t>OPTIMIZACIoN DE LA PLANTA   DE TRATAMIENTO DEL ACUEDUCTO URBANO DEL MUNICIPIO DE TAURAMENA DEPARTAMENTO DE CASANARE</t>
  </si>
  <si>
    <t>UNION TEMPORAL CRAVO SUR ¿ TAURAMENA  Representada Legalmente por FABIO ALBERTO LoPEZ BARRERA  identificado con C.C. No. 3.094.190 de Madrid Cundinamarca</t>
  </si>
  <si>
    <t>acorde con la evaluacion  obtuvo 988.16 puntos</t>
  </si>
  <si>
    <t>TERMINACION CERRAMIENTO PERIMETRAL  DIVISIONES UNIDADES SANITARIAS Y ADECUACIoN CANCHA MULTIPLE COLEGIO JOSE MARIA CORDOBA PRIMARIA MUNICIPIO DE TAURAMENA</t>
  </si>
  <si>
    <t>UNION TEMPORAL SEDE PRIMARIA JMC  RL por HARON QUIROGA FLoREZ  CC No. 7.062.053 de Villanueva</t>
  </si>
  <si>
    <t>OPTIMIZACIoN DEL ACUEDUCTO JUVE- JAGUITO DEL MUNICIPIO DE TAURAMENA  DEPARTAMENTO DE CASANARE</t>
  </si>
  <si>
    <t>MAQUINARIA INGENIERiA CONSTRUCCIoN Y OBRAS S.A.S. ¿MIKO S.A.S.¿ NIT. 800.112.748-3  Representada Legalmente por WILSON GALINDO SaNCHEZ identificado con cidula de ciudadania No. 79.480.238</t>
  </si>
  <si>
    <t>CONSTRUCCIoN DE OBRAS DE INFRAESTRUCTURA Y CERRAMIENTO CEMENTERIO MUNICIPAL ETAPA I</t>
  </si>
  <si>
    <t>cumple con los requisitos ticnicos  financieros  juridicos y de experiencia exigidos en los pliegos de condiciones del presente proceso de seleccion  por lo tanto fue realizada la evaluacion economica y factores de calidad  en la cual alcanzo un total de 900 puntos¿.</t>
  </si>
  <si>
    <t>UNIoN TEMPORAL CUB-TAU 2014</t>
  </si>
  <si>
    <t>UNIoN TEMPORAL SANEAMIENTO 2014</t>
  </si>
  <si>
    <t>OBRAS PARA PUESTA EN FUNCIONAMIENTO DE LA CELDA DE RELLENO SANITARIO No 2 Y CLAUSURA DE LA CELDA DE RELLENO SANITARIO No 1 DE LA PLANTA INDUSTRIAL PROCESADORA DE RESIDUOS SoLIDOS DEL MUNICIPIO DE TAURAMENA CASANARE.</t>
  </si>
  <si>
    <t>ADECUACIoN Y REHABILITACIoN DE LA PLANTA DE TRATAMIENTO DE AGUA RESIDUAL DEL CENTRO POBLADO PASO-CUSIANA DEL MUNICIPIO DE TAURAMENA.</t>
  </si>
  <si>
    <t>CONSTRUCCIoN DE OBRAS DE DRENAJE PARA EL MANEJO   REGULACIoN  TRANSMISIoN Y CONTROL DE CAUDALES DE ESCORRENTiA E INFILTRACIoN EN UN SECTOR DE LA VEREDA ACEITE ALTO DEL MUNICIPIO DE TAURAMENA</t>
  </si>
  <si>
    <t>CONSTRUCCIoN DE OBRAS DE DRENAJE PARA EL MANEJO  REGULACIoN  TRANSMISIoN Y CONTROL DE CAUDALES DE ESCORRENTiA E INFILTRACIoN EN UN SECTOR DE LA VEREDA ACEITE ALTO DEL MUNICIPIO DE TAURAMENA</t>
  </si>
  <si>
    <t>OBRAS PARA LA REHABILITACIoN Y RECUPERACIoN DE LA BATEA SOBRE LA QUEBRADA AGUABLANCA EN LA ViA EL MINUTO DE DIOS VEREDA AGUABLANCA DEL MUNICIPIO DE TAURAMENA</t>
  </si>
  <si>
    <t>MANTENIMIENTO  MEJORAMIENTO DE ViAS RURALES Y CONSTRUCCIoN DE OBRAS DE ARTE 2015  MUNICIPIO DE TAURAMENA  DEPARTAMENTO DE CASANARE.</t>
  </si>
  <si>
    <t>CONSTRUCCIoN SEGUNDA ETAPA PUENTE EL IQUIA MUNICIPIO DE TAURAMENA- DEPARTAMENTO DE CASANARE</t>
  </si>
  <si>
    <t>RECUPERACIoN PAISAJiSTICA  AMBIENTAL Y EMBELLECIMIENTO DE PARQUES URBANOS Y ZONAS VERDES DE LOS PROYECTOS DE VIVIENDA VILLA ESTHER Y PALMAREÑA DEL MUNICIPIO DE TAURAMENA.</t>
  </si>
  <si>
    <t>UNIoN TEMPORAL ECCOSIS TAURAMENA 2015</t>
  </si>
  <si>
    <t>RECUPERACIoN PAISAJiSTICA  AMBIENTAL Y EMBELLECIMIENTO DE PARQUES URBANOS Y  ZONAS VERDES DE LOS PROYECTOS DE VIVIENDA VILLA ESTHER Y PALMAREÑA DEL MUNICIPIO DE TAURAMENA</t>
  </si>
  <si>
    <t>UNIoN TEMPORAL ECCOSIS TAURAMENA  2015  RL OSCAR ENRIQUE FLECHAS BECERRA  CC 74.370.509 de Duitama</t>
  </si>
  <si>
    <t>ADECUACIoN DE LA GUARDIA DE SEGURIDAD DE LA UNIDAD TaCTICA Y EL CENTRO DE RECLUSIoN MILITAR DEL BATALLoN DE INFANTERiA NO 44 RAMON NONATO PEREZ.</t>
  </si>
  <si>
    <t>JORGE CHRISTIAM LoPEZ SILVA</t>
  </si>
  <si>
    <t>ADECUACIoN DE LA GUARDIA DE SEGURIDAD DE LA UNIDAD TaCTICA Y EL CENTRO DE RECLUSIoN MILITAR DEL BATALLoN DE INFANTERiA NO 44 RAMoN NONATO  PiREZ.</t>
  </si>
  <si>
    <t>REUBICACIoN DEL TRAMO DE ALCANTARILLADO PLUVIAL COMPRENDIDO ENTRE LA CALLE 8H CON CARRERA 6A Y ENTRE LA CARRERA 6 CON DIAGONAL 8  EN EL BARRIO LAS COLINAS DEL MUNICIPIO DE TAURAMENA</t>
  </si>
  <si>
    <t>REHABILITACIoN Y REPARACIoN DE ESTRUCTURA DE PAVIMENTO POR EL SISTEMA DE PARCHEO Y/O BACHEO CON MEZCLA ASFaLTICA EN ALGUNAS VIAS URBANAS DEL MUNICIPIO DE TAURAMENA</t>
  </si>
  <si>
    <t>REHABILITACIoN Y REPARACIoN DE ESTRUCTURA DE PAVIMENTO POR EL SISTEMA DE PARCHEO Y/O BACHEO CON MEZCLA ASFaLTICA EN ALGUNAS VIAS URBANAS  DEL MUNICIPIO DE TAURAMENA.</t>
  </si>
  <si>
    <t>PAVIMENTACIoN EN CONCRETO ASFALTICO DE LA CARRERA 5 DESDE LA INTERSECCIoN DE LA ViA A SAN LUIS DE PALENQUE HACIA LA CALLE 10 EN UNA LONGITUD DE 412 METROS DEL  MUNICIPIO DE TRINIDAD  DEPARTAMENTO DE CASANARE</t>
  </si>
  <si>
    <t>PAVIMENTACIoN EN CONCRETO ASFALTICO DE LA CARRERA 5 DESDE LA INTERSECCIoN DE LA ViA A SAN LUIS DE PALENQUE HACIA LA CALLE 10 EN UNA LONGITUD DE 412 METROS DEL MUNICIPIO DE TRINIDAD  DEPARTAMENTO DE CASANARE</t>
  </si>
  <si>
    <t>¿PERFORACIoN Y CONSTRUCCIoN DE POZOS PROFUNDOS PARA LA CAPTACIoN DE AGUAS SUBTERRaNEAS EN EL aREA RURAL DEL MUNICIPIO DE TRINIDAD  DEPARTAMENTO DE CASANARE¿</t>
  </si>
  <si>
    <t>LICITACIoN PUBLICA  No. TRINIDAD-CAS-2013-002</t>
  </si>
  <si>
    <t>PERFORACIoN Y CONSTRUCCIoN DE POZOS PROFUNDOS PARA LA CAPTACIoN DE AGUAS SUBTERRaNEAS EN EL aREA RURAL DEL MUNICIPIO DE TRINIDAD  DEPARTAMENTO DE CASANARE</t>
  </si>
  <si>
    <t>LICITACIoN PUBLICA  No. TRINIDAD-CAS-2013-006</t>
  </si>
  <si>
    <t>CONSTRUCCIoN DEL CERRAMIENTO DE LA SEDE DE BACHILLERATO DEL COLEGIO SAN AGUSTIN DEL MUNICIPIO DE VILLANUEVA  DEPARTAMENTO DE CASANARE</t>
  </si>
  <si>
    <t>CONSTRUCCION SEGUNDA ETAPA DEL MEGA-COLEGIO EZEQUIEL MORENO Y DIAZ DEL MUNICIPIO DE VILLANUEVA DEPARTAMENTO DE CASANARE. (RECTORIA  PORTERIA  COORDINACIoN  SNACKS  LABORATORIO DE IDIOMAS  LABORATORIO INTEGRADO Y COMPUTO  LABORATORIO DE QUIMICA Y FISICA  OBRAS EXTERIORES</t>
  </si>
  <si>
    <t>UNIoN TEMPORAL SUBASTA GANADERA VILLANUEVA</t>
  </si>
  <si>
    <t>CONSTRUCCIoN DE GRADERiAS Y SISTEMA DE ILUMINACIoN ESTADIO DE FUTBOL DEL MUNICIPIO DE VILLANUEVA  DEPARTAMENTO DE CASANARE.</t>
  </si>
  <si>
    <t>CONSTRUCCIoN DE GRADERiAS Y SISTEMA DE ILUMINACIoN ESTADIO DE FUTBOL DEL MUNICIPIO DE VILLANUEVA  DEPARTAMENTO DE CASANARE</t>
  </si>
  <si>
    <t>CONSTRUCCIoN DE LA SEGUNDA  ETAPA DE LA SEDE ADMINISTRATIVA DEL MUNICIPIO DE VILLANUEVA  DEPARTAMENTO DE CASANARE.</t>
  </si>
  <si>
    <t>CONSTRUCCIoN DE LA SEGUNDA  ETAPA DE LA SEDE ADMINISTRATIVA DEL MUNICIPIO DE VILLANUEVA  DEPARTAMENTO DE CASANARE</t>
  </si>
  <si>
    <t>ADECUACIoN Y AMPLIACIoN DE LA INFRAESTRUCTURA DE LA CASA DiA ¿ JARDiN DEL ABUELO DEL MUNICIPIO DE VILLANUEVA  CASANARE</t>
  </si>
  <si>
    <t>UNIoN TEMPORAL CASA DiA JARDIN DEL ABUELO 2011</t>
  </si>
  <si>
    <t>ADECUACIoN Y AMPLIACIoN DE LA INFRAESTRUCTURA DE LA CASA DiA-JARDiN DEL ABUELO DEL MUNICIPIO DE VILLANUEVA CASANARE</t>
  </si>
  <si>
    <t>UNIoN TEMPORAL CASA DiA JARDiN DEL ABUELO 2011</t>
  </si>
  <si>
    <t>CONSTRUCCIoN DEL CERRAMIENTO DE LA SEDE EL TRIUNFO DEL COLEGIO FABIO RIVEROS DEL MUNICIPIO DE VILLANUEVA  CASANARE</t>
  </si>
  <si>
    <t>UNIoN TEMPORAL FABIO RIVEROS</t>
  </si>
  <si>
    <t>UNIoN TEMPORAL JARDIN DEL ABUELO</t>
  </si>
  <si>
    <t>DESARROLLO DEL PROYECTO CONTRIBUCIoN DEL ALCANTARILLADO PLUVIAL PARA LA URBANIZACIoN EL MADRUGON DEL CENTRO POBLADO DE EL MORRO  MUNICIPIO DE YOPAL  DEPARTAMENTO DE CASANARE</t>
  </si>
  <si>
    <t>UNIoN TEMPORAL CANALES VILLANUEVA</t>
  </si>
  <si>
    <t>CONSTRUCCIoN DE HUELLAS VEHICULARES  EN CONCRETO EN LA ViA VEREDA EL ENCANTO; CONSTRUCCIoN DE OBRAS DE PROTECCIoN DEL PUENTE LOCALIZADO SOBRE EL CAÑO LOS ARIETES ViA VEREDA EL TRIUNFO; MANTENIMIENTO DE ViAS RURALES  MANTENIMIENTO DE IAS URBANAS.</t>
  </si>
  <si>
    <t>UNIoN TEMPORAL ViAS 2013</t>
  </si>
  <si>
    <t>UNIoN TEMPORAL INTAC YOPAL R/L OMAR EDUARDO PiREZ TAMAYO  C.C 74.770.522 DE YOPAL</t>
  </si>
  <si>
    <t>1.  UNIoN TEMPORAL INTAC YOPAL - 1000 PUNTOS 2.  CONSORCIO IC MANTENIMIENTO VIAL - RECHAZADO 3.  WiLMER FABIaN BARAHONA ROMERO - RECHAZADO</t>
  </si>
  <si>
    <t>AUNAR ESFUERZOS PARA EL DESARROLLO DEL PROYECTO DE CONSTRUCCIoN Y PUESTA EN MARCHA DEL SISTEMA DE ACUEDUCTO DEL CENTRO POBLADO DE EL MORRO  MUNICIPIO DE YOPAL  DEPARTAMENTO DE CASANARE</t>
  </si>
  <si>
    <t>:  SEGUNDA ETAPA DE LA CONSTRUCCION DE TRAMOS DE ENTREGA Y ESTRUCTURA DE RETENCION DE SoLIDOS DE LOS CANALES CAÑO SECO Y ALCARAVaN PARA EL VERTIMIENTO DE AGUAS LLUVIAS AL CAUCE NATURAL DE CAÑO SECO  EN EL MUNICIPIO DE YOPAL</t>
  </si>
  <si>
    <t>: SEGUNDA ETAPA DE LA CONSTRUCCION DE TRAMOS DE ENTREGA Y ESTRUCTURA DE RETENCION DE SoLIDOS DE LOS CANALES CAÑO SECO Y ALCARAVaN PARA EL VERTIMIENTO DE AGUAS LLUVIAS AL CAUCE NATURAL DE CAÑO SECO  EN EL MUNICIPIO DE YOPAL</t>
  </si>
  <si>
    <t>UNIoN TEMPORAL HFGB  representada legalmente por JESUS NARANJO MESA  identificado con cidula de ciudadania No.80.019.489 de Bogota</t>
  </si>
  <si>
    <t>UNIoN TEMPORAL HFGB      PUESTO 1</t>
  </si>
  <si>
    <t>CONSTRUCCIoN DE AULAS Y RESTAURANTE ESCOLAR  DOS AULA DE SISTEMAS  BATERIA SANITARIA  ADMINISTRACION EN EL INSTITUTO EDUCATIVO LUIS HERNANDEZ VARGAS SEDE MARCO FIDEL SUAREZ DEL MUNICIPIO DE YOPAL DEPARTAMENTO DE CASANARE</t>
  </si>
  <si>
    <t>CONSTRUCCIoN SISTEMA DE ILUMINACION  SUMINISTRO E INSTALACION GRAMA SINTETICA CNCHA DE FUTBOL Y CONSTRUCCION CERRAMIENTO PISCINA POLIDEPORTIVO PIER LORA MUÑOZ  MUNICIPIO DE YOPAL  DEPATAMENTO DE CASANARE</t>
  </si>
  <si>
    <t>CONSTRUCCIoN DE LA CANCHA DE FUTBOL EN CESPED SINTETICO PARA EL PARQUE DEL ARROZ DEL MUNICIPIO DE AGUAZUL DEPARTAMENTO DE CASANARE</t>
  </si>
  <si>
    <t>UNIoN TEMPORAL SURAMERICANA</t>
  </si>
  <si>
    <t>UNIoN TEMPORAL SESEVIAL</t>
  </si>
  <si>
    <t>PAVIMENTACIoN EN CONCRETO RiGIDO DE LA CARRERA 15 ENTRE CALLES 31 Y 32   CALLE 31 ENTRE CARRERAS 14 Y 15  CALLE 31A ENTRE CARRERAS  14 Y 15  CALLE 32 ENTRE CARRERAS 14 Y15  ViAS URBANAS DEL MUNICIPIO DE YOPAL  DEPARTAMENTO DE CASANARE</t>
  </si>
  <si>
    <t>PAVIMENTACIoN EN CONCRETO RiGIDO DE LA CARRERA 15 ENTRE CALLES 31 Y 32   CALLE 31 ENTRE CARRERAS 14 Y 15  CALLE 31A ENTRE CARRERAS 14 Y 15  CALLE 32 ENTRE CARRERAS 14 Y15  ViAS URBANAS DEL MUNICIPIO DE YOPAL  DEPARTAMENTO DE CASANARE</t>
  </si>
  <si>
    <t>CONSTRUCCION UNIDAD SANITARIA Y AULA DE INFORMATICA EN LAS ESCUELAS RURALES VILLA BLANCA DE LA VEREDA SOCOCHo Y LA LIBERTAD DE LA VEREDA TIZAGA  MUNICIPIO DE YOPAL  DEPARTAMENTO DE CASANARE</t>
  </si>
  <si>
    <t>1. UNIoN TEMPORAL VILLA BLANCA 700 PUNTOS</t>
  </si>
  <si>
    <t>PAVIMENTACIoN ALGUNAS VIAS URBANIZACION RINCONES DE PIEDEMONTE MUNICIPIO DE HATO COROZAL DEPARTAMENTO DE CASANARE</t>
  </si>
  <si>
    <t>ESTUDIOS  DISEÑOS  CONSTRUCCIoN  ADECUACIoN Y TERMINACIoN DE PUENTES EN ViAS TERCIARIAS DEL DEPARTAMENTO DE CASANARE</t>
  </si>
  <si>
    <t>DESARROLLO DEL PROYECTO CONSTRUCCIoN  PUESTA EN MARCHA Y OPERACIoN  DEL NUEVO SISTEMA  DE CAPTACIoN LINEA DE CONDUCCIoN Y SISTEMA D TRATAMIENTO DEL ACUEDUCTO PARA EL CENTRO POBLADO LA GUAFILLA  MUNICIPIO DE YOPAL  DEPARTAMENTO DE CASANARE</t>
  </si>
  <si>
    <t>DESARROLLO DEL PROYECTO OPTIMIZACION Y PUESTA EN MARCHA DE ACUEDUCTOS Y/O ALCANTARILLADOS PARA LOS CENTROS POBLADOS Y VEREDA$ DEL aREA RURAL DEL MUNICIPIO DE YOPAL (TILODIRAN  MORICHAL  MARROQUIN  GUAMALERA  LA CHAPARRERA  LA VEGA  MORRO)  Y REHABILITACIoN SISTEMA DE ACUEDUCTO VEREDAL LA NIATA  GUAYAQUE Y BARBASCOS  DEL MUNICIPIO DE YOPAL DEPARTAMENTO DE CASANARE</t>
  </si>
  <si>
    <t>CONSTRUCCIoN  AMPLIACIoN Y MEJORAMIENTO DE LA INFRAESTRUCTURA EDUCATIVA DE LAS INSTITUCIONES ESCOLARES LA CAMPIÑA Y LUCILA PIRAGAUTA  DEL MUNICIPIO DE YOPAL DEPARTAMENTO DE CASANARE</t>
  </si>
  <si>
    <t>1.Consorcio Hogar Vida 1000 Puntos; 2. Consorcio ICEY Rechazado; 3. Union Temporal Yopal Centro Vida No habilitado; 3. Consorcio ARA No habilitado; 4. Consorcio CENVI 2011 Rechazado; 5. Consorcio Vida 2011 Rechazado; 6. Victor Julio Agudelo 549 98 Puntos</t>
  </si>
  <si>
    <t>REALIZAR LA CONSTRUCCIoN DE UN RESTAURANTE ESCOLAR Y MANTENIMIENTO A LA INFRAESTRUCTURA DE LA INSTITUCIoN EDUCATIVA NORMAL SUPERIOR DE MONTERREY SEDE PRINCIPAL DEL MUNICIPIO DE MONTERREY DEPARTAMENTO DE CASANARE</t>
  </si>
  <si>
    <t>Union Temporal Intecvias - TASOC representada por Omar Eduardo Pirez Tamayo identificado con cidula de ciudadania No. 74.770.522 expedida en Yopal</t>
  </si>
  <si>
    <t>Union Temporal Intecvias - TASOC 850 Puntos</t>
  </si>
  <si>
    <t>MANTENIMIENTO DEL EDIFICIO EMIRO SOSSA PACHECO   CASA DE LA CULTURA  ARCHIVO CENTRAL  VIVIENDA  ICETEX Y CASA FISCAL  INMUEBLES DE PROPIEDAD DE LA GOBERNACIoN DE CASANARE¿.</t>
  </si>
  <si>
    <t>MANTENIMIENTO DEL EDIFICIO EMIRO SOSSA PACHECO  CASA DE LA CULTURA  ARCHIVO CENTRAL  VIVIENDA  ICETEX Y CASA FISCAL  INMUEBLES DE PROPIEDAD DE LA GOBERNACIoN DE CASANARE¿.</t>
  </si>
  <si>
    <t>ANUAR ESFUERZOS PARA LA CONSTRUCCIoN DE LAS REDES DE GAS NATURAL EN LA VEREDA MORICHAL MUNICIPIO DE YOPAL DEPARTAMENTO DE CASANARE</t>
  </si>
  <si>
    <t>PAVIMENTACIoN DE LA ViA YOPAL ¿ EL ALGARROBO ¿ OROCUE  SECTOR LA TURUPA ¿ QUEBRADASECA (K0+000 AL K16+000) DEL MUNICIPIO DE YOPAL DEPARTAMENTO DE CASANARE</t>
  </si>
  <si>
    <t>DESARROLLO DEL PROYECTO CONSTRUCCIoN Y OPTIMIZACIoN E INTERVENTORIA DE LAS REDES DE ALCANTARILLADO SANITARIO Y CONSTRUCCIoN PLANTA DE TRATAMIENTO DE AGUA RESIDUAL DEL CENTRO POBLADO DEL CORREGIMIENTO DE TILODIRAN Y DEL CENTRO POBLADO DEL CORREGIMIENTO DE PUNTO NUEVO  MUNICIPIO DE YOPAL  DEPARTAMENTO DE CASANARE</t>
  </si>
  <si>
    <t>DESARROLLO DEL PROYECTO PARA LA CONSTRUCCIoN Y ADECUACIoN DE LA TRINCHERA No 8 DEL RELLENO SANITARIO MACONDO  MUNICIPIO DE YOPAL  DEPARTAMENTO DEL CASANARE</t>
  </si>
  <si>
    <t>REPARACIONES LOCATIVAS SECCIONAL CASANARE - DEPoSITO DE HUESOS</t>
  </si>
  <si>
    <t>REPARACIONES LOCATIVAS DE LA SEDE SECCIONAL CASANARE ¿ DEPoSITO DE HUESOS</t>
  </si>
  <si>
    <t>PAVIMENTACIoN DE LA DOBLE CALZADA DE LA CALLE 40 DESDE AV MORICHAL HASTA CRA 1; CONSTRUCCIoN PUENTE VEHICULAR SOBRE EL CAÑO USIVAR CON CALLE 40 Y PAVIMENTACIoN DE LA DOBLE CALZADA DE LA ViA MORICHAL ENTRE CALLE 24 Y DIAGONAL 47; PAVIMENTACIoN DE LA CARRERA 14 ENTRE CALLES 30 Y 34; PAVIMENTACIoN EN CONCRETO ASFaLTICO DEL SEGMENTO VIAL DE TERCER ORDEN UBICADO ENTRE LA VEREDA DE TACARIMENA Y EL CORREGIMIENTO DE PUNTO NUEVO  SECTOR EL VENADO  YOPAL CASANARE ; PAVIMENTACION DE LA RED VIAL (SECTOR NUEVO HOSPITAL) DEL MUNICIPIO DE YOPAL DEPARTAMENTO DE CASANARE.</t>
  </si>
  <si>
    <t>UNIoN TEMPORAL VIAS YOPAL 2013</t>
  </si>
  <si>
    <t>PAVIMENTACIoN DE LA DOBLE CALZADA DE LA CALLE 40 DESDE AV MORICHAL HASTA CRA 1; CONSTRUCCIoN PUENTE VEHICULAR SOBRE EL CAÑO USIVAR CON CALLE 40 Y PAVIMENTACIoN DE LA DOBLE CALZADA DE LA ViA MORICHAL ENTRE CALLE 24 Y DIAGONAL 47; PAVIMENTACIoN DE LA CARRERA 14 ENTRE CALLES 30 Y 34; PAVIMENTACIoN EN CONCRETO ASFaLTICO DEL SEGMENTO VIAL DE TERCER ORDEN UBICADO ENTRE LA VEREDA DE TACARIMENA Y EL CORREGIMIENTO DE PUNTO NUEVO  SECTOR EL VENADO  YOPAL CASANARE ; PAVIMENTACIoN DE LA RED VIAL (SECTOR NUEVO HOSPITAL) DEL MUNICIPIO DE YOPAL DEPARTAMENTO DE CASANARE.</t>
  </si>
  <si>
    <t>UNIoN TEMPORAL ViAS YOPAL 2013    RL/ JULIO ALFREDO ZORRO CUBIDEZ C.C. 19.494.395</t>
  </si>
  <si>
    <t>1 UNIoN TEMPORAL ViAS YOPAL 2013    RL/ JULIO ALFREDO ZORRO CUBIDEZ C.C. 19.494.395</t>
  </si>
  <si>
    <t>CONSTRUCCIoN PAVIMENTO DE LAS ViAS INTERNAS BARRIO CIUDADELA SAN JORGE Y ViA DE ACCESO CALLE 46 ENTRE CARRERAS 9 Y 11 A  YOPAL  CASANARE; MANTENIMIENTO Y MEJORAMIENTO DE LA MALLA VIAL RURAL Y URBANA DEL MUNICIPIO DE YOPAL DEPARTAMENTO DE CASANARE; Y TERMINACIoN Y PUESTA EN MARCHA SISTEMA DE ACUEDUCTO PARA EL PROGRAMA DE VIVIENDA DE INTERiS SOCIAL TORRES DEL SILENCIO. MUNICIPIO DE YOPAL  DEPARTAMENTO DE CASANARE.</t>
  </si>
  <si>
    <t>CONSTRUCCIoN PAVIMENTO DE LAS ViAS INTERNAS BARRIO CIUDADELA SAN JORGE Y ViA DE ACCESO CALLE 46 ENTRE CARRERAS 9 Y 11 A  YOPAL  CASANARE; MANTENIMIENTO Y MEJORAMIENTO DE LA MALLA VIAL RURAL Y URBANA DEL MUNICIPIO DE YOPAL DEPARTAMENTO DE CASANARE; Y TERMINACIoN Y PUESTA EN MARCHA SISTEMA DE</t>
  </si>
  <si>
    <t>CONSTRUCCIoN DE INFRAESTRUCTURA EDUCATIVA Y DEPORTIVA EN LA INSTITUCIoN ANTONIO NARIÑO Y SUS SEDES ANEXA  CORREGIMIENTO DEL MORRO YOPAL CASANARE</t>
  </si>
  <si>
    <t>CONSTRUCCIoN DE REDES ELiCTRICAS DEL PARQUE  RECREACIONAL LA CAMPIÑA; Y ADECUACIoN Y EL MANTENIMIENTO DE LA INFRAESTRUCTURA A LA INSTALACIONES DEL PALACIO MUNICIPAL  DE YOPAL  DEPARTAMENTO DE CASANARE</t>
  </si>
  <si>
    <t>CARLOS AUGUSTO GONZaLEZ CAÑoN</t>
  </si>
  <si>
    <t>1. UNION TEMPORAL HACIENDA  RL/ CARLOS AUGUSTO GONZaLEZ CAÑoN C.C. 79.162.348</t>
  </si>
  <si>
    <t>ADECUACIoN  OPTIMIZACION  Y MEJORAMIENTO DE LA TRINCHERA No 7 Y OBRAS COMPLEMENTARIAS DE SANEAMIENTO BaSICO EN EL RELLENO SANITARIO MACONDO  COMPONENTE DEL SISTEMA INTEGRAL DE RESIDUOS SoLIDOS DEL MUNICIPIO DE YOPAL  DEPARTAMENTO DE CASANARE</t>
  </si>
  <si>
    <t>UNIoN TEMPORAL SOLUCIONES AMBIENTALES RL/ MARCO AURELIO RAMIREZ ESCOBAR</t>
  </si>
  <si>
    <t>CONSTRUCCIoN DE  BOVEDAS Y OSARIOS PARA EL PARQUE CEMENTERIO DEL MUNICIPIO DE YOPAL DEPARTAMENTO DE CASANARE</t>
  </si>
  <si>
    <t>oSCAR MAURICIO AVENDAÑO MEJIA</t>
  </si>
  <si>
    <t>oSCAR MAURICIO AVENDAÑO MEJIA. C.C 88.221.968</t>
  </si>
  <si>
    <t>CONSTRUCCIoN PRIMERA ETAPA DE UNA PLANTA DE POTABILIZACION MODULAR PARA EL SISTEMA DE ACUEDUCTO DEL aREA URBANA DEL MUNICIPIO DE YOPAL  DEPARTAMENTO DE CASANARE</t>
  </si>
  <si>
    <t>EJECUTAR ACTIVIDADES DE JARDINERiA  PAISAJISMO Y MANTENIMIENTO EN LAS ZONAS VERDES  ACCIoN DE ORNATO Y EMBELLECIMIENTO A LOS CENTROS VIDA DEL aREA RURAL DEL CORREGIMIENTO CHAPARRERA Y MORICHAL  DEL MUNICIPIO DE YOPAL</t>
  </si>
  <si>
    <t>1. MEJORAMIENTO Y CONSERVACIoN  CON MICRO PAVIMENTO DE VIAS CON BAJO VOLUMEN DE TRANSITO   VIA TACARIMENA  EL VENADO PUNTO NUEVO ¿ PALOMAS EN EL SECTOR K9+200 AL K42+100 EN EL MUNICIPIO DE YOPAL  DEPARTAMENTO DE  CASANARE.  2. MEJORAMIENTO Y CONSERVACIoN CON MICRO PAVIMENTO DE VIA YOPAL PICON MORICHAL Y LA PARALELA ORIENTAL AL AEROPUERTO EL ALCARAVAN CALLE 46 DEL MUNICIPIO DE YOPAL-DEPARTAMENTO DE CASANARE.</t>
  </si>
  <si>
    <t>CONSTRUCCIoN DE LA CASA INTEGRAL DE LA MUJER Y LA FAMILIA  CONSTRUCCIoN SISTEMA DE ACUEDUCTO DE LA VEREDA PICoN ARENAL Y CONSTRUCCIoN DE REDES MATRICES ACUEDUCTO Y ALCANTARILLADO PLUVIAL EN EL PLAN PARCIAL LA ESTRELLA-BON HABITAT DEL MUNICIPIO DE YOPAL DEPARTAMENTO DE CASANARE</t>
  </si>
  <si>
    <t>DISEÑO  SUMINISTRO  INSTALACIoN  INTEGRACIoN  IMPLEMENTACIoN  PRUEBA  PUESTA EN SERVICIO  MANTENIMIENTO PREVENTIVO  CORRECTIVO Y SOPORTE TiCNICO AL SISTEMA INTEGRADO DE CCTV A TODO COSTO EN LA CIUDAD DE YOPAL</t>
  </si>
  <si>
    <t>ADECUACIoN PLANTA DE TRATAMIENTO DE AGUAS RESIDUALES DEL MUNICIPIO DE YOPAL  DEPARTAMENTO DE CASANARE</t>
  </si>
  <si>
    <t>CONSTRUCCIoN DE LA EDIFICACION  PARA EL ARCHIVO DEL INSTITUTO FINANCIERO DE CASANARE (IFC)</t>
  </si>
  <si>
    <t>CONSTRUCCIoN DE LA EDIFICACIoN PARA EL ARCHIVO DEL INSTITUTO FINANCIERO DE CASANARE IFC</t>
  </si>
  <si>
    <t>CONSTRUCCIoN SISTEMA DE ALCANTARILLADO SANITARIO DE LA URBANIZACIoN EL MADRUGON EN EL CENTRO POBLADO DE EL MORRO; Y REPOSICION Y CONSTRUCCION TRAMOS PRIORITARIOS DE ALCANTARILLADO SANITARIO  REPOSICION ALCANTARILLADO CALLE 20A ENTRE CARRERA 29 Y 30 URBANIZACION VILLA MARIA  REPOSICION ALCANTARILLADO CALLE 37 B ENTRE CARRERA 16 Y TRANSVERSAL 15 Y SOBRE LA CARRERA 16A ENTRE CALLE 37 A Y 37 B BARRIO LOS NARANJOS  REPOSICION TRAMO DE ALCANTARILLADO SANITARIO SOBRE LA CARRERA 21A ENTRE CALLE 13 Y 14 BARRIO BELLO HORIZONTE  REPOSICION TRAMO DE ALCANTARILLADO SANITARIO SOBRE LA CARRERA 13A ENTRE CALLE 27 Y 28 BARRIO COMFABOY  CONSTRUCCION TRAMO DE ALCANTARILLADO SANITARIO SIMPLIFICADO (MANIJA LATERAL) SOBRE LA CALLE 11 CON CARRERA 24    CONSTRUCCION TRAMO DE ALCANTARILLADO SANITARIO SIMPLIFICADO (MANIJA LATERAL) CALLE 20 ENTRE CARRERA 20A Y 28 Y CARRERA 28 ENTRE CALLE 20 Y 20A  DEL MUNICIPIO DE YOPAL DEPARTAMENTO DE CASANARE.</t>
  </si>
  <si>
    <t>CONSTRUCCIoN OBRAS DE DRENAJE EN LAS VIAS DE ACCESO A LAS  VEREDAS RINCON DEL MORICHE  LA NIATA  PALO BAJITO  BUENA  VISTA Y OBRAS DE CONTENCIoN DE LOS ACCESOS A LOS PUENTES  DEL CAÑO SECO  VEREDA DE GUACHACARAL DEL MUNICIPIO DE  YOPAL  DEPARTAMENTO DE CASANARE</t>
  </si>
  <si>
    <t>CONSTRUCCIoN DEL CENTRO DE ATENCIoN PARA EL ADULTO MAYOR PARA EL CORREGIMIENTO DE MORICHAL MUNICIPIO DE YOPAL  DEPARTAMENTO DE CASANARE</t>
  </si>
  <si>
    <t>PRESTAR ASISTENCIA TiCNICA EN COMPONENTE DE INFRAESTRUCTURA DENTRO DE LOS PROCESOS DE ESTRUCTURACIoN DE PROYECTOS DE INVERSIoN EN EL MUNICIPIO DE YOPAL</t>
  </si>
  <si>
    <t>CASANARE - INSTITUTO PARA EL DEPORTE Y LA RECREACIoN DE YOPAL</t>
  </si>
  <si>
    <t>PRESTAR LOS SERVICIOS  DE APOYO A LA GESTIoN COMO MONITOR DEPORTIVO PARA LA REALIZACIoN DE 280 ENTRENAMIENTOS DEPORTIVOS EN LA DISCIPLINA  DE FUTBOL SALA A REALIZARSE EN LOS BARRIOS EL PORTAL Y EL FICAL DEL MUNICIPIO DE YOPAL</t>
  </si>
  <si>
    <t>EJECUTAR OBRAS DE REHABILITACIoN EN DISTRITOS DE ADECUACIoN DE TIERRAS DE PEQUEÑA ESCALA EN LOS DEPARTAMENTOS DE NARIÑO Y  CAUCA</t>
  </si>
  <si>
    <t>Cauca - Balboa; Cauca - Bolivar; Cauca - Guacheni; Cauca - Mercaderes; Cauca - Santander de Quilichao; Cauca - Sotara; Cauca - Timbio; Nariño - Buesaco; Nariño - Consaca; Nariño - Contadero; Nariño - Cumbal; Nariño - El Rosario; Nariño - El Tablon de Gomez; Nariño - El Tambo; Nariño - Guaitarilla; Nariño - Imuis; Nariño - Ipiales; Nariño - La Union; Nariño - Policarpa; Nariño - Potosi; Nariño - Puerres</t>
  </si>
  <si>
    <t>CONTINUACION ADECUACION SEGUNDO PISO BLOQUE DE PLANEACION  TESORERIA Y CONSTRUCCIoN PRIMERA ETAPA  AMPLIACION CONCEJO MUNICIPAL Y SALA DE JUNTAS DE LA ALCALDIA MUNICIPAL.</t>
  </si>
  <si>
    <t>RECONSTRUCCIoN DE VIADUCTO SOBRE EL RIO SUCIO PATIA PARA REHABILITACIoN DEL SERVICIO DE AGUA EN EL ACUEDUCTO CACHIMBO CABUYAL EN EL MUNICIPIO DE EL TAMBO CAUCA</t>
  </si>
  <si>
    <t>REHABILITACIoN SEGUNDA ETAPA DE LA MALLA VIAL DE LA CABECERA MUNICIPAL DE EL TAMBO CAUCA</t>
  </si>
  <si>
    <t>ELABORACIoN DE LOS ESTUDIOS DETALLADOS DE AMENAZA Y RIESGO; ESTUDIOS Y  DISEÑOS DEFINITIVOS Y CONSTRUCCION DEL CENTRO EDUCATIVO CERRITO URIBE SEDE CENTRO DOCENTE BELLAVISTA  MUNICIPIO DE EL TAMBO  CAUCA DENTRO DEL MARCO DEL CONVENIO INTERADMINISTRATIVO No 094 DE 2013 CELEBRADO ENTRE  EL MUNICIPIO Y EL FONDO DE ADAPTACION</t>
  </si>
  <si>
    <t>CONTRATAR A TODO COSTO POR MEDIO DEL SISTEMA DE PRECIO GLOBAL LA ELABORACIoN DE LOS ESTUDIOS DETALLADOS DE AMENAZA Y RIESGO; ESTUDIOS Y  DISEÑOS DEFINITIVOS Y CONSTRUCCIoN DEL CENTRO EDUCATIVO CERRITO URIBE SEDE CENTRO DOCENTE BELLAVISTA  MUNICIPIO DE EL TAMBO  CAUCA DENTRO DEL MARCO DEL CONVENIO INTERADMINISTRATIVO No 094 DE 2013 CELEBRADO ENTRE  EL MUNICIPIO Y EL FONDO DE ADAPTACIoN</t>
  </si>
  <si>
    <t>CORPORACIoN NASA KIWE (NASA KIWE)</t>
  </si>
  <si>
    <t>ESTUDIOS Y DISEÑOS  REPARACION  REFORZAMIENTO  RECONSTRUCCIoN Y ADECUACION DE LAS INSTALACIONES DEL C.A.M</t>
  </si>
  <si>
    <t>IVAN PABoN</t>
  </si>
  <si>
    <t>ESTUDIOS y DISEÑOS  REPARACION  REFORZAMIENTO  RECONSTRUCCIoN Y ADECUACION DE LAS INSTALACIONES DEL C.A.M</t>
  </si>
  <si>
    <t>CONSTRUCCIoN DE PLACA HUELLA en los tramos (1). VEREDA TURMINA  SECTOR PUEBLO NUEVO  2) VEREDA TURMINA  SECTOR 20 DE JULIO 3) VEREDA TOPA  SECTOR CRUCE VIA SAN ISIDRO  4) VEREDA YARUMAL  SECTOR LA ENTRADA DE LA VIA TURMINA  5) VEREDA PEDREGAL  SECTOR SALIDA A LA PALMERA  VEREDA LAS LAJAS SECTOR CRUCE VIA SAN ISIDRO Y 6) DEL CASCO URBANO  SECTOR VALPARAISO; CONSTRUCCIÒN SENDERO PEATONAL EN GRADAS EN CONCRETO CAMINO A LAS MOYAS Y CONSTRUCCION DE CANAL EN CONCRETO PARA LA RECOLECCION DE AGUAS LLUVIAS EN EL SECTOR CENTRO DEL MUNICIPIO DE INZA CAUCA</t>
  </si>
  <si>
    <t>CONSTRUCCIoN DE PLACA HUELLA EN LOS TRAMOS (1). VEREDA TURMINA  SECTOR PUEBLO NUEVO  2) VEREDA TURMINA  SECTOR 20 DE JULIO 3) VEREDA TOPA  SECTOR CRUCE VIA SAN ISIDRO  4) VEREDA YARUMAL  SECTOR LA ENTRADA DE LA VIA TURMINA  5) VEREDA PEDREGAL  SECTOR SALIDA A LA PALMERA  VEREDA LAS LAJAS SECTOR CRUCE VIA SAN ISIDRO Y 6) DEL CASCO URBANO  SECTOR VALPARAISO; CONSTRUCCIÒN SENDERO PEATONAL EN GRADAS EN CONCRETO CAMINO A LAS MOYAS Y CONSTRUCCION DE CANAL EN CONCRETO PARA LA RECOLECCION DE AGUAS LLUVIAS EN EL SECTOR CENTRO DEL MUNICIPIO DE INZA CAUCA</t>
  </si>
  <si>
    <t>Realizar la construccion de la primera etapa de la bateria sanitaria en la Institucion Educativa San Isidro  sede principal  Municipio de Inza  Departamento del Cauca</t>
  </si>
  <si>
    <t>realizar la construccion de la primera etapa de la bateria sanitaria en la Institucion Educativa San Isidro  sede principal  Municipio de Inza  Departamento del Cauca</t>
  </si>
  <si>
    <t>realizar la complementacion del sistema de alcantarillado sanitario y PTAR de Calderas  Municipio de Inza  Departamento del Cauca.</t>
  </si>
  <si>
    <t>Realizar la construccion del centro de integracion ciudadana - CIC  localizado en el casco urbano de Jambalo  Municipio de Jambalo  Departamento del Cauca</t>
  </si>
  <si>
    <t>Cauca - Jambalo</t>
  </si>
  <si>
    <t>CONSTRUCCIoN DEL PARQUE CENTRAL DE MIRANDA CAUCA</t>
  </si>
  <si>
    <t>CONSTRUCCIoN DEL ALCANTARILLADO SANITARIO DEL SECTOR CUATRO ESQUINAS Y QUEBRADA EL INFIERNITO DE LA CABECERA MUNICIPAL DE MIRANDA CAUCA</t>
  </si>
  <si>
    <t>CONSTRUCCIoN DEL ALCANTARILLADO SANITARIO DEL SECTOR CUATRO ESQUINA Y QUEBRADA EN INFIERNITO DE LA CABECERA MUNICIPAL DE MRANDA CAUCA</t>
  </si>
  <si>
    <t>MEJORAMIENTO Y MANTENIMIENTO DE LA CARRETERA POPAYAN - PATICO - CANDELARIA  RUTA 2002 Y 2401  DEPARTAMENTO DEL CAUCA  MoDULO 2.</t>
  </si>
  <si>
    <t>¿MEJORAMIENTO DE 0 533 KILoMETROS EN PAVIMENTO FLEXIBLE EN 4 ViAS URBANAS DEL MUNICIPIO DE MORALES  CAUCA FINANCIADO CON RECURSOS DEL FONDO DE COMPENSACIoN REGIONAL DEL SGR¿</t>
  </si>
  <si>
    <t>FERNANDO ANDRiS LEMOS CERoN</t>
  </si>
  <si>
    <t>MEJORAMIENTO DE 0 533 KILoMETROS EN PAVIMENTO FLEXIBLE EN 4 ViAS URBANAS  DEL MUNICIPIO DE MORALES  CAUCA FINANCIADO CON RECURSOS DEL  FONDO DE COMPENSACIoN REGIONAL DEL SGR</t>
  </si>
  <si>
    <t>CONSORCIO SERES   REPRESENTANTE LEGAL FERNANDO ANDRiS LEMOS CERoN</t>
  </si>
  <si>
    <t>Realizar complementacion vial: construccion obras de explanacion y afirmado en la via Gualcan - La Palma - La Florida  en el sector La Palma - La Florida K00+000 - K05-185  Municipio de Paez  Departamento del Cauca  por el sistema de precios unitarios sin formula de reajuste.</t>
  </si>
  <si>
    <t>Realizar obras de explanacion ABSC K0+00 - K1+390 y obras de arte y afirmado ABSC K0+000 - K4+090 en la via Mesa de Togoima - Cruz de Togoima  Municipio de Paez  Departamento del Cauca</t>
  </si>
  <si>
    <t>Realizar la construccion de dos aulas tipo en la institucion Educativa Jose Reyes Pete  sede escuela rural mixta Lame  Municipio de Paez  Departamento del Cauca.</t>
  </si>
  <si>
    <t>Realizar la construccion de la cocina - comedor en la institucion educativa Josi Reyes Pete  sede escuela rural mixta Lame  Municipio de Paez  Departamento del Cauca.</t>
  </si>
  <si>
    <t>Realizar complementacion vial: construccion ponton en la via Gualcan - La Palma - La Florida en el sector La Palma - La Florida K00+000 - K05-185  Municipio de Paez  Departamento del Cauca  por el sistema de precios unitarios sin formula de reajuste.</t>
  </si>
  <si>
    <t>Realizar obras de saneamiento basico para 10 viviendas de la localidad de Chanyo para la proteccion de la microcuenca de la quebrada Chanyo  Resguardo de Cohetando y complementacion del sistema de alcantarilladosanitario de Gualcan Alto  Resguardo de Belalcazar  Municipio de Paez  Departamento del Cauca</t>
  </si>
  <si>
    <t>ATENCIoN OBRAS DE EMERGENCIA PARA ELABORAR LOS ESTUDIOS  DISEÑOS Y CONSTRUCCIoN DEL PUENTE VEHICULAR DEFINITIVO EN ARCO METALICO ATIRANTADO  SOBRE EL RIO PAEZ  CARRETERA 3702 LA PLATA-PUERTO VALENCIA- Y DE RICAURTE  DEPARTAMENTO DEL CAUCA</t>
  </si>
  <si>
    <t>CONSTRUCCIoN SISTEMA DE ACUEDUCTO CON PLANTA DE TRATAMIENTO DE AGUA POTABLE EN LA COMUNIDAD DE COHETANDO CENTRO MUNICIPIO DE PAEZ-CAUCA</t>
  </si>
  <si>
    <t>LICITACIoN PUBLICA N° 02-2012</t>
  </si>
  <si>
    <t>Construccion del sistema de acueducto con planta de tratamiento de agua potable en la comunidad de cohetndo centro del municipio de Paez por el sistema de precios unitarios sin formula de reajuste</t>
  </si>
  <si>
    <t>Realizar la optimizacion del sistema de acueducto en fase basica de la localidad de Toez; sectores Mesa de Toez  Agua Caliente  Toez Bajo el Municipio de Paez  Departamento del Cauca</t>
  </si>
  <si>
    <t>Realizar la construccion puente peatonal y caballar la Aurora - Agua Blanca  sobre el rio Simbola  L= 90 ML resguardo de Talaga y Belalcazae  Municipio de Paez  Departamento del Cauca</t>
  </si>
  <si>
    <t>Avanzar en la construccion del puesto de salud para la comunidad de Gaquiyo y sectores aledaños  Resguardo de Avirama  Municipio de Paez  Departamento del Cauca  en el marco de ejecucion del CONPES 3667/2010  por el sistema de precios unitarios sin formula de reajuste.</t>
  </si>
  <si>
    <t>Realizar  la construccion de la via de acceso de Talaga Viejo (PR 00+000 al Reasentamiento Talaga PR 00+736.78)  Resguardo de Talaga  Municipio de Paez  Departamento del Cauca  por el sistema de precios unitarios sin formula de reajuste.</t>
  </si>
  <si>
    <t>Realizar construccion obras de explanacion y complementarias  sector (Macho Rusio ¿ Chinas) en la via 37CC11-2-2; Eje vial Lame ¿ Suin ¿ Chinas ¿ Guaquiyo (sitio de atencion Guaquiyo ¿ Chinas ¿ Suin ¿ Lame)  Municipio de Paez  Departamento del Cauca por el sistema de precios unitarios sin formula de reajuste.</t>
  </si>
  <si>
    <t>¿EJECUTAR LA TERMINACIoN DE LAS OBRAS DEL DISTRITO DE RIEGO EN MEDIANA ESCALA DE TESALIA - PAICOL  DEPARTAMENTO DEL HUILA¿.</t>
  </si>
  <si>
    <t>UNIoN TEMPORAL TESALIA 2014.</t>
  </si>
  <si>
    <t>EJECUTAR LA TERMINACIoN DE LAS OBRAS DEL DISTRITO DE RIEGO EN MEDIANA ESCALA DE TESALIA - PAICOL  DEPARTAMENTO DEL HUILA</t>
  </si>
  <si>
    <t>CAUCA - ALCALDiA MUNICIPIO DE PIENDAMo</t>
  </si>
  <si>
    <t>Piendamo</t>
  </si>
  <si>
    <t>Cauca - Piendamo</t>
  </si>
  <si>
    <t>CONSTRUCCIoN DE UN PUENTE PEATONAL EN VILLA DEL VIENTO EN EL PASO NACIONAL POR POPAYAN (VIA PANAMERICANA) RUTA 2503. DEPARTAMENTO DEL CAUCA.</t>
  </si>
  <si>
    <t>MEJORAMIENTO Y MANTENIMIENTO CARRETERAS ZONA SUR OCCIDENTE GRUPO 2  MEJORAMIENTO Y MANTENIMIENTO DE LA CARRWETERA MOJARRAS - POPAYAN RUTA 2503  Y VARIANTE DE POPAYAN RUTA 25CCB  DEPARTAMENTO DE CAUCA  MoDULO 2.</t>
  </si>
  <si>
    <t>REALIZAR  EL MANTENIMIENTO Y REPARACIoN A TODO COSTO DE LA CUBIERTA METaLICA Y VIDRIO (MARQUESINA) EN EL   INSTITUTO COLOMBIANO DE DESARROLLO RURAL ¿ INCODER-DIRECCIoN TERRITORIAL CAUCA UBICADA EN LA CARRERA 5 No 2-28  POPAYaN</t>
  </si>
  <si>
    <t>MANTENIMIENTO Y REHABILITACIoN DE LAS CARRETERAS: MOJARRAS - POPAYaN RUTA  25 TRAMO 2503. Y VARIANTE DE POPAYaN RUTA 25CCB  DEPARTAMENTO DEL CAUCA.</t>
  </si>
  <si>
    <t>Realizar obras de explanacion en la via Belalcazar- Boqueron- el Canelo- Risaralda- Rio Chiquito  sector Risaralda- el Canelo k32+570- k33+383  Municipio de Paez  Departamento del Cauca  por el sistema de precios unitarios fijos sin formula de reajuste</t>
  </si>
  <si>
    <t>CRC - CORPORACIoN AUToNOMA REGIONAL DEL CAUCA</t>
  </si>
  <si>
    <t>CONSTRUCCIoN INTERCEPTOR SANITARIO CALLE 9 ENTRE CARRERA 18B HACIA LA CARRERA 20A  TRAMO 1 INTERCEPTOR DERECHO RIO EJIDO EN EL DESARROLLO DE LA DESCONTAMINACION HIDRICA EN EL MUNICIPIO DE POPAYAN</t>
  </si>
  <si>
    <t>¿CONSTRUCCIoN INTERCEPTOR SANITARIO CALLE 9 ENTRE CARRERA 19B HACIA LA CARRERA 20A  TRAMO 1  INTERCEPTOR DERECHO RIO EJIDO EN EL DESARROLLO DE LA DESCONTAMINACION HIDRICA EN EL MUNICIPIO DE POPAYAN¿</t>
  </si>
  <si>
    <t>ADECUACIoN  REMODELACIoN Y MANTENIMIENTO DE LA SEDE DEL INCODER TERRITORIAL CAUCA UBICADA EN CARRERA 5 No 2-28 CENTRO HISToRICO DE POPAYaN</t>
  </si>
  <si>
    <t>realizar la construccion de redes elictricas y/o acometidas para viviendas reubicadas en la Mesa de Belalcazar y Gualcan  Municipio de Paez y viviendas reubicadas en los municipios de La Plata y Paicol y dispersas en el Departamento del Huila.</t>
  </si>
  <si>
    <t>MEJORAMIENTO  GESTIoN SOCIAL  PREDIAL Y AMBIENTAL DEL PROYECTO ANILLO DEL MACIZO 17 COLOMBIANO FASE 2 PARA EL PROGRAMA CORREDORES PRIORITARIOS PARA LA PROSPERIDAD</t>
  </si>
  <si>
    <t>UNIoN TEMPORAL OBRAS TECNICO EDUCATIVAS 2010</t>
  </si>
  <si>
    <t>UNIoN TEMPORAL OBRAS TiCNICO EDUCATIVAS 2010 REPRESENTANTE LEGAL: VICTOR HUGO BURGOS MORA C.C. No. 19.245.173 DE BOGOTA</t>
  </si>
  <si>
    <t>1. UNIoN TEMPORAL OBRAS TiCNICO EDUCATIVAS 2010</t>
  </si>
  <si>
    <t>CONSTRUCCIoN  ADECUACIoN Y/O MEJORAMIENTO DEL CENTRO DE VIDA DEL RESGUARDO DE CANOAS  DEL MUNICIPIO DE SANTANDER DE QUILICHAO</t>
  </si>
  <si>
    <t>LICITACIoN-006-2013</t>
  </si>
  <si>
    <t>CONSTRUCCIoN DEL CERRAMIENTO PERIMETRAL DEL ESTADIO DE ATLETISMO EN EL MUNICIPIO DE SANTANDER DE QUILICHAO  CAUCA</t>
  </si>
  <si>
    <t>CAUCA - GOBERNACIoN</t>
  </si>
  <si>
    <t>CONSTRUCCIoN DE PAVIMENTO FLEXIBLE EN LA ViA 25CC12 TIMBiO - PAISPAMBA MUNCIPIO DE SOTARa  DEPARTAMENTO DEL CAUCA</t>
  </si>
  <si>
    <t>AUNAR ESFUERZOS ENTRE EL DEPARTAMENTO DEL CAUCA Y EL MUNICIPIO DE SUCRE CON EL FIN DE EJECUTAR LA REHABILITACIoN Y MEJORAMIENTO DE LA VIA 25CC08: PIEDRASENTADA LOS UVOS-PARAISO -SUCRE- GUACHICONO.</t>
  </si>
  <si>
    <t>CONSTRUCCIoN OBRAS DE AMPLIACIoN Y OPTIMIZACION DEL SISTEMA DE ALCANTARILLADO DEL CENTRO POBLADO DEL CORREGIMIENTO DE AZNAZU  MUNICIPIO DE SUAREZ-CAUCA.</t>
  </si>
  <si>
    <t>EL CONTRATISTA SE OBLIGA PARA CON EMCASERVICIOS S.A. E.S.P. A REALIZAR LAS OBRAS DE CONSTRUCCION DE AMPLIACIoN Y OPTIMIZACION DEL SISTEMA DE ALCANTARILLADO DEL CENTRO POBLADO DEL CORREGIMIENTO DE ASNAZU MUNICIPIO DE SUAREZ POR EL SISTEMA DE PRECIOS UNITARIOS SIN FORMULA DE REAJUSTE</t>
  </si>
  <si>
    <t>CONSTRUCCIoN DE REDES ELiCTRICAS EN MEDIA Y BAJA TENSIoN REQUERIDAS PARA LA AMPLIACIoN DE COBERTURA ELiCTRICA DE LAS VEREDAS LA ESMERALDA Y TEQUENDAMA  MUNICIPIO DE SUCRE CAUCA</t>
  </si>
  <si>
    <t>ADECUACIoN Y AMPLIACIoN DE LA INFRAESTRUCTURA DEL HOGAR INFANTIL AGRUPADO - CDI DEL MUNICIPIO DE TIMBiO  CAUCA. (PRIMERA FASE).</t>
  </si>
  <si>
    <t>ADECUACIoN Y AMPLIACIoN DE LA INFRAESTRUCTURA DEL HOGAR INFANTIL AGRUPADO - CDI DEL MUNICIPIO DE TIMBiO  CAUCA. (PRIMERA FASE)</t>
  </si>
  <si>
    <t>MANTENIMIENTO Y ADECUACIoN DE INSTITUCIONES URBANAS Y RURALES DE PROPIEDAD DEL MUNICIPIO DE TIMBiO  CAUCA  2013</t>
  </si>
  <si>
    <t>CONSTRUCCIoN DEL CENTRO CULTURAL  RECREATIVO Y FOLCLoRICO PARQUE DE LA GUITARRA DEL MUNICIPIO DE AGUSTiN CODAZZI ¿ CESAR.</t>
  </si>
  <si>
    <t>CONSTRUCCIoN DEL CENTRO CULTURAL  RECREATIVO Y FOLCLORICO PARQUE DE LA GUITARRA DEL MUNICIPIO DE AGUSTiN CODAZZI ¿ CESAR</t>
  </si>
  <si>
    <t>UNIoN TEMPORAL PARQUE FESTIVAL</t>
  </si>
  <si>
    <t>UNIoN TEMPORAL PARQUE FESTIVAL   999 98 PUNTOS  UNIoN TEMPORAL PARQUE FESTIVAL  PRIMER LUGAR</t>
  </si>
  <si>
    <t>UNIoN TEMPORAL CODAZZI MEJOR</t>
  </si>
  <si>
    <t>UNIoN TEMPORAL CODAZZI MEJOR   939 99  PUNTOS  UNIoN TEMPORAL CODAZZI MEJOR  PRIMER LUGAR</t>
  </si>
  <si>
    <t>CONSTRUCCIoN DE PAVIMENTO EN CONCRETO RiGIDO DE 3.000 PSI PREMEZCLADO EN LA CALLE 27 ENTRE CARRERA 16 Y 30 (VARIANTE) Y CARRERA 6 ENTRE CALLES 20 Y 26 EN EL MUNICIPIO DE AGUSTiN CODAZZI DEPARTAMENTO DEL CESAR.</t>
  </si>
  <si>
    <t>CONSTRUCCIoN DE PAVIMENTO EN CONCRETO RIGIDO DE 3.000 PSI PREMEZCLADO EN LA CALLE 27  ENTRE CARRERA 16 Y 30 (VARIANTE) Y CARRERA 6 ENTRE CALLES 20 Y 26 EN EL MUNICIPIO DE AGUSTIN CODAZZI DEPARTAMENTO DEL CESAR.</t>
  </si>
  <si>
    <t>CONSTRUCCIoN  DE LA NUEVA UNIDAD BaSICA DE ATENCION EN SALUD ¿SAN ANTONIO DE PADUA¿ DEL  CORREGIMIENTO DE ARJONA  MUNICIPIO DE ASTREA  DEPARTAMENTO DEL CESAR</t>
  </si>
  <si>
    <t>CONSTRUCCIoN  DE LA NUEVA UNIDAD BaSICA DE ATENCION EN SALUD SAN ANTONIO DE PADUA DEL  CORREGIMIENTO DE ARJONA  MUNICIPIO DE ASTREA  DEPARTAMENTO DEL CESAR</t>
  </si>
  <si>
    <t>¿MEJORAMIENTO DEL PUENTE SOBRE EL RIO MARACAS EN LA VEREDA SOCOMBA  MEDIANTE LA CONSTRUCCIoN DE ACCESOS  OBRAS DE PROTECCIoN Y EMPALME A LA ViA EXISTENTE A LA VEREDA BARRANQUILLITA  MUNICIPIO DE BECERRIL CESAR.¿.</t>
  </si>
  <si>
    <t>¿MEJORAMIENTO DEL PUENTE SOBRE EL RIO MARACAS EN LA VEREDA SOCOMBA  MEDIANTE LA CONSTRUCCIoN DE ACCESOS  OBRAS DE PROTECCIoN Y EMPALME A LA ViA EXISTENTE A LA VEREDA BARRANQUILLITA  MUNICIPIO DE BECERRIL CESAR.¿</t>
  </si>
  <si>
    <t>CONSTRUCCIoN DE ViAS EN CONCRETO RiGIDO E INTERVENCIoN URBANiSTICA EN LA CABECERA DEL MUNICIPIO DE CHIRIGUANa DEPARTAMENTO DEL CESAR  II ETAPA</t>
  </si>
  <si>
    <t>OPTIMIZACIoN DEL SISTEMA DE ALCANTARILLADO SANITARIO DEL MUNICIPIO DE CURUMANI DEPARTAMENTO DEL CESAR</t>
  </si>
  <si>
    <t>MANTENIMIENTO RUTINARIO A TRAVÈS DE MICROEMPRESAS EN LAS VIAS A CARGO DEL INSTITUTO NACIONAL DEL VIAS DIRECCIoN TERRITORIAL OCAÑA (A TRAViS DE 4 MoDULOS)</t>
  </si>
  <si>
    <t>Cesar - Gonzalez; Cesar - Rio de Oro; Norte De Santander - Abrego; Norte De Santander - Convencion; Norte De Santander - Ocaña</t>
  </si>
  <si>
    <t>MANTENIMIENTO RUTINARIO A TRAViS DE MICROEMPRESAS  EN LAS ViAS A CARGO DEL INSTITUTO NACIONAL DE ViAS TERRITORIAL OCAÑA. CARRETERA 7008:-OCAÑA-ALTO DEL POZO  SECTOR PR 38+000 A PR 69+000. (Modulo 3)</t>
  </si>
  <si>
    <t>MANTENIMIENTO RUTINARIO A TRAViS DE MICROEMPRESAS  EN LAS ViAS A CARGO DEL INSTITUTO NACIONAL DE ViAS TERRITORIAL OCAÑA. MoDULO N° 2. CARRETERA 7008: OCAÑA-ALTO DEL POZO  SECTOR PR7+000 A PR 38+000.</t>
  </si>
  <si>
    <t>1.946.549    EXPEDIDA EN CONVENCIoN</t>
  </si>
  <si>
    <t>MANTENIMIENTO RUTINARIO A TRAViS DE MICROEMPRESAS  EN LAS ViAS A CARGO DEL INSTITUTO NACIONAL DE ViAS TERRITORIAL OCAÑA.CARRETERA 70NS01: LA ONDINA-LLANOGRANDE - CONVENCION   SECTOR PR 0+000 A PR 33+000 (Modulo 4)</t>
  </si>
  <si>
    <t>MANTENIMIENTO RUTINARIO A TRAViS DE MICROEMPRESAS  EN LAS ViAS A CARGO DEL INSTITUTO NACIONAL DE ViAS TERRITORIAL OCAÑA. MoDULO N° 1. CARRETERAS 7007: AGUACLARA-OCAÑA  SECTOR  PR 43+0000 A PR 54+0787   y 7008: OCAÑA-ALTO DEL POZO  SECTOR PR 0+000 A PR7+000.</t>
  </si>
  <si>
    <t>¿REMODELACION Y CONSTRUCCIoN DE OBRAS COMPLEMENTARIAS DE LA VILLA DEPORTIVA DEL MINICIPIO DE LA JAGUA DE IBIRICO  DEPARTAMENTO DEL CESAR¿.</t>
  </si>
  <si>
    <t>¿CONSTRUCCIoN DEL CENTRO DE APOYO A LA JUVENTUD  MUNICIPIO DE LA JAGUA DE IBIRICO DEPARTAMENTO DEL CESAR¿</t>
  </si>
  <si>
    <t>¿CONSTRUCCIoN DE OBRAS DE GAVIoN EN MURO LONGITUDINAL TIPO ESPIGoN EN LAS MARGENES DEL RiO SORORIA DEL MUNICIPIO DE LA JAGUA DE IBIRICO  CESAR¿.</t>
  </si>
  <si>
    <t>¿CONSTRUCCIoN  IMPLEMENTACIoN Y PUESTA EN MARCHA DE LA ESCOMBRERA DEL MUNICIPIO DE LA JAGUA DE IBIRICO ¿ CESAR¿.</t>
  </si>
  <si>
    <t>Que se realizo por parte del Comiti Evaluador la Evaluacion de la propuesta en el cual se determino que la propuesta presentada por el proponente CONSTRUVANNEX LTDA  cumplio con la totalidad de los requisitos exigidos en los pliegos de condiciones y por tal razon el Comiti Evaluador recomendo  adjudicar el contrato al proponente: CONSTRUVANNEX LTDA</t>
  </si>
  <si>
    <t>¿CONSTRUCCIoN EN PAVIMENTO RiGIDO VARIANTE HOSPITAL EN EL MUNICIPIO DE LA JAGUA DE IBIRICO - CESAR¿.</t>
  </si>
  <si>
    <t>CONSTRUCCIoN DE PAVIMENTACION DE VIAS EN CONCRETO RIGIDO Y OBRAS DE URBANISMO COMPLEMENTARIAS EN BARRIO GALAN DEL MUNICIPIO DE LA JAGUA DE IBIRICO - CESAR¿</t>
  </si>
  <si>
    <t>¿CONSTRUCCIoN DE PUENTE  PROTECCIoN Y ENCAUZAMIENTO DEL RIO TUCUY EN LA ViA A LA VICTORIA SAN ISIDRO EN EL MUNICIPIO DE LA JAGUA DE IBIRICO  DEPARTAMENTO DEL CESAR.¿</t>
  </si>
  <si>
    <t>¿CONSTRUCCIoN DE PAVIMENTO EN CONCRETO RiGIDO EN EL BARRIO TOSCANO DEL MUNICIPIO DE LA JAGUA DE IBIRICO  DEPARTAMENTO DEL CESAR¿.</t>
  </si>
  <si>
    <t>¿CONSTRUCCIoN DE PLANTA DE TRATAMIENTO DE AGUAS RESIDUALES CASCO URBANO MUNICIPIO DE LA JAGUA DE IBIRICO DEPARTAMENTO DEL CESAR¿.</t>
  </si>
  <si>
    <t>OPTIMIZACIoN DEL SISTEMA DE ALCANTARILLADO SANITARIO DEL MUNICIPIO DE LA PAZ CESAR.</t>
  </si>
  <si>
    <t>OPTIMIZACIoN DEL SISTEMA DE ALCANTARILLADO SANITARIO MUNICIPIO DE LA PAZ - CESAR</t>
  </si>
  <si>
    <t>REHABILITACIoN Y CONSERVACIoN DE PUENTES GRUPO 1</t>
  </si>
  <si>
    <t>CESAR - GOBERNACIoN</t>
  </si>
  <si>
    <t>CONSTRUCCIoN DE CUNETAS Y CANALES DE DRENAJE PARA LA RECOLECCIoN DE AGUAS LLUVIAS EN LOS BARRIOS EL PREDO Y ARIGUANi DE LA CABECERA MUNICIPAL DE PUEBLO BELLO</t>
  </si>
  <si>
    <t>LA CONSTRUCCIoN DE PAVIMENTO EN CONCRETO RIGIDO DE 4000 PSI  CALLE 10 (LAS FLORES) Y CARRERAS ANEXAS 7  12 Y 13 DEL CASCO URBANO DEL MUNICIPIO DE PUEBLO BELLO ¿ CESAR</t>
  </si>
  <si>
    <t>OPTIMIZACIoN DE LOS SISTEMAS DE ACUEDUCTO DE LOS MUNICIPIOS DE SAN ALBERTO Y SAN MARTIN.</t>
  </si>
  <si>
    <t>Cesar - San Alberto; Norte De Santander - La Esperanza; Santander - El Playon</t>
  </si>
  <si>
    <t>MANTENIMIENTO DE LA CARRETERA RIO NEGRO ¿ SAN ALBERTO  SECTORES DEL PR29 AL PR46 Y DEL PR80 AL PR93+0654 Y ATENCIoN DE SITIOS CRITICOS. DIRECCIoN TERRITORIAL SANTANDER  DEPARTAMENTO DE SANTANDER</t>
  </si>
  <si>
    <t>ADECUACIoN Y MEJORAMIENTO DEL PARQUE NAEVER ARENAS EN EL CORREGIMIENTO DE MEDIA LUNA Y LOS PARQUES LOS LAURELES Y LOS NIÑOS EN LA CABECERA DEL MUNICIPIO DE SAN DIEGO.</t>
  </si>
  <si>
    <t>UNIoN TEMPORAL PARQUES SANDIEGO</t>
  </si>
  <si>
    <t>ADECUACIoN Y MEJORAMIENTO DEL PARQUE NAEVER ARENAS EN EL CORREGIMIENTO DE MEDIA LUNA Y LOS PARQUES LOS LAURELES Y LOS NIÑOS EN LA CABECERA DEL MUNICIPIO DE SAN DIEGO</t>
  </si>
  <si>
    <t>UNIoN TEMPORAL PARQUE SAN DIEGO</t>
  </si>
  <si>
    <t>CONSTRUCCIoN DE CENTRO EDUCATIVO EN EL CORREGIMIENTO DE MINAS EN MUNICIPIO DE SAN MARTIN CESAR</t>
  </si>
  <si>
    <t>CONSTRUCCIoN DEL HOGAR DEL ADULTO MAYOR ETAPA I EN EL MUNICIPIO DE SAN MARTiN ¿ DEPARTAMENTO DEL CESAR</t>
  </si>
  <si>
    <t>CONSTRUCCIoN DE LA UNIDAD DE ATENCIoN Y ORIENTACIoN A LA POBLACIoN DESPLAZADA  EN EL MUNICIPIO DE VALLEDUPAR  DEPARTAMENTO DEL CESAR. /OBRA</t>
  </si>
  <si>
    <t>PRESTACIoN DE SERVICIOS PROFESIONALES Y DE ASESORIA EN LA REVISION DE LA DEUDA PUBLICA EN LA TESORERIA MUNICIPAL. //TESORERIA</t>
  </si>
  <si>
    <t>PRESTACIoN DE SERVICIOS PROFESIONALES Y DE ASESORIA EN LA REVISION DE LA DEUDA PUBLICA EN LA TESORERIA MUNICIPAL.</t>
  </si>
  <si>
    <t>PRESTACIoN DE SERVICIOS DE UN INSTRUCTOR DE ARTES PLASTICAS CON EL FIN DE ESTIMULAR EL CRECIMIENTO ARTiSTICO EN EL MUNICIPIO.</t>
  </si>
  <si>
    <t>PRESTACIoN DE SERVICIOS PARA LA DISTRIBUCIoN DE CORRESPONDENCIA DE LA SECRETARIA DE GOBIERNO MUNICIPAL DE VALLEDUPAR. //GOBIERNO</t>
  </si>
  <si>
    <t>PRESTACIoN DE SERVICIOS PARA LA DISTRIBUCIoN DE CORRESPONDENCIA DE LA SECRETARIA DE GOBIERNO MUNICIPAL DE VALLEDUPAR.</t>
  </si>
  <si>
    <t>CONSTRUCCIoN Y REHABILITACION DE LA AVENIDA SIERRA NEVADA (CALLE 1) ENTRE LA TRANSVERSAL 23 Y LA CARRERA 41 (CALLE ANCHA) Y LA AVENIDA FRANCISCO EL HOMBRE (TRANSVERSAL 22 BIS) ENTRE LA AVENIDA SIERRA NEVADA Y LA GLORIETA DE LAS PILONERAS (CARRERA 19 ) EN LA CIUDAD DE VALLEDUPAR ¿ DEPARTAMENTO DEL CESAR</t>
  </si>
  <si>
    <t>CONSTRUCCIoN Y REHABILITACION DE LA AVENIDA SIERRA NEVADA (CALLE 1) ENTRE LA TRANSVERSAL 23 Y LA CARRERA 41 (CALLE ANCHA) Y LA AVENIDA FRANCISCO EL HOMBRE (TRANSVERSAL 22 BIS) ENTRE LA AVENIDA SIERRA NEVADA Y LA GLORIETA DE LAS PILONERAS (CARRERA 19 ) EN LA CIUDAD DE VALLEDUPAR  DEPARTAMENTO DEL CESAR</t>
  </si>
  <si>
    <t>CONSTRUCCIoN DE INFRAESTRUCTURA FISICA ESCOLAR AULAS  COMEDOR Y BATERIAS SANITARIAS  EN LA ESCUELA MIXTA No. 1 LOS VENADOS Y CONSTRUCCIoN DE CINCO (5) AULAS ESCOLARES COMEDOR ESCOLAR Y BATERIA SANITARIA EN LA INSTITUCIoN EDUCATIVA SAN ISIDRO LABRADOR CORREGIMIENTO DE ATANQUEZ EN EL MUNICIPIO DE VALLEDUPAR</t>
  </si>
  <si>
    <t>REMODELACIoN Y ADECUACIoN DEL PARQUE RECREACIONAL DEL BARRIO LOS CORTIJOS (PRIMERA ETAPA)  EN LA CIUDAD DE VALLEDUPAR</t>
  </si>
  <si>
    <t>ADECUACIoN  MANTENIMIENTO  MEJORAMIENTO Y CONSERVACIoN DE LA INFRAESTRUCTURA FiSICA PARA GENERAR CUPOS ADICIONALES EN EL ESTABLECIMIENTO PENITENCIARIO DE ALTA Y MEDIANA SEGURIDAD Y CARCELARIO CON ALTA SEGURIDAD DE VALLEDUPAR  CESAR ¿ EPAMSCAS VALLEDUPAR.</t>
  </si>
  <si>
    <t>CONSTRUCCIoN DE CANCHA MULTIFUNCIONAL EN EL INSTITUTO AGRICOLA LA MINA EN EL CORREGIMIENTO DE LA MINA MUNICIPIO DE VALLEDUPAR DEPARTAMENTO DEL CESAR</t>
  </si>
  <si>
    <t>PRESTACION DE SERVICIOS DE APOYO A LA GESTION PARA EL ACOMPAÑAMIENTO ADMINISTRATIVO A LA SECRETARiA DE HACIENDA MUNICIPAL EN EL aREA DE RENTAS EN LOS PROCESOS DE FISCALIZACioN AL IMPUESTO DE SOBRETASA A LA GASOLINA</t>
  </si>
  <si>
    <t>ADECUACIoN Y MANTENIMIENTO DEL DEPOSITO DE ALMACENAMIENTO DE MATERIAL ESTRATiGICO Y DE GUERRA EN EL GRUPO MATAMOROS UBICADO EN ALBANIA GUAJIRA Y LA ADECUACIoN DE LA SECCIoN DE TALLERES Y TRANSPORTES DEL BATALLoN DE INGENIEROS NO. 10 GENERAL MANUEL MURILLO GONZALEZ UBICADO EN VALLEDUPAR CESAR¿.</t>
  </si>
  <si>
    <t>CONSTRUCCIoN DEL PUENTE RiO CESAR DE LA CARRETERA VALLEDUPAR - RiO SECO - SAN JUAN DEL CESAR. RUTA 8004 A  DEPARTAMENTO DE LA GUAJIRA¿</t>
  </si>
  <si>
    <t>Choco - Atrato</t>
  </si>
  <si>
    <t>Choco - El Carmen de Atrato</t>
  </si>
  <si>
    <t>CHOCo - ALCALDiA MUNICIPIO DE EL CARMEN DE ATRATO</t>
  </si>
  <si>
    <t>CONSTRUCCIoN DE PUENTE PEATONAL DE ACCESO A LA COMUNIDAD NDiGENA DE MATECAÑA EN ZONA RURAL DEL MUNICIPIO DE EL CARMEN DE ATRATO CHOCo</t>
  </si>
  <si>
    <t>CONSTRUCCIoN DE PUENTE PEATONAL DE ACCESO A LA COMUNIDAD INDiGENA DE MATECAÑA EN ZONA RURAL DEL MUNICIPIO DE EL CARMEN DE ATRATO.</t>
  </si>
  <si>
    <t>Choco - Istmina; Choco - Novita</t>
  </si>
  <si>
    <t>OBRAS DE MEJORAMIENTO AL SECTOR COMPRENDIDO ENTRE ITSMINA Y NOVITA  EN EL DEPARTAMENTO DEL CHOCO  EN EL MARCO DE EJECUCIoN DEL PROYECTO DE PERFORACIoN DE UN POZO ESTRATIGRAFICO EN LA CUENCA DEL CHOCO.</t>
  </si>
  <si>
    <t>Choco - Medio San Juan/Andagoya</t>
  </si>
  <si>
    <t>CONTRATAR A PRECIOS UNITARIOS FIJOS LAS OBRAS DE ADECUACIoN  REMODELACIoN  REPARACION  MANTENIMIENTO Y DOTACION DE LA SEDE DE LA DIRECCION SECCIONAL DE IMPUESTOS Y ADUANAS DE QUIBDO</t>
  </si>
  <si>
    <t>Choco - Quibdo</t>
  </si>
  <si>
    <t>Realizar a precios unitarios fijos las obras de adecuacion  reparacion  construccion y mantenimiento de las instalaciones Direccion Seccional de Impuestos y Aduanas de Quibdo.</t>
  </si>
  <si>
    <t>MANTENIMIENTO  MEJORAMIENTO Y CONSERVACIoN DE LA INFRAESTRUCTURA FISICA GENERAL EN EL ESTABLECIMIENTO PENITENCIARIO DE MEDIANA SEGURIDAD Y CARCELARIO DE QUIBDO  CHOCO.</t>
  </si>
  <si>
    <t>CHOCo - ALCALDiA MUNICIPIO DE QUIBDo</t>
  </si>
  <si>
    <t>CONSTRUCCION DEL PUENTE EN CONCRETO DE LA QUEBRADA LA PLATINA DEL BARRIO URIBE ¿ URIBE EN EL MUNICIPIO DE QUIBDo</t>
  </si>
  <si>
    <t>Quibdo</t>
  </si>
  <si>
    <t>CONSTRUCCIoN DE RED DE ALCANTARILLADO SECTORIAL EN EL BARRIO OBAPO  MUNICIPIO DE QUIBDO¿</t>
  </si>
  <si>
    <t>CONSTRUCCIoN DE RED DE ALCANTARILLADO SECTORIAL EN EL BARRIO OBAPO  MUNICIPIO DE QUIBDO</t>
  </si>
  <si>
    <t>CONSTRUCCIoN Y MEJORAMIENTO AMBIENTAL PARA LAS INSTALACIONES DEL EJiRCITO A NIVEL NACIONAL CONSISTENTE EN: ITEM 1. EL MANTENIMIENTO DE LA PLANTA DE TRATAMIENTO DE AGUA RESIDUAL LA BATEA Y DEL SISTEMA LAGUNA DE OXIDACION EN PREDIOS DEL CENTRO NACIONAL DE ENTRENAMIENTO ¿CENAE¿ EN TOLEMAIDA ¿NILO ¿ CUNDINAMARCA; ITEM 2: MEJORAMIENTO DEL SISTEMA DE TRATAMIENTO DE AGUA POTABLE Y LA CONEXIoN DE LA RED INTERNA DE ALCANTARILLADO DE AGUA RESIDUAL DEL BATALLON DE INFANTERIA Nº 21 ¿BATALLA PANTANO DE VARGAS¿ A LA RED DEL MUNICIPIO DE GRANADA ¿ META; E ITEM 3: MEJORAMIENTO DEL SISTEMA DE TRATAMIENTO DE AGUA POTABLE CON LA ADQUISICION Y PUESTA EN MARCHA DE UNA PLANTA DE TRATAMIENTO DE 5 LPS  EN PREDIOS DEL BATALLON DE SERVICIOS NO 15  EN QUIBDO ¿ CHOCO.</t>
  </si>
  <si>
    <t>Choco - Quibdo; Cundinamarca - Tolemaida; Meta - Granada</t>
  </si>
  <si>
    <t>Choco - Rio Quito</t>
  </si>
  <si>
    <t>Choco - Tado</t>
  </si>
  <si>
    <t>MANTENIMIENTO RUTINARIO A TRAViS DE MICROEMPRESAS  EN LAS ViAS A CARGO DEL INSTITUTO NACIONAL DE ViAS  DIRECCIoN TERRITORIAL RISARALDA MODULOS 1 AL 5</t>
  </si>
  <si>
    <t>Choco - Tado; Risaralda - Apia; Risaralda - Balboa; Risaralda - La Virginia; Risaralda - Pereira; Risaralda - Pueblo Rico; Risaralda - Santuario</t>
  </si>
  <si>
    <t>MANTENIMIENTO RUTINARIO A TRAViS DE MICROEMPRESAS  EN LAS ViAS A CARGO DEL INSTITUTO NACIONAL DE ViAS  DIRECCIoN TERRITORIAL RISARALDA MODULO 4: 5003 SANTA CECILIA - ASIA  PR60+0000 - PR78+0550;  50RS01 APIA - LA VIRGINIA  PR0+0000 - PR9+0000</t>
  </si>
  <si>
    <t>MANTENIMIENTO RUTINARIO A TRAViS DE MICROEMPRESAS  EN LAS ViAS A CARGO DEL INSTITUTO NACIONAL DE ViAS  DIRECCIoN TERRITORIAL RISARALDA MODULO 3: 5003 SANTA CECILIA - ASIA  PR33+0000 - PR60+0000.</t>
  </si>
  <si>
    <t>MANTENIMIENTO RUTINARIO A TRAViS DE MICROEMPRESAS  EN LAS ViAS A CARGO DEL INSTITUTO NACIONAL DE ViAS  DIRECCIoN TERRITORIAL RISARALDA MODULO 2: 5003 SANTA CECILIA - ASIA  PR7+0000 - PR33+0000</t>
  </si>
  <si>
    <t>CHOCo - GOBERNACIoN</t>
  </si>
  <si>
    <t>CONSTRUCCIoN DE LA PLACA POLIDEPORTIVA PARA LA CONCENTRACIoN ESCOLAR SAN JOAQUiN DE LAS ANIMAS EN EL MUNICIPIO DE UNIoN PANAMERICANA ¿CHOCo</t>
  </si>
  <si>
    <t>Choco - Union Panamericana</t>
  </si>
  <si>
    <t>CONSTRUCCION DE LA PLACA POLIDEPORTIVA PARA LA CONCENTRACIoN ESCOLAR SAN JOAQUIN DE LAS ANIMAS EN EL MUNICIPIO DE UNION PANAMERICANA ¿ DEPARTAMENTO DEL CHOCo</t>
  </si>
  <si>
    <t>REALIZAR LAS OBRAS DE REMODELACIoN  ADECUACIoN Y AMPLIACIoN DE LOS INMUEBLES DONDE FUNCIONAN LAS SEDES ADMINISTRATIVAS  CENTROS ZONALES  SEDES REGIONALES  UNIDADES APLICATIVAS Y DE SERVICIO DEL ICBF A NIVEL</t>
  </si>
  <si>
    <t>CoRDOBA - ALCALDiA MUNICIPIO DE AYAPEL</t>
  </si>
  <si>
    <t>Cordoba - Ayapel</t>
  </si>
  <si>
    <t>Cordoba - Ayapel; Cordoba - Chima; Cordoba - Planeta Rica; Cordoba - Puerto Libertador; Cordoba - San Bernardo del Viento; Cordoba - Tuchin</t>
  </si>
  <si>
    <t>Cordoba - Ayapel; Cordoba - Monteria; Cordoba - San Antero</t>
  </si>
  <si>
    <t>CoRDOBA - ALCALDiA MUNICIPIO DE BUENAVISTA</t>
  </si>
  <si>
    <t>Cordoba - Buenavista</t>
  </si>
  <si>
    <t>LA CONSTRUCCIoN DE (10) DIEZ COMEDORES ESCOLARES EN LA ZONA URBANA Y EN LA ZONA RURAL DEL MUNICIPIO  DE  BUENAVISTA</t>
  </si>
  <si>
    <t>CONSTRUCCIoN DE LA RED ELiCTRICA DE LAS VEREDAS PALMARITO  EL BURRO Y EL DELIRIO MUNICIPIO DE BUENAVISTA  DEPARTAMENTO DE CoRDOBA</t>
  </si>
  <si>
    <t>En aplicacion  de los criterios y ponderaciones de adjudicacion  se tuvieron en cuenta los siguientes criterios evaluativos de seleccion: verificacion juridica  financiera y ticnica  resultando como  ofrecimiento mas favorable y  el analisis que antecede  el del UNION TEMPORAL ELECTRIFICACION VEREDAS BUENAVISTA</t>
  </si>
  <si>
    <t>En aplicacion  de los criterios y ponderaciones de adjudicacion  se tuvieron en cuenta los siguientes criterios evaluativos de seleccion: verificacion juridica  financiera y ticnica  resultando como  ofrecimiento mas favorable y  el analisis que antecede  el de la JAIME LUIS OVIEDO AGUAS</t>
  </si>
  <si>
    <t>CoRDOBA - GOBERNACIoN</t>
  </si>
  <si>
    <t>Cordoba - Buenavista; Cordoba - Monteria; Cordoba - Moñitos; Cordoba - Puerto Escondido; Cordoba - San Andris Sotavento; Cordoba - San Antero; Cordoba - San Bernardo del Viento; Cordoba - Tierralta</t>
  </si>
  <si>
    <t>Cordoba - Canalete; Cordoba - Chima; Cordoba - Ciinaga de Oro; Cordoba - Lorica; Cordoba - Pueblo Nuevo; Cordoba - Puerto Escondido; Cordoba - San Andris Sotavento; Cordoba - San Bernardo del Viento; Cordoba - San Pelayo</t>
  </si>
  <si>
    <t>CONTRATAR EN NOMBRE DE LA NACIoN ¿ CONSEJO SUPERIOR DE LA JUDICATURA  DIRECCIoN EJECUTIVA SECCIONAL DE ADMINISTRACIoN JUDICIAL DE MONTERiA  LA EJECUCIoN DE OBRAS QUE SEAN NECESARIAS PARA LA ADECUACIoN Y MEJORA DE SALAS DE AUDIENCIA EN LOS MUNICIPIOS DE SAN ANDRiS DE SOTAVENTO  LOS CoRDOBAS  VALENCIA  CANALETE  ENTRE OTROS MUNICIPIOS Y ADECUACIONES VARIAS.</t>
  </si>
  <si>
    <t>Cordoba - Canalete; Cordoba - Los Cordobas; Cordoba - San Andris Sotavento; Cordoba - Valencia</t>
  </si>
  <si>
    <t>El CONTRATISTA  se obliga a ejecutar para la Nacion - Consejo Superior de la Judicatura las obras relacionadas con: la ejecucion de obras que sean necesarias para la adecuacion y mejora de salas de audiencia en los Municipios de San Andris De Sotavento  Los  Cordobas  Valencia  Canalete  entre otros Municipios y adecuaciones varias de acuerdo con todas las especificaciones contenidas en el Proceso de Seleccion Abreviada de Menor Cuantia Nº SA003 - 2012  que forma parte integrante del presente contrato</t>
  </si>
  <si>
    <t>Cordoba - Cereti</t>
  </si>
  <si>
    <t>CoRDOBA - ALCALDiA MUNICIPIO DE CERETi</t>
  </si>
  <si>
    <t>CONSTRUCCION DE PAVIMENTO EN CONCRETO RIGIDO DE DIFERENTES CALLES DEL MUNICIPIO DE CERETE DEPARTAMENTO DE CoRDOBA</t>
  </si>
  <si>
    <t>CONSTRUCCIoN  REMODELACIoN Y ADECUACIoN DEL ESTADIO DE FUTBOL SANTA TERESA  EN EL BARRIO SAN JOSi  MUNICIPIO DE CERETi- DEPARTAMENTO DE CoRDOBA.</t>
  </si>
  <si>
    <t>CONSTRUCCIoN  REMODELACIoN Y ADECUACIoN DEL ESTADIO DE FUTBOL SANTA TERESA  EN EL BARRIO SAN JOSi  MUNICIPIO DE CERETi- DEPARTAMENTO DE CoRDOBA</t>
  </si>
  <si>
    <t>MEJORAMIENTO  MANTENIMIENTO Y CONSERVACIoN DE LA VIA APARTADA ¿ LA MOJOSA ¿ SAN JACINTO ¿ TRES MARIAS  MUNICIPIO DE CERETE   DEPARTAMENTO DE CORDOBA</t>
  </si>
  <si>
    <t>CONSTRUCCIoN EN PAVIMENTO RIGIDO DE DIFERENTES CALLES DEL CORREGIMIENTO DE MATEO GOMEZ  EN EL MUNICIPIO DE CERETE  DEPARTAMENTO DE CoRDOBA</t>
  </si>
  <si>
    <t>CONSTRUCCIoN EN PAVIMENTO RIGIDO DE DIFERENTES CALLES DEL CORREGIMIENTO DE MATEO GOMEZ EN EL MUNICIPIO DE CERETE  DEPARTAMENTO DE CoRDOBA</t>
  </si>
  <si>
    <t>CONSTRUCCIoN   DEL PUENTE  PEATONAL  SOBRE  EL CAÑO  BUGRE  LOCALIZADO   EN EL CORREGIMIENTO   MANGUELITO   DEL MUNICIPIO  DE CERETi   DEPARTAMENTO   DE CoRDOBA</t>
  </si>
  <si>
    <t>CONSTRUCCIoN   Y REMODELACION DEL CENTRO ASISTENCIAL PARA EL ADULTO MAYOR ¿ CENTRO VIDA MARIA AUXILIADORA¿   DEL MUNICIPIO  DE CERETi   DEPARTAMENTO   DE CoRDOBA</t>
  </si>
  <si>
    <t>Cordoba - Cereti; Cordoba - Lorica; Cordoba - Momil; Cordoba - Moñitos; Cordoba - San Bernardo del Viento; Cordoba - San Carlos</t>
  </si>
  <si>
    <t>Cordoba - Cereti; Cordoba - Lorica; Cordoba - San Pelayo</t>
  </si>
  <si>
    <t>Cordoba - Cereti; Cordoba - Lorica; Meta - Puerto Lopez; Risaralda - La Virginia; Tolima - Honda</t>
  </si>
  <si>
    <t>MoDULO 4: CONSORCIO RED VIAL COLOMBIA; MoDULO 1:  SOFaN INGENIERiA S.A.S; MoDULO 3: EXPLANAN S.A; MoDULO 2: EXPLANAN S.A</t>
  </si>
  <si>
    <t>DISEÑO Y CONSTRUCCIoN DE PARQUES EN MUNICIPIOS DEL DEPARTAMENTO DE CoRDOBA</t>
  </si>
  <si>
    <t>REHABILITACIoN DE VIAS TERCIARIAS AFECTADAS POR LA OLA INVERNAL  EN  LOS MUNICIPIOS DE MONTERIA  CERETE  SAN CARLOS Y SAN PELAYO EN EL DEPARTAMENTO DE CoRDOBA</t>
  </si>
  <si>
    <t>Cordoba - Cereti; Cordoba - Monteria; Cordoba - San Carlos; Cordoba - San Pelayo</t>
  </si>
  <si>
    <t>MANTENIMIENTO RUTINARIO A TRAViS DE MICROEMPRESAS  EN LAS ViAS A CARGO DEL INSTITUTO NACIONAL DE ViAS  DIRECCIoN TERRITORIAL CORDOBA</t>
  </si>
  <si>
    <t>MANTENIMIENTO RUTINARIO A TRAViS DE MICROEMPRESAS  EN LAS ViAS A CARGO DEL INSTITUTO NACIONAL DE ViAS  DIRECCIoN TERRITORIAL CORDOBA  7403 EL VIAJANO - SAN MARCOS  PR0+0000 - PR 43+000</t>
  </si>
  <si>
    <t>CoRDOBA - ALCALDiA MUNICIPIO DE LA APARTADA</t>
  </si>
  <si>
    <t>CONSTRUCCIoN DE ESCENARIOS DEPORTIVOS CONSISTENTES EN ESTRUCTURA EN CONCRETO Y CUBIERTA TERMOACUSTICA PARA CANCHA POLIFUNCIONAL EN LA INSTITUCIONAL EDUCATIVA LUIS FERNANDO GONZALEZ BOTERO Y ALFONSO PAZ EN EL MUNICIPIO DE LA APARTADA.</t>
  </si>
  <si>
    <t>Cordoba - La Apartada</t>
  </si>
  <si>
    <t>CONSTRUCCIoN DE ESCENARIOS DEPORTIVOS CONSISTENTES EN ESTRUCTURA EN CONCRETO Y CUBIERTA TERMOACUSTICA PARA CANCHA POLIFUNCIONAL EN LA INSTITUCIONAL EDUCATIVA LUIS FERNANDO GONZALEZ BOTERO Y DANIEL ALFONSO PAZ EN EL MUNICIPIO DE LA APARTADA.</t>
  </si>
  <si>
    <t>CONSTRUCCIoN DEL PORTAL DE LA CULTURA  PRIMERA ETAPA EN EL MUNICIPIO DE LA APARTADA  CoRDOBA  CARIBE.</t>
  </si>
  <si>
    <t>CONSTRUCCIoN DE CANALES EN EL DEPARTAMENTO DE CoRDOBA</t>
  </si>
  <si>
    <t>CONSTRUCCION DE CANALES EN EL DEPARTAMENTO DE CoRDOBA.</t>
  </si>
  <si>
    <t>CONSTRUCCION DEL ESTADIO DE BEISBOL ¿TRES DE MAYO¿ EN EL MUNICIPIO DE LORICA ¿ DEPARTAMENTO DE CoRDOBA.</t>
  </si>
  <si>
    <t>Cordoba - Lorica</t>
  </si>
  <si>
    <t>CONSTRUCCION DEL ESTADIO DE BEISBOL TRES DE MAYO EN EL MUNICIPIO DE LORICA - DEPARTAMENTO DE CoRDOBA.</t>
  </si>
  <si>
    <t>CoRDOBA - ALCALDiA MUNICIPIO DE SANTA CRUZ DE LORICA</t>
  </si>
  <si>
    <t>CONSTRUCCIoN DE OBRAS PARA EL CONTROL DE EROSIoN Y MITIGACIoN DE LA INUNDACIoN DE LA INUNDACIoN EN EL MUNICIPIO DE SANTA CRUZ DE LORICA.</t>
  </si>
  <si>
    <t>CONSTRUCCIoN DE DOS (2) AULAS ESCOLARES ADOSADAS Y UNA (1) BATERiA SANITARIA EN LA INSTITUCIoN EDUCATIVA SAN LUIS DE CAMPO ALEGRE-SEDE PORVENIR ARRIBA   UN (1) COMEDOR ESCOLAR EN LA INSTITUCIoN EDUCATIVA SAN ANTERITO-SEDE LA ENVIDIA  DOS (2) AULAS ESCOLARES ADOSADAS EN EL CENTRO EDUCATIVO EL LAZO-SEDE AGUAS MUERTAS  UN (1) AULA Y UNA (1) BATERiA SANITARIA EN LA  INSTITUCIoN EDUCATIVA EL RODEO-SEDE LA BUENA Y UN BLOQUE DE DOS (2) AULAS DE 2 PISOS EN  LA INSTITUCIoN EDUCATIVA PAULO (VI) EN EL MUNICIPIO SANTA CRUZ DE LORICA-DEPARTAMENTO DE CoRDOBA.</t>
  </si>
  <si>
    <t>FUNDACIoN PARA EL DESARROLLO DE LA CONSTRUCCIoN</t>
  </si>
  <si>
    <t>FUNDACIoN PARA EL DESARROLLO DE LA CONSTRUCCIoN ¿ FUNDESCON calificado con un puntaje de 1000/ 1000 PUNTOS.</t>
  </si>
  <si>
    <t>FUNDACIoN PARA EL DESARROLLO DE LA CONSTRUCCIoN ¿ FUNDESCON-  representada legalmente por el señor RAUL ENRIQUE NAVARRO CORRALES calificado con un puntaje de 1000/ 1000 PUNTOS.</t>
  </si>
  <si>
    <t>MEJORAMIENTO Y REHABILITACIoN DE LA ViA SAN ANTERITO - EL RODEO- LOS HIGALES- LA DOCTRINA  DEL MUNICIPIO SANTA CRUZ DE LORICA  DEPARTAMENTO DE CoRDOBA.</t>
  </si>
  <si>
    <t>Cordoba - Lorica; Cordoba - Moñitos; Cordoba - San Bernardo del Viento</t>
  </si>
  <si>
    <t>MANTENIMIENTO RUTINARIO A TRAViS DE MICROEMPRESAS  EN LAS ViAS CARGO DEL INSTITUTO NACIONAL DE ViAS  DIRECCIoN TERRITORIAL CORDOBA 74CR02 SANTA LUCIA - MOÑITOS  PR0+0000 LAS CRUCES) - PR55+0000</t>
  </si>
  <si>
    <t>MANTENIMIENTO RUTINARIO A TRAViS DE MICROEMPRESAS  EN LAS ViAS A CARGO DEL INSTITUTO NACIONAL DE ViAS  DIRECCIoN TERRITORIAL CORDOBA EN LA VIA 9003 MOÑITOS - SAN BERNARDO DEL VIENTO - LORICA  PR0+0000  - PR49+0000  2103 CERETi- LORICA  PR6+0942 - PR7+0671 Y 2103 MONTERiA - LORICA. PASO POR LORICA</t>
  </si>
  <si>
    <t>CoRDOBA - ALCALDiA MUNICIPIO DE LOS CoRDOBAS</t>
  </si>
  <si>
    <t>CONSTRUCCIoN DEL HOGAR DEL ADULTO MAYOR  MUNICIPIO DE LOS CoRDOBAS.</t>
  </si>
  <si>
    <t>Los Cordobas</t>
  </si>
  <si>
    <t>Cordoba - Los Cordobas</t>
  </si>
  <si>
    <t>CONSTRUCCIoN  DEL  HOGAR  DEL  ADULTO  MAYOR   MUNICIPIO  DE  LOS CoRDOBAS.</t>
  </si>
  <si>
    <t>CONSTRUCCIoN DE UN PUENTE EN LA ViA QUE CONDUCE AL GUAIMARO ABAJO  ZONA RURAL DEL MUNICPIO DE LOS CoRDOBAS</t>
  </si>
  <si>
    <t>CONSTRUCCION DE UN PUENTE EN LA ViA QUE CONDUCE AL GUAIMARO ABAJO  ZONA RURAL DEL MUNICIPIO DE LOS CoRDOBAS.</t>
  </si>
  <si>
    <t>ALCANTARILLADO PLUVIAL Y RESIDUAL DESDE LA ESTACIoN DE POLICIA HASTA EL CEMENTERIO Y ADECUACIoN DEL SISTEMA DE BOMBEO Y LAGUNA DE OXIDACIoN EN EL MUNICIPIO DE LOS CoRDOBAS.</t>
  </si>
  <si>
    <t>CONSTRUCCIoN DE LABORATORIOS DE FiSICA Y QUIMICA EN LAS INSTITUCIONES EDUCATIVAS ANTONIO NARIÑO  EL EBANO Y LOS CoRDOBAS  CONSTRUCCION DE CERRAMIENTOS Y CASETAS DE ACCESO A LAS INSTITUCIONES ADUCATIVAS LA SALADA  ANTONIO NARIÑO  LAS TINAS SEDE NUEVO NARIÑO Y SANTA ROSA DE LA CAÑA Y CONSTRUCIoN DE LA SEDE ADMINISTRATIVA Y ADECUACIoN DE LA BIBLIOTECA DE LA INSTITUCIoN EDUCATIVA LOS CoRDOBAS SEDE BACHILLERATO.</t>
  </si>
  <si>
    <t>CONSTRUCCIoN DE LABORATORIOS DE FiSICA Y QUIMICA EN LAS INSTITUCIONES EDUCATIVAS ANTONIO NARIÑO  EL EBANO Y LOS CoRDOBAS  CONSTRUCCION DE CERRAMIENTOS Y CASETAS DE ACCESO A LAS INSTITUCIONES EDUCATIVAS LA SALADA  ANTONIO NARIÑO  LAS TINAS SEDE NUEVO NARIÑO Y SANTA ROSA DE LA CAÑA Y CONSTRUCCIoN DE LA SEDE ADMINISTRATIVA Y ADECUACIoN DE LA BIBLIOTECA DE LA INSTITUCIoN EDUCATIVA LOS CoRDOBAS SEDE BACHILLERATO</t>
  </si>
  <si>
    <t>AMPLIACIoN DE REDES DE ALCANTARILLADO RESIDUAL Y PLUVIAL DEL BARRIO VILLA LUZ Y ALCANTARILLADO RESIDUAL DE LA CALLE QUE COMUNICA EL BARRIO VILLA LUZ AL PRE-ESCOLAR EN EL MUNICIPIO DE LOS CORDOBAS</t>
  </si>
  <si>
    <t>AMPLIACION DE REDES DE ALCANTARILLADO RESIDUAL Y PLUVIAL DEL BARRIO VILLA LUZ Y ALCANTARILLADO RESIDUAL DE LA CALLE QUE COMUNICA EL BARRIO VILLA LUZ AL PRE-ESCOLAR EN EL MUNICIPIO DE LOS CoRDOBAS.</t>
  </si>
  <si>
    <t>CONSTRUCCIoN  ADECUACIoN Y REMODELACIoN DE LA ESTACIoN DE POLICiA DEL MUNICIPIO DE LOS CoRDOBAS</t>
  </si>
  <si>
    <t>CONSTRUCCIoN  ADECUACIoN Y REMODELACIoN DE LA ESTACIoN DE POLICiA DEL MUNICIPIO DE LOS CoRDOBAS.</t>
  </si>
  <si>
    <t>ADECUACIoNDE AULAS ESCOLARES EN LOS C.E.R.DE PUERTO REY  EL EBANO  APONDERANCIA  QUEBRADA SECA Y CORDOBITA  PARA LA IMPLEMENTACIONDEL PROGRAMA COMPUTADORES PARA EDUCAR.</t>
  </si>
  <si>
    <t>ADECUACIoN DE AULAS ESCOLARES LOCATIVASEN LOS CER DE PUERTO REY  EL EBANO  APONDERANCIA  QUEBRADA SECA Y CORDOBITA  PARA IMPLEMENTACIoN DEL PROGRAMA COMPUTADORES PARA EDUCAR</t>
  </si>
  <si>
    <t>REFORESTACIoN DE ZONA A ORILLAS DEL RiO LOS CoRDOBAS</t>
  </si>
  <si>
    <t>REFORESTACIoN DE ZONA A ORILLAS DEL RiO LOS CoRDOBAS.</t>
  </si>
  <si>
    <t>ADECUACIoN Y MANTENIMIENTO DEL PARQUE PRINCIPAL DEL CASCO URBANO DEL MUNICIPIO DE LOS CoRDOBAS</t>
  </si>
  <si>
    <t>Dolares (USD)</t>
  </si>
  <si>
    <t>Cordoba - Los Cordobas; Cordoba - Puerto Escondido</t>
  </si>
  <si>
    <t>CoRDOBA - ALCALDiA MUNICIPIO DE MOMIL</t>
  </si>
  <si>
    <t>Cordoba - Momil</t>
  </si>
  <si>
    <t>CONSTRUCCIoN DEL CENTRO DE INTEGRACIoN CIUDADANA - CIC EN EL MUNICIPIO DE MOMIL ¿ CoRDOBA</t>
  </si>
  <si>
    <t>CONSTRUCCIoN DEL CENTRO DE INTEGRACIoN CIUDADANA - CIC EN EL MUNICIPIO DE MOMIL-CoRDOBA</t>
  </si>
  <si>
    <t>CONSTRUCCIoN DE UN CANAL PARA EL DRENAJE DE AGUAS LLUVIAS EN EL BARRIO SANTA LUCIA DE LA ZONA URBANA DEL MUNICIPIO DE MOMIL  DEPARTAMENTO DE CoRDOBA.</t>
  </si>
  <si>
    <t>Hecha la evaluacion de los factores de calificacion  el CONSORCIO  OBRAS DE DRENAJE 2014 obtuvo un puntaje de 1000 puntos</t>
  </si>
  <si>
    <t>MANTENIMIENTO DE LA ViA CUATRO VIENTOS ¿ CERRO MOHAN  ZONA RURAL DEL MUNICIPIO DE MOMIL  DEPARTAMENTO DE CoRDOBA</t>
  </si>
  <si>
    <t>MANTENIMIENTO DE LAS ViAS DE LA CABECERA DEL CORREGIMIENTO DE SABANETA ZONA RURAL Y ViAS URBANAS DEL MUNICIPIO DE MOMIL DEPARTAMENTO DE CoRDOBA</t>
  </si>
  <si>
    <t>CONSTRUCCIoN DE MURO DE CERRAMIENTO EN LA SEDE PRINCIPAL DE LA INSTITUCIoN EDUCATIVA SAN PEDRO CLAVER EN EL CORREGIMIENTO DE SABANETA  MUNICIPIO DE MOMIL  DEPARTAMENTO DE CORDOBA</t>
  </si>
  <si>
    <t>CONSTRUCCIoN DE MURO DE CERRAMIENTO EN LA SEDE PRINCIPAL DE LA INSTITUCIoN EDUCATIVA SAN PEDRO CLAVER EN EL CORREGIMIENTO DE SABANETA  MUNICIPIO DE MOMIL  DEPARTAMENTO DE CORDOBA.</t>
  </si>
  <si>
    <t>ADECUACIoN DE MURO FRONTAL  FACHADA  AULA MULTIPLE  MANTENIMIENTO GENERAL Y CONSTRUCCIoN DEL POLIDEPORTIVO EN LA SEDE PRINCIPAL DE LA INSTITUCION EDUCATIVA SAN PEDRO CLAVER EN EL CORREGIMIENTO DE SABANETA  MUNICIPIO DE MOMIL  DEPARTAMENTO DE CoRDOBA</t>
  </si>
  <si>
    <t>Hecha la evaluacion de los factores de calificacion EL SEÑOR NICANOR JOSE SANCHEZ PUERTA obtuvo un puntaje 950 puntos y cumplir con las exigencias hechas por el municipio</t>
  </si>
  <si>
    <t>INTERVENTORIA TECNICA  ADMINISTRATIVA  FINANCIERA  AMBIENTAL Y SOCIAL SOBRE   LAS OBRAS DE  MEJORAMIENTO DE LA ViAS RURALES PEREIRA ¿ SABANETA  SAN MIGUEL - ESCOBAR ¿ BELLAVISTA Y VIAS  URBANAS DEL MUNICIPIO DE MOMIL  DEPARTAMENTO DE CoRDOBA CON OCASIoN DE LAS LICITACIONES PUBLICAS No. MMO-LP-OP-004-2015  No MMO-LP-OP-005-2015 y No MMO-LP-OP-006-2015  RESPECTIVAMENTE</t>
  </si>
  <si>
    <t>MANTENIMIENTO DEL CEMENTERIO  PARQUES  ZONAS VERDES Y CUNETAS EN LA ZONA URBANA DEL MUNICIPIO DE MOMIL  DEPARTAMENTO DE CoRDOBA AÑO 2015</t>
  </si>
  <si>
    <t>CoRDOBA - ALCALDiA MUNICIPIO DE MONTELIBANO</t>
  </si>
  <si>
    <t>AUNAR ESFUERZOS ECONoMICOS Y ADMINISTRATIVOS PARA REALIZAR UN CONVENIO INTERADMINISTRATIVO PARA LA EJECUCIoN DEL PROYECTO: REMODELACIoN Y AMPLIACIoN DE LA PLAZA DE MERCADO DEL NORTE EN EL MUNICIPIO DE MONTELiBANO ¿ CoRDOBA - CARIBE</t>
  </si>
  <si>
    <t>Cordoba - Montelibano</t>
  </si>
  <si>
    <t>CONSTRUCCIoN DE UN (1) PUENTE VEHiCULAR SOBRE LA QUEBRADA SAN DIEGO EN EL CORREGIMIENTO EL ANCLAR  MUNICIPIO DE MONTELiBANO DEPARTAMENTO DE CORDOBA</t>
  </si>
  <si>
    <t>Cordoba - Monteria</t>
  </si>
  <si>
    <t>CONSORCIO CoRDOBA FORESTAL</t>
  </si>
  <si>
    <t>MANTENIMIENTO Y CONSERVACIoN DE PLANTACIONES FORESTALES PROTECTORAS  ESTABLECIDAS EN MICROCUENCAS DE LOS MUNICIPIOS DEL DEPARTAMENTO DE CORDOBA</t>
  </si>
  <si>
    <t>CoRDOBA - MONTERiA CIUDAD AMABLE S.A.S.</t>
  </si>
  <si>
    <t>PAVIMENTACIoN EN CONCRETO RiGIDO DE LA CARRERA 4 Y 5 ENTRE LA CALLE 41 Y LA AVENIDA CIRCUNVALAR PERTENECIENTE  AL SISTEMA ESTRATiGICO DE TRANSPORTE PUBLICO ¿SETP¿ DE LA CIUDAD DE MONTERiA</t>
  </si>
  <si>
    <t>PAVIMENTACIoN EN CONCRETO RiGIDO DE LA CARRERA 4 Y 5 ENTRE LA CALLE 41 Y LA AVENIDA CIRCUNVALAR PERTENECIENTE AL SISTEMA ESTRATiGICO DE TRANSPORTE PUBLICO ¿SETP¿ DE LA CIUDAD DE MONTERiA</t>
  </si>
  <si>
    <t>MUNICIPIO DE MONTERIA CoRDOBA</t>
  </si>
  <si>
    <t>CoRDOBA - ALCALDiA MUNICIPIO DE MONTERiA</t>
  </si>
  <si>
    <t>UNIoN TEMPORAL 2011</t>
  </si>
  <si>
    <t>CONSTRUCCIoN DE DRENAJE PLUVIAL POR MEDIO DE CUNETAS EN EL BARRIO LA PALMA  BARRIO RANCHO GRANDE  BARRIO LAS VIÑAS  BARRIO VILLA SORRENTO Y EN EL BARRIO SANTA HELENA EN EL MUNICIPIO DE MONTERiA</t>
  </si>
  <si>
    <t>CONTRATAR EN NOMBRE DE LA NACIoN ¿ CONSEJO SUPERIOR DE LA JUDICATURA  DIRECCIoN EJECUTIVA SECCIONAL DE ADMINISTRACIoN JUDICIAL DE MONTERiA  LA EJECUCIoN DE OBRAS QUE SEAN NECESARIAS PARA EL MANTENIMIENTO DEL CIELO RASO DE LOS PISOS 7  8  9  10  11 Y GARAJE DEL PALACIO DE JUSTICIA DE MONTERiA  LA REMODELACIoN DE LAS BATERiAS SANITARIAS DE VARONES DE LOS PISOS 2 Y 5 DEL PALACIO DE JUSTICIA DE MONTERiA  ENTRE OTROS.</t>
  </si>
  <si>
    <t>CONTRATAR EN NOMBRE DE LA NACioN - CONSEJO SUPERIOR DE LA JUDICATURA  DIRECCioN EJECUTIVA SECCIONAL DE ADMINISTRACioN JUDICIAL DE MONTERiA  LA EJECUCioN DE OBRAS QUE SEAN NECESARIAS PARA EL MANTENIMIENTO DEL CIELO RASO DE LOS PISOS 7  8  9  10  11 Y GARAJE DEL PALACIO DE JUSTICIA DE MONTERiA  LA REMODELACIoN DE LAS BATERiAS SANITARIAS DE VARONES DE LOS PISOS 2 Y 5 DEL PALACIO DE JUSTICIA DE MONTERiA  ENTRE OTROS</t>
  </si>
  <si>
    <t>CONSTRUCCIoN DE UNA UNIDAD SANITARIA INSTITUCIoN EDUCATIVA INEM LORENZO MARiA LLERAS  CONSTRUCCIoN DE MURO DE CERRAMIENTO EN LA INSTITUCIoN EDUCATIVA MOGAMBO  SEDE PANZENU EN EL MUNICIPIO DE MONTERiA</t>
  </si>
  <si>
    <t>CONTRATAR EN NOMBRE DE LA NACIoN ¿ CONSEJO SUPERIOR DE LA JUDICATURA - DIRECCIoN EJECUTIVA SECCIONAL DE ADMINISTRACIoN JUDICIAL DE MONTERiA  LA EJECUCIoN DE OBRAS QUE SEAN NECESARIAS PARA LA ADECUACIoN DEL PISO CUARTO DEL EDIFICIO EL MIRADOR DEL PARQUE UBICADO EN LA CALLE 27  NO 4 - 23 DE MONTERiA  PARA EL FUNCIONAMIENTO DE SALA DE AUDIENCIAS DE LA ORALIDAD CIVIL Y FAMILIA  Y DEL PISO SEGUNDO DEL MISMO EDIFICIO PARA ADECUACIoN DEL CENTRO DE SERVICIOS  ENTRE OTROS.</t>
  </si>
  <si>
    <t>Contratar en nombre de la Nacion - Consejo Superior de la Judicatura - Direccion Ejecutiva Seccional de Administracion Judicial de Monteria  la ejecucion de obras que sean necesarias para la adecuacion del piso Cuarto (4) del edificio el Mirador del Parque ubicado en la calle 27 N° 4-23 de Monteria  para el funcionamiento de Sala de Audiencias de la Oralidad Civil y Familia  y del piso Segundo (2) del mismo edificio para adecuacion del Centro de Servicios.</t>
  </si>
  <si>
    <t>RECONSTRUCCIoN DEL PAVIMIENTO RIGIDO  ANDENES Y ESPACIO PUBLICO DE LA CALLE 24 ENTRE AVENIDA PRIMERA Y AVENIDA CIRCUNVALAR ID (131-219).PERTENECIENTE AL SISTEMA ESTRATEGICO DE TRANSPORTE PUBLICO DE PASAJEROS  ¿SETP¿ DE LA CIUDAD DE MONTERIA</t>
  </si>
  <si>
    <t>RECONSTRUCCIoN DEL PAVIMIENTO RIGIDO  ANDENES Y ESPACIO PUBLICO DE LA CALLE 24 ENTRE AVENIDA PRIMERA Y AVENIDA CIRCUNVALAR  ID (131- 219).PERTENECIENTE AL SISTEMA ESTRATEGICO DE TRANSPORTE PUBLICO  SETP  DE LA CIUDAD DE MONTERIA</t>
  </si>
  <si>
    <t>RECONSTRUCCIoN DE FACHADA DE LOS PREDIOS AFECTADOS DE LOS CORREDORES CARRERAS 3  4 Y 5 ENTRE CALLES 20 Y 41 Y EL CORREDOR CALLE 24 ENTRE LA AVENIDA 1 Y LA CIRCUNVALAR (ID 125-126-127-128-129-130-131-219-226-227-228  PERTENECIENTES AL SISTEMA ESTRATiGICO DE TRANSPORTE PUBLICO DE MONTERiA</t>
  </si>
  <si>
    <t>MANTENIMIENTO DE AULAS  Y BATERiA SANITARIA DEL CENTRO DE EDUCACIoN SUPERIOR (CERES) EN EL MUNICIPIO DE MONTERiA.</t>
  </si>
  <si>
    <t>CONSTRUCCIoN DEL PUENTE VEHICULAR UBICADO EN LA AVENIDA CIRCUNVALAR CON CALLE 29     ID [PV-1]. PERTENECIENTE AL SISTEMA ESTRATEGICO DE TRANSPORTE PUBLICO  SETP  DE LA CIUDAD DE MONTERIA.</t>
  </si>
  <si>
    <t>CONSTRUCCIoN DEL PAVIMENTO RiGIDO  ANDENES Y ESPACIO PUBLICO DE LA CALLE 29 ENTRE CARRERA 1 Y AVENIDA CIRCUNVALAR  ID (212-213). PERTENECIENTE AL SISTEMA ESTRATiGICO DE TRANSPORTE PUBLICO  SETP  DE LA CIUDAD DE MONTERiA.</t>
  </si>
  <si>
    <t>CONSTRUCCIoN DEL PAVIMENTO RiGIDO  ANDENES Y ESPACIO PUBLICO DE LA CALLE 29 ENTRE CARRERA 1 Y AVENIDA CIRCUNVALAR  ID (212-213). PERTENECIENTE AL SISTEMA ESTRATiGICO DE TRANSPORTE PUBLICO  SETP  DE LA CIUDAD DE MONTERiA</t>
  </si>
  <si>
    <t>RESTAURACIoN Y ADECUACIoN DE LA INSTITUCIoN EDUCATIVA NORMAL SUPERIOR</t>
  </si>
  <si>
    <t>CONSTRUCCIoN DEL PARQUE DE LAS BRISAS UBICADO EN LA CARRERA 3 ENTRE TRANSVERSAL 1 Y TRANSVERSAL 2 EN LOS BARRIOS LA GRANJA Y SANTA LUCIA EN EL MUNICIPIO DE MONTERiA.</t>
  </si>
  <si>
    <t>CONSTRUCCIoN  DEL INTERCAMBIADOR VIAL [IV-3] EN EL ESTADIO EUGENIO VALDES DEL PRADO  PERTENECIENTE AL SISTEMA ESTRATEGICO DE TRANSPORTE PUBLICO  SETP  DE LA CIUDAD DE MONTERIA</t>
  </si>
  <si>
    <t>CONSTRUCCIoN  DEL INTERCAMBIADOR VIAL [IV-3] EN EL ESTADIO EUGENIO VALDES DEL PRADO  PERTENECIENTE AL SISTEMA ESTRATEGICO DE TRANSPORTE PUBLICO  SETP  DE LA CIUDAD DE MONTERIA.</t>
  </si>
  <si>
    <t>AMPLIACIoN Y REVESTIMIENTO EN CONCRETO HIDRaULICO DEL CANAL MOCARI  MUNICIPIO DE MONTERiA.</t>
  </si>
  <si>
    <t>CONSTRUCCIoN DEL PARQUE EN EL BARRIO VILLA MARGARITA  MUNICIPIO DE MONTERiA</t>
  </si>
  <si>
    <t>CONTRATAR POR EL SISTEMA DE PRECIOS UNITARIOS FIJOS  SIN FoRMULA DE AJUSTE LA CONSTRUCCIoN DE LA BIBLIOTECA PUBLICA DEL MUNICIPIO DE MOÑITOS EN EL DEPARTAMENTO DE CORDOBA</t>
  </si>
  <si>
    <t>Cordoba - Moñitos</t>
  </si>
  <si>
    <t>Cordoba - Planeta Rica</t>
  </si>
  <si>
    <t>CoRDOBA - ALCALDiA MUNICIPIO DE PLANETA RICA</t>
  </si>
  <si>
    <t>CONSTRUCCIoN Y ADECUACIoN DE LA UNIDAD DEPORTIVA LOCAL ETAPA I  MUNICIPIO DE PLANETA RICA  CoRDOBA</t>
  </si>
  <si>
    <t>REHABILITACIoN EN PAVIMENTO RiGIDO DE LA CALLE 15 ENTRE CARRERAS 7 Y 17 (VIA HOSPITAL) DEL MUNICIPIO DE PLANETA RICA  DEPARTAMENTO DE CORDOBA</t>
  </si>
  <si>
    <t>CONSTRUCCIoN DE ESTACIONES DE PEAJE EN LA RED NACIONAL DE CARRETERAS GRUPO 2</t>
  </si>
  <si>
    <t>CONSTRUCCIoN DEL CENTRO DE INTEGRACIoN CIUDADANA EN EL CORREGIMIENTO DE CENTRO ALEGRE  MUNICIPIO DE PLANETA RICA-DEPARTAMENTO DE CORDOBA</t>
  </si>
  <si>
    <t>CONSTRUCCIoN DE LA PAVIMENTACIoN DE CONEXIONES VIALES INTRAURBANAS ETAPA 1  MUNICIPIO DE PLANETA RICA  DEPARTAMENTO DE CORDOBA.</t>
  </si>
  <si>
    <t>CONSTRUCCIoN DE LA PAVIMENTACIoN DE CONEXIONES VIALES INTRAURBANAS ETAPA 1  MUNICIPIO DE PLANETA RICA.</t>
  </si>
  <si>
    <t>MANTENIMIENTO RUTINARIO A TRAViS DE MICROEMPRESAS  EN LAS ViAS A CARGO DEL INSTITUTO NACIONAL DE ViAS  DIRECCIoN TERRITORIAL CORDOBA 2513 CAUCASIA - PLANETA RICA   PR40+0000 - PR66+0894 Y 2514 PLANETA RICA - SINCELEJO  PR0+0000 -  PR14+0000</t>
  </si>
  <si>
    <t>MANTENIMIENTO RUTINARIO A TRAViS DE MICROEMPRESAS  EN LAS ViAS A CARGO DEL INSTITUTO NACIONAL DE ViAS  DIRECCIoN TERRITORIAL CORDOBA EN LA ViA 2514 PLANETA RICA - SINCELEJO  PR14+0000 -  PR52+0000</t>
  </si>
  <si>
    <t>CoRDOBA - ALCALDiA MUNICIPIO DE PUEBLO NUEVO</t>
  </si>
  <si>
    <t>MEJORAMIENTO DE LAS VIAS TERCIARIAS PRIORIZADAS DESDE LA MAGDALENA AL KM 12 VIA A EL CONTENTO ¿ LA ESPERANZA  EN LA MALLA VIAL DEL MUNICIPIO DE PUEBLO NUEVO  DEPARTAMENTO DE CoRDOBA.</t>
  </si>
  <si>
    <t>Cordoba - Pueblo Nuevo</t>
  </si>
  <si>
    <t>MEJORAMIENTO DE LAS VIAS TERCIARIAS PRIORIZADAS DESDE LA MAGDALENA AL KM 12 VIA A EL CONTENTO ¿ LA ESPERANZA  EN LA MALLA VIAL DEL MUNICIPIO DE PUEBLO NUEVO  DEPARTAMENTO DE CoRDOBA</t>
  </si>
  <si>
    <t>CONSTRUCCIoN DE LA INSTITUCIoN EDUCATIVA LA GRANJITA  ZONA RURAL DEL MUNICIPIO DE PUEBLO NUEVO  DEPARTAMENTO DE CoRDOBA DE PUEBLO NUEVO CORDOBA.</t>
  </si>
  <si>
    <t>CONSTRUCCIoN DE LA INSTITUCIoN EDUCATIVA LA GRANJITA  ZONA RURAL DEL MUNICIPIO DE PUEBLO NUEVO  DEPARTAMENTO DE CoRDOBA DE PUEBLO NUEVO CORDOBA</t>
  </si>
  <si>
    <t>Cordoba - Puerto Escondido</t>
  </si>
  <si>
    <t>CONSTRUCCION DE LOS ACCESOS AL PUENTE VEHICULAR LOCALIZADO SOBRE EL RIO SAN JORGE EN LA VEREDA DE PUERTO LOPEZ ViA LA RICA. PUERTO LoPEZ TIERRADENTRO CoDIGO 64745  MUNICIPIO PUERTO LIBERTADOR DEPARTAMENTO CoRDOBA.</t>
  </si>
  <si>
    <t>Cordoba - Puerto Libertador</t>
  </si>
  <si>
    <t>MUNICIPIO DE PUERTO LIBERTADOR - CoRDOBA</t>
  </si>
  <si>
    <t>CoRDOBA - ALCALDiA MUNICIPIO DE PURiSIMA</t>
  </si>
  <si>
    <t>Cordoba - Purisima</t>
  </si>
  <si>
    <t>ASOCIACIoN DE MUNICIPIOS DEL DEPARTAMENTO DE CORDOBA ¿AMUCORDOBA¿</t>
  </si>
  <si>
    <t>DEMOLICIoN Y RECONSTRUCCIoN  DE UN MURO DE CERRAMIENTO  MANTENIMIENTO DE LA CASA FISCAL  Y MANTENIMIENTO DEL AUDITORIO DE LA ESTACIoN CENTRAL DE POLICIA  DEL MUNICIPIO DE SAHAGUN</t>
  </si>
  <si>
    <t>CONSTRUCCIoN  ADECUACIoN Y MANTENIMIENTO DE LA INFAESTRUCTURA FiSICA DEL COLEGIO ANDRiS RODRIGUEZ B. EN LA ZONA URBANA DEL MUNICIPIO DE SAHAGUN ¿ DEPARTAMENTO DE CORDOBA</t>
  </si>
  <si>
    <t>LA CONSTRUCCIoN  ADECUACIoN Y MANTENIMIENTO DE LA INFAESTRUCTURA FiSICA DEL COLEGIO ANDRiS RODRIGUEZ B. EN LA ZONA URBANA DEL MUNICIPIO DE SAHAGUN ¿ DEPARTAMENTO DE CORDOBA.</t>
  </si>
  <si>
    <t>BELISARIO DE LEoN NARVAEZ</t>
  </si>
  <si>
    <t>CONSORCIO OBRAS EDUCATIVAS REP. LEGAL:  JAVIER DARIO SANTOS VANEGAS C.C. No. 78.027.268 de Cereti CON UNA CALIFICACIoN DE 1000/1000</t>
  </si>
  <si>
    <t>CONSTRUCCIoN Y REPOSICIoN DE REDES DE ALCANTARILLADO EN DIFERENTES CALLES DEL MUNICIPIO DE SAHAGUN ¿ DEPARTAMENTO DE CORDOBA.</t>
  </si>
  <si>
    <t>CONSORCIO ALCANTARILLADO SAHAGUN  REP. LEGAL: JAVIER DARIO SANTOS VANEGAS C.C. No. 78.027.268 de Cereti CON UNA CALIFICACIoN GANADORA DE 650 PUNTOS.</t>
  </si>
  <si>
    <t>LA UNIoN TEMPORAL EL TOTUMITO</t>
  </si>
  <si>
    <t>BELISARIO ALFREDO DE LEoN NARVAEZ</t>
  </si>
  <si>
    <t>PAVIMENTACION EN CONCRETO HIDRAULICO DE LA AVENIDA LARA BONILLA  TRANSVERSAL 13  ENTRE LA CALLE 6 Y LA CARRERA 11 Y REHABILITACION  MANTENIMIENTO Y CONSTRUCCION DE PAVIMENTO EN CONCRETO HIDRAULICO DE LA CARRERA 14 ENTRE LA CALLE 6 Y LA CALLE 14; REHABILITACIoN DEL TRAMO DE PAVIMENTO RiGIDO DE LA CARRERA 5 ENTRE TRONCAL DE OCCIDENTE Y LA CALLE 18 (AVENIDA EL HOSPITAL) Y PAVIMENTACIoN EN CONCRETO RiGIDO DE LA CARRERA 2ª ENTRE TRONCAL DE OCCIDENTE Y DIAGONAL 12 DEL BARRIO NUEVA GRANADA   EN LA CABECERA MUNICIPAL  DE SAHAGUN - DEPARTAMENTO DE CORDOBA.</t>
  </si>
  <si>
    <t>CONSORCIO INGENIERiA &amp; PAVIMENTOS JOSE AUGUSTO SAEZ CONTRERAS  Identificado con cidula de ciudadania No. 10.933.030 de Monteria con una calificacion de 1000/1000 PUNTOS.</t>
  </si>
  <si>
    <t>CONSTRUCCIoN DE ESTRUCTURA DE PAVIMENTO RiGIDO EN LOS CORREGIMIENTOS DE SALITRAL Y GUAIMARTO ZONA RURAL DEL MUNICIPIO DE SAHAGUN - DEPARTAMENTO DE CORDOBA.</t>
  </si>
  <si>
    <t>CONSTRUCCIoN DE ESTRUCTURA DE PAVIMENTO RiGIDO EN LOS CORREGIMIENTOS DE SALITRAL Y GUAIMARTO ZONA RURAL DEL MUNICIPIO DE SAHAGUN - DEPARTAMENTO DE CORDOBA</t>
  </si>
  <si>
    <t>UNIoN TEMPORAL JIREH</t>
  </si>
  <si>
    <t>Adjudicar al proponente UNIoN TEMPORAL JIREH  representada por el señor MIGUEL ADOLFO LORA QUIROZ  persona mayor de edad  identificado con cidula de ciudadania No. 10.771.355 de Monteria</t>
  </si>
  <si>
    <t>Adjudicar al proponente UNIoN TEMPORAL JIREH  representada por el señor MIGUEL ADOLFO LORA QUIROZ  persona mayor de edad  identificado con cidula de ciudadania No. 10.771.355 de Monteria con una calificacion de 1000 PUNTOS</t>
  </si>
  <si>
    <t>HUGO ALMANZA OTERO   identificado con la cidula de ciudadania No. 73.181.863  expedida en Cartagena con una calificacion de 1000 pun tos</t>
  </si>
  <si>
    <t>CoRDOBA - ALCALDiA MUNICIPIO DE SAN ANTERO</t>
  </si>
  <si>
    <t>PAVIMENTO EN CONCRETO RiGIDO DE ViAS URBANAS Y RURALES ESTRATiGICAS DENTRO DEL CORREDOR TURiSTICO DEL MUNICIPIO DE SAN ANTERO  DEPARTAMENTO DE CoRDOBA.</t>
  </si>
  <si>
    <t>Cordoba - San Antero</t>
  </si>
  <si>
    <t>CONSTRUCCIoN DE PAVIMENTO EN CONCRETO RiGIDO DE ViAS URBANAS Y RURALES ESTRATiGICAS DENTRO DEL CORREDOR TURiSTICO DEL MUNICIPIO DE SAN ANTERO  DEPARTAMENTO DE CoRDOBA.</t>
  </si>
  <si>
    <t>CONSTRUCCIoN DE COMEDOR ESCOLAR  PARQUE INFANTIL Y ADECUACIONES EN LAS INSTALACIONES DEL CENTRO DE DESARROLLO INFANTIL  UBICADO EN EL BARRIO LAS AGUADAS Y CONSTRUCCIoN DE SISTEMA DE APANTALLAMIENTO  PROTECCIoN PERIMETRAL EN CONCERTINA Y OBRAS VARIAS EN EL CENTRO DE DESARROLLO INFANTIL  NIDOS DE AMOR  UBICADO EN EL PORVENIR MUNICIPIO DE SAN ANTERO.</t>
  </si>
  <si>
    <t>ASOCIACIoN DE MUNICIPIOS DEL GOLFO DE MORROSQUILLO</t>
  </si>
  <si>
    <t>CONSTRUCCIoN DE COMEDOR ESCOLAR  PARQUE INFANTIL Y ADECUACIONES EN LAS INSTALACIONES DEL CENTRO DE DESARROLLO INFANTIL  UBICADO EN EL BARRIO LAS AGUADAS Y CONSTRUCCIoN DE SISTEMA DE APANTALLAMIENTO  PROTECCIoN PERIMETRAL EN CONCERTINA Y OBRAS VARIAS EN EL CENTRO DE DESARROLLO INFANTIL  NIDOS DE AMOR   UBICADO EN EL PORVENIR MUNICIPIO DE SAN ANTERO</t>
  </si>
  <si>
    <t>MEJORAMIENTO  MANTENIMIENTO Y CONSERVACION DE LA VIA SAN ANTERO  BIJAITO- LA PARILLA ¿ EL PORVENIR  MUNICIPIO DE SAN ANTERO  DEPARTAMENTO DE CoRDOBA.</t>
  </si>
  <si>
    <t>Union Temporal via al Porvenir</t>
  </si>
  <si>
    <t>Cordoba - San Carlos</t>
  </si>
  <si>
    <t>CoRDOBA - ALCALDiA MUNICIPIO DE SAN JOSi DE URE</t>
  </si>
  <si>
    <t>Cordoba - San Josi de Uri</t>
  </si>
  <si>
    <t>ASOCIACIoN DE MUNICIPIOS DE CoRDOBA-¿AMUCORDOBA</t>
  </si>
  <si>
    <t>ASOCIACIoN DE MUNICIPIOS DE CORDOBA-¿AMUCORDOBA</t>
  </si>
  <si>
    <t>MEJORAMIENTO DE LA VIA CHAJAL MEJOR ESQUINA A TRAViS DE LA CONSTRUCCION DEL PUENTE VEHICULAR REFORZADO LOCALIZADO A LA ALTURA DEL ARROYO CHAJAL MUNICIPIO DE SAN PELAYO  DEPARTAMENTO DE CoRDOBA</t>
  </si>
  <si>
    <t>Cordoba - San Pelayo</t>
  </si>
  <si>
    <t>CONVENIO INTERADMINISTRATIVO CELEBRADO ENTRE LA SPC MINDEFENSA EJERCITO NACIONAL INPEC Y LA AGENCIA LOGiSTICA DE LAS FUERZAS MILITARES PARA AUNAR ESFUERZOS TiCNICOS LOGiSTICOS LEGALES FINANCIEROS ADMINISTRATIVOS Y ECONoMICOS PARA LA GENERACIoN DE 608 CUPOS EN EL EPMSC TIERRALTA CoRDOBA</t>
  </si>
  <si>
    <t>Cordoba - Tierralta</t>
  </si>
  <si>
    <t>Convenio interadministrativo de asociacion entre la Corporacion Autonoma Regional de Cundinamarca ¿ CAR y el Municipio de Agua de Dios (Cundinamarca)  para la Adecuacion Plantas de Tratamiento de Aguas Residuales del Barrio las Granjas y Nueva Colombia en el municipio de Agua de Dios.</t>
  </si>
  <si>
    <t>REHABILITACIoN  MEJORAMIENTO  CONSTRUCCIoN Y  PAVIMENTACIoN DE ViAS EN LOS MUNICIPIOS DE  SOACHA  GIRARDOT Y AGUA DE DIOS   EN EL DEPARTAMENTO DE CUNDINAMARCA</t>
  </si>
  <si>
    <t>Celebrar el presente convenio interadministrativo de Asociacion entre LA CORORACION Y EL MUNICIPIO para la construccion de la segunda etapa del proyecto ecoturistico Peñas del Aserradero.</t>
  </si>
  <si>
    <t>CONSTRUCCIoN OBRAS DE URBANISMO (ANDENES  ESCALERAS Y FILTROS) URBANIZACIoN VILLA CAROLINA II ETAPA EN EL MUNICIPIO DE ANOLAIMA  DEPARTAMENTO DE CUNDINAMARCA</t>
  </si>
  <si>
    <t>Que cumplidas todas las etapas del cronograma de actividades previsto en la invitacion  se cerro la presentacion de ofertas el dia 2 de agosto de 2013  presentandose los proponentes; Josi Camilo Castro Ruiz  Consorcio Villa Carolina y a firma INGECIMEINS LTDA.</t>
  </si>
  <si>
    <t>CONSTRUCCIoN Y MANTENIMIENTO DE ViAS RURALES Y URBANAS DEL MUNICIPIO DE ARBELaEZ - CUNDINAMARCA</t>
  </si>
  <si>
    <t>Convenio interadministrativo de asociacion  entre la corporacion autonoma regional de Cundinamarca - CAR y el municipio de Arbelaez (Cundinamarca) para realizar el proyecto de PUESTA EN FUNCIONAMIENTO Y MARCHA DE LA PLANTA DE TRATAMIENTO DE AGUAS RESIDUALES PTAR - MUNICIPIO DE ARBELAEZ.</t>
  </si>
  <si>
    <t>Asociacion entre la Corporacion Autonoma Regional de Cundinamarca y el municipio de Bituima para la construccion de obras hidraulicas de capacidad y adecuacion en la zona ribereña del rio contador  en el sector pajitas del municipio de Bituima Cundinamarca con su correspondiente interventoria ticnica  administrativa y financiera.</t>
  </si>
  <si>
    <t>MEJORAMIENTO Y REHABILITACIoN DE LA ViA LA  SIERRA ALTO MORENO GARITA ESCUELA Y SEÑOR FiLIX DEL MUNICIPIO DE BITUIMA. DE CONFORMIDAD AL CONVENIO INTERADMINISTRATIVO ICCU No. 142 DE  2012</t>
  </si>
  <si>
    <t>OPTIMIZACIoN DE LOS ACUEDUCTOS URBANO Y DE LAS VEREDAS CUBIA Y BARROBLANCO DEL  MUNICIPIO DE BOJACa  CUNDINAMARCA ¿ PRIMERA ETAPA</t>
  </si>
  <si>
    <t>OPTIMIZACIoN DE LOS ACUEDUCTOS URBANO Y DE LAS VEREDAS CUBIA Y BARROBLANCO DEL  MUNICIPIO DE BOJACa  CUNDINAMARCA PRIMERA ETAPA</t>
  </si>
  <si>
    <t>CONSTRUCCIoN DE 6 AULAS Y UNA BATERiA SANITARIA EN EL COLEGIO NUESTRA SEÑORA DE LA GRACIA SEDE SANTA HELENITA DEL MUNICIPIO DE BOJACA ¿ DEPARTAMENTO DE CUNDINAMARCA</t>
  </si>
  <si>
    <t>EJECUCIoN DE LAS LABORES PREVISTAS EN EL MARCO DEL PROGRAMA DE SANEAMIENTO AMBIENTAL DE LA CUENCA DEL RIO BOGOTa PARA LA OPTIMIZACIoN Y AMPLIACIoN DE LA ESTACIoN DE BOMBEO DE AGUAS RESIDUALES SAN AGUSTiN Y LiNEA DE IMPULSIoN EN EL MUNICIPIO DE BOJACA CUNDINAMARCA  ACORDE AL CONVENIO INTERADMINISTRATIVO DE ASOCIACIoN No 681 DE 2013 CAR- MUNICIPIO BOJACA</t>
  </si>
  <si>
    <t>Asociacion entre la Corporacion Autonoma Regional de Cundinamarca ¿ CAR y el municipio de Bojaca  para la ejecucion de las labores previstas en el marco del programa de saneamiento ambiental de la cuenca del rio Bogota  para la optimizacion y ampliacion de la estacion  de bombeo de aguas residuales San Agustin  en el municipio de Bojaca  Cundinamarca</t>
  </si>
  <si>
    <t>REVISIoN  ACTUALIZACIoN  AJUSTES Y ELABORACIoN DE LOS ESTUDIOS  DISEÑOS Y CONSTRUCCIoN DE LA INFRAESTRUCTURA PARA LA ADECUACIoN FiSICA DE ESPACIOS PARA EL  DEPORTE  LA RECREACIoN Y EL ESPARCIMIENTO EN EL DEPARTAMENTO DE CUNDINAMARCA</t>
  </si>
  <si>
    <t>1. CONSORCIO PAVITEC: conformado por FEIMA LTDA 50%  TECNICIVILES 20%  PAVIMENTOS TECNICOS 30%  con una puntuacion de 997.66 puntos.   2. CONSORCIO VIAL CAJICA  conformado por - OSCAR RODRIGO ZAMBRANO GARNICA 50%  INGESANDIA 50%  con una puntuacion de 992.96 puntos.</t>
  </si>
  <si>
    <t>1. CONSORCIO VIAS URBANAS 2012  conformado por Dincob Ltda (95%) y Congeter Ltda (5%)  con una puntuacion de 998.870 puntos.   2. CONSORCIO OBRAS VIALES CAJICA  conformado por Juan Carlos Aragon Pinzon (50%)  y Josi Antonio Tibaquira (50%)  con una puntuacion de 848.828 puntos.   3. CONSORCIO VIAS CAJICÀ 2012  conformado por Feyma Ltda (20%)  Omaira Riaño (20%) y Pavimentos Tecnicos Ltda (60%)  con una puntuacion de 844.167 puntos.</t>
  </si>
  <si>
    <t>1. CONSORCIO OBRAS DE INGENIERÌA: conformado por Inciviles Asociados Sas: 65%  Procivco De Colombia Sas: 35%  con una puntuacion de 998.778 puntos.   2. CONSORCIO COLEGIOS CAJICA 2012  conformado por Feima Ltda: 20%  Coopemun: 20%  Pavimentos Ticnicos Y Cia. Ltda: 60%  con una puntuacion de 899 593 puntos.</t>
  </si>
  <si>
    <t>1. JAVIER QUINTERO PISCIOTTI  con una puntuacion de 1000 puntos.</t>
  </si>
  <si>
    <t>MARCO ANTONIO ROMERO RENDoN</t>
  </si>
  <si>
    <t>CONSORCIO LA CUMBRE  proponente plural conformado por CONSULTORiA Y CONSTRUCCIoN ¿ CON&amp;CON LTDA (60% de participacion) y PROICAM S.A.S. (40% de participacion) y representado legalmente por FREDDY RIVERA RODRiGUEZ identificado con C.C. No. 79.691.744 de Bogota</t>
  </si>
  <si>
    <t>CONSORCIO PAVIMENTACIoN 13</t>
  </si>
  <si>
    <t>por JULIAN ANDRiS SANTANA LEoN</t>
  </si>
  <si>
    <t>CONSORCIO PAVIMENTACIoN 13  proponente plural conformado por FEYMA INGENIERiA SAS (40% de participacion)  PAVIMENTOS TiCNICOS Y CIA LTDA (30% de participacion)  INGENIERIA EQUIPOS Y CONSTRUCCIoN INENCO S.A.S. (10% de participacion) y OBRAS MQUINARIAS Y EQUIPOS TRES A S.A.S. (20% de participacion); y representado por JULIAN ANDRiS SANTANA LEoN identificado con la c.c. No. 79.683.679 de Bogota D.C</t>
  </si>
  <si>
    <t>1. CONSORIO PAVIMENTACIoN 13: 779 37 PUNTOS.</t>
  </si>
  <si>
    <t>PAVIMENTACIoN DE LAS VIAS URBANAS Y RURALES DEL MUNICIPIO DE CAJICa- ETAPA I- VIGENCIA 2013</t>
  </si>
  <si>
    <t>CONSORCIO TORROJAS  proponente plural conformado por las personas naturales OSCAR IVAN TORRES ROJAS (50% de participacion) y JORGE ENRIQUE ROJAS ABRIL (50% de participacion)  y representada legalmente por OSCAR IVAN TORRES ROJAS identificado con la C.C. No. 80.041.923 expedida en Bogota</t>
  </si>
  <si>
    <t>MEJORAMIENTO Y PAVIMENTACIoN DEL CAMINO DE SANTO DOMINGO DEL MUNICIPIO DE CAJICA</t>
  </si>
  <si>
    <t>¿MEJORAMIENTO Y PAVIMENTACIoN DEL CAMINO SANTO DOMINGO DEL MUNICIPIO DE CAJICA¿</t>
  </si>
  <si>
    <t>CONSORCIO VIAL CAJICA 2013   proponente plural conformado por  P&amp;P GESTIoN INTEGRAL COMPAÑiA LTDA  (50% de participacion) y VRC INGENIERIA LTDA (50% de participacion) y representado legalmente por DORA INES PINZON GUZMAN identificada con C.C. No. 51.593.865 de Bogota</t>
  </si>
  <si>
    <t>Convenio interadministrativo entre la Corporacion y el municipio de Cajica para la  Adecuacion hidraulica quebrada la Teneria Vereda Calhorra municipio de Cajica-Cundinamarca.</t>
  </si>
  <si>
    <t>REHABILITACIoN Y AMPLIACIoN DE LA VIA MOLINO MANAS DEL MUNICIPIO DE CAJICA</t>
  </si>
  <si>
    <t>CONSORCIO VIA MOLINO  proponente plural conformado por INGESANDIA SAS   con una participacion del 50</t>
  </si>
  <si>
    <t>CONSORCIO VIA MOLINOS  proponente plural conformado por INGESANDIA SAS   con una participacion del 50%  ENRIQUE BRAVO PiREZ   con una participacion del 40%  y por COMPAÑiA DE TRABAJOS URBANOS S.A. con una participacion del 10%  Representado por PABLO EMILIO DIAZ GARCIA  identificado con cidula de ciudadania No 19.149.638 de Bogota</t>
  </si>
  <si>
    <t>MEJORAMIENTO  MANTENIMIENTO Y CONSERVACIoN DE LA ViA VEREDA RIO GRANDE  RAMALES CAMINO QUEBRADA DE LA CRUZ  CAMINO DE LOS CARISMATICOS  CAMINO DEL RECREO  CAMINO DEL RIO  CAMINO FINCA EL DIAMANTE EN EL MUNICIPIO DE CAJICA DEPARTAMENTO DE CUNDINAMARCA- CONVENIO INVIAS 3278 DE 2013</t>
  </si>
  <si>
    <t>CONSORCIO OBRAS EDUCATIVAS conformado por Inciviles Asociados SAS con un 80% de participacion y Central de Elictricos de Cajica SAS con una participacion del 20%  representado legalmente por JHOON ILVAR HERNANDEZ MOYANO  identificado con Cidula de Ciudadania No. 2.968.995 de Cajica</t>
  </si>
  <si>
    <t>Josi Giraldo Bohorquez Santana</t>
  </si>
  <si>
    <t>CONSORCIO MAC-HAG SA 2015  proponente plural conformado por CONSTRUCCIONES MAC LTDA con el 54% de participacion y HAG SA con el 46% de participacion  y representado legalmente por Josi Giraldo Bohorquez Santana  identificado con Cidula de Ciudadania No. 3.172.741 de Simijaca</t>
  </si>
  <si>
    <t>MEJORAMIENTO Y PAVIMENTACIoN DEL CAMINO DE LA BRUJA DEL MUNICIPIO DE CAJICA</t>
  </si>
  <si>
    <t>CONSORCIO OBRAS VIALES  proponente plural conformado por INCIVILES ASOCIADOS SAS   con una participacion del 99%  e INGENIAL CONSTRUCCIONES LTDA  con una participacion del 1%  Representado por GERMAN ANDRES DUARTE ROA</t>
  </si>
  <si>
    <t>MEJORAMIENTO Y MANTENIMIENTO DEL PALACIO MUNICIPAL Y CONSTRUCCIoN DE LA CUBIERTA DEL COLISEO FORTALEZA DEL MUNICIPIO DE CAJICA</t>
  </si>
  <si>
    <t>MEJORAMIENTO Y MANTENIMIENTO DEL PALACIO MUNICIPAL Y CONSTRUCCIoN DE LA CUBIERTA DEL COLISEO FORTALEZA DEL MUNICIPIO DE CAJICA.</t>
  </si>
  <si>
    <t>CONTRATo DE OBRA CIVIL CON PERSONA NATURAL O JURiDICA  PARA LA EXPANSIoN DE LAS REDES DE ACUEDUCTO EN: 1. LA CRA. 4 ENTRE CALLES  4 Y 5 QUE CONSTA DE UNA LONGITUD DE 113.10 METROS LINEALES.  2. EN EL TRAMO 3 RIO FRIO LA PALMA QUE CONSTA DE UNA LONGITUD DE 388 METROS LINEALES. 3. EN LA CALLE 5 ENTRE CARRERA 7 Y 8 QUE CONSTA DE UNA LONGITUD DE 54 METROS LINEALES Y LA REPOSICIoN EN EL TRAMO 4 RIO FRIO LA PALMA  PARA  LA PRESTACIoN EFICIENTE DEL SERVICIO A LOS USUARIOS DE LA EPC Y DE ACUERDO CON LA DESCRIPCIoN DE CANTIDADES Y PRECIOS DE QUE TRATA LA CLaUSULA DECIMA DEL PRESENTE CONTRATO.</t>
  </si>
  <si>
    <t>CONSORCIO PEATONAL 2014  conformado por Guillermo Caicedo Nieto con el 50% de participacion y German Ramirez Barbosa con el 50% de participacion   Representado Legalmente por Guillermo Caicedo Nieto  identificado con Cedula de Ciudadania No 11.345.741 de Zipaquira</t>
  </si>
  <si>
    <t>MEJORAMIENTO  MANTENIMIENTO Y CONSERVACIoN DE LA VIA LA 15 AL BEBEDERO ¿ VEREDA CANELON  EN EL MUNICIPIO DE CAJICA DEL DEPARTAMENTO DE CUNDINAMARCA  EN EL MARCO DEL CONVENIO 2246 DE 2014</t>
  </si>
  <si>
    <t>MEJORAMIENTO  MANTENIMIENTO Y CONSERVACIoN DE LA VIA LA 15 AL BEBEDERO ¿ VEREDA CANELON  EN EL MUNICIPIO DE CAJICA DEL DEPARTAMENTO DE CUNDINAMARCA  EN EL MARCO DEL CONVENIO 2246 DE 2014.</t>
  </si>
  <si>
    <t>CONSTRUCCIoN PLACA HUELLA VEHICULAR EN EL CAMINO EL REDIL  VEREDA RIO GRANDE MUNICIPIO DE CAJICA. CONV. 562-2014 Y CONSTRUCCIoN PLACA HUELLA EN CONCRETO ViA AUToDROMO VEREDA CHUNTAME SECTOR MANAS MUNICIPIO DE CAJICA. CONV. 217-2014</t>
  </si>
  <si>
    <t>CONSORCIO PLACA HUELLAS EL REDIL Y AUTODROMO 2015  proponente plural conformado por Servimantenimientos SAS  con una participacion del 50%  y por Inciviles Asociados SAS  con una participacion del 50%  Representado por Ricadel Gonzalez Castillo  identificado con cidula de ciudadania No 17.176.811 de Santa Isabel-Tolima</t>
  </si>
  <si>
    <t>CONTRATO DE OBRA CIVIL CON PERSONA NATURAL O JURiDICA  PARA CONSTRUCCIoN DE OBRA CIVIL PARA CONSTRUCCION Y RELOCALIZACIoN DE RED DE ACUEDUCTO EN LA ViA MOLINO ¿ MANAS  ETAPA II LA CUAL CONSISTE EN LOCALIZACIoN Y REPLANTEO DE REDES  DE 3.461 ML EN RED DE 6¿ Y DE 4¿  EN EL MUNICIPIO DE CAJICA ¿ CUNDINAMARCA.</t>
  </si>
  <si>
    <t>OTRO SI MODIFICATORIO PARA LA INCLUSION DE NUEVOS ITEMS AL CONTRATO DE OBRA N. 010 DE 2014  CUYO OBJETO ES: MEJORAMIENTO Y CONSTRUCCIoN DE ANDENES EN EL PARQUE PRINCIPAL DEL MUNICIPIO DE CAJICA</t>
  </si>
  <si>
    <t>CONSORCIO ANDENES PARQUE CAJICA  proponente plural conformado por: MEPSAT LIMITADA con el 60% de participacion e INGESANDIA INGENIEROS CONTRATISTAS con el 40% de participacion  representado por JORGE ENRIQUE PINTO RIAÑO  identificado con cidula de ciudadania No 7.228.649 de Duitama</t>
  </si>
  <si>
    <t>Cundinamarca - Cajica; Cundinamarca - Cogua; Cundinamarca - El Peñon; Cundinamarca - Gachancipa; Cundinamarca - Guacheta; Cundinamarca - Guaduas; Cundinamarca - Guasca; Cundinamarca - La Mesa; Cundinamarca - La Peña; Cundinamarca - Madrid; Cundinamarca - Mosquera; Cundinamarca - Nimaima; Cundinamarca - San Francisco; Cundinamarca - Sesquili; Cundinamarca - Sibati; Cundinamarca - Silvania; Cundinamarca - Simijaca; Cundinamarca - Tabio; Cundinamarca - Tenjo; Cundinamarca - Tocaima; Cundinamarca -</t>
  </si>
  <si>
    <t>MEJORAMIENTO  MANTENIMIENTO Y ADECUACIoN DE LA SEDE EDUCATIVA SIMoN BOLiVAR DEL MUNICIPIO DE CAPARRAPI  CUNDINAMARCA.</t>
  </si>
  <si>
    <t>MEJORAMIENTO  MANTENIMIENTO Y ADECUACIoN DE LA SEDE EDUCATIVA SIMoN  BOLiVAR DEL MUNICIPIO DE CAPARRAPI  DEPARTAMENTO DE CUNDINAMARCA</t>
  </si>
  <si>
    <t>Convenio interadministrativo entre la Corporacion y el Municipio de Caparrapi para la adecuacion hidraulica del cauce de la quebrada el Dindal  sector troncal del sol  municipio de Caparrapi-Cundinamarca  con su correspondiente interventoria ticnica  administrativa y financiera.</t>
  </si>
  <si>
    <t>CONSTRUCCIoN PUENTE TiLLEZ SOBRE EL RIO NEGRO DEL MUNICIPIO DE CaQUEZA- CUNDINAMARCA</t>
  </si>
  <si>
    <t>MANTENIMIENTO  MEJORAMIENTO Y CONSERVACIoN DE LA INFRAESTRUCTURA FiSICA GENERAL EN EL ESTABLECIMIENTO PENITENCIARIO Y CARCELARIO EPMSC CAQUEZA  CUNDINAMARCA.</t>
  </si>
  <si>
    <t>CONSTRUCCIoN Y MEJORAMIENTO DE VIVIENDAS RURALES PREVENCIoN DE DESASTRES MUNICIPIO DE CAQUEZA CUNDINAMARCA</t>
  </si>
  <si>
    <t>UNIoN TEMPORAL PLAZA DE FERIAS  2014</t>
  </si>
  <si>
    <t>UNIoN TEMPORAL PLAZA DE FERIAS 2014</t>
  </si>
  <si>
    <t>EJECUTAR OBRAS DE REPARACIoN Y CONSTRUCCIoN EN LOS PARQUES A CARGO DE LA CAR: EMBALSE DEL NEUSA  RiO NEUSA  EMBALSE EL HATO Y RFPP LAGUNA DEL CACIQUE GUATAVITA Y CUCHILA DE PEÑAS BLANCAS</t>
  </si>
  <si>
    <t>EJECUTAR OBRAS DE REPARACIoN Y CONSTRUCCIoN EN LOS PARQUES A CARGO DE LA CAR: EMBALSE DEL NEUSA  RiO NEUSA  EMBALSE EL HATO Y RFPP LAGUNA DEL CACIQUE GUATAVITA Y CUCHILA DE PEÑAS BLANCAS .</t>
  </si>
  <si>
    <t>MINISTERIO DE SALUD Y PROTECCIoN SOCIAL (MINSALUD)</t>
  </si>
  <si>
    <t>LLEVAR A CABO LAS ADECUACIONES MAYORES  POR EL SISTEMA DE PRECIOS UNITARIOS SIN FORMULA DE REAJUSTE  DE LAS INSTITUCIONES PUBLICAS PRESTADORAS DE SERVICIOS DE SALUDAFECTADAS POR LA OLA INVERNAL 2010-2011  EN EL MARCO DEL CONVENIO INTERADMINISTRATIVO NUMERO 1005-09-191-2011 CELBRADO ENTRE EL FONDO NACIONAL DE CALAMIDADES  HOY FONDO NACIONAL DE GESTIoN DEL RIESGO DE DESASTRES - SUBCUENTA COLOMBIA HUMANITARIA - FIDUPREVISORA S.A. Y EL MINISTERIO DE SALUD Y PROTECCIoN SOCIAL EN EL DEPARTAMENTO DE CUNDINAMARCA - PROYECTO No. 2 HOSPITAL HABACUC CALDERON - CARMEN DE CARUPA.</t>
  </si>
  <si>
    <t>LLEVAR A CABO LAS ADECUACIONES MAYORES  POR EL SISTEMA DE PRECIOS UNITARIOS SIN FORMULA DE REAJUSTE  DE LAS INSTITUCIONES PUBLICAS PRESTADORAS DE SERVICIOS DE SALUDAFECTADAS POR LA OLA INVERNAL 2010-2011  EN EL MARCO DEL CONVENIO INTERADMINISTRATIVO NUMERO 1005-09-191-2011 CELBRADO ENTRE EL FONDO NACIONAL DE CALAMIDADES  HOY FONDO NACIONAL DE GESTIoN DEL RIESGO DE DESASTRES - SUBCUENTA COLOMBIA HUMANITARIA - FIDUPREVISORA S.A. Y EL MINISTERIO DE SALUD Y PROTECCIoN SOCIAL EN EL DEPARTAMENTO DE CUNDINAMARCA - PROYECTO No. 1 HOSPITAL NUESTRA SEÑORA DEL CARMEN - TABIO.</t>
  </si>
  <si>
    <t>CONSTRUCCIoN DE OBRAS DE PLAN MAESTRO DE ACUEDUCTO  Y ALCANTARILLADO  URBANO FASE I MUNICIPIO DE CHAGUANi (CONVENIO EPC-CI 085-2013)</t>
  </si>
  <si>
    <t>INTERVENCIONES DE ViAS URBANAS Y RENOVACIoN DE REDES DE ALCANTARILLADO EN LAS ZONAS DEL PROYECTO DEL MUNICIPIO DE CHAGUANI CUNDINAMARCA</t>
  </si>
  <si>
    <t>APLICACIoN DE SLURRY SEAL  REPARCHEO CON MEZCLA DENSA EN CALIENTE  Y ASFALTITA  E INSTALACIÒN DE MEZCLA ASFALTICA EN CALIENTE EN VÌAS RURALES Y URBANAS DEL MUNICIPIO DE CHÌA</t>
  </si>
  <si>
    <t>APLICACIoN DE SLURRY SEAL  REPARCHEO CON MEZCLA DENSA  EN CALIENTE Y ASFALTITA E INSTALACION DE MEZCLA ASFALTICA EN CALIENTE EN ViAS RURALES Y URBANAS DEL MUNICIPIO DE CHIA</t>
  </si>
  <si>
    <t>MANO DE OBRA PARA LA INSTALACIoN DE ADOQUiN  SARDINEL  TUBERIA Y CONSTRUCCION DE SUMIDEROS PARA EL MANTENIMIENTO DE VIAS ADOQUINADAS Y CONSTRUCCION DE CICLORUTAS EN EL MUNICIPIO DE CHIA</t>
  </si>
  <si>
    <t>MANO DE OBRA PARA LA INSTALACION DE ADOQUiN  SARDINEL  TUBERIA Y CONSTRUCCIoN DE SUMIDEROS PARA EL MANTENIMIENTO DE VIAS ADOQUINADAS Y CONSTRUCCION DE CICLORUTAS EN EL MUNICIPIO DE CHIA</t>
  </si>
  <si>
    <t>MEJORAMIENTO Y MANTENIMIENTO DE LAS CARRETERAS: EL PORTAL - EL ANTOJO  RUTA 40CN01  SECTOR DEL PR0+0000 AL PR11+0150; PASO NACIONAL POR CHIPAQUE  RUTA 40CNA  DEL PR0+0000 AL PR0+0750; Y PUENTE REAL - CaQUEZA - EL TABLoN  RUTA 40CNB  SECTOR DEL PR28+0800 AL PR40+0400. DEPARTAMENTO  DE  CUNDINAMARCA</t>
  </si>
  <si>
    <t>CONSTRUCCIoN REFUERZO ESTRUCTURAL PUENTE SANTANDER SOBRE EL RIo UNE VEREDA SIECHA  MUNICIPIO DE CHIPAQUE  DEPARTAMENTO DE CUNDINAMARCA</t>
  </si>
  <si>
    <t>CONSTRUCCIoN PUENTE QUEBRADA LA CHORRERA VEREDA MONGUE SECTOR BARRO BLANCO MUNICIPIO DE CHIPAQUE CUNDINAMARCA¿</t>
  </si>
  <si>
    <t>CONSTRUCCIoN PUENTE QUEBRADA LA CHORRERA VEREDA MONGUE SECTOR BARRO BLANCO MUNICIPIO DE CHIPAQUE  CUNDINAMARCA</t>
  </si>
  <si>
    <t>REHABILITACIoN Y CONSTRUCCIoN DE LA CALLE SiPTIMA ENTRE CARRERA 5 Y 7 DEL MUNICIPIO DE CHIPAQUE DEPARTAMENTO DE CUNDINAMARCA.</t>
  </si>
  <si>
    <t>CONSTRUCCIoN DE EDIFICACIONES PARA EL USO INSTITUCIONAL DE LA POLICiA NACIONAL A NIVEL PAIS  DISTRIBUIDA POR ITEMS DE LA SIGUIENTE MANERA: PARA EL iTEM 1: CONSTRUCCIoN DE LA PRIMERA ETAPA DE LA BASE DE DISTRITO Y ESTACIoN DE POLICiA DEL MUNICIPIO DE RIOHACHA DEPARTAMENTO DE LA GUAJIRA  POR LA MODALIDAD DE PRECIOS UNITARIOS FIJOS SIN FORMULA DE REAJUSTE. PARA EL iTEM 2: CONSTRUCCIoN DE LA ESTACIoN DE POLICiA DEL MUNICIPIO DE CHIPAQUE - DEPARTAMENTO DE CUNDINAMARCA  POR LA MODALIDAD DE PRECIOS UNITARIOS FIJOS SIN FORMULA DE REAJUSTE. PARA EL iTEM 3: CONSTRUCCIoN DE LA ESTACIoN DE POLICiA DEL MUNICIPIO DE SUAREZ DEPARTAMENTO DE TOLIMA  POR LA MODALIDAD DE PRECIOS UNITARIOS FIJOS SIN FORMULA DE REAJUSTE. PARA EL iTEM 4: CONSTRUCCIoN DE LA ESTACIoN DE POLICiA DEL MUNICIPIO DE GALERAS DEPARTAMENTO DE SUCRE  POR LA MODALIDAD DE PRECIOS UNITARIOS FIJOS SIN FORMULA DE REAJUSTE. PARA EL iTEM 5: CONSTRUCCIoN DE LA ESTACIoN DE POLICiA DEL MUNICIPIO DE GUAITARILLA - DEPARTAMENTO DE NARIÑO  POR LA MODALIDAD DE PRECIOS UNITARIOS FIJOS SIN FORMULA DE REAJUSTE</t>
  </si>
  <si>
    <t>PROYECTOS CIVILES EN CONSTRUCCIoN Y CONSULTORiA DE COLOMBIA S.A.S- PROCIVCO DE COLOMBIA S.A.S.</t>
  </si>
  <si>
    <t>CONSTRUCCIoN DE LA ESTACIoN DE POLICiA DEL MUNICIPIO DE SUAREZ DEPARTAMENTO DE TOLIMA  POR LA MODALIDAD DE PRECIOS UNITARIOS FIJOS SIN FORMULA DE REAJUSTE</t>
  </si>
  <si>
    <t>PARA EL iTEM 1: CONSTRUCCIoN DE LA PRIMERA ETAPA DE LA BASE DE DISTRITO Y ESTACIoN DE POLICiA DEL MUNICIPIO DE RIOHACHA DEPARTAMENTO DE LA GUAJIRA  POR LA MODALIDAD DE PRECIOS UNITARIOS FIJOS SIN FORMULA DE REAJUSTE  a la empresa DISEÑO E INGENIERIA ESPECIALIZADA S.A.S DIEZ INGENIERIA S.A.S PARA EL iTEM 2: CONSTRUCCIoN DE LA ESTACIoN DE POLICiA DEL MUNICIPIO DE CHIPAQUE - DEPARTAMENTO DE CUNDINAMARCA  POR LA MODALIDAD DE PRECIOS UNITARIOS FIJOS SIN FORMULA DE REAJUSTE  a la empresa CONSTRUCCION Y MANTENIMIENTO CASTILLA Y LEON G&amp;G SDAD LTDA PARA EL iTEM 3: CONSTRUCCIoN DE LA ESTACIoN DE POLICiA DEL MUNICIPIO DE SUAREZ DEPARTAMENTO DE TOLIMA  POR LA MODALIDAD DE PRECIOS UNITARIOS FIJOS SIN FORMULA DE REAJUSTE  a la empresa PROYECTOS CIVILES EN CONSTRUCCIoN Y CONSULTORiA DE COLOMBIA S.A.S- PROCIVCO DE COLOMBIA S.A.S PARA EL iTEM 4: CONSTRUCCIoN DE LA ESTACIoN DE POLICiA DEL MUNICIPIO DE GALERAS DEPARTAMENTO DE SUCRE  POR LA MODALIDAD DE PRECIOS UNITARIOS FIJOS SIN FORMULA DE REAJUSTE  Al señor  ANILIO ABADIA SERNA PARA EL iTEM 5: CONSTRUCCIoN DE LA ESTACIoN DE POLICiA DEL MUNICIPIO DE GUAITARILLA - DEPARTAMENTO DE NARIÑO  POR LA MODALIDAD DE PRECIOS UNITARIOS FIJOS SIN FORMULA DE REAJUSTE  a la empresa CONSTRUCCIONES Y VIAS E.U</t>
  </si>
  <si>
    <t>PARA EL iTEM 1: CONSTRUCCIoN DE LA PRIMERA ETAPA DE LA BASE DE DISTRITO Y ESTACIoN DE POLICiA DEL MUNICIPIO DE RIOHACHA DEPARTAMENTO DE LA GUAJIRA  POR LA MODALIDAD DE PRECIOS UNITARIOS FIJOS SIN FORMULA DE REAJUSTE  a la empresa DISEÑO E INGENIERIA ESPECIALIZADA S.A.S DIEZ INGENIERIA S.A.S  PARA EL iTEM 2: CONSTRUCCIoN DE LA ESTACIoN DE POLICiA DEL MUNICIPIO DE CHIPAQUE - DEPARTAMENTO DE CUNDINAMARCA  POR LA MODALIDAD DE PRECIOS UNITARIOS FIJOS SIN FORMULA DE REAJUSTE  a la empresa CONSTRUCCION Y MANTENIMIENTO CASTILLA Y LEON G&amp;G SDAD LTDA  PARA EL iTEM 3: CONSTRUCCIoN DE LA ESTACIoN DE POLICiA DEL MUNICIPIO DE SUAREZ DEPARTAMENTO DE TOLIMA  POR LA MODALIDAD DE PRECIOS UNITARIOS FIJOS SIN FORMULA DE REAJUSTE  a la empresa PROYECTOS CIVILES EN CONSTRUCCIoN Y CONSULTORiA DE COLOMBIA S.A.S- PROCIVCO DE COLOMBIA S.A.S  PARA EL iTEM 4: CONSTRUCCIoN DE LA ESTACIoN DE POLICiA DEL MUNICIPIO DE GALERAS DEPARTAMENTO DE SUCRE  POR LA MODALIDAD DE PRECIOS UNITARIOS FIJOS SIN FORMULA DE REAJUSTE  Al señor  ANILIO ABADIA SERNA  PARA EL iTEM 5: CONSTRUCCIoN DE LA ESTACIoN DE POLICiA DEL MUNICIPIO DE GUAITARILLA - DEPARTAMENTO DE NARIÑO  POR LA MODALIDAD DE PRECIOS UNITARIOS FIJOS SIN FORMULA DE REAJUSTE  a la empresa CONSTRUCCIONES Y VIAS E.U</t>
  </si>
  <si>
    <t>CONSTRUCCIoN DE LA ESTACIoN DE POLICiA DEL MUNICIPIO DE GALERAS DEPARTAMENTO DE SUCRE  POR LA MODALIDAD DE PRECIOS UNITARIOS FIJOS SIN FORMULA DE REAJUSTE</t>
  </si>
  <si>
    <t>ATENCIoN OBRAS DE EMERGENCIA EN LA CARRETERA BOGOTA ¿ CHOACHI ¿ UBAQUE  RUTA 4006A  EN EL DEPARTAMENTO DE CUNDINAMARCA</t>
  </si>
  <si>
    <t>UNIoN TEMPORAL EMERGENCIAS 2012</t>
  </si>
  <si>
    <t>ATENCIoN OBRAS DE EMERGENCIA EN LA CARRETERA BOGOTA ¿ CHOACHI ¿ UBAQUE  RUTA 4006A  EN EL DEPARTAMENTO DE CUNDINAMARCA.</t>
  </si>
  <si>
    <t>EJECUTAR OBRAS DE CONSTRUCCION DEL DISTRITO DE ADECUACIoN DE TIERRAS DE ASOUCHIBAGRO EN EL DEPARTAMENTO DE CUNDINAMARCA</t>
  </si>
  <si>
    <t>El CONTRATISTA se obliga para con el INCODER  conforme a la propuesta presentada y aceptada por el INCODER y bajo los tirminos que se estipulan en este contrato y en los pliegos de condiciones  y a los precios cotizados en la propuesta y con sus propios medios  materiales  equipos y personal en forma independiente y con plena autonomia ticnica y administrativa  hasta su total terminacion y aceptacion final a  EJECUTAR OBRAS DE CONSTRUCCION DEL DISTRITO DE ADECUACIoN DE TIERRAS DE ASOUCHIBAGRO EN EL DEPARTAMENTO DE CUNDINAMARCA</t>
  </si>
  <si>
    <t>Construccion de placa huella en concreto en las veredas aposentos  aguas calientes bajo  cruces turmal  tilata alto  mochila y boquerones en el municipio de Choconta</t>
  </si>
  <si>
    <t>Construccion de placa huella en concreto en las veredas Aposentos  Aguas Calientes Bajo  Cruces Turmal  Tiliata Alto  Mochila y Boqueron en el Municipio de Choconta</t>
  </si>
  <si>
    <t>INGECoN S.A</t>
  </si>
  <si>
    <t>Convenio interadministrativo de asociacion entre la corporacion autonoma regional de Cundinamarca- car y el municipio de choconta para la optimizacion del tramo red emisario final  del barrio la diana hasta el cruce via ubate  choconta  Cundinamarca</t>
  </si>
  <si>
    <t>MEJORAMIENTO DE 86 VIVIENDAS RURALES (CONSTRUCCIoN DE COCINAS Y ALCOBAS) EN VARIAS VEREDAS DEL MUNICIPIO DE CHOCONTA ¿ DEPARTAMENTO DE CUNDINAMARCA</t>
  </si>
  <si>
    <t>CONSTRUCCION DE OBRAS DE MEJORAMIENTO CONSISTENTES EN LA CONSTRUCCIoN DEL PLAN MAESTRO DE ACUEDUCTO Y ALCANTARILLADO  - FASE  I DEL MUNICIPIO DE COGUA DEPARTAMENTO DE CUNDINAMARCA</t>
  </si>
  <si>
    <t>CONSULTORIA Y CONSTRUCCIoN LIMITADA CON &amp; CON LTDA</t>
  </si>
  <si>
    <t>ADECUACIoN Y CONSTRUCCION DE ANDENES  OBRAS DE ARTE E INFRAESTRUCTURA PARA TRANSPORTE NO MOTORIZADO EN EL CASCO URBANO DEL MUNICIPIO DE COGUA</t>
  </si>
  <si>
    <t>Aunar esfuerzos entre la Corporacion Autonoma Regional de Cundinamarca-CAR y el municipio de Cagua-Cundinamarca  para la  Optimizacion mejoramiento de la planta de tratamiento de aguas residuales-PTAR del municipio de Cogua-Cundinamarca¿.</t>
  </si>
  <si>
    <t>OPTIMIZACIoN Y MEJORAMIENTO DE LA PLANTA DE TRATAMIENTO DE AGUAS RESIDUALES ¿ PTAR DEL MUNICIPIO DE COGUA CUNDINAMARCA  DE ACUERDO AL CONVENIO INTERADMINISTRATIVO DE ASOCIACION Nº 0877 DE 2013  SUSCRITO ENTRE LA CORPORACION AUTONOMA REGIONAL DE CUNDINAMARCA ¿ CAR Y EL MUNICIPIO DE COGUA¿</t>
  </si>
  <si>
    <t>LICITACIoN PUBLICA No. 008 DE 2014</t>
  </si>
  <si>
    <t>MEJORAMIENTO DE LA ESTRUCTURA VIAL  CONSTRUCCIoN PLACA HUELLAS Y OBRAS DE ARTE EN LAS VEREDAS DE LA PLAZUELA Y CASABLANCA DEL MUNICIPIO DE COGUA</t>
  </si>
  <si>
    <t>RECONSTRUCCIoN Y REHABILITACIoN DE (i) INFRAESTRUCTURA VIAL VEREDA PARCELAS  ENTRADA PORKY´S - INTERSECCIoN VIA DE PENETRACIoN LAMINADOS ANDINOS  (ii) INFRAESTRUCTURA VIAL VEREDA PARCELAS  ENTRADA COLEGIO REFUS - INTERSECCIoN VIA DE PENETRACIoN EUROLACTEOS  (iii) INFRAESTRUCTURA VIA PIEDEMONTE ENTRE INTERSECCIoN CAMELLoN GALILEA (VIA PTAP LA MOYA) E INTERSECCIoN VIA CUEVA DE LOS ZORROS  MUNICIPIO DE COTA</t>
  </si>
  <si>
    <t>RECONSTRUCCIoN Y REHABILITACIoN DE (i)INFRAESTRUCTURA VIAL VEREDA PARCELAS  ENTRADA PORKY´S - INTERSECCIoN VIA DE PENETRACIoN LAMINADOS ANDINOS  (ii) INFRAESTRUCTURA VIAL VEREDA PARCELAS  ENTRADA COLEGIO REFUS - INTERSECCIoN VIA DE PENETRACIoN EUROLACTEOS  (iii) INFRAESTRUCTURA VIA PIEDEMONTE ENTRE INTERSECCIoN CAMELLoN GALILEA (VIA PTAP LA MOYA) E INTERSECCIoN VIA CUEVA DE LOS ZORROS MUNICIPIO DE COTA</t>
  </si>
  <si>
    <t>CONSORCIO RYR-MC CONSTRUCCIONES - UNIoN TEMPORAL ViAS COTA 2013</t>
  </si>
  <si>
    <t>SELECCIONAR A LA PERSONA NATURAL  JURiDICA  CONSORCIO O UNIoN TEMPORAL PARA CONTRATAR EL MANTENIMIENTO DE LOS CENTROS EDUCATIVOS DEL MUNICIPIO DE COTA</t>
  </si>
  <si>
    <t>CUNDINAMARCA - INSTITUTO MUNICIPAL DE RECREACIoN Y DEPORTE DE COTA</t>
  </si>
  <si>
    <t>Construccion Del Edificio Centro Deportivo y De Servicios Complementarios Del Municipio De Cota</t>
  </si>
  <si>
    <t>MILTON EDUARDO RIVERA RINCoN Nit. No. 79.205.702-0 Representada Legalmente Por MILTON EDUARDO RIVERA RINCoN  Mayor de Edad Identificado con Cedula de Ciudadania No. 79.205.702 de Soacha Cundinamarca</t>
  </si>
  <si>
    <t>CONSTRUCCIoN DE CERRAMIENTO Y URBANISMO DE LA SUBESTACION DE POLICIA DEL TERMINAL DE CARGA DEL MUNICIPIO DE COTA DEL DEPARTAMENTO DE CUNDINAMARCA</t>
  </si>
  <si>
    <t>Mantenimiento y Mejoramiento De Los Espacios Deportivos Del Instituto Municipal De Recreacion y Deporte De La Entidad: Cerramiento Campus  Cerramiento Del Campo De Futbol  Sede Administrativa  Tejodromo y Campo De Futbol De Pueblo Viejo Del Municipio De Cota</t>
  </si>
  <si>
    <t>REALIZAR LOS AJUSTES A LOS DISEÑOS  Y LA CONSTRUCCION DE UN BLOQUE DE AULAS Y UNIDADES SANITARIAS  EN LA INSTITUCIoN EDUCATIVA DIVINO SALVADOR DEL MUNICIPIO DE CUCUNUBA. (PRIMERA ETAPA).</t>
  </si>
  <si>
    <t>CONSTRUCCIoN PRIMERA ETAPA SALoN COMUNAL EN LA  VEREDA PEÑAS DE PALACIO DEL MUNICIPIO DE CUCUNUBa ¿ CUNDINAMARCA</t>
  </si>
  <si>
    <t>CONSTRUCCIoN PRIMERA ETAPA SALoN COMUNAL  EN LA VEREDA PEÑAS DE PALACIO DEL MUNICIPIO DE CUCUNUBa ¿ CUNDINAMARCA</t>
  </si>
  <si>
    <t>Teniendo en cuenta que el CONSORCIO INTERVIAS DOS  CUMPLE con los requisitos habilitantes requeridos y obtiene 100 puntos de calidad  se encuentra habilitado  y la oferta satisface los requerimientos del pliego  razon por la que el comiti recomienda una vez se corra traslado de la evaluacion. Adjudicar el contrato dando aplicacion al articulo 8.1.12 del decreto 734 de 2012.   Se firma el presente informe</t>
  </si>
  <si>
    <t>Cundinamarca - El Colegio; Cundinamarca - El Peñon; Cundinamarca - Guaduas; Cundinamarca - Junin; Cundinamarca - Nimaima; Cundinamarca - Quebradanegra; Cundinamarca - San Antonio del Tequendama; Cundinamarca - Silvania; Cundinamarca - Tena; Cundinamarca - Ubala; Cundinamarca - Villapinzon; Cundinamarca - Viota</t>
  </si>
  <si>
    <t>Componentes y Equipos para Distribucion y Sistemas de Acondicionamiento</t>
  </si>
  <si>
    <t>Cundinamarca - El Colegio; Cundinamarca - Madrid; Cundinamarca - Mosquera; Cundinamarca - Simijaca; Cundinamarca - Villagomez; Cundinamarca - Viota; Cundinamarca - Zipaquira</t>
  </si>
  <si>
    <t>CUNDINAMARCA - ALCALDiA MUNICIPIO DE EL PEÑoN</t>
  </si>
  <si>
    <t>OBRAS DE MITIGACIoN Y MANTENIMIENTO DE LAS ViAS DEL MUNICIPIO DE EL PEÑoN DEPARTAMENTO DE CUNDINAMARCA</t>
  </si>
  <si>
    <t>El Peñon</t>
  </si>
  <si>
    <t>Cundinamarca - El Peñon</t>
  </si>
  <si>
    <t>MANTENIMIENTO DE INFRAESTRUCTURA EDUCATIVA DEL MUNICIPIO DE EL PEÑoN DEPARTAMENTO DE CUNDINAMARCA</t>
  </si>
  <si>
    <t>ORGANIZACIoN INTEGRAL CONSTRUCTORA COOPERATIVA COOPEMUN</t>
  </si>
  <si>
    <t>MANTENIMIENTO Y MEJORAMIENTO DE LA ViA CASCO URBANO - CENTRO POBLADO GUAYABAL DEL MUNICIPIO DE EL PEÑoN CUNDINAMARCA.</t>
  </si>
  <si>
    <t>ORGANIZACIoN INTEGRAL CONSTRUCTORA COOPERATIVA COOPEMUN CON UN TOTAL DE 1.000 PUNTOS</t>
  </si>
  <si>
    <t>REHABILITACIoN  MANTENIMIENTO DE LA VIA EL PEÑON AL MUNICIPIO DE LA PEÑA SECTOR EL PITAL ¿ SARDINATA EN EL MUNICIPIO DE EL PEÑON CUNDINAMARCA</t>
  </si>
  <si>
    <t>Requisitos Juridicos - Cumple Requisitos Financieros  - Cumple  Requisitos de Organizacion  - Cumple Requisitos Ticnicos - equipos de trabajo - Cumple Requisitos Ticnicos - capacidad residual de contratacion  - Cumple Experiencia general y especifica - Cumple Experiencia del Equipo profesional - 150  puntos Apoyo a la industria Nacional - 50 puntos  Precio de la oferta - 800 puntos  Para un total de 1.000 puntos</t>
  </si>
  <si>
    <t>mejoramiento de 25 viviendas rurales (pisos antibacteriales) veredas curiche  el hatillo  Teramilla  guanacas  Pauchal  Montebello  la Insula  del municipio de El Peñon Departamento de Cundinamarca</t>
  </si>
  <si>
    <t>CONSTRUCCIONES Y SOLUCIONES VIALES LTDA LA CALIFICACIoN FUE DE 1.000 PUNTOS</t>
  </si>
  <si>
    <t>CONSTRUCCIoN CUARTA ETAPA DEL COLISEO CUBIERTO MUNICIPIO DEL MUNICIPIO DE EL ROSAL DEPARTAMENTO DE CUNDINAMARCA</t>
  </si>
  <si>
    <t>MEJORAMIENTO Y PAVIMENTACIoN DE LAS ViAS URBANAS DE LA VIVIENDA DE INTERiS SOCIAL VILLA MARIA DEL MUNICIPIO DE EL ROSAL  DEPARTAMENTO DE CUNDINAMARCA</t>
  </si>
  <si>
    <t>UNIoN TEMPORAL CADS FACA</t>
  </si>
  <si>
    <t>CONSTRUCCIoN Y MANTENIMIENTO Y/O ADECUACIoN DE LOS ESCENARIOS DEPORTIVOS Y RECREATIVOS DEL MUNICIPIO DE FACATATIVA</t>
  </si>
  <si>
    <t>Continuar la construccion  de los despachos judiciales de Facatativa - Cundinamarca</t>
  </si>
  <si>
    <t>CUNDINAMARCA - ALCALDiA MUNICIPIO DE FoMEQUE</t>
  </si>
  <si>
    <t>IMPLEMENTACIoN DE UN SENDERO INTERPRETATIVO EN LA LAGUNA DE CHINGAZA</t>
  </si>
  <si>
    <t>IMPLEMENTACIoN DE UN SENDERO INTERPRETATIVO EN LA LAGUNA DE CHINGAZA DEL MUNICIPIO DE FOMEQUE CUNDINAMARCA. (CONVENIO No.  07-SA-019 DE 2009)</t>
  </si>
  <si>
    <t>Convenio Interadministrativo de asociacion entre la Corporacion Autonoma Regional de Cundinamarca ¿CAR y el Municipio de Funza (Cundinamarca)  para la rehabilitacion de la Planta de Tratamiento de Aguas Residuales PTAR.</t>
  </si>
  <si>
    <t>AUNAR RECURSOS TECNICOS  ECONOMICOS Y ADMINISTRATIVOS PARA REALIZAR LA FORMULACIoN DEL PLAN DE MANEJO AMBIENTAL DEL DISTRITO REGIONAL DE MANEJO INTEGRADO (DMI) DE LOS TERRRENOS COMPRENDIDOS POR LOS HUMEDALES DE GUALi  TRES ESQUINAS Y LAGUNAS DE FUNZHE  Y SU aREA DE INFLUENCIA DIRECTA UBICADA EN LOS MUNICIPIOS DE FUNZA  MOSQUERA Y TENJO CUNDINAMARCA</t>
  </si>
  <si>
    <t>CONSTRUCCIoN DE CUNETA  SUMIDERO DE AGUAS LLUVIAS Y REHABILITACIoN DE TAPAS DE ALCANTARILLADO SANITARIO Y SUMIDEROS DE AGUAS LLUVIAS</t>
  </si>
  <si>
    <t>ESTUDIOS  DISEÑOS Y CONSTRUCCIoN DE AULAS  BATERiAS SANITARIAS Y AULA MAXIMA EN EL COLEGIO ACCION COMUNAL DEL MUNICIPIO DE FUSAGASUGa ¿ DEPARTAMENTO DE CUNDINAMARCA.</t>
  </si>
  <si>
    <t>ESTUDIOS  DISEÑOS Y CONSTRUCCIoN DE AULAS   BATERiAS SANITARIAS Y AULA MAXIMA EN EL COLEGIO ACCION COMUNAL DEL MUNICIPIO DE FUSAGASUGa ¿ DEPARTAMENTO DE CUNDINAMARCA.</t>
  </si>
  <si>
    <t>ESTUDIOS  DISEÑOS Y CONSTRUCCION DE: CENTRO LUDICO  SEGUNDO PISO SALoN COMUNAL  BAÑOS DE INSTITUCIoN EDUCATIVA Y CUBIERTA  CERRAMIENTO Y PLACA DE POLIDEPORTIVOS DEL  MUNICIPIO DE FUSAGASUGa.</t>
  </si>
  <si>
    <t>ESTUDIOS TiCNICOS  DISEÑOS Y CONSTRUCCIoN DE INFRAESTRUCTURA EDUCATIVA EN LA I.E. LUIS CARLOS GALAN SARMIENTO  SEDE PRINCIPAL   LOCALIZADA EN LA VEREDA LA PUERTA DEL MUNICIPIO DE FUSAGASUGA  DEPARTAMENTO DE CUNDINAMARCA.</t>
  </si>
  <si>
    <t>CONTRATAR A TODO COSTO  LA AMPLIACIoN DEL SISTEMA DEL ALCANTARILLADO DEL SECTOR DE LAS TERRAZAS EN EL MUNICIPIO DE GACHALa CUNDINAMARCA</t>
  </si>
  <si>
    <t>CORPORACIoN AUToNOMA REGIONAL DEL GUAVIO</t>
  </si>
  <si>
    <t>el contratista se compromete con la corporacion a la instalacion y puesta en funcionamiento de veinticinco (25) sistemas de tratamiento anaerobico de aguas residuales domisticas  en zonas rurales del municipio de gachala; de acuerdo a las cantidades y especificaciones señaladas  de conformidad a los plazos y condiciones exigidos en el pliego de condiciones  asi como a la propuesta presentada</t>
  </si>
  <si>
    <t>ADJUDICAR UNION TEMPORAL SISTEMAS SEPTICOS GACHALA  Representante Legal LUIS ALEJANDRO SUAREZ GUTIERREZ identificado con Cidula de Ciudadania No 19.466.681 de Bogota  el contrato resultante de LA SELECCIoN ABREVIADA DE MENOR CUANTIA  No 018 de 2013  cuyo objeto es CONTRATAR LA INSTALACIoN Y PUESTA EN FUNCIONAMIENTO DE VEINTICINCO (25) SISTEMAS DE TRATAMIENTO ANAERoBICO DE AGUAS RESIDUALES DOMiSTICAS  EN ZONAS RURALES DEL MUNICIPIO DE GACHALa; DE ACUERDO A LAS CANTIDADES Y ESPECIFICACIONES SEÑALADAS  de conformidad con las cantidades y especificaciones ticnicas señaladas por la Entidad  como los estudios previos  Pliego de Condiciones y propuesta presentada.</t>
  </si>
  <si>
    <t>Aunar esfuerzos  ticnicos economicos y administrativos entre la Corporacion Autonoma Regional de Cundinamarca-CAR y la Corporacion autonoma Regional del Guavio- Corpoguavio para implementar estrategias de conservacion  recuperacion y restauracion de areas de interis ambiental para las dos corporaciones.</t>
  </si>
  <si>
    <t>Aunar esfuerzos ticnicos  economicos y administrativos para celebrar un convenio interadministrativo con la Alcaldia Municipal de Gama  para la ejecucion del proyecto ¿Construccion de obras biomecanicas de control de erosion y torrencialidad sobre el rio Rucio sector via principal del Municipio de Gama Cundinamarca¿. En todo caso el Convenio se ejecutara de conformidad con las fichas ticnicas de formulacion del proyecto y los estudios previos y anexos que formen parte del proyecto de cofinanciacion.</t>
  </si>
  <si>
    <t>-. El Contratista se compromete con la Corporacion a la CONSTRUCCIoN DE OBRAS BIOMECaNICAS PARA EL CONTROL DE EROSIoN Y TORRENCIALIDAD EN LAS MaRGENES DEL RIO CHIPATA  VEREDA SAN JOSi DEL MUNICIPIO DE GUASCA  CUNDINAMARCA.</t>
  </si>
  <si>
    <t>CONSORCIO OBRAS SAN JOSE representado legalmente por el señor FAUSTO FERNANDO GONZALEZ BARRERA  identificado con Cidula de Ciudadania No 79.881.326 de Bogota hasta por la suma de CIENTO NUEVE MILLONES SETECIENTOS CUARENTA MIL CUATROCIENTOS CUARENTA Y SEIS PESOS ($109.740.446 oo)  de conformidad a los Pliegos de Condiciones  estudios previos  como a la propuesta presentada y demas documentos que forman parte del proceso de seleccion.</t>
  </si>
  <si>
    <t>RECOMIENDA al Director General de CORPOGUAVIO ADJUDICAR el proceso de Seleccion Abreviada de Menor Cuantia No 023 de 2011  de conformidad con las cantidades y especificaciones ticnicas señaladas por la Entidad  al CONSORCIO OBRAS SAN JOSE representado legalmente por el señor FAUSTO FERNANDO GONZALEZ BARRERA  identificado con Cidula de Ciudadania No 79.881.326 de Bogota hasta por la suma de CIENTO NUEVE MILLONES SETECIENTOS CUARENTA MIL CUATROCIENTOS CUARENTA Y SEIS PESOS ($109.740.446 oo)  de conformidad a los Pliegos de Condiciones  estudios previos  como a la propuesta presentada y demas documentos que forman parte del proceso de seleccion.</t>
  </si>
  <si>
    <t>El COMITi EVALUADOR  RECOMIENDA al Director General de CORPOGUAVIO ADJUDICAR el proceso de Seleccion Abreviada de Menor Cuantia No 011 de 2011  de conformidad con las cantidades y especificaciones ticnicas señaladas por la Entidad  al CONSORCIO OBRAS BIOMECANICAS ZARZA representada legalmente por el señor FAUSTO FERNANDO GONZALEZ BARRERA  identificado con Cidula de Ciudadania No 79.881.326 de Bogota</t>
  </si>
  <si>
    <t>PAVIMENTACIoN DE ViAS RURALES EN EL MUNICIPIO DE GACHANCIPa ¿ CUNDINAMARCA  (Intervencion en via Vereda La Aurora Sector la Escuela y Via Vereda San Josi Sector Cementerio-Rio Bogota del Municipio de Gachancipa</t>
  </si>
  <si>
    <t>PAVIMENTACIoN DE ViAS RURALES EN EL MUNICIPIO DE GACHANCIPa ¿ CUNDINAMARCA  (INTERVENCIoN EN ViA VEREDA LA AURORA SECTOR LA ESCUELA Y ViA VEREDA SAN JOSi SECTOR CEMENTERIO-RIo BOGOTa DEL MUNICIPIO DE GACHANCIPa)¿  A PRECIOS  UNITARIOS NO REAJUSTABLES</t>
  </si>
  <si>
    <t>CONSTRUCCIoN DE LA SEGUNDA ETAPA BLOQUE NORTE DE LA INSTITUCIoN EDUCATIVA DEPARTAMENTAL ALFONSO LoPEZ  MUNICIPIO DE GACHANCIPa  DEPARTAMENTO DE CUNDINAMARCA</t>
  </si>
  <si>
    <t>calificacion en 80 puntos de 100</t>
  </si>
  <si>
    <t>AsociaciOn entre la Corporacion Autonoma Regional de Cundinamarca y el Municipio de Gachancipa  con el fin de realizar la  Proteccion y descontaminacion de la cuenca alta del rio Bogota  a traves de la optimizacion de la planta de tratamiento de aguas residuales domesticas y emisario final del casco urbano municipio de Gachancipa Departamento de Cundinamarca</t>
  </si>
  <si>
    <t>OBRAS PARA LA PROTECCIoN Y DESCONTAMINACIoN DE LA CUENCA ALTA DEL RIO BOGOTa  A TRAViS DE LA OPTIMIZACIoN DE LA PLANTA DE TRATAMIENTO DE AGUAS RESIDUALES DOMiSTICAS Y EMISARIO FINAL DEL CASCO URBANO MUNICIPIO DE GACHANCIPa DEPARTAMENTO DE CUNDINAMARCA ACORDE CON LOS ITEMS Y CATIDADES DESCRITAS EN EL PRESUPUESTO OFICIAL</t>
  </si>
  <si>
    <t>EJECUTAR LAS OBRAS PARA LA PROTECCIoN Y DESCONTAMINACIoN DE LA CUENCA ALTA DEL RIO BOGOTa  A TRAViS DE LA OPTIMIZACIoN DE LA PLANTA DE TRATAMIENTO DE AGUAS RESIDUALES DOMiSTICAS Y EMISARIO FINAL DEL CASCO URBANO MUNICIPIO DE GACHANCIPa DEPARTAMENTO DE CUNDINAMARCA  CONFORME A LAS CANTIDADES E ITEMS DEL PRESUPUESTO OFICIAL</t>
  </si>
  <si>
    <t>Proponente No. 1: CONSORCIO PTAR GACHANCIPA y se considero habil y fue objeto de calificacion en 1.000 puntos de los 1.000 puntos evaluados para los factores ticnicos y economicos</t>
  </si>
  <si>
    <t>CONSTRUCCIoN DE DOS CENTROS INTEGRALES DE DESARROLLO EN EL MUNICIPIO DE GACHANCIPa (BARRIO LAS MERCEDES Y VEREDA ROBLE SUR)</t>
  </si>
  <si>
    <t>calificacion en 1.000 puntos de los 1.000 puntos</t>
  </si>
  <si>
    <t>MEJORAMIENTO DE 98 VIVIENDAS RURALES (CONSTRUCCIoN DE COCINAS  HABITACIONES  PISOS  Y TECHOS)   EN VARIAS VEREDAS DEL MUNICIPIO DE GACHANCIPA DEPARTAMENTO DE CUNDINAMARCA</t>
  </si>
  <si>
    <t>puntuacion de 940.00 sobre 1.000 puntos. Primer lugar de elegibilidad</t>
  </si>
  <si>
    <t>LICITACIoN PUBLICA 006 DE 2013</t>
  </si>
  <si>
    <t>INGESANDIA INGENIEROS CONTRATISTAS S.A.S. SIGLA INGESANDIA S.A.S.  NIT 800114461-4  cuyo representante legal es el señor ALBERTO SANTOS ACOSTA  identificado con la cidula de ciudadania No. 79.146.215 de Usaquin  obtuvo la calificacion en 1.000 puntos de los 1.000 puntos</t>
  </si>
  <si>
    <t>CONVENIO INTERADMINISTRATIVO PARA QUE EL CONTRATISTA EJECUTE PARA EL MUNICIPIO POR EL SISTEMA DE PRECIOS UNITARIOS FIJOS NO REAJUSTABLES  TODAS LAS OBRAS NECESARIAS  TODAS LAS OBRAS NECESARIAS PARA LA PAVIMENTACIÒN DE LAS VÌAS DE LA URBANIZACIoN ¿SANTA ANA¿ UBICADA EN EL CASCO URBANO DEL MUNICIPIO  PROYECTO QUE INCLUYE POR PARTE Y CON CARGO A LA ASOCIACION  LA DIRECCIoN TiCNICA  EL SUMINISTRO DE EQUIPO  MATERIAL  LA ADMINISTRACIoN DE LOS MISMOS Y EL PERSONAL OPERATIVO</t>
  </si>
  <si>
    <t>ASOCIACIoN DE MUNICIPIOS DE SABANA CENTRO ¿ ASOCENTRO</t>
  </si>
  <si>
    <t>JOSi FIDEL VEGA GARZoN</t>
  </si>
  <si>
    <t>CONSTRUCCIoN DE ALCANTARILLADO EN LA ZONA RURAL Y URBANA DEL MUNICIPIO DE GACHANCIPA QUE INCLUYE LA REVISIoN Y AJUSTE DE ESTUDIOS Y DISEÑOS EXISTENTES</t>
  </si>
  <si>
    <t>CONSORCIO ALCANTARILLADOS  representado legalmente por el señor LUIS FERNANDO CASTELBLANCO AVELLANEDA  identificado con la cedula de ciudadania No. 80.432.976 de Sopo  la cual se considero habil y fue objeto de la calificacion en 1.000 puntos de los 1.000 puntos evaluados para los factores ticnicos y economicos.</t>
  </si>
  <si>
    <t>CONSORCIO LAS AURORAS 2014   cuyo representante legal es el señor PABLO EMILIO DIAZ GARCIA  C. C. No. 77.015.684 de Bogota; cuya  propuesta  se considero habil y fue objeto de la calificacion en 1.000 puntos de los 1.000 puntos evaluados para los factores ticnicos y economicos.</t>
  </si>
  <si>
    <t>CONSORCIO HUELLAS  representado legalmente por el señor LUIS FERNANDO CASTELBLANCO AVELLANEDA  identificado con la cedula de ciudadania No. 80.432.976 de Sopo  la cual se considero habil y fue objeto de la calificacion en 1.000 puntos de los 1.000 puntos evaluados para los factores ticnicos y economicos.</t>
  </si>
  <si>
    <t>GEOHIDRAULICAS LTDA  NIT 830052127-0  representada legalmente por EDGAR EDUARDO CONTRERAS RAMIREZ  C. C. No. 19.417.523 de Bogota  la cual se considero habil y fue objeto de la calificacion en 750 puntos de los 1.000 puntos evaluados para los factores ticnicos y economicos.</t>
  </si>
  <si>
    <t>CONSTRUCCIoN DE LA FASE II DE LA VILLA OLiMPICA DEL MUNICIPIO DE GACHANCIPA-CUNDINAMARCA</t>
  </si>
  <si>
    <t>CONSORCIO FUNDACIoN OLiMPICA representado legalmente por IVAN ORLANDO ABREO MONSALVE  identificado con cidula de ciudadania 19.201.990 de Bogota</t>
  </si>
  <si>
    <t>CONSORCIO FUNDACIoN OLiMPICA representado legalmente por IVAN ORLANDO ABREO MONSALVE  identificado con cidula de ciudadania 19.201.990 de Bogota  la cual se considero habil y fue objeto de la calificacion en 1.000 puntos de los 1.000 puntos</t>
  </si>
  <si>
    <t>LICITACIoN PUBLICA 005 DE 2015</t>
  </si>
  <si>
    <t>CLAUDIA PATRICIA RINCON ORTEGON  NIT 23491943-1  identificada con cedula de ciudadania N° 23.491.943 expedida en Chiquinquira  la cual se considero habil y fue objeto de la calificacion en 1000 puntos de los 1.000 puntos evaluados para los factores ticnicos y economicos.</t>
  </si>
  <si>
    <t>OBRAS DE CONSTRUCCIoN DE REDES ELiCTRICAS 1/2 TENSIoN PARA LA ELECTRO BOMBA  DEL POZO PROFUNDO DE LA VEREDA LA AURORA DEL  MUNICIPIO DE GACHANCIPA CUNDINAMARCA</t>
  </si>
  <si>
    <t>INVITACIoN PUBLICA 030 DE 2015</t>
  </si>
  <si>
    <t>OBRAS DE CONSTRUCCIoN DE REDES ELiCTRICAS 1/2 TENSIoN PARA LA ELECTRO BOMBA DEL POZO PROFUNDO DE LA VEREDA LA AURORA DEL  MUNICIPIO DE GACHANCIPA CUNDINAMARCA</t>
  </si>
  <si>
    <t>CONSTRUCCIoN DEL CENTRO DE INTEGRACION CIUDADANA  MUNICIPIO DE GACHETA</t>
  </si>
  <si>
    <t>CONSTRUCCIoN DEL CENTRO DE INTEGRACIoN CIUDADANA  MUNICIPIO DE GACHETA</t>
  </si>
  <si>
    <t>Que efectuado el proceso de verificacion de los requisitos habilitantes de las propuestas recibidas frente al cumplimiento de los aspectos de caracter juridico  financiero y ticnico y teniendo en cuenta que la propuesta presentada por la ingeniera ADRIANA YADITH VELaSQUEZ ORTIZ identificada con cedula de ciudadania No. 52.215.746 expedida en Bogota  D. C. CUMPLE con las condiciones establecidas en los pliegos de condiciones respecto a capacidad juridica  capacidad ticnica  financiera y ademas APORTO todos los documentos requeridos  el comiti evaluador recomienda ADJUDICAR el presente proceso al proponente seleccionado</t>
  </si>
  <si>
    <t>¿ REHABILITACIoN  MANTENIMIENTO Y PAVIMENTACIoN DE LA VIA GAMA - GACHETA DESDE EL K 6 + 990 - HASTA EL K 7 + 990 Y DESDE K 8+690 HASTA EL K12+440 MUNICIPIO DE GAMA CUNDINAMARCA¿</t>
  </si>
  <si>
    <t>REHABILITACIoN  MANTENIMIENTO Y PAVIMENTACIoN DE LA VIA GAMA - GACHETA DESDE EL K 6 + 990 - HASTA EL K 7 + 990 Y DESDE K 8+690 HASTA EL K12+440 MUNICIPIO DE GAMA CUNDINAMARCA¿</t>
  </si>
  <si>
    <t>CONTRIBUCIoN DE PLACA HUELLAS EN LAS ViAS TERCIARIAS: SAN ROQUE ¿ PUENTE TIERRA Y PALENQUE I ¿ PALENQUE II DE ACCESO A LAS VEREDAS DE GUAVIO PALENQUE I Y PALENQUE II DEL MUNICIPIO  DE GAMA CUNDINAMARCA¿.</t>
  </si>
  <si>
    <t>CONSTRUCCIoN DE PLACAS HUELLAS EN LAS VIAS TERCIARIAS: SAN ROQUE ¿ PUENTE TIERRA Y PALENQUE I ¿ PALENQUE IIDE ACCESO A LAS VEREDAS DEL GUAVIO  PALENQUE UNO Y PALENQUE II DEL MUNICIPIO DE GAMA CUNDINAMARCA.</t>
  </si>
  <si>
    <t>CONSTRUCCIoN DE SIETE VIVIENDAS DE INTERiS SOCIAL EN EL AREA RURAL DEL MUNICIPIO DE GAMA CUNDINAMARCA</t>
  </si>
  <si>
    <t>MANTENIMIENTO Y ADECUACIoN DE LA PLANTA DE BENEFICIO ANIMAL DEL MUNICIPIO DE GAMA.</t>
  </si>
  <si>
    <t>MANTENIMIENTO Y ADECUACIoN DE LA PLANTA DE BENEFICIO ANIMAL DEL MUNICIPIO DE GAMA</t>
  </si>
  <si>
    <t>MEJORAMIENTO DE 70 VIVIENDAS RURALES (CONSTRUCCIoN DE HABITACIONES Y COCINAS) MUNICIPIO DE GAMA DEPARTAMENTO DE CUNDINAMARCAEN CUMPLIMIENTO DEL CONVENIO UV-010-2014 CELEBRADO LA  UNIDAD ADMINISTRATIVA ESPECIAL DE VIVIENDA SOCIAL</t>
  </si>
  <si>
    <t>¿MEJORAMIENTO DE 70 VIVIENDAS RURALES (CONSTRUCCIoN DE HABITACIONES Y COCINAS) MUNICIPIO DE GAMA DEPARTAMENTO DE CUNDINAMARCAEN CUMPLIMIENTO DEL CONVENIO UV-010-2014 CELEBRADO LA  UNIDAD ADMINISTRATIVA ESPECIAL DE VIVIENDA SOCIAL</t>
  </si>
  <si>
    <t>MANTENIMIENTO DE LOS CAMPOS DEPORTIVOS DE LA INSTITUCIoN EDUCATIVA SAN JOSi LA INMACULADA  DE LA VEREDA PALENQUE UNO Y MARCO FIDEL SUAREZ  DE LA INSPECCIoN DE SAN ROQUE DEL MUNICIPIO DE GAMA  CUNDINAMARCA</t>
  </si>
  <si>
    <t>SUMINISTRO Y MANO DE OBRA PARA LA CONSTRUCCIoN DE LAS REDES DE ACUEDUCTO Y ALCANTARILLADO PLUVIAL Y AGUAS NEGRAS DE LA URBANIZACIoN VILLA CAROLINA 1 Y 2; CONSTRUCCIoN  ADECUACIoN Y MANTENIMIENTO DE LA RED DE ACUEDUCTO Y ALCANTARILLADO DE LA MANZANA 12 Y LA RED DE  AGUAS LLUVIAS ENTRE LA MANZANA 23 A 24 Y 25 A 26 DE LA URBANIZACIoN TALISMaN Y  SUMINISTRO Y MANO DE OBRA CONSTRUCCIoN REDES DE ACUEDUCTO  ALCANTARILLADO AGUAS NEGRAS Y AGUAS LLUVIAS DE LA URBANIZACIoN EL PORTAL DE GIRARDOT.</t>
  </si>
  <si>
    <t>¿SUMINISTRO Y MANO DE OBRA PARA LA CONSTRUCCIoN DE LAS REDES DE ACUEDUCTO Y ALCANTARILLADO PLUVIAL Y AGUAS NEGRAS DE LA URBANIZACIoN VILLA CAROLINA 1 Y 2; CONSTRUCCIoN  ADECUACIoN Y MANTENIMIENTO DE LA RED DE ACUEDUCTO Y ALCANTARILLADO DE LA MANZANA 12 Y LA RED DE  AGUAS LLUVIAS ENTRE LA MANZANA 23 A 24 Y 25 A 26 DE LA URBANIZACIoN TALISMaN Y  SUMINISTRO Y MANO DE OBRA CONSTRUCCIoN REDES DE ACUEDUCTO  ALCANTARILLADO AGUAS NEGRAS Y AGUAS LLUVIAS DE LA URBANIZACIoN EL PORTAL VEREDA BARSALOZA  DEL MUNICIPIO DE GIRARDOT¿</t>
  </si>
  <si>
    <t>SELECCIoN ABREVIADA SUBASTA INVERSA No. 002 -2010</t>
  </si>
  <si>
    <t>SELECCIoN ABREVIADA DE MENOR CUANTiA No. 009-2010</t>
  </si>
  <si>
    <t>PAVIMENTACION VIA AGUA BLANCA Y OBRAS DE MITIGACIoN CANAL AGUA BLANCA Y CONSTRUCCIoN DE PATINODROMO EN EL MUNICIPIO DE GIRARDOT - DEPARTAMENTO DE CUNDINAMARCA</t>
  </si>
  <si>
    <t>PAVIMENTACION VIA AGUA BLANCA Y OBRAS DE MITIGACIoN A LA CANAL AGUA BLANCA Y CONSTRUCCIoN DE PATINODROMO EN EL MUNICIPIO DE GIRARDOT- DEPARTAMENTO DE CUNDINAMARCA</t>
  </si>
  <si>
    <t>PAVIMENTACIoN DE LAS ViAS URBANAS EN EL MUNICIPIO DE GIRARDOT - DEPARTAMENTO DE CUNDINAMARCA  CONSTRUCCIoN  ADECUACIoN Y MANTENIMIENTO DE LA MALLA VIAL DEL MUNICIPIO  CONVENIO INTERADMINISTRATIVO ICCU NO 094-2010.</t>
  </si>
  <si>
    <t>Asociacion entre la Corporacion Autonoma Regional de Cundinamarca y el municipio de Girardot  con el fin de construir el interceptor Santander - La Magdalena en el municipio de Girardot - Cundinamarca</t>
  </si>
  <si>
    <t>ACTUALIZACIoN Y MODIFICACIoN DE DISEÑOS Y ESTUDIOS TiCNICOS  Y OBRAS DE CONSTRUCCIoN PARA LA AMPLIACIoN Y MEJORAMIENTO DE LA INFRAESTRUCTURA FiSICA DEL CENTRO DE LA TECNOLOGiA DEL DISEÑO Y DE LA PRODUCTIVIDAD EMPRESARIAL DE GIRARDOT DEL SENA - REGIONAL CUNDINAMARCA.</t>
  </si>
  <si>
    <t>Actualizacion y modificacion de diseños y estudios ticnicos  y obras de construccion para la ampliacion y mejoramiento de la infraestructura fisica del Centro de la Tecnologia del Diseño y de la Productividad Empresarial de Girardot del Sena - Regional Cundinamarca.</t>
  </si>
  <si>
    <t>ADECUACIoN  MANTENIMIENTO  MEJORAMIENTO Y CONSERVACIoN DE LA INFRAESTRUCTURA FiSICA PARA GENERAR CUPOS ADICIONALES EN EL ESTABLECIMIENTO PENITENCIARIO DE ALTA Y MEDIANA SEGURIDAD Y CARCELARIO DE GIRARDOT ¿ CUNDINAMARCA</t>
  </si>
  <si>
    <t>RECONSTRUCCION  MANTENIMIENTO Y REPAVIMENTACIoN DE VIAS EN EL MUNICIPIO DE GUACHETa</t>
  </si>
  <si>
    <t>RECONSTRUCCION  MANTENIMIENTO Y REPAVIMENTACIoN DE VIAS EN EL MUNICIPIO DE GUACHETa.</t>
  </si>
  <si>
    <t>UNIoN TEMPORAL MEJORAMIENTOS GUACHETa</t>
  </si>
  <si>
    <t>¿CONSTRUCCIoN DE CUBIERTAS EN LOS POLIDEPORTIVOS DE LAS INSTITUCIONES EDUCATIVAS DE LAS VEREDAS FRONTERA Y FALDA DE MOLINO DEL MUNICIPIO DE GUACHETa</t>
  </si>
  <si>
    <t>CONSTRUCCIoN DE CUBIERTAS  EN LOS POLIDEPORTIVOS DE LAS INSTITUCIONES EDUCATIVAS DE LAS VEREDAS FRONTERA Y FALDA DE MOLINO DEL MUNICIPIO DE GUACHETa</t>
  </si>
  <si>
    <t>CONSTRUCCIoN DE CERRAMIENTOS DE LAS INSTITUCIONES EDUCATIVAS DE LAS VEREDAS LA ISLA  GACHETa EL CARMEN  PUEBLO VIEJO Y LA PUNTICA DEL MUNICIPIO DE GUACHETA</t>
  </si>
  <si>
    <t>CONSTRUCCIoN DE LAS OBRAS DE ADECUACION DEL POLIDEPORTIVO EN LA VEREDA PUNTA GRANDE FASE II EN EL MUNICIPIO DE GUACHETA ¿ DEPARTAMENTO DE CUNDINAMARCA.</t>
  </si>
  <si>
    <t>CONSTRUCCIoN DE LA DE PLAZA DE MERCADO - SEGUNDO ETAPA MUNICIPIO DE GUACHETa - DEPARTAMENTO DE CUNDINAMARCA</t>
  </si>
  <si>
    <t>CONSTRUCCIoN DE LA DE PLAZA DE MERCADO - SEGUNDA ETAPA MUNICIPIO DE GUACHETa - DEPARTAMENTO DE CUNDINAMARCA</t>
  </si>
  <si>
    <t>CONSTRUCCIoN DE LA CUBIERTA DEL POLIDEPORTIVO PARA LA INSTITUCIoN EDUCATIVA DE LA VEREDA PUEBLO VIEJO MUNICIPIO DE GUACHETa - DEPARTAMENTO DE CUNDINAMARCA</t>
  </si>
  <si>
    <t>ADECUACIoN  CONSTRUCCIoN  CUBIERTA Y TERMINACIoN DE UNA UNIDAD SANITARIA  ZONA ADMINISTRATIVA  CERRAMIENTO Y PARQUE INFANTIL DEL POLIDEPORTIVO LA GAITANA FASE II DEL MUNICIPIO DE GUACHETa - DEPARTAMENTO DE CUNDINAMARCA</t>
  </si>
  <si>
    <t>UNIoN TEMPORAL GUACHETa 2013</t>
  </si>
  <si>
    <t>CONSTRUCCIoN  DE PLACA HUELLAS EN LAS ViAS RURALES DEL MUNICIPIO DE GUACHETa</t>
  </si>
  <si>
    <t>OBRAS DE MEJORAMIENTO Y ADECUACIoN DE LA PLANTA FiSICA DEL HOSPITAL SAN JOSi  FASE I DEL MUNICIPIO DE GUACHETa -   CUNDINAMARCA MUNICIPIO DE GUACHETa CUNDINAMARCA</t>
  </si>
  <si>
    <t>ESTUDIOS  DISEÑO Y CONSTRUCCIoN DEL ALCANTARILLADO SANITARIO DEL CENTRO DE DESARROLLO COMUNITARIO (GRANJA MIGUEL SAMPER)  Y DEL ALCANTARILLADO SANITARIO Y PLUVIAL DE LA CARRERA 8 ENTRE CALLES 1 SUR Y 4 SUR DEL MUNICIPIO DE GUADUAS</t>
  </si>
  <si>
    <t>LA CONSTRUCCION DE MURO DE PROTECCIoN RIO MAGDALENA (ETAPA II) EN LA CARRERA 6 ENTRE CALLES 3 Y 5 EN LA INSPECCIoN DE PUERTO BOGOTa  MUNICIPIO DE GUADUAS</t>
  </si>
  <si>
    <t>LA CONSTRUCCION DE LA SEGUNDA ETAPA DEL BLOQUE II (AULA DE INFORMATICA Y DOS SALONES) DEL CENTRO REGIONAL DE EDUCACIoN SUPERIOR -CERES- DEL MUNICIPIO DE GUADUAS - CUNDINAMARCA</t>
  </si>
  <si>
    <t>LA CONSTRUCCIoN DE LA SEGUNDA ETAPA DEL BLOQUE II (AULA DE INFORMaTICA Y DOS SALONES) DEL CENTRO REGIONAL DE EDUCACIoN SUPERIOR -CERES- DEL MUNICIPIO DE GUADUAS - CUNDINAMARCA</t>
  </si>
  <si>
    <t>AJUSTE DE DISEÑOS Y CONSTRUCCIoN DE LA ESTRUCTURA EN GUADUA PARA EL CENTRO DE CONVENCIONES DEL MUNICIPIO DE GUADUAS</t>
  </si>
  <si>
    <t>LA TERMINACIoN PRIMERA ETAPA JARDIN SOCIAL PUERTO BOGOTA  MUNICIPIO DE GUADUAS CUNDINAMARCA</t>
  </si>
  <si>
    <t>TERMINACIoN PRIMERA ETAPA JARDIN SOCIAL PUERTO BOGOTA  MUNICIPIO DE GUADUAS CUNDINAMARCA</t>
  </si>
  <si>
    <t>LA PAVIMENTACIoN VIAS SECTOR PRIMAVERA CASCO URBANO DE LA INSPECCIoN DE LA PAZ Y PAVIMENTACIoN CALLE 4 SUR ENTRE CARRERAS 6 Y 7 DEL CASCO URBANO DEL MUNICIPIO DE GUADUAS</t>
  </si>
  <si>
    <t>PAVIMENTACIoN VIAS SECTOR PRIMAVERA CASCO URBANO DE LA INSPECCIoN DE LA PAZ Y PAVIMENTACIoN CALLE 4 SUR ENTRE CARRERAS 6 Y 7 DEL CASCO URBANO DEL MUNICIPIO DE GUADUAS</t>
  </si>
  <si>
    <t>LA CONSTRUCCIoN Y PAVIMENTACIoN VIAS URBANAS MUNICIPIO DE GUADUAS (CRA 3 ENTRE CALLE 7 Y 8)</t>
  </si>
  <si>
    <t>CONSTRUCCIoN Y PAVIMENTACIoN VIAS URBANAS MUNICIPIO DE GUADUAS (CRA 3 ENTRE CALLE 7 Y 8)</t>
  </si>
  <si>
    <t>EL MEJORAMIENTO ViA MESA DE PIEDRA  VEREDA RAIZAL Y CAJoN  MUNICIPIO DE GUADUAS DEPARTAMENTO DE CUNDINAMARCA</t>
  </si>
  <si>
    <t>MEJORAMIENTO ViA MESA DE PIEDRA  VEREDA RAIZAL Y CAJoN  MUNICIPIO DE GUADUAS DEPARTAMENTO DE CUNDINAMARCA</t>
  </si>
  <si>
    <t>TERMINACIoN DEL POLIDEPORTIVO ESCUELA VEREDA GRANADA DEL MUNICIPIO DE GUADUAS CUNDINAMARCA</t>
  </si>
  <si>
    <t>INTERVENTORIA TECNICA  ADMINISTRATIVA  FINANCIERA Y AMBIENTAL DEL CONTRATO DE OBRA PUBLICA No. 023/2011 CUYO OBJETO ES LA TERMINACIoN PRIMERA ETAPA JARDIN SOCIAL PUERTO BOGOTA  MUNICIPIO DE GUADUAS CUNDINAMARCA</t>
  </si>
  <si>
    <t>CONSTRUCCIoN DE TRECE (13) UNIDADES SANITARIAS CON SU RESPECTIVO POZO SiPTICO PARA LA POBLACIoN RURAL DEL MUNICIPIO DE GUADUAS</t>
  </si>
  <si>
    <t>CRITERIO PUNTAJE Evaluacion Economica.                                                         500 Experiencia especifica adicional del Director de Obra.             0 Presentacion De Un Profesional Adicional.                           150 Participacion Del Constructor Nacional.                                     0 PUNTAJE TOTAL                                                                   650</t>
  </si>
  <si>
    <t>PRIMERA ETAPA- REHABILITACIoN  Y ADECUACIoN   ESCUELA  LACABAÑA     DEL    MUNICIPIO     DE     GUADUAS      CUNDINAMARCA. (CONSTRUCCIoN OBRAS DE MITIGACIoN)</t>
  </si>
  <si>
    <t>CONSTRUCCIoN PLACA HUELLAS VIA VEREDA CAMPEONA Y EL ESCRITORIO MUNICIPIO DE GUADUAS  CUNDINAMARCA.</t>
  </si>
  <si>
    <t>CONSTRUCCION  MEJORAMIENTO Y REHABILITACIoN DE LAS VIAS URBANAS DEL MUNICIPIO DE GUADUAS CUNDINAMARCA¿ CONTEMPLA EL ITEM ¿MEJORAMIENTO DE LA ViA CALLE 4 SUR  ENTRE CARRERA 6 A Y CARRERA 7; REHABILITACIoN ALCANTARILLADO SANITARIO Y CONSTRUCCIoN ALCANTARILLADO PLUVIAL AL COLECTOR FINAL¿; ¿REHABILITACIoN ViA CARRERA 5 SECTOR PUENTE ViA CHAGUANi; REHABILITACIoN DEL ALCANTARILLADO SANITARIO Y CONSTRUCCIoN DEL ALCANTARILLADO PLUVIAL</t>
  </si>
  <si>
    <t>CONSTRUCCION  MEJORAMIENTO Y REHABILITACIoN DE            LAS VIAS URBANAS DEL MUNICIPIO DE GUADUAS CUNDINAMARCA¿ CONTEMPLA EL ITEM ¿MEJORAMIENTO DE LA ViA CALLE 4 SUR  ENTRE CARRERA 6 A Y CARRERA 7; REHABILITACIoN ALCANTARILLADO SANITARIO Y CONSTRUCCIoN ALCANTARILLADO PLUVIAL AL COLECTOR FINAL¿; ¿REHABILITACIoN ViA CARRERA 5 SECTOR PUENTE ViA CHAGUANi; REHABILITACIoN DEL ALCANTARILLADO SANITARIO Y CONSTRUCCIoN DEL ALCANTARILLADO PLUVIAL¿</t>
  </si>
  <si>
    <t>MEJORAMIENTO  MANTENIMIENTO  Y CONSERVACIoN DE LA ViA PICO DE GALLO ¿ LA PAZ  EN EL MUNICIPIO DE GUADUAS DEPARTAMENTO DE CUNDINAMARCA</t>
  </si>
  <si>
    <t>MEJORAMIENTO  MANTENIMIENTO  Y CONSERVACIoN DE LA ViA PICO DE GALLO ¿ LA PAZ  EN EL MUNICIPIO DE GUADUAS DEPARTAMENTO DE CUNDINAMARCA. (Contrato interadministrativo INVIAS  3207)¿.</t>
  </si>
  <si>
    <t>FACTOR DE EVALUACIoN JV INGENIERIA Y CONSTRUCCIONES SAS  Calificacion Calidad (CC) 28 Calificacion Precio (CP) 50 Industria nacional (IN) 10 AEL 0 PUNTAJE TOTAL 88</t>
  </si>
  <si>
    <t>CONSTRUCCIoN DE 89 UNIDADES SANITARIAS EN LA ZONA RURAL DE GUADUAS (CONVENIO EPC-CI 029-2013).</t>
  </si>
  <si>
    <t>¿CONSTRUCCIoN DE 89 UNIDADES SANITARIAS EN LA ZONA RURAL DE GUADUAS (CONVENIO EPC-CI 029-2013).¿</t>
  </si>
  <si>
    <t>FACTOR DE EVALUACIoN CONSORCIO UNIDADES SANITARIAS GUADUAS ¿ 2014 Calificacion Calidad (CC) 22 Calificacion Precio (CP) 50 Industria nacional (IN) 10 AEL 10 PUNTAJE TOTAL 92</t>
  </si>
  <si>
    <t>REFORESTACIoN  AISLAMIENTO  DE TREINTA Y OCHO HECTaREAS (38 HA) UBICADAS EN LOS PREDIOS SAN LUIS  LA UNIoN  EL TRIUNFO Y SANFELIPE Y SUMINISTRO DE MATERIAL PARA LA REGETALIVISACION DEL MUNICIPIO DE GUADUAS CUNDINAMARCA.</t>
  </si>
  <si>
    <t>¿REFORESTACIoN  AISLAMIENTO  DE TREINTA Y OCHO HECTaREAS (38 HA) UBICADAS EN LOS PREDIOS SAN LUIS  LA UNIoN  EL TRIUNFO Y SAN FELIPE Y SUMINISTRO DE MATERIAL PARA LA ARBORIZACION DE ALGUNAS ZONAS DEL MUNICIPIO DE GUADUAS CUNDINAMARCA.¿</t>
  </si>
  <si>
    <t>FACTOR DE EVALUACIoN CONSORCIO ORDOÑEZ 2011   Calificacion Calidad (CC) 13 Calificacion Precio (CP) 50 Industria nacional (IN) 10 P Apoyo Local 10 PUNTAJE TOTAL 83</t>
  </si>
  <si>
    <t>REMODELACIoN Y AMPLIACIoN aREA DE URGENCIAS DE LA E.S.E. HOSPITAL SAN JOSE DE GUADUAS CUNDINAMARCA</t>
  </si>
  <si>
    <t>3. RESUMEN DE LA CALIFICACIoN DE LAS PROPUESTAS  CALIFICACIoN CALIDAD  PRECIO  INDUSTRIA NACIONAL Y APOYO GENERACIoN EMPLEO LOCAL  FACTOR DE EVALUACIoN DAIMAR CONSTRUCCIONES LTDA Calificacion Calidad (CC) 25 Calificacion Precio (CP) 50 Industria nacional (IN) 10 AEL  10 PUNTAJE TOTAL  95</t>
  </si>
  <si>
    <t>CONSTRUCCIoN DE PLACA HUELLA ViA EL BALU PARTE ALTA VEREDA EL BALU SECTOR K0+500 AL K00+630 DEL MUNICIPIO DE GUADUAS CUNDINAMARCA.</t>
  </si>
  <si>
    <t>FACTOR DE EVALUACIoN CONSORCIO VIAS GUADUAS 2015 Calificacion Calidad (CC) 1 Calificacion Precio (CP) 50 Industria nacional (IN) 10 P Apoyo Local 0 PUNTAJE TOTAL 61</t>
  </si>
  <si>
    <t>CONSTRUCCIoN DE PLACA HUELLA VEREDA EL HATO VIA ESCUELA PARTE ALTA SECTOR K7+800 AL K8 DEL MUNICIPIO DE GUADUAS CUNDINAMARCA.</t>
  </si>
  <si>
    <t>CONSTRUCCIoN PLACA HUELLA VEREDA CUATRO ESQUINAS SECTOR ENTRADA A LA VERDA K0+000 AL K0+200 DEL MUNICIPIO DE GUADUAS  CUNDINAMARCA.</t>
  </si>
  <si>
    <t>CONTRATAR LA CONSTRUCCIoN  MONTAJE Y PUESTA EN MARCHA DEL SISTEMA DE TRATAMIENTO DE AGUAS RESIDUALES DE LA VEREDA LA FLORESTA DEL MUNICIPIO DE GUASCA CUNDINAMARCA. II FASE</t>
  </si>
  <si>
    <t>MEJOAMIENTO Y MANTENIMIENTO DE LAS CARRETERAS LOS PATIOS - LA CALERA - GUASCA Y EL SALITRE - BRICEÑO  RUTA 50 DEPARTAMENTO DE CUNDINAMARCA  MoDULO 1.</t>
  </si>
  <si>
    <t>MEJORAMIENTO Y MANTENIMIENTO DE LA CARRETERA BARBOSA - TUNJA  RUTA 62 DEPARTAMENTO DE BOYACA  MoDULO 3.</t>
  </si>
  <si>
    <t>CONSTRUCCION  DE PAVIMENTO EN PIEDRA EN LA CALLE OCTAVA  PARA MEJORAR LAS CONDICIONES DE ACCESO AL CASCO URBANO Y AREAS DE EXPANSIoN GUATAVITA  CUNDINAMARCA  CENTRO ORIENTE.¿</t>
  </si>
  <si>
    <t>Aunar recursos ticnicos  economicos y administrativos entre la CAR y el municipio de GUATAVITA para establecer  aislar y mantener coberturas forestales protectoras  en el marco de la implementacion de la estrategia la conservacion  recuperacion y rehabilitacion del recurso bosque.</t>
  </si>
  <si>
    <t>Equipos, Suministros y Accesorios para Deportes y Recreacion</t>
  </si>
  <si>
    <t>REALIZAR LA DOTACIoN DEL MOBILIARIO URBANO  INSTALACIoN Y SUMINISTRO DE LOS JUEGOS INFANTILES Y ESTRUCTURAS DEPORTIVAS PARA LOS PARQUES DE LA CORPORACIoN: EMBALSE DEL NEUSA  RiO NEUSA  PUENTE SOPO  EMBALSE EL HATO Y RFPP LAGUNA DEL CACIQUE GUATAVITA Y CUCHILLA DE PEÑAS BLANCAS</t>
  </si>
  <si>
    <t>Cundinamarca - Guatavita; Cundinamarca - Sopo</t>
  </si>
  <si>
    <t>¿CONSTRUCCIoN CASA DE LA  CULTURA EN EL MUNICIPIO DE JUNIN CUNDINAMARCA¿</t>
  </si>
  <si>
    <t>CONSTRUCCIoN DE PLACA HUELLAS EN CONCRETO EN LA VEREDA EL SALITRE DEL MUNICIPIO  DE LA  CALERA</t>
  </si>
  <si>
    <t>ADECUACIoN Y MANTENIMIENTO COLISEO PASEO REAL DEL MUNICIPIO DE LA CALERA (SEPTIMA ETAPA)</t>
  </si>
  <si>
    <t>Servicios de Produccion Industrial y Manufactura</t>
  </si>
  <si>
    <t>MANTENIMIENTO ESCUELAS DE BUENOS AIRES LA EPIFANiA  EL HATO E INSTITUCIoN EDUCATIVA DEPARTAMENTAL EL SALITRE DEL MUNICIPIO DE LA CALERA.</t>
  </si>
  <si>
    <t>CONSULTORiA Y CONSTRUCCIoN LIMITADA ¿ CON &amp; CON LTDA</t>
  </si>
  <si>
    <t>CONSULTORiA Y CONSTRUCCIoN LIMITADA ¿ CON &amp; CON LTDA 60 PUNTOS</t>
  </si>
  <si>
    <t>CONSTRUCCIoN  AMPLIACIoN  ADECUACIoN  MANTENIMIENTO Y MEJORAMIENTO DE ALCANTARILLADOS EN EL MUNICIPIO DE LA CALERA</t>
  </si>
  <si>
    <t>ADECUACIoN Y MANTENIMIENTO DE ViAS EL RODEO LA POPA DEL MUNICIPIO DE LA CALERA</t>
  </si>
  <si>
    <t>AMPLIACIoN  ADECUACIoN  MANTENIMIENTO Y MEJORAMIENTO DE INSTITUCIONES EDUCATIVAS DEL MUNICIPIO DE LA CALERA</t>
  </si>
  <si>
    <t>ESTUDIOS  DISEÑOS  SEÑALIZACIoN VIAL ZONA URBANA Y RURAL DEL MUNICIPIO DE LA CALERA</t>
  </si>
  <si>
    <t>CONSTRUCCIoN DE LA ViA SOBRE LA CARRERA 6 ENTRE CALLES 8 Y 9 DEL MUNICIPIO DE LA CALERA CUNDINAMARCA</t>
  </si>
  <si>
    <t>CONSTRUCCIoN CUBIERTA ESCENARIO DEPORTIVO DE LA VEREDA QUISQUIZA MUNICIPIO DE LA CALERA (SEGUNDA ETAPA)</t>
  </si>
  <si>
    <t>CONSTRUCCIoN DE PLACA HUELLAS EN LA VEREDA MARQUEZ DEL             MUNICIPIO  DE LA  CALERA</t>
  </si>
  <si>
    <t>¿CONSTRUCCIoN  AMPLIACIoN  ADECUACIoN Y MEJORAMIENTO DE LA INFRAESTRUCTURA VERTICAL COLISEO LA PORTADA Y HOGAR MULTIPLE DEL MUNICIPIO DE LA CALERA¿.</t>
  </si>
  <si>
    <t>LICITACIoN PUBLICA 004</t>
  </si>
  <si>
    <t>CONSTRUCCIoN  AMPLIACIoN  ADECUACIoN Y MEJORAMIENTO DE LA INFRAESTRUCTURA VERTICAL COLISEO LA PORTADA Y HOGAR MULTIPLE DEL MUNICIPIO DE LA CALERA</t>
  </si>
  <si>
    <t>¿PAVIMENTACION  ADECUACIoN Y MEJORAMIENTO DE LA INFRAESTRUCTURA VIAL DE LA CALLE 7 ENTRE LA AVENIDA 2 Y CRA 3  PUENTE VEHICULAR CRA 3 CRUCE VIAL CALLE 2  DIAGONAL 3 ENTRE CRA 6 Y CALLE 3A DEL MUNICIPIO DE LA CALERA¿.</t>
  </si>
  <si>
    <t>LICITACIoN PUBLICA 007</t>
  </si>
  <si>
    <t>UNIoN TEMPORAL ViAS.</t>
  </si>
  <si>
    <t>LAURA XIMENA ROCHA GoMEZ</t>
  </si>
  <si>
    <t>PAVIMENTACION  ADECUACIoN Y MEJORAMIENTO DE LA INFRAESTRUCTURA VIAL DE LA CALLE 7 ENTRE LA AVENIDA 2 Y CRA 3  PUENTE VEHICULAR CRA 3 CRUCE VIAL CALLE 2  DIAGONAL 3 ENTRE CRA 6 Y CALLE 3A DEL MUNICIPIO DE LA CALERA</t>
  </si>
  <si>
    <t>¿REFORESTACIoN Y AISLAMIENTO DE LOS SECTORES CERRO VERDE Y LA ESPERANZA EN LAS VEREDAS QUISQUIZA Y EL MANZANO DEL MUNICIPIO DE LA CALERA¿</t>
  </si>
  <si>
    <t>CONSTRUCCIoN RED DE BAJA TENSIoN DEL TRANSFORMADOR AL TABLERO GENERAL DE ACOMETIDAS CON SUMINISTRO DE MATERIALES Y MANO DE OBRA EN LA  CONCENTRACIoN JUAN XXIII.</t>
  </si>
  <si>
    <t>CONTRATACIoN MiNIMA CUANTiA 028</t>
  </si>
  <si>
    <t>¿CONSTRUCCIoN  ADECUACIoN Y MEJORAMIENTO DE ESPACIOS DEPORTIVOS MUNICIPIO DE LA CALERA-DEPARTAMENTO DE CUNDINAMARCA¿</t>
  </si>
  <si>
    <t>SELECCIoN ABREVIADA DE MENOR CUANTiA 011</t>
  </si>
  <si>
    <t>CONSTRUCCIoN  ADECUACIoN Y MEJORAMIENTO DE ESPACIOS DEPORTIVOS MUNICIPIO DE LA CALERA - DEPARTAMENTO DE CUNDINAMARCA</t>
  </si>
  <si>
    <t>ADECUACIoN  CONSTRUCCIoN Y MANTENIMIENTO ZONAS VERDES Y SENDERO PEATONAL RONDA DE RiO TEUSACA¿.</t>
  </si>
  <si>
    <t>¿ADECUACIoN Y MANTENIMIENTO PLANTA DE SACRIFICIO Y PLAZA DE FERIAS DEL MUNICIPIO DE LA CALERA.¿</t>
  </si>
  <si>
    <t>¿CONSTRUCCIoN  ADECUACIoN Y MEJORAMIENTO DE INFRAESTRUCTURA EDUCATIVA Y DEPORTIVA EN EL MUNICIPIO DE LA CALERA - DEPARTAMENTO DE CUNDINAMARCA¿.</t>
  </si>
  <si>
    <t>LICITACIoN PUBLICA 011</t>
  </si>
  <si>
    <t>CONSTRUCCIoN TERCERA ETAPA HOGAR MULTIPLE EN EL MUNICIPIO DE LA CALERA - DEPARTAMENTO DE CUNDINAMARCA</t>
  </si>
  <si>
    <t>LICITACIoN PUBLICA 015</t>
  </si>
  <si>
    <t>¿CONSTRUCCIoN TERCERA ETAPA HOGAR MULTIPLE EN EL MUNICIPIO DE LA CALERA - DEPARTAMENTO DE CUNDINAMARCA¿</t>
  </si>
  <si>
    <t>LICITACIoN PUBLICA  002</t>
  </si>
  <si>
    <t>DISEÑOS Y CONSTRUCCIoN EN INGENIERiA LTDA.</t>
  </si>
  <si>
    <t>DISEÑOS Y CONSTRUCCIoN EN INGENIERiA LIMITADA</t>
  </si>
  <si>
    <t>DISEÑOS Y CONSTRUCCIoN EN INGENIERiA LIMITADA CON 78 PUNTOS</t>
  </si>
  <si>
    <t>¿CONSTRUCCIoN  AMPLIACIoN  ADECUACIoN Y MEJORAMIENTO DE LA INFRAESTRUCTURA VERTICAL CENTROS EDUCATIVOS DEL MUNICIPIO DE LA CALERA¿.</t>
  </si>
  <si>
    <t>CONSORCIO MoDULOS EDUCATIVOS</t>
  </si>
  <si>
    <t>CONSTRUCCIoN  AMPLIACIoN  ADECUACIoN Y MEJORAMIENTO DE LA INFRAESTRUCTURA VERTICAL CENTROS EDUCATIVOS DEL MUNICIPIO DE LA CALERA</t>
  </si>
  <si>
    <t>LICITACIoN PUBLICA 012</t>
  </si>
  <si>
    <t>MEJORAMIENTO  MANTENIMIENTO Y CONSERVACIoN DE LA VIA VEREDA EL HATO SECTOR LAS MERCEDES EN EL MUNICIPIO DE LA CALERA DEL DEPARTAMENTO DE CUNDINAMARCA¿.</t>
  </si>
  <si>
    <t>CONSTRUCCIoN DE LA ESTACIoN DE BOMBEO DE AGUAS RESIDUALES (EBAR) Y OBRAS COMPLEMENTARIAS DEL COLECTOR CONSTRUIDO EN EL BARRIO LA PORTADA DEL MUNICIPIO DE LA CALERA CUNDINAMARCA.</t>
  </si>
  <si>
    <t>LICITACIoN PUBLICA 017</t>
  </si>
  <si>
    <t>LICITACIoN PUBLICA 016</t>
  </si>
  <si>
    <t>SELECCIoN ABREVIADA DE MENOR CUANTiA No. 003</t>
  </si>
  <si>
    <t>SELECCIoN ABREVIADA DE MENOR CUANTiA No. 019</t>
  </si>
  <si>
    <t>¿PAVIMENTACIoN Y MEJORAMIENTO DE LA CRA 6A ENTRE CALLES 10 A12  CALLE 11 ENTRE CRA6A Y CRA 10  SECTOR VILLA 70 CLLE 2 CON CRA 3 ESTE  BARRIO FLANDES ALTO DEL MUNICIPIO DE LA CALERA CUNDINAMARCA¿.</t>
  </si>
  <si>
    <t>AUNAR ESFUERZOS ENTRE LA CAR  EL MUNICIPIO DE LA MESA Y EMPRESA REGIONAL DE AGUAS DEL TEQUENDAMA PARA CONTRIBUIR SANEAMIENTO AMBIENTAL MEDIANTE CONSTRUCCION OBRAS TRATAMIENTO DE AGUAS RESIDUALES INCLUIDAS DENTRO DEL ACTA DE CONCERTACIoN SUSCRITA ENTRE LA CORPORACIoN Y LA ALCALDIA MUNICIPAL  ASI COMO LAS COMPLEMENTARIAS NECESARIAS QUE MEJOREN U OPTIMICEN LA INFRAESTRUCTURA DEL SISTEMA DE ALCANTARILLADO SANITARIO DEL MUNICIPIO.</t>
  </si>
  <si>
    <t>Convenio interadministrativo de asociacion entre la Corporacion y el Municipio de la Mesa  para la optimizacion del sistema de tratamiento de aguas residuales Villas del Nuevo Siglo La Mesa Cundinamarca  Centro Oriente.</t>
  </si>
  <si>
    <t>REMODELACIoN DEL PARQUE PRINCIPAL DEL MUNICIPIO DE LA VEGA DEPARTAMENTO DE CUNDINAMARCA SEGUN CONVENIO ICCU 662-2011</t>
  </si>
  <si>
    <t>CONSTRUCCIoN DE LA CUBIERTA EN MEMBRANA TENSIONADA Y OBRAS EXTERIORES PARA EL COLISEO DEL MUNICIPIO DE LA VEGA DEPARTAMENTO DE CUNDINAMARCA SEGUN CONVENIO ICCU 659-2011</t>
  </si>
  <si>
    <t>CONTRATAR LAS OBRAS DE ESTABLECIMIENTO  AISLAMIENTO Y MANTENIMIENTO DE 24 HECTaREAS DE PLANTACIONES FORESTALES  CON VOCACIoN DE CONSERVACIoN Y PROTECCIoN DE RECURSOS HiDRICOS Y ABASTECEDORES DE ACUEDUCTOS VEREDALES EN EL MUNICIPIO DE LA VEGA CUNDINAMARCA</t>
  </si>
  <si>
    <t>OBRAS DE ESTABLECIMIENTO  AISLAMIENTO Y MANTENIMIENTO DE 24 HECTaREAS DE PLANTACIONES FORESTALES  CON VOCACIoN DE CONSERVACIoN Y PROTECCIoN DE RECURSOS HiDRICOS Y ABASTECEDORES DE ACUEDUCTOS VEREDALES EN EL MUNICIPIO DE LA VEGA CUNDINAMARCA</t>
  </si>
  <si>
    <t>ASOCIACIoN CORPORACIoN AMBIENTAL CORPOAMBIENTE</t>
  </si>
  <si>
    <t>300 Puntos ASOCIACIoN CORPORACIoN AMBIENTAL CORPOAMBIENTE</t>
  </si>
  <si>
    <t>CONSTRUCCIoN DE AULA PRIMERA INFANCIA DE LA INSTITUCIoN EDUCATIVA EL LUIS ALFONSO VALBUENA VEREDA NAGUY SECTOR PATIO BONITO MUNICIPIO DE LA VEGA CUNDINAMARCA</t>
  </si>
  <si>
    <t>CONSTRUCCIoN DE AULA PRIMERA INFANCIA DE LA INSTITUCIoN EDUCATIVA  LUIS ALFONSO VALBUENA VEREDA NAGUY SECTOR PATIO BONITO MUNICIPIO DE LA VEGA CUNDINAMARCA</t>
  </si>
  <si>
    <t>REMODELACIoN Y ADECUACIoN DEL RESTAURANTE ESCOLAR Y SALoN DE SISTEMAS DE LA INSTITUCIoN EDUCATIVA EL VINO MUNICIPIO DE LA VEGA CUNDINAMARCA</t>
  </si>
  <si>
    <t>CONSTRUCCIoN DE UN PUENTE PEATONAL EN LA VEREDA LA CABAÑA DEL MUNICIPIO DE LA VEGA CUNDINAMARCA</t>
  </si>
  <si>
    <t>CONSORCIO VIPAL  representado por CARLOS ANDRES VILLARREAL TAPIA identificado con cedula de ciudadania No. 87.719 251 de Ipiales (Nariño) e integrado por CARLOS ANDRES VILLARREAL TAPIA con una participacion del 90% y JOHN FERNANDO PALMA MUÑOZ 10%.</t>
  </si>
  <si>
    <t>Aunar esfuerzos entre LA CORPORACION y EL MUNICIPIO DE LENGUAZAQUE  para la  Construccion estructura en concreto para proteccion de taludes marginales Quebrada las Animas entre carreras 4 y 6 del municipio de Lenguazaque   con su correspondiente interventoria ticnica  administrativa y financiera.</t>
  </si>
  <si>
    <t>AMPLIACIoN PALACIO MUNICIPAL MUNICIPIO DE LENGUAZAQUE CUNDINAMARCA.</t>
  </si>
  <si>
    <t>ADECUACION Y LIMPIEZA RONDA Y CAUCE DEL RIO SUBACHOQUE EN LA JURISDICCIoN DEL MUNICIPIO DE MADRID CUNDINAMARCA.</t>
  </si>
  <si>
    <t>IMPLEMENTACION DE UN PLAN DE EDUCCION Y SEGURIDAD VIAL PARA EL DEPARTAMENTO DE CUNDINAMARCA (ESTUDIOS  DISEÑOS SEÑALIZACIoN VIAL ZONA URBANA Y RURAL MUNICIPIO DE MADRID)</t>
  </si>
  <si>
    <t>CONTRATAR  EN NOMBRE DE LA  NACIoN  MINISTERIO DE DEFENSA NACIONAL  FUERZA AiREA COLOMBIANA  ADECUACIoN Y MANTENIMIENTO DE UNA PLANTA DE TRATAMIENTO DE AGUAS RESIDUALES BIOLoGICA PARA EL PUESTO DE SEGURIDAD NEUSA LOCALIZADO EN LA JURISDICCIoN DEL COMANDO AiREO DE MANTENIMIENTO - CAMAN</t>
  </si>
  <si>
    <t>IGRACO CONSULTORiA Y CONSTRUCCIoN</t>
  </si>
  <si>
    <t>IGRACO CONSULTORiA Y CONSTRUCCIoN  CONSORCIO FUERZA AiREA 2013 CESAR ARMANDO BARON BARON</t>
  </si>
  <si>
    <t>CONTRATAR  EN NOMBRE DE LA NACIoN ¿ MINISTERIO DE DEFENSA NACIONAL ¿ FUERZA AiREA COLOMBIANA  ESTUDIOS  DISEÑOS Y CONSTRUCCIoN DE UN EDIFICIO DE ALOJAMIENTOS PARA EL PERSONAL DE SUBOFICIALES SOLTEROS  EN EL COMANDO AiREO DE MANTENIMIENTO ¿ MADRID - CUNDINAMARCA</t>
  </si>
  <si>
    <t>AMERICANA CORP S.A.S. NIT. 830.029.017-2 ITEM ASPECTO A CALIFICAR PUNTAJE 1 VALOR DE LA PROPUESTA  70 2 PORCENTAJE AIU 12 3 APOYO INDUSTRIA NACIONAL  (el proponente presenta declaracion de apoyo a la Industria Nacional debidamente firmada)   3 4 CALIDAD  15 PUNTAJE TOTAL  100</t>
  </si>
  <si>
    <t>Estudios  diseños y obras de adecuacion hidraulica para aumentar la capacidad de rio aguacias localizado en jurisdiccion de municipio de Manta Cundinamarca</t>
  </si>
  <si>
    <t>El COMITi EVALUADOR  recomienda al señor Director ADJUDICAR el proceso de Seleccion Abreviada de Menor Cuantia No 009 de 2011  cuyo objeto consiste CONSTRUCCION OBRAS BIOMECANICAS PARA EL CONTROL DE EROSION Y TORRENCIALIDAD SOBRE LA QUEBRADA PALO GRANDE EN EL MUNICIPIO DE MEDINA- CUNDINAMARCA   al CONSORCIO OBRAS MEDINA 2011  representado legalmente por el señor FAUSTO FERNANDO GONZALEZ BARRERA  identificado con Cidula de Ciudadania No 79.881.326 de Bogota</t>
  </si>
  <si>
    <t>AUNAR ESFUERZOS TECNICOS  ADMINISTRATIVOS Y FINANCIEROS PARA CONTRATAR LA PAVIMENTACIoN CARRERA 4 ENTRE CALLES 9 Y 12  MUNICIPIO DE MEDINA - DEPARTAMENTO DE CUNDINAMARCA</t>
  </si>
  <si>
    <t>Mantenimiento  construccion y  adecuacion de sedes las  educativas en el sector urbano y rural del municipio de Medina- Cundinamarca</t>
  </si>
  <si>
    <t>Construccion de estribos y accesos para el puente vehicular en la via a la inspeccion de arenales sobre el rio NIPORE del municipio de Medina departamento de Cundinamarca.</t>
  </si>
  <si>
    <t>Construccion de estribos y accesos para el puente vehicular en la via a la inspeccion de Arenales sobre el rio Nipori del municipio de Medina departamento de Cundinamarca</t>
  </si>
  <si>
    <t>ESTUDIOS  DISEÑOS Y CONSTRUCCIoN DEL PARQUE CULTURAL Y OBRAS COMPLEMENTARIAS DEL MUNICIPIO DE MOSQUERA</t>
  </si>
  <si>
    <t>LICITACIoN 010-010 MOSQUERA</t>
  </si>
  <si>
    <t>ADECUACIoN HIDRaULICA Y OBRAS COMPLEMENTARIAS DEL CANAL DEL NOVILLERO EN EL AREA DE DISTRITO DE RIEGO LA RAMADA EN JURISDICCIoN DEL MUNICIPIO DE MOSQUERA CUNDINAMARCA DESCARGA DE AGUAS LLUVIAS DEL SECTOR CENTRAL - MATADERO Y SUS OBRAS COMPLEMENTARIAS EN EL MUNICIPIO DE MOSQUERA</t>
  </si>
  <si>
    <t>CONSTRUCCIoN Y OBRAS COMPLEMENTARIAS DEL CENTRO ESPECIAL PARA DISCAPACITADOS DEL MUNICIPIO DE MOSQUERA CUNDINAMARCA.</t>
  </si>
  <si>
    <t>LICITACIoN 009-010 MOSQUERA</t>
  </si>
  <si>
    <t>CONSTRUCCIoN Y ADECUACIoN DE LA PRIMERA ETAPA Y OBRAS COMPLEMENTARIAS DE UNA NUEVA SEDE HOSPITALARIA DE LA E.S.E. MARIA AUXILIADORA DEL MUNICIPIO DE MOSQUERA CUNDINAMARCA.</t>
  </si>
  <si>
    <t>LICITACIoN 009-011 MOSQUERA</t>
  </si>
  <si>
    <t>CONSTRUCCIoN Y ADECUACIoN DE LA PRIMERA ETAPA Y OBRAS COMPLEMENTARIAS DE LA NUEVA SEDE HOSPITALARIA DE LA E.S.E MARiA AUXILIADORA  DEL MUNICIPIO DE MOSQUERA CUNDINAMARCA</t>
  </si>
  <si>
    <t>LICITACIoN 005-011 MOSQUERA</t>
  </si>
  <si>
    <t>Construccion reconstruccion mejoramiento y mantenimiento de la malla vial espacio publico y obras complementarias del Municipio de Mosquera Plan Vial 2011</t>
  </si>
  <si>
    <t>IMPLEMENTACION DE UN PLAN DE EDUCACION Y SEGURIDAD VIAL PARA EL DEPARTAMETNO DE CUNDINAMARCA (ESTUDIOS  DISEÑOS SEÑALIZACIoN VIAL ZONA URBANA Y RURAL MUNICIPIO DE MOSQUERA)</t>
  </si>
  <si>
    <t>CONSTRUCCIoN Y OBRAS COMPLEMENTARIAS DE LA ALAMEDA PARQUE LAS AGUAS PARA EL MUNICIPIO DE MOSQUERA</t>
  </si>
  <si>
    <t>OBRA PUBLICA PARA EL MANTENIMIENTO Y ADECUACIoN DE LAS SEDES DE LOS RESTAURANTES ESCOLARES E INSTITUCIONES EDUCATIVAS PUBLICAS DEL MUNICIPIO DE MOSQUERA Y AL MANTENIMIENTO DE LA RED DE ESCENARIOS DEPORTIVOS Y PARQUES RECREATIVOS DEL MUNICIPIO DE MOSQUERA ¿ CUNDINAMARCA</t>
  </si>
  <si>
    <t>CONSTRUCCIoN DE CERRAMIENTO  ZONAS DE ESPARCIMIENTO Y OBRAS COMPLEMENTARIAS PARQUE BARRIO ALICANTE MUNICIPIO DE MOSQUERA</t>
  </si>
  <si>
    <t>CONSTRUCCIoN DE CERRAMIENTO ZONAS DE ESPARCIMIENTO Y OBRAS COMPLEMENTARIAS PARQUE BARRIO ALICANTE MUNICIPIO DE MOSQUERA</t>
  </si>
  <si>
    <t>CONSTRUCCIoN Y OBRAS COMPLEMENTARIAS DE LA PRIMERA ETAPA DE LA INSTITUCION JUAL LUIS LONDOÑO DE LA CUESTA SEDE LA UNIDAD  MUNICIPIO DE MOSQUERA  CUNDINAMARCA Y CONSTRUCCIoN Y OBRAS COMPLEMENTARIAS DE LA SEGUNDA ETAPA DE LA INSTITUCION EDUCATIVA ROBERTO VELANDIA SEDE LA ARMONIA - MUNICIPIO DE MOSQUERA</t>
  </si>
  <si>
    <t>LA CORPORACION y EL MUNICIPIO acordamos celebrar este convenio interadministrativo de asociacion  en virtud del cual nos obligamos a aportar los recursos administrativos  ticnicos  tecnologicos  fisicos y financieros que se especifican en el presente convenio y que cada Entidad esti en capacidad de aportar dentro del marco de competencias con el fin de desarrollar el proceso de reasentamiento involuntario de poseedores o propietarios  asentados en la zona de ronda de la fuente hidrica Rio Bogota a la altura del Sector El Porvenir el Municipio de Mosquera Cundinamarca.</t>
  </si>
  <si>
    <t>Asociacion entre LA CORPORACION y EL MUNICIPIO DE MOSQUERA  pare el mejoramiento de las condiciones operativas de la Estacion de Bombeo existente EBAR-CAR)  optimizando el funcionamiento de la red de alcantarillado  especialmente en temporadas de alta pluviosidad.</t>
  </si>
  <si>
    <t>¿CONSTRUCCIoN Y OBRAS COMPLEMENTARIAS DEL PARQUE PUENTE GRANDE DEL MUNICIPIO DE MOSQUERA¿</t>
  </si>
  <si>
    <t>CONSTRUCCIoN Y OBRAS COMPLEMENTARIAS DEL PARQUE PUENTE GRANDE DEL MUNICIPIO DE MOSQUERA</t>
  </si>
  <si>
    <t>Estudios ticnicos  diseño y obras de construccion de un polideportivo en  el Centro de Biotecnologia Agropecuaria  del Servicio Nacional de  Aprendizaje de la Regional Cundinamarca</t>
  </si>
  <si>
    <t>Estudios ticnicos  diseño y obras de construccion de un polideportivo en el Centro de Biotecnologia Agropecuaria  del Servicio Nacional de Aprendizaje de la Regional Cundinamarca.</t>
  </si>
  <si>
    <t>CONSTRUCCIoN Y OBRAS COMPLEMENTARIAS DE MUROS DE CONTENCIoN PARA LA ESTABILIZACIoN Y RECUPERACIoN DEL VALLADO DE AGUAS LLUVIAS UBICADO ENTRE LOS BARRIOS EL TRiBOL Y ALCALa  MUNICIPIO DE MOSQUERA - CUNDINAMARCA</t>
  </si>
  <si>
    <t>CONSTRUCCIoN Y OBRAS COMPLEMENTARIAS DE MUROS DE CONTENCIoN PARA LA ESTABILIZACIoN Y RECUPERACIoN DEL VALLADO DE AGUAS LLUVIAS UBICADO ENTRE LOS BARRIOS EL TRiBOL Y ALCALa MUNICIPIO DE MOSQUERA CUNDINAMARCA</t>
  </si>
  <si>
    <t>CONTRATAR: LA CONSTRUCCIoN DE PLANTA DE TRATAMIENTO DE AGUAS RESIDUALES PARA MOSQUERA FASE I</t>
  </si>
  <si>
    <t>Servicios de construccion de plantas industriales</t>
  </si>
  <si>
    <t>CONSTRUCCIoN DE PLANTA DE TRATAMIENTO DE AGUAS RESIDUALES PARA MOSQUERA FASE 1</t>
  </si>
  <si>
    <t>Aunar esfuerzos entre LA CORPORACION y EL MUNICIPIO DE NARIÑO  para la   Construccion de muros en gaviones para la estabilizacion de zonas de alto riesgo sobre la margen de la quebrada la Apauta del municipio de Nariño  Cundinamarca    con su correspondiente interventoria ticnica  administrativa y financiera.</t>
  </si>
  <si>
    <t>CUNDINAMARCA - ALCALDiA MUNICIPIO DE NEMOCoN</t>
  </si>
  <si>
    <t>Nemocon</t>
  </si>
  <si>
    <t>Cundinamarca - Nemocon</t>
  </si>
  <si>
    <t>Que una vez agotada la etapa de presentacion de propuestas  se presento el proponente JHON ORLANDO CAMARGO Identificado con Cedula de Ciudania Numero 11.346.557 de Zipaquira.</t>
  </si>
  <si>
    <t>EJECUCION DE OBRAS CIVILES PARA EL MEJORAMIENTO DE LA VIA ASTORGA PARTE BAJA  CONSTRUCCION DE CUNETAS EN LA VIA EL RESBALON Y AMPLIACION DEL SALON COMUNAL EN EL BARRIO SANTANA DEL MUNICIPIO DE NEMOCoN CUNDINAMARCA¿</t>
  </si>
  <si>
    <t>EJECUCION DE OBRAS CIVILES PARA EL MEJORAMIENTO DE LA VIA ASTORGA PARTE BAJA  CONSTRUCCION DE CUNETAS EN LA VIA EL RESBALON Y AMPLIACION DEL SALON COMUNAL EN EL BARRIO SANTANA DEL MUNICIPIO DE NEMOCoN CUNDINAMARCA.</t>
  </si>
  <si>
    <t>Convenio interadministrativo de asociacion entre la Corporacion Autonoma Regional de Cundinamarca-CAR y el Municipio de Nemocon Cundinamarca  para la  Optimizacion de la planta de tratamiento de aguas residuales del casco urbano del municipio de Nemocon-Cundinamarca .</t>
  </si>
  <si>
    <t>Aunar esfuerzos entre la Corporacion y el municipio de Nemocon  para el mantenimiento y dragado de los cauces naturales municipio de Nemocon-Cundinamarca</t>
  </si>
  <si>
    <t>CUNDINAMARCA - HOSPITAL SAN VICENTE DE PAUL NEMOCoN</t>
  </si>
  <si>
    <t>1) Ejecutar las actividades de acuerdo con la descripcion de la oferta y del Anexo 4 de la Propuesta que hace parte integral del presente contrato. 2.) Cumplir con el cronograma de actividad propuesta. 3) Utilizar materiales y mano de obra de primera calidad. 4) Ejercer la vigilancia ticnica y administrativa de la actividad 5) Contratar los trabajadores necesarios y suficientes para la correcta ejecucion del contrato 6) Mantener el Residente de obra ofertado al frente de la ejecucion del contrato. 7) Responder por la calidad de la actividad.</t>
  </si>
  <si>
    <t>LA CONTRATISTA  se compromete a realizar LA ADECUACIoN Y MANTENIMIENTO DEL SERVICIO DE CONSULTA EXTERNA  EN CUMPLIMIENTO DEL CONTRATO INTERADMINISTRATIVO DE DESEMPEÑO NO. 1301 DE 2013 SUSCRITO CON EL DEPARTAMENTO DE CUNDINAMARCA ¿ SECRETARIA DE SALUD  en las cantidades de obra  precios unitarios y precios totales que se relacionan en el Anexo Nro. 4 de la Propuesta  que forma parte integral del presente contrato.</t>
  </si>
  <si>
    <t>FACTOR JURiDICO: HABILITADA FACTOR FINANCIERO: HABILITADA FACTOR EXPERIENCIA: HABILITADA FACTOR CALIDAD PLAN DE GESTIoN INTEGRAL: 300 PUNTOS  FACTOR CALIDAD RECURSO HUMANO: 100 PUNTOS FACTOR ECONoMICO  O VALOR DE LA PROPUESTA: 400 PUNTOS FACTOR APOYO A LA INDUSTRIA NACIONAL: 100 PUNTOS  FACTOR ITEMS REPRESENTATIVO: 100 PUNTOS TOTAL: 1000 PUNTOS</t>
  </si>
  <si>
    <t>ADECUACIoN DE LA ViA VEREDA BELiN¿MALACHi  SECTOR EL SILENCIO DEL MUNICIPIO DE NILO-CUNDINAMARCA</t>
  </si>
  <si>
    <t>FACTORES PUNTAJE  JURiDICO Habilitada  FINANCIERO Habilitada  EXPERIENCIA Habilitada Aspecto Ticnico  450 Propuesta Economica 400 Solicitud de Anticipo 200 Proteccion a la Industria Colombiana 150 TOTAL PUNTAJE 1200 PUNTOS</t>
  </si>
  <si>
    <t>CONSTRUCCIoN DE LA SEDE PRIMARIA DEL CENTRO POBLADO PUEBLO NUEVO DEL MUNICIPIO DE NILO</t>
  </si>
  <si>
    <t>FACTOR CAPACIDAD FINANCIERA habilitada  CAPACIDAD JURiDICA habilitada FACTOR EXPERIENCIA habilitada   CRITERIO DE EVALUACIoN PUNTAJE Factor Ticnico 500 puntos Factor Economico  400 puntos Incentivo a la Industria Nacional 100 puntos Total  1000 puntos</t>
  </si>
  <si>
    <t>CONSTRUCCIoN DE MUROS DE CONTENCIoN EN GAVIONES Y PLACA HUELLA  PARA ESTABILIZACIoN DE TERRENOS EN LOS SECTORES: QUEBRADA LA BARRIALOZA  VEREDA BELiN PARTE BAJA; QUEBRADA LA SALADA  VEREDA MALACHi  ALTO DE LA PALMITA  VEREDA LA PALMITA Y SECTOR LA ESCUELA  VEREDA BELLAVISTA DEL MUNICIPIO DE NILO  CUNDINAMARCA</t>
  </si>
  <si>
    <t>CARLOS EMIRO ROJAS LoPEZ</t>
  </si>
  <si>
    <t>FACTORES PUNTAJE  Aspectos ticnicos 400 Propuesta Economica 400 Solicitud de Anticipo 0 Visita de obra 200 Proteccion a la Industria Colombiana 200 Experiencia Adicional  0                         TOTAL 1.200</t>
  </si>
  <si>
    <t>Aunar esfuerzos entre LA CORPORACION y EL MUNICIPIO DE NIMAIMA  para la  Construccion muro de contencion en concreto reforzado en las margenes de los Rios Tobia y Negro Municipio de Nimaima   con su correspondiente interventoria ticnica  administrativa y financiera.</t>
  </si>
  <si>
    <t>CONSTRUCCIoN DE GAVIONES REVESTIDOS QUEBRADA LA MOYA  ubicada en el Municipio de Nocaima.</t>
  </si>
  <si>
    <t>CONSTRUCCIoN OBRAS COMPLEMENTARIAS Y DE MITIGACIoN  PROTECCIoN  PREVENCIoN PARA CONSTRUCCIoN DE 11 VIVIENDAS VEREDA SAN JUANITO NOCAIMA  CUNDINAMARCA  CENTRO ORIENTE  EN EJECUCIoN DEL ACUERDO N° 01 DE 2013  APROBADO POR EL OCAD DEL MUNICIPIO DE NOCAIMA</t>
  </si>
  <si>
    <t>CALIFICACIoN 1000 PUNTOS</t>
  </si>
  <si>
    <t>MANTENIMIENTO CORRECTIVO DEL CAMPO DEPORTIVO LA GLORIA MUNICIPIO DE NOCAIMA CUNDINAMARCA EN RELACION AL CONVENIO INTERADMINISTRATIVO DE COFINANCIACIoN ICCU NO. 511 DE 22-10-2013</t>
  </si>
  <si>
    <t>INSTALACIoN Y SUMINISTRO DE CARPINTERIAS METALICAS  VIDRIOS  Y CERRADURASAULA AMBIENTAL LA ROCHELA</t>
  </si>
  <si>
    <t>REHABILITACIoN DEL PUENTE NARANJAL UBICADO EN LA ViA NARANJAL ¿ LA CONCEPCIoN  CoDIGO 41652  MUNICIPIO DE NOCAIMA  DEPARTAMENTO DE CUNDINAMARCA.</t>
  </si>
  <si>
    <t>ADECUACIoN Y MANTENIMIENTO DE LA SEDE PARA LA BIBLIOTECA PUBLICA DEL MUNICIPIO DE NOCAIMA CUNDINAMARCA</t>
  </si>
  <si>
    <t>ESTUDIOS  DISEÑOS  CONSTRUCCIoN  AMPLIACIoN  ADECUACIoN  TERMINACIoN  MEJORAMIENTO DE EQUIPAMIENTO E INFRAESTRUCTURA EDUCATIVA  INSTITUCIONES EDUCATIVAS AREA RURAL Y URBANA DEL MUNICIPIO DE PACHO</t>
  </si>
  <si>
    <t>LICITACIoN 003-11</t>
  </si>
  <si>
    <t>ESTUDIOS  DISEÑOS  CONSTRUCCIoN  AMPLIACIoN  ADECUACIoN  TERMINACIoN  MEJORAMIENTO DE EQUIPAMENTO E INFRAESTRUCTURA EDUCATIVA  INSTITUCIONES EDUCATIVAS AREA RURAL Y URBANA DEL MUNICIPIO DE PACHO.</t>
  </si>
  <si>
    <t>ESTABLECIMIENTO DE 30 HUERTOS LEÑEROS Y LA CONSTRUCCIoN DE 30 ESTUFAS ECOEFICIENTES  EN LAS VEREDAS LA LAGUNA Y MORTIÑO OCCIDENTAL DEL MUNICIPIO DE PACHO CUNDINAMARCA.</t>
  </si>
  <si>
    <t>PAVIMENTACIoN EN CONCRETO RiGIDO EN LAS VIAS:   CALLE 4 SUR ENTRE CARRERAS 7 Y 8   CALLE 3 ENTRE CARRERAS 10 Y 11 Y  CARRERA 11 ENTRE CALLE 3 Y 4 DEL AREA URBANA DEL MUNICIPIO DE PARATEBUENO - CUNDINAMARCA</t>
  </si>
  <si>
    <t>ADMINISTRACION COOPERATIVA SOLIDARIA DEL ORIENTE ¿COOPSOL DE ORIENTE  CALIFICACION JURIDICA. HaBIL CALIFICACION TECNICA: HABIL CALIFICACION FINANCIERA: NO CUMPLE  Calificacion Economica              600 PUNTOS Factor de calidad                       200 PUNTOS Plan de Obra                              100 PUNTOS Apoyo a la Industria Nacional      100 PUNTOS PUNTAJE TOTAL                     1000 PUNTOS</t>
  </si>
  <si>
    <t>UNIoN TEMPORAL PARATEBUENO 2011</t>
  </si>
  <si>
    <t>UNIoN TEMPORAL PARATEBUENO 2011 REPRESENTANTE LEGAL: JULIAN DANIEL  MOLANO CASTILLO</t>
  </si>
  <si>
    <t>UNIoN TEMPORAL PARATEBUENO 2011  EVALUACIoN JURiDICA: HaBIL EVALUACIoN FINANCIERA: HaBIL EVALUACIoN TiCNICA: HaBIL PUNTAJE ASIGNADO: 1000 PUNTOS CALIFICACIoN ECONoMICA:  600 PUNTOS FACTOR DE CALIDAD: 200 PUNTOS PLAN DE OBRA: 100 PUNTOS</t>
  </si>
  <si>
    <t>ADECUACIoN Y CONSTRUCCIoN II ETAPA DE LA INFRAESTRUCTURA FISICA PARA EL HOGAR GRUPAL DEL MUNICIPIO DE PARATEBUENO</t>
  </si>
  <si>
    <t>CONSORCIO CONSTRUCCIONES 2013  EVALUACIoN JURiDICA                                     HaBIL EVALUACIoN FINANCIERA                                 HaBIL EVALUACIoN TiCNICA                                      HaBIL  PUNTAJE ASIGNADO  Director de Obra:                                 150 PUNTOS Residente de Obra:                                 150 PUNTOS Incentivo a la Industria Nacional          100 PUNTOS Propuesta Economica                          600 PUNTOS  PUNTAJE TOTAL                                1000 PUNTOS</t>
  </si>
  <si>
    <t>CONSTRUCCIoN REDES ELiCTRICAS EN LA ZONA RURAL MUNICIPIO PARATEBUENO</t>
  </si>
  <si>
    <t>PROPONENTE UNICO JOSE ANTONIO BENITEZ ORTIZ &amp; CIA SAS   NIT: 900443711-4  R. LEGAL JOSE ANTONIO BENITEZ ORTIZ  C.C. 7 309 458 DE CHIQUINQUIRA  EVALUACIoN JURiDICA:          HABILITADA EVALUACIoN TiCNICA:           HABILITADA EVALUACIoN FINANCIERA:     HABILITADA  PUNTAJE ASIGNADO  EXPERIENCIA ESPECiFICA                      500 PUNTOS ECONoMICA                                                 500 PUNTOS  TOTAL PUNTAJE                                        1000 PUNTOS</t>
  </si>
  <si>
    <t>Que dentro de este plazo solo se recibio la propuesta presentada por el Ing. Edwin Ortega Pava  cual fue evalada por el comiti evaluador  el cual determino que la propuesta cumplio con los requisitos habiltantes y obtuvo un puntaje de 76 puntos.</t>
  </si>
  <si>
    <t>MEJORA  MANTENIMIENTO Y OPTIMIZACIoN DEL ACUEDUCTO DE LA VEREDA TRES Y MEDIO DEL MUNICIPIO DE PUERTO SALGAR - CUNDINAMARCA.</t>
  </si>
  <si>
    <t>MEJORA  MANTENIMIENTO Y OPTIMIZACIoN DEL ACUEDUCTO DE LA VEREDA TRES Y MEDIO DEL MUNICIPIO DE PUERTO SALGAR  CUNDINAMARCA.</t>
  </si>
  <si>
    <t>CONSTRUCCIoN PAVIMENTACIoN ViA TRANSVERSAL 1 ENTRE CARRERAS 3 Y CALLE 14  BARRIO VILLA aNGELA  MUNICIPIO DE PUERTO SALGAR - CUNDINAMARCA.</t>
  </si>
  <si>
    <t>CONSORCIO PAVIMENTACIoN VILLA aNGELA</t>
  </si>
  <si>
    <t>CONSTRUCCIoN PAVIMENTACIoN ViA TRANSVERSAL 1a ENTRE CARRERAS 3 Y CALLE 14a BARRIO VILLA aNGELA MUNICIPIO DE PUERTO SALGAR - CUNDINAMARCA.</t>
  </si>
  <si>
    <t>CONSORCIO PAVIMENTACIoN VILLA aNGELA - R. L. JAVIER JOSi TOVAR SaNCHEZ</t>
  </si>
  <si>
    <t>CONSORCIO PAVIMENTACIoN VILLA aNGELA - 100 Puntos.</t>
  </si>
  <si>
    <t>ADECUACIoN Y MANTENIMIENTO DE LA UNIDAD DE ATENCIoN INTEGRAL  UAI  DEL MUNICIPIO DE PUERTO SALGAR ¿ CUNDINAMARCA.</t>
  </si>
  <si>
    <t>CONSTRUCCIoN DE PAVIMENTO EN CONCRETO EN LA CARRERA 2 ENTRE CALLES 16 Y 16B  BARRIO VILLAHERMOSA II EN EL MUNICIPIO DE PUERTO SALGAR - CUNDINAMARCA.</t>
  </si>
  <si>
    <t>CONSTRUCCIoN DE PAVIMENTO EN CONCRETO EN LA CARRERA 2 ENTRE CALLES 16 Y 16B BARRIO VILLAHERMOSA II EN EL MUNICIPIO DE PUERTO SALGAR - CUNDINAMARCA.</t>
  </si>
  <si>
    <t>CONSTRUCCIoN SEGUNDA ETAPA DEL COSO MUNICIPAL DEL MUNICIPIO DE PUERTO SALGAR - CUNDINAMARCA.</t>
  </si>
  <si>
    <t>ADECUACIoN Y MANTENIMIENTO DE LOS POLIDEPORTIVOS DE LOS BARRIOS EL CENTRO  CONSOLATA III ETAPA  DIVINO NIÑO  ANTONIO NARIÑO Y VILLA HERMOSA DEL MUNICIPIO DE PUERTO SALGAR - CUNDINAMARCA.</t>
  </si>
  <si>
    <t>REHABILITACIoN Y CONSERVACIoN DEL PUENTE PUERTO SALGAR EN LA CARRETERA  HONDA - RIO ERMITAÑO</t>
  </si>
  <si>
    <t>Aunar recursos ticnicos  economicos y administrativos entre LA CORPORACION y el municipio de PUERTO SALGAR para establecer  aislar y mantener coberturas forestales protectoras  en el marco de la implementacion de la estrategia la conservacion  recuperacion y  rehabilitacion del recurso bosque.</t>
  </si>
  <si>
    <t>1. AURELIO GUTIiRREZ CASTILLO  2. FERNANDO RAMiREZ INGENIEROS ARQUITECTOS LTDA. 3. U.T. DISICO CYA FAC 4. CONSORCIO ELiCTRICO 2014 5. COMERCIALIZADORA SOTINCOL LTDA. 6. SERVITRoNICA S.A.S 7. CONSORCIO SAME 8. INGENIERIA IT&amp;T DE COLOMBIA S.A.S. 9. CONSORCIO JABO-SAMPOL 10. GERARDO MONCAYO SANTACRUZ 11. INGENIERIA Y CONSULTORIA S.A. 12. CONSORCIO AC2R-COMOR 13. CONSORCIO ARDCO-TAMAYO 14. NESTOR ORLANDO MIRANDA CASTRO 15. IMPORT SYSTEM SISTEMAS Y SUMINISTROS LTDA. 16. MICOL S.A. 17. CONSORCIO ELENCO DISEÑOS 18. CONSORCIO DICO MH</t>
  </si>
  <si>
    <t>ADECUACIoN Y MANTENIMIENTO HIDRaULICO DEL CAÑO GUANaBANO ENTRE LA CALLE 14 Y LA MALLA DE LA BASE AiREA GERMAN OLANO Y NIVELACIoN DE TERRENO EN LA URBANIZACIoN LA ESPERANZA II ETAPA DEL MUNICIPIO DE PUERTO SALGAR  DEPARTAMENTO DE CUNDINAMARCA.</t>
  </si>
  <si>
    <t>CONSTRUCCIoN DE OBRAS PARA EL MEJORAMIENTO Y REHABILITACION CANALIZACION  Y CONTENCION EN LA VIA VEREDA SAN MIGUEL DEL MUNICIPIO DE QUEBRADANEGRA</t>
  </si>
  <si>
    <t>CONSTRUCCIoN DE OBRAS PARA EL MEJORAMIENTO Y REHABILITACION CANALIZACION  Y CONTENCION EN LA VIA VEREDA LA FLORIDA DEL MUNICIPIO DE QUEBRADANEGRA</t>
  </si>
  <si>
    <t>CONSTRUCCIoN DE OBRAS PARA EL MEJORAMIENTO Y REHABILITACION CANALIZACION  Y CONTENCION EN LA VIA VEREDA LA VERBENA DEL MUNICIPIO DE QUEBRADANEGRA. - ($236.423.280 o)</t>
  </si>
  <si>
    <t>CONSTRUCCIoN DE OBRAS PARA EL MEJORAMIENTO Y REHABILITACION CANALIZACION  Y CONTENCION EN LA VIA VEREDA LA VERBENA DEL MUNICIPIO DE QUEBRADANEGRA.</t>
  </si>
  <si>
    <t>CONSTRUCCIoN DE OBRAS PARA PONTON EN LA VIA VEREDA SAN ISIDRO PARTE ALTA QUEBRADA REYES DEL MUNICIPIO DE QUEBRADANEGRA</t>
  </si>
  <si>
    <t>CONSTRUCCIoN DE OBRAS PARA EL MANTENIMIENTO VIAL Y CONSTRUCCIoN DE VIAS URBANAS EN PAVIMENTO RIGIDO CARRERA 2 ENTRE CALLE 3 Y 4 LA MAGDALENA Y CARRERA 2 EN TRE CALLE 3A Y 3 CASCO URBANO MUNICIPIO DE QUEBRADANEGRA DEPARTAMENTO DE CUNDINAMARCA.</t>
  </si>
  <si>
    <t>CONSTRUCCIoN DE OBRAS DE ADECUACIoN HIDRaULICA DE LA QUEBRADA NEGRA DEL MUNICIPIO DE QUEBRADA NEGRA CUNDINAMARCA.</t>
  </si>
  <si>
    <t>CONSTRUCCIoN  ADECUACIoN Y MEJORAMIENTO  DE LA ESTACIoN DE POLICiA UBICADA EN LA INSPECCIoN DE LA VIRGEN DEL MUNICIPIO DE QUIPILE - CUNDINAMARCA.</t>
  </si>
  <si>
    <t>MANTENIMIENTO Y ATENCIoN DE EMERGENCIAS EN LA ViA LA SIERRA-LA BOTICA DEL MUNICIPIO DE QUIPILE</t>
  </si>
  <si>
    <t>MANTENIMIENTO Y ADECUACIoN DEL CENTRO DE SALUD EN EL MUNICIPIO DE QUIPILE II ETAPA.</t>
  </si>
  <si>
    <t>MANTENIMIENTO Y ADECUACIoN DEL CENTRO DE SALUD EN EL MUNICIPIO DE QUIPILE II ETAPA</t>
  </si>
  <si>
    <t>MANTENIMIENTO Y ADECUACIoN DE LAS PLAYAS  ROMPEOLAS Y ENCHAPE INTERNO DE LA PISCINA Y LA ZONA DEL JACUZZI DE LA CASA DE LA MAGDALENA (GIRARDOT ¿ CUNDINAMARCA)</t>
  </si>
  <si>
    <t>CONSTRUCCIoN DE ESCENARIO DEPORTIVO  ZONA URBANA  SECTOR CENTRO MUNICIPIO DE RICAURTE  CUNDINAMARCA  SEGUN CONVENIO ICCU 296-2013</t>
  </si>
  <si>
    <t>CONSTRUCCIoN MURO DE CONTENCIoN EN EL SECTOR 1 DEL BARRIO EL PESEBRE DEL MUNICIPIO DE RICAURTE CUNDINAMARCA</t>
  </si>
  <si>
    <t>Convenio interadministrativo de asociacion entre la corporacion autonoma regional de Cundinamarca- car y el municipio de san Antonio del Tequendama  Cundinamarca  para la construccion de planta de tratamiento de aguas residuales- ptar y demas obras complementarias de saneamiento ambiental   en el municipio de san Antonio del  Tequendama.</t>
  </si>
  <si>
    <t>ESTABLECIMIENTO  MANTENIMIENTO Y AISLAMIENTO DE  PLANTACIoN PROTECTORA  FORESTAL EN LOS PREDIOS UBICADOS EN LAS VEREDAS RIBEREÑAS DEL RIO GRANDE DE LA MAGDALENA  MUNICIPIO DE SAN JUAN DE RIOSECO</t>
  </si>
  <si>
    <t>ADECUACIoN  DE INSTALACIONES PARA EL PROYECTO VIVE DIGITAL CASCO URBANO DEL MUNICIPIO DE SAN JUAN DE RIOSECO CUNDINAMARCA</t>
  </si>
  <si>
    <t>ADECUACIoN DE INSTALACIONES PARA EL PROYECTO VIVE DIGITAL CASCO URBANO DEL MUNICIPIO DE SAN JUAN DE RIOSECO CUNDINAMARCA.</t>
  </si>
  <si>
    <t>ADECUACIoN PLAZA DE MERCADO FASE I DEL MUNICIPIO DE SAN JUAN DE RIO SECO CUNDINAMARCA</t>
  </si>
  <si>
    <t>IMPERMEABILIZACION DE TERRAZA  DEMOLICIoN DE CALDERA  ACCESO DE MORGUE Y CUARTO DE BASURAS</t>
  </si>
  <si>
    <t>Aunar recursos ticnicos  economicos y administrativos entre la CAR y el municipio de SASAIMA  para establecer  aislar y mantener coberturas forestales protectoras  en el marco de la implementacion de la estrategia la conservacion  recuperacion y rehabilitacion del recurso bosque.</t>
  </si>
  <si>
    <t>CONSTRUCCIoN DE REDES DE ENERGiA ELiCTRICA EN LAS VEREDAS DE TIERRA NEGRA  EL HATO Y RANCHERIA - SECTOR EL RINCoN DEL MUNICIPIO DE SESQUILi CUNDINAMARCA</t>
  </si>
  <si>
    <t>CONTRATAR POR EL SISTEMA DE PRECIOS UNITARIOS FIJOS SIN FoRMULA DE AJUSTE EL MEJORAMIENTO  MANTENIMIENTO Y CONSERVACIoN DE LA VIA CENTRAL EL HATO - RANCHERiA EN EL MUNICIPIO DE SESQUILi DEL DEPARTAMENTO DE CUNDINAMARCA</t>
  </si>
  <si>
    <t>LICITACIoN 003-2014</t>
  </si>
  <si>
    <t>CONTRATAR POR EL SISTEMA DE PRECIOS UNITARIOS FIJOS SIN FoRMULA DE AJUSTE EL MEJORAMIENTO  MANTENIMIENTO Y CONSERVACIoN DE LA VIA CENTRAL - EL UVO EN EL MUNICIPIO DE SESQUILi DEL DEPARTAMENTO DE CUNDINAMARCA</t>
  </si>
  <si>
    <t>LICITACIoN 004-2014</t>
  </si>
  <si>
    <t>REALIZAR LA ADECUACIoN DE ESPACIO PUBLICO URBANO Y CENTROS EDUCATIVOS PARA EL DESPLAZAMIENTO DE LA POBLACIoN EN CONDICIONES DE DISCAPACIDAD  NIÑOS Y ADULTO MAYOR</t>
  </si>
  <si>
    <t>CONSTRUCCIoN  ADECUACIoN Y REHABILITACIoN DE LA MALLA VIAL URBANA DEL MUNICIPIO DE SIBATi</t>
  </si>
  <si>
    <t>LICITACIoN PUBLICA No. 04-2012</t>
  </si>
  <si>
    <t>CONSTRUCCIoN  ADECUACIoN Y REHABILITACIoN DE LA MALLA                   VIAL URBANA DEL MUNICIPIO DE SIBATi</t>
  </si>
  <si>
    <t>MILTON EDUARDO RIVERA y  UNIoN TEMPORAL OBRAS SIBATE.</t>
  </si>
  <si>
    <t>CONSTRUCCIoN  ADECUACIoN  MEJORAMIENTO  Y TERMINACIoN DE INFRAESTRUCTURA INSTITUCIONAL PARA EL ADULTO MAYOR  EL DESARROLLO COMUNITARIO Y LA EDUCACIoN ARTiSTICA Y CULTURAL DEL MUNICIPIO DE SIBATi</t>
  </si>
  <si>
    <t>LICITACIoN PUBLICA No. 02-2012</t>
  </si>
  <si>
    <t>CONSTRUCCIoN  ADECUACIoN  MEJORAMIENTO Y TERMINACIoN    DE INFRAESTRUCTURA INSTITUCIONAL PARA EL ADULTO MAYOR  EL DESARROLLO COMUNITARIO Y LA EDUCACIoN ARTiSTICA Y CULTURAL DEL MUNICIPIO DE SIBATi</t>
  </si>
  <si>
    <t>CONSTRUCCIoN DE LA SEGUNDA ETAPA DE LA INSTITUCIoN EDUCATIVA DEPARTAMENTAL GENERAL SANTANDER SEDE BACHILLERATO MUNICIPIO DE SIBATE</t>
  </si>
  <si>
    <t>LICITACIoN 01-2012 2da ETAPA DEPARTAMENTAL</t>
  </si>
  <si>
    <t>CONSTRUCCIoN  DE   LA   SEGUNDA   ETAPA  DE  LA  INSTITUCIoN EDUCATIVA DEPARTAMENTAL GENERAL SANTANDER  SEDE BACHILLERATO    MUNICIPIO   DE  SIBATE  CUNDINAMARCA -DENOMINADO CONVENIO INTERADMINISTRATIVO ICCU NO. 648-2011</t>
  </si>
  <si>
    <t>CONSTRUCCIoN IV ETAPA DEL HOGAR INFANTIL LOS AMIGUITOS MUNICIPIO DE SIBATE - CUNDINAMARCA</t>
  </si>
  <si>
    <t>SELECCIoN ABREVIADA No. 028-2013 IV ETAPA AMIGUITO</t>
  </si>
  <si>
    <t>LEVANTAMIENTO E INSTALACIoN DE CASAS PREFABRICADAS EN LOTE PROPIO EN EL MUNICIPIO DE SIBATi ¿ CUNDINAMARCA</t>
  </si>
  <si>
    <t>SELECCIoN ABREVIADA No. 033-2013 CASAS PRE</t>
  </si>
  <si>
    <t>LEVANTAMIENTO E INSTALACIoN DE CASAS PREFABRICADAS EN LOTE PROPIO DEL MUNICIPIO DE SIBATi</t>
  </si>
  <si>
    <t>CONSTRUCCIoN SALoN COMUNAL VEREDA USABA JULIO CESAR                                          MUNICIPIO DE SIBATE - CUNDINAMARCA</t>
  </si>
  <si>
    <t>SELECCIoN ABREVIADA No. 041-2013 SALON USABA</t>
  </si>
  <si>
    <t>CONSTRUCCIoN PLAZOLETA INTERIOR INSTITUCIoN EDUCATIVA GENERAL SANTANDER SEDE BACHILLERATO DEL MUNICIPIO DE SIBATE.</t>
  </si>
  <si>
    <t>SELECCIoN ABREVIADA No. 036-2013 PLAZOLETA IED SED</t>
  </si>
  <si>
    <t>CONSORCIO EDUCACIoN 2013</t>
  </si>
  <si>
    <t>1.) CONSORCIO EDUCACIoN 2013</t>
  </si>
  <si>
    <t>¿CONSTRUCCIoN RED DE ALCANTARILLADO CARRERA 6D ENTRE DIAGONAL 6B SUR Y LA DIAGONAL 8 SUR DEL BARRIO LA PAZ  DEL MUNICIPIO DE SIBATi DEPARTAMENTO DE CUNDINAMARCA¿</t>
  </si>
  <si>
    <t>SELECCIoN ABREVIADA No. 032-2013 ALCANTARILLADO LA</t>
  </si>
  <si>
    <t>CONSTRUCCIoN RED DE ALCANTARILLADO CARRERA 6D ENTRE DIAGONAL 6B SUR Y LA DIAGONAL 8 SUR DEL BARRIO LA PAZ  DEL MUNICIPIO DE SIBATi DEPARTAMENTO DE CUNDINAMARCA</t>
  </si>
  <si>
    <t>CONSTRUCCIoN DE INFRAESTRUCTURA PEATONAL EN LA CARRERA 7 ENTRE CALLES 13 Y 16 DEL MUNICIPIO DE SIBATE CUNDINAMARCA.</t>
  </si>
  <si>
    <t>LICITACIoN PUBLICA No. 07-2013</t>
  </si>
  <si>
    <t>LICITACIoN PUBLICA No. 05-2013</t>
  </si>
  <si>
    <t>LICITACIoN PUBLICA No. 04-2013</t>
  </si>
  <si>
    <t>MANTENIMIENTO Y MEJORAMIENTO DE LA ViA ESCUELA  EL PEÑoN - EL HOYO EN EL MUNICIPIO DE SIBATE DEL DEPARTAMENTO DE  CUNDINAMARCA. CONVENIO INTERADMINISTRATIVO INVIAS 1579  - 2012.</t>
  </si>
  <si>
    <t>LICITACIoN 003-2013</t>
  </si>
  <si>
    <t>UNIoN TEMPORAL ViAS EL PEÑoN 2013</t>
  </si>
  <si>
    <t>LICITACIoN 001-2013</t>
  </si>
  <si>
    <t>MEJORAMIENTO Y REHABILITACIoN DE LA ViA SECTOR EL JAZMiN VEREDA DE SAN BENITO PARTE ALTA DEL MUNICIPIO DE SIBATi CUNDINAMARCA CONVENIO ICCU 253-2012.</t>
  </si>
  <si>
    <t>1. UNIoN TEMPORAL CINTAS SAN BENITO</t>
  </si>
  <si>
    <t>1. CONSTRUCTORA DE INFRAESTRUCTURA SOCIAL LTDA   2. UNIoN TEMPORAL CINTAS SAN BENITO</t>
  </si>
  <si>
    <t>Aunar recursos ticnicos  economicos y administrativos entre la CAR y el municipio de SIBATE  para establecer trece mil seiscientos (13.600) metros lineales de aislamiento  en areas de proteccion y recuperacion de zonas de recarga hidrica en proceso de recuperacion natural  en el municipio de SIBATE.</t>
  </si>
  <si>
    <t>MANTENIMIENTO Y ADECUACION  DE LA INFRAESTRUCTURA FiSICA DE LAS INSTALACIONES DEL JARDiN INFANTIL LOS SIETE ENANITOS BARRIO EL PROGRESO DEL  MUNICIPIO DE SILVANIA CUNDINAMARCA. CoDIGO UNSPSC 95121900</t>
  </si>
  <si>
    <t>MANTENIMIENTO Y ADECUACIoN  DE LA INFRAESTRUCTURA FiSICA DE LAS INSTALACIONES DEL JARDiN INFANTIL LOS SIETE ENANITOS BARRIO EL PROGRESO DEL  MUNICIPIO DE SILVANIA CUNDINAMARCA. CoDIGO UNSPSC 95121900</t>
  </si>
  <si>
    <t>¿MANTENIMIENTO  REPARACIONES LOCATIVAS Y ADECUACIONES PARA LAS DIFERENTES DEPENDENCIAS A CARGO DE LA ADMINISTRACIoN MUNICIPAL DEL MUNICIPIO DE SIMIJACA CUNDINAMARCA¿</t>
  </si>
  <si>
    <t>MEJORAMIENTO  MANTENIMIENTO Y  CONSERVACIoN  DE LA ViA  VEREDA HATO CHICO - SECTOR SAN RAFAEL  EN EL MUNICIPIO DE  SIMIJACA  ¿ CUNDINAMARCA</t>
  </si>
  <si>
    <t>MEJORAMIENTO  MANTENIMIENTO Y  CONSERVACIoN  DE LA ViA  VEREDA HATO CHICO-SECTOR SAN RAFAEL  EN EL MUNICIPIO DE  SIMIJACA  ¿ CUNDINAMARCA</t>
  </si>
  <si>
    <t>ENTREGA A LA GOBERNACIoN DE CUNDINAMARCA DEL TRAMO DE LA ALO COMPRENDIDO ENTRE CHUSACA - CANOAS - RiO BOGOTa PARA SU ADMINISTRACIoN Y ESTUDIOS  DISEÑOS Y CONSTRUCCIoN DE LAS OBRA A EJECUTAR POR PARTE DEL DEPARTAMENTO DE CUNDINAMARCA EN EL MISMO TRAMO.</t>
  </si>
  <si>
    <t>DIAGNOSTICO   DISEÑOS Y CONSTRUCCIoN DEL COLECTOR PLUVIAL Y ALCANTARILLADO SANITARIO DE LA CARRERA 2 A  ENTRE  CARRERA 10 Y  7  BARRIO LA FLORIDA  CALLE 7 ENTRE CARRERA 2 A Y 2  CARRERA 2 ENTRE CALLE 7  Y  VIA PERIMETRAL  COMUNA SEIS DEL  MUNICIPIO  DE  SOACHA  CUNDINAMARCA PRIMERA ETAPA</t>
  </si>
  <si>
    <t>CONSORCIO FLORIDA  Evaluacion financiera: CUMPLE Evaluacion ticnica: CUMPLE Evaluacion juridica: CUMPLE</t>
  </si>
  <si>
    <t>DISEÑO Y CONSTRUCCIoN DEL MICROTUNEL PARA DRENAJE DE AGUAS RESIDUALES DEL PROYECTO DE VIVIENDA CIUDAD VERDE DEL MUNICIPIO DE SOACHA AL INTERCEPTOR BAJO TUNJUELO.</t>
  </si>
  <si>
    <t>CONSORCIO CIUDAD VERDE :  SOLETANCHE BACHY CIMAS S.A con una participacion del 40%  BESSAC ANDINA S.A  con una participacion del  30% Y CONSTRUCCIONES E INVERSIONES BETA S.A.S. con una participacion del 30%</t>
  </si>
  <si>
    <t>Aunar recursos ticnicos  economicos y administrativos para realizar la construccion del cerramiento perimetral en malla eslabonada del humedal de Neuta  ubicado en el municipio de Soacha  cuenca media del Rio Bogota.</t>
  </si>
  <si>
    <t>CUNDINAMARCA - INSTITUTO MUNICIPAL DE RECREACIoN Y DEPORTES DE SOACHA</t>
  </si>
  <si>
    <t>UNIoN TEMPORAL UNIDADES DEPORTIVAS SOACHA 425 PUNTOS</t>
  </si>
  <si>
    <t>REFORZAMIENTO Y RECONSTRUCCION DE OBRAS DE PROTECCIoN HIDRaULICA  AUMENTO EN LA CAPACIDAD HIDRaULICA EN SECTORES CRiTICOS DEL MUNICIPIO DE SOPo EN EL RiO BOGOTa  SECTOR HATOGRANDE</t>
  </si>
  <si>
    <t>Cundinamarca - Sopo</t>
  </si>
  <si>
    <t>REALIZAR OBRAS DE CONSTRUCCIoN Y ADECUACIoN EN  LOS PARQUES ECOTURiSTICOS DE LA CORPORACIoN: PUENTE SOPo Y JUAN PABLO II</t>
  </si>
  <si>
    <t>CUNDINAMARCA - ALCALDiA MUNICIPIO DE SOPo</t>
  </si>
  <si>
    <t>Sopo</t>
  </si>
  <si>
    <t>ADECUACIoN Y MANTENIMIENTO DE LOS TANQUES DE ALMACENAMIENTO DE AGUA POTABLE MANAS 2  PIO V  LA VIRGEN  VIRGILIO  SAN FELIPE 1 Y 2  EL HOYITO  RUBIANO  RESTREPO 1 Y 2 Y SAN JACINTO UBICADOS EN EL MUNICIPIO DE SOPo.</t>
  </si>
  <si>
    <t>CONSTRUCCIoN DE LA RED DE ALCANTARILLADO SANITARIO PARA EL CENTRO DE BIENESTAR ADULTO MAYOR ¿CENTRO DiA¿ DEL MUNICIPIO DE SOPo.</t>
  </si>
  <si>
    <t>LA CONSTRUCCIoN  DE LA PLANTA DE TRATAMIENTO DE AGUA POTABLE  PARA DE 20 LPS EN EL EMBALSE PANTANO DE ARCE 1  MUNICIPIO DE SUBACHOQUE  CUNDINAMARCA</t>
  </si>
  <si>
    <t>EL MANTENIMIENTO  ADECUACION  Y AMPLIACIoN DEL INMUEBLE LOCALIZADO EN LA CARRERA 2 No 4-04 ESQUINA DE PROPIEDAD Y AL SERVICIO DEL MUNICIPIO DE SUBACHOQUE CUNDINAMARCA</t>
  </si>
  <si>
    <t>¿EL MANTENIMIENTO  ADECUACION  Y AMPLIACIoN DEL INMUEBLE LOCALIZADO EN LA CARRERA 2 No 4-04 ESQUINA DE PROPIEDAD Y AL SERVICIO DEL MUNICIPIO DE SUBACHOQUE CUNDINAMARCA¿.</t>
  </si>
  <si>
    <t>OPTIMIZACIoN Y MEJORAMIENTO DE LA PLANTA  DE TRATAMIENTO DE AGUAS RESIDUALES DEL MUNICIPIO DE SUBACHOQUE</t>
  </si>
  <si>
    <t>LA CONSTRUCCIoN DEL  CENTRO DE INTEGRACIoN CIUDADANA ¿ CIC DEL MUNICIPIO DE SUBACHOQUE CUNDINAMARCA. (CONVENIO F-402.¿.</t>
  </si>
  <si>
    <t>CONSTRUCCIoN DEL  CENTRO DE INTEGRACIoN CIUDADANA ¿ CIC DEL MUNICIPIO DE SUBACHOQUE CUNDINAMARCA. CONVENIO F-402.¿</t>
  </si>
  <si>
    <t>Que el dia 13 de junio de 2014 el proponente allego los documentos requeridos en el informe de evaluacion publicado y asi subsanar de esta manera todos los requisitos solicitados en el pliego de condiciones definitivo.  Que el dia 16 de junio de 2014  se llevo a cabo la audiencia de Adjudicacion a la cual asistio  el proponente: HUGO ALBERTO FORERO  identificado con cedula de Ciudadania No 79.468.726 expedida en Bogota  como representante legal de FF SOLUCIONES S.A.</t>
  </si>
  <si>
    <t>MEJORAMIENTO  MANTENIMIENTO Y CONSERVACIoN DE LA ViA QUEBRADA DEL AURA ¿ VEREDA EL GUAMAL; EN EL MUNICIPIO DE SUBACHOQUE DEL DEPARTAMENTO DE CUNDINAMARCA</t>
  </si>
  <si>
    <t>MEJORAMIENTO  MANTENIMIENTO Y CONSERVACIoN DE LA ViA QUEBRADA DEL AURA ¿ VEREDA EL GUAMAL; EN EL MUNICIPIO DE SUBACHOQUE DEL DEPARTAMENTO DE CUNDINAMARCA.</t>
  </si>
  <si>
    <t>Seleccion Abreviada servicios de Salud</t>
  </si>
  <si>
    <t>AUNAR ESFUERZOS ADMINISTRATIVOS Y FINANCIEROS ENTRE LA ESE HOSPUTAL NUESTRA SEÑORA DEL ROSARIO SUESCA Y EL MUNICIPIO DE SUESCA  PARA LA ADECUACIoN Y MEJORAMIENTO DE LA INFRAESTRUCTURA EXISTENTE  CON EL FIN DE CONTRIBUIR EN EL FORTALECIMIENTO  MEJORAMIENTO Y CUMPLIMIENTO DE LOS COMPONENTES DEL SISTEMA OBLIGATORIO DE GARANTiA DE LA CALIDAD EN EL CONTEXTO DE REDES DE SERVICIOS DE SALUD Y MODELO DE GESTIoN EN SALUD   CUMPLIENDO EL PROYECTO DEL PLAN BIENAL DE SALUD DENOMINADO  CONSTRUCCIoN DEL ALMACiN  ARCHIVO  aREA DE SERVICIOS GENERALES  DEPOSITO DE CADaVERES Y RESIDUOS HOSPITALARIOS DE LA ESE HOSPITAL NUESTRA SEÑORA DEL ROSARIO SUESCA</t>
  </si>
  <si>
    <t>CONSTRUCCION DE DOS MUROS DE CONTENCIoN EN LA ViA QUE COMUNICA AL MUNICIPIO DE PACHO CON EL MUNICIPIO DE SUPATAEN EL SITIO DENOMINADO TAMACAL MUNICIPIO DE SUPATA CUNDINAMARCA</t>
  </si>
  <si>
    <t>MEJORAMIENTO Y REHABILITACIoN DEL CASCO URBANO AL SECTOR EL CEMENTERIO  MUNICIPIO DE SUPATa  DEPARTAMENTO DE CUNDINAMARCA</t>
  </si>
  <si>
    <t>1. PUNTUACION TOTAL DE LA  CALIFICACION    CALIFICACIoN TOTAL 900.00</t>
  </si>
  <si>
    <t>Aunar esfuerzos ticnicos  economicos y administrativos entre la CAR y el municipio de SUPATA para establecer  aislar y mantener coberturas forestales protectoras  en el marco de la implementacion de la estrategia de la conservacion  recuperacion y rehabilitacion del recurso bosque.</t>
  </si>
  <si>
    <t>Asociacion entre la Corporacion y el municipio de Susa para la contruccion del sisteme de Bombeo de la vereda Punta de la Cruz del municipio de Susa Cundinamarca.</t>
  </si>
  <si>
    <t>CONTRATO DE OBRA PARA MANTENIMIENTO  CONSTRUCCIoN Y MEJORAMIENTO DE LA PLANTA DE TRATAMIENTO DE AGUA POTABLE DEL MUNICIPIO DE SUSA CUNDINAMARCA.</t>
  </si>
  <si>
    <t>CONTRATO DE OBRA PARA MANTENIMIENTO  CONSTRUCCIoN Y MEJORAMIENTO DE LA PLANTA DE TRATAMIENTO DE AGUA POTABLE DEL MUNICIPIO DE SUSA CUNDINAMARCA</t>
  </si>
  <si>
    <t>CONSTRUCCIoN  DEL CENTRO DE CONVIVENCIA (JUVENTUDES ) MUNICIPIO DE SUSA ¿ CUNDINAMARCA  ETAPA I</t>
  </si>
  <si>
    <t>UNION TEMPORAL CUBO  con Representacion legal WILLIAM HERNaN RODRiGUEZ GARCiA Identificado con cedula de Ciudadania N°79.684.609 de Bogota</t>
  </si>
  <si>
    <t>1. UNION TEMPORAL CUBO  con Representacion legal WILLIAM HERNaN RODRiGUEZ GARCiA Identificado con cedula de Ciudadania N°79.684.609 de Bogota  con 1000 puntos sobre 1000</t>
  </si>
  <si>
    <t>CONSTRUCCIoN DE 51 UNIDADES SANITARIAS EN LA ZONA RURAL DE SUSA ¿ CUNDINAMARCA (CONTRATO INERADMINISTRATIVO No EPC-CI-057 DE NOVIEMBRE 06 DE 2013 SUCRITO ENTRE EMPRESAS PUBLICAS DE CUNDINAMARCA S.A. E.S.P. Y EL MUNICIPIO DE SUSA)¿</t>
  </si>
  <si>
    <t>1. CONSORCIO VIAS Y PROYECTOS  con Representacion legal OSCAR WENCESLAO CHILLAN REYES Identificado con cedula de Ciudadania N°79.318.190 de Bogota</t>
  </si>
  <si>
    <t>1. CONSORCIO VIAS Y PROYECTOS  con Representacion legal OSCAR WENCESLAO CHILLAN REYES Identificado con cedula de Ciudadania N°79.318.190 de Bogota  con 999 93 puntos sobre 1000</t>
  </si>
  <si>
    <t>LA CONSTRUCCIoN CAMPO DEPORTIVO Y CENTRO DE EVENTOS ¿HERNaN PiREZ DE QUESADA¿ DEL MUNICIPIO DE SUTATAUSA ¿ CUNDINAMARCA.</t>
  </si>
  <si>
    <t>CRITERIO EVALUADO CONCIVILES C Y G  S.A.S. VERIFICACIoN JURiDICA HABILITADO VERIFICACIoN FINANCIERA HABILITADO  VERIFICACIoN DE EXPERIENCIA HABILITADO VERIFICACIoN ORGANIZACIONAL HABILITADO  RESULTADO FINAL HABILITADO</t>
  </si>
  <si>
    <t>CONTRATAR EL MANTENIMIENTO DE LAS SEDES EDUCATIVAS  OBRAS DE CONSTRUCCIoN INMUEBLE DONDE FUNCIONA EL JUZGADO Y MANTENIMIENTO DE LA BIBLIOTECA EN EL MUNICIPIO DE SUTATAUSA ¿ CUNDINAMARCA.</t>
  </si>
  <si>
    <t>Criterio de evaluacion Puntaje Exigido Puntaje Obtenido Factor economico 300 300 Factor ticnico Presentacion de profesional director 200 200 Presentacion de profesional residente 200 200 Mano de obra local 100 100 Forma de pago 100 50 Incentivo a la industria nacional 100 100 Total 1000 950</t>
  </si>
  <si>
    <t>CONTRATAR LA INTERVENTORiA TiCNICA  ADMINISTRATIVA  JURIDICA Y FINANCIERA DEL CONTRATO DE OBRA CUYO  OBJETO ES CONSTRUCCIoN CAMPO DEPORTIVO Y CENTRO DE EVENTOS ¿HERNaN PiREZ DE QUESADA¿ MUNICIPIO DE  SUTATAUSA ¿ CUNDINAMARCA</t>
  </si>
  <si>
    <t>Criterio de evaluacion Puntaje Exigido Puntaje Obtenido  Factor de calidad Presentacion de profesional director 200 200  Presentacion de profesional residente  250 250  Acreditacion de experiencia 450 450 Apoyo a la industria nacional  100 100 Total 1000 1000</t>
  </si>
  <si>
    <t>EL MANTENIMIENTO Y ADECUACIoN DE LAS INSTALACIONES DE LA ESCUELA DEL DIVINO NIÑO DE LA VEREDA RIO FRIO OCCIDENTAL DEL MUNICIPIO DE TABIO CUNDINAMARCA.</t>
  </si>
  <si>
    <t>MANTENIMIENTO Y ADECUACIoN DE LAS INSTALACIONES DE LA ESCUELA DEL DIVINO NIÑO DE LA VEREDA RIO FRIO OCCIDENTAL DEL MUNICIPIO DE TABIO CUNDINAMARCA</t>
  </si>
  <si>
    <t>CONSTRUCCIoN DE LAS OBRAS PREVISTAS EN EL MARCO DEL PROGRAMA DE SANEAMIENTO AMBIENTAL DE LA CUENCA  DEL RIO BOGOTA  PARA  LA  OPTIMIZACIoN DE LA PLANTA DE TRATAMIENTO DE AGUAS RESIDUALES DEL  MUNICIPIO DE  TABIO   CUNDINAMARCA  ACORDE AL CONVENIO INTERADMINISTRATIVO DE ASOCIACIoN No. 855 de 2012  ENTRE LA CORPORACION AUTONOMA REGIONAL  DE  CUNDINAMARCA - CAR Y  EL MUNICIPIO DE TABIO CUNDINAMARCA</t>
  </si>
  <si>
    <t>ALICIA   GoMEZ ROJAS</t>
  </si>
  <si>
    <t>LA ¿CONSTRUCCIoN DE LAS OBRAS PREVISTAS EN EL MARCO DEL PROGRAMA DE SANEAMIENTO AMBIENTAL DE LA CUENCA DEL RIO BOGOTA  PARA LA OPTIMIZACIoN DE LA PLANTA DE TRATAMIENTO DE AGUAS RESIDUALES DEL MUNICIPIO DE TABIO  CUNDINAMARCA  ACORDE AL CONVENIO INTERADMINISTRATIVO DE ASOCIACIoN No. 855 de 2012  ENTRE LA CORPORACION AUTONOMA REGIONAL DE CUNDINAMARCA - CAR Y EL MUNICIPIO DE TABIO  CUNDINAMARCA¿</t>
  </si>
  <si>
    <t>IGNACIO GOMEZ &amp; CIA IHM SA ¿ IGNACIO GOMEZ IHM S.A.  NIT.:860001300-1  Representado legalmente por la señora Alicia   Gomez Rojas  identificada con la cidula de ciudadania No.35.463.782 de Bogota</t>
  </si>
  <si>
    <t>Romulo Antonio Rodriguez Camacho</t>
  </si>
  <si>
    <t>KIT CONSTRUCCIONES  LTDA Nit.:900090540-5  representada legalmente  por el ingeniero Romulo Antonio Rodriguez Camacho  identificado  con la  cedula de ciudadania No. 80.406.555 expedida en el municipio de Tabio Cundinamarca</t>
  </si>
  <si>
    <t>¿CONSTRUCCIoN REDES DE ACUEDUCTO Y ALCANTARILLADO  ViAS DE ACCESO Y OBRAS COMPLEMENTARIAS DEL PLAN DE VIVIENDA DEL MUNICIPIO DE TABIO CUNDINAMARCA¿</t>
  </si>
  <si>
    <t>CONSTRUCCIoN REDES DE ACUEDUCTO Y ALCANTARILLADO  ViAS DE ACCESO Y OBRAS COMPLEMENTARIAS DEL PLAN DE VIVIENDA DEL MUNICIPIO DE TABIO CUNDINAMARCA</t>
  </si>
  <si>
    <t>TERMINACIoN DE LA CONSTRUCCIoN DE FiSICA  Y QUiMICA DE LA INSTITUCIoN EDUCATIVA SAN  ANTONIO DEL MUNICIPIO DE TAUSA CUNDINAMARCA</t>
  </si>
  <si>
    <t>CONSTRUCCIoN DEL COSO MUNICIPAL PRIMERA ETAPA  MUNICIPIO DE TAUSA  DEPARTAMENTO DE CUNDINAMARCA</t>
  </si>
  <si>
    <t>CONSTRUCCION PAVIMENTACION VIAS URBANAS (A. CARRERA 3 ENTRE CALLES 3 Y 4 (PAVIMENTO FLEXIBLE) B. CALLE 4 ENTRE CARRERA 4 HASTA INICIO ViA SAN ALFONSO (PAVIMENTO RiGIDO) C. CARRERA 7 ENTRE CALLE 1 Y 2 (PAVIMENTO FLEXIBLE) D. CARRERA 2 DESDE CALLE 2 HASTA FRENTE CASA DE HABITACIoN SR. DAVID VEGA) MUNICIPIO DE TAUSA.  MUNICIPIO DE TAUSA  DEPARTAMENTO DE CUNDINAMARCA</t>
  </si>
  <si>
    <t>CONTRATAR LA AMPLIACIoN Y DOTACIoN AULA MaXIMA COLEGIO DEPARTAMENTAL NACIONALIZADO DE TAUSA CASCO URBANO BARRIO CENTRO DEL MUNICIPIO DE TAUSA</t>
  </si>
  <si>
    <t>ESTUDIOS  DISEÑO Y CONSTRUCCIoN DE UNA BATERIA SANITARIA EN LA ESCUELA URBANA GENERAL SANTANDER DEL MUNICIPIO DE TENJO</t>
  </si>
  <si>
    <t>CONSTRUCCIoN DE MUROS EN GAVION PARA LA ESTABILIZACION DE LA VIA LOS TANQUES DEL MUNICIPIO DE TENJO</t>
  </si>
  <si>
    <t>MANTENIMIENTO Y ADECUACIoN DE LA CASA DE LA CULTURA DEL MUNICIPIO DE TENJO CUNDINAMARCA</t>
  </si>
  <si>
    <t>Ver Informes de Evaluacion</t>
  </si>
  <si>
    <t>CONSTRUCCIoN DE UN BOX COULVERT EN EL PASO DEL RIO CHICU EN LA VEREDA MARTIN Y ESPINO LOCALIZADA EN EL AREA RURAL EN EL MUNICIPIO DE TENJO DEPARTAMENTO DE CUNDINAMARCA</t>
  </si>
  <si>
    <t>REFORESTACION Y ESTABLECIMIENTO DE CERCADO DE PROTECCIoN EN PREDIOS DEL DISTRITO DE MANEJO INTEGRADO DEL MUNICIPIO DE TENJO</t>
  </si>
  <si>
    <t>REFORESTACIoN Y ESTABLECIMIENTO DE CERCADO DE PROTECCIoN EN PREDIOS DEL DISTRITO DE MANEJO INTEGRADO DEL MUNICIPIO DE TENJO</t>
  </si>
  <si>
    <t>REALIZAR EL DIAGNoSTICO  ESTUDIOS  DISEÑOS Y CONSTRUCCION  PARA LA MODERNIZACIoN DE LA SEDE ADMINISTRATIVA   CAMPOS DEPORTIVOS Y AULA PETT  DEL COLEGIO DEPARTAMENTAL ENRIQUE SANTOS MONTEJO DEL MUNICIPIO DE TENJO CUNDINAMARCA.</t>
  </si>
  <si>
    <t>REALIZAR EL DIAGNoSTICO  ESTUDIOS  DISEÑOS Y CONSTRUCCIoN PARA LA MODERNIZACIoN DE LA SEDE ADMINISTRATIVA  CAMPOS DEPORTIVOS Y AULA PETT DEL COLEGIO DEPARTAMENTAL ENRIQUE SANTOS MONTEJO DEL MUNICIPIO DE TENJO CUNDINAMARCA.</t>
  </si>
  <si>
    <t>Aunar esfuerzos entre la Corporacion Autonoma Regional de Cundinamarca-CAR y el municipio de Tenjo  para la  Construccion muros de contencion para mitigacion en las zonas de alto riesgo en las veredas de Churuguaco Alto y Chince del municipio de Tenjo-Cundinamarca</t>
  </si>
  <si>
    <t>CONSTRUCCIoN DE LA UNIDAD DE DISCAPACIDAD DEL MUNICIPIO DE TENJO CUNDINAMARCA</t>
  </si>
  <si>
    <t>REALIZAR ADECUACIONES Y MANTENIMIENTO DE LA ARBORIZACION Y ZONAS DE JARDINERIA PRESENTES EN EL  PARQUE PRINCIPAL DEL MUNICIPIO DE TENJO- CUNDINAMARCA MEDIANTE LA APLICACIoN DE TRATAMIENTOS SILVICULTURALES Y ACTIVIDADES DE ENRIQUECIMIENTO FLORISTICO QUE PERMITAN RESALTAR EL CARaCTER E IDENTIDAD DE ESTE SITIO REPRESENTATIVO Y TURISTICO DEL MUNICIPIO</t>
  </si>
  <si>
    <t>REALIZAR ADECUACIONES Y MANTENIMIENTO DE LA ARBORIZACION Y ZONAS DE JARDINERiA PRESENTES EN EL PARQUE PRINCIPAL DEL MUNICIPIO DE TENJO ¿ CUNDINAMARCA  MEDIANTE LA APLICACIoN DE TRATAMIENTOS SILVICULTURALES Y ACTIVIDADES DE ENRIQUECIMIENTO FLORISTICO QUE PERMITAN RESALTAR EL CARaCTER E IDENTIDAD DE ESTE SITIO REPRESENTATIVO Y TURiSTICO DEL MUNICIPIO</t>
  </si>
  <si>
    <t>ASOCIACION ENTRE LA CORPORACIoN  EL MUNICIPIO Y LA EMPRESA PARA LA AMPLIACIoN DE LA CAPACIDAD DEL SISTEMA DE TRATAMIENTO DE AGUAS RESIDUALES DEL MUNICIPIO DE TENJO  DEPARTAMENTO DE CUNDINAMARCA</t>
  </si>
  <si>
    <t>CONSTRUCCIoN Y PAVIMENTACIoN DEL CAMINO DEL MEDIO EN LA VEREDA CANAVITA DEL MUNICIPIO DE TOCANCIPa ETAPA II</t>
  </si>
  <si>
    <t>CONSTRUCCIoN Y PAVIMENTACIoN DEL CAMINO DEL MEDIO EN LA VEREDA CANAVITA DEL MUNICIPIO DE TOCANCIPa ETAPA II¿</t>
  </si>
  <si>
    <t>OBRA PUBLICA PARA LA AMPLIACIoN  CONSTRUCCIoN Y PAVIMENTACIoN DEL ANILLO VIAL AUTODROMO ¿ GLORIETA EMGESA ¿ CROWN PRIMERA ETAPA  EN EL MUNICIPIO DE TOCANCIPa</t>
  </si>
  <si>
    <t>EJECUCION DE OBRA PUBLICA PARA LA AMPLIACIoN  CONSTRUCCIoN Y PAVIMENTACIoN DEL ANILLO VIAL AUTODROMO ¿ GLORIETA EMGESA ¿ CROWN PRIMERA ETAPA EN EL MUNICIPIO DE TOCANCIPa</t>
  </si>
  <si>
    <t>AMPLIACIoN  CONSTRUCCIoN Y PAVIMENTACIoN DEL ANILLO VIAL VERGANZO SEGUNDA ETAPA  EN EL MUNICIPIO DE TOCANCIPa</t>
  </si>
  <si>
    <t>CONSTRUCCIoN DEL HOSPITAL DE PRIMER NIVEL NUESTRA SEÑORA DEL TRANSITO DEL MUNICIPIO DE TOCANCIPa - DEPARTAMENTO DE CUNDINAMARCA</t>
  </si>
  <si>
    <t>UNIoN TEMPORAL INFRAVIAL</t>
  </si>
  <si>
    <t>REHABILITACIoN DE LA ViA TOCANCIPa - LA FUENTE (ViA ALTERNA ENTRE TOCANCIPA Y ZIPAQUIRA)  MUNICIPIO DE TOCANCIPa ¿ DEPARTAMENTO DE CUNDINAMARCA</t>
  </si>
  <si>
    <t>CONSTRUCCIoN ESTRUCTURA METALICA Y CUBIERTAS ESPACIOS AL AIRE LIBRE COLEGIO TiCNICO INDUSTRIAL  COLEGIO LA FUENTE Y CAMPO DEPORTIVO SECTOR LAS QUINTAS EN EL MUNICIPIO DE TOCANCIPa</t>
  </si>
  <si>
    <t>CONSTRUCCIoN SALoNES COMUNALES VEREDA CANAVITA PARTE BAJA Y SECTOR CHICO DEL MUNICIPIO DE TOCANCIPa</t>
  </si>
  <si>
    <t>CONSTRUCCIoN DEL SALON COMUNAL DEL SECTOR LA DIANA EN EL MUNICIPIO DE TOCANCIPA</t>
  </si>
  <si>
    <t>AMPLIACIoN  CONSTRUCCIoN Y PAVIMENTACIoN DE ViAS Y SENDERO PEATONAL EN LA URBANIZACIoN VALLE DE LAS ALEGRiAS EN EL MUNICIPIO DE TOCANCIPa</t>
  </si>
  <si>
    <t>Asociacion entre LA CORPORACION y EL MUNICIPIO  para realizar el proyecto de  Construccion e Interventoria de la Planta de Tratamiento de Aguas Residuales PTAR Los Patos   en el Municipio de TOCANCIPA  Cundinamarca.</t>
  </si>
  <si>
    <t>CONSTRUCCIoN DE LA MEGA LUDOTECA Y EL MEGA HOGAR COMUNITARIO DEL MUNICIPIO DE TOCANCIPa</t>
  </si>
  <si>
    <t>UNIoN TEMPORAL PTAR TOCANCIPa</t>
  </si>
  <si>
    <t>UNIoN TEMPORAL PTAR TOCANCIPa 81 PUNTOS</t>
  </si>
  <si>
    <t>OBRAS PUBLICAS ETAPA FINAL DE AMPLIACIoN Y MEJORAMIENTO DE LOS ANILLOS VIALES VERGANZO Y AUTODROMO</t>
  </si>
  <si>
    <t>CONSTRUCCIoN  PARQUE EL MANANTIAL UBICADO EN  MUNICIPIO DE TOCANCIPa</t>
  </si>
  <si>
    <t>UNIoN TEMPORAL REDES ELiCTRICAS 2015</t>
  </si>
  <si>
    <t>Servicios de instalacion y reparacion de concreto</t>
  </si>
  <si>
    <t>CONSTRUCCION DE OBRAS BIOMECANICAS PARA EL CONTROL DE EROSION Y TORRENCIALIDAD SOBRE LAS QUEBRADAS SANTA RITA Y LA CLAVADA EN LA INSPECCION DE SANTA ROSA Y LA QUEBRADA SAN LUIS EN LA INSPECCIoN LA PLAYA  DEL MUNICIPIO DE UBALA  CUNDINAMARCA..</t>
  </si>
  <si>
    <t>El COMITi EVALUADOR  recomienda al señor Director ADJUDICAR el proceso de Seleccion Abreviada de Menor Cuantia No 007 de 2011  cuyo objeto consiste CONSTRUCCION DE OBRAS BIOMECANICAS PARA EL CONTROL DE EROSION Y TORRENCIALIDAD SOBRE LA QUEBRADA SANTA CLAVADA EN LA INSPECCION DE SANTA ROSA Y LA QUEBRADA SAN LUIS EN LA INSPECCION LA PLAYA DEL MUNICIPIO DE UBALA- CUNDINAMARCA  al CONSORCIO UBALA 2011  representado legalmente por el señor FAUSTO FERNANDO GONZALEZ BARRERA  identificado con Cidula de Ciudadania No 79.881.326 de Bogota</t>
  </si>
  <si>
    <t>CONSTRUCCION DE LA ENRAMADA COMUNITARIA VEREDA EL VIGUAL DEL MUNICIPIO DE UTICA DENTRO DE LA ESTRATEGiA TECNOLoGICA ENCAMINADA A LA PRODUCCIoN MaS LIMPIA EN EL SECTOR PANELERO</t>
  </si>
  <si>
    <t>SELECCIoN ABREVIADA DE MENOR CUANTiA No. 008</t>
  </si>
  <si>
    <t>Canalizacion y revestimiento material granular filtrante con  seccion trapezoidal quebradas lavapatas y borracheros municipio de Venecia Departamento de Cundinamarca.</t>
  </si>
  <si>
    <t>ADECUACIoN DEL JARDiN COLOMBIANITOS EN EL CASCO URBANO DEL MUNICIPIO DE VERGARA.</t>
  </si>
  <si>
    <t>ADECUACIoN DEL JARDiN COLOMBIANITOS EN EL CASCO URBANO DEL MUNICIPIO DE VERGARA</t>
  </si>
  <si>
    <t>CONSTRUCCIoN PUENTE VEREDA COPERO  SECTOR QUEBRADA HONDA EN LA VIA QUE CONDUCE DE LA VEREDA COPERO A LA VEREDA GIRON EN EL  MUNICIPIO DE VERGARA  DEPARTAMENTO DE  CUNDINAMARCA</t>
  </si>
  <si>
    <t>CONSTRUCCIoN DEL PUENTE SOBRE LA QUEBRADA CAPES VEREDA MANILLAS SECTOR BALDOMERO MUNICIPIO DE VIANI CUNDINAMARCA (CONVENIO ICCU 391-2013)</t>
  </si>
  <si>
    <t>CONSTRUCCIoN DEL PUENTE SOBRE LA QUEBRADA CAPES VEREDA MANILLAS SECTOR BALDOMERO MUNICIPIO DE VIANI CUNDINAMARCA (CONVENIO ICCU 391-2013).</t>
  </si>
  <si>
    <t>Asociacion entre LA CORPORACION y EL MUNICIPIO DE UBATE  para el mejoramiento de la planta de tratamiento de aguas residuales de la Villa de San Diego de Ubati - Departamento de Cundinamarca.</t>
  </si>
  <si>
    <t>CALIFICACIoN SATISFACTORIA</t>
  </si>
  <si>
    <t>CALIFICACIoN SATISFACOTIRA</t>
  </si>
  <si>
    <t>CUNDINAMARCA - ALCALDiA MUNICIPIO DE VILLAGoMEZ</t>
  </si>
  <si>
    <t>Villagomez</t>
  </si>
  <si>
    <t>Cundinamarca - Villagomez</t>
  </si>
  <si>
    <t>CONSTRUCCIoN DEL CENTRO ACUaTICO  MUNICIPIO DE VILLAGoMEZ  DEPARTAMENTO DE CUNDINAMARCA. FASE UNO EN CUMPLIMIENTO DEL CONVENIO ICCU No. 734-2013.</t>
  </si>
  <si>
    <t>¿MEJORAMIENTO  MANTENIMIENTO Y CONSERVACIoN DE LA ViA EL PINO- VERAGUITAS  EN EL MUNICIPIO DE  VILLAGoMEZ DEL DEPARTAMENTO DE CUNDINAMARCA  DE ACUERDO CON EL CONVENIO INViAS -3047-2013</t>
  </si>
  <si>
    <t>MEJORAMIENTO  MANTENIMIENTO  RECUPERACIoN Y CONSERVACIoN DE LA ViA EL PINO ¿ VERAGUITAS  EN EL MUNICIPIO DE VILLAGoMEZ DEL DEPARTAMENTO DE CUNDINAMARCA DE ACUERDO CON EL CONVENIO INViAS 3047-2013.¿</t>
  </si>
  <si>
    <t>CONSORCIO ViAS VILLAGoMEZ 2013</t>
  </si>
  <si>
    <t>CONSTRUCCIoN DE UNA SEDE PARA EL FUNCIONAMIENTO DE UN JARDiN INFANTIL EN LA VEREDA VERAGUITAS DEL MUNICIPIO DE VILLAGOMEZ DEPARTAMENTO DE CUNDINAMARCA.</t>
  </si>
  <si>
    <t>CONSTRUCCIoN DE UNA SEDE PARA EL FUNCIONAMIENTO DE UN JARDiN INFANTIL EN LA VEREDA VERAGUITAS DEL MUNICIPIO DE VILLAGOMEZ DEPARTAMENTO DE CUNDINAMARCA</t>
  </si>
  <si>
    <t>¿MEJORAMIENTO DE VIVIENDA (MODALIDAD CONSTRUCCIoN DE 60 PISOS ANTIBACTERIALES) EN EL MUNICIPIO DE VILLAGOMEZ DEPARTAMENTO DE CUNDINAMARCA EN CUMPLIMIENTO AL CONVENIO INTERADMINISTRATIVO UV-009-2014</t>
  </si>
  <si>
    <t>EL PROPONENTE CUMPLIo CON LOS REQUISITOS SOLICITADOS</t>
  </si>
  <si>
    <t>CUNDINAMARCA - ALCALDiA MUNICIPIO DE VILLAPINZoN</t>
  </si>
  <si>
    <t>Villapinzon</t>
  </si>
  <si>
    <t>Cundinamarca - Villapinzon</t>
  </si>
  <si>
    <t>MANTENIMIENTO Y REHABILITACIoN DE LA CARRETERA HONDA - VILLETA - TOBIA GRANDE - BOGOTa  SECTOR HONDA - VILLETA  RUTA 50 TRAMO 5008. DEPARTAMENTO DE CUNDINAMARCA</t>
  </si>
  <si>
    <t>Construccion de muro de contencion barrio Alfono Lopez  sector hospital del Municipio de Villeta.</t>
  </si>
  <si>
    <t>CONSTRUCCIoN Y ADECUACIoN DE LA INFRASTRUCTURA FISICA DEL CENTRO DE DESARROLLO AGROINDUSTRIAL Y EMPRESARIAL DE VILLETA.</t>
  </si>
  <si>
    <t>Construccion y adecuacion de la infraestructura fisica del Centro de Desarrollo Agroindustrial y Empresarial de Villeta</t>
  </si>
  <si>
    <t>CONSTRUCCIoN DE OBRAS PARA LA OPTIMIZACIoN DE LA RED DE DISTRIBUCIoN DEL SISTEMA DE ACUEDUCTO DE LA CABECERA MUNICIPAL DE VIOTa FASE I  DEPARTAMENTO DE CUNDINAMARCA</t>
  </si>
  <si>
    <t>CONSTRUCCIoN DE OBRAS PARA LA OPTIMIZACIoN DE LA RED DE DISTRIBUCIoN DEL SISTEMA DE ACUEDUCTO DE LA CABECERA MUNICIPAL DE VIOTa FASE I  DEPARTAMENTO DE CUNDINAMARCA.</t>
  </si>
  <si>
    <t>CONSORCIO CUNDINAMARCA consorcio conformado por OMICRON DEL LLANO con una participacion del 10% y H &amp; VARGAS INGENIEROS LTDA con una participacion del 90% y representado por LUIS FERNANDO ROMERO SANDOVAL identificado con Cedula de Ciudadania No. 93.123.714 expedida en el Espinal</t>
  </si>
  <si>
    <t>CONSTRUCCIoN DE OBRAS PARA LA REHABILITACIoN DEL SISTEMA DE ALCANTARILLADO DE LA CABECERA MUNICIPAL DE VIOTa</t>
  </si>
  <si>
    <t>CONSTRUCCION DE OBRAS PARA LA OPTIMIZACIoN DEL SISTEMA DE ALCANTARILLADO URBANO MUNICIPIO DE YACOPi  FASE I.</t>
  </si>
  <si>
    <t>CONSTRUCCION DE OBRAS PARA LA OPTIMIZACIoN DEL SISTEMA DE ALCANTARILLADO URBANO MUNICIPIO DE YACOPi  FASE I</t>
  </si>
  <si>
    <t>CONSTRUCCIoN DE LA PRIMERA ETAPA DEL ESTADIO DE FUTBOL LOS ZIPAS DEL MUNICIPIO DE ZIPAQUIRa  OBRAS DE URBANISMO Y CERRAMIENTO FACHADA SUR</t>
  </si>
  <si>
    <t>CONSTRUCCIoN DE LA SEGUNDA ETAPA DEL MEGACOLEGIO DEL MUNICIPIO DE ZIPAQUIRa  DEPARTAMENTO DE CUNDINAMARCA</t>
  </si>
  <si>
    <t>CONSTRUCCIoN DE LA SEGUNDA iTAPA DEL SISTEMA INTEGRADO DE SEGURIDAD Y ATENCIoN DE DESASTRES DEL MUNICIPIO DE ZIPAQUIRa</t>
  </si>
  <si>
    <t>CONSTRUCCIoN DE LA SEGUNDA ETAPA DEL SISTEMA INTEGRADO DE SEGURIDAD Y ATENCIoN DE DESASTRES</t>
  </si>
  <si>
    <t>ESTUDIO DISEÑO Y CONSTRUCCIoN DE AULAS EDUCATIVAS Y CONSTRUCCIoN DE OBRAS DE ADECUACIoN DE INSTITUCIONES EDUCATIVAS EN EL MUNICIPIO DE ZIPAQUIRa</t>
  </si>
  <si>
    <t>CONSULTORIA Y CONSTRUCCIoN CON &amp; CON LTDA</t>
  </si>
  <si>
    <t>CONSULTORIA Y CONSTRUCCIoN CON &amp; CON LTDA 1000</t>
  </si>
  <si>
    <t>ANGEL ALBERTO GoMEZ LEAL</t>
  </si>
  <si>
    <t>CONSTRUCCIoN DE LA SEGUNDA ETAPA DEL CENTRO DE DESARROLLO COMUNITARIO  SECTOR RURAL BARANDILLAS DEL MUNICIPIO DE ZIPAQUIRa</t>
  </si>
  <si>
    <t>PAVIMENTACION VIAS PEATONALES URBANIZACIoN EL PORVENIR- MUNICIPIO DE ZIPAQUIRa- DEPARTAMENTO DE CUNDINAMARCA</t>
  </si>
  <si>
    <t>CONSTRUCCIoN DE LA FASE II DEL HOSPITAL DE TERCER NIVEL  CON SERVICIOS DE CUARTO NIVEL EN EL MUNICIPIO DE ZIPAQUIRa DEPARTAMENTO DE CUNDINAMARCA.</t>
  </si>
  <si>
    <t>CONSTRUCCIoN  DE LA FASE II DEL HOSPITAL DE TERCER NIVEL  CON SERVICIOS DE CUARTO NIVEL EN EL MUNICIPIO DE ZIPAQUIRA DEPARTAMENTO DE DINAMARCA.</t>
  </si>
  <si>
    <t>DANIEL EDUARDO PoLANIA LONGAS</t>
  </si>
  <si>
    <t>MANTENIMIENTO CUBIERTA GENERAL Y REPOSICIoN DE CIELOS RASOS COSTADO SUR DE LA INSTITUCIoN EDUCATIVA DEPARTAMENTAL CUNDINAMARCA SEDE C BACHILLERATO DEL MUNICIPIO DE ZIPAQUIRa</t>
  </si>
  <si>
    <t>AMPLIACIoN INFRAESTRUCTURA PRIMERA INFANCIA (JARDIN SOCIAL BARANDILLAS)EN UN AULA DE LECTURA PARA LA PRIMERA INFANCIA DE ZIPAQUIRA</t>
  </si>
  <si>
    <t>CONSTRUCCIoN DE ANDENES DE LA CARRERA 7 SOBRE LOS DOS COSTADOS DESDE LA CALLE 12 TERMINADO EN LA ENTRADA DEL BARRIO I DE MAYO DEL MUNICIPIO DE ZIPAQUIRA.</t>
  </si>
  <si>
    <t>LICITACIoN PUBLICA 004-2013</t>
  </si>
  <si>
    <t>CONSTRUCCIoN DE LA SEGUNDA ETAPA DEL SISTEMA INTEGRADO  DE SEGURIDAD Y ATENCIoN DE DESASTRES DEL MUNICIPIO DE ZIPAQUIRA.</t>
  </si>
  <si>
    <t>MEJORAMIENTO  MANTENIMIENTO Y CONSERVACIoN DE LAS ViAS EL PEDREGAL - EL GAVILaN VEREDA SAN JORGE   QUEBRADA EL HORNILLO - VEREDA RIO FRIO  LA VUELTA DEL BOBO - LOS CUERVOS - VEREDA VENTALARGA Y ACCESO A LA VEREDA EL TUNAL  EN EL MUNICIPIO DE ZIPAQUIRa</t>
  </si>
  <si>
    <t>OPTIMIZACIoN DEL ACUEDUCTO CENTRO POBLADO RIO FRIO MUNICIPIO DE ZIPAQUIRa CUNDINAMARCA</t>
  </si>
  <si>
    <t>ADECUACIoN Y MANTENIMIENTO DE LA IEM LUIS ORJUELA UBICADO EN EL MUNICIPIO DE ZIPAQUIRA.</t>
  </si>
  <si>
    <t>DEMARCACIoN Y SEÑALIZACION VIAL aREA URBANA Y RURAL DEL MUNICIPIO DE ZIPAQUIRa</t>
  </si>
  <si>
    <t>CONSORCIO DIMENSIoN VIAL ZIPAQUIRa 2014</t>
  </si>
  <si>
    <t>DEMARCACIoN Y SEÑALIZACIoN VIAL aREA URBANA Y RURAL DEL MUNICIPIO DE ZIPAQUIRa</t>
  </si>
  <si>
    <t>MANTENIMIENTO Y RESTAURACIoN DEL PALACIO MUNICIPAL Y CASA DE GOBIERNO DEL MUNICIPIO DE ZIPAQUIRa</t>
  </si>
  <si>
    <t>MANTENIMIENTO Y RESTAURACIoN DEL PALACIO MUNICIPAL Y CASA DE GOBIERNO DEL MUNICIPIO DE ZIPAQUIRA.</t>
  </si>
  <si>
    <t>INSTALACIoN Y SUMINISTRO DE LA RED ELiCTRICA Y TRANSFORMADOR DE LA ESTACIoN DE BOMBEO DEL SECTOR BARANDILLAS (INCLUYE DISEÑO Y FACTIBILIDAD) DEL MUNICIPIO DE ZIPAQUIRa</t>
  </si>
  <si>
    <t>Equipos y Suministros de Laboratorio, de Medicion, de Observacion y de Pruebas</t>
  </si>
  <si>
    <t>IMPERMEABILIZACIoN Y ADECUACIoN DEL TANQUE  DE ALMACENAMIENTO BOSQUES DE SILECIA</t>
  </si>
  <si>
    <t>CONSTRUCCIoN DE LA FASE II DEL HOSPITAL DE TERCER NIVEL CON SERVICIOS DE CUARTO NIVEL EN EL MUNICIPIO DE ZIPAQUIRA.</t>
  </si>
  <si>
    <t>CONSORCIO HOSPITALES DE LA SABANA  conformado por CONSTRUSAR S.A Nit 892002985-5 representada legalmente por con un porcentaje de participacion del 70% Zaida Aljure Naranjo  y  Protelca Ingenieros y Arquitectos SAS NIT 830037322-8 representada legalmente por Yanneth Jiminez Ospitia con un porcentaje de participacion del 30%; consorcio  Representado Legalmente por    ZAIDA ALJURE NARANJO identificada con cidula de ciudadania N° 51.572.975 de Bogota</t>
  </si>
  <si>
    <t>MoDULO 2: UNIoN TEMPORAL VIAS COLOMBIA GRUPO 5  MoDULO 4: INFERCAL S.A; MoDULO 3: UNIoN TEMPORAL SAN MATEO  MoDULO 1: EXCARVAR S.A.S</t>
  </si>
  <si>
    <t>MEJORAMIENTO DE LA SEÑALIZACIoN VIAL DEL MUNICIPIO INiRIDA  GUAINiA  ORINOQUiA.</t>
  </si>
  <si>
    <t>MEJORAMIENTO DE LA SEÑALIZACIoN VIAL DEL MUNICIPIO INiRIDA  GUAINiA  ORINOQUiA</t>
  </si>
  <si>
    <t>Contratar bajo el sistema de precios   unitarios fijos sin formula de reajuste las obras de Construccion para la terminacion de la sede de la delegacion Departamental de Guainia.</t>
  </si>
  <si>
    <t>GUAVIARE - GOBERNACIoN</t>
  </si>
  <si>
    <t>¿ CONSTRUCCIoN PLAN MAESTRO DE ALCANTARILLADO DEL aREA URBANA DEL MUNICIPIO DE CALAMAR - DEPARTAMENTO DEL GUAVIARE¿</t>
  </si>
  <si>
    <t>CONSTRUCCIoN DE PARQUES INFANTILES EN EL BARRIO DE LOS COMUNEROS DEL MUNICIPIO DE CALAMAR GUAVIARE</t>
  </si>
  <si>
    <t>CONSTRUCCION DE DOS (2) AULAS  EN LA SEDE EDUCATIVA VEREDA LA UNIoN  MUNICIPIO DE CALAMAR EN EL DEPARTAMENTO DEL GUAVIARE</t>
  </si>
  <si>
    <t>CONSTRUCCIoN DE PUENTES EN CONCRETO REFORZADO EN LAS ViAS RURALES DEL DEPARTAMENTO DEL GUAVIARE</t>
  </si>
  <si>
    <t>Celebrar el contrato de Obra  cuyo objeto consiste en la construccion de las siguientes obras:  ¿ CONSTRUCCIoN TRES OBRAS DE ESCORRENTiA EN LA ViA EL ESPEJO DE LA LEONA MUNICIPIO DE  SAN JOSi DEL GUAVIARE ¿ CONSTRUCCIoN DE UNA OBRA DE ESCORRENTiA EN LA ViA GUACAMAYAS GAVIOTAS MUNICIPIO DE  SAN JOSi DEL GUAVIARE ¿ CONSTRUCCIoN OBRAS DE ESCORRENTiA ViA LA VIRGEN EL CAPRICHO PUERTO NUEVO TRAMO K7+400 AL K 12+500 MUNICIPIO DE  SAN JOSi DEL GUAVIARE ¿ CONSTRUCCIoN OBRAS DE ESCORRENTiA ViA EL MORRO LA TAGUARA MUNICIPIO DE SAN JOSi DEL GUAVIARE ¿ CONSTRUCCIoN DE DOS OBRAS DE ESCORRENTiA EN LA ViA LA NUEVA BARRANQUILLITA MUNICIPIO  DE  EL RETORNO ¿ MEJORAMIENTO DE LA ViA LA GUARAPERA LA VORaGINE SANTA BaRBARA MIROLINDO EN EL MUNICIPIO DE EL RETORNO ¿ CONSTRUCCIoN DOS OBRAS DE ESCORRENTiA EN LA ViA SANTA BaRBARA LA REFORMA MUNICIPIO DE EL RETORNO ¿ CONSTRUCCIoN DOS OBRAS DE ESCORRENTiA EN LA ViA CALAMAR LA GAITANA MUNICIPIO DE  CALAMAR</t>
  </si>
  <si>
    <t>CONSTRUCCIoN TRES OBRAS DE ESCORRENTiA EN LA ViA EL ESPEJO DE LA LEONA MUNICIPIO DE  SAN JOSi DEL GUAVIARE; CONSTRUCCIoN DE UNA OBRA DE ESCORRENTiA EN LA ViA GUACAMAYAS GAVIOTAS MUNICIPIO DE  SAN JOSi DEL GUAVIARE; CONSTRUCCIoN OBRAS DE ESCORRENTiA ViA LA VIRGEN EL CAPRICHO PUERTO NUEVO TRAMO K7+400 AL K 12+500 MUNICIPIO DE  SAN JOSi DEL GUAVIARE; CONSTRUCCIoN OBRAS DE ESCORRENTiA ViA EL MORRO LA TAGUARA MUNICIPIO DE SAN JOSi DEL GUAVIARE; CONSTRUCCIoN DE DOS OBRAS DE ESCORRENTiA EN LA ViA LA NUEVA BARRANQUILLITA MUNICIPIO  DE  EL RETORNO; MEJORAMIENTO DE LA ViA LA GUARAPERA LA VORaGINE SANTA BaRBARA MIROLINDO EN EL MUNICIPIO DE EL RETORNO; CONSTRUCCIoN DOS OBRAS DE ESCORRENTiA EN LA ViA SANTA BaRBARA LA REFORMA MUNICIPIO DE EL RETORNO; CONSTRUCCIoN DOS OBRAS DE ESCORRENTiA EN LA ViA CALAMAR LA GAITANA MUNICIPIO DE  CALAMAR</t>
  </si>
  <si>
    <t>UNIoN TEMPORAL SAN JOSi</t>
  </si>
  <si>
    <t>CONSTRUCCIoN DE OBRAS DE ARTE EN LA ViA EL MACANO CAÑO PAVAS LA  MORICHERA MUNICIPIO DE EL RETORNO</t>
  </si>
  <si>
    <t>CONSTRUCCIoN DE LOS PUESTOS DE SALUD DE LA VEREDA LA PAZ Y LA CRISTALINA MUNICIPIO DE EL RETORNO GUAVIARE</t>
  </si>
  <si>
    <t>CONSTRUCCIoN DE LOS PUESTOS DE SALUD DE LA VEREDA LA PAZ Y LA CRISTALINA MUNICIPIO DE EL RETORNO GUAVIARE¿ es el señor FABIAN  ANDRES PALENCIA PARRA    C.C. 1.121.915.012 de Villavicencio  Meta.</t>
  </si>
  <si>
    <t>¿CANALIZACIoN DE AGUAS DE ESCORRENTiA Y CONSTRUCCIoN DE DOS BOX COULVERT  EN LA URBANIZACIoN LA LIBERTAD Y EL BARRIO PRIMERO DE NOVIEMBRE MUNICIPIO DE EL RETORNO GUAVIARE¿</t>
  </si>
  <si>
    <t>CANALIZACIoN DE AGUAS DE ESCORRENTiA Y CONSTRUCCIoN DE DOS BOX COULVERT  EN LA URBANIZACIoN LA LIBERTAD Y EL BARRIO PRIMERO DE NOVIEMBRE MUNICIPIO DE EL RETORNO GUAVIARE</t>
  </si>
  <si>
    <t>CONSTRUCCIoN OBRAS DE ARTE EN LA ViA YE DEL CEMENTERIO DEL CAPRICHO MIROLINDO MUNICIPIO DE SAN JOSi DEL GUAVIARE  CONSTRUCCIoN OBRAS DE ARTE EN LA ViA LA VIRGEN LA CARPA TRAMO K32+600 AL K57+100 MUNICIPIO DE SAN JOSi DEL GUAVIARE  CONSTRUCCIoN OBRAS DE ACCESO AL PROYECTO SABANAS DEL GUAVIARE MUNICIPIO DE SAN JOSi DEL GUAVIARE  CONSTRUCCIoN OBRAS DE ESCORRENTiA ViA LA MOMPOSINA EL UNILLA LA PRIMAVERA MUNICIPIO DE  EL RETORNO</t>
  </si>
  <si>
    <t>UNIoN TEMPORAL JEG INGENIEROS</t>
  </si>
  <si>
    <t>UNIoN TEMPORAL JEG INGENIEROS 1.000 puntos de 1.000 puntos disponibles.</t>
  </si>
  <si>
    <t>CONSTRUCCIoN DEL CENTRO DE EVENTOS CULTURALES DEL MUNICIPIO DE MIRAFLORES DEPARTAMENTO DEL GUAVIARE</t>
  </si>
  <si>
    <t>UNIoN TEMPORAL ORIoN I</t>
  </si>
  <si>
    <t>UNIoN TEMPORAL ORION I</t>
  </si>
  <si>
    <t>UNIoN TEMPORAL ORION I  1108 8 PUNTOS</t>
  </si>
  <si>
    <t>UNIoN TEMPORAL ORIoN II</t>
  </si>
  <si>
    <t>UNIoN TEMPORAL ORIoN II  739 PUNTOS</t>
  </si>
  <si>
    <t>Contratar a nombre de la Nacion ¿ Consejo Superior de la Judicatura ¿ Direccion Seccional de Administracion Judicial de Villavicencio  la elaboracion de los diseños  estudios ticnicos complementarios  obtencion de licencias de construccion y construccion de la primera etapa para la ampliacion y adecuacion de la sede de los Despachos Judiciales de San Josi del Guaviare ¿ Guaviare.</t>
  </si>
  <si>
    <t>CONTRATAR LA CONSTRUCCIoN DE DOS (2) RESTAURANTES ESCOLARES TIPO 1 DE 100 M2 EN LA SEDE EDUCATIVA EL REFUGIO PERTENECIENTE A LA INSTITUCIoN EDUCATIVA PANURE Y EN LA SEDE EDUCATIVA LOS ALPES PERTENECIENTE A LA INSTITUCIoN EDUCATIVA CERRO AZUL  ZONA RURAL DEL MUNICIPIO DE SAN JOSi DEL GUAVIARE.</t>
  </si>
  <si>
    <t>UNIoN TEMPORAL CERRO AZUL</t>
  </si>
  <si>
    <t>UNIoN TEMPORAL CERRO AZUL  785 PUNTOS</t>
  </si>
  <si>
    <t>CONTRATAR LA CONSTRUCCIoN EN CONCRETO RiGIDO  DE  CUATRO TRAMOS VIALES URBANOS Y OBRAS COMPLEMENTARIAS: TRANSVERSAL 23 ENTRE CARRERAS 24 Y 20  SENTIDO  DE MOVILIDAD SUR- NORTE; CALLE 24 ENTRE CRA 19 Y 20  ViA DOBLE CARRIL  DOBLE SENTIDO DE MOVILIDAD;  CARRERA 24 (REGISTRADURiA)  ENTRE CALLE 10 Y TRANSVERSAL 23 SENTIDO DE MOVILIDAD ORIENTE-OCCIDENTE; CALLE 10 ENTRE CARRERAS 24 Y 23  ViA DOBLE CARRIL Y SENTIDO DE MOVILIDAD OCCIDENTE- ORIENTE DEL MUNICIPIO DE SAN JOSi DEL GUAVIARE.</t>
  </si>
  <si>
    <t>UNIoN TEMPORAL ORIoN III</t>
  </si>
  <si>
    <t>CONSTRUCCIoN EN CONCRETO RiGIDO DE CUATRO TRAMOS VIALES URBANOS Y OBRAS COMPLEMENTARIAS: TRANSVERSAL 23 ENTRE CARRERAS 24 Y 20 SENTIDO  DE MOVILIDAD SUR- NORTE; CALLE 24 ENTRE CRA 19 Y 20  ViA DOBLE CARRIL  DOBLE SENTIDO DE MOVILIDAD; CARRERA 24 (REGISTRADURiA) ENTRE CALLE 10 Y TRANSVERSAL 23 SENTIDO DE MOVILIDAD ORIENTE-OCCIDENTE; CALLE 10 ENTRE CARRERAS 24 Y 23  ViA DOBLE CARRIL Y SENTIDO DE MOVILIDAD OCCIDENTE- ORIENTE DEL MUNICIPIO DE SAN JOSi DEL GUAVIARE</t>
  </si>
  <si>
    <t>UNIoN TEMPORAL ORIoN III  representado legalmente por HAROLD MARiN MUÑOZ  identificado con C.C. No.86.057.972 de Villavicencio</t>
  </si>
  <si>
    <t>UNIoN TEMPORAL ORIoN III - 880 PUNTOS</t>
  </si>
  <si>
    <t>MANTENIMIENTO GENERAL DE LAS INSTALACIONES DEL AEROPUERTO JORGE ENRIQUE GONZALEZ TORRES  COMO APOYO AL SISTEMA DE GESTIoN DE SEGURIDAD OPERACIONAL SMS.</t>
  </si>
  <si>
    <t>TERMINACIoN CONSTRUCCIoN DEL ALCANTARILLADO SANITARIO DE LOS BARRIOS DEL SUR Y OCCIDENTE DE LA ZONA URBANA DE SAN JOSi DEL GUAVIARE  DEPARTAMENTO DEL GUAVIARE</t>
  </si>
  <si>
    <t>CONSTRUCCIoN DEL CENTRO DE DESARROLLO INFANTIL TEMPRANO C.D.I.T. ¿ 95  PARA LA ATENCIoN INTEGRAL DE NIÑOS Y NIÑAS DE LA PRIMERA INFANCIA  UBICADO EN EL BARRIO CENTRO DEL MUNICIPIO DE SAN JOSi DEL GUAVIARE</t>
  </si>
  <si>
    <t>CONSTRUCCIoN DE INFRAESTRUCTURA DEPORTIVA COMPLEMENTARIA SECTOR VILLA OLiMPICA DEL MUNICIPIO DE SAN JOSi DEL GUAVIARE</t>
  </si>
  <si>
    <t>JOSi RAFAEL MORA MONZoN</t>
  </si>
  <si>
    <t>CONSORCIO VILLA OLiMPICA 2013  representado legalmente por  JOSi  RAFAEL MORA MONZoN  identificado con cidula de ciudadania No.17.098.605</t>
  </si>
  <si>
    <t>CONSTRUCCIoN PARQUE DE ARTESANOS EN EL MUNICIPIO DE SAN JOSE DEL GUAVIARE</t>
  </si>
  <si>
    <t>UNIoN TEMPORAL ARTESANOS</t>
  </si>
  <si>
    <t>CONSTRUCCIoN DEL CENTRO REGIONAL DE ATENCIoN Y REPARACIoN INTEGRAL A LAS VICTIMAS  DEL MUNICIPIO DE SAN JOSi DEL GUAVIARE</t>
  </si>
  <si>
    <t>UNIoN TEMPORAL VEGUEMO</t>
  </si>
  <si>
    <t>UNIoN TEMPORAL VEGUEMO- PUNTAJE TOTAL: 968 PUNTOS</t>
  </si>
  <si>
    <t>PRIMER LUGAR: UNIoN TEMPORAL VEGUEMO- PUNTAJE TOTAL: 968 PUNTOS</t>
  </si>
  <si>
    <t>CONSTRUCCIoN DE OBRAS DE ARTES EN LAS ViAS DE LOS MUNICIPIOS DE SAN JOSi DE GUAVIARE  EL RETORNO Y CALAMAR  EN EL DEPARTAMENTO DEL GUAVIARE</t>
  </si>
  <si>
    <t>CONTRATAR LAS OBRAS PARA LA REPARACIoN  MANTENIMIENTO Y PUESTA EN FUNCIONAMIENTO DE LOS PUNTOS SEMAFoRICOS UBICADOS EN LA CABECERA MUNICIPAL DE SAN JOSi DEL GUAVIARE</t>
  </si>
  <si>
    <t>CONTRATAR LA AMPLIACIoN DE LA SEDE SAN JORGE DE LA INSTITUCIoN EDUCATIVA JOSi CELESTINO MUTIS EN EL BARRIO SAN JORGE  DEL MUNICIPIO DE SAN JOSi DEL GUAVIARE</t>
  </si>
  <si>
    <t>UNIoN TEMPORAL OBRAS MUTIS 2015</t>
  </si>
  <si>
    <t>UNIoN TEMPORAL OBRAS MUTIS  con una puntuacion de 935 puntos. Y un valor de $ 1.061.970.624 75.</t>
  </si>
  <si>
    <t>PROPUESTA No 1 - HABILITADA UNIoN TEMPORAL OBRAS MUTIS -  PUNTAJE TOTAL DE LA OFERTA 935 PUNTOS</t>
  </si>
  <si>
    <t>CONSORCIO BIBLIOTECA DEL SUR  con una puntuacion de 736 puntos. Y un valor de $ 81 933 504</t>
  </si>
  <si>
    <t>CONTRATAR LA INSTALACIoN DE CUBIERTA Y TECHO DE LA CASA FISCAL Y LA ADECUACIoN DEL PARQUEADERO DE LA GOBERNACIoN DEL GUAVIARE</t>
  </si>
  <si>
    <t>MEJORAMIENTO DE LA ViA SIMoN BOLiVAR - LAS ACACIAS - BAJA UNIoN ¿ LA 2000 MUNICIPIO DE SAN JOSi DEL GUAVIARE  GUAVIARE  ORINOQUiA</t>
  </si>
  <si>
    <t>MEJORAMIENTO DE LA ViA SIMoN BOLiVAR - LAS ACACIAS - BAJA UNIoN -  LA 2000 MUNICIPIO DE SAN JOSi DEL GUAVIARE  GUAVIARE  ORINOQUiA</t>
  </si>
  <si>
    <t>CONTRATAR LA CONSTRUCCIoN DE VIVIENDAS PARA ALGUNAS DE LAS FAMILIAS DEL RESGUARDO INDiGENA LA MARiA  MUNICIPIO DE SAN JOSi DEL GUAVIARE</t>
  </si>
  <si>
    <t>CONSORCIO VIVIENDAS 2015  con una puntuacion de 655 puntos y un valor actualizado de CIENTO NOVENTA Y DOS MILLONES NOVECIENTOS CUARENTA Y DOS MIL NOVECIENTOS TREINTA Y UN PESOS CON DIECIOCHO CENTAVOS  ($ 192.942.931 18.)</t>
  </si>
  <si>
    <t>HUILA - GOBERNACIoN</t>
  </si>
  <si>
    <t>CONSTRUCCIoN DE INFRAESTRUCTURA ESCOLAR EN EL MUNICIPIO DE ACEVEDO  ASi: ¿CONSTRUCCIoN AULA EN LA I.E MARTICAS SEDE VILLANUEVA EN EL MUNICIPIO DE ACEVEDO¿;  ¿ CONSTRUCCIoN AULA Y BATERiAS EN LA I.E. MARTICAS SEDE SANTO DOMINGO EN EL MUNICIPIO DE ACEVEDO¿; CONSTRUCCIoN AULA EN LA I.E. MARTICAS SEDE MARTICAS EN EL MUNICIPIO DE ACEVEDO; Y ¿ CONSTRUCCIoN DE UN AULA DE INFORMaTICA EN LA I.E SAN ADOLFO SEDE EL SALADO EN EL MUNICIPIO DE ACEVEDO</t>
  </si>
  <si>
    <t>CONSTRUCCIoN DE INFRAESTRUCTURA ESCOLAR EN EL MUNICIPIO DE ACEVEDO  ASi:  CONSTRUCCIoN AULA EN LA I.E MARTICAS SEDE VILLANUEVA EN EL MUNICIPIO DE ACEVEDO ;  CONSTRUCCIoN AULA Y BATERiAS EN LA I.E. MARTICAS SEDE SANTO DOMINGO EN EL MUNICIPIO DE ACEVEDO ; CONSTRUCCIoN AULA EN LA I.E. MARTICAS SEDE MARTICAS EN EL MUNICIPIO DE ACEVEDO; Y   CONSTRUCCIoN DE UN AULA DE INFORMaTICA EN LA I.E SAN ADOLFO SEDE EL SALADO EN EL MUNICIPIO DE ACEVEDO</t>
  </si>
  <si>
    <t>MANTENIMIENTO Y REHABILITACIoN DE LAS CARRETERAS: GARZoN - RIO LORO - NEIVA RUTA 45 TRAMO 4505. Y CANDELARIA - LABERINTO  SECTOR LA PLATA - LABERINTO  RUTA 24 TRAMO 2402  DEPARTAMENTO DEL HUILA</t>
  </si>
  <si>
    <t>Huila - Acevedo; Huila - Garzon</t>
  </si>
  <si>
    <t>REALIZAR  A TODO  COSTO REPARACIONES LOCATIVAS: AL CONCEJO MUNICIPAL DE AIPE (INCLUIDO EL CERRAMIENTO DEL MISMO)  AL EDIFICIO DESTINADO PARA PUNTO VIVE DIGITAL UBICADO EN LA ZONA URBANA DEL MUNICIPIO DE AIPE Y LA CONSTRUCCIoN  DE UN MURO DE CERRAMIENTO DE UN LOTE DE PROPIEDAD DEL MUNICIPIO EN EL CENTRO POBLADO PRAGA  MUNICIPIO DE AIPE</t>
  </si>
  <si>
    <t>SELECCIoN ABREVIADA MENOR CUANTiA No. 004 DEL 2013</t>
  </si>
  <si>
    <t>REALIZAR A TODO COSTO REPARACIONES LOCATIVAS: AL CONCEJO MUNICIPAL DE AIPE (INCLUIDO EL CERRAMIENTO DEL MISMO)  AL EDIFICIO DESTINADO PARA PUNTO VIVE DIGITAL UBICADO EN LA ZONA URBANA DEL MUNICIPIO DE AIPE Y LA CONSTRUCCioN DE UN MURO DE CERRAMIENTO DE UN LOTE DE PROPIEDAD DEL MUNICIPIO EN EL CENTRO POBLADO PRAGA MUNICIPIO DE AIPE.</t>
  </si>
  <si>
    <t>ADECUACIoN Y MEJORAMIENTO DE LAS INSTALACIONES DE LA VILLA DEPORTIVA DEL MUNICIPIO DE AIPE DEPARTAMENTO DEL HUILA</t>
  </si>
  <si>
    <t>LICITACIoN PUBLICA No. 007 DEL 2015</t>
  </si>
  <si>
    <t>ADECUACIoN Y MEJORAMIENTO DE LAS INSTALACIONES DE LA VILLA DEPORTIVA DEL MUNICIPIO DE AIPE DEPARTAMENTO DEL HUILA .</t>
  </si>
  <si>
    <t>LICITACIoN PUBLICA No. 004 DEL 2015</t>
  </si>
  <si>
    <t>CONSTRUCCIoN DE PLACAS HUELLAS Y OBRAS DE ARTE EN LA ViA QUE COMUNICA EL CORREDOR VIAL EL PARAISO HASTA LA VEREDA EL TORO  MUNICIPIO DE ALGECIRAS</t>
  </si>
  <si>
    <t>CONSTRUCCIoN DE PLACAS HUELLAS Y OBRAS DE ARTE EN LA ViA QUECOMUNICA EL CORREDOR VIAL EL PARAISO HASTA LA VEREDA EL TORO  MUNICIPIO DE ALGECIRAS.</t>
  </si>
  <si>
    <t>MEJORAMIENTO Y MANTENIMIENTO DE LA CARRETERA NEIVA -BALSILLAS - SANTO DOMINGO  RUTA 30 TRAMO 3001 Y 3002  DEPARTAMENTO DE HUILA Y CQUETa  MoDULO 2.</t>
  </si>
  <si>
    <t>MEJORAMIENTO Y MNTENIMIENTO DEL SECTOR ALTAMIRA - GUADALUPE DE LA CARRETERA ALTAMIRA - FLORENCIA  RUTA 20 TRAMOP 2003  DEPARTAMENTO DEL HUILA  MoDULO 1.</t>
  </si>
  <si>
    <t>MANTENIMIENTO RUTINARIO A TRAViS DE MICROEMPRESAS  EN LAS ViAS A CARGO DEL INSTITUTO NACIONAL DE ViAS  DIRECCIoN TERRITORIAL HUILA</t>
  </si>
  <si>
    <t>Huila - Altamira; Huila - Garzon; Huila - Neiva; Huila - Pitalito; Huila - Suaza; Huila - Timana</t>
  </si>
  <si>
    <t>MANTENIMIENTO RUTINARIO A TRAViS DE MICROEMPRESAS  EN LAS ViAS A CARGO DEL INSTITUTO NACIONAL DE ViAS  DIRECCIoN TERRITORIAL HUILA. 4504 Pitalito - Garzon  PR57+0000 (Llano de la Virgen) - PR71+0697 (Garzon); 45HLB Variante de Garzon  PR0+0000 - PR 3+0300; 4505 Garzon - Rio Loro - Neiva  PR0+0000 (Garzon) - PR19+0000 (Rio Loro</t>
  </si>
  <si>
    <t>MANTENIMIENTO RUTINARIO A TRAViS DE MICROEMPRESAS  EN LAS ViAS A CARGO DEL INSTITUTO NACIONAL DE ViAS  DIRECCIoN TERRITORIAL HUILA. 2003A Orrapihuasi-Depresion El Vergel  PR5+0000 (Suaza) - PR41+0742 (Depresion El Vergel)</t>
  </si>
  <si>
    <t>MANTENIMIENTO RUTINARIO A TRAViS DE MICROEMPRESAS  EN LAS ViAS A CARGO DEL INSTITUTO NACIONAL DE ViAS  DIRECCIoN TERRITORIAL HUILA. 4505 Garzon - Rio Loro - Neiva  PR19+0000 (Rio Loro) - PR54+0000 (Guasimillas)</t>
  </si>
  <si>
    <t>MANTENIMIENTO RUTINARIO A TRAViS DE MICROEMPRESAS  EN LAS ViAS A CARGO DEL INSTITUTO NACIONAL DE ViAS  DIRECCIoN TERRITORIAL HUILA. 4504 Pitalito - Garzon  PR24+0000 (Timana) - PR57+0000 (Llano de la Virgen); 2003 Altamira - Gabinete - Florencia  PR0+0000 (Altamira) - PR6+0000 (Orrapihuasi)</t>
  </si>
  <si>
    <t>CONSTRUCCIoN DE CUATRO PUENTES EN CONCRETO  PUENTE PINTAL  PUENTE CUASIMAL  PUENTE CHONTAL Y PUENTE RASCAPANILLA  UBICADOS EN EL TRAMO DEL K5 AL K11 DE LA ViA BARAYA -  COLOMBIA  EN EL DEPARTAMENTO DEL HUILA</t>
  </si>
  <si>
    <t>CONSTRUCCIoN DE  PUENTES EN CONCRETO UBICADOS EN EL TRAMO BARAYA - COLOMBIA (HUILA).</t>
  </si>
  <si>
    <t>CAM - CORPORACIoN AUToNOMA REGIONAL DEL ALTO MAGDALENA</t>
  </si>
  <si>
    <t>Construccion de obras de control  mitigacion  rehabilitacion para la reduccion y manejo del riesgo de desastre por amenazas naturales en la Quebradas La Guandinosa (Gigante);  Quebrada Seca (El Pital); Quebradas Rio Frio  Piñal   La Rivera  Arenoso (Rivera); Quebradas Los Monos  Enjalmas  Ancamu (Saladoblanco); Quebradas La Pedregosa   La Colorada  La Aguanegra (La Argentina)  Quebrada las Cubas (La Plata)  y en los sectores; vereda Los Cauchos (San Agustin)  en el barrio Emiro Barrera (Isnos)  vereda la Argentina  vereda el Palmar (Saladoblanco) y vereda El Medio (Tesalia)</t>
  </si>
  <si>
    <t>Construccion de obras de control  mitigacion  rehabilitacion para la reduccion y manejo del riesgo de desastre por amenazas naturales en la Quebradas La Guandinosa (Gigante);  Quebrada Seca (El Pital); Quebradas Rio Frio  Piñal   La Rivera  Arenoso (Rivera); Quebradas Los Monos  Enjalmas  Ancamu (Saladoblanco); Quebradas La Pedregosa   La Colorada  La Aguanegra (La Argentina)  Quebrada las Cubas (La Plata)  y en los sectores; vereda Los Cauchos (San Agustin)  en el barrio Emiro Barrera (Isnos)  vereda la Argentina  vereda el Palmar (Saladoblanco) y vereda El Medio (Tesalia).</t>
  </si>
  <si>
    <t>Huila - Garzon</t>
  </si>
  <si>
    <t>Contrato de obra para la adecuacion y demodelacion  bajo la modalidad de precio global  para la central de esterilizacion de la ESE  de conformidad a los requerimientos tecnicos expuesto en los terminos de condiciones del proceso de seleccion simplificada No. 018 de 2015 y a la propuesta presentada por el contratista</t>
  </si>
  <si>
    <t>Huila - Garzon; Huila - Gigante</t>
  </si>
  <si>
    <t>MANTENIMIENTO RUTINARIO A TRAViS DE MICROEMPRESAS  EN LAS VIAS A CARGO DEL INSTITUTO NACIONAL DE VIAS  DIRECCIoN TERRITORIAL HUILA</t>
  </si>
  <si>
    <t>Huila - Garzon; Huila - Isnos; Huila - Pitalito; Huila - San Agustin; Huila - Timana</t>
  </si>
  <si>
    <t>MANTENIMIENTO RUTINARIO A TRAViS DE MICROEMPRESAS  EN LAS ViAS A CARGO DEL INSTITUTO NACIONAL DE ViAS  DIRECCIoN TERRITORIAL HUILA. 4503 Mocoa - Pitalito  PR99+0000 (Limites del Huila) - PR129+0000 (La Portada); 2002 Popayan - La Portada  PR131+0000 (Matanzas) - PR139+0000 (Criollo)</t>
  </si>
  <si>
    <t>MANTENIMIENTO RUTINARIO A TRAViS DE MICROEMPRESAS  EN LAS ViAS A CARGO DEL INSTITUTO NACIONAL DE ViAS  DIRECCIoN TERRITORIAL HUILA. 2002 Popayan - La Portada  PR105+0000 (Isnos) - PR131+0000 (Matanzas); 20HL01 Sombrerillos - San Agustin - Parque Arqueologico  PR 0+0000 -PR9+0500</t>
  </si>
  <si>
    <t>MANTENIMIENTO RUTINARIO A TRAViS DE MICROEMPRESAS  EN LAS ViAS A CARGO DEL INSTITUTO NACIONAL DE ViAS  DIRECCIoN TERRITORIAL HUILA. 4503 Mocoa-Pitalito  PR 129+0000 (La Portada) - PR 134+0610 (Pitalito); 2002 Popayan - La Portada  PR139+0000 (Criollo) - PR146+0070 (La Portada); 45HLC Variante de Pitalito  PR0+0000 -PR 5+0000; 4504 Pitalito - Garzon  PR0+0000 (Pitalito) - PR 24+0000 (Timana)</t>
  </si>
  <si>
    <t>Huila - Garzon; Huila - Suaza</t>
  </si>
  <si>
    <t>CONSTRUCCIoN EJE LUDICO  PARQUE RECREATIVO CULTURAL Y TERAPiUTICO  YUMA  MUNICIPIO DE GIGANTE-DEPARTAMENTO DEL HUILA.</t>
  </si>
  <si>
    <t>realizar la construccion del centro de integracion ciudadana - CIC  localizado en el resguardo de Rio Negro municipio de Iquira departamento del Huila</t>
  </si>
  <si>
    <t>MANTENIMIENTO RUTINARIO A TRAViS DE MICROEMPRESAS  EN LAS VIAS A CARGO DEL INSTITUTO NACIONAL DE VIAS  DIRECCIoN TERRITORIAL HUILA. MODULO 3</t>
  </si>
  <si>
    <t>MANTENIMIENTO RUTINARIO A TRAViS DE MICROEMPRESAS  EN LAS VIAS A CARGO DEL INSTITUTO NACIONAL DE VIAS  DIRECCIoN TERRITORIAL HUILA.  MODULO 4</t>
  </si>
  <si>
    <t>MANTENIMIENTO RUTINARIO A TRAViS DE MICROEMPRESAS  EN LAS VIAS A CARGO DEL INSTITUTO NACIONAL DE VIAS  DIRECCIoN TERRITORIAL HUILA.  MODULO 2</t>
  </si>
  <si>
    <t>MANTENIMIENTO RUTINARIO A TRAViS DE MICROEMPRESAS  EN LAS VIAS A CARGO DEL INSTITUTO NACIONAL DE VIAS  DIRECCIoN TERRITORIAL HUILA.  MODULO 1</t>
  </si>
  <si>
    <t>MEJORAMIENTO Y MANTENIMIENTO DE LA CARRETERA ORRAPIHUASI - DEPRESION EL VERGEL - FLORENCIA  RUTA 20 TRAMO  2003 A  DEPARTAMENTO DEL HUILA Y CAQUETA  MoDULO 1.</t>
  </si>
  <si>
    <t>MEJORAMIENTO Y MANTENIMIENTO DE LOS SECTORES PUERTO RICO - SAN VICENTE DEL CAGUAN Y SAN VICENTE DEL CAGUAN - MINA BLANCA DE LA CARETERA FLORENCIA MINA BLANCA RUTA 65 TRAMO 6504  DEPARTAMENTO DE CAQUETA  MoDULO 5.</t>
  </si>
  <si>
    <t>: Seleccionar en igualdad de oportunidades a la persona natural o juridica que ofrezca las mejores condiciones para contratar  a todo costo ¿LA CONSTRUCCIoN A TODO COSTO DEL POLIDEPORTIVO CUBIERTO LOCALIZADO EN EL CENTRO POBLADO SANTA LETICIA MOSCOPAN ZONA RURAL DEL MUNICIPIO DE LA PLATA - HUILA¿  conforme a las especificaciones y caracteristicas que se señalan en el presente  pliego de condiciones.</t>
  </si>
  <si>
    <t>Realizar LA CONSTRUCCIoN A TODO COSTO DEL POLIDEPORTIVO CUBIERTO LOCALIZADO EN EL CENTRO POBLADO SANTA LETICIA MOSCOPAN ZONA RURAL DEL MUNICIPIO DE  LA PLATA ¿ HUILA  conforme a la propuesta presentada por el oferente  y aceptada por la entidad.</t>
  </si>
  <si>
    <t>MANTENIMIENTO RUTINARIO A TRAViS DE MICROEMPRESAS  EN LAS VIAS A CARGO DEL INSTITUTO NACIONAL DE VIAS  DIRECCIoN TERRITORIAL HUILA. 2402 CANDELARIA - LABERINTO PR.0+0000 CANDELARIA PR.48+0000 LA PLATA.</t>
  </si>
  <si>
    <t>SUMINISTRO  INSTALACIoN Y PUESTA EN MARCHA DEL SISTEMA DE TRATAMIENTO DE AGUA RESIDUAL (PTAR) Y EL MANTENIMIENTO DE LA RED SANITARIA Y DE LOS EQUIPOS QUE BOMBEAN EL AGUA POTABLE PARA EL ESTABLECIMIENTO PENITENCIARIO DE MEDIANA SEGURIDAD Y CARCELARIO EPMSC LA PLATA - HUILA</t>
  </si>
  <si>
    <t>realizar la construccion del centro de integracion ciudadana - CIC  localizado en el resguardo de Potrerito municipio de la Plata departamento del Huila</t>
  </si>
  <si>
    <t>realizar la construccion de ocho (08) viviendas en los municipios de influencia de la corporacion Nasa Kiwe en el Departamento del Huila.</t>
  </si>
  <si>
    <t>MANTENIMIENTO RUTINARIO A TRAViS DE MICROEMPRESAS  EN LAS VIAS A CARGO DEL INSTITUTO NACIONAL DE VIAS  DIRECCIoN TERRITORIAL HUILA.</t>
  </si>
  <si>
    <t>ATENCIoN OBRAS DE EMERGENCIA EN LA VIA PUERTO NOLASCO NATAGA  PUENTE NOLASCO  EN EL DEPARTAMENTO DEL HUILA</t>
  </si>
  <si>
    <t>CONTRATO DE OBRA PARA REALIZAR LA CONSTRUCCIoN Y MEJORAMIENTO DEL PARQUE LISBURTH (AMOR Y LA AMISTAD) DEL MUNICIPIO DE NEIVA - DEPARTAMENTO DEL HUILA</t>
  </si>
  <si>
    <t>MANTENIMIENTO RUTINARIO A TRAViS DE MICROEMPRESAS  EN LAS VIAS A CARGO DEL INSTITUTO NACIONAL DE VIAS  DIRECCIoN TERRITORIAL HUILA MODULO 2:  3001 Neiva - Balsillas  PR 37+0000 (Motilon) - PR 54+0000 (Balsillas) 3002 Balsillas - Mina Blanca  PR0+0000 (Balsillas) - PR 20+0000 (Rovira</t>
  </si>
  <si>
    <t>MANTENIMIENTO Y REHABILITACIoN DE LAS CARRETERAS: ALTAMIRA - ORRAPIHUASI - DEPRESIoN EL VERGEL - FLORENCIA  RUTA 2003 Y 2003A; PITALITO - GARZoN  RUTA 45 TRAMO 4504. Y VARIANTE DE GARZoN RUTA 45HL  DEPARTAMENTOS DE CAQUETA Y HUILA.</t>
  </si>
  <si>
    <t>ESTUDIOS TiCNICOS  DISEÑOS  LICENCIAS  PERMISOS Y CONSTRUCCIoN DE LA CLiNICA DE SEGUNDO NIVEL CON INTERNACIoN EN LA CIUDAD DE NEIVA ¿ HUILA  POR EL SISTEMA LLAVE EN MANO  A PRECIO GLOBAL Y PLAZO FIJO</t>
  </si>
  <si>
    <t>ADECUACIoN  CANCHA EN GRAMA SINTiTICA Y OBRAS VARIAS DEL CAMPO DE FUTBOL  UBICADO EN CALLE 27 ENTRE CARRERA 1° Y  2° DEL BARRIO CaNDIDO  MUNICIPIO DE NEIVA  DEPARTAMENTO DEL HUILA</t>
  </si>
  <si>
    <t>UNIoN TEMPORAL NEIVA 2013</t>
  </si>
  <si>
    <t>CONTRATAR LA REALIZACIoN A PRECIOS UNITARIOS FIJOS LAS OBRAS DE ADECUACIoN  REPARACIoN Y MANTENIMIENTO  CON INCLUSION DE RESTAURACION DE FACHADAS EN EDIFICIOS DE INTERES ARQUITECTONICO Y/O CULTURAL  DE LA SEDE DIRECCIoN SECCIONAL DE IMPUESTOS Y ADUANAS DE NEIVA</t>
  </si>
  <si>
    <t>Contratar la realizacion a precios unitarios fijos las obras de adecuacion  reparacion y mantenimiento  con inclusion de restauracion de fachadas en edificios de interis arquitectonico y/o cultural  de la Sede Direccion Seccional de Impuestos y Aduanas de Neiva</t>
  </si>
  <si>
    <t>DISEÑOS  ESTUDIOS TiCNICOS Y CONSTRUCCioN DE DIEZ (10) AMBIENTES CONVENCIONALES PARA IMPARTIR FORMACION PROFESIONAL INTEGRAL EN EL CENTRO DE LA INDUSTRIA  LA EMPRESA Y LOS SERVICIOS DEL SENA REGIONAL HUILA</t>
  </si>
  <si>
    <t>DISEÑOS  ESTUDIOS TiCNICOS Y CONSTRUCCIoN DE DIEZ (10) AMBIENTES CONVENCIONALES PARA IMPARTIR FORMACIoN PROFESIONAL INTEGRAL EN EL CENTRO DE LA INDUSTRIA  LA EMPRESA Y LOS SERVICIOS DEL SENA REGIONAL HUILA</t>
  </si>
  <si>
    <t>Realizar las obras de ampliacion y adecuacion del laboratorio fisico-quimico  microbiologico y biotecnologia del Centro de Formacion Agroindustrial La Angostura del SENA Regional Huila.</t>
  </si>
  <si>
    <t>CUMPLIO CON CADA UNO DE LOS REQUISITOS OBTENIENDO UNA CALIFICACIoN FINAL DE 1000 PUNTOS</t>
  </si>
  <si>
    <t>700 PARTE TiCNICA 300 PARTE ECONoMICA  TOTAL 1.000 PUNTOS</t>
  </si>
  <si>
    <t>SUMINISTRO  INSTALACIoN Y PUESTA EN MARCHA DE UNA PLANTA DE TRATAMIENTO DE AGUA POTABLE (PTAP) INCLUYE MANTENIMIENTO PARA POZOS SUBTERRANEO Y TANQUES DE ALMACENAMIENTO EN EL ESTABLECIMIENTO PENITENCIARIO DE MEDIANA SEGURIDAD Y CARCELARIO EPMSC NEIVA  DEPARTAMENTO DEL HUILA.</t>
  </si>
  <si>
    <t>CONSTRUCCIoN DE TRES PUENTES PEATONALES SOBRE LA QUEBRADA AIPECITO VEREDAS TRIUNFO Y PRADERA DEL MUNICIPIO DE NEIVA DEPARTAMENTO DEL HUILA</t>
  </si>
  <si>
    <t>CONSTRUCCION ANDENES PEATONALES ENTRE LOS PR0+0000 Y 3+0000 CARRETERA NEIVA ¿ BALSILLAS RUTA 3001. SELECCIoN ABREVIADA</t>
  </si>
  <si>
    <t>¿CONSTRUCCIoN DE OBRAS COMPLEMENTARIAS EN EL CDI DEL JUNCAL MUNICIPIO DE PALERMO ¿ HUILA  CENTRO ORIENTE¿.</t>
  </si>
  <si>
    <t>¿CONSTRUCCIoN DE OBRAS COMPLEMENTARIAS EN EL CDI DEL JUNCAL MUNICIPIO DE PALERMO ¿ HUILA  CENTRO ORIENTE¿</t>
  </si>
  <si>
    <t>CONSTRUCCIoN Y DOTACIoN DE LA UNIDAD BASICA DE PITALITO ¿ HUILA SEGUNDA ETAPA</t>
  </si>
  <si>
    <t>CONSTRUCCIoN Y DOTACIoN DE LA UNIDAD BaSICA DE PITALITO - HUILA  SEGUNDA ETAPA</t>
  </si>
  <si>
    <t>CONSTRUCCIoN PLANTA FiSICA DE LA I.E. WINNIPEG SEDE CHARGUAYACO MUNICIPIO DE PITALITO HUILA  CENTRO ORIENTE.</t>
  </si>
  <si>
    <t>OBRAS DE REMODELACIoN DEL aREA PARA LA PRESTACIoN DE LOS SERVICIOS DE GASTROENTEROLOGiA; MEJORAMIENTO Y ACONDICIONAMIENTO DE LA UNIDAD DE URGENCIAS;  DEL PLAN DE CONTINGENCIA COMO AUDITORIO Y DEL ACCESO A LA ENTRADA PRINCIPAL EN LA E.S.E. HOSPITAL DEPARTAMENTAL SAN ANTONIO DE PITALITO HUILA</t>
  </si>
  <si>
    <t>SUMINISTRO E INSTALACIoN PLANTA POTABILIZADORA DE AGUA PARA EL ACUEDUCTO RURAL PALMAR DE CRIOLLO MUNICIPIO DE PITALITO</t>
  </si>
  <si>
    <t>MEJORAMIENTO  MANTENIMIENTO Y CONSERVACIoN DE LA ViA CASCO URBANO SAN AGUSTIN - VEREDA KENEDDY LLANADA DE NARANJOS - ALTO NARANJITOS - CRUCE EL TABOR  MUNICIPIO DE SAN AGUSTIN-DEPARTAMENTO DEL HUILA</t>
  </si>
  <si>
    <t>Consorcio LAC GALaN SAN AGUSTIN 2014 (conformado por LAC GROUP S.A.S. Y JOSE GUILLERMO GALaN GoMEZ)  representante legal RODRIGO ACOSTA PiREZ  C.C. No. 10.239.996 expedida en Manizales</t>
  </si>
  <si>
    <t>¿Construccion de obras de control de amenazas naturales en el rio Suaza y la quebrada Satia  en el casco urbano del municipio de Suaza; en desarrollo del Proyecto ¿CONSTRUCCIoN DE LAS OBRAS DE CONTROL DE AMENAZAS NATURALES DEL RiO SUAZA Y LA QUEBRADA SATiA EN EL CASCO URBANO DEL MUNICIPIO DE SUAZA  DEPARTAMENTO DEL HUILA¿  el cual es financiado con recursos del Fondo de Compensacion Ambiental del MAVDT¿</t>
  </si>
  <si>
    <t>Construccion de obras de control de amenazas naturales en el rio Suaza y la quebrada Satia  en el casco urbano del municipio de Suaza; en desarrollo del Proyecto ¿CONSTRUCCIoN DE LAS OBRAS DE CONTROL DE AMENAZAS NATURALES DEL RiO SUAZA Y LA QUEBRADA SATiA EN EL CASCO URBANO DEL MUNICIPIO DE SUAZA  DEPARTAMENTO DEL HUILA¿  el cual es financiado con recursos del Fondo de Compensacion Ambiental del MAVDT.</t>
  </si>
  <si>
    <t>MANTENIMIENTO RUTINARIO A TRAViS DE MICROEMPRESAS  EN LAS VIAS A CARGO DEL INSTITUTO NACIONAL DE VIAS   DIRECCIoN TERRITORIAL HUILA</t>
  </si>
  <si>
    <t>VER ACTA DE AUDIENCIA DE ADJUDICACIoN</t>
  </si>
  <si>
    <t>RECONSTRUCCIoN  REPARACIoN Y MANTENIMIENTO A BIENES INMUEBLES PROPIEDAD DEL MUNICIPIO DE TERUEL HUILA</t>
  </si>
  <si>
    <t>CONSTRUCCIoN PLANTA DE TRATAMIENTO DE AGUAS RESIDUALES DEL CASCO URBANO DEL MUNICIPIO DE TESALIA DEPARTAMENTO DEL HUILA</t>
  </si>
  <si>
    <t>REHABILITACIoN DE LA ESTRUCTURA DE PAVIMENTO FLEXIBLE EN LOS TRAMOS MAS CRiTICOS EN UNA LONGITUD APROXIMADA DE 1.50 KM DE LA ViA LA BOA - YAGUARa DEL 0+000 AL K15+500 - DEL MUNICIPIO DE YAGUARa.</t>
  </si>
  <si>
    <t>CONSTRUCCION SEGUNDA FASE  DE LA INSTITUCIoN EDUCATIVA ANA ELISA CUENCA LARA  DEL MUNICIPIO DE YAGUARa HUILA</t>
  </si>
  <si>
    <t>CONSTRUCCIoN SEGUNDA FASE DE LA INSTITUCIoN EDUCATIVA ANA ELISA CUENCA LARA DEL MUNICIPIO DE YAGUARa-HUILA</t>
  </si>
  <si>
    <t>CONSTRUCCIoN DE LA TERCERA ETAPA DE LA CONCENTRACIoN ESCOLAR INSTITUCIoN EDUCAVA SAN RAFAEL DEL MUNICIPIO DE ALBANIA - LA GUAJIRA.</t>
  </si>
  <si>
    <t>CONTRATO DE COOPERACION Y COFINANCIACION PARA EL DESARROLLO DE ACTIVIDADES CONJUNTAS DE COOPERACIoN PARA LA FINANCIACIoN  ADMINISTRACIoN Y EJECUCIoN DEL PROGRAMA DE CONSTRUCCIoN DE ANDENES PEATONALES EN LA ZONA URABANA PARA LA GENERACIoN DE EMPLEO EN EL MUNICIPIO DE ALBANIA-LA GUAJIRA</t>
  </si>
  <si>
    <t>Construccion de la cancha de futbol del barrio 26 de febrero del municipio de Albania  departamento de La Guajira  Caribe.</t>
  </si>
  <si>
    <t>Construccion fase III para la culminacion del polideportivo zona urbana Albania  La Guajira  Caribe. 1a etapa</t>
  </si>
  <si>
    <t>Construccion Fase III para la culminacion del Polideportivo zona urbana Albania  La Guajira Caribe 1A etapa</t>
  </si>
  <si>
    <t>Construccion del sistema de acueducto regional del corregimiento de Cuestecita  municipio de Albania La Guajira</t>
  </si>
  <si>
    <t>Construccion 1ª etapa sistema de  acueducto regional de Cuestecita del nuevo acueducto para  la cabecera municipal fase 1  del municipio de Albania La  Guajira</t>
  </si>
  <si>
    <t>CORPOGUAJIRA - CORPORACIoN AUTONOMA REGIONAL DE LA GUAJIRA</t>
  </si>
  <si>
    <t>CONSTRUCCIoN DE ALBERCAS SUPERFICIALES; REPARACIoN  SUMINISTRO E INSTALACIoN DE MOLINOS DE VIENTOS  PARA EL ABASTECIMIENTO DE AGUA PARA USO DOMESTICO EN COMUNIDADES INDiGENAS ASENTADAS EN LOS MUNICIPIOS DE ALBANIA  DIBULLA  MAICAO  MANAURE  RIOHACHA Y URIBiA  DEPARTAMENTO DE LA GUAJIRA</t>
  </si>
  <si>
    <t>UNIoN TEMPORAL ALBERCAS Y MOLINOS 2011</t>
  </si>
  <si>
    <t>UNIoN TEMPORAL ALBERCAS Y MOLINOS 2011= 1000 puntos</t>
  </si>
  <si>
    <t>CONSTRUCCIoN DE LA SEGUNDA ETAPA DE LOS MICROACUEDUCTO EN LOS RESGUARDOS INDIGENAS DE PROVINCIAL Y TRUPIO GACHO JURISDICCIoN DEL MUNICIPIO DE BARRANCAS LA GUAJIRA.</t>
  </si>
  <si>
    <t>CONSTRUCCIoN DE LA SEGUNDA ETAPA DE LOS MICROACUEDUCTO EN LOS RESGUARDOS INDIGENAS DE PROVINCIAL Y TRUPIO GACHO JURISDICCIoN DEL MUNICIPIO DE BARRANCAS LA GUAJIRA</t>
  </si>
  <si>
    <t>LA GUAJIRA - GOBERNACIoN</t>
  </si>
  <si>
    <t>CONSORCIO PAVIMENTOS GUAJIRA   CONSORCIO PAVIMENTOS GUAJIRA    UT DISTRACCIoN 2013                             CONSORCIO EL HATICO                           CONSORCIO PABLO VI</t>
  </si>
  <si>
    <t>CONSORCIO PAVIMENTOS GUAJIRA   1.000 puntos CONSORCIO PAVIMENTOS GUAJIRA   1.000 puntos UT DISTRACCIoN 2013                            969 68 puntos CONSORCIO EL HATICO                          966 65 puntos CONSORCIO PABLO VI                            986 65</t>
  </si>
  <si>
    <t>CONSTRUCCIoN DE CINCO (5) KIOSCOS PARA RITUALES TIPICOS WAYUU EN LOS CEMENTERIOS Y CONSTRUCCION DE CERRAMIENTO EN PUNTALES DE MADERA Y ALAMBRE DE PUAS EN EL RESGUARDO INDIGENA DE ZAHINO  EN EL MUNICIPIO DE BARRANCAS  LA GUAJIRA  CARIBE</t>
  </si>
  <si>
    <t>CONSTRUCCIoN DE ESTUFAS EFICIENTES AHORRADORAS DE LEÑA EN LOS RESGUARDOS INDiGENAS DE CERRODEO Y ZAHINO DEL MUNICIPIO DE BARRANCAS  DEPARTAMENTO DE LA GUAJIRA</t>
  </si>
  <si>
    <t>IMPLEMENTACIoN DE ESTRATEGIAS ESTABLECIDAS PARA LA DISMINUCIoN DEL CONSUMO DE LEÑA  Y ESTABLECIMIENTO DE SISTEMAS AGROFORESTALES EN LA ZONA CAFETERAS DE LOS MUNICIPIOS DE LA JAGUA DEL PILAR  URUMITA  VILLANUEVA  EL MOLINO  SAN JUAN DEL CESAR  DISTRACCIoN  FONSECA   BARRANCAS Y HATONUEVO  DEPARTAMENTO DE LA GUAJIRA</t>
  </si>
  <si>
    <t>La Guajira - Barrancas; La Guajira - Distraccion; La Guajira - Fonseca; La Guajira - Hatonuevo; La Guajira - La Jagua Del Pilar; La Guajira - San Juan del Cesar; La Guajira - Urumita; La Guajira - Villanueva</t>
  </si>
  <si>
    <t>CONSTRUCCIoN DE OBRAS DE ENCAUZAMIENTO  CANALIZACIoN Y OBRAS DE PROTECCIoN LONGITUDINAL Y TIPO ESPIGON EN LOS RiOS EL MOLINO  COTOPRIX  MOCHO  CAÑAS  JEREZ Y QUEBRADA MALUISA PARA GARANTIZAR LA CONTINUIDAD DEL FLUJO Y EVITAR LA EROSIoN E INUNDACIoN PUNTUAL DE LOS SECTORES: LAS ILUSIONES  CAMINO A LA SIERRA DE COTOPRIX  LA CANGREJERA  LA OLGA  EL ISLOTE  IPE  BEBEDERO  EL PARAMO  EL REPARTO  AGUAS ABAJO DEL PUENTE DE LA CARRETERA NACIONAL Y CRISTIAN  EN LOS MUNICIPIOS DE EL MOLINO  URUMITA  RIOHACHA Y DIBULLA  DEPARTAMENTO DE LA GUAJIRA</t>
  </si>
  <si>
    <t>UNIoN TEMPORAL HiDRICO DE LA GUAJIRA</t>
  </si>
  <si>
    <t>CONSTRUCCIoN DE OBRAS DE ENCAUZAMIENTO  CANALIZACIoN Y OBRAS DE PROTECCIoN LONGITUDINAL Y TIPO ESPIGoN EN LOS RiOS EL MOLINO  COTOPRIX  MOCHO  CAÑAS  JEREZ Y QUEBRADA MALUISA PARA GARANTIZAR LA CONTINUIDAD DEL FLUJO Y EVITAR LA EROSIoN E INUNDACIoN PUNTUAL DE LOS SECTORES: LAS ILUSIONES  CAMINO A LA SIERRA DE COTOPRIX  LA CANGREJERA  LA OLGA  EL ISLOTE  IPE  BEBEDERO  EL PARAMO  EL REPARTO  AGUAS ABAJO DEL PUENTE DE LA CARRETERA NACIONAL Y CRISTIAN  EN LOS MUNICIPIOS DE EL MOLINO  URUMITA  RIOHACHA Y DIBULLA  DEPARTAMENTO DE LA GUAJIRA</t>
  </si>
  <si>
    <t>UNIoN TEMPORAL HiDRICO DE LA GUAJIRA= 1.000 PUNTOS</t>
  </si>
  <si>
    <t>PERFORACIoN DE SIETE (7) POZOS DE OBSERVACIoN EN LAS CUENCAS DE LOS RIOS RANCHERIAS   TOMARRAZON  CESAR Y CARRAIPIA  Y VEINTIUN POZOS EN COMUNIDADES ASENTADAS EN JURISDICCIoN DE LOS MUNICIPIOS DE RIOHACHA  MANAURE  MAICAO  DIBULLA Y SAN JUAN DEL CESAR  DEPARTAMENTO DE LA GUAJIRA.</t>
  </si>
  <si>
    <t>PERFORACIoN DE SIETE (7) POZOS DE OBSERVACIoN EN LAS CUENCAS DE LOS RIOS RANCHERIAS   TOMARRAZON  CESAR Y CARRAIPIA  Y VEINTIUN POZOS EN COMUNIDADES ASENTADAS EN JURISDICCIoN DE LOS MUNICIPIOS DE RIOHACHA  MANAURE  MAICAO  DIBULLA Y SAN JUAN DEL CESAR  DEPARTAMENTO DE LA GUAJIRA</t>
  </si>
  <si>
    <t>UNIoN TEMPORAL POZOS 2010</t>
  </si>
  <si>
    <t>UNIoN TEMPORAL POZOS 2010= 1.000 PUNTOS</t>
  </si>
  <si>
    <t>CONSTRUCCIoN DE OBRAS DE ENCAUZAMIENTO  CANALIZACIoN Y OBRAS DE PROTECCIoN LONGITUDINAL Y TIPO ESPIGoN DE LAS MARGEN DERECHA DEL RIO RANCHERiA  PARA GARANTIZAR LA CONTINUIDAD DEL FLUJO Y EVITAR LA EROSIoN E INUNDACIoN PUNTUAL DE LOS SECTORES: BARRIO LOS OLIVO  BARRIO EL CERREJoN  SANTA ROSA I  SANTA ROSA II  JOSi AMAYA Y AGUAS ABAJO DEL PUENTE LOS HATICOS SECTOR ALBERTO PiREZ  EN EL MUNICIPIO DE FONSECA  DEPARTAMENTO DE LA GUAJIRA</t>
  </si>
  <si>
    <t>MANTENIMIENTO Y ADECUACIoN DE LA INFRAESTRUCTURA DEL CENTRO EDUCATIVO JOSE PEREZ DEL CORREGIMIENTO DEL HATICO  ZONA RURAL Y LAS SEDES MAKARENCO Y WILDER TORRES DE LA INSTITUCIoN EDUCATIVA AGROPECUARIA DEL MUNICIPIO DE FONSECA  DEPARTAMENTO DE LA GUAJIRA.</t>
  </si>
  <si>
    <t>CONSTRUCCIoN DE OBRAS DE MANTENIMIENTO DE HOGARES AGRUPADOS DEL MUNICIPIO DE HATONUEVO - LA GUAJIRA</t>
  </si>
  <si>
    <t>CONSTRUCCIoN DE UN TRAMO DE PLACA HUELLA Y   UN PUENTE EN CONCRETO REFORZADO PARA MEJORAR LA MOVILIDAD  VEHICULAR Y PEATONAL Y CONSTRUCCIoN DE DOS ALBERCA  CON SUS RESPETIVAS ACOMETIDAS DE CONDUCION DE AGUA PARA EL USO   DOMICILIARIO  EN LOS HOGARES  DEL  RESGUARDO EL CERRO  DEL MUNICIPIO DE HATONUEVO  DEPARTAMENTO DE LA GUAJIRA</t>
  </si>
  <si>
    <t>FUNDACIoN ARAYA WAJIRA</t>
  </si>
  <si>
    <t>CONSTRUCCIoN Y ADECUACION DEL PARQUE SAGRADO CORAZON DE JESUS UBICADO EN EL BARRIO BOSQUE  ZONA URBANA DEL MUNICIPIO DE MAICAO  DEPARTAMENTO DE LA GUAJIRA.</t>
  </si>
  <si>
    <t>CONSORCIO PARQUE SAGRADO CORAZoN 2012</t>
  </si>
  <si>
    <t>CONSTRUCCIoN Y ADECUACION DEL PARQUE SAGRADO CORAZON DE JESUS UBICADO EN EL BARRIO BOSQUE  ZONA URBANA DEL MUNICIPIO DE MAICAO  DEPARTAMENTO DE LA GUAJIRA</t>
  </si>
  <si>
    <t>CONSTRUCCIoN DE LA PRIMERA (1A) FASE ViA ALTERNA AL HOSPITAL EN PAVIMENTO EN CONCRETO RiGIDO EN EL MUNICIPIO DE MAICAO  DEPARTAMENTO DE LA GUAJIRA.</t>
  </si>
  <si>
    <t>CONSTRUCCIoN DE LA PRIMERA (1ª) FASE VIA ALTERNA AL HOSPITAL EN PAVIMENTO EN CONCRETO RIGIDO EN EL MUNICIPIO DE MAICAO  DEPARTAMENTO DE LA GUAJIRA</t>
  </si>
  <si>
    <t>ASOCIACIoN DE MUNICIPIOS DEL SUR DE LA GUAJIRA -ASOAGUA-</t>
  </si>
  <si>
    <t>ASOCIACIoN DE MUNICIPIOS DEL SUR DE LA GUAJIRA ¿ASOAGUA</t>
  </si>
  <si>
    <t>CONSTRUCCIoN  MEJORAMIENTO Y REHABILITACIoN DE ViAS A TRAViS DE LA CONSTRUCCIoN DE PAVIMENTO RiGIDO EN ZONAS URBANAS DEL MUNICIPIO DE MAICAO  DEPARTAMENTO DE LA GUAJIRA.</t>
  </si>
  <si>
    <t>CONSTRUCCIoN  MEJORAMIENTO Y REHABILITACIoN DE ViAS A TRAViS DE LA CONSTRUCCIoN DE PAVIMENTO RiGIDO EN ZONAS URBANAS DEL MUNICIPIO DE MAICAO  DEPARTAMENTO DE LA GUAJIRA</t>
  </si>
  <si>
    <t>MEJORAMIENTO DE VIAS A TRAViS DE LA CONSTRUCCIoN DE PAVIMENTO RIGIDO  REPOSICIoN DE PAVIMENTO RIGIDO Y RECUPERACIoN URBANISTICA EN ZONAS URBANAS DEL MUNICIPIO DE MAICAO  DEPARTAMENTO DE LA GUAJIRA</t>
  </si>
  <si>
    <t>ASOCIACIoN DE MUNICIPIOS DE LA ZONA DE REGIMEN ESPECIAL ADUANERO DE LA GUAJIRA ¿AMZOREAGUA¿</t>
  </si>
  <si>
    <t>PUNTAJE TOTA DE LA OFERTA PRESENTADA POR ASOCIACIoN DE MUNICIPIOS DE LA ZONA DE REGIMEN ESPECIAL ADUANERO DE LA GUAJIRA ¿AMZOREAGUA¿: 900/1000</t>
  </si>
  <si>
    <t>CONSTRUCCIoN DE PAVIMENTO RiGIDO  BORDILLOS Y ANDENES EN LA CALLE 10 ENTRE CARRERAS 26  27 Y 28  CARRERA 24 ENTRE CALLES 8  9  10 Y 11 CARRERA 25 ENTRE CALLES 8  9  10 Y 11  CARRERA 26 ENTRE CALLES 8  7; Y CARRERA 26 DESDE LA CALLE 9  A LA 11  CARRERA 27 ENTRE CALLES 8 7  CARRERA 27 DESDE LA CALLE 9  10  Y 11 DE LOS BARRIOS EL CARMEN Y PARAISO; CARRERA 10 A  ENTRE CALLES 1A y 1A bis  CARRERA 10A ENTRE CALLES 1B y 1C  CARRERA 10A ENTRE CALLES 1b y 1B bis  CARRERA 10A ENTRE CALLES 1A y 1B bis  CARRERA 10A ENTRE CALLES 1A bis y 1  CARRERA 10A ENTRE CALLES 1 y 5 sur DEL BARRIO MAXIMILIANO MOSCOTE Y CALLE 4 ENTRE CARRERAS 9  10  10A Y 11  BARRIO ALTOS DEL BOSCaN DEL MUNICIPIO DE MAICAO  DEPARTAMENTO DE LA GUAJIRA</t>
  </si>
  <si>
    <t>ASOCIACION DE MUNICIPIOS DE LA SUB REGIoN DE LA CIENAGA GRANDE DE SANTA MARTA ¿ASOCIENAGA-.</t>
  </si>
  <si>
    <t>CONSTRUCCIoN DE OBRAS DE INFRAESTRUCTURA FISICA Y ADECUACION EN CUATRO (4) SEDES EDUCATIVAS DE LA ZONA URBANA Y RURAL DEL MUNICIPIO DE MAICAO  A TRAViS DE LA LEY 21/82.</t>
  </si>
  <si>
    <t>CONSTRUCCIoN DE OBRAS DE INFRAESTRUCTURA FISICA Y ADECUACION EN CUATRO (4) SEDES EDUCATIVAS DE LA ZONA URBANA Y RURAL DEL MUNICIPIO DE MAICAO  A TRAViS DE LA LEY 21/82</t>
  </si>
  <si>
    <t>CONSTRUCCIoN DE INFRAESTRUCTURA PARA EL FUNCIONAMIENTO DE UNA GRANJA AGROPECUARIA PILOTO MULTIACTIVA EN LA COMUNIDAD DE ATNAMANA II ZONA RURAL DEL MUNICIPIO DE MAICAO ¿ DEPARTAMENTO DE LA GUAJIRA.</t>
  </si>
  <si>
    <t>CONSTRUCCIoN DE INFRAESTRUCTURA PARA EL FUNCIONAMIENTO DE UNA GRANJA AGROPECUARIA PILOTO MULTIACTIVA EN LA COMUNIDAD DE ATNAMANA II ZONA RURAL DEL MUNICIPIO DE MAICAO ¿ DEPARTAMENTO DE LA GUAJIRA</t>
  </si>
  <si>
    <t>REPARACIoN Y ADECUACIoN FiSICA DE LAS INSTALACIONES DE LA BIBLIOTECA  LUDOTECA  CENTRO DE CAPACITACIoN Y CERES DEL MUNICIPIO DE MANAURE  LA GUAJIRA.</t>
  </si>
  <si>
    <t>REPARACIoN Y ADECUACIoN FiSICA DE LAS INSTALACIONES DE LA BIBLIOTECA  LUDOTECA  CENTRO DE CAPACITACIoN Y CERES DEL MUNICIPIO DE MANAURE  LA GUAJIRA</t>
  </si>
  <si>
    <t>CONSTRUCCIoN DE DIQUE DE PROTECCIoN PARA LA POBLACIoN DE BARBACOAS EN LA MARGEN IZQUIERDA DEL RiO TOMARRAZoN-CAMARONES Y CONSTRUCCIoN DE OBRAS DE ENCAUZAMIENTO  CANALIZACIoN Y OBRAS DE PROTECCIoN LONGITUDINAL TIPO ESPIGON  DE LAS MaRGENES DERECHA E IZQUIERDA  PARA GARANTIZAR LA CONTINUIDAD DEL FLUJO Y EVITAR LA EROSIoN E INUNDACIoN PUNTUAL DE LOS SECTORES CUYAS COORDENADAS SON: SECTOR 1: W=727373.75  N=1232587.51  SECTOR 2: W=727511.40  N=1232853.69; SECTOR 3: W=727941.11  N=1232944.74   DEL  MUNICIPIO DE RIOHACHA  DEPARTAMENTO DE  LA GUAJIRA</t>
  </si>
  <si>
    <t>CONSTRUCCIoN DE DIQUE DE PROTECCIoN PARA LA POBLACIoN DE BARBACOAS EN LA MARGEN IZQUIERDA DEL RiO TOMARRAZoN-CAMARONES Y CONSTRUCCIoN DE OBRAS DE ENCAUZAMIENTO  CANALIZACIoN Y OBRAS DE PROTECCIoN LONGITUDINAL TIPO ESPIGON DE LAS MaRGENES DERECHA E IZQUIERDA  PARA GARANTIZAR LA CONTINUIDAD DEL FLUJO Y EVITAR LA EROSIoN E INUNDACIoN PUNTUAL DE LOS SECTORES CUYAS COORDENADAS SON: SECTOR 1: W=727373.75 N=1232587.51  SECTOR 2: W=727511.40 N=1232853.69; SECTOR 3: W=727941.11 N=1232944.74   DEL MUNICIPIO DE RIOHACHA  DEPARTAMENTO DE LA GUAJIRA</t>
  </si>
  <si>
    <t>CONSTRUCCIoN DE UNIDADES SANITARIAS CON SISTEMAS DE TRATAMIENTO DE AGUAS RESIDUALES DOMESTICAS INDIVIDUALES EN LAS COMUNIDADES: COLON  SAN PABLO  LAS PARCELAS  EL HOYO   CANDELA  LOMA LARGA  CACAGUAL  TRES VIAS  LA GLORIA   LAS VEGAS  COMPARTICIONES   LOS GORROS  MARIMONDA  SAN ESTEBAN DE LA CUENCA ALTA RIO TOMARRAZON - CAMARONES Y LAS COMUNIDADES MORENEROS  JUAN Y MEDIO  EL CARMEN  EL SILENCIO  CASCAJALITO  LAS PALMAS  LA GUILLERMINA  PUERTO COLOMBIA DE LA CUENCA ALTA DEL RIO TAPIAS  ZONA RURAL DEL MUNICIPIO DE RIOHACHA  DEPARTAMENTO DE LA GUAJIRA</t>
  </si>
  <si>
    <t>FRENTE 1: ADECUACIoN DEPOSITO DE INTENDENCIA UBICADO EN EL BATALLoN DE INFANTERiA MECANIZADA No.6 CARTAGENA EN RIOHACHA  GUAJIRA; FRENTE 2: MANTENIMIENTO ADECUACIoN CASINO DE OFICIALES UBICADO EN EL GRUPO MECANIZADO RONDoN UBICADO EN BUENAVISTA  GUAJIRA; FRENTE 3: CONSTRUCCIoN HANGARES PARA BLINDADOS Y MECANIZADOS PRIMERA ETAPA UBICADO EN EL CANToN BUENAVISTA EN BUENAVISTA  GUAJIRA; FRENTE 4: CONSTRUCCIoN DE INFRAESTRUCTURA ELiCTRICA E HIDRaULICA UBICADO EN EL CANToN BUENAVISTA EN BUENAVISTA  GUAJIRA.</t>
  </si>
  <si>
    <t>EJECUCIoN DE LAS OBRAS PARA EL ENRIQUECIMIENTO CON ARBOLES NATIVOS EN 315 HECTaREAS Y AISLAMIENTO DE 90 KMS. DE TERRENO  EN LA CUENCA MEDIA ALTA DEL RIo RANCHERiA  aREA DE INFLUENCIA DEL EMBALSE DE LA PRESA  EL CERCADO   PROYECTO RiO RANCHERiA  DEPARTAMENTO DE LA GUAJIRA</t>
  </si>
  <si>
    <t>Ejecucion de las obras para el enriquecimiento con arboles nativos en 315 hectareas y aislamiento de 90 km de terreno  en la cuenca media alta del rio rancheria  area de influencia del embalse de la presa  El Cercado  proyecto rio Rancheria  departamento de la Guajira.</t>
  </si>
  <si>
    <t>CONSTRUCCIoN Y PUESTA EN MARCHA DEL   SISTEMA INTEGRAL  DE ALCANTARILLADO Y  ACUEDUCTO DEL CORREGIMIENTO DE CAMARONES ¿ MUNICIPIO DE RIOHACHA  DEPARTAMENTO DE LA GUAJIRA.</t>
  </si>
  <si>
    <t>CONSTRUCCIoN Y PUESTA EN MARCHA DEL SISTEMA INTEGRAL DE ALCANTARILLADO Y ACUEDUCTO DEL CORREGIMIENTO DE CAMARONES ¿ MUNICIPIO DE RIOHACHA  DEPARTAMENTO DE LA GUAJIRA</t>
  </si>
  <si>
    <t>Conforme a los pliegos de condiciones  una vez verificados los requisitos anteriores y su declaratoria de habilitado economicamente: ¿En el evento en que haya solamente una oferta HABILITADA en los criterios habilitantes  se verificara el cumplimiento de las condiciones establecidas y si cumple con ellas  se le asignara el maximo puntaje.¿ El oferente obtuvo 1.000 puntos de los 1.000 puntos posibles</t>
  </si>
  <si>
    <t>ADECUACIoN Y AMPLIACIoN DE INSITUCIONES EDUCATIVAS RURALES  DEL MUNICIPIO DE RIOHACHA</t>
  </si>
  <si>
    <t>ADECUACIoN Y AMPLIACIoN DE INSITUCIONES EDUCATIVAS RURALES DEL MUNICIPIO DE RIOHACHA</t>
  </si>
  <si>
    <t>1. 975 puntos  con la calificacion anteriormente realizada se pudo establecer que la propuesta del oferente WINKA SAS FUENTE DE VIDA</t>
  </si>
  <si>
    <t>RECUPERACIoN Y MEJORAMIENTO DE LA INFRAESTRUCTURA RECREATIVA Y DEPORTIVA DEL PARQUE COQUIVACOA  MUNICIPIO DE RIOHACHA- DEPARTAMENTO DE LA GUAJIRA.</t>
  </si>
  <si>
    <t>WINKA SAS ¿ FUENTE DE VIDA  obtiene el primer puesto en el orden de elegibilidad  con un puntaje de 775 PUNTOS sobre el oferente UNION TEMPORAL COQUIVACOA  el cual obtiene 764 25  puntos de los 1.000 posibles del proceso de seleccion obteniendo el segundo lugar</t>
  </si>
  <si>
    <t>CONSTRUCCIoN DE PLANTA DE TRATAMIENTO  SISTEMAS  DE BOMBEO Y TANQUE ELEVADO  PARA EL MEJORAMIENTO DEL ACUEDUCTO DEL CORREGIMIENTO DE MATITAS  MUNICIPIO DE RIOHACHA  DEPARTAMENTO DE LA GUAJIRA</t>
  </si>
  <si>
    <t>UNIoN TEMPORAL PIK¿ U.T</t>
  </si>
  <si>
    <t>CONSTRUCCIoN DEL SISTEMA DE ALCANTARILLADO PLUVIAL SECTOR DE LOS BARRIOS MEDITERRANEO-COQUIVACOA  JOSE A. GALaN Y TREINTA Y UNO DE OCTUBRE RIOHACHA  LA GUAJIRA  CARIBE</t>
  </si>
  <si>
    <t>CONSTRUCCIoN DEL SISTEMA DE ALCANTARILLADO PLUVIAL SECTOR DE LOS BARRIOS MEDITERRANEO-COQUIVACOA  JOSE A GALAN Y TREINTA Y UNO DE OCTUBRE RIOHACHA  LA GUAJIRA  CARIBE</t>
  </si>
  <si>
    <t>1. UNIoN TEMPORAL PLUVIAL 2015  representada legalmente por el señor Yezitd Cornejo Ochoa  identificado con cedula de ciudadania Nº 91.208.401 de Bucaramanga ¿ Santander</t>
  </si>
  <si>
    <t>CONSTRUCCIoN DEL SISTEMA DE ALCANTARILLADO SANITARIO DEL CORREGIMIENTO DE MONGUi  MUNICIPIO DE RIOHACHA  DEPARTAMENTO DE LA GUAJIRA</t>
  </si>
  <si>
    <t>1. UNIoN TEMPORAL MONGUI 001 DE 2014</t>
  </si>
  <si>
    <t>1. UNIoN TEMPORAL MONGUI 001 DE 2014  obtuvo 1.000 PUNTOS de 1.000 posibles.</t>
  </si>
  <si>
    <t>HENRY ARISMENDY GoMEZ</t>
  </si>
  <si>
    <t>CONSTRUCCIoN DE TRES LABORATORIOS DE INGENIERiA MECaNICA SEGUNDO PISO DE BLOQUE DE LABORATORIOS DE INGENIERiA) Y TERMINACIoN DE ACABADOS PRIMER PISO  LABORATORIOS DE INGENIERiA CIVIL E INGENIERiA INDUSTRIAL EN LA UNIVERSIDAD DE LA GUAJIRA SEDE PRINCIPAL</t>
  </si>
  <si>
    <t>CONSTRUCCIoN DEL CERRAMIENTO DE LA FACHADA  ZONAS DE ACCESO VEHICULAR Y PEATONAL  JARDiN GARITA DE PORTEROS Y PARQUEADERO DE MOTOS EN LA UNIVERSIDAD DE LA GUAJIRA   SEDE PRINCIPAL.</t>
  </si>
  <si>
    <t>EJECUTAR LAS OBRAS ELiCTRICAS COMPLEMENTARIA PARA LOS NUEVOS BLOQUES DE LA UNIVERSIDAD DE LA GUAJIRA EXTENSIoN FONSECA Y VILLANUEVA  Y ADECUACIONES EN LA SEDE PRINCIPAL DE LA CIUDAD DE RIOHACHA.</t>
  </si>
  <si>
    <t>CONSTRUCCIoN Y PAVIMENTACIoN CARRETERA BADILLO - SAN JUAN DEL CESAR  RUTA 8004A EN LOS DEPARTAMENTOS DEL CESAR Y GUAJIRA</t>
  </si>
  <si>
    <t>CONSTRUCCIoN Y ADECUACIoN DE AULAS ESCOLARES Y CUBIERTA EN LAS INSTITUCIONES EDUCATIVAS Y CENTROS ETNOEDUCATIVOS DE LA ZONA URBANA Y RURAL DEL MUNICIPIO DE URIBIA  LA GUAJIRA</t>
  </si>
  <si>
    <t>REPARACIoN DE PLACAS DE PAVIMENTO RIGIDO EN EL CASCO URBANO DEL MUNICIPIO DE URIBIA  LA GUAJIRA</t>
  </si>
  <si>
    <t>UNIoN TEMPORAL REPARACION DE PLACAS</t>
  </si>
  <si>
    <t>CONSTRUCCIoN DE ANDENES Y BORDILLOS EN LOS BARRIOS YOSUU Y SUS ALREDEDORES  EN LA CABECERA DEL MUNICIPIO DE URIBIA  LA GUAJIRA</t>
  </si>
  <si>
    <t>UNIoN TEMPORAL YOSUU</t>
  </si>
  <si>
    <t>Ejecutar obras de rehabilitacion en el Distrito de Adecuacion de Tierras en Gran Escala de Aracataca en el Departamento del Magdalena.</t>
  </si>
  <si>
    <t>EJECUTAR OBRAS DE REHABILITACIoN EN EL DISTRITO DE ADECUACIoN DE TIERRAS EN GRAN ESCALA DE ARACATACA EN EL DEPARTAMENTO DEL MAGDALENA .</t>
  </si>
  <si>
    <t>Magdalena - Aracataca; Magdalena - Cerro San Antonio; Magdalena - Ciinaga; Magdalena - El Banco; Magdalena - El Piñon; Magdalena - Fundacion; Magdalena - Pedraza; Magdalena - Plato; Magdalena - Salamina; Magdalena - Tenerife</t>
  </si>
  <si>
    <t>Magdalena - Aracataca; Magdalena - El Banco; Magdalena - El Dificil; Magdalena - El Piñon; Magdalena - Fundacion; Magdalena - Guamal; Magdalena - Pedraza; Magdalena - Plato; Magdalena - Salamina; Magdalena - Tenerife; Magdalena - Zona Bananera</t>
  </si>
  <si>
    <t>MEJORAMIENTO Y MANTENIMIENTO DE LAS ViAS CABECERA MUNICIPAL DE CHIVOLo AL CORREGIMIENTO DE LA ESTRELLA Y CORREGIMIENTO DE LA ESTRELLA A LA VEREDA EL PLAN DE CHIVOLo  MUNICIPIO CHIVOLo  DEPARTAMENTO DE MAGDALENA.</t>
  </si>
  <si>
    <t>ASOCIACIoN DE MUNICIPIOS DEL CARIBE</t>
  </si>
  <si>
    <t>ASOCIACIoN REGIONAL DE MUNICIPIOS DEL CARIBE ¿AREMCA¿</t>
  </si>
  <si>
    <t>ASOCIACIoN REGIONAL DE MUNICIPIOS DEL CARIBE ¿AREMCA¿ 1000</t>
  </si>
  <si>
    <t>Ejecutar las obras necesarias para la construccion de los Despachos Judiciales del Banco Magdalena  por el sistema de precios unitarios</t>
  </si>
  <si>
    <t>Ejecutar las obras necesarias para la construccion de los Despachos Judiciales de  El Banco  ¿ Magdalena  por el sistema de precios unitarios.</t>
  </si>
  <si>
    <t>MANTENIMIENTO RUTINARIO A TRAViS DE MICROEMPRESAS  EN LAS ViAS A CARGO DEL INSTITUTO NACIONAL DE ViAS  DIRECCIoN TRRITORIAL MAGDALENA  SECTOR EL BANCO ¿ SAN JOSE (LIMITES CON CESAR) PR0+000 A PR21+000.</t>
  </si>
  <si>
    <t>CONSTRUCCIoN DE OBRAS DE ESTABILIZACIoN Y PROTECCIoN DE ORILLA PARA EL CONTROL DE INUNDACIoN  MUNICIPIO DE EL BANCO - DEPARTAMENTO DE MAGDALENA</t>
  </si>
  <si>
    <t>CONSTRUCCIoN DE OBRAS DE ADECUACIoN Y MANTENIMIENTO DEL MUELLE FLUVIAL DE CARGA EN EL MUNICIPIO DE EL BANCO - MAGDALENA</t>
  </si>
  <si>
    <t>CALIFICACIoN DEFINITIVA DE LOS PROPONENTES: 1. CONSTRUCTORA GENESAB S.A.: 1000 PUNTOS ORDEN DE ELEGIBILIDAD: 1</t>
  </si>
  <si>
    <t>Ejecutar las obras necesarias para la construccion y terminacion de los Despachos Judiciales de Plato Magdalena</t>
  </si>
  <si>
    <t>Ejecutar las obras necesarias para la construccion y terminacion de los Despachos Judiciales de Plato Magdalena.</t>
  </si>
  <si>
    <t>MANTENIMIENTO RUTINARIO A TRAViS DE MICROEMPRESAS  EN LAS ViAS A CARGO DEL INSTITUTO NACIONAL DE ViAS  DIRECCIoN TERRITORIAL MAGDALENA CARRETERA PLATO - SALAMINA  SECTOR PR51+0000 (BAHIA HONDA) - PR102+0000 (SALAMINA).</t>
  </si>
  <si>
    <t>AUNAR ESFUERZOS  Y RECURSOS ENTRE LAS ENTIDADES INVOLUCRADAS PARA LA CONSTRUCCIoN DE  DE PAVIMENTO  EN CONCRETO HIDRaULICO  DE LA CALLE 7 ENTRE CARRERAS 7 Y 8 Y LA CALLE 10 Y CRA 7A DE LA ZONA URBANA DEL MUNICIPIO DE SANTA ANA MAGDALENA</t>
  </si>
  <si>
    <t>CONSTRUCCIoN DE UNA INFRAESTRUCTURA EDUCATIVA TIPO A EN EL PREDIO DENOMINADO LA PAZ DEL MUNICIPIO DE SANTA MARTA EN EL DEPARTAMENTO DEL MAGDALENA</t>
  </si>
  <si>
    <t>CONSORCIO CONSTRUANDES-P (IZQUIERDO Y LA ROTA ARQUITECTOS LTDA 50% - LUIS ALFONSO PEÑA PABoN 50%) de acuerdo con los tirminos del Articulo 9 de la Ley 1150 de 2007</t>
  </si>
  <si>
    <t>MANTENIMIENTO Y REHABILITACIoN DE LA VIA ALTERNA AL PUERTO MARiTIMO DE SANTA MARTA  MAMATOCO - TERMINAL MARiTIMO. DEPARTAMENTO DEL MAGDALENA</t>
  </si>
  <si>
    <t>CONTRATAR BAJO LA MODALIDAD DE LLAVE EN MANO LA ELABORACIoN Y AJUSTE DE ESTUDIOS TiCNICOS  TRAMITE Y OBTENCIoN DE LICENCIAS PARA LA DEMOLICIoN DE DOS APARTAMENTOS  REFORZAMIENTO ESTRUCTURAL Y CONSTRUCCIoN DE UN BLOQUE DE APARTAMENTOS DE 4 PISOS (PRIMER NIVEL PARQUEADEROS  DEL SEGUNDO  AL CUARTO NIVEL 5 APARTAMENTOS POR PISO  PARA UN TOTAL DE 15 APARTAMENTOS)  PUNTOS FIJOS Y CIRCULACIONES  BLOQUE DE ADMINISTRACIoN  PISCINA NIÑOS Y ADULTOS  PORTERiA  RAMPA Y OBRAS EXTERIORES DEL CENTRO VACACIONAL CENTENARIO UBICADO EN LA CIUDAD DE SANTA MARTA; INCLUYENDO ADECUACION  MANTENIMIENTO  REFORZAMIENTO ESTRUCTURAL BLOQUE  APARTAMENTOS  PINTURA GENERAL Y MANTENIMIENTO CUBIERTAS CENTRO VACACIONAL.</t>
  </si>
  <si>
    <t>No PROPONENTES VERIFICACIoN JURiDICA VERIFICACIoN TiCNICA EVALUACION TECNICA VERIFICACION FINACIERA  EVALUACION ECONOMICA  TOTAL   1 UNION TEMPORAL SANTA MARTA CENTRO VACACIONAL CENTENARIO   RECHAZADA   2 CONSORCIO  EDIFICAR 2012  CUMPLE  RECHAZADA   3 CONSORCIO SANTA MARTA  CUMPLE  RECHAZADA  4 CONSORCIO CENTENARIO  CUMPLE  RECHAZADA   5 CONSORCIO POLICIA SANTA MARTA 084 2012  CUMPLE  INHABILITADA   6  CONSORCIO   S M  CUMPLE  CUMPLE  491.5119624  CUMPLE  500  991 51  7 CONSORCIO FR-BUENAVISTA  CUMPLE  INHABILITADA  8  SIGMA  LTDA  CUMPLE  RECHAZADA   9 CONSORCIO SANTA MARTA 2012  RECHAZADA</t>
  </si>
  <si>
    <t>EJECUCIoN DE LAS OBRAS DE REHABILITACIoN DEL DISTRITO DE ADECUACIoN DE TIERRAS DE RIOFRIO  DEPARTAMENTO DEL MAGDALENA .</t>
  </si>
  <si>
    <t>El CONTRATISTA se obliga para con el INCODER a ejecutar  conforme a la propuesta presentada y aceptada por la Entidad y bajo los tirminos que se estipulan en este contrato  en los pliegos de condiciones  estudios previos  con los precios cotizados en la propuesta y con sus propios medios - materiales  equipos y personal- en forma independiente y con plena autonomia ticnica y administrativa  hasta su total terminacion y aceptacion final  las OBRAS DE REHABILITACIoN DEL DISTRITO DE ADECUACION DE TIERRAS DE RIO FRIO Departamento del MAGDALENA.</t>
  </si>
  <si>
    <t>EJECUCIoN DE LAS OBRAS DE REHABILITACIoN DEL DISTRITO DE ADECUACIoN DE TIERRAS DE TUCURINCA  DEPARTAMENTO DEL MAGDALENA</t>
  </si>
  <si>
    <t>El CONTRATISTA se obliga para con el INCODER a ejecutar  conforme a la propuesta presentada y aceptada por la Entidad y bajo los tirminos que se estipulan en este contrato y en la Invitacion  y a los precios cotizados en la propuesta y con sus propios medios - materiales  equipos y personal- en forma independiente y con plena autonomia ticnica y administrativa  hasta su total terminacion y aceptacion final   LA EJECUCIoN DE LAS OBRAS DE REHABILITACIoN DEL DISTRITO DE ADECUACIoN DE TIERRAS DE TUCURINCA  DEPARTAMENTO DEL MAGDALENA .</t>
  </si>
  <si>
    <t>Primer lugar: Proponente: Union Temporal Vias Acacias 2010</t>
  </si>
  <si>
    <t>MEJORAMIENTO Y REHABILITACIoN DE ViAS RURALES EN LAS VEREDAS SARDINATA  ROSARIO  RESGUARDO Y PATIO BONITO EN EL MUNICIPIO DE ACACIAS.</t>
  </si>
  <si>
    <t>UNION TEMPORAL VIAS VEREDALES obtuvo una calificacion de  942 puntos sobre 1000 puntos posibles</t>
  </si>
  <si>
    <t>UNIoN TEMPORAL  PUENTE SAN NICOLAS</t>
  </si>
  <si>
    <t>Construccion de puente vehicular y demolicion del puente existente sobre el rio Acacias en el sector la Chorrera en la Via que conduce a la Vereda San Nicolas del Municipio de Acacias.</t>
  </si>
  <si>
    <t>UNION TEMPORAL PUENTE SAN NICOLAS  conformado por Ricardo Andris Gonzalez Parra identificado con cedula de ciudadania No 9.975.479 de Villamaria - Caldas  con un porcentaje de participacion del 80%  Oscar Vicente Barreto Baquero identificado con cedula de ciudadania No 17.332.633 de Villavicencio  con un porcentaje de participacion del 10% y Arley Sanchez Gomez identificado con cedula de ciudadania No 17.345.360 de Villavicencio  con un porcentaje de participacion del 10%</t>
  </si>
  <si>
    <t>CONSTRUCCIoN  MEJORAMIENTO Y ADECUACIoN DE LA INFRAESTRUCTURA FISICA DE LA INSTITUCIoN EDUCATIVA COLEGIO SAN ISIDRO DE CHICHIMENE SEDE PATIO BONITO DEL MUNICIPIO DE ACACIAS</t>
  </si>
  <si>
    <t>Construccion  mejoramiento y adecuacion de la infraestructura fisica de la Institucion Educativa  Colegio San Isidro de chichimene Sede Patio Bonito del Municipio de Acacias</t>
  </si>
  <si>
    <t>UNIoN TEMPORAL ACACIAS EDUCATIVA 2011  conformado por ALVARO ANDRES PACHECO MUÑOZ  identificado  con cidula de ciudadania No. 86.052.033 de Villavicencio  con un porcentaje de participacion del 50% y VICTOR JULIO AGUDELO SANTANDER  identificado con cedula de ciudadania No 96.186.331 de Saravena  con un porcentaje de participacion del 50%. Union Temporal representada legalmente por ALVARO ANDRES PACHECO MUÑOZ</t>
  </si>
  <si>
    <t>UNIoN TEMPORAL ACACIAS EDUCATIVA 2011 obtuvo una calificacion de 817 50 puntos sobre 1000 puntos posibles.</t>
  </si>
  <si>
    <t>CORMACARENA - CORPORACIoN PARA EL DESARROLLO SOSTENIBLE DE LA MACARENA</t>
  </si>
  <si>
    <t>¿CONSTRUCCIoN OBRAS DE PROTECCIoN DE EROSIoN EN LA MARGEN DERECHA DEL RiO ACACIITAS  BARRIO COOPERATIVO SOBRE LA CARRERA 20 ENTRE CALLES 16 Y 17 MUNICIPIO DE ACACIAS ¿ META Y EN EL SECTOR DEL BARRIO EL BOSQUE¿</t>
  </si>
  <si>
    <t>Construccion obras de proteccion de erosion en la margen derecha del rio acaciitas  barrio cooperativo sobre la carrera 20 entre calles 16 y 17 municipio de Acacias ¿ Meta y en el sector del barrio el bosque.</t>
  </si>
  <si>
    <t>AMPLIACIoN Y OPTIMIZACIoN SISTEMA DE ACUEDUCTO DEL  MUNICIPIO DE ACACIAS META</t>
  </si>
  <si>
    <t>Union Temporal Acacias</t>
  </si>
  <si>
    <t>Ampliacion y Optimizacion del Sistema de Acueducto del Municipio de Acacias ¿ Meta</t>
  </si>
  <si>
    <t>Construccion Alcantarillado Pluvial Carrera  33 entre Calles  13 a 18  Calle  18 entre Carreras 33 y Transversal 31  Transversal 31 hasta  Descole Rio  Acaciitas  Calle 16 entre Carreras 35 a 33  Calle 16C  entre Carreras 35 a 33  Calle 17 entre Carreras  22 a 14 y Carrera  14 entre Calles  17 y Descole Rio Acaciitas  en el Municipio  de Acacias Meta</t>
  </si>
  <si>
    <t>Union Temporal Acaciitas Pluvial</t>
  </si>
  <si>
    <t>CONSTRUCCIoN ALCANTARILLADO SANITARIO SEGUNDA ETAPA  VEREDA EL CENTRO MUNICIPIO DE ACACIAS META</t>
  </si>
  <si>
    <t>MEJORAMIENTO Y ADECUACIoN DE LAS INSTITUCIONES EDUCATIVAS JUAN ROZO  SEDES RAFAEL POMBO Y ENRIQUE DANIELS; INSTITUCIoN EDUCATIVA NORMAL SUPERIOR SEDE ANTIGUA; INSTITUCIoN EDUCATIVA 20 DE JULIO SEDE PRINCIPAL Y LILIA CASTRO  INSTITUCIoN EDUCATIVA GABRIELA MISTRAL SEDE SAN NICOLaS  INSTITUCIoN EDUCATIVA SANTA TERESITA SEDE MONTELIBANO Y LA INSTITUCIoN EDUCATIVA JUAN HUMBERTO BAQUERO SEDE PRINCIPAL DEL MUNICIPIO DE ACACIAS-META</t>
  </si>
  <si>
    <t>MEJORAMIENTO Y ADECUACIoN DE LAS INSTITUCIONES EDUCATIVAS JUAN ROZO SEDE RAFAEL POMBO Y ENRIQUE DANIELS; INSTITUCION EDUCATIVA NORMAL SUPERIOR SEDE ANTIGUA; INSTITUCION EDUCATIVA 20 DE JULIO SEDE PRINCIPAL Y LILIA CASTRO  INSTITUCIoN EDUCATIVA  GABRIELA MISTRAL  SEDE SAN NICOLAS  INSTITUCIoN EDUCATIVA SANTA TERESITA SEDE MONTELIBANO Y LA INSTITUCIoN EDUCATIVA  JUAN HUMBERTO BAQUERO SEDE PRINCIPAL DEL MUNICIPIO DE ACACIAS - META</t>
  </si>
  <si>
    <t>CONSTRUCCION TERCERA ETAPA DE PASEO PEATONAL Y CICLORUTA DESDE LA ABCISA K0+85.36 A K0+583 PARA LA POBLACIoN ESTUDIANTIL DEL COLEGIO JUAN ROZO  INSTITUCIONES EDUCATIVAS DEL SECTOR Y COMUNIDAD EN GENERAL EN EL MUNICIPIO DE ACACIAS</t>
  </si>
  <si>
    <t>CONSTRUCCIoN TERCERA ETAPA DE PASEO PEATONAL Y CICLORUTA DESDE LA OBCISA K0+85.36 A K0+583 PARAB LA POBLACIoN ESTUDIANTIL DEL COLEGIO JUAN ROZO  INSTITUCIONES EDUCATIVAS DEL SECTOR Y COMUNIDAD EN GENERAL EN EL MUNICIPIO DE ACACiAS.</t>
  </si>
  <si>
    <t>CONSORCIO CICLORUTAS 2011 obtuvo una calificacion de 864 puntos sobre 1000 puntos posibles.</t>
  </si>
  <si>
    <t>Construccion Planta de Tratamiento de Agua Potable para las Veredas  San Josi  Rancho Grande La Cecilita  El Centro  Montebello  Loma de Tigre y San Isidro de Chichimene del Municipio de Acacias Meta</t>
  </si>
  <si>
    <t>Union Temporal Chichimene</t>
  </si>
  <si>
    <t>CONSTRUCCIoN TERCERA ETAPA LUDOTECA  AREA DE ADMINISTRACIoN DE JUEGOS  AREA DE PARQUEO Y BAÑOS DEL CENTRO PARA LA PRIMERA INFANCIA EN EL MUNICIPIO DE ACACIAS - META</t>
  </si>
  <si>
    <t>Construccion Alcantarillado Pluvial Calle 13a a la Calle 16 entre Carreras 35a a 31 en el Municipio de Acacias Meta</t>
  </si>
  <si>
    <t>CONSORCIO VIAL SANTA ROSA 2011 obtuvo una calificacion de  955 5 puntos sobre 1000 puntos posibles.</t>
  </si>
  <si>
    <t>IMPLEMENTAR ACCIONES DE RECUPERACIoN Y REHABILITACIoN ECOLoGICA EN ECOSISTEMAS ESTRATEGICOS PARA LA CONSERVACION DE LA BIODIVERSIDAD Y SUS SERVICIOS ECOSISTEMICOS EN EL DEPARTAMENTO DEL META</t>
  </si>
  <si>
    <t>UNION TEMPORAL GILGAL REHABILITACIoN HiDRICA</t>
  </si>
  <si>
    <t>UNIoN TEMPORAL GILGAL REHABILITACIoN HiDRICA</t>
  </si>
  <si>
    <t>ADECUACIoN  MEJORAMIENTO Y MANTENIMIENTO DE LA INFRAESTRUCTURA NECESARIA PARA GENERAL CUPOS ADICIONALES EN EL EPMSC DE ACACIAS- META.</t>
  </si>
  <si>
    <t>UNIoN TEMPORAL CIELOS LIBRES ACACiAS</t>
  </si>
  <si>
    <t>Union Temporal Cielos Libres Acacias  representado legalmente por Duperly Hernandez Gutiirrez.</t>
  </si>
  <si>
    <t>Primer lugar: Proponente: UNIoN TEMPORAL CIELOS LIBRES ACACiAS  con 1.000 puntos.</t>
  </si>
  <si>
    <t>MEJORAMIENTO Y PAVIMENTACIoN DE LAS ViAS QUE COMUNICAN LAS VEREDAS MONTELIBANO  RESGUARDO Y SAN CAYETANO EN JURISDICCIoN DEL MUNICIPIO DE ACACIAS DEPARTAMENTO DEL META</t>
  </si>
  <si>
    <t>MEJORAMIENTO Y PAVIMENTACIoN DE LAS ViAS QUE COMUNICAN LA VEREDAS DE MONTEBELLO DEL MUNICIPIO DE ACACIAS DEPARTAMENTO DEL META</t>
  </si>
  <si>
    <t>MEJORAMIENTO Y PAVIMENTACIoN DE LAS ViAS QUE COMUNICAN LA VEREDA MONTEBELLO DEL MUNICIPIO DE ACACIAS DEPARTAMENTO DEL META</t>
  </si>
  <si>
    <t>UNIoN TEMPORAL HUELLAS 2014</t>
  </si>
  <si>
    <t>UNIoN TEMPORAL HUELLAS 2014  UNICO PROPONENTE</t>
  </si>
  <si>
    <t>CONSTRUCCIoN CELDA DE DISPOSICIoN FINAL DE RESIDUOS SoLIDOS EN LA VEREDA MONTELIBANO DEL MUNICIPIO DE ACACiAS DEPARTAMENTO DEL META¿</t>
  </si>
  <si>
    <t>OSCAR HELI NOVOA LEoN</t>
  </si>
  <si>
    <t>CONSTRUCCIoN CELDA DE DISPOSICIoN FINAL DE RESIDUOS SoLIDOS EN LA VEREDA MONTELIBANO DEL MUNICIPIO DE ACACiAS DEPARTAMENTO DEL META</t>
  </si>
  <si>
    <t>MANTENIMIENTO Y OPERACIoN DE LOS SISTEMAS DE CAPTACIoN  TRATAMIENTO  ALMACENAMIENTO Y DISTRIBUCIoN DE AGUA POTABLE Y SISTEMAS DE TRATAMIENTO DE AGUAS RESIDUALES EN EL ESTABLECIMIENTO PENITENCIARIO COLONIA AGRiCOLA DE MINIMA SEGURIDAD DE ACACiAS CAMIS E.R.E Y ESTABLECIMIENTO DE RECLUSIoN DEL ORDEN NACIONAL ERON ACACIAS-META</t>
  </si>
  <si>
    <t>Mantenimiento y operacion de los sistemas de captacion  tratamiento  almacenamiento y distribucion de agua potable y sistemas de tratamiento de aguas residuales en el establecimiento penitenciario Colonia Agricola de minima Seguridad de Acacias CAMIS E.R.E. y Establecimiento de Reclusion del Orden Nacional ERON Acacias - Meta.</t>
  </si>
  <si>
    <t>CONSTRUCCIoN DE LA UNIDAD DE CORRESPONDENCIA; ADECUACIoN DE LA SECRETARIA DE INFRAESTRUCTURA; ADECUACIoN DE LA OFICINA ASESORA DE PLANEACIoN Y AMPLIACIoN DEL AREA DE ARCHIVO DE LA ALCALDIA MUNICIPAL DE ACACIAS-META</t>
  </si>
  <si>
    <t>CONSTRUCCIoN DE LA UNIDAD DE CORRESPONDENCIA ADECUACION DE LA SECRETARIA DE INFRAESTRUCTURA ADECUACION DE LA OFICINA ASESORA DE PLANEACION Y AMPLIACION DEL AREA DE ARCHIVO DE LA ALCALDIA MUNICIPAL DE ACACIAS-META</t>
  </si>
  <si>
    <t>REALIZAR LA REFORESTACIoN PROTECTORA-PRODUCTORA DE 540 HECTaREAS EN MICROCUENCAS ABASTECEDORAS Y aREAS DE RECARGA DE ACUiFEROS ABASTECEDORES DE AGUA PARA CONSUMO HUMANO EN EL DEPARTAMENTO DEL META</t>
  </si>
  <si>
    <t>Meta - Acacias; Meta - Barranca de Upia; Meta - Cabuyaro; Meta - Castilla La Nueva; Meta - Cubarral; Meta - Cumaral; Meta - El Castillo; Meta - Fuente de Oro; Meta - Granada; Meta - Guamal; Meta - La Macarena; Meta - Mapiripan; Meta - Mesetas; Meta - Puerto Concordia; Meta - Puerto Gaitan; Meta - Puerto Lleras; Meta - Puerto Lopez; Meta - Puerto Rico; Meta - Restrepo; Meta - San Carlos de Guaroa; Meta - San Juan de Arama; Meta - San Martin; Meta - Uribe; Meta - Villavicencio; Meta - Vistahermosa</t>
  </si>
  <si>
    <t>Realizar la reforestacion protectora-productora de 540 hectareas en microcuencas abastecedoras y areas de recarga de acuiferos abastecedores de agua para consumo humano en el departamento del Meta.</t>
  </si>
  <si>
    <t>CONSTRUCCIoN DE POLIDEPORTIVOS UBICADOS EN LAS VEREDAS CAMPO ALEGRE Y MARACAIBO EN EL MUNICIPIO DE VISTAHERMOSA  MEJORAMIENTO POLIDEPORTIVO EN EL MUNICIPIO DE VILLAVICENCIO Y MEJORAMIENTO DE LOS PARQUES UBICADOS EN LOS MUNICIPIOS DE ACACiAS Y CUMARAL EN EL DEPARTAMENTO DEL META.</t>
  </si>
  <si>
    <t>UNIoN TEMPORAL ESCENARIOS DEPORTIVOS</t>
  </si>
  <si>
    <t>GIOVANNY ALBERTO LoPEZ ACOSTA</t>
  </si>
  <si>
    <t>UNIoN TEMPORAL ESCENARIOS DEPORTIVOS representada legalmente por GIOVANY ALBERTO LoPEZ ACOSTA</t>
  </si>
  <si>
    <t>Primer lugar: con 800 puntos  Proponente: Union Temporal Escenarios Deportivos.</t>
  </si>
  <si>
    <t>¿REALIZAR DEL MANTENIMIENTO DE 127 HECTaREAS REFORESTADAS POR CORMACARENA  EN CUENCAS HIDROGRaFICAS DE LOS MUNICIPIOS DE PUERTO GAITaN  VILLAVICENCIO  ACACIAS   GUAMAL  SAN CARLOS DE GUAROA  EL CALVARIO  SAN JUANITO LEJANiAS  SAN JUAN DE ARAMA Y PUERTO LoPEZ  DEL DEPARTAMENTO DEL META.¿.</t>
  </si>
  <si>
    <t>Meta - Acacias; Meta - El Calvario; Meta - Lejanias; Meta - Puerto Gaitan; Meta - Puerto Lopez; Meta - San Juan de Arama; Meta - San Juanito</t>
  </si>
  <si>
    <t>Realizar del mantenimiento de 127 hectareas reforestadas por cormacarena  en cuencas hidrograficas de los municipios de puerto gaitan  villavicencio  acacias   guamal  san carlos de guaroa  el calvario  san juanito lejanias  san juan de arama y puerto lopez  del departamento del Meta.</t>
  </si>
  <si>
    <t>UNIoN TEMPORAL MANTENIMIENTO 2010.</t>
  </si>
  <si>
    <t>UNIoN TEMPORAL MANTENIMIENTO 2010.-100 PUNTOS</t>
  </si>
  <si>
    <t>Meta - Acacias; Meta - El Castillo; Meta - Guamal; Meta - Puerto Lopez</t>
  </si>
  <si>
    <t>UNIoN TEMPORAL ESCENARIOS DEPORTIVOS 2014</t>
  </si>
  <si>
    <t>CONSTRUCCIoN DE POLIDEPORTIVOS EN LOS MUNICIPIOS DE ACACiAS  EL CASTILLO  PUERTO LoPEZ Y GUAMAL EN EL DEPARTAMENTO DEL META.</t>
  </si>
  <si>
    <t>UNIoN TEMPORAL ESCENARIOS DEPORTIVOS 2014  representado legalmente por CAMILO ANDRiS OROZCO SEGUA.</t>
  </si>
  <si>
    <t>Primer lugar: Proponente: Union Temporal Escenarios Deportivos 2014  con 649 9974174</t>
  </si>
  <si>
    <t>CONSTRUCCIoN Y MEJORAMIENTO DE LA INFRAESTRUCTURA EDUCATIVA EN EL MUNICIPIO DE PUERTO CONCORDIA  Y ESTUDIOS  DISEÑOS Y CONSTRUCCIoN DE INFRAESTRUCTURA EN LA INSTITUCIoN EDUCATIVA SAN ISIDRO DE CHICHIMENE EN EL MUNICIPIO DE ACACiAS  DEPARTAMENTO DEL META</t>
  </si>
  <si>
    <t>CONSTRUCCIoN Y MEJORAMIENTO DE LA INFRAESTRUCTURA EDUCATIVA EN EL MUNICIPIO DE PUERTO CONCORDIA  Y ESTUDIOS  DISEÑOS Y CONSTRUCCION DE INFRAESTRUCTURA EN LA INSTITUCION EDUCATIVA SAN ISIDRO DE CHICHIMENE EN EL MUNICIPIO DE ACACIAS  DEPARTAMENTO DEL META.</t>
  </si>
  <si>
    <t>UNIoN TEMPORAL MANTENIMIENTO MALLA ViAL</t>
  </si>
  <si>
    <t>UNIoN TEMPORAL MANTENIMIENTO MALLA ViAL  representada legalmente por GERMaN JAVIER DiAZ GUTIiRREZ  identificado con cidula de ciudadania No 80.056.325 de Bogota</t>
  </si>
  <si>
    <t>CONSTRUCCIoN DEL POLIDEPORTIVO UBICADO EN LA CALLE 11 CON CARRERA 10 ESQUINA EN EL BARRIO PUEBLO NUEVO EN EL MUNICIPIO DE BARRANCA DE UPIA META</t>
  </si>
  <si>
    <t>CONSTRUCCIoN DEL POLIDEPORTIVO UBICADO EN LA CALLE 11 CON CARRERA 10 ESQUINA EN EL BARRIO PUEBLO NUEVO EN EL MUNICIPIO DE BARRANCA DE UPIA META.</t>
  </si>
  <si>
    <t>¿Implementacion de sistemas agroforestales y silvopastoriles en los municipios de Lejanias  Cubarral  El Castillo  El Dorado  Cabuyaro  Vista Hermosa  San Martin y  Barranca de Upia  en el Departamento del Meta¿</t>
  </si>
  <si>
    <t>UNIoN TEMPORAL NATHAN 1</t>
  </si>
  <si>
    <t>IMPLEMENTACIoN DE SISTEMAS AGROFORESTALES Y SILVOPASTORILES EN LOS MUNICIPIOS DE LEJANiAS  CUBARRAL  EL CASTILLO  EL DORADO  CABUYARO  VISTA HERMOSA  SAN MARTiN Y  BARRANCA DE UPÌA  EN EL DEPARTAMENTO DEL META.</t>
  </si>
  <si>
    <t>META - GOBERNACIoN</t>
  </si>
  <si>
    <t>¿IMPLEMENTACIoN DE ACCIONES DE RECUPERACIoN Y REHABILITACIoN ECOLoGICA EN aREAS ESTRATEGICAS PARA LA CONSERVACION DE LA BIODIVERSIDAD Y SUS SERVICIOS ECOSISTEMICOS EN  EL DEPARTAMENTO DEL META¿</t>
  </si>
  <si>
    <t>¿IMPLEMENTACIoN DE ACCIONES DE RECUPERACIoN Y REHABILITACIoN ECOLoGICA EN aREAS ESTRATEGICAS PARA LA CONSERVACION DE LA BIODIVERSIDAD Y SUS SERVICIOS ECOSISTEMICOS EN  EL DEPARTAMENTO DEL META¿.</t>
  </si>
  <si>
    <t>UNIoN TEMPORAL SALEM 2015</t>
  </si>
  <si>
    <t>Meta - Barranca de Upia; Meta - Cubarral; Meta - Cumaral; Meta - El Castillo; Meta - Guamal; Meta - Mapiripan; Meta - Mesetas; Meta - Puerto Concordia; Meta - Puerto Gaitan; Meta - Puerto Lleras; Meta - Puerto Lopez; Meta - Puerto Rico; Meta - Restrepo; Meta - San Carlos de Guaroa; Meta - San Juan de Arama; Meta - San Martin; Meta - Uribe; Meta - Villavicencio; Meta - Vistahermosa</t>
  </si>
  <si>
    <t>Union Temporal Vias Del Piedemonte Llanero</t>
  </si>
  <si>
    <t>Primer lugar: Proponente: Union Temporal Vias Del Piedemonte Llanero</t>
  </si>
  <si>
    <t>UNIoN TEMPORAL POLIDEPORTIVOS META 2014</t>
  </si>
  <si>
    <t>UNIoN TEMPORAL POLIDEPORTIVOS META 2014  representado legalmente por CAMILO ANDRiS OROZCO SEGUA.</t>
  </si>
  <si>
    <t>Primer lugar: Proponente: Union Temporal Polideportivos Meta 2014  con 899 9968056</t>
  </si>
  <si>
    <t>Ampliacion y Optimizacion Sistema de Acueducto del Municipio de Cabuyaro - Meta</t>
  </si>
  <si>
    <t>CONSORCIO CABUYARO 2012  90 PUNTOS UNIoN TEMPORAL ALCANTARILLADOS DEL META 30 PTOS</t>
  </si>
  <si>
    <t>UNIoN TEMPORAL ViAS  CABUYARO 2013</t>
  </si>
  <si>
    <t>UNIoN TEMPORAL ViAS URBANAS MUNICIPIO CABUYARO-META 2013</t>
  </si>
  <si>
    <t>UNIoN TEMPORAL PIEDEMONTE</t>
  </si>
  <si>
    <t>Primer Lugar: ´Proponente: Union Temporal Piedemonte</t>
  </si>
  <si>
    <t>MEJORAMIENTO AL ACCESO PUENTE VEHICULAR SOBRE EL RiO MELUITA MUNICIPIO DE PUERTO LoPEZ  Y DE ViAS EN LOS MUNICIPIOS DE VILLAVICENCIO  CABUYARO Y PUERTO LoPEZ  EN EL DEPARTAMENTO DEL META.</t>
  </si>
  <si>
    <t>Meta - Cabuyaro; Meta - Puerto Lopez; Meta - Villavicencio</t>
  </si>
  <si>
    <t>Union Temporal Mantenimiento 2012</t>
  </si>
  <si>
    <t>CONSTRUCCIoN PRIMERA ETAPA OBRAS DE PROTECCIoN Y RECUPERACIoN RED Y CABEZAL DE DESCARGA DEL SISTEMA DE TRATAMIENTO DE AGUAS RESIDUALES DEL CASCO URBANO EN EL SECTOR PINARES DEL MUNICIPIO DE CASTILLA LA NUEVA-META  EN DESARROLLO DEL PROYECTO 2012501500031</t>
  </si>
  <si>
    <t>IVaN ALBERTO PiREZ GoMEZ</t>
  </si>
  <si>
    <t>CONSTRUCCION PRIMERA ETAPA OBRAS DE PROTECCIoN Y RECUPERACIoN RED Y CABEZAL DE DESCARGA DEL SISTEMA DE TRATAMIENTO DE AGUAS RESIDUALES DEL CASCO URBANO EN EL SECTOR PINARES DEL MUNICIPIO DE CASTILLA LA NUEVA ¿ META  EN DESARROLLO DEL PROYECTO 2012501500031.</t>
  </si>
  <si>
    <t>CONSTRUCCIoN SEGUNDA ETAPA PLANTA DE TRATAMIENTO DE AGUAS RESIDUALES DEL CASCO URBANO DEL MUNICIPIO DE CASTILLA LA NUEVA ¿ META  EN DESARROLLO DE LOS PROYECTOS SUIFP 2012501500005 Y BPIM 2012501500007</t>
  </si>
  <si>
    <t>UNIoN TEMPORAL BIOPINARES</t>
  </si>
  <si>
    <t>CONSTRUCCIoN Y PUESTA EN MARCHA DEL POZO PROFUNDO DEL ACUEDUCTO QUE ABASTECE EL CASCO URBANO DEL MUNICIPIO DE CASTILLA LA NUEVA ¿ META¿</t>
  </si>
  <si>
    <t>¿CONSTRUCCIoN Y PUESTA EN MARCHA DEL POZO PROFUNDO DEL ACUEDUCTO QUE ABASTECE EL CASCO URBANO DEL MUNICIPIO DE CASTILLA LA NUEVA ¿ META¿</t>
  </si>
  <si>
    <t>CONSTRUCCIoN POLIFUNCIONAL BARRIO VILLA CHECOOP EN EL MUNICIPIO DE CASTILLA LA NUEVA-META</t>
  </si>
  <si>
    <t>CONSTRUCCIoN POLIFUNCIONAL BARRIO VILLA CHECOOP EN EL MUNICIPIO DE CASTILLA LA NUEVA ¿ META</t>
  </si>
  <si>
    <t>MEJORAMIENTO Y CONSTRUCCIoN DE LOS PARQUES URBANOS Y MEJORAMIENTOS DE POLIDEPORTIVOS  EN LOS MUNICIPIOS DE CUMARAL  GRANADA  CASTILLA LA NUEVA  VILLAVICENCIO  FUENTEDEORO  SAN JUANITO  PUERTO LoPEZ  LEJANiAS EN EL DEPARTAMENTO DEL META.</t>
  </si>
  <si>
    <t>Meta - Castilla La Nueva; Meta - Cumaral; Meta - Fuente de Oro; Meta - Granada; Meta - Lejanias; Meta - Puerto Lopez; Meta - San Juanito; Meta - Villavicencio</t>
  </si>
  <si>
    <t>UNIoN TEMPORAL PARQUES DEL LLANO 2014</t>
  </si>
  <si>
    <t>MEJORAMIENTO Y CONSTRUCCIoN DE LOS PARQUES URBANOS Y MEJORAMIENTO DE POLIDEPORTIVOS EN LOS MUNICIPIOS DE CUMARAL  GRANADA  EL CASTILLO  FUENTEDEORO  SAN JUANITO  PUERTO LoPEZ Y LEJANiAS EN EL DEPARTAMENTO DEL META.</t>
  </si>
  <si>
    <t>UNIoN TEMPORAL PARQUES DEL LLANO 2014  Representada legalmente por JUAN CARLOS RiOS GONZaLEZ.</t>
  </si>
  <si>
    <t>Primer lugar: Proponente: Union Temporal Parques del Llano 2014  con 1.000 puntos.</t>
  </si>
  <si>
    <t>ADECUACIoN DE TERRENOS PARA PROYECTOS DE VIVIENDA EN LOS MUNICIPIOS DE PUERTO LoPEZ  CASTILLA LA NUEVA  GRANADA  LEJANiAS  EL CASTILLO Y MESETAS EN EL DEPARTAMENTO DEL META.</t>
  </si>
  <si>
    <t>Meta - Castilla La Nueva; Meta - El Castillo; Meta - Granada; Meta - Lejanias; Meta - Mesetas; Meta - Puerto Lopez</t>
  </si>
  <si>
    <t>AMPLIACIoN Y REHABILITACIoN DE LA INSTITUCIoN EDUCATIVA JOSi EUSTACIO RIVERA EN EL MUNICIPIO DE CUBARRAL DEPARTAMENTO DEL META.</t>
  </si>
  <si>
    <t>AMPLIACIoN Y REHABILITACIoN DE LA INSTITUCIoN EDUCATIVA JOSE EUSTACIO RIVERA EN EL MUNICIPIO DE CUBARRAL DEPARTAMENTO DEL META.</t>
  </si>
  <si>
    <t>Meta - Cubarral; Meta - Cumaral; Meta - El Calvario; Meta - El Castillo; Meta - Granada; Meta - Lejanias; Meta - Puerto Concordia; Meta - Puerto Lleras; Meta - Puerto Lopez; Meta - Restrepo; Meta - San Juan de Arama; Meta - San Martin; Meta - Villavicencio; Meta - Vistahermosa</t>
  </si>
  <si>
    <t>UNIoN TEMPORAL SERVICOL</t>
  </si>
  <si>
    <t>Primer lugar: Proponente: UNIoN TEMPORAL SERVICOL</t>
  </si>
  <si>
    <t>UNIoN TEMPORAL B.R.I.</t>
  </si>
  <si>
    <t>CONSTRUCCIoN Y/O MEJORAMIENTO DE REDES ELiCTRICAS EN LOS MUNICIPIOS DE EL CASTILLO  EL DORADO  SAN MARTiN  LEJANiAS   SAN JUAN DE ARAMA  CUBARRAL EN EL DEPARTAMENTO DEL META.</t>
  </si>
  <si>
    <t>Primer lugar: 1000 puntos - Proponente: UNIoN TEMPORAL B.R.I</t>
  </si>
  <si>
    <t>HORAS DE MaQUINA TIPO BULDOZER Y/O RETROEXCAVADORA DE ORUGA PARA EL ENCAUSAMIENTO DEL RIO GUACAViA Y LA TERMINACIoN DEL DIQUE EXISTENTE EN LA INSPECCIoN DE GUACAViA MUNICIPIO DE CUMARAL META.</t>
  </si>
  <si>
    <t>Construccion Obras Complementarias Bocatoma y PTAP en el Municipio de Cumaral Meta</t>
  </si>
  <si>
    <t>Union Temporal Aguas de Cumaral</t>
  </si>
  <si>
    <t>Rehabilitacion Viaducto caño Las Pavas del Sistema de Acueducto del Municipio de Cumaral Meta</t>
  </si>
  <si>
    <t>Union Temporal Viaducto las Pavas</t>
  </si>
  <si>
    <t>¿CONSTRUCCIoN DEL HOGAR PARA EL ADULTO MAYOR ¿SAN GABRIEL¿ EN EL MUNICIPIO DE CUMARAL - DEPARTAMENTO DEL META¿</t>
  </si>
  <si>
    <t>¿CONSTRUCCIoN DEL PALACIO MUNICIPAL Y EL CENTRO DE DESARROLLO INFANTIL DEL MUNICIPIO DE CUMARAL ¿ META¿</t>
  </si>
  <si>
    <t>UNION TEMPORAL CDI Y ALCALDIA CUMARAL   1.482   UNIoN TEMPORAL INSTITUCIONES CUMARAL      1.095</t>
  </si>
  <si>
    <t>Meta - Cumaral; Meta - El Castillo; Meta - Fuente de Oro; Meta - Granada; Meta - Lejanias; Meta - Puerto Lopez; Meta - Restrepo; Meta - San Carlos de Guaroa; Meta - San Juan de Arama</t>
  </si>
  <si>
    <t>MEJORAMIENTO Y MANTENIMIENTO DE  VIAS  EN LOS MUNICIPIOS DE VILLAVICENCIO  CUMARAL Y PUERTO LOPEZ  Y  CONSTRUCCIoN OBRAS DE PROTECCIoN MARGEN DERECHA CAÑO MAIZARO SECTOR BARRIO SAN CARLOS MUNICIPIO DE VILLAVICENCIO  EN EL DEPARTAMENTO DEL META</t>
  </si>
  <si>
    <t>Meta - Cumaral; Meta - Puerto Lopez; Meta - Villavicencio</t>
  </si>
  <si>
    <t>MEJORAMIENTO Y MANTENIMIENTO DE ViAS EN LOS MUNICIPIOS DE VILLAVICENCIO  CUMARAL Y PUERTO LoPEZ  Y CONSTRUCCIoN DE OBRAS DE PROTECCIoN MARGEN DERECHA CANO MAIZARO SECTOR BARRIO SAN CARLOS MUNICIPIO DE VILLAVICENCIO  DEPARTAMENTO DEL META.</t>
  </si>
  <si>
    <t>UNIoN TEMPORAL BILBAO ViAS DEL META</t>
  </si>
  <si>
    <t>Primer lugar: Proponente: UNIoN TEMPORAL BILBAO ViAS DEL META</t>
  </si>
  <si>
    <t>MEJORAMIENTO DE LA ViA QUE CONDUCE DESDE LA RUTA 65 (ViA NACIONAL VILLAVICENCIO CUMARAL) HACIA LA VEREDA SAN NICOLaS DESDE EL K 2+400 HASTA EL K 6+950 EN EL MUNICIPIO DE RESTREPO; Y MEJORAMIENTO DE LA ViA UBICADA DESDE LA INTERSECCIoN CHEPERO  ENTRE LA ViA LA ESTACA-VERACRUZ HACIA LA VEREDA SAN NICOLaS K 4+200 AL K 6+512 EN EL MUNICIPIO DE CUMARAL EN EL DEPARTAMENTO DEL META.</t>
  </si>
  <si>
    <t>MEJORAMIENTO DE LA ViA QUE CONDUCE DESDE LA RUTA 65 (ViA NACIONAL VILLAVICENCIO-CUMARAL) HACIA LA VEREDA SAN NICOLaS DESDE EL K2+400 HASTA EL K6+950 EN EL MUNICIPIO DE RESTREPO; Y MEJORAMIENTO DE LA VIA UBICADA DESDE LA INTERSECCIoN CHEPERO  ENTRE LA VIA LA ESTACA-VERACRUZ  HACIA LA VEREDA SAN NICOLaS K4+200 AL K6+512 EN EL MUNICIPIO DE CUMARAL  EN EL DEPARTAMENTO DEL META.</t>
  </si>
  <si>
    <t>UNIoN TEMPORAL VIAS CUMARAL - VILLAVICENCIO 2012</t>
  </si>
  <si>
    <t>CONSTRUCCIoN  EMISARIO FINAL DEL ALCANTARILLADO SANITARIO ZONA CENTRO  Y BARRIO  NUEVA ESPERANZA  A LA PTAR  EN EL MUNICIPIO DE EL CALVARIO META</t>
  </si>
  <si>
    <t>UNIoN TEMPORAL CALVARIO 2012</t>
  </si>
  <si>
    <t>CONSTRUCCIoN DE POLIDEPORTIVOS EN LOS MUNICIPIOS DE EL CALVARIO Y PUERTO LOPEZ EN EL DEPARTAMETO DEL META.</t>
  </si>
  <si>
    <t>Meta - El Calvario; Meta - Puerto Lopez</t>
  </si>
  <si>
    <t>UNIoN TEMPORAL INFRAESTRUCTURA DEPORTIVA META 2014</t>
  </si>
  <si>
    <t>CONSTRUCCIoN DE POLIDEPORTIVOS EN LOS MUNICIPIOS DE EL CALVARIO Y PUERTO LoPEZ EN EL DEPARTAMENTO DEL META.</t>
  </si>
  <si>
    <t>UNIoN TEMPORAL INFRAESTRUCTURA DEPORTIVA META 2014  respresentado legalmente por CAMILO ANDRiS OROZCO SEGUA.</t>
  </si>
  <si>
    <t>Primer lugar: Proponente: Union Temporal Infraestructura Deportiva Meta 2014  con 399 9949891 puntos.</t>
  </si>
  <si>
    <t>CONSTRUCCIoN DE OBRAS DE PROTECCIoN Y ENCAUSAMIENTO DEL RiO CUMARAL AGUAS ARRIBA DEL PUENTE AMARILLO VEREDA AGUAS CLARAS EN EL MUNICIPIO DE EL CASTILLO META.</t>
  </si>
  <si>
    <t>Construccion Acueducto Yamanes en las Veredas la Argelia  la Gloria  Alta Cal  el Reflejo  San Luis de Yamanes  Brisas de Yamanes  Altos de Yucape  y Caño Lindo del Municipio de el  Castillo-Meta</t>
  </si>
  <si>
    <t>ESTUDIO  DISEÑO Y CONSTRUCCIoN DEL INTERNADO EN LA INSTITUCIoN EDUCATIVA (C.D.R) CONCENTRACIoN DE DESARROLLO RURAL SEDE PUEBLO SaNCHEZ EN EL MUNICIPIO DE EL DORADO Y MEJORAMIENTO DE LA INFRAESTRUCTURA DE LOS CENTROS EDUCATIVOS EL ENCANTO Y OVIDIO DECROLY EN EL MUNICIPIO DE EL CASTILLO META</t>
  </si>
  <si>
    <t>ESTUDIO  DISEÑO Y CONSTRUCCIoN DEL INTERNADO EN LA INSTITUCIoN EDUCATIVA (C.D.R) CONCENTRACIoN DE DESARROLLO RURAL SEDE PUEBLO SANCHEZ EN EL MUNICIPIO DE EL DORADO Y MEJORAMIENTO DE LA INFRAESTRUCTURA DE LOS CENTROS EDUCATIVOS EL ENCANTO Y OVIDIO DECROLY EN EL MUNICIPIO DE EL CASTILLO META.</t>
  </si>
  <si>
    <t>UNIoN TEMPORAL DOCAGUA BLESSED REPRESENTADA LEGALMENTE POR FERNANDO RENE ROJAS OTALORA</t>
  </si>
  <si>
    <t>1. UNIoN TEMPORAL DOCAGUA BLESSED .......... 750 PUNTOS</t>
  </si>
  <si>
    <t>Union Temporal Acueductos 2011</t>
  </si>
  <si>
    <t>Ampliacion y Optimizacion del Sistema de Acueducto (Redes) del area Urbana del municipio de  Fuente de Oro Meta</t>
  </si>
  <si>
    <t>QUE LA EVALUACIoN FINANCIERA LA UNIoN TEMPORAL ACUEDUCTOS 2011 FUE DECLARADA HABIL  QUE EN LA EVALUACIoN TiCNICA OBTUVO UNA CALIFICACIoN DE 95 PUNTOS Y QUE JURiDICAMENTE FUE DECLARADO HaBIL CON FECHA OCTUBRE 10 DE 2011. QUE EL CONSORCIO ACUEDUCTO DE LA FUENTE FUE DECLARADO NO HaBIL FINANCIERAMENTE  QUE POR ESTA RAZoN NO SE REALIZA EVALUACIoN TiCNICA Y JURiDICAMENTE FUE DECLARADO HaBIL.</t>
  </si>
  <si>
    <t>EJECUCIÒN DE OBRAS DE DESCOLMATACIoN DEL CAUCE DEL CAÑO MOGOTES  Y RECUPERACIoN DE LA RONDA DE PROTECCIoN  EN EL MUNICIPIO DE FUENTE DE ORO  DEPARTAMENTO DEL META</t>
  </si>
  <si>
    <t>Ejecucion de obras de descolmatacion del cauce del caño mogotes  y recuperacion de la ronda de proteccion  en el municipio de fuente de oro  Departamento del Meta.</t>
  </si>
  <si>
    <t>CANAL DE DESViO  OBRAS DE PROTECCIoN EN TALUD EN GEOTUBOS CONFORMADOS CON MATERIAL DEL MISMO CAUCE Y COLCHACRETOS  DRENAJES HIDRaULICOS Y ESPOLoN DE PROTECCIoN EN BOLSACRETOS EN EL CAUCE DEL RiO ARIARI EN EL KILoMETRO 69 ENTRE LA ViA QUE DE FUENTE DE ORO CONDUCE A PUERTO LLERAS  MUNICIPIO DE FUENTE DE ORO  META.</t>
  </si>
  <si>
    <t>MEJORAMIENTO Y  DISEÑO   NUEVAS aREAS DE LA INFRAESTRUCTURA  FiSICA  HOSPITALARIA  DE  LOS  CENTROS DE  ATENCION DE  LOS  MUNICIPIOS  DE  PUERTO  LLERAS  FUENTE DE ORO  PUERTO  RICO Y LA  INSPECCIoN  DE PUERTO ALVIRA MAPIRIPAN  EN  EL  DEPARTAMENTO   DEL  META.</t>
  </si>
  <si>
    <t>MEJORAMIENTO Y DISEÑO NUEVAS aREAS DE INFRAESTRUCTURA FiSICA HOSPITALARIA DE LOS CENTROS DE ATENCION DE LOS MUNICIPIOS DE PUERTO LLERAS  FUENTE DE ORO  PUERTO RICO Y LA INSPECCIoN DE PUERTO ALVIRA MAPIRIPAN EN EL DEPARTAMENTO DEL META.</t>
  </si>
  <si>
    <t>CONSTRUCCIoN REDES ELiCTRICAS EN LOS MUNICIPIOS DE FUENTEDEORO  PUERTO LLERAS Y PUERTO CONCORDIA EN EL DEPARTAMENTO DEL META</t>
  </si>
  <si>
    <t>UNIoN TEMPORAL ELECTRIFICACIoN BAJO ARIARI</t>
  </si>
  <si>
    <t>Primer lugar: 980 puntos Proponente: UNIoN TEMPORAL ELECTRIFICACIoN BAJO ARIARI</t>
  </si>
  <si>
    <t>CONSTRUCCIoN REDES ELiCTRICAS RURALES EN LOS MUNICIPIOS DE FUENTE DE ORO Y PUERTO RICO EN EL DEPARTAMENTO DEL META</t>
  </si>
  <si>
    <t>Primer lugar: Proponente: Union Temporal Electrificacion Rural Municipios de Puerto Rico y Fuente de oro Segundo lugar: Proponente: Union Temporal Bajo Ariari</t>
  </si>
  <si>
    <t>AMPLIACIoN Y OPTIMIZACIoN  DE LAS REDES  DE DISTRIBUCIoN DEL SISTEMA  DE ACUEDUCTO  URBANO  DEL MUNICIPIO DE GRANADA</t>
  </si>
  <si>
    <t>ESTUDIOS  DISEÑOS Y CONSTRUCCIoN DEL COLEGIO BRISAS DE IRIQUi EN EL MUNICIPIO DE GRANADA META</t>
  </si>
  <si>
    <t>Union Temporal Ara Centro de Control (UT Ara Centro de Control)</t>
  </si>
  <si>
    <t>Implementacion de la sistematizacion para el monitoreo  control y puesta en marcha del acueducto regional del ariari Departamento del Meta</t>
  </si>
  <si>
    <t>Realizar el monitoreo y evaluacion  a dos (2) parcelas permanentes de crecimiento de bosque natural en el municipio de Cubarral y el  Monitoreo  evaluacion y mantenimiento  de la parcela de inchi o cacay  Caryodendron orinocense Karsten en el municipio de Granada.</t>
  </si>
  <si>
    <t>Realizar el monitoreo y evaluacion  a dos (2) parcelas permanentes de crecimiento de bosque natural en el municipio de Cubarral y el  Monitoreo  evaluacion y mantenimiento  de la parcela de inchi o cacay  Caryodendron orinocense Karsten en el municipio de Granada</t>
  </si>
  <si>
    <t>HORAS DE MaQUINA PARA CANALIZACIoN  CONSTRUCCIoN DE DOS ESPOLONES Y UN DIQUE LONGITUDINAL PARA EL ENCAUSAMIENTO DEL RiO ARIARI  SECTOR LA PLAYA  MUNICIPIO DE GRANADA  META.</t>
  </si>
  <si>
    <t>UNIoN TEMPORAL INARDEL</t>
  </si>
  <si>
    <t>UNIoN TEMPORAL INARDEL 90 PUNTOS</t>
  </si>
  <si>
    <t>Construccion Alcantarillado Sanitario  Calles 23-27 entre Carreras 9-7  Calles 26-27 entre Carreras 4 ¿ 7 y Calles 27- 32 entre Carreras  3 - 6 en el municipio de Granada Meta</t>
  </si>
  <si>
    <t>UNIoN TEMPORAL BP</t>
  </si>
  <si>
    <t>Primer lugar: Proponente: Union Temporal BP</t>
  </si>
  <si>
    <t>CONSTRUCCION DEL DIQUE 1 Y CULMINACION DEL DIQUE 2 DE LAS OBRAS DE MITIGACIoN DEL RIESGO POR INUNDACIoN A TRAViS DEL MANEJO Y CONTROL DE CRECIENTES Y SOCAVACIoN EN LA MARGEN DERECHA DEL RiO GUAMAL  MUNICIPIO DE GUAMAL ¿ META.</t>
  </si>
  <si>
    <t>Construccion del dique 1 y culminacion del dique 2 de las obras de mitigacion del riesgo por inundacion a travis del manejo y control de crecientes y socavacion en la margen derecha del rio Guamal  municipio de Guamal ¿ Meta.</t>
  </si>
  <si>
    <t>Construccion Alcantarillado Pluvial sobre la Calle 15 entre Pozo  2 al Pozo 6  Calle 13ª entre Pozo 18 al Pozo 16  Pozo 20 al pozo 12  Pozo 22 al Pozo 14 del Barrio Las Ferias  y sobre  la Transv. 4ª entre Pozo 30 al Pozo 36  Pozo 36 al Pozo 38 del Sector  Centro  Via Barrio Las Villas del Municipio  de Guamal</t>
  </si>
  <si>
    <t>Union Temporal San Miguel</t>
  </si>
  <si>
    <t>CONSTRUCCIoN DEL CENTRO CULTURAL DEL MUNICIPIO DE GUAMAL  META</t>
  </si>
  <si>
    <t>CONSTRUCCIoN Y DOTACIoN DEL CENTRO CULTURAL DEL MUNICIPIO DE GUAMAL  META</t>
  </si>
  <si>
    <t>CONSTRUCCIoN DE OBRAS DE ARTE PARA EL PROYECTO TRANSVERSAL DE LA MACARENA PARA EL TRAMO COMPRENDIDO DESDE EL H0+000 Y HASTA EL K9+000 ENTRE BARAYA Y COLOMBIA EN EL DEPARTAMENTO DEL HUILA.</t>
  </si>
  <si>
    <t>MEJORAMIENTO Y CONSTRUCCIoN DE LA INFRAESTRUCTURA EDUCATIVA EN EL MUNICIPIO DE LA MACARENA EN EL DEPARTAMENTO DEL META</t>
  </si>
  <si>
    <t>MEJORAMIENTO Y CONSTRUCCIoN DE LA INFRAESTRUCTURA EDUCATIVA EN EL MUNICIPIO DE LA MACARENA EN EL DEPARTAMENTO DEL META.</t>
  </si>
  <si>
    <t>AMPLIACIoN Y OPTIMIZACIoN  DEL SISTEMA DE ACUEDUCTO DEL MUNICIPIO DE LA MACARENA  META</t>
  </si>
  <si>
    <t>Union Temporal Acueducto La Macarena</t>
  </si>
  <si>
    <t>Ampliacion y Optimizacion del Sistema de Acueducto del Municipio de La Macarena ¿ Meta</t>
  </si>
  <si>
    <t>UNIoN TEMPORAL ACUEDUCTO DE LA MACARENA</t>
  </si>
  <si>
    <t>100 PTOS UNIoN TEMPORAL ACUEDUCTO DE LA MACARENA</t>
  </si>
  <si>
    <t>Construccion Alcantarillado Pluvial Carrera 7 a 8 entre Calles 6 a 9 tramos entre los Pozos 43 a 53  48 a 46  54 a 53  60 a Descole  1 a 9  3 a 2  5 a 4  64 a 22  10 a 14  15 a 20  37 a 36  29 a 26  27 a 31  33 a 32 y 23 a Descole en el Municipio de La Macarena</t>
  </si>
  <si>
    <t>Union Temporal Los Cristales</t>
  </si>
  <si>
    <t>UNIoN TEMPORAL CRISTALINA</t>
  </si>
  <si>
    <t>CONSTRUCCIoN DEL SISTEMA DE ALCANTARILLADO SANITARIO Y PLANTA DE TRATAMIENTO DE AGUAS RESIDUALES ¿PTAR¿ DEL CENTRO POBLADO LA CRISTALINA EN EL MUNICIPIO DE LA MACARENA - DEPARTAMENTO DEL META</t>
  </si>
  <si>
    <t>CONSTRUCCIoN DE OBRAS DE ARTE PARA EL PROYECTO ¿TRANSVERSAL DE LA MACARENA¿ PARA 10 KM DEL TRAMO MESETAS - SAN JUAN DE ARAMA  DEPARTAMENTO DE META  DESDE EL K66+000 AL K76+000</t>
  </si>
  <si>
    <t>CONSTRUCCIoN DE OBRAS DE ARTE PARA EL PROYECTO TRANSVERSAL DE LA MACARENA  PARA 10 KM DEL TRAMO MESETAS - SAN JUAN DE ARAMA  DEPARTAMENTO DE META  DESDE EL K56+000 AL K66+000</t>
  </si>
  <si>
    <t>OPTIMIZACION Y AMPLIACIoN DEL ACUEDUCTO URBANO DEL MUNICIPIO DE LEJANiAS META</t>
  </si>
  <si>
    <t>Union Temporal Lejanias 2013</t>
  </si>
  <si>
    <t>Optimizacion y Ampliacion del Acueducto Urbano del Municipio de Lejanias - Meta</t>
  </si>
  <si>
    <t>UNIoN TEMPORAL LEJANIAS 2013</t>
  </si>
  <si>
    <t>UNIoN TEMPORAL LEJANIAS 2013  100 PTOS</t>
  </si>
  <si>
    <t>MEJORMAIENTO DE LA ViA QUE COMUNICA A LOS MUNICIPIOS DE EL CASTILLO Y LEJANiAS MEDIANTE EL MANTENIMIENTO DEL PUENTE LA RECONCILIACIoN SOBRE EL RiO GUAPE MUNICIPIO DE LEJANiAS EN EL DEPARTAMENTO DEL META.</t>
  </si>
  <si>
    <t>ADECUACIoN DE LA CANCHA SINTETICA  DEL PARQUE PRINCIPAL DEL MUNICIPIO DE MAPIRIPAN META</t>
  </si>
  <si>
    <t>Servicios de construccion de facilidades atliticas y recreativas</t>
  </si>
  <si>
    <t>¿IMPLEMENTACIoN DE ESTUFAS ECOEFICIENTES Y ESTABLECIMIENTO DE BANCOS DENDROENERGiTICOS PARA FAMILIAS CAMPESINAS EN aREAS RURALES DE MUNICIPIOS PRIORIZADOS DEL DEPARTAMENTO DEL META.¿</t>
  </si>
  <si>
    <t>Implementacion de estufas ecoeficientes y establecimiento de bancos dendroenergiticos para familias campesinas en areas rurales de municipios priorizados del departamento del Meta.</t>
  </si>
  <si>
    <t>UNIoN TEMPORAL COCINAS 2014</t>
  </si>
  <si>
    <t>UNIoN TEMPORAL COCINAS 2014- 100 puntos</t>
  </si>
  <si>
    <t>MEJORAMIENTO Y DISEÑO NUEVAS aREAS DE LA INFRAESTRUCTURA FiSICA DE LOS CENTROS DE ATENCIoN DE LOS MUNICIPIOS DE MESETAS  PUERTO GAITaN  PUERTO LoPEZ Y SAN CARLOS DE GUAROA EN EL DEPARTAMENTO DEL META.</t>
  </si>
  <si>
    <t>Meta - Mesetas; Meta - Puerto Gaitan; Meta - Puerto Lopez; Meta - San Carlos de Guaroa</t>
  </si>
  <si>
    <t>CONSTRUCCIoN REDES ELiCTRICAS DE MEDIA Y BAJA TENSIoN EN LA URBANIZACIoN  MARiA CAMILA DEL MUNICIPIO DE MESETAS  CONSTRUCCIoN ELECTRIFICACIoN RURAL PARCELACIoN AGRiCOLA LAS LEONAS  VEREDA EL RUBi  MUNICIPIO DE PUERTO LoPEZ  Y CONSTRUCCIoN ELECTRIFICACIoN RURAL DE LA VEREDA PALOMAS DEL MUNICIPIO DE SAN JUAN DE ARAMA - DEPARTAMENTO DEL META.</t>
  </si>
  <si>
    <t>Meta - Mesetas; Meta - Puerto Lopez; Meta - San Juan de Arama</t>
  </si>
  <si>
    <t>CONSTRUCCIoN DE REDES ELiCTRICAS DE MEDIA Y BAJA TENSIoN EN LA URBANIZACIoN  MARiA CAMILA DEL MUNICIPIO DE MESETAS  CONSTRUCCIoN ELECTRIFICACIoN RURAL PARCELACIoN AGRiCOLA LAS LEONAS  VEREDA EL RUBi  MUNICIPIO DE PUERTO LoPEZ  Y CONSTRUCCIoN ELECTRIFICACIoN RURAL DE LA VEREDA PALOMAS DEL MUNICIPIO DE SAN JUAN DE ARAMA  DEPARTAMENTO DEL META.</t>
  </si>
  <si>
    <t>ESTUDIOS  DISEÑO Y CONSTRUCCIoN DE PUENTE VEHICULAR SOBRE LA ViA QUE COMUNICA A LAS INSPECCCIONES DE PUERTO NARIÑO EN EL MUNICIPIO DE MESETAS Y LA JULIA EN EL MUNICIPIO DE URIBE  Y CONSTRUCCIoN DE PUENTES VEHICULARES EN EL MUNICIPIO URIBE   EN EL DEPARTAMENTO DEL META.</t>
  </si>
  <si>
    <t>ESTUDIOS  DISEÑO Y CONSTRUCCIoN DE PUENTE VEHICULAR SOBRE LA VIiA QUE COMUNICA A LAS INSPECCIONES DE PUERTO NARIÑO EN EL MUNICIPIO DE MESETAS Y LA JULIA EN EL MUNICIPIO DE URIBE  Y CONSTRUCCIoN DE PUENTES VEHICULARES EN EL MUNICIPIO DE URIBE EN EL DEPARTAMENTO DEL META.</t>
  </si>
  <si>
    <t>UNIoN TEMPORAL PUENTES DEL LLANO UT</t>
  </si>
  <si>
    <t>Primer lugar: Proponente: Union Temporal Puentes del Llano UT</t>
  </si>
  <si>
    <t>UNIoN TEMPORAL CUNCIA &amp; MESETAS</t>
  </si>
  <si>
    <t>UNIoN TEMPORAL CUNCIA Y MESETAS  representada legalmente por HERNaN AUGUSTO BUITRAGO ARDILA.</t>
  </si>
  <si>
    <t>Primer lugar: con 1.000 puntos la Union Temporal Cuncia y Mesetas.</t>
  </si>
  <si>
    <t>CONSTRUCCIoN REDES ELiCTRICAS EN LOS MUNICIPIOS DE MESETAS Y VISTAHERMOSA EN EL DEPARTAMENTO DEL META</t>
  </si>
  <si>
    <t>CONSTRUCCIoN REDES ELiCTRICAS EN LOS MUNICIPIOS DE MESETAS Y VISTAHERMOSA EN EL DEPARTAMENTO DEL META.</t>
  </si>
  <si>
    <t>UNIoN TEMPORAL GUEJAR</t>
  </si>
  <si>
    <t>Primer lugar: 995 puntos Proponente: UNIoN TEMPORAL GUEJAR Segundo lugar: 850 puntos Proponente; UNIoN TEMPORAL ELECTRIFICACIoN MESETAS Y VISTAHERMOSA</t>
  </si>
  <si>
    <t>MEJORAMIENTO MANTENIMIENTO Y ADECUACIoN DE LAS INSTALACIONES DEL PALACIO MUNICIPAL DEL MUNICIPIO DE PUERTO CONCORDIA DEPARTAMENTO DEL META.</t>
  </si>
  <si>
    <t>MEJORAMIENTO MANTENIMIENTO Y ADECUACIoN DE LAS INSTALACIONES DEL PALACIO MUNICIPAL DEL MUNICIPIO DE PUERTO CONCORDIA DEPARTAMENTO DEL META</t>
  </si>
  <si>
    <t>MEJORAMIENTO DE ViAS TERCIARIAS EN LOS MUNICIPIOS DE VILLAVICENCIO  VISTAHERMOSA  PUERTO LoPEZ Y PUERTO CONCORDIA  DEPARTAMENTO DEL META.</t>
  </si>
  <si>
    <t>Meta - Puerto Concordia; Meta - Puerto Lopez; Meta - Villavicencio; Meta - Vistahermosa</t>
  </si>
  <si>
    <t>ESTUDIOS  DISEÑOS  GESTIoN PREDIAL  SOCIAL Y AMBIENTAL DE LAS FASES 1 Y 2  Y CONSTRUCCIoN DE LA FASE 1 DEL OBSERVATORIO AMBIENTAL-MALECoN PARA LA PROTECCIoN Y PRESERVACIoN DEL RIO MANACACiAS DEL MUNICIPIO DE PUERTO GAITaN EN EL DEPARTAMENTO DEL META.</t>
  </si>
  <si>
    <t>CONSORCIO MALECoN PUERTO GAITaN</t>
  </si>
  <si>
    <t>favorable tanto juridica  ticnica y economicamente para el Municipio</t>
  </si>
  <si>
    <t>ESTUDIOS  DISEÑOS Y CONSTRUCCIoN  DE LA BIBLIOTECA PARA LAS DIFERENTES INSTITUCIONES EDUCATIVAS DEL MUNICIPIO  EN EL MUNICIPIO DE PUERTO GAITAN-META.</t>
  </si>
  <si>
    <t>FAVORABLE  tanto   Juridica  financiera  ticnica y economicamente para el Municipio</t>
  </si>
  <si>
    <t>ESTUDIO  DISEÑO Y CONSTRUCCIoN DEL PARQUE RECREATIVO EL CIMARRON EN EL MUNICIPIO DE PUERTO GAITaN META.</t>
  </si>
  <si>
    <t>CONSTRUCCIoN Y OPTIMIZACIoN  DE LA INFRAESTRUCTURA EN LA INSTITUCIoN EDUCATIVA DEL CENTRO POBLADO DE SAN MIGUEL ZONA RURAL DEL MUNICIPIO DE PUERTO GAITAN  META.</t>
  </si>
  <si>
    <t>CONSTRUCCIoN Y OPTIMIZACIoN DE LA INFRAESTRUCTURA EDUCATIVA KUWEI RESGUARDO WACOYO  ZONA RURAL DEL MUNICIPIO DE PUERTO GAITaN - META.</t>
  </si>
  <si>
    <t>UNIoN TEMPORAL EDUCATIVAS KUWEI 2010 JHON ALEXANDER SALAS BARRETO  C.C. Nº 86.050.057 DE VILLAVICENCIO.</t>
  </si>
  <si>
    <t>Favorable tanto juridica  ticnica y economicamente para el Municipio</t>
  </si>
  <si>
    <t>CONSTRUCCIoN DEL POLIDEPORTIVO PARA LA INSTITUCIoN EDUCATIVA DEL CENTRO POBLADO DE EL PORVENIR ZONA RURAL MUNICIPIO DE PUERTO GAITaN ¿ META.</t>
  </si>
  <si>
    <t>como favorable tanto juridica  ticnica y economicamente para el Municipio</t>
  </si>
  <si>
    <t>ALEXANDER SALAS BARRETO  mayor de edad identificado con cedula de ciudadania Nº 86.050.057 de Villavicencio  en representacion de la UNION TEMPORAL INTERNADO PLANAS</t>
  </si>
  <si>
    <t>OPTIMIZACIoN DE LAS ViAS RURALES A LA VEREDA AGROTURiSTICA LAS VILLAS  AREA RURAL DEL MUNICIPIO DE PUERTO GAITaN  META.</t>
  </si>
  <si>
    <t>UNIoN TEMPORAL ZONA INDUSTRIAL REPRESENTANTE LEGAL: PEDRO BELARMINO GOMEZ MUÑOZ</t>
  </si>
  <si>
    <t>CONSTRUCCION DE OBRAS BIOMECANICAS DE CONTROL DE EROSIoN PARA LA PROTECCION DE UN SECTOR DE LA MARGEN DERECHA DEL RIO MANACACIAS EN EL MUNICIPIO DE PUERTO GAITAN  DEPARTAMENTO DEL META</t>
  </si>
  <si>
    <t>CONSTRUCCIoN DE CUBIERTA PARA EL POLIDEPORTIVO DEL BARRIO LAS PALMAS Y UN ESCENARIO RECREATIVO PARA EL BARRIO CARIMAGUA  aREA URBANA DEL MUNICIPIO DE PUERTO GAITaN</t>
  </si>
  <si>
    <t>CONSTRUCCIoN DE LA AMPLIACIoN Y COMPLEMENTACIoN DEL SISTEMA DE ABASTECIMIENTO DE AGUA POTABLE PARA EL AREa URBANA DEL MUNICIPIO DE PUERTO GAITaN - META¿</t>
  </si>
  <si>
    <t>UNIoN TEMPORAL ACUEDUCTO URBANO GAITaN</t>
  </si>
  <si>
    <t>CONSTRUCCIoN DE LA AMPLIACIoN Y COMPLEMENTACIoN DEL SISTEMA DE ABASTECIMIENTO DE AGUA POTABLE PARA EL AREa URBANA DEL MUNICIPIO DE PUERTO GAITaN - META</t>
  </si>
  <si>
    <t>AMPLIACIoN DE LA INFRAESTRUCTURA EN LA INSTITUCIoN EDUCATIVA GREGORIO GARAVITO DEL CENTRO POBLADO DE PUENTE ARIMENA  ZONA RURAL DEL MUNICIPIO DE PUERTO GAITaN -META¿.</t>
  </si>
  <si>
    <t>AMPLIACIoN DE LA INFRAESTRUCTURA EN LA INSTITUCIoN EDUCATIVA GREGORIO GARAVITO DEL CENTRO POBLADO DE PUENTE ARIMENA  ZONA RURAL DEL MUNICIPIO DE PUERTO GAITaN -META</t>
  </si>
  <si>
    <t>CONSTRUCCIoN DE REDES DE DISTRIBUCIoN ELiCTRICA COMUNIDADES INDiGENAS DE WACOYO MUNICIPIO DE PUERTO GAITaN - META</t>
  </si>
  <si>
    <t>UNIoN TEMPORAL PARQUE SAN PEDRO</t>
  </si>
  <si>
    <t>¿IMPLEMENTACIoN DE ACCIONES DE RECUPERACIoN Y REHABILITACIoN ECOLoGICA EN ECOSISTEMAS ESTRATiGICOS DE VITAL IMPORTANCIA PARA LA CONSERVACIoN DEL RECURSO HiDRICO  EN EL AREA DE INFLUENCIA DE LA LAGUNA CARIMAGUA  MUNICIPIO DE PUERTO GAITAN   DEPARTAMENTO DEL META¿ ¿</t>
  </si>
  <si>
    <t>Iimplementacion de acciones de recuperacion y rehabilitacion ecologica en ecosistemas estratigicos de vital importancia para la conservacion del recurso hidrico  en el area de influencia de la laguna carimagua  municipio de puerto Gaitan   departamento del Meta.</t>
  </si>
  <si>
    <t>UNIoN TEMPORAL REHOBOT</t>
  </si>
  <si>
    <t>UNIoN TEMPORAL REHOBOT- 85 PUNTOS</t>
  </si>
  <si>
    <t>CONSTRUCCIoN DE CASAS INDIGENAS DE PASO EN EL CENTRO  HABITACIONAL  EDUCATIVO Y ADMINISTRATIVO UNUMA DE LA ZONA URBANA DEL MUNICIPIO DE PUERTO GAITaN - META</t>
  </si>
  <si>
    <t>CONSTRUCCIoN OBRAS DE URBANISMO Y ESPACIO PUBLICO  SOBRE LA CALLE 18 ENTRE CARRERAS 1-10 EN EL MUNICIPIO DE PUERTO GAITaN META  ORINOQUIA</t>
  </si>
  <si>
    <t>CONSTRUCCIoN DOS PARQUES BARRIO BELLO HORIZONTE Y ADECUACIoN PARQUE BARRIO LA ESPERANZA ZONA URBANA DEL MUNICIPIO DE PUERTO GAITaN META</t>
  </si>
  <si>
    <t>CONSTRUCCIoN DE LA ESTACIoN DEL CUERPO DE  BOMBEROS VOLUNTARIOS DEL MUNICIPIO DE PUERTO GAITAN - META   ORINOQUIA</t>
  </si>
  <si>
    <t>UNIoN TEMPORAL BIOPARQUE CRISTALINA</t>
  </si>
  <si>
    <t>ADECUACIoN Y MEJORAMIENTO DE LA INFRAESTRUCTURA FISICA DE LA PLANTA DE BENEFICIO ANIMAL DEL MUNICIPIO DE PUERTO GAITaN  META  ORINOQUIA</t>
  </si>
  <si>
    <t>UNIoN TEMPORAL PLANTAS DE BENEFICIO</t>
  </si>
  <si>
    <t>UNIoN TEMPORAL PLANTAS DE BENEFICIO 700 PUNTOS</t>
  </si>
  <si>
    <t>Meta - Puerto Gaitan; Meta - Puerto Lopez</t>
  </si>
  <si>
    <t>Estudios y diseños definitivos para la Prolongacion y Adecuacion de un Sendero ecologico  Construccion de Unidad Sanitaria y una Caseta Ambiental Informativa  como estrategia ecoturistica dentro del proceso de implementacion del Plan de Manejo Ambiental del Sistema Lagunar de Lomalinda  Municipio de Puerto Lleras  Departamento del Meta.</t>
  </si>
  <si>
    <t>Ampliacion y  Optimizacion del Alcantarillado Sanitario del Municipio de Puerto Lleras Meta</t>
  </si>
  <si>
    <t>SEGUNDA FASE PARA LA TERMINACIoN DEL SENDERO ECOLoGICO  CONCLUIR LA CONSTRUCCIoN DE UNIDAD SANITARIA Y CONSTRUCCIoN DE UNA CASETA AMBIENTAL INFORMATIVA  COMO ESTRATEGIA ECOTURiSITCA DENTRO DEL PROCESO DE IMPLEMENTACIoN DEL PLAN DE MANEJO AMBIENTAL DEL SISTEMA LAGUNAR DE LOMALINDA  MUNICIPIO DE PUERTO LLERAS  DEPARTAMENTO DEL META</t>
  </si>
  <si>
    <t>ADECUACIoN Y MEJORAMIENTO DEL POLIDEPORTIVO  INCLUYE CUBIERTA  CIMENTACIoN  GRADERIAS  REPOSICIoN DE PLACAS DE PISO EN CONCRETO  E INSTALACIONES ELECTRICAS DEL PARQUE CENTRAL DEL MUNICIPIO DE PUERTO LLERAS ¿ DEPARTAMENTO DEL META</t>
  </si>
  <si>
    <t>ADECUACIoN Y MEJORAMIENTO DEL POLIDEPORTIVO  INCLUYE CUBIERTA  CIMENTACIoN  GRADERiAS  REPOSICIoN DE PLACAS DE PISO EN CONCRETO  E INSTALACIONES ELiCTRICAS DEL PARQUE CENTRAL DEL MUNICIPIO DE PUERTO LLERAS ¿ DEPARTAMENTO DEL META</t>
  </si>
  <si>
    <t>A la diligencia se hace presente el Ingeniero OSCAR SANCHEZ GONZALEZ  en su calidad de proponente  a quien el Comiti de Contratacion estimo como primero en el orden de elegibilidad</t>
  </si>
  <si>
    <t>CONSTRUCCIoN DE UNA CIUDADELA DEL SABER EN EL MUNICIPIO DE PUERTO LLERAS  META. ORINOQUIA.</t>
  </si>
  <si>
    <t>UNIoN TEMPORAL CIUDADELA PUERTO LLERAS 2014</t>
  </si>
  <si>
    <t>UNIoN TEMPORAL CIUDADELA PUERTO LLERAS 2014  represetada legalmente por HERNaN DARiO LOZANO VELaSQUEZ.</t>
  </si>
  <si>
    <t>Primer lugar: Proponente: Union Temporal Ciudadela Puerto Lleras 2014  con 1.000 puntos.</t>
  </si>
  <si>
    <t>CONSTRUCCIoN PUENTE VEHICULAR SOBRE AL RiO ARIARI EN EL MUNICIPIO DE PUERTO LLERAS  ORINOQUIA.</t>
  </si>
  <si>
    <t>¿Promover la recuperacion y conservacion ambiental en las areas de proteccion y recarga de las Lagunas La Esquijia-Sector Loma Linda y San Vicente-Caño San Vicente  ubicadas en los Municipios de Puerto Lleras y Puerto Rico en el Departamento del Meta¿</t>
  </si>
  <si>
    <t>UNIoN TEMPORAL BOSQUES DE LOMALINDA</t>
  </si>
  <si>
    <t>Promover la recuperacion y conservacion ambiental en las areas de proteccion y recarga de las Lagunas La Esquijia-Sector Loma Linda y San Vicente-Caño San Vicente  ubicadas en los Municipios de Puerto Lleras y Puerto Rico en el Departamento del Meta.</t>
  </si>
  <si>
    <t>UNIoN TEMPORAL BOSQUES DE LOMALINDA- 100 PUNTOS</t>
  </si>
  <si>
    <t>CONSTRUCCIoN DEL POLIDEPORTIVO UBICADO EN EL ALTO LA BODEGA MUNICIPIO DE SAN JUAN DE ARAMA Y CONSTRUCCIoN DEL POLIDEPORTIVO UBICADO EN EL BARRIO POPULAR MUNICIPIO DE PUERTO LLERAS  DEPARTAMENTO DEL META.</t>
  </si>
  <si>
    <t>UNIoN TEMPORAL POLIDEPORTIVOS</t>
  </si>
  <si>
    <t>UNIoN TEMPORAL POLIDEPORTIVOS  representada legalmente por CAMILO ANDRiS NIÑO MORALES.</t>
  </si>
  <si>
    <t>Primer lugar con 1.000 puntos  el proponente: Union Temporal Polideportivos.</t>
  </si>
  <si>
    <t>Construccion Alcantarillado Pluvial  area Urbana delimitada por las siguientes Calles  y Carreras: Calle 10 11 y 12 con  Carrera 7 8 9 10 y Avenida 14  Calle 10 y 11 con Carrera 5 6 7  Calles 15 16 y 17 con Carrera 19 20 21 y 22  Calle 6A  y 6B con Carreras 21 a 24  Calle 6 entre Carrera 25A  26  27 Y 28 Carreras 19 y 20 entre  Calles  6A  7 8 9 10 y 11 en el municipio de  Puerto Lopez Meta</t>
  </si>
  <si>
    <t>Meta - Puerto Lopez</t>
  </si>
  <si>
    <t>Union Temporal El Puerto</t>
  </si>
  <si>
    <t>Construccion de Obras Complementarias  Planta  Tratamiento  de Aguas  Residuales  Municipio de Puerto Lopez Meta</t>
  </si>
  <si>
    <t>META - ALCALDiA MUNICIPIO DE PUERTO LoPEZ</t>
  </si>
  <si>
    <t>CONSTRUCCIoN DE ALCANTARILLAS 36  EN EL aREA URBANA RURAL DEL MUNICIPIO DE PUERTO LoPEZ META</t>
  </si>
  <si>
    <t>Puerto Lopez</t>
  </si>
  <si>
    <t>SELECCIoN ABREVIADA No. 005 DE 2013</t>
  </si>
  <si>
    <t>CONSTRUCCIoN DE ALCANTARILLAS DE 24  Y ALCANTARILLAS DE 36  EN EL aREA URBANA Y RURAL DEL MUNICIPIO DE PUERTO LoPEZ META</t>
  </si>
  <si>
    <t>MANTENIMIENTO  ADMINISTRACIoN  ORGANIZACIoN Y OPERACIoN DEL MUELLE LA BANQUETA  MUNICIPIO DE PUERTO LoPEZ  DEPARTAMENTO DEL META</t>
  </si>
  <si>
    <t>MEJORAMIENTO DE LA INFRAESTRUCTURA FiSICA DEL HOGAR DEL ADULTO MAYOR  VEREDA LOS BALCONES MUNICIPIO DE RESTREPO Y CONSTRUCCIoN DEL JARDiN INFANTIL LUIS LoPEZ DE MESA  CENTRO POBLADO CANAGUARO MUNICIPIO DE GRANADA  DEL DEPARTAMENTO DEL META.</t>
  </si>
  <si>
    <t>Meta - Puerto Lopez; Meta - Restrepo</t>
  </si>
  <si>
    <t>MEJORAMIENTO DE LA INFRAESTRUCTURA FiSICA DEL HOGAR DEL ADULTO MAYOR  VEREDA LOS BALCONES MUNICIPIO DE RESTREPO Y CONSTRUCCIoN DEL JARDiN INFANTIL LUIS LoPEZ DE MESA  CENTRO POBLADO CANAGUARO MUNICIPIO DE GRANADA  DEPARTAMENTO DEL META.</t>
  </si>
  <si>
    <t>ESTUDIO  DISEÑO Y CONSTRUCCIoN DE LA INSTITUCIoN EDUCATIVA SANTA TERESA DE PACHAQUIARO EN EL MUNICIPIO DE PUERTO LoPEZ;  Y MEJORAMIENTO Y CONSTRUCCIoN DE INFRAESTRUCTURAS EDUCATIVAS EN EL MUNICIPIO DE  URIBE  EN EL DEPARTAMENTO DEL META.</t>
  </si>
  <si>
    <t>Meta - Puerto Lopez; Meta - Uribe</t>
  </si>
  <si>
    <t>ESTUDIO DISEÑO Y CONSTRUCCIoN DE LA INSTITUCIoN EDUCATIVA SANTA TERESA DE PACHAQUIARO EN EL MUNICIPIO DE PUERTO LoPEZ; Y MEJORAMIENTO Y CONSTRUCCIoN DE INFRAESTRUCTURAS EDUCATIVAS EN EL MUNICIPIO DE URIBE  EN EL DEPARTAMENTO DEL META.</t>
  </si>
  <si>
    <t>ESTUDIO  DISEÑO Y CONSTRUCCIoN DE LA INSTITUCIoN EDUCATIVA EMILIANO RESTREPO ECHAVARRiA DEL MUNICIPIO DE RESTREPO - META.</t>
  </si>
  <si>
    <t>ESTUDIOS DISEÑO Y CONSTRUCCIoN DE LA INSTITUTCIoN EDUCATIVA EMILIANO RESTREPO ECHAVARRiA DEL MUNICIPIO DE RESTREPO META.</t>
  </si>
  <si>
    <t>CONSTRUCCIoN DE OBRAS HIDRaULICAS Y BIOINGENIERILES PARA LA  ESTABILIZACION E INTEGRIDAD DE LA LiNEA DE ADUCCIoN DEL ACUEDUCTO MUNICIPAL DEL RiO CANEY   EN EL MUNICIPIO DE RESTREPO  DEPARTAMENTO DEL META.</t>
  </si>
  <si>
    <t>Cconstruccion de obras hidraulicas y bioingenieriles para la estabilizacion e integridad de la linea de aduccion del acueducto municipal del rio caney   en el municipio de Restrepo  departamento del Meta.</t>
  </si>
  <si>
    <t>Construccion Alcantarillado Pluvial  Distrito 2 y 3 en el Municipio de Restrepo Meta</t>
  </si>
  <si>
    <t>Union Temporal Pluvial Distrito 2 y 3</t>
  </si>
  <si>
    <t>Mejoramiento Linea de Aduccion Acueducto Cumaral Caney en el Municipio de Restrepo Meta</t>
  </si>
  <si>
    <t>CONSTRUCCIoN REDES ELiCTRICAS CONJUNTO DE VIVIENDA MULTIFAMILIARES MARiA DEL CARMEN MUNICIPIO DE RESTREPO  META.</t>
  </si>
  <si>
    <t>UNIoN TEMPORAL RESTREPO</t>
  </si>
  <si>
    <t>UNIoN TEMPORAL RESTREPO  representada legalmente por LUIS EDUARDO PINO HUMANEZ.</t>
  </si>
  <si>
    <t>Primer lugar: Proponente: Union Temporal Restrepo con 952 puntos. Segundo lugar: Proponente: Servitronica S.A.S. con 884 puntos.</t>
  </si>
  <si>
    <t>UNIoN TEMPORAL ZABDI</t>
  </si>
  <si>
    <t>UNIoN TEMPORAL ZABDI  representada legalmente por PAOLA LILIANA CABRERA DAZA.</t>
  </si>
  <si>
    <t>Primer lugar: Proponente: Union Temporal Zabdi  con 1.000 puntos.</t>
  </si>
  <si>
    <t>¿ESTUDIOS  DISEÑOS Y CONSTRUCCION DE VIAS CON BASE ESTABILIZADA CON CRUDO DE CASTILLA EN LA ZONA URBANA DEL MUNICIPIO DE SAN CARLOS DE GUAROA  EN LA INSPECCIoN DE LA PALMERA E INSPECCION DE SURIMENA  ZONA RURAL DEL MUNICIPIO DE SAN CARLOS DE GUAROA  ¿ META</t>
  </si>
  <si>
    <t>OBRAS DE CANALIZACIoN Y DESViO  CONSTRUCCIoN DE PROTECCIoN DE TALUD CON GAVIONES ARRIBA DEL PUENTE SOBRE EL RiO GUAMAL EN LA MARGEN DERECHA MUNICIPIO DE SAN CARLOS DE GUAROA META (SECTOR PUENTE SOBRE EL RiO GUAMAL QUE COMUNICA A SAN CARLOS DE GUAROA CON SAN MARTiN).</t>
  </si>
  <si>
    <t>MEJORAMIENTO Y CONSTRUCCIoN DE LA INFRAESTRUCTURA EDUCATIVA EN EL MUNICIPIO DE  SAN JUAN DE ARAMA  EN EL DEPARTAMENTO DEL META.</t>
  </si>
  <si>
    <t>Construccion Emisario Final Alcantarillado Sanitario Municipio de San Juanito - Meta.</t>
  </si>
  <si>
    <t>Carlos Humberto Gomez Franco</t>
  </si>
  <si>
    <t>ESTUDIO  DISEÑO MEJORAMIENTO Y CONSTRUCCIoN DE INFRAESTRUCTURA EN LA INSTITUCIoN EDUCATIVA COLEGIO NACIONALIZADO JOHN F. KENNEDY MUNICIPIO DE SAN JUANITO META Y MEJORAMIENTO DE LA INSTITUCIoN EDUCATIVA COLEGIO NACIONAL INTEGRADO -COLINTEGRADO- EN EL MUNICIPIO DE SAN MARTiN META.</t>
  </si>
  <si>
    <t>ESTUDIO  DISEÑO MEJORAMIENTO Y CONSTRUCCIoN DE INFRAESTRUCTURA EN LA INSTITUCIoN EDUCATIVA COLEGIO NACIONALIZADO JOHN F. KENNEDY MUNICIPIO DE SAN JUANITO META. Y MEJORAMIENTO DE LA INSTITUCIoN EDUCATIVA COLEGIO NACIONAL INTEGRADO (COLINTEGRADO) EN EL MUNICIPIO DE SAN MARTiN META.</t>
  </si>
  <si>
    <t>¿OPTIMIZACIoN DE LAS REDES DE ALCANTARILLADO SANITARIO  PLUVIAL Y PAVIMENTACIoN DE ViAS URBANAS EN EL MUNICIPIO DE SAN MARTiN DE LOS LLANOS  DEPARTAMENTO DEL META¿.</t>
  </si>
  <si>
    <t>¿OPTIMIZACIoN DE LAS REDES DE ALCANTARILLADO SANITARIO  PLUVIAL Y PAVIMENTACIoN DE ViAS URBANAS EN EL MUNICIPIO DE SAN MARTiN DE LOS LLANOS  DEPARTAMENTO DEL META¿  al  CONSORCIO CIVILES SAN MARTIN¿.</t>
  </si>
  <si>
    <t>CONSTRUCCIoN DE INSTITUCIONES EDUCATIVAS EN LOS MUNICIPIOS DE VILLAVICENCIO  SAN MARTiN Y VISTAHERMOSA EN EL DEPARTAMENTO DEL META.</t>
  </si>
  <si>
    <t>UNIoN TEMPORAL INFRAESTRUCTURA Y TECNOLOGiA</t>
  </si>
  <si>
    <t>UNIoN TEMPORAL INFRAESTRUCTURA Y TECNOLOGiA  REPRESENTADA LEGALMENTE POR CARLOS URIEL NIETO.</t>
  </si>
  <si>
    <t>PRIMER LUGAR: PROPONENTE: UNIoN TEMPORAL INFRAESTRUCTURA Y TECNOLOGiA  CON 960 PUNTOS.</t>
  </si>
  <si>
    <t>CONSTRUCCIoN OBRAS FALTANTES DEL INTERCEPTOR OCOA  SUR DEL PLAN MAESTRO DE ALCANTARILLADO SANITARIO  DE VILLAVICENCIO</t>
  </si>
  <si>
    <t>¿CONSTRUCCIoN DE LAS OBRAS HIDRaULICAS PARA EL MANEJO Y CONTROL DE CRECIENTES Y SOCAVACIoN DEL RiO GUATIQUiA  CULMINACION DE LA FASE I EN UN TRAMO DE 510 METROS DESDE EL K2+490 AL K3+000 EN MARGEN DERECHA Y AVANCE DE UN TRAMO DE 1685 METROS DE LA FASE II  DESDE EL K1+215 HASTA EL K2+900 EN MARGEN IZQUIERDA  EN EL MUNICIPIO DE VILLAVICENCIO  DEPARTAMENTO DEL META.¿</t>
  </si>
  <si>
    <t>Construccion de las obras hidraulicas para el manejo y control de crecientes y socavacion del rio guatiquia  culminacion de la fase i en un tramo de 510 metros desde el k2+490 al k3+000 en margen derecha y avance de un tramo de 1685 metros de la fase ii  desde el k1+215 hasta el k2+900 en margen izquierda  en el municipio de villavicencio  departamento del Meta.</t>
  </si>
  <si>
    <t>MANTENIMIENTO  ADECUACIoN Y CONSERVACIoN DE LA INFRAESTRUCTURA FISICA EN VARIOS DE LOS ESTABLECIMIENTOS EDUCATIVOS OFICIALES DEL MUNICIPIO DE VILLAVICENCIO</t>
  </si>
  <si>
    <t>¿CONSTRUCCIoN OBRAS DE PROTECCIoN DE EROSIoN EN LA MARGEN IZQUIERDA DEL RiO GUAYURIBA  SECTOR RINCoN DE POMPEYA MUNICIPIO DE VILLAVICENCIO ¿ META.¿</t>
  </si>
  <si>
    <t>Construccion obras de proteccion de erosion en la margen izquierda del rio guayuriba  sector rincon de pompeya municipio de Villavicencio ¿ Meta.</t>
  </si>
  <si>
    <t>UNIoN TEMPORAL GUAYURIBA</t>
  </si>
  <si>
    <t>FUNDACIoN BIODIVERSIDAD  Y AMBIENTE SANO - BAS - 100 PUNTOS</t>
  </si>
  <si>
    <t>FUNDACIoN BIODIVERSIDAD Y AMBIENTE SANO - BAS  100 PUNTOS</t>
  </si>
  <si>
    <t>MEJORAMIENTO DE ViAS EN EL MUNICIPIO DE VILLAVICENCIO DEL DEPARTAMENTO DEL META  MEDIANTE LA REALIZACIoN DE: ESTUDIOS  DISEÑO Y CONSTRUCCION DEL ANILLO VIAL  CALLE 1  ENTRE EL PARQUE FUNDADORES Y LA INTERSECCION CATAMA; Y MEJORAMIENTO DE LA AVENIDA LOS MARACOS CALLES 15 ENTRE EL ANILLO VIAL Y CARRERA 15 ESTE EN EL MUNICIPIO DE VILLAVICENCIO.</t>
  </si>
  <si>
    <t>MEJORAMIENTO DE ViAS EN EL MUNICIPIO DE VILLAVICENCIO DEL DEPARTAMENTO DEL META  MEDIANTE LA REALIZACIoN DE ESTUDIOS  DISEÑO Y CONSTRUCCIoN DEL ANILLO VIAL  CALLE 1  ENTRE EL PARQUE FUNDADORES Y LA INTERSECCIoN CATAMA; Y MEJORAMIENTO DE LA AVENIDA LOS MARACOS CALLES 15 ENTRE EL ANILLO VIAL Y CARRERA 15 ESTE EN EL MUNICIPIO DE VILLAVICENCIO.</t>
  </si>
  <si>
    <t>UNIoN TEMPORAL BOCATOMA PTAP</t>
  </si>
  <si>
    <t>DISEÑO Y CONSTRUCCIoN NUEVA SEDE PARA EL HOSPITAL DEPARTAMENTAL DE VILLAVICENCIO.</t>
  </si>
  <si>
    <t>ESTUDIOS  DISEÑOS Y CONSTRUCCIoN PARA LA NUEVA SEDE ADMINISTRATIVA DE LA GOBERNACIoN DEL META  MUNICIPIO DE VILLAVICENCIO  DEPARTAMENTO DEL  META.</t>
  </si>
  <si>
    <t>ESTUDIOS  DISEÑOS Y CONSTRUCCION DE LA NUEVA SEDE ADMINISTRATIVA DE LA GOBERNACIoN DEL META  MUNICIPIO DE VILLAVICENCIO  DEPARTAMENTO DEL META.</t>
  </si>
  <si>
    <t>CONSTRUCCIoN OPTIMIZACIoN DEL SISTEMA DE CAPTACIoN QUEBRADA LA HONDA ACUEDUCTO DE VILLAVICENCIO - META</t>
  </si>
  <si>
    <t>ESTUDIOS DISEÑOS Y CONSTRUCCION DE LA INSTITUCIoN EDUCATIVA COLEGIO BOSQUES DEL PALMAS COMUNA 4 EN EL MUNICIPIO DE VILLAVICENCIO META.</t>
  </si>
  <si>
    <t>ESTUDIOS  DISEÑOS Y CONSTRUCCIoN DE LA INSTITUCIoN EDUCATIVA COLEGIO BOSQUE DE PALMAS COMUNA 4 EN EL MUNICIPIO DE VILLAVICENCIO META.</t>
  </si>
  <si>
    <t>UNIoN TEMPORAL BOSQUE DE PALMAS REPRESENTADA LEGALMENTE POR CAROLINA NARVAEZ ROJAS</t>
  </si>
  <si>
    <t>1. UNIoN TEMPORAL BOSQUE DE PALMAS ......... 1000 PUNTOS</t>
  </si>
  <si>
    <t>CONSTRUCCION DE UNA INSTITUCION EDUCATIVA OFICIAL EN LA COMUNA 8 SECTOR DE LA URBANIZACIoN CIUDAD JARDIN DEL MUNICIPIO DE VILLAVICENCIO</t>
  </si>
  <si>
    <t>UNION TEMPORAL CIUDAD JARDIN cumple con los requisitos ticnicos  juridicos y financieros exigidos  y que acuerdo a la ponderacion realizada por el evaluador ticnico  obtuvo 988 puntos</t>
  </si>
  <si>
    <t>UNIoN TEMPORAL CANCHAS SINTiTICAS VILLAVICENCIO</t>
  </si>
  <si>
    <t>Proponente habilitado Ticnica  SICE  Juridica y Financieramente: UNIoN TEMPORAL CANCHAS SINTiTICAS VILLAVICENCIO R/L MAURICIO BERMUDEZ MORENO con una calificacion de 975 puntos</t>
  </si>
  <si>
    <t>CONSTRUCCIoN FASE 1 MALECON CAÑO  GRAMALOTE  BARRIO LAS FERIAS Y CONSTRUCCIoN FASE 1 MALECON CAÑO MAIZARO  PLAZOLETA ACCESO ALKOSTO Y CAI EN EL MUNICIPIO DE VILLAVICENCIO</t>
  </si>
  <si>
    <t>DISEÑO Y CONSTRUCCIoN DEL ESPACIO PUBLICO EN LA IGLESIA EL TEMPLETE BARRIO BARZAL DEL MUNICIPIO DE VILLAVICENCIO</t>
  </si>
  <si>
    <t>DISEÑO Y CONSTRUCCIoN DEL ESPACIO PUBLICO EN LA IGLESIA DEL TEMPLETE BARRIO BARZAL DEL MUNICIPIO DE VILLAVICENCIO</t>
  </si>
  <si>
    <t>CONSTRUCCIoN DE ViAS PERIMETRALES PARA EL MEGACOLEGIO DE PINARES DEL ORIENTE EN EL MUNICIPIO DE VILLAVICENCIO</t>
  </si>
  <si>
    <t>DISEÑO Y CONSTRUCCIoN DE ESPACIOS PUBLICOS MEDIANTE ALAMEDAS  SENDEROS Y CIRCULACIONES PEATONALES EN LA CARRERA 32 A No 35/69/71/75/83 y CALLE 37 No 32 - 73  EN EL CENTRO DE VILLAVICENCIO</t>
  </si>
  <si>
    <t>AMPLIACIoN DE LA CARRERA 20 ENTRE LA CALLE 20ª  DIAGONALES 20 Y 19 EN EL BARRIO CANTARRANA I   EN EL MUNICIPIO DE VILLAVICENCIO</t>
  </si>
  <si>
    <t>MANTENIMIENTO Y PRESERVACIoN DE LA MALLA VIAL EN EL MUNICIPIO DE VILLAVICENCIO</t>
  </si>
  <si>
    <t>1- CONSORCIO VIAL VILLAVICENCIO HaBIL JURiDICA  TiCNICA  FINANCIERA  CON UNA CALIFICACIoN DE  700 PUNTOS</t>
  </si>
  <si>
    <t>¿EJECUCIoN DE OBRAS DE INGENIERiA PARA EL CONTROL DE EROSIoN Y AFECTACIONES POR REMOCIoN EN MASA E INUNDACIoN DENTRO DE LA CUENCA DEL RiO GUAYURIBA  EN LA VEREDA EL COCUY  MUNICIPIO DE VILLAVICENCIO EN EL DEPARTAMENTO DEL META.¿</t>
  </si>
  <si>
    <t>FERNANDO ALFONSO ROJAS RINCoN</t>
  </si>
  <si>
    <t>Ejecucion de obras de ingenieria para el control de erosion y afectaciones por remocion en masa e inundacion dentro de la cuenca del rio Guayuriba  en la vereda el cocuy  municipio de Villavicencio en el Departamento</t>
  </si>
  <si>
    <t>MANTENIMIENTO DE PUENTES Y CONSTRUCCIoN DE OBRAS DE PROTECCIoN Y DESCOLMATACIoN DE CAÑOS Y RIOS EN EL MUNICIPIO DE VILLAVICENCIO</t>
  </si>
  <si>
    <t>CONSTRUCCIoN DEL ALCANTARILLADO PLUVIAL POR LA CARRERA 11 ESTE CON DESCOLE A CAÑO MAIZARO  Y TRASLADO DE REDES DE ALCANTARILLADO SANITARIO DE LA CARRERA  11 ESTE  ENTRE LA CALLE  28A A LA 26A EN LOS BARRIOS  MARACOS Y RODEO  DEL MUNICIPIO  DE VILLAVICENCIO META</t>
  </si>
  <si>
    <t>Mejoramiento Alcantarillado Sanitario Vereda La Concepcion en el Municipio de Villavicencio Meta</t>
  </si>
  <si>
    <t>Union Temporal Alcantarillado La Cuncia</t>
  </si>
  <si>
    <t>CONSTRUCCIoN SISTEMA DE CAPTACIoN  LiNEA DE ADUCCIoN  DESARENADOR Y TANQUE  DE ALMACENAMIENTO  DEL BARRIO ALAMOS  SUR SECTOR MONTECARLO DEL MUNICIPIO DE VILLAVICENCIO</t>
  </si>
  <si>
    <t>Contratar a nombre de la Nacion ¿ Consejo Superior de la Judicatura ¿ Direccion Seccional de Administracion Judicial de Villavicencio las adecuaciones en las Torres A Y B del Palacio de Justicia de Villavicencio ¿ Meta  en las condiciones ticnicas  de calidad y cantidades requeridas por la Entidad.</t>
  </si>
  <si>
    <t>CONSTRUCCIoN DE PUENTE PEATONAL BARRIO SAN CARLOS SOBRE EL CAÑO MAIZARO  EN EL MUNICIPIO DE VILLAVICENCIO</t>
  </si>
  <si>
    <t>CONSTRUCCIoN DE PUENTE PEATONAL BARRIO SAN CARLOS SOBRE EL CAÑO MAIZARO EN LE MUNICIPIO DE VILLAVICENCIO</t>
  </si>
  <si>
    <t>ATENCIoN OBRA DE EMERGENCIA PERDIDA DE BANCA EN EL PR82+0410  PIPIRAL ¿ VILLAVICENCIO  QUEBRADA LA COLORADITA EN UNA LONGITUD DE 60 M  EN EL DEPARTAMENTO META</t>
  </si>
  <si>
    <t>ATENCIoN OBRA DE EMERGENCIA PiRDIDA DE BANCA EN EL PR82+0410  PIPIRAL ¿ VILLAVICENCIO  QUEBRADA LA COLORADITA EN UNA LONGITUD DE 60 M  EN EL DEPARTAMENTO META</t>
  </si>
  <si>
    <t>Mejoramiento Bocatoma  Desarenador  Linea de Conduccion y Viaducto del Sistema de Acueducto Vereda Buena Vista del Municipio de Villavicencio Meta</t>
  </si>
  <si>
    <t>Union Temporal Buenavista</t>
  </si>
  <si>
    <t>CONSTRUCCIoN PARQUE RECREATIVO Y DEPORTIVO BARRIO LA ESPERANZA  DEL MUNICIPIO DE VILLAVICENCIO-META</t>
  </si>
  <si>
    <t>ADQUISICIoN Y DEMARCACIoN HORIZONTAL EN DIFERENTES SECTORES DE LA MALLA VIAL URBANA EN EL MUNICIPIO DE</t>
  </si>
  <si>
    <t>UNIoN TEMPORAL PARQUES VILLAVICENCIO</t>
  </si>
  <si>
    <t>UNIoN TEMPORAL PARQUES VILLAVICENCIO. HaBIL JURiDICA  FINANCIERA Y TiCNICA. CALIFICACIoN 1000 PUNTOS</t>
  </si>
  <si>
    <t>Obras de estabilizacion y recuperacion dique rio Guatiquia  sector Santa Helena  margen derecha del municipio de Villavicencio  Meta</t>
  </si>
  <si>
    <t>ADECUACIoN DE LA INFRAESTRUCTURA DEL CEMENTERIO CENTRAL I ETAPA</t>
  </si>
  <si>
    <t>MANTNIMIENTO  ADECUACIoN  AMPLIACIoN Y REMODELACIoN DE BARRACAS PARA TRIPULACIONES TRANSEUNTES PERSONAL OFICIALES CACOM-2</t>
  </si>
  <si>
    <t>CONSTRUCCIoN ETAPA 2 DE LA NUEVA SEDE ADMINISTRATIVA DE LA GOBERNACIoN DEL META  INCLUYE FLOR AMARILLO  ASAMBLEA Y PARQUEADEROS EN EL MUNICIPIO DE VILLAVICENCIO META.</t>
  </si>
  <si>
    <t>CONSTRUCCIoN ETAPA 2 DE LA NUEVA SEDE ADMINISTRATIVA DE LA GOBERNACIoN DEL META  INCLUYE FLOR AMARILLO  ASAMBLEA Y PARQUEADERO EN EL MUNICIPIO DE VILLAVICENCIO  META. ORINOQUIA.</t>
  </si>
  <si>
    <t>REHABILITACIoN  DE LA CALLE 37 ENTRE LA  CARRERA 33 Y CARRERA 34  CARRERA 34 ENTRE CALLE 36 Y CALLE 38 SECTOR LA CRUZ Y CALLE 37 ENTRE CARRERA 34 Y GLORIETA HOSPITAL DEPARTAMENTAL EN EL MUNICIPIO DE VILLAVICENCIO. Y CONSTRUCCIoN PARQUE DE LAS JIRAFAS Y PLAZOLETA SECTOR LA CRUZ EN EL MUNICIPIO DE VILLAVICENCIO</t>
  </si>
  <si>
    <t>UNIoN TEMPORAL INCAL - 2014 Representado Legalmente por CESAR AUGUSTO LOPEZ PEÑA.</t>
  </si>
  <si>
    <t>HABIL JURIDICA  TECNICA Y FINANCIERAMENTE UNIoN TEMPORAL INCAL - 2014 Representado Legalmente por CESAR AUGUSTO LOPEZ PEÑA.</t>
  </si>
  <si>
    <t>CONSTRUCCIoN  DE OBRAS HIDRaULICAS PARA EL MANEJO Y CONTROL DE CRECIENTES Y SOCAVACIoN DEL RiO GUAYURIBA  VEREDA RIO NEGRITO DEL GUAYURIBA FASE I DE VII  EN EL MUNICIPIO DE VILLAVICENCIO  DEPARTAMENTO DEL META</t>
  </si>
  <si>
    <t>Construccion  de obras hidraulicas para el manejo y control de crecientes y socavacion del rio guayuriba  vereda rio negrito del guayuriba fase I de VII  en el municipio de Villavicencio  departamento del Meta</t>
  </si>
  <si>
    <t>REHABILITACIoN DE LA AVENIDA 40 CALZADA PRINCIPAL DESDE LA CALLE 12B HASTA LA CALLE 26 EN EL MUNICIPIO DE VILLAVICENCIO. Y REHABILITACIoN DE LA PARALELA DE LA AVENIDA 40 ENTRE CALLE 23 HASTA CALLE 26 (PARQUE SAN BENITO</t>
  </si>
  <si>
    <t>FASE 1 PARA LA REHABILITACIoN Y OBRAS DE URBANISMO DE LA ViA ANTIGUA A BOGOTa DESDE LA GLORIETA DE LA GRAMA HASTA LA CURVA CASA DEL TIGRE DEL MUNICIPIO DE VILLAVICENCIO PARA LA INTERVENCIoN DE UN aREA DE DISEÑO APROXIMADA DE 6.300 M2</t>
  </si>
  <si>
    <t>EJECUCIoN DE LAS OBRAS DE PROTECCION DEL RIO GUATIQUIA  MARGEN DERECHA EN EL SECTOR MONTELLANO  MUNICIPIO DE VILLAVICENCIO  META</t>
  </si>
  <si>
    <t>¿EJECUCIoN DE LAS OBRAS DE PROTECCION DEL RIO GUATIQUIA  MARGEN DERECHA EN EL SECTOR MONTELLANO  MUNICIPIO DE VILLAVICENCIO  META¿.</t>
  </si>
  <si>
    <t>Construccion de obras de estabilizacion y recuperacion del  dique rio Guatiquia margen derecha sector Covisan  del municipio de Villavicencio  Meta.</t>
  </si>
  <si>
    <t>UNIoN TEMPORAL CERRAMIENTOS PUNTOS CRITICO</t>
  </si>
  <si>
    <t>UNIoN TEMPORAL CERRAMIENTOS PUNTOS CRITICOS. HABIL JURIDICA  TECNICA Y FINANCIERAMENTE. CALIFICACION 1000 PUNTOS</t>
  </si>
  <si>
    <t>UNIoN TEMPORAL MOVILIDAD 2013</t>
  </si>
  <si>
    <t>UNIoN TEMPORAL MOVILIDAD 2013. HaBIL JURiDICA  TiCNICA Y FINANCIERA. CALIFICACIoN 1000 PUNTOS</t>
  </si>
  <si>
    <t>REHABILITACIoN DE LA CALLE 26 ENTRE CARRERAS 33 (AV. PUERTO LOPEZ) Y CARRERA 36 DEL BARRIO SAN BENITO EN EL MUNICIPIO DE VILLAVICENCIO.</t>
  </si>
  <si>
    <t>PAVIMENTACIoN DE LA CARRERA 65 ENTRE CALLES 10 Y 11 SUR  DEL BARRIO ARAGUANEY. Y PAVIMENTACION DE LA CALLE 41C  ENTRE CARRERAS 38 Y 37  BARRIO LA PRADERA Y REHABILITACION Y MANTENIMIENTO VIA ACCESO VEREDA CONTADERO DESDE LA ANTIGUA ViA A BOGOTa HASTA LA ESCUELA  EN EL MUNICIPIO DE VILLAVICENCIO</t>
  </si>
  <si>
    <t>MANTENIMIENTO RUTINARIO DE LAS CARRETERAS DE LA DIRECCION TERRITORIAL META; CoDIGO 40MTA SECTOR PIPIRAL - VILLAVICENCIO PR 80+0000 AL PR 94+0500 EN UNA LONGITUD DE 14 44 KM  PARA INVERTIR EN EL DEPARTAMENTO DEL META</t>
  </si>
  <si>
    <t>¿CONSTRUCCIoN DE OBRAS DE PROTECCIoN PARA EL RIO ACACIITAS SECTOR MATADERO EN EL MUNICIPIO DE ACACiAS ¿ META.¿</t>
  </si>
  <si>
    <t>construccion de obras de proteccion para el rio acaciitas sector matadero en el municipio de acacias ¿ Meta.</t>
  </si>
  <si>
    <t>CONSTRUCCIoN DE PLAZOLETA Y MODULOS VENDEDORES BARRIO MORICHAL</t>
  </si>
  <si>
    <t>MANTENIMIENTO Y REPARACIoN DE LOS FERRYS CAIMITO  PIEDRAS (BOLIVAR)  LA GAMITANA (META) Y HONG KONG (PUTUMAYO)</t>
  </si>
  <si>
    <t>Construccion del Sistema de Tratamiento Pozo las Brisas y Pozo Palmeras  Casco Urbano del Municipio de Vista Hermosa Meta</t>
  </si>
  <si>
    <t>Union Temporal Los pozos</t>
  </si>
  <si>
    <t>MEJORAMIENTO DE LA ViA MEDIANTE LA CONSTRUCCIoN DE TERRAPLiN ENTRE PUERTO TUSA - PUERTO CHORIZO VEREDA LA ARGENTINA  VISTAHERMOSA  META. Y MEJORAMIENTO DEL COMPLEJO DEPORTIVO CABECERA MUNICIPIO DE VISTAHERMOSA  META.</t>
  </si>
  <si>
    <t>MEJORQAMIENTO DE LA ViA MEDIANTE LA CONSTRUCCIoN DE TERRAPLiN ENTRE PUERTO TUSA - PUERTO CHORIZO VEREDA LA ARGENTINA  VISTAHERMOSA  META. ORINOQUIA. Y MEJORAMIENTO DEL COMPLEJO DEPORTIVO CABECERA MUNICIPIO DE VISTAHERMOSA  META.</t>
  </si>
  <si>
    <t>CORPONARIÑO - CORPORACIoN AUToNOMA REGIONAL DE NARIÑO</t>
  </si>
  <si>
    <t>CONSOLIDADO DE LA EVALUACIoN. 900 PUNTOS</t>
  </si>
  <si>
    <t>Nariño - Buesaco; Nariño - El Tablon de Gomez; Nariño - Samaniego; Nariño - Sandona</t>
  </si>
  <si>
    <t>MANTENIMIENTO RUTINARIO A TRAViS DE MICROEMPRESAS  EN LAS VIAS A CARGO DEL INSTITUTO NACIONAL DE VIAS  DIRECCIoN TERRITORIAL NARIÑO (VER SECTORES EN PLIEGO)</t>
  </si>
  <si>
    <t>MANTENIMIENTO RUTINARIO A TRAViS DE MICROEMPRESAS EN LAS VIAS  A CARGO DEL INSTITUTO NACIONAL DE ViAS. DIRECCIoN TERRITORIAL NARIÑO  MODULO No. 1   SECTOR 25NRB  VARIANTE DE DAZA  PR. 0+0000 - PR. 3+0599 Y 2501A PASTO - BUESACO - HIGUERONES  PR. 2+0000 (PASTO) - PR. 38+0700 (BUESACO)</t>
  </si>
  <si>
    <t>MANTENIMIENTO RUTINARIO A TRAViS DE MICROEMPRESAS EN LAS VIAS  A CARGO DEL INSTITUTO NACIONAL DE ViAS. DIRECCIoN TERRITORIAL NARIÑO  MODULO No. 3   EN EL SECTOR 2501A PASTO - BUESACO - HIGUERONES PR. 70+0000  (MARTIN)  AL PR. 102+0000 (HIGUERONES).</t>
  </si>
  <si>
    <t>MANTENIMIENTO RUTINARIO A TRAViS DE MICROEMPRESAS EN LAS VIAS  A CARGO DEL INSTITUTO NACIONAL DE ViAS. DIRECCIoN TERRITORIAL NARIÑO  MODULO No. 2  EN EL SECTOR 2501A PASTO - BUESACO - HIGUERONES  PR. 38+0700 (BUESACO)  - PR. 70+0000 (MARTIN).</t>
  </si>
  <si>
    <t>Nariño - Colon</t>
  </si>
  <si>
    <t>Adecuacion de areas  redes elictricas y puesta en marcha de equipos mineros   a todo costo    para la implementacion de dos (2) unidades piloto demostrativas orientadas a aplicar tecnologias limpias y proceso de beneficio mineral en los Municipios de Los Andes Sotomayor (Centro Ambiental Minero).</t>
  </si>
  <si>
    <t>Nariño - Colon; Nariño - Sotomayor</t>
  </si>
  <si>
    <t>Adecuacion de areas  redes elictricas y puesta en marcha de equipos mineros   a todo costo    para la implementacion de dos (2) unidades piloto demostrativas orientadas a aplicar tecnologias limpias y proceso de beneficio mineral en los Municipios de Los Andes Sotomayor (Centro Ambiental Minero) y el Municipio de Colon Genova Sector Villanueva.</t>
  </si>
  <si>
    <t>ATENCIoN DE OBRAS DE EMERGENCIAS POR EL SISTEMA DE MONTO AGOTABLE EN CARRETERAS NACIONALES A CARGO DE LA DIRECCIoN TERRITORIAL NARIÑO</t>
  </si>
  <si>
    <t>MANTENIMIENTO RUTINARIO A TRAViS DE MICROEMPRESAS EN LAS VIAS  A CARGO DEL INSTITUTO NACIONAL DE ViAS. DIRECCIoN TERRITORIAL NARIÑO  MODULO No. 1 SECTOR 2501B  CEBADAL - SANDONA - PASTO  PR. 0+0000 (CEBADAL)  PR. 32+0000 (CONSACA)</t>
  </si>
  <si>
    <t>MANTENIMIENTO RUTINARIO A TRAViS DE MICROEMPRESAS EN LAS VIAS  A CARGO DEL INSTITUTO NACIONAL DE ViAS. DIRECCIoN TERRITORIAL NARIÑO  MODULO No. 2   SECTOR 2501B  CEBADAL - SANDONA - PASTO  PR. 32+0000 (CONSACA) AL PR. 60+0000  (SANTA BARBARA).</t>
  </si>
  <si>
    <t>Nariño - Cordoba</t>
  </si>
  <si>
    <t>CONTRATAR LA REFORESTACIoN HIDROPROTECTORA PARA PROTECCIoN DE LA CUENCA ABASTECEDORA DEL ACUEDUCTO DEL CARCHI RESGUARDO INDiGENA DE CARLOSAMA EN EL MUNICIPIO DE CUASPUD CARLOSAMA</t>
  </si>
  <si>
    <t>ADECUACIoN Y MEJORAMIENTO DE LA INFRAESTRUCTURA FiSICA DE LOS CENTROS EDUCATIVOS DE LAS VEREDAS CHAUTALA  CHUNGANA  Y CHAVISNAN DEL MUNICIPIO DE CUASPUD CARLOSAMA</t>
  </si>
  <si>
    <t>EJECUTAR TODAS LAS OBRAS NECESARIA PARA LA RECONSTRUCCIoN  MANTENIMIENTO Y MEJORAMIENTO DE VIVIENDAS URBANAS Y RURALES DEL MUNICIPIO DE EL PEÑOL ¿ NARIÑO  AFECTADAS POR LOS FENoMENOS NATURALES</t>
  </si>
  <si>
    <t>ADECUACIoN Y MEJORAMIENTO DE LAS INSTALACIONES DEL ANCIANATO MI SAGRADA FAMILIA DEL MUNICIPIO DE EL PEÑOL (N)</t>
  </si>
  <si>
    <t>CONSTRUCCIoN DE CENTRO DE INTEGRACION CIUDADANA CIC   DEL MUNICIPIO DE  EL ROSARIO DEPARTAMENTO DE NARIÑO</t>
  </si>
  <si>
    <t>CONSTRUCCIoN ACUEDUCTO VEREDA PIEDRA - GRANDE MUNICIPIO DE EL ROSARIO ¿ NARIÑO</t>
  </si>
  <si>
    <t>Nariño - El Tablon de Gomez</t>
  </si>
  <si>
    <t>NARIÑO - ALCALDiA MUNICIPIO DE EL TABLoN</t>
  </si>
  <si>
    <t>El Tablon de Gomez</t>
  </si>
  <si>
    <t>CONSTRUCCIoN POLIDEPORTIVO CUBIERTO CORREGIMIENTO DE LAS MESAS  MUNICIPIO DE EL TABLoN DE GoMEZ ¿ NARIÑO</t>
  </si>
  <si>
    <t>CONSTRUCCION POLIDEPORTIVO CUBIERTO CORREGIMIENTO DE LAS MESAS MUNICIPIO DE EL TABLoN DE GoMEZ DEPARTAMENTO DE NARIÑO</t>
  </si>
  <si>
    <t>MEJORAMIENTO  MANTENIMIENTO Y CONSERVACIoN DE LA ViA LA VICTORIA ¿ APONTE EN EL MUNICIPIO DE EL TABLoN DEL DEPARTAMENTO DE NARIÑO</t>
  </si>
  <si>
    <t>MEJORAMIENTO  MANTENIMIENTO Y CONSERVACIoN DE LA ViA LAS MESAS-DOÑA JUANA EN EL MUNICIPIO DE EL TABLoN DEL DEPARTAMENTO DE NARIÑO</t>
  </si>
  <si>
    <t>EL MEJORAMIENTO  MANTENIMIENTO Y CONSERVACIoN DE LA ViA LAS MESAS - DOÑA JUANA EN EL MUNICIPIO DE EL TABLoN - DEPARTAMENTO DE NARIÑO</t>
  </si>
  <si>
    <t>MEJORAMIENTO Y MANTENIMIENTO DE LAS VIAS LA VICTORIA - LA CUEVA  LA FLORESTA  LAS ARADAS Y LAS MESAS - EL BORDO DEL MUNICIPIO DE EL TABLoN DE GoMEZ - NARIÑO</t>
  </si>
  <si>
    <t>CONSTRUCCIoN SALoN COMUNAL PITALITO BAJO EN EL MUNICIPIO DE EL TABLoN DE GoMEZ - NARIÑO</t>
  </si>
  <si>
    <t>CONSTRUCCIoN SALoN COMUNAL PITALITO BAJO EN EL MUNICIPIO DE EL TABLoN DE GoMEZ ¿ NARIÑO</t>
  </si>
  <si>
    <t>NARIÑO - GOBERNACIoN</t>
  </si>
  <si>
    <t>CONSTRUCCIoN  CENTRO DE INTEGRACION CIUDADANA CIC  DEL MUNICIPIO DE  EL TAMBO DEPARTAMENTO DE NARIÑO</t>
  </si>
  <si>
    <t>UNIoN TEMPORAL RV</t>
  </si>
  <si>
    <t>PAVIMENTACIoN EN CONCRETO RIGIDO DE 1500 M2 DE ViA DEL BARRIO CALLE NUEVA DEL MUNICIPIO DE FUNES - NARIÑO ABSCISA K0+396 A K0+688 M</t>
  </si>
  <si>
    <t>CONSTRUCCIoN DE CENTRO DE INTEGRACIoN CIUDADANA EN EL SECTOR EL MOLINO DEL MUNICIPIO DE GUACHUCAL -DEPARTAMENTO DE NARIÑO</t>
  </si>
  <si>
    <t>UNIoN TEMPORAL O&amp;M</t>
  </si>
  <si>
    <t>UNIoN TEMPORAL O&amp;M -  EUDORO BAYARDO ORTEGA ROSERO   C.C No. 12.991.729 expedida en Pasto (N)</t>
  </si>
  <si>
    <t>APOYO A LA INDUSTRIA NACIONAL   100  PERSONAL 100% NACIONAL FACTOR DE CALIDAD  400 FACTOR ECONoMICO 500</t>
  </si>
  <si>
    <t>REALIZAR LA CONSTRUCCIoN DEL CENTRO ADMINISTRATIVO MUNICIPAL DE ILES ¿ NARIÑO</t>
  </si>
  <si>
    <t>Diseño  construccion y adecuacion de obras civiles de los resguardos indigenas de Ipiales y Yaramal.</t>
  </si>
  <si>
    <t>CONSTRUCCIoN Y ADECUACIoN DEL COLISEO DE LA INSTITUCIoN EDUCATIVA SUCRE DEL MUNICIPIO DE IPIALES</t>
  </si>
  <si>
    <t>SUMINISTRO DE SERVICIOS ADMINISTRATIVOS Y OPERATIVOS PARA LA EJECUCIoN DEL PROCESO DE INFRAESTRUCTURA EN LOS PROCEDIMIENTOS DE RECEPCIoN  MANEJO DE ARCHIVO Y CORRESPONDENCIA  MANTENIMIENTO Y MEJORAMIENTO DE ViAS  LEVANTAMIENTOS TOPOGRAFICOS  DISEÑOS Y PROYECTOS</t>
  </si>
  <si>
    <t>COOPERATIVA DE TRABAJO ASOCIADO ¿PROTECCIoN¿</t>
  </si>
  <si>
    <t>SUMINISTRO  DE  SERVICIOS ADMINISTRATIVOS Y OPERATIVOS PARA LA EJECUCIoN DEL PROCESO DE INFRAESTRUCTURA EN LOS PROCEDIMIENTOS DE RECEPCIoN  MANEJO DE ARCHIVO Y CORRESPONDENCIA  MANTENIMIENTO Y MEJORAMIENTO DE ViAS  LEVANTAMIENTOS TOPOGRAFICOS  DISEÑOS Y PROYECTOS</t>
  </si>
  <si>
    <t>COOPERATIVA DE TRABAJO ASOCIADO ¿PROTECCIoN¿  UNICO PROPONENTE</t>
  </si>
  <si>
    <t>MEJORAMIENTO A LA INFRAESTRUCTURA FiSICA DE LA INSTITUCIoN EDUCATIVA MARCELO MIRANDA  DEL MUNICIPIO DE IPIALES</t>
  </si>
  <si>
    <t>Mejoramiento de la infraestructura fisica de la Institucion Educativa Marcelo Miranda del municipio de Ipiales.</t>
  </si>
  <si>
    <t>CONSTRUCCIoN Y ADECUACIoN DE INFRAESTRUCTURA COMUNITARIA DEL RESGUARDO INDiGENA DE IPIALES</t>
  </si>
  <si>
    <t>CONSTRUCCIoN MURO DE CERRAMIENTO EN LA INSTITUCIoN EDUCATIVA LAGUNA DE BACCA  MUNICIPIO DE IPIALES</t>
  </si>
  <si>
    <t>ADECUACIoN Y CONSTRUCCIoN POLIDEPORTIVO LA PAZ  MUNICIPIO DE IPIALES.</t>
  </si>
  <si>
    <t>OBRAS DE ADECUACIoN Y MEJORAMIENTO EN EL PATINoDROMO DIEGO ROSERO CALAD DEL MUNICIPIO DE IPIALES - NARIÑO</t>
  </si>
  <si>
    <t>CONSTRUCCIoN CENTRO MIXTO DE ATENCION A LA DROGADICCION  MUNICIPIO DE IPIALES</t>
  </si>
  <si>
    <t>CONSTRUCCIoN BLOQUE DE AULAS EN LA INSTITUCIoN EDUCATIVA PiREZ PALLARES  MUNICIPIO DE IPIALES.</t>
  </si>
  <si>
    <t>CONSTRUCCIoN CENTRO DE ZOONOSIS Y COSO MUNICIPAL MUNICIPIO DE IPIALES - NARIÑO</t>
  </si>
  <si>
    <t>CONSTRUCCIoN DEL CENTRO DE ZOONOSIS Y COSO MUNICIPAL DE IPIALES- NARIÑO</t>
  </si>
  <si>
    <t>CONSTRUCCIoN CENTRO VIDA  PRIMERA ETAPA  MUNICIPIO DE IPIALES - NARIÑO</t>
  </si>
  <si>
    <t>CONSTRUCCIoN CENTRO VIDA  PRIMERA ETAPA                 MUNICIPIO DE IPIALES - NARIÑO¿</t>
  </si>
  <si>
    <t>El contratista se compromete ejecutar  labores de movimientos de tierra  descapotes  compactacion nivelacion de celdas  expansion mecanica sin clasificar de la explanacion y canales  adecuacion de  una rampa  zanja de coronacion para el manejo de aguas superficiales adecuacion de vias de acceso a la nueva celda mantenimiento de vias internas  movimiento de material de cobertura   replanteo general del area a intervenir; trabajos que los realizara con maquinaria y personal que obtendra y empleara por su cuenta y riesgo  de conformidad a la propuesta que hace parte del contrato</t>
  </si>
  <si>
    <t>CONSTRUCCIoN SEGUNDA ETAPA CASA DE CAPACITACIoN RESGUARDO INDiGENA DE SAN JUAN  MUNICIPIO DE IPIALES.</t>
  </si>
  <si>
    <t>Construccion segunda etapa casa de capacitacion resguardo indigena de San Juan  municipio de Ipiales.</t>
  </si>
  <si>
    <t>El contratista se compromete a  construir cuarenta y seis (46) acometidas de redes elictricas para los hogares y Polideportivos del Resguardo Indigena de San Juan  de conformidad a los Planos  presupuesto suministrados por el INSTITUTO  el listado de beneficiarios que se adjunta y que hace parte del contrato  donde cada acometida de Red Elictrica domiciliaria  estara conformada por los siguientes componentes: Cable de Aluminio Nº6  Breaquer Elictrico de proteccion 60 amperios  Caja Medidor  Medidor monofasico bifilar 110 v  (acometida domistica); medidor bifasico trefilar 110 v   (acometida polideportivo) Polo a tierra  Alambre de Cobre Nº 8  Tornillos de 8*1.</t>
  </si>
  <si>
    <t>El CONTRATISTA se compromete a realizar la adecuacion y mejoramiento de las redes elictricas del coliseo cubierto el Municipio de Ipiales-Nariño  de conformidad a la propuesta que se anexa y que hace parte del contrato.</t>
  </si>
  <si>
    <t>COSNTRUCCION CENTRO DE INTEGRACIoN CIUDADANA CORREGIMIENTO DE LA ESTANCIA DEL MUNICIPIO DE LA CRUZ NARIÑO</t>
  </si>
  <si>
    <t>Nariño - La Union</t>
  </si>
  <si>
    <t>CONSTRUCCIoN DE CIERRE PERIMETRAL DE LA CANCHA DE FUTBOL DE LA CABECERA URBANA  MUNICIPIO DE LEIVA</t>
  </si>
  <si>
    <t>HiCTOR EDUARDO ADRADA GoMEZ</t>
  </si>
  <si>
    <t>HiCTOR EDUARDO ADRADA GoMEZ 76.331.071 DE POPAYaN</t>
  </si>
  <si>
    <t>ADECUACIoN DE RELLENO SANITARIO SEGUNDA ETAPA DE LA CABECERA MUNICIPAL DE LEIVA NARIÑO</t>
  </si>
  <si>
    <t>FUNDACIoN LOS ANDES</t>
  </si>
  <si>
    <t>FUNDACIoN LOS ANDES identificada con Nit: 900326275-3   mediante su representante legal: OSCAR ANTONIO MONCAYO CEDULA: 98.384933 DE PASTO</t>
  </si>
  <si>
    <t>CONSTRUCCIoN E IMPLEMENTACIoN DE SISTEMAS DE DESINFECCIoN DE LOS ACUEDUCTOS RURALES DEL MUNICIPIO DE LEIVA NARIÑO</t>
  </si>
  <si>
    <t>CONSTRUCCIoN TANQUE DE ALMACENAMIENTO PARA EL MEJORAMIENTO DEL ACUEDUCTO DEL CENTRO POBLADO DE SANTA LUCIA DEL MUNICIPIO DE LEIVA NARIÑO.</t>
  </si>
  <si>
    <t>CONSTRUCCIoN TANQUE DE ALMACENAMIENTO PARA EL MEJORAMIENTO DEL ACUEDUCTO DEL CENTRO POBLADO DE SANTA LUCIA DEL MUNICIPIO DE LEIVA NARIÑO</t>
  </si>
  <si>
    <t>CONSTRUCCIoN DE UNIDADES SANITARIAS EN LA VEREDA LAS HUERTAS MUNICIPIO DE LEIVA NARIÑO</t>
  </si>
  <si>
    <t>CONSTRUCCIoN CENTRO DEPORTIVO Y CULTURAL PIEDRANCHA EN EL MUNICIPIO DE MALLAMA  DEPARTAMENTO DE NARIÑO</t>
  </si>
  <si>
    <t>UNIoN TEMPORAL ESCENARIO MALLAMA  representado legalmente por BAYARDO ORTEGA ROSERO identificado con cidula de ciudadania No. 12.991.729 expedida en Pasto</t>
  </si>
  <si>
    <t>1.UNIoN TEMPORAL ESCENARIO MALLAMA  representado legalmente por BAYARDO ORTEGA ROSERO identificado con cidula de ciudadania No. 12.991.729 expedida en Pasto</t>
  </si>
  <si>
    <t>MEJORAMIENTO  MANTENIMIENTO Y CONSERVACIoN DE LA ViA BERBENA ¿ TERCAN EN EL MUNICIPIO DE MALLAMA DEL DEPARTAMENTO DE NARIÑO</t>
  </si>
  <si>
    <t>CONTRATO DE OBRA CONSTRUCCIoN ALCANTARILLADO VEREDA EL ARENAL MUNICIPIO DE MALLAMA-NARIÑO</t>
  </si>
  <si>
    <t>CONTRATAR LA ADECUACIoN  MANTENIMIENTO Y MEJORAMIENTO DE LA INFRAESTRUCTURA FISICA DEL SISTEMA PENITENCIARIO Y CARCELARIO NACIONAL ¿ REGIONAL OCCIDENTE</t>
  </si>
  <si>
    <t>CONTRATAR LA ADECUACIoN  MANTENIMIENTO Y MEJORAMIENTO DE LA INFRAESTRUCTURA FISICA DEL SISTEMA PENITENCIARIO Y CARCELARIO NACIONAL ¿ REGIONAL OCCIDEN</t>
  </si>
  <si>
    <t>SELECCIONAR LA MEJOR OFERTA PARA CONTRATAR LA PAVIMENTACIoN DE LA CALLE 12 (AVENIDA PANAMERICANA) DESDE MOLINOS NARIÑO HASTA INTERSECCION CARRERA 4  POR EL SISTEMA DE PRECIOS UNITARIOS FIJOS SIN REAJUSTES CONFORME A LAS ESPECIFICACIONES TiCNICAS Y CARACTERiSTICAS QUE SE SEÑALAN EN EL PRESENTE DOCUMENTO Y SUS ANEXOS</t>
  </si>
  <si>
    <t>MANTENIMIENTO RUTINARIO A TRAViS DE MICROEMPRESAS EN LAS VIAS  A CARGO DEL INSTITUTO NACIONAL DE ViAS. DIRECCIoN TERRITORIAL NARIÑO  MODULO No. 3 SECTOR 2501B  CEBADAL - SANDONA - PASTO  PR. 60+0000 (SANTA BARBARA) - PR. 91+0000 (PAASTO)</t>
  </si>
  <si>
    <t>ATENCION OBRAS DE EMERGENCIA POR EL SISTEMA DE MONTO AGOTABLE EN CARRETERAS A CARGO DE LA DIRECCIoN TERRITORIAL NARIÑO</t>
  </si>
  <si>
    <t>MANTENIMIENTO RUTINARIO A TRAViS DE MICROEMPRESAS EN LAS VIAS  A CARGO DEL INSTITUTO NACIONAL DE ViAS. DIRECCIoN TERRITORIAL NARIÑO  MODULO No. 3  SECTOR 2502 PASTO - MOJARRAS  PR. 93+0000 (EL REMOLINO) - PR. 124+0599  (MOJARRAS).</t>
  </si>
  <si>
    <t>MANTENIMIENTO RUTINARIO A TRAViS DE MICROEMPRESAS  EN LAS VIAS A CARGO DEL INSTITUTO NACIONAL DE VIAS  DIRECCIoN TERRITORIAL NARIÑO (ver pliego)</t>
  </si>
  <si>
    <t>MANTENIMIENTO RUTINARIO A TRAViS DE MICROEMPRESAS EN LAS VIAS  A CARGO DEL INSTITUTO NACIONAL DE ViAS. DIRECCIoN TERRITORIAL NARIÑO  MODULO No. 1 SECTOR 1001 TUMACO ¿ JUNIN  PR. 0+0000 (TUMACO) ¿ PR. 45+0660 (LA ESPRIELLA).</t>
  </si>
  <si>
    <t>MANTENIMIENTO RUTINARIO A TRAViS DE MICROEMPRESAS EN LAS VIAS  A CARGO DEL INSTITUTO NACIONAL DE ViAS. DIRECCIoN TERRITORIAL NARIÑO  MODULO No. 2 SECTOR 1001 TUMACO ¿ JUNIN  PR. 45+0660 (LA ESPRIELLA) ¿ PR. 80+0000 (LA GUAYACANA).</t>
  </si>
  <si>
    <t>MANTENIMIENTO RUTINARIO A TRAViS DE MICROEMPRESAS EN LAS VIAS  A CARGO DEL INSTITUTO NACIONAL DE ViAS. DIRECCIoN TERRITORIAL NARIÑO  MODULO No. 3  SECTOR 1001 TUMACO ¿ JUNIN  PR.  80+0000 (LA GUAYACANA) ¿ PR. 118+1006 (JUNIN)</t>
  </si>
  <si>
    <t>MANTENIMIENTO RUTINARIO A TRAViS DE MICROEMPRESAS EN LAS VIAS A CARGO DEL INSTITUTO NACIONAL DE ViAS. DIRECCIoN TERRITORIAL NARIÑO  MODULO No. 1 SECTOR 2502 PASTO - MOJARRAS  PR. 36+0000 (ACCESOS AEROPUERTO) - PR. 63+0000 (EL TABLON)</t>
  </si>
  <si>
    <t>MANTENIMIENTO RUTINARIO A TRAViS DE MICROEMPRESAS  EN LAS VIAS A CARGO DEL INSTITUTO NACIONAL DE VIAS  DIRECCIoN TERRITORIAL NARIÑO (VER PLIEGO SECTORES)</t>
  </si>
  <si>
    <t>MANTENIMIENTO RUTINARIO A TRAViS DE MICROEMPRESAS EN LAS VIAS A CARGO DEL INSTITUTO NACIONAL DE ViAS. DIRECCIoN TERRITORIAL NARIÑO   MODULO 1  SECTOR 1002   JUNIN - PEDREGAL   PR. 95+0000 (TUQUERRES) PR. 127+0600 (PEDREGAL).</t>
  </si>
  <si>
    <t>MANTENIMIENTO RUTINARIO A TRAViS DE MICROEMPRESAS  EN LAS VIAS A CARGO DEL INSTITUTO NACIONAL DE VIAS  DIRECCIoN TERRITORIAL NARIÑO  (VER PLIEGO SECTORES)</t>
  </si>
  <si>
    <t>MANTENIMIENTO RUTINARIO A TRAViS DE MICROEMPRESAS EN LAS VIAS  A CARGO DEL INSTITUTO NACIONAL DE ViAS. DIRECCIoN TERRITORIAL NARIÑO  MODULO No. 1 INDIGENA:  SECTOR 0801  GUACHUCAL - IPIALES   PR. 0+0000 AL PR. 23+0900 Y 25NR01 IPIALES - LAS LAJAS  PR. 0+0000 AL PR. 5+0870 EN UNA LONGITUD DE 29.67 KM.</t>
  </si>
  <si>
    <t>MANTENIMIENTO RUTINARIO A TRAViS DE MICROEMPRESAS  EN LAS VIAS A CARGO DEL INSTITUTO NACIONAL DE VIAS  DIRECCIoN TERRITORIAL NARIÑO ( VER SECTORES EN PLIEGO)</t>
  </si>
  <si>
    <t>MANTENIMIENTO RUTINARIO A TRAViS DE MICROEMPRESAS EN LAS VIAS A CARGO DEL INSTITUTO NACIONAL DE ViAS. DIRECCIoN TERRITORIAL NARIÑO   MODULO 1  SECTOR 1003   PASTO - LA PISCICULTURA  PR. 5+0000 (PASTO) - PR. 33+0000 (LA PISCICULTURA)</t>
  </si>
  <si>
    <t>Suscribir un contrato de obra  para la construccion del Centro de atencion y Valorizacion para la recepcion de los elementos de flora decomisados con ocasion de las funciones asignadas en la ley 1333 de 2009  en la sede de CORPONARIÑO en la ciudad de Pasto.</t>
  </si>
  <si>
    <t>Suscribir un contrato de obra  para la construccion del Centro de atencion y Valorizacion para la recepcion de decomisos de flora en la sede de CORPONARIÑO en la ciudad de Pasto.</t>
  </si>
  <si>
    <t>ADECUACIoN DE LA INFRAESTRUCTURA FiSICA PARA EL ACCESO PEATONAL DE LA PORTERiA PRINCIPAL DEL HOSPITAL UNIVERSITARIO DEPARTAMENTAL DE NARIÑO E.S.E.</t>
  </si>
  <si>
    <t>ADECUACIoN Y REMODELACION DE LA INFRAESTRUCTURA FiSICA DE ATENCIoN AL USUARIO Y FARMACIA AMBULATORIA DEL HUDN E.S.E</t>
  </si>
  <si>
    <t>INTERVENCIoN VIAL Y ESPACIO PUBLICO DE LA CALLE 20 ENTRE LAS CARRERAS 19 Y 32 DE LA CIUDAD DE PASTO</t>
  </si>
  <si>
    <t>AVANTE SETP requiere contratar  la ejecucion de la obra cuyo objeto es: INTERVENCIoN VIAL Y URBANISTICA DE LA CALLE 16 ENTRE CARRERA 21ª HASTA LA CARRERA 26 Y ENTRE LA CARRERA 30 Y AVENIDA PANAMERICANA bajo la modalidad de precios fijos unitarios sin reajustes conforme a las especificaciones ticnicas y caracteristicas que se señalan en el presente documento y sus anexos. (Cuadro de presupuesto y anexos del presente pliego de condiciones).</t>
  </si>
  <si>
    <t>INTERVENCIoN VIAL Y URBANiSTICA DE LA CALLE 16 ENTRE CARRERAS 21 A HASTA LA CARRERA 26Y ENTRE LA CARRERA30 Y AVENIDA PANAMERICANA</t>
  </si>
  <si>
    <t>1 CONSORCIO INTERVENCIoN VIAL PASTO  CUMPLE 4  CONSORCIO JH  CUMPLE  5 OSCAR CORRALES VILLEGAS CUMPLE ENTRE OTROS</t>
  </si>
  <si>
    <t>Ampliacion de la red de gases medicinales del servicio de urgencias del Hospital Universitario departamental de Nariño ESE</t>
  </si>
  <si>
    <t>El IDSN contratar el diseño estructural ( incluye estudio de suelos)  arquitectonico y elictrico para la ejecucion de obras de adecuacion civil- construccion de una estructura portante para ascensor- y de obras elictricas incluido  el suministro  instalacion de un Ascensor y su puesta en optimo funcionamiento en el edificio sede principal del IDNS  ubicada en la Calle 15 No. 28 - Plazoleta de Bombona de la ciudad de Pasto  conforme a la descripcion ticnica que se especifica en los estudios previos.</t>
  </si>
  <si>
    <t>EL CONTRATISTA se obliga para con el INSTITUTO a: Suministrar e  instalar  un Ascensor y  su puesta en optimo funcionamiento en el edificio sede principal  del IDNS  ubicada en la Calle 15 No. 28 -  Plazoleta de Bombona de la ciudad de Pasto. Previamente debe realizar  el diseño estructural ( incluye estudio de suelos)   arquitectonico  y  elictrico para la ejecucion de obras de adecuacion civil- construccion de una estructura portante para ascensor-  y  de obras  elictricas incluido   De acuerdo a las especificaciones establecidas en los estudios previos  pliegos de condiciones y propuesta presentada  los cuales hacen parte integral del presente contrato.</t>
  </si>
  <si>
    <t>OBRA DE ADECUACIoN Y REMODELACIoN DEL QUINTO PISO PARA HABILITACIoN DE LA UNIDAD DE CUIDADOS RENALES DEL HOSPITAL UNIVERSITARIO DEPARTAMENTAL DE NARIÑO ESE.</t>
  </si>
  <si>
    <t>NARIÑO - CENTRO DE HABILITACIoN DEL NIÑO - CEHANI</t>
  </si>
  <si>
    <t>LA CONTRATISTA se obliga a ejecutar para el CEHANI ESE las obras civiles para la pavimentacion de la via de acceso al quirofano de CEHANI y para construccion de obras complementarias  dando cumplimiento al diseño y especificaciones ticnicas contempladas en el proyecto y ajustandose al presupuesto  de obra presentado a  la entidad por LA CONTRATISTA  y que hacen parte integral del presente contrato; teniendo en cuenta las especificaciones suministradas por el CEHANI ESE.</t>
  </si>
  <si>
    <t>EL CONTRATISTA se obliga a ejecutar para el CEHANI ESE las obras civiles requeridas para la renovacion de la infraestructura elictrica  ajustandose al estudio del sistema elictrico adelantado por la entidad y a los conceptos  condiciones y valores establecidos en el presupuesto de obra realizado por EL CONTRATISTA  y que hacen parte integral del presente contrato; y atendiendo en cuenta las especificaciones suministradas por el CEHANI ESE. PARaGRAFO.- La ejecucion incluye: 1.- Suministro de materiales nuevos de primera calidad y con certificado RETIE; 2.- Mano de obra calificada para la instalacion de las redes indicadas; 3.- pruebas y puesta en funcionamiento; 4.- Manual de operacion y mantenimiento</t>
  </si>
  <si>
    <t>CONSTRUCCIoN DE DOS TRIBUNAS DEPORTIVAS CON CUBIERTA  BATERiA SANITARIA  CAMERINO Y ADECUACIoN DE CANCHA DEPORTIVA DEL MUNICIPIO DE RICAURTE  DEPARTAMENTO DE NARIÑO</t>
  </si>
  <si>
    <t>UNIoN TEMPORAL CONSTRUANDES</t>
  </si>
  <si>
    <t>Union Temporal  CONSTRUANDES</t>
  </si>
  <si>
    <t>Union Temporal  CONSTRUANDES 700 puntos</t>
  </si>
  <si>
    <t>CONSTRUCCIoN DEL CENTRO DE INTEGRACIoN CIUDADANA CIC DEL MUNICIPIO DE RICAURTE DEPARTAMENTO DE NARIÑO</t>
  </si>
  <si>
    <t>SUMINISTRO  INSTALACIoN Y PUESTA EN MARCHA DE UNA PLANTA DE TRATAMIENTO DE AGUA RESIDUAL (PTAR) COMPACTA y MANTENIMIENTO DEL SISTEMA DE ALMACENAMIENTO DE AGUA POTABLE EN EL ESTABLECIMIENTO PENITENCIARIO DE MEDIANA SEGURIDAD Y CARCELARIO EPMSC TUMACO - NARIÑO.</t>
  </si>
  <si>
    <t>OPTIMIZACIoN DE LA PLANTA DE TRATAMIENTO DE AGUAS RESIDUALES EN EL EPAMS - CAS  ERE POPAYaN; MANTENIMIENTO DE REDES SANITARIAS  DEL SISTEMA DE DISPOSICIoN FINAL DE AGUAS SERVIDAS Y ADECUACIoN DE LAS GARITAS 3  6 Y 8 EN EL EPMSC TUMACO; ADECUACIoN DE GARITAS  IMPERMEABILIZACIoN CUBIERTAS DE LAS aREAS ADMINISTRATIVAS  CASA FISCAL  Y PATIOS 1 Y 2 DEL EPMSC BUGA; ADECUACIoN ALCANTARILLADO INTERNO SEGUNDA ETAPA  ADECUACIONES GENERALES EN TALLERES PATIO 7 E IMPERMEABILIZACIoN DE CUBIERTAS EN PABELLONES DEL EPMSC-ERE CALI</t>
  </si>
  <si>
    <t>MANTENIMIENTO Y REHABILITACIoN DE LAS CARRETERAS: SAN JUAN DE PASTO - MOJARRAS  SECTOR CANO - MOJARRAS  RUTA 25 TRAMO 2502. Y CEBADAL - SANDONa - PASTO  SECTOR LA FLORIDA - PASTO RUTA 2501B  DEPARTAMENTO DE NARIÑO.</t>
  </si>
  <si>
    <t>OBRAS PARA EL FORTALECIMIENTO DE LAS CONDICIONES SOCIALES Y AMBIENTALES PARA LA OFERTA DE VIVIENDA NUEVA EN EL SECTOR CAFELINA  (CONSTRUCCIoN SALON COMUNAL)  EN EL MUNICIPIO DE SANDONA  DEPARTAMENTO DE NARIÑO</t>
  </si>
  <si>
    <t>OBRAS PARA EL FORTALECIMIENTO DE LAS CONDICIONES SOCIALES Y AMBIENTALES PARA LA OFERTA DE VIVIENDA NUEVA EN EL SECTOR CAFELINA  (CONSTRUCCIoN SALON COMUNAL)  EN EL MUNICIPIO DE SANDONA  DEPARTAMENTO DE NARIÑO.</t>
  </si>
  <si>
    <t>El CONTRATISTA se compromete para con EL CONTRATANTE  A CONSTRUCCIoN DEL MEJORAMIENTO Y ADECUACIoN DEL CENTRO HOSPITAL SAN JUAN BAUTISTA  ESE TAMINANGO Y PUESTO DE SALUD DEL REMOLINO DEL MUNICIPIO DE TAMINANGO</t>
  </si>
  <si>
    <t>CORPONOR - CORPORACIoN AUToNOMA REGIONAL DE LA FRONTERA NORORIENTAL</t>
  </si>
  <si>
    <t>ESTABLECIMIENTO DE KILoMETROS DE AISLAMIENTO DE BOSQUE NATURAL EN LAS MICROCUENCAS APORTANTES A LA CUENCA DEL RIO ZULIA  EN LOS MUNICIPIOS DE MUTISCUA  PAMPLONA  CUCUTILLA Y ARBOLEDAS  DEPARTAMENTO NORTE DE SANTANDER</t>
  </si>
  <si>
    <t>NORTE DE SANTANDER - GOBERNACIoN</t>
  </si>
  <si>
    <t>CONSTRUCCIoN PLAN MAESTRO DE ALCANTARILLADO  MUNICIPIO DE BOCHALEMA FASE II ETAPA II  DEPARTAMENTO NORTE DE SANTANDER</t>
  </si>
  <si>
    <t>CONSTRUCCIoN DE COCINAS REGULADORAS DE HUMO EN EL MUNICIPIO DE CACHIRA   DEPARTAMENTO NORTE DE SANTANDER</t>
  </si>
  <si>
    <t>CONSTRUCCIoN DE COCINAS REGULADORAS DE HUMO EN EL  MUNICIPIO DE CACHIRA   DEPARTAMENTO NORTE DE SANTANDER</t>
  </si>
  <si>
    <t>Norte De Santander - Cachira; Norte De Santander - La Esperanza; Santander - El Playon</t>
  </si>
  <si>
    <t>CONSTRUCCIoN PLAN MAESTRO DE ACUEDUCTO MUNICIPIO DE CACOTA   DEPARTAMENTO NORTE DE SANTANDER</t>
  </si>
  <si>
    <t>UNIoN TEMPORAL ACUEDUCTO CACOTA</t>
  </si>
  <si>
    <t>OPTIMIZACIoN SISTEMA DE ALCANTARILLADO MUNICIPIO DE CACOTA.</t>
  </si>
  <si>
    <t>OPTIMIZACIoN SISTEMA DE ALCANTARILLADO MUNICIPIO DE CACOTA</t>
  </si>
  <si>
    <t>DTNSA. SOL.656/2015 - OBRAS DE SEÑALIZACION Y SEGURIDAD VIAL EN ZONAS ESCOLARES EN CARRETERAS A CARGO DEL INVIAS EN JURISDICCION DE LA TERRITORIAL ¿ SELECCIoN ABREVIADA</t>
  </si>
  <si>
    <t>DTNSA. SOL.656/2015. OBRAS DE SEÑALIZACION Y SEGURIDAD VIAL EN ZONAS ESCOLARES EN CARRETERAS A CARGO DEL INVIAS EN JURISDICCIoN DE LA TERRITORIAL. SELECCIoN ABREVIADA</t>
  </si>
  <si>
    <t>DT NSA ATENCIoN OBRAS DE EMERGENCIA POR EL SISTEMA DE MONTO AGOTABLE EN CARRETERAS A CARGO DE LA DIRECCIoN TERRITORIAL  SOL. 2133</t>
  </si>
  <si>
    <t>Norte De Santander - Convencion</t>
  </si>
  <si>
    <t>MUNICIPIO DE CONVENCIoN - NORTE DE SANTANDER</t>
  </si>
  <si>
    <t>Norte De Santander - Convencion; Norte De Santander - Ocaña</t>
  </si>
  <si>
    <t>CONSTRUCCIoN DE OBRAS CIVILES ASi: ESTUDIOS  DISEÑOS Y PAVIMENTACIoN EN CONCRETO RIGIDO CON ACABADO EN TEXTURA DE ADOQUIN EN EL AREA URBANA 1800 M2 APROXIMADAMENTE (CARRERA 4ª ENTRE CALLE 3ª Y CALLE 4ª   CARRERA 5ª ENTRE CALLE 3ª Y CALLE 4ª Y LA CALLE 4 ENTRE LA CARRERA 4ª Y CARRERA 5ª DEL MUNICIPIO DE TEORAMA Y ESTUDIOS  DISEÑOS Y CONSTRUCCIoN PISTA ATLETICA ESTADIO ROBERTO GOMEZ DE CONVENCIoN  DEPARTAMENTO NORTE DE SANTANDER</t>
  </si>
  <si>
    <t>Norte De Santander - Convencion; Norte De Santander - Teorama</t>
  </si>
  <si>
    <t>LA CONSTRUCCIoN DE OBRAS CIVILES ASi: ESTUDIOS  DISEÑOS Y PAVIMENTACIoN EN CONCRETO RIGIDO CON ACABADO EN TEXTURA DE ADOQUIN EN EL AREA URBANA 1800 M2 APROXIMADAMENTE CARRERA 4ª ENTRE CALLE 3ª Y CALLE 4ª   CARRERA 5ª ENTRE CALLE 3ª Y CALLE 4ª Y LA CALLE 4 ENTRE LA CARRERA 4ª Y CARRERA 5ª DEL MUNICIPIO DE TEORAMA Y ESTUDIOS  DISEÑOS Y CONSTRUCCIoN PISTA ATLETICA ESTADIO ROBERTO GOMEZ DE CONVENCIoN  DEPARTAMENTO NORTE DE SANTANDER</t>
  </si>
  <si>
    <t>CONSTRUCCIoN CANCHA SINTiTICA EN EL MUNICIPIO DE DURANIA  N.S.</t>
  </si>
  <si>
    <t>UNIoN TEMRPORAL INTERCANCHA</t>
  </si>
  <si>
    <t>UNIoN TEMRPORAL INTERCANCHA  1000 puntos</t>
  </si>
  <si>
    <t>CONSTRUCCIoN DE UNIDADES SANITARIAS EN LA ZONA URBANA Y RURAL DEL MUNICIPIO EL CARMEN  NORTE DE SANTANDER-2014</t>
  </si>
  <si>
    <t>Realizacion de obras para la recuperacion del albergue que sirve como refugio a los osos  en las instalaciones del Centro Hogar de Paso de CORPONOR (Km. 14)  Vereda Las Piedras  municipio de El Zulia.</t>
  </si>
  <si>
    <t>REALIZACIoN DE OBRAS PARA LA RECUPERACIoN DEL ALBERGUE QUE SIRVE COMO REFUGIO A LOS OSOS  EN LAS INSTALACIONES DEL CENTRO HOGAR DE PASO DE CORPONOR (KM. 14)  VEREDA LAS PIEDRAS  MUNICIPIO DE EL ZULIA.</t>
  </si>
  <si>
    <t>CONSTRUCCIoN MoDULOS DE LOS CENTROS DE DESARROLLO INFANTIL EN LOS MUNICIPIOS DE EL ZULIA Y PUERTO SANTANDER  NORTE DE SANTANDER</t>
  </si>
  <si>
    <t>CONSTRUCCIoN CASA DE LA CULTURA DEL MUNICIPIO DE HERRaN  NORTE DE SANTANDER</t>
  </si>
  <si>
    <t>CONSTRUCCIoN DE 4 UNIDADES SANITARIAS  30 POZOS SiPTICOS ECOLoGICOS y 80 ESTUFAS REGULADORAS DE HUMO VEREDAS VARIAS DEL MUNICIPIO DE HERRaN  NORTE DE SANTANDER</t>
  </si>
  <si>
    <t>Servicios de construccion de plomeria</t>
  </si>
  <si>
    <t>MEJORAMIENTO SISTEMA DE ACUEDUCTO Y CONSTRUCCIoN PLANTA DE TRATAMIENTO DE AGUA POTABLE MUNICIPIO DE LABATECA  NORTE DE SANTANDER</t>
  </si>
  <si>
    <t>UNIoN TEMPORAL INGECOL 2014 representada legalmente por ANDRiS GILBERTO PiREZ PARRA</t>
  </si>
  <si>
    <t>MANTENIMIENTO RUTINARIO A TRAViS DE MICROEMPRESAS  EN LAS ViAS A CARGO DEL INSTITUTO NACIONAL DE ViAS  DIRECCIoN TERRITORIAL NORTE DE SANTANDER</t>
  </si>
  <si>
    <t>OBJETO: MANTENIMIENTO RUTINARIO A TRAViS DE MICROEMPRESAS  EN LAS ViAS A CARGO DEL INSTITUTO NACIONAL DE ViAS  DIRECCIoN TERRITORIAL NORTE DE SANTANDER</t>
  </si>
  <si>
    <t>CONSTRUCCIoN DEL COLECTOR DEL MARGEN DERECHO DEL RIO PAMPLONITA EN EL SECTOR OCCIDENTAL DEL aREA URBANA DEL MUNICIPIO DE LOS PATIOS INCLUYENDO OBRAS DE ESTABILIZACIoN GEOTiCNICA</t>
  </si>
  <si>
    <t>CONEXIoN DEL TRAMO FINAL INTERCEPTOR PTAR DEL MUNICIPIO DE LOS PATIOS CON INTERCEPTOR DERECHO RIO PAMPLONITA (BARRIO STA. CLARA) NORTE DE SANTANDER</t>
  </si>
  <si>
    <t>Union Temporasl La Garita</t>
  </si>
  <si>
    <t>OBRAS PARA LA ADECUACIoN DE LABORATORIO AMBIENTAL Y LA OFICINA DE CONTROL Y VIGILANCIA AMBIENTAL  MUNICIPIO DE LOS PATIOS DE LA CORPORACIoN  DEPARTAMENTO NORTE DE SANTANDER</t>
  </si>
  <si>
    <t>CLAUDIA PATRICIA QUIROGA GoMEZ</t>
  </si>
  <si>
    <t>OBRAS PARA LA ADECUACIoN DE LABORATORIO AMBIENTAL Y LA OFICINA DE CONTROL Y VIGILANCIA AMBIENTAL  MUNICIPIO DE LOS PATIOS DE LA CORPORACIoN  DEPARTAMENTO NORTE DE SANTANDER.</t>
  </si>
  <si>
    <t>PAVIMENTACIoN EN ASFALTO  DE VIAS EN DIFERENTES SECTORES DEL MUNICIPIO DE LOS PATIOS.</t>
  </si>
  <si>
    <t>OBRAS DE DEMOLICIoN  ADECUACIoN Y CONSTRUCCIoN DE LA PLAZOLETA SAN PABLO  MUNICIPIO DE LOS PATIOS NORTE DE SANTANDER</t>
  </si>
  <si>
    <t>CONSTRUCCIoN  ADECUACIoN E INSTALACION DE PARQUES BIOSALUDABLES E INFANTILES  MUNICIPIO DE LOS PATIOS</t>
  </si>
  <si>
    <t>OPTIMIZACIoN SISTEMA DE ACUEDUCTO LOURDES</t>
  </si>
  <si>
    <t>CONSTRUCCIoN DE ESTRUCTURA Y CUBIERTA PARA LA AMPLIACIoN DEL SEGUNDO PISO DE LA PLANTA FiSICA DEL PALACIO MUNICIPAL DE MUTISCUA NORTE DE SANTANDER</t>
  </si>
  <si>
    <t>CONSTRUCCIoN DE ESTRUCTURA Y CUBIERTA PARA LA AMPLIACIoN DEL SEGUNDO PISO DE LA PLANTA FiSICA DEL PALACIO MUNICIPAL DEL MUNICIPIO DE MUTISCUA  NORTE DE SANTANDER.</t>
  </si>
  <si>
    <t>MANTENIMIENTO Y ADECUACIoN DE VIAS TERCIARIAS EN JURISDICCIoN DEL MUNICIPIO DE MUTISCUA  NORTE DE SANTANDER</t>
  </si>
  <si>
    <t>MANTENIMIENTO RUTINARIO A TRAViS DE MICROEMPRESAS EN LAS ViAS A CARGO DEL INSTITUTO NACIONAL DE ViAS. DIRECCIoN TERRITORIAL NORTE DE SANTANDER.  GRUPO 10 SECTOR 6603 CUESTABOBA ¿ PAMPLONA DEL PR70+0000 AL PR101+0000  EN UNA LONGITUD DE 30 86 KM</t>
  </si>
  <si>
    <t>DTOCA  MANTENIMIENTO DE LA SEDE DE LA DIRECCIoN TERRITORIAL OCAÑA  EN EL  DPTO.  DE NORTE DE SANTANDER</t>
  </si>
  <si>
    <t>DTOCA  MANTENIMIENTO DE LA SEDE DE LA DIRECCIoN TERRITORIAL OCAÑA  EN EL  DEPARTAMENTO   DE NORTE DE SANTANDER</t>
  </si>
  <si>
    <t>RECUPERACIoN Y REHABILITACIoN DEL ATRIO Y ANDENES CONTIGUOS DEL BIEN INMUEBLE CATEDRAL SANTA ANA EN EL MUNICIPIO DE OCAÑA</t>
  </si>
  <si>
    <t>MEJORAMIENTO Y MANTENIMIENTO  DE LA CARRETERA CUESTABOBA ¿ PAMPLONA EN LOS SECTORES PR96+0615 AL PR96+0655 Y ENTRE EL PR120+0000 AL PR123+0000  PASO NACIONAL POR PAMPLONA  DIRECCIoN TERRITORIAL NORTE DE SANTANDER</t>
  </si>
  <si>
    <t>MANTENIMIENTO RUTINARIO A TRAViS DE MICROEMPRESAS  EN LAS ViAS A CARGO DEL INSTITUTO NACIONAL DE ViAS  DIRECCIoN NORTE DE SANTANDER  SECTORES :</t>
  </si>
  <si>
    <t>MANTENIMIENTO RUTINARIO A TRAViS DE MICROEMPRESAS EN LAS ViAS A CARGO DEL INSTITUTO NACIONAL DE ViAS. DIRECCIoN TERRITORIAL NORTE DE SANTANDER.GRUPO 14 SECTOR 6604 LA LEJiA ¿ SARAVENA DEL PR61+0000 (ALTO SANTA INiS) AL PR91+0000 (ALTO LA LAGUNA)  EN UNA LONGITUD DE 30 65 KM</t>
  </si>
  <si>
    <t>MANTENIMIENTO RUTINARIO A TRAViS DE MICROEMPRESAS EN LAS ViAS A CARGO DEL INSTITUTO NACIONAL DE ViAS. DIRECCIoN TERRITORIAL NORTE DE SANTANDER.  GRUPO 15 SECTOR 6604 LA LEJiA ¿ SARAVENA DEL PR91+0000 (ALTO LA LAGUNA) AL PR121+0000 (PUENTE COBARIA)  EN UNA LONGITUD DE 30 10 KM</t>
  </si>
  <si>
    <t>MANTENIMIENTO RUTINARIO A TRAViS DE MICROEMPRESAS EN LAS ViAS A CARGO DEL INSTITUTO NACIONAL DE ViAS. DIRECCIoN TERRITORIAL NORTE DE SANTANDER.  GRUPO 13 SECTOR 6604 LA LEJiA ¿ SARAVENA DEL PR31+0000 (EL AMARILLoN) AL PR61+0000 (ALTO SANTA INiS)  EN UNA LONGITUD DE 29 88 KM.</t>
  </si>
  <si>
    <t>MANTENIMIENTO RUTINARIO A TRAViS DE MICROEMPRESAS EN LAS ViAS A CARGO DEL INSTITUTO NACIONAL DE ViAS. DIRECCIoN TERRITORIAL NORTE DE SANTANDER.  GRUPO 16 SECTOR 6604 LA LEJiA ¿ SARAVENA DEL PR121+0000 (PUENTE COBARIA) AL PR150+0000 (SARAVENA)  EN UNA LONGITUD DE 29 29 KM</t>
  </si>
  <si>
    <t>ADECUACIoN Y CERRAMIENTO DEL CENTRO DE DESARROLLO INFANTIL LA ALEGRiA DE CRECER  UBICADO EN EL BARRIO SAN PEDRO  MUNICIPIO DE PAMPLONA  NORTE DE SANTANDER</t>
  </si>
  <si>
    <t>ADECUACIoN Y CERRAMIENTO DEL CENTRO DE DESARROLLO INFANTIL LA ALEGRIA DE CRECER  UBICADO EN EL BARRIO SAN PEDRO  MUNICIPIO DE PAMPLONA  NORTE DE SANTANDER.</t>
  </si>
  <si>
    <t>CONSTRUCCIoN DE UNIDADES SANITARIAS EN EL MUNICIPIO DE PAMPLONITA  DEPARTAMENTO NORTE DE SANTANDER</t>
  </si>
  <si>
    <t>CONSTRUCCIoN DE UNIDADES SANITARIAS EN EL MUNICIPIO DE PAMPLONITA  DEPARTAMENTO NORTE DE SANTANDER.</t>
  </si>
  <si>
    <t>¿CONSTRUCCIoN DE ESTUFAS REGULADORAS DE HUMO EN EL MUNICIPIO DE PAMPLONITA  DEPARTAMENTO NORTE DE SANTANDER¿.</t>
  </si>
  <si>
    <t>CONSTRUCCIoN DE ESTUFAS REGULADORAS DE HUMO EN EL MUNICIPIO DE PAMPLONITA  DEPARTAMENTO NORTE DE SANTANDER</t>
  </si>
  <si>
    <t>UNION TEMPORAL COCINAS PAMPLONITA 2014  por el comiti conformado para dicho fin  determinandose que la misma cumple con los requisitos juridicos  ticnicos  financieros y de capacidad organizacional exigidos en el pliego de condiciones  obteniendo en la evaluacion resultado total de 100 puntos.</t>
  </si>
  <si>
    <t>OPTIMIZACIoN DE LA ESTACIoN DE BOMBEO RED DE ACUEDUCTO PUERTO SANTANDER  DEPARTAMENTO NORTE DE SANTANDER</t>
  </si>
  <si>
    <t>ALEXANDER MARTiNEZ PINZoN</t>
  </si>
  <si>
    <t>CONSTRUCCIoN PLAN MAESTRO DE ACUEDUCTO MUNICIPIO DE PUERTO SANTANDER  DEPARTAMENTO NORTE DE SANTANDER</t>
  </si>
  <si>
    <t>CONSTRUCCION OBRAS DE RECUPERACIoN Y PROTECCIoN DE LA ZONA DE CAPTACIoN DEL ACUEDUCTO DEL MUNICIPIO DE SAN CAYETANO  DEPARTAMENTO NORTE DE SANTANDER</t>
  </si>
  <si>
    <t>CONSTRUCCION OBRAS DE RECUPERACIoN Y PROTECCIoN DE LA ZONA DE CAPTACIoN DEL ACUEDUCTO DEL MUNICIPIO DE SAN CAYETANO  DEPARTAMENTO NORTE DE SANTANDER¿.</t>
  </si>
  <si>
    <t>OPTIMIZACIoN SISTEMA DE ALCANTARILLADO MUNICIPIO DE SAN CAYETANO  DEPARTAMENTO NORTE DE SANTANDER.</t>
  </si>
  <si>
    <t>UNIoN TEMPORAL SAN CAYETANO</t>
  </si>
  <si>
    <t>FASE 1 LA REHABILITACIoN Y CONSTRUCCIoN DE LA INFRAESTRUCTURA VIAL NECESARIA PARA EL PAR VIAL AVENIDA 2 Y 3 DEL BARRIO SAN LUIS  MUNICIPIO DE CUCUTA  DEPARTAMENTO NORTE DE SANTANDER</t>
  </si>
  <si>
    <t>FASE 1: LA REHABILITACIoN Y CONSTRUCCIoN DE LA INFRAESTRUCTURA VIAL NECESARIO A PARA EL PAR VIAL AVENIDAS 2 Y 3  DEL BARRIO SAN LUIS  MUNICIPIO DE CUCUTA  NORTE DE SANTANDER</t>
  </si>
  <si>
    <t>UNIoN TEMPORAL SAN LUIS 2013</t>
  </si>
  <si>
    <t>EVALUACIoN ECONoMICA                                  800 CUMPLIMIENTO DE CONTRATOS                          100 CALIDAD APOYO A LA INDUSTRIA NACIONAL   100   TOTAL                                                               1.000</t>
  </si>
  <si>
    <t>LUIS oSCAR VARGAS ABONDANO</t>
  </si>
  <si>
    <t>CONSTRUCCIoN DEL ESTABLECIMIENTO DE SANIDAD DE MEDIANA COMPLEJIDAD AMBULATORIO EN LA CIUDAD DE CUCUTA- NORTE DE SANTANDER POR PRECIOS UNITARIOS  SIN FORMULA DE REAJUSTE Y PLAZO FIJO</t>
  </si>
  <si>
    <t>UNIoN TEMPORAL MALECoN CUCUTA</t>
  </si>
  <si>
    <t>UNIoN TEMPORAL MALECoN  R/L  IVAN GELVEZ JIMENEZ</t>
  </si>
  <si>
    <t>CONTRATAR  LA REALIZACIoN A PRECIOS UNITARIOS FIJOS LAS OBRAS DE ADECUACIoN  REPARACIoN  CONSTRUCCION  MANTENIMIENTO Y DOTACION EN LA SEDE DE LA DIRECCION SECCIONAL DE ADUANAS DE CUCUTA</t>
  </si>
  <si>
    <t>MANTENIMIENTO Y MEJORAMIENTO DE LA ViA CUEVA DE LOS MICOS - LA REPRESA  JURISDICCIoN DEL MUNICIPIO DE CUCUTA  DEPARTAMENTO DE NORTE DE SANTANDER</t>
  </si>
  <si>
    <t>UNIoN TEMPORAL VIAS LAS AMERICAS</t>
  </si>
  <si>
    <t>UNIoN TEMPORAL VIAS LAS AMERICAS PUNTOS 1000</t>
  </si>
  <si>
    <t>CONSTRUCCIoN DORMITORIOS POLICiA METROPOLITANA DE CUCUTA</t>
  </si>
  <si>
    <t>CONSTRUCCIoN DE DORMITORIOS PARA POLICiA METROPOLITANA DE CUCUTA</t>
  </si>
  <si>
    <t>DTNSA SOL 3398 ATENCION DE EMERGENCIA EN EL PUENTE PASO DOS RIOS LOCALIZADO EN EL PR16+122 DE LA CARRETERA CUCUTA ¿ LA CHINA 55NS09  CON EL FIN DE REALIZAR OBRAS PARA EL CONTROL DE SOCAVACIoN  DEPARTAMENTO NORTE DE SANTANDER</t>
  </si>
  <si>
    <t>UNIoN TEMPORAL PROTECCIoN PAMPLONITA</t>
  </si>
  <si>
    <t>CONSTRUCCIoN  ADECUACIoN  OPTIMIZACIoN Y MEJORAMIENTO DEL SISTEMA ACUEDUCTO: LA PUNTA  BANCO DE ARENA  PUNTA DE LEON  SU PLANTA DE TRATAMIENTO PARA SU POTABILIZACIoN Y LAS OBRAS COMPLEMENTARIAS PARA SU PUESTA EN MARCHA DEL MUNICIPIO DE SAN JOSE DE CUCUTA</t>
  </si>
  <si>
    <t>MANTENIMIENTO Y OPERACIoN DEL SISTEMA DE TRATAMIENTO DE AGUA RESIDUAL EN EL COMPLEJO CARCELARIO Y PENITENCIARIO METROPOLITANO ¿COCUC¿ CUCUTA  NORTE DE SANTANDER.</t>
  </si>
  <si>
    <t>Mantenimiento y operacion del sistema de tratamiento de agua residual en el Complejo Carcelario y Penitenciario Metropolitano  COCUC  Cucuta  Norte de Santander.</t>
  </si>
  <si>
    <t>ADECUACIoN DE BATERiA SANITARIA PARA BOMBEROS DE CUCUTA  NORTE DE SANTANDER</t>
  </si>
  <si>
    <t>CONTRATAR LAS OBRAS PARA LA RECUPERACIoN  PODA DE ARBOLES  MANTENIMIENTO E INSTALACIoN DE PARQUES BIOMiDICOS EN LOS PARQUES URBANOS DEL MUNICIPIO DE SAN JOSE DE CUCUTA (NS)</t>
  </si>
  <si>
    <t>REHABILITACIoN  RECONSTRUCCIoN DE LOS SISTEMAS DE ACUEDUCTO Y ALCANTARILLADO DEL CORREGIMIENTO DE BABEGA  MUNICIPIO DE SILOS  DEPARTAMENTO NORTE DE SANTANDER</t>
  </si>
  <si>
    <t>UNIoN TEMPORAL A&amp;A BABEGA R/L. JOHN ERIK VASQUEZ POLANIA</t>
  </si>
  <si>
    <t>MANTENIMIENTO RUTINARIO A TRAViS DE MICROEMPRESAS  EN LAS ViAS A CARGO DEL INSTITUTO NACIONAL DE ViAS  DIRECCIoN TERRITORIAL NORTE DE SANTANDER MODULO 1 SECTOR 7008 ALTO EL POZO - SARDINATA   PR69+0000 (ALTO EL POZO) - PR98+0000 Y MODULO 2 SECTOR 7008 ALTO EL POZO - SARDINATA   PR98+0000 - PR128+0000</t>
  </si>
  <si>
    <t>REHABILITACION DE LA LAGUNA DE ESTABILIZACIoN DE LA PARTE BAJA DE LA ZONA URBANA  MUNICIPIO DE TIBU  DEPARTAMENTO NORTE DE SANTANDER</t>
  </si>
  <si>
    <t>CONSTRUCCIoN DE OBRAS DE ARTE Y CONTENCIoN DEL TRAMO DE ViA DEL  PR 19 AL PR 21 PROYECTO CARRETERA LA SOBERANiA</t>
  </si>
  <si>
    <t>Construccion Nueva Planta De Tratamiento De Agua Potable Casco Urbano  Municipio De Toledo Norte De Santander</t>
  </si>
  <si>
    <t>UNIoN TEMPORAL R J M TOLEDO  R/L RUBIEL ANTONIO GUERRERO ZAMBRANO</t>
  </si>
  <si>
    <t>LICITACIoN PUBLICA No. 004 de 2012</t>
  </si>
  <si>
    <t>CONSTRUCCIoN PLAN MAESTRO DE ALCANTARILLADO DEL MUNICIPIO DE VILLA DEL ROSARIO  DEPARTAMENTO NORTE DE SANTANDER  ETAPA 1.</t>
  </si>
  <si>
    <t>de LICITACIoN PUBLICA LP-SAPSB-005-2012  CONSORCIO AGUAS VILLA DEL ROSARIO R/L. SILVIA DEL PILAR D¨PABLOS ARANDA</t>
  </si>
  <si>
    <t>de LICITACIoN PUBLICA LP-SAPSB-005-2012  CONSORCIO AGUAS VILLA DEL ROSARIO R/L. SILVIA DEL PILAR D¨PABLOS ARANDA - 600 PUNTOS</t>
  </si>
  <si>
    <t>CONSTRUCCIoN Y ADECUACIoN DE LA INFRAESTRUCTURA FISICA DE LA ALCALDIA MUNICIPAL DE VILLA DEL ROSARIO  NORTE DE SANTANDER  CENTRO ORIENTE</t>
  </si>
  <si>
    <t>EL CONTRATISTA SE OBLIGA PARA CON EL DEPARTAMENTO A EJECUTAR EL PROYECTO DENOMINADO CONSTRUCCION DE OBRAS DE MITIGACIoN DE RIESGO EN LA SEDE MONTEVIDEO DEL COLEGIO PRESBITERO ALVARO SUAREZ DEL MUNICIPIO DE VILLA DEL ROSARIO  DEPARTAMENTO NORTE DE SANTANDER</t>
  </si>
  <si>
    <t>EL CONTRATISTA SE OBLIGA PARA CON EL DEPARTAMENTO A EJECUTAR EL PROYECTO DENOMINADO CONSTRUCCIoN DE OBRAS DE MITIGACIoN DE RIESGO EN LA SEDE MONTEVIDEO DEL COLEGIO PRESBiTERO ALVARO SUAREZ DEL MUNICIPIO DE VILLA DEL ROSARIO  DEPARTAMENTO NORTE DE SANTANDER</t>
  </si>
  <si>
    <t>PUTUMAYO - GOBERNACIoN</t>
  </si>
  <si>
    <t>MEJORAMIENTO VIAS URBANAS DE: CALLE 3 ENTRE CARRERAS 9-10-11  ENTRE CARRERAS 11 Y 13  CARRERA 8 ENTRE CALLES 3 Y 4  CARRERA 8 ENTRE CALLES 4 Y 5  CARRERA 10 ENTRE CALLES 3-4-5  CARRERA 11 ENTRE CALLES 3 Y 4 (CARRIL IZQUIERDO) CARRERA 11 ENTRE CALLES 3 Y 4 (CARRIL DERECHO) CARRERA 11 ENTRE CALLES 4 Y 5  CARRERA 12 ENTRE CALLES 3 Y 4  MUNICIPIO DE COLoN  DEPARTAMENTO DEL PUTUMAYO .</t>
  </si>
  <si>
    <t>Putumayo - Colon</t>
  </si>
  <si>
    <t>MUNICIPIO DE COLoN</t>
  </si>
  <si>
    <t>Putumayo - Colon; Putumayo - Orito; Putumayo - Puerto Asis; Putumayo - Puerto Caicedo; Putumayo - Puerto Leguizamo; Putumayo - San Francisco; Putumayo - San Miguel (La Dorada); Putumayo - San Miguel de Mocoa; Putumayo - Santiago; Putumayo - Sibundoy; Putumayo - Valle del Guamuez/La Hormiga; Putumayo - Villa Garzon/Villa Amazonica</t>
  </si>
  <si>
    <t>FUNDACioN DEL ALTO MAGDALENA</t>
  </si>
  <si>
    <t>PAVIMENTACIoN PRIMERA FASE BARRIO SAN MARTiN (CRA. 1ª)  BARRIO 28 DE MAYO (CLL. 1B Y CRA. 1B)  BARRIO VILLA FLOR (ENTRADA) Y BARRIO LAS COLINAS (ViA PRINCIPAL) DEL MUNICIPIO DE ORITO DEPARTAMENTO DEL PUTUMAYO</t>
  </si>
  <si>
    <t>CONSTRUCCIoN DEL CIERRE PERIMETRAL DE LA ESE HOSPITAL ORITO  MUNICIPIO DE ORITO  DEPARTAMENTO DEL PUTUMAYO</t>
  </si>
  <si>
    <t>Ejecucion del proyecto ¿CONSTRUCCIoN CENTRO DE SALUD EN LA INSPECCIoN DE SIBERIA  MUNICIPIO DE ORITO  DEPARTAMENTO DEL PUTUMAYO</t>
  </si>
  <si>
    <t>UNIoN TEMPORAL INGENIARQ</t>
  </si>
  <si>
    <t>Union Temporal Constructores COESPRO</t>
  </si>
  <si>
    <t>IMPLANTACIoN DE LOS ESTUDIOS Y CONSTRUCCIoN DE DOS CENTROS DE DESARROLLO INFANTIL EN LOS MUNICIPIOS DE ORITO Y PUERTO ASiS  PUTUMAYO  AMAZONiA</t>
  </si>
  <si>
    <t>CONSORCIO H.A.H Y TRICAR DE LA CONSTRUCCIoN</t>
  </si>
  <si>
    <t>EJECUCIoN DE LAS OBRAS NECESARIAS  PARA EL MANTENIMIENTO PREVENTIVO Y CORRECTIVO DE LA INFRAESTRUCTURA FiSICA DE LA SEDE DEL SENA CENTRO AGROFORESTAL Y ACUICOLA ARAPAIMA DE LA CIUDAD DE PUERTO LEGUIZAMO.</t>
  </si>
  <si>
    <t>UNION TEMPORAL MAPA  CONSORCIO VILLAGARZON  CONSORCIO A Y F  INVERSIONES ARGAEZ  CONSORCIO H.A.H Y TRICAR DiLA CONSTRUCCIoN  CONSORCIO LEGUIZAMO</t>
  </si>
  <si>
    <t>CONSTRUCCIoN DE LA PLAZA DE MERCADO DEL MUNICIPIO DE PUERTO ASiS DEPARTAMENTO DEL PUTUMAYO</t>
  </si>
  <si>
    <t>UNIoN T EMPORAL PLAZA DE MERCADO PUERTO ASiS</t>
  </si>
  <si>
    <t>CONSORCIO PORVENIR 950 13 (1); UNION TEMPORAL PUERTO CAICEDO 900 00 (2); INGENIEROS CONSTRUCTORES GAYCO 400 00 (3); CONSORCIO PUERTO UMBRIA 334 11 (4)  CONSORCIO VILLA GARZoN 200(5)  SAINC INGENIEROS CONSTRUCTORES 74 44(6)  CONSORCIO VIAS NACIONAL DEL 0 00(7)</t>
  </si>
  <si>
    <t>CONSTRUCCioN ViA PAISAJiSTICA SOBRE LA AVENIDA EL RIO  MUNICIPIO DE PUERTO CAICEDO  DEPARTAMENTO DEL PUTUMAYO.</t>
  </si>
  <si>
    <t>Putumayo - Puerto Caicedo; Putumayo - San Francisco; Putumayo - San Miguel de Mocoa; Putumayo - Valle del Guamuez/La Hormiga; Putumayo - Villa Garzon/Villa Amazonica</t>
  </si>
  <si>
    <t>CONSTRUCCioN 1 ETAPA DEL CENTRO DIA Y DE PROTECCioN PARA EL ADULTO MAYOR  SAN JOSi  DEL MUNICIPIO DE PUERTO GUZMAN  DEPARTAMENTO DEL PUTUMAYO</t>
  </si>
  <si>
    <t>CONSTRUCCIoN 1 ETAPA DEL CENTRO DIA Y DE PROTECCIoN PARA EL ADULTO MAYOR  SAN JOSi DEL MUNICIPIO DE PUERTO GUZMaN  DEPARTAMENTO DEL PUTUMAYO</t>
  </si>
  <si>
    <t>MEJORAMIENTO  MANTENIMIENTO Y ADECUACIoN DE LAS INSTALACIONES DE LA INFRAESTRUCTURA DE LA ADMINISTRACIoN MUNICIPAL EN EL CASCO URBANO DEL MUNICIPIO DE LEGUIZAMO  DEPARTAMENTO DEL PUTUMAYO.</t>
  </si>
  <si>
    <t>Ejecutar el proyecto: OPTIMIZACioN ALCANTARILLADO SANITARIO PUERTO LEGUIZAMO  PRIMERA ETAPA</t>
  </si>
  <si>
    <t>OPTIMIZACioN ALCANTARILLADO SANITARIO PUERTO LEGUIZAMO  PRIMERA ETAPA~</t>
  </si>
  <si>
    <t>CONSOHCIO F&amp; B REPRESENTADO POR FRANCISCO JAVIEH ESTUPIÑAN BRAVO CC. No 87.104.17o</t>
  </si>
  <si>
    <t>MEJORAMIENTO Y PAVIMENTACIoN DE LA VIA PUERTO COLON VIA NACIONAL MUNICIPIO DE SAN MIGUEL DEPARTAMENTO DEL PUTUMAYO</t>
  </si>
  <si>
    <t>OPTIMIZACIoN SISTEMA DE ACUEDUCTO MEDIANTE LA CONSTRUCCIoN DEL SISTEMA DE CAPTACIoN  ADUCCIoN  SUCCIoN Y CONDUCCIoN DE UNA FUENTE ALTERNA PARA EL CORREGIMIENTO DE PUERTO COLON MUNICIPIO DE SAN MIGUEL DEPARTAMENTO DEL PUTUMAYO</t>
  </si>
  <si>
    <t>CONSTRUCCIoN ALCANTARILLADO SANITARIO EN LA VEREDA LA GUISITA MUNICIPIO DE SAN MIGUEL DEPARTAMENTO DEL PUTUMAYO</t>
  </si>
  <si>
    <t>MEJORAMIENTO  GESTIoN SOCIAL  PREDIAL Y AMBIENTAL DEL PROYECTO CORREDOR DEL SUR FASE 2 PARA EL PROGRAMA CORREDORES PRIORITARIOS PARA LA PROSPERIDAD</t>
  </si>
  <si>
    <t>MEJORAMIENTO DE ALCANTARILLADO SANITARIO DEL BARRIO LA INDEPENDENCIA EN LA CALLE 12 ENTRE CARRERAS 3A Y 4  CARRERA 3A  ENTRE CALLES 11 Y 12 DEL MUNICIPIO DE MOCOA  PUTUMAYO  AMAZONiA  y  REPOSICIoN ALCANTARILLADO COLECTOR PRINCIPAL VEREDA EL PEPINO  DEL MUNICIPIO DE MOCOA  PUTUMAYO  AMAZONiA</t>
  </si>
  <si>
    <t>MEJORAMIENTO DE ALCANTARILLADO SANITARIO DEL BARRIO I LA INDEPENDENCIA EN LA CALLE 12 ENTRE CARRERAS 3A Y4 1 OBJETO ICARRERA 3A  ENTRE CALLES 11 Y 12 DEL MUNICIPIO DE MOCOA. PUTUMAYO y REPOSICioN ALCANTARILLA O COLECTOR PRINCIPAL VEREDA EL PEPINO  DEL MUNICIPIO DE MOCOA PUTUMAYO</t>
  </si>
  <si>
    <t>CONSTRUCCioN ALCANTARILLADO SANITARIO SECTOR SAN MIGUEL (JUNTA DE VIVIENDA COMUNITARIA NUEVO HORIZONTE LOS LAURELES)  MUNICIPIO DE MOCOA  DEPARTAMENTO DEL PUTUMAYO</t>
  </si>
  <si>
    <t>ESTUDIOS  DISEÑOS Y CONSTRUCCIoN INFRAESTRUCTURA EDUCATIVA EN LA INSTITUCIoN EDUCATIVA CIUDAD SANTIAGO  MUNICIPIO DE SANTIAGO  DEPARTAMENTO DEL PUTUMAYO COMPONENTE I</t>
  </si>
  <si>
    <t>OBJETO.CONVENIO INTERADMINISTRATIVO ENTRE LA GOBERNACIoN DEL DEPARTAMENTO DEL PUTUMAYO y EL MUNICIPIO VALLE DEL GUAMUEZ (P)  PARA LA COOPERACIoN MUTUA Y UNIoN DE ESFUEHZOS TiCNICOS  FlNANCIEIWS  HUMANOS y ADMINISTRATIVOS PARA LA COFINANCIACIoN y EJECUCIoN DEL SUBPROYECTO DENOMINADO  CONSTRUCCIoN Y ADECUACIoN DE UN BLOQUE DE CUATRO AULAS EN LA INSTITUCIoN ETNOEDUCATIVA SANTA HOSA DEI. GUAMUEZ SEDE CENTRAL EN EL MUNICIPIO VALLE DEL GUAMUEZ  DEPARTAMENTO DEL PUTUMAYO</t>
  </si>
  <si>
    <t>Putumayo - Villa Garzon/Villa Amazonica</t>
  </si>
  <si>
    <t>CONSTRUCCIoN ALCANTARILLADO SANITARIO COLECTORES PRINCIPALES DEL MUNICIPIO DE VILLAGARZoN  DEPARTAMENTO DEL PUTUMAYO.</t>
  </si>
  <si>
    <t>PUTUMAYO - ALCALDiA MUNICIPIO DE VILLAGARZoN</t>
  </si>
  <si>
    <t>¿CONSTRUCCIoN MACROACUEDUCTO VEREDAL VILLAGARZON LA JOYA DEL MUNICIPIO DE VILLAGARZON DEPARTAMENTO DEL PUTUMAYO¿.</t>
  </si>
  <si>
    <t>Villa Garzon/Villa Amazonica</t>
  </si>
  <si>
    <t>CONSTRUCCIoN FASE 3 PALACIO MUNICIPAL DE VILLAGARZoN  PUTUMAYO</t>
  </si>
  <si>
    <t>INTERVENTORIA DE LAS OBRAS PARA LA TERMINACION DE LA CONSTRUCCION Y MONTAJE DEL PUENTE EL TAMBOR DE LA CARRETERA VILLAGARZON - SAN JOSE DEL FRAGUA. RUTA 65 CoDIGO 6501</t>
  </si>
  <si>
    <t>MEJORAMIENTO Y PAVIMENTACIoN EN CONCRETO HIDRaULICO DE LA VIA BARRIO FATIMA HASTA EL PUENTE SOBRE EL RIO MOCOA EN LA VEREDA BRISAS DEL MOCOA  MUNICIPIO DE VILLAGARZON DEPARTAMENTO DEL PUTUMAYO.</t>
  </si>
  <si>
    <t>MEJORAMIENTO Y PAVIMENTACIoN EN CONCRETO HIDRaULICO DE LA ViA BARRIO FATIMA HASTA EL PUENTE SOBRE EL RIO MOCOA EN LA VEREDA BRISAS DEL MOCOA  MUNICIPIO DE VILLAGARZON DEPARTAMENTO DEL PUTUMAYO.</t>
  </si>
  <si>
    <t>Seleccionar la mejor propuesta para la ejecucion del proyecto: CONSTRUCCIoN SEGUNDA FASE PALACIO INFANTIL EN EL MUNICIPIO DE VILLAGARZoN DEPARTAMENTO DEL PUTUMAYO</t>
  </si>
  <si>
    <t>CONSTRUCCIoN SEGUNDA FASE HOGAR CENTRO VIDA JESUS DE NAZARETH  MUNICIPIO DE VILLAGARZON  DEPARTAMENTO DEL PUTUMAYO.</t>
  </si>
  <si>
    <t>REHABILITACION Y MANTENIMIENTO DE VIA VEREDA VILLA LUZ  MUNICIPIO DE VILLAGARZoN ¿ PUTUMAYO</t>
  </si>
  <si>
    <t>Seleccionar la mejor propuesta para la ejecucion del proyecto: MANTENIMIENTO DE CAMINOS RURALES MUNICIPIO DE VILLAGARZoN PUTUMAYO.</t>
  </si>
  <si>
    <t>MANTENIMIENTO RUTINARIO DE VIAS URBANAS MUNICIPIO DE VILLAGARZoN DEPARTAMENTO DEL PUTUMAYO.</t>
  </si>
  <si>
    <t>REHABILITACIoN Y MANTENIMIENTO DE LA ViA VEREDA SANTA TERESA DEL VIDES - RUPASCA  VILLAGARZON  PUTUMAYO  AMAZONIA.</t>
  </si>
  <si>
    <t>¿Contratar por el sistema de precio global fijo y sin formula de reajuste la construccion del Proyecto de Vivienda ¿Jardines del Edin¿¿</t>
  </si>
  <si>
    <t>realizar por el sistema de precio global fijo y sin formula de reajuste  la construccion del Proyecto ¿Jardines del Edin¿  de conformidad con las condiciones establecidas en los estudios previos  anexo ticnico  en el pliego de condiciones y sus adendas.</t>
  </si>
  <si>
    <t>ADECUACIoN PARA CENTRO VIDA SEDE GALILEA EN LA CIUDAD DE ARMENIA</t>
  </si>
  <si>
    <t>CONSTRUCCIoN DE ANDENES Y ADECUACIoN DE RAMPAS EN DIFERENTES SECTORES DE LA CIUDAD  OBRAS ORDENADAS MEDIANTE FALLOS JUDICIALES</t>
  </si>
  <si>
    <t>LOTE UNO: Adquisicion  instalacion y puesta en funcionamiento de aires a condicionados para la sede de la Territorial Quindio del IGAC ubicada en la carrera 13 con calle 14  piso 1  mezanine  piso 2  cuarto de racks y sotano.  LOTE DOS: Obras civiles para las adecuaciones  de la sede de la Territorial Quindio del IGAC ubicada en la carrera 13 con calle 14  piso 1  mezanine  piso 2  cuarto de racks y sotano.</t>
  </si>
  <si>
    <t>EL CONTRATISTA se obliga para con el INSTITUTO a realizar obras civiles consistentes en las adecuaciones  de la sede de la Territorial Quindio del IGAC ubicada en la carrera 13 con calle 14  piso 1  mezanine  piso 2  cuarto de racks y sotano. (ANEXO UNO DE LOS PLIEGOS) y conforme a la propuesta presentada  la cual hara parte integrante de del presente contrato.</t>
  </si>
  <si>
    <t>CONSTRUCCIoN CENTRO DE DESARROLLO COMUNITARIO EN LA  COMUNA 7</t>
  </si>
  <si>
    <t>MANTENIMIENTO Y REPARACIoN DE LAS INSTALACIONES ELECTRICAS  DEL CUERPO OFICIAL DE BOMBEROS DE ARMENIA  ESTACIONES CENTRAL Y SINAi</t>
  </si>
  <si>
    <t>MANTENIMIENTO Y REPARACIoN DE LAS INSTALACIONES ELECTRICAS DEL CUERPO OFICIAL DE BOMBEROS DE ARMENIA  ESTACIONES CENTRAL Y SINAi</t>
  </si>
  <si>
    <t>QUINDiO - GOBERNACIoN</t>
  </si>
  <si>
    <t>CONSTRUCCIoN DEL CORREDOR TURISTICO DE LA CARRERA 18 FASE 1</t>
  </si>
  <si>
    <t>AUNAR ESFUERZOS PARA LA MATERIALIZACIoN DE OBRAS EN EQUIPAMIENTOS COLECTIVOS Y COMUNITARIOS EN LOS MUNICIPIOS DEL DEPARTAMENTO DEL QUINDiO</t>
  </si>
  <si>
    <t>Quindio - Armenia; Quindio - Buenavista; Quindio - Calarca; Quindio - Circasia; Quindio - Cordoba; Quindio - Filandia; Quindio - Ginova; Quindio - La Tebaida; Quindio - Montenegro; Quindio - Pijao; Quindio - Quimbaya; Quindio - Salento</t>
  </si>
  <si>
    <t>MANTENIMIENTO RUTINARIO A TRAViS DE MICROEMPRESAS  EN LAS ViAS A CARGO DEL INSTITUTO NACIONAL DE ViAS  DIRECCIoN TERRITORIAL QUINDIO.</t>
  </si>
  <si>
    <t>ATENCIoN OBRAS DE EMERGENCIA POR EL SISTEMA DE MONTO AGOTABLE EN CARRETERAS A CARGO DE LA DIRECCIoN TERRITORIAL QUINDIO. DEPARTAMENTO DEL QUINDIO.</t>
  </si>
  <si>
    <t>ATENCIoN OBRAS DE EMERGENCIAS PARA LA TERMINACIoN DEL MURO UBICADO EN EL PR20+500 DE LA VIA CALARCA-IBAGUE DEPARTAMENTO DEL TOLIMA</t>
  </si>
  <si>
    <t>CONVENIO INTERADMINISTRATIVO ENTRE EL DEPARTAMENTO DEL QUINDiO Y EL MUNICIPIO DE CALARCa PARA EL ¿MANTENIMIENTO Y MEJORAMIENTO DE LA ViA SANTO DOMINGO BAJO ¿ LA VIRGINIA CON CoDIGO (40QN09-1-CA-38)</t>
  </si>
  <si>
    <t>EL CONTRATISTA SE COMPROMETE CON EL MUNICIPIO A REALIZAR EL MEJORAMIENTO  MANTENIMIENTO Y CONSERVACION DE LA VIA MEMBRILLAL ¿ LA CONCHA EN EL MUNICIPIO DE CIRCASIA EN CUMPLIMIENTO DEL CONVENIO INTERADMINISTRATIVO 2086-2013¿  a LA UNIoN TEMPORAL VIAS RURALES - 2014¿.</t>
  </si>
  <si>
    <t>QUINDiO - ALCALDiA MUNICIPIO DE CoRDOBA</t>
  </si>
  <si>
    <t>Quindio - Cordoba</t>
  </si>
  <si>
    <t>Servicios de asesoria de gestion</t>
  </si>
  <si>
    <t>Servicios de consultoria de negocios y administracion corporativa</t>
  </si>
  <si>
    <t>ADHESION DEL DEPARTAMENTO AL CONVENIO INTERADMINISTRATIVO No. 004 de 2011 SUSCRITO ENTRE EL MUNICIPIO DE LA TEBAIDA Y LA EMPRESA SANITARIA DEL QUINDIO ESAQUIN S.A. E.S.P.  PARA LA EJECUCION DEL PROYECTO OPTIMIZACIoN Y AMPLIACION PLANTA DE TRATAMIENTO DE AGUA RESIDUAL Y OPTIMIZACION Y CONSTRUCCION COLECTOR INTERCEPTOR LA JARAMILLA DEL MUNICIPIO DE LA TEBAIDA - DEPARTAMENTO DEL QUINDIO</t>
  </si>
  <si>
    <t>CARDER - CORPORACIoN AUToNOMA REGIONAL DE RISARALDA</t>
  </si>
  <si>
    <t>Risaralda - Apia; Risaralda - Balboa; Risaralda - Belin de Umbria; Risaralda - Guatica; Risaralda - La Celia; Risaralda - La Virginia; Risaralda - Marsella; Risaralda - Mistrato; Risaralda - Pueblo Rico; Risaralda - Quinchia; Risaralda - Santa Rosa de Cabal; Risaralda - Santuario</t>
  </si>
  <si>
    <t>AUNAR ESFUERZOS ENTRE LA CARDER  Y LA PROMOTORA DE VIVIENDA DE RISARALDA   PARA LLEVAR A CABO OBRAS  CONSTRUCCIoN E INSTALACIoN DE HORNOS EFICIENTES CON ENERGiA SOSTENIBLE  EN LA ZONA RURAL DE MUNICIPIOS DEL DEPARTAMENTO DE RISARALDA</t>
  </si>
  <si>
    <t>El Municipio de  Balboa Risaralda  requiere contratar ¿Mejoramiento  mantenimiento y conservacion de la via Miravalle ¿ Las Margaritas en el municipio de Balboa del Departamento de Risaralda¿</t>
  </si>
  <si>
    <t>Mejoramiento  mantenimiento y conservacion de la via Miravalle ¿ Las Margaritas en el municipio de Balboa del Departamento de Risaralda¿.</t>
  </si>
  <si>
    <t>RISARALDA - GOBERNACIoN</t>
  </si>
  <si>
    <t>Aular esfuerzosentre el Departamento de Risaralda y la Federacion Nacional de Cafeteros de Colombia - Comiti Departametal de Cafeteros de Risaralda  para ejecutar varios proyectos de infraestructura en algunas instituciones educativas de los diferentes municipios del Departamento de Risaralda  entre ellos  Belin de Umbria  Marsella  Santa Rosa de Cabal y Balboa</t>
  </si>
  <si>
    <t>MANTENIMIENTO RUTINARIO EN LAS ViAS A CARGO DEL INSTITUTO NACIONAL DE ViAS DIRECCIoN TERRITORIAL RISARALDA SECTOR 6</t>
  </si>
  <si>
    <t>MANTENIMIENTO RUTINARIO A TRAViS DE MICROEMPRESAS  EN LAS ViAS A CARGO DEL INSTITUTO NACIONAL DE ViAS  DIRECCIoN TERRITORIAL RISARALDA  SECTOR 6: 2302 ANSERMANUEVO - LA VIRGINIA PR 123+0200 - PR 142+0320;29RSA SOLUCIoN VIAL PEREIRA DOSQUEBRADAS(INCLUIDAS LAS ZONAS VERDES ALEDAÑAS); 2902 PUENTE MOSQUERA - CRUCE AVENIDA DEL FERROCARRIL  PR0+0000 AL PR 5+0800</t>
  </si>
  <si>
    <t>MANTENIMIENTO RUTINARIO EN LAS ViAS A CARGO DEL INSTITUTO NACIONAL DE ViAS DIRECCIoN TERRITORIAL RISARALDA SECTOR 5</t>
  </si>
  <si>
    <t>MANTENIMIENTO RUTINARIO A TRAViS DE MICROEMPRESAS  EN LAS ViAS A CARGO DEL INSTITUTO NACIONAL DE ViAS  DIRECCIoN TERRITORIAL RISARALDA  SECTOR 5: 50RS01 APIA - LA VIRGINIA DEL PR 9+0000 AL PR 32+0443; 25RSA PASO NACIONAL POR LA VIRGINIA PR 0+0000 AL PR 4+0455; 29RSB VARIANTE DE GALICIA PR0+0000 - PR 1+0710</t>
  </si>
  <si>
    <t>CONSTRUCCION OBRAS PARA SEGURIDAD VIAL (ANDEN PEATONAL) ENTRE LOS PR 2+0750 Y PR 4+0300 DE LA CARRETERA PEREIRA - CHINCHINA  RUTA 2902.EN EL PASO NACIONAL POR EL MUNICIPIO DE DOSQUEBRADAS. DIRECCIoN TERRITORIAL RISARALDA</t>
  </si>
  <si>
    <t>¿CONSTRUCCIoN DEL CENTRO DE DESARROLLO INTEGRAL LA AURORA PARA NIÑOS Y NIÑAS DE PRIMERA INFANCIA DEL MUNICIPIO DE DOSQUEBRADAS - RISARALDA¿</t>
  </si>
  <si>
    <t>CONSTRUCCIoN  DEL CENTRO DE DESARROLLO INTEGRAL LA AURORA PARA NIÑOS Y NIÑAS DE LA PRIMERA INFANCIA DEL MUNICIPIO DE DOS QUEBRADAS-RISARALDA</t>
  </si>
  <si>
    <t>Aunar esfuerzos con el Municipio de Guatica para laConstruccion  de  graderias  estadio  Corregimiento  Santa Ana  zona rural del Municipio de Guatica.</t>
  </si>
  <si>
    <t>Josi Fernando Montoya Gomez</t>
  </si>
  <si>
    <t>Aunar esfuerzos con el Municipio de Guatica para la Construccion  de  graderias  estadio  Corregimiento  Santa Ana  zona rural delMunicipio de Guatica.</t>
  </si>
  <si>
    <t>Aunar  esfuerzos  para la construccion del terminal de  Taxis y centro de comercio minoritario del Municipio de Guatica.</t>
  </si>
  <si>
    <t>Aunar esfuerzos para la construccion dede placa  huellas En  el  Municipio de Guatica  Departamento de Risaralda.</t>
  </si>
  <si>
    <t>Construccion de ciento cincuenta (150) Sistemas de tratamiento de aguas residuales domesticas prefabricadas zona rural del Municipio de Mistrato  Departamento de Risaralda.</t>
  </si>
  <si>
    <t>Risaralda - Mistrato</t>
  </si>
  <si>
    <t>MANTENIMIENTO Y REHABILITACIoN DE LAS CARRETERAS: PEREIRA - MANIZALES  SECTOR CHINCHINa - ESTACIoN URIBE. RUTA 29 TRAMO 2902; TRES PUERTAS - PUENTE LIBERTAD  SECTOR TRES PUERTAS - LA MANUELA RUTA 50 TRAMO 5005; TRES PUERTAS - LA ESTRELLA. RUTA 50CL02; QUIEBRA DE ViLEZ - IRRA - LA FELISA  SECTOR LA ESTRELLA - LA FELISA RUTA 29 TRAMO 2903; CAUYA - LA PINTADA  SECTOR LA FELISA LA PINTADA  RUTA 25 TRAMO 2508. DEPARTAMENTO DE CALDAS.</t>
  </si>
  <si>
    <t>CONSTRUIR 707METROS LINEALES DE JARILLONES EN LA MARGEN DE IZQUIERDA DEL RIO RISARALDA EN EL SECTOR ALFONSO LOPEZ (EL PROGRESO  SAN ANTONIO) otro SI: Por error de transcripcion que se presente en su objeto y alcance. quedara tal como esta consagrado en los analisis realizado por el Fondo Nacional de Regalias y aprobados mediante comunicado SPR 20111510634711 de 17 de noviembre 2011 y radicado 27503-R</t>
  </si>
  <si>
    <t>CONSTRUCCIoN DE LA CLiNICA DE SEGUNDO NIVEL SIN INTERNACIoN EN LA CIUDAD DE PEREIRA - RISARALDA A PRECIOS UNITARIOS FIJOS SIN FORMULA DE REAJUSTE</t>
  </si>
  <si>
    <t>CONFORMACIoN DE TERRENOS PARA FRANJAS DE PISTA Y ZONA RESA EN LA CABECERA 08 Y OBRAS COMPLEMENTARIAS EN EL AEROPUERTO INTERNACIONAL MATECAÑA DE PEREIRA</t>
  </si>
  <si>
    <t>CONSTRUCCIoN OBRAS EN LA BIOREGIoN DE BOSQUES ANDINOS DEL PARQUE TEMaTICO DE FLORA Y FAUNA DE PEREIRA.</t>
  </si>
  <si>
    <t>CONSTRUCCIoN  SUMINISTRO  PRUEBAS Y PUESTA EN FUNCIONAMIENTO DE LA OBRA ELiCTRICA  DE COMUNICACIONES  SEGURIDAD Y AUTOMATIZACIoN PARA LA PRIMERA ETAPA DE FASE I PARA EL PARQUE TEMaTICO DE FLORA Y FAUNA DE PEREIRA</t>
  </si>
  <si>
    <t>CONSORCIO ELECTRoNICO BIOPARQUE  REPRESENTANTE LEGAL VICTOR HUGO ZAPATA</t>
  </si>
  <si>
    <t>CONSORCIO ELECTRoNICO BIOPARQUE</t>
  </si>
  <si>
    <t>CONSTRUCCIoN CLiNICA VETERINARIA DEL PARQUE TEMaTICO DE FLORA Y FAUNA DE PEREIRA</t>
  </si>
  <si>
    <t>CONSTRUCCIoN SEGUNDA ETAPA BIOREGIoN SABANA AFRICANA DEL PARQUE TEMaTICO DE FLORA Y FAUNA DE PEREIRA</t>
  </si>
  <si>
    <t>CONFORMACION BANCA CALZADA SUR AV. SAN MATEO LOCALIZADA ENTRE LA ABCISA K 0+380 Y LA ABCISA K 0+610  Y CONEXIoN VIAL CALLE 63 - 2ª ETAPA DE LA FASE III DE LA AVENIDA SAN MATEO EN EL MUNICIPIO DE PEREIRA.</t>
  </si>
  <si>
    <t>MANTENIMIENTO  MEJORAMIENTO Y CONSERVACIoN DE LA INFRAESTRUCTURA FiSICA GENERAL EN EL ESTABLECIMIENTO PENITENCIARIO DE MEDIANA SEGURIDAD Y CARCELARIO RM PEREIRA  RISARALDA</t>
  </si>
  <si>
    <t>Aunar esfuerzos entre el Municipio de Pereira y la Empresa de Energia de Pereira S.A. ESP para la instalacion de las redes secundarias de energia y acometidas elictricas para 428 viviendas del Proyecto de Vivienda el Remanso Sector B y C Etapa I Municipio de Pereira  Risaralda.</t>
  </si>
  <si>
    <t>Personas de soporte de prestacion de servicios de salud</t>
  </si>
  <si>
    <t>Prestacion de servicios personales de apoyo a los servicios de salud como auxiliar de enfermeria asignada al area de hospitalizacion en la Unidad Intermedia de Salud de Cuba o donde se requiera por necesidad del servicio</t>
  </si>
  <si>
    <t>RECUPERAR ESTRUCTURALMENTE LA CASA LA FLORESTA EN LA VEREDA VISPERAS EN EL DISTRITO DE CONSERVACIoN DE SUELOS CAMPOALEGRE EN EL MUNICIPIO DE SANTA ROSA DE CABAL</t>
  </si>
  <si>
    <t>AUNAR ESFUERZOS ENTRE LA CARDER  Y LA PROMOTORA DE VIVIENDA DE RISARALDA  PARA LLEVAR A CABO   LA REPARACIoN Y RECUPERACIoN DE LAS  OBRAS DE PROTECCIoN DEL RiO SAN EUGENIO EN BARRIOS UNIDOS DEL SUR  EN EL MUNICIPIO DE SANTA ROSA DE CABAL</t>
  </si>
  <si>
    <t>MANTENIMIENTO Y REHABILITACIoN DE LA CARRETERA CIRCUNVALACIoN DE LA ISLA DE PROVIDENCIA RUTA 0301.</t>
  </si>
  <si>
    <t>CORALINA - CORPORACIoN PARA EL DESARROLLO SOSTENIBLE DEL ARCHIPIiLAGO DE SAN ANDRiS  PROVIDENCIA Y SANTA CATALINA</t>
  </si>
  <si>
    <t>Contrato de obra  consistente en  la adecuacion y mantenimiento Fase1  de la infraestructura de la Sede de Coralina en la Isla de Providencia.</t>
  </si>
  <si>
    <t>El objeto del presente contrato es que CORALINA encarga al CONTRATISTA y este se obliga a ejecutar para aquella conforme a los tirminos de su propuesta y en concordancia con los documentos que integran el contrato  obra consistente en la adecuacion y mantenimiento de la fase 1 de la infraestructura de la sede de coralina en la isla de providencia</t>
  </si>
  <si>
    <t>CONSTRUCCIoN DE LA SEGUNDA ETAPA DE LA SEDE DE CORALINA EN SAN ANDRES ISLAS</t>
  </si>
  <si>
    <t>PROCESO 075-CBN4-2011 LA REALIZACIoN DE LOS TRABAJOS DE SANEAMIENTO AMBIENTAL DE LOS COMPONENTES DEL COMANDO ESPECiFICO DE SAN ANDRES Y PROVIDENCIA</t>
  </si>
  <si>
    <t>LA REALIZACIoN DE LOS TRABAJOS DE SANEAMIENTO AMBIENTAL DE LOS COMPONENTES DEL COMANDO ESPECiFICO DE SAN ANDRES Y PROVIDENCIA</t>
  </si>
  <si>
    <t>MANTENIMIENTO Y REHABILITACIoN DE LAS CARRETERA CIRCUNVALACIoN DE LA ISLA DE SAN ANDRiS RUTA 0101.</t>
  </si>
  <si>
    <t>Contratar a precios unitarios fijos las obras de adecuacion  reparacion y mantenimiento de las instalaciones de la Direccion Seccional de Impuestos y Aduanas de San Andris Islas</t>
  </si>
  <si>
    <t>MANTENIMIENTO Y OPERACIoN DEL SISTEMA DE TRATAMIENTO DE AGUA RESIDUAL EN EL ESTABLECIMIENTO PENITENCIARIO DE MEDIANA SEGURIDAD Y CARCELARIO EPMSC SAN ANDRES ISLAS.</t>
  </si>
  <si>
    <t>Mantenimiento y operacion del sistema de tratamiento de agua residual en el Establecimiento Penitenciario de Mediana Seguridad y Carcelario EPMSC San Andres Islas.</t>
  </si>
  <si>
    <t>SANTANDER - GOBERNACIoN</t>
  </si>
  <si>
    <t>MANTENIMIENTO PERIoDICO Y ATENCIoN DE EMERGENCIAS EN LAS ViAS SECUNDARIAS Y TERCIARIAS DEL DEPARTAMENTO DE SANTANDER.</t>
  </si>
  <si>
    <t>Santander - Aguada; Santander - Albania; Santander - Betulia; Santander - Bolivar; Santander - Cabrera; Santander - Carcasi; Santander - Cepita; Santander - Cerrito; Santander - Charala; Santander - Chipata; Santander - Coromoro; Santander - Curiti; Santander - El Carmen de Chucuri; Santander - El Guacamayo; Santander - El Playon; Santander - Encino; Santander - Enciso; Santander - Florian; Santander - Gambita; Santander - Guaca; Santander - Guadalupe; Santander - Guavata; Santander - Güepsa; Sa</t>
  </si>
  <si>
    <t>UNIoN TEMPORAL ACUAPARQUE PANACHI</t>
  </si>
  <si>
    <t>UNIoN TEMPORAL ACUAPARQUE PANACHI-950 PUNTOS</t>
  </si>
  <si>
    <t>AUNAR ESFUERZOS PARA REALIZAR EL MANTENIMIENTO EN PINTURA Y ADECUACIoN DE LA INSTITUCIoN EDUCATIVA DE GAITaN A TRAViS DEL SISTEMA DE PRECIOS UNITARIOS SIN FoRMULA DE REAJUSTE.</t>
  </si>
  <si>
    <t>JUNTA DE ACCIoN COMUNAL DE GAITaN</t>
  </si>
  <si>
    <t>Santander - Barbosa; Santander - Barichara; Santander - Cepita; Santander - Charta; Santander - Floridablanca; Santander - Giron; Santander - Malaga; Santander - San Gil; Santander - Socorro; Santander - Suaita; Santander - Zapatoca</t>
  </si>
  <si>
    <t>¿MEJORAMIENTO  MANTENIMIENTO Y CONSERVACIoN DE ViAS EN JURIDICCION DE LOS MUNICIPIOS DE BARBOSA  BARICHARA  CEPITA  CHARTA  GIRoN  FLORIDABLANCA  MaLAGA  SAN GIL  SOCORRO  SUAITA  ZAPATOCA DEL DEPARTAMENTO DE SANTANDER¿</t>
  </si>
  <si>
    <t>MEJORAMIENTO  MANTENIMIENTO Y CONSERVACIoN DE ViAS EN JURIDICCION DE LOS MUNICIPIOS DE BARBOSA  BARICHARA  CEPITA  CHARTA  GIRoN  FLORIDABLANCA  MaLAGA  SAN GIL  SOCORRO  SUAITA  ZAPATOCA DEL DEPARTAMENTO DE SANTANDER</t>
  </si>
  <si>
    <t>MANTENIMIENTO Y REHABILITACIoN DE LA CARRETERA PUERTO ARAUJO - LANDaZURI - BARBOSA  SECTORES PUERTO ARAUJO - CIMITARRA Y LANDaZURI - BARBOSA RUTA 62 TRAMOS 6207 Y 6208  DEPARTAMENTO DE SANTANDER</t>
  </si>
  <si>
    <t>Construccion Ciudadela educativa ¿ Comuna VII</t>
  </si>
  <si>
    <t>CAS - CORPORACIoN AUToNOMA REGIONAL DE SANTANDER</t>
  </si>
  <si>
    <t>Contratar por el sistema de precios unitarios fijos sin formula de reajuste la ejecucion de las obras de Urbanismo del Proyecto Torres del Campestre</t>
  </si>
  <si>
    <t>REPOSICIoN DE PLACAS EN CONCRETO EN EL MUNICIPIO DE BARRANCABERMEJA</t>
  </si>
  <si>
    <t>UNIoN TEMPORAL PARQUE EL PARAiSO 2013</t>
  </si>
  <si>
    <t>1. UNIoN TEMPORAL PARQUE EL PARAiSO 2013. HABILITADO. 900 PUNTOS</t>
  </si>
  <si>
    <t>DISEÑO Y CONSTRUCCIoN DE OBRAS DE CONTENCIoN Y MANTENIMIENTO EN LA TERMINAL FLUVIAL DE PASAJEROS YUMA EN BARRANCABERMEJA - SANTANDER</t>
  </si>
  <si>
    <t>CONSTRUCCION FASE II REMODELACIoN E INNOVACION DEL COLISEO LUIS F CASTELLANOS DE BARRANCABERMEJA¿</t>
  </si>
  <si>
    <t>CONSTRUCCIoN DE CERRAMIENTO  URBANISMO Y OBRAS COMPLEMENTARIAS INSTITUCIoN EDUCATIVA CAMILO TORRES RESTREPO SEDE A DEL MUNICIPIO DE BARRANCABERMEJA</t>
  </si>
  <si>
    <t>CONTRATAR POR EL SISTEMA DE PRECIOS UNITARIOS FIJOS SIN FORMULA DE REAJUSTE LA EJECUCIoN DE LAS OBRAS DE CONSTRUCCION DEL PARQUE PLANADA DEL CERRO FASE II DEL MUNICIPIO DE BARRANCABERMEJA</t>
  </si>
  <si>
    <t>OPERACIoN Y MANTENIMIENTO DE LAS MINIPTAR DEL MUNICIPIO DE BARRANCABERMEJA</t>
  </si>
  <si>
    <t>CONSTRUCCIoN DE DOSCIENTAS VEINTE (220) SOLUCIONES INDIVIDUALES DE SANEAMIENTO BaSICO VEREDAL EN LOS CORREGIMIENTOS EL CENTRO  FORTUNA Y LLANITO DEL MUNICIPIO DE BARRANCABERMEJA</t>
  </si>
  <si>
    <t>UNIoN TEMPORAL SANEAMIENTO BaSICO VEREDAL</t>
  </si>
  <si>
    <t>CARLOS JULIO CASTELLoN HERNaNDEZ</t>
  </si>
  <si>
    <t>CONSTRUCCIoN SALoN COMUNAL BARRIO 20 DE ENERO DEL MUNICIPIO DE BARRANCABERMEJA</t>
  </si>
  <si>
    <t>ADECUACIONES ELECTRICAS INSTITUCIoN EDUCATIVA INSTITUTO TECNICO SUPERIOR INDUSTRIAL SEDE C SANTA CECILIA DEL MUNICIPIO DE BARRANCABERMEJA  SANTANDER</t>
  </si>
  <si>
    <t>ADECUACIoN CANCHA POLIDEPORTIVA BARRIO SIMON BOLIVAR  MUNICIPIO DE BARRANCABERMEJA</t>
  </si>
  <si>
    <t>CONSTRUCCIoN OBRAS COMPLEMENTARIAS PUENTE METaLICO CAÑO PIEDRA CORREGIMIENTO MESETA DE SAN RAFAEL MUNICIPIO BARRANCABERMEJA ¿ SANTANDER  CENTRO ORIENTE</t>
  </si>
  <si>
    <t>CONSTRUCCIoN OBRAS COMPLEMENTARIAS PUENTE METaLICO CAÑO PIEDRA CORREGIMIENTO MESETA DE SAN RAFAEL MUNICIPIO DE BARRANCABERMEJA -  CENTRO ORIENTE</t>
  </si>
  <si>
    <t>CONSTRUCCIoN DE UNA CUBIERTA CON OBRAS DE REMODELACION Y ADECUACION URBANISTICA DEL PARQUE INFANTIL EN EL MUNICIPIO DE BARRANCABERMEJA¿</t>
  </si>
  <si>
    <t>CONSTRUCCIoN DE UNA CUBIERTA CON OBRAS DE REMODELACIoN Y ADECUACIoN URBANiSTICA DEL PARQUE INFANTIL EN EL MUNICIPIO DE BARRANCABERMEJA</t>
  </si>
  <si>
    <t>CONSTRUCCIoN Y ADECUACIoN DE AULAS  BATERiAS DE BAÑOS Y ESCENARIOS DEPORTIVOS INSTITUCIoN EDUCATIVA COLEGIO REAL DE MARES / FASE II DEL MUNICIPIO DE BARRANCABERMEJA  SANTANDER</t>
  </si>
  <si>
    <t>CONSTRUCCIoN OBRAS COMPLEMENTARIAS FASE III EN EL ESTADIO DANIEL VILLA ZAPATA EN EL MUNICIPIO DE BARRANCABERMEJA</t>
  </si>
  <si>
    <t>UNIoN TEMPORAL ESTADIO VILLA ZAPATA</t>
  </si>
  <si>
    <t>MANTENIMIENTO Y REHABILITACIoN DE LAS CARRETERAS: BUCARAMANGA - SAN ALBERTO  SECTOR RIO NEGRO - SAN ALBERTO RUTA 45A08; BARRANCABERMEJA - CRUCE RUTA 45 (LA LIZAMA)  RUTA 66  TRAMO 6601. Y CRUCE RUTA 45 (LA FORTUNA) ¿ LEBRIJA RUTA 66  TRAMO 6602. DEPARTAMENTO DE SANTANDER.</t>
  </si>
  <si>
    <t>Santander - Barrancabermeja; Santander - Bucaramanga; Santander - Capitanejo; Santander - Cerrito; Santander - Concepcion; Santander - Landazuri; Santander - Lebrija; Santander - Malaga; Santander - Mogotes; Santander - Piedecuesta; Santander - San Joaquin; Santander - San Josi de Miranda; Santander - Santa Barbara</t>
  </si>
  <si>
    <t>Rete estampilla 41/194 CLEjecucion de obras relacionadas con soluciones de saneamiento basico rural para algunos Centros Educativos de la zona de influencia del Proyecto Hidroelictrico Sogamoso  localizados aguas arriba de la presa en el sector denominado Grupo II  lo cual hace parte de un programa que se encuentra enmarcado dentro del plan de inversion del 1% por el uso de agua  de acuerdo con lo indicado en el alcance de los trabajos</t>
  </si>
  <si>
    <t>Ejecucion de obras relacionadas con soluciones de saneamiento basico rural para algunos Centros Educativos de la zona de influencia del Proyecto Hidroelictrico Sogamoso  localizados aguas arriba de la presa en el sector denominado Grupo I  lo cual hace parte de un programa que se encuentra enmarcado dentro del plan de inversion del 1% por el uso de agua  de acuerdo con lo indicado en el alcance de los trabajos</t>
  </si>
  <si>
    <t>Ejecucion de obras relacionadas con soluciones de saneamiento basico rural para algunos Centros Educativos de la zona de influencia del Proyecto Hidroelictrico Sogamoso  localizados aguas arriba de la presa en el sector denominado Grupo III  lo cual hace parte de un programa que se encuentra enmarcado dentro del plan de inversion del 1% por el uso de agua  de acuerdo con lo indicado en el alcance de los trabajos</t>
  </si>
  <si>
    <t>Ejecucion de obras relacionadas con soluciones de saneamiento basico rural para algunas viviendas e instituciones educativas de la zona de influencia del Proyecto Hidroelictrico Sogamoso  localizadas aguas arriba de la presa en los sectores denominados Grupos I y II  lo cual hace parte de un programa que se encuentra enmarcado dentro del plan de inversion del 1% por el uso de agua  de acuerdo con lo indicado en el alcance de los trabajos estipulados para cada uno de los Grupos en que se ha considerado la ejecucion de los trabajos</t>
  </si>
  <si>
    <t>Ejecucion de obras relacionadas con soluciones de saneamiento basico rural para algunas viviendas e instituciones educativas de la zona de influencia del Proyecto Hidroelictrico Sogamoso  localizadas aguas arriba de la presa en el sector denominado Grupo IV  lo cual hace parte de un programa que se encuentra enmarcado dentro del plan de inversion del 1% por el uso de agua  de acuerdo con lo indicado en el alcance de los trabajos estipulado para cada uno de los Grupos en que se ha considerado la ejecucion de los trabajos</t>
  </si>
  <si>
    <t>CONSTRUCCIoN DE PLACA HUELLAS VEHICULARES EN LA VEREDA LA PUTANA DEL MUNICIPIO DE BETULIA ¿SDER</t>
  </si>
  <si>
    <t>¿MANTENIMIENTO Y MEJORAMIENTO DE ViAS EN JURISDICCIoN DE LOS MUNICIPIOS DE BETULIA  CEPITa  CHARTA  EL PEÑoN  EL PLAYoN  ENCINO  GaMBITA  EL GUACAMAYO  HATO  JORDaN  LEBRIJA  MACARAVITA  SAN ANDRiS  SANTA HELENA DEL OPoN  SUCRE Y ViLEZ DEL DEPARTAMENTO DE SANTANDER¿</t>
  </si>
  <si>
    <t>Santander - Betulia; Santander - Cepita; Santander - Charta; Santander - El Guacamayo; Santander - El Peñon; Santander - El Playon; Santander - Encino; Santander - Gambita; Santander - Hato; Santander - Jordan; Santander - Lebrija; Santander - Macaravita; Santander - San Andris; Santander - Santa Helena del Opon; Santander - Sucre; Santander - Vilez</t>
  </si>
  <si>
    <t>UNIoN TEMPORAL ViAS SANTANDER</t>
  </si>
  <si>
    <t>UNIoN TEMPORAL ViAS SANTANDER - 975 PUNTOS</t>
  </si>
  <si>
    <t>Ejecutar el mantenimiento preventivo y correctivo de la infraestructura y equipos de medicion propiedad de ISAGEN  incluyendo la realizacion de aforos liquidos  en las estaciones hidrologicas que actualmente hacen parte del sistema de transmision satelital del Proyecto Hidroelictrico Sogamoso.</t>
  </si>
  <si>
    <t>UNION TEMPORAL PAVIMENTOS BOLIVAR conformada por CONGETER LTDA ÑIT 820003319-2 Y FEDERICO ARIAS GARCIA NIT 5.605.285 -8.  CUMPLE con todos los requisitos documentos de orden legal y de orden ticnico-economico  financieros y contables exigidos en el pliego de condiciones  por lo que  la propuesta se considera HABILITADA</t>
  </si>
  <si>
    <t>ELABORACIoN  TRANSPORTE E INSTALACIoN DE DIECISiIS (16) VALLAS PUBLICITARIAS PARA EL PROYECTO DENOMINADO ¿ADMINISTRACIoN DEL FCA. MANTENIMIENTO AÑO 2 DE 350 HA DE REFORESTACIoN PROTECTORA Y 150 HA DE REFORESTACIoN PROTECTORA CON GUADUA. CONVENIO 01F-2011 FONAM CAS. SABANA DE TORRES  PUERTO PARRA  CIMITARRA Y BOLIVAR  SANTANDER¿</t>
  </si>
  <si>
    <t>ELABORACIoN  TRANSPORTE E INSTALACIoN DE DIECISiIS (16) VALLAS PUBLICITARIAS PARA EL PROYECTO DENOMINADO ADMINISTRACIoN DEL FCA. MANTENIMIENTO AÑO 2 DE 350 HA DE REFORESTACIoN PROTECTORA Y 150 HA DE REFORESTACIoN PROTECTORA CON GUADUA. CONVENIO 01F-2011 FONAM CAS. SABANA DE TORRES  PUERTO PARRA  CIMITARRA Y BOLIVAR  SANTANDER</t>
  </si>
  <si>
    <t>ACTUALIZACIoN DE LOS ESTUDIOS Y DISEÑOS A  FASE III Y CONSTRUCCIoN DEL VIADUCTO DE LA CARRERA NOVENA Y OBRAS COMPLEMENTARIAS EN EL MUNICIPIO DE BUCARAMANGA</t>
  </si>
  <si>
    <t>CONSTRUCCIoN DEL PARQUE INTERCAMBIADOR VIAL NEOMUNDO Y OBRAS COMPLEMENTARIAS</t>
  </si>
  <si>
    <t>SANTANDER - INSTITUTO DE LA JUVENTUD EL DEPORTE Y LA RECREACIoN DE BUCARAMANGA - INDERBU</t>
  </si>
  <si>
    <t>REMODELACIoN Y ADECUACIoN DE LAS OFICINAS DEL 3 Y 4 CUARTO PISO Y SECRETARIA DE INFRAESTRUCTURA. ENMARCADO DENTRO DEL PROYECTO DENOMINADO: MEJORAMIENTO Y OPTIMIZACIoN EN LA GESTIoN DE LA ADMINISTRACIoN PARA EL ADECUADO FUNCIONAMIENTO Y EFICIENCIA EN LOS PROCESOS DESARROLLADOS POR LA SECRETARIA DE PLANEACIoN Y DESPACHO GENERAL DEL DEPARTAMENTO DE SANTANDER  REMODELACIoN Y ADECUACIoN DE LAS OFICINAS DE LA SECRETARIA DE TRANSPORTE E INFRAESTRUCTURA DE LA GOBERNACIoN DE SANTANDER</t>
  </si>
  <si>
    <t>REMODELACIoN Y ADECUACIoN DE LAS OFICINAS DEL 3 Y 4 CUARTO PISO Y  SECRETARIA DE INFRAESTRUCTURA.  ENMARCADO DENTRO DEL PROYECTO  DENOMINADO: MEJORAMIENTO Y OPTIMIZACIoN EN LA GESTIoN DE LA  ADMINISTRACIoN PARA EL ADECUADO FUNCIONAMIENTO Y EFICIENCIA EN LOS  PROCESOS DESARROLLADOS POR LA SECRETARIA DE PLANEACIoN Y  DESPACHO GENERAL DEL DEPARTAMENTO DE SANTANDER¿ ¿REMODELACIoN Y ADECUACIoN DE LAS OFICINAS DE LA SECRETARIA DE  TRANSPORTE E INFRAESTRUCTURA DE LA GOBERNACIoN DE SANTANDER</t>
  </si>
  <si>
    <t>Los asistentes se pronuncian y hacen ver que el Proponente que quedo en primer lugar de la lista  en el item 3 652 denominado ¿CABLE RG -59 SISTEMA TV¿ oferto por unidad  cuando lo requerido es ofertar el item por metro lineal  y por lo tanto incurrio en la causal No 6 de rechazo. Por lo anterior se vuelve a aplicar la formula a quienes no incurrieron en causales de rechazo. Los miembros que se hicieron presentes del Comiti Evaluador recomiendan al Secretario General del Departamento de Santander adjudicar el presente contrato al  ONSORCIO OPRL  representado por FABIO SaNCHEZ.</t>
  </si>
  <si>
    <t>CONTRATAR LA OBRA PUBLICA PARA LA CONSTRUCCIoN  REHABILITACIoN Y MANTENIMIENTO DE LA MALLA VIAL URBANA DEL MUNICIPIO DE BUCARAMANGA  EN LOS SECTORES INDICADOS POR LA SECRETARIA DE INFRAESTRUCTURA</t>
  </si>
  <si>
    <t>SANTANDER - UNIDADES TECNOLoGICAS DE SANTANDER</t>
  </si>
  <si>
    <t>CONSTRUCCIoN DE LA PRIMERA ETAPA DEL PROYECTO AMPLIACIoN Y ADECUACIoN DE LA SEDE PRINCIPAL DE LAS UNIDADES TECNOLoGICAS DE SANTANDER UTS EN BUCARAMANGA</t>
  </si>
  <si>
    <t>CONSTRUCCIoN DEL TRAMO I DE LA TRANSVERSAL DEL BOSQUE  Y SUS OBRAS COMPLEMENTARIAS</t>
  </si>
  <si>
    <t>CONSTRUCCIoN DEL TRAMO I DE LA TRANSVERSAL DEL BOSQUE  Y SUS OBRAS COMPLEMENTARIAS.</t>
  </si>
  <si>
    <t>UNIoN TEMPORAL BOL</t>
  </si>
  <si>
    <t>UNIoN TEMPORAL BOL                                                       1000 CONSORCIO EL BOSQUE 2012                                               950 CONSORCIO EL BOSQUE 2012                                               900 CONSORCIO CONSTRUYENDO TRANSVERSAL EL BOSQUE        850 ICEIN S.A.S                                                                         800</t>
  </si>
  <si>
    <t>REMODELACIoN Y MEJORAMIENTO DE LOS NIVELES DE ILUMINACIoN DEL PARQUE PUYANA O PARQUE LOS SARRAPIOS DEL MUNICIPIO DE BUCARAMANGA</t>
  </si>
  <si>
    <t>MANTENIMIENTO Y REMODELACIoN DE ESCENARIOS DEPORTIVOS EN TODAS LAS COMUNAS DEL MUNICIPIO DE BUCARAMANGA</t>
  </si>
  <si>
    <t>CONTRATAR LA OBRA PUBLICA PARA LA CONSTRUCCIoN DE MURO DE CERRAMIENTO  OBRAS DE URBANISMO Y ViA COLEGIO LOS COLORADOS MUNICIPIO DE BUCARAMANGA</t>
  </si>
  <si>
    <t>MODERNIZACIoN Y MEJORAMIENTO DE LOS NIVELES DE ILUMINACIoN DEL PARQUE MIRADOR DE LAS HORMIGAS DEL MUNICIPIO DE BUCARAMANGA</t>
  </si>
  <si>
    <t>REMODELACIoN  MOBILIARIO Y CABLEADO ESTRUCTURADO Y REGULADO BAJO PARaMETROS DE ENERGiA DE CALIDAD PARA ALGUNAS OFICINAS DEL CAM FASE I DE LA ALCALDiA DE BUCARAMANGA</t>
  </si>
  <si>
    <t>UNIoN TEMPORAL OFICINAS ¿SYS-</t>
  </si>
  <si>
    <t>UNIoN TEMPORAL OFICINAS ¿SYS-                        960 pts.  JOSi LEONEL RODRiGUEZ ORTIZ                          NO HABILITADA</t>
  </si>
  <si>
    <t>CONSTRUCCION MURO DE CONTENCIoN EN EL BARRIO QUINTA ESTRELLA FALLO ACCION POPULAR RAD 2007 - 0182 JUZGADO 7 ADMINISTRATIVO DEL CIRCUITO MUNICIPIO DE BUCARAMANGA</t>
  </si>
  <si>
    <t>MODERNIZACIoN Y MEJORAMIENTO DE LOS NIVELES DE ILUMINACIoN DE LAS CANCHAS Y ZONAS VERDES DEL PARQUE PRINCIPAL DEL BARRIO GIRARDOT DEL MUNICIPIO DE BUCARAMANGA</t>
  </si>
  <si>
    <t>MODERNIZACION Y MEJORAMIENTO DE LOS NIVELES DE ILUMINACIoN DE LA CANCHA DE FUTBOLY MINIFUTBOL DEL BARRIO PRADOS DEL MUTIS DEL MUNICIPIO DE BUCARAMANGA</t>
  </si>
  <si>
    <t>RECUPERACIoN DE LAS ViAS PEATONALES EN LOS 21 BARRIOS INDICADOS EN ESTE PROYECTO EN EL MUNICIPIO DE BUCARAMANGA.</t>
  </si>
  <si>
    <t>RECUPERACIoN DE LAS ViAS PEATONALES EN LOS 21 BARRIOS INDICADOS EN ESTE PROYECTO EN EL MUNICIPIO DE BUCARAMANGA</t>
  </si>
  <si>
    <t>MODERNIZACIoN  EXPANSIoN Y MEJORAMIENTO DE LOS NIVELES DE ILUMINACIoN DE LAS CANCHAS DEPORTIVAS UBICADAS EN LA CALLE 60 CARRERA 21 OCC DEL BARRIO MANZANARES DEL MUNICIPIO DE BUCARAMANGA</t>
  </si>
  <si>
    <t>IRC S.A.S.                                                                  900 pts CONSORCIO MODERNIZACIoN Y EXPANSIoN 2012           ni habilitada</t>
  </si>
  <si>
    <t>CONSTRUCCIoN DE OBRAS PARA LA CAPTACIoN  CONDUCCIoN Y ENTREGA DE LAS AGUAS SUPERFICIALES DE LA ViA DE ACCESO AL BARRIO VEGAS DE MORRORICO  EN CUMPLIMIENTO EL FALLO DE LA ACCIoN POPULAR CON RADICADO No. 2009-057-00 JUZGADO PRIMERO ADMINISTRATIVO DE BUCARAMANGA</t>
  </si>
  <si>
    <t>CONSTRUCCIoN DE OBRAS PARA LA CAPTACIoN  CONDUCCIoN Y ENTREGA DE LAS AGUAS SUPERFICIALES DE LA ViA DE ACCESO AL BARRIO VEGAS DE MORRORICO  EN CUMPLIMIENTO EL FALLO DE LA ACCIoN POPULAR CON RADICADO NO. 2009-057-00 JUZGADO PRIMERO ADMINISTRATIVO DE BUCARAMANGA</t>
  </si>
  <si>
    <t>UNIoN TEMPORAL POSTES</t>
  </si>
  <si>
    <t>UNIoN TEMPORAL POSTES                                           1000 pts CONSORCIO EXPANSIoN Y REMODELACIoN 2012            no habilitado</t>
  </si>
  <si>
    <t>CONTROL Y ESTABILIZACIoN DE EROSIoN EN EL TALUD DEL COSTADO SUR DE LA ViA QUE DEL BARRIO KENNEDY CONDUCE AL BARRIO CAFi MADRID  EN CUMPLIMIENTO DEL FALLO DE LA ACCIoN POPULAR CON RADICADO 2008-0168 DEL JUZGADO PRIMERO ADMINISTRATIVO DE BUCARAMANGA.</t>
  </si>
  <si>
    <t>MODERNIZACIoN Y MEJORAMIENTO DE LOS NIVELES DE ILUMINACIoN DEL PARQUE Y ESCENARIOS DEPORTIVOS DEL BARRIO LA CEIBA DEL MUNICIPIO DE BUCARAMANGA</t>
  </si>
  <si>
    <t>CONTRATAR LA OBRA PUBLICA PARA LA CONSTRUCCIoN DEL CAI KENNEDY UBICADO EN LA CALLE 17 N CON CARRERA 14 DEL BARRIO KENNEDY MUNICIPIO DE BUCARAMANGA  DEPARTAMENTO DE SANTANDER</t>
  </si>
  <si>
    <t>UNIoN TEMPORAL ARCHIVO CENTRAL</t>
  </si>
  <si>
    <t>UNIoN TEMPORAL ARCHIVO CENTRAL                    1000 pts INDICO S.A.S                                                      no habilitada CESAR AUGUSTO SARMIENTO SALAS            no habilitada</t>
  </si>
  <si>
    <t>MODERNIZACIoN Y MEJORAMIENTO DE LOS NIVELES DE ILUMINACIoN DEL PARQUE CORONA DEL MUNICIPIO DE BUCARAMANGA</t>
  </si>
  <si>
    <t>PREVENCIoN Y ATENCIoN DE EMERGENCIAS Y MANTENIMIENTO PERIODICO DE LA MALLA VIAL DEL DEPARTAMENTO DE SANTANDER. (INCLUYE LA ADQUISICIoN DE EQUIPOS  OPERACIoN  TRANSPORTE  ADMINISTRACIoN  MANTENIMIENTO DE LOS MISMOS)</t>
  </si>
  <si>
    <t>UNIoN TEMPORAL EQUIPOS Y MANTENIMIENTO VIAL DE SANTANDER</t>
  </si>
  <si>
    <t>UNIoN TEMPORAL EQUIPOS Y MANTENIMIENTO VIAL DE SANTANDER: 950 PUNTOS</t>
  </si>
  <si>
    <t>CONTRATAR LAS OBRAS PARA EL MEJORAMIENTO DE LAS ZONAS DE SEGURIDAD Y LA PISTA EN LA CABECERA 17 Y SU CONEXIoN MEDIANTE LA PROLONGACION DE LA CALLE DE RODAJE CHARLIE DEL AEROPUERTO PALONEGRO DE LA CIUDAD DE BUCARAMANGA SANTANDER.</t>
  </si>
  <si>
    <t>JUAN MARIO RENDoN OSPINA</t>
  </si>
  <si>
    <t>LAS OBRAS PARA EL MEJORAMIENTO DE LAS ZONAS DE SEGURIDAD Y LA PISTA EN LA CABECERA 17 Y SU CONEXIoN MEDIANTE LA PROLONGACIoN DE LA CALLE DE RODAJE CHARLIE DEL AEROPUERTO PALONEGRO DE LA CIUDAD DE BUCARAMANGA SANTANDER</t>
  </si>
  <si>
    <t>REUBICACIoN DEL COLECTOR QUEBRADASECA Y CONSTRUCCIoN DEL COLECTOR NORTE SUR PARQUE INTERCAMBIADOR VIAL AVENIDA QUEBRADA SECA CON CARRERA 15 MUNICIPIO DE BUCARAMANGA.</t>
  </si>
  <si>
    <t>CONSTRUCCIoN FASE I DE OBRAS DE ESTABILIZACION EN SECTORES CON AMENAZA DE FENOMENOS DE REMOSION EN MASA DE LA COMUNA 14; BARRIO BUENOS AIRES; LA MALAÑA Y MIRAFLORES PARTE ALTA EN EL MUNICIPIO DE BUCARAMANGA</t>
  </si>
  <si>
    <t>CDMB - CORPORACIoN AUToNOMA REGIONAL PARA LA DEFENSA DE LA MESETA DE BUCARAMANGA</t>
  </si>
  <si>
    <t>CONTRATAR LA OBRA PUBLICA PARA LA ADECUACIoN Y REMODELACIoN CENTRO DE SALUD MUTIS DEL MUNICIPIO DE BUCARAMANGA  DEPARTAMENTO DE SANTANDER</t>
  </si>
  <si>
    <t>CONTRATAR LA OBRA PUBLICA PARA LA CONSTRUCCIoN DE UNA ESTRUCTURA EN GAVIONES DE CONTROL DE CAUCE A LA ALTURA DEL KILOMETRO SIETE (7) DE LA ViA PALENQUE ¿ CAFi MADRID DE ACUERDO CON EL CONVENIO 8432 ENTRE LA CDMB Y PARQUE INDUSTRIAL DE BUCARAMANGA S.A. Y LAS ESPECIFICACIONES ESTABLECIDAS POR LA ENTIDAD.</t>
  </si>
  <si>
    <t>CONTRATAR LA OBRA PUBLICA PARA LA CONSTRUCCIoN DE UNA ESTRUCTURA EN GAVIONES DE CONTROL DE CAUCE A LA ALTURA DEL KILOMETRO SIETE (7) DE LA ViA PALENQUE - CAFi MADRID DE ACUERDO CON EL CONVENIO 8432 ENTRE LA CDMB Y PARQUE INDUSTRIAL DE BUCARAMANGA S.A. Y LAS ESPECIFICACIONES ESTABLECIDAS POR LA ENTIDAD.</t>
  </si>
  <si>
    <t>MODERNIZACIoN Y MEJORAMIENTO DE LOS NIVELES DE ILUMINACIoN DE LA CALLE 35 ENTRE CARRERAS 12 Y 19 DEL MUNICIPIO DE BUCARAMANGA</t>
  </si>
  <si>
    <t>CONSTRUCCIoN PARQUE FONTANA REAL DEL MUNICIPIO DE BUCARAMANGA</t>
  </si>
  <si>
    <t>MODERNIZACIoN DEL SISTEMA DE ALUMBRADO PUBLICO A TECNOLOGiA LED  COMPLEMENTADO CON SISTEMA DE TELEGESTION EN LA CARRERA 27 DESDE LA AVENIDA QUEBRADA SECA HASTA LA UIS Y CALLE 11 ENTRE CARRERA 27 Y CARRERA 15 DEL MUNICIPIO DE BUCARAMANGA</t>
  </si>
  <si>
    <t>CONSTRUCCIoN Y REMODELACIoN DE PUNTOS DIGITALES EN EL MUNICIPIO DE BUCARAMANGA</t>
  </si>
  <si>
    <t>MEJORAMIENTO Y ADECUACIoN DE LA CACHA DE FUTBOL LA JUVENTUD DEL MUNICIPIO DE BUCARAMANGA</t>
  </si>
  <si>
    <t>CONTRATAR LA CONSTRUCCIoN DEL EMISARIO FINAL Y LA PTAR PARA EL MUNICIPIO DE CALIFORNIA  QUE AYUDARA A LA DESCONTAMINACIoN DEL RIO VETAS Y SURATA  MEJORANDO LA CALIDAD DE VIDA DE LOS HABITANTES DE ESTE MUNICIPIO Y LA CALIDAD DE LAS AGUAS QUE CONSUMEN LAS POBLACIONES DE BUCARAMANGA FLORIDABLANCA Y GIRoN</t>
  </si>
  <si>
    <t>ACTUALIZACIoN DEL PROYECTO CONSTRUCCIoN DE PAVIMENTACIoN DE LA ViA AL BARRIO CRISTAL ALTO DEL MUNICIPIO DE BUCARAMANGA</t>
  </si>
  <si>
    <t>MODERNIZACIoN Y MEJORAMIENTO DE LOS NIVELES DE ILUMINACIoN DEL PARQUE ANTONIA SANTOS DEL MUNICIPIO DE BUCARAMANGA</t>
  </si>
  <si>
    <t>INSTALACIoN DEL SISTEMA DE SEMAFOROS EN LA INTERSECCIoN VIAL DE LA CALLE 45 CON CARRERA NOVENA Y CONSTRUCCIoN DEL SISTEMA DE ILUMINACIoN FUNCIONAL Y ARQUITECTONICO DEL VIADUCTO CARRERA NOVENA DEL MUNICIPIO DE BUCARAMANGA</t>
  </si>
  <si>
    <t>INSTALACIoN DEL SISTEMA DE SEMaFOROS EN LA INTERSECCIoN VIAL DE LA CALLE 45 CON CARRERA NOVENA Y CONSTRUCCIoN DEL SISTEMA DE ILUMINACIoN FUNCIONAL Y ARQUITECToNICO DEL VIADUCTO CARRERA NOVENA DEL MUNICIPIO DE BUCARAMANGA</t>
  </si>
  <si>
    <t>LA CONSTRUCCIoN DEL TRAMO II DE LA TRANSVERSAL DEL BOSQUE Y SUS OBRAS COMPLEMENTARIAS.</t>
  </si>
  <si>
    <t>CONSTRUCCIoN DE OBRAS DE ESTABILIZACIoN Y CONTROL DE EROSIoN EN EL TALUD DE LA CARRERA 5 CON CALLE 42 DEL BARRIO CAMPO HERMOSO Y EL BARRIO ALTOS DEL KENNEDY DEL MUNICIPIO DE BUCARAMANGA EN CUMPLIMIENTO DEL FALLO DE LAS RESPECTIVAS ACCIONES JUDICIALES</t>
  </si>
  <si>
    <t>MEJORAMIENTO DE LOS NIVELES DE ILUMINACIoN Y MODERNIZACIoN DEL SISTEMA DE ALUMBRADO PUBLICO A TECNOLOGiA LED  COMPLEMENTADO CON SISTEMA DE TELEGESTION EN LA TRANSVERSAL ORIENTAL DEL MUNICIPIO DE BUCARAMANGA</t>
  </si>
  <si>
    <t>MODERNIZACIoN A TECNOLOGiA LED COMPLEMENTADO CON SISTEMA DE TELEGESTIoN DEL ALUMBRADO PUBLICO DEL TRAMO 7 TRONCAL NORTE (AVENIDA QUEBRADASECA) DEL MUNICIPIO DE BUCARAMANGA</t>
  </si>
  <si>
    <t>REPOSICIoN ALCANTARILLADO COMBINADO CALLE 18 ENTRE CARRERAS 29 Y 27  CARRERA 29 ENTRE CALLES 17 Y 20 Y CARRERA 28 ENTRE CALLES 20 Y 21 BARRIO SAN ALONSO - MUNICIPIO DE BUCARAMANGA</t>
  </si>
  <si>
    <t>MODERNIZACIoN Y MEJORAMIENTO DE LOS NIVELES DE ILUMINACIoN DEL PARQUE LEONES Y SUS VIAS ALREDEDORES</t>
  </si>
  <si>
    <t>CONSTRUCCIoN GUARDiA CANToN PALONEGRO SEGUNDA DIVISIoN QUINTA BRIGADA BUCARAMANGA</t>
  </si>
  <si>
    <t>CONSTRUCCIoN DE LAS REDES EXTERNAS DE ACUEDUCTO Y REDES DE ALCANTARILLADO SANITARIO Y PLUVIAL DEL PROYECTO NORTE CLUB DEL MUNICIPIO DE BUCARAMANGA</t>
  </si>
  <si>
    <t>CONTRATAR A TODO COSTO EL MANTENIMIENTO DE LOS PREDIOS CON INSTALACIONES FiSICAS Y COBERTURAS VEGETALES DE PROPIEDAD DE LA C.D.M.B EN SU aREA DE JURISDICCIoN</t>
  </si>
  <si>
    <t>ADECUACIoN DE PARADAS DE BUS EN LOS SECTORES SENTIDO NORTE-SUR DEL PARQUE DE LOS NIÑOS  PARQUE TURBAY  HOSPITAL HUS  CARRERA 33 ENTRE CALLES 35 Y 36  CLUB UNIoN Y CARRERA 33 CON CALLE 54 COLSANITAS Y REALCE DE PASAMANOS DE LAS ESTACIONES DE SAN MATEO  LA ROSITA  PROVENZA Y CAÑAVERAL DE METROLINEA S.A.</t>
  </si>
  <si>
    <t>ADECUACIoN DE PARADAS DE BUS EN LOS SECTORES SENTIDO NORTE-SUR DEL PARQUE DE LOS NIÑOS  PARQUE TURBAY  HOSPITAL HUS  CARRERA 33 ENTRE CALLES 35 Y 36  CLUB UNIoN Y CARRERA 33 CON CALLE 54 COLSANITAS Y REALCE DE PASAMANOS DE LAS ESTACIONES DE SAN MATEO  LA ROSITA  PROVENZA Y CAÑAVERAL DE METROLINEA S.A</t>
  </si>
  <si>
    <t>ADECUACIoN  MANTENIMIENTO  MEJORAMIENTO Y CONSERVACIoN DE LA INFRAESTRUCTURA FiSICA PARA GENERAR CUPOS ADICIONALES EN EL ESTABLECIMIENTO PENITENCIARIO Y CARCELARIO EPMSC BUCARAMANGA - SANTANDER</t>
  </si>
  <si>
    <t>CONSTRUCCIoN MURO DE CONTENCION PARA LA ESTABILIZACION DEL TALUD UBICADO EN LA VEREDAD SAN IGNACIO  MUNICIPIO DE BUCARAMANGA</t>
  </si>
  <si>
    <t>CONSTRUCCIoN MURO DE CONTENCION PARA LA ESTABILIZACION DEL TALUD UBICADO EN LA VEREDAD SAN IGNACIO  MUNICIPIO DE BUCARAMANGA1</t>
  </si>
  <si>
    <t>CONSTRUCCIoN DE BOX CULVERT PARA ELPROYECTO LA INMACULADA FASE I DEL MUNICIPIO DE BUCARAMANGA</t>
  </si>
  <si>
    <t>CONSTRUCCIoN DE BOX CULVERT PARA EL PROYECTO LA INMACULADA FASE I DEL MUNICIPIO DE BUCARAMANGA</t>
  </si>
  <si>
    <t>MEJORAMIENTO DE VIVIENDA PARA FAMILIAS CON UN INTEGRANTE EN SITUACIoN DE DISCAPACIDAD DEL MUNICIPIO DE BUCARAMANGA</t>
  </si>
  <si>
    <t>MEJORAMIENTO LOCATIVO DE LAS VIVIENDAS DEL BARRIO CLAVERIANO DEL MUNICIPIO DE BUCARAMANGA  DANDO CUMPLIMIENTO A LA ACCIoN POPULAR DEL TRIBUNAL ADMINISTRATIVO DE SANTANDER  RAD 2001-1880</t>
  </si>
  <si>
    <t>OBRAS COMPLEMENTARIAS PARA LA CONSTRUCCIoN DEL URBANISMO DE ALTOS DE BETANIA DEL MUNICIPIO DE BUCARAMANGA</t>
  </si>
  <si>
    <t>union temporal altos de betania</t>
  </si>
  <si>
    <t>UNIoN TEMPORAL ALTOS DE BETANIA 1000</t>
  </si>
  <si>
    <t>MODERNIZACION Y MEJORAMIENTO DE LOS NIVELES DE ILUMINACIoN DE LA CANCHA DE FUTBOL Y MULTIPLE DEL BARRIO PABLO VI - LA VICTORIA DEL MUNICIPIO DE BUCARAMANGA</t>
  </si>
  <si>
    <t>MODERNIZACION Y MEJORAMIENTO DE LOS NIVELES DE ILUMINACIoN DE LA CANCHA DE FUTBOL EL BAMBU DEL BARRIO LA JOYA Y CANCHA DE FUTBOL DE LA CALLE 41 CON CARRERA 6 DEL BARRIO ALFONSO LoPEZ DEL MUNICIPIO DE BUCARAMANGA</t>
  </si>
  <si>
    <t>ADECUACIoN Y REMODELACIoN CENTRO DE SALUD COMUNEROS DEL MUNICIPIO DE BUCARAMANGA</t>
  </si>
  <si>
    <t>ADECUACIoN Y REMODELACIoN CENTRO DE SALUD COLORADOS DEL MUNICIPIO DE BUCARAMANGA</t>
  </si>
  <si>
    <t>CONSTRUCCIoN DE LA CANCHA MULTIFUNCIONAL Y MURO DE CERRAMIENTO PARA EL PROYECTO PASEO LA FERIA DEL MUNICIPIO DE BUCARAMANGA</t>
  </si>
  <si>
    <t>CONSTRUCCIoN DE LA CANCHA MULTIFUNCIONAL Y MURO DE CERRAMIENTO PARA EL PROYECTO PASEO DE LA FERIA DEL MUNICIPIO DE BUCARAMANGA</t>
  </si>
  <si>
    <t>ADECUACIoN Y MANTENIMIENTO CAI SANTANDER Y MANTENIMIENTO ALOJAMIENTOS DEL ESCUADRoN MoVIL ANTIDISTURBIOS NRO. 6</t>
  </si>
  <si>
    <t>ADECUACIoN Y MANTENIMIENTO CAI SANTANDER Y MANTENIMIENTO ALOJAMIENTOS DEL ESCUADRoN MoVIL ANTIDISTURBIOS NRO. 6.</t>
  </si>
  <si>
    <t>CONSTRUCTORES E INGENIEROS UNIDOS S.A.S EVALUACIoN TiCNICA 200 PUNTOS EVALUACIoN ECONoMICA 800 PUNTOS  PUNTAJE TOTAL 1000 PUNTOS</t>
  </si>
  <si>
    <t>Contratar las obras civiles  de adecuacion del espacio destinado al Servicio Mèdico Asistencial del SENA Regional Santander</t>
  </si>
  <si>
    <t>OBRAS DE ADECUACIoN DEL PARQUE URIBE URIBE DEL MUNICIPIO DE BUCARAMANGA</t>
  </si>
  <si>
    <t>CONTRATAR LOS ESTUDIOS  DISEÑOS Y LA CONSTRUCCIoN DE OBRAS DE INFRAESTRUCTURA COMPLEMENTARIA COMO SON LAS OBRAS DE MUROS DE FRANJAS SEGURIDAD Y CUARTEL DE BOMBEROS EN EL AEROPUERTO DE BUCARAMANGA - SANTANDER</t>
  </si>
  <si>
    <t>UNIoN TEMPORAL PARQUE MOJARRAS 2015</t>
  </si>
  <si>
    <t>CONSTRUCCION CONEXIoN ALTERNA CENTRO - CIUDADELA REAL DE MINAS  SECTOR SAN MIGUEL DEL MUNICIPIO DE BUCARAMANGA</t>
  </si>
  <si>
    <t>REMODELACIoN DEL ESTADIO DE ATLETISMO LA FLORA  DEL MUNICIPIO DE BUCARAMANGA</t>
  </si>
  <si>
    <t>CONSTRUCCIoN DE ESCENARIOS DEPORTIVOS Y OBRAS COMPLEMENTARIAS SECTOR BETANIA MUNICIPiO DE BUCARAMANGA</t>
  </si>
  <si>
    <t>UNIoN TEMPORAL ESTRUCTURAS ECOLoGICAS 2014</t>
  </si>
  <si>
    <t>LA RECUPERACIoN DE LA ESTRUCTURA ECOLoGICA PRINCIPAL UBICADA EN LOS SEPARADORES VIALES COMPRENDIDOS EN LA AVENIDA LA ROSITA DESDE LA CARRERA 27 HASTA LA CARRERA 15 Y CALLE 56 DESDE LA CARRERA 36 HASTA LA CARRERA 21 DEL MUNICIPIO DE BUCARAMANGA.</t>
  </si>
  <si>
    <t>CONSTRUCCIoN PAVIMENTO ALTOS DE BETANIA ETAPA II EN EL MUNICIPIO DE BUCARAMANGA</t>
  </si>
  <si>
    <t>ADECUACIoN DE FACHADAS E INFRAESTRUCTURA DEL EDIFICIO ADMINISTRATIVO Y ESTACIoN CENTRAL DE BOMBEROS DE BUCARAMANGA</t>
  </si>
  <si>
    <t>ADECUACIoN DE FACHADAS E INFRAESTRUCTURA DEL EDIFICIO ADMINISTRATIVO Y ESTACIoN CENTRAL DE BOMBEROS DE BUCARAMANGA.</t>
  </si>
  <si>
    <t>Contratar en nombre de la Nacion ¿ Consejo Superior de Judicatura ¿ Direccion Ejecutiva Seccional de Administracion Judicial de Bucaramanga  la obra civil que permita llevar a cabo la adecuacion de la cafeteria para el Palacio de Justicia del municipio de Bucaramanga  en las condiciones ticnicas  de calidad y cantidades requeridas por la entidad.</t>
  </si>
  <si>
    <t>UNIoN TEMPORAL MEJORAMIENTO ViA SANTANDER</t>
  </si>
  <si>
    <t>UNIoN TEMPORAL MEJORAMIENTO ViA SANTANDER ¿ 900 PUNTOS</t>
  </si>
  <si>
    <t>Santander - Bucaramanga; Santander - Floridablanca; Santander - Giron; Santander - Piedecuesta</t>
  </si>
  <si>
    <t>CONSTRUCCIoN PRIMERA ETAPA DE LA REPOSICION DEL ALCANTARILLADO BARRIO ALTOS DE ARENALES  MUNICIPIO DE GIRON Y CONSTRUCCION ALCANTARILLADO PLUVIAL BARIO EL CRISTAL PARTE BAJA MUNICIPIO DE BUCARAMANGA</t>
  </si>
  <si>
    <t>Santander - Bucaramanga; Santander - Giron</t>
  </si>
  <si>
    <t>UNIoN TEMPORAL JALGAVI 2013</t>
  </si>
  <si>
    <t>UNIoN TEMPORAL JALGAVI 2013-950 PUNTOS</t>
  </si>
  <si>
    <t>Contratar en nombre de la Nacion ¿ Consejo Superior de Judicatura ¿ Direccion Ejecutiva Seccional de Administracion Judicial de Bucaramanga  la obra civil que permita llevar a cabo la adecuacion y remodelacion de algunas baterias sanitarias pertenecientes a la Seccional Bucaramanga  en las condiciones ticnicas  de calidad y cantidades requeridas por la entidad.</t>
  </si>
  <si>
    <t>CONSTRUCCIoN SISTEMA DE SUMINISTRO DE AGUA POTABLE  SECTOR TABACAL  VEREDA CENTRO  Y TANQUE DE ALMACENAMIENTO EN EL MUNICIPIO DE CALIFORNIA  SANTANDER CENTRO ORIENTE.</t>
  </si>
  <si>
    <t>MANTENIMIENTO RUTINARIO Y PERIoDICO DE LAS ViAS SECUNDARIAS Y TERCIARIAS DEL DEPARTAMENTO DE SANTANDER</t>
  </si>
  <si>
    <t>MANTENIMIENTO Y REHABILITACIoN DE LA ViA CAPITANEJO ¿ SAN MIGUEL DEL MUNICIPIO DE CAPITANEJO  DEPARTAMENTO DE SANTANDER</t>
  </si>
  <si>
    <t>UNIoN TEMPORAL ViAS CAPITANEJO 2013</t>
  </si>
  <si>
    <t>UNIoN TEMPORAL ViAS CAPITANEJO 2013 - 925 PUNTOS</t>
  </si>
  <si>
    <t>Mantenimiento via Cepita - Alto de Jaimes - San Andris  municipio de Cepita; emergencia via Guacamayo - San Pablo - Santa Rita - Santa Helena  codigo 61781  municipio el Guacamayo; mantenimiento vias terciarias  municipio de Jordan; atencion sitios criticos via corregimiento El Paujil  municipio de Matanza en el departamento de Santander</t>
  </si>
  <si>
    <t>MANTENIEMIENTO ViA CEPITa-ALTO DE JAIMES-SAN ANDRiS- MUNICIPIO DE CEPITa-EMEMRGENCIA GUACAMOYA-SAN PABLO-SANTA RITA-SANTA HELENA  CoDIGO 61781  MUNICIPIO DE GUACAMOYO; MANTENIMIENTO DE ViAS TERCERIAS MUNICIPIO DE JORDaN; ATENCIoN SITIOS CRITICOS VIA CORREGIMIENTO DE PAUJIL  MUNICIPIO DE MATANZA EN EL DEPARTAMENTO DE SANTANDER</t>
  </si>
  <si>
    <t>ADECUACION COLEGIO LA NORMAL SUPERIOR SADY TOBoN CALLE DEL MUNICIPIO DE CERRITO DEPARTAMENTO DE SANTANDER</t>
  </si>
  <si>
    <t>Union Temporal Pavimentacion Vias Cerrito Santander</t>
  </si>
  <si>
    <t>1. Union Temporal Pavimentacion Vias Cerrito Santander  representada legalmente por Roque Julio Suarez Gonzalez = 1000 Puntos</t>
  </si>
  <si>
    <t>Ingenieros Constructores S.A.S.  representada legalmente por Monica Yamile Camacho Camacho</t>
  </si>
  <si>
    <t>Corporacion Proyectos Consultoria y Construccion ¿PROCON¿</t>
  </si>
  <si>
    <t>1. Corporacion Proyectos Consultoria y Construccion ¿PROCON¿  representada legalmente por Daniel Rojas Rojas = 800 Puntos</t>
  </si>
  <si>
    <t>¿CONSTRUCCIoN PUENTE SANTA ROSA SOBRE EL RiO CHIQUITO  VEREDA SANTA ROSA DEL MUNICIPIO DE CHARALA  DEPARTAMENTO DE SANTANDER¿</t>
  </si>
  <si>
    <t>CONSTRUCCIoN PUENTE SANTA ROSA SOBRE EL RiO CHIQUITO  VEREDA SANTA ROSA DEL MUNICIPIO DE CHARALA  DEPARTAMENTO DE SANTANDER</t>
  </si>
  <si>
    <t>UNIoN TEMPORAL SANTA ROSA</t>
  </si>
  <si>
    <t>UNIoN TEMPORAL SANTA ROSA - 975 PUNTOS</t>
  </si>
  <si>
    <t>CONSTRUCCIoN DE ESTUFAS PARA LEÑA EN LOS SECTORES RURALES DE LOS MUNICIPIOS DE CHIMA  OIBA  GUAPOTa  GUACAMAYO  GUADALUPE Y GaMBITA (VEREDA CHINATA)  DEL DEPARTAMENTO DE SANTANDER</t>
  </si>
  <si>
    <t>CONSTRUCCIoN DE ESTUFAS PARA LEÑA EN LOS SECTORES RURALES DE LOS MUNICIPIOS DE CHIMA  OIBA  GUAPOTa  GUACAMAYO  GUADALUPE Y GaMBITA (VEREDA CHINATA)  DEL DEPARTAMENTO DE SANTANDER.</t>
  </si>
  <si>
    <t>ATENCIoN DEL SITIO CRiTICO UBICADO AL MARGEN IZQUIERDO DEL PR 12+0010 SOBRE LA ViA PUERTO ARAUJO ¿ CIMITARRA. DIRECCIoN TERRITORIAL SANTANDER</t>
  </si>
  <si>
    <t>ATENCIoN DEL SITIO CRiTICO UBICADO AL MARGEN IZQUIERDO DEL PR12+0010 SOBRE LA VIA PUERTO ARAUJO ¿ CIMITARRA. DIRECCIoN TERRITORIAL SANTANDER</t>
  </si>
  <si>
    <t>MEJORAMIENTO  GESTIoN SOCIAL  PREDIAL Y AMBIENTAL DEL PROYECTO CORREDOR 17 TRANSVERSAL DEL CARARE FASE 2 PARA EL PROGRAMA CORREDORES PRIORITARIOS PARA LA 18 PROSPERIDAD</t>
  </si>
  <si>
    <t>CONSTRUCCIoN CANALIZACION CAÑO EL GALLINAZO MUNICIPIO DE CONCEPCION DEPARTAMENTO DE SANTANDER</t>
  </si>
  <si>
    <t>Santander - Concepcion</t>
  </si>
  <si>
    <t>UNIoN TEMPORAL POLICON 2013</t>
  </si>
  <si>
    <t>UNIoN TEMPORAL POLICON 2013 - PRIMER LUGAR</t>
  </si>
  <si>
    <t>Santander - Contratacion</t>
  </si>
  <si>
    <t>MUNICIPIO DE CONTRATACIoN - SANTANDER</t>
  </si>
  <si>
    <t>SANTANDER - ALCALDiA MUNICIPIO DE CONTRATACIoN</t>
  </si>
  <si>
    <t>MANTENIMIENTO EN PUNTOS CRiTICOS DE LA RED ViAL Y CAMINOS VEREDALES EN EL MUNICIPIO DE CONTRATACIoN -SANTANDER</t>
  </si>
  <si>
    <t>Contratacion</t>
  </si>
  <si>
    <t>CORPORACIoN INGESEM - IDEAS QUE CONSTRUYEN FUTURO</t>
  </si>
  <si>
    <t>CORPORACIoN INGESEM-IDEAS QUE CONSTRUYEN FUTURO</t>
  </si>
  <si>
    <t>CONSTRUCCIoN COLISEO CUBIERTO EN EL MUNICIPIO DE EL CARMEN DE CHUCURI-SANTANDER</t>
  </si>
  <si>
    <t>CONSTRUCCIoN CENTRO DEPORTIVO EL CENTENARIO PARA EL MUNICIPIO DE EL CARMEN DE CHUCURI-SANTANDER</t>
  </si>
  <si>
    <t>UNIoN TEMPORAL CENTENARIO</t>
  </si>
  <si>
    <t>CONSTRUCCIoN DE PUESTO DE SALUD CORREGIMIENTO SANTO DOMINGO DEL RAMO MUNICIPIO EL CARMEN DE CHUCURI- SANTANDER</t>
  </si>
  <si>
    <t>UNIoN TEMPORAL SANTO DOMINGO</t>
  </si>
  <si>
    <t>AMPLIACIoN  ADECUACIoN Y MANTENIMIENTO DE LOS ACUEDUCTOS DE LAS VEREDAS VISTA HERMOSA  SANTO DOMINGO  VILLA DE LEIVA Y LiBANO EN EL MUNICIPIO DE EL CARMEN DE CHUCURI</t>
  </si>
  <si>
    <t>SANTANDER - ALCALDiA MUNICIPIO DE EL PEÑoN</t>
  </si>
  <si>
    <t>Santander - El Peñon</t>
  </si>
  <si>
    <t>MANTENIMIENTO RUTINARIO A LOS CAMINOS DE HERRADURA: LA HONDURA-TOGUI-PANAMa  MILaN-PALO NEGRO  GUACAMAYA-JUNiN  PLAN DE EXCEHOMO-JUNiN  RIO BLANCO-BAJO SOCORRITO Y EL GODO-LA REFORMA EN EL MUNICIPIO EL PEÑoN  SANTANDER  ¿CONSTRUCCIoN DE OBRAS COMPLEMENTARIAS CONSERVACIoN DE RED VIAL TERCIARIA Y EXCAVACIoN EN ROCA PARA LA REHABILITACIoN Y AMPLIACIoN DE BANCA DE LOS CORREDORES VIALES TENDIDOS-ROBLES  VUELTA DE ALBANIA -EL VENADO  PLAN ECCEHOMO-EL GODO  CRUCES-SAN ANTONIO</t>
  </si>
  <si>
    <t>¿MANTENIMIENTO RUTINARIO  A LOS CAMINOS DE HERRADURA : LA HONDURA ¿ TOGUI-PANAMa  MILaN- PALO NEGRO  GUACAMAYA  - JUNiN  PLAN DE ECCEHOMO- JUNiN  RIO BLANCO- BAJO SOCORRITO Y EL GODO- LA REFORMA EN EL MUNICIPIO DE EL PEÑoN  SANTANDER ¿CONSTRUCCIoN DE OBRAS COMPLEMENTARIAS CONSERVACIoN DE RED VIAL TERCIARIA Y EXCAVACIoN EN ROCA PAR LA REHABILITACIoN Y AMPLIACIoN DE BANCA DE LOS CORREDORES VIALES  TENDIDOS- ROBLES  VUELTA DE ALBANIA ¿ EL VENADO  PLAN DE ECCEHOMO- EL GODO  CRUCES ¿ SAN ANTONIO¿</t>
  </si>
  <si>
    <t>CONSTRUCCIoN REDES DE MEDIA  BAJA TENSIoN  INSTALACIONES INTERNAS Y MONTAJE DE TRANSFORMADORES PARA LA ELECTRIFICACIoN DE LAS VEREDAS EL LIMoN  GUAMALES  CERCA AL 18 Y OTRAS DEL MUNICIPIO DE SAN VICENTE DE CHUCURI  SANTANDER; CONSTRUCCIoN DE REDES EN MEDIA Y BAJA TENSIoN  MONTAJE DE TRANSFORMADORES E INSTALACIONES INTERNAS PARA LA ELECTRIFICACIoN RURAL DE LAS VEREDAS NUCUBUCA  NUEVA GRANADA  ORTIGAL Y OTRAS FASE 1  MUNICIPIO DE GUACA  SANTANDER; CONSTRUCCIoN DE REDES DE MEDIA Y BAJA TENSIoN  MONTAJE DE TRANSFORMADORES E INSTALACIONES INTERNAS PARA LA ELECTRIFICACIoN RURAL DE LA VEREDAS PUERTO ARGILIO Y CAÑO SAN PEDRO FASE 1 MUNICIPIO DE SIMACOTA DEPARTAMENTO SANTANDER; CONSTRUCCIoN DE REDES EN MEDIA Y BAJA TENSIoN  MONTAJE DE TRANSFORMADORES E INSTALACIONES INTERNAS  PARA LA ELECTRIFICACIoN RURAL DE LAS VEREDAS QUITASOL  EL TOPoN  LA HONDA Y OTRAS DEL MUNICIPIO DE GUADALUPE  SANTANDER; CONSTRUCCIoN DE REDES DE MEDIA Y BAJA TENSIoN  INSTALACIONES INTERNAS Y MONTAJE DE TRANSFORMADORES PARA LA ELECTRIFICACIoN RURAL DE LAS VEREDAS TOGUI Y HONDURAS DEL MUNICIPIO DE EL PEÑoN SANTANDER Y CONSTRUCCIoN REDES DE MEDIA Y BAJA TENSIoN  MONTAJE DE TRANSFORMADORES E INSTALACIONES INTERNAS PARA LA ELECTRIFICACIoN RURAL DE LA VEREDA PUERTO RICO DEL MUNICIPIO DE ViLEZ SANTANDER</t>
  </si>
  <si>
    <t>Santander - El Peñon; Santander - Guaca; Santander - Guadalupe; Santander - San Vicente de Chucuri; Santander - Simacota; Santander - Vilez</t>
  </si>
  <si>
    <t>¿CONSTRUCCIoN Y MEJORAMIENTO DE LA INFRAESTRUCTURA EDUCATIVA DEL COLEGIO SAN FRANCISCO DE ASiS SEDE A MUNICIPIO DEL PLAYoN SANTANDER¿.</t>
  </si>
  <si>
    <t>Santander - El Playon</t>
  </si>
  <si>
    <t>CONSTRUCCIoN Y MEJORAMIENTO DE LA INFRAESTRUCTURA EDUCATIVA DEL COLEGIO SAN FRANCISCO DE ASiS SEDE A MUNICIPIO EL PLAYoN DEPARTAMENTO DE SANTANDER.</t>
  </si>
  <si>
    <t>CONSTRUCCIoN DEL CENTRO DE BIENESTAR DEL ADULTO MAYOR DE EL MUNICIPIO DE ENCINO - SANTANDER</t>
  </si>
  <si>
    <t>PROPONENTE NO. 01  CALIFICACIoN 845 5 puntos</t>
  </si>
  <si>
    <t>CONTRATO DE OBRA PARA  LA CONSTRUCCIoN DE LA ESCUELA LA MACARENA UBICADA EN LA VERADA LOMA DEL NEGRO EN EL MUNICIPIO DE ENCISO DEPARTAMENTO DE SANTANDER</t>
  </si>
  <si>
    <t>CONSTRUCCIoN DE LA ESCUELA LA MACARENA UBICADA EN LA VERADA LOMA DEL NEGRO EN EL MUNICIPIO DE ENCISO DEPARTAMENTO DE SANTANDER</t>
  </si>
  <si>
    <t>CONSULTORiA Y CONSTRUCCIoN AS &amp; G LTDA CON NIT 900234160-1 REPRESENTANTE LEGAL MONICA JOHANNA RANGEL PRADA CON C.C No 63518333 DE BUCARAMANGA</t>
  </si>
  <si>
    <t>Que el comiti evaluador considero que la propuesta  que se ajustan a lo exigido en el pliego de condiciones definitivo considerada como favorable para el cumplimiento del objeto a contratar teniendo en cuenta el factor de evaluacion es la presentada por</t>
  </si>
  <si>
    <t>CONSTRUCCIoN DE UN SISTEMA DE TRANSPORTE DE PASAJEROS POR CABLE AiREO TIPO TELECABINA MONOCABLE DESENGANCHABLE (SUMINISTRO  TRANSPORTE  Y CONSTRUCCIoN DE UN SISTEMA DE TRANSPORTE FUNCIONANDO  INCLUYENDO UNA ETAPA DE GARANTiA DE OPERACIoN)  ENMARCADO DENTRO DEL PROYECTO ¿ CONSTRUCCIoN DEL ECOPARQUE CERRO DEL SANTiSIMO EN EL MUNICIPIO DE FLORIDABLANCA SANTANDER  CENTRO ORIENTE¿</t>
  </si>
  <si>
    <t>UNIoN TEMPORAL CABLE AiREO EL SANTiSIMO</t>
  </si>
  <si>
    <t>UNIoN TEMPORAL CABLE AiREO EL SANTiSIMO-PRIMER LUGAR</t>
  </si>
  <si>
    <t>DISEÑO  CONSTRUCCIoN  REHABILITACIoN Y MANTENIMIENTO DE EJES VIALES: PARALELAS AUTOPISTA  A BUCARAMANGA  LAGOS CALLE 30  VERSALLES  MOLINOS BAJOS-VILLABEL  ACCESO SUR CAÑAVERAL Y TRANVERSAL ORIENTAL  MUNICIPIO DE FLORIDABLANCA</t>
  </si>
  <si>
    <t>CONSTRUCCIoN Y ADECUACIoN DE LA PLANTA FiSICA DE LA INSTITUCIoN EDUCATIVA COLEGIO RAFAEL POMBO SEDE A DEL MUNICIPIO DE FLORIDABLANCA</t>
  </si>
  <si>
    <t>Que el comiti evaluador considero que la propuesta  que se ajustan a lo exigido en el pliego de condiciones definitivo considerada como favorable para el cumplimiento del objeto a contratar teniendo en cuenta el factor de evaluacion es la presentada por:</t>
  </si>
  <si>
    <t>CONSTRUCCIoN Y ADECUACIoN DE LA PLANTA FiSICA DE LA INSTITUCIoN EDUCATIVA JOSi ANTONIO GALaN SEDE A DEL MUNICIPIO DE FLORIDABLANCA</t>
  </si>
  <si>
    <t>UNIoN TEMPORAL OBRA INSTITUTO GALaN REPRESENTANTE LEGAL PEDRO MAURICIO BELTRAN DULCEY CC No 91158371 DE FLORIDABLANCA</t>
  </si>
  <si>
    <t>CONSTRUCCIoN DE PARQUE ARTiSTICO CONTIGUO AL CENTRO COMERCIAL PARAGÜITAS EN EL MUNICIPIO DE FLORIDABLANCA  DEPARTAMENTO DE SANTANDER</t>
  </si>
  <si>
    <t>CONSTRUCCIoN DEL PARQUE ARTiSTICO CONTIGUO AL CENTRO COMERCIAL PARAGUITAS DEL MUNICIPIO DE FLORIDABLANCA.</t>
  </si>
  <si>
    <t>UNIoN TEMPORAL SAN BERNARDO</t>
  </si>
  <si>
    <t>Realizada la verificacion Juridica ticnica y economica y la calificacion de las ofertas  el Comiti determino que la propuesta presentada por el oferente  cumple con los requisitos señalados en los pliegos de peticiones y recomienda adjudicarle el contrato</t>
  </si>
  <si>
    <t>¿CONSTRUCCIoN ZONA DEPORTIVA Y RECREATIVA EN EL PREDIO EL GODO DEL VALLE DE RUITOQUE BAJO - FLORIDABLANCA</t>
  </si>
  <si>
    <t>RODRIGO LoPEZ RUEDA</t>
  </si>
  <si>
    <t>CONSTRUCCIoN INTERCAMBIADOR EL BOSQUE (PASO ELEVADO) EN EL MUNICIPIO DE FLORIDABLANCA ¿ DEPARTAMENTO DE SANTANDER</t>
  </si>
  <si>
    <t>CONSTRUCCIoN DEL PARQUE ACUaTICO EL LAGO ¿ ACUALAGO DEL MUNICIPIO DE FLORIDABLANCA  DEPARTAMENTO DE SANTANDER¿</t>
  </si>
  <si>
    <t>CONSTRUCCIoN DEL PARQUE ACUaTICO EL LAGO ¿ ACUALAGO DEL MUNICIPIO DE FLORIDABLANCA  DEPARTAMENTO DE SANTANDER</t>
  </si>
  <si>
    <t>SANTANDER - DIRECCIoN DE TRaNSITO Y TRANSPORTE DE FLORIDABLANCA</t>
  </si>
  <si>
    <t>SANTANDER - ALCALDiA MUNICIPIO DE GIRoN</t>
  </si>
  <si>
    <t>Giron</t>
  </si>
  <si>
    <t>Santander - Giron</t>
  </si>
  <si>
    <t>CONSORCIO POli DEPORTIVOS DE GIRoN</t>
  </si>
  <si>
    <t>CONSTRUCCION CERRAMIENTO POUDEPORTIVO BARRIO RINCON DE GIRoN SECTOR 1 MUNICIPIO SAN JUAN GIRON</t>
  </si>
  <si>
    <t>CONSORCIO POLIDEPORTIVO DE GIRoN  Representado por ELKIN REYES ORDOÑEZ  identificado con cedula de ciudadania No 91.262.397</t>
  </si>
  <si>
    <t>1. CONSORCIO POLIDEPORTIVO DE GIRoN.  2. Ing. RAMIRO LEGUIZAMO VILLAMIZAR   3. HUGO CASTAÑO.</t>
  </si>
  <si>
    <t>ADECUACIoN  MANTENIMIENTO  MEJORAMIENTO Y CONSERVACIoN DE LA INFRAESTRUCTURA FiSICA PARA GENERAR CUPOS ADICIONALES EN EL ESTABLECIMIENTO PENITENCIARIO DE ALTA Y MEDIANA SEGURIDAD Y CARCELARIO DE GIRoN  SANTANDER</t>
  </si>
  <si>
    <t>CONSTRUCCIoN DE TRES SALONES  UNA SALA DE PROFESORES  UN AULA DE INFORMaTICA   UNA BATERiA SANITARIA Y PINTURA DE CANCHA PARA EL COLEGIO SANTO DOMINGO SAVIO SEDE F  ESCUELA RURAL SAN ISIDRO</t>
  </si>
  <si>
    <t>CONSTRUCCIoN DE TRES SALONES  UN AULA DE PROFESORES  UN AULA DE INFORMaTICA   UNA BATERiA SANITARIA Y PINTURA DE CANCHA PARA EL COLEGIO SANTO DOMINGO SAVIO SEDE F  ESCUELA RURAL SAN ISIDRO</t>
  </si>
  <si>
    <t>MANTENIMIENTO RUTINARIO Y PERIODICO (MEDIANTE LA CONSTRUCCIoN DE UN MURO DE CONTENSIoN EN CONCRETO) DE LAS ViAS SECUNDARIAS DEL DEPARTAMENTO DE SANTANDER (ViA TRONCAL CENTRAL ¿ GÜEPSA)</t>
  </si>
  <si>
    <t>CONSTRUCCIoN DE UNA BATERiA SANITARIA PARA EL COLEGIO SANTO DOMINGO SAVIO SEDE A DEL MUNICIPIO DE GUEPSA  SANTANDER</t>
  </si>
  <si>
    <t>EMBELLECIMIENTO DE LA INFRAESTRUCTURA DE LAS AULAS INTERIORES COMO ADECUACIoN Y MEJORAMIENTO DE LAS ESCUELAS PRIMARIAS URBANAS Y RURALES DEL MUNICIPIO DE GÜEPSA</t>
  </si>
  <si>
    <t>MEJORAMIENTO  MANTENIMIENTO Y CONSERVACIoN DE LA ViA CAJONES - LA PALMICHA EN EL MUNICIPIO DE LA BELLEZA DEPARTAMENTO DE SANTANDER</t>
  </si>
  <si>
    <t>CONSTRUCCIoN DE RESALTOS CON SU RESPECTIVA SEÑALIZACIoN EN EL PR48+0800 DE LA CARRETERA LA FORTUNA ¿ LEBRIJA RUTA 6602 DIRECCIoN TERRITORIAL SANTANDER. DEPARTAMENTO DE SANTANDER.</t>
  </si>
  <si>
    <t>EJECUCIoN DE LAS OBRAS DE REHABILITACIoN DEL DISTRITO DE ADECUACIoN DE TIERRAS DE LEBRIJA  DEPARTAMENTO DE NORTE DE SANTANDER</t>
  </si>
  <si>
    <t>Ejecucion de las obras de rehabilitacion del distrito de adecuacion de tierras de Lebrija  departamento de Santander .</t>
  </si>
  <si>
    <t>CONSTRUCCIoN CENTRO DE ACOPIO MUNICIPIO DE LEBRIJA SANTANDER</t>
  </si>
  <si>
    <t>MEJORAMIENTO  GESTIoN SOCIAL  PREDIAL Y AMBIENTAL DEL PROYECTO CORREDOR TRONCAL CANTRAL DEL NORTE FASE 2 PARA EL PROGRAMA CORREDORES PRIORITARIOS PARA LA PROSPERIDAD</t>
  </si>
  <si>
    <t>MANTENIMIENTO Y ADECUACIoN DE LAS ESCUELAS DE JABONCILLO Y LA CAPILLA DEL MUNICIPIO DE MATANZA DEPARTAMENTO DE SANTANDER</t>
  </si>
  <si>
    <t>AUNAR ESFUERZOS PARA LA IMPLEMENTACIoN DEL PROYECTO DE MASIFICACION DE GAS LICUADO DEL PETROLEO G.L.P EN EL MUNICIPIO DE PALMAR  SANTANDER.</t>
  </si>
  <si>
    <t>ADECUACIoN DE LAS INSTALACIONES FiSICAS DEL BIEN INMUEBLE DE PROPIEDAD DEL MUNICIPIO DEL PALMAR  DONDE FUNCIONA EL CENTRO DE BIENESTAR DEL ANCIANO.</t>
  </si>
  <si>
    <t>obtuvo una ponderacion de 680 puntos de 1000 puntos posibles en la evaluacion de calidad y economica.</t>
  </si>
  <si>
    <t>CONSTRUCCIoN  AMPLIACIoN Y ADECUACIoN DE LAS INSTITUCIONES EDUCATIVAS: LUIS CARLOS GALaN SARMIENTO SEDE A  BALBINO GARCiA SEDE B  CENTRO DE COMERCIO SEDE B Y FALTRIQUERAS SEDE B DE LA VEREDA EL GRANADILLO; EN EL MUNICIPIO DE PIEDECUESTA  DEPARTAMENTO DE SANTANDER.</t>
  </si>
  <si>
    <t>UNIoN TEMPORAL INSTITUCIONES EDUCATIVAS PIEDECUESTA</t>
  </si>
  <si>
    <t>CONSTRUCCIoN FASE 1 DEL CENTRO VIDA DEL ADULTO MAYOR DEL MUNICIPIO DE PIEDECUESTA SANTANDER</t>
  </si>
  <si>
    <t>CONSTRUCCIoN INTERCAMBIADOR SECTOR DE SAN FRANCISCO DEL MUNICIPIO DE PIEDECUESTA  PR 80 + 150 DE LA ViA SAN GIL ¿ BUCARAMANGA RUTA 45A07  DEPARTAMENTO DE SANTANDER- CONVENIO INTERADMINISTRATIVO 2154 DE 2013- INVIAS</t>
  </si>
  <si>
    <t>AMPLIACIoN DE LA INFRAESTRUCTURA EDUCATIVA DEL INSTITUTO DEL ORIENTE SEDE A  VEREDA PLANADAS EN EL MUNICIPIO DE PIEDECUESTA  DEPARTAMENTO DE SANTANDER</t>
  </si>
  <si>
    <t>AMPLIACIoN DE LA INFRAESTRUCTURA EDUCATIVA DEL CENTRO EDUCATIVO TRES ESQUINAS SEDE D VEREDA SAN FRANCISCO  MUNICIPIO DE PIEDECUESTA  DEPARTAMENTO SANTANDER¿.</t>
  </si>
  <si>
    <t>CONSTRUCCIoN DEL PARQUE TEMaTICO CONTEMPLATIVO EN ZONA URBANA DEL MUNICIPIO DE PIEDECUESTA  SANTANDER</t>
  </si>
  <si>
    <t>UNIoN TEMPORAL PARQUE TEMaTICO 2015</t>
  </si>
  <si>
    <t>Equipo de apoyo para Construccion y Mantenimiento</t>
  </si>
  <si>
    <t>UNIoN TEMPORAL SAN CRISTOBAL 2015 CONSTRUCCIONES OCA SAS NELSON RICO CAÑAS</t>
  </si>
  <si>
    <t>CONSTRUCCIoN OBRAS DE DRENAJE  EN LA ViA COMUNITARIA LOS ARRIEROS LA MESETA LA ORQUiDEA DEL MUNICIPIO DE PIEDECUESTA SANTANDER</t>
  </si>
  <si>
    <t>JUNTA  DE ACCIoN COMUNAL VEREDA HOLANDA</t>
  </si>
  <si>
    <t>AMPLIACIoN DE SALoN INFANTIL PARA EL CENTRO EDUCATIVO DEL ORIENTE PLANADAS SEDE C EL POLO DEL MUNICIPIO DE PIEDECUESTA SANTANDER</t>
  </si>
  <si>
    <t>JUNTA  DE ACCIoN COMUNAL VEREDA EL POLO</t>
  </si>
  <si>
    <t>AMPLIACIoN DE SALoN INFANTIL PARA EL CENTRO EDUCATIVO DEL ORIENTE  SEDE C EL POLO DEL MUNICIPIO DE PIEDECUESTA SANTANDER</t>
  </si>
  <si>
    <t>UNIoN TEMPORAL PINCHOTE</t>
  </si>
  <si>
    <t>UNIoN TEMPORAL PINCHOTE - PRIMER LUGAR</t>
  </si>
  <si>
    <t>ADECUACIoN Y RESTAURACIoN LINDEROS DEL COLEGIO INTEGRADO PEDRO SANTOS SEDE B MUNICIPIO DE PINCHOTE</t>
  </si>
  <si>
    <t>ADECUACIoN Y RESTAURACIoN LINDEROS DEL COLEGIO INTEGRADO PEDRO SANTOS SEDE B MUNICIPIO DE PINCHOTE.</t>
  </si>
  <si>
    <t>MEJORAMIENTO  MATENIMIENTO Y CONSERVACIoN DE LA ViA VEREDA PETAQUEROS-ESCUELA PETAQUEROS  SECTOR LA LOMA-LA HERMITA Y LA VIA LA Y-QUEBRADA LA CORDONCILLA-ESTACION ECOPETROL- LA CARBONERA EN EL MUNICIPIO DE PUENTE NACIONAL - SANTANDER.</t>
  </si>
  <si>
    <t>MEJORAMIENTO  MATENIMIENTO Y CONSERVACIoN DE LA VIA VEREDA PETAQUEROS-ESCUELA PETAQUEROS  SECTOR LA LOMA-LA HERMITA Y LA VIA LA Y-QUEBRADA LA CORDONCILLA-ESTACION ECOPETROL- LA CARBONERA EN EL MUNICIPIO DE PUENTE NACIONAL - SANTANDER</t>
  </si>
  <si>
    <t>REHABILITACIoN Y CONSTRUCCIoN DE LA CALLE 5 ENTRE LA CARRERA 8 Y LA VILLA OLIMPICA  CARRERA 10 ENTRE CALLES 5 Y 4 DEL  MUNICIPIO DE PUENTE NACIONAL-SANTANDER.</t>
  </si>
  <si>
    <t>REHABILITACIoN Y CONSTRUCCIoN DE LA CALLE 5 ENTRE LA CARRERA 8 Y LA VILLA OLIMPICA  CARRERA 10 ENTRE CALLES 5 Y 4 DEL  MUNICIPIO DE PUENTE NACIONAL-SANTANDER</t>
  </si>
  <si>
    <t>¿MEJORAMIENTO  MANTENIMIENTO Y CONSERVACIoN DE LA ViA JARANTIBA  QUEBRADA NEGRA  PEÑA BLANCO EN EL  MUNICIPIO DE PUENTE NACIONAL ¿ SANTANDER¿</t>
  </si>
  <si>
    <t>¿MEJORAMIENTO  MANTENIMIENTO Y CONSERVACIoN DE LA ViA JARANTIBA  QUEBRADA NEGRA  PEÑA BLANCA EN EL MUNICIPIO DE PUENTE NACIONAL ¿ SANTANDER¿</t>
  </si>
  <si>
    <t>MEJORAMIENTO  MANTENIMIENTO Y CONSERVACIoN DE LA ViA MONTESION - LA OLLA  EN EL  MUNICIPIO DE PUENTE NACIONAL ¿ SANTANDER</t>
  </si>
  <si>
    <t>¿MEJORAMIENTO  MATENIMIENTO Y CONSERVACIoN DE LA VIA MONTESION- LA OLLA EN EL MUNICIPIO DE PUENTE NACIONAL - SANTANDER.¿</t>
  </si>
  <si>
    <t>CONSTRUCCIoN COLISEO CUBIERTO COLEGIO LAS MONTOYAS PUERTO PARRA  SANTANDER CENTRO ORIENTE</t>
  </si>
  <si>
    <t>UNIoN TEMPORAL COLISEO LAS MONTOYAS</t>
  </si>
  <si>
    <t>UNIoN TEMPORAL COLISEO LAS MONTOYAS - 992.84 PUNTOS - PRIMER LUGAR HCG CONSTRUCCIONES LTDA - 940.51 PUNTOS - SEGUNDO LUGAR CONSORCIO COLEGIO LAS  MONTOYAS - 798.17 PUNTOS TERCER LUGAR</t>
  </si>
  <si>
    <t>¿CONSTRUCCIoN COLEGIO VIJAGUAL EN EL MUNICIPIO DE PUERTO WILCHES  DEPARTAMENTO DE SANTANDER¿.</t>
  </si>
  <si>
    <t>CONSTRUCCIoN COLEGIO VIJAGUAL EN EL MUNICIPIO DE PUERTO WILCHES  DEPARTAMENTO DE SANTANDER</t>
  </si>
  <si>
    <t>DESCONTAMINACIoN DE UN SECTOR DEL CAÑO COA DEL MUNICIPIO DE PUERTO WILCHES - SANTANDER</t>
  </si>
  <si>
    <t>DESCONTAMINACIoN DE UN SECTOR DEL CAÑO COA DEL MUNICIPIO DE PUERTO WILCHES  SANTANDER</t>
  </si>
  <si>
    <t>MEJORAMIENTO  MANTENIMIENTO Y CONSERVACIoN DE LA ViA CRISTALES LA Y EN EL MUNICIPIO DE SABANA DE TORRES  SANTANDER</t>
  </si>
  <si>
    <t>UNIoN TEMPORAL CRISTALES</t>
  </si>
  <si>
    <t>MEJORAMIENTO  MANTENIMIENTO Y CONSERVACIoN DE LA ViA CRISTALES LA Y EN EL MUNICIPIO DE SABANA DE TORRES DEL DEPARTAMENTO DE SANTANDER</t>
  </si>
  <si>
    <t>CONSTRUCCIoN DE UN AULA ESCOLAR EN EL CENTRO EDUCATIVO LA CARRERA SEDE E MUNICIPIO DE SAN BENITO - SANTANDER</t>
  </si>
  <si>
    <t>CONSTRUCCIoN DE UN AULA ESCOLAR  EN EL CENTRO EDUCATIVO LA CARRERA SEDE E DEL MUNICIPIO DE SAN BENITO ¿ SANTANDER</t>
  </si>
  <si>
    <t>CONSTRUCCIoN ADECUACIONES PLANTA FiSICA PARA SALoN COMUNAL MUNICIPAL. SEGUNDA ETAPA.  MUNICIPIO  DE SAN BENITO  SANTANDER</t>
  </si>
  <si>
    <t>EL CONTRATISTA se obliga para con el MUNICIPIO a ejecutar a precios unitarios sin reajuste  la ejecucion de obras civiles de CONSTRUCCIoN ADECUACIONES PLANTA FiSICA PARA SALoN COMUNAL MUNICIPAL  SEGUNDA ETAPA DEL MUNICIPIO  DE SAN BENITO - SANTANDER de conformidad con la relacion de items  cantidades de obra y presupuesto de construccion  de acuerdo con las especificaciones suministradas por el Municipio y bajo las condiciones estipuladas en este contrato  asi: ANEXO TiCNICO CON LA DESCRIPCIoN DEL OBJETO Y CANTIDADES DE OBRA Y PRESUPUESTO  documento que hace parte integral del presente contrato.</t>
  </si>
  <si>
    <t>CONSTRUCCIoN DE SIETE (7) UNIDADES SANITARIAS PARA FAMILIAS DE NIVEL UNO Y DOS DEL SISBEN DEL aREA RURAL DEL MUNICIPIO DE  SAN BENITO SANTANDER</t>
  </si>
  <si>
    <t>CONSTRUCCIoN DE SIETE (7) UNIDADES SANITARIAS PARA FAMILIAS DE NIVEL UNO Y DOS DEL SISBEN DEL aREA RURAL DEL MUNICIPIO DE SAN BENITO SANTANDER.  CLaUSULA SEGUNDA. OBLIGACIONES DEL CONTRATISTA</t>
  </si>
  <si>
    <t>CONSTRUCCIoN EMPEDRADO ViA CALLE 10 ENTRE CARRERAS 13 Y 15 DEL MUNICIPIO DE SAN GIL - SANTANDER</t>
  </si>
  <si>
    <t>MEJORAMIENTO Y PAVIMENTACIoN DE LA ViA CARRERA 5 ENTRE CALLES 18 Y 20A  SECTOR EL BOSQUE DEL MUNICIPIO DE SAN GIL</t>
  </si>
  <si>
    <t>¿REFORESTACIoN CON PLANTACIoN PROTECTORA PARA CONSERVACIoN DE FUENTE HiDRICAS ABASTECEDORAS DE ACUEDUCTOS MUNICIPALES Y VEREDALES EN EL aREA DE JURISDICCIoN DE LA CORPORACIoN AUToNOMA REGIONAL DE SANTANDER - CAS  DEPARTAMENTO DE SANTANDER¿</t>
  </si>
  <si>
    <t>¿INICIAR PROCESOS DE RESTAURACIoN  A TRAVES DE LA REHABILITACIoN Y RECUPERACIoN  IMPLEMENTANDO RESTAURACIoN ASISTIDA (ACTIVA) Y ESPONTaNEA (PASIVA)  EN EL DISTRITO REGIONAL DE MANEJO INTEGRADO DE LOS RECURSOS NATURALES RENOVABLES EN EL TERRITORIO QUE COMPRENDE LOS PaRAMOS DE GUANTIVA Y LA RUSIA  BOSQUES DE ROBLE Y SUS ZONAS ALEDAÑAS  EN EL DEPARTAMENTO DE SANTANDER ¿FASE 1¿</t>
  </si>
  <si>
    <t>REHABILITACIoN Y CONSERVACIoN DEL PUENTE PESCADERO EN LA CARRETERA SAN GIL - BUCARAMANGA  RUTA 45A07. DEPARTAMENTO DE SANTANDER</t>
  </si>
  <si>
    <t>CONSTRUCCIoN DE OBRAS COMPLEMENTARIAS PARA LA FOSA EN OPERACIoN  DEL RELLENO SANITARIO REGIONAL DE SAN GIL SANTANDER</t>
  </si>
  <si>
    <t>¿CONSTRUCCIoN DE CIENTO VEINTE (120) ESTUFAS ECOLoGICAS PARA LEÑA EN LOS SECTORES RURALES DE LOS MUNICIPIOS DE BETULIA (VEREDAS CHIMITA  EL CENTRO Y SOGAMOSO)  SAN VICENTE DE CHUCURi (VEREDA EL CHANCHoN) Y ZAPATOCA (VEREDAS SAN JAVIER  BELLAVISTA Y ALTO DE LAS aGUILAS) DEL DEPARTAMENTO DE SANTANDER.¿</t>
  </si>
  <si>
    <t>Tras haber realizado la verificacion de los requisitos Juridicos  Financieros y Ticnicos  se puede concluir que el proponente  EDWIN RAMIRO SIERRA MESA  identificado con Cidula de Ciudadania No. 13.719.731 de Bucaramanga.  CUMPLE  con los requisitos exigidos en los Pliegos definitivos de la Licitacion Publica  No. 006 de 2015. Quedando en primer orden de elegibilidad</t>
  </si>
  <si>
    <t>Tras haber realizado la verificacion de los requisitos juridicos  financieros y ticnicos  se puede concluir que el proponente INGENIEROS CONSTRUCTORES  Identificado con NIT. No. 900.588.731 ¿ 4  Representada legalmente por  MONICA YAMILE CAMACHO CAMACHO Identificada con cidula de ciudadania No. 1.096.948.855 de Malaga.  CUMPLE con los  requisitos exigidos en los Pliegos de Condiciones del proceso de Seleccion Abreviada No. 009 ¿ 2015; motivo por el cual se le concede el tirmino de traslado de la presente evaluacion  conforme lo estipulado en el cronograma. PROPONENTE HABILITADO.</t>
  </si>
  <si>
    <t>Tras haber realizado la verificacion de los requisitos juridicos  financieros y ticnicos  se puede concluir que el proponente ISRAEL SANDOVAL MANRIQUE  Identificado con cidula de ciudadania. No. 13.927.258  de Malaga.   Se puede concluir que el proponente CUMPLE con los  requisitos exigidos en los Pliegos de Condiciones del proceso de Seleccion Abreviada de Menor Cuantia  No. 011 ¿ 2015;</t>
  </si>
  <si>
    <t>Santander - Santa Helena del Opon</t>
  </si>
  <si>
    <t>SUMINISTRO  INSTALACIoN Y PUESTA EN MARCHA DE UNA LA PLANTA DE TRATAMIENTO DE AGUA POTABLE DE TEGNOLOGIA MIXTA (PTAP)  INCLUYE MANTENIMIENTO AL SISTEMA DE ALMACENAMIENTO DE AGUA POTABLE  MANTENIMIENTO Y OPTIMIZACION DE LA PLANTA DE TRATAMIENTO DE AGUA RESIDUAL (PTAR) DEL ESTABLECIMIENTO PENITENCIARIO DE MEDIANA SEGURIDAD Y CARCELARIO ¿EPMSC¿ SOCORRO  DEPARTAMENTO DE SANTANDER.</t>
  </si>
  <si>
    <t>Remodelacion y construccion de las Instalaciones de la E.S.E. Hospital Caicedo y Florez del municipio de Suaita  Departamento de Santander</t>
  </si>
  <si>
    <t>Reparacion del puente vehicular sobre la via a la vereda Tolota  municipio de Suaita  Departamento de Santander</t>
  </si>
  <si>
    <t>CONSTRUCCIoN MANTENIMIENTO Y ADECUACION DE LOS ESCENARIOS DEPORTIVOS DEL MUNICIPIO DE SUAITA DEPARTAMENTO DE SANTANDER</t>
  </si>
  <si>
    <t>ARTHUR ANDRES RUEDA ORDUZ  identificado con cidula de ciudadania No. 91.506.716 de Bucaramanga (Santander)  representacion legal de la UNION TEMPORAL COLISEOS SUAITA 2013  con NIT. 900686269-2</t>
  </si>
  <si>
    <t>ARTHUR ANDRES RUEDA ORDUZ  identificado con cidula de ciudadania No. 91.506.716 de Bucaramanga (Santander)  representacion legal de la UNION TEMPORAL COLISEOS SUAITA 2013  con NIT. 900686269-2 = 1000 puntos</t>
  </si>
  <si>
    <t>CONSTRUCCIoN DE CALLES EN CONCRETO RIGIDO DE LOS CORREGIMIENTOS DE OLIVAL  TOLOTA  VADO REAL  SAN JOSE DE SUAITA Y DE CALLES DEL CASCO URBANO DEL MUNICIPIO DE SUAITA SANTANDER</t>
  </si>
  <si>
    <t>¿CONSTRUCCIoN SEDE B COLEGIO LUZ DE LA ESPERANZA EN EL MUNICIPIO DE TONA DEPARTAMENTO DE SANTANDER¿.</t>
  </si>
  <si>
    <t>CONSTRUCCIoN CUBIERTA POLIDEPORTIVO DE LA INSTITUCIoN EDUCATIVA EL MORRO SEDE  A VALLE DE SAN JOSE SANTANDER</t>
  </si>
  <si>
    <t>SUMINISTRO  INSTALACIoN Y PUESTA EN MARCHA DE UNA PLANTA COMPACTA DE TRATAMIENTO DE AGUA RESIDUAL (PTAR)  OPTIMIZACIoN Y MANTENIMIENTO DE LA PLANTA DE TRATAMIENTO DE AGUA POTABLE (PTAP)  ADECUACIoN DEL SISTEMA DE ALMACENAMIENTO DE AGUA Y MANTENIMIENTO Y OPERACIoN DE LOS SISTEMAS DE CAPTACIoN  TRATAMIENTO  Y ALMACENAMIENTO DE AGUA POTABLE EN EL ESTABLECIMIENTO PENITENCIARIO Y CARCELARIO DE MEDIANA SEGURIDAD EPMSC VELEZ - SANTANDER</t>
  </si>
  <si>
    <t>CONSTRUCCIoN PAVIMENTO RiGIDO  REHABILITACIoN ALCANTARILLADO SANITARIO Y ACUEDUCTO EN EL SECTOR CALLE 7ª ENTRE CARRERAS 6ª Y 6c EN EL BARRIO AMiRICA DE INDIAS  CASCO URBANO DEL MUNICIPIO DE ViLEZ ¿ SANTANDER DE ACUERDO A LAS ESPECIFICACIONES TiCNICAS)</t>
  </si>
  <si>
    <t>EJECUCIoN DE LOS TRABAJOS REQUERIDOS PARA LA CONSTRUCCIoN PAVIMENTO RiGIDO  REHABILITACIoN ALCANTARILLADO SANITARIO Y ACUEDUCTO EN EL SECTOR CALLE 7ª ENTRE CARRERAS 6ª Y 6c EN EL BARRIO AMiRICA DE INDIAS  CASCO URBANO DEL MUNICIPIO DE ViLEZ  SANTANDER DE CONFORMIDAD A LA PROPUESTA PRESENTADA POR EL CONTRATISTA Y AL PLIEGO DE CONDICIONES DEFINITIVO ESTABLECIDO POR LA ENTIDAD PARA ESTA CONTRATACIoN  LOS CUALES FORMAN PARTE INTEGRAL DEL PRESENTE CONTRATO</t>
  </si>
  <si>
    <t>EJECUCION DE LOS TRABAJOS REQUERIDOS PARA LA PAVIMENTACIoN Y OBRAS ANEXAS SECTOR PUENTE QUEBRADA LAS FLORES - VIA CHIPATA - Y PAVIMENTACIoN Y OBRAS DE ARTE SECTOR SANTA TERESITA DEL MUNICIPIO DE VELEZ DE CONFORMIDAD A LA PROPUESTA PRESENTADA POR EL CONTRATISTA Y AL PLIEGO DE CONDICIONES ESTABLECIDO POR LA ENTIDAD PARA ESTA CONTRATACIoN  LOS CUALES FORMAN PARTE INTEGRAL DEL PRESENTE CONTRATO</t>
  </si>
  <si>
    <t>UNIoN TEMPORAL ZAPATOCA</t>
  </si>
  <si>
    <t>UNIoN TEMPORAL ZAPATOCA - PRIMER PUESTO</t>
  </si>
  <si>
    <t>SUCRE - GOBERNACIoN</t>
  </si>
  <si>
    <t>REHABILITACIoN DE LA ViA TOLUVIEJO- COLOSO EN EL DEPARTAMENTO DE SUCRE</t>
  </si>
  <si>
    <t>UNIoN TEMPORAL COLOSo VIAL</t>
  </si>
  <si>
    <t>MANTENIMIENTO DE ViAS TERCIARIAS EN EL DEPARTAMENTO DE SUCRE: CONSTRUCCIoN DE LA ViA SAN JUAN DE BETULIA - ALBANIA EN EL MUNICIPIO DE BETULIA; REHABILITACIoN DE LA ViA COROZAL LAS TINAS  MUNICIPIO DE COROZAL; CONFORMACIoN DE BANCA EN MATERIAL SELECCIONADO EN LA ViA DE LA U DE LAS DELICIAS  MUNICIPIO DE SAN BENITO DE ABAD</t>
  </si>
  <si>
    <t>MANTENIMIENTO DE ViAS TERCIARIAS EN EL DEPARTAMENTO DE SUCRE: CONSTRUCCIoN DE LA ViA SAN JUAN DE BETULIA - ALBANIA EN EL MUNICIPIO DE BETULIA; REHABILITACIoN DE LA ViA COROZAL LAS TINAS  MUNICIPIO DE COROZAL; CONFORMACIoN DE BANCA EN MATERIAL SELECCIONADO EN LA ViA DE LA U DE LAS DELICIAS  MUNICIPIO DE SAN BENITO DE ABAD.</t>
  </si>
  <si>
    <t>CONSORCIO SUCRE                               999 94 CONSORCIO SAN JUAN               996 99 CONSORCIO LJ VIAS SUCRE               996 98 CONSORCIO BS 01                               994 18 UNIoN TEMPORAL AGUIRRE GIRALDO        945 1 CONSORCIO VIAS D&amp;D               940 67</t>
  </si>
  <si>
    <t>REHABILITACIoN Y CONSERVACIoN DE PUENTES GRUPO 2</t>
  </si>
  <si>
    <t>MEJORAMIENTO DE LA VIA EL ROBLE - LAS TABLITAS  CODIGO 68181  MEDIANTE LA COSTRUCCIoN DEL PUENTE SOBRE EL ARROYO DORADA  MUNICIPIO DE EL ROBLE  DEPARTAMENTO DE SUCRE.</t>
  </si>
  <si>
    <t>CONSTRUCCIoN EN PAVIMENTO RIGIDO EN LA CARRERA 13  ENTRE CALLE 6 Y   CALLE 4 ENTRE CARRERA 11 Y 12  TRANSVERSAL 6 ENTRE CALLE 10 Y CARRERA 8  CALLE 12 ENTRE CARRERA 8 Y 11 EN ZONA URBANA DEL MUNICIPIO D ELOS PALMITOS DEPARTAMENTO DE SUCRE¿</t>
  </si>
  <si>
    <t>CONSTRUCCIoN EN PAVIMENTO RIGIDO EN LA CARRERA 13  ENTRE CALLE 6 Y   CALLE 4 ENTRE CARRERA 11 Y 12  TRANSVERSAL 6 ENTRE CALLE 10 Y CARRERA 8  CALLE 12 ENTRE CARRERA 8 Y 11 EN ZONA URBANA DEL MUNICIPIO D ELOS PALMITOS DEPARTAMENTO DE SUCRE</t>
  </si>
  <si>
    <t>¿CONSTRUCCIoN DEL CENTRO CULTURAL Y DE EVENTOS PABLO DOMINGUEZ Y ELIGIO MENDEZ PRIMERA ETAPA¿ Y ¿CONSTRUCCIoN Y ADECUACIoN DEL ESTADIO DE SOFTBOL Y CENTRO DEPORTIVO MARCELINO SIERRA EN EL MUNICIPIO DE MORROA ¿ DEPARTAMENTO DE SUCRE  PRIMERA ETAPA¿.</t>
  </si>
  <si>
    <t>CONSTRUCCIoN DEL CENTRO CULTURAL Y DE EVENTOS PABLO DOMiNGUEZ Y ELIGIO MiNDEZ PRIMERA ETAPA  Y CONSTRUCCIoN Y ADECUACIoN DEL ESTADIO DE SOFTBOL Y CENTRO DEPORTIVO MARCELINO SIERRA EN EL MUNICIPIO DE MORROA  DEPARTAMENTO DE SUCRE  PRIMERA ETAPA</t>
  </si>
  <si>
    <t>oSCAR QUINTANA SANTOS</t>
  </si>
  <si>
    <t>CONSORCIO MORROA  representada legalmente por EMIRO VANEGAS GoMEZ. con C.C. N° 73.575.084 expedida en Cartagena</t>
  </si>
  <si>
    <t>Que de acuerdo con el puntaje obtenido por cada uno de los proponentes  y de conformidad a lo establecido en el capitulo VI  numeral 6.1 del pliego de condiciones definitivo  se establecio un orden de elegibilidad para la adjudicacion del contrato asi: 1) Consorcio Morroa con un puntaje de 99810</t>
  </si>
  <si>
    <t>MANTENIMIENTO  MEJORAMIENTO Y CONSERVACIoN DE LA ViA PALMITO-VEREDA LAS PAVAS MUNICIPIO DE SAN ANTONIO DE PALMITO  DEPARTAMENTO DE SUCRE.</t>
  </si>
  <si>
    <t>MANTENIMIENTO  MEJORAMIENTO Y CONSERVACIoN DE LA ViA PALMITO-VEREDA LAS PAVAS MUNICIPIO DE SAN ANTONIO DE PALMITO  DEPARTAMENTO DE SUCRE</t>
  </si>
  <si>
    <t>CONSTRUCCIoN DE CENTRO DE INTEGRACIoN CIUDADANA EN EL MUNICIPIO DE SAMPUiS - SUCRE¿</t>
  </si>
  <si>
    <t>:    ¿CONSTRUCCIoN DE CERRAMIENTO PERIMETRAL EN LA INSTITUCION EDUCATIVA MILLAN VARGAS EN EL MUNICIPIO DE SAMPUES-SUCRE</t>
  </si>
  <si>
    <t>CONSTRUCCIoN DE CERRAMIENTO PERIMETRAL EN LA INSTITUCION EDUCATIVA MILLAN VARGAS EN EL MUNICIPIO DE SAMPUES-SUCRE</t>
  </si>
  <si>
    <t>CONSTRUCCIoN DE PAVIMENTO EN CONCRETO RIGIDO DE LA CL 3 (LOS CARDONES) ENTRE CRA 8 E INTERSECCION DE CRA 9A Y TRV 9 (ViA LOMA ALTA)  TRV 9 ENTRE  INTERSECCION CON CL 3 Y 4 Y CRA 10 Y CRA 10 ENTRE TRV 9 (ViA LOMA ALTA) Y CL 6  MUNICIPIO DE SAN JUAN DE BETULIA ¿ SUCRE.</t>
  </si>
  <si>
    <t>CONSTRUCCIoN DE PAVIMENTO EN CONCRETO RIGIDO DE LA CL 3 (LOS CARDONES) ENTRE CRA 8 E INTERSECCION DE CRA 9A Y TRV 9 (ViA LOMA ALTA)  TRV 9 ENTRE INTERSECCION CON CL 3 Y 4 Y CRA 10 Y CRA 10 ENTRE TRV 9 (ViA LOMA ALTA) Y CL 6  MUNICIPIO DE SAN JUAN DE BETULIA ¿ SUCRE.</t>
  </si>
  <si>
    <t>JORGE ISAAC CoRDOBA RAMOS</t>
  </si>
  <si>
    <t>LA CONSTRUCCIoN DE PAVIMENTO RiGIDO EN CALLES DE LOS BARRIOS Medellin Y LA PAZ DEL MUNICIPIO DE SAN JUAN DE BETULIA - SUCRE</t>
  </si>
  <si>
    <t>UNIoN TEMPORAL EYV BETULIA</t>
  </si>
  <si>
    <t>LA CONSTRUCCIoN DE PAVIMENTO RiGIDO EN CALLES DE LOS BARRIOS Medellin Y LA PAZ DEL MUNICIPIO DE SAN JUAN DE BETULIA ¿ SUCRE.</t>
  </si>
  <si>
    <t>MANTENIMIENTO  Y  REHABILITACIoN DE LA RED VIAL RURAL  a)   10.5 KILoMETROS COMPRENDIDA DESDE EMPALME BUENAVISTA  VIA SAN MARCOS - VIAJANO HASTA NEIVA   b) 1.3 KILoMETROS COMPRENDIDA DESDE EMPALME VIA NEIVA - BUENAVISTA HASTA - GUAYABAL  c)  6.0 KILoMETROS DESDE EMPALME SANTA INiS (LA BONGA) VIA SAN MARCOS - VIAJANO  HASTA RINCON GUERRANO -  PIÑALITO  MUNICIPIO DE SAN MARCOS  DEPARTAMENTO DE SUCRE</t>
  </si>
  <si>
    <t>CONSTRUCCION DE INFRAESTRUCTURAS EN LAS INSTITUCIONES EDUCATIVAS MARiA INMACULADA-SEDE PRINCIPAL-SEDE CALANCALA  CAMPO NUEVO  SAN JOSi-SEDE LAS CANDELARIAS  BELEN  LAS FLORES  CUENCA  RINCON GUERRANO  MONTEGRANDE  EL LIMoN Y EL LLANO DEL MUNICIPIO DE SAN MARCOS  DEPARTAMENTO DE SUCRE</t>
  </si>
  <si>
    <t>MEJORAMIENTO  MANTENIMIENTO Y CONSERVACIoN DE LA ViA SAN PEDRO - SAN JOSE DE LAS PALMAS EN EL MUNICIPIO DE SAN PEDRO  DEPARTAMENTO DE SUCRE</t>
  </si>
  <si>
    <t>REHABILITACIoN DE LA VIA SINCi - GRANADA - BUENAVISTA  Y SINCi - LA CRUZ EN UN TRAMO DE 28 70 KM EN EL MUNICIPIO DE SINCi DEPARTAMENTO DE SUCRE</t>
  </si>
  <si>
    <t>CARSUCRE - CORPORACIoN AUToNOMA REGIONAL DE SUCRE</t>
  </si>
  <si>
    <t>CONSTRUCCIoN DE CERRAMIENTO PERIMETRAL DE LA SEDE ADMINISTRATIVA DE LA CORPORACIoN AUToNOMA REGIONAL DE SUCRE CARSUCRE.</t>
  </si>
  <si>
    <t>REHABILITACIoN AMBIENTAL Y CANALIZACIoN EN CONCRETO REFORZADO DEL ARROYO EL CORTIJO  PRIMERA ETAPA  MUNICIPIO DE SINCELEJO  DEPARTAMENTO DE SUCRE.</t>
  </si>
  <si>
    <t>CONSTRUCCIoN DE UN POZO PROFUNDO PARA EL ACUEDUCTO DE LA CABECERA DEL MUNICIPIO DE BUENAVISTA  DEPARTAMENTO DE SUCRE  Y LA CONSTRUCCIoN DE UN POZO PROFUNDO Y OBRAS COMPLEMENTARIAS PARA EL ACUEDUCTO DEL CORREGIMIENTO DE SABANALARGA  MUNICIPIO DE SAMPUiS  DEPARTAMENTO DE SUCRE</t>
  </si>
  <si>
    <t>CONSTRUCCIoN DE UN POZO PROFUNDO PARA EL ACUEDUCTO DE LA CABECERA DEL MUNICIPIO DE BUENAVISTA  DEPARTAMENTO DE SUCRE Y LA CONSTRUCCIoN DE UN POZO PROFUNDO Y OBRAS COMPLEMENTARIAS PARA EL ACUEDUCTO DEL CORREGIMIENTO DE SABANALARGA  MUNICIPIO DE SAMPUiS  DEPARTAMENTO DE SUCRE</t>
  </si>
  <si>
    <t>SUCRE - INSTITUTO MUNICIPAL PARA EL DEPORTE Y LA RECREACIoN DE SINCELEJO</t>
  </si>
  <si>
    <t>MANTENIMIENTO  ADECUACIoN Y RECONSTRUCCIoN DE DIFERENTES PARQUES RECREATIVOS Y ESCENARIOS DEPORTIVOS EN EL AREA URBANA Y RURAL DEL MUNICIPIO DE SINCELEJO</t>
  </si>
  <si>
    <t>CONSTRUCCION DEL PARQUE ECOLoGICO ¿HUMEDAL LAS GARZAS PRIMERA ETAPA- DEL MUNICIPIO DE SINCELEJO</t>
  </si>
  <si>
    <t>CONSTRUCCIoN DEL PARQUE ECOLoGICO ¿HUMEDAL LAS GARZAS¿ ¿PRIMERA ETAPA- DEL MUNICIPIO DE SINCELEJO.</t>
  </si>
  <si>
    <t>¿CONSTRUCCIoN DE CANAL EN CONCRETO DE 3000 PSI EN EL BARRIO NORMANDIA DEL MUNICIPIO DE SINCELEJO¿.</t>
  </si>
  <si>
    <t>CONSTRUCCIoN DE COMEDOR ESCOLAR EN LA INSTITUCIoN EDUCATIVA SAN VICENTE DE PAUL EN EL MUNICIPIO DE SINCELEJO</t>
  </si>
  <si>
    <t>CONSTRUCCIoN DE COMEDOR ESCOLAR EN LA INSTITUCIoN EDUCATIVA SAN VICENTE DE PAUL EN EL MUNICIPIO DE SINCELEJO¿.</t>
  </si>
  <si>
    <t>¿RECONSTRUCCION DE ANDENES  RECUPERACIoN Y MANTENIMIENTO EN CONCRETO RiGIDO Y/O ASFALTICO DE LOS CORREDORES VIALES PERTENECIENTES A LAS RUTAS ARGELIA I  EL CABRERO Y LAS MARGARITASDEL SISTEMA ESTRATEGICO DE TRANSPORTE PUBLICO DE PASAJEROS DE LA CIUDAD DE SINCELEJO¿.</t>
  </si>
  <si>
    <t>RECONSTRUCCIoN DE ANDENES  RECUPERACIoN Y MANTENIMIENTO EN CONCRETO RIGIDO Y/O ASFALTICO DE LOS CORREDORES VIALES PERTENECIENTES A LAS RUTAS ARGELIA I  EL CABRERO Y LAS MARGARITAS DEL SISTEMA ESTRATEGICO DE TRANSPORTE PUBLICO DE PASAJEROS DE LA CIUDAD DE SINCELEJO</t>
  </si>
  <si>
    <t>SUCRE - FONDO ROTATORIO MUNICIPAL DE VALORIZACIoN DE SINCELEJO - FOMVAS</t>
  </si>
  <si>
    <t>CONSTRUCCIoN EN PAVIMENTO RIGIDO Y OBRAS DE URBANISMO ENMARCADOS DENTRO DEL PLAN CENTRO  SEGUNDA ETAPA CORRESPONDIENTE AL PROGRAMA DE VALORIZACIoN POR BENEFICIO GENERAL  MUNICIPIO DE SINCELEJO  DEPARTAMENTO DE SUCRE</t>
  </si>
  <si>
    <t>CONSTRUCCIoN DE PAVIMENTO EN CONCRETO RiGIDO DE LA ViA LA GALLERA EN EL MUNICIPIO DE SINCELEJO; CONSTRUCCIoN DE PAVIMENTO EN CONCRETO RiGIDO DE LA VIA QUE CONDUCE AL CORREGIMIENTO LA PEÑATA SECTOR SINCELEJO - VILLA KATTY  DEL MUNICIPIO DE SINCELEJO Y EL MEJORAMIENTO DE LA VIA RURAL EL CERRITO DE LAS PALMAS ¿ LA ARENA CORREGIMIENTO DEL MUNICIPIO DE SINCELEJO DEPARTAMENTO DE SUCRE.</t>
  </si>
  <si>
    <t>CONSTRUCCIoN DE PAVIMENTO EN CONCRETO RiGIDO DE LA ViA LA GALLERA EN EL MUNICIPIO DE SINCELEJO; CONSTRUCCIoN DE PAVIMENTO EN CONCRETO RiGIDO DE LA VIA QUE CONDUCE AL CORREGIMIENTO LA PEÑATA SECTOR SINCELEJO - VILLA KATTY  DEL MUNICIPIO DE SINCELEJO Y EL MEJORAMIENTO DE LA VIA RURAL EL CERRITO DE LAS PALMAS ¿ LA ARENA CORREGIMIENTO DEL MUNICIPIO DE SINCELEJO DEPARTAMENTO DE SUCRE..</t>
  </si>
  <si>
    <t>¿CONSTRUCCIoN DE PAVIMENTO EN CONCRETO RiGIDO EN EL CASCO URBANO DEL MUNICIPIO DE SINCELEJO 2011¿.</t>
  </si>
  <si>
    <t>CONSTRUCCIoN DE PAVIMENTO EN CONCRETO RiGIDO EN EL CASCO URBANO DEL MUNICIPIO DE SINCELEJO 2011</t>
  </si>
  <si>
    <t>MITIGACIoN AMBIENTAL PARA LAS OBRAS DE DESARROLLO DEL DEPARTAMENTO DE SUCRE</t>
  </si>
  <si>
    <t>CONSTRUCCIoN DE PAVIMENTO RiGIDO EN CALLES DEL BARRIO CIUDADELA SUIZA Y EN EL BARRIO LAS AMiRICAS EN EL MUNICIPIO DE SINCELEJO EN EL DEPARTAMENTO DE SUCRE</t>
  </si>
  <si>
    <t>CONSTRUCCIoN DE OBRAS DE PAVIMENTO RiGIDO Y MEJORAMIENTO DEL ENTORNO EN EL BARRIO VILLA MADY  FASE I  MUNICIPIO DE SINCELEJO  SUCRE</t>
  </si>
  <si>
    <t>ATENCION OBRAS DE EMERGENCIA PARA LA CONSTRUCCIoN DE LOS ACCESOS DEL PUENTE PECHELIN EN LA CARRETERA SINCELEJO ¿ TOLUVIEJO  EN EL DEPARTAMENTO DE SUCRE</t>
  </si>
  <si>
    <t>ATENCIoN OBRAS DE EMERGENCIA PARA LA CONSTRUCCIoN DE LOS ACCESOS DEL PUENTE PECHILIN EN LA CARRETERRA SINCELEJO-TOLUVIEJO EN EL DEPARTAMENTO DE SUCRE</t>
  </si>
  <si>
    <t>CORTOLIMA - CORPORACIoN AUToNOMA REGIONAL DEL TOLIMA</t>
  </si>
  <si>
    <t>MEJORAMIENTO DE LA ViA ATACO - PLANADAS  SECTOR SANTIAGO PiREZ - EL CoNDOR  MUNICIPIO DE ATACO  DEPARTAMENTO DE TOLIMA.</t>
  </si>
  <si>
    <t>MANTENIMIENTO Y REHABILITACIoN DE LAS CARRETERA ARMENIA - IBAGUi  SECTOR ARMENIA - CAJAMARCA  RUTA 40 TRAMO 4003. DEPARTAMENTOS DE QUINDiO Y TOLIMA</t>
  </si>
  <si>
    <t>Ejecutar las obras necesarias para la construccion de los Despachos Judiciales de  Chaparral ¿ Tolima  por el sistema de precios unitarios</t>
  </si>
  <si>
    <t>Ejecutar las obras necesarias para la construccion de los Despachos Judiciales de  Chaparral ¿ Tolima.</t>
  </si>
  <si>
    <t>REHABILITACIoN Y CONSERVACIoN DEL PUENTE PERALONSO DE LA CARRETERA CHAPARRAL ¿ ORTEGA  RUTA 3602</t>
  </si>
  <si>
    <t>MANTENIMIENTO Y REHABILITACIoN DE LA CARRETERA: CHAPARRAL - ORTEGA ¿ GUAMO RUTA 36 TRAMOS 3602 Y 3603. DEPARTAMENTO DEL TOLIMA</t>
  </si>
  <si>
    <t>¿CONTRATAR POR EL SISTEMA DE PRECIOS UNITARIOS FIJOS SIN FoRMULA DE REAJUSTE EL MEJORAMIENTO DE LA INFRAESTRUCTURA FiSICA DE LAS SEDES EDUCATIVAS OFICIALES EN DIFERENTES DEPARTAMENTOS DEL PAiS (CAUCA  HUILA  NARIÑO  PUTUMAYO  TOLIMA)¿</t>
  </si>
  <si>
    <t>Contratar por el sistema de precios unitarios fijos sin formula de reajuste el mejoramiento de la infraestructura fisica de las sedes educativas oficiales en diferentes departamentos del pais (Grupo 3 ¿ Nariño).</t>
  </si>
  <si>
    <t>CONSTRUCCIoN DE UN SECTOR DE MEDIANA SEGURIDAD Y OBRAS CONEXAS EN EL ESTABLECIMIENTO PENITENCIARIO Y CARCELARIO DE ESPINAL  TOLIMA MEDIANTE EL SISTEMA DE PRECIO UNITARIOS FIJOS SIN FORMULA DE REAJUSTE DE ACUERDO CON LOS ESTUDIOS  DISEÑOS  PLANOS Y ESPECIFICACIONES SUMINISTRADAS POR LA SPC</t>
  </si>
  <si>
    <t>CONSTRUCCIoN DEL ESTABLECIMIENTO DE SANIDAD POLICIAL DEL CENTRO NACIONAL DE OPERACIONES SAN LUIS  TOLIMA (CENOP).</t>
  </si>
  <si>
    <t>CONSTRUCCIoN DEL ESTABLECIMIENTO DE SANIDAD POLICIAL DEL CENTRO NACIONAL DE OPERACIONES SAN LUIS  TOLIMA (CENOP)</t>
  </si>
  <si>
    <t>ADECUACIoN  MANTENIMIENTO  MEJORAMIENTO Y CONSERVACIoN DE LA INFRAESTRUCTURA FiSICA PARA GENERAR CUPOS ADICIONALES EN EL ESTABLECIMIENTO PENITENCIARIO DE MEDIANA SEGURIDAD Y CARCELARIO EPMSC ESPINAL-JP-  TOLIMA</t>
  </si>
  <si>
    <t>MEJORAMIENTO  MANTENIMIENTO Y CONSERVACIoN DE LA ViA LOS NARANJOS ¿ MONTERREDONDO ¿ LA ESTRELLA DEL MUNICIPIO DE HERVEO EN EL DEPARTAMENTO DEL TOLIMA</t>
  </si>
  <si>
    <t>MEJORAMIENTO  MANTENIMIENTO Y CONSERVACIoN DE LA ViA LOS NARANJOS - MONTERREDONDO - LA ESTRELLA DEL MUNICIPIO DE HERVEO EN EL DEPARTAMENTO DEL TOLIMA</t>
  </si>
  <si>
    <t>MEJORAMIENTO  MANTENIMIENTO Y CONSERVACIoN DE LA ViA VEREDAS PLAN - PLACER  DEL MUNICIPIO DE HERVEO EN EL DEPARTAMENTO DEL TOLIMA</t>
  </si>
  <si>
    <t>MEJORAMIENTO  MANTENIMIENTO Y CONSERVACIoN DE LA ViA VEREDAS PLAN - PLACER EN EL MUNICIPIO DE HERVEO DEL DEPARTAMENTO DEL TOLIMA</t>
  </si>
  <si>
    <t>TOLIMA - GOBERNACIoN</t>
  </si>
  <si>
    <t>CONSTRUCCIoN DE UNA INFRAESTRUCTURA ESCOLAR EN LA INSTITUCIoN EDUCATIVA TiCNICO AMBIENTAL COMBEIMA MUNICIPIO DE IBAGUE  DEPARTAMENTO DEL TOLIMA</t>
  </si>
  <si>
    <t>MANTENIMIENTO Y REHABILITACIoN DE LA CARRETERA IBAGUi - MARIQUITA RUTA 43 TRAMO 4305. DEPARTAMENTO DEL TOLIMA</t>
  </si>
  <si>
    <t>CONSTRUCCIoN DE OBRAS DE ESTABILIZACIoN DE ACCESOS Y OBRAS COMPLEMENTARIAS PARA EL VIADUCTO EL TIGRE DE LA CARRETERA CALARCA - IBAGUE  RUTA 4003  DEPARTAMENTO DEL TOLIMA</t>
  </si>
  <si>
    <t>MANTENIMIENTO  MEJORAMIENTO Y CONSERVACIoN DE LA INFRAESTRUCTURA FISICA GENERAL EN EL COMPLEJO CARCELARIO Y PENITENCIARIO DE IBAGUE PICALEÑA  COIBA.</t>
  </si>
  <si>
    <t>TOLIMA - INSTITUTO DE FINANCIAMIENTO  PROMOCIoN Y DESARROLLO DE IBAGUi - INFIBAGUi</t>
  </si>
  <si>
    <t>UNIoN TEMPORAL CIUDADES VERDES</t>
  </si>
  <si>
    <t>PRESTACIoN DE SERVICIOS TiCNICOS DE MANERA INDEPENDIENTE SIN SUBORDINACIoN ALGUNA REALIZANDO APOYO A LAS aREAS DE CALIDAD Y JURiDICA EN LA DIGITACIoN DE LICENCIAS Y PERMISOS EN EL PROGRAMA VITAL.   ALCANCE: PERMITIRLE A LA CORPORACIoN TENER ACTUALIZADO EL SISTEMA VITAL Y SILA</t>
  </si>
  <si>
    <t>TOLIMA - INSTITUTO MUNICIPAL PARA EL DEPORTE Y LA RECREACIoN DE IBAGUi - IMDRI</t>
  </si>
  <si>
    <t>CONTRATAR LA AMPLIACION  ADECUACIoN Y/O REMODELACION DEL ESTADIO MANUEL MURILLO TORO DE LA CIUDAD DE IBAGUE.</t>
  </si>
  <si>
    <t>CONTRATAR LA ELABORACIoN DE DISEÑOS ELiCTRICOS Y FOTOMiTRICOS EL SUMINISTRO E INSTALACIoN DE LAS LUMINARIAS LED PARA MODERNIZACIoN EN LUMINARIAS LED DEL SISTEMA DE ALUMBRADO PUBLICO EN EL  SECTOR URBANO DEL MUNICIPIO DE IBAGUE</t>
  </si>
  <si>
    <t>Iluminacion, artefactos y accesorios</t>
  </si>
  <si>
    <t>Accesorios de iluminacion</t>
  </si>
  <si>
    <t>UNIoN TEMPORAL ELECTROLED</t>
  </si>
  <si>
    <t>REPARACIoN EN TRES PLAZAS DE MERCADO PLAZA 21  PLAZA DE LA 28 Y PLAZA DEL JARDiN DE LA CIUDAD DE IBAGUE.</t>
  </si>
  <si>
    <t>Que se presento el informe de verificacion por medio del cual el comiti evaluador determino que se deberia correr traslado para subsanar respecto a la informacion financiera aportada.  Que corrido el traslado y dentro del tirmino otorgado por parte de la administracion Municipal  para subsanar se allegaron los respectivos documentos soportes  que al verificarlos el comiti evaluador le dio viabilidad a los mismos declarando habil al proponente.</t>
  </si>
  <si>
    <t>La obra consistente en la CONSTRUCCION  DE FORMA INMEDIATA PASO ELEVADO (PUNTE VEHICULAR EN CONCRETO ARMADO  de acuerdo con las especificaciones presentadas y entregadas por la Secretaria de Infraestructura y desarrollo fisico  el cual hace parte integral del presente contrato y en los sitios señalados para la construccion de cada uno de los muros en concordancia con la visitas realizadas por los miembros del CLOPAD</t>
  </si>
  <si>
    <t>OBRAS DE PAVIMENTACIoN EN DIFERENTES ViAS URBANAS DEL MUNICIPIO DE MELGAR - TOLIMA.</t>
  </si>
  <si>
    <t>OBRAS DE PAVIMENTACIoN EN DIFERENTES ViAS URBANAS DEL MUNICIPIO DE MELGAR - TOLIMA</t>
  </si>
  <si>
    <t>OBRAS DE CONSTRUCCIoN  ADECUACIoN Y REMODELACIoN DE LA ESCUELA LA FLORIDA PARA LA REUBICACIoN DEL C.D.I VERSALLES DEL MUNICIPIO DE MELGAR - TOLIMA.</t>
  </si>
  <si>
    <t>MANTENIMIENTO Y ADECUACIoN DEL ESCENARIO DEPORTIVO DEL BARRIO GALAN EN EL MUNICIPIO DE MELGAR DEPARTAMENTO DEL TOLIMA.</t>
  </si>
  <si>
    <t>ASIGNACION DE PUNTAJES POR VALOR DE LA PROPUESTA ECONoMICA Y ELEMENTOS DE CALIDAD ADICIONALES           PROPONENTE Dn = [ Yn-G ] PUNTAJE PROPUESTA ECONoMICA MaXIMO (PUNTOS) PUNTAJE PROPUESTA TiCNICA MaXIMO (PUNTOS) PUNTAJE TOTAL MaXIMO (PUNTOS)    600 400 1000 PROPONENTE 1: CONSORCIO GALAN-MELGAR 713.886 53 600 300 900           ORDEN DE ELEGIBILIDAD                   PROPONENTE 1: CONSORCIO GALAN-MELGAR 1</t>
  </si>
  <si>
    <t>Tolima - Purificacion</t>
  </si>
  <si>
    <t>TOLIMA - ALCALDiA MUNICIPIO DE PURIFICACIoN</t>
  </si>
  <si>
    <t>Purificacion</t>
  </si>
  <si>
    <t>LUIS EGIMIO BARoN VARGAS</t>
  </si>
  <si>
    <t>CONSTRUCCIoN DE OBRAS DE URBANISMO Y VIVIENDA NUEVA DE INTERiS SOCIAL EN PREDIO DENOMINADO EL PROGRESO EN EL MUNICIPIO DE PURIFICACIoN (TOLIMA)</t>
  </si>
  <si>
    <t>REHABILITACIoN PARQUE LA ESTANCIA EN EL BARRIO OSPINA PiREZ SECTOR 1 DEL MUNICIPIO DE PURIFICACIoN TOLIMA</t>
  </si>
  <si>
    <t>CONSTRUCCIoN INTERCEPTOR - COLECTOR QUEBRADA LOS MUERTOS DEL MUNICIPIO DE ROVIRA DEPARTAMENTO DEL TOLIMA</t>
  </si>
  <si>
    <t>LIC 04-2014 CONSTRUCCIoN INTERCEPTOR - COLECTOR QU</t>
  </si>
  <si>
    <t>LA CONSTRUCCION CONSTRUCCIoN INTERCEPTOR - COLECTOR QUEBRADA LOS MUERTOS DEL MUNICIPIO DE ROVIRA DEPARTAMENTO DEL TOLIMA</t>
  </si>
  <si>
    <t>ESTUDIOS TECNICOS Y DE CONSULTORIA PARA EL PROYECTO DE LA CIUDADELA DE VIVIENDA FISCAL CENOP EN SAN LUIS - TOLIMA ADELANTANDO LOS RESPECTIVOS TRAMITES HASTA LA OBTENCIoN DEE LAS LICENCIAS Y PERMISOS NECESARIOS Y LA CONSTRUCCIoN BAJO LA MODALIDAD LLAVE EN MANO DE LAS OBRAS CORRESPONDIENTES A LA PRIMERA ETAPA DE ESTE PROYECTO.</t>
  </si>
  <si>
    <t>MANTENIMIENTO Y MEJORAMIENTO DE LA ViA TRES ESQUINAS-EL ROBLE-LA CONCENTRACIoN-CIPRES Y PALO NEGRO  MUNICIPIO DE ANSERMANUEVO  DEPARTAMENTO DEL VALLE DEL CAUCA.</t>
  </si>
  <si>
    <t>MANTENIMIENTO Y MEJORAMIENTO DE LA ViA  TRES ESQUINAS ¿ EL ROBLE ¿ LA CONCENTRACIoN ¿ CIPRiS ¿ PALO NEGRO EN EL MUNICIPIO DE ANSERMANUEVO  DEPARTAMENTO DEL VALLE DEL CAUCA</t>
  </si>
  <si>
    <t>ATENCIoN OBRAS DE EMERGENCIA  POR EL SISTEMA DE MONTO AGOTABLE EN CARRETERAS A CARGO DE LA TERRITORIAL VALLE</t>
  </si>
  <si>
    <t>MANTENIMIENTO  MEJORAMIENTO Y CONSERVACIoN DE LA INFRAESTRUCTURA FiSICA GENERAL EN ELESTABLECIMIENTO PENITENCIARIO DE MEDIANA SEGURIDAD Y CARCELARIO DE BUENAVENTURA-VALLE DEL CAUCA.</t>
  </si>
  <si>
    <t>MANTENIMIENTO RUTINARIO A TRAVES DE MICROEMPRESAS EN LAS VIAS A CARGO DEL INSTITUTO NACIONAL DE VIAS  DIRECCION TERRITORIAL VALLE. MODULO 1 - GRUPO 3. 40 VLA VARIANTE ALTERNA INTERNA A BUENAVENTURA PRO0+0000 (INTERSECCIoN SENA) PR10+0000 (INTERSECCION DE CITRONELA) Y 4001 BUENAVENTURA CRUCE RUTA 25 (BUGA) PR0+0000 (HOTEL ESTACIoN) - PR26+0200.</t>
  </si>
  <si>
    <t>Aunar esfuerzos para la adquisicion de un lote para la disposicion final de residuos solidos del municipio de caicedonia y traslados de escombros</t>
  </si>
  <si>
    <t>MEJORAMIENTO Y REHABILITACIoN CARRETERA CAICEDONIA-BARRAGaN-CALARCa SECTOR: CAICEDONIA-BARRAGaN EN EL MUNICIPIO DE CAICEDONIA VALLE DEL CAUCA¿</t>
  </si>
  <si>
    <t>MEJORAMIENTO Y REHABILITACIoN CARRETERA CAICEDONIA-BARRAGaN-CALARCa SECTOR: CAICEDONIA-BARRAGaN EN EL MUNICIPIO DE CAICEDONIA VALLE DEL CAUCA</t>
  </si>
  <si>
    <t>REALIZAR LA REPOSICIoN DEL ALCANTARILLADO EN LA CARRERA 13 ENTRE CALLES 6 A 8 DEL MUNICIPIO DE CAICEDONIA VALLE DEL CAUCA.</t>
  </si>
  <si>
    <t>REALIZAR LA REPOSICIoN DEL ALCANTARILLADO EN LA CARRERA 13 ENTRE LAS CALLES 6 A 8 DEL MUNICIPIO DE CAICEDONIA VALLE DEL CAUCA.</t>
  </si>
  <si>
    <t>Ejecutar las obras necesarias y contratacion de equipos de aire acondicionado  subestacion elictrica  y equipo hidroneumatico para la rehabilitacion del Edificio ¿Pedro Elias Serrano Abadia¿ de la Ciudad de Cali</t>
  </si>
  <si>
    <t>UNIoN TEMPORAL PALACIO CALI 2010</t>
  </si>
  <si>
    <t>YADIRA CONTRERAS RINCoN</t>
  </si>
  <si>
    <t>Ejecutar las obras necesarias y suministrar los equipos de aire acondicionado  subestacion elictrica  y equipo hidroneumatico para la rehabilitacion del Edificio ¿Pedro Elias Serrano Abadia¿ de la Ciudad de Cali.</t>
  </si>
  <si>
    <t>VER RESOLUCION DE ADJUDICACIoN No. 4044 DE SEPTIEMBRE 20 DE 2010</t>
  </si>
  <si>
    <t>AJUSTES A ESTUDIOS Y DISEÑOS  Y CONSTRUCCIoN DE OBRAS PARA INFRAESTRUCTURAS ESCOLARES EN INSTITUCIONES EDUCATIVAS UBICADAS EN EL MUNICIPIO DE SANTIAGO DE CALI  DEPARTAMENTO DEL VALLE  DISCRIMINADOS ASI: GRUPO 1: AJUSTES A ESTUDIOS Y DISEÑOS  Y CONSTRUCCIoN DE OBRAS EN LAS INSTITUCIONES EDUCATIVAS: RODRIGO TAFUR (SEDE ALEJANDRO MONTAÑO) - EL DIAMANTE (SEDE PRINCIPAL) - CARLOS HOLMES (SEDE PRINCIPAL) - CRISTOBAL COLON (SEDE PRINCIPAL) - CIUDAD MODELO (SEDE PRINCIPAL) - NORMAL SUPERIOR (SEDE SALVADOR IGLESIAS GRUPO 2: AJUSTES A ESTUDIOS Y DISEÑOS  Y CONSTRUCCIoN DE OBRAS EN LAS INSTITUCIONES EDUCATIVAS: ALFONSO LOPEZ (SEDE LOS FARALLONES)- VICENTE BORRERO (SEDE PRINCIPAL) - LIBARDO MADRID (SEDE ANGELICA SIERRA ARIZABALETA) - VILLA DEL SUR (SEDE PRINCIPAL) - LICEO DEPARTAMENTAL (SEDE LA GRAN COLOMBIA) - LA MERCED (SEDE SAN PEDRO ALEJANDRINO)</t>
  </si>
  <si>
    <t>AJUSTES A ESTUDIOS TiCNICOS Y DISEÑOS Y CONSTRUCCIoN DE INFRAESTRUCTURA ESCOLAR EN SEIS (6) INSTITUCIONES EDUCATIVAS GRUPO 1   EN EL MUNICIPIO DE SANTIAGO DE CALI DEPARTAMENTO DEL VALLE</t>
  </si>
  <si>
    <t>Licitacion No. 05 de 2010</t>
  </si>
  <si>
    <t>MANTENIMIENTO Y PAVIMENTACIoN DE VIAS EN CONCRETO RIGIDO Y FLEXIBLE EN EL SECTOR URBANO Y RURAL DEL MUNICIPIO DE SANTIAGO DE CALI  CUATRO (4)  GRUPOS</t>
  </si>
  <si>
    <t>Contratar en nombre de la Nacion ¿ Consejo Superior de la Judicatura ¿ Direccion Ejecutiva Seccional de Administracion Judicial de Cali ¿ Valle del Cauca  la ejecucion de las obras necesarias de adecuacion y remodelacion del Palacio Nacional de Cali  por el sistema de precios unitarios.</t>
  </si>
  <si>
    <t>Cuarta fase de la rehabilitacion del edificio Pedro Elias Serrano Abadia de la ciudad de Cali</t>
  </si>
  <si>
    <t>EJECUTAR LA CUARTA FASE DE LA REHABILITACIoN DEL EDIFICIO PEDRO ELIAS SERRANO ABADIA DE LA CIUDAD DE CALI - VALLE DEL CAUCA.</t>
  </si>
  <si>
    <t>Prestar los servicios profesionales para realizar actividades de gestion  y aplicacion de la estrategia de adopcion de zonas verdes y parques en el municipio de Santiago de Cali en el desarrollo del proyecto denominado BP 21042434  ¿MANTENIMIENTO INTEGRAL DE ZONAS VERDES Y SEPARADORES VIALES DE LAS 22 COMUNAS DE LA CIUDAD DE  SANTIAGO DE CALI¿</t>
  </si>
  <si>
    <t>DISEÑO FINAL  CONSTRUCCIoN Y OPERACION DE PRUEBA DE UNA PLANTA DE TRATAMIENTO DE LIXIVIADOS Y OBRAS COMPLEMENTARIAS EN EL SITIO DE DISPOSICIoN FINAL DE NAVARRO EN EL MUNICIPIO DE SANTIAGO DE CALI  DEPARTAMENTO DEL VALLE DEL CAUCA</t>
  </si>
  <si>
    <t>REALIZAR EL DISEÑO FINAL  CONSTRUCCIoN Y OPERACION DE PRUEBA DE UNA PLANTA DE TRATAMIENTO DE LIXIVIADOS Y OBRAS COMPLEMENTARIAS EN EL SITIO DE DISPOSICIoN FINAL DE NAVARRO EN EL MUNICIPIO DE SANTIAGO DE CALI  DEPARTAMENTO DEL VALLE DEL CAUCA</t>
  </si>
  <si>
    <t>AJUSTE DE DISEÑO Y CONSTRUCCIoN DE OBRAS DE MEJORAMIENTO Y REPARACIONES LOCATIVAS PARA EL CENTRO DE ATENCIoN ESPECIALIZADA - CAE EL BUEN PASTOR DE LA CIUDAD DE CALI  DEPARTAMENTO DEL VALLE DEL CAUCA.</t>
  </si>
  <si>
    <t>VALLE DEL CAUCA - GOBERNACIoN</t>
  </si>
  <si>
    <t>CONTRATAR MEDIANTE SISTEMA DE PRECIOS UNITARIOS FIJOS SIN FoRMULA DE AJUSTE EL MANTENIMIENTO Y MEJORAMIENTO DE LA ViA PRINCIPAL CORREGIMIENTO NAVARRO EN EL MUNICIPIO DE CALI  DEPARTAMENTO DEL VALLE DEL CAUCA</t>
  </si>
  <si>
    <t>REALIZAR LA CONSTRUCCIoN DE UN COLECTOR EN LA CALLE 73 (AVENIDA CIUDAD DE CALI) CON DIAGONAL 26G - 5 A 26 G 7  BARRIO LOS LAGOS 6 DE LA COMUNA 13 DEL MUNICIPIO DE SANTIAGO DE CALI ¿ VALLE DEL CAUCA  EN EL MARCO DEL PROYECTO ¿CONSTRUCCION DE OBRAS PARA REDUCIR CARGA CONTAMINANTE  EN LOS RIOS DEL MUNICIPIO DE CALI¿  FICHA  BP No. 21043757.</t>
  </si>
  <si>
    <t>CVC - CORPORACIoN AUToNOMA REGIONAL DEL VALLE DEL CAUCA</t>
  </si>
  <si>
    <t>Realizar la construccion del colector interceptor de aguas residuales en el sector de Bella Suiza Bajo para descontaminar el rio Cañaveralejo.</t>
  </si>
  <si>
    <t>REALIZAR LA CONSTRUCCIoN DEL COLECTOR INTERCEPTOR DE AGUAS RESIDUALES EN EL SECTOR DE BELLA SUIZA BAJO PARA DESCONTAMINAR EL RiO CAÑAVERALEJO.</t>
  </si>
  <si>
    <t>¿AJUSTE DE DISEÑOS Y CONSTRUCCIoN DE OBRAS DE MEJORAMIENTO Y REPARACIONES LOCATIVAS PARA EL CENTRO DE ATENCIoN ESPECIALIZADA  CAE EL BUEN PASTOR DE LA CIUDAD DE CALI DEPARTAMENTO DEL VALLE DEL CAUCA.¿</t>
  </si>
  <si>
    <t>AJUSTE DE DISEÑOS Y CONSTRUCCIoN DE OBRAS DE MEJORAMIENTO Y REPARACIONES LOCATIVAS PARA EL CENTRO DE ATENCIoN ESPECIALIZADA  CAE EL BUEN PASTOR DE LA CIUDAD DE CALI DEPARTAMENTO DEL VALLE DEL CAUCA</t>
  </si>
  <si>
    <t>CONSTRUCCIoN DE UN SECTOR DE MEDIANA SEGURIDAD Y OBRAS CONEXAS EN EL ESTABLECIMIENTO CARCELARIO PENITENCIARIO Y CARCELARIO DE BUGA-VALLE DEL CAUCA  MEDIANTE EL SISTEMA DE PRECIOS UNITARIOS FIJOS SIN FORMULA DE REAJUSTE  DE ACUERDO CON LOS ESTUDIOS  DISEÑOS  PLANOS Y ESPECIFICACIONES SUMINISTRADAS POR LA SPC.</t>
  </si>
  <si>
    <t>ONSTRUCCIoN DE UN SECTOR DE MEDIANA SEGURIDAD Y OBRAS CONEXAS EN EL ESTABLECIMIENTO CARCELARIO PENITENCIARIO Y CARCELARIO DE BUGA-VALLE DEL CAUCA  MEDIANTE EL SISTEMA DE PRECIOS UNITARIOS FIJOS SIN FORMULA DE REAJUSTE  DE ACUERDO CON LOS ESTUDIOS  DISEÑOS  PLANOS Y ESPECIFICACIONES SUMINISTRADAS POR LA SPC.</t>
  </si>
  <si>
    <t>FERNANDO MONZoN CORREA</t>
  </si>
  <si>
    <t>EL MUNICIPIO DE SANTIAGO DE CALI ¿ SECRETARIA DE DEPORTE Y RECREACION  REQUIERE SELECCIONAR EN IGUALDAD DE OPORTUNIDADES DE CONFORMIDAD CON LA LEY 80 DE 1993 Y SUS DISPOSICIONES REGLAMENTARIAS Y COMPLEMENTARIAS  A LA PERSONA NATURAL  JURiDICA  CONSORCIO O UNIoN TEMPORAL  QUE OFREZCA LAS MEJORES  CONDICIONES PARA REALIZAR A PRECIOS UNITARIOS FIJOS SIN REAJUSTE  LA CONSTRUCCIoN  ADECUACIoN  Y EL MEJORAMIENTO DE LOS ESCENARIOS DEPORTIVOS parque barrio industria  corregimiento  de pance sector  cabecera  corregimiento  de pance - vereda el banqueo  corregimiento villa carmelo   corregimiento el hormiguero  PORTADA AL MAR SECTOR LAS MALVINAS   Polideportivo barrio El Sena   san Luis I  San Luis II  Alcazares I  Petecuy I y Floralia   Polideportivo Barrio Fepicol   Polideportivo Villacolombia  Jose Holguin Garces   Parque los samanes  parque la hormiga   Unidad Recreativa Invicali Desepaz  Unidad Recreativa La Estrella  Floralia I sector II   pista de patinaje barrio Sindical  Floralia Cancha Las Americas  San Benito  tejares de salomia</t>
  </si>
  <si>
    <t>realizar la construccion del interceptor canal cauquita en el marco del proyecto denominado: ¿Construccion de obras para reducir carga contaminante en los rios del Municipio de Cali¿ BP 21043757</t>
  </si>
  <si>
    <t>ADECUACIoN  MANTENIMIENTO  MEJORAMIENTO Y CONSERVACIoN DE LA INFRAESTRUCTURA FiSICA PARA GENERAR CUPOS ADICIONALES EN EL ESTABLECIMIENTO PENITENCIARIO DE ALTA Y MEDIANA SEGURIDAD Y CARCELARIO DE CALI  VALLE DEL CAUCA ¿ EPAMSC CALI</t>
  </si>
  <si>
    <t>EL MUNICIPIO DE SANTIAGO DE CALI ¿ SECRETARIA DE CULTURA Y TURISMO -ESTa INTERESADO EN RECIBIR PROPUESTAS PARA CONTRATAR POR EL SISTEMA DE PRECIOS UNITARIOS FIJOS SIN FoRMULA DE REAJUSTE LA CONSTRUCCIoN DE LA SEGUNDA ETAPA DE LA CASA CULTURAL Y ECOTURISTICA DEL CORREGIMIENTO LA PAZ DEL MUNICIPIO DE SANTIAGO DE CALI Y LA ACTUALIZACION DE SUS DISEÑOS ARQUITECTONICOS Y ESTRUCTURALES  DE ACUERDO CON LAS ESPECIFICACIONES TiCNICAS CONTEMPLADAS EN LOS ESTUDIOS PREVIOS QUE ACOMPAÑAN EL PLIEGO DE CONDICIONES.</t>
  </si>
  <si>
    <t>Ejecutar por el sistema de precios unitarios fijos sin fomula de reajuste la construccion dela segunda etapa de la casa cultural y ecoturistica del corregimiento La Paz del Municipio de Santiago deCali y la actualizacion de sus diseños arquitectonicos y estructurales de acuerdo con las especificaciones ticnicas comtempladas en los estudios previos que acompañan el pliego de condiciones y el presente contrato  de conformidadcon la ficha EBI 06-029930 y 0634682 DEL 2013</t>
  </si>
  <si>
    <t>IMPLEMENTACIoN DE UN SENDERO AMBIENTAL EN LA ZONA VERDE DE LA MARGEN DERECHA DEL RIO MELiNDEZ ENTRE CALLES 13 Y 14  EN EL MARCO DEL PROYECTO ¿RECUPERACIoN DE LAS FRANJAS DE PROTECCIoN DE LOS RIOS MELiNDEZ  CAÑAVERALEJO Y CALI EN EL MUNICIPIO  DE  SANTIAGO DE CALI¿   con ficha BP 21043752¿</t>
  </si>
  <si>
    <t>La construccion del interceptor canal Napoles a la altura de la Calle 1C con Carrera 76 de Cali  en el marco del proyecto: ¿Construccion de obras para reducir carga contaminante en los rios del Municipio de Cali¿  con ficha: BP No. 21043757</t>
  </si>
  <si>
    <t>CONSORCIO MoDULO 15</t>
  </si>
  <si>
    <t>CONSORCIO MoDULO 15: La propuesta se habilita y cumple con los factores de evaluacion obteniendo un puntaje de 1.000 PTS MAURICIO HOLGUIN La propuesta no se habilita</t>
  </si>
  <si>
    <t>¿REFORZAMIENTO ESTRUCTURAL Y ADECUACIoN LOCATIVA EDIFICIO MICROBIOLOGIA- FACULTAD DE SALUD  SEDE SAN FERNANDO¿</t>
  </si>
  <si>
    <t>¿Adecuacion de la Planta Fisica de la Facultad de Salud ¿ Reforzamiento y Adecuacion locativa del Edificio de Microbiologia ¿ Sede San Fernando¿</t>
  </si>
  <si>
    <t>PAVIMENTACIoN VEREDA HUELLAS EL FARO  CORREGIMIENTO LOS ANDES  MUNICIPIO DE SANTIAGO DE CALI Y LA CONSTRUCCIoN DE UN PUENTE VEHICULAR EN LA ViA DE LA VEREDA SAN PABLO  MUNICIPIO DE RESTREPO EN EL DEPARTAMENTO DEL VALLE DEL CAUCA</t>
  </si>
  <si>
    <t>AUNAR ESFUERZOS TECNICOS Y RECURSOS ECONoMICOS Y HUMANOS PARA ADELANTAR LA CONSTRUCCIoN DE LAS OBRAS COMPLEMENTARIAS DE LA FASE I DEL SISTEMA DE TRATAMIENTO DE AGUAS RESIDUALES DOMiSTICAS PARA LA CABECERA MUNICIPAL DE CANDELARIA - VALLE DEL CAUCA.</t>
  </si>
  <si>
    <t>OPERACIoN Y MANTENIMIENTO DE LOS SISTEMAS DE CAPTACION (POZO DE BOMBEO)  TRATAMIENTO  ALMACENAMIENTO Y DISTRIBUCION DE AGUA POTABLE Y SISTEMA DE TRATAMIENTO Y CONDUCCIoN DE AGUA RESIDUAL EN EL COMPLEJO PENITENCIARIO Y CARCELARIO DE JAMUNDI ¿COJAM¿ ¿ VALLE DEL CAUCA.</t>
  </si>
  <si>
    <t>Operacion y mantenimiento de los sistemas de captyacion (pozo de bombeo)  tratamiento  almacenamiento y distribucion de agua potable y sistema de tratamiento y conduccion de agua residual en el complejo penitenciario y carcelario de Jamundi  COJAM  - Valle del Cauca.</t>
  </si>
  <si>
    <t>VALLE DEL CAUCA - INSTITUTO MUNICIPAL PARA EL DEPORTE Y LA RECREACIoN IMDERE - JAMUNDI</t>
  </si>
  <si>
    <t>VALLE DEL CAUCA - ALCALDiA MUNICIPIO DE LA UNIoN</t>
  </si>
  <si>
    <t>La Union</t>
  </si>
  <si>
    <t>Valle del Cauca - La Union</t>
  </si>
  <si>
    <t>AUNAR ESFUERZOS TiCNICOS  ECONoMICOS Y HUMANOS PARA REALIZAR REPOSICION DE PAVIMENTO EN DIFERENTES SECTORES DEL MUNICIPIO DE LA UNION VALLE DEL CAUCA</t>
  </si>
  <si>
    <t>EJECUCIoN DE LAS OBRAS DE REHABILITACIoN DEL DISTRITO DE ADECUACIoN DE TIERRAS DE ROLDANILLO  LA UNIoN Y TORO - RUT  DEPARTAMENTO DEL VALLE</t>
  </si>
  <si>
    <t>Francisco Ramon Rios Danies</t>
  </si>
  <si>
    <t>Obras de rehabilitacion del distrito de adecuacion de tierras de Roldanillo  La Union y Toro - RUT  departamento del Valle.</t>
  </si>
  <si>
    <t>CUADRO DE RENDIMIENTOS:                                         100 CRONOGRAMA DE ACTIVIDADES (diagrama Gantt):       50 CRONOGRAMA DE ACTIVIDADES (diagrama Pert):         50 GENERACIoN DE EMPLEO:                                             150 APOYO INDUSTRIA NACIONAL:                                        50</t>
  </si>
  <si>
    <t>REALIZAR EL MEJORAMIENTO  MANTENIMIENTO Y CONSERVACIoN DE LAS VIAS TERCIARIAS EN JURISDICCIoN DEL DEPARTAMENTO DEL VALLE DEL CAUCA. MUNICIPIO DE ROLDANILLO: ISUBU ¿ PUERTO QUINTERO; MUNICIPIO DE LA VICTORIA: LA VICTORIA ¿ SAN JOSE ¿ HOLGUIN- MIRAVALLE</t>
  </si>
  <si>
    <t>MEJORAMIENTO  MANTENIMIENTO Y CONSERVACIoN DE LAS ViAS TERCIARIAS EN JURISDICCIoN DEL DEPARTAMENTO DEL VALLE DEL CAUCA. MUNICIPIO DE ROLDANILLO: LSUBU - PUERTO QUINTERO; MUNICIPIO DE LA VICTORIA: LA VICTORIA SAN JOSi HOLGUiN- MIRAVALLE</t>
  </si>
  <si>
    <t>MANTENIMIENTO Y REHABILITACIoN DE LAS CARRETERAS CALI - CRUCE RUTA 40 (LOBOGUERRERO)   SANTANDER DE QUILICHAO - FLORIDA - PALMIRA  SECTOR RiO DESBARATADO - PALMIRA Y VIA ALTERNA INTERNA AL PUERTO DE BUENAVENTURA   DEPARTAMENTO DEL VALLE DEL CAUCA.</t>
  </si>
  <si>
    <t>VALLE DEL CAUCA - INSTITUCIoN EDUCATIVA NUESTRA SEÑORA DEL PALMAR - PALMIRA</t>
  </si>
  <si>
    <t>CONSTRUCCIoN DE UN PABELLoN PARA PROMOVER EL DESARROLLO DE LOS MECATEADEROS PALMIRANOS  IMPULSANDO EL EMPLEO Y LA COMERCIALIZACIoN DE SUS PRODUCTOS</t>
  </si>
  <si>
    <t>¿LA CONSTRUCCIoN DE 2 AULAS  1 BATERiA SANITARIA  1 TALLER PARA PROCESO DE ALIMENTOS  EN LA INSTITUCIoN EDUCATIVA HUMBERTO RAFFO RIVERA  2 AULAS  1 BATERiA SANITARIA Y 1 TALLER PARA PROCESO DE ALIMENTOS  EN LA INSTITUCIoN EDUCATIVA CARDENAS CENTRO  2 AULAS  1 BATERiA SANITARIA  1 TALLER PARA PROCESO DE ALIMENTOS  EN LA INSTITUCIoN EDUCATIVA NUESTRA SEÑORA DEL PALMAR  3 AULAS Y 1 LABORATORIO  EN LA INSTITUCION EDUCATIVA MARiA ANTONIA PENAGOS ¿ SEDE SUSANA LoPEZ DE VALENCIA  2 AULAS Y 1 TALLER DE ARTES  EN LA INSTITUCIoN EDUCATIVA DE ROZO ¿ SEDE ROGERIO VaSQUEZ NIEVA  4 AULAS  1 RESTAURANTE Y 1 BATERiA SANITARIA  EN LA INSTITUCIoN EDUCATIVA SEBASTIaN DE BELALCAZAR ¿ SEDE JOSi MARiA VIVAS BALCaZAR  2 AULAS  1 LABORATORIO Y 1 RESTAURANTE  EN LA INSTITUCIoN EDUCATIVA ALFONSO LOPEZ PUMAREJO  2 AULAS  1 SALA DE SISTEMAS Y 1 BIBLIOTECA  EN LA INSTITUCIoN EDUCATIVA DE TABLONES ¿ SEDE PRIMARIA  2 AULAS 1 TALLER DE ARTE Y 1 RESTAURANTE  EN LA INSTITUCIoN EDUCATIVA JUAN PABLO II  3 AULAS PARA PREESCOLAR Y 1 RESTAURANTE  EN LA INSTITUCIoN EDUCATIVA ANTONIO LIZARAZO ¿ SEDE ROSA ZARATE DE PEÑA¿.</t>
  </si>
  <si>
    <t>LA CONSTRUCCIoN DE 2 AULAS  1 BATERiA SANITARIA  1 TALLER PARA PROCESO DE ALIMENTOS  EN LA INSTITUCIoN EDUCATIVA HUMBERTO RAFFO RIVERA  2 AULAS  1 BATERiA SANITARIA Y 1 TALLER PARA PROCESO DE ALIMENTOS  EN LA INSTITUCIoN EDUCATIVA CARDENAS CENTRO  2 AULAS  1 BATERiA SANITARIA  1 TALLER PARA PROCESO DE ALIMENTOS  EN LA INSTITUCIoN EDUCATIVA NUESTRA SEÑORA DEL PALMAR  3 AULAS Y 1 LABORATORIO  EN LA INSTITUCION EDUCATIVA MARiA ANTONIA PENAGOS - SEDE SUSANA LoPEZ DE VALENCIA  2 AULAS Y 1 TALLER DE ARTES  EN LA INSTITUCIoN EDUCATIVA DE ROZO - SEDE ROGERIO VaSQUEZ NIEVA  4 AULAS  1 RESTAURANTE Y 1 BATERiA SANITARIA  EN LA INSTITUCIoN EDUCATIVA SEBASTIaN DE BELALCAZAR - SEDE JOSi MARiA VIVAS BALCaZAR  2 AULAS  1 LABORATORIO Y 1 RESTAURANTE  EN LA INSTITUCIoN EDUCATIVA ALFONSO LOPEZ PUMAREJO  2 AULAS  1 SALA DE SISTEMAS Y 1 BIBLIOTECA  EN LA INSTITUCIoN EDUCATIVA DE TABLONES - SEDE PRIMARIA  2 AULAS 1 TALLER DE ARTE Y 1 RESTAURANTE  EN LA INSTITUCIoN EDUCATIVA JUAN PABLO II  3 AULAS PARA PREESCOLAR Y 1 RESTAURANTE  EN LA INSTITUCIoN EDUCATIVA ANTONIO LIZARAZO - SEDE ROSA ZARATE DE PEÑA.</t>
  </si>
  <si>
    <t>MEJORAMIENTO  MANTENIMIENTO Y CONSERVACIoN DE LA VIA TIENDA NUEVA ¿ POTRERILLO  EN EL MUNICIPIO DE PALMIRA DEL DEPARTAMENTO DEL VALLE</t>
  </si>
  <si>
    <t>MEJORAMIENTO  MANTENIMIENTO Y CONSERVACIoN DE LA VIA TIENDA NUEVA - POTRERILLO  EN EL MUNICIPIO DE PALMIRA DEL DEPARTAMENTO DEL VALLE</t>
  </si>
  <si>
    <t>CONSTRUCCIoN Y REPOSICIoN DE SISTEMAS DE ALCANTARILLADO PARA DIFERENTES COMUNAS RURALES DEL MUNICIPIO DE PALMIRA DEPARTAMENTO DEL VALLE DEL CAUCA</t>
  </si>
  <si>
    <t>MEJORAMIENTO  MANTENIMIENTO Y CONSERVACIoN DE LA ViA BARRANCAS- ZAPATA- EL LLANITO EN EL MUNICIPIO DE PALMIRA DEL DEPARTAMENTO DELVALLE</t>
  </si>
  <si>
    <t>CONSORCIO CASTILLoN 2  representado legalmente por el señor MANUEL CAMILO  SOTO MANJARRES   CC.1.130.617.753.</t>
  </si>
  <si>
    <t>CONSTRUCCIoN Y DOTACIoN SEDE MEDICINA LEGAL UNIDAD BaSICA DE PALMIRA SECCIONAL VALLE DEL CAUCA PRIMERA ETAPA</t>
  </si>
  <si>
    <t>UNIoN TEMPORAL LCH</t>
  </si>
  <si>
    <t>CONSTRUCCIoN Y DOTACIoN SEDE MEDICINA LEGAL UNIDAD BaSICA DE PALMIRA SECCIONAL VALLE  DEL CAUCA PRIMERA ETAPA</t>
  </si>
  <si>
    <t>CONTRATAR MEDIANTE SISTEMA DE PRECIOS UNITARIOS FIJOS SIN FoRMULA DE AJUSTE EL MANTENIMIENTO Y MEJORAMIENTO DE LA ViA MONTAÑUELA-BiLGICA  EN EL MUNICIPIO DE ROLDANILLO  DEPARTAMENTO DEL VALLE DEL CAUCA</t>
  </si>
  <si>
    <t>DESMONTE DEL ASCENSOR EXISTENTE  ASi COMO EL SUMINISTRO INSTALACIoN Y PUESTA EN FUNCIONAMIENTO DE UN NUEVO ASCENSOR QUE GARANTICEN EL ACCESO  CIRCULACIoN Y PROTECCIoN DE PERSONAS CON MOVILIDAD REDUCIDA A TODOS LOS NIVELES DE LAS INSTALACIONES DEL CENTRO ADMINISTRATIVO MUNICIPAL  DE SEVILLA VALLE DEL CAUCA.</t>
  </si>
  <si>
    <t>DESMONTE DEL ASCENSOR EXISTENTE  ASi COMO EL SUMINISTRO INSTALACIoN Y PUESTA EN FUNCIONAMIENTO DE UN NUEVO ASCENSOR QUE GARANTICEN EL ACCESO  CIRCULACIoN Y PROTECCIoN DE PERSONAS CON MOVILIDAD REDUCIDA A TODOS LOS NIVELES DE LAS INSTALACIONES DEL CENTRO ADMINISTRATIVO MUNICIPAL  DE SEVILLA VALLE DEL CAUCA</t>
  </si>
  <si>
    <t>REALIZAR REPARACIoN DE INSTALACIONES ELiCTRICAS  ADECUACIoN Y MEJORAMIENTO DE LOS ESPACIOS FiSICOS DE LA OFICINA ASESORA DE PLANEACIoN COMO SECRETARIA TiCNICA DEL OCAD EN EL  MUNICIPIO DE SEVILLA VALLE DEL CAUCA.</t>
  </si>
  <si>
    <t>REALIZAR REPARACIoN DE INSTALACIONES ELiCTRICAS  ADECUACIoN Y MEJORAMIENTO DE LOS ESPACIOS FiSICOS DE LA OFICINA ASESORA DE PLANEACIoN COMO SECRETARIA TiCNICA DEL OCAD EN EL  MUNICIPIO DE SEVILLA VALLE DEL CAUCA</t>
  </si>
  <si>
    <t>REALIZAR EL MEJORAMIENTO  MANTENIMIENTO Y CONSERVACIoN DE LAS ViAS TERCIARIAS EN JURISDICCIoN DEL DEPARTAMENTO DEL VALLE DEL CAUCA ( MUNICIPIO DE TRUJILLO: VENECIA - VEREDA ALTO CRISTALES)</t>
  </si>
  <si>
    <t>realizar el mejoramiento  mantenimiento y conservacion de las vias terciarias en jurisdiccion del Departamento del Valle del Cauca (municipio de TrujiUo: Venecia - Vereda Alto Cristales).</t>
  </si>
  <si>
    <t>CONSTRUCCIoN DE UN SECTOR DE MEDIANA SEGURIDAD Y OBRAS CONEXAS EN EL ESTABLECIMIENTO CARCELARIO DE TULUa-VALLE DEL CACUCA  MEDIANTE EL SISTEMA DE PRECIOS UNITARIOS FIJOS SIN FORMULA DE REAJUSTE  DE ACUERDO CON LO ESTUDIOS  DISEÑOS  PLANOS Y ESPECIFICACIONES SUMINISTRADOS POR LA SPC.</t>
  </si>
  <si>
    <t>UNIoN TEMPORAL DISICO-PROING-GYG</t>
  </si>
  <si>
    <t>CONSTRUCCIoN  PAVIMENTACIoN DE LA TRANSVERSAL  DOCE ENTRE  EL PUENTE SOBRE EL RIo MORALES   Y LA DOBLE CALZADA DE BUGA ¿ TULUa ¿ LA PAILA  INCLUYENDO EL PUENTE SOBRE LA DOBLE CALZADA</t>
  </si>
  <si>
    <t>CONSTRUCCIoN  PAVIMENTACIoN DE LA TRANSVERSAL DOCE ENTRE EL PUENTE SOBRE EL RIO MORALES Y LA DOBLE CALZADA DE BUGA-TULUA-LA PAILA  INCLUYENDO EL PUENTE SOBRE LA DOBLE CALZADA</t>
  </si>
  <si>
    <t>El INSTITUTO DE FINANCIAMIENTO  PROMOCIoN Y DESARROLLO DE TULUA - INFITULUA invita a todos los interesados a presentar propuesta para la ¿REALIZAR LA CONSTRUCCIoN DEL PARQUE UNIVERSALMENTE ACCESIBLE DEL CENTRO DEL VALLE  MUNICIPIO DE TULUa¿</t>
  </si>
  <si>
    <t>PUNTAJE ADMINISTRACIoN DISCRIMANADA Puntos: 50 SUBTOTAL 50 MULTAS Y SANCIONES Puntos 0 TOTAL PUNTOS 1000   ENIA FAJARDO R Hacienda MARiA Secreta Con base en lo expuesto los integrantes del Comiti Evaluador recomiendan al señor Alcalde que se puede adjudicar el contrato a CESAR AUGUSTO CARMONA BECERRA por ser la propuesta que cumplio con todos los reqjjjsitps del pliego de condiciones y haber obtenido el mas alto puntaje</t>
  </si>
  <si>
    <t>CONSTRUCCIoN NUEVA  DE LA INSTITUCIoN EDUCATIVA JORGE ROBLEDO ZONA URBANA DEL MUNICIPIO DE VIJES DEPARTAMENTO DEL VALLE DEL CAUCA.</t>
  </si>
  <si>
    <t>CONSTRUCCIoN NUEVA DE LA INSTITUCIoN EDUCATIVA JORGE ROBLEDO ZONA URBANA DEL MUNICIPIO DE VIJES  DEPARTAMENTO DEL VALLE DEL CAUCA</t>
  </si>
  <si>
    <t>MEJORAMIENTO Y MANTENIMIENTO DEL AERoDROMO (PISTA DE ATERRIZAJE) DEL MUNICIPIO DE CARURU  DEPARTAMENTO DEL VAUPES</t>
  </si>
  <si>
    <t>CONTRATACIoN DIRECTA 131 DE 2014</t>
  </si>
  <si>
    <t>VAUPiS - GOBERNACIoN</t>
  </si>
  <si>
    <t>CONSTRUCCIoN DEL ACUEDUCTO DE LA COMUNIDAD DE SANTA ISABEL  EN EL CORREGIMIENTO DE PACOA  DEPARTAMENTO DEL VAUPiS.</t>
  </si>
  <si>
    <t>Nº Nombre o razon social Representante legal 1 CONSORCIO VAUPiS TURISTICO JUDITH CIELO MENDEZ URREA</t>
  </si>
  <si>
    <t>CONSTRUCCIoN DE UN POLIDEPORTIVO EN LA COMUNIDAD DE PUERTO ALEGRiA MUNICIPIO DE TARAIRA  DEPARTAMENTO DEL VAUPiS</t>
  </si>
  <si>
    <t>CONSTRUCCIoN DE CANCHA SINTiTICA DE FUTBOL 5 Y CERRAMIENTO EN EL MUNICIPIO DE TARAIRA - VAUPiS</t>
  </si>
  <si>
    <t>PROPUESTA No. 1 PROPONENTE: UNION TEMPORAL TARAIRA FUTBOL 5 REPRESENTANTE LEGAL ALEJANDRO FONSECA SANCHEZ CC No- 79.371.007 de Bogota CONFORMACIoN: ALEJANDRO FONSECA SANCHEZ 60% EUREKA INGENIERIA OBRA Y CONSULTORIA SAS 40% CARTA DE PRESENTACIoN: ALEJANDRO FONSECA SANCHEZ CC No- 79.371.007 de Bogota VALOR PROPUESTA $498.924.479.oo PLAZO OFRECIDO: TRES (03) MESES. No: TOTAL DE FOLIOS: DEL FOLIO No. 001 HASTA EL 0191 OBSERVACIONES. Anexa Garantia de Seriedad No.605-47-994000039471 ASEGURADORA SOLIDARIA</t>
  </si>
  <si>
    <t>SELECCIONAR AL CONTRATISTA QUE REALICE LA ADECUACIoN Y MANTENIMIENTO INTEGRAL PREVENTIVO Y CORRECTIVO DE LA INFRAESTRUCTURA DEL INMUEBLE DONDE FUNCIONA LA SEDE REGIONAL Y CENTROS LOCALES DEL ICBF VICHADA</t>
  </si>
  <si>
    <t>Realizar el mantenimiento y/o adecuacion de la planta fisica de los inmuebles donde funcionan la Sede Regional y Centros Locales del ICBF Vichada</t>
  </si>
  <si>
    <t>VICHADA - GOBERNACIoN</t>
  </si>
  <si>
    <t>CONTRATAR PRECIOS FIJOS Y UNITARIOS LA CONSTRUCCION DE LA INFRAESTRUCTURA FISICA DEL CENTRO DE FORMACIoN E INVESTIGACIoN EN ENERGiAS RENOVABLES DE LA AMAZONIA Y ORINOQUIA -CINER-  DEPARTAMENTO DE VICHADA</t>
  </si>
  <si>
    <t>LA CONSTRUCCIoN DE LA INFRAESTRUCTURA FISICA DEL CENTRO DE FORMACIoN E INVESTIGACIoN EN ENERGIAS RENOVABLES DE LA AMAZORINOQUIA-CINER  DEPARTAMENTO DE VICHADA</t>
  </si>
  <si>
    <t>1 CONSORCIO RG Y P VICHADA 2 MUÑOZ Y HERRERA INGENIEROS ASOCIADOS  2  REDES Y EDIFICACIONES SA   2  CONSORCIO INFRAESTRUCTURA VICPAR VICHADA  3  MSB SOLUTIONS S.A.S  3 UNIoN TEMPORAL TRINIDAD Y PUERTO CARREÑO  4 CONSORCIO JA</t>
  </si>
  <si>
    <t>Fecha Fin Segun Contrato</t>
  </si>
  <si>
    <t>Licitacion Publica</t>
  </si>
  <si>
    <t>Servicios Publicos y Servicios Relacionados con el Sector Publico</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</si>
  <si>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San Andris Islas  EPMSC La Esperanza Guaduas ¿ Cundinamarca  EPMSC Dorada¿ Caldas  EP-Puerto Triunfo-Antioquia  EPMSC Calarca  EPMSC- Magangui- Bolivar  EPAMSC Combita ¿ Boyaca  Escuela Penitenciaria Enrique Low Multra - Funza  EPMSC JP- Chiquinquira Boyaca  EPMSC Istmina - Choco  EPMSC Quibdo - Choco  EPMSC Moniquira - Boyaca  ERON Acacias - Meta   CAMIS ERE Acacias ¿ Meta  ¿COCUC¿ Cucuta - Norte de Santander  EPMSC ¿ Leticia - Amazonas.</t>
  </si>
  <si>
    <t>Servicios publicos</t>
  </si>
  <si>
    <t>SUMINISTRO  INSTALACIoN  PUESTA EN MARCHA  MANTENIMIENTO Y OPERACIoN DE SISTEMA DE CAPTACIoN (POZO DE BOMBEO)  TRATAMIENTO  ALMACENAMIENTO  DISTRIBUCIoN  OPTIMIZACIoN (INCLUYE: MANTENIMIENTO Y OPERACIoN DE POZO PROFUNDO)  TANQUES DE ALMACENAMIENTO Y OPERACIoN DE TODOS LOS SISTEMAS RESIDUALES EN LOS SIGUIENTES ESTABLECIMIENTOS PENITENCIARIOS Y CARCELARIOS: EPMSC ¿ LETICIA-AMAZONAS  EP-PUERTO TRIUNFO-ANTIOQUIA  EPMSC- MAGANGUi- BOLiVAR  EPMSC JP- CHIQUINQUIRa BOYACa  EPMSC LAS HELICONIAS ¿ FLORENCIA- CAQUETa  EPCMS LA ESPERANZA GUADUAS ¿CUNDINAMARCA  ERON ACACIAS - META  CAMIS ERE ACACIAS ¿ META  ¿COCUC¿ CuCUTA-NORTE DE SANTANDER  EPMSC SAN ANDRiS ISLAS  COMPLEJO PENITENCIARIO Y CARCELARIO DE JAMUNDi ¿COJAM¿ ¿ VALLE DEL CAUCA  EPC YOPAL¿ CASANARE  EPAMS CAS VALLEDUPAR - CESAR  EPMSC ViLEZ - SANTANDER  RM BUCARAMANGA - SANTANDER  ESCUELA PENITENCIARIA ENRIQUE LOW MULTRA - FUNZA  EPMSC CALARCa - QUINDIO  EPMSC MONIQUIRA - BOYACA  EPAMSC COMBITA - BOYACA  EPMAS CAS ERE POPAYaN - CAUCA  EPMSC DORADA - CALDAS  EPMSC FLORENCIA ¿CUNDUY¿- CAQUETA  EPMSC ISTMINA - CHOCO  EPMSC QUIBDo - CHOCO  EPMSC GIRoN ¿ SANTANDER   EPMSC SANTA MARTA ¿ MAGDALENA.</t>
  </si>
  <si>
    <t>Amazonas - Leticia; Antioquia - Puerto Triunfo; Bolivar - Magangui; Boyaca - Chiquinquira; Boyaca - Combita; Boyaca - Moniquira; Caqueta - Florencia; Casanare - Yopal; Cauca - Popayan; Cesar - Valledupar; Choco - Istmina; Choco - Quibdo; Cundinamarca - Funza; Cundinamarca - Guaduas; Magdalena - Santa Marta; Meta - Acacias; Norte De Santander - San Josi de Cucuta; Quindio - Calarca; San Andris, Providencia y Santa Catalina - San Andris; Santander - Bucaramanga; Santander - Giron; Santander - Vile</t>
  </si>
  <si>
    <t>Contratar las obras de adecuacion y/o remodelacion y/o reparacion y/o construccion y/o mantenimiento y dotacion de los edificios sede de la U.A.E. Direccion de Impuestos y Aduanas Nacionales -DIAN- GRUPO 1: Cali  Tulua  Buenaventura  Tumaco  Ipiales y Leticia; GRUPO 2: Cucuta  Bucaramanga  Tunja  Arauca y Puerto Carreño; GRUPO 3: Ibagui  Neiva  Maicao  Paraguachon y Riohacha.</t>
  </si>
  <si>
    <t>Amazonas - Leticia; Arauca - Arauca; Boyaca - Tunja; Huila - Neiva; La Guajira - Maicao; La Guajira - Riohacha; Nariño - Ipiales; Nariño - San Andres de Tumaco; Norte De Santander - San Josi de Cucuta; Santander - Bucaramanga; Tolima - Ibagui; Valle del Cauca - Buenaventura; Valle del Cauca - Cali; Valle del Cauca - Tulua; Vichada - Puerto Carreño</t>
  </si>
  <si>
    <t>Contratar a precios unitarios fijos las obras de adecuacion  remodelacion  reparacion  construccion  mantenimiento y dotacion de los edificios sede  de la U.A.E. Direccion de Impuestos y Aduanas Nacionales ¿DIAN. Del proceso LP-NC-003-2012  GRUPO 2: Cucuta  Bucaramanga  Tunja  Arauca y Puerto Carreño; asi como de las sedes e instalaciones en estas u otras ciudades que la DIAN requiera para el ejercicio de sus funciones</t>
  </si>
  <si>
    <t>Nelson De Jesus Uribe Arango</t>
  </si>
  <si>
    <t>VER ORDEN FINAL DE ELEGIBILIDAD AJUSTADO EN LA RESOLUCIoN DE ADJUDICACION N°060014 DE 5 DE SEPTIEMBRE DE 2012 DE LA LICITACION PuBLICA N°LIC-20-03-2012.</t>
  </si>
  <si>
    <t>Se le otorgan 800 puntos ya que es el unico en oferente y el valor de la propuesta se ajusta al presupuesto oficial  adicionalmente se le otorgan 200 puntos ya que el proponente no presenta multas en los ultimos dos años.</t>
  </si>
  <si>
    <t>¿MANTENIMIENTO Y MEJORAMIENTO DEL CENTRO EDUCATIVO RURAL CER DE LA VEREDA REMOLINO DEL MUNICIPIO DE ALEJANDRiA ANTIOQUIA  AÑO 2014. SEGuN RADICADO N° 2014-05-021-CM-026 EN EL BANCO DE PROYECTOS MUNICIPAL.¿</t>
  </si>
  <si>
    <t>VER ORDEN FINAL DE ELEGIBILIDAD AJUSTADO EN LA RESOLUCIoN DE ADJUDICACION N°060954 DE 18 DE SEPTIEMBRE DE 2012 DE LA LICITACIoN PuBLICA N°LIC-20-04-2012.</t>
  </si>
  <si>
    <t>CONSTRUCCIoN DE 183 ESTUFAS ECOLoGICAS EN LA ZONA RURAL DEL MUNICIPIO DE AMALFI; SEGuN CONVENIO INTERADMINISTRATIVO DE COFINANCIACIoN: ENTRE EMPRESAS PuBLICAS DE Medellin EPM Y EL MUNICIPIO DE AMALFI</t>
  </si>
  <si>
    <t>Construccion de noventa y cuatro (94) estufas ecologicas en la zona rural del municipio de Amalfi  segun convenio interadministrativo de cofinanciacion entre empresas publicas de Medellin EPM y el municipio de Amalfi</t>
  </si>
  <si>
    <t>Adjudicar a la firma UNION TEMPORAL RAMICON 2014 integrada por CONHYDRA S.A E.S.P 50%  RAMIREZ &amp; CIA. S.A 50%  representada legalmente por AMED EUGENIO MONTOYA NARANJO  identificado con cedula de ciudadania numero  70.553.760.</t>
  </si>
  <si>
    <t>Adecuacion y suministro de muebles para las Oficinas de Registro de Instrumentos Publicos de Andes  Turbo  Yarumal  Segovia  Santa Barbara ¿ (Antioquia); Quibdo ¿ Choco; Buga  Palmira  Sevilla ¿ (Valle); Apia  Belin De Umbria ¿ (Risaralda); Mompos ¿ (Bolivar); San Juan Del Cesar ¿ (Guajira); El Banco  Fundacion  Sitio Nuevo ¿ (Magdalena); Sincelejo  Sinci  Corozal ¿ (Sucre); Cereti ¿ Cordoba; Cucuta ¿ (Norte De Santander); Bucaramanga  San Gil  Piedecuesta  Contratacion  Charala ¿ (Santander); Yopal ¿ (Casanare); Agua De Dios  Ubati ¿ (Cundinamarca); Chiquinquira  Moniquira  Santa Rosa De Viterbo ¿ (Boyaca); Garzon  La Plata ¿ Huila; Ibagui ¿ (Tolima); Puerto Inirida ¿ (Guainia); Acacias  San Martin ¿ (Meta); Bolivar ¿ Cauca; Puerto Asis  ¿ (Putumayo)  de acuerdo con las cuatro (4) Agrupaciones Departamentales que se indican en este pliego.</t>
  </si>
  <si>
    <t>Antioquia - Andes; Antioquia - Santa Barbara; Antioquia - Segovia; Antioquia - Turbo; Antioquia - Yarumal; Bolivar - Mompos; Boyaca - Chiquinquira; Boyaca - Moniquira; Casanare - Yopal; Cauca - Bolivar; Choco - Quibdo; Cordoba - Cereti; Cundinamarca - Agua de Dios; Guainia - Inirida; Huila - Garzon; Huila - La Plata; La Guajira - San Juan del Cesar; Magdalena - El Banco; Magdalena - Fundacion; Magdalena - Sitionuevo; Meta - Acacias; Meta - San Martin; Norte De Santander - San Josi de Cucuta; Put</t>
  </si>
  <si>
    <t>Contratar  la adecuacion y suministro de muebles para las Oficinas de Registro de Instrumentos Publicos de Bucaramanga  San Gil  Piedecuesta  Contratacion  Charala ¿ (Santander); y  Yopal ¿ (Casanare); correspondientes a la Agrupacion Departamental 3 indicada en el Pliego de Condiciones.</t>
  </si>
  <si>
    <t>Contratar  la adecuacion y suministro de muebles para las Oficinas de Registro de Instrumentos Publicos de Agua De Dios  Ubati ¿ (Cundinamarca); Chiquinquira  Moniquira  Santa Rosa De Viterbo ¿ (Boyaca); Garzon  La Plata ¿ Huila; Ibagui ¿ (Tolima); Puerto Inirida ¿ (Guainia); Acacias  San Martin ¿ (Meta); Bolivar ¿ Cauca; Puerto Asis  ¿ (Putumayo)  correspondientes a la Agrupacion Departamental 4 indicada en el Pliego de Condiciones.</t>
  </si>
  <si>
    <t>ROMAN DE JESuS GOMEZ ORREGO</t>
  </si>
  <si>
    <t>La E.S.E Hospital San Juan de Dios de  Anori esta interesada en recibir propuestas con las respectivas hojas de vida de las personas naturales o juridicas que en igualdad de condiciones y oportunidades  y previo el cumplimiento de unos requisitos que se relacionaran mas adelante  estin en capacidad de presentar cotizacion de acuerdo con las especificaciones ticnicas expresadas en los anexos que forman parte del presente pliego de condiciones de la Licitacion Publica y las cantidades en el cuadro de cantidades y precios previsto para la obra ¿REFUERZO ESTRUCTURAL Y CAMBIO DE CUBIERTAS SEGuN DISEÑOS ARQUITECTONICOS APROBADOS POR LA SECRETARIA DE SALUD DE ANTIOQUIA EL 28 DE JULIO DE 2014 EN LA E.S.E HOSPITAL SAN JUAN DE DIOS DE ANORI ANTIOQUIA¿</t>
  </si>
  <si>
    <t>Refuerzo estructural y cambio de cubiertas segun diseños arquitectonicos aprobados por la Secretaria de Salud de Antioquia el 28 de julio de 2014 en la E.S.E Hospital San Juan de Dios de Anori Antioquia.</t>
  </si>
  <si>
    <t>Adjudicar a la firma CONSORCIO MAESTRO CSC  representado legalmente por ANDRiS FELIPE RESTREPO aNGEL  identificado con cedula de ciudadania numero  8.025.797</t>
  </si>
  <si>
    <t>GILDARDO DE JESuS CUARTAS QUIROZ</t>
  </si>
  <si>
    <t>OBRAS DE ACONDICIONAMIENTO EN EDIFICACION PuBLICA  UBICADA EN LA ZONA URBANA DEL MUNICIPIO DE BARBOSA ANTIOQUIA.</t>
  </si>
  <si>
    <t>L.P 13 2015 SECRETARIA OBRAS PuBLICAS</t>
  </si>
  <si>
    <t>Que la Administracion Municipal realizo las Evaluaciones Juridica  Ticnica y Economica de las propuestas presentadas  dando como resultado que el Proponente UNION TEMPORAL BETULIA 2011 no cumplio con los requisitos habilitantes y el proponente INGEADE LTDA habilita obteniendo 999 83 puntos de los 1000 puntos maximos a otorgar segun el pliego de condiciones</t>
  </si>
  <si>
    <t>Adjudicar la Licitacion Publica N° LIC-20-05-2014   al Proponente No. 07 CONSORCIO ANTIOQUIA integrado por OMEGA INGENIERiA ASOCIADOS S.A.S. en un 50% y JAIME HUMBERTO ARCILA MONTOYA en un 50%  representado legalmente por William Antonio Balcazar Botero identificado con Cidula de Ciudadania No. 71.652.056.</t>
  </si>
  <si>
    <t>ANTIOQUIA - HOSPITAL SAN VICENTE DE PAuL DE CALDAS</t>
  </si>
  <si>
    <t>Servicios de construccion de edificios publicos especializados</t>
  </si>
  <si>
    <t>Construccion del sistema integral de gestion del riesgo   S.O.S  PANZENu ubicado en el Municipio de CAUCASIA  EN LA HACIENDA PARAGUAY  VEREDA LAS MALVINAS  del Departamento de Antioquia</t>
  </si>
  <si>
    <t>Construccion del sistema integral de gestion del riesgo   S.O.S PANZENu ubicado en el municipio de  CAUCASIA  EN LA HACIENDA PARAGUAY  VEREDA LAS MALVINAS  del Departamento de Antioquia</t>
  </si>
  <si>
    <t>Adjudicar al proponente para GRUPO I ¿ EBiJICO y SAN CARLOS: al CONSORCIO REDES ANTIOQUIA IMC integrado por (CASCO S.A.S 25% - MIC 3 S.A.S 25% - IKONGROUP S.A.S 50%) representado por el Señor GERMaN FELIPE ARIAS VELASQUEZ  con cedula de ciudadania numero 75.095.196 de Manizales.  Adjudicar al proponente para el GRUPO II ¿ CIUDAD BOLIVAR: a la empresa AGUIDEL SAS  sociedad identificada con NIT 811.001.387-1  representada legalmente por el señor JUAN MANUEL DELGADO VILLEGAS  con la Cedula de Ciudadania numero 2.775.951 de Medellin.</t>
  </si>
  <si>
    <t>MANO DE OBRA PARA LA REPARACION Y EL MANTENIMIENTO  DE ALUMBRADO PuBLICO  E INSTITUCIONES EDUCATIVAS EN EL AREA URBANA Y RURAL DE MUNICIPIO DE COCORNA  ANTIOQUIA</t>
  </si>
  <si>
    <t>JORGE DE JESuS VASQUEZ MONTOYA</t>
  </si>
  <si>
    <t>El Contratista prestara el Servicio de MANTENIMIENTO Y ADECUACION A TODO COSTO DE 167 LAMPARAS DEL ALUMBRADO PuBLICO  MUNICIPIO DE CONCORDIA- ANTIOQUIA</t>
  </si>
  <si>
    <t>CONSTRUCCIoN DE OBRAS PARA LA ADECUACIoN Y REMODELACIoN DE LA I.E.R. JESuS MARiA OSORNO EN LA VEREDA LA FRISOLERA DEL MUNICIPIO DE DONMATIAS  ANTIOQUIA.</t>
  </si>
  <si>
    <t>CONSTRUCCIoN DE OBRAS PARA LA ADECUACIoN Y REMODELACIoN DE LA I.E.R. JESuS MARiA OSORNO EN LA VEREDA LA FRISOLERA DEL MUNICIPIO DE DON MATiAS  ANTIOQUIA.</t>
  </si>
  <si>
    <t>FREDY DE JESuS OCAMPO GoMEZ</t>
  </si>
  <si>
    <t>CONSTRUCCION DE LA VIA DE SALIDA REDES DE SERVICIOS PuBLICOS Y OBRAS DE URBANISMO Y OBRAS COMPLEMENTARIAS</t>
  </si>
  <si>
    <t>CONSTRUCCION DE LA VIA DE SALIDA  REDES DE SERVICIOS  PuBLICOS  OBRAS DE URBANISMO Y OBRAS COMPLEMENTARIAS  DE LA ETAPAS 1 Y 2 DEL PROYECTO PARQUE MANANTIALES.</t>
  </si>
  <si>
    <t>Edificios y estructuras publicos</t>
  </si>
  <si>
    <t>Construccion de dos casetas para el almacenamiento temporal de residuos solidos y adecuacion de bodega de reciclaje a la empresa de servicios publicos de Granada E.S.P.G</t>
  </si>
  <si>
    <t>Horacio de Jesus Giraldo Zuluaga</t>
  </si>
  <si>
    <t>CONSORCIO VIAS HISPANIA  uNICO PROPONENTE  PRIMER ORDEN DE ELEGIBILIDAD</t>
  </si>
  <si>
    <t>EDWIN MAURICIO MIRA SEPULVEDA identificado con la cidula de ciudadania Numero 70.579.805 de Ituango  representante Legal de la Asociacion de Municipio del Norte Antioqueño-AMUNORTE  identificada con NIT: 811.030.395-4</t>
  </si>
  <si>
    <t>EDWIN MAURICIO MIRA SEPULVEDA identificado con la cidula de ciudadania Numero 70.579.805 de Ituango  representante Legal de la Asociacion de Municipio del Norte Antioqueño-AMUNORTE  identificada con NIT: 811.030.395-4  1000 PUNTOS</t>
  </si>
  <si>
    <t>EMPRESA DE ADMINISTRACIoN PuBLICA COOPERATIVA DEL OCCIDENTE LEJANO- EMPUCOL LTDA</t>
  </si>
  <si>
    <t>VIVIANA YANETH SALAZAR PEREZ  identificada con la cidula de ciudadania Numero 32.258.727 de Medellin  representante Legal de la firma EMPUCOL LTDA con NIT: 811.002.896-3</t>
  </si>
  <si>
    <t>VIVIANA YANETH SALAZAR PEREZ  identificada con la cidula de ciudadania Numero 32.258.727 de Medellin  representante Legal de la firma EMPUCOL LTDA con NIT: 811.002.896-3 980 PUNTOS</t>
  </si>
  <si>
    <t>EVELIO GOMEZ OROZCO  identificado con la cidula de ciudadania Numero 15.427.751 de Rionegro  representante Legal de la firma CONSTRUCCIONES GOMEZ OROZCO S.A.S con NIT: 900.454.415-6</t>
  </si>
  <si>
    <t>EVELIO GOMEZ OROZCO  identificado con la cidula de ciudadania Numero 15.427.751 de Rionegro  representante Legal de la firma CONSTRUCCIONES GOMEZ OROZCO S.A.S con NIT: 900.454.415-6 1000 PUNTOS</t>
  </si>
  <si>
    <t>Carlos Augusto Giraldo Bermudez</t>
  </si>
  <si>
    <t>ANTIOQUIA - EMPRESAS PuBLICAS DE LA CEJA DEL TAMBO E.S.P.</t>
  </si>
  <si>
    <t>REALIZAR LA REPOSICIoN DE REDES Y PAVIMENTACIoN DE LA MALLA VIAL URBANA DEL  MUNICIPIO DE LA CEJA DEL TAMBO  SEGuN LOS DISEÑOS ESTABLECIDOS EN EL PLAN MAESTRO DE ACUEDUCTO Y ALCANTARILLADO (PMAA) Y REALIZAR LA CONSTRUCCIoN DE OBRAS DE URBANISMO Y EL PAVIMENTO DE LA MISMA SEGuN LOS DISEÑOS SUMINISTRADOS POR EE.PP. DE LA CEJA E.S.P.</t>
  </si>
  <si>
    <t>Adjudicar la Licitacion Publica N° LIC-20-04-2014  al Proponente No. 26  PROCOPAL S.A. representado legalmente por Javier Fernando Rocha Parrado identificado con Cidula de Ciudadania No. 79.503.251.</t>
  </si>
  <si>
    <t>Adjudicar la Licitacion Publica N° 1503-LIC-20-07 de 2014  al Proponente No. 15 CONSORCIO OBRAS 2012  conformado por OMEGA INGENIERIA ASOCIADOS S.A.S. en un 50% y EUGENIO ABAD HOYOS JIMENEZ  en un 50% quien ocupo el Primer lugar en el Orden de Elegibilidad</t>
  </si>
  <si>
    <t>ANTIOQUIA - EMPRESA DE SERVICIOS PuBLICOS DE SAN JOSi DE LA MARINILLA E.S.P.</t>
  </si>
  <si>
    <t>CONSTRUCCIoN DEL ECOPARQUE LA PERLA  CORREGIMIENTO ALTAVISTA SEGuN PUNTOS DE REFERENCIA EN LA CIUDAD DE Medellin PLIEGO DE CONDICIONES Medellin Septiembre de</t>
  </si>
  <si>
    <t>Consorcio CNV Sainc Volador - 1.000 PUNTOS. Ingenieria y Contratos S.A.S. 998 67 PUNTOS. Minsula S.A. - 984 84 PUNTOS. Construcciones El Condor S.A. 918 15 PUNTOS. Consorcio Arquitectura &amp; Concreto MGL - RECHAZADO. Consorcio Obras Publicas 2010 - RECHAZADO. Consorcio Ecco - Magma - RECHAZADO. Consorcio Volador A.I. - RECHAZADO. Consorcio Metropolitano El Volador - RECHAZADO. Union Temporal El Volador 2010 - RECAHZADO. Consorcio Volador 2011 - RECHAZADO. Consorcio Parque Natural El Volador -RECHAZADO.</t>
  </si>
  <si>
    <t>CONSTRUCCIoN DE ESPACIO PuBLICO PARQUE    CONMEMORATIVO EL SOCORRO Y OBRAS COMPLEMENTARIAS EN LA CARRERA 102E ENTRE CALLES 48CB Y CALLE 48CC</t>
  </si>
  <si>
    <t>CONSTRUCCIoN DE ESPACIO PuBLICO Y OBRAS COMPLEMENTARIAS EN LA CARRERA 52 ENTRE EL CENTRO DE DESARROLLO CULTURAL DE MORAVIA Y EL MUSEO PEDRO NEL GoMEZ</t>
  </si>
  <si>
    <t>LA CONSTRUCCIoN DE ESPACIO PuBLICO Y OBRAS          COMPLEMENTARIAS EN LA CARRERA 52 ENTRE EL CENTRO DE DESARROLLO CULTURAL DE MORAVIA Y EL MUSEO PEDRO  NEL GoMEZ</t>
  </si>
  <si>
    <t>CONSORCIO EL PINAL No 8 (Sertec Ingenieros S.A.-Asociacion Mujeres Cabeza de Hogar del barrio El Pinal) UT COMUNA 8 (Meconstruequipos S.A-Lucio Anneo Bermudez P-J.A.C Barrio Villa Turbay) CONSORCIO SANTIAGO COMUNA 8 (Sotarco Ltda-Juan Guillermo Vallejo - J.A.C El Pinal Sector Las Perlas) CONSORCIO ARTURO JURADO ALVARAN-CORPORACIoN CAMPO SANTO 2787</t>
  </si>
  <si>
    <t>EL OBJETO DEL PRESENETE CONVENIO CONSISTE EN LA COOPERACIoN MUTUA Y LA UNION DE ESFUERZOS ENTRE EL MINISTERIO - FONSECON Y EL MUNICIPIO DE MEDELLIN PARA LA EJECUCIoN DEL PROYECTO: CONSTRUCCIoN Y DOGACION DE UN LABORATIO DE CRIMINALISTICA PARA LA REGIONAL 6 DE LA POLICIA EN LA CIUDAD DE MEDELLIN DE CONFORMIDAD CON EL PROYECTO PRESENTADO POR EL MUNICIPIO Y LA VIABILIDAD APROBADA POR LA DIRECCION DE INFRAESTRUCTURA DEL MIJ CON EL PROPoSITO DE PROPICIAR LA SEGURIDAD CIUDADANA Y LA PRESERVACION DEL ORDEN PuBLICO EN EL MUNICIPIO DE MEDELLIN - ANTIOQUIA.</t>
  </si>
  <si>
    <t>CONSORCIO PORVENIR (JORGE ARTURO LOPERA QUICENO  LUCIO ANNEO BERMuDEZ PALACIOS y MEGACONSTRUCIONES)</t>
  </si>
  <si>
    <t>MANTENIMIENTO PREVENTIVO Y CORRECTIVO A TODO COSTO DE LAS INSTALACIONES DE LAS SALAS DE AUDIENCIAS JUZGADO PRIMERA INSTANCIA E INSPECCIoN DELEGADA ASUNTOS DISCIPLINARIOS REGIoN DE POLICIA NuMERO SEIS  PUESTO DE POLICIA BOQUERoN Y COMANDO BASE METROPOLITANA DEL VALLE DE ABURRA</t>
  </si>
  <si>
    <t>CONSTRUCCIoN DE LA SOLUCIoN HIDRaULICA  ESTRUCTURAL Y GEOTECNICA DE LA QUEBRADA LA ESCOPETERiA  SEGuN PUNTO DE REFERENCIA.</t>
  </si>
  <si>
    <t>ONSTRUCCIoN DE LA SOLUCIoN HIDRaULICA  ESTRUCTURAL Y GEOTECNICA DE LA  QUEBRADA LA ESCOPETERiA  SEGuN PUNTO DE REFERENCIA</t>
  </si>
  <si>
    <t>CONSTRUCCIoN DE LA SOLUCIoN HIDRaULICA  ESTRUCTURAL Y GEOTECNICA DE LA QUEBRADA EL CHAMBUL  SEGuN PUNTO DE REFERENCIA.</t>
  </si>
  <si>
    <t>CONSTRUCCIoN DE LA SOLUCIoN HIDRaULICA  ESTRUCTURAL Y GEOTECNICA DE LA  QUEBRADA EL CHAMBUL  SEGuN PUNTO DE REFERENCIA.</t>
  </si>
  <si>
    <t>ORDEN No. PROPONENTE PUNTAJE TOTAL VALOR CORREGIDO  1° 3 OPCIoN DISEÑO Y CONSTRUCCIoN LTDA. 1000 00 303.491.216 2° 1 CONSORCIO OBRAS Medellin COMUNA 5 (MECONSTRUEQUIPOS S.A. 50% -LUCIO ANNEO BERMuDEZ PALACIOS 50%)   997 58 304.410.355 3° 5 EYCoN S.A.S.   994 59 305.544.257 4° 7 METRO CuBICO S.A.S.   985 71 308.912.380 5° 6 FRANCISCO JOSi ARIAS ZAPATA   983 75 309.654.569 6° 2 MANUEL RICARDO HERNaNDEZ GUTIiRREZ   980 44 310.912.857</t>
  </si>
  <si>
    <t>DEMOLICIoN Y ACTIVIDADES COMPLEMENTARIAS EN LOS PREDIOS ADQUIRIDOS POR METROPLuS S.A. EN LOS MUNICIPIOS DE ITAGUI Y ENVIGADO</t>
  </si>
  <si>
    <t>DEMOLlCI6N y ACTIVIDADES COMPLEMENTARIAS EN LOS PREDIOS ADQUIRIDOS POR METROPLuS S.A. EN LOS MUNICIPIOS DE ITAGÜi y ENVIGADO.</t>
  </si>
  <si>
    <t>CONSTRUCCIoN PARQUE LINEAL LA HUESO FASE II  SEGuN PUNTOS DE REFERENCIA EN LA CIUDAD DE Medellin</t>
  </si>
  <si>
    <t>¿CONSTRUCCIoN PARQUE LINEAL LA HUESO FASE II  SEGuN PUNTOS DE REFERENCIA EN LA CIUDAD DE Medellin</t>
  </si>
  <si>
    <t>CONSTRUCCIoN DE LA SOLUCIoN HIDRaULICA  ESTRUCTURAL Y GEOTECNICA DE LA QUEBRADA LA MALPASO  SEGuN PUNTO DE REFERENCIA.</t>
  </si>
  <si>
    <t>CONSTRUCCIoN DE LA SOLUCIoN HIDRaULICA  ESTRUCTURAL Y GEOTiCNICA DE LAS QUEBRADAS LA MALPASO  SEGuN PUNTOS DE REFERENCIA.</t>
  </si>
  <si>
    <t>CONSTRUCCIoN DE LA SOLUCIoN HIDRaULICA  ESTRUCTURAL Y GEOTECNICA DE LAS QUEBRADAS LA BERMEJALA  LA RAIZALA Y LA CAREVIEJA  SEGuN PUNTOS DE REFERENCIA.</t>
  </si>
  <si>
    <t>Construccion de la solucion hidraulica  estructural y geoticnica de las quebradas la bermejala  la raizala y la carevieja  segun puntos de referencia.</t>
  </si>
  <si>
    <t>CONSTRUCCION DE OBRAS DE MEJORAMIENTO DEL ESPACIO PuBLICO EN LA ZONA 3  COMUNA 10 PRIMERA ETAPA</t>
  </si>
  <si>
    <t>CONSTRUCCIoN DE OBRAS DE MEJORAMIENTO DEL ESPACIO PuBLICO EN LA ZONA 3  COMUNA 10</t>
  </si>
  <si>
    <t>CONSTRUCCION DE OBRAS DE MEJORAMIENTO DEL ESPACIO PuBLICO EN LA ZONA 6  COMUNA 16 PRIMERA ETAPA</t>
  </si>
  <si>
    <t>CONSTRUCCIoN DE OBRAS DE MEJORAMIENTO DEL ESPACIO PuBLICO EN LA ZONA 6  COMUNA 16 PRIMERA ETAPA</t>
  </si>
  <si>
    <t>EJECUCIoN DE INTERVENCIONES EN QUEBRADAS DE LAS COMUNAS 6 Y 8 PARA LA PREVENCIoN  MITIGACIoN Y CONTROL DE EVENTOS HIDROLoGICOS SEGuN PUNTOS DE REFERENCIA DENTRO DEL PROGRAMA DE PP INTERVENCIoN QUEBRADAS.</t>
  </si>
  <si>
    <t>EJECUCIoN DE INTERVENCIONES EN QUEBRADAS DE LAS COMUNAS 6 Y 8 PARA LA PREVENCIoN  MITIGACIoN Y CONTROL DE EVENTOS HIDROLOGICOS SEGuN PUNTOS DE REFERENCIA  DENTRO DEL PROGRAMA DE PP INTERVENCION QUEBRADAS PREVENCIoN  MITIGACIoN Y CONTROL DE EVENTOS HIDROLOGICOS SEGuN</t>
  </si>
  <si>
    <t>OBRAS DE MEJORAMIENTO DEL ESPACIO PuBLICO DEL PARQUE BOLIVAR UBICADO EN LA COMUNA 10 DE LA CIUDAD</t>
  </si>
  <si>
    <t>OBRAS DE MEJORAMIENTO DEL ESPACIO PuBLICO DEL PARQUE EL FERROCARRIL  PARQUE SAGRADO CORAZoN Y PLAZOLETA SAN JUAN  UBICADOS EN LA COMUNA 10 DE LA CIUDAD</t>
  </si>
  <si>
    <t>Suministro e instalacion de cupula del observatorio ubicado en la terraza del piso sexto del bloque l de la sede Fraternidad del Instituto Tecnologico Metropolitano - ITM</t>
  </si>
  <si>
    <t>SA 73 DE 2013 - Cupula Observatorio</t>
  </si>
  <si>
    <t>Suministro e instalacion de cupula del observatorio ubicado en la terraza del piso sexto del bloque I de la sede Fraternidad del Instituto Tecnologico Metropolitano - ITM  de conformidad con las especificaciones ticnicas segun estudios previos y el pliego definitivo de condiciones los cuales hacen parte integral de este contrato</t>
  </si>
  <si>
    <t>MANTENIMIENTO DE LAS SEDES AMBIENTALES A CARGO DE LA SECRETARIA DE MEDIO AMBIENTE  SEGuN PUNTOS DE REFERENCIA.</t>
  </si>
  <si>
    <t>GASTO- MANTENIMIENTO DE LAS SEDES AMBIENTALES A CARGO DE LA SECRETARIA DEL MEDIO AMBIENTE  SEGuN PUNTOS DE REFERENCIA</t>
  </si>
  <si>
    <t>OBRAS DE MEJORAMIENTO DEL ESPACIO PuBLICO DEL PARQUE DE LA MINORISTA Y EL PARQUE DE LA PLAZA DE MERCADO  UBICADOS EN LA COMUNA 10 DE LA CIUDAD</t>
  </si>
  <si>
    <t>EJECUCIoN DE INTERVENCIONES EN QUEBRADAS DE LA COMUNA 14 PARA LA PREVENCIoN  MITIGACIoN Y CONTROL DE EVENTOS HIDROLoGICOS SEGuN PUNTOS DE REFERENCIA DENTRO DEL PROGRAMA DE PP INTERVENCIoN QUEBRADAS</t>
  </si>
  <si>
    <t>Obra Publica EJECUCIoN DE INTERVENCIONES EN QUEBRADAS DE LA COMUNA 14 PARA LA PREVENCIoN  MITIGACIoN Y CONTROL DE EVENTOS HIDROLOGICOS SEGuN PUNTOS DE REFERENCIA  DENTRO DEL PROGRAMA DE PP INTERVENCION QUEBRADAS.</t>
  </si>
  <si>
    <t>ADECUACIoN LOCATIVA EN EL QUINTO PISO DE LAS OFICINAS DE METROPLuS S.A.  UBICADAS EN LA CALLE 53 N° 45-77  EDIFICIO DE LA CULTURA ¿ CaMARA DE COMERCIO DE Medellin</t>
  </si>
  <si>
    <t>CONSORCIO ANTIOQUIA VIAL 022  integrado por PROYECTOS Y VIAS S.A.S. (25%)  CROMAS S.A. (50%) y COMSA SUCURSAL COLOMBIA (25%)  representado Legalmente por  LUIS FERNANDO ALVAREZ MACIAS  identificado con cedula de ciudadania numero  71.595.407</t>
  </si>
  <si>
    <t>aLVARO DE JESuS OSSA LoPEZ</t>
  </si>
  <si>
    <t>CONSTRUCCIoN DE OBRAS DE MEJORAMIENTO DEL ESPACIO PuBLICO EN LA ZONA 1  COMUNA 1 2 3 Y 4  PRIMERA ETAPA</t>
  </si>
  <si>
    <t>MANTENIMIENTO RUTINARIO DE LA CONEXIoN VIAL GUILLERMO GAVIRIA CORREA DESDE EL SECTOR DE LEONCITO HASTA EL PR 39+600 (RIO AURRA) Y DE LA ANTIGUA ViA SANTA FE DE ANTIOQUIA ¿ Medellin DESDE EL PR 16+000 (RiO AURRA) HASTA EL PR 71+000 (SAN CRISToBAL) Y LABORES DE LIMPIEZA Y COMPLEMENTARIAS EN EL TuNEL FERNANDO GoMEZ MARTiNEZ.</t>
  </si>
  <si>
    <t>MANTENIMIENTO RUTINARIO DE LA CONEXIoN VIAL GUILLERMO GAVIRIA CORREA DESDE EL SECTOR DE LEONCITO HASTA EL PR 39+600 (RIO AURRA) Y DE LA ANTIGUA ViA SANTA FE DE ANTIOQUIA Medellin DESDE EL PR 16+000 (RiO AURRA) HASTA EL PR 71+000 (SAN CRISToBAL) Y LABORES DE LIMPIEZA Y COMPLEMENTARIAS EN EL TuNEL FERNANDO GoMEZ MARTiNEZ.</t>
  </si>
  <si>
    <t>CONSTRUCCIoN DE LA SOLUCIoN HIDRaULICA  ESTRUCTURAL Y GEOTECNICA DE QUEBRADAS DE LA CIUDAD DE Medellin Y SUS CORREGIMIENTOS GRUPO 1  SEGuN PUNTOS DE REFERENCIA.</t>
  </si>
  <si>
    <t>Construccion de la solucion  Hidraulica   estructural y geoticnica de quebradas de la ciudad  de Medellin  y sus corregimientos  --Grupo 1  segun puntos de referencia.</t>
  </si>
  <si>
    <t>Adjudicar la Licitacion Publica N° 1501-LIC-20-06 de 2014  al Proponente No.7 CONSORCIO VIAL SUBREGIONES  conformado por ASSIGNIA INFRAESTRUCTURA  S.A en un 55% y ICPB S.A en un 45%  representado legalmente por Juan Josi Baena Correa identificado con Cidula de Ciudadania No. 71.686.063.</t>
  </si>
  <si>
    <t>Adjudicar la Licitacion Publica N° 1605 - LIC 20-10-2014   al Proponente No. 09 CONSORCIO MID PUENTES  conformado por IKONGROUP S.A.S. en un 50%  MIC3 S.A.S. en un 25% y FERNANDO LEON DIEZ CARDONA en un 25%  quien ocupo el Primer lugar en el Orden de Elegibilidad  representado por Juan Carlos Restrepo angel  identificado con Cidula de Ciudadania No. 71.734.472.</t>
  </si>
  <si>
    <t>Adjudicar la Licitacion Publica N° 1614-LIC-20-11-2014   al Proponente No. 30 EXPLANAN S.A. Identificado con el NIT 890910591-5 y representado legalmente por DAVID ARISTIZABAL ZULUAGA  identificado con la cidula de ciudadania No. 71619734</t>
  </si>
  <si>
    <t>Adjudicar la Licitacion Publica N° 1505-LIC-20-08-2014  al Proponente No. 15 INGEVIAS S.A.S.  representado legalmente por Juan Sebastian Rivera Palacio identificado con Cidula de Ciudadania No. 98.669.937.</t>
  </si>
  <si>
    <t>Contrato Interadministrativo para la elaboracion de los estudios  diseños urbanisticos  arquitectonicos y ticnicos de las Casas de Musica de Laureles (Comuna 11)  San Javier (Comuna 13) y El Jordan  en Robledo (comuna 7); y la actualizacion de diseños y estudios ticnicos y arquitectonicos de la Casa de Musica de Guayabal</t>
  </si>
  <si>
    <t>OBRAS DE CONSTRUCCIoN Y ADECUACIoN DE LA CANCHA DE FuTBOL DE SAN CRISToBAL A GRAMA SINTiTICA  INCLUYE LAS OBRAS DE URBANISMO INMEDIATO; LA CANCHA ESTa UBICADA EN LA CARRERA 130B CON CALLE 64  COMUNA 60  DEL MUNICIPIO DE Medellin</t>
  </si>
  <si>
    <t>OBRAS DE CONSTRUCCIoN Y ADECUACIoN DE LA CANCHA DE FuTBOL DE SAN CRISToBAL A GRAMA SINTiTICA  INCLUYE LAS OBRAS DE URBANISMO INMEDIATO; LA CANCHA ESTa UBICADA EN LA CARRERA 130B CON CALLE 64  COMUNA 60  DEL MUNICIPIO DE Medellin.</t>
  </si>
  <si>
    <t>Contrato de obra publica mediante el sistema de PRECIOS UNITARIOS NO REAJUSTABLES  para la adecuacion y construccion mezzanine para ubicacion de oficinas  de acuerdo con las especificaciones ticnicas  diseños y planos anexos.</t>
  </si>
  <si>
    <t>Contrato de obra publica mediante el sistema de PRECIOS UNITARIOS NO REAJUSTABLES  para la adecuacion y construccion mezzanine para ubicacion de oficinas  de acuerdo con las especificaciones ticnicas  diseños y planos anexos al presente estudio.</t>
  </si>
  <si>
    <t>EJECUCIoN DE LA INTERVENCIoN EN QUEBRADA LA BUGA DEL CORREGIMIENTO DE ALTAVISTA PARA LA PREVENCIoN  MITIGACIoN Y CONTROL DE EVENTOS HIDROLOGICOS SEGuN PUNTOS DE REFERENCIA - COMUNA 70.</t>
  </si>
  <si>
    <t>Ejecucion de la intervencion en quebrada LA BUGA del corregimiento de ALTAVISTA para la prevencion  mitigacion y control de eventos hidrologicos segun puntos de referencia - comuna 70.</t>
  </si>
  <si>
    <t>Gruas de elevacion</t>
  </si>
  <si>
    <t>Adjudicar el proceso de licitacion Publica N° 70005679 de 2015 cuyo objeto es la ¿Construccion  instalacion y puesta en funcionamiento de dos (2) sistemas de mecanica teatral  para los auditorios de los Parques Biblioteca Doce de Octubre y San Antonio de Prado  bajo la modalidad de llave en mano¿ al proponente SEEL S.A  identificada con Nit: 830.034.128-1</t>
  </si>
  <si>
    <t>CONSTRUCCIoN Y MEJORAMIENTO DE DIFERENTES ESPACIOS PuBLICOS DE LA CIUDAD E INSTALACIoN DE GIMNASIOS Y JUEGOS INFANTILES</t>
  </si>
  <si>
    <t>CONSTRUCCIoN DE LAS OBRAS HIDRaULICAS  ESTRUCTURALES Y GEOTiCNICAS PARA MITIGAR LAS PROBLEMaTICAS EN QUEBRADAS EN LA COMUNA 3 DE LA CIUDAD DE Medellin SEGuN PUNTOS DE REFERENCIA.</t>
  </si>
  <si>
    <t>CONSTRUCCIoN DE LAS OBRAS HIDRaULICAS  ESTRUCTURALES Y GEOTiCNICAS PARA MITIGAR LAS PROBLEMATICAS EN QUEBRADAS EN LA COMUNA 3 DE LA CIUDAD DE PARA MEDELLIN SEGuN PUNTOS DE REFERENCIA.</t>
  </si>
  <si>
    <t>CONSTRUCCIoN DE LAS OBRAS HIDRaULICAS  ESTRUCTURALES Y GEOTiCNICAS PARA MITIGAR LAS PROBLEMATICAS EN  LA COMUNA 1 EL POPULAR   SEGuN PUNTOS DE REFERENCIA EN LAS SIGUIENENTES QUEBRADAS: LA CAREVIEJA  EL ZANCUDO Y EL AGUACATILLO</t>
  </si>
  <si>
    <t>CONSTRUCCIoN DE LAS OBRAS HIDRaULICAS  ESTRUCTURALES Y GEOTiCNICAS PARA MITIGAR LAS PROBLEMATICAS EN LA COMUNA 1 EL POPULAR  SEGuN PUNTOS DE REFERENCIA EN LAS SIGUIENENTES QUEBRADAS: LA CAREVIEJA  EL ZANCUDO Y EL AGUACATILLO</t>
  </si>
  <si>
    <t>MANTENIMIENTOS PARA MITIGAR LAS PROBLEMaTICAS SEGuN PUNTOS DE REFERENCIA DE LAS QUEBRADAS DE LA COMUNA 16 DE LA CIUDAD DE Medellin</t>
  </si>
  <si>
    <t>MANTENIMIENTOS PARA MITIGAR LAS PROBLEMATICAS SEGuN PUNTOS DE REFERENCIA DE LAS QUEBRADAS DE LA COMUNA 16 DE LA CIUDAD DE Medellin</t>
  </si>
  <si>
    <t>CONSTRUCCION DE LAS OBRAS HIDRAULICAS  ESTRUCTURALES Y GEOTECNICAS PARA MITIGAR LAS PROBLEMATICAS EN LA COMUNA 3 MANRIQUE  SEGuN PUNTO DE REFERENCIA EN LA QUEBRADA LA TEBAIDA (CARRERA 31 AA CON CALLE 84)</t>
  </si>
  <si>
    <t>CONSTRUCCIoN DE LAS OBRAS HIDRaULICAS  ESTRUCTURALES Y GEOTiCNICAS PARA MITIGAR LAS PROBLEMATICAS EN LA COMUNA 3 MANRIQUE  SEGuN PUNTO DE REFERENCIA EN LA QUEBRADA LA TEBAIDA (Carrera 31 AA con Calle 84)</t>
  </si>
  <si>
    <t>MANTENIMIENTOS Y MITIGACION DE PROBLEMATICAS  SEGuN PUNTOS DE REFERENCIA EN QUEBRADAS DE LAS COMUNAS 14  16 Y 80 DE LA CIUDAD DE Medellin</t>
  </si>
  <si>
    <t>CONSTRUCCION DE LA PRIMERA ETAPA DEL ESTADIO DE FuTBOL JORGE ELIECER GAITAN EN EL MUNICIPIO DE PUERTO BERRIO</t>
  </si>
  <si>
    <t>Construccion de la primera etapa del Estadio de Futbol Jorge Eliicer Gaitan del municipio de Puerto Berrio</t>
  </si>
  <si>
    <t>CONSTRUCCIoN DE LA DOBLE CALZADA DESDE EL INTERCAMBIO DE LA CARRERA 80 HASTA EL EMPALME CON LA VIA DE ACCESO ORIENTAL DEL TuNEL  FERNANDO GoMEZ MARTiNEZ EN EL SECTOR DE LOMA HERMOSA Y OBRAS COMPLEMENTARIAS (CONEXIoN VIAL GUILLERMO GAVIRIA CORREA)</t>
  </si>
  <si>
    <t>Antioquia - Medellin; Arauca - Arauca; Atlantico - Barranquilla; Bogota - Bogota; Bolivar - Cartagena; Boyaca - Santa Rosa de Viterbo; Boyaca - Tunja; Caldas - Manizales; Caqueta - Florencia; Casanare - Yopal; Cauca - Popayan; Cesar - Valledupar; Choco - Quibdo; Cordoba - Monteria; Huila - Neiva; La Guajira - Riohacha; Magdalena - Santa Marta; Meta - Villavicencio; Nariño - Pasto; Norte De Santander - Pamplona; Norte De Santander - San Josi de Cucuta; Putumayo - San Miguel de Mocoa; Qu</t>
  </si>
  <si>
    <t>Antioquia - Medellin; Arauca - Arauca; Atlantico - Barranquilla; Bogota - Bogota; Bolivar - Cartagena; Boyaca - Tunja; Caldas - Manizales; Cauca - Popayan; Cesar - Aguachica; Cesar - Chiriguana; Cesar - Valledupar; Choco - Quibdo; Huila - Neiva; Magdalena - Ciinaga; Magdalena - El Banco; Magdalena - Fundacion; Magdalena - Santa Marta; Meta - Villavicencio; Nariño - Pasto; Nariño - San Andres de Tumaco; Norte De Santander - San Josi de Cucuta; Putumayo - San Miguel de Mocoa; Quindio - A</t>
  </si>
  <si>
    <t>INVITACIoN PuBLICA ALC - 060 - 2013 ¿ 12</t>
  </si>
  <si>
    <t>INVITACIoN PuBLICA ALC - 058 - 2013 ¿ 12</t>
  </si>
  <si>
    <t>INVITACIoN PuBLICA ALC - 059 - 2013 ¿ 12</t>
  </si>
  <si>
    <t>INVITACIoN PuBLICA ALC - 036 - 2014-05</t>
  </si>
  <si>
    <t>MANO DE OBRA CALIFICADA PARA REALIZAR MEJORAMIENTOS DE VIVIENDA EN LA ZONA URBANA Y RURAL DEL MUNICIPIO DE MONTEBELLO  PRIORIZADOS SEGuN LAS VISITAS TiCNICAS DE EVALUACIoN DE NECESIDADES Y ATENCIoN Y PREVENCIoN DE DESASTRES.</t>
  </si>
  <si>
    <t>MANO DE OBRA CALIFICADA PARA REALIZAR MEJORAMIENTOS DE VIVIENDA EN LA ZONA URBANA Y RURAL DEL MUNICIPIO DE MONTEBELLO  PRIORIZADOS SEGuN LAS VISITAS TiCNICAS DE EVALUACIoN DE NECESIDADES Y ATENCIoN Y PREVENCIoN DE DESASTRES</t>
  </si>
  <si>
    <t>CONTRATAR POR EL SISTEMA DE PRECIOS UNITARIOS FIJOS SIN FoRMULA DE AJUSTE  LA ¿CONSTRUCCIoN DE LA BIBLIOTECA PuBLICA MUNICIPAL EN EL MUNICIPIO DE NECHi EN EL DEPARTAMENTO DE ANTIOQUIA</t>
  </si>
  <si>
    <t>OBRA PuBLICA PARA EL MANTENIMIENTO Y ADECUACION DEL PALACIO MUNICIPAL  DEL MUNICIPIO DE PEQUE.</t>
  </si>
  <si>
    <t>Adjudicar la Licitacion Publica N° LIC 20-03-2014  al Proponente 10 CONSORCIO INFRAESTRUCTURA VIAL conformado por CROMAS S.A. (50%) y EUGENIO ABAD HOYOS JIMENEZ (50%) representado por EUGENIO ABAD HOYOS JIMENEZ   identificado con Cidula de Ciudadania No. 71.580.803</t>
  </si>
  <si>
    <t>EL PROPONENTE uNICO CUMPLIo CON LOS REQUISITOS TiCNICOS Y JURiDICOS</t>
  </si>
  <si>
    <t>CONSTRUCCIoN DE SISTEMAS ELiCTRICOS EN DIFERENTES CENTROS EDUCATIVOS RURALES  E INSTITUCIONES EDUCATIVAS  SEGuN DIAGNOSTICA DE CADA UNA  INCLUYE MATERIALES  TRANSPORTE Y MANO DE OBRA</t>
  </si>
  <si>
    <t>CONSTRUCCIoN DEL PARQUE LINEAL DEL RIO NEGRO  PARA LA REDUCCIoN DEL RIESGO DE INUNDACIoN  RECUPERACIoN DE LA RONDA HiDRICA Y MEJORAMIENTO DEL ESPACIO PuBLICO EN LA ZONA URBANA DEL MUNICIPIO DE RIONEGRO ¿ ANTIOQUIA.</t>
  </si>
  <si>
    <t>CONSTRUCCIoN DEL PARQUE LINEAL DEL RIO NEGRO  PARA LA REDUCCIoN DEL RIESGO DE INUNDACIoN  RECUPERACIoN DE LA RONDA HiDRICA Y MEJORAMIENTO DEL ESPACIO PuBLICO EN LA ZONA URBANA DEL MUNICIPIO DE RIONEGRO ¿ ANTIOQUIA</t>
  </si>
  <si>
    <t>LICITACIoN PuBLICA Nº 04 DE 2010</t>
  </si>
  <si>
    <t>CONSTRUCCIoN DE OBRAS PARA ATENCIoN DE EMERGENCIA INVERNAL EN LA VEREDA MARiA AUXILIADORA  SECTOR LOS BRUJOS  DEL MUNICIPIO DE SABANETA; SEGuN URGENCIA MANIFIESTA DECLARADA MEDIANTE EL DECRETO Nº 073 DEL 11 DE MAYO DE 2012.</t>
  </si>
  <si>
    <t>Adjudicar la Licitacion Publica No LIC 20-01-2014  al  proponente No 11 CONSORCIO MANTENIMIENTO VIAL ICOM integrado por COMSA COLOMBIA S.A.S. ( 50%) y por INGENIERIA Y CONSTRUCCIONES M.S S.A.S ( 50%)   representado Legalmente  por CiSAR AUGUSTO ARIAS CARDONA  identificado con la cidula  de ciudadania numero 71.577.817</t>
  </si>
  <si>
    <t>LABORES DE MANTENIMIENTO DE LA INFRAESTRUCTURA FiSICA DE LOS ESTABLECIMIENTOS EDUCATIVOS Y EDIFICIOS PuBLICOS EN EL aREA URBANA Y RURAL DEL MUNICIPIO DE SAN JOSi DE LA MONTAÑA COMO OFICIAL DE CONSTRUCCIoN</t>
  </si>
  <si>
    <t>LABORES DE MANTENIMIENTO DE LA INFRAESTRUCTURA FiSICA DE LOS ESTABLECIMIENTOS EDUCATIVOS Y EDIFICIOS PuBLICOS EN EL aREA URBANA Y RURAL DEL MUNICIPIO DE SAN JOSE DE LA MONTAÑA COMO OFICIAL</t>
  </si>
  <si>
    <t>Adjudicar al CONSORCIO URBANO CM integrado por MIC3 S.A.S  50% y Construcciones e Inversiones BETA S.A.S 50%  representado legalmente por  JUAN CARLOS RESTREPO aNGEL  identificado con cedula de ciudadania numero  71.734.472</t>
  </si>
  <si>
    <t>ORLEY DE JESuS SANTACRUZ VALENCIA</t>
  </si>
  <si>
    <t>¿SUMINISTRO E INSTALACION A TODO COSTO DE 50 POZOS SiPTICOS PRE-FABRICADOS EN LAS VEREDAS DE GUACIRu  CALVARIO  CANTOR  MONTEGRANDE Y SAN JOSi DEL MUNICIPIO DE SAN VICENTE FERRER ANTIOQUIA¿.</t>
  </si>
  <si>
    <t>MEJORAR LAS CONDICIONES TiCNICAS DE LA CANCHA DE FuTBOL MUNICIPAL A TRAViS DE LA INSTALACIoN DE GRAMA SINTiTICA Y ADECUACIoN DE CERRAMIENTO  EN SANTA ROSA DE OSOS  ANTIOQUIA</t>
  </si>
  <si>
    <t>DIOSELIO DE JESuS BEDOYA LoPEZ</t>
  </si>
  <si>
    <t>RAuL JIMiNEZ GARCiA</t>
  </si>
  <si>
    <t>CONSTRUCCION DE OBRAS VARIAS EN EL ESTADIO DE FuTBOL Y ATLETISMO DEL MUNICIPIO DE TURBO</t>
  </si>
  <si>
    <t>construccion de obras varias en el estadio de futbol y atletismo del municipio de Turbo</t>
  </si>
  <si>
    <t>CREAR INGENIERiA CIVIL SAS  identificada con el Nit.811030020-8   representada legalmente por el señor JOSi NELSON JARAMILLO  identificado con  la cidula de ciudadania numero 10.241.365</t>
  </si>
  <si>
    <t>OMEGA INGENIERiA ASOCIADOS S.A.S identificada con el Nit. 811046667-2   representada legalmente por el señor WILLIAM ANTONIO BALCaZAR BOTERO  identificado con  la cidula de ciudadania numero 71.652.056</t>
  </si>
  <si>
    <t>LA CONSTRUCTORA NUEVO MUNDO S.A. identificada con el Nit. 900328975-1  representada legalmente por LUIS FELIPE HERNANDEZ MONTIEL  identificado con  la cidula de ciudadania numero 15.677.135</t>
  </si>
  <si>
    <t>SIGMA CONSTRUCCIONES S.A.S   identificada con el Nit. 900423649-1   representada legalmente por el señor IVaN DARiO HERNaNDEZ MARTiNEZ  identificado con  la cidula de ciudadania numero 71385076</t>
  </si>
  <si>
    <t>CONSORCIO VANEGAS DUMAR INGENIERiA representada legalmente por la señora DINA ISABEL DUMAR SEVILLA identificada con cedula de ciudadania numero 50.907.967.</t>
  </si>
  <si>
    <t>CONSTRUCCIONES BAHiA S.A.S identificada con el Nit. 900120603-0   representada legalmente por el señor LUIS ROBERTO CUESTA CAICEDO  identificado con  la cidula de ciudadania numero 71.984.341</t>
  </si>
  <si>
    <t>Adjudicar al proponente CONSORCIO VIGIA (COLCIVIL S.A. 50% y CYCASA CANTERAS Y CONSTRUCCIONES S.A. 50%) representado legalmente por el Señor JOSE ALBERTO SAENZ GIRALDO mayor de edad  identificado con la Cedula de Ciudadania N° 98.541.323 de Envigado; el Contrato derivado de la Licitacion Publica 2712-LIC-37-13-2014 la cual tiene por</t>
  </si>
  <si>
    <t>MEJORAMIENTO DE LAS ViAS Y ESPACIO PuBLICO EN EL SECTOR DE LA ESTACIoN  aREA URBANA DEL MUNICIPIO DE YARUMAL - DEPARTAMENTO DE ANTIOQUIA</t>
  </si>
  <si>
    <t>OBRA PuBLICA PARA LA ADECUACIoN DE LA INFRAESTRUCTURA FiSICA DE LAS DEPENDENCIAS DEL PALACIO DE LA ALCALDiA MUNICIPAL DE YONDo ANTIOQUIA</t>
  </si>
  <si>
    <t>unico Proponente Presentado</t>
  </si>
  <si>
    <t>Verificada la propuesto economico presentada por la UNION TEMPORAL PAVIMENTO SANTA BARBARA  representodo por el señor JHON JAIRO CEDEÑO identificado con la cedula de ciudadania N. 17.592.967 de Arauca  como unico proponente Habilitado</t>
  </si>
  <si>
    <t>CONSORCIO ARAUCA VIAL URBANA  representodo por el señor ANDRES GILBERTO PEREZ PARRA  identificado con lo cidula de ciudadania No. 79.954.920 de Bogota unico oferente Habilitado con propuesta economica acorde a lo exigido con la entidad-</t>
  </si>
  <si>
    <t>CONSORCIO PLUVICONCRETO 2015 Representado por LEONEL ALBERTO ARIAS ROJAS unico oferente habilitado con propuesta economica acorde a lo exigido por la entidad</t>
  </si>
  <si>
    <t>CONSORCIO PAVIMENTO CARRERA 15 Representado por OMAR OSIRIS CASTELLANOS AVILA unico oferente habilitado con propuesta economica acorde a lo exigido por la entidad</t>
  </si>
  <si>
    <t>13.499.824 de Cucuta N. de S.</t>
  </si>
  <si>
    <t>ARMADA NACIONAL DE LA REPuBLICA DE COLOMBIA</t>
  </si>
  <si>
    <t>EL MANTENIMIENTO A TODO COSTO DE LAS VIVIENDAS FISCALES DEL COMANDO AiREO DE COMBATE No. 3  SEGuN ANEXO TiCNICO</t>
  </si>
  <si>
    <t>1. CONSORCIO CND SOLEDAD: 100 puntos 2. UNION TEMPORAL REDES ATLANTICO 2010: 95 puntos 3. VIÑAS RUSSI S.A.S. 90 puntos 4. UNION TEMPORAL SANEAMIENTO BASICO 2010: 85 puntos 5. UNION TEMPORAL REDES ATLANTICO: 80 puntos Ver orden de elegbilidad completo en el Acta de Audiencia Publica de Adjudicacion y en la Resolucion de Adjudicacion.</t>
  </si>
  <si>
    <t>Adecuacion de las nuevas oficinas del FNG  ubicadas en los pisos 24  25 y 26 del Edificio Bulevar Tequendama ubicado en la calle veintisiis A (26A) numero trece ¿ noventa y siete (#13-97) de Bogota conformidad con la descripcion señalada en el Capitulo V de los Tirminos para presentar ofertas de la Invitacion Abierta No. IA 001-09</t>
  </si>
  <si>
    <t>EL PRESENTE CONTRATO TIENE POR OBJETO AUNAR ESFUERZOS TiCNICOS  ADMINISTRATIVOS Y FINACIEROS ENTRE EL MINISTERIO - FONSECON Y EL FONDO ROTATORIO  CON EL FIN DE REALIZAR EL DISEÑO  SUMINISTRO  INSTALACIoN  INTEGRACIoN  IMPLEMENTACIoN PRUEBA  PUESTA EN SERVICIO  MANTENIMIENTO PREVENTIVO Y CORRECTIVO Y SOPORTE TiCNICO DEL SISTEMA INTEGRADO DE EMERGENCIAS Y SEGURIDAD SIES - SUBSISTEMAS 123 Y CCTV (CIRCUITO CERRADO DE TELEVISIoN CCTV)  SEGuN LA PRIORIZACION QUE IMPARTA EL COMITi TiCNICO DEL SIES Y EL COMITi FONSECON  MEDIANTE COMUNICACION ESCRITA DIRIGIDA AL FONDO ROTATORIO.</t>
  </si>
  <si>
    <t>1. U. T. DATA CENTER 2011 (unico oferente)</t>
  </si>
  <si>
    <t>CONTRATAR POR EL SISTEMA DE PRECIOS UNITARIOS FIJOS  SIN FoRMULA DE AJUSTE  EL MEJORAMIENTO INTEGRAL DE LAS DIFERENTES aREAS DE ESPACIO PuBLICO PERTENECIENTES A LA LOCALIDAD DE RAFAEL URIBE URIBE</t>
  </si>
  <si>
    <t>La UNIoN TEMPORAL ESPACIO PuBLICO JPS  se obliga con la Alcaldia Local Rafael Uribe Uribe = Fondo de Desarrollo Local a ejecutar la  CONTRATAR POR EL SISTEMA DE PRECIOS UNITARIOS FIJOS  SIN FORMULA DE AJUSTE  EL MEJORAMIENTO INTEGRAL DE LAS DIFERENTES aREAS DE ESPACIO PuBLICO PERTENECIENTES A LA LOCALIDAD DE RAFAEL URIBE URIBE .  de conformidad con los requerimientos ticnicos contenidos en los documentos previos  el anexoScnicoy el pliego de condiciones.</t>
  </si>
  <si>
    <t>UNIoN TEMPORAL ESPACIO PuBLICO JPS (864 PUNTOS)</t>
  </si>
  <si>
    <t>1. UNIoN TEMPORAL ESPACIO PuBLICO JPS (864 PUNTOS) 2. CONSORCIO OBRAS LOCALIDAD 18 (812 PUNTOS) 3. CONSTRUCCIONES BENAVIDES INGENIEROS CONTRATISTAS (714 PUNTOS)</t>
  </si>
  <si>
    <t>AUNAR ESFUERZOS ENTRE LA CAR  EL MUNICIPIO DE CAJICA  CUNDINAMARCA Y LA EMPRESA DE SERVICIOS PuBLICOS DE CAJICA ESP  PARA LA CONSTRUCCION DE LAS OBRAS DE SANEAMIENTO INCLUIDAS DENTRO DEL ACTA DE CONCERTACION SUSCRITA ENTRE LA CORPORACIoN Y LA ALCALDIA MUNICIPAL  ASi COMO LAS COMPLEMENTARIAS NECESARIAS QUE MEJOREN U OPTIMICEN LA INFRAESTRUCTURA DEL SISTEMA DE ALCANTARILLADO DEL MUNICIPIO.</t>
  </si>
  <si>
    <t>DISEÑOS  ESTUDIOS TECNICOS Y CONSTRUCCION DE INFRAESTRUCTURAS EDUCATIVAS  DISCRIMINADAS DE LA SIGUIENTE MANERA: GRUPO 1: I.E. SAGRADO CORAZoN DE JESuS-SEDE PRINCIPAL LOCALIZADA EN EL MUNICIPIO DE BUENAVISTA  EN LA I.E. LAS DELICIAS LOCALIZADA EN EL MUNICIPIO DE TIERRA ALTA Y EN LA I.E. TiCNICA EN PROMOCIoN SOCIAL EL ROSARIO ¿ SEDE PRINCIPAL LOCALIZADA EN EL MUNICIPIO DE PUEBLO NUEVO  DEPARTAMENTO DE CoRDOBA GRUPO 2: I.E. JOSi MANUEL DE ALTAMIRA SEDE PRINCIPAL  LOCALIZADA EN EL MUNICIPIO DE SAN BERNARDO DEL VIENTO Y EN LA I.E. PEDRO CASTELLANOS SEDE PRINICIPAL LOCALIZADA EN EL MUNICIPIO DE PURiSIMA  EN EL DEPARTAMENTO DE CoRDOBA GRUPO 3: I.E. SEMINARIO SEDE PRINCIPAL  LOCALIZADA EN EL MUNICIPIO DE IPIALES  DEPARTAMENTO DE NARIÑO GRUPO 4: I.E. PRIMITIVO LEAL SEDE LA DOCTORA  LOCALIZADA EN EL MUNICIPIO DE SABANETA  DEPARTAMENTO DE ANTIOQUIA</t>
  </si>
  <si>
    <t>INVITACIoN PuBLICA  MiNIMA CUANTiA No. 041-2011</t>
  </si>
  <si>
    <t>En virtud del presente convenio el FONDO NACIONAL DE GESTION DEL RIESGO DE DESASTRES y CORPORACION AUTONOMA REGIONAL DE CUNDINAMARCA - CAR  se comprometen a aunar esfuerzos para realizar la adecuacion hidraulica de los canales perimetrales y centrales de la Laguna de Fuquene   zona de confluencia nacimiento Rio Suarez-Etapa 1.</t>
  </si>
  <si>
    <t>EL CONTRATISTA se obliga con LA SECRETARiA a realizar en forma integral el desarrollo de todas las actividades inherentes al proceso de señalizacion en Bogota  en la zona sur de la ciudad  de conformidad con las actividades  cantidades y caracteristicas establecidas en los estudios previos  el anexo ticnico  el pliego de condiciones y la propuesta presentada por EL CONTRATISTA  ajustada a los resultados de la licitacion publica SDM-LP-032-2012; documentos que hacen parte integral del presente contrato.</t>
  </si>
  <si>
    <t>EL CONTRATISTA se obliga con LA SECRETARiA a realizar en forma integral el desarrollo de todas las actividades inherentes al proceso de señalizacion en Bogota  en la zona norte de la ciudad  de conformidad con las actividades  cantidades y caracteristicas establecidas en los estudios previos  el anexo ticnico  el pliego de condiciones y la propuesta presentada por EL CONTRATISTA  ajustada a los resultados de la licitacion publica SDM-LP-032-2012; documentos que hacen parte integral del presente contrato.</t>
  </si>
  <si>
    <t>EL CONTRATISTA se obliga con LA SECRETARiA a realizar en forma integral el desarrollo de todas las actividades inherentes al proceso de señalizacion en Bogota  en la zona centro de la ciudad  de conformidad con las actividades  cantidades y caracteristicas establecidas en los estudios previos  el anexo ticnico  el pliego de condiciones y la propuesta presentada por EL CONTRATISTA  ajustada a los resultados de la licitacion publica SDM-LP-032-2012; documentos que hacen parte integral del presente contrato.</t>
  </si>
  <si>
    <t>EL CONTRATISTA se compromete para con el JARDIN a ejecutar las obras de manejo silvicultural del arbolado urbano identificado como prioritario en la ciudad de Bogota  conforme con las condiciones  requerimientos  condiciones y demas aspectos señalados en los Estudios Previos  Pliego de Condiciones y Adendas deja Licitacion Publica JBB-LP-002-2012.</t>
  </si>
  <si>
    <t>Adjudicar a la firma DQ INGENIERIA EU  con NIT 810002712- 3  el proceso de Licitacion Publica JBB-LP-002-2012</t>
  </si>
  <si>
    <t>El CONTRATISTA se obliga para con el INCODER a ejecutar  conforme a la propuesta presentada y aceptada por el INCODER y bajo los tirminos que se estipulan en este contrato y en los pliegos de condiciones  y a los precios cotizados en la propuesta y con sus propios medios - materiales  equipos y personal- en forma independiente y con plena autonomia ticnica y administrativa  hasta su total terminacion y aceptacion final  la obra para la instalacion  configuracion y puesta en marcha de cableado estructurado puntos de voz  datos  corriente elictrica normal y regulada y el suministro de equipos de comunicaciones activos  para los pisos primero y segundo  edificio INCODER sede central. PARaGRAFO PRIMERO: Las cantidades de obra son las que se detallan en la propuesta. Estas cantidades son aproximadas y estan calculadas segun las necesidades de las obras a ejecutar y podran aumentar  disminuir o suprimirse durante la ejecucion de la obra  y sus variaciones no viciaran ni invalidaran el contrato. El CONTRATISTA esta obligado a ejecutar las mayores o menores cantidades de obra que resulten manteniendo el precio ofertado y aceptado por el INCODER.</t>
  </si>
  <si>
    <t>Contratar a precios unitarios fijos  sin formula de reajuste las obras de demolicion de edificaciones construidas en predios privados o publicos   que hayan sido decretados por actos administrativos como infractores de las normas urbanisticas  e igualmente demoler  desinstalar elementos ajenos al mobiliario urbano reglamentario o autorizado que obstruya la libre circulacion   transito y goce del  espacio publico en la localidad de barrios unidos.</t>
  </si>
  <si>
    <t>CONTRATAR A PRECIOS UNITARIOS FIJOS  SIN FORMULA DE REAJUSTE LAS OBRAS DE DEMOLICIoN DE EDIFICACIONES CONSTRUIDAS EN PREDIOS PRIVADOS O PuBLICOS QUE HAYAN SIDO DECRETADOS POR ACTOS ADMINOSTRATIOVOS COMO INFRACTORES DE LAS NORMAS URBANiSTICAS  E IGUALMENTE DEMOLER  DESINSTALAR ELEMENTOS AJENOS AL MOBILIARIO URBANO REGLAMENTARIO O AUTORIZADO QUE OBSTRUYA LA LIBRE CIRCULACIoN  TRaNSITO  GOCE DEL ESPACIO PuBLICO EN LA LOCALIDAD DE BARRIOS UNIDOS.</t>
  </si>
  <si>
    <t>prestar sus servicios como Auxiliar de Archivo para apoyar al AGN en el desarrollo de actividades archivisticas y de conservacion  (cotejo  traslado de cajas y documentos de archivos  ordenacion  depuracion  foliacion  realmacenamiento  rotulacion de cajas y carpetas  desinfeccion  primeros auxilios  digitacion  entre otras) y las que sean asignadas por el supervisor o coordinador del proyecto y requeridas para el cumplimiento de las obligaciones del AGN contraidas a travis de contratos o convenios celebrados con entidades publicas o privadas</t>
  </si>
  <si>
    <t>El Fondo de Desarrollo Local de Puente Aranda esta interesado en contratar a precios unitarios fijos  sin formula de reajuste  el diagnostico  estudios y diseño  mantenimiento y rehabilitacion de la malla vial y del espacio publico de la localidad de conformidad con los pliegos de condiciones  estudios previos  formulacion de los proyectos y demas condiciones establecidas en los anexos ticnicos del proceso</t>
  </si>
  <si>
    <t>El contratista se obliga con el Fondo de Desarrollo Local de Puente Aranda  al desarrollo y ejecucion a precios unitarios fijos  sin formula de reajuste  el diagnostico  estudios y diseño  mantenimiento y rehabilitacion de la malla vial y del espacio publico de la localidad de conformidad con los pliegos de condiciones  estudios previos  formulacion de los proyectos y demas condiciones establecidas en los anexos ticnicos del proceso.</t>
  </si>
  <si>
    <t>CONSTRUCCION  REHABILITACION Y MANTENIMIENTO DE LAS COMPUERTAS DE LOS DISTRITOS DE RIEGO Y DRENAJE  DE FuQUENE-CUCUNUBa.</t>
  </si>
  <si>
    <t>CONTRATAR POR EL SISTEMA DE PRECIOS UNITARIOS FIJOS SIN FORMULA DE REAJUSTE  LAS OBRAS DE MANTENIMIENTO Y REPARACIONES LOCATIVAS  DEL PISO TERCERO SECRETARIA uNICA DEL EDIFICIO UBICADO EN LA CALLE 21 N° 6-34 DE PROPIEDAD DE LA PERSONERiA DE BOGOTa</t>
  </si>
  <si>
    <t>Contratar por el sistema de precios unitarios fijos sin formula de reajuste  las obras de mantenimiento y reparaciones locativas  del piso tercero Secretaria unica del edificio ubicado en la calle 21 6 - 34 de propiedad de la Personeria de Bogota.</t>
  </si>
  <si>
    <t>POR MEDIO DEL PRESENTE CONTRATO DE COMISIoN LAS PARTES ESTABLECEN LAS CONDICIONES GENERALES QUE REGIRaN LAS RELACIONES QUE ENTRE ELLAS SURJAN EN VIRTUD DE LOS ENCARGOS QUE LA FISCALiA CONFIERA A COMIAGRO S.A. Y CUYOS TiRMINOS GENERALES  SE DESCRIBEN EN LA SIGUIENTE CLaUSULA  PARA QUE COMIAGRO S.A  ACTUANDO EN NOMBRE PROPIO PERO POR CUENTA DE LA FISCALiA  CELEBRE OPERACIONES A TRAViS DE LOS SISTEMAS DE NEGOCIACIoN ADMINISTRADOS POR BMC EXCHANGE  SEGuN LO PERMITA SU REGLAMENTO DE FUNCIONAMIENTO Y OPERACIoN</t>
  </si>
  <si>
    <t>REALIZAR LAS OBRAS PuBLICAS REQUERIDAS PARA EL MANTENIMIENTO DE LA MALLA VIAL DE LA LOCALIDAD DE BARRIOS UNIDOS</t>
  </si>
  <si>
    <t>REALIZAR LAS OBRAS PuBLICAS REQUERIDAS PARA  MANTENIMIENTO DE LA MALLA VIAL DE LA LOCALIDAD DE BARRIOS UNIDOS</t>
  </si>
  <si>
    <t>EL CONTRATISTA SE OBLIGA PARA CON LA SECTRETARIA A PRESTAR EL  MANTENIMIENTO  CONSTRUCCIoN Y RECONSTRUCCIoN DE LAS OBRAS CIVILES PARA EL SISTEMA DE SEMAFORIZACIoN DE Bogota  INCLUYENDO DISEÑO SEMAFoRICO DE INTERSECCIONES PARA IMPLEMENTACIoN DE NUEVOS CONTROLES SEMAFORICOS.   DE CONFORMIDAD CON LAS CANTIDADES  CALIDAD Y CARACTERiSTICAS ESTABLECIDAS EN LOS ESTUDIOS PREVIOS  EL ANEXO TiCNICO  EL PLIEGO DE CONDICIONES Y LA PROPUESTA PRESENTADA POR EL CONTRATISTA  AJUSTADA A LOS RESULTADOS DE LA LICITACIoN PuBLICA SDM-LP-007-2013; DOCUMENTOS QUE HACEN PARTE INTEGRAL DEL PRESENTE CONTRATO.</t>
  </si>
  <si>
    <t>Realizar la reparacion de las columnas e instalacion de elementos no estructurales en las fachadas Torre A del Centro Administrativo Distrital  a precios unitarios fijos sin formulas de ajuste  de conformidad con lo establecido en el pliego de condiciones de la Licitacion Publica No. SDH-LP-01-2013 y la propuesta presentada por el contratista</t>
  </si>
  <si>
    <t>Realizar la adecuacion de los Sistemas de Redes Hidrosanitarias y de Proteccion Contra Incendios del Centro Administrativo Distrital ¿ CAD  de conformidad con lo establecido en el pliego de condiciones de la Licitacion Publica No. SDH-LP-04-2013 y la propuesta presentada por el contratista.</t>
  </si>
  <si>
    <t>EL CONTRATISTA se obliga para con LA SECRETARiA a la FABRICACIoN  INSTALACIoN Y MANTENIMIENTO DE LOS POSTES PARA EL SISTEMA DE SEMAFORIZACIoN DE BOGOTA D.C.  de conformidad con las cantidades y caracteristicas establecidas en los estudios previos  el anexo ticnico  el pliego de condiciones y la propuesta presentada por EL CONTRATISTA  ajustada a los resultados de la Audiencia de Adjudicacion de la Licitacion Publica SDM-LP-006-2013; documentos que hacen parte integra del presente contrato.</t>
  </si>
  <si>
    <t>EL CONTRATISTA SE COMPROMETE PARA CON EL FONDO A LA IMPLEMENTACION DE MODELOS DE BIOINGENIERiA Y SU EJECUCIoN PARA LA RESTAURACIoN Y RECUPERACIoN DE ZONAS CON FENoMENOS DE REMOCIoN EN MASA EN SITIOS PRIORIZADOS EN LA LOCALIDAD DE SUMAPAZ  de acuerdo al pliego de condiciones  la propuesta ticnica y  economica presentada por EL CONTRATISTA y evaluada satisfactoriamente por EL FONDO  los cuales hacen parte integral de la Licitacion Publica FDLS-LP-63-2013 y del presente contrato</t>
  </si>
  <si>
    <t>SUPERINTENDENCIA DE SERVICIOS PuBLICOS DOMICILIARIOS (SSPD)</t>
  </si>
  <si>
    <t>CONTRATAR  POR EL SISTEMA DE PRECIOS UNITARIOS FIJOS SIN FoRMULA DE AJUSTE  EL MANTENIMIENTO DE ESPACIOS PuBLICOS DE CENTROS POBLADOS Y/O ASENTAMIENTOS MENORES Y LA DOTACIoN Y MANTENIMIENTO DE PARQUES INFANTILES (DE BOLSILLO) Y ESCENARIOS DEPORTIVOS</t>
  </si>
  <si>
    <t>EL CONTRATISTA se obliga con EL FONDO a realizar las obras  por el sistema de precios unitarios fijos sin formula de ajuste  para el mantenimiento de espacios publicos de centros poblados y/o asentamientos menores y la dotacion y mantenimiento de parques infantiles (de bolsillo) y escenarios deportivos para la comunidad de la localidad de Sumapaz.</t>
  </si>
  <si>
    <t>El Fondo de Desarrollo Local de Puente Aranda esta interesado en contratar la ejecucion a precios unitarios fijos  sin formula de reajuste  la construccion de las obras civiles y el suministro e instalacion de gimnasios publicos al aire libre en los parques de la localidad  de conformidad con los pliegos de condiciones  estudios previos  formulacion del proyecto y demas condiciones establecidas en los anexos ticnicos.</t>
  </si>
  <si>
    <t>El contratista se obliga con el Fondo de Desarrollo Local de Puente Aranda  a la ejecucion a precios unitarios fijos  sin formula de reajuste  la construccion de las obras civiles y el suministro e instalacion de gimnasios publicos al aire libre en los parques de la localidad  de conformidad con los pliegos de condiciones  estudios previos  formulacion del proyecto y demas condiciones establecidas en los anexos ticnicos</t>
  </si>
  <si>
    <t>Ejecutar la intervencion integral de la malla vial y espacio publico prioritario de la localidad de Suba</t>
  </si>
  <si>
    <t>Prestar servicios profesionales  en atencion personalizada a cada unidad social involucrada en los procesos de adquisicion de inmuebles por motivos de utilidad publica  que requiera acompañamiento para la busqueda y reposicion de su vivienda  en el marco de los planes  programas  procesos y proyectos</t>
  </si>
  <si>
    <t>CONTRATAR A PRECIO GLOBAL FIJO EL DIAGNoSTICO  ESTUDIOS Y DISEÑOS Y A MONTO AGOTABLE POR PRECIOS UNITARIOS FIJOS  SIN FORMULA DE AJUSTE  EL MANTENIMIENTO  REHABILITACIoN Y CONSTRUCCIoN DE LA INFRAESTRUCTURA DE LA MALLA VIAL LOCAL Y ESPACIO PuBLICO DE LA LOCALIDAD DE CHAPINERO  EN BOGOTa  D.C.  CONFORME A LOS SEGMENTOS PRIORIZADOS EN LOS CABILDOS PARTICIPATIVOS REALIZADOS Y/U OTROS SEGMENTOS VIALES DE LA LOCALIDAD.</t>
  </si>
  <si>
    <t>REALIZAR A PRECIO GLOBAL FIJO EL DIAGNoSTICO  ESTUDIOS Y DISEÑOS Y A MONTO AGOTABLE POR PRECIOS UNITARIOS FIJOS  SIN FORMULA DE AJUSTE  EL MANTENIMIENTO  REHABILITACIoN Y CONSTRUCCIoN DE LA INFRAESTRUCTURA DE LA MALLA VIAL LOCAL Y ESPACIO PuBLICO DE LA LOCALIDAD DE CHAPINERO  EN BOGOTa  D.C.  CONFORME A LOS SEGMENTOS PRIORIZADOS EN LOS CABILDOS PARTICIPATIVOS REALIZADOS Y/U OTROS SEGMENTOS VIALES DE LA LOCALIDAD.</t>
  </si>
  <si>
    <t>Contratar la elaboracion de estudios ticnicos y diseños  y la ejecucion de actividades de reparaciones locativas  implementacion de redes de comunicacion y suministro e instalacion de mobiliario de oficina en las instalaciones de Radio Television Nacional de Colombia -RTVC- ubicada en la Carrera 45 Nº 26 ¿ 33 de Bogota D.C  bajo la modalidad de precio unitario fijo sin ningun tipo de reajuste.</t>
  </si>
  <si>
    <t>EJECUCIoN A MONTO AGOTABLE DE TRABAJOS DE CONSERVACIoN Y OBRAS DE MANTENIMIENTO DE LOS BIENES DE PATRIMONIO CULTURAL MUEBLE E INMUEBLE Y SU ENTORNO INMEDIATO UBICADOS EN EL ESPACIO PuBLICO DE BOGOTa.</t>
  </si>
  <si>
    <t>EJECUCIoN A MONTO AGOTABLE DE TRABAJOS DE CONSERVACIoN Y OBRAS DE MANTENIMIENTO DE LOS BIENES DE PATRIMONIO CULTURAL MUEBLE E INMUEBLE Y SU ENTORNO INMEDIATO UBICADOS EN EL ESPACIO PuBLICO DE BOGOTa</t>
  </si>
  <si>
    <t>MINISTERIO DE HACIENDA Y CRiDITO PuBLICO (MINHACIENDA)</t>
  </si>
  <si>
    <t>Diseñar y construir la red de aguas lluvias y cambiar el acabado de la cubierta del Edificio San Agustin de propiedad del Ministerio de Hacienda y Cridito Publico  bajo la modalidad de precios unitarios fijos sin formula de reajuste.</t>
  </si>
  <si>
    <t>OBRA PuBLICA PARA LA ADECUACION DEL ANDEN Y EL CERRAMIENTO DE LA CRA 57  FRENTE AL COMANDO GENERAL FAC UBICADO EN BOGOTA D.C</t>
  </si>
  <si>
    <t>LA OBRA PuBLICA PARA LA ADECUACION DEL ANDEN Y EL CERRAMIENTO DE LA CRA 57  FRENTE AL COMANDO GENERAL FAC UBICADO EN BOGOTA D.C</t>
  </si>
  <si>
    <t>Ejecutar mediante el sistema de precios unitarios fijos sin formula de reajuste los trabajos de conservacion  embalaje  y obras de adecuacion del espacio publico para el traslado e instalacion del mosaico de la reproduccion del Guernika en el parque del mismo nombre localizado en la localidad de Teusaquillo en Bogota</t>
  </si>
  <si>
    <t>Contratar la realizacion de actividades de capacitacion y bienestar para los servidores publicos del Jardin Botanico Josi Celestino Mutis en los planes de clima organizacional  bienestar  y capacitacion como estrategia para el fortalecimiento institucional y mejoramiento del clima laboral.</t>
  </si>
  <si>
    <t>Grupo 1: Josi Jaime Correa Castrillon Grupo 2: Magna Construcciones Ltda. Grupo 3: Edwin Jair Gomez Triana Grupo 5: Harold Montaño Torres Grupo 6: Edelberto Ramon Lozano Thome Grupo 7: Vanegas Ingenieros S.A.S. Grupo 8: Construsar S.A. Grupo 9: Traing Trabajos de Ingeniera S.A.S. Grupo 10: Constructora Comercial Los alamos S.A. Grupo 11: Mauricio Rafael Paba Pinzon Grupo 12: Pablo Cesar Murcia Bermudez Grupo 13: Pablo Cesar Murcia Bermudez Grupo 14: Jairo Enrique Rincon Caceres Grupo 15: Constructora Guerrero y Compañia S. en C. Grupo 16: German Eduardo Ceballos Castaño Grupo 18: alvaro Humberto Sanchez Grupo 19: Obricon S.A.S. Grupo 21: Consorcio Valles de Libertad Grupo 22: alvaro Hernandez Suarez Grupo 23: Cia. de Construccion e Ing. CCI Ltda. Grupo 24: Consorcio Andi Gil Grupo 25: Jaime Garzon Chica Grupo 26: Cia. de Construccion e Ing. CCI Ltda. Grupo 27: Asercom S.A.S. Grupo 28: Orlando Gonzalez Pirez Grupo 30: H &amp; Vargas Ingenieros Ltda. Grupo 32: Socicon Ltda.</t>
  </si>
  <si>
    <t>Adecuacion acustica para la cabina de la emisora del Instituto Nacional para Ciegos - INCIRADIO</t>
  </si>
  <si>
    <t>Adecuacion acustica para la cabina de la emisora del Instituto Nacional para Ciegos ¿ INCIRADIO.</t>
  </si>
  <si>
    <t>OPERACIoN Y MANTENIMIENTO DEL DISTRITO DE RIEGO Y DRENAJE FuQUENE - CUCUNUBa.¿</t>
  </si>
  <si>
    <t>Bogota - Bogota; Cundinamarca - Fuquene</t>
  </si>
  <si>
    <t>CONTRATAR LA INTERVENTORIA TECNICA ADMINISTRATIVA Y FINANCIERA SOBRE LA CONSTRUCCION DE aREAS DE URGENCIAS  RX  LABORATORIO CLiNICO  QUIRuRGICO OBSTiTRICA  HOSPITALIZACIoN Y SERVICIOS VARIOS DEL HOSPITAL LOCAL DE CANTAGALLO  BOLiVAR</t>
  </si>
  <si>
    <t>1. CONSORCIO CARTAGENA 2010 INTEGRADO POR (ASSIGNIA INFRAESTRUCTURAS S.A. SUCURSAL COLOMBIA; CONCRETOS ASFaLTICOS DE COLOMBIA S.A. (CONCRESCOL S.A.)) 2. URBE CONSTRUCCIONES Y OBRAS PuBLICAS S.L. 3. CONSORCIO BAZURTO INTEGRADO POR (XIE S.A. y ANVAFER ANDALUCIA S.L.U.)</t>
  </si>
  <si>
    <t>1. CONSORCIO CONSTRUCTORA INCO  LTDA ¿ GTS. 2. TRAING TRABAJOS DE INGENIERIA LTDA. 3. H &amp; H ARQUITECTURA S.A. 4. URBE CONSTRUCCIONES Y OBRAS PuBLICAS S.L. 5. CONSORCIO PRETRONCALES 2010</t>
  </si>
  <si>
    <t>1. UNION TEMPORAL VIAS DE CARTAGENA 2011. 2. (CONSORCIO SITM II  URBE CONSTRUCCIONES Y OBRAS PuBLICAS S.L.)</t>
  </si>
  <si>
    <t>Bolivar - Magangui; Cesar - Aguachica; Cordoba - Monteria; Cordoba - Sahagun; Cundinamarca - Chia; Cundinamarca - Zipaquira; Guainia - Inirida; Guaviare - San Josi del Guaviare; Huila - Neiva; Huila - Tarqui; Norte De Santander - Arboledas; Putumayo - Orito; Putumayo - Puerto Asis; Putumayo - Puerto Caicedo; Putumayo - Puerto Guzman; Putumayo - Puerto Leguizamo; Putumayo - San Miguel (La Dorada); Putumayo - San Miguel de Mocoa; Putumayo - Villa Garzon/Villa Amazonica; Risaralda - Santa Rosa de C</t>
  </si>
  <si>
    <t>Realizar la interventoria ticnica  administrativa  financiera  legal y contable a los contratos de obra resultantes del proceso de seleccion por Licitacion Publica cuyo objeto es:  Contratar por el sistema de precios unitarios fijos sin formula de reajuste la adquisicion  suministro e instalacion de sistemas modulares y/o prefabricados para infraestructura educativa en todo el pais  utilizando los prototipos arquitectonicos desarrollados por las firmas ganadoras del concurso  Buena Arquitectura  Excelente pedagogia  promovido en el 2011 por el MEN  la SCA y la Fundacion Argos.  ¿ GRUPO 2</t>
  </si>
  <si>
    <t>CONTRATAR LAS OBRAS PARA LA RECUPERACIoN DEL ESPACIO PuBLICO DE LA PLAZA DE LA CONCEPCIoN EN EL SECTOR ANTIGUO DE SANTA CRUZ DE MOMPOX   DE CONFORMIDAD CON LO ESTABLECIDO EN EL PLAN ESPECIAL DE MANEJO Y PROTECCIoN  POR EL SISTEMA DE PRECIOS UNITARIOS FIJOS SIN FoRMULA DE REAJUSTE</t>
  </si>
  <si>
    <t>EL CONTRATISTA SE OBLIBA PARA CON EL MINISTERIO DE CULTURA A REALIZAR LAS OBRAS PARA LA RECUPERACIoN DEL ESPACIO PuBLICO DE LA PLAZA DE LA CONCEPCIoN EN EL SECTOR ANTIGUO DE SANTA CRUZ DE MOMPOX  DE CONFORMIDAD CON LO ESTABLECIDO EN EL PLAN ESPECIAL DE MANEJO Y PROTECCIoN  POR EL SISTEMA DE PERCIOS UNITARIOS FIJOS SIN FoRMULA DE REAJUSTE</t>
  </si>
  <si>
    <t>ADMINISTRACION PuBLICA COOPERATIVA DE DEPARTAMENTOS Y MUNICIPIOS DE             COLOMBIA</t>
  </si>
  <si>
    <t>OPERACIoN Y MANTENIMIENTO HIDRaULICO Y ASISTENCIA TiCNICA DEL DISTRITO DE RIEGO FuQUENE - CUCUNUBa</t>
  </si>
  <si>
    <t>Licitacion Publica MB 001 -2010</t>
  </si>
  <si>
    <t>BOYACa - EMPRESA DEPARTAMENTAL DE SERVICIOS PuBLICOS DE BOYACa S.A. E.S.P.</t>
  </si>
  <si>
    <t>En los ultimos años se han presentado desastres naturales asociados a la ola invernal que afecta a gran parte del territorio nacional; ello ha ocasionado la pirdida de vivienda de muchas familias en Coper  lo cual se ha convertido en un reto para la administracion actual y las siguientes  ofrecer vivienda de interis social a las familias afectadas. En este sentido  existe un dificit enorme de vivienda en el municipio de Coper  por ello  la inversion en este sector es prioritario; no obstante  el municipio no cuenta con los recursos necesarios para brindar soluciones de vivienda a todas las familias afectadas. Es por esto que se han gestionado proyectos a nivel regional y nacional para dar solucion al actual dificit de vivienda.</t>
  </si>
  <si>
    <t>1. JIMMY ALEXANDER GONZALEZ ROJAS    500 PuNTOS</t>
  </si>
  <si>
    <t>MANTENIMIENTO CORRECTIVO A TODO COSTO DE CALDERAS  LINEAS DE DISTRIBUCION DE VAPOR Y EQUIPOS DE LAVANDERiA EN LOS ESTABLECIMIENTOS PENITENCIARIOS: EPMSC - ACACIAS  COMPLEJO CARCELARIO Y PENITENCIARIO METROPOLITANO DE CuCUTA-  COCUC   EPAMSCAS - COMBITA -  BARNE   EPC - YOPAL  EPAMS GIRON  EPAMSCAS - VALLEDUPAR - ALTA SEGURIDAD.</t>
  </si>
  <si>
    <t>Boyaca - Combita; Casanare - Yopal; Cesar - Valledupar; Meta - Acacias; Norte De Santander - San Josi de Cucuta</t>
  </si>
  <si>
    <t>JESuS ELQUIN HERNANDEZ ROJAS</t>
  </si>
  <si>
    <t>JESuS ELQUIN HERNANDEZ ROJAS OBTUVO UN PUNTAJE DEFINITIVO DE 950 PUNTOS SOBRE 1000</t>
  </si>
  <si>
    <t>(LICITACIoN PuBLICA N. 025/11) CONTRATO SUSCRITO ENTRE EL DEPARTAMENTO DE BOYACA Y  UNIoN TEMPORAL VIA MONGUA PISBA PAYA PARA EL MANTENIMIENTO DE LA ViA MONGUA PISBA PAYA DEPARTAMENTO DE BOYACA</t>
  </si>
  <si>
    <t>EXPANSION REDES DE ALUMBRADO PuBLICO SECTOR URBANO MUNICIPIO DE MONIQUIRA BOYACA</t>
  </si>
  <si>
    <t>CONTRUCCIoN AULA MuLTIPLE Y BIBLIOTECA EN LA SEDE PRINCIPAL DE LA INSTITUCIoN EDUCATIVA TiCNICA SANTA CRUZ DE MOTAVITA</t>
  </si>
  <si>
    <t>uNICO PROPONENTE</t>
  </si>
  <si>
    <t>017 de 2013_Obra Publica</t>
  </si>
  <si>
    <t>008 DE 2013_Obra Publica</t>
  </si>
  <si>
    <t>Obra Publica_004 de 2013</t>
  </si>
  <si>
    <t>010_Licitacion Publica</t>
  </si>
  <si>
    <t>003 de 2014_Obra Publica</t>
  </si>
  <si>
    <t>009 DE 2013_Lic_Publica</t>
  </si>
  <si>
    <t>002 DE 2014_Obra Publica</t>
  </si>
  <si>
    <t>009 de 2014_Obra Publica</t>
  </si>
  <si>
    <t>uNICO PROPONETE HABILITADO CONSORCIO CAMSICa CUMPLIo CON TODOS LOS REQUISITOS EXIGIDOS POR EL MUNICIPIO</t>
  </si>
  <si>
    <t>uNICO PROPONENTE HABILITADO CONSORCIO BARAJAS - CUMPLE CON TODAS LAS EXIGENCIAS DEL MUNICIPIO</t>
  </si>
  <si>
    <t>JESuS ARMANDO LoPEZ ALBA</t>
  </si>
  <si>
    <t>CONSORCIO MANTENIMIENTOS VIALES 2015  Representado Legalmente por JESuS ARMANDO LoPEZ ALBA  identificado con cidula de  ciudadania No. 4.041.099 de Cucaita</t>
  </si>
  <si>
    <t>JESuS ARMANDO LoPEZ ALBA  identificado con cidula de  ciudadania  No. 4.041.099 de Cucaita</t>
  </si>
  <si>
    <t>unico Proponente Habilitado JESuS ARMANDO LoPEZ ALBA. Puntaje Total 995 Puntos</t>
  </si>
  <si>
    <t>JESuS ARMANDO LoPEZ ALBA  identificado con cidula de ciudadania No. 4.041.099 de Cucaita</t>
  </si>
  <si>
    <t>Unico proponente JESuS ARMANDO LoPEZ ALBA - 960 Puntos</t>
  </si>
  <si>
    <t>¿MANTENIMIENTO Y OPTIMIZACIoN DEL SISTEMA DE ALUMBRADO PuBLICO A CARGO DEL MUNICIPIO DE SANTA MARiA (BOYACA).¿</t>
  </si>
  <si>
    <t>MANTENIMIENTO Y OPTIMIZACIoN DEL SISTEMA DE ALUMBRADO PuBLICO A CARGO DEL MUNICIPIO DE SANTA MARiA (BOYACa</t>
  </si>
  <si>
    <t>PROPONENTE uNICO: CONSORCIO ViAS SOCHA 2013. Puntaje : 1029 7</t>
  </si>
  <si>
    <t>MEJORAMIENTO Y MANTENIMIENTO DEL EQUIPAMENTO MUNICIPAL (POLIDEPORTIVO  PALACIO MUNICIPAL  ESTADIO  CONCHA ACuSTICA Y ANCIANATO) DEL MUNICIPIO DE SOCHA ¿ BOYACa</t>
  </si>
  <si>
    <t>ADECUACIoN PLAZA DE LA VILLA PARA EL MEJORAMIENTO DEL ESPACIO PuBLICO DEL MUNICIPIO DE SOGAMOSO</t>
  </si>
  <si>
    <t>¿ADECUACIoN PLAZA DE LA VILLA PARA EL MEJORAMIENTO DEL ESPACIO PuBLICO DEL MUNICIPIO DE SOGAMOSO¿</t>
  </si>
  <si>
    <t>LICITACION PuBLICA N°006 DE 2014</t>
  </si>
  <si>
    <t>LICITACION PuBLICA N° 03/2015</t>
  </si>
  <si>
    <t>MANTENIMIENTO Y MEJORAMIENTO DE VIAS TERCIARIAS DEL MUNICIPIO DE TOTA EN EL DEPARTAMENTO DE BOYACA  SEGuN CONVENIO INVIAS 2657 DE 2012</t>
  </si>
  <si>
    <t>MANTENIMIENTO ALUMBRADO PuBLICO MUNICIPIO DE TUTA-BOYACA</t>
  </si>
  <si>
    <t>CONSTRUCCIoN DE ESTACIONES  SUBESTACIONES Y CENTROS DE ATENCION INMEDIATA CAI DE LA POLICIA NACIONAL EN LOS DIFERENTES MUNICIPIOS DEL TERRITORIO NACIONAL: ITEM 1: CONSTRUCCIoN DE LA ESTACION DE POLICiA DEL MUNICIPIO DE TUTA ¿ BOYACA  A PRECIOS UNITARIOS FIJOS SIN FORMULA DE REAJUSTE  INCLUYE TRaMITES Y APROBACIoN DE ACOMETIDAS DE SERVICIOS PuBLICOS ANTE LAS ENTIDADES COMPETENTES  PERMISOS DE VERTIMIENTOS DE AGUAS LLUVIAS Y AGUAS SERVIDAS A LA RED PRINCIPAL DEL MUNICIPIO  INSTALACIONES HIDRaULICAS  SANITARIAS  ELiCTRICAS  DE VOZ Y DATOS</t>
  </si>
  <si>
    <t>MUNICIPIO DE uMBITA - BOYACA</t>
  </si>
  <si>
    <t>CONSORCIO RAFAQUI Calificacion Ticnica (Director de Obra) 5 puntos Calificacion Ticnica (Residente  5 Puntos Calificacion economica  (segun formula 90 puntos TOTAL 100 PUNTOS</t>
  </si>
  <si>
    <t>JESuS DARiO RAMiREZ GoMEZ</t>
  </si>
  <si>
    <t>1. JULIO CESAR SALGADO  GALEANO 2. CONSORCIO G Y G 3. JAVIER DE JESuS GARCiA PAREJA 4. JOSi FERNANDO ZULUAGA</t>
  </si>
  <si>
    <t>EMPRESA DE SERVICIOS PuBLICOS DE LA DORADA E.S.P</t>
  </si>
  <si>
    <t>DARIO DE JESuS QUINTERO PALACIO</t>
  </si>
  <si>
    <t>INVITACIoN PuBLICA 077 DE 2012</t>
  </si>
  <si>
    <t>INVITACIoN PuBLICA 079 DE 2012</t>
  </si>
  <si>
    <t>MANTENIMIENTO Y ADECUACIoN DE LAS PLANTAS FiSICAS DE LOS ESTABLECIMIENTOS EDUCATIVOS OFICIALES DE PROPIEDAD DEL MUNICIPIO DE MANIZALES ¿ SEGuN REQUERIMIENTOS</t>
  </si>
  <si>
    <t>MANTENIMIENTO Y ADECUACION DE LAS PLANTAS  FISICAS DE LOS ESTABLECIMIENTOS EDUCATIVOS DE PROPIEDAD DEL MUNICIPIO DE MANIZALES - SEGuN REQUERIMIENTOS</t>
  </si>
  <si>
    <t>JAMES ALBERTO OROZCO MARiN - 100 PUNTOS JESuS MARiA RAMiREZ GoMEZ - 97 PUNTOS  GERMaN EDUARDO CEBALLOS CASTAÑO . 94 PUNTOS ROBERTO JARAMILLO CaRDENAS: 91 PUNTOS  LUIS ALEJANDRO CARVAJAL BEJARANO - 88 PUNTOS JOSi ISLEN RAMiREZ TORO - 85 PUNTOS</t>
  </si>
  <si>
    <t>JESuS GERMaN VILLEGAS  ESTRADA</t>
  </si>
  <si>
    <t>JESuS GERMaN  VILLEGAS ESTRADA</t>
  </si>
  <si>
    <t>JESuS GERMaN VILLEGAS ESTRADA</t>
  </si>
  <si>
    <t>ROGELIO DE JESuS PINEDA JARAMILLO</t>
  </si>
  <si>
    <t>ADECUACIoN DE LAS PLANTAS FiSICAS DE LOS ESTABLECIMIENTOS EDUCATIVOS OFICIALES DEL MUNICIPIO DE MANIZALES  PARA LA IMPLEMENTACIoN DEL PROGRAMA JORNADA uNICA  SEGuN LISTADO ANEXO</t>
  </si>
  <si>
    <t>CONSTRUCCIoN DEL COMANDO DE POLICiA DEL MUNICIPIO DE MANZANARES ¿ CALDAS  A PRECIOS UNITARIOS FIJOS SIN FoRMULA DE REAJUSTE  INCLUYE TRaMITES Y APROBACIoN DE ACOMETIDAS DE SERVICIOS PuBLICOS ANTE LAS ENTIDADES COMPETENTES  PERMISOS DE VERTIMIENTOS DE AGUAS LLUVIAS Y AGUAS SERVIDAS A LA RED PRINCIPAL DEL MUNICIPIO  INSTALACIONES HIDRaULICAS  SANITARIAS  ELiCTRICAS  DE VOZ Y DATOS.</t>
  </si>
  <si>
    <t>LICITACIoN PuBLICA 003-2013</t>
  </si>
  <si>
    <t>CONTRATAR LA CONSTRUCCIoN DE UNA PISTA DE PATINAJE Y UNA CANCHA SINTiTICA DE FuTBOL 5 EN EL COMPLEJO DEPORTIVO DE LA CABECERA MUNICIPAL DE PALESTINA CALDAS</t>
  </si>
  <si>
    <t>uNICO PROPONENTE 1. CONSORCIO L Y C REP LEGAL: RICARDO LATORRE RICO</t>
  </si>
  <si>
    <t>EFREN DE JESuS REYES REYES</t>
  </si>
  <si>
    <t>CONSTRUCCIoN DE CERRAMIENTOS EN LA CUENCA ALTA DEL RiO CAMPOALEGRE EN EL MARCO DEL PROYECTO ¿RESTAURACIoN  DISEÑO Y ESTABLECIMIENTO DE ALTERNATIVAS QUE DISMINUYAN PRESIONES SOBRE LOS VALORES DE CONSERVACIoN DEL PARQUE NACIONAL NATURAL LOS NEVADOS EN LAS CUENCAS ALTAS  DE LOS RiOS COMBEIMA  QUINDiO  CAMPOALEGRE Y OTuN  DEPARTAMENTOS DEL TOLIMA  QUINDiO  CALDAS Y RISARALDA</t>
  </si>
  <si>
    <t>Construccion de cerramientos en la cuenca alta del rio Campoalegre en el marco del proyecto ¿Restauracion  diseño y establecimiento de alternativas que disminuyan presiones sobre los valores de conservacion del Parque Nacional Natural Los Nevados en las cuencas altas  de los rios Combeima  Quindio  Campoalegre y Otun  departamentos del Tolima  Quindio  Caldas y Risaralda¿.</t>
  </si>
  <si>
    <t>SE PRESENTo UN uNICO OFERENTE</t>
  </si>
  <si>
    <t>EMPRESA DE SERVICIOS PuBLICOS DE AGUAZUL ESPA  S.A. E.S.P</t>
  </si>
  <si>
    <t>EMPRESA DE SERVICIOS PuBLICOS DE AGUAZUL ESPA  S.A. E.S.P.</t>
  </si>
  <si>
    <t>INTERVENCIoN DEL ESPACIO PuBLICO UBICADO SOBRE LA CARRERA 15 ENTRE CALLES 8 Y 9 PARA LA ADECUACIoN DE LAS ZONAS DE PARQUEO DE TAXIS ALEDAÑAS AL TERMINAL DE TRANSPORTE DEL MUNICIPIO DE AGUAZUL  DEPARTAMENTO DE CASANARE</t>
  </si>
  <si>
    <t>CONVENIO INTERADMINISTRATIVO PARA AUNAR ESFUERZOS EN LA AMPLIACIoN DE REDES Y CONSTRUCCIoN DE ACOMETIDAS DOMICILIARIAS DE ALCANTARILLADO SANITARIO E INTERVENTORiA TiCNICA  ADMINISTRATIVA  FINANCIERA Y AMBIENTAL  EN EL aREA EN EL aREA URBANA DEL MUNICIPIO DE HATO COROZAL  PARTE DE LAS EMPRESAS PuBLICAS DE HATO COROZAL ACUEDUCTO  ALCANTARILLADO  GAS Y ASEO ¿ EPHAC S.A E.S.P</t>
  </si>
  <si>
    <t>CASANARE - EMPRESA DEPARTAMENTAL DE SERVICIOS PuBLICOS DE CASANARE - ACUATODOS S.A. E.S.P.</t>
  </si>
  <si>
    <t>CONSTRUCCIoN ESPACIO PuBLICO INTERSECCIoN VIAL  SOBRE LA CARRERA 3 Y 4 CON CALLE 22 DEL MUNICIPIO DE MANi. CONSTRUCCIoN DEL RESTAURANTE ESCOLAR DE LA INSTITUCIoN EDUCATIVA JESuS BERNAL PINZoN SEDE TRAVESURAS DEL MUNICIPIO DE MANi. CONSTRUCCIoN SALoN COMUNAL BARRIO LA ESPERANZA DEL MUNICIPIO DE MANi</t>
  </si>
  <si>
    <t>CONSTRUCCIoN DE OBRAS DE PAVIMENTACIoN DE ViAS URBANAS EN LOS TRAMOS DE LA CARRERA 5 ENTRE CALLES 25 A 28  CRA 7 ENTRE CALLES 26 Y 28  CRA 8 ENTRE CALLES 25 A 28  CALLE 26 ENTRE CRAS 4 A 8  CALLE 27 ENTRE CRA 4 A 28  CALLE 28 ENTRE CRA 4 A 8  EN EL aREA URBANA DEL MUNICIPIO DE MANi CASANARE  SEGuN ANEXO TiCNICO ADJUNTO.</t>
  </si>
  <si>
    <t>AUNAR ESFUERZOS ENTRE LA ADMINSTRACIoN MUNICIPAL Y LA EMPRESA DE SERVICIOS PuBLICOS PARA MEJORAR  OPTIMIZAR Y GARANTIZAR LA CALIDAD EN LA PRESTACIoN DEL SERVICIO DE ASEO EN OROCUi  AUNAR ESFUERZOS ENTRE EL MUNICIPIO Y LA EMPRESA DE SERVICIO PuBLICOS DE OROCUi PARA LA OPTIMIZACIoN DEL LABORATORIO  CONFORMACIoN MUROS DE CONTENCIoN PERIMETRALES Y REAHBILITACIoN ELiCTRICA EN EL TANQUE DE PRETRATAMIENTO DE LA PLANTA DE AGUAS RESIDUALES DE OROCUi  AUNAR ESFUERZOS ENTRE LA ADMINISTRACIoN MUNICIPAL Y LA EMPRESA DE SERVICIOS PuBLICOS PARA OPTIMIZAR EL SISTEMA DE ASEO MEJORAR Y GARANTIZAR MAYOR COBERTURA EN LA RECOLECCIoN DE ESCOMBROS E INSERVIBLES DE OROCUi  AUNAR ESFUERZOS ENTRE .... CONTINUA.... (VER MINUTA DEL CONTRATO)</t>
  </si>
  <si>
    <t>AUNAR ESFUERZOS ADMINISTRATIVOS  TiCNICOS Y FINANCIEROS ENTRE LA ADMINISTRACIoN MUNICIPAL Y LA EMPRESA DE SERVICIOS PuBLICOS DE OROCUi PARA LA IMPLEMENTACIoN DE UNAESTRATEGIA INTEGRAL PARA AMPLIAR LA COBERTURA DE AGUA POTABLE EN EL AREA RURAL DEL MUNICIPIO DE OROCUi DEPARTAMENTO DE CASANARE. AUNAR ESFUERZOS ENTRE LA ADMINISTRACIoN MUNICIPAL  Y LA EMPRESA DE SERVICIOS PuBLICOS DE OROCUi PARA QUE CONTRATE LA INTERVENTORIA ADMINISTRATIVA  TiCNICA  FINANCIERA Y LAGAL DEL CONTRATO INTERADMINISTRATIVO CUYO OBJETO ES  LA IMPLEMENTACIoN DE UNAESTRATEGIA INTEGRAL PARA AMPLIAR LA COBERTURA DE AGUA POTABLE EN EL AREA RURAL DEL MUNICIPIO DE OROCUi DEPARTAMENTO DE CASANARE.</t>
  </si>
  <si>
    <t>EMPRESA DE SERVICIOS PuBLICOS DE OROCUi S.A ESP</t>
  </si>
  <si>
    <t>AUNAR ESFUERZOS ADMINISTRATIVOS  TiCNICOS Y FINANCIEROS ENTRE LA ADMINISTRACIoN MUNICIPAL Y LA EMPRESA DE SERVICIOS PuBLICOS DE OROCUi PARA ADECUACIoN PLANTA DE TRATAMIENTO DE AGUAS RESIDUALES MUNICIPIO DE OROCUi. AUNAR ESFUERZOS ADMINISTRATIVOS  TiCNICOS Y FINANCIEROS ENTRE LA ADMINISTRACIoN MUNICIPAL Y LA EMPRESA DE SERVICIOS PuBLICOS DE OROCUi PARA LA INTERVENTORIA TiCNICA  ADMINISTRATIVA  FINANCIERA Y LEGAL AL CONTRATO CUYO OBJETO ES ADECUACIoN PLANTA DE TRATAMIENTO DE AGUAS RESIDUALES MUNICIPIO DE OROCUi.</t>
  </si>
  <si>
    <t>AUNAR ESFUERZOS ADMINISTRATIVOS  TiCNICOS Y FINANCIEROS ENTRE LA ADMINISTRACIoN MUNICIPAL Y LA EMPRESA DE SERVICIOS PuBLICOS DE OROCUi PARA LA IMPLEMENTACIoN DE UNA ESTRATEGIA INTEGRAL PARA AMPLIACIoN DE LA COBERTURA DE AGUA POTABLE EN EL RESGUARDO INDiGENA EL MiDANO  aREA RURAL DEL MUNICIPIO DE OROCUi.</t>
  </si>
  <si>
    <t>EMPRESA MUNICIPAL DE SERVICIOS PuBLICOS DE OROCUi S.A ESP</t>
  </si>
  <si>
    <t>AUNAR ESFUERZOS CON LA EMPRESA MUNICIPAL DE SERVICIOS PuBLICOS DE OROCUi PARA QUE REALICE LA CLAUSURA DE POZOS SEPTICOS EN EL CASCO URBANO  UBICADOS EN LOS BARRIOS ESCALONES  CANDELARIA  EL CENTRO TIERRABLANCA  LA UNIoN  LA MANGA  BELLO HORIZONTE Y SAN GREGORIO DEL MUNICIPIO DE OROCUi.</t>
  </si>
  <si>
    <t>CONSTRUCCIoN DE LA CUBIERTA Y GRADERIAS DE LA CANCHA MuLTIPLE Y ADECUACIoN DE LA INFRAESTRUCTURA DEL CENTRO EDUCACTIVO DE LA VEREDA LA COLONIA EN EL MUNICIPIO DE OROCUi DEPARTAMENTO DE CASANARE.</t>
  </si>
  <si>
    <t>Para el modulo uno (1): ¿UNION TEMPORAL LA VORAGINE 2012¿  representada legalmente por AMANDA XIMENA IZQUIERDO MONTOYA  identificada con la cidula de ciudadania numero 31¿642.663 expedida en Buga.   Para el modulo dos (2): ¿UNION TEMPORAL VIAS URBANAS¿  representada legalmente por DIEGO ALONSO PEREZ MORALES  identificado con la cidula de ciudadania numero 9¿395.048 expedida en Sogamoso.</t>
  </si>
  <si>
    <t>Para el modulo uno (1): ¿UNION TEMPORAL LA VORAGINE 2012¿  representada legalmente por AMANDA XIMENA IZQUIERDO MONTOYA  identificada con la cidula de ciudadania numero 31¿642.663 expedida en Buga  obtuvo una calificacion de 100 00 puntos sobre 100 00.  Para el modulo dos (2): ¿UNION TEMPORAL VIAS URBANAS¿  representada legalmente por DIEGO ALONSO PEREZ MORALES  identificado con la cidula de ciudadania numero 9¿395.048 expedida en Sogamoso  obtuvo una calificacion de 100 00 puntos sobre 100 00.</t>
  </si>
  <si>
    <t>CONSTRUCCIoN DE UNA PLAZOLETA PARA REALIZAR ACTIVIDADES LuDICAS  CULTURALES Y DEPORTIVAS EN EL BARRIO LA CANDELARIA EN EL MUNICIPIO DE OROCUE  DEPARTAMENTO DE CASANARE</t>
  </si>
  <si>
    <t>CONSTRUCCIoN DE UNA PLAZOLETA PARA REALIZAR ACTIVIDADES LuDICAS  CULTURALES Y DEPORTIVAS EN EL BARRIO LA CANDELARIA EN EL MUNICIPIO DE OROCUi DEPARTAMENTO DE CASANARE.</t>
  </si>
  <si>
    <t>CONSTRUCCIoN DE UN ESCENARIO TIPO TARIMA PARA REALIZAR ACTIVIDADES DEPORTIVAS  LuDICAS Y RECREATIVAS EN LA ESCUELA DEL RESGUARDO INDiGENA EL MiDANO EN EL MUNICIPIO DE OROCUi DEPARTAMENTO DE CASANARE.</t>
  </si>
  <si>
    <t>CONSORCIO LA VORAGINE.   Representado Legalmente por JORGE ARMANDO OCHOA GUEVARA   identificado con la cidula de ciudadania numero 86.087.230 expedida en Villavicencio</t>
  </si>
  <si>
    <t>CONSORCIO LA VORAGINE.   Representado Legalmente por JORGE ARMANDO OCHOA GUEVARA   identificado con la cidula de ciudadania numero 86.087.230 expedida en Villavicencio; obtuvo una calificacion de 95 00 puntos sobre 100 00</t>
  </si>
  <si>
    <t>CONSORCIO OROCUE 041   Representado Legalmente por MARCEL ALFREDO VALERO ROMERO   identificado con la cidula de ciudadania numero 79.432.117 expedida en Bogota</t>
  </si>
  <si>
    <t>CONSORCIO OROCUE 041   Representado Legalmente por MARCEL ALFREDO VALERO ROMERO   identificado con la cidula de ciudadania numero 79.432.117 expedida en Bogota; obtuvo una calificacion de 80 00 puntos sobre 100 00</t>
  </si>
  <si>
    <t>uNICO OFERENTE</t>
  </si>
  <si>
    <t>88.221.968 expedida en Cucuta</t>
  </si>
  <si>
    <t>88.221.968 de Cucuta N de S</t>
  </si>
  <si>
    <t>UNIoN TEMPORAL ADECUACIoN URBANA. R/L. Oscar Mauricio Avendaño Mejia identificado con la cedula de ciudadania No. 88.221.968 de Cucuta N de S.</t>
  </si>
  <si>
    <t>Demolicion Enchape muros  M2 29 62 Demolicion manual de meson en concreto  M2 0 95 Demolicion muro de ladrillo de espesor menor a 0 15 m con retiro M2 2 66 Demolicion a mano de tableta piso espesor de 0 -5 cm con retiro M2 27 35 Alistado de pisos e=0 04m en mortero 1:3 M2 27 35 Enchape piso en ceramica duro piso 33 x 33 M2 27 35 Guarda escoba en ceramica duro piso 33 x 7 ML 16 26 Muro en ladrillo tolete comun e=0.12 m (12 x 24.5 x 6) M2 2 59 Reparacion de andenes y cunetas en Concreto 3000 Psi e=0.07 m M2 38 52 Cunetas v h=0.30 m. en concreto de 3000 psi (vias circunvalares  segun planos) M 38 46 Raspado y resane superficie muro pintado M2 323 76 Vinilo interior sobre pañete 2 manos M2 227 89 Pintura exterior acrilica tipo coraza o similar 3 manos sobre muros M2 95 87 Esmalte sobre  ventana en lamina  (incluye anticorrosivo) M2 11 03 Esmalte sobre  lamina llena (incluye anticorrosivo) M2 10 03 Pintura interior vinilo bajo cubierta 2 manos M2 70 28 Pintura exterior coraza para cubierta 2 manos M2 70 28 Desmonte de ventanas M2 3 06 Desmonte aparatos sanitarios  Und 1 00 Salida elictrica corriente regulada Und 3 00 Puerta con marco en aluminio con vidrio incoloro 5 mm. Suministro e instal ( incluye chapa) a todo costo Und 2 00 Pañete liso (allanado) muros 1:3 M2 2 59 Sanitario Acuacer blanco instalado incluye griferia completa y asiento Und 1 00 Lavamanos</t>
  </si>
  <si>
    <t>Construccion Cubierta y mejoramiento de infraestructura Cancha Multiple del Colegio Jorge Eliecer Gaitan sede Principal  Cubierta Polideportivo Barrio Los Naranjos y adecuacion y mantenimiento Polideportivo Centro Turistico el Mirador del Upia  Municipio de Sabanalarga  Departamento de Casanare.</t>
  </si>
  <si>
    <t>ADJUDICAR COMO uNICO PROPONENTE HABILITADO el proceso de seleccion a la propuesta presentada por La UNIoN TEMPORAL LA GRANJA 2012  la cual esta conformada por VICTOR ALEJANDRO BOSA ABRIL identificado con CC Nº 79747887 de Bogota y por EMBRIORIENTE LTDA identificada con NIT 900169480-3  la cual tiene como Delegado para la Representacion Legal a VICTOR ALEJANDRO BOSA ABRIL identificado con CC Nº 79747887 de Bogota  toda vez que ha sido la unica evaluada como HABILITADA.</t>
  </si>
  <si>
    <t>COFINANCIAR DIRECTAMENTE MEDIANTE LA ADJUDICACIoN DE /3571SUBSIDIOS EN DINERO  LA bONSTRUCCIoNJ DE i57j SOLUCIONES HABITACIONALES DE VIVIENDA N(1EVA EN LAS URBAN1T2 ClONES  VILLA  k1 ESTHER ETAPAII PARA 100 NuCIEOS FAMIUARES....UBiCADAS.  L..ELaREA URBANA 4PASO Cu fAÑA  PARA 4 UCLEOS FAMILIARES UBICADAS EN Eu Y aREA RURA I kJRBANOri aFA 70 CLEFAMILIAES UBICADAS EN ELJiA URBANA   DISPERSOS RURALES  PARA 47 NuCLEOS FAMILIARES UBICADAS EN EL aREA RURAL  DEL MUNICIPIO DE TAURAMENA y 100 MEJORAMIENTO DE VIVIENDA CONI ENTORNO DE VIDA SALUDABLE PARA 100 NuCLEOS FAMILIARES  RESIDENTS EN EL aREA URBANA Y RURAL DEL MUNICIPIO DE TAURAMENA  DEPARTAMENTO DE CASANARE</t>
  </si>
  <si>
    <t>EMPRESA MUNICIPAL DE SERVICIOS PuBLICOS DE TAURAMENA S.A. E.S.P.</t>
  </si>
  <si>
    <t>EDGAR SAuL ACUÑA LLANEZ</t>
  </si>
  <si>
    <t>CONSTRUCCIoN  DE OBRAS DE URBANISMO COMPLEMENTARIAS  ViAS  Y DE INFRAESTRUCTURA EN SERVICIOS PuBLICOS PARA LA ZONA INDUSTRIAL DEL MUNICIPIO DE TAURAMENA</t>
  </si>
  <si>
    <t>TERMINACIoN CERRAMIENTO PERIMETRAL  DIVISIONES UNIDADES SANITARIAS Y ADECUACIoN CANCHA MuLTIPLE COLEGIO JOSi MARiA CoRDOBA PRIMARIA MUNICIPIO DE TAURAMENA.</t>
  </si>
  <si>
    <t>LINO RODRIGUEZ OCHOA  NIT. numero 74.180.362-1  identificado con cedula de ciudadania 74.180.362 de Sogamoso (Boy)</t>
  </si>
  <si>
    <t>CONSTRUCCIoN CUBIERTA CANCHA MuLTIPLE INSTITUTO EDUCATIVO DEL LLANO DEL MUNICIPIO DE TAURAMENA</t>
  </si>
  <si>
    <t>CONSTRUCCION DE LA OPTIMIZACIoN HIDRAuLICA  SECTORIZACIoN Y AMPLIACIoN DE COBERTURA REDES DE ACUEDUCTO URBANO DE TRINIDAD CASANARE</t>
  </si>
  <si>
    <t>¿SERVINTEGRAL A.C. LTDA. ¿ SIAC¿  Representada Legalmente por ARACELY CIFUENTES OYOLA  identificada con la cidula de ciudadania numero 41¿255.288 expedida en Puerto Carreño.</t>
  </si>
  <si>
    <t>¿SERVINTEGRAL A.C. LTDA. ¿ SIAC¿  Representada Legalmente por ARACELY CIFUENTES OYOLA  identificada con la cidula de ciudadania numero 41¿255.288 expedida en Puerto Carreño; obteniendo una calificacion de 100 00 puntos sobre 100 00</t>
  </si>
  <si>
    <t>INGENIEROS CIVILES CONSTRUCTORES - ICICO S.A.S.   Representada Legalmente por LEONIDAS ORTEGA URBANO  identificado con cidula de ciudadania numero 9 656.186 Expedida en Yopal</t>
  </si>
  <si>
    <t>INGENIEROS CIVILES CONSTRUCTORES - ICICO S.A.S.   Representada Legalmente por LEONIDAS ORTEGA URBANO  identificado con cidula de ciudadania numero 9 656.186 Expedida en Yopal; obtuvo una calificacion de 76 00 puntos sobre 100 00</t>
  </si>
  <si>
    <t>DESARROLLO DEL PROYECTO CONSTRUCCIoN DEL SISTEMA DE ALCANTARILLADO SANITARIO DEL NuCLEO URBANO No. 2 DEL MUNICIPIO DE YOPAL  DEPARTAMENTO DE CASANARE</t>
  </si>
  <si>
    <t>CONSTRUCCIoN DE BLOQUE DE CUATRO (4) AULAS (DOS PLANTAS)  LABORATORIOS DE FiSICA Y QUiMICA DE LA INSTITUCIoN EDUCATIVA ANTONIO NARIÑO - SEDE PRINCIPAL; CONSTRUCCIoN DE CUBIERTA EN ESTRUCTURA METaLICA Y PLACA DE LA CANCHA MuLTIPLE DE LA INSTITUCIoN EDUCATIVA ANTONIO NARIÑO - SEDE PRIMARIA  CORREGIMIENTO DEL MORRO; CONSTRUCCIoN DE CUBIERTA EN ESTRUCTURA METaLICA PARA CANCHA MuLTIPLE DE LA INSTITUCIoN EDUCATIVA ANTONIO NARIÑO - SEDE GUAMALERA  VEREDA LA GUAMALERA  SEDE LA VEGA VEREDA LA VEGA  Y CONSTRUCCION DEL RESTAURANTE ESCOLAR COLEGIO ANTONIO NARIÑO SEDE PRIMARIA COREGIMIENTO EL MORRO MUNICIPIO DE YOPAL  DEPARTAMENTO DE CASANARE</t>
  </si>
  <si>
    <t>OPTIMIZACION Y MODERNIZACIoN DEL SISTEMA DE ALUMBRADO PuBLICO BARRIO SAN MARTIN  COMUNA I  COMPRENDIDO EN LA CALLE 6 ENTRE CARRRERA 21 A 23  CARRERA 22 ENTRE CALLE 5 A 7  CALLE 7 ENTRE CARRERA 22 A 24  CALLE 8 ENTRE CARRERA 23 A 24  CARRERA 24 ENTRE CALLE 7 A 8 EN EL MUNICIPIO DE YOPAL  DEPARTAMENTO DE CASANARE</t>
  </si>
  <si>
    <t>El CONTRATISTA se obliga para con el INCODER a ejecutar  conforme a la propuesta presentada y aceptada por el INCODER y bajo los tirminos que se estipulan en este contrato y en los pliegos de condiciones  y a los precios cotizados en la propuesta y con sus propios medios ¿ materiales  equipos y personal- en forma independiente y con plena autonomia ticnica y administrativa  hasta su total terminacion y aceptacion final  para   EJECUTAR OBRAS DE REHABILITACIoN EN DISTRITOS DE ADECUACIoN DE TIERRAS DE PEQUEÑA ESCALA EN LOS DEPARTAMENTOS DE NARIÑO Y CAUCA . PARAGRAFO PRIMERO: Las cantidades de obra son las que se detallan en la propuesta. Estas cantidades son aproximadas y estan calculadas segun las necesidades de las obras a ejecutar y podran aumentar  disminuir o suprimirse durante la ejecucion de la obra  y sus variaciones no viciaran ni invalidaran el contrato. El CONTRATISTA esta obligado a ejecutar las mayores o menores cantidades de obra que resulten manteniendo el precio ofertado y aceptado por el INCODER.</t>
  </si>
  <si>
    <t>CAUCA - EMPRESA CAUCANA DE SERVICIOS PuBLICOS EMCASERVICIOS S.A. E.S.P.</t>
  </si>
  <si>
    <t>HERMES ALVEIRO ZuÑIGA MARTiNEZ</t>
  </si>
  <si>
    <t>Cortes en material comun 17.877 m3 Cortes en roca 396 m3 Remocion de derrumbes 500 M3 Transporte de material proveniente de la explanacion 500 M3-km Conformacion de banca 15.000 M2 Suministro e instalacion de material de afirmado debidamente seleccionado y compactado a maquina 300 M3</t>
  </si>
  <si>
    <t>Realizar 1. Construccion muro de contencion y batea en concreto reforzado  en la via 37CC01-4  puente Rio Negro ¿ Araujo ¿ Risaralda  Sector Araujo ¿ Risaralda K6+200  Municipio de Paez  Departamento del Cauca  por el sistema de precios unitarios sin formula de reajuste.  2. Obras de conformacion de banca existente  en la via Yarumal ¿ Puente Rio Negro ¿ Rio Chiquito K0+000 ¿ K7+000  Municipio de Paez  Departamento del Cauca y Municipio de Nataga  Departamento del Huila  Por el sistema de precios unitarios sin formula de reajuste.</t>
  </si>
  <si>
    <t>Realizar 1. Construccion muro de contencion y batea en concreto reforzado  en la via 37CC01-4  puente Rio Negro ¿ Araujo ¿ Risaralda  Sector Araujo ¿ Risaralda K6+200  Municipio de Paez  Departamento del Cauca  por el sistema de precios unitarios sin formula de reajuste.  2. Obras de conformacion de banca existente  en la via Yarumal ¿ Puente Rio Negro ¿ Rio Chiquito K0+000 ¿ K7+000  Municipio de Paez  Departamento del Cauca y Municipio de Nataga  Departamento del Huila  Por el sistema de precios unitarios sin formula de reajuste</t>
  </si>
  <si>
    <t>RECUPERACIoN DEL ESPACIO PuBLICO - ZONA CONTIGUA A LA GALERiA MUNICIPAL Y EL PARQUE DE LAS CARRERAS 12A CON 13 ENTRE CALLES 5 Y 7 EN SANTANDER DE QUILICHAO  CAUCA</t>
  </si>
  <si>
    <t>TERMINACIoN DE CUBIERTA SOBRE ZONA COMuN EN LA SEDE EDUCATIVA LA CAPILLA  MUNICIPIO DE SANTANDER DE QUILICHAO  CAUCA.</t>
  </si>
  <si>
    <t>REMODELACION DEL MERCADO PuBLICO DEL MUNICIPIO AGUSTIN CODAZZI  DEPARTAMENTO DEL CESAR.</t>
  </si>
  <si>
    <t>CONSTRUCCIoN DE PAVIMENTOS EN CONCRETO HIDRAuLICO EN LA CABECERA URBANA DEL MUNICIPIO DE CHIRIGUANa DEPARTAMENTO DEL CESAR</t>
  </si>
  <si>
    <t>CONSTRUCCIoN DE PAVIMENTOS EN CONCRETO HIDRAuLICO EN LA  CABECERA URBANA  DEL MUNICIPIO DE  CHIRIGUANa  CESAR</t>
  </si>
  <si>
    <t>JORGE OMAR SEPuLVEDA JACOME</t>
  </si>
  <si>
    <t>DIOMAR DE JESuS REYES PEREZ</t>
  </si>
  <si>
    <t>MANTENIMIENTO RUTINARIO A TRAViS DE MICROEMPRESAS  EN LAS ViAS A CARGO DEL INSTITUTO NACIONAL DE ViAS  DIRECCIoN TERRITORIAL RISARALDA MODULO 1: 5002 MUMBu - SANTA CECILIA  PR50+0000 - PR 73+0608; 5003 SANTA CECILIA - ASIA  PR 0+0000 - PR7+0000.</t>
  </si>
  <si>
    <t>CONSTRUCCION DE BIBLIOTECAS PuBLICAS A NIVEL NACIONAL</t>
  </si>
  <si>
    <t>CONSTRUCCIoN Y MANTENIMIENTO DE LAS INSTITUCIONES EDUCATIVAS LA INMACULADA  SEDE SAGRADO CORAZoN DE JESuS Y CARLOS ADOLFO URUETA  SEDE PRINCIPAL; DEL MUNICIPIO DE AYAPEL  DEPARTAMENTO DE CoRDOBA.</t>
  </si>
  <si>
    <t>CONSTRUCCIoN Y MANTENIMIENTO DE LAS INSTITUCIONES EDUCATIVAS PABLO VI Y MARCO FIDEL SUAREZ Y LA CONSTRUCCIoN DE UNA CONCHA ACuSTICA EN EL PARQUE PRINCIPAL  MIGUEL ESCOBAR MENDEZ; EN EL MUNICIPIO DE AYAPEL  DEPARTAMENTO DE CoRDOBA.</t>
  </si>
  <si>
    <t>CONSTRUCCIoN Y MANTENIMIENTO DE LAS INSTITUCIONES EDUCATIVAS  PABLO VI Y MARCO FIDEL SUAREZ Y LA CONSTRUCCIoN DE UNA CONCHA ACuSTICA EN EL PARQUE PRINCIPAL MIGUEL ESCOBAR MiNDEZ; EN EL MUNICIPIO DE AYAPEL  DEPARTAMENTO DE CoRDOBA</t>
  </si>
  <si>
    <t>CVS - CORPORACIoN AUToNOMA REGIONAL DE LOS VALLES DEL SINu Y DEL SAN JORGE</t>
  </si>
  <si>
    <t>CONVENIO INTERADMINISTRATIVO DE UNION DE ESFUERZOS  COOPERACION  APORTES  TRANFERENCIA Y COMPETENCIAS PuBLICAS PARA LA CONSTRUCCIoN DE MICRO ACUEDUCTO RURAL DE LA VEREDAS  VERACRUZ  BALASTRERA  Y REMOLINO EN EL   MUNICIPIO DE BUENAVISTA - CoRDOBA</t>
  </si>
  <si>
    <t>CONVENIO INTERADMINISTRATIVO DE UNION DE ESFUERZOS  COOPERACIoN  APORTES  TRANFERENCIA Y COMPETENCIAS PuBLICAS PARA LA  CONSTRUCCIoN  DE TANQUE ELEVADO EN EL COREGIMIENTOS BELiN Y EXTENSIoN DE REDES AL CASERIO CALDO PRIETO EN EL MUNICIPIO DE BUENAVISTA - CoRDOBA</t>
  </si>
  <si>
    <t>VER RESOLUCioN NuMERO 195 de (Trece (13) de Julio de 2012)</t>
  </si>
  <si>
    <t>Cordoba - Cereti; Cordoba - Lorica; Cordoba - Montelibano; Cordoba - Monteria; Cordoba - Planeta Rica; Cordoba - Sahagun; Cordoba - San Andris Sotavento; Cordoba - Tierralta</t>
  </si>
  <si>
    <t>Cordoba - Cereti; Cordoba - Momil; Cordoba - Monteria; Cordoba - Sahagun; Cordoba - San Pelayo</t>
  </si>
  <si>
    <t>Cordoba - Chinu; Cordoba - Ciinaga de Oro; Cordoba - Planeta Rica; Cordoba - Sahagun; Cordoba - San Andris Sotavento; Cordoba - San Carlos; Cordoba - San Josi de Uri; Cordoba - Tuchin</t>
  </si>
  <si>
    <t>Cordoba - Chinu; Cordoba - Lorica; Cordoba - Monteria; Cordoba - Moñitos; Cordoba - Planeta Rica; Cordoba - San Antero; Cordoba - San Bernardo del Viento; Cordoba - Tuchin</t>
  </si>
  <si>
    <t>Cordoba - Chinu; Cordoba - Lorica; Cordoba - Sahagun</t>
  </si>
  <si>
    <t>MANTENIMIENTO RUTINARIO A TRAViS DE MICROEMPRESAS  EN LAS ViAS A CARGO DEL INSTITUTO NACIONAL DE ViAS  DIRECCIoN TERRITORIAL CORDOBA EN LA VIAS 9004 LORICA - COVEÑAS  PR0+0000 - PR30+0000 Y 7801 LORICA - CHINu   PR0+0000 (LORICA) - PR10+0000 (PURiSIMA)</t>
  </si>
  <si>
    <t>MANTENIMIENTO RUTINARIO A TRAViS DE MICROEMPRESAS  EN LAS ViAS A CARGO DEL INSTITUTO NACIONAL DE ViAS  DIRECCIoN TERRITORIAL CORDOBA EN LA VIAS 7801 LORICA - CHINu  PR10+0000 (PURiSIMA) - PR52+0000 (CHINu)</t>
  </si>
  <si>
    <t>Cordoba - La Apartada; Cordoba - Lorica; Cordoba - Sahagun</t>
  </si>
  <si>
    <t>consorcio Corcanal  representado segun documento consorcial por el ingeniero Fidel Antonio Oviedo  Macea  identificado con la cedula de ciudadania N° 15.042.556 expedida en Sahagun departamento de Cordob</t>
  </si>
  <si>
    <t>MANTENIMIENTO Y REHABILITACIoN DE LAS CARRETERAS LORICA - CHINu  RUTA 78 TRAMO 7801; LORICA - SAN ONOFRE  SECTOR LORICA - COVEÑAS - TOLu - TOLUVIEJO  RUTA 90 TRAMO 9004. DEPARTAMENTOS DE CoRDOBA Y SUCRE.</t>
  </si>
  <si>
    <t>CONSTRUCCIoN DEL ESTADIO MUNICIPAL DE FuTBOL  LOCALIZADO EN LA ZONA URBANA DEL MUNICIPIO DE MOMIL  DEPARTAMENTO DE CoRDOBA.</t>
  </si>
  <si>
    <t>Asociacion de Municipios del alto Sinu y San Jorge ¿TVP MUNICIPIOS¿</t>
  </si>
  <si>
    <t>CONSORCIO JUAN XXIII representado segun documento consorcial por  el ingeniero Fidel Antonio Oviedo  Macea  identificado con la cedula de ciudadania N° 15.042.556 expedida en Sahagun departamento de Cordoba  con domicilio en la carrera 14 N° 19-40  del municipio de Sahagun departamento de Cordoba</t>
  </si>
  <si>
    <t>consorcio Cordoba Forestal  representado segun documento consorcial por el ingeniero Marlo Fabian Martinez Vega  identificado con la cedula de ciudadania N° 78.741.178 expedida en el municipio de Sahagun-Cordoba</t>
  </si>
  <si>
    <t>RECONSTRUCCIoN DEL PAVIMENTO RiGIDO  ANDENES Y ESPACIO PuBLICO DE LA AVENIDA CIRCUNVALAR ENTRE CALLE 29 Y CALLE 13. PERTENECIENTE AL SISTEMA ESTRATEGICO DE TRANSPORTE PUBLICO  SETP  DE LA CIUDAD DE MONTERIA</t>
  </si>
  <si>
    <t>CONSTRUCCIoN DE DOS AULAS  REPOSICIoN DE UN AULA Y UNA BATERiA SANITARIA Y DOTACIoN DE MOBILIARIO BaSICO ESCOLAR EN LA INSTITUCIoN EDUCATIVA LA POZA  SEDE uNICA  VEREDA LA POZA  MUNICIPIO DE MONTERiA</t>
  </si>
  <si>
    <t>CONSTRUCCIoN  DEL PAVIMENTO RiGIDO  ANDENES Y ESPACIO PuBLICO DE LA CALLE 8 SUR DESDE ViA GUATEQUE A CASA JUSTICIA  TRANSVERSAL 12 DESDE CASA JUSTICIA HASTA LA CALLE 5; ID (97-98-99) Y LA CONSTRUCCIoN DE TRES (3) PARADEROS CON ESPACIO PUBLICO  PERTENECIENTES AL SISTEMA ESTRATEGICO DE TRANSPORTE PUBLICO  SETP  DE LA CIUDAD DE MONTERiA.¿</t>
  </si>
  <si>
    <t>CONSTRUCCIoN  DEL PAVIMENTO RiGIDO  ANDENES Y ESPACIO PuBLICO DE LA CALLE 8 SUR DESDE ViA GUATEQUE A CASA JUSTICIA  TRANSVERSAL 12 DESDE CASA JUSTICIA HASTA LA CALLE 5; ID (97-98-99) Y LA CONSTRUCCIoN DE TRES (3) PARADEROS CON ESPACIO PUBLICO  PERTENECIENTES AL SISTEMA ESTRATEGICO DE TRANSPORTE PUBLICO  SETP  DE LA CIUDAD DE MONTERiA</t>
  </si>
  <si>
    <t>REHABILITACIoN DEL PAVIMENTO RiGIDO  ANDENES Y ESPACIO PuBLICO DE LA CALLE 25 ENTRE CARRERA 1 Y CARRERA 12  CONTINUANDO POR LA CARRERA 12 ENTRE CALLE 25 Y CALLE 26 Y SIGUIENDO HASTA  LA CALLE 26 ENTRE LA CARRERA 12 Y AV. CIRCUNVALAR  ID (132  133  134 y 218) Y LA CONSTRUCCIoN DE ONCE (11) PARADEROS CON ESPACIO PUBLICO EN VARIOS CORREDORES PERTENECIENTES AL SISTEMA ESTRATiGICO DE TRANSPORTE PUBLICO  SETP  DE LA CIUDAD DE MONTERiA</t>
  </si>
  <si>
    <t>RECONSTRUCCIoN DEL PAVIMENTO RiGIDO  ANDENES Y ESPACIO PuBLICO DE LAS CALLES 21 22 Y 23 ENTRE CARRERAS 1 Y 5  ID (220-221-222). PERTENECIENTE AL SISTEMA ESTRATEGICO DE TRANSPORTE PUBLICO  SETP  DE LA CIUDAD DE MONTERIA.</t>
  </si>
  <si>
    <t>¿AMPLIACIoN Y CONSTRUCCIoN DE LAS INSTALACIONES DE AGUAS Y ALIMENTOS DEL LABORATORIO DE SALUD PuBLICA DEL DEPARTAMENTO DE CoRDOBA¿</t>
  </si>
  <si>
    <t>AMPLIACIoN Y CONSTRUCCIoN DE LAS INSTALACIONES DE AGUAS Y ALIMENTOS DEL LABORATORIO DE SALUD PuBLICA DEL DEPARTAMENTO DE CoRDOBA</t>
  </si>
  <si>
    <t>CONSTRUCCIoN DE LA TERCERA Y uLTIMA FASE DE LA NUEVA SEDE DE LA CORPORACIoN AUTONoMA REGIONAL DE LOS VALLES DEL SINu Y DEL SAN JORGE  MONTERiA  CoRDOBA</t>
  </si>
  <si>
    <t>Cordoba - Monteria; Cordoba - Sahagun</t>
  </si>
  <si>
    <t>EL CONTRATISTA SE OBLIGA PARA CON EL MINISTERIO A REALIZAR POR EL SISTEMA DE PRECIOS UNITARIOS FIJOS  SIN FORMULA DE REAJUSTE  LA CONSTRUCCIoN DE LA BIBLIOTECA PuBLICA DEL MUNICIPIO DE MOÑITOS EN EL DEPARTAMENTO DE CoRDOBA.</t>
  </si>
  <si>
    <t>Cordoba - Planeta Rica; Cordoba - Sahagun</t>
  </si>
  <si>
    <t>RECONSTRUCCIoN EN PAVIMENTO RiGIDO  CONSTRUCCIoN DE ANDENES Y ESPACIO PuBLICO DE LA CARRERA 7 ENTRE LA ViA PURiSIMA - CHINU Y PARQUE CENTRAL DEL MUNICIPIO DE PURiSIMA  DEPARTAMENTO DE CoRDOBA</t>
  </si>
  <si>
    <t>Cordoba - Sahagun</t>
  </si>
  <si>
    <t>CoRDOBA - ALCALDiA MUNICIPIO DE SAHAGuN</t>
  </si>
  <si>
    <t>CONSTRUCCIoN Y MANTENIMIENTO DE LA INFRAESTRUCTURA FiSICA DE LAS INSTITUCIONES EDUCATIVAS DEL MUNICIPIO DE SAHAGuN-DEPARTAMENTO DE CoRDOBA</t>
  </si>
  <si>
    <t>Sahagun</t>
  </si>
  <si>
    <t>CONSTRUCCIoN Y MANTENIMIENTO DE LA INFRAESTRUCTURA FiSICA DE LAS INSTITUCIONES EDUCATIVAS DEL MUNICIPIO DE SAHAGuN-DEPARTAMENTO DE CoRDOBA.</t>
  </si>
  <si>
    <t>REPARACIoN Y PARCHEO  DE  CALLES EN LA ZONA  URBANA DEL MUNICIPIO DE SAHAGuN Y MEJORAMIENTO DE ViAS EN LA ZONA RURAL</t>
  </si>
  <si>
    <t>BELISARIO ALFREDO DE LEoN NARVAEZ  c.c. 15.041.209 de Sahagun</t>
  </si>
  <si>
    <t>1. BELISARIO ALFREDO DE LEoN NARVAEZ  c.c. 15.041.209 de Sahagun 1000 de 1000 Puntos</t>
  </si>
  <si>
    <t>CONSTRUCCIoN DE UN PARQUE RECREACIONAL EN EL CORREGIMIENTO DE SABANETA Y REMODELACIoN DEL PARQUE RECREACIONAL DEL CORREGIMIENTO DE LAS LLANADAS  ZONA RURAL DEL MUNICIPIO DE SAHAGuN CoRDOBA</t>
  </si>
  <si>
    <t>LUCAS JOSi PEDRAZA  C.C. No. 78.741.615 de Sahagun</t>
  </si>
  <si>
    <t>CONSORCIO OBRAS Y PROYECTOS  representado por el señor JOSE AUGUSTO SAEZ CONTRERAS  persona mayor de edad  con domicilio en Monteria  identificada con cidula de ciudadania numero 10.933.030 de Monteria</t>
  </si>
  <si>
    <t>CONSORCIO OBRAS Y PROYECTOS  representado por el señor JOSE AUGUSTO SAEZ CONTRERAS  persona mayor de edad  con domicilio en Monteria  identificada con cidula de ciudadania numero 10.933.030 de Monteria CON UN PUNTAJE DE 900/100</t>
  </si>
  <si>
    <t>BELISARIO DE LEoN NARVAEZ  persona mayor de edad  con domicilio en Sahagun  identificada con cidula de ciudadania numero 15.041.209 de Sahagun</t>
  </si>
  <si>
    <t>BELISARIO DE LEoN NARVAEZ  persona mayor de edad  con domicilio en Sahagun  identificada con cidula de ciudadania numero 15.041.209 de Sahagun con un puntaje de 1000/1000</t>
  </si>
  <si>
    <t>CONSTRUCCIoN  MEJORAMIENTO Y REHABILITACIoN DE LAS INFRAESTRUCTURAS FiSICAS DE LAS DIFERENTES INSTITUCIONES EDUCATIVAS DEL MUNICIPIO DE SAHAGuN-DEPARTAMENTO DE CoRDOBA.</t>
  </si>
  <si>
    <t>CONSORCIO ALCANTARILLADO SAHAGuN</t>
  </si>
  <si>
    <t>WILLIAM FERIA DiAZ  persona mayor de edad  con domicilio en Sahagun  identificada con cidula de ciudadania numero 15.043.678 de Sahagun  portador de la matricula profesional No. 1370038290 BLV</t>
  </si>
  <si>
    <t>WILLIAM FERIA DiAZ  persona mayor de edad  con domicilio en Sahagun  identificada con cidula de ciudadania numero 15.043.678 de Sahagun  portador de la matricula profesional No. 1370038290 BLV con 1000 PUNTOS/1000</t>
  </si>
  <si>
    <t>CONSTRUCCIoN DE PAVIMENTO RIGIDO EN ViAS URBANAS DEL MUNICIPIO DE SAHAGuN</t>
  </si>
  <si>
    <t>LA CONSTRUCCIoN DE PAVIMENTO RIGIDO EN ViAS URBANAS DEL MUNICIPIO DE SAHAGuN</t>
  </si>
  <si>
    <t>Adjudicar al proponente CONSORCIO PIEDRA ANGULAR  representada por el señor MAURICIO ALBERTO VERGARA  persona mayor de edad  identificada con cidula de ciudadania No.  7.368.527 de Sahagun</t>
  </si>
  <si>
    <t>Adjudicar al proponente CONSORCIO PIEDRA ANGULAR  representada por el señor MAURICIO ALBERTO VERGARA  persona mayor de edad  identificada con cidula de ciudadania No.  7.368.527 de Sahagun con una calificacion de 1000 puntos.</t>
  </si>
  <si>
    <t>REHABILITACIoN  MANTENIMIENTO Y CONSTRUCCIoN DE PAVIMENTO RiGIDO  DESDE EL COLEGIO ANDRES RODRIGUEZ B. EN EL K0+00 AL K0+600 Y DEL K2+570 AL K3+330 (760ML) DE LA ViA QUE DESDE SAHAGuN CONDUCE A SABANITAS DE LAS FUENTES-EL TOTUMITO-DIVIDIVI EN LA ZONA RURAL DEL MUNICIPIO DE SAHAGuN-DEPARTAMENTO DE CoRDOBA.</t>
  </si>
  <si>
    <t>REHABILITACIoN  MANTENIMIENTO Y CONSTRUCCIoN DE PAVIMENTO RiGIDO  DESDE EL COLEGIO ANDRES RODRIGUEZ B. EN EL K0+00 AL K0+600 Y DEL K2+570 AL K3+330 (760ML) DE LA ViA QUE DESDE SAHAGuN CONDUCE A SABANITAS DE LAS FUENTES-EL TOTUMITO-DIVIDIVI EN LA ZONA RURAL DEL MUNICIPIO DE SAHAGuN-DEPARTAMENTO DE CoRDOBA</t>
  </si>
  <si>
    <t>UNION TEMPORAL TOTUMITO  REP. LEGAL: BELISARIO ALFREDO DE LEON NARVAEZ C.C. No. 15.041.209 de Sahagun.</t>
  </si>
  <si>
    <t>UNION TEMPORAL TOTUMITO  REP. LEGAL: BELISARIO ALFREDO DE LEON NARVAEZ C.C. No. 15.041.209 de Sahagun. HABILITADO CON UNA CALIFICACIoN DE 1000 PUNTOS.</t>
  </si>
  <si>
    <t>REHABILITACION Y CONSTRUCION DE LA ESTRUCTURA DE PAVIMENTO RIGIDO Y PARCHEO DE PAVIMENTO HIDRAULICO EN LA CALLE 18 ENTRE LA TRONCAL DE OCCIDENTE Y LA CALLE 11 W ZONA URBANA DEL MUNICIPIO  DE SAHAGuN</t>
  </si>
  <si>
    <t>REPARACIoN Y MANTENIMIENTO DE LAS INSTALACIONES DONDE FUNCIONA LA CRUZ ROJA EN EL MUNICIPIO DE SAHAGuN.</t>
  </si>
  <si>
    <t>REPARACIoN Y MANTENIMIENTO DE LAS INSTALACIONES DONDE FUNCIONA LA CRUZ ROJA EN EL MUNICIPIO DE SAHAGuN</t>
  </si>
  <si>
    <t>CONSTRUCCIoN DE PAVIMENTO RiGIDO EN EL CORREGIMIENTO DE COLOMBOY-ZONA RURAL DEL MUNICIPIO DE SAHAGuN-DEPARTAMENTO DE CoRDOBA.</t>
  </si>
  <si>
    <t>CONSORCIO CONSTRUVIAS 2013  representado por el Señor CARLOS MAURICIO CORDERO BEDOYA  identificado con cidula de ciudadania No. 78.762.692 de Sahagun.</t>
  </si>
  <si>
    <t>Adjudicar al proponente CONSORCIO CONSTRUVIAS 2013  representado por el Señor CARLOS MAURICIO CORDERO BEDOYA  identificado con cidula de ciudadania No. 78.762.692 de Sahagun CON UNA CALIFICACION DE 1000 PUNTOS</t>
  </si>
  <si>
    <t>CONSTRUCCIÒN Y MANTENIMIENTO DE MICROACUEDUCTOS RURALES 2015  DEL MUNICIPIO DE SAHAGuN CoRDOBA.</t>
  </si>
  <si>
    <t>CONSTRUCCIÒN Y MANTENIMIENTO DE MICROACUEDUCTOS RURALES 2015  DEL MUNICIPIO DE SAHAGuN CORDOBA</t>
  </si>
  <si>
    <t>WILLIAM JOSE FERIA DÌAZ  persona mayor de edad  identificado con cidula de ciudadania No. 15.043.678 de Sahagun.</t>
  </si>
  <si>
    <t>Adjudicar al proponente WILLIAM JOSE FERIA DÌAZ  persona mayor de edad  identificado con cidula de ciudadania No. 15.043.678 de Sahagun CON UNA CALIFICACIoN DE 1000 PUNTOS</t>
  </si>
  <si>
    <t>EJECUTAR EL PROYECTO DE APOYO A LA GESTIoN PARA LA PROVISIoN DE BIENES PuBLICOS RURALES EN EL MUNICIPIO DE SAN JOSE DE URE-CORDOBA</t>
  </si>
  <si>
    <t>ADMINISTRACIoN  PUBLICA COOPERATIVA DE SERVICIOS PuBLICOS DOMICILIARIOS ¿AGUAS DE URE APC¿ DE ACUEDU</t>
  </si>
  <si>
    <t>CONSTRUCCION DE CINTAS  CUNETAS Y MUROS EN VIAS PuBLICAS Y MEJORAMIENTO Y REHABILITACIoN DE VIAS URBANAS Y RURALES DEL MUNICIPIO DE FUSAGASUGA.</t>
  </si>
  <si>
    <t>CUNDINAMARCA - EMPRESAS PuBLICAS DE CUNDINAMARCA SA ESP</t>
  </si>
  <si>
    <t>La Empresa de Servicios Publicos de Acueducto  alcantarillado y aseo del Municipio de Apulo ¿EMPOAPULO¿ S.A E.S.P  requiere realizar la construccion de las  redes de acueducto y alcantarillado sanitario y pluvial para el proyecto de vivienda Volver a Vivir Barrio Santa Sofia Municipio de Apulo</t>
  </si>
  <si>
    <t>95 puntos  unico oferente</t>
  </si>
  <si>
    <t>REALIZAR READECUACIONES EN LAS INSTITUCIONES EDUCATIVAS: SAN GABRIEL SEDE PRINCIPAL  ANTONIO NARIÑO SEDE PRINCIPAL  POLITECNICO DE LA SABANA  Y LA CONSTRUCCION DE LOS CERRAMIENTOS DE DIFERENTES PARQUES  LOTES Y EDIFICACIONES PuBLICAS DEL MUNICIPIO DE CAJICa</t>
  </si>
  <si>
    <t>READECUACIONES EN LAS INSTITUCIONES EDUCATIVAS: SAN GABRIEL SEDE PRINCIPAL  ANTONIO NARIÑO SEDE PRINCIPAL  POLITECNICO DE LA SABANA  Y LA CONSTRUCCION DE LOS CERRAMIENTOS DE DIFERENTES PARQUES  LOTES Y EDIFICACIONES PuBLICAS DEL MUNICIPIO DE CAJICa</t>
  </si>
  <si>
    <t>CONSTRUCCION CUBIERTAS METaLICAS UNIDAD DEPORTIVA LA FLORIDA VEREDA CANELoN Y UNIDAD DEPORTIVA RINCON SANTO VEREDA RIO GRANDE EN EL MUNICIPIO DE CAJICa  SEGuN CONVENIOS 648 Y 651 SUSCRITOS CON COLDEPORTES</t>
  </si>
  <si>
    <t>LICITACION PuBLICA No. 019-2013  MEJORAMIENTO DE LA INFRAESTRCUTURA DEL CDI PLATERO Y YO DEL MUNICIPIO DE CAJICa</t>
  </si>
  <si>
    <t>el suscrito Comiti Evaluador procede a informar al Ordenador del Gasto- Alcalde Municipal que como consecuencia de la evaluacion y calificacion efectuada  el Orden de Elegibilidad del presente proceso de seleccion mediante Licitacion Publica No. 019 de 2013  el cual tiene como objeto el MEJORAMIENTO DE LA INFRAESTRUCTURA DEL CDI PLATERO Y YO DEL MUNICIPIO DE CAJICa  queda asi:  1. INCIVILES ASOCIADOS SAS: 959.60 PUNTOS</t>
  </si>
  <si>
    <t>CUNDINAMARCA - EMPRESA DE SERVICIOS PuBLICOS DE CAJICa S.A E.S.P. - CAJICa</t>
  </si>
  <si>
    <t>ESTUDIOS PREVIOS PARA CONTRATAR POR EL SISTEMA DE PRECIOS UNITARIOS FIJOS SIN FORMULA DE REAJUSTE LAS ADECUACIONES MAYORES DE LAS INSTITUCIONES PuBLICAS PRESTADORAS DE SERVICIOS DE SALUD AFECTADAS POR LA OLA INVERNAL 2010-2011  EN EL MARCO DEL CONVENIO INTERADMINISTRATIVO NuMERO 1005-09-191-2011 CELEBRADO ENTRE EL FONDO NACIONAL DE CALAMIDADES  HOY FONDO NACIONAL DE GESTIoN DEL RIESGO DE DESASTRES ¿ SUBCUENTA COLOMBIA HUMANITARIA ¿ FIDUPREVISORA S.A. Y EL MINISTERIO DE SALUD Y PROTECCIoN SOCIAL EN EL DEPARTAMENTO DE CUNDINAMARCA</t>
  </si>
  <si>
    <t>CONSORCIO RYR  representado legalmente por LUIS GABRIEL FONSECA  identificado con cidula de ciudadania numero 74.182.599  y conformado por INVERSIONES GRANDES ViAS INGENIERIA SAS Nit. 830.031.937-1 y ARCO CONSTRUCTORES LTDA Nit. 900.192.726-6</t>
  </si>
  <si>
    <t>MILTON EDUARDO RIVERA RINCON  identificado con cidula de ciudadania numero 79.205.702 de Soacha</t>
  </si>
  <si>
    <t>Celebrar convenio interadministrativo de asociacion entre la Corporacion Autonoma Regional de Cundinamarca-CAR  el Municipio de Cota y la Empresa de Servicios Publicos Domiciliarios de Acueducto  Alcantarillado y Aseo de Cota EMSERCOTA SA ESP  para cofinanciar y realizar el proyecto de Construccion e Interventoria de la Planta de Tratamiento de Aguas Residuales PTAR Pueblo Viejo   en el Municipio de Cota  Cundinamarca</t>
  </si>
  <si>
    <t>CONSTRUCCIoN DE LA PLANTA DE TRATAMIENTO DE AGUAS RESIDUALES PTAR PUEBLO VIEJO MUNICIPIO DE COTA DEPARTAMENTO DE CUNDINAMARCA¿  SEGuN CONVENIO INTERADMINISTRATIVO No. 1050 DE 2013 Y MODIFICATORIO No. 01 de 2014.</t>
  </si>
  <si>
    <t>IMPLEMENTACIoN DE UN SISTEMA DE MACRO MEDICIoN EN LOS POZOS PROFUNDOS  SALIDAS DE LAS PLANTAS DE TRATAMIENTO DE AGUA POTABLE Y TANQUES DE ALMACENAMIENTO  INSTALACIoN DE PUNTOS DE PRESIoN EN LA RED DE DISTRIBUCIoN Y DE NIVEL EN LOS TANQUES  MEDICIoN DE PRESIONES Y CONTROL DEL CONSUMO DE ENERGiA EN LOS POZOS PROFUNDOS  SEGuN CONVENIO INTERADMINISTRATIVO NRO. 10 DE 2014</t>
  </si>
  <si>
    <t>CONSTRUCCIoN DE LA BIBLIOTECA PuBLICA PARA NIÑOS EN EL MUNICIPIO DE EL COLEGIOI EN EL DEPARTAMENTO DE CUNDINAMARCA.</t>
  </si>
  <si>
    <t>REVESTIMIENTO EN CONCRETO REFORZADO DEL CANAL SICAMOCHA QUE HACE PARTE INTEGRAL DEL  DISTRITO DE RIEGO Y DRENAJE FuQUENE - CUCUNUBa  UBICADO EN EL MUNICIPIO DE UBATi.</t>
  </si>
  <si>
    <t>Cundinamarca - Fuquene</t>
  </si>
  <si>
    <t>CUNDINAMARCA - ALCALDiA MUNICIPIO DE FuQUENE</t>
  </si>
  <si>
    <t>Fuquene</t>
  </si>
  <si>
    <t>CONSTRUCCIoN Y RECUPERACIoN DE ViAS URBANAS Y ESPACIO PuBLICO EN EL MUNICIPIO DE FUSAGASUGa</t>
  </si>
  <si>
    <t>INTERVENTORIA TiCNICA  ADMINISTRATIVA  FINANCIERA  CONTABLE  JURIDICA Y AMBIENTAL PARA LAS OBRAS PuBLICAS CORRESPONDIENTES A LA: (CONSTRUCCIoN DE LA ZONA ADMINISTRATIVA DE LA INSTITUCIoN EDUCATIVA DEPARTAMENTAL ALFONSO LoPEZ COMO SEGUNDA FASE DE LA PRIMERA ETAPA DEL PROYECTO; CONSTRUCCIoN DEL BLOQUE NORTE DE LA INSTITUCIoN EDUCATIVA DEPARTAMENTAL ALFONSO LoPEZ  DENTRO DE LA SEGUNDA ETAPA DEL PROYECTO; CONSTRUCCIoN DE OBRAS DE MEJORAMIENTO DE LA ESTACIoN DE POLICIA; Y CONSTRUCCIoN DE ESTRUCTURA  CUBIERTA Y OBRAS DE MEJORAMIENTO DEL POLIDEPORTIVO DEL CASCO URBANO DEL MUNICIPIO DE  GACHANCIPa (CUND.)</t>
  </si>
  <si>
    <t>INTERVENTORIA TiCNICA  ADMINISTRATIVA  FINANCIERA  CONTABLE  JURIDICA  Y AMBIENTAL PARA LAS OBRAS PuBLICAS CORRESPONDIENTES A: (LA CONSTRUCCIoN DE LA ZONA ADMINISTRATIVA DE LA INSTITUCIoN EDUCATIVA DEPARTAMENTAL ALFONSO LoPEZ COMO SEGUNDA FASE DE LA PRIMERA ETAPA DEL PROYECTO; CONSTRUCCIoN DE BLOQUE NORTE DE LA INSTITUCIoN EDUCATIVA DEPARTAMENTAL ALFONSO LoPEZ DENTRO DE LA SEGUNDA ETAPA DEL PROYECTO; CONSTRUCCIoN DE OBRAS DE MEJORAMIENTO DE LA ESTACIoN DE POLICiA; Y CONSTRUCCIoN DE ESTRUCTURA  CUBIERTA Y OBRAS DE MEJORAMIENTO DEL POLIDEPORTIVO DEL CASCO URBANO DE MUNICIPIO DE GACHANCIPa</t>
  </si>
  <si>
    <t>60.326.015 de Cucuta</t>
  </si>
  <si>
    <t>CONSORCIO PTAR GACHANCIPA  cuyo representante legal es la Señora SILVIA CONSTANZA RAMIREZ HERNANDEZ  identificada con la cidula de ciudadania No. 60.326.015  de Cucuta  en su calidad de Suplente del Representante Legal  quien ostenta las mismas facultades que el principal para asistir y representar al consorcio</t>
  </si>
  <si>
    <t>Empresa Industrial y Comercial del Estado para el Desarrollo de la Gestion Publica ¿EMGESPUBLICA E.</t>
  </si>
  <si>
    <t>CONSTRUCCIoN  AMPLIACIoN Y MEJORAMIENTO DEL ESPACIO PuBLICO Y MANTENIMIENTO Y EXPANSIoN DEL ALUMBRADO PuBLICO DEL MUNICIPIO DE LA CALERA.</t>
  </si>
  <si>
    <t>CUNDINAMARCA - EMPRESA DE SERVICIOS PuBLICOS DE LA CALERA - ESPUCAL ESP</t>
  </si>
  <si>
    <t>¿CONSTRUCCIoN  AMPLIACIoN  ADECUACIoN  MANTENIMIENTO Y MEJORAMIENTO DE LA INFRAESTRUCTURA Y ESPACIO PuBLICO DEL MUNICIPIO DE LA CALERA¿.</t>
  </si>
  <si>
    <t>CONSTRUCCIoN  AMPLIACIoN  ADECUACIoN  MANTENIMIENTO Y MEJORAMIENTO DE LA INFRAESTRUCTURA Y ESPACIO PuBLICO DEL MUNICIPIO DE LA CALERA.</t>
  </si>
  <si>
    <t>¿CONSTRUCCIoN BATERiA DE BAÑOS  AULAS DE CLASE Y SALoN MuLTIPLE DEL COLEGIO DEPARTAMENTAL DEL MUNICIPIO DE LA CALERA  DEPARTAMENTO DE CUNDINAMARCA¿.</t>
  </si>
  <si>
    <t>MANTENIMIENTO  ADECUACION  SUMINISTRO Y EXPANSIoN DEL ALUMBRADO PuBLICO DEL MUNICIPIO DE LA CALERA</t>
  </si>
  <si>
    <t>CONTRATO DE OBRA PuBLICA No. 00015  DE 2012</t>
  </si>
  <si>
    <t>CONTRATO DE OBRA PuBLICA No. 00025 DE 2012</t>
  </si>
  <si>
    <t>MEJORAMIENTO DE 30 VIVIENDAS RURALES VEREDAS NAGUY BAJO Y GUARUMAL EN EL MUNICIPIO DE LA VEGA DEPARTAMENTO DE CUNDINAMARCA SEGuN CONVENIOS INTERADMINISTRATIVOS No. UV-23 Y UV-26 DE 2011</t>
  </si>
  <si>
    <t>CONSTRUCCIoN DEL CIELO RASO  AULAS JARDiN  INFANTIL INSTITUCIoN EDUCATIVA DEPARTAMENTAL RICARDO HINESTROSA DAZA DEL MUNICIPIO DE LA VEGA CUNDINAMARCA SEGuN CONVENIO INTERADMINISTRATIVO DE COOPERACIoN ICCU 213 DE 2012</t>
  </si>
  <si>
    <t>CONSTRUCCIoN DEL CIELO RASO  AULAS JARDiN  INFANTIL INSTITUCIoN EDUCATIVA DEPARTAMENTAL RICARDO HINESTROSA DAZA DEL MUNICIPIO DE LA VEGA CUNDINAMARCA SEGuN CONVENIO INTERADMINISTRATIVO DE COOPERACIoN  ICCU 213 DE 2012</t>
  </si>
  <si>
    <t>CONSTRUC MANT. DE VIAS PLACA HUELLAS VEREDA MINAS  MUNICIPIO DE LA VEGA CUNDINAMARCA SEGuN CONVENIO ICCU 536 DE 2012</t>
  </si>
  <si>
    <t>CONSTRUCCIoN  MEJORAMIENTO Y MANTENIMIENTO DE ViAS Y ESPACIO PuBLICO DEL MUNICIPIO DE MADRID ¿ CUNDINAMARCA</t>
  </si>
  <si>
    <t>CONTRATO DE OBRA PuBLICA No. 028 DE 2010</t>
  </si>
  <si>
    <t>CONSTRUCCIoN DE ESTACIONES  SUBESTACIONES Y CENTROS DE ATENCION INMEDIATA CAI DE LA POLICIA NACIONAL EN LOS DIFERENTES MUNICIPIOS DEL TERRITORIO NACIONAL: ITEM 2: CONSTRUCCIoN DE LA SUBESTACION DE POLICiA CENTRO POBLADO DE PUENTE DE PIEDRA DEL MUNICIPIO DE MADRID ¿ CUNDINAMARCA  A PRECIOS UNITARIOS FIJOS SIN FORMULA DE REAJUSTE  INCLUYE TRaMITES Y APROBACIoN DE ACOMETIDAS DE SERVICIOS PuBLICOS ANTE LAS ENTIDADES COMPETENTES  PERMISOS DE VERTIMIENTOS DE AGUAS LLUVIAS Y AGUAS SERVIDAS A LA RED PRINCIPAL DEL MUNICIPIO  INSTALACIONES HIDRaULICAS  SANITARIAS  ELiCTRICAS  DE VOZ Y DATOS.</t>
  </si>
  <si>
    <t>OBRA PuBLICA PARA EL MANTENIMIENTO Y ADECUACION DEL AUDITORIO DEL COMANDO AiREO DE MANTENIMIENTO SEGuN EL ANEXO TECNICO.</t>
  </si>
  <si>
    <t>OBRA PuBLICA PARA EL MANTENIMIENTO Y ADECUACION DEL AUDITORIO DEL COMANDO AiREO DE MANTENIMIENTO SEGuN EL ANEXO TECNICO</t>
  </si>
  <si>
    <t>300 puntos - unico oferente</t>
  </si>
  <si>
    <t>1000 PUNTOS - uNICO OFERENTE</t>
  </si>
  <si>
    <t>CONSORCIO CABAR - FR  - uNICO OFERENTE</t>
  </si>
  <si>
    <t>CONSORCIO INGENIEROS CIVILES ASOCIADOS MOSQUERA  -  uNICO OFERENTE</t>
  </si>
  <si>
    <t>AUNAR ESFUERZOS ENTRE LA CORPORACION  EL MUNICIPIO Y LA EMPRESA DE SERVICIOS PuBLICOS HYDROS MOSQUERA S. EN C.A. E.S.P.  PARA LA CONSTRUCCIoN DE LA SEGUNDA ETAPA DE LA ESTACIoN DE BOMBEO MATADERO ¿ CAR ¿ MUNICIPIO DE MOSQUERA  DEL SISTEMA DE ALCANTARILLADO DEL MENCIONADO MUNICIPIO.</t>
  </si>
  <si>
    <t>OBRA PuBLICA PARA LA CONSTRUCCIoN Y MANTENIMIENTO VIAL DE LOS SIGUIENTES CORREDORES: CARRERA 4 ESTE ENTRE CALLES 2 Y 3 BARRIO CENTRO 2) CALLE 19B ENTRE CARRERAS 5BE Y 10 E BARRIO VILLA JENNY 3) CALLE 19B ENTRE CARRERAS 4E Y 5EBARRIO IREGUI 2. 4) CALLE 7 ENTRE CARRERAS 12 A Y 14 BARRIO PLANADAS 5) CARRERA 12 C ENTRE CALLES 9 Y 10 Y CALLE 10 ENTRE CARRERA 12B Y LINDERO BARRIO VILLA DEL ROCiO 6) CARRERA 11B ENTRE CALLES 10 Y 11 BARRIO SAN SEBASTIAN 7) CARRERA 3C ENTRE CALLES 20 Y 21 BARRIO VILLA NUEVA 8) CARRERA 11B ENTRE CALLES 6 Y 6A BARRIO LA CUMBRE 9) CARRERAS 11C Y 12 ENTRE CALLES 7B Y 6A BARRIO EL DORADO 10) CONSTRUCCIoN DE PAVIMENTO FLEXIBLE Y OBRAS COMPLEMENTARIAS CARRERA 11A ENTRE CALLES 7B Y 7C BARRIO EL DORADO DEL MUNICIPIO DE MOSQUERA CUNDINAMARCA</t>
  </si>
  <si>
    <t>OBRA PuBLICA PARA LA CONSTRUCCIoN Y DESARROLLO DE OBRAS COMPLEMENTARIAS DE LA ALAMEDA PARQUE LAS AGUAS - MUNICIPIO DE MOSQUERA.</t>
  </si>
  <si>
    <t>OBRA PuBLICA PARA EL MANTENIMIENTO Y ADECUACIoN DE LAS SEDES DE LOS RESTAURANTES ESCOLARES E INSTITUCIONES EDUCATIVAS PuBLICAS DEL MUNICIPIO DE MOSQUERA Y AL MANTENIMIENTO DE LA RED DE ESCENARIOS DEPORTIVOS Y PARQUES RECREATIVOS DEL MUNICIPIO DE MOSQUERA CUNDINAMARCA</t>
  </si>
  <si>
    <t>CONSORCIO DELTA MOSQUERA 2012  -  uNICO PROPONENTE</t>
  </si>
  <si>
    <t>OBRA PuBLICA PARA LA CONFORMACIoN DE ZONAS DE RECREACIoN INCLUYE LA INSTALACIoN DE ELEMENTOS CONSTRUCCIoN DE CERRAMIENTO PERIMETRAL TIPO INSTITUCIONAL Y ESTRUCTURA DE PROTECCIoN METaLICA PARA POLIDEPORTIVO EN EL PARQUE EL GUALI DEL MUNICIPIO DE MOSQUERA CUNDINAMARCA</t>
  </si>
  <si>
    <t>UNION TEMPORAL SAN CALIXTO  -  uNICO PROPONENTE</t>
  </si>
  <si>
    <t>CONSORCIO PARQUE ALICANTE - uNICO PROPONENTE</t>
  </si>
  <si>
    <t>UNION TEMPORAL EDIFICACIONES MOSQUERA - uNICO PROPONENTE</t>
  </si>
  <si>
    <t>CONSTRUCCIoN  RECONSTRUCCIoN  ADECUACIoN DE ViAS  ESPACIO PuBICO Y OBRAS COMPLEMENTARIAS DEL SISTEMA VIAL DEL MUNICIPIO DE MOSQUERA CUNDINAMARCA ¿ ViAS EN MARCHA 2013 FASE 1</t>
  </si>
  <si>
    <t>CONSTRUCCIoN RECONSTRUCCIoN ADECUACIoN DE ViAS ESPACIO PuBLICO Y OBRAS COMPLEMENTARIAS DEL SISTEMA VIAL DEL MUNICIPIO DE MOSQUERA CUNDINAMARCA - ViAS EN MARCHA 2013 FASE 1</t>
  </si>
  <si>
    <t>Que del analisis de la oferta evaluada ticnica  juridica  y financieramente  segun consta en el acta de evaluacion  se establecio que el CONSORCIO OBRAS NEMOCON 2011  representado legalmente por JONATHAN JUAN CARLOS SALGADO PEDRAZA  identificado con CC Nº 3¿251.923 de Nemocòn  con domicilio en la carrera 10 Nº  6-30  telifono 8512198  e-mail jonathan.salgado.p@gmail.com  de la ciudad de Zipaquira-Cundinamarca  cumplio con los requisitos establecidos en la ley y los pliegos  asegurando la calidad ticnica de su propuesta y de sus profesionales propuestos para el desarrollo del objeto del presente proceso de seleccion</t>
  </si>
  <si>
    <t>Realizar LA ADECUACIoN Y MANTENIMIENTO DE LAS aREAS DE GINECOBSTETRICIA  URGENCIAS  OBSERVACIoN  ESTERILIZACIoN (SISTEMA DE CIRCULACIoN DE AIRE) Y TANQUES E INSTALACIONES HIDRAuLICAS DEL SISTEMA ALTERNO DE AGUA DEL HOSPITAL PARA MEJORAR LA CALIDAD EN LA ATENCIoN DE LOS USUARIOS DE LA E.S.E. HOSPITAÑ SAN VICENTE DE PAUL DE NEMOCON .</t>
  </si>
  <si>
    <t>EL CONTRATISTA  se compromete a realizar LA ADECUACIoN Y MANTENIMIENTO DE LAS aREAS DE GINECOBSTETRICIA  URGENCIAS  OBSERVACIoN  ESTERILIZACIoN (SISTEMA DE CIRCULACIoN DE AIRE) Y TANQUES E INSTALACIONES HIDRAuLICAS DEL SISTEMA ALTERNO DE AGUA DEL HOSPITAL PARA MEJORAR LA CALIDAD EN LA ATENCIoN DE LOS USUARIOS  EN CUMPLIMIENTO DEL CONVENIO INTERADMINISTRATIVO DE DESEMPEÑO No. 000955 DE 2014  suscrito con el Departamento de Cundinamarca ¿ Secretaria de Salud   en las cantidades de obra  precios unitarios y precios totales que se relacionan en la propuesta  que forma parte integral del presente contrato.</t>
  </si>
  <si>
    <t>AMPLIACION  MANTENIMIENTO Y OPTIMIZACION DEL ALUMBRADO PuBLICO Y REDES ELECTRICAS DE LOS POLIDEPORTIVOS DEL BARRIO GUADALUPE SALCEDO Y LA INSPECCIoN DE VILLA PACCELLY MUNICIPIO DE PARATEBUENO.</t>
  </si>
  <si>
    <t>AMPLIACION  MANTENIMIENTO Y OPTIMIZACION DEL ALUMBRADO PuBLICO Y REDES ELECTRICAS DE LOS POLIDEPORTIVOS DEL BARRIO GUADALUPE SALCEDO Y LA INSPECCIoN DE VILLA PACCELLY MUNICIPIO DE PARATEBUENO</t>
  </si>
  <si>
    <t>OBRA PuBLICA PARA LOS ESTUDIOS  DISEÑOS Y CONSTRUCCIoN DEL CENTRO DE GUERRA ELECTRoNICA EN EL COMANDO AiREO DE COMBATE No. 1 EN PUERTO SALGAR ¿ CUNDINAMARCA</t>
  </si>
  <si>
    <t>OBRA PuBLICA PARA LA MODERNIZACIoN DE LA INFRAESTRUCTURA ELiCTRICA DEL COMANDO AiREO DE COMBATE No.1 FASE I.</t>
  </si>
  <si>
    <t>LA OBRA PuBLICA PARA LA MODERNIZACIoN DE LA INFRAESTRUCTURA ELiCTRICA DEL COMANDO AiREO DE COMBATE No.1 FASE I</t>
  </si>
  <si>
    <t>LICITACIoN PuBLICA Nº 002 DE 2010.</t>
  </si>
  <si>
    <t>CONVOCATORIA PuBLICA N°004</t>
  </si>
  <si>
    <t>CONVOCATORIA PuBLICA N°003</t>
  </si>
  <si>
    <t>CONVOCATORIA PuBLICA N°002</t>
  </si>
  <si>
    <t>CONVOCATORIA PuBLICA N°001</t>
  </si>
  <si>
    <t>LICITACIoN PuBLICA No 03 - 2011</t>
  </si>
  <si>
    <t>CONSTRUCCION ESCENARIO DEPORTIVO  ZONA URBANA  SECTOR CENTRO MUNICIPIO DE RICAURTE  CUNDINAMARCA  SEGuN CONVENIO ICCU 296-2012</t>
  </si>
  <si>
    <t>CONSTRUCCIoN PLACA HUELLA CAMELLoN POZOTE  CAMELLoN LIMITE SECTOR MANUEL NORTE HASTA LA ViA DEPARTAMENTAL LOS MANUELES DE RICAURTE MUNICIPIO DE RICAURTE DEL DEPARTAMENTO DE CUNDINAMARCA SEGuN CONVENIO ICCU- 502-2012.</t>
  </si>
  <si>
    <t>Licitacion Publica 002-2013</t>
  </si>
  <si>
    <t>MEJORAMIENTO DE LA VIA CAMELLON LA CARRERA EN EL SECTOR  K3+200 AL K4+650 DEL MUNICIPIO DE RICAURTE CUNDINAMARCA. SEGuN CONVENIO ICCU-356-2014¿</t>
  </si>
  <si>
    <t>MEJORAMIENTO DE LA VIA CAMELLON LA CARRERA EN EL SECTOR K3+200 AL K4+650 DEL MUNICIPIO DE RICAURTE CUNDINAMARCA. SEGuN CONVENIO ICCU-356-2014</t>
  </si>
  <si>
    <t>CONTRATO DE OBRA PuBLICA No. 084 DE 2012</t>
  </si>
  <si>
    <t>CONTRATO DE OBRA PuBLICA No. 017 DE 2012</t>
  </si>
  <si>
    <t>ADECUACION DEL CERRAMIENTO DEL HUMEDAL NEUTA DEL MUNICIPIO DE SOACHA CUNDINAMARCA  LOCALIZADO ENTRE LOS MOJONES Nº 2 3 AL 21 Y DEL N21 AL 26 SEGuN ACUERDO CAR Nº 037 DE 2006</t>
  </si>
  <si>
    <t>CUNDINAMARCA - EMPRESA DE SERVICIOS PuBLICOS DE SOPo - EMSERSOPO</t>
  </si>
  <si>
    <t>La propuesta presentada por HENRY ANTONIO GARZON AVILA demostro tener capacidad  juridica  financiera  tecnica y de experiencia. El valor y plazo de ejecucion propuestos estan de conformidad con lo estimado por la entidad en el pliego e igualmente ha alcanzado una Asignacion total de 100 puntos. Por lo anterior se recomienda al señor Alcade Municipal   adjudicar el contrato producto de la convocatoria publica SA-010-2012</t>
  </si>
  <si>
    <t>¿CONSTRUCCION DE PLACA HUELLA VIA LA PRADERA ZIPAQUIRA VEREDA LA UNION DEL MUNICIPIO DE SUBACHOQUE CUNDINAMARCA SEGuN COVENIO ICCU 079 DE 2014.¿</t>
  </si>
  <si>
    <t>Construccion De Placa Huella Via La Pradera  Zipaquira  Vereda La Union  Del Municipio Der Subachoque  Cundinamarca Segun  Convenio  ICCU  079 De 2014</t>
  </si>
  <si>
    <t>¿MEJORAMIENTO  MANTENIMIENTO Y CONSERVACION DE LA VIA ENTRADA NO.38 ¿ EL TOBAL EN EL MUNICIPIO DE SUBACHOQUE  DEPARTAMENTO DE CUNDINAMARCA¿. SEGuN CONVENiO INVIAS NO. 2502 DE 2013</t>
  </si>
  <si>
    <t>MEJORAMIENTO  MANTENIMIENTO Y CONSERVACION DE LA VIA ENTRADA No.38 ¿ EL TOBAL EN EL MUNICIPIO DE SUBACHOQUE  DEPARTAMENTO DE CUNDINAMARCA¿. SEGuN CONVENiO INVIAS No. 2502 DE 2013.</t>
  </si>
  <si>
    <t>El comiti evaluador  recomienda al señor Alcalde se adjudique el proceso de al unico oferente habilitado y el cual obtuvo un puntaje de 850 puntos.</t>
  </si>
  <si>
    <t>PROPONENTE uNICO  ADMITIDO CALIFICACIoN ECONoMICA 200 PUNTOS CALIFICACIoN TiCNICA 400 PUNTOS</t>
  </si>
  <si>
    <t>CONTRATAR LAS OBRAS DE CONSTRUCCIoN Y ADECUACIoN DE LA SECRETARIA DE INFRAESTRUCTURA  PLANEACIoN Y SERVICIOS PuBLICOS DEL MUNICIPIO DE SUTATAUSA ¿ CUNDINAMARCA.</t>
  </si>
  <si>
    <t>CONSTRUCCIoN CANCHA MuLTIPLE Y OBRAS COMPLEMENTARIAS SECTOR CARRoN VEREDA JUAICA MUNICIPIO DE TABIO CUNDINAMARCA ¿ CONVENIO INTERADMINISTRATIVO No. ICCU ¿ 143 DE 2014.</t>
  </si>
  <si>
    <t>LA CONSTRUCCIoN CANCHA MuLTIPLE Y OBRAS COMPLEMENTARIAS SECTOR CARRoN VEREDA JUAICA MUNICIPIO DE TABIO CUNDINAMARCA ¿ CONVENIO INTERADMINISTRATIVO No. ICCU ¿ 143 DE 2014.</t>
  </si>
  <si>
    <t>ATENDIENDO QUE SE RECIBIo UNA SOLA OFERTA CONSORCIO JC 2010  SE PUDO VERIFICAR QUE LA PROPUESTA CUMPLE CON LOS REQUISITOS TiCNICOS  JURiDICOS  ECONoMICOS Y FINANCIEROS SOLICITADOS. EN CONSECUENCIA LA PROPUESTA SE EVALuA Y OBTIENE 110 PUNTOS. EL COMITi RECOMIENDA ADJUDICAR EL CONTRATO CONSORCIO JC 2010.</t>
  </si>
  <si>
    <t>Atendiendo que se recibieron dos ofertas CONSORCIO VIAS DE CUNDINAMARCA Y CONSORCIO ALMART R &amp; E TENJO  se evaluan las propuestas y se determina que el proponente CONSORCIO VIAS DE CUNDINAMARCA obtiene 75 puntos  y el CONSORCIO ALMART R &amp; E TENJO obtiene 95 puntos. El comiti recomienda adjudicar el contrato a CONSORCIO ALMART R &amp; E TENJO por obtener el mayor puntaje.</t>
  </si>
  <si>
    <t>Atendiendo que se recibio una oferta se evalua la propuesta y se determina que la oferta cumple con los documentos requeridos. Se califica la oferta y obtiene 100 puntos. El comiti recomienda adjudicar el contrato a CONSORCIO T.</t>
  </si>
  <si>
    <t>Atendiendo que se recibio una oferta ICM INGENIEROS S.A. se evalua la propuesta y se califica la oferta y obtiene 100 puntos. El comiti recomienda adjudicar el contrato.</t>
  </si>
  <si>
    <t>Atendiendo que se recibio una oferta MIROAL INGENIERIA LTDA  se evalua la propuesta y se determina que la oferta cumple con los documentos requeridos. Se califica la oferta y obtiene 100 puntos</t>
  </si>
  <si>
    <t>Atendiendo que se recibio una sola oferta  se evalua y obtiene 100 puntos. El comiti recomienda adjudicar el contrato a JAIRO GARCIA GOMEZ</t>
  </si>
  <si>
    <t>Atendiendo que se recibio una sola oferta ALDICO LTDA  Se pudo verificar que la propuesta CUMPLE con los requisitos ticnicos  juridicos  economicos y financieros solicitados. En consecuencia la propuesta se evalua y obtiene 100 puntos. El comiti recomienda adjudicar el contrato a ALDICO LTDA.</t>
  </si>
  <si>
    <t>CONSTRUCCION  ADECUACION DE VIAS Y ESPACIO PuBLICO EN LA URBANIZACION ALTOS DE SAN MIGUEL EN EL MUNICIPIO DE TOCANCIPA</t>
  </si>
  <si>
    <t>CONSTRUCCIoN DE LA BIBLIOTECA PuBLICA Y ADECUACION DEL ESPACIO PuBLICO ALEDAÑO EN EL MUNICIPIO DE TOCANCIPa</t>
  </si>
  <si>
    <t>CUNDINAMARCA - ALCALDiA MUNICIPIO DE uTICA</t>
  </si>
  <si>
    <t>utica</t>
  </si>
  <si>
    <t>Cundinamarca - utica</t>
  </si>
  <si>
    <t>REHABILITACIoN DE LA VIA VEREDA FURATENA SECTOR ALTO ¿ VEREDA NARANJAL DEL MUNICIPIO DE uTICA CUNDINAMARCA</t>
  </si>
  <si>
    <t>CONTRATO DE OBRA PuBLICA Nº014 DE 2.013</t>
  </si>
  <si>
    <t>PRIMER Y uNICO PROPONENTE: 1.000 PUNTOS</t>
  </si>
  <si>
    <t>MEJORAMIENTO DE LA VIA CERRO AZUL SECTOR MATA DE GUADUA (K0+000) HASTA EL SECTOR PAN DE AZuCAR (K2+180) DEL MUNICIPIO DE VILLAGoMEZ  CUNDINAMARCA CENTRO ORIENTE EN CUMPLIMIENTO AL CONVENIO ICCU 623 DE 2014</t>
  </si>
  <si>
    <t>CONSTRUCCION Y PAVIMENTACION CALLE 1 B ENTRE CARRERA 4 ESTE EN EL BARRIO TOPACIO  MUNICIPIO DE VILLETA DEPARTAMENTO DE CUNDINAMARCA SEGuN CONVENIO ICCU 328-11</t>
  </si>
  <si>
    <t>LICITACIoN PuBLICA 06 DE 2014</t>
  </si>
  <si>
    <t>CONSTRUCCION DE PLACA HUELLA EN CONCRETO VEREDA EL BALSAL SECTOR BRISAS DEL PALMAR LA ESCUELA DEL MUNICIPIO DE VILLETA DEPARTAMENTO DE CUNDINAMARCA-SEGuN CONVENIO ICCU 704 DE 2013; CONSTRUCCIoN DE PLACA HUELLAS EN CONCRETO EN LA SALIDA DEL CASCO URBANO HACIA LA VEREDA EL BALSAL  SECTOR LA VIRGEN DEL MUNICIPIO DE VILLETA CUNDINAMARCA-SEGuN CONVENIO ICCU 789 DE 2013; CONSTRUCCION DE PLACA HUELLA VEREDA ALTO DE TORRES  SECTOR FINCA EL TUPIAL DEL MUNICIPIO DE VILLETA  CUNDINAMARCA-SEGuN CONVENIO ICCU 209 DE 2013</t>
  </si>
  <si>
    <t>LICITACIoN PuBLICA 07 DE 2014</t>
  </si>
  <si>
    <t>CONSTRUCCIoN  DE CUBIERTA METaLICA EN LA CANCHA MuLTIPLE BARRIO SAN RAFAEL DEL MUNICIPIO DE ZIPAQUIRA - CUNDINAMARCA CENTRO ORIENTE.</t>
  </si>
  <si>
    <t>Contratar bajo el sistema de precios unitarios fijos sin formula de reajuste las obras de construccion para la terminacion de la sede de la Delegacion Departamental de Guainia  de conformidad con el estudio previo  los pliegos de condiciones de la Licitacion Publica No. 007 de 2015 del Fondo Rotatorio de la Registraduria Nacional del Estado Civil  su adenda y la propuesta presentada por EL CONTRATISTA  los cuales forman parte integral del contrato.</t>
  </si>
  <si>
    <t>Contratar a nombre de la Nacion ¿ Consejo Superior de la Judicatura ¿ Direccion Seccional de Administracion Judicial de Villavicencio  la elaboracion de los diseños  estudios ticnicos complementarios  obtencion de licencias de construccion y construccion de la primera etapa para la ampliacion y adecuacion de la sede de los Despachos Judiciales de San Josi del Guaviare ¿ Guaviare  en las condiciones ticnicas  de calidad y cantidades requeridas por la Entidad  de conformidad con las especificaciones y condiciones señaladas en el Pliego de Condiciones  a los precios unitarios ofertados en su propuesta del veintiocho (28) de noviembre de 2012  radicada bajo el numero 11764</t>
  </si>
  <si>
    <t>CONSTRUCCION DE UN BIOTERIO EN SUS FASES II y III  COMO AREA DE APOYO A LAS ACCIONES DE VIGILANCIA ENTOMOLOGICA DEL LABORATORIO DE SALUD PuBLICA DEPARTAMENTAL DEL GUAVIARE</t>
  </si>
  <si>
    <t>CONSTRUCCIoN DE UN BIOTERIO EN SUS FASES II Y III  COMO AREA DE APOYO A LAS ACCIONES DE VIGILANCIA ENTOMOLoGICA DEL LABORATORIO DE SALUD PuBLICA DEPARTAMENTAL DEL GUAVIARE</t>
  </si>
  <si>
    <t>CONTRATAR UNA OBRA PuBLICA PARA LA ADECUACIoN DE LA PLANTA FiSICA DE LAS INSTALACIONES DE LA BIBLIOTECA PuBLICA DE LOS BARRIOS DEL SUR DEL MUNICIPIO DE SAN JOSi DEL GUAVIARE.</t>
  </si>
  <si>
    <t>HUILA - HOSPITAL DEPARTAMENTAL SAN VICENTE DE PAuL</t>
  </si>
  <si>
    <t>1- CONSORCIO YUMA 2014 1- CONSORCIO EJE LuDICO GIGANTE</t>
  </si>
  <si>
    <t>COOPERACION  CONTRIBUCCION Y CONCURRENCIA ENTRE EL MUNICIPIO Y LA ESE PARA LA CONSTRUCCION Y FORTALECIMIENTO DE LA RED DE FRIO CON LA QUE HA DE CONTAR EL  MUNICIPIO PARA LA CONSERVACION DE INSUMOS BIOLOGICOS Y CLINICOS QUE MANEJA PARA LA REALIZACION DE LOS DIFERENTES PROGRAMAS Y PROYECTOS EN MATERIA DE SALUD  DENTRO DE LAS OBRAS DE ¿CONSTRUCCION DEL CENTRO DE SALUD INTEGRAL MATERNO INFANTIL DE LA ESE CARMEN EMILIA OSPINA DE NEIVA - DPTO DEL HUILA   EL CUAL SE ENCUENTRA INCLUIDO DENTRO DEL PLAN DE DESARROLLO ¿UN PACTO POR LO NUESTRO  COMPROMISO DE TODOS¿  EN LA DIMENSIoN SOCIAL  ¿UN PACTO POR LO SOCIAL.. NEIVA INCLUYENTE¿  APROBADO POR EL HONORABLE CONCEJO MUNICIPAL DE NEIVA  SEGuN ACUERDO MPAL014 DE MAYO 26 Y 27 DE 2008.</t>
  </si>
  <si>
    <t>CONTRATO DE OBRA PuBLICA PARA LA ADECUACIoN CANCHA EN GRAMA SINTETICA Y OBRAS VARIAS DEL CAMPO DE FUTBOL UBICADO EN LA CALLE 27 ENTRE CARERRAS 1 Y 2 DEL BARRIO CANDIDO  MUNICIPIO DE NEIVA  DEPARTAMENTO DEL HUILA</t>
  </si>
  <si>
    <t>EMPRESAS PuBLICOS DE NEIVA</t>
  </si>
  <si>
    <t>CONTRATO DE OBRA PuBLICA PARA REALIZAR LA CONSTRUCCIoN DE LA I FASE DEL HELIPUERTO DEL BATALLON DE AVIACIoN DEL EJiRCITO QUE PRESTARA SERVICIO DE VIGILANCIA EN EL MUNICIPIO DE NEIVA   UBICADO EN LAS INSTALACIONES DE LA NOVENA BRIGADA</t>
  </si>
  <si>
    <t>CONTRATO DE OBRA PuBLICA PARA LA ADECUACIoN DE LOS ALOJAMIENTOS PARA LOS AGENTES DE LA POLICIA METROPOLITANA DE NEIVA  QUE APOYARAN LA SEGURIDAD CIUDADANA DEL MUNICIPIO DE NEIVA.</t>
  </si>
  <si>
    <t>GERENCIA INTEGRAL DEL PROYECTO CONSTRUCCIoN E INTERVENTORIA DE INSTALACIoN DE REDES EXCLUSIVAS DE ALUMBRADO PuBLICO Y LUMINARIAS PARA EXTERIORES DEL COLISEO CONCHA ACuSTICA CONSTRUCCIoN FASE 2 EXTERIORES DEL COLISEO CUBIERTO  PITALITO HUILA  CENTRO ORIENTE</t>
  </si>
  <si>
    <t>CONSTRUCCIoN DEL PARQUE LuDICO ¿ RECREATIVO Y DEPORTIVO EN EL MUNICIPIO DE MAICAO LA GUAJIRA.</t>
  </si>
  <si>
    <t>CONSTRUCCIoN DEL PARQUE LuDICO ¿ RECREATIVO Y DEPORTIVO EN EL MUNICIPIO DE MAICAO LA GUAJIRA</t>
  </si>
  <si>
    <t>El MINISTERIO DE CULTURA  esta interesado en recibir propuestas para el proceso de Licitacion Publica No. MC-LP-026-2013  cuyo objeto es: Contratar por el sistema de precios unitarios fijos sin formula de ajuste  la reparacion o rehabilitacion y reforzamiento estructural de infraestructuras de caracter cultural afectadas por el fenomeno de la Niña 2010-2011  en el marco del proyecto ¿Espacios de Vida¿ ubicadas en los municipios de Maicao  Manaure y Uribia.</t>
  </si>
  <si>
    <t>¿UNIoN TEMPORAL PIK¿ U.T¿  participante en el presente proceso de Licitacion Publica  No.006 de 2013  que se esta llevando a cabo por esta Entidad  si cumple con los factores habilitantes para participar  y es apta JURiDICA  TiCNICA y ECONoMICAMENTE  y por el puntaje obtenido de Mil (1000) puntos  se considera favorable para dicha adjudicacion.</t>
  </si>
  <si>
    <t>MEJORAMIENTO Y ADECUACIoN DE ESPACIO PuBLICO DE LA CALLE 7 (CALLE ANCHA) ENTRE CARRERAS 1ª Y 15 DEL MUNICIPIO DE RIOHACHA  DEPARTAMENTO DE LA GUAJIRA</t>
  </si>
  <si>
    <t>MEJORAMIENTO Y ADECUACIoN DE ESPACIO PuBLICO DE LA CALLE 7 (CALLE ANCHA) ENTRE CARRERAS 1ª Y 15 DEL MUNICIPIO DE RIOHACHA  DEPARTAMENTO DE LA GUAJIRA.</t>
  </si>
  <si>
    <t>MEJORAMIENTO Y ADECUACIoN DE ESPACIO PuBLICO  SEPARADORES  ANDENES Y AMOBLAMIENTO URBANO DE LA CARRERA 15 ENTRE CALLE 15 Y 7  MUNICIPIO DE RIOHACHA DEPARTAMENTO DE LA GUAJIRA</t>
  </si>
  <si>
    <t>CONTRATAR A PRECIOS UNITARIOS FIJOS ATODO COSTO LA CONSTRUCCION DE UNA CANCHA MuLTIPLE EN EL BARRIO AGUAS CLARA DE EL DIFiCIL  CABECERA MUNICIPAL DE ARIGUANi (MAGDALENA</t>
  </si>
  <si>
    <t>CONTRATAR A PRECIOS UNITARIOS FIJOS ATODO COSTO LA CONSTRUCCION DE UNA CANCHA MuLTIPLE EN EL BARRIO AGUAS CLARA DE EL DIFiCIL  CABECERA MUNICIPAL DE ARIGUANi (MAGDALENA)</t>
  </si>
  <si>
    <t>OBRAS PARA LA ADECUACIoN  Y CONSERVACIoN DEL INMUEBLE DONDE FUNCIONA EL MERCADO PuBLICO DEL MUNICIPIO DE EL BANCO (MAGDALENA).</t>
  </si>
  <si>
    <t>META - EMPRESA DE SERVICIOS PuBLICOS DEL META S.A. E.S.P. - EDESA S.A. E.S.P.</t>
  </si>
  <si>
    <t>David Leonardo Andris Rodriguez Bermudez</t>
  </si>
  <si>
    <t>Implementar acciones de recuperacion y rehabilitacion ecologica en ecosistemas estratigicos para la conservacion de la biodiversidad y sus servicios eco sistimicos en el Departamento del Meta  conforme a las reglas de la Licitacion Publica No. 048 LP de 2013 y a la oferta presentada y evaluada dentro la misma.</t>
  </si>
  <si>
    <t>EQUIPOS  CONSTRUCCIONES Y OBRAS uNICO PROPONENTE</t>
  </si>
  <si>
    <t>EQUIPOS  CONSTRUCCIONES Y OBRAS S.A uNICO PROPONENTE</t>
  </si>
  <si>
    <t>LICITACION PuBLICA N° OAS- LP ¿ 01 DE 2013</t>
  </si>
  <si>
    <t>CONSTRUCCION DE POLIDEPORTIVOS  EN LOS MUNICIPIOS DE RESTREPO Y GRANADA Y EN LAS INSTITUCIONES EDUCATIVAS FRANCISCO WALTER Y RAuL OLIVEIRA DE LOS MUNICIPIOS DE BARRANCA DE UPIA Y SAN MARTIN EN EL DEPARTAMENTO DEL META.</t>
  </si>
  <si>
    <t>CONSTRUCCIoN DE POLIDEPORTIVOS EN LOS MUNICIPIOS DE RESTREPO  GRANADA Y EN LAS INSTITUCIONES EDUCATIVAS FRANCISCO WALTER Y RAuL OLIVEIRA EN LOS MUNICIPIOS DE BARRANCA DE UPiA Y SAN MARTiN EN EL DEPARTAMENTO DEL META.</t>
  </si>
  <si>
    <t>MANTENIMIENTO DEL ALUMBRADO PuBLICO EN EL SECTOR CASCO URBANO Y EN LAS VEREDAS VIOLETAS  SAN AGUSTiN  EL TURUY  BETANIA  CACAYAL  SAN LORENZO  PUEBLO NUEVO  EL TORO Y CASABLANCA  DEL MUNICIPIO DE CASTILLA LA NUEVA ¿ META  EN DESARROLLO DEL PROYECTO 2008501500024</t>
  </si>
  <si>
    <t>CONSTRUCCIoN REDES ELiCTRICAS Y ALUMBRADO PuBLICO EN LOS MUNICIPIOS DE EL CALVARIO  CASTILLO  CUBARRAL  CUMARAL  GRANADA  LEJANiAS  SAN JUAN DE ARAMA  PUERTO LLERAS  PUERTO LoPEZ   RESTREPO  SAN MARTiN  VILLAVICENCIO  VISTAHERMOSA Y PUERTO CONCORDIA EN EL DEPARTAMENTO DEL META.</t>
  </si>
  <si>
    <t>CONSTRUCCIoN REDES ELiCTRICAS Y ALUMBRADO PuBLICO EN LOS MUNICIPIOS DE CUMARAL  CASTILLO  GRANADA  LEJANiAS  SAN CARLOS DE GUAROA  SAN JUAN DE ARAMA  FUENTE DE ORO  PUERTO LoPEZ Y RESTREPO EN EL DEPARTAMENTO DEL META.</t>
  </si>
  <si>
    <t>CONSTRUCCION REDES ELECTRICAS Y ALUMBRADO PuBLICO EN LOS MUNICIPIOS DE CUMARAL  EL CASTILLO  GRANADA  LEJANiAS  SAN CARLOS DE GUAROA  SAN JUAN DE ARAMA  FUENTE DE ORO  PUERTO LOPEZ Y RESTREPO EN EL DEPARTAMENTO DEL META.</t>
  </si>
  <si>
    <t>CONSTRUCCION REDES ELECTRICAS Y ALUMBRADO PuBLICO EN LOS MUNICIPIOS DE  GRANADA  SAN MARTIN  SAN CARLOS DE GUAROA Y GUAMAL EN EL DEPARTAMENTO DEL META</t>
  </si>
  <si>
    <t>CONVOCATORIA PuBLICA No 003 L.P - 2014</t>
  </si>
  <si>
    <t>EMPRESA DE SERVICIOS PuBLICOS PERLA DEL MANACACIAS E.S.P.</t>
  </si>
  <si>
    <t>ESTUDIOS  DISEÑOS  ADECUACIoN Y CONSTRUCCIoN DEL ESPACIO PuBLICO DEL MUNICIPIO DE PUERTO GAITaN ¿ META</t>
  </si>
  <si>
    <t>CONVOCATORIA PuBLICA Nº 33- L.P- 2010</t>
  </si>
  <si>
    <t>DIEGO DE JESuS NIÑO GALVIS</t>
  </si>
  <si>
    <t>ESTUDIOS  DISEÑO Y CONSTRUCCION DE OBRAS PARA LA AMPLIACION DEL SISTEMA DE ALUMBRADO PuBLICO DEL CASCO URBANO DEL MUNICIPIO DE SAN CARLOS DE GUAROA</t>
  </si>
  <si>
    <t>Aunar esfuerzos para desarrollar un proyecto de vivienda de interis prioritario en el predio identificado con el folio de matricula inmobiliaria No. 236-64247 de la Oficina de Registro de Instrumentos Publicos de San Martin  para entregar las viviendas resultantes  a titulo de subsidio en especie  a la poblacion mas vulnerable  en el Municipio.</t>
  </si>
  <si>
    <t>OBRA PuBLICA PARA LA CONSTRUCCIoN DE ALOJAMIENTOS MILITARES  OBRAS DE INFRAESTRUCTURA  OBRAS DE URBANISMO Y SUMINISTROS PARA EL COMANDO AiREO DE COMBATE No. 2. APIAY- META.</t>
  </si>
  <si>
    <t>CONTRATAR  EN NOMBRE DE LA NACIoN ¿ MINISTERIO DE DEFENSA NACIONAL ¿ FUERZA AiREA COLOMBIANA  OBRA PuBLICA PARA LA CONSTRUCCIoN DE ALOJAMIENTOS MILITARES  OBRAS DE INFRAESTRUCTURA  OBRAS DE URBANISMO Y SUMINISTROS PARA EL COMANDO AiREO DE COMBATE No. 2. APIAY- META</t>
  </si>
  <si>
    <t>CONSTRUCCIoN DE CANCHAS SINTiTICAS DE FuTBOL INFANTIL EN EL MUNICIPIO DE VILLAVICENCIO</t>
  </si>
  <si>
    <t>Que la unica propuesta presentada  verificada y habilitada (documentos juridicos  capacidad financiera  documentos ticnicos  Requisitos SICE y Propuesta Economica) fue la presentada por la empresa CONSORCIO URBANISMO VILLAVICENCIO.</t>
  </si>
  <si>
    <t>Contratar a nombre de la Nacion ¿ Consejo Superior de la Judicatura ¿ Direccion Seccional de Administracion Judicial de Villavicencio  las adecuaciones en las Torres A Y B del Palacio de Justicia de Villavicencio ¿ Meta  en las condiciones ticnicas  de calidad y cantidades requeridas por la Entidad  de conformidad con las especificaciones y condiciones señaladas en el Pliego de Condiciones  a los precios unitarios ofertados en su propuesta del cinco (05) de diciembre de 2012  radicada bajo el numero 012077</t>
  </si>
  <si>
    <t>REHABILITACIoN Y CONSTRUCCIoN DE LOS ESPACIOS PuBLICOS DEL MUNICIPIO DE VILLAVICENCIO</t>
  </si>
  <si>
    <t>CONTRATAR  EN NOMBRE DE LA  NACIoN ¿ MINISTERIO DE DEFENSA NACIONAL ¿ FUERZA AiREA COLOMBIANA  LA OBRA PuBLICA PARA LOS ESTUDIOS  DISEÑOS TRaMITES  CONSTRUCCIoN  ADECUACIoN Y MANTENIMIENTO DE LA INFRAESTRUCTURA PARA EL SISTEMA ART EN LAS INSTALACIONES DEL COMANDO AiREO DE COMBATE No. 2 UBICADO EN APIAY-META</t>
  </si>
  <si>
    <t>CONTRATAR  EN NOMBRE DE LA NACIoN ¿ MINISTERIO DE DEFENSA NACIONAL ¿ FUERZA AiREA COLOMBIANA  LA OBRA PuBLICA PARA EL DISEÑO  CONSTRUCCIoN Y AMPLIACIoN DEL SISTEMA DE TRATAMIENTO DE AGUAS RESIDUALES DEL COMANDO AiREO DE COMBATE No. 2</t>
  </si>
  <si>
    <t>OBRA PuBLICA PARA EL DISEÑO  CONSTRUCCIoN Y AMPLIACIoN DEL SISTEMA DE TRATAMIENTO DE AGUAS RESIDUALES DEL COMANDO AiREO DE COMBATE No. 2</t>
  </si>
  <si>
    <t>JUAN DE DIOS BERMuDEZ DiAZ</t>
  </si>
  <si>
    <t>CONSORCIO MEJORAMIENTO URBANO  representado legalmente por Juan de Dios Bermudez.</t>
  </si>
  <si>
    <t>Celebrar contrato de obra para el establecimiento y aislamiento de 110 Hectareas de coberturas forestales protectoras ¿ productoras en los Municipios de Pasto  Tuquerres  Santacruz   Providencia  Guaitarilla  Funes  Cordoba  Ancuya  Linares  Sandona  Consaca  Yacuanquer y Tangua  Establecimiento de 150 Hectareas de coberturas forestales representadas en cercas vivas  en los Municipios de Pasto  Tuquerres  Santacruz  Providencia  Guaitarilla  Funes  Cordoba  Ancuya  Linares  Sandona  Consaca  Yacuanquer  y Tangua y realizar el aislamiento de 60 hectareas de bosque natural en conservacion in situ en los Municipios de Funes  Cordoba  Ancuya  Linares  Sandona  Consaca  Yacuanquer  Tangua  las cuales se deben establecer en areas protectoras de fuentes hidricas abastecedoras de acueductos que presentan vulnerabilidad ante amenazas por deslizamientos y avenidas torrenciales  en la cuenca del Rio Guaitara y Paramo Bordoncillo - Patascoy  Departamento de Nariño</t>
  </si>
  <si>
    <t>Nariño - Ancuya; Nariño - Consaca; Nariño - Cordoba; Nariño - Funes; Nariño - Guaitarilla; Nariño - Linares; Nariño - Pasto; Nariño - Providencia; Nariño - Sandona; Nariño - Santacruz; Nariño - Tangua; Nariño - Tuquerres; Nariño - Yacuanquer</t>
  </si>
  <si>
    <t>COOPERATIVA DE TRABAJO ASOCIADO JUANAMBu LTDA.</t>
  </si>
  <si>
    <t>Nariño - Consaca; Nariño - Mallama; Nariño - Pasto; Nariño - Ricaurte; Nariño - Sandona; Nariño - Tuquerres</t>
  </si>
  <si>
    <t>13.066.587 de Tuquerres (Nariño)</t>
  </si>
  <si>
    <t>HiCTOR EDUARDO ADRADA GoMEZ  quien se identifica con la cidula de ciudadania numero  76.331.071 de Popayan.</t>
  </si>
  <si>
    <t>DENNIS PATRICIA GUZMAN RUIZ  quien se identifica con la cidula de ciudadania numero  1.061.711.832 de Popayan</t>
  </si>
  <si>
    <t>NARIÑO - SISTEMA ESTRATiGICO DE TRANSPORTE PuBLICO DE PASAJEROS PARA LA CIUDAD DE PASTO</t>
  </si>
  <si>
    <t>Contratar en nombre de la Nacion ¿ Consejo Superior de la Judicatura ¿ Direccion Ejecutiva Seccional de Administracion Judicial de Pasto  obras de mantenimiento y mejoramiento de las instalaciones del Palacio de Justicia de Tumaco  en las condiciones ticnicas  de calidad y cantidades requeridas por el Consejo Superior de la Judicatura  de acuerdo con las especificaciones establecidas en el estudio de conveniencia y oportunidad   el Pliego de Condiciones de la Seleccion Abreviad de Menor Cuantia  numero 17 de 2011 y en la propuesta presentada por el contratista.</t>
  </si>
  <si>
    <t>San Josi de Cucuta</t>
  </si>
  <si>
    <t>ASOCIACION SOCIAL Y AMBIENTAL UNIDOS POR UN NUEVO ECOMILENIO  identificado con Nit: 807005150-7  representada legalmente por DIANA FIAYO MORA  identificada con cidula de ciudadania nº 1.090.370.597 Cucuta</t>
  </si>
  <si>
    <t>ASOCIACION SOCIAL Y AMBIENTAL UNIDOS POR UN NUEVO ECOMILENIO  identificado con Nit: 807005150-7  representada legalmente por DIANA FIAYO MORA  identificada con cidula de ciudadania nº 1.090.370.597 Cucuta PUNTAJE 95 PUNTOS</t>
  </si>
  <si>
    <t>1.090.370.597 de Cucuta</t>
  </si>
  <si>
    <t>JOSE ENRIQUE CHACON MORALES  identificado con Cedula de Ciudadania No. 88.211.802 de Cucuta</t>
  </si>
  <si>
    <t>JOSE ENRIQUE CHACON MORALES  identificado con Cedula de Ciudadania No. 88.211.802 de Cucuta. PUNTAJE 70</t>
  </si>
  <si>
    <t>Norte De Santander - Cacota; Norte De Santander - Chitaga; Norte De Santander - El Zulia; Norte De Santander - Labateca; Norte De Santander - Los Patios; Norte De Santander - Mutiscua; Norte De Santander - Pamplona; Norte De Santander - Pamplonita; Norte De Santander - Puerto Santander; Norte De Santander - San Cayetano; Norte De Santander - San Josi de Cucuta; Norte De Santander - Sardinata; Norte De Santander - Toledo; Norte De Santander - Villa Caro</t>
  </si>
  <si>
    <t>37.290.356 EXPEDIDA EN CuCUTA</t>
  </si>
  <si>
    <t>Norte De Santander - Cucutilla; Norte De Santander - Herran; Norte De Santander - Ocaña; Norte De Santander - Ragonvalia; Norte De Santander - Salazar de las Palmas; Norte De Santander - San Cayetano; Norte De Santander - Tibu; Norte De Santander - Villa del Rosario</t>
  </si>
  <si>
    <t>88.211.802 de Cucuta</t>
  </si>
  <si>
    <t>88.248.987 DE CuCUTA</t>
  </si>
  <si>
    <t>CONSTRUCCIoN DE OBRAS DE ADECUACIoN DE INSTALACIONES EN LAS SEDES DE LA CORPORACIoN AUToNOMA REGIONAL DE LA FRONTERA NORORIENTAL ¿ CORPONOR: PARQUE SEDE  MUNICIPIO DE SAN JOSi DE CuCUTA  OFICINA DE CONTROL Y VIGILANCIA AMBIENTAL  MUNICIPIO DE LOS PATIOS Y HOGAR DE PASO  LABORATORIO AMBIENTAL  MUNICIPIO DE EL ZULIA  DEPARTAMENTO NORTE DE SANTANDER</t>
  </si>
  <si>
    <t>Norte De Santander - El Zulia; Norte De Santander - Los Patios; Norte De Santander - San Josi de Cucuta</t>
  </si>
  <si>
    <t>CONSTRUCCIoN  DE OBRAS DE ADEGUACIoN DE INSTALACIONES  EN LAS SEDES DE LA CORPORACIoN AUToNOMA REGIONAL DE LA FRONTERA NORORIENTAL -CORPONOR: PARQUE SEDE   MUNICIPIO DE SAN JOSi DE CuCUTA  OFIGINA DE CONTROL Y  VIGILANCIA AMBIENTAL MUNIClPlO DE LOS PATIOS Y HOGAR DE PASO  LABORATORIO AMIBIENTAL  MUNICIPIO DEL ZULIA  DEPARTAIMENTO NORTE DE SANTANDER.</t>
  </si>
  <si>
    <t>MANTENIMIENTO RUTINARIO A TRAViS DE MICROEMPRESAS  EN LAS ViAS A CARGO DEL INSTITUTO NACIONAL DE ViAS  DIRECCIoN TERRITORIAL NORTE DE SANTANDER  MODULO 1 SECTOR 7009 SARDINATA - CuCUTA  PR 0+0000 - PR35+0000 Y MODULO 2 SECTOR 7009 SARDINATA - CuCUTA   PR35+0000 - PR 57+0600 (EL ZULIA)   7009A SARDINATA - CORNEJO - ZULIA   PR70+0000 (CORNEJO) - PR 75+0000 (EL ZULIA)  55NS08 CuCUTA - SANCAYETANO - CORNEJO  PR 25+0000 (SANCAYETANO) - PR 33+0000 (CORNEJO</t>
  </si>
  <si>
    <t>Norte De Santander - El Zulia; Norte De Santander - San Cayetano; Norte De Santander - San Josi de Cucuta; Norte De Santander - Sardinata</t>
  </si>
  <si>
    <t>MANTENIMIENTO RUTINARIO A TRAVES DE MICROEMPRESAS EN LAS VIAS A CARGO  DEL INSTITUTO NACIONAL DE VIAS  DIRECCION TERRITORIAL NORTE DE SANTANDER GRUPO No.4 SECTOR 7009 SARDINATA ¿ CuCUTA DEL PR35+0000 AL PR 57+0600 (EL ZULIA); 7009A SARDINATA ¿ CORNEJO ¿ ZULIA DEL PR70+0000 (CORNEJO) AL PR 75+0000 (EL ZULIA) Y 55NS08 CuCUTA - SAN CAYETANO ¿ CORNEJO DEL PR 25+0000 (SAN CAYETANO) AL PR 33+0000 (CORNEJO)   EN UNA LONGITUD DE 35 59 KM.</t>
  </si>
  <si>
    <t>Norte De Santander - El Zulia; Norte De Santander - San Josi de Cucuta</t>
  </si>
  <si>
    <t>OSCAR JAVIER ARELLANO SEPuLVEDA</t>
  </si>
  <si>
    <t>MANTENIMIENTO RUTINARIO A TRAVES DE MICROEMPRESAS EN LAS VIAS A CARGO  DEL INSTITUTO NACIONAL DE VIAS  DIRECCION TERRITORIAL NORTE DE SANTANDER  GRUPO 9 SECTOR 5505 PRESIDENTE - PAMPLONA - CuCUTA  PR31+0000 AL PR63+0000  EN UNA LONGITUD DE 31 84 KM.</t>
  </si>
  <si>
    <t>MANTENIMIENTO RUTINARIO A TRAVES DE MICROEMPRESAS EN LAS VIAS A CARGO  DEL INSTITUTO NACIONAL DE VIAS  DIRECCION TERRITORIAL NORTE DE SANTANDER GRUPO 8 SECTOR 5505 PRESIDENTE - PAMPLONA - CuCUTA  PR0+0000 - PR31+0000  EN UNA LONGITUD DE 30 89 KM.</t>
  </si>
  <si>
    <t>CONSORCIO CONSTRUCTORA CuCUTA SA</t>
  </si>
  <si>
    <t>CLAUDIA PATRICIA QUIROGA GoMEZ  con cedula de ciudadania No. 60.302.635  de Cucuta.</t>
  </si>
  <si>
    <t>CLAUDIA PATRICIA QUIROGA GoMEZ  con cedula de ciudadania No. 60.302.635  de Cucuta. Puntaje 100 puntos</t>
  </si>
  <si>
    <t>Adjudicar a CONSORCIO VIAS 2014 Representado Legalmente por DIEGO FERNANDO CORREDOR AYALA con cidula de ciudadania No. 88.262.381 de Cucuta</t>
  </si>
  <si>
    <t>INDUSTRIAS METaLICAS RODRiGUEZ II  NIT: 13.499.884-3 representado legalmente por HERLEY RODRiGUEZ  cidula de ciudadania No. 13.499.884 de Cucuta</t>
  </si>
  <si>
    <t>MANTENIMIENTO Y REHABILITACIoN DE LAS CARRETERAS: PRESIDENTE ¿ PAMPLONA - CuCUTA  SECTOR PRESIDENTE - PAMPLONA RUTA 55 TRAMO 5505. Y BUCARAMANGA - PAMPLONA  SECTOR CUESTABOBA - PAMPLONA RUTA 66 TRAMO 6603. DEPARTAMENTO DE NORTE DE SANTANDER.</t>
  </si>
  <si>
    <t>MANTENIMIENTO RUTINARIO A TRAViS DE MICROEMPRESAS  EN LAS ViAS A CARGO DEL INSTITUTO NACIONAL DE ViAS  DIRECCIoN NORTE DE SANTANDER  SECTORES 5505 PRESIDENTE - PAMPLONA ¿ CuCUTA PR63+0000 - PR71+0000 (PAMPLONA) Y 6603 CUESTABOBA - PAMPLONA  PR101+0000 - PR123+0909</t>
  </si>
  <si>
    <t>MANTENIMIENTO RUTINARIO A TRAViS DE MICROEMPRESAS EN LAS ViAS A CARGO DEL INSTITUTO NACIONAL DE ViAS. DIRECCIoN TERRITORIAL NORTE DE SANTANDER.  GRUPO 11 SECTOR 6603 CUESTABOBA ¿ PAMPLONA DEL PR101+0000 AL PR123+0909 Y 5505 PRESIDENTE ¿ PAMPLONA ¿ CuCUTA DEL PR63+0000 AL PR71+0000 (PAMPLONA)  EN UNA LONGITUD DE 30 67 KM.</t>
  </si>
  <si>
    <t>UNION TEMPORAL J&amp;D PAMPLONITA 2013  representada legalmente por JOSE ENRIQUE CHACON MORALES  identificado con la cidula de ciudadania nº 88.211.802 de Cucuta</t>
  </si>
  <si>
    <t>UNION TEMPORAL J&amp;D PAMPLONITA 2013  representada legalmente por JOSE ENRIQUE CHACON MORALES  identificado con la cidula de ciudadania nº 88.211.802 de Cucuta. PUNTAJE 100</t>
  </si>
  <si>
    <t>UNION TEMPORAL COCINAS PAMPLONITA 2014  representada legalmente por JOSE ENRIQUE CHACON MORALES  identificado con la C.C. 88.211.802 de Cucuta  siendo su propuesta favorable para la entidad y cumple con los requisitos estipulados en el pliego de condiciones.</t>
  </si>
  <si>
    <t>Norte De Santander - Puerto Santander; Norte De Santander - San Josi de Cucuta</t>
  </si>
  <si>
    <t>: MANTENIMIENTO RUTINARIO A TRAViS DE MICROEMPRESAS EN LAS ViAS A CARGO DEL INSTITUTO NACIONAL DE ViAS. DIRECCIoN TERRITORIAL NORTE DE SANTANDER.GRUPO 6 SECTOR 55NSA ANILLO VIAL DE CuCUTA DEL PR0+0000 (GLORIETA K8) AL PR18+0260 (REDOMA DE EL SALADO) Y 5507 CuCUTA - PUERTO SANTANDER DEL PR2+0900 (NUEVA TERMINAL DE CuCUTA) AL PR14+0000  EN UNA LONGITUD DE 29 46 KM.</t>
  </si>
  <si>
    <t>MANTENIMIENTO RUTINARIO A TRAVES DE MICROEMPRESAS EN LAS VIAS A CARGO  DEL INSTITUTO NACIONAL DE VIAS  DIRECCION TERRITORIAL NORTE DE SANTANDER GRUPO 7 SECTOR 55NS09 CuCUTA - DOS RiOS - SAN FAUSTINO - LA CHINA DEL PR0+0000 (REDOMA DE EL SALADO) AL PR29+0660 (LA CHINA)  EN UNA LONGITUD DE 29 00 KM.</t>
  </si>
  <si>
    <t>60.388.022 DE CuCUTA</t>
  </si>
  <si>
    <t>EDDY YOLIMA ARTEAGA RODRIGUEZ  identificada con la 60.388.022 de Cucuta y matricula profesional nº 5420276135NTS. PUNTAJE 500</t>
  </si>
  <si>
    <t>CONSTRUCCIoN DE ESTACIONES DE POLICIA Y CENTROS DE ATENCION INMEDIATA (C.A.I)  EN LOS DIFERENTES MUNICIPIOS DEL TERRITORIO NACIONAL  ASi: ITEM 1: CONSTRUCCIoN DE LA ESTACION DE POLICiA DEL CORREGIMIENTO DE CORNEJO  MUNICIPIO DE SAN CAYETANO ¿ NORTE DE SANTANDER  A PRECIOS UNITARIOS FIJOS SIN FORMULA DE REAJUSTE  INCLUYE TRaMITES Y APROBACIoN DE ACOMETIDAS DE SERVICIOS PuBLICOS ANTE LAS ENTIDADES COMPETENTES  PERMISOS DE VERTIMIENTOS DE AGUAS LLUVIAS Y AGUAS SERVIDAS A LA RED PRINCIPAL DEL MUNICIPIO  INSTALACIONES HIDRaULICAS  SANITARIAS  ELiCTRICAS  DE VOZ Y DATOS.</t>
  </si>
  <si>
    <t>Norte De Santander - San Josi de Cucuta</t>
  </si>
  <si>
    <t>MUNICIPIO DE SAN JOSi DE CuCUTA - NORTE DE SANTANDER</t>
  </si>
  <si>
    <t>NORTE DE SANTANDER - ALCALDiA MUNICIPIO DE CuCUTA</t>
  </si>
  <si>
    <t>60.301.655 de Cucuta</t>
  </si>
  <si>
    <t>88.214.648 de Cucuta</t>
  </si>
  <si>
    <t>88235150 de Cucuta</t>
  </si>
  <si>
    <t>¿CONTINUACIoN CONSTRUCCIoN CANAL AGUAS LLUVIAS Y GRADAS DISCIPADORAS SECTOR LA LLANTA  BARRIO SAN MATEO Y CONSTRUCCIoN GRADAS DISCIPADORAS BARRIO PUEBLO NUEVO DEL MUNICIPIO DE SAN JOSi DE CuCUT</t>
  </si>
  <si>
    <t>CONTINUACIoN CONSTRUCCIoN CANAL AGUAS LLUVIAS Y GRADAS DISCIPADORAS SECTOR LA LLANTA  BARRIO SAN MATEO Y CONSTRUCCIoN GRADAS DISCIPADORAS BARRIO PUEBLO NUEVO DEL MUNICIPIO DE SAN JOSi DE CuCUTA</t>
  </si>
  <si>
    <t>CONSTRUCCIoN DE UNIDADES SANITARIAS EN EL CORREGIMIENTO DE EL CARMEN DE TONCHALA MUNICIPIO DE CuCUTA - DEPARTAMENTO NORTE DE SANTANDER.</t>
  </si>
  <si>
    <t>CONSTRUCCIoN DE UNIDADES SANITARIAS EN EL CORREGIMIENTO DE EL CARMEN DE TONCHALa ¿MUNICIPIO CuCUTA-DEPARMENTO NORTE DE SANTANDER.</t>
  </si>
  <si>
    <t>RECUPERACIoN  DESPEJE VISUAL Y CONSERVACIoN DEL COMPONENTE SILViCOLA  DE LA MARGEN IZQUIERDA DE LA RIVERA DEL RiO PAMPLONITA AGUAS ABAJO Y SU aREA DE MALECoN  EN UNA LONGITUD DE 1720 MTS  EN EL SECTOR COMPRENDIDO ENTRE EL PUENTE ELiAS M. SOTO Y 50 MTS DESPUiS DE LA CALLE 24 DEL BARRIO SAN RAFAEL EN EL MUNICIPIO DE SAN JOSi DE CuCUTA</t>
  </si>
  <si>
    <t>ASOCIACIoN ECOLoGICA LOS OITIES DE CuCUTA</t>
  </si>
  <si>
    <t>ASOCIACIoN ECOLoGICA LOS OITIES DE CuCUTA con NIT 807.000.509-4 representada legalmente por Erasmo alvaro Carrillo Romero con C.C. 13.457.061 de Cucuta</t>
  </si>
  <si>
    <t>ASOCIACIoN ECOLoGICA LOS OITIES DE CuCUTA con NIT 807.000.509-4 representada legalmente por Erasmo alvaro Carrillo Romero con C.C. 13.457.061 de Cucuta    Obtuvo 80 puntos</t>
  </si>
  <si>
    <t>NORTE DE SANTANDER - aREA METROPOLITANA DE CuCUTA</t>
  </si>
  <si>
    <t>CONSTRUCCIoN  MANTENIMIENTO Y MEJORAMIENTO DEL PARQUE COLUMNA DE BOLIVAR UBICADA EN LA TRANSVERSAL 17 CON CALLE 4 Y 5 DE BARRIO LOMA BOLIVAR MUNICIPIO SAN JOSi DE CuCUTA.</t>
  </si>
  <si>
    <t>CONSTRUCCIoN  MANTENIMIENTO Y MEJORAMIENTO DEL PARQUE COLUMNA DE BOLIVAR UBICADA EN LA TRANSVERSAL 17 CON CALLE 4 Y 5 DE BARRIO LOMA BOLIVAR MUNICIPIO SAN JOSi DE CuCUTA</t>
  </si>
  <si>
    <t>RECUPERACIoN Y CONSERVACIoN DEL COMPONENTE SILViCOLA DE LA MARGEN IZQUIERDA DE LA RIVERA DEL RIO PAMPLONITA  ENTRE EL PUENTE BENITO HERNaNDEZ BUSTOS Y EL PUENTE ELiAS M. SOTO EN EL MUNICIPIO DE SAN JOSi DE CuCUTA</t>
  </si>
  <si>
    <t>URBANISMO  PAISAJISMO Y AMOBLAMIENTO URBANO DEL MEGAPARQUE EL MALECoN  EN EL SECTOR COMPRENDIDO DESDE EL FRENTE DEL COLEGIO CALASANZ Y LA PISTA DE PATINAJE DE VELOCIDAD  ENRIQUE LARA HERNANDEZ  DEL MUNICIPIO DE SAN JOSi DE CuCUTA</t>
  </si>
  <si>
    <t>CONSTRUCCION DE LAS ViAS DE ACCESO AL COMPLEJO HABITACIONAL ESTORAQUES ¿ ANILLO VIAL OCCIDENTAL Y ViA DEL ANILLO VIAL OCCIDENTAL HACIA EL SECTOR SCALABRINI DEL MUNICIPIO DE SAN JOSi DE CuCUTA.</t>
  </si>
  <si>
    <t>13.505.906 de Cucuta (N de Sder)</t>
  </si>
  <si>
    <t>CONSTRUCCION DE LAS ViAS DE ACCESO AL COMPLEJO HABITACIONAL ESTORAQUES - ANILLO VIAL OCCIDENTAL Y ViA DEL ANILLO VIAL OCCIDENTAL HACIA EL SECTOR SCALABRINI DEL MUNICIPIO DE SAN JOSi DE CuCUTA</t>
  </si>
  <si>
    <t>MANTENIMIENTO Y MEJORAMIENTO DE LA ViA CUEVA DE LOS MICOS - LA REPRESA JURISDICCIoN DEL MUNICIPIO DE CuCUTA  DEPARTAMENTO DE NORTE DE SANTANDER</t>
  </si>
  <si>
    <t>TRABAJOS DE REHABILITACIoN Y MANTENIMIENTO Y MEJORAMIENTO EN LAS VIAS AVENIDA LAS AMERICAS Y AVENIDA 2 DEL BARRIO AEROPUERTO DEL MUNICIPIO DE CuCUTA.</t>
  </si>
  <si>
    <t>¿OBRAS PARA EL CONTROL DE EROSIoN LATERAL DE MaRGENES EN EL  RiO PAMPLONITA   SECTOR AGUAS ARRIBA DEL PUENTE AGUACLARA Y VEREDA NUEVA FRONTERA  CORREGIMIENTO DE AGUACLARA  MUNICIPIO DE CuCUTA   DEPARTAMENTO  NORTE DE SANTANDER¿</t>
  </si>
  <si>
    <t>OBRAS PARA EL CONTROL DE EROSIoN LATERAL DE MaRGENES EN EL  RiO PAMPLONITA   SECTOR AGUAS ARRIBA DEL PUENTE AGUACLARA Y VEREDA NUEVA FRONTERA  CORREGIMIENTO DE AGUACLARA  MUNICIPIO DE CuCUTA   DEPARTAMENTO  NORTE DE SANTANDER</t>
  </si>
  <si>
    <t>UNIoN TEMPORAL SANTA CLARA  representado legalmente por HUGO PEREZ ALVAREZ  identificado con cidula de ciudadania nº 88.212.328 de Cucuta.</t>
  </si>
  <si>
    <t>UNIoN TEMPORAL SANTA CLARA  representado legalmente por HUGO PEREZ ALVAREZ  identificado con cidula de ciudadania nº 88.212.328 de Cucuta. PUNTAJE 100</t>
  </si>
  <si>
    <t>ADECUACIoN  MANTENIMIENTO  MEJORAMIENTO Y CONSERVACIoN DE LA INFRAESTRUCTURA FiSICA PARA GENERAR CUPOS ADICIONALES EN EL ESTABLECIMIENTO PENITENCIARIO DE ALTA Y MEDIANA SEGURIDAD Y CARCELARIO DE CuCUTA ¿ COCUC  NORTE DE SANTANDER</t>
  </si>
  <si>
    <t>OBRAS DE MITIGACIoN PARA EL CONTROL DE EROSIoN  MARGEN IZQUIERDA  RiO PAMPLONITA  AVENIDA LIBERTADORES SECTOR CAI - PISTA DE PATINAJE  MUNICIPIO DE SAN JOSi DE CuCUTA  NORTE DE SANTANDER  EN EL MARCO DEL CONVENIO DE COOPERACIoN No. 000079 DEL 01 DE OCTUBRE DEL 2012  CELEBRADO ENTRE EL DEPARTAMENTO NORTE DE SANTANDER Y CORPONOR</t>
  </si>
  <si>
    <t>88.233.289 de Cucuta</t>
  </si>
  <si>
    <t>CONSTRUCCIoN DE OFICINA DE ATENCIoN AL PuBLICO  PUERTA DE SALIDA DE EMERGENCIAS JUNTO AL PUNTO DE ENCUENTRO  CASETA DE VIGILANCIA EN EL PARQUE SEDE DE LA CORPORACIoN EN LA CIUDAD DE CuCUTA  MoDULO III Y DEPoSITO DE RESIDUOS SoLIDOS Y PELIGROSOS EN LA SEDE DE CORPONOR EN EL MUNICIPIO DE LOS PATIOS  DEPARTAMENTO NORTE DE SANTANDER</t>
  </si>
  <si>
    <t>CONSTRUCCIoN DE OFICINA DE ATENCIoN AL PuBLICO  PUERTA DE SALIDA DE EMERGENCIAS JUNTO AL PUNTO DE ENCUENTRO  CASETA DE VIGILANCIA EN EL PARQUE SEDE DE LA CORPORACIoN EN LA CIUDAD DE CuCUTA  MoDULO III Y DEPoSITO DE RESIDUOS SoLIDOS Y PELIGROSOS EN LA SEDE DE CORPONOR EN EL MUNICIPIO DE LOS PATIOS  DEPARTAMENTO NORTE DE SANTANDER.</t>
  </si>
  <si>
    <t>CLAUDIA PATRICIA QUIROGA GOMEZ   C.C. 60.302.635 de Cucuta. PUNTAJE 100/100</t>
  </si>
  <si>
    <t>Recuperacion y conservacion de la margen derecha de la rivera del rio Pamplonita aguas abajo  en el sector del barrio San Luis entre la calle 20 y el centro comercial bolivar en el municipio de San Josi de Cucuta  Departamento Norte de Santander.</t>
  </si>
  <si>
    <t>Recuperacion y conservacion de la margen derecha de la rivera del rio Pamplonita aguas abajo  en el sector del barrio San Luis entre la calle 20 y el centro comercial bolivar en el municipio de San Josi de Cucuta.</t>
  </si>
  <si>
    <t>NORTE DE SANTANDER - EIS CuCUTA S.A. E.S.P. - EMPRESA DE ACUEDUCTO Y ALCANTARILLADO DE CuCUTA</t>
  </si>
  <si>
    <t>INVITACIoN PuBLICA N° 001</t>
  </si>
  <si>
    <t>LUIS RODOLFO MARTHEYN CEPEDA  identificado con cidula de ciudadania Nº 13.449.061 de Cucuta.</t>
  </si>
  <si>
    <t>13.476.483 de Cucuta</t>
  </si>
  <si>
    <t>SUMINISTROS BERSAN LTDA.  Identificada con NIT. 807.000.246-2 cuyo representante legal es UBEINAR ALFONSO SANABRIA MEJIA  identificado con cedula de ciudadania 13.476.483 de Cucuta</t>
  </si>
  <si>
    <t>Norte De Santander - Tibu</t>
  </si>
  <si>
    <t>CONSTRUCCION DE UN POLIDEPORTIVO CUBIERTO EN LA COMUNIDAD INDIGENA BARI- KARICACHABOQUIRA  MUNICIPIO DE TIBu-NORTE DE SANTANDER.</t>
  </si>
  <si>
    <t>LA CONSTRUCCIoN DE UN POLIDEPORTIVO CUBIERTO EN LA COMUNIDAD INDIGENA BARi- KARICACHABOQUIRA  MUNICIPIO DE TIBu-NORTE DE SANTANDER</t>
  </si>
  <si>
    <t>No. 13.483.740 expedida en Cucuta</t>
  </si>
  <si>
    <t>1.CONSORCIO ViAS URBANAS con representante legal a nombre de  MANUEL GUILLERMO GIL QUINTERO cidula de ciudadania Nº 13.483.740 de Cucuta</t>
  </si>
  <si>
    <t>Ejecucion de los proyectos  MEJORAMIENTO Y PAVIMENTACIoN EN CONCRETO HIDRaULICO DE LA CALLE 16  ENTRE CARRERAS 9 Y 17 (IE PIO XII SEDE CIUDAD JARDiN CORPOAMAZONIA) MUNICIPIO DE MOCOA  DEPARTAMENTO DEL PUTUMAYO Y MEJORAMIENTO Y PAVIMENTACIoN DEL SECTOR ESQUINA DAS EMPRESA DE SERVICIOS PuBLICOS ESMOCOA S.A. EPS BARRIO LA LOMA MUNICIPIO DE MOCOA  DEPARTAMENTO DEL PUTUMAYO.</t>
  </si>
  <si>
    <t>El CONTRATISTA se obliga con EL DEPARTAMENTO DEL PUTUMAYO a realizar la construccion de la obra  MEJORAMIENTO Y PAVIMENTACIoN EN CONCRETO HIDRaULICO DE LA CALLE 16  ENTRE CARRERAS 9 Y 17 (lE PIO XII SEDE CIUDAD JARDiN CORPOAMAZONIA) MUNICIPIO DE MOCOA  DEPARTAMENTO DEL PUTUMAYO y MEJORAMIENTO Y PAVIMENTACIoN DEL SECTOR ESQUINA DAS EMPRESA DE SERVICIOS PuBLICOS ESMOCOA S.A. ESP BARRIO LA LOMA MUNICIPIO DE MOCOA  DEPARTAMENTO DEL PUTUMAYO</t>
  </si>
  <si>
    <t>PREVENCION DE DESASTRES MEDIANTE LA DESCOLMATACION Y CONSTRUCCION DE MURO DE CONTENCION EN GAVION QUEBRADA AFILANGAYACO CARRERA 7 ENTRE CALLES 4 Y 6 DEL MUNICIPIO DE COLON DEPARTAMENTO DEL PUTUMAYO Y APOYO A LA MITIGACIoN MEDIANTE LA CONSTRUCCIoN DE MURO DE CONTENCIoN EN GAVIoN QUEBRADA LAVAPIiS BARRIO EL RECREO  EN ATENCIoN A LA CALAMIDAD PuBLICA DE JUNIO DE 2014  MUNICIPIO DE SIBUNDOY  DEPARTAMENTO DEL PUTUMAYO.</t>
  </si>
  <si>
    <t>JESuS HERNaN ZAMBRANO SOLARTE</t>
  </si>
  <si>
    <t>CONTRATO DE OBRA PuBLICA 014 DE 2012</t>
  </si>
  <si>
    <t>RESOLUCIoN NuMERO 188 DE 2012</t>
  </si>
  <si>
    <t>CONTRATO DE OBRA PuBLICA Nº 001 de 2012</t>
  </si>
  <si>
    <t>CONVENIO INTERADMINISTRATIVO MUNICIPIO DE ARMENIA- EMPRESAS PuBLICAS DE ARMENIA EPA E.S.P  PARA LA REPOSICIoN DE REDES DE ACUEDUCTO Y ALCANTARILLADO CON EL FIN DE APALANCAR LAS OBRAS DEL SISTEMA ESTRATEGICO DEL TRANSPORTE PUBLICO A CARGO DE LA EMPRESA AMABLE EICE EN CONVENIO CON EL GOBIERNO NACIONAL.</t>
  </si>
  <si>
    <t>GESTIoN PREDIAL  SOCIAL  AMBIENTAL Y TERMINACIoN DE ACCESOS AL TuNEL DE LA LiNEA - OBRAS ANEXAS DEL PROYECTO  CRUCE DE LA CORDILLERA CENTRAL</t>
  </si>
  <si>
    <t>RESOLUCIoN NuMERO 275  DEL 07 DE JULIO DEL 2014</t>
  </si>
  <si>
    <t>RESOLUCIoN NuMERO 029 DEL 22 DE ENERO DE 2015</t>
  </si>
  <si>
    <t>GESTIoN AMBIENTAL DEL PROYECTO Cruce de la Cordillera Central - CONSTRUCCIoN TUBERiA DE ADUCCIoN DE LOS TuNELES DE LA LiNEA</t>
  </si>
  <si>
    <t>TERMINACIoN DEL TuNEL PILOTO ¿ TuNEL DE RESCATE DEL PROYECTO ¿CRUCE DE LA CORDILLERA CENTRAL</t>
  </si>
  <si>
    <t>1000 PUNTOS uNICO PROPONENTE</t>
  </si>
  <si>
    <t>MEJORAMIENTO Y MANTENIMIENTO DE LAS ViAS UBICADAS EN LOS MUNICIPIOS DE APIA  BALBOA  LA CELIA  PEREIRA   MARSELLA  QUINCHIA  SANTA ROSA DE CABAL (SEGuN ANEXO) EN EL DEPARTAMENTO DE RISARALDA.</t>
  </si>
  <si>
    <t>AUNAR ESFUERZOS ENTRE LA CARDER  EL MUNICIPIO DE DOSQUEBRADAS  Y SERVICIUDAD ESP DE DOSQUEBRADAS  PARA LA EJECUCIoN  DE OBRAS DE ESTABILIZACIoN  Y MANEJO DE AGUAS EN EL TALUD DE LA  LADERA NORTE DEL RiO OTuN  SECTOR EL ViACRUCIS  LOCALIZADO EN LA PARTE  ORIENTAL DEL BARRIO LA ESNEDA  EN EL MUNICIPIO DE DOSQUEBRADAS  DEPARTAMENTO DE RISARALDA  DE ACUERDO CON LOS DISEÑOS  COSTOS Y CANTIDADES DE OBRA APORTADOS POR LA CARDER</t>
  </si>
  <si>
    <t>Llevar a cabo la realizacion de obras de mejoramiento y mantenimiento de la via Guatica - Guatica Viejo - El Paraiso - Villa Nueva- Milan- Marmolejo ¿ Pira ¿ Guatica en el municipio de Guatica en el departamento de Risaralda  con la finalidad de cumplir cabalmente con las obligaciones adquiridas por el municipio mediante convenio interadministrativo numero 597 de 2011  suscrito con el Instituto Nacional de Vias INVIAS  de acuerdo con el presupuesto oficial anexo.</t>
  </si>
  <si>
    <t>AUNAR ESFUERZOS ENTRE LA CARDER   Y LA EMPRESA DE SERVICIOS PuBLICOS DE LA VIRGINIA ESP  PARA LLEVAR A CABO   LAS OBRAS DE CONSTRUCCIoN DE LA SEGUNDA ETAPA DE LA ESTACIoN DE BOMBEO DE LAS AGUAS RESIDUALES DEL SECTOR DE LA VARIANTE MUNICIPIO DE LA VIRGINIA</t>
  </si>
  <si>
    <t>El contratista en virtud del presente contrato de Obra Publica debe adelantar la  CONSTRUCCIoN DE CORREFORES PARA EL SITM  MAGABUS. CONSTRUCCIoN PUENTE No. 7 Y PUENTE No. 8  EMPALME  A FASE II Y PRIMER TRAMO DE CORREDOR DE LA AV. SAN MATEO  EN EL MUNICIPIO E PEREIRA   en los tirminos consagrados en los pliegos de condiciones y la propuesta presentada por MOVITIERRA CONSTRUCCIONES S.A. para este proceso licitatorio  los cuales hacen parte integral de este contrato.</t>
  </si>
  <si>
    <t>Contratar Obras Civiles FASE 1 para la Terminacion del Hospital de Cuba de la ESE Salud Pereira del Municipio de Pereira  Risaralda  segun Recursos de Cuentas Maestras Trasladados por el Municipio de Pereira  segun  Resolucion N.  2839 del 21 de Julio de 2014.</t>
  </si>
  <si>
    <t>Celebrar un contrato de obra civil para la adecuacion de la sede del Laboratorio de Quimica del CTI de la Seccional Risaralda  de a cuerdo a las obras relacionadas en el objeto de la invitacion publica</t>
  </si>
  <si>
    <t>DIEGO CHOW BRYAN  identificado con la cidula de ciudadania numero  19.101.401 expedida en  Bogota</t>
  </si>
  <si>
    <t>Santander - Aguada; Santander - Albania; Santander - Barichara; Santander - Barrancabermeja; Santander - Bolivar; Santander - Cabrera; Santander - Carcasi; Santander - Cerrito; Santander - Charala; Santander - Chima; Santander - Concepcion; Santander - Contratacion; Santander - Coromoro; Santander - El Carmen de Chucuri; Santander - El Guacamayo; Santander - Encino; Santander - Florian; Santander - Galan; Santander - Guaca; Santander - Guadalupe; Santander - Guavata; Santander - Jesus Maria; San</t>
  </si>
  <si>
    <t>Ejecutar la administracion  operacion y mantenimiento del Tunel Vial No. 1 de la via sustitutiva Bucaramanga - Barrancabermeja  el cual hace parte de las obrar sustitutivas con ocasion de la construccion del Proyecto Hidroelictrico Sogamoso.</t>
  </si>
  <si>
    <t>Ejecutar la administracion  operacion y mantenimiento del Tunel Vial No. 1 de la via sustitutiva Bucaramanga - Barrancabermeja  el cual hace parte de las obras sustitutivas ejecutadas con ocasion de la construccion del Proyecto Hidroelictrico Sogamoso</t>
  </si>
  <si>
    <t>CONSTRUCCIoN DEL INTERCAMBIADOR VIAL MESoN DE LOS BuCAROS Y OBRAS COMPLEMENTARIAS</t>
  </si>
  <si>
    <t>EXPANSION  RECUPERACIoN Y MODERNIZACIoN DEL ALUMBRADO PuBLICO EN DIFERENTES SECTORES DE LAS COMUNAS 11Y COMUNA 2 DEL MUNICIPIO  DE BUCARAMANGA.</t>
  </si>
  <si>
    <t>EXPANSION  RECUPERACIoN Y MODERNIZACIoN DEL ALUMBRADO PuBLICO EN DIFERENTES SECTORES DE LAS COMUNAS 11Y COMUNA 2 DEL MUNICIPIO  DE BUCARAMANGA</t>
  </si>
  <si>
    <t>CONSTRUCCION DEL ALUMBRADO PuBLICO DEL PARQUE INTEGRAL METROPOLITANO DEL MUNICIPIO DE BUCARAMANGA</t>
  </si>
  <si>
    <t>CONSTRUCCIoN DEL ALUMBRADO PuBLICO DE LA CARRERA 11 ENTRE CALLES 37 Y 44  CALLE 41 ENTRE CARRERAS 12 Y 13 Y ZONA VERDE DE LA CALLE 44 Y 45 ENTRE CARRERAS 10 Y 11 DEL BARRIO GARCIA ROVIRA DEL MUNICPIO DE BUCARAMANGA</t>
  </si>
  <si>
    <t>EXPANSION  RECUPERACIoN Y MODERNIZACIoN DEL ALUMBRADO PuBLICO EN DIFERENTES SECTORES DE LA ZONA URBANA DEL MUNICIPIO  DE BUCARAMANGA</t>
  </si>
  <si>
    <t>EXPANSION  RECUPERACIoN Y MODERNIZACIoN DEL ALUMBRADO PuBLICO EN DIFERENTES SECTORES DE LA ZONA URBANA DEL MUNICIPIO DE BUCARAMANGA</t>
  </si>
  <si>
    <t>RECUPERACIoN DEL ALUMBRADO PuBLICO DE LA CALLE 45 ENTRE QUINTA ESTRELLA Y LA CaRCEL DE MUJERES DEL MUNICIPIO DE BUCARAMANGA</t>
  </si>
  <si>
    <t>RECUPERACIoN DE LAS REDES SUBTERRaNEAS DE ALUMBRADO PUBLICO DEL CORREDOR VIAL DE METROLINEA ENTRE EL PUENTE PROVENZA Y LA PUERTA DEL SOL Y RECUPERACIoN DEL ALUMBRADO PuBLICO EN LOS ALREDEDORES DE LA SUBESTACIoN METROLiNEA DIAMANTE II DEL MUNICIPIO DE BUCARAMANGA</t>
  </si>
  <si>
    <t>MANTENIMIENTO SECTORIZADO DEL ALUMBRADO PuBLICO EN EL MUNICIPIO DE BUCARAMANGA</t>
  </si>
  <si>
    <t>MODERNIZACIoN DEL ALUMBRADO PuBLICO A TECNOLOGiA LED  DEL CAMINODROMO Y ZONAS VERDES A SU ALREDEDOR DEL BARRIO FONTANA DEL MUNICIPIO DE BUCARAMANGA</t>
  </si>
  <si>
    <t>MANTENIMIENTO DE POSTES METaLICOS EXCLUSIVOS DE ALUMBRADO PuBLICO DEL MUNICIPIO DE BUCARAMANGA</t>
  </si>
  <si>
    <t>MANTENIMIENTO Y REHABILITACIoN DE ViAS TERCIARIAS DEL MUNICIPIO DE BUCARAMANGA  DEPARTAMENTO DE SANTANDER (REHABILITACIoN PUENTE VEHICULAR ViA ESTACIoN DE POLICiA CARABINEROS DEL NORTE AL CAFi MADRID PARA RECUPERAR LA TRANSITABILIDAD DEL CORREGIMIENTO 1 Y 2; RECUPERACIoN ViA UDES K9 A CuCUTA VEREDA SANTA  BaRBARA  CORREGIMIENTO 3 DEL MUNICIPIO DE BUCARAMANGA)</t>
  </si>
  <si>
    <t>CONTRATAR LA OBRA PUBLICA PARA LA CONSTRUCCIoN DEL ESPACIO PuBLICO EN LA MANZANA QUE SE ENCUENTRA ENTRE LA CARRERA 34 Y 33 Y LAS CALLES 42 Y 44 Y LA AFECTACIoN DE LA CARRERA 34 N° 42-54 BARRIO SAN PiO EN CUMPLIMIENTO A LA ACCIoN POPULAR N° 2004-1377 DEL MUNICIPIO DE BUCARAMANGA</t>
  </si>
  <si>
    <t>CONSTRUCCIoN OBRAS DE ESTABILIZACIoN PARA LOS BARRIOS VILLAROSA  EL PORVENIR  PAN DE AZuCAR Y NaPOLES DEL MUNICIPIO DE BUCARAMANGA</t>
  </si>
  <si>
    <t>CONSTRUCCION DEL ALUMBRADO PuBLICO DE LAS VIAS ALREDEDORES DE LOS ESCENARIOS DEPORTIVOS DE LA VILLA OLIMPICA DEL MUNICIPIO DE BUCARAMANGA.</t>
  </si>
  <si>
    <t>CONTRATAR LA OBRA PuBLICA PARA REALIZAR LAS ACTIVIDADES CORRESPONDIENTES A LA EJECUCIoN DEL CONVENIO 7419-16 ENTRE LA CDMB E ISAGEN TALES COMO  AISLAMIENTOS  RESTAURACIONES  FILTROS  SISTEMAS DE TRATAMIENTO DE AGUAS RESIDUALES  ADECUACIoN DE ACUEDUCTOS VEREDALES; DE ACUERDO CON LAS ESPECIFICACIONES TiCNICAS ESTABLECIDAS POR LA ENTIDAD.</t>
  </si>
  <si>
    <t>MANTENIMIENTO DEL ALUMBRADO PuBLICO EN EL MUNICIPIO DE BUCARAMANGA</t>
  </si>
  <si>
    <t>EXPANSION Y MEJORAMIENTO DEL ALUMBRADO PuBLICO EN LOS DIFERENTES SECTORES DE LA ZONA URBANA DEL MUNICIPIO DE BUCARAMANGA.</t>
  </si>
  <si>
    <t>EXPANSION Y MEJORAMIENTO DEL ALUMBRADO PuBLICO EN LOS DIFERENTES SECTORES DE LA ZONA URBANA DEL MUNICIPIO DE BUCARAMANGA</t>
  </si>
  <si>
    <t>CONTRATAR LA OBRA PuBLICA PARA EL MEJORAMIENTO Y ADECUACIoN DE LAS INSTALACIONES DE LA PLAZA DE MERCADO SAN FRANCISCO DEL MUNICIPO DE BUCARAMANGA</t>
  </si>
  <si>
    <t>EXPANSION DEL ALUMBRADO PuBLICO EN DIFERENTES SECTORES DE LA ZONA RURAL DEL MUNICIPIO DE BUCARAMANGA</t>
  </si>
  <si>
    <t>CONSTRUCCION DEL ALUMBRADO PuBLICO DEL PARQUE FONTANA REAL DEL MUNICIPIO DE BUCARAMANGA</t>
  </si>
  <si>
    <t>MODERNIZACIoN Y EXPANSIoN DEL ALUMBRADO PuBLICO DE LA CANCHA Y PARQUES DE LA CRA 22B ENTRE CALLES 111 Y 115 DEL BARRIO PROVENZA DEL MUNICIPIO DE BUCARAMANGA</t>
  </si>
  <si>
    <t>EXPANSIoN Y RECUPERACIoN DEL ALUMBRADO PuBLICO EN LOS BARRIOS COLSEGUROS NORTE Y CANCHAS MARiA PAZ DEL MUNICIPIO DE BUCARAMANGA</t>
  </si>
  <si>
    <t>EXPANSIoN DEL ALUMBRADO PuBLICO EN EL BARRIO DIAMANTE I DEL MUNICIPIO DE BUCARAMANGA</t>
  </si>
  <si>
    <t>¿RECUPERACIoN DE ESPACIO PuBLICO Y ZONAS VERDES EN DIFERENTES SITIOS DE LOS BARRIOS LOS aNGELES  BOSQUE NORTE  LA JUVENTUD Y REGADEROS DEL MUNICIPIO DE BUCARAMANGA</t>
  </si>
  <si>
    <t>RECUPERACIoN DE ESPACIO PuBLICO Y ZONAS VERDES EN DIFERENTES SITIOS DE LOS BARRIOS LOS aNGELES  BOSQUE NORTE  LA JUVENTUD Y REGADEROS DEL MUNICIPIO DE BUCARAMANGA</t>
  </si>
  <si>
    <t>Contratar el servicio de mantenimiento de humedades   arreglo de divisiones de baños publicos y mantenimiento de techos para aires acondicionados ubicados en las placas de la sede de Bucaramanga</t>
  </si>
  <si>
    <t>RECUPERACION  MANTENIMIENTO Y CONSERVACION DEL ESPACIO PuBLICO DE CONFORMIDAD CON LAS SENTENCIAL DE ACCIONES CONSTITUCIONALES  ACTOS ADMINISTRATIVOS DE LAS INSPECCIONES DE CONTROL URBANO Y ORNATO DEL MUNICIPIO DE BUCARAMANGA</t>
  </si>
  <si>
    <t>CONSTRUCCIoN DEL ALUMBRADO PuBLICO DE LA URBANIZACIoN ALTOS DE BETANIA DEL MUNICIPIO DE BUCARAMANGA</t>
  </si>
  <si>
    <t>PRESTAR LOS SERVICIOS PROFESIONALES COMO GINECoLOGO - ONCOLOGO PARA LA REALIZACIoN DE COLPOSCOPIAS  BIOPSIAS DE CERVIX Y ENDOMESTRIO DENTRO DEL PROGRAMA DE PREVENCIoN DE CaNCER DE CERVIX Y OTROS PROCEDIMIENTOS QUIRuRGICOS DE LA ESPECIALIDAD EN LA ESE ISABU</t>
  </si>
  <si>
    <t>MEJORAMIENTO DE ViAS EN JURISDICCIoN DEL MUNICIPIO DE CARCASI  DEPARTAMENTO DE SANTANDER  SEGuN EL PROGRAMA DE INVERSIoN RURAL DE 2008</t>
  </si>
  <si>
    <t>MEJORAMIENTO DE LA CANCHA MuLTIPLE DE LA INSTITUCIoN EDUCATIVA ISLANDA  VEREDA ISLANDA  MUNICIPIO DE EL CARMEN DE CHUCURI - SANTANDER</t>
  </si>
  <si>
    <t>CONTRATO DE OBRA PuBLICA N° 027-2013</t>
  </si>
  <si>
    <t>uNICO PROPONENTE CON CALIFICACION DEFINTIIVA  1.000 PUNTOS  DE 1.000 POSIBLES.</t>
  </si>
  <si>
    <t>ISRAEL SANDOVAL MANRIQUE  Identificado con cedula de ciudadania numero 13.927.258 de Malaga  Nit: No. 13.927.258&amp;#8208;1 y T.P 25202&amp;#8208;220655 CND</t>
  </si>
  <si>
    <t>EL COMITi ASESOR Y EVALUADOR RECOMIENDA AL DIRECTOR GENERAL ADJUDICAR EL CONTRATO AL uNICO PROPONENTE QUE SE PRESENTo Y EN LA EVALUACIoN OBTUVO 950 PUNTOS.</t>
  </si>
  <si>
    <t>CONSTRUCCIoN  MANTENIMIENTO Y ADECUACIoN DEL URBAN ISMO Y ACCESOS AL ESTADIO DE FuTBOL ALVARO GOMEZ HURTADO FLORIDABLANCA  SANTANDER</t>
  </si>
  <si>
    <t>978 00 PUNTOS - uNICO PROPONENTE</t>
  </si>
  <si>
    <t>300 puntos- unico Proponente</t>
  </si>
  <si>
    <t>CONTRATAR LA OBRA PuBLICA PARA LA REPOSICIoN  ADECUACIoN Y MEJORAMIENTO DEL SISTEMA DE ALCANTARILLADO EN LA ZONA URBANA SEGuN EL PLAN MAESTRO DE ALCANTARILLADO DEL MUNICIPIO DE LEBRIJA SANTANDER</t>
  </si>
  <si>
    <t>OBRA PuBLICA PARA EL MANTENIMIENTO  MEJORAMIENTO Y ADECUACIoN  DE  INSTITUCIONES EDUCATIVAS EN EL MUNICIPIO DE LEBRIJA DEPARTAMENTO DE SANTANDER</t>
  </si>
  <si>
    <t>CONTRATAR LA OBRA PUBLICA PARA LA CONSTRUCCIoN DE LOS SISTEMAS DE TRATAMIENTO DE AGUAS RESIDUALES Y EMISARIO FINAL  PARA : A) MUNICIPIO DE MATANZA  DEPARTAMENTO DE SANTANDER; B) CENTRO POBLADO BERLiN  MUNICIPIO DE TONA  C) MUNICIPIO DE SURATA - DEPARTAMENTO DE SANTANDER; SEGuN LAS ESPECIFICACIONES TiCNICAS ESTABLECIDAS POR LA ENTIDAD</t>
  </si>
  <si>
    <t>LA CORPORACION ENCARGA AL CONTRATISTA Y ESTE SE OBLIGA A EJECUTAR PARA AQUELLA  A LOS PRECIOS UNITARIOS ESTABLECIDOS EN LA PROPUESTA DEL CONTRATISTA  LA OBRA PUBLICA PARA LA CONSTRUCCION DE LOS SISTEMAS DE TRATAMIENTO DE AGUAS RESIDUALES Y EMISARIO FINAL  PARA : A) MUNICIPIO DE MATANZA  DEPARTAMENTO DE SANTANDER; B) CENTRO POBLADO BERLIN  MUNICIPIO DE TONA  DEPARTAMENTO DE SANTANDER; SEGuN LAS ESPECIFICACIONES TECNICAS ESTABLECIDAS POR LA ENTIDAD.</t>
  </si>
  <si>
    <t>En este estado de la diligencia  el señor alcalde manifiesta que de acuerdo con el informe de verificacion de requisitos habilitantes y evaluacion parcial del factor calidad presentado por el comiti evaluador de fecha veintiuno (21) de agosto de 2015 y la evaluacion restante del factor calidad y economica de la oferta en audiencia publica  la misma obtiene una ponderacion de 1000 puntos de 1000 puntos posibles.</t>
  </si>
  <si>
    <t>AUNAR ESFUERZOS ENTRE EL MUNICIPIO Y LA EMPRESA MUNICIPAL DE SERVICIOS PUBLICOS DOMICILIARIOS DE PIEDECUESTA ESP  EN SU CONDICIoN DE EMPRESA OFICIAL DE SERVICIOS PuBLICOS DEL MUNICIPIO  PRESTADORA DEL SERVICIO PuBLICO DE ALCANTARILLADO EN APLICACIoN DE LOS PRINCIPIOS CONSTITUCIONALES DE LA GESTIoN ADMINISTRATIVA Y LOS PRINCIPIOS RECTORES DEL EJERCICIO DE COMPETENCIAS POR EL MUNICIPIO  EN ESPECIAL LOS DE COORDINACIoN  CONCURRENCIA  COMPLEMENTARIEDAD Y EFICIENCIA; PARA LA  CONSTRUCCION Y OPTIMIZACION LINEAS DE CONDUCCION PTAP LA COLINA A TANQUE CARRERA 15 DEL MUNICIPIO DE PIEDECUESTA  DEPARTAMENTO DE SANTANDER</t>
  </si>
  <si>
    <t>MEJORAMIENTO CANCHA FuTBOL MUNICIPAL UBICADA EN LA CARRERA 4 CON CALLE 3 DEL MUNICIPIO DE PIEDECUESTA - DEPARTAMENTO DE SANTANDER</t>
  </si>
  <si>
    <t>MEJORAMIENTO DE ViAS EN JURISDICCIoN DEL MUNICIPIO DE SAN GIL  DEPARTAMENTO DE SANTANDER SEGuN EL PROGRAMA DE INVERSIoN RURAL DE 2008</t>
  </si>
  <si>
    <t>INSTALACIoN Y MANTENIMIENTO DE LAS LUMINARIAS DE ALUMBRADO PuBLICO CON SUMINISTRO DE MATERIALES DEL MUNICIPIO DE SUAITA  DEPARTAMENTO DE SANTANDER</t>
  </si>
  <si>
    <t>ASOCIATIVA DE TRABAJO DE BIENES Y SERVICIOS DE SANTANDER SERBISAN EAT con NIt 804.010.292  con direccion CRA 6 No 4-41 Valle de San Josi  Telifono 7268725  Representada Legalmente por NAIRO ALFONSO MARTINEZ SALAZAR  identificado con la cidula de ciudadania Numero 5.784.648  del Valle de San  Josi</t>
  </si>
  <si>
    <t>PAVIMENTACION Y OBRAS ANEXAS SECTOR PUENTE QUEBRADA LAS FLORES ¿ ViA CHIPATa Y PAVIMENTACION Y OBRAS DE ARTE SECTOR SANTA TERESITA DEL MUNICIPIO DE VELEZ  SANTANDER (SEGuN ESPECIFICACIONES TECNICAS)</t>
  </si>
  <si>
    <t>MEJORAMIENTO  MANTENIMIENTO Y AMPLIACIoN AL SISTEMA DE ALUMBRADO PuBLICO URBANO Y RURAL DEL MUNICIPIO DE ViLEZ</t>
  </si>
  <si>
    <t>EJECUCION DE LOS TRABAJOS REQUERIDOS PARA EL MEJORAMIENTO  MANTENIMIENTO Y AMPLIACIoN AL SISTEMA DE ALUMBRADO PuBLICO URBANO Y RURAL DEL MUNICIPIO DE ViLEZ DE CONFORMIDAD A LA PROPUESTA PRESENTADA POR EL CONTRATISTA Y EL PLIEGO DE CONDICIONES DEFINITIVO ESTABLECIDO POR LA ENTIDAD PARA ESTA CONTRATACION  LOS CUALES FORMAN PARTE INTEGRAL DEL PRESENTE CONTRATO</t>
  </si>
  <si>
    <t>SANTANDER - EMPRESA DE SERVICIOS PuBLICOS DE SANTANDER S.A. E.S.P. - BUCARAMANGA</t>
  </si>
  <si>
    <t>AUNAR ESFUERZOS MEDIANTE LA CELEBRACIoN DE UN CONVENIO INTERADMINISTRATIVO ENTRE LA EMPRESA DE SERVICIOS PuBLICOS DE SANTANDER S.A. E.S.P.  ESANT S.A E.S.P Y EL MUNICIPIO DE ZAPATOCA PARA QUE EL PRIMERO  adelante los procesos de viabilizacion ante la ventanilla unica y posterior contratacion del proyecto cuyo objeto es    ¿CONSTRUCION DEL ACUEDUCTO CUCHILLA DE SAN PABLO MUNICIPIO DE ZAPATOCA DEPARTAMENTO DE SANTANDER.</t>
  </si>
  <si>
    <t>EMPRESA DE SERVICIOS PuBLICOS DE SANTANDER S.A. E.S.P</t>
  </si>
  <si>
    <t>AUNAR ESFUERZOS MEDIANTE LA CELEBRACIoN DE UN CONVENIO INTERADMINISTRATIVO ENTRE LA EMPRESA DE SERVICIOS PuBLICOS DE SANTANDER S.A. E.S.P.  ESANT S.A E.S.P Y EL MUNICIPIO DE ZAPATOCA PARA QUE EL PRIMERO  adelante los procesos de viabilizacion ante la ventanilla unica y posterior contratacion del proyecto cuyo objeto es    ¿CONSTRUCION DEL ACUEDUCTO CUCHILLA DE SAN PABLO MUNICIPIO DE ZAPATOCA DEPARTAMENTO DE SANTANDER</t>
  </si>
  <si>
    <t>EMPRESA DE SERVICIOS PuBLICOS DE COVEÑAS ¿ AGUAS DEL GOLFO S.A. E.S.P.</t>
  </si>
  <si>
    <t>UNIoN TEMPORAL CIC BETULIA 2015  representado por JORGE ISAAC CoRDOBA RAMOS  identificado con cidula de ciudadania No. 78.762.360 expedida en Sahagun ¿ Cordoba</t>
  </si>
  <si>
    <t>SUCRE - ALCALDiA MUNICIPIO DE TOLu</t>
  </si>
  <si>
    <t>Santiago de Tolu</t>
  </si>
  <si>
    <t>Sucre - Santiago de Tolu</t>
  </si>
  <si>
    <t>REMODELACIoN Y ADECUACIoN DE LA SUB SEDE MUNICIPAL  MUNICIPIO DE SANTIAGO DE TOLu ¿ DEPARTAMENTO DE SUCRE</t>
  </si>
  <si>
    <t>REMODELACION Y ADECUACION DE LA SUBSEDE MUNICIPAL  MUNICIPIO DE SANTIAGO DE TOLu - DEPARTAMENTO DE SUCRE.</t>
  </si>
  <si>
    <t>CONSORCIO VIAS DE TOLu</t>
  </si>
  <si>
    <t>CONSTRUCCIoN DE COLECTORES DE ALCANTARILLADO EN LOS SIGUIENTES TRAMOS: A) CARRERA TERCERA ENTRE CALLES 11 Y 12.B) CALLE 25 ENTRE CARRERAS 4ª a Y 3ra C) CARRERA 2DA ENTRECALLE 27 Y CALLE 30B Y REPOSICIoN DE LA CARPETA ASFaLTICA EN LAAVENIDA CIRCUNVALAR EN EL TRAMO COMPRENDIDO ENTRE LA CALLE 19 CON CARRERA 7 HASTA LAS CALLE 25 CON CARRERA 3 DELMUNICIPIO SANTIAGO DE TOLu DEPARTAMENTO DE SUCRE VIGENCIA 2013</t>
  </si>
  <si>
    <t>CONSORCIO TECNICO SANTIAGO DE TOLu</t>
  </si>
  <si>
    <t>CONSTRUCCIoN DE COLECTORES DE ALCANTARILLADO EN LOS SIGUIENTES TRAMOS: A) CARRERA TERCERA ENTRE CALLES 11 Y 12. B) CALLE 25 ENTRE CARRERAS 4ª a Y 3ra. C) CARRERA 2DA ENTRECALLE 27 Y CALLE 30B Y REPOSICIoN DE LA CARPETA ASFaLTICA EN LA AVENIDA CIRCUNVALAR EN EL TRAMO COMPRENDIDO ENTRE LA CALLE 19 CON CARRERA 7 HASTA LAS CALLE 25 CON CARRERA 3 DEL MUNICIPIO SANTIAGO DE TOLu DEPARTAMENTO DE SUCRE VIGENCIA 2013</t>
  </si>
  <si>
    <t>MANTENIMIENTO  ADECUACIoN Y RECONSTRUCCIoN DE PARQUES Y CANCHAS MuLTIPLES EN EL AREA URBANA Y RURAL DEL MUNICIPIO DE SINCELEJO ¿ FASE II</t>
  </si>
  <si>
    <t>SUCRE - METRO SABANAS S.A.S SISTEMA ESTRATEGICO DE TRANSPORTE PuBLICO DE SINCELEJO</t>
  </si>
  <si>
    <t>ADECUACIoN BAÑOS PuBLICOS SEDE ADMINISTRATIVA GOBERNACIoN DE SUCRE MUNICIPIO DE SINCELEJO DEPARTAMENTO DE SUCRE</t>
  </si>
  <si>
    <t>CONTRATO DE OBRA PuBLICA No 09 DE 2015</t>
  </si>
  <si>
    <t>JSuS HERNANDO JULIO TEHEREAN</t>
  </si>
  <si>
    <t>JESuS HERNANDO JULIO TEHERAN</t>
  </si>
  <si>
    <t>OBRA PuBLICA PARA LOS DISEÑOS  ESTUDIOS  TRaMITES. CONSTRUCCIoN Y SUMINISTROS PARA EL CAMPO DE ENTRENAMIENTO DE ALA ROTATORIA DE LA ESCUELA DE HELICoPTEROS DE LA FUERZA PuBLICA EN FLANDES ¿ TOLIMA  (FASE 1)</t>
  </si>
  <si>
    <t>Atender a la primera infancia en el marco de la estrategia  De cero a siempre   especificamente a los niños y niñas menores de cinco (5) años de familia en situacion de vulnerabilidad de conformidad con la directrices  lineamientos y parametros establecidos por ICBF  asi como regular las relaciones entre las partes derivadas de la entrega de aportes del ICBF a la ENTIDAD ADMINISTRADORA DEL SERVICIO  en la modalidad de HCB  en las siguientes formas de atencion: familiares  multiples  grupales  empresariales  jardines sociales  y en la modalidad FAMI.</t>
  </si>
  <si>
    <t>CONSTRUCCIONES L &amp; G LTDA  NIT Nº. 809009572 ¿ 7  Representante Legal RENEE LOPEZ ROA  identificado con la Cidula de Ciudadania Numero 93.369.289</t>
  </si>
  <si>
    <t>CONSTRUCCION ZONA DE ESPARCIMIENTO PuBLICO EN EL SECTOR EL CRUCE DEL MUNICIPIO DE PURIFICACION TOLIMA</t>
  </si>
  <si>
    <t>CONSTRUCCIoN ZONA DE ESPARCIMIENTO PuBLICO EN EL SECTOR EL CRUCE DEL MUNICIPIO DE PURIFICACIoN TOLIMA</t>
  </si>
  <si>
    <t>CONSTRUCCIoN DE ESTACIONES DE POLICIA Y CENTROS DE ATENCION INMEDIATA (C.A.I)  EN LOS DIFERENTES MUNICIPIOS DEL TERRITORIO NACIONAL  ASi: ITEM 4: CONSTRUCCIoN DE LA ESTACION DE POLICiA DEL MUNICIPIO DE ROVIRA ¿ TOLIMA  A PRECIOS UNITARIOS FIJOS SIN FORMULA DE REAJUSTE  INCLUYE TRaMITES Y APROBACIoN DE ACOMETIDAS DE SERVICIOS PuBLICOS ANTE LAS ENTIDADES COMPETENTES  PERMISOS DE VERTIMIENTOS DE AGUAS LLUVIAS Y AGUAS SERVIDAS A LA RED PRINCIPAL DEL MUNICIPIO  INSTALACIONES HIDRaULICAS  SANITARIAS  ELiCTRICAS  DE VOZ Y DATOS.</t>
  </si>
  <si>
    <t>CONSORCIO VIAS RURALES ANSERMANUEVO 2013 - 1.000   unico proponente</t>
  </si>
  <si>
    <t>Empresas Publicas de Caicedonia</t>
  </si>
  <si>
    <t>VALLE DEL CAUCA - EMPRESAS PuBLICAS DE CAICEDONIA</t>
  </si>
  <si>
    <t>UNIoN TEMPORAL OBRAS CALI 2012 conformada por FAMOC DEPANEL S.A.  CONCITEC LTDA  JAIRO ERNESTO PINZoN LoPEZ  JESuS JOHANN BUENDiA RODRiGUEZ</t>
  </si>
  <si>
    <t>SEGUNDA FASE DE INTERVENCIoN DEL EDIFICIO TULIO RAMiREZ SEGuN EL ESTUDIO DE DIAGNoSTICO DE LAS EDIFICACIONES DE LAS SEDES DE LA UNIVERSIDAD 2012</t>
  </si>
  <si>
    <t>SEGUNDA FASE DE INTERVENCIoN DEL EDIFICIO TULIO RAMiREZ SEGuN EL ESTUDIO DE DIAGNoSTICO DE LAS EDIFICACIONES DE LAS SEDES DE LA UNIVERSIDAD DEL VALLE</t>
  </si>
  <si>
    <t>Prestacion de servicios profesionales como contador publico  en la Secretaria de Hacienda y Finanzas -Contaduria General del Departamento  en actividades propias de la funcion de la secretaria.</t>
  </si>
  <si>
    <t>¿EL MUNICIPIO DE SANTIAGO DE CALI-SECRETARiA DE INFRAESTRUCTURA Y VALORIZACIoN  ESTa  INTERESADO  EN  RECIBIR  PROPUESTAS  PARA  ¿CONTRATAR BAJO LA MODALIDAD DE PRECIOS UNITARIOS FIJOS SIN AJUSTES  INCLUiDA FINANCIACIoN  LA CONSTRUCCIoN DE OBRAS DE INFRAESTRUCTURA VIAL Y DE SERVICIOS PuBLICOS  ESPACIO PuBLICO  LA GESTIoN SOCIAL Y AMBIENTAL PARA LA CONSTRUCCION DE LA SIGUIENTE OBRA  IDENTIFICADA ASi: MG-20: INTERSECCIoN AVENIDA CIUDAD DE CALI CON CARRERA 1  QUE FORMA PARTE DEL PLAN DE LAS MEGAOBRAS APROBADAS MEDIANTE EL ACUERDO 0241 DE 2008</t>
  </si>
  <si>
    <t>CONTRATAR BAJO LA MODALIDAD DE PRECIOS UNITARIOS FIJOS SIN AJUSTES  INCLUiDA FINANCIACIoN  LA CONSTRUCCIoN DE OBRAS DE INFRAESTRUCTURA VIAL Y DE SERVICIOS PuBLICOS  ESPACIO PuBLICO  LA GESTIoN SOCIAL Y AMBIENTAL PARA LA CONSTRUCCION DE LA SIGUIENTE OBRA  IDENTIFICADA ASi: MG-20: INTERSECCIoN AVENIDA CIUDAD DE CALI CON CARRERA 1  QUE FORMA PARTE DEL PLAN DE LAS MEGAOBRAS APROBADAS MEDIANTE EL ACUERDO 0241 DE 2008</t>
  </si>
  <si>
    <t>EL MANTENIMIENTO  ADECUACION Y MEJORAMIENTO DE LA ESTACION DE POLICIA EL LIDO  DEL AREA DE CIRCULACION PRIMER Y SEGUNDO PISO DEL BLOQUE DE LOS BACHILLERES Y DEL LABORATORIO DE CRIMINALISTICA SIJIN MECAL¿  EN DESARROLLO DEL PROYECTO DENOMINADO ¿MEJORAMIENTO DE LA INFRAESTRUCTURA FiSICA PARA LA PRESTACION DEL SERVICIO POLICIAL EN SANTIAGO DE CALI¿  SEGuN FICHA EBI- 08-042777 Y LAS OBRAS DE INFRAESTRUCTURA FISICA COMISARIAS Y INSPECIONES EN DESARROLLO DEL PROYECTO DENOMINADO ¿CONSTRUCCION Y/O DOTACION DE ESPACIOS PARA LA JUSTICIA EN SANTIAGO DE CALI¿ SEGuN FICHA 09-042716.</t>
  </si>
  <si>
    <t>El mantenimiento  adecuacion y mejoramiento de la estacion de policia el Lido  del area de circulacion primer y segundo piso del bloque de los bachilleres y del laboratorio de criminalistica sijin mecal   en desarrollo del proyecto denominado  mejoramiento de la infraestructura fisica para la prestacion del servicio policial en Santiago de Cali   segun ficha EBI- 08- 042777 Y las obras de infraestructura fisica comisarias y inspecciones en desarrollo del proyecto denominado  construccion y/o dotacion de espacios para la justicia en Santiago de Cali  segun ficha 09-042716.</t>
  </si>
  <si>
    <t>SELECCIONAR AL PROPONENTE QUE LLEVE ACABO POR EL SISTEMA DE PRECIOS UNITARIOS FIJOS  SIN FORMULA DE REAJUSTE  LAS OBRAS DE ADECUACION ESTACION DE POLlCIA ALAMEDA. En Santiago de Cali en DESARROLLO DEL PROYECTO DENOMINADO  Mejoramiento de la Infraestructura Fisica para la Prestacion del Servicio Policial en Santiago de Cali  segun ficha EBI- 08-042777  cuyo objetivo es  el mejoramiento de las condiciones de infraestructura fisica policial para la prestacion eficiente de los servicios de atencion al ciudadano.</t>
  </si>
  <si>
    <t>LLEVAR ACABO POR EL SISTEMA DE pRECIOS UNITARIOS FIJOS  SIN FORMULA DE REAJUSTE  LAS  OBRAS DE ADECUACION DE UN MODULO CON QUINCE (15) CUPOS INDIVIDUALES  (DUCHA y BATERIAS SANITARIA y LA CONSTRUCCION DE UN MURO DE SEGURIDAD lEN EL CENTRO DE FORMACION JUVENIL CAE VALLE DEL L1L1  en DESARROLLO DEL PROYECTO DENOMINADO: APOYO AL CENTRO DEL MENOR INFRACTOR  Cuyo objetivo es Mejorar las condiciones de detencion y atencion a los internos del Centro de Reclusion Menor Infractor de la Ciudad de Cali segun Ficha ESI 09-042768</t>
  </si>
  <si>
    <t>Licitacion Publica 001 - 2014</t>
  </si>
  <si>
    <t>EJECUTAR LAS OBRAS DE ADECUACION ALOJAMIENTO CENTRO PENITENCIARIO DE VILLAHERMOSA PATIOS 6 Y 8 EN EL MUNICIPIO DE SANTIAGO DE CALI- SECRETARIA DE GOBIERNO CONVIVIENCIA y SEGURIDAD segun ficha EBI No 090 42778</t>
  </si>
  <si>
    <t>Convocatoria Publica No.001 de 2013</t>
  </si>
  <si>
    <t>CONTRATO DE OBRA PuBLICA No.012</t>
  </si>
  <si>
    <t>OBRAS PARA CONSTRUCCIoN DE LA ViA PALMIRA - COMBIA (MUROS EN GAVIONES ViA TEATINO - COMBIA) SEGuN DECRETO 015 DEL 20 DE ENERO DE 2014  POR MEDIO DEL CUAL SE DECLARA LA URGENCIA MANIFIESTA EN EL MUNICIPIO DE PALMIRA  VALLE DEL CAUCA  Y SE DICTAN OTRAS DISPOSICIONES</t>
  </si>
  <si>
    <t>VALLE DEL CAUCA - ALCALDiA MUNICIPIO DE TULuA</t>
  </si>
  <si>
    <t>VALLE DEL CAUCA - INSTITUTO DE FINANCIAMIENTO  PROMOCIoN Y DESARROLLO DE TULuA - INFITULUA</t>
  </si>
  <si>
    <t>VAUPiS - ALCALDiA MUNICIPIO DE MITu</t>
  </si>
  <si>
    <t>ADECUACION Y MEJORAMIENTO DE 7.6 KMS DE VIAS Y CONSTRUCCION DE TRECE (13) BOX CULVERT  ENTRE LAS INTERSECCIONES K5+100  K5+500 Y K29+200 QUE CONDUCEN A LAS COMUNIDADES INDiGENAS DE CEIMA CACHIVERA Y PUERTO PALOMA EN EL MUNICIPIO DE MITu  DEPARTAMENTO DE VAUPiS</t>
  </si>
  <si>
    <t>Mitu</t>
  </si>
  <si>
    <t>Vaupis - Mitu</t>
  </si>
  <si>
    <t>PAVIMENTACIoN EN CONCRETO RiGIDO DE LA AV 15 ENTRE CALLE 15 Y 14  DE LA CALLE 15 ENTRE AV 15 Y CARRERA 14  DE LA CARRERA 14 ENTRE CALLE 15 Y 14  DE LA CALLE 14 ENTRE AV 15 Y CARRERA 12 DEL MUNICIPIO DE MITu  DEPARTAMENTO DE VAUPiS; Y PAVIMENTACIoN EN CONCRETO RiGIDO DE LA CALLE 14 ENTRE CARRERA 14 Y LIMTES CON LA PISTA DE ATERRIZAJE DEL AEROPUERTO ALBERTO LEON BENTLEY DEL MUNICIPIO DE MITU  DEPARTAMENTO DE VAUPES</t>
  </si>
  <si>
    <t>CONSORCIO PAVIMENTOS MITu 2012</t>
  </si>
  <si>
    <t>PAVIMENTACION EN CONCRETO RIGIDO DE LA AVENIDA 15 ENTRE CALLES 15 Y 14  DE LA CALLE 15 ENTRE AVENIDA 15 Y CARRERA 14  DE LA CARRERA 14 ENTRE CALLE 15 Y 14  DE LA CALE 14 ENTRE AVENIDA 15 Y CARRERA 12 DEL MUNICIPIO DE MITu  DEPARTAMENTO DE VAUPES; Y PAVIMENTACION EN CONCRETO RIGIDO DE LA CALLE 14 ENTRE CARRERA 14 Y LIMITES CON LA PISTA DE ATERRIZAJE DEL AEROPUERTO ALBERTO LEON BENTLEY DEL MUNICIPIO DE MITU  DEPARTAMENTO DE VAUPES</t>
  </si>
  <si>
    <t>CONSTRUCCIoN DE UNA CANCHA DE FUTBOL SINTETICA CON ILUMINACIoN  GRADERiAS Y CAMERINOS  EN EL BARRIO INAYA DEL MUNICIPIO DE MITu  DEPARTAMENTO DEL VAUPiS</t>
  </si>
  <si>
    <t>CONSTRUCCION DE LA FASE II DE LA CIUDADELA EDUCATIVA EN EL MUNICIPIO DE MITu  VAUPES  ORINOQUIA.</t>
  </si>
  <si>
    <t>LICITACIoN PuBLICA Nº DV-011-2013</t>
  </si>
  <si>
    <t>MANTENIMIENTO Y MEJORAMIENTO DE LA VIA  MITu - MITUSEÑO  MUNICIPIO DE MITu  DEPARTAMENTO DE VAUPES</t>
  </si>
  <si>
    <t>MEJORAMIENTO  MANTENIMIENTO Y CONSERVACIoN DE LA ViA MITu - BOGOTa CACHIVERA  EN EL MUNICIPIO DE MITu  DEPARTAMENTO DE VAUPiS.</t>
  </si>
  <si>
    <t>SUMINISTRO E INSTALACION DE PLANTA DE 25 KVA Y DE UN TRANSFORMADOR DE 30 KVA PARA LA SEDE DE LA ALCALDIA DE MITU  Y CONSTRUCCION CASETA Y REPARACION E INSTALACION DE PLANTA DE 12 KVA E INSTALACIONES ELECTRICAS PARA LA CASA DE LA CULTURA  DEL MUNICIPIO DE MITu  DEPARTAMENTO DE VAUPiS</t>
  </si>
  <si>
    <t>CONSTRUCCIoN DE LA CUARTA FASE DEL MALECON TURISTICO DEL MUNICIPIO DE MITu  VAUPiS  ORINOQUiA.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</si>
</sst>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4" fontId="0" fillId="0" borderId="0" xfId="0" applyNumberFormat="1"/>
    <xf numFmtId="0" fontId="0" fillId="0" borderId="0" xfId="0" applyNumberFormat="1"/>
    <xf numFmtId="22" fontId="0" fillId="0" borderId="0" xfId="0" applyNumberFormat="1"/>
    <xf numFmtId="1" fontId="0" fillId="0" borderId="0" xfId="0" applyNumberFormat="1"/>
    <xf numFmtId="17" fontId="0" fillId="0" borderId="0" xfId="0" applyNumberFormat="1"/>
    <xf numFmtId="44" fontId="0" fillId="0" borderId="0" xfId="1" applyFont="1"/>
    <xf numFmtId="16" fontId="0" fillId="0" borderId="0" xfId="0" applyNumberFormat="1"/>
    <xf numFmtId="9" fontId="0" fillId="0" borderId="0" xfId="0" applyNumberFormat="1"/>
    <xf numFmtId="2" fontId="0" fillId="0" borderId="0" xfId="0" applyNumberFormat="1"/>
    <xf numFmtId="2" fontId="0" fillId="0" borderId="0" xfId="1" applyNumberFormat="1" applyFont="1"/>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258"/>
  <sheetViews>
    <sheetView tabSelected="1" topLeftCell="BJ5236" workbookViewId="0">
      <selection activeCell="BU5245" sqref="BU5245"/>
    </sheetView>
  </sheetViews>
  <sheetFormatPr baseColWidth="10" defaultRowHeight="15" x14ac:dyDescent="0.25"/>
  <cols>
    <col min="56" max="56" width="15.5703125" style="9" bestFit="1" customWidth="1"/>
  </cols>
  <sheetData>
    <row r="1" spans="1:6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s="1" t="s">
        <v>39</v>
      </c>
      <c r="AO1" s="1" t="s">
        <v>40</v>
      </c>
      <c r="AP1" t="s">
        <v>41</v>
      </c>
      <c r="AQ1" t="s">
        <v>42</v>
      </c>
      <c r="AR1" t="s">
        <v>43</v>
      </c>
      <c r="AS1" t="s">
        <v>44</v>
      </c>
      <c r="AT1" t="s">
        <v>45</v>
      </c>
      <c r="AU1" t="s">
        <v>46</v>
      </c>
      <c r="AV1" t="s">
        <v>46841</v>
      </c>
      <c r="AW1" t="s">
        <v>47</v>
      </c>
      <c r="AX1" s="2" t="s">
        <v>48</v>
      </c>
      <c r="AY1" s="2" t="s">
        <v>49</v>
      </c>
      <c r="AZ1" t="s">
        <v>50</v>
      </c>
      <c r="BA1" t="s">
        <v>51</v>
      </c>
      <c r="BB1" t="s">
        <v>52</v>
      </c>
      <c r="BC1" t="s">
        <v>53</v>
      </c>
      <c r="BD1" s="9" t="s">
        <v>54</v>
      </c>
      <c r="BE1" t="s">
        <v>55</v>
      </c>
      <c r="BF1" t="s">
        <v>56</v>
      </c>
      <c r="BG1" t="s">
        <v>57</v>
      </c>
      <c r="BH1" t="s">
        <v>58</v>
      </c>
      <c r="BI1" t="s">
        <v>59</v>
      </c>
      <c r="BJ1" t="s">
        <v>60</v>
      </c>
      <c r="BK1" t="s">
        <v>61</v>
      </c>
      <c r="BL1" t="s">
        <v>62</v>
      </c>
      <c r="BM1" t="s">
        <v>63</v>
      </c>
    </row>
    <row r="2" spans="1:65" x14ac:dyDescent="0.25">
      <c r="A2">
        <v>2015</v>
      </c>
      <c r="B2" t="s">
        <v>64</v>
      </c>
      <c r="C2" t="s">
        <v>65</v>
      </c>
      <c r="D2" t="s">
        <v>40101</v>
      </c>
      <c r="E2">
        <v>800215807</v>
      </c>
      <c r="F2" t="s">
        <v>26682</v>
      </c>
      <c r="G2">
        <v>1</v>
      </c>
      <c r="H2" t="s">
        <v>46842</v>
      </c>
      <c r="I2" t="s">
        <v>105</v>
      </c>
      <c r="J2" t="s">
        <v>88</v>
      </c>
      <c r="K2">
        <v>3</v>
      </c>
      <c r="L2" t="s">
        <v>41838</v>
      </c>
      <c r="M2">
        <v>95000000</v>
      </c>
      <c r="N2" t="s">
        <v>40102</v>
      </c>
      <c r="O2" t="s">
        <v>36363</v>
      </c>
      <c r="P2" t="s">
        <v>90</v>
      </c>
      <c r="Q2" t="s">
        <v>39286</v>
      </c>
      <c r="R2" t="s">
        <v>39286</v>
      </c>
      <c r="S2" t="s">
        <v>40105</v>
      </c>
      <c r="T2" s="3">
        <v>42343</v>
      </c>
      <c r="U2" t="s">
        <v>36364</v>
      </c>
      <c r="V2" t="s">
        <v>36365</v>
      </c>
      <c r="W2" t="s">
        <v>36366</v>
      </c>
      <c r="X2">
        <v>1049153797</v>
      </c>
      <c r="Y2" t="s">
        <v>96</v>
      </c>
      <c r="Z2" t="s">
        <v>40103</v>
      </c>
      <c r="AA2">
        <v>9511</v>
      </c>
      <c r="AB2" t="s">
        <v>40106</v>
      </c>
      <c r="AC2">
        <v>951116</v>
      </c>
      <c r="AD2" t="s">
        <v>40107</v>
      </c>
      <c r="AE2">
        <v>3813311</v>
      </c>
      <c r="AF2" t="s">
        <v>40104</v>
      </c>
      <c r="AG2" t="s">
        <v>29389</v>
      </c>
      <c r="AH2" t="s">
        <v>29390</v>
      </c>
      <c r="AI2" t="s">
        <v>39286</v>
      </c>
      <c r="AJ2" t="s">
        <v>41304</v>
      </c>
      <c r="AK2">
        <v>73236747</v>
      </c>
      <c r="AL2" t="s">
        <v>29391</v>
      </c>
      <c r="AM2">
        <v>2015</v>
      </c>
      <c r="AN2" s="1">
        <v>42220</v>
      </c>
      <c r="AO2" s="1">
        <v>42307</v>
      </c>
      <c r="AP2">
        <v>3</v>
      </c>
      <c r="AQ2" t="s">
        <v>81</v>
      </c>
      <c r="AR2" s="4">
        <f>IF(AQ2="M",AP2*30.42,AP2)</f>
        <v>91.26</v>
      </c>
      <c r="AS2">
        <v>0</v>
      </c>
      <c r="AT2" s="4">
        <f>AR2+AS2</f>
        <v>91.26</v>
      </c>
      <c r="AU2">
        <v>1</v>
      </c>
      <c r="AV2" s="1">
        <f>AO2+AT2</f>
        <v>42398.26</v>
      </c>
      <c r="AW2" s="1">
        <v>42429</v>
      </c>
      <c r="AX2" s="2">
        <f>IF(AV2&gt;=AW2,1,2)</f>
        <v>2</v>
      </c>
      <c r="AY2" s="2" t="str">
        <f>IF((AV2+10)&gt;=AW2,"SAVE","LATE")</f>
        <v>LATE</v>
      </c>
      <c r="AZ2">
        <v>34316</v>
      </c>
      <c r="BA2" t="s">
        <v>1011</v>
      </c>
      <c r="BB2">
        <v>1025647284</v>
      </c>
      <c r="BC2">
        <v>512113442</v>
      </c>
      <c r="BD2" s="9">
        <v>1537760726</v>
      </c>
      <c r="BE2" t="s">
        <v>36367</v>
      </c>
      <c r="BF2">
        <v>0</v>
      </c>
      <c r="BG2" t="s">
        <v>70</v>
      </c>
      <c r="BH2">
        <v>-1</v>
      </c>
      <c r="BI2" t="s">
        <v>29393</v>
      </c>
      <c r="BJ2" t="s">
        <v>29393</v>
      </c>
      <c r="BK2" s="1">
        <v>36580</v>
      </c>
      <c r="BL2" t="s">
        <v>103</v>
      </c>
      <c r="BM2" t="s">
        <v>36368</v>
      </c>
    </row>
    <row r="3" spans="1:65" x14ac:dyDescent="0.25">
      <c r="A3">
        <v>2015</v>
      </c>
      <c r="B3" t="s">
        <v>64</v>
      </c>
      <c r="C3" t="s">
        <v>290</v>
      </c>
      <c r="D3" t="s">
        <v>22318</v>
      </c>
      <c r="E3">
        <v>900523392</v>
      </c>
      <c r="F3" t="s">
        <v>22319</v>
      </c>
      <c r="G3">
        <v>11</v>
      </c>
      <c r="H3" t="s">
        <v>41839</v>
      </c>
      <c r="I3" t="s">
        <v>105</v>
      </c>
      <c r="J3" t="s">
        <v>88</v>
      </c>
      <c r="K3">
        <v>3</v>
      </c>
      <c r="L3" t="s">
        <v>41838</v>
      </c>
      <c r="M3">
        <v>83000000</v>
      </c>
      <c r="N3" t="s">
        <v>46843</v>
      </c>
      <c r="O3" t="s">
        <v>46844</v>
      </c>
      <c r="P3" t="s">
        <v>90</v>
      </c>
      <c r="Q3" t="s">
        <v>39286</v>
      </c>
      <c r="R3" t="s">
        <v>39286</v>
      </c>
      <c r="S3" t="s">
        <v>41844</v>
      </c>
      <c r="T3" t="s">
        <v>36690</v>
      </c>
      <c r="U3" t="s">
        <v>36691</v>
      </c>
      <c r="V3" t="s">
        <v>36692</v>
      </c>
      <c r="W3" t="s">
        <v>36693</v>
      </c>
      <c r="X3">
        <v>5019857656</v>
      </c>
      <c r="Y3" t="s">
        <v>122</v>
      </c>
      <c r="Z3" t="s">
        <v>123</v>
      </c>
      <c r="AA3">
        <v>8310</v>
      </c>
      <c r="AB3" t="s">
        <v>46845</v>
      </c>
      <c r="AC3">
        <v>831015</v>
      </c>
      <c r="AD3" t="s">
        <v>26532</v>
      </c>
      <c r="AE3">
        <v>4160419</v>
      </c>
      <c r="AF3" t="s">
        <v>145</v>
      </c>
      <c r="AG3">
        <v>77031517</v>
      </c>
      <c r="AH3" t="s">
        <v>36694</v>
      </c>
      <c r="AI3" t="s">
        <v>39286</v>
      </c>
      <c r="AJ3" t="s">
        <v>41304</v>
      </c>
      <c r="AK3">
        <v>77031517</v>
      </c>
      <c r="AL3" t="s">
        <v>36694</v>
      </c>
      <c r="AM3">
        <v>2015</v>
      </c>
      <c r="AN3" s="1">
        <v>42342</v>
      </c>
      <c r="AO3" s="1">
        <v>42342</v>
      </c>
      <c r="AP3">
        <v>27</v>
      </c>
      <c r="AQ3" t="s">
        <v>74</v>
      </c>
      <c r="AR3" s="4">
        <f>IF(AQ3="M",AP3*30.42,AP3)</f>
        <v>27</v>
      </c>
      <c r="AS3">
        <v>0</v>
      </c>
      <c r="AT3" s="4">
        <f>AR3+AS3</f>
        <v>27</v>
      </c>
      <c r="AU3">
        <v>5</v>
      </c>
      <c r="AV3" s="1">
        <f>AO3+AT3</f>
        <v>42369</v>
      </c>
      <c r="AW3" s="1">
        <v>42521</v>
      </c>
      <c r="AX3" s="2">
        <f>IF(AV3&gt;=AW3,1,2)</f>
        <v>2</v>
      </c>
      <c r="AY3" s="2" t="str">
        <f>IF((AV3+10)&gt;=AW3,"SAVE","LATE")</f>
        <v>LATE</v>
      </c>
      <c r="AZ3">
        <v>260815</v>
      </c>
      <c r="BA3" t="s">
        <v>1011</v>
      </c>
      <c r="BB3">
        <v>763626272</v>
      </c>
      <c r="BC3">
        <v>0</v>
      </c>
      <c r="BD3" s="9">
        <v>763626272</v>
      </c>
      <c r="BE3" t="s">
        <v>41845</v>
      </c>
      <c r="BF3">
        <v>0</v>
      </c>
      <c r="BG3" t="s">
        <v>70</v>
      </c>
      <c r="BH3">
        <v>-1</v>
      </c>
      <c r="BI3" t="s">
        <v>36695</v>
      </c>
      <c r="BJ3" t="s">
        <v>36695</v>
      </c>
      <c r="BK3" s="1">
        <v>36842</v>
      </c>
      <c r="BL3" t="s">
        <v>103</v>
      </c>
      <c r="BM3" t="s">
        <v>36696</v>
      </c>
    </row>
    <row r="4" spans="1:65" x14ac:dyDescent="0.25">
      <c r="A4">
        <v>2015</v>
      </c>
      <c r="B4" t="s">
        <v>64</v>
      </c>
      <c r="C4" t="s">
        <v>290</v>
      </c>
      <c r="D4" t="s">
        <v>22318</v>
      </c>
      <c r="E4">
        <v>900523392</v>
      </c>
      <c r="F4" t="s">
        <v>22319</v>
      </c>
      <c r="G4">
        <v>11</v>
      </c>
      <c r="H4" t="s">
        <v>41839</v>
      </c>
      <c r="I4" t="s">
        <v>105</v>
      </c>
      <c r="J4" t="s">
        <v>88</v>
      </c>
      <c r="K4">
        <v>3</v>
      </c>
      <c r="L4" t="s">
        <v>41838</v>
      </c>
      <c r="M4">
        <v>83000000</v>
      </c>
      <c r="N4" t="s">
        <v>46843</v>
      </c>
      <c r="O4" t="s">
        <v>46844</v>
      </c>
      <c r="P4" t="s">
        <v>90</v>
      </c>
      <c r="Q4" t="s">
        <v>39286</v>
      </c>
      <c r="R4" t="s">
        <v>39286</v>
      </c>
      <c r="S4" t="s">
        <v>41844</v>
      </c>
      <c r="T4" t="s">
        <v>36690</v>
      </c>
      <c r="U4" t="s">
        <v>36691</v>
      </c>
      <c r="V4" t="s">
        <v>36692</v>
      </c>
      <c r="W4" t="s">
        <v>36772</v>
      </c>
      <c r="X4">
        <v>5019857656</v>
      </c>
      <c r="Y4" t="s">
        <v>122</v>
      </c>
      <c r="Z4" t="s">
        <v>123</v>
      </c>
      <c r="AA4">
        <v>8310</v>
      </c>
      <c r="AB4" t="s">
        <v>46845</v>
      </c>
      <c r="AC4">
        <v>831015</v>
      </c>
      <c r="AD4" t="s">
        <v>26532</v>
      </c>
      <c r="AE4">
        <v>4160288</v>
      </c>
      <c r="AF4" t="s">
        <v>40104</v>
      </c>
      <c r="AG4" t="s">
        <v>31307</v>
      </c>
      <c r="AH4" t="s">
        <v>31308</v>
      </c>
      <c r="AI4" t="s">
        <v>39286</v>
      </c>
      <c r="AJ4" t="s">
        <v>41304</v>
      </c>
      <c r="AK4" t="s">
        <v>31309</v>
      </c>
      <c r="AL4" t="s">
        <v>31310</v>
      </c>
      <c r="AM4">
        <v>2015</v>
      </c>
      <c r="AN4" s="1">
        <v>42345</v>
      </c>
      <c r="AO4" s="1">
        <v>42345</v>
      </c>
      <c r="AP4">
        <v>24</v>
      </c>
      <c r="AQ4" t="s">
        <v>74</v>
      </c>
      <c r="AR4" s="4">
        <f>IF(AQ4="M",AP4*30.42,AP4)</f>
        <v>24</v>
      </c>
      <c r="AS4">
        <v>0</v>
      </c>
      <c r="AT4" s="4">
        <f>AR4+AS4</f>
        <v>24</v>
      </c>
      <c r="AU4">
        <v>5</v>
      </c>
      <c r="AV4" s="1">
        <f>AO4+AT4</f>
        <v>42369</v>
      </c>
      <c r="AW4" s="1">
        <v>42521</v>
      </c>
      <c r="AX4" s="2">
        <f>IF(AV4&gt;=AW4,1,2)</f>
        <v>2</v>
      </c>
      <c r="AY4" s="2" t="str">
        <f>IF((AV4+10)&gt;=AW4,"SAVE","LATE")</f>
        <v>LATE</v>
      </c>
      <c r="AZ4">
        <v>261015</v>
      </c>
      <c r="BA4" t="s">
        <v>1011</v>
      </c>
      <c r="BB4">
        <v>701162556</v>
      </c>
      <c r="BC4">
        <v>0</v>
      </c>
      <c r="BD4" s="9">
        <v>701162556</v>
      </c>
      <c r="BE4" t="s">
        <v>41846</v>
      </c>
      <c r="BF4">
        <v>0</v>
      </c>
      <c r="BG4" t="s">
        <v>70</v>
      </c>
      <c r="BH4">
        <v>-1</v>
      </c>
      <c r="BI4" t="s">
        <v>36695</v>
      </c>
      <c r="BJ4" t="s">
        <v>36695</v>
      </c>
      <c r="BK4" s="1">
        <v>36842</v>
      </c>
      <c r="BL4" t="s">
        <v>103</v>
      </c>
      <c r="BM4" t="s">
        <v>36696</v>
      </c>
    </row>
    <row r="5" spans="1:65" x14ac:dyDescent="0.25">
      <c r="A5">
        <v>2015</v>
      </c>
      <c r="B5" t="s">
        <v>64</v>
      </c>
      <c r="C5" t="s">
        <v>290</v>
      </c>
      <c r="D5" t="s">
        <v>22318</v>
      </c>
      <c r="E5">
        <v>900523392</v>
      </c>
      <c r="F5" t="s">
        <v>22319</v>
      </c>
      <c r="G5">
        <v>11</v>
      </c>
      <c r="H5" t="s">
        <v>41839</v>
      </c>
      <c r="I5" t="s">
        <v>105</v>
      </c>
      <c r="J5" t="s">
        <v>88</v>
      </c>
      <c r="K5">
        <v>3</v>
      </c>
      <c r="L5" t="s">
        <v>41838</v>
      </c>
      <c r="M5">
        <v>83000000</v>
      </c>
      <c r="N5" t="s">
        <v>46843</v>
      </c>
      <c r="O5" t="s">
        <v>46844</v>
      </c>
      <c r="P5" t="s">
        <v>90</v>
      </c>
      <c r="Q5" t="s">
        <v>39286</v>
      </c>
      <c r="R5" t="s">
        <v>39286</v>
      </c>
      <c r="S5" t="s">
        <v>41844</v>
      </c>
      <c r="T5" t="s">
        <v>36690</v>
      </c>
      <c r="U5" t="s">
        <v>36691</v>
      </c>
      <c r="V5" t="s">
        <v>36692</v>
      </c>
      <c r="W5" t="s">
        <v>38048</v>
      </c>
      <c r="X5">
        <v>5019857656</v>
      </c>
      <c r="Y5" t="s">
        <v>122</v>
      </c>
      <c r="Z5" t="s">
        <v>123</v>
      </c>
      <c r="AA5">
        <v>8310</v>
      </c>
      <c r="AB5" t="s">
        <v>46845</v>
      </c>
      <c r="AC5">
        <v>831015</v>
      </c>
      <c r="AD5" t="s">
        <v>26532</v>
      </c>
      <c r="AE5">
        <v>4160337</v>
      </c>
      <c r="AF5" t="s">
        <v>40104</v>
      </c>
      <c r="AG5" t="s">
        <v>31307</v>
      </c>
      <c r="AH5" t="s">
        <v>31308</v>
      </c>
      <c r="AI5" t="s">
        <v>39286</v>
      </c>
      <c r="AJ5" t="s">
        <v>41304</v>
      </c>
      <c r="AK5" t="s">
        <v>31309</v>
      </c>
      <c r="AL5" t="s">
        <v>31310</v>
      </c>
      <c r="AM5">
        <v>2015</v>
      </c>
      <c r="AN5" s="1">
        <v>42345</v>
      </c>
      <c r="AO5" s="1">
        <v>42345</v>
      </c>
      <c r="AP5">
        <v>24</v>
      </c>
      <c r="AQ5" t="s">
        <v>74</v>
      </c>
      <c r="AR5" s="4">
        <f>IF(AQ5="M",AP5*30.42,AP5)</f>
        <v>24</v>
      </c>
      <c r="AS5">
        <v>0</v>
      </c>
      <c r="AT5" s="4">
        <f>AR5+AS5</f>
        <v>24</v>
      </c>
      <c r="AU5">
        <v>5</v>
      </c>
      <c r="AV5" s="1">
        <f>AO5+AT5</f>
        <v>42369</v>
      </c>
      <c r="AW5" s="1">
        <v>42521</v>
      </c>
      <c r="AX5" s="2">
        <f>IF(AV5&gt;=AW5,1,2)</f>
        <v>2</v>
      </c>
      <c r="AY5" s="2" t="str">
        <f>IF((AV5+10)&gt;=AW5,"SAVE","LATE")</f>
        <v>LATE</v>
      </c>
      <c r="AZ5">
        <v>261115</v>
      </c>
      <c r="BA5" t="s">
        <v>1011</v>
      </c>
      <c r="BB5">
        <v>183039779</v>
      </c>
      <c r="BC5">
        <v>0</v>
      </c>
      <c r="BD5" s="9">
        <v>183039779</v>
      </c>
      <c r="BE5" t="s">
        <v>41847</v>
      </c>
      <c r="BF5">
        <v>0</v>
      </c>
      <c r="BG5" t="s">
        <v>70</v>
      </c>
      <c r="BH5">
        <v>-1</v>
      </c>
      <c r="BI5" t="s">
        <v>36695</v>
      </c>
      <c r="BJ5" t="s">
        <v>36695</v>
      </c>
      <c r="BK5" s="1">
        <v>36842</v>
      </c>
      <c r="BL5" t="s">
        <v>103</v>
      </c>
      <c r="BM5" t="s">
        <v>36696</v>
      </c>
    </row>
    <row r="6" spans="1:65" x14ac:dyDescent="0.25">
      <c r="A6">
        <v>2015</v>
      </c>
      <c r="B6" t="s">
        <v>64</v>
      </c>
      <c r="C6" t="s">
        <v>290</v>
      </c>
      <c r="D6" t="s">
        <v>22318</v>
      </c>
      <c r="E6">
        <v>900523392</v>
      </c>
      <c r="F6" t="s">
        <v>22319</v>
      </c>
      <c r="G6">
        <v>1</v>
      </c>
      <c r="H6" t="s">
        <v>46842</v>
      </c>
      <c r="I6" t="s">
        <v>105</v>
      </c>
      <c r="J6" t="s">
        <v>88</v>
      </c>
      <c r="K6">
        <v>3</v>
      </c>
      <c r="L6" t="s">
        <v>41838</v>
      </c>
      <c r="M6">
        <v>72000000</v>
      </c>
      <c r="N6" t="s">
        <v>41840</v>
      </c>
      <c r="O6" t="s">
        <v>46846</v>
      </c>
      <c r="P6" t="s">
        <v>90</v>
      </c>
      <c r="Q6" t="s">
        <v>39286</v>
      </c>
      <c r="R6" t="s">
        <v>39286</v>
      </c>
      <c r="S6" t="s">
        <v>46847</v>
      </c>
      <c r="T6" s="3">
        <v>42011</v>
      </c>
      <c r="U6" t="s">
        <v>36373</v>
      </c>
      <c r="V6" t="s">
        <v>36374</v>
      </c>
      <c r="W6" t="s">
        <v>36375</v>
      </c>
      <c r="X6">
        <v>8819538786</v>
      </c>
      <c r="Y6" t="s">
        <v>122</v>
      </c>
      <c r="Z6" t="s">
        <v>123</v>
      </c>
      <c r="AA6">
        <v>7210</v>
      </c>
      <c r="AB6" t="s">
        <v>14264</v>
      </c>
      <c r="AC6">
        <v>721029</v>
      </c>
      <c r="AD6" t="s">
        <v>41848</v>
      </c>
      <c r="AE6">
        <v>3975891</v>
      </c>
      <c r="AF6" t="s">
        <v>40104</v>
      </c>
      <c r="AG6">
        <v>900793438</v>
      </c>
      <c r="AH6" t="s">
        <v>31308</v>
      </c>
      <c r="AI6" t="s">
        <v>39286</v>
      </c>
      <c r="AJ6" t="s">
        <v>41304</v>
      </c>
      <c r="AK6">
        <v>79655971</v>
      </c>
      <c r="AL6" t="s">
        <v>36376</v>
      </c>
      <c r="AM6">
        <v>2015</v>
      </c>
      <c r="AN6" s="1">
        <v>42286</v>
      </c>
      <c r="AO6" s="1">
        <v>42286</v>
      </c>
      <c r="AP6">
        <v>3</v>
      </c>
      <c r="AQ6" t="s">
        <v>81</v>
      </c>
      <c r="AR6" s="4">
        <f>IF(AQ6="M",AP6*30.42,AP6)</f>
        <v>91.26</v>
      </c>
      <c r="AS6">
        <v>0</v>
      </c>
      <c r="AT6" s="4">
        <f>AR6+AS6</f>
        <v>91.26</v>
      </c>
      <c r="AU6">
        <v>3</v>
      </c>
      <c r="AV6" s="1">
        <f>AO6+AT6</f>
        <v>42377.26</v>
      </c>
      <c r="AW6" s="1">
        <v>42469</v>
      </c>
      <c r="AX6" s="2">
        <f>IF(AV6&gt;=AW6,1,2)</f>
        <v>2</v>
      </c>
      <c r="AY6" s="2" t="str">
        <f>IF((AV6+10)&gt;=AW6,"SAVE","LATE")</f>
        <v>LATE</v>
      </c>
      <c r="AZ6">
        <v>216415</v>
      </c>
      <c r="BA6" t="s">
        <v>1011</v>
      </c>
      <c r="BB6">
        <v>1011523538</v>
      </c>
      <c r="BC6">
        <v>0</v>
      </c>
      <c r="BD6" s="9">
        <v>1011523538</v>
      </c>
      <c r="BE6" t="s">
        <v>41849</v>
      </c>
      <c r="BF6">
        <v>0</v>
      </c>
      <c r="BG6" t="s">
        <v>70</v>
      </c>
      <c r="BH6">
        <v>-1</v>
      </c>
      <c r="BI6" t="s">
        <v>36377</v>
      </c>
      <c r="BJ6" t="s">
        <v>36377</v>
      </c>
      <c r="BK6" s="1">
        <v>36842</v>
      </c>
      <c r="BL6" t="s">
        <v>103</v>
      </c>
      <c r="BM6" t="s">
        <v>36378</v>
      </c>
    </row>
    <row r="7" spans="1:65" x14ac:dyDescent="0.25">
      <c r="A7">
        <v>2015</v>
      </c>
      <c r="B7" t="s">
        <v>64</v>
      </c>
      <c r="C7" t="s">
        <v>290</v>
      </c>
      <c r="D7" t="s">
        <v>22318</v>
      </c>
      <c r="E7">
        <v>900523392</v>
      </c>
      <c r="F7" t="s">
        <v>22319</v>
      </c>
      <c r="G7">
        <v>1</v>
      </c>
      <c r="H7" t="s">
        <v>46842</v>
      </c>
      <c r="I7" t="s">
        <v>105</v>
      </c>
      <c r="J7" t="s">
        <v>88</v>
      </c>
      <c r="K7">
        <v>3</v>
      </c>
      <c r="L7" t="s">
        <v>41838</v>
      </c>
      <c r="M7">
        <v>72000000</v>
      </c>
      <c r="N7" t="s">
        <v>41840</v>
      </c>
      <c r="O7" t="s">
        <v>46846</v>
      </c>
      <c r="P7" t="s">
        <v>90</v>
      </c>
      <c r="Q7" t="s">
        <v>39286</v>
      </c>
      <c r="R7" t="s">
        <v>39286</v>
      </c>
      <c r="S7" t="s">
        <v>46847</v>
      </c>
      <c r="T7" s="3">
        <v>42011</v>
      </c>
      <c r="U7" t="s">
        <v>36373</v>
      </c>
      <c r="V7" t="s">
        <v>36374</v>
      </c>
      <c r="W7" t="s">
        <v>36379</v>
      </c>
      <c r="X7">
        <v>8819538786</v>
      </c>
      <c r="Y7" t="s">
        <v>122</v>
      </c>
      <c r="Z7" t="s">
        <v>123</v>
      </c>
      <c r="AA7">
        <v>7210</v>
      </c>
      <c r="AB7" t="s">
        <v>14264</v>
      </c>
      <c r="AC7">
        <v>721029</v>
      </c>
      <c r="AD7" t="s">
        <v>41848</v>
      </c>
      <c r="AE7">
        <v>3975989</v>
      </c>
      <c r="AF7" t="s">
        <v>40104</v>
      </c>
      <c r="AG7">
        <v>800045062</v>
      </c>
      <c r="AH7" t="s">
        <v>36380</v>
      </c>
      <c r="AI7" t="s">
        <v>39286</v>
      </c>
      <c r="AJ7" t="s">
        <v>41304</v>
      </c>
      <c r="AK7">
        <v>19354463</v>
      </c>
      <c r="AL7" t="s">
        <v>36381</v>
      </c>
      <c r="AM7">
        <v>2015</v>
      </c>
      <c r="AN7" s="1">
        <v>42286</v>
      </c>
      <c r="AO7" s="1">
        <v>42286</v>
      </c>
      <c r="AP7">
        <v>3</v>
      </c>
      <c r="AQ7" t="s">
        <v>81</v>
      </c>
      <c r="AR7" s="4">
        <f>IF(AQ7="M",AP7*30.42,AP7)</f>
        <v>91.26</v>
      </c>
      <c r="AS7">
        <v>0</v>
      </c>
      <c r="AT7" s="4">
        <f>AR7+AS7</f>
        <v>91.26</v>
      </c>
      <c r="AU7">
        <v>3</v>
      </c>
      <c r="AV7" s="1">
        <f>AO7+AT7</f>
        <v>42377.26</v>
      </c>
      <c r="AW7" s="1">
        <v>42469</v>
      </c>
      <c r="AX7" s="2">
        <f>IF(AV7&gt;=AW7,1,2)</f>
        <v>2</v>
      </c>
      <c r="AY7" s="2" t="str">
        <f>IF((AV7+10)&gt;=AW7,"SAVE","LATE")</f>
        <v>LATE</v>
      </c>
      <c r="AZ7">
        <v>215715</v>
      </c>
      <c r="BA7" t="s">
        <v>1011</v>
      </c>
      <c r="BB7">
        <v>1007447863</v>
      </c>
      <c r="BC7">
        <v>0</v>
      </c>
      <c r="BD7" s="9">
        <v>1007447863</v>
      </c>
      <c r="BE7" t="s">
        <v>41850</v>
      </c>
      <c r="BF7">
        <v>0</v>
      </c>
      <c r="BG7" t="s">
        <v>70</v>
      </c>
      <c r="BH7">
        <v>-1</v>
      </c>
      <c r="BI7" t="s">
        <v>36377</v>
      </c>
      <c r="BJ7" t="s">
        <v>36377</v>
      </c>
      <c r="BK7" s="1">
        <v>36842</v>
      </c>
      <c r="BL7" t="s">
        <v>103</v>
      </c>
      <c r="BM7" t="s">
        <v>36378</v>
      </c>
    </row>
    <row r="8" spans="1:65" x14ac:dyDescent="0.25">
      <c r="A8">
        <v>2015</v>
      </c>
      <c r="B8" t="s">
        <v>64</v>
      </c>
      <c r="C8" t="s">
        <v>290</v>
      </c>
      <c r="D8" t="s">
        <v>22318</v>
      </c>
      <c r="E8">
        <v>900523392</v>
      </c>
      <c r="F8" t="s">
        <v>22319</v>
      </c>
      <c r="G8">
        <v>1</v>
      </c>
      <c r="H8" t="s">
        <v>46842</v>
      </c>
      <c r="I8" t="s">
        <v>105</v>
      </c>
      <c r="J8" t="s">
        <v>88</v>
      </c>
      <c r="K8">
        <v>3</v>
      </c>
      <c r="L8" t="s">
        <v>41838</v>
      </c>
      <c r="M8">
        <v>72000000</v>
      </c>
      <c r="N8" t="s">
        <v>41840</v>
      </c>
      <c r="O8" t="s">
        <v>46846</v>
      </c>
      <c r="P8" t="s">
        <v>90</v>
      </c>
      <c r="Q8" t="s">
        <v>39286</v>
      </c>
      <c r="R8" t="s">
        <v>39286</v>
      </c>
      <c r="S8" t="s">
        <v>46847</v>
      </c>
      <c r="T8" s="3">
        <v>42011</v>
      </c>
      <c r="U8" t="s">
        <v>36373</v>
      </c>
      <c r="V8" t="s">
        <v>36374</v>
      </c>
      <c r="W8" t="s">
        <v>36934</v>
      </c>
      <c r="X8">
        <v>8819538786</v>
      </c>
      <c r="Y8" t="s">
        <v>122</v>
      </c>
      <c r="Z8" t="s">
        <v>123</v>
      </c>
      <c r="AA8">
        <v>7210</v>
      </c>
      <c r="AB8" t="s">
        <v>14264</v>
      </c>
      <c r="AC8">
        <v>721029</v>
      </c>
      <c r="AD8" t="s">
        <v>41848</v>
      </c>
      <c r="AE8">
        <v>3976005</v>
      </c>
      <c r="AF8" t="s">
        <v>40104</v>
      </c>
      <c r="AG8" t="s">
        <v>36935</v>
      </c>
      <c r="AH8" t="s">
        <v>36936</v>
      </c>
      <c r="AI8" t="s">
        <v>39286</v>
      </c>
      <c r="AJ8" t="s">
        <v>41304</v>
      </c>
      <c r="AK8" t="s">
        <v>36937</v>
      </c>
      <c r="AL8" t="s">
        <v>36938</v>
      </c>
      <c r="AM8">
        <v>2015</v>
      </c>
      <c r="AN8" s="1">
        <v>42286</v>
      </c>
      <c r="AO8" s="1">
        <v>42286</v>
      </c>
      <c r="AP8">
        <v>3</v>
      </c>
      <c r="AQ8" t="s">
        <v>81</v>
      </c>
      <c r="AR8" s="4">
        <f>IF(AQ8="M",AP8*30.42,AP8)</f>
        <v>91.26</v>
      </c>
      <c r="AS8">
        <v>0</v>
      </c>
      <c r="AT8" s="4">
        <f>AR8+AS8</f>
        <v>91.26</v>
      </c>
      <c r="AU8">
        <v>3</v>
      </c>
      <c r="AV8" s="1">
        <f>AO8+AT8</f>
        <v>42377.26</v>
      </c>
      <c r="AW8" s="1">
        <v>42469</v>
      </c>
      <c r="AX8" s="2">
        <f>IF(AV8&gt;=AW8,1,2)</f>
        <v>2</v>
      </c>
      <c r="AY8" s="2" t="str">
        <f>IF((AV8+10)&gt;=AW8,"SAVE","LATE")</f>
        <v>LATE</v>
      </c>
      <c r="AZ8">
        <v>215815</v>
      </c>
      <c r="BA8" t="s">
        <v>1011</v>
      </c>
      <c r="BB8">
        <v>636061205</v>
      </c>
      <c r="BC8">
        <v>0</v>
      </c>
      <c r="BD8" s="9">
        <v>636061205</v>
      </c>
      <c r="BE8" t="s">
        <v>41851</v>
      </c>
      <c r="BF8">
        <v>0</v>
      </c>
      <c r="BG8" t="s">
        <v>70</v>
      </c>
      <c r="BH8">
        <v>-1</v>
      </c>
      <c r="BI8" t="s">
        <v>36377</v>
      </c>
      <c r="BJ8" t="s">
        <v>36377</v>
      </c>
      <c r="BK8" s="1">
        <v>36842</v>
      </c>
      <c r="BL8" t="s">
        <v>103</v>
      </c>
      <c r="BM8" t="s">
        <v>36378</v>
      </c>
    </row>
    <row r="9" spans="1:65" x14ac:dyDescent="0.25">
      <c r="A9">
        <v>2015</v>
      </c>
      <c r="B9" t="s">
        <v>64</v>
      </c>
      <c r="C9" t="s">
        <v>290</v>
      </c>
      <c r="D9" t="s">
        <v>22318</v>
      </c>
      <c r="E9">
        <v>900523392</v>
      </c>
      <c r="F9" t="s">
        <v>22319</v>
      </c>
      <c r="G9">
        <v>1</v>
      </c>
      <c r="H9" t="s">
        <v>46842</v>
      </c>
      <c r="I9" t="s">
        <v>105</v>
      </c>
      <c r="J9" t="s">
        <v>88</v>
      </c>
      <c r="K9">
        <v>3</v>
      </c>
      <c r="L9" t="s">
        <v>41838</v>
      </c>
      <c r="M9">
        <v>72000000</v>
      </c>
      <c r="N9" t="s">
        <v>41840</v>
      </c>
      <c r="O9" t="s">
        <v>46846</v>
      </c>
      <c r="P9" t="s">
        <v>90</v>
      </c>
      <c r="Q9" t="s">
        <v>39286</v>
      </c>
      <c r="R9" t="s">
        <v>39286</v>
      </c>
      <c r="S9" t="s">
        <v>46847</v>
      </c>
      <c r="T9" s="3">
        <v>42011</v>
      </c>
      <c r="U9" t="s">
        <v>36373</v>
      </c>
      <c r="V9" t="s">
        <v>36374</v>
      </c>
      <c r="W9" t="s">
        <v>38190</v>
      </c>
      <c r="X9">
        <v>8819538786</v>
      </c>
      <c r="Y9" t="s">
        <v>122</v>
      </c>
      <c r="Z9" t="s">
        <v>123</v>
      </c>
      <c r="AA9">
        <v>7210</v>
      </c>
      <c r="AB9" t="s">
        <v>14264</v>
      </c>
      <c r="AC9">
        <v>721029</v>
      </c>
      <c r="AD9" t="s">
        <v>41848</v>
      </c>
      <c r="AE9">
        <v>3976014</v>
      </c>
      <c r="AF9" t="s">
        <v>40104</v>
      </c>
      <c r="AG9" t="s">
        <v>32211</v>
      </c>
      <c r="AH9" t="s">
        <v>32212</v>
      </c>
      <c r="AI9" t="s">
        <v>39286</v>
      </c>
      <c r="AJ9" t="s">
        <v>41304</v>
      </c>
      <c r="AK9" t="s">
        <v>38191</v>
      </c>
      <c r="AL9" t="s">
        <v>37490</v>
      </c>
      <c r="AM9">
        <v>2015</v>
      </c>
      <c r="AN9" s="1">
        <v>42286</v>
      </c>
      <c r="AO9" s="1">
        <v>42286</v>
      </c>
      <c r="AP9">
        <v>3</v>
      </c>
      <c r="AQ9" t="s">
        <v>81</v>
      </c>
      <c r="AR9" s="4">
        <f>IF(AQ9="M",AP9*30.42,AP9)</f>
        <v>91.26</v>
      </c>
      <c r="AS9">
        <v>0</v>
      </c>
      <c r="AT9" s="4">
        <f>AR9+AS9</f>
        <v>91.26</v>
      </c>
      <c r="AU9">
        <v>2</v>
      </c>
      <c r="AV9" s="1">
        <f>AO9+AT9</f>
        <v>42377.26</v>
      </c>
      <c r="AW9" s="1">
        <v>42438</v>
      </c>
      <c r="AX9" s="2">
        <f>IF(AV9&gt;=AW9,1,2)</f>
        <v>2</v>
      </c>
      <c r="AY9" s="2" t="str">
        <f>IF((AV9+10)&gt;=AW9,"SAVE","LATE")</f>
        <v>LATE</v>
      </c>
      <c r="AZ9">
        <v>216015</v>
      </c>
      <c r="BA9" t="s">
        <v>1011</v>
      </c>
      <c r="BB9">
        <v>171117101</v>
      </c>
      <c r="BC9">
        <v>0</v>
      </c>
      <c r="BD9" s="9">
        <v>171117101</v>
      </c>
      <c r="BE9" t="s">
        <v>41852</v>
      </c>
      <c r="BF9">
        <v>0</v>
      </c>
      <c r="BG9" t="s">
        <v>70</v>
      </c>
      <c r="BH9">
        <v>-1</v>
      </c>
      <c r="BI9" t="s">
        <v>36377</v>
      </c>
      <c r="BJ9" t="s">
        <v>36377</v>
      </c>
      <c r="BK9" s="1">
        <v>36842</v>
      </c>
      <c r="BL9" t="s">
        <v>103</v>
      </c>
      <c r="BM9" t="s">
        <v>36378</v>
      </c>
    </row>
    <row r="10" spans="1:65" x14ac:dyDescent="0.25">
      <c r="A10">
        <v>2015</v>
      </c>
      <c r="B10" t="s">
        <v>64</v>
      </c>
      <c r="C10" t="s">
        <v>65</v>
      </c>
      <c r="D10" t="s">
        <v>41855</v>
      </c>
      <c r="E10">
        <v>800152783</v>
      </c>
      <c r="F10" t="s">
        <v>18589</v>
      </c>
      <c r="G10">
        <v>11</v>
      </c>
      <c r="H10" t="s">
        <v>41839</v>
      </c>
      <c r="I10" t="s">
        <v>67</v>
      </c>
      <c r="J10" t="s">
        <v>88</v>
      </c>
      <c r="K10">
        <v>3</v>
      </c>
      <c r="L10" t="s">
        <v>41838</v>
      </c>
      <c r="M10">
        <v>72000000</v>
      </c>
      <c r="N10" t="s">
        <v>41840</v>
      </c>
      <c r="O10" t="s">
        <v>41872</v>
      </c>
      <c r="P10" t="s">
        <v>90</v>
      </c>
      <c r="Q10" t="s">
        <v>39286</v>
      </c>
      <c r="R10" t="s">
        <v>39286</v>
      </c>
      <c r="S10" t="s">
        <v>40111</v>
      </c>
      <c r="T10" t="s">
        <v>32233</v>
      </c>
      <c r="U10" t="s">
        <v>37697</v>
      </c>
      <c r="V10">
        <v>59</v>
      </c>
      <c r="W10">
        <v>59</v>
      </c>
      <c r="X10">
        <v>279810000</v>
      </c>
      <c r="Y10" t="s">
        <v>122</v>
      </c>
      <c r="Z10" t="s">
        <v>123</v>
      </c>
      <c r="AA10">
        <v>7210</v>
      </c>
      <c r="AB10" t="s">
        <v>14264</v>
      </c>
      <c r="AC10">
        <v>721015</v>
      </c>
      <c r="AD10" t="s">
        <v>41873</v>
      </c>
      <c r="AE10">
        <v>3969424</v>
      </c>
      <c r="AF10" t="s">
        <v>40104</v>
      </c>
      <c r="AG10" t="s">
        <v>37698</v>
      </c>
      <c r="AH10" t="s">
        <v>37699</v>
      </c>
      <c r="AI10" t="s">
        <v>39286</v>
      </c>
      <c r="AJ10" t="s">
        <v>41304</v>
      </c>
      <c r="AK10">
        <v>79614751</v>
      </c>
      <c r="AL10" t="s">
        <v>37700</v>
      </c>
      <c r="AM10">
        <v>2015</v>
      </c>
      <c r="AN10" s="1">
        <v>42278</v>
      </c>
      <c r="AO10" s="1">
        <v>42292</v>
      </c>
      <c r="AP10">
        <v>75</v>
      </c>
      <c r="AQ10" t="s">
        <v>74</v>
      </c>
      <c r="AR10" s="4">
        <f>IF(AQ10="M",AP10*30.42,AP10)</f>
        <v>75</v>
      </c>
      <c r="AS10">
        <v>0</v>
      </c>
      <c r="AT10" s="4">
        <f>AR10+AS10</f>
        <v>75</v>
      </c>
      <c r="AU10">
        <v>4</v>
      </c>
      <c r="AV10" s="1">
        <f>AO10+AT10</f>
        <v>42367</v>
      </c>
      <c r="AW10" s="1">
        <v>42415</v>
      </c>
      <c r="AX10" s="2">
        <f>IF(AV10&gt;=AW10,1,2)</f>
        <v>2</v>
      </c>
      <c r="AY10" s="2" t="str">
        <f>IF((AV10+10)&gt;=AW10,"SAVE","LATE")</f>
        <v>LATE</v>
      </c>
      <c r="AZ10" t="s">
        <v>82</v>
      </c>
      <c r="BA10" t="s">
        <v>1011</v>
      </c>
      <c r="BB10">
        <v>279810000</v>
      </c>
      <c r="BC10">
        <v>139905000</v>
      </c>
      <c r="BD10" s="9">
        <v>419715000</v>
      </c>
      <c r="BE10" t="s">
        <v>37701</v>
      </c>
      <c r="BF10">
        <v>0</v>
      </c>
      <c r="BG10" t="s">
        <v>70</v>
      </c>
      <c r="BH10">
        <v>-1</v>
      </c>
      <c r="BI10" t="s">
        <v>37702</v>
      </c>
      <c r="BJ10" t="s">
        <v>37703</v>
      </c>
      <c r="BK10">
        <v>0</v>
      </c>
      <c r="BL10" t="s">
        <v>85</v>
      </c>
      <c r="BM10" t="s">
        <v>37704</v>
      </c>
    </row>
    <row r="11" spans="1:65" x14ac:dyDescent="0.25">
      <c r="A11">
        <v>2015</v>
      </c>
      <c r="B11" t="s">
        <v>116</v>
      </c>
      <c r="C11" t="s">
        <v>130</v>
      </c>
      <c r="D11" t="s">
        <v>40113</v>
      </c>
      <c r="E11" t="s">
        <v>475</v>
      </c>
      <c r="F11" t="s">
        <v>39021</v>
      </c>
      <c r="G11">
        <v>13</v>
      </c>
      <c r="H11" t="s">
        <v>41891</v>
      </c>
      <c r="I11" t="s">
        <v>67</v>
      </c>
      <c r="J11" t="s">
        <v>88</v>
      </c>
      <c r="K11">
        <v>3</v>
      </c>
      <c r="L11" t="s">
        <v>41838</v>
      </c>
      <c r="M11">
        <v>95000000</v>
      </c>
      <c r="N11" t="s">
        <v>40102</v>
      </c>
      <c r="O11" t="s">
        <v>41892</v>
      </c>
      <c r="P11" t="s">
        <v>90</v>
      </c>
      <c r="Q11" t="s">
        <v>40114</v>
      </c>
      <c r="R11" t="s">
        <v>40114</v>
      </c>
      <c r="S11" t="s">
        <v>40115</v>
      </c>
      <c r="T11" s="3">
        <v>42226</v>
      </c>
      <c r="U11" t="s">
        <v>39022</v>
      </c>
      <c r="V11" t="s">
        <v>39023</v>
      </c>
      <c r="W11" t="s">
        <v>39024</v>
      </c>
      <c r="X11">
        <v>18000000</v>
      </c>
      <c r="Y11" t="s">
        <v>96</v>
      </c>
      <c r="Z11" t="s">
        <v>40103</v>
      </c>
      <c r="AA11">
        <v>9511</v>
      </c>
      <c r="AB11" t="s">
        <v>40106</v>
      </c>
      <c r="AC11">
        <v>951115</v>
      </c>
      <c r="AD11" t="s">
        <v>40116</v>
      </c>
      <c r="AE11">
        <v>3974717</v>
      </c>
      <c r="AF11" t="s">
        <v>41304</v>
      </c>
      <c r="AG11">
        <v>15406557</v>
      </c>
      <c r="AH11" t="s">
        <v>39025</v>
      </c>
      <c r="AI11" t="s">
        <v>126</v>
      </c>
      <c r="AJ11" t="s">
        <v>41304</v>
      </c>
      <c r="AK11">
        <v>15406557</v>
      </c>
      <c r="AL11" t="s">
        <v>39025</v>
      </c>
      <c r="AM11">
        <v>2015</v>
      </c>
      <c r="AN11" s="1">
        <v>42291</v>
      </c>
      <c r="AO11" s="1">
        <v>42291</v>
      </c>
      <c r="AP11">
        <v>1</v>
      </c>
      <c r="AQ11" t="s">
        <v>81</v>
      </c>
      <c r="AR11" s="4">
        <f>IF(AQ11="M",AP11*30.42,AP11)</f>
        <v>30.42</v>
      </c>
      <c r="AS11">
        <v>0</v>
      </c>
      <c r="AT11" s="4">
        <f>AR11+AS11</f>
        <v>30.42</v>
      </c>
      <c r="AU11">
        <v>1</v>
      </c>
      <c r="AV11" s="1">
        <f>AO11+AT11</f>
        <v>42321.42</v>
      </c>
      <c r="AW11" s="1">
        <v>42352</v>
      </c>
      <c r="AX11" s="2">
        <f>IF(AV11&gt;=AW11,1,2)</f>
        <v>2</v>
      </c>
      <c r="AY11" s="2" t="str">
        <f>IF((AV11+10)&gt;=AW11,"SAVE","LATE")</f>
        <v>LATE</v>
      </c>
      <c r="AZ11" t="s">
        <v>82</v>
      </c>
      <c r="BA11" t="s">
        <v>1011</v>
      </c>
      <c r="BB11">
        <v>18000000</v>
      </c>
      <c r="BC11">
        <v>7000000</v>
      </c>
      <c r="BD11" s="9">
        <v>25000000</v>
      </c>
      <c r="BE11" t="s">
        <v>41893</v>
      </c>
      <c r="BF11">
        <v>1</v>
      </c>
      <c r="BG11" t="s">
        <v>17272</v>
      </c>
      <c r="BH11">
        <v>0</v>
      </c>
      <c r="BI11" t="s">
        <v>70</v>
      </c>
      <c r="BJ11" t="s">
        <v>70</v>
      </c>
      <c r="BK11">
        <v>0</v>
      </c>
      <c r="BL11" t="s">
        <v>85</v>
      </c>
      <c r="BM11" t="s">
        <v>39026</v>
      </c>
    </row>
    <row r="12" spans="1:65" x14ac:dyDescent="0.25">
      <c r="A12">
        <v>2014</v>
      </c>
      <c r="B12" t="s">
        <v>116</v>
      </c>
      <c r="C12" t="s">
        <v>130</v>
      </c>
      <c r="D12" t="s">
        <v>40117</v>
      </c>
      <c r="E12" t="s">
        <v>23983</v>
      </c>
      <c r="F12" t="s">
        <v>23984</v>
      </c>
      <c r="G12">
        <v>1</v>
      </c>
      <c r="H12" t="s">
        <v>46842</v>
      </c>
      <c r="I12" t="s">
        <v>67</v>
      </c>
      <c r="J12" t="s">
        <v>88</v>
      </c>
      <c r="K12">
        <v>3</v>
      </c>
      <c r="L12" t="s">
        <v>41838</v>
      </c>
      <c r="M12">
        <v>30000000</v>
      </c>
      <c r="N12" t="s">
        <v>41897</v>
      </c>
      <c r="O12" t="s">
        <v>37720</v>
      </c>
      <c r="P12" t="s">
        <v>90</v>
      </c>
      <c r="Q12" t="s">
        <v>40119</v>
      </c>
      <c r="R12" t="s">
        <v>40119</v>
      </c>
      <c r="S12" t="s">
        <v>40120</v>
      </c>
      <c r="T12" s="3">
        <v>41771</v>
      </c>
      <c r="U12" t="s">
        <v>37721</v>
      </c>
      <c r="V12" t="s">
        <v>37722</v>
      </c>
      <c r="W12" t="s">
        <v>37722</v>
      </c>
      <c r="X12">
        <v>266453715</v>
      </c>
      <c r="Y12" t="s">
        <v>74</v>
      </c>
      <c r="Z12" t="s">
        <v>75</v>
      </c>
      <c r="AA12">
        <v>0</v>
      </c>
      <c r="AB12" t="s">
        <v>76</v>
      </c>
      <c r="AC12">
        <v>0</v>
      </c>
      <c r="AD12" t="s">
        <v>76</v>
      </c>
      <c r="AE12">
        <v>3393417</v>
      </c>
      <c r="AF12" t="s">
        <v>40104</v>
      </c>
      <c r="AG12" t="s">
        <v>37723</v>
      </c>
      <c r="AH12" t="s">
        <v>37724</v>
      </c>
      <c r="AI12" t="s">
        <v>126</v>
      </c>
      <c r="AJ12" t="s">
        <v>41304</v>
      </c>
      <c r="AK12" t="s">
        <v>37725</v>
      </c>
      <c r="AL12" t="s">
        <v>37726</v>
      </c>
      <c r="AM12">
        <v>2015</v>
      </c>
      <c r="AN12" s="1">
        <v>42053</v>
      </c>
      <c r="AO12" s="1">
        <v>42061</v>
      </c>
      <c r="AP12">
        <v>3</v>
      </c>
      <c r="AQ12" t="s">
        <v>81</v>
      </c>
      <c r="AR12" s="4">
        <f>IF(AQ12="M",AP12*30.42,AP12)</f>
        <v>91.26</v>
      </c>
      <c r="AS12">
        <v>0</v>
      </c>
      <c r="AT12" s="4">
        <f>AR12+AS12</f>
        <v>91.26</v>
      </c>
      <c r="AU12">
        <v>5</v>
      </c>
      <c r="AV12" s="1">
        <f>AO12+AT12</f>
        <v>42152.26</v>
      </c>
      <c r="AW12" s="1">
        <v>42303</v>
      </c>
      <c r="AX12" s="2">
        <f>IF(AV12&gt;=AW12,1,2)</f>
        <v>2</v>
      </c>
      <c r="AY12" s="2" t="str">
        <f>IF((AV12+10)&gt;=AW12,"SAVE","LATE")</f>
        <v>LATE</v>
      </c>
      <c r="AZ12" t="s">
        <v>82</v>
      </c>
      <c r="BA12" t="s">
        <v>1011</v>
      </c>
      <c r="BB12">
        <v>266452941</v>
      </c>
      <c r="BC12">
        <v>0</v>
      </c>
      <c r="BD12" s="9">
        <v>266452941</v>
      </c>
      <c r="BE12" t="s">
        <v>37720</v>
      </c>
      <c r="BF12">
        <v>0</v>
      </c>
      <c r="BG12" t="s">
        <v>70</v>
      </c>
      <c r="BH12">
        <v>-1</v>
      </c>
      <c r="BI12" t="s">
        <v>37727</v>
      </c>
      <c r="BJ12" t="s">
        <v>37728</v>
      </c>
      <c r="BK12">
        <v>0</v>
      </c>
      <c r="BL12" t="s">
        <v>85</v>
      </c>
      <c r="BM12" t="s">
        <v>37729</v>
      </c>
    </row>
    <row r="13" spans="1:65" x14ac:dyDescent="0.25">
      <c r="A13">
        <v>2015</v>
      </c>
      <c r="B13" t="s">
        <v>116</v>
      </c>
      <c r="C13" t="s">
        <v>290</v>
      </c>
      <c r="D13" t="s">
        <v>41878</v>
      </c>
      <c r="E13" t="s">
        <v>291</v>
      </c>
      <c r="F13" t="s">
        <v>18542</v>
      </c>
      <c r="G13">
        <v>1</v>
      </c>
      <c r="H13" t="s">
        <v>46842</v>
      </c>
      <c r="I13" t="s">
        <v>67</v>
      </c>
      <c r="J13" t="s">
        <v>88</v>
      </c>
      <c r="K13">
        <v>3</v>
      </c>
      <c r="L13" t="s">
        <v>41838</v>
      </c>
      <c r="M13">
        <v>72000000</v>
      </c>
      <c r="N13" t="s">
        <v>41840</v>
      </c>
      <c r="O13" t="s">
        <v>41899</v>
      </c>
      <c r="P13" t="s">
        <v>90</v>
      </c>
      <c r="Q13" t="s">
        <v>39326</v>
      </c>
      <c r="R13" t="s">
        <v>39326</v>
      </c>
      <c r="S13" t="s">
        <v>40123</v>
      </c>
      <c r="T13" t="s">
        <v>35615</v>
      </c>
      <c r="U13" t="s">
        <v>35616</v>
      </c>
      <c r="V13" t="s">
        <v>35617</v>
      </c>
      <c r="W13" t="s">
        <v>35618</v>
      </c>
      <c r="X13">
        <v>2894896367</v>
      </c>
      <c r="Y13" t="s">
        <v>122</v>
      </c>
      <c r="Z13" t="s">
        <v>123</v>
      </c>
      <c r="AA13">
        <v>0</v>
      </c>
      <c r="AB13" t="s">
        <v>76</v>
      </c>
      <c r="AC13">
        <v>0</v>
      </c>
      <c r="AD13" t="s">
        <v>76</v>
      </c>
      <c r="AE13">
        <v>3498448</v>
      </c>
      <c r="AF13" t="s">
        <v>40104</v>
      </c>
      <c r="AG13" t="s">
        <v>28606</v>
      </c>
      <c r="AH13" t="s">
        <v>23606</v>
      </c>
      <c r="AI13" t="s">
        <v>126</v>
      </c>
      <c r="AJ13" t="s">
        <v>41304</v>
      </c>
      <c r="AK13" t="s">
        <v>28607</v>
      </c>
      <c r="AL13" t="s">
        <v>28608</v>
      </c>
      <c r="AM13">
        <v>2015</v>
      </c>
      <c r="AN13" s="1">
        <v>42116</v>
      </c>
      <c r="AO13" s="1">
        <v>42143</v>
      </c>
      <c r="AP13">
        <v>4</v>
      </c>
      <c r="AQ13" t="s">
        <v>81</v>
      </c>
      <c r="AR13" s="4">
        <f>IF(AQ13="M",AP13*30.42,AP13)</f>
        <v>121.68</v>
      </c>
      <c r="AS13">
        <v>20</v>
      </c>
      <c r="AT13" s="4">
        <f>AR13+AS13</f>
        <v>141.68</v>
      </c>
      <c r="AU13">
        <v>2</v>
      </c>
      <c r="AV13" s="1">
        <f>AO13+AT13</f>
        <v>42284.68</v>
      </c>
      <c r="AW13" s="1">
        <v>42346</v>
      </c>
      <c r="AX13" s="2">
        <f>IF(AV13&gt;=AW13,1,2)</f>
        <v>2</v>
      </c>
      <c r="AY13" s="2" t="str">
        <f>IF((AV13+10)&gt;=AW13,"SAVE","LATE")</f>
        <v>LATE</v>
      </c>
      <c r="AZ13" t="s">
        <v>82</v>
      </c>
      <c r="BA13" t="s">
        <v>1011</v>
      </c>
      <c r="BB13">
        <v>2738714303</v>
      </c>
      <c r="BC13">
        <v>0</v>
      </c>
      <c r="BD13" s="9">
        <v>2738714303</v>
      </c>
      <c r="BE13" t="s">
        <v>41899</v>
      </c>
      <c r="BF13">
        <v>0</v>
      </c>
      <c r="BG13" t="s">
        <v>70</v>
      </c>
      <c r="BH13">
        <v>-1</v>
      </c>
      <c r="BI13" t="s">
        <v>40124</v>
      </c>
      <c r="BJ13" t="s">
        <v>41900</v>
      </c>
      <c r="BK13">
        <v>0</v>
      </c>
      <c r="BL13" t="s">
        <v>85</v>
      </c>
      <c r="BM13" t="s">
        <v>35619</v>
      </c>
    </row>
    <row r="14" spans="1:65" x14ac:dyDescent="0.25">
      <c r="A14">
        <v>2015</v>
      </c>
      <c r="B14" t="s">
        <v>64</v>
      </c>
      <c r="C14" t="s">
        <v>65</v>
      </c>
      <c r="D14" t="s">
        <v>40101</v>
      </c>
      <c r="E14">
        <v>800215807</v>
      </c>
      <c r="F14" t="s">
        <v>3747</v>
      </c>
      <c r="G14">
        <v>11</v>
      </c>
      <c r="H14" t="s">
        <v>41839</v>
      </c>
      <c r="I14" t="s">
        <v>67</v>
      </c>
      <c r="J14" t="s">
        <v>88</v>
      </c>
      <c r="K14">
        <v>3</v>
      </c>
      <c r="L14" t="s">
        <v>41838</v>
      </c>
      <c r="M14">
        <v>95000000</v>
      </c>
      <c r="N14" t="s">
        <v>40102</v>
      </c>
      <c r="O14" t="s">
        <v>41904</v>
      </c>
      <c r="P14" t="s">
        <v>90</v>
      </c>
      <c r="Q14" t="s">
        <v>39326</v>
      </c>
      <c r="R14" t="s">
        <v>39326</v>
      </c>
      <c r="S14" t="s">
        <v>40125</v>
      </c>
      <c r="T14" t="s">
        <v>35725</v>
      </c>
      <c r="U14" t="s">
        <v>37144</v>
      </c>
      <c r="V14" t="s">
        <v>37145</v>
      </c>
      <c r="W14" t="s">
        <v>37146</v>
      </c>
      <c r="X14">
        <v>499998849</v>
      </c>
      <c r="Y14" t="s">
        <v>96</v>
      </c>
      <c r="Z14" t="s">
        <v>40103</v>
      </c>
      <c r="AA14">
        <v>0</v>
      </c>
      <c r="AB14" t="s">
        <v>76</v>
      </c>
      <c r="AC14">
        <v>0</v>
      </c>
      <c r="AD14" t="s">
        <v>76</v>
      </c>
      <c r="AE14">
        <v>3525944</v>
      </c>
      <c r="AF14" t="s">
        <v>41304</v>
      </c>
      <c r="AG14" t="s">
        <v>37147</v>
      </c>
      <c r="AH14" t="s">
        <v>37148</v>
      </c>
      <c r="AI14" t="s">
        <v>525</v>
      </c>
      <c r="AJ14" t="s">
        <v>41304</v>
      </c>
      <c r="AK14" t="s">
        <v>37147</v>
      </c>
      <c r="AL14" t="s">
        <v>37148</v>
      </c>
      <c r="AM14">
        <v>2015</v>
      </c>
      <c r="AN14" s="1">
        <v>42110</v>
      </c>
      <c r="AO14" s="1">
        <v>42122</v>
      </c>
      <c r="AP14">
        <v>4</v>
      </c>
      <c r="AQ14" t="s">
        <v>81</v>
      </c>
      <c r="AR14" s="4">
        <f>IF(AQ14="M",AP14*30.42,AP14)</f>
        <v>121.68</v>
      </c>
      <c r="AS14">
        <v>0</v>
      </c>
      <c r="AT14" s="4">
        <f>AR14+AS14</f>
        <v>121.68</v>
      </c>
      <c r="AU14">
        <v>1</v>
      </c>
      <c r="AV14" s="1">
        <f>AO14+AT14</f>
        <v>42243.68</v>
      </c>
      <c r="AW14" s="1">
        <v>42275</v>
      </c>
      <c r="AX14" s="2">
        <f>IF(AV14&gt;=AW14,1,2)</f>
        <v>2</v>
      </c>
      <c r="AY14" s="2" t="str">
        <f>IF((AV14+10)&gt;=AW14,"SAVE","LATE")</f>
        <v>LATE</v>
      </c>
      <c r="AZ14" t="s">
        <v>82</v>
      </c>
      <c r="BA14" t="s">
        <v>1011</v>
      </c>
      <c r="BB14">
        <v>488300499</v>
      </c>
      <c r="BC14">
        <v>0</v>
      </c>
      <c r="BD14" s="9">
        <v>488300499</v>
      </c>
      <c r="BE14" t="s">
        <v>41904</v>
      </c>
      <c r="BF14">
        <v>1</v>
      </c>
      <c r="BG14" t="s">
        <v>17272</v>
      </c>
      <c r="BH14">
        <v>-1</v>
      </c>
      <c r="BI14" t="s">
        <v>37149</v>
      </c>
      <c r="BJ14" t="s">
        <v>37149</v>
      </c>
      <c r="BK14">
        <v>0</v>
      </c>
      <c r="BL14" t="s">
        <v>85</v>
      </c>
      <c r="BM14" t="s">
        <v>37150</v>
      </c>
    </row>
    <row r="15" spans="1:65" x14ac:dyDescent="0.25">
      <c r="A15">
        <v>2015</v>
      </c>
      <c r="B15" t="s">
        <v>116</v>
      </c>
      <c r="C15" t="s">
        <v>290</v>
      </c>
      <c r="D15" t="s">
        <v>41878</v>
      </c>
      <c r="E15" t="s">
        <v>291</v>
      </c>
      <c r="F15" t="s">
        <v>403</v>
      </c>
      <c r="G15">
        <v>1</v>
      </c>
      <c r="H15" t="s">
        <v>46842</v>
      </c>
      <c r="I15" t="s">
        <v>67</v>
      </c>
      <c r="J15" t="s">
        <v>88</v>
      </c>
      <c r="K15">
        <v>3</v>
      </c>
      <c r="L15" t="s">
        <v>41838</v>
      </c>
      <c r="M15">
        <v>72000000</v>
      </c>
      <c r="N15" t="s">
        <v>41840</v>
      </c>
      <c r="O15" t="s">
        <v>41931</v>
      </c>
      <c r="P15" t="s">
        <v>90</v>
      </c>
      <c r="Q15" t="s">
        <v>39326</v>
      </c>
      <c r="R15" t="s">
        <v>39326</v>
      </c>
      <c r="S15" t="s">
        <v>40131</v>
      </c>
      <c r="T15" s="3">
        <v>42160</v>
      </c>
      <c r="U15" t="s">
        <v>35434</v>
      </c>
      <c r="V15" t="s">
        <v>35435</v>
      </c>
      <c r="W15">
        <v>4600004485</v>
      </c>
      <c r="X15">
        <v>4518809526</v>
      </c>
      <c r="Y15" t="s">
        <v>122</v>
      </c>
      <c r="Z15" t="s">
        <v>123</v>
      </c>
      <c r="AA15">
        <v>7214</v>
      </c>
      <c r="AB15" t="s">
        <v>41932</v>
      </c>
      <c r="AC15">
        <v>721411</v>
      </c>
      <c r="AD15" t="s">
        <v>41933</v>
      </c>
      <c r="AE15">
        <v>3821880</v>
      </c>
      <c r="AF15" t="s">
        <v>40104</v>
      </c>
      <c r="AG15" t="s">
        <v>35436</v>
      </c>
      <c r="AH15" t="s">
        <v>35437</v>
      </c>
      <c r="AI15" t="s">
        <v>126</v>
      </c>
      <c r="AJ15" t="s">
        <v>41304</v>
      </c>
      <c r="AK15">
        <v>98696747</v>
      </c>
      <c r="AL15" t="s">
        <v>35438</v>
      </c>
      <c r="AM15">
        <v>2015</v>
      </c>
      <c r="AN15" s="1">
        <v>42226</v>
      </c>
      <c r="AO15" s="1">
        <v>42249</v>
      </c>
      <c r="AP15">
        <v>5</v>
      </c>
      <c r="AQ15" t="s">
        <v>81</v>
      </c>
      <c r="AR15" s="4">
        <f>IF(AQ15="M",AP15*30.42,AP15)</f>
        <v>152.10000000000002</v>
      </c>
      <c r="AS15">
        <v>0</v>
      </c>
      <c r="AT15" s="4">
        <f>AR15+AS15</f>
        <v>152.10000000000002</v>
      </c>
      <c r="AU15">
        <v>1</v>
      </c>
      <c r="AV15" s="1">
        <f>AO15+AT15</f>
        <v>42401.1</v>
      </c>
      <c r="AW15" s="1">
        <v>42431</v>
      </c>
      <c r="AX15" s="2">
        <f>IF(AV15&gt;=AW15,1,2)</f>
        <v>2</v>
      </c>
      <c r="AY15" s="2" t="str">
        <f>IF((AV15+10)&gt;=AW15,"SAVE","LATE")</f>
        <v>LATE</v>
      </c>
      <c r="AZ15" t="s">
        <v>82</v>
      </c>
      <c r="BA15" t="s">
        <v>1011</v>
      </c>
      <c r="BB15">
        <v>4246901912</v>
      </c>
      <c r="BC15">
        <v>812820000</v>
      </c>
      <c r="BD15" s="9">
        <v>5059721912</v>
      </c>
      <c r="BE15" t="s">
        <v>41934</v>
      </c>
      <c r="BF15">
        <v>0</v>
      </c>
      <c r="BG15" t="s">
        <v>70</v>
      </c>
      <c r="BH15">
        <v>-1</v>
      </c>
      <c r="BI15" t="s">
        <v>40132</v>
      </c>
      <c r="BJ15" t="s">
        <v>35439</v>
      </c>
      <c r="BK15">
        <v>0</v>
      </c>
      <c r="BL15" t="s">
        <v>85</v>
      </c>
      <c r="BM15" t="s">
        <v>35440</v>
      </c>
    </row>
    <row r="16" spans="1:65" x14ac:dyDescent="0.25">
      <c r="A16">
        <v>2015</v>
      </c>
      <c r="B16" t="s">
        <v>116</v>
      </c>
      <c r="C16" t="s">
        <v>693</v>
      </c>
      <c r="D16" t="s">
        <v>41945</v>
      </c>
      <c r="E16" t="s">
        <v>10987</v>
      </c>
      <c r="F16" t="s">
        <v>35239</v>
      </c>
      <c r="G16">
        <v>1</v>
      </c>
      <c r="H16" t="s">
        <v>46842</v>
      </c>
      <c r="I16" t="s">
        <v>105</v>
      </c>
      <c r="J16" t="s">
        <v>88</v>
      </c>
      <c r="K16">
        <v>3</v>
      </c>
      <c r="L16" t="s">
        <v>41838</v>
      </c>
      <c r="M16">
        <v>72000000</v>
      </c>
      <c r="N16" t="s">
        <v>41840</v>
      </c>
      <c r="O16" t="s">
        <v>41962</v>
      </c>
      <c r="P16" t="s">
        <v>90</v>
      </c>
      <c r="Q16" t="s">
        <v>41946</v>
      </c>
      <c r="R16" t="s">
        <v>41946</v>
      </c>
      <c r="S16" t="s">
        <v>41943</v>
      </c>
      <c r="T16" s="3">
        <v>42103</v>
      </c>
      <c r="U16" t="s">
        <v>35240</v>
      </c>
      <c r="V16" t="s">
        <v>35241</v>
      </c>
      <c r="W16" t="s">
        <v>35242</v>
      </c>
      <c r="X16">
        <v>6385366865</v>
      </c>
      <c r="Y16" t="s">
        <v>122</v>
      </c>
      <c r="Z16" t="s">
        <v>123</v>
      </c>
      <c r="AA16">
        <v>7214</v>
      </c>
      <c r="AB16" t="s">
        <v>41932</v>
      </c>
      <c r="AC16">
        <v>721413</v>
      </c>
      <c r="AD16" t="s">
        <v>41963</v>
      </c>
      <c r="AE16">
        <v>4031557</v>
      </c>
      <c r="AF16" t="s">
        <v>40104</v>
      </c>
      <c r="AG16" t="s">
        <v>35243</v>
      </c>
      <c r="AH16" t="s">
        <v>41964</v>
      </c>
      <c r="AI16" t="s">
        <v>126</v>
      </c>
      <c r="AJ16" t="s">
        <v>41304</v>
      </c>
      <c r="AK16" t="s">
        <v>39328</v>
      </c>
      <c r="AL16" t="s">
        <v>41965</v>
      </c>
      <c r="AM16">
        <v>2015</v>
      </c>
      <c r="AN16" s="1">
        <v>42304</v>
      </c>
      <c r="AO16" s="1">
        <v>42318</v>
      </c>
      <c r="AP16">
        <v>3</v>
      </c>
      <c r="AQ16" t="s">
        <v>81</v>
      </c>
      <c r="AR16" s="4">
        <f>IF(AQ16="M",AP16*30.42,AP16)</f>
        <v>91.26</v>
      </c>
      <c r="AS16">
        <v>0</v>
      </c>
      <c r="AT16" s="4">
        <f>AR16+AS16</f>
        <v>91.26</v>
      </c>
      <c r="AU16">
        <v>7</v>
      </c>
      <c r="AV16" s="1">
        <f>AO16+AT16</f>
        <v>42409.26</v>
      </c>
      <c r="AW16" s="1">
        <v>42623</v>
      </c>
      <c r="AX16" s="2">
        <f>IF(AV16&gt;=AW16,1,2)</f>
        <v>2</v>
      </c>
      <c r="AY16" s="2" t="str">
        <f>IF((AV16+10)&gt;=AW16,"SAVE","LATE")</f>
        <v>LATE</v>
      </c>
      <c r="AZ16" t="s">
        <v>82</v>
      </c>
      <c r="BA16" t="s">
        <v>1011</v>
      </c>
      <c r="BB16">
        <v>6380343775</v>
      </c>
      <c r="BC16">
        <v>0</v>
      </c>
      <c r="BD16" s="9">
        <v>6380343775</v>
      </c>
      <c r="BE16" t="s">
        <v>41962</v>
      </c>
      <c r="BF16">
        <v>0</v>
      </c>
      <c r="BG16" t="s">
        <v>70</v>
      </c>
      <c r="BH16">
        <v>-1</v>
      </c>
      <c r="BI16" t="s">
        <v>41964</v>
      </c>
      <c r="BJ16" t="s">
        <v>35244</v>
      </c>
      <c r="BK16">
        <v>0</v>
      </c>
      <c r="BL16" t="s">
        <v>85</v>
      </c>
      <c r="BM16" t="s">
        <v>35245</v>
      </c>
    </row>
    <row r="17" spans="1:65" x14ac:dyDescent="0.25">
      <c r="A17">
        <v>2015</v>
      </c>
      <c r="B17" t="s">
        <v>64</v>
      </c>
      <c r="C17" t="s">
        <v>65</v>
      </c>
      <c r="D17" t="s">
        <v>41966</v>
      </c>
      <c r="E17" t="s">
        <v>82</v>
      </c>
      <c r="F17" t="s">
        <v>38677</v>
      </c>
      <c r="G17">
        <v>11</v>
      </c>
      <c r="H17" t="s">
        <v>41839</v>
      </c>
      <c r="I17" t="s">
        <v>67</v>
      </c>
      <c r="J17" t="s">
        <v>88</v>
      </c>
      <c r="K17">
        <v>3</v>
      </c>
      <c r="L17" t="s">
        <v>41838</v>
      </c>
      <c r="M17">
        <v>72000000</v>
      </c>
      <c r="N17" t="s">
        <v>41840</v>
      </c>
      <c r="O17" t="s">
        <v>41967</v>
      </c>
      <c r="P17" t="s">
        <v>90</v>
      </c>
      <c r="Q17" t="s">
        <v>41946</v>
      </c>
      <c r="R17" t="s">
        <v>41946</v>
      </c>
      <c r="S17" t="s">
        <v>41943</v>
      </c>
      <c r="T17" s="3">
        <v>42220</v>
      </c>
      <c r="U17" t="s">
        <v>38678</v>
      </c>
      <c r="V17" t="s">
        <v>38679</v>
      </c>
      <c r="W17" t="s">
        <v>38680</v>
      </c>
      <c r="X17">
        <v>78000000</v>
      </c>
      <c r="Y17" t="s">
        <v>122</v>
      </c>
      <c r="Z17" t="s">
        <v>123</v>
      </c>
      <c r="AA17">
        <v>0</v>
      </c>
      <c r="AB17" t="s">
        <v>76</v>
      </c>
      <c r="AC17">
        <v>0</v>
      </c>
      <c r="AD17" t="s">
        <v>76</v>
      </c>
      <c r="AE17">
        <v>3541388</v>
      </c>
      <c r="AF17" t="s">
        <v>40104</v>
      </c>
      <c r="AG17" t="s">
        <v>38681</v>
      </c>
      <c r="AH17" t="s">
        <v>38682</v>
      </c>
      <c r="AI17" t="s">
        <v>126</v>
      </c>
      <c r="AJ17" t="s">
        <v>41304</v>
      </c>
      <c r="AK17" t="s">
        <v>38683</v>
      </c>
      <c r="AL17" t="s">
        <v>38684</v>
      </c>
      <c r="AM17">
        <v>2015</v>
      </c>
      <c r="AN17" s="1">
        <v>42124</v>
      </c>
      <c r="AO17" s="1">
        <v>42130</v>
      </c>
      <c r="AP17">
        <v>3</v>
      </c>
      <c r="AQ17" t="s">
        <v>81</v>
      </c>
      <c r="AR17" s="4">
        <f>IF(AQ17="M",AP17*30.42,AP17)</f>
        <v>91.26</v>
      </c>
      <c r="AS17">
        <v>0</v>
      </c>
      <c r="AT17" s="4">
        <f>AR17+AS17</f>
        <v>91.26</v>
      </c>
      <c r="AU17">
        <v>1</v>
      </c>
      <c r="AV17" s="1">
        <f>AO17+AT17</f>
        <v>42221.26</v>
      </c>
      <c r="AW17" s="1">
        <v>42253</v>
      </c>
      <c r="AX17" s="2">
        <f>IF(AV17&gt;=AW17,1,2)</f>
        <v>2</v>
      </c>
      <c r="AY17" s="2" t="str">
        <f>IF((AV17+10)&gt;=AW17,"SAVE","LATE")</f>
        <v>LATE</v>
      </c>
      <c r="AZ17" t="s">
        <v>82</v>
      </c>
      <c r="BA17" t="s">
        <v>1011</v>
      </c>
      <c r="BB17">
        <v>77955912</v>
      </c>
      <c r="BC17">
        <v>15881325</v>
      </c>
      <c r="BD17" s="9">
        <v>93837237</v>
      </c>
      <c r="BE17" t="s">
        <v>41968</v>
      </c>
      <c r="BF17">
        <v>0</v>
      </c>
      <c r="BG17" t="s">
        <v>70</v>
      </c>
      <c r="BH17">
        <v>-1</v>
      </c>
      <c r="BI17" t="s">
        <v>38682</v>
      </c>
      <c r="BJ17">
        <v>150</v>
      </c>
      <c r="BK17">
        <v>0</v>
      </c>
      <c r="BL17" t="s">
        <v>85</v>
      </c>
      <c r="BM17" t="s">
        <v>38685</v>
      </c>
    </row>
    <row r="18" spans="1:65" x14ac:dyDescent="0.25">
      <c r="A18">
        <v>2014</v>
      </c>
      <c r="B18" t="s">
        <v>116</v>
      </c>
      <c r="C18" t="s">
        <v>130</v>
      </c>
      <c r="D18" t="s">
        <v>40145</v>
      </c>
      <c r="E18" t="s">
        <v>14865</v>
      </c>
      <c r="F18" t="s">
        <v>23547</v>
      </c>
      <c r="G18">
        <v>1</v>
      </c>
      <c r="H18" t="s">
        <v>46842</v>
      </c>
      <c r="I18" t="s">
        <v>67</v>
      </c>
      <c r="J18" t="s">
        <v>88</v>
      </c>
      <c r="K18">
        <v>3</v>
      </c>
      <c r="L18" t="s">
        <v>41838</v>
      </c>
      <c r="M18">
        <v>95000000</v>
      </c>
      <c r="N18" t="s">
        <v>40102</v>
      </c>
      <c r="O18" t="s">
        <v>36939</v>
      </c>
      <c r="P18" t="s">
        <v>90</v>
      </c>
      <c r="Q18" t="s">
        <v>23549</v>
      </c>
      <c r="R18" t="s">
        <v>23549</v>
      </c>
      <c r="S18" t="s">
        <v>14525</v>
      </c>
      <c r="T18" t="s">
        <v>28828</v>
      </c>
      <c r="U18" t="s">
        <v>36940</v>
      </c>
      <c r="V18" t="s">
        <v>36941</v>
      </c>
      <c r="W18">
        <v>23</v>
      </c>
      <c r="X18">
        <v>654629631</v>
      </c>
      <c r="Y18" t="s">
        <v>96</v>
      </c>
      <c r="Z18" t="s">
        <v>40103</v>
      </c>
      <c r="AA18">
        <v>0</v>
      </c>
      <c r="AB18" t="s">
        <v>76</v>
      </c>
      <c r="AC18">
        <v>0</v>
      </c>
      <c r="AD18" t="s">
        <v>76</v>
      </c>
      <c r="AE18">
        <v>3138555</v>
      </c>
      <c r="AF18" t="s">
        <v>40104</v>
      </c>
      <c r="AG18">
        <v>9003428781</v>
      </c>
      <c r="AH18" t="s">
        <v>36942</v>
      </c>
      <c r="AI18" t="s">
        <v>126</v>
      </c>
      <c r="AJ18" t="s">
        <v>41304</v>
      </c>
      <c r="AK18">
        <v>1017131670</v>
      </c>
      <c r="AL18" t="s">
        <v>36943</v>
      </c>
      <c r="AM18">
        <v>2015</v>
      </c>
      <c r="AN18" s="1">
        <v>42024</v>
      </c>
      <c r="AO18" s="1">
        <v>42030</v>
      </c>
      <c r="AP18">
        <v>5</v>
      </c>
      <c r="AQ18" t="s">
        <v>81</v>
      </c>
      <c r="AR18" s="4">
        <f>IF(AQ18="M",AP18*30.42,AP18)</f>
        <v>152.10000000000002</v>
      </c>
      <c r="AS18">
        <v>0</v>
      </c>
      <c r="AT18" s="4">
        <f>AR18+AS18</f>
        <v>152.10000000000002</v>
      </c>
      <c r="AU18">
        <v>1</v>
      </c>
      <c r="AV18" s="1">
        <f>AO18+AT18</f>
        <v>42182.1</v>
      </c>
      <c r="AW18" s="1">
        <v>42211</v>
      </c>
      <c r="AX18" s="2">
        <f>IF(AV18&gt;=AW18,1,2)</f>
        <v>2</v>
      </c>
      <c r="AY18" s="2" t="str">
        <f>IF((AV18+10)&gt;=AW18,"SAVE","LATE")</f>
        <v>LATE</v>
      </c>
      <c r="AZ18" t="s">
        <v>82</v>
      </c>
      <c r="BA18" t="s">
        <v>1011</v>
      </c>
      <c r="BB18">
        <v>633204986</v>
      </c>
      <c r="BC18">
        <v>0</v>
      </c>
      <c r="BD18" s="9">
        <v>633204986</v>
      </c>
      <c r="BE18" t="s">
        <v>36944</v>
      </c>
      <c r="BF18">
        <v>0</v>
      </c>
      <c r="BG18" t="s">
        <v>70</v>
      </c>
      <c r="BH18">
        <v>-1</v>
      </c>
      <c r="BI18" t="s">
        <v>36945</v>
      </c>
      <c r="BJ18" t="s">
        <v>1809</v>
      </c>
      <c r="BK18">
        <v>0</v>
      </c>
      <c r="BL18" t="s">
        <v>85</v>
      </c>
      <c r="BM18" t="s">
        <v>36946</v>
      </c>
    </row>
    <row r="19" spans="1:65" x14ac:dyDescent="0.25">
      <c r="A19">
        <v>2015</v>
      </c>
      <c r="B19" t="s">
        <v>64</v>
      </c>
      <c r="C19" t="s">
        <v>65</v>
      </c>
      <c r="D19" t="s">
        <v>40101</v>
      </c>
      <c r="E19">
        <v>800215807</v>
      </c>
      <c r="F19" t="s">
        <v>26682</v>
      </c>
      <c r="G19">
        <v>1</v>
      </c>
      <c r="H19" t="s">
        <v>46842</v>
      </c>
      <c r="I19" t="s">
        <v>67</v>
      </c>
      <c r="J19" t="s">
        <v>88</v>
      </c>
      <c r="K19">
        <v>3</v>
      </c>
      <c r="L19" t="s">
        <v>41838</v>
      </c>
      <c r="M19">
        <v>95000000</v>
      </c>
      <c r="N19" t="s">
        <v>40102</v>
      </c>
      <c r="O19" t="s">
        <v>40148</v>
      </c>
      <c r="P19" t="s">
        <v>90</v>
      </c>
      <c r="Q19" t="s">
        <v>39286</v>
      </c>
      <c r="R19" t="s">
        <v>39286</v>
      </c>
      <c r="S19" t="s">
        <v>40147</v>
      </c>
      <c r="T19" t="s">
        <v>35620</v>
      </c>
      <c r="U19" t="s">
        <v>35621</v>
      </c>
      <c r="V19" t="s">
        <v>35622</v>
      </c>
      <c r="W19" t="s">
        <v>35623</v>
      </c>
      <c r="X19">
        <v>2798778854</v>
      </c>
      <c r="Y19" t="s">
        <v>96</v>
      </c>
      <c r="Z19" t="s">
        <v>40103</v>
      </c>
      <c r="AA19">
        <v>0</v>
      </c>
      <c r="AB19" t="s">
        <v>76</v>
      </c>
      <c r="AC19">
        <v>0</v>
      </c>
      <c r="AD19" t="s">
        <v>76</v>
      </c>
      <c r="AE19">
        <v>3714772</v>
      </c>
      <c r="AF19" t="s">
        <v>40104</v>
      </c>
      <c r="AG19" t="s">
        <v>35624</v>
      </c>
      <c r="AH19" t="s">
        <v>35625</v>
      </c>
      <c r="AI19" t="s">
        <v>39286</v>
      </c>
      <c r="AJ19" t="s">
        <v>41304</v>
      </c>
      <c r="AK19">
        <v>15255515</v>
      </c>
      <c r="AL19" t="s">
        <v>13813</v>
      </c>
      <c r="AM19">
        <v>2015</v>
      </c>
      <c r="AN19" s="1">
        <v>42186</v>
      </c>
      <c r="AO19" s="1">
        <v>42186</v>
      </c>
      <c r="AP19">
        <v>3</v>
      </c>
      <c r="AQ19" t="s">
        <v>81</v>
      </c>
      <c r="AR19" s="4">
        <f>IF(AQ19="M",AP19*30.42,AP19)</f>
        <v>91.26</v>
      </c>
      <c r="AS19">
        <v>0</v>
      </c>
      <c r="AT19" s="4">
        <f>AR19+AS19</f>
        <v>91.26</v>
      </c>
      <c r="AU19">
        <v>1</v>
      </c>
      <c r="AV19" s="1">
        <f>AO19+AT19</f>
        <v>42277.26</v>
      </c>
      <c r="AW19" s="1">
        <v>42309</v>
      </c>
      <c r="AX19" s="2">
        <f>IF(AV19&gt;=AW19,1,2)</f>
        <v>2</v>
      </c>
      <c r="AY19" s="2" t="str">
        <f>IF((AV19+10)&gt;=AW19,"SAVE","LATE")</f>
        <v>LATE</v>
      </c>
      <c r="AZ19">
        <v>488015</v>
      </c>
      <c r="BA19" t="s">
        <v>1011</v>
      </c>
      <c r="BB19">
        <v>2723178730</v>
      </c>
      <c r="BC19">
        <v>0</v>
      </c>
      <c r="BD19" s="9">
        <v>2723178730</v>
      </c>
      <c r="BE19" t="s">
        <v>35626</v>
      </c>
      <c r="BF19">
        <v>0</v>
      </c>
      <c r="BG19" t="s">
        <v>70</v>
      </c>
      <c r="BH19">
        <v>-1</v>
      </c>
      <c r="BI19" t="s">
        <v>35625</v>
      </c>
      <c r="BJ19" t="s">
        <v>35625</v>
      </c>
      <c r="BK19" s="1">
        <v>36580</v>
      </c>
      <c r="BL19" t="s">
        <v>103</v>
      </c>
      <c r="BM19" t="s">
        <v>35627</v>
      </c>
    </row>
    <row r="20" spans="1:65" x14ac:dyDescent="0.25">
      <c r="A20">
        <v>2015</v>
      </c>
      <c r="B20" t="s">
        <v>64</v>
      </c>
      <c r="C20" t="s">
        <v>290</v>
      </c>
      <c r="D20" t="s">
        <v>22318</v>
      </c>
      <c r="E20">
        <v>900523392</v>
      </c>
      <c r="F20" t="s">
        <v>22319</v>
      </c>
      <c r="G20">
        <v>1</v>
      </c>
      <c r="H20" t="s">
        <v>46842</v>
      </c>
      <c r="I20" t="s">
        <v>67</v>
      </c>
      <c r="J20" t="s">
        <v>88</v>
      </c>
      <c r="K20">
        <v>3</v>
      </c>
      <c r="L20" t="s">
        <v>41838</v>
      </c>
      <c r="M20">
        <v>72000000</v>
      </c>
      <c r="N20" t="s">
        <v>41840</v>
      </c>
      <c r="O20" t="s">
        <v>35216</v>
      </c>
      <c r="P20" t="s">
        <v>90</v>
      </c>
      <c r="Q20" t="s">
        <v>39286</v>
      </c>
      <c r="R20" t="s">
        <v>39286</v>
      </c>
      <c r="S20" t="s">
        <v>8754</v>
      </c>
      <c r="T20" t="s">
        <v>35217</v>
      </c>
      <c r="U20" t="s">
        <v>35218</v>
      </c>
      <c r="V20" t="s">
        <v>35219</v>
      </c>
      <c r="W20" t="s">
        <v>35220</v>
      </c>
      <c r="X20">
        <v>7284504500</v>
      </c>
      <c r="Y20" t="s">
        <v>122</v>
      </c>
      <c r="Z20" t="s">
        <v>123</v>
      </c>
      <c r="AA20">
        <v>0</v>
      </c>
      <c r="AB20" t="s">
        <v>76</v>
      </c>
      <c r="AC20">
        <v>0</v>
      </c>
      <c r="AD20" t="s">
        <v>76</v>
      </c>
      <c r="AE20">
        <v>3606886</v>
      </c>
      <c r="AF20" t="s">
        <v>40104</v>
      </c>
      <c r="AG20">
        <v>900851644</v>
      </c>
      <c r="AH20" t="s">
        <v>35221</v>
      </c>
      <c r="AI20" t="s">
        <v>39286</v>
      </c>
      <c r="AJ20" t="s">
        <v>41321</v>
      </c>
      <c r="AK20">
        <v>444562</v>
      </c>
      <c r="AL20" t="s">
        <v>35222</v>
      </c>
      <c r="AM20">
        <v>2015</v>
      </c>
      <c r="AN20" s="1">
        <v>42146</v>
      </c>
      <c r="AO20" s="1">
        <v>42146</v>
      </c>
      <c r="AP20">
        <v>7</v>
      </c>
      <c r="AQ20" t="s">
        <v>81</v>
      </c>
      <c r="AR20" s="4">
        <f>IF(AQ20="M",AP20*30.42,AP20)</f>
        <v>212.94</v>
      </c>
      <c r="AS20">
        <v>0</v>
      </c>
      <c r="AT20" s="4">
        <f>AR20+AS20</f>
        <v>212.94</v>
      </c>
      <c r="AU20">
        <v>6</v>
      </c>
      <c r="AV20" s="1">
        <f>AO20+AT20</f>
        <v>42358.94</v>
      </c>
      <c r="AW20" s="1">
        <v>42543</v>
      </c>
      <c r="AX20" s="2">
        <f>IF(AV20&gt;=AW20,1,2)</f>
        <v>2</v>
      </c>
      <c r="AY20" s="2" t="str">
        <f>IF((AV20+10)&gt;=AW20,"SAVE","LATE")</f>
        <v>LATE</v>
      </c>
      <c r="AZ20">
        <v>119615</v>
      </c>
      <c r="BA20" t="s">
        <v>1011</v>
      </c>
      <c r="BB20">
        <v>7116812587</v>
      </c>
      <c r="BC20">
        <v>0</v>
      </c>
      <c r="BD20" s="9">
        <v>7116812587</v>
      </c>
      <c r="BE20" t="s">
        <v>35223</v>
      </c>
      <c r="BF20">
        <v>0</v>
      </c>
      <c r="BG20" t="s">
        <v>70</v>
      </c>
      <c r="BH20">
        <v>-1</v>
      </c>
      <c r="BI20" t="s">
        <v>35221</v>
      </c>
      <c r="BJ20" t="s">
        <v>35224</v>
      </c>
      <c r="BK20" s="1">
        <v>36842</v>
      </c>
      <c r="BL20" t="s">
        <v>103</v>
      </c>
      <c r="BM20" t="s">
        <v>35225</v>
      </c>
    </row>
    <row r="21" spans="1:65" x14ac:dyDescent="0.25">
      <c r="A21">
        <v>2015</v>
      </c>
      <c r="B21" t="s">
        <v>116</v>
      </c>
      <c r="C21" t="s">
        <v>357</v>
      </c>
      <c r="D21" t="s">
        <v>39356</v>
      </c>
      <c r="E21" t="s">
        <v>366</v>
      </c>
      <c r="F21" t="s">
        <v>367</v>
      </c>
      <c r="G21">
        <v>12</v>
      </c>
      <c r="H21" t="s">
        <v>41881</v>
      </c>
      <c r="I21" t="s">
        <v>105</v>
      </c>
      <c r="J21" t="s">
        <v>68</v>
      </c>
      <c r="K21">
        <v>3</v>
      </c>
      <c r="L21" t="s">
        <v>41838</v>
      </c>
      <c r="M21">
        <v>95000000</v>
      </c>
      <c r="N21" t="s">
        <v>40102</v>
      </c>
      <c r="O21" t="s">
        <v>35418</v>
      </c>
      <c r="P21" t="s">
        <v>90</v>
      </c>
      <c r="Q21" t="s">
        <v>39326</v>
      </c>
      <c r="R21" t="s">
        <v>39326</v>
      </c>
      <c r="S21" t="s">
        <v>8754</v>
      </c>
      <c r="T21" s="3">
        <v>42313</v>
      </c>
      <c r="U21" t="s">
        <v>35419</v>
      </c>
      <c r="V21" t="s">
        <v>35420</v>
      </c>
      <c r="W21" t="s">
        <v>35420</v>
      </c>
      <c r="X21">
        <v>4400000000</v>
      </c>
      <c r="Y21" t="s">
        <v>96</v>
      </c>
      <c r="Z21" t="s">
        <v>40103</v>
      </c>
      <c r="AA21">
        <v>0</v>
      </c>
      <c r="AB21" t="s">
        <v>76</v>
      </c>
      <c r="AC21">
        <v>0</v>
      </c>
      <c r="AD21" t="s">
        <v>76</v>
      </c>
      <c r="AE21">
        <v>3553123</v>
      </c>
      <c r="AF21" t="s">
        <v>40104</v>
      </c>
      <c r="AG21" t="s">
        <v>35421</v>
      </c>
      <c r="AH21" t="s">
        <v>35422</v>
      </c>
      <c r="AI21" t="s">
        <v>126</v>
      </c>
      <c r="AJ21" t="s">
        <v>41304</v>
      </c>
      <c r="AK21" t="s">
        <v>35423</v>
      </c>
      <c r="AL21" t="s">
        <v>35424</v>
      </c>
      <c r="AM21">
        <v>2015</v>
      </c>
      <c r="AN21" s="1">
        <v>42130</v>
      </c>
      <c r="AO21" s="1">
        <v>42139</v>
      </c>
      <c r="AP21">
        <v>8</v>
      </c>
      <c r="AQ21" t="s">
        <v>81</v>
      </c>
      <c r="AR21" s="4">
        <f>IF(AQ21="M",AP21*30.42,AP21)</f>
        <v>243.36</v>
      </c>
      <c r="AS21">
        <v>0</v>
      </c>
      <c r="AT21" s="4">
        <f>AR21+AS21</f>
        <v>243.36</v>
      </c>
      <c r="AU21">
        <v>4</v>
      </c>
      <c r="AV21" s="1">
        <f>AO21+AT21</f>
        <v>42382.36</v>
      </c>
      <c r="AW21" s="1">
        <v>42505</v>
      </c>
      <c r="AX21" s="2">
        <f>IF(AV21&gt;=AW21,1,2)</f>
        <v>2</v>
      </c>
      <c r="AY21" s="2" t="str">
        <f>IF((AV21+10)&gt;=AW21,"SAVE","LATE")</f>
        <v>LATE</v>
      </c>
      <c r="AZ21" t="s">
        <v>82</v>
      </c>
      <c r="BA21" t="s">
        <v>1011</v>
      </c>
      <c r="BB21">
        <v>4400000000</v>
      </c>
      <c r="BC21">
        <v>0</v>
      </c>
      <c r="BD21" s="9">
        <v>4400000000</v>
      </c>
      <c r="BE21" t="s">
        <v>35418</v>
      </c>
      <c r="BF21">
        <v>0</v>
      </c>
      <c r="BG21" t="s">
        <v>70</v>
      </c>
      <c r="BH21">
        <v>-1</v>
      </c>
      <c r="BI21" t="s">
        <v>70</v>
      </c>
      <c r="BJ21" t="s">
        <v>70</v>
      </c>
      <c r="BK21">
        <v>0</v>
      </c>
      <c r="BL21" t="s">
        <v>85</v>
      </c>
      <c r="BM21" t="s">
        <v>35425</v>
      </c>
    </row>
    <row r="22" spans="1:65" x14ac:dyDescent="0.25">
      <c r="A22">
        <v>2015</v>
      </c>
      <c r="B22" t="s">
        <v>116</v>
      </c>
      <c r="C22" t="s">
        <v>117</v>
      </c>
      <c r="D22" t="s">
        <v>40149</v>
      </c>
      <c r="E22" t="s">
        <v>672</v>
      </c>
      <c r="F22" t="s">
        <v>16786</v>
      </c>
      <c r="G22">
        <v>1</v>
      </c>
      <c r="H22" t="s">
        <v>46842</v>
      </c>
      <c r="I22" t="s">
        <v>105</v>
      </c>
      <c r="J22" t="s">
        <v>88</v>
      </c>
      <c r="K22">
        <v>3</v>
      </c>
      <c r="L22" t="s">
        <v>41838</v>
      </c>
      <c r="M22">
        <v>72000000</v>
      </c>
      <c r="N22" t="s">
        <v>41840</v>
      </c>
      <c r="O22" t="s">
        <v>35441</v>
      </c>
      <c r="P22" t="s">
        <v>90</v>
      </c>
      <c r="Q22" t="s">
        <v>16788</v>
      </c>
      <c r="R22" t="s">
        <v>16788</v>
      </c>
      <c r="S22" t="s">
        <v>8754</v>
      </c>
      <c r="T22" s="3">
        <v>42344</v>
      </c>
      <c r="U22" t="s">
        <v>35442</v>
      </c>
      <c r="V22" t="s">
        <v>46869</v>
      </c>
      <c r="W22" t="s">
        <v>35443</v>
      </c>
      <c r="X22">
        <v>3999999164</v>
      </c>
      <c r="Y22" t="s">
        <v>122</v>
      </c>
      <c r="Z22" t="s">
        <v>123</v>
      </c>
      <c r="AA22">
        <v>7210</v>
      </c>
      <c r="AB22" t="s">
        <v>14264</v>
      </c>
      <c r="AC22">
        <v>721015</v>
      </c>
      <c r="AD22" t="s">
        <v>41873</v>
      </c>
      <c r="AE22">
        <v>4253166</v>
      </c>
      <c r="AF22" t="s">
        <v>41304</v>
      </c>
      <c r="AG22" t="s">
        <v>8637</v>
      </c>
      <c r="AH22" t="s">
        <v>3888</v>
      </c>
      <c r="AI22" t="s">
        <v>126</v>
      </c>
      <c r="AJ22" t="s">
        <v>41304</v>
      </c>
      <c r="AK22" t="s">
        <v>8637</v>
      </c>
      <c r="AL22" t="s">
        <v>3888</v>
      </c>
      <c r="AM22">
        <v>2015</v>
      </c>
      <c r="AN22" s="1">
        <v>42226</v>
      </c>
      <c r="AO22" s="1">
        <v>42230</v>
      </c>
      <c r="AP22">
        <v>4</v>
      </c>
      <c r="AQ22" t="s">
        <v>81</v>
      </c>
      <c r="AR22" s="4">
        <f>IF(AQ22="M",AP22*30.42,AP22)</f>
        <v>121.68</v>
      </c>
      <c r="AS22">
        <v>0</v>
      </c>
      <c r="AT22" s="4">
        <f>AR22+AS22</f>
        <v>121.68</v>
      </c>
      <c r="AU22">
        <v>3</v>
      </c>
      <c r="AV22" s="1">
        <f>AO22+AT22</f>
        <v>42351.68</v>
      </c>
      <c r="AW22" s="1">
        <v>42443</v>
      </c>
      <c r="AX22" s="2">
        <f>IF(AV22&gt;=AW22,1,2)</f>
        <v>2</v>
      </c>
      <c r="AY22" s="2" t="str">
        <f>IF((AV22+10)&gt;=AW22,"SAVE","LATE")</f>
        <v>LATE</v>
      </c>
      <c r="AZ22" t="s">
        <v>82</v>
      </c>
      <c r="BA22" t="s">
        <v>1011</v>
      </c>
      <c r="BB22">
        <v>3999461664</v>
      </c>
      <c r="BC22">
        <v>0</v>
      </c>
      <c r="BD22" s="9">
        <v>3999461664</v>
      </c>
      <c r="BE22" t="s">
        <v>42008</v>
      </c>
      <c r="BF22">
        <v>0</v>
      </c>
      <c r="BG22" t="s">
        <v>70</v>
      </c>
      <c r="BH22">
        <v>-1</v>
      </c>
      <c r="BI22" t="s">
        <v>35444</v>
      </c>
      <c r="BJ22" t="s">
        <v>35444</v>
      </c>
      <c r="BK22">
        <v>0</v>
      </c>
      <c r="BL22" t="s">
        <v>85</v>
      </c>
      <c r="BM22" t="s">
        <v>35445</v>
      </c>
    </row>
    <row r="23" spans="1:65" x14ac:dyDescent="0.25">
      <c r="A23">
        <v>2015</v>
      </c>
      <c r="B23" t="s">
        <v>116</v>
      </c>
      <c r="C23" t="s">
        <v>357</v>
      </c>
      <c r="D23" t="s">
        <v>39330</v>
      </c>
      <c r="E23" t="s">
        <v>29228</v>
      </c>
      <c r="F23" t="s">
        <v>29229</v>
      </c>
      <c r="G23">
        <v>4</v>
      </c>
      <c r="H23" t="s">
        <v>41311</v>
      </c>
      <c r="I23" t="s">
        <v>67</v>
      </c>
      <c r="J23" t="s">
        <v>88</v>
      </c>
      <c r="K23">
        <v>2</v>
      </c>
      <c r="L23" t="s">
        <v>41311</v>
      </c>
      <c r="M23">
        <v>95000000</v>
      </c>
      <c r="N23" t="s">
        <v>40102</v>
      </c>
      <c r="O23" t="s">
        <v>42016</v>
      </c>
      <c r="P23" t="s">
        <v>90</v>
      </c>
      <c r="Q23" t="s">
        <v>70</v>
      </c>
      <c r="R23" t="s">
        <v>70</v>
      </c>
      <c r="S23" t="s">
        <v>27273</v>
      </c>
      <c r="T23" s="3">
        <v>42162</v>
      </c>
      <c r="U23" t="s">
        <v>37041</v>
      </c>
      <c r="V23" t="s">
        <v>37042</v>
      </c>
      <c r="W23" t="s">
        <v>37043</v>
      </c>
      <c r="X23">
        <v>532991044</v>
      </c>
      <c r="Y23" t="s">
        <v>96</v>
      </c>
      <c r="Z23" t="s">
        <v>40103</v>
      </c>
      <c r="AA23">
        <v>9512</v>
      </c>
      <c r="AB23" t="s">
        <v>15299</v>
      </c>
      <c r="AC23">
        <v>951219</v>
      </c>
      <c r="AD23" t="s">
        <v>42017</v>
      </c>
      <c r="AE23">
        <v>3731220</v>
      </c>
      <c r="AF23" t="s">
        <v>40104</v>
      </c>
      <c r="AG23" t="s">
        <v>37044</v>
      </c>
      <c r="AH23" t="s">
        <v>29939</v>
      </c>
      <c r="AI23" t="s">
        <v>126</v>
      </c>
      <c r="AJ23" t="s">
        <v>41304</v>
      </c>
      <c r="AK23">
        <v>43488434</v>
      </c>
      <c r="AL23" t="s">
        <v>37045</v>
      </c>
      <c r="AM23">
        <v>2015</v>
      </c>
      <c r="AN23" s="1">
        <v>42191</v>
      </c>
      <c r="AO23" s="1">
        <v>42191</v>
      </c>
      <c r="AP23">
        <v>3</v>
      </c>
      <c r="AQ23" t="s">
        <v>81</v>
      </c>
      <c r="AR23" s="4">
        <f>IF(AQ23="M",AP23*30.42,AP23)</f>
        <v>91.26</v>
      </c>
      <c r="AS23">
        <v>15</v>
      </c>
      <c r="AT23" s="4">
        <f>AR23+AS23</f>
        <v>106.26</v>
      </c>
      <c r="AU23">
        <v>1</v>
      </c>
      <c r="AV23" s="1">
        <f>AO23+AT23</f>
        <v>42297.26</v>
      </c>
      <c r="AW23" s="1">
        <v>42329</v>
      </c>
      <c r="AX23" s="2">
        <f>IF(AV23&gt;=AW23,1,2)</f>
        <v>2</v>
      </c>
      <c r="AY23" s="2" t="str">
        <f>IF((AV23+10)&gt;=AW23,"SAVE","LATE")</f>
        <v>LATE</v>
      </c>
      <c r="AZ23" t="s">
        <v>82</v>
      </c>
      <c r="BA23" t="s">
        <v>1011</v>
      </c>
      <c r="BB23">
        <v>532991044</v>
      </c>
      <c r="BC23">
        <v>55616352</v>
      </c>
      <c r="BD23" s="9">
        <v>588607396</v>
      </c>
      <c r="BE23" t="s">
        <v>42018</v>
      </c>
      <c r="BF23">
        <v>0</v>
      </c>
      <c r="BG23" t="s">
        <v>70</v>
      </c>
      <c r="BH23">
        <v>-1</v>
      </c>
      <c r="BI23" t="s">
        <v>70</v>
      </c>
      <c r="BJ23" t="s">
        <v>70</v>
      </c>
      <c r="BK23">
        <v>0</v>
      </c>
      <c r="BL23" t="s">
        <v>85</v>
      </c>
      <c r="BM23" t="s">
        <v>37046</v>
      </c>
    </row>
    <row r="24" spans="1:65" x14ac:dyDescent="0.25">
      <c r="A24">
        <v>2015</v>
      </c>
      <c r="B24" t="s">
        <v>116</v>
      </c>
      <c r="C24" t="s">
        <v>357</v>
      </c>
      <c r="D24" t="s">
        <v>39330</v>
      </c>
      <c r="E24" t="s">
        <v>29228</v>
      </c>
      <c r="F24" t="s">
        <v>29229</v>
      </c>
      <c r="G24">
        <v>4</v>
      </c>
      <c r="H24" t="s">
        <v>41311</v>
      </c>
      <c r="I24" t="s">
        <v>105</v>
      </c>
      <c r="J24" t="s">
        <v>88</v>
      </c>
      <c r="K24">
        <v>2</v>
      </c>
      <c r="L24" t="s">
        <v>41311</v>
      </c>
      <c r="M24">
        <v>95000000</v>
      </c>
      <c r="N24" t="s">
        <v>40102</v>
      </c>
      <c r="O24" t="s">
        <v>42019</v>
      </c>
      <c r="P24" t="s">
        <v>90</v>
      </c>
      <c r="Q24" t="s">
        <v>70</v>
      </c>
      <c r="R24" t="s">
        <v>70</v>
      </c>
      <c r="S24" t="s">
        <v>27273</v>
      </c>
      <c r="T24" t="s">
        <v>20480</v>
      </c>
      <c r="U24" t="s">
        <v>37473</v>
      </c>
      <c r="V24" t="s">
        <v>37474</v>
      </c>
      <c r="W24" t="s">
        <v>37474</v>
      </c>
      <c r="X24">
        <v>346991729</v>
      </c>
      <c r="Y24" t="s">
        <v>96</v>
      </c>
      <c r="Z24" t="s">
        <v>40103</v>
      </c>
      <c r="AA24">
        <v>0</v>
      </c>
      <c r="AB24" t="s">
        <v>76</v>
      </c>
      <c r="AC24">
        <v>0</v>
      </c>
      <c r="AD24" t="s">
        <v>76</v>
      </c>
      <c r="AE24">
        <v>3657832</v>
      </c>
      <c r="AF24" t="s">
        <v>41304</v>
      </c>
      <c r="AG24" t="s">
        <v>37475</v>
      </c>
      <c r="AH24" t="s">
        <v>41322</v>
      </c>
      <c r="AI24" t="s">
        <v>126</v>
      </c>
      <c r="AJ24" t="s">
        <v>41304</v>
      </c>
      <c r="AK24" t="s">
        <v>37475</v>
      </c>
      <c r="AL24" t="s">
        <v>41322</v>
      </c>
      <c r="AM24">
        <v>2015</v>
      </c>
      <c r="AN24" s="1">
        <v>42143</v>
      </c>
      <c r="AO24" s="1">
        <v>42171</v>
      </c>
      <c r="AP24">
        <v>3</v>
      </c>
      <c r="AQ24" t="s">
        <v>81</v>
      </c>
      <c r="AR24" s="4">
        <f>IF(AQ24="M",AP24*30.42,AP24)</f>
        <v>91.26</v>
      </c>
      <c r="AS24">
        <v>30</v>
      </c>
      <c r="AT24" s="4">
        <f>AR24+AS24</f>
        <v>121.26</v>
      </c>
      <c r="AU24">
        <v>1</v>
      </c>
      <c r="AV24" s="1">
        <f>AO24+AT24</f>
        <v>42292.26</v>
      </c>
      <c r="AW24" s="1">
        <v>42323</v>
      </c>
      <c r="AX24" s="2">
        <f>IF(AV24&gt;=AW24,1,2)</f>
        <v>2</v>
      </c>
      <c r="AY24" s="2" t="str">
        <f>IF((AV24+10)&gt;=AW24,"SAVE","LATE")</f>
        <v>LATE</v>
      </c>
      <c r="AZ24" t="s">
        <v>82</v>
      </c>
      <c r="BA24" t="s">
        <v>1011</v>
      </c>
      <c r="BB24">
        <v>346991729</v>
      </c>
      <c r="BC24">
        <v>140008592</v>
      </c>
      <c r="BD24" s="9">
        <v>487000321</v>
      </c>
      <c r="BE24" t="s">
        <v>42020</v>
      </c>
      <c r="BF24">
        <v>0</v>
      </c>
      <c r="BG24" t="s">
        <v>70</v>
      </c>
      <c r="BH24">
        <v>-1</v>
      </c>
      <c r="BI24" t="s">
        <v>70</v>
      </c>
      <c r="BJ24" t="s">
        <v>70</v>
      </c>
      <c r="BK24">
        <v>0</v>
      </c>
      <c r="BL24" t="s">
        <v>85</v>
      </c>
      <c r="BM24" t="s">
        <v>37476</v>
      </c>
    </row>
    <row r="25" spans="1:65" x14ac:dyDescent="0.25">
      <c r="A25">
        <v>2015</v>
      </c>
      <c r="B25" t="s">
        <v>116</v>
      </c>
      <c r="C25" t="s">
        <v>150</v>
      </c>
      <c r="D25" t="s">
        <v>46872</v>
      </c>
      <c r="E25" t="s">
        <v>38374</v>
      </c>
      <c r="F25" t="s">
        <v>38375</v>
      </c>
      <c r="G25">
        <v>12</v>
      </c>
      <c r="H25" t="s">
        <v>41881</v>
      </c>
      <c r="I25" t="s">
        <v>105</v>
      </c>
      <c r="J25" t="s">
        <v>42026</v>
      </c>
      <c r="K25">
        <v>3</v>
      </c>
      <c r="L25" t="s">
        <v>41838</v>
      </c>
      <c r="M25">
        <v>85000000</v>
      </c>
      <c r="N25" t="s">
        <v>21411</v>
      </c>
      <c r="O25" t="s">
        <v>38376</v>
      </c>
      <c r="P25" t="s">
        <v>90</v>
      </c>
      <c r="Q25" t="s">
        <v>70</v>
      </c>
      <c r="R25" t="s">
        <v>70</v>
      </c>
      <c r="S25" t="s">
        <v>1529</v>
      </c>
      <c r="T25" t="s">
        <v>31050</v>
      </c>
      <c r="U25" t="s">
        <v>38377</v>
      </c>
      <c r="V25" t="s">
        <v>38378</v>
      </c>
      <c r="W25" t="s">
        <v>38379</v>
      </c>
      <c r="X25">
        <v>729000000</v>
      </c>
      <c r="Y25" t="s">
        <v>122</v>
      </c>
      <c r="Z25" t="s">
        <v>123</v>
      </c>
      <c r="AA25">
        <v>0</v>
      </c>
      <c r="AB25" t="s">
        <v>76</v>
      </c>
      <c r="AC25">
        <v>0</v>
      </c>
      <c r="AD25" t="s">
        <v>76</v>
      </c>
      <c r="AE25">
        <v>3120696</v>
      </c>
      <c r="AF25" t="s">
        <v>40104</v>
      </c>
      <c r="AG25">
        <v>900774434</v>
      </c>
      <c r="AH25" t="s">
        <v>38380</v>
      </c>
      <c r="AI25" t="s">
        <v>126</v>
      </c>
      <c r="AJ25" t="s">
        <v>41304</v>
      </c>
      <c r="AK25">
        <v>36724748</v>
      </c>
      <c r="AL25" t="s">
        <v>38381</v>
      </c>
      <c r="AM25">
        <v>2015</v>
      </c>
      <c r="AN25" s="1">
        <v>42005</v>
      </c>
      <c r="AO25" s="1">
        <v>42005</v>
      </c>
      <c r="AP25">
        <v>9</v>
      </c>
      <c r="AQ25" t="s">
        <v>81</v>
      </c>
      <c r="AR25" s="4">
        <f>IF(AQ25="M",AP25*30.42,AP25)</f>
        <v>273.78000000000003</v>
      </c>
      <c r="AS25">
        <v>0</v>
      </c>
      <c r="AT25" s="4">
        <f>AR25+AS25</f>
        <v>273.78000000000003</v>
      </c>
      <c r="AU25">
        <v>6</v>
      </c>
      <c r="AV25" s="1">
        <f>AO25+AT25</f>
        <v>42278.78</v>
      </c>
      <c r="AW25" s="1">
        <v>42461</v>
      </c>
      <c r="AX25" s="2">
        <f>IF(AV25&gt;=AW25,1,2)</f>
        <v>2</v>
      </c>
      <c r="AY25" s="2" t="str">
        <f>IF((AV25+10)&gt;=AW25,"SAVE","LATE")</f>
        <v>LATE</v>
      </c>
      <c r="AZ25" t="s">
        <v>82</v>
      </c>
      <c r="BA25" t="s">
        <v>1011</v>
      </c>
      <c r="BB25">
        <v>129000000</v>
      </c>
      <c r="BC25">
        <v>166000000</v>
      </c>
      <c r="BD25" s="9">
        <v>295000000</v>
      </c>
      <c r="BE25" t="s">
        <v>38376</v>
      </c>
      <c r="BF25">
        <v>0</v>
      </c>
      <c r="BG25" t="s">
        <v>70</v>
      </c>
      <c r="BH25">
        <v>-1</v>
      </c>
      <c r="BI25" t="s">
        <v>70</v>
      </c>
      <c r="BJ25" t="s">
        <v>70</v>
      </c>
      <c r="BK25">
        <v>0</v>
      </c>
      <c r="BL25" t="s">
        <v>85</v>
      </c>
      <c r="BM25" t="s">
        <v>38382</v>
      </c>
    </row>
    <row r="26" spans="1:65" x14ac:dyDescent="0.25">
      <c r="A26">
        <v>2014</v>
      </c>
      <c r="B26" t="s">
        <v>116</v>
      </c>
      <c r="C26" t="s">
        <v>357</v>
      </c>
      <c r="D26" t="s">
        <v>25112</v>
      </c>
      <c r="E26" t="s">
        <v>2786</v>
      </c>
      <c r="F26" t="s">
        <v>25113</v>
      </c>
      <c r="G26">
        <v>1</v>
      </c>
      <c r="H26" t="s">
        <v>46842</v>
      </c>
      <c r="I26" t="s">
        <v>105</v>
      </c>
      <c r="J26" t="s">
        <v>88</v>
      </c>
      <c r="K26">
        <v>3</v>
      </c>
      <c r="L26" t="s">
        <v>41838</v>
      </c>
      <c r="M26">
        <v>72000000</v>
      </c>
      <c r="N26" t="s">
        <v>41840</v>
      </c>
      <c r="O26" t="s">
        <v>42028</v>
      </c>
      <c r="P26" t="s">
        <v>90</v>
      </c>
      <c r="Q26" t="s">
        <v>39326</v>
      </c>
      <c r="R26" t="s">
        <v>39326</v>
      </c>
      <c r="S26" t="s">
        <v>35911</v>
      </c>
      <c r="T26" t="s">
        <v>31710</v>
      </c>
      <c r="U26" t="s">
        <v>35912</v>
      </c>
      <c r="V26" t="s">
        <v>35913</v>
      </c>
      <c r="W26" t="s">
        <v>35914</v>
      </c>
      <c r="X26">
        <v>1955791745</v>
      </c>
      <c r="Y26" t="s">
        <v>122</v>
      </c>
      <c r="Z26" t="s">
        <v>123</v>
      </c>
      <c r="AA26">
        <v>0</v>
      </c>
      <c r="AB26" t="s">
        <v>76</v>
      </c>
      <c r="AC26">
        <v>0</v>
      </c>
      <c r="AD26" t="s">
        <v>76</v>
      </c>
      <c r="AE26">
        <v>3502204</v>
      </c>
      <c r="AF26" t="s">
        <v>40104</v>
      </c>
      <c r="AG26" t="s">
        <v>35915</v>
      </c>
      <c r="AH26" t="s">
        <v>42029</v>
      </c>
      <c r="AI26" t="s">
        <v>126</v>
      </c>
      <c r="AJ26" t="s">
        <v>41304</v>
      </c>
      <c r="AK26" t="s">
        <v>35916</v>
      </c>
      <c r="AL26" t="s">
        <v>41324</v>
      </c>
      <c r="AM26">
        <v>2015</v>
      </c>
      <c r="AN26" s="1">
        <v>42111</v>
      </c>
      <c r="AO26" s="1">
        <v>42121</v>
      </c>
      <c r="AP26">
        <v>7</v>
      </c>
      <c r="AQ26" t="s">
        <v>81</v>
      </c>
      <c r="AR26" s="4">
        <f>IF(AQ26="M",AP26*30.42,AP26)</f>
        <v>212.94</v>
      </c>
      <c r="AS26">
        <v>0</v>
      </c>
      <c r="AT26" s="4">
        <f>AR26+AS26</f>
        <v>212.94</v>
      </c>
      <c r="AU26">
        <v>3</v>
      </c>
      <c r="AV26" s="1">
        <f>AO26+AT26</f>
        <v>42333.94</v>
      </c>
      <c r="AW26" s="1">
        <v>42427</v>
      </c>
      <c r="AX26" s="2">
        <f>IF(AV26&gt;=AW26,1,2)</f>
        <v>2</v>
      </c>
      <c r="AY26" s="2" t="str">
        <f>IF((AV26+10)&gt;=AW26,"SAVE","LATE")</f>
        <v>LATE</v>
      </c>
      <c r="AZ26" t="s">
        <v>82</v>
      </c>
      <c r="BA26" t="s">
        <v>1011</v>
      </c>
      <c r="BB26">
        <v>1876613843</v>
      </c>
      <c r="BC26">
        <v>0</v>
      </c>
      <c r="BD26" s="9">
        <v>1876613843</v>
      </c>
      <c r="BE26" t="s">
        <v>42028</v>
      </c>
      <c r="BF26">
        <v>0</v>
      </c>
      <c r="BG26" t="s">
        <v>70</v>
      </c>
      <c r="BH26">
        <v>-1</v>
      </c>
      <c r="BI26" t="s">
        <v>42030</v>
      </c>
      <c r="BJ26">
        <v>1000</v>
      </c>
      <c r="BK26">
        <v>0</v>
      </c>
      <c r="BL26" t="s">
        <v>85</v>
      </c>
      <c r="BM26" t="s">
        <v>35917</v>
      </c>
    </row>
    <row r="27" spans="1:65" x14ac:dyDescent="0.25">
      <c r="A27">
        <v>2015</v>
      </c>
      <c r="B27" t="s">
        <v>64</v>
      </c>
      <c r="C27" t="s">
        <v>264</v>
      </c>
      <c r="D27" t="s">
        <v>40162</v>
      </c>
      <c r="E27">
        <v>860020227</v>
      </c>
      <c r="F27" t="s">
        <v>28259</v>
      </c>
      <c r="G27">
        <v>11</v>
      </c>
      <c r="H27" t="s">
        <v>41839</v>
      </c>
      <c r="I27" t="s">
        <v>67</v>
      </c>
      <c r="J27" t="s">
        <v>88</v>
      </c>
      <c r="K27">
        <v>3</v>
      </c>
      <c r="L27" t="s">
        <v>41838</v>
      </c>
      <c r="M27">
        <v>30000000</v>
      </c>
      <c r="N27" t="s">
        <v>41897</v>
      </c>
      <c r="O27" t="s">
        <v>42033</v>
      </c>
      <c r="P27" t="s">
        <v>90</v>
      </c>
      <c r="Q27" t="s">
        <v>39286</v>
      </c>
      <c r="R27" t="s">
        <v>39286</v>
      </c>
      <c r="S27" t="s">
        <v>35794</v>
      </c>
      <c r="T27" t="s">
        <v>35376</v>
      </c>
      <c r="U27" t="s">
        <v>35795</v>
      </c>
      <c r="V27" t="s">
        <v>35796</v>
      </c>
      <c r="W27" t="s">
        <v>35797</v>
      </c>
      <c r="X27">
        <v>3978757626</v>
      </c>
      <c r="Y27" t="s">
        <v>74</v>
      </c>
      <c r="Z27" t="s">
        <v>75</v>
      </c>
      <c r="AA27">
        <v>0</v>
      </c>
      <c r="AB27" t="s">
        <v>76</v>
      </c>
      <c r="AC27">
        <v>0</v>
      </c>
      <c r="AD27" t="s">
        <v>76</v>
      </c>
      <c r="AE27">
        <v>3522161</v>
      </c>
      <c r="AF27" t="s">
        <v>40104</v>
      </c>
      <c r="AG27" t="s">
        <v>35798</v>
      </c>
      <c r="AH27" t="s">
        <v>28264</v>
      </c>
      <c r="AI27" t="s">
        <v>39286</v>
      </c>
      <c r="AJ27" t="s">
        <v>41304</v>
      </c>
      <c r="AK27" t="s">
        <v>35799</v>
      </c>
      <c r="AL27" t="s">
        <v>28265</v>
      </c>
      <c r="AM27">
        <v>2015</v>
      </c>
      <c r="AN27" s="1">
        <v>42122</v>
      </c>
      <c r="AO27" s="1">
        <v>42125</v>
      </c>
      <c r="AP27">
        <v>8</v>
      </c>
      <c r="AQ27" t="s">
        <v>81</v>
      </c>
      <c r="AR27" s="4">
        <f>IF(AQ27="M",AP27*30.42,AP27)</f>
        <v>243.36</v>
      </c>
      <c r="AS27">
        <v>0</v>
      </c>
      <c r="AT27" s="4">
        <f>AR27+AS27</f>
        <v>243.36</v>
      </c>
      <c r="AU27">
        <v>1</v>
      </c>
      <c r="AV27" s="1">
        <f>AO27+AT27</f>
        <v>42368.36</v>
      </c>
      <c r="AW27" s="1">
        <v>42401</v>
      </c>
      <c r="AX27" s="2">
        <f>IF(AV27&gt;=AW27,1,2)</f>
        <v>2</v>
      </c>
      <c r="AY27" s="2" t="str">
        <f>IF((AV27+10)&gt;=AW27,"SAVE","LATE")</f>
        <v>LATE</v>
      </c>
      <c r="AZ27">
        <v>2015</v>
      </c>
      <c r="BA27" t="s">
        <v>1011</v>
      </c>
      <c r="BB27">
        <v>2171111612</v>
      </c>
      <c r="BC27">
        <v>139513824</v>
      </c>
      <c r="BD27" s="9">
        <v>2310625436</v>
      </c>
      <c r="BE27" t="s">
        <v>42034</v>
      </c>
      <c r="BF27">
        <v>2</v>
      </c>
      <c r="BG27" t="s">
        <v>114</v>
      </c>
      <c r="BH27">
        <v>-1</v>
      </c>
      <c r="BI27" t="s">
        <v>35800</v>
      </c>
      <c r="BJ27" t="s">
        <v>35801</v>
      </c>
      <c r="BK27" t="s">
        <v>28268</v>
      </c>
      <c r="BL27" t="s">
        <v>103</v>
      </c>
      <c r="BM27" t="s">
        <v>35802</v>
      </c>
    </row>
    <row r="28" spans="1:65" x14ac:dyDescent="0.25">
      <c r="A28">
        <v>2014</v>
      </c>
      <c r="B28" t="s">
        <v>116</v>
      </c>
      <c r="C28" t="s">
        <v>357</v>
      </c>
      <c r="D28" t="s">
        <v>25112</v>
      </c>
      <c r="E28" t="s">
        <v>2786</v>
      </c>
      <c r="F28" t="s">
        <v>25113</v>
      </c>
      <c r="G28">
        <v>1</v>
      </c>
      <c r="H28" t="s">
        <v>46842</v>
      </c>
      <c r="I28" t="s">
        <v>105</v>
      </c>
      <c r="J28" t="s">
        <v>88</v>
      </c>
      <c r="K28">
        <v>3</v>
      </c>
      <c r="L28" t="s">
        <v>41838</v>
      </c>
      <c r="M28">
        <v>72000000</v>
      </c>
      <c r="N28" t="s">
        <v>41840</v>
      </c>
      <c r="O28" t="s">
        <v>42048</v>
      </c>
      <c r="P28" t="s">
        <v>90</v>
      </c>
      <c r="Q28" t="s">
        <v>39326</v>
      </c>
      <c r="R28" t="s">
        <v>39326</v>
      </c>
      <c r="S28" t="s">
        <v>40168</v>
      </c>
      <c r="T28" t="s">
        <v>32759</v>
      </c>
      <c r="U28" t="s">
        <v>35287</v>
      </c>
      <c r="V28" t="s">
        <v>35288</v>
      </c>
      <c r="W28" t="s">
        <v>35289</v>
      </c>
      <c r="X28">
        <v>5805416343</v>
      </c>
      <c r="Y28" t="s">
        <v>122</v>
      </c>
      <c r="Z28" t="s">
        <v>123</v>
      </c>
      <c r="AA28">
        <v>7212</v>
      </c>
      <c r="AB28" t="s">
        <v>42049</v>
      </c>
      <c r="AC28">
        <v>721214</v>
      </c>
      <c r="AD28" t="s">
        <v>46873</v>
      </c>
      <c r="AE28">
        <v>3899782</v>
      </c>
      <c r="AF28" t="s">
        <v>41304</v>
      </c>
      <c r="AG28">
        <v>8268881</v>
      </c>
      <c r="AH28" t="s">
        <v>35290</v>
      </c>
      <c r="AI28" t="s">
        <v>126</v>
      </c>
      <c r="AJ28" t="s">
        <v>41304</v>
      </c>
      <c r="AK28">
        <v>8268881</v>
      </c>
      <c r="AL28" t="s">
        <v>35290</v>
      </c>
      <c r="AM28">
        <v>2015</v>
      </c>
      <c r="AN28" s="1">
        <v>42151</v>
      </c>
      <c r="AO28" s="1">
        <v>42171</v>
      </c>
      <c r="AP28">
        <v>7</v>
      </c>
      <c r="AQ28" t="s">
        <v>81</v>
      </c>
      <c r="AR28" s="4">
        <f>IF(AQ28="M",AP28*30.42,AP28)</f>
        <v>212.94</v>
      </c>
      <c r="AS28">
        <v>0</v>
      </c>
      <c r="AT28" s="4">
        <f>AR28+AS28</f>
        <v>212.94</v>
      </c>
      <c r="AU28">
        <v>4</v>
      </c>
      <c r="AV28" s="1">
        <f>AO28+AT28</f>
        <v>42383.94</v>
      </c>
      <c r="AW28" s="1">
        <v>42506</v>
      </c>
      <c r="AX28" s="2">
        <f>IF(AV28&gt;=AW28,1,2)</f>
        <v>2</v>
      </c>
      <c r="AY28" s="2" t="str">
        <f>IF((AV28+10)&gt;=AW28,"SAVE","LATE")</f>
        <v>LATE</v>
      </c>
      <c r="AZ28" t="s">
        <v>82</v>
      </c>
      <c r="BA28" t="s">
        <v>1011</v>
      </c>
      <c r="BB28">
        <v>5468454785</v>
      </c>
      <c r="BC28">
        <v>0</v>
      </c>
      <c r="BD28" s="9">
        <v>5468454785</v>
      </c>
      <c r="BE28" t="s">
        <v>42048</v>
      </c>
      <c r="BF28">
        <v>2</v>
      </c>
      <c r="BG28" t="s">
        <v>114</v>
      </c>
      <c r="BH28">
        <v>0</v>
      </c>
      <c r="BI28" t="s">
        <v>35291</v>
      </c>
      <c r="BJ28" t="s">
        <v>35292</v>
      </c>
      <c r="BK28">
        <v>0</v>
      </c>
      <c r="BL28" t="s">
        <v>85</v>
      </c>
      <c r="BM28" t="s">
        <v>35293</v>
      </c>
    </row>
    <row r="29" spans="1:65" x14ac:dyDescent="0.25">
      <c r="A29">
        <v>2014</v>
      </c>
      <c r="B29" t="s">
        <v>64</v>
      </c>
      <c r="C29" t="s">
        <v>65</v>
      </c>
      <c r="D29" t="s">
        <v>40101</v>
      </c>
      <c r="E29">
        <v>800215807</v>
      </c>
      <c r="F29" t="s">
        <v>3747</v>
      </c>
      <c r="G29">
        <v>1</v>
      </c>
      <c r="H29" t="s">
        <v>46842</v>
      </c>
      <c r="I29" t="s">
        <v>67</v>
      </c>
      <c r="J29" t="s">
        <v>88</v>
      </c>
      <c r="K29">
        <v>3</v>
      </c>
      <c r="L29" t="s">
        <v>41838</v>
      </c>
      <c r="M29">
        <v>72000000</v>
      </c>
      <c r="N29" t="s">
        <v>41840</v>
      </c>
      <c r="O29" t="s">
        <v>42050</v>
      </c>
      <c r="P29" t="s">
        <v>90</v>
      </c>
      <c r="Q29" t="s">
        <v>39326</v>
      </c>
      <c r="R29" t="s">
        <v>39326</v>
      </c>
      <c r="S29" t="s">
        <v>40169</v>
      </c>
      <c r="T29" t="s">
        <v>26692</v>
      </c>
      <c r="U29" t="s">
        <v>37226</v>
      </c>
      <c r="V29" t="s">
        <v>37227</v>
      </c>
      <c r="W29" t="s">
        <v>37228</v>
      </c>
      <c r="X29">
        <v>7896359178</v>
      </c>
      <c r="Y29" t="s">
        <v>122</v>
      </c>
      <c r="Z29" t="s">
        <v>123</v>
      </c>
      <c r="AA29">
        <v>0</v>
      </c>
      <c r="AB29" t="s">
        <v>76</v>
      </c>
      <c r="AC29">
        <v>0</v>
      </c>
      <c r="AD29" t="s">
        <v>76</v>
      </c>
      <c r="AE29">
        <v>3122992</v>
      </c>
      <c r="AF29" t="s">
        <v>40104</v>
      </c>
      <c r="AG29" t="s">
        <v>37229</v>
      </c>
      <c r="AH29" t="s">
        <v>37230</v>
      </c>
      <c r="AI29" t="s">
        <v>126</v>
      </c>
      <c r="AJ29" t="s">
        <v>41304</v>
      </c>
      <c r="AK29">
        <v>3411271</v>
      </c>
      <c r="AL29" t="s">
        <v>37231</v>
      </c>
      <c r="AM29">
        <v>2015</v>
      </c>
      <c r="AN29" s="1">
        <v>42026</v>
      </c>
      <c r="AO29" s="1">
        <v>42012</v>
      </c>
      <c r="AP29">
        <v>12</v>
      </c>
      <c r="AQ29" t="s">
        <v>81</v>
      </c>
      <c r="AR29" s="4">
        <f>IF(AQ29="M",AP29*30.42,AP29)</f>
        <v>365.04</v>
      </c>
      <c r="AS29">
        <v>0</v>
      </c>
      <c r="AT29" s="4">
        <f>AR29+AS29</f>
        <v>365.04</v>
      </c>
      <c r="AU29">
        <v>6</v>
      </c>
      <c r="AV29" s="1">
        <f>AO29+AT29</f>
        <v>42377.04</v>
      </c>
      <c r="AW29" s="1">
        <v>42559</v>
      </c>
      <c r="AX29" s="2">
        <f>IF(AV29&gt;=AW29,1,2)</f>
        <v>2</v>
      </c>
      <c r="AY29" s="2" t="str">
        <f>IF((AV29+10)&gt;=AW29,"SAVE","LATE")</f>
        <v>LATE</v>
      </c>
      <c r="AZ29">
        <v>39415</v>
      </c>
      <c r="BA29" t="s">
        <v>1011</v>
      </c>
      <c r="BB29">
        <v>449562272</v>
      </c>
      <c r="BC29">
        <v>224781136</v>
      </c>
      <c r="BD29" s="9">
        <v>674343408</v>
      </c>
      <c r="BE29" t="s">
        <v>37232</v>
      </c>
      <c r="BF29">
        <v>0</v>
      </c>
      <c r="BG29" t="s">
        <v>70</v>
      </c>
      <c r="BH29">
        <v>-1</v>
      </c>
      <c r="BI29" t="s">
        <v>39364</v>
      </c>
      <c r="BJ29" t="s">
        <v>39364</v>
      </c>
      <c r="BK29" s="1">
        <v>36580</v>
      </c>
      <c r="BL29" t="s">
        <v>103</v>
      </c>
      <c r="BM29" t="s">
        <v>37233</v>
      </c>
    </row>
    <row r="30" spans="1:65" x14ac:dyDescent="0.25">
      <c r="A30">
        <v>2015</v>
      </c>
      <c r="B30" t="s">
        <v>64</v>
      </c>
      <c r="C30" t="s">
        <v>290</v>
      </c>
      <c r="D30" t="s">
        <v>22318</v>
      </c>
      <c r="E30">
        <v>900523392</v>
      </c>
      <c r="F30" t="s">
        <v>22319</v>
      </c>
      <c r="G30">
        <v>1</v>
      </c>
      <c r="H30" t="s">
        <v>46842</v>
      </c>
      <c r="I30" t="s">
        <v>105</v>
      </c>
      <c r="J30" t="s">
        <v>88</v>
      </c>
      <c r="K30">
        <v>3</v>
      </c>
      <c r="L30" t="s">
        <v>41838</v>
      </c>
      <c r="M30">
        <v>72000000</v>
      </c>
      <c r="N30" t="s">
        <v>41840</v>
      </c>
      <c r="O30" t="s">
        <v>36407</v>
      </c>
      <c r="P30" t="s">
        <v>90</v>
      </c>
      <c r="Q30" t="s">
        <v>39286</v>
      </c>
      <c r="R30" t="s">
        <v>39286</v>
      </c>
      <c r="S30" t="s">
        <v>42052</v>
      </c>
      <c r="T30" s="3">
        <v>42254</v>
      </c>
      <c r="U30" t="s">
        <v>36408</v>
      </c>
      <c r="V30" t="s">
        <v>36409</v>
      </c>
      <c r="W30" t="s">
        <v>36410</v>
      </c>
      <c r="X30">
        <v>6374923008</v>
      </c>
      <c r="Y30" t="s">
        <v>122</v>
      </c>
      <c r="Z30" t="s">
        <v>123</v>
      </c>
      <c r="AA30">
        <v>7210</v>
      </c>
      <c r="AB30" t="s">
        <v>14264</v>
      </c>
      <c r="AC30">
        <v>721033</v>
      </c>
      <c r="AD30" t="s">
        <v>42053</v>
      </c>
      <c r="AE30">
        <v>3943770</v>
      </c>
      <c r="AF30" t="s">
        <v>40104</v>
      </c>
      <c r="AG30">
        <v>900891336</v>
      </c>
      <c r="AH30" t="s">
        <v>36411</v>
      </c>
      <c r="AI30" t="s">
        <v>39286</v>
      </c>
      <c r="AJ30" t="s">
        <v>41304</v>
      </c>
      <c r="AK30">
        <v>2976033</v>
      </c>
      <c r="AL30" t="s">
        <v>36412</v>
      </c>
      <c r="AM30">
        <v>2015</v>
      </c>
      <c r="AN30" s="1">
        <v>42276</v>
      </c>
      <c r="AO30" s="1">
        <v>42276</v>
      </c>
      <c r="AP30">
        <v>3</v>
      </c>
      <c r="AQ30" t="s">
        <v>81</v>
      </c>
      <c r="AR30" s="4">
        <f>IF(AQ30="M",AP30*30.42,AP30)</f>
        <v>91.26</v>
      </c>
      <c r="AS30">
        <v>0</v>
      </c>
      <c r="AT30" s="4">
        <f>AR30+AS30</f>
        <v>91.26</v>
      </c>
      <c r="AU30">
        <v>3</v>
      </c>
      <c r="AV30" s="1">
        <f>AO30+AT30</f>
        <v>42367.26</v>
      </c>
      <c r="AW30" s="1">
        <v>42458</v>
      </c>
      <c r="AX30" s="2">
        <f>IF(AV30&gt;=AW30,1,2)</f>
        <v>2</v>
      </c>
      <c r="AY30" s="2" t="str">
        <f>IF((AV30+10)&gt;=AW30,"SAVE","LATE")</f>
        <v>LATE</v>
      </c>
      <c r="AZ30">
        <v>210615</v>
      </c>
      <c r="BA30" t="s">
        <v>1011</v>
      </c>
      <c r="BB30">
        <v>974717031</v>
      </c>
      <c r="BC30">
        <v>0</v>
      </c>
      <c r="BD30" s="9">
        <v>974717031</v>
      </c>
      <c r="BE30" t="s">
        <v>36413</v>
      </c>
      <c r="BF30">
        <v>0</v>
      </c>
      <c r="BG30" t="s">
        <v>70</v>
      </c>
      <c r="BH30">
        <v>-1</v>
      </c>
      <c r="BI30" t="s">
        <v>36414</v>
      </c>
      <c r="BJ30" t="s">
        <v>36414</v>
      </c>
      <c r="BK30" s="1">
        <v>36842</v>
      </c>
      <c r="BL30" t="s">
        <v>103</v>
      </c>
      <c r="BM30" t="s">
        <v>36415</v>
      </c>
    </row>
    <row r="31" spans="1:65" x14ac:dyDescent="0.25">
      <c r="A31">
        <v>2015</v>
      </c>
      <c r="B31" t="s">
        <v>64</v>
      </c>
      <c r="C31" t="s">
        <v>290</v>
      </c>
      <c r="D31" t="s">
        <v>22318</v>
      </c>
      <c r="E31">
        <v>900523392</v>
      </c>
      <c r="F31" t="s">
        <v>22319</v>
      </c>
      <c r="G31">
        <v>1</v>
      </c>
      <c r="H31" t="s">
        <v>46842</v>
      </c>
      <c r="I31" t="s">
        <v>105</v>
      </c>
      <c r="J31" t="s">
        <v>88</v>
      </c>
      <c r="K31">
        <v>3</v>
      </c>
      <c r="L31" t="s">
        <v>41838</v>
      </c>
      <c r="M31">
        <v>72000000</v>
      </c>
      <c r="N31" t="s">
        <v>41840</v>
      </c>
      <c r="O31" t="s">
        <v>36407</v>
      </c>
      <c r="P31" t="s">
        <v>90</v>
      </c>
      <c r="Q31" t="s">
        <v>39286</v>
      </c>
      <c r="R31" t="s">
        <v>39286</v>
      </c>
      <c r="S31" t="s">
        <v>42052</v>
      </c>
      <c r="T31" s="3">
        <v>42254</v>
      </c>
      <c r="U31" t="s">
        <v>36408</v>
      </c>
      <c r="V31" t="s">
        <v>36409</v>
      </c>
      <c r="W31" t="s">
        <v>36922</v>
      </c>
      <c r="X31">
        <v>6374923008</v>
      </c>
      <c r="Y31" t="s">
        <v>122</v>
      </c>
      <c r="Z31" t="s">
        <v>123</v>
      </c>
      <c r="AA31">
        <v>7210</v>
      </c>
      <c r="AB31" t="s">
        <v>14264</v>
      </c>
      <c r="AC31">
        <v>721033</v>
      </c>
      <c r="AD31" t="s">
        <v>42053</v>
      </c>
      <c r="AE31">
        <v>3966225</v>
      </c>
      <c r="AF31" t="s">
        <v>40104</v>
      </c>
      <c r="AG31" t="s">
        <v>36923</v>
      </c>
      <c r="AH31" t="s">
        <v>36924</v>
      </c>
      <c r="AI31" t="s">
        <v>39286</v>
      </c>
      <c r="AJ31" t="s">
        <v>41304</v>
      </c>
      <c r="AK31">
        <v>80212380</v>
      </c>
      <c r="AL31" t="s">
        <v>36925</v>
      </c>
      <c r="AM31">
        <v>2015</v>
      </c>
      <c r="AN31" s="1">
        <v>42276</v>
      </c>
      <c r="AO31" s="1">
        <v>42276</v>
      </c>
      <c r="AP31">
        <v>3</v>
      </c>
      <c r="AQ31" t="s">
        <v>81</v>
      </c>
      <c r="AR31" s="4">
        <f>IF(AQ31="M",AP31*30.42,AP31)</f>
        <v>91.26</v>
      </c>
      <c r="AS31">
        <v>0</v>
      </c>
      <c r="AT31" s="4">
        <f>AR31+AS31</f>
        <v>91.26</v>
      </c>
      <c r="AU31">
        <v>3</v>
      </c>
      <c r="AV31" s="1">
        <f>AO31+AT31</f>
        <v>42367.26</v>
      </c>
      <c r="AW31" s="1">
        <v>42458</v>
      </c>
      <c r="AX31" s="2">
        <f>IF(AV31&gt;=AW31,1,2)</f>
        <v>2</v>
      </c>
      <c r="AY31" s="2" t="str">
        <f>IF((AV31+10)&gt;=AW31,"SAVE","LATE")</f>
        <v>LATE</v>
      </c>
      <c r="AZ31">
        <v>214315</v>
      </c>
      <c r="BA31" t="s">
        <v>1011</v>
      </c>
      <c r="BB31">
        <v>639222685</v>
      </c>
      <c r="BC31">
        <v>0</v>
      </c>
      <c r="BD31" s="9">
        <v>639222685</v>
      </c>
      <c r="BE31" t="s">
        <v>36926</v>
      </c>
      <c r="BF31">
        <v>0</v>
      </c>
      <c r="BG31" t="s">
        <v>70</v>
      </c>
      <c r="BH31">
        <v>-1</v>
      </c>
      <c r="BI31" t="s">
        <v>36414</v>
      </c>
      <c r="BJ31" t="s">
        <v>36414</v>
      </c>
      <c r="BK31" s="1">
        <v>36842</v>
      </c>
      <c r="BL31" t="s">
        <v>103</v>
      </c>
      <c r="BM31" t="s">
        <v>36415</v>
      </c>
    </row>
    <row r="32" spans="1:65" x14ac:dyDescent="0.25">
      <c r="A32">
        <v>2015</v>
      </c>
      <c r="B32" t="s">
        <v>64</v>
      </c>
      <c r="C32" t="s">
        <v>290</v>
      </c>
      <c r="D32" t="s">
        <v>22318</v>
      </c>
      <c r="E32">
        <v>900523392</v>
      </c>
      <c r="F32" t="s">
        <v>22319</v>
      </c>
      <c r="G32">
        <v>1</v>
      </c>
      <c r="H32" t="s">
        <v>46842</v>
      </c>
      <c r="I32" t="s">
        <v>105</v>
      </c>
      <c r="J32" t="s">
        <v>88</v>
      </c>
      <c r="K32">
        <v>3</v>
      </c>
      <c r="L32" t="s">
        <v>41838</v>
      </c>
      <c r="M32">
        <v>72000000</v>
      </c>
      <c r="N32" t="s">
        <v>41840</v>
      </c>
      <c r="O32" t="s">
        <v>36407</v>
      </c>
      <c r="P32" t="s">
        <v>90</v>
      </c>
      <c r="Q32" t="s">
        <v>39286</v>
      </c>
      <c r="R32" t="s">
        <v>39286</v>
      </c>
      <c r="S32" t="s">
        <v>42052</v>
      </c>
      <c r="T32" s="3">
        <v>42254</v>
      </c>
      <c r="U32" t="s">
        <v>36408</v>
      </c>
      <c r="V32" t="s">
        <v>36409</v>
      </c>
      <c r="W32" t="s">
        <v>37105</v>
      </c>
      <c r="X32">
        <v>6374923008</v>
      </c>
      <c r="Y32" t="s">
        <v>122</v>
      </c>
      <c r="Z32" t="s">
        <v>123</v>
      </c>
      <c r="AA32">
        <v>7210</v>
      </c>
      <c r="AB32" t="s">
        <v>14264</v>
      </c>
      <c r="AC32">
        <v>721033</v>
      </c>
      <c r="AD32" t="s">
        <v>42053</v>
      </c>
      <c r="AE32">
        <v>3966219</v>
      </c>
      <c r="AF32" t="s">
        <v>40104</v>
      </c>
      <c r="AG32">
        <v>900892383</v>
      </c>
      <c r="AH32" t="s">
        <v>36924</v>
      </c>
      <c r="AI32" t="s">
        <v>39286</v>
      </c>
      <c r="AJ32" t="s">
        <v>41304</v>
      </c>
      <c r="AK32">
        <v>80212380</v>
      </c>
      <c r="AL32" t="s">
        <v>36925</v>
      </c>
      <c r="AM32">
        <v>2015</v>
      </c>
      <c r="AN32" s="1">
        <v>42276</v>
      </c>
      <c r="AO32" s="1">
        <v>42276</v>
      </c>
      <c r="AP32">
        <v>3</v>
      </c>
      <c r="AQ32" t="s">
        <v>81</v>
      </c>
      <c r="AR32" s="4">
        <f>IF(AQ32="M",AP32*30.42,AP32)</f>
        <v>91.26</v>
      </c>
      <c r="AS32">
        <v>0</v>
      </c>
      <c r="AT32" s="4">
        <f>AR32+AS32</f>
        <v>91.26</v>
      </c>
      <c r="AU32">
        <v>3</v>
      </c>
      <c r="AV32" s="1">
        <f>AO32+AT32</f>
        <v>42367.26</v>
      </c>
      <c r="AW32" s="1">
        <v>42458</v>
      </c>
      <c r="AX32" s="2">
        <f>IF(AV32&gt;=AW32,1,2)</f>
        <v>2</v>
      </c>
      <c r="AY32" s="2" t="str">
        <f>IF((AV32+10)&gt;=AW32,"SAVE","LATE")</f>
        <v>LATE</v>
      </c>
      <c r="AZ32">
        <v>214315</v>
      </c>
      <c r="BA32" t="s">
        <v>1011</v>
      </c>
      <c r="BB32">
        <v>506003665</v>
      </c>
      <c r="BC32">
        <v>0</v>
      </c>
      <c r="BD32" s="9">
        <v>506003665</v>
      </c>
      <c r="BE32" t="s">
        <v>37106</v>
      </c>
      <c r="BF32">
        <v>0</v>
      </c>
      <c r="BG32" t="s">
        <v>70</v>
      </c>
      <c r="BH32">
        <v>-1</v>
      </c>
      <c r="BI32" t="s">
        <v>36414</v>
      </c>
      <c r="BJ32" t="s">
        <v>36414</v>
      </c>
      <c r="BK32" s="1">
        <v>36842</v>
      </c>
      <c r="BL32" t="s">
        <v>103</v>
      </c>
      <c r="BM32" t="s">
        <v>36415</v>
      </c>
    </row>
    <row r="33" spans="1:65" x14ac:dyDescent="0.25">
      <c r="A33">
        <v>2015</v>
      </c>
      <c r="B33" t="s">
        <v>64</v>
      </c>
      <c r="C33" t="s">
        <v>290</v>
      </c>
      <c r="D33" t="s">
        <v>22318</v>
      </c>
      <c r="E33">
        <v>900523392</v>
      </c>
      <c r="F33" t="s">
        <v>22319</v>
      </c>
      <c r="G33">
        <v>1</v>
      </c>
      <c r="H33" t="s">
        <v>46842</v>
      </c>
      <c r="I33" t="s">
        <v>105</v>
      </c>
      <c r="J33" t="s">
        <v>88</v>
      </c>
      <c r="K33">
        <v>3</v>
      </c>
      <c r="L33" t="s">
        <v>41838</v>
      </c>
      <c r="M33">
        <v>72000000</v>
      </c>
      <c r="N33" t="s">
        <v>41840</v>
      </c>
      <c r="O33" t="s">
        <v>36407</v>
      </c>
      <c r="P33" t="s">
        <v>90</v>
      </c>
      <c r="Q33" t="s">
        <v>39286</v>
      </c>
      <c r="R33" t="s">
        <v>39286</v>
      </c>
      <c r="S33" t="s">
        <v>42052</v>
      </c>
      <c r="T33" s="3">
        <v>42254</v>
      </c>
      <c r="U33" t="s">
        <v>36408</v>
      </c>
      <c r="V33" t="s">
        <v>36409</v>
      </c>
      <c r="W33" t="s">
        <v>37980</v>
      </c>
      <c r="X33">
        <v>6374923008</v>
      </c>
      <c r="Y33" t="s">
        <v>122</v>
      </c>
      <c r="Z33" t="s">
        <v>123</v>
      </c>
      <c r="AA33">
        <v>7210</v>
      </c>
      <c r="AB33" t="s">
        <v>14264</v>
      </c>
      <c r="AC33">
        <v>721033</v>
      </c>
      <c r="AD33" t="s">
        <v>42053</v>
      </c>
      <c r="AE33">
        <v>3938035</v>
      </c>
      <c r="AF33" t="s">
        <v>40104</v>
      </c>
      <c r="AG33">
        <v>900793438</v>
      </c>
      <c r="AH33" t="s">
        <v>31308</v>
      </c>
      <c r="AI33" t="s">
        <v>39286</v>
      </c>
      <c r="AJ33" t="s">
        <v>41304</v>
      </c>
      <c r="AK33">
        <v>79655971</v>
      </c>
      <c r="AL33" t="s">
        <v>36376</v>
      </c>
      <c r="AM33">
        <v>2015</v>
      </c>
      <c r="AN33" s="1">
        <v>42276</v>
      </c>
      <c r="AO33" s="1">
        <v>42276</v>
      </c>
      <c r="AP33">
        <v>3</v>
      </c>
      <c r="AQ33" t="s">
        <v>81</v>
      </c>
      <c r="AR33" s="4">
        <f>IF(AQ33="M",AP33*30.42,AP33)</f>
        <v>91.26</v>
      </c>
      <c r="AS33">
        <v>0</v>
      </c>
      <c r="AT33" s="4">
        <f>AR33+AS33</f>
        <v>91.26</v>
      </c>
      <c r="AU33">
        <v>3</v>
      </c>
      <c r="AV33" s="1">
        <f>AO33+AT33</f>
        <v>42367.26</v>
      </c>
      <c r="AW33" s="1">
        <v>42458</v>
      </c>
      <c r="AX33" s="2">
        <f>IF(AV33&gt;=AW33,1,2)</f>
        <v>2</v>
      </c>
      <c r="AY33" s="2" t="str">
        <f>IF((AV33+10)&gt;=AW33,"SAVE","LATE")</f>
        <v>LATE</v>
      </c>
      <c r="AZ33">
        <v>208615</v>
      </c>
      <c r="BA33" t="s">
        <v>1011</v>
      </c>
      <c r="BB33">
        <v>211684952</v>
      </c>
      <c r="BC33">
        <v>105808486</v>
      </c>
      <c r="BD33" s="9">
        <v>317493438</v>
      </c>
      <c r="BE33" t="s">
        <v>37981</v>
      </c>
      <c r="BF33">
        <v>0</v>
      </c>
      <c r="BG33" t="s">
        <v>70</v>
      </c>
      <c r="BH33">
        <v>-1</v>
      </c>
      <c r="BI33" t="s">
        <v>36414</v>
      </c>
      <c r="BJ33" t="s">
        <v>36414</v>
      </c>
      <c r="BK33" s="1">
        <v>36842</v>
      </c>
      <c r="BL33" t="s">
        <v>103</v>
      </c>
      <c r="BM33" t="s">
        <v>36415</v>
      </c>
    </row>
    <row r="34" spans="1:65" x14ac:dyDescent="0.25">
      <c r="A34">
        <v>2015</v>
      </c>
      <c r="B34" t="s">
        <v>116</v>
      </c>
      <c r="C34" t="s">
        <v>130</v>
      </c>
      <c r="D34" t="s">
        <v>42054</v>
      </c>
      <c r="E34" t="s">
        <v>4128</v>
      </c>
      <c r="F34" t="s">
        <v>38198</v>
      </c>
      <c r="G34">
        <v>11</v>
      </c>
      <c r="H34" t="s">
        <v>41839</v>
      </c>
      <c r="I34" t="s">
        <v>105</v>
      </c>
      <c r="J34" t="s">
        <v>88</v>
      </c>
      <c r="K34">
        <v>3</v>
      </c>
      <c r="L34" t="s">
        <v>41838</v>
      </c>
      <c r="M34">
        <v>72000000</v>
      </c>
      <c r="N34" t="s">
        <v>41840</v>
      </c>
      <c r="O34" t="s">
        <v>42055</v>
      </c>
      <c r="P34" t="s">
        <v>90</v>
      </c>
      <c r="Q34" t="s">
        <v>42056</v>
      </c>
      <c r="R34" t="s">
        <v>42056</v>
      </c>
      <c r="S34" t="s">
        <v>42057</v>
      </c>
      <c r="T34" t="s">
        <v>35497</v>
      </c>
      <c r="U34" t="s">
        <v>38199</v>
      </c>
      <c r="V34" t="s">
        <v>38200</v>
      </c>
      <c r="W34" t="s">
        <v>38201</v>
      </c>
      <c r="X34">
        <v>169872345</v>
      </c>
      <c r="Y34" t="s">
        <v>122</v>
      </c>
      <c r="Z34" t="s">
        <v>123</v>
      </c>
      <c r="AA34">
        <v>7210</v>
      </c>
      <c r="AB34" t="s">
        <v>14264</v>
      </c>
      <c r="AC34">
        <v>721033</v>
      </c>
      <c r="AD34" t="s">
        <v>42053</v>
      </c>
      <c r="AE34">
        <v>3934447</v>
      </c>
      <c r="AF34" t="s">
        <v>40104</v>
      </c>
      <c r="AG34">
        <v>900236886</v>
      </c>
      <c r="AH34" t="s">
        <v>40170</v>
      </c>
      <c r="AI34" t="s">
        <v>126</v>
      </c>
      <c r="AJ34" t="s">
        <v>41304</v>
      </c>
      <c r="AK34">
        <v>17337994</v>
      </c>
      <c r="AL34" t="s">
        <v>38202</v>
      </c>
      <c r="AM34">
        <v>2015</v>
      </c>
      <c r="AN34" s="1">
        <v>42206</v>
      </c>
      <c r="AO34" s="1">
        <v>42215</v>
      </c>
      <c r="AP34">
        <v>2</v>
      </c>
      <c r="AQ34" t="s">
        <v>81</v>
      </c>
      <c r="AR34" s="4">
        <f>IF(AQ34="M",AP34*30.42,AP34)</f>
        <v>60.84</v>
      </c>
      <c r="AS34">
        <v>30</v>
      </c>
      <c r="AT34" s="4">
        <f>AR34+AS34</f>
        <v>90.84</v>
      </c>
      <c r="AU34">
        <v>2</v>
      </c>
      <c r="AV34" s="1">
        <f>AO34+AT34</f>
        <v>42305.84</v>
      </c>
      <c r="AW34" s="1">
        <v>42368</v>
      </c>
      <c r="AX34" s="2">
        <f>IF(AV34&gt;=AW34,1,2)</f>
        <v>2</v>
      </c>
      <c r="AY34" s="2" t="str">
        <f>IF((AV34+10)&gt;=AW34,"SAVE","LATE")</f>
        <v>LATE</v>
      </c>
      <c r="AZ34" t="s">
        <v>82</v>
      </c>
      <c r="BA34" t="s">
        <v>1011</v>
      </c>
      <c r="BB34">
        <v>169598698</v>
      </c>
      <c r="BC34">
        <v>10407451</v>
      </c>
      <c r="BD34" s="9">
        <v>180006149</v>
      </c>
      <c r="BE34" t="s">
        <v>42058</v>
      </c>
      <c r="BF34">
        <v>0</v>
      </c>
      <c r="BG34" t="s">
        <v>70</v>
      </c>
      <c r="BH34">
        <v>-1</v>
      </c>
      <c r="BI34" t="s">
        <v>38203</v>
      </c>
      <c r="BJ34" t="s">
        <v>38204</v>
      </c>
      <c r="BK34">
        <v>0</v>
      </c>
      <c r="BL34" t="s">
        <v>85</v>
      </c>
      <c r="BM34" t="s">
        <v>38205</v>
      </c>
    </row>
    <row r="35" spans="1:65" x14ac:dyDescent="0.25">
      <c r="A35">
        <v>2015</v>
      </c>
      <c r="B35" t="s">
        <v>116</v>
      </c>
      <c r="C35" t="s">
        <v>290</v>
      </c>
      <c r="D35" t="s">
        <v>41878</v>
      </c>
      <c r="E35" t="s">
        <v>291</v>
      </c>
      <c r="F35" t="s">
        <v>18542</v>
      </c>
      <c r="G35">
        <v>1</v>
      </c>
      <c r="H35" t="s">
        <v>46842</v>
      </c>
      <c r="I35" t="s">
        <v>67</v>
      </c>
      <c r="J35" t="s">
        <v>88</v>
      </c>
      <c r="K35">
        <v>3</v>
      </c>
      <c r="L35" t="s">
        <v>41838</v>
      </c>
      <c r="M35">
        <v>95000000</v>
      </c>
      <c r="N35" t="s">
        <v>40102</v>
      </c>
      <c r="O35" t="s">
        <v>42059</v>
      </c>
      <c r="P35" t="s">
        <v>90</v>
      </c>
      <c r="Q35" t="s">
        <v>39326</v>
      </c>
      <c r="R35" t="s">
        <v>39326</v>
      </c>
      <c r="S35" t="s">
        <v>41328</v>
      </c>
      <c r="T35" t="s">
        <v>36268</v>
      </c>
      <c r="U35" t="s">
        <v>36269</v>
      </c>
      <c r="V35" t="s">
        <v>36270</v>
      </c>
      <c r="W35">
        <v>4600003953</v>
      </c>
      <c r="X35">
        <v>2942750898</v>
      </c>
      <c r="Y35" t="s">
        <v>96</v>
      </c>
      <c r="Z35" t="s">
        <v>40103</v>
      </c>
      <c r="AA35">
        <v>0</v>
      </c>
      <c r="AB35" t="s">
        <v>76</v>
      </c>
      <c r="AC35">
        <v>0</v>
      </c>
      <c r="AD35" t="s">
        <v>76</v>
      </c>
      <c r="AE35">
        <v>3676982</v>
      </c>
      <c r="AF35" t="s">
        <v>40104</v>
      </c>
      <c r="AG35" t="s">
        <v>36271</v>
      </c>
      <c r="AH35" t="s">
        <v>36272</v>
      </c>
      <c r="AI35" t="s">
        <v>126</v>
      </c>
      <c r="AJ35" t="s">
        <v>41304</v>
      </c>
      <c r="AK35" t="s">
        <v>36273</v>
      </c>
      <c r="AL35" t="s">
        <v>36274</v>
      </c>
      <c r="AM35">
        <v>2015</v>
      </c>
      <c r="AN35" s="1">
        <v>42164</v>
      </c>
      <c r="AO35" s="1">
        <v>42181</v>
      </c>
      <c r="AP35">
        <v>4</v>
      </c>
      <c r="AQ35" t="s">
        <v>81</v>
      </c>
      <c r="AR35" s="4">
        <f>IF(AQ35="M",AP35*30.42,AP35)</f>
        <v>121.68</v>
      </c>
      <c r="AS35">
        <v>0</v>
      </c>
      <c r="AT35" s="4">
        <f>AR35+AS35</f>
        <v>121.68</v>
      </c>
      <c r="AU35">
        <v>1</v>
      </c>
      <c r="AV35" s="1">
        <f>AO35+AT35</f>
        <v>42302.68</v>
      </c>
      <c r="AW35" s="1">
        <v>42334</v>
      </c>
      <c r="AX35" s="2">
        <f>IF(AV35&gt;=AW35,1,2)</f>
        <v>2</v>
      </c>
      <c r="AY35" s="2" t="str">
        <f>IF((AV35+10)&gt;=AW35,"SAVE","LATE")</f>
        <v>LATE</v>
      </c>
      <c r="AZ35" t="s">
        <v>82</v>
      </c>
      <c r="BA35" t="s">
        <v>1011</v>
      </c>
      <c r="BB35">
        <v>1170173000</v>
      </c>
      <c r="BC35">
        <v>86195417</v>
      </c>
      <c r="BD35" s="9">
        <v>1256368417</v>
      </c>
      <c r="BE35" t="s">
        <v>42060</v>
      </c>
      <c r="BF35">
        <v>0</v>
      </c>
      <c r="BG35" t="s">
        <v>70</v>
      </c>
      <c r="BH35">
        <v>-1</v>
      </c>
      <c r="BI35" t="s">
        <v>46876</v>
      </c>
      <c r="BJ35" t="s">
        <v>42061</v>
      </c>
      <c r="BK35">
        <v>0</v>
      </c>
      <c r="BL35" t="s">
        <v>85</v>
      </c>
      <c r="BM35" t="s">
        <v>36275</v>
      </c>
    </row>
    <row r="36" spans="1:65" x14ac:dyDescent="0.25">
      <c r="A36">
        <v>2015</v>
      </c>
      <c r="B36" t="s">
        <v>116</v>
      </c>
      <c r="C36" t="s">
        <v>1416</v>
      </c>
      <c r="D36" t="s">
        <v>40172</v>
      </c>
      <c r="E36" t="s">
        <v>82</v>
      </c>
      <c r="F36" t="s">
        <v>29761</v>
      </c>
      <c r="G36">
        <v>1</v>
      </c>
      <c r="H36" t="s">
        <v>46842</v>
      </c>
      <c r="I36" t="s">
        <v>105</v>
      </c>
      <c r="J36" t="s">
        <v>88</v>
      </c>
      <c r="K36">
        <v>3</v>
      </c>
      <c r="L36" t="s">
        <v>41838</v>
      </c>
      <c r="M36">
        <v>22000000</v>
      </c>
      <c r="N36" t="s">
        <v>42068</v>
      </c>
      <c r="O36" t="s">
        <v>42069</v>
      </c>
      <c r="P36" t="s">
        <v>90</v>
      </c>
      <c r="Q36" t="s">
        <v>39366</v>
      </c>
      <c r="R36" t="s">
        <v>39366</v>
      </c>
      <c r="S36" t="s">
        <v>39367</v>
      </c>
      <c r="T36" s="3">
        <v>42189</v>
      </c>
      <c r="U36" t="s">
        <v>36043</v>
      </c>
      <c r="V36" t="s">
        <v>36044</v>
      </c>
      <c r="W36" t="s">
        <v>35330</v>
      </c>
      <c r="X36">
        <v>1499216808</v>
      </c>
      <c r="Y36" t="s">
        <v>1219</v>
      </c>
      <c r="Z36" t="s">
        <v>40173</v>
      </c>
      <c r="AA36">
        <v>0</v>
      </c>
      <c r="AB36" t="s">
        <v>76</v>
      </c>
      <c r="AC36">
        <v>0</v>
      </c>
      <c r="AD36" t="s">
        <v>76</v>
      </c>
      <c r="AE36">
        <v>3595850</v>
      </c>
      <c r="AF36" t="s">
        <v>40104</v>
      </c>
      <c r="AG36" t="s">
        <v>27846</v>
      </c>
      <c r="AH36" t="s">
        <v>27849</v>
      </c>
      <c r="AI36" t="s">
        <v>126</v>
      </c>
      <c r="AJ36" t="s">
        <v>41304</v>
      </c>
      <c r="AK36">
        <v>71596557</v>
      </c>
      <c r="AL36" t="s">
        <v>36045</v>
      </c>
      <c r="AM36">
        <v>2015</v>
      </c>
      <c r="AN36" s="1">
        <v>42150</v>
      </c>
      <c r="AO36" s="1">
        <v>42150</v>
      </c>
      <c r="AP36">
        <v>4</v>
      </c>
      <c r="AQ36" t="s">
        <v>81</v>
      </c>
      <c r="AR36" s="4">
        <f>IF(AQ36="M",AP36*30.42,AP36)</f>
        <v>121.68</v>
      </c>
      <c r="AS36">
        <v>0</v>
      </c>
      <c r="AT36" s="4">
        <f>AR36+AS36</f>
        <v>121.68</v>
      </c>
      <c r="AU36">
        <v>1</v>
      </c>
      <c r="AV36" s="1">
        <f>AO36+AT36</f>
        <v>42271.68</v>
      </c>
      <c r="AW36" s="1">
        <v>42303</v>
      </c>
      <c r="AX36" s="2">
        <f>IF(AV36&gt;=AW36,1,2)</f>
        <v>2</v>
      </c>
      <c r="AY36" s="2" t="str">
        <f>IF((AV36+10)&gt;=AW36,"SAVE","LATE")</f>
        <v>LATE</v>
      </c>
      <c r="AZ36" t="s">
        <v>82</v>
      </c>
      <c r="BA36" t="s">
        <v>1011</v>
      </c>
      <c r="BB36">
        <v>1499210458</v>
      </c>
      <c r="BC36">
        <v>24903934</v>
      </c>
      <c r="BD36" s="9">
        <v>1524114392</v>
      </c>
      <c r="BE36" t="s">
        <v>42069</v>
      </c>
      <c r="BF36">
        <v>0</v>
      </c>
      <c r="BG36" t="s">
        <v>70</v>
      </c>
      <c r="BH36">
        <v>-1</v>
      </c>
      <c r="BI36" t="s">
        <v>36046</v>
      </c>
      <c r="BJ36" t="s">
        <v>42070</v>
      </c>
      <c r="BK36">
        <v>0</v>
      </c>
      <c r="BL36" t="s">
        <v>85</v>
      </c>
      <c r="BM36" t="s">
        <v>36047</v>
      </c>
    </row>
    <row r="37" spans="1:65" x14ac:dyDescent="0.25">
      <c r="A37">
        <v>2015</v>
      </c>
      <c r="B37" t="s">
        <v>64</v>
      </c>
      <c r="C37" t="s">
        <v>264</v>
      </c>
      <c r="D37" t="s">
        <v>41880</v>
      </c>
      <c r="E37" t="s">
        <v>82</v>
      </c>
      <c r="F37" t="s">
        <v>25512</v>
      </c>
      <c r="G37">
        <v>12</v>
      </c>
      <c r="H37" t="s">
        <v>41881</v>
      </c>
      <c r="I37" t="s">
        <v>105</v>
      </c>
      <c r="J37" t="s">
        <v>68</v>
      </c>
      <c r="K37">
        <v>3</v>
      </c>
      <c r="L37" t="s">
        <v>41838</v>
      </c>
      <c r="M37">
        <v>77000000</v>
      </c>
      <c r="N37" t="s">
        <v>481</v>
      </c>
      <c r="O37" t="s">
        <v>37808</v>
      </c>
      <c r="P37" t="s">
        <v>90</v>
      </c>
      <c r="Q37" t="s">
        <v>70</v>
      </c>
      <c r="R37" t="s">
        <v>70</v>
      </c>
      <c r="S37" t="s">
        <v>39367</v>
      </c>
      <c r="T37" s="3">
        <v>42310</v>
      </c>
      <c r="U37" t="s">
        <v>37809</v>
      </c>
      <c r="V37" t="s">
        <v>37810</v>
      </c>
      <c r="W37" t="s">
        <v>37810</v>
      </c>
      <c r="X37">
        <v>250478706</v>
      </c>
      <c r="Y37" t="s">
        <v>122</v>
      </c>
      <c r="Z37" t="s">
        <v>123</v>
      </c>
      <c r="AA37">
        <v>0</v>
      </c>
      <c r="AB37" t="s">
        <v>76</v>
      </c>
      <c r="AC37">
        <v>0</v>
      </c>
      <c r="AD37" t="s">
        <v>76</v>
      </c>
      <c r="AE37">
        <v>3254034</v>
      </c>
      <c r="AF37" t="s">
        <v>41304</v>
      </c>
      <c r="AG37" t="s">
        <v>37811</v>
      </c>
      <c r="AH37" t="s">
        <v>37811</v>
      </c>
      <c r="AI37" t="s">
        <v>126</v>
      </c>
      <c r="AJ37" t="s">
        <v>41304</v>
      </c>
      <c r="AK37">
        <v>70380311</v>
      </c>
      <c r="AL37" t="s">
        <v>46878</v>
      </c>
      <c r="AM37">
        <v>2015</v>
      </c>
      <c r="AN37" s="1">
        <v>42045</v>
      </c>
      <c r="AO37" s="1">
        <v>42081</v>
      </c>
      <c r="AP37">
        <v>8</v>
      </c>
      <c r="AQ37" t="s">
        <v>81</v>
      </c>
      <c r="AR37" s="4">
        <f>IF(AQ37="M",AP37*30.42,AP37)</f>
        <v>243.36</v>
      </c>
      <c r="AS37">
        <v>0</v>
      </c>
      <c r="AT37" s="4">
        <f>AR37+AS37</f>
        <v>243.36</v>
      </c>
      <c r="AU37">
        <v>3</v>
      </c>
      <c r="AV37" s="1">
        <f>AO37+AT37</f>
        <v>42324.36</v>
      </c>
      <c r="AW37" s="1">
        <v>42418</v>
      </c>
      <c r="AX37" s="2">
        <f>IF(AV37&gt;=AW37,1,2)</f>
        <v>2</v>
      </c>
      <c r="AY37" s="2" t="str">
        <f>IF((AV37+10)&gt;=AW37,"SAVE","LATE")</f>
        <v>LATE</v>
      </c>
      <c r="AZ37" t="s">
        <v>82</v>
      </c>
      <c r="BA37" t="s">
        <v>1011</v>
      </c>
      <c r="BB37">
        <v>250478706</v>
      </c>
      <c r="BC37">
        <v>0</v>
      </c>
      <c r="BD37" s="9">
        <v>250478706</v>
      </c>
      <c r="BE37" t="s">
        <v>37808</v>
      </c>
      <c r="BF37">
        <v>0</v>
      </c>
      <c r="BG37" t="s">
        <v>70</v>
      </c>
      <c r="BH37">
        <v>-1</v>
      </c>
      <c r="BI37" t="s">
        <v>70</v>
      </c>
      <c r="BJ37" t="s">
        <v>70</v>
      </c>
      <c r="BK37">
        <v>0</v>
      </c>
      <c r="BL37" t="s">
        <v>85</v>
      </c>
      <c r="BM37" t="s">
        <v>37812</v>
      </c>
    </row>
    <row r="38" spans="1:65" x14ac:dyDescent="0.25">
      <c r="A38">
        <v>2015</v>
      </c>
      <c r="B38" t="s">
        <v>64</v>
      </c>
      <c r="C38" t="s">
        <v>264</v>
      </c>
      <c r="D38" t="s">
        <v>41880</v>
      </c>
      <c r="E38" t="s">
        <v>82</v>
      </c>
      <c r="F38" t="s">
        <v>25512</v>
      </c>
      <c r="G38">
        <v>12</v>
      </c>
      <c r="H38" t="s">
        <v>41881</v>
      </c>
      <c r="I38" t="s">
        <v>67</v>
      </c>
      <c r="J38" t="s">
        <v>68</v>
      </c>
      <c r="K38">
        <v>3</v>
      </c>
      <c r="L38" t="s">
        <v>41838</v>
      </c>
      <c r="M38">
        <v>77000000</v>
      </c>
      <c r="N38" t="s">
        <v>481</v>
      </c>
      <c r="O38" t="s">
        <v>37925</v>
      </c>
      <c r="P38" t="s">
        <v>90</v>
      </c>
      <c r="Q38" t="s">
        <v>70</v>
      </c>
      <c r="R38" t="s">
        <v>70</v>
      </c>
      <c r="S38" t="s">
        <v>39367</v>
      </c>
      <c r="T38" t="s">
        <v>35426</v>
      </c>
      <c r="U38" t="s">
        <v>37926</v>
      </c>
      <c r="V38" t="s">
        <v>37927</v>
      </c>
      <c r="W38" t="s">
        <v>37927</v>
      </c>
      <c r="X38">
        <v>220927500</v>
      </c>
      <c r="Y38" t="s">
        <v>122</v>
      </c>
      <c r="Z38" t="s">
        <v>123</v>
      </c>
      <c r="AA38">
        <v>7711</v>
      </c>
      <c r="AB38" t="s">
        <v>42071</v>
      </c>
      <c r="AC38">
        <v>771116</v>
      </c>
      <c r="AD38" t="s">
        <v>42072</v>
      </c>
      <c r="AE38">
        <v>3686784</v>
      </c>
      <c r="AF38" t="s">
        <v>40104</v>
      </c>
      <c r="AG38">
        <v>8909846340</v>
      </c>
      <c r="AH38" t="s">
        <v>37811</v>
      </c>
      <c r="AI38" t="s">
        <v>126</v>
      </c>
      <c r="AJ38" t="s">
        <v>41304</v>
      </c>
      <c r="AK38">
        <v>70380311</v>
      </c>
      <c r="AL38" t="s">
        <v>37928</v>
      </c>
      <c r="AM38">
        <v>2015</v>
      </c>
      <c r="AN38" s="1">
        <v>42178</v>
      </c>
      <c r="AO38" s="1">
        <v>42178</v>
      </c>
      <c r="AP38">
        <v>6</v>
      </c>
      <c r="AQ38" t="s">
        <v>81</v>
      </c>
      <c r="AR38" s="4">
        <f>IF(AQ38="M",AP38*30.42,AP38)</f>
        <v>182.52</v>
      </c>
      <c r="AS38">
        <v>0</v>
      </c>
      <c r="AT38" s="4">
        <f>AR38+AS38</f>
        <v>182.52</v>
      </c>
      <c r="AU38">
        <v>3</v>
      </c>
      <c r="AV38" s="1">
        <f>AO38+AT38</f>
        <v>42360.52</v>
      </c>
      <c r="AW38" s="1">
        <v>42452</v>
      </c>
      <c r="AX38" s="2">
        <f>IF(AV38&gt;=AW38,1,2)</f>
        <v>2</v>
      </c>
      <c r="AY38" s="2" t="str">
        <f>IF((AV38+10)&gt;=AW38,"SAVE","LATE")</f>
        <v>LATE</v>
      </c>
      <c r="AZ38" t="s">
        <v>82</v>
      </c>
      <c r="BA38" t="s">
        <v>1011</v>
      </c>
      <c r="BB38">
        <v>220927500</v>
      </c>
      <c r="BC38">
        <v>0</v>
      </c>
      <c r="BD38" s="9">
        <v>220927500</v>
      </c>
      <c r="BE38" t="s">
        <v>37925</v>
      </c>
      <c r="BF38">
        <v>1</v>
      </c>
      <c r="BG38" t="s">
        <v>17272</v>
      </c>
      <c r="BH38">
        <v>-1</v>
      </c>
      <c r="BI38" t="s">
        <v>70</v>
      </c>
      <c r="BJ38" t="s">
        <v>70</v>
      </c>
      <c r="BK38">
        <v>0</v>
      </c>
      <c r="BL38" t="s">
        <v>85</v>
      </c>
      <c r="BM38" t="s">
        <v>37929</v>
      </c>
    </row>
    <row r="39" spans="1:65" x14ac:dyDescent="0.25">
      <c r="A39">
        <v>2014</v>
      </c>
      <c r="B39" t="s">
        <v>116</v>
      </c>
      <c r="C39" t="s">
        <v>130</v>
      </c>
      <c r="D39" t="s">
        <v>42082</v>
      </c>
      <c r="E39" t="s">
        <v>19951</v>
      </c>
      <c r="F39" t="s">
        <v>30828</v>
      </c>
      <c r="G39">
        <v>1</v>
      </c>
      <c r="H39" t="s">
        <v>46842</v>
      </c>
      <c r="I39" t="s">
        <v>67</v>
      </c>
      <c r="J39" t="s">
        <v>88</v>
      </c>
      <c r="K39">
        <v>3</v>
      </c>
      <c r="L39" t="s">
        <v>41838</v>
      </c>
      <c r="M39">
        <v>95000000</v>
      </c>
      <c r="N39" t="s">
        <v>40102</v>
      </c>
      <c r="O39" t="s">
        <v>42091</v>
      </c>
      <c r="P39" t="s">
        <v>90</v>
      </c>
      <c r="Q39" t="s">
        <v>42084</v>
      </c>
      <c r="R39" t="s">
        <v>42084</v>
      </c>
      <c r="S39" t="s">
        <v>42078</v>
      </c>
      <c r="T39" t="s">
        <v>29304</v>
      </c>
      <c r="U39" t="s">
        <v>36968</v>
      </c>
      <c r="V39" t="s">
        <v>36969</v>
      </c>
      <c r="W39">
        <v>35</v>
      </c>
      <c r="X39">
        <v>598376607</v>
      </c>
      <c r="Y39" t="s">
        <v>96</v>
      </c>
      <c r="Z39" t="s">
        <v>40103</v>
      </c>
      <c r="AA39">
        <v>0</v>
      </c>
      <c r="AB39" t="s">
        <v>76</v>
      </c>
      <c r="AC39">
        <v>0</v>
      </c>
      <c r="AD39" t="s">
        <v>76</v>
      </c>
      <c r="AE39">
        <v>3168824</v>
      </c>
      <c r="AF39" t="s">
        <v>40104</v>
      </c>
      <c r="AG39" t="s">
        <v>36970</v>
      </c>
      <c r="AH39" t="s">
        <v>36971</v>
      </c>
      <c r="AI39" t="s">
        <v>126</v>
      </c>
      <c r="AJ39" t="s">
        <v>40104</v>
      </c>
      <c r="AK39" t="s">
        <v>36970</v>
      </c>
      <c r="AL39" t="s">
        <v>36972</v>
      </c>
      <c r="AM39">
        <v>2015</v>
      </c>
      <c r="AN39" s="1">
        <v>42019</v>
      </c>
      <c r="AO39" s="1">
        <v>42044</v>
      </c>
      <c r="AP39">
        <v>5</v>
      </c>
      <c r="AQ39" t="s">
        <v>81</v>
      </c>
      <c r="AR39" s="4">
        <f>IF(AQ39="M",AP39*30.42,AP39)</f>
        <v>152.10000000000002</v>
      </c>
      <c r="AS39">
        <v>0</v>
      </c>
      <c r="AT39" s="4">
        <f>AR39+AS39</f>
        <v>152.10000000000002</v>
      </c>
      <c r="AU39">
        <v>1</v>
      </c>
      <c r="AV39" s="1">
        <f>AO39+AT39</f>
        <v>42196.1</v>
      </c>
      <c r="AW39" s="1">
        <v>42225</v>
      </c>
      <c r="AX39" s="2">
        <f>IF(AV39&gt;=AW39,1,2)</f>
        <v>2</v>
      </c>
      <c r="AY39" s="2" t="str">
        <f>IF((AV39+10)&gt;=AW39,"SAVE","LATE")</f>
        <v>LATE</v>
      </c>
      <c r="AZ39" t="s">
        <v>82</v>
      </c>
      <c r="BA39" t="s">
        <v>1011</v>
      </c>
      <c r="BB39">
        <v>609613908</v>
      </c>
      <c r="BC39">
        <v>54928557</v>
      </c>
      <c r="BD39" s="9">
        <v>664542465</v>
      </c>
      <c r="BE39" t="s">
        <v>42091</v>
      </c>
      <c r="BF39">
        <v>0</v>
      </c>
      <c r="BG39" t="s">
        <v>70</v>
      </c>
      <c r="BH39">
        <v>-1</v>
      </c>
      <c r="BI39" t="s">
        <v>36973</v>
      </c>
      <c r="BJ39" t="s">
        <v>36974</v>
      </c>
      <c r="BK39">
        <v>0</v>
      </c>
      <c r="BL39" t="s">
        <v>85</v>
      </c>
      <c r="BM39" t="s">
        <v>36975</v>
      </c>
    </row>
    <row r="40" spans="1:65" x14ac:dyDescent="0.25">
      <c r="A40">
        <v>2015</v>
      </c>
      <c r="B40" t="s">
        <v>116</v>
      </c>
      <c r="C40" t="s">
        <v>130</v>
      </c>
      <c r="D40" t="s">
        <v>42082</v>
      </c>
      <c r="E40" t="s">
        <v>19951</v>
      </c>
      <c r="F40" t="s">
        <v>30828</v>
      </c>
      <c r="G40">
        <v>1</v>
      </c>
      <c r="H40" t="s">
        <v>46842</v>
      </c>
      <c r="I40" t="s">
        <v>67</v>
      </c>
      <c r="J40" t="s">
        <v>88</v>
      </c>
      <c r="K40">
        <v>3</v>
      </c>
      <c r="L40" t="s">
        <v>41838</v>
      </c>
      <c r="M40">
        <v>95000000</v>
      </c>
      <c r="N40" t="s">
        <v>40102</v>
      </c>
      <c r="O40" t="s">
        <v>42092</v>
      </c>
      <c r="P40" t="s">
        <v>90</v>
      </c>
      <c r="Q40" t="s">
        <v>42084</v>
      </c>
      <c r="R40" t="s">
        <v>42084</v>
      </c>
      <c r="S40" t="s">
        <v>42078</v>
      </c>
      <c r="T40" t="s">
        <v>36206</v>
      </c>
      <c r="U40" t="s">
        <v>37192</v>
      </c>
      <c r="V40" t="s">
        <v>37193</v>
      </c>
      <c r="W40">
        <v>120</v>
      </c>
      <c r="X40">
        <v>462131769</v>
      </c>
      <c r="Y40" t="s">
        <v>96</v>
      </c>
      <c r="Z40" t="s">
        <v>40103</v>
      </c>
      <c r="AA40">
        <v>0</v>
      </c>
      <c r="AB40" t="s">
        <v>76</v>
      </c>
      <c r="AC40">
        <v>0</v>
      </c>
      <c r="AD40" t="s">
        <v>76</v>
      </c>
      <c r="AE40">
        <v>3539448</v>
      </c>
      <c r="AF40" t="s">
        <v>40104</v>
      </c>
      <c r="AG40" t="s">
        <v>30832</v>
      </c>
      <c r="AH40" t="s">
        <v>30833</v>
      </c>
      <c r="AI40" t="s">
        <v>126</v>
      </c>
      <c r="AJ40" t="s">
        <v>40104</v>
      </c>
      <c r="AK40" t="s">
        <v>30832</v>
      </c>
      <c r="AL40" t="s">
        <v>30834</v>
      </c>
      <c r="AM40">
        <v>2015</v>
      </c>
      <c r="AN40" s="1">
        <v>42129</v>
      </c>
      <c r="AO40" s="1">
        <v>42154</v>
      </c>
      <c r="AP40">
        <v>5</v>
      </c>
      <c r="AQ40" t="s">
        <v>81</v>
      </c>
      <c r="AR40" s="4">
        <f>IF(AQ40="M",AP40*30.42,AP40)</f>
        <v>152.10000000000002</v>
      </c>
      <c r="AS40">
        <v>0</v>
      </c>
      <c r="AT40" s="4">
        <f>AR40+AS40</f>
        <v>152.10000000000002</v>
      </c>
      <c r="AU40">
        <v>2</v>
      </c>
      <c r="AV40" s="1">
        <f>AO40+AT40</f>
        <v>42306.1</v>
      </c>
      <c r="AW40" s="1">
        <v>42368</v>
      </c>
      <c r="AX40" s="2">
        <f>IF(AV40&gt;=AW40,1,2)</f>
        <v>2</v>
      </c>
      <c r="AY40" s="2" t="str">
        <f>IF((AV40+10)&gt;=AW40,"SAVE","LATE")</f>
        <v>LATE</v>
      </c>
      <c r="AZ40" t="s">
        <v>82</v>
      </c>
      <c r="BA40" t="s">
        <v>1011</v>
      </c>
      <c r="BB40">
        <v>454131769</v>
      </c>
      <c r="BC40">
        <v>21568406</v>
      </c>
      <c r="BD40" s="9">
        <v>475700175</v>
      </c>
      <c r="BE40" t="s">
        <v>42092</v>
      </c>
      <c r="BF40">
        <v>0</v>
      </c>
      <c r="BG40" t="s">
        <v>70</v>
      </c>
      <c r="BH40">
        <v>-1</v>
      </c>
      <c r="BI40" t="s">
        <v>42093</v>
      </c>
      <c r="BJ40" t="s">
        <v>42094</v>
      </c>
      <c r="BK40">
        <v>0</v>
      </c>
      <c r="BL40" t="s">
        <v>85</v>
      </c>
      <c r="BM40" t="s">
        <v>37194</v>
      </c>
    </row>
    <row r="41" spans="1:65" x14ac:dyDescent="0.25">
      <c r="A41">
        <v>2015</v>
      </c>
      <c r="B41" t="s">
        <v>116</v>
      </c>
      <c r="C41" t="s">
        <v>130</v>
      </c>
      <c r="D41" t="s">
        <v>42082</v>
      </c>
      <c r="E41" t="s">
        <v>19951</v>
      </c>
      <c r="F41" t="s">
        <v>30828</v>
      </c>
      <c r="G41">
        <v>11</v>
      </c>
      <c r="H41" t="s">
        <v>41839</v>
      </c>
      <c r="I41" t="s">
        <v>67</v>
      </c>
      <c r="J41" t="s">
        <v>88</v>
      </c>
      <c r="K41">
        <v>3</v>
      </c>
      <c r="L41" t="s">
        <v>41838</v>
      </c>
      <c r="M41">
        <v>95000000</v>
      </c>
      <c r="N41" t="s">
        <v>40102</v>
      </c>
      <c r="O41" t="s">
        <v>42095</v>
      </c>
      <c r="P41" t="s">
        <v>90</v>
      </c>
      <c r="Q41" t="s">
        <v>42084</v>
      </c>
      <c r="R41" t="s">
        <v>42084</v>
      </c>
      <c r="S41" t="s">
        <v>42078</v>
      </c>
      <c r="T41" s="3">
        <v>42345</v>
      </c>
      <c r="U41" t="s">
        <v>37705</v>
      </c>
      <c r="V41" t="s">
        <v>37706</v>
      </c>
      <c r="W41">
        <v>214</v>
      </c>
      <c r="X41">
        <v>277777778</v>
      </c>
      <c r="Y41" t="s">
        <v>96</v>
      </c>
      <c r="Z41" t="s">
        <v>40103</v>
      </c>
      <c r="AA41">
        <v>9512</v>
      </c>
      <c r="AB41" t="s">
        <v>15299</v>
      </c>
      <c r="AC41">
        <v>951224</v>
      </c>
      <c r="AD41" t="s">
        <v>37707</v>
      </c>
      <c r="AE41">
        <v>3832997</v>
      </c>
      <c r="AF41" t="s">
        <v>40104</v>
      </c>
      <c r="AG41" t="s">
        <v>37708</v>
      </c>
      <c r="AH41" t="s">
        <v>37709</v>
      </c>
      <c r="AI41" t="s">
        <v>126</v>
      </c>
      <c r="AJ41" t="s">
        <v>40104</v>
      </c>
      <c r="AK41" t="s">
        <v>37708</v>
      </c>
      <c r="AL41" t="s">
        <v>37710</v>
      </c>
      <c r="AM41">
        <v>2015</v>
      </c>
      <c r="AN41" s="1">
        <v>42221</v>
      </c>
      <c r="AO41" s="1">
        <v>42233</v>
      </c>
      <c r="AP41">
        <v>3</v>
      </c>
      <c r="AQ41" t="s">
        <v>81</v>
      </c>
      <c r="AR41" s="4">
        <f>IF(AQ41="M",AP41*30.42,AP41)</f>
        <v>91.26</v>
      </c>
      <c r="AS41">
        <v>0</v>
      </c>
      <c r="AT41" s="4">
        <f>AR41+AS41</f>
        <v>91.26</v>
      </c>
      <c r="AU41">
        <v>1</v>
      </c>
      <c r="AV41" s="1">
        <f>AO41+AT41</f>
        <v>42324.26</v>
      </c>
      <c r="AW41" s="1">
        <v>42355</v>
      </c>
      <c r="AX41" s="2">
        <f>IF(AV41&gt;=AW41,1,2)</f>
        <v>2</v>
      </c>
      <c r="AY41" s="2" t="str">
        <f>IF((AV41+10)&gt;=AW41,"SAVE","LATE")</f>
        <v>LATE</v>
      </c>
      <c r="AZ41" t="s">
        <v>82</v>
      </c>
      <c r="BA41" t="s">
        <v>1011</v>
      </c>
      <c r="BB41">
        <v>277681567</v>
      </c>
      <c r="BC41">
        <v>70361792</v>
      </c>
      <c r="BD41" s="9">
        <v>348043359</v>
      </c>
      <c r="BE41" t="s">
        <v>42095</v>
      </c>
      <c r="BF41">
        <v>0</v>
      </c>
      <c r="BG41" t="s">
        <v>70</v>
      </c>
      <c r="BH41">
        <v>-1</v>
      </c>
      <c r="BI41" t="s">
        <v>37711</v>
      </c>
      <c r="BJ41" t="s">
        <v>37711</v>
      </c>
      <c r="BK41">
        <v>0</v>
      </c>
      <c r="BL41" t="s">
        <v>85</v>
      </c>
      <c r="BM41" t="s">
        <v>37712</v>
      </c>
    </row>
    <row r="42" spans="1:65" x14ac:dyDescent="0.25">
      <c r="A42">
        <v>2015</v>
      </c>
      <c r="B42" t="s">
        <v>116</v>
      </c>
      <c r="C42" t="s">
        <v>130</v>
      </c>
      <c r="D42" t="s">
        <v>42082</v>
      </c>
      <c r="E42" t="s">
        <v>19951</v>
      </c>
      <c r="F42" t="s">
        <v>30828</v>
      </c>
      <c r="G42">
        <v>1</v>
      </c>
      <c r="H42" t="s">
        <v>46842</v>
      </c>
      <c r="I42" t="s">
        <v>67</v>
      </c>
      <c r="J42" t="s">
        <v>88</v>
      </c>
      <c r="K42">
        <v>3</v>
      </c>
      <c r="L42" t="s">
        <v>41838</v>
      </c>
      <c r="M42">
        <v>95000000</v>
      </c>
      <c r="N42" t="s">
        <v>40102</v>
      </c>
      <c r="O42" t="s">
        <v>42096</v>
      </c>
      <c r="P42" t="s">
        <v>90</v>
      </c>
      <c r="Q42" t="s">
        <v>42084</v>
      </c>
      <c r="R42" t="s">
        <v>42084</v>
      </c>
      <c r="S42" t="s">
        <v>42078</v>
      </c>
      <c r="T42" t="s">
        <v>37802</v>
      </c>
      <c r="U42" t="s">
        <v>37803</v>
      </c>
      <c r="V42" t="s">
        <v>37804</v>
      </c>
      <c r="W42">
        <v>82</v>
      </c>
      <c r="X42">
        <v>256100632</v>
      </c>
      <c r="Y42" t="s">
        <v>96</v>
      </c>
      <c r="Z42" t="s">
        <v>40103</v>
      </c>
      <c r="AA42">
        <v>0</v>
      </c>
      <c r="AB42" t="s">
        <v>76</v>
      </c>
      <c r="AC42">
        <v>0</v>
      </c>
      <c r="AD42" t="s">
        <v>76</v>
      </c>
      <c r="AE42">
        <v>3413097</v>
      </c>
      <c r="AF42" t="s">
        <v>41304</v>
      </c>
      <c r="AG42">
        <v>71643531</v>
      </c>
      <c r="AH42" t="s">
        <v>37805</v>
      </c>
      <c r="AI42" t="s">
        <v>126</v>
      </c>
      <c r="AJ42" t="s">
        <v>41304</v>
      </c>
      <c r="AK42">
        <v>71643531</v>
      </c>
      <c r="AL42" t="s">
        <v>37805</v>
      </c>
      <c r="AM42">
        <v>2015</v>
      </c>
      <c r="AN42" s="1">
        <v>42081</v>
      </c>
      <c r="AO42" s="1">
        <v>42101</v>
      </c>
      <c r="AP42">
        <v>2</v>
      </c>
      <c r="AQ42" t="s">
        <v>74</v>
      </c>
      <c r="AR42" s="4">
        <f>IF(AQ42="M",AP42*30.42,AP42)</f>
        <v>2</v>
      </c>
      <c r="AS42">
        <v>0</v>
      </c>
      <c r="AT42" s="4">
        <f>AR42+AS42</f>
        <v>2</v>
      </c>
      <c r="AU42">
        <v>1</v>
      </c>
      <c r="AV42" s="1">
        <f>AO42+AT42</f>
        <v>42103</v>
      </c>
      <c r="AW42" s="1">
        <v>42133</v>
      </c>
      <c r="AX42" s="2">
        <f>IF(AV42&gt;=AW42,1,2)</f>
        <v>2</v>
      </c>
      <c r="AY42" s="2" t="str">
        <f>IF((AV42+10)&gt;=AW42,"SAVE","LATE")</f>
        <v>LATE</v>
      </c>
      <c r="AZ42" t="s">
        <v>82</v>
      </c>
      <c r="BA42" t="s">
        <v>1011</v>
      </c>
      <c r="BB42">
        <v>252242709</v>
      </c>
      <c r="BC42">
        <v>0</v>
      </c>
      <c r="BD42" s="9">
        <v>252242709</v>
      </c>
      <c r="BE42" t="s">
        <v>42096</v>
      </c>
      <c r="BF42">
        <v>0</v>
      </c>
      <c r="BG42" t="s">
        <v>70</v>
      </c>
      <c r="BH42">
        <v>-1</v>
      </c>
      <c r="BI42" t="s">
        <v>37805</v>
      </c>
      <c r="BJ42" t="s">
        <v>37806</v>
      </c>
      <c r="BK42">
        <v>0</v>
      </c>
      <c r="BL42" t="s">
        <v>85</v>
      </c>
      <c r="BM42" t="s">
        <v>37807</v>
      </c>
    </row>
    <row r="43" spans="1:65" x14ac:dyDescent="0.25">
      <c r="A43">
        <v>2015</v>
      </c>
      <c r="B43" t="s">
        <v>116</v>
      </c>
      <c r="C43" t="s">
        <v>130</v>
      </c>
      <c r="D43" t="s">
        <v>42082</v>
      </c>
      <c r="E43" t="s">
        <v>19951</v>
      </c>
      <c r="F43" t="s">
        <v>39099</v>
      </c>
      <c r="G43">
        <v>13</v>
      </c>
      <c r="H43" t="s">
        <v>41891</v>
      </c>
      <c r="I43" t="s">
        <v>67</v>
      </c>
      <c r="J43" t="s">
        <v>88</v>
      </c>
      <c r="K43">
        <v>3</v>
      </c>
      <c r="L43" t="s">
        <v>41838</v>
      </c>
      <c r="M43">
        <v>72000000</v>
      </c>
      <c r="N43" t="s">
        <v>41840</v>
      </c>
      <c r="O43" t="s">
        <v>42097</v>
      </c>
      <c r="P43" t="s">
        <v>90</v>
      </c>
      <c r="Q43" t="s">
        <v>42084</v>
      </c>
      <c r="R43" t="s">
        <v>42084</v>
      </c>
      <c r="S43" t="s">
        <v>42078</v>
      </c>
      <c r="T43" t="s">
        <v>36088</v>
      </c>
      <c r="U43" t="s">
        <v>39100</v>
      </c>
      <c r="V43" t="s">
        <v>39101</v>
      </c>
      <c r="W43">
        <v>144</v>
      </c>
      <c r="X43">
        <v>15000000</v>
      </c>
      <c r="Y43" t="s">
        <v>122</v>
      </c>
      <c r="Z43" t="s">
        <v>123</v>
      </c>
      <c r="AA43">
        <v>0</v>
      </c>
      <c r="AB43" t="s">
        <v>76</v>
      </c>
      <c r="AC43">
        <v>0</v>
      </c>
      <c r="AD43" t="s">
        <v>76</v>
      </c>
      <c r="AE43">
        <v>3621616</v>
      </c>
      <c r="AF43" t="s">
        <v>40104</v>
      </c>
      <c r="AG43" t="s">
        <v>39102</v>
      </c>
      <c r="AH43" t="s">
        <v>39103</v>
      </c>
      <c r="AI43" t="s">
        <v>126</v>
      </c>
      <c r="AJ43" t="s">
        <v>40104</v>
      </c>
      <c r="AK43" t="s">
        <v>39102</v>
      </c>
      <c r="AL43" t="s">
        <v>39104</v>
      </c>
      <c r="AM43">
        <v>2015</v>
      </c>
      <c r="AN43" s="1">
        <v>42156</v>
      </c>
      <c r="AO43" s="1">
        <v>42171</v>
      </c>
      <c r="AP43">
        <v>2</v>
      </c>
      <c r="AQ43" t="s">
        <v>81</v>
      </c>
      <c r="AR43" s="4">
        <f>IF(AQ43="M",AP43*30.42,AP43)</f>
        <v>60.84</v>
      </c>
      <c r="AS43">
        <v>0</v>
      </c>
      <c r="AT43" s="4">
        <f>AR43+AS43</f>
        <v>60.84</v>
      </c>
      <c r="AU43">
        <v>1</v>
      </c>
      <c r="AV43" s="1">
        <f>AO43+AT43</f>
        <v>42231.839999999997</v>
      </c>
      <c r="AW43" s="1">
        <v>42263</v>
      </c>
      <c r="AX43" s="2">
        <f>IF(AV43&gt;=AW43,1,2)</f>
        <v>2</v>
      </c>
      <c r="AY43" s="2" t="str">
        <f>IF((AV43+10)&gt;=AW43,"SAVE","LATE")</f>
        <v>LATE</v>
      </c>
      <c r="AZ43" t="s">
        <v>82</v>
      </c>
      <c r="BA43" t="s">
        <v>1011</v>
      </c>
      <c r="BB43">
        <v>14994503</v>
      </c>
      <c r="BC43">
        <v>4985313</v>
      </c>
      <c r="BD43" s="9">
        <v>19979816</v>
      </c>
      <c r="BE43" t="s">
        <v>42097</v>
      </c>
      <c r="BF43">
        <v>0</v>
      </c>
      <c r="BG43" t="s">
        <v>70</v>
      </c>
      <c r="BH43">
        <v>-1</v>
      </c>
      <c r="BI43" t="s">
        <v>70</v>
      </c>
      <c r="BJ43" t="s">
        <v>70</v>
      </c>
      <c r="BK43">
        <v>0</v>
      </c>
      <c r="BL43" t="s">
        <v>85</v>
      </c>
      <c r="BM43" t="s">
        <v>39105</v>
      </c>
    </row>
    <row r="44" spans="1:65" x14ac:dyDescent="0.25">
      <c r="A44">
        <v>2015</v>
      </c>
      <c r="B44" t="s">
        <v>116</v>
      </c>
      <c r="C44" t="s">
        <v>130</v>
      </c>
      <c r="D44" t="s">
        <v>42082</v>
      </c>
      <c r="E44" t="s">
        <v>19951</v>
      </c>
      <c r="F44" t="s">
        <v>39099</v>
      </c>
      <c r="G44">
        <v>13</v>
      </c>
      <c r="H44" t="s">
        <v>41891</v>
      </c>
      <c r="I44" t="s">
        <v>67</v>
      </c>
      <c r="J44" t="s">
        <v>88</v>
      </c>
      <c r="K44">
        <v>3</v>
      </c>
      <c r="L44" t="s">
        <v>41838</v>
      </c>
      <c r="M44">
        <v>72000000</v>
      </c>
      <c r="N44" t="s">
        <v>41840</v>
      </c>
      <c r="O44" t="s">
        <v>42098</v>
      </c>
      <c r="P44" t="s">
        <v>90</v>
      </c>
      <c r="Q44" t="s">
        <v>42084</v>
      </c>
      <c r="R44" t="s">
        <v>42084</v>
      </c>
      <c r="S44" t="s">
        <v>42078</v>
      </c>
      <c r="T44" t="s">
        <v>35191</v>
      </c>
      <c r="U44" t="s">
        <v>39115</v>
      </c>
      <c r="V44" t="s">
        <v>39116</v>
      </c>
      <c r="W44">
        <v>84</v>
      </c>
      <c r="X44">
        <v>15000000</v>
      </c>
      <c r="Y44" t="s">
        <v>122</v>
      </c>
      <c r="Z44" t="s">
        <v>123</v>
      </c>
      <c r="AA44">
        <v>0</v>
      </c>
      <c r="AB44" t="s">
        <v>76</v>
      </c>
      <c r="AC44">
        <v>0</v>
      </c>
      <c r="AD44" t="s">
        <v>76</v>
      </c>
      <c r="AE44">
        <v>3419012</v>
      </c>
      <c r="AF44" t="s">
        <v>40104</v>
      </c>
      <c r="AG44" t="s">
        <v>39102</v>
      </c>
      <c r="AH44" t="s">
        <v>39103</v>
      </c>
      <c r="AI44" t="s">
        <v>126</v>
      </c>
      <c r="AJ44" t="s">
        <v>40104</v>
      </c>
      <c r="AK44" t="s">
        <v>39102</v>
      </c>
      <c r="AL44" t="s">
        <v>39117</v>
      </c>
      <c r="AM44">
        <v>2015</v>
      </c>
      <c r="AN44" s="1">
        <v>42087</v>
      </c>
      <c r="AO44" s="1">
        <v>42087</v>
      </c>
      <c r="AP44">
        <v>1</v>
      </c>
      <c r="AQ44" t="s">
        <v>81</v>
      </c>
      <c r="AR44" s="4">
        <f>IF(AQ44="M",AP44*30.42,AP44)</f>
        <v>30.42</v>
      </c>
      <c r="AS44">
        <v>0</v>
      </c>
      <c r="AT44" s="4">
        <f>AR44+AS44</f>
        <v>30.42</v>
      </c>
      <c r="AU44">
        <v>1</v>
      </c>
      <c r="AV44" s="1">
        <f>AO44+AT44</f>
        <v>42117.42</v>
      </c>
      <c r="AW44" s="1">
        <v>42148</v>
      </c>
      <c r="AX44" s="2">
        <f>IF(AV44&gt;=AW44,1,2)</f>
        <v>2</v>
      </c>
      <c r="AY44" s="2" t="str">
        <f>IF((AV44+10)&gt;=AW44,"SAVE","LATE")</f>
        <v>LATE</v>
      </c>
      <c r="AZ44" t="s">
        <v>82</v>
      </c>
      <c r="BA44" t="s">
        <v>1011</v>
      </c>
      <c r="BB44">
        <v>14513905</v>
      </c>
      <c r="BC44">
        <v>0</v>
      </c>
      <c r="BD44" s="9">
        <v>14513905</v>
      </c>
      <c r="BE44" t="s">
        <v>42098</v>
      </c>
      <c r="BF44">
        <v>0</v>
      </c>
      <c r="BG44" t="s">
        <v>70</v>
      </c>
      <c r="BH44">
        <v>-1</v>
      </c>
      <c r="BI44" t="s">
        <v>70</v>
      </c>
      <c r="BJ44" t="s">
        <v>70</v>
      </c>
      <c r="BK44">
        <v>0</v>
      </c>
      <c r="BL44" t="s">
        <v>85</v>
      </c>
      <c r="BM44" t="s">
        <v>39118</v>
      </c>
    </row>
    <row r="45" spans="1:65" x14ac:dyDescent="0.25">
      <c r="A45">
        <v>2015</v>
      </c>
      <c r="B45" t="s">
        <v>116</v>
      </c>
      <c r="C45" t="s">
        <v>130</v>
      </c>
      <c r="D45" t="s">
        <v>42082</v>
      </c>
      <c r="E45" t="s">
        <v>19951</v>
      </c>
      <c r="F45" t="s">
        <v>39099</v>
      </c>
      <c r="G45">
        <v>13</v>
      </c>
      <c r="H45" t="s">
        <v>41891</v>
      </c>
      <c r="I45" t="s">
        <v>67</v>
      </c>
      <c r="J45" t="s">
        <v>88</v>
      </c>
      <c r="K45">
        <v>3</v>
      </c>
      <c r="L45" t="s">
        <v>41838</v>
      </c>
      <c r="M45">
        <v>72000000</v>
      </c>
      <c r="N45" t="s">
        <v>41840</v>
      </c>
      <c r="O45" t="s">
        <v>39128</v>
      </c>
      <c r="P45" t="s">
        <v>90</v>
      </c>
      <c r="Q45" t="s">
        <v>42084</v>
      </c>
      <c r="R45" t="s">
        <v>42084</v>
      </c>
      <c r="S45" t="s">
        <v>42078</v>
      </c>
      <c r="T45" t="s">
        <v>39129</v>
      </c>
      <c r="U45" t="s">
        <v>39130</v>
      </c>
      <c r="V45" t="s">
        <v>39131</v>
      </c>
      <c r="W45">
        <v>73</v>
      </c>
      <c r="X45">
        <v>15200000</v>
      </c>
      <c r="Y45" t="s">
        <v>122</v>
      </c>
      <c r="Z45" t="s">
        <v>123</v>
      </c>
      <c r="AA45">
        <v>0</v>
      </c>
      <c r="AB45" t="s">
        <v>76</v>
      </c>
      <c r="AC45">
        <v>0</v>
      </c>
      <c r="AD45" t="s">
        <v>76</v>
      </c>
      <c r="AE45">
        <v>3323265</v>
      </c>
      <c r="AF45" t="s">
        <v>41304</v>
      </c>
      <c r="AG45">
        <v>3452290</v>
      </c>
      <c r="AH45" t="s">
        <v>39117</v>
      </c>
      <c r="AI45" t="s">
        <v>126</v>
      </c>
      <c r="AJ45" t="s">
        <v>41304</v>
      </c>
      <c r="AK45">
        <v>3452290</v>
      </c>
      <c r="AL45" t="s">
        <v>39117</v>
      </c>
      <c r="AM45">
        <v>2015</v>
      </c>
      <c r="AN45" s="1">
        <v>42059</v>
      </c>
      <c r="AO45" s="1">
        <v>42059</v>
      </c>
      <c r="AP45">
        <v>1</v>
      </c>
      <c r="AQ45" t="s">
        <v>81</v>
      </c>
      <c r="AR45" s="4">
        <f>IF(AQ45="M",AP45*30.42,AP45)</f>
        <v>30.42</v>
      </c>
      <c r="AS45">
        <v>0</v>
      </c>
      <c r="AT45" s="4">
        <f>AR45+AS45</f>
        <v>30.42</v>
      </c>
      <c r="AU45">
        <v>1</v>
      </c>
      <c r="AV45" s="1">
        <f>AO45+AT45</f>
        <v>42089.42</v>
      </c>
      <c r="AW45" s="1">
        <v>42118</v>
      </c>
      <c r="AX45" s="2">
        <f>IF(AV45&gt;=AW45,1,2)</f>
        <v>2</v>
      </c>
      <c r="AY45" s="2" t="str">
        <f>IF((AV45+10)&gt;=AW45,"SAVE","LATE")</f>
        <v>LATE</v>
      </c>
      <c r="AZ45" t="s">
        <v>82</v>
      </c>
      <c r="BA45" t="s">
        <v>1011</v>
      </c>
      <c r="BB45">
        <v>13259114</v>
      </c>
      <c r="BC45">
        <v>0</v>
      </c>
      <c r="BD45" s="9">
        <v>13259114</v>
      </c>
      <c r="BE45" t="s">
        <v>39128</v>
      </c>
      <c r="BF45">
        <v>0</v>
      </c>
      <c r="BG45" t="s">
        <v>70</v>
      </c>
      <c r="BH45">
        <v>-1</v>
      </c>
      <c r="BI45" t="s">
        <v>70</v>
      </c>
      <c r="BJ45" t="s">
        <v>70</v>
      </c>
      <c r="BK45">
        <v>0</v>
      </c>
      <c r="BL45" t="s">
        <v>85</v>
      </c>
      <c r="BM45" t="s">
        <v>39132</v>
      </c>
    </row>
    <row r="46" spans="1:65" x14ac:dyDescent="0.25">
      <c r="A46">
        <v>2015</v>
      </c>
      <c r="B46" t="s">
        <v>116</v>
      </c>
      <c r="C46" t="s">
        <v>130</v>
      </c>
      <c r="D46" t="s">
        <v>40174</v>
      </c>
      <c r="E46" t="s">
        <v>19951</v>
      </c>
      <c r="F46" t="s">
        <v>19952</v>
      </c>
      <c r="G46">
        <v>1</v>
      </c>
      <c r="H46" t="s">
        <v>46842</v>
      </c>
      <c r="I46" t="s">
        <v>105</v>
      </c>
      <c r="J46" t="s">
        <v>88</v>
      </c>
      <c r="K46">
        <v>3</v>
      </c>
      <c r="L46" t="s">
        <v>41838</v>
      </c>
      <c r="M46">
        <v>95000000</v>
      </c>
      <c r="N46" t="s">
        <v>40102</v>
      </c>
      <c r="O46" t="s">
        <v>42103</v>
      </c>
      <c r="P46" t="s">
        <v>90</v>
      </c>
      <c r="Q46" t="s">
        <v>19953</v>
      </c>
      <c r="R46" t="s">
        <v>19953</v>
      </c>
      <c r="S46" t="s">
        <v>19954</v>
      </c>
      <c r="T46" s="3">
        <v>42099</v>
      </c>
      <c r="U46" t="s">
        <v>36191</v>
      </c>
      <c r="V46" t="s">
        <v>36192</v>
      </c>
      <c r="W46">
        <v>129</v>
      </c>
      <c r="X46">
        <v>1258582322</v>
      </c>
      <c r="Y46" t="s">
        <v>96</v>
      </c>
      <c r="Z46" t="s">
        <v>40103</v>
      </c>
      <c r="AA46">
        <v>0</v>
      </c>
      <c r="AB46" t="s">
        <v>76</v>
      </c>
      <c r="AC46">
        <v>0</v>
      </c>
      <c r="AD46" t="s">
        <v>76</v>
      </c>
      <c r="AE46">
        <v>4104757</v>
      </c>
      <c r="AF46" t="s">
        <v>40104</v>
      </c>
      <c r="AG46">
        <v>900156249</v>
      </c>
      <c r="AH46" t="s">
        <v>36193</v>
      </c>
      <c r="AI46" t="s">
        <v>126</v>
      </c>
      <c r="AJ46" t="s">
        <v>41304</v>
      </c>
      <c r="AK46">
        <v>71787770</v>
      </c>
      <c r="AL46" t="s">
        <v>36194</v>
      </c>
      <c r="AM46">
        <v>2015</v>
      </c>
      <c r="AN46" s="1">
        <v>42161</v>
      </c>
      <c r="AO46" s="1">
        <v>42185</v>
      </c>
      <c r="AP46">
        <v>5</v>
      </c>
      <c r="AQ46" t="s">
        <v>81</v>
      </c>
      <c r="AR46" s="4">
        <f>IF(AQ46="M",AP46*30.42,AP46)</f>
        <v>152.10000000000002</v>
      </c>
      <c r="AS46">
        <v>0</v>
      </c>
      <c r="AT46" s="4">
        <f>AR46+AS46</f>
        <v>152.10000000000002</v>
      </c>
      <c r="AU46">
        <v>2</v>
      </c>
      <c r="AV46" s="1">
        <f>AO46+AT46</f>
        <v>42337.1</v>
      </c>
      <c r="AW46" s="1">
        <v>42399</v>
      </c>
      <c r="AX46" s="2">
        <f>IF(AV46&gt;=AW46,1,2)</f>
        <v>2</v>
      </c>
      <c r="AY46" s="2" t="str">
        <f>IF((AV46+10)&gt;=AW46,"SAVE","LATE")</f>
        <v>LATE</v>
      </c>
      <c r="AZ46" t="s">
        <v>82</v>
      </c>
      <c r="BA46" t="s">
        <v>1011</v>
      </c>
      <c r="BB46">
        <v>1258554870</v>
      </c>
      <c r="BC46">
        <v>0</v>
      </c>
      <c r="BD46" s="9">
        <v>1258554870</v>
      </c>
      <c r="BE46" t="s">
        <v>42104</v>
      </c>
      <c r="BF46">
        <v>0</v>
      </c>
      <c r="BG46" t="s">
        <v>70</v>
      </c>
      <c r="BH46">
        <v>-1</v>
      </c>
      <c r="BI46" t="s">
        <v>30270</v>
      </c>
      <c r="BJ46" t="s">
        <v>42105</v>
      </c>
      <c r="BK46">
        <v>0</v>
      </c>
      <c r="BL46" t="s">
        <v>85</v>
      </c>
      <c r="BM46" t="s">
        <v>36195</v>
      </c>
    </row>
    <row r="47" spans="1:65" x14ac:dyDescent="0.25">
      <c r="A47">
        <v>2015</v>
      </c>
      <c r="B47" t="s">
        <v>116</v>
      </c>
      <c r="C47" t="s">
        <v>290</v>
      </c>
      <c r="D47" t="s">
        <v>41878</v>
      </c>
      <c r="E47" t="s">
        <v>291</v>
      </c>
      <c r="F47" t="s">
        <v>18542</v>
      </c>
      <c r="G47">
        <v>1</v>
      </c>
      <c r="H47" t="s">
        <v>46842</v>
      </c>
      <c r="I47" t="s">
        <v>105</v>
      </c>
      <c r="J47" t="s">
        <v>88</v>
      </c>
      <c r="K47">
        <v>3</v>
      </c>
      <c r="L47" t="s">
        <v>41838</v>
      </c>
      <c r="M47">
        <v>95000000</v>
      </c>
      <c r="N47" t="s">
        <v>40102</v>
      </c>
      <c r="O47" t="s">
        <v>42106</v>
      </c>
      <c r="P47" t="s">
        <v>90</v>
      </c>
      <c r="Q47" t="s">
        <v>39326</v>
      </c>
      <c r="R47" t="s">
        <v>39326</v>
      </c>
      <c r="S47" t="s">
        <v>42107</v>
      </c>
      <c r="T47" s="3">
        <v>42097</v>
      </c>
      <c r="U47" t="s">
        <v>35927</v>
      </c>
      <c r="V47" t="s">
        <v>35928</v>
      </c>
      <c r="W47" t="s">
        <v>35929</v>
      </c>
      <c r="X47">
        <v>7703629821</v>
      </c>
      <c r="Y47" t="s">
        <v>96</v>
      </c>
      <c r="Z47" t="s">
        <v>40103</v>
      </c>
      <c r="AA47">
        <v>0</v>
      </c>
      <c r="AB47" t="s">
        <v>76</v>
      </c>
      <c r="AC47">
        <v>0</v>
      </c>
      <c r="AD47" t="s">
        <v>76</v>
      </c>
      <c r="AE47">
        <v>3629805</v>
      </c>
      <c r="AF47" t="s">
        <v>40104</v>
      </c>
      <c r="AG47" t="s">
        <v>35930</v>
      </c>
      <c r="AH47" t="s">
        <v>35931</v>
      </c>
      <c r="AI47" t="s">
        <v>126</v>
      </c>
      <c r="AJ47" t="s">
        <v>41304</v>
      </c>
      <c r="AK47" t="s">
        <v>35932</v>
      </c>
      <c r="AL47" t="s">
        <v>4530</v>
      </c>
      <c r="AM47">
        <v>2015</v>
      </c>
      <c r="AN47" s="1">
        <v>42159</v>
      </c>
      <c r="AO47" s="1">
        <v>42193</v>
      </c>
      <c r="AP47">
        <v>6</v>
      </c>
      <c r="AQ47" t="s">
        <v>81</v>
      </c>
      <c r="AR47" s="4">
        <f>IF(AQ47="M",AP47*30.42,AP47)</f>
        <v>182.52</v>
      </c>
      <c r="AS47">
        <v>0</v>
      </c>
      <c r="AT47" s="4">
        <f>AR47+AS47</f>
        <v>182.52</v>
      </c>
      <c r="AU47">
        <v>3</v>
      </c>
      <c r="AV47" s="1">
        <f>AO47+AT47</f>
        <v>42375.519999999997</v>
      </c>
      <c r="AW47" s="1">
        <v>42468</v>
      </c>
      <c r="AX47" s="2">
        <f>IF(AV47&gt;=AW47,1,2)</f>
        <v>2</v>
      </c>
      <c r="AY47" s="2" t="str">
        <f>IF((AV47+10)&gt;=AW47,"SAVE","LATE")</f>
        <v>LATE</v>
      </c>
      <c r="AZ47" t="s">
        <v>82</v>
      </c>
      <c r="BA47" t="s">
        <v>1011</v>
      </c>
      <c r="BB47">
        <v>1819094006</v>
      </c>
      <c r="BC47">
        <v>0</v>
      </c>
      <c r="BD47" s="9">
        <v>1819094006</v>
      </c>
      <c r="BE47" t="s">
        <v>42108</v>
      </c>
      <c r="BF47">
        <v>0</v>
      </c>
      <c r="BG47" t="s">
        <v>70</v>
      </c>
      <c r="BH47">
        <v>-1</v>
      </c>
      <c r="BI47" t="s">
        <v>40175</v>
      </c>
      <c r="BJ47" t="s">
        <v>35933</v>
      </c>
      <c r="BK47">
        <v>0</v>
      </c>
      <c r="BL47" t="s">
        <v>85</v>
      </c>
      <c r="BM47" t="s">
        <v>35934</v>
      </c>
    </row>
    <row r="48" spans="1:65" x14ac:dyDescent="0.25">
      <c r="A48">
        <v>2015</v>
      </c>
      <c r="B48" t="s">
        <v>116</v>
      </c>
      <c r="C48" t="s">
        <v>290</v>
      </c>
      <c r="D48" t="s">
        <v>41878</v>
      </c>
      <c r="E48" t="s">
        <v>291</v>
      </c>
      <c r="F48" t="s">
        <v>18542</v>
      </c>
      <c r="G48">
        <v>1</v>
      </c>
      <c r="H48" t="s">
        <v>46842</v>
      </c>
      <c r="I48" t="s">
        <v>105</v>
      </c>
      <c r="J48" t="s">
        <v>88</v>
      </c>
      <c r="K48">
        <v>3</v>
      </c>
      <c r="L48" t="s">
        <v>41838</v>
      </c>
      <c r="M48">
        <v>95000000</v>
      </c>
      <c r="N48" t="s">
        <v>40102</v>
      </c>
      <c r="O48" t="s">
        <v>42106</v>
      </c>
      <c r="P48" t="s">
        <v>90</v>
      </c>
      <c r="Q48" t="s">
        <v>39326</v>
      </c>
      <c r="R48" t="s">
        <v>39326</v>
      </c>
      <c r="S48" t="s">
        <v>42107</v>
      </c>
      <c r="T48" s="3">
        <v>42097</v>
      </c>
      <c r="U48" t="s">
        <v>35927</v>
      </c>
      <c r="V48" t="s">
        <v>35928</v>
      </c>
      <c r="W48" t="s">
        <v>36354</v>
      </c>
      <c r="X48">
        <v>7703629821</v>
      </c>
      <c r="Y48" t="s">
        <v>96</v>
      </c>
      <c r="Z48" t="s">
        <v>40103</v>
      </c>
      <c r="AA48">
        <v>0</v>
      </c>
      <c r="AB48" t="s">
        <v>76</v>
      </c>
      <c r="AC48">
        <v>0</v>
      </c>
      <c r="AD48" t="s">
        <v>76</v>
      </c>
      <c r="AE48">
        <v>3629666</v>
      </c>
      <c r="AF48" t="s">
        <v>41304</v>
      </c>
      <c r="AG48" t="s">
        <v>15023</v>
      </c>
      <c r="AH48" t="s">
        <v>6412</v>
      </c>
      <c r="AI48" t="s">
        <v>76</v>
      </c>
      <c r="AJ48" t="s">
        <v>41304</v>
      </c>
      <c r="AK48" t="s">
        <v>15023</v>
      </c>
      <c r="AL48" t="s">
        <v>6412</v>
      </c>
      <c r="AM48">
        <v>2015</v>
      </c>
      <c r="AN48" s="1">
        <v>42159</v>
      </c>
      <c r="AO48" s="1">
        <v>42192</v>
      </c>
      <c r="AP48">
        <v>4</v>
      </c>
      <c r="AQ48" t="s">
        <v>81</v>
      </c>
      <c r="AR48" s="4">
        <f>IF(AQ48="M",AP48*30.42,AP48)</f>
        <v>121.68</v>
      </c>
      <c r="AS48">
        <v>0</v>
      </c>
      <c r="AT48" s="4">
        <f>AR48+AS48</f>
        <v>121.68</v>
      </c>
      <c r="AU48">
        <v>1</v>
      </c>
      <c r="AV48" s="1">
        <f>AO48+AT48</f>
        <v>42313.68</v>
      </c>
      <c r="AW48" s="1">
        <v>42345</v>
      </c>
      <c r="AX48" s="2">
        <f>IF(AV48&gt;=AW48,1,2)</f>
        <v>2</v>
      </c>
      <c r="AY48" s="2" t="str">
        <f>IF((AV48+10)&gt;=AW48,"SAVE","LATE")</f>
        <v>LATE</v>
      </c>
      <c r="AZ48" t="s">
        <v>82</v>
      </c>
      <c r="BA48" t="s">
        <v>1011</v>
      </c>
      <c r="BB48">
        <v>1030209384</v>
      </c>
      <c r="BC48">
        <v>0</v>
      </c>
      <c r="BD48" s="9">
        <v>1030209384</v>
      </c>
      <c r="BE48" t="s">
        <v>42109</v>
      </c>
      <c r="BF48">
        <v>0</v>
      </c>
      <c r="BG48" t="s">
        <v>70</v>
      </c>
      <c r="BH48">
        <v>-1</v>
      </c>
      <c r="BI48" t="s">
        <v>40175</v>
      </c>
      <c r="BJ48" t="s">
        <v>35933</v>
      </c>
      <c r="BK48">
        <v>0</v>
      </c>
      <c r="BL48" t="s">
        <v>85</v>
      </c>
      <c r="BM48" t="s">
        <v>35934</v>
      </c>
    </row>
    <row r="49" spans="1:65" x14ac:dyDescent="0.25">
      <c r="A49">
        <v>2015</v>
      </c>
      <c r="B49" t="s">
        <v>116</v>
      </c>
      <c r="C49" t="s">
        <v>320</v>
      </c>
      <c r="D49" t="s">
        <v>40176</v>
      </c>
      <c r="E49" t="s">
        <v>82</v>
      </c>
      <c r="F49" t="s">
        <v>19971</v>
      </c>
      <c r="G49">
        <v>1</v>
      </c>
      <c r="H49" t="s">
        <v>46842</v>
      </c>
      <c r="I49" t="s">
        <v>67</v>
      </c>
      <c r="J49" t="s">
        <v>88</v>
      </c>
      <c r="K49">
        <v>3</v>
      </c>
      <c r="L49" t="s">
        <v>41838</v>
      </c>
      <c r="M49">
        <v>95000000</v>
      </c>
      <c r="N49" t="s">
        <v>40102</v>
      </c>
      <c r="O49" t="s">
        <v>35892</v>
      </c>
      <c r="P49" t="s">
        <v>90</v>
      </c>
      <c r="Q49" t="s">
        <v>19972</v>
      </c>
      <c r="R49" t="s">
        <v>19972</v>
      </c>
      <c r="S49" t="s">
        <v>14961</v>
      </c>
      <c r="T49" t="s">
        <v>35893</v>
      </c>
      <c r="U49" t="s">
        <v>35894</v>
      </c>
      <c r="V49" t="s">
        <v>35895</v>
      </c>
      <c r="W49">
        <v>350</v>
      </c>
      <c r="X49">
        <v>1897196148</v>
      </c>
      <c r="Y49" t="s">
        <v>96</v>
      </c>
      <c r="Z49" t="s">
        <v>40103</v>
      </c>
      <c r="AA49">
        <v>9511</v>
      </c>
      <c r="AB49" t="s">
        <v>40106</v>
      </c>
      <c r="AC49">
        <v>951115</v>
      </c>
      <c r="AD49" t="s">
        <v>40116</v>
      </c>
      <c r="AE49">
        <v>3735561</v>
      </c>
      <c r="AF49" t="s">
        <v>40104</v>
      </c>
      <c r="AG49" t="s">
        <v>35896</v>
      </c>
      <c r="AH49" t="s">
        <v>35897</v>
      </c>
      <c r="AI49" t="s">
        <v>126</v>
      </c>
      <c r="AJ49" t="s">
        <v>41304</v>
      </c>
      <c r="AK49">
        <v>75072449</v>
      </c>
      <c r="AL49" t="s">
        <v>35898</v>
      </c>
      <c r="AM49">
        <v>2015</v>
      </c>
      <c r="AN49" s="1">
        <v>42185</v>
      </c>
      <c r="AO49" s="1">
        <v>42191</v>
      </c>
      <c r="AP49">
        <v>4</v>
      </c>
      <c r="AQ49" t="s">
        <v>81</v>
      </c>
      <c r="AR49" s="4">
        <f>IF(AQ49="M",AP49*30.42,AP49)</f>
        <v>121.68</v>
      </c>
      <c r="AS49">
        <v>0</v>
      </c>
      <c r="AT49" s="4">
        <f>AR49+AS49</f>
        <v>121.68</v>
      </c>
      <c r="AU49">
        <v>1</v>
      </c>
      <c r="AV49" s="1">
        <f>AO49+AT49</f>
        <v>42312.68</v>
      </c>
      <c r="AW49" s="1">
        <v>42344</v>
      </c>
      <c r="AX49" s="2">
        <f>IF(AV49&gt;=AW49,1,2)</f>
        <v>2</v>
      </c>
      <c r="AY49" s="2" t="str">
        <f>IF((AV49+10)&gt;=AW49,"SAVE","LATE")</f>
        <v>LATE</v>
      </c>
      <c r="AZ49" t="s">
        <v>82</v>
      </c>
      <c r="BA49" t="s">
        <v>1011</v>
      </c>
      <c r="BB49">
        <v>1897146476</v>
      </c>
      <c r="BC49">
        <v>200000000</v>
      </c>
      <c r="BD49" s="9">
        <v>2097146476</v>
      </c>
      <c r="BE49" t="s">
        <v>35899</v>
      </c>
      <c r="BF49">
        <v>0</v>
      </c>
      <c r="BG49" t="s">
        <v>70</v>
      </c>
      <c r="BH49">
        <v>-1</v>
      </c>
      <c r="BI49" t="s">
        <v>35897</v>
      </c>
      <c r="BJ49" t="s">
        <v>35897</v>
      </c>
      <c r="BK49">
        <v>0</v>
      </c>
      <c r="BL49" t="s">
        <v>85</v>
      </c>
      <c r="BM49" t="s">
        <v>35900</v>
      </c>
    </row>
    <row r="50" spans="1:65" x14ac:dyDescent="0.25">
      <c r="A50">
        <v>2015</v>
      </c>
      <c r="B50" t="s">
        <v>116</v>
      </c>
      <c r="C50" t="s">
        <v>320</v>
      </c>
      <c r="D50" t="s">
        <v>40176</v>
      </c>
      <c r="E50" t="s">
        <v>82</v>
      </c>
      <c r="F50" t="s">
        <v>19971</v>
      </c>
      <c r="G50">
        <v>1</v>
      </c>
      <c r="H50" t="s">
        <v>46842</v>
      </c>
      <c r="I50" t="s">
        <v>67</v>
      </c>
      <c r="J50" t="s">
        <v>88</v>
      </c>
      <c r="K50">
        <v>3</v>
      </c>
      <c r="L50" t="s">
        <v>41838</v>
      </c>
      <c r="M50">
        <v>72000000</v>
      </c>
      <c r="N50" t="s">
        <v>41840</v>
      </c>
      <c r="O50" t="s">
        <v>42125</v>
      </c>
      <c r="P50" t="s">
        <v>90</v>
      </c>
      <c r="Q50" t="s">
        <v>19972</v>
      </c>
      <c r="R50" t="s">
        <v>19972</v>
      </c>
      <c r="S50" t="s">
        <v>14961</v>
      </c>
      <c r="T50" s="3">
        <v>42126</v>
      </c>
      <c r="U50" t="s">
        <v>37183</v>
      </c>
      <c r="V50" t="s">
        <v>35330</v>
      </c>
      <c r="W50">
        <v>242</v>
      </c>
      <c r="X50">
        <v>466994192</v>
      </c>
      <c r="Y50" t="s">
        <v>122</v>
      </c>
      <c r="Z50" t="s">
        <v>123</v>
      </c>
      <c r="AA50">
        <v>0</v>
      </c>
      <c r="AB50" t="s">
        <v>76</v>
      </c>
      <c r="AC50">
        <v>0</v>
      </c>
      <c r="AD50" t="s">
        <v>76</v>
      </c>
      <c r="AE50">
        <v>3472232</v>
      </c>
      <c r="AF50" t="s">
        <v>41304</v>
      </c>
      <c r="AG50">
        <v>16213581</v>
      </c>
      <c r="AH50" t="s">
        <v>37184</v>
      </c>
      <c r="AI50" t="s">
        <v>126</v>
      </c>
      <c r="AJ50" t="s">
        <v>41304</v>
      </c>
      <c r="AK50">
        <v>16213581</v>
      </c>
      <c r="AL50" t="s">
        <v>37184</v>
      </c>
      <c r="AM50">
        <v>2015</v>
      </c>
      <c r="AN50" s="1">
        <v>42107</v>
      </c>
      <c r="AO50" s="1">
        <v>42108</v>
      </c>
      <c r="AP50">
        <v>3</v>
      </c>
      <c r="AQ50" t="s">
        <v>81</v>
      </c>
      <c r="AR50" s="4">
        <f>IF(AQ50="M",AP50*30.42,AP50)</f>
        <v>91.26</v>
      </c>
      <c r="AS50">
        <v>0</v>
      </c>
      <c r="AT50" s="4">
        <f>AR50+AS50</f>
        <v>91.26</v>
      </c>
      <c r="AU50">
        <v>1</v>
      </c>
      <c r="AV50" s="1">
        <f>AO50+AT50</f>
        <v>42199.26</v>
      </c>
      <c r="AW50" s="1">
        <v>42230</v>
      </c>
      <c r="AX50" s="2">
        <f>IF(AV50&gt;=AW50,1,2)</f>
        <v>2</v>
      </c>
      <c r="AY50" s="2" t="str">
        <f>IF((AV50+10)&gt;=AW50,"SAVE","LATE")</f>
        <v>LATE</v>
      </c>
      <c r="AZ50" t="s">
        <v>82</v>
      </c>
      <c r="BA50" t="s">
        <v>1011</v>
      </c>
      <c r="BB50">
        <v>466642809</v>
      </c>
      <c r="BC50">
        <v>220000000</v>
      </c>
      <c r="BD50" s="9">
        <v>686642809</v>
      </c>
      <c r="BE50" t="s">
        <v>42125</v>
      </c>
      <c r="BF50">
        <v>0</v>
      </c>
      <c r="BG50" t="s">
        <v>70</v>
      </c>
      <c r="BH50">
        <v>-1</v>
      </c>
      <c r="BI50" t="s">
        <v>37184</v>
      </c>
      <c r="BJ50" t="s">
        <v>37184</v>
      </c>
      <c r="BK50">
        <v>0</v>
      </c>
      <c r="BL50" t="s">
        <v>85</v>
      </c>
      <c r="BM50" t="s">
        <v>37185</v>
      </c>
    </row>
    <row r="51" spans="1:65" x14ac:dyDescent="0.25">
      <c r="A51">
        <v>2015</v>
      </c>
      <c r="B51" t="s">
        <v>116</v>
      </c>
      <c r="C51" t="s">
        <v>320</v>
      </c>
      <c r="D51" t="s">
        <v>40176</v>
      </c>
      <c r="E51" t="s">
        <v>82</v>
      </c>
      <c r="F51" t="s">
        <v>19971</v>
      </c>
      <c r="G51">
        <v>13</v>
      </c>
      <c r="H51" t="s">
        <v>41891</v>
      </c>
      <c r="I51" t="s">
        <v>67</v>
      </c>
      <c r="J51" t="s">
        <v>88</v>
      </c>
      <c r="K51">
        <v>3</v>
      </c>
      <c r="L51" t="s">
        <v>41838</v>
      </c>
      <c r="M51">
        <v>72000000</v>
      </c>
      <c r="N51" t="s">
        <v>41840</v>
      </c>
      <c r="O51" t="s">
        <v>42126</v>
      </c>
      <c r="P51" t="s">
        <v>90</v>
      </c>
      <c r="Q51" t="s">
        <v>19972</v>
      </c>
      <c r="R51" t="s">
        <v>19972</v>
      </c>
      <c r="S51" t="s">
        <v>14961</v>
      </c>
      <c r="T51" t="s">
        <v>35191</v>
      </c>
      <c r="U51" t="s">
        <v>39239</v>
      </c>
      <c r="V51" t="s">
        <v>39240</v>
      </c>
      <c r="W51">
        <v>246</v>
      </c>
      <c r="X51">
        <v>11844000</v>
      </c>
      <c r="Y51" t="s">
        <v>122</v>
      </c>
      <c r="Z51" t="s">
        <v>123</v>
      </c>
      <c r="AA51">
        <v>0</v>
      </c>
      <c r="AB51" t="s">
        <v>76</v>
      </c>
      <c r="AC51">
        <v>0</v>
      </c>
      <c r="AD51" t="s">
        <v>76</v>
      </c>
      <c r="AE51">
        <v>3479415</v>
      </c>
      <c r="AF51" t="s">
        <v>40104</v>
      </c>
      <c r="AG51" t="s">
        <v>39241</v>
      </c>
      <c r="AH51" t="s">
        <v>39242</v>
      </c>
      <c r="AI51" t="s">
        <v>126</v>
      </c>
      <c r="AJ51" t="s">
        <v>41304</v>
      </c>
      <c r="AK51" t="s">
        <v>39243</v>
      </c>
      <c r="AL51" t="s">
        <v>41332</v>
      </c>
      <c r="AM51">
        <v>2015</v>
      </c>
      <c r="AN51" s="1">
        <v>42107</v>
      </c>
      <c r="AO51" s="1">
        <v>42108</v>
      </c>
      <c r="AP51">
        <v>2</v>
      </c>
      <c r="AQ51" t="s">
        <v>81</v>
      </c>
      <c r="AR51" s="4">
        <f>IF(AQ51="M",AP51*30.42,AP51)</f>
        <v>60.84</v>
      </c>
      <c r="AS51">
        <v>0</v>
      </c>
      <c r="AT51" s="4">
        <f>AR51+AS51</f>
        <v>60.84</v>
      </c>
      <c r="AU51">
        <v>2</v>
      </c>
      <c r="AV51" s="1">
        <f>AO51+AT51</f>
        <v>42168.84</v>
      </c>
      <c r="AW51" s="1">
        <v>42230</v>
      </c>
      <c r="AX51" s="2">
        <f>IF(AV51&gt;=AW51,1,2)</f>
        <v>2</v>
      </c>
      <c r="AY51" s="2" t="str">
        <f>IF((AV51+10)&gt;=AW51,"SAVE","LATE")</f>
        <v>LATE</v>
      </c>
      <c r="AZ51" t="s">
        <v>82</v>
      </c>
      <c r="BA51" t="s">
        <v>1011</v>
      </c>
      <c r="BB51">
        <v>8348400</v>
      </c>
      <c r="BC51">
        <v>8346048</v>
      </c>
      <c r="BD51" s="9">
        <v>16694448</v>
      </c>
      <c r="BE51" t="s">
        <v>42127</v>
      </c>
      <c r="BF51">
        <v>0</v>
      </c>
      <c r="BG51" t="s">
        <v>70</v>
      </c>
      <c r="BH51">
        <v>-1</v>
      </c>
      <c r="BI51" t="s">
        <v>70</v>
      </c>
      <c r="BJ51" t="s">
        <v>70</v>
      </c>
      <c r="BK51">
        <v>0</v>
      </c>
      <c r="BL51" t="s">
        <v>85</v>
      </c>
      <c r="BM51" t="s">
        <v>39244</v>
      </c>
    </row>
    <row r="52" spans="1:65" x14ac:dyDescent="0.25">
      <c r="A52">
        <v>2015</v>
      </c>
      <c r="B52" t="s">
        <v>116</v>
      </c>
      <c r="C52" t="s">
        <v>357</v>
      </c>
      <c r="D52" t="s">
        <v>37199</v>
      </c>
      <c r="E52" t="s">
        <v>37200</v>
      </c>
      <c r="F52" t="s">
        <v>37201</v>
      </c>
      <c r="G52">
        <v>4</v>
      </c>
      <c r="H52" t="s">
        <v>41311</v>
      </c>
      <c r="I52" t="s">
        <v>105</v>
      </c>
      <c r="J52" t="s">
        <v>88</v>
      </c>
      <c r="K52">
        <v>2</v>
      </c>
      <c r="L52" t="s">
        <v>41311</v>
      </c>
      <c r="M52">
        <v>72000000</v>
      </c>
      <c r="N52" t="s">
        <v>41840</v>
      </c>
      <c r="O52" t="s">
        <v>37202</v>
      </c>
      <c r="P52" t="s">
        <v>90</v>
      </c>
      <c r="Q52" t="s">
        <v>37203</v>
      </c>
      <c r="R52" t="s">
        <v>70</v>
      </c>
      <c r="S52" t="s">
        <v>662</v>
      </c>
      <c r="T52" t="s">
        <v>31950</v>
      </c>
      <c r="U52" t="s">
        <v>37204</v>
      </c>
      <c r="V52" t="s">
        <v>37205</v>
      </c>
      <c r="W52">
        <v>32</v>
      </c>
      <c r="X52">
        <v>452135442</v>
      </c>
      <c r="Y52" t="s">
        <v>122</v>
      </c>
      <c r="Z52" t="s">
        <v>123</v>
      </c>
      <c r="AA52">
        <v>0</v>
      </c>
      <c r="AB52" t="s">
        <v>76</v>
      </c>
      <c r="AC52">
        <v>0</v>
      </c>
      <c r="AD52" t="s">
        <v>76</v>
      </c>
      <c r="AE52">
        <v>3481191</v>
      </c>
      <c r="AF52" t="s">
        <v>40104</v>
      </c>
      <c r="AG52" t="s">
        <v>37206</v>
      </c>
      <c r="AH52" t="s">
        <v>37207</v>
      </c>
      <c r="AI52" t="s">
        <v>126</v>
      </c>
      <c r="AJ52" t="s">
        <v>41304</v>
      </c>
      <c r="AK52">
        <v>71779090</v>
      </c>
      <c r="AL52" t="s">
        <v>37208</v>
      </c>
      <c r="AM52">
        <v>2015</v>
      </c>
      <c r="AN52" s="1">
        <v>42045</v>
      </c>
      <c r="AO52" s="1">
        <v>42100</v>
      </c>
      <c r="AP52">
        <v>4</v>
      </c>
      <c r="AQ52" t="s">
        <v>81</v>
      </c>
      <c r="AR52" s="4">
        <f>IF(AQ52="M",AP52*30.42,AP52)</f>
        <v>121.68</v>
      </c>
      <c r="AS52">
        <v>25</v>
      </c>
      <c r="AT52" s="4">
        <f>AR52+AS52</f>
        <v>146.68</v>
      </c>
      <c r="AU52">
        <v>3</v>
      </c>
      <c r="AV52" s="1">
        <f>AO52+AT52</f>
        <v>42246.68</v>
      </c>
      <c r="AW52" s="1">
        <v>42338</v>
      </c>
      <c r="AX52" s="2">
        <f>IF(AV52&gt;=AW52,1,2)</f>
        <v>2</v>
      </c>
      <c r="AY52" s="2" t="str">
        <f>IF((AV52+10)&gt;=AW52,"SAVE","LATE")</f>
        <v>LATE</v>
      </c>
      <c r="AZ52" t="s">
        <v>82</v>
      </c>
      <c r="BA52" t="s">
        <v>1011</v>
      </c>
      <c r="BB52">
        <v>452135442</v>
      </c>
      <c r="BC52">
        <v>0</v>
      </c>
      <c r="BD52" s="9">
        <v>452135442</v>
      </c>
      <c r="BE52" t="s">
        <v>37202</v>
      </c>
      <c r="BF52">
        <v>0</v>
      </c>
      <c r="BG52" t="s">
        <v>70</v>
      </c>
      <c r="BH52">
        <v>-1</v>
      </c>
      <c r="BI52" t="s">
        <v>70</v>
      </c>
      <c r="BJ52" t="s">
        <v>70</v>
      </c>
      <c r="BK52">
        <v>0</v>
      </c>
      <c r="BL52" t="s">
        <v>85</v>
      </c>
      <c r="BM52" t="s">
        <v>37209</v>
      </c>
    </row>
    <row r="53" spans="1:65" x14ac:dyDescent="0.25">
      <c r="A53">
        <v>2014</v>
      </c>
      <c r="B53" t="s">
        <v>116</v>
      </c>
      <c r="C53" t="s">
        <v>130</v>
      </c>
      <c r="D53" t="s">
        <v>40180</v>
      </c>
      <c r="E53" t="s">
        <v>14724</v>
      </c>
      <c r="F53" t="s">
        <v>14725</v>
      </c>
      <c r="G53">
        <v>1</v>
      </c>
      <c r="H53" t="s">
        <v>46842</v>
      </c>
      <c r="I53" t="s">
        <v>105</v>
      </c>
      <c r="J53" t="s">
        <v>88</v>
      </c>
      <c r="K53">
        <v>3</v>
      </c>
      <c r="L53" t="s">
        <v>41838</v>
      </c>
      <c r="M53">
        <v>72000000</v>
      </c>
      <c r="N53" t="s">
        <v>41840</v>
      </c>
      <c r="O53" t="s">
        <v>42142</v>
      </c>
      <c r="P53" t="s">
        <v>90</v>
      </c>
      <c r="Q53" t="s">
        <v>14726</v>
      </c>
      <c r="R53" t="s">
        <v>14726</v>
      </c>
      <c r="S53" t="s">
        <v>9782</v>
      </c>
      <c r="T53" t="s">
        <v>14371</v>
      </c>
      <c r="U53" t="s">
        <v>35628</v>
      </c>
      <c r="V53" t="s">
        <v>35629</v>
      </c>
      <c r="W53" t="s">
        <v>35630</v>
      </c>
      <c r="X53">
        <v>2716732936</v>
      </c>
      <c r="Y53" t="s">
        <v>122</v>
      </c>
      <c r="Z53" t="s">
        <v>123</v>
      </c>
      <c r="AA53">
        <v>0</v>
      </c>
      <c r="AB53" t="s">
        <v>76</v>
      </c>
      <c r="AC53">
        <v>0</v>
      </c>
      <c r="AD53" t="s">
        <v>76</v>
      </c>
      <c r="AE53">
        <v>3284326</v>
      </c>
      <c r="AF53" t="s">
        <v>41304</v>
      </c>
      <c r="AG53" t="s">
        <v>35631</v>
      </c>
      <c r="AH53" t="s">
        <v>33893</v>
      </c>
      <c r="AI53" t="s">
        <v>41969</v>
      </c>
      <c r="AJ53" t="s">
        <v>41304</v>
      </c>
      <c r="AK53" t="s">
        <v>35631</v>
      </c>
      <c r="AL53" t="s">
        <v>33893</v>
      </c>
      <c r="AM53">
        <v>2015</v>
      </c>
      <c r="AN53" s="1">
        <v>42052</v>
      </c>
      <c r="AO53" s="1">
        <v>42053</v>
      </c>
      <c r="AP53">
        <v>4</v>
      </c>
      <c r="AQ53" t="s">
        <v>81</v>
      </c>
      <c r="AR53" s="4">
        <f>IF(AQ53="M",AP53*30.42,AP53)</f>
        <v>121.68</v>
      </c>
      <c r="AS53">
        <v>0</v>
      </c>
      <c r="AT53" s="4">
        <f>AR53+AS53</f>
        <v>121.68</v>
      </c>
      <c r="AU53">
        <v>2</v>
      </c>
      <c r="AV53" s="1">
        <f>AO53+AT53</f>
        <v>42174.68</v>
      </c>
      <c r="AW53" s="1">
        <v>42234</v>
      </c>
      <c r="AX53" s="2">
        <f>IF(AV53&gt;=AW53,1,2)</f>
        <v>2</v>
      </c>
      <c r="AY53" s="2" t="str">
        <f>IF((AV53+10)&gt;=AW53,"SAVE","LATE")</f>
        <v>LATE</v>
      </c>
      <c r="AZ53" t="s">
        <v>82</v>
      </c>
      <c r="BA53" t="s">
        <v>1011</v>
      </c>
      <c r="BB53">
        <v>2714030552</v>
      </c>
      <c r="BC53">
        <v>539579809</v>
      </c>
      <c r="BD53" s="9">
        <v>3253610361</v>
      </c>
      <c r="BE53" t="s">
        <v>42142</v>
      </c>
      <c r="BF53">
        <v>0</v>
      </c>
      <c r="BG53" t="s">
        <v>70</v>
      </c>
      <c r="BH53">
        <v>-1</v>
      </c>
      <c r="BI53" t="s">
        <v>33893</v>
      </c>
      <c r="BJ53" t="s">
        <v>35632</v>
      </c>
      <c r="BK53">
        <v>0</v>
      </c>
      <c r="BL53" t="s">
        <v>85</v>
      </c>
      <c r="BM53" t="s">
        <v>35633</v>
      </c>
    </row>
    <row r="54" spans="1:65" x14ac:dyDescent="0.25">
      <c r="A54">
        <v>2015</v>
      </c>
      <c r="B54" t="s">
        <v>116</v>
      </c>
      <c r="C54" t="s">
        <v>130</v>
      </c>
      <c r="D54" t="s">
        <v>40180</v>
      </c>
      <c r="E54" t="s">
        <v>14724</v>
      </c>
      <c r="F54" t="s">
        <v>14725</v>
      </c>
      <c r="G54">
        <v>1</v>
      </c>
      <c r="H54" t="s">
        <v>46842</v>
      </c>
      <c r="I54" t="s">
        <v>105</v>
      </c>
      <c r="J54" t="s">
        <v>88</v>
      </c>
      <c r="K54">
        <v>3</v>
      </c>
      <c r="L54" t="s">
        <v>41838</v>
      </c>
      <c r="M54">
        <v>72000000</v>
      </c>
      <c r="N54" t="s">
        <v>41840</v>
      </c>
      <c r="O54" t="s">
        <v>42143</v>
      </c>
      <c r="P54" t="s">
        <v>90</v>
      </c>
      <c r="Q54" t="s">
        <v>14726</v>
      </c>
      <c r="R54" t="s">
        <v>14726</v>
      </c>
      <c r="S54" t="s">
        <v>9782</v>
      </c>
      <c r="T54" s="3">
        <v>42249</v>
      </c>
      <c r="U54" t="s">
        <v>37460</v>
      </c>
      <c r="V54" t="s">
        <v>37461</v>
      </c>
      <c r="W54" t="s">
        <v>37462</v>
      </c>
      <c r="X54">
        <v>375537807</v>
      </c>
      <c r="Y54" t="s">
        <v>122</v>
      </c>
      <c r="Z54" t="s">
        <v>123</v>
      </c>
      <c r="AA54">
        <v>7212</v>
      </c>
      <c r="AB54" t="s">
        <v>42049</v>
      </c>
      <c r="AC54">
        <v>721214</v>
      </c>
      <c r="AD54" t="s">
        <v>46873</v>
      </c>
      <c r="AE54">
        <v>3775302</v>
      </c>
      <c r="AF54" t="s">
        <v>40104</v>
      </c>
      <c r="AG54" t="s">
        <v>37463</v>
      </c>
      <c r="AH54" t="s">
        <v>37464</v>
      </c>
      <c r="AI54" t="s">
        <v>126</v>
      </c>
      <c r="AJ54" t="s">
        <v>41304</v>
      </c>
      <c r="AK54" t="s">
        <v>37465</v>
      </c>
      <c r="AL54" t="s">
        <v>37466</v>
      </c>
      <c r="AM54">
        <v>2015</v>
      </c>
      <c r="AN54" s="1">
        <v>42079</v>
      </c>
      <c r="AO54" s="1">
        <v>42080</v>
      </c>
      <c r="AP54">
        <v>4</v>
      </c>
      <c r="AQ54" t="s">
        <v>81</v>
      </c>
      <c r="AR54" s="4">
        <f>IF(AQ54="M",AP54*30.42,AP54)</f>
        <v>121.68</v>
      </c>
      <c r="AS54">
        <v>0</v>
      </c>
      <c r="AT54" s="4">
        <f>AR54+AS54</f>
        <v>121.68</v>
      </c>
      <c r="AU54">
        <v>2</v>
      </c>
      <c r="AV54" s="1">
        <f>AO54+AT54</f>
        <v>42201.68</v>
      </c>
      <c r="AW54" s="1">
        <v>42264</v>
      </c>
      <c r="AX54" s="2">
        <f>IF(AV54&gt;=AW54,1,2)</f>
        <v>2</v>
      </c>
      <c r="AY54" s="2" t="str">
        <f>IF((AV54+10)&gt;=AW54,"SAVE","LATE")</f>
        <v>LATE</v>
      </c>
      <c r="AZ54" t="s">
        <v>82</v>
      </c>
      <c r="BA54" t="s">
        <v>1011</v>
      </c>
      <c r="BB54">
        <v>364143436</v>
      </c>
      <c r="BC54">
        <v>101039765</v>
      </c>
      <c r="BD54" s="9">
        <v>465183201</v>
      </c>
      <c r="BE54" t="s">
        <v>42143</v>
      </c>
      <c r="BF54">
        <v>4</v>
      </c>
      <c r="BG54" t="s">
        <v>41333</v>
      </c>
      <c r="BH54">
        <v>-1</v>
      </c>
      <c r="BI54" t="s">
        <v>37464</v>
      </c>
      <c r="BJ54" t="s">
        <v>37467</v>
      </c>
      <c r="BK54">
        <v>0</v>
      </c>
      <c r="BL54" t="s">
        <v>85</v>
      </c>
      <c r="BM54" t="s">
        <v>37468</v>
      </c>
    </row>
    <row r="55" spans="1:65" x14ac:dyDescent="0.25">
      <c r="A55">
        <v>2015</v>
      </c>
      <c r="B55" t="s">
        <v>116</v>
      </c>
      <c r="C55" t="s">
        <v>130</v>
      </c>
      <c r="D55" t="s">
        <v>40182</v>
      </c>
      <c r="E55" t="s">
        <v>8974</v>
      </c>
      <c r="F55" t="s">
        <v>8975</v>
      </c>
      <c r="G55">
        <v>1</v>
      </c>
      <c r="H55" t="s">
        <v>46842</v>
      </c>
      <c r="I55" t="s">
        <v>67</v>
      </c>
      <c r="J55" t="s">
        <v>88</v>
      </c>
      <c r="K55">
        <v>3</v>
      </c>
      <c r="L55" t="s">
        <v>41838</v>
      </c>
      <c r="M55">
        <v>95000000</v>
      </c>
      <c r="N55" t="s">
        <v>40102</v>
      </c>
      <c r="O55" t="s">
        <v>37774</v>
      </c>
      <c r="P55" t="s">
        <v>90</v>
      </c>
      <c r="Q55" t="s">
        <v>8977</v>
      </c>
      <c r="R55" t="s">
        <v>8977</v>
      </c>
      <c r="S55" t="s">
        <v>8978</v>
      </c>
      <c r="T55" t="s">
        <v>35376</v>
      </c>
      <c r="U55" t="s">
        <v>37775</v>
      </c>
      <c r="V55" t="s">
        <v>37776</v>
      </c>
      <c r="W55" t="s">
        <v>37777</v>
      </c>
      <c r="X55">
        <v>257120546</v>
      </c>
      <c r="Y55" t="s">
        <v>96</v>
      </c>
      <c r="Z55" t="s">
        <v>40103</v>
      </c>
      <c r="AA55">
        <v>0</v>
      </c>
      <c r="AB55" t="s">
        <v>76</v>
      </c>
      <c r="AC55">
        <v>0</v>
      </c>
      <c r="AD55" t="s">
        <v>76</v>
      </c>
      <c r="AE55">
        <v>3429091</v>
      </c>
      <c r="AF55" t="s">
        <v>41304</v>
      </c>
      <c r="AG55">
        <v>43150821</v>
      </c>
      <c r="AH55" t="s">
        <v>37778</v>
      </c>
      <c r="AI55" t="s">
        <v>126</v>
      </c>
      <c r="AJ55" t="s">
        <v>41304</v>
      </c>
      <c r="AK55" t="s">
        <v>37779</v>
      </c>
      <c r="AL55" t="s">
        <v>23621</v>
      </c>
      <c r="AM55">
        <v>2015</v>
      </c>
      <c r="AN55" s="1">
        <v>42090</v>
      </c>
      <c r="AO55" s="1">
        <v>42100</v>
      </c>
      <c r="AP55">
        <v>3</v>
      </c>
      <c r="AQ55" t="s">
        <v>81</v>
      </c>
      <c r="AR55" s="4">
        <f>IF(AQ55="M",AP55*30.42,AP55)</f>
        <v>91.26</v>
      </c>
      <c r="AS55">
        <v>0</v>
      </c>
      <c r="AT55" s="4">
        <f>AR55+AS55</f>
        <v>91.26</v>
      </c>
      <c r="AU55">
        <v>1</v>
      </c>
      <c r="AV55" s="1">
        <f>AO55+AT55</f>
        <v>42191.26</v>
      </c>
      <c r="AW55" s="1">
        <v>42222</v>
      </c>
      <c r="AX55" s="2">
        <f>IF(AV55&gt;=AW55,1,2)</f>
        <v>2</v>
      </c>
      <c r="AY55" s="2" t="str">
        <f>IF((AV55+10)&gt;=AW55,"SAVE","LATE")</f>
        <v>LATE</v>
      </c>
      <c r="AZ55" t="s">
        <v>82</v>
      </c>
      <c r="BA55" t="s">
        <v>1011</v>
      </c>
      <c r="BB55">
        <v>257120403</v>
      </c>
      <c r="BC55">
        <v>36413811</v>
      </c>
      <c r="BD55" s="9">
        <v>293534214</v>
      </c>
      <c r="BE55" t="s">
        <v>37780</v>
      </c>
      <c r="BF55">
        <v>0</v>
      </c>
      <c r="BG55" t="s">
        <v>70</v>
      </c>
      <c r="BH55">
        <v>-1</v>
      </c>
      <c r="BI55" t="s">
        <v>37781</v>
      </c>
      <c r="BJ55" t="s">
        <v>37782</v>
      </c>
      <c r="BK55">
        <v>0</v>
      </c>
      <c r="BL55" t="s">
        <v>85</v>
      </c>
      <c r="BM55" t="s">
        <v>37783</v>
      </c>
    </row>
    <row r="56" spans="1:65" x14ac:dyDescent="0.25">
      <c r="A56">
        <v>2015</v>
      </c>
      <c r="B56" t="s">
        <v>116</v>
      </c>
      <c r="C56" t="s">
        <v>1416</v>
      </c>
      <c r="D56" t="s">
        <v>40183</v>
      </c>
      <c r="E56" t="s">
        <v>24022</v>
      </c>
      <c r="F56" t="s">
        <v>24023</v>
      </c>
      <c r="G56">
        <v>1</v>
      </c>
      <c r="H56" t="s">
        <v>46842</v>
      </c>
      <c r="I56" t="s">
        <v>67</v>
      </c>
      <c r="J56" t="s">
        <v>88</v>
      </c>
      <c r="K56">
        <v>3</v>
      </c>
      <c r="L56" t="s">
        <v>41838</v>
      </c>
      <c r="M56">
        <v>72000000</v>
      </c>
      <c r="N56" t="s">
        <v>41840</v>
      </c>
      <c r="O56" t="s">
        <v>36915</v>
      </c>
      <c r="P56" t="s">
        <v>90</v>
      </c>
      <c r="Q56" t="s">
        <v>2481</v>
      </c>
      <c r="R56" t="s">
        <v>2481</v>
      </c>
      <c r="S56" t="s">
        <v>24024</v>
      </c>
      <c r="T56" s="3">
        <v>42037</v>
      </c>
      <c r="U56" t="s">
        <v>36916</v>
      </c>
      <c r="V56" t="s">
        <v>36917</v>
      </c>
      <c r="W56">
        <v>3</v>
      </c>
      <c r="X56">
        <v>642109437</v>
      </c>
      <c r="Y56" t="s">
        <v>122</v>
      </c>
      <c r="Z56" t="s">
        <v>123</v>
      </c>
      <c r="AA56">
        <v>0</v>
      </c>
      <c r="AB56" t="s">
        <v>76</v>
      </c>
      <c r="AC56">
        <v>0</v>
      </c>
      <c r="AD56" t="s">
        <v>76</v>
      </c>
      <c r="AE56">
        <v>3563820</v>
      </c>
      <c r="AF56" t="s">
        <v>40104</v>
      </c>
      <c r="AG56" t="s">
        <v>36918</v>
      </c>
      <c r="AH56" t="s">
        <v>31870</v>
      </c>
      <c r="AI56" t="s">
        <v>126</v>
      </c>
      <c r="AJ56" t="s">
        <v>41304</v>
      </c>
      <c r="AK56" t="s">
        <v>36919</v>
      </c>
      <c r="AL56" t="s">
        <v>42161</v>
      </c>
      <c r="AM56">
        <v>2015</v>
      </c>
      <c r="AN56" s="1">
        <v>42077</v>
      </c>
      <c r="AO56" s="1">
        <v>42136</v>
      </c>
      <c r="AP56">
        <v>4</v>
      </c>
      <c r="AQ56" t="s">
        <v>81</v>
      </c>
      <c r="AR56" s="4">
        <f>IF(AQ56="M",AP56*30.42,AP56)</f>
        <v>121.68</v>
      </c>
      <c r="AS56">
        <v>17</v>
      </c>
      <c r="AT56" s="4">
        <f>AR56+AS56</f>
        <v>138.68</v>
      </c>
      <c r="AU56">
        <v>2</v>
      </c>
      <c r="AV56" s="1">
        <f>AO56+AT56</f>
        <v>42274.68</v>
      </c>
      <c r="AW56" s="1">
        <v>42337</v>
      </c>
      <c r="AX56" s="2">
        <f>IF(AV56&gt;=AW56,1,2)</f>
        <v>2</v>
      </c>
      <c r="AY56" s="2" t="str">
        <f>IF((AV56+10)&gt;=AW56,"SAVE","LATE")</f>
        <v>LATE</v>
      </c>
      <c r="AZ56" t="s">
        <v>82</v>
      </c>
      <c r="BA56" t="s">
        <v>1011</v>
      </c>
      <c r="BB56">
        <v>639285674</v>
      </c>
      <c r="BC56">
        <v>0</v>
      </c>
      <c r="BD56" s="9">
        <v>639285674</v>
      </c>
      <c r="BE56" t="s">
        <v>42162</v>
      </c>
      <c r="BF56">
        <v>0</v>
      </c>
      <c r="BG56" t="s">
        <v>70</v>
      </c>
      <c r="BH56">
        <v>-1</v>
      </c>
      <c r="BI56" t="s">
        <v>36920</v>
      </c>
      <c r="BJ56" t="s">
        <v>36920</v>
      </c>
      <c r="BK56">
        <v>0</v>
      </c>
      <c r="BL56" t="s">
        <v>85</v>
      </c>
      <c r="BM56" t="s">
        <v>36921</v>
      </c>
    </row>
    <row r="57" spans="1:65" x14ac:dyDescent="0.25">
      <c r="A57">
        <v>2015</v>
      </c>
      <c r="B57" t="s">
        <v>116</v>
      </c>
      <c r="C57" t="s">
        <v>1416</v>
      </c>
      <c r="D57" t="s">
        <v>40183</v>
      </c>
      <c r="E57" t="s">
        <v>24022</v>
      </c>
      <c r="F57" t="s">
        <v>24023</v>
      </c>
      <c r="G57">
        <v>11</v>
      </c>
      <c r="H57" t="s">
        <v>41839</v>
      </c>
      <c r="I57" t="s">
        <v>67</v>
      </c>
      <c r="J57" t="s">
        <v>88</v>
      </c>
      <c r="K57">
        <v>3</v>
      </c>
      <c r="L57" t="s">
        <v>41838</v>
      </c>
      <c r="M57">
        <v>80000000</v>
      </c>
      <c r="N57" t="s">
        <v>348</v>
      </c>
      <c r="O57" t="s">
        <v>42163</v>
      </c>
      <c r="P57" t="s">
        <v>90</v>
      </c>
      <c r="Q57" t="s">
        <v>2481</v>
      </c>
      <c r="R57" t="s">
        <v>2481</v>
      </c>
      <c r="S57" t="s">
        <v>24024</v>
      </c>
      <c r="T57" t="s">
        <v>38397</v>
      </c>
      <c r="U57" t="s">
        <v>38398</v>
      </c>
      <c r="V57" t="s">
        <v>38399</v>
      </c>
      <c r="W57">
        <v>2</v>
      </c>
      <c r="X57">
        <v>129629328</v>
      </c>
      <c r="Y57" t="s">
        <v>122</v>
      </c>
      <c r="Z57" t="s">
        <v>123</v>
      </c>
      <c r="AA57">
        <v>0</v>
      </c>
      <c r="AB57" t="s">
        <v>76</v>
      </c>
      <c r="AC57">
        <v>0</v>
      </c>
      <c r="AD57" t="s">
        <v>76</v>
      </c>
      <c r="AE57">
        <v>3405251</v>
      </c>
      <c r="AF57" t="s">
        <v>40104</v>
      </c>
      <c r="AG57" t="s">
        <v>38400</v>
      </c>
      <c r="AH57" t="s">
        <v>38401</v>
      </c>
      <c r="AI57" t="s">
        <v>126</v>
      </c>
      <c r="AJ57" t="s">
        <v>41304</v>
      </c>
      <c r="AK57" t="s">
        <v>38402</v>
      </c>
      <c r="AL57" t="s">
        <v>38403</v>
      </c>
      <c r="AM57">
        <v>2015</v>
      </c>
      <c r="AN57" s="1">
        <v>42066</v>
      </c>
      <c r="AO57" s="1">
        <v>42081</v>
      </c>
      <c r="AP57">
        <v>3</v>
      </c>
      <c r="AQ57" t="s">
        <v>81</v>
      </c>
      <c r="AR57" s="4">
        <f>IF(AQ57="M",AP57*30.42,AP57)</f>
        <v>91.26</v>
      </c>
      <c r="AS57">
        <v>0</v>
      </c>
      <c r="AT57" s="4">
        <f>AR57+AS57</f>
        <v>91.26</v>
      </c>
      <c r="AU57">
        <v>1</v>
      </c>
      <c r="AV57" s="1">
        <f>AO57+AT57</f>
        <v>42172.26</v>
      </c>
      <c r="AW57" s="1">
        <v>42203</v>
      </c>
      <c r="AX57" s="2">
        <f>IF(AV57&gt;=AW57,1,2)</f>
        <v>2</v>
      </c>
      <c r="AY57" s="2" t="str">
        <f>IF((AV57+10)&gt;=AW57,"SAVE","LATE")</f>
        <v>LATE</v>
      </c>
      <c r="AZ57" t="s">
        <v>82</v>
      </c>
      <c r="BA57" t="s">
        <v>1011</v>
      </c>
      <c r="BB57">
        <v>126711959</v>
      </c>
      <c r="BC57">
        <v>0</v>
      </c>
      <c r="BD57" s="9">
        <v>126711959</v>
      </c>
      <c r="BE57" t="s">
        <v>42163</v>
      </c>
      <c r="BF57">
        <v>0</v>
      </c>
      <c r="BG57" t="s">
        <v>70</v>
      </c>
      <c r="BH57">
        <v>-1</v>
      </c>
      <c r="BI57" t="s">
        <v>38404</v>
      </c>
      <c r="BJ57" t="s">
        <v>38404</v>
      </c>
      <c r="BK57">
        <v>0</v>
      </c>
      <c r="BL57" t="s">
        <v>85</v>
      </c>
      <c r="BM57" t="s">
        <v>38405</v>
      </c>
    </row>
    <row r="58" spans="1:65" x14ac:dyDescent="0.25">
      <c r="A58">
        <v>2015</v>
      </c>
      <c r="B58" t="s">
        <v>116</v>
      </c>
      <c r="C58" t="s">
        <v>1416</v>
      </c>
      <c r="D58" t="s">
        <v>40183</v>
      </c>
      <c r="E58" t="s">
        <v>24022</v>
      </c>
      <c r="F58" t="s">
        <v>24023</v>
      </c>
      <c r="G58">
        <v>12</v>
      </c>
      <c r="H58" t="s">
        <v>41881</v>
      </c>
      <c r="I58" t="s">
        <v>67</v>
      </c>
      <c r="J58" t="s">
        <v>68</v>
      </c>
      <c r="K58">
        <v>3</v>
      </c>
      <c r="L58" t="s">
        <v>41838</v>
      </c>
      <c r="M58">
        <v>95000000</v>
      </c>
      <c r="N58" t="s">
        <v>40102</v>
      </c>
      <c r="O58" t="s">
        <v>42164</v>
      </c>
      <c r="P58" t="s">
        <v>90</v>
      </c>
      <c r="Q58" t="s">
        <v>70</v>
      </c>
      <c r="R58" t="s">
        <v>70</v>
      </c>
      <c r="S58" t="s">
        <v>24024</v>
      </c>
      <c r="T58" t="s">
        <v>38923</v>
      </c>
      <c r="U58" t="s">
        <v>38924</v>
      </c>
      <c r="V58" t="s">
        <v>38925</v>
      </c>
      <c r="W58">
        <v>33</v>
      </c>
      <c r="X58">
        <v>35000000</v>
      </c>
      <c r="Y58" t="s">
        <v>96</v>
      </c>
      <c r="Z58" t="s">
        <v>40103</v>
      </c>
      <c r="AA58">
        <v>9510</v>
      </c>
      <c r="AB58" t="s">
        <v>37287</v>
      </c>
      <c r="AC58">
        <v>951015</v>
      </c>
      <c r="AD58" t="s">
        <v>38926</v>
      </c>
      <c r="AE58">
        <v>3702955</v>
      </c>
      <c r="AF58" t="s">
        <v>40104</v>
      </c>
      <c r="AG58" t="s">
        <v>38927</v>
      </c>
      <c r="AH58" t="s">
        <v>38928</v>
      </c>
      <c r="AI58" t="s">
        <v>126</v>
      </c>
      <c r="AJ58" t="s">
        <v>41304</v>
      </c>
      <c r="AK58" t="s">
        <v>38929</v>
      </c>
      <c r="AL58" t="s">
        <v>38930</v>
      </c>
      <c r="AM58">
        <v>2015</v>
      </c>
      <c r="AN58" s="1">
        <v>42179</v>
      </c>
      <c r="AO58" s="1">
        <v>42179</v>
      </c>
      <c r="AP58">
        <v>3</v>
      </c>
      <c r="AQ58" t="s">
        <v>81</v>
      </c>
      <c r="AR58" s="4">
        <f>IF(AQ58="M",AP58*30.42,AP58)</f>
        <v>91.26</v>
      </c>
      <c r="AS58">
        <v>0</v>
      </c>
      <c r="AT58" s="4">
        <f>AR58+AS58</f>
        <v>91.26</v>
      </c>
      <c r="AU58">
        <v>1</v>
      </c>
      <c r="AV58" s="1">
        <f>AO58+AT58</f>
        <v>42270.26</v>
      </c>
      <c r="AW58" s="1">
        <v>42301</v>
      </c>
      <c r="AX58" s="2">
        <f>IF(AV58&gt;=AW58,1,2)</f>
        <v>2</v>
      </c>
      <c r="AY58" s="2" t="str">
        <f>IF((AV58+10)&gt;=AW58,"SAVE","LATE")</f>
        <v>LATE</v>
      </c>
      <c r="AZ58" t="s">
        <v>82</v>
      </c>
      <c r="BA58" t="s">
        <v>1011</v>
      </c>
      <c r="BB58">
        <v>35000000</v>
      </c>
      <c r="BC58">
        <v>0</v>
      </c>
      <c r="BD58" s="9">
        <v>35000000</v>
      </c>
      <c r="BE58" t="s">
        <v>42164</v>
      </c>
      <c r="BF58">
        <v>0</v>
      </c>
      <c r="BG58" t="s">
        <v>70</v>
      </c>
      <c r="BH58">
        <v>-1</v>
      </c>
      <c r="BI58" t="s">
        <v>70</v>
      </c>
      <c r="BJ58" t="s">
        <v>70</v>
      </c>
      <c r="BK58">
        <v>0</v>
      </c>
      <c r="BL58" t="s">
        <v>85</v>
      </c>
      <c r="BM58" t="s">
        <v>38931</v>
      </c>
    </row>
    <row r="59" spans="1:65" x14ac:dyDescent="0.25">
      <c r="A59">
        <v>2015</v>
      </c>
      <c r="B59" t="s">
        <v>116</v>
      </c>
      <c r="C59" t="s">
        <v>1416</v>
      </c>
      <c r="D59" t="s">
        <v>40183</v>
      </c>
      <c r="E59" t="s">
        <v>24022</v>
      </c>
      <c r="F59" t="s">
        <v>24023</v>
      </c>
      <c r="G59">
        <v>12</v>
      </c>
      <c r="H59" t="s">
        <v>41881</v>
      </c>
      <c r="I59" t="s">
        <v>67</v>
      </c>
      <c r="J59" t="s">
        <v>68</v>
      </c>
      <c r="K59">
        <v>3</v>
      </c>
      <c r="L59" t="s">
        <v>41838</v>
      </c>
      <c r="M59">
        <v>95000000</v>
      </c>
      <c r="N59" t="s">
        <v>40102</v>
      </c>
      <c r="O59" t="s">
        <v>39059</v>
      </c>
      <c r="P59" t="s">
        <v>90</v>
      </c>
      <c r="Q59" t="s">
        <v>2481</v>
      </c>
      <c r="R59" t="s">
        <v>70</v>
      </c>
      <c r="S59" t="s">
        <v>24024</v>
      </c>
      <c r="T59" t="s">
        <v>29456</v>
      </c>
      <c r="U59" t="s">
        <v>39060</v>
      </c>
      <c r="V59" t="s">
        <v>39061</v>
      </c>
      <c r="W59">
        <v>29</v>
      </c>
      <c r="X59">
        <v>17500000</v>
      </c>
      <c r="Y59" t="s">
        <v>96</v>
      </c>
      <c r="Z59" t="s">
        <v>40103</v>
      </c>
      <c r="AA59">
        <v>9510</v>
      </c>
      <c r="AB59" t="s">
        <v>37287</v>
      </c>
      <c r="AC59">
        <v>951015</v>
      </c>
      <c r="AD59" t="s">
        <v>38926</v>
      </c>
      <c r="AE59">
        <v>3700654</v>
      </c>
      <c r="AF59" t="s">
        <v>40104</v>
      </c>
      <c r="AG59" t="s">
        <v>39062</v>
      </c>
      <c r="AH59" t="s">
        <v>39063</v>
      </c>
      <c r="AI59" t="s">
        <v>126</v>
      </c>
      <c r="AJ59" t="s">
        <v>41304</v>
      </c>
      <c r="AK59">
        <v>70692794</v>
      </c>
      <c r="AL59" t="s">
        <v>39064</v>
      </c>
      <c r="AM59">
        <v>2015</v>
      </c>
      <c r="AN59" s="1">
        <v>42179</v>
      </c>
      <c r="AO59" s="1">
        <v>42179</v>
      </c>
      <c r="AP59">
        <v>3</v>
      </c>
      <c r="AQ59" t="s">
        <v>81</v>
      </c>
      <c r="AR59" s="4">
        <f>IF(AQ59="M",AP59*30.42,AP59)</f>
        <v>91.26</v>
      </c>
      <c r="AS59">
        <v>0</v>
      </c>
      <c r="AT59" s="4">
        <f>AR59+AS59</f>
        <v>91.26</v>
      </c>
      <c r="AU59">
        <v>2</v>
      </c>
      <c r="AV59" s="1">
        <f>AO59+AT59</f>
        <v>42270.26</v>
      </c>
      <c r="AW59" s="1">
        <v>42332</v>
      </c>
      <c r="AX59" s="2">
        <f>IF(AV59&gt;=AW59,1,2)</f>
        <v>2</v>
      </c>
      <c r="AY59" s="2" t="str">
        <f>IF((AV59+10)&gt;=AW59,"SAVE","LATE")</f>
        <v>LATE</v>
      </c>
      <c r="AZ59" t="s">
        <v>82</v>
      </c>
      <c r="BA59" t="s">
        <v>1011</v>
      </c>
      <c r="BB59">
        <v>17500000</v>
      </c>
      <c r="BC59">
        <v>0</v>
      </c>
      <c r="BD59" s="9">
        <v>17500000</v>
      </c>
      <c r="BE59" t="s">
        <v>39059</v>
      </c>
      <c r="BF59">
        <v>0</v>
      </c>
      <c r="BG59" t="s">
        <v>70</v>
      </c>
      <c r="BH59">
        <v>-1</v>
      </c>
      <c r="BI59" t="s">
        <v>70</v>
      </c>
      <c r="BJ59" t="s">
        <v>70</v>
      </c>
      <c r="BK59">
        <v>0</v>
      </c>
      <c r="BL59" t="s">
        <v>85</v>
      </c>
      <c r="BM59" t="s">
        <v>39065</v>
      </c>
    </row>
    <row r="60" spans="1:65" x14ac:dyDescent="0.25">
      <c r="A60">
        <v>2015</v>
      </c>
      <c r="B60" t="s">
        <v>116</v>
      </c>
      <c r="C60" t="s">
        <v>357</v>
      </c>
      <c r="D60" t="s">
        <v>34986</v>
      </c>
      <c r="E60" t="s">
        <v>34987</v>
      </c>
      <c r="F60" t="s">
        <v>34988</v>
      </c>
      <c r="G60">
        <v>4</v>
      </c>
      <c r="H60" t="s">
        <v>41311</v>
      </c>
      <c r="I60" t="s">
        <v>67</v>
      </c>
      <c r="J60" t="s">
        <v>88</v>
      </c>
      <c r="K60">
        <v>2</v>
      </c>
      <c r="L60" t="s">
        <v>41311</v>
      </c>
      <c r="M60">
        <v>72000000</v>
      </c>
      <c r="N60" t="s">
        <v>41840</v>
      </c>
      <c r="O60" t="s">
        <v>46886</v>
      </c>
      <c r="P60" t="s">
        <v>90</v>
      </c>
      <c r="Q60" t="s">
        <v>28116</v>
      </c>
      <c r="R60" t="s">
        <v>28116</v>
      </c>
      <c r="S60" t="s">
        <v>1275</v>
      </c>
      <c r="T60" t="s">
        <v>39170</v>
      </c>
      <c r="U60" t="s">
        <v>39171</v>
      </c>
      <c r="V60" t="s">
        <v>39172</v>
      </c>
      <c r="W60" t="s">
        <v>39172</v>
      </c>
      <c r="X60">
        <v>11641257</v>
      </c>
      <c r="Y60" t="s">
        <v>122</v>
      </c>
      <c r="Z60" t="s">
        <v>123</v>
      </c>
      <c r="AA60">
        <v>7212</v>
      </c>
      <c r="AB60" t="s">
        <v>42049</v>
      </c>
      <c r="AC60">
        <v>721210</v>
      </c>
      <c r="AD60" t="s">
        <v>42184</v>
      </c>
      <c r="AE60">
        <v>3759572</v>
      </c>
      <c r="AF60" t="s">
        <v>41304</v>
      </c>
      <c r="AG60">
        <v>70825900</v>
      </c>
      <c r="AH60" t="s">
        <v>46887</v>
      </c>
      <c r="AI60" t="s">
        <v>126</v>
      </c>
      <c r="AJ60" t="s">
        <v>41304</v>
      </c>
      <c r="AK60">
        <v>70825900</v>
      </c>
      <c r="AL60" t="s">
        <v>46887</v>
      </c>
      <c r="AM60">
        <v>2015</v>
      </c>
      <c r="AN60" s="1">
        <v>42069</v>
      </c>
      <c r="AO60" s="1">
        <v>42069</v>
      </c>
      <c r="AP60">
        <v>4</v>
      </c>
      <c r="AQ60" t="s">
        <v>81</v>
      </c>
      <c r="AR60" s="4">
        <f>IF(AQ60="M",AP60*30.42,AP60)</f>
        <v>121.68</v>
      </c>
      <c r="AS60">
        <v>0</v>
      </c>
      <c r="AT60" s="4">
        <f>AR60+AS60</f>
        <v>121.68</v>
      </c>
      <c r="AU60">
        <v>2</v>
      </c>
      <c r="AV60" s="1">
        <f>AO60+AT60</f>
        <v>42190.68</v>
      </c>
      <c r="AW60" s="1">
        <v>42253</v>
      </c>
      <c r="AX60" s="2">
        <f>IF(AV60&gt;=AW60,1,2)</f>
        <v>2</v>
      </c>
      <c r="AY60" s="2" t="str">
        <f>IF((AV60+10)&gt;=AW60,"SAVE","LATE")</f>
        <v>LATE</v>
      </c>
      <c r="AZ60" t="s">
        <v>82</v>
      </c>
      <c r="BA60" t="s">
        <v>1011</v>
      </c>
      <c r="BB60">
        <v>11641257</v>
      </c>
      <c r="BC60">
        <v>0</v>
      </c>
      <c r="BD60" s="9">
        <v>11641257</v>
      </c>
      <c r="BE60" t="s">
        <v>46886</v>
      </c>
      <c r="BF60">
        <v>2</v>
      </c>
      <c r="BG60" t="s">
        <v>114</v>
      </c>
      <c r="BH60">
        <v>-1</v>
      </c>
      <c r="BI60" t="s">
        <v>70</v>
      </c>
      <c r="BJ60" t="s">
        <v>70</v>
      </c>
      <c r="BK60">
        <v>0</v>
      </c>
      <c r="BL60" t="s">
        <v>85</v>
      </c>
      <c r="BM60" t="s">
        <v>39173</v>
      </c>
    </row>
    <row r="61" spans="1:65" x14ac:dyDescent="0.25">
      <c r="A61">
        <v>2014</v>
      </c>
      <c r="B61" t="s">
        <v>116</v>
      </c>
      <c r="C61" t="s">
        <v>357</v>
      </c>
      <c r="D61" t="s">
        <v>25112</v>
      </c>
      <c r="E61" t="s">
        <v>2786</v>
      </c>
      <c r="F61" t="s">
        <v>25113</v>
      </c>
      <c r="G61">
        <v>1</v>
      </c>
      <c r="H61" t="s">
        <v>46842</v>
      </c>
      <c r="I61" t="s">
        <v>67</v>
      </c>
      <c r="J61" t="s">
        <v>88</v>
      </c>
      <c r="K61">
        <v>3</v>
      </c>
      <c r="L61" t="s">
        <v>41838</v>
      </c>
      <c r="M61">
        <v>72000000</v>
      </c>
      <c r="N61" t="s">
        <v>41840</v>
      </c>
      <c r="O61" t="s">
        <v>42188</v>
      </c>
      <c r="P61" t="s">
        <v>90</v>
      </c>
      <c r="Q61" t="s">
        <v>39326</v>
      </c>
      <c r="R61" t="s">
        <v>39326</v>
      </c>
      <c r="S61" t="s">
        <v>18134</v>
      </c>
      <c r="T61" t="s">
        <v>28819</v>
      </c>
      <c r="U61" t="s">
        <v>36070</v>
      </c>
      <c r="V61" t="s">
        <v>36071</v>
      </c>
      <c r="W61" t="s">
        <v>36072</v>
      </c>
      <c r="X61">
        <v>1543928298</v>
      </c>
      <c r="Y61" t="s">
        <v>122</v>
      </c>
      <c r="Z61" t="s">
        <v>123</v>
      </c>
      <c r="AA61">
        <v>0</v>
      </c>
      <c r="AB61" t="s">
        <v>76</v>
      </c>
      <c r="AC61">
        <v>0</v>
      </c>
      <c r="AD61" t="s">
        <v>76</v>
      </c>
      <c r="AE61">
        <v>3509964</v>
      </c>
      <c r="AF61" t="s">
        <v>40104</v>
      </c>
      <c r="AG61" t="s">
        <v>36073</v>
      </c>
      <c r="AH61" t="s">
        <v>36074</v>
      </c>
      <c r="AI61" t="s">
        <v>126</v>
      </c>
      <c r="AJ61" t="s">
        <v>41304</v>
      </c>
      <c r="AK61" t="s">
        <v>36075</v>
      </c>
      <c r="AL61" t="s">
        <v>36076</v>
      </c>
      <c r="AM61">
        <v>2015</v>
      </c>
      <c r="AN61" s="1">
        <v>42056</v>
      </c>
      <c r="AO61" s="1">
        <v>42116</v>
      </c>
      <c r="AP61">
        <v>7</v>
      </c>
      <c r="AQ61" t="s">
        <v>81</v>
      </c>
      <c r="AR61" s="4">
        <f>IF(AQ61="M",AP61*30.42,AP61)</f>
        <v>212.94</v>
      </c>
      <c r="AS61">
        <v>0</v>
      </c>
      <c r="AT61" s="4">
        <f>AR61+AS61</f>
        <v>212.94</v>
      </c>
      <c r="AU61">
        <v>1</v>
      </c>
      <c r="AV61" s="1">
        <f>AO61+AT61</f>
        <v>42328.94</v>
      </c>
      <c r="AW61" s="1">
        <v>42360</v>
      </c>
      <c r="AX61" s="2">
        <f>IF(AV61&gt;=AW61,1,2)</f>
        <v>2</v>
      </c>
      <c r="AY61" s="2" t="str">
        <f>IF((AV61+10)&gt;=AW61,"SAVE","LATE")</f>
        <v>LATE</v>
      </c>
      <c r="AZ61" t="s">
        <v>82</v>
      </c>
      <c r="BA61" t="s">
        <v>1011</v>
      </c>
      <c r="BB61">
        <v>1485257328</v>
      </c>
      <c r="BC61">
        <v>375398109</v>
      </c>
      <c r="BD61" s="9">
        <v>1860655437</v>
      </c>
      <c r="BE61" t="s">
        <v>42188</v>
      </c>
      <c r="BF61">
        <v>0</v>
      </c>
      <c r="BG61" t="s">
        <v>70</v>
      </c>
      <c r="BH61">
        <v>-1</v>
      </c>
      <c r="BI61" t="s">
        <v>36077</v>
      </c>
      <c r="BJ61" t="s">
        <v>36078</v>
      </c>
      <c r="BK61">
        <v>0</v>
      </c>
      <c r="BL61" t="s">
        <v>85</v>
      </c>
      <c r="BM61" t="s">
        <v>36079</v>
      </c>
    </row>
    <row r="62" spans="1:65" x14ac:dyDescent="0.25">
      <c r="A62">
        <v>2015</v>
      </c>
      <c r="B62" t="s">
        <v>116</v>
      </c>
      <c r="C62" t="s">
        <v>150</v>
      </c>
      <c r="D62" t="s">
        <v>37930</v>
      </c>
      <c r="E62" t="s">
        <v>37931</v>
      </c>
      <c r="F62" t="s">
        <v>37932</v>
      </c>
      <c r="G62">
        <v>4</v>
      </c>
      <c r="H62" t="s">
        <v>41311</v>
      </c>
      <c r="I62" t="s">
        <v>67</v>
      </c>
      <c r="J62" t="s">
        <v>88</v>
      </c>
      <c r="K62">
        <v>2</v>
      </c>
      <c r="L62" t="s">
        <v>41311</v>
      </c>
      <c r="M62">
        <v>72000000</v>
      </c>
      <c r="N62" t="s">
        <v>41840</v>
      </c>
      <c r="O62" t="s">
        <v>42194</v>
      </c>
      <c r="P62" t="s">
        <v>90</v>
      </c>
      <c r="Q62" t="s">
        <v>37933</v>
      </c>
      <c r="R62" t="s">
        <v>37933</v>
      </c>
      <c r="S62" t="s">
        <v>16826</v>
      </c>
      <c r="T62" t="s">
        <v>37665</v>
      </c>
      <c r="U62" t="s">
        <v>37934</v>
      </c>
      <c r="V62" t="s">
        <v>37935</v>
      </c>
      <c r="W62" t="s">
        <v>37936</v>
      </c>
      <c r="X62">
        <v>220426361</v>
      </c>
      <c r="Y62" t="s">
        <v>122</v>
      </c>
      <c r="Z62" t="s">
        <v>123</v>
      </c>
      <c r="AA62">
        <v>0</v>
      </c>
      <c r="AB62" t="s">
        <v>76</v>
      </c>
      <c r="AC62">
        <v>0</v>
      </c>
      <c r="AD62" t="s">
        <v>76</v>
      </c>
      <c r="AE62">
        <v>3388030</v>
      </c>
      <c r="AF62" t="s">
        <v>40104</v>
      </c>
      <c r="AG62" t="s">
        <v>25508</v>
      </c>
      <c r="AH62" t="s">
        <v>37937</v>
      </c>
      <c r="AI62" t="s">
        <v>126</v>
      </c>
      <c r="AJ62" t="s">
        <v>41304</v>
      </c>
      <c r="AK62">
        <v>15440957</v>
      </c>
      <c r="AL62" t="s">
        <v>25510</v>
      </c>
      <c r="AM62">
        <v>2015</v>
      </c>
      <c r="AN62" s="1">
        <v>42046</v>
      </c>
      <c r="AO62" s="1">
        <v>42066</v>
      </c>
      <c r="AP62">
        <v>3</v>
      </c>
      <c r="AQ62" t="s">
        <v>81</v>
      </c>
      <c r="AR62" s="4">
        <f>IF(AQ62="M",AP62*30.42,AP62)</f>
        <v>91.26</v>
      </c>
      <c r="AS62">
        <v>0</v>
      </c>
      <c r="AT62" s="4">
        <f>AR62+AS62</f>
        <v>91.26</v>
      </c>
      <c r="AU62">
        <v>2</v>
      </c>
      <c r="AV62" s="1">
        <f>AO62+AT62</f>
        <v>42157.26</v>
      </c>
      <c r="AW62" s="1">
        <v>42219</v>
      </c>
      <c r="AX62" s="2">
        <f>IF(AV62&gt;=AW62,1,2)</f>
        <v>2</v>
      </c>
      <c r="AY62" s="2" t="str">
        <f>IF((AV62+10)&gt;=AW62,"SAVE","LATE")</f>
        <v>LATE</v>
      </c>
      <c r="AZ62" t="s">
        <v>82</v>
      </c>
      <c r="BA62" t="s">
        <v>1011</v>
      </c>
      <c r="BB62">
        <v>220426361</v>
      </c>
      <c r="BC62">
        <v>105804653</v>
      </c>
      <c r="BD62" s="9">
        <v>326231014</v>
      </c>
      <c r="BE62" t="s">
        <v>42194</v>
      </c>
      <c r="BF62">
        <v>0</v>
      </c>
      <c r="BG62" t="s">
        <v>70</v>
      </c>
      <c r="BH62">
        <v>-1</v>
      </c>
      <c r="BI62" t="s">
        <v>70</v>
      </c>
      <c r="BJ62" t="s">
        <v>70</v>
      </c>
      <c r="BK62">
        <v>0</v>
      </c>
      <c r="BL62" t="s">
        <v>85</v>
      </c>
      <c r="BM62" t="s">
        <v>37938</v>
      </c>
    </row>
    <row r="63" spans="1:65" x14ac:dyDescent="0.25">
      <c r="A63">
        <v>2015</v>
      </c>
      <c r="B63" t="s">
        <v>116</v>
      </c>
      <c r="C63" t="s">
        <v>130</v>
      </c>
      <c r="D63" t="s">
        <v>40190</v>
      </c>
      <c r="E63" t="s">
        <v>9718</v>
      </c>
      <c r="F63" t="s">
        <v>19306</v>
      </c>
      <c r="G63">
        <v>1</v>
      </c>
      <c r="H63" t="s">
        <v>46842</v>
      </c>
      <c r="I63" t="s">
        <v>105</v>
      </c>
      <c r="J63" t="s">
        <v>88</v>
      </c>
      <c r="K63">
        <v>3</v>
      </c>
      <c r="L63" t="s">
        <v>41838</v>
      </c>
      <c r="M63">
        <v>22000000</v>
      </c>
      <c r="N63" t="s">
        <v>42068</v>
      </c>
      <c r="O63" t="s">
        <v>42203</v>
      </c>
      <c r="P63" t="s">
        <v>90</v>
      </c>
      <c r="Q63" t="s">
        <v>19308</v>
      </c>
      <c r="R63" t="s">
        <v>19308</v>
      </c>
      <c r="S63" t="s">
        <v>19309</v>
      </c>
      <c r="T63" s="3">
        <v>42065</v>
      </c>
      <c r="U63" t="s">
        <v>36826</v>
      </c>
      <c r="V63" t="s">
        <v>35087</v>
      </c>
      <c r="W63" t="s">
        <v>35087</v>
      </c>
      <c r="X63">
        <v>673708725</v>
      </c>
      <c r="Y63" t="s">
        <v>1219</v>
      </c>
      <c r="Z63" t="s">
        <v>40173</v>
      </c>
      <c r="AA63">
        <v>0</v>
      </c>
      <c r="AB63" t="s">
        <v>76</v>
      </c>
      <c r="AC63">
        <v>0</v>
      </c>
      <c r="AD63" t="s">
        <v>76</v>
      </c>
      <c r="AE63">
        <v>3423415</v>
      </c>
      <c r="AF63" t="s">
        <v>40104</v>
      </c>
      <c r="AG63" t="s">
        <v>36827</v>
      </c>
      <c r="AH63" t="s">
        <v>40192</v>
      </c>
      <c r="AI63" t="s">
        <v>126</v>
      </c>
      <c r="AJ63" t="s">
        <v>41304</v>
      </c>
      <c r="AK63">
        <v>71379841</v>
      </c>
      <c r="AL63" t="s">
        <v>36828</v>
      </c>
      <c r="AM63">
        <v>2015</v>
      </c>
      <c r="AN63" s="1">
        <v>42081</v>
      </c>
      <c r="AO63" s="1">
        <v>42081</v>
      </c>
      <c r="AP63">
        <v>4</v>
      </c>
      <c r="AQ63" t="s">
        <v>81</v>
      </c>
      <c r="AR63" s="4">
        <f>IF(AQ63="M",AP63*30.42,AP63)</f>
        <v>121.68</v>
      </c>
      <c r="AS63">
        <v>0</v>
      </c>
      <c r="AT63" s="4">
        <f>AR63+AS63</f>
        <v>121.68</v>
      </c>
      <c r="AU63">
        <v>2</v>
      </c>
      <c r="AV63" s="1">
        <f>AO63+AT63</f>
        <v>42202.68</v>
      </c>
      <c r="AW63" s="1">
        <v>42265</v>
      </c>
      <c r="AX63" s="2">
        <f>IF(AV63&gt;=AW63,1,2)</f>
        <v>2</v>
      </c>
      <c r="AY63" s="2" t="str">
        <f>IF((AV63+10)&gt;=AW63,"SAVE","LATE")</f>
        <v>LATE</v>
      </c>
      <c r="AZ63" t="s">
        <v>82</v>
      </c>
      <c r="BA63" t="s">
        <v>1011</v>
      </c>
      <c r="BB63">
        <v>673708725</v>
      </c>
      <c r="BC63">
        <v>0</v>
      </c>
      <c r="BD63" s="9">
        <v>673708725</v>
      </c>
      <c r="BE63" t="s">
        <v>42204</v>
      </c>
      <c r="BF63">
        <v>0</v>
      </c>
      <c r="BG63" t="s">
        <v>70</v>
      </c>
      <c r="BH63">
        <v>-1</v>
      </c>
      <c r="BI63" t="s">
        <v>40192</v>
      </c>
      <c r="BJ63" t="s">
        <v>46888</v>
      </c>
      <c r="BK63">
        <v>0</v>
      </c>
      <c r="BL63" t="s">
        <v>85</v>
      </c>
      <c r="BM63" t="s">
        <v>36829</v>
      </c>
    </row>
    <row r="64" spans="1:65" x14ac:dyDescent="0.25">
      <c r="A64">
        <v>2015</v>
      </c>
      <c r="B64" t="s">
        <v>116</v>
      </c>
      <c r="C64" t="s">
        <v>130</v>
      </c>
      <c r="D64" t="s">
        <v>42230</v>
      </c>
      <c r="E64" t="s">
        <v>36566</v>
      </c>
      <c r="F64" t="s">
        <v>36567</v>
      </c>
      <c r="G64">
        <v>1</v>
      </c>
      <c r="H64" t="s">
        <v>46842</v>
      </c>
      <c r="I64" t="s">
        <v>105</v>
      </c>
      <c r="J64" t="s">
        <v>88</v>
      </c>
      <c r="K64">
        <v>3</v>
      </c>
      <c r="L64" t="s">
        <v>41838</v>
      </c>
      <c r="M64">
        <v>95000000</v>
      </c>
      <c r="N64" t="s">
        <v>40102</v>
      </c>
      <c r="O64" t="s">
        <v>42231</v>
      </c>
      <c r="P64" t="s">
        <v>90</v>
      </c>
      <c r="Q64" t="s">
        <v>42232</v>
      </c>
      <c r="R64" t="s">
        <v>42232</v>
      </c>
      <c r="S64" t="s">
        <v>42225</v>
      </c>
      <c r="T64" s="3">
        <v>42130</v>
      </c>
      <c r="U64" t="s">
        <v>36568</v>
      </c>
      <c r="V64" t="s">
        <v>36569</v>
      </c>
      <c r="W64" t="s">
        <v>36570</v>
      </c>
      <c r="X64">
        <v>822429906</v>
      </c>
      <c r="Y64" t="s">
        <v>96</v>
      </c>
      <c r="Z64" t="s">
        <v>40103</v>
      </c>
      <c r="AA64">
        <v>9512</v>
      </c>
      <c r="AB64" t="s">
        <v>15299</v>
      </c>
      <c r="AC64">
        <v>951217</v>
      </c>
      <c r="AD64" t="s">
        <v>46885</v>
      </c>
      <c r="AE64">
        <v>3855743</v>
      </c>
      <c r="AF64" t="s">
        <v>40104</v>
      </c>
      <c r="AG64" t="s">
        <v>36571</v>
      </c>
      <c r="AH64" t="s">
        <v>36572</v>
      </c>
      <c r="AI64" t="s">
        <v>126</v>
      </c>
      <c r="AJ64" t="s">
        <v>41304</v>
      </c>
      <c r="AK64">
        <v>43739355</v>
      </c>
      <c r="AL64" t="s">
        <v>36573</v>
      </c>
      <c r="AM64">
        <v>2015</v>
      </c>
      <c r="AN64" s="1">
        <v>42238</v>
      </c>
      <c r="AO64" s="1">
        <v>42238</v>
      </c>
      <c r="AP64">
        <v>4</v>
      </c>
      <c r="AQ64" t="s">
        <v>81</v>
      </c>
      <c r="AR64" s="4">
        <f>IF(AQ64="M",AP64*30.42,AP64)</f>
        <v>121.68</v>
      </c>
      <c r="AS64">
        <v>0</v>
      </c>
      <c r="AT64" s="4">
        <f>AR64+AS64</f>
        <v>121.68</v>
      </c>
      <c r="AU64">
        <v>1</v>
      </c>
      <c r="AV64" s="1">
        <f>AO64+AT64</f>
        <v>42359.68</v>
      </c>
      <c r="AW64" s="1">
        <v>42391</v>
      </c>
      <c r="AX64" s="2">
        <f>IF(AV64&gt;=AW64,1,2)</f>
        <v>2</v>
      </c>
      <c r="AY64" s="2" t="str">
        <f>IF((AV64+10)&gt;=AW64,"SAVE","LATE")</f>
        <v>LATE</v>
      </c>
      <c r="AZ64" t="s">
        <v>82</v>
      </c>
      <c r="BA64" t="s">
        <v>1011</v>
      </c>
      <c r="BB64">
        <v>822315772</v>
      </c>
      <c r="BC64">
        <v>0</v>
      </c>
      <c r="BD64" s="9">
        <v>822315772</v>
      </c>
      <c r="BE64" t="s">
        <v>36574</v>
      </c>
      <c r="BF64">
        <v>1</v>
      </c>
      <c r="BG64" t="s">
        <v>17272</v>
      </c>
      <c r="BH64">
        <v>-1</v>
      </c>
      <c r="BI64" t="s">
        <v>42233</v>
      </c>
      <c r="BJ64" t="s">
        <v>42234</v>
      </c>
      <c r="BK64">
        <v>0</v>
      </c>
      <c r="BL64" t="s">
        <v>85</v>
      </c>
      <c r="BM64" t="s">
        <v>36575</v>
      </c>
    </row>
    <row r="65" spans="1:65" x14ac:dyDescent="0.25">
      <c r="A65">
        <v>2015</v>
      </c>
      <c r="B65" t="s">
        <v>116</v>
      </c>
      <c r="C65" t="s">
        <v>130</v>
      </c>
      <c r="D65" t="s">
        <v>40208</v>
      </c>
      <c r="E65" t="s">
        <v>726</v>
      </c>
      <c r="F65" t="s">
        <v>32571</v>
      </c>
      <c r="G65">
        <v>1</v>
      </c>
      <c r="H65" t="s">
        <v>46842</v>
      </c>
      <c r="I65" t="s">
        <v>67</v>
      </c>
      <c r="J65" t="s">
        <v>88</v>
      </c>
      <c r="K65">
        <v>3</v>
      </c>
      <c r="L65" t="s">
        <v>41838</v>
      </c>
      <c r="M65">
        <v>95000000</v>
      </c>
      <c r="N65" t="s">
        <v>40102</v>
      </c>
      <c r="O65" t="s">
        <v>42258</v>
      </c>
      <c r="P65" t="s">
        <v>90</v>
      </c>
      <c r="Q65" t="s">
        <v>32572</v>
      </c>
      <c r="R65" t="s">
        <v>32572</v>
      </c>
      <c r="S65" t="s">
        <v>32573</v>
      </c>
      <c r="T65" t="s">
        <v>33602</v>
      </c>
      <c r="U65" t="s">
        <v>36140</v>
      </c>
      <c r="V65" t="s">
        <v>36141</v>
      </c>
      <c r="W65" t="s">
        <v>36141</v>
      </c>
      <c r="X65">
        <v>1350000000</v>
      </c>
      <c r="Y65" t="s">
        <v>96</v>
      </c>
      <c r="Z65" t="s">
        <v>40103</v>
      </c>
      <c r="AA65">
        <v>9511</v>
      </c>
      <c r="AB65" t="s">
        <v>40106</v>
      </c>
      <c r="AC65">
        <v>951116</v>
      </c>
      <c r="AD65" t="s">
        <v>40107</v>
      </c>
      <c r="AE65">
        <v>3892412</v>
      </c>
      <c r="AF65" t="s">
        <v>41304</v>
      </c>
      <c r="AG65">
        <v>70069188</v>
      </c>
      <c r="AH65" t="s">
        <v>22712</v>
      </c>
      <c r="AI65" t="s">
        <v>126</v>
      </c>
      <c r="AJ65" t="s">
        <v>41304</v>
      </c>
      <c r="AK65">
        <v>70069188</v>
      </c>
      <c r="AL65" t="s">
        <v>22712</v>
      </c>
      <c r="AM65">
        <v>2015</v>
      </c>
      <c r="AN65" s="1">
        <v>42251</v>
      </c>
      <c r="AO65" s="1">
        <v>42261</v>
      </c>
      <c r="AP65">
        <v>3</v>
      </c>
      <c r="AQ65" t="s">
        <v>81</v>
      </c>
      <c r="AR65" s="4">
        <f>IF(AQ65="M",AP65*30.42,AP65)</f>
        <v>91.26</v>
      </c>
      <c r="AS65">
        <v>0</v>
      </c>
      <c r="AT65" s="4">
        <f>AR65+AS65</f>
        <v>91.26</v>
      </c>
      <c r="AU65">
        <v>2</v>
      </c>
      <c r="AV65" s="1">
        <f>AO65+AT65</f>
        <v>42352.26</v>
      </c>
      <c r="AW65" s="1">
        <v>42414</v>
      </c>
      <c r="AX65" s="2">
        <f>IF(AV65&gt;=AW65,1,2)</f>
        <v>2</v>
      </c>
      <c r="AY65" s="2" t="str">
        <f>IF((AV65+10)&gt;=AW65,"SAVE","LATE")</f>
        <v>LATE</v>
      </c>
      <c r="AZ65" t="s">
        <v>82</v>
      </c>
      <c r="BA65" t="s">
        <v>1011</v>
      </c>
      <c r="BB65">
        <v>1331727925</v>
      </c>
      <c r="BC65">
        <v>0</v>
      </c>
      <c r="BD65" s="9">
        <v>1331727925</v>
      </c>
      <c r="BE65" t="s">
        <v>42259</v>
      </c>
      <c r="BF65">
        <v>0</v>
      </c>
      <c r="BG65" t="s">
        <v>70</v>
      </c>
      <c r="BH65">
        <v>-1</v>
      </c>
      <c r="BI65" t="s">
        <v>36142</v>
      </c>
      <c r="BJ65" t="s">
        <v>39375</v>
      </c>
      <c r="BK65">
        <v>0</v>
      </c>
      <c r="BL65" t="s">
        <v>85</v>
      </c>
      <c r="BM65" t="s">
        <v>36143</v>
      </c>
    </row>
    <row r="66" spans="1:65" x14ac:dyDescent="0.25">
      <c r="A66">
        <v>2015</v>
      </c>
      <c r="B66" t="s">
        <v>116</v>
      </c>
      <c r="C66" t="s">
        <v>130</v>
      </c>
      <c r="D66" t="s">
        <v>40211</v>
      </c>
      <c r="E66" t="s">
        <v>8726</v>
      </c>
      <c r="F66" t="s">
        <v>23745</v>
      </c>
      <c r="G66">
        <v>1</v>
      </c>
      <c r="H66" t="s">
        <v>46842</v>
      </c>
      <c r="I66" t="s">
        <v>105</v>
      </c>
      <c r="J66" t="s">
        <v>88</v>
      </c>
      <c r="K66">
        <v>3</v>
      </c>
      <c r="L66" t="s">
        <v>41838</v>
      </c>
      <c r="M66">
        <v>95000000</v>
      </c>
      <c r="N66" t="s">
        <v>40102</v>
      </c>
      <c r="O66" t="s">
        <v>37252</v>
      </c>
      <c r="P66" t="s">
        <v>90</v>
      </c>
      <c r="Q66" t="s">
        <v>8729</v>
      </c>
      <c r="R66" t="s">
        <v>8729</v>
      </c>
      <c r="S66" t="s">
        <v>6107</v>
      </c>
      <c r="T66" t="s">
        <v>36268</v>
      </c>
      <c r="U66" t="s">
        <v>37253</v>
      </c>
      <c r="V66" s="5">
        <v>42005</v>
      </c>
      <c r="W66" t="s">
        <v>37254</v>
      </c>
      <c r="X66">
        <v>429176985</v>
      </c>
      <c r="Y66" t="s">
        <v>96</v>
      </c>
      <c r="Z66" t="s">
        <v>40103</v>
      </c>
      <c r="AA66">
        <v>0</v>
      </c>
      <c r="AB66" t="s">
        <v>76</v>
      </c>
      <c r="AC66">
        <v>0</v>
      </c>
      <c r="AD66" t="s">
        <v>76</v>
      </c>
      <c r="AE66">
        <v>3548017</v>
      </c>
      <c r="AF66" t="s">
        <v>40104</v>
      </c>
      <c r="AG66" t="s">
        <v>34061</v>
      </c>
      <c r="AH66" t="s">
        <v>34063</v>
      </c>
      <c r="AI66" t="s">
        <v>126</v>
      </c>
      <c r="AJ66" t="s">
        <v>41304</v>
      </c>
      <c r="AK66">
        <v>98621016</v>
      </c>
      <c r="AL66" t="s">
        <v>21869</v>
      </c>
      <c r="AM66">
        <v>2015</v>
      </c>
      <c r="AN66" s="1">
        <v>42110</v>
      </c>
      <c r="AO66" s="1">
        <v>42128</v>
      </c>
      <c r="AP66">
        <v>4</v>
      </c>
      <c r="AQ66" t="s">
        <v>81</v>
      </c>
      <c r="AR66" s="4">
        <f>IF(AQ66="M",AP66*30.42,AP66)</f>
        <v>121.68</v>
      </c>
      <c r="AS66">
        <v>26</v>
      </c>
      <c r="AT66" s="4">
        <f>AR66+AS66</f>
        <v>147.68</v>
      </c>
      <c r="AU66">
        <v>1</v>
      </c>
      <c r="AV66" s="1">
        <f>AO66+AT66</f>
        <v>42275.68</v>
      </c>
      <c r="AW66" s="1">
        <v>42307</v>
      </c>
      <c r="AX66" s="2">
        <f>IF(AV66&gt;=AW66,1,2)</f>
        <v>2</v>
      </c>
      <c r="AY66" s="2" t="str">
        <f>IF((AV66+10)&gt;=AW66,"SAVE","LATE")</f>
        <v>LATE</v>
      </c>
      <c r="AZ66" t="s">
        <v>82</v>
      </c>
      <c r="BA66" t="s">
        <v>1011</v>
      </c>
      <c r="BB66">
        <v>429176958</v>
      </c>
      <c r="BC66">
        <v>105651080</v>
      </c>
      <c r="BD66" s="9">
        <v>534828038</v>
      </c>
      <c r="BE66" t="s">
        <v>37252</v>
      </c>
      <c r="BF66">
        <v>0</v>
      </c>
      <c r="BG66" t="s">
        <v>70</v>
      </c>
      <c r="BH66">
        <v>-1</v>
      </c>
      <c r="BI66" t="s">
        <v>34063</v>
      </c>
      <c r="BJ66" t="s">
        <v>34063</v>
      </c>
      <c r="BK66">
        <v>0</v>
      </c>
      <c r="BL66" t="s">
        <v>85</v>
      </c>
      <c r="BM66" t="s">
        <v>37255</v>
      </c>
    </row>
    <row r="67" spans="1:65" x14ac:dyDescent="0.25">
      <c r="A67">
        <v>2015</v>
      </c>
      <c r="B67" t="s">
        <v>116</v>
      </c>
      <c r="C67" t="s">
        <v>130</v>
      </c>
      <c r="D67" t="s">
        <v>40211</v>
      </c>
      <c r="E67" t="s">
        <v>8726</v>
      </c>
      <c r="F67" t="s">
        <v>23745</v>
      </c>
      <c r="G67">
        <v>1</v>
      </c>
      <c r="H67" t="s">
        <v>46842</v>
      </c>
      <c r="I67" t="s">
        <v>105</v>
      </c>
      <c r="J67" t="s">
        <v>88</v>
      </c>
      <c r="K67">
        <v>3</v>
      </c>
      <c r="L67" t="s">
        <v>41838</v>
      </c>
      <c r="M67">
        <v>72000000</v>
      </c>
      <c r="N67" t="s">
        <v>41840</v>
      </c>
      <c r="O67" t="s">
        <v>37562</v>
      </c>
      <c r="P67" t="s">
        <v>90</v>
      </c>
      <c r="Q67" t="s">
        <v>8729</v>
      </c>
      <c r="R67" t="s">
        <v>8729</v>
      </c>
      <c r="S67" t="s">
        <v>6107</v>
      </c>
      <c r="T67" s="3">
        <v>42283</v>
      </c>
      <c r="U67" t="s">
        <v>37563</v>
      </c>
      <c r="V67" s="5">
        <v>42095</v>
      </c>
      <c r="W67" t="s">
        <v>37564</v>
      </c>
      <c r="X67">
        <v>318910255</v>
      </c>
      <c r="Y67" t="s">
        <v>122</v>
      </c>
      <c r="Z67" t="s">
        <v>123</v>
      </c>
      <c r="AA67">
        <v>7210</v>
      </c>
      <c r="AB67" t="s">
        <v>14264</v>
      </c>
      <c r="AC67">
        <v>721029</v>
      </c>
      <c r="AD67" t="s">
        <v>41848</v>
      </c>
      <c r="AE67">
        <v>3979706</v>
      </c>
      <c r="AF67" t="s">
        <v>41304</v>
      </c>
      <c r="AG67">
        <v>70902827</v>
      </c>
      <c r="AH67" t="s">
        <v>30885</v>
      </c>
      <c r="AI67" t="s">
        <v>126</v>
      </c>
      <c r="AJ67" t="s">
        <v>41304</v>
      </c>
      <c r="AK67">
        <v>70902827</v>
      </c>
      <c r="AL67" t="s">
        <v>30885</v>
      </c>
      <c r="AM67">
        <v>2015</v>
      </c>
      <c r="AN67" s="1">
        <v>42214</v>
      </c>
      <c r="AO67" s="1">
        <v>42254</v>
      </c>
      <c r="AP67">
        <v>4</v>
      </c>
      <c r="AQ67" t="s">
        <v>81</v>
      </c>
      <c r="AR67" s="4">
        <f>IF(AQ67="M",AP67*30.42,AP67)</f>
        <v>121.68</v>
      </c>
      <c r="AS67">
        <v>0</v>
      </c>
      <c r="AT67" s="4">
        <f>AR67+AS67</f>
        <v>121.68</v>
      </c>
      <c r="AU67">
        <v>1</v>
      </c>
      <c r="AV67" s="1">
        <f>AO67+AT67</f>
        <v>42375.68</v>
      </c>
      <c r="AW67" s="1">
        <v>42407</v>
      </c>
      <c r="AX67" s="2">
        <f>IF(AV67&gt;=AW67,1,2)</f>
        <v>2</v>
      </c>
      <c r="AY67" s="2" t="str">
        <f>IF((AV67+10)&gt;=AW67,"SAVE","LATE")</f>
        <v>LATE</v>
      </c>
      <c r="AZ67" t="s">
        <v>82</v>
      </c>
      <c r="BA67" t="s">
        <v>1011</v>
      </c>
      <c r="BB67">
        <v>318294134</v>
      </c>
      <c r="BC67">
        <v>19163561</v>
      </c>
      <c r="BD67" s="9">
        <v>337457695</v>
      </c>
      <c r="BE67" t="s">
        <v>37562</v>
      </c>
      <c r="BF67">
        <v>0</v>
      </c>
      <c r="BG67" t="s">
        <v>70</v>
      </c>
      <c r="BH67">
        <v>-1</v>
      </c>
      <c r="BI67" t="s">
        <v>30885</v>
      </c>
      <c r="BJ67" t="s">
        <v>30885</v>
      </c>
      <c r="BK67">
        <v>0</v>
      </c>
      <c r="BL67" t="s">
        <v>85</v>
      </c>
      <c r="BM67" t="s">
        <v>37565</v>
      </c>
    </row>
    <row r="68" spans="1:65" x14ac:dyDescent="0.25">
      <c r="A68">
        <v>2015</v>
      </c>
      <c r="B68" t="s">
        <v>116</v>
      </c>
      <c r="C68" t="s">
        <v>357</v>
      </c>
      <c r="D68" t="s">
        <v>46901</v>
      </c>
      <c r="E68" t="s">
        <v>30586</v>
      </c>
      <c r="F68" t="s">
        <v>30587</v>
      </c>
      <c r="G68">
        <v>4</v>
      </c>
      <c r="H68" t="s">
        <v>41311</v>
      </c>
      <c r="I68" t="s">
        <v>67</v>
      </c>
      <c r="J68" t="s">
        <v>88</v>
      </c>
      <c r="K68">
        <v>2</v>
      </c>
      <c r="L68" t="s">
        <v>41311</v>
      </c>
      <c r="M68">
        <v>83000000</v>
      </c>
      <c r="N68" t="s">
        <v>46843</v>
      </c>
      <c r="O68" t="s">
        <v>42284</v>
      </c>
      <c r="P68" t="s">
        <v>90</v>
      </c>
      <c r="Q68" t="s">
        <v>8729</v>
      </c>
      <c r="R68" t="s">
        <v>8729</v>
      </c>
      <c r="S68" t="s">
        <v>6107</v>
      </c>
      <c r="T68" s="3">
        <v>42129</v>
      </c>
      <c r="U68" t="s">
        <v>37912</v>
      </c>
      <c r="V68" t="s">
        <v>37913</v>
      </c>
      <c r="W68" t="s">
        <v>37913</v>
      </c>
      <c r="X68">
        <v>225306444</v>
      </c>
      <c r="Y68" t="s">
        <v>122</v>
      </c>
      <c r="Z68" t="s">
        <v>123</v>
      </c>
      <c r="AA68">
        <v>0</v>
      </c>
      <c r="AB68" t="s">
        <v>76</v>
      </c>
      <c r="AC68">
        <v>0</v>
      </c>
      <c r="AD68" t="s">
        <v>76</v>
      </c>
      <c r="AE68">
        <v>3531089</v>
      </c>
      <c r="AF68" t="s">
        <v>40104</v>
      </c>
      <c r="AG68" t="s">
        <v>37914</v>
      </c>
      <c r="AH68" t="s">
        <v>37915</v>
      </c>
      <c r="AI68" t="s">
        <v>126</v>
      </c>
      <c r="AJ68" t="s">
        <v>41304</v>
      </c>
      <c r="AK68" t="s">
        <v>37916</v>
      </c>
      <c r="AL68" t="s">
        <v>33491</v>
      </c>
      <c r="AM68">
        <v>2015</v>
      </c>
      <c r="AN68" s="1">
        <v>42122</v>
      </c>
      <c r="AO68" s="1">
        <v>42128</v>
      </c>
      <c r="AP68">
        <v>3</v>
      </c>
      <c r="AQ68" t="s">
        <v>81</v>
      </c>
      <c r="AR68" s="4">
        <f>IF(AQ68="M",AP68*30.42,AP68)</f>
        <v>91.26</v>
      </c>
      <c r="AS68">
        <v>0</v>
      </c>
      <c r="AT68" s="4">
        <f>AR68+AS68</f>
        <v>91.26</v>
      </c>
      <c r="AU68">
        <v>1</v>
      </c>
      <c r="AV68" s="1">
        <f>AO68+AT68</f>
        <v>42219.26</v>
      </c>
      <c r="AW68" s="1">
        <v>42251</v>
      </c>
      <c r="AX68" s="2">
        <f>IF(AV68&gt;=AW68,1,2)</f>
        <v>2</v>
      </c>
      <c r="AY68" s="2" t="str">
        <f>IF((AV68+10)&gt;=AW68,"SAVE","LATE")</f>
        <v>LATE</v>
      </c>
      <c r="AZ68" t="s">
        <v>82</v>
      </c>
      <c r="BA68" t="s">
        <v>1011</v>
      </c>
      <c r="BB68">
        <v>225306444</v>
      </c>
      <c r="BC68">
        <v>89952743</v>
      </c>
      <c r="BD68" s="9">
        <v>315259187</v>
      </c>
      <c r="BE68" t="s">
        <v>42284</v>
      </c>
      <c r="BF68">
        <v>0</v>
      </c>
      <c r="BG68" t="s">
        <v>70</v>
      </c>
      <c r="BH68">
        <v>-1</v>
      </c>
      <c r="BI68" t="s">
        <v>70</v>
      </c>
      <c r="BJ68" t="s">
        <v>70</v>
      </c>
      <c r="BK68">
        <v>0</v>
      </c>
      <c r="BL68" t="s">
        <v>85</v>
      </c>
      <c r="BM68" t="s">
        <v>37917</v>
      </c>
    </row>
    <row r="69" spans="1:65" x14ac:dyDescent="0.25">
      <c r="A69">
        <v>2015</v>
      </c>
      <c r="B69" t="s">
        <v>116</v>
      </c>
      <c r="C69" t="s">
        <v>117</v>
      </c>
      <c r="D69" t="s">
        <v>40212</v>
      </c>
      <c r="E69" t="s">
        <v>118</v>
      </c>
      <c r="F69" t="s">
        <v>29192</v>
      </c>
      <c r="G69">
        <v>15</v>
      </c>
      <c r="H69" t="s">
        <v>41312</v>
      </c>
      <c r="I69" t="s">
        <v>105</v>
      </c>
      <c r="J69" t="s">
        <v>88</v>
      </c>
      <c r="K69">
        <v>3</v>
      </c>
      <c r="L69" t="s">
        <v>41838</v>
      </c>
      <c r="M69">
        <v>95000000</v>
      </c>
      <c r="N69" t="s">
        <v>40102</v>
      </c>
      <c r="O69" t="s">
        <v>42285</v>
      </c>
      <c r="P69" t="s">
        <v>90</v>
      </c>
      <c r="Q69" t="s">
        <v>39326</v>
      </c>
      <c r="R69" t="s">
        <v>39326</v>
      </c>
      <c r="S69" t="s">
        <v>6107</v>
      </c>
      <c r="T69" s="3">
        <v>42102</v>
      </c>
      <c r="U69" t="s">
        <v>38184</v>
      </c>
      <c r="V69">
        <v>20003511</v>
      </c>
      <c r="W69">
        <v>4600062091</v>
      </c>
      <c r="X69">
        <v>171211012</v>
      </c>
      <c r="Y69" t="s">
        <v>96</v>
      </c>
      <c r="Z69" t="s">
        <v>40103</v>
      </c>
      <c r="AA69">
        <v>9512</v>
      </c>
      <c r="AB69" t="s">
        <v>15299</v>
      </c>
      <c r="AC69">
        <v>951217</v>
      </c>
      <c r="AD69" t="s">
        <v>46885</v>
      </c>
      <c r="AE69">
        <v>3978754</v>
      </c>
      <c r="AF69" t="s">
        <v>40104</v>
      </c>
      <c r="AG69" t="s">
        <v>38185</v>
      </c>
      <c r="AH69" t="s">
        <v>38186</v>
      </c>
      <c r="AI69" t="s">
        <v>126</v>
      </c>
      <c r="AJ69" t="s">
        <v>41304</v>
      </c>
      <c r="AK69">
        <v>71661365</v>
      </c>
      <c r="AL69" t="s">
        <v>38187</v>
      </c>
      <c r="AM69">
        <v>2015</v>
      </c>
      <c r="AN69" s="1">
        <v>42255</v>
      </c>
      <c r="AO69" s="1">
        <v>42264</v>
      </c>
      <c r="AP69">
        <v>4</v>
      </c>
      <c r="AQ69" t="s">
        <v>81</v>
      </c>
      <c r="AR69" s="4">
        <f>IF(AQ69="M",AP69*30.42,AP69)</f>
        <v>121.68</v>
      </c>
      <c r="AS69">
        <v>0</v>
      </c>
      <c r="AT69" s="4">
        <f>AR69+AS69</f>
        <v>121.68</v>
      </c>
      <c r="AU69">
        <v>3</v>
      </c>
      <c r="AV69" s="1">
        <f>AO69+AT69</f>
        <v>42385.68</v>
      </c>
      <c r="AW69" s="1">
        <v>42477</v>
      </c>
      <c r="AX69" s="2">
        <f>IF(AV69&gt;=AW69,1,2)</f>
        <v>2</v>
      </c>
      <c r="AY69" s="2" t="str">
        <f>IF((AV69+10)&gt;=AW69,"SAVE","LATE")</f>
        <v>LATE</v>
      </c>
      <c r="AZ69" t="s">
        <v>82</v>
      </c>
      <c r="BA69" t="s">
        <v>1011</v>
      </c>
      <c r="BB69">
        <v>171211012</v>
      </c>
      <c r="BC69">
        <v>56000000</v>
      </c>
      <c r="BD69" s="9">
        <v>227211012</v>
      </c>
      <c r="BE69" t="s">
        <v>42286</v>
      </c>
      <c r="BF69">
        <v>0</v>
      </c>
      <c r="BG69" t="s">
        <v>70</v>
      </c>
      <c r="BH69">
        <v>-1</v>
      </c>
      <c r="BI69" t="s">
        <v>38188</v>
      </c>
      <c r="BJ69" t="s">
        <v>42287</v>
      </c>
      <c r="BK69">
        <v>0</v>
      </c>
      <c r="BL69" t="s">
        <v>85</v>
      </c>
      <c r="BM69" t="s">
        <v>38189</v>
      </c>
    </row>
    <row r="70" spans="1:65" x14ac:dyDescent="0.25">
      <c r="A70">
        <v>2015</v>
      </c>
      <c r="B70" t="s">
        <v>116</v>
      </c>
      <c r="C70" t="s">
        <v>130</v>
      </c>
      <c r="D70" t="s">
        <v>40211</v>
      </c>
      <c r="E70" t="s">
        <v>8726</v>
      </c>
      <c r="F70" t="s">
        <v>23745</v>
      </c>
      <c r="G70">
        <v>13</v>
      </c>
      <c r="H70" t="s">
        <v>41891</v>
      </c>
      <c r="I70" t="s">
        <v>105</v>
      </c>
      <c r="J70" t="s">
        <v>88</v>
      </c>
      <c r="K70">
        <v>3</v>
      </c>
      <c r="L70" t="s">
        <v>41838</v>
      </c>
      <c r="M70">
        <v>95000000</v>
      </c>
      <c r="N70" t="s">
        <v>40102</v>
      </c>
      <c r="O70" t="s">
        <v>42288</v>
      </c>
      <c r="P70" t="s">
        <v>90</v>
      </c>
      <c r="Q70" t="s">
        <v>8729</v>
      </c>
      <c r="R70" t="s">
        <v>8729</v>
      </c>
      <c r="S70" t="s">
        <v>6107</v>
      </c>
      <c r="T70" t="s">
        <v>35191</v>
      </c>
      <c r="U70" t="s">
        <v>39066</v>
      </c>
      <c r="V70" t="s">
        <v>39067</v>
      </c>
      <c r="W70" t="s">
        <v>39068</v>
      </c>
      <c r="X70">
        <v>18040750</v>
      </c>
      <c r="Y70" t="s">
        <v>96</v>
      </c>
      <c r="Z70" t="s">
        <v>40103</v>
      </c>
      <c r="AA70">
        <v>0</v>
      </c>
      <c r="AB70" t="s">
        <v>76</v>
      </c>
      <c r="AC70">
        <v>0</v>
      </c>
      <c r="AD70" t="s">
        <v>76</v>
      </c>
      <c r="AE70">
        <v>3652437</v>
      </c>
      <c r="AF70" t="s">
        <v>40104</v>
      </c>
      <c r="AG70" t="s">
        <v>39069</v>
      </c>
      <c r="AH70" t="s">
        <v>42289</v>
      </c>
      <c r="AI70" t="s">
        <v>126</v>
      </c>
      <c r="AJ70" t="s">
        <v>41304</v>
      </c>
      <c r="AK70">
        <v>39447075</v>
      </c>
      <c r="AL70" t="s">
        <v>39070</v>
      </c>
      <c r="AM70">
        <v>2015</v>
      </c>
      <c r="AN70" s="1">
        <v>42087</v>
      </c>
      <c r="AO70" s="1">
        <v>42114</v>
      </c>
      <c r="AP70">
        <v>2</v>
      </c>
      <c r="AQ70" t="s">
        <v>81</v>
      </c>
      <c r="AR70" s="4">
        <f>IF(AQ70="M",AP70*30.42,AP70)</f>
        <v>60.84</v>
      </c>
      <c r="AS70">
        <v>0</v>
      </c>
      <c r="AT70" s="4">
        <f>AR70+AS70</f>
        <v>60.84</v>
      </c>
      <c r="AU70">
        <v>1</v>
      </c>
      <c r="AV70" s="1">
        <f>AO70+AT70</f>
        <v>42174.84</v>
      </c>
      <c r="AW70" s="1">
        <v>42205</v>
      </c>
      <c r="AX70" s="2">
        <f>IF(AV70&gt;=AW70,1,2)</f>
        <v>2</v>
      </c>
      <c r="AY70" s="2" t="str">
        <f>IF((AV70+10)&gt;=AW70,"SAVE","LATE")</f>
        <v>LATE</v>
      </c>
      <c r="AZ70" t="s">
        <v>82</v>
      </c>
      <c r="BA70" t="s">
        <v>1011</v>
      </c>
      <c r="BB70">
        <v>17138712</v>
      </c>
      <c r="BC70">
        <v>900000</v>
      </c>
      <c r="BD70" s="9">
        <v>18038712</v>
      </c>
      <c r="BE70" t="s">
        <v>42288</v>
      </c>
      <c r="BF70">
        <v>0</v>
      </c>
      <c r="BG70" t="s">
        <v>70</v>
      </c>
      <c r="BH70">
        <v>-1</v>
      </c>
      <c r="BI70" t="s">
        <v>70</v>
      </c>
      <c r="BJ70" t="s">
        <v>70</v>
      </c>
      <c r="BK70">
        <v>0</v>
      </c>
      <c r="BL70" t="s">
        <v>85</v>
      </c>
      <c r="BM70" t="s">
        <v>39071</v>
      </c>
    </row>
    <row r="71" spans="1:65" x14ac:dyDescent="0.25">
      <c r="A71">
        <v>2015</v>
      </c>
      <c r="B71" t="s">
        <v>116</v>
      </c>
      <c r="C71" t="s">
        <v>357</v>
      </c>
      <c r="D71" t="s">
        <v>39356</v>
      </c>
      <c r="E71" t="s">
        <v>366</v>
      </c>
      <c r="F71" t="s">
        <v>367</v>
      </c>
      <c r="G71">
        <v>12</v>
      </c>
      <c r="H71" t="s">
        <v>41881</v>
      </c>
      <c r="I71" t="s">
        <v>105</v>
      </c>
      <c r="J71" t="s">
        <v>68</v>
      </c>
      <c r="K71">
        <v>3</v>
      </c>
      <c r="L71" t="s">
        <v>41838</v>
      </c>
      <c r="M71">
        <v>95000000</v>
      </c>
      <c r="N71" t="s">
        <v>40102</v>
      </c>
      <c r="O71" t="s">
        <v>35099</v>
      </c>
      <c r="P71" t="s">
        <v>90</v>
      </c>
      <c r="Q71" t="s">
        <v>70</v>
      </c>
      <c r="R71" t="s">
        <v>70</v>
      </c>
      <c r="S71" t="s">
        <v>39333</v>
      </c>
      <c r="T71" t="s">
        <v>35100</v>
      </c>
      <c r="U71" t="s">
        <v>35101</v>
      </c>
      <c r="V71" t="s">
        <v>35102</v>
      </c>
      <c r="W71" t="s">
        <v>35102</v>
      </c>
      <c r="X71">
        <v>17450000000</v>
      </c>
      <c r="Y71" t="s">
        <v>96</v>
      </c>
      <c r="Z71" t="s">
        <v>40103</v>
      </c>
      <c r="AA71">
        <v>0</v>
      </c>
      <c r="AB71" t="s">
        <v>76</v>
      </c>
      <c r="AC71">
        <v>0</v>
      </c>
      <c r="AD71" t="s">
        <v>76</v>
      </c>
      <c r="AE71">
        <v>3268593</v>
      </c>
      <c r="AF71" t="s">
        <v>40104</v>
      </c>
      <c r="AG71" t="s">
        <v>29195</v>
      </c>
      <c r="AH71" t="s">
        <v>35103</v>
      </c>
      <c r="AI71" t="s">
        <v>126</v>
      </c>
      <c r="AJ71" t="s">
        <v>41304</v>
      </c>
      <c r="AK71" t="s">
        <v>29197</v>
      </c>
      <c r="AL71" t="s">
        <v>35104</v>
      </c>
      <c r="AM71">
        <v>2015</v>
      </c>
      <c r="AN71" s="1">
        <v>42039</v>
      </c>
      <c r="AO71" s="1">
        <v>42055</v>
      </c>
      <c r="AP71">
        <v>11</v>
      </c>
      <c r="AQ71" t="s">
        <v>81</v>
      </c>
      <c r="AR71" s="4">
        <f>IF(AQ71="M",AP71*30.42,AP71)</f>
        <v>334.62</v>
      </c>
      <c r="AS71">
        <v>0</v>
      </c>
      <c r="AT71" s="4">
        <f>AR71+AS71</f>
        <v>334.62</v>
      </c>
      <c r="AU71">
        <v>12</v>
      </c>
      <c r="AV71" s="1">
        <f>AO71+AT71</f>
        <v>42389.62</v>
      </c>
      <c r="AW71" s="1">
        <v>42755</v>
      </c>
      <c r="AX71" s="2">
        <f>IF(AV71&gt;=AW71,1,2)</f>
        <v>2</v>
      </c>
      <c r="AY71" s="2" t="str">
        <f>IF((AV71+10)&gt;=AW71,"SAVE","LATE")</f>
        <v>LATE</v>
      </c>
      <c r="AZ71" t="s">
        <v>82</v>
      </c>
      <c r="BA71" t="s">
        <v>1011</v>
      </c>
      <c r="BB71">
        <v>17450000000</v>
      </c>
      <c r="BC71">
        <v>0</v>
      </c>
      <c r="BD71" s="9">
        <v>17450000000</v>
      </c>
      <c r="BE71" t="s">
        <v>35099</v>
      </c>
      <c r="BF71">
        <v>0</v>
      </c>
      <c r="BG71" t="s">
        <v>70</v>
      </c>
      <c r="BH71">
        <v>-1</v>
      </c>
      <c r="BI71" t="s">
        <v>70</v>
      </c>
      <c r="BJ71" t="s">
        <v>70</v>
      </c>
      <c r="BK71">
        <v>0</v>
      </c>
      <c r="BL71" t="s">
        <v>85</v>
      </c>
      <c r="BM71" t="s">
        <v>35105</v>
      </c>
    </row>
    <row r="72" spans="1:65" x14ac:dyDescent="0.25">
      <c r="A72">
        <v>2015</v>
      </c>
      <c r="B72" t="s">
        <v>116</v>
      </c>
      <c r="C72" t="s">
        <v>290</v>
      </c>
      <c r="D72" t="s">
        <v>41878</v>
      </c>
      <c r="E72" t="s">
        <v>291</v>
      </c>
      <c r="F72" t="s">
        <v>403</v>
      </c>
      <c r="G72">
        <v>1</v>
      </c>
      <c r="H72" t="s">
        <v>46842</v>
      </c>
      <c r="I72" t="s">
        <v>67</v>
      </c>
      <c r="J72" t="s">
        <v>88</v>
      </c>
      <c r="K72">
        <v>3</v>
      </c>
      <c r="L72" t="s">
        <v>41838</v>
      </c>
      <c r="M72">
        <v>95000000</v>
      </c>
      <c r="N72" t="s">
        <v>40102</v>
      </c>
      <c r="O72" t="s">
        <v>42558</v>
      </c>
      <c r="P72" t="s">
        <v>90</v>
      </c>
      <c r="Q72" t="s">
        <v>39326</v>
      </c>
      <c r="R72" t="s">
        <v>39326</v>
      </c>
      <c r="S72" t="s">
        <v>39333</v>
      </c>
      <c r="T72" s="3">
        <v>42249</v>
      </c>
      <c r="U72" t="s">
        <v>35294</v>
      </c>
      <c r="V72" t="s">
        <v>35295</v>
      </c>
      <c r="W72">
        <v>4600004086</v>
      </c>
      <c r="X72">
        <v>5594846177</v>
      </c>
      <c r="Y72" t="s">
        <v>96</v>
      </c>
      <c r="Z72" t="s">
        <v>40103</v>
      </c>
      <c r="AA72">
        <v>0</v>
      </c>
      <c r="AB72" t="s">
        <v>76</v>
      </c>
      <c r="AC72">
        <v>0</v>
      </c>
      <c r="AD72" t="s">
        <v>76</v>
      </c>
      <c r="AE72">
        <v>3770057</v>
      </c>
      <c r="AF72" t="s">
        <v>40104</v>
      </c>
      <c r="AG72" t="s">
        <v>26809</v>
      </c>
      <c r="AH72" t="s">
        <v>6354</v>
      </c>
      <c r="AI72" t="s">
        <v>126</v>
      </c>
      <c r="AJ72" t="s">
        <v>41304</v>
      </c>
      <c r="AK72" t="s">
        <v>21283</v>
      </c>
      <c r="AL72" t="s">
        <v>21284</v>
      </c>
      <c r="AM72">
        <v>2015</v>
      </c>
      <c r="AN72" s="1">
        <v>42201</v>
      </c>
      <c r="AO72" s="1">
        <v>42216</v>
      </c>
      <c r="AP72">
        <v>5</v>
      </c>
      <c r="AQ72" t="s">
        <v>81</v>
      </c>
      <c r="AR72" s="4">
        <f>IF(AQ72="M",AP72*30.42,AP72)</f>
        <v>152.10000000000002</v>
      </c>
      <c r="AS72">
        <v>0</v>
      </c>
      <c r="AT72" s="4">
        <f>AR72+AS72</f>
        <v>152.10000000000002</v>
      </c>
      <c r="AU72">
        <v>1</v>
      </c>
      <c r="AV72" s="1">
        <f>AO72+AT72</f>
        <v>42368.1</v>
      </c>
      <c r="AW72" s="1">
        <v>42400</v>
      </c>
      <c r="AX72" s="2">
        <f>IF(AV72&gt;=AW72,1,2)</f>
        <v>2</v>
      </c>
      <c r="AY72" s="2" t="str">
        <f>IF((AV72+10)&gt;=AW72,"SAVE","LATE")</f>
        <v>LATE</v>
      </c>
      <c r="AZ72" t="s">
        <v>82</v>
      </c>
      <c r="BA72" t="s">
        <v>1011</v>
      </c>
      <c r="BB72">
        <v>5310745442</v>
      </c>
      <c r="BC72">
        <v>363901167</v>
      </c>
      <c r="BD72" s="9">
        <v>5674646609</v>
      </c>
      <c r="BE72" t="s">
        <v>42558</v>
      </c>
      <c r="BF72">
        <v>0</v>
      </c>
      <c r="BG72" t="s">
        <v>70</v>
      </c>
      <c r="BH72">
        <v>-1</v>
      </c>
      <c r="BI72" t="s">
        <v>40242</v>
      </c>
      <c r="BJ72" t="s">
        <v>35296</v>
      </c>
      <c r="BK72">
        <v>0</v>
      </c>
      <c r="BL72" t="s">
        <v>85</v>
      </c>
      <c r="BM72" t="s">
        <v>35297</v>
      </c>
    </row>
    <row r="73" spans="1:65" x14ac:dyDescent="0.25">
      <c r="A73">
        <v>2014</v>
      </c>
      <c r="B73" t="s">
        <v>116</v>
      </c>
      <c r="C73" t="s">
        <v>357</v>
      </c>
      <c r="D73" t="s">
        <v>39356</v>
      </c>
      <c r="E73" t="s">
        <v>366</v>
      </c>
      <c r="F73" t="s">
        <v>367</v>
      </c>
      <c r="G73">
        <v>1</v>
      </c>
      <c r="H73" t="s">
        <v>46842</v>
      </c>
      <c r="I73" t="s">
        <v>67</v>
      </c>
      <c r="J73" t="s">
        <v>88</v>
      </c>
      <c r="K73">
        <v>3</v>
      </c>
      <c r="L73" t="s">
        <v>41838</v>
      </c>
      <c r="M73">
        <v>95000000</v>
      </c>
      <c r="N73" t="s">
        <v>40102</v>
      </c>
      <c r="O73" t="s">
        <v>42559</v>
      </c>
      <c r="P73" t="s">
        <v>90</v>
      </c>
      <c r="Q73" t="s">
        <v>39326</v>
      </c>
      <c r="R73" t="s">
        <v>39326</v>
      </c>
      <c r="S73" t="s">
        <v>39333</v>
      </c>
      <c r="T73" t="s">
        <v>28141</v>
      </c>
      <c r="U73" t="s">
        <v>35298</v>
      </c>
      <c r="V73" t="s">
        <v>35299</v>
      </c>
      <c r="W73" t="s">
        <v>35300</v>
      </c>
      <c r="X73">
        <v>5191568310</v>
      </c>
      <c r="Y73" t="s">
        <v>96</v>
      </c>
      <c r="Z73" t="s">
        <v>40103</v>
      </c>
      <c r="AA73">
        <v>0</v>
      </c>
      <c r="AB73" t="s">
        <v>76</v>
      </c>
      <c r="AC73">
        <v>0</v>
      </c>
      <c r="AD73" t="s">
        <v>76</v>
      </c>
      <c r="AE73">
        <v>3189318</v>
      </c>
      <c r="AF73" t="s">
        <v>40104</v>
      </c>
      <c r="AG73" t="s">
        <v>35301</v>
      </c>
      <c r="AH73" t="s">
        <v>35302</v>
      </c>
      <c r="AI73" t="s">
        <v>126</v>
      </c>
      <c r="AJ73" t="s">
        <v>41304</v>
      </c>
      <c r="AK73" t="s">
        <v>18403</v>
      </c>
      <c r="AL73" t="s">
        <v>18404</v>
      </c>
      <c r="AM73">
        <v>2015</v>
      </c>
      <c r="AN73" s="1">
        <v>42018</v>
      </c>
      <c r="AO73" s="1">
        <v>42032</v>
      </c>
      <c r="AP73">
        <v>6</v>
      </c>
      <c r="AQ73" t="s">
        <v>81</v>
      </c>
      <c r="AR73" s="4">
        <f>IF(AQ73="M",AP73*30.42,AP73)</f>
        <v>182.52</v>
      </c>
      <c r="AS73">
        <v>61</v>
      </c>
      <c r="AT73" s="4">
        <f>AR73+AS73</f>
        <v>243.52</v>
      </c>
      <c r="AU73">
        <v>1</v>
      </c>
      <c r="AV73" s="1">
        <f>AO73+AT73</f>
        <v>42275.519999999997</v>
      </c>
      <c r="AW73" s="1">
        <v>42307</v>
      </c>
      <c r="AX73" s="2">
        <f>IF(AV73&gt;=AW73,1,2)</f>
        <v>2</v>
      </c>
      <c r="AY73" s="2" t="str">
        <f>IF((AV73+10)&gt;=AW73,"SAVE","LATE")</f>
        <v>LATE</v>
      </c>
      <c r="AZ73" t="s">
        <v>82</v>
      </c>
      <c r="BA73" t="s">
        <v>1011</v>
      </c>
      <c r="BB73">
        <v>5019720999</v>
      </c>
      <c r="BC73">
        <v>1082000000</v>
      </c>
      <c r="BD73" s="9">
        <v>6101720999</v>
      </c>
      <c r="BE73" t="s">
        <v>42560</v>
      </c>
      <c r="BF73">
        <v>0</v>
      </c>
      <c r="BG73" t="s">
        <v>70</v>
      </c>
      <c r="BH73">
        <v>-1</v>
      </c>
      <c r="BI73" t="s">
        <v>35302</v>
      </c>
      <c r="BJ73" t="s">
        <v>35303</v>
      </c>
      <c r="BK73">
        <v>0</v>
      </c>
      <c r="BL73" t="s">
        <v>85</v>
      </c>
      <c r="BM73" t="s">
        <v>35304</v>
      </c>
    </row>
    <row r="74" spans="1:65" x14ac:dyDescent="0.25">
      <c r="A74">
        <v>2015</v>
      </c>
      <c r="B74" t="s">
        <v>116</v>
      </c>
      <c r="C74" t="s">
        <v>290</v>
      </c>
      <c r="D74" t="s">
        <v>41878</v>
      </c>
      <c r="E74" t="s">
        <v>291</v>
      </c>
      <c r="F74" t="s">
        <v>403</v>
      </c>
      <c r="G74">
        <v>1</v>
      </c>
      <c r="H74" t="s">
        <v>46842</v>
      </c>
      <c r="I74" t="s">
        <v>67</v>
      </c>
      <c r="J74" t="s">
        <v>88</v>
      </c>
      <c r="K74">
        <v>3</v>
      </c>
      <c r="L74" t="s">
        <v>41838</v>
      </c>
      <c r="M74">
        <v>95000000</v>
      </c>
      <c r="N74" t="s">
        <v>40102</v>
      </c>
      <c r="O74" t="s">
        <v>42561</v>
      </c>
      <c r="P74" t="s">
        <v>90</v>
      </c>
      <c r="Q74" t="s">
        <v>39326</v>
      </c>
      <c r="R74" t="s">
        <v>39326</v>
      </c>
      <c r="S74" t="s">
        <v>39333</v>
      </c>
      <c r="T74" s="3">
        <v>42160</v>
      </c>
      <c r="U74" t="s">
        <v>35363</v>
      </c>
      <c r="V74" t="s">
        <v>35364</v>
      </c>
      <c r="W74">
        <v>4600004484</v>
      </c>
      <c r="X74">
        <v>4926944267</v>
      </c>
      <c r="Y74" t="s">
        <v>96</v>
      </c>
      <c r="Z74" t="s">
        <v>40103</v>
      </c>
      <c r="AA74">
        <v>9511</v>
      </c>
      <c r="AB74" t="s">
        <v>40106</v>
      </c>
      <c r="AC74">
        <v>951116</v>
      </c>
      <c r="AD74" t="s">
        <v>40107</v>
      </c>
      <c r="AE74">
        <v>3821803</v>
      </c>
      <c r="AF74" t="s">
        <v>40104</v>
      </c>
      <c r="AG74" t="s">
        <v>35365</v>
      </c>
      <c r="AH74" t="s">
        <v>35366</v>
      </c>
      <c r="AI74" t="s">
        <v>126</v>
      </c>
      <c r="AJ74" t="s">
        <v>41304</v>
      </c>
      <c r="AK74">
        <v>98517565</v>
      </c>
      <c r="AL74" t="s">
        <v>35367</v>
      </c>
      <c r="AM74">
        <v>2015</v>
      </c>
      <c r="AN74" s="1">
        <v>42226</v>
      </c>
      <c r="AO74" s="1">
        <v>42261</v>
      </c>
      <c r="AP74">
        <v>5</v>
      </c>
      <c r="AQ74" t="s">
        <v>81</v>
      </c>
      <c r="AR74" s="4">
        <f>IF(AQ74="M",AP74*30.42,AP74)</f>
        <v>152.10000000000002</v>
      </c>
      <c r="AS74">
        <v>0</v>
      </c>
      <c r="AT74" s="4">
        <f>AR74+AS74</f>
        <v>152.10000000000002</v>
      </c>
      <c r="AU74">
        <v>2</v>
      </c>
      <c r="AV74" s="1">
        <f>AO74+AT74</f>
        <v>42413.1</v>
      </c>
      <c r="AW74" s="1">
        <v>42474</v>
      </c>
      <c r="AX74" s="2">
        <f>IF(AV74&gt;=AW74,1,2)</f>
        <v>2</v>
      </c>
      <c r="AY74" s="2" t="str">
        <f>IF((AV74+10)&gt;=AW74,"SAVE","LATE")</f>
        <v>LATE</v>
      </c>
      <c r="AZ74" t="s">
        <v>82</v>
      </c>
      <c r="BA74" t="s">
        <v>1011</v>
      </c>
      <c r="BB74">
        <v>4663352953</v>
      </c>
      <c r="BC74">
        <v>451034174</v>
      </c>
      <c r="BD74" s="9">
        <v>5114387127</v>
      </c>
      <c r="BE74" t="s">
        <v>42561</v>
      </c>
      <c r="BF74">
        <v>0</v>
      </c>
      <c r="BG74" t="s">
        <v>70</v>
      </c>
      <c r="BH74">
        <v>-1</v>
      </c>
      <c r="BI74" t="s">
        <v>40243</v>
      </c>
      <c r="BJ74" t="s">
        <v>42562</v>
      </c>
      <c r="BK74">
        <v>0</v>
      </c>
      <c r="BL74" t="s">
        <v>85</v>
      </c>
      <c r="BM74" t="s">
        <v>35368</v>
      </c>
    </row>
    <row r="75" spans="1:65" x14ac:dyDescent="0.25">
      <c r="A75">
        <v>2014</v>
      </c>
      <c r="B75" t="s">
        <v>116</v>
      </c>
      <c r="C75" t="s">
        <v>357</v>
      </c>
      <c r="D75" t="s">
        <v>39356</v>
      </c>
      <c r="E75" t="s">
        <v>366</v>
      </c>
      <c r="F75" t="s">
        <v>367</v>
      </c>
      <c r="G75">
        <v>1</v>
      </c>
      <c r="H75" t="s">
        <v>46842</v>
      </c>
      <c r="I75" t="s">
        <v>67</v>
      </c>
      <c r="J75" t="s">
        <v>88</v>
      </c>
      <c r="K75">
        <v>3</v>
      </c>
      <c r="L75" t="s">
        <v>41838</v>
      </c>
      <c r="M75">
        <v>95000000</v>
      </c>
      <c r="N75" t="s">
        <v>40102</v>
      </c>
      <c r="O75" t="s">
        <v>35815</v>
      </c>
      <c r="P75" t="s">
        <v>90</v>
      </c>
      <c r="Q75" t="s">
        <v>39326</v>
      </c>
      <c r="R75" t="s">
        <v>39326</v>
      </c>
      <c r="S75" t="s">
        <v>39333</v>
      </c>
      <c r="T75" t="s">
        <v>30273</v>
      </c>
      <c r="U75" t="s">
        <v>35816</v>
      </c>
      <c r="V75" t="s">
        <v>35817</v>
      </c>
      <c r="W75" t="s">
        <v>35818</v>
      </c>
      <c r="X75">
        <v>2213806375</v>
      </c>
      <c r="Y75" t="s">
        <v>96</v>
      </c>
      <c r="Z75" t="s">
        <v>40103</v>
      </c>
      <c r="AA75">
        <v>0</v>
      </c>
      <c r="AB75" t="s">
        <v>76</v>
      </c>
      <c r="AC75">
        <v>0</v>
      </c>
      <c r="AD75" t="s">
        <v>76</v>
      </c>
      <c r="AE75">
        <v>3428905</v>
      </c>
      <c r="AF75" t="s">
        <v>40104</v>
      </c>
      <c r="AG75" t="s">
        <v>35819</v>
      </c>
      <c r="AH75" t="s">
        <v>35820</v>
      </c>
      <c r="AI75" t="s">
        <v>126</v>
      </c>
      <c r="AJ75" t="s">
        <v>41304</v>
      </c>
      <c r="AK75" t="s">
        <v>22152</v>
      </c>
      <c r="AL75" t="s">
        <v>1535</v>
      </c>
      <c r="AM75">
        <v>2015</v>
      </c>
      <c r="AN75" s="1">
        <v>42079</v>
      </c>
      <c r="AO75" s="1">
        <v>42079</v>
      </c>
      <c r="AP75">
        <v>7</v>
      </c>
      <c r="AQ75" t="s">
        <v>81</v>
      </c>
      <c r="AR75" s="4">
        <f>IF(AQ75="M",AP75*30.42,AP75)</f>
        <v>212.94</v>
      </c>
      <c r="AS75">
        <v>0</v>
      </c>
      <c r="AT75" s="4">
        <f>AR75+AS75</f>
        <v>212.94</v>
      </c>
      <c r="AU75">
        <v>1</v>
      </c>
      <c r="AV75" s="1">
        <f>AO75+AT75</f>
        <v>42291.94</v>
      </c>
      <c r="AW75" s="1">
        <v>42324</v>
      </c>
      <c r="AX75" s="2">
        <f>IF(AV75&gt;=AW75,1,2)</f>
        <v>2</v>
      </c>
      <c r="AY75" s="2" t="str">
        <f>IF((AV75+10)&gt;=AW75,"SAVE","LATE")</f>
        <v>LATE</v>
      </c>
      <c r="AZ75" t="s">
        <v>82</v>
      </c>
      <c r="BA75" t="s">
        <v>1011</v>
      </c>
      <c r="BB75">
        <v>2142989012</v>
      </c>
      <c r="BC75">
        <v>420304876</v>
      </c>
      <c r="BD75" s="9">
        <v>2563293888</v>
      </c>
      <c r="BE75" t="s">
        <v>35821</v>
      </c>
      <c r="BF75">
        <v>0</v>
      </c>
      <c r="BG75" t="s">
        <v>70</v>
      </c>
      <c r="BH75">
        <v>-1</v>
      </c>
      <c r="BI75" t="s">
        <v>35820</v>
      </c>
      <c r="BJ75" t="s">
        <v>35822</v>
      </c>
      <c r="BK75">
        <v>0</v>
      </c>
      <c r="BL75" t="s">
        <v>85</v>
      </c>
      <c r="BM75" t="s">
        <v>35823</v>
      </c>
    </row>
    <row r="76" spans="1:65" x14ac:dyDescent="0.25">
      <c r="A76">
        <v>2015</v>
      </c>
      <c r="B76" t="s">
        <v>116</v>
      </c>
      <c r="C76" t="s">
        <v>357</v>
      </c>
      <c r="D76" t="s">
        <v>3435</v>
      </c>
      <c r="E76" t="s">
        <v>3436</v>
      </c>
      <c r="F76" t="s">
        <v>15090</v>
      </c>
      <c r="G76">
        <v>4</v>
      </c>
      <c r="H76" t="s">
        <v>41311</v>
      </c>
      <c r="I76" t="s">
        <v>105</v>
      </c>
      <c r="J76" t="s">
        <v>88</v>
      </c>
      <c r="K76">
        <v>2</v>
      </c>
      <c r="L76" t="s">
        <v>41311</v>
      </c>
      <c r="M76">
        <v>80000000</v>
      </c>
      <c r="N76" t="s">
        <v>348</v>
      </c>
      <c r="O76" t="s">
        <v>42563</v>
      </c>
      <c r="P76" t="s">
        <v>90</v>
      </c>
      <c r="Q76" t="s">
        <v>70</v>
      </c>
      <c r="R76" t="s">
        <v>70</v>
      </c>
      <c r="S76" t="s">
        <v>39333</v>
      </c>
      <c r="T76" t="s">
        <v>35865</v>
      </c>
      <c r="U76" t="s">
        <v>35866</v>
      </c>
      <c r="V76" t="s">
        <v>35867</v>
      </c>
      <c r="W76" t="s">
        <v>35868</v>
      </c>
      <c r="X76">
        <v>2006511796</v>
      </c>
      <c r="Y76" t="s">
        <v>122</v>
      </c>
      <c r="Z76" t="s">
        <v>123</v>
      </c>
      <c r="AA76">
        <v>0</v>
      </c>
      <c r="AB76" t="s">
        <v>76</v>
      </c>
      <c r="AC76">
        <v>0</v>
      </c>
      <c r="AD76" t="s">
        <v>76</v>
      </c>
      <c r="AE76">
        <v>3417738</v>
      </c>
      <c r="AF76" t="s">
        <v>40104</v>
      </c>
      <c r="AG76" t="s">
        <v>35869</v>
      </c>
      <c r="AH76" t="s">
        <v>40244</v>
      </c>
      <c r="AI76" t="s">
        <v>39286</v>
      </c>
      <c r="AJ76" t="s">
        <v>41304</v>
      </c>
      <c r="AK76" t="s">
        <v>29453</v>
      </c>
      <c r="AL76" t="s">
        <v>20325</v>
      </c>
      <c r="AM76">
        <v>2015</v>
      </c>
      <c r="AN76" s="1">
        <v>42030</v>
      </c>
      <c r="AO76" s="1">
        <v>42030</v>
      </c>
      <c r="AP76">
        <v>7</v>
      </c>
      <c r="AQ76" t="s">
        <v>81</v>
      </c>
      <c r="AR76" s="4">
        <f>IF(AQ76="M",AP76*30.42,AP76)</f>
        <v>212.94</v>
      </c>
      <c r="AS76">
        <v>0</v>
      </c>
      <c r="AT76" s="4">
        <f>AR76+AS76</f>
        <v>212.94</v>
      </c>
      <c r="AU76">
        <v>2</v>
      </c>
      <c r="AV76" s="1">
        <f>AO76+AT76</f>
        <v>42242.94</v>
      </c>
      <c r="AW76" s="1">
        <v>42303</v>
      </c>
      <c r="AX76" s="2">
        <f>IF(AV76&gt;=AW76,1,2)</f>
        <v>2</v>
      </c>
      <c r="AY76" s="2" t="str">
        <f>IF((AV76+10)&gt;=AW76,"SAVE","LATE")</f>
        <v>LATE</v>
      </c>
      <c r="AZ76" t="s">
        <v>82</v>
      </c>
      <c r="BA76" t="s">
        <v>1011</v>
      </c>
      <c r="BB76">
        <v>2006511796</v>
      </c>
      <c r="BC76">
        <v>0</v>
      </c>
      <c r="BD76" s="9">
        <v>2006511796</v>
      </c>
      <c r="BE76" t="s">
        <v>42563</v>
      </c>
      <c r="BF76">
        <v>0</v>
      </c>
      <c r="BG76" t="s">
        <v>70</v>
      </c>
      <c r="BH76">
        <v>-1</v>
      </c>
      <c r="BI76" t="s">
        <v>70</v>
      </c>
      <c r="BJ76" t="s">
        <v>70</v>
      </c>
      <c r="BK76">
        <v>0</v>
      </c>
      <c r="BL76" t="s">
        <v>85</v>
      </c>
      <c r="BM76" t="s">
        <v>35870</v>
      </c>
    </row>
    <row r="77" spans="1:65" x14ac:dyDescent="0.25">
      <c r="A77">
        <v>2015</v>
      </c>
      <c r="B77" t="s">
        <v>116</v>
      </c>
      <c r="C77" t="s">
        <v>117</v>
      </c>
      <c r="D77" t="s">
        <v>40212</v>
      </c>
      <c r="E77" t="s">
        <v>118</v>
      </c>
      <c r="F77" t="s">
        <v>29192</v>
      </c>
      <c r="G77">
        <v>1</v>
      </c>
      <c r="H77" t="s">
        <v>46842</v>
      </c>
      <c r="I77" t="s">
        <v>105</v>
      </c>
      <c r="J77" t="s">
        <v>88</v>
      </c>
      <c r="K77">
        <v>3</v>
      </c>
      <c r="L77" t="s">
        <v>41838</v>
      </c>
      <c r="M77">
        <v>72000000</v>
      </c>
      <c r="N77" t="s">
        <v>41840</v>
      </c>
      <c r="O77" t="s">
        <v>42564</v>
      </c>
      <c r="P77" t="s">
        <v>90</v>
      </c>
      <c r="Q77" t="s">
        <v>39326</v>
      </c>
      <c r="R77" t="s">
        <v>39326</v>
      </c>
      <c r="S77" t="s">
        <v>39333</v>
      </c>
      <c r="T77" t="s">
        <v>35966</v>
      </c>
      <c r="U77" t="s">
        <v>35967</v>
      </c>
      <c r="V77">
        <v>70005658</v>
      </c>
      <c r="W77">
        <v>4600061530</v>
      </c>
      <c r="X77">
        <v>1751326375</v>
      </c>
      <c r="Y77" t="s">
        <v>122</v>
      </c>
      <c r="Z77" t="s">
        <v>123</v>
      </c>
      <c r="AA77">
        <v>7210</v>
      </c>
      <c r="AB77" t="s">
        <v>14264</v>
      </c>
      <c r="AC77">
        <v>721029</v>
      </c>
      <c r="AD77" t="s">
        <v>41848</v>
      </c>
      <c r="AE77">
        <v>3898960</v>
      </c>
      <c r="AF77" t="s">
        <v>40104</v>
      </c>
      <c r="AG77" t="s">
        <v>35968</v>
      </c>
      <c r="AH77" t="s">
        <v>35969</v>
      </c>
      <c r="AI77" t="s">
        <v>126</v>
      </c>
      <c r="AJ77" t="s">
        <v>41304</v>
      </c>
      <c r="AK77">
        <v>70117099</v>
      </c>
      <c r="AL77" t="s">
        <v>35970</v>
      </c>
      <c r="AM77">
        <v>2015</v>
      </c>
      <c r="AN77" s="1">
        <v>42247</v>
      </c>
      <c r="AO77" s="1">
        <v>42261</v>
      </c>
      <c r="AP77">
        <v>4</v>
      </c>
      <c r="AQ77" t="s">
        <v>81</v>
      </c>
      <c r="AR77" s="4">
        <f>IF(AQ77="M",AP77*30.42,AP77)</f>
        <v>121.68</v>
      </c>
      <c r="AS77">
        <v>0</v>
      </c>
      <c r="AT77" s="4">
        <f>AR77+AS77</f>
        <v>121.68</v>
      </c>
      <c r="AU77">
        <v>3</v>
      </c>
      <c r="AV77" s="1">
        <f>AO77+AT77</f>
        <v>42382.68</v>
      </c>
      <c r="AW77" s="1">
        <v>42474</v>
      </c>
      <c r="AX77" s="2">
        <f>IF(AV77&gt;=AW77,1,2)</f>
        <v>2</v>
      </c>
      <c r="AY77" s="2" t="str">
        <f>IF((AV77+10)&gt;=AW77,"SAVE","LATE")</f>
        <v>LATE</v>
      </c>
      <c r="AZ77" t="s">
        <v>82</v>
      </c>
      <c r="BA77" t="s">
        <v>1011</v>
      </c>
      <c r="BB77">
        <v>1722928072</v>
      </c>
      <c r="BC77">
        <v>0</v>
      </c>
      <c r="BD77" s="9">
        <v>1722928072</v>
      </c>
      <c r="BE77" t="s">
        <v>42565</v>
      </c>
      <c r="BF77">
        <v>0</v>
      </c>
      <c r="BG77" t="s">
        <v>70</v>
      </c>
      <c r="BH77">
        <v>-1</v>
      </c>
      <c r="BI77" t="s">
        <v>35969</v>
      </c>
      <c r="BJ77" t="s">
        <v>35971</v>
      </c>
      <c r="BK77">
        <v>0</v>
      </c>
      <c r="BL77" t="s">
        <v>85</v>
      </c>
      <c r="BM77" t="s">
        <v>35972</v>
      </c>
    </row>
    <row r="78" spans="1:65" x14ac:dyDescent="0.25">
      <c r="A78">
        <v>2015</v>
      </c>
      <c r="B78" t="s">
        <v>116</v>
      </c>
      <c r="C78" t="s">
        <v>117</v>
      </c>
      <c r="D78" t="s">
        <v>40212</v>
      </c>
      <c r="E78" t="s">
        <v>118</v>
      </c>
      <c r="F78" t="s">
        <v>29192</v>
      </c>
      <c r="G78">
        <v>1</v>
      </c>
      <c r="H78" t="s">
        <v>46842</v>
      </c>
      <c r="I78" t="s">
        <v>67</v>
      </c>
      <c r="J78" t="s">
        <v>88</v>
      </c>
      <c r="K78">
        <v>3</v>
      </c>
      <c r="L78" t="s">
        <v>41838</v>
      </c>
      <c r="M78">
        <v>22000000</v>
      </c>
      <c r="N78" t="s">
        <v>42068</v>
      </c>
      <c r="O78" t="s">
        <v>42566</v>
      </c>
      <c r="P78" t="s">
        <v>90</v>
      </c>
      <c r="Q78" t="s">
        <v>39326</v>
      </c>
      <c r="R78" t="s">
        <v>39326</v>
      </c>
      <c r="S78" t="s">
        <v>39333</v>
      </c>
      <c r="T78" t="s">
        <v>36165</v>
      </c>
      <c r="U78" t="s">
        <v>36166</v>
      </c>
      <c r="V78">
        <v>70005679</v>
      </c>
      <c r="W78">
        <v>4600062055</v>
      </c>
      <c r="X78">
        <v>1286766000</v>
      </c>
      <c r="Y78" t="s">
        <v>1219</v>
      </c>
      <c r="Z78" t="s">
        <v>40173</v>
      </c>
      <c r="AA78">
        <v>2210</v>
      </c>
      <c r="AB78" t="s">
        <v>42567</v>
      </c>
      <c r="AC78">
        <v>221018</v>
      </c>
      <c r="AD78" t="s">
        <v>46959</v>
      </c>
      <c r="AE78">
        <v>3926965</v>
      </c>
      <c r="AF78" t="s">
        <v>40104</v>
      </c>
      <c r="AG78" t="s">
        <v>36167</v>
      </c>
      <c r="AH78" t="s">
        <v>36168</v>
      </c>
      <c r="AI78" t="s">
        <v>126</v>
      </c>
      <c r="AJ78" t="s">
        <v>41304</v>
      </c>
      <c r="AK78">
        <v>79786055</v>
      </c>
      <c r="AL78" t="s">
        <v>36169</v>
      </c>
      <c r="AM78">
        <v>2015</v>
      </c>
      <c r="AN78" s="1">
        <v>42254</v>
      </c>
      <c r="AO78" s="1">
        <v>42262</v>
      </c>
      <c r="AP78">
        <v>3</v>
      </c>
      <c r="AQ78" t="s">
        <v>81</v>
      </c>
      <c r="AR78" s="4">
        <f>IF(AQ78="M",AP78*30.42,AP78)</f>
        <v>91.26</v>
      </c>
      <c r="AS78">
        <v>0</v>
      </c>
      <c r="AT78" s="4">
        <f>AR78+AS78</f>
        <v>91.26</v>
      </c>
      <c r="AU78">
        <v>2</v>
      </c>
      <c r="AV78" s="1">
        <f>AO78+AT78</f>
        <v>42353.26</v>
      </c>
      <c r="AW78" s="1">
        <v>42415</v>
      </c>
      <c r="AX78" s="2">
        <f>IF(AV78&gt;=AW78,1,2)</f>
        <v>2</v>
      </c>
      <c r="AY78" s="2" t="str">
        <f>IF((AV78+10)&gt;=AW78,"SAVE","LATE")</f>
        <v>LATE</v>
      </c>
      <c r="AZ78" t="s">
        <v>82</v>
      </c>
      <c r="BA78" t="s">
        <v>1011</v>
      </c>
      <c r="BB78">
        <v>1286711440</v>
      </c>
      <c r="BC78">
        <v>0</v>
      </c>
      <c r="BD78" s="9">
        <v>1286711440</v>
      </c>
      <c r="BE78" t="s">
        <v>42568</v>
      </c>
      <c r="BF78">
        <v>0</v>
      </c>
      <c r="BG78" t="s">
        <v>70</v>
      </c>
      <c r="BH78">
        <v>-1</v>
      </c>
      <c r="BI78" t="s">
        <v>46960</v>
      </c>
      <c r="BJ78" t="s">
        <v>36170</v>
      </c>
      <c r="BK78">
        <v>0</v>
      </c>
      <c r="BL78" t="s">
        <v>85</v>
      </c>
      <c r="BM78" t="s">
        <v>36171</v>
      </c>
    </row>
    <row r="79" spans="1:65" x14ac:dyDescent="0.25">
      <c r="A79">
        <v>2015</v>
      </c>
      <c r="B79" t="s">
        <v>116</v>
      </c>
      <c r="C79" t="s">
        <v>117</v>
      </c>
      <c r="D79" t="s">
        <v>40212</v>
      </c>
      <c r="E79" t="s">
        <v>118</v>
      </c>
      <c r="F79" t="s">
        <v>480</v>
      </c>
      <c r="G79">
        <v>1</v>
      </c>
      <c r="H79" t="s">
        <v>46842</v>
      </c>
      <c r="I79" t="s">
        <v>105</v>
      </c>
      <c r="J79" t="s">
        <v>88</v>
      </c>
      <c r="K79">
        <v>3</v>
      </c>
      <c r="L79" t="s">
        <v>41838</v>
      </c>
      <c r="M79">
        <v>77000000</v>
      </c>
      <c r="N79" t="s">
        <v>481</v>
      </c>
      <c r="O79" t="s">
        <v>42569</v>
      </c>
      <c r="P79" t="s">
        <v>90</v>
      </c>
      <c r="Q79" t="s">
        <v>39326</v>
      </c>
      <c r="R79" t="s">
        <v>39326</v>
      </c>
      <c r="S79" t="s">
        <v>39333</v>
      </c>
      <c r="T79" s="3">
        <v>42341</v>
      </c>
      <c r="U79" t="s">
        <v>36225</v>
      </c>
      <c r="V79">
        <v>70005561</v>
      </c>
      <c r="W79">
        <v>4600060475</v>
      </c>
      <c r="X79">
        <v>1241727166</v>
      </c>
      <c r="Y79" t="s">
        <v>122</v>
      </c>
      <c r="Z79" t="s">
        <v>123</v>
      </c>
      <c r="AA79">
        <v>0</v>
      </c>
      <c r="AB79" t="s">
        <v>76</v>
      </c>
      <c r="AC79">
        <v>0</v>
      </c>
      <c r="AD79" t="s">
        <v>76</v>
      </c>
      <c r="AE79">
        <v>3649003</v>
      </c>
      <c r="AF79" t="s">
        <v>40104</v>
      </c>
      <c r="AG79" t="s">
        <v>36226</v>
      </c>
      <c r="AH79" t="s">
        <v>3062</v>
      </c>
      <c r="AI79" t="s">
        <v>126</v>
      </c>
      <c r="AJ79" t="s">
        <v>41304</v>
      </c>
      <c r="AK79">
        <v>98547207</v>
      </c>
      <c r="AL79" t="s">
        <v>36227</v>
      </c>
      <c r="AM79">
        <v>2015</v>
      </c>
      <c r="AN79" s="1">
        <v>42167</v>
      </c>
      <c r="AO79" s="1">
        <v>42179</v>
      </c>
      <c r="AP79">
        <v>6</v>
      </c>
      <c r="AQ79" t="s">
        <v>81</v>
      </c>
      <c r="AR79" s="4">
        <f>IF(AQ79="M",AP79*30.42,AP79)</f>
        <v>182.52</v>
      </c>
      <c r="AS79">
        <v>0</v>
      </c>
      <c r="AT79" s="4">
        <f>AR79+AS79</f>
        <v>182.52</v>
      </c>
      <c r="AU79">
        <v>1</v>
      </c>
      <c r="AV79" s="1">
        <f>AO79+AT79</f>
        <v>42361.52</v>
      </c>
      <c r="AW79" s="1">
        <v>42393</v>
      </c>
      <c r="AX79" s="2">
        <f>IF(AV79&gt;=AW79,1,2)</f>
        <v>2</v>
      </c>
      <c r="AY79" s="2" t="str">
        <f>IF((AV79+10)&gt;=AW79,"SAVE","LATE")</f>
        <v>LATE</v>
      </c>
      <c r="AZ79" t="s">
        <v>82</v>
      </c>
      <c r="BA79" t="s">
        <v>1011</v>
      </c>
      <c r="BB79">
        <v>1212039432</v>
      </c>
      <c r="BC79">
        <v>150000000</v>
      </c>
      <c r="BD79" s="9">
        <v>1362039432</v>
      </c>
      <c r="BE79" t="s">
        <v>42570</v>
      </c>
      <c r="BF79">
        <v>1</v>
      </c>
      <c r="BG79" t="s">
        <v>17272</v>
      </c>
      <c r="BH79">
        <v>-1</v>
      </c>
      <c r="BI79" t="s">
        <v>3062</v>
      </c>
      <c r="BJ79" t="s">
        <v>40245</v>
      </c>
      <c r="BK79">
        <v>0</v>
      </c>
      <c r="BL79" t="s">
        <v>85</v>
      </c>
      <c r="BM79" t="s">
        <v>36228</v>
      </c>
    </row>
    <row r="80" spans="1:65" x14ac:dyDescent="0.25">
      <c r="A80">
        <v>2015</v>
      </c>
      <c r="B80" t="s">
        <v>116</v>
      </c>
      <c r="C80" t="s">
        <v>117</v>
      </c>
      <c r="D80" t="s">
        <v>40212</v>
      </c>
      <c r="E80" t="s">
        <v>118</v>
      </c>
      <c r="F80" t="s">
        <v>119</v>
      </c>
      <c r="G80">
        <v>1</v>
      </c>
      <c r="H80" t="s">
        <v>46842</v>
      </c>
      <c r="I80" t="s">
        <v>67</v>
      </c>
      <c r="J80" t="s">
        <v>88</v>
      </c>
      <c r="K80">
        <v>3</v>
      </c>
      <c r="L80" t="s">
        <v>41838</v>
      </c>
      <c r="M80">
        <v>72000000</v>
      </c>
      <c r="N80" t="s">
        <v>41840</v>
      </c>
      <c r="O80" t="s">
        <v>46961</v>
      </c>
      <c r="P80" t="s">
        <v>90</v>
      </c>
      <c r="Q80" t="s">
        <v>39326</v>
      </c>
      <c r="R80" t="s">
        <v>39326</v>
      </c>
      <c r="S80" t="s">
        <v>39333</v>
      </c>
      <c r="T80" t="s">
        <v>36276</v>
      </c>
      <c r="U80" t="s">
        <v>36277</v>
      </c>
      <c r="V80" t="s">
        <v>36278</v>
      </c>
      <c r="W80">
        <v>4600061527</v>
      </c>
      <c r="X80">
        <v>1260841095</v>
      </c>
      <c r="Y80" t="s">
        <v>122</v>
      </c>
      <c r="Z80" t="s">
        <v>123</v>
      </c>
      <c r="AA80">
        <v>7210</v>
      </c>
      <c r="AB80" t="s">
        <v>14264</v>
      </c>
      <c r="AC80">
        <v>721033</v>
      </c>
      <c r="AD80" t="s">
        <v>42053</v>
      </c>
      <c r="AE80">
        <v>4141299</v>
      </c>
      <c r="AF80" t="s">
        <v>40104</v>
      </c>
      <c r="AG80" t="s">
        <v>36279</v>
      </c>
      <c r="AH80" t="s">
        <v>36280</v>
      </c>
      <c r="AI80" t="s">
        <v>126</v>
      </c>
      <c r="AJ80" t="s">
        <v>41304</v>
      </c>
      <c r="AK80">
        <v>15252758</v>
      </c>
      <c r="AL80" t="s">
        <v>36281</v>
      </c>
      <c r="AM80">
        <v>2015</v>
      </c>
      <c r="AN80" s="1">
        <v>42220</v>
      </c>
      <c r="AO80" s="1">
        <v>42247</v>
      </c>
      <c r="AP80">
        <v>4</v>
      </c>
      <c r="AQ80" t="s">
        <v>81</v>
      </c>
      <c r="AR80" s="4">
        <f>IF(AQ80="M",AP80*30.42,AP80)</f>
        <v>121.68</v>
      </c>
      <c r="AS80">
        <v>0</v>
      </c>
      <c r="AT80" s="4">
        <f>AR80+AS80</f>
        <v>121.68</v>
      </c>
      <c r="AU80">
        <v>1</v>
      </c>
      <c r="AV80" s="1">
        <f>AO80+AT80</f>
        <v>42368.68</v>
      </c>
      <c r="AW80" s="1">
        <v>42399</v>
      </c>
      <c r="AX80" s="2">
        <f>IF(AV80&gt;=AW80,1,2)</f>
        <v>2</v>
      </c>
      <c r="AY80" s="2" t="str">
        <f>IF((AV80+10)&gt;=AW80,"SAVE","LATE")</f>
        <v>LATE</v>
      </c>
      <c r="AZ80" t="s">
        <v>82</v>
      </c>
      <c r="BA80" t="s">
        <v>1011</v>
      </c>
      <c r="BB80">
        <v>1150437992</v>
      </c>
      <c r="BC80">
        <v>575218996</v>
      </c>
      <c r="BD80" s="9">
        <v>1725656988</v>
      </c>
      <c r="BE80" t="s">
        <v>46961</v>
      </c>
      <c r="BF80">
        <v>0</v>
      </c>
      <c r="BG80" t="s">
        <v>70</v>
      </c>
      <c r="BH80">
        <v>-1</v>
      </c>
      <c r="BI80" t="s">
        <v>36282</v>
      </c>
      <c r="BJ80" t="s">
        <v>36282</v>
      </c>
      <c r="BK80">
        <v>0</v>
      </c>
      <c r="BL80" t="s">
        <v>85</v>
      </c>
      <c r="BM80" t="s">
        <v>36283</v>
      </c>
    </row>
    <row r="81" spans="1:65" x14ac:dyDescent="0.25">
      <c r="A81">
        <v>2015</v>
      </c>
      <c r="B81" t="s">
        <v>116</v>
      </c>
      <c r="C81" t="s">
        <v>117</v>
      </c>
      <c r="D81" t="s">
        <v>40212</v>
      </c>
      <c r="E81" t="s">
        <v>118</v>
      </c>
      <c r="F81" t="s">
        <v>480</v>
      </c>
      <c r="G81">
        <v>1</v>
      </c>
      <c r="H81" t="s">
        <v>46842</v>
      </c>
      <c r="I81" t="s">
        <v>105</v>
      </c>
      <c r="J81" t="s">
        <v>88</v>
      </c>
      <c r="K81">
        <v>3</v>
      </c>
      <c r="L81" t="s">
        <v>41838</v>
      </c>
      <c r="M81">
        <v>81000000</v>
      </c>
      <c r="N81" t="s">
        <v>42156</v>
      </c>
      <c r="O81" t="s">
        <v>46962</v>
      </c>
      <c r="P81" t="s">
        <v>90</v>
      </c>
      <c r="Q81" t="s">
        <v>39326</v>
      </c>
      <c r="R81" t="s">
        <v>39326</v>
      </c>
      <c r="S81" t="s">
        <v>39333</v>
      </c>
      <c r="T81" t="s">
        <v>36666</v>
      </c>
      <c r="U81" t="s">
        <v>36667</v>
      </c>
      <c r="V81">
        <v>70005696</v>
      </c>
      <c r="W81" t="s">
        <v>36668</v>
      </c>
      <c r="X81">
        <v>805868311</v>
      </c>
      <c r="Y81" t="s">
        <v>122</v>
      </c>
      <c r="Z81" t="s">
        <v>123</v>
      </c>
      <c r="AA81">
        <v>8110</v>
      </c>
      <c r="AB81" t="s">
        <v>40233</v>
      </c>
      <c r="AC81">
        <v>811015</v>
      </c>
      <c r="AD81" t="s">
        <v>40234</v>
      </c>
      <c r="AE81">
        <v>4041838</v>
      </c>
      <c r="AF81" t="s">
        <v>41304</v>
      </c>
      <c r="AG81" t="s">
        <v>36669</v>
      </c>
      <c r="AH81" t="s">
        <v>39388</v>
      </c>
      <c r="AI81" t="s">
        <v>126</v>
      </c>
      <c r="AJ81" t="s">
        <v>41304</v>
      </c>
      <c r="AK81" t="s">
        <v>36669</v>
      </c>
      <c r="AL81" t="s">
        <v>39388</v>
      </c>
      <c r="AM81">
        <v>2015</v>
      </c>
      <c r="AN81" s="1">
        <v>42319</v>
      </c>
      <c r="AO81" s="1">
        <v>42325</v>
      </c>
      <c r="AP81">
        <v>75</v>
      </c>
      <c r="AQ81" t="s">
        <v>74</v>
      </c>
      <c r="AR81" s="4">
        <f>IF(AQ81="M",AP81*30.42,AP81)</f>
        <v>75</v>
      </c>
      <c r="AS81">
        <v>0</v>
      </c>
      <c r="AT81" s="4">
        <f>AR81+AS81</f>
        <v>75</v>
      </c>
      <c r="AU81">
        <v>3</v>
      </c>
      <c r="AV81" s="1">
        <f>AO81+AT81</f>
        <v>42400</v>
      </c>
      <c r="AW81" s="1">
        <v>42417</v>
      </c>
      <c r="AX81" s="2">
        <f>IF(AV81&gt;=AW81,1,2)</f>
        <v>2</v>
      </c>
      <c r="AY81" s="2" t="str">
        <f>IF((AV81+10)&gt;=AW81,"SAVE","LATE")</f>
        <v>LATE</v>
      </c>
      <c r="AZ81" t="s">
        <v>82</v>
      </c>
      <c r="BA81" t="s">
        <v>1011</v>
      </c>
      <c r="BB81">
        <v>789379157</v>
      </c>
      <c r="BC81">
        <v>0</v>
      </c>
      <c r="BD81" s="9">
        <v>789379157</v>
      </c>
      <c r="BE81" t="s">
        <v>46963</v>
      </c>
      <c r="BF81">
        <v>1</v>
      </c>
      <c r="BG81" t="s">
        <v>17272</v>
      </c>
      <c r="BH81">
        <v>0</v>
      </c>
      <c r="BI81" t="s">
        <v>42571</v>
      </c>
      <c r="BJ81" t="s">
        <v>39389</v>
      </c>
      <c r="BK81">
        <v>0</v>
      </c>
      <c r="BL81" t="s">
        <v>85</v>
      </c>
      <c r="BM81" t="s">
        <v>36670</v>
      </c>
    </row>
    <row r="82" spans="1:65" x14ac:dyDescent="0.25">
      <c r="A82">
        <v>2015</v>
      </c>
      <c r="B82" t="s">
        <v>116</v>
      </c>
      <c r="C82" t="s">
        <v>117</v>
      </c>
      <c r="D82" t="s">
        <v>40212</v>
      </c>
      <c r="E82" t="s">
        <v>118</v>
      </c>
      <c r="F82" t="s">
        <v>480</v>
      </c>
      <c r="G82">
        <v>1</v>
      </c>
      <c r="H82" t="s">
        <v>46842</v>
      </c>
      <c r="I82" t="s">
        <v>105</v>
      </c>
      <c r="J82" t="s">
        <v>88</v>
      </c>
      <c r="K82">
        <v>3</v>
      </c>
      <c r="L82" t="s">
        <v>41838</v>
      </c>
      <c r="M82">
        <v>81000000</v>
      </c>
      <c r="N82" t="s">
        <v>42156</v>
      </c>
      <c r="O82" t="s">
        <v>46964</v>
      </c>
      <c r="P82" t="s">
        <v>90</v>
      </c>
      <c r="Q82" t="s">
        <v>39326</v>
      </c>
      <c r="R82" t="s">
        <v>39326</v>
      </c>
      <c r="S82" t="s">
        <v>39333</v>
      </c>
      <c r="T82" t="s">
        <v>35200</v>
      </c>
      <c r="U82" t="s">
        <v>36757</v>
      </c>
      <c r="V82">
        <v>70005653</v>
      </c>
      <c r="W82" t="s">
        <v>36758</v>
      </c>
      <c r="X82">
        <v>736952568</v>
      </c>
      <c r="Y82" t="s">
        <v>122</v>
      </c>
      <c r="Z82" t="s">
        <v>123</v>
      </c>
      <c r="AA82">
        <v>8110</v>
      </c>
      <c r="AB82" t="s">
        <v>40233</v>
      </c>
      <c r="AC82">
        <v>811015</v>
      </c>
      <c r="AD82" t="s">
        <v>40234</v>
      </c>
      <c r="AE82">
        <v>4175853</v>
      </c>
      <c r="AF82" t="s">
        <v>40104</v>
      </c>
      <c r="AG82">
        <v>811021749</v>
      </c>
      <c r="AH82" t="s">
        <v>36759</v>
      </c>
      <c r="AI82" t="s">
        <v>126</v>
      </c>
      <c r="AJ82" t="s">
        <v>41304</v>
      </c>
      <c r="AK82">
        <v>98627834</v>
      </c>
      <c r="AL82" t="s">
        <v>42572</v>
      </c>
      <c r="AM82">
        <v>2015</v>
      </c>
      <c r="AN82" s="1">
        <v>42342</v>
      </c>
      <c r="AO82" s="1">
        <v>42355</v>
      </c>
      <c r="AP82">
        <v>15</v>
      </c>
      <c r="AQ82" t="s">
        <v>74</v>
      </c>
      <c r="AR82" s="4">
        <f>IF(AQ82="M",AP82*30.42,AP82)</f>
        <v>15</v>
      </c>
      <c r="AS82">
        <v>0</v>
      </c>
      <c r="AT82" s="4">
        <f>AR82+AS82</f>
        <v>15</v>
      </c>
      <c r="AU82">
        <v>3</v>
      </c>
      <c r="AV82" s="1">
        <f>AO82+AT82</f>
        <v>42370</v>
      </c>
      <c r="AW82" s="1">
        <v>42461</v>
      </c>
      <c r="AX82" s="2">
        <f>IF(AV82&gt;=AW82,1,2)</f>
        <v>2</v>
      </c>
      <c r="AY82" s="2" t="str">
        <f>IF((AV82+10)&gt;=AW82,"SAVE","LATE")</f>
        <v>LATE</v>
      </c>
      <c r="AZ82" t="s">
        <v>82</v>
      </c>
      <c r="BA82" t="s">
        <v>1011</v>
      </c>
      <c r="BB82">
        <v>718275253</v>
      </c>
      <c r="BC82">
        <v>0</v>
      </c>
      <c r="BD82" s="9">
        <v>718275253</v>
      </c>
      <c r="BE82" t="s">
        <v>46965</v>
      </c>
      <c r="BF82">
        <v>1</v>
      </c>
      <c r="BG82" t="s">
        <v>17272</v>
      </c>
      <c r="BH82">
        <v>0</v>
      </c>
      <c r="BI82" t="s">
        <v>36759</v>
      </c>
      <c r="BJ82" t="s">
        <v>36760</v>
      </c>
      <c r="BK82">
        <v>0</v>
      </c>
      <c r="BL82" t="s">
        <v>85</v>
      </c>
      <c r="BM82" t="s">
        <v>36761</v>
      </c>
    </row>
    <row r="83" spans="1:65" x14ac:dyDescent="0.25">
      <c r="A83">
        <v>2015</v>
      </c>
      <c r="B83" t="s">
        <v>64</v>
      </c>
      <c r="C83" t="s">
        <v>65</v>
      </c>
      <c r="D83" t="s">
        <v>40101</v>
      </c>
      <c r="E83">
        <v>800215807</v>
      </c>
      <c r="F83" t="s">
        <v>26682</v>
      </c>
      <c r="G83">
        <v>11</v>
      </c>
      <c r="H83" t="s">
        <v>41839</v>
      </c>
      <c r="I83" t="s">
        <v>67</v>
      </c>
      <c r="J83" t="s">
        <v>88</v>
      </c>
      <c r="K83">
        <v>3</v>
      </c>
      <c r="L83" t="s">
        <v>41838</v>
      </c>
      <c r="M83">
        <v>95000000</v>
      </c>
      <c r="N83" t="s">
        <v>40102</v>
      </c>
      <c r="O83" t="s">
        <v>42573</v>
      </c>
      <c r="P83" t="s">
        <v>90</v>
      </c>
      <c r="Q83" t="s">
        <v>39286</v>
      </c>
      <c r="R83" t="s">
        <v>39286</v>
      </c>
      <c r="S83" t="s">
        <v>39333</v>
      </c>
      <c r="T83" t="s">
        <v>32588</v>
      </c>
      <c r="U83" t="s">
        <v>36947</v>
      </c>
      <c r="V83" t="s">
        <v>36948</v>
      </c>
      <c r="W83" t="s">
        <v>36949</v>
      </c>
      <c r="X83">
        <v>639999838</v>
      </c>
      <c r="Y83" t="s">
        <v>96</v>
      </c>
      <c r="Z83" t="s">
        <v>40103</v>
      </c>
      <c r="AA83">
        <v>0</v>
      </c>
      <c r="AB83" t="s">
        <v>76</v>
      </c>
      <c r="AC83">
        <v>0</v>
      </c>
      <c r="AD83" t="s">
        <v>76</v>
      </c>
      <c r="AE83">
        <v>3765473</v>
      </c>
      <c r="AF83" t="s">
        <v>40104</v>
      </c>
      <c r="AG83">
        <v>19476942</v>
      </c>
      <c r="AH83" t="s">
        <v>36950</v>
      </c>
      <c r="AI83" t="s">
        <v>39286</v>
      </c>
      <c r="AJ83" t="s">
        <v>41304</v>
      </c>
      <c r="AK83">
        <v>19476942</v>
      </c>
      <c r="AL83" t="s">
        <v>36950</v>
      </c>
      <c r="AM83">
        <v>2015</v>
      </c>
      <c r="AN83" s="1">
        <v>42095</v>
      </c>
      <c r="AO83" s="1">
        <v>42095</v>
      </c>
      <c r="AP83">
        <v>2</v>
      </c>
      <c r="AQ83" t="s">
        <v>81</v>
      </c>
      <c r="AR83" s="4">
        <f>IF(AQ83="M",AP83*30.42,AP83)</f>
        <v>60.84</v>
      </c>
      <c r="AS83">
        <v>0</v>
      </c>
      <c r="AT83" s="4">
        <f>AR83+AS83</f>
        <v>60.84</v>
      </c>
      <c r="AU83">
        <v>1</v>
      </c>
      <c r="AV83" s="1">
        <f>AO83+AT83</f>
        <v>42155.839999999997</v>
      </c>
      <c r="AW83" s="1">
        <v>42186</v>
      </c>
      <c r="AX83" s="2">
        <f>IF(AV83&gt;=AW83,1,2)</f>
        <v>2</v>
      </c>
      <c r="AY83" s="2" t="str">
        <f>IF((AV83+10)&gt;=AW83,"SAVE","LATE")</f>
        <v>LATE</v>
      </c>
      <c r="AZ83" t="s">
        <v>82</v>
      </c>
      <c r="BA83" t="s">
        <v>1011</v>
      </c>
      <c r="BB83">
        <v>631315565</v>
      </c>
      <c r="BC83">
        <v>311222169</v>
      </c>
      <c r="BD83" s="9">
        <v>942537734</v>
      </c>
      <c r="BE83" t="s">
        <v>42574</v>
      </c>
      <c r="BF83">
        <v>0</v>
      </c>
      <c r="BG83" t="s">
        <v>70</v>
      </c>
      <c r="BH83">
        <v>-1</v>
      </c>
      <c r="BI83" t="s">
        <v>36950</v>
      </c>
      <c r="BJ83" t="s">
        <v>36950</v>
      </c>
      <c r="BK83">
        <v>0</v>
      </c>
      <c r="BL83" t="s">
        <v>85</v>
      </c>
      <c r="BM83" t="s">
        <v>36951</v>
      </c>
    </row>
    <row r="84" spans="1:65" x14ac:dyDescent="0.25">
      <c r="A84">
        <v>2015</v>
      </c>
      <c r="B84" t="s">
        <v>116</v>
      </c>
      <c r="C84" t="s">
        <v>117</v>
      </c>
      <c r="D84" t="s">
        <v>40212</v>
      </c>
      <c r="E84" t="s">
        <v>118</v>
      </c>
      <c r="F84" t="s">
        <v>480</v>
      </c>
      <c r="G84">
        <v>11</v>
      </c>
      <c r="H84" t="s">
        <v>41839</v>
      </c>
      <c r="I84" t="s">
        <v>105</v>
      </c>
      <c r="J84" t="s">
        <v>88</v>
      </c>
      <c r="K84">
        <v>3</v>
      </c>
      <c r="L84" t="s">
        <v>41838</v>
      </c>
      <c r="M84">
        <v>81000000</v>
      </c>
      <c r="N84" t="s">
        <v>42156</v>
      </c>
      <c r="O84" t="s">
        <v>46966</v>
      </c>
      <c r="P84" t="s">
        <v>90</v>
      </c>
      <c r="Q84" t="s">
        <v>39326</v>
      </c>
      <c r="R84" t="s">
        <v>39326</v>
      </c>
      <c r="S84" t="s">
        <v>39333</v>
      </c>
      <c r="T84" t="s">
        <v>35182</v>
      </c>
      <c r="U84" t="s">
        <v>37151</v>
      </c>
      <c r="V84">
        <v>9010574</v>
      </c>
      <c r="W84">
        <v>4600062231</v>
      </c>
      <c r="X84">
        <v>494622073</v>
      </c>
      <c r="Y84" t="s">
        <v>122</v>
      </c>
      <c r="Z84" t="s">
        <v>123</v>
      </c>
      <c r="AA84">
        <v>8110</v>
      </c>
      <c r="AB84" t="s">
        <v>40233</v>
      </c>
      <c r="AC84">
        <v>811015</v>
      </c>
      <c r="AD84" t="s">
        <v>40234</v>
      </c>
      <c r="AE84">
        <v>3931525</v>
      </c>
      <c r="AF84" t="s">
        <v>41304</v>
      </c>
      <c r="AG84" t="s">
        <v>37152</v>
      </c>
      <c r="AH84" t="s">
        <v>37153</v>
      </c>
      <c r="AI84" t="s">
        <v>126</v>
      </c>
      <c r="AJ84" t="s">
        <v>41304</v>
      </c>
      <c r="AK84" t="s">
        <v>37152</v>
      </c>
      <c r="AL84" t="s">
        <v>37153</v>
      </c>
      <c r="AM84">
        <v>2015</v>
      </c>
      <c r="AN84" s="1">
        <v>42275</v>
      </c>
      <c r="AO84" s="1">
        <v>42332</v>
      </c>
      <c r="AP84">
        <v>3</v>
      </c>
      <c r="AQ84" t="s">
        <v>81</v>
      </c>
      <c r="AR84" s="4">
        <f>IF(AQ84="M",AP84*30.42,AP84)</f>
        <v>91.26</v>
      </c>
      <c r="AS84">
        <v>0</v>
      </c>
      <c r="AT84" s="4">
        <f>AR84+AS84</f>
        <v>91.26</v>
      </c>
      <c r="AU84">
        <v>2</v>
      </c>
      <c r="AV84" s="1">
        <f>AO84+AT84</f>
        <v>42423.26</v>
      </c>
      <c r="AW84" s="1">
        <v>42484</v>
      </c>
      <c r="AX84" s="2">
        <f>IF(AV84&gt;=AW84,1,2)</f>
        <v>2</v>
      </c>
      <c r="AY84" s="2" t="str">
        <f>IF((AV84+10)&gt;=AW84,"SAVE","LATE")</f>
        <v>LATE</v>
      </c>
      <c r="AZ84" t="s">
        <v>82</v>
      </c>
      <c r="BA84" t="s">
        <v>1011</v>
      </c>
      <c r="BB84">
        <v>485640316</v>
      </c>
      <c r="BC84">
        <v>0</v>
      </c>
      <c r="BD84" s="9">
        <v>485640316</v>
      </c>
      <c r="BE84" t="s">
        <v>46967</v>
      </c>
      <c r="BF84">
        <v>1</v>
      </c>
      <c r="BG84" t="s">
        <v>17272</v>
      </c>
      <c r="BH84">
        <v>0</v>
      </c>
      <c r="BI84" t="s">
        <v>37154</v>
      </c>
      <c r="BJ84" t="s">
        <v>37155</v>
      </c>
      <c r="BK84">
        <v>0</v>
      </c>
      <c r="BL84" t="s">
        <v>85</v>
      </c>
      <c r="BM84" t="s">
        <v>37156</v>
      </c>
    </row>
    <row r="85" spans="1:65" x14ac:dyDescent="0.25">
      <c r="A85">
        <v>2015</v>
      </c>
      <c r="B85" t="s">
        <v>116</v>
      </c>
      <c r="C85" t="s">
        <v>117</v>
      </c>
      <c r="D85" t="s">
        <v>42410</v>
      </c>
      <c r="E85" t="s">
        <v>18255</v>
      </c>
      <c r="F85" t="s">
        <v>18256</v>
      </c>
      <c r="G85">
        <v>1</v>
      </c>
      <c r="H85" t="s">
        <v>46842</v>
      </c>
      <c r="I85" t="s">
        <v>105</v>
      </c>
      <c r="J85" t="s">
        <v>88</v>
      </c>
      <c r="K85">
        <v>3</v>
      </c>
      <c r="L85" t="s">
        <v>41838</v>
      </c>
      <c r="M85">
        <v>72000000</v>
      </c>
      <c r="N85" t="s">
        <v>41840</v>
      </c>
      <c r="O85" t="s">
        <v>42575</v>
      </c>
      <c r="P85" t="s">
        <v>90</v>
      </c>
      <c r="Q85" t="s">
        <v>39326</v>
      </c>
      <c r="R85" t="s">
        <v>39326</v>
      </c>
      <c r="S85" t="s">
        <v>39333</v>
      </c>
      <c r="T85" s="3">
        <v>42037</v>
      </c>
      <c r="U85" t="s">
        <v>37307</v>
      </c>
      <c r="V85" t="s">
        <v>37308</v>
      </c>
      <c r="W85" t="s">
        <v>37309</v>
      </c>
      <c r="X85">
        <v>438821387</v>
      </c>
      <c r="Y85" t="s">
        <v>122</v>
      </c>
      <c r="Z85" t="s">
        <v>123</v>
      </c>
      <c r="AA85">
        <v>0</v>
      </c>
      <c r="AB85" t="s">
        <v>76</v>
      </c>
      <c r="AC85">
        <v>0</v>
      </c>
      <c r="AD85" t="s">
        <v>76</v>
      </c>
      <c r="AE85">
        <v>3756293</v>
      </c>
      <c r="AF85" t="s">
        <v>40104</v>
      </c>
      <c r="AG85" t="s">
        <v>37310</v>
      </c>
      <c r="AH85" t="s">
        <v>37311</v>
      </c>
      <c r="AI85" t="s">
        <v>126</v>
      </c>
      <c r="AJ85" t="s">
        <v>41304</v>
      </c>
      <c r="AK85" t="s">
        <v>37312</v>
      </c>
      <c r="AL85" t="s">
        <v>41371</v>
      </c>
      <c r="AM85">
        <v>2015</v>
      </c>
      <c r="AN85" s="1">
        <v>42152</v>
      </c>
      <c r="AO85" s="1">
        <v>42164</v>
      </c>
      <c r="AP85">
        <v>3</v>
      </c>
      <c r="AQ85" t="s">
        <v>81</v>
      </c>
      <c r="AR85" s="4">
        <f>IF(AQ85="M",AP85*30.42,AP85)</f>
        <v>91.26</v>
      </c>
      <c r="AS85">
        <v>0</v>
      </c>
      <c r="AT85" s="4">
        <f>AR85+AS85</f>
        <v>91.26</v>
      </c>
      <c r="AU85">
        <v>1</v>
      </c>
      <c r="AV85" s="1">
        <f>AO85+AT85</f>
        <v>42255.26</v>
      </c>
      <c r="AW85" s="1">
        <v>42286</v>
      </c>
      <c r="AX85" s="2">
        <f>IF(AV85&gt;=AW85,1,2)</f>
        <v>2</v>
      </c>
      <c r="AY85" s="2" t="str">
        <f>IF((AV85+10)&gt;=AW85,"SAVE","LATE")</f>
        <v>LATE</v>
      </c>
      <c r="AZ85" t="s">
        <v>82</v>
      </c>
      <c r="BA85" t="s">
        <v>1011</v>
      </c>
      <c r="BB85">
        <v>404372472</v>
      </c>
      <c r="BC85">
        <v>199275389</v>
      </c>
      <c r="BD85" s="9">
        <v>603647861</v>
      </c>
      <c r="BE85" t="s">
        <v>42576</v>
      </c>
      <c r="BF85">
        <v>0</v>
      </c>
      <c r="BG85" t="s">
        <v>70</v>
      </c>
      <c r="BH85">
        <v>-1</v>
      </c>
      <c r="BI85" t="s">
        <v>37313</v>
      </c>
      <c r="BJ85" t="s">
        <v>37314</v>
      </c>
      <c r="BK85">
        <v>0</v>
      </c>
      <c r="BL85" t="s">
        <v>85</v>
      </c>
      <c r="BM85" t="s">
        <v>37315</v>
      </c>
    </row>
    <row r="86" spans="1:65" x14ac:dyDescent="0.25">
      <c r="A86">
        <v>2015</v>
      </c>
      <c r="B86" t="s">
        <v>116</v>
      </c>
      <c r="C86" t="s">
        <v>117</v>
      </c>
      <c r="D86" t="s">
        <v>40212</v>
      </c>
      <c r="E86" t="s">
        <v>118</v>
      </c>
      <c r="F86" t="s">
        <v>480</v>
      </c>
      <c r="G86">
        <v>11</v>
      </c>
      <c r="H86" t="s">
        <v>41839</v>
      </c>
      <c r="I86" t="s">
        <v>105</v>
      </c>
      <c r="J86" t="s">
        <v>88</v>
      </c>
      <c r="K86">
        <v>3</v>
      </c>
      <c r="L86" t="s">
        <v>41838</v>
      </c>
      <c r="M86">
        <v>81000000</v>
      </c>
      <c r="N86" t="s">
        <v>42156</v>
      </c>
      <c r="O86" t="s">
        <v>46968</v>
      </c>
      <c r="P86" t="s">
        <v>90</v>
      </c>
      <c r="Q86" t="s">
        <v>39326</v>
      </c>
      <c r="R86" t="s">
        <v>39326</v>
      </c>
      <c r="S86" t="s">
        <v>39333</v>
      </c>
      <c r="T86" t="s">
        <v>36666</v>
      </c>
      <c r="U86" t="s">
        <v>37429</v>
      </c>
      <c r="V86">
        <v>9010570</v>
      </c>
      <c r="W86">
        <v>4600062453</v>
      </c>
      <c r="X86">
        <v>380892514</v>
      </c>
      <c r="Y86" t="s">
        <v>122</v>
      </c>
      <c r="Z86" t="s">
        <v>123</v>
      </c>
      <c r="AA86">
        <v>8110</v>
      </c>
      <c r="AB86" t="s">
        <v>40233</v>
      </c>
      <c r="AC86">
        <v>811015</v>
      </c>
      <c r="AD86" t="s">
        <v>40234</v>
      </c>
      <c r="AE86">
        <v>3976300</v>
      </c>
      <c r="AF86" t="s">
        <v>41304</v>
      </c>
      <c r="AG86">
        <v>41951903</v>
      </c>
      <c r="AH86" t="s">
        <v>37430</v>
      </c>
      <c r="AI86" t="s">
        <v>126</v>
      </c>
      <c r="AJ86" t="s">
        <v>41304</v>
      </c>
      <c r="AK86">
        <v>41951903</v>
      </c>
      <c r="AL86" t="s">
        <v>37430</v>
      </c>
      <c r="AM86">
        <v>2015</v>
      </c>
      <c r="AN86" s="1">
        <v>42293</v>
      </c>
      <c r="AO86" s="1">
        <v>42293</v>
      </c>
      <c r="AP86">
        <v>3</v>
      </c>
      <c r="AQ86" t="s">
        <v>81</v>
      </c>
      <c r="AR86" s="4">
        <f>IF(AQ86="M",AP86*30.42,AP86)</f>
        <v>91.26</v>
      </c>
      <c r="AS86">
        <v>0</v>
      </c>
      <c r="AT86" s="4">
        <f>AR86+AS86</f>
        <v>91.26</v>
      </c>
      <c r="AU86">
        <v>2</v>
      </c>
      <c r="AV86" s="1">
        <f>AO86+AT86</f>
        <v>42384.26</v>
      </c>
      <c r="AW86" s="1">
        <v>42445</v>
      </c>
      <c r="AX86" s="2">
        <f>IF(AV86&gt;=AW86,1,2)</f>
        <v>2</v>
      </c>
      <c r="AY86" s="2" t="str">
        <f>IF((AV86+10)&gt;=AW86,"SAVE","LATE")</f>
        <v>LATE</v>
      </c>
      <c r="AZ86" t="s">
        <v>82</v>
      </c>
      <c r="BA86" t="s">
        <v>1011</v>
      </c>
      <c r="BB86">
        <v>374102833</v>
      </c>
      <c r="BC86">
        <v>0</v>
      </c>
      <c r="BD86" s="9">
        <v>374102833</v>
      </c>
      <c r="BE86" t="s">
        <v>46969</v>
      </c>
      <c r="BF86">
        <v>1</v>
      </c>
      <c r="BG86" t="s">
        <v>17272</v>
      </c>
      <c r="BH86">
        <v>0</v>
      </c>
      <c r="BI86" t="s">
        <v>37430</v>
      </c>
      <c r="BJ86" t="s">
        <v>37431</v>
      </c>
      <c r="BK86">
        <v>0</v>
      </c>
      <c r="BL86" t="s">
        <v>85</v>
      </c>
      <c r="BM86" t="s">
        <v>37432</v>
      </c>
    </row>
    <row r="87" spans="1:65" x14ac:dyDescent="0.25">
      <c r="A87">
        <v>2015</v>
      </c>
      <c r="B87" t="s">
        <v>116</v>
      </c>
      <c r="C87" t="s">
        <v>117</v>
      </c>
      <c r="D87" t="s">
        <v>40212</v>
      </c>
      <c r="E87" t="s">
        <v>118</v>
      </c>
      <c r="F87" t="s">
        <v>480</v>
      </c>
      <c r="G87">
        <v>11</v>
      </c>
      <c r="H87" t="s">
        <v>41839</v>
      </c>
      <c r="I87" t="s">
        <v>105</v>
      </c>
      <c r="J87" t="s">
        <v>88</v>
      </c>
      <c r="K87">
        <v>3</v>
      </c>
      <c r="L87" t="s">
        <v>41838</v>
      </c>
      <c r="M87">
        <v>81000000</v>
      </c>
      <c r="N87" t="s">
        <v>42156</v>
      </c>
      <c r="O87" t="s">
        <v>46970</v>
      </c>
      <c r="P87" t="s">
        <v>90</v>
      </c>
      <c r="Q87" t="s">
        <v>39326</v>
      </c>
      <c r="R87" t="s">
        <v>39326</v>
      </c>
      <c r="S87" t="s">
        <v>39333</v>
      </c>
      <c r="T87" t="s">
        <v>37528</v>
      </c>
      <c r="U87" t="s">
        <v>37529</v>
      </c>
      <c r="V87">
        <v>9010565</v>
      </c>
      <c r="W87">
        <v>4600062102</v>
      </c>
      <c r="X87">
        <v>334596120</v>
      </c>
      <c r="Y87" t="s">
        <v>122</v>
      </c>
      <c r="Z87" t="s">
        <v>123</v>
      </c>
      <c r="AA87">
        <v>8110</v>
      </c>
      <c r="AB87" t="s">
        <v>40233</v>
      </c>
      <c r="AC87">
        <v>811015</v>
      </c>
      <c r="AD87" t="s">
        <v>40234</v>
      </c>
      <c r="AE87">
        <v>3918112</v>
      </c>
      <c r="AF87" t="s">
        <v>40104</v>
      </c>
      <c r="AG87" t="s">
        <v>37530</v>
      </c>
      <c r="AH87" t="s">
        <v>37531</v>
      </c>
      <c r="AI87" t="s">
        <v>126</v>
      </c>
      <c r="AJ87" t="s">
        <v>41304</v>
      </c>
      <c r="AK87" t="s">
        <v>37532</v>
      </c>
      <c r="AL87" t="s">
        <v>37533</v>
      </c>
      <c r="AM87">
        <v>2015</v>
      </c>
      <c r="AN87" s="1">
        <v>42269</v>
      </c>
      <c r="AO87" s="1">
        <v>42277</v>
      </c>
      <c r="AP87">
        <v>3</v>
      </c>
      <c r="AQ87" t="s">
        <v>81</v>
      </c>
      <c r="AR87" s="4">
        <f>IF(AQ87="M",AP87*30.42,AP87)</f>
        <v>91.26</v>
      </c>
      <c r="AS87">
        <v>0</v>
      </c>
      <c r="AT87" s="4">
        <f>AR87+AS87</f>
        <v>91.26</v>
      </c>
      <c r="AU87">
        <v>2</v>
      </c>
      <c r="AV87" s="1">
        <f>AO87+AT87</f>
        <v>42368.26</v>
      </c>
      <c r="AW87" s="1">
        <v>42429</v>
      </c>
      <c r="AX87" s="2">
        <f>IF(AV87&gt;=AW87,1,2)</f>
        <v>2</v>
      </c>
      <c r="AY87" s="2" t="str">
        <f>IF((AV87+10)&gt;=AW87,"SAVE","LATE")</f>
        <v>LATE</v>
      </c>
      <c r="AZ87" t="s">
        <v>82</v>
      </c>
      <c r="BA87" t="s">
        <v>1011</v>
      </c>
      <c r="BB87">
        <v>327969724</v>
      </c>
      <c r="BC87">
        <v>0</v>
      </c>
      <c r="BD87" s="9">
        <v>327969724</v>
      </c>
      <c r="BE87" t="s">
        <v>46970</v>
      </c>
      <c r="BF87">
        <v>1</v>
      </c>
      <c r="BG87" t="s">
        <v>17272</v>
      </c>
      <c r="BH87">
        <v>0</v>
      </c>
      <c r="BI87" t="s">
        <v>42577</v>
      </c>
      <c r="BJ87" t="s">
        <v>37534</v>
      </c>
      <c r="BK87">
        <v>0</v>
      </c>
      <c r="BL87" t="s">
        <v>85</v>
      </c>
      <c r="BM87" t="s">
        <v>37535</v>
      </c>
    </row>
    <row r="88" spans="1:65" x14ac:dyDescent="0.25">
      <c r="A88">
        <v>2015</v>
      </c>
      <c r="B88" t="s">
        <v>116</v>
      </c>
      <c r="C88" t="s">
        <v>150</v>
      </c>
      <c r="D88" t="s">
        <v>42423</v>
      </c>
      <c r="E88" t="s">
        <v>19079</v>
      </c>
      <c r="F88" t="s">
        <v>37794</v>
      </c>
      <c r="G88">
        <v>11</v>
      </c>
      <c r="H88" t="s">
        <v>41839</v>
      </c>
      <c r="I88" t="s">
        <v>67</v>
      </c>
      <c r="J88" t="s">
        <v>88</v>
      </c>
      <c r="K88">
        <v>3</v>
      </c>
      <c r="L88" t="s">
        <v>41838</v>
      </c>
      <c r="M88">
        <v>72000000</v>
      </c>
      <c r="N88" t="s">
        <v>41840</v>
      </c>
      <c r="O88" t="s">
        <v>42578</v>
      </c>
      <c r="P88" t="s">
        <v>90</v>
      </c>
      <c r="Q88" t="s">
        <v>39326</v>
      </c>
      <c r="R88" t="s">
        <v>39326</v>
      </c>
      <c r="S88" t="s">
        <v>39333</v>
      </c>
      <c r="T88" t="s">
        <v>37795</v>
      </c>
      <c r="U88" t="s">
        <v>37796</v>
      </c>
      <c r="V88" t="s">
        <v>37797</v>
      </c>
      <c r="W88" t="s">
        <v>37798</v>
      </c>
      <c r="X88">
        <v>276699455</v>
      </c>
      <c r="Y88" t="s">
        <v>122</v>
      </c>
      <c r="Z88" t="s">
        <v>123</v>
      </c>
      <c r="AA88">
        <v>7215</v>
      </c>
      <c r="AB88" t="s">
        <v>42579</v>
      </c>
      <c r="AC88">
        <v>721517</v>
      </c>
      <c r="AD88" t="s">
        <v>42580</v>
      </c>
      <c r="AE88">
        <v>4063611</v>
      </c>
      <c r="AF88" t="s">
        <v>145</v>
      </c>
      <c r="AG88" t="s">
        <v>37799</v>
      </c>
      <c r="AH88" t="s">
        <v>33732</v>
      </c>
      <c r="AI88" t="s">
        <v>126</v>
      </c>
      <c r="AJ88" t="s">
        <v>41304</v>
      </c>
      <c r="AK88" t="s">
        <v>33731</v>
      </c>
      <c r="AL88" t="s">
        <v>33732</v>
      </c>
      <c r="AM88">
        <v>2015</v>
      </c>
      <c r="AN88" s="1">
        <v>42327</v>
      </c>
      <c r="AO88" s="1">
        <v>42332</v>
      </c>
      <c r="AP88">
        <v>19</v>
      </c>
      <c r="AQ88" t="s">
        <v>74</v>
      </c>
      <c r="AR88" s="4">
        <f>IF(AQ88="M",AP88*30.42,AP88)</f>
        <v>19</v>
      </c>
      <c r="AS88">
        <v>0</v>
      </c>
      <c r="AT88" s="4">
        <f>AR88+AS88</f>
        <v>19</v>
      </c>
      <c r="AU88">
        <v>2</v>
      </c>
      <c r="AV88" s="1">
        <f>AO88+AT88</f>
        <v>42351</v>
      </c>
      <c r="AW88" s="1">
        <v>42412</v>
      </c>
      <c r="AX88" s="2">
        <f>IF(AV88&gt;=AW88,1,2)</f>
        <v>2</v>
      </c>
      <c r="AY88" s="2" t="str">
        <f>IF((AV88+10)&gt;=AW88,"SAVE","LATE")</f>
        <v>LATE</v>
      </c>
      <c r="AZ88" t="s">
        <v>82</v>
      </c>
      <c r="BA88" t="s">
        <v>1011</v>
      </c>
      <c r="BB88">
        <v>252287108</v>
      </c>
      <c r="BC88">
        <v>0</v>
      </c>
      <c r="BD88" s="9">
        <v>252287108</v>
      </c>
      <c r="BE88" t="s">
        <v>42581</v>
      </c>
      <c r="BF88">
        <v>0</v>
      </c>
      <c r="BG88" t="s">
        <v>70</v>
      </c>
      <c r="BH88">
        <v>-1</v>
      </c>
      <c r="BI88" t="s">
        <v>37800</v>
      </c>
      <c r="BJ88" t="s">
        <v>33732</v>
      </c>
      <c r="BK88">
        <v>0</v>
      </c>
      <c r="BL88" t="s">
        <v>85</v>
      </c>
      <c r="BM88" t="s">
        <v>37801</v>
      </c>
    </row>
    <row r="89" spans="1:65" x14ac:dyDescent="0.25">
      <c r="A89">
        <v>2015</v>
      </c>
      <c r="B89" t="s">
        <v>116</v>
      </c>
      <c r="C89" t="s">
        <v>290</v>
      </c>
      <c r="D89" t="s">
        <v>41878</v>
      </c>
      <c r="E89" t="s">
        <v>291</v>
      </c>
      <c r="F89" t="s">
        <v>38366</v>
      </c>
      <c r="G89">
        <v>11</v>
      </c>
      <c r="H89" t="s">
        <v>41839</v>
      </c>
      <c r="I89" t="s">
        <v>67</v>
      </c>
      <c r="J89" t="s">
        <v>88</v>
      </c>
      <c r="K89">
        <v>3</v>
      </c>
      <c r="L89" t="s">
        <v>41838</v>
      </c>
      <c r="M89">
        <v>72000000</v>
      </c>
      <c r="N89" t="s">
        <v>41840</v>
      </c>
      <c r="O89" t="s">
        <v>38367</v>
      </c>
      <c r="P89" t="s">
        <v>90</v>
      </c>
      <c r="Q89" t="s">
        <v>39326</v>
      </c>
      <c r="R89" t="s">
        <v>39326</v>
      </c>
      <c r="S89" t="s">
        <v>39333</v>
      </c>
      <c r="T89" t="s">
        <v>38368</v>
      </c>
      <c r="U89" t="s">
        <v>38369</v>
      </c>
      <c r="V89">
        <v>4122</v>
      </c>
      <c r="W89">
        <v>4600004439</v>
      </c>
      <c r="X89">
        <v>137935378</v>
      </c>
      <c r="Y89" t="s">
        <v>122</v>
      </c>
      <c r="Z89" t="s">
        <v>123</v>
      </c>
      <c r="AA89">
        <v>7210</v>
      </c>
      <c r="AB89" t="s">
        <v>14264</v>
      </c>
      <c r="AC89">
        <v>721029</v>
      </c>
      <c r="AD89" t="s">
        <v>41848</v>
      </c>
      <c r="AE89">
        <v>3782404</v>
      </c>
      <c r="AF89" t="s">
        <v>40104</v>
      </c>
      <c r="AG89" t="s">
        <v>38370</v>
      </c>
      <c r="AH89" t="s">
        <v>38371</v>
      </c>
      <c r="AI89" t="s">
        <v>126</v>
      </c>
      <c r="AJ89" t="s">
        <v>41304</v>
      </c>
      <c r="AK89">
        <v>94504516</v>
      </c>
      <c r="AL89" t="s">
        <v>41372</v>
      </c>
      <c r="AM89">
        <v>2015</v>
      </c>
      <c r="AN89" s="1">
        <v>42208</v>
      </c>
      <c r="AO89" s="1">
        <v>42216</v>
      </c>
      <c r="AP89">
        <v>2</v>
      </c>
      <c r="AQ89" t="s">
        <v>81</v>
      </c>
      <c r="AR89" s="4">
        <f>IF(AQ89="M",AP89*30.42,AP89)</f>
        <v>60.84</v>
      </c>
      <c r="AS89">
        <v>0</v>
      </c>
      <c r="AT89" s="4">
        <f>AR89+AS89</f>
        <v>60.84</v>
      </c>
      <c r="AU89">
        <v>1</v>
      </c>
      <c r="AV89" s="1">
        <f>AO89+AT89</f>
        <v>42276.84</v>
      </c>
      <c r="AW89" s="1">
        <v>42308</v>
      </c>
      <c r="AX89" s="2">
        <f>IF(AV89&gt;=AW89,1,2)</f>
        <v>2</v>
      </c>
      <c r="AY89" s="2" t="str">
        <f>IF((AV89+10)&gt;=AW89,"SAVE","LATE")</f>
        <v>LATE</v>
      </c>
      <c r="AZ89" t="s">
        <v>82</v>
      </c>
      <c r="BA89" t="s">
        <v>1011</v>
      </c>
      <c r="BB89">
        <v>134393495</v>
      </c>
      <c r="BC89">
        <v>0</v>
      </c>
      <c r="BD89" s="9">
        <v>134393495</v>
      </c>
      <c r="BE89" t="s">
        <v>38367</v>
      </c>
      <c r="BF89">
        <v>0</v>
      </c>
      <c r="BG89" t="s">
        <v>70</v>
      </c>
      <c r="BH89">
        <v>-1</v>
      </c>
      <c r="BI89" t="s">
        <v>38372</v>
      </c>
      <c r="BJ89" t="s">
        <v>38372</v>
      </c>
      <c r="BK89">
        <v>0</v>
      </c>
      <c r="BL89" t="s">
        <v>85</v>
      </c>
      <c r="BM89" t="s">
        <v>38373</v>
      </c>
    </row>
    <row r="90" spans="1:65" x14ac:dyDescent="0.25">
      <c r="A90">
        <v>2015</v>
      </c>
      <c r="B90" t="s">
        <v>116</v>
      </c>
      <c r="C90" t="s">
        <v>150</v>
      </c>
      <c r="D90" t="s">
        <v>42423</v>
      </c>
      <c r="E90" t="s">
        <v>19079</v>
      </c>
      <c r="F90" t="s">
        <v>37794</v>
      </c>
      <c r="G90">
        <v>11</v>
      </c>
      <c r="H90" t="s">
        <v>41839</v>
      </c>
      <c r="I90" t="s">
        <v>67</v>
      </c>
      <c r="J90" t="s">
        <v>88</v>
      </c>
      <c r="K90">
        <v>3</v>
      </c>
      <c r="L90" t="s">
        <v>41838</v>
      </c>
      <c r="M90">
        <v>39000000</v>
      </c>
      <c r="N90" t="s">
        <v>42582</v>
      </c>
      <c r="O90" t="s">
        <v>42583</v>
      </c>
      <c r="P90" t="s">
        <v>90</v>
      </c>
      <c r="Q90" t="s">
        <v>39326</v>
      </c>
      <c r="R90" t="s">
        <v>39326</v>
      </c>
      <c r="S90" t="s">
        <v>39333</v>
      </c>
      <c r="T90" s="3">
        <v>42100</v>
      </c>
      <c r="U90" t="s">
        <v>38752</v>
      </c>
      <c r="V90" t="s">
        <v>38753</v>
      </c>
      <c r="W90" t="s">
        <v>38754</v>
      </c>
      <c r="X90">
        <v>66753052</v>
      </c>
      <c r="Y90" t="s">
        <v>74</v>
      </c>
      <c r="Z90" t="s">
        <v>75</v>
      </c>
      <c r="AA90">
        <v>3912</v>
      </c>
      <c r="AB90" t="s">
        <v>41373</v>
      </c>
      <c r="AC90">
        <v>391223</v>
      </c>
      <c r="AD90" t="s">
        <v>41374</v>
      </c>
      <c r="AE90">
        <v>3787551</v>
      </c>
      <c r="AF90" t="s">
        <v>40104</v>
      </c>
      <c r="AG90" t="s">
        <v>38755</v>
      </c>
      <c r="AH90" t="s">
        <v>38756</v>
      </c>
      <c r="AI90" t="s">
        <v>126</v>
      </c>
      <c r="AJ90" t="s">
        <v>41304</v>
      </c>
      <c r="AK90">
        <v>70056847</v>
      </c>
      <c r="AL90" t="s">
        <v>38757</v>
      </c>
      <c r="AM90">
        <v>2015</v>
      </c>
      <c r="AN90" s="1">
        <v>42208</v>
      </c>
      <c r="AO90" s="1">
        <v>42215</v>
      </c>
      <c r="AP90">
        <v>2</v>
      </c>
      <c r="AQ90" t="s">
        <v>81</v>
      </c>
      <c r="AR90" s="4">
        <f>IF(AQ90="M",AP90*30.42,AP90)</f>
        <v>60.84</v>
      </c>
      <c r="AS90">
        <v>0</v>
      </c>
      <c r="AT90" s="4">
        <f>AR90+AS90</f>
        <v>60.84</v>
      </c>
      <c r="AU90">
        <v>1</v>
      </c>
      <c r="AV90" s="1">
        <f>AO90+AT90</f>
        <v>42275.839999999997</v>
      </c>
      <c r="AW90" s="1">
        <v>42307</v>
      </c>
      <c r="AX90" s="2">
        <f>IF(AV90&gt;=AW90,1,2)</f>
        <v>2</v>
      </c>
      <c r="AY90" s="2" t="str">
        <f>IF((AV90+10)&gt;=AW90,"SAVE","LATE")</f>
        <v>LATE</v>
      </c>
      <c r="AZ90" t="s">
        <v>82</v>
      </c>
      <c r="BA90" t="s">
        <v>1011</v>
      </c>
      <c r="BB90">
        <v>60538669</v>
      </c>
      <c r="BC90">
        <v>24386400</v>
      </c>
      <c r="BD90" s="9">
        <v>84925069</v>
      </c>
      <c r="BE90" t="s">
        <v>42584</v>
      </c>
      <c r="BF90">
        <v>0</v>
      </c>
      <c r="BG90" t="s">
        <v>70</v>
      </c>
      <c r="BH90">
        <v>-1</v>
      </c>
      <c r="BI90" t="s">
        <v>38758</v>
      </c>
      <c r="BJ90" t="s">
        <v>38759</v>
      </c>
      <c r="BK90">
        <v>0</v>
      </c>
      <c r="BL90" t="s">
        <v>85</v>
      </c>
      <c r="BM90" t="s">
        <v>38760</v>
      </c>
    </row>
    <row r="91" spans="1:65" x14ac:dyDescent="0.25">
      <c r="A91">
        <v>2015</v>
      </c>
      <c r="B91" t="s">
        <v>116</v>
      </c>
      <c r="C91" t="s">
        <v>150</v>
      </c>
      <c r="D91" t="s">
        <v>39380</v>
      </c>
      <c r="E91" t="s">
        <v>15142</v>
      </c>
      <c r="F91" t="s">
        <v>15143</v>
      </c>
      <c r="G91">
        <v>13</v>
      </c>
      <c r="H91" t="s">
        <v>41891</v>
      </c>
      <c r="I91" t="s">
        <v>67</v>
      </c>
      <c r="J91" t="s">
        <v>88</v>
      </c>
      <c r="K91">
        <v>3</v>
      </c>
      <c r="L91" t="s">
        <v>41838</v>
      </c>
      <c r="M91">
        <v>70000000</v>
      </c>
      <c r="N91" t="s">
        <v>40246</v>
      </c>
      <c r="O91" t="s">
        <v>42585</v>
      </c>
      <c r="P91" t="s">
        <v>90</v>
      </c>
      <c r="Q91" t="s">
        <v>39326</v>
      </c>
      <c r="R91" t="s">
        <v>39326</v>
      </c>
      <c r="S91" t="s">
        <v>39333</v>
      </c>
      <c r="T91" t="s">
        <v>36032</v>
      </c>
      <c r="U91" t="s">
        <v>38999</v>
      </c>
      <c r="V91" t="s">
        <v>39000</v>
      </c>
      <c r="W91" t="s">
        <v>39001</v>
      </c>
      <c r="X91">
        <v>21683767</v>
      </c>
      <c r="Y91" t="s">
        <v>122</v>
      </c>
      <c r="Z91" t="s">
        <v>123</v>
      </c>
      <c r="AA91">
        <v>0</v>
      </c>
      <c r="AB91" t="s">
        <v>76</v>
      </c>
      <c r="AC91">
        <v>0</v>
      </c>
      <c r="AD91" t="s">
        <v>76</v>
      </c>
      <c r="AE91">
        <v>3638425</v>
      </c>
      <c r="AF91" t="s">
        <v>40104</v>
      </c>
      <c r="AG91">
        <v>890940552</v>
      </c>
      <c r="AH91" t="s">
        <v>39002</v>
      </c>
      <c r="AI91" t="s">
        <v>126</v>
      </c>
      <c r="AJ91" t="s">
        <v>41304</v>
      </c>
      <c r="AK91">
        <v>3407720</v>
      </c>
      <c r="AL91" t="s">
        <v>39003</v>
      </c>
      <c r="AM91">
        <v>2015</v>
      </c>
      <c r="AN91" s="1">
        <v>42130</v>
      </c>
      <c r="AO91" s="1">
        <v>42149</v>
      </c>
      <c r="AP91">
        <v>4</v>
      </c>
      <c r="AQ91" t="s">
        <v>81</v>
      </c>
      <c r="AR91" s="4">
        <f>IF(AQ91="M",AP91*30.42,AP91)</f>
        <v>121.68</v>
      </c>
      <c r="AS91">
        <v>0</v>
      </c>
      <c r="AT91" s="4">
        <f>AR91+AS91</f>
        <v>121.68</v>
      </c>
      <c r="AU91">
        <v>2</v>
      </c>
      <c r="AV91" s="1">
        <f>AO91+AT91</f>
        <v>42270.68</v>
      </c>
      <c r="AW91" s="1">
        <v>42333</v>
      </c>
      <c r="AX91" s="2">
        <f>IF(AV91&gt;=AW91,1,2)</f>
        <v>2</v>
      </c>
      <c r="AY91" s="2" t="str">
        <f>IF((AV91+10)&gt;=AW91,"SAVE","LATE")</f>
        <v>LATE</v>
      </c>
      <c r="AZ91" t="s">
        <v>82</v>
      </c>
      <c r="BA91" t="s">
        <v>1011</v>
      </c>
      <c r="BB91">
        <v>21683767</v>
      </c>
      <c r="BC91">
        <v>0</v>
      </c>
      <c r="BD91" s="9">
        <v>21683767</v>
      </c>
      <c r="BE91" t="s">
        <v>39004</v>
      </c>
      <c r="BF91">
        <v>0</v>
      </c>
      <c r="BG91" t="s">
        <v>70</v>
      </c>
      <c r="BH91">
        <v>-1</v>
      </c>
      <c r="BI91" t="s">
        <v>70</v>
      </c>
      <c r="BJ91" t="s">
        <v>70</v>
      </c>
      <c r="BK91">
        <v>0</v>
      </c>
      <c r="BL91" t="s">
        <v>85</v>
      </c>
      <c r="BM91" t="s">
        <v>39005</v>
      </c>
    </row>
    <row r="92" spans="1:65" x14ac:dyDescent="0.25">
      <c r="A92">
        <v>2015</v>
      </c>
      <c r="B92" t="s">
        <v>116</v>
      </c>
      <c r="C92" t="s">
        <v>130</v>
      </c>
      <c r="D92" t="s">
        <v>40249</v>
      </c>
      <c r="E92" t="s">
        <v>7995</v>
      </c>
      <c r="F92" t="s">
        <v>23333</v>
      </c>
      <c r="G92">
        <v>12</v>
      </c>
      <c r="H92" t="s">
        <v>41881</v>
      </c>
      <c r="I92" t="s">
        <v>67</v>
      </c>
      <c r="J92" t="s">
        <v>42026</v>
      </c>
      <c r="K92">
        <v>3</v>
      </c>
      <c r="L92" t="s">
        <v>41838</v>
      </c>
      <c r="M92">
        <v>95000000</v>
      </c>
      <c r="N92" t="s">
        <v>40102</v>
      </c>
      <c r="O92" t="s">
        <v>42620</v>
      </c>
      <c r="P92" t="s">
        <v>90</v>
      </c>
      <c r="Q92" t="s">
        <v>70</v>
      </c>
      <c r="R92" t="s">
        <v>70</v>
      </c>
      <c r="S92" t="s">
        <v>463</v>
      </c>
      <c r="T92" t="s">
        <v>35426</v>
      </c>
      <c r="U92" t="s">
        <v>38438</v>
      </c>
      <c r="V92" t="s">
        <v>38439</v>
      </c>
      <c r="W92" t="s">
        <v>38439</v>
      </c>
      <c r="X92">
        <v>120944912</v>
      </c>
      <c r="Y92" t="s">
        <v>96</v>
      </c>
      <c r="Z92" t="s">
        <v>40103</v>
      </c>
      <c r="AA92">
        <v>9512</v>
      </c>
      <c r="AB92" t="s">
        <v>15299</v>
      </c>
      <c r="AC92">
        <v>951217</v>
      </c>
      <c r="AD92" t="s">
        <v>46885</v>
      </c>
      <c r="AE92">
        <v>3688012</v>
      </c>
      <c r="AF92" t="s">
        <v>40104</v>
      </c>
      <c r="AG92" t="s">
        <v>33803</v>
      </c>
      <c r="AH92" t="s">
        <v>33804</v>
      </c>
      <c r="AI92" t="s">
        <v>126</v>
      </c>
      <c r="AJ92" t="s">
        <v>41304</v>
      </c>
      <c r="AK92">
        <v>71774294</v>
      </c>
      <c r="AL92" t="s">
        <v>33805</v>
      </c>
      <c r="AM92">
        <v>2015</v>
      </c>
      <c r="AN92" s="1">
        <v>42114</v>
      </c>
      <c r="AO92" s="1">
        <v>42149</v>
      </c>
      <c r="AP92">
        <v>3</v>
      </c>
      <c r="AQ92" t="s">
        <v>81</v>
      </c>
      <c r="AR92" s="4">
        <f>IF(AQ92="M",AP92*30.42,AP92)</f>
        <v>91.26</v>
      </c>
      <c r="AS92">
        <v>0</v>
      </c>
      <c r="AT92" s="4">
        <f>AR92+AS92</f>
        <v>91.26</v>
      </c>
      <c r="AU92">
        <v>2</v>
      </c>
      <c r="AV92" s="1">
        <f>AO92+AT92</f>
        <v>42240.26</v>
      </c>
      <c r="AW92" s="1">
        <v>42302</v>
      </c>
      <c r="AX92" s="2">
        <f>IF(AV92&gt;=AW92,1,2)</f>
        <v>2</v>
      </c>
      <c r="AY92" s="2" t="str">
        <f>IF((AV92+10)&gt;=AW92,"SAVE","LATE")</f>
        <v>LATE</v>
      </c>
      <c r="AZ92" t="s">
        <v>82</v>
      </c>
      <c r="BA92" t="s">
        <v>1011</v>
      </c>
      <c r="BB92">
        <v>120944912</v>
      </c>
      <c r="BC92">
        <v>0</v>
      </c>
      <c r="BD92" s="9">
        <v>120944912</v>
      </c>
      <c r="BE92" t="s">
        <v>42620</v>
      </c>
      <c r="BF92">
        <v>0</v>
      </c>
      <c r="BG92" t="s">
        <v>70</v>
      </c>
      <c r="BH92">
        <v>-1</v>
      </c>
      <c r="BI92" t="s">
        <v>70</v>
      </c>
      <c r="BJ92" t="s">
        <v>70</v>
      </c>
      <c r="BK92">
        <v>0</v>
      </c>
      <c r="BL92" t="s">
        <v>85</v>
      </c>
      <c r="BM92" t="s">
        <v>38440</v>
      </c>
    </row>
    <row r="93" spans="1:65" x14ac:dyDescent="0.25">
      <c r="A93">
        <v>2015</v>
      </c>
      <c r="B93" t="s">
        <v>116</v>
      </c>
      <c r="C93" t="s">
        <v>130</v>
      </c>
      <c r="D93" t="s">
        <v>40249</v>
      </c>
      <c r="E93" t="s">
        <v>7995</v>
      </c>
      <c r="F93" t="s">
        <v>23333</v>
      </c>
      <c r="G93">
        <v>13</v>
      </c>
      <c r="H93" t="s">
        <v>41891</v>
      </c>
      <c r="I93" t="s">
        <v>67</v>
      </c>
      <c r="J93" t="s">
        <v>88</v>
      </c>
      <c r="K93">
        <v>3</v>
      </c>
      <c r="L93" t="s">
        <v>41838</v>
      </c>
      <c r="M93">
        <v>72000000</v>
      </c>
      <c r="N93" t="s">
        <v>41840</v>
      </c>
      <c r="O93" t="s">
        <v>39188</v>
      </c>
      <c r="P93" t="s">
        <v>90</v>
      </c>
      <c r="Q93" t="s">
        <v>21735</v>
      </c>
      <c r="R93" t="s">
        <v>21735</v>
      </c>
      <c r="S93" t="s">
        <v>463</v>
      </c>
      <c r="T93" s="3">
        <v>42280</v>
      </c>
      <c r="U93" t="s">
        <v>39189</v>
      </c>
      <c r="V93" t="s">
        <v>39190</v>
      </c>
      <c r="W93" t="s">
        <v>39191</v>
      </c>
      <c r="X93">
        <v>12000000</v>
      </c>
      <c r="Y93" t="s">
        <v>122</v>
      </c>
      <c r="Z93" t="s">
        <v>123</v>
      </c>
      <c r="AA93">
        <v>0</v>
      </c>
      <c r="AB93" t="s">
        <v>76</v>
      </c>
      <c r="AC93">
        <v>0</v>
      </c>
      <c r="AD93" t="s">
        <v>76</v>
      </c>
      <c r="AE93">
        <v>3393749</v>
      </c>
      <c r="AF93" t="s">
        <v>41304</v>
      </c>
      <c r="AG93">
        <v>71141515</v>
      </c>
      <c r="AH93" t="s">
        <v>39192</v>
      </c>
      <c r="AI93" t="s">
        <v>126</v>
      </c>
      <c r="AJ93" t="s">
        <v>41304</v>
      </c>
      <c r="AK93">
        <v>71141515</v>
      </c>
      <c r="AL93" t="s">
        <v>39193</v>
      </c>
      <c r="AM93">
        <v>2015</v>
      </c>
      <c r="AN93" s="1">
        <v>42075</v>
      </c>
      <c r="AO93" s="1">
        <v>42075</v>
      </c>
      <c r="AP93">
        <v>1</v>
      </c>
      <c r="AQ93" t="s">
        <v>81</v>
      </c>
      <c r="AR93" s="4">
        <f>IF(AQ93="M",AP93*30.42,AP93)</f>
        <v>30.42</v>
      </c>
      <c r="AS93">
        <v>0</v>
      </c>
      <c r="AT93" s="4">
        <f>AR93+AS93</f>
        <v>30.42</v>
      </c>
      <c r="AU93">
        <v>1</v>
      </c>
      <c r="AV93" s="1">
        <f>AO93+AT93</f>
        <v>42105.42</v>
      </c>
      <c r="AW93" s="1">
        <v>42136</v>
      </c>
      <c r="AX93" s="2">
        <f>IF(AV93&gt;=AW93,1,2)</f>
        <v>2</v>
      </c>
      <c r="AY93" s="2" t="str">
        <f>IF((AV93+10)&gt;=AW93,"SAVE","LATE")</f>
        <v>LATE</v>
      </c>
      <c r="AZ93" t="s">
        <v>82</v>
      </c>
      <c r="BA93" t="s">
        <v>1011</v>
      </c>
      <c r="BB93">
        <v>10465761</v>
      </c>
      <c r="BC93">
        <v>1530000</v>
      </c>
      <c r="BD93" s="9">
        <v>11995761</v>
      </c>
      <c r="BE93" t="s">
        <v>39188</v>
      </c>
      <c r="BF93">
        <v>0</v>
      </c>
      <c r="BG93" t="s">
        <v>70</v>
      </c>
      <c r="BH93">
        <v>-1</v>
      </c>
      <c r="BI93" t="s">
        <v>70</v>
      </c>
      <c r="BJ93" t="s">
        <v>70</v>
      </c>
      <c r="BK93">
        <v>0</v>
      </c>
      <c r="BL93" t="s">
        <v>85</v>
      </c>
      <c r="BM93" t="s">
        <v>39194</v>
      </c>
    </row>
    <row r="94" spans="1:65" x14ac:dyDescent="0.25">
      <c r="A94">
        <v>2015</v>
      </c>
      <c r="B94" t="s">
        <v>116</v>
      </c>
      <c r="C94" t="s">
        <v>130</v>
      </c>
      <c r="D94" t="s">
        <v>40249</v>
      </c>
      <c r="E94" t="s">
        <v>7995</v>
      </c>
      <c r="F94" t="s">
        <v>23333</v>
      </c>
      <c r="G94">
        <v>13</v>
      </c>
      <c r="H94" t="s">
        <v>41891</v>
      </c>
      <c r="I94" t="s">
        <v>67</v>
      </c>
      <c r="J94" t="s">
        <v>88</v>
      </c>
      <c r="K94">
        <v>3</v>
      </c>
      <c r="L94" t="s">
        <v>41838</v>
      </c>
      <c r="M94">
        <v>72000000</v>
      </c>
      <c r="N94" t="s">
        <v>41840</v>
      </c>
      <c r="O94" t="s">
        <v>42621</v>
      </c>
      <c r="P94" t="s">
        <v>90</v>
      </c>
      <c r="Q94" t="s">
        <v>21735</v>
      </c>
      <c r="R94" t="s">
        <v>21735</v>
      </c>
      <c r="S94" t="s">
        <v>463</v>
      </c>
      <c r="T94" t="s">
        <v>36268</v>
      </c>
      <c r="U94" t="s">
        <v>39254</v>
      </c>
      <c r="V94" t="s">
        <v>39255</v>
      </c>
      <c r="W94" t="s">
        <v>39256</v>
      </c>
      <c r="X94">
        <v>10800000</v>
      </c>
      <c r="Y94" t="s">
        <v>122</v>
      </c>
      <c r="Z94" t="s">
        <v>123</v>
      </c>
      <c r="AA94">
        <v>0</v>
      </c>
      <c r="AB94" t="s">
        <v>76</v>
      </c>
      <c r="AC94">
        <v>0</v>
      </c>
      <c r="AD94" t="s">
        <v>76</v>
      </c>
      <c r="AE94">
        <v>3334373</v>
      </c>
      <c r="AF94" t="s">
        <v>41304</v>
      </c>
      <c r="AG94">
        <v>71141515</v>
      </c>
      <c r="AH94" t="s">
        <v>39192</v>
      </c>
      <c r="AI94" t="s">
        <v>126</v>
      </c>
      <c r="AJ94" t="s">
        <v>41304</v>
      </c>
      <c r="AK94">
        <v>71141515</v>
      </c>
      <c r="AL94" t="s">
        <v>39192</v>
      </c>
      <c r="AM94">
        <v>2015</v>
      </c>
      <c r="AN94" s="1">
        <v>42062</v>
      </c>
      <c r="AO94" s="1">
        <v>42062</v>
      </c>
      <c r="AP94">
        <v>1</v>
      </c>
      <c r="AQ94" t="s">
        <v>81</v>
      </c>
      <c r="AR94" s="4">
        <f>IF(AQ94="M",AP94*30.42,AP94)</f>
        <v>30.42</v>
      </c>
      <c r="AS94">
        <v>0</v>
      </c>
      <c r="AT94" s="4">
        <f>AR94+AS94</f>
        <v>30.42</v>
      </c>
      <c r="AU94">
        <v>1</v>
      </c>
      <c r="AV94" s="1">
        <f>AO94+AT94</f>
        <v>42092.42</v>
      </c>
      <c r="AW94" s="1">
        <v>42121</v>
      </c>
      <c r="AX94" s="2">
        <f>IF(AV94&gt;=AW94,1,2)</f>
        <v>2</v>
      </c>
      <c r="AY94" s="2" t="str">
        <f>IF((AV94+10)&gt;=AW94,"SAVE","LATE")</f>
        <v>LATE</v>
      </c>
      <c r="AZ94" t="s">
        <v>82</v>
      </c>
      <c r="BA94" t="s">
        <v>1011</v>
      </c>
      <c r="BB94">
        <v>7914644</v>
      </c>
      <c r="BC94">
        <v>0</v>
      </c>
      <c r="BD94" s="9">
        <v>7914644</v>
      </c>
      <c r="BE94" t="s">
        <v>39257</v>
      </c>
      <c r="BF94">
        <v>0</v>
      </c>
      <c r="BG94" t="s">
        <v>70</v>
      </c>
      <c r="BH94">
        <v>-1</v>
      </c>
      <c r="BI94" t="s">
        <v>70</v>
      </c>
      <c r="BJ94" t="s">
        <v>70</v>
      </c>
      <c r="BK94">
        <v>0</v>
      </c>
      <c r="BL94" t="s">
        <v>85</v>
      </c>
      <c r="BM94" t="s">
        <v>39258</v>
      </c>
    </row>
    <row r="95" spans="1:65" x14ac:dyDescent="0.25">
      <c r="A95">
        <v>2015</v>
      </c>
      <c r="B95" t="s">
        <v>116</v>
      </c>
      <c r="C95" t="s">
        <v>130</v>
      </c>
      <c r="D95" t="s">
        <v>40258</v>
      </c>
      <c r="E95" t="s">
        <v>34752</v>
      </c>
      <c r="F95" t="s">
        <v>34753</v>
      </c>
      <c r="G95">
        <v>1</v>
      </c>
      <c r="H95" t="s">
        <v>46842</v>
      </c>
      <c r="I95" t="s">
        <v>105</v>
      </c>
      <c r="J95" t="s">
        <v>88</v>
      </c>
      <c r="K95">
        <v>3</v>
      </c>
      <c r="L95" t="s">
        <v>41838</v>
      </c>
      <c r="M95">
        <v>95000000</v>
      </c>
      <c r="N95" t="s">
        <v>40102</v>
      </c>
      <c r="O95" t="s">
        <v>35973</v>
      </c>
      <c r="P95" t="s">
        <v>90</v>
      </c>
      <c r="Q95" t="s">
        <v>34754</v>
      </c>
      <c r="R95" t="s">
        <v>34754</v>
      </c>
      <c r="S95" t="s">
        <v>34755</v>
      </c>
      <c r="T95" t="s">
        <v>35473</v>
      </c>
      <c r="U95" t="s">
        <v>35974</v>
      </c>
      <c r="V95" t="s">
        <v>35975</v>
      </c>
      <c r="W95" t="s">
        <v>35975</v>
      </c>
      <c r="X95">
        <v>1692673631</v>
      </c>
      <c r="Y95" t="s">
        <v>96</v>
      </c>
      <c r="Z95" t="s">
        <v>40103</v>
      </c>
      <c r="AA95">
        <v>9511</v>
      </c>
      <c r="AB95" t="s">
        <v>40106</v>
      </c>
      <c r="AC95">
        <v>951116</v>
      </c>
      <c r="AD95" t="s">
        <v>40107</v>
      </c>
      <c r="AE95">
        <v>3916627</v>
      </c>
      <c r="AF95" t="s">
        <v>40104</v>
      </c>
      <c r="AG95" t="s">
        <v>35976</v>
      </c>
      <c r="AH95" t="s">
        <v>35977</v>
      </c>
      <c r="AI95" t="s">
        <v>126</v>
      </c>
      <c r="AJ95" t="s">
        <v>41304</v>
      </c>
      <c r="AK95" t="s">
        <v>35978</v>
      </c>
      <c r="AL95" t="s">
        <v>35979</v>
      </c>
      <c r="AM95">
        <v>2015</v>
      </c>
      <c r="AN95" s="1">
        <v>42268</v>
      </c>
      <c r="AO95" s="1">
        <v>42268</v>
      </c>
      <c r="AP95">
        <v>2</v>
      </c>
      <c r="AQ95" t="s">
        <v>81</v>
      </c>
      <c r="AR95" s="4">
        <f>IF(AQ95="M",AP95*30.42,AP95)</f>
        <v>60.84</v>
      </c>
      <c r="AS95">
        <v>45</v>
      </c>
      <c r="AT95" s="4">
        <f>AR95+AS95</f>
        <v>105.84</v>
      </c>
      <c r="AU95">
        <v>2</v>
      </c>
      <c r="AV95" s="1">
        <f>AO95+AT95</f>
        <v>42373.84</v>
      </c>
      <c r="AW95" s="1">
        <v>42434</v>
      </c>
      <c r="AX95" s="2">
        <f>IF(AV95&gt;=AW95,1,2)</f>
        <v>2</v>
      </c>
      <c r="AY95" s="2" t="str">
        <f>IF((AV95+10)&gt;=AW95,"SAVE","LATE")</f>
        <v>LATE</v>
      </c>
      <c r="AZ95" t="s">
        <v>82</v>
      </c>
      <c r="BA95" t="s">
        <v>1011</v>
      </c>
      <c r="BB95">
        <v>1692673631</v>
      </c>
      <c r="BC95">
        <v>0</v>
      </c>
      <c r="BD95" s="9">
        <v>1692673631</v>
      </c>
      <c r="BE95" t="s">
        <v>35973</v>
      </c>
      <c r="BF95">
        <v>0</v>
      </c>
      <c r="BG95" t="s">
        <v>70</v>
      </c>
      <c r="BH95">
        <v>-1</v>
      </c>
      <c r="BI95" t="s">
        <v>35977</v>
      </c>
      <c r="BJ95" t="s">
        <v>35980</v>
      </c>
      <c r="BK95">
        <v>0</v>
      </c>
      <c r="BL95" t="s">
        <v>85</v>
      </c>
      <c r="BM95" t="s">
        <v>35981</v>
      </c>
    </row>
    <row r="96" spans="1:65" x14ac:dyDescent="0.25">
      <c r="A96">
        <v>2015</v>
      </c>
      <c r="B96" t="s">
        <v>116</v>
      </c>
      <c r="C96" t="s">
        <v>130</v>
      </c>
      <c r="D96" t="s">
        <v>40261</v>
      </c>
      <c r="E96" t="s">
        <v>21872</v>
      </c>
      <c r="F96" t="s">
        <v>21873</v>
      </c>
      <c r="G96">
        <v>1</v>
      </c>
      <c r="H96" t="s">
        <v>46842</v>
      </c>
      <c r="I96" t="s">
        <v>67</v>
      </c>
      <c r="J96" t="s">
        <v>88</v>
      </c>
      <c r="K96">
        <v>3</v>
      </c>
      <c r="L96" t="s">
        <v>41838</v>
      </c>
      <c r="M96">
        <v>76000000</v>
      </c>
      <c r="N96" t="s">
        <v>42645</v>
      </c>
      <c r="O96" t="s">
        <v>42648</v>
      </c>
      <c r="P96" t="s">
        <v>90</v>
      </c>
      <c r="Q96" t="s">
        <v>21874</v>
      </c>
      <c r="R96" t="s">
        <v>21874</v>
      </c>
      <c r="S96" t="s">
        <v>21875</v>
      </c>
      <c r="T96" t="s">
        <v>29031</v>
      </c>
      <c r="U96" t="s">
        <v>36952</v>
      </c>
      <c r="V96" t="s">
        <v>36953</v>
      </c>
      <c r="W96" t="s">
        <v>36954</v>
      </c>
      <c r="X96">
        <v>625751810</v>
      </c>
      <c r="Y96" t="s">
        <v>122</v>
      </c>
      <c r="Z96" t="s">
        <v>123</v>
      </c>
      <c r="AA96">
        <v>0</v>
      </c>
      <c r="AB96" t="s">
        <v>76</v>
      </c>
      <c r="AC96">
        <v>0</v>
      </c>
      <c r="AD96" t="s">
        <v>76</v>
      </c>
      <c r="AE96">
        <v>3827530</v>
      </c>
      <c r="AF96" t="s">
        <v>40104</v>
      </c>
      <c r="AG96" t="s">
        <v>31677</v>
      </c>
      <c r="AH96" t="s">
        <v>42647</v>
      </c>
      <c r="AI96" t="s">
        <v>126</v>
      </c>
      <c r="AJ96" t="s">
        <v>41304</v>
      </c>
      <c r="AK96">
        <v>71745607</v>
      </c>
      <c r="AL96" t="s">
        <v>31678</v>
      </c>
      <c r="AM96">
        <v>2015</v>
      </c>
      <c r="AN96" s="1">
        <v>42069</v>
      </c>
      <c r="AO96" s="1">
        <v>42080</v>
      </c>
      <c r="AP96">
        <v>4</v>
      </c>
      <c r="AQ96" t="s">
        <v>81</v>
      </c>
      <c r="AR96" s="4">
        <f>IF(AQ96="M",AP96*30.42,AP96)</f>
        <v>121.68</v>
      </c>
      <c r="AS96">
        <v>0</v>
      </c>
      <c r="AT96" s="4">
        <f>AR96+AS96</f>
        <v>121.68</v>
      </c>
      <c r="AU96">
        <v>1</v>
      </c>
      <c r="AV96" s="1">
        <f>AO96+AT96</f>
        <v>42201.68</v>
      </c>
      <c r="AW96" s="1">
        <v>42233</v>
      </c>
      <c r="AX96" s="2">
        <f>IF(AV96&gt;=AW96,1,2)</f>
        <v>2</v>
      </c>
      <c r="AY96" s="2" t="str">
        <f>IF((AV96+10)&gt;=AW96,"SAVE","LATE")</f>
        <v>LATE</v>
      </c>
      <c r="AZ96" t="s">
        <v>82</v>
      </c>
      <c r="BA96" t="s">
        <v>1011</v>
      </c>
      <c r="BB96">
        <v>625132936</v>
      </c>
      <c r="BC96">
        <v>0</v>
      </c>
      <c r="BD96" s="9">
        <v>625132936</v>
      </c>
      <c r="BE96" t="s">
        <v>42648</v>
      </c>
      <c r="BF96">
        <v>3</v>
      </c>
      <c r="BG96" t="s">
        <v>40158</v>
      </c>
      <c r="BH96">
        <v>-1</v>
      </c>
      <c r="BI96" t="s">
        <v>42647</v>
      </c>
      <c r="BJ96" t="s">
        <v>42649</v>
      </c>
      <c r="BK96">
        <v>0</v>
      </c>
      <c r="BL96" t="s">
        <v>85</v>
      </c>
      <c r="BM96" t="s">
        <v>36955</v>
      </c>
    </row>
    <row r="97" spans="1:65" x14ac:dyDescent="0.25">
      <c r="A97">
        <v>2015</v>
      </c>
      <c r="B97" t="s">
        <v>116</v>
      </c>
      <c r="C97" t="s">
        <v>130</v>
      </c>
      <c r="D97" t="s">
        <v>40261</v>
      </c>
      <c r="E97" t="s">
        <v>21872</v>
      </c>
      <c r="F97" t="s">
        <v>21873</v>
      </c>
      <c r="G97">
        <v>1</v>
      </c>
      <c r="H97" t="s">
        <v>46842</v>
      </c>
      <c r="I97" t="s">
        <v>67</v>
      </c>
      <c r="J97" t="s">
        <v>88</v>
      </c>
      <c r="K97">
        <v>3</v>
      </c>
      <c r="L97" t="s">
        <v>41838</v>
      </c>
      <c r="M97">
        <v>72000000</v>
      </c>
      <c r="N97" t="s">
        <v>41840</v>
      </c>
      <c r="O97" t="s">
        <v>37982</v>
      </c>
      <c r="P97" t="s">
        <v>90</v>
      </c>
      <c r="Q97" t="s">
        <v>21874</v>
      </c>
      <c r="R97" t="s">
        <v>21874</v>
      </c>
      <c r="S97" t="s">
        <v>21875</v>
      </c>
      <c r="T97" s="3">
        <v>42315</v>
      </c>
      <c r="U97" t="s">
        <v>37983</v>
      </c>
      <c r="V97" t="s">
        <v>37984</v>
      </c>
      <c r="W97" t="s">
        <v>37985</v>
      </c>
      <c r="X97">
        <v>208422918</v>
      </c>
      <c r="Y97" t="s">
        <v>122</v>
      </c>
      <c r="Z97" t="s">
        <v>123</v>
      </c>
      <c r="AA97">
        <v>7214</v>
      </c>
      <c r="AB97" t="s">
        <v>41932</v>
      </c>
      <c r="AC97">
        <v>721413</v>
      </c>
      <c r="AD97" t="s">
        <v>41963</v>
      </c>
      <c r="AE97">
        <v>3893699</v>
      </c>
      <c r="AF97" t="s">
        <v>41304</v>
      </c>
      <c r="AG97">
        <v>71791442</v>
      </c>
      <c r="AH97" t="s">
        <v>41378</v>
      </c>
      <c r="AI97" t="s">
        <v>126</v>
      </c>
      <c r="AJ97" t="s">
        <v>41304</v>
      </c>
      <c r="AK97">
        <v>71791442</v>
      </c>
      <c r="AL97" t="s">
        <v>41378</v>
      </c>
      <c r="AM97">
        <v>2015</v>
      </c>
      <c r="AN97" s="1">
        <v>42244</v>
      </c>
      <c r="AO97" s="1">
        <v>42250</v>
      </c>
      <c r="AP97">
        <v>2</v>
      </c>
      <c r="AQ97" t="s">
        <v>81</v>
      </c>
      <c r="AR97" s="4">
        <f>IF(AQ97="M",AP97*30.42,AP97)</f>
        <v>60.84</v>
      </c>
      <c r="AS97">
        <v>0</v>
      </c>
      <c r="AT97" s="4">
        <f>AR97+AS97</f>
        <v>60.84</v>
      </c>
      <c r="AU97">
        <v>1</v>
      </c>
      <c r="AV97" s="1">
        <f>AO97+AT97</f>
        <v>42310.84</v>
      </c>
      <c r="AW97" s="1">
        <v>42341</v>
      </c>
      <c r="AX97" s="2">
        <f>IF(AV97&gt;=AW97,1,2)</f>
        <v>2</v>
      </c>
      <c r="AY97" s="2" t="str">
        <f>IF((AV97+10)&gt;=AW97,"SAVE","LATE")</f>
        <v>LATE</v>
      </c>
      <c r="AZ97" t="s">
        <v>82</v>
      </c>
      <c r="BA97" t="s">
        <v>1011</v>
      </c>
      <c r="BB97">
        <v>208422918</v>
      </c>
      <c r="BC97">
        <v>86996798</v>
      </c>
      <c r="BD97" s="9">
        <v>295419716</v>
      </c>
      <c r="BE97" t="s">
        <v>37982</v>
      </c>
      <c r="BF97">
        <v>3</v>
      </c>
      <c r="BG97" t="s">
        <v>40158</v>
      </c>
      <c r="BH97">
        <v>-1</v>
      </c>
      <c r="BI97" t="s">
        <v>41378</v>
      </c>
      <c r="BJ97" t="s">
        <v>42644</v>
      </c>
      <c r="BK97">
        <v>0</v>
      </c>
      <c r="BL97" t="s">
        <v>85</v>
      </c>
      <c r="BM97" t="s">
        <v>37986</v>
      </c>
    </row>
    <row r="98" spans="1:65" x14ac:dyDescent="0.25">
      <c r="A98">
        <v>2015</v>
      </c>
      <c r="B98" t="s">
        <v>116</v>
      </c>
      <c r="C98" t="s">
        <v>117</v>
      </c>
      <c r="D98" t="s">
        <v>40264</v>
      </c>
      <c r="E98" t="s">
        <v>10265</v>
      </c>
      <c r="F98" t="s">
        <v>22156</v>
      </c>
      <c r="G98">
        <v>1</v>
      </c>
      <c r="H98" t="s">
        <v>46842</v>
      </c>
      <c r="I98" t="s">
        <v>67</v>
      </c>
      <c r="J98" t="s">
        <v>88</v>
      </c>
      <c r="K98">
        <v>3</v>
      </c>
      <c r="L98" t="s">
        <v>41838</v>
      </c>
      <c r="M98">
        <v>95000000</v>
      </c>
      <c r="N98" t="s">
        <v>40102</v>
      </c>
      <c r="O98" t="s">
        <v>35190</v>
      </c>
      <c r="P98" t="s">
        <v>90</v>
      </c>
      <c r="Q98" t="s">
        <v>18124</v>
      </c>
      <c r="R98" t="s">
        <v>18124</v>
      </c>
      <c r="S98" t="s">
        <v>2482</v>
      </c>
      <c r="T98" t="s">
        <v>35191</v>
      </c>
      <c r="U98" t="s">
        <v>35192</v>
      </c>
      <c r="V98" t="s">
        <v>35193</v>
      </c>
      <c r="W98" t="s">
        <v>35194</v>
      </c>
      <c r="X98">
        <v>7600000000</v>
      </c>
      <c r="Y98" t="s">
        <v>96</v>
      </c>
      <c r="Z98" t="s">
        <v>40103</v>
      </c>
      <c r="AA98">
        <v>0</v>
      </c>
      <c r="AB98" t="s">
        <v>76</v>
      </c>
      <c r="AC98">
        <v>0</v>
      </c>
      <c r="AD98" t="s">
        <v>76</v>
      </c>
      <c r="AE98">
        <v>3607034</v>
      </c>
      <c r="AF98" t="s">
        <v>40104</v>
      </c>
      <c r="AG98" t="s">
        <v>35195</v>
      </c>
      <c r="AH98" t="s">
        <v>35196</v>
      </c>
      <c r="AI98" t="s">
        <v>126</v>
      </c>
      <c r="AJ98" t="s">
        <v>41304</v>
      </c>
      <c r="AK98" t="s">
        <v>35197</v>
      </c>
      <c r="AL98" t="s">
        <v>42670</v>
      </c>
      <c r="AM98">
        <v>2015</v>
      </c>
      <c r="AN98" s="1">
        <v>42130</v>
      </c>
      <c r="AO98" s="1">
        <v>42153</v>
      </c>
      <c r="AP98">
        <v>8</v>
      </c>
      <c r="AQ98" t="s">
        <v>81</v>
      </c>
      <c r="AR98" s="4">
        <f>IF(AQ98="M",AP98*30.42,AP98)</f>
        <v>243.36</v>
      </c>
      <c r="AS98">
        <v>0</v>
      </c>
      <c r="AT98" s="4">
        <f>AR98+AS98</f>
        <v>243.36</v>
      </c>
      <c r="AU98">
        <v>2</v>
      </c>
      <c r="AV98" s="1">
        <f>AO98+AT98</f>
        <v>42396.36</v>
      </c>
      <c r="AW98" s="1">
        <v>42458</v>
      </c>
      <c r="AX98" s="2">
        <f>IF(AV98&gt;=AW98,1,2)</f>
        <v>2</v>
      </c>
      <c r="AY98" s="2" t="str">
        <f>IF((AV98+10)&gt;=AW98,"SAVE","LATE")</f>
        <v>LATE</v>
      </c>
      <c r="AZ98" t="s">
        <v>82</v>
      </c>
      <c r="BA98" t="s">
        <v>1011</v>
      </c>
      <c r="BB98">
        <v>7598879919</v>
      </c>
      <c r="BC98">
        <v>3325000000</v>
      </c>
      <c r="BD98" s="9">
        <v>10923879919</v>
      </c>
      <c r="BE98" t="s">
        <v>35190</v>
      </c>
      <c r="BF98">
        <v>0</v>
      </c>
      <c r="BG98" t="s">
        <v>70</v>
      </c>
      <c r="BH98">
        <v>-1</v>
      </c>
      <c r="BI98" t="s">
        <v>35198</v>
      </c>
      <c r="BJ98" t="s">
        <v>35198</v>
      </c>
      <c r="BK98">
        <v>0</v>
      </c>
      <c r="BL98" t="s">
        <v>85</v>
      </c>
      <c r="BM98" t="s">
        <v>35199</v>
      </c>
    </row>
    <row r="99" spans="1:65" x14ac:dyDescent="0.25">
      <c r="A99">
        <v>2015</v>
      </c>
      <c r="B99" t="s">
        <v>116</v>
      </c>
      <c r="C99" t="s">
        <v>117</v>
      </c>
      <c r="D99" t="s">
        <v>40264</v>
      </c>
      <c r="E99" t="s">
        <v>10265</v>
      </c>
      <c r="F99" t="s">
        <v>22156</v>
      </c>
      <c r="G99">
        <v>1</v>
      </c>
      <c r="H99" t="s">
        <v>46842</v>
      </c>
      <c r="I99" t="s">
        <v>67</v>
      </c>
      <c r="J99" t="s">
        <v>88</v>
      </c>
      <c r="K99">
        <v>3</v>
      </c>
      <c r="L99" t="s">
        <v>41838</v>
      </c>
      <c r="M99">
        <v>95000000</v>
      </c>
      <c r="N99" t="s">
        <v>40102</v>
      </c>
      <c r="O99" t="s">
        <v>42671</v>
      </c>
      <c r="P99" t="s">
        <v>90</v>
      </c>
      <c r="Q99" t="s">
        <v>18124</v>
      </c>
      <c r="R99" t="s">
        <v>18124</v>
      </c>
      <c r="S99" t="s">
        <v>2482</v>
      </c>
      <c r="T99" s="3">
        <v>42220</v>
      </c>
      <c r="U99" t="s">
        <v>35399</v>
      </c>
      <c r="V99" t="s">
        <v>35400</v>
      </c>
      <c r="W99" t="s">
        <v>35401</v>
      </c>
      <c r="X99">
        <v>4506455381</v>
      </c>
      <c r="Y99" t="s">
        <v>96</v>
      </c>
      <c r="Z99" t="s">
        <v>40103</v>
      </c>
      <c r="AA99">
        <v>0</v>
      </c>
      <c r="AB99" t="s">
        <v>76</v>
      </c>
      <c r="AC99">
        <v>0</v>
      </c>
      <c r="AD99" t="s">
        <v>76</v>
      </c>
      <c r="AE99">
        <v>3737755</v>
      </c>
      <c r="AF99" t="s">
        <v>40104</v>
      </c>
      <c r="AG99" t="s">
        <v>35402</v>
      </c>
      <c r="AH99" t="s">
        <v>35403</v>
      </c>
      <c r="AI99" t="s">
        <v>126</v>
      </c>
      <c r="AJ99" t="s">
        <v>41304</v>
      </c>
      <c r="AK99" t="s">
        <v>35404</v>
      </c>
      <c r="AL99" t="s">
        <v>35405</v>
      </c>
      <c r="AM99">
        <v>2015</v>
      </c>
      <c r="AN99" s="1">
        <v>42157</v>
      </c>
      <c r="AO99" s="1">
        <v>42171</v>
      </c>
      <c r="AP99">
        <v>6</v>
      </c>
      <c r="AQ99" t="s">
        <v>81</v>
      </c>
      <c r="AR99" s="4">
        <f>IF(AQ99="M",AP99*30.42,AP99)</f>
        <v>182.52</v>
      </c>
      <c r="AS99">
        <v>0</v>
      </c>
      <c r="AT99" s="4">
        <f>AR99+AS99</f>
        <v>182.52</v>
      </c>
      <c r="AU99">
        <v>3</v>
      </c>
      <c r="AV99" s="1">
        <f>AO99+AT99</f>
        <v>42353.52</v>
      </c>
      <c r="AW99" s="1">
        <v>42445</v>
      </c>
      <c r="AX99" s="2">
        <f>IF(AV99&gt;=AW99,1,2)</f>
        <v>2</v>
      </c>
      <c r="AY99" s="2" t="str">
        <f>IF((AV99+10)&gt;=AW99,"SAVE","LATE")</f>
        <v>LATE</v>
      </c>
      <c r="AZ99" t="s">
        <v>82</v>
      </c>
      <c r="BA99" t="s">
        <v>1011</v>
      </c>
      <c r="BB99">
        <v>4502018711</v>
      </c>
      <c r="BC99">
        <v>1391313411</v>
      </c>
      <c r="BD99" s="9">
        <v>5893332122</v>
      </c>
      <c r="BE99" t="s">
        <v>42671</v>
      </c>
      <c r="BF99">
        <v>0</v>
      </c>
      <c r="BG99" t="s">
        <v>70</v>
      </c>
      <c r="BH99">
        <v>-1</v>
      </c>
      <c r="BI99" t="s">
        <v>35406</v>
      </c>
      <c r="BJ99" t="s">
        <v>35406</v>
      </c>
      <c r="BK99">
        <v>0</v>
      </c>
      <c r="BL99" t="s">
        <v>85</v>
      </c>
      <c r="BM99" t="s">
        <v>35407</v>
      </c>
    </row>
    <row r="100" spans="1:65" x14ac:dyDescent="0.25">
      <c r="A100">
        <v>2015</v>
      </c>
      <c r="B100" t="s">
        <v>116</v>
      </c>
      <c r="C100" t="s">
        <v>117</v>
      </c>
      <c r="D100" t="s">
        <v>40264</v>
      </c>
      <c r="E100" t="s">
        <v>10265</v>
      </c>
      <c r="F100" t="s">
        <v>22156</v>
      </c>
      <c r="G100">
        <v>1</v>
      </c>
      <c r="H100" t="s">
        <v>46842</v>
      </c>
      <c r="I100" t="s">
        <v>67</v>
      </c>
      <c r="J100" t="s">
        <v>88</v>
      </c>
      <c r="K100">
        <v>3</v>
      </c>
      <c r="L100" t="s">
        <v>41838</v>
      </c>
      <c r="M100">
        <v>95000000</v>
      </c>
      <c r="N100" t="s">
        <v>40102</v>
      </c>
      <c r="O100" t="s">
        <v>42672</v>
      </c>
      <c r="P100" t="s">
        <v>90</v>
      </c>
      <c r="Q100" t="s">
        <v>18124</v>
      </c>
      <c r="R100" t="s">
        <v>18124</v>
      </c>
      <c r="S100" t="s">
        <v>2482</v>
      </c>
      <c r="T100" s="3">
        <v>42286</v>
      </c>
      <c r="U100" t="s">
        <v>35505</v>
      </c>
      <c r="V100" t="s">
        <v>35506</v>
      </c>
      <c r="W100" t="s">
        <v>35507</v>
      </c>
      <c r="X100">
        <v>3315000000</v>
      </c>
      <c r="Y100" t="s">
        <v>96</v>
      </c>
      <c r="Z100" t="s">
        <v>40103</v>
      </c>
      <c r="AA100">
        <v>9511</v>
      </c>
      <c r="AB100" t="s">
        <v>40106</v>
      </c>
      <c r="AC100">
        <v>951116</v>
      </c>
      <c r="AD100" t="s">
        <v>40107</v>
      </c>
      <c r="AE100">
        <v>4125910</v>
      </c>
      <c r="AF100" t="s">
        <v>40104</v>
      </c>
      <c r="AG100" t="s">
        <v>35508</v>
      </c>
      <c r="AH100" t="s">
        <v>35509</v>
      </c>
      <c r="AI100" t="s">
        <v>126</v>
      </c>
      <c r="AJ100" t="s">
        <v>41304</v>
      </c>
      <c r="AK100" t="s">
        <v>24255</v>
      </c>
      <c r="AL100" t="s">
        <v>24256</v>
      </c>
      <c r="AM100">
        <v>2015</v>
      </c>
      <c r="AN100" s="1">
        <v>42317</v>
      </c>
      <c r="AO100" s="1">
        <v>42327</v>
      </c>
      <c r="AP100">
        <v>3</v>
      </c>
      <c r="AQ100" t="s">
        <v>81</v>
      </c>
      <c r="AR100" s="4">
        <f>IF(AQ100="M",AP100*30.42,AP100)</f>
        <v>91.26</v>
      </c>
      <c r="AS100">
        <v>0</v>
      </c>
      <c r="AT100" s="4">
        <f>AR100+AS100</f>
        <v>91.26</v>
      </c>
      <c r="AU100">
        <v>1</v>
      </c>
      <c r="AV100" s="1">
        <f>AO100+AT100</f>
        <v>42418.26</v>
      </c>
      <c r="AW100" s="1">
        <v>42448</v>
      </c>
      <c r="AX100" s="2">
        <f>IF(AV100&gt;=AW100,1,2)</f>
        <v>2</v>
      </c>
      <c r="AY100" s="2" t="str">
        <f>IF((AV100+10)&gt;=AW100,"SAVE","LATE")</f>
        <v>LATE</v>
      </c>
      <c r="AZ100" t="s">
        <v>82</v>
      </c>
      <c r="BA100" t="s">
        <v>1011</v>
      </c>
      <c r="BB100">
        <v>3314830243</v>
      </c>
      <c r="BC100">
        <v>600000000</v>
      </c>
      <c r="BD100" s="9">
        <v>3914830243</v>
      </c>
      <c r="BE100" t="s">
        <v>35510</v>
      </c>
      <c r="BF100">
        <v>0</v>
      </c>
      <c r="BG100" t="s">
        <v>70</v>
      </c>
      <c r="BH100">
        <v>-1</v>
      </c>
      <c r="BI100" t="s">
        <v>35511</v>
      </c>
      <c r="BJ100" t="s">
        <v>35512</v>
      </c>
      <c r="BK100">
        <v>0</v>
      </c>
      <c r="BL100" t="s">
        <v>85</v>
      </c>
      <c r="BM100" t="s">
        <v>35513</v>
      </c>
    </row>
    <row r="101" spans="1:65" x14ac:dyDescent="0.25">
      <c r="A101">
        <v>2014</v>
      </c>
      <c r="B101" t="s">
        <v>116</v>
      </c>
      <c r="C101" t="s">
        <v>117</v>
      </c>
      <c r="D101" t="s">
        <v>40264</v>
      </c>
      <c r="E101" t="s">
        <v>10265</v>
      </c>
      <c r="F101" t="s">
        <v>22156</v>
      </c>
      <c r="G101">
        <v>1</v>
      </c>
      <c r="H101" t="s">
        <v>46842</v>
      </c>
      <c r="I101" t="s">
        <v>105</v>
      </c>
      <c r="J101" t="s">
        <v>88</v>
      </c>
      <c r="K101">
        <v>3</v>
      </c>
      <c r="L101" t="s">
        <v>41838</v>
      </c>
      <c r="M101">
        <v>95000000</v>
      </c>
      <c r="N101" t="s">
        <v>40102</v>
      </c>
      <c r="O101" t="s">
        <v>46987</v>
      </c>
      <c r="P101" t="s">
        <v>90</v>
      </c>
      <c r="Q101" t="s">
        <v>18124</v>
      </c>
      <c r="R101" t="s">
        <v>18124</v>
      </c>
      <c r="S101" t="s">
        <v>2482</v>
      </c>
      <c r="T101" t="s">
        <v>28242</v>
      </c>
      <c r="U101" t="s">
        <v>35528</v>
      </c>
      <c r="V101" t="s">
        <v>35529</v>
      </c>
      <c r="W101" t="s">
        <v>35530</v>
      </c>
      <c r="X101">
        <v>3075453307</v>
      </c>
      <c r="Y101" t="s">
        <v>96</v>
      </c>
      <c r="Z101" t="s">
        <v>40103</v>
      </c>
      <c r="AA101">
        <v>0</v>
      </c>
      <c r="AB101" t="s">
        <v>76</v>
      </c>
      <c r="AC101">
        <v>0</v>
      </c>
      <c r="AD101" t="s">
        <v>76</v>
      </c>
      <c r="AE101">
        <v>3555202</v>
      </c>
      <c r="AF101" t="s">
        <v>40104</v>
      </c>
      <c r="AG101" t="s">
        <v>35531</v>
      </c>
      <c r="AH101" t="s">
        <v>35532</v>
      </c>
      <c r="AI101" t="s">
        <v>126</v>
      </c>
      <c r="AJ101" t="s">
        <v>41304</v>
      </c>
      <c r="AK101">
        <v>71311052</v>
      </c>
      <c r="AL101" t="s">
        <v>35533</v>
      </c>
      <c r="AM101">
        <v>2015</v>
      </c>
      <c r="AN101" s="1">
        <v>42066</v>
      </c>
      <c r="AO101" s="1">
        <v>42117</v>
      </c>
      <c r="AP101">
        <v>5</v>
      </c>
      <c r="AQ101" t="s">
        <v>81</v>
      </c>
      <c r="AR101" s="4">
        <f>IF(AQ101="M",AP101*30.42,AP101)</f>
        <v>152.10000000000002</v>
      </c>
      <c r="AS101">
        <v>39</v>
      </c>
      <c r="AT101" s="4">
        <f>AR101+AS101</f>
        <v>191.10000000000002</v>
      </c>
      <c r="AU101">
        <v>1</v>
      </c>
      <c r="AV101" s="1">
        <f>AO101+AT101</f>
        <v>42308.1</v>
      </c>
      <c r="AW101" s="1">
        <v>42339</v>
      </c>
      <c r="AX101" s="2">
        <f>IF(AV101&gt;=AW101,1,2)</f>
        <v>2</v>
      </c>
      <c r="AY101" s="2" t="str">
        <f>IF((AV101+10)&gt;=AW101,"SAVE","LATE")</f>
        <v>LATE</v>
      </c>
      <c r="AZ101" t="s">
        <v>82</v>
      </c>
      <c r="BA101" t="s">
        <v>1011</v>
      </c>
      <c r="BB101">
        <v>3075349307</v>
      </c>
      <c r="BC101">
        <v>470000000</v>
      </c>
      <c r="BD101" s="9">
        <v>3545349307</v>
      </c>
      <c r="BE101" t="s">
        <v>46988</v>
      </c>
      <c r="BF101">
        <v>0</v>
      </c>
      <c r="BG101" t="s">
        <v>70</v>
      </c>
      <c r="BH101">
        <v>-1</v>
      </c>
      <c r="BI101" t="s">
        <v>42673</v>
      </c>
      <c r="BJ101" t="s">
        <v>42673</v>
      </c>
      <c r="BK101">
        <v>0</v>
      </c>
      <c r="BL101" t="s">
        <v>85</v>
      </c>
      <c r="BM101" t="s">
        <v>35534</v>
      </c>
    </row>
    <row r="102" spans="1:65" x14ac:dyDescent="0.25">
      <c r="A102">
        <v>2014</v>
      </c>
      <c r="B102" t="s">
        <v>116</v>
      </c>
      <c r="C102" t="s">
        <v>117</v>
      </c>
      <c r="D102" t="s">
        <v>40264</v>
      </c>
      <c r="E102" t="s">
        <v>10265</v>
      </c>
      <c r="F102" t="s">
        <v>22156</v>
      </c>
      <c r="G102">
        <v>1</v>
      </c>
      <c r="H102" t="s">
        <v>46842</v>
      </c>
      <c r="I102" t="s">
        <v>67</v>
      </c>
      <c r="J102" t="s">
        <v>88</v>
      </c>
      <c r="K102">
        <v>3</v>
      </c>
      <c r="L102" t="s">
        <v>41838</v>
      </c>
      <c r="M102">
        <v>95000000</v>
      </c>
      <c r="N102" t="s">
        <v>40102</v>
      </c>
      <c r="O102" t="s">
        <v>42674</v>
      </c>
      <c r="P102" t="s">
        <v>90</v>
      </c>
      <c r="Q102" t="s">
        <v>18124</v>
      </c>
      <c r="R102" t="s">
        <v>18124</v>
      </c>
      <c r="S102" t="s">
        <v>2482</v>
      </c>
      <c r="T102" s="3">
        <v>41771</v>
      </c>
      <c r="U102" t="s">
        <v>36010</v>
      </c>
      <c r="V102" t="s">
        <v>36011</v>
      </c>
      <c r="W102" t="s">
        <v>36012</v>
      </c>
      <c r="X102">
        <v>1578242651</v>
      </c>
      <c r="Y102" t="s">
        <v>96</v>
      </c>
      <c r="Z102" t="s">
        <v>40103</v>
      </c>
      <c r="AA102">
        <v>0</v>
      </c>
      <c r="AB102" t="s">
        <v>76</v>
      </c>
      <c r="AC102">
        <v>0</v>
      </c>
      <c r="AD102" t="s">
        <v>76</v>
      </c>
      <c r="AE102">
        <v>3555342</v>
      </c>
      <c r="AF102" t="s">
        <v>40104</v>
      </c>
      <c r="AG102" t="s">
        <v>36013</v>
      </c>
      <c r="AH102" t="s">
        <v>36014</v>
      </c>
      <c r="AI102" t="s">
        <v>126</v>
      </c>
      <c r="AJ102" t="s">
        <v>41304</v>
      </c>
      <c r="AK102">
        <v>71614815</v>
      </c>
      <c r="AL102" t="s">
        <v>36015</v>
      </c>
      <c r="AM102">
        <v>2015</v>
      </c>
      <c r="AN102" s="1">
        <v>42079</v>
      </c>
      <c r="AO102" s="1">
        <v>42135</v>
      </c>
      <c r="AP102">
        <v>4</v>
      </c>
      <c r="AQ102" t="s">
        <v>81</v>
      </c>
      <c r="AR102" s="4">
        <f>IF(AQ102="M",AP102*30.42,AP102)</f>
        <v>121.68</v>
      </c>
      <c r="AS102">
        <v>0</v>
      </c>
      <c r="AT102" s="4">
        <f>AR102+AS102</f>
        <v>121.68</v>
      </c>
      <c r="AU102">
        <v>2</v>
      </c>
      <c r="AV102" s="1">
        <f>AO102+AT102</f>
        <v>42256.68</v>
      </c>
      <c r="AW102" s="1">
        <v>42319</v>
      </c>
      <c r="AX102" s="2">
        <f>IF(AV102&gt;=AW102,1,2)</f>
        <v>2</v>
      </c>
      <c r="AY102" s="2" t="str">
        <f>IF((AV102+10)&gt;=AW102,"SAVE","LATE")</f>
        <v>LATE</v>
      </c>
      <c r="AZ102" t="s">
        <v>82</v>
      </c>
      <c r="BA102" t="s">
        <v>1011</v>
      </c>
      <c r="BB102">
        <v>1575768062</v>
      </c>
      <c r="BC102">
        <v>0</v>
      </c>
      <c r="BD102" s="9">
        <v>1575768062</v>
      </c>
      <c r="BE102" t="s">
        <v>42674</v>
      </c>
      <c r="BF102">
        <v>0</v>
      </c>
      <c r="BG102" t="s">
        <v>70</v>
      </c>
      <c r="BH102">
        <v>-1</v>
      </c>
      <c r="BI102" t="s">
        <v>36016</v>
      </c>
      <c r="BJ102" t="s">
        <v>36016</v>
      </c>
      <c r="BK102">
        <v>0</v>
      </c>
      <c r="BL102" t="s">
        <v>85</v>
      </c>
      <c r="BM102" t="s">
        <v>36017</v>
      </c>
    </row>
    <row r="103" spans="1:65" x14ac:dyDescent="0.25">
      <c r="A103">
        <v>2015</v>
      </c>
      <c r="B103" t="s">
        <v>116</v>
      </c>
      <c r="C103" t="s">
        <v>117</v>
      </c>
      <c r="D103" t="s">
        <v>40264</v>
      </c>
      <c r="E103" t="s">
        <v>10265</v>
      </c>
      <c r="F103" t="s">
        <v>22156</v>
      </c>
      <c r="G103">
        <v>1</v>
      </c>
      <c r="H103" t="s">
        <v>46842</v>
      </c>
      <c r="I103" t="s">
        <v>67</v>
      </c>
      <c r="J103" t="s">
        <v>88</v>
      </c>
      <c r="K103">
        <v>3</v>
      </c>
      <c r="L103" t="s">
        <v>41838</v>
      </c>
      <c r="M103">
        <v>95000000</v>
      </c>
      <c r="N103" t="s">
        <v>40102</v>
      </c>
      <c r="O103" t="s">
        <v>42675</v>
      </c>
      <c r="P103" t="s">
        <v>90</v>
      </c>
      <c r="Q103" t="s">
        <v>18124</v>
      </c>
      <c r="R103" t="s">
        <v>18124</v>
      </c>
      <c r="S103" t="s">
        <v>2482</v>
      </c>
      <c r="T103" s="3">
        <v>42159</v>
      </c>
      <c r="U103" t="s">
        <v>36100</v>
      </c>
      <c r="V103" t="s">
        <v>36101</v>
      </c>
      <c r="W103" t="s">
        <v>36102</v>
      </c>
      <c r="X103">
        <v>1425000000</v>
      </c>
      <c r="Y103" t="s">
        <v>96</v>
      </c>
      <c r="Z103" t="s">
        <v>40103</v>
      </c>
      <c r="AA103">
        <v>0</v>
      </c>
      <c r="AB103" t="s">
        <v>76</v>
      </c>
      <c r="AC103">
        <v>0</v>
      </c>
      <c r="AD103" t="s">
        <v>76</v>
      </c>
      <c r="AE103">
        <v>3678334</v>
      </c>
      <c r="AF103" t="s">
        <v>41304</v>
      </c>
      <c r="AG103" t="s">
        <v>15046</v>
      </c>
      <c r="AH103" t="s">
        <v>15047</v>
      </c>
      <c r="AI103" t="s">
        <v>126</v>
      </c>
      <c r="AJ103" t="s">
        <v>41304</v>
      </c>
      <c r="AK103" t="s">
        <v>15046</v>
      </c>
      <c r="AL103" t="s">
        <v>15047</v>
      </c>
      <c r="AM103">
        <v>2015</v>
      </c>
      <c r="AN103" s="1">
        <v>42182</v>
      </c>
      <c r="AO103" s="1">
        <v>42171</v>
      </c>
      <c r="AP103">
        <v>5</v>
      </c>
      <c r="AQ103" t="s">
        <v>81</v>
      </c>
      <c r="AR103" s="4">
        <f>IF(AQ103="M",AP103*30.42,AP103)</f>
        <v>152.10000000000002</v>
      </c>
      <c r="AS103">
        <v>0</v>
      </c>
      <c r="AT103" s="4">
        <f>AR103+AS103</f>
        <v>152.10000000000002</v>
      </c>
      <c r="AU103">
        <v>1</v>
      </c>
      <c r="AV103" s="1">
        <f>AO103+AT103</f>
        <v>42323.1</v>
      </c>
      <c r="AW103" s="1">
        <v>42354</v>
      </c>
      <c r="AX103" s="2">
        <f>IF(AV103&gt;=AW103,1,2)</f>
        <v>2</v>
      </c>
      <c r="AY103" s="2" t="str">
        <f>IF((AV103+10)&gt;=AW103,"SAVE","LATE")</f>
        <v>LATE</v>
      </c>
      <c r="AZ103" t="s">
        <v>82</v>
      </c>
      <c r="BA103" t="s">
        <v>1011</v>
      </c>
      <c r="BB103">
        <v>1425000000</v>
      </c>
      <c r="BC103">
        <v>712500000</v>
      </c>
      <c r="BD103" s="9">
        <v>2137500000</v>
      </c>
      <c r="BE103" t="s">
        <v>42675</v>
      </c>
      <c r="BF103">
        <v>0</v>
      </c>
      <c r="BG103" t="s">
        <v>70</v>
      </c>
      <c r="BH103">
        <v>-1</v>
      </c>
      <c r="BI103" t="s">
        <v>36103</v>
      </c>
      <c r="BJ103" t="s">
        <v>36103</v>
      </c>
      <c r="BK103">
        <v>0</v>
      </c>
      <c r="BL103" t="s">
        <v>85</v>
      </c>
      <c r="BM103" t="s">
        <v>36104</v>
      </c>
    </row>
    <row r="104" spans="1:65" x14ac:dyDescent="0.25">
      <c r="A104">
        <v>2014</v>
      </c>
      <c r="B104" t="s">
        <v>116</v>
      </c>
      <c r="C104" t="s">
        <v>117</v>
      </c>
      <c r="D104" t="s">
        <v>40264</v>
      </c>
      <c r="E104" t="s">
        <v>10265</v>
      </c>
      <c r="F104" t="s">
        <v>22156</v>
      </c>
      <c r="G104">
        <v>1</v>
      </c>
      <c r="H104" t="s">
        <v>46842</v>
      </c>
      <c r="I104" t="s">
        <v>67</v>
      </c>
      <c r="J104" t="s">
        <v>88</v>
      </c>
      <c r="K104">
        <v>3</v>
      </c>
      <c r="L104" t="s">
        <v>41838</v>
      </c>
      <c r="M104">
        <v>95000000</v>
      </c>
      <c r="N104" t="s">
        <v>40102</v>
      </c>
      <c r="O104" t="s">
        <v>42676</v>
      </c>
      <c r="P104" t="s">
        <v>90</v>
      </c>
      <c r="Q104" t="s">
        <v>18124</v>
      </c>
      <c r="R104" t="s">
        <v>18124</v>
      </c>
      <c r="S104" t="s">
        <v>2482</v>
      </c>
      <c r="T104" t="s">
        <v>28242</v>
      </c>
      <c r="U104" t="s">
        <v>36553</v>
      </c>
      <c r="V104" t="s">
        <v>36554</v>
      </c>
      <c r="W104" t="s">
        <v>36555</v>
      </c>
      <c r="X104">
        <v>852638646</v>
      </c>
      <c r="Y104" t="s">
        <v>96</v>
      </c>
      <c r="Z104" t="s">
        <v>40103</v>
      </c>
      <c r="AA104">
        <v>0</v>
      </c>
      <c r="AB104" t="s">
        <v>76</v>
      </c>
      <c r="AC104">
        <v>0</v>
      </c>
      <c r="AD104" t="s">
        <v>76</v>
      </c>
      <c r="AE104">
        <v>3348990</v>
      </c>
      <c r="AF104" t="s">
        <v>40104</v>
      </c>
      <c r="AG104" t="s">
        <v>36556</v>
      </c>
      <c r="AH104" t="s">
        <v>36557</v>
      </c>
      <c r="AI104" t="s">
        <v>126</v>
      </c>
      <c r="AJ104" t="s">
        <v>41304</v>
      </c>
      <c r="AK104" t="s">
        <v>36558</v>
      </c>
      <c r="AL104" t="s">
        <v>41380</v>
      </c>
      <c r="AM104">
        <v>2015</v>
      </c>
      <c r="AN104" s="1">
        <v>42051</v>
      </c>
      <c r="AO104" s="1">
        <v>42072</v>
      </c>
      <c r="AP104">
        <v>4</v>
      </c>
      <c r="AQ104" t="s">
        <v>81</v>
      </c>
      <c r="AR104" s="4">
        <f>IF(AQ104="M",AP104*30.42,AP104)</f>
        <v>121.68</v>
      </c>
      <c r="AS104">
        <v>0</v>
      </c>
      <c r="AT104" s="4">
        <f>AR104+AS104</f>
        <v>121.68</v>
      </c>
      <c r="AU104">
        <v>2</v>
      </c>
      <c r="AV104" s="1">
        <f>AO104+AT104</f>
        <v>42193.68</v>
      </c>
      <c r="AW104" s="1">
        <v>42256</v>
      </c>
      <c r="AX104" s="2">
        <f>IF(AV104&gt;=AW104,1,2)</f>
        <v>2</v>
      </c>
      <c r="AY104" s="2" t="str">
        <f>IF((AV104+10)&gt;=AW104,"SAVE","LATE")</f>
        <v>LATE</v>
      </c>
      <c r="AZ104" t="s">
        <v>82</v>
      </c>
      <c r="BA104" t="s">
        <v>1011</v>
      </c>
      <c r="BB104">
        <v>852629861</v>
      </c>
      <c r="BC104">
        <v>0</v>
      </c>
      <c r="BD104" s="9">
        <v>852629861</v>
      </c>
      <c r="BE104" t="s">
        <v>42676</v>
      </c>
      <c r="BF104">
        <v>0</v>
      </c>
      <c r="BG104" t="s">
        <v>70</v>
      </c>
      <c r="BH104">
        <v>-1</v>
      </c>
      <c r="BI104" t="s">
        <v>40266</v>
      </c>
      <c r="BJ104" t="s">
        <v>40266</v>
      </c>
      <c r="BK104">
        <v>0</v>
      </c>
      <c r="BL104" t="s">
        <v>85</v>
      </c>
      <c r="BM104" t="s">
        <v>36559</v>
      </c>
    </row>
    <row r="105" spans="1:65" x14ac:dyDescent="0.25">
      <c r="A105">
        <v>2015</v>
      </c>
      <c r="B105" t="s">
        <v>116</v>
      </c>
      <c r="C105" t="s">
        <v>117</v>
      </c>
      <c r="D105" t="s">
        <v>40264</v>
      </c>
      <c r="E105" t="s">
        <v>10265</v>
      </c>
      <c r="F105" t="s">
        <v>22156</v>
      </c>
      <c r="G105">
        <v>11</v>
      </c>
      <c r="H105" t="s">
        <v>41839</v>
      </c>
      <c r="I105" t="s">
        <v>67</v>
      </c>
      <c r="J105" t="s">
        <v>88</v>
      </c>
      <c r="K105">
        <v>3</v>
      </c>
      <c r="L105" t="s">
        <v>41838</v>
      </c>
      <c r="M105">
        <v>95000000</v>
      </c>
      <c r="N105" t="s">
        <v>40102</v>
      </c>
      <c r="O105" t="s">
        <v>42677</v>
      </c>
      <c r="P105" t="s">
        <v>90</v>
      </c>
      <c r="Q105" t="s">
        <v>18124</v>
      </c>
      <c r="R105" t="s">
        <v>18124</v>
      </c>
      <c r="S105" t="s">
        <v>2482</v>
      </c>
      <c r="T105" s="3">
        <v>42283</v>
      </c>
      <c r="U105" t="s">
        <v>37649</v>
      </c>
      <c r="V105" t="s">
        <v>37650</v>
      </c>
      <c r="W105" t="s">
        <v>37651</v>
      </c>
      <c r="X105">
        <v>289381904</v>
      </c>
      <c r="Y105" t="s">
        <v>96</v>
      </c>
      <c r="Z105" t="s">
        <v>40103</v>
      </c>
      <c r="AA105">
        <v>9511</v>
      </c>
      <c r="AB105" t="s">
        <v>40106</v>
      </c>
      <c r="AC105">
        <v>951115</v>
      </c>
      <c r="AD105" t="s">
        <v>40116</v>
      </c>
      <c r="AE105">
        <v>3794831</v>
      </c>
      <c r="AF105" t="s">
        <v>40104</v>
      </c>
      <c r="AG105" t="s">
        <v>37652</v>
      </c>
      <c r="AH105" t="s">
        <v>37653</v>
      </c>
      <c r="AI105" t="s">
        <v>126</v>
      </c>
      <c r="AJ105" t="s">
        <v>41304</v>
      </c>
      <c r="AK105" t="s">
        <v>37654</v>
      </c>
      <c r="AL105" t="s">
        <v>42678</v>
      </c>
      <c r="AM105">
        <v>2015</v>
      </c>
      <c r="AN105" s="1">
        <v>42198</v>
      </c>
      <c r="AO105" s="1">
        <v>42212</v>
      </c>
      <c r="AP105">
        <v>2</v>
      </c>
      <c r="AQ105" t="s">
        <v>81</v>
      </c>
      <c r="AR105" s="4">
        <f>IF(AQ105="M",AP105*30.42,AP105)</f>
        <v>60.84</v>
      </c>
      <c r="AS105">
        <v>0</v>
      </c>
      <c r="AT105" s="4">
        <f>AR105+AS105</f>
        <v>60.84</v>
      </c>
      <c r="AU105">
        <v>1</v>
      </c>
      <c r="AV105" s="1">
        <f>AO105+AT105</f>
        <v>42272.84</v>
      </c>
      <c r="AW105" s="1">
        <v>42304</v>
      </c>
      <c r="AX105" s="2">
        <f>IF(AV105&gt;=AW105,1,2)</f>
        <v>2</v>
      </c>
      <c r="AY105" s="2" t="str">
        <f>IF((AV105+10)&gt;=AW105,"SAVE","LATE")</f>
        <v>LATE</v>
      </c>
      <c r="AZ105" t="s">
        <v>82</v>
      </c>
      <c r="BA105" t="s">
        <v>1011</v>
      </c>
      <c r="BB105">
        <v>288881726</v>
      </c>
      <c r="BC105">
        <v>144440863</v>
      </c>
      <c r="BD105" s="9">
        <v>433322589</v>
      </c>
      <c r="BE105" t="s">
        <v>42677</v>
      </c>
      <c r="BF105">
        <v>0</v>
      </c>
      <c r="BG105" t="s">
        <v>70</v>
      </c>
      <c r="BH105">
        <v>-1</v>
      </c>
      <c r="BI105" t="s">
        <v>37655</v>
      </c>
      <c r="BJ105" t="s">
        <v>37655</v>
      </c>
      <c r="BK105">
        <v>0</v>
      </c>
      <c r="BL105" t="s">
        <v>85</v>
      </c>
      <c r="BM105" t="s">
        <v>37656</v>
      </c>
    </row>
    <row r="106" spans="1:65" x14ac:dyDescent="0.25">
      <c r="A106">
        <v>2015</v>
      </c>
      <c r="B106" t="s">
        <v>116</v>
      </c>
      <c r="C106" t="s">
        <v>117</v>
      </c>
      <c r="D106" t="s">
        <v>40264</v>
      </c>
      <c r="E106" t="s">
        <v>10265</v>
      </c>
      <c r="F106" t="s">
        <v>22156</v>
      </c>
      <c r="G106">
        <v>11</v>
      </c>
      <c r="H106" t="s">
        <v>41839</v>
      </c>
      <c r="I106" t="s">
        <v>67</v>
      </c>
      <c r="J106" t="s">
        <v>88</v>
      </c>
      <c r="K106">
        <v>3</v>
      </c>
      <c r="L106" t="s">
        <v>41838</v>
      </c>
      <c r="M106">
        <v>95000000</v>
      </c>
      <c r="N106" t="s">
        <v>40102</v>
      </c>
      <c r="O106" t="s">
        <v>42679</v>
      </c>
      <c r="P106" t="s">
        <v>90</v>
      </c>
      <c r="Q106" t="s">
        <v>18124</v>
      </c>
      <c r="R106" t="s">
        <v>18124</v>
      </c>
      <c r="S106" t="s">
        <v>2482</v>
      </c>
      <c r="T106" s="3">
        <v>42223</v>
      </c>
      <c r="U106" t="s">
        <v>37968</v>
      </c>
      <c r="V106" t="s">
        <v>37969</v>
      </c>
      <c r="W106" t="s">
        <v>37970</v>
      </c>
      <c r="X106">
        <v>213000000</v>
      </c>
      <c r="Y106" t="s">
        <v>96</v>
      </c>
      <c r="Z106" t="s">
        <v>40103</v>
      </c>
      <c r="AA106">
        <v>9511</v>
      </c>
      <c r="AB106" t="s">
        <v>40106</v>
      </c>
      <c r="AC106">
        <v>951116</v>
      </c>
      <c r="AD106" t="s">
        <v>40107</v>
      </c>
      <c r="AE106">
        <v>3931134</v>
      </c>
      <c r="AF106" t="s">
        <v>40104</v>
      </c>
      <c r="AG106" t="s">
        <v>37971</v>
      </c>
      <c r="AH106" t="s">
        <v>37972</v>
      </c>
      <c r="AI106" t="s">
        <v>126</v>
      </c>
      <c r="AJ106" t="s">
        <v>41304</v>
      </c>
      <c r="AK106">
        <v>42796681</v>
      </c>
      <c r="AL106" t="s">
        <v>37973</v>
      </c>
      <c r="AM106">
        <v>2015</v>
      </c>
      <c r="AN106" s="1">
        <v>42240</v>
      </c>
      <c r="AO106" s="1">
        <v>42254</v>
      </c>
      <c r="AP106">
        <v>2</v>
      </c>
      <c r="AQ106" t="s">
        <v>81</v>
      </c>
      <c r="AR106" s="4">
        <f>IF(AQ106="M",AP106*30.42,AP106)</f>
        <v>60.84</v>
      </c>
      <c r="AS106">
        <v>0</v>
      </c>
      <c r="AT106" s="4">
        <f>AR106+AS106</f>
        <v>60.84</v>
      </c>
      <c r="AU106">
        <v>1</v>
      </c>
      <c r="AV106" s="1">
        <f>AO106+AT106</f>
        <v>42314.84</v>
      </c>
      <c r="AW106" s="1">
        <v>42345</v>
      </c>
      <c r="AX106" s="2">
        <f>IF(AV106&gt;=AW106,1,2)</f>
        <v>2</v>
      </c>
      <c r="AY106" s="2" t="str">
        <f>IF((AV106+10)&gt;=AW106,"SAVE","LATE")</f>
        <v>LATE</v>
      </c>
      <c r="AZ106" t="s">
        <v>82</v>
      </c>
      <c r="BA106" t="s">
        <v>1011</v>
      </c>
      <c r="BB106">
        <v>213000000</v>
      </c>
      <c r="BC106">
        <v>0</v>
      </c>
      <c r="BD106" s="9">
        <v>213000000</v>
      </c>
      <c r="BE106" t="s">
        <v>42679</v>
      </c>
      <c r="BF106">
        <v>0</v>
      </c>
      <c r="BG106" t="s">
        <v>70</v>
      </c>
      <c r="BH106">
        <v>-1</v>
      </c>
      <c r="BI106" t="s">
        <v>37974</v>
      </c>
      <c r="BJ106" t="s">
        <v>37974</v>
      </c>
      <c r="BK106">
        <v>0</v>
      </c>
      <c r="BL106" t="s">
        <v>85</v>
      </c>
      <c r="BM106" t="s">
        <v>37975</v>
      </c>
    </row>
    <row r="107" spans="1:65" x14ac:dyDescent="0.25">
      <c r="A107">
        <v>2015</v>
      </c>
      <c r="B107" t="s">
        <v>116</v>
      </c>
      <c r="C107" t="s">
        <v>117</v>
      </c>
      <c r="D107" t="s">
        <v>40264</v>
      </c>
      <c r="E107" t="s">
        <v>10265</v>
      </c>
      <c r="F107" t="s">
        <v>22156</v>
      </c>
      <c r="G107">
        <v>11</v>
      </c>
      <c r="H107" t="s">
        <v>41839</v>
      </c>
      <c r="I107" t="s">
        <v>67</v>
      </c>
      <c r="J107" t="s">
        <v>88</v>
      </c>
      <c r="K107">
        <v>3</v>
      </c>
      <c r="L107" t="s">
        <v>41838</v>
      </c>
      <c r="M107">
        <v>95000000</v>
      </c>
      <c r="N107" t="s">
        <v>40102</v>
      </c>
      <c r="O107" t="s">
        <v>42680</v>
      </c>
      <c r="P107" t="s">
        <v>90</v>
      </c>
      <c r="Q107" t="s">
        <v>18124</v>
      </c>
      <c r="R107" t="s">
        <v>18124</v>
      </c>
      <c r="S107" t="s">
        <v>2482</v>
      </c>
      <c r="T107" t="s">
        <v>29456</v>
      </c>
      <c r="U107" t="s">
        <v>38206</v>
      </c>
      <c r="V107" t="s">
        <v>38207</v>
      </c>
      <c r="W107" t="s">
        <v>38208</v>
      </c>
      <c r="X107">
        <v>166028172</v>
      </c>
      <c r="Y107" t="s">
        <v>96</v>
      </c>
      <c r="Z107" t="s">
        <v>40103</v>
      </c>
      <c r="AA107">
        <v>9512</v>
      </c>
      <c r="AB107" t="s">
        <v>15299</v>
      </c>
      <c r="AC107">
        <v>951219</v>
      </c>
      <c r="AD107" t="s">
        <v>42017</v>
      </c>
      <c r="AE107">
        <v>3907319</v>
      </c>
      <c r="AF107" t="s">
        <v>41304</v>
      </c>
      <c r="AG107" t="s">
        <v>38209</v>
      </c>
      <c r="AH107" t="s">
        <v>41381</v>
      </c>
      <c r="AI107" t="s">
        <v>126</v>
      </c>
      <c r="AJ107" t="s">
        <v>41304</v>
      </c>
      <c r="AK107" t="s">
        <v>38209</v>
      </c>
      <c r="AL107" t="s">
        <v>41381</v>
      </c>
      <c r="AM107">
        <v>2015</v>
      </c>
      <c r="AN107" s="1">
        <v>42240</v>
      </c>
      <c r="AO107" s="1">
        <v>42241</v>
      </c>
      <c r="AP107">
        <v>2</v>
      </c>
      <c r="AQ107" t="s">
        <v>81</v>
      </c>
      <c r="AR107" s="4">
        <f>IF(AQ107="M",AP107*30.42,AP107)</f>
        <v>60.84</v>
      </c>
      <c r="AS107">
        <v>0</v>
      </c>
      <c r="AT107" s="4">
        <f>AR107+AS107</f>
        <v>60.84</v>
      </c>
      <c r="AU107">
        <v>1</v>
      </c>
      <c r="AV107" s="1">
        <f>AO107+AT107</f>
        <v>42301.84</v>
      </c>
      <c r="AW107" s="1">
        <v>42333</v>
      </c>
      <c r="AX107" s="2">
        <f>IF(AV107&gt;=AW107,1,2)</f>
        <v>2</v>
      </c>
      <c r="AY107" s="2" t="str">
        <f>IF((AV107+10)&gt;=AW107,"SAVE","LATE")</f>
        <v>LATE</v>
      </c>
      <c r="AZ107" t="s">
        <v>82</v>
      </c>
      <c r="BA107" t="s">
        <v>1011</v>
      </c>
      <c r="BB107">
        <v>165949300</v>
      </c>
      <c r="BC107">
        <v>60000000</v>
      </c>
      <c r="BD107" s="9">
        <v>225949300</v>
      </c>
      <c r="BE107" t="s">
        <v>42681</v>
      </c>
      <c r="BF107">
        <v>0</v>
      </c>
      <c r="BG107" t="s">
        <v>70</v>
      </c>
      <c r="BH107">
        <v>-1</v>
      </c>
      <c r="BI107" t="s">
        <v>38210</v>
      </c>
      <c r="BJ107" t="s">
        <v>38210</v>
      </c>
      <c r="BK107">
        <v>0</v>
      </c>
      <c r="BL107" t="s">
        <v>85</v>
      </c>
      <c r="BM107" t="s">
        <v>38211</v>
      </c>
    </row>
    <row r="108" spans="1:65" x14ac:dyDescent="0.25">
      <c r="A108">
        <v>2015</v>
      </c>
      <c r="B108" t="s">
        <v>116</v>
      </c>
      <c r="C108" t="s">
        <v>117</v>
      </c>
      <c r="D108" t="s">
        <v>40264</v>
      </c>
      <c r="E108" t="s">
        <v>10265</v>
      </c>
      <c r="F108" t="s">
        <v>22156</v>
      </c>
      <c r="G108">
        <v>11</v>
      </c>
      <c r="H108" t="s">
        <v>41839</v>
      </c>
      <c r="I108" t="s">
        <v>67</v>
      </c>
      <c r="J108" t="s">
        <v>88</v>
      </c>
      <c r="K108">
        <v>3</v>
      </c>
      <c r="L108" t="s">
        <v>41838</v>
      </c>
      <c r="M108">
        <v>95000000</v>
      </c>
      <c r="N108" t="s">
        <v>40102</v>
      </c>
      <c r="O108" t="s">
        <v>42682</v>
      </c>
      <c r="P108" t="s">
        <v>90</v>
      </c>
      <c r="Q108" t="s">
        <v>18124</v>
      </c>
      <c r="R108" t="s">
        <v>18124</v>
      </c>
      <c r="S108" t="s">
        <v>2482</v>
      </c>
      <c r="T108" s="3">
        <v>42192</v>
      </c>
      <c r="U108" t="s">
        <v>38390</v>
      </c>
      <c r="V108" t="s">
        <v>38391</v>
      </c>
      <c r="W108" t="s">
        <v>38392</v>
      </c>
      <c r="X108">
        <v>127508853</v>
      </c>
      <c r="Y108" t="s">
        <v>96</v>
      </c>
      <c r="Z108" t="s">
        <v>40103</v>
      </c>
      <c r="AA108">
        <v>9512</v>
      </c>
      <c r="AB108" t="s">
        <v>15299</v>
      </c>
      <c r="AC108">
        <v>951223</v>
      </c>
      <c r="AD108" t="s">
        <v>29442</v>
      </c>
      <c r="AE108">
        <v>3976690</v>
      </c>
      <c r="AF108" t="s">
        <v>40104</v>
      </c>
      <c r="AG108" t="s">
        <v>38393</v>
      </c>
      <c r="AH108" t="s">
        <v>38394</v>
      </c>
      <c r="AI108" t="s">
        <v>126</v>
      </c>
      <c r="AJ108" t="s">
        <v>41304</v>
      </c>
      <c r="AK108" t="s">
        <v>3482</v>
      </c>
      <c r="AL108" t="s">
        <v>3483</v>
      </c>
      <c r="AM108">
        <v>2015</v>
      </c>
      <c r="AN108" s="1">
        <v>42240</v>
      </c>
      <c r="AO108" s="1">
        <v>42248</v>
      </c>
      <c r="AP108">
        <v>2</v>
      </c>
      <c r="AQ108" t="s">
        <v>81</v>
      </c>
      <c r="AR108" s="4">
        <f>IF(AQ108="M",AP108*30.42,AP108)</f>
        <v>60.84</v>
      </c>
      <c r="AS108">
        <v>0</v>
      </c>
      <c r="AT108" s="4">
        <f>AR108+AS108</f>
        <v>60.84</v>
      </c>
      <c r="AU108">
        <v>1</v>
      </c>
      <c r="AV108" s="1">
        <f>AO108+AT108</f>
        <v>42308.84</v>
      </c>
      <c r="AW108" s="1">
        <v>42339</v>
      </c>
      <c r="AX108" s="2">
        <f>IF(AV108&gt;=AW108,1,2)</f>
        <v>2</v>
      </c>
      <c r="AY108" s="2" t="str">
        <f>IF((AV108+10)&gt;=AW108,"SAVE","LATE")</f>
        <v>LATE</v>
      </c>
      <c r="AZ108" t="s">
        <v>82</v>
      </c>
      <c r="BA108" t="s">
        <v>1011</v>
      </c>
      <c r="BB108">
        <v>127506668</v>
      </c>
      <c r="BC108">
        <v>62000000</v>
      </c>
      <c r="BD108" s="9">
        <v>189506668</v>
      </c>
      <c r="BE108" t="s">
        <v>42682</v>
      </c>
      <c r="BF108">
        <v>0</v>
      </c>
      <c r="BG108" t="s">
        <v>70</v>
      </c>
      <c r="BH108">
        <v>-1</v>
      </c>
      <c r="BI108" t="s">
        <v>38395</v>
      </c>
      <c r="BJ108" t="s">
        <v>38395</v>
      </c>
      <c r="BK108">
        <v>0</v>
      </c>
      <c r="BL108" t="s">
        <v>85</v>
      </c>
      <c r="BM108" t="s">
        <v>38396</v>
      </c>
    </row>
    <row r="109" spans="1:65" x14ac:dyDescent="0.25">
      <c r="A109">
        <v>2014</v>
      </c>
      <c r="B109" t="s">
        <v>116</v>
      </c>
      <c r="C109" t="s">
        <v>130</v>
      </c>
      <c r="D109" t="s">
        <v>40272</v>
      </c>
      <c r="E109" t="s">
        <v>4608</v>
      </c>
      <c r="F109" t="s">
        <v>36869</v>
      </c>
      <c r="G109">
        <v>1</v>
      </c>
      <c r="H109" t="s">
        <v>46842</v>
      </c>
      <c r="I109" t="s">
        <v>105</v>
      </c>
      <c r="J109" t="s">
        <v>88</v>
      </c>
      <c r="K109">
        <v>3</v>
      </c>
      <c r="L109" t="s">
        <v>41838</v>
      </c>
      <c r="M109">
        <v>72000000</v>
      </c>
      <c r="N109" t="s">
        <v>41840</v>
      </c>
      <c r="O109" t="s">
        <v>40273</v>
      </c>
      <c r="P109" t="s">
        <v>90</v>
      </c>
      <c r="Q109" t="s">
        <v>36870</v>
      </c>
      <c r="R109" t="s">
        <v>36870</v>
      </c>
      <c r="S109" t="s">
        <v>26319</v>
      </c>
      <c r="T109" t="s">
        <v>36871</v>
      </c>
      <c r="U109" t="s">
        <v>36872</v>
      </c>
      <c r="V109" t="s">
        <v>36873</v>
      </c>
      <c r="W109" t="s">
        <v>36874</v>
      </c>
      <c r="X109">
        <v>664980282</v>
      </c>
      <c r="Y109" t="s">
        <v>122</v>
      </c>
      <c r="Z109" t="s">
        <v>123</v>
      </c>
      <c r="AA109">
        <v>0</v>
      </c>
      <c r="AB109" t="s">
        <v>76</v>
      </c>
      <c r="AC109">
        <v>0</v>
      </c>
      <c r="AD109" t="s">
        <v>76</v>
      </c>
      <c r="AE109">
        <v>3457291</v>
      </c>
      <c r="AF109" t="s">
        <v>41304</v>
      </c>
      <c r="AG109">
        <v>8407211</v>
      </c>
      <c r="AH109" t="s">
        <v>36875</v>
      </c>
      <c r="AI109" t="s">
        <v>126</v>
      </c>
      <c r="AJ109" t="s">
        <v>41304</v>
      </c>
      <c r="AK109">
        <v>8407211</v>
      </c>
      <c r="AL109" t="s">
        <v>36875</v>
      </c>
      <c r="AM109">
        <v>2015</v>
      </c>
      <c r="AN109" s="1">
        <v>42048</v>
      </c>
      <c r="AO109" s="1">
        <v>42048</v>
      </c>
      <c r="AP109">
        <v>6</v>
      </c>
      <c r="AQ109" t="s">
        <v>81</v>
      </c>
      <c r="AR109" s="4">
        <f>IF(AQ109="M",AP109*30.42,AP109)</f>
        <v>182.52</v>
      </c>
      <c r="AS109">
        <v>0</v>
      </c>
      <c r="AT109" s="4">
        <f>AR109+AS109</f>
        <v>182.52</v>
      </c>
      <c r="AU109">
        <v>2</v>
      </c>
      <c r="AV109" s="1">
        <f>AO109+AT109</f>
        <v>42230.52</v>
      </c>
      <c r="AW109" s="1">
        <v>42290</v>
      </c>
      <c r="AX109" s="2">
        <f>IF(AV109&gt;=AW109,1,2)</f>
        <v>2</v>
      </c>
      <c r="AY109" s="2" t="str">
        <f>IF((AV109+10)&gt;=AW109,"SAVE","LATE")</f>
        <v>LATE</v>
      </c>
      <c r="AZ109" t="s">
        <v>82</v>
      </c>
      <c r="BA109" t="s">
        <v>1011</v>
      </c>
      <c r="BB109">
        <v>664980282</v>
      </c>
      <c r="BC109">
        <v>0</v>
      </c>
      <c r="BD109" s="9">
        <v>664980282</v>
      </c>
      <c r="BE109" t="s">
        <v>40273</v>
      </c>
      <c r="BF109">
        <v>0</v>
      </c>
      <c r="BG109" t="s">
        <v>70</v>
      </c>
      <c r="BH109">
        <v>-1</v>
      </c>
      <c r="BI109" t="s">
        <v>36875</v>
      </c>
      <c r="BJ109" t="s">
        <v>36876</v>
      </c>
      <c r="BK109">
        <v>0</v>
      </c>
      <c r="BL109" t="s">
        <v>85</v>
      </c>
      <c r="BM109" t="s">
        <v>36877</v>
      </c>
    </row>
    <row r="110" spans="1:65" x14ac:dyDescent="0.25">
      <c r="A110">
        <v>2015</v>
      </c>
      <c r="B110" t="s">
        <v>116</v>
      </c>
      <c r="C110" t="s">
        <v>117</v>
      </c>
      <c r="D110" t="s">
        <v>41386</v>
      </c>
      <c r="E110" t="s">
        <v>34867</v>
      </c>
      <c r="F110" t="s">
        <v>34868</v>
      </c>
      <c r="G110">
        <v>13</v>
      </c>
      <c r="H110" t="s">
        <v>41891</v>
      </c>
      <c r="I110" t="s">
        <v>67</v>
      </c>
      <c r="J110" t="s">
        <v>88</v>
      </c>
      <c r="K110">
        <v>3</v>
      </c>
      <c r="L110" t="s">
        <v>41838</v>
      </c>
      <c r="M110">
        <v>72000000</v>
      </c>
      <c r="N110" t="s">
        <v>41840</v>
      </c>
      <c r="O110" t="s">
        <v>46992</v>
      </c>
      <c r="P110" t="s">
        <v>90</v>
      </c>
      <c r="Q110" t="s">
        <v>41387</v>
      </c>
      <c r="R110" t="s">
        <v>41387</v>
      </c>
      <c r="S110" t="s">
        <v>41388</v>
      </c>
      <c r="T110" t="s">
        <v>29031</v>
      </c>
      <c r="U110" t="s">
        <v>39072</v>
      </c>
      <c r="V110" t="s">
        <v>39073</v>
      </c>
      <c r="W110">
        <v>27</v>
      </c>
      <c r="X110">
        <v>17100000</v>
      </c>
      <c r="Y110" t="s">
        <v>122</v>
      </c>
      <c r="Z110" t="s">
        <v>123</v>
      </c>
      <c r="AA110">
        <v>0</v>
      </c>
      <c r="AB110" t="s">
        <v>76</v>
      </c>
      <c r="AC110">
        <v>0</v>
      </c>
      <c r="AD110" t="s">
        <v>76</v>
      </c>
      <c r="AE110">
        <v>3207390</v>
      </c>
      <c r="AF110" t="s">
        <v>41304</v>
      </c>
      <c r="AG110">
        <v>3573815</v>
      </c>
      <c r="AH110" t="s">
        <v>34871</v>
      </c>
      <c r="AI110" t="s">
        <v>126</v>
      </c>
      <c r="AJ110" t="s">
        <v>41304</v>
      </c>
      <c r="AK110">
        <v>3573815</v>
      </c>
      <c r="AL110" t="s">
        <v>34871</v>
      </c>
      <c r="AM110">
        <v>2015</v>
      </c>
      <c r="AN110" s="1">
        <v>42028</v>
      </c>
      <c r="AO110" s="1">
        <v>42037</v>
      </c>
      <c r="AP110">
        <v>9</v>
      </c>
      <c r="AQ110" t="s">
        <v>81</v>
      </c>
      <c r="AR110" s="4">
        <f>IF(AQ110="M",AP110*30.42,AP110)</f>
        <v>273.78000000000003</v>
      </c>
      <c r="AS110">
        <v>0</v>
      </c>
      <c r="AT110" s="4">
        <f>AR110+AS110</f>
        <v>273.78000000000003</v>
      </c>
      <c r="AU110">
        <v>2</v>
      </c>
      <c r="AV110" s="1">
        <f>AO110+AT110</f>
        <v>42310.78</v>
      </c>
      <c r="AW110" s="1">
        <v>42371</v>
      </c>
      <c r="AX110" s="2">
        <f>IF(AV110&gt;=AW110,1,2)</f>
        <v>2</v>
      </c>
      <c r="AY110" s="2" t="str">
        <f>IF((AV110+10)&gt;=AW110,"SAVE","LATE")</f>
        <v>LATE</v>
      </c>
      <c r="AZ110" t="s">
        <v>82</v>
      </c>
      <c r="BA110" t="s">
        <v>1011</v>
      </c>
      <c r="BB110">
        <v>17100000</v>
      </c>
      <c r="BC110">
        <v>3800000</v>
      </c>
      <c r="BD110" s="9">
        <v>20900000</v>
      </c>
      <c r="BE110" t="s">
        <v>46992</v>
      </c>
      <c r="BF110">
        <v>0</v>
      </c>
      <c r="BG110" t="s">
        <v>70</v>
      </c>
      <c r="BH110">
        <v>-1</v>
      </c>
      <c r="BI110" t="s">
        <v>70</v>
      </c>
      <c r="BJ110" t="s">
        <v>70</v>
      </c>
      <c r="BK110">
        <v>0</v>
      </c>
      <c r="BL110" t="s">
        <v>85</v>
      </c>
      <c r="BM110" t="s">
        <v>39074</v>
      </c>
    </row>
    <row r="111" spans="1:65" x14ac:dyDescent="0.25">
      <c r="A111">
        <v>2015</v>
      </c>
      <c r="B111" t="s">
        <v>116</v>
      </c>
      <c r="C111" t="s">
        <v>130</v>
      </c>
      <c r="D111" t="s">
        <v>40274</v>
      </c>
      <c r="E111" t="s">
        <v>26480</v>
      </c>
      <c r="F111" t="s">
        <v>26481</v>
      </c>
      <c r="G111">
        <v>1</v>
      </c>
      <c r="H111" t="s">
        <v>46842</v>
      </c>
      <c r="I111" t="s">
        <v>67</v>
      </c>
      <c r="J111" t="s">
        <v>88</v>
      </c>
      <c r="K111">
        <v>3</v>
      </c>
      <c r="L111" t="s">
        <v>41838</v>
      </c>
      <c r="M111">
        <v>72000000</v>
      </c>
      <c r="N111" t="s">
        <v>41840</v>
      </c>
      <c r="O111" t="s">
        <v>42727</v>
      </c>
      <c r="P111" t="s">
        <v>90</v>
      </c>
      <c r="Q111" t="s">
        <v>36284</v>
      </c>
      <c r="R111" t="s">
        <v>36284</v>
      </c>
      <c r="S111" t="s">
        <v>26152</v>
      </c>
      <c r="T111" t="s">
        <v>36285</v>
      </c>
      <c r="U111" t="s">
        <v>36286</v>
      </c>
      <c r="V111" t="s">
        <v>36287</v>
      </c>
      <c r="W111" t="s">
        <v>36288</v>
      </c>
      <c r="X111">
        <v>1145586855</v>
      </c>
      <c r="Y111" t="s">
        <v>122</v>
      </c>
      <c r="Z111" t="s">
        <v>123</v>
      </c>
      <c r="AA111">
        <v>0</v>
      </c>
      <c r="AB111" t="s">
        <v>76</v>
      </c>
      <c r="AC111">
        <v>0</v>
      </c>
      <c r="AD111" t="s">
        <v>76</v>
      </c>
      <c r="AE111">
        <v>3678664</v>
      </c>
      <c r="AF111" t="s">
        <v>40104</v>
      </c>
      <c r="AG111" t="s">
        <v>30591</v>
      </c>
      <c r="AH111" t="s">
        <v>36289</v>
      </c>
      <c r="AI111" t="s">
        <v>126</v>
      </c>
      <c r="AJ111" t="s">
        <v>41304</v>
      </c>
      <c r="AK111">
        <v>70909160</v>
      </c>
      <c r="AL111" t="s">
        <v>30592</v>
      </c>
      <c r="AM111">
        <v>2015</v>
      </c>
      <c r="AN111" s="1">
        <v>42122</v>
      </c>
      <c r="AO111" s="1">
        <v>42157</v>
      </c>
      <c r="AP111">
        <v>3</v>
      </c>
      <c r="AQ111" t="s">
        <v>81</v>
      </c>
      <c r="AR111" s="4">
        <f>IF(AQ111="M",AP111*30.42,AP111)</f>
        <v>91.26</v>
      </c>
      <c r="AS111">
        <v>30</v>
      </c>
      <c r="AT111" s="4">
        <f>AR111+AS111</f>
        <v>121.26</v>
      </c>
      <c r="AU111">
        <v>2</v>
      </c>
      <c r="AV111" s="1">
        <f>AO111+AT111</f>
        <v>42278.26</v>
      </c>
      <c r="AW111" s="1">
        <v>42339</v>
      </c>
      <c r="AX111" s="2">
        <f>IF(AV111&gt;=AW111,1,2)</f>
        <v>2</v>
      </c>
      <c r="AY111" s="2" t="str">
        <f>IF((AV111+10)&gt;=AW111,"SAVE","LATE")</f>
        <v>LATE</v>
      </c>
      <c r="AZ111" t="s">
        <v>82</v>
      </c>
      <c r="BA111" t="s">
        <v>1011</v>
      </c>
      <c r="BB111">
        <v>1145385995</v>
      </c>
      <c r="BC111">
        <v>0</v>
      </c>
      <c r="BD111" s="9">
        <v>1145385995</v>
      </c>
      <c r="BE111" t="s">
        <v>36290</v>
      </c>
      <c r="BF111">
        <v>0</v>
      </c>
      <c r="BG111" t="s">
        <v>70</v>
      </c>
      <c r="BH111">
        <v>-1</v>
      </c>
      <c r="BI111" t="s">
        <v>40275</v>
      </c>
      <c r="BJ111" t="s">
        <v>42728</v>
      </c>
      <c r="BK111">
        <v>0</v>
      </c>
      <c r="BL111" t="s">
        <v>85</v>
      </c>
      <c r="BM111" t="s">
        <v>36291</v>
      </c>
    </row>
    <row r="112" spans="1:65" x14ac:dyDescent="0.25">
      <c r="A112">
        <v>2015</v>
      </c>
      <c r="B112" t="s">
        <v>116</v>
      </c>
      <c r="C112" t="s">
        <v>130</v>
      </c>
      <c r="D112" t="s">
        <v>40274</v>
      </c>
      <c r="E112" t="s">
        <v>26480</v>
      </c>
      <c r="F112" t="s">
        <v>26481</v>
      </c>
      <c r="G112">
        <v>1</v>
      </c>
      <c r="H112" t="s">
        <v>46842</v>
      </c>
      <c r="I112" t="s">
        <v>67</v>
      </c>
      <c r="J112" t="s">
        <v>88</v>
      </c>
      <c r="K112">
        <v>3</v>
      </c>
      <c r="L112" t="s">
        <v>41838</v>
      </c>
      <c r="M112">
        <v>95000000</v>
      </c>
      <c r="N112" t="s">
        <v>40102</v>
      </c>
      <c r="O112" t="s">
        <v>42729</v>
      </c>
      <c r="P112" t="s">
        <v>90</v>
      </c>
      <c r="Q112" t="s">
        <v>36284</v>
      </c>
      <c r="R112" t="s">
        <v>36284</v>
      </c>
      <c r="S112" t="s">
        <v>26152</v>
      </c>
      <c r="T112" s="3">
        <v>42347</v>
      </c>
      <c r="U112" t="s">
        <v>37766</v>
      </c>
      <c r="V112" t="s">
        <v>37767</v>
      </c>
      <c r="W112" t="s">
        <v>37768</v>
      </c>
      <c r="X112">
        <v>260210951</v>
      </c>
      <c r="Y112" t="s">
        <v>96</v>
      </c>
      <c r="Z112" t="s">
        <v>40103</v>
      </c>
      <c r="AA112">
        <v>9512</v>
      </c>
      <c r="AB112" t="s">
        <v>15299</v>
      </c>
      <c r="AC112">
        <v>951223</v>
      </c>
      <c r="AD112" t="s">
        <v>29442</v>
      </c>
      <c r="AE112">
        <v>4183093</v>
      </c>
      <c r="AF112" t="s">
        <v>40104</v>
      </c>
      <c r="AG112" t="s">
        <v>37769</v>
      </c>
      <c r="AH112" t="s">
        <v>37770</v>
      </c>
      <c r="AI112" t="s">
        <v>126</v>
      </c>
      <c r="AJ112" t="s">
        <v>41304</v>
      </c>
      <c r="AK112">
        <v>1035913706</v>
      </c>
      <c r="AL112" t="s">
        <v>37771</v>
      </c>
      <c r="AM112">
        <v>2015</v>
      </c>
      <c r="AN112" s="1">
        <v>42297</v>
      </c>
      <c r="AO112" s="1">
        <v>42305</v>
      </c>
      <c r="AP112">
        <v>2</v>
      </c>
      <c r="AQ112" t="s">
        <v>81</v>
      </c>
      <c r="AR112" s="4">
        <f>IF(AQ112="M",AP112*30.42,AP112)</f>
        <v>60.84</v>
      </c>
      <c r="AS112">
        <v>0</v>
      </c>
      <c r="AT112" s="4">
        <f>AR112+AS112</f>
        <v>60.84</v>
      </c>
      <c r="AU112">
        <v>1</v>
      </c>
      <c r="AV112" s="1">
        <f>AO112+AT112</f>
        <v>42365.84</v>
      </c>
      <c r="AW112" s="1">
        <v>42397</v>
      </c>
      <c r="AX112" s="2">
        <f>IF(AV112&gt;=AW112,1,2)</f>
        <v>2</v>
      </c>
      <c r="AY112" s="2" t="str">
        <f>IF((AV112+10)&gt;=AW112,"SAVE","LATE")</f>
        <v>LATE</v>
      </c>
      <c r="AZ112" t="s">
        <v>82</v>
      </c>
      <c r="BA112" t="s">
        <v>1011</v>
      </c>
      <c r="BB112">
        <v>259606354</v>
      </c>
      <c r="BC112">
        <v>0</v>
      </c>
      <c r="BD112" s="9">
        <v>259606354</v>
      </c>
      <c r="BE112" t="s">
        <v>42729</v>
      </c>
      <c r="BF112">
        <v>0</v>
      </c>
      <c r="BG112" t="s">
        <v>70</v>
      </c>
      <c r="BH112">
        <v>-1</v>
      </c>
      <c r="BI112" t="s">
        <v>37770</v>
      </c>
      <c r="BJ112" t="s">
        <v>37772</v>
      </c>
      <c r="BK112">
        <v>0</v>
      </c>
      <c r="BL112" t="s">
        <v>85</v>
      </c>
      <c r="BM112" t="s">
        <v>37773</v>
      </c>
    </row>
    <row r="113" spans="1:65" x14ac:dyDescent="0.25">
      <c r="A113">
        <v>2015</v>
      </c>
      <c r="B113" t="s">
        <v>116</v>
      </c>
      <c r="C113" t="s">
        <v>117</v>
      </c>
      <c r="D113" t="s">
        <v>36722</v>
      </c>
      <c r="E113" t="s">
        <v>82</v>
      </c>
      <c r="F113" t="s">
        <v>36723</v>
      </c>
      <c r="G113">
        <v>1</v>
      </c>
      <c r="H113" t="s">
        <v>46842</v>
      </c>
      <c r="I113" t="s">
        <v>67</v>
      </c>
      <c r="J113" t="s">
        <v>88</v>
      </c>
      <c r="K113">
        <v>3</v>
      </c>
      <c r="L113" t="s">
        <v>41838</v>
      </c>
      <c r="M113">
        <v>95000000</v>
      </c>
      <c r="N113" t="s">
        <v>40102</v>
      </c>
      <c r="O113" t="s">
        <v>42730</v>
      </c>
      <c r="P113" t="s">
        <v>90</v>
      </c>
      <c r="Q113" t="s">
        <v>36724</v>
      </c>
      <c r="R113" t="s">
        <v>36724</v>
      </c>
      <c r="S113" t="s">
        <v>36725</v>
      </c>
      <c r="T113" t="s">
        <v>36726</v>
      </c>
      <c r="U113" t="s">
        <v>36727</v>
      </c>
      <c r="V113" t="s">
        <v>36183</v>
      </c>
      <c r="W113" t="s">
        <v>36728</v>
      </c>
      <c r="X113">
        <v>747658556</v>
      </c>
      <c r="Y113" t="s">
        <v>96</v>
      </c>
      <c r="Z113" t="s">
        <v>40103</v>
      </c>
      <c r="AA113">
        <v>9512</v>
      </c>
      <c r="AB113" t="s">
        <v>15299</v>
      </c>
      <c r="AC113">
        <v>951220</v>
      </c>
      <c r="AD113" t="s">
        <v>20245</v>
      </c>
      <c r="AE113">
        <v>3959430</v>
      </c>
      <c r="AF113" t="s">
        <v>41304</v>
      </c>
      <c r="AG113">
        <v>98639809</v>
      </c>
      <c r="AH113" t="s">
        <v>17413</v>
      </c>
      <c r="AI113" t="s">
        <v>126</v>
      </c>
      <c r="AJ113" t="s">
        <v>41304</v>
      </c>
      <c r="AK113">
        <v>98639809</v>
      </c>
      <c r="AL113" t="s">
        <v>17413</v>
      </c>
      <c r="AM113">
        <v>2015</v>
      </c>
      <c r="AN113" s="1">
        <v>42276</v>
      </c>
      <c r="AO113" s="1">
        <v>42290</v>
      </c>
      <c r="AP113">
        <v>3</v>
      </c>
      <c r="AQ113" t="s">
        <v>81</v>
      </c>
      <c r="AR113" s="4">
        <f>IF(AQ113="M",AP113*30.42,AP113)</f>
        <v>91.26</v>
      </c>
      <c r="AS113">
        <v>0</v>
      </c>
      <c r="AT113" s="4">
        <f>AR113+AS113</f>
        <v>91.26</v>
      </c>
      <c r="AU113">
        <v>2</v>
      </c>
      <c r="AV113" s="1">
        <f>AO113+AT113</f>
        <v>42381.26</v>
      </c>
      <c r="AW113" s="1">
        <v>42442</v>
      </c>
      <c r="AX113" s="2">
        <f>IF(AV113&gt;=AW113,1,2)</f>
        <v>2</v>
      </c>
      <c r="AY113" s="2" t="str">
        <f>IF((AV113+10)&gt;=AW113,"SAVE","LATE")</f>
        <v>LATE</v>
      </c>
      <c r="AZ113" t="s">
        <v>82</v>
      </c>
      <c r="BA113" t="s">
        <v>1011</v>
      </c>
      <c r="BB113">
        <v>747658556</v>
      </c>
      <c r="BC113">
        <v>0</v>
      </c>
      <c r="BD113" s="9">
        <v>747658556</v>
      </c>
      <c r="BE113" t="s">
        <v>42731</v>
      </c>
      <c r="BF113">
        <v>0</v>
      </c>
      <c r="BG113" t="s">
        <v>70</v>
      </c>
      <c r="BH113">
        <v>-1</v>
      </c>
      <c r="BI113" t="s">
        <v>17413</v>
      </c>
      <c r="BJ113" t="s">
        <v>41389</v>
      </c>
      <c r="BK113">
        <v>0</v>
      </c>
      <c r="BL113" t="s">
        <v>85</v>
      </c>
      <c r="BM113" t="s">
        <v>36729</v>
      </c>
    </row>
    <row r="114" spans="1:65" x14ac:dyDescent="0.25">
      <c r="A114">
        <v>2015</v>
      </c>
      <c r="B114" t="s">
        <v>116</v>
      </c>
      <c r="C114" t="s">
        <v>130</v>
      </c>
      <c r="D114" t="s">
        <v>40276</v>
      </c>
      <c r="E114" t="s">
        <v>10507</v>
      </c>
      <c r="F114" t="s">
        <v>37316</v>
      </c>
      <c r="G114">
        <v>1</v>
      </c>
      <c r="H114" t="s">
        <v>46842</v>
      </c>
      <c r="I114" t="s">
        <v>67</v>
      </c>
      <c r="J114" t="s">
        <v>88</v>
      </c>
      <c r="K114">
        <v>3</v>
      </c>
      <c r="L114" t="s">
        <v>41838</v>
      </c>
      <c r="M114">
        <v>95000000</v>
      </c>
      <c r="N114" t="s">
        <v>40102</v>
      </c>
      <c r="O114" t="s">
        <v>39400</v>
      </c>
      <c r="P114" t="s">
        <v>90</v>
      </c>
      <c r="Q114" t="s">
        <v>37317</v>
      </c>
      <c r="R114" t="s">
        <v>37317</v>
      </c>
      <c r="S114" t="s">
        <v>37318</v>
      </c>
      <c r="T114" t="s">
        <v>35620</v>
      </c>
      <c r="U114" t="s">
        <v>37319</v>
      </c>
      <c r="V114" t="s">
        <v>35323</v>
      </c>
      <c r="W114" t="s">
        <v>37320</v>
      </c>
      <c r="X114">
        <v>400000000</v>
      </c>
      <c r="Y114" t="s">
        <v>96</v>
      </c>
      <c r="Z114" t="s">
        <v>40103</v>
      </c>
      <c r="AA114">
        <v>0</v>
      </c>
      <c r="AB114" t="s">
        <v>76</v>
      </c>
      <c r="AC114">
        <v>0</v>
      </c>
      <c r="AD114" t="s">
        <v>76</v>
      </c>
      <c r="AE114">
        <v>3629141</v>
      </c>
      <c r="AF114" t="s">
        <v>40104</v>
      </c>
      <c r="AG114" t="s">
        <v>37321</v>
      </c>
      <c r="AH114" t="s">
        <v>37322</v>
      </c>
      <c r="AI114" t="s">
        <v>126</v>
      </c>
      <c r="AJ114" t="s">
        <v>41304</v>
      </c>
      <c r="AK114" t="s">
        <v>37323</v>
      </c>
      <c r="AL114" t="s">
        <v>37324</v>
      </c>
      <c r="AM114">
        <v>2015</v>
      </c>
      <c r="AN114" s="1">
        <v>42115</v>
      </c>
      <c r="AO114" s="1">
        <v>42121</v>
      </c>
      <c r="AP114">
        <v>3</v>
      </c>
      <c r="AQ114" t="s">
        <v>81</v>
      </c>
      <c r="AR114" s="4">
        <f>IF(AQ114="M",AP114*30.42,AP114)</f>
        <v>91.26</v>
      </c>
      <c r="AS114">
        <v>0</v>
      </c>
      <c r="AT114" s="4">
        <f>AR114+AS114</f>
        <v>91.26</v>
      </c>
      <c r="AU114">
        <v>1</v>
      </c>
      <c r="AV114" s="1">
        <f>AO114+AT114</f>
        <v>42212.26</v>
      </c>
      <c r="AW114" s="1">
        <v>42243</v>
      </c>
      <c r="AX114" s="2">
        <f>IF(AV114&gt;=AW114,1,2)</f>
        <v>2</v>
      </c>
      <c r="AY114" s="2" t="str">
        <f>IF((AV114+10)&gt;=AW114,"SAVE","LATE")</f>
        <v>LATE</v>
      </c>
      <c r="AZ114" t="s">
        <v>82</v>
      </c>
      <c r="BA114" t="s">
        <v>1011</v>
      </c>
      <c r="BB114">
        <v>399942500</v>
      </c>
      <c r="BC114">
        <v>199971250</v>
      </c>
      <c r="BD114" s="9">
        <v>599913750</v>
      </c>
      <c r="BE114" t="s">
        <v>39401</v>
      </c>
      <c r="BF114">
        <v>1</v>
      </c>
      <c r="BG114" t="s">
        <v>17272</v>
      </c>
      <c r="BH114">
        <v>-1</v>
      </c>
      <c r="BI114" t="s">
        <v>37322</v>
      </c>
      <c r="BJ114" t="s">
        <v>37325</v>
      </c>
      <c r="BK114">
        <v>0</v>
      </c>
      <c r="BL114" t="s">
        <v>85</v>
      </c>
      <c r="BM114" t="s">
        <v>37326</v>
      </c>
    </row>
    <row r="115" spans="1:65" x14ac:dyDescent="0.25">
      <c r="A115">
        <v>2014</v>
      </c>
      <c r="B115" t="s">
        <v>116</v>
      </c>
      <c r="C115" t="s">
        <v>130</v>
      </c>
      <c r="D115" t="s">
        <v>40278</v>
      </c>
      <c r="E115" t="s">
        <v>25574</v>
      </c>
      <c r="F115" t="s">
        <v>30513</v>
      </c>
      <c r="G115">
        <v>1</v>
      </c>
      <c r="H115" t="s">
        <v>46842</v>
      </c>
      <c r="I115" t="s">
        <v>105</v>
      </c>
      <c r="J115" t="s">
        <v>88</v>
      </c>
      <c r="K115">
        <v>3</v>
      </c>
      <c r="L115" t="s">
        <v>41838</v>
      </c>
      <c r="M115">
        <v>72000000</v>
      </c>
      <c r="N115" t="s">
        <v>41840</v>
      </c>
      <c r="O115" t="s">
        <v>36470</v>
      </c>
      <c r="P115" t="s">
        <v>90</v>
      </c>
      <c r="Q115" t="s">
        <v>30514</v>
      </c>
      <c r="R115" t="s">
        <v>30514</v>
      </c>
      <c r="S115" t="s">
        <v>29728</v>
      </c>
      <c r="T115" s="3">
        <v>41801</v>
      </c>
      <c r="U115" t="s">
        <v>36471</v>
      </c>
      <c r="V115" t="s">
        <v>33080</v>
      </c>
      <c r="W115" t="s">
        <v>33080</v>
      </c>
      <c r="X115">
        <v>929999927</v>
      </c>
      <c r="Y115" t="s">
        <v>122</v>
      </c>
      <c r="Z115" t="s">
        <v>123</v>
      </c>
      <c r="AA115">
        <v>0</v>
      </c>
      <c r="AB115" t="s">
        <v>76</v>
      </c>
      <c r="AC115">
        <v>0</v>
      </c>
      <c r="AD115" t="s">
        <v>76</v>
      </c>
      <c r="AE115">
        <v>4031407</v>
      </c>
      <c r="AF115" t="s">
        <v>40104</v>
      </c>
      <c r="AG115" t="s">
        <v>36472</v>
      </c>
      <c r="AH115" t="s">
        <v>42740</v>
      </c>
      <c r="AI115" t="s">
        <v>126</v>
      </c>
      <c r="AJ115" t="s">
        <v>41304</v>
      </c>
      <c r="AK115">
        <v>98530628</v>
      </c>
      <c r="AL115" t="s">
        <v>36473</v>
      </c>
      <c r="AM115">
        <v>2015</v>
      </c>
      <c r="AN115" s="1">
        <v>42024</v>
      </c>
      <c r="AO115" s="1">
        <v>42131</v>
      </c>
      <c r="AP115">
        <v>6</v>
      </c>
      <c r="AQ115" t="s">
        <v>81</v>
      </c>
      <c r="AR115" s="4">
        <f>IF(AQ115="M",AP115*30.42,AP115)</f>
        <v>182.52</v>
      </c>
      <c r="AS115">
        <v>40</v>
      </c>
      <c r="AT115" s="4">
        <f>AR115+AS115</f>
        <v>222.52</v>
      </c>
      <c r="AU115">
        <v>3</v>
      </c>
      <c r="AV115" s="1">
        <f>AO115+AT115</f>
        <v>42353.52</v>
      </c>
      <c r="AW115" s="1">
        <v>42445</v>
      </c>
      <c r="AX115" s="2">
        <f>IF(AV115&gt;=AW115,1,2)</f>
        <v>2</v>
      </c>
      <c r="AY115" s="2" t="str">
        <f>IF((AV115+10)&gt;=AW115,"SAVE","LATE")</f>
        <v>LATE</v>
      </c>
      <c r="AZ115" t="s">
        <v>82</v>
      </c>
      <c r="BA115" t="s">
        <v>1011</v>
      </c>
      <c r="BB115">
        <v>929813928</v>
      </c>
      <c r="BC115">
        <v>425503033</v>
      </c>
      <c r="BD115" s="9">
        <v>1355316961</v>
      </c>
      <c r="BE115" t="s">
        <v>42741</v>
      </c>
      <c r="BF115">
        <v>0</v>
      </c>
      <c r="BG115" t="s">
        <v>70</v>
      </c>
      <c r="BH115">
        <v>-1</v>
      </c>
      <c r="BI115" t="s">
        <v>42742</v>
      </c>
      <c r="BJ115" t="s">
        <v>42742</v>
      </c>
      <c r="BK115">
        <v>0</v>
      </c>
      <c r="BL115" t="s">
        <v>85</v>
      </c>
      <c r="BM115" t="s">
        <v>36474</v>
      </c>
    </row>
    <row r="116" spans="1:65" x14ac:dyDescent="0.25">
      <c r="A116">
        <v>2015</v>
      </c>
      <c r="B116" t="s">
        <v>116</v>
      </c>
      <c r="C116" t="s">
        <v>130</v>
      </c>
      <c r="D116" t="s">
        <v>40278</v>
      </c>
      <c r="E116" t="s">
        <v>25574</v>
      </c>
      <c r="F116" t="s">
        <v>30513</v>
      </c>
      <c r="G116">
        <v>12</v>
      </c>
      <c r="H116" t="s">
        <v>41881</v>
      </c>
      <c r="I116" t="s">
        <v>67</v>
      </c>
      <c r="J116" t="s">
        <v>68</v>
      </c>
      <c r="K116">
        <v>3</v>
      </c>
      <c r="L116" t="s">
        <v>41838</v>
      </c>
      <c r="M116">
        <v>72000000</v>
      </c>
      <c r="N116" t="s">
        <v>41840</v>
      </c>
      <c r="O116" t="s">
        <v>38932</v>
      </c>
      <c r="P116" t="s">
        <v>90</v>
      </c>
      <c r="Q116" t="s">
        <v>70</v>
      </c>
      <c r="R116" t="s">
        <v>70</v>
      </c>
      <c r="S116" t="s">
        <v>29728</v>
      </c>
      <c r="T116" t="s">
        <v>36857</v>
      </c>
      <c r="U116" t="s">
        <v>38933</v>
      </c>
      <c r="V116" t="s">
        <v>38934</v>
      </c>
      <c r="W116" t="s">
        <v>38934</v>
      </c>
      <c r="X116">
        <v>34750000</v>
      </c>
      <c r="Y116" t="s">
        <v>122</v>
      </c>
      <c r="Z116" t="s">
        <v>123</v>
      </c>
      <c r="AA116">
        <v>0</v>
      </c>
      <c r="AB116" t="s">
        <v>76</v>
      </c>
      <c r="AC116">
        <v>0</v>
      </c>
      <c r="AD116" t="s">
        <v>76</v>
      </c>
      <c r="AE116">
        <v>3277388</v>
      </c>
      <c r="AF116" t="s">
        <v>40104</v>
      </c>
      <c r="AG116" t="s">
        <v>38935</v>
      </c>
      <c r="AH116" t="s">
        <v>42743</v>
      </c>
      <c r="AI116" t="s">
        <v>126</v>
      </c>
      <c r="AJ116" t="s">
        <v>41304</v>
      </c>
      <c r="AK116">
        <v>3580383</v>
      </c>
      <c r="AL116" t="s">
        <v>38936</v>
      </c>
      <c r="AM116">
        <v>2015</v>
      </c>
      <c r="AN116" s="1">
        <v>42027</v>
      </c>
      <c r="AO116" s="1">
        <v>42044</v>
      </c>
      <c r="AP116">
        <v>5</v>
      </c>
      <c r="AQ116" t="s">
        <v>81</v>
      </c>
      <c r="AR116" s="4">
        <f>IF(AQ116="M",AP116*30.42,AP116)</f>
        <v>152.10000000000002</v>
      </c>
      <c r="AS116">
        <v>0</v>
      </c>
      <c r="AT116" s="4">
        <f>AR116+AS116</f>
        <v>152.10000000000002</v>
      </c>
      <c r="AU116">
        <v>2</v>
      </c>
      <c r="AV116" s="1">
        <f>AO116+AT116</f>
        <v>42196.1</v>
      </c>
      <c r="AW116" s="1">
        <v>42256</v>
      </c>
      <c r="AX116" s="2">
        <f>IF(AV116&gt;=AW116,1,2)</f>
        <v>2</v>
      </c>
      <c r="AY116" s="2" t="str">
        <f>IF((AV116+10)&gt;=AW116,"SAVE","LATE")</f>
        <v>LATE</v>
      </c>
      <c r="AZ116" t="s">
        <v>82</v>
      </c>
      <c r="BA116" t="s">
        <v>1011</v>
      </c>
      <c r="BB116">
        <v>34750000</v>
      </c>
      <c r="BC116">
        <v>12450000</v>
      </c>
      <c r="BD116" s="9">
        <v>47200000</v>
      </c>
      <c r="BE116" t="s">
        <v>38932</v>
      </c>
      <c r="BF116">
        <v>0</v>
      </c>
      <c r="BG116" t="s">
        <v>70</v>
      </c>
      <c r="BH116">
        <v>-1</v>
      </c>
      <c r="BI116" t="s">
        <v>70</v>
      </c>
      <c r="BJ116" t="s">
        <v>70</v>
      </c>
      <c r="BK116">
        <v>0</v>
      </c>
      <c r="BL116" t="s">
        <v>85</v>
      </c>
      <c r="BM116" t="s">
        <v>38937</v>
      </c>
    </row>
    <row r="117" spans="1:65" x14ac:dyDescent="0.25">
      <c r="A117">
        <v>2015</v>
      </c>
      <c r="B117" t="s">
        <v>116</v>
      </c>
      <c r="C117" t="s">
        <v>130</v>
      </c>
      <c r="D117" t="s">
        <v>40278</v>
      </c>
      <c r="E117" t="s">
        <v>25574</v>
      </c>
      <c r="F117" t="s">
        <v>30513</v>
      </c>
      <c r="G117">
        <v>13</v>
      </c>
      <c r="H117" t="s">
        <v>41891</v>
      </c>
      <c r="I117" t="s">
        <v>67</v>
      </c>
      <c r="J117" t="s">
        <v>88</v>
      </c>
      <c r="K117">
        <v>3</v>
      </c>
      <c r="L117" t="s">
        <v>41838</v>
      </c>
      <c r="M117">
        <v>72000000</v>
      </c>
      <c r="N117" t="s">
        <v>41840</v>
      </c>
      <c r="O117" t="s">
        <v>42744</v>
      </c>
      <c r="P117" t="s">
        <v>90</v>
      </c>
      <c r="Q117" t="s">
        <v>30514</v>
      </c>
      <c r="R117" t="s">
        <v>30514</v>
      </c>
      <c r="S117" t="s">
        <v>29728</v>
      </c>
      <c r="T117" t="s">
        <v>38867</v>
      </c>
      <c r="U117" t="s">
        <v>39201</v>
      </c>
      <c r="V117" t="s">
        <v>39202</v>
      </c>
      <c r="W117" t="s">
        <v>39202</v>
      </c>
      <c r="X117">
        <v>9977762</v>
      </c>
      <c r="Y117" t="s">
        <v>122</v>
      </c>
      <c r="Z117" t="s">
        <v>123</v>
      </c>
      <c r="AA117">
        <v>7210</v>
      </c>
      <c r="AB117" t="s">
        <v>14264</v>
      </c>
      <c r="AC117">
        <v>721029</v>
      </c>
      <c r="AD117" t="s">
        <v>41848</v>
      </c>
      <c r="AE117">
        <v>3802234</v>
      </c>
      <c r="AF117" t="s">
        <v>41304</v>
      </c>
      <c r="AG117">
        <v>98471229</v>
      </c>
      <c r="AH117" t="s">
        <v>39203</v>
      </c>
      <c r="AI117" t="s">
        <v>126</v>
      </c>
      <c r="AJ117" t="s">
        <v>41304</v>
      </c>
      <c r="AK117">
        <v>98471229</v>
      </c>
      <c r="AL117" t="s">
        <v>39203</v>
      </c>
      <c r="AM117">
        <v>2015</v>
      </c>
      <c r="AN117" s="1">
        <v>42216</v>
      </c>
      <c r="AO117" s="1">
        <v>42219</v>
      </c>
      <c r="AP117">
        <v>2</v>
      </c>
      <c r="AQ117" t="s">
        <v>81</v>
      </c>
      <c r="AR117" s="4">
        <f>IF(AQ117="M",AP117*30.42,AP117)</f>
        <v>60.84</v>
      </c>
      <c r="AS117">
        <v>0</v>
      </c>
      <c r="AT117" s="4">
        <f>AR117+AS117</f>
        <v>60.84</v>
      </c>
      <c r="AU117">
        <v>1</v>
      </c>
      <c r="AV117" s="1">
        <f>AO117+AT117</f>
        <v>42279.839999999997</v>
      </c>
      <c r="AW117" s="1">
        <v>42311</v>
      </c>
      <c r="AX117" s="2">
        <f>IF(AV117&gt;=AW117,1,2)</f>
        <v>2</v>
      </c>
      <c r="AY117" s="2" t="str">
        <f>IF((AV117+10)&gt;=AW117,"SAVE","LATE")</f>
        <v>LATE</v>
      </c>
      <c r="AZ117" t="s">
        <v>82</v>
      </c>
      <c r="BA117" t="s">
        <v>1011</v>
      </c>
      <c r="BB117">
        <v>9977762</v>
      </c>
      <c r="BC117">
        <v>0</v>
      </c>
      <c r="BD117" s="9">
        <v>9977762</v>
      </c>
      <c r="BE117" t="s">
        <v>42744</v>
      </c>
      <c r="BF117">
        <v>0</v>
      </c>
      <c r="BG117" t="s">
        <v>70</v>
      </c>
      <c r="BH117">
        <v>-1</v>
      </c>
      <c r="BI117" t="s">
        <v>70</v>
      </c>
      <c r="BJ117" t="s">
        <v>70</v>
      </c>
      <c r="BK117">
        <v>0</v>
      </c>
      <c r="BL117" t="s">
        <v>85</v>
      </c>
      <c r="BM117" t="s">
        <v>39204</v>
      </c>
    </row>
    <row r="118" spans="1:65" x14ac:dyDescent="0.25">
      <c r="A118">
        <v>2015</v>
      </c>
      <c r="B118" t="s">
        <v>116</v>
      </c>
      <c r="C118" t="s">
        <v>130</v>
      </c>
      <c r="D118" t="s">
        <v>40279</v>
      </c>
      <c r="E118" t="s">
        <v>82</v>
      </c>
      <c r="F118" t="s">
        <v>35824</v>
      </c>
      <c r="G118">
        <v>1</v>
      </c>
      <c r="H118" t="s">
        <v>46842</v>
      </c>
      <c r="I118" t="s">
        <v>105</v>
      </c>
      <c r="J118" t="s">
        <v>88</v>
      </c>
      <c r="K118">
        <v>3</v>
      </c>
      <c r="L118" t="s">
        <v>41838</v>
      </c>
      <c r="M118">
        <v>83000000</v>
      </c>
      <c r="N118" t="s">
        <v>46843</v>
      </c>
      <c r="O118" t="s">
        <v>42751</v>
      </c>
      <c r="P118" t="s">
        <v>90</v>
      </c>
      <c r="Q118" t="s">
        <v>8351</v>
      </c>
      <c r="R118" t="s">
        <v>8351</v>
      </c>
      <c r="S118" t="s">
        <v>8352</v>
      </c>
      <c r="T118" t="s">
        <v>35825</v>
      </c>
      <c r="U118" t="s">
        <v>35826</v>
      </c>
      <c r="V118" t="s">
        <v>42752</v>
      </c>
      <c r="W118" t="s">
        <v>35827</v>
      </c>
      <c r="X118">
        <v>2300000000</v>
      </c>
      <c r="Y118" t="s">
        <v>122</v>
      </c>
      <c r="Z118" t="s">
        <v>123</v>
      </c>
      <c r="AA118">
        <v>0</v>
      </c>
      <c r="AB118" t="s">
        <v>76</v>
      </c>
      <c r="AC118">
        <v>0</v>
      </c>
      <c r="AD118" t="s">
        <v>76</v>
      </c>
      <c r="AE118">
        <v>3708877</v>
      </c>
      <c r="AF118" t="s">
        <v>40104</v>
      </c>
      <c r="AG118" t="s">
        <v>31626</v>
      </c>
      <c r="AH118" t="s">
        <v>35828</v>
      </c>
      <c r="AI118" t="s">
        <v>126</v>
      </c>
      <c r="AJ118" t="s">
        <v>41304</v>
      </c>
      <c r="AK118">
        <v>71875863</v>
      </c>
      <c r="AL118" t="s">
        <v>40137</v>
      </c>
      <c r="AM118">
        <v>2015</v>
      </c>
      <c r="AN118" s="1">
        <v>42164</v>
      </c>
      <c r="AO118" s="1">
        <v>42185</v>
      </c>
      <c r="AP118">
        <v>5</v>
      </c>
      <c r="AQ118" t="s">
        <v>81</v>
      </c>
      <c r="AR118" s="4">
        <f>IF(AQ118="M",AP118*30.42,AP118)</f>
        <v>152.10000000000002</v>
      </c>
      <c r="AS118">
        <v>0</v>
      </c>
      <c r="AT118" s="4">
        <f>AR118+AS118</f>
        <v>152.10000000000002</v>
      </c>
      <c r="AU118">
        <v>3</v>
      </c>
      <c r="AV118" s="1">
        <f>AO118+AT118</f>
        <v>42337.1</v>
      </c>
      <c r="AW118" s="1">
        <v>42429</v>
      </c>
      <c r="AX118" s="2">
        <f>IF(AV118&gt;=AW118,1,2)</f>
        <v>2</v>
      </c>
      <c r="AY118" s="2" t="str">
        <f>IF((AV118+10)&gt;=AW118,"SAVE","LATE")</f>
        <v>LATE</v>
      </c>
      <c r="AZ118" t="s">
        <v>82</v>
      </c>
      <c r="BA118" t="s">
        <v>1011</v>
      </c>
      <c r="BB118">
        <v>2139985992</v>
      </c>
      <c r="BC118">
        <v>159999559</v>
      </c>
      <c r="BD118" s="9">
        <v>2299985551</v>
      </c>
      <c r="BE118" t="s">
        <v>42753</v>
      </c>
      <c r="BF118">
        <v>4</v>
      </c>
      <c r="BG118" t="s">
        <v>41333</v>
      </c>
      <c r="BH118">
        <v>-1</v>
      </c>
      <c r="BI118" t="s">
        <v>35829</v>
      </c>
      <c r="BJ118" t="s">
        <v>35830</v>
      </c>
      <c r="BK118">
        <v>0</v>
      </c>
      <c r="BL118" t="s">
        <v>85</v>
      </c>
      <c r="BM118" t="s">
        <v>35831</v>
      </c>
    </row>
    <row r="119" spans="1:65" x14ac:dyDescent="0.25">
      <c r="A119">
        <v>2015</v>
      </c>
      <c r="B119" t="s">
        <v>116</v>
      </c>
      <c r="C119" t="s">
        <v>130</v>
      </c>
      <c r="D119" t="s">
        <v>40279</v>
      </c>
      <c r="E119" t="s">
        <v>82</v>
      </c>
      <c r="F119" t="s">
        <v>35824</v>
      </c>
      <c r="G119">
        <v>1</v>
      </c>
      <c r="H119" t="s">
        <v>46842</v>
      </c>
      <c r="I119" t="s">
        <v>67</v>
      </c>
      <c r="J119" t="s">
        <v>88</v>
      </c>
      <c r="K119">
        <v>3</v>
      </c>
      <c r="L119" t="s">
        <v>41838</v>
      </c>
      <c r="M119">
        <v>30000000</v>
      </c>
      <c r="N119" t="s">
        <v>41897</v>
      </c>
      <c r="O119" t="s">
        <v>42754</v>
      </c>
      <c r="P119" t="s">
        <v>90</v>
      </c>
      <c r="Q119" t="s">
        <v>8351</v>
      </c>
      <c r="R119" t="s">
        <v>8351</v>
      </c>
      <c r="S119" t="s">
        <v>8352</v>
      </c>
      <c r="T119" s="3">
        <v>42166</v>
      </c>
      <c r="U119" t="s">
        <v>37354</v>
      </c>
      <c r="V119" t="s">
        <v>37355</v>
      </c>
      <c r="W119" t="s">
        <v>37356</v>
      </c>
      <c r="X119">
        <v>393880706</v>
      </c>
      <c r="Y119" t="s">
        <v>74</v>
      </c>
      <c r="Z119" t="s">
        <v>75</v>
      </c>
      <c r="AA119">
        <v>3010</v>
      </c>
      <c r="AB119" t="s">
        <v>39402</v>
      </c>
      <c r="AC119">
        <v>301036</v>
      </c>
      <c r="AD119" t="s">
        <v>37357</v>
      </c>
      <c r="AE119">
        <v>4139946</v>
      </c>
      <c r="AF119" t="s">
        <v>40104</v>
      </c>
      <c r="AG119" t="s">
        <v>37358</v>
      </c>
      <c r="AH119" t="s">
        <v>40280</v>
      </c>
      <c r="AI119" t="s">
        <v>126</v>
      </c>
      <c r="AJ119" t="s">
        <v>41304</v>
      </c>
      <c r="AK119">
        <v>42964044</v>
      </c>
      <c r="AL119" t="s">
        <v>37359</v>
      </c>
      <c r="AM119">
        <v>2015</v>
      </c>
      <c r="AN119" s="1">
        <v>42353</v>
      </c>
      <c r="AO119" s="1">
        <v>42353</v>
      </c>
      <c r="AP119">
        <v>45</v>
      </c>
      <c r="AQ119" t="s">
        <v>74</v>
      </c>
      <c r="AR119" s="4">
        <f>IF(AQ119="M",AP119*30.42,AP119)</f>
        <v>45</v>
      </c>
      <c r="AS119">
        <v>0</v>
      </c>
      <c r="AT119" s="4">
        <f>AR119+AS119</f>
        <v>45</v>
      </c>
      <c r="AU119">
        <v>1</v>
      </c>
      <c r="AV119" s="1">
        <f>AO119+AT119</f>
        <v>42398</v>
      </c>
      <c r="AW119" s="1">
        <v>42429</v>
      </c>
      <c r="AX119" s="2">
        <f>IF(AV119&gt;=AW119,1,2)</f>
        <v>2</v>
      </c>
      <c r="AY119" s="2" t="str">
        <f>IF((AV119+10)&gt;=AW119,"SAVE","LATE")</f>
        <v>LATE</v>
      </c>
      <c r="AZ119" t="s">
        <v>82</v>
      </c>
      <c r="BA119" t="s">
        <v>1011</v>
      </c>
      <c r="BB119">
        <v>393880706</v>
      </c>
      <c r="BC119">
        <v>0</v>
      </c>
      <c r="BD119" s="9">
        <v>393880706</v>
      </c>
      <c r="BE119" t="s">
        <v>42754</v>
      </c>
      <c r="BF119">
        <v>0</v>
      </c>
      <c r="BG119" t="s">
        <v>70</v>
      </c>
      <c r="BH119">
        <v>-1</v>
      </c>
      <c r="BI119" t="s">
        <v>40281</v>
      </c>
      <c r="BJ119">
        <v>700</v>
      </c>
      <c r="BK119">
        <v>0</v>
      </c>
      <c r="BL119" t="s">
        <v>85</v>
      </c>
      <c r="BM119" t="s">
        <v>37360</v>
      </c>
    </row>
    <row r="120" spans="1:65" x14ac:dyDescent="0.25">
      <c r="A120">
        <v>2015</v>
      </c>
      <c r="B120" t="s">
        <v>116</v>
      </c>
      <c r="C120" t="s">
        <v>130</v>
      </c>
      <c r="D120" t="s">
        <v>40282</v>
      </c>
      <c r="E120" t="s">
        <v>22250</v>
      </c>
      <c r="F120" t="s">
        <v>22251</v>
      </c>
      <c r="G120">
        <v>1</v>
      </c>
      <c r="H120" t="s">
        <v>46842</v>
      </c>
      <c r="I120" t="s">
        <v>67</v>
      </c>
      <c r="J120" t="s">
        <v>88</v>
      </c>
      <c r="K120">
        <v>3</v>
      </c>
      <c r="L120" t="s">
        <v>41838</v>
      </c>
      <c r="M120">
        <v>30000000</v>
      </c>
      <c r="N120" t="s">
        <v>41897</v>
      </c>
      <c r="O120" t="s">
        <v>36488</v>
      </c>
      <c r="P120" t="s">
        <v>90</v>
      </c>
      <c r="Q120" t="s">
        <v>22252</v>
      </c>
      <c r="R120" t="s">
        <v>22252</v>
      </c>
      <c r="S120" t="s">
        <v>22253</v>
      </c>
      <c r="T120" t="s">
        <v>30480</v>
      </c>
      <c r="U120" t="s">
        <v>36489</v>
      </c>
      <c r="V120" t="s">
        <v>36490</v>
      </c>
      <c r="W120" t="s">
        <v>36491</v>
      </c>
      <c r="X120">
        <v>901013783</v>
      </c>
      <c r="Y120" t="s">
        <v>74</v>
      </c>
      <c r="Z120" t="s">
        <v>75</v>
      </c>
      <c r="AA120">
        <v>0</v>
      </c>
      <c r="AB120" t="s">
        <v>76</v>
      </c>
      <c r="AC120">
        <v>0</v>
      </c>
      <c r="AD120" t="s">
        <v>76</v>
      </c>
      <c r="AE120">
        <v>3538954</v>
      </c>
      <c r="AF120" t="s">
        <v>40104</v>
      </c>
      <c r="AG120" t="s">
        <v>36492</v>
      </c>
      <c r="AH120" t="s">
        <v>23896</v>
      </c>
      <c r="AI120" t="s">
        <v>126</v>
      </c>
      <c r="AJ120" t="s">
        <v>41304</v>
      </c>
      <c r="AK120">
        <v>71002113</v>
      </c>
      <c r="AL120" t="s">
        <v>23897</v>
      </c>
      <c r="AM120">
        <v>2015</v>
      </c>
      <c r="AN120" s="1">
        <v>42100</v>
      </c>
      <c r="AO120" s="1">
        <v>42101</v>
      </c>
      <c r="AP120">
        <v>6</v>
      </c>
      <c r="AQ120" t="s">
        <v>81</v>
      </c>
      <c r="AR120" s="4">
        <f>IF(AQ120="M",AP120*30.42,AP120)</f>
        <v>182.52</v>
      </c>
      <c r="AS120">
        <v>0</v>
      </c>
      <c r="AT120" s="4">
        <f>AR120+AS120</f>
        <v>182.52</v>
      </c>
      <c r="AU120">
        <v>2</v>
      </c>
      <c r="AV120" s="1">
        <f>AO120+AT120</f>
        <v>42283.519999999997</v>
      </c>
      <c r="AW120" s="1">
        <v>42345</v>
      </c>
      <c r="AX120" s="2">
        <f>IF(AV120&gt;=AW120,1,2)</f>
        <v>2</v>
      </c>
      <c r="AY120" s="2" t="str">
        <f>IF((AV120+10)&gt;=AW120,"SAVE","LATE")</f>
        <v>LATE</v>
      </c>
      <c r="AZ120" t="s">
        <v>82</v>
      </c>
      <c r="BA120" t="s">
        <v>1011</v>
      </c>
      <c r="BB120">
        <v>901001307</v>
      </c>
      <c r="BC120">
        <v>329764909</v>
      </c>
      <c r="BD120" s="9">
        <v>1230766216</v>
      </c>
      <c r="BE120" t="s">
        <v>36493</v>
      </c>
      <c r="BF120">
        <v>2</v>
      </c>
      <c r="BG120" t="s">
        <v>114</v>
      </c>
      <c r="BH120">
        <v>-1</v>
      </c>
      <c r="BI120" t="s">
        <v>36494</v>
      </c>
      <c r="BJ120" t="s">
        <v>19624</v>
      </c>
      <c r="BK120">
        <v>0</v>
      </c>
      <c r="BL120" t="s">
        <v>85</v>
      </c>
      <c r="BM120" t="s">
        <v>36495</v>
      </c>
    </row>
    <row r="121" spans="1:65" x14ac:dyDescent="0.25">
      <c r="A121">
        <v>2015</v>
      </c>
      <c r="B121" t="s">
        <v>116</v>
      </c>
      <c r="C121" t="s">
        <v>130</v>
      </c>
      <c r="D121" t="s">
        <v>40282</v>
      </c>
      <c r="E121" t="s">
        <v>22250</v>
      </c>
      <c r="F121" t="s">
        <v>22251</v>
      </c>
      <c r="G121">
        <v>1</v>
      </c>
      <c r="H121" t="s">
        <v>46842</v>
      </c>
      <c r="I121" t="s">
        <v>105</v>
      </c>
      <c r="J121" t="s">
        <v>88</v>
      </c>
      <c r="K121">
        <v>3</v>
      </c>
      <c r="L121" t="s">
        <v>41838</v>
      </c>
      <c r="M121">
        <v>95000000</v>
      </c>
      <c r="N121" t="s">
        <v>40102</v>
      </c>
      <c r="O121" t="s">
        <v>37738</v>
      </c>
      <c r="P121" t="s">
        <v>90</v>
      </c>
      <c r="Q121" t="s">
        <v>22252</v>
      </c>
      <c r="R121" t="s">
        <v>22252</v>
      </c>
      <c r="S121" t="s">
        <v>22253</v>
      </c>
      <c r="T121" t="s">
        <v>37739</v>
      </c>
      <c r="U121" t="s">
        <v>37740</v>
      </c>
      <c r="V121" t="s">
        <v>37741</v>
      </c>
      <c r="W121" t="s">
        <v>37742</v>
      </c>
      <c r="X121">
        <v>262269920</v>
      </c>
      <c r="Y121" t="s">
        <v>96</v>
      </c>
      <c r="Z121" t="s">
        <v>40103</v>
      </c>
      <c r="AA121">
        <v>9511</v>
      </c>
      <c r="AB121" t="s">
        <v>40106</v>
      </c>
      <c r="AC121">
        <v>951116</v>
      </c>
      <c r="AD121" t="s">
        <v>40107</v>
      </c>
      <c r="AE121">
        <v>4067798</v>
      </c>
      <c r="AF121" t="s">
        <v>40104</v>
      </c>
      <c r="AG121" t="s">
        <v>37743</v>
      </c>
      <c r="AH121" t="s">
        <v>37744</v>
      </c>
      <c r="AI121" t="s">
        <v>126</v>
      </c>
      <c r="AJ121" t="s">
        <v>41304</v>
      </c>
      <c r="AK121">
        <v>98563860</v>
      </c>
      <c r="AL121" t="s">
        <v>37745</v>
      </c>
      <c r="AM121">
        <v>2015</v>
      </c>
      <c r="AN121" s="1">
        <v>42311</v>
      </c>
      <c r="AO121" s="1">
        <v>42314</v>
      </c>
      <c r="AP121">
        <v>2</v>
      </c>
      <c r="AQ121" t="s">
        <v>81</v>
      </c>
      <c r="AR121" s="4">
        <f>IF(AQ121="M",AP121*30.42,AP121)</f>
        <v>60.84</v>
      </c>
      <c r="AS121">
        <v>0</v>
      </c>
      <c r="AT121" s="4">
        <f>AR121+AS121</f>
        <v>60.84</v>
      </c>
      <c r="AU121">
        <v>2</v>
      </c>
      <c r="AV121" s="1">
        <f>AO121+AT121</f>
        <v>42374.84</v>
      </c>
      <c r="AW121" s="1">
        <v>42435</v>
      </c>
      <c r="AX121" s="2">
        <f>IF(AV121&gt;=AW121,1,2)</f>
        <v>2</v>
      </c>
      <c r="AY121" s="2" t="str">
        <f>IF((AV121+10)&gt;=AW121,"SAVE","LATE")</f>
        <v>LATE</v>
      </c>
      <c r="AZ121" t="s">
        <v>82</v>
      </c>
      <c r="BA121" t="s">
        <v>1011</v>
      </c>
      <c r="BB121">
        <v>262162741</v>
      </c>
      <c r="BC121">
        <v>70000000</v>
      </c>
      <c r="BD121" s="9">
        <v>332162741</v>
      </c>
      <c r="BE121" t="s">
        <v>37738</v>
      </c>
      <c r="BF121">
        <v>1</v>
      </c>
      <c r="BG121" t="s">
        <v>17272</v>
      </c>
      <c r="BH121">
        <v>0</v>
      </c>
      <c r="BI121" t="s">
        <v>37746</v>
      </c>
      <c r="BJ121" t="s">
        <v>1809</v>
      </c>
      <c r="BK121">
        <v>0</v>
      </c>
      <c r="BL121" t="s">
        <v>85</v>
      </c>
      <c r="BM121" t="s">
        <v>37747</v>
      </c>
    </row>
    <row r="122" spans="1:65" x14ac:dyDescent="0.25">
      <c r="A122">
        <v>2015</v>
      </c>
      <c r="B122" t="s">
        <v>116</v>
      </c>
      <c r="C122" t="s">
        <v>130</v>
      </c>
      <c r="D122" t="s">
        <v>40282</v>
      </c>
      <c r="E122" t="s">
        <v>22250</v>
      </c>
      <c r="F122" t="s">
        <v>22251</v>
      </c>
      <c r="G122">
        <v>13</v>
      </c>
      <c r="H122" t="s">
        <v>41891</v>
      </c>
      <c r="I122" t="s">
        <v>67</v>
      </c>
      <c r="J122" t="s">
        <v>88</v>
      </c>
      <c r="K122">
        <v>3</v>
      </c>
      <c r="L122" t="s">
        <v>41838</v>
      </c>
      <c r="M122">
        <v>72000000</v>
      </c>
      <c r="N122" t="s">
        <v>41840</v>
      </c>
      <c r="O122" t="s">
        <v>41392</v>
      </c>
      <c r="P122" t="s">
        <v>90</v>
      </c>
      <c r="Q122" t="s">
        <v>22252</v>
      </c>
      <c r="R122" t="s">
        <v>22252</v>
      </c>
      <c r="S122" t="s">
        <v>22253</v>
      </c>
      <c r="T122" s="3">
        <v>42314</v>
      </c>
      <c r="U122" t="s">
        <v>39195</v>
      </c>
      <c r="V122" t="s">
        <v>39196</v>
      </c>
      <c r="W122" t="s">
        <v>39196</v>
      </c>
      <c r="X122">
        <v>10100000</v>
      </c>
      <c r="Y122" t="s">
        <v>122</v>
      </c>
      <c r="Z122" t="s">
        <v>123</v>
      </c>
      <c r="AA122">
        <v>7211</v>
      </c>
      <c r="AB122" t="s">
        <v>42763</v>
      </c>
      <c r="AC122">
        <v>721110</v>
      </c>
      <c r="AD122" t="s">
        <v>42764</v>
      </c>
      <c r="AE122">
        <v>3753212</v>
      </c>
      <c r="AF122" t="s">
        <v>40104</v>
      </c>
      <c r="AG122" t="s">
        <v>39197</v>
      </c>
      <c r="AH122" t="s">
        <v>39198</v>
      </c>
      <c r="AI122" t="s">
        <v>126</v>
      </c>
      <c r="AJ122" t="s">
        <v>41304</v>
      </c>
      <c r="AK122">
        <v>8063267</v>
      </c>
      <c r="AL122" t="s">
        <v>39199</v>
      </c>
      <c r="AM122">
        <v>2015</v>
      </c>
      <c r="AN122" s="1">
        <v>42173</v>
      </c>
      <c r="AO122" s="1">
        <v>42173</v>
      </c>
      <c r="AP122">
        <v>30</v>
      </c>
      <c r="AQ122" t="s">
        <v>74</v>
      </c>
      <c r="AR122" s="4">
        <f>IF(AQ122="M",AP122*30.42,AP122)</f>
        <v>30</v>
      </c>
      <c r="AS122">
        <v>0</v>
      </c>
      <c r="AT122" s="4">
        <f>AR122+AS122</f>
        <v>30</v>
      </c>
      <c r="AU122">
        <v>3</v>
      </c>
      <c r="AV122" s="1">
        <f>AO122+AT122</f>
        <v>42203</v>
      </c>
      <c r="AW122" s="1">
        <v>42295</v>
      </c>
      <c r="AX122" s="2">
        <f>IF(AV122&gt;=AW122,1,2)</f>
        <v>2</v>
      </c>
      <c r="AY122" s="2" t="str">
        <f>IF((AV122+10)&gt;=AW122,"SAVE","LATE")</f>
        <v>LATE</v>
      </c>
      <c r="AZ122" t="s">
        <v>82</v>
      </c>
      <c r="BA122" t="s">
        <v>1011</v>
      </c>
      <c r="BB122">
        <v>10063967</v>
      </c>
      <c r="BC122">
        <v>2936000</v>
      </c>
      <c r="BD122" s="9">
        <v>12999967</v>
      </c>
      <c r="BE122" t="s">
        <v>41393</v>
      </c>
      <c r="BF122">
        <v>0</v>
      </c>
      <c r="BG122" t="s">
        <v>70</v>
      </c>
      <c r="BH122">
        <v>-1</v>
      </c>
      <c r="BI122" t="s">
        <v>70</v>
      </c>
      <c r="BJ122" t="s">
        <v>70</v>
      </c>
      <c r="BK122">
        <v>0</v>
      </c>
      <c r="BL122" t="s">
        <v>85</v>
      </c>
      <c r="BM122" t="s">
        <v>39200</v>
      </c>
    </row>
    <row r="123" spans="1:65" x14ac:dyDescent="0.25">
      <c r="A123">
        <v>2015</v>
      </c>
      <c r="B123" t="s">
        <v>64</v>
      </c>
      <c r="C123" t="s">
        <v>264</v>
      </c>
      <c r="D123" t="s">
        <v>41880</v>
      </c>
      <c r="E123" t="s">
        <v>82</v>
      </c>
      <c r="F123" t="s">
        <v>25512</v>
      </c>
      <c r="G123">
        <v>12</v>
      </c>
      <c r="H123" t="s">
        <v>41881</v>
      </c>
      <c r="I123" t="s">
        <v>67</v>
      </c>
      <c r="J123" t="s">
        <v>68</v>
      </c>
      <c r="K123">
        <v>3</v>
      </c>
      <c r="L123" t="s">
        <v>41838</v>
      </c>
      <c r="M123">
        <v>77000000</v>
      </c>
      <c r="N123" t="s">
        <v>481</v>
      </c>
      <c r="O123" t="s">
        <v>42768</v>
      </c>
      <c r="P123" t="s">
        <v>90</v>
      </c>
      <c r="Q123" t="s">
        <v>70</v>
      </c>
      <c r="R123" t="s">
        <v>70</v>
      </c>
      <c r="S123" t="s">
        <v>15918</v>
      </c>
      <c r="T123" t="s">
        <v>36300</v>
      </c>
      <c r="U123" t="s">
        <v>36301</v>
      </c>
      <c r="V123" t="s">
        <v>36302</v>
      </c>
      <c r="W123" t="s">
        <v>36302</v>
      </c>
      <c r="X123">
        <v>1122148940</v>
      </c>
      <c r="Y123" t="s">
        <v>122</v>
      </c>
      <c r="Z123" t="s">
        <v>123</v>
      </c>
      <c r="AA123">
        <v>7711</v>
      </c>
      <c r="AB123" t="s">
        <v>42071</v>
      </c>
      <c r="AC123">
        <v>771116</v>
      </c>
      <c r="AD123" t="s">
        <v>42072</v>
      </c>
      <c r="AE123">
        <v>3693119</v>
      </c>
      <c r="AF123" t="s">
        <v>40104</v>
      </c>
      <c r="AG123">
        <v>8909838034</v>
      </c>
      <c r="AH123" t="s">
        <v>15922</v>
      </c>
      <c r="AI123" t="s">
        <v>126</v>
      </c>
      <c r="AJ123" t="s">
        <v>41304</v>
      </c>
      <c r="AK123">
        <v>98506167</v>
      </c>
      <c r="AL123" t="s">
        <v>25858</v>
      </c>
      <c r="AM123">
        <v>2015</v>
      </c>
      <c r="AN123" s="1">
        <v>42179</v>
      </c>
      <c r="AO123" s="1">
        <v>42179</v>
      </c>
      <c r="AP123">
        <v>6</v>
      </c>
      <c r="AQ123" t="s">
        <v>81</v>
      </c>
      <c r="AR123" s="4">
        <f>IF(AQ123="M",AP123*30.42,AP123)</f>
        <v>182.52</v>
      </c>
      <c r="AS123">
        <v>0</v>
      </c>
      <c r="AT123" s="4">
        <f>AR123+AS123</f>
        <v>182.52</v>
      </c>
      <c r="AU123">
        <v>3</v>
      </c>
      <c r="AV123" s="1">
        <f>AO123+AT123</f>
        <v>42361.52</v>
      </c>
      <c r="AW123" s="1">
        <v>42453</v>
      </c>
      <c r="AX123" s="2">
        <f>IF(AV123&gt;=AW123,1,2)</f>
        <v>2</v>
      </c>
      <c r="AY123" s="2" t="str">
        <f>IF((AV123+10)&gt;=AW123,"SAVE","LATE")</f>
        <v>LATE</v>
      </c>
      <c r="AZ123" t="s">
        <v>82</v>
      </c>
      <c r="BA123" t="s">
        <v>1011</v>
      </c>
      <c r="BB123">
        <v>1122148940</v>
      </c>
      <c r="BC123">
        <v>0</v>
      </c>
      <c r="BD123" s="9">
        <v>1122148940</v>
      </c>
      <c r="BE123" t="s">
        <v>42768</v>
      </c>
      <c r="BF123">
        <v>1</v>
      </c>
      <c r="BG123" t="s">
        <v>17272</v>
      </c>
      <c r="BH123">
        <v>-1</v>
      </c>
      <c r="BI123" t="s">
        <v>70</v>
      </c>
      <c r="BJ123" t="s">
        <v>70</v>
      </c>
      <c r="BK123">
        <v>0</v>
      </c>
      <c r="BL123" t="s">
        <v>85</v>
      </c>
      <c r="BM123" t="s">
        <v>36303</v>
      </c>
    </row>
    <row r="124" spans="1:65" x14ac:dyDescent="0.25">
      <c r="A124">
        <v>2015</v>
      </c>
      <c r="B124" t="s">
        <v>64</v>
      </c>
      <c r="C124" t="s">
        <v>65</v>
      </c>
      <c r="D124" t="s">
        <v>40101</v>
      </c>
      <c r="E124">
        <v>800215807</v>
      </c>
      <c r="F124" t="s">
        <v>26682</v>
      </c>
      <c r="G124">
        <v>1</v>
      </c>
      <c r="H124" t="s">
        <v>46842</v>
      </c>
      <c r="I124" t="s">
        <v>67</v>
      </c>
      <c r="J124" t="s">
        <v>88</v>
      </c>
      <c r="K124">
        <v>3</v>
      </c>
      <c r="L124" t="s">
        <v>41838</v>
      </c>
      <c r="M124">
        <v>95000000</v>
      </c>
      <c r="N124" t="s">
        <v>40102</v>
      </c>
      <c r="O124" t="s">
        <v>35254</v>
      </c>
      <c r="P124" t="s">
        <v>90</v>
      </c>
      <c r="Q124" t="s">
        <v>39286</v>
      </c>
      <c r="R124" t="s">
        <v>39286</v>
      </c>
      <c r="S124" t="s">
        <v>39405</v>
      </c>
      <c r="T124" s="3">
        <v>42127</v>
      </c>
      <c r="U124" t="s">
        <v>35255</v>
      </c>
      <c r="V124" t="s">
        <v>35256</v>
      </c>
      <c r="W124" t="s">
        <v>35257</v>
      </c>
      <c r="X124">
        <v>6450000000</v>
      </c>
      <c r="Y124" t="s">
        <v>96</v>
      </c>
      <c r="Z124" t="s">
        <v>40103</v>
      </c>
      <c r="AA124">
        <v>0</v>
      </c>
      <c r="AB124" t="s">
        <v>76</v>
      </c>
      <c r="AC124">
        <v>0</v>
      </c>
      <c r="AD124" t="s">
        <v>76</v>
      </c>
      <c r="AE124">
        <v>3690846</v>
      </c>
      <c r="AF124" t="s">
        <v>40104</v>
      </c>
      <c r="AG124" t="s">
        <v>6436</v>
      </c>
      <c r="AH124" t="s">
        <v>6437</v>
      </c>
      <c r="AI124" t="s">
        <v>39286</v>
      </c>
      <c r="AJ124" t="s">
        <v>41304</v>
      </c>
      <c r="AK124">
        <v>2284145</v>
      </c>
      <c r="AL124" t="s">
        <v>6438</v>
      </c>
      <c r="AM124">
        <v>2015</v>
      </c>
      <c r="AN124" s="1">
        <v>42180</v>
      </c>
      <c r="AO124" s="1">
        <v>42180</v>
      </c>
      <c r="AP124">
        <v>6</v>
      </c>
      <c r="AQ124" t="s">
        <v>81</v>
      </c>
      <c r="AR124" s="4">
        <f>IF(AQ124="M",AP124*30.42,AP124)</f>
        <v>182.52</v>
      </c>
      <c r="AS124">
        <v>0</v>
      </c>
      <c r="AT124" s="4">
        <f>AR124+AS124</f>
        <v>182.52</v>
      </c>
      <c r="AU124">
        <v>3</v>
      </c>
      <c r="AV124" s="1">
        <f>AO124+AT124</f>
        <v>42362.52</v>
      </c>
      <c r="AW124" s="1">
        <v>42454</v>
      </c>
      <c r="AX124" s="2">
        <f>IF(AV124&gt;=AW124,1,2)</f>
        <v>2</v>
      </c>
      <c r="AY124" s="2" t="str">
        <f>IF((AV124+10)&gt;=AW124,"SAVE","LATE")</f>
        <v>LATE</v>
      </c>
      <c r="AZ124">
        <v>480415</v>
      </c>
      <c r="BA124" t="s">
        <v>1011</v>
      </c>
      <c r="BB124">
        <v>6370474586</v>
      </c>
      <c r="BC124">
        <v>3151236884</v>
      </c>
      <c r="BD124" s="9">
        <v>9521711470</v>
      </c>
      <c r="BE124" t="s">
        <v>35258</v>
      </c>
      <c r="BF124">
        <v>1</v>
      </c>
      <c r="BG124" t="s">
        <v>17272</v>
      </c>
      <c r="BH124">
        <v>-1</v>
      </c>
      <c r="BI124" t="s">
        <v>6437</v>
      </c>
      <c r="BJ124" t="s">
        <v>6437</v>
      </c>
      <c r="BK124" s="1">
        <v>36580</v>
      </c>
      <c r="BL124" t="s">
        <v>103</v>
      </c>
      <c r="BM124" t="s">
        <v>35259</v>
      </c>
    </row>
    <row r="125" spans="1:65" x14ac:dyDescent="0.25">
      <c r="A125">
        <v>2015</v>
      </c>
      <c r="B125" t="s">
        <v>116</v>
      </c>
      <c r="C125" t="s">
        <v>130</v>
      </c>
      <c r="D125" t="s">
        <v>40287</v>
      </c>
      <c r="E125" t="s">
        <v>82</v>
      </c>
      <c r="F125" t="s">
        <v>29934</v>
      </c>
      <c r="G125">
        <v>1</v>
      </c>
      <c r="H125" t="s">
        <v>46842</v>
      </c>
      <c r="I125" t="s">
        <v>67</v>
      </c>
      <c r="J125" t="s">
        <v>88</v>
      </c>
      <c r="K125">
        <v>3</v>
      </c>
      <c r="L125" t="s">
        <v>41838</v>
      </c>
      <c r="M125">
        <v>30000000</v>
      </c>
      <c r="N125" t="s">
        <v>41897</v>
      </c>
      <c r="O125" t="s">
        <v>42794</v>
      </c>
      <c r="P125" t="s">
        <v>90</v>
      </c>
      <c r="Q125" t="s">
        <v>40288</v>
      </c>
      <c r="R125" t="s">
        <v>40288</v>
      </c>
      <c r="S125" t="s">
        <v>40289</v>
      </c>
      <c r="T125" t="s">
        <v>33737</v>
      </c>
      <c r="U125" t="s">
        <v>36659</v>
      </c>
      <c r="V125" t="s">
        <v>36660</v>
      </c>
      <c r="W125" t="s">
        <v>36661</v>
      </c>
      <c r="X125">
        <v>791348481</v>
      </c>
      <c r="Y125" t="s">
        <v>74</v>
      </c>
      <c r="Z125" t="s">
        <v>75</v>
      </c>
      <c r="AA125">
        <v>0</v>
      </c>
      <c r="AB125" t="s">
        <v>76</v>
      </c>
      <c r="AC125">
        <v>0</v>
      </c>
      <c r="AD125" t="s">
        <v>76</v>
      </c>
      <c r="AE125">
        <v>3341808</v>
      </c>
      <c r="AF125" t="s">
        <v>40104</v>
      </c>
      <c r="AG125" t="s">
        <v>36662</v>
      </c>
      <c r="AH125" t="s">
        <v>36663</v>
      </c>
      <c r="AI125" t="s">
        <v>126</v>
      </c>
      <c r="AJ125" t="s">
        <v>41304</v>
      </c>
      <c r="AK125">
        <v>71264114</v>
      </c>
      <c r="AL125" t="s">
        <v>36664</v>
      </c>
      <c r="AM125">
        <v>2015</v>
      </c>
      <c r="AN125" s="1">
        <v>42045</v>
      </c>
      <c r="AO125" s="1">
        <v>42065</v>
      </c>
      <c r="AP125">
        <v>4</v>
      </c>
      <c r="AQ125" t="s">
        <v>81</v>
      </c>
      <c r="AR125" s="4">
        <f>IF(AQ125="M",AP125*30.42,AP125)</f>
        <v>121.68</v>
      </c>
      <c r="AS125">
        <v>0</v>
      </c>
      <c r="AT125" s="4">
        <f>AR125+AS125</f>
        <v>121.68</v>
      </c>
      <c r="AU125">
        <v>3</v>
      </c>
      <c r="AV125" s="1">
        <f>AO125+AT125</f>
        <v>42186.68</v>
      </c>
      <c r="AW125" s="1">
        <v>42279</v>
      </c>
      <c r="AX125" s="2">
        <f>IF(AV125&gt;=AW125,1,2)</f>
        <v>2</v>
      </c>
      <c r="AY125" s="2" t="str">
        <f>IF((AV125+10)&gt;=AW125,"SAVE","LATE")</f>
        <v>LATE</v>
      </c>
      <c r="AZ125" t="s">
        <v>82</v>
      </c>
      <c r="BA125" t="s">
        <v>1011</v>
      </c>
      <c r="BB125">
        <v>789697114</v>
      </c>
      <c r="BC125">
        <v>338466096</v>
      </c>
      <c r="BD125" s="9">
        <v>1128163210</v>
      </c>
      <c r="BE125" t="s">
        <v>40294</v>
      </c>
      <c r="BF125">
        <v>0</v>
      </c>
      <c r="BG125" t="s">
        <v>70</v>
      </c>
      <c r="BH125">
        <v>-1</v>
      </c>
      <c r="BI125" t="s">
        <v>40295</v>
      </c>
      <c r="BJ125" t="s">
        <v>40296</v>
      </c>
      <c r="BK125">
        <v>0</v>
      </c>
      <c r="BL125" t="s">
        <v>85</v>
      </c>
      <c r="BM125" t="s">
        <v>36665</v>
      </c>
    </row>
    <row r="126" spans="1:65" x14ac:dyDescent="0.25">
      <c r="A126">
        <v>2015</v>
      </c>
      <c r="B126" t="s">
        <v>116</v>
      </c>
      <c r="C126" t="s">
        <v>130</v>
      </c>
      <c r="D126" t="s">
        <v>40287</v>
      </c>
      <c r="E126" t="s">
        <v>82</v>
      </c>
      <c r="F126" t="s">
        <v>29934</v>
      </c>
      <c r="G126">
        <v>1</v>
      </c>
      <c r="H126" t="s">
        <v>46842</v>
      </c>
      <c r="I126" t="s">
        <v>67</v>
      </c>
      <c r="J126" t="s">
        <v>88</v>
      </c>
      <c r="K126">
        <v>3</v>
      </c>
      <c r="L126" t="s">
        <v>41838</v>
      </c>
      <c r="M126">
        <v>30000000</v>
      </c>
      <c r="N126" t="s">
        <v>41897</v>
      </c>
      <c r="O126" t="s">
        <v>42795</v>
      </c>
      <c r="P126" t="s">
        <v>90</v>
      </c>
      <c r="Q126" t="s">
        <v>40288</v>
      </c>
      <c r="R126" t="s">
        <v>40288</v>
      </c>
      <c r="S126" t="s">
        <v>40289</v>
      </c>
      <c r="T126" t="s">
        <v>35620</v>
      </c>
      <c r="U126" t="s">
        <v>38028</v>
      </c>
      <c r="V126" t="s">
        <v>36034</v>
      </c>
      <c r="W126" t="s">
        <v>38029</v>
      </c>
      <c r="X126">
        <v>200000000</v>
      </c>
      <c r="Y126" t="s">
        <v>74</v>
      </c>
      <c r="Z126" t="s">
        <v>75</v>
      </c>
      <c r="AA126">
        <v>0</v>
      </c>
      <c r="AB126" t="s">
        <v>76</v>
      </c>
      <c r="AC126">
        <v>0</v>
      </c>
      <c r="AD126" t="s">
        <v>76</v>
      </c>
      <c r="AE126">
        <v>3614369</v>
      </c>
      <c r="AF126" t="s">
        <v>40104</v>
      </c>
      <c r="AG126">
        <v>900154432</v>
      </c>
      <c r="AH126" t="s">
        <v>38030</v>
      </c>
      <c r="AI126" t="s">
        <v>126</v>
      </c>
      <c r="AJ126" t="s">
        <v>41304</v>
      </c>
      <c r="AK126">
        <v>43488434</v>
      </c>
      <c r="AL126" t="s">
        <v>38031</v>
      </c>
      <c r="AM126">
        <v>2015</v>
      </c>
      <c r="AN126" s="1">
        <v>42136</v>
      </c>
      <c r="AO126" s="1">
        <v>42149</v>
      </c>
      <c r="AP126">
        <v>3</v>
      </c>
      <c r="AQ126" t="s">
        <v>81</v>
      </c>
      <c r="AR126" s="4">
        <f>IF(AQ126="M",AP126*30.42,AP126)</f>
        <v>91.26</v>
      </c>
      <c r="AS126">
        <v>0</v>
      </c>
      <c r="AT126" s="4">
        <f>AR126+AS126</f>
        <v>91.26</v>
      </c>
      <c r="AU126">
        <v>2</v>
      </c>
      <c r="AV126" s="1">
        <f>AO126+AT126</f>
        <v>42240.26</v>
      </c>
      <c r="AW126" s="1">
        <v>42302</v>
      </c>
      <c r="AX126" s="2">
        <f>IF(AV126&gt;=AW126,1,2)</f>
        <v>2</v>
      </c>
      <c r="AY126" s="2" t="str">
        <f>IF((AV126+10)&gt;=AW126,"SAVE","LATE")</f>
        <v>LATE</v>
      </c>
      <c r="AZ126" t="s">
        <v>82</v>
      </c>
      <c r="BA126" t="s">
        <v>1011</v>
      </c>
      <c r="BB126">
        <v>199851071</v>
      </c>
      <c r="BC126">
        <v>62500000</v>
      </c>
      <c r="BD126" s="9">
        <v>262351071</v>
      </c>
      <c r="BE126" t="s">
        <v>38032</v>
      </c>
      <c r="BF126">
        <v>4</v>
      </c>
      <c r="BG126" t="s">
        <v>41333</v>
      </c>
      <c r="BH126">
        <v>-1</v>
      </c>
      <c r="BI126" t="s">
        <v>38033</v>
      </c>
      <c r="BJ126" t="s">
        <v>38034</v>
      </c>
      <c r="BK126">
        <v>0</v>
      </c>
      <c r="BL126" t="s">
        <v>85</v>
      </c>
      <c r="BM126" t="s">
        <v>38035</v>
      </c>
    </row>
    <row r="127" spans="1:65" x14ac:dyDescent="0.25">
      <c r="A127">
        <v>2014</v>
      </c>
      <c r="B127" t="s">
        <v>116</v>
      </c>
      <c r="C127" t="s">
        <v>130</v>
      </c>
      <c r="D127" t="s">
        <v>40306</v>
      </c>
      <c r="E127" t="s">
        <v>10172</v>
      </c>
      <c r="F127" t="s">
        <v>32079</v>
      </c>
      <c r="G127">
        <v>11</v>
      </c>
      <c r="H127" t="s">
        <v>41839</v>
      </c>
      <c r="I127" t="s">
        <v>105</v>
      </c>
      <c r="J127" t="s">
        <v>88</v>
      </c>
      <c r="K127">
        <v>3</v>
      </c>
      <c r="L127" t="s">
        <v>41838</v>
      </c>
      <c r="M127">
        <v>72000000</v>
      </c>
      <c r="N127" t="s">
        <v>41840</v>
      </c>
      <c r="O127" t="s">
        <v>40309</v>
      </c>
      <c r="P127" t="s">
        <v>90</v>
      </c>
      <c r="Q127" t="s">
        <v>40307</v>
      </c>
      <c r="R127" t="s">
        <v>40307</v>
      </c>
      <c r="S127" t="s">
        <v>40308</v>
      </c>
      <c r="T127" s="3">
        <v>41741</v>
      </c>
      <c r="U127" t="s">
        <v>38251</v>
      </c>
      <c r="V127" t="s">
        <v>40310</v>
      </c>
      <c r="W127">
        <v>22</v>
      </c>
      <c r="X127">
        <v>30000000</v>
      </c>
      <c r="Y127" t="s">
        <v>122</v>
      </c>
      <c r="Z127" t="s">
        <v>123</v>
      </c>
      <c r="AA127">
        <v>0</v>
      </c>
      <c r="AB127" t="s">
        <v>76</v>
      </c>
      <c r="AC127">
        <v>0</v>
      </c>
      <c r="AD127" t="s">
        <v>76</v>
      </c>
      <c r="AE127">
        <v>3299974</v>
      </c>
      <c r="AF127" t="s">
        <v>40104</v>
      </c>
      <c r="AG127" t="s">
        <v>32937</v>
      </c>
      <c r="AH127" t="s">
        <v>38252</v>
      </c>
      <c r="AI127" t="s">
        <v>126</v>
      </c>
      <c r="AJ127" t="s">
        <v>41304</v>
      </c>
      <c r="AK127">
        <v>15427751</v>
      </c>
      <c r="AL127" t="s">
        <v>32939</v>
      </c>
      <c r="AM127">
        <v>2015</v>
      </c>
      <c r="AN127" s="1">
        <v>42012</v>
      </c>
      <c r="AO127" s="1">
        <v>42017</v>
      </c>
      <c r="AP127">
        <v>2</v>
      </c>
      <c r="AQ127" t="s">
        <v>81</v>
      </c>
      <c r="AR127" s="4">
        <f>IF(AQ127="M",AP127*30.42,AP127)</f>
        <v>60.84</v>
      </c>
      <c r="AS127">
        <v>0</v>
      </c>
      <c r="AT127" s="4">
        <f>AR127+AS127</f>
        <v>60.84</v>
      </c>
      <c r="AU127">
        <v>1</v>
      </c>
      <c r="AV127" s="1">
        <f>AO127+AT127</f>
        <v>42077.84</v>
      </c>
      <c r="AW127" s="1">
        <v>42107</v>
      </c>
      <c r="AX127" s="2">
        <f>IF(AV127&gt;=AW127,1,2)</f>
        <v>2</v>
      </c>
      <c r="AY127" s="2" t="str">
        <f>IF((AV127+10)&gt;=AW127,"SAVE","LATE")</f>
        <v>LATE</v>
      </c>
      <c r="AZ127" t="s">
        <v>82</v>
      </c>
      <c r="BA127" t="s">
        <v>1011</v>
      </c>
      <c r="BB127">
        <v>154083995</v>
      </c>
      <c r="BC127">
        <v>24800000</v>
      </c>
      <c r="BD127" s="9">
        <v>178883995</v>
      </c>
      <c r="BE127" t="s">
        <v>40309</v>
      </c>
      <c r="BF127">
        <v>0</v>
      </c>
      <c r="BG127" t="s">
        <v>70</v>
      </c>
      <c r="BH127">
        <v>-1</v>
      </c>
      <c r="BI127" t="s">
        <v>38253</v>
      </c>
      <c r="BJ127" t="s">
        <v>38254</v>
      </c>
      <c r="BK127">
        <v>0</v>
      </c>
      <c r="BL127" t="s">
        <v>85</v>
      </c>
      <c r="BM127" t="s">
        <v>38255</v>
      </c>
    </row>
    <row r="128" spans="1:65" x14ac:dyDescent="0.25">
      <c r="A128">
        <v>2015</v>
      </c>
      <c r="B128" t="s">
        <v>116</v>
      </c>
      <c r="C128" t="s">
        <v>130</v>
      </c>
      <c r="D128" t="s">
        <v>40313</v>
      </c>
      <c r="E128" t="s">
        <v>17333</v>
      </c>
      <c r="F128" t="s">
        <v>17334</v>
      </c>
      <c r="G128">
        <v>1</v>
      </c>
      <c r="H128" t="s">
        <v>46842</v>
      </c>
      <c r="I128" t="s">
        <v>67</v>
      </c>
      <c r="J128" t="s">
        <v>88</v>
      </c>
      <c r="K128">
        <v>3</v>
      </c>
      <c r="L128" t="s">
        <v>41838</v>
      </c>
      <c r="M128">
        <v>72000000</v>
      </c>
      <c r="N128" t="s">
        <v>41840</v>
      </c>
      <c r="O128" t="s">
        <v>47009</v>
      </c>
      <c r="P128" t="s">
        <v>90</v>
      </c>
      <c r="Q128" t="s">
        <v>17336</v>
      </c>
      <c r="R128" t="s">
        <v>17336</v>
      </c>
      <c r="S128" t="s">
        <v>17337</v>
      </c>
      <c r="T128" s="3">
        <v>42311</v>
      </c>
      <c r="U128" t="s">
        <v>37138</v>
      </c>
      <c r="V128" t="s">
        <v>37139</v>
      </c>
      <c r="W128" t="s">
        <v>37139</v>
      </c>
      <c r="X128">
        <v>500000000</v>
      </c>
      <c r="Y128" t="s">
        <v>122</v>
      </c>
      <c r="Z128" t="s">
        <v>123</v>
      </c>
      <c r="AA128">
        <v>0</v>
      </c>
      <c r="AB128" t="s">
        <v>76</v>
      </c>
      <c r="AC128">
        <v>0</v>
      </c>
      <c r="AD128" t="s">
        <v>76</v>
      </c>
      <c r="AE128">
        <v>3820296</v>
      </c>
      <c r="AF128" t="s">
        <v>145</v>
      </c>
      <c r="AG128" t="s">
        <v>37140</v>
      </c>
      <c r="AH128" t="s">
        <v>37141</v>
      </c>
      <c r="AI128" t="s">
        <v>126</v>
      </c>
      <c r="AJ128" t="s">
        <v>41304</v>
      </c>
      <c r="AK128">
        <v>15326333</v>
      </c>
      <c r="AL128" t="s">
        <v>37141</v>
      </c>
      <c r="AM128">
        <v>2015</v>
      </c>
      <c r="AN128" s="1">
        <v>42193</v>
      </c>
      <c r="AO128" s="1">
        <v>42240</v>
      </c>
      <c r="AP128">
        <v>1</v>
      </c>
      <c r="AQ128" t="s">
        <v>81</v>
      </c>
      <c r="AR128" s="4">
        <f>IF(AQ128="M",AP128*30.42,AP128)</f>
        <v>30.42</v>
      </c>
      <c r="AS128">
        <v>40</v>
      </c>
      <c r="AT128" s="4">
        <f>AR128+AS128</f>
        <v>70.42</v>
      </c>
      <c r="AU128">
        <v>2</v>
      </c>
      <c r="AV128" s="1">
        <f>AO128+AT128</f>
        <v>42310.42</v>
      </c>
      <c r="AW128" s="1">
        <v>42372</v>
      </c>
      <c r="AX128" s="2">
        <f>IF(AV128&gt;=AW128,1,2)</f>
        <v>2</v>
      </c>
      <c r="AY128" s="2" t="str">
        <f>IF((AV128+10)&gt;=AW128,"SAVE","LATE")</f>
        <v>LATE</v>
      </c>
      <c r="AZ128" t="s">
        <v>82</v>
      </c>
      <c r="BA128" t="s">
        <v>1011</v>
      </c>
      <c r="BB128">
        <v>494906100</v>
      </c>
      <c r="BC128">
        <v>190984552</v>
      </c>
      <c r="BD128" s="9">
        <v>685890652</v>
      </c>
      <c r="BE128" t="s">
        <v>47009</v>
      </c>
      <c r="BF128">
        <v>0</v>
      </c>
      <c r="BG128" t="s">
        <v>70</v>
      </c>
      <c r="BH128">
        <v>-1</v>
      </c>
      <c r="BI128" t="s">
        <v>37142</v>
      </c>
      <c r="BJ128" t="s">
        <v>40314</v>
      </c>
      <c r="BK128">
        <v>0</v>
      </c>
      <c r="BL128" t="s">
        <v>85</v>
      </c>
      <c r="BM128" t="s">
        <v>37143</v>
      </c>
    </row>
    <row r="129" spans="1:65" x14ac:dyDescent="0.25">
      <c r="A129">
        <v>2014</v>
      </c>
      <c r="B129" t="s">
        <v>116</v>
      </c>
      <c r="C129" t="s">
        <v>130</v>
      </c>
      <c r="D129" t="s">
        <v>40313</v>
      </c>
      <c r="E129" t="s">
        <v>17333</v>
      </c>
      <c r="F129" t="s">
        <v>17334</v>
      </c>
      <c r="G129">
        <v>1</v>
      </c>
      <c r="H129" t="s">
        <v>46842</v>
      </c>
      <c r="I129" t="s">
        <v>67</v>
      </c>
      <c r="J129" t="s">
        <v>88</v>
      </c>
      <c r="K129">
        <v>3</v>
      </c>
      <c r="L129" t="s">
        <v>41838</v>
      </c>
      <c r="M129">
        <v>72000000</v>
      </c>
      <c r="N129" t="s">
        <v>41840</v>
      </c>
      <c r="O129" t="s">
        <v>42832</v>
      </c>
      <c r="P129" t="s">
        <v>90</v>
      </c>
      <c r="Q129" t="s">
        <v>17336</v>
      </c>
      <c r="R129" t="s">
        <v>17336</v>
      </c>
      <c r="S129" t="s">
        <v>17337</v>
      </c>
      <c r="T129" s="3">
        <v>41984</v>
      </c>
      <c r="U129" t="s">
        <v>37164</v>
      </c>
      <c r="V129" t="s">
        <v>37165</v>
      </c>
      <c r="W129" t="s">
        <v>37165</v>
      </c>
      <c r="X129">
        <v>479160232</v>
      </c>
      <c r="Y129" t="s">
        <v>122</v>
      </c>
      <c r="Z129" t="s">
        <v>123</v>
      </c>
      <c r="AA129">
        <v>0</v>
      </c>
      <c r="AB129" t="s">
        <v>76</v>
      </c>
      <c r="AC129">
        <v>0</v>
      </c>
      <c r="AD129" t="s">
        <v>76</v>
      </c>
      <c r="AE129">
        <v>3346571</v>
      </c>
      <c r="AF129" t="s">
        <v>41304</v>
      </c>
      <c r="AG129" t="s">
        <v>37166</v>
      </c>
      <c r="AH129" t="s">
        <v>37165</v>
      </c>
      <c r="AI129" t="s">
        <v>126</v>
      </c>
      <c r="AJ129" t="s">
        <v>41304</v>
      </c>
      <c r="AK129">
        <v>70752787</v>
      </c>
      <c r="AL129" t="s">
        <v>19462</v>
      </c>
      <c r="AM129">
        <v>2015</v>
      </c>
      <c r="AN129" s="1">
        <v>42040</v>
      </c>
      <c r="AO129" s="1">
        <v>42074</v>
      </c>
      <c r="AP129">
        <v>3</v>
      </c>
      <c r="AQ129" t="s">
        <v>81</v>
      </c>
      <c r="AR129" s="4">
        <f>IF(AQ129="M",AP129*30.42,AP129)</f>
        <v>91.26</v>
      </c>
      <c r="AS129">
        <v>0</v>
      </c>
      <c r="AT129" s="4">
        <f>AR129+AS129</f>
        <v>91.26</v>
      </c>
      <c r="AU129">
        <v>5</v>
      </c>
      <c r="AV129" s="1">
        <f>AO129+AT129</f>
        <v>42165.26</v>
      </c>
      <c r="AW129" s="1">
        <v>42319</v>
      </c>
      <c r="AX129" s="2">
        <f>IF(AV129&gt;=AW129,1,2)</f>
        <v>2</v>
      </c>
      <c r="AY129" s="2" t="str">
        <f>IF((AV129+10)&gt;=AW129,"SAVE","LATE")</f>
        <v>LATE</v>
      </c>
      <c r="AZ129" t="s">
        <v>82</v>
      </c>
      <c r="BA129" t="s">
        <v>1011</v>
      </c>
      <c r="BB129">
        <v>476229407</v>
      </c>
      <c r="BC129">
        <v>148787300</v>
      </c>
      <c r="BD129" s="9">
        <v>625016707</v>
      </c>
      <c r="BE129" t="s">
        <v>42832</v>
      </c>
      <c r="BF129">
        <v>0</v>
      </c>
      <c r="BG129" t="s">
        <v>70</v>
      </c>
      <c r="BH129">
        <v>-1</v>
      </c>
      <c r="BI129" t="s">
        <v>37167</v>
      </c>
      <c r="BJ129" t="s">
        <v>37167</v>
      </c>
      <c r="BK129">
        <v>0</v>
      </c>
      <c r="BL129" t="s">
        <v>85</v>
      </c>
      <c r="BM129" t="s">
        <v>37168</v>
      </c>
    </row>
    <row r="130" spans="1:65" x14ac:dyDescent="0.25">
      <c r="A130">
        <v>2015</v>
      </c>
      <c r="B130" t="s">
        <v>116</v>
      </c>
      <c r="C130" t="s">
        <v>357</v>
      </c>
      <c r="D130" t="s">
        <v>38951</v>
      </c>
      <c r="E130" t="s">
        <v>38952</v>
      </c>
      <c r="F130" t="s">
        <v>38953</v>
      </c>
      <c r="G130">
        <v>12</v>
      </c>
      <c r="H130" t="s">
        <v>41881</v>
      </c>
      <c r="I130" t="s">
        <v>67</v>
      </c>
      <c r="J130" t="s">
        <v>42026</v>
      </c>
      <c r="K130">
        <v>3</v>
      </c>
      <c r="L130" t="s">
        <v>41838</v>
      </c>
      <c r="M130">
        <v>80000000</v>
      </c>
      <c r="N130" t="s">
        <v>348</v>
      </c>
      <c r="O130" t="s">
        <v>39410</v>
      </c>
      <c r="P130" t="s">
        <v>90</v>
      </c>
      <c r="Q130" t="s">
        <v>17336</v>
      </c>
      <c r="R130" t="s">
        <v>17336</v>
      </c>
      <c r="S130" t="s">
        <v>17337</v>
      </c>
      <c r="T130" t="s">
        <v>35519</v>
      </c>
      <c r="U130" t="s">
        <v>38954</v>
      </c>
      <c r="V130" t="s">
        <v>38955</v>
      </c>
      <c r="W130" t="s">
        <v>38955</v>
      </c>
      <c r="X130">
        <v>33000000</v>
      </c>
      <c r="Y130" t="s">
        <v>122</v>
      </c>
      <c r="Z130" t="s">
        <v>123</v>
      </c>
      <c r="AA130">
        <v>0</v>
      </c>
      <c r="AB130" t="s">
        <v>76</v>
      </c>
      <c r="AC130">
        <v>0</v>
      </c>
      <c r="AD130" t="s">
        <v>76</v>
      </c>
      <c r="AE130">
        <v>3484468</v>
      </c>
      <c r="AF130" t="s">
        <v>40104</v>
      </c>
      <c r="AG130">
        <v>811043364</v>
      </c>
      <c r="AH130" t="s">
        <v>38956</v>
      </c>
      <c r="AI130" t="s">
        <v>126</v>
      </c>
      <c r="AJ130" t="s">
        <v>41304</v>
      </c>
      <c r="AK130">
        <v>15327796</v>
      </c>
      <c r="AL130" t="s">
        <v>38957</v>
      </c>
      <c r="AM130">
        <v>2015</v>
      </c>
      <c r="AN130" s="1">
        <v>42041</v>
      </c>
      <c r="AO130" s="1">
        <v>42045</v>
      </c>
      <c r="AP130">
        <v>30</v>
      </c>
      <c r="AQ130" t="s">
        <v>74</v>
      </c>
      <c r="AR130" s="4">
        <f>IF(AQ130="M",AP130*30.42,AP130)</f>
        <v>30</v>
      </c>
      <c r="AS130">
        <v>0</v>
      </c>
      <c r="AT130" s="4">
        <f>AR130+AS130</f>
        <v>30</v>
      </c>
      <c r="AU130">
        <v>2</v>
      </c>
      <c r="AV130" s="1">
        <f>AO130+AT130</f>
        <v>42075</v>
      </c>
      <c r="AW130" s="1">
        <v>42134</v>
      </c>
      <c r="AX130" s="2">
        <f>IF(AV130&gt;=AW130,1,2)</f>
        <v>2</v>
      </c>
      <c r="AY130" s="2" t="str">
        <f>IF((AV130+10)&gt;=AW130,"SAVE","LATE")</f>
        <v>LATE</v>
      </c>
      <c r="AZ130" t="s">
        <v>82</v>
      </c>
      <c r="BA130" t="s">
        <v>1011</v>
      </c>
      <c r="BB130">
        <v>29777845</v>
      </c>
      <c r="BC130">
        <v>10509827</v>
      </c>
      <c r="BD130" s="9">
        <v>40287672</v>
      </c>
      <c r="BE130" t="s">
        <v>39410</v>
      </c>
      <c r="BF130">
        <v>0</v>
      </c>
      <c r="BG130" t="s">
        <v>70</v>
      </c>
      <c r="BH130">
        <v>-1</v>
      </c>
      <c r="BI130" t="s">
        <v>70</v>
      </c>
      <c r="BJ130" t="s">
        <v>70</v>
      </c>
      <c r="BK130">
        <v>0</v>
      </c>
      <c r="BL130" t="s">
        <v>85</v>
      </c>
      <c r="BM130" t="s">
        <v>38958</v>
      </c>
    </row>
    <row r="131" spans="1:65" x14ac:dyDescent="0.25">
      <c r="A131">
        <v>2015</v>
      </c>
      <c r="B131" t="s">
        <v>116</v>
      </c>
      <c r="C131" t="s">
        <v>130</v>
      </c>
      <c r="D131" t="s">
        <v>42833</v>
      </c>
      <c r="E131" t="s">
        <v>19232</v>
      </c>
      <c r="F131" t="s">
        <v>19233</v>
      </c>
      <c r="G131">
        <v>13</v>
      </c>
      <c r="H131" t="s">
        <v>41891</v>
      </c>
      <c r="I131" t="s">
        <v>105</v>
      </c>
      <c r="J131" t="s">
        <v>88</v>
      </c>
      <c r="K131">
        <v>3</v>
      </c>
      <c r="L131" t="s">
        <v>41838</v>
      </c>
      <c r="M131">
        <v>72000000</v>
      </c>
      <c r="N131" t="s">
        <v>41840</v>
      </c>
      <c r="O131" t="s">
        <v>39156</v>
      </c>
      <c r="P131" t="s">
        <v>90</v>
      </c>
      <c r="Q131" t="s">
        <v>19235</v>
      </c>
      <c r="R131" t="s">
        <v>19235</v>
      </c>
      <c r="S131" t="s">
        <v>19236</v>
      </c>
      <c r="T131" t="s">
        <v>39157</v>
      </c>
      <c r="U131" t="s">
        <v>39158</v>
      </c>
      <c r="V131" t="s">
        <v>39159</v>
      </c>
      <c r="W131" t="s">
        <v>39160</v>
      </c>
      <c r="X131">
        <v>12215861</v>
      </c>
      <c r="Y131" t="s">
        <v>122</v>
      </c>
      <c r="Z131" t="s">
        <v>123</v>
      </c>
      <c r="AA131">
        <v>0</v>
      </c>
      <c r="AB131" t="s">
        <v>76</v>
      </c>
      <c r="AC131">
        <v>0</v>
      </c>
      <c r="AD131" t="s">
        <v>76</v>
      </c>
      <c r="AE131">
        <v>3365632</v>
      </c>
      <c r="AF131" t="s">
        <v>41304</v>
      </c>
      <c r="AG131" t="s">
        <v>39161</v>
      </c>
      <c r="AH131" t="s">
        <v>39162</v>
      </c>
      <c r="AI131" t="s">
        <v>126</v>
      </c>
      <c r="AJ131" t="s">
        <v>41304</v>
      </c>
      <c r="AK131" t="s">
        <v>39161</v>
      </c>
      <c r="AL131" t="s">
        <v>39162</v>
      </c>
      <c r="AM131">
        <v>2015</v>
      </c>
      <c r="AN131" s="1">
        <v>42053</v>
      </c>
      <c r="AO131" s="1">
        <v>42053</v>
      </c>
      <c r="AP131">
        <v>3</v>
      </c>
      <c r="AQ131" t="s">
        <v>81</v>
      </c>
      <c r="AR131" s="4">
        <f>IF(AQ131="M",AP131*30.42,AP131)</f>
        <v>91.26</v>
      </c>
      <c r="AS131">
        <v>0</v>
      </c>
      <c r="AT131" s="4">
        <f>AR131+AS131</f>
        <v>91.26</v>
      </c>
      <c r="AU131">
        <v>1</v>
      </c>
      <c r="AV131" s="1">
        <f>AO131+AT131</f>
        <v>42144.26</v>
      </c>
      <c r="AW131" s="1">
        <v>42173</v>
      </c>
      <c r="AX131" s="2">
        <f>IF(AV131&gt;=AW131,1,2)</f>
        <v>2</v>
      </c>
      <c r="AY131" s="2" t="str">
        <f>IF((AV131+10)&gt;=AW131,"SAVE","LATE")</f>
        <v>LATE</v>
      </c>
      <c r="AZ131" t="s">
        <v>82</v>
      </c>
      <c r="BA131" t="s">
        <v>1011</v>
      </c>
      <c r="BB131">
        <v>12000875</v>
      </c>
      <c r="BC131">
        <v>5997975</v>
      </c>
      <c r="BD131" s="9">
        <v>17998850</v>
      </c>
      <c r="BE131" t="s">
        <v>39156</v>
      </c>
      <c r="BF131">
        <v>0</v>
      </c>
      <c r="BG131" t="s">
        <v>70</v>
      </c>
      <c r="BH131">
        <v>-1</v>
      </c>
      <c r="BI131" t="s">
        <v>70</v>
      </c>
      <c r="BJ131" t="s">
        <v>70</v>
      </c>
      <c r="BK131">
        <v>0</v>
      </c>
      <c r="BL131" t="s">
        <v>85</v>
      </c>
      <c r="BM131" t="s">
        <v>39163</v>
      </c>
    </row>
    <row r="132" spans="1:65" x14ac:dyDescent="0.25">
      <c r="A132">
        <v>2015</v>
      </c>
      <c r="B132" t="s">
        <v>116</v>
      </c>
      <c r="C132" t="s">
        <v>130</v>
      </c>
      <c r="D132" t="s">
        <v>42836</v>
      </c>
      <c r="E132" t="s">
        <v>29503</v>
      </c>
      <c r="F132" t="s">
        <v>29504</v>
      </c>
      <c r="G132">
        <v>1</v>
      </c>
      <c r="H132" t="s">
        <v>46842</v>
      </c>
      <c r="I132" t="s">
        <v>67</v>
      </c>
      <c r="J132" t="s">
        <v>88</v>
      </c>
      <c r="K132">
        <v>3</v>
      </c>
      <c r="L132" t="s">
        <v>41838</v>
      </c>
      <c r="M132">
        <v>95000000</v>
      </c>
      <c r="N132" t="s">
        <v>40102</v>
      </c>
      <c r="O132" t="s">
        <v>42840</v>
      </c>
      <c r="P132" t="s">
        <v>90</v>
      </c>
      <c r="Q132" t="s">
        <v>42837</v>
      </c>
      <c r="R132" t="s">
        <v>42837</v>
      </c>
      <c r="S132" t="s">
        <v>42838</v>
      </c>
      <c r="T132" t="s">
        <v>35328</v>
      </c>
      <c r="U132" t="s">
        <v>36682</v>
      </c>
      <c r="V132" t="s">
        <v>36683</v>
      </c>
      <c r="W132">
        <v>225</v>
      </c>
      <c r="X132">
        <v>765394327</v>
      </c>
      <c r="Y132" t="s">
        <v>96</v>
      </c>
      <c r="Z132" t="s">
        <v>40103</v>
      </c>
      <c r="AA132">
        <v>0</v>
      </c>
      <c r="AB132" t="s">
        <v>76</v>
      </c>
      <c r="AC132">
        <v>0</v>
      </c>
      <c r="AD132" t="s">
        <v>76</v>
      </c>
      <c r="AE132">
        <v>3759604</v>
      </c>
      <c r="AF132" t="s">
        <v>40104</v>
      </c>
      <c r="AG132" t="s">
        <v>36684</v>
      </c>
      <c r="AH132" t="s">
        <v>36685</v>
      </c>
      <c r="AI132" t="s">
        <v>126</v>
      </c>
      <c r="AJ132" t="s">
        <v>41304</v>
      </c>
      <c r="AK132">
        <v>63501053</v>
      </c>
      <c r="AL132" t="s">
        <v>36686</v>
      </c>
      <c r="AM132">
        <v>2015</v>
      </c>
      <c r="AN132" s="1">
        <v>42152</v>
      </c>
      <c r="AO132" s="1">
        <v>42181</v>
      </c>
      <c r="AP132">
        <v>4</v>
      </c>
      <c r="AQ132" t="s">
        <v>81</v>
      </c>
      <c r="AR132" s="4">
        <f>IF(AQ132="M",AP132*30.42,AP132)</f>
        <v>121.68</v>
      </c>
      <c r="AS132">
        <v>0</v>
      </c>
      <c r="AT132" s="4">
        <f>AR132+AS132</f>
        <v>121.68</v>
      </c>
      <c r="AU132">
        <v>2</v>
      </c>
      <c r="AV132" s="1">
        <f>AO132+AT132</f>
        <v>42302.68</v>
      </c>
      <c r="AW132" s="1">
        <v>42364</v>
      </c>
      <c r="AX132" s="2">
        <f>IF(AV132&gt;=AW132,1,2)</f>
        <v>2</v>
      </c>
      <c r="AY132" s="2" t="str">
        <f>IF((AV132+10)&gt;=AW132,"SAVE","LATE")</f>
        <v>LATE</v>
      </c>
      <c r="AZ132" t="s">
        <v>82</v>
      </c>
      <c r="BA132" t="s">
        <v>1011</v>
      </c>
      <c r="BB132">
        <v>764952058</v>
      </c>
      <c r="BC132">
        <v>58810932</v>
      </c>
      <c r="BD132" s="9">
        <v>823762990</v>
      </c>
      <c r="BE132" t="s">
        <v>36687</v>
      </c>
      <c r="BF132">
        <v>0</v>
      </c>
      <c r="BG132" t="s">
        <v>70</v>
      </c>
      <c r="BH132">
        <v>-1</v>
      </c>
      <c r="BI132" t="s">
        <v>36688</v>
      </c>
      <c r="BJ132" t="s">
        <v>36688</v>
      </c>
      <c r="BK132">
        <v>0</v>
      </c>
      <c r="BL132" t="s">
        <v>85</v>
      </c>
      <c r="BM132" t="s">
        <v>36689</v>
      </c>
    </row>
    <row r="133" spans="1:65" x14ac:dyDescent="0.25">
      <c r="A133">
        <v>2015</v>
      </c>
      <c r="B133" t="s">
        <v>116</v>
      </c>
      <c r="C133" t="s">
        <v>130</v>
      </c>
      <c r="D133" t="s">
        <v>42836</v>
      </c>
      <c r="E133" t="s">
        <v>29503</v>
      </c>
      <c r="F133" t="s">
        <v>29504</v>
      </c>
      <c r="G133">
        <v>1</v>
      </c>
      <c r="H133" t="s">
        <v>46842</v>
      </c>
      <c r="I133" t="s">
        <v>105</v>
      </c>
      <c r="J133" t="s">
        <v>88</v>
      </c>
      <c r="K133">
        <v>3</v>
      </c>
      <c r="L133" t="s">
        <v>41838</v>
      </c>
      <c r="M133">
        <v>72000000</v>
      </c>
      <c r="N133" t="s">
        <v>41840</v>
      </c>
      <c r="O133" t="s">
        <v>42841</v>
      </c>
      <c r="P133" t="s">
        <v>90</v>
      </c>
      <c r="Q133" t="s">
        <v>42837</v>
      </c>
      <c r="R133" t="s">
        <v>42837</v>
      </c>
      <c r="S133" t="s">
        <v>42838</v>
      </c>
      <c r="T133" s="3">
        <v>42160</v>
      </c>
      <c r="U133" t="s">
        <v>37713</v>
      </c>
      <c r="V133" t="s">
        <v>37714</v>
      </c>
      <c r="W133">
        <v>329</v>
      </c>
      <c r="X133">
        <v>272716997</v>
      </c>
      <c r="Y133" t="s">
        <v>122</v>
      </c>
      <c r="Z133" t="s">
        <v>123</v>
      </c>
      <c r="AA133">
        <v>0</v>
      </c>
      <c r="AB133" t="s">
        <v>76</v>
      </c>
      <c r="AC133">
        <v>0</v>
      </c>
      <c r="AD133" t="s">
        <v>76</v>
      </c>
      <c r="AE133">
        <v>3891261</v>
      </c>
      <c r="AF133" t="s">
        <v>40104</v>
      </c>
      <c r="AG133" t="s">
        <v>37715</v>
      </c>
      <c r="AH133" t="s">
        <v>37716</v>
      </c>
      <c r="AI133" t="s">
        <v>126</v>
      </c>
      <c r="AJ133" t="s">
        <v>41304</v>
      </c>
      <c r="AK133">
        <v>63474483</v>
      </c>
      <c r="AL133" t="s">
        <v>37717</v>
      </c>
      <c r="AM133">
        <v>2015</v>
      </c>
      <c r="AN133" s="1">
        <v>42171</v>
      </c>
      <c r="AO133" s="1">
        <v>42227</v>
      </c>
      <c r="AP133">
        <v>3</v>
      </c>
      <c r="AQ133" t="s">
        <v>81</v>
      </c>
      <c r="AR133" s="4">
        <f>IF(AQ133="M",AP133*30.42,AP133)</f>
        <v>91.26</v>
      </c>
      <c r="AS133">
        <v>0</v>
      </c>
      <c r="AT133" s="4">
        <f>AR133+AS133</f>
        <v>91.26</v>
      </c>
      <c r="AU133">
        <v>1</v>
      </c>
      <c r="AV133" s="1">
        <f>AO133+AT133</f>
        <v>42318.26</v>
      </c>
      <c r="AW133" s="1">
        <v>42349</v>
      </c>
      <c r="AX133" s="2">
        <f>IF(AV133&gt;=AW133,1,2)</f>
        <v>2</v>
      </c>
      <c r="AY133" s="2" t="str">
        <f>IF((AV133+10)&gt;=AW133,"SAVE","LATE")</f>
        <v>LATE</v>
      </c>
      <c r="AZ133" t="s">
        <v>82</v>
      </c>
      <c r="BA133" t="s">
        <v>1011</v>
      </c>
      <c r="BB133">
        <v>272716997</v>
      </c>
      <c r="BC133">
        <v>60909091</v>
      </c>
      <c r="BD133" s="9">
        <v>333626088</v>
      </c>
      <c r="BE133" t="s">
        <v>37718</v>
      </c>
      <c r="BF133">
        <v>0</v>
      </c>
      <c r="BG133" t="s">
        <v>70</v>
      </c>
      <c r="BH133">
        <v>-1</v>
      </c>
      <c r="BI133" t="s">
        <v>37716</v>
      </c>
      <c r="BJ133" t="s">
        <v>37716</v>
      </c>
      <c r="BK133">
        <v>0</v>
      </c>
      <c r="BL133" t="s">
        <v>85</v>
      </c>
      <c r="BM133" t="s">
        <v>37719</v>
      </c>
    </row>
    <row r="134" spans="1:65" x14ac:dyDescent="0.25">
      <c r="A134">
        <v>2014</v>
      </c>
      <c r="B134" t="s">
        <v>116</v>
      </c>
      <c r="C134" t="s">
        <v>357</v>
      </c>
      <c r="D134" t="s">
        <v>25112</v>
      </c>
      <c r="E134" t="s">
        <v>2786</v>
      </c>
      <c r="F134" t="s">
        <v>25113</v>
      </c>
      <c r="G134">
        <v>1</v>
      </c>
      <c r="H134" t="s">
        <v>46842</v>
      </c>
      <c r="I134" t="s">
        <v>105</v>
      </c>
      <c r="J134" t="s">
        <v>88</v>
      </c>
      <c r="K134">
        <v>3</v>
      </c>
      <c r="L134" t="s">
        <v>41838</v>
      </c>
      <c r="M134">
        <v>72000000</v>
      </c>
      <c r="N134" t="s">
        <v>41840</v>
      </c>
      <c r="O134" t="s">
        <v>42843</v>
      </c>
      <c r="P134" t="s">
        <v>90</v>
      </c>
      <c r="Q134" t="s">
        <v>39326</v>
      </c>
      <c r="R134" t="s">
        <v>39326</v>
      </c>
      <c r="S134" t="s">
        <v>34065</v>
      </c>
      <c r="T134" s="3">
        <v>41955</v>
      </c>
      <c r="U134" t="s">
        <v>35960</v>
      </c>
      <c r="V134" t="s">
        <v>35961</v>
      </c>
      <c r="W134" t="s">
        <v>35962</v>
      </c>
      <c r="X134">
        <v>1821906782</v>
      </c>
      <c r="Y134" t="s">
        <v>122</v>
      </c>
      <c r="Z134" t="s">
        <v>123</v>
      </c>
      <c r="AA134">
        <v>0</v>
      </c>
      <c r="AB134" t="s">
        <v>76</v>
      </c>
      <c r="AC134">
        <v>0</v>
      </c>
      <c r="AD134" t="s">
        <v>76</v>
      </c>
      <c r="AE134">
        <v>3603964</v>
      </c>
      <c r="AF134" t="s">
        <v>40104</v>
      </c>
      <c r="AG134" t="s">
        <v>35963</v>
      </c>
      <c r="AH134" t="s">
        <v>40315</v>
      </c>
      <c r="AI134" t="s">
        <v>39286</v>
      </c>
      <c r="AJ134" t="s">
        <v>41304</v>
      </c>
      <c r="AK134" t="s">
        <v>35964</v>
      </c>
      <c r="AL134" t="s">
        <v>41404</v>
      </c>
      <c r="AM134">
        <v>2015</v>
      </c>
      <c r="AN134" s="1">
        <v>42128</v>
      </c>
      <c r="AO134" s="1">
        <v>42149</v>
      </c>
      <c r="AP134">
        <v>6</v>
      </c>
      <c r="AQ134" t="s">
        <v>81</v>
      </c>
      <c r="AR134" s="4">
        <f>IF(AQ134="M",AP134*30.42,AP134)</f>
        <v>182.52</v>
      </c>
      <c r="AS134">
        <v>0</v>
      </c>
      <c r="AT134" s="4">
        <f>AR134+AS134</f>
        <v>182.52</v>
      </c>
      <c r="AU134">
        <v>1</v>
      </c>
      <c r="AV134" s="1">
        <f>AO134+AT134</f>
        <v>42331.519999999997</v>
      </c>
      <c r="AW134" s="1">
        <v>42363</v>
      </c>
      <c r="AX134" s="2">
        <f>IF(AV134&gt;=AW134,1,2)</f>
        <v>2</v>
      </c>
      <c r="AY134" s="2" t="str">
        <f>IF((AV134+10)&gt;=AW134,"SAVE","LATE")</f>
        <v>LATE</v>
      </c>
      <c r="AZ134" t="s">
        <v>82</v>
      </c>
      <c r="BA134" t="s">
        <v>1011</v>
      </c>
      <c r="BB134">
        <v>1745861318</v>
      </c>
      <c r="BC134">
        <v>0</v>
      </c>
      <c r="BD134" s="9">
        <v>1745861318</v>
      </c>
      <c r="BE134" t="s">
        <v>42843</v>
      </c>
      <c r="BF134">
        <v>0</v>
      </c>
      <c r="BG134" t="s">
        <v>70</v>
      </c>
      <c r="BH134">
        <v>-1</v>
      </c>
      <c r="BI134" t="s">
        <v>40316</v>
      </c>
      <c r="BJ134" t="s">
        <v>42844</v>
      </c>
      <c r="BK134">
        <v>0</v>
      </c>
      <c r="BL134" t="s">
        <v>85</v>
      </c>
      <c r="BM134" t="s">
        <v>35965</v>
      </c>
    </row>
    <row r="135" spans="1:65" x14ac:dyDescent="0.25">
      <c r="A135">
        <v>2014</v>
      </c>
      <c r="B135" t="s">
        <v>116</v>
      </c>
      <c r="C135" t="s">
        <v>693</v>
      </c>
      <c r="D135" t="s">
        <v>40317</v>
      </c>
      <c r="E135" t="s">
        <v>1015</v>
      </c>
      <c r="F135" t="s">
        <v>1016</v>
      </c>
      <c r="G135">
        <v>1</v>
      </c>
      <c r="H135" t="s">
        <v>46842</v>
      </c>
      <c r="I135" t="s">
        <v>105</v>
      </c>
      <c r="J135" t="s">
        <v>88</v>
      </c>
      <c r="K135">
        <v>3</v>
      </c>
      <c r="L135" t="s">
        <v>41838</v>
      </c>
      <c r="M135">
        <v>30000000</v>
      </c>
      <c r="N135" t="s">
        <v>41897</v>
      </c>
      <c r="O135" t="s">
        <v>35660</v>
      </c>
      <c r="P135" t="s">
        <v>90</v>
      </c>
      <c r="Q135" t="s">
        <v>177</v>
      </c>
      <c r="R135" t="s">
        <v>177</v>
      </c>
      <c r="S135" t="s">
        <v>1018</v>
      </c>
      <c r="T135" s="3">
        <v>41985</v>
      </c>
      <c r="U135" t="s">
        <v>35661</v>
      </c>
      <c r="V135" t="s">
        <v>35662</v>
      </c>
      <c r="W135" t="s">
        <v>35663</v>
      </c>
      <c r="X135">
        <v>2557338244</v>
      </c>
      <c r="Y135" t="s">
        <v>74</v>
      </c>
      <c r="Z135" t="s">
        <v>75</v>
      </c>
      <c r="AA135">
        <v>0</v>
      </c>
      <c r="AB135" t="s">
        <v>76</v>
      </c>
      <c r="AC135">
        <v>0</v>
      </c>
      <c r="AD135" t="s">
        <v>76</v>
      </c>
      <c r="AE135">
        <v>3442137</v>
      </c>
      <c r="AF135" t="s">
        <v>40104</v>
      </c>
      <c r="AG135" t="s">
        <v>35664</v>
      </c>
      <c r="AH135" t="s">
        <v>35665</v>
      </c>
      <c r="AI135" t="s">
        <v>177</v>
      </c>
      <c r="AJ135" t="s">
        <v>41304</v>
      </c>
      <c r="AK135" t="s">
        <v>22566</v>
      </c>
      <c r="AL135" t="s">
        <v>22567</v>
      </c>
      <c r="AM135">
        <v>2015</v>
      </c>
      <c r="AN135" s="1">
        <v>42046</v>
      </c>
      <c r="AO135" s="1">
        <v>42058</v>
      </c>
      <c r="AP135">
        <v>3</v>
      </c>
      <c r="AQ135" t="s">
        <v>81</v>
      </c>
      <c r="AR135" s="4">
        <f>IF(AQ135="M",AP135*30.42,AP135)</f>
        <v>91.26</v>
      </c>
      <c r="AS135">
        <v>0</v>
      </c>
      <c r="AT135" s="4">
        <f>AR135+AS135</f>
        <v>91.26</v>
      </c>
      <c r="AU135">
        <v>3</v>
      </c>
      <c r="AV135" s="1">
        <f>AO135+AT135</f>
        <v>42149.26</v>
      </c>
      <c r="AW135" s="1">
        <v>42239</v>
      </c>
      <c r="AX135" s="2">
        <f>IF(AV135&gt;=AW135,1,2)</f>
        <v>2</v>
      </c>
      <c r="AY135" s="2" t="str">
        <f>IF((AV135+10)&gt;=AW135,"SAVE","LATE")</f>
        <v>LATE</v>
      </c>
      <c r="AZ135" t="s">
        <v>82</v>
      </c>
      <c r="BA135" t="s">
        <v>1011</v>
      </c>
      <c r="BB135">
        <v>2557338244</v>
      </c>
      <c r="BC135">
        <v>0</v>
      </c>
      <c r="BD135" s="9">
        <v>2557338244</v>
      </c>
      <c r="BE135" t="s">
        <v>35666</v>
      </c>
      <c r="BF135">
        <v>0</v>
      </c>
      <c r="BG135" t="s">
        <v>70</v>
      </c>
      <c r="BH135">
        <v>-1</v>
      </c>
      <c r="BI135" t="s">
        <v>40322</v>
      </c>
      <c r="BJ135" t="s">
        <v>47012</v>
      </c>
      <c r="BK135">
        <v>0</v>
      </c>
      <c r="BL135" t="s">
        <v>85</v>
      </c>
      <c r="BM135" t="s">
        <v>35667</v>
      </c>
    </row>
    <row r="136" spans="1:65" x14ac:dyDescent="0.25">
      <c r="A136">
        <v>2014</v>
      </c>
      <c r="B136" t="s">
        <v>116</v>
      </c>
      <c r="C136" t="s">
        <v>693</v>
      </c>
      <c r="D136" t="s">
        <v>40317</v>
      </c>
      <c r="E136" t="s">
        <v>1015</v>
      </c>
      <c r="F136" t="s">
        <v>1016</v>
      </c>
      <c r="G136">
        <v>1</v>
      </c>
      <c r="H136" t="s">
        <v>46842</v>
      </c>
      <c r="I136" t="s">
        <v>67</v>
      </c>
      <c r="J136" t="s">
        <v>88</v>
      </c>
      <c r="K136">
        <v>3</v>
      </c>
      <c r="L136" t="s">
        <v>41838</v>
      </c>
      <c r="M136">
        <v>72000000</v>
      </c>
      <c r="N136" t="s">
        <v>41840</v>
      </c>
      <c r="O136" t="s">
        <v>35715</v>
      </c>
      <c r="P136" t="s">
        <v>90</v>
      </c>
      <c r="Q136" t="s">
        <v>177</v>
      </c>
      <c r="R136" t="s">
        <v>177</v>
      </c>
      <c r="S136" t="s">
        <v>1018</v>
      </c>
      <c r="T136" s="3">
        <v>41924</v>
      </c>
      <c r="U136" t="s">
        <v>35716</v>
      </c>
      <c r="V136" t="s">
        <v>35717</v>
      </c>
      <c r="W136" t="s">
        <v>35718</v>
      </c>
      <c r="X136">
        <v>2403868204</v>
      </c>
      <c r="Y136" t="s">
        <v>122</v>
      </c>
      <c r="Z136" t="s">
        <v>123</v>
      </c>
      <c r="AA136">
        <v>0</v>
      </c>
      <c r="AB136" t="s">
        <v>76</v>
      </c>
      <c r="AC136">
        <v>0</v>
      </c>
      <c r="AD136" t="s">
        <v>76</v>
      </c>
      <c r="AE136">
        <v>3374638</v>
      </c>
      <c r="AF136" t="s">
        <v>40104</v>
      </c>
      <c r="AG136" t="s">
        <v>35719</v>
      </c>
      <c r="AH136" t="s">
        <v>35720</v>
      </c>
      <c r="AI136" t="s">
        <v>177</v>
      </c>
      <c r="AJ136" t="s">
        <v>41304</v>
      </c>
      <c r="AK136" t="s">
        <v>21897</v>
      </c>
      <c r="AL136" t="s">
        <v>21898</v>
      </c>
      <c r="AM136">
        <v>2015</v>
      </c>
      <c r="AN136" s="1">
        <v>42045</v>
      </c>
      <c r="AO136" s="1">
        <v>42055</v>
      </c>
      <c r="AP136">
        <v>3</v>
      </c>
      <c r="AQ136" t="s">
        <v>81</v>
      </c>
      <c r="AR136" s="4">
        <f>IF(AQ136="M",AP136*30.42,AP136)</f>
        <v>91.26</v>
      </c>
      <c r="AS136">
        <v>30</v>
      </c>
      <c r="AT136" s="4">
        <f>AR136+AS136</f>
        <v>121.26</v>
      </c>
      <c r="AU136">
        <v>2</v>
      </c>
      <c r="AV136" s="1">
        <f>AO136+AT136</f>
        <v>42176.26</v>
      </c>
      <c r="AW136" s="1">
        <v>42236</v>
      </c>
      <c r="AX136" s="2">
        <f>IF(AV136&gt;=AW136,1,2)</f>
        <v>2</v>
      </c>
      <c r="AY136" s="2" t="str">
        <f>IF((AV136+10)&gt;=AW136,"SAVE","LATE")</f>
        <v>LATE</v>
      </c>
      <c r="AZ136" t="s">
        <v>82</v>
      </c>
      <c r="BA136" t="s">
        <v>1011</v>
      </c>
      <c r="BB136">
        <v>2403868106</v>
      </c>
      <c r="BC136">
        <v>0</v>
      </c>
      <c r="BD136" s="9">
        <v>2403868106</v>
      </c>
      <c r="BE136" t="s">
        <v>35715</v>
      </c>
      <c r="BF136">
        <v>0</v>
      </c>
      <c r="BG136" t="s">
        <v>70</v>
      </c>
      <c r="BH136">
        <v>-1</v>
      </c>
      <c r="BI136" t="s">
        <v>35721</v>
      </c>
      <c r="BJ136" t="s">
        <v>35722</v>
      </c>
      <c r="BK136">
        <v>0</v>
      </c>
      <c r="BL136" t="s">
        <v>85</v>
      </c>
      <c r="BM136" t="s">
        <v>35723</v>
      </c>
    </row>
    <row r="137" spans="1:65" x14ac:dyDescent="0.25">
      <c r="A137">
        <v>2014</v>
      </c>
      <c r="B137" t="s">
        <v>116</v>
      </c>
      <c r="C137" t="s">
        <v>693</v>
      </c>
      <c r="D137" t="s">
        <v>40317</v>
      </c>
      <c r="E137" t="s">
        <v>1015</v>
      </c>
      <c r="F137" t="s">
        <v>1016</v>
      </c>
      <c r="G137">
        <v>1</v>
      </c>
      <c r="H137" t="s">
        <v>46842</v>
      </c>
      <c r="I137" t="s">
        <v>105</v>
      </c>
      <c r="J137" t="s">
        <v>88</v>
      </c>
      <c r="K137">
        <v>3</v>
      </c>
      <c r="L137" t="s">
        <v>41838</v>
      </c>
      <c r="M137">
        <v>30000000</v>
      </c>
      <c r="N137" t="s">
        <v>41897</v>
      </c>
      <c r="O137" t="s">
        <v>35808</v>
      </c>
      <c r="P137" t="s">
        <v>90</v>
      </c>
      <c r="Q137" t="s">
        <v>177</v>
      </c>
      <c r="R137" t="s">
        <v>177</v>
      </c>
      <c r="S137" t="s">
        <v>1018</v>
      </c>
      <c r="T137" s="3">
        <v>41955</v>
      </c>
      <c r="U137" t="s">
        <v>35809</v>
      </c>
      <c r="V137" t="s">
        <v>35810</v>
      </c>
      <c r="W137" t="s">
        <v>35220</v>
      </c>
      <c r="X137">
        <v>2146400078</v>
      </c>
      <c r="Y137" t="s">
        <v>74</v>
      </c>
      <c r="Z137" t="s">
        <v>75</v>
      </c>
      <c r="AA137">
        <v>0</v>
      </c>
      <c r="AB137" t="s">
        <v>76</v>
      </c>
      <c r="AC137">
        <v>0</v>
      </c>
      <c r="AD137" t="s">
        <v>76</v>
      </c>
      <c r="AE137">
        <v>3424140</v>
      </c>
      <c r="AF137" t="s">
        <v>40104</v>
      </c>
      <c r="AG137" t="s">
        <v>35811</v>
      </c>
      <c r="AH137" t="s">
        <v>35812</v>
      </c>
      <c r="AI137" t="s">
        <v>177</v>
      </c>
      <c r="AJ137" t="s">
        <v>41304</v>
      </c>
      <c r="AK137" t="s">
        <v>21228</v>
      </c>
      <c r="AL137" t="s">
        <v>2987</v>
      </c>
      <c r="AM137">
        <v>2015</v>
      </c>
      <c r="AN137" s="1">
        <v>42051</v>
      </c>
      <c r="AO137" s="1">
        <v>42072</v>
      </c>
      <c r="AP137">
        <v>84</v>
      </c>
      <c r="AQ137" t="s">
        <v>74</v>
      </c>
      <c r="AR137" s="4">
        <f>IF(AQ137="M",AP137*30.42,AP137)</f>
        <v>84</v>
      </c>
      <c r="AS137">
        <v>0</v>
      </c>
      <c r="AT137" s="4">
        <f>AR137+AS137</f>
        <v>84</v>
      </c>
      <c r="AU137">
        <v>4</v>
      </c>
      <c r="AV137" s="1">
        <f>AO137+AT137</f>
        <v>42156</v>
      </c>
      <c r="AW137" s="1">
        <v>42194</v>
      </c>
      <c r="AX137" s="2">
        <f>IF(AV137&gt;=AW137,1,2)</f>
        <v>2</v>
      </c>
      <c r="AY137" s="2" t="str">
        <f>IF((AV137+10)&gt;=AW137,"SAVE","LATE")</f>
        <v>LATE</v>
      </c>
      <c r="AZ137" t="s">
        <v>82</v>
      </c>
      <c r="BA137" t="s">
        <v>1011</v>
      </c>
      <c r="BB137">
        <v>2146400078</v>
      </c>
      <c r="BC137">
        <v>0</v>
      </c>
      <c r="BD137" s="9">
        <v>2146400078</v>
      </c>
      <c r="BE137" t="s">
        <v>35813</v>
      </c>
      <c r="BF137">
        <v>0</v>
      </c>
      <c r="BG137" t="s">
        <v>70</v>
      </c>
      <c r="BH137">
        <v>-1</v>
      </c>
      <c r="BI137" t="s">
        <v>41407</v>
      </c>
      <c r="BJ137" t="s">
        <v>47013</v>
      </c>
      <c r="BK137">
        <v>0</v>
      </c>
      <c r="BL137" t="s">
        <v>85</v>
      </c>
      <c r="BM137" t="s">
        <v>35814</v>
      </c>
    </row>
    <row r="138" spans="1:65" x14ac:dyDescent="0.25">
      <c r="A138">
        <v>2014</v>
      </c>
      <c r="B138" t="s">
        <v>116</v>
      </c>
      <c r="C138" t="s">
        <v>693</v>
      </c>
      <c r="D138" t="s">
        <v>40317</v>
      </c>
      <c r="E138" t="s">
        <v>1015</v>
      </c>
      <c r="F138" t="s">
        <v>1016</v>
      </c>
      <c r="G138">
        <v>1</v>
      </c>
      <c r="H138" t="s">
        <v>46842</v>
      </c>
      <c r="I138" t="s">
        <v>105</v>
      </c>
      <c r="J138" t="s">
        <v>88</v>
      </c>
      <c r="K138">
        <v>3</v>
      </c>
      <c r="L138" t="s">
        <v>41838</v>
      </c>
      <c r="M138">
        <v>72000000</v>
      </c>
      <c r="N138" t="s">
        <v>41840</v>
      </c>
      <c r="O138" t="s">
        <v>36123</v>
      </c>
      <c r="P138" t="s">
        <v>90</v>
      </c>
      <c r="Q138" t="s">
        <v>177</v>
      </c>
      <c r="R138" t="s">
        <v>177</v>
      </c>
      <c r="S138" t="s">
        <v>1018</v>
      </c>
      <c r="T138" t="s">
        <v>20282</v>
      </c>
      <c r="U138" t="s">
        <v>36124</v>
      </c>
      <c r="V138" t="s">
        <v>36125</v>
      </c>
      <c r="W138" t="s">
        <v>36126</v>
      </c>
      <c r="X138">
        <v>1367794952</v>
      </c>
      <c r="Y138" t="s">
        <v>122</v>
      </c>
      <c r="Z138" t="s">
        <v>123</v>
      </c>
      <c r="AA138">
        <v>0</v>
      </c>
      <c r="AB138" t="s">
        <v>76</v>
      </c>
      <c r="AC138">
        <v>0</v>
      </c>
      <c r="AD138" t="s">
        <v>76</v>
      </c>
      <c r="AE138">
        <v>3384371</v>
      </c>
      <c r="AF138" t="s">
        <v>40104</v>
      </c>
      <c r="AG138" t="s">
        <v>36127</v>
      </c>
      <c r="AH138" t="s">
        <v>36128</v>
      </c>
      <c r="AI138" t="s">
        <v>177</v>
      </c>
      <c r="AJ138" t="s">
        <v>41304</v>
      </c>
      <c r="AK138" t="s">
        <v>36129</v>
      </c>
      <c r="AL138" t="s">
        <v>36130</v>
      </c>
      <c r="AM138">
        <v>2015</v>
      </c>
      <c r="AN138" s="1">
        <v>42041</v>
      </c>
      <c r="AO138" s="1">
        <v>42058</v>
      </c>
      <c r="AP138">
        <v>2</v>
      </c>
      <c r="AQ138" t="s">
        <v>81</v>
      </c>
      <c r="AR138" s="4">
        <f>IF(AQ138="M",AP138*30.42,AP138)</f>
        <v>60.84</v>
      </c>
      <c r="AS138">
        <v>45</v>
      </c>
      <c r="AT138" s="4">
        <f>AR138+AS138</f>
        <v>105.84</v>
      </c>
      <c r="AU138">
        <v>2</v>
      </c>
      <c r="AV138" s="1">
        <f>AO138+AT138</f>
        <v>42163.839999999997</v>
      </c>
      <c r="AW138" s="1">
        <v>42223</v>
      </c>
      <c r="AX138" s="2">
        <f>IF(AV138&gt;=AW138,1,2)</f>
        <v>2</v>
      </c>
      <c r="AY138" s="2" t="str">
        <f>IF((AV138+10)&gt;=AW138,"SAVE","LATE")</f>
        <v>LATE</v>
      </c>
      <c r="AZ138" t="s">
        <v>82</v>
      </c>
      <c r="BA138" t="s">
        <v>1011</v>
      </c>
      <c r="BB138">
        <v>1367794530</v>
      </c>
      <c r="BC138">
        <v>0</v>
      </c>
      <c r="BD138" s="9">
        <v>1367794530</v>
      </c>
      <c r="BE138" t="s">
        <v>36131</v>
      </c>
      <c r="BF138">
        <v>0</v>
      </c>
      <c r="BG138" t="s">
        <v>70</v>
      </c>
      <c r="BH138">
        <v>-1</v>
      </c>
      <c r="BI138" t="s">
        <v>36132</v>
      </c>
      <c r="BJ138" t="s">
        <v>47014</v>
      </c>
      <c r="BK138">
        <v>0</v>
      </c>
      <c r="BL138" t="s">
        <v>85</v>
      </c>
      <c r="BM138" t="s">
        <v>36133</v>
      </c>
    </row>
    <row r="139" spans="1:65" x14ac:dyDescent="0.25">
      <c r="A139">
        <v>2014</v>
      </c>
      <c r="B139" t="s">
        <v>116</v>
      </c>
      <c r="C139" t="s">
        <v>693</v>
      </c>
      <c r="D139" t="s">
        <v>40317</v>
      </c>
      <c r="E139" t="s">
        <v>1015</v>
      </c>
      <c r="F139" t="s">
        <v>1016</v>
      </c>
      <c r="G139">
        <v>1</v>
      </c>
      <c r="H139" t="s">
        <v>46842</v>
      </c>
      <c r="I139" t="s">
        <v>105</v>
      </c>
      <c r="J139" t="s">
        <v>88</v>
      </c>
      <c r="K139">
        <v>3</v>
      </c>
      <c r="L139" t="s">
        <v>41838</v>
      </c>
      <c r="M139">
        <v>72000000</v>
      </c>
      <c r="N139" t="s">
        <v>41840</v>
      </c>
      <c r="O139" t="s">
        <v>36229</v>
      </c>
      <c r="P139" t="s">
        <v>90</v>
      </c>
      <c r="Q139" t="s">
        <v>177</v>
      </c>
      <c r="R139" t="s">
        <v>177</v>
      </c>
      <c r="S139" t="s">
        <v>1018</v>
      </c>
      <c r="T139" t="s">
        <v>20282</v>
      </c>
      <c r="U139" t="s">
        <v>36230</v>
      </c>
      <c r="V139" t="s">
        <v>36231</v>
      </c>
      <c r="W139" t="s">
        <v>36232</v>
      </c>
      <c r="X139">
        <v>1211328455</v>
      </c>
      <c r="Y139" t="s">
        <v>122</v>
      </c>
      <c r="Z139" t="s">
        <v>123</v>
      </c>
      <c r="AA139">
        <v>0</v>
      </c>
      <c r="AB139" t="s">
        <v>76</v>
      </c>
      <c r="AC139">
        <v>0</v>
      </c>
      <c r="AD139" t="s">
        <v>76</v>
      </c>
      <c r="AE139">
        <v>3372638</v>
      </c>
      <c r="AF139" t="s">
        <v>40104</v>
      </c>
      <c r="AG139" t="s">
        <v>36233</v>
      </c>
      <c r="AH139" t="s">
        <v>36234</v>
      </c>
      <c r="AI139" t="s">
        <v>177</v>
      </c>
      <c r="AJ139" t="s">
        <v>41304</v>
      </c>
      <c r="AK139" t="s">
        <v>36235</v>
      </c>
      <c r="AL139" t="s">
        <v>36236</v>
      </c>
      <c r="AM139">
        <v>2015</v>
      </c>
      <c r="AN139" s="1">
        <v>42051</v>
      </c>
      <c r="AO139" s="1">
        <v>42062</v>
      </c>
      <c r="AP139">
        <v>2</v>
      </c>
      <c r="AQ139" t="s">
        <v>81</v>
      </c>
      <c r="AR139" s="4">
        <f>IF(AQ139="M",AP139*30.42,AP139)</f>
        <v>60.84</v>
      </c>
      <c r="AS139">
        <v>0</v>
      </c>
      <c r="AT139" s="4">
        <f>AR139+AS139</f>
        <v>60.84</v>
      </c>
      <c r="AU139">
        <v>2</v>
      </c>
      <c r="AV139" s="1">
        <f>AO139+AT139</f>
        <v>42122.84</v>
      </c>
      <c r="AW139" s="1">
        <v>42182</v>
      </c>
      <c r="AX139" s="2">
        <f>IF(AV139&gt;=AW139,1,2)</f>
        <v>2</v>
      </c>
      <c r="AY139" s="2" t="str">
        <f>IF((AV139+10)&gt;=AW139,"SAVE","LATE")</f>
        <v>LATE</v>
      </c>
      <c r="AZ139" t="s">
        <v>82</v>
      </c>
      <c r="BA139" t="s">
        <v>1011</v>
      </c>
      <c r="BB139">
        <v>1210894632</v>
      </c>
      <c r="BC139">
        <v>0</v>
      </c>
      <c r="BD139" s="9">
        <v>1210894632</v>
      </c>
      <c r="BE139" t="s">
        <v>36237</v>
      </c>
      <c r="BF139">
        <v>0</v>
      </c>
      <c r="BG139" t="s">
        <v>70</v>
      </c>
      <c r="BH139">
        <v>-1</v>
      </c>
      <c r="BI139" t="s">
        <v>36238</v>
      </c>
      <c r="BJ139" t="s">
        <v>47015</v>
      </c>
      <c r="BK139">
        <v>0</v>
      </c>
      <c r="BL139" t="s">
        <v>85</v>
      </c>
      <c r="BM139" t="s">
        <v>36239</v>
      </c>
    </row>
    <row r="140" spans="1:65" x14ac:dyDescent="0.25">
      <c r="A140">
        <v>2015</v>
      </c>
      <c r="B140" t="s">
        <v>116</v>
      </c>
      <c r="C140" t="s">
        <v>130</v>
      </c>
      <c r="D140" t="s">
        <v>40324</v>
      </c>
      <c r="E140" t="s">
        <v>170</v>
      </c>
      <c r="F140" t="s">
        <v>171</v>
      </c>
      <c r="G140">
        <v>1</v>
      </c>
      <c r="H140" t="s">
        <v>46842</v>
      </c>
      <c r="I140" t="s">
        <v>105</v>
      </c>
      <c r="J140" t="s">
        <v>88</v>
      </c>
      <c r="K140">
        <v>3</v>
      </c>
      <c r="L140" t="s">
        <v>41838</v>
      </c>
      <c r="M140">
        <v>72000000</v>
      </c>
      <c r="N140" t="s">
        <v>41840</v>
      </c>
      <c r="O140" t="s">
        <v>35151</v>
      </c>
      <c r="P140" t="s">
        <v>90</v>
      </c>
      <c r="Q140" t="s">
        <v>2691</v>
      </c>
      <c r="R140" t="s">
        <v>2691</v>
      </c>
      <c r="S140" t="s">
        <v>173</v>
      </c>
      <c r="T140" t="s">
        <v>31950</v>
      </c>
      <c r="U140" t="s">
        <v>35152</v>
      </c>
      <c r="V140" t="s">
        <v>35153</v>
      </c>
      <c r="W140">
        <v>92</v>
      </c>
      <c r="X140">
        <v>9427343704</v>
      </c>
      <c r="Y140" t="s">
        <v>122</v>
      </c>
      <c r="Z140" t="s">
        <v>123</v>
      </c>
      <c r="AA140">
        <v>0</v>
      </c>
      <c r="AB140" t="s">
        <v>76</v>
      </c>
      <c r="AC140">
        <v>0</v>
      </c>
      <c r="AD140" t="s">
        <v>76</v>
      </c>
      <c r="AE140">
        <v>3663709</v>
      </c>
      <c r="AF140" t="s">
        <v>40104</v>
      </c>
      <c r="AG140" t="s">
        <v>35154</v>
      </c>
      <c r="AH140" t="s">
        <v>35155</v>
      </c>
      <c r="AI140" t="s">
        <v>177</v>
      </c>
      <c r="AJ140" t="s">
        <v>41304</v>
      </c>
      <c r="AK140">
        <v>17587084</v>
      </c>
      <c r="AL140" t="s">
        <v>35156</v>
      </c>
      <c r="AM140">
        <v>2015</v>
      </c>
      <c r="AN140" s="1">
        <v>42171</v>
      </c>
      <c r="AO140" s="1">
        <v>42186</v>
      </c>
      <c r="AP140">
        <v>6</v>
      </c>
      <c r="AQ140" t="s">
        <v>81</v>
      </c>
      <c r="AR140" s="4">
        <f>IF(AQ140="M",AP140*30.42,AP140)</f>
        <v>182.52</v>
      </c>
      <c r="AS140">
        <v>0</v>
      </c>
      <c r="AT140" s="4">
        <f>AR140+AS140</f>
        <v>182.52</v>
      </c>
      <c r="AU140">
        <v>3</v>
      </c>
      <c r="AV140" s="1">
        <f>AO140+AT140</f>
        <v>42368.52</v>
      </c>
      <c r="AW140" s="1">
        <v>42461</v>
      </c>
      <c r="AX140" s="2">
        <f>IF(AV140&gt;=AW140,1,2)</f>
        <v>2</v>
      </c>
      <c r="AY140" s="2" t="str">
        <f>IF((AV140+10)&gt;=AW140,"SAVE","LATE")</f>
        <v>LATE</v>
      </c>
      <c r="AZ140" t="s">
        <v>82</v>
      </c>
      <c r="BA140" t="s">
        <v>1011</v>
      </c>
      <c r="BB140">
        <v>9426903806</v>
      </c>
      <c r="BC140">
        <v>4643403939</v>
      </c>
      <c r="BD140" s="9">
        <v>14070307745</v>
      </c>
      <c r="BE140" t="s">
        <v>35151</v>
      </c>
      <c r="BF140">
        <v>0</v>
      </c>
      <c r="BG140" t="s">
        <v>70</v>
      </c>
      <c r="BH140">
        <v>-1</v>
      </c>
      <c r="BI140" t="s">
        <v>35157</v>
      </c>
      <c r="BJ140" t="s">
        <v>35158</v>
      </c>
      <c r="BK140">
        <v>0</v>
      </c>
      <c r="BL140" t="s">
        <v>85</v>
      </c>
      <c r="BM140" t="s">
        <v>35159</v>
      </c>
    </row>
    <row r="141" spans="1:65" x14ac:dyDescent="0.25">
      <c r="A141">
        <v>2015</v>
      </c>
      <c r="B141" t="s">
        <v>116</v>
      </c>
      <c r="C141" t="s">
        <v>130</v>
      </c>
      <c r="D141" t="s">
        <v>40324</v>
      </c>
      <c r="E141" t="s">
        <v>170</v>
      </c>
      <c r="F141" t="s">
        <v>171</v>
      </c>
      <c r="G141">
        <v>11</v>
      </c>
      <c r="H141" t="s">
        <v>41839</v>
      </c>
      <c r="I141" t="s">
        <v>67</v>
      </c>
      <c r="J141" t="s">
        <v>88</v>
      </c>
      <c r="K141">
        <v>3</v>
      </c>
      <c r="L141" t="s">
        <v>41838</v>
      </c>
      <c r="M141">
        <v>72000000</v>
      </c>
      <c r="N141" t="s">
        <v>41840</v>
      </c>
      <c r="O141" t="s">
        <v>38770</v>
      </c>
      <c r="P141" t="s">
        <v>90</v>
      </c>
      <c r="Q141" t="s">
        <v>2691</v>
      </c>
      <c r="R141" t="s">
        <v>2691</v>
      </c>
      <c r="S141" t="s">
        <v>173</v>
      </c>
      <c r="T141" t="s">
        <v>35107</v>
      </c>
      <c r="U141" t="s">
        <v>38771</v>
      </c>
      <c r="V141" t="s">
        <v>38772</v>
      </c>
      <c r="W141">
        <v>176</v>
      </c>
      <c r="X141">
        <v>59996446</v>
      </c>
      <c r="Y141" t="s">
        <v>122</v>
      </c>
      <c r="Z141" t="s">
        <v>123</v>
      </c>
      <c r="AA141">
        <v>7215</v>
      </c>
      <c r="AB141" t="s">
        <v>42579</v>
      </c>
      <c r="AC141">
        <v>721517</v>
      </c>
      <c r="AD141" t="s">
        <v>42580</v>
      </c>
      <c r="AE141">
        <v>4048658</v>
      </c>
      <c r="AF141" t="s">
        <v>40104</v>
      </c>
      <c r="AG141" t="s">
        <v>19578</v>
      </c>
      <c r="AH141" t="s">
        <v>38773</v>
      </c>
      <c r="AI141" t="s">
        <v>177</v>
      </c>
      <c r="AJ141" t="s">
        <v>41304</v>
      </c>
      <c r="AK141">
        <v>79532316</v>
      </c>
      <c r="AL141" t="s">
        <v>19581</v>
      </c>
      <c r="AM141">
        <v>2015</v>
      </c>
      <c r="AN141" s="1">
        <v>42257</v>
      </c>
      <c r="AO141" s="1">
        <v>42279</v>
      </c>
      <c r="AP141">
        <v>2</v>
      </c>
      <c r="AQ141" t="s">
        <v>81</v>
      </c>
      <c r="AR141" s="4">
        <f>IF(AQ141="M",AP141*30.42,AP141)</f>
        <v>60.84</v>
      </c>
      <c r="AS141">
        <v>0</v>
      </c>
      <c r="AT141" s="4">
        <f>AR141+AS141</f>
        <v>60.84</v>
      </c>
      <c r="AU141">
        <v>1</v>
      </c>
      <c r="AV141" s="1">
        <f>AO141+AT141</f>
        <v>42339.839999999997</v>
      </c>
      <c r="AW141" s="1">
        <v>42371</v>
      </c>
      <c r="AX141" s="2">
        <f>IF(AV141&gt;=AW141,1,2)</f>
        <v>2</v>
      </c>
      <c r="AY141" s="2" t="str">
        <f>IF((AV141+10)&gt;=AW141,"SAVE","LATE")</f>
        <v>LATE</v>
      </c>
      <c r="AZ141" t="s">
        <v>82</v>
      </c>
      <c r="BA141" t="s">
        <v>1011</v>
      </c>
      <c r="BB141">
        <v>59994387</v>
      </c>
      <c r="BC141">
        <v>29977928</v>
      </c>
      <c r="BD141" s="9">
        <v>89972315</v>
      </c>
      <c r="BE141" t="s">
        <v>38770</v>
      </c>
      <c r="BF141">
        <v>0</v>
      </c>
      <c r="BG141" t="s">
        <v>70</v>
      </c>
      <c r="BH141">
        <v>-1</v>
      </c>
      <c r="BI141" t="s">
        <v>38774</v>
      </c>
      <c r="BJ141" t="s">
        <v>38775</v>
      </c>
      <c r="BK141">
        <v>0</v>
      </c>
      <c r="BL141" t="s">
        <v>85</v>
      </c>
      <c r="BM141" t="s">
        <v>38776</v>
      </c>
    </row>
    <row r="142" spans="1:65" x14ac:dyDescent="0.25">
      <c r="A142">
        <v>2015</v>
      </c>
      <c r="B142" t="s">
        <v>64</v>
      </c>
      <c r="C142" t="s">
        <v>65</v>
      </c>
      <c r="D142" t="s">
        <v>47017</v>
      </c>
      <c r="E142" t="s">
        <v>9994</v>
      </c>
      <c r="F142" t="s">
        <v>16647</v>
      </c>
      <c r="G142">
        <v>11</v>
      </c>
      <c r="H142" t="s">
        <v>41839</v>
      </c>
      <c r="I142" t="s">
        <v>67</v>
      </c>
      <c r="J142" t="s">
        <v>88</v>
      </c>
      <c r="K142">
        <v>3</v>
      </c>
      <c r="L142" t="s">
        <v>41838</v>
      </c>
      <c r="M142">
        <v>72000000</v>
      </c>
      <c r="N142" t="s">
        <v>41840</v>
      </c>
      <c r="O142" t="s">
        <v>36382</v>
      </c>
      <c r="P142" t="s">
        <v>90</v>
      </c>
      <c r="Q142" t="s">
        <v>1620</v>
      </c>
      <c r="R142" t="s">
        <v>1620</v>
      </c>
      <c r="S142" t="s">
        <v>39417</v>
      </c>
      <c r="T142" t="s">
        <v>27098</v>
      </c>
      <c r="U142" t="s">
        <v>36383</v>
      </c>
      <c r="V142" t="s">
        <v>36384</v>
      </c>
      <c r="W142" t="s">
        <v>36385</v>
      </c>
      <c r="X142">
        <v>1039000000</v>
      </c>
      <c r="Y142" t="s">
        <v>122</v>
      </c>
      <c r="Z142" t="s">
        <v>123</v>
      </c>
      <c r="AA142">
        <v>0</v>
      </c>
      <c r="AB142" t="s">
        <v>76</v>
      </c>
      <c r="AC142">
        <v>0</v>
      </c>
      <c r="AD142" t="s">
        <v>76</v>
      </c>
      <c r="AE142">
        <v>3576645</v>
      </c>
      <c r="AF142" t="s">
        <v>40104</v>
      </c>
      <c r="AG142" t="s">
        <v>36386</v>
      </c>
      <c r="AH142" t="s">
        <v>36387</v>
      </c>
      <c r="AI142" t="s">
        <v>200</v>
      </c>
      <c r="AJ142" t="s">
        <v>41304</v>
      </c>
      <c r="AK142">
        <v>16697814</v>
      </c>
      <c r="AL142" t="s">
        <v>36388</v>
      </c>
      <c r="AM142">
        <v>2015</v>
      </c>
      <c r="AN142" s="1">
        <v>42130</v>
      </c>
      <c r="AO142" s="1">
        <v>42135</v>
      </c>
      <c r="AP142">
        <v>4</v>
      </c>
      <c r="AQ142" t="s">
        <v>81</v>
      </c>
      <c r="AR142" s="4">
        <f>IF(AQ142="M",AP142*30.42,AP142)</f>
        <v>121.68</v>
      </c>
      <c r="AS142">
        <v>42</v>
      </c>
      <c r="AT142" s="4">
        <f>AR142+AS142</f>
        <v>163.68</v>
      </c>
      <c r="AU142">
        <v>1</v>
      </c>
      <c r="AV142" s="1">
        <f>AO142+AT142</f>
        <v>42298.68</v>
      </c>
      <c r="AW142" s="1">
        <v>42331</v>
      </c>
      <c r="AX142" s="2">
        <f>IF(AV142&gt;=AW142,1,2)</f>
        <v>2</v>
      </c>
      <c r="AY142" s="2" t="str">
        <f>IF((AV142+10)&gt;=AW142,"SAVE","LATE")</f>
        <v>LATE</v>
      </c>
      <c r="AZ142" t="s">
        <v>82</v>
      </c>
      <c r="BA142" t="s">
        <v>1011</v>
      </c>
      <c r="BB142">
        <v>999499412</v>
      </c>
      <c r="BC142">
        <v>39500559</v>
      </c>
      <c r="BD142" s="9">
        <v>1038999971</v>
      </c>
      <c r="BE142" t="s">
        <v>42921</v>
      </c>
      <c r="BF142">
        <v>2</v>
      </c>
      <c r="BG142" t="s">
        <v>114</v>
      </c>
      <c r="BH142">
        <v>-1</v>
      </c>
      <c r="BI142" t="s">
        <v>36389</v>
      </c>
      <c r="BJ142" t="s">
        <v>31199</v>
      </c>
      <c r="BK142">
        <v>0</v>
      </c>
      <c r="BL142" t="s">
        <v>85</v>
      </c>
      <c r="BM142" t="s">
        <v>36390</v>
      </c>
    </row>
    <row r="143" spans="1:65" x14ac:dyDescent="0.25">
      <c r="A143">
        <v>2015</v>
      </c>
      <c r="B143" t="s">
        <v>116</v>
      </c>
      <c r="C143" t="s">
        <v>357</v>
      </c>
      <c r="D143" t="s">
        <v>3435</v>
      </c>
      <c r="E143" t="s">
        <v>3436</v>
      </c>
      <c r="F143" t="s">
        <v>15090</v>
      </c>
      <c r="G143">
        <v>4</v>
      </c>
      <c r="H143" t="s">
        <v>41311</v>
      </c>
      <c r="I143" t="s">
        <v>105</v>
      </c>
      <c r="J143" t="s">
        <v>88</v>
      </c>
      <c r="K143">
        <v>2</v>
      </c>
      <c r="L143" t="s">
        <v>41311</v>
      </c>
      <c r="M143">
        <v>72000000</v>
      </c>
      <c r="N143" t="s">
        <v>41840</v>
      </c>
      <c r="O143" t="s">
        <v>35942</v>
      </c>
      <c r="P143" t="s">
        <v>90</v>
      </c>
      <c r="Q143" t="s">
        <v>70</v>
      </c>
      <c r="R143" t="s">
        <v>70</v>
      </c>
      <c r="S143" t="s">
        <v>41412</v>
      </c>
      <c r="T143" t="s">
        <v>35635</v>
      </c>
      <c r="U143" t="s">
        <v>35943</v>
      </c>
      <c r="V143" t="s">
        <v>35944</v>
      </c>
      <c r="W143" t="s">
        <v>35944</v>
      </c>
      <c r="X143">
        <v>1781300033</v>
      </c>
      <c r="Y143" t="s">
        <v>122</v>
      </c>
      <c r="Z143" t="s">
        <v>123</v>
      </c>
      <c r="AA143">
        <v>0</v>
      </c>
      <c r="AB143" t="s">
        <v>76</v>
      </c>
      <c r="AC143">
        <v>0</v>
      </c>
      <c r="AD143" t="s">
        <v>76</v>
      </c>
      <c r="AE143">
        <v>3436849</v>
      </c>
      <c r="AF143" t="s">
        <v>40104</v>
      </c>
      <c r="AG143" t="s">
        <v>35945</v>
      </c>
      <c r="AH143" t="s">
        <v>35946</v>
      </c>
      <c r="AI143" t="s">
        <v>40331</v>
      </c>
      <c r="AJ143" t="s">
        <v>41304</v>
      </c>
      <c r="AK143">
        <v>73077245</v>
      </c>
      <c r="AL143" t="s">
        <v>18587</v>
      </c>
      <c r="AM143">
        <v>2015</v>
      </c>
      <c r="AN143" s="1">
        <v>42032</v>
      </c>
      <c r="AO143" s="1">
        <v>42032</v>
      </c>
      <c r="AP143">
        <v>5</v>
      </c>
      <c r="AQ143" t="s">
        <v>81</v>
      </c>
      <c r="AR143" s="4">
        <f>IF(AQ143="M",AP143*30.42,AP143)</f>
        <v>152.10000000000002</v>
      </c>
      <c r="AS143">
        <v>104</v>
      </c>
      <c r="AT143" s="4">
        <f>AR143+AS143</f>
        <v>256.10000000000002</v>
      </c>
      <c r="AU143">
        <v>2</v>
      </c>
      <c r="AV143" s="1">
        <f>AO143+AT143</f>
        <v>42288.1</v>
      </c>
      <c r="AW143" s="1">
        <v>42348</v>
      </c>
      <c r="AX143" s="2">
        <f>IF(AV143&gt;=AW143,1,2)</f>
        <v>2</v>
      </c>
      <c r="AY143" s="2" t="str">
        <f>IF((AV143+10)&gt;=AW143,"SAVE","LATE")</f>
        <v>LATE</v>
      </c>
      <c r="AZ143" t="s">
        <v>82</v>
      </c>
      <c r="BA143" t="s">
        <v>1011</v>
      </c>
      <c r="BB143">
        <v>1781300033</v>
      </c>
      <c r="BC143">
        <v>0</v>
      </c>
      <c r="BD143" s="9">
        <v>1781300033</v>
      </c>
      <c r="BE143" t="s">
        <v>35942</v>
      </c>
      <c r="BF143">
        <v>0</v>
      </c>
      <c r="BG143" t="s">
        <v>70</v>
      </c>
      <c r="BH143">
        <v>-1</v>
      </c>
      <c r="BI143" t="s">
        <v>70</v>
      </c>
      <c r="BJ143" t="s">
        <v>70</v>
      </c>
      <c r="BK143">
        <v>0</v>
      </c>
      <c r="BL143" t="s">
        <v>85</v>
      </c>
      <c r="BM143" t="s">
        <v>35947</v>
      </c>
    </row>
    <row r="144" spans="1:65" x14ac:dyDescent="0.25">
      <c r="A144">
        <v>2015</v>
      </c>
      <c r="B144" t="s">
        <v>116</v>
      </c>
      <c r="C144" t="s">
        <v>357</v>
      </c>
      <c r="D144" t="s">
        <v>42894</v>
      </c>
      <c r="E144" t="s">
        <v>82</v>
      </c>
      <c r="F144" t="s">
        <v>38810</v>
      </c>
      <c r="G144">
        <v>13</v>
      </c>
      <c r="H144" t="s">
        <v>41891</v>
      </c>
      <c r="I144" t="s">
        <v>67</v>
      </c>
      <c r="J144" t="s">
        <v>88</v>
      </c>
      <c r="K144">
        <v>3</v>
      </c>
      <c r="L144" t="s">
        <v>41838</v>
      </c>
      <c r="M144">
        <v>72000000</v>
      </c>
      <c r="N144" t="s">
        <v>41840</v>
      </c>
      <c r="O144" t="s">
        <v>42931</v>
      </c>
      <c r="P144" t="s">
        <v>90</v>
      </c>
      <c r="Q144" t="s">
        <v>1620</v>
      </c>
      <c r="R144" t="s">
        <v>1620</v>
      </c>
      <c r="S144" t="s">
        <v>39420</v>
      </c>
      <c r="T144" s="3">
        <v>42160</v>
      </c>
      <c r="U144" t="s">
        <v>38811</v>
      </c>
      <c r="V144" t="s">
        <v>38812</v>
      </c>
      <c r="W144" t="s">
        <v>38813</v>
      </c>
      <c r="X144">
        <v>53000000</v>
      </c>
      <c r="Y144" t="s">
        <v>122</v>
      </c>
      <c r="Z144" t="s">
        <v>123</v>
      </c>
      <c r="AA144">
        <v>0</v>
      </c>
      <c r="AB144" t="s">
        <v>76</v>
      </c>
      <c r="AC144">
        <v>0</v>
      </c>
      <c r="AD144" t="s">
        <v>76</v>
      </c>
      <c r="AE144">
        <v>3739191</v>
      </c>
      <c r="AF144" t="s">
        <v>145</v>
      </c>
      <c r="AG144" t="s">
        <v>38814</v>
      </c>
      <c r="AH144" t="s">
        <v>38815</v>
      </c>
      <c r="AI144" t="s">
        <v>39370</v>
      </c>
      <c r="AJ144" t="s">
        <v>41304</v>
      </c>
      <c r="AK144">
        <v>3742242</v>
      </c>
      <c r="AL144" t="s">
        <v>38816</v>
      </c>
      <c r="AM144">
        <v>2015</v>
      </c>
      <c r="AN144" s="1">
        <v>42160</v>
      </c>
      <c r="AO144" s="1">
        <v>42194</v>
      </c>
      <c r="AP144">
        <v>2</v>
      </c>
      <c r="AQ144" t="s">
        <v>81</v>
      </c>
      <c r="AR144" s="4">
        <f>IF(AQ144="M",AP144*30.42,AP144)</f>
        <v>60.84</v>
      </c>
      <c r="AS144">
        <v>0</v>
      </c>
      <c r="AT144" s="4">
        <f>AR144+AS144</f>
        <v>60.84</v>
      </c>
      <c r="AU144">
        <v>1</v>
      </c>
      <c r="AV144" s="1">
        <f>AO144+AT144</f>
        <v>42254.84</v>
      </c>
      <c r="AW144" s="1">
        <v>42286</v>
      </c>
      <c r="AX144" s="2">
        <f>IF(AV144&gt;=AW144,1,2)</f>
        <v>2</v>
      </c>
      <c r="AY144" s="2" t="str">
        <f>IF((AV144+10)&gt;=AW144,"SAVE","LATE")</f>
        <v>LATE</v>
      </c>
      <c r="AZ144" t="s">
        <v>82</v>
      </c>
      <c r="BA144" t="s">
        <v>1011</v>
      </c>
      <c r="BB144">
        <v>50672240</v>
      </c>
      <c r="BC144">
        <v>14400434</v>
      </c>
      <c r="BD144" s="9">
        <v>65072674</v>
      </c>
      <c r="BE144" t="s">
        <v>42932</v>
      </c>
      <c r="BF144">
        <v>0</v>
      </c>
      <c r="BG144" t="s">
        <v>70</v>
      </c>
      <c r="BH144">
        <v>-1</v>
      </c>
      <c r="BI144" t="s">
        <v>70</v>
      </c>
      <c r="BJ144" t="s">
        <v>70</v>
      </c>
      <c r="BK144">
        <v>0</v>
      </c>
      <c r="BL144" t="s">
        <v>85</v>
      </c>
      <c r="BM144" t="s">
        <v>38817</v>
      </c>
    </row>
    <row r="145" spans="1:65" x14ac:dyDescent="0.25">
      <c r="A145">
        <v>2015</v>
      </c>
      <c r="B145" t="s">
        <v>116</v>
      </c>
      <c r="C145" t="s">
        <v>528</v>
      </c>
      <c r="D145" t="s">
        <v>39313</v>
      </c>
      <c r="E145" t="s">
        <v>82</v>
      </c>
      <c r="F145" t="s">
        <v>28701</v>
      </c>
      <c r="G145">
        <v>1</v>
      </c>
      <c r="H145" t="s">
        <v>46842</v>
      </c>
      <c r="I145" t="s">
        <v>105</v>
      </c>
      <c r="J145" t="s">
        <v>88</v>
      </c>
      <c r="K145">
        <v>3</v>
      </c>
      <c r="L145" t="s">
        <v>41838</v>
      </c>
      <c r="M145">
        <v>72000000</v>
      </c>
      <c r="N145" t="s">
        <v>41840</v>
      </c>
      <c r="O145" t="s">
        <v>43308</v>
      </c>
      <c r="P145" t="s">
        <v>90</v>
      </c>
      <c r="Q145" t="s">
        <v>39286</v>
      </c>
      <c r="R145" t="s">
        <v>39286</v>
      </c>
      <c r="S145" t="s">
        <v>39285</v>
      </c>
      <c r="T145" t="s">
        <v>35328</v>
      </c>
      <c r="U145" t="s">
        <v>35329</v>
      </c>
      <c r="V145" t="s">
        <v>35330</v>
      </c>
      <c r="W145" t="s">
        <v>35331</v>
      </c>
      <c r="X145">
        <v>24726208334</v>
      </c>
      <c r="Y145" t="s">
        <v>122</v>
      </c>
      <c r="Z145" t="s">
        <v>123</v>
      </c>
      <c r="AA145">
        <v>7210</v>
      </c>
      <c r="AB145" t="s">
        <v>14264</v>
      </c>
      <c r="AC145">
        <v>721033</v>
      </c>
      <c r="AD145" t="s">
        <v>42053</v>
      </c>
      <c r="AE145">
        <v>3853694</v>
      </c>
      <c r="AF145" t="s">
        <v>40104</v>
      </c>
      <c r="AG145" t="s">
        <v>35332</v>
      </c>
      <c r="AH145" t="s">
        <v>39467</v>
      </c>
      <c r="AI145" t="s">
        <v>39286</v>
      </c>
      <c r="AJ145" t="s">
        <v>41304</v>
      </c>
      <c r="AK145" t="s">
        <v>35333</v>
      </c>
      <c r="AL145" t="s">
        <v>35334</v>
      </c>
      <c r="AM145">
        <v>2015</v>
      </c>
      <c r="AN145" s="1">
        <v>42219</v>
      </c>
      <c r="AO145" s="1">
        <v>42248</v>
      </c>
      <c r="AP145">
        <v>5</v>
      </c>
      <c r="AQ145" t="s">
        <v>81</v>
      </c>
      <c r="AR145" s="4">
        <f>IF(AQ145="M",AP145*30.42,AP145)</f>
        <v>152.10000000000002</v>
      </c>
      <c r="AS145">
        <v>0</v>
      </c>
      <c r="AT145" s="4">
        <f>AR145+AS145</f>
        <v>152.10000000000002</v>
      </c>
      <c r="AU145">
        <v>2</v>
      </c>
      <c r="AV145" s="1">
        <f>AO145+AT145</f>
        <v>42400.1</v>
      </c>
      <c r="AW145" s="1">
        <v>42461</v>
      </c>
      <c r="AX145" s="2">
        <f>IF(AV145&gt;=AW145,1,2)</f>
        <v>2</v>
      </c>
      <c r="AY145" s="2" t="str">
        <f>IF((AV145+10)&gt;=AW145,"SAVE","LATE")</f>
        <v>LATE</v>
      </c>
      <c r="AZ145" t="s">
        <v>82</v>
      </c>
      <c r="BA145" t="s">
        <v>1011</v>
      </c>
      <c r="BB145">
        <v>4919205094</v>
      </c>
      <c r="BC145">
        <v>1861624230</v>
      </c>
      <c r="BD145" s="9">
        <v>6780829324</v>
      </c>
      <c r="BE145" t="s">
        <v>43309</v>
      </c>
      <c r="BF145">
        <v>1</v>
      </c>
      <c r="BG145" t="s">
        <v>17272</v>
      </c>
      <c r="BH145">
        <v>-1</v>
      </c>
      <c r="BI145" t="s">
        <v>39468</v>
      </c>
      <c r="BJ145" t="s">
        <v>39468</v>
      </c>
      <c r="BK145">
        <v>0</v>
      </c>
      <c r="BL145" t="s">
        <v>85</v>
      </c>
      <c r="BM145" t="s">
        <v>35335</v>
      </c>
    </row>
    <row r="146" spans="1:65" x14ac:dyDescent="0.25">
      <c r="A146">
        <v>2015</v>
      </c>
      <c r="B146" t="s">
        <v>116</v>
      </c>
      <c r="C146" t="s">
        <v>528</v>
      </c>
      <c r="D146" t="s">
        <v>43190</v>
      </c>
      <c r="E146" t="s">
        <v>82</v>
      </c>
      <c r="F146" t="s">
        <v>24540</v>
      </c>
      <c r="G146">
        <v>1</v>
      </c>
      <c r="H146" t="s">
        <v>46842</v>
      </c>
      <c r="I146" t="s">
        <v>105</v>
      </c>
      <c r="J146" t="s">
        <v>88</v>
      </c>
      <c r="K146">
        <v>3</v>
      </c>
      <c r="L146" t="s">
        <v>41838</v>
      </c>
      <c r="M146">
        <v>72000000</v>
      </c>
      <c r="N146" t="s">
        <v>41840</v>
      </c>
      <c r="O146" t="s">
        <v>43310</v>
      </c>
      <c r="P146" t="s">
        <v>90</v>
      </c>
      <c r="Q146" t="s">
        <v>39286</v>
      </c>
      <c r="R146" t="s">
        <v>39286</v>
      </c>
      <c r="S146" t="s">
        <v>39285</v>
      </c>
      <c r="T146" s="3">
        <v>42221</v>
      </c>
      <c r="U146" t="s">
        <v>35688</v>
      </c>
      <c r="V146" t="s">
        <v>35689</v>
      </c>
      <c r="W146" t="s">
        <v>35690</v>
      </c>
      <c r="X146">
        <v>6315513870</v>
      </c>
      <c r="Y146" t="s">
        <v>122</v>
      </c>
      <c r="Z146" t="s">
        <v>123</v>
      </c>
      <c r="AA146">
        <v>7210</v>
      </c>
      <c r="AB146" t="s">
        <v>14264</v>
      </c>
      <c r="AC146">
        <v>721029</v>
      </c>
      <c r="AD146" t="s">
        <v>41848</v>
      </c>
      <c r="AE146">
        <v>3851886</v>
      </c>
      <c r="AF146" t="s">
        <v>40104</v>
      </c>
      <c r="AG146" t="s">
        <v>35691</v>
      </c>
      <c r="AH146" t="s">
        <v>35692</v>
      </c>
      <c r="AI146" t="s">
        <v>39286</v>
      </c>
      <c r="AJ146" t="s">
        <v>41304</v>
      </c>
      <c r="AK146" t="s">
        <v>35693</v>
      </c>
      <c r="AL146" t="s">
        <v>35694</v>
      </c>
      <c r="AM146">
        <v>2015</v>
      </c>
      <c r="AN146" s="1">
        <v>42236</v>
      </c>
      <c r="AO146" s="1">
        <v>42236</v>
      </c>
      <c r="AP146">
        <v>6</v>
      </c>
      <c r="AQ146" t="s">
        <v>81</v>
      </c>
      <c r="AR146" s="4">
        <f>IF(AQ146="M",AP146*30.42,AP146)</f>
        <v>182.52</v>
      </c>
      <c r="AS146">
        <v>0</v>
      </c>
      <c r="AT146" s="4">
        <f>AR146+AS146</f>
        <v>182.52</v>
      </c>
      <c r="AU146">
        <v>2</v>
      </c>
      <c r="AV146" s="1">
        <f>AO146+AT146</f>
        <v>42418.52</v>
      </c>
      <c r="AW146" s="1">
        <v>42480</v>
      </c>
      <c r="AX146" s="2">
        <f>IF(AV146&gt;=AW146,1,2)</f>
        <v>2</v>
      </c>
      <c r="AY146" s="2" t="str">
        <f>IF((AV146+10)&gt;=AW146,"SAVE","LATE")</f>
        <v>LATE</v>
      </c>
      <c r="AZ146" t="s">
        <v>82</v>
      </c>
      <c r="BA146" t="s">
        <v>1011</v>
      </c>
      <c r="BB146">
        <v>2504619915</v>
      </c>
      <c r="BC146">
        <v>643170169</v>
      </c>
      <c r="BD146" s="9">
        <v>3147790084</v>
      </c>
      <c r="BE146" t="s">
        <v>43310</v>
      </c>
      <c r="BF146">
        <v>0</v>
      </c>
      <c r="BG146" t="s">
        <v>70</v>
      </c>
      <c r="BH146">
        <v>-1</v>
      </c>
      <c r="BI146" t="s">
        <v>35695</v>
      </c>
      <c r="BJ146" t="s">
        <v>35696</v>
      </c>
      <c r="BK146">
        <v>0</v>
      </c>
      <c r="BL146" t="s">
        <v>85</v>
      </c>
      <c r="BM146" t="s">
        <v>35697</v>
      </c>
    </row>
    <row r="147" spans="1:65" x14ac:dyDescent="0.25">
      <c r="A147">
        <v>2014</v>
      </c>
      <c r="B147" t="s">
        <v>116</v>
      </c>
      <c r="C147" t="s">
        <v>528</v>
      </c>
      <c r="D147" t="s">
        <v>43190</v>
      </c>
      <c r="E147" t="s">
        <v>82</v>
      </c>
      <c r="F147" t="s">
        <v>24540</v>
      </c>
      <c r="G147">
        <v>1</v>
      </c>
      <c r="H147" t="s">
        <v>46842</v>
      </c>
      <c r="I147" t="s">
        <v>105</v>
      </c>
      <c r="J147" t="s">
        <v>88</v>
      </c>
      <c r="K147">
        <v>3</v>
      </c>
      <c r="L147" t="s">
        <v>41838</v>
      </c>
      <c r="M147">
        <v>72000000</v>
      </c>
      <c r="N147" t="s">
        <v>41840</v>
      </c>
      <c r="O147" t="s">
        <v>35832</v>
      </c>
      <c r="P147" t="s">
        <v>90</v>
      </c>
      <c r="Q147" t="s">
        <v>39286</v>
      </c>
      <c r="R147" t="s">
        <v>39286</v>
      </c>
      <c r="S147" t="s">
        <v>39285</v>
      </c>
      <c r="T147" s="3">
        <v>41955</v>
      </c>
      <c r="U147" t="s">
        <v>35833</v>
      </c>
      <c r="V147" t="s">
        <v>35834</v>
      </c>
      <c r="W147" t="s">
        <v>35835</v>
      </c>
      <c r="X147">
        <v>13952465569</v>
      </c>
      <c r="Y147" t="s">
        <v>122</v>
      </c>
      <c r="Z147" t="s">
        <v>123</v>
      </c>
      <c r="AA147">
        <v>0</v>
      </c>
      <c r="AB147" t="s">
        <v>76</v>
      </c>
      <c r="AC147">
        <v>0</v>
      </c>
      <c r="AD147" t="s">
        <v>76</v>
      </c>
      <c r="AE147">
        <v>3528087</v>
      </c>
      <c r="AF147" t="s">
        <v>145</v>
      </c>
      <c r="AG147" t="s">
        <v>35836</v>
      </c>
      <c r="AH147" t="s">
        <v>35837</v>
      </c>
      <c r="AI147" t="s">
        <v>39286</v>
      </c>
      <c r="AJ147" t="s">
        <v>41304</v>
      </c>
      <c r="AK147">
        <v>10229376</v>
      </c>
      <c r="AL147" t="s">
        <v>35837</v>
      </c>
      <c r="AM147">
        <v>2015</v>
      </c>
      <c r="AN147" s="1">
        <v>42121</v>
      </c>
      <c r="AO147" s="1">
        <v>42121</v>
      </c>
      <c r="AP147">
        <v>6</v>
      </c>
      <c r="AQ147" t="s">
        <v>81</v>
      </c>
      <c r="AR147" s="4">
        <f>IF(AQ147="M",AP147*30.42,AP147)</f>
        <v>182.52</v>
      </c>
      <c r="AS147">
        <v>0</v>
      </c>
      <c r="AT147" s="4">
        <f>AR147+AS147</f>
        <v>182.52</v>
      </c>
      <c r="AU147">
        <v>1</v>
      </c>
      <c r="AV147" s="1">
        <f>AO147+AT147</f>
        <v>42303.519999999997</v>
      </c>
      <c r="AW147" s="1">
        <v>42335</v>
      </c>
      <c r="AX147" s="2">
        <f>IF(AV147&gt;=AW147,1,2)</f>
        <v>2</v>
      </c>
      <c r="AY147" s="2" t="str">
        <f>IF((AV147+10)&gt;=AW147,"SAVE","LATE")</f>
        <v>LATE</v>
      </c>
      <c r="AZ147" t="s">
        <v>82</v>
      </c>
      <c r="BA147" t="s">
        <v>1011</v>
      </c>
      <c r="BB147">
        <v>2123054605</v>
      </c>
      <c r="BC147">
        <v>0</v>
      </c>
      <c r="BD147" s="9">
        <v>2123054605</v>
      </c>
      <c r="BE147" t="s">
        <v>35838</v>
      </c>
      <c r="BF147">
        <v>0</v>
      </c>
      <c r="BG147" t="s">
        <v>70</v>
      </c>
      <c r="BH147">
        <v>-1</v>
      </c>
      <c r="BI147" t="s">
        <v>35839</v>
      </c>
      <c r="BJ147" t="s">
        <v>35839</v>
      </c>
      <c r="BK147">
        <v>0</v>
      </c>
      <c r="BL147" t="s">
        <v>85</v>
      </c>
      <c r="BM147" t="s">
        <v>35840</v>
      </c>
    </row>
    <row r="148" spans="1:65" x14ac:dyDescent="0.25">
      <c r="A148">
        <v>2015</v>
      </c>
      <c r="B148" t="s">
        <v>64</v>
      </c>
      <c r="C148" t="s">
        <v>290</v>
      </c>
      <c r="D148" t="s">
        <v>22318</v>
      </c>
      <c r="E148">
        <v>900523392</v>
      </c>
      <c r="F148" t="s">
        <v>22319</v>
      </c>
      <c r="G148">
        <v>1</v>
      </c>
      <c r="H148" t="s">
        <v>46842</v>
      </c>
      <c r="I148" t="s">
        <v>105</v>
      </c>
      <c r="J148" t="s">
        <v>88</v>
      </c>
      <c r="K148">
        <v>3</v>
      </c>
      <c r="L148" t="s">
        <v>41838</v>
      </c>
      <c r="M148">
        <v>72000000</v>
      </c>
      <c r="N148" t="s">
        <v>41840</v>
      </c>
      <c r="O148" t="s">
        <v>35841</v>
      </c>
      <c r="P148" t="s">
        <v>90</v>
      </c>
      <c r="Q148" t="s">
        <v>39286</v>
      </c>
      <c r="R148" t="s">
        <v>39286</v>
      </c>
      <c r="S148" t="s">
        <v>39285</v>
      </c>
      <c r="T148" t="s">
        <v>35635</v>
      </c>
      <c r="U148" t="s">
        <v>35842</v>
      </c>
      <c r="V148" t="s">
        <v>35843</v>
      </c>
      <c r="W148" t="s">
        <v>35844</v>
      </c>
      <c r="X148">
        <v>32235384713</v>
      </c>
      <c r="Y148" t="s">
        <v>122</v>
      </c>
      <c r="Z148" t="s">
        <v>123</v>
      </c>
      <c r="AA148">
        <v>7210</v>
      </c>
      <c r="AB148" t="s">
        <v>14264</v>
      </c>
      <c r="AC148">
        <v>721029</v>
      </c>
      <c r="AD148" t="s">
        <v>41848</v>
      </c>
      <c r="AE148">
        <v>3745978</v>
      </c>
      <c r="AF148" t="s">
        <v>41304</v>
      </c>
      <c r="AG148" t="s">
        <v>35845</v>
      </c>
      <c r="AH148" t="s">
        <v>29924</v>
      </c>
      <c r="AI148" t="s">
        <v>99</v>
      </c>
      <c r="AJ148" t="s">
        <v>41304</v>
      </c>
      <c r="AK148" t="s">
        <v>35845</v>
      </c>
      <c r="AL148" t="s">
        <v>29924</v>
      </c>
      <c r="AM148">
        <v>2015</v>
      </c>
      <c r="AN148" s="1">
        <v>42192</v>
      </c>
      <c r="AO148" s="1">
        <v>42192</v>
      </c>
      <c r="AP148">
        <v>5</v>
      </c>
      <c r="AQ148" t="s">
        <v>81</v>
      </c>
      <c r="AR148" s="4">
        <f>IF(AQ148="M",AP148*30.42,AP148)</f>
        <v>152.10000000000002</v>
      </c>
      <c r="AS148">
        <v>0</v>
      </c>
      <c r="AT148" s="4">
        <f>AR148+AS148</f>
        <v>152.10000000000002</v>
      </c>
      <c r="AU148">
        <v>5</v>
      </c>
      <c r="AV148" s="1">
        <f>AO148+AT148</f>
        <v>42344.1</v>
      </c>
      <c r="AW148" s="1">
        <v>42497</v>
      </c>
      <c r="AX148" s="2">
        <f>IF(AV148&gt;=AW148,1,2)</f>
        <v>2</v>
      </c>
      <c r="AY148" s="2" t="str">
        <f>IF((AV148+10)&gt;=AW148,"SAVE","LATE")</f>
        <v>LATE</v>
      </c>
      <c r="AZ148">
        <v>141915</v>
      </c>
      <c r="BA148" t="s">
        <v>1011</v>
      </c>
      <c r="BB148">
        <v>2077322901</v>
      </c>
      <c r="BC148">
        <v>0</v>
      </c>
      <c r="BD148" s="9">
        <v>2077322901</v>
      </c>
      <c r="BE148" t="s">
        <v>35846</v>
      </c>
      <c r="BF148">
        <v>0</v>
      </c>
      <c r="BG148" t="s">
        <v>70</v>
      </c>
      <c r="BH148">
        <v>-1</v>
      </c>
      <c r="BI148" t="s">
        <v>47071</v>
      </c>
      <c r="BJ148" t="s">
        <v>47071</v>
      </c>
      <c r="BK148" s="1">
        <v>36842</v>
      </c>
      <c r="BL148" t="s">
        <v>103</v>
      </c>
      <c r="BM148" t="s">
        <v>35847</v>
      </c>
    </row>
    <row r="149" spans="1:65" x14ac:dyDescent="0.25">
      <c r="A149">
        <v>2015</v>
      </c>
      <c r="B149" t="s">
        <v>64</v>
      </c>
      <c r="C149" t="s">
        <v>290</v>
      </c>
      <c r="D149" t="s">
        <v>22318</v>
      </c>
      <c r="E149">
        <v>900523392</v>
      </c>
      <c r="F149" t="s">
        <v>22319</v>
      </c>
      <c r="G149">
        <v>1</v>
      </c>
      <c r="H149" t="s">
        <v>46842</v>
      </c>
      <c r="I149" t="s">
        <v>105</v>
      </c>
      <c r="J149" t="s">
        <v>88</v>
      </c>
      <c r="K149">
        <v>3</v>
      </c>
      <c r="L149" t="s">
        <v>41838</v>
      </c>
      <c r="M149">
        <v>72000000</v>
      </c>
      <c r="N149" t="s">
        <v>41840</v>
      </c>
      <c r="O149" t="s">
        <v>35841</v>
      </c>
      <c r="P149" t="s">
        <v>90</v>
      </c>
      <c r="Q149" t="s">
        <v>39286</v>
      </c>
      <c r="R149" t="s">
        <v>39286</v>
      </c>
      <c r="S149" t="s">
        <v>39285</v>
      </c>
      <c r="T149" t="s">
        <v>35635</v>
      </c>
      <c r="U149" t="s">
        <v>35842</v>
      </c>
      <c r="V149" t="s">
        <v>35843</v>
      </c>
      <c r="W149" t="s">
        <v>35901</v>
      </c>
      <c r="X149">
        <v>32235384713</v>
      </c>
      <c r="Y149" t="s">
        <v>122</v>
      </c>
      <c r="Z149" t="s">
        <v>123</v>
      </c>
      <c r="AA149">
        <v>7210</v>
      </c>
      <c r="AB149" t="s">
        <v>14264</v>
      </c>
      <c r="AC149">
        <v>721029</v>
      </c>
      <c r="AD149" t="s">
        <v>41848</v>
      </c>
      <c r="AE149">
        <v>3761670</v>
      </c>
      <c r="AF149" t="s">
        <v>41304</v>
      </c>
      <c r="AG149" t="s">
        <v>35902</v>
      </c>
      <c r="AH149" t="s">
        <v>35903</v>
      </c>
      <c r="AI149" t="s">
        <v>39286</v>
      </c>
      <c r="AJ149" t="s">
        <v>41304</v>
      </c>
      <c r="AK149" t="s">
        <v>35902</v>
      </c>
      <c r="AL149" t="s">
        <v>35903</v>
      </c>
      <c r="AM149">
        <v>2015</v>
      </c>
      <c r="AN149" s="1">
        <v>42192</v>
      </c>
      <c r="AO149" s="1">
        <v>42192</v>
      </c>
      <c r="AP149">
        <v>5</v>
      </c>
      <c r="AQ149" t="s">
        <v>81</v>
      </c>
      <c r="AR149" s="4">
        <f>IF(AQ149="M",AP149*30.42,AP149)</f>
        <v>152.10000000000002</v>
      </c>
      <c r="AS149">
        <v>0</v>
      </c>
      <c r="AT149" s="4">
        <f>AR149+AS149</f>
        <v>152.10000000000002</v>
      </c>
      <c r="AU149">
        <v>4</v>
      </c>
      <c r="AV149" s="1">
        <f>AO149+AT149</f>
        <v>42344.1</v>
      </c>
      <c r="AW149" s="1">
        <v>42467</v>
      </c>
      <c r="AX149" s="2">
        <f>IF(AV149&gt;=AW149,1,2)</f>
        <v>2</v>
      </c>
      <c r="AY149" s="2" t="str">
        <f>IF((AV149+10)&gt;=AW149,"SAVE","LATE")</f>
        <v>LATE</v>
      </c>
      <c r="AZ149">
        <v>146615</v>
      </c>
      <c r="BA149" t="s">
        <v>1011</v>
      </c>
      <c r="BB149">
        <v>1887335567</v>
      </c>
      <c r="BC149">
        <v>0</v>
      </c>
      <c r="BD149" s="9">
        <v>1887335567</v>
      </c>
      <c r="BE149" t="s">
        <v>35904</v>
      </c>
      <c r="BF149">
        <v>0</v>
      </c>
      <c r="BG149" t="s">
        <v>70</v>
      </c>
      <c r="BH149">
        <v>-1</v>
      </c>
      <c r="BI149" t="s">
        <v>47071</v>
      </c>
      <c r="BJ149" t="s">
        <v>47071</v>
      </c>
      <c r="BK149" s="1">
        <v>36842</v>
      </c>
      <c r="BL149" t="s">
        <v>103</v>
      </c>
      <c r="BM149" t="s">
        <v>35847</v>
      </c>
    </row>
    <row r="150" spans="1:65" x14ac:dyDescent="0.25">
      <c r="A150">
        <v>2014</v>
      </c>
      <c r="B150" t="s">
        <v>116</v>
      </c>
      <c r="C150" t="s">
        <v>528</v>
      </c>
      <c r="D150" t="s">
        <v>43190</v>
      </c>
      <c r="E150" t="s">
        <v>82</v>
      </c>
      <c r="F150" t="s">
        <v>24540</v>
      </c>
      <c r="G150">
        <v>1</v>
      </c>
      <c r="H150" t="s">
        <v>46842</v>
      </c>
      <c r="I150" t="s">
        <v>105</v>
      </c>
      <c r="J150" t="s">
        <v>88</v>
      </c>
      <c r="K150">
        <v>3</v>
      </c>
      <c r="L150" t="s">
        <v>41838</v>
      </c>
      <c r="M150">
        <v>72000000</v>
      </c>
      <c r="N150" t="s">
        <v>41840</v>
      </c>
      <c r="O150" t="s">
        <v>35832</v>
      </c>
      <c r="P150" t="s">
        <v>90</v>
      </c>
      <c r="Q150" t="s">
        <v>39286</v>
      </c>
      <c r="R150" t="s">
        <v>39286</v>
      </c>
      <c r="S150" t="s">
        <v>39285</v>
      </c>
      <c r="T150" s="3">
        <v>41955</v>
      </c>
      <c r="U150" t="s">
        <v>35833</v>
      </c>
      <c r="V150" t="s">
        <v>35834</v>
      </c>
      <c r="W150" t="s">
        <v>35948</v>
      </c>
      <c r="X150">
        <v>13952465569</v>
      </c>
      <c r="Y150" t="s">
        <v>122</v>
      </c>
      <c r="Z150" t="s">
        <v>123</v>
      </c>
      <c r="AA150">
        <v>0</v>
      </c>
      <c r="AB150" t="s">
        <v>76</v>
      </c>
      <c r="AC150">
        <v>0</v>
      </c>
      <c r="AD150" t="s">
        <v>76</v>
      </c>
      <c r="AE150">
        <v>3555234</v>
      </c>
      <c r="AF150" t="s">
        <v>40104</v>
      </c>
      <c r="AG150">
        <v>900838366</v>
      </c>
      <c r="AH150" t="s">
        <v>35949</v>
      </c>
      <c r="AI150" t="s">
        <v>39286</v>
      </c>
      <c r="AJ150" t="s">
        <v>41304</v>
      </c>
      <c r="AK150">
        <v>19292927</v>
      </c>
      <c r="AL150" t="s">
        <v>35950</v>
      </c>
      <c r="AM150">
        <v>2015</v>
      </c>
      <c r="AN150" s="1">
        <v>42128</v>
      </c>
      <c r="AO150" s="1">
        <v>42128</v>
      </c>
      <c r="AP150">
        <v>5</v>
      </c>
      <c r="AQ150" t="s">
        <v>81</v>
      </c>
      <c r="AR150" s="4">
        <f>IF(AQ150="M",AP150*30.42,AP150)</f>
        <v>152.10000000000002</v>
      </c>
      <c r="AS150">
        <v>0</v>
      </c>
      <c r="AT150" s="4">
        <f>AR150+AS150</f>
        <v>152.10000000000002</v>
      </c>
      <c r="AU150">
        <v>1</v>
      </c>
      <c r="AV150" s="1">
        <f>AO150+AT150</f>
        <v>42280.1</v>
      </c>
      <c r="AW150" s="1">
        <v>42312</v>
      </c>
      <c r="AX150" s="2">
        <f>IF(AV150&gt;=AW150,1,2)</f>
        <v>2</v>
      </c>
      <c r="AY150" s="2" t="str">
        <f>IF((AV150+10)&gt;=AW150,"SAVE","LATE")</f>
        <v>LATE</v>
      </c>
      <c r="AZ150" t="s">
        <v>82</v>
      </c>
      <c r="BA150" t="s">
        <v>1011</v>
      </c>
      <c r="BB150">
        <v>1776486731</v>
      </c>
      <c r="BC150">
        <v>0</v>
      </c>
      <c r="BD150" s="9">
        <v>1776486731</v>
      </c>
      <c r="BE150" t="s">
        <v>35832</v>
      </c>
      <c r="BF150">
        <v>0</v>
      </c>
      <c r="BG150" t="s">
        <v>70</v>
      </c>
      <c r="BH150">
        <v>-1</v>
      </c>
      <c r="BI150" t="s">
        <v>35839</v>
      </c>
      <c r="BJ150" t="s">
        <v>35839</v>
      </c>
      <c r="BK150">
        <v>0</v>
      </c>
      <c r="BL150" t="s">
        <v>85</v>
      </c>
      <c r="BM150" t="s">
        <v>35840</v>
      </c>
    </row>
    <row r="151" spans="1:65" x14ac:dyDescent="0.25">
      <c r="A151">
        <v>2015</v>
      </c>
      <c r="B151" t="s">
        <v>64</v>
      </c>
      <c r="C151" t="s">
        <v>290</v>
      </c>
      <c r="D151" t="s">
        <v>22318</v>
      </c>
      <c r="E151">
        <v>900523392</v>
      </c>
      <c r="F151" t="s">
        <v>22319</v>
      </c>
      <c r="G151">
        <v>1</v>
      </c>
      <c r="H151" t="s">
        <v>46842</v>
      </c>
      <c r="I151" t="s">
        <v>105</v>
      </c>
      <c r="J151" t="s">
        <v>88</v>
      </c>
      <c r="K151">
        <v>3</v>
      </c>
      <c r="L151" t="s">
        <v>41838</v>
      </c>
      <c r="M151">
        <v>72000000</v>
      </c>
      <c r="N151" t="s">
        <v>41840</v>
      </c>
      <c r="O151" t="s">
        <v>35841</v>
      </c>
      <c r="P151" t="s">
        <v>90</v>
      </c>
      <c r="Q151" t="s">
        <v>39286</v>
      </c>
      <c r="R151" t="s">
        <v>39286</v>
      </c>
      <c r="S151" t="s">
        <v>39285</v>
      </c>
      <c r="T151" t="s">
        <v>35635</v>
      </c>
      <c r="U151" t="s">
        <v>35842</v>
      </c>
      <c r="V151" t="s">
        <v>35843</v>
      </c>
      <c r="W151" t="s">
        <v>36003</v>
      </c>
      <c r="X151">
        <v>32235384713</v>
      </c>
      <c r="Y151" t="s">
        <v>122</v>
      </c>
      <c r="Z151" t="s">
        <v>123</v>
      </c>
      <c r="AA151">
        <v>7210</v>
      </c>
      <c r="AB151" t="s">
        <v>14264</v>
      </c>
      <c r="AC151">
        <v>721029</v>
      </c>
      <c r="AD151" t="s">
        <v>41848</v>
      </c>
      <c r="AE151">
        <v>3744713</v>
      </c>
      <c r="AF151" t="s">
        <v>40104</v>
      </c>
      <c r="AG151">
        <v>860528785</v>
      </c>
      <c r="AH151" t="s">
        <v>40399</v>
      </c>
      <c r="AI151" t="s">
        <v>39286</v>
      </c>
      <c r="AJ151" t="s">
        <v>41304</v>
      </c>
      <c r="AK151">
        <v>19288454</v>
      </c>
      <c r="AL151" t="s">
        <v>36004</v>
      </c>
      <c r="AM151">
        <v>2015</v>
      </c>
      <c r="AN151" s="1">
        <v>42192</v>
      </c>
      <c r="AO151" s="1">
        <v>42192</v>
      </c>
      <c r="AP151">
        <v>5</v>
      </c>
      <c r="AQ151" t="s">
        <v>81</v>
      </c>
      <c r="AR151" s="4">
        <f>IF(AQ151="M",AP151*30.42,AP151)</f>
        <v>152.10000000000002</v>
      </c>
      <c r="AS151">
        <v>0</v>
      </c>
      <c r="AT151" s="4">
        <f>AR151+AS151</f>
        <v>152.10000000000002</v>
      </c>
      <c r="AU151">
        <v>6</v>
      </c>
      <c r="AV151" s="1">
        <f>AO151+AT151</f>
        <v>42344.1</v>
      </c>
      <c r="AW151" s="1">
        <v>42528</v>
      </c>
      <c r="AX151" s="2">
        <f>IF(AV151&gt;=AW151,1,2)</f>
        <v>2</v>
      </c>
      <c r="AY151" s="2" t="str">
        <f>IF((AV151+10)&gt;=AW151,"SAVE","LATE")</f>
        <v>LATE</v>
      </c>
      <c r="AZ151">
        <v>140315</v>
      </c>
      <c r="BA151" t="s">
        <v>1011</v>
      </c>
      <c r="BB151">
        <v>1609156619</v>
      </c>
      <c r="BC151">
        <v>635251416</v>
      </c>
      <c r="BD151" s="9">
        <v>2244408035</v>
      </c>
      <c r="BE151" t="s">
        <v>36005</v>
      </c>
      <c r="BF151">
        <v>0</v>
      </c>
      <c r="BG151" t="s">
        <v>70</v>
      </c>
      <c r="BH151">
        <v>-1</v>
      </c>
      <c r="BI151" t="s">
        <v>47071</v>
      </c>
      <c r="BJ151" t="s">
        <v>47071</v>
      </c>
      <c r="BK151" s="1">
        <v>36842</v>
      </c>
      <c r="BL151" t="s">
        <v>103</v>
      </c>
      <c r="BM151" t="s">
        <v>35847</v>
      </c>
    </row>
    <row r="152" spans="1:65" x14ac:dyDescent="0.25">
      <c r="A152">
        <v>2015</v>
      </c>
      <c r="B152" t="s">
        <v>64</v>
      </c>
      <c r="C152" t="s">
        <v>290</v>
      </c>
      <c r="D152" t="s">
        <v>22318</v>
      </c>
      <c r="E152">
        <v>900523392</v>
      </c>
      <c r="F152" t="s">
        <v>22319</v>
      </c>
      <c r="G152">
        <v>1</v>
      </c>
      <c r="H152" t="s">
        <v>46842</v>
      </c>
      <c r="I152" t="s">
        <v>105</v>
      </c>
      <c r="J152" t="s">
        <v>88</v>
      </c>
      <c r="K152">
        <v>3</v>
      </c>
      <c r="L152" t="s">
        <v>41838</v>
      </c>
      <c r="M152">
        <v>72000000</v>
      </c>
      <c r="N152" t="s">
        <v>41840</v>
      </c>
      <c r="O152" t="s">
        <v>35841</v>
      </c>
      <c r="P152" t="s">
        <v>90</v>
      </c>
      <c r="Q152" t="s">
        <v>39286</v>
      </c>
      <c r="R152" t="s">
        <v>39286</v>
      </c>
      <c r="S152" t="s">
        <v>39285</v>
      </c>
      <c r="T152" t="s">
        <v>35635</v>
      </c>
      <c r="U152" t="s">
        <v>35842</v>
      </c>
      <c r="V152" t="s">
        <v>35843</v>
      </c>
      <c r="W152" t="s">
        <v>36006</v>
      </c>
      <c r="X152">
        <v>32235384713</v>
      </c>
      <c r="Y152" t="s">
        <v>122</v>
      </c>
      <c r="Z152" t="s">
        <v>123</v>
      </c>
      <c r="AA152">
        <v>7210</v>
      </c>
      <c r="AB152" t="s">
        <v>14264</v>
      </c>
      <c r="AC152">
        <v>721029</v>
      </c>
      <c r="AD152" t="s">
        <v>41848</v>
      </c>
      <c r="AE152">
        <v>3759323</v>
      </c>
      <c r="AF152" t="s">
        <v>40104</v>
      </c>
      <c r="AG152">
        <v>900866562</v>
      </c>
      <c r="AH152" t="s">
        <v>36007</v>
      </c>
      <c r="AI152" t="s">
        <v>39286</v>
      </c>
      <c r="AJ152" t="s">
        <v>41304</v>
      </c>
      <c r="AK152">
        <v>19239750</v>
      </c>
      <c r="AL152" t="s">
        <v>36008</v>
      </c>
      <c r="AM152">
        <v>2015</v>
      </c>
      <c r="AN152" s="1">
        <v>42199</v>
      </c>
      <c r="AO152" s="1">
        <v>42199</v>
      </c>
      <c r="AP152">
        <v>5</v>
      </c>
      <c r="AQ152" t="s">
        <v>81</v>
      </c>
      <c r="AR152" s="4">
        <f>IF(AQ152="M",AP152*30.42,AP152)</f>
        <v>152.10000000000002</v>
      </c>
      <c r="AS152">
        <v>105</v>
      </c>
      <c r="AT152" s="4">
        <f>AR152+AS152</f>
        <v>257.10000000000002</v>
      </c>
      <c r="AU152">
        <v>2</v>
      </c>
      <c r="AV152" s="1">
        <f>AO152+AT152</f>
        <v>42456.1</v>
      </c>
      <c r="AW152" s="1">
        <v>42518</v>
      </c>
      <c r="AX152" s="2">
        <f>IF(AV152&gt;=AW152,1,2)</f>
        <v>2</v>
      </c>
      <c r="AY152" s="2" t="str">
        <f>IF((AV152+10)&gt;=AW152,"SAVE","LATE")</f>
        <v>LATE</v>
      </c>
      <c r="AZ152">
        <v>148815</v>
      </c>
      <c r="BA152" t="s">
        <v>1011</v>
      </c>
      <c r="BB152">
        <v>1595793839</v>
      </c>
      <c r="BC152">
        <v>137724648</v>
      </c>
      <c r="BD152" s="9">
        <v>1733518487</v>
      </c>
      <c r="BE152" t="s">
        <v>36009</v>
      </c>
      <c r="BF152">
        <v>0</v>
      </c>
      <c r="BG152" t="s">
        <v>70</v>
      </c>
      <c r="BH152">
        <v>-1</v>
      </c>
      <c r="BI152" t="s">
        <v>47071</v>
      </c>
      <c r="BJ152" t="s">
        <v>47071</v>
      </c>
      <c r="BK152" s="1">
        <v>36842</v>
      </c>
      <c r="BL152" t="s">
        <v>103</v>
      </c>
      <c r="BM152" t="s">
        <v>35847</v>
      </c>
    </row>
    <row r="153" spans="1:65" x14ac:dyDescent="0.25">
      <c r="A153">
        <v>2015</v>
      </c>
      <c r="B153" t="s">
        <v>116</v>
      </c>
      <c r="C153" t="s">
        <v>528</v>
      </c>
      <c r="D153" t="s">
        <v>40383</v>
      </c>
      <c r="E153" t="s">
        <v>82</v>
      </c>
      <c r="F153" t="s">
        <v>36063</v>
      </c>
      <c r="G153">
        <v>1</v>
      </c>
      <c r="H153" t="s">
        <v>46842</v>
      </c>
      <c r="I153" t="s">
        <v>105</v>
      </c>
      <c r="J153" t="s">
        <v>88</v>
      </c>
      <c r="K153">
        <v>3</v>
      </c>
      <c r="L153" t="s">
        <v>41838</v>
      </c>
      <c r="M153">
        <v>95000000</v>
      </c>
      <c r="N153" t="s">
        <v>40102</v>
      </c>
      <c r="O153" t="s">
        <v>36064</v>
      </c>
      <c r="P153" t="s">
        <v>90</v>
      </c>
      <c r="Q153" t="s">
        <v>39286</v>
      </c>
      <c r="R153" t="s">
        <v>39286</v>
      </c>
      <c r="S153" t="s">
        <v>39285</v>
      </c>
      <c r="T153" t="s">
        <v>35466</v>
      </c>
      <c r="U153" t="s">
        <v>36065</v>
      </c>
      <c r="V153" t="s">
        <v>36066</v>
      </c>
      <c r="W153" t="s">
        <v>36067</v>
      </c>
      <c r="X153">
        <v>1490000000</v>
      </c>
      <c r="Y153" t="s">
        <v>96</v>
      </c>
      <c r="Z153" t="s">
        <v>40103</v>
      </c>
      <c r="AA153">
        <v>9511</v>
      </c>
      <c r="AB153" t="s">
        <v>40106</v>
      </c>
      <c r="AC153">
        <v>951116</v>
      </c>
      <c r="AD153" t="s">
        <v>40107</v>
      </c>
      <c r="AE153">
        <v>3935717</v>
      </c>
      <c r="AF153" t="s">
        <v>41304</v>
      </c>
      <c r="AG153">
        <v>6772504</v>
      </c>
      <c r="AH153" t="s">
        <v>30362</v>
      </c>
      <c r="AI153" t="s">
        <v>39286</v>
      </c>
      <c r="AJ153" t="s">
        <v>41304</v>
      </c>
      <c r="AK153">
        <v>6772504</v>
      </c>
      <c r="AL153" t="s">
        <v>30362</v>
      </c>
      <c r="AM153">
        <v>2015</v>
      </c>
      <c r="AN153" s="1">
        <v>42271</v>
      </c>
      <c r="AO153" s="1">
        <v>42277</v>
      </c>
      <c r="AP153">
        <v>4</v>
      </c>
      <c r="AQ153" t="s">
        <v>81</v>
      </c>
      <c r="AR153" s="4">
        <f>IF(AQ153="M",AP153*30.42,AP153)</f>
        <v>121.68</v>
      </c>
      <c r="AS153">
        <v>0</v>
      </c>
      <c r="AT153" s="4">
        <f>AR153+AS153</f>
        <v>121.68</v>
      </c>
      <c r="AU153">
        <v>2</v>
      </c>
      <c r="AV153" s="1">
        <f>AO153+AT153</f>
        <v>42398.68</v>
      </c>
      <c r="AW153" s="1">
        <v>42459</v>
      </c>
      <c r="AX153" s="2">
        <f>IF(AV153&gt;=AW153,1,2)</f>
        <v>2</v>
      </c>
      <c r="AY153" s="2" t="str">
        <f>IF((AV153+10)&gt;=AW153,"SAVE","LATE")</f>
        <v>LATE</v>
      </c>
      <c r="AZ153" t="s">
        <v>82</v>
      </c>
      <c r="BA153" t="s">
        <v>1011</v>
      </c>
      <c r="BB153">
        <v>1490000000</v>
      </c>
      <c r="BC153">
        <v>745000000</v>
      </c>
      <c r="BD153" s="9">
        <v>2235000000</v>
      </c>
      <c r="BE153" t="s">
        <v>36064</v>
      </c>
      <c r="BF153">
        <v>1</v>
      </c>
      <c r="BG153" t="s">
        <v>17272</v>
      </c>
      <c r="BH153">
        <v>0</v>
      </c>
      <c r="BI153" t="s">
        <v>36068</v>
      </c>
      <c r="BJ153" t="s">
        <v>40400</v>
      </c>
      <c r="BK153">
        <v>0</v>
      </c>
      <c r="BL153" t="s">
        <v>85</v>
      </c>
      <c r="BM153" t="s">
        <v>36069</v>
      </c>
    </row>
    <row r="154" spans="1:65" x14ac:dyDescent="0.25">
      <c r="A154">
        <v>2015</v>
      </c>
      <c r="B154" t="s">
        <v>64</v>
      </c>
      <c r="C154" t="s">
        <v>290</v>
      </c>
      <c r="D154" t="s">
        <v>22318</v>
      </c>
      <c r="E154">
        <v>900523392</v>
      </c>
      <c r="F154" t="s">
        <v>22319</v>
      </c>
      <c r="G154">
        <v>1</v>
      </c>
      <c r="H154" t="s">
        <v>46842</v>
      </c>
      <c r="I154" t="s">
        <v>105</v>
      </c>
      <c r="J154" t="s">
        <v>88</v>
      </c>
      <c r="K154">
        <v>3</v>
      </c>
      <c r="L154" t="s">
        <v>41838</v>
      </c>
      <c r="M154">
        <v>72000000</v>
      </c>
      <c r="N154" t="s">
        <v>41840</v>
      </c>
      <c r="O154" t="s">
        <v>35841</v>
      </c>
      <c r="P154" t="s">
        <v>90</v>
      </c>
      <c r="Q154" t="s">
        <v>39286</v>
      </c>
      <c r="R154" t="s">
        <v>39286</v>
      </c>
      <c r="S154" t="s">
        <v>39285</v>
      </c>
      <c r="T154" t="s">
        <v>35635</v>
      </c>
      <c r="U154" t="s">
        <v>35842</v>
      </c>
      <c r="V154" t="s">
        <v>35843</v>
      </c>
      <c r="W154" t="s">
        <v>36311</v>
      </c>
      <c r="X154">
        <v>32235384713</v>
      </c>
      <c r="Y154" t="s">
        <v>122</v>
      </c>
      <c r="Z154" t="s">
        <v>123</v>
      </c>
      <c r="AA154">
        <v>7210</v>
      </c>
      <c r="AB154" t="s">
        <v>14264</v>
      </c>
      <c r="AC154">
        <v>721029</v>
      </c>
      <c r="AD154" t="s">
        <v>41848</v>
      </c>
      <c r="AE154">
        <v>3744975</v>
      </c>
      <c r="AF154" t="s">
        <v>40104</v>
      </c>
      <c r="AG154" t="s">
        <v>36312</v>
      </c>
      <c r="AH154" t="s">
        <v>36313</v>
      </c>
      <c r="AI154" t="s">
        <v>39286</v>
      </c>
      <c r="AJ154" t="s">
        <v>41304</v>
      </c>
      <c r="AK154" t="s">
        <v>36314</v>
      </c>
      <c r="AL154" t="s">
        <v>36004</v>
      </c>
      <c r="AM154">
        <v>2015</v>
      </c>
      <c r="AN154" s="1">
        <v>42192</v>
      </c>
      <c r="AO154" s="1">
        <v>42192</v>
      </c>
      <c r="AP154">
        <v>5</v>
      </c>
      <c r="AQ154" t="s">
        <v>81</v>
      </c>
      <c r="AR154" s="4">
        <f>IF(AQ154="M",AP154*30.42,AP154)</f>
        <v>152.10000000000002</v>
      </c>
      <c r="AS154">
        <v>0</v>
      </c>
      <c r="AT154" s="4">
        <f>AR154+AS154</f>
        <v>152.10000000000002</v>
      </c>
      <c r="AU154">
        <v>3</v>
      </c>
      <c r="AV154" s="1">
        <f>AO154+AT154</f>
        <v>42344.1</v>
      </c>
      <c r="AW154" s="1">
        <v>42436</v>
      </c>
      <c r="AX154" s="2">
        <f>IF(AV154&gt;=AW154,1,2)</f>
        <v>2</v>
      </c>
      <c r="AY154" s="2" t="str">
        <f>IF((AV154+10)&gt;=AW154,"SAVE","LATE")</f>
        <v>LATE</v>
      </c>
      <c r="AZ154">
        <v>140715</v>
      </c>
      <c r="BA154" t="s">
        <v>1011</v>
      </c>
      <c r="BB154">
        <v>1111861726</v>
      </c>
      <c r="BC154">
        <v>0</v>
      </c>
      <c r="BD154" s="9">
        <v>1111861726</v>
      </c>
      <c r="BE154" t="s">
        <v>36315</v>
      </c>
      <c r="BF154">
        <v>0</v>
      </c>
      <c r="BG154" t="s">
        <v>70</v>
      </c>
      <c r="BH154">
        <v>-1</v>
      </c>
      <c r="BI154" t="s">
        <v>47071</v>
      </c>
      <c r="BJ154" t="s">
        <v>47071</v>
      </c>
      <c r="BK154" s="1">
        <v>36842</v>
      </c>
      <c r="BL154" t="s">
        <v>103</v>
      </c>
      <c r="BM154" t="s">
        <v>35847</v>
      </c>
    </row>
    <row r="155" spans="1:65" x14ac:dyDescent="0.25">
      <c r="A155">
        <v>2013</v>
      </c>
      <c r="B155" t="s">
        <v>116</v>
      </c>
      <c r="C155" t="s">
        <v>528</v>
      </c>
      <c r="D155" t="s">
        <v>40378</v>
      </c>
      <c r="E155" t="s">
        <v>82</v>
      </c>
      <c r="F155" t="s">
        <v>21232</v>
      </c>
      <c r="G155">
        <v>11</v>
      </c>
      <c r="H155" t="s">
        <v>41839</v>
      </c>
      <c r="I155" t="s">
        <v>105</v>
      </c>
      <c r="J155" t="s">
        <v>88</v>
      </c>
      <c r="K155">
        <v>3</v>
      </c>
      <c r="L155" t="s">
        <v>41838</v>
      </c>
      <c r="M155">
        <v>95000000</v>
      </c>
      <c r="N155" t="s">
        <v>40102</v>
      </c>
      <c r="O155" t="s">
        <v>43311</v>
      </c>
      <c r="P155" t="s">
        <v>90</v>
      </c>
      <c r="Q155" t="s">
        <v>39286</v>
      </c>
      <c r="R155" t="s">
        <v>39286</v>
      </c>
      <c r="S155" t="s">
        <v>39285</v>
      </c>
      <c r="T155" t="s">
        <v>18368</v>
      </c>
      <c r="U155" t="s">
        <v>36347</v>
      </c>
      <c r="V155" t="s">
        <v>36348</v>
      </c>
      <c r="W155" t="s">
        <v>36349</v>
      </c>
      <c r="X155">
        <v>1043267393</v>
      </c>
      <c r="Y155" t="s">
        <v>96</v>
      </c>
      <c r="Z155" t="s">
        <v>40103</v>
      </c>
      <c r="AA155">
        <v>0</v>
      </c>
      <c r="AB155" t="s">
        <v>76</v>
      </c>
      <c r="AC155">
        <v>0</v>
      </c>
      <c r="AD155" t="s">
        <v>76</v>
      </c>
      <c r="AE155">
        <v>4080068</v>
      </c>
      <c r="AF155" t="s">
        <v>40104</v>
      </c>
      <c r="AG155">
        <v>9006670257</v>
      </c>
      <c r="AH155" t="s">
        <v>36350</v>
      </c>
      <c r="AI155" t="s">
        <v>39286</v>
      </c>
      <c r="AJ155" t="s">
        <v>41304</v>
      </c>
      <c r="AK155">
        <v>1018409791</v>
      </c>
      <c r="AL155" t="s">
        <v>36351</v>
      </c>
      <c r="AM155">
        <v>2015</v>
      </c>
      <c r="AN155" s="1">
        <v>42369</v>
      </c>
      <c r="AO155" s="1">
        <v>41660</v>
      </c>
      <c r="AP155">
        <v>5</v>
      </c>
      <c r="AQ155" t="s">
        <v>81</v>
      </c>
      <c r="AR155" s="4">
        <f>IF(AQ155="M",AP155*30.42,AP155)</f>
        <v>152.10000000000002</v>
      </c>
      <c r="AS155">
        <v>60</v>
      </c>
      <c r="AT155" s="4">
        <f>AR155+AS155</f>
        <v>212.10000000000002</v>
      </c>
      <c r="AU155">
        <v>3</v>
      </c>
      <c r="AV155" s="1">
        <f>AO155+AT155</f>
        <v>41872.1</v>
      </c>
      <c r="AW155" s="1">
        <v>41963</v>
      </c>
      <c r="AX155" s="2">
        <f>IF(AV155&gt;=AW155,1,2)</f>
        <v>2</v>
      </c>
      <c r="AY155" s="2" t="str">
        <f>IF((AV155+10)&gt;=AW155,"SAVE","LATE")</f>
        <v>LATE</v>
      </c>
      <c r="AZ155" t="s">
        <v>82</v>
      </c>
      <c r="BA155" t="s">
        <v>1011</v>
      </c>
      <c r="BB155">
        <v>1030656473</v>
      </c>
      <c r="BC155">
        <v>515293016</v>
      </c>
      <c r="BD155" s="9">
        <v>1545949489</v>
      </c>
      <c r="BE155" t="s">
        <v>36352</v>
      </c>
      <c r="BF155">
        <v>0</v>
      </c>
      <c r="BG155" t="s">
        <v>70</v>
      </c>
      <c r="BH155">
        <v>-1</v>
      </c>
      <c r="BI155" t="s">
        <v>36350</v>
      </c>
      <c r="BJ155" t="s">
        <v>43312</v>
      </c>
      <c r="BK155">
        <v>0</v>
      </c>
      <c r="BL155" t="s">
        <v>85</v>
      </c>
      <c r="BM155" t="s">
        <v>36353</v>
      </c>
    </row>
    <row r="156" spans="1:65" x14ac:dyDescent="0.25">
      <c r="A156">
        <v>2015</v>
      </c>
      <c r="B156" t="s">
        <v>64</v>
      </c>
      <c r="C156" t="s">
        <v>290</v>
      </c>
      <c r="D156" t="s">
        <v>22318</v>
      </c>
      <c r="E156">
        <v>900523392</v>
      </c>
      <c r="F156" t="s">
        <v>22319</v>
      </c>
      <c r="G156">
        <v>1</v>
      </c>
      <c r="H156" t="s">
        <v>46842</v>
      </c>
      <c r="I156" t="s">
        <v>105</v>
      </c>
      <c r="J156" t="s">
        <v>88</v>
      </c>
      <c r="K156">
        <v>3</v>
      </c>
      <c r="L156" t="s">
        <v>41838</v>
      </c>
      <c r="M156">
        <v>72000000</v>
      </c>
      <c r="N156" t="s">
        <v>41840</v>
      </c>
      <c r="O156" t="s">
        <v>35841</v>
      </c>
      <c r="P156" t="s">
        <v>90</v>
      </c>
      <c r="Q156" t="s">
        <v>39286</v>
      </c>
      <c r="R156" t="s">
        <v>39286</v>
      </c>
      <c r="S156" t="s">
        <v>39285</v>
      </c>
      <c r="T156" t="s">
        <v>35635</v>
      </c>
      <c r="U156" t="s">
        <v>35842</v>
      </c>
      <c r="V156" t="s">
        <v>35843</v>
      </c>
      <c r="W156" t="s">
        <v>36416</v>
      </c>
      <c r="X156">
        <v>32235384713</v>
      </c>
      <c r="Y156" t="s">
        <v>122</v>
      </c>
      <c r="Z156" t="s">
        <v>123</v>
      </c>
      <c r="AA156">
        <v>7210</v>
      </c>
      <c r="AB156" t="s">
        <v>14264</v>
      </c>
      <c r="AC156">
        <v>721029</v>
      </c>
      <c r="AD156" t="s">
        <v>41848</v>
      </c>
      <c r="AE156">
        <v>3754685</v>
      </c>
      <c r="AF156" t="s">
        <v>41304</v>
      </c>
      <c r="AG156" t="s">
        <v>36417</v>
      </c>
      <c r="AH156" t="s">
        <v>36418</v>
      </c>
      <c r="AI156" t="s">
        <v>39286</v>
      </c>
      <c r="AJ156" t="s">
        <v>41304</v>
      </c>
      <c r="AK156" t="s">
        <v>36417</v>
      </c>
      <c r="AL156" t="s">
        <v>36418</v>
      </c>
      <c r="AM156">
        <v>2015</v>
      </c>
      <c r="AN156" s="1">
        <v>42192</v>
      </c>
      <c r="AO156" s="1">
        <v>42192</v>
      </c>
      <c r="AP156">
        <v>5</v>
      </c>
      <c r="AQ156" t="s">
        <v>81</v>
      </c>
      <c r="AR156" s="4">
        <f>IF(AQ156="M",AP156*30.42,AP156)</f>
        <v>152.10000000000002</v>
      </c>
      <c r="AS156">
        <v>0</v>
      </c>
      <c r="AT156" s="4">
        <f>AR156+AS156</f>
        <v>152.10000000000002</v>
      </c>
      <c r="AU156">
        <v>5</v>
      </c>
      <c r="AV156" s="1">
        <f>AO156+AT156</f>
        <v>42344.1</v>
      </c>
      <c r="AW156" s="1">
        <v>42497</v>
      </c>
      <c r="AX156" s="2">
        <f>IF(AV156&gt;=AW156,1,2)</f>
        <v>2</v>
      </c>
      <c r="AY156" s="2" t="str">
        <f>IF((AV156+10)&gt;=AW156,"SAVE","LATE")</f>
        <v>LATE</v>
      </c>
      <c r="AZ156">
        <v>144915</v>
      </c>
      <c r="BA156" t="s">
        <v>1011</v>
      </c>
      <c r="BB156">
        <v>974593000</v>
      </c>
      <c r="BC156">
        <v>220000000</v>
      </c>
      <c r="BD156" s="9">
        <v>1194593000</v>
      </c>
      <c r="BE156" t="s">
        <v>36419</v>
      </c>
      <c r="BF156">
        <v>0</v>
      </c>
      <c r="BG156" t="s">
        <v>70</v>
      </c>
      <c r="BH156">
        <v>-1</v>
      </c>
      <c r="BI156" t="s">
        <v>47071</v>
      </c>
      <c r="BJ156" t="s">
        <v>47071</v>
      </c>
      <c r="BK156" s="1">
        <v>36842</v>
      </c>
      <c r="BL156" t="s">
        <v>103</v>
      </c>
      <c r="BM156" t="s">
        <v>35847</v>
      </c>
    </row>
    <row r="157" spans="1:65" x14ac:dyDescent="0.25">
      <c r="A157">
        <v>2015</v>
      </c>
      <c r="B157" t="s">
        <v>64</v>
      </c>
      <c r="C157" t="s">
        <v>290</v>
      </c>
      <c r="D157" t="s">
        <v>22318</v>
      </c>
      <c r="E157">
        <v>900523392</v>
      </c>
      <c r="F157" t="s">
        <v>22319</v>
      </c>
      <c r="G157">
        <v>1</v>
      </c>
      <c r="H157" t="s">
        <v>46842</v>
      </c>
      <c r="I157" t="s">
        <v>105</v>
      </c>
      <c r="J157" t="s">
        <v>88</v>
      </c>
      <c r="K157">
        <v>3</v>
      </c>
      <c r="L157" t="s">
        <v>41838</v>
      </c>
      <c r="M157">
        <v>72000000</v>
      </c>
      <c r="N157" t="s">
        <v>41840</v>
      </c>
      <c r="O157" t="s">
        <v>35841</v>
      </c>
      <c r="P157" t="s">
        <v>90</v>
      </c>
      <c r="Q157" t="s">
        <v>39286</v>
      </c>
      <c r="R157" t="s">
        <v>39286</v>
      </c>
      <c r="S157" t="s">
        <v>39285</v>
      </c>
      <c r="T157" t="s">
        <v>35635</v>
      </c>
      <c r="U157" t="s">
        <v>35842</v>
      </c>
      <c r="V157" t="s">
        <v>35843</v>
      </c>
      <c r="W157" t="s">
        <v>36525</v>
      </c>
      <c r="X157">
        <v>32235384713</v>
      </c>
      <c r="Y157" t="s">
        <v>122</v>
      </c>
      <c r="Z157" t="s">
        <v>123</v>
      </c>
      <c r="AA157">
        <v>7210</v>
      </c>
      <c r="AB157" t="s">
        <v>14264</v>
      </c>
      <c r="AC157">
        <v>721029</v>
      </c>
      <c r="AD157" t="s">
        <v>41848</v>
      </c>
      <c r="AE157">
        <v>3744754</v>
      </c>
      <c r="AF157" t="s">
        <v>41304</v>
      </c>
      <c r="AG157" t="s">
        <v>36526</v>
      </c>
      <c r="AH157" t="s">
        <v>36527</v>
      </c>
      <c r="AI157" t="s">
        <v>39286</v>
      </c>
      <c r="AJ157" t="s">
        <v>41304</v>
      </c>
      <c r="AK157" t="s">
        <v>36526</v>
      </c>
      <c r="AL157" t="s">
        <v>36527</v>
      </c>
      <c r="AM157">
        <v>2015</v>
      </c>
      <c r="AN157" s="1">
        <v>42192</v>
      </c>
      <c r="AO157" s="1">
        <v>42192</v>
      </c>
      <c r="AP157">
        <v>5</v>
      </c>
      <c r="AQ157" t="s">
        <v>81</v>
      </c>
      <c r="AR157" s="4">
        <f>IF(AQ157="M",AP157*30.42,AP157)</f>
        <v>152.10000000000002</v>
      </c>
      <c r="AS157">
        <v>37</v>
      </c>
      <c r="AT157" s="4">
        <f>AR157+AS157</f>
        <v>189.10000000000002</v>
      </c>
      <c r="AU157">
        <v>2</v>
      </c>
      <c r="AV157" s="1">
        <f>AO157+AT157</f>
        <v>42381.1</v>
      </c>
      <c r="AW157" s="1">
        <v>42443</v>
      </c>
      <c r="AX157" s="2">
        <f>IF(AV157&gt;=AW157,1,2)</f>
        <v>2</v>
      </c>
      <c r="AY157" s="2" t="str">
        <f>IF((AV157+10)&gt;=AW157,"SAVE","LATE")</f>
        <v>LATE</v>
      </c>
      <c r="AZ157">
        <v>139915</v>
      </c>
      <c r="BA157" t="s">
        <v>1011</v>
      </c>
      <c r="BB157">
        <v>882992909</v>
      </c>
      <c r="BC157">
        <v>241030885</v>
      </c>
      <c r="BD157" s="9">
        <v>1124023794</v>
      </c>
      <c r="BE157" t="s">
        <v>36528</v>
      </c>
      <c r="BF157">
        <v>0</v>
      </c>
      <c r="BG157" t="s">
        <v>70</v>
      </c>
      <c r="BH157">
        <v>-1</v>
      </c>
      <c r="BI157" t="s">
        <v>47071</v>
      </c>
      <c r="BJ157" t="s">
        <v>47071</v>
      </c>
      <c r="BK157" s="1">
        <v>36842</v>
      </c>
      <c r="BL157" t="s">
        <v>103</v>
      </c>
      <c r="BM157" t="s">
        <v>35847</v>
      </c>
    </row>
    <row r="158" spans="1:65" x14ac:dyDescent="0.25">
      <c r="A158">
        <v>2015</v>
      </c>
      <c r="B158" t="s">
        <v>64</v>
      </c>
      <c r="C158" t="s">
        <v>290</v>
      </c>
      <c r="D158" t="s">
        <v>22318</v>
      </c>
      <c r="E158">
        <v>900523392</v>
      </c>
      <c r="F158" t="s">
        <v>22319</v>
      </c>
      <c r="G158">
        <v>1</v>
      </c>
      <c r="H158" t="s">
        <v>46842</v>
      </c>
      <c r="I158" t="s">
        <v>105</v>
      </c>
      <c r="J158" t="s">
        <v>88</v>
      </c>
      <c r="K158">
        <v>3</v>
      </c>
      <c r="L158" t="s">
        <v>41838</v>
      </c>
      <c r="M158">
        <v>72000000</v>
      </c>
      <c r="N158" t="s">
        <v>41840</v>
      </c>
      <c r="O158" t="s">
        <v>35841</v>
      </c>
      <c r="P158" t="s">
        <v>90</v>
      </c>
      <c r="Q158" t="s">
        <v>39286</v>
      </c>
      <c r="R158" t="s">
        <v>39286</v>
      </c>
      <c r="S158" t="s">
        <v>39285</v>
      </c>
      <c r="T158" t="s">
        <v>35635</v>
      </c>
      <c r="U158" t="s">
        <v>35842</v>
      </c>
      <c r="V158" t="s">
        <v>35843</v>
      </c>
      <c r="W158" t="s">
        <v>36631</v>
      </c>
      <c r="X158">
        <v>32235384713</v>
      </c>
      <c r="Y158" t="s">
        <v>122</v>
      </c>
      <c r="Z158" t="s">
        <v>123</v>
      </c>
      <c r="AA158">
        <v>7210</v>
      </c>
      <c r="AB158" t="s">
        <v>14264</v>
      </c>
      <c r="AC158">
        <v>721029</v>
      </c>
      <c r="AD158" t="s">
        <v>41848</v>
      </c>
      <c r="AE158">
        <v>3761690</v>
      </c>
      <c r="AF158" t="s">
        <v>40104</v>
      </c>
      <c r="AG158" t="s">
        <v>36632</v>
      </c>
      <c r="AH158" t="s">
        <v>36633</v>
      </c>
      <c r="AI158" t="s">
        <v>39286</v>
      </c>
      <c r="AJ158" t="s">
        <v>41304</v>
      </c>
      <c r="AK158" t="s">
        <v>36634</v>
      </c>
      <c r="AL158" t="s">
        <v>36635</v>
      </c>
      <c r="AM158">
        <v>2015</v>
      </c>
      <c r="AN158" s="1">
        <v>42192</v>
      </c>
      <c r="AO158" s="1">
        <v>42192</v>
      </c>
      <c r="AP158">
        <v>5</v>
      </c>
      <c r="AQ158" t="s">
        <v>81</v>
      </c>
      <c r="AR158" s="4">
        <f>IF(AQ158="M",AP158*30.42,AP158)</f>
        <v>152.10000000000002</v>
      </c>
      <c r="AS158">
        <v>0</v>
      </c>
      <c r="AT158" s="4">
        <f>AR158+AS158</f>
        <v>152.10000000000002</v>
      </c>
      <c r="AU158">
        <v>2</v>
      </c>
      <c r="AV158" s="1">
        <f>AO158+AT158</f>
        <v>42344.1</v>
      </c>
      <c r="AW158" s="1">
        <v>42407</v>
      </c>
      <c r="AX158" s="2">
        <f>IF(AV158&gt;=AW158,1,2)</f>
        <v>2</v>
      </c>
      <c r="AY158" s="2" t="str">
        <f>IF((AV158+10)&gt;=AW158,"SAVE","LATE")</f>
        <v>LATE</v>
      </c>
      <c r="AZ158">
        <v>145115</v>
      </c>
      <c r="BA158" t="s">
        <v>1011</v>
      </c>
      <c r="BB158">
        <v>798584584</v>
      </c>
      <c r="BC158">
        <v>0</v>
      </c>
      <c r="BD158" s="9">
        <v>798584584</v>
      </c>
      <c r="BE158" t="s">
        <v>36636</v>
      </c>
      <c r="BF158">
        <v>0</v>
      </c>
      <c r="BG158" t="s">
        <v>70</v>
      </c>
      <c r="BH158">
        <v>-1</v>
      </c>
      <c r="BI158" t="s">
        <v>47071</v>
      </c>
      <c r="BJ158" t="s">
        <v>47071</v>
      </c>
      <c r="BK158" s="1">
        <v>36842</v>
      </c>
      <c r="BL158" t="s">
        <v>103</v>
      </c>
      <c r="BM158" t="s">
        <v>35847</v>
      </c>
    </row>
    <row r="159" spans="1:65" x14ac:dyDescent="0.25">
      <c r="A159">
        <v>2015</v>
      </c>
      <c r="B159" t="s">
        <v>64</v>
      </c>
      <c r="C159" t="s">
        <v>290</v>
      </c>
      <c r="D159" t="s">
        <v>22318</v>
      </c>
      <c r="E159">
        <v>900523392</v>
      </c>
      <c r="F159" t="s">
        <v>22319</v>
      </c>
      <c r="G159">
        <v>1</v>
      </c>
      <c r="H159" t="s">
        <v>46842</v>
      </c>
      <c r="I159" t="s">
        <v>105</v>
      </c>
      <c r="J159" t="s">
        <v>88</v>
      </c>
      <c r="K159">
        <v>3</v>
      </c>
      <c r="L159" t="s">
        <v>41838</v>
      </c>
      <c r="M159">
        <v>72000000</v>
      </c>
      <c r="N159" t="s">
        <v>41840</v>
      </c>
      <c r="O159" t="s">
        <v>35841</v>
      </c>
      <c r="P159" t="s">
        <v>90</v>
      </c>
      <c r="Q159" t="s">
        <v>39286</v>
      </c>
      <c r="R159" t="s">
        <v>39286</v>
      </c>
      <c r="S159" t="s">
        <v>39285</v>
      </c>
      <c r="T159" t="s">
        <v>35635</v>
      </c>
      <c r="U159" t="s">
        <v>35842</v>
      </c>
      <c r="V159" t="s">
        <v>35843</v>
      </c>
      <c r="W159" t="s">
        <v>36762</v>
      </c>
      <c r="X159">
        <v>32235384713</v>
      </c>
      <c r="Y159" t="s">
        <v>122</v>
      </c>
      <c r="Z159" t="s">
        <v>123</v>
      </c>
      <c r="AA159">
        <v>7210</v>
      </c>
      <c r="AB159" t="s">
        <v>14264</v>
      </c>
      <c r="AC159">
        <v>721029</v>
      </c>
      <c r="AD159" t="s">
        <v>41848</v>
      </c>
      <c r="AE159">
        <v>3744979</v>
      </c>
      <c r="AF159" t="s">
        <v>41304</v>
      </c>
      <c r="AG159" t="s">
        <v>36763</v>
      </c>
      <c r="AH159" t="s">
        <v>36764</v>
      </c>
      <c r="AI159" t="s">
        <v>39286</v>
      </c>
      <c r="AJ159" t="s">
        <v>41304</v>
      </c>
      <c r="AK159" t="s">
        <v>36763</v>
      </c>
      <c r="AL159" t="s">
        <v>36764</v>
      </c>
      <c r="AM159">
        <v>2015</v>
      </c>
      <c r="AN159" s="1">
        <v>42192</v>
      </c>
      <c r="AO159" s="1">
        <v>42192</v>
      </c>
      <c r="AP159">
        <v>5</v>
      </c>
      <c r="AQ159" t="s">
        <v>81</v>
      </c>
      <c r="AR159" s="4">
        <f>IF(AQ159="M",AP159*30.42,AP159)</f>
        <v>152.10000000000002</v>
      </c>
      <c r="AS159">
        <v>0</v>
      </c>
      <c r="AT159" s="4">
        <f>AR159+AS159</f>
        <v>152.10000000000002</v>
      </c>
      <c r="AU159">
        <v>2</v>
      </c>
      <c r="AV159" s="1">
        <f>AO159+AT159</f>
        <v>42344.1</v>
      </c>
      <c r="AW159" s="1">
        <v>42407</v>
      </c>
      <c r="AX159" s="2">
        <f>IF(AV159&gt;=AW159,1,2)</f>
        <v>2</v>
      </c>
      <c r="AY159" s="2" t="str">
        <f>IF((AV159+10)&gt;=AW159,"SAVE","LATE")</f>
        <v>LATE</v>
      </c>
      <c r="AZ159">
        <v>140815</v>
      </c>
      <c r="BA159" t="s">
        <v>1011</v>
      </c>
      <c r="BB159">
        <v>712771150</v>
      </c>
      <c r="BC159">
        <v>0</v>
      </c>
      <c r="BD159" s="9">
        <v>712771150</v>
      </c>
      <c r="BE159" t="s">
        <v>36765</v>
      </c>
      <c r="BF159">
        <v>0</v>
      </c>
      <c r="BG159" t="s">
        <v>70</v>
      </c>
      <c r="BH159">
        <v>-1</v>
      </c>
      <c r="BI159" t="s">
        <v>47071</v>
      </c>
      <c r="BJ159" t="s">
        <v>47071</v>
      </c>
      <c r="BK159" s="1">
        <v>36842</v>
      </c>
      <c r="BL159" t="s">
        <v>103</v>
      </c>
      <c r="BM159" t="s">
        <v>35847</v>
      </c>
    </row>
    <row r="160" spans="1:65" x14ac:dyDescent="0.25">
      <c r="A160">
        <v>2015</v>
      </c>
      <c r="B160" t="s">
        <v>64</v>
      </c>
      <c r="C160" t="s">
        <v>290</v>
      </c>
      <c r="D160" t="s">
        <v>22318</v>
      </c>
      <c r="E160">
        <v>900523392</v>
      </c>
      <c r="F160" t="s">
        <v>22319</v>
      </c>
      <c r="G160">
        <v>1</v>
      </c>
      <c r="H160" t="s">
        <v>46842</v>
      </c>
      <c r="I160" t="s">
        <v>105</v>
      </c>
      <c r="J160" t="s">
        <v>88</v>
      </c>
      <c r="K160">
        <v>3</v>
      </c>
      <c r="L160" t="s">
        <v>41838</v>
      </c>
      <c r="M160">
        <v>72000000</v>
      </c>
      <c r="N160" t="s">
        <v>41840</v>
      </c>
      <c r="O160" t="s">
        <v>35841</v>
      </c>
      <c r="P160" t="s">
        <v>90</v>
      </c>
      <c r="Q160" t="s">
        <v>39286</v>
      </c>
      <c r="R160" t="s">
        <v>39286</v>
      </c>
      <c r="S160" t="s">
        <v>39285</v>
      </c>
      <c r="T160" t="s">
        <v>35635</v>
      </c>
      <c r="U160" t="s">
        <v>35842</v>
      </c>
      <c r="V160" t="s">
        <v>35843</v>
      </c>
      <c r="W160" t="s">
        <v>37088</v>
      </c>
      <c r="X160">
        <v>32235384713</v>
      </c>
      <c r="Y160" t="s">
        <v>122</v>
      </c>
      <c r="Z160" t="s">
        <v>123</v>
      </c>
      <c r="AA160">
        <v>7210</v>
      </c>
      <c r="AB160" t="s">
        <v>14264</v>
      </c>
      <c r="AC160">
        <v>721029</v>
      </c>
      <c r="AD160" t="s">
        <v>41848</v>
      </c>
      <c r="AE160">
        <v>3744989</v>
      </c>
      <c r="AF160" t="s">
        <v>41304</v>
      </c>
      <c r="AG160" t="s">
        <v>37089</v>
      </c>
      <c r="AH160" t="s">
        <v>9778</v>
      </c>
      <c r="AI160" t="s">
        <v>39286</v>
      </c>
      <c r="AJ160" t="s">
        <v>41304</v>
      </c>
      <c r="AK160" t="s">
        <v>37089</v>
      </c>
      <c r="AL160" t="s">
        <v>9778</v>
      </c>
      <c r="AM160">
        <v>2015</v>
      </c>
      <c r="AN160" s="1">
        <v>42192</v>
      </c>
      <c r="AO160" s="1">
        <v>42192</v>
      </c>
      <c r="AP160">
        <v>5</v>
      </c>
      <c r="AQ160" t="s">
        <v>81</v>
      </c>
      <c r="AR160" s="4">
        <f>IF(AQ160="M",AP160*30.42,AP160)</f>
        <v>152.10000000000002</v>
      </c>
      <c r="AS160">
        <v>18</v>
      </c>
      <c r="AT160" s="4">
        <f>AR160+AS160</f>
        <v>170.10000000000002</v>
      </c>
      <c r="AU160">
        <v>1</v>
      </c>
      <c r="AV160" s="1">
        <f>AO160+AT160</f>
        <v>42362.1</v>
      </c>
      <c r="AW160" s="1">
        <v>42394</v>
      </c>
      <c r="AX160" s="2">
        <f>IF(AV160&gt;=AW160,1,2)</f>
        <v>2</v>
      </c>
      <c r="AY160" s="2" t="str">
        <f>IF((AV160+10)&gt;=AW160,"SAVE","LATE")</f>
        <v>LATE</v>
      </c>
      <c r="AZ160">
        <v>140615</v>
      </c>
      <c r="BA160" t="s">
        <v>1011</v>
      </c>
      <c r="BB160">
        <v>516948648</v>
      </c>
      <c r="BC160">
        <v>0</v>
      </c>
      <c r="BD160" s="9">
        <v>516948648</v>
      </c>
      <c r="BE160" t="s">
        <v>37090</v>
      </c>
      <c r="BF160">
        <v>0</v>
      </c>
      <c r="BG160" t="s">
        <v>70</v>
      </c>
      <c r="BH160">
        <v>-1</v>
      </c>
      <c r="BI160" t="s">
        <v>47071</v>
      </c>
      <c r="BJ160" t="s">
        <v>47071</v>
      </c>
      <c r="BK160" s="1">
        <v>36842</v>
      </c>
      <c r="BL160" t="s">
        <v>103</v>
      </c>
      <c r="BM160" t="s">
        <v>35847</v>
      </c>
    </row>
    <row r="161" spans="1:65" x14ac:dyDescent="0.25">
      <c r="A161">
        <v>2015</v>
      </c>
      <c r="B161" t="s">
        <v>64</v>
      </c>
      <c r="C161" t="s">
        <v>290</v>
      </c>
      <c r="D161" t="s">
        <v>22318</v>
      </c>
      <c r="E161">
        <v>900523392</v>
      </c>
      <c r="F161" t="s">
        <v>22319</v>
      </c>
      <c r="G161">
        <v>11</v>
      </c>
      <c r="H161" t="s">
        <v>41839</v>
      </c>
      <c r="I161" t="s">
        <v>67</v>
      </c>
      <c r="J161" t="s">
        <v>88</v>
      </c>
      <c r="K161">
        <v>3</v>
      </c>
      <c r="L161" t="s">
        <v>41838</v>
      </c>
      <c r="M161">
        <v>26000000</v>
      </c>
      <c r="N161" t="s">
        <v>43313</v>
      </c>
      <c r="O161" t="s">
        <v>43314</v>
      </c>
      <c r="P161" t="s">
        <v>90</v>
      </c>
      <c r="Q161" t="s">
        <v>39286</v>
      </c>
      <c r="R161" t="s">
        <v>39286</v>
      </c>
      <c r="S161" t="s">
        <v>39285</v>
      </c>
      <c r="T161" s="3">
        <v>42011</v>
      </c>
      <c r="U161" t="s">
        <v>37346</v>
      </c>
      <c r="V161" t="s">
        <v>37347</v>
      </c>
      <c r="W161" t="s">
        <v>37348</v>
      </c>
      <c r="X161">
        <v>407037241</v>
      </c>
      <c r="Y161" t="s">
        <v>1219</v>
      </c>
      <c r="Z161" t="s">
        <v>40173</v>
      </c>
      <c r="AA161">
        <v>2613</v>
      </c>
      <c r="AB161" t="s">
        <v>43315</v>
      </c>
      <c r="AC161">
        <v>261315</v>
      </c>
      <c r="AD161" t="s">
        <v>41435</v>
      </c>
      <c r="AE161">
        <v>3932703</v>
      </c>
      <c r="AF161" t="s">
        <v>40104</v>
      </c>
      <c r="AG161">
        <v>900292291</v>
      </c>
      <c r="AH161" t="s">
        <v>37349</v>
      </c>
      <c r="AI161" t="s">
        <v>39286</v>
      </c>
      <c r="AJ161" t="s">
        <v>41304</v>
      </c>
      <c r="AK161">
        <v>75076047</v>
      </c>
      <c r="AL161" t="s">
        <v>37350</v>
      </c>
      <c r="AM161">
        <v>2015</v>
      </c>
      <c r="AN161" s="1">
        <v>42272</v>
      </c>
      <c r="AO161" s="1">
        <v>42272</v>
      </c>
      <c r="AP161">
        <v>3</v>
      </c>
      <c r="AQ161" t="s">
        <v>81</v>
      </c>
      <c r="AR161" s="4">
        <f>IF(AQ161="M",AP161*30.42,AP161)</f>
        <v>91.26</v>
      </c>
      <c r="AS161">
        <v>0</v>
      </c>
      <c r="AT161" s="4">
        <f>AR161+AS161</f>
        <v>91.26</v>
      </c>
      <c r="AU161">
        <v>2</v>
      </c>
      <c r="AV161" s="1">
        <f>AO161+AT161</f>
        <v>42363.26</v>
      </c>
      <c r="AW161" s="1">
        <v>42425</v>
      </c>
      <c r="AX161" s="2">
        <f>IF(AV161&gt;=AW161,1,2)</f>
        <v>2</v>
      </c>
      <c r="AY161" s="2" t="str">
        <f>IF((AV161+10)&gt;=AW161,"SAVE","LATE")</f>
        <v>LATE</v>
      </c>
      <c r="AZ161">
        <v>205215</v>
      </c>
      <c r="BA161" t="s">
        <v>1011</v>
      </c>
      <c r="BB161">
        <v>394826124</v>
      </c>
      <c r="BC161">
        <v>83106845</v>
      </c>
      <c r="BD161" s="9">
        <v>477932969</v>
      </c>
      <c r="BE161" t="s">
        <v>43316</v>
      </c>
      <c r="BF161">
        <v>0</v>
      </c>
      <c r="BG161" t="s">
        <v>70</v>
      </c>
      <c r="BH161">
        <v>-1</v>
      </c>
      <c r="BI161" t="s">
        <v>37351</v>
      </c>
      <c r="BJ161" t="s">
        <v>37352</v>
      </c>
      <c r="BK161" s="1">
        <v>36842</v>
      </c>
      <c r="BL161" t="s">
        <v>103</v>
      </c>
      <c r="BM161" t="s">
        <v>37353</v>
      </c>
    </row>
    <row r="162" spans="1:65" x14ac:dyDescent="0.25">
      <c r="A162">
        <v>2015</v>
      </c>
      <c r="B162" t="s">
        <v>64</v>
      </c>
      <c r="C162" t="s">
        <v>290</v>
      </c>
      <c r="D162" t="s">
        <v>22318</v>
      </c>
      <c r="E162">
        <v>900523392</v>
      </c>
      <c r="F162" t="s">
        <v>22319</v>
      </c>
      <c r="G162">
        <v>11</v>
      </c>
      <c r="H162" t="s">
        <v>41839</v>
      </c>
      <c r="I162" t="s">
        <v>67</v>
      </c>
      <c r="J162" t="s">
        <v>88</v>
      </c>
      <c r="K162">
        <v>3</v>
      </c>
      <c r="L162" t="s">
        <v>41838</v>
      </c>
      <c r="M162">
        <v>80000000</v>
      </c>
      <c r="N162" t="s">
        <v>348</v>
      </c>
      <c r="O162" t="s">
        <v>43317</v>
      </c>
      <c r="P162" t="s">
        <v>90</v>
      </c>
      <c r="Q162" t="s">
        <v>39286</v>
      </c>
      <c r="R162" t="s">
        <v>39286</v>
      </c>
      <c r="S162" t="s">
        <v>39285</v>
      </c>
      <c r="T162" s="3">
        <v>42008</v>
      </c>
      <c r="U162" t="s">
        <v>37632</v>
      </c>
      <c r="V162" t="s">
        <v>37633</v>
      </c>
      <c r="W162" t="s">
        <v>37634</v>
      </c>
      <c r="X162">
        <v>300000000</v>
      </c>
      <c r="Y162" t="s">
        <v>122</v>
      </c>
      <c r="Z162" t="s">
        <v>123</v>
      </c>
      <c r="AA162">
        <v>0</v>
      </c>
      <c r="AB162" t="s">
        <v>76</v>
      </c>
      <c r="AC162">
        <v>0</v>
      </c>
      <c r="AD162" t="s">
        <v>76</v>
      </c>
      <c r="AE162">
        <v>3651293</v>
      </c>
      <c r="AF162" t="s">
        <v>41304</v>
      </c>
      <c r="AG162" t="s">
        <v>37635</v>
      </c>
      <c r="AH162" t="s">
        <v>37636</v>
      </c>
      <c r="AI162" t="s">
        <v>200</v>
      </c>
      <c r="AJ162" t="s">
        <v>41304</v>
      </c>
      <c r="AK162" t="s">
        <v>37635</v>
      </c>
      <c r="AL162" t="s">
        <v>37636</v>
      </c>
      <c r="AM162">
        <v>2015</v>
      </c>
      <c r="AN162" s="1">
        <v>42158</v>
      </c>
      <c r="AO162" s="1">
        <v>42158</v>
      </c>
      <c r="AP162">
        <v>6</v>
      </c>
      <c r="AQ162" t="s">
        <v>81</v>
      </c>
      <c r="AR162" s="4">
        <f>IF(AQ162="M",AP162*30.42,AP162)</f>
        <v>182.52</v>
      </c>
      <c r="AS162">
        <v>0</v>
      </c>
      <c r="AT162" s="4">
        <f>AR162+AS162</f>
        <v>182.52</v>
      </c>
      <c r="AU162">
        <v>1</v>
      </c>
      <c r="AV162" s="1">
        <f>AO162+AT162</f>
        <v>42340.52</v>
      </c>
      <c r="AW162" s="1">
        <v>42372</v>
      </c>
      <c r="AX162" s="2">
        <f>IF(AV162&gt;=AW162,1,2)</f>
        <v>2</v>
      </c>
      <c r="AY162" s="2" t="str">
        <f>IF((AV162+10)&gt;=AW162,"SAVE","LATE")</f>
        <v>LATE</v>
      </c>
      <c r="AZ162">
        <v>124115</v>
      </c>
      <c r="BA162" t="s">
        <v>1011</v>
      </c>
      <c r="BB162">
        <v>294388722</v>
      </c>
      <c r="BC162">
        <v>128226356</v>
      </c>
      <c r="BD162" s="9">
        <v>422615078</v>
      </c>
      <c r="BE162" t="s">
        <v>37637</v>
      </c>
      <c r="BF162">
        <v>0</v>
      </c>
      <c r="BG162" t="s">
        <v>70</v>
      </c>
      <c r="BH162">
        <v>-1</v>
      </c>
      <c r="BI162" t="s">
        <v>37638</v>
      </c>
      <c r="BJ162" t="s">
        <v>37639</v>
      </c>
      <c r="BK162" s="1">
        <v>36842</v>
      </c>
      <c r="BL162" t="s">
        <v>103</v>
      </c>
      <c r="BM162" t="s">
        <v>37640</v>
      </c>
    </row>
    <row r="163" spans="1:65" x14ac:dyDescent="0.25">
      <c r="A163">
        <v>2015</v>
      </c>
      <c r="B163" t="s">
        <v>116</v>
      </c>
      <c r="C163" t="s">
        <v>528</v>
      </c>
      <c r="D163" t="s">
        <v>43052</v>
      </c>
      <c r="E163" t="s">
        <v>82</v>
      </c>
      <c r="F163" t="s">
        <v>14011</v>
      </c>
      <c r="G163">
        <v>11</v>
      </c>
      <c r="H163" t="s">
        <v>41839</v>
      </c>
      <c r="I163" t="s">
        <v>105</v>
      </c>
      <c r="J163" t="s">
        <v>88</v>
      </c>
      <c r="K163">
        <v>3</v>
      </c>
      <c r="L163" t="s">
        <v>41838</v>
      </c>
      <c r="M163">
        <v>10000000</v>
      </c>
      <c r="N163" t="s">
        <v>31281</v>
      </c>
      <c r="O163" t="s">
        <v>43318</v>
      </c>
      <c r="P163" t="s">
        <v>90</v>
      </c>
      <c r="Q163" t="s">
        <v>39286</v>
      </c>
      <c r="R163" t="s">
        <v>39286</v>
      </c>
      <c r="S163" t="s">
        <v>39285</v>
      </c>
      <c r="T163" s="3">
        <v>42310</v>
      </c>
      <c r="U163" t="s">
        <v>37813</v>
      </c>
      <c r="V163" t="s">
        <v>37814</v>
      </c>
      <c r="W163" t="s">
        <v>37815</v>
      </c>
      <c r="X163">
        <v>250000000</v>
      </c>
      <c r="Y163" t="s">
        <v>31286</v>
      </c>
      <c r="Z163" t="s">
        <v>31287</v>
      </c>
      <c r="AA163">
        <v>0</v>
      </c>
      <c r="AB163" t="s">
        <v>76</v>
      </c>
      <c r="AC163">
        <v>0</v>
      </c>
      <c r="AD163" t="s">
        <v>76</v>
      </c>
      <c r="AE163">
        <v>3552867</v>
      </c>
      <c r="AF163" t="s">
        <v>40104</v>
      </c>
      <c r="AG163" t="s">
        <v>37816</v>
      </c>
      <c r="AH163" t="s">
        <v>37817</v>
      </c>
      <c r="AI163" t="s">
        <v>39286</v>
      </c>
      <c r="AJ163" t="s">
        <v>41304</v>
      </c>
      <c r="AK163">
        <v>19265723</v>
      </c>
      <c r="AL163" t="s">
        <v>31103</v>
      </c>
      <c r="AM163">
        <v>2015</v>
      </c>
      <c r="AN163" s="1">
        <v>42093</v>
      </c>
      <c r="AO163" s="1">
        <v>42093</v>
      </c>
      <c r="AP163">
        <v>10</v>
      </c>
      <c r="AQ163" t="s">
        <v>81</v>
      </c>
      <c r="AR163" s="4">
        <f>IF(AQ163="M",AP163*30.42,AP163)</f>
        <v>304.20000000000005</v>
      </c>
      <c r="AS163">
        <v>0</v>
      </c>
      <c r="AT163" s="4">
        <f>AR163+AS163</f>
        <v>304.20000000000005</v>
      </c>
      <c r="AU163">
        <v>2</v>
      </c>
      <c r="AV163" s="1">
        <f>AO163+AT163</f>
        <v>42397.2</v>
      </c>
      <c r="AW163" s="1">
        <v>42459</v>
      </c>
      <c r="AX163" s="2">
        <f>IF(AV163&gt;=AW163,1,2)</f>
        <v>2</v>
      </c>
      <c r="AY163" s="2" t="str">
        <f>IF((AV163+10)&gt;=AW163,"SAVE","LATE")</f>
        <v>LATE</v>
      </c>
      <c r="AZ163" t="s">
        <v>82</v>
      </c>
      <c r="BA163" t="s">
        <v>1011</v>
      </c>
      <c r="BB163">
        <v>250000000</v>
      </c>
      <c r="BC163">
        <v>125000000</v>
      </c>
      <c r="BD163" s="9">
        <v>375000000</v>
      </c>
      <c r="BE163" t="s">
        <v>43318</v>
      </c>
      <c r="BF163">
        <v>1</v>
      </c>
      <c r="BG163" t="s">
        <v>17272</v>
      </c>
      <c r="BH163">
        <v>-1</v>
      </c>
      <c r="BI163" t="s">
        <v>37818</v>
      </c>
      <c r="BJ163" t="s">
        <v>37819</v>
      </c>
      <c r="BK163">
        <v>0</v>
      </c>
      <c r="BL163" t="s">
        <v>85</v>
      </c>
      <c r="BM163" t="s">
        <v>37820</v>
      </c>
    </row>
    <row r="164" spans="1:65" x14ac:dyDescent="0.25">
      <c r="A164">
        <v>2015</v>
      </c>
      <c r="B164" t="s">
        <v>64</v>
      </c>
      <c r="C164" t="s">
        <v>290</v>
      </c>
      <c r="D164" t="s">
        <v>22318</v>
      </c>
      <c r="E164">
        <v>900523392</v>
      </c>
      <c r="F164" t="s">
        <v>22319</v>
      </c>
      <c r="G164">
        <v>1</v>
      </c>
      <c r="H164" t="s">
        <v>46842</v>
      </c>
      <c r="I164" t="s">
        <v>67</v>
      </c>
      <c r="J164" t="s">
        <v>88</v>
      </c>
      <c r="K164">
        <v>3</v>
      </c>
      <c r="L164" t="s">
        <v>41838</v>
      </c>
      <c r="M164">
        <v>72000000</v>
      </c>
      <c r="N164" t="s">
        <v>41840</v>
      </c>
      <c r="O164" t="s">
        <v>37830</v>
      </c>
      <c r="P164" t="s">
        <v>90</v>
      </c>
      <c r="Q164" t="s">
        <v>39286</v>
      </c>
      <c r="R164" t="s">
        <v>39286</v>
      </c>
      <c r="S164" t="s">
        <v>39285</v>
      </c>
      <c r="T164" t="s">
        <v>37528</v>
      </c>
      <c r="U164" t="s">
        <v>37831</v>
      </c>
      <c r="V164" t="s">
        <v>37832</v>
      </c>
      <c r="W164" t="s">
        <v>37833</v>
      </c>
      <c r="X164">
        <v>769486246</v>
      </c>
      <c r="Y164" t="s">
        <v>122</v>
      </c>
      <c r="Z164" t="s">
        <v>123</v>
      </c>
      <c r="AA164">
        <v>7215</v>
      </c>
      <c r="AB164" t="s">
        <v>42579</v>
      </c>
      <c r="AC164">
        <v>721510</v>
      </c>
      <c r="AD164" t="s">
        <v>43319</v>
      </c>
      <c r="AE164">
        <v>4009679</v>
      </c>
      <c r="AF164" t="s">
        <v>40104</v>
      </c>
      <c r="AG164" t="s">
        <v>37834</v>
      </c>
      <c r="AH164" t="s">
        <v>37835</v>
      </c>
      <c r="AI164" t="s">
        <v>39286</v>
      </c>
      <c r="AJ164" t="s">
        <v>41304</v>
      </c>
      <c r="AK164" t="s">
        <v>31328</v>
      </c>
      <c r="AL164" t="s">
        <v>37836</v>
      </c>
      <c r="AM164">
        <v>2015</v>
      </c>
      <c r="AN164" s="1">
        <v>42300</v>
      </c>
      <c r="AO164" s="1">
        <v>42300</v>
      </c>
      <c r="AP164">
        <v>2</v>
      </c>
      <c r="AQ164" t="s">
        <v>81</v>
      </c>
      <c r="AR164" s="4">
        <f>IF(AQ164="M",AP164*30.42,AP164)</f>
        <v>60.84</v>
      </c>
      <c r="AS164">
        <v>0</v>
      </c>
      <c r="AT164" s="4">
        <f>AR164+AS164</f>
        <v>60.84</v>
      </c>
      <c r="AU164">
        <v>5</v>
      </c>
      <c r="AV164" s="1">
        <f>AO164+AT164</f>
        <v>42360.84</v>
      </c>
      <c r="AW164" s="1">
        <v>42513</v>
      </c>
      <c r="AX164" s="2">
        <f>IF(AV164&gt;=AW164,1,2)</f>
        <v>2</v>
      </c>
      <c r="AY164" s="2" t="str">
        <f>IF((AV164+10)&gt;=AW164,"SAVE","LATE")</f>
        <v>LATE</v>
      </c>
      <c r="AZ164">
        <v>230115</v>
      </c>
      <c r="BA164" t="s">
        <v>1011</v>
      </c>
      <c r="BB164">
        <v>249085258</v>
      </c>
      <c r="BC164">
        <v>0</v>
      </c>
      <c r="BD164" s="9">
        <v>249085258</v>
      </c>
      <c r="BE164" t="s">
        <v>37837</v>
      </c>
      <c r="BF164">
        <v>0</v>
      </c>
      <c r="BG164" t="s">
        <v>70</v>
      </c>
      <c r="BH164">
        <v>-1</v>
      </c>
      <c r="BI164" t="e">
        <f>-#REF! : Grupo GEMLSA S.A. -#REF! : Grupo GEMLSA S.A. -#REF! : Grupo GEMLSA S.A. -#REF! : Grupo GEMLSA S.A.</f>
        <v>#REF!</v>
      </c>
      <c r="BJ164" t="e">
        <f>-#REF! : Grupo GEMLSA S.A. -#REF! : Grupo GEMLSA S.A. -#REF! : Grupo GEMLSA S.A. -#REF! : Grupo GEMLSA S.A.</f>
        <v>#REF!</v>
      </c>
      <c r="BK164" s="1">
        <v>36842</v>
      </c>
      <c r="BL164" t="s">
        <v>103</v>
      </c>
      <c r="BM164" t="s">
        <v>37838</v>
      </c>
    </row>
    <row r="165" spans="1:65" x14ac:dyDescent="0.25">
      <c r="A165">
        <v>2015</v>
      </c>
      <c r="B165" t="s">
        <v>64</v>
      </c>
      <c r="C165" t="s">
        <v>290</v>
      </c>
      <c r="D165" t="s">
        <v>22318</v>
      </c>
      <c r="E165">
        <v>900523392</v>
      </c>
      <c r="F165" t="s">
        <v>22319</v>
      </c>
      <c r="G165">
        <v>1</v>
      </c>
      <c r="H165" t="s">
        <v>46842</v>
      </c>
      <c r="I165" t="s">
        <v>67</v>
      </c>
      <c r="J165" t="s">
        <v>88</v>
      </c>
      <c r="K165">
        <v>3</v>
      </c>
      <c r="L165" t="s">
        <v>41838</v>
      </c>
      <c r="M165">
        <v>72000000</v>
      </c>
      <c r="N165" t="s">
        <v>41840</v>
      </c>
      <c r="O165" t="s">
        <v>37830</v>
      </c>
      <c r="P165" t="s">
        <v>90</v>
      </c>
      <c r="Q165" t="s">
        <v>39286</v>
      </c>
      <c r="R165" t="s">
        <v>39286</v>
      </c>
      <c r="S165" t="s">
        <v>39285</v>
      </c>
      <c r="T165" t="s">
        <v>37528</v>
      </c>
      <c r="U165" t="s">
        <v>37831</v>
      </c>
      <c r="V165" t="s">
        <v>37832</v>
      </c>
      <c r="W165" t="s">
        <v>37891</v>
      </c>
      <c r="X165">
        <v>769486246</v>
      </c>
      <c r="Y165" t="s">
        <v>122</v>
      </c>
      <c r="Z165" t="s">
        <v>123</v>
      </c>
      <c r="AA165">
        <v>7215</v>
      </c>
      <c r="AB165" t="s">
        <v>42579</v>
      </c>
      <c r="AC165">
        <v>721510</v>
      </c>
      <c r="AD165" t="s">
        <v>43319</v>
      </c>
      <c r="AE165">
        <v>4009333</v>
      </c>
      <c r="AF165" t="s">
        <v>40104</v>
      </c>
      <c r="AG165">
        <v>900257051</v>
      </c>
      <c r="AH165" t="s">
        <v>37835</v>
      </c>
      <c r="AI165" t="s">
        <v>39286</v>
      </c>
      <c r="AJ165" t="s">
        <v>41304</v>
      </c>
      <c r="AK165">
        <v>19367698</v>
      </c>
      <c r="AL165" t="s">
        <v>37836</v>
      </c>
      <c r="AM165">
        <v>2015</v>
      </c>
      <c r="AN165" s="1">
        <v>42300</v>
      </c>
      <c r="AO165" s="1">
        <v>42300</v>
      </c>
      <c r="AP165">
        <v>2</v>
      </c>
      <c r="AQ165" t="s">
        <v>81</v>
      </c>
      <c r="AR165" s="4">
        <f>IF(AQ165="M",AP165*30.42,AP165)</f>
        <v>60.84</v>
      </c>
      <c r="AS165">
        <v>0</v>
      </c>
      <c r="AT165" s="4">
        <f>AR165+AS165</f>
        <v>60.84</v>
      </c>
      <c r="AU165">
        <v>5</v>
      </c>
      <c r="AV165" s="1">
        <f>AO165+AT165</f>
        <v>42360.84</v>
      </c>
      <c r="AW165" s="1">
        <v>42513</v>
      </c>
      <c r="AX165" s="2">
        <f>IF(AV165&gt;=AW165,1,2)</f>
        <v>2</v>
      </c>
      <c r="AY165" s="2" t="str">
        <f>IF((AV165+10)&gt;=AW165,"SAVE","LATE")</f>
        <v>LATE</v>
      </c>
      <c r="AZ165">
        <v>230515</v>
      </c>
      <c r="BA165" t="s">
        <v>1011</v>
      </c>
      <c r="BB165">
        <v>238879668</v>
      </c>
      <c r="BC165">
        <v>0</v>
      </c>
      <c r="BD165" s="9">
        <v>238879668</v>
      </c>
      <c r="BE165" t="s">
        <v>37892</v>
      </c>
      <c r="BF165">
        <v>0</v>
      </c>
      <c r="BG165" t="s">
        <v>70</v>
      </c>
      <c r="BH165">
        <v>-1</v>
      </c>
      <c r="BI165" t="e">
        <f>-#REF! : Grupo GEMLSA S.A. -#REF! : Grupo GEMLSA S.A. -#REF! : Grupo GEMLSA S.A. -#REF! : Grupo GEMLSA S.A.</f>
        <v>#REF!</v>
      </c>
      <c r="BJ165" t="e">
        <f>-#REF! : Grupo GEMLSA S.A. -#REF! : Grupo GEMLSA S.A. -#REF! : Grupo GEMLSA S.A. -#REF! : Grupo GEMLSA S.A.</f>
        <v>#REF!</v>
      </c>
      <c r="BK165" s="1">
        <v>36842</v>
      </c>
      <c r="BL165" t="s">
        <v>103</v>
      </c>
      <c r="BM165" t="s">
        <v>37838</v>
      </c>
    </row>
    <row r="166" spans="1:65" x14ac:dyDescent="0.25">
      <c r="A166">
        <v>2015</v>
      </c>
      <c r="B166" t="s">
        <v>116</v>
      </c>
      <c r="C166" t="s">
        <v>357</v>
      </c>
      <c r="D166" t="s">
        <v>39320</v>
      </c>
      <c r="E166" t="s">
        <v>34657</v>
      </c>
      <c r="F166" t="s">
        <v>34658</v>
      </c>
      <c r="G166">
        <v>4</v>
      </c>
      <c r="H166" t="s">
        <v>41311</v>
      </c>
      <c r="I166" t="s">
        <v>105</v>
      </c>
      <c r="J166" t="s">
        <v>88</v>
      </c>
      <c r="K166">
        <v>2</v>
      </c>
      <c r="L166" t="s">
        <v>41311</v>
      </c>
      <c r="M166">
        <v>72000000</v>
      </c>
      <c r="N166" t="s">
        <v>41840</v>
      </c>
      <c r="O166" t="s">
        <v>43320</v>
      </c>
      <c r="P166" t="s">
        <v>90</v>
      </c>
      <c r="Q166" t="s">
        <v>39286</v>
      </c>
      <c r="R166" t="s">
        <v>39286</v>
      </c>
      <c r="S166" t="s">
        <v>39285</v>
      </c>
      <c r="T166" t="s">
        <v>20480</v>
      </c>
      <c r="U166" t="s">
        <v>37908</v>
      </c>
      <c r="V166" t="s">
        <v>37909</v>
      </c>
      <c r="W166" t="s">
        <v>37909</v>
      </c>
      <c r="X166">
        <v>227743823</v>
      </c>
      <c r="Y166" t="s">
        <v>122</v>
      </c>
      <c r="Z166" t="s">
        <v>123</v>
      </c>
      <c r="AA166">
        <v>0</v>
      </c>
      <c r="AB166" t="s">
        <v>76</v>
      </c>
      <c r="AC166">
        <v>0</v>
      </c>
      <c r="AD166" t="s">
        <v>76</v>
      </c>
      <c r="AE166">
        <v>3572825</v>
      </c>
      <c r="AF166" t="s">
        <v>145</v>
      </c>
      <c r="AG166">
        <v>79574166</v>
      </c>
      <c r="AH166" t="s">
        <v>37910</v>
      </c>
      <c r="AI166" t="s">
        <v>39286</v>
      </c>
      <c r="AJ166" t="s">
        <v>41304</v>
      </c>
      <c r="AK166">
        <v>79574166</v>
      </c>
      <c r="AL166" t="s">
        <v>37910</v>
      </c>
      <c r="AM166">
        <v>2015</v>
      </c>
      <c r="AN166" s="1">
        <v>42075</v>
      </c>
      <c r="AO166" s="1">
        <v>42087</v>
      </c>
      <c r="AP166">
        <v>4</v>
      </c>
      <c r="AQ166" t="s">
        <v>81</v>
      </c>
      <c r="AR166" s="4">
        <f>IF(AQ166="M",AP166*30.42,AP166)</f>
        <v>121.68</v>
      </c>
      <c r="AS166">
        <v>0</v>
      </c>
      <c r="AT166" s="4">
        <f>AR166+AS166</f>
        <v>121.68</v>
      </c>
      <c r="AU166">
        <v>1</v>
      </c>
      <c r="AV166" s="1">
        <f>AO166+AT166</f>
        <v>42208.68</v>
      </c>
      <c r="AW166" s="1">
        <v>42240</v>
      </c>
      <c r="AX166" s="2">
        <f>IF(AV166&gt;=AW166,1,2)</f>
        <v>2</v>
      </c>
      <c r="AY166" s="2" t="str">
        <f>IF((AV166+10)&gt;=AW166,"SAVE","LATE")</f>
        <v>LATE</v>
      </c>
      <c r="AZ166" t="s">
        <v>82</v>
      </c>
      <c r="BA166" t="s">
        <v>1011</v>
      </c>
      <c r="BB166">
        <v>227743823</v>
      </c>
      <c r="BC166">
        <v>78069425</v>
      </c>
      <c r="BD166" s="9">
        <v>305813248</v>
      </c>
      <c r="BE166" t="s">
        <v>43320</v>
      </c>
      <c r="BF166">
        <v>0</v>
      </c>
      <c r="BG166" t="s">
        <v>70</v>
      </c>
      <c r="BH166">
        <v>-1</v>
      </c>
      <c r="BI166" t="s">
        <v>70</v>
      </c>
      <c r="BJ166" t="s">
        <v>70</v>
      </c>
      <c r="BK166">
        <v>0</v>
      </c>
      <c r="BL166" t="s">
        <v>85</v>
      </c>
      <c r="BM166" t="s">
        <v>37911</v>
      </c>
    </row>
    <row r="167" spans="1:65" x14ac:dyDescent="0.25">
      <c r="A167">
        <v>2015</v>
      </c>
      <c r="B167" t="s">
        <v>116</v>
      </c>
      <c r="C167" t="s">
        <v>357</v>
      </c>
      <c r="D167" t="s">
        <v>41425</v>
      </c>
      <c r="E167">
        <v>900971006</v>
      </c>
      <c r="F167" t="s">
        <v>20396</v>
      </c>
      <c r="G167">
        <v>4</v>
      </c>
      <c r="H167" t="s">
        <v>41311</v>
      </c>
      <c r="I167" t="s">
        <v>67</v>
      </c>
      <c r="J167" t="s">
        <v>88</v>
      </c>
      <c r="K167">
        <v>2</v>
      </c>
      <c r="L167" t="s">
        <v>41311</v>
      </c>
      <c r="M167">
        <v>72000000</v>
      </c>
      <c r="N167" t="s">
        <v>41840</v>
      </c>
      <c r="O167" t="s">
        <v>43321</v>
      </c>
      <c r="P167" t="s">
        <v>90</v>
      </c>
      <c r="Q167" t="s">
        <v>39286</v>
      </c>
      <c r="R167" t="s">
        <v>39286</v>
      </c>
      <c r="S167" t="s">
        <v>39285</v>
      </c>
      <c r="T167" t="s">
        <v>35426</v>
      </c>
      <c r="U167" t="s">
        <v>37918</v>
      </c>
      <c r="V167" t="s">
        <v>37919</v>
      </c>
      <c r="W167" t="s">
        <v>37920</v>
      </c>
      <c r="X167">
        <v>224564133</v>
      </c>
      <c r="Y167" t="s">
        <v>122</v>
      </c>
      <c r="Z167" t="s">
        <v>123</v>
      </c>
      <c r="AA167">
        <v>7210</v>
      </c>
      <c r="AB167" t="s">
        <v>14264</v>
      </c>
      <c r="AC167">
        <v>721029</v>
      </c>
      <c r="AD167" t="s">
        <v>41848</v>
      </c>
      <c r="AE167">
        <v>3683016</v>
      </c>
      <c r="AF167" t="s">
        <v>40104</v>
      </c>
      <c r="AG167" t="s">
        <v>37921</v>
      </c>
      <c r="AH167" t="s">
        <v>37922</v>
      </c>
      <c r="AI167" t="s">
        <v>39286</v>
      </c>
      <c r="AJ167" t="s">
        <v>41304</v>
      </c>
      <c r="AK167">
        <v>6769720</v>
      </c>
      <c r="AL167" t="s">
        <v>37923</v>
      </c>
      <c r="AM167">
        <v>2015</v>
      </c>
      <c r="AN167" s="1">
        <v>42065</v>
      </c>
      <c r="AO167" s="1">
        <v>42082</v>
      </c>
      <c r="AP167">
        <v>45</v>
      </c>
      <c r="AQ167" t="s">
        <v>74</v>
      </c>
      <c r="AR167" s="4">
        <f>IF(AQ167="M",AP167*30.42,AP167)</f>
        <v>45</v>
      </c>
      <c r="AS167">
        <v>0</v>
      </c>
      <c r="AT167" s="4">
        <f>AR167+AS167</f>
        <v>45</v>
      </c>
      <c r="AU167">
        <v>1</v>
      </c>
      <c r="AV167" s="1">
        <f>AO167+AT167</f>
        <v>42127</v>
      </c>
      <c r="AW167" s="1">
        <v>42158</v>
      </c>
      <c r="AX167" s="2">
        <f>IF(AV167&gt;=AW167,1,2)</f>
        <v>2</v>
      </c>
      <c r="AY167" s="2" t="str">
        <f>IF((AV167+10)&gt;=AW167,"SAVE","LATE")</f>
        <v>LATE</v>
      </c>
      <c r="AZ167" t="s">
        <v>82</v>
      </c>
      <c r="BA167" t="s">
        <v>1011</v>
      </c>
      <c r="BB167">
        <v>224564133</v>
      </c>
      <c r="BC167">
        <v>43136331</v>
      </c>
      <c r="BD167" s="9">
        <v>267700464</v>
      </c>
      <c r="BE167" t="s">
        <v>43321</v>
      </c>
      <c r="BF167">
        <v>1</v>
      </c>
      <c r="BG167" t="s">
        <v>17272</v>
      </c>
      <c r="BH167">
        <v>-1</v>
      </c>
      <c r="BI167" t="s">
        <v>70</v>
      </c>
      <c r="BJ167" t="s">
        <v>70</v>
      </c>
      <c r="BK167">
        <v>0</v>
      </c>
      <c r="BL167" t="s">
        <v>85</v>
      </c>
      <c r="BM167" t="s">
        <v>37924</v>
      </c>
    </row>
    <row r="168" spans="1:65" x14ac:dyDescent="0.25">
      <c r="A168">
        <v>2015</v>
      </c>
      <c r="B168" t="s">
        <v>64</v>
      </c>
      <c r="C168" t="s">
        <v>264</v>
      </c>
      <c r="D168" t="s">
        <v>37987</v>
      </c>
      <c r="E168">
        <v>899999050</v>
      </c>
      <c r="F168" t="s">
        <v>37988</v>
      </c>
      <c r="G168">
        <v>1</v>
      </c>
      <c r="H168" t="s">
        <v>46842</v>
      </c>
      <c r="I168" t="s">
        <v>105</v>
      </c>
      <c r="J168" t="s">
        <v>88</v>
      </c>
      <c r="K168">
        <v>3</v>
      </c>
      <c r="L168" t="s">
        <v>41838</v>
      </c>
      <c r="M168">
        <v>72000000</v>
      </c>
      <c r="N168" t="s">
        <v>41840</v>
      </c>
      <c r="O168" t="s">
        <v>43322</v>
      </c>
      <c r="P168" t="s">
        <v>90</v>
      </c>
      <c r="Q168" t="s">
        <v>39286</v>
      </c>
      <c r="R168" t="s">
        <v>39286</v>
      </c>
      <c r="S168" t="s">
        <v>39285</v>
      </c>
      <c r="T168" s="3">
        <v>42042</v>
      </c>
      <c r="U168" t="s">
        <v>37989</v>
      </c>
      <c r="V168" t="s">
        <v>37990</v>
      </c>
      <c r="W168" t="s">
        <v>37991</v>
      </c>
      <c r="X168">
        <v>211859135</v>
      </c>
      <c r="Y168" t="s">
        <v>122</v>
      </c>
      <c r="Z168" t="s">
        <v>123</v>
      </c>
      <c r="AA168">
        <v>7210</v>
      </c>
      <c r="AB168" t="s">
        <v>14264</v>
      </c>
      <c r="AC168">
        <v>721029</v>
      </c>
      <c r="AD168" t="s">
        <v>41848</v>
      </c>
      <c r="AE168">
        <v>4139155</v>
      </c>
      <c r="AF168" t="s">
        <v>40104</v>
      </c>
      <c r="AG168">
        <v>8301005406</v>
      </c>
      <c r="AH168" t="s">
        <v>40401</v>
      </c>
      <c r="AI168" t="s">
        <v>39286</v>
      </c>
      <c r="AJ168" t="s">
        <v>40104</v>
      </c>
      <c r="AK168">
        <v>8301005406</v>
      </c>
      <c r="AL168" t="s">
        <v>40401</v>
      </c>
      <c r="AM168">
        <v>2015</v>
      </c>
      <c r="AN168" s="1">
        <v>42241</v>
      </c>
      <c r="AO168" s="1">
        <v>42261</v>
      </c>
      <c r="AP168">
        <v>2</v>
      </c>
      <c r="AQ168" t="s">
        <v>81</v>
      </c>
      <c r="AR168" s="4">
        <f>IF(AQ168="M",AP168*30.42,AP168)</f>
        <v>60.84</v>
      </c>
      <c r="AS168">
        <v>0</v>
      </c>
      <c r="AT168" s="4">
        <f>AR168+AS168</f>
        <v>60.84</v>
      </c>
      <c r="AU168">
        <v>2</v>
      </c>
      <c r="AV168" s="1">
        <f>AO168+AT168</f>
        <v>42321.84</v>
      </c>
      <c r="AW168" s="1">
        <v>42383</v>
      </c>
      <c r="AX168" s="2">
        <f>IF(AV168&gt;=AW168,1,2)</f>
        <v>2</v>
      </c>
      <c r="AY168" s="2" t="str">
        <f>IF((AV168+10)&gt;=AW168,"SAVE","LATE")</f>
        <v>LATE</v>
      </c>
      <c r="AZ168">
        <v>18815</v>
      </c>
      <c r="BA168" t="s">
        <v>1011</v>
      </c>
      <c r="BB168">
        <v>207397950</v>
      </c>
      <c r="BC168">
        <v>17138540</v>
      </c>
      <c r="BD168" s="9">
        <v>224536490</v>
      </c>
      <c r="BE168" t="s">
        <v>43323</v>
      </c>
      <c r="BF168">
        <v>2</v>
      </c>
      <c r="BG168" t="s">
        <v>114</v>
      </c>
      <c r="BH168">
        <v>0</v>
      </c>
      <c r="BI168" t="s">
        <v>40402</v>
      </c>
      <c r="BJ168" t="s">
        <v>43324</v>
      </c>
      <c r="BK168" t="s">
        <v>37992</v>
      </c>
      <c r="BL168" t="s">
        <v>103</v>
      </c>
      <c r="BM168" t="s">
        <v>37993</v>
      </c>
    </row>
    <row r="169" spans="1:65" x14ac:dyDescent="0.25">
      <c r="A169">
        <v>2015</v>
      </c>
      <c r="B169" t="s">
        <v>64</v>
      </c>
      <c r="C169" t="s">
        <v>290</v>
      </c>
      <c r="D169" t="s">
        <v>22318</v>
      </c>
      <c r="E169">
        <v>900523392</v>
      </c>
      <c r="F169" t="s">
        <v>22319</v>
      </c>
      <c r="G169">
        <v>1</v>
      </c>
      <c r="H169" t="s">
        <v>46842</v>
      </c>
      <c r="I169" t="s">
        <v>67</v>
      </c>
      <c r="J169" t="s">
        <v>88</v>
      </c>
      <c r="K169">
        <v>3</v>
      </c>
      <c r="L169" t="s">
        <v>41838</v>
      </c>
      <c r="M169">
        <v>72000000</v>
      </c>
      <c r="N169" t="s">
        <v>41840</v>
      </c>
      <c r="O169" t="s">
        <v>37830</v>
      </c>
      <c r="P169" t="s">
        <v>90</v>
      </c>
      <c r="Q169" t="s">
        <v>39286</v>
      </c>
      <c r="R169" t="s">
        <v>39286</v>
      </c>
      <c r="S169" t="s">
        <v>39285</v>
      </c>
      <c r="T169" t="s">
        <v>37528</v>
      </c>
      <c r="U169" t="s">
        <v>37831</v>
      </c>
      <c r="V169" t="s">
        <v>37832</v>
      </c>
      <c r="W169" t="s">
        <v>38126</v>
      </c>
      <c r="X169">
        <v>769486246</v>
      </c>
      <c r="Y169" t="s">
        <v>122</v>
      </c>
      <c r="Z169" t="s">
        <v>123</v>
      </c>
      <c r="AA169">
        <v>7215</v>
      </c>
      <c r="AB169" t="s">
        <v>42579</v>
      </c>
      <c r="AC169">
        <v>721510</v>
      </c>
      <c r="AD169" t="s">
        <v>43319</v>
      </c>
      <c r="AE169">
        <v>4009743</v>
      </c>
      <c r="AF169" t="s">
        <v>40104</v>
      </c>
      <c r="AG169" t="s">
        <v>37834</v>
      </c>
      <c r="AH169" t="s">
        <v>37835</v>
      </c>
      <c r="AI169" t="s">
        <v>39286</v>
      </c>
      <c r="AJ169" t="s">
        <v>41304</v>
      </c>
      <c r="AK169" t="s">
        <v>31328</v>
      </c>
      <c r="AL169" t="s">
        <v>37836</v>
      </c>
      <c r="AM169">
        <v>2015</v>
      </c>
      <c r="AN169" s="1">
        <v>42300</v>
      </c>
      <c r="AO169" s="1">
        <v>42300</v>
      </c>
      <c r="AP169">
        <v>2</v>
      </c>
      <c r="AQ169" t="s">
        <v>81</v>
      </c>
      <c r="AR169" s="4">
        <f>IF(AQ169="M",AP169*30.42,AP169)</f>
        <v>60.84</v>
      </c>
      <c r="AS169">
        <v>0</v>
      </c>
      <c r="AT169" s="4">
        <f>AR169+AS169</f>
        <v>60.84</v>
      </c>
      <c r="AU169">
        <v>5</v>
      </c>
      <c r="AV169" s="1">
        <f>AO169+AT169</f>
        <v>42360.84</v>
      </c>
      <c r="AW169" s="1">
        <v>42513</v>
      </c>
      <c r="AX169" s="2">
        <f>IF(AV169&gt;=AW169,1,2)</f>
        <v>2</v>
      </c>
      <c r="AY169" s="2" t="str">
        <f>IF((AV169+10)&gt;=AW169,"SAVE","LATE")</f>
        <v>LATE</v>
      </c>
      <c r="AZ169">
        <v>230215</v>
      </c>
      <c r="BA169" t="s">
        <v>1011</v>
      </c>
      <c r="BB169">
        <v>179937024</v>
      </c>
      <c r="BC169">
        <v>0</v>
      </c>
      <c r="BD169" s="9">
        <v>179937024</v>
      </c>
      <c r="BE169" t="s">
        <v>38127</v>
      </c>
      <c r="BF169">
        <v>0</v>
      </c>
      <c r="BG169" t="s">
        <v>70</v>
      </c>
      <c r="BH169">
        <v>-1</v>
      </c>
      <c r="BI169" t="e">
        <f>-#REF! : Grupo GEMLSA S.A. -#REF! : Grupo GEMLSA S.A. -#REF! : Grupo GEMLSA S.A. -#REF! : Grupo GEMLSA S.A.</f>
        <v>#REF!</v>
      </c>
      <c r="BJ169" t="e">
        <f>-#REF! : Grupo GEMLSA S.A. -#REF! : Grupo GEMLSA S.A. -#REF! : Grupo GEMLSA S.A. -#REF! : Grupo GEMLSA S.A.</f>
        <v>#REF!</v>
      </c>
      <c r="BK169" s="1">
        <v>36842</v>
      </c>
      <c r="BL169" t="s">
        <v>103</v>
      </c>
      <c r="BM169" t="s">
        <v>37838</v>
      </c>
    </row>
    <row r="170" spans="1:65" x14ac:dyDescent="0.25">
      <c r="A170">
        <v>2015</v>
      </c>
      <c r="B170" t="s">
        <v>116</v>
      </c>
      <c r="C170" t="s">
        <v>528</v>
      </c>
      <c r="D170" t="s">
        <v>40357</v>
      </c>
      <c r="E170" t="s">
        <v>82</v>
      </c>
      <c r="F170" t="s">
        <v>19634</v>
      </c>
      <c r="G170">
        <v>11</v>
      </c>
      <c r="H170" t="s">
        <v>41839</v>
      </c>
      <c r="I170" t="s">
        <v>105</v>
      </c>
      <c r="J170" t="s">
        <v>88</v>
      </c>
      <c r="K170">
        <v>3</v>
      </c>
      <c r="L170" t="s">
        <v>41838</v>
      </c>
      <c r="M170">
        <v>95000000</v>
      </c>
      <c r="N170" t="s">
        <v>40102</v>
      </c>
      <c r="O170" t="s">
        <v>43325</v>
      </c>
      <c r="P170" t="s">
        <v>90</v>
      </c>
      <c r="Q170" t="s">
        <v>39286</v>
      </c>
      <c r="R170" t="s">
        <v>39286</v>
      </c>
      <c r="S170" t="s">
        <v>39285</v>
      </c>
      <c r="T170" s="3">
        <v>42341</v>
      </c>
      <c r="U170" t="s">
        <v>38212</v>
      </c>
      <c r="V170" t="s">
        <v>38213</v>
      </c>
      <c r="W170" t="s">
        <v>38214</v>
      </c>
      <c r="X170">
        <v>170094818</v>
      </c>
      <c r="Y170" t="s">
        <v>96</v>
      </c>
      <c r="Z170" t="s">
        <v>40103</v>
      </c>
      <c r="AA170">
        <v>0</v>
      </c>
      <c r="AB170" t="s">
        <v>76</v>
      </c>
      <c r="AC170">
        <v>0</v>
      </c>
      <c r="AD170" t="s">
        <v>76</v>
      </c>
      <c r="AE170">
        <v>3542314</v>
      </c>
      <c r="AF170" t="s">
        <v>40104</v>
      </c>
      <c r="AG170">
        <v>830128894</v>
      </c>
      <c r="AH170" t="s">
        <v>43326</v>
      </c>
      <c r="AI170" t="s">
        <v>39286</v>
      </c>
      <c r="AJ170" t="s">
        <v>41304</v>
      </c>
      <c r="AK170">
        <v>19265723</v>
      </c>
      <c r="AL170" t="s">
        <v>31103</v>
      </c>
      <c r="AM170">
        <v>2015</v>
      </c>
      <c r="AN170" s="1">
        <v>42129</v>
      </c>
      <c r="AO170" s="1">
        <v>42129</v>
      </c>
      <c r="AP170">
        <v>3</v>
      </c>
      <c r="AQ170" t="s">
        <v>81</v>
      </c>
      <c r="AR170" s="4">
        <f>IF(AQ170="M",AP170*30.42,AP170)</f>
        <v>91.26</v>
      </c>
      <c r="AS170">
        <v>15</v>
      </c>
      <c r="AT170" s="4">
        <f>AR170+AS170</f>
        <v>106.26</v>
      </c>
      <c r="AU170">
        <v>1</v>
      </c>
      <c r="AV170" s="1">
        <f>AO170+AT170</f>
        <v>42235.26</v>
      </c>
      <c r="AW170" s="1">
        <v>42267</v>
      </c>
      <c r="AX170" s="2">
        <f>IF(AV170&gt;=AW170,1,2)</f>
        <v>2</v>
      </c>
      <c r="AY170" s="2" t="str">
        <f>IF((AV170+10)&gt;=AW170,"SAVE","LATE")</f>
        <v>LATE</v>
      </c>
      <c r="AZ170" t="s">
        <v>82</v>
      </c>
      <c r="BA170" t="s">
        <v>1011</v>
      </c>
      <c r="BB170">
        <v>165225944</v>
      </c>
      <c r="BC170">
        <v>51718719</v>
      </c>
      <c r="BD170" s="9">
        <v>216944663</v>
      </c>
      <c r="BE170" t="s">
        <v>43325</v>
      </c>
      <c r="BF170">
        <v>0</v>
      </c>
      <c r="BG170" t="s">
        <v>70</v>
      </c>
      <c r="BH170">
        <v>-1</v>
      </c>
      <c r="BI170" t="s">
        <v>38215</v>
      </c>
      <c r="BJ170" t="s">
        <v>38215</v>
      </c>
      <c r="BK170">
        <v>0</v>
      </c>
      <c r="BL170" t="s">
        <v>85</v>
      </c>
      <c r="BM170" t="s">
        <v>38216</v>
      </c>
    </row>
    <row r="171" spans="1:65" x14ac:dyDescent="0.25">
      <c r="A171">
        <v>2015</v>
      </c>
      <c r="B171" t="s">
        <v>116</v>
      </c>
      <c r="C171" t="s">
        <v>117</v>
      </c>
      <c r="D171" t="s">
        <v>43327</v>
      </c>
      <c r="E171" t="s">
        <v>38414</v>
      </c>
      <c r="F171" t="s">
        <v>38415</v>
      </c>
      <c r="G171">
        <v>12</v>
      </c>
      <c r="H171" t="s">
        <v>41881</v>
      </c>
      <c r="I171" t="s">
        <v>105</v>
      </c>
      <c r="J171" t="s">
        <v>68</v>
      </c>
      <c r="K171">
        <v>3</v>
      </c>
      <c r="L171" t="s">
        <v>41838</v>
      </c>
      <c r="M171">
        <v>72000000</v>
      </c>
      <c r="N171" t="s">
        <v>41840</v>
      </c>
      <c r="O171" t="s">
        <v>43328</v>
      </c>
      <c r="P171" t="s">
        <v>90</v>
      </c>
      <c r="Q171" t="s">
        <v>39286</v>
      </c>
      <c r="R171" t="s">
        <v>39286</v>
      </c>
      <c r="S171" t="s">
        <v>39285</v>
      </c>
      <c r="T171" t="s">
        <v>36608</v>
      </c>
      <c r="U171" t="s">
        <v>38416</v>
      </c>
      <c r="V171" t="s">
        <v>43329</v>
      </c>
      <c r="W171" t="s">
        <v>38417</v>
      </c>
      <c r="X171">
        <v>125000000</v>
      </c>
      <c r="Y171" t="s">
        <v>122</v>
      </c>
      <c r="Z171" t="s">
        <v>123</v>
      </c>
      <c r="AA171">
        <v>7210</v>
      </c>
      <c r="AB171" t="s">
        <v>14264</v>
      </c>
      <c r="AC171">
        <v>721033</v>
      </c>
      <c r="AD171" t="s">
        <v>42053</v>
      </c>
      <c r="AE171">
        <v>3709751</v>
      </c>
      <c r="AF171" t="s">
        <v>40104</v>
      </c>
      <c r="AG171" t="s">
        <v>38418</v>
      </c>
      <c r="AH171" t="s">
        <v>15300</v>
      </c>
      <c r="AI171" t="s">
        <v>39286</v>
      </c>
      <c r="AJ171" t="s">
        <v>41304</v>
      </c>
      <c r="AK171">
        <v>79842025</v>
      </c>
      <c r="AL171" t="s">
        <v>7354</v>
      </c>
      <c r="AM171">
        <v>2015</v>
      </c>
      <c r="AN171" s="1">
        <v>42179</v>
      </c>
      <c r="AO171" s="1">
        <v>42186</v>
      </c>
      <c r="AP171">
        <v>4</v>
      </c>
      <c r="AQ171" t="s">
        <v>81</v>
      </c>
      <c r="AR171" s="4">
        <f>IF(AQ171="M",AP171*30.42,AP171)</f>
        <v>121.68</v>
      </c>
      <c r="AS171">
        <v>0</v>
      </c>
      <c r="AT171" s="4">
        <f>AR171+AS171</f>
        <v>121.68</v>
      </c>
      <c r="AU171">
        <v>1</v>
      </c>
      <c r="AV171" s="1">
        <f>AO171+AT171</f>
        <v>42307.68</v>
      </c>
      <c r="AW171" s="1">
        <v>42339</v>
      </c>
      <c r="AX171" s="2">
        <f>IF(AV171&gt;=AW171,1,2)</f>
        <v>2</v>
      </c>
      <c r="AY171" s="2" t="str">
        <f>IF((AV171+10)&gt;=AW171,"SAVE","LATE")</f>
        <v>LATE</v>
      </c>
      <c r="AZ171" t="s">
        <v>82</v>
      </c>
      <c r="BA171" t="s">
        <v>1011</v>
      </c>
      <c r="BB171">
        <v>125000000</v>
      </c>
      <c r="BC171">
        <v>0</v>
      </c>
      <c r="BD171" s="9">
        <v>125000000</v>
      </c>
      <c r="BE171" t="s">
        <v>43328</v>
      </c>
      <c r="BF171">
        <v>0</v>
      </c>
      <c r="BG171" t="s">
        <v>70</v>
      </c>
      <c r="BH171">
        <v>-1</v>
      </c>
      <c r="BI171" t="s">
        <v>70</v>
      </c>
      <c r="BJ171" t="s">
        <v>70</v>
      </c>
      <c r="BK171">
        <v>0</v>
      </c>
      <c r="BL171" t="s">
        <v>85</v>
      </c>
      <c r="BM171" t="s">
        <v>38419</v>
      </c>
    </row>
    <row r="172" spans="1:65" x14ac:dyDescent="0.25">
      <c r="A172">
        <v>2015</v>
      </c>
      <c r="B172" t="s">
        <v>64</v>
      </c>
      <c r="C172" t="s">
        <v>65</v>
      </c>
      <c r="D172" t="s">
        <v>40396</v>
      </c>
      <c r="E172" t="s">
        <v>30936</v>
      </c>
      <c r="F172" t="s">
        <v>30937</v>
      </c>
      <c r="G172">
        <v>4</v>
      </c>
      <c r="H172" t="s">
        <v>41311</v>
      </c>
      <c r="I172" t="s">
        <v>67</v>
      </c>
      <c r="J172" t="s">
        <v>88</v>
      </c>
      <c r="K172">
        <v>2</v>
      </c>
      <c r="L172" t="s">
        <v>41311</v>
      </c>
      <c r="M172">
        <v>72000000</v>
      </c>
      <c r="N172" t="s">
        <v>41840</v>
      </c>
      <c r="O172" t="s">
        <v>43330</v>
      </c>
      <c r="P172" t="s">
        <v>90</v>
      </c>
      <c r="Q172" t="s">
        <v>70</v>
      </c>
      <c r="R172" t="s">
        <v>70</v>
      </c>
      <c r="S172" t="s">
        <v>39285</v>
      </c>
      <c r="T172" s="3">
        <v>42132</v>
      </c>
      <c r="U172" t="s">
        <v>38520</v>
      </c>
      <c r="V172" t="s">
        <v>38521</v>
      </c>
      <c r="W172" t="s">
        <v>38522</v>
      </c>
      <c r="X172">
        <v>105298952</v>
      </c>
      <c r="Y172" t="s">
        <v>122</v>
      </c>
      <c r="Z172" t="s">
        <v>123</v>
      </c>
      <c r="AA172">
        <v>7210</v>
      </c>
      <c r="AB172" t="s">
        <v>14264</v>
      </c>
      <c r="AC172">
        <v>721015</v>
      </c>
      <c r="AD172" t="s">
        <v>41873</v>
      </c>
      <c r="AE172">
        <v>3811062</v>
      </c>
      <c r="AF172" t="s">
        <v>40104</v>
      </c>
      <c r="AG172" t="s">
        <v>33929</v>
      </c>
      <c r="AH172" t="s">
        <v>33930</v>
      </c>
      <c r="AI172" t="s">
        <v>39286</v>
      </c>
      <c r="AJ172" t="s">
        <v>41304</v>
      </c>
      <c r="AK172">
        <v>79713696</v>
      </c>
      <c r="AL172" t="s">
        <v>33931</v>
      </c>
      <c r="AM172">
        <v>2015</v>
      </c>
      <c r="AN172" s="1">
        <v>42178</v>
      </c>
      <c r="AO172" s="1">
        <v>42216</v>
      </c>
      <c r="AP172">
        <v>31</v>
      </c>
      <c r="AQ172" t="s">
        <v>74</v>
      </c>
      <c r="AR172" s="4">
        <f>IF(AQ172="M",AP172*30.42,AP172)</f>
        <v>31</v>
      </c>
      <c r="AS172">
        <v>58</v>
      </c>
      <c r="AT172" s="4">
        <f>AR172+AS172</f>
        <v>89</v>
      </c>
      <c r="AU172">
        <v>1</v>
      </c>
      <c r="AV172" s="1">
        <f>AO172+AT172</f>
        <v>42305</v>
      </c>
      <c r="AW172" s="1">
        <v>42336</v>
      </c>
      <c r="AX172" s="2">
        <f>IF(AV172&gt;=AW172,1,2)</f>
        <v>2</v>
      </c>
      <c r="AY172" s="2" t="str">
        <f>IF((AV172+10)&gt;=AW172,"SAVE","LATE")</f>
        <v>LATE</v>
      </c>
      <c r="AZ172" t="s">
        <v>82</v>
      </c>
      <c r="BA172" t="s">
        <v>1011</v>
      </c>
      <c r="BB172">
        <v>105298952</v>
      </c>
      <c r="BC172">
        <v>44692179</v>
      </c>
      <c r="BD172" s="9">
        <v>149991131</v>
      </c>
      <c r="BE172" t="s">
        <v>43330</v>
      </c>
      <c r="BF172">
        <v>2</v>
      </c>
      <c r="BG172" t="s">
        <v>114</v>
      </c>
      <c r="BH172">
        <v>-1</v>
      </c>
      <c r="BI172" t="s">
        <v>70</v>
      </c>
      <c r="BJ172" t="s">
        <v>70</v>
      </c>
      <c r="BK172">
        <v>0</v>
      </c>
      <c r="BL172" t="s">
        <v>85</v>
      </c>
      <c r="BM172" t="s">
        <v>38523</v>
      </c>
    </row>
    <row r="173" spans="1:65" x14ac:dyDescent="0.25">
      <c r="A173">
        <v>2015</v>
      </c>
      <c r="B173" t="s">
        <v>64</v>
      </c>
      <c r="C173" t="s">
        <v>290</v>
      </c>
      <c r="D173" t="s">
        <v>22318</v>
      </c>
      <c r="E173">
        <v>900523392</v>
      </c>
      <c r="F173" t="s">
        <v>22319</v>
      </c>
      <c r="G173">
        <v>1</v>
      </c>
      <c r="H173" t="s">
        <v>46842</v>
      </c>
      <c r="I173" t="s">
        <v>67</v>
      </c>
      <c r="J173" t="s">
        <v>88</v>
      </c>
      <c r="K173">
        <v>3</v>
      </c>
      <c r="L173" t="s">
        <v>41838</v>
      </c>
      <c r="M173">
        <v>72000000</v>
      </c>
      <c r="N173" t="s">
        <v>41840</v>
      </c>
      <c r="O173" t="s">
        <v>37830</v>
      </c>
      <c r="P173" t="s">
        <v>90</v>
      </c>
      <c r="Q173" t="s">
        <v>39286</v>
      </c>
      <c r="R173" t="s">
        <v>39286</v>
      </c>
      <c r="S173" t="s">
        <v>39285</v>
      </c>
      <c r="T173" t="s">
        <v>37528</v>
      </c>
      <c r="U173" t="s">
        <v>37831</v>
      </c>
      <c r="V173" t="s">
        <v>37832</v>
      </c>
      <c r="W173" t="s">
        <v>38042</v>
      </c>
      <c r="X173">
        <v>769486246</v>
      </c>
      <c r="Y173" t="s">
        <v>122</v>
      </c>
      <c r="Z173" t="s">
        <v>123</v>
      </c>
      <c r="AA173">
        <v>7215</v>
      </c>
      <c r="AB173" t="s">
        <v>42579</v>
      </c>
      <c r="AC173">
        <v>721510</v>
      </c>
      <c r="AD173" t="s">
        <v>43319</v>
      </c>
      <c r="AE173">
        <v>4009626</v>
      </c>
      <c r="AF173" t="s">
        <v>40104</v>
      </c>
      <c r="AG173" t="s">
        <v>37834</v>
      </c>
      <c r="AH173" t="s">
        <v>37835</v>
      </c>
      <c r="AI173" t="s">
        <v>39286</v>
      </c>
      <c r="AJ173" t="s">
        <v>41304</v>
      </c>
      <c r="AK173" t="s">
        <v>31328</v>
      </c>
      <c r="AL173" t="s">
        <v>37836</v>
      </c>
      <c r="AM173">
        <v>2015</v>
      </c>
      <c r="AN173" s="1">
        <v>42300</v>
      </c>
      <c r="AO173" s="1">
        <v>42300</v>
      </c>
      <c r="AP173">
        <v>2</v>
      </c>
      <c r="AQ173" t="s">
        <v>81</v>
      </c>
      <c r="AR173" s="4">
        <f>IF(AQ173="M",AP173*30.42,AP173)</f>
        <v>60.84</v>
      </c>
      <c r="AS173">
        <v>0</v>
      </c>
      <c r="AT173" s="4">
        <f>AR173+AS173</f>
        <v>60.84</v>
      </c>
      <c r="AU173">
        <v>5</v>
      </c>
      <c r="AV173" s="1">
        <f>AO173+AT173</f>
        <v>42360.84</v>
      </c>
      <c r="AW173" s="1">
        <v>42513</v>
      </c>
      <c r="AX173" s="2">
        <f>IF(AV173&gt;=AW173,1,2)</f>
        <v>2</v>
      </c>
      <c r="AY173" s="2" t="str">
        <f>IF((AV173+10)&gt;=AW173,"SAVE","LATE")</f>
        <v>LATE</v>
      </c>
      <c r="AZ173">
        <v>230615</v>
      </c>
      <c r="BA173" t="s">
        <v>1011</v>
      </c>
      <c r="BB173">
        <v>101163045</v>
      </c>
      <c r="BC173">
        <v>0</v>
      </c>
      <c r="BD173" s="9">
        <v>101163045</v>
      </c>
      <c r="BE173" t="s">
        <v>38556</v>
      </c>
      <c r="BF173">
        <v>0</v>
      </c>
      <c r="BG173" t="s">
        <v>70</v>
      </c>
      <c r="BH173">
        <v>-1</v>
      </c>
      <c r="BI173" t="e">
        <f>-#REF! : Grupo GEMLSA S.A. -#REF! : Grupo GEMLSA S.A. -#REF! : Grupo GEMLSA S.A. -#REF! : Grupo GEMLSA S.A.</f>
        <v>#REF!</v>
      </c>
      <c r="BJ173" t="e">
        <f>-#REF! : Grupo GEMLSA S.A. -#REF! : Grupo GEMLSA S.A. -#REF! : Grupo GEMLSA S.A. -#REF! : Grupo GEMLSA S.A.</f>
        <v>#REF!</v>
      </c>
      <c r="BK173" s="1">
        <v>36842</v>
      </c>
      <c r="BL173" t="s">
        <v>103</v>
      </c>
      <c r="BM173" t="s">
        <v>37838</v>
      </c>
    </row>
    <row r="174" spans="1:65" x14ac:dyDescent="0.25">
      <c r="A174">
        <v>2015</v>
      </c>
      <c r="B174" t="s">
        <v>116</v>
      </c>
      <c r="C174" t="s">
        <v>528</v>
      </c>
      <c r="D174" t="s">
        <v>39323</v>
      </c>
      <c r="E174" t="s">
        <v>82</v>
      </c>
      <c r="F174" t="s">
        <v>38706</v>
      </c>
      <c r="G174">
        <v>11</v>
      </c>
      <c r="H174" t="s">
        <v>41839</v>
      </c>
      <c r="I174" t="s">
        <v>67</v>
      </c>
      <c r="J174" t="s">
        <v>88</v>
      </c>
      <c r="K174">
        <v>3</v>
      </c>
      <c r="L174" t="s">
        <v>41838</v>
      </c>
      <c r="M174">
        <v>72000000</v>
      </c>
      <c r="N174" t="s">
        <v>41840</v>
      </c>
      <c r="O174" t="s">
        <v>43331</v>
      </c>
      <c r="P174" t="s">
        <v>90</v>
      </c>
      <c r="Q174" t="s">
        <v>39286</v>
      </c>
      <c r="R174" t="s">
        <v>39286</v>
      </c>
      <c r="S174" t="s">
        <v>39285</v>
      </c>
      <c r="T174" t="s">
        <v>36081</v>
      </c>
      <c r="U174" t="s">
        <v>38707</v>
      </c>
      <c r="V174" t="s">
        <v>38708</v>
      </c>
      <c r="W174" t="s">
        <v>38709</v>
      </c>
      <c r="X174">
        <v>97705026</v>
      </c>
      <c r="Y174" t="s">
        <v>122</v>
      </c>
      <c r="Z174" t="s">
        <v>123</v>
      </c>
      <c r="AA174">
        <v>7215</v>
      </c>
      <c r="AB174" t="s">
        <v>42579</v>
      </c>
      <c r="AC174">
        <v>721516</v>
      </c>
      <c r="AD174" t="s">
        <v>43332</v>
      </c>
      <c r="AE174">
        <v>3906353</v>
      </c>
      <c r="AF174" t="s">
        <v>40104</v>
      </c>
      <c r="AG174" t="s">
        <v>38710</v>
      </c>
      <c r="AH174" t="s">
        <v>38711</v>
      </c>
      <c r="AI174" t="s">
        <v>39286</v>
      </c>
      <c r="AJ174" t="s">
        <v>41304</v>
      </c>
      <c r="AK174">
        <v>1033695718</v>
      </c>
      <c r="AL174" t="s">
        <v>43333</v>
      </c>
      <c r="AM174">
        <v>2015</v>
      </c>
      <c r="AN174" s="1">
        <v>42261</v>
      </c>
      <c r="AO174" s="1">
        <v>42265</v>
      </c>
      <c r="AP174">
        <v>3</v>
      </c>
      <c r="AQ174" t="s">
        <v>81</v>
      </c>
      <c r="AR174" s="4">
        <f>IF(AQ174="M",AP174*30.42,AP174)</f>
        <v>91.26</v>
      </c>
      <c r="AS174">
        <v>0</v>
      </c>
      <c r="AT174" s="4">
        <f>AR174+AS174</f>
        <v>91.26</v>
      </c>
      <c r="AU174">
        <v>1</v>
      </c>
      <c r="AV174" s="1">
        <f>AO174+AT174</f>
        <v>42356.26</v>
      </c>
      <c r="AW174" s="1">
        <v>42387</v>
      </c>
      <c r="AX174" s="2">
        <f>IF(AV174&gt;=AW174,1,2)</f>
        <v>2</v>
      </c>
      <c r="AY174" s="2" t="str">
        <f>IF((AV174+10)&gt;=AW174,"SAVE","LATE")</f>
        <v>LATE</v>
      </c>
      <c r="AZ174" t="s">
        <v>82</v>
      </c>
      <c r="BA174" t="s">
        <v>1011</v>
      </c>
      <c r="BB174">
        <v>75856900</v>
      </c>
      <c r="BC174">
        <v>0</v>
      </c>
      <c r="BD174" s="9">
        <v>75856900</v>
      </c>
      <c r="BE174" t="s">
        <v>43334</v>
      </c>
      <c r="BF174">
        <v>0</v>
      </c>
      <c r="BG174" t="s">
        <v>70</v>
      </c>
      <c r="BH174">
        <v>-1</v>
      </c>
      <c r="BI174" t="s">
        <v>38711</v>
      </c>
      <c r="BJ174" t="s">
        <v>38712</v>
      </c>
      <c r="BK174">
        <v>0</v>
      </c>
      <c r="BL174" t="s">
        <v>85</v>
      </c>
      <c r="BM174" t="s">
        <v>38713</v>
      </c>
    </row>
    <row r="175" spans="1:65" x14ac:dyDescent="0.25">
      <c r="A175">
        <v>2015</v>
      </c>
      <c r="B175" t="s">
        <v>116</v>
      </c>
      <c r="C175" t="s">
        <v>264</v>
      </c>
      <c r="D175" t="s">
        <v>39301</v>
      </c>
      <c r="E175" t="s">
        <v>82</v>
      </c>
      <c r="F175" t="s">
        <v>17486</v>
      </c>
      <c r="G175">
        <v>12</v>
      </c>
      <c r="H175" t="s">
        <v>41881</v>
      </c>
      <c r="I175" t="s">
        <v>105</v>
      </c>
      <c r="J175" t="s">
        <v>42026</v>
      </c>
      <c r="K175">
        <v>3</v>
      </c>
      <c r="L175" t="s">
        <v>41838</v>
      </c>
      <c r="M175">
        <v>80000000</v>
      </c>
      <c r="N175" t="s">
        <v>348</v>
      </c>
      <c r="O175" t="s">
        <v>38859</v>
      </c>
      <c r="P175" t="s">
        <v>90</v>
      </c>
      <c r="Q175" t="s">
        <v>27774</v>
      </c>
      <c r="R175" t="s">
        <v>39286</v>
      </c>
      <c r="S175" t="s">
        <v>39285</v>
      </c>
      <c r="T175" s="3">
        <v>42067</v>
      </c>
      <c r="U175" t="s">
        <v>38860</v>
      </c>
      <c r="V175" t="s">
        <v>38861</v>
      </c>
      <c r="W175" t="s">
        <v>38862</v>
      </c>
      <c r="X175">
        <v>46540000</v>
      </c>
      <c r="Y175" t="s">
        <v>122</v>
      </c>
      <c r="Z175" t="s">
        <v>123</v>
      </c>
      <c r="AA175">
        <v>0</v>
      </c>
      <c r="AB175" t="s">
        <v>76</v>
      </c>
      <c r="AC175">
        <v>0</v>
      </c>
      <c r="AD175" t="s">
        <v>76</v>
      </c>
      <c r="AE175">
        <v>3442832</v>
      </c>
      <c r="AF175" t="s">
        <v>145</v>
      </c>
      <c r="AG175" t="s">
        <v>38863</v>
      </c>
      <c r="AH175" t="s">
        <v>38864</v>
      </c>
      <c r="AI175" t="s">
        <v>39286</v>
      </c>
      <c r="AJ175" t="s">
        <v>41304</v>
      </c>
      <c r="AK175" t="s">
        <v>38865</v>
      </c>
      <c r="AL175" t="s">
        <v>38864</v>
      </c>
      <c r="AM175">
        <v>2015</v>
      </c>
      <c r="AN175" s="1">
        <v>42093</v>
      </c>
      <c r="AO175" s="1">
        <v>42093</v>
      </c>
      <c r="AP175">
        <v>10</v>
      </c>
      <c r="AQ175" t="s">
        <v>81</v>
      </c>
      <c r="AR175" s="4">
        <f>IF(AQ175="M",AP175*30.42,AP175)</f>
        <v>304.20000000000005</v>
      </c>
      <c r="AS175">
        <v>0</v>
      </c>
      <c r="AT175" s="4">
        <f>AR175+AS175</f>
        <v>304.20000000000005</v>
      </c>
      <c r="AU175">
        <v>2</v>
      </c>
      <c r="AV175" s="1">
        <f>AO175+AT175</f>
        <v>42397.2</v>
      </c>
      <c r="AW175" s="1">
        <v>42459</v>
      </c>
      <c r="AX175" s="2">
        <f>IF(AV175&gt;=AW175,1,2)</f>
        <v>2</v>
      </c>
      <c r="AY175" s="2" t="str">
        <f>IF((AV175+10)&gt;=AW175,"SAVE","LATE")</f>
        <v>LATE</v>
      </c>
      <c r="AZ175" t="s">
        <v>82</v>
      </c>
      <c r="BA175" t="s">
        <v>1011</v>
      </c>
      <c r="BB175">
        <v>46540000</v>
      </c>
      <c r="BC175">
        <v>9308000</v>
      </c>
      <c r="BD175" s="9">
        <v>55848000</v>
      </c>
      <c r="BE175" t="s">
        <v>38859</v>
      </c>
      <c r="BF175">
        <v>0</v>
      </c>
      <c r="BG175" t="s">
        <v>70</v>
      </c>
      <c r="BH175">
        <v>-1</v>
      </c>
      <c r="BI175" t="s">
        <v>70</v>
      </c>
      <c r="BJ175" t="s">
        <v>70</v>
      </c>
      <c r="BK175">
        <v>0</v>
      </c>
      <c r="BL175" t="s">
        <v>85</v>
      </c>
      <c r="BM175" t="s">
        <v>38866</v>
      </c>
    </row>
    <row r="176" spans="1:65" x14ac:dyDescent="0.25">
      <c r="A176">
        <v>2015</v>
      </c>
      <c r="B176" t="s">
        <v>116</v>
      </c>
      <c r="C176" t="s">
        <v>528</v>
      </c>
      <c r="D176" t="s">
        <v>40357</v>
      </c>
      <c r="E176" t="s">
        <v>82</v>
      </c>
      <c r="F176" t="s">
        <v>19634</v>
      </c>
      <c r="G176">
        <v>11</v>
      </c>
      <c r="H176" t="s">
        <v>41839</v>
      </c>
      <c r="I176" t="s">
        <v>105</v>
      </c>
      <c r="J176" t="s">
        <v>88</v>
      </c>
      <c r="K176">
        <v>3</v>
      </c>
      <c r="L176" t="s">
        <v>41838</v>
      </c>
      <c r="M176">
        <v>72000000</v>
      </c>
      <c r="N176" t="s">
        <v>41840</v>
      </c>
      <c r="O176" t="s">
        <v>43335</v>
      </c>
      <c r="P176" t="s">
        <v>90</v>
      </c>
      <c r="Q176" t="s">
        <v>39286</v>
      </c>
      <c r="R176" t="s">
        <v>39286</v>
      </c>
      <c r="S176" t="s">
        <v>39285</v>
      </c>
      <c r="T176" t="s">
        <v>38867</v>
      </c>
      <c r="U176" t="s">
        <v>38868</v>
      </c>
      <c r="V176" t="s">
        <v>38869</v>
      </c>
      <c r="W176" t="s">
        <v>38870</v>
      </c>
      <c r="X176">
        <v>49186720</v>
      </c>
      <c r="Y176" t="s">
        <v>122</v>
      </c>
      <c r="Z176" t="s">
        <v>123</v>
      </c>
      <c r="AA176">
        <v>7212</v>
      </c>
      <c r="AB176" t="s">
        <v>42049</v>
      </c>
      <c r="AC176">
        <v>721211</v>
      </c>
      <c r="AD176" t="s">
        <v>43336</v>
      </c>
      <c r="AE176">
        <v>3890124</v>
      </c>
      <c r="AF176" t="s">
        <v>40104</v>
      </c>
      <c r="AG176">
        <v>830028064</v>
      </c>
      <c r="AH176" t="s">
        <v>38871</v>
      </c>
      <c r="AI176" t="s">
        <v>39286</v>
      </c>
      <c r="AJ176" t="s">
        <v>41304</v>
      </c>
      <c r="AK176">
        <v>51746229</v>
      </c>
      <c r="AL176" t="s">
        <v>40403</v>
      </c>
      <c r="AM176">
        <v>2015</v>
      </c>
      <c r="AN176" s="1">
        <v>42251</v>
      </c>
      <c r="AO176" s="1">
        <v>42251</v>
      </c>
      <c r="AP176">
        <v>2</v>
      </c>
      <c r="AQ176" t="s">
        <v>81</v>
      </c>
      <c r="AR176" s="4">
        <f>IF(AQ176="M",AP176*30.42,AP176)</f>
        <v>60.84</v>
      </c>
      <c r="AS176">
        <v>0</v>
      </c>
      <c r="AT176" s="4">
        <f>AR176+AS176</f>
        <v>60.84</v>
      </c>
      <c r="AU176">
        <v>1</v>
      </c>
      <c r="AV176" s="1">
        <f>AO176+AT176</f>
        <v>42311.839999999997</v>
      </c>
      <c r="AW176" s="1">
        <v>42342</v>
      </c>
      <c r="AX176" s="2">
        <f>IF(AV176&gt;=AW176,1,2)</f>
        <v>2</v>
      </c>
      <c r="AY176" s="2" t="str">
        <f>IF((AV176+10)&gt;=AW176,"SAVE","LATE")</f>
        <v>LATE</v>
      </c>
      <c r="AZ176" t="s">
        <v>82</v>
      </c>
      <c r="BA176" t="s">
        <v>1011</v>
      </c>
      <c r="BB176">
        <v>46106400</v>
      </c>
      <c r="BC176">
        <v>9191976</v>
      </c>
      <c r="BD176" s="9">
        <v>55298376</v>
      </c>
      <c r="BE176" t="s">
        <v>43337</v>
      </c>
      <c r="BF176">
        <v>0</v>
      </c>
      <c r="BG176" t="s">
        <v>70</v>
      </c>
      <c r="BH176">
        <v>-1</v>
      </c>
      <c r="BI176" t="s">
        <v>38872</v>
      </c>
      <c r="BJ176" t="s">
        <v>38872</v>
      </c>
      <c r="BK176">
        <v>0</v>
      </c>
      <c r="BL176" t="s">
        <v>85</v>
      </c>
      <c r="BM176" t="s">
        <v>38873</v>
      </c>
    </row>
    <row r="177" spans="1:65" x14ac:dyDescent="0.25">
      <c r="A177">
        <v>2015</v>
      </c>
      <c r="B177" t="s">
        <v>116</v>
      </c>
      <c r="C177" t="s">
        <v>264</v>
      </c>
      <c r="D177" t="s">
        <v>39325</v>
      </c>
      <c r="E177" t="s">
        <v>82</v>
      </c>
      <c r="F177" t="s">
        <v>39234</v>
      </c>
      <c r="G177">
        <v>13</v>
      </c>
      <c r="H177" t="s">
        <v>41891</v>
      </c>
      <c r="I177" t="s">
        <v>105</v>
      </c>
      <c r="J177" t="s">
        <v>88</v>
      </c>
      <c r="K177">
        <v>3</v>
      </c>
      <c r="L177" t="s">
        <v>41838</v>
      </c>
      <c r="M177">
        <v>72000000</v>
      </c>
      <c r="N177" t="s">
        <v>41840</v>
      </c>
      <c r="O177" t="s">
        <v>43338</v>
      </c>
      <c r="P177" t="s">
        <v>90</v>
      </c>
      <c r="Q177" t="s">
        <v>39286</v>
      </c>
      <c r="R177" t="s">
        <v>39286</v>
      </c>
      <c r="S177" t="s">
        <v>39285</v>
      </c>
      <c r="T177" s="3">
        <v>42008</v>
      </c>
      <c r="U177" t="s">
        <v>39235</v>
      </c>
      <c r="V177" t="s">
        <v>39236</v>
      </c>
      <c r="W177" t="s">
        <v>39236</v>
      </c>
      <c r="X177">
        <v>10818164</v>
      </c>
      <c r="Y177" t="s">
        <v>122</v>
      </c>
      <c r="Z177" t="s">
        <v>123</v>
      </c>
      <c r="AA177">
        <v>0</v>
      </c>
      <c r="AB177" t="s">
        <v>76</v>
      </c>
      <c r="AC177">
        <v>0</v>
      </c>
      <c r="AD177" t="s">
        <v>76</v>
      </c>
      <c r="AE177">
        <v>3488354</v>
      </c>
      <c r="AF177" t="s">
        <v>40104</v>
      </c>
      <c r="AG177" t="s">
        <v>39237</v>
      </c>
      <c r="AH177" t="s">
        <v>34302</v>
      </c>
      <c r="AI177" t="s">
        <v>39286</v>
      </c>
      <c r="AJ177" t="s">
        <v>41304</v>
      </c>
      <c r="AK177">
        <v>79446297</v>
      </c>
      <c r="AL177" t="s">
        <v>18641</v>
      </c>
      <c r="AM177">
        <v>2015</v>
      </c>
      <c r="AN177" s="1">
        <v>42114</v>
      </c>
      <c r="AO177" s="1">
        <v>42115</v>
      </c>
      <c r="AP177">
        <v>1</v>
      </c>
      <c r="AQ177" t="s">
        <v>81</v>
      </c>
      <c r="AR177" s="4">
        <f>IF(AQ177="M",AP177*30.42,AP177)</f>
        <v>30.42</v>
      </c>
      <c r="AS177">
        <v>0</v>
      </c>
      <c r="AT177" s="4">
        <f>AR177+AS177</f>
        <v>30.42</v>
      </c>
      <c r="AU177">
        <v>2</v>
      </c>
      <c r="AV177" s="1">
        <f>AO177+AT177</f>
        <v>42145.42</v>
      </c>
      <c r="AW177" s="1">
        <v>42206</v>
      </c>
      <c r="AX177" s="2">
        <f>IF(AV177&gt;=AW177,1,2)</f>
        <v>2</v>
      </c>
      <c r="AY177" s="2" t="str">
        <f>IF((AV177+10)&gt;=AW177,"SAVE","LATE")</f>
        <v>LATE</v>
      </c>
      <c r="AZ177" t="s">
        <v>82</v>
      </c>
      <c r="BA177" t="s">
        <v>1011</v>
      </c>
      <c r="BB177">
        <v>8528940</v>
      </c>
      <c r="BC177">
        <v>4260000</v>
      </c>
      <c r="BD177" s="9">
        <v>12788940</v>
      </c>
      <c r="BE177" t="s">
        <v>43338</v>
      </c>
      <c r="BF177">
        <v>0</v>
      </c>
      <c r="BG177" t="s">
        <v>70</v>
      </c>
      <c r="BH177">
        <v>-1</v>
      </c>
      <c r="BI177" t="s">
        <v>70</v>
      </c>
      <c r="BJ177" t="s">
        <v>70</v>
      </c>
      <c r="BK177">
        <v>0</v>
      </c>
      <c r="BL177" t="s">
        <v>85</v>
      </c>
      <c r="BM177" t="s">
        <v>39238</v>
      </c>
    </row>
    <row r="178" spans="1:65" x14ac:dyDescent="0.25">
      <c r="A178">
        <v>2015</v>
      </c>
      <c r="B178" t="s">
        <v>64</v>
      </c>
      <c r="C178" t="s">
        <v>264</v>
      </c>
      <c r="D178" t="s">
        <v>12855</v>
      </c>
      <c r="E178">
        <v>860015971</v>
      </c>
      <c r="F178" t="s">
        <v>39245</v>
      </c>
      <c r="G178">
        <v>13</v>
      </c>
      <c r="H178" t="s">
        <v>41891</v>
      </c>
      <c r="I178" t="s">
        <v>105</v>
      </c>
      <c r="J178" t="s">
        <v>88</v>
      </c>
      <c r="K178">
        <v>3</v>
      </c>
      <c r="L178" t="s">
        <v>41838</v>
      </c>
      <c r="M178">
        <v>56000000</v>
      </c>
      <c r="N178" t="s">
        <v>43128</v>
      </c>
      <c r="O178" t="s">
        <v>47072</v>
      </c>
      <c r="P178" t="s">
        <v>90</v>
      </c>
      <c r="Q178" t="s">
        <v>39286</v>
      </c>
      <c r="R178" t="s">
        <v>39286</v>
      </c>
      <c r="S178" t="s">
        <v>39285</v>
      </c>
      <c r="T178" t="s">
        <v>36642</v>
      </c>
      <c r="U178" t="s">
        <v>39246</v>
      </c>
      <c r="V178" t="s">
        <v>36477</v>
      </c>
      <c r="W178" t="s">
        <v>39247</v>
      </c>
      <c r="X178">
        <v>13022832</v>
      </c>
      <c r="Y178" t="s">
        <v>3947</v>
      </c>
      <c r="Z178" t="s">
        <v>3948</v>
      </c>
      <c r="AA178">
        <v>5611</v>
      </c>
      <c r="AB178" t="s">
        <v>39248</v>
      </c>
      <c r="AC178">
        <v>561115</v>
      </c>
      <c r="AD178" t="s">
        <v>39249</v>
      </c>
      <c r="AE178">
        <v>4111404</v>
      </c>
      <c r="AF178" t="s">
        <v>40104</v>
      </c>
      <c r="AG178" t="s">
        <v>39250</v>
      </c>
      <c r="AH178" t="s">
        <v>39251</v>
      </c>
      <c r="AI178" t="s">
        <v>39286</v>
      </c>
      <c r="AJ178" t="s">
        <v>41304</v>
      </c>
      <c r="AK178">
        <v>1128415393</v>
      </c>
      <c r="AL178" t="s">
        <v>39252</v>
      </c>
      <c r="AM178">
        <v>2015</v>
      </c>
      <c r="AN178" s="1">
        <v>42342</v>
      </c>
      <c r="AO178" s="1">
        <v>42345</v>
      </c>
      <c r="AP178">
        <v>20</v>
      </c>
      <c r="AQ178" t="s">
        <v>74</v>
      </c>
      <c r="AR178" s="4">
        <f>IF(AQ178="M",AP178*30.42,AP178)</f>
        <v>20</v>
      </c>
      <c r="AS178">
        <v>0</v>
      </c>
      <c r="AT178" s="4">
        <f>AR178+AS178</f>
        <v>20</v>
      </c>
      <c r="AU178">
        <v>1</v>
      </c>
      <c r="AV178" s="1">
        <f>AO178+AT178</f>
        <v>42365</v>
      </c>
      <c r="AW178" s="1">
        <v>42396</v>
      </c>
      <c r="AX178" s="2">
        <f>IF(AV178&gt;=AW178,1,2)</f>
        <v>2</v>
      </c>
      <c r="AY178" s="2" t="str">
        <f>IF((AV178+10)&gt;=AW178,"SAVE","LATE")</f>
        <v>LATE</v>
      </c>
      <c r="AZ178">
        <v>74415</v>
      </c>
      <c r="BA178" t="s">
        <v>1011</v>
      </c>
      <c r="BB178">
        <v>8101440</v>
      </c>
      <c r="BC178">
        <v>0</v>
      </c>
      <c r="BD178" s="9">
        <v>8101440</v>
      </c>
      <c r="BE178" t="s">
        <v>47073</v>
      </c>
      <c r="BF178">
        <v>0</v>
      </c>
      <c r="BG178" t="s">
        <v>70</v>
      </c>
      <c r="BH178">
        <v>-1</v>
      </c>
      <c r="BI178" t="s">
        <v>70</v>
      </c>
      <c r="BJ178" t="s">
        <v>70</v>
      </c>
      <c r="BK178" s="1">
        <v>36821</v>
      </c>
      <c r="BL178" t="s">
        <v>103</v>
      </c>
      <c r="BM178" t="s">
        <v>39253</v>
      </c>
    </row>
    <row r="179" spans="1:65" x14ac:dyDescent="0.25">
      <c r="A179">
        <v>2015</v>
      </c>
      <c r="B179" t="s">
        <v>116</v>
      </c>
      <c r="C179" t="s">
        <v>117</v>
      </c>
      <c r="D179" t="s">
        <v>43364</v>
      </c>
      <c r="E179" t="s">
        <v>38224</v>
      </c>
      <c r="F179" t="s">
        <v>38225</v>
      </c>
      <c r="G179">
        <v>11</v>
      </c>
      <c r="H179" t="s">
        <v>41839</v>
      </c>
      <c r="I179" t="s">
        <v>67</v>
      </c>
      <c r="J179" t="s">
        <v>88</v>
      </c>
      <c r="K179">
        <v>3</v>
      </c>
      <c r="L179" t="s">
        <v>41838</v>
      </c>
      <c r="M179">
        <v>72000000</v>
      </c>
      <c r="N179" t="s">
        <v>41840</v>
      </c>
      <c r="O179" t="s">
        <v>40424</v>
      </c>
      <c r="P179" t="s">
        <v>90</v>
      </c>
      <c r="Q179" t="s">
        <v>1073</v>
      </c>
      <c r="R179" t="s">
        <v>1073</v>
      </c>
      <c r="S179" t="s">
        <v>40421</v>
      </c>
      <c r="T179" s="3">
        <v>42096</v>
      </c>
      <c r="U179" t="s">
        <v>38226</v>
      </c>
      <c r="V179" t="s">
        <v>38227</v>
      </c>
      <c r="W179">
        <v>52</v>
      </c>
      <c r="X179">
        <v>170000000</v>
      </c>
      <c r="Y179" t="s">
        <v>122</v>
      </c>
      <c r="Z179" t="s">
        <v>123</v>
      </c>
      <c r="AA179">
        <v>7210</v>
      </c>
      <c r="AB179" t="s">
        <v>14264</v>
      </c>
      <c r="AC179">
        <v>721029</v>
      </c>
      <c r="AD179" t="s">
        <v>41848</v>
      </c>
      <c r="AE179">
        <v>3923394</v>
      </c>
      <c r="AF179" t="s">
        <v>40104</v>
      </c>
      <c r="AG179">
        <v>8060093586</v>
      </c>
      <c r="AH179" t="s">
        <v>38228</v>
      </c>
      <c r="AI179" t="s">
        <v>40331</v>
      </c>
      <c r="AJ179" t="s">
        <v>41304</v>
      </c>
      <c r="AK179">
        <v>79321512</v>
      </c>
      <c r="AL179" t="s">
        <v>38229</v>
      </c>
      <c r="AM179">
        <v>2015</v>
      </c>
      <c r="AN179" s="1">
        <v>42072</v>
      </c>
      <c r="AO179" s="1">
        <v>42072</v>
      </c>
      <c r="AP179">
        <v>1</v>
      </c>
      <c r="AQ179" t="s">
        <v>81</v>
      </c>
      <c r="AR179" s="4">
        <f>IF(AQ179="M",AP179*30.42,AP179)</f>
        <v>30.42</v>
      </c>
      <c r="AS179">
        <v>0</v>
      </c>
      <c r="AT179" s="4">
        <f>AR179+AS179</f>
        <v>30.42</v>
      </c>
      <c r="AU179">
        <v>1</v>
      </c>
      <c r="AV179" s="1">
        <f>AO179+AT179</f>
        <v>42102.42</v>
      </c>
      <c r="AW179" s="1">
        <v>42133</v>
      </c>
      <c r="AX179" s="2">
        <f>IF(AV179&gt;=AW179,1,2)</f>
        <v>2</v>
      </c>
      <c r="AY179" s="2" t="str">
        <f>IF((AV179+10)&gt;=AW179,"SAVE","LATE")</f>
        <v>LATE</v>
      </c>
      <c r="AZ179" t="s">
        <v>82</v>
      </c>
      <c r="BA179" t="s">
        <v>1011</v>
      </c>
      <c r="BB179">
        <v>163297984</v>
      </c>
      <c r="BC179">
        <v>81648422</v>
      </c>
      <c r="BD179" s="9">
        <v>244946406</v>
      </c>
      <c r="BE179" t="s">
        <v>38230</v>
      </c>
      <c r="BF179">
        <v>0</v>
      </c>
      <c r="BG179" t="s">
        <v>70</v>
      </c>
      <c r="BH179">
        <v>-1</v>
      </c>
      <c r="BI179">
        <v>100</v>
      </c>
      <c r="BJ179">
        <v>100</v>
      </c>
      <c r="BK179">
        <v>0</v>
      </c>
      <c r="BL179" t="s">
        <v>85</v>
      </c>
      <c r="BM179" t="s">
        <v>38231</v>
      </c>
    </row>
    <row r="180" spans="1:65" x14ac:dyDescent="0.25">
      <c r="A180">
        <v>2015</v>
      </c>
      <c r="B180" t="s">
        <v>116</v>
      </c>
      <c r="C180" t="s">
        <v>528</v>
      </c>
      <c r="D180" t="s">
        <v>40423</v>
      </c>
      <c r="E180" t="s">
        <v>82</v>
      </c>
      <c r="F180" t="s">
        <v>39147</v>
      </c>
      <c r="G180">
        <v>12</v>
      </c>
      <c r="H180" t="s">
        <v>41881</v>
      </c>
      <c r="I180" t="s">
        <v>105</v>
      </c>
      <c r="J180" t="s">
        <v>42026</v>
      </c>
      <c r="K180">
        <v>3</v>
      </c>
      <c r="L180" t="s">
        <v>41838</v>
      </c>
      <c r="M180">
        <v>80000000</v>
      </c>
      <c r="N180" t="s">
        <v>348</v>
      </c>
      <c r="O180" t="s">
        <v>39148</v>
      </c>
      <c r="P180" t="s">
        <v>90</v>
      </c>
      <c r="Q180" t="s">
        <v>1073</v>
      </c>
      <c r="R180" t="s">
        <v>70</v>
      </c>
      <c r="S180" t="s">
        <v>40421</v>
      </c>
      <c r="T180" s="3">
        <v>42223</v>
      </c>
      <c r="U180" t="s">
        <v>39149</v>
      </c>
      <c r="V180" t="s">
        <v>39150</v>
      </c>
      <c r="W180" t="s">
        <v>39150</v>
      </c>
      <c r="X180">
        <v>12400000</v>
      </c>
      <c r="Y180" t="s">
        <v>122</v>
      </c>
      <c r="Z180" t="s">
        <v>123</v>
      </c>
      <c r="AA180">
        <v>8011</v>
      </c>
      <c r="AB180" t="s">
        <v>39151</v>
      </c>
      <c r="AC180">
        <v>801116</v>
      </c>
      <c r="AD180" t="s">
        <v>39152</v>
      </c>
      <c r="AE180">
        <v>3738528</v>
      </c>
      <c r="AF180" t="s">
        <v>41304</v>
      </c>
      <c r="AG180">
        <v>73135783</v>
      </c>
      <c r="AH180" t="s">
        <v>39153</v>
      </c>
      <c r="AI180" t="s">
        <v>40331</v>
      </c>
      <c r="AJ180" t="s">
        <v>41304</v>
      </c>
      <c r="AK180">
        <v>73135783</v>
      </c>
      <c r="AL180" t="s">
        <v>39153</v>
      </c>
      <c r="AM180">
        <v>2015</v>
      </c>
      <c r="AN180" s="1">
        <v>42172</v>
      </c>
      <c r="AO180" s="1">
        <v>42173</v>
      </c>
      <c r="AP180">
        <v>4</v>
      </c>
      <c r="AQ180" t="s">
        <v>81</v>
      </c>
      <c r="AR180" s="4">
        <f>IF(AQ180="M",AP180*30.42,AP180)</f>
        <v>121.68</v>
      </c>
      <c r="AS180">
        <v>0</v>
      </c>
      <c r="AT180" s="4">
        <f>AR180+AS180</f>
        <v>121.68</v>
      </c>
      <c r="AU180">
        <v>1</v>
      </c>
      <c r="AV180" s="1">
        <f>AO180+AT180</f>
        <v>42294.68</v>
      </c>
      <c r="AW180" s="1">
        <v>42326</v>
      </c>
      <c r="AX180" s="2">
        <f>IF(AV180&gt;=AW180,1,2)</f>
        <v>2</v>
      </c>
      <c r="AY180" s="2" t="str">
        <f>IF((AV180+10)&gt;=AW180,"SAVE","LATE")</f>
        <v>LATE</v>
      </c>
      <c r="AZ180" t="s">
        <v>82</v>
      </c>
      <c r="BA180" t="s">
        <v>1011</v>
      </c>
      <c r="BB180">
        <v>12400000</v>
      </c>
      <c r="BC180">
        <v>3100000</v>
      </c>
      <c r="BD180" s="9">
        <v>15500000</v>
      </c>
      <c r="BE180" t="s">
        <v>39154</v>
      </c>
      <c r="BF180">
        <v>0</v>
      </c>
      <c r="BG180" t="s">
        <v>70</v>
      </c>
      <c r="BH180">
        <v>-1</v>
      </c>
      <c r="BI180" t="s">
        <v>70</v>
      </c>
      <c r="BJ180" t="s">
        <v>70</v>
      </c>
      <c r="BK180">
        <v>0</v>
      </c>
      <c r="BL180" t="s">
        <v>85</v>
      </c>
      <c r="BM180" t="s">
        <v>39155</v>
      </c>
    </row>
    <row r="181" spans="1:65" x14ac:dyDescent="0.25">
      <c r="A181">
        <v>2015</v>
      </c>
      <c r="B181" t="s">
        <v>116</v>
      </c>
      <c r="C181" t="s">
        <v>130</v>
      </c>
      <c r="D181" t="s">
        <v>40463</v>
      </c>
      <c r="E181" t="s">
        <v>151</v>
      </c>
      <c r="F181" t="s">
        <v>25059</v>
      </c>
      <c r="G181">
        <v>13</v>
      </c>
      <c r="H181" t="s">
        <v>41891</v>
      </c>
      <c r="I181" t="s">
        <v>67</v>
      </c>
      <c r="J181" t="s">
        <v>88</v>
      </c>
      <c r="K181">
        <v>3</v>
      </c>
      <c r="L181" t="s">
        <v>41838</v>
      </c>
      <c r="M181">
        <v>95000000</v>
      </c>
      <c r="N181" t="s">
        <v>40102</v>
      </c>
      <c r="O181" t="s">
        <v>25060</v>
      </c>
      <c r="P181" t="s">
        <v>90</v>
      </c>
      <c r="Q181" t="s">
        <v>25061</v>
      </c>
      <c r="R181" t="s">
        <v>25061</v>
      </c>
      <c r="S181" t="s">
        <v>39487</v>
      </c>
      <c r="T181" t="s">
        <v>37248</v>
      </c>
      <c r="U181" t="s">
        <v>39027</v>
      </c>
      <c r="V181" t="s">
        <v>39028</v>
      </c>
      <c r="W181" t="s">
        <v>39029</v>
      </c>
      <c r="X181">
        <v>18000000</v>
      </c>
      <c r="Y181" t="s">
        <v>96</v>
      </c>
      <c r="Z181" t="s">
        <v>40103</v>
      </c>
      <c r="AA181">
        <v>9511</v>
      </c>
      <c r="AB181" t="s">
        <v>40106</v>
      </c>
      <c r="AC181">
        <v>951116</v>
      </c>
      <c r="AD181" t="s">
        <v>40107</v>
      </c>
      <c r="AE181">
        <v>3717938</v>
      </c>
      <c r="AF181" t="s">
        <v>41304</v>
      </c>
      <c r="AG181" t="s">
        <v>34425</v>
      </c>
      <c r="AH181" t="s">
        <v>34426</v>
      </c>
      <c r="AI181" t="s">
        <v>39472</v>
      </c>
      <c r="AJ181" t="s">
        <v>41304</v>
      </c>
      <c r="AK181" t="s">
        <v>34425</v>
      </c>
      <c r="AL181" t="s">
        <v>34426</v>
      </c>
      <c r="AM181">
        <v>2015</v>
      </c>
      <c r="AN181" s="1">
        <v>42187</v>
      </c>
      <c r="AO181" s="1">
        <v>42187</v>
      </c>
      <c r="AP181">
        <v>3</v>
      </c>
      <c r="AQ181" t="s">
        <v>81</v>
      </c>
      <c r="AR181" s="4">
        <f>IF(AQ181="M",AP181*30.42,AP181)</f>
        <v>91.26</v>
      </c>
      <c r="AS181">
        <v>0</v>
      </c>
      <c r="AT181" s="4">
        <f>AR181+AS181</f>
        <v>91.26</v>
      </c>
      <c r="AU181">
        <v>2</v>
      </c>
      <c r="AV181" s="1">
        <f>AO181+AT181</f>
        <v>42278.26</v>
      </c>
      <c r="AW181" s="1">
        <v>42340</v>
      </c>
      <c r="AX181" s="2">
        <f>IF(AV181&gt;=AW181,1,2)</f>
        <v>2</v>
      </c>
      <c r="AY181" s="2" t="str">
        <f>IF((AV181+10)&gt;=AW181,"SAVE","LATE")</f>
        <v>LATE</v>
      </c>
      <c r="AZ181" t="s">
        <v>82</v>
      </c>
      <c r="BA181" t="s">
        <v>1011</v>
      </c>
      <c r="BB181">
        <v>17999475</v>
      </c>
      <c r="BC181">
        <v>8472828</v>
      </c>
      <c r="BD181" s="9">
        <v>26472303</v>
      </c>
      <c r="BE181" t="s">
        <v>25060</v>
      </c>
      <c r="BF181">
        <v>0</v>
      </c>
      <c r="BG181" t="s">
        <v>70</v>
      </c>
      <c r="BH181">
        <v>-1</v>
      </c>
      <c r="BI181" t="s">
        <v>70</v>
      </c>
      <c r="BJ181" t="s">
        <v>70</v>
      </c>
      <c r="BK181">
        <v>0</v>
      </c>
      <c r="BL181" t="s">
        <v>85</v>
      </c>
      <c r="BM181" t="s">
        <v>39030</v>
      </c>
    </row>
    <row r="182" spans="1:65" x14ac:dyDescent="0.25">
      <c r="A182">
        <v>2015</v>
      </c>
      <c r="B182" t="s">
        <v>116</v>
      </c>
      <c r="C182" t="s">
        <v>130</v>
      </c>
      <c r="D182" t="s">
        <v>40475</v>
      </c>
      <c r="E182" t="s">
        <v>27680</v>
      </c>
      <c r="F182" t="s">
        <v>27681</v>
      </c>
      <c r="G182">
        <v>1</v>
      </c>
      <c r="H182" t="s">
        <v>46842</v>
      </c>
      <c r="I182" t="s">
        <v>105</v>
      </c>
      <c r="J182" t="s">
        <v>88</v>
      </c>
      <c r="K182">
        <v>3</v>
      </c>
      <c r="L182" t="s">
        <v>41838</v>
      </c>
      <c r="M182">
        <v>72000000</v>
      </c>
      <c r="N182" t="s">
        <v>41840</v>
      </c>
      <c r="O182" t="s">
        <v>37657</v>
      </c>
      <c r="P182" t="s">
        <v>90</v>
      </c>
      <c r="Q182" t="s">
        <v>27682</v>
      </c>
      <c r="R182" t="s">
        <v>27682</v>
      </c>
      <c r="S182" t="s">
        <v>39506</v>
      </c>
      <c r="T182" t="s">
        <v>35725</v>
      </c>
      <c r="U182" t="s">
        <v>37658</v>
      </c>
      <c r="V182" t="s">
        <v>37659</v>
      </c>
      <c r="W182" t="s">
        <v>37659</v>
      </c>
      <c r="X182">
        <v>286763618</v>
      </c>
      <c r="Y182" t="s">
        <v>122</v>
      </c>
      <c r="Z182" t="s">
        <v>123</v>
      </c>
      <c r="AA182">
        <v>0</v>
      </c>
      <c r="AB182" t="s">
        <v>76</v>
      </c>
      <c r="AC182">
        <v>0</v>
      </c>
      <c r="AD182" t="s">
        <v>76</v>
      </c>
      <c r="AE182">
        <v>3885445</v>
      </c>
      <c r="AF182" t="s">
        <v>41304</v>
      </c>
      <c r="AG182" t="s">
        <v>37660</v>
      </c>
      <c r="AH182" t="s">
        <v>37661</v>
      </c>
      <c r="AI182" t="s">
        <v>39472</v>
      </c>
      <c r="AJ182" t="s">
        <v>41304</v>
      </c>
      <c r="AK182" t="s">
        <v>37660</v>
      </c>
      <c r="AL182" t="s">
        <v>37661</v>
      </c>
      <c r="AM182">
        <v>2015</v>
      </c>
      <c r="AN182" s="1">
        <v>42154</v>
      </c>
      <c r="AO182" s="1">
        <v>42100</v>
      </c>
      <c r="AP182">
        <v>3</v>
      </c>
      <c r="AQ182" t="s">
        <v>81</v>
      </c>
      <c r="AR182" s="4">
        <f>IF(AQ182="M",AP182*30.42,AP182)</f>
        <v>91.26</v>
      </c>
      <c r="AS182">
        <v>0</v>
      </c>
      <c r="AT182" s="4">
        <f>AR182+AS182</f>
        <v>91.26</v>
      </c>
      <c r="AU182">
        <v>2</v>
      </c>
      <c r="AV182" s="1">
        <f>AO182+AT182</f>
        <v>42191.26</v>
      </c>
      <c r="AW182" s="1">
        <v>42253</v>
      </c>
      <c r="AX182" s="2">
        <f>IF(AV182&gt;=AW182,1,2)</f>
        <v>2</v>
      </c>
      <c r="AY182" s="2" t="str">
        <f>IF((AV182+10)&gt;=AW182,"SAVE","LATE")</f>
        <v>LATE</v>
      </c>
      <c r="AZ182" t="s">
        <v>82</v>
      </c>
      <c r="BA182" t="s">
        <v>1011</v>
      </c>
      <c r="BB182">
        <v>286757894</v>
      </c>
      <c r="BC182">
        <v>63824191</v>
      </c>
      <c r="BD182" s="9">
        <v>350582085</v>
      </c>
      <c r="BE182" t="s">
        <v>37657</v>
      </c>
      <c r="BF182">
        <v>0</v>
      </c>
      <c r="BG182" t="s">
        <v>70</v>
      </c>
      <c r="BH182">
        <v>-1</v>
      </c>
      <c r="BI182" t="s">
        <v>41454</v>
      </c>
      <c r="BJ182" t="s">
        <v>37662</v>
      </c>
      <c r="BK182">
        <v>0</v>
      </c>
      <c r="BL182" t="s">
        <v>85</v>
      </c>
      <c r="BM182" t="s">
        <v>37663</v>
      </c>
    </row>
    <row r="183" spans="1:65" x14ac:dyDescent="0.25">
      <c r="A183">
        <v>2014</v>
      </c>
      <c r="B183" t="s">
        <v>116</v>
      </c>
      <c r="C183" t="s">
        <v>130</v>
      </c>
      <c r="D183" t="s">
        <v>40476</v>
      </c>
      <c r="E183" t="s">
        <v>37445</v>
      </c>
      <c r="F183" t="s">
        <v>37446</v>
      </c>
      <c r="G183">
        <v>1</v>
      </c>
      <c r="H183" t="s">
        <v>46842</v>
      </c>
      <c r="I183" t="s">
        <v>67</v>
      </c>
      <c r="J183" t="s">
        <v>88</v>
      </c>
      <c r="K183">
        <v>3</v>
      </c>
      <c r="L183" t="s">
        <v>41838</v>
      </c>
      <c r="M183">
        <v>20000000</v>
      </c>
      <c r="N183" t="s">
        <v>43436</v>
      </c>
      <c r="O183" t="s">
        <v>43437</v>
      </c>
      <c r="P183" t="s">
        <v>90</v>
      </c>
      <c r="Q183" t="s">
        <v>39508</v>
      </c>
      <c r="R183" t="s">
        <v>39508</v>
      </c>
      <c r="S183" t="s">
        <v>39507</v>
      </c>
      <c r="T183" t="s">
        <v>37447</v>
      </c>
      <c r="U183" t="s">
        <v>37448</v>
      </c>
      <c r="V183" t="s">
        <v>37449</v>
      </c>
      <c r="W183" t="s">
        <v>37449</v>
      </c>
      <c r="X183">
        <v>365000000</v>
      </c>
      <c r="Y183" t="s">
        <v>1219</v>
      </c>
      <c r="Z183" t="s">
        <v>40173</v>
      </c>
      <c r="AA183">
        <v>0</v>
      </c>
      <c r="AB183" t="s">
        <v>76</v>
      </c>
      <c r="AC183">
        <v>0</v>
      </c>
      <c r="AD183" t="s">
        <v>76</v>
      </c>
      <c r="AE183">
        <v>3203058</v>
      </c>
      <c r="AF183" t="s">
        <v>40104</v>
      </c>
      <c r="AG183" t="s">
        <v>37450</v>
      </c>
      <c r="AH183" t="s">
        <v>37451</v>
      </c>
      <c r="AI183" t="s">
        <v>39472</v>
      </c>
      <c r="AJ183" t="s">
        <v>41304</v>
      </c>
      <c r="AK183" t="s">
        <v>39509</v>
      </c>
      <c r="AL183" t="s">
        <v>37452</v>
      </c>
      <c r="AM183">
        <v>2015</v>
      </c>
      <c r="AN183" s="1">
        <v>42034</v>
      </c>
      <c r="AO183" s="1">
        <v>42044</v>
      </c>
      <c r="AP183">
        <v>4</v>
      </c>
      <c r="AQ183" t="s">
        <v>81</v>
      </c>
      <c r="AR183" s="4">
        <f>IF(AQ183="M",AP183*30.42,AP183)</f>
        <v>121.68</v>
      </c>
      <c r="AS183">
        <v>45</v>
      </c>
      <c r="AT183" s="4">
        <f>AR183+AS183</f>
        <v>166.68</v>
      </c>
      <c r="AU183">
        <v>2</v>
      </c>
      <c r="AV183" s="1">
        <f>AO183+AT183</f>
        <v>42210.68</v>
      </c>
      <c r="AW183" s="1">
        <v>42271</v>
      </c>
      <c r="AX183" s="2">
        <f>IF(AV183&gt;=AW183,1,2)</f>
        <v>2</v>
      </c>
      <c r="AY183" s="2" t="str">
        <f>IF((AV183+10)&gt;=AW183,"SAVE","LATE")</f>
        <v>LATE</v>
      </c>
      <c r="AZ183" t="s">
        <v>82</v>
      </c>
      <c r="BA183" t="s">
        <v>1011</v>
      </c>
      <c r="BB183">
        <v>364997384</v>
      </c>
      <c r="BC183">
        <v>99424612</v>
      </c>
      <c r="BD183" s="9">
        <v>464421996</v>
      </c>
      <c r="BE183" t="s">
        <v>43437</v>
      </c>
      <c r="BF183">
        <v>0</v>
      </c>
      <c r="BG183" t="s">
        <v>70</v>
      </c>
      <c r="BH183">
        <v>-1</v>
      </c>
      <c r="BI183" t="s">
        <v>41455</v>
      </c>
      <c r="BJ183" t="s">
        <v>37453</v>
      </c>
      <c r="BK183">
        <v>0</v>
      </c>
      <c r="BL183" t="s">
        <v>85</v>
      </c>
      <c r="BM183" t="s">
        <v>37454</v>
      </c>
    </row>
    <row r="184" spans="1:65" x14ac:dyDescent="0.25">
      <c r="A184">
        <v>2015</v>
      </c>
      <c r="B184" t="s">
        <v>116</v>
      </c>
      <c r="C184" t="s">
        <v>130</v>
      </c>
      <c r="D184" t="s">
        <v>40476</v>
      </c>
      <c r="E184" t="s">
        <v>37445</v>
      </c>
      <c r="F184" t="s">
        <v>37446</v>
      </c>
      <c r="G184">
        <v>1</v>
      </c>
      <c r="H184" t="s">
        <v>46842</v>
      </c>
      <c r="I184" t="s">
        <v>67</v>
      </c>
      <c r="J184" t="s">
        <v>88</v>
      </c>
      <c r="K184">
        <v>3</v>
      </c>
      <c r="L184" t="s">
        <v>41838</v>
      </c>
      <c r="M184">
        <v>95000000</v>
      </c>
      <c r="N184" t="s">
        <v>40102</v>
      </c>
      <c r="O184" t="s">
        <v>37591</v>
      </c>
      <c r="P184" t="s">
        <v>90</v>
      </c>
      <c r="Q184" t="s">
        <v>39508</v>
      </c>
      <c r="R184" t="s">
        <v>39508</v>
      </c>
      <c r="S184" t="s">
        <v>39507</v>
      </c>
      <c r="T184" s="3">
        <v>42316</v>
      </c>
      <c r="U184" t="s">
        <v>37592</v>
      </c>
      <c r="V184" t="s">
        <v>37593</v>
      </c>
      <c r="W184" t="s">
        <v>37593</v>
      </c>
      <c r="X184">
        <v>300574273</v>
      </c>
      <c r="Y184" t="s">
        <v>96</v>
      </c>
      <c r="Z184" t="s">
        <v>40103</v>
      </c>
      <c r="AA184">
        <v>9512</v>
      </c>
      <c r="AB184" t="s">
        <v>15299</v>
      </c>
      <c r="AC184">
        <v>951217</v>
      </c>
      <c r="AD184" t="s">
        <v>46885</v>
      </c>
      <c r="AE184">
        <v>3953600</v>
      </c>
      <c r="AF184" t="s">
        <v>41304</v>
      </c>
      <c r="AG184" t="s">
        <v>32835</v>
      </c>
      <c r="AH184" t="s">
        <v>32837</v>
      </c>
      <c r="AI184" t="s">
        <v>39472</v>
      </c>
      <c r="AJ184" t="s">
        <v>41304</v>
      </c>
      <c r="AK184" t="s">
        <v>32835</v>
      </c>
      <c r="AL184" t="s">
        <v>32837</v>
      </c>
      <c r="AM184">
        <v>2015</v>
      </c>
      <c r="AN184" s="1">
        <v>42275</v>
      </c>
      <c r="AO184" s="1">
        <v>42278</v>
      </c>
      <c r="AP184">
        <v>3</v>
      </c>
      <c r="AQ184" t="s">
        <v>81</v>
      </c>
      <c r="AR184" s="4">
        <f>IF(AQ184="M",AP184*30.42,AP184)</f>
        <v>91.26</v>
      </c>
      <c r="AS184">
        <v>0</v>
      </c>
      <c r="AT184" s="4">
        <f>AR184+AS184</f>
        <v>91.26</v>
      </c>
      <c r="AU184">
        <v>2</v>
      </c>
      <c r="AV184" s="1">
        <f>AO184+AT184</f>
        <v>42369.26</v>
      </c>
      <c r="AW184" s="1">
        <v>42430</v>
      </c>
      <c r="AX184" s="2">
        <f>IF(AV184&gt;=AW184,1,2)</f>
        <v>2</v>
      </c>
      <c r="AY184" s="2" t="str">
        <f>IF((AV184+10)&gt;=AW184,"SAVE","LATE")</f>
        <v>LATE</v>
      </c>
      <c r="AZ184" t="s">
        <v>82</v>
      </c>
      <c r="BA184" t="s">
        <v>1011</v>
      </c>
      <c r="BB184">
        <v>300574273</v>
      </c>
      <c r="BC184">
        <v>0</v>
      </c>
      <c r="BD184" s="9">
        <v>300574273</v>
      </c>
      <c r="BE184" t="s">
        <v>37591</v>
      </c>
      <c r="BF184">
        <v>0</v>
      </c>
      <c r="BG184" t="s">
        <v>70</v>
      </c>
      <c r="BH184">
        <v>-1</v>
      </c>
      <c r="BI184" t="s">
        <v>41456</v>
      </c>
      <c r="BJ184" t="s">
        <v>47089</v>
      </c>
      <c r="BK184">
        <v>0</v>
      </c>
      <c r="BL184" t="s">
        <v>85</v>
      </c>
      <c r="BM184" t="s">
        <v>37594</v>
      </c>
    </row>
    <row r="185" spans="1:65" x14ac:dyDescent="0.25">
      <c r="A185">
        <v>2015</v>
      </c>
      <c r="B185" t="s">
        <v>116</v>
      </c>
      <c r="C185" t="s">
        <v>357</v>
      </c>
      <c r="D185" t="s">
        <v>3435</v>
      </c>
      <c r="E185" t="s">
        <v>3436</v>
      </c>
      <c r="F185" t="s">
        <v>15090</v>
      </c>
      <c r="G185">
        <v>4</v>
      </c>
      <c r="H185" t="s">
        <v>41311</v>
      </c>
      <c r="I185" t="s">
        <v>105</v>
      </c>
      <c r="J185" t="s">
        <v>88</v>
      </c>
      <c r="K185">
        <v>2</v>
      </c>
      <c r="L185" t="s">
        <v>41311</v>
      </c>
      <c r="M185">
        <v>72000000</v>
      </c>
      <c r="N185" t="s">
        <v>41840</v>
      </c>
      <c r="O185" t="s">
        <v>42563</v>
      </c>
      <c r="P185" t="s">
        <v>90</v>
      </c>
      <c r="Q185" t="s">
        <v>70</v>
      </c>
      <c r="R185" t="s">
        <v>70</v>
      </c>
      <c r="S185" t="s">
        <v>43453</v>
      </c>
      <c r="T185" t="s">
        <v>35787</v>
      </c>
      <c r="U185" t="s">
        <v>35982</v>
      </c>
      <c r="V185" t="s">
        <v>35983</v>
      </c>
      <c r="W185" t="s">
        <v>35983</v>
      </c>
      <c r="X185">
        <v>1688072426</v>
      </c>
      <c r="Y185" t="s">
        <v>122</v>
      </c>
      <c r="Z185" t="s">
        <v>123</v>
      </c>
      <c r="AA185">
        <v>0</v>
      </c>
      <c r="AB185" t="s">
        <v>76</v>
      </c>
      <c r="AC185">
        <v>0</v>
      </c>
      <c r="AD185" t="s">
        <v>76</v>
      </c>
      <c r="AE185">
        <v>3433467</v>
      </c>
      <c r="AF185" t="s">
        <v>40104</v>
      </c>
      <c r="AG185" t="s">
        <v>35984</v>
      </c>
      <c r="AH185" t="s">
        <v>35985</v>
      </c>
      <c r="AI185" t="s">
        <v>39286</v>
      </c>
      <c r="AJ185" t="s">
        <v>41304</v>
      </c>
      <c r="AK185">
        <v>79621925</v>
      </c>
      <c r="AL185" t="s">
        <v>35986</v>
      </c>
      <c r="AM185">
        <v>2015</v>
      </c>
      <c r="AN185" s="1">
        <v>42030</v>
      </c>
      <c r="AO185" s="1">
        <v>42030</v>
      </c>
      <c r="AP185">
        <v>5</v>
      </c>
      <c r="AQ185" t="s">
        <v>81</v>
      </c>
      <c r="AR185" s="4">
        <f>IF(AQ185="M",AP185*30.42,AP185)</f>
        <v>152.10000000000002</v>
      </c>
      <c r="AS185">
        <v>86</v>
      </c>
      <c r="AT185" s="4">
        <f>AR185+AS185</f>
        <v>238.10000000000002</v>
      </c>
      <c r="AU185">
        <v>2</v>
      </c>
      <c r="AV185" s="1">
        <f>AO185+AT185</f>
        <v>42268.1</v>
      </c>
      <c r="AW185" s="1">
        <v>42328</v>
      </c>
      <c r="AX185" s="2">
        <f>IF(AV185&gt;=AW185,1,2)</f>
        <v>2</v>
      </c>
      <c r="AY185" s="2" t="str">
        <f>IF((AV185+10)&gt;=AW185,"SAVE","LATE")</f>
        <v>LATE</v>
      </c>
      <c r="AZ185" t="s">
        <v>82</v>
      </c>
      <c r="BA185" t="s">
        <v>1011</v>
      </c>
      <c r="BB185">
        <v>1688072426</v>
      </c>
      <c r="BC185">
        <v>89711509</v>
      </c>
      <c r="BD185" s="9">
        <v>1777783935</v>
      </c>
      <c r="BE185" t="s">
        <v>42563</v>
      </c>
      <c r="BF185">
        <v>0</v>
      </c>
      <c r="BG185" t="s">
        <v>70</v>
      </c>
      <c r="BH185">
        <v>-1</v>
      </c>
      <c r="BI185" t="s">
        <v>70</v>
      </c>
      <c r="BJ185" t="s">
        <v>70</v>
      </c>
      <c r="BK185">
        <v>0</v>
      </c>
      <c r="BL185" t="s">
        <v>85</v>
      </c>
      <c r="BM185" t="s">
        <v>35987</v>
      </c>
    </row>
    <row r="186" spans="1:65" x14ac:dyDescent="0.25">
      <c r="A186">
        <v>2014</v>
      </c>
      <c r="B186" t="s">
        <v>116</v>
      </c>
      <c r="C186" t="s">
        <v>130</v>
      </c>
      <c r="D186" t="s">
        <v>40482</v>
      </c>
      <c r="E186" t="s">
        <v>36586</v>
      </c>
      <c r="F186" t="s">
        <v>36587</v>
      </c>
      <c r="G186">
        <v>1</v>
      </c>
      <c r="H186" t="s">
        <v>46842</v>
      </c>
      <c r="I186" t="s">
        <v>67</v>
      </c>
      <c r="J186" t="s">
        <v>88</v>
      </c>
      <c r="K186">
        <v>3</v>
      </c>
      <c r="L186" t="s">
        <v>41838</v>
      </c>
      <c r="M186">
        <v>72000000</v>
      </c>
      <c r="N186" t="s">
        <v>41840</v>
      </c>
      <c r="O186" t="s">
        <v>39520</v>
      </c>
      <c r="P186" t="s">
        <v>90</v>
      </c>
      <c r="Q186" t="s">
        <v>39521</v>
      </c>
      <c r="R186" t="s">
        <v>39521</v>
      </c>
      <c r="S186" t="s">
        <v>39519</v>
      </c>
      <c r="T186" t="s">
        <v>20282</v>
      </c>
      <c r="U186" t="s">
        <v>36588</v>
      </c>
      <c r="V186" t="s">
        <v>36589</v>
      </c>
      <c r="W186" t="s">
        <v>36590</v>
      </c>
      <c r="X186">
        <v>810679242</v>
      </c>
      <c r="Y186" t="s">
        <v>122</v>
      </c>
      <c r="Z186" t="s">
        <v>123</v>
      </c>
      <c r="AA186">
        <v>0</v>
      </c>
      <c r="AB186" t="s">
        <v>76</v>
      </c>
      <c r="AC186">
        <v>0</v>
      </c>
      <c r="AD186" t="s">
        <v>76</v>
      </c>
      <c r="AE186">
        <v>3528431</v>
      </c>
      <c r="AF186" t="s">
        <v>40104</v>
      </c>
      <c r="AG186">
        <v>900818963</v>
      </c>
      <c r="AH186" t="s">
        <v>36591</v>
      </c>
      <c r="AI186" t="s">
        <v>39472</v>
      </c>
      <c r="AJ186" t="s">
        <v>41304</v>
      </c>
      <c r="AK186">
        <v>37343933</v>
      </c>
      <c r="AL186" t="s">
        <v>36592</v>
      </c>
      <c r="AM186">
        <v>2015</v>
      </c>
      <c r="AN186" s="1">
        <v>42048</v>
      </c>
      <c r="AO186" s="1">
        <v>42080</v>
      </c>
      <c r="AP186">
        <v>6</v>
      </c>
      <c r="AQ186" t="s">
        <v>81</v>
      </c>
      <c r="AR186" s="4">
        <f>IF(AQ186="M",AP186*30.42,AP186)</f>
        <v>182.52</v>
      </c>
      <c r="AS186">
        <v>0</v>
      </c>
      <c r="AT186" s="4">
        <f>AR186+AS186</f>
        <v>182.52</v>
      </c>
      <c r="AU186">
        <v>1</v>
      </c>
      <c r="AV186" s="1">
        <f>AO186+AT186</f>
        <v>42262.52</v>
      </c>
      <c r="AW186" s="1">
        <v>42294</v>
      </c>
      <c r="AX186" s="2">
        <f>IF(AV186&gt;=AW186,1,2)</f>
        <v>2</v>
      </c>
      <c r="AY186" s="2" t="str">
        <f>IF((AV186+10)&gt;=AW186,"SAVE","LATE")</f>
        <v>LATE</v>
      </c>
      <c r="AZ186" t="s">
        <v>82</v>
      </c>
      <c r="BA186" t="s">
        <v>1011</v>
      </c>
      <c r="BB186">
        <v>810518725</v>
      </c>
      <c r="BC186">
        <v>0</v>
      </c>
      <c r="BD186" s="9">
        <v>810518725</v>
      </c>
      <c r="BE186" t="s">
        <v>36593</v>
      </c>
      <c r="BF186">
        <v>3</v>
      </c>
      <c r="BG186" t="s">
        <v>40158</v>
      </c>
      <c r="BH186">
        <v>-1</v>
      </c>
      <c r="BI186" t="s">
        <v>36594</v>
      </c>
      <c r="BJ186" t="s">
        <v>6171</v>
      </c>
      <c r="BK186">
        <v>0</v>
      </c>
      <c r="BL186" t="s">
        <v>85</v>
      </c>
      <c r="BM186" t="s">
        <v>36595</v>
      </c>
    </row>
    <row r="187" spans="1:65" x14ac:dyDescent="0.25">
      <c r="A187">
        <v>2015</v>
      </c>
      <c r="B187" t="s">
        <v>116</v>
      </c>
      <c r="C187" t="s">
        <v>1416</v>
      </c>
      <c r="D187" t="s">
        <v>40490</v>
      </c>
      <c r="E187" t="s">
        <v>12222</v>
      </c>
      <c r="F187" t="s">
        <v>36018</v>
      </c>
      <c r="G187">
        <v>1</v>
      </c>
      <c r="H187" t="s">
        <v>46842</v>
      </c>
      <c r="I187" t="s">
        <v>105</v>
      </c>
      <c r="J187" t="s">
        <v>88</v>
      </c>
      <c r="K187">
        <v>3</v>
      </c>
      <c r="L187" t="s">
        <v>41838</v>
      </c>
      <c r="M187">
        <v>95000000</v>
      </c>
      <c r="N187" t="s">
        <v>40102</v>
      </c>
      <c r="O187" t="s">
        <v>36019</v>
      </c>
      <c r="P187" t="s">
        <v>90</v>
      </c>
      <c r="Q187" t="s">
        <v>35006</v>
      </c>
      <c r="R187" t="s">
        <v>35006</v>
      </c>
      <c r="S187" t="s">
        <v>39540</v>
      </c>
      <c r="T187" t="s">
        <v>36020</v>
      </c>
      <c r="U187" t="s">
        <v>36021</v>
      </c>
      <c r="V187" t="s">
        <v>36022</v>
      </c>
      <c r="W187" t="s">
        <v>36023</v>
      </c>
      <c r="X187">
        <v>1546007383</v>
      </c>
      <c r="Y187" t="s">
        <v>96</v>
      </c>
      <c r="Z187" t="s">
        <v>40103</v>
      </c>
      <c r="AA187">
        <v>0</v>
      </c>
      <c r="AB187" t="s">
        <v>76</v>
      </c>
      <c r="AC187">
        <v>0</v>
      </c>
      <c r="AD187" t="s">
        <v>76</v>
      </c>
      <c r="AE187">
        <v>3626375</v>
      </c>
      <c r="AF187" t="s">
        <v>40104</v>
      </c>
      <c r="AG187" t="s">
        <v>36024</v>
      </c>
      <c r="AH187" t="s">
        <v>36025</v>
      </c>
      <c r="AI187" t="s">
        <v>39472</v>
      </c>
      <c r="AJ187" t="s">
        <v>41304</v>
      </c>
      <c r="AK187" t="s">
        <v>39541</v>
      </c>
      <c r="AL187" t="s">
        <v>36026</v>
      </c>
      <c r="AM187">
        <v>2015</v>
      </c>
      <c r="AN187" s="1">
        <v>42145</v>
      </c>
      <c r="AO187" s="1">
        <v>42156</v>
      </c>
      <c r="AP187">
        <v>6</v>
      </c>
      <c r="AQ187" t="s">
        <v>81</v>
      </c>
      <c r="AR187" s="4">
        <f>IF(AQ187="M",AP187*30.42,AP187)</f>
        <v>182.52</v>
      </c>
      <c r="AS187">
        <v>0</v>
      </c>
      <c r="AT187" s="4">
        <f>AR187+AS187</f>
        <v>182.52</v>
      </c>
      <c r="AU187">
        <v>6</v>
      </c>
      <c r="AV187" s="1">
        <f>AO187+AT187</f>
        <v>42338.52</v>
      </c>
      <c r="AW187" s="1">
        <v>42522</v>
      </c>
      <c r="AX187" s="2">
        <f>IF(AV187&gt;=AW187,1,2)</f>
        <v>2</v>
      </c>
      <c r="AY187" s="2" t="str">
        <f>IF((AV187+10)&gt;=AW187,"SAVE","LATE")</f>
        <v>LATE</v>
      </c>
      <c r="AZ187" t="s">
        <v>82</v>
      </c>
      <c r="BA187" t="s">
        <v>1011</v>
      </c>
      <c r="BB187">
        <v>1518650703</v>
      </c>
      <c r="BC187">
        <v>0</v>
      </c>
      <c r="BD187" s="9">
        <v>1518650703</v>
      </c>
      <c r="BE187" t="s">
        <v>36027</v>
      </c>
      <c r="BF187">
        <v>0</v>
      </c>
      <c r="BG187" t="s">
        <v>70</v>
      </c>
      <c r="BH187">
        <v>-1</v>
      </c>
      <c r="BI187" t="s">
        <v>36028</v>
      </c>
      <c r="BJ187">
        <v>799</v>
      </c>
      <c r="BK187">
        <v>0</v>
      </c>
      <c r="BL187" t="s">
        <v>85</v>
      </c>
      <c r="BM187" t="s">
        <v>36029</v>
      </c>
    </row>
    <row r="188" spans="1:65" x14ac:dyDescent="0.25">
      <c r="A188">
        <v>2015</v>
      </c>
      <c r="B188" t="s">
        <v>116</v>
      </c>
      <c r="C188" t="s">
        <v>130</v>
      </c>
      <c r="D188" t="s">
        <v>40491</v>
      </c>
      <c r="E188" t="s">
        <v>38474</v>
      </c>
      <c r="F188" t="s">
        <v>38475</v>
      </c>
      <c r="G188">
        <v>11</v>
      </c>
      <c r="H188" t="s">
        <v>41839</v>
      </c>
      <c r="I188" t="s">
        <v>67</v>
      </c>
      <c r="J188" t="s">
        <v>88</v>
      </c>
      <c r="K188">
        <v>3</v>
      </c>
      <c r="L188" t="s">
        <v>41838</v>
      </c>
      <c r="M188">
        <v>72000000</v>
      </c>
      <c r="N188" t="s">
        <v>41840</v>
      </c>
      <c r="O188" t="s">
        <v>43468</v>
      </c>
      <c r="P188" t="s">
        <v>90</v>
      </c>
      <c r="Q188" t="s">
        <v>38476</v>
      </c>
      <c r="R188" t="s">
        <v>38476</v>
      </c>
      <c r="S188" t="s">
        <v>39542</v>
      </c>
      <c r="T188" t="s">
        <v>38477</v>
      </c>
      <c r="U188" t="s">
        <v>38478</v>
      </c>
      <c r="V188" t="s">
        <v>38479</v>
      </c>
      <c r="W188" t="s">
        <v>38480</v>
      </c>
      <c r="X188">
        <v>126678619</v>
      </c>
      <c r="Y188" t="s">
        <v>122</v>
      </c>
      <c r="Z188" t="s">
        <v>123</v>
      </c>
      <c r="AA188">
        <v>7211</v>
      </c>
      <c r="AB188" t="s">
        <v>42763</v>
      </c>
      <c r="AC188">
        <v>721110</v>
      </c>
      <c r="AD188" t="s">
        <v>42764</v>
      </c>
      <c r="AE188">
        <v>3732965</v>
      </c>
      <c r="AF188" t="s">
        <v>41304</v>
      </c>
      <c r="AG188" t="s">
        <v>38481</v>
      </c>
      <c r="AH188" t="s">
        <v>38482</v>
      </c>
      <c r="AI188" t="s">
        <v>39472</v>
      </c>
      <c r="AJ188" t="s">
        <v>41304</v>
      </c>
      <c r="AK188" t="s">
        <v>38481</v>
      </c>
      <c r="AL188" t="s">
        <v>38482</v>
      </c>
      <c r="AM188">
        <v>2015</v>
      </c>
      <c r="AN188" s="1">
        <v>42187</v>
      </c>
      <c r="AO188" s="1">
        <v>42192</v>
      </c>
      <c r="AP188">
        <v>3</v>
      </c>
      <c r="AQ188" t="s">
        <v>81</v>
      </c>
      <c r="AR188" s="4">
        <f>IF(AQ188="M",AP188*30.42,AP188)</f>
        <v>91.26</v>
      </c>
      <c r="AS188">
        <v>0</v>
      </c>
      <c r="AT188" s="4">
        <f>AR188+AS188</f>
        <v>91.26</v>
      </c>
      <c r="AU188">
        <v>1</v>
      </c>
      <c r="AV188" s="1">
        <f>AO188+AT188</f>
        <v>42283.26</v>
      </c>
      <c r="AW188" s="1">
        <v>42315</v>
      </c>
      <c r="AX188" s="2">
        <f>IF(AV188&gt;=AW188,1,2)</f>
        <v>2</v>
      </c>
      <c r="AY188" s="2" t="str">
        <f>IF((AV188+10)&gt;=AW188,"SAVE","LATE")</f>
        <v>LATE</v>
      </c>
      <c r="AZ188" t="s">
        <v>82</v>
      </c>
      <c r="BA188" t="s">
        <v>1011</v>
      </c>
      <c r="BB188">
        <v>110878366</v>
      </c>
      <c r="BC188">
        <v>49592414</v>
      </c>
      <c r="BD188" s="9">
        <v>160470780</v>
      </c>
      <c r="BE188" t="s">
        <v>43469</v>
      </c>
      <c r="BF188">
        <v>0</v>
      </c>
      <c r="BG188" t="s">
        <v>70</v>
      </c>
      <c r="BH188">
        <v>-1</v>
      </c>
      <c r="BI188" t="s">
        <v>38482</v>
      </c>
      <c r="BJ188" t="s">
        <v>38483</v>
      </c>
      <c r="BK188">
        <v>0</v>
      </c>
      <c r="BL188" t="s">
        <v>85</v>
      </c>
      <c r="BM188" t="s">
        <v>38484</v>
      </c>
    </row>
    <row r="189" spans="1:65" x14ac:dyDescent="0.25">
      <c r="A189">
        <v>2015</v>
      </c>
      <c r="B189" t="s">
        <v>116</v>
      </c>
      <c r="C189" t="s">
        <v>130</v>
      </c>
      <c r="D189" t="s">
        <v>40492</v>
      </c>
      <c r="E189" t="s">
        <v>35668</v>
      </c>
      <c r="F189" t="s">
        <v>35669</v>
      </c>
      <c r="G189">
        <v>11</v>
      </c>
      <c r="H189" t="s">
        <v>41839</v>
      </c>
      <c r="I189" t="s">
        <v>105</v>
      </c>
      <c r="J189" t="s">
        <v>88</v>
      </c>
      <c r="K189">
        <v>3</v>
      </c>
      <c r="L189" t="s">
        <v>41838</v>
      </c>
      <c r="M189">
        <v>95000000</v>
      </c>
      <c r="N189" t="s">
        <v>40102</v>
      </c>
      <c r="O189" t="s">
        <v>40493</v>
      </c>
      <c r="P189" t="s">
        <v>90</v>
      </c>
      <c r="Q189" t="s">
        <v>35670</v>
      </c>
      <c r="R189" t="s">
        <v>35670</v>
      </c>
      <c r="S189" t="s">
        <v>39543</v>
      </c>
      <c r="T189" t="s">
        <v>35671</v>
      </c>
      <c r="U189" t="s">
        <v>35672</v>
      </c>
      <c r="V189" t="s">
        <v>35673</v>
      </c>
      <c r="W189" t="s">
        <v>35674</v>
      </c>
      <c r="X189">
        <v>2556321056</v>
      </c>
      <c r="Y189" t="s">
        <v>96</v>
      </c>
      <c r="Z189" t="s">
        <v>40103</v>
      </c>
      <c r="AA189">
        <v>9511</v>
      </c>
      <c r="AB189" t="s">
        <v>40106</v>
      </c>
      <c r="AC189">
        <v>951116</v>
      </c>
      <c r="AD189" t="s">
        <v>40107</v>
      </c>
      <c r="AE189">
        <v>3813586</v>
      </c>
      <c r="AF189" t="s">
        <v>40104</v>
      </c>
      <c r="AG189" t="s">
        <v>35675</v>
      </c>
      <c r="AH189" t="s">
        <v>35676</v>
      </c>
      <c r="AI189" t="s">
        <v>39472</v>
      </c>
      <c r="AJ189" t="s">
        <v>41304</v>
      </c>
      <c r="AK189">
        <v>3095983</v>
      </c>
      <c r="AL189" t="s">
        <v>35677</v>
      </c>
      <c r="AM189">
        <v>2015</v>
      </c>
      <c r="AN189" s="1">
        <v>42216</v>
      </c>
      <c r="AO189" s="1">
        <v>42216</v>
      </c>
      <c r="AP189">
        <v>5</v>
      </c>
      <c r="AQ189" t="s">
        <v>81</v>
      </c>
      <c r="AR189" s="4">
        <f>IF(AQ189="M",AP189*30.42,AP189)</f>
        <v>152.10000000000002</v>
      </c>
      <c r="AS189">
        <v>0</v>
      </c>
      <c r="AT189" s="4">
        <f>AR189+AS189</f>
        <v>152.10000000000002</v>
      </c>
      <c r="AU189">
        <v>5</v>
      </c>
      <c r="AV189" s="1">
        <f>AO189+AT189</f>
        <v>42368.1</v>
      </c>
      <c r="AW189" s="1">
        <v>42521</v>
      </c>
      <c r="AX189" s="2">
        <f>IF(AV189&gt;=AW189,1,2)</f>
        <v>2</v>
      </c>
      <c r="AY189" s="2" t="str">
        <f>IF((AV189+10)&gt;=AW189,"SAVE","LATE")</f>
        <v>LATE</v>
      </c>
      <c r="AZ189" t="s">
        <v>82</v>
      </c>
      <c r="BA189" t="s">
        <v>1011</v>
      </c>
      <c r="BB189">
        <v>2556043985</v>
      </c>
      <c r="BC189">
        <v>0</v>
      </c>
      <c r="BD189" s="9">
        <v>2556043985</v>
      </c>
      <c r="BE189" t="s">
        <v>40493</v>
      </c>
      <c r="BF189">
        <v>0</v>
      </c>
      <c r="BG189" t="s">
        <v>70</v>
      </c>
      <c r="BH189">
        <v>-1</v>
      </c>
      <c r="BI189" t="s">
        <v>35676</v>
      </c>
      <c r="BJ189" t="s">
        <v>41464</v>
      </c>
      <c r="BK189">
        <v>0</v>
      </c>
      <c r="BL189" t="s">
        <v>85</v>
      </c>
      <c r="BM189" t="s">
        <v>35678</v>
      </c>
    </row>
    <row r="190" spans="1:65" x14ac:dyDescent="0.25">
      <c r="A190">
        <v>2014</v>
      </c>
      <c r="B190" t="s">
        <v>116</v>
      </c>
      <c r="C190" t="s">
        <v>130</v>
      </c>
      <c r="D190" t="s">
        <v>40497</v>
      </c>
      <c r="E190" t="s">
        <v>18194</v>
      </c>
      <c r="F190" t="s">
        <v>18195</v>
      </c>
      <c r="G190">
        <v>1</v>
      </c>
      <c r="H190" t="s">
        <v>46842</v>
      </c>
      <c r="I190" t="s">
        <v>67</v>
      </c>
      <c r="J190" t="s">
        <v>88</v>
      </c>
      <c r="K190">
        <v>3</v>
      </c>
      <c r="L190" t="s">
        <v>41838</v>
      </c>
      <c r="M190">
        <v>78000000</v>
      </c>
      <c r="N190" t="s">
        <v>26344</v>
      </c>
      <c r="O190" t="s">
        <v>43477</v>
      </c>
      <c r="P190" t="s">
        <v>90</v>
      </c>
      <c r="Q190" t="s">
        <v>18196</v>
      </c>
      <c r="R190" t="s">
        <v>18196</v>
      </c>
      <c r="S190" t="s">
        <v>39552</v>
      </c>
      <c r="T190" t="s">
        <v>14371</v>
      </c>
      <c r="U190" t="s">
        <v>38009</v>
      </c>
      <c r="V190" t="s">
        <v>38010</v>
      </c>
      <c r="W190" t="s">
        <v>38011</v>
      </c>
      <c r="X190">
        <v>204496062</v>
      </c>
      <c r="Y190" t="s">
        <v>122</v>
      </c>
      <c r="Z190" t="s">
        <v>123</v>
      </c>
      <c r="AA190">
        <v>0</v>
      </c>
      <c r="AB190" t="s">
        <v>76</v>
      </c>
      <c r="AC190">
        <v>0</v>
      </c>
      <c r="AD190" t="s">
        <v>76</v>
      </c>
      <c r="AE190">
        <v>3257469</v>
      </c>
      <c r="AF190" t="s">
        <v>41304</v>
      </c>
      <c r="AG190" t="s">
        <v>38012</v>
      </c>
      <c r="AH190" t="s">
        <v>18201</v>
      </c>
      <c r="AI190" t="s">
        <v>39472</v>
      </c>
      <c r="AJ190" t="s">
        <v>41304</v>
      </c>
      <c r="AK190" t="s">
        <v>38012</v>
      </c>
      <c r="AL190" t="s">
        <v>18201</v>
      </c>
      <c r="AM190">
        <v>2015</v>
      </c>
      <c r="AN190" s="1">
        <v>42044</v>
      </c>
      <c r="AO190" s="1">
        <v>42047</v>
      </c>
      <c r="AP190">
        <v>3</v>
      </c>
      <c r="AQ190" t="s">
        <v>81</v>
      </c>
      <c r="AR190" s="4">
        <f>IF(AQ190="M",AP190*30.42,AP190)</f>
        <v>91.26</v>
      </c>
      <c r="AS190">
        <v>0</v>
      </c>
      <c r="AT190" s="4">
        <f>AR190+AS190</f>
        <v>91.26</v>
      </c>
      <c r="AU190">
        <v>1</v>
      </c>
      <c r="AV190" s="1">
        <f>AO190+AT190</f>
        <v>42138.26</v>
      </c>
      <c r="AW190" s="1">
        <v>42167</v>
      </c>
      <c r="AX190" s="2">
        <f>IF(AV190&gt;=AW190,1,2)</f>
        <v>2</v>
      </c>
      <c r="AY190" s="2" t="str">
        <f>IF((AV190+10)&gt;=AW190,"SAVE","LATE")</f>
        <v>LATE</v>
      </c>
      <c r="AZ190" t="s">
        <v>82</v>
      </c>
      <c r="BA190" t="s">
        <v>1011</v>
      </c>
      <c r="BB190">
        <v>204483586</v>
      </c>
      <c r="BC190">
        <v>39993665</v>
      </c>
      <c r="BD190" s="9">
        <v>244477251</v>
      </c>
      <c r="BE190" t="s">
        <v>43477</v>
      </c>
      <c r="BF190">
        <v>0</v>
      </c>
      <c r="BG190" t="s">
        <v>70</v>
      </c>
      <c r="BH190">
        <v>-1</v>
      </c>
      <c r="BI190" t="s">
        <v>38013</v>
      </c>
      <c r="BJ190" t="s">
        <v>24883</v>
      </c>
      <c r="BK190">
        <v>0</v>
      </c>
      <c r="BL190" t="s">
        <v>85</v>
      </c>
      <c r="BM190" t="s">
        <v>38014</v>
      </c>
    </row>
    <row r="191" spans="1:65" x14ac:dyDescent="0.25">
      <c r="A191">
        <v>2015</v>
      </c>
      <c r="B191" t="s">
        <v>64</v>
      </c>
      <c r="C191" t="s">
        <v>65</v>
      </c>
      <c r="D191" t="s">
        <v>40101</v>
      </c>
      <c r="E191">
        <v>800215807</v>
      </c>
      <c r="F191" t="s">
        <v>26682</v>
      </c>
      <c r="G191">
        <v>1</v>
      </c>
      <c r="H191" t="s">
        <v>46842</v>
      </c>
      <c r="I191" t="s">
        <v>67</v>
      </c>
      <c r="J191" t="s">
        <v>88</v>
      </c>
      <c r="K191">
        <v>3</v>
      </c>
      <c r="L191" t="s">
        <v>41838</v>
      </c>
      <c r="M191">
        <v>95000000</v>
      </c>
      <c r="N191" t="s">
        <v>40102</v>
      </c>
      <c r="O191" t="s">
        <v>39555</v>
      </c>
      <c r="P191" t="s">
        <v>90</v>
      </c>
      <c r="Q191" t="s">
        <v>39286</v>
      </c>
      <c r="R191" t="s">
        <v>39286</v>
      </c>
      <c r="S191" t="s">
        <v>39556</v>
      </c>
      <c r="T191" t="s">
        <v>35278</v>
      </c>
      <c r="U191" t="s">
        <v>35651</v>
      </c>
      <c r="V191" t="s">
        <v>35652</v>
      </c>
      <c r="W191" t="s">
        <v>35653</v>
      </c>
      <c r="X191">
        <v>2603047808</v>
      </c>
      <c r="Y191" t="s">
        <v>96</v>
      </c>
      <c r="Z191" t="s">
        <v>40103</v>
      </c>
      <c r="AA191">
        <v>9511</v>
      </c>
      <c r="AB191" t="s">
        <v>40106</v>
      </c>
      <c r="AC191">
        <v>951116</v>
      </c>
      <c r="AD191" t="s">
        <v>40107</v>
      </c>
      <c r="AE191">
        <v>3741117</v>
      </c>
      <c r="AF191" t="s">
        <v>40104</v>
      </c>
      <c r="AG191" t="s">
        <v>35654</v>
      </c>
      <c r="AH191" t="s">
        <v>35655</v>
      </c>
      <c r="AI191" t="s">
        <v>126</v>
      </c>
      <c r="AJ191" t="s">
        <v>41304</v>
      </c>
      <c r="AK191">
        <v>71696543</v>
      </c>
      <c r="AL191" t="s">
        <v>35656</v>
      </c>
      <c r="AM191">
        <v>2015</v>
      </c>
      <c r="AN191" s="1">
        <v>42193</v>
      </c>
      <c r="AO191" s="1">
        <v>42193</v>
      </c>
      <c r="AP191">
        <v>4</v>
      </c>
      <c r="AQ191" t="s">
        <v>81</v>
      </c>
      <c r="AR191" s="4">
        <f>IF(AQ191="M",AP191*30.42,AP191)</f>
        <v>121.68</v>
      </c>
      <c r="AS191">
        <v>12</v>
      </c>
      <c r="AT191" s="4">
        <f>AR191+AS191</f>
        <v>133.68</v>
      </c>
      <c r="AU191">
        <v>1</v>
      </c>
      <c r="AV191" s="1">
        <f>AO191+AT191</f>
        <v>42326.68</v>
      </c>
      <c r="AW191" s="1">
        <v>42358</v>
      </c>
      <c r="AX191" s="2">
        <f>IF(AV191&gt;=AW191,1,2)</f>
        <v>2</v>
      </c>
      <c r="AY191" s="2" t="str">
        <f>IF((AV191+10)&gt;=AW191,"SAVE","LATE")</f>
        <v>LATE</v>
      </c>
      <c r="AZ191">
        <v>496915</v>
      </c>
      <c r="BA191" t="s">
        <v>1011</v>
      </c>
      <c r="BB191">
        <v>2563444759</v>
      </c>
      <c r="BC191">
        <v>0</v>
      </c>
      <c r="BD191" s="9">
        <v>2563444759</v>
      </c>
      <c r="BE191" t="s">
        <v>35657</v>
      </c>
      <c r="BF191">
        <v>0</v>
      </c>
      <c r="BG191" t="s">
        <v>70</v>
      </c>
      <c r="BH191">
        <v>-1</v>
      </c>
      <c r="BI191" t="s">
        <v>35658</v>
      </c>
      <c r="BJ191" t="s">
        <v>35658</v>
      </c>
      <c r="BK191" s="1">
        <v>36580</v>
      </c>
      <c r="BL191" t="s">
        <v>103</v>
      </c>
      <c r="BM191" t="s">
        <v>35659</v>
      </c>
    </row>
    <row r="192" spans="1:65" x14ac:dyDescent="0.25">
      <c r="A192">
        <v>2015</v>
      </c>
      <c r="B192" t="s">
        <v>116</v>
      </c>
      <c r="C192" t="s">
        <v>130</v>
      </c>
      <c r="D192" t="s">
        <v>40506</v>
      </c>
      <c r="E192" t="s">
        <v>5249</v>
      </c>
      <c r="F192" t="s">
        <v>5250</v>
      </c>
      <c r="G192">
        <v>11</v>
      </c>
      <c r="H192" t="s">
        <v>41839</v>
      </c>
      <c r="I192" t="s">
        <v>105</v>
      </c>
      <c r="J192" t="s">
        <v>88</v>
      </c>
      <c r="K192">
        <v>3</v>
      </c>
      <c r="L192" t="s">
        <v>41838</v>
      </c>
      <c r="M192">
        <v>72000000</v>
      </c>
      <c r="N192" t="s">
        <v>41840</v>
      </c>
      <c r="O192" t="s">
        <v>43488</v>
      </c>
      <c r="P192" t="s">
        <v>90</v>
      </c>
      <c r="Q192" t="s">
        <v>39559</v>
      </c>
      <c r="R192" t="s">
        <v>39559</v>
      </c>
      <c r="S192" t="s">
        <v>39560</v>
      </c>
      <c r="T192" t="s">
        <v>35278</v>
      </c>
      <c r="U192" t="s">
        <v>38636</v>
      </c>
      <c r="V192" t="s">
        <v>38637</v>
      </c>
      <c r="W192" t="s">
        <v>38638</v>
      </c>
      <c r="X192">
        <v>87999085</v>
      </c>
      <c r="Y192" t="s">
        <v>122</v>
      </c>
      <c r="Z192" t="s">
        <v>123</v>
      </c>
      <c r="AA192">
        <v>0</v>
      </c>
      <c r="AB192" t="s">
        <v>76</v>
      </c>
      <c r="AC192">
        <v>0</v>
      </c>
      <c r="AD192" t="s">
        <v>76</v>
      </c>
      <c r="AE192">
        <v>3621564</v>
      </c>
      <c r="AF192" t="s">
        <v>40104</v>
      </c>
      <c r="AG192" t="s">
        <v>38639</v>
      </c>
      <c r="AH192" t="s">
        <v>38640</v>
      </c>
      <c r="AI192" t="s">
        <v>39472</v>
      </c>
      <c r="AJ192" t="s">
        <v>41304</v>
      </c>
      <c r="AK192">
        <v>74352372</v>
      </c>
      <c r="AL192" t="s">
        <v>38641</v>
      </c>
      <c r="AM192">
        <v>2015</v>
      </c>
      <c r="AN192" s="1">
        <v>42145</v>
      </c>
      <c r="AO192" s="1">
        <v>42158</v>
      </c>
      <c r="AP192">
        <v>3</v>
      </c>
      <c r="AQ192" t="s">
        <v>81</v>
      </c>
      <c r="AR192" s="4">
        <f>IF(AQ192="M",AP192*30.42,AP192)</f>
        <v>91.26</v>
      </c>
      <c r="AS192">
        <v>0</v>
      </c>
      <c r="AT192" s="4">
        <f>AR192+AS192</f>
        <v>91.26</v>
      </c>
      <c r="AU192">
        <v>1</v>
      </c>
      <c r="AV192" s="1">
        <f>AO192+AT192</f>
        <v>42249.26</v>
      </c>
      <c r="AW192" s="1">
        <v>42280</v>
      </c>
      <c r="AX192" s="2">
        <f>IF(AV192&gt;=AW192,1,2)</f>
        <v>2</v>
      </c>
      <c r="AY192" s="2" t="str">
        <f>IF((AV192+10)&gt;=AW192,"SAVE","LATE")</f>
        <v>LATE</v>
      </c>
      <c r="AZ192" t="s">
        <v>82</v>
      </c>
      <c r="BA192" t="s">
        <v>1011</v>
      </c>
      <c r="BB192">
        <v>87998391</v>
      </c>
      <c r="BC192">
        <v>38298779</v>
      </c>
      <c r="BD192" s="9">
        <v>126297170</v>
      </c>
      <c r="BE192" t="s">
        <v>43489</v>
      </c>
      <c r="BF192">
        <v>0</v>
      </c>
      <c r="BG192" t="s">
        <v>70</v>
      </c>
      <c r="BH192">
        <v>-1</v>
      </c>
      <c r="BI192" t="s">
        <v>38642</v>
      </c>
      <c r="BJ192" t="s">
        <v>38643</v>
      </c>
      <c r="BK192">
        <v>0</v>
      </c>
      <c r="BL192" t="s">
        <v>85</v>
      </c>
      <c r="BM192" t="s">
        <v>38644</v>
      </c>
    </row>
    <row r="193" spans="1:65" x14ac:dyDescent="0.25">
      <c r="A193">
        <v>2015</v>
      </c>
      <c r="B193" t="s">
        <v>116</v>
      </c>
      <c r="C193" t="s">
        <v>130</v>
      </c>
      <c r="D193" t="s">
        <v>40507</v>
      </c>
      <c r="E193" t="s">
        <v>1402</v>
      </c>
      <c r="F193" t="s">
        <v>33760</v>
      </c>
      <c r="G193">
        <v>1</v>
      </c>
      <c r="H193" t="s">
        <v>46842</v>
      </c>
      <c r="I193" t="s">
        <v>105</v>
      </c>
      <c r="J193" t="s">
        <v>88</v>
      </c>
      <c r="K193">
        <v>3</v>
      </c>
      <c r="L193" t="s">
        <v>41838</v>
      </c>
      <c r="M193">
        <v>72000000</v>
      </c>
      <c r="N193" t="s">
        <v>41840</v>
      </c>
      <c r="O193" t="s">
        <v>47096</v>
      </c>
      <c r="P193" t="s">
        <v>90</v>
      </c>
      <c r="Q193" t="s">
        <v>33761</v>
      </c>
      <c r="R193" t="s">
        <v>33761</v>
      </c>
      <c r="S193" t="s">
        <v>39570</v>
      </c>
      <c r="T193" t="s">
        <v>36857</v>
      </c>
      <c r="U193" t="s">
        <v>36858</v>
      </c>
      <c r="V193" t="s">
        <v>36859</v>
      </c>
      <c r="W193" t="s">
        <v>36860</v>
      </c>
      <c r="X193">
        <v>668586406</v>
      </c>
      <c r="Y193" t="s">
        <v>122</v>
      </c>
      <c r="Z193" t="s">
        <v>123</v>
      </c>
      <c r="AA193">
        <v>7212</v>
      </c>
      <c r="AB193" t="s">
        <v>42049</v>
      </c>
      <c r="AC193">
        <v>721211</v>
      </c>
      <c r="AD193" t="s">
        <v>43336</v>
      </c>
      <c r="AE193">
        <v>3889526</v>
      </c>
      <c r="AF193" t="s">
        <v>40104</v>
      </c>
      <c r="AG193">
        <v>9008399781</v>
      </c>
      <c r="AH193" t="s">
        <v>36861</v>
      </c>
      <c r="AI193" t="s">
        <v>39472</v>
      </c>
      <c r="AJ193" t="s">
        <v>41304</v>
      </c>
      <c r="AK193">
        <v>4236620</v>
      </c>
      <c r="AL193" t="s">
        <v>33340</v>
      </c>
      <c r="AM193">
        <v>2015</v>
      </c>
      <c r="AN193" s="1">
        <v>42123</v>
      </c>
      <c r="AO193" s="1">
        <v>42144</v>
      </c>
      <c r="AP193">
        <v>4</v>
      </c>
      <c r="AQ193" t="s">
        <v>81</v>
      </c>
      <c r="AR193" s="4">
        <f>IF(AQ193="M",AP193*30.42,AP193)</f>
        <v>121.68</v>
      </c>
      <c r="AS193">
        <v>0</v>
      </c>
      <c r="AT193" s="4">
        <f>AR193+AS193</f>
        <v>121.68</v>
      </c>
      <c r="AU193">
        <v>2</v>
      </c>
      <c r="AV193" s="1">
        <f>AO193+AT193</f>
        <v>42265.68</v>
      </c>
      <c r="AW193" s="1">
        <v>42328</v>
      </c>
      <c r="AX193" s="2">
        <f>IF(AV193&gt;=AW193,1,2)</f>
        <v>2</v>
      </c>
      <c r="AY193" s="2" t="str">
        <f>IF((AV193+10)&gt;=AW193,"SAVE","LATE")</f>
        <v>LATE</v>
      </c>
      <c r="AZ193" t="s">
        <v>82</v>
      </c>
      <c r="BA193" t="s">
        <v>1011</v>
      </c>
      <c r="BB193">
        <v>668586400</v>
      </c>
      <c r="BC193">
        <v>252279335</v>
      </c>
      <c r="BD193" s="9">
        <v>920865735</v>
      </c>
      <c r="BE193" t="s">
        <v>47096</v>
      </c>
      <c r="BF193">
        <v>0</v>
      </c>
      <c r="BG193" t="s">
        <v>70</v>
      </c>
      <c r="BH193">
        <v>-1</v>
      </c>
      <c r="BI193" t="s">
        <v>36861</v>
      </c>
      <c r="BJ193" t="s">
        <v>5126</v>
      </c>
      <c r="BK193">
        <v>0</v>
      </c>
      <c r="BL193" t="s">
        <v>85</v>
      </c>
      <c r="BM193" t="s">
        <v>36862</v>
      </c>
    </row>
    <row r="194" spans="1:65" x14ac:dyDescent="0.25">
      <c r="A194">
        <v>2015</v>
      </c>
      <c r="B194" t="s">
        <v>116</v>
      </c>
      <c r="C194" t="s">
        <v>130</v>
      </c>
      <c r="D194" t="s">
        <v>40509</v>
      </c>
      <c r="E194" t="s">
        <v>9368</v>
      </c>
      <c r="F194" t="s">
        <v>17452</v>
      </c>
      <c r="G194">
        <v>11</v>
      </c>
      <c r="H194" t="s">
        <v>41839</v>
      </c>
      <c r="I194" t="s">
        <v>67</v>
      </c>
      <c r="J194" t="s">
        <v>88</v>
      </c>
      <c r="K194">
        <v>3</v>
      </c>
      <c r="L194" t="s">
        <v>41838</v>
      </c>
      <c r="M194">
        <v>72000000</v>
      </c>
      <c r="N194" t="s">
        <v>41840</v>
      </c>
      <c r="O194" t="s">
        <v>38091</v>
      </c>
      <c r="P194" t="s">
        <v>90</v>
      </c>
      <c r="Q194" t="s">
        <v>39575</v>
      </c>
      <c r="R194" t="s">
        <v>39575</v>
      </c>
      <c r="S194" t="s">
        <v>39576</v>
      </c>
      <c r="T194" s="3">
        <v>42038</v>
      </c>
      <c r="U194" t="s">
        <v>38092</v>
      </c>
      <c r="V194" t="s">
        <v>38093</v>
      </c>
      <c r="W194" t="s">
        <v>38093</v>
      </c>
      <c r="X194">
        <v>180000000</v>
      </c>
      <c r="Y194" t="s">
        <v>122</v>
      </c>
      <c r="Z194" t="s">
        <v>123</v>
      </c>
      <c r="AA194">
        <v>0</v>
      </c>
      <c r="AB194" t="s">
        <v>76</v>
      </c>
      <c r="AC194">
        <v>0</v>
      </c>
      <c r="AD194" t="s">
        <v>76</v>
      </c>
      <c r="AE194">
        <v>4139027</v>
      </c>
      <c r="AF194" t="s">
        <v>40104</v>
      </c>
      <c r="AG194" t="s">
        <v>38094</v>
      </c>
      <c r="AH194" t="s">
        <v>38095</v>
      </c>
      <c r="AI194" t="s">
        <v>39472</v>
      </c>
      <c r="AJ194" t="s">
        <v>41304</v>
      </c>
      <c r="AK194" t="s">
        <v>38096</v>
      </c>
      <c r="AL194" t="s">
        <v>38097</v>
      </c>
      <c r="AM194">
        <v>2015</v>
      </c>
      <c r="AN194" s="1">
        <v>42101</v>
      </c>
      <c r="AO194" s="1">
        <v>42132</v>
      </c>
      <c r="AP194">
        <v>3</v>
      </c>
      <c r="AQ194" t="s">
        <v>81</v>
      </c>
      <c r="AR194" s="4">
        <f>IF(AQ194="M",AP194*30.42,AP194)</f>
        <v>91.26</v>
      </c>
      <c r="AS194">
        <v>0</v>
      </c>
      <c r="AT194" s="4">
        <f>AR194+AS194</f>
        <v>91.26</v>
      </c>
      <c r="AU194">
        <v>2</v>
      </c>
      <c r="AV194" s="1">
        <f>AO194+AT194</f>
        <v>42223.26</v>
      </c>
      <c r="AW194" s="1">
        <v>42285</v>
      </c>
      <c r="AX194" s="2">
        <f>IF(AV194&gt;=AW194,1,2)</f>
        <v>2</v>
      </c>
      <c r="AY194" s="2" t="str">
        <f>IF((AV194+10)&gt;=AW194,"SAVE","LATE")</f>
        <v>LATE</v>
      </c>
      <c r="AZ194" t="s">
        <v>82</v>
      </c>
      <c r="BA194" t="s">
        <v>1011</v>
      </c>
      <c r="BB194">
        <v>180000000</v>
      </c>
      <c r="BC194">
        <v>86723863</v>
      </c>
      <c r="BD194" s="9">
        <v>266723863</v>
      </c>
      <c r="BE194" t="s">
        <v>38098</v>
      </c>
      <c r="BF194">
        <v>0</v>
      </c>
      <c r="BG194" t="s">
        <v>70</v>
      </c>
      <c r="BH194">
        <v>-1</v>
      </c>
      <c r="BI194" t="s">
        <v>38099</v>
      </c>
      <c r="BJ194">
        <v>1000</v>
      </c>
      <c r="BK194">
        <v>0</v>
      </c>
      <c r="BL194" t="s">
        <v>85</v>
      </c>
      <c r="BM194" t="s">
        <v>38100</v>
      </c>
    </row>
    <row r="195" spans="1:65" x14ac:dyDescent="0.25">
      <c r="A195">
        <v>2015</v>
      </c>
      <c r="B195" t="s">
        <v>116</v>
      </c>
      <c r="C195" t="s">
        <v>130</v>
      </c>
      <c r="D195" t="s">
        <v>40509</v>
      </c>
      <c r="E195" t="s">
        <v>9368</v>
      </c>
      <c r="F195" t="s">
        <v>17452</v>
      </c>
      <c r="G195">
        <v>11</v>
      </c>
      <c r="H195" t="s">
        <v>41839</v>
      </c>
      <c r="I195" t="s">
        <v>67</v>
      </c>
      <c r="J195" t="s">
        <v>88</v>
      </c>
      <c r="K195">
        <v>3</v>
      </c>
      <c r="L195" t="s">
        <v>41838</v>
      </c>
      <c r="M195">
        <v>72000000</v>
      </c>
      <c r="N195" t="s">
        <v>41840</v>
      </c>
      <c r="O195" t="s">
        <v>38091</v>
      </c>
      <c r="P195" t="s">
        <v>90</v>
      </c>
      <c r="Q195" t="s">
        <v>39575</v>
      </c>
      <c r="R195" t="s">
        <v>39575</v>
      </c>
      <c r="S195" t="s">
        <v>39576</v>
      </c>
      <c r="T195" s="3">
        <v>42038</v>
      </c>
      <c r="U195" t="s">
        <v>38092</v>
      </c>
      <c r="V195" t="s">
        <v>38093</v>
      </c>
      <c r="W195" t="s">
        <v>38093</v>
      </c>
      <c r="X195">
        <v>180000000</v>
      </c>
      <c r="Y195" t="s">
        <v>122</v>
      </c>
      <c r="Z195" t="s">
        <v>123</v>
      </c>
      <c r="AA195">
        <v>0</v>
      </c>
      <c r="AB195" t="s">
        <v>76</v>
      </c>
      <c r="AC195">
        <v>0</v>
      </c>
      <c r="AD195" t="s">
        <v>76</v>
      </c>
      <c r="AE195">
        <v>3771611</v>
      </c>
      <c r="AF195" t="s">
        <v>40104</v>
      </c>
      <c r="AG195">
        <v>900837768</v>
      </c>
      <c r="AH195" t="s">
        <v>38095</v>
      </c>
      <c r="AI195" t="s">
        <v>39472</v>
      </c>
      <c r="AJ195" t="s">
        <v>41304</v>
      </c>
      <c r="AK195">
        <v>4240103</v>
      </c>
      <c r="AL195" t="s">
        <v>38101</v>
      </c>
      <c r="AM195">
        <v>2015</v>
      </c>
      <c r="AN195" s="1">
        <v>42101</v>
      </c>
      <c r="AO195" s="1">
        <v>42132</v>
      </c>
      <c r="AP195">
        <v>3</v>
      </c>
      <c r="AQ195" t="s">
        <v>81</v>
      </c>
      <c r="AR195" s="4">
        <f>IF(AQ195="M",AP195*30.42,AP195)</f>
        <v>91.26</v>
      </c>
      <c r="AS195">
        <v>0</v>
      </c>
      <c r="AT195" s="4">
        <f>AR195+AS195</f>
        <v>91.26</v>
      </c>
      <c r="AU195">
        <v>2</v>
      </c>
      <c r="AV195" s="1">
        <f>AO195+AT195</f>
        <v>42223.26</v>
      </c>
      <c r="AW195" s="1">
        <v>42285</v>
      </c>
      <c r="AX195" s="2">
        <f>IF(AV195&gt;=AW195,1,2)</f>
        <v>2</v>
      </c>
      <c r="AY195" s="2" t="str">
        <f>IF((AV195+10)&gt;=AW195,"SAVE","LATE")</f>
        <v>LATE</v>
      </c>
      <c r="AZ195" t="s">
        <v>82</v>
      </c>
      <c r="BA195" t="s">
        <v>1011</v>
      </c>
      <c r="BB195">
        <v>180000000</v>
      </c>
      <c r="BC195">
        <v>86723863</v>
      </c>
      <c r="BD195" s="9">
        <v>266723863</v>
      </c>
      <c r="BE195" t="s">
        <v>38091</v>
      </c>
      <c r="BF195">
        <v>2</v>
      </c>
      <c r="BG195" t="s">
        <v>114</v>
      </c>
      <c r="BH195">
        <v>-1</v>
      </c>
      <c r="BI195" t="s">
        <v>38099</v>
      </c>
      <c r="BJ195">
        <v>1000</v>
      </c>
      <c r="BK195">
        <v>0</v>
      </c>
      <c r="BL195" t="s">
        <v>85</v>
      </c>
      <c r="BM195" t="s">
        <v>38100</v>
      </c>
    </row>
    <row r="196" spans="1:65" x14ac:dyDescent="0.25">
      <c r="A196">
        <v>2015</v>
      </c>
      <c r="B196" t="s">
        <v>116</v>
      </c>
      <c r="C196" t="s">
        <v>130</v>
      </c>
      <c r="D196" t="s">
        <v>40517</v>
      </c>
      <c r="E196" t="s">
        <v>825</v>
      </c>
      <c r="F196" t="s">
        <v>23726</v>
      </c>
      <c r="G196">
        <v>1</v>
      </c>
      <c r="H196" t="s">
        <v>46842</v>
      </c>
      <c r="I196" t="s">
        <v>105</v>
      </c>
      <c r="J196" t="s">
        <v>88</v>
      </c>
      <c r="K196">
        <v>3</v>
      </c>
      <c r="L196" t="s">
        <v>41838</v>
      </c>
      <c r="M196">
        <v>72000000</v>
      </c>
      <c r="N196" t="s">
        <v>41840</v>
      </c>
      <c r="O196" t="s">
        <v>43511</v>
      </c>
      <c r="P196" t="s">
        <v>90</v>
      </c>
      <c r="Q196" t="s">
        <v>23727</v>
      </c>
      <c r="R196" t="s">
        <v>23727</v>
      </c>
      <c r="S196" t="s">
        <v>39589</v>
      </c>
      <c r="T196" s="3">
        <v>42316</v>
      </c>
      <c r="U196" t="s">
        <v>37097</v>
      </c>
      <c r="V196" t="s">
        <v>37098</v>
      </c>
      <c r="W196" t="s">
        <v>37099</v>
      </c>
      <c r="X196">
        <v>508091225</v>
      </c>
      <c r="Y196" t="s">
        <v>122</v>
      </c>
      <c r="Z196" t="s">
        <v>123</v>
      </c>
      <c r="AA196">
        <v>7214</v>
      </c>
      <c r="AB196" t="s">
        <v>41932</v>
      </c>
      <c r="AC196">
        <v>721411</v>
      </c>
      <c r="AD196" t="s">
        <v>41933</v>
      </c>
      <c r="AE196">
        <v>3958272</v>
      </c>
      <c r="AF196" t="s">
        <v>40104</v>
      </c>
      <c r="AG196" t="s">
        <v>37100</v>
      </c>
      <c r="AH196" t="s">
        <v>37101</v>
      </c>
      <c r="AI196" t="s">
        <v>39472</v>
      </c>
      <c r="AJ196" t="s">
        <v>41304</v>
      </c>
      <c r="AK196">
        <v>79553406</v>
      </c>
      <c r="AL196" t="s">
        <v>37102</v>
      </c>
      <c r="AM196">
        <v>2015</v>
      </c>
      <c r="AN196" s="1">
        <v>42268</v>
      </c>
      <c r="AO196" s="1">
        <v>42268</v>
      </c>
      <c r="AP196">
        <v>3</v>
      </c>
      <c r="AQ196" t="s">
        <v>81</v>
      </c>
      <c r="AR196" s="4">
        <f>IF(AQ196="M",AP196*30.42,AP196)</f>
        <v>91.26</v>
      </c>
      <c r="AS196">
        <v>0</v>
      </c>
      <c r="AT196" s="4">
        <f>AR196+AS196</f>
        <v>91.26</v>
      </c>
      <c r="AU196">
        <v>1</v>
      </c>
      <c r="AV196" s="1">
        <f>AO196+AT196</f>
        <v>42359.26</v>
      </c>
      <c r="AW196" s="1">
        <v>42390</v>
      </c>
      <c r="AX196" s="2">
        <f>IF(AV196&gt;=AW196,1,2)</f>
        <v>2</v>
      </c>
      <c r="AY196" s="2" t="str">
        <f>IF((AV196+10)&gt;=AW196,"SAVE","LATE")</f>
        <v>LATE</v>
      </c>
      <c r="AZ196" t="s">
        <v>82</v>
      </c>
      <c r="BA196" t="s">
        <v>1011</v>
      </c>
      <c r="BB196">
        <v>508091224</v>
      </c>
      <c r="BC196">
        <v>37431264</v>
      </c>
      <c r="BD196" s="9">
        <v>545522488</v>
      </c>
      <c r="BE196" t="s">
        <v>43512</v>
      </c>
      <c r="BF196">
        <v>5</v>
      </c>
      <c r="BG196" t="s">
        <v>18058</v>
      </c>
      <c r="BH196">
        <v>0</v>
      </c>
      <c r="BI196" t="s">
        <v>37103</v>
      </c>
      <c r="BJ196">
        <v>999</v>
      </c>
      <c r="BK196">
        <v>0</v>
      </c>
      <c r="BL196" t="s">
        <v>85</v>
      </c>
      <c r="BM196" t="s">
        <v>37104</v>
      </c>
    </row>
    <row r="197" spans="1:65" x14ac:dyDescent="0.25">
      <c r="A197">
        <v>2015</v>
      </c>
      <c r="B197" t="s">
        <v>116</v>
      </c>
      <c r="C197" t="s">
        <v>130</v>
      </c>
      <c r="D197" t="s">
        <v>40517</v>
      </c>
      <c r="E197" t="s">
        <v>825</v>
      </c>
      <c r="F197" t="s">
        <v>23726</v>
      </c>
      <c r="G197">
        <v>11</v>
      </c>
      <c r="H197" t="s">
        <v>41839</v>
      </c>
      <c r="I197" t="s">
        <v>105</v>
      </c>
      <c r="J197" t="s">
        <v>88</v>
      </c>
      <c r="K197">
        <v>3</v>
      </c>
      <c r="L197" t="s">
        <v>41838</v>
      </c>
      <c r="M197">
        <v>72000000</v>
      </c>
      <c r="N197" t="s">
        <v>41840</v>
      </c>
      <c r="O197" t="s">
        <v>43513</v>
      </c>
      <c r="P197" t="s">
        <v>90</v>
      </c>
      <c r="Q197" t="s">
        <v>23727</v>
      </c>
      <c r="R197" t="s">
        <v>23727</v>
      </c>
      <c r="S197" t="s">
        <v>39589</v>
      </c>
      <c r="T197" t="s">
        <v>36424</v>
      </c>
      <c r="U197" t="s">
        <v>38286</v>
      </c>
      <c r="V197" t="s">
        <v>38287</v>
      </c>
      <c r="W197" t="s">
        <v>38288</v>
      </c>
      <c r="X197">
        <v>147742896</v>
      </c>
      <c r="Y197" t="s">
        <v>122</v>
      </c>
      <c r="Z197" t="s">
        <v>123</v>
      </c>
      <c r="AA197">
        <v>7214</v>
      </c>
      <c r="AB197" t="s">
        <v>41932</v>
      </c>
      <c r="AC197">
        <v>721410</v>
      </c>
      <c r="AD197" t="s">
        <v>43514</v>
      </c>
      <c r="AE197">
        <v>3847343</v>
      </c>
      <c r="AF197" t="s">
        <v>41304</v>
      </c>
      <c r="AG197" t="s">
        <v>38289</v>
      </c>
      <c r="AH197" t="s">
        <v>9778</v>
      </c>
      <c r="AI197" t="s">
        <v>39472</v>
      </c>
      <c r="AJ197" t="s">
        <v>41304</v>
      </c>
      <c r="AK197" t="s">
        <v>38289</v>
      </c>
      <c r="AL197" t="s">
        <v>9778</v>
      </c>
      <c r="AM197">
        <v>2015</v>
      </c>
      <c r="AN197" s="1">
        <v>42229</v>
      </c>
      <c r="AO197" s="1">
        <v>42233</v>
      </c>
      <c r="AP197">
        <v>3</v>
      </c>
      <c r="AQ197" t="s">
        <v>81</v>
      </c>
      <c r="AR197" s="4">
        <f>IF(AQ197="M",AP197*30.42,AP197)</f>
        <v>91.26</v>
      </c>
      <c r="AS197">
        <v>0</v>
      </c>
      <c r="AT197" s="4">
        <f>AR197+AS197</f>
        <v>91.26</v>
      </c>
      <c r="AU197">
        <v>1</v>
      </c>
      <c r="AV197" s="1">
        <f>AO197+AT197</f>
        <v>42324.26</v>
      </c>
      <c r="AW197" s="1">
        <v>42355</v>
      </c>
      <c r="AX197" s="2">
        <f>IF(AV197&gt;=AW197,1,2)</f>
        <v>2</v>
      </c>
      <c r="AY197" s="2" t="str">
        <f>IF((AV197+10)&gt;=AW197,"SAVE","LATE")</f>
        <v>LATE</v>
      </c>
      <c r="AZ197" t="s">
        <v>82</v>
      </c>
      <c r="BA197" t="s">
        <v>1011</v>
      </c>
      <c r="BB197">
        <v>147687500</v>
      </c>
      <c r="BC197">
        <v>0</v>
      </c>
      <c r="BD197" s="9">
        <v>147687500</v>
      </c>
      <c r="BE197" t="s">
        <v>43513</v>
      </c>
      <c r="BF197">
        <v>5</v>
      </c>
      <c r="BG197" t="s">
        <v>18058</v>
      </c>
      <c r="BH197">
        <v>-1</v>
      </c>
      <c r="BI197" t="s">
        <v>9778</v>
      </c>
      <c r="BJ197">
        <v>989</v>
      </c>
      <c r="BK197">
        <v>0</v>
      </c>
      <c r="BL197" t="s">
        <v>85</v>
      </c>
      <c r="BM197" t="s">
        <v>38290</v>
      </c>
    </row>
    <row r="198" spans="1:65" x14ac:dyDescent="0.25">
      <c r="A198">
        <v>2015</v>
      </c>
      <c r="B198" t="s">
        <v>116</v>
      </c>
      <c r="C198" t="s">
        <v>130</v>
      </c>
      <c r="D198" t="s">
        <v>40524</v>
      </c>
      <c r="E198" t="s">
        <v>32159</v>
      </c>
      <c r="F198" t="s">
        <v>32160</v>
      </c>
      <c r="G198">
        <v>1</v>
      </c>
      <c r="H198" t="s">
        <v>46842</v>
      </c>
      <c r="I198" t="s">
        <v>105</v>
      </c>
      <c r="J198" t="s">
        <v>88</v>
      </c>
      <c r="K198">
        <v>3</v>
      </c>
      <c r="L198" t="s">
        <v>41838</v>
      </c>
      <c r="M198">
        <v>95000000</v>
      </c>
      <c r="N198" t="s">
        <v>40102</v>
      </c>
      <c r="O198" t="s">
        <v>37383</v>
      </c>
      <c r="P198" t="s">
        <v>90</v>
      </c>
      <c r="Q198" t="s">
        <v>40526</v>
      </c>
      <c r="R198" t="s">
        <v>40526</v>
      </c>
      <c r="S198" t="s">
        <v>40523</v>
      </c>
      <c r="T198" t="s">
        <v>37384</v>
      </c>
      <c r="U198" t="s">
        <v>37385</v>
      </c>
      <c r="V198" t="s">
        <v>37386</v>
      </c>
      <c r="W198" t="s">
        <v>37386</v>
      </c>
      <c r="X198">
        <v>964462858</v>
      </c>
      <c r="Y198" t="s">
        <v>96</v>
      </c>
      <c r="Z198" t="s">
        <v>40103</v>
      </c>
      <c r="AA198">
        <v>9511</v>
      </c>
      <c r="AB198" t="s">
        <v>40106</v>
      </c>
      <c r="AC198">
        <v>951116</v>
      </c>
      <c r="AD198" t="s">
        <v>40107</v>
      </c>
      <c r="AE198">
        <v>4049629</v>
      </c>
      <c r="AF198" t="s">
        <v>40104</v>
      </c>
      <c r="AG198" t="s">
        <v>37387</v>
      </c>
      <c r="AH198" t="s">
        <v>37388</v>
      </c>
      <c r="AI198" t="s">
        <v>39472</v>
      </c>
      <c r="AJ198" t="s">
        <v>41304</v>
      </c>
      <c r="AK198" t="s">
        <v>39599</v>
      </c>
      <c r="AL198" t="s">
        <v>37389</v>
      </c>
      <c r="AM198">
        <v>2015</v>
      </c>
      <c r="AN198" s="1">
        <v>42307</v>
      </c>
      <c r="AO198" s="1">
        <v>42325</v>
      </c>
      <c r="AP198">
        <v>2</v>
      </c>
      <c r="AQ198" t="s">
        <v>81</v>
      </c>
      <c r="AR198" s="4">
        <f>IF(AQ198="M",AP198*30.42,AP198)</f>
        <v>60.84</v>
      </c>
      <c r="AS198">
        <v>0</v>
      </c>
      <c r="AT198" s="4">
        <f>AR198+AS198</f>
        <v>60.84</v>
      </c>
      <c r="AU198">
        <v>1</v>
      </c>
      <c r="AV198" s="1">
        <f>AO198+AT198</f>
        <v>42385.84</v>
      </c>
      <c r="AW198" s="1">
        <v>42417</v>
      </c>
      <c r="AX198" s="2">
        <f>IF(AV198&gt;=AW198,1,2)</f>
        <v>2</v>
      </c>
      <c r="AY198" s="2" t="str">
        <f>IF((AV198+10)&gt;=AW198,"SAVE","LATE")</f>
        <v>LATE</v>
      </c>
      <c r="AZ198" t="s">
        <v>82</v>
      </c>
      <c r="BA198" t="s">
        <v>1011</v>
      </c>
      <c r="BB198">
        <v>385785140</v>
      </c>
      <c r="BC198">
        <v>0</v>
      </c>
      <c r="BD198" s="9">
        <v>385785140</v>
      </c>
      <c r="BE198" t="s">
        <v>37383</v>
      </c>
      <c r="BF198">
        <v>1</v>
      </c>
      <c r="BG198" t="s">
        <v>17272</v>
      </c>
      <c r="BH198">
        <v>0</v>
      </c>
      <c r="BI198" t="s">
        <v>39600</v>
      </c>
      <c r="BJ198" t="s">
        <v>39600</v>
      </c>
      <c r="BK198">
        <v>0</v>
      </c>
      <c r="BL198" t="s">
        <v>85</v>
      </c>
      <c r="BM198" t="s">
        <v>37390</v>
      </c>
    </row>
    <row r="199" spans="1:65" x14ac:dyDescent="0.25">
      <c r="A199">
        <v>2015</v>
      </c>
      <c r="B199" t="s">
        <v>116</v>
      </c>
      <c r="C199" t="s">
        <v>130</v>
      </c>
      <c r="D199" t="s">
        <v>43540</v>
      </c>
      <c r="E199" t="s">
        <v>36479</v>
      </c>
      <c r="F199" t="s">
        <v>36480</v>
      </c>
      <c r="G199">
        <v>1</v>
      </c>
      <c r="H199" t="s">
        <v>46842</v>
      </c>
      <c r="I199" t="s">
        <v>105</v>
      </c>
      <c r="J199" t="s">
        <v>88</v>
      </c>
      <c r="K199">
        <v>3</v>
      </c>
      <c r="L199" t="s">
        <v>41838</v>
      </c>
      <c r="M199">
        <v>95000000</v>
      </c>
      <c r="N199" t="s">
        <v>40102</v>
      </c>
      <c r="O199" t="s">
        <v>43541</v>
      </c>
      <c r="P199" t="s">
        <v>90</v>
      </c>
      <c r="Q199" t="s">
        <v>43542</v>
      </c>
      <c r="R199" t="s">
        <v>43542</v>
      </c>
      <c r="S199" t="s">
        <v>43539</v>
      </c>
      <c r="T199" s="3">
        <v>42254</v>
      </c>
      <c r="U199" t="s">
        <v>36481</v>
      </c>
      <c r="V199" t="s">
        <v>36482</v>
      </c>
      <c r="W199" t="s">
        <v>36482</v>
      </c>
      <c r="X199">
        <v>901453313</v>
      </c>
      <c r="Y199" t="s">
        <v>96</v>
      </c>
      <c r="Z199" t="s">
        <v>40103</v>
      </c>
      <c r="AA199">
        <v>9512</v>
      </c>
      <c r="AB199" t="s">
        <v>15299</v>
      </c>
      <c r="AC199">
        <v>951217</v>
      </c>
      <c r="AD199" t="s">
        <v>46885</v>
      </c>
      <c r="AE199">
        <v>4108128</v>
      </c>
      <c r="AF199" t="s">
        <v>40104</v>
      </c>
      <c r="AG199" t="s">
        <v>36483</v>
      </c>
      <c r="AH199" t="s">
        <v>36484</v>
      </c>
      <c r="AI199" t="s">
        <v>39472</v>
      </c>
      <c r="AJ199" t="s">
        <v>41304</v>
      </c>
      <c r="AK199" t="s">
        <v>36485</v>
      </c>
      <c r="AL199" t="s">
        <v>36486</v>
      </c>
      <c r="AM199">
        <v>2015</v>
      </c>
      <c r="AN199" s="1">
        <v>42235</v>
      </c>
      <c r="AO199" s="1">
        <v>42248</v>
      </c>
      <c r="AP199">
        <v>4</v>
      </c>
      <c r="AQ199" t="s">
        <v>81</v>
      </c>
      <c r="AR199" s="4">
        <f>IF(AQ199="M",AP199*30.42,AP199)</f>
        <v>121.68</v>
      </c>
      <c r="AS199">
        <v>0</v>
      </c>
      <c r="AT199" s="4">
        <f>AR199+AS199</f>
        <v>121.68</v>
      </c>
      <c r="AU199">
        <v>4</v>
      </c>
      <c r="AV199" s="1">
        <f>AO199+AT199</f>
        <v>42369.68</v>
      </c>
      <c r="AW199" s="1">
        <v>42491</v>
      </c>
      <c r="AX199" s="2">
        <f>IF(AV199&gt;=AW199,1,2)</f>
        <v>2</v>
      </c>
      <c r="AY199" s="2" t="str">
        <f>IF((AV199+10)&gt;=AW199,"SAVE","LATE")</f>
        <v>LATE</v>
      </c>
      <c r="AZ199" t="s">
        <v>82</v>
      </c>
      <c r="BA199" t="s">
        <v>1011</v>
      </c>
      <c r="BB199">
        <v>901448134</v>
      </c>
      <c r="BC199">
        <v>18640197</v>
      </c>
      <c r="BD199" s="9">
        <v>920088331</v>
      </c>
      <c r="BE199" t="s">
        <v>43541</v>
      </c>
      <c r="BF199">
        <v>0</v>
      </c>
      <c r="BG199" t="s">
        <v>70</v>
      </c>
      <c r="BH199">
        <v>-1</v>
      </c>
      <c r="BI199" t="s">
        <v>40531</v>
      </c>
      <c r="BJ199">
        <v>1000</v>
      </c>
      <c r="BK199">
        <v>0</v>
      </c>
      <c r="BL199" t="s">
        <v>85</v>
      </c>
      <c r="BM199" t="s">
        <v>36487</v>
      </c>
    </row>
    <row r="200" spans="1:65" x14ac:dyDescent="0.25">
      <c r="A200">
        <v>2015</v>
      </c>
      <c r="B200" t="s">
        <v>116</v>
      </c>
      <c r="C200" t="s">
        <v>130</v>
      </c>
      <c r="D200" t="s">
        <v>40533</v>
      </c>
      <c r="E200" t="s">
        <v>15834</v>
      </c>
      <c r="F200" t="s">
        <v>15835</v>
      </c>
      <c r="G200">
        <v>11</v>
      </c>
      <c r="H200" t="s">
        <v>41839</v>
      </c>
      <c r="I200" t="s">
        <v>67</v>
      </c>
      <c r="J200" t="s">
        <v>88</v>
      </c>
      <c r="K200">
        <v>3</v>
      </c>
      <c r="L200" t="s">
        <v>41838</v>
      </c>
      <c r="M200">
        <v>72000000</v>
      </c>
      <c r="N200" t="s">
        <v>41840</v>
      </c>
      <c r="O200" t="s">
        <v>43563</v>
      </c>
      <c r="P200" t="s">
        <v>90</v>
      </c>
      <c r="Q200" t="s">
        <v>39619</v>
      </c>
      <c r="R200" t="s">
        <v>39619</v>
      </c>
      <c r="S200" t="s">
        <v>39618</v>
      </c>
      <c r="T200" s="3">
        <v>42343</v>
      </c>
      <c r="U200" t="s">
        <v>35988</v>
      </c>
      <c r="V200" t="s">
        <v>35989</v>
      </c>
      <c r="W200" t="s">
        <v>35989</v>
      </c>
      <c r="X200">
        <v>1687466924</v>
      </c>
      <c r="Y200" t="s">
        <v>122</v>
      </c>
      <c r="Z200" t="s">
        <v>123</v>
      </c>
      <c r="AA200">
        <v>0</v>
      </c>
      <c r="AB200" t="s">
        <v>76</v>
      </c>
      <c r="AC200">
        <v>0</v>
      </c>
      <c r="AD200" t="s">
        <v>76</v>
      </c>
      <c r="AE200">
        <v>3595797</v>
      </c>
      <c r="AF200" t="s">
        <v>40104</v>
      </c>
      <c r="AG200" t="s">
        <v>35990</v>
      </c>
      <c r="AH200" t="s">
        <v>39621</v>
      </c>
      <c r="AI200" t="s">
        <v>39286</v>
      </c>
      <c r="AJ200" t="s">
        <v>41304</v>
      </c>
      <c r="AK200">
        <v>19289152</v>
      </c>
      <c r="AL200" t="s">
        <v>35991</v>
      </c>
      <c r="AM200">
        <v>2015</v>
      </c>
      <c r="AN200" s="1">
        <v>42149</v>
      </c>
      <c r="AO200" s="1">
        <v>42149</v>
      </c>
      <c r="AP200">
        <v>6</v>
      </c>
      <c r="AQ200" t="s">
        <v>81</v>
      </c>
      <c r="AR200" s="4">
        <f>IF(AQ200="M",AP200*30.42,AP200)</f>
        <v>182.52</v>
      </c>
      <c r="AS200">
        <v>0</v>
      </c>
      <c r="AT200" s="4">
        <f>AR200+AS200</f>
        <v>182.52</v>
      </c>
      <c r="AU200">
        <v>1</v>
      </c>
      <c r="AV200" s="1">
        <f>AO200+AT200</f>
        <v>42331.519999999997</v>
      </c>
      <c r="AW200" s="1">
        <v>42363</v>
      </c>
      <c r="AX200" s="2">
        <f>IF(AV200&gt;=AW200,1,2)</f>
        <v>2</v>
      </c>
      <c r="AY200" s="2" t="str">
        <f>IF((AV200+10)&gt;=AW200,"SAVE","LATE")</f>
        <v>LATE</v>
      </c>
      <c r="AZ200" t="s">
        <v>82</v>
      </c>
      <c r="BA200" t="s">
        <v>1011</v>
      </c>
      <c r="BB200">
        <v>1684356528</v>
      </c>
      <c r="BC200">
        <v>344801752</v>
      </c>
      <c r="BD200" s="9">
        <v>2029158280</v>
      </c>
      <c r="BE200" t="s">
        <v>43563</v>
      </c>
      <c r="BF200">
        <v>0</v>
      </c>
      <c r="BG200" t="s">
        <v>70</v>
      </c>
      <c r="BH200">
        <v>-1</v>
      </c>
      <c r="BI200" t="s">
        <v>41476</v>
      </c>
      <c r="BJ200" t="s">
        <v>47106</v>
      </c>
      <c r="BK200">
        <v>0</v>
      </c>
      <c r="BL200" t="s">
        <v>85</v>
      </c>
      <c r="BM200" t="s">
        <v>35992</v>
      </c>
    </row>
    <row r="201" spans="1:65" x14ac:dyDescent="0.25">
      <c r="A201">
        <v>2015</v>
      </c>
      <c r="B201" t="s">
        <v>116</v>
      </c>
      <c r="C201" t="s">
        <v>130</v>
      </c>
      <c r="D201" t="s">
        <v>40533</v>
      </c>
      <c r="E201" t="s">
        <v>15834</v>
      </c>
      <c r="F201" t="s">
        <v>15835</v>
      </c>
      <c r="G201">
        <v>1</v>
      </c>
      <c r="H201" t="s">
        <v>46842</v>
      </c>
      <c r="I201" t="s">
        <v>67</v>
      </c>
      <c r="J201" t="s">
        <v>88</v>
      </c>
      <c r="K201">
        <v>3</v>
      </c>
      <c r="L201" t="s">
        <v>41838</v>
      </c>
      <c r="M201">
        <v>72000000</v>
      </c>
      <c r="N201" t="s">
        <v>41840</v>
      </c>
      <c r="O201" t="s">
        <v>43564</v>
      </c>
      <c r="P201" t="s">
        <v>90</v>
      </c>
      <c r="Q201" t="s">
        <v>39619</v>
      </c>
      <c r="R201" t="s">
        <v>39619</v>
      </c>
      <c r="S201" t="s">
        <v>39618</v>
      </c>
      <c r="T201" t="s">
        <v>20480</v>
      </c>
      <c r="U201" t="s">
        <v>36095</v>
      </c>
      <c r="V201" t="s">
        <v>36096</v>
      </c>
      <c r="W201" t="s">
        <v>36096</v>
      </c>
      <c r="X201">
        <v>1426503000</v>
      </c>
      <c r="Y201" t="s">
        <v>122</v>
      </c>
      <c r="Z201" t="s">
        <v>123</v>
      </c>
      <c r="AA201">
        <v>7212</v>
      </c>
      <c r="AB201" t="s">
        <v>42049</v>
      </c>
      <c r="AC201">
        <v>721214</v>
      </c>
      <c r="AD201" t="s">
        <v>46873</v>
      </c>
      <c r="AE201">
        <v>3714037</v>
      </c>
      <c r="AF201" t="s">
        <v>40104</v>
      </c>
      <c r="AG201" t="s">
        <v>36097</v>
      </c>
      <c r="AH201" t="s">
        <v>36098</v>
      </c>
      <c r="AI201" t="s">
        <v>39472</v>
      </c>
      <c r="AJ201" t="s">
        <v>41304</v>
      </c>
      <c r="AK201">
        <v>19289152</v>
      </c>
      <c r="AL201" t="s">
        <v>35991</v>
      </c>
      <c r="AM201">
        <v>2015</v>
      </c>
      <c r="AN201" s="1">
        <v>42180</v>
      </c>
      <c r="AO201" s="1">
        <v>42180</v>
      </c>
      <c r="AP201">
        <v>5</v>
      </c>
      <c r="AQ201" t="s">
        <v>81</v>
      </c>
      <c r="AR201" s="4">
        <f>IF(AQ201="M",AP201*30.42,AP201)</f>
        <v>152.10000000000002</v>
      </c>
      <c r="AS201">
        <v>10</v>
      </c>
      <c r="AT201" s="4">
        <f>AR201+AS201</f>
        <v>162.10000000000002</v>
      </c>
      <c r="AU201">
        <v>1</v>
      </c>
      <c r="AV201" s="1">
        <f>AO201+AT201</f>
        <v>42342.1</v>
      </c>
      <c r="AW201" s="1">
        <v>42373</v>
      </c>
      <c r="AX201" s="2">
        <f>IF(AV201&gt;=AW201,1,2)</f>
        <v>2</v>
      </c>
      <c r="AY201" s="2" t="str">
        <f>IF((AV201+10)&gt;=AW201,"SAVE","LATE")</f>
        <v>LATE</v>
      </c>
      <c r="AZ201" t="s">
        <v>82</v>
      </c>
      <c r="BA201" t="s">
        <v>1011</v>
      </c>
      <c r="BB201">
        <v>1426503000</v>
      </c>
      <c r="BC201">
        <v>42117097</v>
      </c>
      <c r="BD201" s="9">
        <v>1468620097</v>
      </c>
      <c r="BE201" t="s">
        <v>43564</v>
      </c>
      <c r="BF201">
        <v>0</v>
      </c>
      <c r="BG201" t="s">
        <v>70</v>
      </c>
      <c r="BH201">
        <v>-1</v>
      </c>
      <c r="BI201" t="s">
        <v>41477</v>
      </c>
      <c r="BJ201" t="s">
        <v>47107</v>
      </c>
      <c r="BK201">
        <v>0</v>
      </c>
      <c r="BL201" t="s">
        <v>85</v>
      </c>
      <c r="BM201" t="s">
        <v>36099</v>
      </c>
    </row>
    <row r="202" spans="1:65" x14ac:dyDescent="0.25">
      <c r="A202">
        <v>2015</v>
      </c>
      <c r="B202" t="s">
        <v>116</v>
      </c>
      <c r="C202" t="s">
        <v>130</v>
      </c>
      <c r="D202" t="s">
        <v>40533</v>
      </c>
      <c r="E202" t="s">
        <v>15834</v>
      </c>
      <c r="F202" t="s">
        <v>15835</v>
      </c>
      <c r="G202">
        <v>1</v>
      </c>
      <c r="H202" t="s">
        <v>46842</v>
      </c>
      <c r="I202" t="s">
        <v>67</v>
      </c>
      <c r="J202" t="s">
        <v>88</v>
      </c>
      <c r="K202">
        <v>3</v>
      </c>
      <c r="L202" t="s">
        <v>41838</v>
      </c>
      <c r="M202">
        <v>95000000</v>
      </c>
      <c r="N202" t="s">
        <v>40102</v>
      </c>
      <c r="O202" t="s">
        <v>40534</v>
      </c>
      <c r="P202" t="s">
        <v>90</v>
      </c>
      <c r="Q202" t="s">
        <v>39619</v>
      </c>
      <c r="R202" t="s">
        <v>39619</v>
      </c>
      <c r="S202" t="s">
        <v>39618</v>
      </c>
      <c r="T202" s="3">
        <v>42038</v>
      </c>
      <c r="U202" t="s">
        <v>36596</v>
      </c>
      <c r="V202" t="s">
        <v>36597</v>
      </c>
      <c r="W202" t="s">
        <v>36597</v>
      </c>
      <c r="X202">
        <v>809514946</v>
      </c>
      <c r="Y202" t="s">
        <v>96</v>
      </c>
      <c r="Z202" t="s">
        <v>40103</v>
      </c>
      <c r="AA202">
        <v>0</v>
      </c>
      <c r="AB202" t="s">
        <v>76</v>
      </c>
      <c r="AC202">
        <v>0</v>
      </c>
      <c r="AD202" t="s">
        <v>76</v>
      </c>
      <c r="AE202">
        <v>3487295</v>
      </c>
      <c r="AF202" t="s">
        <v>40104</v>
      </c>
      <c r="AG202" t="s">
        <v>36598</v>
      </c>
      <c r="AH202" t="s">
        <v>7378</v>
      </c>
      <c r="AI202" t="s">
        <v>39472</v>
      </c>
      <c r="AJ202" t="s">
        <v>41304</v>
      </c>
      <c r="AK202">
        <v>79367871</v>
      </c>
      <c r="AL202" t="s">
        <v>30375</v>
      </c>
      <c r="AM202">
        <v>2015</v>
      </c>
      <c r="AN202" s="1">
        <v>42104</v>
      </c>
      <c r="AO202" s="1">
        <v>42104</v>
      </c>
      <c r="AP202">
        <v>4</v>
      </c>
      <c r="AQ202" t="s">
        <v>81</v>
      </c>
      <c r="AR202" s="4">
        <f>IF(AQ202="M",AP202*30.42,AP202)</f>
        <v>121.68</v>
      </c>
      <c r="AS202">
        <v>0</v>
      </c>
      <c r="AT202" s="4">
        <f>AR202+AS202</f>
        <v>121.68</v>
      </c>
      <c r="AU202">
        <v>3</v>
      </c>
      <c r="AV202" s="1">
        <f>AO202+AT202</f>
        <v>42225.68</v>
      </c>
      <c r="AW202" s="1">
        <v>42318</v>
      </c>
      <c r="AX202" s="2">
        <f>IF(AV202&gt;=AW202,1,2)</f>
        <v>2</v>
      </c>
      <c r="AY202" s="2" t="str">
        <f>IF((AV202+10)&gt;=AW202,"SAVE","LATE")</f>
        <v>LATE</v>
      </c>
      <c r="AZ202" t="s">
        <v>82</v>
      </c>
      <c r="BA202" t="s">
        <v>1011</v>
      </c>
      <c r="BB202">
        <v>808924977</v>
      </c>
      <c r="BC202">
        <v>404400000</v>
      </c>
      <c r="BD202" s="9">
        <v>1213324977</v>
      </c>
      <c r="BE202" t="s">
        <v>40534</v>
      </c>
      <c r="BF202">
        <v>0</v>
      </c>
      <c r="BG202" t="s">
        <v>70</v>
      </c>
      <c r="BH202">
        <v>-1</v>
      </c>
      <c r="BI202" t="s">
        <v>41478</v>
      </c>
      <c r="BJ202" t="s">
        <v>36599</v>
      </c>
      <c r="BK202">
        <v>0</v>
      </c>
      <c r="BL202" t="s">
        <v>85</v>
      </c>
      <c r="BM202" t="s">
        <v>36600</v>
      </c>
    </row>
    <row r="203" spans="1:65" x14ac:dyDescent="0.25">
      <c r="A203">
        <v>2015</v>
      </c>
      <c r="B203" t="s">
        <v>116</v>
      </c>
      <c r="C203" t="s">
        <v>130</v>
      </c>
      <c r="D203" t="s">
        <v>40533</v>
      </c>
      <c r="E203" t="s">
        <v>15834</v>
      </c>
      <c r="F203" t="s">
        <v>15835</v>
      </c>
      <c r="G203">
        <v>1</v>
      </c>
      <c r="H203" t="s">
        <v>46842</v>
      </c>
      <c r="I203" t="s">
        <v>105</v>
      </c>
      <c r="J203" t="s">
        <v>88</v>
      </c>
      <c r="K203">
        <v>3</v>
      </c>
      <c r="L203" t="s">
        <v>41838</v>
      </c>
      <c r="M203">
        <v>81000000</v>
      </c>
      <c r="N203" t="s">
        <v>42156</v>
      </c>
      <c r="O203" t="s">
        <v>43565</v>
      </c>
      <c r="P203" t="s">
        <v>90</v>
      </c>
      <c r="Q203" t="s">
        <v>39619</v>
      </c>
      <c r="R203" t="s">
        <v>39619</v>
      </c>
      <c r="S203" t="s">
        <v>39618</v>
      </c>
      <c r="T203" s="3">
        <v>42256</v>
      </c>
      <c r="U203" t="s">
        <v>37052</v>
      </c>
      <c r="V203" t="s">
        <v>37053</v>
      </c>
      <c r="W203" t="s">
        <v>37053</v>
      </c>
      <c r="X203">
        <v>523514815</v>
      </c>
      <c r="Y203" t="s">
        <v>122</v>
      </c>
      <c r="Z203" t="s">
        <v>123</v>
      </c>
      <c r="AA203">
        <v>8110</v>
      </c>
      <c r="AB203" t="s">
        <v>40233</v>
      </c>
      <c r="AC203">
        <v>811015</v>
      </c>
      <c r="AD203" t="s">
        <v>40234</v>
      </c>
      <c r="AE203">
        <v>3971750</v>
      </c>
      <c r="AF203" t="s">
        <v>40104</v>
      </c>
      <c r="AG203" t="s">
        <v>37054</v>
      </c>
      <c r="AH203" t="s">
        <v>37055</v>
      </c>
      <c r="AI203" t="s">
        <v>39472</v>
      </c>
      <c r="AJ203" t="s">
        <v>41304</v>
      </c>
      <c r="AK203">
        <v>4041099</v>
      </c>
      <c r="AL203" t="s">
        <v>47108</v>
      </c>
      <c r="AM203">
        <v>2015</v>
      </c>
      <c r="AN203" s="1">
        <v>42290</v>
      </c>
      <c r="AO203" s="1">
        <v>42290</v>
      </c>
      <c r="AP203">
        <v>3</v>
      </c>
      <c r="AQ203" t="s">
        <v>81</v>
      </c>
      <c r="AR203" s="4">
        <f>IF(AQ203="M",AP203*30.42,AP203)</f>
        <v>91.26</v>
      </c>
      <c r="AS203">
        <v>0</v>
      </c>
      <c r="AT203" s="4">
        <f>AR203+AS203</f>
        <v>91.26</v>
      </c>
      <c r="AU203">
        <v>1</v>
      </c>
      <c r="AV203" s="1">
        <f>AO203+AT203</f>
        <v>42381.26</v>
      </c>
      <c r="AW203" s="1">
        <v>42413</v>
      </c>
      <c r="AX203" s="2">
        <f>IF(AV203&gt;=AW203,1,2)</f>
        <v>2</v>
      </c>
      <c r="AY203" s="2" t="str">
        <f>IF((AV203+10)&gt;=AW203,"SAVE","LATE")</f>
        <v>LATE</v>
      </c>
      <c r="AZ203" t="s">
        <v>82</v>
      </c>
      <c r="BA203" t="s">
        <v>1011</v>
      </c>
      <c r="BB203">
        <v>523489810</v>
      </c>
      <c r="BC203">
        <v>261744905</v>
      </c>
      <c r="BD203" s="9">
        <v>785234715</v>
      </c>
      <c r="BE203" t="s">
        <v>43566</v>
      </c>
      <c r="BF203">
        <v>0</v>
      </c>
      <c r="BG203" t="s">
        <v>70</v>
      </c>
      <c r="BH203">
        <v>-1</v>
      </c>
      <c r="BI203" t="s">
        <v>47109</v>
      </c>
      <c r="BJ203" t="s">
        <v>37056</v>
      </c>
      <c r="BK203">
        <v>0</v>
      </c>
      <c r="BL203" t="s">
        <v>85</v>
      </c>
      <c r="BM203" t="s">
        <v>37057</v>
      </c>
    </row>
    <row r="204" spans="1:65" x14ac:dyDescent="0.25">
      <c r="A204">
        <v>2015</v>
      </c>
      <c r="B204" t="s">
        <v>116</v>
      </c>
      <c r="C204" t="s">
        <v>130</v>
      </c>
      <c r="D204" t="s">
        <v>40533</v>
      </c>
      <c r="E204" t="s">
        <v>15834</v>
      </c>
      <c r="F204" t="s">
        <v>15835</v>
      </c>
      <c r="G204">
        <v>1</v>
      </c>
      <c r="H204" t="s">
        <v>46842</v>
      </c>
      <c r="I204" t="s">
        <v>67</v>
      </c>
      <c r="J204" t="s">
        <v>88</v>
      </c>
      <c r="K204">
        <v>3</v>
      </c>
      <c r="L204" t="s">
        <v>41838</v>
      </c>
      <c r="M204">
        <v>72000000</v>
      </c>
      <c r="N204" t="s">
        <v>41840</v>
      </c>
      <c r="O204" t="s">
        <v>43567</v>
      </c>
      <c r="P204" t="s">
        <v>90</v>
      </c>
      <c r="Q204" t="s">
        <v>39619</v>
      </c>
      <c r="R204" t="s">
        <v>39619</v>
      </c>
      <c r="S204" t="s">
        <v>39618</v>
      </c>
      <c r="T204" s="3">
        <v>42044</v>
      </c>
      <c r="U204" t="s">
        <v>37509</v>
      </c>
      <c r="V204" t="s">
        <v>37510</v>
      </c>
      <c r="W204" t="s">
        <v>37510</v>
      </c>
      <c r="X204">
        <v>332501316</v>
      </c>
      <c r="Y204" t="s">
        <v>122</v>
      </c>
      <c r="Z204" t="s">
        <v>123</v>
      </c>
      <c r="AA204">
        <v>7212</v>
      </c>
      <c r="AB204" t="s">
        <v>42049</v>
      </c>
      <c r="AC204">
        <v>721210</v>
      </c>
      <c r="AD204" t="s">
        <v>42184</v>
      </c>
      <c r="AE204">
        <v>3969698</v>
      </c>
      <c r="AF204" t="s">
        <v>40104</v>
      </c>
      <c r="AG204" t="s">
        <v>37511</v>
      </c>
      <c r="AH204" t="s">
        <v>37512</v>
      </c>
      <c r="AI204" t="s">
        <v>39472</v>
      </c>
      <c r="AJ204" t="s">
        <v>41304</v>
      </c>
      <c r="AK204" t="s">
        <v>37513</v>
      </c>
      <c r="AL204" t="s">
        <v>37514</v>
      </c>
      <c r="AM204">
        <v>2015</v>
      </c>
      <c r="AN204" s="1">
        <v>42283</v>
      </c>
      <c r="AO204" s="1">
        <v>42283</v>
      </c>
      <c r="AP204">
        <v>3</v>
      </c>
      <c r="AQ204" t="s">
        <v>81</v>
      </c>
      <c r="AR204" s="4">
        <f>IF(AQ204="M",AP204*30.42,AP204)</f>
        <v>91.26</v>
      </c>
      <c r="AS204">
        <v>0</v>
      </c>
      <c r="AT204" s="4">
        <f>AR204+AS204</f>
        <v>91.26</v>
      </c>
      <c r="AU204">
        <v>1</v>
      </c>
      <c r="AV204" s="1">
        <f>AO204+AT204</f>
        <v>42374.26</v>
      </c>
      <c r="AW204" s="1">
        <v>42406</v>
      </c>
      <c r="AX204" s="2">
        <f>IF(AV204&gt;=AW204,1,2)</f>
        <v>2</v>
      </c>
      <c r="AY204" s="2" t="str">
        <f>IF((AV204+10)&gt;=AW204,"SAVE","LATE")</f>
        <v>LATE</v>
      </c>
      <c r="AZ204" t="s">
        <v>82</v>
      </c>
      <c r="BA204" t="s">
        <v>1011</v>
      </c>
      <c r="BB204">
        <v>332501296</v>
      </c>
      <c r="BC204">
        <v>148609101</v>
      </c>
      <c r="BD204" s="9">
        <v>481110397</v>
      </c>
      <c r="BE204" t="s">
        <v>43567</v>
      </c>
      <c r="BF204">
        <v>0</v>
      </c>
      <c r="BG204" t="s">
        <v>70</v>
      </c>
      <c r="BH204">
        <v>-1</v>
      </c>
      <c r="BI204" t="s">
        <v>41479</v>
      </c>
      <c r="BJ204" t="s">
        <v>37515</v>
      </c>
      <c r="BK204">
        <v>0</v>
      </c>
      <c r="BL204" t="s">
        <v>85</v>
      </c>
      <c r="BM204" t="s">
        <v>37516</v>
      </c>
    </row>
    <row r="205" spans="1:65" x14ac:dyDescent="0.25">
      <c r="A205">
        <v>2015</v>
      </c>
      <c r="B205" t="s">
        <v>116</v>
      </c>
      <c r="C205" t="s">
        <v>130</v>
      </c>
      <c r="D205" t="s">
        <v>40533</v>
      </c>
      <c r="E205" t="s">
        <v>15834</v>
      </c>
      <c r="F205" t="s">
        <v>15835</v>
      </c>
      <c r="G205">
        <v>1</v>
      </c>
      <c r="H205" t="s">
        <v>46842</v>
      </c>
      <c r="I205" t="s">
        <v>105</v>
      </c>
      <c r="J205" t="s">
        <v>88</v>
      </c>
      <c r="K205">
        <v>3</v>
      </c>
      <c r="L205" t="s">
        <v>41838</v>
      </c>
      <c r="M205">
        <v>81000000</v>
      </c>
      <c r="N205" t="s">
        <v>42156</v>
      </c>
      <c r="O205" t="s">
        <v>43568</v>
      </c>
      <c r="P205" t="s">
        <v>90</v>
      </c>
      <c r="Q205" t="s">
        <v>39619</v>
      </c>
      <c r="R205" t="s">
        <v>39619</v>
      </c>
      <c r="S205" t="s">
        <v>39618</v>
      </c>
      <c r="T205" t="s">
        <v>2187</v>
      </c>
      <c r="U205" t="s">
        <v>37687</v>
      </c>
      <c r="V205" t="s">
        <v>37688</v>
      </c>
      <c r="W205" t="s">
        <v>37688</v>
      </c>
      <c r="X205">
        <v>283018867</v>
      </c>
      <c r="Y205" t="s">
        <v>122</v>
      </c>
      <c r="Z205" t="s">
        <v>123</v>
      </c>
      <c r="AA205">
        <v>8110</v>
      </c>
      <c r="AB205" t="s">
        <v>40233</v>
      </c>
      <c r="AC205">
        <v>811015</v>
      </c>
      <c r="AD205" t="s">
        <v>40234</v>
      </c>
      <c r="AE205">
        <v>3942724</v>
      </c>
      <c r="AF205" t="s">
        <v>41304</v>
      </c>
      <c r="AG205">
        <v>4041099</v>
      </c>
      <c r="AH205" t="s">
        <v>47108</v>
      </c>
      <c r="AI205" t="s">
        <v>39472</v>
      </c>
      <c r="AJ205" t="s">
        <v>41304</v>
      </c>
      <c r="AK205">
        <v>4041099</v>
      </c>
      <c r="AL205" t="s">
        <v>47108</v>
      </c>
      <c r="AM205">
        <v>2015</v>
      </c>
      <c r="AN205" s="1">
        <v>42277</v>
      </c>
      <c r="AO205" s="1">
        <v>42277</v>
      </c>
      <c r="AP205">
        <v>3</v>
      </c>
      <c r="AQ205" t="s">
        <v>81</v>
      </c>
      <c r="AR205" s="4">
        <f>IF(AQ205="M",AP205*30.42,AP205)</f>
        <v>91.26</v>
      </c>
      <c r="AS205">
        <v>0</v>
      </c>
      <c r="AT205" s="4">
        <f>AR205+AS205</f>
        <v>91.26</v>
      </c>
      <c r="AU205">
        <v>1</v>
      </c>
      <c r="AV205" s="1">
        <f>AO205+AT205</f>
        <v>42368.26</v>
      </c>
      <c r="AW205" s="1">
        <v>42399</v>
      </c>
      <c r="AX205" s="2">
        <f>IF(AV205&gt;=AW205,1,2)</f>
        <v>2</v>
      </c>
      <c r="AY205" s="2" t="str">
        <f>IF((AV205+10)&gt;=AW205,"SAVE","LATE")</f>
        <v>LATE</v>
      </c>
      <c r="AZ205" t="s">
        <v>82</v>
      </c>
      <c r="BA205" t="s">
        <v>1011</v>
      </c>
      <c r="BB205">
        <v>283018790</v>
      </c>
      <c r="BC205">
        <v>68136066</v>
      </c>
      <c r="BD205" s="9">
        <v>351154856</v>
      </c>
      <c r="BE205" t="s">
        <v>43568</v>
      </c>
      <c r="BF205">
        <v>0</v>
      </c>
      <c r="BG205" t="s">
        <v>70</v>
      </c>
      <c r="BH205">
        <v>-1</v>
      </c>
      <c r="BI205" t="s">
        <v>47110</v>
      </c>
      <c r="BJ205" t="s">
        <v>47111</v>
      </c>
      <c r="BK205">
        <v>0</v>
      </c>
      <c r="BL205" t="s">
        <v>85</v>
      </c>
      <c r="BM205" t="s">
        <v>37689</v>
      </c>
    </row>
    <row r="206" spans="1:65" x14ac:dyDescent="0.25">
      <c r="A206">
        <v>2015</v>
      </c>
      <c r="B206" t="s">
        <v>116</v>
      </c>
      <c r="C206" t="s">
        <v>130</v>
      </c>
      <c r="D206" t="s">
        <v>40533</v>
      </c>
      <c r="E206" t="s">
        <v>15834</v>
      </c>
      <c r="F206" t="s">
        <v>15835</v>
      </c>
      <c r="G206">
        <v>11</v>
      </c>
      <c r="H206" t="s">
        <v>41839</v>
      </c>
      <c r="I206" t="s">
        <v>67</v>
      </c>
      <c r="J206" t="s">
        <v>88</v>
      </c>
      <c r="K206">
        <v>3</v>
      </c>
      <c r="L206" t="s">
        <v>41838</v>
      </c>
      <c r="M206">
        <v>72000000</v>
      </c>
      <c r="N206" t="s">
        <v>41840</v>
      </c>
      <c r="O206" t="s">
        <v>38238</v>
      </c>
      <c r="P206" t="s">
        <v>90</v>
      </c>
      <c r="Q206" t="s">
        <v>39619</v>
      </c>
      <c r="R206" t="s">
        <v>39619</v>
      </c>
      <c r="S206" t="s">
        <v>39618</v>
      </c>
      <c r="T206" t="s">
        <v>35426</v>
      </c>
      <c r="U206" t="s">
        <v>38239</v>
      </c>
      <c r="V206" t="s">
        <v>38240</v>
      </c>
      <c r="W206" t="s">
        <v>38240</v>
      </c>
      <c r="X206">
        <v>158846014</v>
      </c>
      <c r="Y206" t="s">
        <v>122</v>
      </c>
      <c r="Z206" t="s">
        <v>123</v>
      </c>
      <c r="AA206">
        <v>7210</v>
      </c>
      <c r="AB206" t="s">
        <v>14264</v>
      </c>
      <c r="AC206">
        <v>721033</v>
      </c>
      <c r="AD206" t="s">
        <v>42053</v>
      </c>
      <c r="AE206">
        <v>3765469</v>
      </c>
      <c r="AF206" t="s">
        <v>41304</v>
      </c>
      <c r="AG206">
        <v>4041099</v>
      </c>
      <c r="AH206" t="s">
        <v>47108</v>
      </c>
      <c r="AI206" t="s">
        <v>39472</v>
      </c>
      <c r="AJ206" t="s">
        <v>41304</v>
      </c>
      <c r="AK206">
        <v>4041099</v>
      </c>
      <c r="AL206" t="s">
        <v>47108</v>
      </c>
      <c r="AM206">
        <v>2015</v>
      </c>
      <c r="AN206" s="1">
        <v>42201</v>
      </c>
      <c r="AO206" s="1">
        <v>42201</v>
      </c>
      <c r="AP206">
        <v>3</v>
      </c>
      <c r="AQ206" t="s">
        <v>81</v>
      </c>
      <c r="AR206" s="4">
        <f>IF(AQ206="M",AP206*30.42,AP206)</f>
        <v>91.26</v>
      </c>
      <c r="AS206">
        <v>0</v>
      </c>
      <c r="AT206" s="4">
        <f>AR206+AS206</f>
        <v>91.26</v>
      </c>
      <c r="AU206">
        <v>1</v>
      </c>
      <c r="AV206" s="1">
        <f>AO206+AT206</f>
        <v>42292.26</v>
      </c>
      <c r="AW206" s="1">
        <v>42324</v>
      </c>
      <c r="AX206" s="2">
        <f>IF(AV206&gt;=AW206,1,2)</f>
        <v>2</v>
      </c>
      <c r="AY206" s="2" t="str">
        <f>IF((AV206+10)&gt;=AW206,"SAVE","LATE")</f>
        <v>LATE</v>
      </c>
      <c r="AZ206" t="s">
        <v>82</v>
      </c>
      <c r="BA206" t="s">
        <v>1011</v>
      </c>
      <c r="BB206">
        <v>158840321</v>
      </c>
      <c r="BC206">
        <v>79420160</v>
      </c>
      <c r="BD206" s="9">
        <v>238260481</v>
      </c>
      <c r="BE206" t="s">
        <v>38238</v>
      </c>
      <c r="BF206">
        <v>0</v>
      </c>
      <c r="BG206" t="s">
        <v>70</v>
      </c>
      <c r="BH206">
        <v>-1</v>
      </c>
      <c r="BI206" t="s">
        <v>47112</v>
      </c>
      <c r="BJ206" t="s">
        <v>47113</v>
      </c>
      <c r="BK206">
        <v>0</v>
      </c>
      <c r="BL206" t="s">
        <v>85</v>
      </c>
      <c r="BM206" t="s">
        <v>38241</v>
      </c>
    </row>
    <row r="207" spans="1:65" x14ac:dyDescent="0.25">
      <c r="A207">
        <v>2015</v>
      </c>
      <c r="B207" t="s">
        <v>116</v>
      </c>
      <c r="C207" t="s">
        <v>130</v>
      </c>
      <c r="D207" t="s">
        <v>40533</v>
      </c>
      <c r="E207" t="s">
        <v>15834</v>
      </c>
      <c r="F207" t="s">
        <v>15835</v>
      </c>
      <c r="G207">
        <v>13</v>
      </c>
      <c r="H207" t="s">
        <v>41891</v>
      </c>
      <c r="I207" t="s">
        <v>105</v>
      </c>
      <c r="J207" t="s">
        <v>88</v>
      </c>
      <c r="K207">
        <v>3</v>
      </c>
      <c r="L207" t="s">
        <v>41838</v>
      </c>
      <c r="M207">
        <v>81000000</v>
      </c>
      <c r="N207" t="s">
        <v>42156</v>
      </c>
      <c r="O207" t="s">
        <v>43569</v>
      </c>
      <c r="P207" t="s">
        <v>90</v>
      </c>
      <c r="Q207" t="s">
        <v>39619</v>
      </c>
      <c r="R207" t="s">
        <v>39619</v>
      </c>
      <c r="S207" t="s">
        <v>39618</v>
      </c>
      <c r="T207" t="s">
        <v>39075</v>
      </c>
      <c r="U207" t="s">
        <v>39076</v>
      </c>
      <c r="V207" t="s">
        <v>39077</v>
      </c>
      <c r="W207" t="s">
        <v>39077</v>
      </c>
      <c r="X207">
        <v>16981132</v>
      </c>
      <c r="Y207" t="s">
        <v>122</v>
      </c>
      <c r="Z207" t="s">
        <v>123</v>
      </c>
      <c r="AA207">
        <v>8110</v>
      </c>
      <c r="AB207" t="s">
        <v>40233</v>
      </c>
      <c r="AC207">
        <v>811015</v>
      </c>
      <c r="AD207" t="s">
        <v>40234</v>
      </c>
      <c r="AE207">
        <v>3949603</v>
      </c>
      <c r="AF207" t="s">
        <v>40104</v>
      </c>
      <c r="AG207" t="s">
        <v>39078</v>
      </c>
      <c r="AH207" t="s">
        <v>40535</v>
      </c>
      <c r="AI207" t="s">
        <v>39472</v>
      </c>
      <c r="AJ207" t="s">
        <v>41304</v>
      </c>
      <c r="AK207">
        <v>1049614691</v>
      </c>
      <c r="AL207" t="s">
        <v>39079</v>
      </c>
      <c r="AM207">
        <v>2015</v>
      </c>
      <c r="AN207" s="1">
        <v>42278</v>
      </c>
      <c r="AO207" s="1">
        <v>42278</v>
      </c>
      <c r="AP207">
        <v>3</v>
      </c>
      <c r="AQ207" t="s">
        <v>81</v>
      </c>
      <c r="AR207" s="4">
        <f>IF(AQ207="M",AP207*30.42,AP207)</f>
        <v>91.26</v>
      </c>
      <c r="AS207">
        <v>0</v>
      </c>
      <c r="AT207" s="4">
        <f>AR207+AS207</f>
        <v>91.26</v>
      </c>
      <c r="AU207">
        <v>1</v>
      </c>
      <c r="AV207" s="1">
        <f>AO207+AT207</f>
        <v>42369.26</v>
      </c>
      <c r="AW207" s="1">
        <v>42401</v>
      </c>
      <c r="AX207" s="2">
        <f>IF(AV207&gt;=AW207,1,2)</f>
        <v>2</v>
      </c>
      <c r="AY207" s="2" t="str">
        <f>IF((AV207+10)&gt;=AW207,"SAVE","LATE")</f>
        <v>LATE</v>
      </c>
      <c r="AZ207" t="s">
        <v>82</v>
      </c>
      <c r="BA207" t="s">
        <v>1011</v>
      </c>
      <c r="BB207">
        <v>16978920</v>
      </c>
      <c r="BC207">
        <v>5659640</v>
      </c>
      <c r="BD207" s="9">
        <v>22638560</v>
      </c>
      <c r="BE207" t="s">
        <v>43569</v>
      </c>
      <c r="BF207">
        <v>0</v>
      </c>
      <c r="BG207" t="s">
        <v>70</v>
      </c>
      <c r="BH207">
        <v>-1</v>
      </c>
      <c r="BI207" t="s">
        <v>70</v>
      </c>
      <c r="BJ207" t="s">
        <v>70</v>
      </c>
      <c r="BK207">
        <v>0</v>
      </c>
      <c r="BL207" t="s">
        <v>85</v>
      </c>
      <c r="BM207" t="s">
        <v>39080</v>
      </c>
    </row>
    <row r="208" spans="1:65" x14ac:dyDescent="0.25">
      <c r="A208">
        <v>2015</v>
      </c>
      <c r="B208" t="s">
        <v>116</v>
      </c>
      <c r="C208" t="s">
        <v>130</v>
      </c>
      <c r="D208" t="s">
        <v>40536</v>
      </c>
      <c r="E208" t="s">
        <v>15939</v>
      </c>
      <c r="F208" t="s">
        <v>32011</v>
      </c>
      <c r="G208">
        <v>1</v>
      </c>
      <c r="H208" t="s">
        <v>46842</v>
      </c>
      <c r="I208" t="s">
        <v>67</v>
      </c>
      <c r="J208" t="s">
        <v>88</v>
      </c>
      <c r="K208">
        <v>3</v>
      </c>
      <c r="L208" t="s">
        <v>41838</v>
      </c>
      <c r="M208">
        <v>30000000</v>
      </c>
      <c r="N208" t="s">
        <v>41897</v>
      </c>
      <c r="O208" t="s">
        <v>39628</v>
      </c>
      <c r="P208" t="s">
        <v>90</v>
      </c>
      <c r="Q208" t="s">
        <v>32012</v>
      </c>
      <c r="R208" t="s">
        <v>32012</v>
      </c>
      <c r="S208" t="s">
        <v>39625</v>
      </c>
      <c r="T208" s="3">
        <v>42156</v>
      </c>
      <c r="U208" t="s">
        <v>37003</v>
      </c>
      <c r="V208" t="s">
        <v>37004</v>
      </c>
      <c r="W208" t="s">
        <v>37005</v>
      </c>
      <c r="X208">
        <v>564699584</v>
      </c>
      <c r="Y208" t="s">
        <v>74</v>
      </c>
      <c r="Z208" t="s">
        <v>75</v>
      </c>
      <c r="AA208">
        <v>0</v>
      </c>
      <c r="AB208" t="s">
        <v>76</v>
      </c>
      <c r="AC208">
        <v>0</v>
      </c>
      <c r="AD208" t="s">
        <v>76</v>
      </c>
      <c r="AE208">
        <v>3408846</v>
      </c>
      <c r="AF208" t="s">
        <v>40104</v>
      </c>
      <c r="AG208" t="s">
        <v>37006</v>
      </c>
      <c r="AH208" t="s">
        <v>37007</v>
      </c>
      <c r="AI208" t="s">
        <v>39472</v>
      </c>
      <c r="AJ208" t="s">
        <v>41304</v>
      </c>
      <c r="AK208" t="s">
        <v>39629</v>
      </c>
      <c r="AL208" t="s">
        <v>37008</v>
      </c>
      <c r="AM208">
        <v>2015</v>
      </c>
      <c r="AN208" s="1">
        <v>42069</v>
      </c>
      <c r="AO208" s="1">
        <v>42073</v>
      </c>
      <c r="AP208">
        <v>4</v>
      </c>
      <c r="AQ208" t="s">
        <v>81</v>
      </c>
      <c r="AR208" s="4">
        <f>IF(AQ208="M",AP208*30.42,AP208)</f>
        <v>121.68</v>
      </c>
      <c r="AS208">
        <v>0</v>
      </c>
      <c r="AT208" s="4">
        <f>AR208+AS208</f>
        <v>121.68</v>
      </c>
      <c r="AU208">
        <v>2</v>
      </c>
      <c r="AV208" s="1">
        <f>AO208+AT208</f>
        <v>42194.68</v>
      </c>
      <c r="AW208" s="1">
        <v>42257</v>
      </c>
      <c r="AX208" s="2">
        <f>IF(AV208&gt;=AW208,1,2)</f>
        <v>2</v>
      </c>
      <c r="AY208" s="2" t="str">
        <f>IF((AV208+10)&gt;=AW208,"SAVE","LATE")</f>
        <v>LATE</v>
      </c>
      <c r="AZ208" t="s">
        <v>82</v>
      </c>
      <c r="BA208" t="s">
        <v>1011</v>
      </c>
      <c r="BB208">
        <v>564614627</v>
      </c>
      <c r="BC208">
        <v>46728975</v>
      </c>
      <c r="BD208" s="9">
        <v>611343602</v>
      </c>
      <c r="BE208" t="s">
        <v>40537</v>
      </c>
      <c r="BF208">
        <v>0</v>
      </c>
      <c r="BG208" t="s">
        <v>70</v>
      </c>
      <c r="BH208">
        <v>-1</v>
      </c>
      <c r="BI208" t="s">
        <v>37009</v>
      </c>
      <c r="BJ208" t="s">
        <v>37010</v>
      </c>
      <c r="BK208">
        <v>0</v>
      </c>
      <c r="BL208" t="s">
        <v>85</v>
      </c>
      <c r="BM208" t="s">
        <v>37011</v>
      </c>
    </row>
    <row r="209" spans="1:65" x14ac:dyDescent="0.25">
      <c r="A209">
        <v>2015</v>
      </c>
      <c r="B209" t="s">
        <v>116</v>
      </c>
      <c r="C209" t="s">
        <v>130</v>
      </c>
      <c r="D209" t="s">
        <v>40536</v>
      </c>
      <c r="E209" t="s">
        <v>15939</v>
      </c>
      <c r="F209" t="s">
        <v>32011</v>
      </c>
      <c r="G209">
        <v>1</v>
      </c>
      <c r="H209" t="s">
        <v>46842</v>
      </c>
      <c r="I209" t="s">
        <v>67</v>
      </c>
      <c r="J209" t="s">
        <v>88</v>
      </c>
      <c r="K209">
        <v>3</v>
      </c>
      <c r="L209" t="s">
        <v>41838</v>
      </c>
      <c r="M209">
        <v>30000000</v>
      </c>
      <c r="N209" t="s">
        <v>41897</v>
      </c>
      <c r="O209" t="s">
        <v>37536</v>
      </c>
      <c r="P209" t="s">
        <v>90</v>
      </c>
      <c r="Q209" t="s">
        <v>32012</v>
      </c>
      <c r="R209" t="s">
        <v>32012</v>
      </c>
      <c r="S209" t="s">
        <v>39625</v>
      </c>
      <c r="T209" s="3">
        <v>42156</v>
      </c>
      <c r="U209" t="s">
        <v>37537</v>
      </c>
      <c r="V209" t="s">
        <v>37538</v>
      </c>
      <c r="W209" t="s">
        <v>37539</v>
      </c>
      <c r="X209">
        <v>321261780</v>
      </c>
      <c r="Y209" t="s">
        <v>74</v>
      </c>
      <c r="Z209" t="s">
        <v>75</v>
      </c>
      <c r="AA209">
        <v>0</v>
      </c>
      <c r="AB209" t="s">
        <v>76</v>
      </c>
      <c r="AC209">
        <v>0</v>
      </c>
      <c r="AD209" t="s">
        <v>76</v>
      </c>
      <c r="AE209">
        <v>3408882</v>
      </c>
      <c r="AF209" t="s">
        <v>40104</v>
      </c>
      <c r="AG209" t="s">
        <v>37540</v>
      </c>
      <c r="AH209" t="s">
        <v>37541</v>
      </c>
      <c r="AI209" t="s">
        <v>39472</v>
      </c>
      <c r="AJ209" t="s">
        <v>41304</v>
      </c>
      <c r="AK209" t="s">
        <v>39630</v>
      </c>
      <c r="AL209" t="s">
        <v>37542</v>
      </c>
      <c r="AM209">
        <v>2015</v>
      </c>
      <c r="AN209" s="1">
        <v>42069</v>
      </c>
      <c r="AO209" s="1">
        <v>42081</v>
      </c>
      <c r="AP209">
        <v>3</v>
      </c>
      <c r="AQ209" t="s">
        <v>81</v>
      </c>
      <c r="AR209" s="4">
        <f>IF(AQ209="M",AP209*30.42,AP209)</f>
        <v>91.26</v>
      </c>
      <c r="AS209">
        <v>0</v>
      </c>
      <c r="AT209" s="4">
        <f>AR209+AS209</f>
        <v>91.26</v>
      </c>
      <c r="AU209">
        <v>3</v>
      </c>
      <c r="AV209" s="1">
        <f>AO209+AT209</f>
        <v>42172.26</v>
      </c>
      <c r="AW209" s="1">
        <v>42265</v>
      </c>
      <c r="AX209" s="2">
        <f>IF(AV209&gt;=AW209,1,2)</f>
        <v>2</v>
      </c>
      <c r="AY209" s="2" t="str">
        <f>IF((AV209+10)&gt;=AW209,"SAVE","LATE")</f>
        <v>LATE</v>
      </c>
      <c r="AZ209" t="s">
        <v>82</v>
      </c>
      <c r="BA209" t="s">
        <v>1011</v>
      </c>
      <c r="BB209">
        <v>321261780</v>
      </c>
      <c r="BC209">
        <v>73717181</v>
      </c>
      <c r="BD209" s="9">
        <v>394978961</v>
      </c>
      <c r="BE209" t="s">
        <v>37536</v>
      </c>
      <c r="BF209">
        <v>0</v>
      </c>
      <c r="BG209" t="s">
        <v>70</v>
      </c>
      <c r="BH209">
        <v>-1</v>
      </c>
      <c r="BI209" t="s">
        <v>37543</v>
      </c>
      <c r="BJ209" t="s">
        <v>37544</v>
      </c>
      <c r="BK209">
        <v>0</v>
      </c>
      <c r="BL209" t="s">
        <v>85</v>
      </c>
      <c r="BM209" t="s">
        <v>37545</v>
      </c>
    </row>
    <row r="210" spans="1:65" x14ac:dyDescent="0.25">
      <c r="A210">
        <v>2015</v>
      </c>
      <c r="B210" t="s">
        <v>116</v>
      </c>
      <c r="C210" t="s">
        <v>130</v>
      </c>
      <c r="D210" t="s">
        <v>40539</v>
      </c>
      <c r="E210" t="s">
        <v>5589</v>
      </c>
      <c r="F210" t="s">
        <v>17266</v>
      </c>
      <c r="G210">
        <v>1</v>
      </c>
      <c r="H210" t="s">
        <v>46842</v>
      </c>
      <c r="I210" t="s">
        <v>105</v>
      </c>
      <c r="J210" t="s">
        <v>88</v>
      </c>
      <c r="K210">
        <v>3</v>
      </c>
      <c r="L210" t="s">
        <v>41838</v>
      </c>
      <c r="M210">
        <v>72000000</v>
      </c>
      <c r="N210" t="s">
        <v>41840</v>
      </c>
      <c r="O210" t="s">
        <v>43590</v>
      </c>
      <c r="P210" t="s">
        <v>90</v>
      </c>
      <c r="Q210" t="s">
        <v>11650</v>
      </c>
      <c r="R210" t="s">
        <v>11650</v>
      </c>
      <c r="S210" t="s">
        <v>39632</v>
      </c>
      <c r="T210" s="3">
        <v>42071</v>
      </c>
      <c r="U210" t="s">
        <v>35765</v>
      </c>
      <c r="V210" t="s">
        <v>35766</v>
      </c>
      <c r="W210" t="s">
        <v>35766</v>
      </c>
      <c r="X210">
        <v>2317402734</v>
      </c>
      <c r="Y210" t="s">
        <v>122</v>
      </c>
      <c r="Z210" t="s">
        <v>123</v>
      </c>
      <c r="AA210">
        <v>7215</v>
      </c>
      <c r="AB210" t="s">
        <v>42579</v>
      </c>
      <c r="AC210">
        <v>721540</v>
      </c>
      <c r="AD210" t="s">
        <v>35767</v>
      </c>
      <c r="AE210">
        <v>4178613</v>
      </c>
      <c r="AF210" t="s">
        <v>41304</v>
      </c>
      <c r="AG210">
        <v>79656871</v>
      </c>
      <c r="AH210" t="s">
        <v>8035</v>
      </c>
      <c r="AI210" t="s">
        <v>39472</v>
      </c>
      <c r="AJ210" t="s">
        <v>41304</v>
      </c>
      <c r="AK210">
        <v>79656871</v>
      </c>
      <c r="AL210" t="s">
        <v>8035</v>
      </c>
      <c r="AM210">
        <v>2015</v>
      </c>
      <c r="AN210" s="1">
        <v>42263</v>
      </c>
      <c r="AO210" s="1">
        <v>42282</v>
      </c>
      <c r="AP210">
        <v>4</v>
      </c>
      <c r="AQ210" t="s">
        <v>81</v>
      </c>
      <c r="AR210" s="4">
        <f>IF(AQ210="M",AP210*30.42,AP210)</f>
        <v>121.68</v>
      </c>
      <c r="AS210">
        <v>0</v>
      </c>
      <c r="AT210" s="4">
        <f>AR210+AS210</f>
        <v>121.68</v>
      </c>
      <c r="AU210">
        <v>5</v>
      </c>
      <c r="AV210" s="1">
        <f>AO210+AT210</f>
        <v>42403.68</v>
      </c>
      <c r="AW210" s="1">
        <v>42556</v>
      </c>
      <c r="AX210" s="2">
        <f>IF(AV210&gt;=AW210,1,2)</f>
        <v>2</v>
      </c>
      <c r="AY210" s="2" t="str">
        <f>IF((AV210+10)&gt;=AW210,"SAVE","LATE")</f>
        <v>LATE</v>
      </c>
      <c r="AZ210" t="s">
        <v>82</v>
      </c>
      <c r="BA210" t="s">
        <v>1011</v>
      </c>
      <c r="BB210">
        <v>2317346692</v>
      </c>
      <c r="BC210">
        <v>0</v>
      </c>
      <c r="BD210" s="9">
        <v>2317346692</v>
      </c>
      <c r="BE210" t="s">
        <v>43591</v>
      </c>
      <c r="BF210">
        <v>1</v>
      </c>
      <c r="BG210" t="s">
        <v>17272</v>
      </c>
      <c r="BH210">
        <v>0</v>
      </c>
      <c r="BI210" t="s">
        <v>35768</v>
      </c>
      <c r="BJ210" t="s">
        <v>35769</v>
      </c>
      <c r="BK210">
        <v>0</v>
      </c>
      <c r="BL210" t="s">
        <v>85</v>
      </c>
      <c r="BM210" t="s">
        <v>35770</v>
      </c>
    </row>
    <row r="211" spans="1:65" x14ac:dyDescent="0.25">
      <c r="A211">
        <v>2015</v>
      </c>
      <c r="B211" t="s">
        <v>116</v>
      </c>
      <c r="C211" t="s">
        <v>130</v>
      </c>
      <c r="D211" t="s">
        <v>40539</v>
      </c>
      <c r="E211" t="s">
        <v>5589</v>
      </c>
      <c r="F211" t="s">
        <v>17266</v>
      </c>
      <c r="G211">
        <v>1</v>
      </c>
      <c r="H211" t="s">
        <v>46842</v>
      </c>
      <c r="I211" t="s">
        <v>105</v>
      </c>
      <c r="J211" t="s">
        <v>88</v>
      </c>
      <c r="K211">
        <v>3</v>
      </c>
      <c r="L211" t="s">
        <v>41838</v>
      </c>
      <c r="M211">
        <v>72000000</v>
      </c>
      <c r="N211" t="s">
        <v>41840</v>
      </c>
      <c r="O211" t="s">
        <v>31734</v>
      </c>
      <c r="P211" t="s">
        <v>90</v>
      </c>
      <c r="Q211" t="s">
        <v>11650</v>
      </c>
      <c r="R211" t="s">
        <v>11650</v>
      </c>
      <c r="S211" t="s">
        <v>39632</v>
      </c>
      <c r="T211" s="3">
        <v>42010</v>
      </c>
      <c r="U211" t="s">
        <v>37020</v>
      </c>
      <c r="V211" t="s">
        <v>37021</v>
      </c>
      <c r="W211" t="s">
        <v>37021</v>
      </c>
      <c r="X211">
        <v>550318418</v>
      </c>
      <c r="Y211" t="s">
        <v>122</v>
      </c>
      <c r="Z211" t="s">
        <v>123</v>
      </c>
      <c r="AA211">
        <v>7211</v>
      </c>
      <c r="AB211" t="s">
        <v>42763</v>
      </c>
      <c r="AC211">
        <v>721110</v>
      </c>
      <c r="AD211" t="s">
        <v>42764</v>
      </c>
      <c r="AE211">
        <v>4178097</v>
      </c>
      <c r="AF211" t="s">
        <v>41304</v>
      </c>
      <c r="AG211">
        <v>79656871</v>
      </c>
      <c r="AH211" t="s">
        <v>8035</v>
      </c>
      <c r="AI211" t="s">
        <v>39472</v>
      </c>
      <c r="AJ211" t="s">
        <v>41304</v>
      </c>
      <c r="AK211">
        <v>79656871</v>
      </c>
      <c r="AL211" t="s">
        <v>8035</v>
      </c>
      <c r="AM211">
        <v>2015</v>
      </c>
      <c r="AN211" s="1">
        <v>42208</v>
      </c>
      <c r="AO211" s="1">
        <v>42214</v>
      </c>
      <c r="AP211">
        <v>4</v>
      </c>
      <c r="AQ211" t="s">
        <v>81</v>
      </c>
      <c r="AR211" s="4">
        <f>IF(AQ211="M",AP211*30.42,AP211)</f>
        <v>121.68</v>
      </c>
      <c r="AS211">
        <v>0</v>
      </c>
      <c r="AT211" s="4">
        <f>AR211+AS211</f>
        <v>121.68</v>
      </c>
      <c r="AU211">
        <v>3</v>
      </c>
      <c r="AV211" s="1">
        <f>AO211+AT211</f>
        <v>42335.68</v>
      </c>
      <c r="AW211" s="1">
        <v>42429</v>
      </c>
      <c r="AX211" s="2">
        <f>IF(AV211&gt;=AW211,1,2)</f>
        <v>2</v>
      </c>
      <c r="AY211" s="2" t="str">
        <f>IF((AV211+10)&gt;=AW211,"SAVE","LATE")</f>
        <v>LATE</v>
      </c>
      <c r="AZ211" t="s">
        <v>82</v>
      </c>
      <c r="BA211" t="s">
        <v>1011</v>
      </c>
      <c r="BB211">
        <v>550316864</v>
      </c>
      <c r="BC211">
        <v>249959484</v>
      </c>
      <c r="BD211" s="9">
        <v>800276348</v>
      </c>
      <c r="BE211" t="s">
        <v>31738</v>
      </c>
      <c r="BF211">
        <v>1</v>
      </c>
      <c r="BG211" t="s">
        <v>17272</v>
      </c>
      <c r="BH211">
        <v>0</v>
      </c>
      <c r="BI211" t="s">
        <v>35768</v>
      </c>
      <c r="BJ211" t="s">
        <v>43592</v>
      </c>
      <c r="BK211">
        <v>0</v>
      </c>
      <c r="BL211" t="s">
        <v>85</v>
      </c>
      <c r="BM211" t="s">
        <v>37022</v>
      </c>
    </row>
    <row r="212" spans="1:65" x14ac:dyDescent="0.25">
      <c r="A212">
        <v>2015</v>
      </c>
      <c r="B212" t="s">
        <v>116</v>
      </c>
      <c r="C212" t="s">
        <v>130</v>
      </c>
      <c r="D212" t="s">
        <v>40540</v>
      </c>
      <c r="E212" t="s">
        <v>4003</v>
      </c>
      <c r="F212" t="s">
        <v>4004</v>
      </c>
      <c r="G212">
        <v>11</v>
      </c>
      <c r="H212" t="s">
        <v>41839</v>
      </c>
      <c r="I212" t="s">
        <v>67</v>
      </c>
      <c r="J212" t="s">
        <v>88</v>
      </c>
      <c r="K212">
        <v>3</v>
      </c>
      <c r="L212" t="s">
        <v>41838</v>
      </c>
      <c r="M212">
        <v>30000000</v>
      </c>
      <c r="N212" t="s">
        <v>41897</v>
      </c>
      <c r="O212" t="s">
        <v>43594</v>
      </c>
      <c r="P212" t="s">
        <v>90</v>
      </c>
      <c r="Q212" t="s">
        <v>40541</v>
      </c>
      <c r="R212" t="s">
        <v>40541</v>
      </c>
      <c r="S212" t="s">
        <v>40542</v>
      </c>
      <c r="T212" s="3">
        <v>42160</v>
      </c>
      <c r="U212" t="s">
        <v>35266</v>
      </c>
      <c r="V212" t="s">
        <v>35267</v>
      </c>
      <c r="W212" t="s">
        <v>35268</v>
      </c>
      <c r="X212">
        <v>59405402</v>
      </c>
      <c r="Y212" t="s">
        <v>74</v>
      </c>
      <c r="Z212" t="s">
        <v>75</v>
      </c>
      <c r="AA212">
        <v>0</v>
      </c>
      <c r="AB212" t="s">
        <v>76</v>
      </c>
      <c r="AC212">
        <v>0</v>
      </c>
      <c r="AD212" t="s">
        <v>76</v>
      </c>
      <c r="AE212">
        <v>3780432</v>
      </c>
      <c r="AF212" t="s">
        <v>41304</v>
      </c>
      <c r="AG212">
        <v>7178159</v>
      </c>
      <c r="AH212" t="s">
        <v>34251</v>
      </c>
      <c r="AI212" t="s">
        <v>39472</v>
      </c>
      <c r="AJ212" t="s">
        <v>41304</v>
      </c>
      <c r="AK212">
        <v>7178159</v>
      </c>
      <c r="AL212" t="s">
        <v>34251</v>
      </c>
      <c r="AM212">
        <v>2015</v>
      </c>
      <c r="AN212" s="1">
        <v>42150</v>
      </c>
      <c r="AO212" s="1">
        <v>42160</v>
      </c>
      <c r="AP212">
        <v>2</v>
      </c>
      <c r="AQ212" t="s">
        <v>81</v>
      </c>
      <c r="AR212" s="4">
        <f>IF(AQ212="M",AP212*30.42,AP212)</f>
        <v>60.84</v>
      </c>
      <c r="AS212">
        <v>0</v>
      </c>
      <c r="AT212" s="4">
        <f>AR212+AS212</f>
        <v>60.84</v>
      </c>
      <c r="AU212">
        <v>1</v>
      </c>
      <c r="AV212" s="1">
        <f>AO212+AT212</f>
        <v>42220.84</v>
      </c>
      <c r="AW212" s="1">
        <v>42252</v>
      </c>
      <c r="AX212" s="2">
        <f>IF(AV212&gt;=AW212,1,2)</f>
        <v>2</v>
      </c>
      <c r="AY212" s="2" t="str">
        <f>IF((AV212+10)&gt;=AW212,"SAVE","LATE")</f>
        <v>LATE</v>
      </c>
      <c r="AZ212" t="s">
        <v>82</v>
      </c>
      <c r="BA212" t="s">
        <v>1011</v>
      </c>
      <c r="BB212">
        <v>5935557043</v>
      </c>
      <c r="BC212">
        <v>28000000</v>
      </c>
      <c r="BD212" s="9">
        <v>5963557043</v>
      </c>
      <c r="BE212" t="s">
        <v>35269</v>
      </c>
      <c r="BF212">
        <v>0</v>
      </c>
      <c r="BG212" t="s">
        <v>70</v>
      </c>
      <c r="BH212">
        <v>-1</v>
      </c>
      <c r="BI212" t="s">
        <v>34251</v>
      </c>
      <c r="BJ212" t="s">
        <v>5126</v>
      </c>
      <c r="BK212">
        <v>0</v>
      </c>
      <c r="BL212" t="s">
        <v>85</v>
      </c>
      <c r="BM212" t="s">
        <v>35270</v>
      </c>
    </row>
    <row r="213" spans="1:65" x14ac:dyDescent="0.25">
      <c r="A213">
        <v>2015</v>
      </c>
      <c r="B213" t="s">
        <v>64</v>
      </c>
      <c r="C213" t="s">
        <v>290</v>
      </c>
      <c r="D213" t="s">
        <v>22318</v>
      </c>
      <c r="E213">
        <v>900523392</v>
      </c>
      <c r="F213" t="s">
        <v>22319</v>
      </c>
      <c r="G213">
        <v>11</v>
      </c>
      <c r="H213" t="s">
        <v>41839</v>
      </c>
      <c r="I213" t="s">
        <v>67</v>
      </c>
      <c r="J213" t="s">
        <v>88</v>
      </c>
      <c r="K213">
        <v>3</v>
      </c>
      <c r="L213" t="s">
        <v>41838</v>
      </c>
      <c r="M213">
        <v>83000000</v>
      </c>
      <c r="N213" t="s">
        <v>46843</v>
      </c>
      <c r="O213" t="s">
        <v>43597</v>
      </c>
      <c r="P213" t="s">
        <v>90</v>
      </c>
      <c r="Q213" t="s">
        <v>39286</v>
      </c>
      <c r="R213" t="s">
        <v>39286</v>
      </c>
      <c r="S213" t="s">
        <v>39641</v>
      </c>
      <c r="T213" s="3">
        <v>42195</v>
      </c>
      <c r="U213" t="s">
        <v>37487</v>
      </c>
      <c r="V213" t="s">
        <v>37488</v>
      </c>
      <c r="W213" t="s">
        <v>37489</v>
      </c>
      <c r="X213">
        <v>344389172</v>
      </c>
      <c r="Y213" t="s">
        <v>122</v>
      </c>
      <c r="Z213" t="s">
        <v>123</v>
      </c>
      <c r="AA213">
        <v>8310</v>
      </c>
      <c r="AB213" t="s">
        <v>46845</v>
      </c>
      <c r="AC213">
        <v>831015</v>
      </c>
      <c r="AD213" t="s">
        <v>26532</v>
      </c>
      <c r="AE213">
        <v>4179944</v>
      </c>
      <c r="AF213" t="s">
        <v>40104</v>
      </c>
      <c r="AG213">
        <v>800250918</v>
      </c>
      <c r="AH213" t="s">
        <v>32212</v>
      </c>
      <c r="AI213" t="s">
        <v>39286</v>
      </c>
      <c r="AJ213" t="s">
        <v>41304</v>
      </c>
      <c r="AK213">
        <v>1115072468</v>
      </c>
      <c r="AL213" t="s">
        <v>37490</v>
      </c>
      <c r="AM213">
        <v>2015</v>
      </c>
      <c r="AN213" s="1">
        <v>42362</v>
      </c>
      <c r="AO213" s="1">
        <v>42362</v>
      </c>
      <c r="AP213">
        <v>7</v>
      </c>
      <c r="AQ213" t="s">
        <v>74</v>
      </c>
      <c r="AR213" s="4">
        <f>IF(AQ213="M",AP213*30.42,AP213)</f>
        <v>7</v>
      </c>
      <c r="AS213">
        <v>0</v>
      </c>
      <c r="AT213" s="4">
        <f>AR213+AS213</f>
        <v>7</v>
      </c>
      <c r="AU213">
        <v>5</v>
      </c>
      <c r="AV213" s="1">
        <f>AO213+AT213</f>
        <v>42369</v>
      </c>
      <c r="AW213" s="1">
        <v>42521</v>
      </c>
      <c r="AX213" s="2">
        <f>IF(AV213&gt;=AW213,1,2)</f>
        <v>2</v>
      </c>
      <c r="AY213" s="2" t="str">
        <f>IF((AV213+10)&gt;=AW213,"SAVE","LATE")</f>
        <v>LATE</v>
      </c>
      <c r="AZ213">
        <v>286215</v>
      </c>
      <c r="BA213" t="s">
        <v>1011</v>
      </c>
      <c r="BB213">
        <v>336903852</v>
      </c>
      <c r="BC213">
        <v>0</v>
      </c>
      <c r="BD213" s="9">
        <v>336903852</v>
      </c>
      <c r="BE213" t="s">
        <v>37491</v>
      </c>
      <c r="BF213">
        <v>0</v>
      </c>
      <c r="BG213" t="s">
        <v>70</v>
      </c>
      <c r="BH213">
        <v>-1</v>
      </c>
      <c r="BI213" t="s">
        <v>32212</v>
      </c>
      <c r="BJ213" t="s">
        <v>32212</v>
      </c>
      <c r="BK213" s="1">
        <v>36842</v>
      </c>
      <c r="BL213" t="s">
        <v>103</v>
      </c>
      <c r="BM213" t="s">
        <v>37492</v>
      </c>
    </row>
    <row r="214" spans="1:65" x14ac:dyDescent="0.25">
      <c r="A214">
        <v>2014</v>
      </c>
      <c r="B214" t="s">
        <v>116</v>
      </c>
      <c r="C214" t="s">
        <v>130</v>
      </c>
      <c r="D214" t="s">
        <v>40550</v>
      </c>
      <c r="E214" t="s">
        <v>19209</v>
      </c>
      <c r="F214" t="s">
        <v>19210</v>
      </c>
      <c r="G214">
        <v>1</v>
      </c>
      <c r="H214" t="s">
        <v>46842</v>
      </c>
      <c r="I214" t="s">
        <v>67</v>
      </c>
      <c r="J214" t="s">
        <v>88</v>
      </c>
      <c r="K214">
        <v>3</v>
      </c>
      <c r="L214" t="s">
        <v>41838</v>
      </c>
      <c r="M214">
        <v>72000000</v>
      </c>
      <c r="N214" t="s">
        <v>41840</v>
      </c>
      <c r="O214" t="s">
        <v>37270</v>
      </c>
      <c r="P214" t="s">
        <v>90</v>
      </c>
      <c r="Q214" t="s">
        <v>19211</v>
      </c>
      <c r="R214" t="s">
        <v>19211</v>
      </c>
      <c r="S214" t="s">
        <v>39645</v>
      </c>
      <c r="T214" s="3">
        <v>41767</v>
      </c>
      <c r="U214" t="s">
        <v>37271</v>
      </c>
      <c r="V214" t="s">
        <v>37272</v>
      </c>
      <c r="W214" t="s">
        <v>37273</v>
      </c>
      <c r="X214">
        <v>422437371</v>
      </c>
      <c r="Y214" t="s">
        <v>122</v>
      </c>
      <c r="Z214" t="s">
        <v>123</v>
      </c>
      <c r="AA214">
        <v>0</v>
      </c>
      <c r="AB214" t="s">
        <v>76</v>
      </c>
      <c r="AC214">
        <v>0</v>
      </c>
      <c r="AD214" t="s">
        <v>76</v>
      </c>
      <c r="AE214">
        <v>4204441</v>
      </c>
      <c r="AF214" t="s">
        <v>40104</v>
      </c>
      <c r="AG214" t="s">
        <v>37274</v>
      </c>
      <c r="AH214" t="s">
        <v>37275</v>
      </c>
      <c r="AI214" t="s">
        <v>39472</v>
      </c>
      <c r="AJ214" t="s">
        <v>41304</v>
      </c>
      <c r="AK214" t="s">
        <v>37276</v>
      </c>
      <c r="AL214" t="s">
        <v>37277</v>
      </c>
      <c r="AM214">
        <v>2015</v>
      </c>
      <c r="AN214" s="1">
        <v>42069</v>
      </c>
      <c r="AO214" s="1">
        <v>42082</v>
      </c>
      <c r="AP214">
        <v>3</v>
      </c>
      <c r="AQ214" t="s">
        <v>81</v>
      </c>
      <c r="AR214" s="4">
        <f>IF(AQ214="M",AP214*30.42,AP214)</f>
        <v>91.26</v>
      </c>
      <c r="AS214">
        <v>0</v>
      </c>
      <c r="AT214" s="4">
        <f>AR214+AS214</f>
        <v>91.26</v>
      </c>
      <c r="AU214">
        <v>1</v>
      </c>
      <c r="AV214" s="1">
        <f>AO214+AT214</f>
        <v>42173.26</v>
      </c>
      <c r="AW214" s="1">
        <v>42204</v>
      </c>
      <c r="AX214" s="2">
        <f>IF(AV214&gt;=AW214,1,2)</f>
        <v>2</v>
      </c>
      <c r="AY214" s="2" t="str">
        <f>IF((AV214+10)&gt;=AW214,"SAVE","LATE")</f>
        <v>LATE</v>
      </c>
      <c r="AZ214" t="s">
        <v>82</v>
      </c>
      <c r="BA214" t="s">
        <v>1011</v>
      </c>
      <c r="BB214">
        <v>422163827</v>
      </c>
      <c r="BC214">
        <v>59999924</v>
      </c>
      <c r="BD214" s="9">
        <v>482163751</v>
      </c>
      <c r="BE214" t="s">
        <v>43600</v>
      </c>
      <c r="BF214">
        <v>5</v>
      </c>
      <c r="BG214" t="s">
        <v>18058</v>
      </c>
      <c r="BH214">
        <v>0</v>
      </c>
      <c r="BI214" t="s">
        <v>41487</v>
      </c>
      <c r="BJ214" t="s">
        <v>41488</v>
      </c>
      <c r="BK214">
        <v>0</v>
      </c>
      <c r="BL214" t="s">
        <v>85</v>
      </c>
      <c r="BM214" t="s">
        <v>37278</v>
      </c>
    </row>
    <row r="215" spans="1:65" x14ac:dyDescent="0.25">
      <c r="A215">
        <v>2015</v>
      </c>
      <c r="B215" t="s">
        <v>116</v>
      </c>
      <c r="C215" t="s">
        <v>130</v>
      </c>
      <c r="D215" t="s">
        <v>40550</v>
      </c>
      <c r="E215" t="s">
        <v>19209</v>
      </c>
      <c r="F215" t="s">
        <v>19210</v>
      </c>
      <c r="G215">
        <v>11</v>
      </c>
      <c r="H215" t="s">
        <v>41839</v>
      </c>
      <c r="I215" t="s">
        <v>67</v>
      </c>
      <c r="J215" t="s">
        <v>88</v>
      </c>
      <c r="K215">
        <v>3</v>
      </c>
      <c r="L215" t="s">
        <v>41838</v>
      </c>
      <c r="M215">
        <v>72000000</v>
      </c>
      <c r="N215" t="s">
        <v>41840</v>
      </c>
      <c r="O215" t="s">
        <v>43601</v>
      </c>
      <c r="P215" t="s">
        <v>90</v>
      </c>
      <c r="Q215" t="s">
        <v>19211</v>
      </c>
      <c r="R215" t="s">
        <v>19211</v>
      </c>
      <c r="S215" t="s">
        <v>39645</v>
      </c>
      <c r="T215" t="s">
        <v>36391</v>
      </c>
      <c r="U215" t="s">
        <v>38072</v>
      </c>
      <c r="V215" t="s">
        <v>38073</v>
      </c>
      <c r="W215" t="s">
        <v>38074</v>
      </c>
      <c r="X215">
        <v>180312911</v>
      </c>
      <c r="Y215" t="s">
        <v>122</v>
      </c>
      <c r="Z215" t="s">
        <v>123</v>
      </c>
      <c r="AA215">
        <v>0</v>
      </c>
      <c r="AB215" t="s">
        <v>76</v>
      </c>
      <c r="AC215">
        <v>0</v>
      </c>
      <c r="AD215" t="s">
        <v>76</v>
      </c>
      <c r="AE215">
        <v>3769923</v>
      </c>
      <c r="AF215" t="s">
        <v>40104</v>
      </c>
      <c r="AG215" t="s">
        <v>38075</v>
      </c>
      <c r="AH215" t="s">
        <v>38076</v>
      </c>
      <c r="AI215" t="s">
        <v>39472</v>
      </c>
      <c r="AJ215" t="s">
        <v>41304</v>
      </c>
      <c r="AK215" t="s">
        <v>38077</v>
      </c>
      <c r="AL215" t="s">
        <v>38078</v>
      </c>
      <c r="AM215">
        <v>2015</v>
      </c>
      <c r="AN215" s="1">
        <v>42145</v>
      </c>
      <c r="AO215" s="1">
        <v>42173</v>
      </c>
      <c r="AP215">
        <v>3</v>
      </c>
      <c r="AQ215" t="s">
        <v>81</v>
      </c>
      <c r="AR215" s="4">
        <f>IF(AQ215="M",AP215*30.42,AP215)</f>
        <v>91.26</v>
      </c>
      <c r="AS215">
        <v>0</v>
      </c>
      <c r="AT215" s="4">
        <f>AR215+AS215</f>
        <v>91.26</v>
      </c>
      <c r="AU215">
        <v>1</v>
      </c>
      <c r="AV215" s="1">
        <f>AO215+AT215</f>
        <v>42264.26</v>
      </c>
      <c r="AW215" s="1">
        <v>42295</v>
      </c>
      <c r="AX215" s="2">
        <f>IF(AV215&gt;=AW215,1,2)</f>
        <v>2</v>
      </c>
      <c r="AY215" s="2" t="str">
        <f>IF((AV215+10)&gt;=AW215,"SAVE","LATE")</f>
        <v>LATE</v>
      </c>
      <c r="AZ215" t="s">
        <v>82</v>
      </c>
      <c r="BA215" t="s">
        <v>1011</v>
      </c>
      <c r="BB215">
        <v>180307956</v>
      </c>
      <c r="BC215">
        <v>18931144</v>
      </c>
      <c r="BD215" s="9">
        <v>199239100</v>
      </c>
      <c r="BE215" t="s">
        <v>43602</v>
      </c>
      <c r="BF215">
        <v>2</v>
      </c>
      <c r="BG215" t="s">
        <v>114</v>
      </c>
      <c r="BH215">
        <v>-1</v>
      </c>
      <c r="BI215" t="s">
        <v>38079</v>
      </c>
      <c r="BJ215" t="s">
        <v>38080</v>
      </c>
      <c r="BK215">
        <v>0</v>
      </c>
      <c r="BL215" t="s">
        <v>85</v>
      </c>
      <c r="BM215" t="s">
        <v>38081</v>
      </c>
    </row>
    <row r="216" spans="1:65" x14ac:dyDescent="0.25">
      <c r="A216">
        <v>2015</v>
      </c>
      <c r="B216" t="s">
        <v>116</v>
      </c>
      <c r="C216" t="s">
        <v>130</v>
      </c>
      <c r="D216" t="s">
        <v>40550</v>
      </c>
      <c r="E216" t="s">
        <v>19209</v>
      </c>
      <c r="F216" t="s">
        <v>19210</v>
      </c>
      <c r="G216">
        <v>11</v>
      </c>
      <c r="H216" t="s">
        <v>41839</v>
      </c>
      <c r="I216" t="s">
        <v>105</v>
      </c>
      <c r="J216" t="s">
        <v>88</v>
      </c>
      <c r="K216">
        <v>3</v>
      </c>
      <c r="L216" t="s">
        <v>41838</v>
      </c>
      <c r="M216">
        <v>72000000</v>
      </c>
      <c r="N216" t="s">
        <v>41840</v>
      </c>
      <c r="O216" t="s">
        <v>38082</v>
      </c>
      <c r="P216" t="s">
        <v>90</v>
      </c>
      <c r="Q216" t="s">
        <v>19211</v>
      </c>
      <c r="R216" t="s">
        <v>19211</v>
      </c>
      <c r="S216" t="s">
        <v>39645</v>
      </c>
      <c r="T216" t="s">
        <v>35191</v>
      </c>
      <c r="U216" t="s">
        <v>38083</v>
      </c>
      <c r="V216" t="s">
        <v>38084</v>
      </c>
      <c r="W216" t="s">
        <v>38085</v>
      </c>
      <c r="X216">
        <v>180414407</v>
      </c>
      <c r="Y216" t="s">
        <v>122</v>
      </c>
      <c r="Z216" t="s">
        <v>123</v>
      </c>
      <c r="AA216">
        <v>0</v>
      </c>
      <c r="AB216" t="s">
        <v>76</v>
      </c>
      <c r="AC216">
        <v>0</v>
      </c>
      <c r="AD216" t="s">
        <v>76</v>
      </c>
      <c r="AE216">
        <v>3807571</v>
      </c>
      <c r="AF216" t="s">
        <v>40104</v>
      </c>
      <c r="AG216" t="s">
        <v>38086</v>
      </c>
      <c r="AH216" t="s">
        <v>38087</v>
      </c>
      <c r="AI216" t="s">
        <v>39472</v>
      </c>
      <c r="AJ216" t="s">
        <v>41304</v>
      </c>
      <c r="AK216" t="s">
        <v>37276</v>
      </c>
      <c r="AL216" t="s">
        <v>37277</v>
      </c>
      <c r="AM216">
        <v>2015</v>
      </c>
      <c r="AN216" s="1">
        <v>42109</v>
      </c>
      <c r="AO216" s="1">
        <v>42171</v>
      </c>
      <c r="AP216">
        <v>3</v>
      </c>
      <c r="AQ216" t="s">
        <v>81</v>
      </c>
      <c r="AR216" s="4">
        <f>IF(AQ216="M",AP216*30.42,AP216)</f>
        <v>91.26</v>
      </c>
      <c r="AS216">
        <v>0</v>
      </c>
      <c r="AT216" s="4">
        <f>AR216+AS216</f>
        <v>91.26</v>
      </c>
      <c r="AU216">
        <v>1</v>
      </c>
      <c r="AV216" s="1">
        <f>AO216+AT216</f>
        <v>42262.26</v>
      </c>
      <c r="AW216" s="1">
        <v>42293</v>
      </c>
      <c r="AX216" s="2">
        <f>IF(AV216&gt;=AW216,1,2)</f>
        <v>2</v>
      </c>
      <c r="AY216" s="2" t="str">
        <f>IF((AV216+10)&gt;=AW216,"SAVE","LATE")</f>
        <v>LATE</v>
      </c>
      <c r="AZ216" t="s">
        <v>82</v>
      </c>
      <c r="BA216" t="s">
        <v>1011</v>
      </c>
      <c r="BB216">
        <v>180240901</v>
      </c>
      <c r="BC216">
        <v>7122458</v>
      </c>
      <c r="BD216" s="9">
        <v>187363359</v>
      </c>
      <c r="BE216" t="s">
        <v>47117</v>
      </c>
      <c r="BF216">
        <v>5</v>
      </c>
      <c r="BG216" t="s">
        <v>18058</v>
      </c>
      <c r="BH216">
        <v>-1</v>
      </c>
      <c r="BI216" t="s">
        <v>38088</v>
      </c>
      <c r="BJ216" t="s">
        <v>38089</v>
      </c>
      <c r="BK216">
        <v>0</v>
      </c>
      <c r="BL216" t="s">
        <v>85</v>
      </c>
      <c r="BM216" t="s">
        <v>38090</v>
      </c>
    </row>
    <row r="217" spans="1:65" x14ac:dyDescent="0.25">
      <c r="A217">
        <v>2015</v>
      </c>
      <c r="B217" t="s">
        <v>116</v>
      </c>
      <c r="C217" t="s">
        <v>130</v>
      </c>
      <c r="D217" t="s">
        <v>40550</v>
      </c>
      <c r="E217" t="s">
        <v>19209</v>
      </c>
      <c r="F217" t="s">
        <v>19210</v>
      </c>
      <c r="G217">
        <v>11</v>
      </c>
      <c r="H217" t="s">
        <v>41839</v>
      </c>
      <c r="I217" t="s">
        <v>67</v>
      </c>
      <c r="J217" t="s">
        <v>88</v>
      </c>
      <c r="K217">
        <v>3</v>
      </c>
      <c r="L217" t="s">
        <v>41838</v>
      </c>
      <c r="M217">
        <v>72000000</v>
      </c>
      <c r="N217" t="s">
        <v>41840</v>
      </c>
      <c r="O217" t="s">
        <v>43603</v>
      </c>
      <c r="P217" t="s">
        <v>90</v>
      </c>
      <c r="Q217" t="s">
        <v>19211</v>
      </c>
      <c r="R217" t="s">
        <v>19211</v>
      </c>
      <c r="S217" t="s">
        <v>39645</v>
      </c>
      <c r="T217" t="s">
        <v>36285</v>
      </c>
      <c r="U217" t="s">
        <v>38406</v>
      </c>
      <c r="V217" t="s">
        <v>38407</v>
      </c>
      <c r="W217" t="s">
        <v>38408</v>
      </c>
      <c r="X217">
        <v>126024800</v>
      </c>
      <c r="Y217" t="s">
        <v>122</v>
      </c>
      <c r="Z217" t="s">
        <v>123</v>
      </c>
      <c r="AA217">
        <v>0</v>
      </c>
      <c r="AB217" t="s">
        <v>76</v>
      </c>
      <c r="AC217">
        <v>0</v>
      </c>
      <c r="AD217" t="s">
        <v>76</v>
      </c>
      <c r="AE217">
        <v>3714376</v>
      </c>
      <c r="AF217" t="s">
        <v>40104</v>
      </c>
      <c r="AG217" t="s">
        <v>38409</v>
      </c>
      <c r="AH217" t="s">
        <v>38410</v>
      </c>
      <c r="AI217" t="s">
        <v>39472</v>
      </c>
      <c r="AJ217" t="s">
        <v>41304</v>
      </c>
      <c r="AK217" t="s">
        <v>37276</v>
      </c>
      <c r="AL217" t="s">
        <v>37277</v>
      </c>
      <c r="AM217">
        <v>2015</v>
      </c>
      <c r="AN217" s="1">
        <v>42109</v>
      </c>
      <c r="AO217" s="1">
        <v>42171</v>
      </c>
      <c r="AP217">
        <v>3</v>
      </c>
      <c r="AQ217" t="s">
        <v>81</v>
      </c>
      <c r="AR217" s="4">
        <f>IF(AQ217="M",AP217*30.42,AP217)</f>
        <v>91.26</v>
      </c>
      <c r="AS217">
        <v>0</v>
      </c>
      <c r="AT217" s="4">
        <f>AR217+AS217</f>
        <v>91.26</v>
      </c>
      <c r="AU217">
        <v>1</v>
      </c>
      <c r="AV217" s="1">
        <f>AO217+AT217</f>
        <v>42262.26</v>
      </c>
      <c r="AW217" s="1">
        <v>42293</v>
      </c>
      <c r="AX217" s="2">
        <f>IF(AV217&gt;=AW217,1,2)</f>
        <v>2</v>
      </c>
      <c r="AY217" s="2" t="str">
        <f>IF((AV217+10)&gt;=AW217,"SAVE","LATE")</f>
        <v>LATE</v>
      </c>
      <c r="AZ217" t="s">
        <v>82</v>
      </c>
      <c r="BA217" t="s">
        <v>1011</v>
      </c>
      <c r="BB217">
        <v>126019647</v>
      </c>
      <c r="BC217">
        <v>0</v>
      </c>
      <c r="BD217" s="9">
        <v>126019647</v>
      </c>
      <c r="BE217" t="s">
        <v>43604</v>
      </c>
      <c r="BF217">
        <v>2</v>
      </c>
      <c r="BG217" t="s">
        <v>114</v>
      </c>
      <c r="BH217">
        <v>-1</v>
      </c>
      <c r="BI217" t="s">
        <v>38411</v>
      </c>
      <c r="BJ217" t="s">
        <v>38412</v>
      </c>
      <c r="BK217">
        <v>0</v>
      </c>
      <c r="BL217" t="s">
        <v>85</v>
      </c>
      <c r="BM217" t="s">
        <v>38413</v>
      </c>
    </row>
    <row r="218" spans="1:65" x14ac:dyDescent="0.25">
      <c r="A218">
        <v>2015</v>
      </c>
      <c r="B218" t="s">
        <v>116</v>
      </c>
      <c r="C218" t="s">
        <v>130</v>
      </c>
      <c r="D218" t="s">
        <v>40550</v>
      </c>
      <c r="E218" t="s">
        <v>19209</v>
      </c>
      <c r="F218" t="s">
        <v>19210</v>
      </c>
      <c r="G218">
        <v>11</v>
      </c>
      <c r="H218" t="s">
        <v>41839</v>
      </c>
      <c r="I218" t="s">
        <v>67</v>
      </c>
      <c r="J218" t="s">
        <v>88</v>
      </c>
      <c r="K218">
        <v>3</v>
      </c>
      <c r="L218" t="s">
        <v>41838</v>
      </c>
      <c r="M218">
        <v>95000000</v>
      </c>
      <c r="N218" t="s">
        <v>40102</v>
      </c>
      <c r="O218" t="s">
        <v>43605</v>
      </c>
      <c r="P218" t="s">
        <v>90</v>
      </c>
      <c r="Q218" t="s">
        <v>19211</v>
      </c>
      <c r="R218" t="s">
        <v>19211</v>
      </c>
      <c r="S218" t="s">
        <v>39645</v>
      </c>
      <c r="T218" s="3">
        <v>42316</v>
      </c>
      <c r="U218" t="s">
        <v>38777</v>
      </c>
      <c r="V218" t="s">
        <v>38778</v>
      </c>
      <c r="W218" t="s">
        <v>38779</v>
      </c>
      <c r="X218">
        <v>59741407</v>
      </c>
      <c r="Y218" t="s">
        <v>96</v>
      </c>
      <c r="Z218" t="s">
        <v>40103</v>
      </c>
      <c r="AA218">
        <v>9512</v>
      </c>
      <c r="AB218" t="s">
        <v>15299</v>
      </c>
      <c r="AC218">
        <v>951215</v>
      </c>
      <c r="AD218" t="s">
        <v>35082</v>
      </c>
      <c r="AE218">
        <v>4092285</v>
      </c>
      <c r="AF218" t="s">
        <v>40104</v>
      </c>
      <c r="AG218" t="s">
        <v>38780</v>
      </c>
      <c r="AH218" t="s">
        <v>38781</v>
      </c>
      <c r="AI218" t="s">
        <v>39472</v>
      </c>
      <c r="AJ218" t="s">
        <v>41304</v>
      </c>
      <c r="AK218" t="s">
        <v>38077</v>
      </c>
      <c r="AL218" t="s">
        <v>38078</v>
      </c>
      <c r="AM218">
        <v>2015</v>
      </c>
      <c r="AN218" s="1">
        <v>42257</v>
      </c>
      <c r="AO218" s="1">
        <v>42275</v>
      </c>
      <c r="AP218">
        <v>2</v>
      </c>
      <c r="AQ218" t="s">
        <v>81</v>
      </c>
      <c r="AR218" s="4">
        <f>IF(AQ218="M",AP218*30.42,AP218)</f>
        <v>60.84</v>
      </c>
      <c r="AS218">
        <v>0</v>
      </c>
      <c r="AT218" s="4">
        <f>AR218+AS218</f>
        <v>60.84</v>
      </c>
      <c r="AU218">
        <v>1</v>
      </c>
      <c r="AV218" s="1">
        <f>AO218+AT218</f>
        <v>42335.839999999997</v>
      </c>
      <c r="AW218" s="1">
        <v>42366</v>
      </c>
      <c r="AX218" s="2">
        <f>IF(AV218&gt;=AW218,1,2)</f>
        <v>2</v>
      </c>
      <c r="AY218" s="2" t="str">
        <f>IF((AV218+10)&gt;=AW218,"SAVE","LATE")</f>
        <v>LATE</v>
      </c>
      <c r="AZ218" t="s">
        <v>82</v>
      </c>
      <c r="BA218" t="s">
        <v>1011</v>
      </c>
      <c r="BB218">
        <v>59738388</v>
      </c>
      <c r="BC218">
        <v>21203001</v>
      </c>
      <c r="BD218" s="9">
        <v>80941389</v>
      </c>
      <c r="BE218" t="s">
        <v>43606</v>
      </c>
      <c r="BF218">
        <v>5</v>
      </c>
      <c r="BG218" t="s">
        <v>18058</v>
      </c>
      <c r="BH218">
        <v>0</v>
      </c>
      <c r="BI218" t="s">
        <v>41489</v>
      </c>
      <c r="BJ218" t="s">
        <v>41490</v>
      </c>
      <c r="BK218">
        <v>0</v>
      </c>
      <c r="BL218" t="s">
        <v>85</v>
      </c>
      <c r="BM218" t="s">
        <v>38782</v>
      </c>
    </row>
    <row r="219" spans="1:65" x14ac:dyDescent="0.25">
      <c r="A219">
        <v>2015</v>
      </c>
      <c r="B219" t="s">
        <v>116</v>
      </c>
      <c r="C219" t="s">
        <v>130</v>
      </c>
      <c r="D219" t="s">
        <v>40555</v>
      </c>
      <c r="E219" t="s">
        <v>32830</v>
      </c>
      <c r="F219" t="s">
        <v>32831</v>
      </c>
      <c r="G219">
        <v>1</v>
      </c>
      <c r="H219" t="s">
        <v>46842</v>
      </c>
      <c r="I219" t="s">
        <v>105</v>
      </c>
      <c r="J219" t="s">
        <v>88</v>
      </c>
      <c r="K219">
        <v>3</v>
      </c>
      <c r="L219" t="s">
        <v>41838</v>
      </c>
      <c r="M219">
        <v>95000000</v>
      </c>
      <c r="N219" t="s">
        <v>40102</v>
      </c>
      <c r="O219" t="s">
        <v>36709</v>
      </c>
      <c r="P219" t="s">
        <v>90</v>
      </c>
      <c r="Q219" t="s">
        <v>39654</v>
      </c>
      <c r="R219" t="s">
        <v>39654</v>
      </c>
      <c r="S219" t="s">
        <v>39655</v>
      </c>
      <c r="T219" s="3">
        <v>42285</v>
      </c>
      <c r="U219" t="s">
        <v>36710</v>
      </c>
      <c r="V219" t="s">
        <v>47121</v>
      </c>
      <c r="W219" t="s">
        <v>36711</v>
      </c>
      <c r="X219">
        <v>752900000</v>
      </c>
      <c r="Y219" t="s">
        <v>96</v>
      </c>
      <c r="Z219" t="s">
        <v>40103</v>
      </c>
      <c r="AA219">
        <v>9512</v>
      </c>
      <c r="AB219" t="s">
        <v>15299</v>
      </c>
      <c r="AC219">
        <v>951223</v>
      </c>
      <c r="AD219" t="s">
        <v>29442</v>
      </c>
      <c r="AE219">
        <v>3901968</v>
      </c>
      <c r="AF219" t="s">
        <v>40104</v>
      </c>
      <c r="AG219" t="s">
        <v>36712</v>
      </c>
      <c r="AH219" t="s">
        <v>32486</v>
      </c>
      <c r="AI219" t="s">
        <v>39472</v>
      </c>
      <c r="AJ219" t="s">
        <v>41304</v>
      </c>
      <c r="AK219" t="s">
        <v>36713</v>
      </c>
      <c r="AL219" t="s">
        <v>14240</v>
      </c>
      <c r="AM219">
        <v>2015</v>
      </c>
      <c r="AN219" s="1">
        <v>42262</v>
      </c>
      <c r="AO219" s="1">
        <v>42275</v>
      </c>
      <c r="AP219">
        <v>3</v>
      </c>
      <c r="AQ219" t="s">
        <v>81</v>
      </c>
      <c r="AR219" s="4">
        <f>IF(AQ219="M",AP219*30.42,AP219)</f>
        <v>91.26</v>
      </c>
      <c r="AS219">
        <v>45</v>
      </c>
      <c r="AT219" s="4">
        <f>AR219+AS219</f>
        <v>136.26</v>
      </c>
      <c r="AU219">
        <v>2</v>
      </c>
      <c r="AV219" s="1">
        <f>AO219+AT219</f>
        <v>42411.26</v>
      </c>
      <c r="AW219" s="1">
        <v>42472</v>
      </c>
      <c r="AX219" s="2">
        <f>IF(AV219&gt;=AW219,1,2)</f>
        <v>2</v>
      </c>
      <c r="AY219" s="2" t="str">
        <f>IF((AV219+10)&gt;=AW219,"SAVE","LATE")</f>
        <v>LATE</v>
      </c>
      <c r="AZ219" t="s">
        <v>82</v>
      </c>
      <c r="BA219" t="s">
        <v>1011</v>
      </c>
      <c r="BB219">
        <v>752877016</v>
      </c>
      <c r="BC219">
        <v>0</v>
      </c>
      <c r="BD219" s="9">
        <v>752877016</v>
      </c>
      <c r="BE219" t="s">
        <v>36709</v>
      </c>
      <c r="BF219">
        <v>0</v>
      </c>
      <c r="BG219" t="s">
        <v>70</v>
      </c>
      <c r="BH219">
        <v>-1</v>
      </c>
      <c r="BI219" t="s">
        <v>32486</v>
      </c>
      <c r="BJ219">
        <v>920</v>
      </c>
      <c r="BK219">
        <v>0</v>
      </c>
      <c r="BL219" t="s">
        <v>85</v>
      </c>
      <c r="BM219" t="s">
        <v>36714</v>
      </c>
    </row>
    <row r="220" spans="1:65" x14ac:dyDescent="0.25">
      <c r="A220">
        <v>2015</v>
      </c>
      <c r="B220" t="s">
        <v>116</v>
      </c>
      <c r="C220" t="s">
        <v>130</v>
      </c>
      <c r="D220" t="s">
        <v>40555</v>
      </c>
      <c r="E220" t="s">
        <v>32830</v>
      </c>
      <c r="F220" t="s">
        <v>32831</v>
      </c>
      <c r="G220">
        <v>11</v>
      </c>
      <c r="H220" t="s">
        <v>41839</v>
      </c>
      <c r="I220" t="s">
        <v>67</v>
      </c>
      <c r="J220" t="s">
        <v>88</v>
      </c>
      <c r="K220">
        <v>3</v>
      </c>
      <c r="L220" t="s">
        <v>41838</v>
      </c>
      <c r="M220">
        <v>72000000</v>
      </c>
      <c r="N220" t="s">
        <v>41840</v>
      </c>
      <c r="O220" t="s">
        <v>38264</v>
      </c>
      <c r="P220" t="s">
        <v>90</v>
      </c>
      <c r="Q220" t="s">
        <v>39654</v>
      </c>
      <c r="R220" t="s">
        <v>39654</v>
      </c>
      <c r="S220" t="s">
        <v>39655</v>
      </c>
      <c r="T220" t="s">
        <v>34032</v>
      </c>
      <c r="U220" t="s">
        <v>38265</v>
      </c>
      <c r="V220" t="s">
        <v>38266</v>
      </c>
      <c r="W220" t="s">
        <v>38267</v>
      </c>
      <c r="X220">
        <v>150000000</v>
      </c>
      <c r="Y220" t="s">
        <v>122</v>
      </c>
      <c r="Z220" t="s">
        <v>123</v>
      </c>
      <c r="AA220">
        <v>7211</v>
      </c>
      <c r="AB220" t="s">
        <v>42763</v>
      </c>
      <c r="AC220">
        <v>721110</v>
      </c>
      <c r="AD220" t="s">
        <v>42764</v>
      </c>
      <c r="AE220">
        <v>3778793</v>
      </c>
      <c r="AF220" t="s">
        <v>40104</v>
      </c>
      <c r="AG220" t="s">
        <v>38268</v>
      </c>
      <c r="AH220" t="s">
        <v>10714</v>
      </c>
      <c r="AI220" t="s">
        <v>39472</v>
      </c>
      <c r="AJ220" t="s">
        <v>41304</v>
      </c>
      <c r="AK220" t="s">
        <v>38269</v>
      </c>
      <c r="AL220" t="s">
        <v>10715</v>
      </c>
      <c r="AM220">
        <v>2015</v>
      </c>
      <c r="AN220" s="1">
        <v>42201</v>
      </c>
      <c r="AO220" s="1">
        <v>42215</v>
      </c>
      <c r="AP220">
        <v>3</v>
      </c>
      <c r="AQ220" t="s">
        <v>81</v>
      </c>
      <c r="AR220" s="4">
        <f>IF(AQ220="M",AP220*30.42,AP220)</f>
        <v>91.26</v>
      </c>
      <c r="AS220">
        <v>0</v>
      </c>
      <c r="AT220" s="4">
        <f>AR220+AS220</f>
        <v>91.26</v>
      </c>
      <c r="AU220">
        <v>1</v>
      </c>
      <c r="AV220" s="1">
        <f>AO220+AT220</f>
        <v>42306.26</v>
      </c>
      <c r="AW220" s="1">
        <v>42338</v>
      </c>
      <c r="AX220" s="2">
        <f>IF(AV220&gt;=AW220,1,2)</f>
        <v>2</v>
      </c>
      <c r="AY220" s="2" t="str">
        <f>IF((AV220+10)&gt;=AW220,"SAVE","LATE")</f>
        <v>LATE</v>
      </c>
      <c r="AZ220" t="s">
        <v>82</v>
      </c>
      <c r="BA220" t="s">
        <v>1011</v>
      </c>
      <c r="BB220">
        <v>150000000</v>
      </c>
      <c r="BC220">
        <v>0</v>
      </c>
      <c r="BD220" s="9">
        <v>150000000</v>
      </c>
      <c r="BE220" t="s">
        <v>38264</v>
      </c>
      <c r="BF220">
        <v>0</v>
      </c>
      <c r="BG220" t="s">
        <v>70</v>
      </c>
      <c r="BH220">
        <v>-1</v>
      </c>
      <c r="BI220" t="s">
        <v>10714</v>
      </c>
      <c r="BJ220">
        <v>920</v>
      </c>
      <c r="BK220">
        <v>0</v>
      </c>
      <c r="BL220" t="s">
        <v>85</v>
      </c>
      <c r="BM220" t="s">
        <v>38270</v>
      </c>
    </row>
    <row r="221" spans="1:65" x14ac:dyDescent="0.25">
      <c r="A221">
        <v>2015</v>
      </c>
      <c r="B221" t="s">
        <v>116</v>
      </c>
      <c r="C221" t="s">
        <v>130</v>
      </c>
      <c r="D221" t="s">
        <v>40555</v>
      </c>
      <c r="E221" t="s">
        <v>32830</v>
      </c>
      <c r="F221" t="s">
        <v>32831</v>
      </c>
      <c r="G221">
        <v>11</v>
      </c>
      <c r="H221" t="s">
        <v>41839</v>
      </c>
      <c r="I221" t="s">
        <v>67</v>
      </c>
      <c r="J221" t="s">
        <v>88</v>
      </c>
      <c r="K221">
        <v>3</v>
      </c>
      <c r="L221" t="s">
        <v>41838</v>
      </c>
      <c r="M221">
        <v>95000000</v>
      </c>
      <c r="N221" t="s">
        <v>40102</v>
      </c>
      <c r="O221" t="s">
        <v>38468</v>
      </c>
      <c r="P221" t="s">
        <v>90</v>
      </c>
      <c r="Q221" t="s">
        <v>39654</v>
      </c>
      <c r="R221" t="s">
        <v>39654</v>
      </c>
      <c r="S221" t="s">
        <v>39655</v>
      </c>
      <c r="T221" t="s">
        <v>38469</v>
      </c>
      <c r="U221" t="s">
        <v>38470</v>
      </c>
      <c r="V221" t="s">
        <v>38471</v>
      </c>
      <c r="W221" t="s">
        <v>38472</v>
      </c>
      <c r="X221">
        <v>111984644</v>
      </c>
      <c r="Y221" t="s">
        <v>96</v>
      </c>
      <c r="Z221" t="s">
        <v>40103</v>
      </c>
      <c r="AA221">
        <v>9512</v>
      </c>
      <c r="AB221" t="s">
        <v>15299</v>
      </c>
      <c r="AC221">
        <v>951219</v>
      </c>
      <c r="AD221" t="s">
        <v>42017</v>
      </c>
      <c r="AE221">
        <v>3899631</v>
      </c>
      <c r="AF221" t="s">
        <v>41304</v>
      </c>
      <c r="AG221" t="s">
        <v>34425</v>
      </c>
      <c r="AH221" t="s">
        <v>34426</v>
      </c>
      <c r="AI221" t="s">
        <v>39472</v>
      </c>
      <c r="AJ221" t="s">
        <v>41304</v>
      </c>
      <c r="AK221" t="s">
        <v>34425</v>
      </c>
      <c r="AL221" t="s">
        <v>34426</v>
      </c>
      <c r="AM221">
        <v>2015</v>
      </c>
      <c r="AN221" s="1">
        <v>42261</v>
      </c>
      <c r="AO221" s="1">
        <v>42268</v>
      </c>
      <c r="AP221">
        <v>2</v>
      </c>
      <c r="AQ221" t="s">
        <v>81</v>
      </c>
      <c r="AR221" s="4">
        <f>IF(AQ221="M",AP221*30.42,AP221)</f>
        <v>60.84</v>
      </c>
      <c r="AS221">
        <v>0</v>
      </c>
      <c r="AT221" s="4">
        <f>AR221+AS221</f>
        <v>60.84</v>
      </c>
      <c r="AU221">
        <v>1</v>
      </c>
      <c r="AV221" s="1">
        <f>AO221+AT221</f>
        <v>42328.84</v>
      </c>
      <c r="AW221" s="1">
        <v>42359</v>
      </c>
      <c r="AX221" s="2">
        <f>IF(AV221&gt;=AW221,1,2)</f>
        <v>2</v>
      </c>
      <c r="AY221" s="2" t="str">
        <f>IF((AV221+10)&gt;=AW221,"SAVE","LATE")</f>
        <v>LATE</v>
      </c>
      <c r="AZ221" t="s">
        <v>82</v>
      </c>
      <c r="BA221" t="s">
        <v>1011</v>
      </c>
      <c r="BB221">
        <v>111984643</v>
      </c>
      <c r="BC221">
        <v>17000000</v>
      </c>
      <c r="BD221" s="9">
        <v>128984643</v>
      </c>
      <c r="BE221" t="s">
        <v>38468</v>
      </c>
      <c r="BF221">
        <v>0</v>
      </c>
      <c r="BG221" t="s">
        <v>70</v>
      </c>
      <c r="BH221">
        <v>-1</v>
      </c>
      <c r="BI221" t="s">
        <v>34426</v>
      </c>
      <c r="BJ221">
        <v>920</v>
      </c>
      <c r="BK221">
        <v>0</v>
      </c>
      <c r="BL221" t="s">
        <v>85</v>
      </c>
      <c r="BM221" t="s">
        <v>38473</v>
      </c>
    </row>
    <row r="222" spans="1:65" x14ac:dyDescent="0.25">
      <c r="A222">
        <v>2015</v>
      </c>
      <c r="B222" t="s">
        <v>116</v>
      </c>
      <c r="C222" t="s">
        <v>130</v>
      </c>
      <c r="D222" t="s">
        <v>40555</v>
      </c>
      <c r="E222" t="s">
        <v>32830</v>
      </c>
      <c r="F222" t="s">
        <v>32831</v>
      </c>
      <c r="G222">
        <v>11</v>
      </c>
      <c r="H222" t="s">
        <v>41839</v>
      </c>
      <c r="I222" t="s">
        <v>67</v>
      </c>
      <c r="J222" t="s">
        <v>88</v>
      </c>
      <c r="K222">
        <v>3</v>
      </c>
      <c r="L222" t="s">
        <v>41838</v>
      </c>
      <c r="M222">
        <v>72000000</v>
      </c>
      <c r="N222" t="s">
        <v>41840</v>
      </c>
      <c r="O222" t="s">
        <v>38590</v>
      </c>
      <c r="P222" t="s">
        <v>90</v>
      </c>
      <c r="Q222" t="s">
        <v>39654</v>
      </c>
      <c r="R222" t="s">
        <v>39654</v>
      </c>
      <c r="S222" t="s">
        <v>39655</v>
      </c>
      <c r="T222" s="3">
        <v>42311</v>
      </c>
      <c r="U222" t="s">
        <v>38591</v>
      </c>
      <c r="V222" t="s">
        <v>38592</v>
      </c>
      <c r="W222" t="s">
        <v>38593</v>
      </c>
      <c r="X222">
        <v>98000000</v>
      </c>
      <c r="Y222" t="s">
        <v>122</v>
      </c>
      <c r="Z222" t="s">
        <v>123</v>
      </c>
      <c r="AA222">
        <v>0</v>
      </c>
      <c r="AB222" t="s">
        <v>76</v>
      </c>
      <c r="AC222">
        <v>0</v>
      </c>
      <c r="AD222" t="s">
        <v>76</v>
      </c>
      <c r="AE222">
        <v>3456034</v>
      </c>
      <c r="AF222" t="s">
        <v>41304</v>
      </c>
      <c r="AG222" t="s">
        <v>34425</v>
      </c>
      <c r="AH222" t="s">
        <v>34426</v>
      </c>
      <c r="AI222" t="s">
        <v>39472</v>
      </c>
      <c r="AJ222" t="s">
        <v>41304</v>
      </c>
      <c r="AK222" t="s">
        <v>34425</v>
      </c>
      <c r="AL222" t="s">
        <v>34426</v>
      </c>
      <c r="AM222">
        <v>2015</v>
      </c>
      <c r="AN222" s="1">
        <v>42103</v>
      </c>
      <c r="AO222" s="1">
        <v>42107</v>
      </c>
      <c r="AP222">
        <v>2</v>
      </c>
      <c r="AQ222" t="s">
        <v>81</v>
      </c>
      <c r="AR222" s="4">
        <f>IF(AQ222="M",AP222*30.42,AP222)</f>
        <v>60.84</v>
      </c>
      <c r="AS222">
        <v>0</v>
      </c>
      <c r="AT222" s="4">
        <f>AR222+AS222</f>
        <v>60.84</v>
      </c>
      <c r="AU222">
        <v>3</v>
      </c>
      <c r="AV222" s="1">
        <f>AO222+AT222</f>
        <v>42167.839999999997</v>
      </c>
      <c r="AW222" s="1">
        <v>42260</v>
      </c>
      <c r="AX222" s="2">
        <f>IF(AV222&gt;=AW222,1,2)</f>
        <v>2</v>
      </c>
      <c r="AY222" s="2" t="str">
        <f>IF((AV222+10)&gt;=AW222,"SAVE","LATE")</f>
        <v>LATE</v>
      </c>
      <c r="AZ222" t="s">
        <v>82</v>
      </c>
      <c r="BA222" t="s">
        <v>1011</v>
      </c>
      <c r="BB222">
        <v>98000000</v>
      </c>
      <c r="BC222">
        <v>26001031</v>
      </c>
      <c r="BD222" s="9">
        <v>124001031</v>
      </c>
      <c r="BE222" t="s">
        <v>38590</v>
      </c>
      <c r="BF222">
        <v>0</v>
      </c>
      <c r="BG222" t="s">
        <v>70</v>
      </c>
      <c r="BH222">
        <v>-1</v>
      </c>
      <c r="BI222" t="s">
        <v>34426</v>
      </c>
      <c r="BJ222">
        <v>920</v>
      </c>
      <c r="BK222">
        <v>0</v>
      </c>
      <c r="BL222" t="s">
        <v>85</v>
      </c>
      <c r="BM222" t="s">
        <v>38594</v>
      </c>
    </row>
    <row r="223" spans="1:65" x14ac:dyDescent="0.25">
      <c r="A223">
        <v>2015</v>
      </c>
      <c r="B223" t="s">
        <v>116</v>
      </c>
      <c r="C223" t="s">
        <v>130</v>
      </c>
      <c r="D223" t="s">
        <v>40555</v>
      </c>
      <c r="E223" t="s">
        <v>32830</v>
      </c>
      <c r="F223" t="s">
        <v>32831</v>
      </c>
      <c r="G223">
        <v>11</v>
      </c>
      <c r="H223" t="s">
        <v>41839</v>
      </c>
      <c r="I223" t="s">
        <v>67</v>
      </c>
      <c r="J223" t="s">
        <v>88</v>
      </c>
      <c r="K223">
        <v>3</v>
      </c>
      <c r="L223" t="s">
        <v>41838</v>
      </c>
      <c r="M223">
        <v>72000000</v>
      </c>
      <c r="N223" t="s">
        <v>41840</v>
      </c>
      <c r="O223" t="s">
        <v>38664</v>
      </c>
      <c r="P223" t="s">
        <v>90</v>
      </c>
      <c r="Q223" t="s">
        <v>3961</v>
      </c>
      <c r="R223" t="s">
        <v>3961</v>
      </c>
      <c r="S223" t="s">
        <v>39655</v>
      </c>
      <c r="T223" t="s">
        <v>36165</v>
      </c>
      <c r="U223" t="s">
        <v>38665</v>
      </c>
      <c r="V223" t="s">
        <v>38666</v>
      </c>
      <c r="W223" t="s">
        <v>38667</v>
      </c>
      <c r="X223">
        <v>82774975</v>
      </c>
      <c r="Y223" t="s">
        <v>122</v>
      </c>
      <c r="Z223" t="s">
        <v>123</v>
      </c>
      <c r="AA223">
        <v>7210</v>
      </c>
      <c r="AB223" t="s">
        <v>14264</v>
      </c>
      <c r="AC223">
        <v>721029</v>
      </c>
      <c r="AD223" t="s">
        <v>41848</v>
      </c>
      <c r="AE223">
        <v>3772974</v>
      </c>
      <c r="AF223" t="s">
        <v>41304</v>
      </c>
      <c r="AG223" t="s">
        <v>33863</v>
      </c>
      <c r="AH223" t="s">
        <v>33864</v>
      </c>
      <c r="AI223" t="s">
        <v>39472</v>
      </c>
      <c r="AJ223" t="s">
        <v>41304</v>
      </c>
      <c r="AK223" t="s">
        <v>33863</v>
      </c>
      <c r="AL223" t="s">
        <v>33864</v>
      </c>
      <c r="AM223">
        <v>2015</v>
      </c>
      <c r="AN223" s="1">
        <v>42206</v>
      </c>
      <c r="AO223" s="1">
        <v>42206</v>
      </c>
      <c r="AP223">
        <v>2</v>
      </c>
      <c r="AQ223" t="s">
        <v>81</v>
      </c>
      <c r="AR223" s="4">
        <f>IF(AQ223="M",AP223*30.42,AP223)</f>
        <v>60.84</v>
      </c>
      <c r="AS223">
        <v>0</v>
      </c>
      <c r="AT223" s="4">
        <f>AR223+AS223</f>
        <v>60.84</v>
      </c>
      <c r="AU223">
        <v>2</v>
      </c>
      <c r="AV223" s="1">
        <f>AO223+AT223</f>
        <v>42266.84</v>
      </c>
      <c r="AW223" s="1">
        <v>42329</v>
      </c>
      <c r="AX223" s="2">
        <f>IF(AV223&gt;=AW223,1,2)</f>
        <v>2</v>
      </c>
      <c r="AY223" s="2" t="str">
        <f>IF((AV223+10)&gt;=AW223,"SAVE","LATE")</f>
        <v>LATE</v>
      </c>
      <c r="AZ223" t="s">
        <v>82</v>
      </c>
      <c r="BA223" t="s">
        <v>1011</v>
      </c>
      <c r="BB223">
        <v>82774175</v>
      </c>
      <c r="BC223">
        <v>4145000</v>
      </c>
      <c r="BD223" s="9">
        <v>86919175</v>
      </c>
      <c r="BE223" t="s">
        <v>38664</v>
      </c>
      <c r="BF223">
        <v>0</v>
      </c>
      <c r="BG223" t="s">
        <v>70</v>
      </c>
      <c r="BH223">
        <v>-1</v>
      </c>
      <c r="BI223" t="s">
        <v>33864</v>
      </c>
      <c r="BJ223">
        <v>920</v>
      </c>
      <c r="BK223">
        <v>0</v>
      </c>
      <c r="BL223" t="s">
        <v>85</v>
      </c>
      <c r="BM223" t="s">
        <v>38668</v>
      </c>
    </row>
    <row r="224" spans="1:65" x14ac:dyDescent="0.25">
      <c r="A224">
        <v>2015</v>
      </c>
      <c r="B224" t="s">
        <v>116</v>
      </c>
      <c r="C224" t="s">
        <v>130</v>
      </c>
      <c r="D224" t="s">
        <v>40555</v>
      </c>
      <c r="E224" t="s">
        <v>32830</v>
      </c>
      <c r="F224" t="s">
        <v>32831</v>
      </c>
      <c r="G224">
        <v>11</v>
      </c>
      <c r="H224" t="s">
        <v>41839</v>
      </c>
      <c r="I224" t="s">
        <v>67</v>
      </c>
      <c r="J224" t="s">
        <v>88</v>
      </c>
      <c r="K224">
        <v>3</v>
      </c>
      <c r="L224" t="s">
        <v>41838</v>
      </c>
      <c r="M224">
        <v>72000000</v>
      </c>
      <c r="N224" t="s">
        <v>41840</v>
      </c>
      <c r="O224" t="s">
        <v>38669</v>
      </c>
      <c r="P224" t="s">
        <v>90</v>
      </c>
      <c r="Q224" t="s">
        <v>39654</v>
      </c>
      <c r="R224" t="s">
        <v>39654</v>
      </c>
      <c r="S224" t="s">
        <v>39655</v>
      </c>
      <c r="T224" t="s">
        <v>36165</v>
      </c>
      <c r="U224" t="s">
        <v>38670</v>
      </c>
      <c r="V224" t="s">
        <v>38671</v>
      </c>
      <c r="W224" t="s">
        <v>38672</v>
      </c>
      <c r="X224">
        <v>28000000</v>
      </c>
      <c r="Y224" t="s">
        <v>122</v>
      </c>
      <c r="Z224" t="s">
        <v>123</v>
      </c>
      <c r="AA224">
        <v>7210</v>
      </c>
      <c r="AB224" t="s">
        <v>14264</v>
      </c>
      <c r="AC224">
        <v>721029</v>
      </c>
      <c r="AD224" t="s">
        <v>41848</v>
      </c>
      <c r="AE224">
        <v>3772921</v>
      </c>
      <c r="AF224" t="s">
        <v>41304</v>
      </c>
      <c r="AG224" t="s">
        <v>38673</v>
      </c>
      <c r="AH224" t="s">
        <v>38674</v>
      </c>
      <c r="AI224" t="s">
        <v>39472</v>
      </c>
      <c r="AJ224" t="s">
        <v>41304</v>
      </c>
      <c r="AK224" t="s">
        <v>38673</v>
      </c>
      <c r="AL224" t="s">
        <v>38674</v>
      </c>
      <c r="AM224">
        <v>2015</v>
      </c>
      <c r="AN224" s="1">
        <v>42206</v>
      </c>
      <c r="AO224" s="1">
        <v>42213</v>
      </c>
      <c r="AP224">
        <v>3</v>
      </c>
      <c r="AQ224" t="s">
        <v>81</v>
      </c>
      <c r="AR224" s="4">
        <f>IF(AQ224="M",AP224*30.42,AP224)</f>
        <v>91.26</v>
      </c>
      <c r="AS224">
        <v>0</v>
      </c>
      <c r="AT224" s="4">
        <f>AR224+AS224</f>
        <v>91.26</v>
      </c>
      <c r="AU224">
        <v>1</v>
      </c>
      <c r="AV224" s="1">
        <f>AO224+AT224</f>
        <v>42304.26</v>
      </c>
      <c r="AW224" s="1">
        <v>42336</v>
      </c>
      <c r="AX224" s="2">
        <f>IF(AV224&gt;=AW224,1,2)</f>
        <v>2</v>
      </c>
      <c r="AY224" s="2" t="str">
        <f>IF((AV224+10)&gt;=AW224,"SAVE","LATE")</f>
        <v>LATE</v>
      </c>
      <c r="AZ224" t="s">
        <v>82</v>
      </c>
      <c r="BA224" t="s">
        <v>1011</v>
      </c>
      <c r="BB224">
        <v>79965995</v>
      </c>
      <c r="BC224">
        <v>40000000</v>
      </c>
      <c r="BD224" s="9">
        <v>119965995</v>
      </c>
      <c r="BE224" t="s">
        <v>38669</v>
      </c>
      <c r="BF224">
        <v>0</v>
      </c>
      <c r="BG224" t="s">
        <v>70</v>
      </c>
      <c r="BH224">
        <v>-1</v>
      </c>
      <c r="BI224" t="s">
        <v>38675</v>
      </c>
      <c r="BJ224">
        <v>920</v>
      </c>
      <c r="BK224">
        <v>0</v>
      </c>
      <c r="BL224" t="s">
        <v>85</v>
      </c>
      <c r="BM224" t="s">
        <v>38676</v>
      </c>
    </row>
    <row r="225" spans="1:65" x14ac:dyDescent="0.25">
      <c r="A225">
        <v>2015</v>
      </c>
      <c r="B225" t="s">
        <v>116</v>
      </c>
      <c r="C225" t="s">
        <v>130</v>
      </c>
      <c r="D225" t="s">
        <v>40555</v>
      </c>
      <c r="E225" t="s">
        <v>32830</v>
      </c>
      <c r="F225" t="s">
        <v>32831</v>
      </c>
      <c r="G225">
        <v>11</v>
      </c>
      <c r="H225" t="s">
        <v>41839</v>
      </c>
      <c r="I225" t="s">
        <v>67</v>
      </c>
      <c r="J225" t="s">
        <v>88</v>
      </c>
      <c r="K225">
        <v>3</v>
      </c>
      <c r="L225" t="s">
        <v>41838</v>
      </c>
      <c r="M225">
        <v>72000000</v>
      </c>
      <c r="N225" t="s">
        <v>41840</v>
      </c>
      <c r="O225" t="s">
        <v>38718</v>
      </c>
      <c r="P225" t="s">
        <v>90</v>
      </c>
      <c r="Q225" t="s">
        <v>39654</v>
      </c>
      <c r="R225" t="s">
        <v>39654</v>
      </c>
      <c r="S225" t="s">
        <v>39655</v>
      </c>
      <c r="T225" s="3">
        <v>42038</v>
      </c>
      <c r="U225" t="s">
        <v>38719</v>
      </c>
      <c r="V225" t="s">
        <v>38720</v>
      </c>
      <c r="W225" t="s">
        <v>38721</v>
      </c>
      <c r="X225">
        <v>69531517</v>
      </c>
      <c r="Y225" t="s">
        <v>122</v>
      </c>
      <c r="Z225" t="s">
        <v>123</v>
      </c>
      <c r="AA225">
        <v>0</v>
      </c>
      <c r="AB225" t="s">
        <v>76</v>
      </c>
      <c r="AC225">
        <v>0</v>
      </c>
      <c r="AD225" t="s">
        <v>76</v>
      </c>
      <c r="AE225">
        <v>3439333</v>
      </c>
      <c r="AF225" t="s">
        <v>41304</v>
      </c>
      <c r="AG225" t="s">
        <v>34684</v>
      </c>
      <c r="AH225" t="s">
        <v>34685</v>
      </c>
      <c r="AI225" t="s">
        <v>39472</v>
      </c>
      <c r="AJ225" t="s">
        <v>41304</v>
      </c>
      <c r="AK225" t="s">
        <v>34684</v>
      </c>
      <c r="AL225" t="s">
        <v>34685</v>
      </c>
      <c r="AM225">
        <v>2015</v>
      </c>
      <c r="AN225" s="1">
        <v>42094</v>
      </c>
      <c r="AO225" s="1">
        <v>42102</v>
      </c>
      <c r="AP225">
        <v>1</v>
      </c>
      <c r="AQ225" t="s">
        <v>81</v>
      </c>
      <c r="AR225" s="4">
        <f>IF(AQ225="M",AP225*30.42,AP225)</f>
        <v>30.42</v>
      </c>
      <c r="AS225">
        <v>0</v>
      </c>
      <c r="AT225" s="4">
        <f>AR225+AS225</f>
        <v>30.42</v>
      </c>
      <c r="AU225">
        <v>2</v>
      </c>
      <c r="AV225" s="1">
        <f>AO225+AT225</f>
        <v>42132.42</v>
      </c>
      <c r="AW225" s="1">
        <v>42193</v>
      </c>
      <c r="AX225" s="2">
        <f>IF(AV225&gt;=AW225,1,2)</f>
        <v>2</v>
      </c>
      <c r="AY225" s="2" t="str">
        <f>IF((AV225+10)&gt;=AW225,"SAVE","LATE")</f>
        <v>LATE</v>
      </c>
      <c r="AZ225" t="s">
        <v>82</v>
      </c>
      <c r="BA225" t="s">
        <v>1011</v>
      </c>
      <c r="BB225">
        <v>69531517</v>
      </c>
      <c r="BC225">
        <v>4166526</v>
      </c>
      <c r="BD225" s="9">
        <v>73698043</v>
      </c>
      <c r="BE225" t="s">
        <v>38718</v>
      </c>
      <c r="BF225">
        <v>0</v>
      </c>
      <c r="BG225" t="s">
        <v>70</v>
      </c>
      <c r="BH225">
        <v>-1</v>
      </c>
      <c r="BI225" t="s">
        <v>41491</v>
      </c>
      <c r="BJ225">
        <v>920</v>
      </c>
      <c r="BK225">
        <v>0</v>
      </c>
      <c r="BL225" t="s">
        <v>85</v>
      </c>
      <c r="BM225" t="s">
        <v>38722</v>
      </c>
    </row>
    <row r="226" spans="1:65" x14ac:dyDescent="0.25">
      <c r="A226">
        <v>2015</v>
      </c>
      <c r="B226" t="s">
        <v>116</v>
      </c>
      <c r="C226" t="s">
        <v>130</v>
      </c>
      <c r="D226" t="s">
        <v>40555</v>
      </c>
      <c r="E226" t="s">
        <v>32830</v>
      </c>
      <c r="F226" t="s">
        <v>32831</v>
      </c>
      <c r="G226">
        <v>11</v>
      </c>
      <c r="H226" t="s">
        <v>41839</v>
      </c>
      <c r="I226" t="s">
        <v>67</v>
      </c>
      <c r="J226" t="s">
        <v>88</v>
      </c>
      <c r="K226">
        <v>3</v>
      </c>
      <c r="L226" t="s">
        <v>41838</v>
      </c>
      <c r="M226">
        <v>95000000</v>
      </c>
      <c r="N226" t="s">
        <v>40102</v>
      </c>
      <c r="O226" t="s">
        <v>38723</v>
      </c>
      <c r="P226" t="s">
        <v>90</v>
      </c>
      <c r="Q226" t="s">
        <v>39654</v>
      </c>
      <c r="R226" t="s">
        <v>39654</v>
      </c>
      <c r="S226" t="s">
        <v>39655</v>
      </c>
      <c r="T226" s="3">
        <v>42132</v>
      </c>
      <c r="U226" t="s">
        <v>38724</v>
      </c>
      <c r="V226" t="s">
        <v>38725</v>
      </c>
      <c r="W226" t="s">
        <v>38726</v>
      </c>
      <c r="X226">
        <v>70000000</v>
      </c>
      <c r="Y226" t="s">
        <v>96</v>
      </c>
      <c r="Z226" t="s">
        <v>40103</v>
      </c>
      <c r="AA226">
        <v>9512</v>
      </c>
      <c r="AB226" t="s">
        <v>15299</v>
      </c>
      <c r="AC226">
        <v>951218</v>
      </c>
      <c r="AD226" t="s">
        <v>32236</v>
      </c>
      <c r="AE226">
        <v>3880958</v>
      </c>
      <c r="AF226" t="s">
        <v>40104</v>
      </c>
      <c r="AG226" t="s">
        <v>38268</v>
      </c>
      <c r="AH226" t="s">
        <v>10714</v>
      </c>
      <c r="AI226" t="s">
        <v>39472</v>
      </c>
      <c r="AJ226" t="s">
        <v>41304</v>
      </c>
      <c r="AK226" t="s">
        <v>38269</v>
      </c>
      <c r="AL226" t="s">
        <v>10715</v>
      </c>
      <c r="AM226">
        <v>2015</v>
      </c>
      <c r="AN226" s="1">
        <v>42251</v>
      </c>
      <c r="AO226" s="1">
        <v>42254</v>
      </c>
      <c r="AP226">
        <v>2</v>
      </c>
      <c r="AQ226" t="s">
        <v>81</v>
      </c>
      <c r="AR226" s="4">
        <f>IF(AQ226="M",AP226*30.42,AP226)</f>
        <v>60.84</v>
      </c>
      <c r="AS226">
        <v>0</v>
      </c>
      <c r="AT226" s="4">
        <f>AR226+AS226</f>
        <v>60.84</v>
      </c>
      <c r="AU226">
        <v>1</v>
      </c>
      <c r="AV226" s="1">
        <f>AO226+AT226</f>
        <v>42314.84</v>
      </c>
      <c r="AW226" s="1">
        <v>42345</v>
      </c>
      <c r="AX226" s="2">
        <f>IF(AV226&gt;=AW226,1,2)</f>
        <v>2</v>
      </c>
      <c r="AY226" s="2" t="str">
        <f>IF((AV226+10)&gt;=AW226,"SAVE","LATE")</f>
        <v>LATE</v>
      </c>
      <c r="AZ226" t="s">
        <v>82</v>
      </c>
      <c r="BA226" t="s">
        <v>1011</v>
      </c>
      <c r="BB226">
        <v>67756291</v>
      </c>
      <c r="BC226">
        <v>20000000</v>
      </c>
      <c r="BD226" s="9">
        <v>87756291</v>
      </c>
      <c r="BE226" t="s">
        <v>38723</v>
      </c>
      <c r="BF226">
        <v>0</v>
      </c>
      <c r="BG226" t="s">
        <v>70</v>
      </c>
      <c r="BH226">
        <v>-1</v>
      </c>
      <c r="BI226" t="s">
        <v>38727</v>
      </c>
      <c r="BJ226">
        <v>920</v>
      </c>
      <c r="BK226">
        <v>0</v>
      </c>
      <c r="BL226" t="s">
        <v>85</v>
      </c>
      <c r="BM226" t="s">
        <v>38728</v>
      </c>
    </row>
    <row r="227" spans="1:65" x14ac:dyDescent="0.25">
      <c r="A227">
        <v>2015</v>
      </c>
      <c r="B227" t="s">
        <v>116</v>
      </c>
      <c r="C227" t="s">
        <v>130</v>
      </c>
      <c r="D227" t="s">
        <v>40555</v>
      </c>
      <c r="E227" t="s">
        <v>32830</v>
      </c>
      <c r="F227" t="s">
        <v>32831</v>
      </c>
      <c r="G227">
        <v>11</v>
      </c>
      <c r="H227" t="s">
        <v>41839</v>
      </c>
      <c r="I227" t="s">
        <v>67</v>
      </c>
      <c r="J227" t="s">
        <v>88</v>
      </c>
      <c r="K227">
        <v>3</v>
      </c>
      <c r="L227" t="s">
        <v>41838</v>
      </c>
      <c r="M227">
        <v>83000000</v>
      </c>
      <c r="N227" t="s">
        <v>46843</v>
      </c>
      <c r="O227" t="s">
        <v>43610</v>
      </c>
      <c r="P227" t="s">
        <v>90</v>
      </c>
      <c r="Q227" t="s">
        <v>39654</v>
      </c>
      <c r="R227" t="s">
        <v>39654</v>
      </c>
      <c r="S227" t="s">
        <v>39655</v>
      </c>
      <c r="T227" t="s">
        <v>36889</v>
      </c>
      <c r="U227" t="s">
        <v>38745</v>
      </c>
      <c r="V227" t="s">
        <v>38746</v>
      </c>
      <c r="W227" t="s">
        <v>38747</v>
      </c>
      <c r="X227">
        <v>61351333</v>
      </c>
      <c r="Y227" t="s">
        <v>122</v>
      </c>
      <c r="Z227" t="s">
        <v>123</v>
      </c>
      <c r="AA227">
        <v>8310</v>
      </c>
      <c r="AB227" t="s">
        <v>46845</v>
      </c>
      <c r="AC227">
        <v>831015</v>
      </c>
      <c r="AD227" t="s">
        <v>26532</v>
      </c>
      <c r="AE227">
        <v>3765977</v>
      </c>
      <c r="AF227" t="s">
        <v>41304</v>
      </c>
      <c r="AG227" t="s">
        <v>38748</v>
      </c>
      <c r="AH227" t="s">
        <v>38749</v>
      </c>
      <c r="AI227" t="s">
        <v>39472</v>
      </c>
      <c r="AJ227" t="s">
        <v>41304</v>
      </c>
      <c r="AK227" t="s">
        <v>38748</v>
      </c>
      <c r="AL227" t="s">
        <v>38749</v>
      </c>
      <c r="AM227">
        <v>2015</v>
      </c>
      <c r="AN227" s="1">
        <v>42201</v>
      </c>
      <c r="AO227" s="1">
        <v>42207</v>
      </c>
      <c r="AP227">
        <v>3</v>
      </c>
      <c r="AQ227" t="s">
        <v>81</v>
      </c>
      <c r="AR227" s="4">
        <f>IF(AQ227="M",AP227*30.42,AP227)</f>
        <v>91.26</v>
      </c>
      <c r="AS227">
        <v>0</v>
      </c>
      <c r="AT227" s="4">
        <f>AR227+AS227</f>
        <v>91.26</v>
      </c>
      <c r="AU227">
        <v>2</v>
      </c>
      <c r="AV227" s="1">
        <f>AO227+AT227</f>
        <v>42298.26</v>
      </c>
      <c r="AW227" s="1">
        <v>42360</v>
      </c>
      <c r="AX227" s="2">
        <f>IF(AV227&gt;=AW227,1,2)</f>
        <v>2</v>
      </c>
      <c r="AY227" s="2" t="str">
        <f>IF((AV227+10)&gt;=AW227,"SAVE","LATE")</f>
        <v>LATE</v>
      </c>
      <c r="AZ227" t="s">
        <v>82</v>
      </c>
      <c r="BA227" t="s">
        <v>1011</v>
      </c>
      <c r="BB227">
        <v>61342700</v>
      </c>
      <c r="BC227">
        <v>10000000</v>
      </c>
      <c r="BD227" s="9">
        <v>71342700</v>
      </c>
      <c r="BE227" t="s">
        <v>43610</v>
      </c>
      <c r="BF227">
        <v>5</v>
      </c>
      <c r="BG227" t="s">
        <v>18058</v>
      </c>
      <c r="BH227">
        <v>0</v>
      </c>
      <c r="BI227" t="s">
        <v>38750</v>
      </c>
      <c r="BJ227">
        <v>920</v>
      </c>
      <c r="BK227">
        <v>0</v>
      </c>
      <c r="BL227" t="s">
        <v>85</v>
      </c>
      <c r="BM227" t="s">
        <v>38751</v>
      </c>
    </row>
    <row r="228" spans="1:65" x14ac:dyDescent="0.25">
      <c r="A228">
        <v>2015</v>
      </c>
      <c r="B228" t="s">
        <v>116</v>
      </c>
      <c r="C228" t="s">
        <v>130</v>
      </c>
      <c r="D228" t="s">
        <v>40555</v>
      </c>
      <c r="E228" t="s">
        <v>32830</v>
      </c>
      <c r="F228" t="s">
        <v>32831</v>
      </c>
      <c r="G228">
        <v>11</v>
      </c>
      <c r="H228" t="s">
        <v>41839</v>
      </c>
      <c r="I228" t="s">
        <v>67</v>
      </c>
      <c r="J228" t="s">
        <v>88</v>
      </c>
      <c r="K228">
        <v>3</v>
      </c>
      <c r="L228" t="s">
        <v>41838</v>
      </c>
      <c r="M228">
        <v>95000000</v>
      </c>
      <c r="N228" t="s">
        <v>40102</v>
      </c>
      <c r="O228" t="s">
        <v>38943</v>
      </c>
      <c r="P228" t="s">
        <v>90</v>
      </c>
      <c r="Q228" t="s">
        <v>39654</v>
      </c>
      <c r="R228" t="s">
        <v>39654</v>
      </c>
      <c r="S228" t="s">
        <v>39655</v>
      </c>
      <c r="T228" t="s">
        <v>38944</v>
      </c>
      <c r="U228" t="s">
        <v>38945</v>
      </c>
      <c r="V228" t="s">
        <v>38946</v>
      </c>
      <c r="W228" t="s">
        <v>38947</v>
      </c>
      <c r="X228">
        <v>30000000</v>
      </c>
      <c r="Y228" t="s">
        <v>96</v>
      </c>
      <c r="Z228" t="s">
        <v>40103</v>
      </c>
      <c r="AA228">
        <v>9511</v>
      </c>
      <c r="AB228" t="s">
        <v>40106</v>
      </c>
      <c r="AC228">
        <v>951116</v>
      </c>
      <c r="AD228" t="s">
        <v>40107</v>
      </c>
      <c r="AE228">
        <v>3930785</v>
      </c>
      <c r="AF228" t="s">
        <v>41304</v>
      </c>
      <c r="AG228" t="s">
        <v>38948</v>
      </c>
      <c r="AH228" t="s">
        <v>38949</v>
      </c>
      <c r="AI228" t="s">
        <v>39472</v>
      </c>
      <c r="AJ228" t="s">
        <v>41304</v>
      </c>
      <c r="AK228" t="s">
        <v>38948</v>
      </c>
      <c r="AL228" t="s">
        <v>38949</v>
      </c>
      <c r="AM228">
        <v>2015</v>
      </c>
      <c r="AN228" s="1">
        <v>42275</v>
      </c>
      <c r="AO228" s="1">
        <v>42282</v>
      </c>
      <c r="AP228">
        <v>1</v>
      </c>
      <c r="AQ228" t="s">
        <v>81</v>
      </c>
      <c r="AR228" s="4">
        <f>IF(AQ228="M",AP228*30.42,AP228)</f>
        <v>30.42</v>
      </c>
      <c r="AS228">
        <v>0</v>
      </c>
      <c r="AT228" s="4">
        <f>AR228+AS228</f>
        <v>30.42</v>
      </c>
      <c r="AU228">
        <v>1</v>
      </c>
      <c r="AV228" s="1">
        <f>AO228+AT228</f>
        <v>42312.42</v>
      </c>
      <c r="AW228" s="1">
        <v>42343</v>
      </c>
      <c r="AX228" s="2">
        <f>IF(AV228&gt;=AW228,1,2)</f>
        <v>2</v>
      </c>
      <c r="AY228" s="2" t="str">
        <f>IF((AV228+10)&gt;=AW228,"SAVE","LATE")</f>
        <v>LATE</v>
      </c>
      <c r="AZ228" t="s">
        <v>82</v>
      </c>
      <c r="BA228" t="s">
        <v>1011</v>
      </c>
      <c r="BB228">
        <v>29999797</v>
      </c>
      <c r="BC228">
        <v>10000000</v>
      </c>
      <c r="BD228" s="9">
        <v>39999797</v>
      </c>
      <c r="BE228" t="s">
        <v>38943</v>
      </c>
      <c r="BF228">
        <v>0</v>
      </c>
      <c r="BG228" t="s">
        <v>70</v>
      </c>
      <c r="BH228">
        <v>-1</v>
      </c>
      <c r="BI228" t="s">
        <v>38949</v>
      </c>
      <c r="BJ228">
        <v>920</v>
      </c>
      <c r="BK228">
        <v>0</v>
      </c>
      <c r="BL228" t="s">
        <v>85</v>
      </c>
      <c r="BM228" t="s">
        <v>38950</v>
      </c>
    </row>
    <row r="229" spans="1:65" x14ac:dyDescent="0.25">
      <c r="A229">
        <v>2015</v>
      </c>
      <c r="B229" t="s">
        <v>116</v>
      </c>
      <c r="C229" t="s">
        <v>130</v>
      </c>
      <c r="D229" t="s">
        <v>40558</v>
      </c>
      <c r="E229" t="s">
        <v>29752</v>
      </c>
      <c r="F229" t="s">
        <v>29753</v>
      </c>
      <c r="G229">
        <v>1</v>
      </c>
      <c r="H229" t="s">
        <v>46842</v>
      </c>
      <c r="I229" t="s">
        <v>105</v>
      </c>
      <c r="J229" t="s">
        <v>88</v>
      </c>
      <c r="K229">
        <v>3</v>
      </c>
      <c r="L229" t="s">
        <v>41838</v>
      </c>
      <c r="M229">
        <v>95000000</v>
      </c>
      <c r="N229" t="s">
        <v>40102</v>
      </c>
      <c r="O229" t="s">
        <v>43612</v>
      </c>
      <c r="P229" t="s">
        <v>90</v>
      </c>
      <c r="Q229" t="s">
        <v>39659</v>
      </c>
      <c r="R229" t="s">
        <v>36607</v>
      </c>
      <c r="S229" t="s">
        <v>39660</v>
      </c>
      <c r="T229" t="s">
        <v>36608</v>
      </c>
      <c r="U229" t="s">
        <v>36609</v>
      </c>
      <c r="V229" t="s">
        <v>36610</v>
      </c>
      <c r="W229" t="s">
        <v>36611</v>
      </c>
      <c r="X229">
        <v>802000000</v>
      </c>
      <c r="Y229" t="s">
        <v>96</v>
      </c>
      <c r="Z229" t="s">
        <v>40103</v>
      </c>
      <c r="AA229">
        <v>9512</v>
      </c>
      <c r="AB229" t="s">
        <v>15299</v>
      </c>
      <c r="AC229">
        <v>951223</v>
      </c>
      <c r="AD229" t="s">
        <v>29442</v>
      </c>
      <c r="AE229">
        <v>3809525</v>
      </c>
      <c r="AF229" t="s">
        <v>40104</v>
      </c>
      <c r="AG229">
        <v>900874523</v>
      </c>
      <c r="AH229" t="s">
        <v>36426</v>
      </c>
      <c r="AI229" t="s">
        <v>39472</v>
      </c>
      <c r="AJ229" t="s">
        <v>41304</v>
      </c>
      <c r="AK229">
        <v>6771264</v>
      </c>
      <c r="AL229" t="s">
        <v>36612</v>
      </c>
      <c r="AM229">
        <v>2015</v>
      </c>
      <c r="AN229" s="1">
        <v>42219</v>
      </c>
      <c r="AO229" s="1">
        <v>42222</v>
      </c>
      <c r="AP229">
        <v>3</v>
      </c>
      <c r="AQ229" t="s">
        <v>81</v>
      </c>
      <c r="AR229" s="4">
        <f>IF(AQ229="M",AP229*30.42,AP229)</f>
        <v>91.26</v>
      </c>
      <c r="AS229">
        <v>0</v>
      </c>
      <c r="AT229" s="4">
        <f>AR229+AS229</f>
        <v>91.26</v>
      </c>
      <c r="AU229">
        <v>1</v>
      </c>
      <c r="AV229" s="1">
        <f>AO229+AT229</f>
        <v>42313.26</v>
      </c>
      <c r="AW229" s="1">
        <v>42344</v>
      </c>
      <c r="AX229" s="2">
        <f>IF(AV229&gt;=AW229,1,2)</f>
        <v>2</v>
      </c>
      <c r="AY229" s="2" t="str">
        <f>IF((AV229+10)&gt;=AW229,"SAVE","LATE")</f>
        <v>LATE</v>
      </c>
      <c r="AZ229" t="s">
        <v>82</v>
      </c>
      <c r="BA229" t="s">
        <v>1011</v>
      </c>
      <c r="BB229">
        <v>801985586</v>
      </c>
      <c r="BC229">
        <v>111880269</v>
      </c>
      <c r="BD229" s="9">
        <v>913865855</v>
      </c>
      <c r="BE229" t="s">
        <v>43612</v>
      </c>
      <c r="BF229">
        <v>0</v>
      </c>
      <c r="BG229" t="s">
        <v>70</v>
      </c>
      <c r="BH229">
        <v>-1</v>
      </c>
      <c r="BI229" t="s">
        <v>36426</v>
      </c>
      <c r="BJ229" t="s">
        <v>36613</v>
      </c>
      <c r="BK229">
        <v>0</v>
      </c>
      <c r="BL229" t="s">
        <v>85</v>
      </c>
      <c r="BM229" t="s">
        <v>36614</v>
      </c>
    </row>
    <row r="230" spans="1:65" x14ac:dyDescent="0.25">
      <c r="A230">
        <v>2015</v>
      </c>
      <c r="B230" t="s">
        <v>116</v>
      </c>
      <c r="C230" t="s">
        <v>130</v>
      </c>
      <c r="D230" t="s">
        <v>40566</v>
      </c>
      <c r="E230" t="s">
        <v>38485</v>
      </c>
      <c r="F230" t="s">
        <v>38486</v>
      </c>
      <c r="G230">
        <v>11</v>
      </c>
      <c r="H230" t="s">
        <v>41839</v>
      </c>
      <c r="I230" t="s">
        <v>105</v>
      </c>
      <c r="J230" t="s">
        <v>88</v>
      </c>
      <c r="K230">
        <v>3</v>
      </c>
      <c r="L230" t="s">
        <v>41838</v>
      </c>
      <c r="M230">
        <v>95000000</v>
      </c>
      <c r="N230" t="s">
        <v>40102</v>
      </c>
      <c r="O230" t="s">
        <v>38487</v>
      </c>
      <c r="P230" t="s">
        <v>90</v>
      </c>
      <c r="Q230" t="s">
        <v>38488</v>
      </c>
      <c r="R230" t="s">
        <v>38488</v>
      </c>
      <c r="S230" t="s">
        <v>39669</v>
      </c>
      <c r="T230" t="s">
        <v>35865</v>
      </c>
      <c r="U230" t="s">
        <v>38489</v>
      </c>
      <c r="V230" t="s">
        <v>38490</v>
      </c>
      <c r="W230" t="s">
        <v>38491</v>
      </c>
      <c r="X230">
        <v>110218061</v>
      </c>
      <c r="Y230" t="s">
        <v>96</v>
      </c>
      <c r="Z230" t="s">
        <v>40103</v>
      </c>
      <c r="AA230">
        <v>0</v>
      </c>
      <c r="AB230" t="s">
        <v>76</v>
      </c>
      <c r="AC230">
        <v>0</v>
      </c>
      <c r="AD230" t="s">
        <v>76</v>
      </c>
      <c r="AE230">
        <v>4045631</v>
      </c>
      <c r="AF230" t="s">
        <v>40104</v>
      </c>
      <c r="AG230" t="s">
        <v>38492</v>
      </c>
      <c r="AH230" t="s">
        <v>38493</v>
      </c>
      <c r="AI230" t="s">
        <v>39472</v>
      </c>
      <c r="AJ230" t="s">
        <v>41304</v>
      </c>
      <c r="AK230" t="s">
        <v>38494</v>
      </c>
      <c r="AL230" t="s">
        <v>38495</v>
      </c>
      <c r="AM230">
        <v>2015</v>
      </c>
      <c r="AN230" s="1">
        <v>42132</v>
      </c>
      <c r="AO230" s="1">
        <v>42132</v>
      </c>
      <c r="AP230">
        <v>2</v>
      </c>
      <c r="AQ230" t="s">
        <v>81</v>
      </c>
      <c r="AR230" s="4">
        <f>IF(AQ230="M",AP230*30.42,AP230)</f>
        <v>60.84</v>
      </c>
      <c r="AS230">
        <v>0</v>
      </c>
      <c r="AT230" s="4">
        <f>AR230+AS230</f>
        <v>60.84</v>
      </c>
      <c r="AU230">
        <v>2</v>
      </c>
      <c r="AV230" s="1">
        <f>AO230+AT230</f>
        <v>42192.84</v>
      </c>
      <c r="AW230" s="1">
        <v>42255</v>
      </c>
      <c r="AX230" s="2">
        <f>IF(AV230&gt;=AW230,1,2)</f>
        <v>2</v>
      </c>
      <c r="AY230" s="2" t="str">
        <f>IF((AV230+10)&gt;=AW230,"SAVE","LATE")</f>
        <v>LATE</v>
      </c>
      <c r="AZ230" t="s">
        <v>82</v>
      </c>
      <c r="BA230" t="s">
        <v>1011</v>
      </c>
      <c r="BB230">
        <v>110215491</v>
      </c>
      <c r="BC230">
        <v>55000000</v>
      </c>
      <c r="BD230" s="9">
        <v>165215491</v>
      </c>
      <c r="BE230" t="s">
        <v>38487</v>
      </c>
      <c r="BF230">
        <v>0</v>
      </c>
      <c r="BG230" t="s">
        <v>70</v>
      </c>
      <c r="BH230">
        <v>-1</v>
      </c>
      <c r="BI230" t="s">
        <v>41495</v>
      </c>
      <c r="BJ230" t="s">
        <v>41496</v>
      </c>
      <c r="BK230">
        <v>0</v>
      </c>
      <c r="BL230" t="s">
        <v>85</v>
      </c>
      <c r="BM230" t="s">
        <v>38496</v>
      </c>
    </row>
    <row r="231" spans="1:65" x14ac:dyDescent="0.25">
      <c r="A231">
        <v>2015</v>
      </c>
      <c r="B231" t="s">
        <v>116</v>
      </c>
      <c r="C231" t="s">
        <v>320</v>
      </c>
      <c r="D231" t="s">
        <v>40567</v>
      </c>
      <c r="E231" t="s">
        <v>321</v>
      </c>
      <c r="F231" t="s">
        <v>17983</v>
      </c>
      <c r="G231">
        <v>11</v>
      </c>
      <c r="H231" t="s">
        <v>41839</v>
      </c>
      <c r="I231" t="s">
        <v>105</v>
      </c>
      <c r="J231" t="s">
        <v>88</v>
      </c>
      <c r="K231">
        <v>3</v>
      </c>
      <c r="L231" t="s">
        <v>41838</v>
      </c>
      <c r="M231">
        <v>72000000</v>
      </c>
      <c r="N231" t="s">
        <v>41840</v>
      </c>
      <c r="O231" t="s">
        <v>43654</v>
      </c>
      <c r="P231" t="s">
        <v>90</v>
      </c>
      <c r="Q231" t="s">
        <v>1352</v>
      </c>
      <c r="R231" t="s">
        <v>1352</v>
      </c>
      <c r="S231" t="s">
        <v>39670</v>
      </c>
      <c r="T231" s="3">
        <v>42286</v>
      </c>
      <c r="U231" t="s">
        <v>35260</v>
      </c>
      <c r="V231" t="s">
        <v>35261</v>
      </c>
      <c r="W231">
        <v>1024</v>
      </c>
      <c r="X231">
        <v>6097999189</v>
      </c>
      <c r="Y231" t="s">
        <v>122</v>
      </c>
      <c r="Z231" t="s">
        <v>123</v>
      </c>
      <c r="AA231">
        <v>7210</v>
      </c>
      <c r="AB231" t="s">
        <v>14264</v>
      </c>
      <c r="AC231">
        <v>721033</v>
      </c>
      <c r="AD231" t="s">
        <v>42053</v>
      </c>
      <c r="AE231">
        <v>4089697</v>
      </c>
      <c r="AF231" t="s">
        <v>40104</v>
      </c>
      <c r="AG231" t="s">
        <v>35262</v>
      </c>
      <c r="AH231" t="s">
        <v>35263</v>
      </c>
      <c r="AI231" t="s">
        <v>39472</v>
      </c>
      <c r="AJ231" t="s">
        <v>41304</v>
      </c>
      <c r="AK231">
        <v>6770634</v>
      </c>
      <c r="AL231" t="s">
        <v>19105</v>
      </c>
      <c r="AM231">
        <v>2015</v>
      </c>
      <c r="AN231" s="1">
        <v>42331</v>
      </c>
      <c r="AO231" s="1">
        <v>42338</v>
      </c>
      <c r="AP231">
        <v>38</v>
      </c>
      <c r="AQ231" t="s">
        <v>74</v>
      </c>
      <c r="AR231" s="4">
        <f>IF(AQ231="M",AP231*30.42,AP231)</f>
        <v>38</v>
      </c>
      <c r="AS231">
        <v>0</v>
      </c>
      <c r="AT231" s="4">
        <f>AR231+AS231</f>
        <v>38</v>
      </c>
      <c r="AU231">
        <v>4</v>
      </c>
      <c r="AV231" s="1">
        <f>AO231+AT231</f>
        <v>42376</v>
      </c>
      <c r="AW231" s="1">
        <v>42497</v>
      </c>
      <c r="AX231" s="2">
        <f>IF(AV231&gt;=AW231,1,2)</f>
        <v>2</v>
      </c>
      <c r="AY231" s="2" t="str">
        <f>IF((AV231+10)&gt;=AW231,"SAVE","LATE")</f>
        <v>LATE</v>
      </c>
      <c r="AZ231" t="s">
        <v>82</v>
      </c>
      <c r="BA231" t="s">
        <v>1011</v>
      </c>
      <c r="BB231">
        <v>6078641956</v>
      </c>
      <c r="BC231">
        <v>0</v>
      </c>
      <c r="BD231" s="9">
        <v>6078641956</v>
      </c>
      <c r="BE231" t="s">
        <v>43654</v>
      </c>
      <c r="BF231">
        <v>2</v>
      </c>
      <c r="BG231" t="s">
        <v>114</v>
      </c>
      <c r="BH231">
        <v>0</v>
      </c>
      <c r="BI231" t="s">
        <v>41500</v>
      </c>
      <c r="BJ231" t="s">
        <v>35264</v>
      </c>
      <c r="BK231">
        <v>0</v>
      </c>
      <c r="BL231" t="s">
        <v>85</v>
      </c>
      <c r="BM231" t="s">
        <v>35265</v>
      </c>
    </row>
    <row r="232" spans="1:65" x14ac:dyDescent="0.25">
      <c r="A232">
        <v>2014</v>
      </c>
      <c r="B232" t="s">
        <v>116</v>
      </c>
      <c r="C232" t="s">
        <v>320</v>
      </c>
      <c r="D232" t="s">
        <v>40567</v>
      </c>
      <c r="E232" t="s">
        <v>321</v>
      </c>
      <c r="F232" t="s">
        <v>17983</v>
      </c>
      <c r="G232">
        <v>1</v>
      </c>
      <c r="H232" t="s">
        <v>46842</v>
      </c>
      <c r="I232" t="s">
        <v>105</v>
      </c>
      <c r="J232" t="s">
        <v>88</v>
      </c>
      <c r="K232">
        <v>3</v>
      </c>
      <c r="L232" t="s">
        <v>41838</v>
      </c>
      <c r="M232">
        <v>72000000</v>
      </c>
      <c r="N232" t="s">
        <v>41840</v>
      </c>
      <c r="O232" t="s">
        <v>39683</v>
      </c>
      <c r="P232" t="s">
        <v>90</v>
      </c>
      <c r="Q232" t="s">
        <v>1352</v>
      </c>
      <c r="R232" t="s">
        <v>1352</v>
      </c>
      <c r="S232" t="s">
        <v>39670</v>
      </c>
      <c r="T232" t="s">
        <v>20282</v>
      </c>
      <c r="U232" t="s">
        <v>35879</v>
      </c>
      <c r="V232" t="s">
        <v>35880</v>
      </c>
      <c r="W232">
        <v>337</v>
      </c>
      <c r="X232">
        <v>1999998936</v>
      </c>
      <c r="Y232" t="s">
        <v>122</v>
      </c>
      <c r="Z232" t="s">
        <v>123</v>
      </c>
      <c r="AA232">
        <v>0</v>
      </c>
      <c r="AB232" t="s">
        <v>76</v>
      </c>
      <c r="AC232">
        <v>0</v>
      </c>
      <c r="AD232" t="s">
        <v>76</v>
      </c>
      <c r="AE232">
        <v>3284008</v>
      </c>
      <c r="AF232" t="s">
        <v>40104</v>
      </c>
      <c r="AG232" t="s">
        <v>35881</v>
      </c>
      <c r="AH232" t="s">
        <v>35882</v>
      </c>
      <c r="AI232" t="s">
        <v>39472</v>
      </c>
      <c r="AJ232" t="s">
        <v>41304</v>
      </c>
      <c r="AK232">
        <v>71734472</v>
      </c>
      <c r="AL232" t="s">
        <v>5191</v>
      </c>
      <c r="AM232">
        <v>2015</v>
      </c>
      <c r="AN232" s="1">
        <v>42041</v>
      </c>
      <c r="AO232" s="1">
        <v>42041</v>
      </c>
      <c r="AP232">
        <v>5</v>
      </c>
      <c r="AQ232" t="s">
        <v>81</v>
      </c>
      <c r="AR232" s="4">
        <f>IF(AQ232="M",AP232*30.42,AP232)</f>
        <v>152.10000000000002</v>
      </c>
      <c r="AS232">
        <v>75</v>
      </c>
      <c r="AT232" s="4">
        <f>AR232+AS232</f>
        <v>227.10000000000002</v>
      </c>
      <c r="AU232">
        <v>2</v>
      </c>
      <c r="AV232" s="1">
        <f>AO232+AT232</f>
        <v>42268.1</v>
      </c>
      <c r="AW232" s="1">
        <v>42328</v>
      </c>
      <c r="AX232" s="2">
        <f>IF(AV232&gt;=AW232,1,2)</f>
        <v>2</v>
      </c>
      <c r="AY232" s="2" t="str">
        <f>IF((AV232+10)&gt;=AW232,"SAVE","LATE")</f>
        <v>LATE</v>
      </c>
      <c r="AZ232" t="s">
        <v>82</v>
      </c>
      <c r="BA232" t="s">
        <v>1011</v>
      </c>
      <c r="BB232">
        <v>1975908728</v>
      </c>
      <c r="BC232">
        <v>0</v>
      </c>
      <c r="BD232" s="9">
        <v>1975908728</v>
      </c>
      <c r="BE232" t="s">
        <v>39683</v>
      </c>
      <c r="BF232">
        <v>0</v>
      </c>
      <c r="BG232" t="s">
        <v>70</v>
      </c>
      <c r="BH232">
        <v>-1</v>
      </c>
      <c r="BI232" t="s">
        <v>43655</v>
      </c>
      <c r="BJ232" t="s">
        <v>35883</v>
      </c>
      <c r="BK232">
        <v>0</v>
      </c>
      <c r="BL232" t="s">
        <v>85</v>
      </c>
      <c r="BM232" t="s">
        <v>35884</v>
      </c>
    </row>
    <row r="233" spans="1:65" x14ac:dyDescent="0.25">
      <c r="A233">
        <v>2014</v>
      </c>
      <c r="B233" t="s">
        <v>116</v>
      </c>
      <c r="C233" t="s">
        <v>320</v>
      </c>
      <c r="D233" t="s">
        <v>40567</v>
      </c>
      <c r="E233" t="s">
        <v>321</v>
      </c>
      <c r="F233" t="s">
        <v>17983</v>
      </c>
      <c r="G233">
        <v>1</v>
      </c>
      <c r="H233" t="s">
        <v>46842</v>
      </c>
      <c r="I233" t="s">
        <v>67</v>
      </c>
      <c r="J233" t="s">
        <v>88</v>
      </c>
      <c r="K233">
        <v>3</v>
      </c>
      <c r="L233" t="s">
        <v>41838</v>
      </c>
      <c r="M233">
        <v>72000000</v>
      </c>
      <c r="N233" t="s">
        <v>41840</v>
      </c>
      <c r="O233" t="s">
        <v>43656</v>
      </c>
      <c r="P233" t="s">
        <v>90</v>
      </c>
      <c r="Q233" t="s">
        <v>1352</v>
      </c>
      <c r="R233" t="s">
        <v>39472</v>
      </c>
      <c r="S233" t="s">
        <v>39670</v>
      </c>
      <c r="T233" t="s">
        <v>20282</v>
      </c>
      <c r="U233" t="s">
        <v>36744</v>
      </c>
      <c r="V233" t="s">
        <v>36745</v>
      </c>
      <c r="W233">
        <v>500</v>
      </c>
      <c r="X233">
        <v>801219319</v>
      </c>
      <c r="Y233" t="s">
        <v>122</v>
      </c>
      <c r="Z233" t="s">
        <v>123</v>
      </c>
      <c r="AA233">
        <v>0</v>
      </c>
      <c r="AB233" t="s">
        <v>76</v>
      </c>
      <c r="AC233">
        <v>0</v>
      </c>
      <c r="AD233" t="s">
        <v>76</v>
      </c>
      <c r="AE233">
        <v>3367543</v>
      </c>
      <c r="AF233" t="s">
        <v>40104</v>
      </c>
      <c r="AG233" t="s">
        <v>36746</v>
      </c>
      <c r="AH233" t="s">
        <v>36747</v>
      </c>
      <c r="AI233" t="s">
        <v>39472</v>
      </c>
      <c r="AJ233" t="s">
        <v>41304</v>
      </c>
      <c r="AK233">
        <v>7170986</v>
      </c>
      <c r="AL233" t="s">
        <v>7504</v>
      </c>
      <c r="AM233">
        <v>2015</v>
      </c>
      <c r="AN233" s="1">
        <v>42062</v>
      </c>
      <c r="AO233" s="1">
        <v>42062</v>
      </c>
      <c r="AP233">
        <v>5</v>
      </c>
      <c r="AQ233" t="s">
        <v>81</v>
      </c>
      <c r="AR233" s="4">
        <f>IF(AQ233="M",AP233*30.42,AP233)</f>
        <v>152.10000000000002</v>
      </c>
      <c r="AS233">
        <v>0</v>
      </c>
      <c r="AT233" s="4">
        <f>AR233+AS233</f>
        <v>152.10000000000002</v>
      </c>
      <c r="AU233">
        <v>2</v>
      </c>
      <c r="AV233" s="1">
        <f>AO233+AT233</f>
        <v>42214.1</v>
      </c>
      <c r="AW233" s="1">
        <v>42274</v>
      </c>
      <c r="AX233" s="2">
        <f>IF(AV233&gt;=AW233,1,2)</f>
        <v>2</v>
      </c>
      <c r="AY233" s="2" t="str">
        <f>IF((AV233+10)&gt;=AW233,"SAVE","LATE")</f>
        <v>LATE</v>
      </c>
      <c r="AZ233" t="s">
        <v>82</v>
      </c>
      <c r="BA233" t="s">
        <v>1011</v>
      </c>
      <c r="BB233">
        <v>729112723</v>
      </c>
      <c r="BC233">
        <v>33143545</v>
      </c>
      <c r="BD233" s="9">
        <v>762256268</v>
      </c>
      <c r="BE233" t="s">
        <v>43657</v>
      </c>
      <c r="BF233">
        <v>0</v>
      </c>
      <c r="BG233" t="s">
        <v>70</v>
      </c>
      <c r="BH233">
        <v>-1</v>
      </c>
      <c r="BI233" t="s">
        <v>41501</v>
      </c>
      <c r="BJ233" t="s">
        <v>36748</v>
      </c>
      <c r="BK233">
        <v>0</v>
      </c>
      <c r="BL233" t="s">
        <v>85</v>
      </c>
      <c r="BM233" t="s">
        <v>36749</v>
      </c>
    </row>
    <row r="234" spans="1:65" x14ac:dyDescent="0.25">
      <c r="A234">
        <v>2015</v>
      </c>
      <c r="B234" t="s">
        <v>116</v>
      </c>
      <c r="C234" t="s">
        <v>150</v>
      </c>
      <c r="D234" t="s">
        <v>39681</v>
      </c>
      <c r="E234" t="s">
        <v>13148</v>
      </c>
      <c r="F234" t="s">
        <v>13149</v>
      </c>
      <c r="G234">
        <v>1</v>
      </c>
      <c r="H234" t="s">
        <v>46842</v>
      </c>
      <c r="I234" t="s">
        <v>67</v>
      </c>
      <c r="J234" t="s">
        <v>88</v>
      </c>
      <c r="K234">
        <v>3</v>
      </c>
      <c r="L234" t="s">
        <v>41838</v>
      </c>
      <c r="M234">
        <v>72000000</v>
      </c>
      <c r="N234" t="s">
        <v>41840</v>
      </c>
      <c r="O234" t="s">
        <v>43658</v>
      </c>
      <c r="P234" t="s">
        <v>90</v>
      </c>
      <c r="Q234" t="s">
        <v>1352</v>
      </c>
      <c r="R234" t="s">
        <v>1352</v>
      </c>
      <c r="S234" t="s">
        <v>39670</v>
      </c>
      <c r="T234" s="3">
        <v>42346</v>
      </c>
      <c r="U234" t="s">
        <v>37577</v>
      </c>
      <c r="V234" t="s">
        <v>35330</v>
      </c>
      <c r="W234" t="s">
        <v>37578</v>
      </c>
      <c r="X234">
        <v>315258639</v>
      </c>
      <c r="Y234" t="s">
        <v>122</v>
      </c>
      <c r="Z234" t="s">
        <v>123</v>
      </c>
      <c r="AA234">
        <v>7210</v>
      </c>
      <c r="AB234" t="s">
        <v>14264</v>
      </c>
      <c r="AC234">
        <v>721029</v>
      </c>
      <c r="AD234" t="s">
        <v>41848</v>
      </c>
      <c r="AE234">
        <v>3937565</v>
      </c>
      <c r="AF234" t="s">
        <v>40104</v>
      </c>
      <c r="AG234" t="s">
        <v>32485</v>
      </c>
      <c r="AH234" t="s">
        <v>32486</v>
      </c>
      <c r="AI234" t="s">
        <v>39472</v>
      </c>
      <c r="AJ234" t="s">
        <v>41304</v>
      </c>
      <c r="AK234" t="s">
        <v>37579</v>
      </c>
      <c r="AL234" t="s">
        <v>14240</v>
      </c>
      <c r="AM234">
        <v>2015</v>
      </c>
      <c r="AN234" s="1">
        <v>42272</v>
      </c>
      <c r="AO234" s="1">
        <v>42278</v>
      </c>
      <c r="AP234">
        <v>3</v>
      </c>
      <c r="AQ234" t="s">
        <v>81</v>
      </c>
      <c r="AR234" s="4">
        <f>IF(AQ234="M",AP234*30.42,AP234)</f>
        <v>91.26</v>
      </c>
      <c r="AS234">
        <v>0</v>
      </c>
      <c r="AT234" s="4">
        <f>AR234+AS234</f>
        <v>91.26</v>
      </c>
      <c r="AU234">
        <v>1</v>
      </c>
      <c r="AV234" s="1">
        <f>AO234+AT234</f>
        <v>42369.26</v>
      </c>
      <c r="AW234" s="1">
        <v>42401</v>
      </c>
      <c r="AX234" s="2">
        <f>IF(AV234&gt;=AW234,1,2)</f>
        <v>2</v>
      </c>
      <c r="AY234" s="2" t="str">
        <f>IF((AV234+10)&gt;=AW234,"SAVE","LATE")</f>
        <v>LATE</v>
      </c>
      <c r="AZ234" t="s">
        <v>82</v>
      </c>
      <c r="BA234" t="s">
        <v>1011</v>
      </c>
      <c r="BB234">
        <v>315222308</v>
      </c>
      <c r="BC234">
        <v>40950985</v>
      </c>
      <c r="BD234" s="9">
        <v>356173293</v>
      </c>
      <c r="BE234" t="s">
        <v>43658</v>
      </c>
      <c r="BF234">
        <v>1</v>
      </c>
      <c r="BG234" t="s">
        <v>17272</v>
      </c>
      <c r="BH234">
        <v>0</v>
      </c>
      <c r="BI234" t="s">
        <v>32486</v>
      </c>
      <c r="BJ234" t="s">
        <v>3633</v>
      </c>
      <c r="BK234">
        <v>0</v>
      </c>
      <c r="BL234" t="s">
        <v>85</v>
      </c>
      <c r="BM234" t="s">
        <v>37580</v>
      </c>
    </row>
    <row r="235" spans="1:65" x14ac:dyDescent="0.25">
      <c r="A235">
        <v>2015</v>
      </c>
      <c r="B235" t="s">
        <v>116</v>
      </c>
      <c r="C235" t="s">
        <v>320</v>
      </c>
      <c r="D235" t="s">
        <v>40567</v>
      </c>
      <c r="E235" t="s">
        <v>321</v>
      </c>
      <c r="F235" t="s">
        <v>17983</v>
      </c>
      <c r="G235">
        <v>11</v>
      </c>
      <c r="H235" t="s">
        <v>41839</v>
      </c>
      <c r="I235" t="s">
        <v>67</v>
      </c>
      <c r="J235" t="s">
        <v>88</v>
      </c>
      <c r="K235">
        <v>3</v>
      </c>
      <c r="L235" t="s">
        <v>41838</v>
      </c>
      <c r="M235">
        <v>72000000</v>
      </c>
      <c r="N235" t="s">
        <v>41840</v>
      </c>
      <c r="O235" t="s">
        <v>37664</v>
      </c>
      <c r="P235" t="s">
        <v>90</v>
      </c>
      <c r="Q235" t="s">
        <v>1352</v>
      </c>
      <c r="R235" t="s">
        <v>1352</v>
      </c>
      <c r="S235" t="s">
        <v>39670</v>
      </c>
      <c r="T235" t="s">
        <v>37665</v>
      </c>
      <c r="U235" t="s">
        <v>37666</v>
      </c>
      <c r="V235" t="s">
        <v>37667</v>
      </c>
      <c r="W235">
        <v>624</v>
      </c>
      <c r="X235">
        <v>286564941</v>
      </c>
      <c r="Y235" t="s">
        <v>122</v>
      </c>
      <c r="Z235" t="s">
        <v>123</v>
      </c>
      <c r="AA235">
        <v>0</v>
      </c>
      <c r="AB235" t="s">
        <v>76</v>
      </c>
      <c r="AC235">
        <v>0</v>
      </c>
      <c r="AD235" t="s">
        <v>76</v>
      </c>
      <c r="AE235">
        <v>3560040</v>
      </c>
      <c r="AF235" t="s">
        <v>40104</v>
      </c>
      <c r="AG235" t="s">
        <v>37668</v>
      </c>
      <c r="AH235" t="s">
        <v>37669</v>
      </c>
      <c r="AI235" t="s">
        <v>39472</v>
      </c>
      <c r="AJ235" t="s">
        <v>41304</v>
      </c>
      <c r="AK235">
        <v>7167328</v>
      </c>
      <c r="AL235" t="s">
        <v>37670</v>
      </c>
      <c r="AM235">
        <v>2015</v>
      </c>
      <c r="AN235" s="1">
        <v>42131</v>
      </c>
      <c r="AO235" s="1">
        <v>42149</v>
      </c>
      <c r="AP235">
        <v>3</v>
      </c>
      <c r="AQ235" t="s">
        <v>81</v>
      </c>
      <c r="AR235" s="4">
        <f>IF(AQ235="M",AP235*30.42,AP235)</f>
        <v>91.26</v>
      </c>
      <c r="AS235">
        <v>0</v>
      </c>
      <c r="AT235" s="4">
        <f>AR235+AS235</f>
        <v>91.26</v>
      </c>
      <c r="AU235">
        <v>2</v>
      </c>
      <c r="AV235" s="1">
        <f>AO235+AT235</f>
        <v>42240.26</v>
      </c>
      <c r="AW235" s="1">
        <v>42302</v>
      </c>
      <c r="AX235" s="2">
        <f>IF(AV235&gt;=AW235,1,2)</f>
        <v>2</v>
      </c>
      <c r="AY235" s="2" t="str">
        <f>IF((AV235+10)&gt;=AW235,"SAVE","LATE")</f>
        <v>LATE</v>
      </c>
      <c r="AZ235" t="s">
        <v>82</v>
      </c>
      <c r="BA235" t="s">
        <v>1011</v>
      </c>
      <c r="BB235">
        <v>286197188</v>
      </c>
      <c r="BC235">
        <v>0</v>
      </c>
      <c r="BD235" s="9">
        <v>286197188</v>
      </c>
      <c r="BE235" t="s">
        <v>43659</v>
      </c>
      <c r="BF235">
        <v>5</v>
      </c>
      <c r="BG235" t="s">
        <v>18058</v>
      </c>
      <c r="BH235">
        <v>-1</v>
      </c>
      <c r="BI235" t="s">
        <v>41502</v>
      </c>
      <c r="BJ235" t="s">
        <v>37671</v>
      </c>
      <c r="BK235">
        <v>0</v>
      </c>
      <c r="BL235" t="s">
        <v>85</v>
      </c>
      <c r="BM235" t="s">
        <v>37672</v>
      </c>
    </row>
    <row r="236" spans="1:65" x14ac:dyDescent="0.25">
      <c r="A236">
        <v>2015</v>
      </c>
      <c r="B236" t="s">
        <v>116</v>
      </c>
      <c r="C236" t="s">
        <v>290</v>
      </c>
      <c r="D236" t="s">
        <v>43389</v>
      </c>
      <c r="E236" t="s">
        <v>600</v>
      </c>
      <c r="F236" t="s">
        <v>601</v>
      </c>
      <c r="G236">
        <v>13</v>
      </c>
      <c r="H236" t="s">
        <v>41891</v>
      </c>
      <c r="I236" t="s">
        <v>67</v>
      </c>
      <c r="J236" t="s">
        <v>88</v>
      </c>
      <c r="K236">
        <v>3</v>
      </c>
      <c r="L236" t="s">
        <v>41838</v>
      </c>
      <c r="M236">
        <v>72000000</v>
      </c>
      <c r="N236" t="s">
        <v>41840</v>
      </c>
      <c r="O236" t="s">
        <v>43660</v>
      </c>
      <c r="P236" t="s">
        <v>90</v>
      </c>
      <c r="Q236" t="s">
        <v>1352</v>
      </c>
      <c r="R236" t="s">
        <v>1352</v>
      </c>
      <c r="S236" t="s">
        <v>39670</v>
      </c>
      <c r="T236" t="s">
        <v>20274</v>
      </c>
      <c r="U236" t="s">
        <v>38938</v>
      </c>
      <c r="V236" t="s">
        <v>38939</v>
      </c>
      <c r="W236" t="s">
        <v>38940</v>
      </c>
      <c r="X236">
        <v>31361200</v>
      </c>
      <c r="Y236" t="s">
        <v>122</v>
      </c>
      <c r="Z236" t="s">
        <v>123</v>
      </c>
      <c r="AA236">
        <v>7210</v>
      </c>
      <c r="AB236" t="s">
        <v>14264</v>
      </c>
      <c r="AC236">
        <v>721029</v>
      </c>
      <c r="AD236" t="s">
        <v>41848</v>
      </c>
      <c r="AE236">
        <v>4127783</v>
      </c>
      <c r="AF236" t="s">
        <v>41304</v>
      </c>
      <c r="AG236">
        <v>40014459</v>
      </c>
      <c r="AH236" t="s">
        <v>38941</v>
      </c>
      <c r="AI236" t="s">
        <v>39472</v>
      </c>
      <c r="AJ236" t="s">
        <v>41304</v>
      </c>
      <c r="AK236">
        <v>40014459</v>
      </c>
      <c r="AL236" t="s">
        <v>38941</v>
      </c>
      <c r="AM236">
        <v>2015</v>
      </c>
      <c r="AN236" s="1">
        <v>42348</v>
      </c>
      <c r="AO236" s="1">
        <v>42355</v>
      </c>
      <c r="AP236">
        <v>1</v>
      </c>
      <c r="AQ236" t="s">
        <v>81</v>
      </c>
      <c r="AR236" s="4">
        <f>IF(AQ236="M",AP236*30.42,AP236)</f>
        <v>30.42</v>
      </c>
      <c r="AS236">
        <v>0</v>
      </c>
      <c r="AT236" s="4">
        <f>AR236+AS236</f>
        <v>30.42</v>
      </c>
      <c r="AU236">
        <v>1</v>
      </c>
      <c r="AV236" s="1">
        <f>AO236+AT236</f>
        <v>42385.42</v>
      </c>
      <c r="AW236" s="1">
        <v>42417</v>
      </c>
      <c r="AX236" s="2">
        <f>IF(AV236&gt;=AW236,1,2)</f>
        <v>2</v>
      </c>
      <c r="AY236" s="2" t="str">
        <f>IF((AV236+10)&gt;=AW236,"SAVE","LATE")</f>
        <v>LATE</v>
      </c>
      <c r="AZ236" t="s">
        <v>82</v>
      </c>
      <c r="BA236" t="s">
        <v>1011</v>
      </c>
      <c r="BB236">
        <v>31360472</v>
      </c>
      <c r="BC236">
        <v>0</v>
      </c>
      <c r="BD236" s="9">
        <v>31360472</v>
      </c>
      <c r="BE236" t="s">
        <v>43660</v>
      </c>
      <c r="BF236">
        <v>0</v>
      </c>
      <c r="BG236" t="s">
        <v>70</v>
      </c>
      <c r="BH236">
        <v>-1</v>
      </c>
      <c r="BI236" t="s">
        <v>70</v>
      </c>
      <c r="BJ236" t="s">
        <v>70</v>
      </c>
      <c r="BK236">
        <v>0</v>
      </c>
      <c r="BL236" t="s">
        <v>85</v>
      </c>
      <c r="BM236" t="s">
        <v>38942</v>
      </c>
    </row>
    <row r="237" spans="1:65" x14ac:dyDescent="0.25">
      <c r="A237">
        <v>2015</v>
      </c>
      <c r="B237" t="s">
        <v>116</v>
      </c>
      <c r="C237" t="s">
        <v>320</v>
      </c>
      <c r="D237" t="s">
        <v>40567</v>
      </c>
      <c r="E237" t="s">
        <v>321</v>
      </c>
      <c r="F237" t="s">
        <v>17983</v>
      </c>
      <c r="G237">
        <v>13</v>
      </c>
      <c r="H237" t="s">
        <v>41891</v>
      </c>
      <c r="I237" t="s">
        <v>67</v>
      </c>
      <c r="J237" t="s">
        <v>88</v>
      </c>
      <c r="K237">
        <v>3</v>
      </c>
      <c r="L237" t="s">
        <v>41838</v>
      </c>
      <c r="M237">
        <v>27000000</v>
      </c>
      <c r="N237" t="s">
        <v>38976</v>
      </c>
      <c r="O237" t="s">
        <v>43661</v>
      </c>
      <c r="P237" t="s">
        <v>90</v>
      </c>
      <c r="Q237" t="s">
        <v>1352</v>
      </c>
      <c r="R237" t="s">
        <v>1352</v>
      </c>
      <c r="S237" t="s">
        <v>39670</v>
      </c>
      <c r="T237" t="s">
        <v>35200</v>
      </c>
      <c r="U237" t="s">
        <v>38977</v>
      </c>
      <c r="V237" t="s">
        <v>38978</v>
      </c>
      <c r="W237">
        <v>90</v>
      </c>
      <c r="X237">
        <v>23809625</v>
      </c>
      <c r="Y237" t="s">
        <v>1219</v>
      </c>
      <c r="Z237" t="s">
        <v>40173</v>
      </c>
      <c r="AA237">
        <v>0</v>
      </c>
      <c r="AB237" t="s">
        <v>76</v>
      </c>
      <c r="AC237">
        <v>0</v>
      </c>
      <c r="AD237" t="s">
        <v>76</v>
      </c>
      <c r="AE237">
        <v>3602011</v>
      </c>
      <c r="AF237" t="s">
        <v>41304</v>
      </c>
      <c r="AG237" t="s">
        <v>38979</v>
      </c>
      <c r="AH237" t="s">
        <v>38980</v>
      </c>
      <c r="AI237" t="s">
        <v>39472</v>
      </c>
      <c r="AJ237" t="s">
        <v>41304</v>
      </c>
      <c r="AK237">
        <v>40033631</v>
      </c>
      <c r="AL237" t="s">
        <v>38981</v>
      </c>
      <c r="AM237">
        <v>2015</v>
      </c>
      <c r="AN237" s="1">
        <v>42152</v>
      </c>
      <c r="AO237" s="1">
        <v>42194</v>
      </c>
      <c r="AP237">
        <v>3</v>
      </c>
      <c r="AQ237" t="s">
        <v>81</v>
      </c>
      <c r="AR237" s="4">
        <f>IF(AQ237="M",AP237*30.42,AP237)</f>
        <v>91.26</v>
      </c>
      <c r="AS237">
        <v>0</v>
      </c>
      <c r="AT237" s="4">
        <f>AR237+AS237</f>
        <v>91.26</v>
      </c>
      <c r="AU237">
        <v>2</v>
      </c>
      <c r="AV237" s="1">
        <f>AO237+AT237</f>
        <v>42285.26</v>
      </c>
      <c r="AW237" s="1">
        <v>42347</v>
      </c>
      <c r="AX237" s="2">
        <f>IF(AV237&gt;=AW237,1,2)</f>
        <v>2</v>
      </c>
      <c r="AY237" s="2" t="str">
        <f>IF((AV237+10)&gt;=AW237,"SAVE","LATE")</f>
        <v>LATE</v>
      </c>
      <c r="AZ237" t="s">
        <v>82</v>
      </c>
      <c r="BA237" t="s">
        <v>1011</v>
      </c>
      <c r="BB237">
        <v>23746250</v>
      </c>
      <c r="BC237">
        <v>0</v>
      </c>
      <c r="BD237" s="9">
        <v>23746250</v>
      </c>
      <c r="BE237" t="s">
        <v>43661</v>
      </c>
      <c r="BF237">
        <v>0</v>
      </c>
      <c r="BG237" t="s">
        <v>70</v>
      </c>
      <c r="BH237">
        <v>-1</v>
      </c>
      <c r="BI237" t="s">
        <v>70</v>
      </c>
      <c r="BJ237" t="s">
        <v>70</v>
      </c>
      <c r="BK237">
        <v>0</v>
      </c>
      <c r="BL237" t="s">
        <v>85</v>
      </c>
      <c r="BM237" t="s">
        <v>38982</v>
      </c>
    </row>
    <row r="238" spans="1:65" x14ac:dyDescent="0.25">
      <c r="A238">
        <v>2015</v>
      </c>
      <c r="B238" t="s">
        <v>64</v>
      </c>
      <c r="C238" t="s">
        <v>65</v>
      </c>
      <c r="D238" t="s">
        <v>40101</v>
      </c>
      <c r="E238">
        <v>800215807</v>
      </c>
      <c r="F238" t="s">
        <v>26682</v>
      </c>
      <c r="G238">
        <v>1</v>
      </c>
      <c r="H238" t="s">
        <v>46842</v>
      </c>
      <c r="I238" t="s">
        <v>67</v>
      </c>
      <c r="J238" t="s">
        <v>88</v>
      </c>
      <c r="K238">
        <v>3</v>
      </c>
      <c r="L238" t="s">
        <v>41838</v>
      </c>
      <c r="M238">
        <v>95000000</v>
      </c>
      <c r="N238" t="s">
        <v>40102</v>
      </c>
      <c r="O238" t="s">
        <v>43662</v>
      </c>
      <c r="P238" t="s">
        <v>90</v>
      </c>
      <c r="Q238" t="s">
        <v>39286</v>
      </c>
      <c r="R238" t="s">
        <v>39286</v>
      </c>
      <c r="S238" t="s">
        <v>39684</v>
      </c>
      <c r="T238" s="3">
        <v>42189</v>
      </c>
      <c r="U238" t="s">
        <v>36802</v>
      </c>
      <c r="V238" t="s">
        <v>36803</v>
      </c>
      <c r="W238" t="s">
        <v>36804</v>
      </c>
      <c r="X238">
        <v>696709209</v>
      </c>
      <c r="Y238" t="s">
        <v>96</v>
      </c>
      <c r="Z238" t="s">
        <v>40103</v>
      </c>
      <c r="AA238">
        <v>0</v>
      </c>
      <c r="AB238" t="s">
        <v>76</v>
      </c>
      <c r="AC238">
        <v>0</v>
      </c>
      <c r="AD238" t="s">
        <v>76</v>
      </c>
      <c r="AE238">
        <v>3736140</v>
      </c>
      <c r="AF238" t="s">
        <v>40104</v>
      </c>
      <c r="AG238" t="s">
        <v>36805</v>
      </c>
      <c r="AH238" t="s">
        <v>36806</v>
      </c>
      <c r="AI238" t="s">
        <v>39286</v>
      </c>
      <c r="AJ238" t="s">
        <v>41304</v>
      </c>
      <c r="AK238">
        <v>12708320</v>
      </c>
      <c r="AL238" t="s">
        <v>36807</v>
      </c>
      <c r="AM238">
        <v>2015</v>
      </c>
      <c r="AN238" s="1">
        <v>42188</v>
      </c>
      <c r="AO238" s="1">
        <v>42188</v>
      </c>
      <c r="AP238">
        <v>4</v>
      </c>
      <c r="AQ238" t="s">
        <v>81</v>
      </c>
      <c r="AR238" s="4">
        <f>IF(AQ238="M",AP238*30.42,AP238)</f>
        <v>121.68</v>
      </c>
      <c r="AS238">
        <v>0</v>
      </c>
      <c r="AT238" s="4">
        <f>AR238+AS238</f>
        <v>121.68</v>
      </c>
      <c r="AU238">
        <v>1</v>
      </c>
      <c r="AV238" s="1">
        <f>AO238+AT238</f>
        <v>42309.68</v>
      </c>
      <c r="AW238" s="1">
        <v>42341</v>
      </c>
      <c r="AX238" s="2">
        <f>IF(AV238&gt;=AW238,1,2)</f>
        <v>2</v>
      </c>
      <c r="AY238" s="2" t="str">
        <f>IF((AV238+10)&gt;=AW238,"SAVE","LATE")</f>
        <v>LATE</v>
      </c>
      <c r="AZ238" t="s">
        <v>82</v>
      </c>
      <c r="BA238" t="s">
        <v>1011</v>
      </c>
      <c r="BB238">
        <v>676668087</v>
      </c>
      <c r="BC238">
        <v>0</v>
      </c>
      <c r="BD238" s="9">
        <v>676668087</v>
      </c>
      <c r="BE238" t="s">
        <v>36808</v>
      </c>
      <c r="BF238">
        <v>0</v>
      </c>
      <c r="BG238" t="s">
        <v>70</v>
      </c>
      <c r="BH238">
        <v>-1</v>
      </c>
      <c r="BI238" t="s">
        <v>36806</v>
      </c>
      <c r="BJ238" t="s">
        <v>36806</v>
      </c>
      <c r="BK238">
        <v>0</v>
      </c>
      <c r="BL238" t="s">
        <v>85</v>
      </c>
      <c r="BM238" t="s">
        <v>36809</v>
      </c>
    </row>
    <row r="239" spans="1:65" x14ac:dyDescent="0.25">
      <c r="A239">
        <v>2015</v>
      </c>
      <c r="B239" t="s">
        <v>116</v>
      </c>
      <c r="C239" t="s">
        <v>130</v>
      </c>
      <c r="D239" t="s">
        <v>40575</v>
      </c>
      <c r="E239" t="s">
        <v>4803</v>
      </c>
      <c r="F239" t="s">
        <v>18109</v>
      </c>
      <c r="G239">
        <v>11</v>
      </c>
      <c r="H239" t="s">
        <v>41839</v>
      </c>
      <c r="I239" t="s">
        <v>67</v>
      </c>
      <c r="J239" t="s">
        <v>88</v>
      </c>
      <c r="K239">
        <v>3</v>
      </c>
      <c r="L239" t="s">
        <v>41838</v>
      </c>
      <c r="M239">
        <v>72000000</v>
      </c>
      <c r="N239" t="s">
        <v>41840</v>
      </c>
      <c r="O239" t="s">
        <v>38217</v>
      </c>
      <c r="P239" t="s">
        <v>90</v>
      </c>
      <c r="Q239" t="s">
        <v>18110</v>
      </c>
      <c r="R239" t="s">
        <v>18110</v>
      </c>
      <c r="S239" t="s">
        <v>39690</v>
      </c>
      <c r="T239" t="s">
        <v>38218</v>
      </c>
      <c r="U239" t="s">
        <v>38219</v>
      </c>
      <c r="V239" t="s">
        <v>38220</v>
      </c>
      <c r="W239" t="s">
        <v>38220</v>
      </c>
      <c r="X239">
        <v>164380000</v>
      </c>
      <c r="Y239" t="s">
        <v>122</v>
      </c>
      <c r="Z239" t="s">
        <v>123</v>
      </c>
      <c r="AA239">
        <v>0</v>
      </c>
      <c r="AB239" t="s">
        <v>76</v>
      </c>
      <c r="AC239">
        <v>0</v>
      </c>
      <c r="AD239" t="s">
        <v>76</v>
      </c>
      <c r="AE239">
        <v>3418315</v>
      </c>
      <c r="AF239" t="s">
        <v>145</v>
      </c>
      <c r="AG239" t="s">
        <v>38221</v>
      </c>
      <c r="AH239" t="s">
        <v>34426</v>
      </c>
      <c r="AI239" t="s">
        <v>39472</v>
      </c>
      <c r="AJ239" t="s">
        <v>41304</v>
      </c>
      <c r="AK239" t="s">
        <v>34425</v>
      </c>
      <c r="AL239" t="s">
        <v>34426</v>
      </c>
      <c r="AM239">
        <v>2015</v>
      </c>
      <c r="AN239" s="1">
        <v>42087</v>
      </c>
      <c r="AO239" s="1">
        <v>42087</v>
      </c>
      <c r="AP239">
        <v>3</v>
      </c>
      <c r="AQ239" t="s">
        <v>81</v>
      </c>
      <c r="AR239" s="4">
        <f>IF(AQ239="M",AP239*30.42,AP239)</f>
        <v>91.26</v>
      </c>
      <c r="AS239">
        <v>0</v>
      </c>
      <c r="AT239" s="4">
        <f>AR239+AS239</f>
        <v>91.26</v>
      </c>
      <c r="AU239">
        <v>2</v>
      </c>
      <c r="AV239" s="1">
        <f>AO239+AT239</f>
        <v>42178.26</v>
      </c>
      <c r="AW239" s="1">
        <v>42240</v>
      </c>
      <c r="AX239" s="2">
        <f>IF(AV239&gt;=AW239,1,2)</f>
        <v>2</v>
      </c>
      <c r="AY239" s="2" t="str">
        <f>IF((AV239+10)&gt;=AW239,"SAVE","LATE")</f>
        <v>LATE</v>
      </c>
      <c r="AZ239" t="s">
        <v>82</v>
      </c>
      <c r="BA239" t="s">
        <v>1011</v>
      </c>
      <c r="BB239">
        <v>164379931</v>
      </c>
      <c r="BC239">
        <v>80999997</v>
      </c>
      <c r="BD239" s="9">
        <v>245379928</v>
      </c>
      <c r="BE239" t="s">
        <v>38217</v>
      </c>
      <c r="BF239">
        <v>0</v>
      </c>
      <c r="BG239" t="s">
        <v>70</v>
      </c>
      <c r="BH239">
        <v>-1</v>
      </c>
      <c r="BI239" t="s">
        <v>38222</v>
      </c>
      <c r="BJ239">
        <v>267</v>
      </c>
      <c r="BK239">
        <v>0</v>
      </c>
      <c r="BL239" t="s">
        <v>85</v>
      </c>
      <c r="BM239" t="s">
        <v>38223</v>
      </c>
    </row>
    <row r="240" spans="1:65" x14ac:dyDescent="0.25">
      <c r="A240">
        <v>2015</v>
      </c>
      <c r="B240" t="s">
        <v>116</v>
      </c>
      <c r="C240" t="s">
        <v>1416</v>
      </c>
      <c r="D240" t="s">
        <v>40578</v>
      </c>
      <c r="E240" t="s">
        <v>34095</v>
      </c>
      <c r="F240" t="s">
        <v>34096</v>
      </c>
      <c r="G240">
        <v>1</v>
      </c>
      <c r="H240" t="s">
        <v>46842</v>
      </c>
      <c r="I240" t="s">
        <v>67</v>
      </c>
      <c r="J240" t="s">
        <v>88</v>
      </c>
      <c r="K240">
        <v>3</v>
      </c>
      <c r="L240" t="s">
        <v>41838</v>
      </c>
      <c r="M240">
        <v>95000000</v>
      </c>
      <c r="N240" t="s">
        <v>40102</v>
      </c>
      <c r="O240" t="s">
        <v>40579</v>
      </c>
      <c r="P240" t="s">
        <v>90</v>
      </c>
      <c r="Q240" t="s">
        <v>4993</v>
      </c>
      <c r="R240" t="s">
        <v>4993</v>
      </c>
      <c r="S240" t="s">
        <v>5467</v>
      </c>
      <c r="T240" t="s">
        <v>36697</v>
      </c>
      <c r="U240" t="s">
        <v>36698</v>
      </c>
      <c r="V240">
        <v>1</v>
      </c>
      <c r="W240">
        <v>6</v>
      </c>
      <c r="X240">
        <v>765000000</v>
      </c>
      <c r="Y240" t="s">
        <v>96</v>
      </c>
      <c r="Z240" t="s">
        <v>40103</v>
      </c>
      <c r="AA240">
        <v>0</v>
      </c>
      <c r="AB240" t="s">
        <v>76</v>
      </c>
      <c r="AC240">
        <v>0</v>
      </c>
      <c r="AD240" t="s">
        <v>76</v>
      </c>
      <c r="AE240">
        <v>3430213</v>
      </c>
      <c r="AF240" t="s">
        <v>40104</v>
      </c>
      <c r="AG240">
        <v>0</v>
      </c>
      <c r="AH240" t="s">
        <v>36699</v>
      </c>
      <c r="AI240" t="s">
        <v>1000</v>
      </c>
      <c r="AJ240" t="s">
        <v>41304</v>
      </c>
      <c r="AK240">
        <v>10284118</v>
      </c>
      <c r="AL240" t="s">
        <v>36700</v>
      </c>
      <c r="AM240">
        <v>2015</v>
      </c>
      <c r="AN240" s="1">
        <v>42087</v>
      </c>
      <c r="AO240" s="1">
        <v>42100</v>
      </c>
      <c r="AP240">
        <v>5</v>
      </c>
      <c r="AQ240" t="s">
        <v>81</v>
      </c>
      <c r="AR240" s="4">
        <f>IF(AQ240="M",AP240*30.42,AP240)</f>
        <v>152.10000000000002</v>
      </c>
      <c r="AS240">
        <v>0</v>
      </c>
      <c r="AT240" s="4">
        <f>AR240+AS240</f>
        <v>152.10000000000002</v>
      </c>
      <c r="AU240">
        <v>2</v>
      </c>
      <c r="AV240" s="1">
        <f>AO240+AT240</f>
        <v>42252.1</v>
      </c>
      <c r="AW240" s="1">
        <v>42314</v>
      </c>
      <c r="AX240" s="2">
        <f>IF(AV240&gt;=AW240,1,2)</f>
        <v>2</v>
      </c>
      <c r="AY240" s="2" t="str">
        <f>IF((AV240+10)&gt;=AW240,"SAVE","LATE")</f>
        <v>LATE</v>
      </c>
      <c r="AZ240" t="s">
        <v>82</v>
      </c>
      <c r="BA240" t="s">
        <v>1011</v>
      </c>
      <c r="BB240">
        <v>761705208</v>
      </c>
      <c r="BC240">
        <v>93300000</v>
      </c>
      <c r="BD240" s="9">
        <v>855005208</v>
      </c>
      <c r="BE240" t="s">
        <v>40579</v>
      </c>
      <c r="BF240">
        <v>0</v>
      </c>
      <c r="BG240" t="s">
        <v>70</v>
      </c>
      <c r="BH240">
        <v>-1</v>
      </c>
      <c r="BI240" t="s">
        <v>36699</v>
      </c>
      <c r="BJ240" t="s">
        <v>6080</v>
      </c>
      <c r="BK240">
        <v>0</v>
      </c>
      <c r="BL240" t="s">
        <v>85</v>
      </c>
      <c r="BM240" t="s">
        <v>36701</v>
      </c>
    </row>
    <row r="241" spans="1:65" x14ac:dyDescent="0.25">
      <c r="A241">
        <v>2015</v>
      </c>
      <c r="B241" t="s">
        <v>116</v>
      </c>
      <c r="C241" t="s">
        <v>130</v>
      </c>
      <c r="D241" t="s">
        <v>40580</v>
      </c>
      <c r="E241" t="s">
        <v>34624</v>
      </c>
      <c r="F241" t="s">
        <v>37247</v>
      </c>
      <c r="G241">
        <v>1</v>
      </c>
      <c r="H241" t="s">
        <v>46842</v>
      </c>
      <c r="I241" t="s">
        <v>105</v>
      </c>
      <c r="J241" t="s">
        <v>88</v>
      </c>
      <c r="K241">
        <v>3</v>
      </c>
      <c r="L241" t="s">
        <v>41838</v>
      </c>
      <c r="M241">
        <v>95000000</v>
      </c>
      <c r="N241" t="s">
        <v>40102</v>
      </c>
      <c r="O241" t="s">
        <v>43699</v>
      </c>
      <c r="P241" t="s">
        <v>90</v>
      </c>
      <c r="Q241" t="s">
        <v>34626</v>
      </c>
      <c r="R241" t="s">
        <v>34626</v>
      </c>
      <c r="S241" t="s">
        <v>5057</v>
      </c>
      <c r="T241" t="s">
        <v>37248</v>
      </c>
      <c r="U241" t="s">
        <v>37249</v>
      </c>
      <c r="V241" t="s">
        <v>35184</v>
      </c>
      <c r="W241" t="s">
        <v>35184</v>
      </c>
      <c r="X241">
        <v>439829035</v>
      </c>
      <c r="Y241" t="s">
        <v>96</v>
      </c>
      <c r="Z241" t="s">
        <v>40103</v>
      </c>
      <c r="AA241">
        <v>9512</v>
      </c>
      <c r="AB241" t="s">
        <v>15299</v>
      </c>
      <c r="AC241">
        <v>951215</v>
      </c>
      <c r="AD241" t="s">
        <v>35082</v>
      </c>
      <c r="AE241">
        <v>4077835</v>
      </c>
      <c r="AF241" t="s">
        <v>41304</v>
      </c>
      <c r="AG241">
        <v>75071082</v>
      </c>
      <c r="AH241" t="s">
        <v>37250</v>
      </c>
      <c r="AI241" t="s">
        <v>1000</v>
      </c>
      <c r="AJ241" t="s">
        <v>41304</v>
      </c>
      <c r="AK241">
        <v>75071082</v>
      </c>
      <c r="AL241" t="s">
        <v>37250</v>
      </c>
      <c r="AM241">
        <v>2015</v>
      </c>
      <c r="AN241" s="1">
        <v>42231</v>
      </c>
      <c r="AO241" s="1">
        <v>42254</v>
      </c>
      <c r="AP241">
        <v>3</v>
      </c>
      <c r="AQ241" t="s">
        <v>81</v>
      </c>
      <c r="AR241" s="4">
        <f>IF(AQ241="M",AP241*30.42,AP241)</f>
        <v>91.26</v>
      </c>
      <c r="AS241">
        <v>25</v>
      </c>
      <c r="AT241" s="4">
        <f>AR241+AS241</f>
        <v>116.26</v>
      </c>
      <c r="AU241">
        <v>1</v>
      </c>
      <c r="AV241" s="1">
        <f>AO241+AT241</f>
        <v>42370.26</v>
      </c>
      <c r="AW241" s="1">
        <v>42401</v>
      </c>
      <c r="AX241" s="2">
        <f>IF(AV241&gt;=AW241,1,2)</f>
        <v>2</v>
      </c>
      <c r="AY241" s="2" t="str">
        <f>IF((AV241+10)&gt;=AW241,"SAVE","LATE")</f>
        <v>LATE</v>
      </c>
      <c r="AZ241" t="s">
        <v>82</v>
      </c>
      <c r="BA241" t="s">
        <v>1011</v>
      </c>
      <c r="BB241">
        <v>435430546</v>
      </c>
      <c r="BC241">
        <v>46870606</v>
      </c>
      <c r="BD241" s="9">
        <v>482301152</v>
      </c>
      <c r="BE241" t="s">
        <v>43699</v>
      </c>
      <c r="BF241">
        <v>0</v>
      </c>
      <c r="BG241" t="s">
        <v>70</v>
      </c>
      <c r="BH241">
        <v>-1</v>
      </c>
      <c r="BI241" t="s">
        <v>37250</v>
      </c>
      <c r="BJ241" t="s">
        <v>47128</v>
      </c>
      <c r="BK241">
        <v>0</v>
      </c>
      <c r="BL241" t="s">
        <v>85</v>
      </c>
      <c r="BM241" t="s">
        <v>37251</v>
      </c>
    </row>
    <row r="242" spans="1:65" x14ac:dyDescent="0.25">
      <c r="A242">
        <v>2015</v>
      </c>
      <c r="B242" t="s">
        <v>64</v>
      </c>
      <c r="C242" t="s">
        <v>264</v>
      </c>
      <c r="D242" t="s">
        <v>42782</v>
      </c>
      <c r="E242">
        <v>899999238</v>
      </c>
      <c r="F242" t="s">
        <v>3804</v>
      </c>
      <c r="G242">
        <v>12</v>
      </c>
      <c r="H242" t="s">
        <v>41881</v>
      </c>
      <c r="I242" t="s">
        <v>67</v>
      </c>
      <c r="J242" t="s">
        <v>68</v>
      </c>
      <c r="K242">
        <v>3</v>
      </c>
      <c r="L242" t="s">
        <v>41838</v>
      </c>
      <c r="M242">
        <v>95000000</v>
      </c>
      <c r="N242" t="s">
        <v>40102</v>
      </c>
      <c r="O242" t="s">
        <v>43740</v>
      </c>
      <c r="P242" t="s">
        <v>90</v>
      </c>
      <c r="Q242" t="s">
        <v>37517</v>
      </c>
      <c r="R242" t="s">
        <v>70</v>
      </c>
      <c r="S242" t="s">
        <v>5134</v>
      </c>
      <c r="T242" t="s">
        <v>36391</v>
      </c>
      <c r="U242" t="s">
        <v>37518</v>
      </c>
      <c r="V242" t="s">
        <v>37519</v>
      </c>
      <c r="W242" t="s">
        <v>37519</v>
      </c>
      <c r="X242">
        <v>328940613</v>
      </c>
      <c r="Y242" t="s">
        <v>96</v>
      </c>
      <c r="Z242" t="s">
        <v>40103</v>
      </c>
      <c r="AA242">
        <v>0</v>
      </c>
      <c r="AB242" t="s">
        <v>76</v>
      </c>
      <c r="AC242">
        <v>0</v>
      </c>
      <c r="AD242" t="s">
        <v>76</v>
      </c>
      <c r="AE242">
        <v>3503165</v>
      </c>
      <c r="AF242" t="s">
        <v>40104</v>
      </c>
      <c r="AG242" t="s">
        <v>17233</v>
      </c>
      <c r="AH242" t="s">
        <v>5139</v>
      </c>
      <c r="AI242" t="s">
        <v>1000</v>
      </c>
      <c r="AJ242" t="s">
        <v>41304</v>
      </c>
      <c r="AK242" t="s">
        <v>17234</v>
      </c>
      <c r="AL242" t="s">
        <v>41509</v>
      </c>
      <c r="AM242">
        <v>2015</v>
      </c>
      <c r="AN242" s="1">
        <v>42114</v>
      </c>
      <c r="AO242" s="1">
        <v>42114</v>
      </c>
      <c r="AP242">
        <v>7</v>
      </c>
      <c r="AQ242" t="s">
        <v>81</v>
      </c>
      <c r="AR242" s="4">
        <f>IF(AQ242="M",AP242*30.42,AP242)</f>
        <v>212.94</v>
      </c>
      <c r="AS242">
        <v>30</v>
      </c>
      <c r="AT242" s="4">
        <f>AR242+AS242</f>
        <v>242.94</v>
      </c>
      <c r="AU242">
        <v>2</v>
      </c>
      <c r="AV242" s="1">
        <f>AO242+AT242</f>
        <v>42356.94</v>
      </c>
      <c r="AW242" s="1">
        <v>42420</v>
      </c>
      <c r="AX242" s="2">
        <f>IF(AV242&gt;=AW242,1,2)</f>
        <v>2</v>
      </c>
      <c r="AY242" s="2" t="str">
        <f>IF((AV242+10)&gt;=AW242,"SAVE","LATE")</f>
        <v>LATE</v>
      </c>
      <c r="AZ242" t="s">
        <v>82</v>
      </c>
      <c r="BA242" t="s">
        <v>1011</v>
      </c>
      <c r="BB242">
        <v>328940613</v>
      </c>
      <c r="BC242">
        <v>0</v>
      </c>
      <c r="BD242" s="9">
        <v>328940613</v>
      </c>
      <c r="BE242" t="s">
        <v>43740</v>
      </c>
      <c r="BF242">
        <v>0</v>
      </c>
      <c r="BG242" t="s">
        <v>70</v>
      </c>
      <c r="BH242">
        <v>-1</v>
      </c>
      <c r="BI242" t="s">
        <v>70</v>
      </c>
      <c r="BJ242" t="s">
        <v>70</v>
      </c>
      <c r="BK242">
        <v>0</v>
      </c>
      <c r="BL242" t="s">
        <v>85</v>
      </c>
      <c r="BM242" t="s">
        <v>37520</v>
      </c>
    </row>
    <row r="243" spans="1:65" x14ac:dyDescent="0.25">
      <c r="A243">
        <v>2015</v>
      </c>
      <c r="B243" t="s">
        <v>116</v>
      </c>
      <c r="C243" t="s">
        <v>150</v>
      </c>
      <c r="D243" t="s">
        <v>40590</v>
      </c>
      <c r="E243" t="s">
        <v>82</v>
      </c>
      <c r="F243" t="s">
        <v>17954</v>
      </c>
      <c r="G243">
        <v>11</v>
      </c>
      <c r="H243" t="s">
        <v>41839</v>
      </c>
      <c r="I243" t="s">
        <v>67</v>
      </c>
      <c r="J243" t="s">
        <v>88</v>
      </c>
      <c r="K243">
        <v>3</v>
      </c>
      <c r="L243" t="s">
        <v>41838</v>
      </c>
      <c r="M243">
        <v>95000000</v>
      </c>
      <c r="N243" t="s">
        <v>40102</v>
      </c>
      <c r="O243" t="s">
        <v>47140</v>
      </c>
      <c r="P243" t="s">
        <v>90</v>
      </c>
      <c r="Q243" t="s">
        <v>1149</v>
      </c>
      <c r="R243" t="s">
        <v>1149</v>
      </c>
      <c r="S243" t="s">
        <v>3925</v>
      </c>
      <c r="T243" s="3">
        <v>42317</v>
      </c>
      <c r="U243" t="s">
        <v>37469</v>
      </c>
      <c r="V243" t="s">
        <v>37470</v>
      </c>
      <c r="W243">
        <v>1510230640</v>
      </c>
      <c r="X243">
        <v>355000000</v>
      </c>
      <c r="Y243" t="s">
        <v>96</v>
      </c>
      <c r="Z243" t="s">
        <v>40103</v>
      </c>
      <c r="AA243">
        <v>9512</v>
      </c>
      <c r="AB243" t="s">
        <v>15299</v>
      </c>
      <c r="AC243">
        <v>951217</v>
      </c>
      <c r="AD243" t="s">
        <v>46885</v>
      </c>
      <c r="AE243">
        <v>3992250</v>
      </c>
      <c r="AF243" t="s">
        <v>41304</v>
      </c>
      <c r="AG243">
        <v>10240890</v>
      </c>
      <c r="AH243" t="s">
        <v>37471</v>
      </c>
      <c r="AI243" t="s">
        <v>1000</v>
      </c>
      <c r="AJ243" t="s">
        <v>41304</v>
      </c>
      <c r="AK243">
        <v>10240890</v>
      </c>
      <c r="AL243" t="s">
        <v>37471</v>
      </c>
      <c r="AM243">
        <v>2015</v>
      </c>
      <c r="AN243" s="1">
        <v>42300</v>
      </c>
      <c r="AO243" s="1">
        <v>42307</v>
      </c>
      <c r="AP243">
        <v>2</v>
      </c>
      <c r="AQ243" t="s">
        <v>81</v>
      </c>
      <c r="AR243" s="4">
        <f>IF(AQ243="M",AP243*30.42,AP243)</f>
        <v>60.84</v>
      </c>
      <c r="AS243">
        <v>0</v>
      </c>
      <c r="AT243" s="4">
        <f>AR243+AS243</f>
        <v>60.84</v>
      </c>
      <c r="AU243">
        <v>1</v>
      </c>
      <c r="AV243" s="1">
        <f>AO243+AT243</f>
        <v>42367.839999999997</v>
      </c>
      <c r="AW243" s="1">
        <v>42399</v>
      </c>
      <c r="AX243" s="2">
        <f>IF(AV243&gt;=AW243,1,2)</f>
        <v>2</v>
      </c>
      <c r="AY243" s="2" t="str">
        <f>IF((AV243+10)&gt;=AW243,"SAVE","LATE")</f>
        <v>LATE</v>
      </c>
      <c r="AZ243" t="s">
        <v>82</v>
      </c>
      <c r="BA243" t="s">
        <v>1011</v>
      </c>
      <c r="BB243">
        <v>352123461</v>
      </c>
      <c r="BC243">
        <v>0</v>
      </c>
      <c r="BD243" s="9">
        <v>352123461</v>
      </c>
      <c r="BE243" t="s">
        <v>47140</v>
      </c>
      <c r="BF243">
        <v>0</v>
      </c>
      <c r="BG243" t="s">
        <v>70</v>
      </c>
      <c r="BH243">
        <v>-1</v>
      </c>
      <c r="BI243" t="s">
        <v>37471</v>
      </c>
      <c r="BJ243">
        <v>100</v>
      </c>
      <c r="BK243">
        <v>0</v>
      </c>
      <c r="BL243" t="s">
        <v>85</v>
      </c>
      <c r="BM243" t="s">
        <v>37472</v>
      </c>
    </row>
    <row r="244" spans="1:65" x14ac:dyDescent="0.25">
      <c r="A244">
        <v>2015</v>
      </c>
      <c r="B244" t="s">
        <v>116</v>
      </c>
      <c r="C244" t="s">
        <v>117</v>
      </c>
      <c r="D244" t="s">
        <v>43803</v>
      </c>
      <c r="E244" t="s">
        <v>82</v>
      </c>
      <c r="F244" t="s">
        <v>38427</v>
      </c>
      <c r="G244">
        <v>11</v>
      </c>
      <c r="H244" t="s">
        <v>41839</v>
      </c>
      <c r="I244" t="s">
        <v>67</v>
      </c>
      <c r="J244" t="s">
        <v>88</v>
      </c>
      <c r="K244">
        <v>3</v>
      </c>
      <c r="L244" t="s">
        <v>41838</v>
      </c>
      <c r="M244">
        <v>72000000</v>
      </c>
      <c r="N244" t="s">
        <v>41840</v>
      </c>
      <c r="O244" t="s">
        <v>43804</v>
      </c>
      <c r="P244" t="s">
        <v>90</v>
      </c>
      <c r="Q244" t="s">
        <v>1149</v>
      </c>
      <c r="R244" t="s">
        <v>1149</v>
      </c>
      <c r="S244" t="s">
        <v>3925</v>
      </c>
      <c r="T244" t="s">
        <v>38428</v>
      </c>
      <c r="U244" t="s">
        <v>38429</v>
      </c>
      <c r="V244" t="s">
        <v>38430</v>
      </c>
      <c r="W244" t="s">
        <v>38431</v>
      </c>
      <c r="X244">
        <v>127696971</v>
      </c>
      <c r="Y244" t="s">
        <v>122</v>
      </c>
      <c r="Z244" t="s">
        <v>123</v>
      </c>
      <c r="AA244">
        <v>7210</v>
      </c>
      <c r="AB244" t="s">
        <v>14264</v>
      </c>
      <c r="AC244">
        <v>721033</v>
      </c>
      <c r="AD244" t="s">
        <v>42053</v>
      </c>
      <c r="AE244">
        <v>4139458</v>
      </c>
      <c r="AF244" t="s">
        <v>40104</v>
      </c>
      <c r="AG244">
        <v>9007889673</v>
      </c>
      <c r="AH244" t="s">
        <v>38432</v>
      </c>
      <c r="AI244" t="s">
        <v>1000</v>
      </c>
      <c r="AJ244" t="s">
        <v>41304</v>
      </c>
      <c r="AK244">
        <v>30336162</v>
      </c>
      <c r="AL244" t="s">
        <v>38433</v>
      </c>
      <c r="AM244">
        <v>2015</v>
      </c>
      <c r="AN244" s="1">
        <v>42353</v>
      </c>
      <c r="AO244" s="1">
        <v>42356</v>
      </c>
      <c r="AP244">
        <v>14</v>
      </c>
      <c r="AQ244" t="s">
        <v>74</v>
      </c>
      <c r="AR244" s="4">
        <f>IF(AQ244="M",AP244*30.42,AP244)</f>
        <v>14</v>
      </c>
      <c r="AS244">
        <v>0</v>
      </c>
      <c r="AT244" s="4">
        <f>AR244+AS244</f>
        <v>14</v>
      </c>
      <c r="AU244">
        <v>1</v>
      </c>
      <c r="AV244" s="1">
        <f>AO244+AT244</f>
        <v>42370</v>
      </c>
      <c r="AW244" s="1">
        <v>42401</v>
      </c>
      <c r="AX244" s="2">
        <f>IF(AV244&gt;=AW244,1,2)</f>
        <v>2</v>
      </c>
      <c r="AY244" s="2" t="str">
        <f>IF((AV244+10)&gt;=AW244,"SAVE","LATE")</f>
        <v>LATE</v>
      </c>
      <c r="AZ244" t="s">
        <v>82</v>
      </c>
      <c r="BA244" t="s">
        <v>1011</v>
      </c>
      <c r="BB244">
        <v>121752039</v>
      </c>
      <c r="BC244">
        <v>0</v>
      </c>
      <c r="BD244" s="9">
        <v>121752039</v>
      </c>
      <c r="BE244" t="s">
        <v>38434</v>
      </c>
      <c r="BF244">
        <v>0</v>
      </c>
      <c r="BG244" t="s">
        <v>70</v>
      </c>
      <c r="BH244">
        <v>-1</v>
      </c>
      <c r="BI244" t="s">
        <v>38435</v>
      </c>
      <c r="BJ244" t="s">
        <v>38436</v>
      </c>
      <c r="BK244">
        <v>0</v>
      </c>
      <c r="BL244" t="s">
        <v>85</v>
      </c>
      <c r="BM244" t="s">
        <v>38437</v>
      </c>
    </row>
    <row r="245" spans="1:65" x14ac:dyDescent="0.25">
      <c r="A245">
        <v>2015</v>
      </c>
      <c r="B245" t="s">
        <v>64</v>
      </c>
      <c r="C245" t="s">
        <v>264</v>
      </c>
      <c r="D245" t="s">
        <v>42782</v>
      </c>
      <c r="E245">
        <v>899999238</v>
      </c>
      <c r="F245" t="s">
        <v>3804</v>
      </c>
      <c r="G245">
        <v>12</v>
      </c>
      <c r="H245" t="s">
        <v>41881</v>
      </c>
      <c r="I245" t="s">
        <v>67</v>
      </c>
      <c r="J245" t="s">
        <v>68</v>
      </c>
      <c r="K245">
        <v>3</v>
      </c>
      <c r="L245" t="s">
        <v>41838</v>
      </c>
      <c r="M245">
        <v>95000000</v>
      </c>
      <c r="N245" t="s">
        <v>40102</v>
      </c>
      <c r="O245" t="s">
        <v>43812</v>
      </c>
      <c r="P245" t="s">
        <v>90</v>
      </c>
      <c r="Q245" t="s">
        <v>70</v>
      </c>
      <c r="R245" t="s">
        <v>70</v>
      </c>
      <c r="S245" t="s">
        <v>5444</v>
      </c>
      <c r="T245" s="3">
        <v>42100</v>
      </c>
      <c r="U245" t="s">
        <v>38024</v>
      </c>
      <c r="V245" t="s">
        <v>35663</v>
      </c>
      <c r="W245" t="s">
        <v>35663</v>
      </c>
      <c r="X245">
        <v>199999997</v>
      </c>
      <c r="Y245" t="s">
        <v>96</v>
      </c>
      <c r="Z245" t="s">
        <v>40103</v>
      </c>
      <c r="AA245">
        <v>0</v>
      </c>
      <c r="AB245" t="s">
        <v>76</v>
      </c>
      <c r="AC245">
        <v>0</v>
      </c>
      <c r="AD245" t="s">
        <v>76</v>
      </c>
      <c r="AE245">
        <v>3627049</v>
      </c>
      <c r="AF245" t="s">
        <v>40104</v>
      </c>
      <c r="AG245" t="s">
        <v>38025</v>
      </c>
      <c r="AH245" t="s">
        <v>5448</v>
      </c>
      <c r="AI245" t="s">
        <v>1000</v>
      </c>
      <c r="AJ245" t="s">
        <v>41304</v>
      </c>
      <c r="AK245">
        <v>15987068</v>
      </c>
      <c r="AL245" t="s">
        <v>38026</v>
      </c>
      <c r="AM245">
        <v>2015</v>
      </c>
      <c r="AN245" s="1">
        <v>42156</v>
      </c>
      <c r="AO245" s="1">
        <v>42156</v>
      </c>
      <c r="AP245">
        <v>7</v>
      </c>
      <c r="AQ245" t="s">
        <v>81</v>
      </c>
      <c r="AR245" s="4">
        <f>IF(AQ245="M",AP245*30.42,AP245)</f>
        <v>212.94</v>
      </c>
      <c r="AS245">
        <v>0</v>
      </c>
      <c r="AT245" s="4">
        <f>AR245+AS245</f>
        <v>212.94</v>
      </c>
      <c r="AU245">
        <v>3</v>
      </c>
      <c r="AV245" s="1">
        <f>AO245+AT245</f>
        <v>42368.94</v>
      </c>
      <c r="AW245" s="1">
        <v>42461</v>
      </c>
      <c r="AX245" s="2">
        <f>IF(AV245&gt;=AW245,1,2)</f>
        <v>2</v>
      </c>
      <c r="AY245" s="2" t="str">
        <f>IF((AV245+10)&gt;=AW245,"SAVE","LATE")</f>
        <v>LATE</v>
      </c>
      <c r="AZ245" t="s">
        <v>82</v>
      </c>
      <c r="BA245" t="s">
        <v>1011</v>
      </c>
      <c r="BB245">
        <v>199999997</v>
      </c>
      <c r="BC245">
        <v>0</v>
      </c>
      <c r="BD245" s="9">
        <v>199999997</v>
      </c>
      <c r="BE245" t="s">
        <v>43812</v>
      </c>
      <c r="BF245">
        <v>1</v>
      </c>
      <c r="BG245" t="s">
        <v>17272</v>
      </c>
      <c r="BH245">
        <v>-1</v>
      </c>
      <c r="BI245" t="s">
        <v>70</v>
      </c>
      <c r="BJ245" t="s">
        <v>70</v>
      </c>
      <c r="BK245">
        <v>0</v>
      </c>
      <c r="BL245" t="s">
        <v>85</v>
      </c>
      <c r="BM245" t="s">
        <v>38027</v>
      </c>
    </row>
    <row r="246" spans="1:65" x14ac:dyDescent="0.25">
      <c r="A246">
        <v>2015</v>
      </c>
      <c r="B246" t="s">
        <v>116</v>
      </c>
      <c r="C246" t="s">
        <v>290</v>
      </c>
      <c r="D246" t="s">
        <v>43673</v>
      </c>
      <c r="E246" t="s">
        <v>8059</v>
      </c>
      <c r="F246" t="s">
        <v>26333</v>
      </c>
      <c r="G246">
        <v>1</v>
      </c>
      <c r="H246" t="s">
        <v>46842</v>
      </c>
      <c r="I246" t="s">
        <v>105</v>
      </c>
      <c r="J246" t="s">
        <v>88</v>
      </c>
      <c r="K246">
        <v>3</v>
      </c>
      <c r="L246" t="s">
        <v>41838</v>
      </c>
      <c r="M246">
        <v>95000000</v>
      </c>
      <c r="N246" t="s">
        <v>40102</v>
      </c>
      <c r="O246" t="s">
        <v>40603</v>
      </c>
      <c r="P246" t="s">
        <v>90</v>
      </c>
      <c r="Q246" t="s">
        <v>1149</v>
      </c>
      <c r="R246" t="s">
        <v>1149</v>
      </c>
      <c r="S246" t="s">
        <v>20344</v>
      </c>
      <c r="T246" t="s">
        <v>20376</v>
      </c>
      <c r="U246" t="s">
        <v>35490</v>
      </c>
      <c r="V246" t="s">
        <v>35491</v>
      </c>
      <c r="W246" t="s">
        <v>35492</v>
      </c>
      <c r="X246">
        <v>3636300062</v>
      </c>
      <c r="Y246" t="s">
        <v>96</v>
      </c>
      <c r="Z246" t="s">
        <v>40103</v>
      </c>
      <c r="AA246">
        <v>9511</v>
      </c>
      <c r="AB246" t="s">
        <v>40106</v>
      </c>
      <c r="AC246">
        <v>951116</v>
      </c>
      <c r="AD246" t="s">
        <v>40107</v>
      </c>
      <c r="AE246">
        <v>4223406</v>
      </c>
      <c r="AF246" t="s">
        <v>40104</v>
      </c>
      <c r="AG246">
        <v>900876968</v>
      </c>
      <c r="AH246" t="s">
        <v>35493</v>
      </c>
      <c r="AI246" t="s">
        <v>1000</v>
      </c>
      <c r="AJ246" t="s">
        <v>41304</v>
      </c>
      <c r="AK246">
        <v>10241824</v>
      </c>
      <c r="AL246" t="s">
        <v>1299</v>
      </c>
      <c r="AM246">
        <v>2015</v>
      </c>
      <c r="AN246" s="1">
        <v>42241</v>
      </c>
      <c r="AO246" s="1">
        <v>42247</v>
      </c>
      <c r="AP246">
        <v>4</v>
      </c>
      <c r="AQ246" t="s">
        <v>81</v>
      </c>
      <c r="AR246" s="4">
        <f>IF(AQ246="M",AP246*30.42,AP246)</f>
        <v>121.68</v>
      </c>
      <c r="AS246">
        <v>0</v>
      </c>
      <c r="AT246" s="4">
        <f>AR246+AS246</f>
        <v>121.68</v>
      </c>
      <c r="AU246">
        <v>3</v>
      </c>
      <c r="AV246" s="1">
        <f>AO246+AT246</f>
        <v>42368.68</v>
      </c>
      <c r="AW246" s="1">
        <v>42459</v>
      </c>
      <c r="AX246" s="2">
        <f>IF(AV246&gt;=AW246,1,2)</f>
        <v>2</v>
      </c>
      <c r="AY246" s="2" t="str">
        <f>IF((AV246+10)&gt;=AW246,"SAVE","LATE")</f>
        <v>LATE</v>
      </c>
      <c r="AZ246" t="s">
        <v>82</v>
      </c>
      <c r="BA246" t="s">
        <v>1011</v>
      </c>
      <c r="BB246">
        <v>3588028445</v>
      </c>
      <c r="BC246">
        <v>105283315</v>
      </c>
      <c r="BD246" s="9">
        <v>3693311760</v>
      </c>
      <c r="BE246" t="s">
        <v>35494</v>
      </c>
      <c r="BF246">
        <v>2</v>
      </c>
      <c r="BG246" t="s">
        <v>114</v>
      </c>
      <c r="BH246">
        <v>0</v>
      </c>
      <c r="BI246" t="s">
        <v>35493</v>
      </c>
      <c r="BJ246" t="s">
        <v>35495</v>
      </c>
      <c r="BK246">
        <v>0</v>
      </c>
      <c r="BL246" t="s">
        <v>85</v>
      </c>
      <c r="BM246" t="s">
        <v>35496</v>
      </c>
    </row>
    <row r="247" spans="1:65" x14ac:dyDescent="0.25">
      <c r="A247">
        <v>2014</v>
      </c>
      <c r="B247" t="s">
        <v>116</v>
      </c>
      <c r="C247" t="s">
        <v>130</v>
      </c>
      <c r="D247" t="s">
        <v>40605</v>
      </c>
      <c r="E247" t="s">
        <v>10376</v>
      </c>
      <c r="F247" t="s">
        <v>23271</v>
      </c>
      <c r="G247">
        <v>1</v>
      </c>
      <c r="H247" t="s">
        <v>46842</v>
      </c>
      <c r="I247" t="s">
        <v>67</v>
      </c>
      <c r="J247" t="s">
        <v>88</v>
      </c>
      <c r="K247">
        <v>3</v>
      </c>
      <c r="L247" t="s">
        <v>41838</v>
      </c>
      <c r="M247">
        <v>72000000</v>
      </c>
      <c r="N247" t="s">
        <v>41840</v>
      </c>
      <c r="O247" t="s">
        <v>36901</v>
      </c>
      <c r="P247" t="s">
        <v>90</v>
      </c>
      <c r="Q247" t="s">
        <v>23272</v>
      </c>
      <c r="R247" t="s">
        <v>23272</v>
      </c>
      <c r="S247" t="s">
        <v>6065</v>
      </c>
      <c r="T247" t="s">
        <v>30579</v>
      </c>
      <c r="U247" t="s">
        <v>36902</v>
      </c>
      <c r="V247">
        <v>3</v>
      </c>
      <c r="W247">
        <v>52</v>
      </c>
      <c r="X247">
        <v>664148785</v>
      </c>
      <c r="Y247" t="s">
        <v>122</v>
      </c>
      <c r="Z247" t="s">
        <v>123</v>
      </c>
      <c r="AA247">
        <v>0</v>
      </c>
      <c r="AB247" t="s">
        <v>76</v>
      </c>
      <c r="AC247">
        <v>0</v>
      </c>
      <c r="AD247" t="s">
        <v>76</v>
      </c>
      <c r="AE247">
        <v>3191845</v>
      </c>
      <c r="AF247" t="s">
        <v>40104</v>
      </c>
      <c r="AG247" t="s">
        <v>36903</v>
      </c>
      <c r="AH247" t="s">
        <v>36904</v>
      </c>
      <c r="AI247" t="s">
        <v>1000</v>
      </c>
      <c r="AJ247" t="s">
        <v>41304</v>
      </c>
      <c r="AK247">
        <v>79568891</v>
      </c>
      <c r="AL247" t="s">
        <v>36905</v>
      </c>
      <c r="AM247">
        <v>2015</v>
      </c>
      <c r="AN247" s="1">
        <v>42025</v>
      </c>
      <c r="AO247" s="1">
        <v>42034</v>
      </c>
      <c r="AP247">
        <v>7</v>
      </c>
      <c r="AQ247" t="s">
        <v>81</v>
      </c>
      <c r="AR247" s="4">
        <f>IF(AQ247="M",AP247*30.42,AP247)</f>
        <v>212.94</v>
      </c>
      <c r="AS247">
        <v>50</v>
      </c>
      <c r="AT247" s="4">
        <f>AR247+AS247</f>
        <v>262.94</v>
      </c>
      <c r="AU247">
        <v>2</v>
      </c>
      <c r="AV247" s="1">
        <f>AO247+AT247</f>
        <v>42296.94</v>
      </c>
      <c r="AW247" s="1">
        <v>42357</v>
      </c>
      <c r="AX247" s="2">
        <f>IF(AV247&gt;=AW247,1,2)</f>
        <v>2</v>
      </c>
      <c r="AY247" s="2" t="str">
        <f>IF((AV247+10)&gt;=AW247,"SAVE","LATE")</f>
        <v>LATE</v>
      </c>
      <c r="AZ247" t="s">
        <v>82</v>
      </c>
      <c r="BA247" t="s">
        <v>1011</v>
      </c>
      <c r="BB247">
        <v>657692230</v>
      </c>
      <c r="BC247">
        <v>101965320</v>
      </c>
      <c r="BD247" s="9">
        <v>759657550</v>
      </c>
      <c r="BE247" t="s">
        <v>36901</v>
      </c>
      <c r="BF247">
        <v>0</v>
      </c>
      <c r="BG247" t="s">
        <v>70</v>
      </c>
      <c r="BH247">
        <v>-1</v>
      </c>
      <c r="BI247" t="s">
        <v>36904</v>
      </c>
      <c r="BJ247" t="s">
        <v>43857</v>
      </c>
      <c r="BK247">
        <v>0</v>
      </c>
      <c r="BL247" t="s">
        <v>85</v>
      </c>
      <c r="BM247" t="s">
        <v>36906</v>
      </c>
    </row>
    <row r="248" spans="1:65" x14ac:dyDescent="0.25">
      <c r="A248">
        <v>2015</v>
      </c>
      <c r="B248" t="s">
        <v>116</v>
      </c>
      <c r="C248" t="s">
        <v>117</v>
      </c>
      <c r="D248" t="s">
        <v>43700</v>
      </c>
      <c r="E248" t="s">
        <v>82</v>
      </c>
      <c r="F248" t="s">
        <v>1148</v>
      </c>
      <c r="G248">
        <v>1</v>
      </c>
      <c r="H248" t="s">
        <v>46842</v>
      </c>
      <c r="I248" t="s">
        <v>105</v>
      </c>
      <c r="J248" t="s">
        <v>88</v>
      </c>
      <c r="K248">
        <v>3</v>
      </c>
      <c r="L248" t="s">
        <v>41838</v>
      </c>
      <c r="M248">
        <v>95000000</v>
      </c>
      <c r="N248" t="s">
        <v>40102</v>
      </c>
      <c r="O248" t="s">
        <v>43858</v>
      </c>
      <c r="P248" t="s">
        <v>90</v>
      </c>
      <c r="Q248" t="s">
        <v>1149</v>
      </c>
      <c r="R248" t="s">
        <v>1149</v>
      </c>
      <c r="S248" t="s">
        <v>6065</v>
      </c>
      <c r="T248" t="s">
        <v>35865</v>
      </c>
      <c r="U248" t="s">
        <v>37455</v>
      </c>
      <c r="V248" t="s">
        <v>37456</v>
      </c>
      <c r="W248" t="s">
        <v>37457</v>
      </c>
      <c r="X248">
        <v>372399629</v>
      </c>
      <c r="Y248" t="s">
        <v>96</v>
      </c>
      <c r="Z248" t="s">
        <v>40103</v>
      </c>
      <c r="AA248">
        <v>0</v>
      </c>
      <c r="AB248" t="s">
        <v>76</v>
      </c>
      <c r="AC248">
        <v>0</v>
      </c>
      <c r="AD248" t="s">
        <v>76</v>
      </c>
      <c r="AE248">
        <v>3655870</v>
      </c>
      <c r="AF248" t="s">
        <v>41304</v>
      </c>
      <c r="AG248" t="s">
        <v>8682</v>
      </c>
      <c r="AH248" t="s">
        <v>39727</v>
      </c>
      <c r="AI248" t="s">
        <v>1000</v>
      </c>
      <c r="AJ248" t="s">
        <v>41304</v>
      </c>
      <c r="AK248" t="s">
        <v>8682</v>
      </c>
      <c r="AL248" t="s">
        <v>37458</v>
      </c>
      <c r="AM248">
        <v>2015</v>
      </c>
      <c r="AN248" s="1">
        <v>42159</v>
      </c>
      <c r="AO248" s="1">
        <v>42171</v>
      </c>
      <c r="AP248">
        <v>4</v>
      </c>
      <c r="AQ248" t="s">
        <v>81</v>
      </c>
      <c r="AR248" s="4">
        <f>IF(AQ248="M",AP248*30.42,AP248)</f>
        <v>121.68</v>
      </c>
      <c r="AS248">
        <v>0</v>
      </c>
      <c r="AT248" s="4">
        <f>AR248+AS248</f>
        <v>121.68</v>
      </c>
      <c r="AU248">
        <v>2</v>
      </c>
      <c r="AV248" s="1">
        <f>AO248+AT248</f>
        <v>42292.68</v>
      </c>
      <c r="AW248" s="1">
        <v>42354</v>
      </c>
      <c r="AX248" s="2">
        <f>IF(AV248&gt;=AW248,1,2)</f>
        <v>2</v>
      </c>
      <c r="AY248" s="2" t="str">
        <f>IF((AV248+10)&gt;=AW248,"SAVE","LATE")</f>
        <v>LATE</v>
      </c>
      <c r="AZ248" t="s">
        <v>82</v>
      </c>
      <c r="BA248" t="s">
        <v>1011</v>
      </c>
      <c r="BB248">
        <v>364735206</v>
      </c>
      <c r="BC248">
        <v>102000000</v>
      </c>
      <c r="BD248" s="9">
        <v>466735206</v>
      </c>
      <c r="BE248" t="s">
        <v>43859</v>
      </c>
      <c r="BF248">
        <v>3</v>
      </c>
      <c r="BG248" t="s">
        <v>40158</v>
      </c>
      <c r="BH248">
        <v>-1</v>
      </c>
      <c r="BI248" t="s">
        <v>39712</v>
      </c>
      <c r="BJ248" t="s">
        <v>39728</v>
      </c>
      <c r="BK248">
        <v>0</v>
      </c>
      <c r="BL248" t="s">
        <v>85</v>
      </c>
      <c r="BM248" t="s">
        <v>37459</v>
      </c>
    </row>
    <row r="249" spans="1:65" x14ac:dyDescent="0.25">
      <c r="A249">
        <v>2015</v>
      </c>
      <c r="B249" t="s">
        <v>116</v>
      </c>
      <c r="C249" t="s">
        <v>130</v>
      </c>
      <c r="D249" t="s">
        <v>40605</v>
      </c>
      <c r="E249" t="s">
        <v>10376</v>
      </c>
      <c r="F249" t="s">
        <v>23271</v>
      </c>
      <c r="G249">
        <v>1</v>
      </c>
      <c r="H249" t="s">
        <v>46842</v>
      </c>
      <c r="I249" t="s">
        <v>67</v>
      </c>
      <c r="J249" t="s">
        <v>88</v>
      </c>
      <c r="K249">
        <v>3</v>
      </c>
      <c r="L249" t="s">
        <v>41838</v>
      </c>
      <c r="M249">
        <v>72000000</v>
      </c>
      <c r="N249" t="s">
        <v>41840</v>
      </c>
      <c r="O249" t="s">
        <v>47143</v>
      </c>
      <c r="P249" t="s">
        <v>90</v>
      </c>
      <c r="Q249" t="s">
        <v>23272</v>
      </c>
      <c r="R249" t="s">
        <v>23272</v>
      </c>
      <c r="S249" t="s">
        <v>6065</v>
      </c>
      <c r="T249" t="s">
        <v>37682</v>
      </c>
      <c r="U249" t="s">
        <v>37683</v>
      </c>
      <c r="V249">
        <v>1</v>
      </c>
      <c r="W249">
        <v>100</v>
      </c>
      <c r="X249">
        <v>285715068</v>
      </c>
      <c r="Y249" t="s">
        <v>122</v>
      </c>
      <c r="Z249" t="s">
        <v>123</v>
      </c>
      <c r="AA249">
        <v>0</v>
      </c>
      <c r="AB249" t="s">
        <v>76</v>
      </c>
      <c r="AC249">
        <v>0</v>
      </c>
      <c r="AD249" t="s">
        <v>76</v>
      </c>
      <c r="AE249">
        <v>3450204</v>
      </c>
      <c r="AF249" t="s">
        <v>40104</v>
      </c>
      <c r="AG249" t="s">
        <v>37684</v>
      </c>
      <c r="AH249" t="s">
        <v>37685</v>
      </c>
      <c r="AI249" t="s">
        <v>1000</v>
      </c>
      <c r="AJ249" t="s">
        <v>41304</v>
      </c>
      <c r="AK249">
        <v>79568891</v>
      </c>
      <c r="AL249" t="s">
        <v>36905</v>
      </c>
      <c r="AM249">
        <v>2015</v>
      </c>
      <c r="AN249" s="1">
        <v>42105</v>
      </c>
      <c r="AO249" s="1">
        <v>42083</v>
      </c>
      <c r="AP249">
        <v>4</v>
      </c>
      <c r="AQ249" t="s">
        <v>81</v>
      </c>
      <c r="AR249" s="4">
        <f>IF(AQ249="M",AP249*30.42,AP249)</f>
        <v>121.68</v>
      </c>
      <c r="AS249">
        <v>0</v>
      </c>
      <c r="AT249" s="4">
        <f>AR249+AS249</f>
        <v>121.68</v>
      </c>
      <c r="AU249">
        <v>1</v>
      </c>
      <c r="AV249" s="1">
        <f>AO249+AT249</f>
        <v>42204.68</v>
      </c>
      <c r="AW249" s="1">
        <v>42236</v>
      </c>
      <c r="AX249" s="2">
        <f>IF(AV249&gt;=AW249,1,2)</f>
        <v>2</v>
      </c>
      <c r="AY249" s="2" t="str">
        <f>IF((AV249+10)&gt;=AW249,"SAVE","LATE")</f>
        <v>LATE</v>
      </c>
      <c r="AZ249" t="s">
        <v>82</v>
      </c>
      <c r="BA249" t="s">
        <v>1011</v>
      </c>
      <c r="BB249">
        <v>285168620</v>
      </c>
      <c r="BC249">
        <v>59999529</v>
      </c>
      <c r="BD249" s="9">
        <v>345168149</v>
      </c>
      <c r="BE249" t="s">
        <v>43860</v>
      </c>
      <c r="BF249">
        <v>0</v>
      </c>
      <c r="BG249" t="s">
        <v>70</v>
      </c>
      <c r="BH249">
        <v>-1</v>
      </c>
      <c r="BI249" t="s">
        <v>47144</v>
      </c>
      <c r="BJ249" t="s">
        <v>47144</v>
      </c>
      <c r="BK249">
        <v>0</v>
      </c>
      <c r="BL249" t="s">
        <v>85</v>
      </c>
      <c r="BM249" t="s">
        <v>37686</v>
      </c>
    </row>
    <row r="250" spans="1:65" x14ac:dyDescent="0.25">
      <c r="A250">
        <v>2015</v>
      </c>
      <c r="B250" t="s">
        <v>64</v>
      </c>
      <c r="C250" t="s">
        <v>264</v>
      </c>
      <c r="D250" t="s">
        <v>42782</v>
      </c>
      <c r="E250">
        <v>899999238</v>
      </c>
      <c r="F250" t="s">
        <v>3804</v>
      </c>
      <c r="G250">
        <v>12</v>
      </c>
      <c r="H250" t="s">
        <v>41881</v>
      </c>
      <c r="I250" t="s">
        <v>67</v>
      </c>
      <c r="J250" t="s">
        <v>68</v>
      </c>
      <c r="K250">
        <v>3</v>
      </c>
      <c r="L250" t="s">
        <v>41838</v>
      </c>
      <c r="M250">
        <v>77000000</v>
      </c>
      <c r="N250" t="s">
        <v>481</v>
      </c>
      <c r="O250" t="s">
        <v>43872</v>
      </c>
      <c r="P250" t="s">
        <v>90</v>
      </c>
      <c r="Q250" t="s">
        <v>70</v>
      </c>
      <c r="R250" t="s">
        <v>70</v>
      </c>
      <c r="S250" t="s">
        <v>5692</v>
      </c>
      <c r="T250" t="s">
        <v>36608</v>
      </c>
      <c r="U250" t="s">
        <v>38714</v>
      </c>
      <c r="V250" t="s">
        <v>38715</v>
      </c>
      <c r="W250" t="s">
        <v>38715</v>
      </c>
      <c r="X250">
        <v>69996888</v>
      </c>
      <c r="Y250" t="s">
        <v>122</v>
      </c>
      <c r="Z250" t="s">
        <v>123</v>
      </c>
      <c r="AA250">
        <v>7711</v>
      </c>
      <c r="AB250" t="s">
        <v>42071</v>
      </c>
      <c r="AC250">
        <v>771115</v>
      </c>
      <c r="AD250" t="s">
        <v>35562</v>
      </c>
      <c r="AE250">
        <v>3710128</v>
      </c>
      <c r="AF250" t="s">
        <v>40104</v>
      </c>
      <c r="AG250" t="s">
        <v>10449</v>
      </c>
      <c r="AH250" t="s">
        <v>5696</v>
      </c>
      <c r="AI250" t="s">
        <v>1000</v>
      </c>
      <c r="AJ250" t="s">
        <v>41304</v>
      </c>
      <c r="AK250" t="s">
        <v>38716</v>
      </c>
      <c r="AL250" t="s">
        <v>41520</v>
      </c>
      <c r="AM250">
        <v>2015</v>
      </c>
      <c r="AN250" s="1">
        <v>42179</v>
      </c>
      <c r="AO250" s="1">
        <v>42179</v>
      </c>
      <c r="AP250">
        <v>6</v>
      </c>
      <c r="AQ250" t="s">
        <v>81</v>
      </c>
      <c r="AR250" s="4">
        <f>IF(AQ250="M",AP250*30.42,AP250)</f>
        <v>182.52</v>
      </c>
      <c r="AS250">
        <v>0</v>
      </c>
      <c r="AT250" s="4">
        <f>AR250+AS250</f>
        <v>182.52</v>
      </c>
      <c r="AU250">
        <v>2</v>
      </c>
      <c r="AV250" s="1">
        <f>AO250+AT250</f>
        <v>42361.52</v>
      </c>
      <c r="AW250" s="1">
        <v>42424</v>
      </c>
      <c r="AX250" s="2">
        <f>IF(AV250&gt;=AW250,1,2)</f>
        <v>2</v>
      </c>
      <c r="AY250" s="2" t="str">
        <f>IF((AV250+10)&gt;=AW250,"SAVE","LATE")</f>
        <v>LATE</v>
      </c>
      <c r="AZ250" t="s">
        <v>82</v>
      </c>
      <c r="BA250" t="s">
        <v>1011</v>
      </c>
      <c r="BB250">
        <v>69996888</v>
      </c>
      <c r="BC250">
        <v>0</v>
      </c>
      <c r="BD250" s="9">
        <v>69996888</v>
      </c>
      <c r="BE250" t="s">
        <v>43872</v>
      </c>
      <c r="BF250">
        <v>1</v>
      </c>
      <c r="BG250" t="s">
        <v>17272</v>
      </c>
      <c r="BH250">
        <v>-1</v>
      </c>
      <c r="BI250" t="s">
        <v>70</v>
      </c>
      <c r="BJ250" t="s">
        <v>70</v>
      </c>
      <c r="BK250">
        <v>0</v>
      </c>
      <c r="BL250" t="s">
        <v>85</v>
      </c>
      <c r="BM250" t="s">
        <v>38717</v>
      </c>
    </row>
    <row r="251" spans="1:65" x14ac:dyDescent="0.25">
      <c r="A251">
        <v>2015</v>
      </c>
      <c r="B251" t="s">
        <v>64</v>
      </c>
      <c r="C251" t="s">
        <v>264</v>
      </c>
      <c r="D251" t="s">
        <v>42782</v>
      </c>
      <c r="E251">
        <v>899999238</v>
      </c>
      <c r="F251" t="s">
        <v>3804</v>
      </c>
      <c r="G251">
        <v>12</v>
      </c>
      <c r="H251" t="s">
        <v>41881</v>
      </c>
      <c r="I251" t="s">
        <v>67</v>
      </c>
      <c r="J251" t="s">
        <v>68</v>
      </c>
      <c r="K251">
        <v>3</v>
      </c>
      <c r="L251" t="s">
        <v>41838</v>
      </c>
      <c r="M251">
        <v>77000000</v>
      </c>
      <c r="N251" t="s">
        <v>481</v>
      </c>
      <c r="O251" t="s">
        <v>43888</v>
      </c>
      <c r="P251" t="s">
        <v>90</v>
      </c>
      <c r="Q251" t="s">
        <v>70</v>
      </c>
      <c r="R251" t="s">
        <v>70</v>
      </c>
      <c r="S251" t="s">
        <v>41521</v>
      </c>
      <c r="T251" t="s">
        <v>35519</v>
      </c>
      <c r="U251" t="s">
        <v>39125</v>
      </c>
      <c r="V251" t="s">
        <v>39126</v>
      </c>
      <c r="W251" t="s">
        <v>39126</v>
      </c>
      <c r="X251">
        <v>14026395</v>
      </c>
      <c r="Y251" t="s">
        <v>122</v>
      </c>
      <c r="Z251" t="s">
        <v>123</v>
      </c>
      <c r="AA251">
        <v>0</v>
      </c>
      <c r="AB251" t="s">
        <v>76</v>
      </c>
      <c r="AC251">
        <v>0</v>
      </c>
      <c r="AD251" t="s">
        <v>76</v>
      </c>
      <c r="AE251">
        <v>3483672</v>
      </c>
      <c r="AF251" t="s">
        <v>40104</v>
      </c>
      <c r="AG251" t="s">
        <v>5494</v>
      </c>
      <c r="AH251" t="s">
        <v>41522</v>
      </c>
      <c r="AI251" t="s">
        <v>1000</v>
      </c>
      <c r="AJ251" t="s">
        <v>41304</v>
      </c>
      <c r="AK251" t="s">
        <v>17932</v>
      </c>
      <c r="AL251" t="s">
        <v>18182</v>
      </c>
      <c r="AM251">
        <v>2015</v>
      </c>
      <c r="AN251" s="1">
        <v>42109</v>
      </c>
      <c r="AO251" s="1">
        <v>42109</v>
      </c>
      <c r="AP251">
        <v>6</v>
      </c>
      <c r="AQ251" t="s">
        <v>81</v>
      </c>
      <c r="AR251" s="4">
        <f>IF(AQ251="M",AP251*30.42,AP251)</f>
        <v>182.52</v>
      </c>
      <c r="AS251">
        <v>0</v>
      </c>
      <c r="AT251" s="4">
        <f>AR251+AS251</f>
        <v>182.52</v>
      </c>
      <c r="AU251">
        <v>2</v>
      </c>
      <c r="AV251" s="1">
        <f>AO251+AT251</f>
        <v>42291.519999999997</v>
      </c>
      <c r="AW251" s="1">
        <v>42353</v>
      </c>
      <c r="AX251" s="2">
        <f>IF(AV251&gt;=AW251,1,2)</f>
        <v>2</v>
      </c>
      <c r="AY251" s="2" t="str">
        <f>IF((AV251+10)&gt;=AW251,"SAVE","LATE")</f>
        <v>LATE</v>
      </c>
      <c r="AZ251" t="s">
        <v>82</v>
      </c>
      <c r="BA251" t="s">
        <v>1011</v>
      </c>
      <c r="BB251">
        <v>14026395</v>
      </c>
      <c r="BC251">
        <v>0</v>
      </c>
      <c r="BD251" s="9">
        <v>14026395</v>
      </c>
      <c r="BE251" t="s">
        <v>43888</v>
      </c>
      <c r="BF251">
        <v>0</v>
      </c>
      <c r="BG251" t="s">
        <v>70</v>
      </c>
      <c r="BH251">
        <v>-1</v>
      </c>
      <c r="BI251" t="s">
        <v>70</v>
      </c>
      <c r="BJ251" t="s">
        <v>70</v>
      </c>
      <c r="BK251">
        <v>0</v>
      </c>
      <c r="BL251" t="s">
        <v>85</v>
      </c>
      <c r="BM251" t="s">
        <v>39127</v>
      </c>
    </row>
    <row r="252" spans="1:65" x14ac:dyDescent="0.25">
      <c r="A252">
        <v>2015</v>
      </c>
      <c r="B252" t="s">
        <v>64</v>
      </c>
      <c r="C252" t="s">
        <v>264</v>
      </c>
      <c r="D252" t="s">
        <v>42782</v>
      </c>
      <c r="E252">
        <v>899999238</v>
      </c>
      <c r="F252" t="s">
        <v>3804</v>
      </c>
      <c r="G252">
        <v>12</v>
      </c>
      <c r="H252" t="s">
        <v>41881</v>
      </c>
      <c r="I252" t="s">
        <v>67</v>
      </c>
      <c r="J252" t="s">
        <v>68</v>
      </c>
      <c r="K252">
        <v>3</v>
      </c>
      <c r="L252" t="s">
        <v>41838</v>
      </c>
      <c r="M252">
        <v>95000000</v>
      </c>
      <c r="N252" t="s">
        <v>40102</v>
      </c>
      <c r="O252" t="s">
        <v>43904</v>
      </c>
      <c r="P252" t="s">
        <v>90</v>
      </c>
      <c r="Q252" t="s">
        <v>70</v>
      </c>
      <c r="R252" t="s">
        <v>70</v>
      </c>
      <c r="S252" t="s">
        <v>5530</v>
      </c>
      <c r="T252" s="3">
        <v>42341</v>
      </c>
      <c r="U252" t="s">
        <v>38309</v>
      </c>
      <c r="V252" t="s">
        <v>38310</v>
      </c>
      <c r="W252" t="s">
        <v>38310</v>
      </c>
      <c r="X252">
        <v>142650070</v>
      </c>
      <c r="Y252" t="s">
        <v>96</v>
      </c>
      <c r="Z252" t="s">
        <v>40103</v>
      </c>
      <c r="AA252">
        <v>0</v>
      </c>
      <c r="AB252" t="s">
        <v>76</v>
      </c>
      <c r="AC252">
        <v>0</v>
      </c>
      <c r="AD252" t="s">
        <v>76</v>
      </c>
      <c r="AE252">
        <v>3383082</v>
      </c>
      <c r="AF252" t="s">
        <v>40104</v>
      </c>
      <c r="AG252" t="s">
        <v>5533</v>
      </c>
      <c r="AH252" t="s">
        <v>5534</v>
      </c>
      <c r="AI252" t="s">
        <v>1000</v>
      </c>
      <c r="AJ252" t="s">
        <v>41304</v>
      </c>
      <c r="AK252" t="s">
        <v>17602</v>
      </c>
      <c r="AL252" t="s">
        <v>17603</v>
      </c>
      <c r="AM252">
        <v>2015</v>
      </c>
      <c r="AN252" s="1">
        <v>42072</v>
      </c>
      <c r="AO252" s="1">
        <v>42072</v>
      </c>
      <c r="AP252">
        <v>6</v>
      </c>
      <c r="AQ252" t="s">
        <v>81</v>
      </c>
      <c r="AR252" s="4">
        <f>IF(AQ252="M",AP252*30.42,AP252)</f>
        <v>182.52</v>
      </c>
      <c r="AS252">
        <v>0</v>
      </c>
      <c r="AT252" s="4">
        <f>AR252+AS252</f>
        <v>182.52</v>
      </c>
      <c r="AU252">
        <v>2</v>
      </c>
      <c r="AV252" s="1">
        <f>AO252+AT252</f>
        <v>42254.52</v>
      </c>
      <c r="AW252" s="1">
        <v>42317</v>
      </c>
      <c r="AX252" s="2">
        <f>IF(AV252&gt;=AW252,1,2)</f>
        <v>2</v>
      </c>
      <c r="AY252" s="2" t="str">
        <f>IF((AV252+10)&gt;=AW252,"SAVE","LATE")</f>
        <v>LATE</v>
      </c>
      <c r="AZ252" t="s">
        <v>82</v>
      </c>
      <c r="BA252" t="s">
        <v>1011</v>
      </c>
      <c r="BB252">
        <v>142650070</v>
      </c>
      <c r="BC252">
        <v>32440745</v>
      </c>
      <c r="BD252" s="9">
        <v>175090815</v>
      </c>
      <c r="BE252" t="s">
        <v>43904</v>
      </c>
      <c r="BF252">
        <v>0</v>
      </c>
      <c r="BG252" t="s">
        <v>70</v>
      </c>
      <c r="BH252">
        <v>-1</v>
      </c>
      <c r="BI252" t="s">
        <v>70</v>
      </c>
      <c r="BJ252" t="s">
        <v>70</v>
      </c>
      <c r="BK252">
        <v>0</v>
      </c>
      <c r="BL252" t="s">
        <v>85</v>
      </c>
      <c r="BM252" t="s">
        <v>38311</v>
      </c>
    </row>
    <row r="253" spans="1:65" x14ac:dyDescent="0.25">
      <c r="A253">
        <v>2015</v>
      </c>
      <c r="B253" t="s">
        <v>64</v>
      </c>
      <c r="C253" t="s">
        <v>65</v>
      </c>
      <c r="D253" t="s">
        <v>40101</v>
      </c>
      <c r="E253">
        <v>800215807</v>
      </c>
      <c r="F253" t="s">
        <v>26682</v>
      </c>
      <c r="G253">
        <v>1</v>
      </c>
      <c r="H253" t="s">
        <v>46842</v>
      </c>
      <c r="I253" t="s">
        <v>105</v>
      </c>
      <c r="J253" t="s">
        <v>88</v>
      </c>
      <c r="K253">
        <v>3</v>
      </c>
      <c r="L253" t="s">
        <v>41838</v>
      </c>
      <c r="M253">
        <v>95000000</v>
      </c>
      <c r="N253" t="s">
        <v>40102</v>
      </c>
      <c r="O253" t="s">
        <v>43921</v>
      </c>
      <c r="P253" t="s">
        <v>90</v>
      </c>
      <c r="Q253" t="s">
        <v>39286</v>
      </c>
      <c r="R253" t="s">
        <v>39286</v>
      </c>
      <c r="S253" t="s">
        <v>41525</v>
      </c>
      <c r="T253" t="s">
        <v>35497</v>
      </c>
      <c r="U253" t="s">
        <v>35498</v>
      </c>
      <c r="V253" t="s">
        <v>35499</v>
      </c>
      <c r="W253" t="s">
        <v>35500</v>
      </c>
      <c r="X253">
        <v>3600000000</v>
      </c>
      <c r="Y253" t="s">
        <v>96</v>
      </c>
      <c r="Z253" t="s">
        <v>40103</v>
      </c>
      <c r="AA253">
        <v>9511</v>
      </c>
      <c r="AB253" t="s">
        <v>40106</v>
      </c>
      <c r="AC253">
        <v>951116</v>
      </c>
      <c r="AD253" t="s">
        <v>40107</v>
      </c>
      <c r="AE253">
        <v>3839879</v>
      </c>
      <c r="AF253" t="s">
        <v>40104</v>
      </c>
      <c r="AG253" t="s">
        <v>35501</v>
      </c>
      <c r="AH253" t="s">
        <v>29175</v>
      </c>
      <c r="AI253" t="s">
        <v>39286</v>
      </c>
      <c r="AJ253" t="s">
        <v>41304</v>
      </c>
      <c r="AK253">
        <v>18126118</v>
      </c>
      <c r="AL253" t="s">
        <v>35502</v>
      </c>
      <c r="AM253">
        <v>2015</v>
      </c>
      <c r="AN253" s="1">
        <v>42234</v>
      </c>
      <c r="AO253" s="1">
        <v>42234</v>
      </c>
      <c r="AP253">
        <v>4</v>
      </c>
      <c r="AQ253" t="s">
        <v>81</v>
      </c>
      <c r="AR253" s="4">
        <f>IF(AQ253="M",AP253*30.42,AP253)</f>
        <v>121.68</v>
      </c>
      <c r="AS253">
        <v>0</v>
      </c>
      <c r="AT253" s="4">
        <f>AR253+AS253</f>
        <v>121.68</v>
      </c>
      <c r="AU253">
        <v>2</v>
      </c>
      <c r="AV253" s="1">
        <f>AO253+AT253</f>
        <v>42355.68</v>
      </c>
      <c r="AW253" s="1">
        <v>42418</v>
      </c>
      <c r="AX253" s="2">
        <f>IF(AV253&gt;=AW253,1,2)</f>
        <v>2</v>
      </c>
      <c r="AY253" s="2" t="str">
        <f>IF((AV253+10)&gt;=AW253,"SAVE","LATE")</f>
        <v>LATE</v>
      </c>
      <c r="AZ253" t="s">
        <v>82</v>
      </c>
      <c r="BA253" t="s">
        <v>1011</v>
      </c>
      <c r="BB253">
        <v>3383705410</v>
      </c>
      <c r="BC253">
        <v>0</v>
      </c>
      <c r="BD253" s="9">
        <v>3383705410</v>
      </c>
      <c r="BE253" t="s">
        <v>35503</v>
      </c>
      <c r="BF253">
        <v>0</v>
      </c>
      <c r="BG253" t="s">
        <v>70</v>
      </c>
      <c r="BH253">
        <v>-1</v>
      </c>
      <c r="BI253" t="s">
        <v>29175</v>
      </c>
      <c r="BJ253" t="s">
        <v>29175</v>
      </c>
      <c r="BK253">
        <v>0</v>
      </c>
      <c r="BL253" t="s">
        <v>85</v>
      </c>
      <c r="BM253" t="s">
        <v>35504</v>
      </c>
    </row>
    <row r="254" spans="1:65" x14ac:dyDescent="0.25">
      <c r="A254">
        <v>2015</v>
      </c>
      <c r="B254" t="s">
        <v>116</v>
      </c>
      <c r="C254" t="s">
        <v>357</v>
      </c>
      <c r="D254" t="s">
        <v>43929</v>
      </c>
      <c r="E254" t="s">
        <v>2154</v>
      </c>
      <c r="F254" t="s">
        <v>17780</v>
      </c>
      <c r="G254">
        <v>1</v>
      </c>
      <c r="H254" t="s">
        <v>46842</v>
      </c>
      <c r="I254" t="s">
        <v>105</v>
      </c>
      <c r="J254" t="s">
        <v>88</v>
      </c>
      <c r="K254">
        <v>3</v>
      </c>
      <c r="L254" t="s">
        <v>41838</v>
      </c>
      <c r="M254">
        <v>95000000</v>
      </c>
      <c r="N254" t="s">
        <v>40102</v>
      </c>
      <c r="O254" t="s">
        <v>43930</v>
      </c>
      <c r="P254" t="s">
        <v>90</v>
      </c>
      <c r="Q254" t="s">
        <v>2157</v>
      </c>
      <c r="R254" t="s">
        <v>2157</v>
      </c>
      <c r="S254" t="s">
        <v>41533</v>
      </c>
      <c r="T254" t="s">
        <v>35167</v>
      </c>
      <c r="U254" t="s">
        <v>35168</v>
      </c>
      <c r="V254" t="s">
        <v>35169</v>
      </c>
      <c r="W254">
        <v>581</v>
      </c>
      <c r="X254">
        <v>8246621030</v>
      </c>
      <c r="Y254" t="s">
        <v>96</v>
      </c>
      <c r="Z254" t="s">
        <v>40103</v>
      </c>
      <c r="AA254">
        <v>9511</v>
      </c>
      <c r="AB254" t="s">
        <v>40106</v>
      </c>
      <c r="AC254">
        <v>951116</v>
      </c>
      <c r="AD254" t="s">
        <v>40107</v>
      </c>
      <c r="AE254">
        <v>3985262</v>
      </c>
      <c r="AF254" t="s">
        <v>40104</v>
      </c>
      <c r="AG254" t="s">
        <v>35170</v>
      </c>
      <c r="AH254" t="s">
        <v>43931</v>
      </c>
      <c r="AI254" t="s">
        <v>720</v>
      </c>
      <c r="AJ254" t="s">
        <v>41304</v>
      </c>
      <c r="AK254">
        <v>12132804</v>
      </c>
      <c r="AL254" t="s">
        <v>35171</v>
      </c>
      <c r="AM254">
        <v>2015</v>
      </c>
      <c r="AN254" s="1">
        <v>42219</v>
      </c>
      <c r="AO254" s="1">
        <v>42291</v>
      </c>
      <c r="AP254">
        <v>8</v>
      </c>
      <c r="AQ254" t="s">
        <v>81</v>
      </c>
      <c r="AR254" s="4">
        <f>IF(AQ254="M",AP254*30.42,AP254)</f>
        <v>243.36</v>
      </c>
      <c r="AS254">
        <v>0</v>
      </c>
      <c r="AT254" s="4">
        <f>AR254+AS254</f>
        <v>243.36</v>
      </c>
      <c r="AU254">
        <v>3</v>
      </c>
      <c r="AV254" s="1">
        <f>AO254+AT254</f>
        <v>42534.36</v>
      </c>
      <c r="AW254" s="1">
        <v>42627</v>
      </c>
      <c r="AX254" s="2">
        <f>IF(AV254&gt;=AW254,1,2)</f>
        <v>2</v>
      </c>
      <c r="AY254" s="2" t="str">
        <f>IF((AV254+10)&gt;=AW254,"SAVE","LATE")</f>
        <v>LATE</v>
      </c>
      <c r="AZ254" t="s">
        <v>82</v>
      </c>
      <c r="BA254" t="s">
        <v>1011</v>
      </c>
      <c r="BB254">
        <v>8117201225</v>
      </c>
      <c r="BC254">
        <v>728407624</v>
      </c>
      <c r="BD254" s="9">
        <v>8845608849</v>
      </c>
      <c r="BE254" t="s">
        <v>43930</v>
      </c>
      <c r="BF254">
        <v>6</v>
      </c>
      <c r="BG254" t="s">
        <v>23167</v>
      </c>
      <c r="BH254">
        <v>2012000060025</v>
      </c>
      <c r="BI254" t="s">
        <v>35172</v>
      </c>
      <c r="BJ254" t="s">
        <v>35173</v>
      </c>
      <c r="BK254">
        <v>0</v>
      </c>
      <c r="BL254" t="s">
        <v>85</v>
      </c>
      <c r="BM254" t="s">
        <v>35174</v>
      </c>
    </row>
    <row r="255" spans="1:65" x14ac:dyDescent="0.25">
      <c r="A255">
        <v>2015</v>
      </c>
      <c r="B255" t="s">
        <v>116</v>
      </c>
      <c r="C255" t="s">
        <v>693</v>
      </c>
      <c r="D255" t="s">
        <v>40619</v>
      </c>
      <c r="E255" t="s">
        <v>2862</v>
      </c>
      <c r="F255" t="s">
        <v>2863</v>
      </c>
      <c r="G255">
        <v>1</v>
      </c>
      <c r="H255" t="s">
        <v>46842</v>
      </c>
      <c r="I255" t="s">
        <v>67</v>
      </c>
      <c r="J255" t="s">
        <v>88</v>
      </c>
      <c r="K255">
        <v>3</v>
      </c>
      <c r="L255" t="s">
        <v>41838</v>
      </c>
      <c r="M255">
        <v>77000000</v>
      </c>
      <c r="N255" t="s">
        <v>481</v>
      </c>
      <c r="O255" t="s">
        <v>44013</v>
      </c>
      <c r="P255" t="s">
        <v>90</v>
      </c>
      <c r="Q255" t="s">
        <v>2865</v>
      </c>
      <c r="R255" t="s">
        <v>2865</v>
      </c>
      <c r="S255" t="s">
        <v>2866</v>
      </c>
      <c r="T255" t="s">
        <v>35607</v>
      </c>
      <c r="U255" t="s">
        <v>36702</v>
      </c>
      <c r="V255" t="s">
        <v>36703</v>
      </c>
      <c r="W255" t="s">
        <v>36704</v>
      </c>
      <c r="X255">
        <v>754391903</v>
      </c>
      <c r="Y255" t="s">
        <v>122</v>
      </c>
      <c r="Z255" t="s">
        <v>123</v>
      </c>
      <c r="AA255">
        <v>7711</v>
      </c>
      <c r="AB255" t="s">
        <v>42071</v>
      </c>
      <c r="AC255">
        <v>771115</v>
      </c>
      <c r="AD255" t="s">
        <v>35562</v>
      </c>
      <c r="AE255">
        <v>3962495</v>
      </c>
      <c r="AF255" t="s">
        <v>40104</v>
      </c>
      <c r="AG255" t="s">
        <v>36705</v>
      </c>
      <c r="AH255" t="s">
        <v>44014</v>
      </c>
      <c r="AI255" t="s">
        <v>138</v>
      </c>
      <c r="AJ255" t="s">
        <v>41304</v>
      </c>
      <c r="AK255">
        <v>6759479</v>
      </c>
      <c r="AL255" t="s">
        <v>39754</v>
      </c>
      <c r="AM255">
        <v>2015</v>
      </c>
      <c r="AN255" s="1">
        <v>42286</v>
      </c>
      <c r="AO255" s="1">
        <v>42286</v>
      </c>
      <c r="AP255">
        <v>3</v>
      </c>
      <c r="AQ255" t="s">
        <v>81</v>
      </c>
      <c r="AR255" s="4">
        <f>IF(AQ255="M",AP255*30.42,AP255)</f>
        <v>91.26</v>
      </c>
      <c r="AS255">
        <v>0</v>
      </c>
      <c r="AT255" s="4">
        <f>AR255+AS255</f>
        <v>91.26</v>
      </c>
      <c r="AU255">
        <v>1</v>
      </c>
      <c r="AV255" s="1">
        <f>AO255+AT255</f>
        <v>42377.26</v>
      </c>
      <c r="AW255" s="1">
        <v>42409</v>
      </c>
      <c r="AX255" s="2">
        <f>IF(AV255&gt;=AW255,1,2)</f>
        <v>2</v>
      </c>
      <c r="AY255" s="2" t="str">
        <f>IF((AV255+10)&gt;=AW255,"SAVE","LATE")</f>
        <v>LATE</v>
      </c>
      <c r="AZ255" t="s">
        <v>82</v>
      </c>
      <c r="BA255" t="s">
        <v>1011</v>
      </c>
      <c r="BB255">
        <v>754391903</v>
      </c>
      <c r="BC255">
        <v>310015731</v>
      </c>
      <c r="BD255" s="9">
        <v>1064407634</v>
      </c>
      <c r="BE255" t="s">
        <v>44015</v>
      </c>
      <c r="BF255">
        <v>0</v>
      </c>
      <c r="BG255" t="s">
        <v>70</v>
      </c>
      <c r="BH255">
        <v>-1</v>
      </c>
      <c r="BI255" t="s">
        <v>36706</v>
      </c>
      <c r="BJ255" t="s">
        <v>36707</v>
      </c>
      <c r="BK255">
        <v>0</v>
      </c>
      <c r="BL255" t="s">
        <v>85</v>
      </c>
      <c r="BM255" t="s">
        <v>36708</v>
      </c>
    </row>
    <row r="256" spans="1:65" x14ac:dyDescent="0.25">
      <c r="A256">
        <v>2015</v>
      </c>
      <c r="B256" t="s">
        <v>64</v>
      </c>
      <c r="C256" t="s">
        <v>264</v>
      </c>
      <c r="D256" t="s">
        <v>43967</v>
      </c>
      <c r="E256" t="s">
        <v>7402</v>
      </c>
      <c r="F256" t="s">
        <v>7403</v>
      </c>
      <c r="G256">
        <v>1</v>
      </c>
      <c r="H256" t="s">
        <v>46842</v>
      </c>
      <c r="I256" t="s">
        <v>105</v>
      </c>
      <c r="J256" t="s">
        <v>88</v>
      </c>
      <c r="K256">
        <v>3</v>
      </c>
      <c r="L256" t="s">
        <v>41838</v>
      </c>
      <c r="M256">
        <v>70000000</v>
      </c>
      <c r="N256" t="s">
        <v>40246</v>
      </c>
      <c r="O256" t="s">
        <v>44018</v>
      </c>
      <c r="P256" t="s">
        <v>90</v>
      </c>
      <c r="Q256" t="s">
        <v>697</v>
      </c>
      <c r="R256" t="s">
        <v>697</v>
      </c>
      <c r="S256" t="s">
        <v>35181</v>
      </c>
      <c r="T256" t="s">
        <v>35182</v>
      </c>
      <c r="U256" t="s">
        <v>35183</v>
      </c>
      <c r="V256" t="s">
        <v>35184</v>
      </c>
      <c r="W256" t="s">
        <v>35185</v>
      </c>
      <c r="X256">
        <v>7615808956</v>
      </c>
      <c r="Y256" t="s">
        <v>122</v>
      </c>
      <c r="Z256" t="s">
        <v>123</v>
      </c>
      <c r="AA256">
        <v>7013</v>
      </c>
      <c r="AB256" t="s">
        <v>44019</v>
      </c>
      <c r="AC256">
        <v>701315</v>
      </c>
      <c r="AD256" t="s">
        <v>44020</v>
      </c>
      <c r="AE256">
        <v>3957297</v>
      </c>
      <c r="AF256" t="s">
        <v>40104</v>
      </c>
      <c r="AG256" t="s">
        <v>35186</v>
      </c>
      <c r="AH256" t="s">
        <v>35187</v>
      </c>
      <c r="AI256" t="s">
        <v>1057</v>
      </c>
      <c r="AJ256" t="s">
        <v>41304</v>
      </c>
      <c r="AK256" t="s">
        <v>20288</v>
      </c>
      <c r="AL256" t="s">
        <v>7556</v>
      </c>
      <c r="AM256">
        <v>2015</v>
      </c>
      <c r="AN256" s="1">
        <v>42278</v>
      </c>
      <c r="AO256" s="1">
        <v>42278</v>
      </c>
      <c r="AP256">
        <v>3</v>
      </c>
      <c r="AQ256" t="s">
        <v>81</v>
      </c>
      <c r="AR256" s="4">
        <f>IF(AQ256="M",AP256*30.42,AP256)</f>
        <v>91.26</v>
      </c>
      <c r="AS256">
        <v>0</v>
      </c>
      <c r="AT256" s="4">
        <f>AR256+AS256</f>
        <v>91.26</v>
      </c>
      <c r="AU256">
        <v>3</v>
      </c>
      <c r="AV256" s="1">
        <f>AO256+AT256</f>
        <v>42369.26</v>
      </c>
      <c r="AW256" s="1">
        <v>42461</v>
      </c>
      <c r="AX256" s="2">
        <f>IF(AV256&gt;=AW256,1,2)</f>
        <v>2</v>
      </c>
      <c r="AY256" s="2" t="str">
        <f>IF((AV256+10)&gt;=AW256,"SAVE","LATE")</f>
        <v>LATE</v>
      </c>
      <c r="AZ256" t="s">
        <v>82</v>
      </c>
      <c r="BA256" t="s">
        <v>1011</v>
      </c>
      <c r="BB256">
        <v>7615808954</v>
      </c>
      <c r="BC256">
        <v>0</v>
      </c>
      <c r="BD256" s="9">
        <v>7615808954</v>
      </c>
      <c r="BE256" t="s">
        <v>44018</v>
      </c>
      <c r="BF256">
        <v>1</v>
      </c>
      <c r="BG256" t="s">
        <v>17272</v>
      </c>
      <c r="BH256">
        <v>0</v>
      </c>
      <c r="BI256" t="s">
        <v>35187</v>
      </c>
      <c r="BJ256" t="s">
        <v>35188</v>
      </c>
      <c r="BK256">
        <v>0</v>
      </c>
      <c r="BL256" t="s">
        <v>85</v>
      </c>
      <c r="BM256" t="s">
        <v>35189</v>
      </c>
    </row>
    <row r="257" spans="1:65" x14ac:dyDescent="0.25">
      <c r="A257">
        <v>2015</v>
      </c>
      <c r="B257" t="s">
        <v>116</v>
      </c>
      <c r="C257" t="s">
        <v>357</v>
      </c>
      <c r="D257" t="s">
        <v>47153</v>
      </c>
      <c r="E257" t="s">
        <v>36153</v>
      </c>
      <c r="F257" t="s">
        <v>36154</v>
      </c>
      <c r="G257">
        <v>1</v>
      </c>
      <c r="H257" t="s">
        <v>46842</v>
      </c>
      <c r="I257" t="s">
        <v>105</v>
      </c>
      <c r="J257" t="s">
        <v>88</v>
      </c>
      <c r="K257">
        <v>3</v>
      </c>
      <c r="L257" t="s">
        <v>41838</v>
      </c>
      <c r="M257">
        <v>95000000</v>
      </c>
      <c r="N257" t="s">
        <v>40102</v>
      </c>
      <c r="O257" t="s">
        <v>36155</v>
      </c>
      <c r="P257" t="s">
        <v>90</v>
      </c>
      <c r="Q257" t="s">
        <v>697</v>
      </c>
      <c r="R257" t="s">
        <v>697</v>
      </c>
      <c r="S257" t="s">
        <v>10101</v>
      </c>
      <c r="T257" s="3">
        <v>42096</v>
      </c>
      <c r="U257" t="s">
        <v>36156</v>
      </c>
      <c r="V257" t="s">
        <v>36157</v>
      </c>
      <c r="W257" t="s">
        <v>36158</v>
      </c>
      <c r="X257">
        <v>1294835418</v>
      </c>
      <c r="Y257" t="s">
        <v>96</v>
      </c>
      <c r="Z257" t="s">
        <v>40103</v>
      </c>
      <c r="AA257">
        <v>0</v>
      </c>
      <c r="AB257" t="s">
        <v>76</v>
      </c>
      <c r="AC257">
        <v>0</v>
      </c>
      <c r="AD257" t="s">
        <v>76</v>
      </c>
      <c r="AE257">
        <v>3459385</v>
      </c>
      <c r="AF257" t="s">
        <v>41304</v>
      </c>
      <c r="AG257">
        <v>47435227</v>
      </c>
      <c r="AH257" t="s">
        <v>36159</v>
      </c>
      <c r="AI257" t="s">
        <v>138</v>
      </c>
      <c r="AJ257" t="s">
        <v>41304</v>
      </c>
      <c r="AK257">
        <v>47435227</v>
      </c>
      <c r="AL257" t="s">
        <v>36160</v>
      </c>
      <c r="AM257">
        <v>2015</v>
      </c>
      <c r="AN257" s="1">
        <v>42100</v>
      </c>
      <c r="AO257" s="1">
        <v>42100</v>
      </c>
      <c r="AP257">
        <v>8</v>
      </c>
      <c r="AQ257" t="s">
        <v>81</v>
      </c>
      <c r="AR257" s="4">
        <f>IF(AQ257="M",AP257*30.42,AP257)</f>
        <v>243.36</v>
      </c>
      <c r="AS257">
        <v>0</v>
      </c>
      <c r="AT257" s="4">
        <f>AR257+AS257</f>
        <v>243.36</v>
      </c>
      <c r="AU257">
        <v>2</v>
      </c>
      <c r="AV257" s="1">
        <f>AO257+AT257</f>
        <v>42343.360000000001</v>
      </c>
      <c r="AW257" s="1">
        <v>42406</v>
      </c>
      <c r="AX257" s="2">
        <f>IF(AV257&gt;=AW257,1,2)</f>
        <v>2</v>
      </c>
      <c r="AY257" s="2" t="str">
        <f>IF((AV257+10)&gt;=AW257,"SAVE","LATE")</f>
        <v>LATE</v>
      </c>
      <c r="AZ257" t="s">
        <v>82</v>
      </c>
      <c r="BA257" t="s">
        <v>1011</v>
      </c>
      <c r="BB257">
        <v>1294598335</v>
      </c>
      <c r="BC257">
        <v>0</v>
      </c>
      <c r="BD257" s="9">
        <v>1294598335</v>
      </c>
      <c r="BE257" t="s">
        <v>36161</v>
      </c>
      <c r="BF257">
        <v>0</v>
      </c>
      <c r="BG257" t="s">
        <v>70</v>
      </c>
      <c r="BH257">
        <v>-1</v>
      </c>
      <c r="BI257" t="s">
        <v>36162</v>
      </c>
      <c r="BJ257" t="s">
        <v>36163</v>
      </c>
      <c r="BK257">
        <v>0</v>
      </c>
      <c r="BL257" t="s">
        <v>85</v>
      </c>
      <c r="BM257" t="s">
        <v>36164</v>
      </c>
    </row>
    <row r="258" spans="1:65" x14ac:dyDescent="0.25">
      <c r="A258">
        <v>2015</v>
      </c>
      <c r="B258" t="s">
        <v>116</v>
      </c>
      <c r="C258" t="s">
        <v>130</v>
      </c>
      <c r="D258" t="s">
        <v>40621</v>
      </c>
      <c r="E258" t="s">
        <v>11407</v>
      </c>
      <c r="F258" t="s">
        <v>25806</v>
      </c>
      <c r="G258">
        <v>1</v>
      </c>
      <c r="H258" t="s">
        <v>46842</v>
      </c>
      <c r="I258" t="s">
        <v>105</v>
      </c>
      <c r="J258" t="s">
        <v>88</v>
      </c>
      <c r="K258">
        <v>3</v>
      </c>
      <c r="L258" t="s">
        <v>41838</v>
      </c>
      <c r="M258">
        <v>72000000</v>
      </c>
      <c r="N258" t="s">
        <v>41840</v>
      </c>
      <c r="O258" t="s">
        <v>44021</v>
      </c>
      <c r="P258" t="s">
        <v>90</v>
      </c>
      <c r="Q258" t="s">
        <v>36538</v>
      </c>
      <c r="R258" t="s">
        <v>36538</v>
      </c>
      <c r="S258" t="s">
        <v>10101</v>
      </c>
      <c r="T258" t="s">
        <v>29193</v>
      </c>
      <c r="U258" t="s">
        <v>36539</v>
      </c>
      <c r="V258" t="s">
        <v>36540</v>
      </c>
      <c r="W258" t="s">
        <v>36541</v>
      </c>
      <c r="X258">
        <v>878348056</v>
      </c>
      <c r="Y258" t="s">
        <v>122</v>
      </c>
      <c r="Z258" t="s">
        <v>123</v>
      </c>
      <c r="AA258">
        <v>7214</v>
      </c>
      <c r="AB258" t="s">
        <v>41932</v>
      </c>
      <c r="AC258">
        <v>721411</v>
      </c>
      <c r="AD258" t="s">
        <v>41933</v>
      </c>
      <c r="AE258">
        <v>3891511</v>
      </c>
      <c r="AF258" t="s">
        <v>41304</v>
      </c>
      <c r="AG258">
        <v>9659609</v>
      </c>
      <c r="AH258" t="s">
        <v>36542</v>
      </c>
      <c r="AI258" t="s">
        <v>138</v>
      </c>
      <c r="AJ258" t="s">
        <v>41304</v>
      </c>
      <c r="AK258">
        <v>9659609</v>
      </c>
      <c r="AL258" t="s">
        <v>36542</v>
      </c>
      <c r="AM258">
        <v>2015</v>
      </c>
      <c r="AN258" s="1">
        <v>42254</v>
      </c>
      <c r="AO258" s="1">
        <v>42258</v>
      </c>
      <c r="AP258">
        <v>2</v>
      </c>
      <c r="AQ258" t="s">
        <v>81</v>
      </c>
      <c r="AR258" s="4">
        <f>IF(AQ258="M",AP258*30.42,AP258)</f>
        <v>60.84</v>
      </c>
      <c r="AS258">
        <v>0</v>
      </c>
      <c r="AT258" s="4">
        <f>AR258+AS258</f>
        <v>60.84</v>
      </c>
      <c r="AU258">
        <v>1</v>
      </c>
      <c r="AV258" s="1">
        <f>AO258+AT258</f>
        <v>42318.84</v>
      </c>
      <c r="AW258" s="1">
        <v>42349</v>
      </c>
      <c r="AX258" s="2">
        <f>IF(AV258&gt;=AW258,1,2)</f>
        <v>2</v>
      </c>
      <c r="AY258" s="2" t="str">
        <f>IF((AV258+10)&gt;=AW258,"SAVE","LATE")</f>
        <v>LATE</v>
      </c>
      <c r="AZ258" t="s">
        <v>82</v>
      </c>
      <c r="BA258" t="s">
        <v>1011</v>
      </c>
      <c r="BB258">
        <v>878347018</v>
      </c>
      <c r="BC258">
        <v>0</v>
      </c>
      <c r="BD258" s="9">
        <v>878347018</v>
      </c>
      <c r="BE258" t="s">
        <v>44022</v>
      </c>
      <c r="BF258">
        <v>0</v>
      </c>
      <c r="BG258" t="s">
        <v>70</v>
      </c>
      <c r="BH258">
        <v>-1</v>
      </c>
      <c r="BI258" t="s">
        <v>36543</v>
      </c>
      <c r="BJ258" t="s">
        <v>36543</v>
      </c>
      <c r="BK258">
        <v>0</v>
      </c>
      <c r="BL258" t="s">
        <v>85</v>
      </c>
      <c r="BM258" t="s">
        <v>36544</v>
      </c>
    </row>
    <row r="259" spans="1:65" x14ac:dyDescent="0.25">
      <c r="A259">
        <v>2015</v>
      </c>
      <c r="B259" t="s">
        <v>116</v>
      </c>
      <c r="C259" t="s">
        <v>130</v>
      </c>
      <c r="D259" t="s">
        <v>40621</v>
      </c>
      <c r="E259" t="s">
        <v>11407</v>
      </c>
      <c r="F259" t="s">
        <v>25806</v>
      </c>
      <c r="G259">
        <v>1</v>
      </c>
      <c r="H259" t="s">
        <v>46842</v>
      </c>
      <c r="I259" t="s">
        <v>67</v>
      </c>
      <c r="J259" t="s">
        <v>88</v>
      </c>
      <c r="K259">
        <v>3</v>
      </c>
      <c r="L259" t="s">
        <v>41838</v>
      </c>
      <c r="M259">
        <v>72000000</v>
      </c>
      <c r="N259" t="s">
        <v>41840</v>
      </c>
      <c r="O259" t="s">
        <v>44023</v>
      </c>
      <c r="P259" t="s">
        <v>90</v>
      </c>
      <c r="Q259" t="s">
        <v>36538</v>
      </c>
      <c r="R259" t="s">
        <v>36538</v>
      </c>
      <c r="S259" t="s">
        <v>10101</v>
      </c>
      <c r="T259" s="3">
        <v>42072</v>
      </c>
      <c r="U259" t="s">
        <v>37555</v>
      </c>
      <c r="V259" t="s">
        <v>37556</v>
      </c>
      <c r="W259" t="s">
        <v>37557</v>
      </c>
      <c r="X259">
        <v>319981079</v>
      </c>
      <c r="Y259" t="s">
        <v>122</v>
      </c>
      <c r="Z259" t="s">
        <v>123</v>
      </c>
      <c r="AA259">
        <v>7210</v>
      </c>
      <c r="AB259" t="s">
        <v>14264</v>
      </c>
      <c r="AC259">
        <v>721015</v>
      </c>
      <c r="AD259" t="s">
        <v>41873</v>
      </c>
      <c r="AE259">
        <v>3987421</v>
      </c>
      <c r="AF259" t="s">
        <v>40104</v>
      </c>
      <c r="AG259" t="s">
        <v>37558</v>
      </c>
      <c r="AH259" t="s">
        <v>37559</v>
      </c>
      <c r="AI259" t="s">
        <v>138</v>
      </c>
      <c r="AJ259" t="s">
        <v>41304</v>
      </c>
      <c r="AK259" t="s">
        <v>37560</v>
      </c>
      <c r="AL259" t="s">
        <v>39756</v>
      </c>
      <c r="AM259">
        <v>2015</v>
      </c>
      <c r="AN259" s="1">
        <v>42286</v>
      </c>
      <c r="AO259" s="1">
        <v>42290</v>
      </c>
      <c r="AP259">
        <v>2</v>
      </c>
      <c r="AQ259" t="s">
        <v>81</v>
      </c>
      <c r="AR259" s="4">
        <f>IF(AQ259="M",AP259*30.42,AP259)</f>
        <v>60.84</v>
      </c>
      <c r="AS259">
        <v>0</v>
      </c>
      <c r="AT259" s="4">
        <f>AR259+AS259</f>
        <v>60.84</v>
      </c>
      <c r="AU259">
        <v>1</v>
      </c>
      <c r="AV259" s="1">
        <f>AO259+AT259</f>
        <v>42350.84</v>
      </c>
      <c r="AW259" s="1">
        <v>42382</v>
      </c>
      <c r="AX259" s="2">
        <f>IF(AV259&gt;=AW259,1,2)</f>
        <v>2</v>
      </c>
      <c r="AY259" s="2" t="str">
        <f>IF((AV259+10)&gt;=AW259,"SAVE","LATE")</f>
        <v>LATE</v>
      </c>
      <c r="AZ259" t="s">
        <v>82</v>
      </c>
      <c r="BA259" t="s">
        <v>1011</v>
      </c>
      <c r="BB259">
        <v>319976676</v>
      </c>
      <c r="BC259">
        <v>8000000</v>
      </c>
      <c r="BD259" s="9">
        <v>327976676</v>
      </c>
      <c r="BE259" t="s">
        <v>44023</v>
      </c>
      <c r="BF259">
        <v>0</v>
      </c>
      <c r="BG259" t="s">
        <v>70</v>
      </c>
      <c r="BH259">
        <v>-1</v>
      </c>
      <c r="BI259" t="s">
        <v>41545</v>
      </c>
      <c r="BJ259" t="s">
        <v>24883</v>
      </c>
      <c r="BK259">
        <v>0</v>
      </c>
      <c r="BL259" t="s">
        <v>85</v>
      </c>
      <c r="BM259" t="s">
        <v>37561</v>
      </c>
    </row>
    <row r="260" spans="1:65" x14ac:dyDescent="0.25">
      <c r="A260">
        <v>2015</v>
      </c>
      <c r="B260" t="s">
        <v>116</v>
      </c>
      <c r="C260" t="s">
        <v>130</v>
      </c>
      <c r="D260" t="s">
        <v>40621</v>
      </c>
      <c r="E260" t="s">
        <v>11407</v>
      </c>
      <c r="F260" t="s">
        <v>25806</v>
      </c>
      <c r="G260">
        <v>11</v>
      </c>
      <c r="H260" t="s">
        <v>41839</v>
      </c>
      <c r="I260" t="s">
        <v>105</v>
      </c>
      <c r="J260" t="s">
        <v>88</v>
      </c>
      <c r="K260">
        <v>3</v>
      </c>
      <c r="L260" t="s">
        <v>41838</v>
      </c>
      <c r="M260">
        <v>72000000</v>
      </c>
      <c r="N260" t="s">
        <v>41840</v>
      </c>
      <c r="O260" t="s">
        <v>44024</v>
      </c>
      <c r="P260" t="s">
        <v>90</v>
      </c>
      <c r="Q260" t="s">
        <v>36538</v>
      </c>
      <c r="R260" t="s">
        <v>36538</v>
      </c>
      <c r="S260" t="s">
        <v>10101</v>
      </c>
      <c r="T260" s="3">
        <v>42314</v>
      </c>
      <c r="U260" t="s">
        <v>38623</v>
      </c>
      <c r="V260" t="s">
        <v>38624</v>
      </c>
      <c r="W260" t="s">
        <v>38625</v>
      </c>
      <c r="X260">
        <v>90982522</v>
      </c>
      <c r="Y260" t="s">
        <v>122</v>
      </c>
      <c r="Z260" t="s">
        <v>123</v>
      </c>
      <c r="AA260">
        <v>7215</v>
      </c>
      <c r="AB260" t="s">
        <v>42579</v>
      </c>
      <c r="AC260">
        <v>721515</v>
      </c>
      <c r="AD260" t="s">
        <v>41546</v>
      </c>
      <c r="AE260">
        <v>3756776</v>
      </c>
      <c r="AF260" t="s">
        <v>41304</v>
      </c>
      <c r="AG260" t="s">
        <v>38626</v>
      </c>
      <c r="AH260" t="s">
        <v>40622</v>
      </c>
      <c r="AI260" t="s">
        <v>138</v>
      </c>
      <c r="AJ260" t="s">
        <v>41304</v>
      </c>
      <c r="AK260" t="s">
        <v>38626</v>
      </c>
      <c r="AL260" t="s">
        <v>40622</v>
      </c>
      <c r="AM260">
        <v>2015</v>
      </c>
      <c r="AN260" s="1">
        <v>42195</v>
      </c>
      <c r="AO260" s="1">
        <v>42198</v>
      </c>
      <c r="AP260">
        <v>2</v>
      </c>
      <c r="AQ260" t="s">
        <v>81</v>
      </c>
      <c r="AR260" s="4">
        <f>IF(AQ260="M",AP260*30.42,AP260)</f>
        <v>60.84</v>
      </c>
      <c r="AS260">
        <v>0</v>
      </c>
      <c r="AT260" s="4">
        <f>AR260+AS260</f>
        <v>60.84</v>
      </c>
      <c r="AU260">
        <v>1</v>
      </c>
      <c r="AV260" s="1">
        <f>AO260+AT260</f>
        <v>42258.84</v>
      </c>
      <c r="AW260" s="1">
        <v>42290</v>
      </c>
      <c r="AX260" s="2">
        <f>IF(AV260&gt;=AW260,1,2)</f>
        <v>2</v>
      </c>
      <c r="AY260" s="2" t="str">
        <f>IF((AV260+10)&gt;=AW260,"SAVE","LATE")</f>
        <v>LATE</v>
      </c>
      <c r="AZ260" t="s">
        <v>82</v>
      </c>
      <c r="BA260" t="s">
        <v>1011</v>
      </c>
      <c r="BB260">
        <v>90850517</v>
      </c>
      <c r="BC260">
        <v>0</v>
      </c>
      <c r="BD260" s="9">
        <v>90850517</v>
      </c>
      <c r="BE260" t="s">
        <v>44024</v>
      </c>
      <c r="BF260">
        <v>0</v>
      </c>
      <c r="BG260" t="s">
        <v>70</v>
      </c>
      <c r="BH260">
        <v>-1</v>
      </c>
      <c r="BI260" t="s">
        <v>40623</v>
      </c>
      <c r="BJ260" t="s">
        <v>40623</v>
      </c>
      <c r="BK260">
        <v>0</v>
      </c>
      <c r="BL260" t="s">
        <v>85</v>
      </c>
      <c r="BM260" t="s">
        <v>38627</v>
      </c>
    </row>
    <row r="261" spans="1:65" x14ac:dyDescent="0.25">
      <c r="A261">
        <v>2015</v>
      </c>
      <c r="B261" t="s">
        <v>116</v>
      </c>
      <c r="C261" t="s">
        <v>130</v>
      </c>
      <c r="D261" t="s">
        <v>40621</v>
      </c>
      <c r="E261" t="s">
        <v>11407</v>
      </c>
      <c r="F261" t="s">
        <v>25806</v>
      </c>
      <c r="G261">
        <v>12</v>
      </c>
      <c r="H261" t="s">
        <v>41881</v>
      </c>
      <c r="I261" t="s">
        <v>105</v>
      </c>
      <c r="J261" t="s">
        <v>42026</v>
      </c>
      <c r="K261">
        <v>3</v>
      </c>
      <c r="L261" t="s">
        <v>41838</v>
      </c>
      <c r="M261">
        <v>22000000</v>
      </c>
      <c r="N261" t="s">
        <v>42068</v>
      </c>
      <c r="O261" t="s">
        <v>38657</v>
      </c>
      <c r="P261" t="s">
        <v>90</v>
      </c>
      <c r="Q261" t="s">
        <v>36538</v>
      </c>
      <c r="R261" t="s">
        <v>36538</v>
      </c>
      <c r="S261" t="s">
        <v>10101</v>
      </c>
      <c r="T261" t="s">
        <v>35747</v>
      </c>
      <c r="U261" t="s">
        <v>38658</v>
      </c>
      <c r="V261" t="s">
        <v>38659</v>
      </c>
      <c r="W261" t="s">
        <v>38659</v>
      </c>
      <c r="X261">
        <v>84738700</v>
      </c>
      <c r="Y261" t="s">
        <v>1219</v>
      </c>
      <c r="Z261" t="s">
        <v>40173</v>
      </c>
      <c r="AA261">
        <v>2210</v>
      </c>
      <c r="AB261" t="s">
        <v>42567</v>
      </c>
      <c r="AC261">
        <v>221015</v>
      </c>
      <c r="AD261" t="s">
        <v>38660</v>
      </c>
      <c r="AE261">
        <v>3916781</v>
      </c>
      <c r="AF261" t="s">
        <v>41304</v>
      </c>
      <c r="AG261" t="s">
        <v>38661</v>
      </c>
      <c r="AH261" t="s">
        <v>38662</v>
      </c>
      <c r="AI261" t="s">
        <v>138</v>
      </c>
      <c r="AJ261" t="s">
        <v>41304</v>
      </c>
      <c r="AK261" t="s">
        <v>38661</v>
      </c>
      <c r="AL261" t="s">
        <v>38662</v>
      </c>
      <c r="AM261">
        <v>2015</v>
      </c>
      <c r="AN261" s="1">
        <v>42262</v>
      </c>
      <c r="AO261" s="1">
        <v>42263</v>
      </c>
      <c r="AP261">
        <v>2</v>
      </c>
      <c r="AQ261" t="s">
        <v>81</v>
      </c>
      <c r="AR261" s="4">
        <f>IF(AQ261="M",AP261*30.42,AP261)</f>
        <v>60.84</v>
      </c>
      <c r="AS261">
        <v>0</v>
      </c>
      <c r="AT261" s="4">
        <f>AR261+AS261</f>
        <v>60.84</v>
      </c>
      <c r="AU261">
        <v>1</v>
      </c>
      <c r="AV261" s="1">
        <f>AO261+AT261</f>
        <v>42323.839999999997</v>
      </c>
      <c r="AW261" s="1">
        <v>42354</v>
      </c>
      <c r="AX261" s="2">
        <f>IF(AV261&gt;=AW261,1,2)</f>
        <v>2</v>
      </c>
      <c r="AY261" s="2" t="str">
        <f>IF((AV261+10)&gt;=AW261,"SAVE","LATE")</f>
        <v>LATE</v>
      </c>
      <c r="AZ261" t="s">
        <v>82</v>
      </c>
      <c r="BA261" t="s">
        <v>1011</v>
      </c>
      <c r="BB261">
        <v>84738700</v>
      </c>
      <c r="BC261">
        <v>0</v>
      </c>
      <c r="BD261" s="9">
        <v>84738700</v>
      </c>
      <c r="BE261" t="s">
        <v>38657</v>
      </c>
      <c r="BF261">
        <v>0</v>
      </c>
      <c r="BG261" t="s">
        <v>70</v>
      </c>
      <c r="BH261">
        <v>-1</v>
      </c>
      <c r="BI261" t="s">
        <v>70</v>
      </c>
      <c r="BJ261" t="s">
        <v>70</v>
      </c>
      <c r="BK261">
        <v>0</v>
      </c>
      <c r="BL261" t="s">
        <v>85</v>
      </c>
      <c r="BM261" t="s">
        <v>38663</v>
      </c>
    </row>
    <row r="262" spans="1:65" x14ac:dyDescent="0.25">
      <c r="A262">
        <v>2014</v>
      </c>
      <c r="B262" t="s">
        <v>116</v>
      </c>
      <c r="C262" t="s">
        <v>290</v>
      </c>
      <c r="D262" t="s">
        <v>43963</v>
      </c>
      <c r="E262" t="s">
        <v>1082</v>
      </c>
      <c r="F262" t="s">
        <v>1083</v>
      </c>
      <c r="G262">
        <v>1</v>
      </c>
      <c r="H262" t="s">
        <v>46842</v>
      </c>
      <c r="I262" t="s">
        <v>67</v>
      </c>
      <c r="J262" t="s">
        <v>88</v>
      </c>
      <c r="K262">
        <v>3</v>
      </c>
      <c r="L262" t="s">
        <v>41838</v>
      </c>
      <c r="M262">
        <v>95000000</v>
      </c>
      <c r="N262" t="s">
        <v>40102</v>
      </c>
      <c r="O262" t="s">
        <v>44025</v>
      </c>
      <c r="P262" t="s">
        <v>90</v>
      </c>
      <c r="Q262" t="s">
        <v>697</v>
      </c>
      <c r="R262" t="s">
        <v>697</v>
      </c>
      <c r="S262" t="s">
        <v>35408</v>
      </c>
      <c r="T262" s="3">
        <v>41954</v>
      </c>
      <c r="U262" t="s">
        <v>35409</v>
      </c>
      <c r="V262" t="s">
        <v>35410</v>
      </c>
      <c r="W262" t="s">
        <v>35411</v>
      </c>
      <c r="X262">
        <v>4500000000</v>
      </c>
      <c r="Y262" t="s">
        <v>96</v>
      </c>
      <c r="Z262" t="s">
        <v>40103</v>
      </c>
      <c r="AA262">
        <v>0</v>
      </c>
      <c r="AB262" t="s">
        <v>76</v>
      </c>
      <c r="AC262">
        <v>0</v>
      </c>
      <c r="AD262" t="s">
        <v>76</v>
      </c>
      <c r="AE262">
        <v>3289882</v>
      </c>
      <c r="AF262" t="s">
        <v>40104</v>
      </c>
      <c r="AG262" t="s">
        <v>35412</v>
      </c>
      <c r="AH262" t="s">
        <v>35413</v>
      </c>
      <c r="AI262" t="s">
        <v>138</v>
      </c>
      <c r="AJ262" t="s">
        <v>41304</v>
      </c>
      <c r="AK262">
        <v>19325995</v>
      </c>
      <c r="AL262" t="s">
        <v>35414</v>
      </c>
      <c r="AM262">
        <v>2015</v>
      </c>
      <c r="AN262" s="1">
        <v>42048</v>
      </c>
      <c r="AO262" s="1">
        <v>42017</v>
      </c>
      <c r="AP262">
        <v>5</v>
      </c>
      <c r="AQ262" t="s">
        <v>81</v>
      </c>
      <c r="AR262" s="4">
        <f>IF(AQ262="M",AP262*30.42,AP262)</f>
        <v>152.10000000000002</v>
      </c>
      <c r="AS262">
        <v>49</v>
      </c>
      <c r="AT262" s="4">
        <f>AR262+AS262</f>
        <v>201.10000000000002</v>
      </c>
      <c r="AU262">
        <v>2</v>
      </c>
      <c r="AV262" s="1">
        <f>AO262+AT262</f>
        <v>42218.1</v>
      </c>
      <c r="AW262" s="1">
        <v>42278</v>
      </c>
      <c r="AX262" s="2">
        <f>IF(AV262&gt;=AW262,1,2)</f>
        <v>2</v>
      </c>
      <c r="AY262" s="2" t="str">
        <f>IF((AV262+10)&gt;=AW262,"SAVE","LATE")</f>
        <v>LATE</v>
      </c>
      <c r="AZ262" t="s">
        <v>82</v>
      </c>
      <c r="BA262" t="s">
        <v>1011</v>
      </c>
      <c r="BB262">
        <v>4499981216</v>
      </c>
      <c r="BC262">
        <v>0</v>
      </c>
      <c r="BD262" s="9">
        <v>4499981216</v>
      </c>
      <c r="BE262" t="s">
        <v>44025</v>
      </c>
      <c r="BF262">
        <v>0</v>
      </c>
      <c r="BG262" t="s">
        <v>70</v>
      </c>
      <c r="BH262">
        <v>-1</v>
      </c>
      <c r="BI262" t="s">
        <v>35415</v>
      </c>
      <c r="BJ262" t="s">
        <v>35416</v>
      </c>
      <c r="BK262">
        <v>0</v>
      </c>
      <c r="BL262" t="s">
        <v>85</v>
      </c>
      <c r="BM262" t="s">
        <v>35417</v>
      </c>
    </row>
    <row r="263" spans="1:65" x14ac:dyDescent="0.25">
      <c r="A263">
        <v>2014</v>
      </c>
      <c r="B263" t="s">
        <v>116</v>
      </c>
      <c r="C263" t="s">
        <v>290</v>
      </c>
      <c r="D263" t="s">
        <v>43963</v>
      </c>
      <c r="E263" t="s">
        <v>1082</v>
      </c>
      <c r="F263" t="s">
        <v>1083</v>
      </c>
      <c r="G263">
        <v>1</v>
      </c>
      <c r="H263" t="s">
        <v>46842</v>
      </c>
      <c r="I263" t="s">
        <v>67</v>
      </c>
      <c r="J263" t="s">
        <v>88</v>
      </c>
      <c r="K263">
        <v>3</v>
      </c>
      <c r="L263" t="s">
        <v>41838</v>
      </c>
      <c r="M263">
        <v>72000000</v>
      </c>
      <c r="N263" t="s">
        <v>41840</v>
      </c>
      <c r="O263" t="s">
        <v>44026</v>
      </c>
      <c r="P263" t="s">
        <v>90</v>
      </c>
      <c r="Q263" t="s">
        <v>697</v>
      </c>
      <c r="R263" t="s">
        <v>697</v>
      </c>
      <c r="S263" t="s">
        <v>41547</v>
      </c>
      <c r="T263" t="s">
        <v>35246</v>
      </c>
      <c r="U263" t="s">
        <v>35247</v>
      </c>
      <c r="V263" t="s">
        <v>35248</v>
      </c>
      <c r="W263" t="s">
        <v>35249</v>
      </c>
      <c r="X263">
        <v>6374101711</v>
      </c>
      <c r="Y263" t="s">
        <v>122</v>
      </c>
      <c r="Z263" t="s">
        <v>123</v>
      </c>
      <c r="AA263">
        <v>0</v>
      </c>
      <c r="AB263" t="s">
        <v>76</v>
      </c>
      <c r="AC263">
        <v>0</v>
      </c>
      <c r="AD263" t="s">
        <v>76</v>
      </c>
      <c r="AE263">
        <v>3520036</v>
      </c>
      <c r="AF263" t="s">
        <v>40104</v>
      </c>
      <c r="AG263">
        <v>900828495</v>
      </c>
      <c r="AH263" t="s">
        <v>35250</v>
      </c>
      <c r="AI263" t="s">
        <v>138</v>
      </c>
      <c r="AJ263" t="s">
        <v>41304</v>
      </c>
      <c r="AK263">
        <v>3282342</v>
      </c>
      <c r="AL263" t="s">
        <v>18892</v>
      </c>
      <c r="AM263">
        <v>2015</v>
      </c>
      <c r="AN263" s="1">
        <v>42090</v>
      </c>
      <c r="AO263" s="1">
        <v>42090</v>
      </c>
      <c r="AP263">
        <v>8</v>
      </c>
      <c r="AQ263" t="s">
        <v>81</v>
      </c>
      <c r="AR263" s="4">
        <f>IF(AQ263="M",AP263*30.42,AP263)</f>
        <v>243.36</v>
      </c>
      <c r="AS263">
        <v>0</v>
      </c>
      <c r="AT263" s="4">
        <f>AR263+AS263</f>
        <v>243.36</v>
      </c>
      <c r="AU263">
        <v>3</v>
      </c>
      <c r="AV263" s="1">
        <f>AO263+AT263</f>
        <v>42333.36</v>
      </c>
      <c r="AW263" s="1">
        <v>42427</v>
      </c>
      <c r="AX263" s="2">
        <f>IF(AV263&gt;=AW263,1,2)</f>
        <v>2</v>
      </c>
      <c r="AY263" s="2" t="str">
        <f>IF((AV263+10)&gt;=AW263,"SAVE","LATE")</f>
        <v>LATE</v>
      </c>
      <c r="AZ263" t="s">
        <v>82</v>
      </c>
      <c r="BA263" t="s">
        <v>1011</v>
      </c>
      <c r="BB263">
        <v>6374107378</v>
      </c>
      <c r="BC263">
        <v>0</v>
      </c>
      <c r="BD263" s="9">
        <v>6374107378</v>
      </c>
      <c r="BE263" t="s">
        <v>44026</v>
      </c>
      <c r="BF263">
        <v>0</v>
      </c>
      <c r="BG263" t="s">
        <v>70</v>
      </c>
      <c r="BH263">
        <v>-1</v>
      </c>
      <c r="BI263" t="s">
        <v>35251</v>
      </c>
      <c r="BJ263" t="s">
        <v>35252</v>
      </c>
      <c r="BK263">
        <v>0</v>
      </c>
      <c r="BL263" t="s">
        <v>85</v>
      </c>
      <c r="BM263" t="s">
        <v>35253</v>
      </c>
    </row>
    <row r="264" spans="1:65" x14ac:dyDescent="0.25">
      <c r="A264">
        <v>2014</v>
      </c>
      <c r="B264" t="s">
        <v>116</v>
      </c>
      <c r="C264" t="s">
        <v>290</v>
      </c>
      <c r="D264" t="s">
        <v>43963</v>
      </c>
      <c r="E264" t="s">
        <v>1082</v>
      </c>
      <c r="F264" t="s">
        <v>1083</v>
      </c>
      <c r="G264">
        <v>1</v>
      </c>
      <c r="H264" t="s">
        <v>46842</v>
      </c>
      <c r="I264" t="s">
        <v>105</v>
      </c>
      <c r="J264" t="s">
        <v>88</v>
      </c>
      <c r="K264">
        <v>3</v>
      </c>
      <c r="L264" t="s">
        <v>41838</v>
      </c>
      <c r="M264">
        <v>95000000</v>
      </c>
      <c r="N264" t="s">
        <v>40102</v>
      </c>
      <c r="O264" t="s">
        <v>44042</v>
      </c>
      <c r="P264" t="s">
        <v>90</v>
      </c>
      <c r="Q264" t="s">
        <v>697</v>
      </c>
      <c r="R264" t="s">
        <v>697</v>
      </c>
      <c r="S264" t="s">
        <v>40630</v>
      </c>
      <c r="T264" t="s">
        <v>28841</v>
      </c>
      <c r="U264" t="s">
        <v>35848</v>
      </c>
      <c r="V264" t="s">
        <v>35849</v>
      </c>
      <c r="W264" t="s">
        <v>35850</v>
      </c>
      <c r="X264">
        <v>2072594227</v>
      </c>
      <c r="Y264" t="s">
        <v>96</v>
      </c>
      <c r="Z264" t="s">
        <v>40103</v>
      </c>
      <c r="AA264">
        <v>0</v>
      </c>
      <c r="AB264" t="s">
        <v>76</v>
      </c>
      <c r="AC264">
        <v>0</v>
      </c>
      <c r="AD264" t="s">
        <v>76</v>
      </c>
      <c r="AE264">
        <v>3360972</v>
      </c>
      <c r="AF264" t="s">
        <v>41304</v>
      </c>
      <c r="AG264" t="s">
        <v>35851</v>
      </c>
      <c r="AH264" t="s">
        <v>35852</v>
      </c>
      <c r="AI264" t="s">
        <v>138</v>
      </c>
      <c r="AJ264" t="s">
        <v>41304</v>
      </c>
      <c r="AK264">
        <v>13925791</v>
      </c>
      <c r="AL264" t="s">
        <v>17026</v>
      </c>
      <c r="AM264">
        <v>2015</v>
      </c>
      <c r="AN264" s="1">
        <v>42066</v>
      </c>
      <c r="AO264" s="1">
        <v>42066</v>
      </c>
      <c r="AP264">
        <v>6</v>
      </c>
      <c r="AQ264" t="s">
        <v>81</v>
      </c>
      <c r="AR264" s="4">
        <f>IF(AQ264="M",AP264*30.42,AP264)</f>
        <v>182.52</v>
      </c>
      <c r="AS264">
        <v>0</v>
      </c>
      <c r="AT264" s="4">
        <f>AR264+AS264</f>
        <v>182.52</v>
      </c>
      <c r="AU264">
        <v>3</v>
      </c>
      <c r="AV264" s="1">
        <f>AO264+AT264</f>
        <v>42248.52</v>
      </c>
      <c r="AW264" s="1">
        <v>42341</v>
      </c>
      <c r="AX264" s="2">
        <f>IF(AV264&gt;=AW264,1,2)</f>
        <v>2</v>
      </c>
      <c r="AY264" s="2" t="str">
        <f>IF((AV264+10)&gt;=AW264,"SAVE","LATE")</f>
        <v>LATE</v>
      </c>
      <c r="AZ264" t="s">
        <v>82</v>
      </c>
      <c r="BA264" t="s">
        <v>1011</v>
      </c>
      <c r="BB264">
        <v>2072594225</v>
      </c>
      <c r="BC264">
        <v>0</v>
      </c>
      <c r="BD264" s="9">
        <v>2072594225</v>
      </c>
      <c r="BE264" t="s">
        <v>44042</v>
      </c>
      <c r="BF264">
        <v>0</v>
      </c>
      <c r="BG264" t="s">
        <v>70</v>
      </c>
      <c r="BH264">
        <v>-1</v>
      </c>
      <c r="BI264" t="s">
        <v>35853</v>
      </c>
      <c r="BJ264" t="s">
        <v>35854</v>
      </c>
      <c r="BK264">
        <v>0</v>
      </c>
      <c r="BL264" t="s">
        <v>85</v>
      </c>
      <c r="BM264" t="s">
        <v>35855</v>
      </c>
    </row>
    <row r="265" spans="1:65" x14ac:dyDescent="0.25">
      <c r="A265">
        <v>2014</v>
      </c>
      <c r="B265" t="s">
        <v>116</v>
      </c>
      <c r="C265" t="s">
        <v>693</v>
      </c>
      <c r="D265" t="s">
        <v>40640</v>
      </c>
      <c r="E265" t="s">
        <v>82</v>
      </c>
      <c r="F265" t="s">
        <v>6570</v>
      </c>
      <c r="G265">
        <v>1</v>
      </c>
      <c r="H265" t="s">
        <v>46842</v>
      </c>
      <c r="I265" t="s">
        <v>67</v>
      </c>
      <c r="J265" t="s">
        <v>88</v>
      </c>
      <c r="K265">
        <v>3</v>
      </c>
      <c r="L265" t="s">
        <v>41838</v>
      </c>
      <c r="M265">
        <v>72000000</v>
      </c>
      <c r="N265" t="s">
        <v>41840</v>
      </c>
      <c r="O265" t="s">
        <v>36144</v>
      </c>
      <c r="P265" t="s">
        <v>90</v>
      </c>
      <c r="Q265" t="s">
        <v>6571</v>
      </c>
      <c r="R265" t="s">
        <v>6571</v>
      </c>
      <c r="S265" t="s">
        <v>2303</v>
      </c>
      <c r="T265" t="s">
        <v>14447</v>
      </c>
      <c r="U265" t="s">
        <v>36145</v>
      </c>
      <c r="V265" t="s">
        <v>36146</v>
      </c>
      <c r="W265" t="s">
        <v>36147</v>
      </c>
      <c r="X265">
        <v>1300000000</v>
      </c>
      <c r="Y265" t="s">
        <v>122</v>
      </c>
      <c r="Z265" t="s">
        <v>123</v>
      </c>
      <c r="AA265">
        <v>0</v>
      </c>
      <c r="AB265" t="s">
        <v>76</v>
      </c>
      <c r="AC265">
        <v>0</v>
      </c>
      <c r="AD265" t="s">
        <v>76</v>
      </c>
      <c r="AE265">
        <v>3372695</v>
      </c>
      <c r="AF265" t="s">
        <v>40104</v>
      </c>
      <c r="AG265" t="s">
        <v>36148</v>
      </c>
      <c r="AH265" t="s">
        <v>36149</v>
      </c>
      <c r="AI265" t="s">
        <v>138</v>
      </c>
      <c r="AJ265" t="s">
        <v>41304</v>
      </c>
      <c r="AK265" t="s">
        <v>36150</v>
      </c>
      <c r="AL265" t="s">
        <v>36151</v>
      </c>
      <c r="AM265">
        <v>2015</v>
      </c>
      <c r="AN265" s="1">
        <v>42017</v>
      </c>
      <c r="AO265" s="1">
        <v>42024</v>
      </c>
      <c r="AP265">
        <v>6</v>
      </c>
      <c r="AQ265" t="s">
        <v>81</v>
      </c>
      <c r="AR265" s="4">
        <f>IF(AQ265="M",AP265*30.42,AP265)</f>
        <v>182.52</v>
      </c>
      <c r="AS265">
        <v>0</v>
      </c>
      <c r="AT265" s="4">
        <f>AR265+AS265</f>
        <v>182.52</v>
      </c>
      <c r="AU265">
        <v>1</v>
      </c>
      <c r="AV265" s="1">
        <f>AO265+AT265</f>
        <v>42206.52</v>
      </c>
      <c r="AW265" s="1">
        <v>42236</v>
      </c>
      <c r="AX265" s="2">
        <f>IF(AV265&gt;=AW265,1,2)</f>
        <v>2</v>
      </c>
      <c r="AY265" s="2" t="str">
        <f>IF((AV265+10)&gt;=AW265,"SAVE","LATE")</f>
        <v>LATE</v>
      </c>
      <c r="AZ265" t="s">
        <v>82</v>
      </c>
      <c r="BA265" t="s">
        <v>1011</v>
      </c>
      <c r="BB265">
        <v>1299976731</v>
      </c>
      <c r="BC265">
        <v>200035896</v>
      </c>
      <c r="BD265" s="9">
        <v>1500012627</v>
      </c>
      <c r="BE265" t="s">
        <v>36144</v>
      </c>
      <c r="BF265">
        <v>0</v>
      </c>
      <c r="BG265" t="s">
        <v>70</v>
      </c>
      <c r="BH265">
        <v>-1</v>
      </c>
      <c r="BI265" t="s">
        <v>36149</v>
      </c>
      <c r="BJ265">
        <v>100</v>
      </c>
      <c r="BK265">
        <v>0</v>
      </c>
      <c r="BL265" t="s">
        <v>85</v>
      </c>
      <c r="BM265" t="s">
        <v>36152</v>
      </c>
    </row>
    <row r="266" spans="1:65" x14ac:dyDescent="0.25">
      <c r="A266">
        <v>2014</v>
      </c>
      <c r="B266" t="s">
        <v>116</v>
      </c>
      <c r="C266" t="s">
        <v>693</v>
      </c>
      <c r="D266" t="s">
        <v>40640</v>
      </c>
      <c r="E266" t="s">
        <v>82</v>
      </c>
      <c r="F266" t="s">
        <v>6570</v>
      </c>
      <c r="G266">
        <v>1</v>
      </c>
      <c r="H266" t="s">
        <v>46842</v>
      </c>
      <c r="I266" t="s">
        <v>67</v>
      </c>
      <c r="J266" t="s">
        <v>88</v>
      </c>
      <c r="K266">
        <v>3</v>
      </c>
      <c r="L266" t="s">
        <v>41838</v>
      </c>
      <c r="M266">
        <v>72000000</v>
      </c>
      <c r="N266" t="s">
        <v>41840</v>
      </c>
      <c r="O266" t="s">
        <v>36196</v>
      </c>
      <c r="P266" t="s">
        <v>90</v>
      </c>
      <c r="Q266" t="s">
        <v>6571</v>
      </c>
      <c r="R266" t="s">
        <v>6571</v>
      </c>
      <c r="S266" t="s">
        <v>2303</v>
      </c>
      <c r="T266" t="s">
        <v>14447</v>
      </c>
      <c r="U266" t="s">
        <v>36197</v>
      </c>
      <c r="V266" t="s">
        <v>36198</v>
      </c>
      <c r="W266" t="s">
        <v>36199</v>
      </c>
      <c r="X266">
        <v>1250495584</v>
      </c>
      <c r="Y266" t="s">
        <v>122</v>
      </c>
      <c r="Z266" t="s">
        <v>123</v>
      </c>
      <c r="AA266">
        <v>0</v>
      </c>
      <c r="AB266" t="s">
        <v>76</v>
      </c>
      <c r="AC266">
        <v>0</v>
      </c>
      <c r="AD266" t="s">
        <v>76</v>
      </c>
      <c r="AE266">
        <v>3243601</v>
      </c>
      <c r="AF266" t="s">
        <v>40104</v>
      </c>
      <c r="AG266" t="s">
        <v>36200</v>
      </c>
      <c r="AH266" t="s">
        <v>36201</v>
      </c>
      <c r="AI266" t="s">
        <v>138</v>
      </c>
      <c r="AJ266" t="s">
        <v>41304</v>
      </c>
      <c r="AK266" t="s">
        <v>36202</v>
      </c>
      <c r="AL266" t="s">
        <v>36203</v>
      </c>
      <c r="AM266">
        <v>2015</v>
      </c>
      <c r="AN266" s="1">
        <v>42017</v>
      </c>
      <c r="AO266" s="1">
        <v>42030</v>
      </c>
      <c r="AP266">
        <v>3</v>
      </c>
      <c r="AQ266" t="s">
        <v>81</v>
      </c>
      <c r="AR266" s="4">
        <f>IF(AQ266="M",AP266*30.42,AP266)</f>
        <v>91.26</v>
      </c>
      <c r="AS266">
        <v>0</v>
      </c>
      <c r="AT266" s="4">
        <f>AR266+AS266</f>
        <v>91.26</v>
      </c>
      <c r="AU266">
        <v>1</v>
      </c>
      <c r="AV266" s="1">
        <f>AO266+AT266</f>
        <v>42121.26</v>
      </c>
      <c r="AW266" s="1">
        <v>42150</v>
      </c>
      <c r="AX266" s="2">
        <f>IF(AV266&gt;=AW266,1,2)</f>
        <v>2</v>
      </c>
      <c r="AY266" s="2" t="str">
        <f>IF((AV266+10)&gt;=AW266,"SAVE","LATE")</f>
        <v>LATE</v>
      </c>
      <c r="AZ266" t="s">
        <v>82</v>
      </c>
      <c r="BA266" t="s">
        <v>1011</v>
      </c>
      <c r="BB266">
        <v>1250401254</v>
      </c>
      <c r="BC266">
        <v>0</v>
      </c>
      <c r="BD266" s="9">
        <v>1250401254</v>
      </c>
      <c r="BE266" t="s">
        <v>36196</v>
      </c>
      <c r="BF266">
        <v>0</v>
      </c>
      <c r="BG266" t="s">
        <v>70</v>
      </c>
      <c r="BH266">
        <v>-1</v>
      </c>
      <c r="BI266" t="s">
        <v>36201</v>
      </c>
      <c r="BJ266">
        <v>100</v>
      </c>
      <c r="BK266">
        <v>0</v>
      </c>
      <c r="BL266" t="s">
        <v>85</v>
      </c>
      <c r="BM266" t="s">
        <v>36204</v>
      </c>
    </row>
    <row r="267" spans="1:65" x14ac:dyDescent="0.25">
      <c r="A267">
        <v>2015</v>
      </c>
      <c r="B267" t="s">
        <v>116</v>
      </c>
      <c r="C267" t="s">
        <v>693</v>
      </c>
      <c r="D267" t="s">
        <v>40640</v>
      </c>
      <c r="E267" t="s">
        <v>82</v>
      </c>
      <c r="F267" t="s">
        <v>6570</v>
      </c>
      <c r="G267">
        <v>11</v>
      </c>
      <c r="H267" t="s">
        <v>41839</v>
      </c>
      <c r="I267" t="s">
        <v>67</v>
      </c>
      <c r="J267" t="s">
        <v>88</v>
      </c>
      <c r="K267">
        <v>3</v>
      </c>
      <c r="L267" t="s">
        <v>41838</v>
      </c>
      <c r="M267">
        <v>72000000</v>
      </c>
      <c r="N267" t="s">
        <v>41840</v>
      </c>
      <c r="O267" t="s">
        <v>38524</v>
      </c>
      <c r="P267" t="s">
        <v>90</v>
      </c>
      <c r="Q267" t="s">
        <v>6571</v>
      </c>
      <c r="R267" t="s">
        <v>6571</v>
      </c>
      <c r="S267" t="s">
        <v>2303</v>
      </c>
      <c r="T267" t="s">
        <v>38525</v>
      </c>
      <c r="U267" t="s">
        <v>38526</v>
      </c>
      <c r="V267" t="s">
        <v>38527</v>
      </c>
      <c r="W267" t="s">
        <v>29225</v>
      </c>
      <c r="X267">
        <v>104998318</v>
      </c>
      <c r="Y267" t="s">
        <v>122</v>
      </c>
      <c r="Z267" t="s">
        <v>123</v>
      </c>
      <c r="AA267">
        <v>7212</v>
      </c>
      <c r="AB267" t="s">
        <v>42049</v>
      </c>
      <c r="AC267">
        <v>721214</v>
      </c>
      <c r="AD267" t="s">
        <v>46873</v>
      </c>
      <c r="AE267">
        <v>4192564</v>
      </c>
      <c r="AF267" t="s">
        <v>41304</v>
      </c>
      <c r="AG267" t="s">
        <v>38528</v>
      </c>
      <c r="AH267" t="s">
        <v>38529</v>
      </c>
      <c r="AI267" t="s">
        <v>138</v>
      </c>
      <c r="AJ267" t="s">
        <v>41304</v>
      </c>
      <c r="AK267" t="s">
        <v>38528</v>
      </c>
      <c r="AL267" t="s">
        <v>38529</v>
      </c>
      <c r="AM267">
        <v>2015</v>
      </c>
      <c r="AN267" s="1">
        <v>42325</v>
      </c>
      <c r="AO267" s="1">
        <v>42326</v>
      </c>
      <c r="AP267">
        <v>1</v>
      </c>
      <c r="AQ267" t="s">
        <v>81</v>
      </c>
      <c r="AR267" s="4">
        <f>IF(AQ267="M",AP267*30.42,AP267)</f>
        <v>30.42</v>
      </c>
      <c r="AS267">
        <v>0</v>
      </c>
      <c r="AT267" s="4">
        <f>AR267+AS267</f>
        <v>30.42</v>
      </c>
      <c r="AU267">
        <v>1</v>
      </c>
      <c r="AV267" s="1">
        <f>AO267+AT267</f>
        <v>42356.42</v>
      </c>
      <c r="AW267" s="1">
        <v>42387</v>
      </c>
      <c r="AX267" s="2">
        <f>IF(AV267&gt;=AW267,1,2)</f>
        <v>2</v>
      </c>
      <c r="AY267" s="2" t="str">
        <f>IF((AV267+10)&gt;=AW267,"SAVE","LATE")</f>
        <v>LATE</v>
      </c>
      <c r="AZ267" t="s">
        <v>82</v>
      </c>
      <c r="BA267" t="s">
        <v>1011</v>
      </c>
      <c r="BB267">
        <v>104998318</v>
      </c>
      <c r="BC267">
        <v>0</v>
      </c>
      <c r="BD267" s="9">
        <v>104998318</v>
      </c>
      <c r="BE267" t="s">
        <v>38524</v>
      </c>
      <c r="BF267">
        <v>0</v>
      </c>
      <c r="BG267" t="s">
        <v>70</v>
      </c>
      <c r="BH267">
        <v>-1</v>
      </c>
      <c r="BI267" t="s">
        <v>38530</v>
      </c>
      <c r="BJ267" t="s">
        <v>12880</v>
      </c>
      <c r="BK267">
        <v>0</v>
      </c>
      <c r="BL267" t="s">
        <v>85</v>
      </c>
      <c r="BM267" t="s">
        <v>38531</v>
      </c>
    </row>
    <row r="268" spans="1:65" x14ac:dyDescent="0.25">
      <c r="A268">
        <v>2015</v>
      </c>
      <c r="B268" t="s">
        <v>116</v>
      </c>
      <c r="C268" t="s">
        <v>130</v>
      </c>
      <c r="D268" t="s">
        <v>40642</v>
      </c>
      <c r="E268" t="s">
        <v>2244</v>
      </c>
      <c r="F268" t="s">
        <v>2245</v>
      </c>
      <c r="G268">
        <v>1</v>
      </c>
      <c r="H268" t="s">
        <v>46842</v>
      </c>
      <c r="I268" t="s">
        <v>67</v>
      </c>
      <c r="J268" t="s">
        <v>88</v>
      </c>
      <c r="K268">
        <v>3</v>
      </c>
      <c r="L268" t="s">
        <v>41838</v>
      </c>
      <c r="M268">
        <v>72000000</v>
      </c>
      <c r="N268" t="s">
        <v>41840</v>
      </c>
      <c r="O268" t="s">
        <v>44087</v>
      </c>
      <c r="P268" t="s">
        <v>90</v>
      </c>
      <c r="Q268" t="s">
        <v>2247</v>
      </c>
      <c r="R268" t="s">
        <v>2247</v>
      </c>
      <c r="S268" t="s">
        <v>1856</v>
      </c>
      <c r="T268" t="s">
        <v>20376</v>
      </c>
      <c r="U268" t="s">
        <v>36341</v>
      </c>
      <c r="V268" t="s">
        <v>36342</v>
      </c>
      <c r="W268" t="s">
        <v>36343</v>
      </c>
      <c r="X268">
        <v>1034105611</v>
      </c>
      <c r="Y268" t="s">
        <v>122</v>
      </c>
      <c r="Z268" t="s">
        <v>123</v>
      </c>
      <c r="AA268">
        <v>7210</v>
      </c>
      <c r="AB268" t="s">
        <v>14264</v>
      </c>
      <c r="AC268">
        <v>721033</v>
      </c>
      <c r="AD268" t="s">
        <v>42053</v>
      </c>
      <c r="AE268">
        <v>3762790</v>
      </c>
      <c r="AF268" t="s">
        <v>40104</v>
      </c>
      <c r="AG268" t="s">
        <v>36344</v>
      </c>
      <c r="AH268" t="s">
        <v>36345</v>
      </c>
      <c r="AI268" t="s">
        <v>138</v>
      </c>
      <c r="AJ268" t="s">
        <v>41304</v>
      </c>
      <c r="AK268" t="s">
        <v>39762</v>
      </c>
      <c r="AL268" t="s">
        <v>44088</v>
      </c>
      <c r="AM268">
        <v>2015</v>
      </c>
      <c r="AN268" s="1">
        <v>42195</v>
      </c>
      <c r="AO268" s="1">
        <v>42202</v>
      </c>
      <c r="AP268">
        <v>4</v>
      </c>
      <c r="AQ268" t="s">
        <v>81</v>
      </c>
      <c r="AR268" s="4">
        <f>IF(AQ268="M",AP268*30.42,AP268)</f>
        <v>121.68</v>
      </c>
      <c r="AS268">
        <v>0</v>
      </c>
      <c r="AT268" s="4">
        <f>AR268+AS268</f>
        <v>121.68</v>
      </c>
      <c r="AU268">
        <v>2</v>
      </c>
      <c r="AV268" s="1">
        <f>AO268+AT268</f>
        <v>42323.68</v>
      </c>
      <c r="AW268" s="1">
        <v>42386</v>
      </c>
      <c r="AX268" s="2">
        <f>IF(AV268&gt;=AW268,1,2)</f>
        <v>2</v>
      </c>
      <c r="AY268" s="2" t="str">
        <f>IF((AV268+10)&gt;=AW268,"SAVE","LATE")</f>
        <v>LATE</v>
      </c>
      <c r="AZ268" t="s">
        <v>82</v>
      </c>
      <c r="BA268" t="s">
        <v>1011</v>
      </c>
      <c r="BB268">
        <v>1034104276</v>
      </c>
      <c r="BC268">
        <v>177867606</v>
      </c>
      <c r="BD268" s="9">
        <v>1211971882</v>
      </c>
      <c r="BE268" t="s">
        <v>44089</v>
      </c>
      <c r="BF268">
        <v>5</v>
      </c>
      <c r="BG268" t="s">
        <v>18058</v>
      </c>
      <c r="BH268">
        <v>-1</v>
      </c>
      <c r="BI268" t="s">
        <v>44090</v>
      </c>
      <c r="BJ268" t="s">
        <v>44091</v>
      </c>
      <c r="BK268">
        <v>0</v>
      </c>
      <c r="BL268" t="s">
        <v>85</v>
      </c>
      <c r="BM268" t="s">
        <v>36346</v>
      </c>
    </row>
    <row r="269" spans="1:65" x14ac:dyDescent="0.25">
      <c r="A269">
        <v>2015</v>
      </c>
      <c r="B269" t="s">
        <v>116</v>
      </c>
      <c r="C269" t="s">
        <v>130</v>
      </c>
      <c r="D269" t="s">
        <v>40642</v>
      </c>
      <c r="E269" t="s">
        <v>2244</v>
      </c>
      <c r="F269" t="s">
        <v>2245</v>
      </c>
      <c r="G269">
        <v>13</v>
      </c>
      <c r="H269" t="s">
        <v>41891</v>
      </c>
      <c r="I269" t="s">
        <v>67</v>
      </c>
      <c r="J269" t="s">
        <v>88</v>
      </c>
      <c r="K269">
        <v>3</v>
      </c>
      <c r="L269" t="s">
        <v>41838</v>
      </c>
      <c r="M269">
        <v>77000000</v>
      </c>
      <c r="N269" t="s">
        <v>481</v>
      </c>
      <c r="O269" t="s">
        <v>44092</v>
      </c>
      <c r="P269" t="s">
        <v>90</v>
      </c>
      <c r="Q269" t="s">
        <v>2247</v>
      </c>
      <c r="R269" t="s">
        <v>2247</v>
      </c>
      <c r="S269" t="s">
        <v>1856</v>
      </c>
      <c r="T269" s="3">
        <v>42319</v>
      </c>
      <c r="U269" t="s">
        <v>39013</v>
      </c>
      <c r="V269" t="s">
        <v>39014</v>
      </c>
      <c r="W269" t="s">
        <v>39015</v>
      </c>
      <c r="X269">
        <v>18038000</v>
      </c>
      <c r="Y269" t="s">
        <v>122</v>
      </c>
      <c r="Z269" t="s">
        <v>123</v>
      </c>
      <c r="AA269">
        <v>7710</v>
      </c>
      <c r="AB269" t="s">
        <v>44093</v>
      </c>
      <c r="AC269">
        <v>771020</v>
      </c>
      <c r="AD269" t="s">
        <v>39016</v>
      </c>
      <c r="AE269">
        <v>4059351</v>
      </c>
      <c r="AF269" t="s">
        <v>145</v>
      </c>
      <c r="AG269" t="s">
        <v>39017</v>
      </c>
      <c r="AH269" t="s">
        <v>39018</v>
      </c>
      <c r="AI269" t="s">
        <v>138</v>
      </c>
      <c r="AJ269" t="s">
        <v>41304</v>
      </c>
      <c r="AK269" t="s">
        <v>39019</v>
      </c>
      <c r="AL269" t="s">
        <v>39018</v>
      </c>
      <c r="AM269">
        <v>2015</v>
      </c>
      <c r="AN269" s="1">
        <v>42325</v>
      </c>
      <c r="AO269" s="1">
        <v>42325</v>
      </c>
      <c r="AP269">
        <v>1</v>
      </c>
      <c r="AQ269" t="s">
        <v>81</v>
      </c>
      <c r="AR269" s="4">
        <f>IF(AQ269="M",AP269*30.42,AP269)</f>
        <v>30.42</v>
      </c>
      <c r="AS269">
        <v>0</v>
      </c>
      <c r="AT269" s="4">
        <f>AR269+AS269</f>
        <v>30.42</v>
      </c>
      <c r="AU269">
        <v>3</v>
      </c>
      <c r="AV269" s="1">
        <f>AO269+AT269</f>
        <v>42355.42</v>
      </c>
      <c r="AW269" s="1">
        <v>42446</v>
      </c>
      <c r="AX269" s="2">
        <f>IF(AV269&gt;=AW269,1,2)</f>
        <v>2</v>
      </c>
      <c r="AY269" s="2" t="str">
        <f>IF((AV269+10)&gt;=AW269,"SAVE","LATE")</f>
        <v>LATE</v>
      </c>
      <c r="AZ269" t="s">
        <v>82</v>
      </c>
      <c r="BA269" t="s">
        <v>1011</v>
      </c>
      <c r="BB269">
        <v>18000000</v>
      </c>
      <c r="BC269">
        <v>0</v>
      </c>
      <c r="BD269" s="9">
        <v>18000000</v>
      </c>
      <c r="BE269" t="s">
        <v>44092</v>
      </c>
      <c r="BF269">
        <v>0</v>
      </c>
      <c r="BG269" t="s">
        <v>70</v>
      </c>
      <c r="BH269">
        <v>-1</v>
      </c>
      <c r="BI269" t="s">
        <v>70</v>
      </c>
      <c r="BJ269" t="s">
        <v>70</v>
      </c>
      <c r="BK269">
        <v>0</v>
      </c>
      <c r="BL269" t="s">
        <v>85</v>
      </c>
      <c r="BM269" t="s">
        <v>39020</v>
      </c>
    </row>
    <row r="270" spans="1:65" x14ac:dyDescent="0.25">
      <c r="A270">
        <v>2015</v>
      </c>
      <c r="B270" t="s">
        <v>116</v>
      </c>
      <c r="C270" t="s">
        <v>130</v>
      </c>
      <c r="D270" t="s">
        <v>40643</v>
      </c>
      <c r="E270" t="s">
        <v>20640</v>
      </c>
      <c r="F270" t="s">
        <v>20641</v>
      </c>
      <c r="G270">
        <v>12</v>
      </c>
      <c r="H270" t="s">
        <v>41881</v>
      </c>
      <c r="I270" t="s">
        <v>105</v>
      </c>
      <c r="J270" t="s">
        <v>68</v>
      </c>
      <c r="K270">
        <v>3</v>
      </c>
      <c r="L270" t="s">
        <v>41838</v>
      </c>
      <c r="M270">
        <v>72000000</v>
      </c>
      <c r="N270" t="s">
        <v>41840</v>
      </c>
      <c r="O270" t="s">
        <v>44097</v>
      </c>
      <c r="P270" t="s">
        <v>90</v>
      </c>
      <c r="Q270" t="s">
        <v>20642</v>
      </c>
      <c r="R270" t="s">
        <v>20642</v>
      </c>
      <c r="S270" t="s">
        <v>3094</v>
      </c>
      <c r="T270" t="s">
        <v>35328</v>
      </c>
      <c r="U270" t="s">
        <v>38232</v>
      </c>
      <c r="V270" t="s">
        <v>38233</v>
      </c>
      <c r="W270" t="s">
        <v>38234</v>
      </c>
      <c r="X270">
        <v>162770327</v>
      </c>
      <c r="Y270" t="s">
        <v>122</v>
      </c>
      <c r="Z270" t="s">
        <v>123</v>
      </c>
      <c r="AA270">
        <v>0</v>
      </c>
      <c r="AB270" t="s">
        <v>76</v>
      </c>
      <c r="AC270">
        <v>0</v>
      </c>
      <c r="AD270" t="s">
        <v>76</v>
      </c>
      <c r="AE270">
        <v>3527572</v>
      </c>
      <c r="AF270" t="s">
        <v>40104</v>
      </c>
      <c r="AG270" t="s">
        <v>38235</v>
      </c>
      <c r="AH270" t="s">
        <v>44098</v>
      </c>
      <c r="AI270" t="s">
        <v>138</v>
      </c>
      <c r="AJ270" t="s">
        <v>41304</v>
      </c>
      <c r="AK270">
        <v>6009187</v>
      </c>
      <c r="AL270" t="s">
        <v>38236</v>
      </c>
      <c r="AM270">
        <v>2015</v>
      </c>
      <c r="AN270" s="1">
        <v>42117</v>
      </c>
      <c r="AO270" s="1">
        <v>42125</v>
      </c>
      <c r="AP270">
        <v>2</v>
      </c>
      <c r="AQ270" t="s">
        <v>81</v>
      </c>
      <c r="AR270" s="4">
        <f>IF(AQ270="M",AP270*30.42,AP270)</f>
        <v>60.84</v>
      </c>
      <c r="AS270">
        <v>0</v>
      </c>
      <c r="AT270" s="4">
        <f>AR270+AS270</f>
        <v>60.84</v>
      </c>
      <c r="AU270">
        <v>1</v>
      </c>
      <c r="AV270" s="1">
        <f>AO270+AT270</f>
        <v>42185.84</v>
      </c>
      <c r="AW270" s="1">
        <v>42217</v>
      </c>
      <c r="AX270" s="2">
        <f>IF(AV270&gt;=AW270,1,2)</f>
        <v>2</v>
      </c>
      <c r="AY270" s="2" t="str">
        <f>IF((AV270+10)&gt;=AW270,"SAVE","LATE")</f>
        <v>LATE</v>
      </c>
      <c r="AZ270" t="s">
        <v>82</v>
      </c>
      <c r="BA270" t="s">
        <v>1011</v>
      </c>
      <c r="BB270">
        <v>162770327</v>
      </c>
      <c r="BC270">
        <v>21992200</v>
      </c>
      <c r="BD270" s="9">
        <v>184762527</v>
      </c>
      <c r="BE270" t="s">
        <v>44099</v>
      </c>
      <c r="BF270">
        <v>0</v>
      </c>
      <c r="BG270" t="s">
        <v>70</v>
      </c>
      <c r="BH270">
        <v>-1</v>
      </c>
      <c r="BI270" t="s">
        <v>70</v>
      </c>
      <c r="BJ270" t="s">
        <v>70</v>
      </c>
      <c r="BK270">
        <v>0</v>
      </c>
      <c r="BL270" t="s">
        <v>85</v>
      </c>
      <c r="BM270" t="s">
        <v>38237</v>
      </c>
    </row>
    <row r="271" spans="1:65" x14ac:dyDescent="0.25">
      <c r="A271">
        <v>2015</v>
      </c>
      <c r="B271" t="s">
        <v>116</v>
      </c>
      <c r="C271" t="s">
        <v>1416</v>
      </c>
      <c r="D271" t="s">
        <v>40651</v>
      </c>
      <c r="E271" t="s">
        <v>1912</v>
      </c>
      <c r="F271" t="s">
        <v>1913</v>
      </c>
      <c r="G271">
        <v>1</v>
      </c>
      <c r="H271" t="s">
        <v>46842</v>
      </c>
      <c r="I271" t="s">
        <v>67</v>
      </c>
      <c r="J271" t="s">
        <v>88</v>
      </c>
      <c r="K271">
        <v>3</v>
      </c>
      <c r="L271" t="s">
        <v>41838</v>
      </c>
      <c r="M271">
        <v>95000000</v>
      </c>
      <c r="N271" t="s">
        <v>40102</v>
      </c>
      <c r="O271" t="s">
        <v>44189</v>
      </c>
      <c r="P271" t="s">
        <v>90</v>
      </c>
      <c r="Q271" t="s">
        <v>1914</v>
      </c>
      <c r="R271" t="s">
        <v>1914</v>
      </c>
      <c r="S271" t="s">
        <v>1686</v>
      </c>
      <c r="T271" t="s">
        <v>20376</v>
      </c>
      <c r="U271" t="s">
        <v>36216</v>
      </c>
      <c r="V271" t="s">
        <v>36217</v>
      </c>
      <c r="W271" t="s">
        <v>36218</v>
      </c>
      <c r="X271">
        <v>1250586317</v>
      </c>
      <c r="Y271" t="s">
        <v>96</v>
      </c>
      <c r="Z271" t="s">
        <v>40103</v>
      </c>
      <c r="AA271">
        <v>9511</v>
      </c>
      <c r="AB271" t="s">
        <v>40106</v>
      </c>
      <c r="AC271">
        <v>951115</v>
      </c>
      <c r="AD271" t="s">
        <v>40116</v>
      </c>
      <c r="AE271">
        <v>3824587</v>
      </c>
      <c r="AF271" t="s">
        <v>40104</v>
      </c>
      <c r="AG271" t="s">
        <v>36219</v>
      </c>
      <c r="AH271" t="s">
        <v>36220</v>
      </c>
      <c r="AI271" t="s">
        <v>138</v>
      </c>
      <c r="AJ271" t="s">
        <v>41304</v>
      </c>
      <c r="AK271" t="s">
        <v>36221</v>
      </c>
      <c r="AL271" t="s">
        <v>36222</v>
      </c>
      <c r="AM271">
        <v>2015</v>
      </c>
      <c r="AN271" s="1">
        <v>42226</v>
      </c>
      <c r="AO271" s="1">
        <v>42240</v>
      </c>
      <c r="AP271">
        <v>4</v>
      </c>
      <c r="AQ271" t="s">
        <v>81</v>
      </c>
      <c r="AR271" s="4">
        <f>IF(AQ271="M",AP271*30.42,AP271)</f>
        <v>121.68</v>
      </c>
      <c r="AS271">
        <v>0</v>
      </c>
      <c r="AT271" s="4">
        <f>AR271+AS271</f>
        <v>121.68</v>
      </c>
      <c r="AU271">
        <v>1</v>
      </c>
      <c r="AV271" s="1">
        <f>AO271+AT271</f>
        <v>42361.68</v>
      </c>
      <c r="AW271" s="1">
        <v>42393</v>
      </c>
      <c r="AX271" s="2">
        <f>IF(AV271&gt;=AW271,1,2)</f>
        <v>2</v>
      </c>
      <c r="AY271" s="2" t="str">
        <f>IF((AV271+10)&gt;=AW271,"SAVE","LATE")</f>
        <v>LATE</v>
      </c>
      <c r="AZ271" t="s">
        <v>82</v>
      </c>
      <c r="BA271" t="s">
        <v>1011</v>
      </c>
      <c r="BB271">
        <v>1247262992</v>
      </c>
      <c r="BC271">
        <v>132609421</v>
      </c>
      <c r="BD271" s="9">
        <v>1379872413</v>
      </c>
      <c r="BE271" t="s">
        <v>44189</v>
      </c>
      <c r="BF271">
        <v>0</v>
      </c>
      <c r="BG271" t="s">
        <v>70</v>
      </c>
      <c r="BH271">
        <v>-1</v>
      </c>
      <c r="BI271" t="s">
        <v>41584</v>
      </c>
      <c r="BJ271" t="s">
        <v>36223</v>
      </c>
      <c r="BK271">
        <v>0</v>
      </c>
      <c r="BL271" t="s">
        <v>85</v>
      </c>
      <c r="BM271" t="s">
        <v>36224</v>
      </c>
    </row>
    <row r="272" spans="1:65" x14ac:dyDescent="0.25">
      <c r="A272">
        <v>2014</v>
      </c>
      <c r="B272" t="s">
        <v>116</v>
      </c>
      <c r="C272" t="s">
        <v>290</v>
      </c>
      <c r="D272" t="s">
        <v>43963</v>
      </c>
      <c r="E272" t="s">
        <v>1082</v>
      </c>
      <c r="F272" t="s">
        <v>1083</v>
      </c>
      <c r="G272">
        <v>1</v>
      </c>
      <c r="H272" t="s">
        <v>46842</v>
      </c>
      <c r="I272" t="s">
        <v>105</v>
      </c>
      <c r="J272" t="s">
        <v>88</v>
      </c>
      <c r="K272">
        <v>3</v>
      </c>
      <c r="L272" t="s">
        <v>41838</v>
      </c>
      <c r="M272">
        <v>95000000</v>
      </c>
      <c r="N272" t="s">
        <v>40102</v>
      </c>
      <c r="O272" t="s">
        <v>44190</v>
      </c>
      <c r="P272" t="s">
        <v>90</v>
      </c>
      <c r="Q272" t="s">
        <v>697</v>
      </c>
      <c r="R272" t="s">
        <v>697</v>
      </c>
      <c r="S272" t="s">
        <v>1686</v>
      </c>
      <c r="T272" t="s">
        <v>28819</v>
      </c>
      <c r="U272" t="s">
        <v>36529</v>
      </c>
      <c r="V272" t="s">
        <v>36530</v>
      </c>
      <c r="W272" t="s">
        <v>36531</v>
      </c>
      <c r="X272">
        <v>882514278</v>
      </c>
      <c r="Y272" t="s">
        <v>96</v>
      </c>
      <c r="Z272" t="s">
        <v>40103</v>
      </c>
      <c r="AA272">
        <v>0</v>
      </c>
      <c r="AB272" t="s">
        <v>76</v>
      </c>
      <c r="AC272">
        <v>0</v>
      </c>
      <c r="AD272" t="s">
        <v>76</v>
      </c>
      <c r="AE272">
        <v>3269741</v>
      </c>
      <c r="AF272" t="s">
        <v>40104</v>
      </c>
      <c r="AG272" t="s">
        <v>36532</v>
      </c>
      <c r="AH272" t="s">
        <v>36533</v>
      </c>
      <c r="AI272" t="s">
        <v>138</v>
      </c>
      <c r="AJ272" t="s">
        <v>41304</v>
      </c>
      <c r="AK272">
        <v>93377495</v>
      </c>
      <c r="AL272" t="s">
        <v>36534</v>
      </c>
      <c r="AM272">
        <v>2015</v>
      </c>
      <c r="AN272" s="1">
        <v>42044</v>
      </c>
      <c r="AO272" s="1">
        <v>42044</v>
      </c>
      <c r="AP272">
        <v>4</v>
      </c>
      <c r="AQ272" t="s">
        <v>81</v>
      </c>
      <c r="AR272" s="4">
        <f>IF(AQ272="M",AP272*30.42,AP272)</f>
        <v>121.68</v>
      </c>
      <c r="AS272">
        <v>0</v>
      </c>
      <c r="AT272" s="4">
        <f>AR272+AS272</f>
        <v>121.68</v>
      </c>
      <c r="AU272">
        <v>2</v>
      </c>
      <c r="AV272" s="1">
        <f>AO272+AT272</f>
        <v>42165.68</v>
      </c>
      <c r="AW272" s="1">
        <v>42225</v>
      </c>
      <c r="AX272" s="2">
        <f>IF(AV272&gt;=AW272,1,2)</f>
        <v>2</v>
      </c>
      <c r="AY272" s="2" t="str">
        <f>IF((AV272+10)&gt;=AW272,"SAVE","LATE")</f>
        <v>LATE</v>
      </c>
      <c r="AZ272" t="s">
        <v>82</v>
      </c>
      <c r="BA272" t="s">
        <v>1011</v>
      </c>
      <c r="BB272">
        <v>882512010</v>
      </c>
      <c r="BC272">
        <v>167439865</v>
      </c>
      <c r="BD272" s="9">
        <v>1049951875</v>
      </c>
      <c r="BE272" t="s">
        <v>44190</v>
      </c>
      <c r="BF272">
        <v>0</v>
      </c>
      <c r="BG272" t="s">
        <v>70</v>
      </c>
      <c r="BH272">
        <v>-1</v>
      </c>
      <c r="BI272" t="s">
        <v>36535</v>
      </c>
      <c r="BJ272" t="s">
        <v>36536</v>
      </c>
      <c r="BK272">
        <v>0</v>
      </c>
      <c r="BL272" t="s">
        <v>85</v>
      </c>
      <c r="BM272" t="s">
        <v>36537</v>
      </c>
    </row>
    <row r="273" spans="1:65" x14ac:dyDescent="0.25">
      <c r="A273">
        <v>2015</v>
      </c>
      <c r="B273" t="s">
        <v>116</v>
      </c>
      <c r="C273" t="s">
        <v>1416</v>
      </c>
      <c r="D273" t="s">
        <v>40651</v>
      </c>
      <c r="E273" t="s">
        <v>1912</v>
      </c>
      <c r="F273" t="s">
        <v>1913</v>
      </c>
      <c r="G273">
        <v>1</v>
      </c>
      <c r="H273" t="s">
        <v>46842</v>
      </c>
      <c r="I273" t="s">
        <v>67</v>
      </c>
      <c r="J273" t="s">
        <v>88</v>
      </c>
      <c r="K273">
        <v>3</v>
      </c>
      <c r="L273" t="s">
        <v>41838</v>
      </c>
      <c r="M273">
        <v>95000000</v>
      </c>
      <c r="N273" t="s">
        <v>40102</v>
      </c>
      <c r="O273" t="s">
        <v>44191</v>
      </c>
      <c r="P273" t="s">
        <v>90</v>
      </c>
      <c r="Q273" t="s">
        <v>1914</v>
      </c>
      <c r="R273" t="s">
        <v>1914</v>
      </c>
      <c r="S273" t="s">
        <v>1686</v>
      </c>
      <c r="T273" t="s">
        <v>37284</v>
      </c>
      <c r="U273" t="s">
        <v>37285</v>
      </c>
      <c r="V273" t="s">
        <v>37286</v>
      </c>
      <c r="W273">
        <v>313</v>
      </c>
      <c r="X273">
        <v>411983428</v>
      </c>
      <c r="Y273" t="s">
        <v>96</v>
      </c>
      <c r="Z273" t="s">
        <v>40103</v>
      </c>
      <c r="AA273">
        <v>9510</v>
      </c>
      <c r="AB273" t="s">
        <v>37287</v>
      </c>
      <c r="AC273">
        <v>951018</v>
      </c>
      <c r="AD273" t="s">
        <v>37288</v>
      </c>
      <c r="AE273">
        <v>3928056</v>
      </c>
      <c r="AF273" t="s">
        <v>40104</v>
      </c>
      <c r="AG273" t="s">
        <v>37289</v>
      </c>
      <c r="AH273" t="s">
        <v>44192</v>
      </c>
      <c r="AI273" t="s">
        <v>138</v>
      </c>
      <c r="AJ273" t="s">
        <v>41304</v>
      </c>
      <c r="AK273" t="s">
        <v>37290</v>
      </c>
      <c r="AL273" t="s">
        <v>37291</v>
      </c>
      <c r="AM273">
        <v>2015</v>
      </c>
      <c r="AN273" s="1">
        <v>42270</v>
      </c>
      <c r="AO273" s="1">
        <v>42305</v>
      </c>
      <c r="AP273">
        <v>3</v>
      </c>
      <c r="AQ273" t="s">
        <v>81</v>
      </c>
      <c r="AR273" s="4">
        <f>IF(AQ273="M",AP273*30.42,AP273)</f>
        <v>91.26</v>
      </c>
      <c r="AS273">
        <v>0</v>
      </c>
      <c r="AT273" s="4">
        <f>AR273+AS273</f>
        <v>91.26</v>
      </c>
      <c r="AU273">
        <v>1</v>
      </c>
      <c r="AV273" s="1">
        <f>AO273+AT273</f>
        <v>42396.26</v>
      </c>
      <c r="AW273" s="1">
        <v>42428</v>
      </c>
      <c r="AX273" s="2">
        <f>IF(AV273&gt;=AW273,1,2)</f>
        <v>2</v>
      </c>
      <c r="AY273" s="2" t="str">
        <f>IF((AV273+10)&gt;=AW273,"SAVE","LATE")</f>
        <v>LATE</v>
      </c>
      <c r="AZ273" t="s">
        <v>82</v>
      </c>
      <c r="BA273" t="s">
        <v>1011</v>
      </c>
      <c r="BB273">
        <v>410920771</v>
      </c>
      <c r="BC273">
        <v>95000000</v>
      </c>
      <c r="BD273" s="9">
        <v>505920771</v>
      </c>
      <c r="BE273" t="s">
        <v>44193</v>
      </c>
      <c r="BF273">
        <v>0</v>
      </c>
      <c r="BG273" t="s">
        <v>70</v>
      </c>
      <c r="BH273">
        <v>-1</v>
      </c>
      <c r="BI273" t="s">
        <v>44194</v>
      </c>
      <c r="BJ273" t="s">
        <v>37292</v>
      </c>
      <c r="BK273">
        <v>0</v>
      </c>
      <c r="BL273" t="s">
        <v>85</v>
      </c>
      <c r="BM273" t="s">
        <v>37293</v>
      </c>
    </row>
    <row r="274" spans="1:65" x14ac:dyDescent="0.25">
      <c r="A274">
        <v>2015</v>
      </c>
      <c r="B274" t="s">
        <v>116</v>
      </c>
      <c r="C274" t="s">
        <v>1416</v>
      </c>
      <c r="D274" t="s">
        <v>40651</v>
      </c>
      <c r="E274" t="s">
        <v>1912</v>
      </c>
      <c r="F274" t="s">
        <v>1913</v>
      </c>
      <c r="G274">
        <v>11</v>
      </c>
      <c r="H274" t="s">
        <v>41839</v>
      </c>
      <c r="I274" t="s">
        <v>67</v>
      </c>
      <c r="J274" t="s">
        <v>88</v>
      </c>
      <c r="K274">
        <v>3</v>
      </c>
      <c r="L274" t="s">
        <v>41838</v>
      </c>
      <c r="M274">
        <v>95000000</v>
      </c>
      <c r="N274" t="s">
        <v>40102</v>
      </c>
      <c r="O274" t="s">
        <v>44195</v>
      </c>
      <c r="P274" t="s">
        <v>90</v>
      </c>
      <c r="Q274" t="s">
        <v>1914</v>
      </c>
      <c r="R274" t="s">
        <v>1914</v>
      </c>
      <c r="S274" t="s">
        <v>1686</v>
      </c>
      <c r="T274" t="s">
        <v>36863</v>
      </c>
      <c r="U274" t="s">
        <v>37939</v>
      </c>
      <c r="V274" t="s">
        <v>37940</v>
      </c>
      <c r="W274" t="s">
        <v>37941</v>
      </c>
      <c r="X274">
        <v>220000000</v>
      </c>
      <c r="Y274" t="s">
        <v>96</v>
      </c>
      <c r="Z274" t="s">
        <v>40103</v>
      </c>
      <c r="AA274">
        <v>9512</v>
      </c>
      <c r="AB274" t="s">
        <v>15299</v>
      </c>
      <c r="AC274">
        <v>951227</v>
      </c>
      <c r="AD274" t="s">
        <v>37942</v>
      </c>
      <c r="AE274">
        <v>3888748</v>
      </c>
      <c r="AF274" t="s">
        <v>40104</v>
      </c>
      <c r="AG274" t="s">
        <v>37943</v>
      </c>
      <c r="AH274" t="s">
        <v>37944</v>
      </c>
      <c r="AI274" t="s">
        <v>138</v>
      </c>
      <c r="AJ274" t="s">
        <v>41304</v>
      </c>
      <c r="AK274" t="s">
        <v>37945</v>
      </c>
      <c r="AL274" t="s">
        <v>44196</v>
      </c>
      <c r="AM274">
        <v>2015</v>
      </c>
      <c r="AN274" s="1">
        <v>42255</v>
      </c>
      <c r="AO274" s="1">
        <v>42257</v>
      </c>
      <c r="AP274">
        <v>3</v>
      </c>
      <c r="AQ274" t="s">
        <v>81</v>
      </c>
      <c r="AR274" s="4">
        <f>IF(AQ274="M",AP274*30.42,AP274)</f>
        <v>91.26</v>
      </c>
      <c r="AS274">
        <v>0</v>
      </c>
      <c r="AT274" s="4">
        <f>AR274+AS274</f>
        <v>91.26</v>
      </c>
      <c r="AU274">
        <v>1</v>
      </c>
      <c r="AV274" s="1">
        <f>AO274+AT274</f>
        <v>42348.26</v>
      </c>
      <c r="AW274" s="1">
        <v>42379</v>
      </c>
      <c r="AX274" s="2">
        <f>IF(AV274&gt;=AW274,1,2)</f>
        <v>2</v>
      </c>
      <c r="AY274" s="2" t="str">
        <f>IF((AV274+10)&gt;=AW274,"SAVE","LATE")</f>
        <v>LATE</v>
      </c>
      <c r="AZ274" t="s">
        <v>82</v>
      </c>
      <c r="BA274" t="s">
        <v>1011</v>
      </c>
      <c r="BB274">
        <v>220000000</v>
      </c>
      <c r="BC274">
        <v>107975368</v>
      </c>
      <c r="BD274" s="9">
        <v>327975368</v>
      </c>
      <c r="BE274" t="s">
        <v>44197</v>
      </c>
      <c r="BF274">
        <v>0</v>
      </c>
      <c r="BG274" t="s">
        <v>70</v>
      </c>
      <c r="BH274">
        <v>-1</v>
      </c>
      <c r="BI274" t="s">
        <v>41585</v>
      </c>
      <c r="BJ274" t="s">
        <v>37946</v>
      </c>
      <c r="BK274">
        <v>0</v>
      </c>
      <c r="BL274" t="s">
        <v>85</v>
      </c>
      <c r="BM274" t="s">
        <v>37947</v>
      </c>
    </row>
    <row r="275" spans="1:65" x14ac:dyDescent="0.25">
      <c r="A275">
        <v>2015</v>
      </c>
      <c r="B275" t="s">
        <v>116</v>
      </c>
      <c r="C275" t="s">
        <v>1416</v>
      </c>
      <c r="D275" t="s">
        <v>40651</v>
      </c>
      <c r="E275" t="s">
        <v>1912</v>
      </c>
      <c r="F275" t="s">
        <v>1913</v>
      </c>
      <c r="G275">
        <v>11</v>
      </c>
      <c r="H275" t="s">
        <v>41839</v>
      </c>
      <c r="I275" t="s">
        <v>67</v>
      </c>
      <c r="J275" t="s">
        <v>88</v>
      </c>
      <c r="K275">
        <v>3</v>
      </c>
      <c r="L275" t="s">
        <v>41838</v>
      </c>
      <c r="M275">
        <v>72000000</v>
      </c>
      <c r="N275" t="s">
        <v>41840</v>
      </c>
      <c r="O275" t="s">
        <v>44198</v>
      </c>
      <c r="P275" t="s">
        <v>90</v>
      </c>
      <c r="Q275" t="s">
        <v>1914</v>
      </c>
      <c r="R275" t="s">
        <v>1914</v>
      </c>
      <c r="S275" t="s">
        <v>1686</v>
      </c>
      <c r="T275" s="3">
        <v>42010</v>
      </c>
      <c r="U275" t="s">
        <v>38325</v>
      </c>
      <c r="V275" t="s">
        <v>38326</v>
      </c>
      <c r="W275" t="s">
        <v>38327</v>
      </c>
      <c r="X275">
        <v>139988975</v>
      </c>
      <c r="Y275" t="s">
        <v>122</v>
      </c>
      <c r="Z275" t="s">
        <v>123</v>
      </c>
      <c r="AA275">
        <v>7210</v>
      </c>
      <c r="AB275" t="s">
        <v>14264</v>
      </c>
      <c r="AC275">
        <v>721029</v>
      </c>
      <c r="AD275" t="s">
        <v>41848</v>
      </c>
      <c r="AE275">
        <v>3816691</v>
      </c>
      <c r="AF275" t="s">
        <v>145</v>
      </c>
      <c r="AG275" t="s">
        <v>38328</v>
      </c>
      <c r="AH275" t="s">
        <v>38329</v>
      </c>
      <c r="AI275" t="s">
        <v>138</v>
      </c>
      <c r="AJ275" t="s">
        <v>41304</v>
      </c>
      <c r="AK275" t="s">
        <v>39778</v>
      </c>
      <c r="AL275" t="s">
        <v>38329</v>
      </c>
      <c r="AM275">
        <v>2015</v>
      </c>
      <c r="AN275" s="1">
        <v>42221</v>
      </c>
      <c r="AO275" s="1">
        <v>42257</v>
      </c>
      <c r="AP275">
        <v>2</v>
      </c>
      <c r="AQ275" t="s">
        <v>81</v>
      </c>
      <c r="AR275" s="4">
        <f>IF(AQ275="M",AP275*30.42,AP275)</f>
        <v>60.84</v>
      </c>
      <c r="AS275">
        <v>0</v>
      </c>
      <c r="AT275" s="4">
        <f>AR275+AS275</f>
        <v>60.84</v>
      </c>
      <c r="AU275">
        <v>1</v>
      </c>
      <c r="AV275" s="1">
        <f>AO275+AT275</f>
        <v>42317.84</v>
      </c>
      <c r="AW275" s="1">
        <v>42348</v>
      </c>
      <c r="AX275" s="2">
        <f>IF(AV275&gt;=AW275,1,2)</f>
        <v>2</v>
      </c>
      <c r="AY275" s="2" t="str">
        <f>IF((AV275+10)&gt;=AW275,"SAVE","LATE")</f>
        <v>LATE</v>
      </c>
      <c r="AZ275" t="s">
        <v>82</v>
      </c>
      <c r="BA275" t="s">
        <v>1011</v>
      </c>
      <c r="BB275">
        <v>139987269</v>
      </c>
      <c r="BC275">
        <v>0</v>
      </c>
      <c r="BD275" s="9">
        <v>139987269</v>
      </c>
      <c r="BE275" t="s">
        <v>44198</v>
      </c>
      <c r="BF275">
        <v>0</v>
      </c>
      <c r="BG275" t="s">
        <v>70</v>
      </c>
      <c r="BH275">
        <v>-1</v>
      </c>
      <c r="BI275" t="s">
        <v>41586</v>
      </c>
      <c r="BJ275" t="s">
        <v>38330</v>
      </c>
      <c r="BK275">
        <v>0</v>
      </c>
      <c r="BL275" t="s">
        <v>85</v>
      </c>
      <c r="BM275" t="s">
        <v>38331</v>
      </c>
    </row>
    <row r="276" spans="1:65" x14ac:dyDescent="0.25">
      <c r="A276">
        <v>2015</v>
      </c>
      <c r="B276" t="s">
        <v>116</v>
      </c>
      <c r="C276" t="s">
        <v>1416</v>
      </c>
      <c r="D276" t="s">
        <v>40651</v>
      </c>
      <c r="E276" t="s">
        <v>1912</v>
      </c>
      <c r="F276" t="s">
        <v>1913</v>
      </c>
      <c r="G276">
        <v>11</v>
      </c>
      <c r="H276" t="s">
        <v>41839</v>
      </c>
      <c r="I276" t="s">
        <v>67</v>
      </c>
      <c r="J276" t="s">
        <v>88</v>
      </c>
      <c r="K276">
        <v>3</v>
      </c>
      <c r="L276" t="s">
        <v>41838</v>
      </c>
      <c r="M276">
        <v>95000000</v>
      </c>
      <c r="N276" t="s">
        <v>40102</v>
      </c>
      <c r="O276" t="s">
        <v>44199</v>
      </c>
      <c r="P276" t="s">
        <v>90</v>
      </c>
      <c r="Q276" t="s">
        <v>1914</v>
      </c>
      <c r="R276" t="s">
        <v>1914</v>
      </c>
      <c r="S276" t="s">
        <v>1686</v>
      </c>
      <c r="T276" t="s">
        <v>35328</v>
      </c>
      <c r="U276" t="s">
        <v>38332</v>
      </c>
      <c r="V276" t="s">
        <v>38333</v>
      </c>
      <c r="W276" t="s">
        <v>38334</v>
      </c>
      <c r="X276">
        <v>139987858</v>
      </c>
      <c r="Y276" t="s">
        <v>96</v>
      </c>
      <c r="Z276" t="s">
        <v>40103</v>
      </c>
      <c r="AA276">
        <v>0</v>
      </c>
      <c r="AB276" t="s">
        <v>76</v>
      </c>
      <c r="AC276">
        <v>0</v>
      </c>
      <c r="AD276" t="s">
        <v>76</v>
      </c>
      <c r="AE276">
        <v>3742056</v>
      </c>
      <c r="AF276" t="s">
        <v>40104</v>
      </c>
      <c r="AG276" t="s">
        <v>38335</v>
      </c>
      <c r="AH276" t="s">
        <v>38336</v>
      </c>
      <c r="AI276" t="s">
        <v>138</v>
      </c>
      <c r="AJ276" t="s">
        <v>41304</v>
      </c>
      <c r="AK276" t="s">
        <v>38337</v>
      </c>
      <c r="AL276" t="s">
        <v>38338</v>
      </c>
      <c r="AM276">
        <v>2015</v>
      </c>
      <c r="AN276" s="1">
        <v>42188</v>
      </c>
      <c r="AO276" s="1">
        <v>42247</v>
      </c>
      <c r="AP276">
        <v>4</v>
      </c>
      <c r="AQ276" t="s">
        <v>81</v>
      </c>
      <c r="AR276" s="4">
        <f>IF(AQ276="M",AP276*30.42,AP276)</f>
        <v>121.68</v>
      </c>
      <c r="AS276">
        <v>0</v>
      </c>
      <c r="AT276" s="4">
        <f>AR276+AS276</f>
        <v>121.68</v>
      </c>
      <c r="AU276">
        <v>2</v>
      </c>
      <c r="AV276" s="1">
        <f>AO276+AT276</f>
        <v>42368.68</v>
      </c>
      <c r="AW276" s="1">
        <v>42429</v>
      </c>
      <c r="AX276" s="2">
        <f>IF(AV276&gt;=AW276,1,2)</f>
        <v>2</v>
      </c>
      <c r="AY276" s="2" t="str">
        <f>IF((AV276+10)&gt;=AW276,"SAVE","LATE")</f>
        <v>LATE</v>
      </c>
      <c r="AZ276" t="s">
        <v>82</v>
      </c>
      <c r="BA276" t="s">
        <v>1011</v>
      </c>
      <c r="BB276">
        <v>139664643</v>
      </c>
      <c r="BC276">
        <v>0</v>
      </c>
      <c r="BD276" s="9">
        <v>139664643</v>
      </c>
      <c r="BE276" t="s">
        <v>44200</v>
      </c>
      <c r="BF276">
        <v>0</v>
      </c>
      <c r="BG276" t="s">
        <v>70</v>
      </c>
      <c r="BH276">
        <v>-1</v>
      </c>
      <c r="BI276" t="s">
        <v>40660</v>
      </c>
      <c r="BJ276" t="s">
        <v>38339</v>
      </c>
      <c r="BK276">
        <v>0</v>
      </c>
      <c r="BL276" t="s">
        <v>85</v>
      </c>
      <c r="BM276" t="s">
        <v>38340</v>
      </c>
    </row>
    <row r="277" spans="1:65" x14ac:dyDescent="0.25">
      <c r="A277">
        <v>2015</v>
      </c>
      <c r="B277" t="s">
        <v>116</v>
      </c>
      <c r="C277" t="s">
        <v>357</v>
      </c>
      <c r="D277" t="s">
        <v>9848</v>
      </c>
      <c r="E277" t="s">
        <v>9849</v>
      </c>
      <c r="F277" t="s">
        <v>9850</v>
      </c>
      <c r="G277">
        <v>1</v>
      </c>
      <c r="H277" t="s">
        <v>46842</v>
      </c>
      <c r="I277" t="s">
        <v>67</v>
      </c>
      <c r="J277" t="s">
        <v>88</v>
      </c>
      <c r="K277">
        <v>3</v>
      </c>
      <c r="L277" t="s">
        <v>41838</v>
      </c>
      <c r="M277">
        <v>72000000</v>
      </c>
      <c r="N277" t="s">
        <v>41840</v>
      </c>
      <c r="O277" t="s">
        <v>35472</v>
      </c>
      <c r="P277" t="s">
        <v>90</v>
      </c>
      <c r="Q277" t="s">
        <v>697</v>
      </c>
      <c r="R277" t="s">
        <v>697</v>
      </c>
      <c r="S277" t="s">
        <v>2046</v>
      </c>
      <c r="T277" t="s">
        <v>35473</v>
      </c>
      <c r="U277" t="s">
        <v>35474</v>
      </c>
      <c r="V277" t="s">
        <v>35475</v>
      </c>
      <c r="W277" t="s">
        <v>35476</v>
      </c>
      <c r="X277">
        <v>3713272411</v>
      </c>
      <c r="Y277" t="s">
        <v>122</v>
      </c>
      <c r="Z277" t="s">
        <v>123</v>
      </c>
      <c r="AA277">
        <v>7214</v>
      </c>
      <c r="AB277" t="s">
        <v>41932</v>
      </c>
      <c r="AC277">
        <v>721413</v>
      </c>
      <c r="AD277" t="s">
        <v>41963</v>
      </c>
      <c r="AE277">
        <v>3944201</v>
      </c>
      <c r="AF277" t="s">
        <v>40104</v>
      </c>
      <c r="AG277" t="s">
        <v>35477</v>
      </c>
      <c r="AH277" t="s">
        <v>35478</v>
      </c>
      <c r="AI277" t="s">
        <v>138</v>
      </c>
      <c r="AJ277" t="s">
        <v>41304</v>
      </c>
      <c r="AK277">
        <v>79757600</v>
      </c>
      <c r="AL277" t="s">
        <v>35479</v>
      </c>
      <c r="AM277">
        <v>2015</v>
      </c>
      <c r="AN277" s="1">
        <v>42278</v>
      </c>
      <c r="AO277" s="1">
        <v>42278</v>
      </c>
      <c r="AP277">
        <v>3</v>
      </c>
      <c r="AQ277" t="s">
        <v>81</v>
      </c>
      <c r="AR277" s="4">
        <f>IF(AQ277="M",AP277*30.42,AP277)</f>
        <v>91.26</v>
      </c>
      <c r="AS277">
        <v>0</v>
      </c>
      <c r="AT277" s="4">
        <f>AR277+AS277</f>
        <v>91.26</v>
      </c>
      <c r="AU277">
        <v>3</v>
      </c>
      <c r="AV277" s="1">
        <f>AO277+AT277</f>
        <v>42369.26</v>
      </c>
      <c r="AW277" s="1">
        <v>42461</v>
      </c>
      <c r="AX277" s="2">
        <f>IF(AV277&gt;=AW277,1,2)</f>
        <v>2</v>
      </c>
      <c r="AY277" s="2" t="str">
        <f>IF((AV277+10)&gt;=AW277,"SAVE","LATE")</f>
        <v>LATE</v>
      </c>
      <c r="AZ277" t="s">
        <v>82</v>
      </c>
      <c r="BA277" t="s">
        <v>1011</v>
      </c>
      <c r="BB277">
        <v>3713272411</v>
      </c>
      <c r="BC277">
        <v>0</v>
      </c>
      <c r="BD277" s="9">
        <v>3713272411</v>
      </c>
      <c r="BE277" t="s">
        <v>35472</v>
      </c>
      <c r="BF277">
        <v>0</v>
      </c>
      <c r="BG277" t="s">
        <v>70</v>
      </c>
      <c r="BH277">
        <v>-1</v>
      </c>
      <c r="BI277" t="s">
        <v>35480</v>
      </c>
      <c r="BJ277" t="s">
        <v>35481</v>
      </c>
      <c r="BK277">
        <v>0</v>
      </c>
      <c r="BL277" t="s">
        <v>85</v>
      </c>
      <c r="BM277" t="s">
        <v>35482</v>
      </c>
    </row>
    <row r="278" spans="1:65" x14ac:dyDescent="0.25">
      <c r="A278">
        <v>2015</v>
      </c>
      <c r="B278" t="s">
        <v>116</v>
      </c>
      <c r="C278" t="s">
        <v>290</v>
      </c>
      <c r="D278" t="s">
        <v>43963</v>
      </c>
      <c r="E278" t="s">
        <v>1082</v>
      </c>
      <c r="F278" t="s">
        <v>1083</v>
      </c>
      <c r="G278">
        <v>1</v>
      </c>
      <c r="H278" t="s">
        <v>46842</v>
      </c>
      <c r="I278" t="s">
        <v>105</v>
      </c>
      <c r="J278" t="s">
        <v>88</v>
      </c>
      <c r="K278">
        <v>3</v>
      </c>
      <c r="L278" t="s">
        <v>41838</v>
      </c>
      <c r="M278">
        <v>95000000</v>
      </c>
      <c r="N278" t="s">
        <v>40102</v>
      </c>
      <c r="O278" t="s">
        <v>35375</v>
      </c>
      <c r="P278" t="s">
        <v>90</v>
      </c>
      <c r="Q278" t="s">
        <v>697</v>
      </c>
      <c r="R278" t="s">
        <v>697</v>
      </c>
      <c r="S278" t="s">
        <v>698</v>
      </c>
      <c r="T278" t="s">
        <v>35376</v>
      </c>
      <c r="U278" t="s">
        <v>35377</v>
      </c>
      <c r="V278" t="s">
        <v>35378</v>
      </c>
      <c r="W278" t="s">
        <v>35379</v>
      </c>
      <c r="X278">
        <v>4584940703</v>
      </c>
      <c r="Y278" t="s">
        <v>96</v>
      </c>
      <c r="Z278" t="s">
        <v>40103</v>
      </c>
      <c r="AA278">
        <v>0</v>
      </c>
      <c r="AB278" t="s">
        <v>76</v>
      </c>
      <c r="AC278">
        <v>0</v>
      </c>
      <c r="AD278" t="s">
        <v>76</v>
      </c>
      <c r="AE278">
        <v>3566967</v>
      </c>
      <c r="AF278" t="s">
        <v>40104</v>
      </c>
      <c r="AG278">
        <v>900842970</v>
      </c>
      <c r="AH278" t="s">
        <v>35380</v>
      </c>
      <c r="AI278" t="s">
        <v>138</v>
      </c>
      <c r="AJ278" t="s">
        <v>41304</v>
      </c>
      <c r="AK278">
        <v>79536219</v>
      </c>
      <c r="AL278" t="s">
        <v>35381</v>
      </c>
      <c r="AM278">
        <v>2015</v>
      </c>
      <c r="AN278" s="1">
        <v>42135</v>
      </c>
      <c r="AO278" s="1">
        <v>42135</v>
      </c>
      <c r="AP278">
        <v>5</v>
      </c>
      <c r="AQ278" t="s">
        <v>81</v>
      </c>
      <c r="AR278" s="4">
        <f>IF(AQ278="M",AP278*30.42,AP278)</f>
        <v>152.10000000000002</v>
      </c>
      <c r="AS278">
        <v>0</v>
      </c>
      <c r="AT278" s="4">
        <f>AR278+AS278</f>
        <v>152.10000000000002</v>
      </c>
      <c r="AU278">
        <v>2</v>
      </c>
      <c r="AV278" s="1">
        <f>AO278+AT278</f>
        <v>42287.1</v>
      </c>
      <c r="AW278" s="1">
        <v>42349</v>
      </c>
      <c r="AX278" s="2">
        <f>IF(AV278&gt;=AW278,1,2)</f>
        <v>2</v>
      </c>
      <c r="AY278" s="2" t="str">
        <f>IF((AV278+10)&gt;=AW278,"SAVE","LATE")</f>
        <v>LATE</v>
      </c>
      <c r="AZ278" t="s">
        <v>82</v>
      </c>
      <c r="BA278" t="s">
        <v>1011</v>
      </c>
      <c r="BB278">
        <v>4584940629</v>
      </c>
      <c r="BC278">
        <v>0</v>
      </c>
      <c r="BD278" s="9">
        <v>4584940629</v>
      </c>
      <c r="BE278" t="s">
        <v>35375</v>
      </c>
      <c r="BF278">
        <v>0</v>
      </c>
      <c r="BG278" t="s">
        <v>70</v>
      </c>
      <c r="BH278">
        <v>-1</v>
      </c>
      <c r="BI278" t="s">
        <v>35382</v>
      </c>
      <c r="BJ278" t="s">
        <v>35383</v>
      </c>
      <c r="BK278">
        <v>0</v>
      </c>
      <c r="BL278" t="s">
        <v>85</v>
      </c>
      <c r="BM278" t="s">
        <v>35384</v>
      </c>
    </row>
    <row r="279" spans="1:65" x14ac:dyDescent="0.25">
      <c r="A279">
        <v>2015</v>
      </c>
      <c r="B279" t="s">
        <v>116</v>
      </c>
      <c r="C279" t="s">
        <v>290</v>
      </c>
      <c r="D279" t="s">
        <v>43963</v>
      </c>
      <c r="E279" t="s">
        <v>1082</v>
      </c>
      <c r="F279" t="s">
        <v>1083</v>
      </c>
      <c r="G279">
        <v>12</v>
      </c>
      <c r="H279" t="s">
        <v>41881</v>
      </c>
      <c r="I279" t="s">
        <v>105</v>
      </c>
      <c r="J279" t="s">
        <v>68</v>
      </c>
      <c r="K279">
        <v>3</v>
      </c>
      <c r="L279" t="s">
        <v>41838</v>
      </c>
      <c r="M279">
        <v>72000000</v>
      </c>
      <c r="N279" t="s">
        <v>41840</v>
      </c>
      <c r="O279" t="s">
        <v>36185</v>
      </c>
      <c r="P279" t="s">
        <v>90</v>
      </c>
      <c r="Q279" t="s">
        <v>70</v>
      </c>
      <c r="R279" t="s">
        <v>70</v>
      </c>
      <c r="S279" t="s">
        <v>698</v>
      </c>
      <c r="T279" s="3">
        <v>42011</v>
      </c>
      <c r="U279" t="s">
        <v>36186</v>
      </c>
      <c r="V279" t="s">
        <v>36187</v>
      </c>
      <c r="W279" t="s">
        <v>36187</v>
      </c>
      <c r="X279">
        <v>1272139030</v>
      </c>
      <c r="Y279" t="s">
        <v>122</v>
      </c>
      <c r="Z279" t="s">
        <v>123</v>
      </c>
      <c r="AA279">
        <v>7210</v>
      </c>
      <c r="AB279" t="s">
        <v>14264</v>
      </c>
      <c r="AC279">
        <v>721033</v>
      </c>
      <c r="AD279" t="s">
        <v>42053</v>
      </c>
      <c r="AE279">
        <v>3713179</v>
      </c>
      <c r="AF279" t="s">
        <v>40104</v>
      </c>
      <c r="AG279">
        <v>9003072089</v>
      </c>
      <c r="AH279" t="s">
        <v>36188</v>
      </c>
      <c r="AI279" t="s">
        <v>138</v>
      </c>
      <c r="AJ279" t="s">
        <v>41304</v>
      </c>
      <c r="AK279">
        <v>74180349</v>
      </c>
      <c r="AL279" t="s">
        <v>36189</v>
      </c>
      <c r="AM279">
        <v>2015</v>
      </c>
      <c r="AN279" s="1">
        <v>42179</v>
      </c>
      <c r="AO279" s="1">
        <v>42179</v>
      </c>
      <c r="AP279">
        <v>4</v>
      </c>
      <c r="AQ279" t="s">
        <v>81</v>
      </c>
      <c r="AR279" s="4">
        <f>IF(AQ279="M",AP279*30.42,AP279)</f>
        <v>121.68</v>
      </c>
      <c r="AS279">
        <v>0</v>
      </c>
      <c r="AT279" s="4">
        <f>AR279+AS279</f>
        <v>121.68</v>
      </c>
      <c r="AU279">
        <v>2</v>
      </c>
      <c r="AV279" s="1">
        <f>AO279+AT279</f>
        <v>42300.68</v>
      </c>
      <c r="AW279" s="1">
        <v>42362</v>
      </c>
      <c r="AX279" s="2">
        <f>IF(AV279&gt;=AW279,1,2)</f>
        <v>2</v>
      </c>
      <c r="AY279" s="2" t="str">
        <f>IF((AV279+10)&gt;=AW279,"SAVE","LATE")</f>
        <v>LATE</v>
      </c>
      <c r="AZ279" t="s">
        <v>82</v>
      </c>
      <c r="BA279" t="s">
        <v>1011</v>
      </c>
      <c r="BB279">
        <v>1272139030</v>
      </c>
      <c r="BC279">
        <v>636021245</v>
      </c>
      <c r="BD279" s="9">
        <v>1908160275</v>
      </c>
      <c r="BE279" t="s">
        <v>36185</v>
      </c>
      <c r="BF279">
        <v>0</v>
      </c>
      <c r="BG279" t="s">
        <v>70</v>
      </c>
      <c r="BH279">
        <v>-1</v>
      </c>
      <c r="BI279" t="s">
        <v>70</v>
      </c>
      <c r="BJ279" t="s">
        <v>70</v>
      </c>
      <c r="BK279">
        <v>0</v>
      </c>
      <c r="BL279" t="s">
        <v>85</v>
      </c>
      <c r="BM279" t="s">
        <v>36190</v>
      </c>
    </row>
    <row r="280" spans="1:65" x14ac:dyDescent="0.25">
      <c r="A280">
        <v>2014</v>
      </c>
      <c r="B280" t="s">
        <v>116</v>
      </c>
      <c r="C280" t="s">
        <v>290</v>
      </c>
      <c r="D280" t="s">
        <v>43963</v>
      </c>
      <c r="E280" t="s">
        <v>1082</v>
      </c>
      <c r="F280" t="s">
        <v>1083</v>
      </c>
      <c r="G280">
        <v>1</v>
      </c>
      <c r="H280" t="s">
        <v>46842</v>
      </c>
      <c r="I280" t="s">
        <v>105</v>
      </c>
      <c r="J280" t="s">
        <v>88</v>
      </c>
      <c r="K280">
        <v>3</v>
      </c>
      <c r="L280" t="s">
        <v>41838</v>
      </c>
      <c r="M280">
        <v>72000000</v>
      </c>
      <c r="N280" t="s">
        <v>41840</v>
      </c>
      <c r="O280" t="s">
        <v>36399</v>
      </c>
      <c r="P280" t="s">
        <v>90</v>
      </c>
      <c r="Q280" t="s">
        <v>697</v>
      </c>
      <c r="R280" t="s">
        <v>697</v>
      </c>
      <c r="S280" t="s">
        <v>698</v>
      </c>
      <c r="T280" t="s">
        <v>27337</v>
      </c>
      <c r="U280" t="s">
        <v>36400</v>
      </c>
      <c r="V280" t="s">
        <v>36401</v>
      </c>
      <c r="W280" t="s">
        <v>36402</v>
      </c>
      <c r="X280">
        <v>976345475</v>
      </c>
      <c r="Y280" t="s">
        <v>122</v>
      </c>
      <c r="Z280" t="s">
        <v>123</v>
      </c>
      <c r="AA280">
        <v>0</v>
      </c>
      <c r="AB280" t="s">
        <v>76</v>
      </c>
      <c r="AC280">
        <v>0</v>
      </c>
      <c r="AD280" t="s">
        <v>76</v>
      </c>
      <c r="AE280">
        <v>3586401</v>
      </c>
      <c r="AF280" t="s">
        <v>40104</v>
      </c>
      <c r="AG280" t="s">
        <v>36403</v>
      </c>
      <c r="AH280" t="s">
        <v>36404</v>
      </c>
      <c r="AI280" t="s">
        <v>138</v>
      </c>
      <c r="AJ280" t="s">
        <v>41304</v>
      </c>
      <c r="AK280">
        <v>9390029</v>
      </c>
      <c r="AL280" t="s">
        <v>36405</v>
      </c>
      <c r="AM280">
        <v>2015</v>
      </c>
      <c r="AN280" s="1">
        <v>42047</v>
      </c>
      <c r="AO280" s="1">
        <v>42136</v>
      </c>
      <c r="AP280">
        <v>4</v>
      </c>
      <c r="AQ280" t="s">
        <v>81</v>
      </c>
      <c r="AR280" s="4">
        <f>IF(AQ280="M",AP280*30.42,AP280)</f>
        <v>121.68</v>
      </c>
      <c r="AS280">
        <v>0</v>
      </c>
      <c r="AT280" s="4">
        <f>AR280+AS280</f>
        <v>121.68</v>
      </c>
      <c r="AU280">
        <v>3</v>
      </c>
      <c r="AV280" s="1">
        <f>AO280+AT280</f>
        <v>42257.68</v>
      </c>
      <c r="AW280" s="1">
        <v>42350</v>
      </c>
      <c r="AX280" s="2">
        <f>IF(AV280&gt;=AW280,1,2)</f>
        <v>2</v>
      </c>
      <c r="AY280" s="2" t="str">
        <f>IF((AV280+10)&gt;=AW280,"SAVE","LATE")</f>
        <v>LATE</v>
      </c>
      <c r="AZ280" t="s">
        <v>82</v>
      </c>
      <c r="BA280" t="s">
        <v>1011</v>
      </c>
      <c r="BB280">
        <v>976345475</v>
      </c>
      <c r="BC280">
        <v>0</v>
      </c>
      <c r="BD280" s="9">
        <v>976345475</v>
      </c>
      <c r="BE280" t="s">
        <v>36399</v>
      </c>
      <c r="BF280">
        <v>0</v>
      </c>
      <c r="BG280" t="s">
        <v>70</v>
      </c>
      <c r="BH280">
        <v>-1</v>
      </c>
      <c r="BI280" t="s">
        <v>36405</v>
      </c>
      <c r="BJ280" t="s">
        <v>36405</v>
      </c>
      <c r="BK280">
        <v>0</v>
      </c>
      <c r="BL280" t="s">
        <v>85</v>
      </c>
      <c r="BM280" t="s">
        <v>36406</v>
      </c>
    </row>
    <row r="281" spans="1:65" x14ac:dyDescent="0.25">
      <c r="A281">
        <v>2015</v>
      </c>
      <c r="B281" t="s">
        <v>116</v>
      </c>
      <c r="C281" t="s">
        <v>693</v>
      </c>
      <c r="D281" t="s">
        <v>40665</v>
      </c>
      <c r="E281" t="s">
        <v>694</v>
      </c>
      <c r="F281" t="s">
        <v>1951</v>
      </c>
      <c r="G281">
        <v>1</v>
      </c>
      <c r="H281" t="s">
        <v>46842</v>
      </c>
      <c r="I281" t="s">
        <v>105</v>
      </c>
      <c r="J281" t="s">
        <v>88</v>
      </c>
      <c r="K281">
        <v>3</v>
      </c>
      <c r="L281" t="s">
        <v>41838</v>
      </c>
      <c r="M281">
        <v>72000000</v>
      </c>
      <c r="N281" t="s">
        <v>41840</v>
      </c>
      <c r="O281" t="s">
        <v>47194</v>
      </c>
      <c r="P281" t="s">
        <v>90</v>
      </c>
      <c r="Q281" t="s">
        <v>697</v>
      </c>
      <c r="R281" t="s">
        <v>697</v>
      </c>
      <c r="S281" t="s">
        <v>698</v>
      </c>
      <c r="T281" t="s">
        <v>37077</v>
      </c>
      <c r="U281" t="s">
        <v>37078</v>
      </c>
      <c r="V281" t="s">
        <v>37079</v>
      </c>
      <c r="W281" t="s">
        <v>37080</v>
      </c>
      <c r="X281">
        <v>519570209</v>
      </c>
      <c r="Y281" t="s">
        <v>122</v>
      </c>
      <c r="Z281" t="s">
        <v>123</v>
      </c>
      <c r="AA281">
        <v>7214</v>
      </c>
      <c r="AB281" t="s">
        <v>41932</v>
      </c>
      <c r="AC281">
        <v>721411</v>
      </c>
      <c r="AD281" t="s">
        <v>41933</v>
      </c>
      <c r="AE281">
        <v>4148318</v>
      </c>
      <c r="AF281" t="s">
        <v>40104</v>
      </c>
      <c r="AG281" t="s">
        <v>37081</v>
      </c>
      <c r="AH281" t="s">
        <v>37082</v>
      </c>
      <c r="AI281" t="s">
        <v>138</v>
      </c>
      <c r="AJ281" t="s">
        <v>41304</v>
      </c>
      <c r="AK281" t="s">
        <v>37083</v>
      </c>
      <c r="AL281" t="s">
        <v>37084</v>
      </c>
      <c r="AM281">
        <v>2015</v>
      </c>
      <c r="AN281" s="1">
        <v>42356</v>
      </c>
      <c r="AO281" s="1">
        <v>42356</v>
      </c>
      <c r="AP281">
        <v>13</v>
      </c>
      <c r="AQ281" t="s">
        <v>74</v>
      </c>
      <c r="AR281" s="4">
        <f>IF(AQ281="M",AP281*30.42,AP281)</f>
        <v>13</v>
      </c>
      <c r="AS281">
        <v>0</v>
      </c>
      <c r="AT281" s="4">
        <f>AR281+AS281</f>
        <v>13</v>
      </c>
      <c r="AU281">
        <v>6</v>
      </c>
      <c r="AV281" s="1">
        <f>AO281+AT281</f>
        <v>42369</v>
      </c>
      <c r="AW281" s="1">
        <v>42552</v>
      </c>
      <c r="AX281" s="2">
        <f>IF(AV281&gt;=AW281,1,2)</f>
        <v>2</v>
      </c>
      <c r="AY281" s="2" t="str">
        <f>IF((AV281+10)&gt;=AW281,"SAVE","LATE")</f>
        <v>LATE</v>
      </c>
      <c r="AZ281" t="s">
        <v>82</v>
      </c>
      <c r="BA281" t="s">
        <v>1011</v>
      </c>
      <c r="BB281">
        <v>518225529</v>
      </c>
      <c r="BC281">
        <v>0</v>
      </c>
      <c r="BD281" s="9">
        <v>518225529</v>
      </c>
      <c r="BE281" t="s">
        <v>47194</v>
      </c>
      <c r="BF281">
        <v>0</v>
      </c>
      <c r="BG281" t="s">
        <v>70</v>
      </c>
      <c r="BH281">
        <v>-1</v>
      </c>
      <c r="BI281" t="s">
        <v>37085</v>
      </c>
      <c r="BJ281" t="s">
        <v>37086</v>
      </c>
      <c r="BK281">
        <v>0</v>
      </c>
      <c r="BL281" t="s">
        <v>85</v>
      </c>
      <c r="BM281" t="s">
        <v>37087</v>
      </c>
    </row>
    <row r="282" spans="1:65" x14ac:dyDescent="0.25">
      <c r="A282">
        <v>2015</v>
      </c>
      <c r="B282" t="s">
        <v>116</v>
      </c>
      <c r="C282" t="s">
        <v>117</v>
      </c>
      <c r="D282" t="s">
        <v>44286</v>
      </c>
      <c r="E282" t="s">
        <v>39205</v>
      </c>
      <c r="F282" t="s">
        <v>39206</v>
      </c>
      <c r="G282">
        <v>12</v>
      </c>
      <c r="H282" t="s">
        <v>41881</v>
      </c>
      <c r="I282" t="s">
        <v>67</v>
      </c>
      <c r="J282" t="s">
        <v>42026</v>
      </c>
      <c r="K282">
        <v>3</v>
      </c>
      <c r="L282" t="s">
        <v>41838</v>
      </c>
      <c r="M282">
        <v>80000000</v>
      </c>
      <c r="N282" t="s">
        <v>348</v>
      </c>
      <c r="O282" t="s">
        <v>44287</v>
      </c>
      <c r="P282" t="s">
        <v>90</v>
      </c>
      <c r="Q282" t="s">
        <v>70</v>
      </c>
      <c r="R282" t="s">
        <v>70</v>
      </c>
      <c r="S282" t="s">
        <v>698</v>
      </c>
      <c r="T282" t="s">
        <v>27098</v>
      </c>
      <c r="U282" t="s">
        <v>39207</v>
      </c>
      <c r="V282" t="s">
        <v>39208</v>
      </c>
      <c r="W282" t="s">
        <v>39208</v>
      </c>
      <c r="X282">
        <v>9450000</v>
      </c>
      <c r="Y282" t="s">
        <v>122</v>
      </c>
      <c r="Z282" t="s">
        <v>123</v>
      </c>
      <c r="AA282">
        <v>0</v>
      </c>
      <c r="AB282" t="s">
        <v>76</v>
      </c>
      <c r="AC282">
        <v>0</v>
      </c>
      <c r="AD282" t="s">
        <v>76</v>
      </c>
      <c r="AE282">
        <v>3295353</v>
      </c>
      <c r="AF282" t="s">
        <v>145</v>
      </c>
      <c r="AG282" t="s">
        <v>39209</v>
      </c>
      <c r="AH282" t="s">
        <v>39210</v>
      </c>
      <c r="AI282" t="s">
        <v>138</v>
      </c>
      <c r="AJ282" t="s">
        <v>41304</v>
      </c>
      <c r="AK282" t="s">
        <v>39211</v>
      </c>
      <c r="AL282" t="s">
        <v>39210</v>
      </c>
      <c r="AM282">
        <v>2015</v>
      </c>
      <c r="AN282" s="1">
        <v>42052</v>
      </c>
      <c r="AO282" s="1">
        <v>42054</v>
      </c>
      <c r="AP282">
        <v>7</v>
      </c>
      <c r="AQ282" t="s">
        <v>81</v>
      </c>
      <c r="AR282" s="4">
        <f>IF(AQ282="M",AP282*30.42,AP282)</f>
        <v>212.94</v>
      </c>
      <c r="AS282">
        <v>0</v>
      </c>
      <c r="AT282" s="4">
        <f>AR282+AS282</f>
        <v>212.94</v>
      </c>
      <c r="AU282">
        <v>2</v>
      </c>
      <c r="AV282" s="1">
        <f>AO282+AT282</f>
        <v>42266.94</v>
      </c>
      <c r="AW282" s="1">
        <v>42327</v>
      </c>
      <c r="AX282" s="2">
        <f>IF(AV282&gt;=AW282,1,2)</f>
        <v>2</v>
      </c>
      <c r="AY282" s="2" t="str">
        <f>IF((AV282+10)&gt;=AW282,"SAVE","LATE")</f>
        <v>LATE</v>
      </c>
      <c r="AZ282" t="s">
        <v>82</v>
      </c>
      <c r="BA282" t="s">
        <v>1011</v>
      </c>
      <c r="BB282">
        <v>9450000</v>
      </c>
      <c r="BC282">
        <v>2700000</v>
      </c>
      <c r="BD282" s="9">
        <v>12150000</v>
      </c>
      <c r="BE282" t="s">
        <v>44287</v>
      </c>
      <c r="BF282">
        <v>0</v>
      </c>
      <c r="BG282" t="s">
        <v>70</v>
      </c>
      <c r="BH282">
        <v>-1</v>
      </c>
      <c r="BI282" t="s">
        <v>70</v>
      </c>
      <c r="BJ282" t="s">
        <v>70</v>
      </c>
      <c r="BK282">
        <v>0</v>
      </c>
      <c r="BL282" t="s">
        <v>85</v>
      </c>
      <c r="BM282" t="s">
        <v>39212</v>
      </c>
    </row>
    <row r="283" spans="1:65" x14ac:dyDescent="0.25">
      <c r="A283">
        <v>2015</v>
      </c>
      <c r="B283" t="s">
        <v>116</v>
      </c>
      <c r="C283" t="s">
        <v>130</v>
      </c>
      <c r="D283" t="s">
        <v>41602</v>
      </c>
      <c r="E283" t="s">
        <v>82</v>
      </c>
      <c r="F283" t="s">
        <v>37595</v>
      </c>
      <c r="G283">
        <v>1</v>
      </c>
      <c r="H283" t="s">
        <v>46842</v>
      </c>
      <c r="I283" t="s">
        <v>67</v>
      </c>
      <c r="J283" t="s">
        <v>88</v>
      </c>
      <c r="K283">
        <v>3</v>
      </c>
      <c r="L283" t="s">
        <v>41838</v>
      </c>
      <c r="M283">
        <v>95000000</v>
      </c>
      <c r="N283" t="s">
        <v>40102</v>
      </c>
      <c r="O283" t="s">
        <v>41603</v>
      </c>
      <c r="P283" t="s">
        <v>90</v>
      </c>
      <c r="Q283" t="s">
        <v>41604</v>
      </c>
      <c r="R283" t="s">
        <v>41604</v>
      </c>
      <c r="S283" t="s">
        <v>41605</v>
      </c>
      <c r="T283" s="3">
        <v>42341</v>
      </c>
      <c r="U283" t="s">
        <v>37596</v>
      </c>
      <c r="V283" t="s">
        <v>35087</v>
      </c>
      <c r="W283">
        <v>125</v>
      </c>
      <c r="X283">
        <v>300000000</v>
      </c>
      <c r="Y283" t="s">
        <v>96</v>
      </c>
      <c r="Z283" t="s">
        <v>40103</v>
      </c>
      <c r="AA283">
        <v>0</v>
      </c>
      <c r="AB283" t="s">
        <v>76</v>
      </c>
      <c r="AC283">
        <v>0</v>
      </c>
      <c r="AD283" t="s">
        <v>76</v>
      </c>
      <c r="AE283">
        <v>4248412</v>
      </c>
      <c r="AF283" t="s">
        <v>40104</v>
      </c>
      <c r="AG283" t="s">
        <v>37597</v>
      </c>
      <c r="AH283" t="s">
        <v>37598</v>
      </c>
      <c r="AI283" t="s">
        <v>498</v>
      </c>
      <c r="AJ283" t="s">
        <v>41304</v>
      </c>
      <c r="AK283" t="s">
        <v>37599</v>
      </c>
      <c r="AL283" t="s">
        <v>37600</v>
      </c>
      <c r="AM283">
        <v>2015</v>
      </c>
      <c r="AN283" s="1">
        <v>42128</v>
      </c>
      <c r="AO283" s="1">
        <v>42187</v>
      </c>
      <c r="AP283">
        <v>2</v>
      </c>
      <c r="AQ283" t="s">
        <v>81</v>
      </c>
      <c r="AR283" s="4">
        <f>IF(AQ283="M",AP283*30.42,AP283)</f>
        <v>60.84</v>
      </c>
      <c r="AS283">
        <v>0</v>
      </c>
      <c r="AT283" s="4">
        <f>AR283+AS283</f>
        <v>60.84</v>
      </c>
      <c r="AU283">
        <v>1</v>
      </c>
      <c r="AV283" s="1">
        <f>AO283+AT283</f>
        <v>42247.839999999997</v>
      </c>
      <c r="AW283" s="1">
        <v>42279</v>
      </c>
      <c r="AX283" s="2">
        <f>IF(AV283&gt;=AW283,1,2)</f>
        <v>2</v>
      </c>
      <c r="AY283" s="2" t="str">
        <f>IF((AV283+10)&gt;=AW283,"SAVE","LATE")</f>
        <v>LATE</v>
      </c>
      <c r="AZ283" t="s">
        <v>82</v>
      </c>
      <c r="BA283" t="s">
        <v>1011</v>
      </c>
      <c r="BB283">
        <v>299984287</v>
      </c>
      <c r="BC283">
        <v>93457944</v>
      </c>
      <c r="BD283" s="9">
        <v>393442231</v>
      </c>
      <c r="BE283" t="s">
        <v>41606</v>
      </c>
      <c r="BF283">
        <v>1</v>
      </c>
      <c r="BG283" t="s">
        <v>17272</v>
      </c>
      <c r="BH283">
        <v>0</v>
      </c>
      <c r="BI283" t="s">
        <v>37598</v>
      </c>
      <c r="BJ283" t="s">
        <v>37601</v>
      </c>
      <c r="BK283">
        <v>0</v>
      </c>
      <c r="BL283" t="s">
        <v>85</v>
      </c>
      <c r="BM283" t="s">
        <v>37602</v>
      </c>
    </row>
    <row r="284" spans="1:65" x14ac:dyDescent="0.25">
      <c r="A284">
        <v>2015</v>
      </c>
      <c r="B284" t="s">
        <v>116</v>
      </c>
      <c r="C284" t="s">
        <v>130</v>
      </c>
      <c r="D284" t="s">
        <v>40691</v>
      </c>
      <c r="E284" t="s">
        <v>19479</v>
      </c>
      <c r="F284" t="s">
        <v>19480</v>
      </c>
      <c r="G284">
        <v>1</v>
      </c>
      <c r="H284" t="s">
        <v>46842</v>
      </c>
      <c r="I284" t="s">
        <v>105</v>
      </c>
      <c r="J284" t="s">
        <v>88</v>
      </c>
      <c r="K284">
        <v>3</v>
      </c>
      <c r="L284" t="s">
        <v>41838</v>
      </c>
      <c r="M284">
        <v>72000000</v>
      </c>
      <c r="N284" t="s">
        <v>41840</v>
      </c>
      <c r="O284" t="s">
        <v>36463</v>
      </c>
      <c r="P284" t="s">
        <v>90</v>
      </c>
      <c r="Q284" t="s">
        <v>39790</v>
      </c>
      <c r="R284" t="s">
        <v>39790</v>
      </c>
      <c r="S284" t="s">
        <v>39789</v>
      </c>
      <c r="T284" s="3">
        <v>42312</v>
      </c>
      <c r="U284" t="s">
        <v>36464</v>
      </c>
      <c r="V284" t="s">
        <v>36465</v>
      </c>
      <c r="W284">
        <v>79</v>
      </c>
      <c r="X284">
        <v>929998969</v>
      </c>
      <c r="Y284" t="s">
        <v>122</v>
      </c>
      <c r="Z284" t="s">
        <v>123</v>
      </c>
      <c r="AA284">
        <v>0</v>
      </c>
      <c r="AB284" t="s">
        <v>76</v>
      </c>
      <c r="AC284">
        <v>0</v>
      </c>
      <c r="AD284" t="s">
        <v>76</v>
      </c>
      <c r="AE284">
        <v>3794365</v>
      </c>
      <c r="AF284" t="s">
        <v>40104</v>
      </c>
      <c r="AG284" t="s">
        <v>36466</v>
      </c>
      <c r="AH284" t="s">
        <v>36467</v>
      </c>
      <c r="AI284" t="s">
        <v>498</v>
      </c>
      <c r="AJ284" t="s">
        <v>41304</v>
      </c>
      <c r="AK284" t="s">
        <v>31290</v>
      </c>
      <c r="AL284" t="s">
        <v>31291</v>
      </c>
      <c r="AM284">
        <v>2015</v>
      </c>
      <c r="AN284" s="1">
        <v>42157</v>
      </c>
      <c r="AO284" s="1">
        <v>42217</v>
      </c>
      <c r="AP284">
        <v>6</v>
      </c>
      <c r="AQ284" t="s">
        <v>81</v>
      </c>
      <c r="AR284" s="4">
        <f>IF(AQ284="M",AP284*30.42,AP284)</f>
        <v>182.52</v>
      </c>
      <c r="AS284">
        <v>0</v>
      </c>
      <c r="AT284" s="4">
        <f>AR284+AS284</f>
        <v>182.52</v>
      </c>
      <c r="AU284">
        <v>4</v>
      </c>
      <c r="AV284" s="1">
        <f>AO284+AT284</f>
        <v>42399.519999999997</v>
      </c>
      <c r="AW284" s="1">
        <v>42522</v>
      </c>
      <c r="AX284" s="2">
        <f>IF(AV284&gt;=AW284,1,2)</f>
        <v>2</v>
      </c>
      <c r="AY284" s="2" t="str">
        <f>IF((AV284+10)&gt;=AW284,"SAVE","LATE")</f>
        <v>LATE</v>
      </c>
      <c r="AZ284" t="s">
        <v>82</v>
      </c>
      <c r="BA284" t="s">
        <v>1011</v>
      </c>
      <c r="BB284">
        <v>929992836</v>
      </c>
      <c r="BC284">
        <v>294999980</v>
      </c>
      <c r="BD284" s="9">
        <v>1224992816</v>
      </c>
      <c r="BE284" t="s">
        <v>36463</v>
      </c>
      <c r="BF284">
        <v>0</v>
      </c>
      <c r="BG284" t="s">
        <v>70</v>
      </c>
      <c r="BH284">
        <v>-1</v>
      </c>
      <c r="BI284" t="s">
        <v>36468</v>
      </c>
      <c r="BJ284" t="s">
        <v>31294</v>
      </c>
      <c r="BK284">
        <v>0</v>
      </c>
      <c r="BL284" t="s">
        <v>85</v>
      </c>
      <c r="BM284" t="s">
        <v>36469</v>
      </c>
    </row>
    <row r="285" spans="1:65" x14ac:dyDescent="0.25">
      <c r="A285">
        <v>2015</v>
      </c>
      <c r="B285" t="s">
        <v>116</v>
      </c>
      <c r="C285" t="s">
        <v>130</v>
      </c>
      <c r="D285" t="s">
        <v>40691</v>
      </c>
      <c r="E285" t="s">
        <v>19479</v>
      </c>
      <c r="F285" t="s">
        <v>19480</v>
      </c>
      <c r="G285">
        <v>1</v>
      </c>
      <c r="H285" t="s">
        <v>46842</v>
      </c>
      <c r="I285" t="s">
        <v>105</v>
      </c>
      <c r="J285" t="s">
        <v>88</v>
      </c>
      <c r="K285">
        <v>3</v>
      </c>
      <c r="L285" t="s">
        <v>41838</v>
      </c>
      <c r="M285">
        <v>72000000</v>
      </c>
      <c r="N285" t="s">
        <v>41840</v>
      </c>
      <c r="O285" t="s">
        <v>37047</v>
      </c>
      <c r="P285" t="s">
        <v>90</v>
      </c>
      <c r="Q285" t="s">
        <v>39790</v>
      </c>
      <c r="R285" t="s">
        <v>39790</v>
      </c>
      <c r="S285" t="s">
        <v>39789</v>
      </c>
      <c r="T285" t="s">
        <v>36020</v>
      </c>
      <c r="U285" t="s">
        <v>37048</v>
      </c>
      <c r="V285" t="s">
        <v>37049</v>
      </c>
      <c r="W285">
        <v>76</v>
      </c>
      <c r="X285">
        <v>531000000</v>
      </c>
      <c r="Y285" t="s">
        <v>122</v>
      </c>
      <c r="Z285" t="s">
        <v>123</v>
      </c>
      <c r="AA285">
        <v>0</v>
      </c>
      <c r="AB285" t="s">
        <v>76</v>
      </c>
      <c r="AC285">
        <v>0</v>
      </c>
      <c r="AD285" t="s">
        <v>76</v>
      </c>
      <c r="AE285">
        <v>3794150</v>
      </c>
      <c r="AF285" t="s">
        <v>41304</v>
      </c>
      <c r="AG285" t="s">
        <v>25911</v>
      </c>
      <c r="AH285" t="s">
        <v>25912</v>
      </c>
      <c r="AI285" t="s">
        <v>498</v>
      </c>
      <c r="AJ285" t="s">
        <v>41304</v>
      </c>
      <c r="AK285" t="s">
        <v>25911</v>
      </c>
      <c r="AL285" t="s">
        <v>25912</v>
      </c>
      <c r="AM285">
        <v>2015</v>
      </c>
      <c r="AN285" s="1">
        <v>42139</v>
      </c>
      <c r="AO285" s="1">
        <v>42200</v>
      </c>
      <c r="AP285">
        <v>6</v>
      </c>
      <c r="AQ285" t="s">
        <v>81</v>
      </c>
      <c r="AR285" s="4">
        <f>IF(AQ285="M",AP285*30.42,AP285)</f>
        <v>182.52</v>
      </c>
      <c r="AS285">
        <v>0</v>
      </c>
      <c r="AT285" s="4">
        <f>AR285+AS285</f>
        <v>182.52</v>
      </c>
      <c r="AU285">
        <v>3</v>
      </c>
      <c r="AV285" s="1">
        <f>AO285+AT285</f>
        <v>42382.52</v>
      </c>
      <c r="AW285" s="1">
        <v>42475</v>
      </c>
      <c r="AX285" s="2">
        <f>IF(AV285&gt;=AW285,1,2)</f>
        <v>2</v>
      </c>
      <c r="AY285" s="2" t="str">
        <f>IF((AV285+10)&gt;=AW285,"SAVE","LATE")</f>
        <v>LATE</v>
      </c>
      <c r="AZ285" t="s">
        <v>82</v>
      </c>
      <c r="BA285" t="s">
        <v>1011</v>
      </c>
      <c r="BB285">
        <v>527985386</v>
      </c>
      <c r="BC285">
        <v>250000000</v>
      </c>
      <c r="BD285" s="9">
        <v>777985386</v>
      </c>
      <c r="BE285" t="s">
        <v>37047</v>
      </c>
      <c r="BF285">
        <v>0</v>
      </c>
      <c r="BG285" t="s">
        <v>70</v>
      </c>
      <c r="BH285">
        <v>-1</v>
      </c>
      <c r="BI285" t="s">
        <v>37050</v>
      </c>
      <c r="BJ285" t="s">
        <v>31294</v>
      </c>
      <c r="BK285">
        <v>0</v>
      </c>
      <c r="BL285" t="s">
        <v>85</v>
      </c>
      <c r="BM285" t="s">
        <v>37051</v>
      </c>
    </row>
    <row r="286" spans="1:65" x14ac:dyDescent="0.25">
      <c r="A286">
        <v>2015</v>
      </c>
      <c r="B286" t="s">
        <v>116</v>
      </c>
      <c r="C286" t="s">
        <v>130</v>
      </c>
      <c r="D286" t="s">
        <v>40691</v>
      </c>
      <c r="E286" t="s">
        <v>19479</v>
      </c>
      <c r="F286" t="s">
        <v>19480</v>
      </c>
      <c r="G286">
        <v>1</v>
      </c>
      <c r="H286" t="s">
        <v>46842</v>
      </c>
      <c r="I286" t="s">
        <v>105</v>
      </c>
      <c r="J286" t="s">
        <v>88</v>
      </c>
      <c r="K286">
        <v>3</v>
      </c>
      <c r="L286" t="s">
        <v>41838</v>
      </c>
      <c r="M286">
        <v>81000000</v>
      </c>
      <c r="N286" t="s">
        <v>42156</v>
      </c>
      <c r="O286" t="s">
        <v>44299</v>
      </c>
      <c r="P286" t="s">
        <v>90</v>
      </c>
      <c r="Q286" t="s">
        <v>39790</v>
      </c>
      <c r="R286" t="s">
        <v>39790</v>
      </c>
      <c r="S286" t="s">
        <v>39789</v>
      </c>
      <c r="T286" t="s">
        <v>36165</v>
      </c>
      <c r="U286" t="s">
        <v>37186</v>
      </c>
      <c r="V286" t="s">
        <v>37187</v>
      </c>
      <c r="W286">
        <v>112</v>
      </c>
      <c r="X286">
        <v>460019725</v>
      </c>
      <c r="Y286" t="s">
        <v>122</v>
      </c>
      <c r="Z286" t="s">
        <v>123</v>
      </c>
      <c r="AA286">
        <v>8110</v>
      </c>
      <c r="AB286" t="s">
        <v>40233</v>
      </c>
      <c r="AC286">
        <v>811015</v>
      </c>
      <c r="AD286" t="s">
        <v>40234</v>
      </c>
      <c r="AE286">
        <v>3894797</v>
      </c>
      <c r="AF286" t="s">
        <v>40104</v>
      </c>
      <c r="AG286" t="s">
        <v>37188</v>
      </c>
      <c r="AH286" t="s">
        <v>37189</v>
      </c>
      <c r="AI286" t="s">
        <v>498</v>
      </c>
      <c r="AJ286" t="s">
        <v>41304</v>
      </c>
      <c r="AK286" t="s">
        <v>19487</v>
      </c>
      <c r="AL286" t="s">
        <v>19488</v>
      </c>
      <c r="AM286">
        <v>2015</v>
      </c>
      <c r="AN286" s="1">
        <v>42222</v>
      </c>
      <c r="AO286" s="1">
        <v>42263</v>
      </c>
      <c r="AP286">
        <v>5</v>
      </c>
      <c r="AQ286" t="s">
        <v>81</v>
      </c>
      <c r="AR286" s="4">
        <f>IF(AQ286="M",AP286*30.42,AP286)</f>
        <v>152.10000000000002</v>
      </c>
      <c r="AS286">
        <v>0</v>
      </c>
      <c r="AT286" s="4">
        <f>AR286+AS286</f>
        <v>152.10000000000002</v>
      </c>
      <c r="AU286">
        <v>1</v>
      </c>
      <c r="AV286" s="1">
        <f>AO286+AT286</f>
        <v>42415.1</v>
      </c>
      <c r="AW286" s="1">
        <v>42445</v>
      </c>
      <c r="AX286" s="2">
        <f>IF(AV286&gt;=AW286,1,2)</f>
        <v>2</v>
      </c>
      <c r="AY286" s="2" t="str">
        <f>IF((AV286+10)&gt;=AW286,"SAVE","LATE")</f>
        <v>LATE</v>
      </c>
      <c r="AZ286" t="s">
        <v>82</v>
      </c>
      <c r="BA286" t="s">
        <v>1011</v>
      </c>
      <c r="BB286">
        <v>458991800</v>
      </c>
      <c r="BC286">
        <v>229486297</v>
      </c>
      <c r="BD286" s="9">
        <v>688478097</v>
      </c>
      <c r="BE286" t="s">
        <v>44300</v>
      </c>
      <c r="BF286">
        <v>0</v>
      </c>
      <c r="BG286" t="s">
        <v>70</v>
      </c>
      <c r="BH286">
        <v>-1</v>
      </c>
      <c r="BI286" t="s">
        <v>37190</v>
      </c>
      <c r="BJ286" t="s">
        <v>31294</v>
      </c>
      <c r="BK286">
        <v>0</v>
      </c>
      <c r="BL286" t="s">
        <v>85</v>
      </c>
      <c r="BM286" t="s">
        <v>37191</v>
      </c>
    </row>
    <row r="287" spans="1:65" x14ac:dyDescent="0.25">
      <c r="A287">
        <v>2015</v>
      </c>
      <c r="B287" t="s">
        <v>64</v>
      </c>
      <c r="C287" t="s">
        <v>65</v>
      </c>
      <c r="D287" t="s">
        <v>44295</v>
      </c>
      <c r="E287">
        <v>800237214</v>
      </c>
      <c r="F287" t="s">
        <v>17076</v>
      </c>
      <c r="G287">
        <v>12</v>
      </c>
      <c r="H287" t="s">
        <v>41881</v>
      </c>
      <c r="I287" t="s">
        <v>67</v>
      </c>
      <c r="J287" t="s">
        <v>2752</v>
      </c>
      <c r="K287">
        <v>3</v>
      </c>
      <c r="L287" t="s">
        <v>41838</v>
      </c>
      <c r="M287">
        <v>95000000</v>
      </c>
      <c r="N287" t="s">
        <v>40102</v>
      </c>
      <c r="O287" t="s">
        <v>44301</v>
      </c>
      <c r="P287" t="s">
        <v>90</v>
      </c>
      <c r="Q287" t="s">
        <v>70</v>
      </c>
      <c r="R287" t="s">
        <v>70</v>
      </c>
      <c r="S287" t="s">
        <v>39789</v>
      </c>
      <c r="T287" t="s">
        <v>38103</v>
      </c>
      <c r="U287" t="s">
        <v>38686</v>
      </c>
      <c r="V287" t="s">
        <v>38687</v>
      </c>
      <c r="W287">
        <v>261</v>
      </c>
      <c r="X287">
        <v>78464719</v>
      </c>
      <c r="Y287" t="s">
        <v>96</v>
      </c>
      <c r="Z287" t="s">
        <v>40103</v>
      </c>
      <c r="AA287">
        <v>9512</v>
      </c>
      <c r="AB287" t="s">
        <v>15299</v>
      </c>
      <c r="AC287">
        <v>951218</v>
      </c>
      <c r="AD287" t="s">
        <v>32236</v>
      </c>
      <c r="AE287">
        <v>4000313</v>
      </c>
      <c r="AF287" t="s">
        <v>41304</v>
      </c>
      <c r="AG287">
        <v>25277944</v>
      </c>
      <c r="AH287" t="s">
        <v>38688</v>
      </c>
      <c r="AI287" t="s">
        <v>498</v>
      </c>
      <c r="AJ287" t="s">
        <v>41304</v>
      </c>
      <c r="AK287">
        <v>25277944</v>
      </c>
      <c r="AL287" t="s">
        <v>38688</v>
      </c>
      <c r="AM287">
        <v>2015</v>
      </c>
      <c r="AN287" s="1">
        <v>42296</v>
      </c>
      <c r="AO287" s="1">
        <v>42296</v>
      </c>
      <c r="AP287">
        <v>2</v>
      </c>
      <c r="AQ287" t="s">
        <v>81</v>
      </c>
      <c r="AR287" s="4">
        <f>IF(AQ287="M",AP287*30.42,AP287)</f>
        <v>60.84</v>
      </c>
      <c r="AS287">
        <v>0</v>
      </c>
      <c r="AT287" s="4">
        <f>AR287+AS287</f>
        <v>60.84</v>
      </c>
      <c r="AU287">
        <v>2</v>
      </c>
      <c r="AV287" s="1">
        <f>AO287+AT287</f>
        <v>42356.84</v>
      </c>
      <c r="AW287" s="1">
        <v>42419</v>
      </c>
      <c r="AX287" s="2">
        <f>IF(AV287&gt;=AW287,1,2)</f>
        <v>2</v>
      </c>
      <c r="AY287" s="2" t="str">
        <f>IF((AV287+10)&gt;=AW287,"SAVE","LATE")</f>
        <v>LATE</v>
      </c>
      <c r="AZ287">
        <v>70315</v>
      </c>
      <c r="BA287" t="s">
        <v>1011</v>
      </c>
      <c r="BB287">
        <v>77677221</v>
      </c>
      <c r="BC287">
        <v>4798134</v>
      </c>
      <c r="BD287" s="9">
        <v>82475355</v>
      </c>
      <c r="BE287" t="s">
        <v>44302</v>
      </c>
      <c r="BF287">
        <v>2</v>
      </c>
      <c r="BG287" t="s">
        <v>114</v>
      </c>
      <c r="BH287">
        <v>0</v>
      </c>
      <c r="BI287" t="s">
        <v>70</v>
      </c>
      <c r="BJ287" t="s">
        <v>70</v>
      </c>
      <c r="BK287" t="s">
        <v>36824</v>
      </c>
      <c r="BL287" t="s">
        <v>103</v>
      </c>
      <c r="BM287" t="s">
        <v>38689</v>
      </c>
    </row>
    <row r="288" spans="1:65" x14ac:dyDescent="0.25">
      <c r="A288">
        <v>2015</v>
      </c>
      <c r="B288" t="s">
        <v>116</v>
      </c>
      <c r="C288" t="s">
        <v>130</v>
      </c>
      <c r="D288" t="s">
        <v>40691</v>
      </c>
      <c r="E288" t="s">
        <v>19479</v>
      </c>
      <c r="F288" t="s">
        <v>19480</v>
      </c>
      <c r="G288">
        <v>12</v>
      </c>
      <c r="H288" t="s">
        <v>41881</v>
      </c>
      <c r="I288" t="s">
        <v>105</v>
      </c>
      <c r="J288" t="s">
        <v>2752</v>
      </c>
      <c r="K288">
        <v>3</v>
      </c>
      <c r="L288" t="s">
        <v>41838</v>
      </c>
      <c r="M288">
        <v>81000000</v>
      </c>
      <c r="N288" t="s">
        <v>42156</v>
      </c>
      <c r="O288" t="s">
        <v>38849</v>
      </c>
      <c r="P288" t="s">
        <v>90</v>
      </c>
      <c r="Q288" t="s">
        <v>70</v>
      </c>
      <c r="R288" t="s">
        <v>70</v>
      </c>
      <c r="S288" t="s">
        <v>39789</v>
      </c>
      <c r="T288" t="s">
        <v>35107</v>
      </c>
      <c r="U288" t="s">
        <v>38850</v>
      </c>
      <c r="V288">
        <v>95</v>
      </c>
      <c r="W288">
        <v>95</v>
      </c>
      <c r="X288">
        <v>49886102</v>
      </c>
      <c r="Y288" t="s">
        <v>122</v>
      </c>
      <c r="Z288" t="s">
        <v>123</v>
      </c>
      <c r="AA288">
        <v>8110</v>
      </c>
      <c r="AB288" t="s">
        <v>40233</v>
      </c>
      <c r="AC288">
        <v>811015</v>
      </c>
      <c r="AD288" t="s">
        <v>40234</v>
      </c>
      <c r="AE288">
        <v>3789190</v>
      </c>
      <c r="AF288" t="s">
        <v>41304</v>
      </c>
      <c r="AG288" t="s">
        <v>38851</v>
      </c>
      <c r="AH288" t="s">
        <v>38852</v>
      </c>
      <c r="AI288" t="s">
        <v>498</v>
      </c>
      <c r="AJ288" t="s">
        <v>41304</v>
      </c>
      <c r="AK288" t="s">
        <v>38851</v>
      </c>
      <c r="AL288" t="s">
        <v>38852</v>
      </c>
      <c r="AM288">
        <v>2015</v>
      </c>
      <c r="AN288" s="1">
        <v>42206</v>
      </c>
      <c r="AO288" s="1">
        <v>42213</v>
      </c>
      <c r="AP288">
        <v>45</v>
      </c>
      <c r="AQ288" t="s">
        <v>74</v>
      </c>
      <c r="AR288" s="4">
        <f>IF(AQ288="M",AP288*30.42,AP288)</f>
        <v>45</v>
      </c>
      <c r="AS288">
        <v>0</v>
      </c>
      <c r="AT288" s="4">
        <f>AR288+AS288</f>
        <v>45</v>
      </c>
      <c r="AU288">
        <v>1</v>
      </c>
      <c r="AV288" s="1">
        <f>AO288+AT288</f>
        <v>42258</v>
      </c>
      <c r="AW288" s="1">
        <v>42289</v>
      </c>
      <c r="AX288" s="2">
        <f>IF(AV288&gt;=AW288,1,2)</f>
        <v>2</v>
      </c>
      <c r="AY288" s="2" t="str">
        <f>IF((AV288+10)&gt;=AW288,"SAVE","LATE")</f>
        <v>LATE</v>
      </c>
      <c r="AZ288" t="s">
        <v>82</v>
      </c>
      <c r="BA288" t="s">
        <v>1011</v>
      </c>
      <c r="BB288">
        <v>49886102</v>
      </c>
      <c r="BC288">
        <v>15000000</v>
      </c>
      <c r="BD288" s="9">
        <v>64886102</v>
      </c>
      <c r="BE288" t="s">
        <v>38849</v>
      </c>
      <c r="BF288">
        <v>0</v>
      </c>
      <c r="BG288" t="s">
        <v>70</v>
      </c>
      <c r="BH288">
        <v>-1</v>
      </c>
      <c r="BI288" t="s">
        <v>70</v>
      </c>
      <c r="BJ288" t="s">
        <v>70</v>
      </c>
      <c r="BK288">
        <v>0</v>
      </c>
      <c r="BL288" t="s">
        <v>85</v>
      </c>
      <c r="BM288" t="s">
        <v>38853</v>
      </c>
    </row>
    <row r="289" spans="1:65" x14ac:dyDescent="0.25">
      <c r="A289">
        <v>2015</v>
      </c>
      <c r="B289" t="s">
        <v>64</v>
      </c>
      <c r="C289" t="s">
        <v>65</v>
      </c>
      <c r="D289" t="s">
        <v>44295</v>
      </c>
      <c r="E289">
        <v>800237214</v>
      </c>
      <c r="F289" t="s">
        <v>17076</v>
      </c>
      <c r="G289">
        <v>12</v>
      </c>
      <c r="H289" t="s">
        <v>41881</v>
      </c>
      <c r="I289" t="s">
        <v>67</v>
      </c>
      <c r="J289" t="s">
        <v>2752</v>
      </c>
      <c r="K289">
        <v>3</v>
      </c>
      <c r="L289" t="s">
        <v>41838</v>
      </c>
      <c r="M289">
        <v>76000000</v>
      </c>
      <c r="N289" t="s">
        <v>42645</v>
      </c>
      <c r="O289" t="s">
        <v>44303</v>
      </c>
      <c r="P289" t="s">
        <v>90</v>
      </c>
      <c r="Q289" t="s">
        <v>70</v>
      </c>
      <c r="R289" t="s">
        <v>70</v>
      </c>
      <c r="S289" t="s">
        <v>39789</v>
      </c>
      <c r="T289" t="s">
        <v>38901</v>
      </c>
      <c r="U289" t="s">
        <v>38902</v>
      </c>
      <c r="V289" t="s">
        <v>36311</v>
      </c>
      <c r="W289">
        <v>145</v>
      </c>
      <c r="X289">
        <v>42238569</v>
      </c>
      <c r="Y289" t="s">
        <v>122</v>
      </c>
      <c r="Z289" t="s">
        <v>123</v>
      </c>
      <c r="AA289">
        <v>7612</v>
      </c>
      <c r="AB289" t="s">
        <v>43499</v>
      </c>
      <c r="AC289">
        <v>761217</v>
      </c>
      <c r="AD289" t="s">
        <v>40512</v>
      </c>
      <c r="AE289">
        <v>3769286</v>
      </c>
      <c r="AF289" t="s">
        <v>41304</v>
      </c>
      <c r="AG289" t="s">
        <v>38903</v>
      </c>
      <c r="AH289" t="s">
        <v>38904</v>
      </c>
      <c r="AI289" t="s">
        <v>498</v>
      </c>
      <c r="AJ289" t="s">
        <v>41304</v>
      </c>
      <c r="AK289" t="s">
        <v>38903</v>
      </c>
      <c r="AL289" t="s">
        <v>38904</v>
      </c>
      <c r="AM289">
        <v>2015</v>
      </c>
      <c r="AN289" s="1">
        <v>42164</v>
      </c>
      <c r="AO289" s="1">
        <v>42164</v>
      </c>
      <c r="AP289">
        <v>4</v>
      </c>
      <c r="AQ289" t="s">
        <v>81</v>
      </c>
      <c r="AR289" s="4">
        <f>IF(AQ289="M",AP289*30.42,AP289)</f>
        <v>121.68</v>
      </c>
      <c r="AS289">
        <v>0</v>
      </c>
      <c r="AT289" s="4">
        <f>AR289+AS289</f>
        <v>121.68</v>
      </c>
      <c r="AU289">
        <v>1</v>
      </c>
      <c r="AV289" s="1">
        <f>AO289+AT289</f>
        <v>42285.68</v>
      </c>
      <c r="AW289" s="1">
        <v>42317</v>
      </c>
      <c r="AX289" s="2">
        <f>IF(AV289&gt;=AW289,1,2)</f>
        <v>2</v>
      </c>
      <c r="AY289" s="2" t="str">
        <f>IF((AV289+10)&gt;=AW289,"SAVE","LATE")</f>
        <v>LATE</v>
      </c>
      <c r="AZ289">
        <v>36815</v>
      </c>
      <c r="BA289" t="s">
        <v>1011</v>
      </c>
      <c r="BB289">
        <v>42238569</v>
      </c>
      <c r="BC289">
        <v>0</v>
      </c>
      <c r="BD289" s="9">
        <v>42238569</v>
      </c>
      <c r="BE289" t="s">
        <v>44303</v>
      </c>
      <c r="BF289">
        <v>0</v>
      </c>
      <c r="BG289" t="s">
        <v>70</v>
      </c>
      <c r="BH289">
        <v>-1</v>
      </c>
      <c r="BI289" t="s">
        <v>70</v>
      </c>
      <c r="BJ289" t="s">
        <v>70</v>
      </c>
      <c r="BK289" t="s">
        <v>36824</v>
      </c>
      <c r="BL289" t="s">
        <v>103</v>
      </c>
      <c r="BM289" t="s">
        <v>38905</v>
      </c>
    </row>
    <row r="290" spans="1:65" x14ac:dyDescent="0.25">
      <c r="A290">
        <v>2015</v>
      </c>
      <c r="B290" t="s">
        <v>64</v>
      </c>
      <c r="C290" t="s">
        <v>65</v>
      </c>
      <c r="D290" t="s">
        <v>44295</v>
      </c>
      <c r="E290">
        <v>800237214</v>
      </c>
      <c r="F290" t="s">
        <v>17076</v>
      </c>
      <c r="G290">
        <v>12</v>
      </c>
      <c r="H290" t="s">
        <v>41881</v>
      </c>
      <c r="I290" t="s">
        <v>105</v>
      </c>
      <c r="J290" t="s">
        <v>2752</v>
      </c>
      <c r="K290">
        <v>3</v>
      </c>
      <c r="L290" t="s">
        <v>41838</v>
      </c>
      <c r="M290">
        <v>81000000</v>
      </c>
      <c r="N290" t="s">
        <v>42156</v>
      </c>
      <c r="O290" t="s">
        <v>44304</v>
      </c>
      <c r="P290" t="s">
        <v>90</v>
      </c>
      <c r="Q290" t="s">
        <v>70</v>
      </c>
      <c r="R290" t="s">
        <v>70</v>
      </c>
      <c r="S290" t="s">
        <v>44305</v>
      </c>
      <c r="T290" t="s">
        <v>36821</v>
      </c>
      <c r="U290" t="s">
        <v>36822</v>
      </c>
      <c r="V290" t="s">
        <v>36823</v>
      </c>
      <c r="W290">
        <v>240</v>
      </c>
      <c r="X290">
        <v>674564200</v>
      </c>
      <c r="Y290" t="s">
        <v>122</v>
      </c>
      <c r="Z290" t="s">
        <v>123</v>
      </c>
      <c r="AA290">
        <v>8110</v>
      </c>
      <c r="AB290" t="s">
        <v>40233</v>
      </c>
      <c r="AC290">
        <v>811015</v>
      </c>
      <c r="AD290" t="s">
        <v>40234</v>
      </c>
      <c r="AE290">
        <v>3906667</v>
      </c>
      <c r="AF290" t="s">
        <v>41304</v>
      </c>
      <c r="AG290">
        <v>10592083</v>
      </c>
      <c r="AH290" t="s">
        <v>25543</v>
      </c>
      <c r="AI290" t="s">
        <v>498</v>
      </c>
      <c r="AJ290" t="s">
        <v>41304</v>
      </c>
      <c r="AK290">
        <v>10592083</v>
      </c>
      <c r="AL290" t="s">
        <v>25543</v>
      </c>
      <c r="AM290">
        <v>2015</v>
      </c>
      <c r="AN290" s="1">
        <v>42262</v>
      </c>
      <c r="AO290" s="1">
        <v>42262</v>
      </c>
      <c r="AP290">
        <v>62</v>
      </c>
      <c r="AQ290" t="s">
        <v>74</v>
      </c>
      <c r="AR290" s="4">
        <f>IF(AQ290="M",AP290*30.42,AP290)</f>
        <v>62</v>
      </c>
      <c r="AS290">
        <v>51</v>
      </c>
      <c r="AT290" s="4">
        <f>AR290+AS290</f>
        <v>113</v>
      </c>
      <c r="AU290">
        <v>3</v>
      </c>
      <c r="AV290" s="1">
        <f>AO290+AT290</f>
        <v>42375</v>
      </c>
      <c r="AW290" s="1">
        <v>42404</v>
      </c>
      <c r="AX290" s="2">
        <f>IF(AV290&gt;=AW290,1,2)</f>
        <v>2</v>
      </c>
      <c r="AY290" s="2" t="str">
        <f>IF((AV290+10)&gt;=AW290,"SAVE","LATE")</f>
        <v>LATE</v>
      </c>
      <c r="AZ290">
        <v>64415</v>
      </c>
      <c r="BA290" t="s">
        <v>1011</v>
      </c>
      <c r="BB290">
        <v>674564200</v>
      </c>
      <c r="BC290">
        <v>0</v>
      </c>
      <c r="BD290" s="9">
        <v>674564200</v>
      </c>
      <c r="BE290" t="s">
        <v>44304</v>
      </c>
      <c r="BF290">
        <v>2</v>
      </c>
      <c r="BG290" t="s">
        <v>114</v>
      </c>
      <c r="BH290">
        <v>-1</v>
      </c>
      <c r="BI290" t="s">
        <v>70</v>
      </c>
      <c r="BJ290" t="s">
        <v>70</v>
      </c>
      <c r="BK290" t="s">
        <v>36824</v>
      </c>
      <c r="BL290" t="s">
        <v>103</v>
      </c>
      <c r="BM290" t="s">
        <v>36825</v>
      </c>
    </row>
    <row r="291" spans="1:65" x14ac:dyDescent="0.25">
      <c r="A291">
        <v>2015</v>
      </c>
      <c r="B291" t="s">
        <v>116</v>
      </c>
      <c r="C291" t="s">
        <v>130</v>
      </c>
      <c r="D291" t="s">
        <v>40693</v>
      </c>
      <c r="E291" t="s">
        <v>36878</v>
      </c>
      <c r="F291" t="s">
        <v>36879</v>
      </c>
      <c r="G291">
        <v>1</v>
      </c>
      <c r="H291" t="s">
        <v>46842</v>
      </c>
      <c r="I291" t="s">
        <v>105</v>
      </c>
      <c r="J291" t="s">
        <v>88</v>
      </c>
      <c r="K291">
        <v>3</v>
      </c>
      <c r="L291" t="s">
        <v>41838</v>
      </c>
      <c r="M291">
        <v>72000000</v>
      </c>
      <c r="N291" t="s">
        <v>41840</v>
      </c>
      <c r="O291" t="s">
        <v>44310</v>
      </c>
      <c r="P291" t="s">
        <v>90</v>
      </c>
      <c r="Q291" t="s">
        <v>36880</v>
      </c>
      <c r="R291" t="s">
        <v>36880</v>
      </c>
      <c r="S291" t="s">
        <v>36881</v>
      </c>
      <c r="T291" s="3">
        <v>42129</v>
      </c>
      <c r="U291" t="s">
        <v>36882</v>
      </c>
      <c r="V291" t="s">
        <v>36883</v>
      </c>
      <c r="W291" t="s">
        <v>36884</v>
      </c>
      <c r="X291">
        <v>663204318</v>
      </c>
      <c r="Y291" t="s">
        <v>122</v>
      </c>
      <c r="Z291" t="s">
        <v>123</v>
      </c>
      <c r="AA291">
        <v>0</v>
      </c>
      <c r="AB291" t="s">
        <v>76</v>
      </c>
      <c r="AC291">
        <v>0</v>
      </c>
      <c r="AD291" t="s">
        <v>76</v>
      </c>
      <c r="AE291">
        <v>3726314</v>
      </c>
      <c r="AF291" t="s">
        <v>40104</v>
      </c>
      <c r="AG291" t="s">
        <v>36885</v>
      </c>
      <c r="AH291" t="s">
        <v>36886</v>
      </c>
      <c r="AI291" t="s">
        <v>498</v>
      </c>
      <c r="AJ291" t="s">
        <v>41304</v>
      </c>
      <c r="AK291">
        <v>10290571</v>
      </c>
      <c r="AL291" t="s">
        <v>44311</v>
      </c>
      <c r="AM291">
        <v>2015</v>
      </c>
      <c r="AN291" s="1">
        <v>42180</v>
      </c>
      <c r="AO291" s="1">
        <v>42192</v>
      </c>
      <c r="AP291">
        <v>4</v>
      </c>
      <c r="AQ291" t="s">
        <v>81</v>
      </c>
      <c r="AR291" s="4">
        <f>IF(AQ291="M",AP291*30.42,AP291)</f>
        <v>121.68</v>
      </c>
      <c r="AS291">
        <v>0</v>
      </c>
      <c r="AT291" s="4">
        <f>AR291+AS291</f>
        <v>121.68</v>
      </c>
      <c r="AU291">
        <v>2</v>
      </c>
      <c r="AV291" s="1">
        <f>AO291+AT291</f>
        <v>42313.68</v>
      </c>
      <c r="AW291" s="1">
        <v>42376</v>
      </c>
      <c r="AX291" s="2">
        <f>IF(AV291&gt;=AW291,1,2)</f>
        <v>2</v>
      </c>
      <c r="AY291" s="2" t="str">
        <f>IF((AV291+10)&gt;=AW291,"SAVE","LATE")</f>
        <v>LATE</v>
      </c>
      <c r="AZ291" t="s">
        <v>82</v>
      </c>
      <c r="BA291" t="s">
        <v>1011</v>
      </c>
      <c r="BB291">
        <v>663200839</v>
      </c>
      <c r="BC291">
        <v>204649481</v>
      </c>
      <c r="BD291" s="9">
        <v>867850320</v>
      </c>
      <c r="BE291" t="s">
        <v>44312</v>
      </c>
      <c r="BF291">
        <v>3</v>
      </c>
      <c r="BG291" t="s">
        <v>40158</v>
      </c>
      <c r="BH291">
        <v>-1</v>
      </c>
      <c r="BI291" t="s">
        <v>44313</v>
      </c>
      <c r="BJ291" t="s">
        <v>36887</v>
      </c>
      <c r="BK291">
        <v>0</v>
      </c>
      <c r="BL291" t="s">
        <v>85</v>
      </c>
      <c r="BM291" t="s">
        <v>36888</v>
      </c>
    </row>
    <row r="292" spans="1:65" x14ac:dyDescent="0.25">
      <c r="A292">
        <v>2015</v>
      </c>
      <c r="B292" t="s">
        <v>64</v>
      </c>
      <c r="C292" t="s">
        <v>65</v>
      </c>
      <c r="D292" t="s">
        <v>44295</v>
      </c>
      <c r="E292">
        <v>800237214</v>
      </c>
      <c r="F292" t="s">
        <v>17076</v>
      </c>
      <c r="G292">
        <v>12</v>
      </c>
      <c r="H292" t="s">
        <v>41881</v>
      </c>
      <c r="I292" t="s">
        <v>67</v>
      </c>
      <c r="J292" t="s">
        <v>2752</v>
      </c>
      <c r="K292">
        <v>3</v>
      </c>
      <c r="L292" t="s">
        <v>41838</v>
      </c>
      <c r="M292">
        <v>72000000</v>
      </c>
      <c r="N292" t="s">
        <v>41840</v>
      </c>
      <c r="O292" t="s">
        <v>44326</v>
      </c>
      <c r="P292" t="s">
        <v>90</v>
      </c>
      <c r="Q292" t="s">
        <v>70</v>
      </c>
      <c r="R292" t="s">
        <v>70</v>
      </c>
      <c r="S292" t="s">
        <v>9482</v>
      </c>
      <c r="T292" s="3">
        <v>42250</v>
      </c>
      <c r="U292" t="s">
        <v>37853</v>
      </c>
      <c r="V292" t="s">
        <v>37854</v>
      </c>
      <c r="W292">
        <v>91</v>
      </c>
      <c r="X292">
        <v>245000000</v>
      </c>
      <c r="Y292" t="s">
        <v>122</v>
      </c>
      <c r="Z292" t="s">
        <v>123</v>
      </c>
      <c r="AA292">
        <v>0</v>
      </c>
      <c r="AB292" t="s">
        <v>76</v>
      </c>
      <c r="AC292">
        <v>0</v>
      </c>
      <c r="AD292" t="s">
        <v>76</v>
      </c>
      <c r="AE292">
        <v>3369754</v>
      </c>
      <c r="AF292" t="s">
        <v>41304</v>
      </c>
      <c r="AG292" t="s">
        <v>37855</v>
      </c>
      <c r="AH292" t="s">
        <v>37856</v>
      </c>
      <c r="AI292" t="s">
        <v>498</v>
      </c>
      <c r="AJ292" t="s">
        <v>41304</v>
      </c>
      <c r="AK292" t="s">
        <v>37855</v>
      </c>
      <c r="AL292" t="s">
        <v>37856</v>
      </c>
      <c r="AM292">
        <v>2015</v>
      </c>
      <c r="AN292" s="1">
        <v>42060</v>
      </c>
      <c r="AO292" s="1">
        <v>42079</v>
      </c>
      <c r="AP292">
        <v>5</v>
      </c>
      <c r="AQ292" t="s">
        <v>81</v>
      </c>
      <c r="AR292" s="4">
        <f>IF(AQ292="M",AP292*30.42,AP292)</f>
        <v>152.10000000000002</v>
      </c>
      <c r="AS292">
        <v>35</v>
      </c>
      <c r="AT292" s="4">
        <f>AR292+AS292</f>
        <v>187.10000000000002</v>
      </c>
      <c r="AU292">
        <v>5</v>
      </c>
      <c r="AV292" s="1">
        <f>AO292+AT292</f>
        <v>42266.1</v>
      </c>
      <c r="AW292" s="1">
        <v>42420</v>
      </c>
      <c r="AX292" s="2">
        <f>IF(AV292&gt;=AW292,1,2)</f>
        <v>2</v>
      </c>
      <c r="AY292" s="2" t="str">
        <f>IF((AV292+10)&gt;=AW292,"SAVE","LATE")</f>
        <v>LATE</v>
      </c>
      <c r="AZ292">
        <v>14515</v>
      </c>
      <c r="BA292" t="s">
        <v>1011</v>
      </c>
      <c r="BB292">
        <v>245000000</v>
      </c>
      <c r="BC292">
        <v>0</v>
      </c>
      <c r="BD292" s="9">
        <v>245000000</v>
      </c>
      <c r="BE292" t="s">
        <v>44326</v>
      </c>
      <c r="BF292">
        <v>0</v>
      </c>
      <c r="BG292" t="s">
        <v>70</v>
      </c>
      <c r="BH292">
        <v>-1</v>
      </c>
      <c r="BI292" t="s">
        <v>70</v>
      </c>
      <c r="BJ292" t="s">
        <v>70</v>
      </c>
      <c r="BK292" t="s">
        <v>36824</v>
      </c>
      <c r="BL292" t="s">
        <v>103</v>
      </c>
      <c r="BM292" t="s">
        <v>37857</v>
      </c>
    </row>
    <row r="293" spans="1:65" x14ac:dyDescent="0.25">
      <c r="A293">
        <v>2015</v>
      </c>
      <c r="B293" t="s">
        <v>64</v>
      </c>
      <c r="C293" t="s">
        <v>65</v>
      </c>
      <c r="D293" t="s">
        <v>44295</v>
      </c>
      <c r="E293">
        <v>800237214</v>
      </c>
      <c r="F293" t="s">
        <v>17076</v>
      </c>
      <c r="G293">
        <v>12</v>
      </c>
      <c r="H293" t="s">
        <v>41881</v>
      </c>
      <c r="I293" t="s">
        <v>67</v>
      </c>
      <c r="J293" t="s">
        <v>2752</v>
      </c>
      <c r="K293">
        <v>3</v>
      </c>
      <c r="L293" t="s">
        <v>41838</v>
      </c>
      <c r="M293">
        <v>72000000</v>
      </c>
      <c r="N293" t="s">
        <v>41840</v>
      </c>
      <c r="O293" t="s">
        <v>44327</v>
      </c>
      <c r="P293" t="s">
        <v>90</v>
      </c>
      <c r="Q293" t="s">
        <v>70</v>
      </c>
      <c r="R293" t="s">
        <v>70</v>
      </c>
      <c r="S293" t="s">
        <v>9482</v>
      </c>
      <c r="T293" s="3">
        <v>42281</v>
      </c>
      <c r="U293" t="s">
        <v>38246</v>
      </c>
      <c r="V293" t="s">
        <v>38247</v>
      </c>
      <c r="W293">
        <v>105</v>
      </c>
      <c r="X293">
        <v>155539899</v>
      </c>
      <c r="Y293" t="s">
        <v>122</v>
      </c>
      <c r="Z293" t="s">
        <v>123</v>
      </c>
      <c r="AA293">
        <v>0</v>
      </c>
      <c r="AB293" t="s">
        <v>76</v>
      </c>
      <c r="AC293">
        <v>0</v>
      </c>
      <c r="AD293" t="s">
        <v>76</v>
      </c>
      <c r="AE293">
        <v>3462727</v>
      </c>
      <c r="AF293" t="s">
        <v>40104</v>
      </c>
      <c r="AG293" t="s">
        <v>38248</v>
      </c>
      <c r="AH293" t="s">
        <v>38249</v>
      </c>
      <c r="AI293" t="s">
        <v>720</v>
      </c>
      <c r="AJ293" t="s">
        <v>41304</v>
      </c>
      <c r="AK293" t="s">
        <v>17092</v>
      </c>
      <c r="AL293" t="s">
        <v>17093</v>
      </c>
      <c r="AM293">
        <v>2015</v>
      </c>
      <c r="AN293" s="1">
        <v>42076</v>
      </c>
      <c r="AO293" s="1">
        <v>42076</v>
      </c>
      <c r="AP293">
        <v>4</v>
      </c>
      <c r="AQ293" t="s">
        <v>81</v>
      </c>
      <c r="AR293" s="4">
        <f>IF(AQ293="M",AP293*30.42,AP293)</f>
        <v>121.68</v>
      </c>
      <c r="AS293">
        <v>0</v>
      </c>
      <c r="AT293" s="4">
        <f>AR293+AS293</f>
        <v>121.68</v>
      </c>
      <c r="AU293">
        <v>2</v>
      </c>
      <c r="AV293" s="1">
        <f>AO293+AT293</f>
        <v>42197.68</v>
      </c>
      <c r="AW293" s="1">
        <v>42260</v>
      </c>
      <c r="AX293" s="2">
        <f>IF(AV293&gt;=AW293,1,2)</f>
        <v>2</v>
      </c>
      <c r="AY293" s="2" t="str">
        <f>IF((AV293+10)&gt;=AW293,"SAVE","LATE")</f>
        <v>LATE</v>
      </c>
      <c r="AZ293">
        <v>19415</v>
      </c>
      <c r="BA293" t="s">
        <v>1011</v>
      </c>
      <c r="BB293">
        <v>155539899</v>
      </c>
      <c r="BC293">
        <v>0</v>
      </c>
      <c r="BD293" s="9">
        <v>155539899</v>
      </c>
      <c r="BE293" t="s">
        <v>44327</v>
      </c>
      <c r="BF293">
        <v>0</v>
      </c>
      <c r="BG293" t="s">
        <v>70</v>
      </c>
      <c r="BH293">
        <v>-1</v>
      </c>
      <c r="BI293" t="s">
        <v>70</v>
      </c>
      <c r="BJ293" t="s">
        <v>70</v>
      </c>
      <c r="BK293" t="s">
        <v>36824</v>
      </c>
      <c r="BL293" t="s">
        <v>103</v>
      </c>
      <c r="BM293" t="s">
        <v>38250</v>
      </c>
    </row>
    <row r="294" spans="1:65" x14ac:dyDescent="0.25">
      <c r="A294">
        <v>2015</v>
      </c>
      <c r="B294" t="s">
        <v>64</v>
      </c>
      <c r="C294" t="s">
        <v>65</v>
      </c>
      <c r="D294" t="s">
        <v>44295</v>
      </c>
      <c r="E294">
        <v>800237214</v>
      </c>
      <c r="F294" t="s">
        <v>17076</v>
      </c>
      <c r="G294">
        <v>12</v>
      </c>
      <c r="H294" t="s">
        <v>41881</v>
      </c>
      <c r="I294" t="s">
        <v>67</v>
      </c>
      <c r="J294" t="s">
        <v>2752</v>
      </c>
      <c r="K294">
        <v>3</v>
      </c>
      <c r="L294" t="s">
        <v>41838</v>
      </c>
      <c r="M294">
        <v>72000000</v>
      </c>
      <c r="N294" t="s">
        <v>41840</v>
      </c>
      <c r="O294" t="s">
        <v>44328</v>
      </c>
      <c r="P294" t="s">
        <v>90</v>
      </c>
      <c r="Q294" t="s">
        <v>70</v>
      </c>
      <c r="R294" t="s">
        <v>70</v>
      </c>
      <c r="S294" t="s">
        <v>9482</v>
      </c>
      <c r="T294" s="3">
        <v>42250</v>
      </c>
      <c r="U294" t="s">
        <v>38456</v>
      </c>
      <c r="V294" t="s">
        <v>38457</v>
      </c>
      <c r="W294">
        <v>83</v>
      </c>
      <c r="X294">
        <v>117700000</v>
      </c>
      <c r="Y294" t="s">
        <v>122</v>
      </c>
      <c r="Z294" t="s">
        <v>123</v>
      </c>
      <c r="AA294">
        <v>0</v>
      </c>
      <c r="AB294" t="s">
        <v>76</v>
      </c>
      <c r="AC294">
        <v>0</v>
      </c>
      <c r="AD294" t="s">
        <v>76</v>
      </c>
      <c r="AE294">
        <v>3369252</v>
      </c>
      <c r="AF294" t="s">
        <v>40395</v>
      </c>
      <c r="AG294" t="s">
        <v>38248</v>
      </c>
      <c r="AH294" t="s">
        <v>38249</v>
      </c>
      <c r="AI294" t="s">
        <v>498</v>
      </c>
      <c r="AJ294" t="s">
        <v>41304</v>
      </c>
      <c r="AK294" t="s">
        <v>17092</v>
      </c>
      <c r="AL294" t="s">
        <v>17093</v>
      </c>
      <c r="AM294">
        <v>2015</v>
      </c>
      <c r="AN294" s="1">
        <v>42055</v>
      </c>
      <c r="AO294" s="1">
        <v>42055</v>
      </c>
      <c r="AP294">
        <v>4</v>
      </c>
      <c r="AQ294" t="s">
        <v>81</v>
      </c>
      <c r="AR294" s="4">
        <f>IF(AQ294="M",AP294*30.42,AP294)</f>
        <v>121.68</v>
      </c>
      <c r="AS294">
        <v>0</v>
      </c>
      <c r="AT294" s="4">
        <f>AR294+AS294</f>
        <v>121.68</v>
      </c>
      <c r="AU294">
        <v>2</v>
      </c>
      <c r="AV294" s="1">
        <f>AO294+AT294</f>
        <v>42176.68</v>
      </c>
      <c r="AW294" s="1">
        <v>42236</v>
      </c>
      <c r="AX294" s="2">
        <f>IF(AV294&gt;=AW294,1,2)</f>
        <v>2</v>
      </c>
      <c r="AY294" s="2" t="str">
        <f>IF((AV294+10)&gt;=AW294,"SAVE","LATE")</f>
        <v>LATE</v>
      </c>
      <c r="AZ294">
        <v>13315</v>
      </c>
      <c r="BA294" t="s">
        <v>1011</v>
      </c>
      <c r="BB294">
        <v>117700000</v>
      </c>
      <c r="BC294">
        <v>0</v>
      </c>
      <c r="BD294" s="9">
        <v>117700000</v>
      </c>
      <c r="BE294" t="s">
        <v>44328</v>
      </c>
      <c r="BF294">
        <v>0</v>
      </c>
      <c r="BG294" t="s">
        <v>70</v>
      </c>
      <c r="BH294">
        <v>-1</v>
      </c>
      <c r="BI294" t="s">
        <v>70</v>
      </c>
      <c r="BJ294" t="s">
        <v>70</v>
      </c>
      <c r="BK294" t="s">
        <v>36824</v>
      </c>
      <c r="BL294" t="s">
        <v>103</v>
      </c>
      <c r="BM294" t="s">
        <v>38458</v>
      </c>
    </row>
    <row r="295" spans="1:65" x14ac:dyDescent="0.25">
      <c r="A295">
        <v>2015</v>
      </c>
      <c r="B295" t="s">
        <v>64</v>
      </c>
      <c r="C295" t="s">
        <v>65</v>
      </c>
      <c r="D295" t="s">
        <v>44295</v>
      </c>
      <c r="E295">
        <v>800237214</v>
      </c>
      <c r="F295" t="s">
        <v>17076</v>
      </c>
      <c r="G295">
        <v>12</v>
      </c>
      <c r="H295" t="s">
        <v>41881</v>
      </c>
      <c r="I295" t="s">
        <v>67</v>
      </c>
      <c r="J295" t="s">
        <v>2752</v>
      </c>
      <c r="K295">
        <v>3</v>
      </c>
      <c r="L295" t="s">
        <v>41838</v>
      </c>
      <c r="M295">
        <v>72000000</v>
      </c>
      <c r="N295" t="s">
        <v>41840</v>
      </c>
      <c r="O295" t="s">
        <v>47199</v>
      </c>
      <c r="P295" t="s">
        <v>90</v>
      </c>
      <c r="Q295" t="s">
        <v>70</v>
      </c>
      <c r="R295" t="s">
        <v>70</v>
      </c>
      <c r="S295" t="s">
        <v>9482</v>
      </c>
      <c r="T295" s="3">
        <v>42281</v>
      </c>
      <c r="U295" t="s">
        <v>38729</v>
      </c>
      <c r="V295" t="s">
        <v>38730</v>
      </c>
      <c r="W295">
        <v>108</v>
      </c>
      <c r="X295">
        <v>64900123</v>
      </c>
      <c r="Y295" t="s">
        <v>122</v>
      </c>
      <c r="Z295" t="s">
        <v>123</v>
      </c>
      <c r="AA295">
        <v>0</v>
      </c>
      <c r="AB295" t="s">
        <v>76</v>
      </c>
      <c r="AC295">
        <v>0</v>
      </c>
      <c r="AD295" t="s">
        <v>76</v>
      </c>
      <c r="AE295">
        <v>3462832</v>
      </c>
      <c r="AF295" t="s">
        <v>41304</v>
      </c>
      <c r="AG295">
        <v>12274754</v>
      </c>
      <c r="AH295" t="s">
        <v>31291</v>
      </c>
      <c r="AI295" t="s">
        <v>498</v>
      </c>
      <c r="AJ295" t="s">
        <v>41304</v>
      </c>
      <c r="AK295" t="s">
        <v>31290</v>
      </c>
      <c r="AL295" t="s">
        <v>31291</v>
      </c>
      <c r="AM295">
        <v>2015</v>
      </c>
      <c r="AN295" s="1">
        <v>42080</v>
      </c>
      <c r="AO295" s="1">
        <v>42104</v>
      </c>
      <c r="AP295">
        <v>2</v>
      </c>
      <c r="AQ295" t="s">
        <v>81</v>
      </c>
      <c r="AR295" s="4">
        <f>IF(AQ295="M",AP295*30.42,AP295)</f>
        <v>60.84</v>
      </c>
      <c r="AS295">
        <v>0</v>
      </c>
      <c r="AT295" s="4">
        <f>AR295+AS295</f>
        <v>60.84</v>
      </c>
      <c r="AU295">
        <v>1</v>
      </c>
      <c r="AV295" s="1">
        <f>AO295+AT295</f>
        <v>42164.84</v>
      </c>
      <c r="AW295" s="1">
        <v>42195</v>
      </c>
      <c r="AX295" s="2">
        <f>IF(AV295&gt;=AW295,1,2)</f>
        <v>2</v>
      </c>
      <c r="AY295" s="2" t="str">
        <f>IF((AV295+10)&gt;=AW295,"SAVE","LATE")</f>
        <v>LATE</v>
      </c>
      <c r="AZ295">
        <v>20115</v>
      </c>
      <c r="BA295" t="s">
        <v>1011</v>
      </c>
      <c r="BB295">
        <v>64900123</v>
      </c>
      <c r="BC295">
        <v>0</v>
      </c>
      <c r="BD295" s="9">
        <v>64900123</v>
      </c>
      <c r="BE295" t="s">
        <v>47200</v>
      </c>
      <c r="BF295">
        <v>0</v>
      </c>
      <c r="BG295" t="s">
        <v>70</v>
      </c>
      <c r="BH295">
        <v>-1</v>
      </c>
      <c r="BI295" t="s">
        <v>70</v>
      </c>
      <c r="BJ295" t="s">
        <v>70</v>
      </c>
      <c r="BK295" t="s">
        <v>36824</v>
      </c>
      <c r="BL295" t="s">
        <v>103</v>
      </c>
      <c r="BM295" t="s">
        <v>38731</v>
      </c>
    </row>
    <row r="296" spans="1:65" x14ac:dyDescent="0.25">
      <c r="A296">
        <v>2015</v>
      </c>
      <c r="B296" t="s">
        <v>64</v>
      </c>
      <c r="C296" t="s">
        <v>290</v>
      </c>
      <c r="D296" t="s">
        <v>42933</v>
      </c>
      <c r="E296">
        <v>830122398</v>
      </c>
      <c r="F296" t="s">
        <v>37673</v>
      </c>
      <c r="G296">
        <v>11</v>
      </c>
      <c r="H296" t="s">
        <v>41839</v>
      </c>
      <c r="I296" t="s">
        <v>67</v>
      </c>
      <c r="J296" t="s">
        <v>88</v>
      </c>
      <c r="K296">
        <v>3</v>
      </c>
      <c r="L296" t="s">
        <v>41838</v>
      </c>
      <c r="M296">
        <v>72000000</v>
      </c>
      <c r="N296" t="s">
        <v>41840</v>
      </c>
      <c r="O296" t="s">
        <v>44343</v>
      </c>
      <c r="P296" t="s">
        <v>90</v>
      </c>
      <c r="Q296" t="s">
        <v>39784</v>
      </c>
      <c r="R296" t="s">
        <v>39784</v>
      </c>
      <c r="S296" t="s">
        <v>39795</v>
      </c>
      <c r="T296" t="s">
        <v>35191</v>
      </c>
      <c r="U296" t="s">
        <v>37674</v>
      </c>
      <c r="V296" t="s">
        <v>37675</v>
      </c>
      <c r="W296" t="s">
        <v>37676</v>
      </c>
      <c r="X296">
        <v>288416336</v>
      </c>
      <c r="Y296" t="s">
        <v>122</v>
      </c>
      <c r="Z296" t="s">
        <v>123</v>
      </c>
      <c r="AA296">
        <v>0</v>
      </c>
      <c r="AB296" t="s">
        <v>76</v>
      </c>
      <c r="AC296">
        <v>0</v>
      </c>
      <c r="AD296" t="s">
        <v>76</v>
      </c>
      <c r="AE296">
        <v>3597500</v>
      </c>
      <c r="AF296" t="s">
        <v>145</v>
      </c>
      <c r="AG296" t="s">
        <v>37677</v>
      </c>
      <c r="AH296" t="s">
        <v>37678</v>
      </c>
      <c r="AI296" t="s">
        <v>498</v>
      </c>
      <c r="AJ296" t="s">
        <v>41304</v>
      </c>
      <c r="AK296">
        <v>10306012</v>
      </c>
      <c r="AL296" t="s">
        <v>37678</v>
      </c>
      <c r="AM296">
        <v>2015</v>
      </c>
      <c r="AN296" s="1">
        <v>42136</v>
      </c>
      <c r="AO296" s="1">
        <v>42150</v>
      </c>
      <c r="AP296">
        <v>3</v>
      </c>
      <c r="AQ296" t="s">
        <v>81</v>
      </c>
      <c r="AR296" s="4">
        <f>IF(AQ296="M",AP296*30.42,AP296)</f>
        <v>91.26</v>
      </c>
      <c r="AS296">
        <v>0</v>
      </c>
      <c r="AT296" s="4">
        <f>AR296+AS296</f>
        <v>91.26</v>
      </c>
      <c r="AU296">
        <v>2</v>
      </c>
      <c r="AV296" s="1">
        <f>AO296+AT296</f>
        <v>42241.26</v>
      </c>
      <c r="AW296" s="1">
        <v>42303</v>
      </c>
      <c r="AX296" s="2">
        <f>IF(AV296&gt;=AW296,1,2)</f>
        <v>2</v>
      </c>
      <c r="AY296" s="2" t="str">
        <f>IF((AV296+10)&gt;=AW296,"SAVE","LATE")</f>
        <v>LATE</v>
      </c>
      <c r="AZ296" t="s">
        <v>82</v>
      </c>
      <c r="BA296" t="s">
        <v>1011</v>
      </c>
      <c r="BB296">
        <v>285822390</v>
      </c>
      <c r="BC296">
        <v>28500000</v>
      </c>
      <c r="BD296" s="9">
        <v>314322390</v>
      </c>
      <c r="BE296" t="s">
        <v>44343</v>
      </c>
      <c r="BF296">
        <v>0</v>
      </c>
      <c r="BG296" t="s">
        <v>70</v>
      </c>
      <c r="BH296">
        <v>-1</v>
      </c>
      <c r="BI296" t="s">
        <v>37679</v>
      </c>
      <c r="BJ296" t="s">
        <v>37680</v>
      </c>
      <c r="BK296">
        <v>0</v>
      </c>
      <c r="BL296" t="s">
        <v>85</v>
      </c>
      <c r="BM296" t="s">
        <v>37681</v>
      </c>
    </row>
    <row r="297" spans="1:65" x14ac:dyDescent="0.25">
      <c r="A297">
        <v>2015</v>
      </c>
      <c r="B297" t="s">
        <v>64</v>
      </c>
      <c r="C297" t="s">
        <v>65</v>
      </c>
      <c r="D297" t="s">
        <v>44295</v>
      </c>
      <c r="E297">
        <v>800237214</v>
      </c>
      <c r="F297" t="s">
        <v>17076</v>
      </c>
      <c r="G297">
        <v>12</v>
      </c>
      <c r="H297" t="s">
        <v>41881</v>
      </c>
      <c r="I297" t="s">
        <v>67</v>
      </c>
      <c r="J297" t="s">
        <v>2752</v>
      </c>
      <c r="K297">
        <v>3</v>
      </c>
      <c r="L297" t="s">
        <v>41838</v>
      </c>
      <c r="M297">
        <v>95000000</v>
      </c>
      <c r="N297" t="s">
        <v>40102</v>
      </c>
      <c r="O297" t="s">
        <v>44344</v>
      </c>
      <c r="P297" t="s">
        <v>90</v>
      </c>
      <c r="Q297" t="s">
        <v>70</v>
      </c>
      <c r="R297" t="s">
        <v>70</v>
      </c>
      <c r="S297" t="s">
        <v>39795</v>
      </c>
      <c r="T297" t="s">
        <v>38355</v>
      </c>
      <c r="U297" t="s">
        <v>38356</v>
      </c>
      <c r="V297" t="s">
        <v>38357</v>
      </c>
      <c r="W297">
        <v>312</v>
      </c>
      <c r="X297">
        <v>137132613</v>
      </c>
      <c r="Y297" t="s">
        <v>96</v>
      </c>
      <c r="Z297" t="s">
        <v>40103</v>
      </c>
      <c r="AA297">
        <v>9512</v>
      </c>
      <c r="AB297" t="s">
        <v>15299</v>
      </c>
      <c r="AC297">
        <v>951218</v>
      </c>
      <c r="AD297" t="s">
        <v>32236</v>
      </c>
      <c r="AE297">
        <v>4084961</v>
      </c>
      <c r="AF297" t="s">
        <v>41304</v>
      </c>
      <c r="AG297">
        <v>94535198</v>
      </c>
      <c r="AH297" t="s">
        <v>38358</v>
      </c>
      <c r="AI297" t="s">
        <v>498</v>
      </c>
      <c r="AJ297" t="s">
        <v>41304</v>
      </c>
      <c r="AK297">
        <v>94535198</v>
      </c>
      <c r="AL297" t="s">
        <v>38358</v>
      </c>
      <c r="AM297">
        <v>2015</v>
      </c>
      <c r="AN297" s="1">
        <v>42338</v>
      </c>
      <c r="AO297" s="1">
        <v>42338</v>
      </c>
      <c r="AP297">
        <v>21</v>
      </c>
      <c r="AQ297" t="s">
        <v>74</v>
      </c>
      <c r="AR297" s="4">
        <f>IF(AQ297="M",AP297*30.42,AP297)</f>
        <v>21</v>
      </c>
      <c r="AS297">
        <v>0</v>
      </c>
      <c r="AT297" s="4">
        <f>AR297+AS297</f>
        <v>21</v>
      </c>
      <c r="AU297">
        <v>2</v>
      </c>
      <c r="AV297" s="1">
        <f>AO297+AT297</f>
        <v>42359</v>
      </c>
      <c r="AW297" s="1">
        <v>42420</v>
      </c>
      <c r="AX297" s="2">
        <f>IF(AV297&gt;=AW297,1,2)</f>
        <v>2</v>
      </c>
      <c r="AY297" s="2" t="str">
        <f>IF((AV297+10)&gt;=AW297,"SAVE","LATE")</f>
        <v>LATE</v>
      </c>
      <c r="AZ297">
        <v>82915</v>
      </c>
      <c r="BA297" t="s">
        <v>1011</v>
      </c>
      <c r="BB297">
        <v>137038152</v>
      </c>
      <c r="BC297">
        <v>0</v>
      </c>
      <c r="BD297" s="9">
        <v>137038152</v>
      </c>
      <c r="BE297" t="s">
        <v>44344</v>
      </c>
      <c r="BF297">
        <v>2</v>
      </c>
      <c r="BG297" t="s">
        <v>114</v>
      </c>
      <c r="BH297">
        <v>0</v>
      </c>
      <c r="BI297" t="s">
        <v>70</v>
      </c>
      <c r="BJ297" t="s">
        <v>70</v>
      </c>
      <c r="BK297" t="s">
        <v>36824</v>
      </c>
      <c r="BL297" t="s">
        <v>103</v>
      </c>
      <c r="BM297" t="s">
        <v>38359</v>
      </c>
    </row>
    <row r="298" spans="1:65" x14ac:dyDescent="0.25">
      <c r="A298">
        <v>2015</v>
      </c>
      <c r="B298" t="s">
        <v>64</v>
      </c>
      <c r="C298" t="s">
        <v>264</v>
      </c>
      <c r="D298" t="s">
        <v>10332</v>
      </c>
      <c r="E298" t="s">
        <v>82</v>
      </c>
      <c r="F298" t="s">
        <v>38513</v>
      </c>
      <c r="G298">
        <v>11</v>
      </c>
      <c r="H298" t="s">
        <v>41839</v>
      </c>
      <c r="I298" t="s">
        <v>67</v>
      </c>
      <c r="J298" t="s">
        <v>88</v>
      </c>
      <c r="K298">
        <v>3</v>
      </c>
      <c r="L298" t="s">
        <v>41838</v>
      </c>
      <c r="M298">
        <v>72000000</v>
      </c>
      <c r="N298" t="s">
        <v>41840</v>
      </c>
      <c r="O298" t="s">
        <v>39796</v>
      </c>
      <c r="P298" t="s">
        <v>90</v>
      </c>
      <c r="Q298" t="s">
        <v>39784</v>
      </c>
      <c r="R298" t="s">
        <v>39784</v>
      </c>
      <c r="S298" t="s">
        <v>39795</v>
      </c>
      <c r="T298" t="s">
        <v>29456</v>
      </c>
      <c r="U298" t="s">
        <v>38514</v>
      </c>
      <c r="V298" t="s">
        <v>38515</v>
      </c>
      <c r="W298" t="s">
        <v>38516</v>
      </c>
      <c r="X298">
        <v>111007270</v>
      </c>
      <c r="Y298" t="s">
        <v>122</v>
      </c>
      <c r="Z298" t="s">
        <v>123</v>
      </c>
      <c r="AA298">
        <v>7210</v>
      </c>
      <c r="AB298" t="s">
        <v>14264</v>
      </c>
      <c r="AC298">
        <v>721029</v>
      </c>
      <c r="AD298" t="s">
        <v>41848</v>
      </c>
      <c r="AE298">
        <v>3834395</v>
      </c>
      <c r="AF298" t="s">
        <v>41304</v>
      </c>
      <c r="AG298">
        <v>76305303</v>
      </c>
      <c r="AH298" t="s">
        <v>38517</v>
      </c>
      <c r="AI298" t="s">
        <v>498</v>
      </c>
      <c r="AJ298" t="s">
        <v>41304</v>
      </c>
      <c r="AK298">
        <v>76305303</v>
      </c>
      <c r="AL298" t="s">
        <v>38517</v>
      </c>
      <c r="AM298">
        <v>2015</v>
      </c>
      <c r="AN298" s="1">
        <v>42227</v>
      </c>
      <c r="AO298" s="1">
        <v>42227</v>
      </c>
      <c r="AP298">
        <v>2</v>
      </c>
      <c r="AQ298" t="s">
        <v>81</v>
      </c>
      <c r="AR298" s="4">
        <f>IF(AQ298="M",AP298*30.42,AP298)</f>
        <v>60.84</v>
      </c>
      <c r="AS298">
        <v>17</v>
      </c>
      <c r="AT298" s="4">
        <f>AR298+AS298</f>
        <v>77.84</v>
      </c>
      <c r="AU298">
        <v>1</v>
      </c>
      <c r="AV298" s="1">
        <f>AO298+AT298</f>
        <v>42304.84</v>
      </c>
      <c r="AW298" s="1">
        <v>42336</v>
      </c>
      <c r="AX298" s="2">
        <f>IF(AV298&gt;=AW298,1,2)</f>
        <v>2</v>
      </c>
      <c r="AY298" s="2" t="str">
        <f>IF((AV298+10)&gt;=AW298,"SAVE","LATE")</f>
        <v>LATE</v>
      </c>
      <c r="AZ298" t="s">
        <v>82</v>
      </c>
      <c r="BA298" t="s">
        <v>1011</v>
      </c>
      <c r="BB298">
        <v>107521371</v>
      </c>
      <c r="BC298">
        <v>21589037</v>
      </c>
      <c r="BD298" s="9">
        <v>129110408</v>
      </c>
      <c r="BE298" t="s">
        <v>39797</v>
      </c>
      <c r="BF298">
        <v>0</v>
      </c>
      <c r="BG298" t="s">
        <v>70</v>
      </c>
      <c r="BH298">
        <v>-1</v>
      </c>
      <c r="BI298" t="s">
        <v>38517</v>
      </c>
      <c r="BJ298" t="s">
        <v>38518</v>
      </c>
      <c r="BK298">
        <v>0</v>
      </c>
      <c r="BL298" t="s">
        <v>85</v>
      </c>
      <c r="BM298" t="s">
        <v>38519</v>
      </c>
    </row>
    <row r="299" spans="1:65" x14ac:dyDescent="0.25">
      <c r="A299">
        <v>2015</v>
      </c>
      <c r="B299" t="s">
        <v>64</v>
      </c>
      <c r="C299" t="s">
        <v>264</v>
      </c>
      <c r="D299" t="s">
        <v>10332</v>
      </c>
      <c r="E299" t="s">
        <v>82</v>
      </c>
      <c r="F299" t="s">
        <v>38513</v>
      </c>
      <c r="G299">
        <v>13</v>
      </c>
      <c r="H299" t="s">
        <v>41891</v>
      </c>
      <c r="I299" t="s">
        <v>67</v>
      </c>
      <c r="J299" t="s">
        <v>88</v>
      </c>
      <c r="K299">
        <v>3</v>
      </c>
      <c r="L299" t="s">
        <v>41838</v>
      </c>
      <c r="M299">
        <v>72000000</v>
      </c>
      <c r="N299" t="s">
        <v>41840</v>
      </c>
      <c r="O299" t="s">
        <v>38874</v>
      </c>
      <c r="P299" t="s">
        <v>90</v>
      </c>
      <c r="Q299" t="s">
        <v>39784</v>
      </c>
      <c r="R299" t="s">
        <v>39784</v>
      </c>
      <c r="S299" t="s">
        <v>1706</v>
      </c>
      <c r="T299" t="s">
        <v>35671</v>
      </c>
      <c r="U299" t="s">
        <v>38875</v>
      </c>
      <c r="V299" t="s">
        <v>38876</v>
      </c>
      <c r="W299" t="s">
        <v>38877</v>
      </c>
      <c r="X299">
        <v>61422262</v>
      </c>
      <c r="Y299" t="s">
        <v>122</v>
      </c>
      <c r="Z299" t="s">
        <v>123</v>
      </c>
      <c r="AA299">
        <v>7210</v>
      </c>
      <c r="AB299" t="s">
        <v>14264</v>
      </c>
      <c r="AC299">
        <v>721029</v>
      </c>
      <c r="AD299" t="s">
        <v>41848</v>
      </c>
      <c r="AE299">
        <v>3781532</v>
      </c>
      <c r="AF299" t="s">
        <v>41304</v>
      </c>
      <c r="AG299">
        <v>76319950</v>
      </c>
      <c r="AH299" t="s">
        <v>38878</v>
      </c>
      <c r="AI299" t="s">
        <v>498</v>
      </c>
      <c r="AJ299" t="s">
        <v>41304</v>
      </c>
      <c r="AK299">
        <v>76319950</v>
      </c>
      <c r="AL299" t="s">
        <v>38878</v>
      </c>
      <c r="AM299">
        <v>2015</v>
      </c>
      <c r="AN299" s="1">
        <v>42202</v>
      </c>
      <c r="AO299" s="1">
        <v>42210</v>
      </c>
      <c r="AP299">
        <v>2</v>
      </c>
      <c r="AQ299" t="s">
        <v>81</v>
      </c>
      <c r="AR299" s="4">
        <f>IF(AQ299="M",AP299*30.42,AP299)</f>
        <v>60.84</v>
      </c>
      <c r="AS299">
        <v>36</v>
      </c>
      <c r="AT299" s="4">
        <f>AR299+AS299</f>
        <v>96.84</v>
      </c>
      <c r="AU299">
        <v>1</v>
      </c>
      <c r="AV299" s="1">
        <f>AO299+AT299</f>
        <v>42306.84</v>
      </c>
      <c r="AW299" s="1">
        <v>42338</v>
      </c>
      <c r="AX299" s="2">
        <f>IF(AV299&gt;=AW299,1,2)</f>
        <v>2</v>
      </c>
      <c r="AY299" s="2" t="str">
        <f>IF((AV299+10)&gt;=AW299,"SAVE","LATE")</f>
        <v>LATE</v>
      </c>
      <c r="AZ299" t="s">
        <v>82</v>
      </c>
      <c r="BA299" t="s">
        <v>1011</v>
      </c>
      <c r="BB299">
        <v>44404814</v>
      </c>
      <c r="BC299">
        <v>20746311</v>
      </c>
      <c r="BD299" s="9">
        <v>65151125</v>
      </c>
      <c r="BE299" t="s">
        <v>38879</v>
      </c>
      <c r="BF299">
        <v>0</v>
      </c>
      <c r="BG299" t="s">
        <v>70</v>
      </c>
      <c r="BH299">
        <v>-1</v>
      </c>
      <c r="BI299" t="s">
        <v>70</v>
      </c>
      <c r="BJ299" t="s">
        <v>70</v>
      </c>
      <c r="BK299">
        <v>0</v>
      </c>
      <c r="BL299" t="s">
        <v>85</v>
      </c>
      <c r="BM299" t="s">
        <v>38880</v>
      </c>
    </row>
    <row r="300" spans="1:65" x14ac:dyDescent="0.25">
      <c r="A300">
        <v>2015</v>
      </c>
      <c r="B300" t="s">
        <v>116</v>
      </c>
      <c r="C300" t="s">
        <v>693</v>
      </c>
      <c r="D300" t="s">
        <v>40697</v>
      </c>
      <c r="E300" t="s">
        <v>1702</v>
      </c>
      <c r="F300" t="s">
        <v>1703</v>
      </c>
      <c r="G300">
        <v>13</v>
      </c>
      <c r="H300" t="s">
        <v>41891</v>
      </c>
      <c r="I300" t="s">
        <v>105</v>
      </c>
      <c r="J300" t="s">
        <v>88</v>
      </c>
      <c r="K300">
        <v>3</v>
      </c>
      <c r="L300" t="s">
        <v>41838</v>
      </c>
      <c r="M300">
        <v>72000000</v>
      </c>
      <c r="N300" t="s">
        <v>41840</v>
      </c>
      <c r="O300" t="s">
        <v>47202</v>
      </c>
      <c r="P300" t="s">
        <v>90</v>
      </c>
      <c r="Q300" t="s">
        <v>1705</v>
      </c>
      <c r="R300" t="s">
        <v>1705</v>
      </c>
      <c r="S300" t="s">
        <v>1706</v>
      </c>
      <c r="T300" s="3">
        <v>42189</v>
      </c>
      <c r="U300" t="s">
        <v>39140</v>
      </c>
      <c r="V300" t="s">
        <v>39141</v>
      </c>
      <c r="W300" t="s">
        <v>39142</v>
      </c>
      <c r="X300">
        <v>18037945</v>
      </c>
      <c r="Y300" t="s">
        <v>122</v>
      </c>
      <c r="Z300" t="s">
        <v>123</v>
      </c>
      <c r="AA300">
        <v>0</v>
      </c>
      <c r="AB300" t="s">
        <v>76</v>
      </c>
      <c r="AC300">
        <v>0</v>
      </c>
      <c r="AD300" t="s">
        <v>76</v>
      </c>
      <c r="AE300">
        <v>3576555</v>
      </c>
      <c r="AF300" t="s">
        <v>41304</v>
      </c>
      <c r="AG300" t="s">
        <v>39143</v>
      </c>
      <c r="AH300" t="s">
        <v>39144</v>
      </c>
      <c r="AI300" t="s">
        <v>498</v>
      </c>
      <c r="AJ300" t="s">
        <v>41304</v>
      </c>
      <c r="AK300" t="s">
        <v>39143</v>
      </c>
      <c r="AL300" t="s">
        <v>39144</v>
      </c>
      <c r="AM300">
        <v>2015</v>
      </c>
      <c r="AN300" s="1">
        <v>42109</v>
      </c>
      <c r="AO300" s="1">
        <v>42133</v>
      </c>
      <c r="AP300">
        <v>3</v>
      </c>
      <c r="AQ300" t="s">
        <v>81</v>
      </c>
      <c r="AR300" s="4">
        <f>IF(AQ300="M",AP300*30.42,AP300)</f>
        <v>91.26</v>
      </c>
      <c r="AS300">
        <v>0</v>
      </c>
      <c r="AT300" s="4">
        <f>AR300+AS300</f>
        <v>91.26</v>
      </c>
      <c r="AU300">
        <v>1</v>
      </c>
      <c r="AV300" s="1">
        <f>AO300+AT300</f>
        <v>42224.26</v>
      </c>
      <c r="AW300" s="1">
        <v>42256</v>
      </c>
      <c r="AX300" s="2">
        <f>IF(AV300&gt;=AW300,1,2)</f>
        <v>2</v>
      </c>
      <c r="AY300" s="2" t="str">
        <f>IF((AV300+10)&gt;=AW300,"SAVE","LATE")</f>
        <v>LATE</v>
      </c>
      <c r="AZ300" t="s">
        <v>82</v>
      </c>
      <c r="BA300" t="s">
        <v>1011</v>
      </c>
      <c r="BB300">
        <v>12525125</v>
      </c>
      <c r="BC300">
        <v>5497784</v>
      </c>
      <c r="BD300" s="9">
        <v>18022909</v>
      </c>
      <c r="BE300" t="s">
        <v>39145</v>
      </c>
      <c r="BF300">
        <v>0</v>
      </c>
      <c r="BG300" t="s">
        <v>70</v>
      </c>
      <c r="BH300">
        <v>-1</v>
      </c>
      <c r="BI300" t="s">
        <v>70</v>
      </c>
      <c r="BJ300" t="s">
        <v>70</v>
      </c>
      <c r="BK300">
        <v>0</v>
      </c>
      <c r="BL300" t="s">
        <v>85</v>
      </c>
      <c r="BM300" t="s">
        <v>39146</v>
      </c>
    </row>
    <row r="301" spans="1:65" x14ac:dyDescent="0.25">
      <c r="A301">
        <v>2015</v>
      </c>
      <c r="B301" t="s">
        <v>116</v>
      </c>
      <c r="C301" t="s">
        <v>693</v>
      </c>
      <c r="D301" t="s">
        <v>40706</v>
      </c>
      <c r="E301" t="s">
        <v>21388</v>
      </c>
      <c r="F301" t="s">
        <v>21389</v>
      </c>
      <c r="G301">
        <v>1</v>
      </c>
      <c r="H301" t="s">
        <v>46842</v>
      </c>
      <c r="I301" t="s">
        <v>105</v>
      </c>
      <c r="J301" t="s">
        <v>88</v>
      </c>
      <c r="K301">
        <v>3</v>
      </c>
      <c r="L301" t="s">
        <v>41838</v>
      </c>
      <c r="M301">
        <v>72000000</v>
      </c>
      <c r="N301" t="s">
        <v>41840</v>
      </c>
      <c r="O301" t="s">
        <v>44367</v>
      </c>
      <c r="P301" t="s">
        <v>90</v>
      </c>
      <c r="Q301" t="s">
        <v>40707</v>
      </c>
      <c r="R301" t="s">
        <v>40707</v>
      </c>
      <c r="S301" t="s">
        <v>40705</v>
      </c>
      <c r="T301" s="3">
        <v>42132</v>
      </c>
      <c r="U301" t="s">
        <v>36355</v>
      </c>
      <c r="V301" t="s">
        <v>36356</v>
      </c>
      <c r="W301" t="s">
        <v>36357</v>
      </c>
      <c r="X301">
        <v>1102020229</v>
      </c>
      <c r="Y301" t="s">
        <v>122</v>
      </c>
      <c r="Z301" t="s">
        <v>123</v>
      </c>
      <c r="AA301">
        <v>7214</v>
      </c>
      <c r="AB301" t="s">
        <v>41932</v>
      </c>
      <c r="AC301">
        <v>721410</v>
      </c>
      <c r="AD301" t="s">
        <v>43514</v>
      </c>
      <c r="AE301">
        <v>4089114</v>
      </c>
      <c r="AF301" t="s">
        <v>145</v>
      </c>
      <c r="AG301" t="s">
        <v>36358</v>
      </c>
      <c r="AH301" t="s">
        <v>36359</v>
      </c>
      <c r="AI301" t="s">
        <v>1605</v>
      </c>
      <c r="AJ301" t="s">
        <v>41304</v>
      </c>
      <c r="AK301" t="s">
        <v>36360</v>
      </c>
      <c r="AL301" t="s">
        <v>36359</v>
      </c>
      <c r="AM301">
        <v>2015</v>
      </c>
      <c r="AN301" s="1">
        <v>42277</v>
      </c>
      <c r="AO301" s="1">
        <v>42320</v>
      </c>
      <c r="AP301">
        <v>50</v>
      </c>
      <c r="AQ301" t="s">
        <v>74</v>
      </c>
      <c r="AR301" s="4">
        <f>IF(AQ301="M",AP301*30.42,AP301)</f>
        <v>50</v>
      </c>
      <c r="AS301">
        <v>0</v>
      </c>
      <c r="AT301" s="4">
        <f>AR301+AS301</f>
        <v>50</v>
      </c>
      <c r="AU301">
        <v>1</v>
      </c>
      <c r="AV301" s="1">
        <f>AO301+AT301</f>
        <v>42370</v>
      </c>
      <c r="AW301" s="1">
        <v>42400</v>
      </c>
      <c r="AX301" s="2">
        <f>IF(AV301&gt;=AW301,1,2)</f>
        <v>2</v>
      </c>
      <c r="AY301" s="2" t="str">
        <f>IF((AV301+10)&gt;=AW301,"SAVE","LATE")</f>
        <v>LATE</v>
      </c>
      <c r="AZ301" t="s">
        <v>82</v>
      </c>
      <c r="BA301" t="s">
        <v>1011</v>
      </c>
      <c r="BB301">
        <v>1029167586</v>
      </c>
      <c r="BC301">
        <v>0</v>
      </c>
      <c r="BD301" s="9">
        <v>1029167586</v>
      </c>
      <c r="BE301" t="s">
        <v>44368</v>
      </c>
      <c r="BF301">
        <v>0</v>
      </c>
      <c r="BG301" t="s">
        <v>70</v>
      </c>
      <c r="BH301">
        <v>-1</v>
      </c>
      <c r="BI301" t="s">
        <v>36359</v>
      </c>
      <c r="BJ301" t="s">
        <v>36361</v>
      </c>
      <c r="BK301">
        <v>0</v>
      </c>
      <c r="BL301" t="s">
        <v>85</v>
      </c>
      <c r="BM301" t="s">
        <v>36362</v>
      </c>
    </row>
    <row r="302" spans="1:65" x14ac:dyDescent="0.25">
      <c r="A302">
        <v>2015</v>
      </c>
      <c r="B302" t="s">
        <v>116</v>
      </c>
      <c r="C302" t="s">
        <v>130</v>
      </c>
      <c r="D302" t="s">
        <v>40710</v>
      </c>
      <c r="E302" t="s">
        <v>82</v>
      </c>
      <c r="F302" t="s">
        <v>37066</v>
      </c>
      <c r="G302">
        <v>1</v>
      </c>
      <c r="H302" t="s">
        <v>46842</v>
      </c>
      <c r="I302" t="s">
        <v>105</v>
      </c>
      <c r="J302" t="s">
        <v>88</v>
      </c>
      <c r="K302">
        <v>3</v>
      </c>
      <c r="L302" t="s">
        <v>41838</v>
      </c>
      <c r="M302">
        <v>95000000</v>
      </c>
      <c r="N302" t="s">
        <v>40102</v>
      </c>
      <c r="O302" t="s">
        <v>44369</v>
      </c>
      <c r="P302" t="s">
        <v>90</v>
      </c>
      <c r="Q302" t="s">
        <v>37067</v>
      </c>
      <c r="R302" t="s">
        <v>37067</v>
      </c>
      <c r="S302" t="s">
        <v>37068</v>
      </c>
      <c r="T302" s="3">
        <v>42100</v>
      </c>
      <c r="U302" t="s">
        <v>37069</v>
      </c>
      <c r="V302" t="s">
        <v>37070</v>
      </c>
      <c r="W302" t="s">
        <v>37071</v>
      </c>
      <c r="X302">
        <v>523251164</v>
      </c>
      <c r="Y302" t="s">
        <v>96</v>
      </c>
      <c r="Z302" t="s">
        <v>40103</v>
      </c>
      <c r="AA302">
        <v>9512</v>
      </c>
      <c r="AB302" t="s">
        <v>15299</v>
      </c>
      <c r="AC302">
        <v>951220</v>
      </c>
      <c r="AD302" t="s">
        <v>20245</v>
      </c>
      <c r="AE302">
        <v>3907372</v>
      </c>
      <c r="AF302" t="s">
        <v>41304</v>
      </c>
      <c r="AG302" t="s">
        <v>37072</v>
      </c>
      <c r="AH302" t="s">
        <v>37073</v>
      </c>
      <c r="AI302" t="s">
        <v>1605</v>
      </c>
      <c r="AJ302" t="s">
        <v>41304</v>
      </c>
      <c r="AK302" t="s">
        <v>37072</v>
      </c>
      <c r="AL302" t="s">
        <v>37073</v>
      </c>
      <c r="AM302">
        <v>2015</v>
      </c>
      <c r="AN302" s="1">
        <v>42208</v>
      </c>
      <c r="AO302" s="1">
        <v>42248</v>
      </c>
      <c r="AP302">
        <v>5</v>
      </c>
      <c r="AQ302" t="s">
        <v>81</v>
      </c>
      <c r="AR302" s="4">
        <f>IF(AQ302="M",AP302*30.42,AP302)</f>
        <v>152.10000000000002</v>
      </c>
      <c r="AS302">
        <v>0</v>
      </c>
      <c r="AT302" s="4">
        <f>AR302+AS302</f>
        <v>152.10000000000002</v>
      </c>
      <c r="AU302">
        <v>1</v>
      </c>
      <c r="AV302" s="1">
        <f>AO302+AT302</f>
        <v>42400.1</v>
      </c>
      <c r="AW302" s="1">
        <v>42430</v>
      </c>
      <c r="AX302" s="2">
        <f>IF(AV302&gt;=AW302,1,2)</f>
        <v>2</v>
      </c>
      <c r="AY302" s="2" t="str">
        <f>IF((AV302+10)&gt;=AW302,"SAVE","LATE")</f>
        <v>LATE</v>
      </c>
      <c r="AZ302" t="s">
        <v>82</v>
      </c>
      <c r="BA302" t="s">
        <v>1011</v>
      </c>
      <c r="BB302">
        <v>520597609</v>
      </c>
      <c r="BC302">
        <v>110000000</v>
      </c>
      <c r="BD302" s="9">
        <v>630597609</v>
      </c>
      <c r="BE302" t="s">
        <v>44370</v>
      </c>
      <c r="BF302">
        <v>5</v>
      </c>
      <c r="BG302" t="s">
        <v>18058</v>
      </c>
      <c r="BH302">
        <v>-1</v>
      </c>
      <c r="BI302" t="s">
        <v>37074</v>
      </c>
      <c r="BJ302" t="s">
        <v>37075</v>
      </c>
      <c r="BK302">
        <v>0</v>
      </c>
      <c r="BL302" t="s">
        <v>85</v>
      </c>
      <c r="BM302" t="s">
        <v>37076</v>
      </c>
    </row>
    <row r="303" spans="1:65" x14ac:dyDescent="0.25">
      <c r="A303">
        <v>2014</v>
      </c>
      <c r="B303" t="s">
        <v>116</v>
      </c>
      <c r="C303" t="s">
        <v>693</v>
      </c>
      <c r="D303" t="s">
        <v>40717</v>
      </c>
      <c r="E303" t="s">
        <v>20740</v>
      </c>
      <c r="F303" t="s">
        <v>20741</v>
      </c>
      <c r="G303">
        <v>1</v>
      </c>
      <c r="H303" t="s">
        <v>46842</v>
      </c>
      <c r="I303" t="s">
        <v>105</v>
      </c>
      <c r="J303" t="s">
        <v>88</v>
      </c>
      <c r="K303">
        <v>3</v>
      </c>
      <c r="L303" t="s">
        <v>41838</v>
      </c>
      <c r="M303">
        <v>30000000</v>
      </c>
      <c r="N303" t="s">
        <v>41897</v>
      </c>
      <c r="O303" t="s">
        <v>44391</v>
      </c>
      <c r="P303" t="s">
        <v>90</v>
      </c>
      <c r="Q303" t="s">
        <v>20743</v>
      </c>
      <c r="R303" t="s">
        <v>20743</v>
      </c>
      <c r="S303" t="s">
        <v>20744</v>
      </c>
      <c r="T303" t="s">
        <v>30579</v>
      </c>
      <c r="U303" t="s">
        <v>35208</v>
      </c>
      <c r="V303" t="s">
        <v>35209</v>
      </c>
      <c r="W303">
        <v>103</v>
      </c>
      <c r="X303">
        <v>7201582014</v>
      </c>
      <c r="Y303" t="s">
        <v>74</v>
      </c>
      <c r="Z303" t="s">
        <v>75</v>
      </c>
      <c r="AA303">
        <v>0</v>
      </c>
      <c r="AB303" t="s">
        <v>76</v>
      </c>
      <c r="AC303">
        <v>0</v>
      </c>
      <c r="AD303" t="s">
        <v>76</v>
      </c>
      <c r="AE303">
        <v>3392367</v>
      </c>
      <c r="AF303" t="s">
        <v>40104</v>
      </c>
      <c r="AG303" t="s">
        <v>35210</v>
      </c>
      <c r="AH303" t="s">
        <v>35211</v>
      </c>
      <c r="AI303" t="s">
        <v>1605</v>
      </c>
      <c r="AJ303" t="s">
        <v>41304</v>
      </c>
      <c r="AK303" t="s">
        <v>35212</v>
      </c>
      <c r="AL303" t="s">
        <v>35213</v>
      </c>
      <c r="AM303">
        <v>2015</v>
      </c>
      <c r="AN303" s="1">
        <v>42033</v>
      </c>
      <c r="AO303" s="1">
        <v>42052</v>
      </c>
      <c r="AP303">
        <v>6</v>
      </c>
      <c r="AQ303" t="s">
        <v>81</v>
      </c>
      <c r="AR303" s="4">
        <f>IF(AQ303="M",AP303*30.42,AP303)</f>
        <v>182.52</v>
      </c>
      <c r="AS303">
        <v>0</v>
      </c>
      <c r="AT303" s="4">
        <f>AR303+AS303</f>
        <v>182.52</v>
      </c>
      <c r="AU303">
        <v>3</v>
      </c>
      <c r="AV303" s="1">
        <f>AO303+AT303</f>
        <v>42234.52</v>
      </c>
      <c r="AW303" s="1">
        <v>42325</v>
      </c>
      <c r="AX303" s="2">
        <f>IF(AV303&gt;=AW303,1,2)</f>
        <v>2</v>
      </c>
      <c r="AY303" s="2" t="str">
        <f>IF((AV303+10)&gt;=AW303,"SAVE","LATE")</f>
        <v>LATE</v>
      </c>
      <c r="AZ303" t="s">
        <v>82</v>
      </c>
      <c r="BA303" t="s">
        <v>1011</v>
      </c>
      <c r="BB303">
        <v>7201582014</v>
      </c>
      <c r="BC303">
        <v>1559787681</v>
      </c>
      <c r="BD303" s="9">
        <v>8761369695</v>
      </c>
      <c r="BE303" t="s">
        <v>44391</v>
      </c>
      <c r="BF303">
        <v>0</v>
      </c>
      <c r="BG303" t="s">
        <v>70</v>
      </c>
      <c r="BH303">
        <v>-1</v>
      </c>
      <c r="BI303" t="s">
        <v>35214</v>
      </c>
      <c r="BJ303" t="s">
        <v>35214</v>
      </c>
      <c r="BK303">
        <v>0</v>
      </c>
      <c r="BL303" t="s">
        <v>85</v>
      </c>
      <c r="BM303" t="s">
        <v>35215</v>
      </c>
    </row>
    <row r="304" spans="1:65" x14ac:dyDescent="0.25">
      <c r="A304">
        <v>2014</v>
      </c>
      <c r="B304" t="s">
        <v>116</v>
      </c>
      <c r="C304" t="s">
        <v>693</v>
      </c>
      <c r="D304" t="s">
        <v>40717</v>
      </c>
      <c r="E304" t="s">
        <v>20740</v>
      </c>
      <c r="F304" t="s">
        <v>20741</v>
      </c>
      <c r="G304">
        <v>1</v>
      </c>
      <c r="H304" t="s">
        <v>46842</v>
      </c>
      <c r="I304" t="s">
        <v>67</v>
      </c>
      <c r="J304" t="s">
        <v>88</v>
      </c>
      <c r="K304">
        <v>3</v>
      </c>
      <c r="L304" t="s">
        <v>41838</v>
      </c>
      <c r="M304">
        <v>30000000</v>
      </c>
      <c r="N304" t="s">
        <v>41897</v>
      </c>
      <c r="O304" t="s">
        <v>35230</v>
      </c>
      <c r="P304" t="s">
        <v>90</v>
      </c>
      <c r="Q304" t="s">
        <v>20743</v>
      </c>
      <c r="R304" t="s">
        <v>20743</v>
      </c>
      <c r="S304" t="s">
        <v>20744</v>
      </c>
      <c r="T304" s="3">
        <v>41682</v>
      </c>
      <c r="U304" t="s">
        <v>35231</v>
      </c>
      <c r="V304" t="s">
        <v>35232</v>
      </c>
      <c r="W304">
        <v>75</v>
      </c>
      <c r="X304">
        <v>6435882544</v>
      </c>
      <c r="Y304" t="s">
        <v>74</v>
      </c>
      <c r="Z304" t="s">
        <v>75</v>
      </c>
      <c r="AA304">
        <v>0</v>
      </c>
      <c r="AB304" t="s">
        <v>76</v>
      </c>
      <c r="AC304">
        <v>0</v>
      </c>
      <c r="AD304" t="s">
        <v>76</v>
      </c>
      <c r="AE304">
        <v>3177487</v>
      </c>
      <c r="AF304" t="s">
        <v>40104</v>
      </c>
      <c r="AG304" t="s">
        <v>35233</v>
      </c>
      <c r="AH304" t="s">
        <v>35234</v>
      </c>
      <c r="AI304" t="s">
        <v>1605</v>
      </c>
      <c r="AJ304" t="s">
        <v>41304</v>
      </c>
      <c r="AK304" t="s">
        <v>35235</v>
      </c>
      <c r="AL304" t="s">
        <v>35236</v>
      </c>
      <c r="AM304">
        <v>2015</v>
      </c>
      <c r="AN304" s="1">
        <v>42018</v>
      </c>
      <c r="AO304" s="1">
        <v>42082</v>
      </c>
      <c r="AP304">
        <v>10</v>
      </c>
      <c r="AQ304" t="s">
        <v>81</v>
      </c>
      <c r="AR304" s="4">
        <f>IF(AQ304="M",AP304*30.42,AP304)</f>
        <v>304.20000000000005</v>
      </c>
      <c r="AS304">
        <v>0</v>
      </c>
      <c r="AT304" s="4">
        <f>AR304+AS304</f>
        <v>304.20000000000005</v>
      </c>
      <c r="AU304">
        <v>2</v>
      </c>
      <c r="AV304" s="1">
        <f>AO304+AT304</f>
        <v>42386.2</v>
      </c>
      <c r="AW304" s="1">
        <v>42448</v>
      </c>
      <c r="AX304" s="2">
        <f>IF(AV304&gt;=AW304,1,2)</f>
        <v>2</v>
      </c>
      <c r="AY304" s="2" t="str">
        <f>IF((AV304+10)&gt;=AW304,"SAVE","LATE")</f>
        <v>LATE</v>
      </c>
      <c r="AZ304" t="s">
        <v>82</v>
      </c>
      <c r="BA304" t="s">
        <v>1011</v>
      </c>
      <c r="BB304">
        <v>6435882544</v>
      </c>
      <c r="BC304">
        <v>649973090</v>
      </c>
      <c r="BD304" s="9">
        <v>7085855634</v>
      </c>
      <c r="BE304" t="s">
        <v>35230</v>
      </c>
      <c r="BF304">
        <v>0</v>
      </c>
      <c r="BG304" t="s">
        <v>70</v>
      </c>
      <c r="BH304">
        <v>-1</v>
      </c>
      <c r="BI304" t="s">
        <v>35237</v>
      </c>
      <c r="BJ304" t="s">
        <v>35237</v>
      </c>
      <c r="BK304">
        <v>0</v>
      </c>
      <c r="BL304" t="s">
        <v>85</v>
      </c>
      <c r="BM304" t="s">
        <v>35238</v>
      </c>
    </row>
    <row r="305" spans="1:65" x14ac:dyDescent="0.25">
      <c r="A305">
        <v>2015</v>
      </c>
      <c r="B305" t="s">
        <v>116</v>
      </c>
      <c r="C305" t="s">
        <v>117</v>
      </c>
      <c r="D305" t="s">
        <v>40727</v>
      </c>
      <c r="E305" t="s">
        <v>8656</v>
      </c>
      <c r="F305" t="s">
        <v>8657</v>
      </c>
      <c r="G305">
        <v>12</v>
      </c>
      <c r="H305" t="s">
        <v>41881</v>
      </c>
      <c r="I305" t="s">
        <v>105</v>
      </c>
      <c r="J305" t="s">
        <v>42026</v>
      </c>
      <c r="K305">
        <v>3</v>
      </c>
      <c r="L305" t="s">
        <v>41838</v>
      </c>
      <c r="M305">
        <v>80000000</v>
      </c>
      <c r="N305" t="s">
        <v>348</v>
      </c>
      <c r="O305" t="s">
        <v>44419</v>
      </c>
      <c r="P305" t="s">
        <v>90</v>
      </c>
      <c r="Q305" t="s">
        <v>70</v>
      </c>
      <c r="R305" t="s">
        <v>70</v>
      </c>
      <c r="S305" t="s">
        <v>8658</v>
      </c>
      <c r="T305" t="s">
        <v>39119</v>
      </c>
      <c r="U305" t="s">
        <v>39120</v>
      </c>
      <c r="V305" t="s">
        <v>39121</v>
      </c>
      <c r="W305" t="s">
        <v>39121</v>
      </c>
      <c r="X305">
        <v>14400000</v>
      </c>
      <c r="Y305" t="s">
        <v>122</v>
      </c>
      <c r="Z305" t="s">
        <v>123</v>
      </c>
      <c r="AA305">
        <v>0</v>
      </c>
      <c r="AB305" t="s">
        <v>76</v>
      </c>
      <c r="AC305">
        <v>0</v>
      </c>
      <c r="AD305" t="s">
        <v>76</v>
      </c>
      <c r="AE305">
        <v>3507303</v>
      </c>
      <c r="AF305" t="s">
        <v>41304</v>
      </c>
      <c r="AG305" t="s">
        <v>39122</v>
      </c>
      <c r="AH305" t="s">
        <v>39123</v>
      </c>
      <c r="AI305" t="s">
        <v>1605</v>
      </c>
      <c r="AJ305" t="s">
        <v>41304</v>
      </c>
      <c r="AK305" t="s">
        <v>39122</v>
      </c>
      <c r="AL305" t="s">
        <v>39123</v>
      </c>
      <c r="AM305">
        <v>2015</v>
      </c>
      <c r="AN305" s="1">
        <v>42093</v>
      </c>
      <c r="AO305" s="1">
        <v>42093</v>
      </c>
      <c r="AP305">
        <v>8</v>
      </c>
      <c r="AQ305" t="s">
        <v>81</v>
      </c>
      <c r="AR305" s="4">
        <f>IF(AQ305="M",AP305*30.42,AP305)</f>
        <v>243.36</v>
      </c>
      <c r="AS305">
        <v>0</v>
      </c>
      <c r="AT305" s="4">
        <f>AR305+AS305</f>
        <v>243.36</v>
      </c>
      <c r="AU305">
        <v>1</v>
      </c>
      <c r="AV305" s="1">
        <f>AO305+AT305</f>
        <v>42336.36</v>
      </c>
      <c r="AW305" s="1">
        <v>42368</v>
      </c>
      <c r="AX305" s="2">
        <f>IF(AV305&gt;=AW305,1,2)</f>
        <v>2</v>
      </c>
      <c r="AY305" s="2" t="str">
        <f>IF((AV305+10)&gt;=AW305,"SAVE","LATE")</f>
        <v>LATE</v>
      </c>
      <c r="AZ305" t="s">
        <v>82</v>
      </c>
      <c r="BA305" t="s">
        <v>1011</v>
      </c>
      <c r="BB305">
        <v>14400000</v>
      </c>
      <c r="BC305">
        <v>1800000</v>
      </c>
      <c r="BD305" s="9">
        <v>16200000</v>
      </c>
      <c r="BE305" t="s">
        <v>44419</v>
      </c>
      <c r="BF305">
        <v>0</v>
      </c>
      <c r="BG305" t="s">
        <v>70</v>
      </c>
      <c r="BH305">
        <v>-1</v>
      </c>
      <c r="BI305" t="s">
        <v>70</v>
      </c>
      <c r="BJ305" t="s">
        <v>70</v>
      </c>
      <c r="BK305">
        <v>0</v>
      </c>
      <c r="BL305" t="s">
        <v>85</v>
      </c>
      <c r="BM305" t="s">
        <v>39124</v>
      </c>
    </row>
    <row r="306" spans="1:65" x14ac:dyDescent="0.25">
      <c r="A306">
        <v>2015</v>
      </c>
      <c r="B306" t="s">
        <v>64</v>
      </c>
      <c r="C306" t="s">
        <v>65</v>
      </c>
      <c r="D306" t="s">
        <v>42380</v>
      </c>
      <c r="E306">
        <v>800140603</v>
      </c>
      <c r="F306" t="s">
        <v>38459</v>
      </c>
      <c r="G306">
        <v>11</v>
      </c>
      <c r="H306" t="s">
        <v>41839</v>
      </c>
      <c r="I306" t="s">
        <v>67</v>
      </c>
      <c r="J306" t="s">
        <v>88</v>
      </c>
      <c r="K306">
        <v>3</v>
      </c>
      <c r="L306" t="s">
        <v>41838</v>
      </c>
      <c r="M306">
        <v>72000000</v>
      </c>
      <c r="N306" t="s">
        <v>41840</v>
      </c>
      <c r="O306" t="s">
        <v>41608</v>
      </c>
      <c r="P306" t="s">
        <v>90</v>
      </c>
      <c r="Q306" t="s">
        <v>17467</v>
      </c>
      <c r="R306" t="s">
        <v>17467</v>
      </c>
      <c r="S306" t="s">
        <v>44422</v>
      </c>
      <c r="T306" s="3">
        <v>42251</v>
      </c>
      <c r="U306" t="s">
        <v>38460</v>
      </c>
      <c r="V306" t="s">
        <v>38461</v>
      </c>
      <c r="W306" t="s">
        <v>38462</v>
      </c>
      <c r="X306">
        <v>116000000</v>
      </c>
      <c r="Y306" t="s">
        <v>122</v>
      </c>
      <c r="Z306" t="s">
        <v>123</v>
      </c>
      <c r="AA306">
        <v>0</v>
      </c>
      <c r="AB306" t="s">
        <v>76</v>
      </c>
      <c r="AC306">
        <v>0</v>
      </c>
      <c r="AD306" t="s">
        <v>76</v>
      </c>
      <c r="AE306">
        <v>3931037</v>
      </c>
      <c r="AF306" t="s">
        <v>41304</v>
      </c>
      <c r="AG306">
        <v>82360936</v>
      </c>
      <c r="AH306" t="s">
        <v>38463</v>
      </c>
      <c r="AI306" t="s">
        <v>42625</v>
      </c>
      <c r="AJ306" t="s">
        <v>41304</v>
      </c>
      <c r="AK306">
        <v>82360936</v>
      </c>
      <c r="AL306" t="s">
        <v>38463</v>
      </c>
      <c r="AM306">
        <v>2015</v>
      </c>
      <c r="AN306" s="1">
        <v>42143</v>
      </c>
      <c r="AO306" s="1">
        <v>42149</v>
      </c>
      <c r="AP306">
        <v>4</v>
      </c>
      <c r="AQ306" t="s">
        <v>81</v>
      </c>
      <c r="AR306" s="4">
        <f>IF(AQ306="M",AP306*30.42,AP306)</f>
        <v>121.68</v>
      </c>
      <c r="AS306">
        <v>0</v>
      </c>
      <c r="AT306" s="4">
        <f>AR306+AS306</f>
        <v>121.68</v>
      </c>
      <c r="AU306">
        <v>1</v>
      </c>
      <c r="AV306" s="1">
        <f>AO306+AT306</f>
        <v>42270.68</v>
      </c>
      <c r="AW306" s="1">
        <v>42302</v>
      </c>
      <c r="AX306" s="2">
        <f>IF(AV306&gt;=AW306,1,2)</f>
        <v>2</v>
      </c>
      <c r="AY306" s="2" t="str">
        <f>IF((AV306+10)&gt;=AW306,"SAVE","LATE")</f>
        <v>LATE</v>
      </c>
      <c r="AZ306">
        <v>9815</v>
      </c>
      <c r="BA306" t="s">
        <v>1011</v>
      </c>
      <c r="BB306">
        <v>114557231</v>
      </c>
      <c r="BC306">
        <v>18454828</v>
      </c>
      <c r="BD306" s="9">
        <v>133012059</v>
      </c>
      <c r="BE306" t="s">
        <v>41609</v>
      </c>
      <c r="BF306">
        <v>2</v>
      </c>
      <c r="BG306" t="s">
        <v>114</v>
      </c>
      <c r="BH306">
        <v>0</v>
      </c>
      <c r="BI306" t="s">
        <v>38464</v>
      </c>
      <c r="BJ306" t="s">
        <v>38465</v>
      </c>
      <c r="BK306" t="s">
        <v>38466</v>
      </c>
      <c r="BL306" t="s">
        <v>103</v>
      </c>
      <c r="BM306" t="s">
        <v>38467</v>
      </c>
    </row>
    <row r="307" spans="1:65" x14ac:dyDescent="0.25">
      <c r="A307">
        <v>2015</v>
      </c>
      <c r="B307" t="s">
        <v>116</v>
      </c>
      <c r="C307" t="s">
        <v>130</v>
      </c>
      <c r="D307" t="s">
        <v>44424</v>
      </c>
      <c r="E307" t="s">
        <v>39031</v>
      </c>
      <c r="F307" t="s">
        <v>39032</v>
      </c>
      <c r="G307">
        <v>13</v>
      </c>
      <c r="H307" t="s">
        <v>41891</v>
      </c>
      <c r="I307" t="s">
        <v>67</v>
      </c>
      <c r="J307" t="s">
        <v>88</v>
      </c>
      <c r="K307">
        <v>3</v>
      </c>
      <c r="L307" t="s">
        <v>41838</v>
      </c>
      <c r="M307">
        <v>95000000</v>
      </c>
      <c r="N307" t="s">
        <v>40102</v>
      </c>
      <c r="O307" t="s">
        <v>44425</v>
      </c>
      <c r="P307" t="s">
        <v>90</v>
      </c>
      <c r="Q307" t="s">
        <v>39033</v>
      </c>
      <c r="R307" t="s">
        <v>39033</v>
      </c>
      <c r="S307" t="s">
        <v>44423</v>
      </c>
      <c r="T307" s="3">
        <v>42129</v>
      </c>
      <c r="U307" t="s">
        <v>39034</v>
      </c>
      <c r="V307">
        <v>31</v>
      </c>
      <c r="W307">
        <v>63</v>
      </c>
      <c r="X307">
        <v>17996438</v>
      </c>
      <c r="Y307" t="s">
        <v>96</v>
      </c>
      <c r="Z307" t="s">
        <v>40103</v>
      </c>
      <c r="AA307">
        <v>0</v>
      </c>
      <c r="AB307" t="s">
        <v>76</v>
      </c>
      <c r="AC307">
        <v>0</v>
      </c>
      <c r="AD307" t="s">
        <v>76</v>
      </c>
      <c r="AE307">
        <v>3773978</v>
      </c>
      <c r="AF307" t="s">
        <v>41304</v>
      </c>
      <c r="AG307" t="s">
        <v>39035</v>
      </c>
      <c r="AH307" t="s">
        <v>39036</v>
      </c>
      <c r="AI307" t="s">
        <v>42625</v>
      </c>
      <c r="AJ307" t="s">
        <v>41304</v>
      </c>
      <c r="AK307" t="s">
        <v>39035</v>
      </c>
      <c r="AL307" t="s">
        <v>39036</v>
      </c>
      <c r="AM307">
        <v>2015</v>
      </c>
      <c r="AN307" s="1">
        <v>42146</v>
      </c>
      <c r="AO307" s="1">
        <v>42146</v>
      </c>
      <c r="AP307">
        <v>3</v>
      </c>
      <c r="AQ307" t="s">
        <v>81</v>
      </c>
      <c r="AR307" s="4">
        <f>IF(AQ307="M",AP307*30.42,AP307)</f>
        <v>91.26</v>
      </c>
      <c r="AS307">
        <v>0</v>
      </c>
      <c r="AT307" s="4">
        <f>AR307+AS307</f>
        <v>91.26</v>
      </c>
      <c r="AU307">
        <v>1</v>
      </c>
      <c r="AV307" s="1">
        <f>AO307+AT307</f>
        <v>42237.26</v>
      </c>
      <c r="AW307" s="1">
        <v>42269</v>
      </c>
      <c r="AX307" s="2">
        <f>IF(AV307&gt;=AW307,1,2)</f>
        <v>2</v>
      </c>
      <c r="AY307" s="2" t="str">
        <f>IF((AV307+10)&gt;=AW307,"SAVE","LATE")</f>
        <v>LATE</v>
      </c>
      <c r="AZ307" t="s">
        <v>82</v>
      </c>
      <c r="BA307" t="s">
        <v>1011</v>
      </c>
      <c r="BB307">
        <v>17996438</v>
      </c>
      <c r="BC307">
        <v>5956118</v>
      </c>
      <c r="BD307" s="9">
        <v>23952556</v>
      </c>
      <c r="BE307" t="s">
        <v>44426</v>
      </c>
      <c r="BF307">
        <v>0</v>
      </c>
      <c r="BG307" t="s">
        <v>70</v>
      </c>
      <c r="BH307">
        <v>-1</v>
      </c>
      <c r="BI307" t="s">
        <v>70</v>
      </c>
      <c r="BJ307" t="s">
        <v>70</v>
      </c>
      <c r="BK307">
        <v>0</v>
      </c>
      <c r="BL307" t="s">
        <v>85</v>
      </c>
      <c r="BM307" t="s">
        <v>39037</v>
      </c>
    </row>
    <row r="308" spans="1:65" x14ac:dyDescent="0.25">
      <c r="A308">
        <v>2014</v>
      </c>
      <c r="B308" t="s">
        <v>116</v>
      </c>
      <c r="C308" t="s">
        <v>290</v>
      </c>
      <c r="D308" t="s">
        <v>44448</v>
      </c>
      <c r="E308" t="s">
        <v>82</v>
      </c>
      <c r="F308" t="s">
        <v>38595</v>
      </c>
      <c r="G308">
        <v>11</v>
      </c>
      <c r="H308" t="s">
        <v>41839</v>
      </c>
      <c r="I308" t="s">
        <v>105</v>
      </c>
      <c r="J308" t="s">
        <v>88</v>
      </c>
      <c r="K308">
        <v>3</v>
      </c>
      <c r="L308" t="s">
        <v>41838</v>
      </c>
      <c r="M308">
        <v>72000000</v>
      </c>
      <c r="N308" t="s">
        <v>41840</v>
      </c>
      <c r="O308" t="s">
        <v>44449</v>
      </c>
      <c r="P308" t="s">
        <v>90</v>
      </c>
      <c r="Q308" t="s">
        <v>40729</v>
      </c>
      <c r="R308" t="s">
        <v>40729</v>
      </c>
      <c r="S308" t="s">
        <v>44450</v>
      </c>
      <c r="T308" s="3">
        <v>41949</v>
      </c>
      <c r="U308" t="s">
        <v>38596</v>
      </c>
      <c r="V308" t="s">
        <v>38597</v>
      </c>
      <c r="W308">
        <v>2</v>
      </c>
      <c r="X308">
        <v>97916913</v>
      </c>
      <c r="Y308" t="s">
        <v>122</v>
      </c>
      <c r="Z308" t="s">
        <v>123</v>
      </c>
      <c r="AA308">
        <v>0</v>
      </c>
      <c r="AB308" t="s">
        <v>76</v>
      </c>
      <c r="AC308">
        <v>0</v>
      </c>
      <c r="AD308" t="s">
        <v>76</v>
      </c>
      <c r="AE308">
        <v>3389708</v>
      </c>
      <c r="AF308" t="s">
        <v>41304</v>
      </c>
      <c r="AG308" t="s">
        <v>38598</v>
      </c>
      <c r="AH308" t="s">
        <v>38599</v>
      </c>
      <c r="AI308" t="s">
        <v>42625</v>
      </c>
      <c r="AJ308" t="s">
        <v>41304</v>
      </c>
      <c r="AK308" t="s">
        <v>38598</v>
      </c>
      <c r="AL308" t="s">
        <v>38599</v>
      </c>
      <c r="AM308">
        <v>2015</v>
      </c>
      <c r="AN308" s="1">
        <v>42026</v>
      </c>
      <c r="AO308" s="1">
        <v>42086</v>
      </c>
      <c r="AP308">
        <v>2</v>
      </c>
      <c r="AQ308" t="s">
        <v>81</v>
      </c>
      <c r="AR308" s="4">
        <f>IF(AQ308="M",AP308*30.42,AP308)</f>
        <v>60.84</v>
      </c>
      <c r="AS308">
        <v>0</v>
      </c>
      <c r="AT308" s="4">
        <f>AR308+AS308</f>
        <v>60.84</v>
      </c>
      <c r="AU308">
        <v>2</v>
      </c>
      <c r="AV308" s="1">
        <f>AO308+AT308</f>
        <v>42146.84</v>
      </c>
      <c r="AW308" s="1">
        <v>42208</v>
      </c>
      <c r="AX308" s="2">
        <f>IF(AV308&gt;=AW308,1,2)</f>
        <v>2</v>
      </c>
      <c r="AY308" s="2" t="str">
        <f>IF((AV308+10)&gt;=AW308,"SAVE","LATE")</f>
        <v>LATE</v>
      </c>
      <c r="AZ308" t="s">
        <v>82</v>
      </c>
      <c r="BA308" t="s">
        <v>1011</v>
      </c>
      <c r="BB308">
        <v>97807020</v>
      </c>
      <c r="BC308">
        <v>244246</v>
      </c>
      <c r="BD308" s="9">
        <v>98051266</v>
      </c>
      <c r="BE308" t="s">
        <v>44451</v>
      </c>
      <c r="BF308">
        <v>0</v>
      </c>
      <c r="BG308" t="s">
        <v>70</v>
      </c>
      <c r="BH308">
        <v>-1</v>
      </c>
      <c r="BI308" t="s">
        <v>38599</v>
      </c>
      <c r="BJ308" t="s">
        <v>38600</v>
      </c>
      <c r="BK308">
        <v>0</v>
      </c>
      <c r="BL308" t="s">
        <v>85</v>
      </c>
      <c r="BM308" t="s">
        <v>38601</v>
      </c>
    </row>
    <row r="309" spans="1:65" x14ac:dyDescent="0.25">
      <c r="A309">
        <v>2015</v>
      </c>
      <c r="B309" t="s">
        <v>64</v>
      </c>
      <c r="C309" t="s">
        <v>65</v>
      </c>
      <c r="D309" t="s">
        <v>18580</v>
      </c>
      <c r="E309">
        <v>899999239</v>
      </c>
      <c r="F309" t="s">
        <v>23032</v>
      </c>
      <c r="G309">
        <v>1</v>
      </c>
      <c r="H309" t="s">
        <v>46842</v>
      </c>
      <c r="I309" t="s">
        <v>105</v>
      </c>
      <c r="J309" t="s">
        <v>88</v>
      </c>
      <c r="K309">
        <v>3</v>
      </c>
      <c r="L309" t="s">
        <v>41838</v>
      </c>
      <c r="M309">
        <v>72000000</v>
      </c>
      <c r="N309" t="s">
        <v>41840</v>
      </c>
      <c r="O309" t="s">
        <v>44452</v>
      </c>
      <c r="P309" t="s">
        <v>90</v>
      </c>
      <c r="Q309" t="s">
        <v>39286</v>
      </c>
      <c r="R309" t="s">
        <v>39286</v>
      </c>
      <c r="S309" t="s">
        <v>29395</v>
      </c>
      <c r="T309" t="s">
        <v>35182</v>
      </c>
      <c r="U309" t="s">
        <v>35543</v>
      </c>
      <c r="V309" t="s">
        <v>35544</v>
      </c>
      <c r="W309" t="s">
        <v>35545</v>
      </c>
      <c r="X309">
        <v>9000000000</v>
      </c>
      <c r="Y309" t="s">
        <v>122</v>
      </c>
      <c r="Z309" t="s">
        <v>123</v>
      </c>
      <c r="AA309">
        <v>7210</v>
      </c>
      <c r="AB309" t="s">
        <v>14264</v>
      </c>
      <c r="AC309">
        <v>721015</v>
      </c>
      <c r="AD309" t="s">
        <v>41873</v>
      </c>
      <c r="AE309">
        <v>4010822</v>
      </c>
      <c r="AF309" t="s">
        <v>40104</v>
      </c>
      <c r="AG309" t="s">
        <v>35546</v>
      </c>
      <c r="AH309" t="s">
        <v>35547</v>
      </c>
      <c r="AI309" t="s">
        <v>39286</v>
      </c>
      <c r="AJ309" t="s">
        <v>41304</v>
      </c>
      <c r="AK309">
        <v>24573320</v>
      </c>
      <c r="AL309" t="s">
        <v>35548</v>
      </c>
      <c r="AM309">
        <v>2015</v>
      </c>
      <c r="AN309" s="1">
        <v>42306</v>
      </c>
      <c r="AO309" s="1">
        <v>42306</v>
      </c>
      <c r="AP309">
        <v>47</v>
      </c>
      <c r="AQ309" t="s">
        <v>74</v>
      </c>
      <c r="AR309" s="4">
        <f>IF(AQ309="M",AP309*30.42,AP309)</f>
        <v>47</v>
      </c>
      <c r="AS309">
        <v>0</v>
      </c>
      <c r="AT309" s="4">
        <f>AR309+AS309</f>
        <v>47</v>
      </c>
      <c r="AU309">
        <v>2</v>
      </c>
      <c r="AV309" s="1">
        <f>AO309+AT309</f>
        <v>42353</v>
      </c>
      <c r="AW309" s="1">
        <v>42414</v>
      </c>
      <c r="AX309" s="2">
        <f>IF(AV309&gt;=AW309,1,2)</f>
        <v>2</v>
      </c>
      <c r="AY309" s="2" t="str">
        <f>IF((AV309+10)&gt;=AW309,"SAVE","LATE")</f>
        <v>LATE</v>
      </c>
      <c r="AZ309" t="s">
        <v>82</v>
      </c>
      <c r="BA309" t="s">
        <v>1011</v>
      </c>
      <c r="BB309">
        <v>3000000000</v>
      </c>
      <c r="BC309">
        <v>0</v>
      </c>
      <c r="BD309" s="9">
        <v>3000000000</v>
      </c>
      <c r="BE309" t="s">
        <v>35549</v>
      </c>
      <c r="BF309">
        <v>0</v>
      </c>
      <c r="BG309" t="s">
        <v>70</v>
      </c>
      <c r="BH309">
        <v>-1</v>
      </c>
      <c r="BI309" t="s">
        <v>35550</v>
      </c>
      <c r="BJ309" t="s">
        <v>35551</v>
      </c>
      <c r="BK309">
        <v>0</v>
      </c>
      <c r="BL309" t="s">
        <v>85</v>
      </c>
      <c r="BM309" t="s">
        <v>35552</v>
      </c>
    </row>
    <row r="310" spans="1:65" x14ac:dyDescent="0.25">
      <c r="A310">
        <v>2015</v>
      </c>
      <c r="B310" t="s">
        <v>116</v>
      </c>
      <c r="C310" t="s">
        <v>357</v>
      </c>
      <c r="D310" t="s">
        <v>3435</v>
      </c>
      <c r="E310" t="s">
        <v>3436</v>
      </c>
      <c r="F310" t="s">
        <v>15090</v>
      </c>
      <c r="G310">
        <v>4</v>
      </c>
      <c r="H310" t="s">
        <v>41311</v>
      </c>
      <c r="I310" t="s">
        <v>105</v>
      </c>
      <c r="J310" t="s">
        <v>88</v>
      </c>
      <c r="K310">
        <v>2</v>
      </c>
      <c r="L310" t="s">
        <v>41311</v>
      </c>
      <c r="M310">
        <v>72000000</v>
      </c>
      <c r="N310" t="s">
        <v>41840</v>
      </c>
      <c r="O310" t="s">
        <v>42563</v>
      </c>
      <c r="P310" t="s">
        <v>90</v>
      </c>
      <c r="Q310" t="s">
        <v>70</v>
      </c>
      <c r="R310" t="s">
        <v>70</v>
      </c>
      <c r="S310" t="s">
        <v>29395</v>
      </c>
      <c r="T310" t="s">
        <v>35191</v>
      </c>
      <c r="U310" t="s">
        <v>36628</v>
      </c>
      <c r="V310" t="s">
        <v>36629</v>
      </c>
      <c r="W310" t="s">
        <v>36629</v>
      </c>
      <c r="X310">
        <v>798766302</v>
      </c>
      <c r="Y310" t="s">
        <v>122</v>
      </c>
      <c r="Z310" t="s">
        <v>123</v>
      </c>
      <c r="AA310">
        <v>0</v>
      </c>
      <c r="AB310" t="s">
        <v>76</v>
      </c>
      <c r="AC310">
        <v>0</v>
      </c>
      <c r="AD310" t="s">
        <v>76</v>
      </c>
      <c r="AE310">
        <v>3396531</v>
      </c>
      <c r="AF310" t="s">
        <v>40104</v>
      </c>
      <c r="AG310" t="s">
        <v>3237</v>
      </c>
      <c r="AH310" t="s">
        <v>31102</v>
      </c>
      <c r="AI310" t="s">
        <v>39286</v>
      </c>
      <c r="AJ310" t="s">
        <v>41304</v>
      </c>
      <c r="AK310" t="s">
        <v>3238</v>
      </c>
      <c r="AL310" t="s">
        <v>31103</v>
      </c>
      <c r="AM310">
        <v>2015</v>
      </c>
      <c r="AN310" s="1">
        <v>42024</v>
      </c>
      <c r="AO310" s="1">
        <v>42024</v>
      </c>
      <c r="AP310">
        <v>5</v>
      </c>
      <c r="AQ310" t="s">
        <v>81</v>
      </c>
      <c r="AR310" s="4">
        <f>IF(AQ310="M",AP310*30.42,AP310)</f>
        <v>152.10000000000002</v>
      </c>
      <c r="AS310">
        <v>0</v>
      </c>
      <c r="AT310" s="4">
        <f>AR310+AS310</f>
        <v>152.10000000000002</v>
      </c>
      <c r="AU310">
        <v>1</v>
      </c>
      <c r="AV310" s="1">
        <f>AO310+AT310</f>
        <v>42176.1</v>
      </c>
      <c r="AW310" s="1">
        <v>42205</v>
      </c>
      <c r="AX310" s="2">
        <f>IF(AV310&gt;=AW310,1,2)</f>
        <v>2</v>
      </c>
      <c r="AY310" s="2" t="str">
        <f>IF((AV310+10)&gt;=AW310,"SAVE","LATE")</f>
        <v>LATE</v>
      </c>
      <c r="AZ310" t="s">
        <v>82</v>
      </c>
      <c r="BA310" t="s">
        <v>1011</v>
      </c>
      <c r="BB310">
        <v>798766302</v>
      </c>
      <c r="BC310">
        <v>0</v>
      </c>
      <c r="BD310" s="9">
        <v>798766302</v>
      </c>
      <c r="BE310" t="s">
        <v>42563</v>
      </c>
      <c r="BF310">
        <v>0</v>
      </c>
      <c r="BG310" t="s">
        <v>70</v>
      </c>
      <c r="BH310">
        <v>-1</v>
      </c>
      <c r="BI310" t="s">
        <v>70</v>
      </c>
      <c r="BJ310" t="s">
        <v>70</v>
      </c>
      <c r="BK310">
        <v>0</v>
      </c>
      <c r="BL310" t="s">
        <v>85</v>
      </c>
      <c r="BM310" t="s">
        <v>36630</v>
      </c>
    </row>
    <row r="311" spans="1:65" x14ac:dyDescent="0.25">
      <c r="A311">
        <v>2014</v>
      </c>
      <c r="B311" t="s">
        <v>116</v>
      </c>
      <c r="C311" t="s">
        <v>1416</v>
      </c>
      <c r="D311" t="s">
        <v>44457</v>
      </c>
      <c r="E311" t="s">
        <v>3424</v>
      </c>
      <c r="F311" t="s">
        <v>3425</v>
      </c>
      <c r="G311">
        <v>1</v>
      </c>
      <c r="H311" t="s">
        <v>46842</v>
      </c>
      <c r="I311" t="s">
        <v>67</v>
      </c>
      <c r="J311" t="s">
        <v>88</v>
      </c>
      <c r="K311">
        <v>3</v>
      </c>
      <c r="L311" t="s">
        <v>41838</v>
      </c>
      <c r="M311">
        <v>72000000</v>
      </c>
      <c r="N311" t="s">
        <v>41840</v>
      </c>
      <c r="O311" t="s">
        <v>36181</v>
      </c>
      <c r="P311" t="s">
        <v>90</v>
      </c>
      <c r="Q311" t="s">
        <v>3427</v>
      </c>
      <c r="R311" t="s">
        <v>3427</v>
      </c>
      <c r="S311" t="s">
        <v>44458</v>
      </c>
      <c r="T311" s="3">
        <v>41741</v>
      </c>
      <c r="U311" t="s">
        <v>36182</v>
      </c>
      <c r="V311" t="s">
        <v>26965</v>
      </c>
      <c r="W311" t="s">
        <v>36183</v>
      </c>
      <c r="X311">
        <v>1278898072</v>
      </c>
      <c r="Y311" t="s">
        <v>122</v>
      </c>
      <c r="Z311" t="s">
        <v>123</v>
      </c>
      <c r="AA311">
        <v>0</v>
      </c>
      <c r="AB311" t="s">
        <v>76</v>
      </c>
      <c r="AC311">
        <v>0</v>
      </c>
      <c r="AD311" t="s">
        <v>76</v>
      </c>
      <c r="AE311">
        <v>4157343</v>
      </c>
      <c r="AF311" t="s">
        <v>41304</v>
      </c>
      <c r="AG311">
        <v>8204472</v>
      </c>
      <c r="AH311" t="s">
        <v>21467</v>
      </c>
      <c r="AI311" t="s">
        <v>126</v>
      </c>
      <c r="AJ311" t="s">
        <v>41304</v>
      </c>
      <c r="AK311">
        <v>8204472</v>
      </c>
      <c r="AL311" t="s">
        <v>21467</v>
      </c>
      <c r="AM311">
        <v>2015</v>
      </c>
      <c r="AN311" s="1">
        <v>42052</v>
      </c>
      <c r="AO311" s="1">
        <v>42061</v>
      </c>
      <c r="AP311">
        <v>5</v>
      </c>
      <c r="AQ311" t="s">
        <v>81</v>
      </c>
      <c r="AR311" s="4">
        <f>IF(AQ311="M",AP311*30.42,AP311)</f>
        <v>152.10000000000002</v>
      </c>
      <c r="AS311">
        <v>0</v>
      </c>
      <c r="AT311" s="4">
        <f>AR311+AS311</f>
        <v>152.10000000000002</v>
      </c>
      <c r="AU311">
        <v>2</v>
      </c>
      <c r="AV311" s="1">
        <f>AO311+AT311</f>
        <v>42213.1</v>
      </c>
      <c r="AW311" s="1">
        <v>42273</v>
      </c>
      <c r="AX311" s="2">
        <f>IF(AV311&gt;=AW311,1,2)</f>
        <v>2</v>
      </c>
      <c r="AY311" s="2" t="str">
        <f>IF((AV311+10)&gt;=AW311,"SAVE","LATE")</f>
        <v>LATE</v>
      </c>
      <c r="AZ311" t="s">
        <v>82</v>
      </c>
      <c r="BA311" t="s">
        <v>1011</v>
      </c>
      <c r="BB311">
        <v>1278867981</v>
      </c>
      <c r="BC311">
        <v>505449908</v>
      </c>
      <c r="BD311" s="9">
        <v>1784317889</v>
      </c>
      <c r="BE311" t="s">
        <v>36181</v>
      </c>
      <c r="BF311">
        <v>6</v>
      </c>
      <c r="BG311" t="s">
        <v>23167</v>
      </c>
      <c r="BH311">
        <v>2014230790001</v>
      </c>
      <c r="BI311" t="s">
        <v>21467</v>
      </c>
      <c r="BJ311" t="s">
        <v>44462</v>
      </c>
      <c r="BK311">
        <v>0</v>
      </c>
      <c r="BL311" t="s">
        <v>85</v>
      </c>
      <c r="BM311" t="s">
        <v>36184</v>
      </c>
    </row>
    <row r="312" spans="1:65" x14ac:dyDescent="0.25">
      <c r="A312">
        <v>2014</v>
      </c>
      <c r="B312" t="s">
        <v>116</v>
      </c>
      <c r="C312" t="s">
        <v>130</v>
      </c>
      <c r="D312" t="s">
        <v>44470</v>
      </c>
      <c r="E312" t="s">
        <v>21554</v>
      </c>
      <c r="F312" t="s">
        <v>21555</v>
      </c>
      <c r="G312">
        <v>1</v>
      </c>
      <c r="H312" t="s">
        <v>46842</v>
      </c>
      <c r="I312" t="s">
        <v>105</v>
      </c>
      <c r="J312" t="s">
        <v>88</v>
      </c>
      <c r="K312">
        <v>3</v>
      </c>
      <c r="L312" t="s">
        <v>41838</v>
      </c>
      <c r="M312">
        <v>30000000</v>
      </c>
      <c r="N312" t="s">
        <v>41897</v>
      </c>
      <c r="O312" t="s">
        <v>36730</v>
      </c>
      <c r="P312" t="s">
        <v>90</v>
      </c>
      <c r="Q312" t="s">
        <v>41611</v>
      </c>
      <c r="R312" t="s">
        <v>41611</v>
      </c>
      <c r="S312" t="s">
        <v>44469</v>
      </c>
      <c r="T312" s="3">
        <v>41831</v>
      </c>
      <c r="U312" t="s">
        <v>36731</v>
      </c>
      <c r="V312" t="s">
        <v>36732</v>
      </c>
      <c r="W312">
        <v>3</v>
      </c>
      <c r="X312">
        <v>743407495</v>
      </c>
      <c r="Y312" t="s">
        <v>74</v>
      </c>
      <c r="Z312" t="s">
        <v>75</v>
      </c>
      <c r="AA312">
        <v>0</v>
      </c>
      <c r="AB312" t="s">
        <v>76</v>
      </c>
      <c r="AC312">
        <v>0</v>
      </c>
      <c r="AD312" t="s">
        <v>76</v>
      </c>
      <c r="AE312">
        <v>4044464</v>
      </c>
      <c r="AF312" t="s">
        <v>40104</v>
      </c>
      <c r="AG312">
        <v>900806119</v>
      </c>
      <c r="AH312" t="s">
        <v>36733</v>
      </c>
      <c r="AI312" t="s">
        <v>41969</v>
      </c>
      <c r="AJ312" t="s">
        <v>41304</v>
      </c>
      <c r="AK312">
        <v>1067853400</v>
      </c>
      <c r="AL312" t="s">
        <v>36734</v>
      </c>
      <c r="AM312">
        <v>2015</v>
      </c>
      <c r="AN312" s="1">
        <v>42009</v>
      </c>
      <c r="AO312" s="1">
        <v>42243</v>
      </c>
      <c r="AP312">
        <v>4</v>
      </c>
      <c r="AQ312" t="s">
        <v>81</v>
      </c>
      <c r="AR312" s="4">
        <f>IF(AQ312="M",AP312*30.42,AP312)</f>
        <v>121.68</v>
      </c>
      <c r="AS312">
        <v>0</v>
      </c>
      <c r="AT312" s="4">
        <f>AR312+AS312</f>
        <v>121.68</v>
      </c>
      <c r="AU312">
        <v>1</v>
      </c>
      <c r="AV312" s="1">
        <f>AO312+AT312</f>
        <v>42364.68</v>
      </c>
      <c r="AW312" s="1">
        <v>42396</v>
      </c>
      <c r="AX312" s="2">
        <f>IF(AV312&gt;=AW312,1,2)</f>
        <v>2</v>
      </c>
      <c r="AY312" s="2" t="str">
        <f>IF((AV312+10)&gt;=AW312,"SAVE","LATE")</f>
        <v>LATE</v>
      </c>
      <c r="AZ312" t="s">
        <v>82</v>
      </c>
      <c r="BA312" t="s">
        <v>1011</v>
      </c>
      <c r="BB312">
        <v>739809302</v>
      </c>
      <c r="BC312">
        <v>0</v>
      </c>
      <c r="BD312" s="9">
        <v>739809302</v>
      </c>
      <c r="BE312" t="s">
        <v>36730</v>
      </c>
      <c r="BF312">
        <v>0</v>
      </c>
      <c r="BG312" t="s">
        <v>70</v>
      </c>
      <c r="BH312">
        <v>-1</v>
      </c>
      <c r="BI312" t="s">
        <v>36735</v>
      </c>
      <c r="BJ312" t="s">
        <v>36736</v>
      </c>
      <c r="BK312">
        <v>0</v>
      </c>
      <c r="BL312" t="s">
        <v>85</v>
      </c>
      <c r="BM312" t="s">
        <v>36737</v>
      </c>
    </row>
    <row r="313" spans="1:65" x14ac:dyDescent="0.25">
      <c r="A313">
        <v>2015</v>
      </c>
      <c r="B313" t="s">
        <v>116</v>
      </c>
      <c r="C313" t="s">
        <v>130</v>
      </c>
      <c r="D313" t="s">
        <v>44470</v>
      </c>
      <c r="E313" t="s">
        <v>21554</v>
      </c>
      <c r="F313" t="s">
        <v>21555</v>
      </c>
      <c r="G313">
        <v>11</v>
      </c>
      <c r="H313" t="s">
        <v>41839</v>
      </c>
      <c r="I313" t="s">
        <v>67</v>
      </c>
      <c r="J313" t="s">
        <v>88</v>
      </c>
      <c r="K313">
        <v>3</v>
      </c>
      <c r="L313" t="s">
        <v>41838</v>
      </c>
      <c r="M313">
        <v>30000000</v>
      </c>
      <c r="N313" t="s">
        <v>41897</v>
      </c>
      <c r="O313" t="s">
        <v>38135</v>
      </c>
      <c r="P313" t="s">
        <v>90</v>
      </c>
      <c r="Q313" t="s">
        <v>41611</v>
      </c>
      <c r="R313" t="s">
        <v>41611</v>
      </c>
      <c r="S313" t="s">
        <v>44469</v>
      </c>
      <c r="T313" s="3">
        <v>42250</v>
      </c>
      <c r="U313" t="s">
        <v>38136</v>
      </c>
      <c r="V313" t="s">
        <v>38137</v>
      </c>
      <c r="W313" t="s">
        <v>38138</v>
      </c>
      <c r="X313">
        <v>179543520</v>
      </c>
      <c r="Y313" t="s">
        <v>74</v>
      </c>
      <c r="Z313" t="s">
        <v>75</v>
      </c>
      <c r="AA313">
        <v>0</v>
      </c>
      <c r="AB313" t="s">
        <v>76</v>
      </c>
      <c r="AC313">
        <v>0</v>
      </c>
      <c r="AD313" t="s">
        <v>76</v>
      </c>
      <c r="AE313">
        <v>3707903</v>
      </c>
      <c r="AF313" t="s">
        <v>41304</v>
      </c>
      <c r="AG313">
        <v>6577005</v>
      </c>
      <c r="AH313" t="s">
        <v>38139</v>
      </c>
      <c r="AI313" t="s">
        <v>41969</v>
      </c>
      <c r="AJ313" t="s">
        <v>41304</v>
      </c>
      <c r="AK313">
        <v>6577005</v>
      </c>
      <c r="AL313" t="s">
        <v>38139</v>
      </c>
      <c r="AM313">
        <v>2015</v>
      </c>
      <c r="AN313" s="1">
        <v>42116</v>
      </c>
      <c r="AO313" s="1">
        <v>42122</v>
      </c>
      <c r="AP313">
        <v>2</v>
      </c>
      <c r="AQ313" t="s">
        <v>81</v>
      </c>
      <c r="AR313" s="4">
        <f>IF(AQ313="M",AP313*30.42,AP313)</f>
        <v>60.84</v>
      </c>
      <c r="AS313">
        <v>0</v>
      </c>
      <c r="AT313" s="4">
        <f>AR313+AS313</f>
        <v>60.84</v>
      </c>
      <c r="AU313">
        <v>1</v>
      </c>
      <c r="AV313" s="1">
        <f>AO313+AT313</f>
        <v>42182.84</v>
      </c>
      <c r="AW313" s="1">
        <v>42213</v>
      </c>
      <c r="AX313" s="2">
        <f>IF(AV313&gt;=AW313,1,2)</f>
        <v>2</v>
      </c>
      <c r="AY313" s="2" t="str">
        <f>IF((AV313+10)&gt;=AW313,"SAVE","LATE")</f>
        <v>LATE</v>
      </c>
      <c r="AZ313" t="s">
        <v>82</v>
      </c>
      <c r="BA313" t="s">
        <v>1011</v>
      </c>
      <c r="BB313">
        <v>179337600</v>
      </c>
      <c r="BC313">
        <v>74993057</v>
      </c>
      <c r="BD313" s="9">
        <v>254330657</v>
      </c>
      <c r="BE313" t="s">
        <v>38140</v>
      </c>
      <c r="BF313">
        <v>0</v>
      </c>
      <c r="BG313" t="s">
        <v>70</v>
      </c>
      <c r="BH313">
        <v>-1</v>
      </c>
      <c r="BI313" t="s">
        <v>38141</v>
      </c>
      <c r="BJ313" t="s">
        <v>38142</v>
      </c>
      <c r="BK313">
        <v>0</v>
      </c>
      <c r="BL313" t="s">
        <v>85</v>
      </c>
      <c r="BM313" t="s">
        <v>38143</v>
      </c>
    </row>
    <row r="314" spans="1:65" x14ac:dyDescent="0.25">
      <c r="A314">
        <v>2015</v>
      </c>
      <c r="B314" t="s">
        <v>64</v>
      </c>
      <c r="C314" t="s">
        <v>65</v>
      </c>
      <c r="D314" t="s">
        <v>18580</v>
      </c>
      <c r="E314">
        <v>899999239</v>
      </c>
      <c r="F314" t="s">
        <v>38890</v>
      </c>
      <c r="G314">
        <v>13</v>
      </c>
      <c r="H314" t="s">
        <v>41891</v>
      </c>
      <c r="I314" t="s">
        <v>67</v>
      </c>
      <c r="J314" t="s">
        <v>88</v>
      </c>
      <c r="K314">
        <v>3</v>
      </c>
      <c r="L314" t="s">
        <v>41838</v>
      </c>
      <c r="M314">
        <v>72000000</v>
      </c>
      <c r="N314" t="s">
        <v>41840</v>
      </c>
      <c r="O314" t="s">
        <v>38891</v>
      </c>
      <c r="P314" t="s">
        <v>90</v>
      </c>
      <c r="Q314" t="s">
        <v>40735</v>
      </c>
      <c r="R314" t="s">
        <v>40735</v>
      </c>
      <c r="S314" t="s">
        <v>47217</v>
      </c>
      <c r="T314" s="3">
        <v>42223</v>
      </c>
      <c r="U314" t="s">
        <v>38892</v>
      </c>
      <c r="V314" t="s">
        <v>38893</v>
      </c>
      <c r="W314" t="s">
        <v>38894</v>
      </c>
      <c r="X314">
        <v>43054025</v>
      </c>
      <c r="Y314" t="s">
        <v>122</v>
      </c>
      <c r="Z314" t="s">
        <v>123</v>
      </c>
      <c r="AA314">
        <v>7210</v>
      </c>
      <c r="AB314" t="s">
        <v>14264</v>
      </c>
      <c r="AC314">
        <v>721033</v>
      </c>
      <c r="AD314" t="s">
        <v>42053</v>
      </c>
      <c r="AE314">
        <v>3773968</v>
      </c>
      <c r="AF314" t="s">
        <v>40104</v>
      </c>
      <c r="AG314" t="s">
        <v>38895</v>
      </c>
      <c r="AH314" t="s">
        <v>38896</v>
      </c>
      <c r="AI314" t="s">
        <v>41969</v>
      </c>
      <c r="AJ314" t="s">
        <v>41304</v>
      </c>
      <c r="AK314" t="s">
        <v>38897</v>
      </c>
      <c r="AL314" t="s">
        <v>38898</v>
      </c>
      <c r="AM314">
        <v>2015</v>
      </c>
      <c r="AN314" s="1">
        <v>42206</v>
      </c>
      <c r="AO314" s="1">
        <v>42207</v>
      </c>
      <c r="AP314">
        <v>40</v>
      </c>
      <c r="AQ314" t="s">
        <v>74</v>
      </c>
      <c r="AR314" s="4">
        <f>IF(AQ314="M",AP314*30.42,AP314)</f>
        <v>40</v>
      </c>
      <c r="AS314">
        <v>0</v>
      </c>
      <c r="AT314" s="4">
        <f>AR314+AS314</f>
        <v>40</v>
      </c>
      <c r="AU314">
        <v>3</v>
      </c>
      <c r="AV314" s="1">
        <f>AO314+AT314</f>
        <v>42247</v>
      </c>
      <c r="AW314" s="1">
        <v>42339</v>
      </c>
      <c r="AX314" s="2">
        <f>IF(AV314&gt;=AW314,1,2)</f>
        <v>2</v>
      </c>
      <c r="AY314" s="2" t="str">
        <f>IF((AV314+10)&gt;=AW314,"SAVE","LATE")</f>
        <v>LATE</v>
      </c>
      <c r="AZ314">
        <v>316615</v>
      </c>
      <c r="BA314" t="s">
        <v>1011</v>
      </c>
      <c r="BB314">
        <v>43006446</v>
      </c>
      <c r="BC314">
        <v>16000569</v>
      </c>
      <c r="BD314" s="9">
        <v>59007015</v>
      </c>
      <c r="BE314" t="s">
        <v>38891</v>
      </c>
      <c r="BF314">
        <v>1</v>
      </c>
      <c r="BG314" t="s">
        <v>17272</v>
      </c>
      <c r="BH314">
        <v>-1</v>
      </c>
      <c r="BI314" t="s">
        <v>70</v>
      </c>
      <c r="BJ314" t="s">
        <v>70</v>
      </c>
      <c r="BK314" t="s">
        <v>38899</v>
      </c>
      <c r="BL314" t="s">
        <v>103</v>
      </c>
      <c r="BM314" t="s">
        <v>38900</v>
      </c>
    </row>
    <row r="315" spans="1:65" x14ac:dyDescent="0.25">
      <c r="A315">
        <v>2015</v>
      </c>
      <c r="B315" t="s">
        <v>116</v>
      </c>
      <c r="C315" t="s">
        <v>130</v>
      </c>
      <c r="D315" t="s">
        <v>44488</v>
      </c>
      <c r="E315" t="s">
        <v>82</v>
      </c>
      <c r="F315" t="s">
        <v>22744</v>
      </c>
      <c r="G315">
        <v>1</v>
      </c>
      <c r="H315" t="s">
        <v>46842</v>
      </c>
      <c r="I315" t="s">
        <v>105</v>
      </c>
      <c r="J315" t="s">
        <v>88</v>
      </c>
      <c r="K315">
        <v>3</v>
      </c>
      <c r="L315" t="s">
        <v>41838</v>
      </c>
      <c r="M315">
        <v>72000000</v>
      </c>
      <c r="N315" t="s">
        <v>41840</v>
      </c>
      <c r="O315" t="s">
        <v>44492</v>
      </c>
      <c r="P315" t="s">
        <v>90</v>
      </c>
      <c r="Q315" t="s">
        <v>22745</v>
      </c>
      <c r="R315" t="s">
        <v>22745</v>
      </c>
      <c r="S315" t="s">
        <v>44490</v>
      </c>
      <c r="T315" t="s">
        <v>36088</v>
      </c>
      <c r="U315" t="s">
        <v>36089</v>
      </c>
      <c r="V315" t="s">
        <v>36090</v>
      </c>
      <c r="W315" t="s">
        <v>36091</v>
      </c>
      <c r="X315">
        <v>1449766545</v>
      </c>
      <c r="Y315" t="s">
        <v>122</v>
      </c>
      <c r="Z315" t="s">
        <v>123</v>
      </c>
      <c r="AA315">
        <v>7212</v>
      </c>
      <c r="AB315" t="s">
        <v>42049</v>
      </c>
      <c r="AC315">
        <v>721214</v>
      </c>
      <c r="AD315" t="s">
        <v>46873</v>
      </c>
      <c r="AE315">
        <v>3911468</v>
      </c>
      <c r="AF315" t="s">
        <v>40104</v>
      </c>
      <c r="AG315" t="s">
        <v>36092</v>
      </c>
      <c r="AH315" t="s">
        <v>36093</v>
      </c>
      <c r="AI315" t="s">
        <v>41969</v>
      </c>
      <c r="AJ315" t="s">
        <v>41304</v>
      </c>
      <c r="AK315" t="s">
        <v>22751</v>
      </c>
      <c r="AL315" t="s">
        <v>22752</v>
      </c>
      <c r="AM315">
        <v>2015</v>
      </c>
      <c r="AN315" s="1">
        <v>42206</v>
      </c>
      <c r="AO315" s="1">
        <v>42236</v>
      </c>
      <c r="AP315">
        <v>4</v>
      </c>
      <c r="AQ315" t="s">
        <v>81</v>
      </c>
      <c r="AR315" s="4">
        <f>IF(AQ315="M",AP315*30.42,AP315)</f>
        <v>121.68</v>
      </c>
      <c r="AS315">
        <v>0</v>
      </c>
      <c r="AT315" s="4">
        <f>AR315+AS315</f>
        <v>121.68</v>
      </c>
      <c r="AU315">
        <v>1</v>
      </c>
      <c r="AV315" s="1">
        <f>AO315+AT315</f>
        <v>42357.68</v>
      </c>
      <c r="AW315" s="1">
        <v>42389</v>
      </c>
      <c r="AX315" s="2">
        <f>IF(AV315&gt;=AW315,1,2)</f>
        <v>2</v>
      </c>
      <c r="AY315" s="2" t="str">
        <f>IF((AV315+10)&gt;=AW315,"SAVE","LATE")</f>
        <v>LATE</v>
      </c>
      <c r="AZ315" t="s">
        <v>82</v>
      </c>
      <c r="BA315" t="s">
        <v>1011</v>
      </c>
      <c r="BB315">
        <v>1449304136</v>
      </c>
      <c r="BC315">
        <v>387497753</v>
      </c>
      <c r="BD315" s="9">
        <v>1836801889</v>
      </c>
      <c r="BE315" t="s">
        <v>44492</v>
      </c>
      <c r="BF315">
        <v>3</v>
      </c>
      <c r="BG315" t="s">
        <v>40158</v>
      </c>
      <c r="BH315">
        <v>-1</v>
      </c>
      <c r="BI315" t="s">
        <v>40737</v>
      </c>
      <c r="BJ315" t="s">
        <v>1809</v>
      </c>
      <c r="BK315">
        <v>0</v>
      </c>
      <c r="BL315" t="s">
        <v>85</v>
      </c>
      <c r="BM315" t="s">
        <v>36094</v>
      </c>
    </row>
    <row r="316" spans="1:65" x14ac:dyDescent="0.25">
      <c r="A316">
        <v>2015</v>
      </c>
      <c r="B316" t="s">
        <v>116</v>
      </c>
      <c r="C316" t="s">
        <v>130</v>
      </c>
      <c r="D316" t="s">
        <v>44529</v>
      </c>
      <c r="E316" t="s">
        <v>16225</v>
      </c>
      <c r="F316" t="s">
        <v>16226</v>
      </c>
      <c r="G316">
        <v>1</v>
      </c>
      <c r="H316" t="s">
        <v>46842</v>
      </c>
      <c r="I316" t="s">
        <v>105</v>
      </c>
      <c r="J316" t="s">
        <v>88</v>
      </c>
      <c r="K316">
        <v>3</v>
      </c>
      <c r="L316" t="s">
        <v>41838</v>
      </c>
      <c r="M316">
        <v>95000000</v>
      </c>
      <c r="N316" t="s">
        <v>40102</v>
      </c>
      <c r="O316" t="s">
        <v>44539</v>
      </c>
      <c r="P316" t="s">
        <v>90</v>
      </c>
      <c r="Q316" t="s">
        <v>16228</v>
      </c>
      <c r="R316" t="s">
        <v>16228</v>
      </c>
      <c r="S316" t="s">
        <v>44530</v>
      </c>
      <c r="T316" t="s">
        <v>36666</v>
      </c>
      <c r="U316" t="s">
        <v>37195</v>
      </c>
      <c r="V316" t="s">
        <v>37196</v>
      </c>
      <c r="W316" t="s">
        <v>37197</v>
      </c>
      <c r="X316">
        <v>454037278</v>
      </c>
      <c r="Y316" t="s">
        <v>96</v>
      </c>
      <c r="Z316" t="s">
        <v>40103</v>
      </c>
      <c r="AA316">
        <v>9512</v>
      </c>
      <c r="AB316" t="s">
        <v>15299</v>
      </c>
      <c r="AC316">
        <v>951223</v>
      </c>
      <c r="AD316" t="s">
        <v>29442</v>
      </c>
      <c r="AE316">
        <v>3912302</v>
      </c>
      <c r="AF316" t="s">
        <v>41304</v>
      </c>
      <c r="AG316" t="s">
        <v>33366</v>
      </c>
      <c r="AH316" t="s">
        <v>33367</v>
      </c>
      <c r="AI316" t="s">
        <v>41969</v>
      </c>
      <c r="AJ316" t="s">
        <v>41304</v>
      </c>
      <c r="AK316" t="s">
        <v>33366</v>
      </c>
      <c r="AL316" t="s">
        <v>33367</v>
      </c>
      <c r="AM316">
        <v>2015</v>
      </c>
      <c r="AN316" s="1">
        <v>42261</v>
      </c>
      <c r="AO316" s="1">
        <v>42261</v>
      </c>
      <c r="AP316">
        <v>3</v>
      </c>
      <c r="AQ316" t="s">
        <v>81</v>
      </c>
      <c r="AR316" s="4">
        <f>IF(AQ316="M",AP316*30.42,AP316)</f>
        <v>91.26</v>
      </c>
      <c r="AS316">
        <v>0</v>
      </c>
      <c r="AT316" s="4">
        <f>AR316+AS316</f>
        <v>91.26</v>
      </c>
      <c r="AU316">
        <v>3</v>
      </c>
      <c r="AV316" s="1">
        <f>AO316+AT316</f>
        <v>42352.26</v>
      </c>
      <c r="AW316" s="1">
        <v>42443</v>
      </c>
      <c r="AX316" s="2">
        <f>IF(AV316&gt;=AW316,1,2)</f>
        <v>2</v>
      </c>
      <c r="AY316" s="2" t="str">
        <f>IF((AV316+10)&gt;=AW316,"SAVE","LATE")</f>
        <v>LATE</v>
      </c>
      <c r="AZ316" t="s">
        <v>82</v>
      </c>
      <c r="BA316" t="s">
        <v>1011</v>
      </c>
      <c r="BB316">
        <v>454037200</v>
      </c>
      <c r="BC316">
        <v>226928338</v>
      </c>
      <c r="BD316" s="9">
        <v>680965538</v>
      </c>
      <c r="BE316" t="s">
        <v>44539</v>
      </c>
      <c r="BF316">
        <v>2</v>
      </c>
      <c r="BG316" t="s">
        <v>114</v>
      </c>
      <c r="BH316">
        <v>-1</v>
      </c>
      <c r="BI316" t="s">
        <v>33367</v>
      </c>
      <c r="BJ316" t="s">
        <v>44540</v>
      </c>
      <c r="BK316">
        <v>0</v>
      </c>
      <c r="BL316" t="s">
        <v>85</v>
      </c>
      <c r="BM316" t="s">
        <v>37198</v>
      </c>
    </row>
    <row r="317" spans="1:65" x14ac:dyDescent="0.25">
      <c r="A317">
        <v>2015</v>
      </c>
      <c r="B317" t="s">
        <v>116</v>
      </c>
      <c r="C317" t="s">
        <v>130</v>
      </c>
      <c r="D317" t="s">
        <v>44529</v>
      </c>
      <c r="E317" t="s">
        <v>16225</v>
      </c>
      <c r="F317" t="s">
        <v>16226</v>
      </c>
      <c r="G317">
        <v>12</v>
      </c>
      <c r="H317" t="s">
        <v>41881</v>
      </c>
      <c r="I317" t="s">
        <v>105</v>
      </c>
      <c r="J317" t="s">
        <v>68</v>
      </c>
      <c r="K317">
        <v>3</v>
      </c>
      <c r="L317" t="s">
        <v>41838</v>
      </c>
      <c r="M317">
        <v>95000000</v>
      </c>
      <c r="N317" t="s">
        <v>40102</v>
      </c>
      <c r="O317" t="s">
        <v>38003</v>
      </c>
      <c r="P317" t="s">
        <v>90</v>
      </c>
      <c r="Q317" t="s">
        <v>16228</v>
      </c>
      <c r="R317" t="s">
        <v>16228</v>
      </c>
      <c r="S317" t="s">
        <v>44530</v>
      </c>
      <c r="T317" t="s">
        <v>35426</v>
      </c>
      <c r="U317" t="s">
        <v>38004</v>
      </c>
      <c r="V317" t="s">
        <v>38005</v>
      </c>
      <c r="W317" t="s">
        <v>38005</v>
      </c>
      <c r="X317">
        <v>206000000</v>
      </c>
      <c r="Y317" t="s">
        <v>96</v>
      </c>
      <c r="Z317" t="s">
        <v>40103</v>
      </c>
      <c r="AA317">
        <v>9512</v>
      </c>
      <c r="AB317" t="s">
        <v>15299</v>
      </c>
      <c r="AC317">
        <v>951223</v>
      </c>
      <c r="AD317" t="s">
        <v>29442</v>
      </c>
      <c r="AE317">
        <v>3687161</v>
      </c>
      <c r="AF317" t="s">
        <v>40104</v>
      </c>
      <c r="AG317">
        <v>900258115</v>
      </c>
      <c r="AH317" t="s">
        <v>28162</v>
      </c>
      <c r="AI317" t="s">
        <v>41969</v>
      </c>
      <c r="AJ317" t="s">
        <v>41304</v>
      </c>
      <c r="AK317" t="s">
        <v>38006</v>
      </c>
      <c r="AL317" t="s">
        <v>38007</v>
      </c>
      <c r="AM317">
        <v>2015</v>
      </c>
      <c r="AN317" s="1">
        <v>42178</v>
      </c>
      <c r="AO317" s="1">
        <v>42178</v>
      </c>
      <c r="AP317">
        <v>3</v>
      </c>
      <c r="AQ317" t="s">
        <v>81</v>
      </c>
      <c r="AR317" s="4">
        <f>IF(AQ317="M",AP317*30.42,AP317)</f>
        <v>91.26</v>
      </c>
      <c r="AS317">
        <v>0</v>
      </c>
      <c r="AT317" s="4">
        <f>AR317+AS317</f>
        <v>91.26</v>
      </c>
      <c r="AU317">
        <v>1</v>
      </c>
      <c r="AV317" s="1">
        <f>AO317+AT317</f>
        <v>42269.26</v>
      </c>
      <c r="AW317" s="1">
        <v>42300</v>
      </c>
      <c r="AX317" s="2">
        <f>IF(AV317&gt;=AW317,1,2)</f>
        <v>2</v>
      </c>
      <c r="AY317" s="2" t="str">
        <f>IF((AV317+10)&gt;=AW317,"SAVE","LATE")</f>
        <v>LATE</v>
      </c>
      <c r="AZ317" t="s">
        <v>82</v>
      </c>
      <c r="BA317" t="s">
        <v>1011</v>
      </c>
      <c r="BB317">
        <v>206000000</v>
      </c>
      <c r="BC317">
        <v>102770076</v>
      </c>
      <c r="BD317" s="9">
        <v>308770076</v>
      </c>
      <c r="BE317" t="s">
        <v>38003</v>
      </c>
      <c r="BF317">
        <v>0</v>
      </c>
      <c r="BG317" t="s">
        <v>70</v>
      </c>
      <c r="BH317">
        <v>-1</v>
      </c>
      <c r="BI317" t="s">
        <v>70</v>
      </c>
      <c r="BJ317" t="s">
        <v>70</v>
      </c>
      <c r="BK317">
        <v>0</v>
      </c>
      <c r="BL317" t="s">
        <v>85</v>
      </c>
      <c r="BM317" t="s">
        <v>38008</v>
      </c>
    </row>
    <row r="318" spans="1:65" x14ac:dyDescent="0.25">
      <c r="A318">
        <v>2015</v>
      </c>
      <c r="B318" t="s">
        <v>116</v>
      </c>
      <c r="C318" t="s">
        <v>130</v>
      </c>
      <c r="D318" t="s">
        <v>44529</v>
      </c>
      <c r="E318" t="s">
        <v>16225</v>
      </c>
      <c r="F318" t="s">
        <v>16226</v>
      </c>
      <c r="G318">
        <v>11</v>
      </c>
      <c r="H318" t="s">
        <v>41839</v>
      </c>
      <c r="I318" t="s">
        <v>105</v>
      </c>
      <c r="J318" t="s">
        <v>88</v>
      </c>
      <c r="K318">
        <v>3</v>
      </c>
      <c r="L318" t="s">
        <v>41838</v>
      </c>
      <c r="M318">
        <v>81000000</v>
      </c>
      <c r="N318" t="s">
        <v>42156</v>
      </c>
      <c r="O318" t="s">
        <v>44541</v>
      </c>
      <c r="P318" t="s">
        <v>90</v>
      </c>
      <c r="Q318" t="s">
        <v>16228</v>
      </c>
      <c r="R318" t="s">
        <v>40740</v>
      </c>
      <c r="S318" t="s">
        <v>44530</v>
      </c>
      <c r="T318" t="s">
        <v>38538</v>
      </c>
      <c r="U318" t="s">
        <v>38539</v>
      </c>
      <c r="V318" t="s">
        <v>38540</v>
      </c>
      <c r="W318" t="s">
        <v>38540</v>
      </c>
      <c r="X318">
        <v>103994041</v>
      </c>
      <c r="Y318" t="s">
        <v>122</v>
      </c>
      <c r="Z318" t="s">
        <v>123</v>
      </c>
      <c r="AA318">
        <v>8110</v>
      </c>
      <c r="AB318" t="s">
        <v>40233</v>
      </c>
      <c r="AC318">
        <v>811015</v>
      </c>
      <c r="AD318" t="s">
        <v>40234</v>
      </c>
      <c r="AE318">
        <v>4058573</v>
      </c>
      <c r="AF318" t="s">
        <v>41304</v>
      </c>
      <c r="AG318">
        <v>15.683700999999999</v>
      </c>
      <c r="AH318" t="s">
        <v>38541</v>
      </c>
      <c r="AI318" t="s">
        <v>41969</v>
      </c>
      <c r="AJ318" t="s">
        <v>41304</v>
      </c>
      <c r="AK318">
        <v>15.683700999999999</v>
      </c>
      <c r="AL318" t="s">
        <v>38541</v>
      </c>
      <c r="AM318">
        <v>2015</v>
      </c>
      <c r="AN318" s="1">
        <v>42325</v>
      </c>
      <c r="AO318" s="1">
        <v>42325</v>
      </c>
      <c r="AP318">
        <v>2</v>
      </c>
      <c r="AQ318" t="s">
        <v>81</v>
      </c>
      <c r="AR318" s="4">
        <f>IF(AQ318="M",AP318*30.42,AP318)</f>
        <v>60.84</v>
      </c>
      <c r="AS318">
        <v>0</v>
      </c>
      <c r="AT318" s="4">
        <f>AR318+AS318</f>
        <v>60.84</v>
      </c>
      <c r="AU318">
        <v>3</v>
      </c>
      <c r="AV318" s="1">
        <f>AO318+AT318</f>
        <v>42385.84</v>
      </c>
      <c r="AW318" s="1">
        <v>42477</v>
      </c>
      <c r="AX318" s="2">
        <f>IF(AV318&gt;=AW318,1,2)</f>
        <v>2</v>
      </c>
      <c r="AY318" s="2" t="str">
        <f>IF((AV318+10)&gt;=AW318,"SAVE","LATE")</f>
        <v>LATE</v>
      </c>
      <c r="AZ318" t="s">
        <v>82</v>
      </c>
      <c r="BA318" t="s">
        <v>1011</v>
      </c>
      <c r="BB318">
        <v>103994041</v>
      </c>
      <c r="BC318">
        <v>15884983</v>
      </c>
      <c r="BD318" s="9">
        <v>119879024</v>
      </c>
      <c r="BE318" t="s">
        <v>44541</v>
      </c>
      <c r="BF318">
        <v>0</v>
      </c>
      <c r="BG318" t="s">
        <v>70</v>
      </c>
      <c r="BH318">
        <v>-1</v>
      </c>
      <c r="BI318" t="s">
        <v>38541</v>
      </c>
      <c r="BJ318" t="s">
        <v>38542</v>
      </c>
      <c r="BK318">
        <v>0</v>
      </c>
      <c r="BL318" t="s">
        <v>85</v>
      </c>
      <c r="BM318" t="s">
        <v>38543</v>
      </c>
    </row>
    <row r="319" spans="1:65" x14ac:dyDescent="0.25">
      <c r="A319">
        <v>2015</v>
      </c>
      <c r="B319" t="s">
        <v>116</v>
      </c>
      <c r="C319" t="s">
        <v>130</v>
      </c>
      <c r="D319" t="s">
        <v>44529</v>
      </c>
      <c r="E319" t="s">
        <v>16225</v>
      </c>
      <c r="F319" t="s">
        <v>16226</v>
      </c>
      <c r="G319">
        <v>13</v>
      </c>
      <c r="H319" t="s">
        <v>41891</v>
      </c>
      <c r="I319" t="s">
        <v>105</v>
      </c>
      <c r="J319" t="s">
        <v>88</v>
      </c>
      <c r="K319">
        <v>3</v>
      </c>
      <c r="L319" t="s">
        <v>41838</v>
      </c>
      <c r="M319">
        <v>70000000</v>
      </c>
      <c r="N319" t="s">
        <v>40246</v>
      </c>
      <c r="O319" t="s">
        <v>44542</v>
      </c>
      <c r="P319" t="s">
        <v>90</v>
      </c>
      <c r="Q319" t="s">
        <v>16228</v>
      </c>
      <c r="R319" t="s">
        <v>16228</v>
      </c>
      <c r="S319" t="s">
        <v>44530</v>
      </c>
      <c r="T319" s="3">
        <v>42192</v>
      </c>
      <c r="U319" t="s">
        <v>39043</v>
      </c>
      <c r="V319" t="s">
        <v>39044</v>
      </c>
      <c r="W319" t="s">
        <v>39045</v>
      </c>
      <c r="X319">
        <v>17996775</v>
      </c>
      <c r="Y319" t="s">
        <v>122</v>
      </c>
      <c r="Z319" t="s">
        <v>123</v>
      </c>
      <c r="AA319">
        <v>7011</v>
      </c>
      <c r="AB319" t="s">
        <v>39046</v>
      </c>
      <c r="AC319">
        <v>701117</v>
      </c>
      <c r="AD319" t="s">
        <v>39047</v>
      </c>
      <c r="AE319">
        <v>3784176</v>
      </c>
      <c r="AF319" t="s">
        <v>40104</v>
      </c>
      <c r="AG319">
        <v>900728791</v>
      </c>
      <c r="AH319" t="s">
        <v>39048</v>
      </c>
      <c r="AI319" t="s">
        <v>41969</v>
      </c>
      <c r="AJ319" t="s">
        <v>41304</v>
      </c>
      <c r="AK319" t="s">
        <v>39049</v>
      </c>
      <c r="AL319" t="s">
        <v>39050</v>
      </c>
      <c r="AM319">
        <v>2015</v>
      </c>
      <c r="AN319" s="1">
        <v>42200</v>
      </c>
      <c r="AO319" s="1">
        <v>42200</v>
      </c>
      <c r="AP319">
        <v>4</v>
      </c>
      <c r="AQ319" t="s">
        <v>81</v>
      </c>
      <c r="AR319" s="4">
        <f>IF(AQ319="M",AP319*30.42,AP319)</f>
        <v>121.68</v>
      </c>
      <c r="AS319">
        <v>0</v>
      </c>
      <c r="AT319" s="4">
        <f>AR319+AS319</f>
        <v>121.68</v>
      </c>
      <c r="AU319">
        <v>1</v>
      </c>
      <c r="AV319" s="1">
        <f>AO319+AT319</f>
        <v>42321.68</v>
      </c>
      <c r="AW319" s="1">
        <v>42353</v>
      </c>
      <c r="AX319" s="2">
        <f>IF(AV319&gt;=AW319,1,2)</f>
        <v>2</v>
      </c>
      <c r="AY319" s="2" t="str">
        <f>IF((AV319+10)&gt;=AW319,"SAVE","LATE")</f>
        <v>LATE</v>
      </c>
      <c r="AZ319" t="s">
        <v>82</v>
      </c>
      <c r="BA319" t="s">
        <v>1011</v>
      </c>
      <c r="BB319">
        <v>17827574</v>
      </c>
      <c r="BC319">
        <v>8910000</v>
      </c>
      <c r="BD319" s="9">
        <v>26737574</v>
      </c>
      <c r="BE319" t="s">
        <v>44542</v>
      </c>
      <c r="BF319">
        <v>0</v>
      </c>
      <c r="BG319" t="s">
        <v>70</v>
      </c>
      <c r="BH319">
        <v>-1</v>
      </c>
      <c r="BI319" t="s">
        <v>70</v>
      </c>
      <c r="BJ319" t="s">
        <v>70</v>
      </c>
      <c r="BK319">
        <v>0</v>
      </c>
      <c r="BL319" t="s">
        <v>85</v>
      </c>
      <c r="BM319" t="s">
        <v>39051</v>
      </c>
    </row>
    <row r="320" spans="1:65" x14ac:dyDescent="0.25">
      <c r="A320">
        <v>2014</v>
      </c>
      <c r="B320" t="s">
        <v>116</v>
      </c>
      <c r="C320" t="s">
        <v>130</v>
      </c>
      <c r="D320" t="s">
        <v>44578</v>
      </c>
      <c r="E320" t="s">
        <v>21303</v>
      </c>
      <c r="F320" t="s">
        <v>21304</v>
      </c>
      <c r="G320">
        <v>1</v>
      </c>
      <c r="H320" t="s">
        <v>46842</v>
      </c>
      <c r="I320" t="s">
        <v>105</v>
      </c>
      <c r="J320" t="s">
        <v>88</v>
      </c>
      <c r="K320">
        <v>3</v>
      </c>
      <c r="L320" t="s">
        <v>41838</v>
      </c>
      <c r="M320">
        <v>72000000</v>
      </c>
      <c r="N320" t="s">
        <v>41840</v>
      </c>
      <c r="O320" t="s">
        <v>44583</v>
      </c>
      <c r="P320" t="s">
        <v>90</v>
      </c>
      <c r="Q320" t="s">
        <v>21305</v>
      </c>
      <c r="R320" t="s">
        <v>21305</v>
      </c>
      <c r="S320" t="s">
        <v>44577</v>
      </c>
      <c r="T320" s="3">
        <v>41741</v>
      </c>
      <c r="U320" t="s">
        <v>35357</v>
      </c>
      <c r="V320" t="s">
        <v>35358</v>
      </c>
      <c r="W320" t="s">
        <v>35359</v>
      </c>
      <c r="X320">
        <v>4674133277</v>
      </c>
      <c r="Y320" t="s">
        <v>122</v>
      </c>
      <c r="Z320" t="s">
        <v>123</v>
      </c>
      <c r="AA320">
        <v>0</v>
      </c>
      <c r="AB320" t="s">
        <v>76</v>
      </c>
      <c r="AC320">
        <v>0</v>
      </c>
      <c r="AD320" t="s">
        <v>76</v>
      </c>
      <c r="AE320">
        <v>3398572</v>
      </c>
      <c r="AF320" t="s">
        <v>40104</v>
      </c>
      <c r="AG320" t="s">
        <v>35360</v>
      </c>
      <c r="AH320" t="s">
        <v>35361</v>
      </c>
      <c r="AI320" t="s">
        <v>41969</v>
      </c>
      <c r="AJ320" t="s">
        <v>41304</v>
      </c>
      <c r="AK320">
        <v>78747933</v>
      </c>
      <c r="AL320" t="s">
        <v>25442</v>
      </c>
      <c r="AM320">
        <v>2015</v>
      </c>
      <c r="AN320" s="1">
        <v>42027</v>
      </c>
      <c r="AO320" s="1">
        <v>42079</v>
      </c>
      <c r="AP320">
        <v>6</v>
      </c>
      <c r="AQ320" t="s">
        <v>81</v>
      </c>
      <c r="AR320" s="4">
        <f>IF(AQ320="M",AP320*30.42,AP320)</f>
        <v>182.52</v>
      </c>
      <c r="AS320">
        <v>0</v>
      </c>
      <c r="AT320" s="4">
        <f>AR320+AS320</f>
        <v>182.52</v>
      </c>
      <c r="AU320">
        <v>3</v>
      </c>
      <c r="AV320" s="1">
        <f>AO320+AT320</f>
        <v>42261.52</v>
      </c>
      <c r="AW320" s="1">
        <v>42354</v>
      </c>
      <c r="AX320" s="2">
        <f>IF(AV320&gt;=AW320,1,2)</f>
        <v>2</v>
      </c>
      <c r="AY320" s="2" t="str">
        <f>IF((AV320+10)&gt;=AW320,"SAVE","LATE")</f>
        <v>LATE</v>
      </c>
      <c r="AZ320" t="s">
        <v>82</v>
      </c>
      <c r="BA320" t="s">
        <v>1011</v>
      </c>
      <c r="BB320">
        <v>4673990277</v>
      </c>
      <c r="BC320">
        <v>0</v>
      </c>
      <c r="BD320" s="9">
        <v>4673990277</v>
      </c>
      <c r="BE320" t="s">
        <v>44584</v>
      </c>
      <c r="BF320">
        <v>0</v>
      </c>
      <c r="BG320" t="s">
        <v>70</v>
      </c>
      <c r="BH320">
        <v>-1</v>
      </c>
      <c r="BI320" t="s">
        <v>35361</v>
      </c>
      <c r="BJ320" t="s">
        <v>6080</v>
      </c>
      <c r="BK320">
        <v>0</v>
      </c>
      <c r="BL320" t="s">
        <v>85</v>
      </c>
      <c r="BM320" t="s">
        <v>35362</v>
      </c>
    </row>
    <row r="321" spans="1:65" x14ac:dyDescent="0.25">
      <c r="A321">
        <v>2015</v>
      </c>
      <c r="B321" t="s">
        <v>116</v>
      </c>
      <c r="C321" t="s">
        <v>130</v>
      </c>
      <c r="D321" t="s">
        <v>44587</v>
      </c>
      <c r="E321" t="s">
        <v>28895</v>
      </c>
      <c r="F321" t="s">
        <v>28896</v>
      </c>
      <c r="G321">
        <v>1</v>
      </c>
      <c r="H321" t="s">
        <v>46842</v>
      </c>
      <c r="I321" t="s">
        <v>67</v>
      </c>
      <c r="J321" t="s">
        <v>88</v>
      </c>
      <c r="K321">
        <v>3</v>
      </c>
      <c r="L321" t="s">
        <v>41838</v>
      </c>
      <c r="M321">
        <v>95000000</v>
      </c>
      <c r="N321" t="s">
        <v>40102</v>
      </c>
      <c r="O321" t="s">
        <v>44591</v>
      </c>
      <c r="P321" t="s">
        <v>90</v>
      </c>
      <c r="Q321" t="s">
        <v>28897</v>
      </c>
      <c r="R321" t="s">
        <v>28897</v>
      </c>
      <c r="S321" t="s">
        <v>44589</v>
      </c>
      <c r="T321" s="3">
        <v>42071</v>
      </c>
      <c r="U321" t="s">
        <v>35935</v>
      </c>
      <c r="V321" t="s">
        <v>35936</v>
      </c>
      <c r="W321" t="s">
        <v>35937</v>
      </c>
      <c r="X321">
        <v>1818181818</v>
      </c>
      <c r="Y321" t="s">
        <v>96</v>
      </c>
      <c r="Z321" t="s">
        <v>40103</v>
      </c>
      <c r="AA321">
        <v>9512</v>
      </c>
      <c r="AB321" t="s">
        <v>15299</v>
      </c>
      <c r="AC321">
        <v>951219</v>
      </c>
      <c r="AD321" t="s">
        <v>42017</v>
      </c>
      <c r="AE321">
        <v>3885923</v>
      </c>
      <c r="AF321" t="s">
        <v>41304</v>
      </c>
      <c r="AG321" t="s">
        <v>35938</v>
      </c>
      <c r="AH321" t="s">
        <v>35939</v>
      </c>
      <c r="AI321" t="s">
        <v>41969</v>
      </c>
      <c r="AJ321" t="s">
        <v>41304</v>
      </c>
      <c r="AK321" t="s">
        <v>35938</v>
      </c>
      <c r="AL321" t="s">
        <v>35939</v>
      </c>
      <c r="AM321">
        <v>2015</v>
      </c>
      <c r="AN321" s="1">
        <v>42254</v>
      </c>
      <c r="AO321" s="1">
        <v>42254</v>
      </c>
      <c r="AP321">
        <v>3</v>
      </c>
      <c r="AQ321" t="s">
        <v>81</v>
      </c>
      <c r="AR321" s="4">
        <f>IF(AQ321="M",AP321*30.42,AP321)</f>
        <v>91.26</v>
      </c>
      <c r="AS321">
        <v>0</v>
      </c>
      <c r="AT321" s="4">
        <f>AR321+AS321</f>
        <v>91.26</v>
      </c>
      <c r="AU321">
        <v>2</v>
      </c>
      <c r="AV321" s="1">
        <f>AO321+AT321</f>
        <v>42345.26</v>
      </c>
      <c r="AW321" s="1">
        <v>42407</v>
      </c>
      <c r="AX321" s="2">
        <f>IF(AV321&gt;=AW321,1,2)</f>
        <v>2</v>
      </c>
      <c r="AY321" s="2" t="str">
        <f>IF((AV321+10)&gt;=AW321,"SAVE","LATE")</f>
        <v>LATE</v>
      </c>
      <c r="AZ321" t="s">
        <v>82</v>
      </c>
      <c r="BA321" t="s">
        <v>1011</v>
      </c>
      <c r="BB321">
        <v>1818091619</v>
      </c>
      <c r="BC321">
        <v>0</v>
      </c>
      <c r="BD321" s="9">
        <v>1818091619</v>
      </c>
      <c r="BE321" t="s">
        <v>44592</v>
      </c>
      <c r="BF321">
        <v>0</v>
      </c>
      <c r="BG321" t="s">
        <v>70</v>
      </c>
      <c r="BH321">
        <v>-1</v>
      </c>
      <c r="BI321" t="s">
        <v>35940</v>
      </c>
      <c r="BJ321" t="s">
        <v>35940</v>
      </c>
      <c r="BK321">
        <v>0</v>
      </c>
      <c r="BL321" t="s">
        <v>85</v>
      </c>
      <c r="BM321" t="s">
        <v>35941</v>
      </c>
    </row>
    <row r="322" spans="1:65" x14ac:dyDescent="0.25">
      <c r="A322">
        <v>2015</v>
      </c>
      <c r="B322" t="s">
        <v>116</v>
      </c>
      <c r="C322" t="s">
        <v>117</v>
      </c>
      <c r="D322" t="s">
        <v>47245</v>
      </c>
      <c r="E322" t="s">
        <v>3313</v>
      </c>
      <c r="F322" t="s">
        <v>3314</v>
      </c>
      <c r="G322">
        <v>1</v>
      </c>
      <c r="H322" t="s">
        <v>46842</v>
      </c>
      <c r="I322" t="s">
        <v>105</v>
      </c>
      <c r="J322" t="s">
        <v>88</v>
      </c>
      <c r="K322">
        <v>3</v>
      </c>
      <c r="L322" t="s">
        <v>41838</v>
      </c>
      <c r="M322">
        <v>72000000</v>
      </c>
      <c r="N322" t="s">
        <v>41840</v>
      </c>
      <c r="O322" t="s">
        <v>47276</v>
      </c>
      <c r="P322" t="s">
        <v>90</v>
      </c>
      <c r="Q322" t="s">
        <v>47247</v>
      </c>
      <c r="R322" t="s">
        <v>47247</v>
      </c>
      <c r="S322" t="s">
        <v>47244</v>
      </c>
      <c r="T322" s="3">
        <v>42251</v>
      </c>
      <c r="U322" t="s">
        <v>36624</v>
      </c>
      <c r="V322" t="s">
        <v>36625</v>
      </c>
      <c r="W322">
        <v>85</v>
      </c>
      <c r="X322">
        <v>799974609</v>
      </c>
      <c r="Y322" t="s">
        <v>122</v>
      </c>
      <c r="Z322" t="s">
        <v>123</v>
      </c>
      <c r="AA322">
        <v>0</v>
      </c>
      <c r="AB322" t="s">
        <v>76</v>
      </c>
      <c r="AC322">
        <v>0</v>
      </c>
      <c r="AD322" t="s">
        <v>76</v>
      </c>
      <c r="AE322">
        <v>3770929</v>
      </c>
      <c r="AF322" t="s">
        <v>41304</v>
      </c>
      <c r="AG322" t="s">
        <v>8955</v>
      </c>
      <c r="AH322" t="s">
        <v>36626</v>
      </c>
      <c r="AI322" t="s">
        <v>41969</v>
      </c>
      <c r="AJ322" t="s">
        <v>41304</v>
      </c>
      <c r="AK322" t="s">
        <v>8955</v>
      </c>
      <c r="AL322" t="s">
        <v>36626</v>
      </c>
      <c r="AM322">
        <v>2015</v>
      </c>
      <c r="AN322" s="1">
        <v>42144</v>
      </c>
      <c r="AO322" s="1">
        <v>42174</v>
      </c>
      <c r="AP322">
        <v>3</v>
      </c>
      <c r="AQ322" t="s">
        <v>81</v>
      </c>
      <c r="AR322" s="4">
        <f>IF(AQ322="M",AP322*30.42,AP322)</f>
        <v>91.26</v>
      </c>
      <c r="AS322">
        <v>0</v>
      </c>
      <c r="AT322" s="4">
        <f>AR322+AS322</f>
        <v>91.26</v>
      </c>
      <c r="AU322">
        <v>1</v>
      </c>
      <c r="AV322" s="1">
        <f>AO322+AT322</f>
        <v>42265.26</v>
      </c>
      <c r="AW322" s="1">
        <v>42296</v>
      </c>
      <c r="AX322" s="2">
        <f>IF(AV322&gt;=AW322,1,2)</f>
        <v>2</v>
      </c>
      <c r="AY322" s="2" t="str">
        <f>IF((AV322+10)&gt;=AW322,"SAVE","LATE")</f>
        <v>LATE</v>
      </c>
      <c r="AZ322" t="s">
        <v>82</v>
      </c>
      <c r="BA322" t="s">
        <v>1011</v>
      </c>
      <c r="BB322">
        <v>799956409</v>
      </c>
      <c r="BC322">
        <v>395137638</v>
      </c>
      <c r="BD322" s="9">
        <v>1195094047</v>
      </c>
      <c r="BE322" t="s">
        <v>47277</v>
      </c>
      <c r="BF322">
        <v>0</v>
      </c>
      <c r="BG322" t="s">
        <v>70</v>
      </c>
      <c r="BH322">
        <v>-1</v>
      </c>
      <c r="BI322" t="s">
        <v>47278</v>
      </c>
      <c r="BJ322" t="s">
        <v>47279</v>
      </c>
      <c r="BK322">
        <v>0</v>
      </c>
      <c r="BL322" t="s">
        <v>85</v>
      </c>
      <c r="BM322" t="s">
        <v>36627</v>
      </c>
    </row>
    <row r="323" spans="1:65" x14ac:dyDescent="0.25">
      <c r="A323">
        <v>2015</v>
      </c>
      <c r="B323" t="s">
        <v>116</v>
      </c>
      <c r="C323" t="s">
        <v>130</v>
      </c>
      <c r="D323" t="s">
        <v>44627</v>
      </c>
      <c r="E323" t="s">
        <v>35305</v>
      </c>
      <c r="F323" t="s">
        <v>35306</v>
      </c>
      <c r="G323">
        <v>1</v>
      </c>
      <c r="H323" t="s">
        <v>46842</v>
      </c>
      <c r="I323" t="s">
        <v>105</v>
      </c>
      <c r="J323" t="s">
        <v>88</v>
      </c>
      <c r="K323">
        <v>3</v>
      </c>
      <c r="L323" t="s">
        <v>41838</v>
      </c>
      <c r="M323">
        <v>72000000</v>
      </c>
      <c r="N323" t="s">
        <v>41840</v>
      </c>
      <c r="O323" t="s">
        <v>35307</v>
      </c>
      <c r="P323" t="s">
        <v>90</v>
      </c>
      <c r="Q323" t="s">
        <v>41625</v>
      </c>
      <c r="R323" t="s">
        <v>41625</v>
      </c>
      <c r="S323" t="s">
        <v>44628</v>
      </c>
      <c r="T323" s="3">
        <v>42346</v>
      </c>
      <c r="U323" t="s">
        <v>35308</v>
      </c>
      <c r="V323" t="s">
        <v>35309</v>
      </c>
      <c r="W323" t="s">
        <v>35310</v>
      </c>
      <c r="X323">
        <v>4993554062</v>
      </c>
      <c r="Y323" t="s">
        <v>122</v>
      </c>
      <c r="Z323" t="s">
        <v>123</v>
      </c>
      <c r="AA323">
        <v>7212</v>
      </c>
      <c r="AB323" t="s">
        <v>42049</v>
      </c>
      <c r="AC323">
        <v>721214</v>
      </c>
      <c r="AD323" t="s">
        <v>46873</v>
      </c>
      <c r="AE323">
        <v>3920430</v>
      </c>
      <c r="AF323" t="s">
        <v>40104</v>
      </c>
      <c r="AG323" t="s">
        <v>35305</v>
      </c>
      <c r="AH323" t="s">
        <v>44629</v>
      </c>
      <c r="AI323" t="s">
        <v>41969</v>
      </c>
      <c r="AJ323" t="s">
        <v>41304</v>
      </c>
      <c r="AK323">
        <v>78075747</v>
      </c>
      <c r="AL323" t="s">
        <v>35311</v>
      </c>
      <c r="AM323">
        <v>2015</v>
      </c>
      <c r="AN323" s="1">
        <v>42268</v>
      </c>
      <c r="AO323" s="1">
        <v>42275</v>
      </c>
      <c r="AP323">
        <v>6</v>
      </c>
      <c r="AQ323" t="s">
        <v>81</v>
      </c>
      <c r="AR323" s="4">
        <f>IF(AQ323="M",AP323*30.42,AP323)</f>
        <v>182.52</v>
      </c>
      <c r="AS323">
        <v>0</v>
      </c>
      <c r="AT323" s="4">
        <f>AR323+AS323</f>
        <v>182.52</v>
      </c>
      <c r="AU323">
        <v>3</v>
      </c>
      <c r="AV323" s="1">
        <f>AO323+AT323</f>
        <v>42457.52</v>
      </c>
      <c r="AW323" s="1">
        <v>42549</v>
      </c>
      <c r="AX323" s="2">
        <f>IF(AV323&gt;=AW323,1,2)</f>
        <v>2</v>
      </c>
      <c r="AY323" s="2" t="str">
        <f>IF((AV323+10)&gt;=AW323,"SAVE","LATE")</f>
        <v>LATE</v>
      </c>
      <c r="AZ323" t="s">
        <v>82</v>
      </c>
      <c r="BA323" t="s">
        <v>1011</v>
      </c>
      <c r="BB323">
        <v>4993554062</v>
      </c>
      <c r="BC323">
        <v>0</v>
      </c>
      <c r="BD323" s="9">
        <v>4993554062</v>
      </c>
      <c r="BE323" t="s">
        <v>35307</v>
      </c>
      <c r="BF323">
        <v>0</v>
      </c>
      <c r="BG323" t="s">
        <v>70</v>
      </c>
      <c r="BH323">
        <v>-1</v>
      </c>
      <c r="BI323" t="s">
        <v>44630</v>
      </c>
      <c r="BJ323">
        <v>1</v>
      </c>
      <c r="BK323">
        <v>0</v>
      </c>
      <c r="BL323" t="s">
        <v>85</v>
      </c>
      <c r="BM323" t="s">
        <v>35312</v>
      </c>
    </row>
    <row r="324" spans="1:65" x14ac:dyDescent="0.25">
      <c r="A324">
        <v>2015</v>
      </c>
      <c r="B324" t="s">
        <v>116</v>
      </c>
      <c r="C324" t="s">
        <v>130</v>
      </c>
      <c r="D324" t="s">
        <v>44627</v>
      </c>
      <c r="E324" t="s">
        <v>35305</v>
      </c>
      <c r="F324" t="s">
        <v>35306</v>
      </c>
      <c r="G324">
        <v>1</v>
      </c>
      <c r="H324" t="s">
        <v>46842</v>
      </c>
      <c r="I324" t="s">
        <v>105</v>
      </c>
      <c r="J324" t="s">
        <v>88</v>
      </c>
      <c r="K324">
        <v>3</v>
      </c>
      <c r="L324" t="s">
        <v>41838</v>
      </c>
      <c r="M324">
        <v>72000000</v>
      </c>
      <c r="N324" t="s">
        <v>41840</v>
      </c>
      <c r="O324" t="s">
        <v>47280</v>
      </c>
      <c r="P324" t="s">
        <v>90</v>
      </c>
      <c r="Q324" t="s">
        <v>41625</v>
      </c>
      <c r="R324" t="s">
        <v>41625</v>
      </c>
      <c r="S324" t="s">
        <v>44628</v>
      </c>
      <c r="T324" t="s">
        <v>32233</v>
      </c>
      <c r="U324" t="s">
        <v>36475</v>
      </c>
      <c r="V324" t="s">
        <v>36476</v>
      </c>
      <c r="W324" t="s">
        <v>36477</v>
      </c>
      <c r="X324">
        <v>918238994</v>
      </c>
      <c r="Y324" t="s">
        <v>122</v>
      </c>
      <c r="Z324" t="s">
        <v>123</v>
      </c>
      <c r="AA324">
        <v>7212</v>
      </c>
      <c r="AB324" t="s">
        <v>42049</v>
      </c>
      <c r="AC324">
        <v>721214</v>
      </c>
      <c r="AD324" t="s">
        <v>46873</v>
      </c>
      <c r="AE324">
        <v>3942729</v>
      </c>
      <c r="AF324" t="s">
        <v>40104</v>
      </c>
      <c r="AG324" t="s">
        <v>18225</v>
      </c>
      <c r="AH324" t="s">
        <v>44629</v>
      </c>
      <c r="AI324" t="s">
        <v>41969</v>
      </c>
      <c r="AJ324" t="s">
        <v>41304</v>
      </c>
      <c r="AK324">
        <v>78075747</v>
      </c>
      <c r="AL324" t="s">
        <v>35311</v>
      </c>
      <c r="AM324">
        <v>2015</v>
      </c>
      <c r="AN324" s="1">
        <v>42277</v>
      </c>
      <c r="AO324" s="1">
        <v>42286</v>
      </c>
      <c r="AP324">
        <v>70</v>
      </c>
      <c r="AQ324" t="s">
        <v>74</v>
      </c>
      <c r="AR324" s="4">
        <f>IF(AQ324="M",AP324*30.42,AP324)</f>
        <v>70</v>
      </c>
      <c r="AS324">
        <v>0</v>
      </c>
      <c r="AT324" s="4">
        <f>AR324+AS324</f>
        <v>70</v>
      </c>
      <c r="AU324">
        <v>3</v>
      </c>
      <c r="AV324" s="1">
        <f>AO324+AT324</f>
        <v>42356</v>
      </c>
      <c r="AW324" s="1">
        <v>42378</v>
      </c>
      <c r="AX324" s="2">
        <f>IF(AV324&gt;=AW324,1,2)</f>
        <v>2</v>
      </c>
      <c r="AY324" s="2" t="str">
        <f>IF((AV324+10)&gt;=AW324,"SAVE","LATE")</f>
        <v>LATE</v>
      </c>
      <c r="AZ324" t="s">
        <v>82</v>
      </c>
      <c r="BA324" t="s">
        <v>1011</v>
      </c>
      <c r="BB324">
        <v>918238994</v>
      </c>
      <c r="BC324">
        <v>0</v>
      </c>
      <c r="BD324" s="9">
        <v>918238994</v>
      </c>
      <c r="BE324" t="s">
        <v>47280</v>
      </c>
      <c r="BF324">
        <v>0</v>
      </c>
      <c r="BG324" t="s">
        <v>70</v>
      </c>
      <c r="BH324">
        <v>-1</v>
      </c>
      <c r="BI324" t="s">
        <v>44630</v>
      </c>
      <c r="BJ324">
        <v>1</v>
      </c>
      <c r="BK324">
        <v>0</v>
      </c>
      <c r="BL324" t="s">
        <v>85</v>
      </c>
      <c r="BM324" t="s">
        <v>36478</v>
      </c>
    </row>
    <row r="325" spans="1:65" x14ac:dyDescent="0.25">
      <c r="A325">
        <v>2015</v>
      </c>
      <c r="B325" t="s">
        <v>116</v>
      </c>
      <c r="C325" t="s">
        <v>130</v>
      </c>
      <c r="D325" t="s">
        <v>44627</v>
      </c>
      <c r="E325" t="s">
        <v>35305</v>
      </c>
      <c r="F325" t="s">
        <v>35306</v>
      </c>
      <c r="G325">
        <v>12</v>
      </c>
      <c r="H325" t="s">
        <v>41881</v>
      </c>
      <c r="I325" t="s">
        <v>67</v>
      </c>
      <c r="J325" t="s">
        <v>42026</v>
      </c>
      <c r="K325">
        <v>3</v>
      </c>
      <c r="L325" t="s">
        <v>41838</v>
      </c>
      <c r="M325">
        <v>72000000</v>
      </c>
      <c r="N325" t="s">
        <v>41840</v>
      </c>
      <c r="O325" t="s">
        <v>37157</v>
      </c>
      <c r="P325" t="s">
        <v>90</v>
      </c>
      <c r="Q325" t="s">
        <v>41625</v>
      </c>
      <c r="R325" t="s">
        <v>41625</v>
      </c>
      <c r="S325" t="s">
        <v>44628</v>
      </c>
      <c r="T325" s="3">
        <v>42158</v>
      </c>
      <c r="U325" t="s">
        <v>37158</v>
      </c>
      <c r="V325" t="s">
        <v>37159</v>
      </c>
      <c r="W325" t="s">
        <v>37160</v>
      </c>
      <c r="X325">
        <v>478585080</v>
      </c>
      <c r="Y325" t="s">
        <v>122</v>
      </c>
      <c r="Z325" t="s">
        <v>123</v>
      </c>
      <c r="AA325">
        <v>0</v>
      </c>
      <c r="AB325" t="s">
        <v>76</v>
      </c>
      <c r="AC325">
        <v>0</v>
      </c>
      <c r="AD325" t="s">
        <v>76</v>
      </c>
      <c r="AE325">
        <v>3363476</v>
      </c>
      <c r="AF325" t="s">
        <v>40104</v>
      </c>
      <c r="AG325" t="s">
        <v>37161</v>
      </c>
      <c r="AH325" t="s">
        <v>47281</v>
      </c>
      <c r="AI325" t="s">
        <v>41969</v>
      </c>
      <c r="AJ325" t="s">
        <v>41304</v>
      </c>
      <c r="AK325">
        <v>78322689</v>
      </c>
      <c r="AL325" t="s">
        <v>37162</v>
      </c>
      <c r="AM325">
        <v>2015</v>
      </c>
      <c r="AN325" s="1">
        <v>42062</v>
      </c>
      <c r="AO325" s="1">
        <v>42072</v>
      </c>
      <c r="AP325">
        <v>5</v>
      </c>
      <c r="AQ325" t="s">
        <v>81</v>
      </c>
      <c r="AR325" s="4">
        <f>IF(AQ325="M",AP325*30.42,AP325)</f>
        <v>152.10000000000002</v>
      </c>
      <c r="AS325">
        <v>0</v>
      </c>
      <c r="AT325" s="4">
        <f>AR325+AS325</f>
        <v>152.10000000000002</v>
      </c>
      <c r="AU325">
        <v>4</v>
      </c>
      <c r="AV325" s="1">
        <f>AO325+AT325</f>
        <v>42224.1</v>
      </c>
      <c r="AW325" s="1">
        <v>42347</v>
      </c>
      <c r="AX325" s="2">
        <f>IF(AV325&gt;=AW325,1,2)</f>
        <v>2</v>
      </c>
      <c r="AY325" s="2" t="str">
        <f>IF((AV325+10)&gt;=AW325,"SAVE","LATE")</f>
        <v>LATE</v>
      </c>
      <c r="AZ325" t="s">
        <v>82</v>
      </c>
      <c r="BA325" t="s">
        <v>1011</v>
      </c>
      <c r="BB325">
        <v>478585080</v>
      </c>
      <c r="BC325">
        <v>0</v>
      </c>
      <c r="BD325" s="9">
        <v>478585080</v>
      </c>
      <c r="BE325" t="s">
        <v>37157</v>
      </c>
      <c r="BF325">
        <v>0</v>
      </c>
      <c r="BG325" t="s">
        <v>70</v>
      </c>
      <c r="BH325">
        <v>-1</v>
      </c>
      <c r="BI325" t="s">
        <v>70</v>
      </c>
      <c r="BJ325" t="s">
        <v>70</v>
      </c>
      <c r="BK325">
        <v>0</v>
      </c>
      <c r="BL325" t="s">
        <v>85</v>
      </c>
      <c r="BM325" t="s">
        <v>37163</v>
      </c>
    </row>
    <row r="326" spans="1:65" x14ac:dyDescent="0.25">
      <c r="A326">
        <v>2015</v>
      </c>
      <c r="B326" t="s">
        <v>116</v>
      </c>
      <c r="C326" t="s">
        <v>1416</v>
      </c>
      <c r="D326" t="s">
        <v>40756</v>
      </c>
      <c r="E326" t="s">
        <v>832</v>
      </c>
      <c r="F326" t="s">
        <v>15239</v>
      </c>
      <c r="G326">
        <v>1</v>
      </c>
      <c r="H326" t="s">
        <v>46842</v>
      </c>
      <c r="I326" t="s">
        <v>105</v>
      </c>
      <c r="J326" t="s">
        <v>88</v>
      </c>
      <c r="K326">
        <v>3</v>
      </c>
      <c r="L326" t="s">
        <v>41838</v>
      </c>
      <c r="M326">
        <v>72000000</v>
      </c>
      <c r="N326" t="s">
        <v>41840</v>
      </c>
      <c r="O326" t="s">
        <v>44679</v>
      </c>
      <c r="P326" t="s">
        <v>90</v>
      </c>
      <c r="Q326" t="s">
        <v>39823</v>
      </c>
      <c r="R326" t="s">
        <v>39823</v>
      </c>
      <c r="S326" t="s">
        <v>39822</v>
      </c>
      <c r="T326" t="s">
        <v>36391</v>
      </c>
      <c r="U326" t="s">
        <v>36392</v>
      </c>
      <c r="V326" t="s">
        <v>36393</v>
      </c>
      <c r="W326" t="s">
        <v>36394</v>
      </c>
      <c r="X326">
        <v>990000000</v>
      </c>
      <c r="Y326" t="s">
        <v>122</v>
      </c>
      <c r="Z326" t="s">
        <v>123</v>
      </c>
      <c r="AA326">
        <v>7214</v>
      </c>
      <c r="AB326" t="s">
        <v>41932</v>
      </c>
      <c r="AC326">
        <v>721410</v>
      </c>
      <c r="AD326" t="s">
        <v>43514</v>
      </c>
      <c r="AE326">
        <v>3946362</v>
      </c>
      <c r="AF326" t="s">
        <v>40104</v>
      </c>
      <c r="AG326" t="s">
        <v>36395</v>
      </c>
      <c r="AH326" t="s">
        <v>36396</v>
      </c>
      <c r="AI326" t="s">
        <v>39286</v>
      </c>
      <c r="AJ326" t="s">
        <v>41304</v>
      </c>
      <c r="AK326">
        <v>19457342</v>
      </c>
      <c r="AL326" t="s">
        <v>36397</v>
      </c>
      <c r="AM326">
        <v>2015</v>
      </c>
      <c r="AN326" s="1">
        <v>42272</v>
      </c>
      <c r="AO326" s="1">
        <v>42276</v>
      </c>
      <c r="AP326">
        <v>3</v>
      </c>
      <c r="AQ326" t="s">
        <v>81</v>
      </c>
      <c r="AR326" s="4">
        <f>IF(AQ326="M",AP326*30.42,AP326)</f>
        <v>91.26</v>
      </c>
      <c r="AS326">
        <v>0</v>
      </c>
      <c r="AT326" s="4">
        <f>AR326+AS326</f>
        <v>91.26</v>
      </c>
      <c r="AU326">
        <v>3</v>
      </c>
      <c r="AV326" s="1">
        <f>AO326+AT326</f>
        <v>42367.26</v>
      </c>
      <c r="AW326" s="1">
        <v>42458</v>
      </c>
      <c r="AX326" s="2">
        <f>IF(AV326&gt;=AW326,1,2)</f>
        <v>2</v>
      </c>
      <c r="AY326" s="2" t="str">
        <f>IF((AV326+10)&gt;=AW326,"SAVE","LATE")</f>
        <v>LATE</v>
      </c>
      <c r="AZ326" t="s">
        <v>82</v>
      </c>
      <c r="BA326" t="s">
        <v>1011</v>
      </c>
      <c r="BB326">
        <v>976782407</v>
      </c>
      <c r="BC326">
        <v>0</v>
      </c>
      <c r="BD326" s="9">
        <v>976782407</v>
      </c>
      <c r="BE326" t="s">
        <v>44680</v>
      </c>
      <c r="BF326">
        <v>0</v>
      </c>
      <c r="BG326" t="s">
        <v>70</v>
      </c>
      <c r="BH326">
        <v>-1</v>
      </c>
      <c r="BI326" t="s">
        <v>36396</v>
      </c>
      <c r="BJ326">
        <v>998</v>
      </c>
      <c r="BK326">
        <v>0</v>
      </c>
      <c r="BL326" t="s">
        <v>85</v>
      </c>
      <c r="BM326" t="s">
        <v>36398</v>
      </c>
    </row>
    <row r="327" spans="1:65" x14ac:dyDescent="0.25">
      <c r="A327">
        <v>2015</v>
      </c>
      <c r="B327" t="s">
        <v>116</v>
      </c>
      <c r="C327" t="s">
        <v>1416</v>
      </c>
      <c r="D327" t="s">
        <v>40756</v>
      </c>
      <c r="E327" t="s">
        <v>832</v>
      </c>
      <c r="F327" t="s">
        <v>15239</v>
      </c>
      <c r="G327">
        <v>1</v>
      </c>
      <c r="H327" t="s">
        <v>46842</v>
      </c>
      <c r="I327" t="s">
        <v>105</v>
      </c>
      <c r="J327" t="s">
        <v>88</v>
      </c>
      <c r="K327">
        <v>3</v>
      </c>
      <c r="L327" t="s">
        <v>41838</v>
      </c>
      <c r="M327">
        <v>72000000</v>
      </c>
      <c r="N327" t="s">
        <v>41840</v>
      </c>
      <c r="O327" t="s">
        <v>44681</v>
      </c>
      <c r="P327" t="s">
        <v>90</v>
      </c>
      <c r="Q327" t="s">
        <v>39823</v>
      </c>
      <c r="R327" t="s">
        <v>39823</v>
      </c>
      <c r="S327" t="s">
        <v>39822</v>
      </c>
      <c r="T327" t="s">
        <v>35217</v>
      </c>
      <c r="U327" t="s">
        <v>37091</v>
      </c>
      <c r="V327" t="s">
        <v>36034</v>
      </c>
      <c r="W327" t="s">
        <v>37092</v>
      </c>
      <c r="X327">
        <v>514951230</v>
      </c>
      <c r="Y327" t="s">
        <v>122</v>
      </c>
      <c r="Z327" t="s">
        <v>123</v>
      </c>
      <c r="AA327">
        <v>0</v>
      </c>
      <c r="AB327" t="s">
        <v>76</v>
      </c>
      <c r="AC327">
        <v>0</v>
      </c>
      <c r="AD327" t="s">
        <v>76</v>
      </c>
      <c r="AE327">
        <v>3615523</v>
      </c>
      <c r="AF327" t="s">
        <v>41304</v>
      </c>
      <c r="AG327" t="s">
        <v>37093</v>
      </c>
      <c r="AH327" t="s">
        <v>37094</v>
      </c>
      <c r="AI327" t="s">
        <v>99</v>
      </c>
      <c r="AJ327" t="s">
        <v>41304</v>
      </c>
      <c r="AK327" t="s">
        <v>37093</v>
      </c>
      <c r="AL327" t="s">
        <v>39841</v>
      </c>
      <c r="AM327">
        <v>2015</v>
      </c>
      <c r="AN327" s="1">
        <v>42146</v>
      </c>
      <c r="AO327" s="1">
        <v>42163</v>
      </c>
      <c r="AP327">
        <v>3</v>
      </c>
      <c r="AQ327" t="s">
        <v>81</v>
      </c>
      <c r="AR327" s="4">
        <f>IF(AQ327="M",AP327*30.42,AP327)</f>
        <v>91.26</v>
      </c>
      <c r="AS327">
        <v>0</v>
      </c>
      <c r="AT327" s="4">
        <f>AR327+AS327</f>
        <v>91.26</v>
      </c>
      <c r="AU327">
        <v>1</v>
      </c>
      <c r="AV327" s="1">
        <f>AO327+AT327</f>
        <v>42254.26</v>
      </c>
      <c r="AW327" s="1">
        <v>42285</v>
      </c>
      <c r="AX327" s="2">
        <f>IF(AV327&gt;=AW327,1,2)</f>
        <v>2</v>
      </c>
      <c r="AY327" s="2" t="str">
        <f>IF((AV327+10)&gt;=AW327,"SAVE","LATE")</f>
        <v>LATE</v>
      </c>
      <c r="AZ327" t="s">
        <v>82</v>
      </c>
      <c r="BA327" t="s">
        <v>1011</v>
      </c>
      <c r="BB327">
        <v>512020469</v>
      </c>
      <c r="BC327">
        <v>0</v>
      </c>
      <c r="BD327" s="9">
        <v>512020469</v>
      </c>
      <c r="BE327" t="s">
        <v>44681</v>
      </c>
      <c r="BF327">
        <v>1</v>
      </c>
      <c r="BG327" t="s">
        <v>17272</v>
      </c>
      <c r="BH327">
        <v>-1</v>
      </c>
      <c r="BI327" t="s">
        <v>44682</v>
      </c>
      <c r="BJ327" t="s">
        <v>37095</v>
      </c>
      <c r="BK327">
        <v>0</v>
      </c>
      <c r="BL327" t="s">
        <v>85</v>
      </c>
      <c r="BM327" t="s">
        <v>37096</v>
      </c>
    </row>
    <row r="328" spans="1:65" x14ac:dyDescent="0.25">
      <c r="A328">
        <v>2015</v>
      </c>
      <c r="B328" t="s">
        <v>116</v>
      </c>
      <c r="C328" t="s">
        <v>290</v>
      </c>
      <c r="D328" t="s">
        <v>47291</v>
      </c>
      <c r="E328" t="s">
        <v>33836</v>
      </c>
      <c r="F328" t="s">
        <v>33837</v>
      </c>
      <c r="G328">
        <v>4</v>
      </c>
      <c r="H328" t="s">
        <v>41311</v>
      </c>
      <c r="I328" t="s">
        <v>67</v>
      </c>
      <c r="J328" t="s">
        <v>88</v>
      </c>
      <c r="K328">
        <v>2</v>
      </c>
      <c r="L328" t="s">
        <v>41311</v>
      </c>
      <c r="M328">
        <v>30000000</v>
      </c>
      <c r="N328" t="s">
        <v>41897</v>
      </c>
      <c r="O328" t="s">
        <v>44683</v>
      </c>
      <c r="P328" t="s">
        <v>90</v>
      </c>
      <c r="Q328" t="s">
        <v>70</v>
      </c>
      <c r="R328" t="s">
        <v>70</v>
      </c>
      <c r="S328" t="s">
        <v>39822</v>
      </c>
      <c r="T328" t="s">
        <v>35732</v>
      </c>
      <c r="U328" t="s">
        <v>37256</v>
      </c>
      <c r="V328" t="s">
        <v>37257</v>
      </c>
      <c r="W328" t="s">
        <v>37257</v>
      </c>
      <c r="X328">
        <v>427125759</v>
      </c>
      <c r="Y328" t="s">
        <v>74</v>
      </c>
      <c r="Z328" t="s">
        <v>75</v>
      </c>
      <c r="AA328">
        <v>0</v>
      </c>
      <c r="AB328" t="s">
        <v>76</v>
      </c>
      <c r="AC328">
        <v>0</v>
      </c>
      <c r="AD328" t="s">
        <v>76</v>
      </c>
      <c r="AE328">
        <v>3508705</v>
      </c>
      <c r="AF328" t="s">
        <v>40104</v>
      </c>
      <c r="AG328" t="s">
        <v>23481</v>
      </c>
      <c r="AH328" t="s">
        <v>37258</v>
      </c>
      <c r="AI328" t="s">
        <v>99</v>
      </c>
      <c r="AJ328" t="s">
        <v>41304</v>
      </c>
      <c r="AK328" t="s">
        <v>37259</v>
      </c>
      <c r="AL328" t="s">
        <v>2779</v>
      </c>
      <c r="AM328">
        <v>2015</v>
      </c>
      <c r="AN328" s="1">
        <v>42118</v>
      </c>
      <c r="AO328" s="1">
        <v>42118</v>
      </c>
      <c r="AP328">
        <v>4</v>
      </c>
      <c r="AQ328" t="s">
        <v>81</v>
      </c>
      <c r="AR328" s="4">
        <f>IF(AQ328="M",AP328*30.42,AP328)</f>
        <v>121.68</v>
      </c>
      <c r="AS328">
        <v>20</v>
      </c>
      <c r="AT328" s="4">
        <f>AR328+AS328</f>
        <v>141.68</v>
      </c>
      <c r="AU328">
        <v>3</v>
      </c>
      <c r="AV328" s="1">
        <f>AO328+AT328</f>
        <v>42259.68</v>
      </c>
      <c r="AW328" s="1">
        <v>42351</v>
      </c>
      <c r="AX328" s="2">
        <f>IF(AV328&gt;=AW328,1,2)</f>
        <v>2</v>
      </c>
      <c r="AY328" s="2" t="str">
        <f>IF((AV328+10)&gt;=AW328,"SAVE","LATE")</f>
        <v>LATE</v>
      </c>
      <c r="AZ328" t="s">
        <v>82</v>
      </c>
      <c r="BA328" t="s">
        <v>1011</v>
      </c>
      <c r="BB328">
        <v>427125759</v>
      </c>
      <c r="BC328">
        <v>0</v>
      </c>
      <c r="BD328" s="9">
        <v>427125759</v>
      </c>
      <c r="BE328" t="s">
        <v>44683</v>
      </c>
      <c r="BF328">
        <v>0</v>
      </c>
      <c r="BG328" t="s">
        <v>70</v>
      </c>
      <c r="BH328">
        <v>-1</v>
      </c>
      <c r="BI328" t="s">
        <v>70</v>
      </c>
      <c r="BJ328" t="s">
        <v>70</v>
      </c>
      <c r="BK328">
        <v>0</v>
      </c>
      <c r="BL328" t="s">
        <v>85</v>
      </c>
      <c r="BM328" t="s">
        <v>37260</v>
      </c>
    </row>
    <row r="329" spans="1:65" x14ac:dyDescent="0.25">
      <c r="A329">
        <v>2014</v>
      </c>
      <c r="B329" t="s">
        <v>116</v>
      </c>
      <c r="C329" t="s">
        <v>1416</v>
      </c>
      <c r="D329" t="s">
        <v>40756</v>
      </c>
      <c r="E329" t="s">
        <v>832</v>
      </c>
      <c r="F329" t="s">
        <v>15239</v>
      </c>
      <c r="G329">
        <v>1</v>
      </c>
      <c r="H329" t="s">
        <v>46842</v>
      </c>
      <c r="I329" t="s">
        <v>105</v>
      </c>
      <c r="J329" t="s">
        <v>88</v>
      </c>
      <c r="K329">
        <v>3</v>
      </c>
      <c r="L329" t="s">
        <v>41838</v>
      </c>
      <c r="M329">
        <v>72000000</v>
      </c>
      <c r="N329" t="s">
        <v>41840</v>
      </c>
      <c r="O329" t="s">
        <v>39279</v>
      </c>
      <c r="P329" t="s">
        <v>90</v>
      </c>
      <c r="Q329" t="s">
        <v>39823</v>
      </c>
      <c r="R329" t="s">
        <v>39823</v>
      </c>
      <c r="S329" t="s">
        <v>39822</v>
      </c>
      <c r="T329" s="3">
        <v>41918</v>
      </c>
      <c r="U329" t="s">
        <v>39280</v>
      </c>
      <c r="V329" t="s">
        <v>31699</v>
      </c>
      <c r="W329" t="s">
        <v>39281</v>
      </c>
      <c r="X329">
        <v>1057632914</v>
      </c>
      <c r="Y329" t="s">
        <v>122</v>
      </c>
      <c r="Z329" t="s">
        <v>123</v>
      </c>
      <c r="AA329">
        <v>0</v>
      </c>
      <c r="AB329" t="s">
        <v>76</v>
      </c>
      <c r="AC329">
        <v>0</v>
      </c>
      <c r="AD329" t="s">
        <v>76</v>
      </c>
      <c r="AE329">
        <v>3445609</v>
      </c>
      <c r="AF329" t="s">
        <v>41304</v>
      </c>
      <c r="AG329" t="s">
        <v>41635</v>
      </c>
      <c r="AH329" t="s">
        <v>39282</v>
      </c>
      <c r="AI329" t="s">
        <v>99</v>
      </c>
      <c r="AJ329" t="s">
        <v>41304</v>
      </c>
      <c r="AK329" t="s">
        <v>41635</v>
      </c>
      <c r="AL329" t="s">
        <v>14240</v>
      </c>
      <c r="AM329">
        <v>2015</v>
      </c>
      <c r="AN329" s="1">
        <v>42069</v>
      </c>
      <c r="AO329" s="1">
        <v>42069</v>
      </c>
      <c r="AP329">
        <v>6</v>
      </c>
      <c r="AQ329" t="s">
        <v>81</v>
      </c>
      <c r="AR329" s="4">
        <f>IF(AQ329="M",AP329*30.42,AP329)</f>
        <v>182.52</v>
      </c>
      <c r="AS329">
        <v>0</v>
      </c>
      <c r="AT329" s="4">
        <f>AR329+AS329</f>
        <v>182.52</v>
      </c>
      <c r="AU329">
        <v>3</v>
      </c>
      <c r="AV329" s="1">
        <f>AO329+AT329</f>
        <v>42251.519999999997</v>
      </c>
      <c r="AW329" s="1">
        <v>42344</v>
      </c>
      <c r="AX329" s="2">
        <f>IF(AV329&gt;=AW329,1,2)</f>
        <v>2</v>
      </c>
      <c r="AY329" s="2" t="str">
        <f>IF((AV329+10)&gt;=AW329,"SAVE","LATE")</f>
        <v>LATE</v>
      </c>
      <c r="AZ329" t="s">
        <v>82</v>
      </c>
      <c r="BA329" t="s">
        <v>1011</v>
      </c>
      <c r="BB329">
        <v>0</v>
      </c>
      <c r="BC329">
        <v>0</v>
      </c>
      <c r="BD329" s="9">
        <v>0</v>
      </c>
      <c r="BE329" t="s">
        <v>44684</v>
      </c>
      <c r="BF329">
        <v>0</v>
      </c>
      <c r="BG329" t="s">
        <v>70</v>
      </c>
      <c r="BH329">
        <v>-1</v>
      </c>
      <c r="BI329" t="s">
        <v>44685</v>
      </c>
      <c r="BJ329" t="s">
        <v>39283</v>
      </c>
      <c r="BK329">
        <v>0</v>
      </c>
      <c r="BL329" t="s">
        <v>85</v>
      </c>
      <c r="BM329" t="s">
        <v>39284</v>
      </c>
    </row>
    <row r="330" spans="1:65" x14ac:dyDescent="0.25">
      <c r="A330">
        <v>2015</v>
      </c>
      <c r="B330" t="s">
        <v>116</v>
      </c>
      <c r="C330" t="s">
        <v>130</v>
      </c>
      <c r="D330" t="s">
        <v>40772</v>
      </c>
      <c r="E330" t="s">
        <v>24777</v>
      </c>
      <c r="F330" t="s">
        <v>24778</v>
      </c>
      <c r="G330">
        <v>11</v>
      </c>
      <c r="H330" t="s">
        <v>41839</v>
      </c>
      <c r="I330" t="s">
        <v>67</v>
      </c>
      <c r="J330" t="s">
        <v>88</v>
      </c>
      <c r="K330">
        <v>3</v>
      </c>
      <c r="L330" t="s">
        <v>41838</v>
      </c>
      <c r="M330">
        <v>30000000</v>
      </c>
      <c r="N330" t="s">
        <v>41897</v>
      </c>
      <c r="O330" t="s">
        <v>38298</v>
      </c>
      <c r="P330" t="s">
        <v>90</v>
      </c>
      <c r="Q330" t="s">
        <v>40773</v>
      </c>
      <c r="R330" t="s">
        <v>40773</v>
      </c>
      <c r="S330" t="s">
        <v>40774</v>
      </c>
      <c r="T330" s="3">
        <v>42340</v>
      </c>
      <c r="U330" t="s">
        <v>38299</v>
      </c>
      <c r="V330" t="s">
        <v>38300</v>
      </c>
      <c r="W330" t="s">
        <v>38301</v>
      </c>
      <c r="X330">
        <v>150000000</v>
      </c>
      <c r="Y330" t="s">
        <v>74</v>
      </c>
      <c r="Z330" t="s">
        <v>75</v>
      </c>
      <c r="AA330">
        <v>0</v>
      </c>
      <c r="AB330" t="s">
        <v>76</v>
      </c>
      <c r="AC330">
        <v>0</v>
      </c>
      <c r="AD330" t="s">
        <v>76</v>
      </c>
      <c r="AE330">
        <v>3413412</v>
      </c>
      <c r="AF330" t="s">
        <v>40104</v>
      </c>
      <c r="AG330" t="s">
        <v>38302</v>
      </c>
      <c r="AH330" t="s">
        <v>38303</v>
      </c>
      <c r="AI330" t="s">
        <v>525</v>
      </c>
      <c r="AJ330" t="s">
        <v>41304</v>
      </c>
      <c r="AK330" t="s">
        <v>38304</v>
      </c>
      <c r="AL330" t="s">
        <v>38305</v>
      </c>
      <c r="AM330">
        <v>2015</v>
      </c>
      <c r="AN330" s="1">
        <v>42084</v>
      </c>
      <c r="AO330" s="1">
        <v>42126</v>
      </c>
      <c r="AP330">
        <v>3</v>
      </c>
      <c r="AQ330" t="s">
        <v>81</v>
      </c>
      <c r="AR330" s="4">
        <f>IF(AQ330="M",AP330*30.42,AP330)</f>
        <v>91.26</v>
      </c>
      <c r="AS330">
        <v>0</v>
      </c>
      <c r="AT330" s="4">
        <f>AR330+AS330</f>
        <v>91.26</v>
      </c>
      <c r="AU330">
        <v>2</v>
      </c>
      <c r="AV330" s="1">
        <f>AO330+AT330</f>
        <v>42217.26</v>
      </c>
      <c r="AW330" s="1">
        <v>42279</v>
      </c>
      <c r="AX330" s="2">
        <f>IF(AV330&gt;=AW330,1,2)</f>
        <v>2</v>
      </c>
      <c r="AY330" s="2" t="str">
        <f>IF((AV330+10)&gt;=AW330,"SAVE","LATE")</f>
        <v>LATE</v>
      </c>
      <c r="AZ330" t="s">
        <v>82</v>
      </c>
      <c r="BA330" t="s">
        <v>1011</v>
      </c>
      <c r="BB330">
        <v>145493160</v>
      </c>
      <c r="BC330">
        <v>0</v>
      </c>
      <c r="BD330" s="9">
        <v>145493160</v>
      </c>
      <c r="BE330" t="s">
        <v>38306</v>
      </c>
      <c r="BF330">
        <v>0</v>
      </c>
      <c r="BG330" t="s">
        <v>70</v>
      </c>
      <c r="BH330">
        <v>-1</v>
      </c>
      <c r="BI330" t="s">
        <v>38307</v>
      </c>
      <c r="BJ330" t="s">
        <v>3833</v>
      </c>
      <c r="BK330">
        <v>0</v>
      </c>
      <c r="BL330" t="s">
        <v>85</v>
      </c>
      <c r="BM330" t="s">
        <v>38308</v>
      </c>
    </row>
    <row r="331" spans="1:65" x14ac:dyDescent="0.25">
      <c r="A331">
        <v>2015</v>
      </c>
      <c r="B331" t="s">
        <v>116</v>
      </c>
      <c r="C331" t="s">
        <v>130</v>
      </c>
      <c r="D331" t="s">
        <v>40778</v>
      </c>
      <c r="E331" t="s">
        <v>11573</v>
      </c>
      <c r="F331" t="s">
        <v>31424</v>
      </c>
      <c r="G331">
        <v>11</v>
      </c>
      <c r="H331" t="s">
        <v>41839</v>
      </c>
      <c r="I331" t="s">
        <v>67</v>
      </c>
      <c r="J331" t="s">
        <v>88</v>
      </c>
      <c r="K331">
        <v>3</v>
      </c>
      <c r="L331" t="s">
        <v>41838</v>
      </c>
      <c r="M331">
        <v>30000000</v>
      </c>
      <c r="N331" t="s">
        <v>41897</v>
      </c>
      <c r="O331" t="s">
        <v>38497</v>
      </c>
      <c r="P331" t="s">
        <v>90</v>
      </c>
      <c r="Q331" t="s">
        <v>31426</v>
      </c>
      <c r="R331" t="s">
        <v>31426</v>
      </c>
      <c r="S331" t="s">
        <v>3913</v>
      </c>
      <c r="T331" t="s">
        <v>38368</v>
      </c>
      <c r="U331" t="s">
        <v>38498</v>
      </c>
      <c r="V331" t="s">
        <v>38499</v>
      </c>
      <c r="W331" t="s">
        <v>38500</v>
      </c>
      <c r="X331">
        <v>110000000</v>
      </c>
      <c r="Y331" t="s">
        <v>74</v>
      </c>
      <c r="Z331" t="s">
        <v>75</v>
      </c>
      <c r="AA331">
        <v>0</v>
      </c>
      <c r="AB331" t="s">
        <v>76</v>
      </c>
      <c r="AC331">
        <v>0</v>
      </c>
      <c r="AD331" t="s">
        <v>76</v>
      </c>
      <c r="AE331">
        <v>3727934</v>
      </c>
      <c r="AF331" t="s">
        <v>41304</v>
      </c>
      <c r="AG331" t="s">
        <v>38501</v>
      </c>
      <c r="AH331" t="s">
        <v>38502</v>
      </c>
      <c r="AI331" t="s">
        <v>99</v>
      </c>
      <c r="AJ331" t="s">
        <v>41304</v>
      </c>
      <c r="AK331" t="s">
        <v>31432</v>
      </c>
      <c r="AL331" t="s">
        <v>38502</v>
      </c>
      <c r="AM331">
        <v>2015</v>
      </c>
      <c r="AN331" s="1">
        <v>42166</v>
      </c>
      <c r="AO331" s="1">
        <v>42171</v>
      </c>
      <c r="AP331">
        <v>2</v>
      </c>
      <c r="AQ331" t="s">
        <v>81</v>
      </c>
      <c r="AR331" s="4">
        <f>IF(AQ331="M",AP331*30.42,AP331)</f>
        <v>60.84</v>
      </c>
      <c r="AS331">
        <v>0</v>
      </c>
      <c r="AT331" s="4">
        <f>AR331+AS331</f>
        <v>60.84</v>
      </c>
      <c r="AU331">
        <v>1</v>
      </c>
      <c r="AV331" s="1">
        <f>AO331+AT331</f>
        <v>42231.839999999997</v>
      </c>
      <c r="AW331" s="1">
        <v>42263</v>
      </c>
      <c r="AX331" s="2">
        <f>IF(AV331&gt;=AW331,1,2)</f>
        <v>2</v>
      </c>
      <c r="AY331" s="2" t="str">
        <f>IF((AV331+10)&gt;=AW331,"SAVE","LATE")</f>
        <v>LATE</v>
      </c>
      <c r="AZ331" t="s">
        <v>82</v>
      </c>
      <c r="BA331" t="s">
        <v>1011</v>
      </c>
      <c r="BB331">
        <v>109916801</v>
      </c>
      <c r="BC331">
        <v>39999997</v>
      </c>
      <c r="BD331" s="9">
        <v>149916798</v>
      </c>
      <c r="BE331" t="s">
        <v>38497</v>
      </c>
      <c r="BF331">
        <v>0</v>
      </c>
      <c r="BG331" t="s">
        <v>70</v>
      </c>
      <c r="BH331">
        <v>-1</v>
      </c>
      <c r="BI331" t="s">
        <v>38502</v>
      </c>
      <c r="BJ331" t="s">
        <v>38503</v>
      </c>
      <c r="BK331">
        <v>0</v>
      </c>
      <c r="BL331" t="s">
        <v>85</v>
      </c>
      <c r="BM331" t="s">
        <v>38504</v>
      </c>
    </row>
    <row r="332" spans="1:65" x14ac:dyDescent="0.25">
      <c r="A332">
        <v>2015</v>
      </c>
      <c r="B332" t="s">
        <v>116</v>
      </c>
      <c r="C332" t="s">
        <v>130</v>
      </c>
      <c r="D332" t="s">
        <v>40781</v>
      </c>
      <c r="E332" t="s">
        <v>30746</v>
      </c>
      <c r="F332" t="s">
        <v>30747</v>
      </c>
      <c r="G332">
        <v>1</v>
      </c>
      <c r="H332" t="s">
        <v>46842</v>
      </c>
      <c r="I332" t="s">
        <v>67</v>
      </c>
      <c r="J332" t="s">
        <v>88</v>
      </c>
      <c r="K332">
        <v>3</v>
      </c>
      <c r="L332" t="s">
        <v>41838</v>
      </c>
      <c r="M332">
        <v>72000000</v>
      </c>
      <c r="N332" t="s">
        <v>41840</v>
      </c>
      <c r="O332" t="s">
        <v>44701</v>
      </c>
      <c r="P332" t="s">
        <v>90</v>
      </c>
      <c r="Q332" t="s">
        <v>40782</v>
      </c>
      <c r="R332" t="s">
        <v>40782</v>
      </c>
      <c r="S332" t="s">
        <v>40783</v>
      </c>
      <c r="T332" t="s">
        <v>35607</v>
      </c>
      <c r="U332" t="s">
        <v>36337</v>
      </c>
      <c r="V332" t="s">
        <v>35975</v>
      </c>
      <c r="W332" t="s">
        <v>36338</v>
      </c>
      <c r="X332">
        <v>1072000000</v>
      </c>
      <c r="Y332" t="s">
        <v>122</v>
      </c>
      <c r="Z332" t="s">
        <v>123</v>
      </c>
      <c r="AA332">
        <v>7214</v>
      </c>
      <c r="AB332" t="s">
        <v>41932</v>
      </c>
      <c r="AC332">
        <v>721410</v>
      </c>
      <c r="AD332" t="s">
        <v>43514</v>
      </c>
      <c r="AE332">
        <v>3940871</v>
      </c>
      <c r="AF332" t="s">
        <v>41304</v>
      </c>
      <c r="AG332" t="s">
        <v>19545</v>
      </c>
      <c r="AH332" t="s">
        <v>19546</v>
      </c>
      <c r="AI332" t="s">
        <v>99</v>
      </c>
      <c r="AJ332" t="s">
        <v>41304</v>
      </c>
      <c r="AK332" t="s">
        <v>19545</v>
      </c>
      <c r="AL332" t="s">
        <v>19546</v>
      </c>
      <c r="AM332">
        <v>2015</v>
      </c>
      <c r="AN332" s="1">
        <v>42276</v>
      </c>
      <c r="AO332" s="1">
        <v>42282</v>
      </c>
      <c r="AP332">
        <v>3</v>
      </c>
      <c r="AQ332" t="s">
        <v>81</v>
      </c>
      <c r="AR332" s="4">
        <f>IF(AQ332="M",AP332*30.42,AP332)</f>
        <v>91.26</v>
      </c>
      <c r="AS332">
        <v>0</v>
      </c>
      <c r="AT332" s="4">
        <f>AR332+AS332</f>
        <v>91.26</v>
      </c>
      <c r="AU332">
        <v>1</v>
      </c>
      <c r="AV332" s="1">
        <f>AO332+AT332</f>
        <v>42373.26</v>
      </c>
      <c r="AW332" s="1">
        <v>42405</v>
      </c>
      <c r="AX332" s="2">
        <f>IF(AV332&gt;=AW332,1,2)</f>
        <v>2</v>
      </c>
      <c r="AY332" s="2" t="str">
        <f>IF((AV332+10)&gt;=AW332,"SAVE","LATE")</f>
        <v>LATE</v>
      </c>
      <c r="AZ332" t="s">
        <v>82</v>
      </c>
      <c r="BA332" t="s">
        <v>1011</v>
      </c>
      <c r="BB332">
        <v>1071970217</v>
      </c>
      <c r="BC332">
        <v>0</v>
      </c>
      <c r="BD332" s="9">
        <v>1071970217</v>
      </c>
      <c r="BE332" t="s">
        <v>44701</v>
      </c>
      <c r="BF332">
        <v>2</v>
      </c>
      <c r="BG332" t="s">
        <v>114</v>
      </c>
      <c r="BH332">
        <v>0</v>
      </c>
      <c r="BI332" t="s">
        <v>19546</v>
      </c>
      <c r="BJ332" t="s">
        <v>36339</v>
      </c>
      <c r="BK332">
        <v>0</v>
      </c>
      <c r="BL332" t="s">
        <v>85</v>
      </c>
      <c r="BM332" t="s">
        <v>36340</v>
      </c>
    </row>
    <row r="333" spans="1:65" x14ac:dyDescent="0.25">
      <c r="A333">
        <v>2015</v>
      </c>
      <c r="B333" t="s">
        <v>64</v>
      </c>
      <c r="C333" t="s">
        <v>264</v>
      </c>
      <c r="D333" t="s">
        <v>40162</v>
      </c>
      <c r="E333">
        <v>860020227</v>
      </c>
      <c r="F333" t="s">
        <v>28259</v>
      </c>
      <c r="G333">
        <v>11</v>
      </c>
      <c r="H333" t="s">
        <v>41839</v>
      </c>
      <c r="I333" t="s">
        <v>67</v>
      </c>
      <c r="J333" t="s">
        <v>88</v>
      </c>
      <c r="K333">
        <v>3</v>
      </c>
      <c r="L333" t="s">
        <v>41838</v>
      </c>
      <c r="M333">
        <v>72000000</v>
      </c>
      <c r="N333" t="s">
        <v>41840</v>
      </c>
      <c r="O333" t="s">
        <v>44711</v>
      </c>
      <c r="P333" t="s">
        <v>90</v>
      </c>
      <c r="Q333" t="s">
        <v>39286</v>
      </c>
      <c r="R333" t="s">
        <v>39286</v>
      </c>
      <c r="S333" t="s">
        <v>39843</v>
      </c>
      <c r="T333" t="s">
        <v>35191</v>
      </c>
      <c r="U333" t="s">
        <v>36119</v>
      </c>
      <c r="V333" t="s">
        <v>36120</v>
      </c>
      <c r="W333" t="s">
        <v>36121</v>
      </c>
      <c r="X333">
        <v>9028957800</v>
      </c>
      <c r="Y333" t="s">
        <v>122</v>
      </c>
      <c r="Z333" t="s">
        <v>123</v>
      </c>
      <c r="AA333">
        <v>0</v>
      </c>
      <c r="AB333" t="s">
        <v>76</v>
      </c>
      <c r="AC333">
        <v>0</v>
      </c>
      <c r="AD333" t="s">
        <v>76</v>
      </c>
      <c r="AE333">
        <v>3523781</v>
      </c>
      <c r="AF333" t="s">
        <v>40104</v>
      </c>
      <c r="AG333" t="s">
        <v>17297</v>
      </c>
      <c r="AH333" t="s">
        <v>44712</v>
      </c>
      <c r="AI333" t="s">
        <v>39286</v>
      </c>
      <c r="AJ333" t="s">
        <v>41304</v>
      </c>
      <c r="AK333" t="s">
        <v>17299</v>
      </c>
      <c r="AL333" t="s">
        <v>39844</v>
      </c>
      <c r="AM333">
        <v>2015</v>
      </c>
      <c r="AN333" s="1">
        <v>42123</v>
      </c>
      <c r="AO333" s="1">
        <v>42125</v>
      </c>
      <c r="AP333">
        <v>6</v>
      </c>
      <c r="AQ333" t="s">
        <v>81</v>
      </c>
      <c r="AR333" s="4">
        <f>IF(AQ333="M",AP333*30.42,AP333)</f>
        <v>182.52</v>
      </c>
      <c r="AS333">
        <v>0</v>
      </c>
      <c r="AT333" s="4">
        <f>AR333+AS333</f>
        <v>182.52</v>
      </c>
      <c r="AU333">
        <v>3</v>
      </c>
      <c r="AV333" s="1">
        <f>AO333+AT333</f>
        <v>42307.519999999997</v>
      </c>
      <c r="AW333" s="1">
        <v>42401</v>
      </c>
      <c r="AX333" s="2">
        <f>IF(AV333&gt;=AW333,1,2)</f>
        <v>2</v>
      </c>
      <c r="AY333" s="2" t="str">
        <f>IF((AV333+10)&gt;=AW333,"SAVE","LATE")</f>
        <v>LATE</v>
      </c>
      <c r="AZ333">
        <v>2015</v>
      </c>
      <c r="BA333" t="s">
        <v>1011</v>
      </c>
      <c r="BB333">
        <v>1374890635</v>
      </c>
      <c r="BC333">
        <v>0</v>
      </c>
      <c r="BD333" s="9">
        <v>1374890635</v>
      </c>
      <c r="BE333" t="s">
        <v>44713</v>
      </c>
      <c r="BF333">
        <v>2</v>
      </c>
      <c r="BG333" t="s">
        <v>114</v>
      </c>
      <c r="BH333">
        <v>-1</v>
      </c>
      <c r="BI333" t="s">
        <v>44714</v>
      </c>
      <c r="BJ333" t="s">
        <v>44715</v>
      </c>
      <c r="BK333" t="s">
        <v>28268</v>
      </c>
      <c r="BL333" t="s">
        <v>103</v>
      </c>
      <c r="BM333" t="s">
        <v>36122</v>
      </c>
    </row>
    <row r="334" spans="1:65" x14ac:dyDescent="0.25">
      <c r="A334">
        <v>2015</v>
      </c>
      <c r="B334" t="s">
        <v>64</v>
      </c>
      <c r="C334" t="s">
        <v>264</v>
      </c>
      <c r="D334" t="s">
        <v>40162</v>
      </c>
      <c r="E334">
        <v>860020227</v>
      </c>
      <c r="F334" t="s">
        <v>28259</v>
      </c>
      <c r="G334">
        <v>11</v>
      </c>
      <c r="H334" t="s">
        <v>41839</v>
      </c>
      <c r="I334" t="s">
        <v>67</v>
      </c>
      <c r="J334" t="s">
        <v>88</v>
      </c>
      <c r="K334">
        <v>3</v>
      </c>
      <c r="L334" t="s">
        <v>41838</v>
      </c>
      <c r="M334">
        <v>72000000</v>
      </c>
      <c r="N334" t="s">
        <v>41840</v>
      </c>
      <c r="O334" t="s">
        <v>44711</v>
      </c>
      <c r="P334" t="s">
        <v>90</v>
      </c>
      <c r="Q334" t="s">
        <v>39286</v>
      </c>
      <c r="R334" t="s">
        <v>39286</v>
      </c>
      <c r="S334" t="s">
        <v>39843</v>
      </c>
      <c r="T334" t="s">
        <v>35191</v>
      </c>
      <c r="U334" t="s">
        <v>36119</v>
      </c>
      <c r="V334" t="s">
        <v>36120</v>
      </c>
      <c r="W334" t="s">
        <v>36172</v>
      </c>
      <c r="X334">
        <v>9028957800</v>
      </c>
      <c r="Y334" t="s">
        <v>122</v>
      </c>
      <c r="Z334" t="s">
        <v>123</v>
      </c>
      <c r="AA334">
        <v>0</v>
      </c>
      <c r="AB334" t="s">
        <v>76</v>
      </c>
      <c r="AC334">
        <v>0</v>
      </c>
      <c r="AD334" t="s">
        <v>76</v>
      </c>
      <c r="AE334">
        <v>3523651</v>
      </c>
      <c r="AF334" t="s">
        <v>145</v>
      </c>
      <c r="AG334" t="s">
        <v>36173</v>
      </c>
      <c r="AH334" t="s">
        <v>908</v>
      </c>
      <c r="AI334" t="s">
        <v>39286</v>
      </c>
      <c r="AJ334" t="s">
        <v>41304</v>
      </c>
      <c r="AK334" t="s">
        <v>909</v>
      </c>
      <c r="AL334" t="s">
        <v>908</v>
      </c>
      <c r="AM334">
        <v>2015</v>
      </c>
      <c r="AN334" s="1">
        <v>42123</v>
      </c>
      <c r="AO334" s="1">
        <v>42095</v>
      </c>
      <c r="AP334">
        <v>5</v>
      </c>
      <c r="AQ334" t="s">
        <v>81</v>
      </c>
      <c r="AR334" s="4">
        <f>IF(AQ334="M",AP334*30.42,AP334)</f>
        <v>152.10000000000002</v>
      </c>
      <c r="AS334">
        <v>45</v>
      </c>
      <c r="AT334" s="4">
        <f>AR334+AS334</f>
        <v>197.10000000000002</v>
      </c>
      <c r="AU334">
        <v>1</v>
      </c>
      <c r="AV334" s="1">
        <f>AO334+AT334</f>
        <v>42292.1</v>
      </c>
      <c r="AW334" s="1">
        <v>42323</v>
      </c>
      <c r="AX334" s="2">
        <f>IF(AV334&gt;=AW334,1,2)</f>
        <v>2</v>
      </c>
      <c r="AY334" s="2" t="str">
        <f>IF((AV334+10)&gt;=AW334,"SAVE","LATE")</f>
        <v>LATE</v>
      </c>
      <c r="AZ334">
        <v>2015</v>
      </c>
      <c r="BA334" t="s">
        <v>1011</v>
      </c>
      <c r="BB334">
        <v>1279842891</v>
      </c>
      <c r="BC334">
        <v>0</v>
      </c>
      <c r="BD334" s="9">
        <v>1279842891</v>
      </c>
      <c r="BE334" t="s">
        <v>44716</v>
      </c>
      <c r="BF334">
        <v>2</v>
      </c>
      <c r="BG334" t="s">
        <v>114</v>
      </c>
      <c r="BH334">
        <v>-1</v>
      </c>
      <c r="BI334" t="s">
        <v>44714</v>
      </c>
      <c r="BJ334" t="s">
        <v>44715</v>
      </c>
      <c r="BK334" t="s">
        <v>28268</v>
      </c>
      <c r="BL334" t="s">
        <v>103</v>
      </c>
      <c r="BM334" t="s">
        <v>36122</v>
      </c>
    </row>
    <row r="335" spans="1:65" x14ac:dyDescent="0.25">
      <c r="A335">
        <v>2015</v>
      </c>
      <c r="B335" t="s">
        <v>64</v>
      </c>
      <c r="C335" t="s">
        <v>290</v>
      </c>
      <c r="D335" t="s">
        <v>42933</v>
      </c>
      <c r="E335">
        <v>830122398</v>
      </c>
      <c r="F335" t="s">
        <v>13460</v>
      </c>
      <c r="G335">
        <v>1</v>
      </c>
      <c r="H335" t="s">
        <v>46842</v>
      </c>
      <c r="I335" t="s">
        <v>105</v>
      </c>
      <c r="J335" t="s">
        <v>88</v>
      </c>
      <c r="K335">
        <v>3</v>
      </c>
      <c r="L335" t="s">
        <v>41838</v>
      </c>
      <c r="M335">
        <v>81000000</v>
      </c>
      <c r="N335" t="s">
        <v>42156</v>
      </c>
      <c r="O335" t="s">
        <v>44720</v>
      </c>
      <c r="P335" t="s">
        <v>90</v>
      </c>
      <c r="Q335" t="s">
        <v>39286</v>
      </c>
      <c r="R335" t="s">
        <v>39286</v>
      </c>
      <c r="S335" t="s">
        <v>40789</v>
      </c>
      <c r="T335" s="3">
        <v>42013</v>
      </c>
      <c r="U335" t="s">
        <v>35708</v>
      </c>
      <c r="V335" t="s">
        <v>35709</v>
      </c>
      <c r="W335">
        <v>1099</v>
      </c>
      <c r="X335">
        <v>2474425748</v>
      </c>
      <c r="Y335" t="s">
        <v>122</v>
      </c>
      <c r="Z335" t="s">
        <v>123</v>
      </c>
      <c r="AA335">
        <v>8110</v>
      </c>
      <c r="AB335" t="s">
        <v>40233</v>
      </c>
      <c r="AC335">
        <v>811015</v>
      </c>
      <c r="AD335" t="s">
        <v>40234</v>
      </c>
      <c r="AE335">
        <v>3978846</v>
      </c>
      <c r="AF335" t="s">
        <v>40104</v>
      </c>
      <c r="AG335" t="s">
        <v>35710</v>
      </c>
      <c r="AH335" t="s">
        <v>35711</v>
      </c>
      <c r="AI335" t="s">
        <v>200</v>
      </c>
      <c r="AJ335" t="s">
        <v>41304</v>
      </c>
      <c r="AK335">
        <v>10531324</v>
      </c>
      <c r="AL335" t="s">
        <v>35712</v>
      </c>
      <c r="AM335">
        <v>2015</v>
      </c>
      <c r="AN335" s="1">
        <v>42293</v>
      </c>
      <c r="AO335" s="1">
        <v>42293</v>
      </c>
      <c r="AP335">
        <v>65</v>
      </c>
      <c r="AQ335" t="s">
        <v>74</v>
      </c>
      <c r="AR335" s="4">
        <f>IF(AQ335="M",AP335*30.42,AP335)</f>
        <v>65</v>
      </c>
      <c r="AS335">
        <v>0</v>
      </c>
      <c r="AT335" s="4">
        <f>AR335+AS335</f>
        <v>65</v>
      </c>
      <c r="AU335">
        <v>3</v>
      </c>
      <c r="AV335" s="1">
        <f>AO335+AT335</f>
        <v>42358</v>
      </c>
      <c r="AW335" s="1">
        <v>42385</v>
      </c>
      <c r="AX335" s="2">
        <f>IF(AV335&gt;=AW335,1,2)</f>
        <v>2</v>
      </c>
      <c r="AY335" s="2" t="str">
        <f>IF((AV335+10)&gt;=AW335,"SAVE","LATE")</f>
        <v>LATE</v>
      </c>
      <c r="AZ335" t="s">
        <v>82</v>
      </c>
      <c r="BA335" t="s">
        <v>1011</v>
      </c>
      <c r="BB335">
        <v>2432360503</v>
      </c>
      <c r="BC335">
        <v>479513192</v>
      </c>
      <c r="BD335" s="9">
        <v>2911873695</v>
      </c>
      <c r="BE335" t="s">
        <v>44721</v>
      </c>
      <c r="BF335">
        <v>2</v>
      </c>
      <c r="BG335" t="s">
        <v>114</v>
      </c>
      <c r="BH335">
        <v>0</v>
      </c>
      <c r="BI335" t="s">
        <v>35711</v>
      </c>
      <c r="BJ335" t="s">
        <v>35713</v>
      </c>
      <c r="BK335">
        <v>0</v>
      </c>
      <c r="BL335" t="s">
        <v>85</v>
      </c>
      <c r="BM335" t="s">
        <v>35714</v>
      </c>
    </row>
    <row r="336" spans="1:65" x14ac:dyDescent="0.25">
      <c r="A336">
        <v>2015</v>
      </c>
      <c r="B336" t="s">
        <v>116</v>
      </c>
      <c r="C336" t="s">
        <v>357</v>
      </c>
      <c r="D336" t="s">
        <v>26952</v>
      </c>
      <c r="E336" t="s">
        <v>26953</v>
      </c>
      <c r="F336" t="s">
        <v>26954</v>
      </c>
      <c r="G336">
        <v>4</v>
      </c>
      <c r="H336" t="s">
        <v>41311</v>
      </c>
      <c r="I336" t="s">
        <v>67</v>
      </c>
      <c r="J336" t="s">
        <v>88</v>
      </c>
      <c r="K336">
        <v>2</v>
      </c>
      <c r="L336" t="s">
        <v>41311</v>
      </c>
      <c r="M336">
        <v>95000000</v>
      </c>
      <c r="N336" t="s">
        <v>40102</v>
      </c>
      <c r="O336" t="s">
        <v>47297</v>
      </c>
      <c r="P336" t="s">
        <v>90</v>
      </c>
      <c r="Q336" t="s">
        <v>70</v>
      </c>
      <c r="R336" t="s">
        <v>70</v>
      </c>
      <c r="S336" t="s">
        <v>14189</v>
      </c>
      <c r="T336" t="s">
        <v>38279</v>
      </c>
      <c r="U336" t="s">
        <v>38280</v>
      </c>
      <c r="V336" t="s">
        <v>38281</v>
      </c>
      <c r="W336" t="s">
        <v>38281</v>
      </c>
      <c r="X336">
        <v>149113600</v>
      </c>
      <c r="Y336" t="s">
        <v>96</v>
      </c>
      <c r="Z336" t="s">
        <v>40103</v>
      </c>
      <c r="AA336">
        <v>0</v>
      </c>
      <c r="AB336" t="s">
        <v>76</v>
      </c>
      <c r="AC336">
        <v>0</v>
      </c>
      <c r="AD336" t="s">
        <v>76</v>
      </c>
      <c r="AE336">
        <v>3494471</v>
      </c>
      <c r="AF336" t="s">
        <v>40104</v>
      </c>
      <c r="AG336" t="s">
        <v>38282</v>
      </c>
      <c r="AH336" t="s">
        <v>38283</v>
      </c>
      <c r="AI336" t="s">
        <v>99</v>
      </c>
      <c r="AJ336" t="s">
        <v>41304</v>
      </c>
      <c r="AK336" t="s">
        <v>39849</v>
      </c>
      <c r="AL336" t="s">
        <v>38284</v>
      </c>
      <c r="AM336">
        <v>2015</v>
      </c>
      <c r="AN336" s="1">
        <v>42102</v>
      </c>
      <c r="AO336" s="1">
        <v>42107</v>
      </c>
      <c r="AP336">
        <v>3</v>
      </c>
      <c r="AQ336" t="s">
        <v>81</v>
      </c>
      <c r="AR336" s="4">
        <f>IF(AQ336="M",AP336*30.42,AP336)</f>
        <v>91.26</v>
      </c>
      <c r="AS336">
        <v>0</v>
      </c>
      <c r="AT336" s="4">
        <f>AR336+AS336</f>
        <v>91.26</v>
      </c>
      <c r="AU336">
        <v>2</v>
      </c>
      <c r="AV336" s="1">
        <f>AO336+AT336</f>
        <v>42198.26</v>
      </c>
      <c r="AW336" s="1">
        <v>42260</v>
      </c>
      <c r="AX336" s="2">
        <f>IF(AV336&gt;=AW336,1,2)</f>
        <v>2</v>
      </c>
      <c r="AY336" s="2" t="str">
        <f>IF((AV336+10)&gt;=AW336,"SAVE","LATE")</f>
        <v>LATE</v>
      </c>
      <c r="AZ336" t="s">
        <v>82</v>
      </c>
      <c r="BA336" t="s">
        <v>1011</v>
      </c>
      <c r="BB336">
        <v>149111300</v>
      </c>
      <c r="BC336">
        <v>0</v>
      </c>
      <c r="BD336" s="9">
        <v>149111300</v>
      </c>
      <c r="BE336" t="s">
        <v>47297</v>
      </c>
      <c r="BF336">
        <v>0</v>
      </c>
      <c r="BG336" t="s">
        <v>70</v>
      </c>
      <c r="BH336">
        <v>-1</v>
      </c>
      <c r="BI336" t="s">
        <v>70</v>
      </c>
      <c r="BJ336" t="s">
        <v>70</v>
      </c>
      <c r="BK336">
        <v>0</v>
      </c>
      <c r="BL336" t="s">
        <v>85</v>
      </c>
      <c r="BM336" t="s">
        <v>38285</v>
      </c>
    </row>
    <row r="337" spans="1:65" x14ac:dyDescent="0.25">
      <c r="A337">
        <v>2014</v>
      </c>
      <c r="B337" t="s">
        <v>116</v>
      </c>
      <c r="C337" t="s">
        <v>130</v>
      </c>
      <c r="D337" t="s">
        <v>40795</v>
      </c>
      <c r="E337" t="s">
        <v>23831</v>
      </c>
      <c r="F337" t="s">
        <v>23832</v>
      </c>
      <c r="G337">
        <v>11</v>
      </c>
      <c r="H337" t="s">
        <v>41839</v>
      </c>
      <c r="I337" t="s">
        <v>67</v>
      </c>
      <c r="J337" t="s">
        <v>88</v>
      </c>
      <c r="K337">
        <v>3</v>
      </c>
      <c r="L337" t="s">
        <v>41838</v>
      </c>
      <c r="M337">
        <v>30000000</v>
      </c>
      <c r="N337" t="s">
        <v>41897</v>
      </c>
      <c r="O337" t="s">
        <v>38826</v>
      </c>
      <c r="P337" t="s">
        <v>90</v>
      </c>
      <c r="Q337" t="s">
        <v>39850</v>
      </c>
      <c r="R337" t="s">
        <v>12422</v>
      </c>
      <c r="S337" t="s">
        <v>39851</v>
      </c>
      <c r="T337" s="3">
        <v>41708</v>
      </c>
      <c r="U337" t="s">
        <v>38827</v>
      </c>
      <c r="V337" t="s">
        <v>38828</v>
      </c>
      <c r="W337" t="s">
        <v>38829</v>
      </c>
      <c r="X337">
        <v>50000000</v>
      </c>
      <c r="Y337" t="s">
        <v>74</v>
      </c>
      <c r="Z337" t="s">
        <v>75</v>
      </c>
      <c r="AA337">
        <v>0</v>
      </c>
      <c r="AB337" t="s">
        <v>76</v>
      </c>
      <c r="AC337">
        <v>0</v>
      </c>
      <c r="AD337" t="s">
        <v>76</v>
      </c>
      <c r="AE337">
        <v>4210413</v>
      </c>
      <c r="AF337" t="s">
        <v>41304</v>
      </c>
      <c r="AG337" t="s">
        <v>38830</v>
      </c>
      <c r="AH337" t="s">
        <v>17918</v>
      </c>
      <c r="AI337" t="s">
        <v>99</v>
      </c>
      <c r="AJ337" t="s">
        <v>41304</v>
      </c>
      <c r="AK337" t="s">
        <v>38830</v>
      </c>
      <c r="AL337" t="s">
        <v>17918</v>
      </c>
      <c r="AM337">
        <v>2015</v>
      </c>
      <c r="AN337" s="1">
        <v>42304</v>
      </c>
      <c r="AO337" s="1">
        <v>42307</v>
      </c>
      <c r="AP337">
        <v>2</v>
      </c>
      <c r="AQ337" t="s">
        <v>81</v>
      </c>
      <c r="AR337" s="4">
        <f>IF(AQ337="M",AP337*30.42,AP337)</f>
        <v>60.84</v>
      </c>
      <c r="AS337">
        <v>0</v>
      </c>
      <c r="AT337" s="4">
        <f>AR337+AS337</f>
        <v>60.84</v>
      </c>
      <c r="AU337">
        <v>1</v>
      </c>
      <c r="AV337" s="1">
        <f>AO337+AT337</f>
        <v>42367.839999999997</v>
      </c>
      <c r="AW337" s="1">
        <v>42399</v>
      </c>
      <c r="AX337" s="2">
        <f>IF(AV337&gt;=AW337,1,2)</f>
        <v>2</v>
      </c>
      <c r="AY337" s="2" t="str">
        <f>IF((AV337+10)&gt;=AW337,"SAVE","LATE")</f>
        <v>LATE</v>
      </c>
      <c r="AZ337" t="s">
        <v>82</v>
      </c>
      <c r="BA337" t="s">
        <v>1011</v>
      </c>
      <c r="BB337">
        <v>50000000</v>
      </c>
      <c r="BC337">
        <v>18000000</v>
      </c>
      <c r="BD337" s="9">
        <v>68000000</v>
      </c>
      <c r="BE337" t="s">
        <v>38831</v>
      </c>
      <c r="BF337">
        <v>0</v>
      </c>
      <c r="BG337" t="s">
        <v>70</v>
      </c>
      <c r="BH337">
        <v>-1</v>
      </c>
      <c r="BI337" t="s">
        <v>38832</v>
      </c>
      <c r="BJ337" t="s">
        <v>38832</v>
      </c>
      <c r="BK337">
        <v>0</v>
      </c>
      <c r="BL337" t="s">
        <v>85</v>
      </c>
      <c r="BM337" t="s">
        <v>38833</v>
      </c>
    </row>
    <row r="338" spans="1:65" x14ac:dyDescent="0.25">
      <c r="A338">
        <v>2015</v>
      </c>
      <c r="B338" t="s">
        <v>116</v>
      </c>
      <c r="C338" t="s">
        <v>130</v>
      </c>
      <c r="D338" t="s">
        <v>40795</v>
      </c>
      <c r="E338" t="s">
        <v>23831</v>
      </c>
      <c r="F338" t="s">
        <v>23832</v>
      </c>
      <c r="G338">
        <v>11</v>
      </c>
      <c r="H338" t="s">
        <v>41839</v>
      </c>
      <c r="I338" t="s">
        <v>67</v>
      </c>
      <c r="J338" t="s">
        <v>88</v>
      </c>
      <c r="K338">
        <v>3</v>
      </c>
      <c r="L338" t="s">
        <v>41838</v>
      </c>
      <c r="M338">
        <v>30000000</v>
      </c>
      <c r="N338" t="s">
        <v>41897</v>
      </c>
      <c r="O338" t="s">
        <v>44744</v>
      </c>
      <c r="P338" t="s">
        <v>90</v>
      </c>
      <c r="Q338" t="s">
        <v>39850</v>
      </c>
      <c r="R338" t="s">
        <v>39850</v>
      </c>
      <c r="S338" t="s">
        <v>39851</v>
      </c>
      <c r="T338" s="3">
        <v>42160</v>
      </c>
      <c r="U338" t="s">
        <v>38906</v>
      </c>
      <c r="V338" t="s">
        <v>38907</v>
      </c>
      <c r="W338" t="s">
        <v>38907</v>
      </c>
      <c r="X338">
        <v>38500000</v>
      </c>
      <c r="Y338" t="s">
        <v>74</v>
      </c>
      <c r="Z338" t="s">
        <v>75</v>
      </c>
      <c r="AA338">
        <v>0</v>
      </c>
      <c r="AB338" t="s">
        <v>76</v>
      </c>
      <c r="AC338">
        <v>0</v>
      </c>
      <c r="AD338" t="s">
        <v>76</v>
      </c>
      <c r="AE338">
        <v>3820298</v>
      </c>
      <c r="AF338" t="s">
        <v>40104</v>
      </c>
      <c r="AG338" t="s">
        <v>38908</v>
      </c>
      <c r="AH338" t="s">
        <v>38909</v>
      </c>
      <c r="AI338" t="s">
        <v>99</v>
      </c>
      <c r="AJ338" t="s">
        <v>41304</v>
      </c>
      <c r="AK338" t="s">
        <v>38910</v>
      </c>
      <c r="AL338" t="s">
        <v>34750</v>
      </c>
      <c r="AM338">
        <v>2015</v>
      </c>
      <c r="AN338" s="1">
        <v>42152</v>
      </c>
      <c r="AO338" s="1">
        <v>42153</v>
      </c>
      <c r="AP338">
        <v>3</v>
      </c>
      <c r="AQ338" t="s">
        <v>81</v>
      </c>
      <c r="AR338" s="4">
        <f>IF(AQ338="M",AP338*30.42,AP338)</f>
        <v>91.26</v>
      </c>
      <c r="AS338">
        <v>0</v>
      </c>
      <c r="AT338" s="4">
        <f>AR338+AS338</f>
        <v>91.26</v>
      </c>
      <c r="AU338">
        <v>1</v>
      </c>
      <c r="AV338" s="1">
        <f>AO338+AT338</f>
        <v>42244.26</v>
      </c>
      <c r="AW338" s="1">
        <v>42276</v>
      </c>
      <c r="AX338" s="2">
        <f>IF(AV338&gt;=AW338,1,2)</f>
        <v>2</v>
      </c>
      <c r="AY338" s="2" t="str">
        <f>IF((AV338+10)&gt;=AW338,"SAVE","LATE")</f>
        <v>LATE</v>
      </c>
      <c r="AZ338" t="s">
        <v>82</v>
      </c>
      <c r="BA338" t="s">
        <v>1011</v>
      </c>
      <c r="BB338">
        <v>38481973</v>
      </c>
      <c r="BC338">
        <v>12000000</v>
      </c>
      <c r="BD338" s="9">
        <v>50481973</v>
      </c>
      <c r="BE338" t="s">
        <v>44745</v>
      </c>
      <c r="BF338">
        <v>0</v>
      </c>
      <c r="BG338" t="s">
        <v>70</v>
      </c>
      <c r="BH338">
        <v>-1</v>
      </c>
      <c r="BI338" t="s">
        <v>40796</v>
      </c>
      <c r="BJ338" t="s">
        <v>40796</v>
      </c>
      <c r="BK338">
        <v>0</v>
      </c>
      <c r="BL338" t="s">
        <v>85</v>
      </c>
      <c r="BM338" t="s">
        <v>38911</v>
      </c>
    </row>
    <row r="339" spans="1:65" x14ac:dyDescent="0.25">
      <c r="A339">
        <v>2015</v>
      </c>
      <c r="B339" t="s">
        <v>116</v>
      </c>
      <c r="C339" t="s">
        <v>150</v>
      </c>
      <c r="D339" t="s">
        <v>39855</v>
      </c>
      <c r="E339" t="s">
        <v>38783</v>
      </c>
      <c r="F339" t="s">
        <v>38784</v>
      </c>
      <c r="G339">
        <v>4</v>
      </c>
      <c r="H339" t="s">
        <v>41311</v>
      </c>
      <c r="I339" t="s">
        <v>105</v>
      </c>
      <c r="J339" t="s">
        <v>88</v>
      </c>
      <c r="K339">
        <v>2</v>
      </c>
      <c r="L339" t="s">
        <v>41311</v>
      </c>
      <c r="M339">
        <v>95000000</v>
      </c>
      <c r="N339" t="s">
        <v>40102</v>
      </c>
      <c r="O339" t="s">
        <v>38785</v>
      </c>
      <c r="P339" t="s">
        <v>90</v>
      </c>
      <c r="Q339" t="s">
        <v>70</v>
      </c>
      <c r="R339" t="s">
        <v>70</v>
      </c>
      <c r="S339" t="s">
        <v>39854</v>
      </c>
      <c r="T339" t="s">
        <v>37248</v>
      </c>
      <c r="U339" t="s">
        <v>38786</v>
      </c>
      <c r="V339" t="s">
        <v>38787</v>
      </c>
      <c r="W339" t="s">
        <v>38787</v>
      </c>
      <c r="X339">
        <v>59675000</v>
      </c>
      <c r="Y339" t="s">
        <v>96</v>
      </c>
      <c r="Z339" t="s">
        <v>40103</v>
      </c>
      <c r="AA339">
        <v>9512</v>
      </c>
      <c r="AB339" t="s">
        <v>15299</v>
      </c>
      <c r="AC339">
        <v>951217</v>
      </c>
      <c r="AD339" t="s">
        <v>46885</v>
      </c>
      <c r="AE339">
        <v>3675495</v>
      </c>
      <c r="AF339" t="s">
        <v>41304</v>
      </c>
      <c r="AG339">
        <v>11438114</v>
      </c>
      <c r="AH339" t="s">
        <v>38788</v>
      </c>
      <c r="AI339" t="s">
        <v>99</v>
      </c>
      <c r="AJ339" t="s">
        <v>41304</v>
      </c>
      <c r="AK339">
        <v>11438114</v>
      </c>
      <c r="AL339" t="s">
        <v>38789</v>
      </c>
      <c r="AM339">
        <v>2015</v>
      </c>
      <c r="AN339" s="1">
        <v>42144</v>
      </c>
      <c r="AO339" s="1">
        <v>42144</v>
      </c>
      <c r="AP339">
        <v>2</v>
      </c>
      <c r="AQ339" t="s">
        <v>81</v>
      </c>
      <c r="AR339" s="4">
        <f>IF(AQ339="M",AP339*30.42,AP339)</f>
        <v>60.84</v>
      </c>
      <c r="AS339">
        <v>0</v>
      </c>
      <c r="AT339" s="4">
        <f>AR339+AS339</f>
        <v>60.84</v>
      </c>
      <c r="AU339">
        <v>1</v>
      </c>
      <c r="AV339" s="1">
        <f>AO339+AT339</f>
        <v>42204.84</v>
      </c>
      <c r="AW339" s="1">
        <v>42236</v>
      </c>
      <c r="AX339" s="2">
        <f>IF(AV339&gt;=AW339,1,2)</f>
        <v>2</v>
      </c>
      <c r="AY339" s="2" t="str">
        <f>IF((AV339+10)&gt;=AW339,"SAVE","LATE")</f>
        <v>LATE</v>
      </c>
      <c r="AZ339" t="s">
        <v>82</v>
      </c>
      <c r="BA339" t="s">
        <v>1011</v>
      </c>
      <c r="BB339">
        <v>59675000</v>
      </c>
      <c r="BC339">
        <v>5633750</v>
      </c>
      <c r="BD339" s="9">
        <v>65308750</v>
      </c>
      <c r="BE339" t="s">
        <v>38785</v>
      </c>
      <c r="BF339">
        <v>0</v>
      </c>
      <c r="BG339" t="s">
        <v>70</v>
      </c>
      <c r="BH339">
        <v>-1</v>
      </c>
      <c r="BI339" t="s">
        <v>70</v>
      </c>
      <c r="BJ339" t="s">
        <v>70</v>
      </c>
      <c r="BK339">
        <v>0</v>
      </c>
      <c r="BL339" t="s">
        <v>85</v>
      </c>
      <c r="BM339" t="s">
        <v>38790</v>
      </c>
    </row>
    <row r="340" spans="1:65" x14ac:dyDescent="0.25">
      <c r="A340">
        <v>2015</v>
      </c>
      <c r="B340" t="s">
        <v>116</v>
      </c>
      <c r="C340" t="s">
        <v>130</v>
      </c>
      <c r="D340" t="s">
        <v>40803</v>
      </c>
      <c r="E340" t="s">
        <v>82</v>
      </c>
      <c r="F340" t="s">
        <v>3768</v>
      </c>
      <c r="G340">
        <v>1</v>
      </c>
      <c r="H340" t="s">
        <v>46842</v>
      </c>
      <c r="I340" t="s">
        <v>67</v>
      </c>
      <c r="J340" t="s">
        <v>88</v>
      </c>
      <c r="K340">
        <v>3</v>
      </c>
      <c r="L340" t="s">
        <v>41838</v>
      </c>
      <c r="M340">
        <v>30000000</v>
      </c>
      <c r="N340" t="s">
        <v>41897</v>
      </c>
      <c r="O340" t="s">
        <v>35321</v>
      </c>
      <c r="P340" t="s">
        <v>90</v>
      </c>
      <c r="Q340" t="s">
        <v>39864</v>
      </c>
      <c r="R340" t="s">
        <v>39864</v>
      </c>
      <c r="S340" t="s">
        <v>39865</v>
      </c>
      <c r="T340" t="s">
        <v>35100</v>
      </c>
      <c r="U340" t="s">
        <v>35322</v>
      </c>
      <c r="V340" t="s">
        <v>35323</v>
      </c>
      <c r="W340" t="s">
        <v>35324</v>
      </c>
      <c r="X340">
        <v>4952633292</v>
      </c>
      <c r="Y340" t="s">
        <v>74</v>
      </c>
      <c r="Z340" t="s">
        <v>75</v>
      </c>
      <c r="AA340">
        <v>0</v>
      </c>
      <c r="AB340" t="s">
        <v>76</v>
      </c>
      <c r="AC340">
        <v>0</v>
      </c>
      <c r="AD340" t="s">
        <v>76</v>
      </c>
      <c r="AE340">
        <v>3455469</v>
      </c>
      <c r="AF340" t="s">
        <v>40104</v>
      </c>
      <c r="AG340" t="s">
        <v>35325</v>
      </c>
      <c r="AH340" t="s">
        <v>35326</v>
      </c>
      <c r="AI340" t="s">
        <v>99</v>
      </c>
      <c r="AJ340" t="s">
        <v>41304</v>
      </c>
      <c r="AK340" t="s">
        <v>39875</v>
      </c>
      <c r="AL340" t="s">
        <v>27527</v>
      </c>
      <c r="AM340">
        <v>2015</v>
      </c>
      <c r="AN340" s="1">
        <v>42100</v>
      </c>
      <c r="AO340" s="1">
        <v>42104</v>
      </c>
      <c r="AP340">
        <v>7</v>
      </c>
      <c r="AQ340" t="s">
        <v>81</v>
      </c>
      <c r="AR340" s="4">
        <f>IF(AQ340="M",AP340*30.42,AP340)</f>
        <v>212.94</v>
      </c>
      <c r="AS340">
        <v>0</v>
      </c>
      <c r="AT340" s="4">
        <f>AR340+AS340</f>
        <v>212.94</v>
      </c>
      <c r="AU340">
        <v>5</v>
      </c>
      <c r="AV340" s="1">
        <f>AO340+AT340</f>
        <v>42316.94</v>
      </c>
      <c r="AW340" s="1">
        <v>42470</v>
      </c>
      <c r="AX340" s="2">
        <f>IF(AV340&gt;=AW340,1,2)</f>
        <v>2</v>
      </c>
      <c r="AY340" s="2" t="str">
        <f>IF((AV340+10)&gt;=AW340,"SAVE","LATE")</f>
        <v>LATE</v>
      </c>
      <c r="AZ340" t="s">
        <v>82</v>
      </c>
      <c r="BA340" t="s">
        <v>1011</v>
      </c>
      <c r="BB340">
        <v>4944311722</v>
      </c>
      <c r="BC340">
        <v>2432707406</v>
      </c>
      <c r="BD340" s="9">
        <v>7377019128</v>
      </c>
      <c r="BE340" t="s">
        <v>44809</v>
      </c>
      <c r="BF340">
        <v>0</v>
      </c>
      <c r="BG340" t="s">
        <v>70</v>
      </c>
      <c r="BH340">
        <v>-1</v>
      </c>
      <c r="BI340" t="s">
        <v>44810</v>
      </c>
      <c r="BJ340" t="s">
        <v>44811</v>
      </c>
      <c r="BK340">
        <v>0</v>
      </c>
      <c r="BL340" t="s">
        <v>85</v>
      </c>
      <c r="BM340" t="s">
        <v>35327</v>
      </c>
    </row>
    <row r="341" spans="1:65" x14ac:dyDescent="0.25">
      <c r="A341">
        <v>2015</v>
      </c>
      <c r="B341" t="s">
        <v>116</v>
      </c>
      <c r="C341" t="s">
        <v>1416</v>
      </c>
      <c r="D341" t="s">
        <v>40809</v>
      </c>
      <c r="E341" t="s">
        <v>1417</v>
      </c>
      <c r="F341" t="s">
        <v>1418</v>
      </c>
      <c r="G341">
        <v>12</v>
      </c>
      <c r="H341" t="s">
        <v>41881</v>
      </c>
      <c r="I341" t="s">
        <v>105</v>
      </c>
      <c r="J341" t="s">
        <v>68</v>
      </c>
      <c r="K341">
        <v>3</v>
      </c>
      <c r="L341" t="s">
        <v>41838</v>
      </c>
      <c r="M341">
        <v>83000000</v>
      </c>
      <c r="N341" t="s">
        <v>46843</v>
      </c>
      <c r="O341" t="s">
        <v>35535</v>
      </c>
      <c r="P341" t="s">
        <v>90</v>
      </c>
      <c r="Q341" t="s">
        <v>70</v>
      </c>
      <c r="R341" t="s">
        <v>70</v>
      </c>
      <c r="S341" t="s">
        <v>39865</v>
      </c>
      <c r="T341" t="s">
        <v>29456</v>
      </c>
      <c r="U341" t="s">
        <v>35536</v>
      </c>
      <c r="V341" t="s">
        <v>35537</v>
      </c>
      <c r="W341" t="s">
        <v>35537</v>
      </c>
      <c r="X341">
        <v>3056176187</v>
      </c>
      <c r="Y341" t="s">
        <v>122</v>
      </c>
      <c r="Z341" t="s">
        <v>123</v>
      </c>
      <c r="AA341">
        <v>8310</v>
      </c>
      <c r="AB341" t="s">
        <v>46845</v>
      </c>
      <c r="AC341">
        <v>831015</v>
      </c>
      <c r="AD341" t="s">
        <v>26532</v>
      </c>
      <c r="AE341">
        <v>3701504</v>
      </c>
      <c r="AF341" t="s">
        <v>40104</v>
      </c>
      <c r="AG341" t="s">
        <v>35538</v>
      </c>
      <c r="AH341" t="s">
        <v>35539</v>
      </c>
      <c r="AI341" t="s">
        <v>99</v>
      </c>
      <c r="AJ341" t="s">
        <v>41304</v>
      </c>
      <c r="AK341" t="s">
        <v>35540</v>
      </c>
      <c r="AL341" t="s">
        <v>35541</v>
      </c>
      <c r="AM341">
        <v>2015</v>
      </c>
      <c r="AN341" s="1">
        <v>42178</v>
      </c>
      <c r="AO341" s="1">
        <v>42178</v>
      </c>
      <c r="AP341">
        <v>6</v>
      </c>
      <c r="AQ341" t="s">
        <v>81</v>
      </c>
      <c r="AR341" s="4">
        <f>IF(AQ341="M",AP341*30.42,AP341)</f>
        <v>182.52</v>
      </c>
      <c r="AS341">
        <v>0</v>
      </c>
      <c r="AT341" s="4">
        <f>AR341+AS341</f>
        <v>182.52</v>
      </c>
      <c r="AU341">
        <v>4</v>
      </c>
      <c r="AV341" s="1">
        <f>AO341+AT341</f>
        <v>42360.52</v>
      </c>
      <c r="AW341" s="1">
        <v>42483</v>
      </c>
      <c r="AX341" s="2">
        <f>IF(AV341&gt;=AW341,1,2)</f>
        <v>2</v>
      </c>
      <c r="AY341" s="2" t="str">
        <f>IF((AV341+10)&gt;=AW341,"SAVE","LATE")</f>
        <v>LATE</v>
      </c>
      <c r="AZ341" t="s">
        <v>82</v>
      </c>
      <c r="BA341" t="s">
        <v>1011</v>
      </c>
      <c r="BB341">
        <v>3056176187</v>
      </c>
      <c r="BC341">
        <v>0</v>
      </c>
      <c r="BD341" s="9">
        <v>3056176187</v>
      </c>
      <c r="BE341" t="s">
        <v>35535</v>
      </c>
      <c r="BF341">
        <v>5</v>
      </c>
      <c r="BG341" t="s">
        <v>18058</v>
      </c>
      <c r="BH341">
        <v>-1</v>
      </c>
      <c r="BI341" t="s">
        <v>70</v>
      </c>
      <c r="BJ341" t="s">
        <v>70</v>
      </c>
      <c r="BK341">
        <v>0</v>
      </c>
      <c r="BL341" t="s">
        <v>85</v>
      </c>
      <c r="BM341" t="s">
        <v>35542</v>
      </c>
    </row>
    <row r="342" spans="1:65" x14ac:dyDescent="0.25">
      <c r="A342">
        <v>2015</v>
      </c>
      <c r="B342" t="s">
        <v>116</v>
      </c>
      <c r="C342" t="s">
        <v>130</v>
      </c>
      <c r="D342" t="s">
        <v>40803</v>
      </c>
      <c r="E342" t="s">
        <v>82</v>
      </c>
      <c r="F342" t="s">
        <v>3768</v>
      </c>
      <c r="G342">
        <v>1</v>
      </c>
      <c r="H342" t="s">
        <v>46842</v>
      </c>
      <c r="I342" t="s">
        <v>67</v>
      </c>
      <c r="J342" t="s">
        <v>88</v>
      </c>
      <c r="K342">
        <v>3</v>
      </c>
      <c r="L342" t="s">
        <v>41838</v>
      </c>
      <c r="M342">
        <v>72000000</v>
      </c>
      <c r="N342" t="s">
        <v>41840</v>
      </c>
      <c r="O342" t="s">
        <v>38036</v>
      </c>
      <c r="P342" t="s">
        <v>90</v>
      </c>
      <c r="Q342" t="s">
        <v>39864</v>
      </c>
      <c r="R342" t="s">
        <v>39864</v>
      </c>
      <c r="S342" t="s">
        <v>39865</v>
      </c>
      <c r="T342" t="s">
        <v>36608</v>
      </c>
      <c r="U342" t="s">
        <v>38037</v>
      </c>
      <c r="V342" t="s">
        <v>44812</v>
      </c>
      <c r="W342" t="s">
        <v>37273</v>
      </c>
      <c r="X342">
        <v>199835764</v>
      </c>
      <c r="Y342" t="s">
        <v>122</v>
      </c>
      <c r="Z342" t="s">
        <v>123</v>
      </c>
      <c r="AA342">
        <v>7214</v>
      </c>
      <c r="AB342" t="s">
        <v>41932</v>
      </c>
      <c r="AC342">
        <v>721410</v>
      </c>
      <c r="AD342" t="s">
        <v>43514</v>
      </c>
      <c r="AE342">
        <v>3839648</v>
      </c>
      <c r="AF342" t="s">
        <v>145</v>
      </c>
      <c r="AG342" t="s">
        <v>38038</v>
      </c>
      <c r="AH342" t="s">
        <v>8187</v>
      </c>
      <c r="AI342" t="s">
        <v>99</v>
      </c>
      <c r="AJ342" t="s">
        <v>41304</v>
      </c>
      <c r="AK342" t="s">
        <v>38039</v>
      </c>
      <c r="AL342" t="s">
        <v>8187</v>
      </c>
      <c r="AM342">
        <v>2015</v>
      </c>
      <c r="AN342" s="1">
        <v>42228</v>
      </c>
      <c r="AO342" s="1">
        <v>42240</v>
      </c>
      <c r="AP342">
        <v>2</v>
      </c>
      <c r="AQ342" t="s">
        <v>81</v>
      </c>
      <c r="AR342" s="4">
        <f>IF(AQ342="M",AP342*30.42,AP342)</f>
        <v>60.84</v>
      </c>
      <c r="AS342">
        <v>0</v>
      </c>
      <c r="AT342" s="4">
        <f>AR342+AS342</f>
        <v>60.84</v>
      </c>
      <c r="AU342">
        <v>1</v>
      </c>
      <c r="AV342" s="1">
        <f>AO342+AT342</f>
        <v>42300.84</v>
      </c>
      <c r="AW342" s="1">
        <v>42332</v>
      </c>
      <c r="AX342" s="2">
        <f>IF(AV342&gt;=AW342,1,2)</f>
        <v>2</v>
      </c>
      <c r="AY342" s="2" t="str">
        <f>IF((AV342+10)&gt;=AW342,"SAVE","LATE")</f>
        <v>LATE</v>
      </c>
      <c r="AZ342" t="s">
        <v>82</v>
      </c>
      <c r="BA342" t="s">
        <v>1011</v>
      </c>
      <c r="BB342">
        <v>199835764</v>
      </c>
      <c r="BC342">
        <v>80564623</v>
      </c>
      <c r="BD342" s="9">
        <v>280400387</v>
      </c>
      <c r="BE342" t="s">
        <v>38036</v>
      </c>
      <c r="BF342">
        <v>0</v>
      </c>
      <c r="BG342" t="s">
        <v>70</v>
      </c>
      <c r="BH342">
        <v>-1</v>
      </c>
      <c r="BI342" t="s">
        <v>40810</v>
      </c>
      <c r="BJ342" t="s">
        <v>44813</v>
      </c>
      <c r="BK342">
        <v>0</v>
      </c>
      <c r="BL342" t="s">
        <v>85</v>
      </c>
      <c r="BM342" t="s">
        <v>38040</v>
      </c>
    </row>
    <row r="343" spans="1:65" x14ac:dyDescent="0.25">
      <c r="A343">
        <v>2015</v>
      </c>
      <c r="B343" t="s">
        <v>116</v>
      </c>
      <c r="C343" t="s">
        <v>130</v>
      </c>
      <c r="D343" t="s">
        <v>40803</v>
      </c>
      <c r="E343" t="s">
        <v>82</v>
      </c>
      <c r="F343" t="s">
        <v>3768</v>
      </c>
      <c r="G343">
        <v>13</v>
      </c>
      <c r="H343" t="s">
        <v>41891</v>
      </c>
      <c r="I343" t="s">
        <v>67</v>
      </c>
      <c r="J343" t="s">
        <v>88</v>
      </c>
      <c r="K343">
        <v>3</v>
      </c>
      <c r="L343" t="s">
        <v>41838</v>
      </c>
      <c r="M343">
        <v>81000000</v>
      </c>
      <c r="N343" t="s">
        <v>42156</v>
      </c>
      <c r="O343" t="s">
        <v>44814</v>
      </c>
      <c r="P343" t="s">
        <v>90</v>
      </c>
      <c r="Q343" t="s">
        <v>39864</v>
      </c>
      <c r="R343" t="s">
        <v>39864</v>
      </c>
      <c r="S343" t="s">
        <v>39865</v>
      </c>
      <c r="T343" t="s">
        <v>36165</v>
      </c>
      <c r="U343" t="s">
        <v>39038</v>
      </c>
      <c r="V343" t="s">
        <v>44815</v>
      </c>
      <c r="W343" t="s">
        <v>39039</v>
      </c>
      <c r="X343">
        <v>18041800</v>
      </c>
      <c r="Y343" t="s">
        <v>122</v>
      </c>
      <c r="Z343" t="s">
        <v>123</v>
      </c>
      <c r="AA343">
        <v>0</v>
      </c>
      <c r="AB343" t="s">
        <v>76</v>
      </c>
      <c r="AC343">
        <v>0</v>
      </c>
      <c r="AD343" t="s">
        <v>76</v>
      </c>
      <c r="AE343">
        <v>3808487</v>
      </c>
      <c r="AF343" t="s">
        <v>40104</v>
      </c>
      <c r="AG343" t="s">
        <v>31438</v>
      </c>
      <c r="AH343" t="s">
        <v>39040</v>
      </c>
      <c r="AI343" t="s">
        <v>99</v>
      </c>
      <c r="AJ343" t="s">
        <v>41304</v>
      </c>
      <c r="AK343" t="s">
        <v>39041</v>
      </c>
      <c r="AL343" t="s">
        <v>31440</v>
      </c>
      <c r="AM343">
        <v>2015</v>
      </c>
      <c r="AN343" s="1">
        <v>42200</v>
      </c>
      <c r="AO343" s="1">
        <v>42226</v>
      </c>
      <c r="AP343">
        <v>2</v>
      </c>
      <c r="AQ343" t="s">
        <v>81</v>
      </c>
      <c r="AR343" s="4">
        <f>IF(AQ343="M",AP343*30.42,AP343)</f>
        <v>60.84</v>
      </c>
      <c r="AS343">
        <v>0</v>
      </c>
      <c r="AT343" s="4">
        <f>AR343+AS343</f>
        <v>60.84</v>
      </c>
      <c r="AU343">
        <v>3</v>
      </c>
      <c r="AV343" s="1">
        <f>AO343+AT343</f>
        <v>42286.84</v>
      </c>
      <c r="AW343" s="1">
        <v>42379</v>
      </c>
      <c r="AX343" s="2">
        <f>IF(AV343&gt;=AW343,1,2)</f>
        <v>2</v>
      </c>
      <c r="AY343" s="2" t="str">
        <f>IF((AV343+10)&gt;=AW343,"SAVE","LATE")</f>
        <v>LATE</v>
      </c>
      <c r="AZ343" t="s">
        <v>82</v>
      </c>
      <c r="BA343" t="s">
        <v>1011</v>
      </c>
      <c r="BB343">
        <v>17927055</v>
      </c>
      <c r="BC343">
        <v>8700000</v>
      </c>
      <c r="BD343" s="9">
        <v>26627055</v>
      </c>
      <c r="BE343" t="s">
        <v>44816</v>
      </c>
      <c r="BF343">
        <v>0</v>
      </c>
      <c r="BG343" t="s">
        <v>70</v>
      </c>
      <c r="BH343">
        <v>-1</v>
      </c>
      <c r="BI343" t="s">
        <v>70</v>
      </c>
      <c r="BJ343" t="s">
        <v>70</v>
      </c>
      <c r="BK343">
        <v>0</v>
      </c>
      <c r="BL343" t="s">
        <v>85</v>
      </c>
      <c r="BM343" t="s">
        <v>39042</v>
      </c>
    </row>
    <row r="344" spans="1:65" x14ac:dyDescent="0.25">
      <c r="A344">
        <v>2015</v>
      </c>
      <c r="B344" t="s">
        <v>116</v>
      </c>
      <c r="C344" t="s">
        <v>130</v>
      </c>
      <c r="D344" t="s">
        <v>40811</v>
      </c>
      <c r="E344" t="s">
        <v>10707</v>
      </c>
      <c r="F344" t="s">
        <v>36738</v>
      </c>
      <c r="G344">
        <v>1</v>
      </c>
      <c r="H344" t="s">
        <v>46842</v>
      </c>
      <c r="I344" t="s">
        <v>105</v>
      </c>
      <c r="J344" t="s">
        <v>88</v>
      </c>
      <c r="K344">
        <v>3</v>
      </c>
      <c r="L344" t="s">
        <v>41838</v>
      </c>
      <c r="M344">
        <v>72000000</v>
      </c>
      <c r="N344" t="s">
        <v>41840</v>
      </c>
      <c r="O344" t="s">
        <v>44817</v>
      </c>
      <c r="P344" t="s">
        <v>90</v>
      </c>
      <c r="Q344" t="s">
        <v>39876</v>
      </c>
      <c r="R344" t="s">
        <v>39876</v>
      </c>
      <c r="S344" t="s">
        <v>39877</v>
      </c>
      <c r="T344" s="3">
        <v>42129</v>
      </c>
      <c r="U344" t="s">
        <v>36739</v>
      </c>
      <c r="V344" t="s">
        <v>36740</v>
      </c>
      <c r="W344" t="s">
        <v>36741</v>
      </c>
      <c r="X344">
        <v>730614413</v>
      </c>
      <c r="Y344" t="s">
        <v>122</v>
      </c>
      <c r="Z344" t="s">
        <v>123</v>
      </c>
      <c r="AA344">
        <v>7212</v>
      </c>
      <c r="AB344" t="s">
        <v>42049</v>
      </c>
      <c r="AC344">
        <v>721214</v>
      </c>
      <c r="AD344" t="s">
        <v>46873</v>
      </c>
      <c r="AE344">
        <v>3738091</v>
      </c>
      <c r="AF344" t="s">
        <v>41304</v>
      </c>
      <c r="AG344" t="s">
        <v>36742</v>
      </c>
      <c r="AH344" t="s">
        <v>40812</v>
      </c>
      <c r="AI344" t="s">
        <v>99</v>
      </c>
      <c r="AJ344" t="s">
        <v>41304</v>
      </c>
      <c r="AK344" t="s">
        <v>36742</v>
      </c>
      <c r="AL344" t="s">
        <v>40812</v>
      </c>
      <c r="AM344">
        <v>2015</v>
      </c>
      <c r="AN344" s="1">
        <v>42188</v>
      </c>
      <c r="AO344" s="1">
        <v>42199</v>
      </c>
      <c r="AP344">
        <v>4</v>
      </c>
      <c r="AQ344" t="s">
        <v>81</v>
      </c>
      <c r="AR344" s="4">
        <f>IF(AQ344="M",AP344*30.42,AP344)</f>
        <v>121.68</v>
      </c>
      <c r="AS344">
        <v>0</v>
      </c>
      <c r="AT344" s="4">
        <f>AR344+AS344</f>
        <v>121.68</v>
      </c>
      <c r="AU344">
        <v>4</v>
      </c>
      <c r="AV344" s="1">
        <f>AO344+AT344</f>
        <v>42320.68</v>
      </c>
      <c r="AW344" s="1">
        <v>42443</v>
      </c>
      <c r="AX344" s="2">
        <f>IF(AV344&gt;=AW344,1,2)</f>
        <v>2</v>
      </c>
      <c r="AY344" s="2" t="str">
        <f>IF((AV344+10)&gt;=AW344,"SAVE","LATE")</f>
        <v>LATE</v>
      </c>
      <c r="AZ344" t="s">
        <v>82</v>
      </c>
      <c r="BA344" t="s">
        <v>1011</v>
      </c>
      <c r="BB344">
        <v>730614413</v>
      </c>
      <c r="BC344">
        <v>102000000</v>
      </c>
      <c r="BD344" s="9">
        <v>832614413</v>
      </c>
      <c r="BE344" t="s">
        <v>44818</v>
      </c>
      <c r="BF344">
        <v>0</v>
      </c>
      <c r="BG344" t="s">
        <v>70</v>
      </c>
      <c r="BH344">
        <v>-1</v>
      </c>
      <c r="BI344" t="s">
        <v>40813</v>
      </c>
      <c r="BJ344" t="s">
        <v>44819</v>
      </c>
      <c r="BK344">
        <v>0</v>
      </c>
      <c r="BL344" t="s">
        <v>85</v>
      </c>
      <c r="BM344" t="s">
        <v>36743</v>
      </c>
    </row>
    <row r="345" spans="1:65" x14ac:dyDescent="0.25">
      <c r="A345">
        <v>2015</v>
      </c>
      <c r="B345" t="s">
        <v>116</v>
      </c>
      <c r="C345" t="s">
        <v>130</v>
      </c>
      <c r="D345" t="s">
        <v>40814</v>
      </c>
      <c r="E345" t="s">
        <v>23872</v>
      </c>
      <c r="F345" t="s">
        <v>23873</v>
      </c>
      <c r="G345">
        <v>1</v>
      </c>
      <c r="H345" t="s">
        <v>46842</v>
      </c>
      <c r="I345" t="s">
        <v>67</v>
      </c>
      <c r="J345" t="s">
        <v>88</v>
      </c>
      <c r="K345">
        <v>3</v>
      </c>
      <c r="L345" t="s">
        <v>41838</v>
      </c>
      <c r="M345">
        <v>72000000</v>
      </c>
      <c r="N345" t="s">
        <v>41840</v>
      </c>
      <c r="O345" t="s">
        <v>44827</v>
      </c>
      <c r="P345" t="s">
        <v>90</v>
      </c>
      <c r="Q345" t="s">
        <v>23875</v>
      </c>
      <c r="R345" t="s">
        <v>23875</v>
      </c>
      <c r="S345" t="s">
        <v>23876</v>
      </c>
      <c r="T345" t="s">
        <v>32598</v>
      </c>
      <c r="U345" t="s">
        <v>37301</v>
      </c>
      <c r="V345" t="s">
        <v>32393</v>
      </c>
      <c r="W345" t="s">
        <v>37302</v>
      </c>
      <c r="X345">
        <v>406666667</v>
      </c>
      <c r="Y345" t="s">
        <v>122</v>
      </c>
      <c r="Z345" t="s">
        <v>123</v>
      </c>
      <c r="AA345">
        <v>0</v>
      </c>
      <c r="AB345" t="s">
        <v>76</v>
      </c>
      <c r="AC345">
        <v>0</v>
      </c>
      <c r="AD345" t="s">
        <v>76</v>
      </c>
      <c r="AE345">
        <v>4023770</v>
      </c>
      <c r="AF345" t="s">
        <v>40104</v>
      </c>
      <c r="AG345">
        <v>900849039</v>
      </c>
      <c r="AH345" t="s">
        <v>37303</v>
      </c>
      <c r="AI345" t="s">
        <v>99</v>
      </c>
      <c r="AJ345" t="s">
        <v>41304</v>
      </c>
      <c r="AK345">
        <v>3082220</v>
      </c>
      <c r="AL345" t="s">
        <v>37304</v>
      </c>
      <c r="AM345">
        <v>2015</v>
      </c>
      <c r="AN345" s="1">
        <v>42139</v>
      </c>
      <c r="AO345" s="1">
        <v>42215</v>
      </c>
      <c r="AP345">
        <v>5</v>
      </c>
      <c r="AQ345" t="s">
        <v>81</v>
      </c>
      <c r="AR345" s="4">
        <f>IF(AQ345="M",AP345*30.42,AP345)</f>
        <v>152.10000000000002</v>
      </c>
      <c r="AS345">
        <v>0</v>
      </c>
      <c r="AT345" s="4">
        <f>AR345+AS345</f>
        <v>152.10000000000002</v>
      </c>
      <c r="AU345">
        <v>3</v>
      </c>
      <c r="AV345" s="1">
        <f>AO345+AT345</f>
        <v>42367.1</v>
      </c>
      <c r="AW345" s="1">
        <v>42459</v>
      </c>
      <c r="AX345" s="2">
        <f>IF(AV345&gt;=AW345,1,2)</f>
        <v>2</v>
      </c>
      <c r="AY345" s="2" t="str">
        <f>IF((AV345+10)&gt;=AW345,"SAVE","LATE")</f>
        <v>LATE</v>
      </c>
      <c r="AZ345" t="s">
        <v>82</v>
      </c>
      <c r="BA345" t="s">
        <v>1011</v>
      </c>
      <c r="BB345">
        <v>406666667</v>
      </c>
      <c r="BC345">
        <v>0</v>
      </c>
      <c r="BD345" s="9">
        <v>406666667</v>
      </c>
      <c r="BE345" t="s">
        <v>44828</v>
      </c>
      <c r="BF345">
        <v>1</v>
      </c>
      <c r="BG345" t="s">
        <v>17272</v>
      </c>
      <c r="BH345">
        <v>0</v>
      </c>
      <c r="BI345" t="s">
        <v>37305</v>
      </c>
      <c r="BJ345" t="s">
        <v>3633</v>
      </c>
      <c r="BK345">
        <v>0</v>
      </c>
      <c r="BL345" t="s">
        <v>85</v>
      </c>
      <c r="BM345" t="s">
        <v>37306</v>
      </c>
    </row>
    <row r="346" spans="1:65" x14ac:dyDescent="0.25">
      <c r="A346">
        <v>2015</v>
      </c>
      <c r="B346" t="s">
        <v>116</v>
      </c>
      <c r="C346" t="s">
        <v>130</v>
      </c>
      <c r="D346" t="s">
        <v>40814</v>
      </c>
      <c r="E346" t="s">
        <v>23872</v>
      </c>
      <c r="F346" t="s">
        <v>23873</v>
      </c>
      <c r="G346">
        <v>11</v>
      </c>
      <c r="H346" t="s">
        <v>41839</v>
      </c>
      <c r="I346" t="s">
        <v>67</v>
      </c>
      <c r="J346" t="s">
        <v>88</v>
      </c>
      <c r="K346">
        <v>3</v>
      </c>
      <c r="L346" t="s">
        <v>41838</v>
      </c>
      <c r="M346">
        <v>72000000</v>
      </c>
      <c r="N346" t="s">
        <v>41840</v>
      </c>
      <c r="O346" t="s">
        <v>38360</v>
      </c>
      <c r="P346" t="s">
        <v>90</v>
      </c>
      <c r="Q346" t="s">
        <v>23875</v>
      </c>
      <c r="R346" t="s">
        <v>23875</v>
      </c>
      <c r="S346" t="s">
        <v>23876</v>
      </c>
      <c r="T346" t="s">
        <v>38361</v>
      </c>
      <c r="U346" t="s">
        <v>38362</v>
      </c>
      <c r="V346" t="s">
        <v>38363</v>
      </c>
      <c r="W346" t="s">
        <v>38364</v>
      </c>
      <c r="X346">
        <v>134995740</v>
      </c>
      <c r="Y346" t="s">
        <v>122</v>
      </c>
      <c r="Z346" t="s">
        <v>123</v>
      </c>
      <c r="AA346">
        <v>0</v>
      </c>
      <c r="AB346" t="s">
        <v>76</v>
      </c>
      <c r="AC346">
        <v>0</v>
      </c>
      <c r="AD346" t="s">
        <v>76</v>
      </c>
      <c r="AE346">
        <v>3828315</v>
      </c>
      <c r="AF346" t="s">
        <v>41304</v>
      </c>
      <c r="AG346">
        <v>79881326</v>
      </c>
      <c r="AH346" t="s">
        <v>12085</v>
      </c>
      <c r="AI346" t="s">
        <v>99</v>
      </c>
      <c r="AJ346" t="s">
        <v>41304</v>
      </c>
      <c r="AK346">
        <v>79881326</v>
      </c>
      <c r="AL346" t="s">
        <v>12085</v>
      </c>
      <c r="AM346">
        <v>2015</v>
      </c>
      <c r="AN346" s="1">
        <v>42082</v>
      </c>
      <c r="AO346" s="1">
        <v>42192</v>
      </c>
      <c r="AP346">
        <v>3</v>
      </c>
      <c r="AQ346" t="s">
        <v>81</v>
      </c>
      <c r="AR346" s="4">
        <f>IF(AQ346="M",AP346*30.42,AP346)</f>
        <v>91.26</v>
      </c>
      <c r="AS346">
        <v>45</v>
      </c>
      <c r="AT346" s="4">
        <f>AR346+AS346</f>
        <v>136.26</v>
      </c>
      <c r="AU346">
        <v>1</v>
      </c>
      <c r="AV346" s="1">
        <f>AO346+AT346</f>
        <v>42328.26</v>
      </c>
      <c r="AW346" s="1">
        <v>42359</v>
      </c>
      <c r="AX346" s="2">
        <f>IF(AV346&gt;=AW346,1,2)</f>
        <v>2</v>
      </c>
      <c r="AY346" s="2" t="str">
        <f>IF((AV346+10)&gt;=AW346,"SAVE","LATE")</f>
        <v>LATE</v>
      </c>
      <c r="AZ346" t="s">
        <v>82</v>
      </c>
      <c r="BA346" t="s">
        <v>1011</v>
      </c>
      <c r="BB346">
        <v>134990401</v>
      </c>
      <c r="BC346">
        <v>0</v>
      </c>
      <c r="BD346" s="9">
        <v>134990401</v>
      </c>
      <c r="BE346" t="s">
        <v>38360</v>
      </c>
      <c r="BF346">
        <v>1</v>
      </c>
      <c r="BG346" t="s">
        <v>17272</v>
      </c>
      <c r="BH346">
        <v>-1</v>
      </c>
      <c r="BI346" t="s">
        <v>12085</v>
      </c>
      <c r="BJ346" t="s">
        <v>3633</v>
      </c>
      <c r="BK346">
        <v>0</v>
      </c>
      <c r="BL346" t="s">
        <v>85</v>
      </c>
      <c r="BM346" t="s">
        <v>38365</v>
      </c>
    </row>
    <row r="347" spans="1:65" x14ac:dyDescent="0.25">
      <c r="A347">
        <v>2015</v>
      </c>
      <c r="B347" t="s">
        <v>116</v>
      </c>
      <c r="C347" t="s">
        <v>130</v>
      </c>
      <c r="D347" t="s">
        <v>40814</v>
      </c>
      <c r="E347" t="s">
        <v>23872</v>
      </c>
      <c r="F347" t="s">
        <v>23873</v>
      </c>
      <c r="G347">
        <v>11</v>
      </c>
      <c r="H347" t="s">
        <v>41839</v>
      </c>
      <c r="I347" t="s">
        <v>67</v>
      </c>
      <c r="J347" t="s">
        <v>88</v>
      </c>
      <c r="K347">
        <v>3</v>
      </c>
      <c r="L347" t="s">
        <v>41838</v>
      </c>
      <c r="M347">
        <v>72000000</v>
      </c>
      <c r="N347" t="s">
        <v>41840</v>
      </c>
      <c r="O347" t="s">
        <v>44829</v>
      </c>
      <c r="P347" t="s">
        <v>90</v>
      </c>
      <c r="Q347" t="s">
        <v>23875</v>
      </c>
      <c r="R347" t="s">
        <v>23875</v>
      </c>
      <c r="S347" t="s">
        <v>23876</v>
      </c>
      <c r="T347" s="3">
        <v>42166</v>
      </c>
      <c r="U347" t="s">
        <v>38920</v>
      </c>
      <c r="V347" t="s">
        <v>33656</v>
      </c>
      <c r="W347" t="s">
        <v>38921</v>
      </c>
      <c r="X347">
        <v>36020206</v>
      </c>
      <c r="Y347" t="s">
        <v>122</v>
      </c>
      <c r="Z347" t="s">
        <v>123</v>
      </c>
      <c r="AA347">
        <v>7210</v>
      </c>
      <c r="AB347" t="s">
        <v>14264</v>
      </c>
      <c r="AC347">
        <v>721029</v>
      </c>
      <c r="AD347" t="s">
        <v>41848</v>
      </c>
      <c r="AE347">
        <v>4204161</v>
      </c>
      <c r="AF347" t="s">
        <v>41304</v>
      </c>
      <c r="AG347">
        <v>91294179</v>
      </c>
      <c r="AH347" t="s">
        <v>34127</v>
      </c>
      <c r="AI347" t="s">
        <v>99</v>
      </c>
      <c r="AJ347" t="s">
        <v>41304</v>
      </c>
      <c r="AK347">
        <v>91294179</v>
      </c>
      <c r="AL347" t="s">
        <v>34127</v>
      </c>
      <c r="AM347">
        <v>2015</v>
      </c>
      <c r="AN347" s="1">
        <v>42332</v>
      </c>
      <c r="AO347" s="1">
        <v>42334</v>
      </c>
      <c r="AP347">
        <v>2</v>
      </c>
      <c r="AQ347" t="s">
        <v>81</v>
      </c>
      <c r="AR347" s="4">
        <f>IF(AQ347="M",AP347*30.42,AP347)</f>
        <v>60.84</v>
      </c>
      <c r="AS347">
        <v>0</v>
      </c>
      <c r="AT347" s="4">
        <f>AR347+AS347</f>
        <v>60.84</v>
      </c>
      <c r="AU347">
        <v>1</v>
      </c>
      <c r="AV347" s="1">
        <f>AO347+AT347</f>
        <v>42394.84</v>
      </c>
      <c r="AW347" s="1">
        <v>42426</v>
      </c>
      <c r="AX347" s="2">
        <f>IF(AV347&gt;=AW347,1,2)</f>
        <v>2</v>
      </c>
      <c r="AY347" s="2" t="str">
        <f>IF((AV347+10)&gt;=AW347,"SAVE","LATE")</f>
        <v>LATE</v>
      </c>
      <c r="AZ347" t="s">
        <v>82</v>
      </c>
      <c r="BA347" t="s">
        <v>1011</v>
      </c>
      <c r="BB347">
        <v>35977500</v>
      </c>
      <c r="BC347">
        <v>0</v>
      </c>
      <c r="BD347" s="9">
        <v>35977500</v>
      </c>
      <c r="BE347" t="s">
        <v>44829</v>
      </c>
      <c r="BF347">
        <v>1</v>
      </c>
      <c r="BG347" t="s">
        <v>17272</v>
      </c>
      <c r="BH347">
        <v>0</v>
      </c>
      <c r="BI347" t="s">
        <v>34127</v>
      </c>
      <c r="BJ347" t="s">
        <v>1809</v>
      </c>
      <c r="BK347">
        <v>0</v>
      </c>
      <c r="BL347" t="s">
        <v>85</v>
      </c>
      <c r="BM347" t="s">
        <v>38922</v>
      </c>
    </row>
    <row r="348" spans="1:65" x14ac:dyDescent="0.25">
      <c r="A348">
        <v>2015</v>
      </c>
      <c r="B348" t="s">
        <v>116</v>
      </c>
      <c r="C348" t="s">
        <v>130</v>
      </c>
      <c r="D348" t="s">
        <v>40819</v>
      </c>
      <c r="E348" t="s">
        <v>15497</v>
      </c>
      <c r="F348" t="s">
        <v>15498</v>
      </c>
      <c r="G348">
        <v>1</v>
      </c>
      <c r="H348" t="s">
        <v>46842</v>
      </c>
      <c r="I348" t="s">
        <v>67</v>
      </c>
      <c r="J348" t="s">
        <v>88</v>
      </c>
      <c r="K348">
        <v>3</v>
      </c>
      <c r="L348" t="s">
        <v>41838</v>
      </c>
      <c r="M348">
        <v>95000000</v>
      </c>
      <c r="N348" t="s">
        <v>40102</v>
      </c>
      <c r="O348" t="s">
        <v>44854</v>
      </c>
      <c r="P348" t="s">
        <v>90</v>
      </c>
      <c r="Q348" t="s">
        <v>39881</v>
      </c>
      <c r="R348" t="s">
        <v>39881</v>
      </c>
      <c r="S348" t="s">
        <v>39882</v>
      </c>
      <c r="T348" t="s">
        <v>37169</v>
      </c>
      <c r="U348" t="s">
        <v>37170</v>
      </c>
      <c r="V348" t="s">
        <v>37171</v>
      </c>
      <c r="W348" t="s">
        <v>37172</v>
      </c>
      <c r="X348">
        <v>474965994</v>
      </c>
      <c r="Y348" t="s">
        <v>96</v>
      </c>
      <c r="Z348" t="s">
        <v>40103</v>
      </c>
      <c r="AA348">
        <v>9512</v>
      </c>
      <c r="AB348" t="s">
        <v>15299</v>
      </c>
      <c r="AC348">
        <v>951220</v>
      </c>
      <c r="AD348" t="s">
        <v>20245</v>
      </c>
      <c r="AE348">
        <v>3900343</v>
      </c>
      <c r="AF348" t="s">
        <v>40104</v>
      </c>
      <c r="AG348" t="s">
        <v>16628</v>
      </c>
      <c r="AH348" t="s">
        <v>40820</v>
      </c>
      <c r="AI348" t="s">
        <v>99</v>
      </c>
      <c r="AJ348" t="s">
        <v>41304</v>
      </c>
      <c r="AK348">
        <v>52867373</v>
      </c>
      <c r="AL348" t="s">
        <v>37173</v>
      </c>
      <c r="AM348">
        <v>2015</v>
      </c>
      <c r="AN348" s="1">
        <v>42256</v>
      </c>
      <c r="AO348" s="1">
        <v>42256</v>
      </c>
      <c r="AP348">
        <v>3</v>
      </c>
      <c r="AQ348" t="s">
        <v>81</v>
      </c>
      <c r="AR348" s="4">
        <f>IF(AQ348="M",AP348*30.42,AP348)</f>
        <v>91.26</v>
      </c>
      <c r="AS348">
        <v>0</v>
      </c>
      <c r="AT348" s="4">
        <f>AR348+AS348</f>
        <v>91.26</v>
      </c>
      <c r="AU348">
        <v>2</v>
      </c>
      <c r="AV348" s="1">
        <f>AO348+AT348</f>
        <v>42347.26</v>
      </c>
      <c r="AW348" s="1">
        <v>42409</v>
      </c>
      <c r="AX348" s="2">
        <f>IF(AV348&gt;=AW348,1,2)</f>
        <v>2</v>
      </c>
      <c r="AY348" s="2" t="str">
        <f>IF((AV348+10)&gt;=AW348,"SAVE","LATE")</f>
        <v>LATE</v>
      </c>
      <c r="AZ348" t="s">
        <v>82</v>
      </c>
      <c r="BA348" t="s">
        <v>1011</v>
      </c>
      <c r="BB348">
        <v>474822994</v>
      </c>
      <c r="BC348">
        <v>42111843</v>
      </c>
      <c r="BD348" s="9">
        <v>516934837</v>
      </c>
      <c r="BE348" t="s">
        <v>44854</v>
      </c>
      <c r="BF348">
        <v>0</v>
      </c>
      <c r="BG348" t="s">
        <v>70</v>
      </c>
      <c r="BH348">
        <v>-1</v>
      </c>
      <c r="BI348" t="s">
        <v>16629</v>
      </c>
      <c r="BJ348">
        <v>700</v>
      </c>
      <c r="BK348">
        <v>0</v>
      </c>
      <c r="BL348" t="s">
        <v>85</v>
      </c>
      <c r="BM348" t="s">
        <v>37174</v>
      </c>
    </row>
    <row r="349" spans="1:65" x14ac:dyDescent="0.25">
      <c r="A349">
        <v>2015</v>
      </c>
      <c r="B349" t="s">
        <v>116</v>
      </c>
      <c r="C349" t="s">
        <v>130</v>
      </c>
      <c r="D349" t="s">
        <v>40821</v>
      </c>
      <c r="E349" t="s">
        <v>4573</v>
      </c>
      <c r="F349" t="s">
        <v>4574</v>
      </c>
      <c r="G349">
        <v>1</v>
      </c>
      <c r="H349" t="s">
        <v>46842</v>
      </c>
      <c r="I349" t="s">
        <v>67</v>
      </c>
      <c r="J349" t="s">
        <v>88</v>
      </c>
      <c r="K349">
        <v>3</v>
      </c>
      <c r="L349" t="s">
        <v>41838</v>
      </c>
      <c r="M349">
        <v>72000000</v>
      </c>
      <c r="N349" t="s">
        <v>41840</v>
      </c>
      <c r="O349" t="s">
        <v>44885</v>
      </c>
      <c r="P349" t="s">
        <v>90</v>
      </c>
      <c r="Q349" t="s">
        <v>4575</v>
      </c>
      <c r="R349" t="s">
        <v>4575</v>
      </c>
      <c r="S349" t="s">
        <v>3895</v>
      </c>
      <c r="T349" s="3">
        <v>42220</v>
      </c>
      <c r="U349" t="s">
        <v>36963</v>
      </c>
      <c r="V349" t="s">
        <v>36964</v>
      </c>
      <c r="W349" t="s">
        <v>36965</v>
      </c>
      <c r="X349">
        <v>610000000</v>
      </c>
      <c r="Y349" t="s">
        <v>122</v>
      </c>
      <c r="Z349" t="s">
        <v>123</v>
      </c>
      <c r="AA349">
        <v>0</v>
      </c>
      <c r="AB349" t="s">
        <v>76</v>
      </c>
      <c r="AC349">
        <v>0</v>
      </c>
      <c r="AD349" t="s">
        <v>76</v>
      </c>
      <c r="AE349">
        <v>3621758</v>
      </c>
      <c r="AF349" t="s">
        <v>40104</v>
      </c>
      <c r="AG349" t="s">
        <v>24091</v>
      </c>
      <c r="AH349" t="s">
        <v>10911</v>
      </c>
      <c r="AI349" t="s">
        <v>39286</v>
      </c>
      <c r="AJ349" t="s">
        <v>41304</v>
      </c>
      <c r="AK349" t="s">
        <v>36966</v>
      </c>
      <c r="AL349" t="s">
        <v>10349</v>
      </c>
      <c r="AM349">
        <v>2015</v>
      </c>
      <c r="AN349" s="1">
        <v>42156</v>
      </c>
      <c r="AO349" s="1">
        <v>42196</v>
      </c>
      <c r="AP349">
        <v>5</v>
      </c>
      <c r="AQ349" t="s">
        <v>81</v>
      </c>
      <c r="AR349" s="4">
        <f>IF(AQ349="M",AP349*30.42,AP349)</f>
        <v>152.10000000000002</v>
      </c>
      <c r="AS349">
        <v>0</v>
      </c>
      <c r="AT349" s="4">
        <f>AR349+AS349</f>
        <v>152.10000000000002</v>
      </c>
      <c r="AU349">
        <v>1</v>
      </c>
      <c r="AV349" s="1">
        <f>AO349+AT349</f>
        <v>42348.1</v>
      </c>
      <c r="AW349" s="1">
        <v>42380</v>
      </c>
      <c r="AX349" s="2">
        <f>IF(AV349&gt;=AW349,1,2)</f>
        <v>2</v>
      </c>
      <c r="AY349" s="2" t="str">
        <f>IF((AV349+10)&gt;=AW349,"SAVE","LATE")</f>
        <v>LATE</v>
      </c>
      <c r="AZ349" t="s">
        <v>82</v>
      </c>
      <c r="BA349" t="s">
        <v>1011</v>
      </c>
      <c r="BB349">
        <v>609999998</v>
      </c>
      <c r="BC349">
        <v>0</v>
      </c>
      <c r="BD349" s="9">
        <v>609999998</v>
      </c>
      <c r="BE349" t="s">
        <v>44885</v>
      </c>
      <c r="BF349">
        <v>0</v>
      </c>
      <c r="BG349" t="s">
        <v>70</v>
      </c>
      <c r="BH349">
        <v>-1</v>
      </c>
      <c r="BI349" t="s">
        <v>40823</v>
      </c>
      <c r="BJ349" t="s">
        <v>44886</v>
      </c>
      <c r="BK349">
        <v>0</v>
      </c>
      <c r="BL349" t="s">
        <v>85</v>
      </c>
      <c r="BM349" t="s">
        <v>36967</v>
      </c>
    </row>
    <row r="350" spans="1:65" x14ac:dyDescent="0.25">
      <c r="A350">
        <v>2015</v>
      </c>
      <c r="B350" t="s">
        <v>116</v>
      </c>
      <c r="C350" t="s">
        <v>130</v>
      </c>
      <c r="D350" t="s">
        <v>40821</v>
      </c>
      <c r="E350" t="s">
        <v>4573</v>
      </c>
      <c r="F350" t="s">
        <v>4574</v>
      </c>
      <c r="G350">
        <v>11</v>
      </c>
      <c r="H350" t="s">
        <v>41839</v>
      </c>
      <c r="I350" t="s">
        <v>67</v>
      </c>
      <c r="J350" t="s">
        <v>88</v>
      </c>
      <c r="K350">
        <v>3</v>
      </c>
      <c r="L350" t="s">
        <v>41838</v>
      </c>
      <c r="M350">
        <v>72000000</v>
      </c>
      <c r="N350" t="s">
        <v>41840</v>
      </c>
      <c r="O350" t="s">
        <v>44887</v>
      </c>
      <c r="P350" t="s">
        <v>90</v>
      </c>
      <c r="Q350" t="s">
        <v>4575</v>
      </c>
      <c r="R350" t="s">
        <v>4575</v>
      </c>
      <c r="S350" t="s">
        <v>3895</v>
      </c>
      <c r="T350" s="3">
        <v>42188</v>
      </c>
      <c r="U350" t="s">
        <v>38818</v>
      </c>
      <c r="V350" t="s">
        <v>38819</v>
      </c>
      <c r="W350" t="s">
        <v>38820</v>
      </c>
      <c r="X350">
        <v>50000000</v>
      </c>
      <c r="Y350" t="s">
        <v>122</v>
      </c>
      <c r="Z350" t="s">
        <v>123</v>
      </c>
      <c r="AA350">
        <v>0</v>
      </c>
      <c r="AB350" t="s">
        <v>76</v>
      </c>
      <c r="AC350">
        <v>0</v>
      </c>
      <c r="AD350" t="s">
        <v>76</v>
      </c>
      <c r="AE350">
        <v>3524305</v>
      </c>
      <c r="AF350" t="s">
        <v>40104</v>
      </c>
      <c r="AG350" t="s">
        <v>38821</v>
      </c>
      <c r="AH350" t="s">
        <v>38822</v>
      </c>
      <c r="AI350" t="s">
        <v>39286</v>
      </c>
      <c r="AJ350" t="s">
        <v>41304</v>
      </c>
      <c r="AK350" t="s">
        <v>38823</v>
      </c>
      <c r="AL350" t="s">
        <v>38824</v>
      </c>
      <c r="AM350">
        <v>2015</v>
      </c>
      <c r="AN350" s="1">
        <v>42123</v>
      </c>
      <c r="AO350" s="1">
        <v>42140</v>
      </c>
      <c r="AP350">
        <v>2</v>
      </c>
      <c r="AQ350" t="s">
        <v>81</v>
      </c>
      <c r="AR350" s="4">
        <f>IF(AQ350="M",AP350*30.42,AP350)</f>
        <v>60.84</v>
      </c>
      <c r="AS350">
        <v>0</v>
      </c>
      <c r="AT350" s="4">
        <f>AR350+AS350</f>
        <v>60.84</v>
      </c>
      <c r="AU350">
        <v>1</v>
      </c>
      <c r="AV350" s="1">
        <f>AO350+AT350</f>
        <v>42200.84</v>
      </c>
      <c r="AW350" s="1">
        <v>42232</v>
      </c>
      <c r="AX350" s="2">
        <f>IF(AV350&gt;=AW350,1,2)</f>
        <v>2</v>
      </c>
      <c r="AY350" s="2" t="str">
        <f>IF((AV350+10)&gt;=AW350,"SAVE","LATE")</f>
        <v>LATE</v>
      </c>
      <c r="AZ350" t="s">
        <v>82</v>
      </c>
      <c r="BA350" t="s">
        <v>1011</v>
      </c>
      <c r="BB350">
        <v>50000000</v>
      </c>
      <c r="BC350">
        <v>0</v>
      </c>
      <c r="BD350" s="9">
        <v>50000000</v>
      </c>
      <c r="BE350" t="s">
        <v>44887</v>
      </c>
      <c r="BF350">
        <v>0</v>
      </c>
      <c r="BG350" t="s">
        <v>70</v>
      </c>
      <c r="BH350">
        <v>-1</v>
      </c>
      <c r="BI350" t="s">
        <v>39890</v>
      </c>
      <c r="BJ350" t="s">
        <v>44888</v>
      </c>
      <c r="BK350">
        <v>0</v>
      </c>
      <c r="BL350" t="s">
        <v>85</v>
      </c>
      <c r="BM350" t="s">
        <v>38825</v>
      </c>
    </row>
    <row r="351" spans="1:65" x14ac:dyDescent="0.25">
      <c r="A351">
        <v>2015</v>
      </c>
      <c r="B351" t="s">
        <v>116</v>
      </c>
      <c r="C351" t="s">
        <v>130</v>
      </c>
      <c r="D351" t="s">
        <v>40821</v>
      </c>
      <c r="E351" t="s">
        <v>4573</v>
      </c>
      <c r="F351" t="s">
        <v>4574</v>
      </c>
      <c r="G351">
        <v>11</v>
      </c>
      <c r="H351" t="s">
        <v>41839</v>
      </c>
      <c r="I351" t="s">
        <v>67</v>
      </c>
      <c r="J351" t="s">
        <v>88</v>
      </c>
      <c r="K351">
        <v>3</v>
      </c>
      <c r="L351" t="s">
        <v>41838</v>
      </c>
      <c r="M351">
        <v>72000000</v>
      </c>
      <c r="N351" t="s">
        <v>41840</v>
      </c>
      <c r="O351" t="s">
        <v>44889</v>
      </c>
      <c r="P351" t="s">
        <v>90</v>
      </c>
      <c r="Q351" t="s">
        <v>4575</v>
      </c>
      <c r="R351" t="s">
        <v>4575</v>
      </c>
      <c r="S351" t="s">
        <v>3895</v>
      </c>
      <c r="T351" s="3">
        <v>42188</v>
      </c>
      <c r="U351" t="s">
        <v>38841</v>
      </c>
      <c r="V351" t="s">
        <v>38842</v>
      </c>
      <c r="W351" t="s">
        <v>38843</v>
      </c>
      <c r="X351">
        <v>50000000</v>
      </c>
      <c r="Y351" t="s">
        <v>122</v>
      </c>
      <c r="Z351" t="s">
        <v>123</v>
      </c>
      <c r="AA351">
        <v>0</v>
      </c>
      <c r="AB351" t="s">
        <v>76</v>
      </c>
      <c r="AC351">
        <v>0</v>
      </c>
      <c r="AD351" t="s">
        <v>76</v>
      </c>
      <c r="AE351">
        <v>3524255</v>
      </c>
      <c r="AF351" t="s">
        <v>40104</v>
      </c>
      <c r="AG351" t="s">
        <v>38821</v>
      </c>
      <c r="AH351" t="s">
        <v>38822</v>
      </c>
      <c r="AI351" t="s">
        <v>39286</v>
      </c>
      <c r="AJ351" t="s">
        <v>41304</v>
      </c>
      <c r="AK351" t="s">
        <v>38823</v>
      </c>
      <c r="AL351" t="s">
        <v>38824</v>
      </c>
      <c r="AM351">
        <v>2015</v>
      </c>
      <c r="AN351" s="1">
        <v>42123</v>
      </c>
      <c r="AO351" s="1">
        <v>42140</v>
      </c>
      <c r="AP351">
        <v>2</v>
      </c>
      <c r="AQ351" t="s">
        <v>81</v>
      </c>
      <c r="AR351" s="4">
        <f>IF(AQ351="M",AP351*30.42,AP351)</f>
        <v>60.84</v>
      </c>
      <c r="AS351">
        <v>0</v>
      </c>
      <c r="AT351" s="4">
        <f>AR351+AS351</f>
        <v>60.84</v>
      </c>
      <c r="AU351">
        <v>1</v>
      </c>
      <c r="AV351" s="1">
        <f>AO351+AT351</f>
        <v>42200.84</v>
      </c>
      <c r="AW351" s="1">
        <v>42232</v>
      </c>
      <c r="AX351" s="2">
        <f>IF(AV351&gt;=AW351,1,2)</f>
        <v>2</v>
      </c>
      <c r="AY351" s="2" t="str">
        <f>IF((AV351+10)&gt;=AW351,"SAVE","LATE")</f>
        <v>LATE</v>
      </c>
      <c r="AZ351" t="s">
        <v>82</v>
      </c>
      <c r="BA351" t="s">
        <v>1011</v>
      </c>
      <c r="BB351">
        <v>49999861</v>
      </c>
      <c r="BC351">
        <v>0</v>
      </c>
      <c r="BD351" s="9">
        <v>49999861</v>
      </c>
      <c r="BE351" t="s">
        <v>44889</v>
      </c>
      <c r="BF351">
        <v>0</v>
      </c>
      <c r="BG351" t="s">
        <v>70</v>
      </c>
      <c r="BH351">
        <v>-1</v>
      </c>
      <c r="BI351" t="s">
        <v>39890</v>
      </c>
      <c r="BJ351" t="s">
        <v>44888</v>
      </c>
      <c r="BK351">
        <v>0</v>
      </c>
      <c r="BL351" t="s">
        <v>85</v>
      </c>
      <c r="BM351" t="s">
        <v>38844</v>
      </c>
    </row>
    <row r="352" spans="1:65" x14ac:dyDescent="0.25">
      <c r="A352">
        <v>2015</v>
      </c>
      <c r="B352" t="s">
        <v>116</v>
      </c>
      <c r="C352" t="s">
        <v>130</v>
      </c>
      <c r="D352" t="s">
        <v>40821</v>
      </c>
      <c r="E352" t="s">
        <v>4573</v>
      </c>
      <c r="F352" t="s">
        <v>4574</v>
      </c>
      <c r="G352">
        <v>11</v>
      </c>
      <c r="H352" t="s">
        <v>41839</v>
      </c>
      <c r="I352" t="s">
        <v>67</v>
      </c>
      <c r="J352" t="s">
        <v>88</v>
      </c>
      <c r="K352">
        <v>3</v>
      </c>
      <c r="L352" t="s">
        <v>41838</v>
      </c>
      <c r="M352">
        <v>72000000</v>
      </c>
      <c r="N352" t="s">
        <v>41840</v>
      </c>
      <c r="O352" t="s">
        <v>44890</v>
      </c>
      <c r="P352" t="s">
        <v>90</v>
      </c>
      <c r="Q352" t="s">
        <v>4575</v>
      </c>
      <c r="R352" t="s">
        <v>4575</v>
      </c>
      <c r="S352" t="s">
        <v>3895</v>
      </c>
      <c r="T352" s="3">
        <v>42188</v>
      </c>
      <c r="U352" t="s">
        <v>38845</v>
      </c>
      <c r="V352" t="s">
        <v>38846</v>
      </c>
      <c r="W352" t="s">
        <v>38847</v>
      </c>
      <c r="X352">
        <v>50000000</v>
      </c>
      <c r="Y352" t="s">
        <v>122</v>
      </c>
      <c r="Z352" t="s">
        <v>123</v>
      </c>
      <c r="AA352">
        <v>0</v>
      </c>
      <c r="AB352" t="s">
        <v>76</v>
      </c>
      <c r="AC352">
        <v>0</v>
      </c>
      <c r="AD352" t="s">
        <v>76</v>
      </c>
      <c r="AE352">
        <v>3524133</v>
      </c>
      <c r="AF352" t="s">
        <v>40104</v>
      </c>
      <c r="AG352" t="s">
        <v>38821</v>
      </c>
      <c r="AH352" t="s">
        <v>38822</v>
      </c>
      <c r="AI352" t="s">
        <v>39286</v>
      </c>
      <c r="AJ352" t="s">
        <v>41304</v>
      </c>
      <c r="AK352" t="s">
        <v>38823</v>
      </c>
      <c r="AL352" t="s">
        <v>38824</v>
      </c>
      <c r="AM352">
        <v>2015</v>
      </c>
      <c r="AN352" s="1">
        <v>42123</v>
      </c>
      <c r="AO352" s="1">
        <v>42145</v>
      </c>
      <c r="AP352">
        <v>2</v>
      </c>
      <c r="AQ352" t="s">
        <v>81</v>
      </c>
      <c r="AR352" s="4">
        <f>IF(AQ352="M",AP352*30.42,AP352)</f>
        <v>60.84</v>
      </c>
      <c r="AS352">
        <v>0</v>
      </c>
      <c r="AT352" s="4">
        <f>AR352+AS352</f>
        <v>60.84</v>
      </c>
      <c r="AU352">
        <v>1</v>
      </c>
      <c r="AV352" s="1">
        <f>AO352+AT352</f>
        <v>42205.84</v>
      </c>
      <c r="AW352" s="1">
        <v>42237</v>
      </c>
      <c r="AX352" s="2">
        <f>IF(AV352&gt;=AW352,1,2)</f>
        <v>2</v>
      </c>
      <c r="AY352" s="2" t="str">
        <f>IF((AV352+10)&gt;=AW352,"SAVE","LATE")</f>
        <v>LATE</v>
      </c>
      <c r="AZ352" t="s">
        <v>82</v>
      </c>
      <c r="BA352" t="s">
        <v>1011</v>
      </c>
      <c r="BB352">
        <v>49998316</v>
      </c>
      <c r="BC352">
        <v>0</v>
      </c>
      <c r="BD352" s="9">
        <v>49998316</v>
      </c>
      <c r="BE352" t="s">
        <v>44890</v>
      </c>
      <c r="BF352">
        <v>0</v>
      </c>
      <c r="BG352" t="s">
        <v>70</v>
      </c>
      <c r="BH352">
        <v>-1</v>
      </c>
      <c r="BI352" t="s">
        <v>39890</v>
      </c>
      <c r="BJ352" t="s">
        <v>44888</v>
      </c>
      <c r="BK352">
        <v>0</v>
      </c>
      <c r="BL352" t="s">
        <v>85</v>
      </c>
      <c r="BM352" t="s">
        <v>38848</v>
      </c>
    </row>
    <row r="353" spans="1:65" x14ac:dyDescent="0.25">
      <c r="A353">
        <v>2015</v>
      </c>
      <c r="B353" t="s">
        <v>116</v>
      </c>
      <c r="C353" t="s">
        <v>130</v>
      </c>
      <c r="D353" t="s">
        <v>40824</v>
      </c>
      <c r="E353" t="s">
        <v>621</v>
      </c>
      <c r="F353" t="s">
        <v>31996</v>
      </c>
      <c r="G353">
        <v>11</v>
      </c>
      <c r="H353" t="s">
        <v>41839</v>
      </c>
      <c r="I353" t="s">
        <v>105</v>
      </c>
      <c r="J353" t="s">
        <v>88</v>
      </c>
      <c r="K353">
        <v>3</v>
      </c>
      <c r="L353" t="s">
        <v>41838</v>
      </c>
      <c r="M353">
        <v>72000000</v>
      </c>
      <c r="N353" t="s">
        <v>41840</v>
      </c>
      <c r="O353" t="s">
        <v>38102</v>
      </c>
      <c r="P353" t="s">
        <v>90</v>
      </c>
      <c r="Q353" t="s">
        <v>31998</v>
      </c>
      <c r="R353" t="s">
        <v>31998</v>
      </c>
      <c r="S353" t="s">
        <v>11796</v>
      </c>
      <c r="T353" t="s">
        <v>38103</v>
      </c>
      <c r="U353" t="s">
        <v>38104</v>
      </c>
      <c r="V353" t="s">
        <v>38105</v>
      </c>
      <c r="W353" t="s">
        <v>38106</v>
      </c>
      <c r="X353">
        <v>180000000</v>
      </c>
      <c r="Y353" t="s">
        <v>122</v>
      </c>
      <c r="Z353" t="s">
        <v>123</v>
      </c>
      <c r="AA353">
        <v>7214</v>
      </c>
      <c r="AB353" t="s">
        <v>41932</v>
      </c>
      <c r="AC353">
        <v>721411</v>
      </c>
      <c r="AD353" t="s">
        <v>41933</v>
      </c>
      <c r="AE353">
        <v>4125946</v>
      </c>
      <c r="AF353" t="s">
        <v>40104</v>
      </c>
      <c r="AG353" t="s">
        <v>38107</v>
      </c>
      <c r="AH353" t="s">
        <v>38108</v>
      </c>
      <c r="AI353" t="s">
        <v>99</v>
      </c>
      <c r="AJ353" t="s">
        <v>41304</v>
      </c>
      <c r="AK353">
        <v>11210680</v>
      </c>
      <c r="AL353" t="s">
        <v>38109</v>
      </c>
      <c r="AM353">
        <v>2015</v>
      </c>
      <c r="AN353" s="1">
        <v>42341</v>
      </c>
      <c r="AO353" s="1">
        <v>42341</v>
      </c>
      <c r="AP353">
        <v>1</v>
      </c>
      <c r="AQ353" t="s">
        <v>81</v>
      </c>
      <c r="AR353" s="4">
        <f>IF(AQ353="M",AP353*30.42,AP353)</f>
        <v>30.42</v>
      </c>
      <c r="AS353">
        <v>0</v>
      </c>
      <c r="AT353" s="4">
        <f>AR353+AS353</f>
        <v>30.42</v>
      </c>
      <c r="AU353">
        <v>1</v>
      </c>
      <c r="AV353" s="1">
        <f>AO353+AT353</f>
        <v>42371.42</v>
      </c>
      <c r="AW353" s="1">
        <v>42403</v>
      </c>
      <c r="AX353" s="2">
        <f>IF(AV353&gt;=AW353,1,2)</f>
        <v>2</v>
      </c>
      <c r="AY353" s="2" t="str">
        <f>IF((AV353+10)&gt;=AW353,"SAVE","LATE")</f>
        <v>LATE</v>
      </c>
      <c r="AZ353" t="s">
        <v>82</v>
      </c>
      <c r="BA353" t="s">
        <v>1011</v>
      </c>
      <c r="BB353">
        <v>180000000</v>
      </c>
      <c r="BC353">
        <v>0</v>
      </c>
      <c r="BD353" s="9">
        <v>180000000</v>
      </c>
      <c r="BE353" t="s">
        <v>38102</v>
      </c>
      <c r="BF353">
        <v>0</v>
      </c>
      <c r="BG353" t="s">
        <v>70</v>
      </c>
      <c r="BH353">
        <v>-1</v>
      </c>
      <c r="BI353" t="s">
        <v>38108</v>
      </c>
      <c r="BJ353" t="s">
        <v>5126</v>
      </c>
      <c r="BK353">
        <v>0</v>
      </c>
      <c r="BL353" t="s">
        <v>85</v>
      </c>
      <c r="BM353" t="s">
        <v>38110</v>
      </c>
    </row>
    <row r="354" spans="1:65" x14ac:dyDescent="0.25">
      <c r="A354">
        <v>2015</v>
      </c>
      <c r="B354" t="s">
        <v>116</v>
      </c>
      <c r="C354" t="s">
        <v>130</v>
      </c>
      <c r="D354" t="s">
        <v>40824</v>
      </c>
      <c r="E354" t="s">
        <v>621</v>
      </c>
      <c r="F354" t="s">
        <v>31996</v>
      </c>
      <c r="G354">
        <v>11</v>
      </c>
      <c r="H354" t="s">
        <v>41839</v>
      </c>
      <c r="I354" t="s">
        <v>67</v>
      </c>
      <c r="J354" t="s">
        <v>88</v>
      </c>
      <c r="K354">
        <v>3</v>
      </c>
      <c r="L354" t="s">
        <v>41838</v>
      </c>
      <c r="M354">
        <v>72000000</v>
      </c>
      <c r="N354" t="s">
        <v>41840</v>
      </c>
      <c r="O354" t="s">
        <v>38791</v>
      </c>
      <c r="P354" t="s">
        <v>90</v>
      </c>
      <c r="Q354" t="s">
        <v>31998</v>
      </c>
      <c r="R354" t="s">
        <v>31998</v>
      </c>
      <c r="S354" t="s">
        <v>11796</v>
      </c>
      <c r="T354" t="s">
        <v>35893</v>
      </c>
      <c r="U354" t="s">
        <v>38792</v>
      </c>
      <c r="V354" t="s">
        <v>38793</v>
      </c>
      <c r="W354" t="s">
        <v>38794</v>
      </c>
      <c r="X354">
        <v>55000000</v>
      </c>
      <c r="Y354" t="s">
        <v>122</v>
      </c>
      <c r="Z354" t="s">
        <v>123</v>
      </c>
      <c r="AA354">
        <v>0</v>
      </c>
      <c r="AB354" t="s">
        <v>76</v>
      </c>
      <c r="AC354">
        <v>0</v>
      </c>
      <c r="AD354" t="s">
        <v>76</v>
      </c>
      <c r="AE354">
        <v>3633709</v>
      </c>
      <c r="AF354" t="s">
        <v>40104</v>
      </c>
      <c r="AG354" t="s">
        <v>38795</v>
      </c>
      <c r="AH354" t="s">
        <v>38796</v>
      </c>
      <c r="AI354" t="s">
        <v>99</v>
      </c>
      <c r="AJ354" t="s">
        <v>41304</v>
      </c>
      <c r="AK354">
        <v>19455461</v>
      </c>
      <c r="AL354" t="s">
        <v>38797</v>
      </c>
      <c r="AM354">
        <v>2015</v>
      </c>
      <c r="AN354" s="1">
        <v>42158</v>
      </c>
      <c r="AO354" s="1">
        <v>42159</v>
      </c>
      <c r="AP354">
        <v>3</v>
      </c>
      <c r="AQ354" t="s">
        <v>81</v>
      </c>
      <c r="AR354" s="4">
        <f>IF(AQ354="M",AP354*30.42,AP354)</f>
        <v>91.26</v>
      </c>
      <c r="AS354">
        <v>0</v>
      </c>
      <c r="AT354" s="4">
        <f>AR354+AS354</f>
        <v>91.26</v>
      </c>
      <c r="AU354">
        <v>1</v>
      </c>
      <c r="AV354" s="1">
        <f>AO354+AT354</f>
        <v>42250.26</v>
      </c>
      <c r="AW354" s="1">
        <v>42281</v>
      </c>
      <c r="AX354" s="2">
        <f>IF(AV354&gt;=AW354,1,2)</f>
        <v>2</v>
      </c>
      <c r="AY354" s="2" t="str">
        <f>IF((AV354+10)&gt;=AW354,"SAVE","LATE")</f>
        <v>LATE</v>
      </c>
      <c r="AZ354" t="s">
        <v>82</v>
      </c>
      <c r="BA354" t="s">
        <v>1011</v>
      </c>
      <c r="BB354">
        <v>54943617</v>
      </c>
      <c r="BC354">
        <v>0</v>
      </c>
      <c r="BD354" s="9">
        <v>54943617</v>
      </c>
      <c r="BE354" t="s">
        <v>38798</v>
      </c>
      <c r="BF354">
        <v>0</v>
      </c>
      <c r="BG354" t="s">
        <v>70</v>
      </c>
      <c r="BH354">
        <v>-1</v>
      </c>
      <c r="BI354" t="s">
        <v>40825</v>
      </c>
      <c r="BJ354" t="s">
        <v>34461</v>
      </c>
      <c r="BK354">
        <v>0</v>
      </c>
      <c r="BL354" t="s">
        <v>85</v>
      </c>
      <c r="BM354" t="s">
        <v>38799</v>
      </c>
    </row>
    <row r="355" spans="1:65" x14ac:dyDescent="0.25">
      <c r="A355">
        <v>2015</v>
      </c>
      <c r="B355" t="s">
        <v>116</v>
      </c>
      <c r="C355" t="s">
        <v>130</v>
      </c>
      <c r="D355" t="s">
        <v>40830</v>
      </c>
      <c r="E355" t="s">
        <v>36030</v>
      </c>
      <c r="F355" t="s">
        <v>36031</v>
      </c>
      <c r="G355">
        <v>1</v>
      </c>
      <c r="H355" t="s">
        <v>46842</v>
      </c>
      <c r="I355" t="s">
        <v>105</v>
      </c>
      <c r="J355" t="s">
        <v>88</v>
      </c>
      <c r="K355">
        <v>3</v>
      </c>
      <c r="L355" t="s">
        <v>41838</v>
      </c>
      <c r="M355">
        <v>72000000</v>
      </c>
      <c r="N355" t="s">
        <v>41840</v>
      </c>
      <c r="O355" t="s">
        <v>44899</v>
      </c>
      <c r="P355" t="s">
        <v>90</v>
      </c>
      <c r="Q355" t="s">
        <v>40831</v>
      </c>
      <c r="R355" t="s">
        <v>40831</v>
      </c>
      <c r="S355" t="s">
        <v>40832</v>
      </c>
      <c r="T355" t="s">
        <v>36032</v>
      </c>
      <c r="U355" t="s">
        <v>36033</v>
      </c>
      <c r="V355" t="s">
        <v>36034</v>
      </c>
      <c r="W355" t="s">
        <v>36035</v>
      </c>
      <c r="X355">
        <v>1499480474</v>
      </c>
      <c r="Y355" t="s">
        <v>122</v>
      </c>
      <c r="Z355" t="s">
        <v>123</v>
      </c>
      <c r="AA355">
        <v>0</v>
      </c>
      <c r="AB355" t="s">
        <v>76</v>
      </c>
      <c r="AC355">
        <v>0</v>
      </c>
      <c r="AD355" t="s">
        <v>76</v>
      </c>
      <c r="AE355">
        <v>3912166</v>
      </c>
      <c r="AF355" t="s">
        <v>40104</v>
      </c>
      <c r="AG355" t="s">
        <v>36036</v>
      </c>
      <c r="AH355" t="s">
        <v>36037</v>
      </c>
      <c r="AI355" t="s">
        <v>1057</v>
      </c>
      <c r="AJ355" t="s">
        <v>41304</v>
      </c>
      <c r="AK355">
        <v>17348235</v>
      </c>
      <c r="AL355" t="s">
        <v>36038</v>
      </c>
      <c r="AM355">
        <v>2015</v>
      </c>
      <c r="AN355" s="1">
        <v>42166</v>
      </c>
      <c r="AO355" s="1">
        <v>42193</v>
      </c>
      <c r="AP355">
        <v>7</v>
      </c>
      <c r="AQ355" t="s">
        <v>81</v>
      </c>
      <c r="AR355" s="4">
        <f>IF(AQ355="M",AP355*30.42,AP355)</f>
        <v>212.94</v>
      </c>
      <c r="AS355">
        <v>0</v>
      </c>
      <c r="AT355" s="4">
        <f>AR355+AS355</f>
        <v>212.94</v>
      </c>
      <c r="AU355">
        <v>2</v>
      </c>
      <c r="AV355" s="1">
        <f>AO355+AT355</f>
        <v>42405.94</v>
      </c>
      <c r="AW355" s="1">
        <v>42468</v>
      </c>
      <c r="AX355" s="2">
        <f>IF(AV355&gt;=AW355,1,2)</f>
        <v>2</v>
      </c>
      <c r="AY355" s="2" t="str">
        <f>IF((AV355+10)&gt;=AW355,"SAVE","LATE")</f>
        <v>LATE</v>
      </c>
      <c r="AZ355" t="s">
        <v>82</v>
      </c>
      <c r="BA355" t="s">
        <v>1011</v>
      </c>
      <c r="BB355">
        <v>1499480474</v>
      </c>
      <c r="BC355">
        <v>216003000</v>
      </c>
      <c r="BD355" s="9">
        <v>1715483474</v>
      </c>
      <c r="BE355" t="s">
        <v>36039</v>
      </c>
      <c r="BF355">
        <v>3</v>
      </c>
      <c r="BG355" t="s">
        <v>40158</v>
      </c>
      <c r="BH355">
        <v>-1</v>
      </c>
      <c r="BI355" t="s">
        <v>36040</v>
      </c>
      <c r="BJ355" t="s">
        <v>36041</v>
      </c>
      <c r="BK355">
        <v>0</v>
      </c>
      <c r="BL355" t="s">
        <v>85</v>
      </c>
      <c r="BM355" t="s">
        <v>36042</v>
      </c>
    </row>
    <row r="356" spans="1:65" x14ac:dyDescent="0.25">
      <c r="A356">
        <v>2014</v>
      </c>
      <c r="B356" t="s">
        <v>116</v>
      </c>
      <c r="C356" t="s">
        <v>130</v>
      </c>
      <c r="D356" t="s">
        <v>40833</v>
      </c>
      <c r="E356" t="s">
        <v>4402</v>
      </c>
      <c r="F356" t="s">
        <v>4403</v>
      </c>
      <c r="G356">
        <v>1</v>
      </c>
      <c r="H356" t="s">
        <v>46842</v>
      </c>
      <c r="I356" t="s">
        <v>67</v>
      </c>
      <c r="J356" t="s">
        <v>88</v>
      </c>
      <c r="K356">
        <v>3</v>
      </c>
      <c r="L356" t="s">
        <v>41838</v>
      </c>
      <c r="M356">
        <v>95000000</v>
      </c>
      <c r="N356" t="s">
        <v>40102</v>
      </c>
      <c r="O356" t="s">
        <v>36452</v>
      </c>
      <c r="P356" t="s">
        <v>90</v>
      </c>
      <c r="Q356" t="s">
        <v>4404</v>
      </c>
      <c r="R356" t="s">
        <v>4404</v>
      </c>
      <c r="S356" t="s">
        <v>4405</v>
      </c>
      <c r="T356" t="s">
        <v>29729</v>
      </c>
      <c r="U356" t="s">
        <v>36453</v>
      </c>
      <c r="V356" t="s">
        <v>36454</v>
      </c>
      <c r="W356" t="s">
        <v>36455</v>
      </c>
      <c r="X356">
        <v>940000000</v>
      </c>
      <c r="Y356" t="s">
        <v>96</v>
      </c>
      <c r="Z356" t="s">
        <v>40103</v>
      </c>
      <c r="AA356">
        <v>0</v>
      </c>
      <c r="AB356" t="s">
        <v>76</v>
      </c>
      <c r="AC356">
        <v>0</v>
      </c>
      <c r="AD356" t="s">
        <v>76</v>
      </c>
      <c r="AE356">
        <v>3516046</v>
      </c>
      <c r="AF356" t="s">
        <v>40104</v>
      </c>
      <c r="AG356" t="s">
        <v>36456</v>
      </c>
      <c r="AH356" t="s">
        <v>36457</v>
      </c>
      <c r="AI356" t="s">
        <v>99</v>
      </c>
      <c r="AJ356" t="s">
        <v>41304</v>
      </c>
      <c r="AK356" t="s">
        <v>36458</v>
      </c>
      <c r="AL356" t="s">
        <v>36459</v>
      </c>
      <c r="AM356">
        <v>2015</v>
      </c>
      <c r="AN356" s="1">
        <v>42032</v>
      </c>
      <c r="AO356" s="1">
        <v>42051</v>
      </c>
      <c r="AP356">
        <v>3</v>
      </c>
      <c r="AQ356" t="s">
        <v>81</v>
      </c>
      <c r="AR356" s="4">
        <f>IF(AQ356="M",AP356*30.42,AP356)</f>
        <v>91.26</v>
      </c>
      <c r="AS356">
        <v>0</v>
      </c>
      <c r="AT356" s="4">
        <f>AR356+AS356</f>
        <v>91.26</v>
      </c>
      <c r="AU356">
        <v>3</v>
      </c>
      <c r="AV356" s="1">
        <f>AO356+AT356</f>
        <v>42142.26</v>
      </c>
      <c r="AW356" s="1">
        <v>42232</v>
      </c>
      <c r="AX356" s="2">
        <f>IF(AV356&gt;=AW356,1,2)</f>
        <v>2</v>
      </c>
      <c r="AY356" s="2" t="str">
        <f>IF((AV356+10)&gt;=AW356,"SAVE","LATE")</f>
        <v>LATE</v>
      </c>
      <c r="AZ356" t="s">
        <v>82</v>
      </c>
      <c r="BA356" t="s">
        <v>1011</v>
      </c>
      <c r="BB356">
        <v>939984663</v>
      </c>
      <c r="BC356">
        <v>0</v>
      </c>
      <c r="BD356" s="9">
        <v>939984663</v>
      </c>
      <c r="BE356" t="s">
        <v>44948</v>
      </c>
      <c r="BF356">
        <v>0</v>
      </c>
      <c r="BG356" t="s">
        <v>70</v>
      </c>
      <c r="BH356">
        <v>-1</v>
      </c>
      <c r="BI356" t="s">
        <v>36460</v>
      </c>
      <c r="BJ356" t="s">
        <v>36461</v>
      </c>
      <c r="BK356">
        <v>0</v>
      </c>
      <c r="BL356" t="s">
        <v>85</v>
      </c>
      <c r="BM356" t="s">
        <v>36462</v>
      </c>
    </row>
    <row r="357" spans="1:65" x14ac:dyDescent="0.25">
      <c r="A357">
        <v>2015</v>
      </c>
      <c r="B357" t="s">
        <v>116</v>
      </c>
      <c r="C357" t="s">
        <v>130</v>
      </c>
      <c r="D357" t="s">
        <v>40833</v>
      </c>
      <c r="E357" t="s">
        <v>4402</v>
      </c>
      <c r="F357" t="s">
        <v>4403</v>
      </c>
      <c r="G357">
        <v>13</v>
      </c>
      <c r="H357" t="s">
        <v>41891</v>
      </c>
      <c r="I357" t="s">
        <v>67</v>
      </c>
      <c r="J357" t="s">
        <v>88</v>
      </c>
      <c r="K357">
        <v>3</v>
      </c>
      <c r="L357" t="s">
        <v>41838</v>
      </c>
      <c r="M357">
        <v>95000000</v>
      </c>
      <c r="N357" t="s">
        <v>40102</v>
      </c>
      <c r="O357" t="s">
        <v>39225</v>
      </c>
      <c r="P357" t="s">
        <v>90</v>
      </c>
      <c r="Q357" t="s">
        <v>4404</v>
      </c>
      <c r="R357" t="s">
        <v>4404</v>
      </c>
      <c r="S357" t="s">
        <v>4405</v>
      </c>
      <c r="T357" s="3">
        <v>42340</v>
      </c>
      <c r="U357" t="s">
        <v>39226</v>
      </c>
      <c r="V357" t="s">
        <v>39227</v>
      </c>
      <c r="W357" t="s">
        <v>39228</v>
      </c>
      <c r="X357">
        <v>10113162</v>
      </c>
      <c r="Y357" t="s">
        <v>96</v>
      </c>
      <c r="Z357" t="s">
        <v>40103</v>
      </c>
      <c r="AA357">
        <v>0</v>
      </c>
      <c r="AB357" t="s">
        <v>76</v>
      </c>
      <c r="AC357">
        <v>0</v>
      </c>
      <c r="AD357" t="s">
        <v>76</v>
      </c>
      <c r="AE357">
        <v>3778445</v>
      </c>
      <c r="AF357" t="s">
        <v>40104</v>
      </c>
      <c r="AG357" t="s">
        <v>39229</v>
      </c>
      <c r="AH357" t="s">
        <v>39230</v>
      </c>
      <c r="AI357" t="s">
        <v>99</v>
      </c>
      <c r="AJ357" t="s">
        <v>41304</v>
      </c>
      <c r="AK357" t="s">
        <v>39324</v>
      </c>
      <c r="AL357" t="s">
        <v>39231</v>
      </c>
      <c r="AM357">
        <v>2015</v>
      </c>
      <c r="AN357" s="1">
        <v>42069</v>
      </c>
      <c r="AO357" s="1">
        <v>42080</v>
      </c>
      <c r="AP357">
        <v>1</v>
      </c>
      <c r="AQ357" t="s">
        <v>81</v>
      </c>
      <c r="AR357" s="4">
        <f>IF(AQ357="M",AP357*30.42,AP357)</f>
        <v>30.42</v>
      </c>
      <c r="AS357">
        <v>0</v>
      </c>
      <c r="AT357" s="4">
        <f>AR357+AS357</f>
        <v>30.42</v>
      </c>
      <c r="AU357">
        <v>1</v>
      </c>
      <c r="AV357" s="1">
        <f>AO357+AT357</f>
        <v>42110.42</v>
      </c>
      <c r="AW357" s="1">
        <v>42141</v>
      </c>
      <c r="AX357" s="2">
        <f>IF(AV357&gt;=AW357,1,2)</f>
        <v>2</v>
      </c>
      <c r="AY357" s="2" t="str">
        <f>IF((AV357+10)&gt;=AW357,"SAVE","LATE")</f>
        <v>LATE</v>
      </c>
      <c r="AZ357" t="s">
        <v>82</v>
      </c>
      <c r="BA357" t="s">
        <v>1011</v>
      </c>
      <c r="BB357">
        <v>9109520</v>
      </c>
      <c r="BC357">
        <v>4554480</v>
      </c>
      <c r="BD357" s="9">
        <v>13664000</v>
      </c>
      <c r="BE357" t="s">
        <v>39232</v>
      </c>
      <c r="BF357">
        <v>0</v>
      </c>
      <c r="BG357" t="s">
        <v>70</v>
      </c>
      <c r="BH357">
        <v>-1</v>
      </c>
      <c r="BI357" t="s">
        <v>70</v>
      </c>
      <c r="BJ357" t="s">
        <v>70</v>
      </c>
      <c r="BK357">
        <v>0</v>
      </c>
      <c r="BL357" t="s">
        <v>85</v>
      </c>
      <c r="BM357" t="s">
        <v>39233</v>
      </c>
    </row>
    <row r="358" spans="1:65" x14ac:dyDescent="0.25">
      <c r="A358">
        <v>2015</v>
      </c>
      <c r="B358" t="s">
        <v>116</v>
      </c>
      <c r="C358" t="s">
        <v>1416</v>
      </c>
      <c r="D358" t="s">
        <v>40846</v>
      </c>
      <c r="E358" t="s">
        <v>2061</v>
      </c>
      <c r="F358" t="s">
        <v>36052</v>
      </c>
      <c r="G358">
        <v>1</v>
      </c>
      <c r="H358" t="s">
        <v>46842</v>
      </c>
      <c r="I358" t="s">
        <v>105</v>
      </c>
      <c r="J358" t="s">
        <v>88</v>
      </c>
      <c r="K358">
        <v>3</v>
      </c>
      <c r="L358" t="s">
        <v>41838</v>
      </c>
      <c r="M358">
        <v>72000000</v>
      </c>
      <c r="N358" t="s">
        <v>41840</v>
      </c>
      <c r="O358" t="s">
        <v>36053</v>
      </c>
      <c r="P358" t="s">
        <v>90</v>
      </c>
      <c r="Q358" t="s">
        <v>2063</v>
      </c>
      <c r="R358" t="s">
        <v>2063</v>
      </c>
      <c r="S358" t="s">
        <v>2064</v>
      </c>
      <c r="T358" t="s">
        <v>36054</v>
      </c>
      <c r="U358" t="s">
        <v>36055</v>
      </c>
      <c r="V358" t="s">
        <v>36056</v>
      </c>
      <c r="W358" t="s">
        <v>36057</v>
      </c>
      <c r="X358">
        <v>1500000000</v>
      </c>
      <c r="Y358" t="s">
        <v>122</v>
      </c>
      <c r="Z358" t="s">
        <v>123</v>
      </c>
      <c r="AA358">
        <v>7214</v>
      </c>
      <c r="AB358" t="s">
        <v>41932</v>
      </c>
      <c r="AC358">
        <v>721411</v>
      </c>
      <c r="AD358" t="s">
        <v>41933</v>
      </c>
      <c r="AE358">
        <v>4144151</v>
      </c>
      <c r="AF358" t="s">
        <v>40104</v>
      </c>
      <c r="AG358">
        <v>900901235</v>
      </c>
      <c r="AH358" t="s">
        <v>36058</v>
      </c>
      <c r="AI358" t="s">
        <v>99</v>
      </c>
      <c r="AJ358" t="s">
        <v>41304</v>
      </c>
      <c r="AK358">
        <v>79724583</v>
      </c>
      <c r="AL358" t="s">
        <v>36059</v>
      </c>
      <c r="AM358">
        <v>2015</v>
      </c>
      <c r="AN358" s="1">
        <v>42300</v>
      </c>
      <c r="AO358" s="1">
        <v>42335</v>
      </c>
      <c r="AP358">
        <v>3</v>
      </c>
      <c r="AQ358" t="s">
        <v>81</v>
      </c>
      <c r="AR358" s="4">
        <f>IF(AQ358="M",AP358*30.42,AP358)</f>
        <v>91.26</v>
      </c>
      <c r="AS358">
        <v>0</v>
      </c>
      <c r="AT358" s="4">
        <f>AR358+AS358</f>
        <v>91.26</v>
      </c>
      <c r="AU358">
        <v>2</v>
      </c>
      <c r="AV358" s="1">
        <f>AO358+AT358</f>
        <v>42426.26</v>
      </c>
      <c r="AW358" s="1">
        <v>42487</v>
      </c>
      <c r="AX358" s="2">
        <f>IF(AV358&gt;=AW358,1,2)</f>
        <v>2</v>
      </c>
      <c r="AY358" s="2" t="str">
        <f>IF((AV358+10)&gt;=AW358,"SAVE","LATE")</f>
        <v>LATE</v>
      </c>
      <c r="AZ358" t="s">
        <v>82</v>
      </c>
      <c r="BA358" t="s">
        <v>1011</v>
      </c>
      <c r="BB358">
        <v>1494686538</v>
      </c>
      <c r="BC358">
        <v>74017007</v>
      </c>
      <c r="BD358" s="9">
        <v>1568703545</v>
      </c>
      <c r="BE358" t="s">
        <v>36060</v>
      </c>
      <c r="BF358">
        <v>1</v>
      </c>
      <c r="BG358" t="s">
        <v>17272</v>
      </c>
      <c r="BH358">
        <v>0</v>
      </c>
      <c r="BI358" t="s">
        <v>36058</v>
      </c>
      <c r="BJ358" t="s">
        <v>36061</v>
      </c>
      <c r="BK358">
        <v>0</v>
      </c>
      <c r="BL358" t="s">
        <v>85</v>
      </c>
      <c r="BM358" t="s">
        <v>36062</v>
      </c>
    </row>
    <row r="359" spans="1:65" x14ac:dyDescent="0.25">
      <c r="A359">
        <v>2015</v>
      </c>
      <c r="B359" t="s">
        <v>64</v>
      </c>
      <c r="C359" t="s">
        <v>65</v>
      </c>
      <c r="D359" t="s">
        <v>41382</v>
      </c>
      <c r="E359" t="s">
        <v>6861</v>
      </c>
      <c r="F359" t="s">
        <v>36995</v>
      </c>
      <c r="G359">
        <v>11</v>
      </c>
      <c r="H359" t="s">
        <v>41839</v>
      </c>
      <c r="I359" t="s">
        <v>67</v>
      </c>
      <c r="J359" t="s">
        <v>88</v>
      </c>
      <c r="K359">
        <v>3</v>
      </c>
      <c r="L359" t="s">
        <v>41838</v>
      </c>
      <c r="M359">
        <v>72000000</v>
      </c>
      <c r="N359" t="s">
        <v>41840</v>
      </c>
      <c r="O359" t="s">
        <v>47324</v>
      </c>
      <c r="P359" t="s">
        <v>90</v>
      </c>
      <c r="Q359" t="s">
        <v>2063</v>
      </c>
      <c r="R359" t="s">
        <v>2063</v>
      </c>
      <c r="S359" t="s">
        <v>2064</v>
      </c>
      <c r="T359" s="3">
        <v>42221</v>
      </c>
      <c r="U359" t="s">
        <v>36996</v>
      </c>
      <c r="V359" t="s">
        <v>36997</v>
      </c>
      <c r="W359" t="s">
        <v>36997</v>
      </c>
      <c r="X359">
        <v>580000000</v>
      </c>
      <c r="Y359" t="s">
        <v>122</v>
      </c>
      <c r="Z359" t="s">
        <v>123</v>
      </c>
      <c r="AA359">
        <v>7212</v>
      </c>
      <c r="AB359" t="s">
        <v>42049</v>
      </c>
      <c r="AC359">
        <v>721214</v>
      </c>
      <c r="AD359" t="s">
        <v>46873</v>
      </c>
      <c r="AE359">
        <v>3725756</v>
      </c>
      <c r="AF359" t="s">
        <v>40104</v>
      </c>
      <c r="AG359" t="s">
        <v>36998</v>
      </c>
      <c r="AH359" t="s">
        <v>36999</v>
      </c>
      <c r="AI359" t="s">
        <v>39286</v>
      </c>
      <c r="AJ359" t="s">
        <v>41304</v>
      </c>
      <c r="AK359" t="s">
        <v>39901</v>
      </c>
      <c r="AL359" t="s">
        <v>37000</v>
      </c>
      <c r="AM359">
        <v>2015</v>
      </c>
      <c r="AN359" s="1">
        <v>42185</v>
      </c>
      <c r="AO359" s="1">
        <v>42192</v>
      </c>
      <c r="AP359">
        <v>4</v>
      </c>
      <c r="AQ359" t="s">
        <v>81</v>
      </c>
      <c r="AR359" s="4">
        <f>IF(AQ359="M",AP359*30.42,AP359)</f>
        <v>121.68</v>
      </c>
      <c r="AS359">
        <v>7</v>
      </c>
      <c r="AT359" s="4">
        <f>AR359+AS359</f>
        <v>128.68</v>
      </c>
      <c r="AU359">
        <v>1</v>
      </c>
      <c r="AV359" s="1">
        <f>AO359+AT359</f>
        <v>42320.68</v>
      </c>
      <c r="AW359" s="1">
        <v>42352</v>
      </c>
      <c r="AX359" s="2">
        <f>IF(AV359&gt;=AW359,1,2)</f>
        <v>2</v>
      </c>
      <c r="AY359" s="2" t="str">
        <f>IF((AV359+10)&gt;=AW359,"SAVE","LATE")</f>
        <v>LATE</v>
      </c>
      <c r="AZ359" t="s">
        <v>82</v>
      </c>
      <c r="BA359" t="s">
        <v>1011</v>
      </c>
      <c r="BB359">
        <v>579144766</v>
      </c>
      <c r="BC359">
        <v>0</v>
      </c>
      <c r="BD359" s="9">
        <v>579144766</v>
      </c>
      <c r="BE359" t="s">
        <v>47325</v>
      </c>
      <c r="BF359">
        <v>0</v>
      </c>
      <c r="BG359" t="s">
        <v>70</v>
      </c>
      <c r="BH359">
        <v>-1</v>
      </c>
      <c r="BI359" t="s">
        <v>36999</v>
      </c>
      <c r="BJ359" t="s">
        <v>37001</v>
      </c>
      <c r="BK359">
        <v>0</v>
      </c>
      <c r="BL359" t="s">
        <v>85</v>
      </c>
      <c r="BM359" t="s">
        <v>37002</v>
      </c>
    </row>
    <row r="360" spans="1:65" x14ac:dyDescent="0.25">
      <c r="A360">
        <v>2015</v>
      </c>
      <c r="B360" t="s">
        <v>116</v>
      </c>
      <c r="C360" t="s">
        <v>1416</v>
      </c>
      <c r="D360" t="s">
        <v>40846</v>
      </c>
      <c r="E360" t="s">
        <v>2061</v>
      </c>
      <c r="F360" t="s">
        <v>36052</v>
      </c>
      <c r="G360">
        <v>1</v>
      </c>
      <c r="H360" t="s">
        <v>46842</v>
      </c>
      <c r="I360" t="s">
        <v>105</v>
      </c>
      <c r="J360" t="s">
        <v>88</v>
      </c>
      <c r="K360">
        <v>3</v>
      </c>
      <c r="L360" t="s">
        <v>41838</v>
      </c>
      <c r="M360">
        <v>72000000</v>
      </c>
      <c r="N360" t="s">
        <v>41840</v>
      </c>
      <c r="O360" t="s">
        <v>37821</v>
      </c>
      <c r="P360" t="s">
        <v>90</v>
      </c>
      <c r="Q360" t="s">
        <v>2063</v>
      </c>
      <c r="R360" t="s">
        <v>2063</v>
      </c>
      <c r="S360" t="s">
        <v>2064</v>
      </c>
      <c r="T360" t="s">
        <v>35107</v>
      </c>
      <c r="U360" t="s">
        <v>37822</v>
      </c>
      <c r="V360" t="s">
        <v>37823</v>
      </c>
      <c r="W360" t="s">
        <v>37824</v>
      </c>
      <c r="X360">
        <v>250000000</v>
      </c>
      <c r="Y360" t="s">
        <v>122</v>
      </c>
      <c r="Z360" t="s">
        <v>123</v>
      </c>
      <c r="AA360">
        <v>7210</v>
      </c>
      <c r="AB360" t="s">
        <v>14264</v>
      </c>
      <c r="AC360">
        <v>721029</v>
      </c>
      <c r="AD360" t="s">
        <v>41848</v>
      </c>
      <c r="AE360">
        <v>4217021</v>
      </c>
      <c r="AF360" t="s">
        <v>40104</v>
      </c>
      <c r="AG360">
        <v>900892243</v>
      </c>
      <c r="AH360" t="s">
        <v>37825</v>
      </c>
      <c r="AI360" t="s">
        <v>99</v>
      </c>
      <c r="AJ360" t="s">
        <v>41304</v>
      </c>
      <c r="AK360">
        <v>11365394</v>
      </c>
      <c r="AL360" t="s">
        <v>37826</v>
      </c>
      <c r="AM360">
        <v>2015</v>
      </c>
      <c r="AN360" s="1">
        <v>42276</v>
      </c>
      <c r="AO360" s="1">
        <v>42292</v>
      </c>
      <c r="AP360">
        <v>2</v>
      </c>
      <c r="AQ360" t="s">
        <v>81</v>
      </c>
      <c r="AR360" s="4">
        <f>IF(AQ360="M",AP360*30.42,AP360)</f>
        <v>60.84</v>
      </c>
      <c r="AS360">
        <v>0</v>
      </c>
      <c r="AT360" s="4">
        <f>AR360+AS360</f>
        <v>60.84</v>
      </c>
      <c r="AU360">
        <v>2</v>
      </c>
      <c r="AV360" s="1">
        <f>AO360+AT360</f>
        <v>42352.84</v>
      </c>
      <c r="AW360" s="1">
        <v>42415</v>
      </c>
      <c r="AX360" s="2">
        <f>IF(AV360&gt;=AW360,1,2)</f>
        <v>2</v>
      </c>
      <c r="AY360" s="2" t="str">
        <f>IF((AV360+10)&gt;=AW360,"SAVE","LATE")</f>
        <v>LATE</v>
      </c>
      <c r="AZ360" t="s">
        <v>82</v>
      </c>
      <c r="BA360" t="s">
        <v>1011</v>
      </c>
      <c r="BB360">
        <v>249925758</v>
      </c>
      <c r="BC360">
        <v>0</v>
      </c>
      <c r="BD360" s="9">
        <v>249925758</v>
      </c>
      <c r="BE360" t="s">
        <v>37827</v>
      </c>
      <c r="BF360">
        <v>1</v>
      </c>
      <c r="BG360" t="s">
        <v>17272</v>
      </c>
      <c r="BH360">
        <v>0</v>
      </c>
      <c r="BI360" t="s">
        <v>37825</v>
      </c>
      <c r="BJ360" t="s">
        <v>37828</v>
      </c>
      <c r="BK360">
        <v>0</v>
      </c>
      <c r="BL360" t="s">
        <v>85</v>
      </c>
      <c r="BM360" t="s">
        <v>37829</v>
      </c>
    </row>
    <row r="361" spans="1:65" x14ac:dyDescent="0.25">
      <c r="A361">
        <v>2014</v>
      </c>
      <c r="B361" t="s">
        <v>116</v>
      </c>
      <c r="C361" t="s">
        <v>1416</v>
      </c>
      <c r="D361" t="s">
        <v>40846</v>
      </c>
      <c r="E361" t="s">
        <v>2061</v>
      </c>
      <c r="F361" t="s">
        <v>34456</v>
      </c>
      <c r="G361">
        <v>1</v>
      </c>
      <c r="H361" t="s">
        <v>46842</v>
      </c>
      <c r="I361" t="s">
        <v>67</v>
      </c>
      <c r="J361" t="s">
        <v>88</v>
      </c>
      <c r="K361">
        <v>3</v>
      </c>
      <c r="L361" t="s">
        <v>41838</v>
      </c>
      <c r="M361">
        <v>95000000</v>
      </c>
      <c r="N361" t="s">
        <v>40102</v>
      </c>
      <c r="O361" t="s">
        <v>37844</v>
      </c>
      <c r="P361" t="s">
        <v>90</v>
      </c>
      <c r="Q361" t="s">
        <v>2063</v>
      </c>
      <c r="R361" t="s">
        <v>2063</v>
      </c>
      <c r="S361" t="s">
        <v>2064</v>
      </c>
      <c r="T361" t="s">
        <v>28027</v>
      </c>
      <c r="U361" t="s">
        <v>37845</v>
      </c>
      <c r="V361" t="s">
        <v>37846</v>
      </c>
      <c r="W361" t="s">
        <v>37847</v>
      </c>
      <c r="X361">
        <v>250000000</v>
      </c>
      <c r="Y361" t="s">
        <v>96</v>
      </c>
      <c r="Z361" t="s">
        <v>40103</v>
      </c>
      <c r="AA361">
        <v>0</v>
      </c>
      <c r="AB361" t="s">
        <v>76</v>
      </c>
      <c r="AC361">
        <v>0</v>
      </c>
      <c r="AD361" t="s">
        <v>76</v>
      </c>
      <c r="AE361">
        <v>3241341</v>
      </c>
      <c r="AF361" t="s">
        <v>41304</v>
      </c>
      <c r="AG361">
        <v>80351051</v>
      </c>
      <c r="AH361" t="s">
        <v>37848</v>
      </c>
      <c r="AI361" t="s">
        <v>99</v>
      </c>
      <c r="AJ361" t="s">
        <v>41304</v>
      </c>
      <c r="AK361">
        <v>80351051</v>
      </c>
      <c r="AL361" t="s">
        <v>37848</v>
      </c>
      <c r="AM361">
        <v>2015</v>
      </c>
      <c r="AN361" s="1">
        <v>42034</v>
      </c>
      <c r="AO361" s="1">
        <v>42048</v>
      </c>
      <c r="AP361">
        <v>5</v>
      </c>
      <c r="AQ361" t="s">
        <v>81</v>
      </c>
      <c r="AR361" s="4">
        <f>IF(AQ361="M",AP361*30.42,AP361)</f>
        <v>152.10000000000002</v>
      </c>
      <c r="AS361">
        <v>0</v>
      </c>
      <c r="AT361" s="4">
        <f>AR361+AS361</f>
        <v>152.10000000000002</v>
      </c>
      <c r="AU361">
        <v>2</v>
      </c>
      <c r="AV361" s="1">
        <f>AO361+AT361</f>
        <v>42200.1</v>
      </c>
      <c r="AW361" s="1">
        <v>42260</v>
      </c>
      <c r="AX361" s="2">
        <f>IF(AV361&gt;=AW361,1,2)</f>
        <v>2</v>
      </c>
      <c r="AY361" s="2" t="str">
        <f>IF((AV361+10)&gt;=AW361,"SAVE","LATE")</f>
        <v>LATE</v>
      </c>
      <c r="AZ361" t="s">
        <v>82</v>
      </c>
      <c r="BA361" t="s">
        <v>1011</v>
      </c>
      <c r="BB361">
        <v>246883689</v>
      </c>
      <c r="BC361">
        <v>72000000</v>
      </c>
      <c r="BD361" s="9">
        <v>318883689</v>
      </c>
      <c r="BE361" t="s">
        <v>37849</v>
      </c>
      <c r="BF361">
        <v>0</v>
      </c>
      <c r="BG361" t="s">
        <v>70</v>
      </c>
      <c r="BH361">
        <v>-1</v>
      </c>
      <c r="BI361" t="s">
        <v>37850</v>
      </c>
      <c r="BJ361" t="s">
        <v>37851</v>
      </c>
      <c r="BK361">
        <v>0</v>
      </c>
      <c r="BL361" t="s">
        <v>85</v>
      </c>
      <c r="BM361" t="s">
        <v>37852</v>
      </c>
    </row>
    <row r="362" spans="1:65" x14ac:dyDescent="0.25">
      <c r="A362">
        <v>2015</v>
      </c>
      <c r="B362" t="s">
        <v>64</v>
      </c>
      <c r="C362" t="s">
        <v>65</v>
      </c>
      <c r="D362" t="s">
        <v>41382</v>
      </c>
      <c r="E362" t="s">
        <v>6861</v>
      </c>
      <c r="F362" t="s">
        <v>38912</v>
      </c>
      <c r="G362">
        <v>13</v>
      </c>
      <c r="H362" t="s">
        <v>41891</v>
      </c>
      <c r="I362" t="s">
        <v>67</v>
      </c>
      <c r="J362" t="s">
        <v>88</v>
      </c>
      <c r="K362">
        <v>3</v>
      </c>
      <c r="L362" t="s">
        <v>41838</v>
      </c>
      <c r="M362">
        <v>72000000</v>
      </c>
      <c r="N362" t="s">
        <v>41840</v>
      </c>
      <c r="O362" t="s">
        <v>38913</v>
      </c>
      <c r="P362" t="s">
        <v>90</v>
      </c>
      <c r="Q362" t="s">
        <v>2063</v>
      </c>
      <c r="R362" t="s">
        <v>2063</v>
      </c>
      <c r="S362" t="s">
        <v>2064</v>
      </c>
      <c r="T362" t="s">
        <v>37407</v>
      </c>
      <c r="U362" t="s">
        <v>38914</v>
      </c>
      <c r="V362" t="s">
        <v>38915</v>
      </c>
      <c r="W362" t="s">
        <v>38915</v>
      </c>
      <c r="X362">
        <v>45000000</v>
      </c>
      <c r="Y362" t="s">
        <v>122</v>
      </c>
      <c r="Z362" t="s">
        <v>123</v>
      </c>
      <c r="AA362">
        <v>7210</v>
      </c>
      <c r="AB362" t="s">
        <v>14264</v>
      </c>
      <c r="AC362">
        <v>721029</v>
      </c>
      <c r="AD362" t="s">
        <v>41848</v>
      </c>
      <c r="AE362">
        <v>3938736</v>
      </c>
      <c r="AF362" t="s">
        <v>40104</v>
      </c>
      <c r="AG362" t="s">
        <v>38916</v>
      </c>
      <c r="AH362" t="s">
        <v>38917</v>
      </c>
      <c r="AI362" t="s">
        <v>99</v>
      </c>
      <c r="AJ362" t="s">
        <v>41304</v>
      </c>
      <c r="AK362">
        <v>1022347505</v>
      </c>
      <c r="AL362" t="s">
        <v>25002</v>
      </c>
      <c r="AM362">
        <v>2015</v>
      </c>
      <c r="AN362" s="1">
        <v>42277</v>
      </c>
      <c r="AO362" s="1">
        <v>42277</v>
      </c>
      <c r="AP362">
        <v>35</v>
      </c>
      <c r="AQ362" t="s">
        <v>74</v>
      </c>
      <c r="AR362" s="4">
        <f>IF(AQ362="M",AP362*30.42,AP362)</f>
        <v>35</v>
      </c>
      <c r="AS362">
        <v>0</v>
      </c>
      <c r="AT362" s="4">
        <f>AR362+AS362</f>
        <v>35</v>
      </c>
      <c r="AU362">
        <v>1</v>
      </c>
      <c r="AV362" s="1">
        <f>AO362+AT362</f>
        <v>42312</v>
      </c>
      <c r="AW362" s="1">
        <v>42342</v>
      </c>
      <c r="AX362" s="2">
        <f>IF(AV362&gt;=AW362,1,2)</f>
        <v>2</v>
      </c>
      <c r="AY362" s="2" t="str">
        <f>IF((AV362+10)&gt;=AW362,"SAVE","LATE")</f>
        <v>LATE</v>
      </c>
      <c r="AZ362" t="s">
        <v>82</v>
      </c>
      <c r="BA362" t="s">
        <v>1011</v>
      </c>
      <c r="BB362">
        <v>37158736</v>
      </c>
      <c r="BC362">
        <v>7841264</v>
      </c>
      <c r="BD362" s="9">
        <v>45000000</v>
      </c>
      <c r="BE362" t="s">
        <v>38918</v>
      </c>
      <c r="BF362">
        <v>0</v>
      </c>
      <c r="BG362" t="s">
        <v>70</v>
      </c>
      <c r="BH362">
        <v>-1</v>
      </c>
      <c r="BI362" t="s">
        <v>70</v>
      </c>
      <c r="BJ362" t="s">
        <v>70</v>
      </c>
      <c r="BK362">
        <v>0</v>
      </c>
      <c r="BL362" t="s">
        <v>85</v>
      </c>
      <c r="BM362" t="s">
        <v>38919</v>
      </c>
    </row>
    <row r="363" spans="1:65" x14ac:dyDescent="0.25">
      <c r="A363">
        <v>2015</v>
      </c>
      <c r="B363" t="s">
        <v>116</v>
      </c>
      <c r="C363" t="s">
        <v>357</v>
      </c>
      <c r="D363" t="s">
        <v>39259</v>
      </c>
      <c r="E363" t="s">
        <v>39260</v>
      </c>
      <c r="F363" t="s">
        <v>39261</v>
      </c>
      <c r="G363">
        <v>4</v>
      </c>
      <c r="H363" t="s">
        <v>41311</v>
      </c>
      <c r="I363" t="s">
        <v>105</v>
      </c>
      <c r="J363" t="s">
        <v>88</v>
      </c>
      <c r="K363">
        <v>2</v>
      </c>
      <c r="L363" t="s">
        <v>41311</v>
      </c>
      <c r="M363">
        <v>72000000</v>
      </c>
      <c r="N363" t="s">
        <v>41840</v>
      </c>
      <c r="O363" t="s">
        <v>39262</v>
      </c>
      <c r="P363" t="s">
        <v>90</v>
      </c>
      <c r="Q363" t="s">
        <v>70</v>
      </c>
      <c r="R363" t="s">
        <v>70</v>
      </c>
      <c r="S363" t="s">
        <v>2064</v>
      </c>
      <c r="T363" s="3">
        <v>42096</v>
      </c>
      <c r="U363" t="s">
        <v>39263</v>
      </c>
      <c r="V363">
        <v>11</v>
      </c>
      <c r="W363">
        <v>11</v>
      </c>
      <c r="X363">
        <v>7593736</v>
      </c>
      <c r="Y363" t="s">
        <v>122</v>
      </c>
      <c r="Z363" t="s">
        <v>123</v>
      </c>
      <c r="AA363">
        <v>0</v>
      </c>
      <c r="AB363" t="s">
        <v>76</v>
      </c>
      <c r="AC363">
        <v>0</v>
      </c>
      <c r="AD363" t="s">
        <v>76</v>
      </c>
      <c r="AE363">
        <v>3214046</v>
      </c>
      <c r="AF363" t="s">
        <v>40104</v>
      </c>
      <c r="AG363" t="s">
        <v>39264</v>
      </c>
      <c r="AH363" t="s">
        <v>39265</v>
      </c>
      <c r="AI363" t="s">
        <v>99</v>
      </c>
      <c r="AJ363" t="s">
        <v>41304</v>
      </c>
      <c r="AK363" t="s">
        <v>39266</v>
      </c>
      <c r="AL363" t="s">
        <v>39267</v>
      </c>
      <c r="AM363">
        <v>2015</v>
      </c>
      <c r="AN363" s="1">
        <v>42030</v>
      </c>
      <c r="AO363" s="1">
        <v>42051</v>
      </c>
      <c r="AP363">
        <v>2</v>
      </c>
      <c r="AQ363" t="s">
        <v>81</v>
      </c>
      <c r="AR363" s="4">
        <f>IF(AQ363="M",AP363*30.42,AP363)</f>
        <v>60.84</v>
      </c>
      <c r="AS363">
        <v>0</v>
      </c>
      <c r="AT363" s="4">
        <f>AR363+AS363</f>
        <v>60.84</v>
      </c>
      <c r="AU363">
        <v>1</v>
      </c>
      <c r="AV363" s="1">
        <f>AO363+AT363</f>
        <v>42111.839999999997</v>
      </c>
      <c r="AW363" s="1">
        <v>42140</v>
      </c>
      <c r="AX363" s="2">
        <f>IF(AV363&gt;=AW363,1,2)</f>
        <v>2</v>
      </c>
      <c r="AY363" s="2" t="str">
        <f>IF((AV363+10)&gt;=AW363,"SAVE","LATE")</f>
        <v>LATE</v>
      </c>
      <c r="AZ363" t="s">
        <v>82</v>
      </c>
      <c r="BA363" t="s">
        <v>1011</v>
      </c>
      <c r="BB363">
        <v>7593736</v>
      </c>
      <c r="BC363">
        <v>0</v>
      </c>
      <c r="BD363" s="9">
        <v>7593736</v>
      </c>
      <c r="BE363" t="s">
        <v>39262</v>
      </c>
      <c r="BF363">
        <v>0</v>
      </c>
      <c r="BG363" t="s">
        <v>70</v>
      </c>
      <c r="BH363">
        <v>-1</v>
      </c>
      <c r="BI363" t="s">
        <v>70</v>
      </c>
      <c r="BJ363" t="s">
        <v>70</v>
      </c>
      <c r="BK363">
        <v>0</v>
      </c>
      <c r="BL363" t="s">
        <v>85</v>
      </c>
      <c r="BM363" t="s">
        <v>39268</v>
      </c>
    </row>
    <row r="364" spans="1:65" x14ac:dyDescent="0.25">
      <c r="A364">
        <v>2015</v>
      </c>
      <c r="B364" t="s">
        <v>116</v>
      </c>
      <c r="C364" t="s">
        <v>693</v>
      </c>
      <c r="D364" t="s">
        <v>40850</v>
      </c>
      <c r="E364" t="s">
        <v>1402</v>
      </c>
      <c r="F364" t="s">
        <v>1403</v>
      </c>
      <c r="G364">
        <v>1</v>
      </c>
      <c r="H364" t="s">
        <v>46842</v>
      </c>
      <c r="I364" t="s">
        <v>105</v>
      </c>
      <c r="J364" t="s">
        <v>88</v>
      </c>
      <c r="K364">
        <v>3</v>
      </c>
      <c r="L364" t="s">
        <v>41838</v>
      </c>
      <c r="M364">
        <v>72000000</v>
      </c>
      <c r="N364" t="s">
        <v>41840</v>
      </c>
      <c r="O364" t="s">
        <v>45001</v>
      </c>
      <c r="P364" t="s">
        <v>90</v>
      </c>
      <c r="Q364" t="s">
        <v>1404</v>
      </c>
      <c r="R364" t="s">
        <v>1404</v>
      </c>
      <c r="S364" t="s">
        <v>1405</v>
      </c>
      <c r="T364" t="s">
        <v>20314</v>
      </c>
      <c r="U364" t="s">
        <v>35092</v>
      </c>
      <c r="V364" t="s">
        <v>35093</v>
      </c>
      <c r="W364" t="s">
        <v>15336</v>
      </c>
      <c r="X364">
        <v>18076394572</v>
      </c>
      <c r="Y364" t="s">
        <v>122</v>
      </c>
      <c r="Z364" t="s">
        <v>123</v>
      </c>
      <c r="AA364">
        <v>7212</v>
      </c>
      <c r="AB364" t="s">
        <v>42049</v>
      </c>
      <c r="AC364">
        <v>721215</v>
      </c>
      <c r="AD364" t="s">
        <v>45002</v>
      </c>
      <c r="AE364">
        <v>3874504</v>
      </c>
      <c r="AF364" t="s">
        <v>40104</v>
      </c>
      <c r="AG364">
        <v>900875940</v>
      </c>
      <c r="AH364" t="s">
        <v>35094</v>
      </c>
      <c r="AI364" t="s">
        <v>99</v>
      </c>
      <c r="AJ364" t="s">
        <v>41304</v>
      </c>
      <c r="AK364" t="s">
        <v>35095</v>
      </c>
      <c r="AL364" t="s">
        <v>35096</v>
      </c>
      <c r="AM364">
        <v>2015</v>
      </c>
      <c r="AN364" s="1">
        <v>42234</v>
      </c>
      <c r="AO364" s="1">
        <v>42247</v>
      </c>
      <c r="AP364">
        <v>4</v>
      </c>
      <c r="AQ364" t="s">
        <v>81</v>
      </c>
      <c r="AR364" s="4">
        <f>IF(AQ364="M",AP364*30.42,AP364)</f>
        <v>121.68</v>
      </c>
      <c r="AS364">
        <v>0</v>
      </c>
      <c r="AT364" s="4">
        <f>AR364+AS364</f>
        <v>121.68</v>
      </c>
      <c r="AU364">
        <v>6</v>
      </c>
      <c r="AV364" s="1">
        <f>AO364+AT364</f>
        <v>42368.68</v>
      </c>
      <c r="AW364" s="1">
        <v>42550</v>
      </c>
      <c r="AX364" s="2">
        <f>IF(AV364&gt;=AW364,1,2)</f>
        <v>2</v>
      </c>
      <c r="AY364" s="2" t="str">
        <f>IF((AV364+10)&gt;=AW364,"SAVE","LATE")</f>
        <v>LATE</v>
      </c>
      <c r="AZ364" t="s">
        <v>82</v>
      </c>
      <c r="BA364" t="s">
        <v>1011</v>
      </c>
      <c r="BB364">
        <v>18008870483</v>
      </c>
      <c r="BC364">
        <v>0</v>
      </c>
      <c r="BD364" s="9">
        <v>18008870483</v>
      </c>
      <c r="BE364" t="s">
        <v>45003</v>
      </c>
      <c r="BF364">
        <v>0</v>
      </c>
      <c r="BG364" t="s">
        <v>70</v>
      </c>
      <c r="BH364">
        <v>-1</v>
      </c>
      <c r="BI364" t="s">
        <v>35094</v>
      </c>
      <c r="BJ364" t="s">
        <v>35097</v>
      </c>
      <c r="BK364">
        <v>0</v>
      </c>
      <c r="BL364" t="s">
        <v>85</v>
      </c>
      <c r="BM364" t="s">
        <v>35098</v>
      </c>
    </row>
    <row r="365" spans="1:65" x14ac:dyDescent="0.25">
      <c r="A365">
        <v>2015</v>
      </c>
      <c r="B365" t="s">
        <v>116</v>
      </c>
      <c r="C365" t="s">
        <v>117</v>
      </c>
      <c r="D365" t="s">
        <v>45013</v>
      </c>
      <c r="E365" t="s">
        <v>32955</v>
      </c>
      <c r="F365" t="s">
        <v>32956</v>
      </c>
      <c r="G365">
        <v>4</v>
      </c>
      <c r="H365" t="s">
        <v>41311</v>
      </c>
      <c r="I365" t="s">
        <v>67</v>
      </c>
      <c r="J365" t="s">
        <v>88</v>
      </c>
      <c r="K365">
        <v>2</v>
      </c>
      <c r="L365" t="s">
        <v>41311</v>
      </c>
      <c r="M365">
        <v>72000000</v>
      </c>
      <c r="N365" t="s">
        <v>41840</v>
      </c>
      <c r="O365" t="s">
        <v>47342</v>
      </c>
      <c r="P365" t="s">
        <v>90</v>
      </c>
      <c r="Q365" t="s">
        <v>70</v>
      </c>
      <c r="R365" t="s">
        <v>70</v>
      </c>
      <c r="S365" t="s">
        <v>45007</v>
      </c>
      <c r="T365" s="3">
        <v>42258</v>
      </c>
      <c r="U365" t="s">
        <v>37504</v>
      </c>
      <c r="V365" t="s">
        <v>37505</v>
      </c>
      <c r="W365" t="s">
        <v>37505</v>
      </c>
      <c r="X365">
        <v>333991740</v>
      </c>
      <c r="Y365" t="s">
        <v>122</v>
      </c>
      <c r="Z365" t="s">
        <v>123</v>
      </c>
      <c r="AA365">
        <v>7210</v>
      </c>
      <c r="AB365" t="s">
        <v>14264</v>
      </c>
      <c r="AC365">
        <v>721029</v>
      </c>
      <c r="AD365" t="s">
        <v>41848</v>
      </c>
      <c r="AE365">
        <v>4028079</v>
      </c>
      <c r="AF365" t="s">
        <v>41304</v>
      </c>
      <c r="AG365" t="s">
        <v>37506</v>
      </c>
      <c r="AH365" t="s">
        <v>37507</v>
      </c>
      <c r="AI365" t="s">
        <v>99</v>
      </c>
      <c r="AJ365" t="s">
        <v>41304</v>
      </c>
      <c r="AK365" t="s">
        <v>37506</v>
      </c>
      <c r="AL365" t="s">
        <v>37507</v>
      </c>
      <c r="AM365">
        <v>2015</v>
      </c>
      <c r="AN365" s="1">
        <v>42313</v>
      </c>
      <c r="AO365" s="1">
        <v>42313</v>
      </c>
      <c r="AP365">
        <v>2</v>
      </c>
      <c r="AQ365" t="s">
        <v>81</v>
      </c>
      <c r="AR365" s="4">
        <f>IF(AQ365="M",AP365*30.42,AP365)</f>
        <v>60.84</v>
      </c>
      <c r="AS365">
        <v>0</v>
      </c>
      <c r="AT365" s="4">
        <f>AR365+AS365</f>
        <v>60.84</v>
      </c>
      <c r="AU365">
        <v>2</v>
      </c>
      <c r="AV365" s="1">
        <f>AO365+AT365</f>
        <v>42373.84</v>
      </c>
      <c r="AW365" s="1">
        <v>42434</v>
      </c>
      <c r="AX365" s="2">
        <f>IF(AV365&gt;=AW365,1,2)</f>
        <v>2</v>
      </c>
      <c r="AY365" s="2" t="str">
        <f>IF((AV365+10)&gt;=AW365,"SAVE","LATE")</f>
        <v>LATE</v>
      </c>
      <c r="AZ365" t="s">
        <v>82</v>
      </c>
      <c r="BA365" t="s">
        <v>1011</v>
      </c>
      <c r="BB365">
        <v>333991740</v>
      </c>
      <c r="BC365">
        <v>0</v>
      </c>
      <c r="BD365" s="9">
        <v>333991740</v>
      </c>
      <c r="BE365" t="s">
        <v>47343</v>
      </c>
      <c r="BF365">
        <v>0</v>
      </c>
      <c r="BG365" t="s">
        <v>70</v>
      </c>
      <c r="BH365">
        <v>-1</v>
      </c>
      <c r="BI365" t="s">
        <v>70</v>
      </c>
      <c r="BJ365" t="s">
        <v>70</v>
      </c>
      <c r="BK365">
        <v>0</v>
      </c>
      <c r="BL365" t="s">
        <v>85</v>
      </c>
      <c r="BM365" t="s">
        <v>37508</v>
      </c>
    </row>
    <row r="366" spans="1:65" x14ac:dyDescent="0.25">
      <c r="A366">
        <v>2014</v>
      </c>
      <c r="B366" t="s">
        <v>116</v>
      </c>
      <c r="C366" t="s">
        <v>130</v>
      </c>
      <c r="D366" t="s">
        <v>40857</v>
      </c>
      <c r="E366" t="s">
        <v>3148</v>
      </c>
      <c r="F366" t="s">
        <v>3149</v>
      </c>
      <c r="G366">
        <v>1</v>
      </c>
      <c r="H366" t="s">
        <v>46842</v>
      </c>
      <c r="I366" t="s">
        <v>105</v>
      </c>
      <c r="J366" t="s">
        <v>88</v>
      </c>
      <c r="K366">
        <v>3</v>
      </c>
      <c r="L366" t="s">
        <v>41838</v>
      </c>
      <c r="M366">
        <v>95000000</v>
      </c>
      <c r="N366" t="s">
        <v>40102</v>
      </c>
      <c r="O366" t="s">
        <v>36766</v>
      </c>
      <c r="P366" t="s">
        <v>90</v>
      </c>
      <c r="Q366" t="s">
        <v>3151</v>
      </c>
      <c r="R366" t="s">
        <v>3151</v>
      </c>
      <c r="S366" t="s">
        <v>3152</v>
      </c>
      <c r="T366" t="s">
        <v>29304</v>
      </c>
      <c r="U366" t="s">
        <v>36767</v>
      </c>
      <c r="V366" t="s">
        <v>36768</v>
      </c>
      <c r="W366" t="s">
        <v>36769</v>
      </c>
      <c r="X366">
        <v>706554835</v>
      </c>
      <c r="Y366" t="s">
        <v>96</v>
      </c>
      <c r="Z366" t="s">
        <v>40103</v>
      </c>
      <c r="AA366">
        <v>0</v>
      </c>
      <c r="AB366" t="s">
        <v>76</v>
      </c>
      <c r="AC366">
        <v>0</v>
      </c>
      <c r="AD366" t="s">
        <v>76</v>
      </c>
      <c r="AE366">
        <v>3343448</v>
      </c>
      <c r="AF366" t="s">
        <v>40104</v>
      </c>
      <c r="AG366" t="s">
        <v>2932</v>
      </c>
      <c r="AH366" t="s">
        <v>36770</v>
      </c>
      <c r="AI366" t="s">
        <v>99</v>
      </c>
      <c r="AJ366" t="s">
        <v>41304</v>
      </c>
      <c r="AK366" t="s">
        <v>2932</v>
      </c>
      <c r="AL366" t="s">
        <v>2935</v>
      </c>
      <c r="AM366">
        <v>2015</v>
      </c>
      <c r="AN366" s="1">
        <v>42017</v>
      </c>
      <c r="AO366" s="1">
        <v>42030</v>
      </c>
      <c r="AP366">
        <v>6</v>
      </c>
      <c r="AQ366" t="s">
        <v>81</v>
      </c>
      <c r="AR366" s="4">
        <f>IF(AQ366="M",AP366*30.42,AP366)</f>
        <v>182.52</v>
      </c>
      <c r="AS366">
        <v>0</v>
      </c>
      <c r="AT366" s="4">
        <f>AR366+AS366</f>
        <v>182.52</v>
      </c>
      <c r="AU366">
        <v>2</v>
      </c>
      <c r="AV366" s="1">
        <f>AO366+AT366</f>
        <v>42212.52</v>
      </c>
      <c r="AW366" s="1">
        <v>42273</v>
      </c>
      <c r="AX366" s="2">
        <f>IF(AV366&gt;=AW366,1,2)</f>
        <v>2</v>
      </c>
      <c r="AY366" s="2" t="str">
        <f>IF((AV366+10)&gt;=AW366,"SAVE","LATE")</f>
        <v>LATE</v>
      </c>
      <c r="AZ366" t="s">
        <v>82</v>
      </c>
      <c r="BA366" t="s">
        <v>1011</v>
      </c>
      <c r="BB366">
        <v>705342461</v>
      </c>
      <c r="BC366">
        <v>340000000</v>
      </c>
      <c r="BD366" s="9">
        <v>1045342461</v>
      </c>
      <c r="BE366" t="s">
        <v>45017</v>
      </c>
      <c r="BF366">
        <v>0</v>
      </c>
      <c r="BG366" t="s">
        <v>70</v>
      </c>
      <c r="BH366">
        <v>-1</v>
      </c>
      <c r="BI366" t="s">
        <v>40860</v>
      </c>
      <c r="BJ366" t="s">
        <v>45018</v>
      </c>
      <c r="BK366">
        <v>0</v>
      </c>
      <c r="BL366" t="s">
        <v>85</v>
      </c>
      <c r="BM366" t="s">
        <v>36771</v>
      </c>
    </row>
    <row r="367" spans="1:65" x14ac:dyDescent="0.25">
      <c r="A367">
        <v>2015</v>
      </c>
      <c r="B367" t="s">
        <v>116</v>
      </c>
      <c r="C367" t="s">
        <v>130</v>
      </c>
      <c r="D367" t="s">
        <v>40857</v>
      </c>
      <c r="E367" t="s">
        <v>3148</v>
      </c>
      <c r="F367" t="s">
        <v>3149</v>
      </c>
      <c r="G367">
        <v>1</v>
      </c>
      <c r="H367" t="s">
        <v>46842</v>
      </c>
      <c r="I367" t="s">
        <v>105</v>
      </c>
      <c r="J367" t="s">
        <v>88</v>
      </c>
      <c r="K367">
        <v>3</v>
      </c>
      <c r="L367" t="s">
        <v>41838</v>
      </c>
      <c r="M367">
        <v>95000000</v>
      </c>
      <c r="N367" t="s">
        <v>40102</v>
      </c>
      <c r="O367" t="s">
        <v>45019</v>
      </c>
      <c r="P367" t="s">
        <v>90</v>
      </c>
      <c r="Q367" t="s">
        <v>3151</v>
      </c>
      <c r="R367" t="s">
        <v>3151</v>
      </c>
      <c r="S367" t="s">
        <v>3152</v>
      </c>
      <c r="T367" s="3">
        <v>42042</v>
      </c>
      <c r="U367" t="s">
        <v>37423</v>
      </c>
      <c r="V367" t="s">
        <v>37424</v>
      </c>
      <c r="W367" t="s">
        <v>37425</v>
      </c>
      <c r="X367">
        <v>374580381</v>
      </c>
      <c r="Y367" t="s">
        <v>96</v>
      </c>
      <c r="Z367" t="s">
        <v>40103</v>
      </c>
      <c r="AA367">
        <v>9512</v>
      </c>
      <c r="AB367" t="s">
        <v>15299</v>
      </c>
      <c r="AC367">
        <v>951219</v>
      </c>
      <c r="AD367" t="s">
        <v>42017</v>
      </c>
      <c r="AE367">
        <v>3861470</v>
      </c>
      <c r="AF367" t="s">
        <v>40104</v>
      </c>
      <c r="AG367" t="s">
        <v>37426</v>
      </c>
      <c r="AH367" t="s">
        <v>40861</v>
      </c>
      <c r="AI367" t="s">
        <v>99</v>
      </c>
      <c r="AJ367" t="s">
        <v>41304</v>
      </c>
      <c r="AK367" t="s">
        <v>39903</v>
      </c>
      <c r="AL367" t="s">
        <v>3158</v>
      </c>
      <c r="AM367">
        <v>2015</v>
      </c>
      <c r="AN367" s="1">
        <v>42240</v>
      </c>
      <c r="AO367" s="1">
        <v>42242</v>
      </c>
      <c r="AP367">
        <v>3</v>
      </c>
      <c r="AQ367" t="s">
        <v>81</v>
      </c>
      <c r="AR367" s="4">
        <f>IF(AQ367="M",AP367*30.42,AP367)</f>
        <v>91.26</v>
      </c>
      <c r="AS367">
        <v>0</v>
      </c>
      <c r="AT367" s="4">
        <f>AR367+AS367</f>
        <v>91.26</v>
      </c>
      <c r="AU367">
        <v>4</v>
      </c>
      <c r="AV367" s="1">
        <f>AO367+AT367</f>
        <v>42333.26</v>
      </c>
      <c r="AW367" s="1">
        <v>42455</v>
      </c>
      <c r="AX367" s="2">
        <f>IF(AV367&gt;=AW367,1,2)</f>
        <v>2</v>
      </c>
      <c r="AY367" s="2" t="str">
        <f>IF((AV367+10)&gt;=AW367,"SAVE","LATE")</f>
        <v>LATE</v>
      </c>
      <c r="AZ367" t="s">
        <v>82</v>
      </c>
      <c r="BA367" t="s">
        <v>1011</v>
      </c>
      <c r="BB367">
        <v>374564440</v>
      </c>
      <c r="BC367">
        <v>0</v>
      </c>
      <c r="BD367" s="9">
        <v>374564440</v>
      </c>
      <c r="BE367" t="s">
        <v>37427</v>
      </c>
      <c r="BF367">
        <v>0</v>
      </c>
      <c r="BG367" t="s">
        <v>70</v>
      </c>
      <c r="BH367">
        <v>-1</v>
      </c>
      <c r="BI367" t="s">
        <v>40862</v>
      </c>
      <c r="BJ367" t="s">
        <v>45020</v>
      </c>
      <c r="BK367">
        <v>0</v>
      </c>
      <c r="BL367" t="s">
        <v>85</v>
      </c>
      <c r="BM367" t="s">
        <v>37428</v>
      </c>
    </row>
    <row r="368" spans="1:65" x14ac:dyDescent="0.25">
      <c r="A368">
        <v>2015</v>
      </c>
      <c r="B368" t="s">
        <v>116</v>
      </c>
      <c r="C368" t="s">
        <v>130</v>
      </c>
      <c r="D368" t="s">
        <v>40857</v>
      </c>
      <c r="E368" t="s">
        <v>3148</v>
      </c>
      <c r="F368" t="s">
        <v>3149</v>
      </c>
      <c r="G368">
        <v>11</v>
      </c>
      <c r="H368" t="s">
        <v>41839</v>
      </c>
      <c r="I368" t="s">
        <v>105</v>
      </c>
      <c r="J368" t="s">
        <v>88</v>
      </c>
      <c r="K368">
        <v>3</v>
      </c>
      <c r="L368" t="s">
        <v>41838</v>
      </c>
      <c r="M368">
        <v>72000000</v>
      </c>
      <c r="N368" t="s">
        <v>41840</v>
      </c>
      <c r="O368" t="s">
        <v>45021</v>
      </c>
      <c r="P368" t="s">
        <v>90</v>
      </c>
      <c r="Q368" t="s">
        <v>3151</v>
      </c>
      <c r="R368" t="s">
        <v>3151</v>
      </c>
      <c r="S368" t="s">
        <v>3152</v>
      </c>
      <c r="T368" t="s">
        <v>36032</v>
      </c>
      <c r="U368" t="s">
        <v>38055</v>
      </c>
      <c r="V368" t="s">
        <v>38056</v>
      </c>
      <c r="W368" t="s">
        <v>38057</v>
      </c>
      <c r="X368">
        <v>180418000</v>
      </c>
      <c r="Y368" t="s">
        <v>122</v>
      </c>
      <c r="Z368" t="s">
        <v>123</v>
      </c>
      <c r="AA368">
        <v>0</v>
      </c>
      <c r="AB368" t="s">
        <v>76</v>
      </c>
      <c r="AC368">
        <v>0</v>
      </c>
      <c r="AD368" t="s">
        <v>76</v>
      </c>
      <c r="AE368">
        <v>3646792</v>
      </c>
      <c r="AF368" t="s">
        <v>40104</v>
      </c>
      <c r="AG368" t="s">
        <v>38058</v>
      </c>
      <c r="AH368" t="s">
        <v>38059</v>
      </c>
      <c r="AI368" t="s">
        <v>99</v>
      </c>
      <c r="AJ368" t="s">
        <v>41304</v>
      </c>
      <c r="AK368" t="s">
        <v>38060</v>
      </c>
      <c r="AL368" t="s">
        <v>38061</v>
      </c>
      <c r="AM368">
        <v>2015</v>
      </c>
      <c r="AN368" s="1">
        <v>42146</v>
      </c>
      <c r="AO368" s="1">
        <v>42156</v>
      </c>
      <c r="AP368">
        <v>3</v>
      </c>
      <c r="AQ368" t="s">
        <v>81</v>
      </c>
      <c r="AR368" s="4">
        <f>IF(AQ368="M",AP368*30.42,AP368)</f>
        <v>91.26</v>
      </c>
      <c r="AS368">
        <v>0</v>
      </c>
      <c r="AT368" s="4">
        <f>AR368+AS368</f>
        <v>91.26</v>
      </c>
      <c r="AU368">
        <v>2</v>
      </c>
      <c r="AV368" s="1">
        <f>AO368+AT368</f>
        <v>42247.26</v>
      </c>
      <c r="AW368" s="1">
        <v>42309</v>
      </c>
      <c r="AX368" s="2">
        <f>IF(AV368&gt;=AW368,1,2)</f>
        <v>2</v>
      </c>
      <c r="AY368" s="2" t="str">
        <f>IF((AV368+10)&gt;=AW368,"SAVE","LATE")</f>
        <v>LATE</v>
      </c>
      <c r="AZ368" t="s">
        <v>82</v>
      </c>
      <c r="BA368" t="s">
        <v>1011</v>
      </c>
      <c r="BB368">
        <v>180418000</v>
      </c>
      <c r="BC368">
        <v>34100000</v>
      </c>
      <c r="BD368" s="9">
        <v>214518000</v>
      </c>
      <c r="BE368" t="s">
        <v>41657</v>
      </c>
      <c r="BF368">
        <v>0</v>
      </c>
      <c r="BG368" t="s">
        <v>70</v>
      </c>
      <c r="BH368">
        <v>-1</v>
      </c>
      <c r="BI368" t="s">
        <v>39904</v>
      </c>
      <c r="BJ368" t="s">
        <v>41658</v>
      </c>
      <c r="BK368">
        <v>0</v>
      </c>
      <c r="BL368" t="s">
        <v>85</v>
      </c>
      <c r="BM368" t="s">
        <v>38062</v>
      </c>
    </row>
    <row r="369" spans="1:65" x14ac:dyDescent="0.25">
      <c r="A369">
        <v>2015</v>
      </c>
      <c r="B369" t="s">
        <v>116</v>
      </c>
      <c r="C369" t="s">
        <v>130</v>
      </c>
      <c r="D369" t="s">
        <v>40857</v>
      </c>
      <c r="E369" t="s">
        <v>3148</v>
      </c>
      <c r="F369" t="s">
        <v>3149</v>
      </c>
      <c r="G369">
        <v>11</v>
      </c>
      <c r="H369" t="s">
        <v>41839</v>
      </c>
      <c r="I369" t="s">
        <v>105</v>
      </c>
      <c r="J369" t="s">
        <v>88</v>
      </c>
      <c r="K369">
        <v>3</v>
      </c>
      <c r="L369" t="s">
        <v>41838</v>
      </c>
      <c r="M369">
        <v>95000000</v>
      </c>
      <c r="N369" t="s">
        <v>40102</v>
      </c>
      <c r="O369" t="s">
        <v>38111</v>
      </c>
      <c r="P369" t="s">
        <v>90</v>
      </c>
      <c r="Q369" t="s">
        <v>3151</v>
      </c>
      <c r="R369" t="s">
        <v>3151</v>
      </c>
      <c r="S369" t="s">
        <v>3152</v>
      </c>
      <c r="T369" s="3">
        <v>42220</v>
      </c>
      <c r="U369" t="s">
        <v>38112</v>
      </c>
      <c r="V369" t="s">
        <v>38113</v>
      </c>
      <c r="W369" t="s">
        <v>38114</v>
      </c>
      <c r="X369">
        <v>180000000</v>
      </c>
      <c r="Y369" t="s">
        <v>96</v>
      </c>
      <c r="Z369" t="s">
        <v>40103</v>
      </c>
      <c r="AA369">
        <v>0</v>
      </c>
      <c r="AB369" t="s">
        <v>76</v>
      </c>
      <c r="AC369">
        <v>0</v>
      </c>
      <c r="AD369" t="s">
        <v>76</v>
      </c>
      <c r="AE369">
        <v>3567449</v>
      </c>
      <c r="AF369" t="s">
        <v>41304</v>
      </c>
      <c r="AG369" t="s">
        <v>39905</v>
      </c>
      <c r="AH369" t="s">
        <v>38115</v>
      </c>
      <c r="AI369" t="s">
        <v>99</v>
      </c>
      <c r="AJ369" t="s">
        <v>41304</v>
      </c>
      <c r="AK369" t="s">
        <v>39905</v>
      </c>
      <c r="AL369" t="s">
        <v>38115</v>
      </c>
      <c r="AM369">
        <v>2015</v>
      </c>
      <c r="AN369" s="1">
        <v>42135</v>
      </c>
      <c r="AO369" s="1">
        <v>42143</v>
      </c>
      <c r="AP369">
        <v>4</v>
      </c>
      <c r="AQ369" t="s">
        <v>81</v>
      </c>
      <c r="AR369" s="4">
        <f>IF(AQ369="M",AP369*30.42,AP369)</f>
        <v>121.68</v>
      </c>
      <c r="AS369">
        <v>0</v>
      </c>
      <c r="AT369" s="4">
        <f>AR369+AS369</f>
        <v>121.68</v>
      </c>
      <c r="AU369">
        <v>1</v>
      </c>
      <c r="AV369" s="1">
        <f>AO369+AT369</f>
        <v>42264.68</v>
      </c>
      <c r="AW369" s="1">
        <v>42296</v>
      </c>
      <c r="AX369" s="2">
        <f>IF(AV369&gt;=AW369,1,2)</f>
        <v>2</v>
      </c>
      <c r="AY369" s="2" t="str">
        <f>IF((AV369+10)&gt;=AW369,"SAVE","LATE")</f>
        <v>LATE</v>
      </c>
      <c r="AZ369" t="s">
        <v>82</v>
      </c>
      <c r="BA369" t="s">
        <v>1011</v>
      </c>
      <c r="BB369">
        <v>180000000</v>
      </c>
      <c r="BC369">
        <v>58721723</v>
      </c>
      <c r="BD369" s="9">
        <v>238721723</v>
      </c>
      <c r="BE369" t="s">
        <v>38111</v>
      </c>
      <c r="BF369">
        <v>0</v>
      </c>
      <c r="BG369" t="s">
        <v>70</v>
      </c>
      <c r="BH369">
        <v>-1</v>
      </c>
      <c r="BI369" t="s">
        <v>45022</v>
      </c>
      <c r="BJ369" t="s">
        <v>45023</v>
      </c>
      <c r="BK369">
        <v>0</v>
      </c>
      <c r="BL369" t="s">
        <v>85</v>
      </c>
      <c r="BM369" t="s">
        <v>38116</v>
      </c>
    </row>
    <row r="370" spans="1:65" x14ac:dyDescent="0.25">
      <c r="A370">
        <v>2015</v>
      </c>
      <c r="B370" t="s">
        <v>116</v>
      </c>
      <c r="C370" t="s">
        <v>130</v>
      </c>
      <c r="D370" t="s">
        <v>40864</v>
      </c>
      <c r="E370" t="s">
        <v>5776</v>
      </c>
      <c r="F370" t="s">
        <v>5777</v>
      </c>
      <c r="G370">
        <v>13</v>
      </c>
      <c r="H370" t="s">
        <v>41891</v>
      </c>
      <c r="I370" t="s">
        <v>67</v>
      </c>
      <c r="J370" t="s">
        <v>88</v>
      </c>
      <c r="K370">
        <v>3</v>
      </c>
      <c r="L370" t="s">
        <v>41838</v>
      </c>
      <c r="M370">
        <v>95000000</v>
      </c>
      <c r="N370" t="s">
        <v>40102</v>
      </c>
      <c r="O370" t="s">
        <v>45031</v>
      </c>
      <c r="P370" t="s">
        <v>90</v>
      </c>
      <c r="Q370" t="s">
        <v>19524</v>
      </c>
      <c r="R370" t="s">
        <v>19524</v>
      </c>
      <c r="S370" t="s">
        <v>5778</v>
      </c>
      <c r="T370" s="3">
        <v>42100</v>
      </c>
      <c r="U370" t="s">
        <v>39133</v>
      </c>
      <c r="V370" t="s">
        <v>39134</v>
      </c>
      <c r="W370" t="s">
        <v>39135</v>
      </c>
      <c r="X370">
        <v>15468705</v>
      </c>
      <c r="Y370" t="s">
        <v>96</v>
      </c>
      <c r="Z370" t="s">
        <v>40103</v>
      </c>
      <c r="AA370">
        <v>0</v>
      </c>
      <c r="AB370" t="s">
        <v>76</v>
      </c>
      <c r="AC370">
        <v>0</v>
      </c>
      <c r="AD370" t="s">
        <v>76</v>
      </c>
      <c r="AE370">
        <v>3648135</v>
      </c>
      <c r="AF370" t="s">
        <v>40104</v>
      </c>
      <c r="AG370" t="s">
        <v>39136</v>
      </c>
      <c r="AH370" t="s">
        <v>39137</v>
      </c>
      <c r="AI370" t="s">
        <v>99</v>
      </c>
      <c r="AJ370" t="s">
        <v>41304</v>
      </c>
      <c r="AK370">
        <v>80048059</v>
      </c>
      <c r="AL370" t="s">
        <v>39138</v>
      </c>
      <c r="AM370">
        <v>2015</v>
      </c>
      <c r="AN370" s="1">
        <v>42167</v>
      </c>
      <c r="AO370" s="1">
        <v>42171</v>
      </c>
      <c r="AP370">
        <v>30</v>
      </c>
      <c r="AQ370" t="s">
        <v>74</v>
      </c>
      <c r="AR370" s="4">
        <f>IF(AQ370="M",AP370*30.42,AP370)</f>
        <v>30</v>
      </c>
      <c r="AS370">
        <v>0</v>
      </c>
      <c r="AT370" s="4">
        <f>AR370+AS370</f>
        <v>30</v>
      </c>
      <c r="AU370">
        <v>1</v>
      </c>
      <c r="AV370" s="1">
        <f>AO370+AT370</f>
        <v>42201</v>
      </c>
      <c r="AW370" s="1">
        <v>42231</v>
      </c>
      <c r="AX370" s="2">
        <f>IF(AV370&gt;=AW370,1,2)</f>
        <v>2</v>
      </c>
      <c r="AY370" s="2" t="str">
        <f>IF((AV370+10)&gt;=AW370,"SAVE","LATE")</f>
        <v>LATE</v>
      </c>
      <c r="AZ370" t="s">
        <v>82</v>
      </c>
      <c r="BA370" t="s">
        <v>1011</v>
      </c>
      <c r="BB370">
        <v>12890555</v>
      </c>
      <c r="BC370">
        <v>0</v>
      </c>
      <c r="BD370" s="9">
        <v>12890555</v>
      </c>
      <c r="BE370" t="s">
        <v>45031</v>
      </c>
      <c r="BF370">
        <v>0</v>
      </c>
      <c r="BG370" t="s">
        <v>70</v>
      </c>
      <c r="BH370">
        <v>-1</v>
      </c>
      <c r="BI370" t="s">
        <v>70</v>
      </c>
      <c r="BJ370" t="s">
        <v>70</v>
      </c>
      <c r="BK370">
        <v>0</v>
      </c>
      <c r="BL370" t="s">
        <v>85</v>
      </c>
      <c r="BM370" t="s">
        <v>39139</v>
      </c>
    </row>
    <row r="371" spans="1:65" x14ac:dyDescent="0.25">
      <c r="A371">
        <v>2015</v>
      </c>
      <c r="B371" t="s">
        <v>116</v>
      </c>
      <c r="C371" t="s">
        <v>130</v>
      </c>
      <c r="D371" t="s">
        <v>40875</v>
      </c>
      <c r="E371" t="s">
        <v>36576</v>
      </c>
      <c r="F371" t="s">
        <v>36577</v>
      </c>
      <c r="G371">
        <v>1</v>
      </c>
      <c r="H371" t="s">
        <v>46842</v>
      </c>
      <c r="I371" t="s">
        <v>105</v>
      </c>
      <c r="J371" t="s">
        <v>88</v>
      </c>
      <c r="K371">
        <v>3</v>
      </c>
      <c r="L371" t="s">
        <v>41838</v>
      </c>
      <c r="M371">
        <v>72000000</v>
      </c>
      <c r="N371" t="s">
        <v>41840</v>
      </c>
      <c r="O371" t="s">
        <v>36578</v>
      </c>
      <c r="P371" t="s">
        <v>90</v>
      </c>
      <c r="Q371" t="s">
        <v>40876</v>
      </c>
      <c r="R371" t="s">
        <v>40876</v>
      </c>
      <c r="S371" t="s">
        <v>40874</v>
      </c>
      <c r="T371" t="s">
        <v>35217</v>
      </c>
      <c r="U371" t="s">
        <v>36579</v>
      </c>
      <c r="V371" t="s">
        <v>36580</v>
      </c>
      <c r="W371" t="s">
        <v>36581</v>
      </c>
      <c r="X371">
        <v>820875619</v>
      </c>
      <c r="Y371" t="s">
        <v>122</v>
      </c>
      <c r="Z371" t="s">
        <v>123</v>
      </c>
      <c r="AA371">
        <v>7211</v>
      </c>
      <c r="AB371" t="s">
        <v>42763</v>
      </c>
      <c r="AC371">
        <v>721110</v>
      </c>
      <c r="AD371" t="s">
        <v>42764</v>
      </c>
      <c r="AE371">
        <v>4122299</v>
      </c>
      <c r="AF371" t="s">
        <v>40104</v>
      </c>
      <c r="AG371">
        <v>830045252</v>
      </c>
      <c r="AH371" t="s">
        <v>36582</v>
      </c>
      <c r="AI371" t="s">
        <v>99</v>
      </c>
      <c r="AJ371" t="s">
        <v>41304</v>
      </c>
      <c r="AK371">
        <v>11437000</v>
      </c>
      <c r="AL371" t="s">
        <v>36583</v>
      </c>
      <c r="AM371">
        <v>2015</v>
      </c>
      <c r="AN371" s="1">
        <v>42143</v>
      </c>
      <c r="AO371" s="1">
        <v>42182</v>
      </c>
      <c r="AP371">
        <v>4</v>
      </c>
      <c r="AQ371" t="s">
        <v>81</v>
      </c>
      <c r="AR371" s="4">
        <f>IF(AQ371="M",AP371*30.42,AP371)</f>
        <v>121.68</v>
      </c>
      <c r="AS371">
        <v>0</v>
      </c>
      <c r="AT371" s="4">
        <f>AR371+AS371</f>
        <v>121.68</v>
      </c>
      <c r="AU371">
        <v>2</v>
      </c>
      <c r="AV371" s="1">
        <f>AO371+AT371</f>
        <v>42303.68</v>
      </c>
      <c r="AW371" s="1">
        <v>42365</v>
      </c>
      <c r="AX371" s="2">
        <f>IF(AV371&gt;=AW371,1,2)</f>
        <v>2</v>
      </c>
      <c r="AY371" s="2" t="str">
        <f>IF((AV371+10)&gt;=AW371,"SAVE","LATE")</f>
        <v>LATE</v>
      </c>
      <c r="AZ371" t="s">
        <v>82</v>
      </c>
      <c r="BA371" t="s">
        <v>1011</v>
      </c>
      <c r="BB371">
        <v>820875619</v>
      </c>
      <c r="BC371">
        <v>0</v>
      </c>
      <c r="BD371" s="9">
        <v>820875619</v>
      </c>
      <c r="BE371" t="s">
        <v>36578</v>
      </c>
      <c r="BF371">
        <v>1</v>
      </c>
      <c r="BG371" t="s">
        <v>17272</v>
      </c>
      <c r="BH371">
        <v>0</v>
      </c>
      <c r="BI371" t="s">
        <v>36584</v>
      </c>
      <c r="BJ371">
        <v>1000</v>
      </c>
      <c r="BK371">
        <v>0</v>
      </c>
      <c r="BL371" t="s">
        <v>85</v>
      </c>
      <c r="BM371" t="s">
        <v>36585</v>
      </c>
    </row>
    <row r="372" spans="1:65" x14ac:dyDescent="0.25">
      <c r="A372">
        <v>2015</v>
      </c>
      <c r="B372" t="s">
        <v>116</v>
      </c>
      <c r="C372" t="s">
        <v>290</v>
      </c>
      <c r="D372" t="s">
        <v>42966</v>
      </c>
      <c r="E372" t="s">
        <v>927</v>
      </c>
      <c r="F372" t="s">
        <v>25257</v>
      </c>
      <c r="G372">
        <v>12</v>
      </c>
      <c r="H372" t="s">
        <v>41881</v>
      </c>
      <c r="I372" t="s">
        <v>67</v>
      </c>
      <c r="J372" t="s">
        <v>68</v>
      </c>
      <c r="K372">
        <v>3</v>
      </c>
      <c r="L372" t="s">
        <v>41838</v>
      </c>
      <c r="M372">
        <v>77000000</v>
      </c>
      <c r="N372" t="s">
        <v>481</v>
      </c>
      <c r="O372" t="s">
        <v>45068</v>
      </c>
      <c r="P372" t="s">
        <v>90</v>
      </c>
      <c r="Q372" t="s">
        <v>70</v>
      </c>
      <c r="R372" t="s">
        <v>70</v>
      </c>
      <c r="S372" t="s">
        <v>2523</v>
      </c>
      <c r="T372" t="s">
        <v>35558</v>
      </c>
      <c r="U372" t="s">
        <v>35559</v>
      </c>
      <c r="V372" t="s">
        <v>35560</v>
      </c>
      <c r="W372" t="s">
        <v>35561</v>
      </c>
      <c r="X372">
        <v>2980000000</v>
      </c>
      <c r="Y372" t="s">
        <v>122</v>
      </c>
      <c r="Z372" t="s">
        <v>123</v>
      </c>
      <c r="AA372">
        <v>7711</v>
      </c>
      <c r="AB372" t="s">
        <v>42071</v>
      </c>
      <c r="AC372">
        <v>771115</v>
      </c>
      <c r="AD372" t="s">
        <v>35562</v>
      </c>
      <c r="AE372">
        <v>3704432</v>
      </c>
      <c r="AF372" t="s">
        <v>40104</v>
      </c>
      <c r="AG372">
        <v>899999432</v>
      </c>
      <c r="AH372" t="s">
        <v>25929</v>
      </c>
      <c r="AI372" t="s">
        <v>99</v>
      </c>
      <c r="AJ372" t="s">
        <v>41304</v>
      </c>
      <c r="AK372">
        <v>357897</v>
      </c>
      <c r="AL372" t="s">
        <v>25930</v>
      </c>
      <c r="AM372">
        <v>2015</v>
      </c>
      <c r="AN372" s="1">
        <v>42179</v>
      </c>
      <c r="AO372" s="1">
        <v>42185</v>
      </c>
      <c r="AP372">
        <v>6</v>
      </c>
      <c r="AQ372" t="s">
        <v>81</v>
      </c>
      <c r="AR372" s="4">
        <f>IF(AQ372="M",AP372*30.42,AP372)</f>
        <v>182.52</v>
      </c>
      <c r="AS372">
        <v>0</v>
      </c>
      <c r="AT372" s="4">
        <f>AR372+AS372</f>
        <v>182.52</v>
      </c>
      <c r="AU372">
        <v>3</v>
      </c>
      <c r="AV372" s="1">
        <f>AO372+AT372</f>
        <v>42367.519999999997</v>
      </c>
      <c r="AW372" s="1">
        <v>42459</v>
      </c>
      <c r="AX372" s="2">
        <f>IF(AV372&gt;=AW372,1,2)</f>
        <v>2</v>
      </c>
      <c r="AY372" s="2" t="str">
        <f>IF((AV372+10)&gt;=AW372,"SAVE","LATE")</f>
        <v>LATE</v>
      </c>
      <c r="AZ372" t="s">
        <v>82</v>
      </c>
      <c r="BA372" t="s">
        <v>1011</v>
      </c>
      <c r="BB372">
        <v>2980000000</v>
      </c>
      <c r="BC372">
        <v>1489976323</v>
      </c>
      <c r="BD372" s="9">
        <v>4469976323</v>
      </c>
      <c r="BE372" t="s">
        <v>45068</v>
      </c>
      <c r="BF372">
        <v>0</v>
      </c>
      <c r="BG372" t="s">
        <v>70</v>
      </c>
      <c r="BH372">
        <v>-1</v>
      </c>
      <c r="BI372" t="s">
        <v>70</v>
      </c>
      <c r="BJ372" t="s">
        <v>70</v>
      </c>
      <c r="BK372">
        <v>0</v>
      </c>
      <c r="BL372" t="s">
        <v>85</v>
      </c>
      <c r="BM372" t="s">
        <v>35563</v>
      </c>
    </row>
    <row r="373" spans="1:65" x14ac:dyDescent="0.25">
      <c r="A373">
        <v>2015</v>
      </c>
      <c r="B373" t="s">
        <v>116</v>
      </c>
      <c r="C373" t="s">
        <v>130</v>
      </c>
      <c r="D373" t="s">
        <v>40879</v>
      </c>
      <c r="E373" t="s">
        <v>10904</v>
      </c>
      <c r="F373" t="s">
        <v>10905</v>
      </c>
      <c r="G373">
        <v>1</v>
      </c>
      <c r="H373" t="s">
        <v>46842</v>
      </c>
      <c r="I373" t="s">
        <v>105</v>
      </c>
      <c r="J373" t="s">
        <v>88</v>
      </c>
      <c r="K373">
        <v>3</v>
      </c>
      <c r="L373" t="s">
        <v>41838</v>
      </c>
      <c r="M373">
        <v>95000000</v>
      </c>
      <c r="N373" t="s">
        <v>40102</v>
      </c>
      <c r="O373" t="s">
        <v>37690</v>
      </c>
      <c r="P373" t="s">
        <v>90</v>
      </c>
      <c r="Q373" t="s">
        <v>10906</v>
      </c>
      <c r="R373" t="s">
        <v>10906</v>
      </c>
      <c r="S373" t="s">
        <v>10907</v>
      </c>
      <c r="T373" s="3">
        <v>42311</v>
      </c>
      <c r="U373" t="s">
        <v>37691</v>
      </c>
      <c r="V373" t="s">
        <v>35087</v>
      </c>
      <c r="W373" t="s">
        <v>37692</v>
      </c>
      <c r="X373">
        <v>280857143</v>
      </c>
      <c r="Y373" t="s">
        <v>96</v>
      </c>
      <c r="Z373" t="s">
        <v>40103</v>
      </c>
      <c r="AA373">
        <v>0</v>
      </c>
      <c r="AB373" t="s">
        <v>76</v>
      </c>
      <c r="AC373">
        <v>0</v>
      </c>
      <c r="AD373" t="s">
        <v>76</v>
      </c>
      <c r="AE373">
        <v>3555721</v>
      </c>
      <c r="AF373" t="s">
        <v>41304</v>
      </c>
      <c r="AG373" t="s">
        <v>39922</v>
      </c>
      <c r="AH373" t="s">
        <v>37693</v>
      </c>
      <c r="AI373" t="s">
        <v>39286</v>
      </c>
      <c r="AJ373" t="s">
        <v>41304</v>
      </c>
      <c r="AK373" t="s">
        <v>39922</v>
      </c>
      <c r="AL373" t="s">
        <v>37693</v>
      </c>
      <c r="AM373">
        <v>2015</v>
      </c>
      <c r="AN373" s="1">
        <v>42115</v>
      </c>
      <c r="AO373" s="1">
        <v>42144</v>
      </c>
      <c r="AP373">
        <v>4</v>
      </c>
      <c r="AQ373" t="s">
        <v>81</v>
      </c>
      <c r="AR373" s="4">
        <f>IF(AQ373="M",AP373*30.42,AP373)</f>
        <v>121.68</v>
      </c>
      <c r="AS373">
        <v>0</v>
      </c>
      <c r="AT373" s="4">
        <f>AR373+AS373</f>
        <v>121.68</v>
      </c>
      <c r="AU373">
        <v>3</v>
      </c>
      <c r="AV373" s="1">
        <f>AO373+AT373</f>
        <v>42265.68</v>
      </c>
      <c r="AW373" s="1">
        <v>42358</v>
      </c>
      <c r="AX373" s="2">
        <f>IF(AV373&gt;=AW373,1,2)</f>
        <v>2</v>
      </c>
      <c r="AY373" s="2" t="str">
        <f>IF((AV373+10)&gt;=AW373,"SAVE","LATE")</f>
        <v>LATE</v>
      </c>
      <c r="AZ373" t="s">
        <v>82</v>
      </c>
      <c r="BA373" t="s">
        <v>1011</v>
      </c>
      <c r="BB373">
        <v>280381064</v>
      </c>
      <c r="BC373">
        <v>0</v>
      </c>
      <c r="BD373" s="9">
        <v>280381064</v>
      </c>
      <c r="BE373" t="s">
        <v>37694</v>
      </c>
      <c r="BF373">
        <v>2</v>
      </c>
      <c r="BG373" t="s">
        <v>114</v>
      </c>
      <c r="BH373">
        <v>-1</v>
      </c>
      <c r="BI373" t="s">
        <v>37695</v>
      </c>
      <c r="BJ373">
        <v>1250</v>
      </c>
      <c r="BK373">
        <v>0</v>
      </c>
      <c r="BL373" t="s">
        <v>85</v>
      </c>
      <c r="BM373" t="s">
        <v>37696</v>
      </c>
    </row>
    <row r="374" spans="1:65" x14ac:dyDescent="0.25">
      <c r="A374">
        <v>2015</v>
      </c>
      <c r="B374" t="s">
        <v>116</v>
      </c>
      <c r="C374" t="s">
        <v>130</v>
      </c>
      <c r="D374" t="s">
        <v>40879</v>
      </c>
      <c r="E374" t="s">
        <v>10904</v>
      </c>
      <c r="F374" t="s">
        <v>10905</v>
      </c>
      <c r="G374">
        <v>11</v>
      </c>
      <c r="H374" t="s">
        <v>41839</v>
      </c>
      <c r="I374" t="s">
        <v>105</v>
      </c>
      <c r="J374" t="s">
        <v>88</v>
      </c>
      <c r="K374">
        <v>3</v>
      </c>
      <c r="L374" t="s">
        <v>41838</v>
      </c>
      <c r="M374">
        <v>72000000</v>
      </c>
      <c r="N374" t="s">
        <v>41840</v>
      </c>
      <c r="O374" t="s">
        <v>38166</v>
      </c>
      <c r="P374" t="s">
        <v>90</v>
      </c>
      <c r="Q374" t="s">
        <v>10906</v>
      </c>
      <c r="R374" t="s">
        <v>10906</v>
      </c>
      <c r="S374" t="s">
        <v>10907</v>
      </c>
      <c r="T374" t="s">
        <v>36666</v>
      </c>
      <c r="U374" t="s">
        <v>38167</v>
      </c>
      <c r="V374" t="s">
        <v>38168</v>
      </c>
      <c r="W374" t="s">
        <v>38169</v>
      </c>
      <c r="X374">
        <v>171698697</v>
      </c>
      <c r="Y374" t="s">
        <v>122</v>
      </c>
      <c r="Z374" t="s">
        <v>123</v>
      </c>
      <c r="AA374">
        <v>7211</v>
      </c>
      <c r="AB374" t="s">
        <v>42763</v>
      </c>
      <c r="AC374">
        <v>721110</v>
      </c>
      <c r="AD374" t="s">
        <v>42764</v>
      </c>
      <c r="AE374">
        <v>3865123</v>
      </c>
      <c r="AF374" t="s">
        <v>40104</v>
      </c>
      <c r="AG374" t="s">
        <v>38170</v>
      </c>
      <c r="AH374" t="s">
        <v>38171</v>
      </c>
      <c r="AI374" t="s">
        <v>99</v>
      </c>
      <c r="AJ374" t="s">
        <v>41304</v>
      </c>
      <c r="AK374" t="s">
        <v>38170</v>
      </c>
      <c r="AL374" t="s">
        <v>38172</v>
      </c>
      <c r="AM374">
        <v>2015</v>
      </c>
      <c r="AN374" s="1">
        <v>42236</v>
      </c>
      <c r="AO374" s="1">
        <v>42249</v>
      </c>
      <c r="AP374">
        <v>4</v>
      </c>
      <c r="AQ374" t="s">
        <v>81</v>
      </c>
      <c r="AR374" s="4">
        <f>IF(AQ374="M",AP374*30.42,AP374)</f>
        <v>121.68</v>
      </c>
      <c r="AS374">
        <v>0</v>
      </c>
      <c r="AT374" s="4">
        <f>AR374+AS374</f>
        <v>121.68</v>
      </c>
      <c r="AU374">
        <v>2</v>
      </c>
      <c r="AV374" s="1">
        <f>AO374+AT374</f>
        <v>42370.68</v>
      </c>
      <c r="AW374" s="1">
        <v>42431</v>
      </c>
      <c r="AX374" s="2">
        <f>IF(AV374&gt;=AW374,1,2)</f>
        <v>2</v>
      </c>
      <c r="AY374" s="2" t="str">
        <f>IF((AV374+10)&gt;=AW374,"SAVE","LATE")</f>
        <v>LATE</v>
      </c>
      <c r="AZ374" t="s">
        <v>82</v>
      </c>
      <c r="BA374" t="s">
        <v>1011</v>
      </c>
      <c r="BB374">
        <v>171695068</v>
      </c>
      <c r="BC374">
        <v>0</v>
      </c>
      <c r="BD374" s="9">
        <v>171695068</v>
      </c>
      <c r="BE374" t="s">
        <v>38173</v>
      </c>
      <c r="BF374">
        <v>1</v>
      </c>
      <c r="BG374" t="s">
        <v>17272</v>
      </c>
      <c r="BH374">
        <v>-1</v>
      </c>
      <c r="BI374" t="s">
        <v>38174</v>
      </c>
      <c r="BJ374">
        <v>850</v>
      </c>
      <c r="BK374">
        <v>0</v>
      </c>
      <c r="BL374" t="s">
        <v>85</v>
      </c>
      <c r="BM374" t="s">
        <v>38175</v>
      </c>
    </row>
    <row r="375" spans="1:65" x14ac:dyDescent="0.25">
      <c r="A375">
        <v>2015</v>
      </c>
      <c r="B375" t="s">
        <v>116</v>
      </c>
      <c r="C375" t="s">
        <v>130</v>
      </c>
      <c r="D375" t="s">
        <v>40879</v>
      </c>
      <c r="E375" t="s">
        <v>10904</v>
      </c>
      <c r="F375" t="s">
        <v>10905</v>
      </c>
      <c r="G375">
        <v>11</v>
      </c>
      <c r="H375" t="s">
        <v>41839</v>
      </c>
      <c r="I375" t="s">
        <v>67</v>
      </c>
      <c r="J375" t="s">
        <v>88</v>
      </c>
      <c r="K375">
        <v>3</v>
      </c>
      <c r="L375" t="s">
        <v>41838</v>
      </c>
      <c r="M375">
        <v>95000000</v>
      </c>
      <c r="N375" t="s">
        <v>40102</v>
      </c>
      <c r="O375" t="s">
        <v>38834</v>
      </c>
      <c r="P375" t="s">
        <v>90</v>
      </c>
      <c r="Q375" t="s">
        <v>10906</v>
      </c>
      <c r="R375" t="s">
        <v>10906</v>
      </c>
      <c r="S375" t="s">
        <v>10907</v>
      </c>
      <c r="T375" s="3">
        <v>42311</v>
      </c>
      <c r="U375" t="s">
        <v>38835</v>
      </c>
      <c r="V375" t="s">
        <v>38836</v>
      </c>
      <c r="W375" t="s">
        <v>38837</v>
      </c>
      <c r="X375">
        <v>50000000</v>
      </c>
      <c r="Y375" t="s">
        <v>96</v>
      </c>
      <c r="Z375" t="s">
        <v>40103</v>
      </c>
      <c r="AA375">
        <v>0</v>
      </c>
      <c r="AB375" t="s">
        <v>76</v>
      </c>
      <c r="AC375">
        <v>0</v>
      </c>
      <c r="AD375" t="s">
        <v>76</v>
      </c>
      <c r="AE375">
        <v>3470892</v>
      </c>
      <c r="AF375" t="s">
        <v>40104</v>
      </c>
      <c r="AG375" t="s">
        <v>5101</v>
      </c>
      <c r="AH375" t="s">
        <v>38838</v>
      </c>
      <c r="AI375" t="s">
        <v>99</v>
      </c>
      <c r="AJ375" t="s">
        <v>41304</v>
      </c>
      <c r="AK375" t="s">
        <v>39923</v>
      </c>
      <c r="AL375" t="s">
        <v>5103</v>
      </c>
      <c r="AM375">
        <v>2015</v>
      </c>
      <c r="AN375" s="1">
        <v>42103</v>
      </c>
      <c r="AO375" s="1">
        <v>42105</v>
      </c>
      <c r="AP375">
        <v>2</v>
      </c>
      <c r="AQ375" t="s">
        <v>81</v>
      </c>
      <c r="AR375" s="4">
        <f>IF(AQ375="M",AP375*30.42,AP375)</f>
        <v>60.84</v>
      </c>
      <c r="AS375">
        <v>0</v>
      </c>
      <c r="AT375" s="4">
        <f>AR375+AS375</f>
        <v>60.84</v>
      </c>
      <c r="AU375">
        <v>3</v>
      </c>
      <c r="AV375" s="1">
        <f>AO375+AT375</f>
        <v>42165.84</v>
      </c>
      <c r="AW375" s="1">
        <v>42258</v>
      </c>
      <c r="AX375" s="2">
        <f>IF(AV375&gt;=AW375,1,2)</f>
        <v>2</v>
      </c>
      <c r="AY375" s="2" t="str">
        <f>IF((AV375+10)&gt;=AW375,"SAVE","LATE")</f>
        <v>LATE</v>
      </c>
      <c r="AZ375" t="s">
        <v>82</v>
      </c>
      <c r="BA375" t="s">
        <v>1011</v>
      </c>
      <c r="BB375">
        <v>49999965</v>
      </c>
      <c r="BC375">
        <v>8477589</v>
      </c>
      <c r="BD375" s="9">
        <v>58477554</v>
      </c>
      <c r="BE375" t="s">
        <v>38839</v>
      </c>
      <c r="BF375">
        <v>0</v>
      </c>
      <c r="BG375" t="s">
        <v>70</v>
      </c>
      <c r="BH375">
        <v>-1</v>
      </c>
      <c r="BI375" t="s">
        <v>38838</v>
      </c>
      <c r="BJ375" t="s">
        <v>30008</v>
      </c>
      <c r="BK375">
        <v>0</v>
      </c>
      <c r="BL375" t="s">
        <v>85</v>
      </c>
      <c r="BM375" t="s">
        <v>38840</v>
      </c>
    </row>
    <row r="376" spans="1:65" x14ac:dyDescent="0.25">
      <c r="A376">
        <v>2015</v>
      </c>
      <c r="B376" t="s">
        <v>116</v>
      </c>
      <c r="C376" t="s">
        <v>130</v>
      </c>
      <c r="D376" t="s">
        <v>40879</v>
      </c>
      <c r="E376" t="s">
        <v>10904</v>
      </c>
      <c r="F376" t="s">
        <v>10905</v>
      </c>
      <c r="G376">
        <v>11</v>
      </c>
      <c r="H376" t="s">
        <v>41839</v>
      </c>
      <c r="I376" t="s">
        <v>105</v>
      </c>
      <c r="J376" t="s">
        <v>88</v>
      </c>
      <c r="K376">
        <v>3</v>
      </c>
      <c r="L376" t="s">
        <v>41838</v>
      </c>
      <c r="M376">
        <v>72000000</v>
      </c>
      <c r="N376" t="s">
        <v>41840</v>
      </c>
      <c r="O376" t="s">
        <v>38881</v>
      </c>
      <c r="P376" t="s">
        <v>90</v>
      </c>
      <c r="Q376" t="s">
        <v>10906</v>
      </c>
      <c r="R376" t="s">
        <v>10906</v>
      </c>
      <c r="S376" t="s">
        <v>10907</v>
      </c>
      <c r="T376" s="3">
        <v>42014</v>
      </c>
      <c r="U376" t="s">
        <v>38882</v>
      </c>
      <c r="V376" t="s">
        <v>38883</v>
      </c>
      <c r="W376" t="s">
        <v>38884</v>
      </c>
      <c r="X376">
        <v>43343255</v>
      </c>
      <c r="Y376" t="s">
        <v>122</v>
      </c>
      <c r="Z376" t="s">
        <v>123</v>
      </c>
      <c r="AA376">
        <v>7210</v>
      </c>
      <c r="AB376" t="s">
        <v>14264</v>
      </c>
      <c r="AC376">
        <v>721029</v>
      </c>
      <c r="AD376" t="s">
        <v>41848</v>
      </c>
      <c r="AE376">
        <v>4095072</v>
      </c>
      <c r="AF376" t="s">
        <v>40104</v>
      </c>
      <c r="AG376" t="s">
        <v>38885</v>
      </c>
      <c r="AH376" t="s">
        <v>38886</v>
      </c>
      <c r="AI376" t="s">
        <v>1057</v>
      </c>
      <c r="AJ376" t="s">
        <v>41304</v>
      </c>
      <c r="AK376" t="s">
        <v>39924</v>
      </c>
      <c r="AL376" t="s">
        <v>38887</v>
      </c>
      <c r="AM376">
        <v>2015</v>
      </c>
      <c r="AN376" s="1">
        <v>42319</v>
      </c>
      <c r="AO376" s="1">
        <v>42335</v>
      </c>
      <c r="AP376">
        <v>30</v>
      </c>
      <c r="AQ376" t="s">
        <v>74</v>
      </c>
      <c r="AR376" s="4">
        <f>IF(AQ376="M",AP376*30.42,AP376)</f>
        <v>30</v>
      </c>
      <c r="AS376">
        <v>0</v>
      </c>
      <c r="AT376" s="4">
        <f>AR376+AS376</f>
        <v>30</v>
      </c>
      <c r="AU376">
        <v>2</v>
      </c>
      <c r="AV376" s="1">
        <f>AO376+AT376</f>
        <v>42365</v>
      </c>
      <c r="AW376" s="1">
        <v>42426</v>
      </c>
      <c r="AX376" s="2">
        <f>IF(AV376&gt;=AW376,1,2)</f>
        <v>2</v>
      </c>
      <c r="AY376" s="2" t="str">
        <f>IF((AV376+10)&gt;=AW376,"SAVE","LATE")</f>
        <v>LATE</v>
      </c>
      <c r="AZ376" t="s">
        <v>82</v>
      </c>
      <c r="BA376" t="s">
        <v>1011</v>
      </c>
      <c r="BB376">
        <v>43342008</v>
      </c>
      <c r="BC376">
        <v>0</v>
      </c>
      <c r="BD376" s="9">
        <v>43342008</v>
      </c>
      <c r="BE376" t="s">
        <v>38881</v>
      </c>
      <c r="BF376">
        <v>1</v>
      </c>
      <c r="BG376" t="s">
        <v>17272</v>
      </c>
      <c r="BH376">
        <v>0</v>
      </c>
      <c r="BI376" t="s">
        <v>38888</v>
      </c>
      <c r="BJ376">
        <v>850</v>
      </c>
      <c r="BK376">
        <v>0</v>
      </c>
      <c r="BL376" t="s">
        <v>85</v>
      </c>
      <c r="BM376" t="s">
        <v>38889</v>
      </c>
    </row>
    <row r="377" spans="1:65" x14ac:dyDescent="0.25">
      <c r="A377">
        <v>2015</v>
      </c>
      <c r="B377" t="s">
        <v>116</v>
      </c>
      <c r="C377" t="s">
        <v>130</v>
      </c>
      <c r="D377" t="s">
        <v>40880</v>
      </c>
      <c r="E377" t="s">
        <v>17555</v>
      </c>
      <c r="F377" t="s">
        <v>17556</v>
      </c>
      <c r="G377">
        <v>1</v>
      </c>
      <c r="H377" t="s">
        <v>46842</v>
      </c>
      <c r="I377" t="s">
        <v>67</v>
      </c>
      <c r="J377" t="s">
        <v>88</v>
      </c>
      <c r="K377">
        <v>3</v>
      </c>
      <c r="L377" t="s">
        <v>41838</v>
      </c>
      <c r="M377">
        <v>72000000</v>
      </c>
      <c r="N377" t="s">
        <v>41840</v>
      </c>
      <c r="O377" t="s">
        <v>47358</v>
      </c>
      <c r="P377" t="s">
        <v>90</v>
      </c>
      <c r="Q377" t="s">
        <v>14655</v>
      </c>
      <c r="R377" t="s">
        <v>14655</v>
      </c>
      <c r="S377" t="s">
        <v>17558</v>
      </c>
      <c r="T377" s="3">
        <v>42342</v>
      </c>
      <c r="U377" t="s">
        <v>36248</v>
      </c>
      <c r="V377" t="s">
        <v>36249</v>
      </c>
      <c r="W377" t="s">
        <v>36250</v>
      </c>
      <c r="X377">
        <v>1200000000</v>
      </c>
      <c r="Y377" t="s">
        <v>122</v>
      </c>
      <c r="Z377" t="s">
        <v>123</v>
      </c>
      <c r="AA377">
        <v>7214</v>
      </c>
      <c r="AB377" t="s">
        <v>41932</v>
      </c>
      <c r="AC377">
        <v>721410</v>
      </c>
      <c r="AD377" t="s">
        <v>43514</v>
      </c>
      <c r="AE377">
        <v>3744700</v>
      </c>
      <c r="AF377" t="s">
        <v>41304</v>
      </c>
      <c r="AG377" t="s">
        <v>23769</v>
      </c>
      <c r="AH377" t="s">
        <v>15271</v>
      </c>
      <c r="AI377" t="s">
        <v>525</v>
      </c>
      <c r="AJ377" t="s">
        <v>41304</v>
      </c>
      <c r="AK377" t="s">
        <v>23769</v>
      </c>
      <c r="AL377" t="s">
        <v>15271</v>
      </c>
      <c r="AM377">
        <v>2015</v>
      </c>
      <c r="AN377" s="1">
        <v>42149</v>
      </c>
      <c r="AO377" s="1">
        <v>42149</v>
      </c>
      <c r="AP377">
        <v>3</v>
      </c>
      <c r="AQ377" t="s">
        <v>81</v>
      </c>
      <c r="AR377" s="4">
        <f>IF(AQ377="M",AP377*30.42,AP377)</f>
        <v>91.26</v>
      </c>
      <c r="AS377">
        <v>0</v>
      </c>
      <c r="AT377" s="4">
        <f>AR377+AS377</f>
        <v>91.26</v>
      </c>
      <c r="AU377">
        <v>2</v>
      </c>
      <c r="AV377" s="1">
        <f>AO377+AT377</f>
        <v>42240.26</v>
      </c>
      <c r="AW377" s="1">
        <v>42302</v>
      </c>
      <c r="AX377" s="2">
        <f>IF(AV377&gt;=AW377,1,2)</f>
        <v>2</v>
      </c>
      <c r="AY377" s="2" t="str">
        <f>IF((AV377+10)&gt;=AW377,"SAVE","LATE")</f>
        <v>LATE</v>
      </c>
      <c r="AZ377" t="s">
        <v>82</v>
      </c>
      <c r="BA377" t="s">
        <v>1011</v>
      </c>
      <c r="BB377">
        <v>1200000000</v>
      </c>
      <c r="BC377">
        <v>0</v>
      </c>
      <c r="BD377" s="9">
        <v>1200000000</v>
      </c>
      <c r="BE377" t="s">
        <v>47359</v>
      </c>
      <c r="BF377">
        <v>0</v>
      </c>
      <c r="BG377" t="s">
        <v>70</v>
      </c>
      <c r="BH377">
        <v>-1</v>
      </c>
      <c r="BI377" t="s">
        <v>36251</v>
      </c>
      <c r="BJ377" t="s">
        <v>36251</v>
      </c>
      <c r="BK377">
        <v>0</v>
      </c>
      <c r="BL377" t="s">
        <v>85</v>
      </c>
      <c r="BM377" t="s">
        <v>36252</v>
      </c>
    </row>
    <row r="378" spans="1:65" x14ac:dyDescent="0.25">
      <c r="A378">
        <v>2014</v>
      </c>
      <c r="B378" t="s">
        <v>116</v>
      </c>
      <c r="C378" t="s">
        <v>130</v>
      </c>
      <c r="D378" t="s">
        <v>40884</v>
      </c>
      <c r="E378" t="s">
        <v>4563</v>
      </c>
      <c r="F378" t="s">
        <v>4564</v>
      </c>
      <c r="G378">
        <v>1</v>
      </c>
      <c r="H378" t="s">
        <v>46842</v>
      </c>
      <c r="I378" t="s">
        <v>67</v>
      </c>
      <c r="J378" t="s">
        <v>88</v>
      </c>
      <c r="K378">
        <v>3</v>
      </c>
      <c r="L378" t="s">
        <v>41838</v>
      </c>
      <c r="M378">
        <v>95000000</v>
      </c>
      <c r="N378" t="s">
        <v>40102</v>
      </c>
      <c r="O378" t="s">
        <v>45080</v>
      </c>
      <c r="P378" t="s">
        <v>90</v>
      </c>
      <c r="Q378" t="s">
        <v>40885</v>
      </c>
      <c r="R378" t="s">
        <v>40885</v>
      </c>
      <c r="S378" t="s">
        <v>40888</v>
      </c>
      <c r="T378" t="s">
        <v>20217</v>
      </c>
      <c r="U378" t="s">
        <v>37948</v>
      </c>
      <c r="V378" t="s">
        <v>37949</v>
      </c>
      <c r="W378" t="s">
        <v>37950</v>
      </c>
      <c r="X378">
        <v>216430979</v>
      </c>
      <c r="Y378" t="s">
        <v>96</v>
      </c>
      <c r="Z378" t="s">
        <v>40103</v>
      </c>
      <c r="AA378">
        <v>0</v>
      </c>
      <c r="AB378" t="s">
        <v>76</v>
      </c>
      <c r="AC378">
        <v>0</v>
      </c>
      <c r="AD378" t="s">
        <v>76</v>
      </c>
      <c r="AE378">
        <v>3347800</v>
      </c>
      <c r="AF378" t="s">
        <v>40104</v>
      </c>
      <c r="AG378" t="s">
        <v>37951</v>
      </c>
      <c r="AH378" t="s">
        <v>19829</v>
      </c>
      <c r="AI378" t="s">
        <v>99</v>
      </c>
      <c r="AJ378" t="s">
        <v>41304</v>
      </c>
      <c r="AK378">
        <v>19497932</v>
      </c>
      <c r="AL378" t="s">
        <v>37952</v>
      </c>
      <c r="AM378">
        <v>2015</v>
      </c>
      <c r="AN378" s="1">
        <v>42060</v>
      </c>
      <c r="AO378" s="1">
        <v>42066</v>
      </c>
      <c r="AP378">
        <v>5</v>
      </c>
      <c r="AQ378" t="s">
        <v>81</v>
      </c>
      <c r="AR378" s="4">
        <f>IF(AQ378="M",AP378*30.42,AP378)</f>
        <v>152.10000000000002</v>
      </c>
      <c r="AS378">
        <v>0</v>
      </c>
      <c r="AT378" s="4">
        <f>AR378+AS378</f>
        <v>152.10000000000002</v>
      </c>
      <c r="AU378">
        <v>2</v>
      </c>
      <c r="AV378" s="1">
        <f>AO378+AT378</f>
        <v>42218.1</v>
      </c>
      <c r="AW378" s="1">
        <v>42280</v>
      </c>
      <c r="AX378" s="2">
        <f>IF(AV378&gt;=AW378,1,2)</f>
        <v>2</v>
      </c>
      <c r="AY378" s="2" t="str">
        <f>IF((AV378+10)&gt;=AW378,"SAVE","LATE")</f>
        <v>LATE</v>
      </c>
      <c r="AZ378" t="s">
        <v>82</v>
      </c>
      <c r="BA378" t="s">
        <v>1011</v>
      </c>
      <c r="BB378">
        <v>216430979</v>
      </c>
      <c r="BC378">
        <v>108215473</v>
      </c>
      <c r="BD378" s="9">
        <v>324646452</v>
      </c>
      <c r="BE378" t="s">
        <v>45080</v>
      </c>
      <c r="BF378">
        <v>0</v>
      </c>
      <c r="BG378" t="s">
        <v>70</v>
      </c>
      <c r="BH378">
        <v>-1</v>
      </c>
      <c r="BI378" t="s">
        <v>41663</v>
      </c>
      <c r="BJ378" t="s">
        <v>37953</v>
      </c>
      <c r="BK378">
        <v>0</v>
      </c>
      <c r="BL378" t="s">
        <v>85</v>
      </c>
      <c r="BM378" t="s">
        <v>37954</v>
      </c>
    </row>
    <row r="379" spans="1:65" x14ac:dyDescent="0.25">
      <c r="A379">
        <v>2015</v>
      </c>
      <c r="B379" t="s">
        <v>116</v>
      </c>
      <c r="C379" t="s">
        <v>290</v>
      </c>
      <c r="D379" t="s">
        <v>38613</v>
      </c>
      <c r="E379" t="s">
        <v>38614</v>
      </c>
      <c r="F379" t="s">
        <v>38615</v>
      </c>
      <c r="G379">
        <v>12</v>
      </c>
      <c r="H379" t="s">
        <v>41881</v>
      </c>
      <c r="I379" t="s">
        <v>67</v>
      </c>
      <c r="J379" t="s">
        <v>42026</v>
      </c>
      <c r="K379">
        <v>3</v>
      </c>
      <c r="L379" t="s">
        <v>41838</v>
      </c>
      <c r="M379">
        <v>72000000</v>
      </c>
      <c r="N379" t="s">
        <v>41840</v>
      </c>
      <c r="O379" t="s">
        <v>45081</v>
      </c>
      <c r="P379" t="s">
        <v>90</v>
      </c>
      <c r="Q379" t="s">
        <v>70</v>
      </c>
      <c r="R379" t="s">
        <v>70</v>
      </c>
      <c r="S379" t="s">
        <v>40888</v>
      </c>
      <c r="T379" t="s">
        <v>38616</v>
      </c>
      <c r="U379" t="s">
        <v>38617</v>
      </c>
      <c r="V379" t="s">
        <v>38618</v>
      </c>
      <c r="W379" t="s">
        <v>38618</v>
      </c>
      <c r="X379">
        <v>91394790</v>
      </c>
      <c r="Y379" t="s">
        <v>122</v>
      </c>
      <c r="Z379" t="s">
        <v>123</v>
      </c>
      <c r="AA379">
        <v>7210</v>
      </c>
      <c r="AB379" t="s">
        <v>14264</v>
      </c>
      <c r="AC379">
        <v>721029</v>
      </c>
      <c r="AD379" t="s">
        <v>41848</v>
      </c>
      <c r="AE379">
        <v>4184778</v>
      </c>
      <c r="AF379" t="s">
        <v>40104</v>
      </c>
      <c r="AG379" t="s">
        <v>38619</v>
      </c>
      <c r="AH379" t="s">
        <v>38620</v>
      </c>
      <c r="AI379" t="s">
        <v>39286</v>
      </c>
      <c r="AJ379" t="s">
        <v>40104</v>
      </c>
      <c r="AK379" t="s">
        <v>38619</v>
      </c>
      <c r="AL379" t="s">
        <v>38620</v>
      </c>
      <c r="AM379">
        <v>2015</v>
      </c>
      <c r="AN379" s="1">
        <v>42333</v>
      </c>
      <c r="AO379" s="1">
        <v>42338</v>
      </c>
      <c r="AP379">
        <v>20</v>
      </c>
      <c r="AQ379" t="s">
        <v>74</v>
      </c>
      <c r="AR379" s="4">
        <f>IF(AQ379="M",AP379*30.42,AP379)</f>
        <v>20</v>
      </c>
      <c r="AS379">
        <v>0</v>
      </c>
      <c r="AT379" s="4">
        <f>AR379+AS379</f>
        <v>20</v>
      </c>
      <c r="AU379">
        <v>1</v>
      </c>
      <c r="AV379" s="1">
        <f>AO379+AT379</f>
        <v>42358</v>
      </c>
      <c r="AW379" s="1">
        <v>42388</v>
      </c>
      <c r="AX379" s="2">
        <f>IF(AV379&gt;=AW379,1,2)</f>
        <v>2</v>
      </c>
      <c r="AY379" s="2" t="str">
        <f>IF((AV379+10)&gt;=AW379,"SAVE","LATE")</f>
        <v>LATE</v>
      </c>
      <c r="AZ379" t="s">
        <v>82</v>
      </c>
      <c r="BA379" t="s">
        <v>1011</v>
      </c>
      <c r="BB379">
        <v>91394790</v>
      </c>
      <c r="BC379">
        <v>0</v>
      </c>
      <c r="BD379" s="9">
        <v>91394790</v>
      </c>
      <c r="BE379" t="s">
        <v>38621</v>
      </c>
      <c r="BF379">
        <v>2</v>
      </c>
      <c r="BG379" t="s">
        <v>114</v>
      </c>
      <c r="BH379">
        <v>0</v>
      </c>
      <c r="BI379" t="s">
        <v>70</v>
      </c>
      <c r="BJ379" t="s">
        <v>70</v>
      </c>
      <c r="BK379">
        <v>0</v>
      </c>
      <c r="BL379" t="s">
        <v>85</v>
      </c>
      <c r="BM379" t="s">
        <v>38622</v>
      </c>
    </row>
    <row r="380" spans="1:65" x14ac:dyDescent="0.25">
      <c r="A380">
        <v>2015</v>
      </c>
      <c r="B380" t="s">
        <v>116</v>
      </c>
      <c r="C380" t="s">
        <v>290</v>
      </c>
      <c r="D380" t="s">
        <v>38613</v>
      </c>
      <c r="E380" t="s">
        <v>38614</v>
      </c>
      <c r="F380" t="s">
        <v>38615</v>
      </c>
      <c r="G380">
        <v>12</v>
      </c>
      <c r="H380" t="s">
        <v>41881</v>
      </c>
      <c r="I380" t="s">
        <v>105</v>
      </c>
      <c r="J380" t="s">
        <v>42026</v>
      </c>
      <c r="K380">
        <v>3</v>
      </c>
      <c r="L380" t="s">
        <v>41838</v>
      </c>
      <c r="M380">
        <v>72000000</v>
      </c>
      <c r="N380" t="s">
        <v>41840</v>
      </c>
      <c r="O380" t="s">
        <v>39093</v>
      </c>
      <c r="P380" t="s">
        <v>90</v>
      </c>
      <c r="Q380" t="s">
        <v>70</v>
      </c>
      <c r="R380" t="s">
        <v>70</v>
      </c>
      <c r="S380" t="s">
        <v>40888</v>
      </c>
      <c r="T380" t="s">
        <v>39094</v>
      </c>
      <c r="U380" t="s">
        <v>39095</v>
      </c>
      <c r="V380" t="s">
        <v>39096</v>
      </c>
      <c r="W380" t="s">
        <v>39096</v>
      </c>
      <c r="X380">
        <v>40000000</v>
      </c>
      <c r="Y380" t="s">
        <v>122</v>
      </c>
      <c r="Z380" t="s">
        <v>123</v>
      </c>
      <c r="AA380">
        <v>7212</v>
      </c>
      <c r="AB380" t="s">
        <v>42049</v>
      </c>
      <c r="AC380">
        <v>721211</v>
      </c>
      <c r="AD380" t="s">
        <v>43336</v>
      </c>
      <c r="AE380">
        <v>4188613</v>
      </c>
      <c r="AF380" t="s">
        <v>40104</v>
      </c>
      <c r="AG380" t="s">
        <v>38619</v>
      </c>
      <c r="AH380" t="s">
        <v>38620</v>
      </c>
      <c r="AI380" t="s">
        <v>39286</v>
      </c>
      <c r="AJ380" t="s">
        <v>40104</v>
      </c>
      <c r="AK380" t="s">
        <v>38619</v>
      </c>
      <c r="AL380" t="s">
        <v>38620</v>
      </c>
      <c r="AM380">
        <v>2015</v>
      </c>
      <c r="AN380" s="1">
        <v>42347</v>
      </c>
      <c r="AO380" s="1">
        <v>42354</v>
      </c>
      <c r="AP380">
        <v>15</v>
      </c>
      <c r="AQ380" t="s">
        <v>74</v>
      </c>
      <c r="AR380" s="4">
        <f>IF(AQ380="M",AP380*30.42,AP380)</f>
        <v>15</v>
      </c>
      <c r="AS380">
        <v>0</v>
      </c>
      <c r="AT380" s="4">
        <f>AR380+AS380</f>
        <v>15</v>
      </c>
      <c r="AU380">
        <v>1</v>
      </c>
      <c r="AV380" s="1">
        <f>AO380+AT380</f>
        <v>42369</v>
      </c>
      <c r="AW380" s="1">
        <v>42400</v>
      </c>
      <c r="AX380" s="2">
        <f>IF(AV380&gt;=AW380,1,2)</f>
        <v>2</v>
      </c>
      <c r="AY380" s="2" t="str">
        <f>IF((AV380+10)&gt;=AW380,"SAVE","LATE")</f>
        <v>LATE</v>
      </c>
      <c r="AZ380" t="s">
        <v>82</v>
      </c>
      <c r="BA380" t="s">
        <v>1011</v>
      </c>
      <c r="BB380">
        <v>15194005</v>
      </c>
      <c r="BC380">
        <v>0</v>
      </c>
      <c r="BD380" s="9">
        <v>15194005</v>
      </c>
      <c r="BE380" t="s">
        <v>39097</v>
      </c>
      <c r="BF380">
        <v>2</v>
      </c>
      <c r="BG380" t="s">
        <v>114</v>
      </c>
      <c r="BH380">
        <v>0</v>
      </c>
      <c r="BI380" t="s">
        <v>70</v>
      </c>
      <c r="BJ380" t="s">
        <v>70</v>
      </c>
      <c r="BK380">
        <v>0</v>
      </c>
      <c r="BL380" t="s">
        <v>85</v>
      </c>
      <c r="BM380" t="s">
        <v>39098</v>
      </c>
    </row>
    <row r="381" spans="1:65" x14ac:dyDescent="0.25">
      <c r="A381">
        <v>2015</v>
      </c>
      <c r="B381" t="s">
        <v>116</v>
      </c>
      <c r="C381" t="s">
        <v>130</v>
      </c>
      <c r="D381" t="s">
        <v>41664</v>
      </c>
      <c r="E381" t="s">
        <v>4231</v>
      </c>
      <c r="F381" t="s">
        <v>4232</v>
      </c>
      <c r="G381">
        <v>13</v>
      </c>
      <c r="H381" t="s">
        <v>41891</v>
      </c>
      <c r="I381" t="s">
        <v>67</v>
      </c>
      <c r="J381" t="s">
        <v>88</v>
      </c>
      <c r="K381">
        <v>3</v>
      </c>
      <c r="L381" t="s">
        <v>41838</v>
      </c>
      <c r="M381">
        <v>72000000</v>
      </c>
      <c r="N381" t="s">
        <v>41840</v>
      </c>
      <c r="O381" t="s">
        <v>45088</v>
      </c>
      <c r="P381" t="s">
        <v>90</v>
      </c>
      <c r="Q381" t="s">
        <v>41665</v>
      </c>
      <c r="R381" t="s">
        <v>41665</v>
      </c>
      <c r="S381" t="s">
        <v>41666</v>
      </c>
      <c r="T381" t="s">
        <v>35497</v>
      </c>
      <c r="U381" t="s">
        <v>39052</v>
      </c>
      <c r="V381" t="s">
        <v>39053</v>
      </c>
      <c r="W381" t="s">
        <v>39054</v>
      </c>
      <c r="X381">
        <v>17700000</v>
      </c>
      <c r="Y381" t="s">
        <v>122</v>
      </c>
      <c r="Z381" t="s">
        <v>123</v>
      </c>
      <c r="AA381">
        <v>0</v>
      </c>
      <c r="AB381" t="s">
        <v>76</v>
      </c>
      <c r="AC381">
        <v>0</v>
      </c>
      <c r="AD381" t="s">
        <v>76</v>
      </c>
      <c r="AE381">
        <v>3661407</v>
      </c>
      <c r="AF381" t="s">
        <v>40104</v>
      </c>
      <c r="AG381" t="s">
        <v>39055</v>
      </c>
      <c r="AH381" t="s">
        <v>39056</v>
      </c>
      <c r="AI381" t="s">
        <v>39286</v>
      </c>
      <c r="AJ381" t="s">
        <v>41304</v>
      </c>
      <c r="AK381">
        <v>51781971</v>
      </c>
      <c r="AL381" t="s">
        <v>39057</v>
      </c>
      <c r="AM381">
        <v>2015</v>
      </c>
      <c r="AN381" s="1">
        <v>42156</v>
      </c>
      <c r="AO381" s="1">
        <v>42165</v>
      </c>
      <c r="AP381">
        <v>30</v>
      </c>
      <c r="AQ381" t="s">
        <v>74</v>
      </c>
      <c r="AR381" s="4">
        <f>IF(AQ381="M",AP381*30.42,AP381)</f>
        <v>30</v>
      </c>
      <c r="AS381">
        <v>0</v>
      </c>
      <c r="AT381" s="4">
        <f>AR381+AS381</f>
        <v>30</v>
      </c>
      <c r="AU381">
        <v>2</v>
      </c>
      <c r="AV381" s="1">
        <f>AO381+AT381</f>
        <v>42195</v>
      </c>
      <c r="AW381" s="1">
        <v>42256</v>
      </c>
      <c r="AX381" s="2">
        <f>IF(AV381&gt;=AW381,1,2)</f>
        <v>2</v>
      </c>
      <c r="AY381" s="2" t="str">
        <f>IF((AV381+10)&gt;=AW381,"SAVE","LATE")</f>
        <v>LATE</v>
      </c>
      <c r="AZ381" t="s">
        <v>82</v>
      </c>
      <c r="BA381" t="s">
        <v>1011</v>
      </c>
      <c r="BB381">
        <v>17700000</v>
      </c>
      <c r="BC381">
        <v>8700000</v>
      </c>
      <c r="BD381" s="9">
        <v>26400000</v>
      </c>
      <c r="BE381" t="s">
        <v>45088</v>
      </c>
      <c r="BF381">
        <v>0</v>
      </c>
      <c r="BG381" t="s">
        <v>70</v>
      </c>
      <c r="BH381">
        <v>-1</v>
      </c>
      <c r="BI381" t="s">
        <v>70</v>
      </c>
      <c r="BJ381" t="s">
        <v>70</v>
      </c>
      <c r="BK381">
        <v>0</v>
      </c>
      <c r="BL381" t="s">
        <v>85</v>
      </c>
      <c r="BM381" t="s">
        <v>39058</v>
      </c>
    </row>
    <row r="382" spans="1:65" x14ac:dyDescent="0.25">
      <c r="A382">
        <v>2015</v>
      </c>
      <c r="B382" t="s">
        <v>116</v>
      </c>
      <c r="C382" t="s">
        <v>130</v>
      </c>
      <c r="D382" t="s">
        <v>40899</v>
      </c>
      <c r="E382" t="s">
        <v>39106</v>
      </c>
      <c r="F382" t="s">
        <v>39107</v>
      </c>
      <c r="G382">
        <v>13</v>
      </c>
      <c r="H382" t="s">
        <v>41891</v>
      </c>
      <c r="I382" t="s">
        <v>105</v>
      </c>
      <c r="J382" t="s">
        <v>88</v>
      </c>
      <c r="K382">
        <v>3</v>
      </c>
      <c r="L382" t="s">
        <v>41838</v>
      </c>
      <c r="M382">
        <v>95000000</v>
      </c>
      <c r="N382" t="s">
        <v>40102</v>
      </c>
      <c r="O382" t="s">
        <v>45125</v>
      </c>
      <c r="P382" t="s">
        <v>90</v>
      </c>
      <c r="Q382" t="s">
        <v>39108</v>
      </c>
      <c r="R382" t="s">
        <v>39108</v>
      </c>
      <c r="S382" t="s">
        <v>25685</v>
      </c>
      <c r="T382" t="s">
        <v>37407</v>
      </c>
      <c r="U382" t="s">
        <v>39109</v>
      </c>
      <c r="V382" t="s">
        <v>39110</v>
      </c>
      <c r="W382">
        <v>320</v>
      </c>
      <c r="X382">
        <v>17994432</v>
      </c>
      <c r="Y382" t="s">
        <v>96</v>
      </c>
      <c r="Z382" t="s">
        <v>40103</v>
      </c>
      <c r="AA382">
        <v>9512</v>
      </c>
      <c r="AB382" t="s">
        <v>15299</v>
      </c>
      <c r="AC382">
        <v>951219</v>
      </c>
      <c r="AD382" t="s">
        <v>42017</v>
      </c>
      <c r="AE382">
        <v>4101631</v>
      </c>
      <c r="AF382" t="s">
        <v>40104</v>
      </c>
      <c r="AG382" t="s">
        <v>39111</v>
      </c>
      <c r="AH382" t="s">
        <v>39112</v>
      </c>
      <c r="AI382" t="s">
        <v>99</v>
      </c>
      <c r="AJ382" t="s">
        <v>41304</v>
      </c>
      <c r="AK382">
        <v>38210124</v>
      </c>
      <c r="AL382" t="s">
        <v>39113</v>
      </c>
      <c r="AM382">
        <v>2015</v>
      </c>
      <c r="AN382" s="1">
        <v>42277</v>
      </c>
      <c r="AO382" s="1">
        <v>42282</v>
      </c>
      <c r="AP382">
        <v>1</v>
      </c>
      <c r="AQ382" t="s">
        <v>81</v>
      </c>
      <c r="AR382" s="4">
        <f>IF(AQ382="M",AP382*30.42,AP382)</f>
        <v>30.42</v>
      </c>
      <c r="AS382">
        <v>0</v>
      </c>
      <c r="AT382" s="4">
        <f>AR382+AS382</f>
        <v>30.42</v>
      </c>
      <c r="AU382">
        <v>1</v>
      </c>
      <c r="AV382" s="1">
        <f>AO382+AT382</f>
        <v>42312.42</v>
      </c>
      <c r="AW382" s="1">
        <v>42343</v>
      </c>
      <c r="AX382" s="2">
        <f>IF(AV382&gt;=AW382,1,2)</f>
        <v>2</v>
      </c>
      <c r="AY382" s="2" t="str">
        <f>IF((AV382+10)&gt;=AW382,"SAVE","LATE")</f>
        <v>LATE</v>
      </c>
      <c r="AZ382" t="s">
        <v>82</v>
      </c>
      <c r="BA382" t="s">
        <v>1011</v>
      </c>
      <c r="BB382">
        <v>14923799</v>
      </c>
      <c r="BC382">
        <v>7226946</v>
      </c>
      <c r="BD382" s="9">
        <v>22150745</v>
      </c>
      <c r="BE382" t="s">
        <v>45126</v>
      </c>
      <c r="BF382">
        <v>5</v>
      </c>
      <c r="BG382" t="s">
        <v>18058</v>
      </c>
      <c r="BH382">
        <v>0</v>
      </c>
      <c r="BI382" t="s">
        <v>70</v>
      </c>
      <c r="BJ382" t="s">
        <v>70</v>
      </c>
      <c r="BK382">
        <v>0</v>
      </c>
      <c r="BL382" t="s">
        <v>85</v>
      </c>
      <c r="BM382" t="s">
        <v>39114</v>
      </c>
    </row>
    <row r="383" spans="1:65" x14ac:dyDescent="0.25">
      <c r="A383">
        <v>2015</v>
      </c>
      <c r="B383" t="s">
        <v>116</v>
      </c>
      <c r="C383" t="s">
        <v>130</v>
      </c>
      <c r="D383" t="s">
        <v>37603</v>
      </c>
      <c r="E383" t="s">
        <v>37604</v>
      </c>
      <c r="F383" t="s">
        <v>37605</v>
      </c>
      <c r="G383">
        <v>17</v>
      </c>
      <c r="H383" t="s">
        <v>45154</v>
      </c>
      <c r="I383" t="s">
        <v>105</v>
      </c>
      <c r="J383" t="s">
        <v>88</v>
      </c>
      <c r="K383">
        <v>2</v>
      </c>
      <c r="L383" t="s">
        <v>41311</v>
      </c>
      <c r="M383">
        <v>95000000</v>
      </c>
      <c r="N383" t="s">
        <v>40102</v>
      </c>
      <c r="O383" t="s">
        <v>37606</v>
      </c>
      <c r="P383" t="s">
        <v>90</v>
      </c>
      <c r="Q383" t="s">
        <v>37607</v>
      </c>
      <c r="R383" t="s">
        <v>37607</v>
      </c>
      <c r="S383" t="s">
        <v>25089</v>
      </c>
      <c r="T383" t="s">
        <v>36608</v>
      </c>
      <c r="U383" t="s">
        <v>37608</v>
      </c>
      <c r="V383" t="s">
        <v>37609</v>
      </c>
      <c r="W383" t="s">
        <v>37610</v>
      </c>
      <c r="X383">
        <v>298058435</v>
      </c>
      <c r="Y383" t="s">
        <v>96</v>
      </c>
      <c r="Z383" t="s">
        <v>40103</v>
      </c>
      <c r="AA383">
        <v>9512</v>
      </c>
      <c r="AB383" t="s">
        <v>15299</v>
      </c>
      <c r="AC383">
        <v>951220</v>
      </c>
      <c r="AD383" t="s">
        <v>20245</v>
      </c>
      <c r="AE383">
        <v>3801638</v>
      </c>
      <c r="AF383" t="s">
        <v>41304</v>
      </c>
      <c r="AG383">
        <v>17198699</v>
      </c>
      <c r="AH383" t="s">
        <v>19739</v>
      </c>
      <c r="AI383" t="s">
        <v>99</v>
      </c>
      <c r="AJ383" t="s">
        <v>41304</v>
      </c>
      <c r="AK383">
        <v>17198699</v>
      </c>
      <c r="AL383" t="s">
        <v>19739</v>
      </c>
      <c r="AM383">
        <v>2015</v>
      </c>
      <c r="AN383" s="1">
        <v>42216</v>
      </c>
      <c r="AO383" s="1">
        <v>42221</v>
      </c>
      <c r="AP383">
        <v>3</v>
      </c>
      <c r="AQ383" t="s">
        <v>81</v>
      </c>
      <c r="AR383" s="4">
        <f>IF(AQ383="M",AP383*30.42,AP383)</f>
        <v>91.26</v>
      </c>
      <c r="AS383">
        <v>0</v>
      </c>
      <c r="AT383" s="4">
        <f>AR383+AS383</f>
        <v>91.26</v>
      </c>
      <c r="AU383">
        <v>1</v>
      </c>
      <c r="AV383" s="1">
        <f>AO383+AT383</f>
        <v>42312.26</v>
      </c>
      <c r="AW383" s="1">
        <v>42343</v>
      </c>
      <c r="AX383" s="2">
        <f>IF(AV383&gt;=AW383,1,2)</f>
        <v>2</v>
      </c>
      <c r="AY383" s="2" t="str">
        <f>IF((AV383+10)&gt;=AW383,"SAVE","LATE")</f>
        <v>LATE</v>
      </c>
      <c r="AZ383" t="s">
        <v>82</v>
      </c>
      <c r="BA383" t="s">
        <v>1011</v>
      </c>
      <c r="BB383">
        <v>298058435</v>
      </c>
      <c r="BC383">
        <v>0</v>
      </c>
      <c r="BD383" s="9">
        <v>298058435</v>
      </c>
      <c r="BE383" t="s">
        <v>37611</v>
      </c>
      <c r="BF383">
        <v>0</v>
      </c>
      <c r="BG383" t="s">
        <v>70</v>
      </c>
      <c r="BH383">
        <v>-1</v>
      </c>
      <c r="BI383" t="s">
        <v>19739</v>
      </c>
      <c r="BJ383" t="s">
        <v>47370</v>
      </c>
      <c r="BK383">
        <v>0</v>
      </c>
      <c r="BL383" t="s">
        <v>85</v>
      </c>
      <c r="BM383" t="s">
        <v>37612</v>
      </c>
    </row>
    <row r="384" spans="1:65" x14ac:dyDescent="0.25">
      <c r="A384">
        <v>2015</v>
      </c>
      <c r="B384" t="s">
        <v>116</v>
      </c>
      <c r="C384" t="s">
        <v>130</v>
      </c>
      <c r="D384" t="s">
        <v>40906</v>
      </c>
      <c r="E384" t="s">
        <v>11342</v>
      </c>
      <c r="F384" t="s">
        <v>25087</v>
      </c>
      <c r="G384">
        <v>12</v>
      </c>
      <c r="H384" t="s">
        <v>41881</v>
      </c>
      <c r="I384" t="s">
        <v>105</v>
      </c>
      <c r="J384" t="s">
        <v>68</v>
      </c>
      <c r="K384">
        <v>3</v>
      </c>
      <c r="L384" t="s">
        <v>41838</v>
      </c>
      <c r="M384">
        <v>30000000</v>
      </c>
      <c r="N384" t="s">
        <v>41897</v>
      </c>
      <c r="O384" t="s">
        <v>45155</v>
      </c>
      <c r="P384" t="s">
        <v>90</v>
      </c>
      <c r="Q384" t="s">
        <v>37607</v>
      </c>
      <c r="R384" t="s">
        <v>37607</v>
      </c>
      <c r="S384" t="s">
        <v>25089</v>
      </c>
      <c r="T384" t="s">
        <v>36276</v>
      </c>
      <c r="U384" t="s">
        <v>38645</v>
      </c>
      <c r="V384" t="s">
        <v>38457</v>
      </c>
      <c r="W384" t="s">
        <v>38457</v>
      </c>
      <c r="X384">
        <v>85884607</v>
      </c>
      <c r="Y384" t="s">
        <v>74</v>
      </c>
      <c r="Z384" t="s">
        <v>75</v>
      </c>
      <c r="AA384">
        <v>0</v>
      </c>
      <c r="AB384" t="s">
        <v>76</v>
      </c>
      <c r="AC384">
        <v>0</v>
      </c>
      <c r="AD384" t="s">
        <v>76</v>
      </c>
      <c r="AE384">
        <v>3498565</v>
      </c>
      <c r="AF384" t="s">
        <v>40104</v>
      </c>
      <c r="AG384" t="s">
        <v>37604</v>
      </c>
      <c r="AH384" t="s">
        <v>38646</v>
      </c>
      <c r="AI384" t="s">
        <v>99</v>
      </c>
      <c r="AJ384" t="s">
        <v>41304</v>
      </c>
      <c r="AK384">
        <v>52385008</v>
      </c>
      <c r="AL384" t="s">
        <v>38647</v>
      </c>
      <c r="AM384">
        <v>2015</v>
      </c>
      <c r="AN384" s="1">
        <v>42101</v>
      </c>
      <c r="AO384" s="1">
        <v>42101</v>
      </c>
      <c r="AP384">
        <v>6</v>
      </c>
      <c r="AQ384" t="s">
        <v>81</v>
      </c>
      <c r="AR384" s="4">
        <f>IF(AQ384="M",AP384*30.42,AP384)</f>
        <v>182.52</v>
      </c>
      <c r="AS384">
        <v>0</v>
      </c>
      <c r="AT384" s="4">
        <f>AR384+AS384</f>
        <v>182.52</v>
      </c>
      <c r="AU384">
        <v>1</v>
      </c>
      <c r="AV384" s="1">
        <f>AO384+AT384</f>
        <v>42283.519999999997</v>
      </c>
      <c r="AW384" s="1">
        <v>42315</v>
      </c>
      <c r="AX384" s="2">
        <f>IF(AV384&gt;=AW384,1,2)</f>
        <v>2</v>
      </c>
      <c r="AY384" s="2" t="str">
        <f>IF((AV384+10)&gt;=AW384,"SAVE","LATE")</f>
        <v>LATE</v>
      </c>
      <c r="AZ384" t="s">
        <v>82</v>
      </c>
      <c r="BA384" t="s">
        <v>1011</v>
      </c>
      <c r="BB384">
        <v>85884607</v>
      </c>
      <c r="BC384">
        <v>0</v>
      </c>
      <c r="BD384" s="9">
        <v>85884607</v>
      </c>
      <c r="BE384" t="s">
        <v>45155</v>
      </c>
      <c r="BF384">
        <v>0</v>
      </c>
      <c r="BG384" t="s">
        <v>70</v>
      </c>
      <c r="BH384">
        <v>-1</v>
      </c>
      <c r="BI384" t="s">
        <v>70</v>
      </c>
      <c r="BJ384" t="s">
        <v>70</v>
      </c>
      <c r="BK384">
        <v>0</v>
      </c>
      <c r="BL384" t="s">
        <v>85</v>
      </c>
      <c r="BM384" t="s">
        <v>38648</v>
      </c>
    </row>
    <row r="385" spans="1:65" x14ac:dyDescent="0.25">
      <c r="A385">
        <v>2015</v>
      </c>
      <c r="B385" t="s">
        <v>116</v>
      </c>
      <c r="C385" t="s">
        <v>130</v>
      </c>
      <c r="D385" t="s">
        <v>40911</v>
      </c>
      <c r="E385" t="s">
        <v>4647</v>
      </c>
      <c r="F385" t="s">
        <v>12738</v>
      </c>
      <c r="G385">
        <v>1</v>
      </c>
      <c r="H385" t="s">
        <v>46842</v>
      </c>
      <c r="I385" t="s">
        <v>67</v>
      </c>
      <c r="J385" t="s">
        <v>88</v>
      </c>
      <c r="K385">
        <v>3</v>
      </c>
      <c r="L385" t="s">
        <v>41838</v>
      </c>
      <c r="M385">
        <v>72000000</v>
      </c>
      <c r="N385" t="s">
        <v>41840</v>
      </c>
      <c r="O385" t="s">
        <v>45183</v>
      </c>
      <c r="P385" t="s">
        <v>90</v>
      </c>
      <c r="Q385" t="s">
        <v>12740</v>
      </c>
      <c r="R385" t="s">
        <v>12740</v>
      </c>
      <c r="S385" t="s">
        <v>9125</v>
      </c>
      <c r="T385" t="s">
        <v>36032</v>
      </c>
      <c r="U385" t="s">
        <v>36114</v>
      </c>
      <c r="V385" t="s">
        <v>36115</v>
      </c>
      <c r="W385">
        <v>2015000133</v>
      </c>
      <c r="X385">
        <v>1382425164</v>
      </c>
      <c r="Y385" t="s">
        <v>122</v>
      </c>
      <c r="Z385" t="s">
        <v>123</v>
      </c>
      <c r="AA385">
        <v>0</v>
      </c>
      <c r="AB385" t="s">
        <v>76</v>
      </c>
      <c r="AC385">
        <v>0</v>
      </c>
      <c r="AD385" t="s">
        <v>76</v>
      </c>
      <c r="AE385">
        <v>3622823</v>
      </c>
      <c r="AF385" t="s">
        <v>40104</v>
      </c>
      <c r="AG385" t="s">
        <v>36116</v>
      </c>
      <c r="AH385" t="s">
        <v>36117</v>
      </c>
      <c r="AI385" t="s">
        <v>99</v>
      </c>
      <c r="AJ385" t="s">
        <v>41304</v>
      </c>
      <c r="AK385" t="s">
        <v>39939</v>
      </c>
      <c r="AL385" t="s">
        <v>31985</v>
      </c>
      <c r="AM385">
        <v>2015</v>
      </c>
      <c r="AN385" s="1">
        <v>42149</v>
      </c>
      <c r="AO385" s="1">
        <v>42163</v>
      </c>
      <c r="AP385">
        <v>5</v>
      </c>
      <c r="AQ385" t="s">
        <v>81</v>
      </c>
      <c r="AR385" s="4">
        <f>IF(AQ385="M",AP385*30.42,AP385)</f>
        <v>152.10000000000002</v>
      </c>
      <c r="AS385">
        <v>0</v>
      </c>
      <c r="AT385" s="4">
        <f>AR385+AS385</f>
        <v>152.10000000000002</v>
      </c>
      <c r="AU385">
        <v>2</v>
      </c>
      <c r="AV385" s="1">
        <f>AO385+AT385</f>
        <v>42315.1</v>
      </c>
      <c r="AW385" s="1">
        <v>42377</v>
      </c>
      <c r="AX385" s="2">
        <f>IF(AV385&gt;=AW385,1,2)</f>
        <v>2</v>
      </c>
      <c r="AY385" s="2" t="str">
        <f>IF((AV385+10)&gt;=AW385,"SAVE","LATE")</f>
        <v>LATE</v>
      </c>
      <c r="AZ385" t="s">
        <v>82</v>
      </c>
      <c r="BA385" t="s">
        <v>1011</v>
      </c>
      <c r="BB385">
        <v>1382425132</v>
      </c>
      <c r="BC385">
        <v>689830140</v>
      </c>
      <c r="BD385" s="9">
        <v>2072255272</v>
      </c>
      <c r="BE385" t="s">
        <v>45184</v>
      </c>
      <c r="BF385">
        <v>1</v>
      </c>
      <c r="BG385" t="s">
        <v>17272</v>
      </c>
      <c r="BH385">
        <v>-1</v>
      </c>
      <c r="BI385" t="s">
        <v>40912</v>
      </c>
      <c r="BJ385" t="s">
        <v>40912</v>
      </c>
      <c r="BK385">
        <v>0</v>
      </c>
      <c r="BL385" t="s">
        <v>85</v>
      </c>
      <c r="BM385" t="s">
        <v>36118</v>
      </c>
    </row>
    <row r="386" spans="1:65" x14ac:dyDescent="0.25">
      <c r="A386">
        <v>2015</v>
      </c>
      <c r="B386" t="s">
        <v>116</v>
      </c>
      <c r="C386" t="s">
        <v>130</v>
      </c>
      <c r="D386" t="s">
        <v>40911</v>
      </c>
      <c r="E386" t="s">
        <v>4647</v>
      </c>
      <c r="F386" t="s">
        <v>12738</v>
      </c>
      <c r="G386">
        <v>1</v>
      </c>
      <c r="H386" t="s">
        <v>46842</v>
      </c>
      <c r="I386" t="s">
        <v>67</v>
      </c>
      <c r="J386" t="s">
        <v>88</v>
      </c>
      <c r="K386">
        <v>3</v>
      </c>
      <c r="L386" t="s">
        <v>41838</v>
      </c>
      <c r="M386">
        <v>72000000</v>
      </c>
      <c r="N386" t="s">
        <v>41840</v>
      </c>
      <c r="O386" t="s">
        <v>36174</v>
      </c>
      <c r="P386" t="s">
        <v>90</v>
      </c>
      <c r="Q386" t="s">
        <v>12740</v>
      </c>
      <c r="R386" t="s">
        <v>12740</v>
      </c>
      <c r="S386" t="s">
        <v>9125</v>
      </c>
      <c r="T386" s="3">
        <v>42010</v>
      </c>
      <c r="U386" t="s">
        <v>36175</v>
      </c>
      <c r="V386" t="s">
        <v>35475</v>
      </c>
      <c r="W386">
        <v>201500169</v>
      </c>
      <c r="X386">
        <v>1279570672</v>
      </c>
      <c r="Y386" t="s">
        <v>122</v>
      </c>
      <c r="Z386" t="s">
        <v>123</v>
      </c>
      <c r="AA386">
        <v>7210</v>
      </c>
      <c r="AB386" t="s">
        <v>14264</v>
      </c>
      <c r="AC386">
        <v>721015</v>
      </c>
      <c r="AD386" t="s">
        <v>41873</v>
      </c>
      <c r="AE386">
        <v>3756187</v>
      </c>
      <c r="AF386" t="s">
        <v>40104</v>
      </c>
      <c r="AG386" t="s">
        <v>36176</v>
      </c>
      <c r="AH386" t="s">
        <v>36177</v>
      </c>
      <c r="AI386" t="s">
        <v>99</v>
      </c>
      <c r="AJ386" t="s">
        <v>41304</v>
      </c>
      <c r="AK386" t="s">
        <v>36178</v>
      </c>
      <c r="AL386" t="s">
        <v>39847</v>
      </c>
      <c r="AM386">
        <v>2015</v>
      </c>
      <c r="AN386" s="1">
        <v>42194</v>
      </c>
      <c r="AO386" s="1">
        <v>42226</v>
      </c>
      <c r="AP386">
        <v>5</v>
      </c>
      <c r="AQ386" t="s">
        <v>81</v>
      </c>
      <c r="AR386" s="4">
        <f>IF(AQ386="M",AP386*30.42,AP386)</f>
        <v>152.10000000000002</v>
      </c>
      <c r="AS386">
        <v>0</v>
      </c>
      <c r="AT386" s="4">
        <f>AR386+AS386</f>
        <v>152.10000000000002</v>
      </c>
      <c r="AU386">
        <v>1</v>
      </c>
      <c r="AV386" s="1">
        <f>AO386+AT386</f>
        <v>42378.1</v>
      </c>
      <c r="AW386" s="1">
        <v>42410</v>
      </c>
      <c r="AX386" s="2">
        <f>IF(AV386&gt;=AW386,1,2)</f>
        <v>2</v>
      </c>
      <c r="AY386" s="2" t="str">
        <f>IF((AV386+10)&gt;=AW386,"SAVE","LATE")</f>
        <v>LATE</v>
      </c>
      <c r="AZ386" t="s">
        <v>82</v>
      </c>
      <c r="BA386" t="s">
        <v>1011</v>
      </c>
      <c r="BB386">
        <v>1279570518</v>
      </c>
      <c r="BC386">
        <v>139794768</v>
      </c>
      <c r="BD386" s="9">
        <v>1419365286</v>
      </c>
      <c r="BE386" t="s">
        <v>36179</v>
      </c>
      <c r="BF386">
        <v>4</v>
      </c>
      <c r="BG386" t="s">
        <v>41333</v>
      </c>
      <c r="BH386">
        <v>-1</v>
      </c>
      <c r="BI386" t="s">
        <v>41674</v>
      </c>
      <c r="BJ386" t="s">
        <v>41674</v>
      </c>
      <c r="BK386">
        <v>0</v>
      </c>
      <c r="BL386" t="s">
        <v>85</v>
      </c>
      <c r="BM386" t="s">
        <v>36180</v>
      </c>
    </row>
    <row r="387" spans="1:65" x14ac:dyDescent="0.25">
      <c r="A387">
        <v>2015</v>
      </c>
      <c r="B387" t="s">
        <v>116</v>
      </c>
      <c r="C387" t="s">
        <v>130</v>
      </c>
      <c r="D387" t="s">
        <v>40911</v>
      </c>
      <c r="E387" t="s">
        <v>4647</v>
      </c>
      <c r="F387" t="s">
        <v>12738</v>
      </c>
      <c r="G387">
        <v>11</v>
      </c>
      <c r="H387" t="s">
        <v>41839</v>
      </c>
      <c r="I387" t="s">
        <v>67</v>
      </c>
      <c r="J387" t="s">
        <v>88</v>
      </c>
      <c r="K387">
        <v>3</v>
      </c>
      <c r="L387" t="s">
        <v>41838</v>
      </c>
      <c r="M387">
        <v>72000000</v>
      </c>
      <c r="N387" t="s">
        <v>41840</v>
      </c>
      <c r="O387" t="s">
        <v>47372</v>
      </c>
      <c r="P387" t="s">
        <v>90</v>
      </c>
      <c r="Q387" t="s">
        <v>12740</v>
      </c>
      <c r="R387" t="s">
        <v>12740</v>
      </c>
      <c r="S387" t="s">
        <v>9125</v>
      </c>
      <c r="T387" s="3">
        <v>42283</v>
      </c>
      <c r="U387" t="s">
        <v>38192</v>
      </c>
      <c r="V387" t="s">
        <v>38193</v>
      </c>
      <c r="W387">
        <v>201500168</v>
      </c>
      <c r="X387">
        <v>171592122</v>
      </c>
      <c r="Y387" t="s">
        <v>122</v>
      </c>
      <c r="Z387" t="s">
        <v>123</v>
      </c>
      <c r="AA387">
        <v>7210</v>
      </c>
      <c r="AB387" t="s">
        <v>14264</v>
      </c>
      <c r="AC387">
        <v>721015</v>
      </c>
      <c r="AD387" t="s">
        <v>41873</v>
      </c>
      <c r="AE387">
        <v>3756199</v>
      </c>
      <c r="AF387" t="s">
        <v>40104</v>
      </c>
      <c r="AG387" t="s">
        <v>38194</v>
      </c>
      <c r="AH387" t="s">
        <v>38195</v>
      </c>
      <c r="AI387" t="s">
        <v>99</v>
      </c>
      <c r="AJ387" t="s">
        <v>41304</v>
      </c>
      <c r="AK387" t="s">
        <v>39940</v>
      </c>
      <c r="AL387" t="s">
        <v>38196</v>
      </c>
      <c r="AM387">
        <v>2015</v>
      </c>
      <c r="AN387" s="1">
        <v>42191</v>
      </c>
      <c r="AO387" s="1">
        <v>42205</v>
      </c>
      <c r="AP387">
        <v>4</v>
      </c>
      <c r="AQ387" t="s">
        <v>81</v>
      </c>
      <c r="AR387" s="4">
        <f>IF(AQ387="M",AP387*30.42,AP387)</f>
        <v>121.68</v>
      </c>
      <c r="AS387">
        <v>0</v>
      </c>
      <c r="AT387" s="4">
        <f>AR387+AS387</f>
        <v>121.68</v>
      </c>
      <c r="AU387">
        <v>1</v>
      </c>
      <c r="AV387" s="1">
        <f>AO387+AT387</f>
        <v>42326.68</v>
      </c>
      <c r="AW387" s="1">
        <v>42358</v>
      </c>
      <c r="AX387" s="2">
        <f>IF(AV387&gt;=AW387,1,2)</f>
        <v>2</v>
      </c>
      <c r="AY387" s="2" t="str">
        <f>IF((AV387+10)&gt;=AW387,"SAVE","LATE")</f>
        <v>LATE</v>
      </c>
      <c r="AZ387" t="s">
        <v>82</v>
      </c>
      <c r="BA387" t="s">
        <v>1011</v>
      </c>
      <c r="BB387">
        <v>170734771</v>
      </c>
      <c r="BC387">
        <v>0</v>
      </c>
      <c r="BD387" s="9">
        <v>170734771</v>
      </c>
      <c r="BE387" t="s">
        <v>47373</v>
      </c>
      <c r="BF387">
        <v>0</v>
      </c>
      <c r="BG387" t="s">
        <v>70</v>
      </c>
      <c r="BH387">
        <v>-1</v>
      </c>
      <c r="BI387" t="s">
        <v>40913</v>
      </c>
      <c r="BJ387" t="s">
        <v>40913</v>
      </c>
      <c r="BK387">
        <v>0</v>
      </c>
      <c r="BL387" t="s">
        <v>85</v>
      </c>
      <c r="BM387" t="s">
        <v>38197</v>
      </c>
    </row>
    <row r="388" spans="1:65" x14ac:dyDescent="0.25">
      <c r="A388">
        <v>2015</v>
      </c>
      <c r="B388" t="s">
        <v>116</v>
      </c>
      <c r="C388" t="s">
        <v>290</v>
      </c>
      <c r="D388" t="s">
        <v>42966</v>
      </c>
      <c r="E388" t="s">
        <v>927</v>
      </c>
      <c r="F388" t="s">
        <v>25257</v>
      </c>
      <c r="G388">
        <v>12</v>
      </c>
      <c r="H388" t="s">
        <v>41881</v>
      </c>
      <c r="I388" t="s">
        <v>105</v>
      </c>
      <c r="J388" t="s">
        <v>42026</v>
      </c>
      <c r="K388">
        <v>3</v>
      </c>
      <c r="L388" t="s">
        <v>41838</v>
      </c>
      <c r="M388">
        <v>77000000</v>
      </c>
      <c r="N388" t="s">
        <v>481</v>
      </c>
      <c r="O388" t="s">
        <v>45202</v>
      </c>
      <c r="P388" t="s">
        <v>90</v>
      </c>
      <c r="Q388" t="s">
        <v>70</v>
      </c>
      <c r="R388" t="s">
        <v>70</v>
      </c>
      <c r="S388" t="s">
        <v>3397</v>
      </c>
      <c r="T388" s="3">
        <v>42311</v>
      </c>
      <c r="U388" t="s">
        <v>35271</v>
      </c>
      <c r="V388" t="s">
        <v>35272</v>
      </c>
      <c r="W388" t="s">
        <v>35273</v>
      </c>
      <c r="X388">
        <v>5905702052</v>
      </c>
      <c r="Y388" t="s">
        <v>122</v>
      </c>
      <c r="Z388" t="s">
        <v>123</v>
      </c>
      <c r="AA388">
        <v>0</v>
      </c>
      <c r="AB388" t="s">
        <v>76</v>
      </c>
      <c r="AC388">
        <v>0</v>
      </c>
      <c r="AD388" t="s">
        <v>76</v>
      </c>
      <c r="AE388">
        <v>3380350</v>
      </c>
      <c r="AF388" t="s">
        <v>40104</v>
      </c>
      <c r="AG388">
        <v>9001498832</v>
      </c>
      <c r="AH388" t="s">
        <v>35274</v>
      </c>
      <c r="AI388" t="s">
        <v>99</v>
      </c>
      <c r="AJ388" t="s">
        <v>41304</v>
      </c>
      <c r="AK388">
        <v>1078366565</v>
      </c>
      <c r="AL388" t="s">
        <v>35275</v>
      </c>
      <c r="AM388">
        <v>2015</v>
      </c>
      <c r="AN388" s="1">
        <v>42069</v>
      </c>
      <c r="AO388" s="1">
        <v>42074</v>
      </c>
      <c r="AP388">
        <v>12</v>
      </c>
      <c r="AQ388" t="s">
        <v>81</v>
      </c>
      <c r="AR388" s="4">
        <f>IF(AQ388="M",AP388*30.42,AP388)</f>
        <v>365.04</v>
      </c>
      <c r="AS388">
        <v>0</v>
      </c>
      <c r="AT388" s="4">
        <f>AR388+AS388</f>
        <v>365.04</v>
      </c>
      <c r="AU388">
        <v>12</v>
      </c>
      <c r="AV388" s="1">
        <f>AO388+AT388</f>
        <v>42439.040000000001</v>
      </c>
      <c r="AW388" s="1">
        <v>42805</v>
      </c>
      <c r="AX388" s="2">
        <f>IF(AV388&gt;=AW388,1,2)</f>
        <v>2</v>
      </c>
      <c r="AY388" s="2" t="str">
        <f>IF((AV388+10)&gt;=AW388,"SAVE","LATE")</f>
        <v>LATE</v>
      </c>
      <c r="AZ388" t="s">
        <v>82</v>
      </c>
      <c r="BA388" t="s">
        <v>1011</v>
      </c>
      <c r="BB388">
        <v>5905702052</v>
      </c>
      <c r="BC388">
        <v>1920650000</v>
      </c>
      <c r="BD388" s="9">
        <v>7826352052</v>
      </c>
      <c r="BE388" t="s">
        <v>45202</v>
      </c>
      <c r="BF388">
        <v>0</v>
      </c>
      <c r="BG388" t="s">
        <v>70</v>
      </c>
      <c r="BH388">
        <v>-1</v>
      </c>
      <c r="BI388" t="s">
        <v>70</v>
      </c>
      <c r="BJ388" t="s">
        <v>70</v>
      </c>
      <c r="BK388">
        <v>0</v>
      </c>
      <c r="BL388" t="s">
        <v>85</v>
      </c>
      <c r="BM388" t="s">
        <v>35276</v>
      </c>
    </row>
    <row r="389" spans="1:65" x14ac:dyDescent="0.25">
      <c r="A389">
        <v>2014</v>
      </c>
      <c r="B389" t="s">
        <v>116</v>
      </c>
      <c r="C389" t="s">
        <v>1416</v>
      </c>
      <c r="D389" t="s">
        <v>40809</v>
      </c>
      <c r="E389" t="s">
        <v>1417</v>
      </c>
      <c r="F389" t="s">
        <v>1418</v>
      </c>
      <c r="G389">
        <v>1</v>
      </c>
      <c r="H389" t="s">
        <v>46842</v>
      </c>
      <c r="I389" t="s">
        <v>105</v>
      </c>
      <c r="J389" t="s">
        <v>88</v>
      </c>
      <c r="K389">
        <v>3</v>
      </c>
      <c r="L389" t="s">
        <v>41838</v>
      </c>
      <c r="M389">
        <v>72000000</v>
      </c>
      <c r="N389" t="s">
        <v>41840</v>
      </c>
      <c r="O389" t="s">
        <v>35336</v>
      </c>
      <c r="P389" t="s">
        <v>90</v>
      </c>
      <c r="Q389" t="s">
        <v>39941</v>
      </c>
      <c r="R389" t="s">
        <v>39941</v>
      </c>
      <c r="S389" t="s">
        <v>39942</v>
      </c>
      <c r="T389" t="s">
        <v>35246</v>
      </c>
      <c r="U389" t="s">
        <v>35337</v>
      </c>
      <c r="V389" t="s">
        <v>35338</v>
      </c>
      <c r="W389" t="s">
        <v>35339</v>
      </c>
      <c r="X389">
        <v>4789024258</v>
      </c>
      <c r="Y389" t="s">
        <v>122</v>
      </c>
      <c r="Z389" t="s">
        <v>123</v>
      </c>
      <c r="AA389">
        <v>0</v>
      </c>
      <c r="AB389" t="s">
        <v>76</v>
      </c>
      <c r="AC389">
        <v>0</v>
      </c>
      <c r="AD389" t="s">
        <v>76</v>
      </c>
      <c r="AE389">
        <v>3353554</v>
      </c>
      <c r="AF389" t="s">
        <v>40104</v>
      </c>
      <c r="AG389" t="s">
        <v>35340</v>
      </c>
      <c r="AH389" t="s">
        <v>45221</v>
      </c>
      <c r="AI389" t="s">
        <v>99</v>
      </c>
      <c r="AJ389" t="s">
        <v>41304</v>
      </c>
      <c r="AK389" t="s">
        <v>35341</v>
      </c>
      <c r="AL389" t="s">
        <v>39947</v>
      </c>
      <c r="AM389">
        <v>2015</v>
      </c>
      <c r="AN389" s="1">
        <v>42062</v>
      </c>
      <c r="AO389" s="1">
        <v>42062</v>
      </c>
      <c r="AP389">
        <v>4</v>
      </c>
      <c r="AQ389" t="s">
        <v>81</v>
      </c>
      <c r="AR389" s="4">
        <f>IF(AQ389="M",AP389*30.42,AP389)</f>
        <v>121.68</v>
      </c>
      <c r="AS389">
        <v>0</v>
      </c>
      <c r="AT389" s="4">
        <f>AR389+AS389</f>
        <v>121.68</v>
      </c>
      <c r="AU389">
        <v>2</v>
      </c>
      <c r="AV389" s="1">
        <f>AO389+AT389</f>
        <v>42183.68</v>
      </c>
      <c r="AW389" s="1">
        <v>42243</v>
      </c>
      <c r="AX389" s="2">
        <f>IF(AV389&gt;=AW389,1,2)</f>
        <v>2</v>
      </c>
      <c r="AY389" s="2" t="str">
        <f>IF((AV389+10)&gt;=AW389,"SAVE","LATE")</f>
        <v>LATE</v>
      </c>
      <c r="AZ389" t="s">
        <v>82</v>
      </c>
      <c r="BA389" t="s">
        <v>1011</v>
      </c>
      <c r="BB389">
        <v>4781840722</v>
      </c>
      <c r="BC389">
        <v>924111462</v>
      </c>
      <c r="BD389" s="9">
        <v>5705952184</v>
      </c>
      <c r="BE389" t="s">
        <v>35342</v>
      </c>
      <c r="BF389">
        <v>0</v>
      </c>
      <c r="BG389" t="s">
        <v>70</v>
      </c>
      <c r="BH389">
        <v>-1</v>
      </c>
      <c r="BI389" t="s">
        <v>35343</v>
      </c>
      <c r="BJ389" t="s">
        <v>35344</v>
      </c>
      <c r="BK389">
        <v>0</v>
      </c>
      <c r="BL389" t="s">
        <v>85</v>
      </c>
      <c r="BM389" t="s">
        <v>35345</v>
      </c>
    </row>
    <row r="390" spans="1:65" x14ac:dyDescent="0.25">
      <c r="A390">
        <v>2014</v>
      </c>
      <c r="B390" t="s">
        <v>116</v>
      </c>
      <c r="C390" t="s">
        <v>1416</v>
      </c>
      <c r="D390" t="s">
        <v>40809</v>
      </c>
      <c r="E390" t="s">
        <v>1417</v>
      </c>
      <c r="F390" t="s">
        <v>1418</v>
      </c>
      <c r="G390">
        <v>1</v>
      </c>
      <c r="H390" t="s">
        <v>46842</v>
      </c>
      <c r="I390" t="s">
        <v>67</v>
      </c>
      <c r="J390" t="s">
        <v>88</v>
      </c>
      <c r="K390">
        <v>3</v>
      </c>
      <c r="L390" t="s">
        <v>41838</v>
      </c>
      <c r="M390">
        <v>72000000</v>
      </c>
      <c r="N390" t="s">
        <v>41840</v>
      </c>
      <c r="O390" t="s">
        <v>47382</v>
      </c>
      <c r="P390" t="s">
        <v>90</v>
      </c>
      <c r="Q390" t="s">
        <v>39941</v>
      </c>
      <c r="R390" t="s">
        <v>39941</v>
      </c>
      <c r="S390" t="s">
        <v>39942</v>
      </c>
      <c r="T390" t="s">
        <v>14371</v>
      </c>
      <c r="U390" t="s">
        <v>35564</v>
      </c>
      <c r="V390" t="s">
        <v>35565</v>
      </c>
      <c r="W390" t="s">
        <v>35566</v>
      </c>
      <c r="X390">
        <v>2959747626</v>
      </c>
      <c r="Y390" t="s">
        <v>122</v>
      </c>
      <c r="Z390" t="s">
        <v>123</v>
      </c>
      <c r="AA390">
        <v>0</v>
      </c>
      <c r="AB390" t="s">
        <v>76</v>
      </c>
      <c r="AC390">
        <v>0</v>
      </c>
      <c r="AD390" t="s">
        <v>76</v>
      </c>
      <c r="AE390">
        <v>3313546</v>
      </c>
      <c r="AF390" t="s">
        <v>40104</v>
      </c>
      <c r="AG390" t="s">
        <v>35567</v>
      </c>
      <c r="AH390" t="s">
        <v>35568</v>
      </c>
      <c r="AI390" t="s">
        <v>99</v>
      </c>
      <c r="AJ390" t="s">
        <v>41304</v>
      </c>
      <c r="AK390" t="s">
        <v>23483</v>
      </c>
      <c r="AL390" t="s">
        <v>35569</v>
      </c>
      <c r="AM390">
        <v>2015</v>
      </c>
      <c r="AN390" s="1">
        <v>42055</v>
      </c>
      <c r="AO390" s="1">
        <v>42055</v>
      </c>
      <c r="AP390">
        <v>4</v>
      </c>
      <c r="AQ390" t="s">
        <v>81</v>
      </c>
      <c r="AR390" s="4">
        <f>IF(AQ390="M",AP390*30.42,AP390)</f>
        <v>121.68</v>
      </c>
      <c r="AS390">
        <v>20</v>
      </c>
      <c r="AT390" s="4">
        <f>AR390+AS390</f>
        <v>141.68</v>
      </c>
      <c r="AU390">
        <v>2</v>
      </c>
      <c r="AV390" s="1">
        <f>AO390+AT390</f>
        <v>42196.68</v>
      </c>
      <c r="AW390" s="1">
        <v>42257</v>
      </c>
      <c r="AX390" s="2">
        <f>IF(AV390&gt;=AW390,1,2)</f>
        <v>2</v>
      </c>
      <c r="AY390" s="2" t="str">
        <f>IF((AV390+10)&gt;=AW390,"SAVE","LATE")</f>
        <v>LATE</v>
      </c>
      <c r="AZ390" t="s">
        <v>82</v>
      </c>
      <c r="BA390" t="s">
        <v>1011</v>
      </c>
      <c r="BB390">
        <v>2959747626</v>
      </c>
      <c r="BC390">
        <v>1084368164</v>
      </c>
      <c r="BD390" s="9">
        <v>4044115790</v>
      </c>
      <c r="BE390" t="s">
        <v>47382</v>
      </c>
      <c r="BF390">
        <v>0</v>
      </c>
      <c r="BG390" t="s">
        <v>70</v>
      </c>
      <c r="BH390">
        <v>-1</v>
      </c>
      <c r="BI390" t="s">
        <v>35568</v>
      </c>
      <c r="BJ390" t="s">
        <v>35570</v>
      </c>
      <c r="BK390">
        <v>0</v>
      </c>
      <c r="BL390" t="s">
        <v>85</v>
      </c>
      <c r="BM390" t="s">
        <v>35571</v>
      </c>
    </row>
    <row r="391" spans="1:65" x14ac:dyDescent="0.25">
      <c r="A391">
        <v>2015</v>
      </c>
      <c r="B391" t="s">
        <v>116</v>
      </c>
      <c r="C391" t="s">
        <v>1416</v>
      </c>
      <c r="D391" t="s">
        <v>40809</v>
      </c>
      <c r="E391" t="s">
        <v>1417</v>
      </c>
      <c r="F391" t="s">
        <v>1418</v>
      </c>
      <c r="G391">
        <v>1</v>
      </c>
      <c r="H391" t="s">
        <v>46842</v>
      </c>
      <c r="I391" t="s">
        <v>67</v>
      </c>
      <c r="J391" t="s">
        <v>88</v>
      </c>
      <c r="K391">
        <v>3</v>
      </c>
      <c r="L391" t="s">
        <v>41838</v>
      </c>
      <c r="M391">
        <v>72000000</v>
      </c>
      <c r="N391" t="s">
        <v>41840</v>
      </c>
      <c r="O391" t="s">
        <v>35572</v>
      </c>
      <c r="P391" t="s">
        <v>90</v>
      </c>
      <c r="Q391" t="s">
        <v>39941</v>
      </c>
      <c r="R391" t="s">
        <v>39941</v>
      </c>
      <c r="S391" t="s">
        <v>39942</v>
      </c>
      <c r="T391" s="3">
        <v>42253</v>
      </c>
      <c r="U391" t="s">
        <v>35573</v>
      </c>
      <c r="V391" t="s">
        <v>35574</v>
      </c>
      <c r="W391" t="s">
        <v>35575</v>
      </c>
      <c r="X391">
        <v>2914615110</v>
      </c>
      <c r="Y391" t="s">
        <v>122</v>
      </c>
      <c r="Z391" t="s">
        <v>123</v>
      </c>
      <c r="AA391">
        <v>7215</v>
      </c>
      <c r="AB391" t="s">
        <v>42579</v>
      </c>
      <c r="AC391">
        <v>721527</v>
      </c>
      <c r="AD391" t="s">
        <v>45222</v>
      </c>
      <c r="AE391">
        <v>3866833</v>
      </c>
      <c r="AF391" t="s">
        <v>40104</v>
      </c>
      <c r="AG391" t="s">
        <v>35576</v>
      </c>
      <c r="AH391" t="s">
        <v>35577</v>
      </c>
      <c r="AI391" t="s">
        <v>99</v>
      </c>
      <c r="AJ391" t="s">
        <v>41304</v>
      </c>
      <c r="AK391" t="s">
        <v>11609</v>
      </c>
      <c r="AL391" t="s">
        <v>11610</v>
      </c>
      <c r="AM391">
        <v>2015</v>
      </c>
      <c r="AN391" s="1">
        <v>42244</v>
      </c>
      <c r="AO391" s="1">
        <v>42244</v>
      </c>
      <c r="AP391">
        <v>3</v>
      </c>
      <c r="AQ391" t="s">
        <v>81</v>
      </c>
      <c r="AR391" s="4">
        <f>IF(AQ391="M",AP391*30.42,AP391)</f>
        <v>91.26</v>
      </c>
      <c r="AS391">
        <v>0</v>
      </c>
      <c r="AT391" s="4">
        <f>AR391+AS391</f>
        <v>91.26</v>
      </c>
      <c r="AU391">
        <v>2</v>
      </c>
      <c r="AV391" s="1">
        <f>AO391+AT391</f>
        <v>42335.26</v>
      </c>
      <c r="AW391" s="1">
        <v>42397</v>
      </c>
      <c r="AX391" s="2">
        <f>IF(AV391&gt;=AW391,1,2)</f>
        <v>2</v>
      </c>
      <c r="AY391" s="2" t="str">
        <f>IF((AV391+10)&gt;=AW391,"SAVE","LATE")</f>
        <v>LATE</v>
      </c>
      <c r="AZ391" t="s">
        <v>82</v>
      </c>
      <c r="BA391" t="s">
        <v>1011</v>
      </c>
      <c r="BB391">
        <v>2914604773</v>
      </c>
      <c r="BC391">
        <v>0</v>
      </c>
      <c r="BD391" s="9">
        <v>2914604773</v>
      </c>
      <c r="BE391" t="s">
        <v>35572</v>
      </c>
      <c r="BF391">
        <v>1</v>
      </c>
      <c r="BG391" t="s">
        <v>17272</v>
      </c>
      <c r="BH391">
        <v>-1</v>
      </c>
      <c r="BI391" t="s">
        <v>35577</v>
      </c>
      <c r="BJ391" t="s">
        <v>35578</v>
      </c>
      <c r="BK391">
        <v>0</v>
      </c>
      <c r="BL391" t="s">
        <v>85</v>
      </c>
      <c r="BM391" t="s">
        <v>35579</v>
      </c>
    </row>
    <row r="392" spans="1:65" x14ac:dyDescent="0.25">
      <c r="A392">
        <v>2015</v>
      </c>
      <c r="B392" t="s">
        <v>116</v>
      </c>
      <c r="C392" t="s">
        <v>1416</v>
      </c>
      <c r="D392" t="s">
        <v>40809</v>
      </c>
      <c r="E392" t="s">
        <v>1417</v>
      </c>
      <c r="F392" t="s">
        <v>1418</v>
      </c>
      <c r="G392">
        <v>1</v>
      </c>
      <c r="H392" t="s">
        <v>46842</v>
      </c>
      <c r="I392" t="s">
        <v>67</v>
      </c>
      <c r="J392" t="s">
        <v>88</v>
      </c>
      <c r="K392">
        <v>3</v>
      </c>
      <c r="L392" t="s">
        <v>41838</v>
      </c>
      <c r="M392">
        <v>72000000</v>
      </c>
      <c r="N392" t="s">
        <v>41840</v>
      </c>
      <c r="O392" t="s">
        <v>36259</v>
      </c>
      <c r="P392" t="s">
        <v>90</v>
      </c>
      <c r="Q392" t="s">
        <v>39941</v>
      </c>
      <c r="R392" t="s">
        <v>39941</v>
      </c>
      <c r="S392" t="s">
        <v>39942</v>
      </c>
      <c r="T392" s="3">
        <v>42163</v>
      </c>
      <c r="U392" t="s">
        <v>36260</v>
      </c>
      <c r="V392" t="s">
        <v>36261</v>
      </c>
      <c r="W392" t="s">
        <v>35289</v>
      </c>
      <c r="X392">
        <v>1173702906</v>
      </c>
      <c r="Y392" t="s">
        <v>122</v>
      </c>
      <c r="Z392" t="s">
        <v>123</v>
      </c>
      <c r="AA392">
        <v>7210</v>
      </c>
      <c r="AB392" t="s">
        <v>14264</v>
      </c>
      <c r="AC392">
        <v>721015</v>
      </c>
      <c r="AD392" t="s">
        <v>41873</v>
      </c>
      <c r="AE392">
        <v>3941134</v>
      </c>
      <c r="AF392" t="s">
        <v>40104</v>
      </c>
      <c r="AG392" t="s">
        <v>36262</v>
      </c>
      <c r="AH392" t="s">
        <v>36263</v>
      </c>
      <c r="AI392" t="s">
        <v>99</v>
      </c>
      <c r="AJ392" t="s">
        <v>41304</v>
      </c>
      <c r="AK392" t="s">
        <v>36264</v>
      </c>
      <c r="AL392" t="s">
        <v>36265</v>
      </c>
      <c r="AM392">
        <v>2015</v>
      </c>
      <c r="AN392" s="1">
        <v>42276</v>
      </c>
      <c r="AO392" s="1">
        <v>42276</v>
      </c>
      <c r="AP392">
        <v>3</v>
      </c>
      <c r="AQ392" t="s">
        <v>81</v>
      </c>
      <c r="AR392" s="4">
        <f>IF(AQ392="M",AP392*30.42,AP392)</f>
        <v>91.26</v>
      </c>
      <c r="AS392">
        <v>0</v>
      </c>
      <c r="AT392" s="4">
        <f>AR392+AS392</f>
        <v>91.26</v>
      </c>
      <c r="AU392">
        <v>6</v>
      </c>
      <c r="AV392" s="1">
        <f>AO392+AT392</f>
        <v>42367.26</v>
      </c>
      <c r="AW392" s="1">
        <v>42550</v>
      </c>
      <c r="AX392" s="2">
        <f>IF(AV392&gt;=AW392,1,2)</f>
        <v>2</v>
      </c>
      <c r="AY392" s="2" t="str">
        <f>IF((AV392+10)&gt;=AW392,"SAVE","LATE")</f>
        <v>LATE</v>
      </c>
      <c r="AZ392" t="s">
        <v>82</v>
      </c>
      <c r="BA392" t="s">
        <v>1011</v>
      </c>
      <c r="BB392">
        <v>1173681256</v>
      </c>
      <c r="BC392">
        <v>261768590</v>
      </c>
      <c r="BD392" s="9">
        <v>1435449846</v>
      </c>
      <c r="BE392" t="s">
        <v>36259</v>
      </c>
      <c r="BF392">
        <v>1</v>
      </c>
      <c r="BG392" t="s">
        <v>17272</v>
      </c>
      <c r="BH392">
        <v>0</v>
      </c>
      <c r="BI392" t="s">
        <v>36263</v>
      </c>
      <c r="BJ392" t="s">
        <v>36266</v>
      </c>
      <c r="BK392">
        <v>0</v>
      </c>
      <c r="BL392" t="s">
        <v>85</v>
      </c>
      <c r="BM392" t="s">
        <v>36267</v>
      </c>
    </row>
    <row r="393" spans="1:65" x14ac:dyDescent="0.25">
      <c r="A393">
        <v>2015</v>
      </c>
      <c r="B393" t="s">
        <v>116</v>
      </c>
      <c r="C393" t="s">
        <v>1416</v>
      </c>
      <c r="D393" t="s">
        <v>40809</v>
      </c>
      <c r="E393" t="s">
        <v>1417</v>
      </c>
      <c r="F393" t="s">
        <v>1418</v>
      </c>
      <c r="G393">
        <v>1</v>
      </c>
      <c r="H393" t="s">
        <v>46842</v>
      </c>
      <c r="I393" t="s">
        <v>67</v>
      </c>
      <c r="J393" t="s">
        <v>88</v>
      </c>
      <c r="K393">
        <v>3</v>
      </c>
      <c r="L393" t="s">
        <v>41838</v>
      </c>
      <c r="M393">
        <v>95000000</v>
      </c>
      <c r="N393" t="s">
        <v>40102</v>
      </c>
      <c r="O393" t="s">
        <v>36780</v>
      </c>
      <c r="P393" t="s">
        <v>90</v>
      </c>
      <c r="Q393" t="s">
        <v>39941</v>
      </c>
      <c r="R393" t="s">
        <v>39941</v>
      </c>
      <c r="S393" t="s">
        <v>39942</v>
      </c>
      <c r="T393" t="s">
        <v>36276</v>
      </c>
      <c r="U393" t="s">
        <v>36781</v>
      </c>
      <c r="V393" t="s">
        <v>36782</v>
      </c>
      <c r="W393" t="s">
        <v>36783</v>
      </c>
      <c r="X393">
        <v>685185089</v>
      </c>
      <c r="Y393" t="s">
        <v>96</v>
      </c>
      <c r="Z393" t="s">
        <v>40103</v>
      </c>
      <c r="AA393">
        <v>0</v>
      </c>
      <c r="AB393" t="s">
        <v>76</v>
      </c>
      <c r="AC393">
        <v>0</v>
      </c>
      <c r="AD393" t="s">
        <v>76</v>
      </c>
      <c r="AE393">
        <v>3666348</v>
      </c>
      <c r="AF393" t="s">
        <v>40104</v>
      </c>
      <c r="AG393" t="s">
        <v>36784</v>
      </c>
      <c r="AH393" t="s">
        <v>36785</v>
      </c>
      <c r="AI393" t="s">
        <v>99</v>
      </c>
      <c r="AJ393" t="s">
        <v>41304</v>
      </c>
      <c r="AK393" t="s">
        <v>36786</v>
      </c>
      <c r="AL393" t="s">
        <v>24017</v>
      </c>
      <c r="AM393">
        <v>2015</v>
      </c>
      <c r="AN393" s="1">
        <v>42171</v>
      </c>
      <c r="AO393" s="1">
        <v>42171</v>
      </c>
      <c r="AP393">
        <v>3</v>
      </c>
      <c r="AQ393" t="s">
        <v>81</v>
      </c>
      <c r="AR393" s="4">
        <f>IF(AQ393="M",AP393*30.42,AP393)</f>
        <v>91.26</v>
      </c>
      <c r="AS393">
        <v>35</v>
      </c>
      <c r="AT393" s="4">
        <f>AR393+AS393</f>
        <v>126.26</v>
      </c>
      <c r="AU393">
        <v>1</v>
      </c>
      <c r="AV393" s="1">
        <f>AO393+AT393</f>
        <v>42297.26</v>
      </c>
      <c r="AW393" s="1">
        <v>42328</v>
      </c>
      <c r="AX393" s="2">
        <f>IF(AV393&gt;=AW393,1,2)</f>
        <v>2</v>
      </c>
      <c r="AY393" s="2" t="str">
        <f>IF((AV393+10)&gt;=AW393,"SAVE","LATE")</f>
        <v>LATE</v>
      </c>
      <c r="AZ393" t="s">
        <v>82</v>
      </c>
      <c r="BA393" t="s">
        <v>1011</v>
      </c>
      <c r="BB393">
        <v>685170270</v>
      </c>
      <c r="BC393">
        <v>0</v>
      </c>
      <c r="BD393" s="9">
        <v>685170270</v>
      </c>
      <c r="BE393" t="s">
        <v>36780</v>
      </c>
      <c r="BF393">
        <v>1</v>
      </c>
      <c r="BG393" t="s">
        <v>17272</v>
      </c>
      <c r="BH393">
        <v>-1</v>
      </c>
      <c r="BI393" t="s">
        <v>36787</v>
      </c>
      <c r="BJ393" t="s">
        <v>36788</v>
      </c>
      <c r="BK393">
        <v>0</v>
      </c>
      <c r="BL393" t="s">
        <v>85</v>
      </c>
      <c r="BM393" t="s">
        <v>36789</v>
      </c>
    </row>
    <row r="394" spans="1:65" x14ac:dyDescent="0.25">
      <c r="A394">
        <v>2014</v>
      </c>
      <c r="B394" t="s">
        <v>116</v>
      </c>
      <c r="C394" t="s">
        <v>1416</v>
      </c>
      <c r="D394" t="s">
        <v>40809</v>
      </c>
      <c r="E394" t="s">
        <v>1417</v>
      </c>
      <c r="F394" t="s">
        <v>1418</v>
      </c>
      <c r="G394">
        <v>1</v>
      </c>
      <c r="H394" t="s">
        <v>46842</v>
      </c>
      <c r="I394" t="s">
        <v>67</v>
      </c>
      <c r="J394" t="s">
        <v>88</v>
      </c>
      <c r="K394">
        <v>3</v>
      </c>
      <c r="L394" t="s">
        <v>41838</v>
      </c>
      <c r="M394">
        <v>72000000</v>
      </c>
      <c r="N394" t="s">
        <v>41840</v>
      </c>
      <c r="O394" t="s">
        <v>37335</v>
      </c>
      <c r="P394" t="s">
        <v>90</v>
      </c>
      <c r="Q394" t="s">
        <v>39941</v>
      </c>
      <c r="R394" t="s">
        <v>39941</v>
      </c>
      <c r="S394" t="s">
        <v>39942</v>
      </c>
      <c r="T394" t="s">
        <v>32759</v>
      </c>
      <c r="U394" t="s">
        <v>37336</v>
      </c>
      <c r="V394" t="s">
        <v>37337</v>
      </c>
      <c r="W394" t="s">
        <v>37338</v>
      </c>
      <c r="X394">
        <v>398644379</v>
      </c>
      <c r="Y394" t="s">
        <v>122</v>
      </c>
      <c r="Z394" t="s">
        <v>123</v>
      </c>
      <c r="AA394">
        <v>0</v>
      </c>
      <c r="AB394" t="s">
        <v>76</v>
      </c>
      <c r="AC394">
        <v>0</v>
      </c>
      <c r="AD394" t="s">
        <v>76</v>
      </c>
      <c r="AE394">
        <v>3312636</v>
      </c>
      <c r="AF394" t="s">
        <v>40104</v>
      </c>
      <c r="AG394" t="s">
        <v>37339</v>
      </c>
      <c r="AH394" t="s">
        <v>37340</v>
      </c>
      <c r="AI394" t="s">
        <v>99</v>
      </c>
      <c r="AJ394" t="s">
        <v>41304</v>
      </c>
      <c r="AK394" t="s">
        <v>37341</v>
      </c>
      <c r="AL394" t="s">
        <v>37342</v>
      </c>
      <c r="AM394">
        <v>2015</v>
      </c>
      <c r="AN394" s="1">
        <v>42055</v>
      </c>
      <c r="AO394" s="1">
        <v>42055</v>
      </c>
      <c r="AP394">
        <v>2</v>
      </c>
      <c r="AQ394" t="s">
        <v>81</v>
      </c>
      <c r="AR394" s="4">
        <f>IF(AQ394="M",AP394*30.42,AP394)</f>
        <v>60.84</v>
      </c>
      <c r="AS394">
        <v>0</v>
      </c>
      <c r="AT394" s="4">
        <f>AR394+AS394</f>
        <v>60.84</v>
      </c>
      <c r="AU394">
        <v>2</v>
      </c>
      <c r="AV394" s="1">
        <f>AO394+AT394</f>
        <v>42115.839999999997</v>
      </c>
      <c r="AW394" s="1">
        <v>42175</v>
      </c>
      <c r="AX394" s="2">
        <f>IF(AV394&gt;=AW394,1,2)</f>
        <v>2</v>
      </c>
      <c r="AY394" s="2" t="str">
        <f>IF((AV394+10)&gt;=AW394,"SAVE","LATE")</f>
        <v>LATE</v>
      </c>
      <c r="AZ394" t="s">
        <v>82</v>
      </c>
      <c r="BA394" t="s">
        <v>1011</v>
      </c>
      <c r="BB394">
        <v>397841594</v>
      </c>
      <c r="BC394">
        <v>596540729</v>
      </c>
      <c r="BD394" s="9">
        <v>994382323</v>
      </c>
      <c r="BE394" t="s">
        <v>37335</v>
      </c>
      <c r="BF394">
        <v>0</v>
      </c>
      <c r="BG394" t="s">
        <v>70</v>
      </c>
      <c r="BH394">
        <v>-1</v>
      </c>
      <c r="BI394" t="s">
        <v>37343</v>
      </c>
      <c r="BJ394" t="s">
        <v>37344</v>
      </c>
      <c r="BK394">
        <v>0</v>
      </c>
      <c r="BL394" t="s">
        <v>85</v>
      </c>
      <c r="BM394" t="s">
        <v>37345</v>
      </c>
    </row>
    <row r="395" spans="1:65" x14ac:dyDescent="0.25">
      <c r="A395">
        <v>2015</v>
      </c>
      <c r="B395" t="s">
        <v>116</v>
      </c>
      <c r="C395" t="s">
        <v>130</v>
      </c>
      <c r="D395" t="s">
        <v>40923</v>
      </c>
      <c r="E395" t="s">
        <v>82</v>
      </c>
      <c r="F395" t="s">
        <v>39213</v>
      </c>
      <c r="G395">
        <v>13</v>
      </c>
      <c r="H395" t="s">
        <v>41891</v>
      </c>
      <c r="I395" t="s">
        <v>67</v>
      </c>
      <c r="J395" t="s">
        <v>88</v>
      </c>
      <c r="K395">
        <v>3</v>
      </c>
      <c r="L395" t="s">
        <v>41838</v>
      </c>
      <c r="M395">
        <v>95000000</v>
      </c>
      <c r="N395" t="s">
        <v>40102</v>
      </c>
      <c r="O395" t="s">
        <v>39214</v>
      </c>
      <c r="P395" t="s">
        <v>90</v>
      </c>
      <c r="Q395" t="s">
        <v>39215</v>
      </c>
      <c r="R395" t="s">
        <v>39215</v>
      </c>
      <c r="S395" t="s">
        <v>39216</v>
      </c>
      <c r="T395" t="s">
        <v>35328</v>
      </c>
      <c r="U395" t="s">
        <v>39217</v>
      </c>
      <c r="V395" t="s">
        <v>39218</v>
      </c>
      <c r="W395" t="s">
        <v>39218</v>
      </c>
      <c r="X395">
        <v>9943589</v>
      </c>
      <c r="Y395" t="s">
        <v>96</v>
      </c>
      <c r="Z395" t="s">
        <v>40103</v>
      </c>
      <c r="AA395">
        <v>9512</v>
      </c>
      <c r="AB395" t="s">
        <v>15299</v>
      </c>
      <c r="AC395">
        <v>951223</v>
      </c>
      <c r="AD395" t="s">
        <v>29442</v>
      </c>
      <c r="AE395">
        <v>3968458</v>
      </c>
      <c r="AF395" t="s">
        <v>40104</v>
      </c>
      <c r="AG395" t="s">
        <v>39219</v>
      </c>
      <c r="AH395" t="s">
        <v>39220</v>
      </c>
      <c r="AI395" t="s">
        <v>99</v>
      </c>
      <c r="AJ395" t="s">
        <v>41304</v>
      </c>
      <c r="AK395" t="s">
        <v>39221</v>
      </c>
      <c r="AL395" t="s">
        <v>39222</v>
      </c>
      <c r="AM395">
        <v>2015</v>
      </c>
      <c r="AN395" s="1">
        <v>42124</v>
      </c>
      <c r="AO395" s="1">
        <v>42139</v>
      </c>
      <c r="AP395">
        <v>20</v>
      </c>
      <c r="AQ395" t="s">
        <v>74</v>
      </c>
      <c r="AR395" s="4">
        <f>IF(AQ395="M",AP395*30.42,AP395)</f>
        <v>20</v>
      </c>
      <c r="AS395">
        <v>0</v>
      </c>
      <c r="AT395" s="4">
        <f>AR395+AS395</f>
        <v>20</v>
      </c>
      <c r="AU395">
        <v>1</v>
      </c>
      <c r="AV395" s="1">
        <f>AO395+AT395</f>
        <v>42159</v>
      </c>
      <c r="AW395" s="1">
        <v>42190</v>
      </c>
      <c r="AX395" s="2">
        <f>IF(AV395&gt;=AW395,1,2)</f>
        <v>2</v>
      </c>
      <c r="AY395" s="2" t="str">
        <f>IF((AV395+10)&gt;=AW395,"SAVE","LATE")</f>
        <v>LATE</v>
      </c>
      <c r="AZ395" t="s">
        <v>82</v>
      </c>
      <c r="BA395" t="s">
        <v>1011</v>
      </c>
      <c r="BB395">
        <v>9432000</v>
      </c>
      <c r="BC395">
        <v>3936600</v>
      </c>
      <c r="BD395" s="9">
        <v>13368600</v>
      </c>
      <c r="BE395" t="s">
        <v>39223</v>
      </c>
      <c r="BF395">
        <v>1</v>
      </c>
      <c r="BG395" t="s">
        <v>17272</v>
      </c>
      <c r="BH395">
        <v>0</v>
      </c>
      <c r="BI395" t="s">
        <v>70</v>
      </c>
      <c r="BJ395" t="s">
        <v>70</v>
      </c>
      <c r="BK395">
        <v>0</v>
      </c>
      <c r="BL395" t="s">
        <v>85</v>
      </c>
      <c r="BM395" t="s">
        <v>39224</v>
      </c>
    </row>
    <row r="396" spans="1:65" x14ac:dyDescent="0.25">
      <c r="A396">
        <v>2015</v>
      </c>
      <c r="B396" t="s">
        <v>116</v>
      </c>
      <c r="C396" t="s">
        <v>130</v>
      </c>
      <c r="D396" t="s">
        <v>40924</v>
      </c>
      <c r="E396" t="s">
        <v>33941</v>
      </c>
      <c r="F396" t="s">
        <v>33942</v>
      </c>
      <c r="G396">
        <v>11</v>
      </c>
      <c r="H396" t="s">
        <v>41839</v>
      </c>
      <c r="I396" t="s">
        <v>105</v>
      </c>
      <c r="J396" t="s">
        <v>88</v>
      </c>
      <c r="K396">
        <v>3</v>
      </c>
      <c r="L396" t="s">
        <v>41838</v>
      </c>
      <c r="M396">
        <v>95000000</v>
      </c>
      <c r="N396" t="s">
        <v>40102</v>
      </c>
      <c r="O396" t="s">
        <v>45230</v>
      </c>
      <c r="P396" t="s">
        <v>90</v>
      </c>
      <c r="Q396" t="s">
        <v>33943</v>
      </c>
      <c r="R396" t="s">
        <v>33943</v>
      </c>
      <c r="S396" t="s">
        <v>33944</v>
      </c>
      <c r="T396" s="3">
        <v>42014</v>
      </c>
      <c r="U396" t="s">
        <v>38570</v>
      </c>
      <c r="V396" t="s">
        <v>38571</v>
      </c>
      <c r="W396" t="s">
        <v>38571</v>
      </c>
      <c r="X396">
        <v>100000000</v>
      </c>
      <c r="Y396" t="s">
        <v>96</v>
      </c>
      <c r="Z396" t="s">
        <v>40103</v>
      </c>
      <c r="AA396">
        <v>9511</v>
      </c>
      <c r="AB396" t="s">
        <v>40106</v>
      </c>
      <c r="AC396">
        <v>951116</v>
      </c>
      <c r="AD396" t="s">
        <v>40107</v>
      </c>
      <c r="AE396">
        <v>4031612</v>
      </c>
      <c r="AF396" t="s">
        <v>40104</v>
      </c>
      <c r="AG396" t="s">
        <v>38572</v>
      </c>
      <c r="AH396" t="s">
        <v>38573</v>
      </c>
      <c r="AI396" t="s">
        <v>39286</v>
      </c>
      <c r="AJ396" t="s">
        <v>41304</v>
      </c>
      <c r="AK396">
        <v>79789043</v>
      </c>
      <c r="AL396" t="s">
        <v>38574</v>
      </c>
      <c r="AM396">
        <v>2015</v>
      </c>
      <c r="AN396" s="1">
        <v>42298</v>
      </c>
      <c r="AO396" s="1">
        <v>42307</v>
      </c>
      <c r="AP396">
        <v>2</v>
      </c>
      <c r="AQ396" t="s">
        <v>81</v>
      </c>
      <c r="AR396" s="4">
        <f>IF(AQ396="M",AP396*30.42,AP396)</f>
        <v>60.84</v>
      </c>
      <c r="AS396">
        <v>0</v>
      </c>
      <c r="AT396" s="4">
        <f>AR396+AS396</f>
        <v>60.84</v>
      </c>
      <c r="AU396">
        <v>1</v>
      </c>
      <c r="AV396" s="1">
        <f>AO396+AT396</f>
        <v>42367.839999999997</v>
      </c>
      <c r="AW396" s="1">
        <v>42399</v>
      </c>
      <c r="AX396" s="2">
        <f>IF(AV396&gt;=AW396,1,2)</f>
        <v>2</v>
      </c>
      <c r="AY396" s="2" t="str">
        <f>IF((AV396+10)&gt;=AW396,"SAVE","LATE")</f>
        <v>LATE</v>
      </c>
      <c r="AZ396" t="s">
        <v>82</v>
      </c>
      <c r="BA396" t="s">
        <v>1011</v>
      </c>
      <c r="BB396">
        <v>99945288</v>
      </c>
      <c r="BC396">
        <v>49822584</v>
      </c>
      <c r="BD396" s="9">
        <v>149767872</v>
      </c>
      <c r="BE396" t="s">
        <v>45230</v>
      </c>
      <c r="BF396">
        <v>0</v>
      </c>
      <c r="BG396" t="s">
        <v>70</v>
      </c>
      <c r="BH396">
        <v>-1</v>
      </c>
      <c r="BI396" t="s">
        <v>38573</v>
      </c>
      <c r="BJ396" t="s">
        <v>38575</v>
      </c>
      <c r="BK396">
        <v>0</v>
      </c>
      <c r="BL396" t="s">
        <v>85</v>
      </c>
      <c r="BM396" t="s">
        <v>38576</v>
      </c>
    </row>
    <row r="397" spans="1:65" x14ac:dyDescent="0.25">
      <c r="A397">
        <v>2015</v>
      </c>
      <c r="B397" t="s">
        <v>116</v>
      </c>
      <c r="C397" t="s">
        <v>130</v>
      </c>
      <c r="D397" t="s">
        <v>41679</v>
      </c>
      <c r="E397" t="s">
        <v>35075</v>
      </c>
      <c r="F397" t="s">
        <v>35076</v>
      </c>
      <c r="G397">
        <v>1</v>
      </c>
      <c r="H397" t="s">
        <v>46842</v>
      </c>
      <c r="I397" t="s">
        <v>105</v>
      </c>
      <c r="J397" t="s">
        <v>88</v>
      </c>
      <c r="K397">
        <v>3</v>
      </c>
      <c r="L397" t="s">
        <v>41838</v>
      </c>
      <c r="M397">
        <v>95000000</v>
      </c>
      <c r="N397" t="s">
        <v>40102</v>
      </c>
      <c r="O397" t="s">
        <v>35077</v>
      </c>
      <c r="P397" t="s">
        <v>90</v>
      </c>
      <c r="Q397" t="s">
        <v>35078</v>
      </c>
      <c r="R397" t="s">
        <v>35078</v>
      </c>
      <c r="S397" t="s">
        <v>25993</v>
      </c>
      <c r="T397" t="s">
        <v>29193</v>
      </c>
      <c r="U397" t="s">
        <v>35079</v>
      </c>
      <c r="V397" t="s">
        <v>35080</v>
      </c>
      <c r="W397" t="s">
        <v>35081</v>
      </c>
      <c r="X397">
        <v>270000000</v>
      </c>
      <c r="Y397" t="s">
        <v>96</v>
      </c>
      <c r="Z397" t="s">
        <v>40103</v>
      </c>
      <c r="AA397">
        <v>9512</v>
      </c>
      <c r="AB397" t="s">
        <v>15299</v>
      </c>
      <c r="AC397">
        <v>951215</v>
      </c>
      <c r="AD397" t="s">
        <v>35082</v>
      </c>
      <c r="AE397">
        <v>4216939</v>
      </c>
      <c r="AF397" t="s">
        <v>41304</v>
      </c>
      <c r="AG397">
        <v>17198699</v>
      </c>
      <c r="AH397" t="s">
        <v>19739</v>
      </c>
      <c r="AI397" t="s">
        <v>99</v>
      </c>
      <c r="AJ397" t="s">
        <v>41304</v>
      </c>
      <c r="AK397">
        <v>17198699</v>
      </c>
      <c r="AL397" t="s">
        <v>19739</v>
      </c>
      <c r="AM397">
        <v>2015</v>
      </c>
      <c r="AN397" s="1">
        <v>42250</v>
      </c>
      <c r="AO397" s="1">
        <v>42299</v>
      </c>
      <c r="AP397">
        <v>3</v>
      </c>
      <c r="AQ397" t="s">
        <v>81</v>
      </c>
      <c r="AR397" s="4">
        <f>IF(AQ397="M",AP397*30.42,AP397)</f>
        <v>91.26</v>
      </c>
      <c r="AS397">
        <v>0</v>
      </c>
      <c r="AT397" s="4">
        <f>AR397+AS397</f>
        <v>91.26</v>
      </c>
      <c r="AU397">
        <v>3</v>
      </c>
      <c r="AV397" s="1">
        <f>AO397+AT397</f>
        <v>42390.26</v>
      </c>
      <c r="AW397" s="1">
        <v>42482</v>
      </c>
      <c r="AX397" s="2">
        <f>IF(AV397&gt;=AW397,1,2)</f>
        <v>2</v>
      </c>
      <c r="AY397" s="2" t="str">
        <f>IF((AV397+10)&gt;=AW397,"SAVE","LATE")</f>
        <v>LATE</v>
      </c>
      <c r="AZ397" t="s">
        <v>82</v>
      </c>
      <c r="BA397" t="s">
        <v>1011</v>
      </c>
      <c r="BB397">
        <v>26986792646</v>
      </c>
      <c r="BC397">
        <v>0</v>
      </c>
      <c r="BD397" s="9">
        <v>26986792646</v>
      </c>
      <c r="BE397" t="s">
        <v>35077</v>
      </c>
      <c r="BF397">
        <v>0</v>
      </c>
      <c r="BG397" t="s">
        <v>70</v>
      </c>
      <c r="BH397">
        <v>-1</v>
      </c>
      <c r="BI397" t="s">
        <v>45234</v>
      </c>
      <c r="BJ397" t="s">
        <v>45235</v>
      </c>
      <c r="BK397">
        <v>0</v>
      </c>
      <c r="BL397" t="s">
        <v>85</v>
      </c>
      <c r="BM397" t="s">
        <v>35083</v>
      </c>
    </row>
    <row r="398" spans="1:65" x14ac:dyDescent="0.25">
      <c r="A398">
        <v>2015</v>
      </c>
      <c r="B398" t="s">
        <v>116</v>
      </c>
      <c r="C398" t="s">
        <v>117</v>
      </c>
      <c r="D398" t="s">
        <v>45236</v>
      </c>
      <c r="E398" t="s">
        <v>16022</v>
      </c>
      <c r="F398" t="s">
        <v>16023</v>
      </c>
      <c r="G398">
        <v>11</v>
      </c>
      <c r="H398" t="s">
        <v>41839</v>
      </c>
      <c r="I398" t="s">
        <v>67</v>
      </c>
      <c r="J398" t="s">
        <v>88</v>
      </c>
      <c r="K398">
        <v>3</v>
      </c>
      <c r="L398" t="s">
        <v>41838</v>
      </c>
      <c r="M398">
        <v>72000000</v>
      </c>
      <c r="N398" t="s">
        <v>41840</v>
      </c>
      <c r="O398" t="s">
        <v>45245</v>
      </c>
      <c r="P398" t="s">
        <v>90</v>
      </c>
      <c r="Q398" t="s">
        <v>45237</v>
      </c>
      <c r="R398" t="s">
        <v>45237</v>
      </c>
      <c r="S398" t="s">
        <v>45238</v>
      </c>
      <c r="T398" s="3">
        <v>42157</v>
      </c>
      <c r="U398" t="s">
        <v>38176</v>
      </c>
      <c r="V398" t="s">
        <v>38177</v>
      </c>
      <c r="W398" t="s">
        <v>38177</v>
      </c>
      <c r="X398">
        <v>171428571</v>
      </c>
      <c r="Y398" t="s">
        <v>122</v>
      </c>
      <c r="Z398" t="s">
        <v>123</v>
      </c>
      <c r="AA398">
        <v>0</v>
      </c>
      <c r="AB398" t="s">
        <v>76</v>
      </c>
      <c r="AC398">
        <v>0</v>
      </c>
      <c r="AD398" t="s">
        <v>76</v>
      </c>
      <c r="AE398">
        <v>3403155</v>
      </c>
      <c r="AF398" t="s">
        <v>40104</v>
      </c>
      <c r="AG398" t="s">
        <v>38178</v>
      </c>
      <c r="AH398" t="s">
        <v>38179</v>
      </c>
      <c r="AI398" t="s">
        <v>99</v>
      </c>
      <c r="AJ398" t="s">
        <v>41304</v>
      </c>
      <c r="AK398" t="s">
        <v>38180</v>
      </c>
      <c r="AL398" t="s">
        <v>38181</v>
      </c>
      <c r="AM398">
        <v>2015</v>
      </c>
      <c r="AN398" s="1">
        <v>42067</v>
      </c>
      <c r="AO398" s="1">
        <v>42081</v>
      </c>
      <c r="AP398">
        <v>4</v>
      </c>
      <c r="AQ398" t="s">
        <v>81</v>
      </c>
      <c r="AR398" s="4">
        <f>IF(AQ398="M",AP398*30.42,AP398)</f>
        <v>121.68</v>
      </c>
      <c r="AS398">
        <v>0</v>
      </c>
      <c r="AT398" s="4">
        <f>AR398+AS398</f>
        <v>121.68</v>
      </c>
      <c r="AU398">
        <v>4</v>
      </c>
      <c r="AV398" s="1">
        <f>AO398+AT398</f>
        <v>42202.68</v>
      </c>
      <c r="AW398" s="1">
        <v>42326</v>
      </c>
      <c r="AX398" s="2">
        <f>IF(AV398&gt;=AW398,1,2)</f>
        <v>2</v>
      </c>
      <c r="AY398" s="2" t="str">
        <f>IF((AV398+10)&gt;=AW398,"SAVE","LATE")</f>
        <v>LATE</v>
      </c>
      <c r="AZ398" t="s">
        <v>82</v>
      </c>
      <c r="BA398" t="s">
        <v>1011</v>
      </c>
      <c r="BB398">
        <v>171428571</v>
      </c>
      <c r="BC398">
        <v>0</v>
      </c>
      <c r="BD398" s="9">
        <v>171428571</v>
      </c>
      <c r="BE398" t="s">
        <v>38182</v>
      </c>
      <c r="BF398">
        <v>0</v>
      </c>
      <c r="BG398" t="s">
        <v>70</v>
      </c>
      <c r="BH398">
        <v>-1</v>
      </c>
      <c r="BI398" t="s">
        <v>38179</v>
      </c>
      <c r="BJ398" t="s">
        <v>45246</v>
      </c>
      <c r="BK398">
        <v>0</v>
      </c>
      <c r="BL398" t="s">
        <v>85</v>
      </c>
      <c r="BM398" t="s">
        <v>38183</v>
      </c>
    </row>
    <row r="399" spans="1:65" x14ac:dyDescent="0.25">
      <c r="A399">
        <v>2015</v>
      </c>
      <c r="B399" t="s">
        <v>116</v>
      </c>
      <c r="C399" t="s">
        <v>117</v>
      </c>
      <c r="D399" t="s">
        <v>45236</v>
      </c>
      <c r="E399" t="s">
        <v>16022</v>
      </c>
      <c r="F399" t="s">
        <v>16023</v>
      </c>
      <c r="G399">
        <v>11</v>
      </c>
      <c r="H399" t="s">
        <v>41839</v>
      </c>
      <c r="I399" t="s">
        <v>67</v>
      </c>
      <c r="J399" t="s">
        <v>88</v>
      </c>
      <c r="K399">
        <v>3</v>
      </c>
      <c r="L399" t="s">
        <v>41838</v>
      </c>
      <c r="M399">
        <v>95000000</v>
      </c>
      <c r="N399" t="s">
        <v>40102</v>
      </c>
      <c r="O399" t="s">
        <v>38561</v>
      </c>
      <c r="P399" t="s">
        <v>90</v>
      </c>
      <c r="Q399" t="s">
        <v>45237</v>
      </c>
      <c r="R399" t="s">
        <v>45237</v>
      </c>
      <c r="S399" t="s">
        <v>45238</v>
      </c>
      <c r="T399" s="3">
        <v>42097</v>
      </c>
      <c r="U399" t="s">
        <v>38562</v>
      </c>
      <c r="V399" t="s">
        <v>38563</v>
      </c>
      <c r="W399" t="s">
        <v>38563</v>
      </c>
      <c r="X399">
        <v>99996000</v>
      </c>
      <c r="Y399" t="s">
        <v>96</v>
      </c>
      <c r="Z399" t="s">
        <v>40103</v>
      </c>
      <c r="AA399">
        <v>0</v>
      </c>
      <c r="AB399" t="s">
        <v>76</v>
      </c>
      <c r="AC399">
        <v>0</v>
      </c>
      <c r="AD399" t="s">
        <v>76</v>
      </c>
      <c r="AE399">
        <v>3573094</v>
      </c>
      <c r="AF399" t="s">
        <v>40104</v>
      </c>
      <c r="AG399" t="s">
        <v>38564</v>
      </c>
      <c r="AH399" t="s">
        <v>38565</v>
      </c>
      <c r="AI399" t="s">
        <v>99</v>
      </c>
      <c r="AJ399" t="s">
        <v>41304</v>
      </c>
      <c r="AK399" t="s">
        <v>38566</v>
      </c>
      <c r="AL399" t="s">
        <v>38567</v>
      </c>
      <c r="AM399">
        <v>2015</v>
      </c>
      <c r="AN399" s="1">
        <v>42095</v>
      </c>
      <c r="AO399" s="1">
        <v>42111</v>
      </c>
      <c r="AP399">
        <v>3</v>
      </c>
      <c r="AQ399" t="s">
        <v>81</v>
      </c>
      <c r="AR399" s="4">
        <f>IF(AQ399="M",AP399*30.42,AP399)</f>
        <v>91.26</v>
      </c>
      <c r="AS399">
        <v>0</v>
      </c>
      <c r="AT399" s="4">
        <f>AR399+AS399</f>
        <v>91.26</v>
      </c>
      <c r="AU399">
        <v>2</v>
      </c>
      <c r="AV399" s="1">
        <f>AO399+AT399</f>
        <v>42202.26</v>
      </c>
      <c r="AW399" s="1">
        <v>42264</v>
      </c>
      <c r="AX399" s="2">
        <f>IF(AV399&gt;=AW399,1,2)</f>
        <v>2</v>
      </c>
      <c r="AY399" s="2" t="str">
        <f>IF((AV399+10)&gt;=AW399,"SAVE","LATE")</f>
        <v>LATE</v>
      </c>
      <c r="AZ399" t="s">
        <v>82</v>
      </c>
      <c r="BA399" t="s">
        <v>1011</v>
      </c>
      <c r="BB399">
        <v>99996000</v>
      </c>
      <c r="BC399">
        <v>0</v>
      </c>
      <c r="BD399" s="9">
        <v>99996000</v>
      </c>
      <c r="BE399" t="s">
        <v>47389</v>
      </c>
      <c r="BF399">
        <v>0</v>
      </c>
      <c r="BG399" t="s">
        <v>70</v>
      </c>
      <c r="BH399">
        <v>-1</v>
      </c>
      <c r="BI399" t="s">
        <v>38565</v>
      </c>
      <c r="BJ399" t="s">
        <v>38568</v>
      </c>
      <c r="BK399">
        <v>0</v>
      </c>
      <c r="BL399" t="s">
        <v>85</v>
      </c>
      <c r="BM399" t="s">
        <v>38569</v>
      </c>
    </row>
    <row r="400" spans="1:65" x14ac:dyDescent="0.25">
      <c r="A400">
        <v>2015</v>
      </c>
      <c r="B400" t="s">
        <v>116</v>
      </c>
      <c r="C400" t="s">
        <v>1416</v>
      </c>
      <c r="D400" t="s">
        <v>40935</v>
      </c>
      <c r="E400" t="s">
        <v>5732</v>
      </c>
      <c r="F400" t="s">
        <v>5733</v>
      </c>
      <c r="G400">
        <v>1</v>
      </c>
      <c r="H400" t="s">
        <v>46842</v>
      </c>
      <c r="I400" t="s">
        <v>67</v>
      </c>
      <c r="J400" t="s">
        <v>88</v>
      </c>
      <c r="K400">
        <v>3</v>
      </c>
      <c r="L400" t="s">
        <v>41838</v>
      </c>
      <c r="M400">
        <v>30000000</v>
      </c>
      <c r="N400" t="s">
        <v>41897</v>
      </c>
      <c r="O400" t="s">
        <v>35458</v>
      </c>
      <c r="P400" t="s">
        <v>90</v>
      </c>
      <c r="Q400" t="s">
        <v>39955</v>
      </c>
      <c r="R400" t="s">
        <v>39955</v>
      </c>
      <c r="S400" t="s">
        <v>39956</v>
      </c>
      <c r="T400" t="s">
        <v>32588</v>
      </c>
      <c r="U400" t="s">
        <v>35459</v>
      </c>
      <c r="V400" t="s">
        <v>35460</v>
      </c>
      <c r="W400" t="s">
        <v>35461</v>
      </c>
      <c r="X400">
        <v>3749287749</v>
      </c>
      <c r="Y400" t="s">
        <v>74</v>
      </c>
      <c r="Z400" t="s">
        <v>75</v>
      </c>
      <c r="AA400">
        <v>0</v>
      </c>
      <c r="AB400" t="s">
        <v>76</v>
      </c>
      <c r="AC400">
        <v>0</v>
      </c>
      <c r="AD400" t="s">
        <v>76</v>
      </c>
      <c r="AE400">
        <v>3515270</v>
      </c>
      <c r="AF400" t="s">
        <v>40104</v>
      </c>
      <c r="AG400">
        <v>9008320979</v>
      </c>
      <c r="AH400" t="s">
        <v>35462</v>
      </c>
      <c r="AI400" t="s">
        <v>99</v>
      </c>
      <c r="AJ400" t="s">
        <v>41304</v>
      </c>
      <c r="AK400">
        <v>51572975</v>
      </c>
      <c r="AL400" t="s">
        <v>35463</v>
      </c>
      <c r="AM400">
        <v>2015</v>
      </c>
      <c r="AN400" s="1">
        <v>42088</v>
      </c>
      <c r="AO400" s="1">
        <v>42088</v>
      </c>
      <c r="AP400">
        <v>5</v>
      </c>
      <c r="AQ400" t="s">
        <v>81</v>
      </c>
      <c r="AR400" s="4">
        <f>IF(AQ400="M",AP400*30.42,AP400)</f>
        <v>152.10000000000002</v>
      </c>
      <c r="AS400">
        <v>0</v>
      </c>
      <c r="AT400" s="4">
        <f>AR400+AS400</f>
        <v>152.10000000000002</v>
      </c>
      <c r="AU400">
        <v>1</v>
      </c>
      <c r="AV400" s="1">
        <f>AO400+AT400</f>
        <v>42240.1</v>
      </c>
      <c r="AW400" s="1">
        <v>42272</v>
      </c>
      <c r="AX400" s="2">
        <f>IF(AV400&gt;=AW400,1,2)</f>
        <v>2</v>
      </c>
      <c r="AY400" s="2" t="str">
        <f>IF((AV400+10)&gt;=AW400,"SAVE","LATE")</f>
        <v>LATE</v>
      </c>
      <c r="AZ400" t="s">
        <v>82</v>
      </c>
      <c r="BA400" t="s">
        <v>1011</v>
      </c>
      <c r="BB400">
        <v>3744763859</v>
      </c>
      <c r="BC400">
        <v>0</v>
      </c>
      <c r="BD400" s="9">
        <v>3744763859</v>
      </c>
      <c r="BE400" t="s">
        <v>45289</v>
      </c>
      <c r="BF400">
        <v>0</v>
      </c>
      <c r="BG400" t="s">
        <v>70</v>
      </c>
      <c r="BH400">
        <v>-1</v>
      </c>
      <c r="BI400" t="s">
        <v>45290</v>
      </c>
      <c r="BJ400" t="s">
        <v>35464</v>
      </c>
      <c r="BK400">
        <v>0</v>
      </c>
      <c r="BL400" t="s">
        <v>85</v>
      </c>
      <c r="BM400" t="s">
        <v>35465</v>
      </c>
    </row>
    <row r="401" spans="1:65" x14ac:dyDescent="0.25">
      <c r="A401">
        <v>2015</v>
      </c>
      <c r="B401" t="s">
        <v>116</v>
      </c>
      <c r="C401" t="s">
        <v>1416</v>
      </c>
      <c r="D401" t="s">
        <v>40935</v>
      </c>
      <c r="E401" t="s">
        <v>5732</v>
      </c>
      <c r="F401" t="s">
        <v>5733</v>
      </c>
      <c r="G401">
        <v>1</v>
      </c>
      <c r="H401" t="s">
        <v>46842</v>
      </c>
      <c r="I401" t="s">
        <v>67</v>
      </c>
      <c r="J401" t="s">
        <v>88</v>
      </c>
      <c r="K401">
        <v>3</v>
      </c>
      <c r="L401" t="s">
        <v>41838</v>
      </c>
      <c r="M401">
        <v>72000000</v>
      </c>
      <c r="N401" t="s">
        <v>41840</v>
      </c>
      <c r="O401" t="s">
        <v>36304</v>
      </c>
      <c r="P401" t="s">
        <v>90</v>
      </c>
      <c r="Q401" t="s">
        <v>39955</v>
      </c>
      <c r="R401" t="s">
        <v>39955</v>
      </c>
      <c r="S401" t="s">
        <v>39956</v>
      </c>
      <c r="T401" s="3">
        <v>42126</v>
      </c>
      <c r="U401" t="s">
        <v>36305</v>
      </c>
      <c r="V401" t="s">
        <v>35184</v>
      </c>
      <c r="W401" t="s">
        <v>36306</v>
      </c>
      <c r="X401">
        <v>1121495327</v>
      </c>
      <c r="Y401" t="s">
        <v>122</v>
      </c>
      <c r="Z401" t="s">
        <v>123</v>
      </c>
      <c r="AA401">
        <v>0</v>
      </c>
      <c r="AB401" t="s">
        <v>76</v>
      </c>
      <c r="AC401">
        <v>0</v>
      </c>
      <c r="AD401" t="s">
        <v>76</v>
      </c>
      <c r="AE401">
        <v>3939365</v>
      </c>
      <c r="AF401" t="s">
        <v>40104</v>
      </c>
      <c r="AG401">
        <v>9008329030</v>
      </c>
      <c r="AH401" t="s">
        <v>36307</v>
      </c>
      <c r="AI401" t="s">
        <v>99</v>
      </c>
      <c r="AJ401" t="s">
        <v>41304</v>
      </c>
      <c r="AK401">
        <v>11345706</v>
      </c>
      <c r="AL401" t="s">
        <v>31985</v>
      </c>
      <c r="AM401">
        <v>2015</v>
      </c>
      <c r="AN401" s="1">
        <v>42093</v>
      </c>
      <c r="AO401" s="1">
        <v>42093</v>
      </c>
      <c r="AP401">
        <v>4</v>
      </c>
      <c r="AQ401" t="s">
        <v>81</v>
      </c>
      <c r="AR401" s="4">
        <f>IF(AQ401="M",AP401*30.42,AP401)</f>
        <v>121.68</v>
      </c>
      <c r="AS401">
        <v>0</v>
      </c>
      <c r="AT401" s="4">
        <f>AR401+AS401</f>
        <v>121.68</v>
      </c>
      <c r="AU401">
        <v>2</v>
      </c>
      <c r="AV401" s="1">
        <f>AO401+AT401</f>
        <v>42214.68</v>
      </c>
      <c r="AW401" s="1">
        <v>42277</v>
      </c>
      <c r="AX401" s="2">
        <f>IF(AV401&gt;=AW401,1,2)</f>
        <v>2</v>
      </c>
      <c r="AY401" s="2" t="str">
        <f>IF((AV401+10)&gt;=AW401,"SAVE","LATE")</f>
        <v>LATE</v>
      </c>
      <c r="AZ401" t="s">
        <v>82</v>
      </c>
      <c r="BA401" t="s">
        <v>1011</v>
      </c>
      <c r="BB401">
        <v>1121125507</v>
      </c>
      <c r="BC401">
        <v>317484355</v>
      </c>
      <c r="BD401" s="9">
        <v>1438609862</v>
      </c>
      <c r="BE401" t="s">
        <v>36308</v>
      </c>
      <c r="BF401">
        <v>0</v>
      </c>
      <c r="BG401" t="s">
        <v>70</v>
      </c>
      <c r="BH401">
        <v>-1</v>
      </c>
      <c r="BI401" t="s">
        <v>36309</v>
      </c>
      <c r="BJ401">
        <v>1000</v>
      </c>
      <c r="BK401">
        <v>0</v>
      </c>
      <c r="BL401" t="s">
        <v>85</v>
      </c>
      <c r="BM401" t="s">
        <v>36310</v>
      </c>
    </row>
    <row r="402" spans="1:65" x14ac:dyDescent="0.25">
      <c r="A402">
        <v>2015</v>
      </c>
      <c r="B402" t="s">
        <v>116</v>
      </c>
      <c r="C402" t="s">
        <v>1416</v>
      </c>
      <c r="D402" t="s">
        <v>40935</v>
      </c>
      <c r="E402" t="s">
        <v>5732</v>
      </c>
      <c r="F402" t="s">
        <v>5733</v>
      </c>
      <c r="G402">
        <v>1</v>
      </c>
      <c r="H402" t="s">
        <v>46842</v>
      </c>
      <c r="I402" t="s">
        <v>67</v>
      </c>
      <c r="J402" t="s">
        <v>88</v>
      </c>
      <c r="K402">
        <v>3</v>
      </c>
      <c r="L402" t="s">
        <v>41838</v>
      </c>
      <c r="M402">
        <v>30000000</v>
      </c>
      <c r="N402" t="s">
        <v>41897</v>
      </c>
      <c r="O402" t="s">
        <v>36715</v>
      </c>
      <c r="P402" t="s">
        <v>90</v>
      </c>
      <c r="Q402" t="s">
        <v>39955</v>
      </c>
      <c r="R402" t="s">
        <v>39955</v>
      </c>
      <c r="S402" t="s">
        <v>39956</v>
      </c>
      <c r="T402" t="s">
        <v>31614</v>
      </c>
      <c r="U402" t="s">
        <v>36716</v>
      </c>
      <c r="V402" t="s">
        <v>36717</v>
      </c>
      <c r="W402" t="s">
        <v>36718</v>
      </c>
      <c r="X402">
        <v>750000000</v>
      </c>
      <c r="Y402" t="s">
        <v>74</v>
      </c>
      <c r="Z402" t="s">
        <v>75</v>
      </c>
      <c r="AA402">
        <v>0</v>
      </c>
      <c r="AB402" t="s">
        <v>76</v>
      </c>
      <c r="AC402">
        <v>0</v>
      </c>
      <c r="AD402" t="s">
        <v>76</v>
      </c>
      <c r="AE402">
        <v>3815362</v>
      </c>
      <c r="AF402" t="s">
        <v>40104</v>
      </c>
      <c r="AG402">
        <v>9008362167</v>
      </c>
      <c r="AH402" t="s">
        <v>36719</v>
      </c>
      <c r="AI402" t="s">
        <v>99</v>
      </c>
      <c r="AJ402" t="s">
        <v>41304</v>
      </c>
      <c r="AK402">
        <v>11346557</v>
      </c>
      <c r="AL402" t="s">
        <v>11697</v>
      </c>
      <c r="AM402">
        <v>2015</v>
      </c>
      <c r="AN402" s="1">
        <v>42108</v>
      </c>
      <c r="AO402" s="1">
        <v>42108</v>
      </c>
      <c r="AP402">
        <v>3</v>
      </c>
      <c r="AQ402" t="s">
        <v>81</v>
      </c>
      <c r="AR402" s="4">
        <f>IF(AQ402="M",AP402*30.42,AP402)</f>
        <v>91.26</v>
      </c>
      <c r="AS402">
        <v>20</v>
      </c>
      <c r="AT402" s="4">
        <f>AR402+AS402</f>
        <v>111.26</v>
      </c>
      <c r="AU402">
        <v>1</v>
      </c>
      <c r="AV402" s="1">
        <f>AO402+AT402</f>
        <v>42219.26</v>
      </c>
      <c r="AW402" s="1">
        <v>42250</v>
      </c>
      <c r="AX402" s="2">
        <f>IF(AV402&gt;=AW402,1,2)</f>
        <v>2</v>
      </c>
      <c r="AY402" s="2" t="str">
        <f>IF((AV402+10)&gt;=AW402,"SAVE","LATE")</f>
        <v>LATE</v>
      </c>
      <c r="AZ402" t="s">
        <v>82</v>
      </c>
      <c r="BA402" t="s">
        <v>1011</v>
      </c>
      <c r="BB402">
        <v>750000000</v>
      </c>
      <c r="BC402">
        <v>124144896</v>
      </c>
      <c r="BD402" s="9">
        <v>874144896</v>
      </c>
      <c r="BE402" t="s">
        <v>36715</v>
      </c>
      <c r="BF402">
        <v>0</v>
      </c>
      <c r="BG402" t="s">
        <v>70</v>
      </c>
      <c r="BH402">
        <v>-1</v>
      </c>
      <c r="BI402" t="s">
        <v>36719</v>
      </c>
      <c r="BJ402" t="s">
        <v>36720</v>
      </c>
      <c r="BK402">
        <v>0</v>
      </c>
      <c r="BL402" t="s">
        <v>85</v>
      </c>
      <c r="BM402" t="s">
        <v>36721</v>
      </c>
    </row>
    <row r="403" spans="1:65" x14ac:dyDescent="0.25">
      <c r="A403">
        <v>2015</v>
      </c>
      <c r="B403" t="s">
        <v>116</v>
      </c>
      <c r="C403" t="s">
        <v>1416</v>
      </c>
      <c r="D403" t="s">
        <v>40935</v>
      </c>
      <c r="E403" t="s">
        <v>5732</v>
      </c>
      <c r="F403" t="s">
        <v>5733</v>
      </c>
      <c r="G403">
        <v>1</v>
      </c>
      <c r="H403" t="s">
        <v>46842</v>
      </c>
      <c r="I403" t="s">
        <v>67</v>
      </c>
      <c r="J403" t="s">
        <v>88</v>
      </c>
      <c r="K403">
        <v>3</v>
      </c>
      <c r="L403" t="s">
        <v>41838</v>
      </c>
      <c r="M403">
        <v>72000000</v>
      </c>
      <c r="N403" t="s">
        <v>41840</v>
      </c>
      <c r="O403" t="s">
        <v>37294</v>
      </c>
      <c r="P403" t="s">
        <v>90</v>
      </c>
      <c r="Q403" t="s">
        <v>39955</v>
      </c>
      <c r="R403" t="s">
        <v>39955</v>
      </c>
      <c r="S403" t="s">
        <v>39956</v>
      </c>
      <c r="T403" t="s">
        <v>36857</v>
      </c>
      <c r="U403" t="s">
        <v>37295</v>
      </c>
      <c r="V403" t="s">
        <v>36115</v>
      </c>
      <c r="W403" t="s">
        <v>37296</v>
      </c>
      <c r="X403">
        <v>409610715</v>
      </c>
      <c r="Y403" t="s">
        <v>122</v>
      </c>
      <c r="Z403" t="s">
        <v>123</v>
      </c>
      <c r="AA403">
        <v>0</v>
      </c>
      <c r="AB403" t="s">
        <v>76</v>
      </c>
      <c r="AC403">
        <v>0</v>
      </c>
      <c r="AD403" t="s">
        <v>76</v>
      </c>
      <c r="AE403">
        <v>3571584</v>
      </c>
      <c r="AF403" t="s">
        <v>40104</v>
      </c>
      <c r="AG403">
        <v>9008360311</v>
      </c>
      <c r="AH403" t="s">
        <v>37297</v>
      </c>
      <c r="AI403" t="s">
        <v>99</v>
      </c>
      <c r="AJ403" t="s">
        <v>41304</v>
      </c>
      <c r="AK403">
        <v>11345697</v>
      </c>
      <c r="AL403" t="s">
        <v>37298</v>
      </c>
      <c r="AM403">
        <v>2015</v>
      </c>
      <c r="AN403" s="1">
        <v>42102</v>
      </c>
      <c r="AO403" s="1">
        <v>42102</v>
      </c>
      <c r="AP403">
        <v>4</v>
      </c>
      <c r="AQ403" t="s">
        <v>81</v>
      </c>
      <c r="AR403" s="4">
        <f>IF(AQ403="M",AP403*30.42,AP403)</f>
        <v>121.68</v>
      </c>
      <c r="AS403">
        <v>0</v>
      </c>
      <c r="AT403" s="4">
        <f>AR403+AS403</f>
        <v>121.68</v>
      </c>
      <c r="AU403">
        <v>3</v>
      </c>
      <c r="AV403" s="1">
        <f>AO403+AT403</f>
        <v>42223.68</v>
      </c>
      <c r="AW403" s="1">
        <v>42316</v>
      </c>
      <c r="AX403" s="2">
        <f>IF(AV403&gt;=AW403,1,2)</f>
        <v>2</v>
      </c>
      <c r="AY403" s="2" t="str">
        <f>IF((AV403+10)&gt;=AW403,"SAVE","LATE")</f>
        <v>LATE</v>
      </c>
      <c r="AZ403" t="s">
        <v>82</v>
      </c>
      <c r="BA403" t="s">
        <v>1011</v>
      </c>
      <c r="BB403">
        <v>409610715</v>
      </c>
      <c r="BC403">
        <v>75014095</v>
      </c>
      <c r="BD403" s="9">
        <v>484624810</v>
      </c>
      <c r="BE403" t="s">
        <v>37299</v>
      </c>
      <c r="BF403">
        <v>0</v>
      </c>
      <c r="BG403" t="s">
        <v>70</v>
      </c>
      <c r="BH403">
        <v>-1</v>
      </c>
      <c r="BI403" t="s">
        <v>37297</v>
      </c>
      <c r="BJ403" t="s">
        <v>7535</v>
      </c>
      <c r="BK403">
        <v>0</v>
      </c>
      <c r="BL403" t="s">
        <v>85</v>
      </c>
      <c r="BM403" t="s">
        <v>37300</v>
      </c>
    </row>
    <row r="404" spans="1:65" x14ac:dyDescent="0.25">
      <c r="A404">
        <v>2015</v>
      </c>
      <c r="B404" t="s">
        <v>116</v>
      </c>
      <c r="C404" t="s">
        <v>1416</v>
      </c>
      <c r="D404" t="s">
        <v>40935</v>
      </c>
      <c r="E404" t="s">
        <v>5732</v>
      </c>
      <c r="F404" t="s">
        <v>5733</v>
      </c>
      <c r="G404">
        <v>1</v>
      </c>
      <c r="H404" t="s">
        <v>46842</v>
      </c>
      <c r="I404" t="s">
        <v>67</v>
      </c>
      <c r="J404" t="s">
        <v>88</v>
      </c>
      <c r="K404">
        <v>3</v>
      </c>
      <c r="L404" t="s">
        <v>41838</v>
      </c>
      <c r="M404">
        <v>72000000</v>
      </c>
      <c r="N404" t="s">
        <v>41840</v>
      </c>
      <c r="O404" t="s">
        <v>37368</v>
      </c>
      <c r="P404" t="s">
        <v>90</v>
      </c>
      <c r="Q404" t="s">
        <v>39955</v>
      </c>
      <c r="R404" t="s">
        <v>39955</v>
      </c>
      <c r="S404" t="s">
        <v>39956</v>
      </c>
      <c r="T404" t="s">
        <v>36608</v>
      </c>
      <c r="U404" t="s">
        <v>37369</v>
      </c>
      <c r="V404" t="s">
        <v>37370</v>
      </c>
      <c r="W404" t="s">
        <v>37371</v>
      </c>
      <c r="X404">
        <v>392000000</v>
      </c>
      <c r="Y404" t="s">
        <v>122</v>
      </c>
      <c r="Z404" t="s">
        <v>123</v>
      </c>
      <c r="AA404">
        <v>7212</v>
      </c>
      <c r="AB404" t="s">
        <v>42049</v>
      </c>
      <c r="AC404">
        <v>721214</v>
      </c>
      <c r="AD404" t="s">
        <v>46873</v>
      </c>
      <c r="AE404">
        <v>3972015</v>
      </c>
      <c r="AF404" t="s">
        <v>40104</v>
      </c>
      <c r="AG404">
        <v>9008804059</v>
      </c>
      <c r="AH404" t="s">
        <v>37372</v>
      </c>
      <c r="AI404" t="s">
        <v>99</v>
      </c>
      <c r="AJ404" t="s">
        <v>41304</v>
      </c>
      <c r="AK404">
        <v>11333991</v>
      </c>
      <c r="AL404" t="s">
        <v>10047</v>
      </c>
      <c r="AM404">
        <v>2015</v>
      </c>
      <c r="AN404" s="1">
        <v>42240</v>
      </c>
      <c r="AO404" s="1">
        <v>42240</v>
      </c>
      <c r="AP404">
        <v>4</v>
      </c>
      <c r="AQ404" t="s">
        <v>81</v>
      </c>
      <c r="AR404" s="4">
        <f>IF(AQ404="M",AP404*30.42,AP404)</f>
        <v>121.68</v>
      </c>
      <c r="AS404">
        <v>0</v>
      </c>
      <c r="AT404" s="4">
        <f>AR404+AS404</f>
        <v>121.68</v>
      </c>
      <c r="AU404">
        <v>1</v>
      </c>
      <c r="AV404" s="1">
        <f>AO404+AT404</f>
        <v>42361.68</v>
      </c>
      <c r="AW404" s="1">
        <v>42393</v>
      </c>
      <c r="AX404" s="2">
        <f>IF(AV404&gt;=AW404,1,2)</f>
        <v>2</v>
      </c>
      <c r="AY404" s="2" t="str">
        <f>IF((AV404+10)&gt;=AW404,"SAVE","LATE")</f>
        <v>LATE</v>
      </c>
      <c r="AZ404" t="s">
        <v>82</v>
      </c>
      <c r="BA404" t="s">
        <v>1011</v>
      </c>
      <c r="BB404">
        <v>391663860</v>
      </c>
      <c r="BC404">
        <v>70000000</v>
      </c>
      <c r="BD404" s="9">
        <v>461663860</v>
      </c>
      <c r="BE404" t="s">
        <v>37368</v>
      </c>
      <c r="BF404">
        <v>0</v>
      </c>
      <c r="BG404" t="s">
        <v>70</v>
      </c>
      <c r="BH404">
        <v>-1</v>
      </c>
      <c r="BI404" t="s">
        <v>37372</v>
      </c>
      <c r="BJ404" t="s">
        <v>17742</v>
      </c>
      <c r="BK404">
        <v>0</v>
      </c>
      <c r="BL404" t="s">
        <v>85</v>
      </c>
      <c r="BM404" t="s">
        <v>37373</v>
      </c>
    </row>
    <row r="405" spans="1:65" x14ac:dyDescent="0.25">
      <c r="A405">
        <v>2015</v>
      </c>
      <c r="B405" t="s">
        <v>116</v>
      </c>
      <c r="C405" t="s">
        <v>1416</v>
      </c>
      <c r="D405" t="s">
        <v>40935</v>
      </c>
      <c r="E405" t="s">
        <v>5732</v>
      </c>
      <c r="F405" t="s">
        <v>5733</v>
      </c>
      <c r="G405">
        <v>11</v>
      </c>
      <c r="H405" t="s">
        <v>41839</v>
      </c>
      <c r="I405" t="s">
        <v>67</v>
      </c>
      <c r="J405" t="s">
        <v>88</v>
      </c>
      <c r="K405">
        <v>3</v>
      </c>
      <c r="L405" t="s">
        <v>41838</v>
      </c>
      <c r="M405">
        <v>72000000</v>
      </c>
      <c r="N405" t="s">
        <v>41840</v>
      </c>
      <c r="O405" t="s">
        <v>39961</v>
      </c>
      <c r="P405" t="s">
        <v>90</v>
      </c>
      <c r="Q405" t="s">
        <v>39955</v>
      </c>
      <c r="R405" t="s">
        <v>39955</v>
      </c>
      <c r="S405" t="s">
        <v>39956</v>
      </c>
      <c r="T405" t="s">
        <v>38469</v>
      </c>
      <c r="U405" t="s">
        <v>38585</v>
      </c>
      <c r="V405" t="s">
        <v>38586</v>
      </c>
      <c r="W405" t="s">
        <v>38587</v>
      </c>
      <c r="X405">
        <v>100000000</v>
      </c>
      <c r="Y405" t="s">
        <v>122</v>
      </c>
      <c r="Z405" t="s">
        <v>123</v>
      </c>
      <c r="AA405">
        <v>7210</v>
      </c>
      <c r="AB405" t="s">
        <v>14264</v>
      </c>
      <c r="AC405">
        <v>721029</v>
      </c>
      <c r="AD405" t="s">
        <v>41848</v>
      </c>
      <c r="AE405">
        <v>3963861</v>
      </c>
      <c r="AF405" t="s">
        <v>40104</v>
      </c>
      <c r="AG405">
        <v>9008892440</v>
      </c>
      <c r="AH405" t="s">
        <v>38588</v>
      </c>
      <c r="AI405" t="s">
        <v>99</v>
      </c>
      <c r="AJ405" t="s">
        <v>41304</v>
      </c>
      <c r="AK405">
        <v>11330186</v>
      </c>
      <c r="AL405" t="s">
        <v>34000</v>
      </c>
      <c r="AM405">
        <v>2015</v>
      </c>
      <c r="AN405" s="1">
        <v>42264</v>
      </c>
      <c r="AO405" s="1">
        <v>42264</v>
      </c>
      <c r="AP405">
        <v>2</v>
      </c>
      <c r="AQ405" t="s">
        <v>81</v>
      </c>
      <c r="AR405" s="4">
        <f>IF(AQ405="M",AP405*30.42,AP405)</f>
        <v>60.84</v>
      </c>
      <c r="AS405">
        <v>0</v>
      </c>
      <c r="AT405" s="4">
        <f>AR405+AS405</f>
        <v>60.84</v>
      </c>
      <c r="AU405">
        <v>1</v>
      </c>
      <c r="AV405" s="1">
        <f>AO405+AT405</f>
        <v>42324.84</v>
      </c>
      <c r="AW405" s="1">
        <v>42355</v>
      </c>
      <c r="AX405" s="2">
        <f>IF(AV405&gt;=AW405,1,2)</f>
        <v>2</v>
      </c>
      <c r="AY405" s="2" t="str">
        <f>IF((AV405+10)&gt;=AW405,"SAVE","LATE")</f>
        <v>LATE</v>
      </c>
      <c r="AZ405" t="s">
        <v>82</v>
      </c>
      <c r="BA405" t="s">
        <v>1011</v>
      </c>
      <c r="BB405">
        <v>99261071</v>
      </c>
      <c r="BC405">
        <v>49000000</v>
      </c>
      <c r="BD405" s="9">
        <v>148261071</v>
      </c>
      <c r="BE405" t="s">
        <v>39961</v>
      </c>
      <c r="BF405">
        <v>0</v>
      </c>
      <c r="BG405" t="s">
        <v>70</v>
      </c>
      <c r="BH405">
        <v>-1</v>
      </c>
      <c r="BI405" t="s">
        <v>38588</v>
      </c>
      <c r="BJ405" t="s">
        <v>17742</v>
      </c>
      <c r="BK405">
        <v>0</v>
      </c>
      <c r="BL405" t="s">
        <v>85</v>
      </c>
      <c r="BM405" t="s">
        <v>38589</v>
      </c>
    </row>
    <row r="406" spans="1:65" x14ac:dyDescent="0.25">
      <c r="A406">
        <v>2015</v>
      </c>
      <c r="B406" t="s">
        <v>64</v>
      </c>
      <c r="C406" t="s">
        <v>65</v>
      </c>
      <c r="D406" t="s">
        <v>40940</v>
      </c>
      <c r="E406" t="s">
        <v>37566</v>
      </c>
      <c r="F406" t="s">
        <v>37567</v>
      </c>
      <c r="G406">
        <v>1</v>
      </c>
      <c r="H406" t="s">
        <v>46842</v>
      </c>
      <c r="I406" t="s">
        <v>67</v>
      </c>
      <c r="J406" t="s">
        <v>88</v>
      </c>
      <c r="K406">
        <v>3</v>
      </c>
      <c r="L406" t="s">
        <v>41838</v>
      </c>
      <c r="M406">
        <v>95000000</v>
      </c>
      <c r="N406" t="s">
        <v>40102</v>
      </c>
      <c r="O406" t="s">
        <v>45294</v>
      </c>
      <c r="P406" t="s">
        <v>90</v>
      </c>
      <c r="Q406" t="s">
        <v>39286</v>
      </c>
      <c r="R406" t="s">
        <v>39286</v>
      </c>
      <c r="S406" t="s">
        <v>40938</v>
      </c>
      <c r="T406" s="3">
        <v>42011</v>
      </c>
      <c r="U406" t="s">
        <v>37568</v>
      </c>
      <c r="V406" t="s">
        <v>37569</v>
      </c>
      <c r="W406" t="s">
        <v>37570</v>
      </c>
      <c r="X406">
        <v>322952157</v>
      </c>
      <c r="Y406" t="s">
        <v>96</v>
      </c>
      <c r="Z406" t="s">
        <v>40103</v>
      </c>
      <c r="AA406">
        <v>9512</v>
      </c>
      <c r="AB406" t="s">
        <v>15299</v>
      </c>
      <c r="AC406">
        <v>951217</v>
      </c>
      <c r="AD406" t="s">
        <v>46885</v>
      </c>
      <c r="AE406">
        <v>3878400</v>
      </c>
      <c r="AF406" t="s">
        <v>40104</v>
      </c>
      <c r="AG406" t="s">
        <v>37571</v>
      </c>
      <c r="AH406" t="s">
        <v>37572</v>
      </c>
      <c r="AI406" t="s">
        <v>39286</v>
      </c>
      <c r="AJ406" t="s">
        <v>41304</v>
      </c>
      <c r="AK406">
        <v>77005703</v>
      </c>
      <c r="AL406" t="s">
        <v>37573</v>
      </c>
      <c r="AM406">
        <v>2015</v>
      </c>
      <c r="AN406" s="1">
        <v>42247</v>
      </c>
      <c r="AO406" s="1">
        <v>42248</v>
      </c>
      <c r="AP406">
        <v>4</v>
      </c>
      <c r="AQ406" t="s">
        <v>81</v>
      </c>
      <c r="AR406" s="4">
        <f>IF(AQ406="M",AP406*30.42,AP406)</f>
        <v>121.68</v>
      </c>
      <c r="AS406">
        <v>0</v>
      </c>
      <c r="AT406" s="4">
        <f>AR406+AS406</f>
        <v>121.68</v>
      </c>
      <c r="AU406">
        <v>1</v>
      </c>
      <c r="AV406" s="1">
        <f>AO406+AT406</f>
        <v>42369.68</v>
      </c>
      <c r="AW406" s="1">
        <v>42401</v>
      </c>
      <c r="AX406" s="2">
        <f>IF(AV406&gt;=AW406,1,2)</f>
        <v>2</v>
      </c>
      <c r="AY406" s="2" t="str">
        <f>IF((AV406+10)&gt;=AW406,"SAVE","LATE")</f>
        <v>LATE</v>
      </c>
      <c r="AZ406" t="s">
        <v>82</v>
      </c>
      <c r="BA406" t="s">
        <v>1011</v>
      </c>
      <c r="BB406">
        <v>315265874</v>
      </c>
      <c r="BC406">
        <v>0</v>
      </c>
      <c r="BD406" s="9">
        <v>315265874</v>
      </c>
      <c r="BE406" t="s">
        <v>47395</v>
      </c>
      <c r="BF406">
        <v>1</v>
      </c>
      <c r="BG406" t="s">
        <v>17272</v>
      </c>
      <c r="BH406">
        <v>-1</v>
      </c>
      <c r="BI406" t="s">
        <v>37574</v>
      </c>
      <c r="BJ406" t="s">
        <v>37575</v>
      </c>
      <c r="BK406">
        <v>0</v>
      </c>
      <c r="BL406" t="s">
        <v>85</v>
      </c>
      <c r="BM406" t="s">
        <v>37576</v>
      </c>
    </row>
    <row r="407" spans="1:65" x14ac:dyDescent="0.25">
      <c r="A407">
        <v>2015</v>
      </c>
      <c r="B407" t="s">
        <v>116</v>
      </c>
      <c r="C407" t="s">
        <v>130</v>
      </c>
      <c r="D407" t="s">
        <v>40941</v>
      </c>
      <c r="E407" t="s">
        <v>10113</v>
      </c>
      <c r="F407" t="s">
        <v>25054</v>
      </c>
      <c r="G407">
        <v>1</v>
      </c>
      <c r="H407" t="s">
        <v>46842</v>
      </c>
      <c r="I407" t="s">
        <v>105</v>
      </c>
      <c r="J407" t="s">
        <v>88</v>
      </c>
      <c r="K407">
        <v>3</v>
      </c>
      <c r="L407" t="s">
        <v>41838</v>
      </c>
      <c r="M407">
        <v>72000000</v>
      </c>
      <c r="N407" t="s">
        <v>41840</v>
      </c>
      <c r="O407" t="s">
        <v>45298</v>
      </c>
      <c r="P407" t="s">
        <v>90</v>
      </c>
      <c r="Q407" t="s">
        <v>19111</v>
      </c>
      <c r="R407" t="s">
        <v>19111</v>
      </c>
      <c r="S407" t="s">
        <v>10110</v>
      </c>
      <c r="T407" t="s">
        <v>36608</v>
      </c>
      <c r="U407" t="s">
        <v>38628</v>
      </c>
      <c r="V407">
        <v>1</v>
      </c>
      <c r="W407">
        <v>81</v>
      </c>
      <c r="X407">
        <v>220811024</v>
      </c>
      <c r="Y407" t="s">
        <v>122</v>
      </c>
      <c r="Z407" t="s">
        <v>123</v>
      </c>
      <c r="AA407">
        <v>7215</v>
      </c>
      <c r="AB407" t="s">
        <v>42579</v>
      </c>
      <c r="AC407">
        <v>721529</v>
      </c>
      <c r="AD407" t="s">
        <v>38629</v>
      </c>
      <c r="AE407">
        <v>3861510</v>
      </c>
      <c r="AF407" t="s">
        <v>40104</v>
      </c>
      <c r="AG407" t="s">
        <v>38630</v>
      </c>
      <c r="AH407" t="s">
        <v>38631</v>
      </c>
      <c r="AI407" t="s">
        <v>2671</v>
      </c>
      <c r="AJ407" t="s">
        <v>41304</v>
      </c>
      <c r="AK407" t="s">
        <v>38632</v>
      </c>
      <c r="AL407" t="s">
        <v>38633</v>
      </c>
      <c r="AM407">
        <v>2015</v>
      </c>
      <c r="AN407" s="1">
        <v>42242</v>
      </c>
      <c r="AO407" s="1">
        <v>42243</v>
      </c>
      <c r="AP407">
        <v>3</v>
      </c>
      <c r="AQ407" t="s">
        <v>81</v>
      </c>
      <c r="AR407" s="4">
        <f>IF(AQ407="M",AP407*30.42,AP407)</f>
        <v>91.26</v>
      </c>
      <c r="AS407">
        <v>0</v>
      </c>
      <c r="AT407" s="4">
        <f>AR407+AS407</f>
        <v>91.26</v>
      </c>
      <c r="AU407">
        <v>1</v>
      </c>
      <c r="AV407" s="1">
        <f>AO407+AT407</f>
        <v>42334.26</v>
      </c>
      <c r="AW407" s="1">
        <v>42365</v>
      </c>
      <c r="AX407" s="2">
        <f>IF(AV407&gt;=AW407,1,2)</f>
        <v>2</v>
      </c>
      <c r="AY407" s="2" t="str">
        <f>IF((AV407+10)&gt;=AW407,"SAVE","LATE")</f>
        <v>LATE</v>
      </c>
      <c r="AZ407" t="s">
        <v>82</v>
      </c>
      <c r="BA407" t="s">
        <v>1011</v>
      </c>
      <c r="BB407">
        <v>88320790</v>
      </c>
      <c r="BC407">
        <v>0</v>
      </c>
      <c r="BD407" s="9">
        <v>88320790</v>
      </c>
      <c r="BE407" t="s">
        <v>45298</v>
      </c>
      <c r="BF407">
        <v>0</v>
      </c>
      <c r="BG407" t="s">
        <v>70</v>
      </c>
      <c r="BH407">
        <v>-1</v>
      </c>
      <c r="BI407" t="s">
        <v>38634</v>
      </c>
      <c r="BJ407">
        <v>900</v>
      </c>
      <c r="BK407">
        <v>0</v>
      </c>
      <c r="BL407" t="s">
        <v>85</v>
      </c>
      <c r="BM407" t="s">
        <v>38635</v>
      </c>
    </row>
    <row r="408" spans="1:65" x14ac:dyDescent="0.25">
      <c r="A408">
        <v>2015</v>
      </c>
      <c r="B408" t="s">
        <v>116</v>
      </c>
      <c r="C408" t="s">
        <v>357</v>
      </c>
      <c r="D408" t="s">
        <v>45295</v>
      </c>
      <c r="E408" t="s">
        <v>6628</v>
      </c>
      <c r="F408" t="s">
        <v>6629</v>
      </c>
      <c r="G408">
        <v>1</v>
      </c>
      <c r="H408" t="s">
        <v>46842</v>
      </c>
      <c r="I408" t="s">
        <v>67</v>
      </c>
      <c r="J408" t="s">
        <v>88</v>
      </c>
      <c r="K408">
        <v>3</v>
      </c>
      <c r="L408" t="s">
        <v>41838</v>
      </c>
      <c r="M408">
        <v>72000000</v>
      </c>
      <c r="N408" t="s">
        <v>41840</v>
      </c>
      <c r="O408" t="s">
        <v>45299</v>
      </c>
      <c r="P408" t="s">
        <v>90</v>
      </c>
      <c r="Q408" t="s">
        <v>41681</v>
      </c>
      <c r="R408" t="s">
        <v>41681</v>
      </c>
      <c r="S408" t="s">
        <v>41682</v>
      </c>
      <c r="T408" t="s">
        <v>35893</v>
      </c>
      <c r="U408" t="s">
        <v>35905</v>
      </c>
      <c r="V408">
        <v>5</v>
      </c>
      <c r="W408" t="s">
        <v>35906</v>
      </c>
      <c r="X408">
        <v>1886751237</v>
      </c>
      <c r="Y408" t="s">
        <v>122</v>
      </c>
      <c r="Z408" t="s">
        <v>123</v>
      </c>
      <c r="AA408">
        <v>7214</v>
      </c>
      <c r="AB408" t="s">
        <v>41932</v>
      </c>
      <c r="AC408">
        <v>721410</v>
      </c>
      <c r="AD408" t="s">
        <v>43514</v>
      </c>
      <c r="AE408">
        <v>3797728</v>
      </c>
      <c r="AF408" t="s">
        <v>40104</v>
      </c>
      <c r="AG408" t="s">
        <v>35907</v>
      </c>
      <c r="AH408" t="s">
        <v>35908</v>
      </c>
      <c r="AI408" t="s">
        <v>2671</v>
      </c>
      <c r="AJ408" t="s">
        <v>41304</v>
      </c>
      <c r="AK408">
        <v>3276142</v>
      </c>
      <c r="AL408" t="s">
        <v>35909</v>
      </c>
      <c r="AM408">
        <v>2015</v>
      </c>
      <c r="AN408" s="1">
        <v>42208</v>
      </c>
      <c r="AO408" s="1">
        <v>42226</v>
      </c>
      <c r="AP408">
        <v>6</v>
      </c>
      <c r="AQ408" t="s">
        <v>81</v>
      </c>
      <c r="AR408" s="4">
        <f>IF(AQ408="M",AP408*30.42,AP408)</f>
        <v>182.52</v>
      </c>
      <c r="AS408">
        <v>0</v>
      </c>
      <c r="AT408" s="4">
        <f>AR408+AS408</f>
        <v>182.52</v>
      </c>
      <c r="AU408">
        <v>6</v>
      </c>
      <c r="AV408" s="1">
        <f>AO408+AT408</f>
        <v>42408.52</v>
      </c>
      <c r="AW408" s="1">
        <v>42592</v>
      </c>
      <c r="AX408" s="2">
        <f>IF(AV408&gt;=AW408,1,2)</f>
        <v>2</v>
      </c>
      <c r="AY408" s="2" t="str">
        <f>IF((AV408+10)&gt;=AW408,"SAVE","LATE")</f>
        <v>LATE</v>
      </c>
      <c r="AZ408" t="s">
        <v>82</v>
      </c>
      <c r="BA408" t="s">
        <v>1011</v>
      </c>
      <c r="BB408">
        <v>1886065235</v>
      </c>
      <c r="BC408">
        <v>942688814</v>
      </c>
      <c r="BD408" s="9">
        <v>2828754049</v>
      </c>
      <c r="BE408" t="s">
        <v>45299</v>
      </c>
      <c r="BF408">
        <v>0</v>
      </c>
      <c r="BG408" t="s">
        <v>70</v>
      </c>
      <c r="BH408">
        <v>-1</v>
      </c>
      <c r="BI408" t="s">
        <v>35908</v>
      </c>
      <c r="BJ408" t="s">
        <v>35908</v>
      </c>
      <c r="BK408">
        <v>0</v>
      </c>
      <c r="BL408" t="s">
        <v>85</v>
      </c>
      <c r="BM408" t="s">
        <v>35910</v>
      </c>
    </row>
    <row r="409" spans="1:65" x14ac:dyDescent="0.25">
      <c r="A409">
        <v>2015</v>
      </c>
      <c r="B409" t="s">
        <v>116</v>
      </c>
      <c r="C409" t="s">
        <v>130</v>
      </c>
      <c r="D409" t="s">
        <v>40942</v>
      </c>
      <c r="E409" t="s">
        <v>36810</v>
      </c>
      <c r="F409" t="s">
        <v>36811</v>
      </c>
      <c r="G409">
        <v>1</v>
      </c>
      <c r="H409" t="s">
        <v>46842</v>
      </c>
      <c r="I409" t="s">
        <v>67</v>
      </c>
      <c r="J409" t="s">
        <v>88</v>
      </c>
      <c r="K409">
        <v>3</v>
      </c>
      <c r="L409" t="s">
        <v>41838</v>
      </c>
      <c r="M409">
        <v>30000000</v>
      </c>
      <c r="N409" t="s">
        <v>41897</v>
      </c>
      <c r="O409" t="s">
        <v>45304</v>
      </c>
      <c r="P409" t="s">
        <v>90</v>
      </c>
      <c r="Q409" t="s">
        <v>36812</v>
      </c>
      <c r="R409" t="s">
        <v>36812</v>
      </c>
      <c r="S409" t="s">
        <v>6631</v>
      </c>
      <c r="T409" s="3">
        <v>42280</v>
      </c>
      <c r="U409" t="s">
        <v>36813</v>
      </c>
      <c r="V409" t="s">
        <v>36814</v>
      </c>
      <c r="W409" t="s">
        <v>36815</v>
      </c>
      <c r="X409">
        <v>675016936</v>
      </c>
      <c r="Y409" t="s">
        <v>74</v>
      </c>
      <c r="Z409" t="s">
        <v>75</v>
      </c>
      <c r="AA409">
        <v>0</v>
      </c>
      <c r="AB409" t="s">
        <v>76</v>
      </c>
      <c r="AC409">
        <v>0</v>
      </c>
      <c r="AD409" t="s">
        <v>76</v>
      </c>
      <c r="AE409">
        <v>3988602</v>
      </c>
      <c r="AF409" t="s">
        <v>40104</v>
      </c>
      <c r="AG409" t="s">
        <v>36816</v>
      </c>
      <c r="AH409" t="s">
        <v>36817</v>
      </c>
      <c r="AI409" t="s">
        <v>2671</v>
      </c>
      <c r="AJ409" t="s">
        <v>41304</v>
      </c>
      <c r="AK409" t="s">
        <v>36818</v>
      </c>
      <c r="AL409" t="s">
        <v>36819</v>
      </c>
      <c r="AM409">
        <v>2015</v>
      </c>
      <c r="AN409" s="1">
        <v>42128</v>
      </c>
      <c r="AO409" s="1">
        <v>42153</v>
      </c>
      <c r="AP409">
        <v>5</v>
      </c>
      <c r="AQ409" t="s">
        <v>81</v>
      </c>
      <c r="AR409" s="4">
        <f>IF(AQ409="M",AP409*30.42,AP409)</f>
        <v>152.10000000000002</v>
      </c>
      <c r="AS409">
        <v>0</v>
      </c>
      <c r="AT409" s="4">
        <f>AR409+AS409</f>
        <v>152.10000000000002</v>
      </c>
      <c r="AU409">
        <v>2</v>
      </c>
      <c r="AV409" s="1">
        <f>AO409+AT409</f>
        <v>42305.1</v>
      </c>
      <c r="AW409" s="1">
        <v>42367</v>
      </c>
      <c r="AX409" s="2">
        <f>IF(AV409&gt;=AW409,1,2)</f>
        <v>2</v>
      </c>
      <c r="AY409" s="2" t="str">
        <f>IF((AV409+10)&gt;=AW409,"SAVE","LATE")</f>
        <v>LATE</v>
      </c>
      <c r="AZ409" t="s">
        <v>82</v>
      </c>
      <c r="BA409" t="s">
        <v>1011</v>
      </c>
      <c r="BB409">
        <v>674950763</v>
      </c>
      <c r="BC409">
        <v>246266648</v>
      </c>
      <c r="BD409" s="9">
        <v>921217411</v>
      </c>
      <c r="BE409" t="s">
        <v>45304</v>
      </c>
      <c r="BF409">
        <v>0</v>
      </c>
      <c r="BG409" t="s">
        <v>70</v>
      </c>
      <c r="BH409">
        <v>-1</v>
      </c>
      <c r="BI409" t="s">
        <v>45305</v>
      </c>
      <c r="BJ409" t="s">
        <v>45305</v>
      </c>
      <c r="BK409">
        <v>0</v>
      </c>
      <c r="BL409" t="s">
        <v>85</v>
      </c>
      <c r="BM409" t="s">
        <v>36820</v>
      </c>
    </row>
    <row r="410" spans="1:65" x14ac:dyDescent="0.25">
      <c r="A410">
        <v>2015</v>
      </c>
      <c r="B410" t="s">
        <v>116</v>
      </c>
      <c r="C410" t="s">
        <v>130</v>
      </c>
      <c r="D410" t="s">
        <v>40942</v>
      </c>
      <c r="E410" t="s">
        <v>36810</v>
      </c>
      <c r="F410" t="s">
        <v>36811</v>
      </c>
      <c r="G410">
        <v>11</v>
      </c>
      <c r="H410" t="s">
        <v>41839</v>
      </c>
      <c r="I410" t="s">
        <v>67</v>
      </c>
      <c r="J410" t="s">
        <v>88</v>
      </c>
      <c r="K410">
        <v>3</v>
      </c>
      <c r="L410" t="s">
        <v>41838</v>
      </c>
      <c r="M410">
        <v>30000000</v>
      </c>
      <c r="N410" t="s">
        <v>41897</v>
      </c>
      <c r="O410" t="s">
        <v>45306</v>
      </c>
      <c r="P410" t="s">
        <v>90</v>
      </c>
      <c r="Q410" t="s">
        <v>36812</v>
      </c>
      <c r="R410" t="s">
        <v>36812</v>
      </c>
      <c r="S410" t="s">
        <v>6631</v>
      </c>
      <c r="T410" t="s">
        <v>36032</v>
      </c>
      <c r="U410" t="s">
        <v>38144</v>
      </c>
      <c r="V410" t="s">
        <v>38145</v>
      </c>
      <c r="W410" t="s">
        <v>38146</v>
      </c>
      <c r="X410">
        <v>179338179</v>
      </c>
      <c r="Y410" t="s">
        <v>74</v>
      </c>
      <c r="Z410" t="s">
        <v>75</v>
      </c>
      <c r="AA410">
        <v>0</v>
      </c>
      <c r="AB410" t="s">
        <v>76</v>
      </c>
      <c r="AC410">
        <v>0</v>
      </c>
      <c r="AD410" t="s">
        <v>76</v>
      </c>
      <c r="AE410">
        <v>3903626</v>
      </c>
      <c r="AF410" t="s">
        <v>40104</v>
      </c>
      <c r="AG410" t="s">
        <v>38147</v>
      </c>
      <c r="AH410" t="s">
        <v>38148</v>
      </c>
      <c r="AI410" t="s">
        <v>2671</v>
      </c>
      <c r="AJ410" t="s">
        <v>41304</v>
      </c>
      <c r="AK410" t="s">
        <v>38149</v>
      </c>
      <c r="AL410" t="s">
        <v>36819</v>
      </c>
      <c r="AM410">
        <v>2015</v>
      </c>
      <c r="AN410" s="1">
        <v>42186</v>
      </c>
      <c r="AO410" s="1">
        <v>42188</v>
      </c>
      <c r="AP410">
        <v>2</v>
      </c>
      <c r="AQ410" t="s">
        <v>81</v>
      </c>
      <c r="AR410" s="4">
        <f>IF(AQ410="M",AP410*30.42,AP410)</f>
        <v>60.84</v>
      </c>
      <c r="AS410">
        <v>0</v>
      </c>
      <c r="AT410" s="4">
        <f>AR410+AS410</f>
        <v>60.84</v>
      </c>
      <c r="AU410">
        <v>2</v>
      </c>
      <c r="AV410" s="1">
        <f>AO410+AT410</f>
        <v>42248.84</v>
      </c>
      <c r="AW410" s="1">
        <v>42311</v>
      </c>
      <c r="AX410" s="2">
        <f>IF(AV410&gt;=AW410,1,2)</f>
        <v>2</v>
      </c>
      <c r="AY410" s="2" t="str">
        <f>IF((AV410+10)&gt;=AW410,"SAVE","LATE")</f>
        <v>LATE</v>
      </c>
      <c r="AZ410" t="s">
        <v>82</v>
      </c>
      <c r="BA410" t="s">
        <v>1011</v>
      </c>
      <c r="BB410">
        <v>179082593</v>
      </c>
      <c r="BC410">
        <v>73347481</v>
      </c>
      <c r="BD410" s="9">
        <v>252430074</v>
      </c>
      <c r="BE410" t="s">
        <v>45307</v>
      </c>
      <c r="BF410">
        <v>0</v>
      </c>
      <c r="BG410" t="s">
        <v>70</v>
      </c>
      <c r="BH410">
        <v>-1</v>
      </c>
      <c r="BI410" t="s">
        <v>38150</v>
      </c>
      <c r="BJ410" t="s">
        <v>38150</v>
      </c>
      <c r="BK410">
        <v>0</v>
      </c>
      <c r="BL410" t="s">
        <v>85</v>
      </c>
      <c r="BM410" t="s">
        <v>38151</v>
      </c>
    </row>
    <row r="411" spans="1:65" x14ac:dyDescent="0.25">
      <c r="A411">
        <v>2015</v>
      </c>
      <c r="B411" t="s">
        <v>116</v>
      </c>
      <c r="C411" t="s">
        <v>357</v>
      </c>
      <c r="D411" t="s">
        <v>45295</v>
      </c>
      <c r="E411" t="s">
        <v>6628</v>
      </c>
      <c r="F411" t="s">
        <v>6629</v>
      </c>
      <c r="G411">
        <v>1</v>
      </c>
      <c r="H411" t="s">
        <v>46842</v>
      </c>
      <c r="I411" t="s">
        <v>67</v>
      </c>
      <c r="J411" t="s">
        <v>88</v>
      </c>
      <c r="K411">
        <v>3</v>
      </c>
      <c r="L411" t="s">
        <v>41838</v>
      </c>
      <c r="M411">
        <v>72000000</v>
      </c>
      <c r="N411" t="s">
        <v>41840</v>
      </c>
      <c r="O411" t="s">
        <v>45346</v>
      </c>
      <c r="P411" t="s">
        <v>90</v>
      </c>
      <c r="Q411" t="s">
        <v>41681</v>
      </c>
      <c r="R411" t="s">
        <v>41681</v>
      </c>
      <c r="S411" t="s">
        <v>41687</v>
      </c>
      <c r="T411" s="3">
        <v>42013</v>
      </c>
      <c r="U411" t="s">
        <v>35394</v>
      </c>
      <c r="V411">
        <v>16</v>
      </c>
      <c r="W411" t="s">
        <v>35395</v>
      </c>
      <c r="X411">
        <v>4507542538</v>
      </c>
      <c r="Y411" t="s">
        <v>122</v>
      </c>
      <c r="Z411" t="s">
        <v>123</v>
      </c>
      <c r="AA411">
        <v>7214</v>
      </c>
      <c r="AB411" t="s">
        <v>41932</v>
      </c>
      <c r="AC411">
        <v>721411</v>
      </c>
      <c r="AD411" t="s">
        <v>41933</v>
      </c>
      <c r="AE411">
        <v>3982242</v>
      </c>
      <c r="AF411" t="s">
        <v>40104</v>
      </c>
      <c r="AG411" t="s">
        <v>35396</v>
      </c>
      <c r="AH411" t="s">
        <v>35397</v>
      </c>
      <c r="AI411" t="s">
        <v>2671</v>
      </c>
      <c r="AJ411" t="s">
        <v>41304</v>
      </c>
      <c r="AK411">
        <v>86061860</v>
      </c>
      <c r="AL411" t="s">
        <v>15671</v>
      </c>
      <c r="AM411">
        <v>2015</v>
      </c>
      <c r="AN411" s="1">
        <v>42292</v>
      </c>
      <c r="AO411" s="1">
        <v>42292</v>
      </c>
      <c r="AP411">
        <v>3</v>
      </c>
      <c r="AQ411" t="s">
        <v>81</v>
      </c>
      <c r="AR411" s="4">
        <f>IF(AQ411="M",AP411*30.42,AP411)</f>
        <v>91.26</v>
      </c>
      <c r="AS411">
        <v>0</v>
      </c>
      <c r="AT411" s="4">
        <f>AR411+AS411</f>
        <v>91.26</v>
      </c>
      <c r="AU411">
        <v>3</v>
      </c>
      <c r="AV411" s="1">
        <f>AO411+AT411</f>
        <v>42383.26</v>
      </c>
      <c r="AW411" s="1">
        <v>42475</v>
      </c>
      <c r="AX411" s="2">
        <f>IF(AV411&gt;=AW411,1,2)</f>
        <v>2</v>
      </c>
      <c r="AY411" s="2" t="str">
        <f>IF((AV411+10)&gt;=AW411,"SAVE","LATE")</f>
        <v>LATE</v>
      </c>
      <c r="AZ411" t="s">
        <v>82</v>
      </c>
      <c r="BA411" t="s">
        <v>1011</v>
      </c>
      <c r="BB411">
        <v>4505672617</v>
      </c>
      <c r="BC411">
        <v>0</v>
      </c>
      <c r="BD411" s="9">
        <v>4505672617</v>
      </c>
      <c r="BE411" t="s">
        <v>45347</v>
      </c>
      <c r="BF411">
        <v>0</v>
      </c>
      <c r="BG411" t="s">
        <v>70</v>
      </c>
      <c r="BH411">
        <v>-1</v>
      </c>
      <c r="BI411" t="s">
        <v>35397</v>
      </c>
      <c r="BJ411" t="s">
        <v>35397</v>
      </c>
      <c r="BK411">
        <v>0</v>
      </c>
      <c r="BL411" t="s">
        <v>85</v>
      </c>
      <c r="BM411" t="s">
        <v>35398</v>
      </c>
    </row>
    <row r="412" spans="1:65" x14ac:dyDescent="0.25">
      <c r="A412">
        <v>2015</v>
      </c>
      <c r="B412" t="s">
        <v>64</v>
      </c>
      <c r="C412" t="s">
        <v>65</v>
      </c>
      <c r="D412" t="s">
        <v>40101</v>
      </c>
      <c r="E412">
        <v>800215807</v>
      </c>
      <c r="F412" t="s">
        <v>26682</v>
      </c>
      <c r="G412">
        <v>1</v>
      </c>
      <c r="H412" t="s">
        <v>46842</v>
      </c>
      <c r="I412" t="s">
        <v>105</v>
      </c>
      <c r="J412" t="s">
        <v>88</v>
      </c>
      <c r="K412">
        <v>3</v>
      </c>
      <c r="L412" t="s">
        <v>41838</v>
      </c>
      <c r="M412">
        <v>95000000</v>
      </c>
      <c r="N412" t="s">
        <v>40102</v>
      </c>
      <c r="O412" t="s">
        <v>35918</v>
      </c>
      <c r="P412" t="s">
        <v>90</v>
      </c>
      <c r="Q412" t="s">
        <v>39286</v>
      </c>
      <c r="R412" t="s">
        <v>39286</v>
      </c>
      <c r="S412" t="s">
        <v>41687</v>
      </c>
      <c r="T412" s="3">
        <v>42099</v>
      </c>
      <c r="U412" t="s">
        <v>35919</v>
      </c>
      <c r="V412" t="s">
        <v>35920</v>
      </c>
      <c r="W412" t="s">
        <v>35921</v>
      </c>
      <c r="X412">
        <v>1897691219</v>
      </c>
      <c r="Y412" t="s">
        <v>96</v>
      </c>
      <c r="Z412" t="s">
        <v>40103</v>
      </c>
      <c r="AA412">
        <v>9511</v>
      </c>
      <c r="AB412" t="s">
        <v>40106</v>
      </c>
      <c r="AC412">
        <v>951116</v>
      </c>
      <c r="AD412" t="s">
        <v>40107</v>
      </c>
      <c r="AE412">
        <v>3792273</v>
      </c>
      <c r="AF412" t="s">
        <v>40104</v>
      </c>
      <c r="AG412" t="s">
        <v>35922</v>
      </c>
      <c r="AH412" t="s">
        <v>35923</v>
      </c>
      <c r="AI412" t="s">
        <v>39286</v>
      </c>
      <c r="AJ412" t="s">
        <v>41304</v>
      </c>
      <c r="AK412">
        <v>19439057</v>
      </c>
      <c r="AL412" t="s">
        <v>35924</v>
      </c>
      <c r="AM412">
        <v>2015</v>
      </c>
      <c r="AN412" s="1">
        <v>42213</v>
      </c>
      <c r="AO412" s="1">
        <v>42213</v>
      </c>
      <c r="AP412">
        <v>4</v>
      </c>
      <c r="AQ412" t="s">
        <v>81</v>
      </c>
      <c r="AR412" s="4">
        <f>IF(AQ412="M",AP412*30.42,AP412)</f>
        <v>121.68</v>
      </c>
      <c r="AS412">
        <v>0</v>
      </c>
      <c r="AT412" s="4">
        <f>AR412+AS412</f>
        <v>121.68</v>
      </c>
      <c r="AU412">
        <v>1</v>
      </c>
      <c r="AV412" s="1">
        <f>AO412+AT412</f>
        <v>42334.68</v>
      </c>
      <c r="AW412" s="1">
        <v>42366</v>
      </c>
      <c r="AX412" s="2">
        <f>IF(AV412&gt;=AW412,1,2)</f>
        <v>2</v>
      </c>
      <c r="AY412" s="2" t="str">
        <f>IF((AV412+10)&gt;=AW412,"SAVE","LATE")</f>
        <v>LATE</v>
      </c>
      <c r="AZ412" t="s">
        <v>82</v>
      </c>
      <c r="BA412" t="s">
        <v>1011</v>
      </c>
      <c r="BB412">
        <v>1844773966</v>
      </c>
      <c r="BC412">
        <v>0</v>
      </c>
      <c r="BD412" s="9">
        <v>1844773966</v>
      </c>
      <c r="BE412" t="s">
        <v>35925</v>
      </c>
      <c r="BF412">
        <v>0</v>
      </c>
      <c r="BG412" t="s">
        <v>70</v>
      </c>
      <c r="BH412">
        <v>-1</v>
      </c>
      <c r="BI412" t="s">
        <v>35923</v>
      </c>
      <c r="BJ412" t="s">
        <v>35923</v>
      </c>
      <c r="BK412">
        <v>0</v>
      </c>
      <c r="BL412" t="s">
        <v>85</v>
      </c>
      <c r="BM412" t="s">
        <v>35926</v>
      </c>
    </row>
    <row r="413" spans="1:65" x14ac:dyDescent="0.25">
      <c r="A413">
        <v>2015</v>
      </c>
      <c r="B413" t="s">
        <v>116</v>
      </c>
      <c r="C413" t="s">
        <v>117</v>
      </c>
      <c r="D413" t="s">
        <v>41686</v>
      </c>
      <c r="E413" t="s">
        <v>4758</v>
      </c>
      <c r="F413" t="s">
        <v>15665</v>
      </c>
      <c r="G413">
        <v>1</v>
      </c>
      <c r="H413" t="s">
        <v>46842</v>
      </c>
      <c r="I413" t="s">
        <v>67</v>
      </c>
      <c r="J413" t="s">
        <v>88</v>
      </c>
      <c r="K413">
        <v>3</v>
      </c>
      <c r="L413" t="s">
        <v>41838</v>
      </c>
      <c r="M413">
        <v>72000000</v>
      </c>
      <c r="N413" t="s">
        <v>41840</v>
      </c>
      <c r="O413" t="s">
        <v>45348</v>
      </c>
      <c r="P413" t="s">
        <v>90</v>
      </c>
      <c r="Q413" t="s">
        <v>41681</v>
      </c>
      <c r="R413" t="s">
        <v>41681</v>
      </c>
      <c r="S413" t="s">
        <v>41687</v>
      </c>
      <c r="T413" s="3">
        <v>42042</v>
      </c>
      <c r="U413" t="s">
        <v>38041</v>
      </c>
      <c r="V413" t="s">
        <v>35975</v>
      </c>
      <c r="W413" t="s">
        <v>38042</v>
      </c>
      <c r="X413">
        <v>192972396</v>
      </c>
      <c r="Y413" t="s">
        <v>122</v>
      </c>
      <c r="Z413" t="s">
        <v>123</v>
      </c>
      <c r="AA413">
        <v>7211</v>
      </c>
      <c r="AB413" t="s">
        <v>42763</v>
      </c>
      <c r="AC413">
        <v>721110</v>
      </c>
      <c r="AD413" t="s">
        <v>42764</v>
      </c>
      <c r="AE413">
        <v>3919441</v>
      </c>
      <c r="AF413" t="s">
        <v>40104</v>
      </c>
      <c r="AG413" t="s">
        <v>38043</v>
      </c>
      <c r="AH413" t="s">
        <v>38044</v>
      </c>
      <c r="AI413" t="s">
        <v>2671</v>
      </c>
      <c r="AJ413" t="s">
        <v>41304</v>
      </c>
      <c r="AK413" t="s">
        <v>39322</v>
      </c>
      <c r="AL413" t="s">
        <v>38045</v>
      </c>
      <c r="AM413">
        <v>2015</v>
      </c>
      <c r="AN413" s="1">
        <v>42268</v>
      </c>
      <c r="AO413" s="1">
        <v>42319</v>
      </c>
      <c r="AP413">
        <v>3</v>
      </c>
      <c r="AQ413" t="s">
        <v>81</v>
      </c>
      <c r="AR413" s="4">
        <f>IF(AQ413="M",AP413*30.42,AP413)</f>
        <v>91.26</v>
      </c>
      <c r="AS413">
        <v>0</v>
      </c>
      <c r="AT413" s="4">
        <f>AR413+AS413</f>
        <v>91.26</v>
      </c>
      <c r="AU413">
        <v>6</v>
      </c>
      <c r="AV413" s="1">
        <f>AO413+AT413</f>
        <v>42410.26</v>
      </c>
      <c r="AW413" s="1">
        <v>42593</v>
      </c>
      <c r="AX413" s="2">
        <f>IF(AV413&gt;=AW413,1,2)</f>
        <v>2</v>
      </c>
      <c r="AY413" s="2" t="str">
        <f>IF((AV413+10)&gt;=AW413,"SAVE","LATE")</f>
        <v>LATE</v>
      </c>
      <c r="AZ413" t="s">
        <v>82</v>
      </c>
      <c r="BA413" t="s">
        <v>1011</v>
      </c>
      <c r="BB413">
        <v>192942931</v>
      </c>
      <c r="BC413">
        <v>0</v>
      </c>
      <c r="BD413" s="9">
        <v>192942931</v>
      </c>
      <c r="BE413" t="s">
        <v>45348</v>
      </c>
      <c r="BF413">
        <v>0</v>
      </c>
      <c r="BG413" t="s">
        <v>70</v>
      </c>
      <c r="BH413">
        <v>-1</v>
      </c>
      <c r="BI413" t="s">
        <v>45349</v>
      </c>
      <c r="BJ413" t="s">
        <v>38046</v>
      </c>
      <c r="BK413">
        <v>0</v>
      </c>
      <c r="BL413" t="s">
        <v>85</v>
      </c>
      <c r="BM413" t="s">
        <v>38047</v>
      </c>
    </row>
    <row r="414" spans="1:65" x14ac:dyDescent="0.25">
      <c r="A414">
        <v>2015</v>
      </c>
      <c r="B414" t="s">
        <v>64</v>
      </c>
      <c r="C414" t="s">
        <v>290</v>
      </c>
      <c r="D414" t="s">
        <v>42933</v>
      </c>
      <c r="E414">
        <v>830122398</v>
      </c>
      <c r="F414" t="s">
        <v>38761</v>
      </c>
      <c r="G414">
        <v>11</v>
      </c>
      <c r="H414" t="s">
        <v>41839</v>
      </c>
      <c r="I414" t="s">
        <v>67</v>
      </c>
      <c r="J414" t="s">
        <v>88</v>
      </c>
      <c r="K414">
        <v>3</v>
      </c>
      <c r="L414" t="s">
        <v>41838</v>
      </c>
      <c r="M414">
        <v>72000000</v>
      </c>
      <c r="N414" t="s">
        <v>41840</v>
      </c>
      <c r="O414" t="s">
        <v>41691</v>
      </c>
      <c r="P414" t="s">
        <v>90</v>
      </c>
      <c r="Q414" t="s">
        <v>41681</v>
      </c>
      <c r="R414" t="s">
        <v>41681</v>
      </c>
      <c r="S414" t="s">
        <v>41687</v>
      </c>
      <c r="T414" s="3">
        <v>42192</v>
      </c>
      <c r="U414" t="s">
        <v>38762</v>
      </c>
      <c r="V414" t="s">
        <v>38763</v>
      </c>
      <c r="W414" t="s">
        <v>38764</v>
      </c>
      <c r="X414">
        <v>60000000</v>
      </c>
      <c r="Y414" t="s">
        <v>122</v>
      </c>
      <c r="Z414" t="s">
        <v>123</v>
      </c>
      <c r="AA414">
        <v>7210</v>
      </c>
      <c r="AB414" t="s">
        <v>14264</v>
      </c>
      <c r="AC414">
        <v>721029</v>
      </c>
      <c r="AD414" t="s">
        <v>41848</v>
      </c>
      <c r="AE414">
        <v>3788470</v>
      </c>
      <c r="AF414" t="s">
        <v>41304</v>
      </c>
      <c r="AG414">
        <v>18220957</v>
      </c>
      <c r="AH414" t="s">
        <v>38765</v>
      </c>
      <c r="AI414" t="s">
        <v>2671</v>
      </c>
      <c r="AJ414" t="s">
        <v>41304</v>
      </c>
      <c r="AK414">
        <v>18220957</v>
      </c>
      <c r="AL414" t="s">
        <v>38766</v>
      </c>
      <c r="AM414">
        <v>2015</v>
      </c>
      <c r="AN414" s="1">
        <v>42212</v>
      </c>
      <c r="AO414" s="1">
        <v>42212</v>
      </c>
      <c r="AP414">
        <v>45</v>
      </c>
      <c r="AQ414" t="s">
        <v>74</v>
      </c>
      <c r="AR414" s="4">
        <f>IF(AQ414="M",AP414*30.42,AP414)</f>
        <v>45</v>
      </c>
      <c r="AS414">
        <v>0</v>
      </c>
      <c r="AT414" s="4">
        <f>AR414+AS414</f>
        <v>45</v>
      </c>
      <c r="AU414">
        <v>1</v>
      </c>
      <c r="AV414" s="1">
        <f>AO414+AT414</f>
        <v>42257</v>
      </c>
      <c r="AW414" s="1">
        <v>42288</v>
      </c>
      <c r="AX414" s="2">
        <f>IF(AV414&gt;=AW414,1,2)</f>
        <v>2</v>
      </c>
      <c r="AY414" s="2" t="str">
        <f>IF((AV414+10)&gt;=AW414,"SAVE","LATE")</f>
        <v>LATE</v>
      </c>
      <c r="AZ414">
        <v>19015</v>
      </c>
      <c r="BA414" t="s">
        <v>1011</v>
      </c>
      <c r="BB414">
        <v>59999475</v>
      </c>
      <c r="BC414">
        <v>10000000</v>
      </c>
      <c r="BD414" s="9">
        <v>69999475</v>
      </c>
      <c r="BE414" t="s">
        <v>41692</v>
      </c>
      <c r="BF414">
        <v>2</v>
      </c>
      <c r="BG414" t="s">
        <v>114</v>
      </c>
      <c r="BH414">
        <v>-1</v>
      </c>
      <c r="BI414" t="s">
        <v>38765</v>
      </c>
      <c r="BJ414" t="s">
        <v>38767</v>
      </c>
      <c r="BK414" t="s">
        <v>38768</v>
      </c>
      <c r="BL414" t="s">
        <v>103</v>
      </c>
      <c r="BM414" t="s">
        <v>38769</v>
      </c>
    </row>
    <row r="415" spans="1:65" x14ac:dyDescent="0.25">
      <c r="A415">
        <v>2015</v>
      </c>
      <c r="B415" t="s">
        <v>116</v>
      </c>
      <c r="C415" t="s">
        <v>130</v>
      </c>
      <c r="D415" t="s">
        <v>40949</v>
      </c>
      <c r="E415" t="s">
        <v>8560</v>
      </c>
      <c r="F415" t="s">
        <v>19187</v>
      </c>
      <c r="G415">
        <v>1</v>
      </c>
      <c r="H415" t="s">
        <v>46842</v>
      </c>
      <c r="I415" t="s">
        <v>105</v>
      </c>
      <c r="J415" t="s">
        <v>88</v>
      </c>
      <c r="K415">
        <v>3</v>
      </c>
      <c r="L415" t="s">
        <v>41838</v>
      </c>
      <c r="M415">
        <v>72000000</v>
      </c>
      <c r="N415" t="s">
        <v>41840</v>
      </c>
      <c r="O415" t="s">
        <v>45358</v>
      </c>
      <c r="P415" t="s">
        <v>90</v>
      </c>
      <c r="Q415" t="s">
        <v>19188</v>
      </c>
      <c r="R415" t="s">
        <v>19188</v>
      </c>
      <c r="S415" t="s">
        <v>15845</v>
      </c>
      <c r="T415" t="s">
        <v>36424</v>
      </c>
      <c r="U415" t="s">
        <v>36842</v>
      </c>
      <c r="V415" t="s">
        <v>45359</v>
      </c>
      <c r="W415" t="s">
        <v>36843</v>
      </c>
      <c r="X415">
        <v>671416534</v>
      </c>
      <c r="Y415" t="s">
        <v>122</v>
      </c>
      <c r="Z415" t="s">
        <v>123</v>
      </c>
      <c r="AA415">
        <v>7210</v>
      </c>
      <c r="AB415" t="s">
        <v>14264</v>
      </c>
      <c r="AC415">
        <v>721015</v>
      </c>
      <c r="AD415" t="s">
        <v>41873</v>
      </c>
      <c r="AE415">
        <v>4197999</v>
      </c>
      <c r="AF415" t="s">
        <v>41304</v>
      </c>
      <c r="AG415" t="s">
        <v>36844</v>
      </c>
      <c r="AH415" t="s">
        <v>36845</v>
      </c>
      <c r="AI415" t="s">
        <v>720</v>
      </c>
      <c r="AJ415" t="s">
        <v>41304</v>
      </c>
      <c r="AK415" t="s">
        <v>36844</v>
      </c>
      <c r="AL415" t="s">
        <v>36845</v>
      </c>
      <c r="AM415">
        <v>2015</v>
      </c>
      <c r="AN415" s="1">
        <v>42244</v>
      </c>
      <c r="AO415" s="1">
        <v>42263</v>
      </c>
      <c r="AP415">
        <v>4</v>
      </c>
      <c r="AQ415" t="s">
        <v>81</v>
      </c>
      <c r="AR415" s="4">
        <f>IF(AQ415="M",AP415*30.42,AP415)</f>
        <v>121.68</v>
      </c>
      <c r="AS415">
        <v>0</v>
      </c>
      <c r="AT415" s="4">
        <f>AR415+AS415</f>
        <v>121.68</v>
      </c>
      <c r="AU415">
        <v>3</v>
      </c>
      <c r="AV415" s="1">
        <f>AO415+AT415</f>
        <v>42384.68</v>
      </c>
      <c r="AW415" s="1">
        <v>42476</v>
      </c>
      <c r="AX415" s="2">
        <f>IF(AV415&gt;=AW415,1,2)</f>
        <v>2</v>
      </c>
      <c r="AY415" s="2" t="str">
        <f>IF((AV415+10)&gt;=AW415,"SAVE","LATE")</f>
        <v>LATE</v>
      </c>
      <c r="AZ415" t="s">
        <v>82</v>
      </c>
      <c r="BA415" t="s">
        <v>1011</v>
      </c>
      <c r="BB415">
        <v>670855649</v>
      </c>
      <c r="BC415">
        <v>280382538</v>
      </c>
      <c r="BD415" s="9">
        <v>951238187</v>
      </c>
      <c r="BE415" t="s">
        <v>45360</v>
      </c>
      <c r="BF415">
        <v>0</v>
      </c>
      <c r="BG415" t="s">
        <v>70</v>
      </c>
      <c r="BH415">
        <v>-1</v>
      </c>
      <c r="BI415" t="s">
        <v>36845</v>
      </c>
      <c r="BJ415" t="s">
        <v>31199</v>
      </c>
      <c r="BK415">
        <v>0</v>
      </c>
      <c r="BL415" t="s">
        <v>85</v>
      </c>
      <c r="BM415" t="s">
        <v>36846</v>
      </c>
    </row>
    <row r="416" spans="1:65" x14ac:dyDescent="0.25">
      <c r="A416">
        <v>2015</v>
      </c>
      <c r="B416" t="s">
        <v>116</v>
      </c>
      <c r="C416" t="s">
        <v>130</v>
      </c>
      <c r="D416" t="s">
        <v>40949</v>
      </c>
      <c r="E416" t="s">
        <v>8560</v>
      </c>
      <c r="F416" t="s">
        <v>19187</v>
      </c>
      <c r="G416">
        <v>1</v>
      </c>
      <c r="H416" t="s">
        <v>46842</v>
      </c>
      <c r="I416" t="s">
        <v>67</v>
      </c>
      <c r="J416" t="s">
        <v>88</v>
      </c>
      <c r="K416">
        <v>3</v>
      </c>
      <c r="L416" t="s">
        <v>41838</v>
      </c>
      <c r="M416">
        <v>72000000</v>
      </c>
      <c r="N416" t="s">
        <v>41840</v>
      </c>
      <c r="O416" t="s">
        <v>37626</v>
      </c>
      <c r="P416" t="s">
        <v>90</v>
      </c>
      <c r="Q416" t="s">
        <v>19188</v>
      </c>
      <c r="R416" t="s">
        <v>19188</v>
      </c>
      <c r="S416" t="s">
        <v>15845</v>
      </c>
      <c r="T416" s="3">
        <v>42220</v>
      </c>
      <c r="U416" t="s">
        <v>37627</v>
      </c>
      <c r="V416" t="s">
        <v>45361</v>
      </c>
      <c r="W416" t="s">
        <v>37628</v>
      </c>
      <c r="X416">
        <v>295289682</v>
      </c>
      <c r="Y416" t="s">
        <v>122</v>
      </c>
      <c r="Z416" t="s">
        <v>123</v>
      </c>
      <c r="AA416">
        <v>0</v>
      </c>
      <c r="AB416" t="s">
        <v>76</v>
      </c>
      <c r="AC416">
        <v>0</v>
      </c>
      <c r="AD416" t="s">
        <v>76</v>
      </c>
      <c r="AE416">
        <v>4197961</v>
      </c>
      <c r="AF416" t="s">
        <v>41304</v>
      </c>
      <c r="AG416" t="s">
        <v>37629</v>
      </c>
      <c r="AH416" t="s">
        <v>39965</v>
      </c>
      <c r="AI416" t="s">
        <v>720</v>
      </c>
      <c r="AJ416" t="s">
        <v>41304</v>
      </c>
      <c r="AK416" t="s">
        <v>37629</v>
      </c>
      <c r="AL416" t="s">
        <v>39965</v>
      </c>
      <c r="AM416">
        <v>2015</v>
      </c>
      <c r="AN416" s="1">
        <v>42156</v>
      </c>
      <c r="AO416" s="1">
        <v>42191</v>
      </c>
      <c r="AP416">
        <v>2</v>
      </c>
      <c r="AQ416" t="s">
        <v>81</v>
      </c>
      <c r="AR416" s="4">
        <f>IF(AQ416="M",AP416*30.42,AP416)</f>
        <v>60.84</v>
      </c>
      <c r="AS416">
        <v>0</v>
      </c>
      <c r="AT416" s="4">
        <f>AR416+AS416</f>
        <v>60.84</v>
      </c>
      <c r="AU416">
        <v>2</v>
      </c>
      <c r="AV416" s="1">
        <f>AO416+AT416</f>
        <v>42251.839999999997</v>
      </c>
      <c r="AW416" s="1">
        <v>42314</v>
      </c>
      <c r="AX416" s="2">
        <f>IF(AV416&gt;=AW416,1,2)</f>
        <v>2</v>
      </c>
      <c r="AY416" s="2" t="str">
        <f>IF((AV416+10)&gt;=AW416,"SAVE","LATE")</f>
        <v>LATE</v>
      </c>
      <c r="AZ416" t="s">
        <v>82</v>
      </c>
      <c r="BA416" t="s">
        <v>1011</v>
      </c>
      <c r="BB416">
        <v>294781070</v>
      </c>
      <c r="BC416">
        <v>147390535</v>
      </c>
      <c r="BD416" s="9">
        <v>442171605</v>
      </c>
      <c r="BE416" t="s">
        <v>37630</v>
      </c>
      <c r="BF416">
        <v>0</v>
      </c>
      <c r="BG416" t="s">
        <v>70</v>
      </c>
      <c r="BH416">
        <v>-1</v>
      </c>
      <c r="BI416" t="s">
        <v>39965</v>
      </c>
      <c r="BJ416" t="s">
        <v>17478</v>
      </c>
      <c r="BK416">
        <v>0</v>
      </c>
      <c r="BL416" t="s">
        <v>85</v>
      </c>
      <c r="BM416" t="s">
        <v>37631</v>
      </c>
    </row>
    <row r="417" spans="1:65" x14ac:dyDescent="0.25">
      <c r="A417">
        <v>2014</v>
      </c>
      <c r="B417" t="s">
        <v>116</v>
      </c>
      <c r="C417" t="s">
        <v>357</v>
      </c>
      <c r="D417" t="s">
        <v>45350</v>
      </c>
      <c r="E417" t="s">
        <v>2735</v>
      </c>
      <c r="F417" t="s">
        <v>2736</v>
      </c>
      <c r="G417">
        <v>11</v>
      </c>
      <c r="H417" t="s">
        <v>41839</v>
      </c>
      <c r="I417" t="s">
        <v>67</v>
      </c>
      <c r="J417" t="s">
        <v>88</v>
      </c>
      <c r="K417">
        <v>3</v>
      </c>
      <c r="L417" t="s">
        <v>41838</v>
      </c>
      <c r="M417">
        <v>72000000</v>
      </c>
      <c r="N417" t="s">
        <v>41840</v>
      </c>
      <c r="O417" t="s">
        <v>37581</v>
      </c>
      <c r="P417" t="s">
        <v>90</v>
      </c>
      <c r="Q417" t="s">
        <v>2738</v>
      </c>
      <c r="R417" t="s">
        <v>2738</v>
      </c>
      <c r="S417" t="s">
        <v>10234</v>
      </c>
      <c r="T417" s="3">
        <v>41984</v>
      </c>
      <c r="U417" t="s">
        <v>37582</v>
      </c>
      <c r="V417" t="s">
        <v>37583</v>
      </c>
      <c r="W417" t="s">
        <v>37584</v>
      </c>
      <c r="X417">
        <v>316382483</v>
      </c>
      <c r="Y417" t="s">
        <v>122</v>
      </c>
      <c r="Z417" t="s">
        <v>123</v>
      </c>
      <c r="AA417">
        <v>0</v>
      </c>
      <c r="AB417" t="s">
        <v>76</v>
      </c>
      <c r="AC417">
        <v>0</v>
      </c>
      <c r="AD417" t="s">
        <v>76</v>
      </c>
      <c r="AE417">
        <v>3670539</v>
      </c>
      <c r="AF417" t="s">
        <v>40104</v>
      </c>
      <c r="AG417" t="s">
        <v>37585</v>
      </c>
      <c r="AH417" t="s">
        <v>37586</v>
      </c>
      <c r="AI417" t="s">
        <v>720</v>
      </c>
      <c r="AJ417" t="s">
        <v>41304</v>
      </c>
      <c r="AK417">
        <v>4884664</v>
      </c>
      <c r="AL417" t="s">
        <v>37587</v>
      </c>
      <c r="AM417">
        <v>2015</v>
      </c>
      <c r="AN417" s="1">
        <v>42044</v>
      </c>
      <c r="AO417" s="1">
        <v>42054</v>
      </c>
      <c r="AP417">
        <v>3</v>
      </c>
      <c r="AQ417" t="s">
        <v>81</v>
      </c>
      <c r="AR417" s="4">
        <f>IF(AQ417="M",AP417*30.42,AP417)</f>
        <v>91.26</v>
      </c>
      <c r="AS417">
        <v>0</v>
      </c>
      <c r="AT417" s="4">
        <f>AR417+AS417</f>
        <v>91.26</v>
      </c>
      <c r="AU417">
        <v>1</v>
      </c>
      <c r="AV417" s="1">
        <f>AO417+AT417</f>
        <v>42145.26</v>
      </c>
      <c r="AW417" s="1">
        <v>42174</v>
      </c>
      <c r="AX417" s="2">
        <f>IF(AV417&gt;=AW417,1,2)</f>
        <v>2</v>
      </c>
      <c r="AY417" s="2" t="str">
        <f>IF((AV417+10)&gt;=AW417,"SAVE","LATE")</f>
        <v>LATE</v>
      </c>
      <c r="AZ417" t="s">
        <v>82</v>
      </c>
      <c r="BA417" t="s">
        <v>1011</v>
      </c>
      <c r="BB417">
        <v>307840727</v>
      </c>
      <c r="BC417">
        <v>0</v>
      </c>
      <c r="BD417" s="9">
        <v>307840727</v>
      </c>
      <c r="BE417" t="s">
        <v>37581</v>
      </c>
      <c r="BF417">
        <v>0</v>
      </c>
      <c r="BG417" t="s">
        <v>70</v>
      </c>
      <c r="BH417">
        <v>-1</v>
      </c>
      <c r="BI417" t="s">
        <v>37588</v>
      </c>
      <c r="BJ417" t="s">
        <v>37589</v>
      </c>
      <c r="BK417">
        <v>0</v>
      </c>
      <c r="BL417" t="s">
        <v>85</v>
      </c>
      <c r="BM417" t="s">
        <v>37590</v>
      </c>
    </row>
    <row r="418" spans="1:65" x14ac:dyDescent="0.25">
      <c r="A418">
        <v>2015</v>
      </c>
      <c r="B418" t="s">
        <v>116</v>
      </c>
      <c r="C418" t="s">
        <v>357</v>
      </c>
      <c r="D418" t="s">
        <v>47400</v>
      </c>
      <c r="E418" t="s">
        <v>38341</v>
      </c>
      <c r="F418" t="s">
        <v>38342</v>
      </c>
      <c r="G418">
        <v>4</v>
      </c>
      <c r="H418" t="s">
        <v>41311</v>
      </c>
      <c r="I418" t="s">
        <v>67</v>
      </c>
      <c r="J418" t="s">
        <v>88</v>
      </c>
      <c r="K418">
        <v>2</v>
      </c>
      <c r="L418" t="s">
        <v>41311</v>
      </c>
      <c r="M418">
        <v>72000000</v>
      </c>
      <c r="N418" t="s">
        <v>41840</v>
      </c>
      <c r="O418" t="s">
        <v>45378</v>
      </c>
      <c r="P418" t="s">
        <v>90</v>
      </c>
      <c r="Q418" t="s">
        <v>70</v>
      </c>
      <c r="R418" t="s">
        <v>70</v>
      </c>
      <c r="S418" t="s">
        <v>45377</v>
      </c>
      <c r="T418" s="3">
        <v>42165</v>
      </c>
      <c r="U418" t="s">
        <v>38343</v>
      </c>
      <c r="V418" t="s">
        <v>38344</v>
      </c>
      <c r="W418">
        <v>532</v>
      </c>
      <c r="X418">
        <v>139039653</v>
      </c>
      <c r="Y418" t="s">
        <v>122</v>
      </c>
      <c r="Z418" t="s">
        <v>123</v>
      </c>
      <c r="AA418">
        <v>7212</v>
      </c>
      <c r="AB418" t="s">
        <v>42049</v>
      </c>
      <c r="AC418">
        <v>721210</v>
      </c>
      <c r="AD418" t="s">
        <v>42184</v>
      </c>
      <c r="AE418">
        <v>3951327</v>
      </c>
      <c r="AF418" t="s">
        <v>41304</v>
      </c>
      <c r="AG418">
        <v>12192340</v>
      </c>
      <c r="AH418" t="s">
        <v>38345</v>
      </c>
      <c r="AI418" t="s">
        <v>720</v>
      </c>
      <c r="AJ418" t="s">
        <v>41304</v>
      </c>
      <c r="AK418">
        <v>12192340</v>
      </c>
      <c r="AL418" t="s">
        <v>38345</v>
      </c>
      <c r="AM418">
        <v>2015</v>
      </c>
      <c r="AN418" s="1">
        <v>42270</v>
      </c>
      <c r="AO418" s="1">
        <v>42271</v>
      </c>
      <c r="AP418">
        <v>2</v>
      </c>
      <c r="AQ418" t="s">
        <v>81</v>
      </c>
      <c r="AR418" s="4">
        <f>IF(AQ418="M",AP418*30.42,AP418)</f>
        <v>60.84</v>
      </c>
      <c r="AS418">
        <v>0</v>
      </c>
      <c r="AT418" s="4">
        <f>AR418+AS418</f>
        <v>60.84</v>
      </c>
      <c r="AU418">
        <v>1</v>
      </c>
      <c r="AV418" s="1">
        <f>AO418+AT418</f>
        <v>42331.839999999997</v>
      </c>
      <c r="AW418" s="1">
        <v>42362</v>
      </c>
      <c r="AX418" s="2">
        <f>IF(AV418&gt;=AW418,1,2)</f>
        <v>2</v>
      </c>
      <c r="AY418" s="2" t="str">
        <f>IF((AV418+10)&gt;=AW418,"SAVE","LATE")</f>
        <v>LATE</v>
      </c>
      <c r="AZ418" t="s">
        <v>82</v>
      </c>
      <c r="BA418" t="s">
        <v>1011</v>
      </c>
      <c r="BB418">
        <v>139039653</v>
      </c>
      <c r="BC418">
        <v>69333363</v>
      </c>
      <c r="BD418" s="9">
        <v>208373016</v>
      </c>
      <c r="BE418" t="s">
        <v>45378</v>
      </c>
      <c r="BF418">
        <v>0</v>
      </c>
      <c r="BG418" t="s">
        <v>70</v>
      </c>
      <c r="BH418">
        <v>-1</v>
      </c>
      <c r="BI418" t="s">
        <v>70</v>
      </c>
      <c r="BJ418" t="s">
        <v>70</v>
      </c>
      <c r="BK418">
        <v>0</v>
      </c>
      <c r="BL418" t="s">
        <v>85</v>
      </c>
      <c r="BM418" t="s">
        <v>38346</v>
      </c>
    </row>
    <row r="419" spans="1:65" x14ac:dyDescent="0.25">
      <c r="A419">
        <v>2015</v>
      </c>
      <c r="B419" t="s">
        <v>64</v>
      </c>
      <c r="C419" t="s">
        <v>65</v>
      </c>
      <c r="D419" t="s">
        <v>44295</v>
      </c>
      <c r="E419">
        <v>800237214</v>
      </c>
      <c r="F419" t="s">
        <v>17076</v>
      </c>
      <c r="G419">
        <v>12</v>
      </c>
      <c r="H419" t="s">
        <v>41881</v>
      </c>
      <c r="I419" t="s">
        <v>105</v>
      </c>
      <c r="J419" t="s">
        <v>2752</v>
      </c>
      <c r="K419">
        <v>3</v>
      </c>
      <c r="L419" t="s">
        <v>41838</v>
      </c>
      <c r="M419">
        <v>95000000</v>
      </c>
      <c r="N419" t="s">
        <v>40102</v>
      </c>
      <c r="O419" t="s">
        <v>45387</v>
      </c>
      <c r="P419" t="s">
        <v>90</v>
      </c>
      <c r="Q419" t="s">
        <v>70</v>
      </c>
      <c r="R419" t="s">
        <v>70</v>
      </c>
      <c r="S419" t="s">
        <v>11584</v>
      </c>
      <c r="T419" s="3">
        <v>42258</v>
      </c>
      <c r="U419" t="s">
        <v>36830</v>
      </c>
      <c r="V419" t="s">
        <v>36831</v>
      </c>
      <c r="W419">
        <v>273</v>
      </c>
      <c r="X419">
        <v>672899796</v>
      </c>
      <c r="Y419" t="s">
        <v>96</v>
      </c>
      <c r="Z419" t="s">
        <v>40103</v>
      </c>
      <c r="AA419">
        <v>9512</v>
      </c>
      <c r="AB419" t="s">
        <v>15299</v>
      </c>
      <c r="AC419">
        <v>951219</v>
      </c>
      <c r="AD419" t="s">
        <v>42017</v>
      </c>
      <c r="AE419">
        <v>4028595</v>
      </c>
      <c r="AF419" t="s">
        <v>41304</v>
      </c>
      <c r="AG419">
        <v>10302003</v>
      </c>
      <c r="AH419" t="s">
        <v>36832</v>
      </c>
      <c r="AI419" t="s">
        <v>498</v>
      </c>
      <c r="AJ419" t="s">
        <v>41304</v>
      </c>
      <c r="AK419">
        <v>10302003</v>
      </c>
      <c r="AL419" t="s">
        <v>36832</v>
      </c>
      <c r="AM419">
        <v>2015</v>
      </c>
      <c r="AN419" s="1">
        <v>42314</v>
      </c>
      <c r="AO419" s="1">
        <v>42314</v>
      </c>
      <c r="AP419">
        <v>65</v>
      </c>
      <c r="AQ419" t="s">
        <v>74</v>
      </c>
      <c r="AR419" s="4">
        <f>IF(AQ419="M",AP419*30.42,AP419)</f>
        <v>65</v>
      </c>
      <c r="AS419">
        <v>0</v>
      </c>
      <c r="AT419" s="4">
        <f>AR419+AS419</f>
        <v>65</v>
      </c>
      <c r="AU419">
        <v>3</v>
      </c>
      <c r="AV419" s="1">
        <f>AO419+AT419</f>
        <v>42379</v>
      </c>
      <c r="AW419" s="1">
        <v>42406</v>
      </c>
      <c r="AX419" s="2">
        <f>IF(AV419&gt;=AW419,1,2)</f>
        <v>2</v>
      </c>
      <c r="AY419" s="2" t="str">
        <f>IF((AV419+10)&gt;=AW419,"SAVE","LATE")</f>
        <v>LATE</v>
      </c>
      <c r="AZ419">
        <v>74515</v>
      </c>
      <c r="BA419" t="s">
        <v>1011</v>
      </c>
      <c r="BB419">
        <v>672899784</v>
      </c>
      <c r="BC419">
        <v>3156038</v>
      </c>
      <c r="BD419" s="9">
        <v>676055822</v>
      </c>
      <c r="BE419" t="s">
        <v>45387</v>
      </c>
      <c r="BF419">
        <v>2</v>
      </c>
      <c r="BG419" t="s">
        <v>114</v>
      </c>
      <c r="BH419">
        <v>0</v>
      </c>
      <c r="BI419" t="s">
        <v>70</v>
      </c>
      <c r="BJ419" t="s">
        <v>70</v>
      </c>
      <c r="BK419" t="s">
        <v>36824</v>
      </c>
      <c r="BL419" t="s">
        <v>103</v>
      </c>
      <c r="BM419" t="s">
        <v>36833</v>
      </c>
    </row>
    <row r="420" spans="1:65" x14ac:dyDescent="0.25">
      <c r="A420">
        <v>2015</v>
      </c>
      <c r="B420" t="s">
        <v>64</v>
      </c>
      <c r="C420" t="s">
        <v>65</v>
      </c>
      <c r="D420" t="s">
        <v>44295</v>
      </c>
      <c r="E420">
        <v>800237214</v>
      </c>
      <c r="F420" t="s">
        <v>17076</v>
      </c>
      <c r="G420">
        <v>12</v>
      </c>
      <c r="H420" t="s">
        <v>41881</v>
      </c>
      <c r="I420" t="s">
        <v>105</v>
      </c>
      <c r="J420" t="s">
        <v>2752</v>
      </c>
      <c r="K420">
        <v>3</v>
      </c>
      <c r="L420" t="s">
        <v>41838</v>
      </c>
      <c r="M420">
        <v>95000000</v>
      </c>
      <c r="N420" t="s">
        <v>40102</v>
      </c>
      <c r="O420" t="s">
        <v>45398</v>
      </c>
      <c r="P420" t="s">
        <v>90</v>
      </c>
      <c r="Q420" t="s">
        <v>70</v>
      </c>
      <c r="R420" t="s">
        <v>70</v>
      </c>
      <c r="S420" t="s">
        <v>3003</v>
      </c>
      <c r="T420" s="3">
        <v>42258</v>
      </c>
      <c r="U420" t="s">
        <v>36834</v>
      </c>
      <c r="V420" t="s">
        <v>36835</v>
      </c>
      <c r="W420">
        <v>274</v>
      </c>
      <c r="X420">
        <v>672898890</v>
      </c>
      <c r="Y420" t="s">
        <v>96</v>
      </c>
      <c r="Z420" t="s">
        <v>40103</v>
      </c>
      <c r="AA420">
        <v>9512</v>
      </c>
      <c r="AB420" t="s">
        <v>15299</v>
      </c>
      <c r="AC420">
        <v>951219</v>
      </c>
      <c r="AD420" t="s">
        <v>42017</v>
      </c>
      <c r="AE420">
        <v>4027980</v>
      </c>
      <c r="AF420" t="s">
        <v>41304</v>
      </c>
      <c r="AG420">
        <v>76308097</v>
      </c>
      <c r="AH420" t="s">
        <v>19810</v>
      </c>
      <c r="AI420" t="s">
        <v>498</v>
      </c>
      <c r="AJ420" t="s">
        <v>41304</v>
      </c>
      <c r="AK420">
        <v>76308097</v>
      </c>
      <c r="AL420" t="s">
        <v>19810</v>
      </c>
      <c r="AM420">
        <v>2015</v>
      </c>
      <c r="AN420" s="1">
        <v>42314</v>
      </c>
      <c r="AO420" s="1">
        <v>42317</v>
      </c>
      <c r="AP420">
        <v>65</v>
      </c>
      <c r="AQ420" t="s">
        <v>74</v>
      </c>
      <c r="AR420" s="4">
        <f>IF(AQ420="M",AP420*30.42,AP420)</f>
        <v>65</v>
      </c>
      <c r="AS420">
        <v>0</v>
      </c>
      <c r="AT420" s="4">
        <f>AR420+AS420</f>
        <v>65</v>
      </c>
      <c r="AU420">
        <v>3</v>
      </c>
      <c r="AV420" s="1">
        <f>AO420+AT420</f>
        <v>42382</v>
      </c>
      <c r="AW420" s="1">
        <v>42409</v>
      </c>
      <c r="AX420" s="2">
        <f>IF(AV420&gt;=AW420,1,2)</f>
        <v>2</v>
      </c>
      <c r="AY420" s="2" t="str">
        <f>IF((AV420+10)&gt;=AW420,"SAVE","LATE")</f>
        <v>LATE</v>
      </c>
      <c r="AZ420">
        <v>74415</v>
      </c>
      <c r="BA420" t="s">
        <v>1011</v>
      </c>
      <c r="BB420">
        <v>672838407</v>
      </c>
      <c r="BC420">
        <v>0</v>
      </c>
      <c r="BD420" s="9">
        <v>672838407</v>
      </c>
      <c r="BE420" t="s">
        <v>45398</v>
      </c>
      <c r="BF420">
        <v>2</v>
      </c>
      <c r="BG420" t="s">
        <v>114</v>
      </c>
      <c r="BH420">
        <v>0</v>
      </c>
      <c r="BI420" t="s">
        <v>70</v>
      </c>
      <c r="BJ420" t="s">
        <v>70</v>
      </c>
      <c r="BK420" t="s">
        <v>36824</v>
      </c>
      <c r="BL420" t="s">
        <v>103</v>
      </c>
      <c r="BM420" t="s">
        <v>36836</v>
      </c>
    </row>
    <row r="421" spans="1:65" x14ac:dyDescent="0.25">
      <c r="A421">
        <v>2015</v>
      </c>
      <c r="B421" t="s">
        <v>64</v>
      </c>
      <c r="C421" t="s">
        <v>65</v>
      </c>
      <c r="D421" t="s">
        <v>44295</v>
      </c>
      <c r="E421">
        <v>800237214</v>
      </c>
      <c r="F421" t="s">
        <v>17076</v>
      </c>
      <c r="G421">
        <v>12</v>
      </c>
      <c r="H421" t="s">
        <v>41881</v>
      </c>
      <c r="I421" t="s">
        <v>105</v>
      </c>
      <c r="J421" t="s">
        <v>2752</v>
      </c>
      <c r="K421">
        <v>3</v>
      </c>
      <c r="L421" t="s">
        <v>41838</v>
      </c>
      <c r="M421">
        <v>72000000</v>
      </c>
      <c r="N421" t="s">
        <v>41840</v>
      </c>
      <c r="O421" t="s">
        <v>45399</v>
      </c>
      <c r="P421" t="s">
        <v>90</v>
      </c>
      <c r="Q421" t="s">
        <v>70</v>
      </c>
      <c r="R421" t="s">
        <v>70</v>
      </c>
      <c r="S421" t="s">
        <v>3003</v>
      </c>
      <c r="T421" s="3">
        <v>42281</v>
      </c>
      <c r="U421" t="s">
        <v>37839</v>
      </c>
      <c r="V421" t="s">
        <v>37840</v>
      </c>
      <c r="W421">
        <v>119</v>
      </c>
      <c r="X421">
        <v>248704348</v>
      </c>
      <c r="Y421" t="s">
        <v>122</v>
      </c>
      <c r="Z421" t="s">
        <v>123</v>
      </c>
      <c r="AA421">
        <v>0</v>
      </c>
      <c r="AB421" t="s">
        <v>76</v>
      </c>
      <c r="AC421">
        <v>0</v>
      </c>
      <c r="AD421" t="s">
        <v>76</v>
      </c>
      <c r="AE421">
        <v>3459983</v>
      </c>
      <c r="AF421" t="s">
        <v>41304</v>
      </c>
      <c r="AG421" t="s">
        <v>37841</v>
      </c>
      <c r="AH421" t="s">
        <v>37842</v>
      </c>
      <c r="AI421" t="s">
        <v>498</v>
      </c>
      <c r="AJ421" t="s">
        <v>41304</v>
      </c>
      <c r="AK421" t="s">
        <v>37841</v>
      </c>
      <c r="AL421" t="s">
        <v>37842</v>
      </c>
      <c r="AM421">
        <v>2015</v>
      </c>
      <c r="AN421" s="1">
        <v>42089</v>
      </c>
      <c r="AO421" s="1">
        <v>42089</v>
      </c>
      <c r="AP421">
        <v>4</v>
      </c>
      <c r="AQ421" t="s">
        <v>81</v>
      </c>
      <c r="AR421" s="4">
        <f>IF(AQ421="M",AP421*30.42,AP421)</f>
        <v>121.68</v>
      </c>
      <c r="AS421">
        <v>73</v>
      </c>
      <c r="AT421" s="4">
        <f>AR421+AS421</f>
        <v>194.68</v>
      </c>
      <c r="AU421">
        <v>2</v>
      </c>
      <c r="AV421" s="1">
        <f>AO421+AT421</f>
        <v>42283.68</v>
      </c>
      <c r="AW421" s="1">
        <v>42345</v>
      </c>
      <c r="AX421" s="2">
        <f>IF(AV421&gt;=AW421,1,2)</f>
        <v>2</v>
      </c>
      <c r="AY421" s="2" t="str">
        <f>IF((AV421+10)&gt;=AW421,"SAVE","LATE")</f>
        <v>LATE</v>
      </c>
      <c r="AZ421">
        <v>23315</v>
      </c>
      <c r="BA421" t="s">
        <v>1011</v>
      </c>
      <c r="BB421">
        <v>248704348</v>
      </c>
      <c r="BC421">
        <v>0</v>
      </c>
      <c r="BD421" s="9">
        <v>248704348</v>
      </c>
      <c r="BE421" t="s">
        <v>45399</v>
      </c>
      <c r="BF421">
        <v>0</v>
      </c>
      <c r="BG421" t="s">
        <v>70</v>
      </c>
      <c r="BH421">
        <v>-1</v>
      </c>
      <c r="BI421" t="s">
        <v>70</v>
      </c>
      <c r="BJ421" t="s">
        <v>70</v>
      </c>
      <c r="BK421" t="s">
        <v>36824</v>
      </c>
      <c r="BL421" t="s">
        <v>103</v>
      </c>
      <c r="BM421" t="s">
        <v>37843</v>
      </c>
    </row>
    <row r="422" spans="1:65" x14ac:dyDescent="0.25">
      <c r="A422">
        <v>2015</v>
      </c>
      <c r="B422" t="s">
        <v>64</v>
      </c>
      <c r="C422" t="s">
        <v>65</v>
      </c>
      <c r="D422" t="s">
        <v>40101</v>
      </c>
      <c r="E422">
        <v>800215807</v>
      </c>
      <c r="F422" t="s">
        <v>9101</v>
      </c>
      <c r="G422">
        <v>11</v>
      </c>
      <c r="H422" t="s">
        <v>41839</v>
      </c>
      <c r="I422" t="s">
        <v>67</v>
      </c>
      <c r="J422" t="s">
        <v>88</v>
      </c>
      <c r="K422">
        <v>3</v>
      </c>
      <c r="L422" t="s">
        <v>41838</v>
      </c>
      <c r="M422">
        <v>72000000</v>
      </c>
      <c r="N422" t="s">
        <v>41840</v>
      </c>
      <c r="O422" t="s">
        <v>45417</v>
      </c>
      <c r="P422" t="s">
        <v>90</v>
      </c>
      <c r="Q422" t="s">
        <v>2738</v>
      </c>
      <c r="R422" t="s">
        <v>2738</v>
      </c>
      <c r="S422" t="s">
        <v>878</v>
      </c>
      <c r="T422" s="3">
        <v>42253</v>
      </c>
      <c r="U422" t="s">
        <v>37482</v>
      </c>
      <c r="V422" t="s">
        <v>37483</v>
      </c>
      <c r="W422" t="s">
        <v>37484</v>
      </c>
      <c r="X422">
        <v>350000000</v>
      </c>
      <c r="Y422" t="s">
        <v>122</v>
      </c>
      <c r="Z422" t="s">
        <v>123</v>
      </c>
      <c r="AA422">
        <v>7210</v>
      </c>
      <c r="AB422" t="s">
        <v>14264</v>
      </c>
      <c r="AC422">
        <v>721033</v>
      </c>
      <c r="AD422" t="s">
        <v>42053</v>
      </c>
      <c r="AE422">
        <v>3933851</v>
      </c>
      <c r="AF422" t="s">
        <v>41304</v>
      </c>
      <c r="AG422">
        <v>7166580</v>
      </c>
      <c r="AH422" t="s">
        <v>37485</v>
      </c>
      <c r="AI422" t="s">
        <v>39472</v>
      </c>
      <c r="AJ422" t="s">
        <v>41304</v>
      </c>
      <c r="AK422">
        <v>7166580</v>
      </c>
      <c r="AL422" t="s">
        <v>37485</v>
      </c>
      <c r="AM422">
        <v>2015</v>
      </c>
      <c r="AN422" s="1">
        <v>42213</v>
      </c>
      <c r="AO422" s="1">
        <v>42237</v>
      </c>
      <c r="AP422">
        <v>3</v>
      </c>
      <c r="AQ422" t="s">
        <v>81</v>
      </c>
      <c r="AR422" s="4">
        <f>IF(AQ422="M",AP422*30.42,AP422)</f>
        <v>91.26</v>
      </c>
      <c r="AS422">
        <v>0</v>
      </c>
      <c r="AT422" s="4">
        <f>AR422+AS422</f>
        <v>91.26</v>
      </c>
      <c r="AU422">
        <v>1</v>
      </c>
      <c r="AV422" s="1">
        <f>AO422+AT422</f>
        <v>42328.26</v>
      </c>
      <c r="AW422" s="1">
        <v>42359</v>
      </c>
      <c r="AX422" s="2">
        <f>IF(AV422&gt;=AW422,1,2)</f>
        <v>2</v>
      </c>
      <c r="AY422" s="2" t="str">
        <f>IF((AV422+10)&gt;=AW422,"SAVE","LATE")</f>
        <v>LATE</v>
      </c>
      <c r="AZ422" t="s">
        <v>82</v>
      </c>
      <c r="BA422" t="s">
        <v>1011</v>
      </c>
      <c r="BB422">
        <v>342224570</v>
      </c>
      <c r="BC422">
        <v>0</v>
      </c>
      <c r="BD422" s="9">
        <v>342224570</v>
      </c>
      <c r="BE422" t="s">
        <v>45417</v>
      </c>
      <c r="BF422">
        <v>0</v>
      </c>
      <c r="BG422" t="s">
        <v>70</v>
      </c>
      <c r="BH422">
        <v>-1</v>
      </c>
      <c r="BI422" t="s">
        <v>37485</v>
      </c>
      <c r="BJ422" t="s">
        <v>37485</v>
      </c>
      <c r="BK422">
        <v>0</v>
      </c>
      <c r="BL422" t="s">
        <v>85</v>
      </c>
      <c r="BM422" t="s">
        <v>37486</v>
      </c>
    </row>
    <row r="423" spans="1:65" x14ac:dyDescent="0.25">
      <c r="A423">
        <v>2014</v>
      </c>
      <c r="B423" t="s">
        <v>116</v>
      </c>
      <c r="C423" t="s">
        <v>130</v>
      </c>
      <c r="D423" t="s">
        <v>40963</v>
      </c>
      <c r="E423" t="s">
        <v>9166</v>
      </c>
      <c r="F423" t="s">
        <v>38159</v>
      </c>
      <c r="G423">
        <v>11</v>
      </c>
      <c r="H423" t="s">
        <v>41839</v>
      </c>
      <c r="I423" t="s">
        <v>67</v>
      </c>
      <c r="J423" t="s">
        <v>88</v>
      </c>
      <c r="K423">
        <v>3</v>
      </c>
      <c r="L423" t="s">
        <v>41838</v>
      </c>
      <c r="M423">
        <v>72000000</v>
      </c>
      <c r="N423" t="s">
        <v>41840</v>
      </c>
      <c r="O423" t="s">
        <v>45431</v>
      </c>
      <c r="P423" t="s">
        <v>90</v>
      </c>
      <c r="Q423" t="s">
        <v>38160</v>
      </c>
      <c r="R423" t="s">
        <v>38160</v>
      </c>
      <c r="S423" t="s">
        <v>32353</v>
      </c>
      <c r="T423" t="s">
        <v>14371</v>
      </c>
      <c r="U423" t="s">
        <v>38161</v>
      </c>
      <c r="V423" t="s">
        <v>38162</v>
      </c>
      <c r="W423" t="s">
        <v>36611</v>
      </c>
      <c r="X423">
        <v>172303715</v>
      </c>
      <c r="Y423" t="s">
        <v>122</v>
      </c>
      <c r="Z423" t="s">
        <v>123</v>
      </c>
      <c r="AA423">
        <v>0</v>
      </c>
      <c r="AB423" t="s">
        <v>76</v>
      </c>
      <c r="AC423">
        <v>0</v>
      </c>
      <c r="AD423" t="s">
        <v>76</v>
      </c>
      <c r="AE423">
        <v>3356630</v>
      </c>
      <c r="AF423" t="s">
        <v>41304</v>
      </c>
      <c r="AG423">
        <v>7693769</v>
      </c>
      <c r="AH423" t="s">
        <v>38163</v>
      </c>
      <c r="AI423" t="s">
        <v>720</v>
      </c>
      <c r="AJ423" t="s">
        <v>41304</v>
      </c>
      <c r="AK423">
        <v>7693769</v>
      </c>
      <c r="AL423" t="s">
        <v>38163</v>
      </c>
      <c r="AM423">
        <v>2015</v>
      </c>
      <c r="AN423" s="1">
        <v>42039</v>
      </c>
      <c r="AO423" s="1">
        <v>42052</v>
      </c>
      <c r="AP423">
        <v>2</v>
      </c>
      <c r="AQ423" t="s">
        <v>81</v>
      </c>
      <c r="AR423" s="4">
        <f>IF(AQ423="M",AP423*30.42,AP423)</f>
        <v>60.84</v>
      </c>
      <c r="AS423">
        <v>0</v>
      </c>
      <c r="AT423" s="4">
        <f>AR423+AS423</f>
        <v>60.84</v>
      </c>
      <c r="AU423">
        <v>2</v>
      </c>
      <c r="AV423" s="1">
        <f>AO423+AT423</f>
        <v>42112.84</v>
      </c>
      <c r="AW423" s="1">
        <v>42172</v>
      </c>
      <c r="AX423" s="2">
        <f>IF(AV423&gt;=AW423,1,2)</f>
        <v>2</v>
      </c>
      <c r="AY423" s="2" t="str">
        <f>IF((AV423+10)&gt;=AW423,"SAVE","LATE")</f>
        <v>LATE</v>
      </c>
      <c r="AZ423" t="s">
        <v>82</v>
      </c>
      <c r="BA423" t="s">
        <v>1011</v>
      </c>
      <c r="BB423">
        <v>172262633</v>
      </c>
      <c r="BC423">
        <v>85956533</v>
      </c>
      <c r="BD423" s="9">
        <v>258219166</v>
      </c>
      <c r="BE423" t="s">
        <v>45431</v>
      </c>
      <c r="BF423">
        <v>0</v>
      </c>
      <c r="BG423" t="s">
        <v>70</v>
      </c>
      <c r="BH423">
        <v>-1</v>
      </c>
      <c r="BI423" t="s">
        <v>38163</v>
      </c>
      <c r="BJ423" t="s">
        <v>38164</v>
      </c>
      <c r="BK423">
        <v>0</v>
      </c>
      <c r="BL423" t="s">
        <v>85</v>
      </c>
      <c r="BM423" t="s">
        <v>38165</v>
      </c>
    </row>
    <row r="424" spans="1:65" x14ac:dyDescent="0.25">
      <c r="A424">
        <v>2015</v>
      </c>
      <c r="B424" t="s">
        <v>64</v>
      </c>
      <c r="C424" t="s">
        <v>65</v>
      </c>
      <c r="D424" t="s">
        <v>40101</v>
      </c>
      <c r="E424">
        <v>800215807</v>
      </c>
      <c r="F424" t="s">
        <v>26682</v>
      </c>
      <c r="G424">
        <v>1</v>
      </c>
      <c r="H424" t="s">
        <v>46842</v>
      </c>
      <c r="I424" t="s">
        <v>67</v>
      </c>
      <c r="J424" t="s">
        <v>88</v>
      </c>
      <c r="K424">
        <v>3</v>
      </c>
      <c r="L424" t="s">
        <v>41838</v>
      </c>
      <c r="M424">
        <v>95000000</v>
      </c>
      <c r="N424" t="s">
        <v>40102</v>
      </c>
      <c r="O424" t="s">
        <v>40966</v>
      </c>
      <c r="P424" t="s">
        <v>90</v>
      </c>
      <c r="Q424" t="s">
        <v>39286</v>
      </c>
      <c r="R424" t="s">
        <v>39286</v>
      </c>
      <c r="S424" t="s">
        <v>35679</v>
      </c>
      <c r="T424" s="3">
        <v>42343</v>
      </c>
      <c r="U424" t="s">
        <v>35680</v>
      </c>
      <c r="V424" t="s">
        <v>35681</v>
      </c>
      <c r="W424" t="s">
        <v>35682</v>
      </c>
      <c r="X424">
        <v>2997971202</v>
      </c>
      <c r="Y424" t="s">
        <v>96</v>
      </c>
      <c r="Z424" t="s">
        <v>40103</v>
      </c>
      <c r="AA424">
        <v>9511</v>
      </c>
      <c r="AB424" t="s">
        <v>40106</v>
      </c>
      <c r="AC424">
        <v>951116</v>
      </c>
      <c r="AD424" t="s">
        <v>40107</v>
      </c>
      <c r="AE424">
        <v>3838079</v>
      </c>
      <c r="AF424" t="s">
        <v>40104</v>
      </c>
      <c r="AG424" t="s">
        <v>35683</v>
      </c>
      <c r="AH424" t="s">
        <v>35684</v>
      </c>
      <c r="AI424" t="s">
        <v>39286</v>
      </c>
      <c r="AJ424" t="s">
        <v>41304</v>
      </c>
      <c r="AK424">
        <v>52916628</v>
      </c>
      <c r="AL424" t="s">
        <v>35685</v>
      </c>
      <c r="AM424">
        <v>2015</v>
      </c>
      <c r="AN424" s="1">
        <v>42229</v>
      </c>
      <c r="AO424" s="1">
        <v>42229</v>
      </c>
      <c r="AP424">
        <v>4</v>
      </c>
      <c r="AQ424" t="s">
        <v>81</v>
      </c>
      <c r="AR424" s="4">
        <f>IF(AQ424="M",AP424*30.42,AP424)</f>
        <v>121.68</v>
      </c>
      <c r="AS424">
        <v>0</v>
      </c>
      <c r="AT424" s="4">
        <f>AR424+AS424</f>
        <v>121.68</v>
      </c>
      <c r="AU424">
        <v>1</v>
      </c>
      <c r="AV424" s="1">
        <f>AO424+AT424</f>
        <v>42350.68</v>
      </c>
      <c r="AW424" s="1">
        <v>42382</v>
      </c>
      <c r="AX424" s="2">
        <f>IF(AV424&gt;=AW424,1,2)</f>
        <v>2</v>
      </c>
      <c r="AY424" s="2" t="str">
        <f>IF((AV424+10)&gt;=AW424,"SAVE","LATE")</f>
        <v>LATE</v>
      </c>
      <c r="AZ424" t="s">
        <v>82</v>
      </c>
      <c r="BA424" t="s">
        <v>1011</v>
      </c>
      <c r="BB424">
        <v>2529667292</v>
      </c>
      <c r="BC424">
        <v>0</v>
      </c>
      <c r="BD424" s="9">
        <v>2529667292</v>
      </c>
      <c r="BE424" t="s">
        <v>35686</v>
      </c>
      <c r="BF424">
        <v>0</v>
      </c>
      <c r="BG424" t="s">
        <v>70</v>
      </c>
      <c r="BH424">
        <v>-1</v>
      </c>
      <c r="BI424" t="s">
        <v>35684</v>
      </c>
      <c r="BJ424" t="s">
        <v>35684</v>
      </c>
      <c r="BK424">
        <v>0</v>
      </c>
      <c r="BL424" t="s">
        <v>85</v>
      </c>
      <c r="BM424" t="s">
        <v>35687</v>
      </c>
    </row>
    <row r="425" spans="1:65" x14ac:dyDescent="0.25">
      <c r="A425">
        <v>2015</v>
      </c>
      <c r="B425" t="s">
        <v>116</v>
      </c>
      <c r="C425" t="s">
        <v>130</v>
      </c>
      <c r="D425" t="s">
        <v>40967</v>
      </c>
      <c r="E425" t="s">
        <v>5841</v>
      </c>
      <c r="F425" t="s">
        <v>5842</v>
      </c>
      <c r="G425">
        <v>1</v>
      </c>
      <c r="H425" t="s">
        <v>46842</v>
      </c>
      <c r="I425" t="s">
        <v>67</v>
      </c>
      <c r="J425" t="s">
        <v>88</v>
      </c>
      <c r="K425">
        <v>3</v>
      </c>
      <c r="L425" t="s">
        <v>41838</v>
      </c>
      <c r="M425">
        <v>95000000</v>
      </c>
      <c r="N425" t="s">
        <v>40102</v>
      </c>
      <c r="O425" t="s">
        <v>45453</v>
      </c>
      <c r="P425" t="s">
        <v>90</v>
      </c>
      <c r="Q425" t="s">
        <v>5844</v>
      </c>
      <c r="R425" t="s">
        <v>5844</v>
      </c>
      <c r="S425" t="s">
        <v>5845</v>
      </c>
      <c r="T425" t="s">
        <v>31614</v>
      </c>
      <c r="U425" t="s">
        <v>37415</v>
      </c>
      <c r="V425" t="s">
        <v>37416</v>
      </c>
      <c r="W425" t="s">
        <v>37417</v>
      </c>
      <c r="X425">
        <v>377132525</v>
      </c>
      <c r="Y425" t="s">
        <v>96</v>
      </c>
      <c r="Z425" t="s">
        <v>40103</v>
      </c>
      <c r="AA425">
        <v>0</v>
      </c>
      <c r="AB425" t="s">
        <v>76</v>
      </c>
      <c r="AC425">
        <v>0</v>
      </c>
      <c r="AD425" t="s">
        <v>76</v>
      </c>
      <c r="AE425">
        <v>3600926</v>
      </c>
      <c r="AF425" t="s">
        <v>41304</v>
      </c>
      <c r="AG425">
        <v>26985657</v>
      </c>
      <c r="AH425" t="s">
        <v>37418</v>
      </c>
      <c r="AI425" t="s">
        <v>274</v>
      </c>
      <c r="AJ425" t="s">
        <v>41304</v>
      </c>
      <c r="AK425">
        <v>26985657</v>
      </c>
      <c r="AL425" t="s">
        <v>37418</v>
      </c>
      <c r="AM425">
        <v>2015</v>
      </c>
      <c r="AN425" s="1">
        <v>42124</v>
      </c>
      <c r="AO425" s="1">
        <v>42136</v>
      </c>
      <c r="AP425">
        <v>3</v>
      </c>
      <c r="AQ425" t="s">
        <v>81</v>
      </c>
      <c r="AR425" s="4">
        <f>IF(AQ425="M",AP425*30.42,AP425)</f>
        <v>91.26</v>
      </c>
      <c r="AS425">
        <v>0</v>
      </c>
      <c r="AT425" s="4">
        <f>AR425+AS425</f>
        <v>91.26</v>
      </c>
      <c r="AU425">
        <v>1</v>
      </c>
      <c r="AV425" s="1">
        <f>AO425+AT425</f>
        <v>42227.26</v>
      </c>
      <c r="AW425" s="1">
        <v>42259</v>
      </c>
      <c r="AX425" s="2">
        <f>IF(AV425&gt;=AW425,1,2)</f>
        <v>2</v>
      </c>
      <c r="AY425" s="2" t="str">
        <f>IF((AV425+10)&gt;=AW425,"SAVE","LATE")</f>
        <v>LATE</v>
      </c>
      <c r="AZ425" t="s">
        <v>82</v>
      </c>
      <c r="BA425" t="s">
        <v>1011</v>
      </c>
      <c r="BB425">
        <v>377000000</v>
      </c>
      <c r="BC425">
        <v>0</v>
      </c>
      <c r="BD425" s="9">
        <v>377000000</v>
      </c>
      <c r="BE425" t="s">
        <v>37419</v>
      </c>
      <c r="BF425">
        <v>1</v>
      </c>
      <c r="BG425" t="s">
        <v>17272</v>
      </c>
      <c r="BH425">
        <v>-1</v>
      </c>
      <c r="BI425" t="s">
        <v>37420</v>
      </c>
      <c r="BJ425" t="s">
        <v>37421</v>
      </c>
      <c r="BK425">
        <v>0</v>
      </c>
      <c r="BL425" t="s">
        <v>85</v>
      </c>
      <c r="BM425" t="s">
        <v>37422</v>
      </c>
    </row>
    <row r="426" spans="1:65" x14ac:dyDescent="0.25">
      <c r="A426">
        <v>2015</v>
      </c>
      <c r="B426" t="s">
        <v>64</v>
      </c>
      <c r="C426" t="s">
        <v>65</v>
      </c>
      <c r="D426" t="s">
        <v>40101</v>
      </c>
      <c r="E426">
        <v>800215807</v>
      </c>
      <c r="F426" t="s">
        <v>38800</v>
      </c>
      <c r="G426">
        <v>13</v>
      </c>
      <c r="H426" t="s">
        <v>41891</v>
      </c>
      <c r="I426" t="s">
        <v>67</v>
      </c>
      <c r="J426" t="s">
        <v>88</v>
      </c>
      <c r="K426">
        <v>3</v>
      </c>
      <c r="L426" t="s">
        <v>41838</v>
      </c>
      <c r="M426">
        <v>72000000</v>
      </c>
      <c r="N426" t="s">
        <v>41840</v>
      </c>
      <c r="O426" t="s">
        <v>38801</v>
      </c>
      <c r="P426" t="s">
        <v>90</v>
      </c>
      <c r="Q426" t="s">
        <v>2637</v>
      </c>
      <c r="R426" t="s">
        <v>2637</v>
      </c>
      <c r="S426" t="s">
        <v>268</v>
      </c>
      <c r="T426" s="3">
        <v>42251</v>
      </c>
      <c r="U426" t="s">
        <v>38802</v>
      </c>
      <c r="V426" t="s">
        <v>38803</v>
      </c>
      <c r="W426" t="s">
        <v>38804</v>
      </c>
      <c r="X426">
        <v>60999999</v>
      </c>
      <c r="Y426" t="s">
        <v>122</v>
      </c>
      <c r="Z426" t="s">
        <v>123</v>
      </c>
      <c r="AA426">
        <v>0</v>
      </c>
      <c r="AB426" t="s">
        <v>76</v>
      </c>
      <c r="AC426">
        <v>0</v>
      </c>
      <c r="AD426" t="s">
        <v>76</v>
      </c>
      <c r="AE426">
        <v>4007803</v>
      </c>
      <c r="AF426" t="s">
        <v>41304</v>
      </c>
      <c r="AG426" t="s">
        <v>38805</v>
      </c>
      <c r="AH426" t="s">
        <v>38806</v>
      </c>
      <c r="AI426" t="s">
        <v>274</v>
      </c>
      <c r="AJ426" t="s">
        <v>41304</v>
      </c>
      <c r="AK426" t="s">
        <v>38805</v>
      </c>
      <c r="AL426" t="s">
        <v>38807</v>
      </c>
      <c r="AM426">
        <v>2015</v>
      </c>
      <c r="AN426" s="1">
        <v>42130</v>
      </c>
      <c r="AO426" s="1">
        <v>42185</v>
      </c>
      <c r="AP426">
        <v>2</v>
      </c>
      <c r="AQ426" t="s">
        <v>81</v>
      </c>
      <c r="AR426" s="4">
        <f>IF(AQ426="M",AP426*30.42,AP426)</f>
        <v>60.84</v>
      </c>
      <c r="AS426">
        <v>0</v>
      </c>
      <c r="AT426" s="4">
        <f>AR426+AS426</f>
        <v>60.84</v>
      </c>
      <c r="AU426">
        <v>1</v>
      </c>
      <c r="AV426" s="1">
        <f>AO426+AT426</f>
        <v>42245.84</v>
      </c>
      <c r="AW426" s="1">
        <v>42277</v>
      </c>
      <c r="AX426" s="2">
        <f>IF(AV426&gt;=AW426,1,2)</f>
        <v>2</v>
      </c>
      <c r="AY426" s="2" t="str">
        <f>IF((AV426+10)&gt;=AW426,"SAVE","LATE")</f>
        <v>LATE</v>
      </c>
      <c r="AZ426">
        <v>455415</v>
      </c>
      <c r="BA426" t="s">
        <v>1011</v>
      </c>
      <c r="BB426">
        <v>54821804</v>
      </c>
      <c r="BC426">
        <v>4742462</v>
      </c>
      <c r="BD426" s="9">
        <v>59564266</v>
      </c>
      <c r="BE426" t="s">
        <v>38808</v>
      </c>
      <c r="BF426">
        <v>1</v>
      </c>
      <c r="BG426" t="s">
        <v>17272</v>
      </c>
      <c r="BH426">
        <v>0</v>
      </c>
      <c r="BI426" t="s">
        <v>70</v>
      </c>
      <c r="BJ426" t="s">
        <v>70</v>
      </c>
      <c r="BK426" s="1">
        <v>36580</v>
      </c>
      <c r="BL426" t="s">
        <v>103</v>
      </c>
      <c r="BM426" t="s">
        <v>38809</v>
      </c>
    </row>
    <row r="427" spans="1:65" x14ac:dyDescent="0.25">
      <c r="A427">
        <v>2014</v>
      </c>
      <c r="B427" t="s">
        <v>116</v>
      </c>
      <c r="C427" t="s">
        <v>130</v>
      </c>
      <c r="D427" t="s">
        <v>40977</v>
      </c>
      <c r="E427" t="s">
        <v>29844</v>
      </c>
      <c r="F427" t="s">
        <v>29845</v>
      </c>
      <c r="G427">
        <v>1</v>
      </c>
      <c r="H427" t="s">
        <v>46842</v>
      </c>
      <c r="I427" t="s">
        <v>105</v>
      </c>
      <c r="J427" t="s">
        <v>88</v>
      </c>
      <c r="K427">
        <v>3</v>
      </c>
      <c r="L427" t="s">
        <v>41838</v>
      </c>
      <c r="M427">
        <v>95000000</v>
      </c>
      <c r="N427" t="s">
        <v>40102</v>
      </c>
      <c r="O427" t="s">
        <v>36292</v>
      </c>
      <c r="P427" t="s">
        <v>90</v>
      </c>
      <c r="Q427" t="s">
        <v>29846</v>
      </c>
      <c r="R427" t="s">
        <v>29846</v>
      </c>
      <c r="S427" t="s">
        <v>29847</v>
      </c>
      <c r="T427" s="3">
        <v>41984</v>
      </c>
      <c r="U427" t="s">
        <v>36293</v>
      </c>
      <c r="V427" t="s">
        <v>36294</v>
      </c>
      <c r="W427" t="s">
        <v>36295</v>
      </c>
      <c r="X427">
        <v>1137334681</v>
      </c>
      <c r="Y427" t="s">
        <v>96</v>
      </c>
      <c r="Z427" t="s">
        <v>40103</v>
      </c>
      <c r="AA427">
        <v>0</v>
      </c>
      <c r="AB427" t="s">
        <v>76</v>
      </c>
      <c r="AC427">
        <v>0</v>
      </c>
      <c r="AD427" t="s">
        <v>76</v>
      </c>
      <c r="AE427">
        <v>3107589</v>
      </c>
      <c r="AF427" t="s">
        <v>41304</v>
      </c>
      <c r="AG427" t="s">
        <v>36296</v>
      </c>
      <c r="AH427" t="s">
        <v>36297</v>
      </c>
      <c r="AI427" t="s">
        <v>274</v>
      </c>
      <c r="AJ427" t="s">
        <v>41304</v>
      </c>
      <c r="AK427" t="s">
        <v>36296</v>
      </c>
      <c r="AL427" t="s">
        <v>36298</v>
      </c>
      <c r="AM427">
        <v>2015</v>
      </c>
      <c r="AN427" s="1">
        <v>42017</v>
      </c>
      <c r="AO427" s="1">
        <v>42017</v>
      </c>
      <c r="AP427">
        <v>4</v>
      </c>
      <c r="AQ427" t="s">
        <v>81</v>
      </c>
      <c r="AR427" s="4">
        <f>IF(AQ427="M",AP427*30.42,AP427)</f>
        <v>121.68</v>
      </c>
      <c r="AS427">
        <v>0</v>
      </c>
      <c r="AT427" s="4">
        <f>AR427+AS427</f>
        <v>121.68</v>
      </c>
      <c r="AU427">
        <v>2</v>
      </c>
      <c r="AV427" s="1">
        <f>AO427+AT427</f>
        <v>42138.68</v>
      </c>
      <c r="AW427" s="1">
        <v>42198</v>
      </c>
      <c r="AX427" s="2">
        <f>IF(AV427&gt;=AW427,1,2)</f>
        <v>2</v>
      </c>
      <c r="AY427" s="2" t="str">
        <f>IF((AV427+10)&gt;=AW427,"SAVE","LATE")</f>
        <v>LATE</v>
      </c>
      <c r="AZ427" t="s">
        <v>82</v>
      </c>
      <c r="BA427" t="s">
        <v>1011</v>
      </c>
      <c r="BB427">
        <v>1137144928</v>
      </c>
      <c r="BC427">
        <v>0</v>
      </c>
      <c r="BD427" s="9">
        <v>1137144928</v>
      </c>
      <c r="BE427" t="s">
        <v>45517</v>
      </c>
      <c r="BF427">
        <v>0</v>
      </c>
      <c r="BG427" t="s">
        <v>70</v>
      </c>
      <c r="BH427">
        <v>-1</v>
      </c>
      <c r="BI427" t="s">
        <v>45518</v>
      </c>
      <c r="BJ427" t="s">
        <v>45518</v>
      </c>
      <c r="BK427">
        <v>0</v>
      </c>
      <c r="BL427" t="s">
        <v>85</v>
      </c>
      <c r="BM427" t="s">
        <v>36299</v>
      </c>
    </row>
    <row r="428" spans="1:65" x14ac:dyDescent="0.25">
      <c r="A428">
        <v>2014</v>
      </c>
      <c r="B428" t="s">
        <v>116</v>
      </c>
      <c r="C428" t="s">
        <v>130</v>
      </c>
      <c r="D428" t="s">
        <v>40977</v>
      </c>
      <c r="E428" t="s">
        <v>29844</v>
      </c>
      <c r="F428" t="s">
        <v>29845</v>
      </c>
      <c r="G428">
        <v>1</v>
      </c>
      <c r="H428" t="s">
        <v>46842</v>
      </c>
      <c r="I428" t="s">
        <v>105</v>
      </c>
      <c r="J428" t="s">
        <v>88</v>
      </c>
      <c r="K428">
        <v>3</v>
      </c>
      <c r="L428" t="s">
        <v>41838</v>
      </c>
      <c r="M428">
        <v>95000000</v>
      </c>
      <c r="N428" t="s">
        <v>40102</v>
      </c>
      <c r="O428" t="s">
        <v>36601</v>
      </c>
      <c r="P428" t="s">
        <v>90</v>
      </c>
      <c r="Q428" t="s">
        <v>29846</v>
      </c>
      <c r="R428" t="s">
        <v>29846</v>
      </c>
      <c r="S428" t="s">
        <v>29847</v>
      </c>
      <c r="T428" s="3">
        <v>41984</v>
      </c>
      <c r="U428" t="s">
        <v>36602</v>
      </c>
      <c r="V428" t="s">
        <v>36603</v>
      </c>
      <c r="W428" t="s">
        <v>36604</v>
      </c>
      <c r="X428">
        <v>806008832</v>
      </c>
      <c r="Y428" t="s">
        <v>96</v>
      </c>
      <c r="Z428" t="s">
        <v>40103</v>
      </c>
      <c r="AA428">
        <v>0</v>
      </c>
      <c r="AB428" t="s">
        <v>76</v>
      </c>
      <c r="AC428">
        <v>0</v>
      </c>
      <c r="AD428" t="s">
        <v>76</v>
      </c>
      <c r="AE428">
        <v>3107572</v>
      </c>
      <c r="AF428" t="s">
        <v>41304</v>
      </c>
      <c r="AG428" t="s">
        <v>36296</v>
      </c>
      <c r="AH428" t="s">
        <v>36605</v>
      </c>
      <c r="AI428" t="s">
        <v>274</v>
      </c>
      <c r="AJ428" t="s">
        <v>41304</v>
      </c>
      <c r="AK428" t="s">
        <v>36296</v>
      </c>
      <c r="AL428" t="s">
        <v>36298</v>
      </c>
      <c r="AM428">
        <v>2015</v>
      </c>
      <c r="AN428" s="1">
        <v>42017</v>
      </c>
      <c r="AO428" s="1">
        <v>42017</v>
      </c>
      <c r="AP428">
        <v>4</v>
      </c>
      <c r="AQ428" t="s">
        <v>81</v>
      </c>
      <c r="AR428" s="4">
        <f>IF(AQ428="M",AP428*30.42,AP428)</f>
        <v>121.68</v>
      </c>
      <c r="AS428">
        <v>0</v>
      </c>
      <c r="AT428" s="4">
        <f>AR428+AS428</f>
        <v>121.68</v>
      </c>
      <c r="AU428">
        <v>1</v>
      </c>
      <c r="AV428" s="1">
        <f>AO428+AT428</f>
        <v>42138.68</v>
      </c>
      <c r="AW428" s="1">
        <v>42168</v>
      </c>
      <c r="AX428" s="2">
        <f>IF(AV428&gt;=AW428,1,2)</f>
        <v>2</v>
      </c>
      <c r="AY428" s="2" t="str">
        <f>IF((AV428+10)&gt;=AW428,"SAVE","LATE")</f>
        <v>LATE</v>
      </c>
      <c r="AZ428" t="s">
        <v>82</v>
      </c>
      <c r="BA428" t="s">
        <v>1011</v>
      </c>
      <c r="BB428">
        <v>805924603</v>
      </c>
      <c r="BC428">
        <v>0</v>
      </c>
      <c r="BD428" s="9">
        <v>805924603</v>
      </c>
      <c r="BE428" t="s">
        <v>45519</v>
      </c>
      <c r="BF428">
        <v>0</v>
      </c>
      <c r="BG428" t="s">
        <v>70</v>
      </c>
      <c r="BH428">
        <v>-1</v>
      </c>
      <c r="BI428" t="s">
        <v>45520</v>
      </c>
      <c r="BJ428" t="s">
        <v>45520</v>
      </c>
      <c r="BK428">
        <v>0</v>
      </c>
      <c r="BL428" t="s">
        <v>85</v>
      </c>
      <c r="BM428" t="s">
        <v>36606</v>
      </c>
    </row>
    <row r="429" spans="1:65" x14ac:dyDescent="0.25">
      <c r="A429">
        <v>2015</v>
      </c>
      <c r="B429" t="s">
        <v>64</v>
      </c>
      <c r="C429" t="s">
        <v>264</v>
      </c>
      <c r="D429" t="s">
        <v>26690</v>
      </c>
      <c r="E429">
        <v>900948958</v>
      </c>
      <c r="F429" t="s">
        <v>26691</v>
      </c>
      <c r="G429">
        <v>1</v>
      </c>
      <c r="H429" t="s">
        <v>46842</v>
      </c>
      <c r="I429" t="s">
        <v>105</v>
      </c>
      <c r="J429" t="s">
        <v>88</v>
      </c>
      <c r="K429">
        <v>3</v>
      </c>
      <c r="L429" t="s">
        <v>41838</v>
      </c>
      <c r="M429">
        <v>81000000</v>
      </c>
      <c r="N429" t="s">
        <v>42156</v>
      </c>
      <c r="O429" t="s">
        <v>45521</v>
      </c>
      <c r="P429" t="s">
        <v>90</v>
      </c>
      <c r="Q429" t="s">
        <v>39286</v>
      </c>
      <c r="R429" t="s">
        <v>39286</v>
      </c>
      <c r="S429" t="s">
        <v>35993</v>
      </c>
      <c r="T429" s="3">
        <v>42042</v>
      </c>
      <c r="U429" t="s">
        <v>35994</v>
      </c>
      <c r="V429" t="s">
        <v>35995</v>
      </c>
      <c r="W429" t="s">
        <v>35996</v>
      </c>
      <c r="X429">
        <v>1633530345</v>
      </c>
      <c r="Y429" t="s">
        <v>122</v>
      </c>
      <c r="Z429" t="s">
        <v>123</v>
      </c>
      <c r="AA429">
        <v>8110</v>
      </c>
      <c r="AB429" t="s">
        <v>40233</v>
      </c>
      <c r="AC429">
        <v>811015</v>
      </c>
      <c r="AD429" t="s">
        <v>40234</v>
      </c>
      <c r="AE429">
        <v>3880786</v>
      </c>
      <c r="AF429" t="s">
        <v>40104</v>
      </c>
      <c r="AG429" t="s">
        <v>35997</v>
      </c>
      <c r="AH429" t="s">
        <v>35998</v>
      </c>
      <c r="AI429" t="s">
        <v>2651</v>
      </c>
      <c r="AJ429" t="s">
        <v>41304</v>
      </c>
      <c r="AK429" t="s">
        <v>35999</v>
      </c>
      <c r="AL429" t="s">
        <v>36000</v>
      </c>
      <c r="AM429">
        <v>2015</v>
      </c>
      <c r="AN429" s="1">
        <v>42248</v>
      </c>
      <c r="AO429" s="1">
        <v>42248</v>
      </c>
      <c r="AP429">
        <v>4</v>
      </c>
      <c r="AQ429" t="s">
        <v>81</v>
      </c>
      <c r="AR429" s="4">
        <f>IF(AQ429="M",AP429*30.42,AP429)</f>
        <v>121.68</v>
      </c>
      <c r="AS429">
        <v>0</v>
      </c>
      <c r="AT429" s="4">
        <f>AR429+AS429</f>
        <v>121.68</v>
      </c>
      <c r="AU429">
        <v>2</v>
      </c>
      <c r="AV429" s="1">
        <f>AO429+AT429</f>
        <v>42369.68</v>
      </c>
      <c r="AW429" s="1">
        <v>42430</v>
      </c>
      <c r="AX429" s="2">
        <f>IF(AV429&gt;=AW429,1,2)</f>
        <v>2</v>
      </c>
      <c r="AY429" s="2" t="str">
        <f>IF((AV429+10)&gt;=AW429,"SAVE","LATE")</f>
        <v>LATE</v>
      </c>
      <c r="AZ429" t="s">
        <v>82</v>
      </c>
      <c r="BA429" t="s">
        <v>1011</v>
      </c>
      <c r="BB429">
        <v>1633526321</v>
      </c>
      <c r="BC429">
        <v>780581270</v>
      </c>
      <c r="BD429" s="9">
        <v>2414107591</v>
      </c>
      <c r="BE429" t="s">
        <v>45522</v>
      </c>
      <c r="BF429">
        <v>2</v>
      </c>
      <c r="BG429" t="s">
        <v>114</v>
      </c>
      <c r="BH429">
        <v>0</v>
      </c>
      <c r="BI429" t="s">
        <v>35998</v>
      </c>
      <c r="BJ429" t="s">
        <v>36001</v>
      </c>
      <c r="BK429">
        <v>0</v>
      </c>
      <c r="BL429" t="s">
        <v>85</v>
      </c>
      <c r="BM429" t="s">
        <v>36002</v>
      </c>
    </row>
    <row r="430" spans="1:65" x14ac:dyDescent="0.25">
      <c r="A430">
        <v>2015</v>
      </c>
      <c r="B430" t="s">
        <v>116</v>
      </c>
      <c r="C430" t="s">
        <v>130</v>
      </c>
      <c r="D430" t="s">
        <v>40978</v>
      </c>
      <c r="E430" t="s">
        <v>38505</v>
      </c>
      <c r="F430" t="s">
        <v>38506</v>
      </c>
      <c r="G430">
        <v>11</v>
      </c>
      <c r="H430" t="s">
        <v>41839</v>
      </c>
      <c r="I430" t="s">
        <v>105</v>
      </c>
      <c r="J430" t="s">
        <v>88</v>
      </c>
      <c r="K430">
        <v>3</v>
      </c>
      <c r="L430" t="s">
        <v>41838</v>
      </c>
      <c r="M430">
        <v>72000000</v>
      </c>
      <c r="N430" t="s">
        <v>41840</v>
      </c>
      <c r="O430" t="s">
        <v>47415</v>
      </c>
      <c r="P430" t="s">
        <v>90</v>
      </c>
      <c r="Q430" t="s">
        <v>40979</v>
      </c>
      <c r="R430" t="s">
        <v>40979</v>
      </c>
      <c r="S430" t="s">
        <v>40980</v>
      </c>
      <c r="T430" t="s">
        <v>32598</v>
      </c>
      <c r="U430" t="s">
        <v>38507</v>
      </c>
      <c r="V430" t="s">
        <v>38508</v>
      </c>
      <c r="W430">
        <v>7</v>
      </c>
      <c r="X430">
        <v>108789707</v>
      </c>
      <c r="Y430" t="s">
        <v>122</v>
      </c>
      <c r="Z430" t="s">
        <v>123</v>
      </c>
      <c r="AA430">
        <v>0</v>
      </c>
      <c r="AB430" t="s">
        <v>76</v>
      </c>
      <c r="AC430">
        <v>0</v>
      </c>
      <c r="AD430" t="s">
        <v>76</v>
      </c>
      <c r="AE430">
        <v>3530373</v>
      </c>
      <c r="AF430" t="s">
        <v>40104</v>
      </c>
      <c r="AG430" t="s">
        <v>38509</v>
      </c>
      <c r="AH430" t="s">
        <v>38510</v>
      </c>
      <c r="AI430" t="s">
        <v>2651</v>
      </c>
      <c r="AJ430" t="s">
        <v>41304</v>
      </c>
      <c r="AK430">
        <v>19253801</v>
      </c>
      <c r="AL430" t="s">
        <v>38511</v>
      </c>
      <c r="AM430">
        <v>2015</v>
      </c>
      <c r="AN430" s="1">
        <v>42124</v>
      </c>
      <c r="AO430" s="1">
        <v>42124</v>
      </c>
      <c r="AP430">
        <v>60</v>
      </c>
      <c r="AQ430" t="s">
        <v>74</v>
      </c>
      <c r="AR430" s="4">
        <f>IF(AQ430="M",AP430*30.42,AP430)</f>
        <v>60</v>
      </c>
      <c r="AS430">
        <v>0</v>
      </c>
      <c r="AT430" s="4">
        <f>AR430+AS430</f>
        <v>60</v>
      </c>
      <c r="AU430">
        <v>3</v>
      </c>
      <c r="AV430" s="1">
        <f>AO430+AT430</f>
        <v>42184</v>
      </c>
      <c r="AW430" s="1">
        <v>42215</v>
      </c>
      <c r="AX430" s="2">
        <f>IF(AV430&gt;=AW430,1,2)</f>
        <v>2</v>
      </c>
      <c r="AY430" s="2" t="str">
        <f>IF((AV430+10)&gt;=AW430,"SAVE","LATE")</f>
        <v>LATE</v>
      </c>
      <c r="AZ430" t="s">
        <v>82</v>
      </c>
      <c r="BA430" t="s">
        <v>1011</v>
      </c>
      <c r="BB430">
        <v>108789707</v>
      </c>
      <c r="BC430">
        <v>52030842</v>
      </c>
      <c r="BD430" s="9">
        <v>160820549</v>
      </c>
      <c r="BE430" t="s">
        <v>47416</v>
      </c>
      <c r="BF430">
        <v>0</v>
      </c>
      <c r="BG430" t="s">
        <v>70</v>
      </c>
      <c r="BH430">
        <v>-1</v>
      </c>
      <c r="BI430" t="s">
        <v>1091</v>
      </c>
      <c r="BJ430" t="s">
        <v>1091</v>
      </c>
      <c r="BK430">
        <v>0</v>
      </c>
      <c r="BL430" t="s">
        <v>85</v>
      </c>
      <c r="BM430" t="s">
        <v>38512</v>
      </c>
    </row>
    <row r="431" spans="1:65" x14ac:dyDescent="0.25">
      <c r="A431">
        <v>2015</v>
      </c>
      <c r="B431" t="s">
        <v>116</v>
      </c>
      <c r="C431" t="s">
        <v>357</v>
      </c>
      <c r="D431" t="s">
        <v>3435</v>
      </c>
      <c r="E431" t="s">
        <v>3436</v>
      </c>
      <c r="F431" t="s">
        <v>15090</v>
      </c>
      <c r="G431">
        <v>4</v>
      </c>
      <c r="H431" t="s">
        <v>41311</v>
      </c>
      <c r="I431" t="s">
        <v>105</v>
      </c>
      <c r="J431" t="s">
        <v>88</v>
      </c>
      <c r="K431">
        <v>2</v>
      </c>
      <c r="L431" t="s">
        <v>41311</v>
      </c>
      <c r="M431">
        <v>72000000</v>
      </c>
      <c r="N431" t="s">
        <v>41840</v>
      </c>
      <c r="O431" t="s">
        <v>42563</v>
      </c>
      <c r="P431" t="s">
        <v>90</v>
      </c>
      <c r="Q431" t="s">
        <v>70</v>
      </c>
      <c r="R431" t="s">
        <v>70</v>
      </c>
      <c r="S431" t="s">
        <v>40987</v>
      </c>
      <c r="T431" t="s">
        <v>35787</v>
      </c>
      <c r="U431" t="s">
        <v>35788</v>
      </c>
      <c r="V431" t="s">
        <v>35789</v>
      </c>
      <c r="W431" t="s">
        <v>35790</v>
      </c>
      <c r="X431">
        <v>2260368784</v>
      </c>
      <c r="Y431" t="s">
        <v>122</v>
      </c>
      <c r="Z431" t="s">
        <v>123</v>
      </c>
      <c r="AA431">
        <v>0</v>
      </c>
      <c r="AB431" t="s">
        <v>76</v>
      </c>
      <c r="AC431">
        <v>0</v>
      </c>
      <c r="AD431" t="s">
        <v>76</v>
      </c>
      <c r="AE431">
        <v>3433460</v>
      </c>
      <c r="AF431" t="s">
        <v>40104</v>
      </c>
      <c r="AG431" t="s">
        <v>35791</v>
      </c>
      <c r="AH431" t="s">
        <v>35792</v>
      </c>
      <c r="AI431" t="s">
        <v>39286</v>
      </c>
      <c r="AJ431" t="s">
        <v>41304</v>
      </c>
      <c r="AK431">
        <v>79308914</v>
      </c>
      <c r="AL431" t="s">
        <v>29035</v>
      </c>
      <c r="AM431">
        <v>2015</v>
      </c>
      <c r="AN431" s="1">
        <v>42027</v>
      </c>
      <c r="AO431" s="1">
        <v>42027</v>
      </c>
      <c r="AP431">
        <v>7</v>
      </c>
      <c r="AQ431" t="s">
        <v>81</v>
      </c>
      <c r="AR431" s="4">
        <f>IF(AQ431="M",AP431*30.42,AP431)</f>
        <v>212.94</v>
      </c>
      <c r="AS431">
        <v>0</v>
      </c>
      <c r="AT431" s="4">
        <f>AR431+AS431</f>
        <v>212.94</v>
      </c>
      <c r="AU431">
        <v>1</v>
      </c>
      <c r="AV431" s="1">
        <f>AO431+AT431</f>
        <v>42239.94</v>
      </c>
      <c r="AW431" s="1">
        <v>42270</v>
      </c>
      <c r="AX431" s="2">
        <f>IF(AV431&gt;=AW431,1,2)</f>
        <v>2</v>
      </c>
      <c r="AY431" s="2" t="str">
        <f>IF((AV431+10)&gt;=AW431,"SAVE","LATE")</f>
        <v>LATE</v>
      </c>
      <c r="AZ431" t="s">
        <v>82</v>
      </c>
      <c r="BA431" t="s">
        <v>1011</v>
      </c>
      <c r="BB431">
        <v>2260368784</v>
      </c>
      <c r="BC431">
        <v>353415561</v>
      </c>
      <c r="BD431" s="9">
        <v>2613784345</v>
      </c>
      <c r="BE431" t="s">
        <v>42563</v>
      </c>
      <c r="BF431">
        <v>0</v>
      </c>
      <c r="BG431" t="s">
        <v>70</v>
      </c>
      <c r="BH431">
        <v>-1</v>
      </c>
      <c r="BI431" t="s">
        <v>70</v>
      </c>
      <c r="BJ431" t="s">
        <v>70</v>
      </c>
      <c r="BK431">
        <v>0</v>
      </c>
      <c r="BL431" t="s">
        <v>85</v>
      </c>
      <c r="BM431" t="s">
        <v>35793</v>
      </c>
    </row>
    <row r="432" spans="1:65" x14ac:dyDescent="0.25">
      <c r="A432">
        <v>2014</v>
      </c>
      <c r="B432" t="s">
        <v>116</v>
      </c>
      <c r="C432" t="s">
        <v>290</v>
      </c>
      <c r="D432" t="s">
        <v>1093</v>
      </c>
      <c r="E432" t="s">
        <v>1094</v>
      </c>
      <c r="F432" t="s">
        <v>1095</v>
      </c>
      <c r="G432">
        <v>1</v>
      </c>
      <c r="H432" t="s">
        <v>46842</v>
      </c>
      <c r="I432" t="s">
        <v>105</v>
      </c>
      <c r="J432" t="s">
        <v>88</v>
      </c>
      <c r="K432">
        <v>3</v>
      </c>
      <c r="L432" t="s">
        <v>41838</v>
      </c>
      <c r="M432">
        <v>95000000</v>
      </c>
      <c r="N432" t="s">
        <v>40102</v>
      </c>
      <c r="O432" t="s">
        <v>45599</v>
      </c>
      <c r="P432" t="s">
        <v>90</v>
      </c>
      <c r="Q432" t="s">
        <v>1097</v>
      </c>
      <c r="R432" t="s">
        <v>1097</v>
      </c>
      <c r="S432" t="s">
        <v>40994</v>
      </c>
      <c r="T432" t="s">
        <v>30273</v>
      </c>
      <c r="U432" t="s">
        <v>35595</v>
      </c>
      <c r="V432" t="s">
        <v>35596</v>
      </c>
      <c r="W432" t="s">
        <v>35597</v>
      </c>
      <c r="X432">
        <v>2808146592</v>
      </c>
      <c r="Y432" t="s">
        <v>96</v>
      </c>
      <c r="Z432" t="s">
        <v>40103</v>
      </c>
      <c r="AA432">
        <v>0</v>
      </c>
      <c r="AB432" t="s">
        <v>76</v>
      </c>
      <c r="AC432">
        <v>0</v>
      </c>
      <c r="AD432" t="s">
        <v>76</v>
      </c>
      <c r="AE432">
        <v>3227042</v>
      </c>
      <c r="AF432" t="s">
        <v>40104</v>
      </c>
      <c r="AG432" t="s">
        <v>35598</v>
      </c>
      <c r="AH432" t="s">
        <v>45600</v>
      </c>
      <c r="AI432" t="s">
        <v>1057</v>
      </c>
      <c r="AJ432" t="s">
        <v>41304</v>
      </c>
      <c r="AK432" t="s">
        <v>35599</v>
      </c>
      <c r="AL432" t="s">
        <v>45601</v>
      </c>
      <c r="AM432">
        <v>2015</v>
      </c>
      <c r="AN432" s="1">
        <v>42019</v>
      </c>
      <c r="AO432" s="1">
        <v>42051</v>
      </c>
      <c r="AP432">
        <v>3</v>
      </c>
      <c r="AQ432" t="s">
        <v>81</v>
      </c>
      <c r="AR432" s="4">
        <f>IF(AQ432="M",AP432*30.42,AP432)</f>
        <v>91.26</v>
      </c>
      <c r="AS432">
        <v>0</v>
      </c>
      <c r="AT432" s="4">
        <f>AR432+AS432</f>
        <v>91.26</v>
      </c>
      <c r="AU432">
        <v>3</v>
      </c>
      <c r="AV432" s="1">
        <f>AO432+AT432</f>
        <v>42142.26</v>
      </c>
      <c r="AW432" s="1">
        <v>42232</v>
      </c>
      <c r="AX432" s="2">
        <f>IF(AV432&gt;=AW432,1,2)</f>
        <v>2</v>
      </c>
      <c r="AY432" s="2" t="str">
        <f>IF((AV432+10)&gt;=AW432,"SAVE","LATE")</f>
        <v>LATE</v>
      </c>
      <c r="AZ432" t="s">
        <v>82</v>
      </c>
      <c r="BA432" t="s">
        <v>1011</v>
      </c>
      <c r="BB432">
        <v>2808104282</v>
      </c>
      <c r="BC432">
        <v>0</v>
      </c>
      <c r="BD432" s="9">
        <v>2808104282</v>
      </c>
      <c r="BE432" t="s">
        <v>45599</v>
      </c>
      <c r="BF432">
        <v>0</v>
      </c>
      <c r="BG432" t="s">
        <v>70</v>
      </c>
      <c r="BH432">
        <v>-1</v>
      </c>
      <c r="BI432" t="s">
        <v>45602</v>
      </c>
      <c r="BJ432" t="s">
        <v>45603</v>
      </c>
      <c r="BK432">
        <v>0</v>
      </c>
      <c r="BL432" t="s">
        <v>85</v>
      </c>
      <c r="BM432" t="s">
        <v>35600</v>
      </c>
    </row>
    <row r="433" spans="1:65" x14ac:dyDescent="0.25">
      <c r="A433">
        <v>2015</v>
      </c>
      <c r="B433" t="s">
        <v>64</v>
      </c>
      <c r="C433" t="s">
        <v>65</v>
      </c>
      <c r="D433" t="s">
        <v>45558</v>
      </c>
      <c r="E433">
        <v>822000091</v>
      </c>
      <c r="F433" t="s">
        <v>1571</v>
      </c>
      <c r="G433">
        <v>1</v>
      </c>
      <c r="H433" t="s">
        <v>46842</v>
      </c>
      <c r="I433" t="s">
        <v>67</v>
      </c>
      <c r="J433" t="s">
        <v>88</v>
      </c>
      <c r="K433">
        <v>3</v>
      </c>
      <c r="L433" t="s">
        <v>41838</v>
      </c>
      <c r="M433">
        <v>77000000</v>
      </c>
      <c r="N433" t="s">
        <v>481</v>
      </c>
      <c r="O433" t="s">
        <v>45624</v>
      </c>
      <c r="P433" t="s">
        <v>90</v>
      </c>
      <c r="Q433" t="s">
        <v>1097</v>
      </c>
      <c r="R433" t="s">
        <v>1097</v>
      </c>
      <c r="S433" t="s">
        <v>41014</v>
      </c>
      <c r="T433" t="s">
        <v>36441</v>
      </c>
      <c r="U433" t="s">
        <v>36545</v>
      </c>
      <c r="V433" t="s">
        <v>36546</v>
      </c>
      <c r="W433" t="s">
        <v>36547</v>
      </c>
      <c r="X433">
        <v>875828792</v>
      </c>
      <c r="Y433" t="s">
        <v>122</v>
      </c>
      <c r="Z433" t="s">
        <v>123</v>
      </c>
      <c r="AA433">
        <v>7711</v>
      </c>
      <c r="AB433" t="s">
        <v>42071</v>
      </c>
      <c r="AC433">
        <v>771116</v>
      </c>
      <c r="AD433" t="s">
        <v>42072</v>
      </c>
      <c r="AE433">
        <v>3796178</v>
      </c>
      <c r="AF433" t="s">
        <v>40104</v>
      </c>
      <c r="AG433" t="s">
        <v>36548</v>
      </c>
      <c r="AH433" t="s">
        <v>36549</v>
      </c>
      <c r="AI433" t="s">
        <v>1057</v>
      </c>
      <c r="AJ433" t="s">
        <v>41304</v>
      </c>
      <c r="AK433" t="s">
        <v>36550</v>
      </c>
      <c r="AL433" t="s">
        <v>36551</v>
      </c>
      <c r="AM433">
        <v>2015</v>
      </c>
      <c r="AN433" s="1">
        <v>42215</v>
      </c>
      <c r="AO433" s="1">
        <v>42215</v>
      </c>
      <c r="AP433">
        <v>6</v>
      </c>
      <c r="AQ433" t="s">
        <v>81</v>
      </c>
      <c r="AR433" s="4">
        <f>IF(AQ433="M",AP433*30.42,AP433)</f>
        <v>182.52</v>
      </c>
      <c r="AS433">
        <v>0</v>
      </c>
      <c r="AT433" s="4">
        <f>AR433+AS433</f>
        <v>182.52</v>
      </c>
      <c r="AU433">
        <v>4</v>
      </c>
      <c r="AV433" s="1">
        <f>AO433+AT433</f>
        <v>42397.52</v>
      </c>
      <c r="AW433" s="1">
        <v>42520</v>
      </c>
      <c r="AX433" s="2">
        <f>IF(AV433&gt;=AW433,1,2)</f>
        <v>2</v>
      </c>
      <c r="AY433" s="2" t="str">
        <f>IF((AV433+10)&gt;=AW433,"SAVE","LATE")</f>
        <v>LATE</v>
      </c>
      <c r="AZ433" t="s">
        <v>82</v>
      </c>
      <c r="BA433" t="s">
        <v>1011</v>
      </c>
      <c r="BB433">
        <v>875828791</v>
      </c>
      <c r="BC433">
        <v>247424809</v>
      </c>
      <c r="BD433" s="9">
        <v>1123253600</v>
      </c>
      <c r="BE433" t="s">
        <v>45625</v>
      </c>
      <c r="BF433">
        <v>0</v>
      </c>
      <c r="BG433" t="s">
        <v>70</v>
      </c>
      <c r="BH433">
        <v>-1</v>
      </c>
      <c r="BI433" t="s">
        <v>45626</v>
      </c>
      <c r="BJ433" t="s">
        <v>45626</v>
      </c>
      <c r="BK433">
        <v>0</v>
      </c>
      <c r="BL433" t="s">
        <v>85</v>
      </c>
      <c r="BM433" t="s">
        <v>36552</v>
      </c>
    </row>
    <row r="434" spans="1:65" x14ac:dyDescent="0.25">
      <c r="A434">
        <v>2015</v>
      </c>
      <c r="B434" t="s">
        <v>116</v>
      </c>
      <c r="C434" t="s">
        <v>130</v>
      </c>
      <c r="D434" t="s">
        <v>41021</v>
      </c>
      <c r="E434" t="s">
        <v>6158</v>
      </c>
      <c r="F434" t="s">
        <v>6159</v>
      </c>
      <c r="G434">
        <v>12</v>
      </c>
      <c r="H434" t="s">
        <v>41881</v>
      </c>
      <c r="I434" t="s">
        <v>67</v>
      </c>
      <c r="J434" t="s">
        <v>2752</v>
      </c>
      <c r="K434">
        <v>3</v>
      </c>
      <c r="L434" t="s">
        <v>41838</v>
      </c>
      <c r="M434">
        <v>72000000</v>
      </c>
      <c r="N434" t="s">
        <v>41840</v>
      </c>
      <c r="O434" t="s">
        <v>35553</v>
      </c>
      <c r="P434" t="s">
        <v>90</v>
      </c>
      <c r="Q434" t="s">
        <v>6161</v>
      </c>
      <c r="R434" t="s">
        <v>6161</v>
      </c>
      <c r="S434" t="s">
        <v>6162</v>
      </c>
      <c r="T434" s="3">
        <v>42127</v>
      </c>
      <c r="U434" t="s">
        <v>35554</v>
      </c>
      <c r="V434" t="s">
        <v>35555</v>
      </c>
      <c r="W434" t="s">
        <v>35555</v>
      </c>
      <c r="X434">
        <v>2980000</v>
      </c>
      <c r="Y434" t="s">
        <v>122</v>
      </c>
      <c r="Z434" t="s">
        <v>123</v>
      </c>
      <c r="AA434">
        <v>0</v>
      </c>
      <c r="AB434" t="s">
        <v>76</v>
      </c>
      <c r="AC434">
        <v>0</v>
      </c>
      <c r="AD434" t="s">
        <v>76</v>
      </c>
      <c r="AE434">
        <v>3359083</v>
      </c>
      <c r="AF434" t="s">
        <v>41304</v>
      </c>
      <c r="AG434" t="s">
        <v>1576</v>
      </c>
      <c r="AH434" t="s">
        <v>1577</v>
      </c>
      <c r="AI434" t="s">
        <v>1057</v>
      </c>
      <c r="AJ434" t="s">
        <v>41304</v>
      </c>
      <c r="AK434" t="s">
        <v>1576</v>
      </c>
      <c r="AL434" t="s">
        <v>1577</v>
      </c>
      <c r="AM434">
        <v>2015</v>
      </c>
      <c r="AN434" s="1">
        <v>42067</v>
      </c>
      <c r="AO434" s="1">
        <v>42067</v>
      </c>
      <c r="AP434">
        <v>6</v>
      </c>
      <c r="AQ434" t="s">
        <v>81</v>
      </c>
      <c r="AR434" s="4">
        <f>IF(AQ434="M",AP434*30.42,AP434)</f>
        <v>182.52</v>
      </c>
      <c r="AS434">
        <v>0</v>
      </c>
      <c r="AT434" s="4">
        <f>AR434+AS434</f>
        <v>182.52</v>
      </c>
      <c r="AU434">
        <v>5</v>
      </c>
      <c r="AV434" s="1">
        <f>AO434+AT434</f>
        <v>42249.52</v>
      </c>
      <c r="AW434" s="1">
        <v>42404</v>
      </c>
      <c r="AX434" s="2">
        <f>IF(AV434&gt;=AW434,1,2)</f>
        <v>2</v>
      </c>
      <c r="AY434" s="2" t="str">
        <f>IF((AV434+10)&gt;=AW434,"SAVE","LATE")</f>
        <v>LATE</v>
      </c>
      <c r="AZ434" t="s">
        <v>82</v>
      </c>
      <c r="BA434" t="s">
        <v>1011</v>
      </c>
      <c r="BB434">
        <v>2980000000</v>
      </c>
      <c r="BC434">
        <v>1039998470</v>
      </c>
      <c r="BD434" s="9">
        <v>4019998470</v>
      </c>
      <c r="BE434" t="s">
        <v>35556</v>
      </c>
      <c r="BF434">
        <v>0</v>
      </c>
      <c r="BG434" t="s">
        <v>70</v>
      </c>
      <c r="BH434">
        <v>-1</v>
      </c>
      <c r="BI434" t="s">
        <v>70</v>
      </c>
      <c r="BJ434" t="s">
        <v>70</v>
      </c>
      <c r="BK434">
        <v>0</v>
      </c>
      <c r="BL434" t="s">
        <v>85</v>
      </c>
      <c r="BM434" t="s">
        <v>35557</v>
      </c>
    </row>
    <row r="435" spans="1:65" x14ac:dyDescent="0.25">
      <c r="A435">
        <v>2015</v>
      </c>
      <c r="B435" t="s">
        <v>116</v>
      </c>
      <c r="C435" t="s">
        <v>130</v>
      </c>
      <c r="D435" t="s">
        <v>41021</v>
      </c>
      <c r="E435" t="s">
        <v>6158</v>
      </c>
      <c r="F435" t="s">
        <v>6159</v>
      </c>
      <c r="G435">
        <v>12</v>
      </c>
      <c r="H435" t="s">
        <v>41881</v>
      </c>
      <c r="I435" t="s">
        <v>105</v>
      </c>
      <c r="J435" t="s">
        <v>2752</v>
      </c>
      <c r="K435">
        <v>3</v>
      </c>
      <c r="L435" t="s">
        <v>41838</v>
      </c>
      <c r="M435">
        <v>72000000</v>
      </c>
      <c r="N435" t="s">
        <v>41840</v>
      </c>
      <c r="O435" t="s">
        <v>45647</v>
      </c>
      <c r="P435" t="s">
        <v>90</v>
      </c>
      <c r="Q435" t="s">
        <v>6161</v>
      </c>
      <c r="R435" t="s">
        <v>6161</v>
      </c>
      <c r="S435" t="s">
        <v>6162</v>
      </c>
      <c r="T435" t="s">
        <v>35747</v>
      </c>
      <c r="U435" t="s">
        <v>35748</v>
      </c>
      <c r="V435" t="s">
        <v>35749</v>
      </c>
      <c r="W435" t="s">
        <v>35749</v>
      </c>
      <c r="X435">
        <v>2330012274</v>
      </c>
      <c r="Y435" t="s">
        <v>122</v>
      </c>
      <c r="Z435" t="s">
        <v>123</v>
      </c>
      <c r="AA435">
        <v>7214</v>
      </c>
      <c r="AB435" t="s">
        <v>41932</v>
      </c>
      <c r="AC435">
        <v>721411</v>
      </c>
      <c r="AD435" t="s">
        <v>41933</v>
      </c>
      <c r="AE435">
        <v>3916709</v>
      </c>
      <c r="AF435" t="s">
        <v>40104</v>
      </c>
      <c r="AG435" t="s">
        <v>35750</v>
      </c>
      <c r="AH435" t="s">
        <v>35751</v>
      </c>
      <c r="AI435" t="s">
        <v>1057</v>
      </c>
      <c r="AJ435" t="s">
        <v>41304</v>
      </c>
      <c r="AK435" t="s">
        <v>35752</v>
      </c>
      <c r="AL435" t="s">
        <v>35753</v>
      </c>
      <c r="AM435">
        <v>2015</v>
      </c>
      <c r="AN435" s="1">
        <v>42268</v>
      </c>
      <c r="AO435" s="1">
        <v>42269</v>
      </c>
      <c r="AP435">
        <v>3</v>
      </c>
      <c r="AQ435" t="s">
        <v>81</v>
      </c>
      <c r="AR435" s="4">
        <f>IF(AQ435="M",AP435*30.42,AP435)</f>
        <v>91.26</v>
      </c>
      <c r="AS435">
        <v>0</v>
      </c>
      <c r="AT435" s="4">
        <f>AR435+AS435</f>
        <v>91.26</v>
      </c>
      <c r="AU435">
        <v>3</v>
      </c>
      <c r="AV435" s="1">
        <f>AO435+AT435</f>
        <v>42360.26</v>
      </c>
      <c r="AW435" s="1">
        <v>42451</v>
      </c>
      <c r="AX435" s="2">
        <f>IF(AV435&gt;=AW435,1,2)</f>
        <v>2</v>
      </c>
      <c r="AY435" s="2" t="str">
        <f>IF((AV435+10)&gt;=AW435,"SAVE","LATE")</f>
        <v>LATE</v>
      </c>
      <c r="AZ435" t="s">
        <v>82</v>
      </c>
      <c r="BA435" t="s">
        <v>1011</v>
      </c>
      <c r="BB435">
        <v>2330012274</v>
      </c>
      <c r="BC435">
        <v>0</v>
      </c>
      <c r="BD435" s="9">
        <v>2330012274</v>
      </c>
      <c r="BE435" t="s">
        <v>45648</v>
      </c>
      <c r="BF435">
        <v>0</v>
      </c>
      <c r="BG435" t="s">
        <v>70</v>
      </c>
      <c r="BH435">
        <v>-1</v>
      </c>
      <c r="BI435" t="s">
        <v>70</v>
      </c>
      <c r="BJ435" t="s">
        <v>70</v>
      </c>
      <c r="BK435">
        <v>0</v>
      </c>
      <c r="BL435" t="s">
        <v>85</v>
      </c>
      <c r="BM435" t="s">
        <v>35754</v>
      </c>
    </row>
    <row r="436" spans="1:65" x14ac:dyDescent="0.25">
      <c r="A436">
        <v>2015</v>
      </c>
      <c r="B436" t="s">
        <v>116</v>
      </c>
      <c r="C436" t="s">
        <v>130</v>
      </c>
      <c r="D436" t="s">
        <v>41021</v>
      </c>
      <c r="E436" t="s">
        <v>6158</v>
      </c>
      <c r="F436" t="s">
        <v>6159</v>
      </c>
      <c r="G436">
        <v>11</v>
      </c>
      <c r="H436" t="s">
        <v>41839</v>
      </c>
      <c r="I436" t="s">
        <v>105</v>
      </c>
      <c r="J436" t="s">
        <v>88</v>
      </c>
      <c r="K436">
        <v>3</v>
      </c>
      <c r="L436" t="s">
        <v>41838</v>
      </c>
      <c r="M436">
        <v>72000000</v>
      </c>
      <c r="N436" t="s">
        <v>41840</v>
      </c>
      <c r="O436" t="s">
        <v>36205</v>
      </c>
      <c r="P436" t="s">
        <v>90</v>
      </c>
      <c r="Q436" t="s">
        <v>6161</v>
      </c>
      <c r="R436" t="s">
        <v>6161</v>
      </c>
      <c r="S436" t="s">
        <v>6162</v>
      </c>
      <c r="T436" t="s">
        <v>36206</v>
      </c>
      <c r="U436" t="s">
        <v>36207</v>
      </c>
      <c r="V436" t="s">
        <v>36208</v>
      </c>
      <c r="W436" t="s">
        <v>36209</v>
      </c>
      <c r="X436">
        <v>1250000000</v>
      </c>
      <c r="Y436" t="s">
        <v>122</v>
      </c>
      <c r="Z436" t="s">
        <v>123</v>
      </c>
      <c r="AA436">
        <v>0</v>
      </c>
      <c r="AB436" t="s">
        <v>76</v>
      </c>
      <c r="AC436">
        <v>0</v>
      </c>
      <c r="AD436" t="s">
        <v>76</v>
      </c>
      <c r="AE436">
        <v>3540283</v>
      </c>
      <c r="AF436" t="s">
        <v>40104</v>
      </c>
      <c r="AG436" t="s">
        <v>36210</v>
      </c>
      <c r="AH436" t="s">
        <v>36211</v>
      </c>
      <c r="AI436" t="s">
        <v>1057</v>
      </c>
      <c r="AJ436" t="s">
        <v>41304</v>
      </c>
      <c r="AK436" t="s">
        <v>36212</v>
      </c>
      <c r="AL436" t="s">
        <v>36213</v>
      </c>
      <c r="AM436">
        <v>2015</v>
      </c>
      <c r="AN436" s="1">
        <v>42130</v>
      </c>
      <c r="AO436" s="1">
        <v>42130</v>
      </c>
      <c r="AP436">
        <v>5</v>
      </c>
      <c r="AQ436" t="s">
        <v>81</v>
      </c>
      <c r="AR436" s="4">
        <f>IF(AQ436="M",AP436*30.42,AP436)</f>
        <v>152.10000000000002</v>
      </c>
      <c r="AS436">
        <v>0</v>
      </c>
      <c r="AT436" s="4">
        <f>AR436+AS436</f>
        <v>152.10000000000002</v>
      </c>
      <c r="AU436">
        <v>5</v>
      </c>
      <c r="AV436" s="1">
        <f>AO436+AT436</f>
        <v>42282.1</v>
      </c>
      <c r="AW436" s="1">
        <v>42435</v>
      </c>
      <c r="AX436" s="2">
        <f>IF(AV436&gt;=AW436,1,2)</f>
        <v>2</v>
      </c>
      <c r="AY436" s="2" t="str">
        <f>IF((AV436+10)&gt;=AW436,"SAVE","LATE")</f>
        <v>LATE</v>
      </c>
      <c r="AZ436" t="s">
        <v>82</v>
      </c>
      <c r="BA436" t="s">
        <v>1011</v>
      </c>
      <c r="BB436">
        <v>1250000000</v>
      </c>
      <c r="BC436">
        <v>0</v>
      </c>
      <c r="BD436" s="9">
        <v>1250000000</v>
      </c>
      <c r="BE436" t="s">
        <v>36214</v>
      </c>
      <c r="BF436">
        <v>0</v>
      </c>
      <c r="BG436" t="s">
        <v>70</v>
      </c>
      <c r="BH436">
        <v>-1</v>
      </c>
      <c r="BI436" t="s">
        <v>36211</v>
      </c>
      <c r="BJ436" t="s">
        <v>6171</v>
      </c>
      <c r="BK436">
        <v>0</v>
      </c>
      <c r="BL436" t="s">
        <v>85</v>
      </c>
      <c r="BM436" t="s">
        <v>36215</v>
      </c>
    </row>
    <row r="437" spans="1:65" x14ac:dyDescent="0.25">
      <c r="A437">
        <v>2015</v>
      </c>
      <c r="B437" t="s">
        <v>116</v>
      </c>
      <c r="C437" t="s">
        <v>130</v>
      </c>
      <c r="D437" t="s">
        <v>41021</v>
      </c>
      <c r="E437" t="s">
        <v>6158</v>
      </c>
      <c r="F437" t="s">
        <v>6159</v>
      </c>
      <c r="G437">
        <v>11</v>
      </c>
      <c r="H437" t="s">
        <v>41839</v>
      </c>
      <c r="I437" t="s">
        <v>67</v>
      </c>
      <c r="J437" t="s">
        <v>88</v>
      </c>
      <c r="K437">
        <v>3</v>
      </c>
      <c r="L437" t="s">
        <v>41838</v>
      </c>
      <c r="M437">
        <v>72000000</v>
      </c>
      <c r="N437" t="s">
        <v>41840</v>
      </c>
      <c r="O437" t="s">
        <v>45649</v>
      </c>
      <c r="P437" t="s">
        <v>90</v>
      </c>
      <c r="Q437" t="s">
        <v>6161</v>
      </c>
      <c r="R437" t="s">
        <v>6161</v>
      </c>
      <c r="S437" t="s">
        <v>6162</v>
      </c>
      <c r="T437" t="s">
        <v>36206</v>
      </c>
      <c r="U437" t="s">
        <v>37521</v>
      </c>
      <c r="V437" t="s">
        <v>37522</v>
      </c>
      <c r="W437" t="s">
        <v>37523</v>
      </c>
      <c r="X437">
        <v>328703703</v>
      </c>
      <c r="Y437" t="s">
        <v>122</v>
      </c>
      <c r="Z437" t="s">
        <v>123</v>
      </c>
      <c r="AA437">
        <v>0</v>
      </c>
      <c r="AB437" t="s">
        <v>76</v>
      </c>
      <c r="AC437">
        <v>0</v>
      </c>
      <c r="AD437" t="s">
        <v>76</v>
      </c>
      <c r="AE437">
        <v>3540659</v>
      </c>
      <c r="AF437" t="s">
        <v>40104</v>
      </c>
      <c r="AG437" t="s">
        <v>37524</v>
      </c>
      <c r="AH437" t="s">
        <v>37525</v>
      </c>
      <c r="AI437" t="s">
        <v>1057</v>
      </c>
      <c r="AJ437" t="s">
        <v>41304</v>
      </c>
      <c r="AK437" t="s">
        <v>36212</v>
      </c>
      <c r="AL437" t="s">
        <v>36213</v>
      </c>
      <c r="AM437">
        <v>2015</v>
      </c>
      <c r="AN437" s="1">
        <v>42130</v>
      </c>
      <c r="AO437" s="1">
        <v>42130</v>
      </c>
      <c r="AP437">
        <v>5</v>
      </c>
      <c r="AQ437" t="s">
        <v>81</v>
      </c>
      <c r="AR437" s="4">
        <f>IF(AQ437="M",AP437*30.42,AP437)</f>
        <v>152.10000000000002</v>
      </c>
      <c r="AS437">
        <v>0</v>
      </c>
      <c r="AT437" s="4">
        <f>AR437+AS437</f>
        <v>152.10000000000002</v>
      </c>
      <c r="AU437">
        <v>4</v>
      </c>
      <c r="AV437" s="1">
        <f>AO437+AT437</f>
        <v>42282.1</v>
      </c>
      <c r="AW437" s="1">
        <v>42406</v>
      </c>
      <c r="AX437" s="2">
        <f>IF(AV437&gt;=AW437,1,2)</f>
        <v>2</v>
      </c>
      <c r="AY437" s="2" t="str">
        <f>IF((AV437+10)&gt;=AW437,"SAVE","LATE")</f>
        <v>LATE</v>
      </c>
      <c r="AZ437" t="s">
        <v>82</v>
      </c>
      <c r="BA437" t="s">
        <v>1011</v>
      </c>
      <c r="BB437">
        <v>328703325</v>
      </c>
      <c r="BC437">
        <v>0</v>
      </c>
      <c r="BD437" s="9">
        <v>328703325</v>
      </c>
      <c r="BE437" t="s">
        <v>45650</v>
      </c>
      <c r="BF437">
        <v>0</v>
      </c>
      <c r="BG437" t="s">
        <v>70</v>
      </c>
      <c r="BH437">
        <v>-1</v>
      </c>
      <c r="BI437" t="s">
        <v>37525</v>
      </c>
      <c r="BJ437" t="s">
        <v>37526</v>
      </c>
      <c r="BK437">
        <v>0</v>
      </c>
      <c r="BL437" t="s">
        <v>85</v>
      </c>
      <c r="BM437" t="s">
        <v>37527</v>
      </c>
    </row>
    <row r="438" spans="1:65" x14ac:dyDescent="0.25">
      <c r="A438">
        <v>2014</v>
      </c>
      <c r="B438" t="s">
        <v>116</v>
      </c>
      <c r="C438" t="s">
        <v>290</v>
      </c>
      <c r="D438" t="s">
        <v>1093</v>
      </c>
      <c r="E438" t="s">
        <v>1094</v>
      </c>
      <c r="F438" t="s">
        <v>1095</v>
      </c>
      <c r="G438">
        <v>1</v>
      </c>
      <c r="H438" t="s">
        <v>46842</v>
      </c>
      <c r="I438" t="s">
        <v>67</v>
      </c>
      <c r="J438" t="s">
        <v>88</v>
      </c>
      <c r="K438">
        <v>3</v>
      </c>
      <c r="L438" t="s">
        <v>41838</v>
      </c>
      <c r="M438">
        <v>95000000</v>
      </c>
      <c r="N438" t="s">
        <v>40102</v>
      </c>
      <c r="O438" t="s">
        <v>45657</v>
      </c>
      <c r="P438" t="s">
        <v>90</v>
      </c>
      <c r="Q438" t="s">
        <v>1097</v>
      </c>
      <c r="R438" t="s">
        <v>1097</v>
      </c>
      <c r="S438" t="s">
        <v>45658</v>
      </c>
      <c r="T438" t="s">
        <v>32759</v>
      </c>
      <c r="U438" t="s">
        <v>35871</v>
      </c>
      <c r="V438" t="s">
        <v>35872</v>
      </c>
      <c r="W438" t="s">
        <v>35873</v>
      </c>
      <c r="X438">
        <v>1990458363</v>
      </c>
      <c r="Y438" t="s">
        <v>96</v>
      </c>
      <c r="Z438" t="s">
        <v>40103</v>
      </c>
      <c r="AA438">
        <v>0</v>
      </c>
      <c r="AB438" t="s">
        <v>76</v>
      </c>
      <c r="AC438">
        <v>0</v>
      </c>
      <c r="AD438" t="s">
        <v>76</v>
      </c>
      <c r="AE438">
        <v>3408458</v>
      </c>
      <c r="AF438" t="s">
        <v>41304</v>
      </c>
      <c r="AG438" t="s">
        <v>35874</v>
      </c>
      <c r="AH438" t="s">
        <v>35875</v>
      </c>
      <c r="AI438" t="s">
        <v>1057</v>
      </c>
      <c r="AJ438" t="s">
        <v>41304</v>
      </c>
      <c r="AK438" t="s">
        <v>35874</v>
      </c>
      <c r="AL438" t="s">
        <v>35875</v>
      </c>
      <c r="AM438">
        <v>2015</v>
      </c>
      <c r="AN438" s="1">
        <v>42074</v>
      </c>
      <c r="AO438" s="1">
        <v>42137</v>
      </c>
      <c r="AP438">
        <v>4</v>
      </c>
      <c r="AQ438" t="s">
        <v>81</v>
      </c>
      <c r="AR438" s="4">
        <f>IF(AQ438="M",AP438*30.42,AP438)</f>
        <v>121.68</v>
      </c>
      <c r="AS438">
        <v>0</v>
      </c>
      <c r="AT438" s="4">
        <f>AR438+AS438</f>
        <v>121.68</v>
      </c>
      <c r="AU438">
        <v>2</v>
      </c>
      <c r="AV438" s="1">
        <f>AO438+AT438</f>
        <v>42258.68</v>
      </c>
      <c r="AW438" s="1">
        <v>42321</v>
      </c>
      <c r="AX438" s="2">
        <f>IF(AV438&gt;=AW438,1,2)</f>
        <v>2</v>
      </c>
      <c r="AY438" s="2" t="str">
        <f>IF((AV438+10)&gt;=AW438,"SAVE","LATE")</f>
        <v>LATE</v>
      </c>
      <c r="AZ438" t="s">
        <v>82</v>
      </c>
      <c r="BA438" t="s">
        <v>1011</v>
      </c>
      <c r="BB438">
        <v>1989893444</v>
      </c>
      <c r="BC438">
        <v>0</v>
      </c>
      <c r="BD438" s="9">
        <v>1989893444</v>
      </c>
      <c r="BE438" t="s">
        <v>45657</v>
      </c>
      <c r="BF438">
        <v>3</v>
      </c>
      <c r="BG438" t="s">
        <v>40158</v>
      </c>
      <c r="BH438">
        <v>-1</v>
      </c>
      <c r="BI438" t="s">
        <v>35876</v>
      </c>
      <c r="BJ438" t="s">
        <v>35877</v>
      </c>
      <c r="BK438">
        <v>0</v>
      </c>
      <c r="BL438" t="s">
        <v>85</v>
      </c>
      <c r="BM438" t="s">
        <v>35878</v>
      </c>
    </row>
    <row r="439" spans="1:65" x14ac:dyDescent="0.25">
      <c r="A439">
        <v>2014</v>
      </c>
      <c r="B439" t="s">
        <v>116</v>
      </c>
      <c r="C439" t="s">
        <v>290</v>
      </c>
      <c r="D439" t="s">
        <v>1093</v>
      </c>
      <c r="E439" t="s">
        <v>1094</v>
      </c>
      <c r="F439" t="s">
        <v>1095</v>
      </c>
      <c r="G439">
        <v>1</v>
      </c>
      <c r="H439" t="s">
        <v>46842</v>
      </c>
      <c r="I439" t="s">
        <v>105</v>
      </c>
      <c r="J439" t="s">
        <v>88</v>
      </c>
      <c r="K439">
        <v>3</v>
      </c>
      <c r="L439" t="s">
        <v>41838</v>
      </c>
      <c r="M439">
        <v>72000000</v>
      </c>
      <c r="N439" t="s">
        <v>41840</v>
      </c>
      <c r="O439" t="s">
        <v>45757</v>
      </c>
      <c r="P439" t="s">
        <v>90</v>
      </c>
      <c r="Q439" t="s">
        <v>1097</v>
      </c>
      <c r="R439" t="s">
        <v>1097</v>
      </c>
      <c r="S439" t="s">
        <v>45758</v>
      </c>
      <c r="T439" s="3">
        <v>41894</v>
      </c>
      <c r="U439" t="s">
        <v>35803</v>
      </c>
      <c r="V439" t="s">
        <v>35804</v>
      </c>
      <c r="W439" t="s">
        <v>35805</v>
      </c>
      <c r="X439">
        <v>2160808742</v>
      </c>
      <c r="Y439" t="s">
        <v>122</v>
      </c>
      <c r="Z439" t="s">
        <v>123</v>
      </c>
      <c r="AA439">
        <v>0</v>
      </c>
      <c r="AB439" t="s">
        <v>76</v>
      </c>
      <c r="AC439">
        <v>0</v>
      </c>
      <c r="AD439" t="s">
        <v>76</v>
      </c>
      <c r="AE439">
        <v>3468106</v>
      </c>
      <c r="AF439" t="s">
        <v>41304</v>
      </c>
      <c r="AG439" t="s">
        <v>2174</v>
      </c>
      <c r="AH439" t="s">
        <v>2175</v>
      </c>
      <c r="AI439" t="s">
        <v>1057</v>
      </c>
      <c r="AJ439" t="s">
        <v>41304</v>
      </c>
      <c r="AK439" t="s">
        <v>2174</v>
      </c>
      <c r="AL439" t="s">
        <v>2175</v>
      </c>
      <c r="AM439">
        <v>2015</v>
      </c>
      <c r="AN439" s="1">
        <v>42046</v>
      </c>
      <c r="AO439" s="1">
        <v>42136</v>
      </c>
      <c r="AP439">
        <v>4</v>
      </c>
      <c r="AQ439" t="s">
        <v>81</v>
      </c>
      <c r="AR439" s="4">
        <f>IF(AQ439="M",AP439*30.42,AP439)</f>
        <v>121.68</v>
      </c>
      <c r="AS439">
        <v>0</v>
      </c>
      <c r="AT439" s="4">
        <f>AR439+AS439</f>
        <v>121.68</v>
      </c>
      <c r="AU439">
        <v>2</v>
      </c>
      <c r="AV439" s="1">
        <f>AO439+AT439</f>
        <v>42257.68</v>
      </c>
      <c r="AW439" s="1">
        <v>42320</v>
      </c>
      <c r="AX439" s="2">
        <f>IF(AV439&gt;=AW439,1,2)</f>
        <v>2</v>
      </c>
      <c r="AY439" s="2" t="str">
        <f>IF((AV439+10)&gt;=AW439,"SAVE","LATE")</f>
        <v>LATE</v>
      </c>
      <c r="AZ439" t="s">
        <v>82</v>
      </c>
      <c r="BA439" t="s">
        <v>1011</v>
      </c>
      <c r="BB439">
        <v>2149831144</v>
      </c>
      <c r="BC439">
        <v>0</v>
      </c>
      <c r="BD439" s="9">
        <v>2149831144</v>
      </c>
      <c r="BE439" t="s">
        <v>45759</v>
      </c>
      <c r="BF439">
        <v>0</v>
      </c>
      <c r="BG439" t="s">
        <v>70</v>
      </c>
      <c r="BH439">
        <v>-1</v>
      </c>
      <c r="BI439" t="s">
        <v>2175</v>
      </c>
      <c r="BJ439" t="s">
        <v>35806</v>
      </c>
      <c r="BK439">
        <v>0</v>
      </c>
      <c r="BL439" t="s">
        <v>85</v>
      </c>
      <c r="BM439" t="s">
        <v>35807</v>
      </c>
    </row>
    <row r="440" spans="1:65" x14ac:dyDescent="0.25">
      <c r="A440">
        <v>2015</v>
      </c>
      <c r="B440" t="s">
        <v>116</v>
      </c>
      <c r="C440" t="s">
        <v>130</v>
      </c>
      <c r="D440" t="s">
        <v>41054</v>
      </c>
      <c r="E440" t="s">
        <v>1050</v>
      </c>
      <c r="F440" t="s">
        <v>13945</v>
      </c>
      <c r="G440">
        <v>1</v>
      </c>
      <c r="H440" t="s">
        <v>46842</v>
      </c>
      <c r="I440" t="s">
        <v>105</v>
      </c>
      <c r="J440" t="s">
        <v>88</v>
      </c>
      <c r="K440">
        <v>3</v>
      </c>
      <c r="L440" t="s">
        <v>41838</v>
      </c>
      <c r="M440">
        <v>72000000</v>
      </c>
      <c r="N440" t="s">
        <v>41840</v>
      </c>
      <c r="O440" t="s">
        <v>35123</v>
      </c>
      <c r="P440" t="s">
        <v>90</v>
      </c>
      <c r="Q440" t="s">
        <v>39992</v>
      </c>
      <c r="R440" t="s">
        <v>39992</v>
      </c>
      <c r="S440" t="s">
        <v>39991</v>
      </c>
      <c r="T440" t="s">
        <v>20314</v>
      </c>
      <c r="U440" t="s">
        <v>35124</v>
      </c>
      <c r="V440" t="s">
        <v>35125</v>
      </c>
      <c r="W440">
        <v>2015000291</v>
      </c>
      <c r="X440">
        <v>16217035251</v>
      </c>
      <c r="Y440" t="s">
        <v>122</v>
      </c>
      <c r="Z440" t="s">
        <v>123</v>
      </c>
      <c r="AA440">
        <v>7214</v>
      </c>
      <c r="AB440" t="s">
        <v>41932</v>
      </c>
      <c r="AC440">
        <v>721413</v>
      </c>
      <c r="AD440" t="s">
        <v>41963</v>
      </c>
      <c r="AE440">
        <v>3719269</v>
      </c>
      <c r="AF440" t="s">
        <v>40104</v>
      </c>
      <c r="AG440" t="s">
        <v>35126</v>
      </c>
      <c r="AH440" t="s">
        <v>35127</v>
      </c>
      <c r="AI440" t="s">
        <v>1057</v>
      </c>
      <c r="AJ440" t="s">
        <v>41304</v>
      </c>
      <c r="AK440">
        <v>35260894</v>
      </c>
      <c r="AL440" t="s">
        <v>1669</v>
      </c>
      <c r="AM440">
        <v>2015</v>
      </c>
      <c r="AN440" s="1">
        <v>42181</v>
      </c>
      <c r="AO440" s="1">
        <v>42181</v>
      </c>
      <c r="AP440">
        <v>6</v>
      </c>
      <c r="AQ440" t="s">
        <v>81</v>
      </c>
      <c r="AR440" s="4">
        <f>IF(AQ440="M",AP440*30.42,AP440)</f>
        <v>182.52</v>
      </c>
      <c r="AS440">
        <v>0</v>
      </c>
      <c r="AT440" s="4">
        <f>AR440+AS440</f>
        <v>182.52</v>
      </c>
      <c r="AU440">
        <v>3</v>
      </c>
      <c r="AV440" s="1">
        <f>AO440+AT440</f>
        <v>42363.519999999997</v>
      </c>
      <c r="AW440" s="1">
        <v>42455</v>
      </c>
      <c r="AX440" s="2">
        <f>IF(AV440&gt;=AW440,1,2)</f>
        <v>2</v>
      </c>
      <c r="AY440" s="2" t="str">
        <f>IF((AV440+10)&gt;=AW440,"SAVE","LATE")</f>
        <v>LATE</v>
      </c>
      <c r="AZ440" t="s">
        <v>82</v>
      </c>
      <c r="BA440" t="s">
        <v>1011</v>
      </c>
      <c r="BB440">
        <v>16217035251</v>
      </c>
      <c r="BC440">
        <v>0</v>
      </c>
      <c r="BD440" s="9">
        <v>16217035251</v>
      </c>
      <c r="BE440" t="s">
        <v>35123</v>
      </c>
      <c r="BF440">
        <v>0</v>
      </c>
      <c r="BG440" t="s">
        <v>70</v>
      </c>
      <c r="BH440">
        <v>-1</v>
      </c>
      <c r="BI440" t="s">
        <v>35127</v>
      </c>
      <c r="BJ440" t="s">
        <v>35128</v>
      </c>
      <c r="BK440">
        <v>0</v>
      </c>
      <c r="BL440" t="s">
        <v>85</v>
      </c>
      <c r="BM440" t="s">
        <v>35129</v>
      </c>
    </row>
    <row r="441" spans="1:65" x14ac:dyDescent="0.25">
      <c r="A441">
        <v>2014</v>
      </c>
      <c r="B441" t="s">
        <v>116</v>
      </c>
      <c r="C441" t="s">
        <v>130</v>
      </c>
      <c r="D441" t="s">
        <v>41054</v>
      </c>
      <c r="E441" t="s">
        <v>1050</v>
      </c>
      <c r="F441" t="s">
        <v>13945</v>
      </c>
      <c r="G441">
        <v>1</v>
      </c>
      <c r="H441" t="s">
        <v>46842</v>
      </c>
      <c r="I441" t="s">
        <v>67</v>
      </c>
      <c r="J441" t="s">
        <v>88</v>
      </c>
      <c r="K441">
        <v>3</v>
      </c>
      <c r="L441" t="s">
        <v>41838</v>
      </c>
      <c r="M441">
        <v>95000000</v>
      </c>
      <c r="N441" t="s">
        <v>40102</v>
      </c>
      <c r="O441" t="s">
        <v>45804</v>
      </c>
      <c r="P441" t="s">
        <v>90</v>
      </c>
      <c r="Q441" t="s">
        <v>39992</v>
      </c>
      <c r="R441" t="s">
        <v>39992</v>
      </c>
      <c r="S441" t="s">
        <v>39991</v>
      </c>
      <c r="T441" t="s">
        <v>20282</v>
      </c>
      <c r="U441" t="s">
        <v>35226</v>
      </c>
      <c r="V441" t="s">
        <v>35227</v>
      </c>
      <c r="W441">
        <v>151</v>
      </c>
      <c r="X441">
        <v>6944499691</v>
      </c>
      <c r="Y441" t="s">
        <v>96</v>
      </c>
      <c r="Z441" t="s">
        <v>40103</v>
      </c>
      <c r="AA441">
        <v>0</v>
      </c>
      <c r="AB441" t="s">
        <v>76</v>
      </c>
      <c r="AC441">
        <v>0</v>
      </c>
      <c r="AD441" t="s">
        <v>76</v>
      </c>
      <c r="AE441">
        <v>3233430</v>
      </c>
      <c r="AF441" t="s">
        <v>40104</v>
      </c>
      <c r="AG441">
        <v>9008145411</v>
      </c>
      <c r="AH441" t="s">
        <v>35228</v>
      </c>
      <c r="AI441" t="s">
        <v>1057</v>
      </c>
      <c r="AJ441" t="s">
        <v>41304</v>
      </c>
      <c r="AK441">
        <v>35260894</v>
      </c>
      <c r="AL441" t="s">
        <v>1669</v>
      </c>
      <c r="AM441">
        <v>2015</v>
      </c>
      <c r="AN441" s="1">
        <v>42034</v>
      </c>
      <c r="AO441" s="1">
        <v>42034</v>
      </c>
      <c r="AP441">
        <v>10</v>
      </c>
      <c r="AQ441" t="s">
        <v>81</v>
      </c>
      <c r="AR441" s="4">
        <f>IF(AQ441="M",AP441*30.42,AP441)</f>
        <v>304.20000000000005</v>
      </c>
      <c r="AS441">
        <v>0</v>
      </c>
      <c r="AT441" s="4">
        <f>AR441+AS441</f>
        <v>304.20000000000005</v>
      </c>
      <c r="AU441">
        <v>2</v>
      </c>
      <c r="AV441" s="1">
        <f>AO441+AT441</f>
        <v>42338.2</v>
      </c>
      <c r="AW441" s="1">
        <v>42399</v>
      </c>
      <c r="AX441" s="2">
        <f>IF(AV441&gt;=AW441,1,2)</f>
        <v>2</v>
      </c>
      <c r="AY441" s="2" t="str">
        <f>IF((AV441+10)&gt;=AW441,"SAVE","LATE")</f>
        <v>LATE</v>
      </c>
      <c r="AZ441" t="s">
        <v>82</v>
      </c>
      <c r="BA441" t="s">
        <v>1011</v>
      </c>
      <c r="BB441">
        <v>6944499691</v>
      </c>
      <c r="BC441">
        <v>0</v>
      </c>
      <c r="BD441" s="9">
        <v>6944499691</v>
      </c>
      <c r="BE441" t="s">
        <v>45804</v>
      </c>
      <c r="BF441">
        <v>0</v>
      </c>
      <c r="BG441" t="s">
        <v>70</v>
      </c>
      <c r="BH441">
        <v>-1</v>
      </c>
      <c r="BI441" t="s">
        <v>35228</v>
      </c>
      <c r="BJ441" t="s">
        <v>15535</v>
      </c>
      <c r="BK441">
        <v>0</v>
      </c>
      <c r="BL441" t="s">
        <v>85</v>
      </c>
      <c r="BM441" t="s">
        <v>35229</v>
      </c>
    </row>
    <row r="442" spans="1:65" x14ac:dyDescent="0.25">
      <c r="A442">
        <v>2014</v>
      </c>
      <c r="B442" t="s">
        <v>116</v>
      </c>
      <c r="C442" t="s">
        <v>130</v>
      </c>
      <c r="D442" t="s">
        <v>41054</v>
      </c>
      <c r="E442" t="s">
        <v>1050</v>
      </c>
      <c r="F442" t="s">
        <v>13945</v>
      </c>
      <c r="G442">
        <v>1</v>
      </c>
      <c r="H442" t="s">
        <v>46842</v>
      </c>
      <c r="I442" t="s">
        <v>67</v>
      </c>
      <c r="J442" t="s">
        <v>88</v>
      </c>
      <c r="K442">
        <v>3</v>
      </c>
      <c r="L442" t="s">
        <v>41838</v>
      </c>
      <c r="M442">
        <v>95000000</v>
      </c>
      <c r="N442" t="s">
        <v>40102</v>
      </c>
      <c r="O442" t="s">
        <v>45805</v>
      </c>
      <c r="P442" t="s">
        <v>90</v>
      </c>
      <c r="Q442" t="s">
        <v>39992</v>
      </c>
      <c r="R442" t="s">
        <v>39992</v>
      </c>
      <c r="S442" t="s">
        <v>39991</v>
      </c>
      <c r="T442" t="s">
        <v>20217</v>
      </c>
      <c r="U442" t="s">
        <v>35514</v>
      </c>
      <c r="V442" t="s">
        <v>35515</v>
      </c>
      <c r="W442">
        <v>153</v>
      </c>
      <c r="X442">
        <v>3162729488</v>
      </c>
      <c r="Y442" t="s">
        <v>96</v>
      </c>
      <c r="Z442" t="s">
        <v>40103</v>
      </c>
      <c r="AA442">
        <v>0</v>
      </c>
      <c r="AB442" t="s">
        <v>76</v>
      </c>
      <c r="AC442">
        <v>0</v>
      </c>
      <c r="AD442" t="s">
        <v>76</v>
      </c>
      <c r="AE442">
        <v>3222426</v>
      </c>
      <c r="AF442" t="s">
        <v>40104</v>
      </c>
      <c r="AG442">
        <v>9008156478</v>
      </c>
      <c r="AH442" t="s">
        <v>35516</v>
      </c>
      <c r="AI442" t="s">
        <v>1057</v>
      </c>
      <c r="AJ442" t="s">
        <v>41304</v>
      </c>
      <c r="AK442">
        <v>80398693</v>
      </c>
      <c r="AL442" t="s">
        <v>35517</v>
      </c>
      <c r="AM442">
        <v>2015</v>
      </c>
      <c r="AN442" s="1">
        <v>42039</v>
      </c>
      <c r="AO442" s="1">
        <v>42039</v>
      </c>
      <c r="AP442">
        <v>6</v>
      </c>
      <c r="AQ442" t="s">
        <v>81</v>
      </c>
      <c r="AR442" s="4">
        <f>IF(AQ442="M",AP442*30.42,AP442)</f>
        <v>182.52</v>
      </c>
      <c r="AS442">
        <v>30</v>
      </c>
      <c r="AT442" s="4">
        <f>AR442+AS442</f>
        <v>212.52</v>
      </c>
      <c r="AU442">
        <v>2</v>
      </c>
      <c r="AV442" s="1">
        <f>AO442+AT442</f>
        <v>42251.519999999997</v>
      </c>
      <c r="AW442" s="1">
        <v>42312</v>
      </c>
      <c r="AX442" s="2">
        <f>IF(AV442&gt;=AW442,1,2)</f>
        <v>2</v>
      </c>
      <c r="AY442" s="2" t="str">
        <f>IF((AV442+10)&gt;=AW442,"SAVE","LATE")</f>
        <v>LATE</v>
      </c>
      <c r="AZ442" t="s">
        <v>82</v>
      </c>
      <c r="BA442" t="s">
        <v>1011</v>
      </c>
      <c r="BB442">
        <v>3162068882</v>
      </c>
      <c r="BC442">
        <v>106385141</v>
      </c>
      <c r="BD442" s="9">
        <v>3268454023</v>
      </c>
      <c r="BE442" t="s">
        <v>45805</v>
      </c>
      <c r="BF442">
        <v>0</v>
      </c>
      <c r="BG442" t="s">
        <v>70</v>
      </c>
      <c r="BH442">
        <v>-1</v>
      </c>
      <c r="BI442" t="s">
        <v>35516</v>
      </c>
      <c r="BJ442" t="s">
        <v>3633</v>
      </c>
      <c r="BK442">
        <v>0</v>
      </c>
      <c r="BL442" t="s">
        <v>85</v>
      </c>
      <c r="BM442" t="s">
        <v>35518</v>
      </c>
    </row>
    <row r="443" spans="1:65" x14ac:dyDescent="0.25">
      <c r="A443">
        <v>2015</v>
      </c>
      <c r="B443" t="s">
        <v>116</v>
      </c>
      <c r="C443" t="s">
        <v>130</v>
      </c>
      <c r="D443" t="s">
        <v>41054</v>
      </c>
      <c r="E443" t="s">
        <v>1050</v>
      </c>
      <c r="F443" t="s">
        <v>13945</v>
      </c>
      <c r="G443">
        <v>1</v>
      </c>
      <c r="H443" t="s">
        <v>46842</v>
      </c>
      <c r="I443" t="s">
        <v>67</v>
      </c>
      <c r="J443" t="s">
        <v>88</v>
      </c>
      <c r="K443">
        <v>3</v>
      </c>
      <c r="L443" t="s">
        <v>41838</v>
      </c>
      <c r="M443">
        <v>95000000</v>
      </c>
      <c r="N443" t="s">
        <v>40102</v>
      </c>
      <c r="O443" t="s">
        <v>35606</v>
      </c>
      <c r="P443" t="s">
        <v>90</v>
      </c>
      <c r="Q443" t="s">
        <v>39992</v>
      </c>
      <c r="R443" t="s">
        <v>39992</v>
      </c>
      <c r="S443" t="s">
        <v>39991</v>
      </c>
      <c r="T443" t="s">
        <v>35607</v>
      </c>
      <c r="U443" t="s">
        <v>35608</v>
      </c>
      <c r="V443" t="s">
        <v>35609</v>
      </c>
      <c r="W443">
        <v>2015000329</v>
      </c>
      <c r="X443">
        <v>2789541054</v>
      </c>
      <c r="Y443" t="s">
        <v>96</v>
      </c>
      <c r="Z443" t="s">
        <v>40103</v>
      </c>
      <c r="AA443">
        <v>9512</v>
      </c>
      <c r="AB443" t="s">
        <v>15299</v>
      </c>
      <c r="AC443">
        <v>951217</v>
      </c>
      <c r="AD443" t="s">
        <v>46885</v>
      </c>
      <c r="AE443">
        <v>3936822</v>
      </c>
      <c r="AF443" t="s">
        <v>40104</v>
      </c>
      <c r="AG443" t="s">
        <v>35610</v>
      </c>
      <c r="AH443" t="s">
        <v>35611</v>
      </c>
      <c r="AI443" t="s">
        <v>1057</v>
      </c>
      <c r="AJ443" t="s">
        <v>41304</v>
      </c>
      <c r="AK443">
        <v>79259509</v>
      </c>
      <c r="AL443" t="s">
        <v>35612</v>
      </c>
      <c r="AM443">
        <v>2015</v>
      </c>
      <c r="AN443" s="1">
        <v>42271</v>
      </c>
      <c r="AO443" s="1">
        <v>42271</v>
      </c>
      <c r="AP443">
        <v>3</v>
      </c>
      <c r="AQ443" t="s">
        <v>81</v>
      </c>
      <c r="AR443" s="4">
        <f>IF(AQ443="M",AP443*30.42,AP443)</f>
        <v>91.26</v>
      </c>
      <c r="AS443">
        <v>45</v>
      </c>
      <c r="AT443" s="4">
        <f>AR443+AS443</f>
        <v>136.26</v>
      </c>
      <c r="AU443">
        <v>4</v>
      </c>
      <c r="AV443" s="1">
        <f>AO443+AT443</f>
        <v>42407.26</v>
      </c>
      <c r="AW443" s="1">
        <v>42530</v>
      </c>
      <c r="AX443" s="2">
        <f>IF(AV443&gt;=AW443,1,2)</f>
        <v>2</v>
      </c>
      <c r="AY443" s="2" t="str">
        <f>IF((AV443+10)&gt;=AW443,"SAVE","LATE")</f>
        <v>LATE</v>
      </c>
      <c r="AZ443" t="s">
        <v>82</v>
      </c>
      <c r="BA443" t="s">
        <v>1011</v>
      </c>
      <c r="BB443">
        <v>2789541054</v>
      </c>
      <c r="BC443">
        <v>0</v>
      </c>
      <c r="BD443" s="9">
        <v>2789541054</v>
      </c>
      <c r="BE443" t="s">
        <v>45806</v>
      </c>
      <c r="BF443">
        <v>0</v>
      </c>
      <c r="BG443" t="s">
        <v>70</v>
      </c>
      <c r="BH443">
        <v>-1</v>
      </c>
      <c r="BI443" t="s">
        <v>35611</v>
      </c>
      <c r="BJ443" t="s">
        <v>35613</v>
      </c>
      <c r="BK443">
        <v>0</v>
      </c>
      <c r="BL443" t="s">
        <v>85</v>
      </c>
      <c r="BM443" t="s">
        <v>35614</v>
      </c>
    </row>
    <row r="444" spans="1:65" x14ac:dyDescent="0.25">
      <c r="A444">
        <v>2015</v>
      </c>
      <c r="B444" t="s">
        <v>116</v>
      </c>
      <c r="C444" t="s">
        <v>130</v>
      </c>
      <c r="D444" t="s">
        <v>41054</v>
      </c>
      <c r="E444" t="s">
        <v>1050</v>
      </c>
      <c r="F444" t="s">
        <v>13945</v>
      </c>
      <c r="G444">
        <v>1</v>
      </c>
      <c r="H444" t="s">
        <v>46842</v>
      </c>
      <c r="I444" t="s">
        <v>105</v>
      </c>
      <c r="J444" t="s">
        <v>88</v>
      </c>
      <c r="K444">
        <v>3</v>
      </c>
      <c r="L444" t="s">
        <v>41838</v>
      </c>
      <c r="M444">
        <v>95000000</v>
      </c>
      <c r="N444" t="s">
        <v>40102</v>
      </c>
      <c r="O444" t="s">
        <v>35724</v>
      </c>
      <c r="P444" t="s">
        <v>90</v>
      </c>
      <c r="Q444" t="s">
        <v>39992</v>
      </c>
      <c r="R444" t="s">
        <v>39992</v>
      </c>
      <c r="S444" t="s">
        <v>39991</v>
      </c>
      <c r="T444" t="s">
        <v>35725</v>
      </c>
      <c r="U444" t="s">
        <v>35726</v>
      </c>
      <c r="V444" t="s">
        <v>35727</v>
      </c>
      <c r="W444">
        <v>2015000228</v>
      </c>
      <c r="X444">
        <v>2391179717</v>
      </c>
      <c r="Y444" t="s">
        <v>96</v>
      </c>
      <c r="Z444" t="s">
        <v>40103</v>
      </c>
      <c r="AA444">
        <v>0</v>
      </c>
      <c r="AB444" t="s">
        <v>76</v>
      </c>
      <c r="AC444">
        <v>0</v>
      </c>
      <c r="AD444" t="s">
        <v>76</v>
      </c>
      <c r="AE444">
        <v>3484166</v>
      </c>
      <c r="AF444" t="s">
        <v>40104</v>
      </c>
      <c r="AG444">
        <v>822007497</v>
      </c>
      <c r="AH444" t="s">
        <v>35728</v>
      </c>
      <c r="AI444" t="s">
        <v>1057</v>
      </c>
      <c r="AJ444" t="s">
        <v>41304</v>
      </c>
      <c r="AK444">
        <v>1121827016</v>
      </c>
      <c r="AL444" t="s">
        <v>28529</v>
      </c>
      <c r="AM444">
        <v>2015</v>
      </c>
      <c r="AN444" s="1">
        <v>42108</v>
      </c>
      <c r="AO444" s="1">
        <v>42108</v>
      </c>
      <c r="AP444">
        <v>8</v>
      </c>
      <c r="AQ444" t="s">
        <v>81</v>
      </c>
      <c r="AR444" s="4">
        <f>IF(AQ444="M",AP444*30.42,AP444)</f>
        <v>243.36</v>
      </c>
      <c r="AS444">
        <v>0</v>
      </c>
      <c r="AT444" s="4">
        <f>AR444+AS444</f>
        <v>243.36</v>
      </c>
      <c r="AU444">
        <v>4</v>
      </c>
      <c r="AV444" s="1">
        <f>AO444+AT444</f>
        <v>42351.360000000001</v>
      </c>
      <c r="AW444" s="1">
        <v>42474</v>
      </c>
      <c r="AX444" s="2">
        <f>IF(AV444&gt;=AW444,1,2)</f>
        <v>2</v>
      </c>
      <c r="AY444" s="2" t="str">
        <f>IF((AV444+10)&gt;=AW444,"SAVE","LATE")</f>
        <v>LATE</v>
      </c>
      <c r="AZ444" t="s">
        <v>82</v>
      </c>
      <c r="BA444" t="s">
        <v>1011</v>
      </c>
      <c r="BB444">
        <v>2389723089</v>
      </c>
      <c r="BC444">
        <v>0</v>
      </c>
      <c r="BD444" s="9">
        <v>2389723089</v>
      </c>
      <c r="BE444" t="s">
        <v>35724</v>
      </c>
      <c r="BF444">
        <v>0</v>
      </c>
      <c r="BG444" t="s">
        <v>70</v>
      </c>
      <c r="BH444">
        <v>-1</v>
      </c>
      <c r="BI444" t="s">
        <v>35729</v>
      </c>
      <c r="BJ444">
        <v>1000</v>
      </c>
      <c r="BK444">
        <v>0</v>
      </c>
      <c r="BL444" t="s">
        <v>85</v>
      </c>
      <c r="BM444" t="s">
        <v>35730</v>
      </c>
    </row>
    <row r="445" spans="1:65" x14ac:dyDescent="0.25">
      <c r="A445">
        <v>2014</v>
      </c>
      <c r="B445" t="s">
        <v>116</v>
      </c>
      <c r="C445" t="s">
        <v>130</v>
      </c>
      <c r="D445" t="s">
        <v>41054</v>
      </c>
      <c r="E445" t="s">
        <v>1050</v>
      </c>
      <c r="F445" t="s">
        <v>13945</v>
      </c>
      <c r="G445">
        <v>1</v>
      </c>
      <c r="H445" t="s">
        <v>46842</v>
      </c>
      <c r="I445" t="s">
        <v>67</v>
      </c>
      <c r="J445" t="s">
        <v>88</v>
      </c>
      <c r="K445">
        <v>3</v>
      </c>
      <c r="L445" t="s">
        <v>41838</v>
      </c>
      <c r="M445">
        <v>95000000</v>
      </c>
      <c r="N445" t="s">
        <v>40102</v>
      </c>
      <c r="O445" t="s">
        <v>39995</v>
      </c>
      <c r="P445" t="s">
        <v>90</v>
      </c>
      <c r="Q445" t="s">
        <v>36048</v>
      </c>
      <c r="R445" t="s">
        <v>39992</v>
      </c>
      <c r="S445" t="s">
        <v>39991</v>
      </c>
      <c r="T445" t="s">
        <v>33370</v>
      </c>
      <c r="U445" t="s">
        <v>36049</v>
      </c>
      <c r="V445" t="s">
        <v>36050</v>
      </c>
      <c r="W445">
        <v>132</v>
      </c>
      <c r="X445">
        <v>1496433731</v>
      </c>
      <c r="Y445" t="s">
        <v>96</v>
      </c>
      <c r="Z445" t="s">
        <v>40103</v>
      </c>
      <c r="AA445">
        <v>0</v>
      </c>
      <c r="AB445" t="s">
        <v>76</v>
      </c>
      <c r="AC445">
        <v>0</v>
      </c>
      <c r="AD445" t="s">
        <v>76</v>
      </c>
      <c r="AE445">
        <v>3187478</v>
      </c>
      <c r="AF445" t="s">
        <v>40104</v>
      </c>
      <c r="AG445">
        <v>900811485</v>
      </c>
      <c r="AH445" t="s">
        <v>45807</v>
      </c>
      <c r="AI445" t="s">
        <v>1057</v>
      </c>
      <c r="AJ445" t="s">
        <v>41304</v>
      </c>
      <c r="AK445">
        <v>74360104</v>
      </c>
      <c r="AL445" t="s">
        <v>1069</v>
      </c>
      <c r="AM445">
        <v>2015</v>
      </c>
      <c r="AN445" s="1">
        <v>42030</v>
      </c>
      <c r="AO445" s="1">
        <v>42030</v>
      </c>
      <c r="AP445">
        <v>6</v>
      </c>
      <c r="AQ445" t="s">
        <v>81</v>
      </c>
      <c r="AR445" s="4">
        <f>IF(AQ445="M",AP445*30.42,AP445)</f>
        <v>182.52</v>
      </c>
      <c r="AS445">
        <v>0</v>
      </c>
      <c r="AT445" s="4">
        <f>AR445+AS445</f>
        <v>182.52</v>
      </c>
      <c r="AU445">
        <v>1</v>
      </c>
      <c r="AV445" s="1">
        <f>AO445+AT445</f>
        <v>42212.52</v>
      </c>
      <c r="AW445" s="1">
        <v>42242</v>
      </c>
      <c r="AX445" s="2">
        <f>IF(AV445&gt;=AW445,1,2)</f>
        <v>2</v>
      </c>
      <c r="AY445" s="2" t="str">
        <f>IF((AV445+10)&gt;=AW445,"SAVE","LATE")</f>
        <v>LATE</v>
      </c>
      <c r="AZ445" t="s">
        <v>82</v>
      </c>
      <c r="BA445" t="s">
        <v>1011</v>
      </c>
      <c r="BB445">
        <v>1496417753</v>
      </c>
      <c r="BC445">
        <v>0</v>
      </c>
      <c r="BD445" s="9">
        <v>1496417753</v>
      </c>
      <c r="BE445" t="s">
        <v>39995</v>
      </c>
      <c r="BF445">
        <v>0</v>
      </c>
      <c r="BG445" t="s">
        <v>70</v>
      </c>
      <c r="BH445">
        <v>-1</v>
      </c>
      <c r="BI445" t="s">
        <v>45807</v>
      </c>
      <c r="BJ445" t="s">
        <v>3633</v>
      </c>
      <c r="BK445">
        <v>0</v>
      </c>
      <c r="BL445" t="s">
        <v>85</v>
      </c>
      <c r="BM445" t="s">
        <v>36051</v>
      </c>
    </row>
    <row r="446" spans="1:65" x14ac:dyDescent="0.25">
      <c r="A446">
        <v>2015</v>
      </c>
      <c r="B446" t="s">
        <v>116</v>
      </c>
      <c r="C446" t="s">
        <v>130</v>
      </c>
      <c r="D446" t="s">
        <v>41054</v>
      </c>
      <c r="E446" t="s">
        <v>1050</v>
      </c>
      <c r="F446" t="s">
        <v>13945</v>
      </c>
      <c r="G446">
        <v>1</v>
      </c>
      <c r="H446" t="s">
        <v>46842</v>
      </c>
      <c r="I446" t="s">
        <v>67</v>
      </c>
      <c r="J446" t="s">
        <v>88</v>
      </c>
      <c r="K446">
        <v>3</v>
      </c>
      <c r="L446" t="s">
        <v>41838</v>
      </c>
      <c r="M446">
        <v>72000000</v>
      </c>
      <c r="N446" t="s">
        <v>41840</v>
      </c>
      <c r="O446" t="s">
        <v>36080</v>
      </c>
      <c r="P446" t="s">
        <v>90</v>
      </c>
      <c r="Q446" t="s">
        <v>39992</v>
      </c>
      <c r="R446" t="s">
        <v>39992</v>
      </c>
      <c r="S446" t="s">
        <v>39991</v>
      </c>
      <c r="T446" t="s">
        <v>36081</v>
      </c>
      <c r="U446" t="s">
        <v>36082</v>
      </c>
      <c r="V446" t="s">
        <v>36083</v>
      </c>
      <c r="W446">
        <v>318</v>
      </c>
      <c r="X446">
        <v>1473169236</v>
      </c>
      <c r="Y446" t="s">
        <v>122</v>
      </c>
      <c r="Z446" t="s">
        <v>123</v>
      </c>
      <c r="AA446">
        <v>7212</v>
      </c>
      <c r="AB446" t="s">
        <v>42049</v>
      </c>
      <c r="AC446">
        <v>721214</v>
      </c>
      <c r="AD446" t="s">
        <v>46873</v>
      </c>
      <c r="AE446">
        <v>3875347</v>
      </c>
      <c r="AF446" t="s">
        <v>40104</v>
      </c>
      <c r="AG446" t="s">
        <v>36084</v>
      </c>
      <c r="AH446" t="s">
        <v>36085</v>
      </c>
      <c r="AI446" t="s">
        <v>1057</v>
      </c>
      <c r="AJ446" t="s">
        <v>41304</v>
      </c>
      <c r="AK446" t="s">
        <v>36086</v>
      </c>
      <c r="AL446" t="s">
        <v>41720</v>
      </c>
      <c r="AM446">
        <v>2015</v>
      </c>
      <c r="AN446" s="1">
        <v>42244</v>
      </c>
      <c r="AO446" s="1">
        <v>42244</v>
      </c>
      <c r="AP446">
        <v>4</v>
      </c>
      <c r="AQ446" t="s">
        <v>81</v>
      </c>
      <c r="AR446" s="4">
        <f>IF(AQ446="M",AP446*30.42,AP446)</f>
        <v>121.68</v>
      </c>
      <c r="AS446">
        <v>0</v>
      </c>
      <c r="AT446" s="4">
        <f>AR446+AS446</f>
        <v>121.68</v>
      </c>
      <c r="AU446">
        <v>2</v>
      </c>
      <c r="AV446" s="1">
        <f>AO446+AT446</f>
        <v>42365.68</v>
      </c>
      <c r="AW446" s="1">
        <v>42428</v>
      </c>
      <c r="AX446" s="2">
        <f>IF(AV446&gt;=AW446,1,2)</f>
        <v>2</v>
      </c>
      <c r="AY446" s="2" t="str">
        <f>IF((AV446+10)&gt;=AW446,"SAVE","LATE")</f>
        <v>LATE</v>
      </c>
      <c r="AZ446" t="s">
        <v>82</v>
      </c>
      <c r="BA446" t="s">
        <v>1011</v>
      </c>
      <c r="BB446">
        <v>1473169092</v>
      </c>
      <c r="BC446">
        <v>0</v>
      </c>
      <c r="BD446" s="9">
        <v>1473169092</v>
      </c>
      <c r="BE446" t="s">
        <v>45808</v>
      </c>
      <c r="BF446">
        <v>1</v>
      </c>
      <c r="BG446" t="s">
        <v>17272</v>
      </c>
      <c r="BH446">
        <v>-1</v>
      </c>
      <c r="BI446" t="s">
        <v>45809</v>
      </c>
      <c r="BJ446" t="s">
        <v>45810</v>
      </c>
      <c r="BK446">
        <v>0</v>
      </c>
      <c r="BL446" t="s">
        <v>85</v>
      </c>
      <c r="BM446" t="s">
        <v>36087</v>
      </c>
    </row>
    <row r="447" spans="1:65" x14ac:dyDescent="0.25">
      <c r="A447">
        <v>2014</v>
      </c>
      <c r="B447" t="s">
        <v>116</v>
      </c>
      <c r="C447" t="s">
        <v>290</v>
      </c>
      <c r="D447" t="s">
        <v>1093</v>
      </c>
      <c r="E447" t="s">
        <v>1094</v>
      </c>
      <c r="F447" t="s">
        <v>1095</v>
      </c>
      <c r="G447">
        <v>1</v>
      </c>
      <c r="H447" t="s">
        <v>46842</v>
      </c>
      <c r="I447" t="s">
        <v>105</v>
      </c>
      <c r="J447" t="s">
        <v>88</v>
      </c>
      <c r="K447">
        <v>3</v>
      </c>
      <c r="L447" t="s">
        <v>41838</v>
      </c>
      <c r="M447">
        <v>95000000</v>
      </c>
      <c r="N447" t="s">
        <v>40102</v>
      </c>
      <c r="O447" t="s">
        <v>45822</v>
      </c>
      <c r="P447" t="s">
        <v>90</v>
      </c>
      <c r="Q447" t="s">
        <v>1097</v>
      </c>
      <c r="R447" t="s">
        <v>1097</v>
      </c>
      <c r="S447" t="s">
        <v>1662</v>
      </c>
      <c r="T447" s="3">
        <v>41831</v>
      </c>
      <c r="U447" t="s">
        <v>35068</v>
      </c>
      <c r="V447" t="s">
        <v>35069</v>
      </c>
      <c r="W447" t="s">
        <v>35070</v>
      </c>
      <c r="X447">
        <v>46878185947</v>
      </c>
      <c r="Y447" t="s">
        <v>96</v>
      </c>
      <c r="Z447" t="s">
        <v>40103</v>
      </c>
      <c r="AA447">
        <v>0</v>
      </c>
      <c r="AB447" t="s">
        <v>76</v>
      </c>
      <c r="AC447">
        <v>0</v>
      </c>
      <c r="AD447" t="s">
        <v>76</v>
      </c>
      <c r="AE447">
        <v>3143895</v>
      </c>
      <c r="AF447" t="s">
        <v>40104</v>
      </c>
      <c r="AG447">
        <v>900808063</v>
      </c>
      <c r="AH447" t="s">
        <v>35071</v>
      </c>
      <c r="AI447" t="s">
        <v>1057</v>
      </c>
      <c r="AJ447" t="s">
        <v>41304</v>
      </c>
      <c r="AK447">
        <v>2284145</v>
      </c>
      <c r="AL447" t="s">
        <v>6438</v>
      </c>
      <c r="AM447">
        <v>2015</v>
      </c>
      <c r="AN447" s="1">
        <v>42020</v>
      </c>
      <c r="AO447" s="1">
        <v>42058</v>
      </c>
      <c r="AP447">
        <v>16</v>
      </c>
      <c r="AQ447" t="s">
        <v>81</v>
      </c>
      <c r="AR447" s="4">
        <f>IF(AQ447="M",AP447*30.42,AP447)</f>
        <v>486.72</v>
      </c>
      <c r="AS447">
        <v>0</v>
      </c>
      <c r="AT447" s="4">
        <f>AR447+AS447</f>
        <v>486.72</v>
      </c>
      <c r="AU447">
        <v>6</v>
      </c>
      <c r="AV447" s="1">
        <f>AO447+AT447</f>
        <v>42544.72</v>
      </c>
      <c r="AW447" s="1">
        <v>42727</v>
      </c>
      <c r="AX447" s="2">
        <f>IF(AV447&gt;=AW447,1,2)</f>
        <v>2</v>
      </c>
      <c r="AY447" s="2" t="str">
        <f>IF((AV447+10)&gt;=AW447,"SAVE","LATE")</f>
        <v>LATE</v>
      </c>
      <c r="AZ447" t="s">
        <v>82</v>
      </c>
      <c r="BA447" t="s">
        <v>1011</v>
      </c>
      <c r="BB447">
        <v>46588581806</v>
      </c>
      <c r="BC447">
        <v>4517381743</v>
      </c>
      <c r="BD447" s="9">
        <v>51105963549</v>
      </c>
      <c r="BE447" t="s">
        <v>45822</v>
      </c>
      <c r="BF447">
        <v>0</v>
      </c>
      <c r="BG447" t="s">
        <v>70</v>
      </c>
      <c r="BH447">
        <v>-1</v>
      </c>
      <c r="BI447" t="s">
        <v>35072</v>
      </c>
      <c r="BJ447" t="s">
        <v>35073</v>
      </c>
      <c r="BK447">
        <v>0</v>
      </c>
      <c r="BL447" t="s">
        <v>85</v>
      </c>
      <c r="BM447" t="s">
        <v>35074</v>
      </c>
    </row>
    <row r="448" spans="1:65" x14ac:dyDescent="0.25">
      <c r="A448">
        <v>2014</v>
      </c>
      <c r="B448" t="s">
        <v>116</v>
      </c>
      <c r="C448" t="s">
        <v>290</v>
      </c>
      <c r="D448" t="s">
        <v>1093</v>
      </c>
      <c r="E448" t="s">
        <v>1094</v>
      </c>
      <c r="F448" t="s">
        <v>1095</v>
      </c>
      <c r="G448">
        <v>1</v>
      </c>
      <c r="H448" t="s">
        <v>46842</v>
      </c>
      <c r="I448" t="s">
        <v>105</v>
      </c>
      <c r="J448" t="s">
        <v>88</v>
      </c>
      <c r="K448">
        <v>3</v>
      </c>
      <c r="L448" t="s">
        <v>41838</v>
      </c>
      <c r="M448">
        <v>72000000</v>
      </c>
      <c r="N448" t="s">
        <v>41840</v>
      </c>
      <c r="O448" t="s">
        <v>45827</v>
      </c>
      <c r="P448" t="s">
        <v>90</v>
      </c>
      <c r="Q448" t="s">
        <v>1097</v>
      </c>
      <c r="R448" t="s">
        <v>1097</v>
      </c>
      <c r="S448" t="s">
        <v>35885</v>
      </c>
      <c r="T448" t="s">
        <v>30579</v>
      </c>
      <c r="U448" t="s">
        <v>35886</v>
      </c>
      <c r="V448" t="s">
        <v>35887</v>
      </c>
      <c r="W448" t="s">
        <v>35888</v>
      </c>
      <c r="X448">
        <v>1941380798</v>
      </c>
      <c r="Y448" t="s">
        <v>122</v>
      </c>
      <c r="Z448" t="s">
        <v>123</v>
      </c>
      <c r="AA448">
        <v>0</v>
      </c>
      <c r="AB448" t="s">
        <v>76</v>
      </c>
      <c r="AC448">
        <v>0</v>
      </c>
      <c r="AD448" t="s">
        <v>76</v>
      </c>
      <c r="AE448">
        <v>3387313</v>
      </c>
      <c r="AF448" t="s">
        <v>40104</v>
      </c>
      <c r="AG448" t="s">
        <v>35889</v>
      </c>
      <c r="AH448" t="s">
        <v>45828</v>
      </c>
      <c r="AI448" t="s">
        <v>1057</v>
      </c>
      <c r="AJ448" t="s">
        <v>41304</v>
      </c>
      <c r="AK448" t="s">
        <v>35890</v>
      </c>
      <c r="AL448" t="s">
        <v>41722</v>
      </c>
      <c r="AM448">
        <v>2015</v>
      </c>
      <c r="AN448" s="1">
        <v>42038</v>
      </c>
      <c r="AO448" s="1">
        <v>42137</v>
      </c>
      <c r="AP448">
        <v>3</v>
      </c>
      <c r="AQ448" t="s">
        <v>81</v>
      </c>
      <c r="AR448" s="4">
        <f>IF(AQ448="M",AP448*30.42,AP448)</f>
        <v>91.26</v>
      </c>
      <c r="AS448">
        <v>69</v>
      </c>
      <c r="AT448" s="4">
        <f>AR448+AS448</f>
        <v>160.26</v>
      </c>
      <c r="AU448">
        <v>3</v>
      </c>
      <c r="AV448" s="1">
        <f>AO448+AT448</f>
        <v>42297.26</v>
      </c>
      <c r="AW448" s="1">
        <v>42390</v>
      </c>
      <c r="AX448" s="2">
        <f>IF(AV448&gt;=AW448,1,2)</f>
        <v>2</v>
      </c>
      <c r="AY448" s="2" t="str">
        <f>IF((AV448+10)&gt;=AW448,"SAVE","LATE")</f>
        <v>LATE</v>
      </c>
      <c r="AZ448" t="s">
        <v>82</v>
      </c>
      <c r="BA448" t="s">
        <v>1011</v>
      </c>
      <c r="BB448">
        <v>1936941671</v>
      </c>
      <c r="BC448">
        <v>0</v>
      </c>
      <c r="BD448" s="9">
        <v>1936941671</v>
      </c>
      <c r="BE448" t="s">
        <v>45827</v>
      </c>
      <c r="BF448">
        <v>1</v>
      </c>
      <c r="BG448" t="s">
        <v>17272</v>
      </c>
      <c r="BH448">
        <v>-1</v>
      </c>
      <c r="BI448" t="s">
        <v>45829</v>
      </c>
      <c r="BJ448" t="s">
        <v>45830</v>
      </c>
      <c r="BK448">
        <v>0</v>
      </c>
      <c r="BL448" t="s">
        <v>85</v>
      </c>
      <c r="BM448" t="s">
        <v>35891</v>
      </c>
    </row>
    <row r="449" spans="1:65" x14ac:dyDescent="0.25">
      <c r="A449">
        <v>2014</v>
      </c>
      <c r="B449" t="s">
        <v>116</v>
      </c>
      <c r="C449" t="s">
        <v>290</v>
      </c>
      <c r="D449" t="s">
        <v>1093</v>
      </c>
      <c r="E449" t="s">
        <v>1094</v>
      </c>
      <c r="F449" t="s">
        <v>1095</v>
      </c>
      <c r="G449">
        <v>1</v>
      </c>
      <c r="H449" t="s">
        <v>46842</v>
      </c>
      <c r="I449" t="s">
        <v>105</v>
      </c>
      <c r="J449" t="s">
        <v>88</v>
      </c>
      <c r="K449">
        <v>3</v>
      </c>
      <c r="L449" t="s">
        <v>41838</v>
      </c>
      <c r="M449">
        <v>95000000</v>
      </c>
      <c r="N449" t="s">
        <v>40102</v>
      </c>
      <c r="O449" t="s">
        <v>45841</v>
      </c>
      <c r="P449" t="s">
        <v>90</v>
      </c>
      <c r="Q449" t="s">
        <v>1097</v>
      </c>
      <c r="R449" t="s">
        <v>1097</v>
      </c>
      <c r="S449" t="s">
        <v>45842</v>
      </c>
      <c r="T449" t="s">
        <v>35246</v>
      </c>
      <c r="U449" t="s">
        <v>36503</v>
      </c>
      <c r="V449" t="s">
        <v>36504</v>
      </c>
      <c r="W449" t="s">
        <v>36505</v>
      </c>
      <c r="X449">
        <v>890172455</v>
      </c>
      <c r="Y449" t="s">
        <v>96</v>
      </c>
      <c r="Z449" t="s">
        <v>40103</v>
      </c>
      <c r="AA449">
        <v>0</v>
      </c>
      <c r="AB449" t="s">
        <v>76</v>
      </c>
      <c r="AC449">
        <v>0</v>
      </c>
      <c r="AD449" t="s">
        <v>76</v>
      </c>
      <c r="AE449">
        <v>3479289</v>
      </c>
      <c r="AF449" t="s">
        <v>40104</v>
      </c>
      <c r="AG449" t="s">
        <v>36506</v>
      </c>
      <c r="AH449" t="s">
        <v>36507</v>
      </c>
      <c r="AI449" t="s">
        <v>1057</v>
      </c>
      <c r="AJ449" t="s">
        <v>41304</v>
      </c>
      <c r="AK449" t="s">
        <v>36508</v>
      </c>
      <c r="AL449" t="s">
        <v>23889</v>
      </c>
      <c r="AM449">
        <v>2015</v>
      </c>
      <c r="AN449" s="1">
        <v>42082</v>
      </c>
      <c r="AO449" s="1">
        <v>42164</v>
      </c>
      <c r="AP449">
        <v>4</v>
      </c>
      <c r="AQ449" t="s">
        <v>81</v>
      </c>
      <c r="AR449" s="4">
        <f>IF(AQ449="M",AP449*30.42,AP449)</f>
        <v>121.68</v>
      </c>
      <c r="AS449">
        <v>23</v>
      </c>
      <c r="AT449" s="4">
        <f>AR449+AS449</f>
        <v>144.68</v>
      </c>
      <c r="AU449">
        <v>2</v>
      </c>
      <c r="AV449" s="1">
        <f>AO449+AT449</f>
        <v>42308.68</v>
      </c>
      <c r="AW449" s="1">
        <v>42370</v>
      </c>
      <c r="AX449" s="2">
        <f>IF(AV449&gt;=AW449,1,2)</f>
        <v>2</v>
      </c>
      <c r="AY449" s="2" t="str">
        <f>IF((AV449+10)&gt;=AW449,"SAVE","LATE")</f>
        <v>LATE</v>
      </c>
      <c r="AZ449" t="s">
        <v>82</v>
      </c>
      <c r="BA449" t="s">
        <v>1011</v>
      </c>
      <c r="BB449">
        <v>889868168</v>
      </c>
      <c r="BC449">
        <v>165592265</v>
      </c>
      <c r="BD449" s="9">
        <v>1055460433</v>
      </c>
      <c r="BE449" t="s">
        <v>45843</v>
      </c>
      <c r="BF449">
        <v>1</v>
      </c>
      <c r="BG449" t="s">
        <v>17272</v>
      </c>
      <c r="BH449">
        <v>-1</v>
      </c>
      <c r="BI449" t="s">
        <v>36509</v>
      </c>
      <c r="BJ449" t="s">
        <v>36510</v>
      </c>
      <c r="BK449">
        <v>0</v>
      </c>
      <c r="BL449" t="s">
        <v>85</v>
      </c>
      <c r="BM449" t="s">
        <v>36511</v>
      </c>
    </row>
    <row r="450" spans="1:65" x14ac:dyDescent="0.25">
      <c r="A450">
        <v>2015</v>
      </c>
      <c r="B450" t="s">
        <v>64</v>
      </c>
      <c r="C450" t="s">
        <v>65</v>
      </c>
      <c r="D450" t="s">
        <v>45558</v>
      </c>
      <c r="E450">
        <v>822000091</v>
      </c>
      <c r="F450" t="s">
        <v>1571</v>
      </c>
      <c r="G450">
        <v>1</v>
      </c>
      <c r="H450" t="s">
        <v>46842</v>
      </c>
      <c r="I450" t="s">
        <v>67</v>
      </c>
      <c r="J450" t="s">
        <v>88</v>
      </c>
      <c r="K450">
        <v>3</v>
      </c>
      <c r="L450" t="s">
        <v>41838</v>
      </c>
      <c r="M450">
        <v>77000000</v>
      </c>
      <c r="N450" t="s">
        <v>481</v>
      </c>
      <c r="O450" t="s">
        <v>45947</v>
      </c>
      <c r="P450" t="s">
        <v>90</v>
      </c>
      <c r="Q450" t="s">
        <v>1097</v>
      </c>
      <c r="R450" t="s">
        <v>1097</v>
      </c>
      <c r="S450" t="s">
        <v>1098</v>
      </c>
      <c r="T450" t="s">
        <v>35376</v>
      </c>
      <c r="U450" t="s">
        <v>36496</v>
      </c>
      <c r="V450" t="s">
        <v>36497</v>
      </c>
      <c r="W450" t="s">
        <v>36498</v>
      </c>
      <c r="X450">
        <v>897257362</v>
      </c>
      <c r="Y450" t="s">
        <v>122</v>
      </c>
      <c r="Z450" t="s">
        <v>123</v>
      </c>
      <c r="AA450">
        <v>0</v>
      </c>
      <c r="AB450" t="s">
        <v>76</v>
      </c>
      <c r="AC450">
        <v>0</v>
      </c>
      <c r="AD450" t="s">
        <v>76</v>
      </c>
      <c r="AE450">
        <v>3605494</v>
      </c>
      <c r="AF450" t="s">
        <v>40104</v>
      </c>
      <c r="AG450" t="s">
        <v>36499</v>
      </c>
      <c r="AH450" t="s">
        <v>36500</v>
      </c>
      <c r="AI450" t="s">
        <v>1057</v>
      </c>
      <c r="AJ450" t="s">
        <v>41304</v>
      </c>
      <c r="AK450" t="s">
        <v>14451</v>
      </c>
      <c r="AL450" t="s">
        <v>36501</v>
      </c>
      <c r="AM450">
        <v>2015</v>
      </c>
      <c r="AN450" s="1">
        <v>42152</v>
      </c>
      <c r="AO450" s="1">
        <v>42152</v>
      </c>
      <c r="AP450">
        <v>3</v>
      </c>
      <c r="AQ450" t="s">
        <v>81</v>
      </c>
      <c r="AR450" s="4">
        <f>IF(AQ450="M",AP450*30.42,AP450)</f>
        <v>91.26</v>
      </c>
      <c r="AS450">
        <v>0</v>
      </c>
      <c r="AT450" s="4">
        <f>AR450+AS450</f>
        <v>91.26</v>
      </c>
      <c r="AU450">
        <v>2</v>
      </c>
      <c r="AV450" s="1">
        <f>AO450+AT450</f>
        <v>42243.26</v>
      </c>
      <c r="AW450" s="1">
        <v>42305</v>
      </c>
      <c r="AX450" s="2">
        <f>IF(AV450&gt;=AW450,1,2)</f>
        <v>2</v>
      </c>
      <c r="AY450" s="2" t="str">
        <f>IF((AV450+10)&gt;=AW450,"SAVE","LATE")</f>
        <v>LATE</v>
      </c>
      <c r="AZ450" t="s">
        <v>82</v>
      </c>
      <c r="BA450" t="s">
        <v>1011</v>
      </c>
      <c r="BB450">
        <v>897209704</v>
      </c>
      <c r="BC450">
        <v>265989120</v>
      </c>
      <c r="BD450" s="9">
        <v>1163198824</v>
      </c>
      <c r="BE450" t="s">
        <v>45948</v>
      </c>
      <c r="BF450">
        <v>0</v>
      </c>
      <c r="BG450" t="s">
        <v>70</v>
      </c>
      <c r="BH450">
        <v>-1</v>
      </c>
      <c r="BI450" t="s">
        <v>41079</v>
      </c>
      <c r="BJ450" t="s">
        <v>41079</v>
      </c>
      <c r="BK450">
        <v>0</v>
      </c>
      <c r="BL450" t="s">
        <v>85</v>
      </c>
      <c r="BM450" t="s">
        <v>36502</v>
      </c>
    </row>
    <row r="451" spans="1:65" x14ac:dyDescent="0.25">
      <c r="A451">
        <v>2014</v>
      </c>
      <c r="B451" t="s">
        <v>116</v>
      </c>
      <c r="C451" t="s">
        <v>117</v>
      </c>
      <c r="D451" t="s">
        <v>41075</v>
      </c>
      <c r="E451" t="s">
        <v>82</v>
      </c>
      <c r="F451" t="s">
        <v>6251</v>
      </c>
      <c r="G451">
        <v>1</v>
      </c>
      <c r="H451" t="s">
        <v>46842</v>
      </c>
      <c r="I451" t="s">
        <v>67</v>
      </c>
      <c r="J451" t="s">
        <v>88</v>
      </c>
      <c r="K451">
        <v>3</v>
      </c>
      <c r="L451" t="s">
        <v>41838</v>
      </c>
      <c r="M451">
        <v>95000000</v>
      </c>
      <c r="N451" t="s">
        <v>40102</v>
      </c>
      <c r="O451" t="s">
        <v>45949</v>
      </c>
      <c r="P451" t="s">
        <v>90</v>
      </c>
      <c r="Q451" t="s">
        <v>1097</v>
      </c>
      <c r="R451" t="s">
        <v>1097</v>
      </c>
      <c r="S451" t="s">
        <v>1098</v>
      </c>
      <c r="T451" t="s">
        <v>14447</v>
      </c>
      <c r="U451" t="s">
        <v>37210</v>
      </c>
      <c r="V451" t="s">
        <v>37211</v>
      </c>
      <c r="W451" t="s">
        <v>37212</v>
      </c>
      <c r="X451">
        <v>450494742</v>
      </c>
      <c r="Y451" t="s">
        <v>96</v>
      </c>
      <c r="Z451" t="s">
        <v>40103</v>
      </c>
      <c r="AA451">
        <v>0</v>
      </c>
      <c r="AB451" t="s">
        <v>76</v>
      </c>
      <c r="AC451">
        <v>0</v>
      </c>
      <c r="AD451" t="s">
        <v>76</v>
      </c>
      <c r="AE451">
        <v>3589398</v>
      </c>
      <c r="AF451" t="s">
        <v>41304</v>
      </c>
      <c r="AG451" t="s">
        <v>37213</v>
      </c>
      <c r="AH451" t="s">
        <v>37214</v>
      </c>
      <c r="AI451" t="s">
        <v>1057</v>
      </c>
      <c r="AJ451" t="s">
        <v>41304</v>
      </c>
      <c r="AK451" t="s">
        <v>37215</v>
      </c>
      <c r="AL451" t="s">
        <v>37216</v>
      </c>
      <c r="AM451">
        <v>2015</v>
      </c>
      <c r="AN451" s="1">
        <v>42123</v>
      </c>
      <c r="AO451" s="1">
        <v>42136</v>
      </c>
      <c r="AP451">
        <v>3</v>
      </c>
      <c r="AQ451" t="s">
        <v>81</v>
      </c>
      <c r="AR451" s="4">
        <f>IF(AQ451="M",AP451*30.42,AP451)</f>
        <v>91.26</v>
      </c>
      <c r="AS451">
        <v>0</v>
      </c>
      <c r="AT451" s="4">
        <f>AR451+AS451</f>
        <v>91.26</v>
      </c>
      <c r="AU451">
        <v>1</v>
      </c>
      <c r="AV451" s="1">
        <f>AO451+AT451</f>
        <v>42227.26</v>
      </c>
      <c r="AW451" s="1">
        <v>42259</v>
      </c>
      <c r="AX451" s="2">
        <f>IF(AV451&gt;=AW451,1,2)</f>
        <v>2</v>
      </c>
      <c r="AY451" s="2" t="str">
        <f>IF((AV451+10)&gt;=AW451,"SAVE","LATE")</f>
        <v>LATE</v>
      </c>
      <c r="AZ451" t="s">
        <v>82</v>
      </c>
      <c r="BA451" t="s">
        <v>1011</v>
      </c>
      <c r="BB451">
        <v>450494742</v>
      </c>
      <c r="BC451">
        <v>163047834</v>
      </c>
      <c r="BD451" s="9">
        <v>613542576</v>
      </c>
      <c r="BE451" t="s">
        <v>45949</v>
      </c>
      <c r="BF451">
        <v>0</v>
      </c>
      <c r="BG451" t="s">
        <v>70</v>
      </c>
      <c r="BH451">
        <v>-1</v>
      </c>
      <c r="BI451" t="s">
        <v>37214</v>
      </c>
      <c r="BJ451" t="s">
        <v>37217</v>
      </c>
      <c r="BK451">
        <v>0</v>
      </c>
      <c r="BL451" t="s">
        <v>85</v>
      </c>
      <c r="BM451" t="s">
        <v>37218</v>
      </c>
    </row>
    <row r="452" spans="1:65" x14ac:dyDescent="0.25">
      <c r="A452">
        <v>2014</v>
      </c>
      <c r="B452" t="s">
        <v>116</v>
      </c>
      <c r="C452" t="s">
        <v>290</v>
      </c>
      <c r="D452" t="s">
        <v>1093</v>
      </c>
      <c r="E452" t="s">
        <v>1094</v>
      </c>
      <c r="F452" t="s">
        <v>1095</v>
      </c>
      <c r="G452">
        <v>11</v>
      </c>
      <c r="H452" t="s">
        <v>41839</v>
      </c>
      <c r="I452" t="s">
        <v>105</v>
      </c>
      <c r="J452" t="s">
        <v>88</v>
      </c>
      <c r="K452">
        <v>3</v>
      </c>
      <c r="L452" t="s">
        <v>41838</v>
      </c>
      <c r="M452">
        <v>95000000</v>
      </c>
      <c r="N452" t="s">
        <v>40102</v>
      </c>
      <c r="O452" t="s">
        <v>41080</v>
      </c>
      <c r="P452" t="s">
        <v>90</v>
      </c>
      <c r="Q452" t="s">
        <v>1097</v>
      </c>
      <c r="R452" t="s">
        <v>1097</v>
      </c>
      <c r="S452" t="s">
        <v>1098</v>
      </c>
      <c r="T452" t="s">
        <v>28242</v>
      </c>
      <c r="U452" t="s">
        <v>37546</v>
      </c>
      <c r="V452" t="s">
        <v>37547</v>
      </c>
      <c r="W452" t="s">
        <v>37548</v>
      </c>
      <c r="X452">
        <v>320457868</v>
      </c>
      <c r="Y452" t="s">
        <v>96</v>
      </c>
      <c r="Z452" t="s">
        <v>40103</v>
      </c>
      <c r="AA452">
        <v>0</v>
      </c>
      <c r="AB452" t="s">
        <v>76</v>
      </c>
      <c r="AC452">
        <v>0</v>
      </c>
      <c r="AD452" t="s">
        <v>76</v>
      </c>
      <c r="AE452">
        <v>3403443</v>
      </c>
      <c r="AF452" t="s">
        <v>40104</v>
      </c>
      <c r="AG452" t="s">
        <v>37549</v>
      </c>
      <c r="AH452" t="s">
        <v>37550</v>
      </c>
      <c r="AI452" t="s">
        <v>1057</v>
      </c>
      <c r="AJ452" t="s">
        <v>41304</v>
      </c>
      <c r="AK452" t="s">
        <v>37551</v>
      </c>
      <c r="AL452" t="s">
        <v>35463</v>
      </c>
      <c r="AM452">
        <v>2015</v>
      </c>
      <c r="AN452" s="1">
        <v>42072</v>
      </c>
      <c r="AO452" s="1">
        <v>42072</v>
      </c>
      <c r="AP452">
        <v>6</v>
      </c>
      <c r="AQ452" t="s">
        <v>81</v>
      </c>
      <c r="AR452" s="4">
        <f>IF(AQ452="M",AP452*30.42,AP452)</f>
        <v>182.52</v>
      </c>
      <c r="AS452">
        <v>39</v>
      </c>
      <c r="AT452" s="4">
        <f>AR452+AS452</f>
        <v>221.52</v>
      </c>
      <c r="AU452">
        <v>2</v>
      </c>
      <c r="AV452" s="1">
        <f>AO452+AT452</f>
        <v>42293.52</v>
      </c>
      <c r="AW452" s="1">
        <v>42355</v>
      </c>
      <c r="AX452" s="2">
        <f>IF(AV452&gt;=AW452,1,2)</f>
        <v>2</v>
      </c>
      <c r="AY452" s="2" t="str">
        <f>IF((AV452+10)&gt;=AW452,"SAVE","LATE")</f>
        <v>LATE</v>
      </c>
      <c r="AZ452" t="s">
        <v>82</v>
      </c>
      <c r="BA452" t="s">
        <v>1011</v>
      </c>
      <c r="BB452">
        <v>320324876</v>
      </c>
      <c r="BC452">
        <v>152380952</v>
      </c>
      <c r="BD452" s="9">
        <v>472705828</v>
      </c>
      <c r="BE452" t="s">
        <v>41080</v>
      </c>
      <c r="BF452">
        <v>1</v>
      </c>
      <c r="BG452" t="s">
        <v>17272</v>
      </c>
      <c r="BH452">
        <v>-1</v>
      </c>
      <c r="BI452" t="s">
        <v>37552</v>
      </c>
      <c r="BJ452" t="s">
        <v>37553</v>
      </c>
      <c r="BK452">
        <v>0</v>
      </c>
      <c r="BL452" t="s">
        <v>85</v>
      </c>
      <c r="BM452" t="s">
        <v>37554</v>
      </c>
    </row>
    <row r="453" spans="1:65" x14ac:dyDescent="0.25">
      <c r="A453">
        <v>2015</v>
      </c>
      <c r="B453" t="s">
        <v>116</v>
      </c>
      <c r="C453" t="s">
        <v>130</v>
      </c>
      <c r="D453" t="s">
        <v>41082</v>
      </c>
      <c r="E453" t="s">
        <v>4711</v>
      </c>
      <c r="F453" t="s">
        <v>4712</v>
      </c>
      <c r="G453">
        <v>1</v>
      </c>
      <c r="H453" t="s">
        <v>46842</v>
      </c>
      <c r="I453" t="s">
        <v>105</v>
      </c>
      <c r="J453" t="s">
        <v>88</v>
      </c>
      <c r="K453">
        <v>3</v>
      </c>
      <c r="L453" t="s">
        <v>41838</v>
      </c>
      <c r="M453">
        <v>72000000</v>
      </c>
      <c r="N453" t="s">
        <v>41840</v>
      </c>
      <c r="O453" t="s">
        <v>37327</v>
      </c>
      <c r="P453" t="s">
        <v>90</v>
      </c>
      <c r="Q453" t="s">
        <v>4713</v>
      </c>
      <c r="R453" t="s">
        <v>4713</v>
      </c>
      <c r="S453" t="s">
        <v>4714</v>
      </c>
      <c r="T453" s="3">
        <v>42131</v>
      </c>
      <c r="U453" t="s">
        <v>37328</v>
      </c>
      <c r="V453" t="s">
        <v>37329</v>
      </c>
      <c r="W453" t="s">
        <v>37330</v>
      </c>
      <c r="X453">
        <v>400000000</v>
      </c>
      <c r="Y453" t="s">
        <v>122</v>
      </c>
      <c r="Z453" t="s">
        <v>123</v>
      </c>
      <c r="AA453">
        <v>7212</v>
      </c>
      <c r="AB453" t="s">
        <v>42049</v>
      </c>
      <c r="AC453">
        <v>721214</v>
      </c>
      <c r="AD453" t="s">
        <v>46873</v>
      </c>
      <c r="AE453">
        <v>3838831</v>
      </c>
      <c r="AF453" t="s">
        <v>41304</v>
      </c>
      <c r="AG453" t="s">
        <v>37331</v>
      </c>
      <c r="AH453" t="s">
        <v>37332</v>
      </c>
      <c r="AI453" t="s">
        <v>657</v>
      </c>
      <c r="AJ453" t="s">
        <v>41304</v>
      </c>
      <c r="AK453" t="s">
        <v>37331</v>
      </c>
      <c r="AL453" t="s">
        <v>37332</v>
      </c>
      <c r="AM453">
        <v>2015</v>
      </c>
      <c r="AN453" s="1">
        <v>42228</v>
      </c>
      <c r="AO453" s="1">
        <v>42240</v>
      </c>
      <c r="AP453">
        <v>4</v>
      </c>
      <c r="AQ453" t="s">
        <v>81</v>
      </c>
      <c r="AR453" s="4">
        <f>IF(AQ453="M",AP453*30.42,AP453)</f>
        <v>121.68</v>
      </c>
      <c r="AS453">
        <v>0</v>
      </c>
      <c r="AT453" s="4">
        <f>AR453+AS453</f>
        <v>121.68</v>
      </c>
      <c r="AU453">
        <v>2</v>
      </c>
      <c r="AV453" s="1">
        <f>AO453+AT453</f>
        <v>42361.68</v>
      </c>
      <c r="AW453" s="1">
        <v>42424</v>
      </c>
      <c r="AX453" s="2">
        <f>IF(AV453&gt;=AW453,1,2)</f>
        <v>2</v>
      </c>
      <c r="AY453" s="2" t="str">
        <f>IF((AV453+10)&gt;=AW453,"SAVE","LATE")</f>
        <v>LATE</v>
      </c>
      <c r="AZ453" t="s">
        <v>82</v>
      </c>
      <c r="BA453" t="s">
        <v>1011</v>
      </c>
      <c r="BB453">
        <v>399895489</v>
      </c>
      <c r="BC453">
        <v>193637206</v>
      </c>
      <c r="BD453" s="9">
        <v>593532695</v>
      </c>
      <c r="BE453" t="s">
        <v>37327</v>
      </c>
      <c r="BF453">
        <v>0</v>
      </c>
      <c r="BG453" t="s">
        <v>70</v>
      </c>
      <c r="BH453">
        <v>-1</v>
      </c>
      <c r="BI453" t="s">
        <v>37332</v>
      </c>
      <c r="BJ453" t="s">
        <v>37333</v>
      </c>
      <c r="BK453">
        <v>0</v>
      </c>
      <c r="BL453" t="s">
        <v>85</v>
      </c>
      <c r="BM453" t="s">
        <v>37334</v>
      </c>
    </row>
    <row r="454" spans="1:65" x14ac:dyDescent="0.25">
      <c r="A454">
        <v>2015</v>
      </c>
      <c r="B454" t="s">
        <v>116</v>
      </c>
      <c r="C454" t="s">
        <v>130</v>
      </c>
      <c r="D454" t="s">
        <v>41086</v>
      </c>
      <c r="E454" t="s">
        <v>82</v>
      </c>
      <c r="F454" t="s">
        <v>17874</v>
      </c>
      <c r="G454">
        <v>11</v>
      </c>
      <c r="H454" t="s">
        <v>41839</v>
      </c>
      <c r="I454" t="s">
        <v>105</v>
      </c>
      <c r="J454" t="s">
        <v>88</v>
      </c>
      <c r="K454">
        <v>3</v>
      </c>
      <c r="L454" t="s">
        <v>41838</v>
      </c>
      <c r="M454">
        <v>72000000</v>
      </c>
      <c r="N454" t="s">
        <v>41840</v>
      </c>
      <c r="O454" t="s">
        <v>45975</v>
      </c>
      <c r="P454" t="s">
        <v>90</v>
      </c>
      <c r="Q454" t="s">
        <v>17876</v>
      </c>
      <c r="R454" t="s">
        <v>17876</v>
      </c>
      <c r="S454" t="s">
        <v>17877</v>
      </c>
      <c r="T454" t="s">
        <v>35191</v>
      </c>
      <c r="U454" t="s">
        <v>38291</v>
      </c>
      <c r="V454" t="s">
        <v>38292</v>
      </c>
      <c r="W454">
        <v>136</v>
      </c>
      <c r="X454">
        <v>146200000</v>
      </c>
      <c r="Y454" t="s">
        <v>122</v>
      </c>
      <c r="Z454" t="s">
        <v>123</v>
      </c>
      <c r="AA454">
        <v>0</v>
      </c>
      <c r="AB454" t="s">
        <v>76</v>
      </c>
      <c r="AC454">
        <v>0</v>
      </c>
      <c r="AD454" t="s">
        <v>76</v>
      </c>
      <c r="AE454">
        <v>3456412</v>
      </c>
      <c r="AF454" t="s">
        <v>41304</v>
      </c>
      <c r="AG454" t="s">
        <v>38293</v>
      </c>
      <c r="AH454" t="s">
        <v>17880</v>
      </c>
      <c r="AI454" t="s">
        <v>657</v>
      </c>
      <c r="AJ454" t="s">
        <v>41304</v>
      </c>
      <c r="AK454" t="s">
        <v>38293</v>
      </c>
      <c r="AL454" t="s">
        <v>17880</v>
      </c>
      <c r="AM454">
        <v>2015</v>
      </c>
      <c r="AN454" s="1">
        <v>42102</v>
      </c>
      <c r="AO454" s="1">
        <v>42102</v>
      </c>
      <c r="AP454">
        <v>4</v>
      </c>
      <c r="AQ454" t="s">
        <v>81</v>
      </c>
      <c r="AR454" s="4">
        <f>IF(AQ454="M",AP454*30.42,AP454)</f>
        <v>121.68</v>
      </c>
      <c r="AS454">
        <v>0</v>
      </c>
      <c r="AT454" s="4">
        <f>AR454+AS454</f>
        <v>121.68</v>
      </c>
      <c r="AU454">
        <v>1</v>
      </c>
      <c r="AV454" s="1">
        <f>AO454+AT454</f>
        <v>42223.68</v>
      </c>
      <c r="AW454" s="1">
        <v>42255</v>
      </c>
      <c r="AX454" s="2">
        <f>IF(AV454&gt;=AW454,1,2)</f>
        <v>2</v>
      </c>
      <c r="AY454" s="2" t="str">
        <f>IF((AV454+10)&gt;=AW454,"SAVE","LATE")</f>
        <v>LATE</v>
      </c>
      <c r="AZ454" t="s">
        <v>82</v>
      </c>
      <c r="BA454" t="s">
        <v>1011</v>
      </c>
      <c r="BB454">
        <v>146138820</v>
      </c>
      <c r="BC454">
        <v>19864378</v>
      </c>
      <c r="BD454" s="9">
        <v>166003198</v>
      </c>
      <c r="BE454" t="s">
        <v>38294</v>
      </c>
      <c r="BF454">
        <v>0</v>
      </c>
      <c r="BG454" t="s">
        <v>70</v>
      </c>
      <c r="BH454">
        <v>-1</v>
      </c>
      <c r="BI454" t="s">
        <v>38295</v>
      </c>
      <c r="BJ454" t="s">
        <v>38296</v>
      </c>
      <c r="BK454">
        <v>0</v>
      </c>
      <c r="BL454" t="s">
        <v>85</v>
      </c>
      <c r="BM454" t="s">
        <v>38297</v>
      </c>
    </row>
    <row r="455" spans="1:65" x14ac:dyDescent="0.25">
      <c r="A455">
        <v>2015</v>
      </c>
      <c r="B455" t="s">
        <v>116</v>
      </c>
      <c r="C455" t="s">
        <v>130</v>
      </c>
      <c r="D455" t="s">
        <v>45977</v>
      </c>
      <c r="E455" t="s">
        <v>17173</v>
      </c>
      <c r="F455" t="s">
        <v>17174</v>
      </c>
      <c r="G455">
        <v>1</v>
      </c>
      <c r="H455" t="s">
        <v>46842</v>
      </c>
      <c r="I455" t="s">
        <v>105</v>
      </c>
      <c r="J455" t="s">
        <v>88</v>
      </c>
      <c r="K455">
        <v>3</v>
      </c>
      <c r="L455" t="s">
        <v>41838</v>
      </c>
      <c r="M455">
        <v>95000000</v>
      </c>
      <c r="N455" t="s">
        <v>40102</v>
      </c>
      <c r="O455" t="s">
        <v>45984</v>
      </c>
      <c r="P455" t="s">
        <v>90</v>
      </c>
      <c r="Q455" t="s">
        <v>45978</v>
      </c>
      <c r="R455" t="s">
        <v>45978</v>
      </c>
      <c r="S455" t="s">
        <v>45976</v>
      </c>
      <c r="T455" t="s">
        <v>36726</v>
      </c>
      <c r="U455" t="s">
        <v>36773</v>
      </c>
      <c r="V455" t="s">
        <v>36774</v>
      </c>
      <c r="W455" t="s">
        <v>36775</v>
      </c>
      <c r="X455">
        <v>699405518</v>
      </c>
      <c r="Y455" t="s">
        <v>96</v>
      </c>
      <c r="Z455" t="s">
        <v>40103</v>
      </c>
      <c r="AA455">
        <v>9511</v>
      </c>
      <c r="AB455" t="s">
        <v>40106</v>
      </c>
      <c r="AC455">
        <v>951116</v>
      </c>
      <c r="AD455" t="s">
        <v>40107</v>
      </c>
      <c r="AE455">
        <v>3947844</v>
      </c>
      <c r="AF455" t="s">
        <v>41304</v>
      </c>
      <c r="AG455" t="s">
        <v>36776</v>
      </c>
      <c r="AH455" t="s">
        <v>30252</v>
      </c>
      <c r="AI455" t="s">
        <v>657</v>
      </c>
      <c r="AJ455" t="s">
        <v>41304</v>
      </c>
      <c r="AK455" t="s">
        <v>36776</v>
      </c>
      <c r="AL455" t="s">
        <v>30252</v>
      </c>
      <c r="AM455">
        <v>2015</v>
      </c>
      <c r="AN455" s="1">
        <v>42277</v>
      </c>
      <c r="AO455" s="1">
        <v>42290</v>
      </c>
      <c r="AP455">
        <v>3</v>
      </c>
      <c r="AQ455" t="s">
        <v>81</v>
      </c>
      <c r="AR455" s="4">
        <f>IF(AQ455="M",AP455*30.42,AP455)</f>
        <v>91.26</v>
      </c>
      <c r="AS455">
        <v>0</v>
      </c>
      <c r="AT455" s="4">
        <f>AR455+AS455</f>
        <v>91.26</v>
      </c>
      <c r="AU455">
        <v>1</v>
      </c>
      <c r="AV455" s="1">
        <f>AO455+AT455</f>
        <v>42381.26</v>
      </c>
      <c r="AW455" s="1">
        <v>42413</v>
      </c>
      <c r="AX455" s="2">
        <f>IF(AV455&gt;=AW455,1,2)</f>
        <v>2</v>
      </c>
      <c r="AY455" s="2" t="str">
        <f>IF((AV455+10)&gt;=AW455,"SAVE","LATE")</f>
        <v>LATE</v>
      </c>
      <c r="AZ455" t="s">
        <v>82</v>
      </c>
      <c r="BA455" t="s">
        <v>1011</v>
      </c>
      <c r="BB455">
        <v>699340520</v>
      </c>
      <c r="BC455">
        <v>0</v>
      </c>
      <c r="BD455" s="9">
        <v>699340520</v>
      </c>
      <c r="BE455" t="s">
        <v>45984</v>
      </c>
      <c r="BF455">
        <v>5</v>
      </c>
      <c r="BG455" t="s">
        <v>18058</v>
      </c>
      <c r="BH455">
        <v>0</v>
      </c>
      <c r="BI455" t="s">
        <v>36777</v>
      </c>
      <c r="BJ455" t="s">
        <v>36778</v>
      </c>
      <c r="BK455">
        <v>0</v>
      </c>
      <c r="BL455" t="s">
        <v>85</v>
      </c>
      <c r="BM455" t="s">
        <v>36779</v>
      </c>
    </row>
    <row r="456" spans="1:65" x14ac:dyDescent="0.25">
      <c r="A456">
        <v>2015</v>
      </c>
      <c r="B456" t="s">
        <v>116</v>
      </c>
      <c r="C456" t="s">
        <v>130</v>
      </c>
      <c r="D456" t="s">
        <v>45977</v>
      </c>
      <c r="E456" t="s">
        <v>17173</v>
      </c>
      <c r="F456" t="s">
        <v>17174</v>
      </c>
      <c r="G456">
        <v>1</v>
      </c>
      <c r="H456" t="s">
        <v>46842</v>
      </c>
      <c r="I456" t="s">
        <v>105</v>
      </c>
      <c r="J456" t="s">
        <v>88</v>
      </c>
      <c r="K456">
        <v>3</v>
      </c>
      <c r="L456" t="s">
        <v>41838</v>
      </c>
      <c r="M456">
        <v>95000000</v>
      </c>
      <c r="N456" t="s">
        <v>40102</v>
      </c>
      <c r="O456" t="s">
        <v>37879</v>
      </c>
      <c r="P456" t="s">
        <v>90</v>
      </c>
      <c r="Q456" t="s">
        <v>45978</v>
      </c>
      <c r="R456" t="s">
        <v>45978</v>
      </c>
      <c r="S456" t="s">
        <v>45976</v>
      </c>
      <c r="T456" t="s">
        <v>35747</v>
      </c>
      <c r="U456" t="s">
        <v>37880</v>
      </c>
      <c r="V456" t="s">
        <v>37881</v>
      </c>
      <c r="W456" t="s">
        <v>37882</v>
      </c>
      <c r="X456">
        <v>240265776</v>
      </c>
      <c r="Y456" t="s">
        <v>96</v>
      </c>
      <c r="Z456" t="s">
        <v>40103</v>
      </c>
      <c r="AA456">
        <v>9512</v>
      </c>
      <c r="AB456" t="s">
        <v>15299</v>
      </c>
      <c r="AC456">
        <v>951223</v>
      </c>
      <c r="AD456" t="s">
        <v>29442</v>
      </c>
      <c r="AE456">
        <v>4014917</v>
      </c>
      <c r="AF456" t="s">
        <v>41304</v>
      </c>
      <c r="AG456" t="s">
        <v>23420</v>
      </c>
      <c r="AH456" t="s">
        <v>17180</v>
      </c>
      <c r="AI456" t="s">
        <v>657</v>
      </c>
      <c r="AJ456" t="s">
        <v>41304</v>
      </c>
      <c r="AK456" t="s">
        <v>23420</v>
      </c>
      <c r="AL456" t="s">
        <v>17180</v>
      </c>
      <c r="AM456">
        <v>2015</v>
      </c>
      <c r="AN456" s="1">
        <v>42307</v>
      </c>
      <c r="AO456" s="1">
        <v>42313</v>
      </c>
      <c r="AP456">
        <v>2</v>
      </c>
      <c r="AQ456" t="s">
        <v>81</v>
      </c>
      <c r="AR456" s="4">
        <f>IF(AQ456="M",AP456*30.42,AP456)</f>
        <v>60.84</v>
      </c>
      <c r="AS456">
        <v>0</v>
      </c>
      <c r="AT456" s="4">
        <f>AR456+AS456</f>
        <v>60.84</v>
      </c>
      <c r="AU456">
        <v>1</v>
      </c>
      <c r="AV456" s="1">
        <f>AO456+AT456</f>
        <v>42373.84</v>
      </c>
      <c r="AW456" s="1">
        <v>42405</v>
      </c>
      <c r="AX456" s="2">
        <f>IF(AV456&gt;=AW456,1,2)</f>
        <v>2</v>
      </c>
      <c r="AY456" s="2" t="str">
        <f>IF((AV456+10)&gt;=AW456,"SAVE","LATE")</f>
        <v>LATE</v>
      </c>
      <c r="AZ456" t="s">
        <v>82</v>
      </c>
      <c r="BA456" t="s">
        <v>1011</v>
      </c>
      <c r="BB456">
        <v>239988652</v>
      </c>
      <c r="BC456">
        <v>0</v>
      </c>
      <c r="BD456" s="9">
        <v>239988652</v>
      </c>
      <c r="BE456" t="s">
        <v>37879</v>
      </c>
      <c r="BF456">
        <v>5</v>
      </c>
      <c r="BG456" t="s">
        <v>18058</v>
      </c>
      <c r="BH456">
        <v>0</v>
      </c>
      <c r="BI456" t="s">
        <v>17180</v>
      </c>
      <c r="BJ456" t="s">
        <v>30253</v>
      </c>
      <c r="BK456">
        <v>0</v>
      </c>
      <c r="BL456" t="s">
        <v>85</v>
      </c>
      <c r="BM456" t="s">
        <v>37883</v>
      </c>
    </row>
    <row r="457" spans="1:65" x14ac:dyDescent="0.25">
      <c r="A457">
        <v>2015</v>
      </c>
      <c r="B457" t="s">
        <v>116</v>
      </c>
      <c r="C457" t="s">
        <v>130</v>
      </c>
      <c r="D457" t="s">
        <v>45977</v>
      </c>
      <c r="E457" t="s">
        <v>17173</v>
      </c>
      <c r="F457" t="s">
        <v>17174</v>
      </c>
      <c r="G457">
        <v>1</v>
      </c>
      <c r="H457" t="s">
        <v>46842</v>
      </c>
      <c r="I457" t="s">
        <v>105</v>
      </c>
      <c r="J457" t="s">
        <v>88</v>
      </c>
      <c r="K457">
        <v>3</v>
      </c>
      <c r="L457" t="s">
        <v>41838</v>
      </c>
      <c r="M457">
        <v>95000000</v>
      </c>
      <c r="N457" t="s">
        <v>40102</v>
      </c>
      <c r="O457" t="s">
        <v>37955</v>
      </c>
      <c r="P457" t="s">
        <v>90</v>
      </c>
      <c r="Q457" t="s">
        <v>45978</v>
      </c>
      <c r="R457" t="s">
        <v>45978</v>
      </c>
      <c r="S457" t="s">
        <v>45976</v>
      </c>
      <c r="T457" t="s">
        <v>36616</v>
      </c>
      <c r="U457" t="s">
        <v>37956</v>
      </c>
      <c r="V457" t="s">
        <v>37957</v>
      </c>
      <c r="W457" t="s">
        <v>37958</v>
      </c>
      <c r="X457">
        <v>216820755</v>
      </c>
      <c r="Y457" t="s">
        <v>96</v>
      </c>
      <c r="Z457" t="s">
        <v>40103</v>
      </c>
      <c r="AA457">
        <v>9511</v>
      </c>
      <c r="AB457" t="s">
        <v>40106</v>
      </c>
      <c r="AC457">
        <v>951116</v>
      </c>
      <c r="AD457" t="s">
        <v>40107</v>
      </c>
      <c r="AE457">
        <v>4006533</v>
      </c>
      <c r="AF457" t="s">
        <v>41304</v>
      </c>
      <c r="AG457" t="s">
        <v>23420</v>
      </c>
      <c r="AH457" t="s">
        <v>17180</v>
      </c>
      <c r="AI457" t="s">
        <v>657</v>
      </c>
      <c r="AJ457" t="s">
        <v>41304</v>
      </c>
      <c r="AK457" t="s">
        <v>23420</v>
      </c>
      <c r="AL457" t="s">
        <v>17180</v>
      </c>
      <c r="AM457">
        <v>2015</v>
      </c>
      <c r="AN457" s="1">
        <v>42306</v>
      </c>
      <c r="AO457" s="1">
        <v>42313</v>
      </c>
      <c r="AP457">
        <v>2</v>
      </c>
      <c r="AQ457" t="s">
        <v>81</v>
      </c>
      <c r="AR457" s="4">
        <f>IF(AQ457="M",AP457*30.42,AP457)</f>
        <v>60.84</v>
      </c>
      <c r="AS457">
        <v>0</v>
      </c>
      <c r="AT457" s="4">
        <f>AR457+AS457</f>
        <v>60.84</v>
      </c>
      <c r="AU457">
        <v>1</v>
      </c>
      <c r="AV457" s="1">
        <f>AO457+AT457</f>
        <v>42373.84</v>
      </c>
      <c r="AW457" s="1">
        <v>42405</v>
      </c>
      <c r="AX457" s="2">
        <f>IF(AV457&gt;=AW457,1,2)</f>
        <v>2</v>
      </c>
      <c r="AY457" s="2" t="str">
        <f>IF((AV457+10)&gt;=AW457,"SAVE","LATE")</f>
        <v>LATE</v>
      </c>
      <c r="AZ457" t="s">
        <v>82</v>
      </c>
      <c r="BA457" t="s">
        <v>1011</v>
      </c>
      <c r="BB457">
        <v>216211793</v>
      </c>
      <c r="BC457">
        <v>0</v>
      </c>
      <c r="BD457" s="9">
        <v>216211793</v>
      </c>
      <c r="BE457" t="s">
        <v>37959</v>
      </c>
      <c r="BF457">
        <v>5</v>
      </c>
      <c r="BG457" t="s">
        <v>18058</v>
      </c>
      <c r="BH457">
        <v>0</v>
      </c>
      <c r="BI457" t="s">
        <v>37960</v>
      </c>
      <c r="BJ457" t="s">
        <v>30253</v>
      </c>
      <c r="BK457">
        <v>0</v>
      </c>
      <c r="BL457" t="s">
        <v>85</v>
      </c>
      <c r="BM457" t="s">
        <v>37961</v>
      </c>
    </row>
    <row r="458" spans="1:65" x14ac:dyDescent="0.25">
      <c r="A458">
        <v>2015</v>
      </c>
      <c r="B458" t="s">
        <v>116</v>
      </c>
      <c r="C458" t="s">
        <v>130</v>
      </c>
      <c r="D458" t="s">
        <v>45977</v>
      </c>
      <c r="E458" t="s">
        <v>17173</v>
      </c>
      <c r="F458" t="s">
        <v>17174</v>
      </c>
      <c r="G458">
        <v>11</v>
      </c>
      <c r="H458" t="s">
        <v>41839</v>
      </c>
      <c r="I458" t="s">
        <v>105</v>
      </c>
      <c r="J458" t="s">
        <v>88</v>
      </c>
      <c r="K458">
        <v>3</v>
      </c>
      <c r="L458" t="s">
        <v>41838</v>
      </c>
      <c r="M458">
        <v>95000000</v>
      </c>
      <c r="N458" t="s">
        <v>40102</v>
      </c>
      <c r="O458" t="s">
        <v>45985</v>
      </c>
      <c r="P458" t="s">
        <v>90</v>
      </c>
      <c r="Q458" t="s">
        <v>45978</v>
      </c>
      <c r="R458" t="s">
        <v>45978</v>
      </c>
      <c r="S458" t="s">
        <v>45976</v>
      </c>
      <c r="T458" t="s">
        <v>37384</v>
      </c>
      <c r="U458" t="s">
        <v>38608</v>
      </c>
      <c r="V458" t="s">
        <v>38609</v>
      </c>
      <c r="W458" t="s">
        <v>38610</v>
      </c>
      <c r="X458">
        <v>94339548</v>
      </c>
      <c r="Y458" t="s">
        <v>96</v>
      </c>
      <c r="Z458" t="s">
        <v>40103</v>
      </c>
      <c r="AA458">
        <v>9512</v>
      </c>
      <c r="AB458" t="s">
        <v>15299</v>
      </c>
      <c r="AC458">
        <v>951217</v>
      </c>
      <c r="AD458" t="s">
        <v>46885</v>
      </c>
      <c r="AE458">
        <v>3998058</v>
      </c>
      <c r="AF458" t="s">
        <v>41304</v>
      </c>
      <c r="AG458" t="s">
        <v>32107</v>
      </c>
      <c r="AH458" t="s">
        <v>32109</v>
      </c>
      <c r="AI458" t="s">
        <v>657</v>
      </c>
      <c r="AJ458" t="s">
        <v>41304</v>
      </c>
      <c r="AK458" t="s">
        <v>32107</v>
      </c>
      <c r="AL458" t="s">
        <v>32109</v>
      </c>
      <c r="AM458">
        <v>2015</v>
      </c>
      <c r="AN458" s="1">
        <v>42304</v>
      </c>
      <c r="AO458" s="1">
        <v>42305</v>
      </c>
      <c r="AP458">
        <v>2</v>
      </c>
      <c r="AQ458" t="s">
        <v>81</v>
      </c>
      <c r="AR458" s="4">
        <f>IF(AQ458="M",AP458*30.42,AP458)</f>
        <v>60.84</v>
      </c>
      <c r="AS458">
        <v>0</v>
      </c>
      <c r="AT458" s="4">
        <f>AR458+AS458</f>
        <v>60.84</v>
      </c>
      <c r="AU458">
        <v>2</v>
      </c>
      <c r="AV458" s="1">
        <f>AO458+AT458</f>
        <v>42365.84</v>
      </c>
      <c r="AW458" s="1">
        <v>42428</v>
      </c>
      <c r="AX458" s="2">
        <f>IF(AV458&gt;=AW458,1,2)</f>
        <v>2</v>
      </c>
      <c r="AY458" s="2" t="str">
        <f>IF((AV458+10)&gt;=AW458,"SAVE","LATE")</f>
        <v>LATE</v>
      </c>
      <c r="AZ458" t="s">
        <v>82</v>
      </c>
      <c r="BA458" t="s">
        <v>1011</v>
      </c>
      <c r="BB458">
        <v>94240680</v>
      </c>
      <c r="BC458">
        <v>0</v>
      </c>
      <c r="BD458" s="9">
        <v>94240680</v>
      </c>
      <c r="BE458" t="s">
        <v>45986</v>
      </c>
      <c r="BF458">
        <v>5</v>
      </c>
      <c r="BG458" t="s">
        <v>18058</v>
      </c>
      <c r="BH458">
        <v>0</v>
      </c>
      <c r="BI458" t="s">
        <v>38611</v>
      </c>
      <c r="BJ458" t="s">
        <v>3633</v>
      </c>
      <c r="BK458">
        <v>0</v>
      </c>
      <c r="BL458" t="s">
        <v>85</v>
      </c>
      <c r="BM458" t="s">
        <v>38612</v>
      </c>
    </row>
    <row r="459" spans="1:65" x14ac:dyDescent="0.25">
      <c r="A459">
        <v>2015</v>
      </c>
      <c r="B459" t="s">
        <v>116</v>
      </c>
      <c r="C459" t="s">
        <v>130</v>
      </c>
      <c r="D459" t="s">
        <v>41092</v>
      </c>
      <c r="E459" t="s">
        <v>36847</v>
      </c>
      <c r="F459" t="s">
        <v>36848</v>
      </c>
      <c r="G459">
        <v>1</v>
      </c>
      <c r="H459" t="s">
        <v>46842</v>
      </c>
      <c r="I459" t="s">
        <v>105</v>
      </c>
      <c r="J459" t="s">
        <v>88</v>
      </c>
      <c r="K459">
        <v>3</v>
      </c>
      <c r="L459" t="s">
        <v>41838</v>
      </c>
      <c r="M459">
        <v>72000000</v>
      </c>
      <c r="N459" t="s">
        <v>41840</v>
      </c>
      <c r="O459" t="s">
        <v>45991</v>
      </c>
      <c r="P459" t="s">
        <v>90</v>
      </c>
      <c r="Q459" t="s">
        <v>36849</v>
      </c>
      <c r="R459" t="s">
        <v>36849</v>
      </c>
      <c r="S459" t="s">
        <v>10460</v>
      </c>
      <c r="T459" t="s">
        <v>379</v>
      </c>
      <c r="U459" t="s">
        <v>36850</v>
      </c>
      <c r="V459" t="s">
        <v>36851</v>
      </c>
      <c r="W459" t="s">
        <v>36852</v>
      </c>
      <c r="X459">
        <v>672900000</v>
      </c>
      <c r="Y459" t="s">
        <v>122</v>
      </c>
      <c r="Z459" t="s">
        <v>123</v>
      </c>
      <c r="AA459">
        <v>7210</v>
      </c>
      <c r="AB459" t="s">
        <v>14264</v>
      </c>
      <c r="AC459">
        <v>721015</v>
      </c>
      <c r="AD459" t="s">
        <v>41873</v>
      </c>
      <c r="AE459">
        <v>4096564</v>
      </c>
      <c r="AF459" t="s">
        <v>40104</v>
      </c>
      <c r="AG459" t="s">
        <v>36853</v>
      </c>
      <c r="AH459" t="s">
        <v>45992</v>
      </c>
      <c r="AI459" t="s">
        <v>657</v>
      </c>
      <c r="AJ459" t="s">
        <v>41304</v>
      </c>
      <c r="AK459" t="s">
        <v>36854</v>
      </c>
      <c r="AL459" t="s">
        <v>36855</v>
      </c>
      <c r="AM459">
        <v>2015</v>
      </c>
      <c r="AN459" s="1">
        <v>42340</v>
      </c>
      <c r="AO459" s="1">
        <v>42340</v>
      </c>
      <c r="AP459">
        <v>29</v>
      </c>
      <c r="AQ459" t="s">
        <v>74</v>
      </c>
      <c r="AR459" s="4">
        <f>IF(AQ459="M",AP459*30.42,AP459)</f>
        <v>29</v>
      </c>
      <c r="AS459">
        <v>0</v>
      </c>
      <c r="AT459" s="4">
        <f>AR459+AS459</f>
        <v>29</v>
      </c>
      <c r="AU459">
        <v>3</v>
      </c>
      <c r="AV459" s="1">
        <f>AO459+AT459</f>
        <v>42369</v>
      </c>
      <c r="AW459" s="1">
        <v>42460</v>
      </c>
      <c r="AX459" s="2">
        <f>IF(AV459&gt;=AW459,1,2)</f>
        <v>2</v>
      </c>
      <c r="AY459" s="2" t="str">
        <f>IF((AV459+10)&gt;=AW459,"SAVE","LATE")</f>
        <v>LATE</v>
      </c>
      <c r="AZ459" t="s">
        <v>82</v>
      </c>
      <c r="BA459" t="s">
        <v>1011</v>
      </c>
      <c r="BB459">
        <v>669537335</v>
      </c>
      <c r="BC459">
        <v>0</v>
      </c>
      <c r="BD459" s="9">
        <v>669537335</v>
      </c>
      <c r="BE459" t="s">
        <v>45991</v>
      </c>
      <c r="BF459">
        <v>0</v>
      </c>
      <c r="BG459" t="s">
        <v>70</v>
      </c>
      <c r="BH459">
        <v>-1</v>
      </c>
      <c r="BI459" t="s">
        <v>45993</v>
      </c>
      <c r="BJ459" t="s">
        <v>45994</v>
      </c>
      <c r="BK459">
        <v>0</v>
      </c>
      <c r="BL459" t="s">
        <v>85</v>
      </c>
      <c r="BM459" t="s">
        <v>36856</v>
      </c>
    </row>
    <row r="460" spans="1:65" x14ac:dyDescent="0.25">
      <c r="A460">
        <v>2015</v>
      </c>
      <c r="B460" t="s">
        <v>116</v>
      </c>
      <c r="C460" t="s">
        <v>357</v>
      </c>
      <c r="D460" t="s">
        <v>33274</v>
      </c>
      <c r="E460" t="s">
        <v>33275</v>
      </c>
      <c r="F460" t="s">
        <v>33276</v>
      </c>
      <c r="G460">
        <v>4</v>
      </c>
      <c r="H460" t="s">
        <v>41311</v>
      </c>
      <c r="I460" t="s">
        <v>105</v>
      </c>
      <c r="J460" t="s">
        <v>88</v>
      </c>
      <c r="K460">
        <v>2</v>
      </c>
      <c r="L460" t="s">
        <v>41311</v>
      </c>
      <c r="M460">
        <v>83000000</v>
      </c>
      <c r="N460" t="s">
        <v>46843</v>
      </c>
      <c r="O460" t="s">
        <v>46018</v>
      </c>
      <c r="P460" t="s">
        <v>90</v>
      </c>
      <c r="Q460" t="s">
        <v>70</v>
      </c>
      <c r="R460" t="s">
        <v>70</v>
      </c>
      <c r="S460" t="s">
        <v>2343</v>
      </c>
      <c r="T460" t="s">
        <v>36081</v>
      </c>
      <c r="U460" t="s">
        <v>38242</v>
      </c>
      <c r="V460" t="s">
        <v>38243</v>
      </c>
      <c r="W460" t="s">
        <v>38243</v>
      </c>
      <c r="X460">
        <v>157357850</v>
      </c>
      <c r="Y460" t="s">
        <v>122</v>
      </c>
      <c r="Z460" t="s">
        <v>123</v>
      </c>
      <c r="AA460">
        <v>8310</v>
      </c>
      <c r="AB460" t="s">
        <v>46845</v>
      </c>
      <c r="AC460">
        <v>831018</v>
      </c>
      <c r="AD460" t="s">
        <v>41741</v>
      </c>
      <c r="AE460">
        <v>3763799</v>
      </c>
      <c r="AF460" t="s">
        <v>41304</v>
      </c>
      <c r="AG460">
        <v>1085906838</v>
      </c>
      <c r="AH460" t="s">
        <v>38244</v>
      </c>
      <c r="AI460" t="s">
        <v>657</v>
      </c>
      <c r="AJ460" t="s">
        <v>41304</v>
      </c>
      <c r="AK460">
        <v>1085906838</v>
      </c>
      <c r="AL460" t="s">
        <v>38244</v>
      </c>
      <c r="AM460">
        <v>2015</v>
      </c>
      <c r="AN460" s="1">
        <v>42200</v>
      </c>
      <c r="AO460" s="1">
        <v>42200</v>
      </c>
      <c r="AP460">
        <v>39</v>
      </c>
      <c r="AQ460" t="s">
        <v>74</v>
      </c>
      <c r="AR460" s="4">
        <f>IF(AQ460="M",AP460*30.42,AP460)</f>
        <v>39</v>
      </c>
      <c r="AS460">
        <v>15</v>
      </c>
      <c r="AT460" s="4">
        <f>AR460+AS460</f>
        <v>54</v>
      </c>
      <c r="AU460">
        <v>1</v>
      </c>
      <c r="AV460" s="1">
        <f>AO460+AT460</f>
        <v>42254</v>
      </c>
      <c r="AW460" s="1">
        <v>42285</v>
      </c>
      <c r="AX460" s="2">
        <f>IF(AV460&gt;=AW460,1,2)</f>
        <v>2</v>
      </c>
      <c r="AY460" s="2" t="str">
        <f>IF((AV460+10)&gt;=AW460,"SAVE","LATE")</f>
        <v>LATE</v>
      </c>
      <c r="AZ460" t="s">
        <v>82</v>
      </c>
      <c r="BA460" t="s">
        <v>1011</v>
      </c>
      <c r="BB460">
        <v>157357850</v>
      </c>
      <c r="BC460">
        <v>77000000</v>
      </c>
      <c r="BD460" s="9">
        <v>234357850</v>
      </c>
      <c r="BE460" t="s">
        <v>46018</v>
      </c>
      <c r="BF460">
        <v>0</v>
      </c>
      <c r="BG460" t="s">
        <v>70</v>
      </c>
      <c r="BH460">
        <v>-1</v>
      </c>
      <c r="BI460" t="s">
        <v>70</v>
      </c>
      <c r="BJ460" t="s">
        <v>70</v>
      </c>
      <c r="BK460">
        <v>0</v>
      </c>
      <c r="BL460" t="s">
        <v>85</v>
      </c>
      <c r="BM460" t="s">
        <v>38245</v>
      </c>
    </row>
    <row r="461" spans="1:65" x14ac:dyDescent="0.25">
      <c r="A461">
        <v>2015</v>
      </c>
      <c r="B461" t="s">
        <v>116</v>
      </c>
      <c r="C461" t="s">
        <v>130</v>
      </c>
      <c r="D461" t="s">
        <v>41097</v>
      </c>
      <c r="E461" t="s">
        <v>33988</v>
      </c>
      <c r="F461" t="s">
        <v>33989</v>
      </c>
      <c r="G461">
        <v>11</v>
      </c>
      <c r="H461" t="s">
        <v>41839</v>
      </c>
      <c r="I461" t="s">
        <v>105</v>
      </c>
      <c r="J461" t="s">
        <v>88</v>
      </c>
      <c r="K461">
        <v>3</v>
      </c>
      <c r="L461" t="s">
        <v>41838</v>
      </c>
      <c r="M461">
        <v>72000000</v>
      </c>
      <c r="N461" t="s">
        <v>41840</v>
      </c>
      <c r="O461" t="s">
        <v>46030</v>
      </c>
      <c r="P461" t="s">
        <v>90</v>
      </c>
      <c r="Q461" t="s">
        <v>33990</v>
      </c>
      <c r="R461" t="s">
        <v>33990</v>
      </c>
      <c r="S461" t="s">
        <v>33991</v>
      </c>
      <c r="T461" s="3">
        <v>42016</v>
      </c>
      <c r="U461" t="s">
        <v>38740</v>
      </c>
      <c r="V461" t="s">
        <v>38741</v>
      </c>
      <c r="W461">
        <v>2015001205</v>
      </c>
      <c r="X461">
        <v>67357461</v>
      </c>
      <c r="Y461" t="s">
        <v>122</v>
      </c>
      <c r="Z461" t="s">
        <v>123</v>
      </c>
      <c r="AA461">
        <v>7215</v>
      </c>
      <c r="AB461" t="s">
        <v>42579</v>
      </c>
      <c r="AC461">
        <v>721527</v>
      </c>
      <c r="AD461" t="s">
        <v>45222</v>
      </c>
      <c r="AE461">
        <v>4189345</v>
      </c>
      <c r="AF461" t="s">
        <v>41304</v>
      </c>
      <c r="AG461" t="s">
        <v>38742</v>
      </c>
      <c r="AH461" t="s">
        <v>41745</v>
      </c>
      <c r="AI461" t="s">
        <v>657</v>
      </c>
      <c r="AJ461" t="s">
        <v>41304</v>
      </c>
      <c r="AK461" t="s">
        <v>38742</v>
      </c>
      <c r="AL461" t="s">
        <v>41745</v>
      </c>
      <c r="AM461">
        <v>2015</v>
      </c>
      <c r="AN461" s="1">
        <v>42362</v>
      </c>
      <c r="AO461" s="1">
        <v>42367</v>
      </c>
      <c r="AP461">
        <v>1</v>
      </c>
      <c r="AQ461" t="s">
        <v>74</v>
      </c>
      <c r="AR461" s="4">
        <f>IF(AQ461="M",AP461*30.42,AP461)</f>
        <v>1</v>
      </c>
      <c r="AS461">
        <v>0</v>
      </c>
      <c r="AT461" s="4">
        <f>AR461+AS461</f>
        <v>1</v>
      </c>
      <c r="AU461">
        <v>4</v>
      </c>
      <c r="AV461" s="1">
        <f>AO461+AT461</f>
        <v>42368</v>
      </c>
      <c r="AW461" s="1">
        <v>42490</v>
      </c>
      <c r="AX461" s="2">
        <f>IF(AV461&gt;=AW461,1,2)</f>
        <v>2</v>
      </c>
      <c r="AY461" s="2" t="str">
        <f>IF((AV461+10)&gt;=AW461,"SAVE","LATE")</f>
        <v>LATE</v>
      </c>
      <c r="AZ461" t="s">
        <v>82</v>
      </c>
      <c r="BA461" t="s">
        <v>1011</v>
      </c>
      <c r="BB461">
        <v>61357461</v>
      </c>
      <c r="BC461">
        <v>0</v>
      </c>
      <c r="BD461" s="9">
        <v>61357461</v>
      </c>
      <c r="BE461" t="s">
        <v>46030</v>
      </c>
      <c r="BF461">
        <v>0</v>
      </c>
      <c r="BG461" t="s">
        <v>70</v>
      </c>
      <c r="BH461">
        <v>-1</v>
      </c>
      <c r="BI461" t="s">
        <v>41746</v>
      </c>
      <c r="BJ461" t="s">
        <v>38743</v>
      </c>
      <c r="BK461">
        <v>0</v>
      </c>
      <c r="BL461" t="s">
        <v>85</v>
      </c>
      <c r="BM461" t="s">
        <v>38744</v>
      </c>
    </row>
    <row r="462" spans="1:65" x14ac:dyDescent="0.25">
      <c r="A462">
        <v>2015</v>
      </c>
      <c r="B462" t="s">
        <v>116</v>
      </c>
      <c r="C462" t="s">
        <v>130</v>
      </c>
      <c r="D462" t="s">
        <v>41098</v>
      </c>
      <c r="E462" t="s">
        <v>31134</v>
      </c>
      <c r="F462" t="s">
        <v>31135</v>
      </c>
      <c r="G462">
        <v>1</v>
      </c>
      <c r="H462" t="s">
        <v>46842</v>
      </c>
      <c r="I462" t="s">
        <v>67</v>
      </c>
      <c r="J462" t="s">
        <v>88</v>
      </c>
      <c r="K462">
        <v>3</v>
      </c>
      <c r="L462" t="s">
        <v>41838</v>
      </c>
      <c r="M462">
        <v>72000000</v>
      </c>
      <c r="N462" t="s">
        <v>41840</v>
      </c>
      <c r="O462" t="s">
        <v>37012</v>
      </c>
      <c r="P462" t="s">
        <v>90</v>
      </c>
      <c r="Q462" t="s">
        <v>31136</v>
      </c>
      <c r="R462" t="s">
        <v>31136</v>
      </c>
      <c r="S462" t="s">
        <v>31137</v>
      </c>
      <c r="T462" t="s">
        <v>35607</v>
      </c>
      <c r="U462" t="s">
        <v>37013</v>
      </c>
      <c r="V462" t="s">
        <v>37014</v>
      </c>
      <c r="W462" t="s">
        <v>37014</v>
      </c>
      <c r="X462">
        <v>560747664</v>
      </c>
      <c r="Y462" t="s">
        <v>122</v>
      </c>
      <c r="Z462" t="s">
        <v>123</v>
      </c>
      <c r="AA462">
        <v>7211</v>
      </c>
      <c r="AB462" t="s">
        <v>42763</v>
      </c>
      <c r="AC462">
        <v>721110</v>
      </c>
      <c r="AD462" t="s">
        <v>42764</v>
      </c>
      <c r="AE462">
        <v>3897913</v>
      </c>
      <c r="AF462" t="s">
        <v>41304</v>
      </c>
      <c r="AG462" t="s">
        <v>37015</v>
      </c>
      <c r="AH462" t="s">
        <v>37016</v>
      </c>
      <c r="AI462" t="s">
        <v>657</v>
      </c>
      <c r="AJ462" t="s">
        <v>41304</v>
      </c>
      <c r="AK462" t="s">
        <v>37015</v>
      </c>
      <c r="AL462" t="s">
        <v>37016</v>
      </c>
      <c r="AM462">
        <v>2015</v>
      </c>
      <c r="AN462" s="1">
        <v>42258</v>
      </c>
      <c r="AO462" s="1">
        <v>42272</v>
      </c>
      <c r="AP462">
        <v>2</v>
      </c>
      <c r="AQ462" t="s">
        <v>81</v>
      </c>
      <c r="AR462" s="4">
        <f>IF(AQ462="M",AP462*30.42,AP462)</f>
        <v>60.84</v>
      </c>
      <c r="AS462">
        <v>0</v>
      </c>
      <c r="AT462" s="4">
        <f>AR462+AS462</f>
        <v>60.84</v>
      </c>
      <c r="AU462">
        <v>1</v>
      </c>
      <c r="AV462" s="1">
        <f>AO462+AT462</f>
        <v>42332.84</v>
      </c>
      <c r="AW462" s="1">
        <v>42363</v>
      </c>
      <c r="AX462" s="2">
        <f>IF(AV462&gt;=AW462,1,2)</f>
        <v>2</v>
      </c>
      <c r="AY462" s="2" t="str">
        <f>IF((AV462+10)&gt;=AW462,"SAVE","LATE")</f>
        <v>LATE</v>
      </c>
      <c r="AZ462" t="s">
        <v>82</v>
      </c>
      <c r="BA462" t="s">
        <v>1011</v>
      </c>
      <c r="BB462">
        <v>560564206</v>
      </c>
      <c r="BC462">
        <v>98683264</v>
      </c>
      <c r="BD462" s="9">
        <v>659247470</v>
      </c>
      <c r="BE462" t="s">
        <v>37012</v>
      </c>
      <c r="BF462">
        <v>4</v>
      </c>
      <c r="BG462" t="s">
        <v>41333</v>
      </c>
      <c r="BH462">
        <v>-1</v>
      </c>
      <c r="BI462" t="s">
        <v>37017</v>
      </c>
      <c r="BJ462" t="s">
        <v>37018</v>
      </c>
      <c r="BK462">
        <v>0</v>
      </c>
      <c r="BL462" t="s">
        <v>85</v>
      </c>
      <c r="BM462" t="s">
        <v>37019</v>
      </c>
    </row>
    <row r="463" spans="1:65" x14ac:dyDescent="0.25">
      <c r="A463">
        <v>2015</v>
      </c>
      <c r="B463" t="s">
        <v>116</v>
      </c>
      <c r="C463" t="s">
        <v>117</v>
      </c>
      <c r="D463" t="s">
        <v>46065</v>
      </c>
      <c r="E463" t="s">
        <v>38420</v>
      </c>
      <c r="F463" t="s">
        <v>38421</v>
      </c>
      <c r="G463">
        <v>4</v>
      </c>
      <c r="H463" t="s">
        <v>41311</v>
      </c>
      <c r="I463" t="s">
        <v>105</v>
      </c>
      <c r="J463" t="s">
        <v>88</v>
      </c>
      <c r="K463">
        <v>2</v>
      </c>
      <c r="L463" t="s">
        <v>41311</v>
      </c>
      <c r="M463">
        <v>95000000</v>
      </c>
      <c r="N463" t="s">
        <v>40102</v>
      </c>
      <c r="O463" t="s">
        <v>46066</v>
      </c>
      <c r="P463" t="s">
        <v>90</v>
      </c>
      <c r="Q463" t="s">
        <v>70</v>
      </c>
      <c r="R463" t="s">
        <v>70</v>
      </c>
      <c r="S463" t="s">
        <v>1186</v>
      </c>
      <c r="T463" s="3">
        <v>42101</v>
      </c>
      <c r="U463" t="s">
        <v>38422</v>
      </c>
      <c r="V463" t="s">
        <v>38423</v>
      </c>
      <c r="W463" t="s">
        <v>38423</v>
      </c>
      <c r="X463">
        <v>122317734</v>
      </c>
      <c r="Y463" t="s">
        <v>96</v>
      </c>
      <c r="Z463" t="s">
        <v>40103</v>
      </c>
      <c r="AA463">
        <v>9511</v>
      </c>
      <c r="AB463" t="s">
        <v>40106</v>
      </c>
      <c r="AC463">
        <v>951115</v>
      </c>
      <c r="AD463" t="s">
        <v>40116</v>
      </c>
      <c r="AE463">
        <v>3727827</v>
      </c>
      <c r="AF463" t="s">
        <v>41304</v>
      </c>
      <c r="AG463" t="s">
        <v>38424</v>
      </c>
      <c r="AH463" t="s">
        <v>41102</v>
      </c>
      <c r="AI463" t="s">
        <v>657</v>
      </c>
      <c r="AJ463" t="s">
        <v>41304</v>
      </c>
      <c r="AK463" t="s">
        <v>38424</v>
      </c>
      <c r="AL463" t="s">
        <v>38425</v>
      </c>
      <c r="AM463">
        <v>2015</v>
      </c>
      <c r="AN463" s="1">
        <v>42179</v>
      </c>
      <c r="AO463" s="1">
        <v>42179</v>
      </c>
      <c r="AP463">
        <v>2</v>
      </c>
      <c r="AQ463" t="s">
        <v>81</v>
      </c>
      <c r="AR463" s="4">
        <f>IF(AQ463="M",AP463*30.42,AP463)</f>
        <v>60.84</v>
      </c>
      <c r="AS463">
        <v>0</v>
      </c>
      <c r="AT463" s="4">
        <f>AR463+AS463</f>
        <v>60.84</v>
      </c>
      <c r="AU463">
        <v>1</v>
      </c>
      <c r="AV463" s="1">
        <f>AO463+AT463</f>
        <v>42239.839999999997</v>
      </c>
      <c r="AW463" s="1">
        <v>42271</v>
      </c>
      <c r="AX463" s="2">
        <f>IF(AV463&gt;=AW463,1,2)</f>
        <v>2</v>
      </c>
      <c r="AY463" s="2" t="str">
        <f>IF((AV463+10)&gt;=AW463,"SAVE","LATE")</f>
        <v>LATE</v>
      </c>
      <c r="AZ463" t="s">
        <v>82</v>
      </c>
      <c r="BA463" t="s">
        <v>1011</v>
      </c>
      <c r="BB463">
        <v>122317734</v>
      </c>
      <c r="BC463">
        <v>10971949</v>
      </c>
      <c r="BD463" s="9">
        <v>133289683</v>
      </c>
      <c r="BE463" t="s">
        <v>46066</v>
      </c>
      <c r="BF463">
        <v>0</v>
      </c>
      <c r="BG463" t="s">
        <v>70</v>
      </c>
      <c r="BH463">
        <v>-1</v>
      </c>
      <c r="BI463" t="s">
        <v>70</v>
      </c>
      <c r="BJ463" t="s">
        <v>70</v>
      </c>
      <c r="BK463">
        <v>0</v>
      </c>
      <c r="BL463" t="s">
        <v>85</v>
      </c>
      <c r="BM463" t="s">
        <v>38426</v>
      </c>
    </row>
    <row r="464" spans="1:65" x14ac:dyDescent="0.25">
      <c r="A464">
        <v>2015</v>
      </c>
      <c r="B464" t="s">
        <v>116</v>
      </c>
      <c r="C464" t="s">
        <v>117</v>
      </c>
      <c r="D464" t="s">
        <v>46065</v>
      </c>
      <c r="E464" t="s">
        <v>38420</v>
      </c>
      <c r="F464" t="s">
        <v>38421</v>
      </c>
      <c r="G464">
        <v>4</v>
      </c>
      <c r="H464" t="s">
        <v>41311</v>
      </c>
      <c r="I464" t="s">
        <v>105</v>
      </c>
      <c r="J464" t="s">
        <v>88</v>
      </c>
      <c r="K464">
        <v>2</v>
      </c>
      <c r="L464" t="s">
        <v>41311</v>
      </c>
      <c r="M464">
        <v>72000000</v>
      </c>
      <c r="N464" t="s">
        <v>41840</v>
      </c>
      <c r="O464" t="s">
        <v>46067</v>
      </c>
      <c r="P464" t="s">
        <v>90</v>
      </c>
      <c r="Q464" t="s">
        <v>70</v>
      </c>
      <c r="R464" t="s">
        <v>70</v>
      </c>
      <c r="S464" t="s">
        <v>1186</v>
      </c>
      <c r="T464" t="s">
        <v>38959</v>
      </c>
      <c r="U464" t="s">
        <v>38960</v>
      </c>
      <c r="V464" t="s">
        <v>38961</v>
      </c>
      <c r="W464" t="s">
        <v>38961</v>
      </c>
      <c r="X464">
        <v>28675250</v>
      </c>
      <c r="Y464" t="s">
        <v>122</v>
      </c>
      <c r="Z464" t="s">
        <v>123</v>
      </c>
      <c r="AA464">
        <v>0</v>
      </c>
      <c r="AB464" t="s">
        <v>76</v>
      </c>
      <c r="AC464">
        <v>0</v>
      </c>
      <c r="AD464" t="s">
        <v>76</v>
      </c>
      <c r="AE464">
        <v>3609916</v>
      </c>
      <c r="AF464" t="s">
        <v>41304</v>
      </c>
      <c r="AG464" t="s">
        <v>38962</v>
      </c>
      <c r="AH464" t="s">
        <v>38963</v>
      </c>
      <c r="AI464" t="s">
        <v>657</v>
      </c>
      <c r="AJ464" t="s">
        <v>41304</v>
      </c>
      <c r="AK464" t="s">
        <v>38962</v>
      </c>
      <c r="AL464" t="s">
        <v>38964</v>
      </c>
      <c r="AM464">
        <v>2015</v>
      </c>
      <c r="AN464" s="1">
        <v>42150</v>
      </c>
      <c r="AO464" s="1">
        <v>42150</v>
      </c>
      <c r="AP464">
        <v>2</v>
      </c>
      <c r="AQ464" t="s">
        <v>81</v>
      </c>
      <c r="AR464" s="4">
        <f>IF(AQ464="M",AP464*30.42,AP464)</f>
        <v>60.84</v>
      </c>
      <c r="AS464">
        <v>0</v>
      </c>
      <c r="AT464" s="4">
        <f>AR464+AS464</f>
        <v>60.84</v>
      </c>
      <c r="AU464">
        <v>3</v>
      </c>
      <c r="AV464" s="1">
        <f>AO464+AT464</f>
        <v>42210.84</v>
      </c>
      <c r="AW464" s="1">
        <v>42303</v>
      </c>
      <c r="AX464" s="2">
        <f>IF(AV464&gt;=AW464,1,2)</f>
        <v>2</v>
      </c>
      <c r="AY464" s="2" t="str">
        <f>IF((AV464+10)&gt;=AW464,"SAVE","LATE")</f>
        <v>LATE</v>
      </c>
      <c r="AZ464" t="s">
        <v>82</v>
      </c>
      <c r="BA464" t="s">
        <v>1011</v>
      </c>
      <c r="BB464">
        <v>28675250</v>
      </c>
      <c r="BC464">
        <v>14245000</v>
      </c>
      <c r="BD464" s="9">
        <v>42920250</v>
      </c>
      <c r="BE464" t="s">
        <v>46067</v>
      </c>
      <c r="BF464">
        <v>0</v>
      </c>
      <c r="BG464" t="s">
        <v>70</v>
      </c>
      <c r="BH464">
        <v>-1</v>
      </c>
      <c r="BI464" t="s">
        <v>70</v>
      </c>
      <c r="BJ464" t="s">
        <v>70</v>
      </c>
      <c r="BK464">
        <v>0</v>
      </c>
      <c r="BL464" t="s">
        <v>85</v>
      </c>
      <c r="BM464" t="s">
        <v>38965</v>
      </c>
    </row>
    <row r="465" spans="1:65" x14ac:dyDescent="0.25">
      <c r="A465">
        <v>2015</v>
      </c>
      <c r="B465" t="s">
        <v>116</v>
      </c>
      <c r="C465" t="s">
        <v>130</v>
      </c>
      <c r="D465" t="s">
        <v>41106</v>
      </c>
      <c r="E465" t="s">
        <v>36652</v>
      </c>
      <c r="F465" t="s">
        <v>36653</v>
      </c>
      <c r="G465">
        <v>1</v>
      </c>
      <c r="H465" t="s">
        <v>46842</v>
      </c>
      <c r="I465" t="s">
        <v>105</v>
      </c>
      <c r="J465" t="s">
        <v>88</v>
      </c>
      <c r="K465">
        <v>3</v>
      </c>
      <c r="L465" t="s">
        <v>41838</v>
      </c>
      <c r="M465">
        <v>72000000</v>
      </c>
      <c r="N465" t="s">
        <v>41840</v>
      </c>
      <c r="O465" t="s">
        <v>36654</v>
      </c>
      <c r="P465" t="s">
        <v>90</v>
      </c>
      <c r="Q465" t="s">
        <v>41107</v>
      </c>
      <c r="R465" t="s">
        <v>41107</v>
      </c>
      <c r="S465" t="s">
        <v>41104</v>
      </c>
      <c r="T465" s="3">
        <v>42192</v>
      </c>
      <c r="U465" t="s">
        <v>36655</v>
      </c>
      <c r="V465" t="s">
        <v>35330</v>
      </c>
      <c r="W465" t="s">
        <v>35330</v>
      </c>
      <c r="X465">
        <v>790384523</v>
      </c>
      <c r="Y465" t="s">
        <v>122</v>
      </c>
      <c r="Z465" t="s">
        <v>123</v>
      </c>
      <c r="AA465">
        <v>7212</v>
      </c>
      <c r="AB465" t="s">
        <v>42049</v>
      </c>
      <c r="AC465">
        <v>721214</v>
      </c>
      <c r="AD465" t="s">
        <v>46873</v>
      </c>
      <c r="AE465">
        <v>3854308</v>
      </c>
      <c r="AF465" t="s">
        <v>41304</v>
      </c>
      <c r="AG465" t="s">
        <v>36656</v>
      </c>
      <c r="AH465" t="s">
        <v>36657</v>
      </c>
      <c r="AI465" t="s">
        <v>657</v>
      </c>
      <c r="AJ465" t="s">
        <v>41304</v>
      </c>
      <c r="AK465" t="s">
        <v>36656</v>
      </c>
      <c r="AL465" t="s">
        <v>36657</v>
      </c>
      <c r="AM465">
        <v>2015</v>
      </c>
      <c r="AN465" s="1">
        <v>42236</v>
      </c>
      <c r="AO465" s="1">
        <v>42248</v>
      </c>
      <c r="AP465">
        <v>4</v>
      </c>
      <c r="AQ465" t="s">
        <v>81</v>
      </c>
      <c r="AR465" s="4">
        <f>IF(AQ465="M",AP465*30.42,AP465)</f>
        <v>121.68</v>
      </c>
      <c r="AS465">
        <v>0</v>
      </c>
      <c r="AT465" s="4">
        <f>AR465+AS465</f>
        <v>121.68</v>
      </c>
      <c r="AU465">
        <v>2</v>
      </c>
      <c r="AV465" s="1">
        <f>AO465+AT465</f>
        <v>42369.68</v>
      </c>
      <c r="AW465" s="1">
        <v>42430</v>
      </c>
      <c r="AX465" s="2">
        <f>IF(AV465&gt;=AW465,1,2)</f>
        <v>2</v>
      </c>
      <c r="AY465" s="2" t="str">
        <f>IF((AV465+10)&gt;=AW465,"SAVE","LATE")</f>
        <v>LATE</v>
      </c>
      <c r="AZ465" t="s">
        <v>82</v>
      </c>
      <c r="BA465" t="s">
        <v>1011</v>
      </c>
      <c r="BB465">
        <v>790254552</v>
      </c>
      <c r="BC465">
        <v>0</v>
      </c>
      <c r="BD465" s="9">
        <v>790254552</v>
      </c>
      <c r="BE465" t="s">
        <v>36654</v>
      </c>
      <c r="BF465">
        <v>0</v>
      </c>
      <c r="BG465" t="s">
        <v>70</v>
      </c>
      <c r="BH465">
        <v>-1</v>
      </c>
      <c r="BI465" t="s">
        <v>36657</v>
      </c>
      <c r="BJ465" t="s">
        <v>36657</v>
      </c>
      <c r="BK465">
        <v>0</v>
      </c>
      <c r="BL465" t="s">
        <v>85</v>
      </c>
      <c r="BM465" t="s">
        <v>36658</v>
      </c>
    </row>
    <row r="466" spans="1:65" x14ac:dyDescent="0.25">
      <c r="A466">
        <v>2015</v>
      </c>
      <c r="B466" t="s">
        <v>116</v>
      </c>
      <c r="C466" t="s">
        <v>130</v>
      </c>
      <c r="D466" t="s">
        <v>41108</v>
      </c>
      <c r="E466" t="s">
        <v>14653</v>
      </c>
      <c r="F466" t="s">
        <v>14654</v>
      </c>
      <c r="G466">
        <v>11</v>
      </c>
      <c r="H466" t="s">
        <v>41839</v>
      </c>
      <c r="I466" t="s">
        <v>105</v>
      </c>
      <c r="J466" t="s">
        <v>88</v>
      </c>
      <c r="K466">
        <v>3</v>
      </c>
      <c r="L466" t="s">
        <v>41838</v>
      </c>
      <c r="M466">
        <v>72000000</v>
      </c>
      <c r="N466" t="s">
        <v>41840</v>
      </c>
      <c r="O466" t="s">
        <v>46072</v>
      </c>
      <c r="P466" t="s">
        <v>90</v>
      </c>
      <c r="Q466" t="s">
        <v>14655</v>
      </c>
      <c r="R466" t="s">
        <v>14655</v>
      </c>
      <c r="S466" t="s">
        <v>14656</v>
      </c>
      <c r="T466" t="s">
        <v>36642</v>
      </c>
      <c r="U466" t="s">
        <v>36643</v>
      </c>
      <c r="V466" t="s">
        <v>36644</v>
      </c>
      <c r="W466" t="s">
        <v>36645</v>
      </c>
      <c r="X466">
        <v>793240237</v>
      </c>
      <c r="Y466" t="s">
        <v>122</v>
      </c>
      <c r="Z466" t="s">
        <v>123</v>
      </c>
      <c r="AA466">
        <v>7215</v>
      </c>
      <c r="AB466" t="s">
        <v>42579</v>
      </c>
      <c r="AC466">
        <v>721531</v>
      </c>
      <c r="AD466" t="s">
        <v>45750</v>
      </c>
      <c r="AE466">
        <v>4153882</v>
      </c>
      <c r="AF466" t="s">
        <v>40104</v>
      </c>
      <c r="AG466" t="s">
        <v>36646</v>
      </c>
      <c r="AH466" t="s">
        <v>41109</v>
      </c>
      <c r="AI466" t="s">
        <v>657</v>
      </c>
      <c r="AJ466" t="s">
        <v>41304</v>
      </c>
      <c r="AK466" t="s">
        <v>36647</v>
      </c>
      <c r="AL466" t="s">
        <v>36648</v>
      </c>
      <c r="AM466">
        <v>2015</v>
      </c>
      <c r="AN466" s="1">
        <v>42360</v>
      </c>
      <c r="AO466" s="1">
        <v>42361</v>
      </c>
      <c r="AP466">
        <v>10</v>
      </c>
      <c r="AQ466" t="s">
        <v>74</v>
      </c>
      <c r="AR466" s="4">
        <f>IF(AQ466="M",AP466*30.42,AP466)</f>
        <v>10</v>
      </c>
      <c r="AS466">
        <v>0</v>
      </c>
      <c r="AT466" s="4">
        <f>AR466+AS466</f>
        <v>10</v>
      </c>
      <c r="AU466">
        <v>4</v>
      </c>
      <c r="AV466" s="1">
        <f>AO466+AT466</f>
        <v>42371</v>
      </c>
      <c r="AW466" s="1">
        <v>42493</v>
      </c>
      <c r="AX466" s="2">
        <f>IF(AV466&gt;=AW466,1,2)</f>
        <v>2</v>
      </c>
      <c r="AY466" s="2" t="str">
        <f>IF((AV466+10)&gt;=AW466,"SAVE","LATE")</f>
        <v>LATE</v>
      </c>
      <c r="AZ466" t="s">
        <v>82</v>
      </c>
      <c r="BA466" t="s">
        <v>1011</v>
      </c>
      <c r="BB466">
        <v>793227143</v>
      </c>
      <c r="BC466">
        <v>0</v>
      </c>
      <c r="BD466" s="9">
        <v>793227143</v>
      </c>
      <c r="BE466" t="s">
        <v>46072</v>
      </c>
      <c r="BF466">
        <v>0</v>
      </c>
      <c r="BG466" t="s">
        <v>70</v>
      </c>
      <c r="BH466">
        <v>-1</v>
      </c>
      <c r="BI466" t="s">
        <v>36649</v>
      </c>
      <c r="BJ466" t="s">
        <v>36650</v>
      </c>
      <c r="BK466">
        <v>0</v>
      </c>
      <c r="BL466" t="s">
        <v>85</v>
      </c>
      <c r="BM466" t="s">
        <v>36651</v>
      </c>
    </row>
    <row r="467" spans="1:65" x14ac:dyDescent="0.25">
      <c r="A467">
        <v>2015</v>
      </c>
      <c r="B467" t="s">
        <v>116</v>
      </c>
      <c r="C467" t="s">
        <v>130</v>
      </c>
      <c r="D467" t="s">
        <v>41108</v>
      </c>
      <c r="E467" t="s">
        <v>14653</v>
      </c>
      <c r="F467" t="s">
        <v>14654</v>
      </c>
      <c r="G467">
        <v>1</v>
      </c>
      <c r="H467" t="s">
        <v>46842</v>
      </c>
      <c r="I467" t="s">
        <v>105</v>
      </c>
      <c r="J467" t="s">
        <v>88</v>
      </c>
      <c r="K467">
        <v>3</v>
      </c>
      <c r="L467" t="s">
        <v>41838</v>
      </c>
      <c r="M467">
        <v>30000000</v>
      </c>
      <c r="N467" t="s">
        <v>41897</v>
      </c>
      <c r="O467" t="s">
        <v>37493</v>
      </c>
      <c r="P467" t="s">
        <v>90</v>
      </c>
      <c r="Q467" t="s">
        <v>14655</v>
      </c>
      <c r="R467" t="s">
        <v>14655</v>
      </c>
      <c r="S467" t="s">
        <v>14656</v>
      </c>
      <c r="T467" t="s">
        <v>35732</v>
      </c>
      <c r="U467" t="s">
        <v>37494</v>
      </c>
      <c r="V467" t="s">
        <v>37495</v>
      </c>
      <c r="W467" t="s">
        <v>37496</v>
      </c>
      <c r="X467">
        <v>335000000</v>
      </c>
      <c r="Y467" t="s">
        <v>74</v>
      </c>
      <c r="Z467" t="s">
        <v>75</v>
      </c>
      <c r="AA467">
        <v>0</v>
      </c>
      <c r="AB467" t="s">
        <v>76</v>
      </c>
      <c r="AC467">
        <v>0</v>
      </c>
      <c r="AD467" t="s">
        <v>76</v>
      </c>
      <c r="AE467">
        <v>4054533</v>
      </c>
      <c r="AF467" t="s">
        <v>40104</v>
      </c>
      <c r="AG467" t="s">
        <v>37497</v>
      </c>
      <c r="AH467" t="s">
        <v>37498</v>
      </c>
      <c r="AI467" t="s">
        <v>657</v>
      </c>
      <c r="AJ467" t="s">
        <v>41304</v>
      </c>
      <c r="AK467" t="s">
        <v>37499</v>
      </c>
      <c r="AL467" t="s">
        <v>37500</v>
      </c>
      <c r="AM467">
        <v>2015</v>
      </c>
      <c r="AN467" s="1">
        <v>42167</v>
      </c>
      <c r="AO467" s="1">
        <v>42170</v>
      </c>
      <c r="AP467">
        <v>4</v>
      </c>
      <c r="AQ467" t="s">
        <v>81</v>
      </c>
      <c r="AR467" s="4">
        <f>IF(AQ467="M",AP467*30.42,AP467)</f>
        <v>121.68</v>
      </c>
      <c r="AS467">
        <v>0</v>
      </c>
      <c r="AT467" s="4">
        <f>AR467+AS467</f>
        <v>121.68</v>
      </c>
      <c r="AU467">
        <v>2</v>
      </c>
      <c r="AV467" s="1">
        <f>AO467+AT467</f>
        <v>42291.68</v>
      </c>
      <c r="AW467" s="1">
        <v>42353</v>
      </c>
      <c r="AX467" s="2">
        <f>IF(AV467&gt;=AW467,1,2)</f>
        <v>2</v>
      </c>
      <c r="AY467" s="2" t="str">
        <f>IF((AV467+10)&gt;=AW467,"SAVE","LATE")</f>
        <v>LATE</v>
      </c>
      <c r="AZ467" t="s">
        <v>82</v>
      </c>
      <c r="BA467" t="s">
        <v>1011</v>
      </c>
      <c r="BB467">
        <v>335000000</v>
      </c>
      <c r="BC467">
        <v>150000000</v>
      </c>
      <c r="BD467" s="9">
        <v>485000000</v>
      </c>
      <c r="BE467" t="s">
        <v>37501</v>
      </c>
      <c r="BF467">
        <v>0</v>
      </c>
      <c r="BG467" t="s">
        <v>70</v>
      </c>
      <c r="BH467">
        <v>-1</v>
      </c>
      <c r="BI467" t="s">
        <v>37498</v>
      </c>
      <c r="BJ467" t="s">
        <v>37502</v>
      </c>
      <c r="BK467">
        <v>0</v>
      </c>
      <c r="BL467" t="s">
        <v>85</v>
      </c>
      <c r="BM467" t="s">
        <v>37503</v>
      </c>
    </row>
    <row r="468" spans="1:65" x14ac:dyDescent="0.25">
      <c r="A468">
        <v>2015</v>
      </c>
      <c r="B468" t="s">
        <v>116</v>
      </c>
      <c r="C468" t="s">
        <v>130</v>
      </c>
      <c r="D468" t="s">
        <v>41108</v>
      </c>
      <c r="E468" t="s">
        <v>14653</v>
      </c>
      <c r="F468" t="s">
        <v>14654</v>
      </c>
      <c r="G468">
        <v>11</v>
      </c>
      <c r="H468" t="s">
        <v>41839</v>
      </c>
      <c r="I468" t="s">
        <v>105</v>
      </c>
      <c r="J468" t="s">
        <v>88</v>
      </c>
      <c r="K468">
        <v>3</v>
      </c>
      <c r="L468" t="s">
        <v>41838</v>
      </c>
      <c r="M468">
        <v>72000000</v>
      </c>
      <c r="N468" t="s">
        <v>41840</v>
      </c>
      <c r="O468" t="s">
        <v>38128</v>
      </c>
      <c r="P468" t="s">
        <v>90</v>
      </c>
      <c r="Q468" t="s">
        <v>14655</v>
      </c>
      <c r="R468" t="s">
        <v>14655</v>
      </c>
      <c r="S468" t="s">
        <v>14656</v>
      </c>
      <c r="T468" t="s">
        <v>37169</v>
      </c>
      <c r="U468" t="s">
        <v>38129</v>
      </c>
      <c r="V468" t="s">
        <v>38130</v>
      </c>
      <c r="W468" t="s">
        <v>38131</v>
      </c>
      <c r="X468">
        <v>175000000</v>
      </c>
      <c r="Y468" t="s">
        <v>122</v>
      </c>
      <c r="Z468" t="s">
        <v>123</v>
      </c>
      <c r="AA468">
        <v>7211</v>
      </c>
      <c r="AB468" t="s">
        <v>42763</v>
      </c>
      <c r="AC468">
        <v>721110</v>
      </c>
      <c r="AD468" t="s">
        <v>42764</v>
      </c>
      <c r="AE468">
        <v>3891643</v>
      </c>
      <c r="AF468" t="s">
        <v>41304</v>
      </c>
      <c r="AG468">
        <v>16077773</v>
      </c>
      <c r="AH468" t="s">
        <v>38132</v>
      </c>
      <c r="AI468" t="s">
        <v>657</v>
      </c>
      <c r="AJ468" t="s">
        <v>41304</v>
      </c>
      <c r="AK468">
        <v>16077773</v>
      </c>
      <c r="AL468" t="s">
        <v>38132</v>
      </c>
      <c r="AM468">
        <v>2015</v>
      </c>
      <c r="AN468" s="1">
        <v>42255</v>
      </c>
      <c r="AO468" s="1">
        <v>42261</v>
      </c>
      <c r="AP468">
        <v>3</v>
      </c>
      <c r="AQ468" t="s">
        <v>81</v>
      </c>
      <c r="AR468" s="4">
        <f>IF(AQ468="M",AP468*30.42,AP468)</f>
        <v>91.26</v>
      </c>
      <c r="AS468">
        <v>0</v>
      </c>
      <c r="AT468" s="4">
        <f>AR468+AS468</f>
        <v>91.26</v>
      </c>
      <c r="AU468">
        <v>2</v>
      </c>
      <c r="AV468" s="1">
        <f>AO468+AT468</f>
        <v>42352.26</v>
      </c>
      <c r="AW468" s="1">
        <v>42414</v>
      </c>
      <c r="AX468" s="2">
        <f>IF(AV468&gt;=AW468,1,2)</f>
        <v>2</v>
      </c>
      <c r="AY468" s="2" t="str">
        <f>IF((AV468+10)&gt;=AW468,"SAVE","LATE")</f>
        <v>LATE</v>
      </c>
      <c r="AZ468" t="s">
        <v>82</v>
      </c>
      <c r="BA468" t="s">
        <v>1011</v>
      </c>
      <c r="BB468">
        <v>179400000</v>
      </c>
      <c r="BC468">
        <v>87450000</v>
      </c>
      <c r="BD468" s="9">
        <v>266850000</v>
      </c>
      <c r="BE468" t="s">
        <v>38133</v>
      </c>
      <c r="BF468">
        <v>0</v>
      </c>
      <c r="BG468" t="s">
        <v>70</v>
      </c>
      <c r="BH468">
        <v>-1</v>
      </c>
      <c r="BI468" t="s">
        <v>38132</v>
      </c>
      <c r="BJ468" t="s">
        <v>15535</v>
      </c>
      <c r="BK468">
        <v>0</v>
      </c>
      <c r="BL468" t="s">
        <v>85</v>
      </c>
      <c r="BM468" t="s">
        <v>38134</v>
      </c>
    </row>
    <row r="469" spans="1:65" x14ac:dyDescent="0.25">
      <c r="A469">
        <v>2015</v>
      </c>
      <c r="B469" t="s">
        <v>116</v>
      </c>
      <c r="C469" t="s">
        <v>357</v>
      </c>
      <c r="D469" t="s">
        <v>3435</v>
      </c>
      <c r="E469" t="s">
        <v>3436</v>
      </c>
      <c r="F469" t="s">
        <v>15090</v>
      </c>
      <c r="G469">
        <v>4</v>
      </c>
      <c r="H469" t="s">
        <v>41311</v>
      </c>
      <c r="I469" t="s">
        <v>105</v>
      </c>
      <c r="J469" t="s">
        <v>88</v>
      </c>
      <c r="K469">
        <v>2</v>
      </c>
      <c r="L469" t="s">
        <v>41311</v>
      </c>
      <c r="M469">
        <v>72000000</v>
      </c>
      <c r="N469" t="s">
        <v>41840</v>
      </c>
      <c r="O469" t="s">
        <v>35634</v>
      </c>
      <c r="P469" t="s">
        <v>90</v>
      </c>
      <c r="Q469" t="s">
        <v>70</v>
      </c>
      <c r="R469" t="s">
        <v>70</v>
      </c>
      <c r="S469" t="s">
        <v>12062</v>
      </c>
      <c r="T469" t="s">
        <v>35635</v>
      </c>
      <c r="U469" t="s">
        <v>35636</v>
      </c>
      <c r="V469" t="s">
        <v>35637</v>
      </c>
      <c r="W469" t="s">
        <v>35638</v>
      </c>
      <c r="X469">
        <v>2696737106</v>
      </c>
      <c r="Y469" t="s">
        <v>122</v>
      </c>
      <c r="Z469" t="s">
        <v>123</v>
      </c>
      <c r="AA469">
        <v>0</v>
      </c>
      <c r="AB469" t="s">
        <v>76</v>
      </c>
      <c r="AC469">
        <v>0</v>
      </c>
      <c r="AD469" t="s">
        <v>76</v>
      </c>
      <c r="AE469">
        <v>3436819</v>
      </c>
      <c r="AF469" t="s">
        <v>40104</v>
      </c>
      <c r="AG469" t="s">
        <v>35639</v>
      </c>
      <c r="AH469" t="s">
        <v>35640</v>
      </c>
      <c r="AI469" t="s">
        <v>39286</v>
      </c>
      <c r="AJ469" t="s">
        <v>41304</v>
      </c>
      <c r="AK469">
        <v>79425832</v>
      </c>
      <c r="AL469" t="s">
        <v>33360</v>
      </c>
      <c r="AM469">
        <v>2015</v>
      </c>
      <c r="AN469" s="1">
        <v>42027</v>
      </c>
      <c r="AO469" s="1">
        <v>42027</v>
      </c>
      <c r="AP469">
        <v>6</v>
      </c>
      <c r="AQ469" t="s">
        <v>81</v>
      </c>
      <c r="AR469" s="4">
        <f>IF(AQ469="M",AP469*30.42,AP469)</f>
        <v>182.52</v>
      </c>
      <c r="AS469">
        <v>0</v>
      </c>
      <c r="AT469" s="4">
        <f>AR469+AS469</f>
        <v>182.52</v>
      </c>
      <c r="AU469">
        <v>2</v>
      </c>
      <c r="AV469" s="1">
        <f>AO469+AT469</f>
        <v>42209.52</v>
      </c>
      <c r="AW469" s="1">
        <v>42270</v>
      </c>
      <c r="AX469" s="2">
        <f>IF(AV469&gt;=AW469,1,2)</f>
        <v>2</v>
      </c>
      <c r="AY469" s="2" t="str">
        <f>IF((AV469+10)&gt;=AW469,"SAVE","LATE")</f>
        <v>LATE</v>
      </c>
      <c r="AZ469" t="s">
        <v>82</v>
      </c>
      <c r="BA469" t="s">
        <v>1011</v>
      </c>
      <c r="BB469">
        <v>2696737106</v>
      </c>
      <c r="BC469">
        <v>0</v>
      </c>
      <c r="BD469" s="9">
        <v>2696737106</v>
      </c>
      <c r="BE469" t="s">
        <v>35634</v>
      </c>
      <c r="BF469">
        <v>0</v>
      </c>
      <c r="BG469" t="s">
        <v>70</v>
      </c>
      <c r="BH469">
        <v>-1</v>
      </c>
      <c r="BI469" t="s">
        <v>70</v>
      </c>
      <c r="BJ469" t="s">
        <v>70</v>
      </c>
      <c r="BK469">
        <v>0</v>
      </c>
      <c r="BL469" t="s">
        <v>85</v>
      </c>
      <c r="BM469" t="s">
        <v>35641</v>
      </c>
    </row>
    <row r="470" spans="1:65" x14ac:dyDescent="0.25">
      <c r="A470">
        <v>2015</v>
      </c>
      <c r="B470" t="s">
        <v>64</v>
      </c>
      <c r="C470" t="s">
        <v>65</v>
      </c>
      <c r="D470" t="s">
        <v>40101</v>
      </c>
      <c r="E470">
        <v>800215807</v>
      </c>
      <c r="F470" t="s">
        <v>4178</v>
      </c>
      <c r="G470">
        <v>11</v>
      </c>
      <c r="H470" t="s">
        <v>41839</v>
      </c>
      <c r="I470" t="s">
        <v>67</v>
      </c>
      <c r="J470" t="s">
        <v>88</v>
      </c>
      <c r="K470">
        <v>3</v>
      </c>
      <c r="L470" t="s">
        <v>41838</v>
      </c>
      <c r="M470">
        <v>72000000</v>
      </c>
      <c r="N470" t="s">
        <v>41840</v>
      </c>
      <c r="O470" t="s">
        <v>46090</v>
      </c>
      <c r="P470" t="s">
        <v>90</v>
      </c>
      <c r="Q470" t="s">
        <v>47458</v>
      </c>
      <c r="R470" t="s">
        <v>47458</v>
      </c>
      <c r="S470" t="s">
        <v>47464</v>
      </c>
      <c r="T470" s="3">
        <v>42340</v>
      </c>
      <c r="U470" t="s">
        <v>37374</v>
      </c>
      <c r="V470" t="s">
        <v>37375</v>
      </c>
      <c r="W470" t="s">
        <v>37376</v>
      </c>
      <c r="X470">
        <v>424030808</v>
      </c>
      <c r="Y470" t="s">
        <v>122</v>
      </c>
      <c r="Z470" t="s">
        <v>123</v>
      </c>
      <c r="AA470">
        <v>0</v>
      </c>
      <c r="AB470" t="s">
        <v>76</v>
      </c>
      <c r="AC470">
        <v>0</v>
      </c>
      <c r="AD470" t="s">
        <v>76</v>
      </c>
      <c r="AE470">
        <v>3597905</v>
      </c>
      <c r="AF470" t="s">
        <v>40104</v>
      </c>
      <c r="AG470" t="s">
        <v>37377</v>
      </c>
      <c r="AH470" t="s">
        <v>37378</v>
      </c>
      <c r="AI470" t="s">
        <v>39286</v>
      </c>
      <c r="AJ470" t="s">
        <v>41304</v>
      </c>
      <c r="AK470" t="s">
        <v>37379</v>
      </c>
      <c r="AL470" t="s">
        <v>37380</v>
      </c>
      <c r="AM470">
        <v>2015</v>
      </c>
      <c r="AN470" s="1">
        <v>42129</v>
      </c>
      <c r="AO470" s="1">
        <v>42157</v>
      </c>
      <c r="AP470">
        <v>3</v>
      </c>
      <c r="AQ470" t="s">
        <v>81</v>
      </c>
      <c r="AR470" s="4">
        <f>IF(AQ470="M",AP470*30.42,AP470)</f>
        <v>91.26</v>
      </c>
      <c r="AS470">
        <v>0</v>
      </c>
      <c r="AT470" s="4">
        <f>AR470+AS470</f>
        <v>91.26</v>
      </c>
      <c r="AU470">
        <v>1</v>
      </c>
      <c r="AV470" s="1">
        <f>AO470+AT470</f>
        <v>42248.26</v>
      </c>
      <c r="AW470" s="1">
        <v>42279</v>
      </c>
      <c r="AX470" s="2">
        <f>IF(AV470&gt;=AW470,1,2)</f>
        <v>2</v>
      </c>
      <c r="AY470" s="2" t="str">
        <f>IF((AV470+10)&gt;=AW470,"SAVE","LATE")</f>
        <v>LATE</v>
      </c>
      <c r="AZ470">
        <v>417415</v>
      </c>
      <c r="BA470" t="s">
        <v>1011</v>
      </c>
      <c r="BB470">
        <v>387947568</v>
      </c>
      <c r="BC470">
        <v>0</v>
      </c>
      <c r="BD470" s="9">
        <v>387947568</v>
      </c>
      <c r="BE470" t="s">
        <v>46091</v>
      </c>
      <c r="BF470">
        <v>0</v>
      </c>
      <c r="BG470" t="s">
        <v>70</v>
      </c>
      <c r="BH470">
        <v>-1</v>
      </c>
      <c r="BI470" t="s">
        <v>37381</v>
      </c>
      <c r="BJ470" t="s">
        <v>41116</v>
      </c>
      <c r="BK470" s="1">
        <v>36580</v>
      </c>
      <c r="BL470" t="s">
        <v>103</v>
      </c>
      <c r="BM470" t="s">
        <v>37382</v>
      </c>
    </row>
    <row r="471" spans="1:65" x14ac:dyDescent="0.25">
      <c r="A471">
        <v>2014</v>
      </c>
      <c r="B471" t="s">
        <v>116</v>
      </c>
      <c r="C471" t="s">
        <v>357</v>
      </c>
      <c r="D471" t="s">
        <v>46081</v>
      </c>
      <c r="E471" t="s">
        <v>82</v>
      </c>
      <c r="F471" t="s">
        <v>15526</v>
      </c>
      <c r="G471">
        <v>1</v>
      </c>
      <c r="H471" t="s">
        <v>46842</v>
      </c>
      <c r="I471" t="s">
        <v>67</v>
      </c>
      <c r="J471" t="s">
        <v>88</v>
      </c>
      <c r="K471">
        <v>3</v>
      </c>
      <c r="L471" t="s">
        <v>41838</v>
      </c>
      <c r="M471">
        <v>95000000</v>
      </c>
      <c r="N471" t="s">
        <v>40102</v>
      </c>
      <c r="O471" t="s">
        <v>36790</v>
      </c>
      <c r="P471" t="s">
        <v>90</v>
      </c>
      <c r="Q471" t="s">
        <v>47458</v>
      </c>
      <c r="R471" t="s">
        <v>47458</v>
      </c>
      <c r="S471" t="s">
        <v>7030</v>
      </c>
      <c r="T471" t="s">
        <v>26692</v>
      </c>
      <c r="U471" t="s">
        <v>36791</v>
      </c>
      <c r="V471" t="s">
        <v>36792</v>
      </c>
      <c r="W471" t="s">
        <v>36793</v>
      </c>
      <c r="X471">
        <v>685030566</v>
      </c>
      <c r="Y471" t="s">
        <v>96</v>
      </c>
      <c r="Z471" t="s">
        <v>40103</v>
      </c>
      <c r="AA471">
        <v>0</v>
      </c>
      <c r="AB471" t="s">
        <v>76</v>
      </c>
      <c r="AC471">
        <v>0</v>
      </c>
      <c r="AD471" t="s">
        <v>76</v>
      </c>
      <c r="AE471">
        <v>3186621</v>
      </c>
      <c r="AF471" t="s">
        <v>40104</v>
      </c>
      <c r="AG471" t="s">
        <v>36794</v>
      </c>
      <c r="AH471" t="s">
        <v>36795</v>
      </c>
      <c r="AI471" t="s">
        <v>477</v>
      </c>
      <c r="AJ471" t="s">
        <v>41304</v>
      </c>
      <c r="AK471" t="s">
        <v>36796</v>
      </c>
      <c r="AL471" t="s">
        <v>36797</v>
      </c>
      <c r="AM471">
        <v>2015</v>
      </c>
      <c r="AN471" s="1">
        <v>42019</v>
      </c>
      <c r="AO471" s="1">
        <v>42033</v>
      </c>
      <c r="AP471">
        <v>5</v>
      </c>
      <c r="AQ471" t="s">
        <v>81</v>
      </c>
      <c r="AR471" s="4">
        <f>IF(AQ471="M",AP471*30.42,AP471)</f>
        <v>152.10000000000002</v>
      </c>
      <c r="AS471">
        <v>0</v>
      </c>
      <c r="AT471" s="4">
        <f>AR471+AS471</f>
        <v>152.10000000000002</v>
      </c>
      <c r="AU471">
        <v>3</v>
      </c>
      <c r="AV471" s="1">
        <f>AO471+AT471</f>
        <v>42185.1</v>
      </c>
      <c r="AW471" s="1">
        <v>42276</v>
      </c>
      <c r="AX471" s="2">
        <f>IF(AV471&gt;=AW471,1,2)</f>
        <v>2</v>
      </c>
      <c r="AY471" s="2" t="str">
        <f>IF((AV471+10)&gt;=AW471,"SAVE","LATE")</f>
        <v>LATE</v>
      </c>
      <c r="AZ471" t="s">
        <v>82</v>
      </c>
      <c r="BA471" t="s">
        <v>1011</v>
      </c>
      <c r="BB471">
        <v>685030566</v>
      </c>
      <c r="BC471">
        <v>205052852</v>
      </c>
      <c r="BD471" s="9">
        <v>890083418</v>
      </c>
      <c r="BE471" t="s">
        <v>36798</v>
      </c>
      <c r="BF471">
        <v>0</v>
      </c>
      <c r="BG471" t="s">
        <v>70</v>
      </c>
      <c r="BH471">
        <v>-1</v>
      </c>
      <c r="BI471" t="s">
        <v>36799</v>
      </c>
      <c r="BJ471" t="s">
        <v>36800</v>
      </c>
      <c r="BK471">
        <v>0</v>
      </c>
      <c r="BL471" t="s">
        <v>85</v>
      </c>
      <c r="BM471" t="s">
        <v>36801</v>
      </c>
    </row>
    <row r="472" spans="1:65" x14ac:dyDescent="0.25">
      <c r="A472">
        <v>2014</v>
      </c>
      <c r="B472" t="s">
        <v>116</v>
      </c>
      <c r="C472" t="s">
        <v>130</v>
      </c>
      <c r="D472" t="s">
        <v>41124</v>
      </c>
      <c r="E472" t="s">
        <v>5216</v>
      </c>
      <c r="F472" t="s">
        <v>5217</v>
      </c>
      <c r="G472">
        <v>1</v>
      </c>
      <c r="H472" t="s">
        <v>46842</v>
      </c>
      <c r="I472" t="s">
        <v>67</v>
      </c>
      <c r="J472" t="s">
        <v>88</v>
      </c>
      <c r="K472">
        <v>3</v>
      </c>
      <c r="L472" t="s">
        <v>41838</v>
      </c>
      <c r="M472">
        <v>72000000</v>
      </c>
      <c r="N472" t="s">
        <v>41840</v>
      </c>
      <c r="O472" t="s">
        <v>46106</v>
      </c>
      <c r="P472" t="s">
        <v>90</v>
      </c>
      <c r="Q472" t="s">
        <v>40023</v>
      </c>
      <c r="R472" t="s">
        <v>40023</v>
      </c>
      <c r="S472" t="s">
        <v>40022</v>
      </c>
      <c r="T472" s="3">
        <v>41894</v>
      </c>
      <c r="U472" t="s">
        <v>37477</v>
      </c>
      <c r="V472" t="s">
        <v>30248</v>
      </c>
      <c r="W472">
        <v>27</v>
      </c>
      <c r="X472">
        <v>345183482</v>
      </c>
      <c r="Y472" t="s">
        <v>122</v>
      </c>
      <c r="Z472" t="s">
        <v>123</v>
      </c>
      <c r="AA472">
        <v>0</v>
      </c>
      <c r="AB472" t="s">
        <v>76</v>
      </c>
      <c r="AC472">
        <v>0</v>
      </c>
      <c r="AD472" t="s">
        <v>76</v>
      </c>
      <c r="AE472">
        <v>3264384</v>
      </c>
      <c r="AF472" t="s">
        <v>145</v>
      </c>
      <c r="AG472" t="s">
        <v>37478</v>
      </c>
      <c r="AH472" t="s">
        <v>47476</v>
      </c>
      <c r="AI472" t="s">
        <v>477</v>
      </c>
      <c r="AJ472" t="s">
        <v>41304</v>
      </c>
      <c r="AK472">
        <v>88266080</v>
      </c>
      <c r="AL472" t="s">
        <v>37479</v>
      </c>
      <c r="AM472">
        <v>2015</v>
      </c>
      <c r="AN472" s="1">
        <v>42026</v>
      </c>
      <c r="AO472" s="1">
        <v>42052</v>
      </c>
      <c r="AP472">
        <v>4</v>
      </c>
      <c r="AQ472" t="s">
        <v>81</v>
      </c>
      <c r="AR472" s="4">
        <f>IF(AQ472="M",AP472*30.42,AP472)</f>
        <v>121.68</v>
      </c>
      <c r="AS472">
        <v>0</v>
      </c>
      <c r="AT472" s="4">
        <f>AR472+AS472</f>
        <v>121.68</v>
      </c>
      <c r="AU472">
        <v>1</v>
      </c>
      <c r="AV472" s="1">
        <f>AO472+AT472</f>
        <v>42173.68</v>
      </c>
      <c r="AW472" s="1">
        <v>42202</v>
      </c>
      <c r="AX472" s="2">
        <f>IF(AV472&gt;=AW472,1,2)</f>
        <v>2</v>
      </c>
      <c r="AY472" s="2" t="str">
        <f>IF((AV472+10)&gt;=AW472,"SAVE","LATE")</f>
        <v>LATE</v>
      </c>
      <c r="AZ472" t="s">
        <v>82</v>
      </c>
      <c r="BA472" t="s">
        <v>1011</v>
      </c>
      <c r="BB472">
        <v>345183482</v>
      </c>
      <c r="BC472">
        <v>0</v>
      </c>
      <c r="BD472" s="9">
        <v>345183482</v>
      </c>
      <c r="BE472" t="s">
        <v>46106</v>
      </c>
      <c r="BF472">
        <v>0</v>
      </c>
      <c r="BG472" t="s">
        <v>70</v>
      </c>
      <c r="BH472">
        <v>-1</v>
      </c>
      <c r="BI472" t="s">
        <v>37479</v>
      </c>
      <c r="BJ472" t="s">
        <v>37480</v>
      </c>
      <c r="BK472">
        <v>0</v>
      </c>
      <c r="BL472" t="s">
        <v>85</v>
      </c>
      <c r="BM472" t="s">
        <v>37481</v>
      </c>
    </row>
    <row r="473" spans="1:65" x14ac:dyDescent="0.25">
      <c r="A473">
        <v>2015</v>
      </c>
      <c r="B473" t="s">
        <v>116</v>
      </c>
      <c r="C473" t="s">
        <v>130</v>
      </c>
      <c r="D473" t="s">
        <v>41124</v>
      </c>
      <c r="E473" t="s">
        <v>5216</v>
      </c>
      <c r="F473" t="s">
        <v>5217</v>
      </c>
      <c r="G473">
        <v>1</v>
      </c>
      <c r="H473" t="s">
        <v>46842</v>
      </c>
      <c r="I473" t="s">
        <v>67</v>
      </c>
      <c r="J473" t="s">
        <v>88</v>
      </c>
      <c r="K473">
        <v>3</v>
      </c>
      <c r="L473" t="s">
        <v>41838</v>
      </c>
      <c r="M473">
        <v>72000000</v>
      </c>
      <c r="N473" t="s">
        <v>41840</v>
      </c>
      <c r="O473" t="s">
        <v>46107</v>
      </c>
      <c r="P473" t="s">
        <v>90</v>
      </c>
      <c r="Q473" t="s">
        <v>40023</v>
      </c>
      <c r="R473" t="s">
        <v>40023</v>
      </c>
      <c r="S473" t="s">
        <v>40022</v>
      </c>
      <c r="T473" t="s">
        <v>36088</v>
      </c>
      <c r="U473" t="s">
        <v>37976</v>
      </c>
      <c r="V473" t="s">
        <v>37788</v>
      </c>
      <c r="W473">
        <v>95</v>
      </c>
      <c r="X473">
        <v>212889716</v>
      </c>
      <c r="Y473" t="s">
        <v>122</v>
      </c>
      <c r="Z473" t="s">
        <v>123</v>
      </c>
      <c r="AA473">
        <v>7215</v>
      </c>
      <c r="AB473" t="s">
        <v>42579</v>
      </c>
      <c r="AC473">
        <v>721511</v>
      </c>
      <c r="AD473" t="s">
        <v>46108</v>
      </c>
      <c r="AE473">
        <v>3747015</v>
      </c>
      <c r="AF473" t="s">
        <v>145</v>
      </c>
      <c r="AG473" t="s">
        <v>37977</v>
      </c>
      <c r="AH473" t="s">
        <v>37978</v>
      </c>
      <c r="AI473" t="s">
        <v>477</v>
      </c>
      <c r="AJ473" t="s">
        <v>41304</v>
      </c>
      <c r="AK473">
        <v>13458401</v>
      </c>
      <c r="AL473" t="s">
        <v>37978</v>
      </c>
      <c r="AM473">
        <v>2015</v>
      </c>
      <c r="AN473" s="1">
        <v>42192</v>
      </c>
      <c r="AO473" s="1">
        <v>42199</v>
      </c>
      <c r="AP473">
        <v>3</v>
      </c>
      <c r="AQ473" t="s">
        <v>81</v>
      </c>
      <c r="AR473" s="4">
        <f>IF(AQ473="M",AP473*30.42,AP473)</f>
        <v>91.26</v>
      </c>
      <c r="AS473">
        <v>0</v>
      </c>
      <c r="AT473" s="4">
        <f>AR473+AS473</f>
        <v>91.26</v>
      </c>
      <c r="AU473">
        <v>1</v>
      </c>
      <c r="AV473" s="1">
        <f>AO473+AT473</f>
        <v>42290.26</v>
      </c>
      <c r="AW473" s="1">
        <v>42322</v>
      </c>
      <c r="AX473" s="2">
        <f>IF(AV473&gt;=AW473,1,2)</f>
        <v>2</v>
      </c>
      <c r="AY473" s="2" t="str">
        <f>IF((AV473+10)&gt;=AW473,"SAVE","LATE")</f>
        <v>LATE</v>
      </c>
      <c r="AZ473" t="s">
        <v>82</v>
      </c>
      <c r="BA473" t="s">
        <v>1011</v>
      </c>
      <c r="BB473">
        <v>212829716</v>
      </c>
      <c r="BC473">
        <v>0</v>
      </c>
      <c r="BD473" s="9">
        <v>212829716</v>
      </c>
      <c r="BE473" t="s">
        <v>46107</v>
      </c>
      <c r="BF473">
        <v>5</v>
      </c>
      <c r="BG473" t="s">
        <v>18058</v>
      </c>
      <c r="BH473">
        <v>-1</v>
      </c>
      <c r="BI473" t="s">
        <v>37978</v>
      </c>
      <c r="BJ473">
        <v>900</v>
      </c>
      <c r="BK473">
        <v>0</v>
      </c>
      <c r="BL473" t="s">
        <v>85</v>
      </c>
      <c r="BM473" t="s">
        <v>37979</v>
      </c>
    </row>
    <row r="474" spans="1:65" x14ac:dyDescent="0.25">
      <c r="A474">
        <v>2015</v>
      </c>
      <c r="B474" t="s">
        <v>116</v>
      </c>
      <c r="C474" t="s">
        <v>130</v>
      </c>
      <c r="D474" t="s">
        <v>41125</v>
      </c>
      <c r="E474" t="s">
        <v>24233</v>
      </c>
      <c r="F474" t="s">
        <v>24234</v>
      </c>
      <c r="G474">
        <v>1</v>
      </c>
      <c r="H474" t="s">
        <v>46842</v>
      </c>
      <c r="I474" t="s">
        <v>105</v>
      </c>
      <c r="J474" t="s">
        <v>88</v>
      </c>
      <c r="K474">
        <v>3</v>
      </c>
      <c r="L474" t="s">
        <v>41838</v>
      </c>
      <c r="M474">
        <v>72000000</v>
      </c>
      <c r="N474" t="s">
        <v>41840</v>
      </c>
      <c r="O474" t="s">
        <v>37884</v>
      </c>
      <c r="P474" t="s">
        <v>90</v>
      </c>
      <c r="Q474" t="s">
        <v>24235</v>
      </c>
      <c r="R474" t="s">
        <v>24235</v>
      </c>
      <c r="S474" t="s">
        <v>10014</v>
      </c>
      <c r="T474" t="s">
        <v>35671</v>
      </c>
      <c r="U474" t="s">
        <v>37885</v>
      </c>
      <c r="V474" t="s">
        <v>35184</v>
      </c>
      <c r="W474" t="s">
        <v>37886</v>
      </c>
      <c r="X474">
        <v>239897904</v>
      </c>
      <c r="Y474" t="s">
        <v>122</v>
      </c>
      <c r="Z474" t="s">
        <v>123</v>
      </c>
      <c r="AA474">
        <v>7210</v>
      </c>
      <c r="AB474" t="s">
        <v>14264</v>
      </c>
      <c r="AC474">
        <v>721029</v>
      </c>
      <c r="AD474" t="s">
        <v>41848</v>
      </c>
      <c r="AE474">
        <v>3831873</v>
      </c>
      <c r="AF474" t="s">
        <v>41304</v>
      </c>
      <c r="AG474">
        <v>88137496</v>
      </c>
      <c r="AH474" t="s">
        <v>37887</v>
      </c>
      <c r="AI474" t="s">
        <v>477</v>
      </c>
      <c r="AJ474" t="s">
        <v>41304</v>
      </c>
      <c r="AK474">
        <v>88137496</v>
      </c>
      <c r="AL474" t="s">
        <v>37887</v>
      </c>
      <c r="AM474">
        <v>2015</v>
      </c>
      <c r="AN474" s="1">
        <v>42228</v>
      </c>
      <c r="AO474" s="1">
        <v>42234</v>
      </c>
      <c r="AP474">
        <v>3</v>
      </c>
      <c r="AQ474" t="s">
        <v>81</v>
      </c>
      <c r="AR474" s="4">
        <f>IF(AQ474="M",AP474*30.42,AP474)</f>
        <v>91.26</v>
      </c>
      <c r="AS474">
        <v>0</v>
      </c>
      <c r="AT474" s="4">
        <f>AR474+AS474</f>
        <v>91.26</v>
      </c>
      <c r="AU474">
        <v>1</v>
      </c>
      <c r="AV474" s="1">
        <f>AO474+AT474</f>
        <v>42325.26</v>
      </c>
      <c r="AW474" s="1">
        <v>42356</v>
      </c>
      <c r="AX474" s="2">
        <f>IF(AV474&gt;=AW474,1,2)</f>
        <v>2</v>
      </c>
      <c r="AY474" s="2" t="str">
        <f>IF((AV474+10)&gt;=AW474,"SAVE","LATE")</f>
        <v>LATE</v>
      </c>
      <c r="AZ474" t="s">
        <v>82</v>
      </c>
      <c r="BA474" t="s">
        <v>1011</v>
      </c>
      <c r="BB474">
        <v>239465636</v>
      </c>
      <c r="BC474">
        <v>90670057</v>
      </c>
      <c r="BD474" s="9">
        <v>330135693</v>
      </c>
      <c r="BE474" t="s">
        <v>37888</v>
      </c>
      <c r="BF474">
        <v>0</v>
      </c>
      <c r="BG474" t="s">
        <v>70</v>
      </c>
      <c r="BH474">
        <v>-1</v>
      </c>
      <c r="BI474" t="s">
        <v>37887</v>
      </c>
      <c r="BJ474" t="s">
        <v>37889</v>
      </c>
      <c r="BK474">
        <v>0</v>
      </c>
      <c r="BL474" t="s">
        <v>85</v>
      </c>
      <c r="BM474" t="s">
        <v>37890</v>
      </c>
    </row>
    <row r="475" spans="1:65" x14ac:dyDescent="0.25">
      <c r="A475">
        <v>2015</v>
      </c>
      <c r="B475" t="s">
        <v>116</v>
      </c>
      <c r="C475" t="s">
        <v>693</v>
      </c>
      <c r="D475" t="s">
        <v>41126</v>
      </c>
      <c r="E475" t="s">
        <v>28949</v>
      </c>
      <c r="F475" t="s">
        <v>28950</v>
      </c>
      <c r="G475">
        <v>11</v>
      </c>
      <c r="H475" t="s">
        <v>41839</v>
      </c>
      <c r="I475" t="s">
        <v>67</v>
      </c>
      <c r="J475" t="s">
        <v>88</v>
      </c>
      <c r="K475">
        <v>3</v>
      </c>
      <c r="L475" t="s">
        <v>41838</v>
      </c>
      <c r="M475">
        <v>95000000</v>
      </c>
      <c r="N475" t="s">
        <v>40102</v>
      </c>
      <c r="O475" t="s">
        <v>46120</v>
      </c>
      <c r="P475" t="s">
        <v>90</v>
      </c>
      <c r="Q475" t="s">
        <v>28951</v>
      </c>
      <c r="R475" t="s">
        <v>28951</v>
      </c>
      <c r="S475" t="s">
        <v>7934</v>
      </c>
      <c r="T475" t="s">
        <v>20376</v>
      </c>
      <c r="U475" t="s">
        <v>37234</v>
      </c>
      <c r="V475" t="s">
        <v>37235</v>
      </c>
      <c r="W475" t="s">
        <v>37236</v>
      </c>
      <c r="X475">
        <v>440904563</v>
      </c>
      <c r="Y475" t="s">
        <v>96</v>
      </c>
      <c r="Z475" t="s">
        <v>40103</v>
      </c>
      <c r="AA475">
        <v>9512</v>
      </c>
      <c r="AB475" t="s">
        <v>15299</v>
      </c>
      <c r="AC475">
        <v>951215</v>
      </c>
      <c r="AD475" t="s">
        <v>35082</v>
      </c>
      <c r="AE475">
        <v>3757921</v>
      </c>
      <c r="AF475" t="s">
        <v>41304</v>
      </c>
      <c r="AG475">
        <v>88178979</v>
      </c>
      <c r="AH475" t="s">
        <v>37237</v>
      </c>
      <c r="AI475" t="s">
        <v>477</v>
      </c>
      <c r="AJ475" t="s">
        <v>41304</v>
      </c>
      <c r="AK475">
        <v>88178979</v>
      </c>
      <c r="AL475" t="s">
        <v>37237</v>
      </c>
      <c r="AM475">
        <v>2015</v>
      </c>
      <c r="AN475" s="1">
        <v>42181</v>
      </c>
      <c r="AO475" s="1">
        <v>42192</v>
      </c>
      <c r="AP475">
        <v>4</v>
      </c>
      <c r="AQ475" t="s">
        <v>81</v>
      </c>
      <c r="AR475" s="4">
        <f>IF(AQ475="M",AP475*30.42,AP475)</f>
        <v>121.68</v>
      </c>
      <c r="AS475">
        <v>0</v>
      </c>
      <c r="AT475" s="4">
        <f>AR475+AS475</f>
        <v>121.68</v>
      </c>
      <c r="AU475">
        <v>1</v>
      </c>
      <c r="AV475" s="1">
        <f>AO475+AT475</f>
        <v>42313.68</v>
      </c>
      <c r="AW475" s="1">
        <v>42345</v>
      </c>
      <c r="AX475" s="2">
        <f>IF(AV475&gt;=AW475,1,2)</f>
        <v>2</v>
      </c>
      <c r="AY475" s="2" t="str">
        <f>IF((AV475+10)&gt;=AW475,"SAVE","LATE")</f>
        <v>LATE</v>
      </c>
      <c r="AZ475" t="s">
        <v>82</v>
      </c>
      <c r="BA475" t="s">
        <v>1011</v>
      </c>
      <c r="BB475">
        <v>440903447</v>
      </c>
      <c r="BC475">
        <v>38292305</v>
      </c>
      <c r="BD475" s="9">
        <v>479195752</v>
      </c>
      <c r="BE475" t="s">
        <v>46120</v>
      </c>
      <c r="BF475">
        <v>2</v>
      </c>
      <c r="BG475" t="s">
        <v>114</v>
      </c>
      <c r="BH475">
        <v>0</v>
      </c>
      <c r="BI475" t="s">
        <v>40024</v>
      </c>
      <c r="BJ475" t="s">
        <v>28958</v>
      </c>
      <c r="BK475">
        <v>0</v>
      </c>
      <c r="BL475" t="s">
        <v>85</v>
      </c>
      <c r="BM475" t="s">
        <v>37238</v>
      </c>
    </row>
    <row r="476" spans="1:65" x14ac:dyDescent="0.25">
      <c r="A476">
        <v>2015</v>
      </c>
      <c r="B476" t="s">
        <v>116</v>
      </c>
      <c r="C476" t="s">
        <v>693</v>
      </c>
      <c r="D476" t="s">
        <v>41126</v>
      </c>
      <c r="E476" t="s">
        <v>28949</v>
      </c>
      <c r="F476" t="s">
        <v>28950</v>
      </c>
      <c r="G476">
        <v>1</v>
      </c>
      <c r="H476" t="s">
        <v>46842</v>
      </c>
      <c r="I476" t="s">
        <v>67</v>
      </c>
      <c r="J476" t="s">
        <v>88</v>
      </c>
      <c r="K476">
        <v>3</v>
      </c>
      <c r="L476" t="s">
        <v>41838</v>
      </c>
      <c r="M476">
        <v>72000000</v>
      </c>
      <c r="N476" t="s">
        <v>41840</v>
      </c>
      <c r="O476" t="s">
        <v>46121</v>
      </c>
      <c r="P476" t="s">
        <v>90</v>
      </c>
      <c r="Q476" t="s">
        <v>28951</v>
      </c>
      <c r="R476" t="s">
        <v>28951</v>
      </c>
      <c r="S476" t="s">
        <v>7934</v>
      </c>
      <c r="T476" t="s">
        <v>31950</v>
      </c>
      <c r="U476" t="s">
        <v>37361</v>
      </c>
      <c r="V476" t="s">
        <v>37362</v>
      </c>
      <c r="W476" t="s">
        <v>37363</v>
      </c>
      <c r="X476">
        <v>392420000</v>
      </c>
      <c r="Y476" t="s">
        <v>122</v>
      </c>
      <c r="Z476" t="s">
        <v>123</v>
      </c>
      <c r="AA476">
        <v>0</v>
      </c>
      <c r="AB476" t="s">
        <v>76</v>
      </c>
      <c r="AC476">
        <v>0</v>
      </c>
      <c r="AD476" t="s">
        <v>76</v>
      </c>
      <c r="AE476">
        <v>3664792</v>
      </c>
      <c r="AF476" t="s">
        <v>41304</v>
      </c>
      <c r="AG476">
        <v>13499884</v>
      </c>
      <c r="AH476" t="s">
        <v>37364</v>
      </c>
      <c r="AI476" t="s">
        <v>477</v>
      </c>
      <c r="AJ476" t="s">
        <v>41304</v>
      </c>
      <c r="AK476">
        <v>13499884</v>
      </c>
      <c r="AL476" t="s">
        <v>37365</v>
      </c>
      <c r="AM476">
        <v>2015</v>
      </c>
      <c r="AN476" s="1">
        <v>42156</v>
      </c>
      <c r="AO476" s="1">
        <v>42177</v>
      </c>
      <c r="AP476">
        <v>2</v>
      </c>
      <c r="AQ476" t="s">
        <v>81</v>
      </c>
      <c r="AR476" s="4">
        <f>IF(AQ476="M",AP476*30.42,AP476)</f>
        <v>60.84</v>
      </c>
      <c r="AS476">
        <v>0</v>
      </c>
      <c r="AT476" s="4">
        <f>AR476+AS476</f>
        <v>60.84</v>
      </c>
      <c r="AU476">
        <v>1</v>
      </c>
      <c r="AV476" s="1">
        <f>AO476+AT476</f>
        <v>42237.84</v>
      </c>
      <c r="AW476" s="1">
        <v>42269</v>
      </c>
      <c r="AX476" s="2">
        <f>IF(AV476&gt;=AW476,1,2)</f>
        <v>2</v>
      </c>
      <c r="AY476" s="2" t="str">
        <f>IF((AV476+10)&gt;=AW476,"SAVE","LATE")</f>
        <v>LATE</v>
      </c>
      <c r="AZ476" t="s">
        <v>82</v>
      </c>
      <c r="BA476" t="s">
        <v>1011</v>
      </c>
      <c r="BB476">
        <v>392418749</v>
      </c>
      <c r="BC476">
        <v>183838583</v>
      </c>
      <c r="BD476" s="9">
        <v>576257332</v>
      </c>
      <c r="BE476" t="s">
        <v>46121</v>
      </c>
      <c r="BF476">
        <v>0</v>
      </c>
      <c r="BG476" t="s">
        <v>70</v>
      </c>
      <c r="BH476">
        <v>-1</v>
      </c>
      <c r="BI476" t="s">
        <v>47483</v>
      </c>
      <c r="BJ476" t="s">
        <v>37366</v>
      </c>
      <c r="BK476">
        <v>0</v>
      </c>
      <c r="BL476" t="s">
        <v>85</v>
      </c>
      <c r="BM476" t="s">
        <v>37367</v>
      </c>
    </row>
    <row r="477" spans="1:65" x14ac:dyDescent="0.25">
      <c r="A477">
        <v>2015</v>
      </c>
      <c r="B477" t="s">
        <v>116</v>
      </c>
      <c r="C477" t="s">
        <v>130</v>
      </c>
      <c r="D477" t="s">
        <v>41127</v>
      </c>
      <c r="E477" t="s">
        <v>34518</v>
      </c>
      <c r="F477" t="s">
        <v>34519</v>
      </c>
      <c r="G477">
        <v>11</v>
      </c>
      <c r="H477" t="s">
        <v>41839</v>
      </c>
      <c r="I477" t="s">
        <v>67</v>
      </c>
      <c r="J477" t="s">
        <v>88</v>
      </c>
      <c r="K477">
        <v>3</v>
      </c>
      <c r="L477" t="s">
        <v>41838</v>
      </c>
      <c r="M477">
        <v>72000000</v>
      </c>
      <c r="N477" t="s">
        <v>41840</v>
      </c>
      <c r="O477" t="s">
        <v>46125</v>
      </c>
      <c r="P477" t="s">
        <v>90</v>
      </c>
      <c r="Q477" t="s">
        <v>34520</v>
      </c>
      <c r="R477" t="s">
        <v>34520</v>
      </c>
      <c r="S477" t="s">
        <v>34521</v>
      </c>
      <c r="T477" t="s">
        <v>35278</v>
      </c>
      <c r="U477" t="s">
        <v>38441</v>
      </c>
      <c r="V477" t="s">
        <v>38442</v>
      </c>
      <c r="W477" t="s">
        <v>38443</v>
      </c>
      <c r="X477">
        <v>120000000</v>
      </c>
      <c r="Y477" t="s">
        <v>122</v>
      </c>
      <c r="Z477" t="s">
        <v>123</v>
      </c>
      <c r="AA477">
        <v>0</v>
      </c>
      <c r="AB477" t="s">
        <v>76</v>
      </c>
      <c r="AC477">
        <v>0</v>
      </c>
      <c r="AD477" t="s">
        <v>76</v>
      </c>
      <c r="AE477">
        <v>3557813</v>
      </c>
      <c r="AF477" t="s">
        <v>40104</v>
      </c>
      <c r="AG477" t="s">
        <v>38444</v>
      </c>
      <c r="AH477" t="s">
        <v>38445</v>
      </c>
      <c r="AI477" t="s">
        <v>477</v>
      </c>
      <c r="AJ477" t="s">
        <v>41304</v>
      </c>
      <c r="AK477" t="s">
        <v>38446</v>
      </c>
      <c r="AL477" t="s">
        <v>38447</v>
      </c>
      <c r="AM477">
        <v>2015</v>
      </c>
      <c r="AN477" s="1">
        <v>42135</v>
      </c>
      <c r="AO477" s="1">
        <v>42135</v>
      </c>
      <c r="AP477">
        <v>3</v>
      </c>
      <c r="AQ477" t="s">
        <v>81</v>
      </c>
      <c r="AR477" s="4">
        <f>IF(AQ477="M",AP477*30.42,AP477)</f>
        <v>91.26</v>
      </c>
      <c r="AS477">
        <v>0</v>
      </c>
      <c r="AT477" s="4">
        <f>AR477+AS477</f>
        <v>91.26</v>
      </c>
      <c r="AU477">
        <v>1</v>
      </c>
      <c r="AV477" s="1">
        <f>AO477+AT477</f>
        <v>42226.26</v>
      </c>
      <c r="AW477" s="1">
        <v>42258</v>
      </c>
      <c r="AX477" s="2">
        <f>IF(AV477&gt;=AW477,1,2)</f>
        <v>2</v>
      </c>
      <c r="AY477" s="2" t="str">
        <f>IF((AV477+10)&gt;=AW477,"SAVE","LATE")</f>
        <v>LATE</v>
      </c>
      <c r="AZ477" t="s">
        <v>82</v>
      </c>
      <c r="BA477" t="s">
        <v>1011</v>
      </c>
      <c r="BB477">
        <v>119998763</v>
      </c>
      <c r="BC477">
        <v>59115700</v>
      </c>
      <c r="BD477" s="9">
        <v>179114463</v>
      </c>
      <c r="BE477" t="s">
        <v>46125</v>
      </c>
      <c r="BF477">
        <v>0</v>
      </c>
      <c r="BG477" t="s">
        <v>70</v>
      </c>
      <c r="BH477">
        <v>-1</v>
      </c>
      <c r="BI477" t="s">
        <v>38445</v>
      </c>
      <c r="BJ477" t="s">
        <v>5126</v>
      </c>
      <c r="BK477">
        <v>0</v>
      </c>
      <c r="BL477" t="s">
        <v>85</v>
      </c>
      <c r="BM477" t="s">
        <v>38448</v>
      </c>
    </row>
    <row r="478" spans="1:65" x14ac:dyDescent="0.25">
      <c r="A478">
        <v>2015</v>
      </c>
      <c r="B478" t="s">
        <v>64</v>
      </c>
      <c r="C478" t="s">
        <v>65</v>
      </c>
      <c r="D478" t="s">
        <v>41327</v>
      </c>
      <c r="E478" t="s">
        <v>82</v>
      </c>
      <c r="F478" t="s">
        <v>37748</v>
      </c>
      <c r="G478">
        <v>11</v>
      </c>
      <c r="H478" t="s">
        <v>41839</v>
      </c>
      <c r="I478" t="s">
        <v>105</v>
      </c>
      <c r="J478" t="s">
        <v>88</v>
      </c>
      <c r="K478">
        <v>3</v>
      </c>
      <c r="L478" t="s">
        <v>41838</v>
      </c>
      <c r="M478">
        <v>72000000</v>
      </c>
      <c r="N478" t="s">
        <v>41840</v>
      </c>
      <c r="O478" t="s">
        <v>37749</v>
      </c>
      <c r="P478" t="s">
        <v>90</v>
      </c>
      <c r="Q478" t="s">
        <v>12794</v>
      </c>
      <c r="R478" t="s">
        <v>12794</v>
      </c>
      <c r="S478" t="s">
        <v>8439</v>
      </c>
      <c r="T478" s="3">
        <v>42250</v>
      </c>
      <c r="U478" t="s">
        <v>37750</v>
      </c>
      <c r="V478" t="s">
        <v>37751</v>
      </c>
      <c r="W478" t="s">
        <v>37752</v>
      </c>
      <c r="X478">
        <v>263620321</v>
      </c>
      <c r="Y478" t="s">
        <v>122</v>
      </c>
      <c r="Z478" t="s">
        <v>123</v>
      </c>
      <c r="AA478">
        <v>0</v>
      </c>
      <c r="AB478" t="s">
        <v>76</v>
      </c>
      <c r="AC478">
        <v>0</v>
      </c>
      <c r="AD478" t="s">
        <v>76</v>
      </c>
      <c r="AE478">
        <v>3658181</v>
      </c>
      <c r="AF478" t="s">
        <v>40104</v>
      </c>
      <c r="AG478" t="s">
        <v>37753</v>
      </c>
      <c r="AH478" t="s">
        <v>37754</v>
      </c>
      <c r="AI478" t="s">
        <v>477</v>
      </c>
      <c r="AJ478" t="s">
        <v>41304</v>
      </c>
      <c r="AK478" t="s">
        <v>37755</v>
      </c>
      <c r="AL478" t="s">
        <v>40025</v>
      </c>
      <c r="AM478">
        <v>2015</v>
      </c>
      <c r="AN478" s="1">
        <v>42123</v>
      </c>
      <c r="AO478" s="1">
        <v>42135</v>
      </c>
      <c r="AP478">
        <v>5</v>
      </c>
      <c r="AQ478" t="s">
        <v>81</v>
      </c>
      <c r="AR478" s="4">
        <f>IF(AQ478="M",AP478*30.42,AP478)</f>
        <v>152.10000000000002</v>
      </c>
      <c r="AS478">
        <v>0</v>
      </c>
      <c r="AT478" s="4">
        <f>AR478+AS478</f>
        <v>152.10000000000002</v>
      </c>
      <c r="AU478">
        <v>1</v>
      </c>
      <c r="AV478" s="1">
        <f>AO478+AT478</f>
        <v>42287.1</v>
      </c>
      <c r="AW478" s="1">
        <v>42319</v>
      </c>
      <c r="AX478" s="2">
        <f>IF(AV478&gt;=AW478,1,2)</f>
        <v>2</v>
      </c>
      <c r="AY478" s="2" t="str">
        <f>IF((AV478+10)&gt;=AW478,"SAVE","LATE")</f>
        <v>LATE</v>
      </c>
      <c r="AZ478" t="s">
        <v>82</v>
      </c>
      <c r="BA478" t="s">
        <v>1011</v>
      </c>
      <c r="BB478">
        <v>260006639</v>
      </c>
      <c r="BC478">
        <v>3613862</v>
      </c>
      <c r="BD478" s="9">
        <v>263620501</v>
      </c>
      <c r="BE478" t="s">
        <v>37749</v>
      </c>
      <c r="BF478">
        <v>0</v>
      </c>
      <c r="BG478" t="s">
        <v>70</v>
      </c>
      <c r="BH478">
        <v>-1</v>
      </c>
      <c r="BI478" t="s">
        <v>37754</v>
      </c>
      <c r="BJ478" t="s">
        <v>37756</v>
      </c>
      <c r="BK478">
        <v>0</v>
      </c>
      <c r="BL478" t="s">
        <v>85</v>
      </c>
      <c r="BM478" t="s">
        <v>37757</v>
      </c>
    </row>
    <row r="479" spans="1:65" x14ac:dyDescent="0.25">
      <c r="A479">
        <v>2015</v>
      </c>
      <c r="B479" t="s">
        <v>116</v>
      </c>
      <c r="C479" t="s">
        <v>130</v>
      </c>
      <c r="D479" t="s">
        <v>41129</v>
      </c>
      <c r="E479" t="s">
        <v>9686</v>
      </c>
      <c r="F479" t="s">
        <v>37391</v>
      </c>
      <c r="G479">
        <v>1</v>
      </c>
      <c r="H479" t="s">
        <v>46842</v>
      </c>
      <c r="I479" t="s">
        <v>67</v>
      </c>
      <c r="J479" t="s">
        <v>88</v>
      </c>
      <c r="K479">
        <v>3</v>
      </c>
      <c r="L479" t="s">
        <v>41838</v>
      </c>
      <c r="M479">
        <v>72000000</v>
      </c>
      <c r="N479" t="s">
        <v>41840</v>
      </c>
      <c r="O479" t="s">
        <v>37392</v>
      </c>
      <c r="P479" t="s">
        <v>90</v>
      </c>
      <c r="Q479" t="s">
        <v>37393</v>
      </c>
      <c r="R479" t="s">
        <v>37393</v>
      </c>
      <c r="S479" t="s">
        <v>24604</v>
      </c>
      <c r="T479" s="3">
        <v>42133</v>
      </c>
      <c r="U479" t="s">
        <v>37394</v>
      </c>
      <c r="V479" t="s">
        <v>36625</v>
      </c>
      <c r="W479">
        <v>166</v>
      </c>
      <c r="X479">
        <v>381990765</v>
      </c>
      <c r="Y479" t="s">
        <v>122</v>
      </c>
      <c r="Z479" t="s">
        <v>123</v>
      </c>
      <c r="AA479">
        <v>7214</v>
      </c>
      <c r="AB479" t="s">
        <v>41932</v>
      </c>
      <c r="AC479">
        <v>721413</v>
      </c>
      <c r="AD479" t="s">
        <v>41963</v>
      </c>
      <c r="AE479">
        <v>3990994</v>
      </c>
      <c r="AF479" t="s">
        <v>40104</v>
      </c>
      <c r="AG479">
        <v>9009007620</v>
      </c>
      <c r="AH479" t="s">
        <v>37395</v>
      </c>
      <c r="AI479" t="s">
        <v>477</v>
      </c>
      <c r="AJ479" t="s">
        <v>41304</v>
      </c>
      <c r="AK479">
        <v>13504043</v>
      </c>
      <c r="AL479" t="s">
        <v>37396</v>
      </c>
      <c r="AM479">
        <v>2015</v>
      </c>
      <c r="AN479" s="1">
        <v>42297</v>
      </c>
      <c r="AO479" s="1">
        <v>42300</v>
      </c>
      <c r="AP479">
        <v>2</v>
      </c>
      <c r="AQ479" t="s">
        <v>81</v>
      </c>
      <c r="AR479" s="4">
        <f>IF(AQ479="M",AP479*30.42,AP479)</f>
        <v>60.84</v>
      </c>
      <c r="AS479">
        <v>0</v>
      </c>
      <c r="AT479" s="4">
        <f>AR479+AS479</f>
        <v>60.84</v>
      </c>
      <c r="AU479">
        <v>1</v>
      </c>
      <c r="AV479" s="1">
        <f>AO479+AT479</f>
        <v>42360.84</v>
      </c>
      <c r="AW479" s="1">
        <v>42392</v>
      </c>
      <c r="AX479" s="2">
        <f>IF(AV479&gt;=AW479,1,2)</f>
        <v>2</v>
      </c>
      <c r="AY479" s="2" t="str">
        <f>IF((AV479+10)&gt;=AW479,"SAVE","LATE")</f>
        <v>LATE</v>
      </c>
      <c r="AZ479" t="s">
        <v>82</v>
      </c>
      <c r="BA479" t="s">
        <v>1011</v>
      </c>
      <c r="BB479">
        <v>381990427</v>
      </c>
      <c r="BC479">
        <v>0</v>
      </c>
      <c r="BD479" s="9">
        <v>381990427</v>
      </c>
      <c r="BE479" t="s">
        <v>37392</v>
      </c>
      <c r="BF479">
        <v>5</v>
      </c>
      <c r="BG479" t="s">
        <v>18058</v>
      </c>
      <c r="BH479">
        <v>0</v>
      </c>
      <c r="BI479" t="s">
        <v>37395</v>
      </c>
      <c r="BJ479" t="s">
        <v>37397</v>
      </c>
      <c r="BK479">
        <v>0</v>
      </c>
      <c r="BL479" t="s">
        <v>85</v>
      </c>
      <c r="BM479" t="s">
        <v>37398</v>
      </c>
    </row>
    <row r="480" spans="1:65" x14ac:dyDescent="0.25">
      <c r="A480">
        <v>2015</v>
      </c>
      <c r="B480" t="s">
        <v>116</v>
      </c>
      <c r="C480" t="s">
        <v>150</v>
      </c>
      <c r="D480" t="s">
        <v>47498</v>
      </c>
      <c r="E480" t="s">
        <v>14165</v>
      </c>
      <c r="F480" t="s">
        <v>14166</v>
      </c>
      <c r="G480">
        <v>11</v>
      </c>
      <c r="H480" t="s">
        <v>41839</v>
      </c>
      <c r="I480" t="s">
        <v>105</v>
      </c>
      <c r="J480" t="s">
        <v>88</v>
      </c>
      <c r="K480">
        <v>3</v>
      </c>
      <c r="L480" t="s">
        <v>41838</v>
      </c>
      <c r="M480">
        <v>72000000</v>
      </c>
      <c r="N480" t="s">
        <v>41840</v>
      </c>
      <c r="O480" t="s">
        <v>46170</v>
      </c>
      <c r="P480" t="s">
        <v>90</v>
      </c>
      <c r="Q480" t="s">
        <v>47458</v>
      </c>
      <c r="R480" t="s">
        <v>47458</v>
      </c>
      <c r="S480" t="s">
        <v>47496</v>
      </c>
      <c r="T480" s="3">
        <v>42066</v>
      </c>
      <c r="U480" t="s">
        <v>35369</v>
      </c>
      <c r="V480" t="s">
        <v>35370</v>
      </c>
      <c r="W480">
        <v>198</v>
      </c>
      <c r="X480">
        <v>4622578372</v>
      </c>
      <c r="Y480" t="s">
        <v>122</v>
      </c>
      <c r="Z480" t="s">
        <v>123</v>
      </c>
      <c r="AA480">
        <v>0</v>
      </c>
      <c r="AB480" t="s">
        <v>76</v>
      </c>
      <c r="AC480">
        <v>0</v>
      </c>
      <c r="AD480" t="s">
        <v>76</v>
      </c>
      <c r="AE480">
        <v>3430736</v>
      </c>
      <c r="AF480" t="s">
        <v>40104</v>
      </c>
      <c r="AG480" t="s">
        <v>35371</v>
      </c>
      <c r="AH480" t="s">
        <v>35372</v>
      </c>
      <c r="AI480" t="s">
        <v>477</v>
      </c>
      <c r="AJ480" t="s">
        <v>41304</v>
      </c>
      <c r="AK480" t="s">
        <v>35373</v>
      </c>
      <c r="AL480" t="s">
        <v>31027</v>
      </c>
      <c r="AM480">
        <v>2015</v>
      </c>
      <c r="AN480" s="1">
        <v>42088</v>
      </c>
      <c r="AO480" s="1">
        <v>42090</v>
      </c>
      <c r="AP480">
        <v>6</v>
      </c>
      <c r="AQ480" t="s">
        <v>81</v>
      </c>
      <c r="AR480" s="4">
        <f>IF(AQ480="M",AP480*30.42,AP480)</f>
        <v>182.52</v>
      </c>
      <c r="AS480">
        <v>20</v>
      </c>
      <c r="AT480" s="4">
        <f>AR480+AS480</f>
        <v>202.52</v>
      </c>
      <c r="AU480">
        <v>1</v>
      </c>
      <c r="AV480" s="1">
        <f>AO480+AT480</f>
        <v>42292.52</v>
      </c>
      <c r="AW480" s="1">
        <v>42325</v>
      </c>
      <c r="AX480" s="2">
        <f>IF(AV480&gt;=AW480,1,2)</f>
        <v>2</v>
      </c>
      <c r="AY480" s="2" t="str">
        <f>IF((AV480+10)&gt;=AW480,"SAVE","LATE")</f>
        <v>LATE</v>
      </c>
      <c r="AZ480" t="s">
        <v>82</v>
      </c>
      <c r="BA480" t="s">
        <v>1011</v>
      </c>
      <c r="BB480">
        <v>4622578323</v>
      </c>
      <c r="BC480">
        <v>0</v>
      </c>
      <c r="BD480" s="9">
        <v>4622578323</v>
      </c>
      <c r="BE480" t="s">
        <v>46170</v>
      </c>
      <c r="BF480">
        <v>0</v>
      </c>
      <c r="BG480" t="s">
        <v>70</v>
      </c>
      <c r="BH480">
        <v>-1</v>
      </c>
      <c r="BI480" t="s">
        <v>35372</v>
      </c>
      <c r="BJ480" t="s">
        <v>35372</v>
      </c>
      <c r="BK480">
        <v>0</v>
      </c>
      <c r="BL480" t="s">
        <v>85</v>
      </c>
      <c r="BM480" t="s">
        <v>35374</v>
      </c>
    </row>
    <row r="481" spans="1:65" x14ac:dyDescent="0.25">
      <c r="A481">
        <v>2015</v>
      </c>
      <c r="B481" t="s">
        <v>116</v>
      </c>
      <c r="C481" t="s">
        <v>150</v>
      </c>
      <c r="D481" t="s">
        <v>47532</v>
      </c>
      <c r="E481" t="s">
        <v>35755</v>
      </c>
      <c r="F481" t="s">
        <v>35756</v>
      </c>
      <c r="G481">
        <v>4</v>
      </c>
      <c r="H481" t="s">
        <v>41311</v>
      </c>
      <c r="I481" t="s">
        <v>67</v>
      </c>
      <c r="J481" t="s">
        <v>88</v>
      </c>
      <c r="K481">
        <v>2</v>
      </c>
      <c r="L481" t="s">
        <v>41311</v>
      </c>
      <c r="M481">
        <v>83000000</v>
      </c>
      <c r="N481" t="s">
        <v>46843</v>
      </c>
      <c r="O481" t="s">
        <v>35757</v>
      </c>
      <c r="P481" t="s">
        <v>90</v>
      </c>
      <c r="Q481" t="s">
        <v>47458</v>
      </c>
      <c r="R481" t="s">
        <v>47458</v>
      </c>
      <c r="S481" t="s">
        <v>47496</v>
      </c>
      <c r="T481" t="s">
        <v>35758</v>
      </c>
      <c r="U481" t="s">
        <v>35759</v>
      </c>
      <c r="V481" t="s">
        <v>47533</v>
      </c>
      <c r="W481" t="s">
        <v>35760</v>
      </c>
      <c r="X481">
        <v>2323600000</v>
      </c>
      <c r="Y481" t="s">
        <v>122</v>
      </c>
      <c r="Z481" t="s">
        <v>123</v>
      </c>
      <c r="AA481">
        <v>8310</v>
      </c>
      <c r="AB481" t="s">
        <v>46845</v>
      </c>
      <c r="AC481">
        <v>831015</v>
      </c>
      <c r="AD481" t="s">
        <v>26532</v>
      </c>
      <c r="AE481">
        <v>3955264</v>
      </c>
      <c r="AF481" t="s">
        <v>40104</v>
      </c>
      <c r="AG481" t="s">
        <v>35761</v>
      </c>
      <c r="AH481" t="s">
        <v>35762</v>
      </c>
      <c r="AI481" t="s">
        <v>477</v>
      </c>
      <c r="AJ481" t="s">
        <v>41304</v>
      </c>
      <c r="AK481">
        <v>13465118</v>
      </c>
      <c r="AL481" t="s">
        <v>18348</v>
      </c>
      <c r="AM481">
        <v>2015</v>
      </c>
      <c r="AN481" s="1">
        <v>42279</v>
      </c>
      <c r="AO481" s="1">
        <v>42284</v>
      </c>
      <c r="AP481">
        <v>85</v>
      </c>
      <c r="AQ481" t="s">
        <v>74</v>
      </c>
      <c r="AR481" s="4">
        <f>IF(AQ481="M",AP481*30.42,AP481)</f>
        <v>85</v>
      </c>
      <c r="AS481">
        <v>0</v>
      </c>
      <c r="AT481" s="4">
        <f>AR481+AS481</f>
        <v>85</v>
      </c>
      <c r="AU481">
        <v>6</v>
      </c>
      <c r="AV481" s="1">
        <f>AO481+AT481</f>
        <v>42369</v>
      </c>
      <c r="AW481" s="1">
        <v>42467</v>
      </c>
      <c r="AX481" s="2">
        <f>IF(AV481&gt;=AW481,1,2)</f>
        <v>2</v>
      </c>
      <c r="AY481" s="2" t="str">
        <f>IF((AV481+10)&gt;=AW481,"SAVE","LATE")</f>
        <v>LATE</v>
      </c>
      <c r="AZ481" t="s">
        <v>82</v>
      </c>
      <c r="BA481" t="s">
        <v>1011</v>
      </c>
      <c r="BB481">
        <v>2323580055</v>
      </c>
      <c r="BC481">
        <v>779393993</v>
      </c>
      <c r="BD481" s="9">
        <v>3102974048</v>
      </c>
      <c r="BE481" t="s">
        <v>35763</v>
      </c>
      <c r="BF481">
        <v>2</v>
      </c>
      <c r="BG481" t="s">
        <v>114</v>
      </c>
      <c r="BH481">
        <v>0</v>
      </c>
      <c r="BI481" t="s">
        <v>70</v>
      </c>
      <c r="BJ481" t="s">
        <v>70</v>
      </c>
      <c r="BK481">
        <v>0</v>
      </c>
      <c r="BL481" t="s">
        <v>85</v>
      </c>
      <c r="BM481" t="s">
        <v>35764</v>
      </c>
    </row>
    <row r="482" spans="1:65" x14ac:dyDescent="0.25">
      <c r="A482">
        <v>2015</v>
      </c>
      <c r="B482" t="s">
        <v>116</v>
      </c>
      <c r="C482" t="s">
        <v>150</v>
      </c>
      <c r="D482" t="s">
        <v>47498</v>
      </c>
      <c r="E482" t="s">
        <v>14165</v>
      </c>
      <c r="F482" t="s">
        <v>14166</v>
      </c>
      <c r="G482">
        <v>1</v>
      </c>
      <c r="H482" t="s">
        <v>46842</v>
      </c>
      <c r="I482" t="s">
        <v>67</v>
      </c>
      <c r="J482" t="s">
        <v>88</v>
      </c>
      <c r="K482">
        <v>3</v>
      </c>
      <c r="L482" t="s">
        <v>41838</v>
      </c>
      <c r="M482">
        <v>72000000</v>
      </c>
      <c r="N482" t="s">
        <v>41840</v>
      </c>
      <c r="O482" t="s">
        <v>35951</v>
      </c>
      <c r="P482" t="s">
        <v>90</v>
      </c>
      <c r="Q482" t="s">
        <v>47458</v>
      </c>
      <c r="R482" t="s">
        <v>47458</v>
      </c>
      <c r="S482" t="s">
        <v>47496</v>
      </c>
      <c r="T482" s="3">
        <v>42127</v>
      </c>
      <c r="U482" t="s">
        <v>35952</v>
      </c>
      <c r="V482" t="s">
        <v>35953</v>
      </c>
      <c r="W482">
        <v>290</v>
      </c>
      <c r="X482">
        <v>1771361381</v>
      </c>
      <c r="Y482" t="s">
        <v>122</v>
      </c>
      <c r="Z482" t="s">
        <v>123</v>
      </c>
      <c r="AA482">
        <v>0</v>
      </c>
      <c r="AB482" t="s">
        <v>76</v>
      </c>
      <c r="AC482">
        <v>0</v>
      </c>
      <c r="AD482" t="s">
        <v>76</v>
      </c>
      <c r="AE482">
        <v>3596665</v>
      </c>
      <c r="AF482" t="s">
        <v>40104</v>
      </c>
      <c r="AG482" t="s">
        <v>35954</v>
      </c>
      <c r="AH482" t="s">
        <v>35955</v>
      </c>
      <c r="AI482" t="s">
        <v>477</v>
      </c>
      <c r="AJ482" t="s">
        <v>41304</v>
      </c>
      <c r="AK482" t="s">
        <v>35956</v>
      </c>
      <c r="AL482" t="s">
        <v>35957</v>
      </c>
      <c r="AM482">
        <v>2015</v>
      </c>
      <c r="AN482" s="1">
        <v>42144</v>
      </c>
      <c r="AO482" s="1">
        <v>42174</v>
      </c>
      <c r="AP482">
        <v>5</v>
      </c>
      <c r="AQ482" t="s">
        <v>81</v>
      </c>
      <c r="AR482" s="4">
        <f>IF(AQ482="M",AP482*30.42,AP482)</f>
        <v>152.10000000000002</v>
      </c>
      <c r="AS482">
        <v>0</v>
      </c>
      <c r="AT482" s="4">
        <f>AR482+AS482</f>
        <v>152.10000000000002</v>
      </c>
      <c r="AU482">
        <v>1</v>
      </c>
      <c r="AV482" s="1">
        <f>AO482+AT482</f>
        <v>42326.1</v>
      </c>
      <c r="AW482" s="1">
        <v>42357</v>
      </c>
      <c r="AX482" s="2">
        <f>IF(AV482&gt;=AW482,1,2)</f>
        <v>2</v>
      </c>
      <c r="AY482" s="2" t="str">
        <f>IF((AV482+10)&gt;=AW482,"SAVE","LATE")</f>
        <v>LATE</v>
      </c>
      <c r="AZ482" t="s">
        <v>82</v>
      </c>
      <c r="BA482" t="s">
        <v>1011</v>
      </c>
      <c r="BB482">
        <v>1771358961</v>
      </c>
      <c r="BC482">
        <v>399993490</v>
      </c>
      <c r="BD482" s="9">
        <v>2171352451</v>
      </c>
      <c r="BE482" t="s">
        <v>35951</v>
      </c>
      <c r="BF482">
        <v>0</v>
      </c>
      <c r="BG482" t="s">
        <v>70</v>
      </c>
      <c r="BH482">
        <v>-1</v>
      </c>
      <c r="BI482" t="s">
        <v>35955</v>
      </c>
      <c r="BJ482" t="s">
        <v>35958</v>
      </c>
      <c r="BK482">
        <v>0</v>
      </c>
      <c r="BL482" t="s">
        <v>85</v>
      </c>
      <c r="BM482" t="s">
        <v>35959</v>
      </c>
    </row>
    <row r="483" spans="1:65" x14ac:dyDescent="0.25">
      <c r="A483">
        <v>2015</v>
      </c>
      <c r="B483" t="s">
        <v>116</v>
      </c>
      <c r="C483" t="s">
        <v>357</v>
      </c>
      <c r="D483" t="s">
        <v>46081</v>
      </c>
      <c r="E483" t="s">
        <v>82</v>
      </c>
      <c r="F483" t="s">
        <v>19856</v>
      </c>
      <c r="G483">
        <v>11</v>
      </c>
      <c r="H483" t="s">
        <v>41839</v>
      </c>
      <c r="I483" t="s">
        <v>67</v>
      </c>
      <c r="J483" t="s">
        <v>88</v>
      </c>
      <c r="K483">
        <v>3</v>
      </c>
      <c r="L483" t="s">
        <v>41838</v>
      </c>
      <c r="M483">
        <v>72000000</v>
      </c>
      <c r="N483" t="s">
        <v>41840</v>
      </c>
      <c r="O483" t="s">
        <v>46183</v>
      </c>
      <c r="P483" t="s">
        <v>90</v>
      </c>
      <c r="Q483" t="s">
        <v>47458</v>
      </c>
      <c r="R483" t="s">
        <v>47458</v>
      </c>
      <c r="S483" t="s">
        <v>15076</v>
      </c>
      <c r="T483" s="3">
        <v>42340</v>
      </c>
      <c r="U483" t="s">
        <v>38152</v>
      </c>
      <c r="V483" t="s">
        <v>38153</v>
      </c>
      <c r="W483">
        <v>219</v>
      </c>
      <c r="X483">
        <v>175218175</v>
      </c>
      <c r="Y483" t="s">
        <v>122</v>
      </c>
      <c r="Z483" t="s">
        <v>123</v>
      </c>
      <c r="AA483">
        <v>0</v>
      </c>
      <c r="AB483" t="s">
        <v>76</v>
      </c>
      <c r="AC483">
        <v>0</v>
      </c>
      <c r="AD483" t="s">
        <v>76</v>
      </c>
      <c r="AE483">
        <v>3542674</v>
      </c>
      <c r="AF483" t="s">
        <v>41304</v>
      </c>
      <c r="AG483" t="s">
        <v>38154</v>
      </c>
      <c r="AH483" t="s">
        <v>38155</v>
      </c>
      <c r="AI483" t="s">
        <v>477</v>
      </c>
      <c r="AJ483" t="s">
        <v>41304</v>
      </c>
      <c r="AK483" t="s">
        <v>17501</v>
      </c>
      <c r="AL483" t="s">
        <v>17501</v>
      </c>
      <c r="AM483">
        <v>2015</v>
      </c>
      <c r="AN483" s="1">
        <v>42088</v>
      </c>
      <c r="AO483" s="1">
        <v>42088</v>
      </c>
      <c r="AP483">
        <v>2</v>
      </c>
      <c r="AQ483" t="s">
        <v>81</v>
      </c>
      <c r="AR483" s="4">
        <f>IF(AQ483="M",AP483*30.42,AP483)</f>
        <v>60.84</v>
      </c>
      <c r="AS483">
        <v>0</v>
      </c>
      <c r="AT483" s="4">
        <f>AR483+AS483</f>
        <v>60.84</v>
      </c>
      <c r="AU483">
        <v>1</v>
      </c>
      <c r="AV483" s="1">
        <f>AO483+AT483</f>
        <v>42148.84</v>
      </c>
      <c r="AW483" s="1">
        <v>42180</v>
      </c>
      <c r="AX483" s="2">
        <f>IF(AV483&gt;=AW483,1,2)</f>
        <v>2</v>
      </c>
      <c r="AY483" s="2" t="str">
        <f>IF((AV483+10)&gt;=AW483,"SAVE","LATE")</f>
        <v>LATE</v>
      </c>
      <c r="AZ483" t="s">
        <v>82</v>
      </c>
      <c r="BA483" t="s">
        <v>1011</v>
      </c>
      <c r="BB483">
        <v>174944562</v>
      </c>
      <c r="BC483">
        <v>153414658</v>
      </c>
      <c r="BD483" s="9">
        <v>328359220</v>
      </c>
      <c r="BE483" t="s">
        <v>46184</v>
      </c>
      <c r="BF483">
        <v>0</v>
      </c>
      <c r="BG483" t="s">
        <v>70</v>
      </c>
      <c r="BH483">
        <v>-1</v>
      </c>
      <c r="BI483" t="s">
        <v>38156</v>
      </c>
      <c r="BJ483" t="s">
        <v>38157</v>
      </c>
      <c r="BK483">
        <v>0</v>
      </c>
      <c r="BL483" t="s">
        <v>85</v>
      </c>
      <c r="BM483" t="s">
        <v>38158</v>
      </c>
    </row>
    <row r="484" spans="1:65" x14ac:dyDescent="0.25">
      <c r="A484">
        <v>2015</v>
      </c>
      <c r="B484" t="s">
        <v>64</v>
      </c>
      <c r="C484" t="s">
        <v>65</v>
      </c>
      <c r="D484" t="s">
        <v>40101</v>
      </c>
      <c r="E484">
        <v>800215807</v>
      </c>
      <c r="F484" t="s">
        <v>37123</v>
      </c>
      <c r="G484">
        <v>11</v>
      </c>
      <c r="H484" t="s">
        <v>41839</v>
      </c>
      <c r="I484" t="s">
        <v>105</v>
      </c>
      <c r="J484" t="s">
        <v>88</v>
      </c>
      <c r="K484">
        <v>3</v>
      </c>
      <c r="L484" t="s">
        <v>41838</v>
      </c>
      <c r="M484">
        <v>95000000</v>
      </c>
      <c r="N484" t="s">
        <v>40102</v>
      </c>
      <c r="O484" t="s">
        <v>37124</v>
      </c>
      <c r="P484" t="s">
        <v>90</v>
      </c>
      <c r="Q484" t="s">
        <v>2185</v>
      </c>
      <c r="R484" t="s">
        <v>2185</v>
      </c>
      <c r="S484" t="s">
        <v>46204</v>
      </c>
      <c r="T484" t="s">
        <v>35376</v>
      </c>
      <c r="U484" t="s">
        <v>37125</v>
      </c>
      <c r="V484" t="s">
        <v>37126</v>
      </c>
      <c r="W484" t="s">
        <v>37127</v>
      </c>
      <c r="X484">
        <v>499999557</v>
      </c>
      <c r="Y484" t="s">
        <v>96</v>
      </c>
      <c r="Z484" t="s">
        <v>40103</v>
      </c>
      <c r="AA484">
        <v>9511</v>
      </c>
      <c r="AB484" t="s">
        <v>40106</v>
      </c>
      <c r="AC484">
        <v>951116</v>
      </c>
      <c r="AD484" t="s">
        <v>40107</v>
      </c>
      <c r="AE484">
        <v>3746951</v>
      </c>
      <c r="AF484" t="s">
        <v>41304</v>
      </c>
      <c r="AG484" t="s">
        <v>37128</v>
      </c>
      <c r="AH484" t="s">
        <v>35502</v>
      </c>
      <c r="AI484" t="s">
        <v>2191</v>
      </c>
      <c r="AJ484" t="s">
        <v>41304</v>
      </c>
      <c r="AK484" t="s">
        <v>37128</v>
      </c>
      <c r="AL484" t="s">
        <v>35502</v>
      </c>
      <c r="AM484">
        <v>2015</v>
      </c>
      <c r="AN484" s="1">
        <v>42144</v>
      </c>
      <c r="AO484" s="1">
        <v>42153</v>
      </c>
      <c r="AP484">
        <v>6</v>
      </c>
      <c r="AQ484" t="s">
        <v>81</v>
      </c>
      <c r="AR484" s="4">
        <f>IF(AQ484="M",AP484*30.42,AP484)</f>
        <v>182.52</v>
      </c>
      <c r="AS484">
        <v>0</v>
      </c>
      <c r="AT484" s="4">
        <f>AR484+AS484</f>
        <v>182.52</v>
      </c>
      <c r="AU484">
        <v>2</v>
      </c>
      <c r="AV484" s="1">
        <f>AO484+AT484</f>
        <v>42335.519999999997</v>
      </c>
      <c r="AW484" s="1">
        <v>42398</v>
      </c>
      <c r="AX484" s="2">
        <f>IF(AV484&gt;=AW484,1,2)</f>
        <v>2</v>
      </c>
      <c r="AY484" s="2" t="str">
        <f>IF((AV484+10)&gt;=AW484,"SAVE","LATE")</f>
        <v>LATE</v>
      </c>
      <c r="AZ484">
        <v>434115</v>
      </c>
      <c r="BA484" t="s">
        <v>1011</v>
      </c>
      <c r="BB484">
        <v>499396922</v>
      </c>
      <c r="BC484">
        <v>245000000</v>
      </c>
      <c r="BD484" s="9">
        <v>744396922</v>
      </c>
      <c r="BE484" t="s">
        <v>37129</v>
      </c>
      <c r="BF484">
        <v>0</v>
      </c>
      <c r="BG484" t="s">
        <v>70</v>
      </c>
      <c r="BH484">
        <v>-1</v>
      </c>
      <c r="BI484" t="s">
        <v>35502</v>
      </c>
      <c r="BJ484" t="s">
        <v>41147</v>
      </c>
      <c r="BK484" s="1">
        <v>36580</v>
      </c>
      <c r="BL484" t="s">
        <v>103</v>
      </c>
      <c r="BM484" t="s">
        <v>37130</v>
      </c>
    </row>
    <row r="485" spans="1:65" x14ac:dyDescent="0.25">
      <c r="A485">
        <v>2015</v>
      </c>
      <c r="B485" t="s">
        <v>116</v>
      </c>
      <c r="C485" t="s">
        <v>357</v>
      </c>
      <c r="D485" t="s">
        <v>46185</v>
      </c>
      <c r="E485" t="s">
        <v>2182</v>
      </c>
      <c r="F485" t="s">
        <v>2183</v>
      </c>
      <c r="G485">
        <v>1</v>
      </c>
      <c r="H485" t="s">
        <v>46842</v>
      </c>
      <c r="I485" t="s">
        <v>105</v>
      </c>
      <c r="J485" t="s">
        <v>88</v>
      </c>
      <c r="K485">
        <v>3</v>
      </c>
      <c r="L485" t="s">
        <v>41838</v>
      </c>
      <c r="M485">
        <v>72000000</v>
      </c>
      <c r="N485" t="s">
        <v>41840</v>
      </c>
      <c r="O485" t="s">
        <v>46212</v>
      </c>
      <c r="P485" t="s">
        <v>90</v>
      </c>
      <c r="Q485" t="s">
        <v>35856</v>
      </c>
      <c r="R485" t="s">
        <v>35856</v>
      </c>
      <c r="S485" t="s">
        <v>25726</v>
      </c>
      <c r="T485" s="3">
        <v>42162</v>
      </c>
      <c r="U485" t="s">
        <v>35857</v>
      </c>
      <c r="V485" t="s">
        <v>35858</v>
      </c>
      <c r="W485">
        <v>926</v>
      </c>
      <c r="X485">
        <v>2057480558</v>
      </c>
      <c r="Y485" t="s">
        <v>122</v>
      </c>
      <c r="Z485" t="s">
        <v>123</v>
      </c>
      <c r="AA485">
        <v>7210</v>
      </c>
      <c r="AB485" t="s">
        <v>14264</v>
      </c>
      <c r="AC485">
        <v>721015</v>
      </c>
      <c r="AD485" t="s">
        <v>41873</v>
      </c>
      <c r="AE485">
        <v>3866551</v>
      </c>
      <c r="AF485" t="s">
        <v>40104</v>
      </c>
      <c r="AG485" t="s">
        <v>35859</v>
      </c>
      <c r="AH485" t="s">
        <v>35860</v>
      </c>
      <c r="AI485" t="s">
        <v>2191</v>
      </c>
      <c r="AJ485" t="s">
        <v>41304</v>
      </c>
      <c r="AK485" t="s">
        <v>35861</v>
      </c>
      <c r="AL485" t="s">
        <v>35862</v>
      </c>
      <c r="AM485">
        <v>2015</v>
      </c>
      <c r="AN485" s="1">
        <v>42242</v>
      </c>
      <c r="AO485" s="1">
        <v>42262</v>
      </c>
      <c r="AP485">
        <v>6</v>
      </c>
      <c r="AQ485" t="s">
        <v>81</v>
      </c>
      <c r="AR485" s="4">
        <f>IF(AQ485="M",AP485*30.42,AP485)</f>
        <v>182.52</v>
      </c>
      <c r="AS485">
        <v>0</v>
      </c>
      <c r="AT485" s="4">
        <f>AR485+AS485</f>
        <v>182.52</v>
      </c>
      <c r="AU485">
        <v>4</v>
      </c>
      <c r="AV485" s="1">
        <f>AO485+AT485</f>
        <v>42444.52</v>
      </c>
      <c r="AW485" s="1">
        <v>42566</v>
      </c>
      <c r="AX485" s="2">
        <f>IF(AV485&gt;=AW485,1,2)</f>
        <v>2</v>
      </c>
      <c r="AY485" s="2" t="str">
        <f>IF((AV485+10)&gt;=AW485,"SAVE","LATE")</f>
        <v>LATE</v>
      </c>
      <c r="AZ485" t="s">
        <v>82</v>
      </c>
      <c r="BA485" t="s">
        <v>1011</v>
      </c>
      <c r="BB485">
        <v>2057480554</v>
      </c>
      <c r="BC485">
        <v>515229792</v>
      </c>
      <c r="BD485" s="9">
        <v>2572710346</v>
      </c>
      <c r="BE485" t="s">
        <v>46212</v>
      </c>
      <c r="BF485">
        <v>0</v>
      </c>
      <c r="BG485" t="s">
        <v>70</v>
      </c>
      <c r="BH485">
        <v>-1</v>
      </c>
      <c r="BI485" t="s">
        <v>35863</v>
      </c>
      <c r="BJ485" t="s">
        <v>35863</v>
      </c>
      <c r="BK485">
        <v>0</v>
      </c>
      <c r="BL485" t="s">
        <v>85</v>
      </c>
      <c r="BM485" t="s">
        <v>35864</v>
      </c>
    </row>
    <row r="486" spans="1:65" x14ac:dyDescent="0.25">
      <c r="A486">
        <v>2015</v>
      </c>
      <c r="B486" t="s">
        <v>116</v>
      </c>
      <c r="C486" t="s">
        <v>357</v>
      </c>
      <c r="D486" t="s">
        <v>46185</v>
      </c>
      <c r="E486" t="s">
        <v>2182</v>
      </c>
      <c r="F486" t="s">
        <v>2183</v>
      </c>
      <c r="G486">
        <v>1</v>
      </c>
      <c r="H486" t="s">
        <v>46842</v>
      </c>
      <c r="I486" t="s">
        <v>105</v>
      </c>
      <c r="J486" t="s">
        <v>88</v>
      </c>
      <c r="K486">
        <v>3</v>
      </c>
      <c r="L486" t="s">
        <v>41838</v>
      </c>
      <c r="M486">
        <v>72000000</v>
      </c>
      <c r="N486" t="s">
        <v>41840</v>
      </c>
      <c r="O486" t="s">
        <v>46213</v>
      </c>
      <c r="P486" t="s">
        <v>90</v>
      </c>
      <c r="Q486" t="s">
        <v>2185</v>
      </c>
      <c r="R486" t="s">
        <v>2185</v>
      </c>
      <c r="S486" t="s">
        <v>25726</v>
      </c>
      <c r="T486" t="s">
        <v>36863</v>
      </c>
      <c r="U486" t="s">
        <v>36864</v>
      </c>
      <c r="V486" t="s">
        <v>36865</v>
      </c>
      <c r="W486">
        <v>937</v>
      </c>
      <c r="X486">
        <v>666631189</v>
      </c>
      <c r="Y486" t="s">
        <v>122</v>
      </c>
      <c r="Z486" t="s">
        <v>123</v>
      </c>
      <c r="AA486">
        <v>7210</v>
      </c>
      <c r="AB486" t="s">
        <v>14264</v>
      </c>
      <c r="AC486">
        <v>721015</v>
      </c>
      <c r="AD486" t="s">
        <v>41873</v>
      </c>
      <c r="AE486">
        <v>3881004</v>
      </c>
      <c r="AF486" t="s">
        <v>40104</v>
      </c>
      <c r="AG486" t="s">
        <v>35859</v>
      </c>
      <c r="AH486" t="s">
        <v>36866</v>
      </c>
      <c r="AI486" t="s">
        <v>2191</v>
      </c>
      <c r="AJ486" t="s">
        <v>41304</v>
      </c>
      <c r="AK486" t="s">
        <v>35861</v>
      </c>
      <c r="AL486" t="s">
        <v>35862</v>
      </c>
      <c r="AM486">
        <v>2015</v>
      </c>
      <c r="AN486" s="1">
        <v>42248</v>
      </c>
      <c r="AO486" s="1">
        <v>42271</v>
      </c>
      <c r="AP486">
        <v>5</v>
      </c>
      <c r="AQ486" t="s">
        <v>81</v>
      </c>
      <c r="AR486" s="4">
        <f>IF(AQ486="M",AP486*30.42,AP486)</f>
        <v>152.10000000000002</v>
      </c>
      <c r="AS486">
        <v>0</v>
      </c>
      <c r="AT486" s="4">
        <f>AR486+AS486</f>
        <v>152.10000000000002</v>
      </c>
      <c r="AU486">
        <v>2</v>
      </c>
      <c r="AV486" s="1">
        <f>AO486+AT486</f>
        <v>42423.1</v>
      </c>
      <c r="AW486" s="1">
        <v>42484</v>
      </c>
      <c r="AX486" s="2">
        <f>IF(AV486&gt;=AW486,1,2)</f>
        <v>2</v>
      </c>
      <c r="AY486" s="2" t="str">
        <f>IF((AV486+10)&gt;=AW486,"SAVE","LATE")</f>
        <v>LATE</v>
      </c>
      <c r="AZ486" t="s">
        <v>82</v>
      </c>
      <c r="BA486" t="s">
        <v>1011</v>
      </c>
      <c r="BB486">
        <v>665427572</v>
      </c>
      <c r="BC486">
        <v>200000000</v>
      </c>
      <c r="BD486" s="9">
        <v>865427572</v>
      </c>
      <c r="BE486" t="s">
        <v>46213</v>
      </c>
      <c r="BF486">
        <v>0</v>
      </c>
      <c r="BG486" t="s">
        <v>70</v>
      </c>
      <c r="BH486">
        <v>-1</v>
      </c>
      <c r="BI486" t="s">
        <v>36867</v>
      </c>
      <c r="BJ486" t="s">
        <v>36867</v>
      </c>
      <c r="BK486">
        <v>0</v>
      </c>
      <c r="BL486" t="s">
        <v>85</v>
      </c>
      <c r="BM486" t="s">
        <v>36868</v>
      </c>
    </row>
    <row r="487" spans="1:65" x14ac:dyDescent="0.25">
      <c r="A487">
        <v>2015</v>
      </c>
      <c r="B487" t="s">
        <v>116</v>
      </c>
      <c r="C487" t="s">
        <v>357</v>
      </c>
      <c r="D487" t="s">
        <v>46244</v>
      </c>
      <c r="E487" t="s">
        <v>614</v>
      </c>
      <c r="F487" t="s">
        <v>25348</v>
      </c>
      <c r="G487">
        <v>12</v>
      </c>
      <c r="H487" t="s">
        <v>41881</v>
      </c>
      <c r="I487" t="s">
        <v>105</v>
      </c>
      <c r="J487" t="s">
        <v>68</v>
      </c>
      <c r="K487">
        <v>3</v>
      </c>
      <c r="L487" t="s">
        <v>41838</v>
      </c>
      <c r="M487">
        <v>72000000</v>
      </c>
      <c r="N487" t="s">
        <v>41840</v>
      </c>
      <c r="O487" t="s">
        <v>35130</v>
      </c>
      <c r="P487" t="s">
        <v>90</v>
      </c>
      <c r="Q487" t="s">
        <v>70</v>
      </c>
      <c r="R487" t="s">
        <v>70</v>
      </c>
      <c r="S487" t="s">
        <v>41155</v>
      </c>
      <c r="T487" t="s">
        <v>30480</v>
      </c>
      <c r="U487" t="s">
        <v>35131</v>
      </c>
      <c r="V487" t="s">
        <v>35132</v>
      </c>
      <c r="W487" t="s">
        <v>35132</v>
      </c>
      <c r="X487">
        <v>15755540386</v>
      </c>
      <c r="Y487" t="s">
        <v>122</v>
      </c>
      <c r="Z487" t="s">
        <v>123</v>
      </c>
      <c r="AA487">
        <v>0</v>
      </c>
      <c r="AB487" t="s">
        <v>76</v>
      </c>
      <c r="AC487">
        <v>0</v>
      </c>
      <c r="AD487" t="s">
        <v>76</v>
      </c>
      <c r="AE487">
        <v>3284482</v>
      </c>
      <c r="AF487" t="s">
        <v>40104</v>
      </c>
      <c r="AG487" t="s">
        <v>35133</v>
      </c>
      <c r="AH487" t="s">
        <v>25351</v>
      </c>
      <c r="AI487" t="s">
        <v>40239</v>
      </c>
      <c r="AJ487" t="s">
        <v>41304</v>
      </c>
      <c r="AK487">
        <v>9727350</v>
      </c>
      <c r="AL487" t="s">
        <v>35134</v>
      </c>
      <c r="AM487">
        <v>2015</v>
      </c>
      <c r="AN487" s="1">
        <v>42052</v>
      </c>
      <c r="AO487" s="1">
        <v>42052</v>
      </c>
      <c r="AP487">
        <v>10</v>
      </c>
      <c r="AQ487" t="s">
        <v>81</v>
      </c>
      <c r="AR487" s="4">
        <f>IF(AQ487="M",AP487*30.42,AP487)</f>
        <v>304.20000000000005</v>
      </c>
      <c r="AS487">
        <v>0</v>
      </c>
      <c r="AT487" s="4">
        <f>AR487+AS487</f>
        <v>304.20000000000005</v>
      </c>
      <c r="AU487">
        <v>3</v>
      </c>
      <c r="AV487" s="1">
        <f>AO487+AT487</f>
        <v>42356.2</v>
      </c>
      <c r="AW487" s="1">
        <v>42446</v>
      </c>
      <c r="AX487" s="2">
        <f>IF(AV487&gt;=AW487,1,2)</f>
        <v>2</v>
      </c>
      <c r="AY487" s="2" t="str">
        <f>IF((AV487+10)&gt;=AW487,"SAVE","LATE")</f>
        <v>LATE</v>
      </c>
      <c r="AZ487" t="s">
        <v>82</v>
      </c>
      <c r="BA487" t="s">
        <v>1011</v>
      </c>
      <c r="BB487">
        <v>15755540386</v>
      </c>
      <c r="BC487">
        <v>277979690</v>
      </c>
      <c r="BD487" s="9">
        <v>16033520076</v>
      </c>
      <c r="BE487" t="s">
        <v>35130</v>
      </c>
      <c r="BF487">
        <v>0</v>
      </c>
      <c r="BG487" t="s">
        <v>70</v>
      </c>
      <c r="BH487">
        <v>-1</v>
      </c>
      <c r="BI487" t="s">
        <v>70</v>
      </c>
      <c r="BJ487" t="s">
        <v>70</v>
      </c>
      <c r="BK487">
        <v>0</v>
      </c>
      <c r="BL487" t="s">
        <v>85</v>
      </c>
      <c r="BM487" t="s">
        <v>35135</v>
      </c>
    </row>
    <row r="488" spans="1:65" x14ac:dyDescent="0.25">
      <c r="A488">
        <v>2014</v>
      </c>
      <c r="B488" t="s">
        <v>116</v>
      </c>
      <c r="C488" t="s">
        <v>117</v>
      </c>
      <c r="D488" t="s">
        <v>41156</v>
      </c>
      <c r="E488" t="s">
        <v>4518</v>
      </c>
      <c r="F488" t="s">
        <v>4519</v>
      </c>
      <c r="G488">
        <v>1</v>
      </c>
      <c r="H488" t="s">
        <v>46842</v>
      </c>
      <c r="I488" t="s">
        <v>105</v>
      </c>
      <c r="J488" t="s">
        <v>88</v>
      </c>
      <c r="K488">
        <v>3</v>
      </c>
      <c r="L488" t="s">
        <v>41838</v>
      </c>
      <c r="M488">
        <v>72000000</v>
      </c>
      <c r="N488" t="s">
        <v>41840</v>
      </c>
      <c r="O488" t="s">
        <v>46245</v>
      </c>
      <c r="P488" t="s">
        <v>90</v>
      </c>
      <c r="Q488" t="s">
        <v>4521</v>
      </c>
      <c r="R488" t="s">
        <v>4521</v>
      </c>
      <c r="S488" t="s">
        <v>41155</v>
      </c>
      <c r="T488" t="s">
        <v>28841</v>
      </c>
      <c r="U488" t="s">
        <v>35778</v>
      </c>
      <c r="V488" t="s">
        <v>35779</v>
      </c>
      <c r="W488" t="s">
        <v>35780</v>
      </c>
      <c r="X488">
        <v>2407549754</v>
      </c>
      <c r="Y488" t="s">
        <v>122</v>
      </c>
      <c r="Z488" t="s">
        <v>123</v>
      </c>
      <c r="AA488">
        <v>0</v>
      </c>
      <c r="AB488" t="s">
        <v>76</v>
      </c>
      <c r="AC488">
        <v>0</v>
      </c>
      <c r="AD488" t="s">
        <v>76</v>
      </c>
      <c r="AE488">
        <v>3110826</v>
      </c>
      <c r="AF488" t="s">
        <v>41304</v>
      </c>
      <c r="AG488" t="s">
        <v>35781</v>
      </c>
      <c r="AH488" t="s">
        <v>35782</v>
      </c>
      <c r="AI488" t="s">
        <v>40239</v>
      </c>
      <c r="AJ488" t="s">
        <v>41304</v>
      </c>
      <c r="AK488" t="s">
        <v>35781</v>
      </c>
      <c r="AL488" t="s">
        <v>35783</v>
      </c>
      <c r="AM488">
        <v>2015</v>
      </c>
      <c r="AN488" s="1">
        <v>42011</v>
      </c>
      <c r="AO488" s="1">
        <v>42011</v>
      </c>
      <c r="AP488">
        <v>5</v>
      </c>
      <c r="AQ488" t="s">
        <v>81</v>
      </c>
      <c r="AR488" s="4">
        <f>IF(AQ488="M",AP488*30.42,AP488)</f>
        <v>152.10000000000002</v>
      </c>
      <c r="AS488">
        <v>0</v>
      </c>
      <c r="AT488" s="4">
        <f>AR488+AS488</f>
        <v>152.10000000000002</v>
      </c>
      <c r="AU488">
        <v>4</v>
      </c>
      <c r="AV488" s="1">
        <f>AO488+AT488</f>
        <v>42163.1</v>
      </c>
      <c r="AW488" s="1">
        <v>42284</v>
      </c>
      <c r="AX488" s="2">
        <f>IF(AV488&gt;=AW488,1,2)</f>
        <v>2</v>
      </c>
      <c r="AY488" s="2" t="str">
        <f>IF((AV488+10)&gt;=AW488,"SAVE","LATE")</f>
        <v>LATE</v>
      </c>
      <c r="AZ488" t="s">
        <v>82</v>
      </c>
      <c r="BA488" t="s">
        <v>1011</v>
      </c>
      <c r="BB488">
        <v>2314622930</v>
      </c>
      <c r="BC488">
        <v>732680208</v>
      </c>
      <c r="BD488" s="9">
        <v>3047303138</v>
      </c>
      <c r="BE488" t="s">
        <v>46245</v>
      </c>
      <c r="BF488">
        <v>0</v>
      </c>
      <c r="BG488" t="s">
        <v>70</v>
      </c>
      <c r="BH488">
        <v>-1</v>
      </c>
      <c r="BI488" t="s">
        <v>35784</v>
      </c>
      <c r="BJ488" t="s">
        <v>35785</v>
      </c>
      <c r="BK488">
        <v>0</v>
      </c>
      <c r="BL488" t="s">
        <v>85</v>
      </c>
      <c r="BM488" t="s">
        <v>35786</v>
      </c>
    </row>
    <row r="489" spans="1:65" x14ac:dyDescent="0.25">
      <c r="A489">
        <v>2014</v>
      </c>
      <c r="B489" t="s">
        <v>116</v>
      </c>
      <c r="C489" t="s">
        <v>117</v>
      </c>
      <c r="D489" t="s">
        <v>41156</v>
      </c>
      <c r="E489" t="s">
        <v>4518</v>
      </c>
      <c r="F489" t="s">
        <v>4519</v>
      </c>
      <c r="G489">
        <v>1</v>
      </c>
      <c r="H489" t="s">
        <v>46842</v>
      </c>
      <c r="I489" t="s">
        <v>105</v>
      </c>
      <c r="J489" t="s">
        <v>88</v>
      </c>
      <c r="K489">
        <v>3</v>
      </c>
      <c r="L489" t="s">
        <v>41838</v>
      </c>
      <c r="M489">
        <v>72000000</v>
      </c>
      <c r="N489" t="s">
        <v>41840</v>
      </c>
      <c r="O489" t="s">
        <v>36980</v>
      </c>
      <c r="P489" t="s">
        <v>90</v>
      </c>
      <c r="Q489" t="s">
        <v>4521</v>
      </c>
      <c r="R489" t="s">
        <v>4521</v>
      </c>
      <c r="S489" t="s">
        <v>41155</v>
      </c>
      <c r="T489" s="3">
        <v>41651</v>
      </c>
      <c r="U489" t="s">
        <v>36981</v>
      </c>
      <c r="V489" t="s">
        <v>36982</v>
      </c>
      <c r="W489" t="s">
        <v>36983</v>
      </c>
      <c r="X489">
        <v>604958530</v>
      </c>
      <c r="Y489" t="s">
        <v>122</v>
      </c>
      <c r="Z489" t="s">
        <v>123</v>
      </c>
      <c r="AA489">
        <v>0</v>
      </c>
      <c r="AB489" t="s">
        <v>76</v>
      </c>
      <c r="AC489">
        <v>0</v>
      </c>
      <c r="AD489" t="s">
        <v>76</v>
      </c>
      <c r="AE489">
        <v>3174669</v>
      </c>
      <c r="AF489" t="s">
        <v>41304</v>
      </c>
      <c r="AG489" t="s">
        <v>36984</v>
      </c>
      <c r="AH489" t="s">
        <v>36985</v>
      </c>
      <c r="AI489" t="s">
        <v>40239</v>
      </c>
      <c r="AJ489" t="s">
        <v>41304</v>
      </c>
      <c r="AK489" t="s">
        <v>36984</v>
      </c>
      <c r="AL489" t="s">
        <v>36985</v>
      </c>
      <c r="AM489">
        <v>2015</v>
      </c>
      <c r="AN489" s="1">
        <v>42026</v>
      </c>
      <c r="AO489" s="1">
        <v>42026</v>
      </c>
      <c r="AP489">
        <v>4</v>
      </c>
      <c r="AQ489" t="s">
        <v>81</v>
      </c>
      <c r="AR489" s="4">
        <f>IF(AQ489="M",AP489*30.42,AP489)</f>
        <v>121.68</v>
      </c>
      <c r="AS489">
        <v>15</v>
      </c>
      <c r="AT489" s="4">
        <f>AR489+AS489</f>
        <v>136.68</v>
      </c>
      <c r="AU489">
        <v>2</v>
      </c>
      <c r="AV489" s="1">
        <f>AO489+AT489</f>
        <v>42162.68</v>
      </c>
      <c r="AW489" s="1">
        <v>42222</v>
      </c>
      <c r="AX489" s="2">
        <f>IF(AV489&gt;=AW489,1,2)</f>
        <v>2</v>
      </c>
      <c r="AY489" s="2" t="str">
        <f>IF((AV489+10)&gt;=AW489,"SAVE","LATE")</f>
        <v>LATE</v>
      </c>
      <c r="AZ489" t="s">
        <v>82</v>
      </c>
      <c r="BA489" t="s">
        <v>1011</v>
      </c>
      <c r="BB489">
        <v>601849434</v>
      </c>
      <c r="BC489">
        <v>300737397</v>
      </c>
      <c r="BD489" s="9">
        <v>902586831</v>
      </c>
      <c r="BE489" t="s">
        <v>36980</v>
      </c>
      <c r="BF489">
        <v>0</v>
      </c>
      <c r="BG489" t="s">
        <v>70</v>
      </c>
      <c r="BH489">
        <v>-1</v>
      </c>
      <c r="BI489" t="s">
        <v>41762</v>
      </c>
      <c r="BJ489" t="s">
        <v>47552</v>
      </c>
      <c r="BK489">
        <v>0</v>
      </c>
      <c r="BL489" t="s">
        <v>85</v>
      </c>
      <c r="BM489" t="s">
        <v>36986</v>
      </c>
    </row>
    <row r="490" spans="1:65" x14ac:dyDescent="0.25">
      <c r="A490">
        <v>2015</v>
      </c>
      <c r="B490" t="s">
        <v>116</v>
      </c>
      <c r="C490" t="s">
        <v>130</v>
      </c>
      <c r="D490" t="s">
        <v>46253</v>
      </c>
      <c r="E490" t="s">
        <v>4766</v>
      </c>
      <c r="F490" t="s">
        <v>37613</v>
      </c>
      <c r="G490">
        <v>1</v>
      </c>
      <c r="H490" t="s">
        <v>46842</v>
      </c>
      <c r="I490" t="s">
        <v>105</v>
      </c>
      <c r="J490" t="s">
        <v>88</v>
      </c>
      <c r="K490">
        <v>3</v>
      </c>
      <c r="L490" t="s">
        <v>41838</v>
      </c>
      <c r="M490">
        <v>72000000</v>
      </c>
      <c r="N490" t="s">
        <v>41840</v>
      </c>
      <c r="O490" t="s">
        <v>37614</v>
      </c>
      <c r="P490" t="s">
        <v>90</v>
      </c>
      <c r="Q490" t="s">
        <v>41969</v>
      </c>
      <c r="R490" t="s">
        <v>41969</v>
      </c>
      <c r="S490" t="s">
        <v>46254</v>
      </c>
      <c r="T490" t="s">
        <v>37615</v>
      </c>
      <c r="U490" t="s">
        <v>37616</v>
      </c>
      <c r="V490" t="s">
        <v>37617</v>
      </c>
      <c r="W490" t="s">
        <v>37618</v>
      </c>
      <c r="X490">
        <v>297182852</v>
      </c>
      <c r="Y490" t="s">
        <v>122</v>
      </c>
      <c r="Z490" t="s">
        <v>123</v>
      </c>
      <c r="AA490">
        <v>7210</v>
      </c>
      <c r="AB490" t="s">
        <v>14264</v>
      </c>
      <c r="AC490">
        <v>721033</v>
      </c>
      <c r="AD490" t="s">
        <v>42053</v>
      </c>
      <c r="AE490">
        <v>3992952</v>
      </c>
      <c r="AF490" t="s">
        <v>41304</v>
      </c>
      <c r="AG490" t="s">
        <v>37619</v>
      </c>
      <c r="AH490" t="s">
        <v>37620</v>
      </c>
      <c r="AI490" t="s">
        <v>40239</v>
      </c>
      <c r="AJ490" t="s">
        <v>41304</v>
      </c>
      <c r="AK490" t="s">
        <v>37621</v>
      </c>
      <c r="AL490" t="s">
        <v>37622</v>
      </c>
      <c r="AM490">
        <v>2015</v>
      </c>
      <c r="AN490" s="1">
        <v>42300</v>
      </c>
      <c r="AO490" s="1">
        <v>42300</v>
      </c>
      <c r="AP490">
        <v>2</v>
      </c>
      <c r="AQ490" t="s">
        <v>81</v>
      </c>
      <c r="AR490" s="4">
        <f>IF(AQ490="M",AP490*30.42,AP490)</f>
        <v>60.84</v>
      </c>
      <c r="AS490">
        <v>0</v>
      </c>
      <c r="AT490" s="4">
        <f>AR490+AS490</f>
        <v>60.84</v>
      </c>
      <c r="AU490">
        <v>1</v>
      </c>
      <c r="AV490" s="1">
        <f>AO490+AT490</f>
        <v>42360.84</v>
      </c>
      <c r="AW490" s="1">
        <v>42392</v>
      </c>
      <c r="AX490" s="2">
        <f>IF(AV490&gt;=AW490,1,2)</f>
        <v>2</v>
      </c>
      <c r="AY490" s="2" t="str">
        <f>IF((AV490+10)&gt;=AW490,"SAVE","LATE")</f>
        <v>LATE</v>
      </c>
      <c r="AZ490" t="s">
        <v>82</v>
      </c>
      <c r="BA490" t="s">
        <v>1011</v>
      </c>
      <c r="BB490">
        <v>297182852</v>
      </c>
      <c r="BC490">
        <v>0</v>
      </c>
      <c r="BD490" s="9">
        <v>297182852</v>
      </c>
      <c r="BE490" t="s">
        <v>37614</v>
      </c>
      <c r="BF490">
        <v>5</v>
      </c>
      <c r="BG490" t="s">
        <v>18058</v>
      </c>
      <c r="BH490">
        <v>0</v>
      </c>
      <c r="BI490" t="s">
        <v>37623</v>
      </c>
      <c r="BJ490" t="s">
        <v>37624</v>
      </c>
      <c r="BK490">
        <v>0</v>
      </c>
      <c r="BL490" t="s">
        <v>85</v>
      </c>
      <c r="BM490" t="s">
        <v>37625</v>
      </c>
    </row>
    <row r="491" spans="1:65" x14ac:dyDescent="0.25">
      <c r="A491">
        <v>2015</v>
      </c>
      <c r="B491" t="s">
        <v>116</v>
      </c>
      <c r="C491" t="s">
        <v>130</v>
      </c>
      <c r="D491" t="s">
        <v>46253</v>
      </c>
      <c r="E491" t="s">
        <v>4766</v>
      </c>
      <c r="F491" t="s">
        <v>37613</v>
      </c>
      <c r="G491">
        <v>13</v>
      </c>
      <c r="H491" t="s">
        <v>41891</v>
      </c>
      <c r="I491" t="s">
        <v>105</v>
      </c>
      <c r="J491" t="s">
        <v>88</v>
      </c>
      <c r="K491">
        <v>3</v>
      </c>
      <c r="L491" t="s">
        <v>41838</v>
      </c>
      <c r="M491">
        <v>80000000</v>
      </c>
      <c r="N491" t="s">
        <v>348</v>
      </c>
      <c r="O491" t="s">
        <v>39085</v>
      </c>
      <c r="P491" t="s">
        <v>90</v>
      </c>
      <c r="Q491" t="s">
        <v>41969</v>
      </c>
      <c r="R491" t="s">
        <v>41969</v>
      </c>
      <c r="S491" t="s">
        <v>46254</v>
      </c>
      <c r="T491" t="s">
        <v>39086</v>
      </c>
      <c r="U491" t="s">
        <v>39087</v>
      </c>
      <c r="V491" t="s">
        <v>39088</v>
      </c>
      <c r="W491" t="s">
        <v>39089</v>
      </c>
      <c r="X491">
        <v>17986500</v>
      </c>
      <c r="Y491" t="s">
        <v>122</v>
      </c>
      <c r="Z491" t="s">
        <v>123</v>
      </c>
      <c r="AA491">
        <v>8010</v>
      </c>
      <c r="AB491" t="s">
        <v>46255</v>
      </c>
      <c r="AC491">
        <v>801015</v>
      </c>
      <c r="AD491" t="s">
        <v>46256</v>
      </c>
      <c r="AE491">
        <v>4018176</v>
      </c>
      <c r="AF491" t="s">
        <v>41304</v>
      </c>
      <c r="AG491" t="s">
        <v>40037</v>
      </c>
      <c r="AH491" t="s">
        <v>39090</v>
      </c>
      <c r="AI491" t="s">
        <v>40239</v>
      </c>
      <c r="AJ491" t="s">
        <v>41304</v>
      </c>
      <c r="AK491" t="s">
        <v>40037</v>
      </c>
      <c r="AL491" t="s">
        <v>39091</v>
      </c>
      <c r="AM491">
        <v>2015</v>
      </c>
      <c r="AN491" s="1">
        <v>42313</v>
      </c>
      <c r="AO491" s="1">
        <v>42313</v>
      </c>
      <c r="AP491">
        <v>2</v>
      </c>
      <c r="AQ491" t="s">
        <v>81</v>
      </c>
      <c r="AR491" s="4">
        <f>IF(AQ491="M",AP491*30.42,AP491)</f>
        <v>60.84</v>
      </c>
      <c r="AS491">
        <v>0</v>
      </c>
      <c r="AT491" s="4">
        <f>AR491+AS491</f>
        <v>60.84</v>
      </c>
      <c r="AU491">
        <v>1</v>
      </c>
      <c r="AV491" s="1">
        <f>AO491+AT491</f>
        <v>42373.84</v>
      </c>
      <c r="AW491" s="1">
        <v>42405</v>
      </c>
      <c r="AX491" s="2">
        <f>IF(AV491&gt;=AW491,1,2)</f>
        <v>2</v>
      </c>
      <c r="AY491" s="2" t="str">
        <f>IF((AV491+10)&gt;=AW491,"SAVE","LATE")</f>
        <v>LATE</v>
      </c>
      <c r="AZ491" t="s">
        <v>82</v>
      </c>
      <c r="BA491" t="s">
        <v>1011</v>
      </c>
      <c r="BB491">
        <v>16124649</v>
      </c>
      <c r="BC491">
        <v>0</v>
      </c>
      <c r="BD491" s="9">
        <v>16124649</v>
      </c>
      <c r="BE491" t="s">
        <v>39085</v>
      </c>
      <c r="BF491">
        <v>5</v>
      </c>
      <c r="BG491" t="s">
        <v>18058</v>
      </c>
      <c r="BH491">
        <v>0</v>
      </c>
      <c r="BI491" t="s">
        <v>70</v>
      </c>
      <c r="BJ491" t="s">
        <v>70</v>
      </c>
      <c r="BK491">
        <v>0</v>
      </c>
      <c r="BL491" t="s">
        <v>85</v>
      </c>
      <c r="BM491" t="s">
        <v>39092</v>
      </c>
    </row>
    <row r="492" spans="1:65" x14ac:dyDescent="0.25">
      <c r="A492">
        <v>2015</v>
      </c>
      <c r="B492" t="s">
        <v>116</v>
      </c>
      <c r="C492" t="s">
        <v>357</v>
      </c>
      <c r="D492" t="s">
        <v>46244</v>
      </c>
      <c r="E492" t="s">
        <v>614</v>
      </c>
      <c r="F492" t="s">
        <v>25348</v>
      </c>
      <c r="G492">
        <v>12</v>
      </c>
      <c r="H492" t="s">
        <v>41881</v>
      </c>
      <c r="I492" t="s">
        <v>105</v>
      </c>
      <c r="J492" t="s">
        <v>68</v>
      </c>
      <c r="K492">
        <v>3</v>
      </c>
      <c r="L492" t="s">
        <v>41838</v>
      </c>
      <c r="M492">
        <v>72000000</v>
      </c>
      <c r="N492" t="s">
        <v>41840</v>
      </c>
      <c r="O492" t="s">
        <v>46257</v>
      </c>
      <c r="P492" t="s">
        <v>90</v>
      </c>
      <c r="Q492" t="s">
        <v>4521</v>
      </c>
      <c r="R492" t="s">
        <v>4521</v>
      </c>
      <c r="S492" t="s">
        <v>41166</v>
      </c>
      <c r="T492" t="s">
        <v>36889</v>
      </c>
      <c r="U492" t="s">
        <v>36890</v>
      </c>
      <c r="V492" t="s">
        <v>36891</v>
      </c>
      <c r="W492" t="s">
        <v>36892</v>
      </c>
      <c r="X492">
        <v>662202528</v>
      </c>
      <c r="Y492" t="s">
        <v>122</v>
      </c>
      <c r="Z492" t="s">
        <v>123</v>
      </c>
      <c r="AA492">
        <v>0</v>
      </c>
      <c r="AB492" t="s">
        <v>76</v>
      </c>
      <c r="AC492">
        <v>0</v>
      </c>
      <c r="AD492" t="s">
        <v>76</v>
      </c>
      <c r="AE492">
        <v>3654202</v>
      </c>
      <c r="AF492" t="s">
        <v>40104</v>
      </c>
      <c r="AG492" t="s">
        <v>36893</v>
      </c>
      <c r="AH492" t="s">
        <v>36894</v>
      </c>
      <c r="AI492" t="s">
        <v>40239</v>
      </c>
      <c r="AJ492" t="s">
        <v>41304</v>
      </c>
      <c r="AK492">
        <v>9805903</v>
      </c>
      <c r="AL492" t="s">
        <v>36895</v>
      </c>
      <c r="AM492">
        <v>2015</v>
      </c>
      <c r="AN492" s="1">
        <v>42165</v>
      </c>
      <c r="AO492" s="1">
        <v>42172</v>
      </c>
      <c r="AP492">
        <v>5</v>
      </c>
      <c r="AQ492" t="s">
        <v>81</v>
      </c>
      <c r="AR492" s="4">
        <f>IF(AQ492="M",AP492*30.42,AP492)</f>
        <v>152.10000000000002</v>
      </c>
      <c r="AS492">
        <v>0</v>
      </c>
      <c r="AT492" s="4">
        <f>AR492+AS492</f>
        <v>152.10000000000002</v>
      </c>
      <c r="AU492">
        <v>4</v>
      </c>
      <c r="AV492" s="1">
        <f>AO492+AT492</f>
        <v>42324.1</v>
      </c>
      <c r="AW492" s="1">
        <v>42446</v>
      </c>
      <c r="AX492" s="2">
        <f>IF(AV492&gt;=AW492,1,2)</f>
        <v>2</v>
      </c>
      <c r="AY492" s="2" t="str">
        <f>IF((AV492+10)&gt;=AW492,"SAVE","LATE")</f>
        <v>LATE</v>
      </c>
      <c r="AZ492" t="s">
        <v>82</v>
      </c>
      <c r="BA492" t="s">
        <v>1011</v>
      </c>
      <c r="BB492">
        <v>662202528</v>
      </c>
      <c r="BC492">
        <v>0</v>
      </c>
      <c r="BD492" s="9">
        <v>662202528</v>
      </c>
      <c r="BE492" t="s">
        <v>46257</v>
      </c>
      <c r="BF492">
        <v>0</v>
      </c>
      <c r="BG492" t="s">
        <v>70</v>
      </c>
      <c r="BH492">
        <v>-1</v>
      </c>
      <c r="BI492" t="s">
        <v>70</v>
      </c>
      <c r="BJ492" t="s">
        <v>70</v>
      </c>
      <c r="BK492">
        <v>0</v>
      </c>
      <c r="BL492" t="s">
        <v>85</v>
      </c>
      <c r="BM492" t="s">
        <v>36896</v>
      </c>
    </row>
    <row r="493" spans="1:65" x14ac:dyDescent="0.25">
      <c r="A493">
        <v>2015</v>
      </c>
      <c r="B493" t="s">
        <v>116</v>
      </c>
      <c r="C493" t="s">
        <v>357</v>
      </c>
      <c r="D493" t="s">
        <v>46244</v>
      </c>
      <c r="E493" t="s">
        <v>614</v>
      </c>
      <c r="F493" t="s">
        <v>25348</v>
      </c>
      <c r="G493">
        <v>12</v>
      </c>
      <c r="H493" t="s">
        <v>41881</v>
      </c>
      <c r="I493" t="s">
        <v>105</v>
      </c>
      <c r="J493" t="s">
        <v>68</v>
      </c>
      <c r="K493">
        <v>3</v>
      </c>
      <c r="L493" t="s">
        <v>41838</v>
      </c>
      <c r="M493">
        <v>72000000</v>
      </c>
      <c r="N493" t="s">
        <v>41840</v>
      </c>
      <c r="O493" t="s">
        <v>35446</v>
      </c>
      <c r="P493" t="s">
        <v>90</v>
      </c>
      <c r="Q493" t="s">
        <v>4521</v>
      </c>
      <c r="R493" t="s">
        <v>4521</v>
      </c>
      <c r="S493" t="s">
        <v>41167</v>
      </c>
      <c r="T493" t="s">
        <v>35447</v>
      </c>
      <c r="U493" t="s">
        <v>35448</v>
      </c>
      <c r="V493" t="s">
        <v>35449</v>
      </c>
      <c r="W493" t="s">
        <v>35449</v>
      </c>
      <c r="X493">
        <v>3993501130</v>
      </c>
      <c r="Y493" t="s">
        <v>122</v>
      </c>
      <c r="Z493" t="s">
        <v>123</v>
      </c>
      <c r="AA493">
        <v>0</v>
      </c>
      <c r="AB493" t="s">
        <v>76</v>
      </c>
      <c r="AC493">
        <v>0</v>
      </c>
      <c r="AD493" t="s">
        <v>76</v>
      </c>
      <c r="AE493">
        <v>3409046</v>
      </c>
      <c r="AF493" t="s">
        <v>40104</v>
      </c>
      <c r="AG493" t="s">
        <v>35450</v>
      </c>
      <c r="AH493" t="s">
        <v>35451</v>
      </c>
      <c r="AI493" t="s">
        <v>40239</v>
      </c>
      <c r="AJ493" t="s">
        <v>41304</v>
      </c>
      <c r="AK493">
        <v>7519124</v>
      </c>
      <c r="AL493" t="s">
        <v>35452</v>
      </c>
      <c r="AM493">
        <v>2015</v>
      </c>
      <c r="AN493" s="1">
        <v>42080</v>
      </c>
      <c r="AO493" s="1">
        <v>42087</v>
      </c>
      <c r="AP493">
        <v>7</v>
      </c>
      <c r="AQ493" t="s">
        <v>81</v>
      </c>
      <c r="AR493" s="4">
        <f>IF(AQ493="M",AP493*30.42,AP493)</f>
        <v>212.94</v>
      </c>
      <c r="AS493">
        <v>60</v>
      </c>
      <c r="AT493" s="4">
        <f>AR493+AS493</f>
        <v>272.94</v>
      </c>
      <c r="AU493">
        <v>2</v>
      </c>
      <c r="AV493" s="1">
        <f>AO493+AT493</f>
        <v>42359.94</v>
      </c>
      <c r="AW493" s="1">
        <v>42423</v>
      </c>
      <c r="AX493" s="2">
        <f>IF(AV493&gt;=AW493,1,2)</f>
        <v>2</v>
      </c>
      <c r="AY493" s="2" t="str">
        <f>IF((AV493+10)&gt;=AW493,"SAVE","LATE")</f>
        <v>LATE</v>
      </c>
      <c r="AZ493" t="s">
        <v>82</v>
      </c>
      <c r="BA493" t="s">
        <v>1011</v>
      </c>
      <c r="BB493">
        <v>3993501130</v>
      </c>
      <c r="BC493">
        <v>0</v>
      </c>
      <c r="BD493" s="9">
        <v>3993501130</v>
      </c>
      <c r="BE493" t="s">
        <v>35446</v>
      </c>
      <c r="BF493">
        <v>0</v>
      </c>
      <c r="BG493" t="s">
        <v>70</v>
      </c>
      <c r="BH493">
        <v>-1</v>
      </c>
      <c r="BI493" t="s">
        <v>70</v>
      </c>
      <c r="BJ493" t="s">
        <v>70</v>
      </c>
      <c r="BK493">
        <v>0</v>
      </c>
      <c r="BL493" t="s">
        <v>85</v>
      </c>
      <c r="BM493" t="s">
        <v>35453</v>
      </c>
    </row>
    <row r="494" spans="1:65" x14ac:dyDescent="0.25">
      <c r="A494">
        <v>2015</v>
      </c>
      <c r="B494" t="s">
        <v>116</v>
      </c>
      <c r="C494" t="s">
        <v>357</v>
      </c>
      <c r="D494" t="s">
        <v>46244</v>
      </c>
      <c r="E494" t="s">
        <v>614</v>
      </c>
      <c r="F494" t="s">
        <v>25348</v>
      </c>
      <c r="G494">
        <v>12</v>
      </c>
      <c r="H494" t="s">
        <v>41881</v>
      </c>
      <c r="I494" t="s">
        <v>105</v>
      </c>
      <c r="J494" t="s">
        <v>68</v>
      </c>
      <c r="K494">
        <v>3</v>
      </c>
      <c r="L494" t="s">
        <v>41838</v>
      </c>
      <c r="M494">
        <v>72000000</v>
      </c>
      <c r="N494" t="s">
        <v>41840</v>
      </c>
      <c r="O494" t="s">
        <v>35454</v>
      </c>
      <c r="P494" t="s">
        <v>90</v>
      </c>
      <c r="Q494" t="s">
        <v>4521</v>
      </c>
      <c r="R494" t="s">
        <v>4521</v>
      </c>
      <c r="S494" t="s">
        <v>41168</v>
      </c>
      <c r="T494" t="s">
        <v>35167</v>
      </c>
      <c r="U494" t="s">
        <v>35455</v>
      </c>
      <c r="V494" t="s">
        <v>35456</v>
      </c>
      <c r="W494" t="s">
        <v>35456</v>
      </c>
      <c r="X494">
        <v>3883590077</v>
      </c>
      <c r="Y494" t="s">
        <v>122</v>
      </c>
      <c r="Z494" t="s">
        <v>123</v>
      </c>
      <c r="AA494">
        <v>0</v>
      </c>
      <c r="AB494" t="s">
        <v>76</v>
      </c>
      <c r="AC494">
        <v>0</v>
      </c>
      <c r="AD494" t="s">
        <v>76</v>
      </c>
      <c r="AE494">
        <v>3423382</v>
      </c>
      <c r="AF494" t="s">
        <v>40104</v>
      </c>
      <c r="AG494" t="s">
        <v>35450</v>
      </c>
      <c r="AH494" t="s">
        <v>35451</v>
      </c>
      <c r="AI494" t="s">
        <v>40239</v>
      </c>
      <c r="AJ494" t="s">
        <v>41304</v>
      </c>
      <c r="AK494">
        <v>7519124</v>
      </c>
      <c r="AL494" t="s">
        <v>35452</v>
      </c>
      <c r="AM494">
        <v>2015</v>
      </c>
      <c r="AN494" s="1">
        <v>42083</v>
      </c>
      <c r="AO494" s="1">
        <v>42090</v>
      </c>
      <c r="AP494">
        <v>7</v>
      </c>
      <c r="AQ494" t="s">
        <v>81</v>
      </c>
      <c r="AR494" s="4">
        <f>IF(AQ494="M",AP494*30.42,AP494)</f>
        <v>212.94</v>
      </c>
      <c r="AS494">
        <v>0</v>
      </c>
      <c r="AT494" s="4">
        <f>AR494+AS494</f>
        <v>212.94</v>
      </c>
      <c r="AU494">
        <v>5</v>
      </c>
      <c r="AV494" s="1">
        <f>AO494+AT494</f>
        <v>42302.94</v>
      </c>
      <c r="AW494" s="1">
        <v>42456</v>
      </c>
      <c r="AX494" s="2">
        <f>IF(AV494&gt;=AW494,1,2)</f>
        <v>2</v>
      </c>
      <c r="AY494" s="2" t="str">
        <f>IF((AV494+10)&gt;=AW494,"SAVE","LATE")</f>
        <v>LATE</v>
      </c>
      <c r="AZ494" t="s">
        <v>82</v>
      </c>
      <c r="BA494" t="s">
        <v>1011</v>
      </c>
      <c r="BB494">
        <v>3883590077</v>
      </c>
      <c r="BC494">
        <v>0</v>
      </c>
      <c r="BD494" s="9">
        <v>3883590077</v>
      </c>
      <c r="BE494" t="s">
        <v>35454</v>
      </c>
      <c r="BF494">
        <v>0</v>
      </c>
      <c r="BG494" t="s">
        <v>70</v>
      </c>
      <c r="BH494">
        <v>-1</v>
      </c>
      <c r="BI494" t="s">
        <v>70</v>
      </c>
      <c r="BJ494" t="s">
        <v>70</v>
      </c>
      <c r="BK494">
        <v>0</v>
      </c>
      <c r="BL494" t="s">
        <v>85</v>
      </c>
      <c r="BM494" t="s">
        <v>35457</v>
      </c>
    </row>
    <row r="495" spans="1:65" x14ac:dyDescent="0.25">
      <c r="A495">
        <v>2015</v>
      </c>
      <c r="B495" t="s">
        <v>116</v>
      </c>
      <c r="C495" t="s">
        <v>150</v>
      </c>
      <c r="D495" t="s">
        <v>20470</v>
      </c>
      <c r="E495" t="s">
        <v>20471</v>
      </c>
      <c r="F495" t="s">
        <v>20472</v>
      </c>
      <c r="G495">
        <v>4</v>
      </c>
      <c r="H495" t="s">
        <v>41311</v>
      </c>
      <c r="I495" t="s">
        <v>67</v>
      </c>
      <c r="J495" t="s">
        <v>88</v>
      </c>
      <c r="K495">
        <v>2</v>
      </c>
      <c r="L495" t="s">
        <v>41311</v>
      </c>
      <c r="M495">
        <v>30000000</v>
      </c>
      <c r="N495" t="s">
        <v>41897</v>
      </c>
      <c r="O495" t="s">
        <v>46277</v>
      </c>
      <c r="P495" t="s">
        <v>90</v>
      </c>
      <c r="Q495" t="s">
        <v>70</v>
      </c>
      <c r="R495" t="s">
        <v>70</v>
      </c>
      <c r="S495" t="s">
        <v>46278</v>
      </c>
      <c r="T495" t="s">
        <v>36276</v>
      </c>
      <c r="U495" t="s">
        <v>37023</v>
      </c>
      <c r="V495" t="s">
        <v>37024</v>
      </c>
      <c r="W495" t="s">
        <v>37024</v>
      </c>
      <c r="X495">
        <v>549078463</v>
      </c>
      <c r="Y495" t="s">
        <v>74</v>
      </c>
      <c r="Z495" t="s">
        <v>75</v>
      </c>
      <c r="AA495">
        <v>0</v>
      </c>
      <c r="AB495" t="s">
        <v>76</v>
      </c>
      <c r="AC495">
        <v>0</v>
      </c>
      <c r="AD495" t="s">
        <v>76</v>
      </c>
      <c r="AE495">
        <v>3499293</v>
      </c>
      <c r="AF495" t="s">
        <v>41304</v>
      </c>
      <c r="AG495" t="s">
        <v>37025</v>
      </c>
      <c r="AH495" t="s">
        <v>37026</v>
      </c>
      <c r="AI495" t="s">
        <v>315</v>
      </c>
      <c r="AJ495" t="s">
        <v>41304</v>
      </c>
      <c r="AK495" t="s">
        <v>37025</v>
      </c>
      <c r="AL495" t="s">
        <v>37026</v>
      </c>
      <c r="AM495">
        <v>2015</v>
      </c>
      <c r="AN495" s="1">
        <v>42111</v>
      </c>
      <c r="AO495" s="1">
        <v>42121</v>
      </c>
      <c r="AP495">
        <v>5</v>
      </c>
      <c r="AQ495" t="s">
        <v>81</v>
      </c>
      <c r="AR495" s="4">
        <f>IF(AQ495="M",AP495*30.42,AP495)</f>
        <v>152.10000000000002</v>
      </c>
      <c r="AS495">
        <v>0</v>
      </c>
      <c r="AT495" s="4">
        <f>AR495+AS495</f>
        <v>152.10000000000002</v>
      </c>
      <c r="AU495">
        <v>1</v>
      </c>
      <c r="AV495" s="1">
        <f>AO495+AT495</f>
        <v>42273.1</v>
      </c>
      <c r="AW495" s="1">
        <v>42304</v>
      </c>
      <c r="AX495" s="2">
        <f>IF(AV495&gt;=AW495,1,2)</f>
        <v>2</v>
      </c>
      <c r="AY495" s="2" t="str">
        <f>IF((AV495+10)&gt;=AW495,"SAVE","LATE")</f>
        <v>LATE</v>
      </c>
      <c r="AZ495" t="s">
        <v>82</v>
      </c>
      <c r="BA495" t="s">
        <v>1011</v>
      </c>
      <c r="BB495">
        <v>549078463</v>
      </c>
      <c r="BC495">
        <v>0</v>
      </c>
      <c r="BD495" s="9">
        <v>549078463</v>
      </c>
      <c r="BE495" t="s">
        <v>46277</v>
      </c>
      <c r="BF495">
        <v>0</v>
      </c>
      <c r="BG495" t="s">
        <v>70</v>
      </c>
      <c r="BH495">
        <v>-1</v>
      </c>
      <c r="BI495" t="s">
        <v>70</v>
      </c>
      <c r="BJ495" t="s">
        <v>70</v>
      </c>
      <c r="BK495">
        <v>0</v>
      </c>
      <c r="BL495" t="s">
        <v>85</v>
      </c>
      <c r="BM495" t="s">
        <v>37027</v>
      </c>
    </row>
    <row r="496" spans="1:65" x14ac:dyDescent="0.25">
      <c r="A496">
        <v>2015</v>
      </c>
      <c r="B496" t="s">
        <v>116</v>
      </c>
      <c r="C496" t="s">
        <v>357</v>
      </c>
      <c r="D496" t="s">
        <v>27760</v>
      </c>
      <c r="E496" t="s">
        <v>27761</v>
      </c>
      <c r="F496" t="s">
        <v>27762</v>
      </c>
      <c r="G496">
        <v>12</v>
      </c>
      <c r="H496" t="s">
        <v>41881</v>
      </c>
      <c r="I496" t="s">
        <v>105</v>
      </c>
      <c r="J496" t="s">
        <v>42026</v>
      </c>
      <c r="K496">
        <v>3</v>
      </c>
      <c r="L496" t="s">
        <v>41838</v>
      </c>
      <c r="M496">
        <v>85000000</v>
      </c>
      <c r="N496" t="s">
        <v>21411</v>
      </c>
      <c r="O496" t="s">
        <v>39269</v>
      </c>
      <c r="P496" t="s">
        <v>90</v>
      </c>
      <c r="Q496" t="s">
        <v>70</v>
      </c>
      <c r="R496" t="s">
        <v>70</v>
      </c>
      <c r="S496" t="s">
        <v>3724</v>
      </c>
      <c r="T496" s="3">
        <v>42349</v>
      </c>
      <c r="U496" t="s">
        <v>39270</v>
      </c>
      <c r="V496" t="s">
        <v>39271</v>
      </c>
      <c r="W496">
        <v>1150</v>
      </c>
      <c r="X496">
        <v>4724919</v>
      </c>
      <c r="Y496" t="s">
        <v>122</v>
      </c>
      <c r="Z496" t="s">
        <v>123</v>
      </c>
      <c r="AA496">
        <v>8510</v>
      </c>
      <c r="AB496" t="s">
        <v>39272</v>
      </c>
      <c r="AC496">
        <v>851016</v>
      </c>
      <c r="AD496" t="s">
        <v>46292</v>
      </c>
      <c r="AE496">
        <v>4037836</v>
      </c>
      <c r="AF496" t="s">
        <v>41304</v>
      </c>
      <c r="AG496">
        <v>1085262068</v>
      </c>
      <c r="AH496" t="s">
        <v>39273</v>
      </c>
      <c r="AI496" t="s">
        <v>315</v>
      </c>
      <c r="AJ496" t="s">
        <v>41304</v>
      </c>
      <c r="AK496">
        <v>79466504</v>
      </c>
      <c r="AL496" t="s">
        <v>27766</v>
      </c>
      <c r="AM496">
        <v>2015</v>
      </c>
      <c r="AN496" s="1">
        <v>42305</v>
      </c>
      <c r="AO496" s="1">
        <v>42309</v>
      </c>
      <c r="AP496">
        <v>1</v>
      </c>
      <c r="AQ496" t="s">
        <v>81</v>
      </c>
      <c r="AR496" s="4">
        <f>IF(AQ496="M",AP496*30.42,AP496)</f>
        <v>30.42</v>
      </c>
      <c r="AS496">
        <v>0</v>
      </c>
      <c r="AT496" s="4">
        <f>AR496+AS496</f>
        <v>30.42</v>
      </c>
      <c r="AU496">
        <v>1</v>
      </c>
      <c r="AV496" s="1">
        <f>AO496+AT496</f>
        <v>42339.42</v>
      </c>
      <c r="AW496" s="1">
        <v>42370</v>
      </c>
      <c r="AX496" s="2">
        <f>IF(AV496&gt;=AW496,1,2)</f>
        <v>2</v>
      </c>
      <c r="AY496" s="2" t="str">
        <f>IF((AV496+10)&gt;=AW496,"SAVE","LATE")</f>
        <v>LATE</v>
      </c>
      <c r="AZ496" t="s">
        <v>82</v>
      </c>
      <c r="BA496" t="s">
        <v>1011</v>
      </c>
      <c r="BB496">
        <v>4724919</v>
      </c>
      <c r="BC496">
        <v>4724919</v>
      </c>
      <c r="BD496" s="9">
        <v>9449838</v>
      </c>
      <c r="BE496" t="s">
        <v>39269</v>
      </c>
      <c r="BF496">
        <v>0</v>
      </c>
      <c r="BG496" t="s">
        <v>70</v>
      </c>
      <c r="BH496">
        <v>-1</v>
      </c>
      <c r="BI496" t="s">
        <v>70</v>
      </c>
      <c r="BJ496" t="s">
        <v>70</v>
      </c>
      <c r="BK496">
        <v>0</v>
      </c>
      <c r="BL496" t="s">
        <v>85</v>
      </c>
      <c r="BM496" t="s">
        <v>39274</v>
      </c>
    </row>
    <row r="497" spans="1:65" x14ac:dyDescent="0.25">
      <c r="A497">
        <v>2015</v>
      </c>
      <c r="B497" t="s">
        <v>116</v>
      </c>
      <c r="C497" t="s">
        <v>357</v>
      </c>
      <c r="D497" t="s">
        <v>27760</v>
      </c>
      <c r="E497" t="s">
        <v>27761</v>
      </c>
      <c r="F497" t="s">
        <v>27762</v>
      </c>
      <c r="G497">
        <v>12</v>
      </c>
      <c r="H497" t="s">
        <v>41881</v>
      </c>
      <c r="I497" t="s">
        <v>105</v>
      </c>
      <c r="J497" t="s">
        <v>42026</v>
      </c>
      <c r="K497">
        <v>3</v>
      </c>
      <c r="L497" t="s">
        <v>41838</v>
      </c>
      <c r="M497">
        <v>85000000</v>
      </c>
      <c r="N497" t="s">
        <v>21411</v>
      </c>
      <c r="O497" t="s">
        <v>46293</v>
      </c>
      <c r="P497" t="s">
        <v>90</v>
      </c>
      <c r="Q497" t="s">
        <v>70</v>
      </c>
      <c r="R497" t="s">
        <v>70</v>
      </c>
      <c r="S497" t="s">
        <v>3724</v>
      </c>
      <c r="T497" s="3">
        <v>42349</v>
      </c>
      <c r="U497" t="s">
        <v>39275</v>
      </c>
      <c r="V497" t="s">
        <v>39276</v>
      </c>
      <c r="W497">
        <v>1142</v>
      </c>
      <c r="X497">
        <v>1189863</v>
      </c>
      <c r="Y497" t="s">
        <v>122</v>
      </c>
      <c r="Z497" t="s">
        <v>123</v>
      </c>
      <c r="AA497">
        <v>8510</v>
      </c>
      <c r="AB497" t="s">
        <v>39272</v>
      </c>
      <c r="AC497">
        <v>851016</v>
      </c>
      <c r="AD497" t="s">
        <v>46292</v>
      </c>
      <c r="AE497">
        <v>4039057</v>
      </c>
      <c r="AF497" t="s">
        <v>41304</v>
      </c>
      <c r="AG497">
        <v>43086687</v>
      </c>
      <c r="AH497" t="s">
        <v>39277</v>
      </c>
      <c r="AI497" t="s">
        <v>315</v>
      </c>
      <c r="AJ497" t="s">
        <v>41304</v>
      </c>
      <c r="AK497">
        <v>79466504</v>
      </c>
      <c r="AL497" t="s">
        <v>27766</v>
      </c>
      <c r="AM497">
        <v>2015</v>
      </c>
      <c r="AN497" s="1">
        <v>42305</v>
      </c>
      <c r="AO497" s="1">
        <v>42309</v>
      </c>
      <c r="AP497">
        <v>1</v>
      </c>
      <c r="AQ497" t="s">
        <v>81</v>
      </c>
      <c r="AR497" s="4">
        <f>IF(AQ497="M",AP497*30.42,AP497)</f>
        <v>30.42</v>
      </c>
      <c r="AS497">
        <v>0</v>
      </c>
      <c r="AT497" s="4">
        <f>AR497+AS497</f>
        <v>30.42</v>
      </c>
      <c r="AU497">
        <v>1</v>
      </c>
      <c r="AV497" s="1">
        <f>AO497+AT497</f>
        <v>42339.42</v>
      </c>
      <c r="AW497" s="1">
        <v>42370</v>
      </c>
      <c r="AX497" s="2">
        <f>IF(AV497&gt;=AW497,1,2)</f>
        <v>2</v>
      </c>
      <c r="AY497" s="2" t="str">
        <f>IF((AV497+10)&gt;=AW497,"SAVE","LATE")</f>
        <v>LATE</v>
      </c>
      <c r="AZ497" t="s">
        <v>82</v>
      </c>
      <c r="BA497" t="s">
        <v>1011</v>
      </c>
      <c r="BB497">
        <v>1189863</v>
      </c>
      <c r="BC497">
        <v>1189863</v>
      </c>
      <c r="BD497" s="9">
        <v>2379726</v>
      </c>
      <c r="BE497" t="s">
        <v>46293</v>
      </c>
      <c r="BF497">
        <v>0</v>
      </c>
      <c r="BG497" t="s">
        <v>70</v>
      </c>
      <c r="BH497">
        <v>-1</v>
      </c>
      <c r="BI497" t="s">
        <v>70</v>
      </c>
      <c r="BJ497" t="s">
        <v>70</v>
      </c>
      <c r="BK497">
        <v>0</v>
      </c>
      <c r="BL497" t="s">
        <v>85</v>
      </c>
      <c r="BM497" t="s">
        <v>39278</v>
      </c>
    </row>
    <row r="498" spans="1:65" x14ac:dyDescent="0.25">
      <c r="A498">
        <v>2015</v>
      </c>
      <c r="B498" t="s">
        <v>116</v>
      </c>
      <c r="C498" t="s">
        <v>290</v>
      </c>
      <c r="D498" t="s">
        <v>46307</v>
      </c>
      <c r="E498" t="s">
        <v>82</v>
      </c>
      <c r="F498" t="s">
        <v>15814</v>
      </c>
      <c r="G498">
        <v>1</v>
      </c>
      <c r="H498" t="s">
        <v>46842</v>
      </c>
      <c r="I498" t="s">
        <v>105</v>
      </c>
      <c r="J498" t="s">
        <v>88</v>
      </c>
      <c r="K498">
        <v>3</v>
      </c>
      <c r="L498" t="s">
        <v>41838</v>
      </c>
      <c r="M498">
        <v>72000000</v>
      </c>
      <c r="N498" t="s">
        <v>41840</v>
      </c>
      <c r="O498" t="s">
        <v>46308</v>
      </c>
      <c r="P498" t="s">
        <v>90</v>
      </c>
      <c r="Q498" t="s">
        <v>1028</v>
      </c>
      <c r="R498" t="s">
        <v>1028</v>
      </c>
      <c r="S498" t="s">
        <v>47564</v>
      </c>
      <c r="T498" t="s">
        <v>32588</v>
      </c>
      <c r="U498" t="s">
        <v>35145</v>
      </c>
      <c r="V498" t="s">
        <v>35146</v>
      </c>
      <c r="W498">
        <v>1716</v>
      </c>
      <c r="X498">
        <v>10091670081</v>
      </c>
      <c r="Y498" t="s">
        <v>122</v>
      </c>
      <c r="Z498" t="s">
        <v>123</v>
      </c>
      <c r="AA498">
        <v>0</v>
      </c>
      <c r="AB498" t="s">
        <v>76</v>
      </c>
      <c r="AC498">
        <v>0</v>
      </c>
      <c r="AD498" t="s">
        <v>76</v>
      </c>
      <c r="AE498">
        <v>3532793</v>
      </c>
      <c r="AF498" t="s">
        <v>40104</v>
      </c>
      <c r="AG498">
        <v>900840972</v>
      </c>
      <c r="AH498" t="s">
        <v>35147</v>
      </c>
      <c r="AI498" t="s">
        <v>159</v>
      </c>
      <c r="AJ498" t="s">
        <v>41304</v>
      </c>
      <c r="AK498">
        <v>77191796</v>
      </c>
      <c r="AL498" t="s">
        <v>35148</v>
      </c>
      <c r="AM498">
        <v>2015</v>
      </c>
      <c r="AN498" s="1">
        <v>42116</v>
      </c>
      <c r="AO498" s="1">
        <v>42116</v>
      </c>
      <c r="AP498">
        <v>4</v>
      </c>
      <c r="AQ498" t="s">
        <v>81</v>
      </c>
      <c r="AR498" s="4">
        <f>IF(AQ498="M",AP498*30.42,AP498)</f>
        <v>121.68</v>
      </c>
      <c r="AS498">
        <v>0</v>
      </c>
      <c r="AT498" s="4">
        <f>AR498+AS498</f>
        <v>121.68</v>
      </c>
      <c r="AU498">
        <v>3</v>
      </c>
      <c r="AV498" s="1">
        <f>AO498+AT498</f>
        <v>42237.68</v>
      </c>
      <c r="AW498" s="1">
        <v>42330</v>
      </c>
      <c r="AX498" s="2">
        <f>IF(AV498&gt;=AW498,1,2)</f>
        <v>2</v>
      </c>
      <c r="AY498" s="2" t="str">
        <f>IF((AV498+10)&gt;=AW498,"SAVE","LATE")</f>
        <v>LATE</v>
      </c>
      <c r="AZ498" t="s">
        <v>82</v>
      </c>
      <c r="BA498" t="s">
        <v>1011</v>
      </c>
      <c r="BB498">
        <v>9845906271</v>
      </c>
      <c r="BC498">
        <v>4911137501</v>
      </c>
      <c r="BD498" s="9">
        <v>14757043772</v>
      </c>
      <c r="BE498" t="s">
        <v>46308</v>
      </c>
      <c r="BF498">
        <v>0</v>
      </c>
      <c r="BG498" t="s">
        <v>70</v>
      </c>
      <c r="BH498">
        <v>-1</v>
      </c>
      <c r="BI498" t="s">
        <v>35147</v>
      </c>
      <c r="BJ498" t="s">
        <v>35149</v>
      </c>
      <c r="BK498">
        <v>0</v>
      </c>
      <c r="BL498" t="s">
        <v>85</v>
      </c>
      <c r="BM498" t="s">
        <v>35150</v>
      </c>
    </row>
    <row r="499" spans="1:65" x14ac:dyDescent="0.25">
      <c r="A499">
        <v>2015</v>
      </c>
      <c r="B499" t="s">
        <v>116</v>
      </c>
      <c r="C499" t="s">
        <v>150</v>
      </c>
      <c r="D499" t="s">
        <v>41181</v>
      </c>
      <c r="E499" t="s">
        <v>801</v>
      </c>
      <c r="F499" t="s">
        <v>18289</v>
      </c>
      <c r="G499">
        <v>1</v>
      </c>
      <c r="H499" t="s">
        <v>46842</v>
      </c>
      <c r="I499" t="s">
        <v>105</v>
      </c>
      <c r="J499" t="s">
        <v>88</v>
      </c>
      <c r="K499">
        <v>3</v>
      </c>
      <c r="L499" t="s">
        <v>41838</v>
      </c>
      <c r="M499">
        <v>72000000</v>
      </c>
      <c r="N499" t="s">
        <v>41840</v>
      </c>
      <c r="O499" t="s">
        <v>46337</v>
      </c>
      <c r="P499" t="s">
        <v>90</v>
      </c>
      <c r="Q499" t="s">
        <v>5815</v>
      </c>
      <c r="R499" t="s">
        <v>5815</v>
      </c>
      <c r="S499" t="s">
        <v>5816</v>
      </c>
      <c r="T499" t="s">
        <v>35200</v>
      </c>
      <c r="U499" t="s">
        <v>35201</v>
      </c>
      <c r="V499" t="s">
        <v>35202</v>
      </c>
      <c r="W499" t="s">
        <v>35203</v>
      </c>
      <c r="X499">
        <v>7236813366</v>
      </c>
      <c r="Y499" t="s">
        <v>122</v>
      </c>
      <c r="Z499" t="s">
        <v>123</v>
      </c>
      <c r="AA499">
        <v>7212</v>
      </c>
      <c r="AB499" t="s">
        <v>42049</v>
      </c>
      <c r="AC499">
        <v>721214</v>
      </c>
      <c r="AD499" t="s">
        <v>46873</v>
      </c>
      <c r="AE499">
        <v>3821913</v>
      </c>
      <c r="AF499" t="s">
        <v>40104</v>
      </c>
      <c r="AG499" t="s">
        <v>35204</v>
      </c>
      <c r="AH499" t="s">
        <v>35205</v>
      </c>
      <c r="AI499" t="s">
        <v>159</v>
      </c>
      <c r="AJ499" t="s">
        <v>41304</v>
      </c>
      <c r="AK499">
        <v>13700544</v>
      </c>
      <c r="AL499" t="s">
        <v>18295</v>
      </c>
      <c r="AM499">
        <v>2015</v>
      </c>
      <c r="AN499" s="1">
        <v>42226</v>
      </c>
      <c r="AO499" s="1">
        <v>42247</v>
      </c>
      <c r="AP499">
        <v>6</v>
      </c>
      <c r="AQ499" t="s">
        <v>81</v>
      </c>
      <c r="AR499" s="4">
        <f>IF(AQ499="M",AP499*30.42,AP499)</f>
        <v>182.52</v>
      </c>
      <c r="AS499">
        <v>0</v>
      </c>
      <c r="AT499" s="4">
        <f>AR499+AS499</f>
        <v>182.52</v>
      </c>
      <c r="AU499">
        <v>1</v>
      </c>
      <c r="AV499" s="1">
        <f>AO499+AT499</f>
        <v>42429.52</v>
      </c>
      <c r="AW499" s="1">
        <v>42459</v>
      </c>
      <c r="AX499" s="2">
        <f>IF(AV499&gt;=AW499,1,2)</f>
        <v>2</v>
      </c>
      <c r="AY499" s="2" t="str">
        <f>IF((AV499+10)&gt;=AW499,"SAVE","LATE")</f>
        <v>LATE</v>
      </c>
      <c r="AZ499" t="s">
        <v>82</v>
      </c>
      <c r="BA499" t="s">
        <v>1011</v>
      </c>
      <c r="BB499">
        <v>7236306223</v>
      </c>
      <c r="BC499">
        <v>0</v>
      </c>
      <c r="BD499" s="9">
        <v>7236306223</v>
      </c>
      <c r="BE499" t="s">
        <v>46338</v>
      </c>
      <c r="BF499">
        <v>0</v>
      </c>
      <c r="BG499" t="s">
        <v>70</v>
      </c>
      <c r="BH499">
        <v>-1</v>
      </c>
      <c r="BI499" t="s">
        <v>35205</v>
      </c>
      <c r="BJ499" t="s">
        <v>35206</v>
      </c>
      <c r="BK499">
        <v>0</v>
      </c>
      <c r="BL499" t="s">
        <v>85</v>
      </c>
      <c r="BM499" t="s">
        <v>35207</v>
      </c>
    </row>
    <row r="500" spans="1:65" x14ac:dyDescent="0.25">
      <c r="A500">
        <v>2014</v>
      </c>
      <c r="B500" t="s">
        <v>116</v>
      </c>
      <c r="C500" t="s">
        <v>150</v>
      </c>
      <c r="D500" t="s">
        <v>41181</v>
      </c>
      <c r="E500" t="s">
        <v>801</v>
      </c>
      <c r="F500" t="s">
        <v>18289</v>
      </c>
      <c r="G500">
        <v>1</v>
      </c>
      <c r="H500" t="s">
        <v>46842</v>
      </c>
      <c r="I500" t="s">
        <v>105</v>
      </c>
      <c r="J500" t="s">
        <v>88</v>
      </c>
      <c r="K500">
        <v>3</v>
      </c>
      <c r="L500" t="s">
        <v>41838</v>
      </c>
      <c r="M500">
        <v>95000000</v>
      </c>
      <c r="N500" t="s">
        <v>40102</v>
      </c>
      <c r="O500" t="s">
        <v>46339</v>
      </c>
      <c r="P500" t="s">
        <v>90</v>
      </c>
      <c r="Q500" t="s">
        <v>5815</v>
      </c>
      <c r="R500" t="s">
        <v>5815</v>
      </c>
      <c r="S500" t="s">
        <v>5816</v>
      </c>
      <c r="T500" t="s">
        <v>27060</v>
      </c>
      <c r="U500" t="s">
        <v>35580</v>
      </c>
      <c r="V500" t="s">
        <v>35581</v>
      </c>
      <c r="W500" t="s">
        <v>35582</v>
      </c>
      <c r="X500">
        <v>2864016924</v>
      </c>
      <c r="Y500" t="s">
        <v>96</v>
      </c>
      <c r="Z500" t="s">
        <v>40103</v>
      </c>
      <c r="AA500">
        <v>0</v>
      </c>
      <c r="AB500" t="s">
        <v>76</v>
      </c>
      <c r="AC500">
        <v>0</v>
      </c>
      <c r="AD500" t="s">
        <v>76</v>
      </c>
      <c r="AE500">
        <v>3384218</v>
      </c>
      <c r="AF500" t="s">
        <v>40104</v>
      </c>
      <c r="AG500" t="s">
        <v>35583</v>
      </c>
      <c r="AH500" t="s">
        <v>35584</v>
      </c>
      <c r="AI500" t="s">
        <v>159</v>
      </c>
      <c r="AJ500" t="s">
        <v>41304</v>
      </c>
      <c r="AK500">
        <v>91424766</v>
      </c>
      <c r="AL500" t="s">
        <v>35585</v>
      </c>
      <c r="AM500">
        <v>2015</v>
      </c>
      <c r="AN500" s="1">
        <v>42074</v>
      </c>
      <c r="AO500" s="1">
        <v>42074</v>
      </c>
      <c r="AP500">
        <v>4</v>
      </c>
      <c r="AQ500" t="s">
        <v>81</v>
      </c>
      <c r="AR500" s="4">
        <f>IF(AQ500="M",AP500*30.42,AP500)</f>
        <v>121.68</v>
      </c>
      <c r="AS500">
        <v>0</v>
      </c>
      <c r="AT500" s="4">
        <f>AR500+AS500</f>
        <v>121.68</v>
      </c>
      <c r="AU500">
        <v>1</v>
      </c>
      <c r="AV500" s="1">
        <f>AO500+AT500</f>
        <v>42195.68</v>
      </c>
      <c r="AW500" s="1">
        <v>42227</v>
      </c>
      <c r="AX500" s="2">
        <f>IF(AV500&gt;=AW500,1,2)</f>
        <v>2</v>
      </c>
      <c r="AY500" s="2" t="str">
        <f>IF((AV500+10)&gt;=AW500,"SAVE","LATE")</f>
        <v>LATE</v>
      </c>
      <c r="AZ500" t="s">
        <v>82</v>
      </c>
      <c r="BA500" t="s">
        <v>1011</v>
      </c>
      <c r="BB500">
        <v>2864004225</v>
      </c>
      <c r="BC500">
        <v>0</v>
      </c>
      <c r="BD500" s="9">
        <v>2864004225</v>
      </c>
      <c r="BE500" t="s">
        <v>46339</v>
      </c>
      <c r="BF500">
        <v>0</v>
      </c>
      <c r="BG500" t="s">
        <v>70</v>
      </c>
      <c r="BH500">
        <v>-1</v>
      </c>
      <c r="BI500" t="s">
        <v>35584</v>
      </c>
      <c r="BJ500" t="s">
        <v>35586</v>
      </c>
      <c r="BK500">
        <v>0</v>
      </c>
      <c r="BL500" t="s">
        <v>85</v>
      </c>
      <c r="BM500" t="s">
        <v>35587</v>
      </c>
    </row>
    <row r="501" spans="1:65" x14ac:dyDescent="0.25">
      <c r="A501">
        <v>2014</v>
      </c>
      <c r="B501" t="s">
        <v>116</v>
      </c>
      <c r="C501" t="s">
        <v>150</v>
      </c>
      <c r="D501" t="s">
        <v>41181</v>
      </c>
      <c r="E501" t="s">
        <v>801</v>
      </c>
      <c r="F501" t="s">
        <v>18289</v>
      </c>
      <c r="G501">
        <v>1</v>
      </c>
      <c r="H501" t="s">
        <v>46842</v>
      </c>
      <c r="I501" t="s">
        <v>105</v>
      </c>
      <c r="J501" t="s">
        <v>88</v>
      </c>
      <c r="K501">
        <v>3</v>
      </c>
      <c r="L501" t="s">
        <v>41838</v>
      </c>
      <c r="M501">
        <v>72000000</v>
      </c>
      <c r="N501" t="s">
        <v>41840</v>
      </c>
      <c r="O501" t="s">
        <v>46340</v>
      </c>
      <c r="P501" t="s">
        <v>90</v>
      </c>
      <c r="Q501" t="s">
        <v>5815</v>
      </c>
      <c r="R501" t="s">
        <v>5815</v>
      </c>
      <c r="S501" t="s">
        <v>5816</v>
      </c>
      <c r="T501" t="s">
        <v>35246</v>
      </c>
      <c r="U501" t="s">
        <v>35588</v>
      </c>
      <c r="V501" t="s">
        <v>35589</v>
      </c>
      <c r="W501" t="s">
        <v>35590</v>
      </c>
      <c r="X501">
        <v>2859821761</v>
      </c>
      <c r="Y501" t="s">
        <v>122</v>
      </c>
      <c r="Z501" t="s">
        <v>123</v>
      </c>
      <c r="AA501">
        <v>0</v>
      </c>
      <c r="AB501" t="s">
        <v>76</v>
      </c>
      <c r="AC501">
        <v>0</v>
      </c>
      <c r="AD501" t="s">
        <v>76</v>
      </c>
      <c r="AE501">
        <v>3383128</v>
      </c>
      <c r="AF501" t="s">
        <v>40104</v>
      </c>
      <c r="AG501" t="s">
        <v>35591</v>
      </c>
      <c r="AH501" t="s">
        <v>46341</v>
      </c>
      <c r="AI501" t="s">
        <v>159</v>
      </c>
      <c r="AJ501" t="s">
        <v>41304</v>
      </c>
      <c r="AK501">
        <v>63468931</v>
      </c>
      <c r="AL501" t="s">
        <v>21495</v>
      </c>
      <c r="AM501">
        <v>2015</v>
      </c>
      <c r="AN501" s="1">
        <v>42075</v>
      </c>
      <c r="AO501" s="1">
        <v>42075</v>
      </c>
      <c r="AP501">
        <v>3</v>
      </c>
      <c r="AQ501" t="s">
        <v>81</v>
      </c>
      <c r="AR501" s="4">
        <f>IF(AQ501="M",AP501*30.42,AP501)</f>
        <v>91.26</v>
      </c>
      <c r="AS501">
        <v>0</v>
      </c>
      <c r="AT501" s="4">
        <f>AR501+AS501</f>
        <v>91.26</v>
      </c>
      <c r="AU501">
        <v>2</v>
      </c>
      <c r="AV501" s="1">
        <f>AO501+AT501</f>
        <v>42166.26</v>
      </c>
      <c r="AW501" s="1">
        <v>42228</v>
      </c>
      <c r="AX501" s="2">
        <f>IF(AV501&gt;=AW501,1,2)</f>
        <v>2</v>
      </c>
      <c r="AY501" s="2" t="str">
        <f>IF((AV501+10)&gt;=AW501,"SAVE","LATE")</f>
        <v>LATE</v>
      </c>
      <c r="AZ501" t="s">
        <v>82</v>
      </c>
      <c r="BA501" t="s">
        <v>1011</v>
      </c>
      <c r="BB501">
        <v>2859435945</v>
      </c>
      <c r="BC501">
        <v>1370619900</v>
      </c>
      <c r="BD501" s="9">
        <v>4230055845</v>
      </c>
      <c r="BE501" t="s">
        <v>46340</v>
      </c>
      <c r="BF501">
        <v>0</v>
      </c>
      <c r="BG501" t="s">
        <v>70</v>
      </c>
      <c r="BH501">
        <v>-1</v>
      </c>
      <c r="BI501" t="s">
        <v>35592</v>
      </c>
      <c r="BJ501" t="s">
        <v>35593</v>
      </c>
      <c r="BK501">
        <v>0</v>
      </c>
      <c r="BL501" t="s">
        <v>85</v>
      </c>
      <c r="BM501" t="s">
        <v>35594</v>
      </c>
    </row>
    <row r="502" spans="1:65" x14ac:dyDescent="0.25">
      <c r="A502">
        <v>2015</v>
      </c>
      <c r="B502" t="s">
        <v>116</v>
      </c>
      <c r="C502" t="s">
        <v>130</v>
      </c>
      <c r="D502" t="s">
        <v>41183</v>
      </c>
      <c r="E502" t="s">
        <v>11454</v>
      </c>
      <c r="F502" t="s">
        <v>38649</v>
      </c>
      <c r="G502">
        <v>11</v>
      </c>
      <c r="H502" t="s">
        <v>41839</v>
      </c>
      <c r="I502" t="s">
        <v>67</v>
      </c>
      <c r="J502" t="s">
        <v>88</v>
      </c>
      <c r="K502">
        <v>3</v>
      </c>
      <c r="L502" t="s">
        <v>41838</v>
      </c>
      <c r="M502">
        <v>72000000</v>
      </c>
      <c r="N502" t="s">
        <v>41840</v>
      </c>
      <c r="O502" t="s">
        <v>46349</v>
      </c>
      <c r="P502" t="s">
        <v>90</v>
      </c>
      <c r="Q502" t="s">
        <v>11308</v>
      </c>
      <c r="R502" t="s">
        <v>11308</v>
      </c>
      <c r="S502" t="s">
        <v>11451</v>
      </c>
      <c r="T502" t="s">
        <v>31950</v>
      </c>
      <c r="U502" t="s">
        <v>38650</v>
      </c>
      <c r="V502" t="s">
        <v>38651</v>
      </c>
      <c r="W502" t="s">
        <v>38652</v>
      </c>
      <c r="X502">
        <v>85608913</v>
      </c>
      <c r="Y502" t="s">
        <v>122</v>
      </c>
      <c r="Z502" t="s">
        <v>123</v>
      </c>
      <c r="AA502">
        <v>0</v>
      </c>
      <c r="AB502" t="s">
        <v>76</v>
      </c>
      <c r="AC502">
        <v>0</v>
      </c>
      <c r="AD502" t="s">
        <v>76</v>
      </c>
      <c r="AE502">
        <v>3659519</v>
      </c>
      <c r="AF502" t="s">
        <v>145</v>
      </c>
      <c r="AG502" t="s">
        <v>38653</v>
      </c>
      <c r="AH502" t="s">
        <v>38654</v>
      </c>
      <c r="AI502" t="s">
        <v>159</v>
      </c>
      <c r="AJ502" t="s">
        <v>41304</v>
      </c>
      <c r="AK502" t="s">
        <v>38655</v>
      </c>
      <c r="AL502" t="s">
        <v>38654</v>
      </c>
      <c r="AM502">
        <v>2015</v>
      </c>
      <c r="AN502" s="1">
        <v>42135</v>
      </c>
      <c r="AO502" s="1">
        <v>42136</v>
      </c>
      <c r="AP502">
        <v>3</v>
      </c>
      <c r="AQ502" t="s">
        <v>81</v>
      </c>
      <c r="AR502" s="4">
        <f>IF(AQ502="M",AP502*30.42,AP502)</f>
        <v>91.26</v>
      </c>
      <c r="AS502">
        <v>0</v>
      </c>
      <c r="AT502" s="4">
        <f>AR502+AS502</f>
        <v>91.26</v>
      </c>
      <c r="AU502">
        <v>1</v>
      </c>
      <c r="AV502" s="1">
        <f>AO502+AT502</f>
        <v>42227.26</v>
      </c>
      <c r="AW502" s="1">
        <v>42259</v>
      </c>
      <c r="AX502" s="2">
        <f>IF(AV502&gt;=AW502,1,2)</f>
        <v>2</v>
      </c>
      <c r="AY502" s="2" t="str">
        <f>IF((AV502+10)&gt;=AW502,"SAVE","LATE")</f>
        <v>LATE</v>
      </c>
      <c r="AZ502" t="s">
        <v>82</v>
      </c>
      <c r="BA502" t="s">
        <v>1011</v>
      </c>
      <c r="BB502">
        <v>85454273</v>
      </c>
      <c r="BC502">
        <v>34309855</v>
      </c>
      <c r="BD502" s="9">
        <v>119764128</v>
      </c>
      <c r="BE502" t="s">
        <v>46349</v>
      </c>
      <c r="BF502">
        <v>3</v>
      </c>
      <c r="BG502" t="s">
        <v>40158</v>
      </c>
      <c r="BH502">
        <v>-1</v>
      </c>
      <c r="BI502" t="s">
        <v>38654</v>
      </c>
      <c r="BJ502" t="s">
        <v>41777</v>
      </c>
      <c r="BK502">
        <v>0</v>
      </c>
      <c r="BL502" t="s">
        <v>85</v>
      </c>
      <c r="BM502" t="s">
        <v>38656</v>
      </c>
    </row>
    <row r="503" spans="1:65" x14ac:dyDescent="0.25">
      <c r="A503">
        <v>2014</v>
      </c>
      <c r="B503" t="s">
        <v>116</v>
      </c>
      <c r="C503" t="s">
        <v>150</v>
      </c>
      <c r="D503" t="s">
        <v>41187</v>
      </c>
      <c r="E503" t="s">
        <v>151</v>
      </c>
      <c r="F503" t="s">
        <v>152</v>
      </c>
      <c r="G503">
        <v>1</v>
      </c>
      <c r="H503" t="s">
        <v>46842</v>
      </c>
      <c r="I503" t="s">
        <v>105</v>
      </c>
      <c r="J503" t="s">
        <v>88</v>
      </c>
      <c r="K503">
        <v>3</v>
      </c>
      <c r="L503" t="s">
        <v>41838</v>
      </c>
      <c r="M503">
        <v>72000000</v>
      </c>
      <c r="N503" t="s">
        <v>41840</v>
      </c>
      <c r="O503" t="s">
        <v>46449</v>
      </c>
      <c r="P503" t="s">
        <v>90</v>
      </c>
      <c r="Q503" t="s">
        <v>1028</v>
      </c>
      <c r="R503" t="s">
        <v>1028</v>
      </c>
      <c r="S503" t="s">
        <v>154</v>
      </c>
      <c r="T503" t="s">
        <v>32759</v>
      </c>
      <c r="U503" t="s">
        <v>35117</v>
      </c>
      <c r="V503" t="s">
        <v>35118</v>
      </c>
      <c r="W503">
        <v>31</v>
      </c>
      <c r="X503">
        <v>16668965419</v>
      </c>
      <c r="Y503" t="s">
        <v>122</v>
      </c>
      <c r="Z503" t="s">
        <v>123</v>
      </c>
      <c r="AA503">
        <v>0</v>
      </c>
      <c r="AB503" t="s">
        <v>76</v>
      </c>
      <c r="AC503">
        <v>0</v>
      </c>
      <c r="AD503" t="s">
        <v>76</v>
      </c>
      <c r="AE503">
        <v>3411663</v>
      </c>
      <c r="AF503" t="s">
        <v>40104</v>
      </c>
      <c r="AG503" t="s">
        <v>35119</v>
      </c>
      <c r="AH503" t="s">
        <v>35120</v>
      </c>
      <c r="AI503" t="s">
        <v>159</v>
      </c>
      <c r="AJ503" t="s">
        <v>41304</v>
      </c>
      <c r="AK503">
        <v>72254372</v>
      </c>
      <c r="AL503" t="s">
        <v>18577</v>
      </c>
      <c r="AM503">
        <v>2015</v>
      </c>
      <c r="AN503" s="1">
        <v>42074</v>
      </c>
      <c r="AO503" s="1">
        <v>42088</v>
      </c>
      <c r="AP503">
        <v>9</v>
      </c>
      <c r="AQ503" t="s">
        <v>81</v>
      </c>
      <c r="AR503" s="4">
        <f>IF(AQ503="M",AP503*30.42,AP503)</f>
        <v>273.78000000000003</v>
      </c>
      <c r="AS503">
        <v>0</v>
      </c>
      <c r="AT503" s="4">
        <f>AR503+AS503</f>
        <v>273.78000000000003</v>
      </c>
      <c r="AU503">
        <v>5</v>
      </c>
      <c r="AV503" s="1">
        <f>AO503+AT503</f>
        <v>42361.78</v>
      </c>
      <c r="AW503" s="1">
        <v>42515</v>
      </c>
      <c r="AX503" s="2">
        <f>IF(AV503&gt;=AW503,1,2)</f>
        <v>2</v>
      </c>
      <c r="AY503" s="2" t="str">
        <f>IF((AV503+10)&gt;=AW503,"SAVE","LATE")</f>
        <v>LATE</v>
      </c>
      <c r="AZ503" t="s">
        <v>82</v>
      </c>
      <c r="BA503" t="s">
        <v>1011</v>
      </c>
      <c r="BB503">
        <v>16668965300</v>
      </c>
      <c r="BC503">
        <v>0</v>
      </c>
      <c r="BD503" s="9">
        <v>16668965300</v>
      </c>
      <c r="BE503" t="s">
        <v>46449</v>
      </c>
      <c r="BF503">
        <v>1</v>
      </c>
      <c r="BG503" t="s">
        <v>17272</v>
      </c>
      <c r="BH503">
        <v>0</v>
      </c>
      <c r="BI503" t="s">
        <v>35120</v>
      </c>
      <c r="BJ503" t="s">
        <v>35121</v>
      </c>
      <c r="BK503">
        <v>0</v>
      </c>
      <c r="BL503" t="s">
        <v>85</v>
      </c>
      <c r="BM503" t="s">
        <v>35122</v>
      </c>
    </row>
    <row r="504" spans="1:65" x14ac:dyDescent="0.25">
      <c r="A504">
        <v>2015</v>
      </c>
      <c r="B504" t="s">
        <v>116</v>
      </c>
      <c r="C504" t="s">
        <v>150</v>
      </c>
      <c r="D504" t="s">
        <v>41187</v>
      </c>
      <c r="E504" t="s">
        <v>151</v>
      </c>
      <c r="F504" t="s">
        <v>152</v>
      </c>
      <c r="G504">
        <v>1</v>
      </c>
      <c r="H504" t="s">
        <v>46842</v>
      </c>
      <c r="I504" t="s">
        <v>67</v>
      </c>
      <c r="J504" t="s">
        <v>88</v>
      </c>
      <c r="K504">
        <v>3</v>
      </c>
      <c r="L504" t="s">
        <v>41838</v>
      </c>
      <c r="M504">
        <v>72000000</v>
      </c>
      <c r="N504" t="s">
        <v>41840</v>
      </c>
      <c r="O504" t="s">
        <v>35160</v>
      </c>
      <c r="P504" t="s">
        <v>90</v>
      </c>
      <c r="Q504" t="s">
        <v>1028</v>
      </c>
      <c r="R504" t="s">
        <v>1028</v>
      </c>
      <c r="S504" t="s">
        <v>154</v>
      </c>
      <c r="T504" t="s">
        <v>29193</v>
      </c>
      <c r="U504" t="s">
        <v>35161</v>
      </c>
      <c r="V504" t="s">
        <v>35162</v>
      </c>
      <c r="W504">
        <v>483</v>
      </c>
      <c r="X504">
        <v>9065420561</v>
      </c>
      <c r="Y504" t="s">
        <v>122</v>
      </c>
      <c r="Z504" t="s">
        <v>123</v>
      </c>
      <c r="AA504">
        <v>7210</v>
      </c>
      <c r="AB504" t="s">
        <v>14264</v>
      </c>
      <c r="AC504">
        <v>721033</v>
      </c>
      <c r="AD504" t="s">
        <v>42053</v>
      </c>
      <c r="AE504">
        <v>4035201</v>
      </c>
      <c r="AF504" t="s">
        <v>40104</v>
      </c>
      <c r="AG504" t="s">
        <v>35163</v>
      </c>
      <c r="AH504" t="s">
        <v>35164</v>
      </c>
      <c r="AI504" t="s">
        <v>159</v>
      </c>
      <c r="AJ504" t="s">
        <v>41304</v>
      </c>
      <c r="AK504">
        <v>13870690</v>
      </c>
      <c r="AL504" t="s">
        <v>27957</v>
      </c>
      <c r="AM504">
        <v>2015</v>
      </c>
      <c r="AN504" s="1">
        <v>42313</v>
      </c>
      <c r="AO504" s="1">
        <v>42320</v>
      </c>
      <c r="AP504">
        <v>4</v>
      </c>
      <c r="AQ504" t="s">
        <v>81</v>
      </c>
      <c r="AR504" s="4">
        <f>IF(AQ504="M",AP504*30.42,AP504)</f>
        <v>121.68</v>
      </c>
      <c r="AS504">
        <v>0</v>
      </c>
      <c r="AT504" s="4">
        <f>AR504+AS504</f>
        <v>121.68</v>
      </c>
      <c r="AU504">
        <v>4</v>
      </c>
      <c r="AV504" s="1">
        <f>AO504+AT504</f>
        <v>42441.68</v>
      </c>
      <c r="AW504" s="1">
        <v>42563</v>
      </c>
      <c r="AX504" s="2">
        <f>IF(AV504&gt;=AW504,1,2)</f>
        <v>2</v>
      </c>
      <c r="AY504" s="2" t="str">
        <f>IF((AV504+10)&gt;=AW504,"SAVE","LATE")</f>
        <v>LATE</v>
      </c>
      <c r="AZ504" t="s">
        <v>82</v>
      </c>
      <c r="BA504" t="s">
        <v>1011</v>
      </c>
      <c r="BB504">
        <v>9063912416</v>
      </c>
      <c r="BC504">
        <v>2500000000</v>
      </c>
      <c r="BD504" s="9">
        <v>11563912416</v>
      </c>
      <c r="BE504" t="s">
        <v>35160</v>
      </c>
      <c r="BF504">
        <v>0</v>
      </c>
      <c r="BG504" t="s">
        <v>70</v>
      </c>
      <c r="BH504">
        <v>-1</v>
      </c>
      <c r="BI504" t="s">
        <v>35164</v>
      </c>
      <c r="BJ504" t="s">
        <v>35165</v>
      </c>
      <c r="BK504">
        <v>0</v>
      </c>
      <c r="BL504" t="s">
        <v>85</v>
      </c>
      <c r="BM504" t="s">
        <v>35166</v>
      </c>
    </row>
    <row r="505" spans="1:65" x14ac:dyDescent="0.25">
      <c r="A505">
        <v>2015</v>
      </c>
      <c r="B505" t="s">
        <v>116</v>
      </c>
      <c r="C505" t="s">
        <v>357</v>
      </c>
      <c r="D505" t="s">
        <v>40053</v>
      </c>
      <c r="E505" t="s">
        <v>13700</v>
      </c>
      <c r="F505" t="s">
        <v>13701</v>
      </c>
      <c r="G505">
        <v>1</v>
      </c>
      <c r="H505" t="s">
        <v>46842</v>
      </c>
      <c r="I505" t="s">
        <v>67</v>
      </c>
      <c r="J505" t="s">
        <v>88</v>
      </c>
      <c r="K505">
        <v>3</v>
      </c>
      <c r="L505" t="s">
        <v>41838</v>
      </c>
      <c r="M505">
        <v>72000000</v>
      </c>
      <c r="N505" t="s">
        <v>41840</v>
      </c>
      <c r="O505" t="s">
        <v>35385</v>
      </c>
      <c r="P505" t="s">
        <v>90</v>
      </c>
      <c r="Q505" t="s">
        <v>1028</v>
      </c>
      <c r="R505" t="s">
        <v>1028</v>
      </c>
      <c r="S505" t="s">
        <v>154</v>
      </c>
      <c r="T505" s="3">
        <v>42254</v>
      </c>
      <c r="U505" t="s">
        <v>35386</v>
      </c>
      <c r="V505" t="s">
        <v>35387</v>
      </c>
      <c r="W505" t="s">
        <v>35388</v>
      </c>
      <c r="X505">
        <v>4507580166</v>
      </c>
      <c r="Y505" t="s">
        <v>122</v>
      </c>
      <c r="Z505" t="s">
        <v>123</v>
      </c>
      <c r="AA505">
        <v>7214</v>
      </c>
      <c r="AB505" t="s">
        <v>41932</v>
      </c>
      <c r="AC505">
        <v>721410</v>
      </c>
      <c r="AD505" t="s">
        <v>43514</v>
      </c>
      <c r="AE505">
        <v>3936479</v>
      </c>
      <c r="AF505" t="s">
        <v>40104</v>
      </c>
      <c r="AG505" t="s">
        <v>35389</v>
      </c>
      <c r="AH505" t="s">
        <v>46450</v>
      </c>
      <c r="AI505" t="s">
        <v>159</v>
      </c>
      <c r="AJ505" t="s">
        <v>41304</v>
      </c>
      <c r="AK505">
        <v>13745615</v>
      </c>
      <c r="AL505" t="s">
        <v>35390</v>
      </c>
      <c r="AM505">
        <v>2015</v>
      </c>
      <c r="AN505" s="1">
        <v>42250</v>
      </c>
      <c r="AO505" s="1">
        <v>42261</v>
      </c>
      <c r="AP505">
        <v>4</v>
      </c>
      <c r="AQ505" t="s">
        <v>81</v>
      </c>
      <c r="AR505" s="4">
        <f>IF(AQ505="M",AP505*30.42,AP505)</f>
        <v>121.68</v>
      </c>
      <c r="AS505">
        <v>0</v>
      </c>
      <c r="AT505" s="4">
        <f>AR505+AS505</f>
        <v>121.68</v>
      </c>
      <c r="AU505">
        <v>1</v>
      </c>
      <c r="AV505" s="1">
        <f>AO505+AT505</f>
        <v>42382.68</v>
      </c>
      <c r="AW505" s="1">
        <v>42414</v>
      </c>
      <c r="AX505" s="2">
        <f>IF(AV505&gt;=AW505,1,2)</f>
        <v>2</v>
      </c>
      <c r="AY505" s="2" t="str">
        <f>IF((AV505+10)&gt;=AW505,"SAVE","LATE")</f>
        <v>LATE</v>
      </c>
      <c r="AZ505" t="s">
        <v>82</v>
      </c>
      <c r="BA505" t="s">
        <v>1011</v>
      </c>
      <c r="BB505">
        <v>4507579166</v>
      </c>
      <c r="BC505">
        <v>0</v>
      </c>
      <c r="BD505" s="9">
        <v>4507579166</v>
      </c>
      <c r="BE505" t="s">
        <v>35385</v>
      </c>
      <c r="BF505">
        <v>1</v>
      </c>
      <c r="BG505" t="s">
        <v>17272</v>
      </c>
      <c r="BH505">
        <v>0</v>
      </c>
      <c r="BI505" t="s">
        <v>35391</v>
      </c>
      <c r="BJ505" t="s">
        <v>35392</v>
      </c>
      <c r="BK505">
        <v>0</v>
      </c>
      <c r="BL505" t="s">
        <v>85</v>
      </c>
      <c r="BM505" t="s">
        <v>35393</v>
      </c>
    </row>
    <row r="506" spans="1:65" x14ac:dyDescent="0.25">
      <c r="A506">
        <v>2015</v>
      </c>
      <c r="B506" t="s">
        <v>116</v>
      </c>
      <c r="C506" t="s">
        <v>357</v>
      </c>
      <c r="D506" t="s">
        <v>40053</v>
      </c>
      <c r="E506" t="s">
        <v>13700</v>
      </c>
      <c r="F506" t="s">
        <v>13701</v>
      </c>
      <c r="G506">
        <v>1</v>
      </c>
      <c r="H506" t="s">
        <v>46842</v>
      </c>
      <c r="I506" t="s">
        <v>105</v>
      </c>
      <c r="J506" t="s">
        <v>88</v>
      </c>
      <c r="K506">
        <v>3</v>
      </c>
      <c r="L506" t="s">
        <v>41838</v>
      </c>
      <c r="M506">
        <v>95000000</v>
      </c>
      <c r="N506" t="s">
        <v>40102</v>
      </c>
      <c r="O506" t="s">
        <v>46451</v>
      </c>
      <c r="P506" t="s">
        <v>90</v>
      </c>
      <c r="Q506" t="s">
        <v>1028</v>
      </c>
      <c r="R506" t="s">
        <v>1028</v>
      </c>
      <c r="S506" t="s">
        <v>154</v>
      </c>
      <c r="T506" t="s">
        <v>35426</v>
      </c>
      <c r="U506" t="s">
        <v>35427</v>
      </c>
      <c r="V506" t="s">
        <v>35428</v>
      </c>
      <c r="W506" t="s">
        <v>35429</v>
      </c>
      <c r="X506">
        <v>4273185239</v>
      </c>
      <c r="Y506" t="s">
        <v>96</v>
      </c>
      <c r="Z506" t="s">
        <v>40103</v>
      </c>
      <c r="AA506">
        <v>9511</v>
      </c>
      <c r="AB506" t="s">
        <v>40106</v>
      </c>
      <c r="AC506">
        <v>951115</v>
      </c>
      <c r="AD506" t="s">
        <v>40116</v>
      </c>
      <c r="AE506">
        <v>3909892</v>
      </c>
      <c r="AF506" t="s">
        <v>40104</v>
      </c>
      <c r="AG506" t="s">
        <v>35430</v>
      </c>
      <c r="AH506" t="s">
        <v>35431</v>
      </c>
      <c r="AI506" t="s">
        <v>159</v>
      </c>
      <c r="AJ506" t="s">
        <v>41304</v>
      </c>
      <c r="AK506">
        <v>91506817</v>
      </c>
      <c r="AL506" t="s">
        <v>41193</v>
      </c>
      <c r="AM506">
        <v>2015</v>
      </c>
      <c r="AN506" s="1">
        <v>42250</v>
      </c>
      <c r="AO506" s="1">
        <v>42256</v>
      </c>
      <c r="AP506">
        <v>4</v>
      </c>
      <c r="AQ506" t="s">
        <v>81</v>
      </c>
      <c r="AR506" s="4">
        <f>IF(AQ506="M",AP506*30.42,AP506)</f>
        <v>121.68</v>
      </c>
      <c r="AS506">
        <v>0</v>
      </c>
      <c r="AT506" s="4">
        <f>AR506+AS506</f>
        <v>121.68</v>
      </c>
      <c r="AU506">
        <v>1</v>
      </c>
      <c r="AV506" s="1">
        <f>AO506+AT506</f>
        <v>42377.68</v>
      </c>
      <c r="AW506" s="1">
        <v>42409</v>
      </c>
      <c r="AX506" s="2">
        <f>IF(AV506&gt;=AW506,1,2)</f>
        <v>2</v>
      </c>
      <c r="AY506" s="2" t="str">
        <f>IF((AV506+10)&gt;=AW506,"SAVE","LATE")</f>
        <v>LATE</v>
      </c>
      <c r="AZ506" t="s">
        <v>82</v>
      </c>
      <c r="BA506" t="s">
        <v>1011</v>
      </c>
      <c r="BB506">
        <v>4261509837</v>
      </c>
      <c r="BC506">
        <v>0</v>
      </c>
      <c r="BD506" s="9">
        <v>4261509837</v>
      </c>
      <c r="BE506" t="s">
        <v>46451</v>
      </c>
      <c r="BF506">
        <v>1</v>
      </c>
      <c r="BG506" t="s">
        <v>17272</v>
      </c>
      <c r="BH506">
        <v>-1</v>
      </c>
      <c r="BI506" t="s">
        <v>35431</v>
      </c>
      <c r="BJ506" t="s">
        <v>35432</v>
      </c>
      <c r="BK506">
        <v>0</v>
      </c>
      <c r="BL506" t="s">
        <v>85</v>
      </c>
      <c r="BM506" t="s">
        <v>35433</v>
      </c>
    </row>
    <row r="507" spans="1:65" x14ac:dyDescent="0.25">
      <c r="A507">
        <v>2015</v>
      </c>
      <c r="B507" t="s">
        <v>116</v>
      </c>
      <c r="C507" t="s">
        <v>150</v>
      </c>
      <c r="D507" t="s">
        <v>41187</v>
      </c>
      <c r="E507" t="s">
        <v>151</v>
      </c>
      <c r="F507" t="s">
        <v>152</v>
      </c>
      <c r="G507">
        <v>1</v>
      </c>
      <c r="H507" t="s">
        <v>46842</v>
      </c>
      <c r="I507" t="s">
        <v>67</v>
      </c>
      <c r="J507" t="s">
        <v>88</v>
      </c>
      <c r="K507">
        <v>3</v>
      </c>
      <c r="L507" t="s">
        <v>41838</v>
      </c>
      <c r="M507">
        <v>72000000</v>
      </c>
      <c r="N507" t="s">
        <v>41840</v>
      </c>
      <c r="O507" t="s">
        <v>35698</v>
      </c>
      <c r="P507" t="s">
        <v>90</v>
      </c>
      <c r="Q507" t="s">
        <v>1028</v>
      </c>
      <c r="R507" t="s">
        <v>1028</v>
      </c>
      <c r="S507" t="s">
        <v>154</v>
      </c>
      <c r="T507" t="s">
        <v>35699</v>
      </c>
      <c r="U507" t="s">
        <v>35700</v>
      </c>
      <c r="V507" t="s">
        <v>35701</v>
      </c>
      <c r="W507">
        <v>308</v>
      </c>
      <c r="X507">
        <v>2452823361</v>
      </c>
      <c r="Y507" t="s">
        <v>122</v>
      </c>
      <c r="Z507" t="s">
        <v>123</v>
      </c>
      <c r="AA507">
        <v>7210</v>
      </c>
      <c r="AB507" t="s">
        <v>14264</v>
      </c>
      <c r="AC507">
        <v>721033</v>
      </c>
      <c r="AD507" t="s">
        <v>42053</v>
      </c>
      <c r="AE507">
        <v>3795858</v>
      </c>
      <c r="AF507" t="s">
        <v>40104</v>
      </c>
      <c r="AG507" t="s">
        <v>35702</v>
      </c>
      <c r="AH507" t="s">
        <v>35703</v>
      </c>
      <c r="AI507" t="s">
        <v>159</v>
      </c>
      <c r="AJ507" t="s">
        <v>41304</v>
      </c>
      <c r="AK507">
        <v>91496585</v>
      </c>
      <c r="AL507" t="s">
        <v>35704</v>
      </c>
      <c r="AM507">
        <v>2015</v>
      </c>
      <c r="AN507" s="1">
        <v>42206</v>
      </c>
      <c r="AO507" s="1">
        <v>42219</v>
      </c>
      <c r="AP507">
        <v>5</v>
      </c>
      <c r="AQ507" t="s">
        <v>81</v>
      </c>
      <c r="AR507" s="4">
        <f>IF(AQ507="M",AP507*30.42,AP507)</f>
        <v>152.10000000000002</v>
      </c>
      <c r="AS507">
        <v>0</v>
      </c>
      <c r="AT507" s="4">
        <f>AR507+AS507</f>
        <v>152.10000000000002</v>
      </c>
      <c r="AU507">
        <v>2</v>
      </c>
      <c r="AV507" s="1">
        <f>AO507+AT507</f>
        <v>42371.1</v>
      </c>
      <c r="AW507" s="1">
        <v>42432</v>
      </c>
      <c r="AX507" s="2">
        <f>IF(AV507&gt;=AW507,1,2)</f>
        <v>2</v>
      </c>
      <c r="AY507" s="2" t="str">
        <f>IF((AV507+10)&gt;=AW507,"SAVE","LATE")</f>
        <v>LATE</v>
      </c>
      <c r="AZ507" t="s">
        <v>82</v>
      </c>
      <c r="BA507" t="s">
        <v>1011</v>
      </c>
      <c r="BB507">
        <v>2452481078</v>
      </c>
      <c r="BC507">
        <v>0</v>
      </c>
      <c r="BD507" s="9">
        <v>2452481078</v>
      </c>
      <c r="BE507" t="s">
        <v>35705</v>
      </c>
      <c r="BF507">
        <v>0</v>
      </c>
      <c r="BG507" t="s">
        <v>70</v>
      </c>
      <c r="BH507">
        <v>-1</v>
      </c>
      <c r="BI507" t="s">
        <v>35703</v>
      </c>
      <c r="BJ507" t="s">
        <v>35706</v>
      </c>
      <c r="BK507">
        <v>0</v>
      </c>
      <c r="BL507" t="s">
        <v>85</v>
      </c>
      <c r="BM507" t="s">
        <v>35707</v>
      </c>
    </row>
    <row r="508" spans="1:65" x14ac:dyDescent="0.25">
      <c r="A508">
        <v>2015</v>
      </c>
      <c r="B508" t="s">
        <v>116</v>
      </c>
      <c r="C508" t="s">
        <v>150</v>
      </c>
      <c r="D508" t="s">
        <v>41187</v>
      </c>
      <c r="E508" t="s">
        <v>151</v>
      </c>
      <c r="F508" t="s">
        <v>152</v>
      </c>
      <c r="G508">
        <v>1</v>
      </c>
      <c r="H508" t="s">
        <v>46842</v>
      </c>
      <c r="I508" t="s">
        <v>105</v>
      </c>
      <c r="J508" t="s">
        <v>88</v>
      </c>
      <c r="K508">
        <v>3</v>
      </c>
      <c r="L508" t="s">
        <v>41838</v>
      </c>
      <c r="M508">
        <v>72000000</v>
      </c>
      <c r="N508" t="s">
        <v>41840</v>
      </c>
      <c r="O508" t="s">
        <v>46452</v>
      </c>
      <c r="P508" t="s">
        <v>90</v>
      </c>
      <c r="Q508" t="s">
        <v>1028</v>
      </c>
      <c r="R508" t="s">
        <v>1028</v>
      </c>
      <c r="S508" t="s">
        <v>154</v>
      </c>
      <c r="T508" t="s">
        <v>35200</v>
      </c>
      <c r="U508" t="s">
        <v>35739</v>
      </c>
      <c r="V508" t="s">
        <v>35740</v>
      </c>
      <c r="W508">
        <v>348</v>
      </c>
      <c r="X508">
        <v>2335398186</v>
      </c>
      <c r="Y508" t="s">
        <v>122</v>
      </c>
      <c r="Z508" t="s">
        <v>123</v>
      </c>
      <c r="AA508">
        <v>7210</v>
      </c>
      <c r="AB508" t="s">
        <v>14264</v>
      </c>
      <c r="AC508">
        <v>721033</v>
      </c>
      <c r="AD508" t="s">
        <v>42053</v>
      </c>
      <c r="AE508">
        <v>3857016</v>
      </c>
      <c r="AF508" t="s">
        <v>40104</v>
      </c>
      <c r="AG508" t="s">
        <v>35741</v>
      </c>
      <c r="AH508" t="s">
        <v>35742</v>
      </c>
      <c r="AI508" t="s">
        <v>159</v>
      </c>
      <c r="AJ508" t="s">
        <v>41304</v>
      </c>
      <c r="AK508">
        <v>91297174</v>
      </c>
      <c r="AL508" t="s">
        <v>35743</v>
      </c>
      <c r="AM508">
        <v>2015</v>
      </c>
      <c r="AN508" s="1">
        <v>42236</v>
      </c>
      <c r="AO508" s="1">
        <v>42247</v>
      </c>
      <c r="AP508">
        <v>4</v>
      </c>
      <c r="AQ508" t="s">
        <v>81</v>
      </c>
      <c r="AR508" s="4">
        <f>IF(AQ508="M",AP508*30.42,AP508)</f>
        <v>121.68</v>
      </c>
      <c r="AS508">
        <v>0</v>
      </c>
      <c r="AT508" s="4">
        <f>AR508+AS508</f>
        <v>121.68</v>
      </c>
      <c r="AU508">
        <v>1</v>
      </c>
      <c r="AV508" s="1">
        <f>AO508+AT508</f>
        <v>42368.68</v>
      </c>
      <c r="AW508" s="1">
        <v>42399</v>
      </c>
      <c r="AX508" s="2">
        <f>IF(AV508&gt;=AW508,1,2)</f>
        <v>2</v>
      </c>
      <c r="AY508" s="2" t="str">
        <f>IF((AV508+10)&gt;=AW508,"SAVE","LATE")</f>
        <v>LATE</v>
      </c>
      <c r="AZ508" t="s">
        <v>82</v>
      </c>
      <c r="BA508" t="s">
        <v>1011</v>
      </c>
      <c r="BB508">
        <v>2334549334</v>
      </c>
      <c r="BC508">
        <v>0</v>
      </c>
      <c r="BD508" s="9">
        <v>2334549334</v>
      </c>
      <c r="BE508" t="s">
        <v>46452</v>
      </c>
      <c r="BF508">
        <v>0</v>
      </c>
      <c r="BG508" t="s">
        <v>70</v>
      </c>
      <c r="BH508">
        <v>-1</v>
      </c>
      <c r="BI508" t="s">
        <v>35744</v>
      </c>
      <c r="BJ508" t="s">
        <v>35745</v>
      </c>
      <c r="BK508">
        <v>0</v>
      </c>
      <c r="BL508" t="s">
        <v>85</v>
      </c>
      <c r="BM508" t="s">
        <v>35746</v>
      </c>
    </row>
    <row r="509" spans="1:65" x14ac:dyDescent="0.25">
      <c r="A509">
        <v>2015</v>
      </c>
      <c r="B509" t="s">
        <v>116</v>
      </c>
      <c r="C509" t="s">
        <v>357</v>
      </c>
      <c r="D509" t="s">
        <v>41782</v>
      </c>
      <c r="E509" t="s">
        <v>82</v>
      </c>
      <c r="F509" t="s">
        <v>28539</v>
      </c>
      <c r="G509">
        <v>1</v>
      </c>
      <c r="H509" t="s">
        <v>46842</v>
      </c>
      <c r="I509" t="s">
        <v>67</v>
      </c>
      <c r="J509" t="s">
        <v>88</v>
      </c>
      <c r="K509">
        <v>3</v>
      </c>
      <c r="L509" t="s">
        <v>41838</v>
      </c>
      <c r="M509">
        <v>72000000</v>
      </c>
      <c r="N509" t="s">
        <v>41840</v>
      </c>
      <c r="O509" t="s">
        <v>41194</v>
      </c>
      <c r="P509" t="s">
        <v>90</v>
      </c>
      <c r="Q509" t="s">
        <v>1028</v>
      </c>
      <c r="R509" t="s">
        <v>1028</v>
      </c>
      <c r="S509" t="s">
        <v>154</v>
      </c>
      <c r="T509" s="3">
        <v>42250</v>
      </c>
      <c r="U509" t="s">
        <v>36316</v>
      </c>
      <c r="V509" t="s">
        <v>36115</v>
      </c>
      <c r="W509">
        <v>223</v>
      </c>
      <c r="X509">
        <v>1098963692</v>
      </c>
      <c r="Y509" t="s">
        <v>122</v>
      </c>
      <c r="Z509" t="s">
        <v>123</v>
      </c>
      <c r="AA509">
        <v>0</v>
      </c>
      <c r="AB509" t="s">
        <v>76</v>
      </c>
      <c r="AC509">
        <v>0</v>
      </c>
      <c r="AD509" t="s">
        <v>76</v>
      </c>
      <c r="AE509">
        <v>3631880</v>
      </c>
      <c r="AF509" t="s">
        <v>41304</v>
      </c>
      <c r="AG509" t="s">
        <v>36317</v>
      </c>
      <c r="AH509" t="s">
        <v>14508</v>
      </c>
      <c r="AI509" t="s">
        <v>159</v>
      </c>
      <c r="AJ509" t="s">
        <v>41304</v>
      </c>
      <c r="AK509" t="s">
        <v>36317</v>
      </c>
      <c r="AL509" t="s">
        <v>40055</v>
      </c>
      <c r="AM509">
        <v>2015</v>
      </c>
      <c r="AN509" s="1">
        <v>42117</v>
      </c>
      <c r="AO509" s="1">
        <v>42164</v>
      </c>
      <c r="AP509">
        <v>3</v>
      </c>
      <c r="AQ509" t="s">
        <v>81</v>
      </c>
      <c r="AR509" s="4">
        <f>IF(AQ509="M",AP509*30.42,AP509)</f>
        <v>91.26</v>
      </c>
      <c r="AS509">
        <v>20</v>
      </c>
      <c r="AT509" s="4">
        <f>AR509+AS509</f>
        <v>111.26</v>
      </c>
      <c r="AU509">
        <v>2</v>
      </c>
      <c r="AV509" s="1">
        <f>AO509+AT509</f>
        <v>42275.26</v>
      </c>
      <c r="AW509" s="1">
        <v>42337</v>
      </c>
      <c r="AX509" s="2">
        <f>IF(AV509&gt;=AW509,1,2)</f>
        <v>2</v>
      </c>
      <c r="AY509" s="2" t="str">
        <f>IF((AV509+10)&gt;=AW509,"SAVE","LATE")</f>
        <v>LATE</v>
      </c>
      <c r="AZ509" t="s">
        <v>82</v>
      </c>
      <c r="BA509" t="s">
        <v>1011</v>
      </c>
      <c r="BB509">
        <v>1108826728</v>
      </c>
      <c r="BC509">
        <v>217160200</v>
      </c>
      <c r="BD509" s="9">
        <v>1325986928</v>
      </c>
      <c r="BE509" t="s">
        <v>46453</v>
      </c>
      <c r="BF509">
        <v>2</v>
      </c>
      <c r="BG509" t="s">
        <v>114</v>
      </c>
      <c r="BH509">
        <v>-1</v>
      </c>
      <c r="BI509" t="s">
        <v>14508</v>
      </c>
      <c r="BJ509" t="s">
        <v>36318</v>
      </c>
      <c r="BK509">
        <v>0</v>
      </c>
      <c r="BL509" t="s">
        <v>85</v>
      </c>
      <c r="BM509" t="s">
        <v>36319</v>
      </c>
    </row>
    <row r="510" spans="1:65" x14ac:dyDescent="0.25">
      <c r="A510">
        <v>2015</v>
      </c>
      <c r="B510" t="s">
        <v>116</v>
      </c>
      <c r="C510" t="s">
        <v>150</v>
      </c>
      <c r="D510" t="s">
        <v>41187</v>
      </c>
      <c r="E510" t="s">
        <v>151</v>
      </c>
      <c r="F510" t="s">
        <v>152</v>
      </c>
      <c r="G510">
        <v>1</v>
      </c>
      <c r="H510" t="s">
        <v>46842</v>
      </c>
      <c r="I510" t="s">
        <v>67</v>
      </c>
      <c r="J510" t="s">
        <v>88</v>
      </c>
      <c r="K510">
        <v>3</v>
      </c>
      <c r="L510" t="s">
        <v>41838</v>
      </c>
      <c r="M510">
        <v>72000000</v>
      </c>
      <c r="N510" t="s">
        <v>41840</v>
      </c>
      <c r="O510" t="s">
        <v>47584</v>
      </c>
      <c r="P510" t="s">
        <v>90</v>
      </c>
      <c r="Q510" t="s">
        <v>1028</v>
      </c>
      <c r="R510" t="s">
        <v>1028</v>
      </c>
      <c r="S510" t="s">
        <v>154</v>
      </c>
      <c r="T510" t="s">
        <v>29456</v>
      </c>
      <c r="U510" t="s">
        <v>36560</v>
      </c>
      <c r="V510" t="s">
        <v>36561</v>
      </c>
      <c r="W510">
        <v>355</v>
      </c>
      <c r="X510">
        <v>834560552</v>
      </c>
      <c r="Y510" t="s">
        <v>122</v>
      </c>
      <c r="Z510" t="s">
        <v>123</v>
      </c>
      <c r="AA510">
        <v>7210</v>
      </c>
      <c r="AB510" t="s">
        <v>14264</v>
      </c>
      <c r="AC510">
        <v>721033</v>
      </c>
      <c r="AD510" t="s">
        <v>42053</v>
      </c>
      <c r="AE510">
        <v>3863479</v>
      </c>
      <c r="AF510" t="s">
        <v>40104</v>
      </c>
      <c r="AG510" t="s">
        <v>36562</v>
      </c>
      <c r="AH510" t="s">
        <v>36563</v>
      </c>
      <c r="AI510" t="s">
        <v>159</v>
      </c>
      <c r="AJ510" t="s">
        <v>41304</v>
      </c>
      <c r="AK510">
        <v>13835697</v>
      </c>
      <c r="AL510" t="s">
        <v>4596</v>
      </c>
      <c r="AM510">
        <v>2015</v>
      </c>
      <c r="AN510" s="1">
        <v>42241</v>
      </c>
      <c r="AO510" s="1">
        <v>42248</v>
      </c>
      <c r="AP510">
        <v>4</v>
      </c>
      <c r="AQ510" t="s">
        <v>81</v>
      </c>
      <c r="AR510" s="4">
        <f>IF(AQ510="M",AP510*30.42,AP510)</f>
        <v>121.68</v>
      </c>
      <c r="AS510">
        <v>0</v>
      </c>
      <c r="AT510" s="4">
        <f>AR510+AS510</f>
        <v>121.68</v>
      </c>
      <c r="AU510">
        <v>2</v>
      </c>
      <c r="AV510" s="1">
        <f>AO510+AT510</f>
        <v>42369.68</v>
      </c>
      <c r="AW510" s="1">
        <v>42430</v>
      </c>
      <c r="AX510" s="2">
        <f>IF(AV510&gt;=AW510,1,2)</f>
        <v>2</v>
      </c>
      <c r="AY510" s="2" t="str">
        <f>IF((AV510+10)&gt;=AW510,"SAVE","LATE")</f>
        <v>LATE</v>
      </c>
      <c r="AZ510" t="s">
        <v>82</v>
      </c>
      <c r="BA510" t="s">
        <v>1011</v>
      </c>
      <c r="BB510">
        <v>834367435</v>
      </c>
      <c r="BC510">
        <v>417183717</v>
      </c>
      <c r="BD510" s="9">
        <v>1251551152</v>
      </c>
      <c r="BE510" t="s">
        <v>47584</v>
      </c>
      <c r="BF510">
        <v>0</v>
      </c>
      <c r="BG510" t="s">
        <v>70</v>
      </c>
      <c r="BH510">
        <v>-1</v>
      </c>
      <c r="BI510" t="s">
        <v>36563</v>
      </c>
      <c r="BJ510" t="s">
        <v>36564</v>
      </c>
      <c r="BK510">
        <v>0</v>
      </c>
      <c r="BL510" t="s">
        <v>85</v>
      </c>
      <c r="BM510" t="s">
        <v>36565</v>
      </c>
    </row>
    <row r="511" spans="1:65" x14ac:dyDescent="0.25">
      <c r="A511">
        <v>2015</v>
      </c>
      <c r="B511" t="s">
        <v>116</v>
      </c>
      <c r="C511" t="s">
        <v>150</v>
      </c>
      <c r="D511" t="s">
        <v>41187</v>
      </c>
      <c r="E511" t="s">
        <v>151</v>
      </c>
      <c r="F511" t="s">
        <v>152</v>
      </c>
      <c r="G511">
        <v>1</v>
      </c>
      <c r="H511" t="s">
        <v>46842</v>
      </c>
      <c r="I511" t="s">
        <v>67</v>
      </c>
      <c r="J511" t="s">
        <v>88</v>
      </c>
      <c r="K511">
        <v>3</v>
      </c>
      <c r="L511" t="s">
        <v>41838</v>
      </c>
      <c r="M511">
        <v>72000000</v>
      </c>
      <c r="N511" t="s">
        <v>41840</v>
      </c>
      <c r="O511" t="s">
        <v>36615</v>
      </c>
      <c r="P511" t="s">
        <v>90</v>
      </c>
      <c r="Q511" t="s">
        <v>1028</v>
      </c>
      <c r="R511" t="s">
        <v>1028</v>
      </c>
      <c r="S511" t="s">
        <v>154</v>
      </c>
      <c r="T511" t="s">
        <v>36616</v>
      </c>
      <c r="U511" t="s">
        <v>36617</v>
      </c>
      <c r="V511" t="s">
        <v>36618</v>
      </c>
      <c r="W511">
        <v>467</v>
      </c>
      <c r="X511">
        <v>800000000</v>
      </c>
      <c r="Y511" t="s">
        <v>122</v>
      </c>
      <c r="Z511" t="s">
        <v>123</v>
      </c>
      <c r="AA511">
        <v>7210</v>
      </c>
      <c r="AB511" t="s">
        <v>14264</v>
      </c>
      <c r="AC511">
        <v>721033</v>
      </c>
      <c r="AD511" t="s">
        <v>42053</v>
      </c>
      <c r="AE511">
        <v>4006720</v>
      </c>
      <c r="AF511" t="s">
        <v>40104</v>
      </c>
      <c r="AG511" t="s">
        <v>36619</v>
      </c>
      <c r="AH511" t="s">
        <v>36620</v>
      </c>
      <c r="AI511" t="s">
        <v>159</v>
      </c>
      <c r="AJ511" t="s">
        <v>41304</v>
      </c>
      <c r="AK511">
        <v>1098647954</v>
      </c>
      <c r="AL511" t="s">
        <v>36621</v>
      </c>
      <c r="AM511">
        <v>2015</v>
      </c>
      <c r="AN511" s="1">
        <v>42306</v>
      </c>
      <c r="AO511" s="1">
        <v>42311</v>
      </c>
      <c r="AP511">
        <v>2</v>
      </c>
      <c r="AQ511" t="s">
        <v>81</v>
      </c>
      <c r="AR511" s="4">
        <f>IF(AQ511="M",AP511*30.42,AP511)</f>
        <v>60.84</v>
      </c>
      <c r="AS511">
        <v>0</v>
      </c>
      <c r="AT511" s="4">
        <f>AR511+AS511</f>
        <v>60.84</v>
      </c>
      <c r="AU511">
        <v>1</v>
      </c>
      <c r="AV511" s="1">
        <f>AO511+AT511</f>
        <v>42371.839999999997</v>
      </c>
      <c r="AW511" s="1">
        <v>42403</v>
      </c>
      <c r="AX511" s="2">
        <f>IF(AV511&gt;=AW511,1,2)</f>
        <v>2</v>
      </c>
      <c r="AY511" s="2" t="str">
        <f>IF((AV511+10)&gt;=AW511,"SAVE","LATE")</f>
        <v>LATE</v>
      </c>
      <c r="AZ511" t="s">
        <v>82</v>
      </c>
      <c r="BA511" t="s">
        <v>1011</v>
      </c>
      <c r="BB511">
        <v>800000000</v>
      </c>
      <c r="BC511">
        <v>0</v>
      </c>
      <c r="BD511" s="9">
        <v>800000000</v>
      </c>
      <c r="BE511" t="s">
        <v>36615</v>
      </c>
      <c r="BF511">
        <v>0</v>
      </c>
      <c r="BG511" t="s">
        <v>70</v>
      </c>
      <c r="BH511">
        <v>-1</v>
      </c>
      <c r="BI511" t="s">
        <v>36620</v>
      </c>
      <c r="BJ511" t="s">
        <v>36622</v>
      </c>
      <c r="BK511">
        <v>0</v>
      </c>
      <c r="BL511" t="s">
        <v>85</v>
      </c>
      <c r="BM511" t="s">
        <v>36623</v>
      </c>
    </row>
    <row r="512" spans="1:65" x14ac:dyDescent="0.25">
      <c r="A512">
        <v>2015</v>
      </c>
      <c r="B512" t="s">
        <v>116</v>
      </c>
      <c r="C512" t="s">
        <v>150</v>
      </c>
      <c r="D512" t="s">
        <v>41187</v>
      </c>
      <c r="E512" t="s">
        <v>151</v>
      </c>
      <c r="F512" t="s">
        <v>152</v>
      </c>
      <c r="G512">
        <v>11</v>
      </c>
      <c r="H512" t="s">
        <v>41839</v>
      </c>
      <c r="I512" t="s">
        <v>67</v>
      </c>
      <c r="J512" t="s">
        <v>88</v>
      </c>
      <c r="K512">
        <v>3</v>
      </c>
      <c r="L512" t="s">
        <v>41838</v>
      </c>
      <c r="M512">
        <v>72000000</v>
      </c>
      <c r="N512" t="s">
        <v>41840</v>
      </c>
      <c r="O512" t="s">
        <v>36927</v>
      </c>
      <c r="P512" t="s">
        <v>90</v>
      </c>
      <c r="Q512" t="s">
        <v>1028</v>
      </c>
      <c r="R512" t="s">
        <v>1028</v>
      </c>
      <c r="S512" t="s">
        <v>154</v>
      </c>
      <c r="T512" t="s">
        <v>36300</v>
      </c>
      <c r="U512" t="s">
        <v>36928</v>
      </c>
      <c r="V512" t="s">
        <v>36929</v>
      </c>
      <c r="W512">
        <v>340</v>
      </c>
      <c r="X512">
        <v>639018723</v>
      </c>
      <c r="Y512" t="s">
        <v>122</v>
      </c>
      <c r="Z512" t="s">
        <v>123</v>
      </c>
      <c r="AA512">
        <v>7210</v>
      </c>
      <c r="AB512" t="s">
        <v>14264</v>
      </c>
      <c r="AC512">
        <v>721033</v>
      </c>
      <c r="AD512" t="s">
        <v>42053</v>
      </c>
      <c r="AE512">
        <v>3849828</v>
      </c>
      <c r="AF512" t="s">
        <v>40104</v>
      </c>
      <c r="AG512" t="s">
        <v>33200</v>
      </c>
      <c r="AH512" t="s">
        <v>36930</v>
      </c>
      <c r="AI512" t="s">
        <v>159</v>
      </c>
      <c r="AJ512" t="s">
        <v>41304</v>
      </c>
      <c r="AK512">
        <v>13740455</v>
      </c>
      <c r="AL512" t="s">
        <v>33202</v>
      </c>
      <c r="AM512">
        <v>2015</v>
      </c>
      <c r="AN512" s="1">
        <v>42234</v>
      </c>
      <c r="AO512" s="1">
        <v>42242</v>
      </c>
      <c r="AP512">
        <v>4</v>
      </c>
      <c r="AQ512" t="s">
        <v>81</v>
      </c>
      <c r="AR512" s="4">
        <f>IF(AQ512="M",AP512*30.42,AP512)</f>
        <v>121.68</v>
      </c>
      <c r="AS512">
        <v>0</v>
      </c>
      <c r="AT512" s="4">
        <f>AR512+AS512</f>
        <v>121.68</v>
      </c>
      <c r="AU512">
        <v>1</v>
      </c>
      <c r="AV512" s="1">
        <f>AO512+AT512</f>
        <v>42363.68</v>
      </c>
      <c r="AW512" s="1">
        <v>42395</v>
      </c>
      <c r="AX512" s="2">
        <f>IF(AV512&gt;=AW512,1,2)</f>
        <v>2</v>
      </c>
      <c r="AY512" s="2" t="str">
        <f>IF((AV512+10)&gt;=AW512,"SAVE","LATE")</f>
        <v>LATE</v>
      </c>
      <c r="AZ512" t="s">
        <v>82</v>
      </c>
      <c r="BA512" t="s">
        <v>1011</v>
      </c>
      <c r="BB512">
        <v>639018723</v>
      </c>
      <c r="BC512">
        <v>316071421</v>
      </c>
      <c r="BD512" s="9">
        <v>955090144</v>
      </c>
      <c r="BE512" t="s">
        <v>36927</v>
      </c>
      <c r="BF512">
        <v>0</v>
      </c>
      <c r="BG512" t="s">
        <v>70</v>
      </c>
      <c r="BH512">
        <v>-1</v>
      </c>
      <c r="BI512" t="s">
        <v>36931</v>
      </c>
      <c r="BJ512" t="s">
        <v>36932</v>
      </c>
      <c r="BK512">
        <v>0</v>
      </c>
      <c r="BL512" t="s">
        <v>85</v>
      </c>
      <c r="BM512" t="s">
        <v>36933</v>
      </c>
    </row>
    <row r="513" spans="1:65" x14ac:dyDescent="0.25">
      <c r="A513">
        <v>2014</v>
      </c>
      <c r="B513" t="s">
        <v>116</v>
      </c>
      <c r="C513" t="s">
        <v>150</v>
      </c>
      <c r="D513" t="s">
        <v>41187</v>
      </c>
      <c r="E513" t="s">
        <v>151</v>
      </c>
      <c r="F513" t="s">
        <v>152</v>
      </c>
      <c r="G513">
        <v>11</v>
      </c>
      <c r="H513" t="s">
        <v>41839</v>
      </c>
      <c r="I513" t="s">
        <v>105</v>
      </c>
      <c r="J513" t="s">
        <v>88</v>
      </c>
      <c r="K513">
        <v>3</v>
      </c>
      <c r="L513" t="s">
        <v>41838</v>
      </c>
      <c r="M513">
        <v>72000000</v>
      </c>
      <c r="N513" t="s">
        <v>41840</v>
      </c>
      <c r="O513" t="s">
        <v>47596</v>
      </c>
      <c r="P513" t="s">
        <v>90</v>
      </c>
      <c r="Q513" t="s">
        <v>1028</v>
      </c>
      <c r="R513" t="s">
        <v>1028</v>
      </c>
      <c r="S513" t="s">
        <v>154</v>
      </c>
      <c r="T513" t="s">
        <v>30579</v>
      </c>
      <c r="U513" t="s">
        <v>36987</v>
      </c>
      <c r="V513" t="s">
        <v>36988</v>
      </c>
      <c r="W513">
        <v>140</v>
      </c>
      <c r="X513">
        <v>599925235</v>
      </c>
      <c r="Y513" t="s">
        <v>122</v>
      </c>
      <c r="Z513" t="s">
        <v>123</v>
      </c>
      <c r="AA513">
        <v>0</v>
      </c>
      <c r="AB513" t="s">
        <v>76</v>
      </c>
      <c r="AC513">
        <v>0</v>
      </c>
      <c r="AD513" t="s">
        <v>76</v>
      </c>
      <c r="AE513">
        <v>3610148</v>
      </c>
      <c r="AF513" t="s">
        <v>40104</v>
      </c>
      <c r="AG513" t="s">
        <v>36989</v>
      </c>
      <c r="AH513" t="s">
        <v>36990</v>
      </c>
      <c r="AI513" t="s">
        <v>159</v>
      </c>
      <c r="AJ513" t="s">
        <v>41304</v>
      </c>
      <c r="AK513">
        <v>13749511</v>
      </c>
      <c r="AL513" t="s">
        <v>36991</v>
      </c>
      <c r="AM513">
        <v>2015</v>
      </c>
      <c r="AN513" s="1">
        <v>42132</v>
      </c>
      <c r="AO513" s="1">
        <v>42158</v>
      </c>
      <c r="AP513">
        <v>4</v>
      </c>
      <c r="AQ513" t="s">
        <v>81</v>
      </c>
      <c r="AR513" s="4">
        <f>IF(AQ513="M",AP513*30.42,AP513)</f>
        <v>121.68</v>
      </c>
      <c r="AS513">
        <v>0</v>
      </c>
      <c r="AT513" s="4">
        <f>AR513+AS513</f>
        <v>121.68</v>
      </c>
      <c r="AU513">
        <v>3</v>
      </c>
      <c r="AV513" s="1">
        <f>AO513+AT513</f>
        <v>42279.68</v>
      </c>
      <c r="AW513" s="1">
        <v>42372</v>
      </c>
      <c r="AX513" s="2">
        <f>IF(AV513&gt;=AW513,1,2)</f>
        <v>2</v>
      </c>
      <c r="AY513" s="2" t="str">
        <f>IF((AV513+10)&gt;=AW513,"SAVE","LATE")</f>
        <v>LATE</v>
      </c>
      <c r="AZ513" t="s">
        <v>82</v>
      </c>
      <c r="BA513" t="s">
        <v>1011</v>
      </c>
      <c r="BB513">
        <v>599726301</v>
      </c>
      <c r="BC513">
        <v>0</v>
      </c>
      <c r="BD513" s="9">
        <v>599726301</v>
      </c>
      <c r="BE513" t="s">
        <v>47596</v>
      </c>
      <c r="BF513">
        <v>1</v>
      </c>
      <c r="BG513" t="s">
        <v>17272</v>
      </c>
      <c r="BH513">
        <v>0</v>
      </c>
      <c r="BI513" t="s">
        <v>36992</v>
      </c>
      <c r="BJ513" t="s">
        <v>36993</v>
      </c>
      <c r="BK513">
        <v>0</v>
      </c>
      <c r="BL513" t="s">
        <v>85</v>
      </c>
      <c r="BM513" t="s">
        <v>36994</v>
      </c>
    </row>
    <row r="514" spans="1:65" x14ac:dyDescent="0.25">
      <c r="A514">
        <v>2014</v>
      </c>
      <c r="B514" t="s">
        <v>116</v>
      </c>
      <c r="C514" t="s">
        <v>357</v>
      </c>
      <c r="D514" t="s">
        <v>40053</v>
      </c>
      <c r="E514" t="s">
        <v>13700</v>
      </c>
      <c r="F514" t="s">
        <v>13701</v>
      </c>
      <c r="G514">
        <v>1</v>
      </c>
      <c r="H514" t="s">
        <v>46842</v>
      </c>
      <c r="I514" t="s">
        <v>67</v>
      </c>
      <c r="J514" t="s">
        <v>88</v>
      </c>
      <c r="K514">
        <v>3</v>
      </c>
      <c r="L514" t="s">
        <v>41838</v>
      </c>
      <c r="M514">
        <v>77000000</v>
      </c>
      <c r="N514" t="s">
        <v>481</v>
      </c>
      <c r="O514" t="s">
        <v>37107</v>
      </c>
      <c r="P514" t="s">
        <v>90</v>
      </c>
      <c r="Q514" t="s">
        <v>1028</v>
      </c>
      <c r="R514" t="s">
        <v>1028</v>
      </c>
      <c r="S514" t="s">
        <v>154</v>
      </c>
      <c r="T514" s="3">
        <v>41770</v>
      </c>
      <c r="U514" t="s">
        <v>37108</v>
      </c>
      <c r="V514" t="s">
        <v>37109</v>
      </c>
      <c r="W514">
        <v>1</v>
      </c>
      <c r="X514">
        <v>503106148</v>
      </c>
      <c r="Y514" t="s">
        <v>122</v>
      </c>
      <c r="Z514" t="s">
        <v>123</v>
      </c>
      <c r="AA514">
        <v>0</v>
      </c>
      <c r="AB514" t="s">
        <v>76</v>
      </c>
      <c r="AC514">
        <v>0</v>
      </c>
      <c r="AD514" t="s">
        <v>76</v>
      </c>
      <c r="AE514">
        <v>3365580</v>
      </c>
      <c r="AF514" t="s">
        <v>40104</v>
      </c>
      <c r="AG514" t="s">
        <v>37110</v>
      </c>
      <c r="AH514" t="s">
        <v>46454</v>
      </c>
      <c r="AI514" t="s">
        <v>159</v>
      </c>
      <c r="AJ514" t="s">
        <v>41304</v>
      </c>
      <c r="AK514" t="s">
        <v>37111</v>
      </c>
      <c r="AL514" t="s">
        <v>37112</v>
      </c>
      <c r="AM514">
        <v>2015</v>
      </c>
      <c r="AN514" s="1">
        <v>42012</v>
      </c>
      <c r="AO514" s="1">
        <v>42046</v>
      </c>
      <c r="AP514">
        <v>3</v>
      </c>
      <c r="AQ514" t="s">
        <v>81</v>
      </c>
      <c r="AR514" s="4">
        <f>IF(AQ514="M",AP514*30.42,AP514)</f>
        <v>91.26</v>
      </c>
      <c r="AS514">
        <v>0</v>
      </c>
      <c r="AT514" s="4">
        <f>AR514+AS514</f>
        <v>91.26</v>
      </c>
      <c r="AU514">
        <v>2</v>
      </c>
      <c r="AV514" s="1">
        <f>AO514+AT514</f>
        <v>42137.26</v>
      </c>
      <c r="AW514" s="1">
        <v>42196</v>
      </c>
      <c r="AX514" s="2">
        <f>IF(AV514&gt;=AW514,1,2)</f>
        <v>2</v>
      </c>
      <c r="AY514" s="2" t="str">
        <f>IF((AV514+10)&gt;=AW514,"SAVE","LATE")</f>
        <v>LATE</v>
      </c>
      <c r="AZ514" t="s">
        <v>82</v>
      </c>
      <c r="BA514" t="s">
        <v>1011</v>
      </c>
      <c r="BB514">
        <v>500508559</v>
      </c>
      <c r="BC514">
        <v>82766737</v>
      </c>
      <c r="BD514" s="9">
        <v>583275296</v>
      </c>
      <c r="BE514" t="s">
        <v>46455</v>
      </c>
      <c r="BF514">
        <v>0</v>
      </c>
      <c r="BG514" t="s">
        <v>70</v>
      </c>
      <c r="BH514">
        <v>-1</v>
      </c>
      <c r="BI514" t="s">
        <v>37113</v>
      </c>
      <c r="BJ514" t="s">
        <v>37114</v>
      </c>
      <c r="BK514">
        <v>0</v>
      </c>
      <c r="BL514" t="s">
        <v>85</v>
      </c>
      <c r="BM514" t="s">
        <v>37115</v>
      </c>
    </row>
    <row r="515" spans="1:65" x14ac:dyDescent="0.25">
      <c r="A515">
        <v>2015</v>
      </c>
      <c r="B515" t="s">
        <v>116</v>
      </c>
      <c r="C515" t="s">
        <v>357</v>
      </c>
      <c r="D515" t="s">
        <v>41782</v>
      </c>
      <c r="E515" t="s">
        <v>82</v>
      </c>
      <c r="F515" t="s">
        <v>28539</v>
      </c>
      <c r="G515">
        <v>1</v>
      </c>
      <c r="H515" t="s">
        <v>46842</v>
      </c>
      <c r="I515" t="s">
        <v>67</v>
      </c>
      <c r="J515" t="s">
        <v>88</v>
      </c>
      <c r="K515">
        <v>3</v>
      </c>
      <c r="L515" t="s">
        <v>41838</v>
      </c>
      <c r="M515">
        <v>72000000</v>
      </c>
      <c r="N515" t="s">
        <v>41840</v>
      </c>
      <c r="O515" t="s">
        <v>46456</v>
      </c>
      <c r="P515" t="s">
        <v>90</v>
      </c>
      <c r="Q515" t="s">
        <v>1028</v>
      </c>
      <c r="R515" t="s">
        <v>1028</v>
      </c>
      <c r="S515" t="s">
        <v>154</v>
      </c>
      <c r="T515" s="3">
        <v>42097</v>
      </c>
      <c r="U515" t="s">
        <v>37261</v>
      </c>
      <c r="V515" t="s">
        <v>35184</v>
      </c>
      <c r="W515">
        <v>217</v>
      </c>
      <c r="X515">
        <v>426417023</v>
      </c>
      <c r="Y515" t="s">
        <v>122</v>
      </c>
      <c r="Z515" t="s">
        <v>123</v>
      </c>
      <c r="AA515">
        <v>0</v>
      </c>
      <c r="AB515" t="s">
        <v>76</v>
      </c>
      <c r="AC515">
        <v>0</v>
      </c>
      <c r="AD515" t="s">
        <v>76</v>
      </c>
      <c r="AE515">
        <v>3529966</v>
      </c>
      <c r="AF515" t="s">
        <v>40104</v>
      </c>
      <c r="AG515" t="s">
        <v>37262</v>
      </c>
      <c r="AH515" t="s">
        <v>37263</v>
      </c>
      <c r="AI515" t="s">
        <v>159</v>
      </c>
      <c r="AJ515" t="s">
        <v>41304</v>
      </c>
      <c r="AK515" t="s">
        <v>37264</v>
      </c>
      <c r="AL515" t="s">
        <v>37265</v>
      </c>
      <c r="AM515">
        <v>2015</v>
      </c>
      <c r="AN515" s="1">
        <v>42110</v>
      </c>
      <c r="AO515" s="1">
        <v>42129</v>
      </c>
      <c r="AP515">
        <v>2</v>
      </c>
      <c r="AQ515" t="s">
        <v>81</v>
      </c>
      <c r="AR515" s="4">
        <f>IF(AQ515="M",AP515*30.42,AP515)</f>
        <v>60.84</v>
      </c>
      <c r="AS515">
        <v>0</v>
      </c>
      <c r="AT515" s="4">
        <f>AR515+AS515</f>
        <v>60.84</v>
      </c>
      <c r="AU515">
        <v>1</v>
      </c>
      <c r="AV515" s="1">
        <f>AO515+AT515</f>
        <v>42189.84</v>
      </c>
      <c r="AW515" s="1">
        <v>42221</v>
      </c>
      <c r="AX515" s="2">
        <f>IF(AV515&gt;=AW515,1,2)</f>
        <v>2</v>
      </c>
      <c r="AY515" s="2" t="str">
        <f>IF((AV515+10)&gt;=AW515,"SAVE","LATE")</f>
        <v>LATE</v>
      </c>
      <c r="AZ515" t="s">
        <v>82</v>
      </c>
      <c r="BA515" t="s">
        <v>1011</v>
      </c>
      <c r="BB515">
        <v>426416805</v>
      </c>
      <c r="BC515">
        <v>213000005</v>
      </c>
      <c r="BD515" s="9">
        <v>639416810</v>
      </c>
      <c r="BE515" t="s">
        <v>37266</v>
      </c>
      <c r="BF515">
        <v>0</v>
      </c>
      <c r="BG515" t="s">
        <v>70</v>
      </c>
      <c r="BH515">
        <v>-1</v>
      </c>
      <c r="BI515" t="s">
        <v>37267</v>
      </c>
      <c r="BJ515" t="s">
        <v>37268</v>
      </c>
      <c r="BK515">
        <v>0</v>
      </c>
      <c r="BL515" t="s">
        <v>85</v>
      </c>
      <c r="BM515" t="s">
        <v>37269</v>
      </c>
    </row>
    <row r="516" spans="1:65" x14ac:dyDescent="0.25">
      <c r="A516">
        <v>2014</v>
      </c>
      <c r="B516" t="s">
        <v>116</v>
      </c>
      <c r="C516" t="s">
        <v>150</v>
      </c>
      <c r="D516" t="s">
        <v>41187</v>
      </c>
      <c r="E516" t="s">
        <v>151</v>
      </c>
      <c r="F516" t="s">
        <v>152</v>
      </c>
      <c r="G516">
        <v>11</v>
      </c>
      <c r="H516" t="s">
        <v>41839</v>
      </c>
      <c r="I516" t="s">
        <v>67</v>
      </c>
      <c r="J516" t="s">
        <v>88</v>
      </c>
      <c r="K516">
        <v>3</v>
      </c>
      <c r="L516" t="s">
        <v>41838</v>
      </c>
      <c r="M516">
        <v>72000000</v>
      </c>
      <c r="N516" t="s">
        <v>41840</v>
      </c>
      <c r="O516" t="s">
        <v>47597</v>
      </c>
      <c r="P516" t="s">
        <v>90</v>
      </c>
      <c r="Q516" t="s">
        <v>1028</v>
      </c>
      <c r="R516" t="s">
        <v>1028</v>
      </c>
      <c r="S516" t="s">
        <v>154</v>
      </c>
      <c r="T516" t="s">
        <v>14809</v>
      </c>
      <c r="U516" t="s">
        <v>37399</v>
      </c>
      <c r="V516" t="s">
        <v>37400</v>
      </c>
      <c r="W516">
        <v>29</v>
      </c>
      <c r="X516">
        <v>381623648</v>
      </c>
      <c r="Y516" t="s">
        <v>122</v>
      </c>
      <c r="Z516" t="s">
        <v>123</v>
      </c>
      <c r="AA516">
        <v>0</v>
      </c>
      <c r="AB516" t="s">
        <v>76</v>
      </c>
      <c r="AC516">
        <v>0</v>
      </c>
      <c r="AD516" t="s">
        <v>76</v>
      </c>
      <c r="AE516">
        <v>3392311</v>
      </c>
      <c r="AF516" t="s">
        <v>40104</v>
      </c>
      <c r="AG516" t="s">
        <v>37401</v>
      </c>
      <c r="AH516" t="s">
        <v>37402</v>
      </c>
      <c r="AI516" t="s">
        <v>159</v>
      </c>
      <c r="AJ516" t="s">
        <v>41304</v>
      </c>
      <c r="AK516">
        <v>63550939</v>
      </c>
      <c r="AL516" t="s">
        <v>23656</v>
      </c>
      <c r="AM516">
        <v>2015</v>
      </c>
      <c r="AN516" s="1">
        <v>42069</v>
      </c>
      <c r="AO516" s="1">
        <v>42086</v>
      </c>
      <c r="AP516">
        <v>40</v>
      </c>
      <c r="AQ516" t="s">
        <v>74</v>
      </c>
      <c r="AR516" s="4">
        <f>IF(AQ516="M",AP516*30.42,AP516)</f>
        <v>40</v>
      </c>
      <c r="AS516">
        <v>0</v>
      </c>
      <c r="AT516" s="4">
        <f>AR516+AS516</f>
        <v>40</v>
      </c>
      <c r="AU516">
        <v>1</v>
      </c>
      <c r="AV516" s="1">
        <f>AO516+AT516</f>
        <v>42126</v>
      </c>
      <c r="AW516" s="1">
        <v>42157</v>
      </c>
      <c r="AX516" s="2">
        <f>IF(AV516&gt;=AW516,1,2)</f>
        <v>2</v>
      </c>
      <c r="AY516" s="2" t="str">
        <f>IF((AV516+10)&gt;=AW516,"SAVE","LATE")</f>
        <v>LATE</v>
      </c>
      <c r="AZ516" t="s">
        <v>82</v>
      </c>
      <c r="BA516" t="s">
        <v>1011</v>
      </c>
      <c r="BB516">
        <v>381544854</v>
      </c>
      <c r="BC516">
        <v>45939917</v>
      </c>
      <c r="BD516" s="9">
        <v>427484771</v>
      </c>
      <c r="BE516" t="s">
        <v>47597</v>
      </c>
      <c r="BF516">
        <v>0</v>
      </c>
      <c r="BG516" t="s">
        <v>70</v>
      </c>
      <c r="BH516">
        <v>-1</v>
      </c>
      <c r="BI516" t="s">
        <v>37403</v>
      </c>
      <c r="BJ516" t="s">
        <v>37404</v>
      </c>
      <c r="BK516">
        <v>0</v>
      </c>
      <c r="BL516" t="s">
        <v>85</v>
      </c>
      <c r="BM516" t="s">
        <v>37405</v>
      </c>
    </row>
    <row r="517" spans="1:65" x14ac:dyDescent="0.25">
      <c r="A517">
        <v>2015</v>
      </c>
      <c r="B517" t="s">
        <v>116</v>
      </c>
      <c r="C517" t="s">
        <v>150</v>
      </c>
      <c r="D517" t="s">
        <v>41187</v>
      </c>
      <c r="E517" t="s">
        <v>151</v>
      </c>
      <c r="F517" t="s">
        <v>152</v>
      </c>
      <c r="G517">
        <v>11</v>
      </c>
      <c r="H517" t="s">
        <v>41839</v>
      </c>
      <c r="I517" t="s">
        <v>67</v>
      </c>
      <c r="J517" t="s">
        <v>88</v>
      </c>
      <c r="K517">
        <v>3</v>
      </c>
      <c r="L517" t="s">
        <v>41838</v>
      </c>
      <c r="M517">
        <v>72000000</v>
      </c>
      <c r="N517" t="s">
        <v>41840</v>
      </c>
      <c r="O517" t="s">
        <v>37406</v>
      </c>
      <c r="P517" t="s">
        <v>90</v>
      </c>
      <c r="Q517" t="s">
        <v>1028</v>
      </c>
      <c r="R517" t="s">
        <v>1028</v>
      </c>
      <c r="S517" t="s">
        <v>154</v>
      </c>
      <c r="T517" t="s">
        <v>37407</v>
      </c>
      <c r="U517" t="s">
        <v>37408</v>
      </c>
      <c r="V517" t="s">
        <v>37409</v>
      </c>
      <c r="W517">
        <v>479</v>
      </c>
      <c r="X517">
        <v>379997253</v>
      </c>
      <c r="Y517" t="s">
        <v>122</v>
      </c>
      <c r="Z517" t="s">
        <v>123</v>
      </c>
      <c r="AA517">
        <v>7210</v>
      </c>
      <c r="AB517" t="s">
        <v>14264</v>
      </c>
      <c r="AC517">
        <v>721033</v>
      </c>
      <c r="AD517" t="s">
        <v>42053</v>
      </c>
      <c r="AE517">
        <v>4033807</v>
      </c>
      <c r="AF517" t="s">
        <v>40104</v>
      </c>
      <c r="AG517" t="s">
        <v>37410</v>
      </c>
      <c r="AH517" t="s">
        <v>37411</v>
      </c>
      <c r="AI517" t="s">
        <v>159</v>
      </c>
      <c r="AJ517" t="s">
        <v>41304</v>
      </c>
      <c r="AK517">
        <v>1098647954</v>
      </c>
      <c r="AL517" t="s">
        <v>37412</v>
      </c>
      <c r="AM517">
        <v>2015</v>
      </c>
      <c r="AN517" s="1">
        <v>42312</v>
      </c>
      <c r="AO517" s="1">
        <v>42320</v>
      </c>
      <c r="AP517">
        <v>45</v>
      </c>
      <c r="AQ517" t="s">
        <v>74</v>
      </c>
      <c r="AR517" s="4">
        <f>IF(AQ517="M",AP517*30.42,AP517)</f>
        <v>45</v>
      </c>
      <c r="AS517">
        <v>0</v>
      </c>
      <c r="AT517" s="4">
        <f>AR517+AS517</f>
        <v>45</v>
      </c>
      <c r="AU517">
        <v>1</v>
      </c>
      <c r="AV517" s="1">
        <f>AO517+AT517</f>
        <v>42365</v>
      </c>
      <c r="AW517" s="1">
        <v>42395</v>
      </c>
      <c r="AX517" s="2">
        <f>IF(AV517&gt;=AW517,1,2)</f>
        <v>2</v>
      </c>
      <c r="AY517" s="2" t="str">
        <f>IF((AV517+10)&gt;=AW517,"SAVE","LATE")</f>
        <v>LATE</v>
      </c>
      <c r="AZ517" t="s">
        <v>82</v>
      </c>
      <c r="BA517" t="s">
        <v>1011</v>
      </c>
      <c r="BB517">
        <v>379997253</v>
      </c>
      <c r="BC517">
        <v>0</v>
      </c>
      <c r="BD517" s="9">
        <v>379997253</v>
      </c>
      <c r="BE517" t="s">
        <v>37406</v>
      </c>
      <c r="BF517">
        <v>0</v>
      </c>
      <c r="BG517" t="s">
        <v>70</v>
      </c>
      <c r="BH517">
        <v>-1</v>
      </c>
      <c r="BI517" t="s">
        <v>37411</v>
      </c>
      <c r="BJ517" t="s">
        <v>37413</v>
      </c>
      <c r="BK517">
        <v>0</v>
      </c>
      <c r="BL517" t="s">
        <v>85</v>
      </c>
      <c r="BM517" t="s">
        <v>37414</v>
      </c>
    </row>
    <row r="518" spans="1:65" x14ac:dyDescent="0.25">
      <c r="A518">
        <v>2015</v>
      </c>
      <c r="B518" t="s">
        <v>116</v>
      </c>
      <c r="C518" t="s">
        <v>117</v>
      </c>
      <c r="D518" t="s">
        <v>37784</v>
      </c>
      <c r="E518" t="s">
        <v>37785</v>
      </c>
      <c r="F518" t="s">
        <v>37786</v>
      </c>
      <c r="G518">
        <v>1</v>
      </c>
      <c r="H518" t="s">
        <v>46842</v>
      </c>
      <c r="I518" t="s">
        <v>67</v>
      </c>
      <c r="J518" t="s">
        <v>88</v>
      </c>
      <c r="K518">
        <v>3</v>
      </c>
      <c r="L518" t="s">
        <v>41838</v>
      </c>
      <c r="M518">
        <v>72000000</v>
      </c>
      <c r="N518" t="s">
        <v>41840</v>
      </c>
      <c r="O518" t="s">
        <v>46457</v>
      </c>
      <c r="P518" t="s">
        <v>90</v>
      </c>
      <c r="Q518" t="s">
        <v>1028</v>
      </c>
      <c r="R518" t="s">
        <v>1028</v>
      </c>
      <c r="S518" t="s">
        <v>154</v>
      </c>
      <c r="T518" s="3">
        <v>42225</v>
      </c>
      <c r="U518" t="s">
        <v>37787</v>
      </c>
      <c r="V518" t="s">
        <v>37788</v>
      </c>
      <c r="W518" t="s">
        <v>37789</v>
      </c>
      <c r="X518">
        <v>252319803</v>
      </c>
      <c r="Y518" t="s">
        <v>122</v>
      </c>
      <c r="Z518" t="s">
        <v>123</v>
      </c>
      <c r="AA518">
        <v>7210</v>
      </c>
      <c r="AB518" t="s">
        <v>14264</v>
      </c>
      <c r="AC518">
        <v>721033</v>
      </c>
      <c r="AD518" t="s">
        <v>42053</v>
      </c>
      <c r="AE518">
        <v>4072777</v>
      </c>
      <c r="AF518" t="s">
        <v>41304</v>
      </c>
      <c r="AG518">
        <v>13722479</v>
      </c>
      <c r="AH518" t="s">
        <v>37790</v>
      </c>
      <c r="AI518" t="s">
        <v>159</v>
      </c>
      <c r="AJ518" t="s">
        <v>41304</v>
      </c>
      <c r="AK518">
        <v>13722479</v>
      </c>
      <c r="AL518" t="s">
        <v>37790</v>
      </c>
      <c r="AM518">
        <v>2015</v>
      </c>
      <c r="AN518" s="1">
        <v>42319</v>
      </c>
      <c r="AO518" s="1">
        <v>42327</v>
      </c>
      <c r="AP518">
        <v>50</v>
      </c>
      <c r="AQ518" t="s">
        <v>74</v>
      </c>
      <c r="AR518" s="4">
        <f>IF(AQ518="M",AP518*30.42,AP518)</f>
        <v>50</v>
      </c>
      <c r="AS518">
        <v>0</v>
      </c>
      <c r="AT518" s="4">
        <f>AR518+AS518</f>
        <v>50</v>
      </c>
      <c r="AU518">
        <v>2</v>
      </c>
      <c r="AV518" s="1">
        <f>AO518+AT518</f>
        <v>42377</v>
      </c>
      <c r="AW518" s="1">
        <v>42438</v>
      </c>
      <c r="AX518" s="2">
        <f>IF(AV518&gt;=AW518,1,2)</f>
        <v>2</v>
      </c>
      <c r="AY518" s="2" t="str">
        <f>IF((AV518+10)&gt;=AW518,"SAVE","LATE")</f>
        <v>LATE</v>
      </c>
      <c r="AZ518" t="s">
        <v>82</v>
      </c>
      <c r="BA518" t="s">
        <v>1011</v>
      </c>
      <c r="BB518">
        <v>252319803</v>
      </c>
      <c r="BC518">
        <v>0</v>
      </c>
      <c r="BD518" s="9">
        <v>252319803</v>
      </c>
      <c r="BE518" t="s">
        <v>46458</v>
      </c>
      <c r="BF518">
        <v>1</v>
      </c>
      <c r="BG518" t="s">
        <v>17272</v>
      </c>
      <c r="BH518">
        <v>0</v>
      </c>
      <c r="BI518" t="s">
        <v>37791</v>
      </c>
      <c r="BJ518" t="s">
        <v>37792</v>
      </c>
      <c r="BK518">
        <v>0</v>
      </c>
      <c r="BL518" t="s">
        <v>85</v>
      </c>
      <c r="BM518" t="s">
        <v>37793</v>
      </c>
    </row>
    <row r="519" spans="1:65" x14ac:dyDescent="0.25">
      <c r="A519">
        <v>2015</v>
      </c>
      <c r="B519" t="s">
        <v>116</v>
      </c>
      <c r="C519" t="s">
        <v>117</v>
      </c>
      <c r="D519" t="s">
        <v>37858</v>
      </c>
      <c r="E519" t="s">
        <v>82</v>
      </c>
      <c r="F519" t="s">
        <v>37859</v>
      </c>
      <c r="G519">
        <v>1</v>
      </c>
      <c r="H519" t="s">
        <v>46842</v>
      </c>
      <c r="I519" t="s">
        <v>105</v>
      </c>
      <c r="J519" t="s">
        <v>88</v>
      </c>
      <c r="K519">
        <v>3</v>
      </c>
      <c r="L519" t="s">
        <v>41838</v>
      </c>
      <c r="M519">
        <v>72000000</v>
      </c>
      <c r="N519" t="s">
        <v>41840</v>
      </c>
      <c r="O519" t="s">
        <v>37860</v>
      </c>
      <c r="P519" t="s">
        <v>90</v>
      </c>
      <c r="Q519" t="s">
        <v>1028</v>
      </c>
      <c r="R519" t="s">
        <v>1028</v>
      </c>
      <c r="S519" t="s">
        <v>154</v>
      </c>
      <c r="T519" s="3">
        <v>42099</v>
      </c>
      <c r="U519" t="s">
        <v>37861</v>
      </c>
      <c r="V519" t="s">
        <v>37862</v>
      </c>
      <c r="W519" t="s">
        <v>37862</v>
      </c>
      <c r="X519">
        <v>243825066</v>
      </c>
      <c r="Y519" t="s">
        <v>122</v>
      </c>
      <c r="Z519" t="s">
        <v>123</v>
      </c>
      <c r="AA519">
        <v>0</v>
      </c>
      <c r="AB519" t="s">
        <v>76</v>
      </c>
      <c r="AC519">
        <v>0</v>
      </c>
      <c r="AD519" t="s">
        <v>76</v>
      </c>
      <c r="AE519">
        <v>3755006</v>
      </c>
      <c r="AF519" t="s">
        <v>40104</v>
      </c>
      <c r="AG519" t="s">
        <v>37863</v>
      </c>
      <c r="AH519" t="s">
        <v>37864</v>
      </c>
      <c r="AI519" t="s">
        <v>159</v>
      </c>
      <c r="AJ519" t="s">
        <v>41304</v>
      </c>
      <c r="AK519" t="s">
        <v>37865</v>
      </c>
      <c r="AL519" t="s">
        <v>18649</v>
      </c>
      <c r="AM519">
        <v>2015</v>
      </c>
      <c r="AN519" s="1">
        <v>42165</v>
      </c>
      <c r="AO519" s="1">
        <v>42177</v>
      </c>
      <c r="AP519">
        <v>3</v>
      </c>
      <c r="AQ519" t="s">
        <v>81</v>
      </c>
      <c r="AR519" s="4">
        <f>IF(AQ519="M",AP519*30.42,AP519)</f>
        <v>91.26</v>
      </c>
      <c r="AS519">
        <v>0</v>
      </c>
      <c r="AT519" s="4">
        <f>AR519+AS519</f>
        <v>91.26</v>
      </c>
      <c r="AU519">
        <v>1</v>
      </c>
      <c r="AV519" s="1">
        <f>AO519+AT519</f>
        <v>42268.26</v>
      </c>
      <c r="AW519" s="1">
        <v>42299</v>
      </c>
      <c r="AX519" s="2">
        <f>IF(AV519&gt;=AW519,1,2)</f>
        <v>2</v>
      </c>
      <c r="AY519" s="2" t="str">
        <f>IF((AV519+10)&gt;=AW519,"SAVE","LATE")</f>
        <v>LATE</v>
      </c>
      <c r="AZ519" t="s">
        <v>82</v>
      </c>
      <c r="BA519" t="s">
        <v>1011</v>
      </c>
      <c r="BB519">
        <v>243825066</v>
      </c>
      <c r="BC519">
        <v>105992873</v>
      </c>
      <c r="BD519" s="9">
        <v>349817939</v>
      </c>
      <c r="BE519" t="s">
        <v>37866</v>
      </c>
      <c r="BF519">
        <v>0</v>
      </c>
      <c r="BG519" t="s">
        <v>70</v>
      </c>
      <c r="BH519">
        <v>-1</v>
      </c>
      <c r="BI519" t="s">
        <v>37864</v>
      </c>
      <c r="BJ519" t="s">
        <v>37867</v>
      </c>
      <c r="BK519">
        <v>0</v>
      </c>
      <c r="BL519" t="s">
        <v>85</v>
      </c>
      <c r="BM519" t="s">
        <v>37868</v>
      </c>
    </row>
    <row r="520" spans="1:65" x14ac:dyDescent="0.25">
      <c r="A520">
        <v>2015</v>
      </c>
      <c r="B520" t="s">
        <v>116</v>
      </c>
      <c r="C520" t="s">
        <v>357</v>
      </c>
      <c r="D520" t="s">
        <v>38970</v>
      </c>
      <c r="E520" t="s">
        <v>38971</v>
      </c>
      <c r="F520" t="s">
        <v>38972</v>
      </c>
      <c r="G520">
        <v>4</v>
      </c>
      <c r="H520" t="s">
        <v>41311</v>
      </c>
      <c r="I520" t="s">
        <v>67</v>
      </c>
      <c r="J520" t="s">
        <v>88</v>
      </c>
      <c r="K520">
        <v>2</v>
      </c>
      <c r="L520" t="s">
        <v>41311</v>
      </c>
      <c r="M520">
        <v>85000000</v>
      </c>
      <c r="N520" t="s">
        <v>21411</v>
      </c>
      <c r="O520" t="s">
        <v>47598</v>
      </c>
      <c r="P520" t="s">
        <v>90</v>
      </c>
      <c r="Q520" t="s">
        <v>1028</v>
      </c>
      <c r="R520" t="s">
        <v>70</v>
      </c>
      <c r="S520" t="s">
        <v>154</v>
      </c>
      <c r="T520" s="3">
        <v>42070</v>
      </c>
      <c r="U520" t="s">
        <v>38973</v>
      </c>
      <c r="V520">
        <v>611</v>
      </c>
      <c r="W520">
        <v>609</v>
      </c>
      <c r="X520">
        <v>24000000</v>
      </c>
      <c r="Y520" t="s">
        <v>122</v>
      </c>
      <c r="Z520" t="s">
        <v>123</v>
      </c>
      <c r="AA520">
        <v>8512</v>
      </c>
      <c r="AB520" t="s">
        <v>41783</v>
      </c>
      <c r="AC520">
        <v>851216</v>
      </c>
      <c r="AD520" t="s">
        <v>41784</v>
      </c>
      <c r="AE520">
        <v>3725332</v>
      </c>
      <c r="AF520" t="s">
        <v>41304</v>
      </c>
      <c r="AG520">
        <v>91227028</v>
      </c>
      <c r="AH520" t="s">
        <v>38974</v>
      </c>
      <c r="AI520" t="s">
        <v>159</v>
      </c>
      <c r="AJ520" t="s">
        <v>41304</v>
      </c>
      <c r="AK520">
        <v>91227028</v>
      </c>
      <c r="AL520" t="s">
        <v>38974</v>
      </c>
      <c r="AM520">
        <v>2015</v>
      </c>
      <c r="AN520" s="1">
        <v>42186</v>
      </c>
      <c r="AO520" s="1">
        <v>42186</v>
      </c>
      <c r="AP520">
        <v>4</v>
      </c>
      <c r="AQ520" t="s">
        <v>81</v>
      </c>
      <c r="AR520" s="4">
        <f>IF(AQ520="M",AP520*30.42,AP520)</f>
        <v>121.68</v>
      </c>
      <c r="AS520">
        <v>0</v>
      </c>
      <c r="AT520" s="4">
        <f>AR520+AS520</f>
        <v>121.68</v>
      </c>
      <c r="AU520">
        <v>2</v>
      </c>
      <c r="AV520" s="1">
        <f>AO520+AT520</f>
        <v>42307.68</v>
      </c>
      <c r="AW520" s="1">
        <v>42370</v>
      </c>
      <c r="AX520" s="2">
        <f>IF(AV520&gt;=AW520,1,2)</f>
        <v>2</v>
      </c>
      <c r="AY520" s="2" t="str">
        <f>IF((AV520+10)&gt;=AW520,"SAVE","LATE")</f>
        <v>LATE</v>
      </c>
      <c r="AZ520" t="s">
        <v>82</v>
      </c>
      <c r="BA520" t="s">
        <v>1011</v>
      </c>
      <c r="BB520">
        <v>24000000</v>
      </c>
      <c r="BC520">
        <v>12000000</v>
      </c>
      <c r="BD520" s="9">
        <v>36000000</v>
      </c>
      <c r="BE520" t="s">
        <v>47598</v>
      </c>
      <c r="BF520">
        <v>0</v>
      </c>
      <c r="BG520" t="s">
        <v>70</v>
      </c>
      <c r="BH520">
        <v>-1</v>
      </c>
      <c r="BI520" t="s">
        <v>70</v>
      </c>
      <c r="BJ520" t="s">
        <v>70</v>
      </c>
      <c r="BK520">
        <v>0</v>
      </c>
      <c r="BL520" t="s">
        <v>85</v>
      </c>
      <c r="BM520" t="s">
        <v>38975</v>
      </c>
    </row>
    <row r="521" spans="1:65" x14ac:dyDescent="0.25">
      <c r="A521">
        <v>2015</v>
      </c>
      <c r="B521" t="s">
        <v>64</v>
      </c>
      <c r="C521" t="s">
        <v>264</v>
      </c>
      <c r="D521" t="s">
        <v>10332</v>
      </c>
      <c r="E521" t="s">
        <v>82</v>
      </c>
      <c r="F521" t="s">
        <v>38983</v>
      </c>
      <c r="G521">
        <v>13</v>
      </c>
      <c r="H521" t="s">
        <v>41891</v>
      </c>
      <c r="I521" t="s">
        <v>105</v>
      </c>
      <c r="J521" t="s">
        <v>88</v>
      </c>
      <c r="K521">
        <v>3</v>
      </c>
      <c r="L521" t="s">
        <v>41838</v>
      </c>
      <c r="M521">
        <v>72000000</v>
      </c>
      <c r="N521" t="s">
        <v>41840</v>
      </c>
      <c r="O521" t="s">
        <v>46459</v>
      </c>
      <c r="P521" t="s">
        <v>90</v>
      </c>
      <c r="Q521" t="s">
        <v>1028</v>
      </c>
      <c r="R521" t="s">
        <v>1028</v>
      </c>
      <c r="S521" t="s">
        <v>154</v>
      </c>
      <c r="T521" t="s">
        <v>35747</v>
      </c>
      <c r="U521" t="s">
        <v>38992</v>
      </c>
      <c r="V521" t="s">
        <v>38993</v>
      </c>
      <c r="W521" t="s">
        <v>38994</v>
      </c>
      <c r="X521">
        <v>33652184</v>
      </c>
      <c r="Y521" t="s">
        <v>122</v>
      </c>
      <c r="Z521" t="s">
        <v>123</v>
      </c>
      <c r="AA521">
        <v>7210</v>
      </c>
      <c r="AB521" t="s">
        <v>14264</v>
      </c>
      <c r="AC521">
        <v>721029</v>
      </c>
      <c r="AD521" t="s">
        <v>41848</v>
      </c>
      <c r="AE521">
        <v>3934489</v>
      </c>
      <c r="AF521" t="s">
        <v>40104</v>
      </c>
      <c r="AG521" t="s">
        <v>38995</v>
      </c>
      <c r="AH521" t="s">
        <v>41785</v>
      </c>
      <c r="AI521" t="s">
        <v>39286</v>
      </c>
      <c r="AJ521" t="s">
        <v>41304</v>
      </c>
      <c r="AK521" t="s">
        <v>38996</v>
      </c>
      <c r="AL521" t="s">
        <v>38997</v>
      </c>
      <c r="AM521">
        <v>2015</v>
      </c>
      <c r="AN521" s="1">
        <v>42276</v>
      </c>
      <c r="AO521" s="1">
        <v>42277</v>
      </c>
      <c r="AP521">
        <v>45</v>
      </c>
      <c r="AQ521" t="s">
        <v>74</v>
      </c>
      <c r="AR521" s="4">
        <f>IF(AQ521="M",AP521*30.42,AP521)</f>
        <v>45</v>
      </c>
      <c r="AS521">
        <v>0</v>
      </c>
      <c r="AT521" s="4">
        <f>AR521+AS521</f>
        <v>45</v>
      </c>
      <c r="AU521">
        <v>1</v>
      </c>
      <c r="AV521" s="1">
        <f>AO521+AT521</f>
        <v>42322</v>
      </c>
      <c r="AW521" s="1">
        <v>42352</v>
      </c>
      <c r="AX521" s="2">
        <f>IF(AV521&gt;=AW521,1,2)</f>
        <v>2</v>
      </c>
      <c r="AY521" s="2" t="str">
        <f>IF((AV521+10)&gt;=AW521,"SAVE","LATE")</f>
        <v>LATE</v>
      </c>
      <c r="AZ521" t="s">
        <v>82</v>
      </c>
      <c r="BA521" t="s">
        <v>1011</v>
      </c>
      <c r="BB521">
        <v>22139568</v>
      </c>
      <c r="BC521">
        <v>2851200</v>
      </c>
      <c r="BD521" s="9">
        <v>24990768</v>
      </c>
      <c r="BE521" t="s">
        <v>46459</v>
      </c>
      <c r="BF521">
        <v>0</v>
      </c>
      <c r="BG521" t="s">
        <v>70</v>
      </c>
      <c r="BH521">
        <v>-1</v>
      </c>
      <c r="BI521" t="s">
        <v>70</v>
      </c>
      <c r="BJ521" t="s">
        <v>70</v>
      </c>
      <c r="BK521">
        <v>0</v>
      </c>
      <c r="BL521" t="s">
        <v>85</v>
      </c>
      <c r="BM521" t="s">
        <v>38998</v>
      </c>
    </row>
    <row r="522" spans="1:65" x14ac:dyDescent="0.25">
      <c r="A522">
        <v>2015</v>
      </c>
      <c r="B522" t="s">
        <v>116</v>
      </c>
      <c r="C522" t="s">
        <v>117</v>
      </c>
      <c r="D522" t="s">
        <v>46360</v>
      </c>
      <c r="E522" t="s">
        <v>1382</v>
      </c>
      <c r="F522" t="s">
        <v>1383</v>
      </c>
      <c r="G522">
        <v>12</v>
      </c>
      <c r="H522" t="s">
        <v>41881</v>
      </c>
      <c r="I522" t="s">
        <v>67</v>
      </c>
      <c r="J522" t="s">
        <v>42026</v>
      </c>
      <c r="K522">
        <v>3</v>
      </c>
      <c r="L522" t="s">
        <v>41838</v>
      </c>
      <c r="M522">
        <v>80000000</v>
      </c>
      <c r="N522" t="s">
        <v>348</v>
      </c>
      <c r="O522" t="s">
        <v>39181</v>
      </c>
      <c r="P522" t="s">
        <v>90</v>
      </c>
      <c r="Q522" t="s">
        <v>70</v>
      </c>
      <c r="R522" t="s">
        <v>70</v>
      </c>
      <c r="S522" t="s">
        <v>154</v>
      </c>
      <c r="T522" t="s">
        <v>39129</v>
      </c>
      <c r="U522" t="s">
        <v>39182</v>
      </c>
      <c r="V522" t="s">
        <v>39183</v>
      </c>
      <c r="W522" t="s">
        <v>39184</v>
      </c>
      <c r="X522">
        <v>10500000</v>
      </c>
      <c r="Y522" t="s">
        <v>122</v>
      </c>
      <c r="Z522" t="s">
        <v>123</v>
      </c>
      <c r="AA522">
        <v>0</v>
      </c>
      <c r="AB522" t="s">
        <v>76</v>
      </c>
      <c r="AC522">
        <v>0</v>
      </c>
      <c r="AD522" t="s">
        <v>76</v>
      </c>
      <c r="AE522">
        <v>3289960</v>
      </c>
      <c r="AF522" t="s">
        <v>145</v>
      </c>
      <c r="AG522" t="s">
        <v>39185</v>
      </c>
      <c r="AH522" t="s">
        <v>39186</v>
      </c>
      <c r="AI522" t="s">
        <v>159</v>
      </c>
      <c r="AJ522" t="s">
        <v>41304</v>
      </c>
      <c r="AK522">
        <v>1098632830</v>
      </c>
      <c r="AL522" t="s">
        <v>39186</v>
      </c>
      <c r="AM522">
        <v>2015</v>
      </c>
      <c r="AN522" s="1">
        <v>42048</v>
      </c>
      <c r="AO522" s="1">
        <v>42048</v>
      </c>
      <c r="AP522">
        <v>7</v>
      </c>
      <c r="AQ522" t="s">
        <v>81</v>
      </c>
      <c r="AR522" s="4">
        <f>IF(AQ522="M",AP522*30.42,AP522)</f>
        <v>212.94</v>
      </c>
      <c r="AS522">
        <v>0</v>
      </c>
      <c r="AT522" s="4">
        <f>AR522+AS522</f>
        <v>212.94</v>
      </c>
      <c r="AU522">
        <v>3</v>
      </c>
      <c r="AV522" s="1">
        <f>AO522+AT522</f>
        <v>42260.94</v>
      </c>
      <c r="AW522" s="1">
        <v>42351</v>
      </c>
      <c r="AX522" s="2">
        <f>IF(AV522&gt;=AW522,1,2)</f>
        <v>2</v>
      </c>
      <c r="AY522" s="2" t="str">
        <f>IF((AV522+10)&gt;=AW522,"SAVE","LATE")</f>
        <v>LATE</v>
      </c>
      <c r="AZ522" t="s">
        <v>82</v>
      </c>
      <c r="BA522" t="s">
        <v>1011</v>
      </c>
      <c r="BB522">
        <v>10500000</v>
      </c>
      <c r="BC522">
        <v>4500000</v>
      </c>
      <c r="BD522" s="9">
        <v>15000000</v>
      </c>
      <c r="BE522" t="s">
        <v>39181</v>
      </c>
      <c r="BF522">
        <v>0</v>
      </c>
      <c r="BG522" t="s">
        <v>70</v>
      </c>
      <c r="BH522">
        <v>-1</v>
      </c>
      <c r="BI522" t="s">
        <v>70</v>
      </c>
      <c r="BJ522" t="s">
        <v>70</v>
      </c>
      <c r="BK522">
        <v>0</v>
      </c>
      <c r="BL522" t="s">
        <v>85</v>
      </c>
      <c r="BM522" t="s">
        <v>39187</v>
      </c>
    </row>
    <row r="523" spans="1:65" x14ac:dyDescent="0.25">
      <c r="A523">
        <v>2015</v>
      </c>
      <c r="B523" t="s">
        <v>64</v>
      </c>
      <c r="C523" t="s">
        <v>264</v>
      </c>
      <c r="D523" t="s">
        <v>10332</v>
      </c>
      <c r="E523" t="s">
        <v>82</v>
      </c>
      <c r="F523" t="s">
        <v>38983</v>
      </c>
      <c r="G523">
        <v>13</v>
      </c>
      <c r="H523" t="s">
        <v>41891</v>
      </c>
      <c r="I523" t="s">
        <v>105</v>
      </c>
      <c r="J523" t="s">
        <v>88</v>
      </c>
      <c r="K523">
        <v>3</v>
      </c>
      <c r="L523" t="s">
        <v>41838</v>
      </c>
      <c r="M523">
        <v>72000000</v>
      </c>
      <c r="N523" t="s">
        <v>41840</v>
      </c>
      <c r="O523" t="s">
        <v>46467</v>
      </c>
      <c r="P523" t="s">
        <v>90</v>
      </c>
      <c r="Q523" t="s">
        <v>1028</v>
      </c>
      <c r="R523" t="s">
        <v>1028</v>
      </c>
      <c r="S523" t="s">
        <v>38984</v>
      </c>
      <c r="T523" s="3">
        <v>42016</v>
      </c>
      <c r="U523" t="s">
        <v>38985</v>
      </c>
      <c r="V523" t="s">
        <v>38986</v>
      </c>
      <c r="W523" t="s">
        <v>38987</v>
      </c>
      <c r="X523">
        <v>26539952</v>
      </c>
      <c r="Y523" t="s">
        <v>122</v>
      </c>
      <c r="Z523" t="s">
        <v>123</v>
      </c>
      <c r="AA523">
        <v>7215</v>
      </c>
      <c r="AB523" t="s">
        <v>42579</v>
      </c>
      <c r="AC523">
        <v>721511</v>
      </c>
      <c r="AD523" t="s">
        <v>46108</v>
      </c>
      <c r="AE523">
        <v>4112034</v>
      </c>
      <c r="AF523" t="s">
        <v>145</v>
      </c>
      <c r="AG523" t="s">
        <v>38988</v>
      </c>
      <c r="AH523" t="s">
        <v>38989</v>
      </c>
      <c r="AI523" t="s">
        <v>159</v>
      </c>
      <c r="AJ523" t="s">
        <v>41304</v>
      </c>
      <c r="AK523" t="s">
        <v>38990</v>
      </c>
      <c r="AL523" t="s">
        <v>38989</v>
      </c>
      <c r="AM523">
        <v>2015</v>
      </c>
      <c r="AN523" s="1">
        <v>42347</v>
      </c>
      <c r="AO523" s="1">
        <v>42348</v>
      </c>
      <c r="AP523">
        <v>22</v>
      </c>
      <c r="AQ523" t="s">
        <v>74</v>
      </c>
      <c r="AR523" s="4">
        <f>IF(AQ523="M",AP523*30.42,AP523)</f>
        <v>22</v>
      </c>
      <c r="AS523">
        <v>0</v>
      </c>
      <c r="AT523" s="4">
        <f>AR523+AS523</f>
        <v>22</v>
      </c>
      <c r="AU523">
        <v>1</v>
      </c>
      <c r="AV523" s="1">
        <f>AO523+AT523</f>
        <v>42370</v>
      </c>
      <c r="AW523" s="1">
        <v>42401</v>
      </c>
      <c r="AX523" s="2">
        <f>IF(AV523&gt;=AW523,1,2)</f>
        <v>2</v>
      </c>
      <c r="AY523" s="2" t="str">
        <f>IF((AV523+10)&gt;=AW523,"SAVE","LATE")</f>
        <v>LATE</v>
      </c>
      <c r="AZ523" t="s">
        <v>82</v>
      </c>
      <c r="BA523" t="s">
        <v>1011</v>
      </c>
      <c r="BB523">
        <v>22344545</v>
      </c>
      <c r="BC523">
        <v>11147909</v>
      </c>
      <c r="BD523" s="9">
        <v>33492454</v>
      </c>
      <c r="BE523" t="s">
        <v>46467</v>
      </c>
      <c r="BF523">
        <v>0</v>
      </c>
      <c r="BG523" t="s">
        <v>70</v>
      </c>
      <c r="BH523">
        <v>-1</v>
      </c>
      <c r="BI523" t="s">
        <v>70</v>
      </c>
      <c r="BJ523" t="s">
        <v>70</v>
      </c>
      <c r="BK523">
        <v>0</v>
      </c>
      <c r="BL523" t="s">
        <v>85</v>
      </c>
      <c r="BM523" t="s">
        <v>38991</v>
      </c>
    </row>
    <row r="524" spans="1:65" x14ac:dyDescent="0.25">
      <c r="A524">
        <v>2014</v>
      </c>
      <c r="B524" t="s">
        <v>116</v>
      </c>
      <c r="C524" t="s">
        <v>130</v>
      </c>
      <c r="D524" t="s">
        <v>41195</v>
      </c>
      <c r="E524" t="s">
        <v>32540</v>
      </c>
      <c r="F524" t="s">
        <v>32541</v>
      </c>
      <c r="G524">
        <v>1</v>
      </c>
      <c r="H524" t="s">
        <v>46842</v>
      </c>
      <c r="I524" t="s">
        <v>105</v>
      </c>
      <c r="J524" t="s">
        <v>88</v>
      </c>
      <c r="K524">
        <v>3</v>
      </c>
      <c r="L524" t="s">
        <v>41838</v>
      </c>
      <c r="M524">
        <v>72000000</v>
      </c>
      <c r="N524" t="s">
        <v>41840</v>
      </c>
      <c r="O524" t="s">
        <v>37758</v>
      </c>
      <c r="P524" t="s">
        <v>90</v>
      </c>
      <c r="Q524" t="s">
        <v>32543</v>
      </c>
      <c r="R524" t="s">
        <v>32543</v>
      </c>
      <c r="S524" t="s">
        <v>17678</v>
      </c>
      <c r="T524" t="s">
        <v>27190</v>
      </c>
      <c r="U524" t="s">
        <v>37759</v>
      </c>
      <c r="V524" t="s">
        <v>37760</v>
      </c>
      <c r="W524" t="s">
        <v>37761</v>
      </c>
      <c r="X524">
        <v>260000000</v>
      </c>
      <c r="Y524" t="s">
        <v>122</v>
      </c>
      <c r="Z524" t="s">
        <v>123</v>
      </c>
      <c r="AA524">
        <v>0</v>
      </c>
      <c r="AB524" t="s">
        <v>76</v>
      </c>
      <c r="AC524">
        <v>0</v>
      </c>
      <c r="AD524" t="s">
        <v>76</v>
      </c>
      <c r="AE524">
        <v>3207075</v>
      </c>
      <c r="AF524" t="s">
        <v>40104</v>
      </c>
      <c r="AG524">
        <v>9004116323</v>
      </c>
      <c r="AH524" t="s">
        <v>37762</v>
      </c>
      <c r="AI524" t="s">
        <v>159</v>
      </c>
      <c r="AJ524" t="s">
        <v>41304</v>
      </c>
      <c r="AK524">
        <v>91104760</v>
      </c>
      <c r="AL524" t="s">
        <v>37763</v>
      </c>
      <c r="AM524">
        <v>2015</v>
      </c>
      <c r="AN524" s="1">
        <v>42037</v>
      </c>
      <c r="AO524" s="1">
        <v>42044</v>
      </c>
      <c r="AP524">
        <v>3</v>
      </c>
      <c r="AQ524" t="s">
        <v>81</v>
      </c>
      <c r="AR524" s="4">
        <f>IF(AQ524="M",AP524*30.42,AP524)</f>
        <v>91.26</v>
      </c>
      <c r="AS524">
        <v>0</v>
      </c>
      <c r="AT524" s="4">
        <f>AR524+AS524</f>
        <v>91.26</v>
      </c>
      <c r="AU524">
        <v>2</v>
      </c>
      <c r="AV524" s="1">
        <f>AO524+AT524</f>
        <v>42135.26</v>
      </c>
      <c r="AW524" s="1">
        <v>42194</v>
      </c>
      <c r="AX524" s="2">
        <f>IF(AV524&gt;=AW524,1,2)</f>
        <v>2</v>
      </c>
      <c r="AY524" s="2" t="str">
        <f>IF((AV524+10)&gt;=AW524,"SAVE","LATE")</f>
        <v>LATE</v>
      </c>
      <c r="AZ524" t="s">
        <v>82</v>
      </c>
      <c r="BA524" t="s">
        <v>1011</v>
      </c>
      <c r="BB524">
        <v>260000000</v>
      </c>
      <c r="BC524">
        <v>129780311</v>
      </c>
      <c r="BD524" s="9">
        <v>389780311</v>
      </c>
      <c r="BE524" t="s">
        <v>37758</v>
      </c>
      <c r="BF524">
        <v>0</v>
      </c>
      <c r="BG524" t="s">
        <v>70</v>
      </c>
      <c r="BH524">
        <v>-1</v>
      </c>
      <c r="BI524" t="s">
        <v>37764</v>
      </c>
      <c r="BJ524" t="s">
        <v>3633</v>
      </c>
      <c r="BK524">
        <v>0</v>
      </c>
      <c r="BL524" t="s">
        <v>85</v>
      </c>
      <c r="BM524" t="s">
        <v>37765</v>
      </c>
    </row>
    <row r="525" spans="1:65" x14ac:dyDescent="0.25">
      <c r="A525">
        <v>2015</v>
      </c>
      <c r="B525" t="s">
        <v>64</v>
      </c>
      <c r="C525" t="s">
        <v>264</v>
      </c>
      <c r="D525" t="s">
        <v>46319</v>
      </c>
      <c r="E525" t="s">
        <v>82</v>
      </c>
      <c r="F525" t="s">
        <v>6851</v>
      </c>
      <c r="G525">
        <v>12</v>
      </c>
      <c r="H525" t="s">
        <v>41881</v>
      </c>
      <c r="I525" t="s">
        <v>105</v>
      </c>
      <c r="J525" t="s">
        <v>68</v>
      </c>
      <c r="K525">
        <v>3</v>
      </c>
      <c r="L525" t="s">
        <v>41838</v>
      </c>
      <c r="M525">
        <v>72000000</v>
      </c>
      <c r="N525" t="s">
        <v>41840</v>
      </c>
      <c r="O525" t="s">
        <v>38732</v>
      </c>
      <c r="P525" t="s">
        <v>90</v>
      </c>
      <c r="Q525" t="s">
        <v>4611</v>
      </c>
      <c r="R525" t="s">
        <v>4611</v>
      </c>
      <c r="S525" t="s">
        <v>17678</v>
      </c>
      <c r="T525" t="s">
        <v>35966</v>
      </c>
      <c r="U525" t="s">
        <v>38733</v>
      </c>
      <c r="V525" t="s">
        <v>38734</v>
      </c>
      <c r="W525" t="s">
        <v>38735</v>
      </c>
      <c r="X525">
        <v>64665184</v>
      </c>
      <c r="Y525" t="s">
        <v>122</v>
      </c>
      <c r="Z525" t="s">
        <v>123</v>
      </c>
      <c r="AA525">
        <v>0</v>
      </c>
      <c r="AB525" t="s">
        <v>76</v>
      </c>
      <c r="AC525">
        <v>0</v>
      </c>
      <c r="AD525" t="s">
        <v>76</v>
      </c>
      <c r="AE525">
        <v>3603491</v>
      </c>
      <c r="AF525" t="s">
        <v>40104</v>
      </c>
      <c r="AG525" t="s">
        <v>38736</v>
      </c>
      <c r="AH525" t="s">
        <v>17682</v>
      </c>
      <c r="AI525" t="s">
        <v>159</v>
      </c>
      <c r="AJ525" t="s">
        <v>41304</v>
      </c>
      <c r="AK525" t="s">
        <v>38737</v>
      </c>
      <c r="AL525" t="s">
        <v>38738</v>
      </c>
      <c r="AM525">
        <v>2015</v>
      </c>
      <c r="AN525" s="1">
        <v>42150</v>
      </c>
      <c r="AO525" s="1">
        <v>42153</v>
      </c>
      <c r="AP525">
        <v>3</v>
      </c>
      <c r="AQ525" t="s">
        <v>81</v>
      </c>
      <c r="AR525" s="4">
        <f>IF(AQ525="M",AP525*30.42,AP525)</f>
        <v>91.26</v>
      </c>
      <c r="AS525">
        <v>0</v>
      </c>
      <c r="AT525" s="4">
        <f>AR525+AS525</f>
        <v>91.26</v>
      </c>
      <c r="AU525">
        <v>3</v>
      </c>
      <c r="AV525" s="1">
        <f>AO525+AT525</f>
        <v>42244.26</v>
      </c>
      <c r="AW525" s="1">
        <v>42337</v>
      </c>
      <c r="AX525" s="2">
        <f>IF(AV525&gt;=AW525,1,2)</f>
        <v>2</v>
      </c>
      <c r="AY525" s="2" t="str">
        <f>IF((AV525+10)&gt;=AW525,"SAVE","LATE")</f>
        <v>LATE</v>
      </c>
      <c r="AZ525" t="s">
        <v>82</v>
      </c>
      <c r="BA525" t="s">
        <v>1011</v>
      </c>
      <c r="BB525">
        <v>64665184</v>
      </c>
      <c r="BC525">
        <v>0</v>
      </c>
      <c r="BD525" s="9">
        <v>64665184</v>
      </c>
      <c r="BE525" t="s">
        <v>38732</v>
      </c>
      <c r="BF525">
        <v>0</v>
      </c>
      <c r="BG525" t="s">
        <v>70</v>
      </c>
      <c r="BH525">
        <v>-1</v>
      </c>
      <c r="BI525" t="s">
        <v>70</v>
      </c>
      <c r="BJ525" t="s">
        <v>70</v>
      </c>
      <c r="BK525">
        <v>0</v>
      </c>
      <c r="BL525" t="s">
        <v>85</v>
      </c>
      <c r="BM525" t="s">
        <v>38739</v>
      </c>
    </row>
    <row r="526" spans="1:65" x14ac:dyDescent="0.25">
      <c r="A526">
        <v>2015</v>
      </c>
      <c r="B526" t="s">
        <v>116</v>
      </c>
      <c r="C526" t="s">
        <v>130</v>
      </c>
      <c r="D526" t="s">
        <v>41196</v>
      </c>
      <c r="E526" t="s">
        <v>7881</v>
      </c>
      <c r="F526" t="s">
        <v>15683</v>
      </c>
      <c r="G526">
        <v>1</v>
      </c>
      <c r="H526" t="s">
        <v>46842</v>
      </c>
      <c r="I526" t="s">
        <v>67</v>
      </c>
      <c r="J526" t="s">
        <v>88</v>
      </c>
      <c r="K526">
        <v>3</v>
      </c>
      <c r="L526" t="s">
        <v>41838</v>
      </c>
      <c r="M526">
        <v>72000000</v>
      </c>
      <c r="N526" t="s">
        <v>41840</v>
      </c>
      <c r="O526" t="s">
        <v>46468</v>
      </c>
      <c r="P526" t="s">
        <v>90</v>
      </c>
      <c r="Q526" t="s">
        <v>15685</v>
      </c>
      <c r="R526" t="s">
        <v>15685</v>
      </c>
      <c r="S526" t="s">
        <v>10825</v>
      </c>
      <c r="T526" t="s">
        <v>35328</v>
      </c>
      <c r="U526" t="s">
        <v>37994</v>
      </c>
      <c r="V526" t="s">
        <v>35087</v>
      </c>
      <c r="W526" t="s">
        <v>37995</v>
      </c>
      <c r="X526">
        <v>206094992</v>
      </c>
      <c r="Y526" t="s">
        <v>122</v>
      </c>
      <c r="Z526" t="s">
        <v>123</v>
      </c>
      <c r="AA526">
        <v>7212</v>
      </c>
      <c r="AB526" t="s">
        <v>42049</v>
      </c>
      <c r="AC526">
        <v>721215</v>
      </c>
      <c r="AD526" t="s">
        <v>45002</v>
      </c>
      <c r="AE526">
        <v>3692591</v>
      </c>
      <c r="AF526" t="s">
        <v>40104</v>
      </c>
      <c r="AG526" t="s">
        <v>37996</v>
      </c>
      <c r="AH526" t="s">
        <v>37997</v>
      </c>
      <c r="AI526" t="s">
        <v>159</v>
      </c>
      <c r="AJ526" t="s">
        <v>41304</v>
      </c>
      <c r="AK526" t="s">
        <v>37998</v>
      </c>
      <c r="AL526" t="s">
        <v>37999</v>
      </c>
      <c r="AM526">
        <v>2015</v>
      </c>
      <c r="AN526" s="1">
        <v>42180</v>
      </c>
      <c r="AO526" s="1">
        <v>42180</v>
      </c>
      <c r="AP526">
        <v>4</v>
      </c>
      <c r="AQ526" t="s">
        <v>81</v>
      </c>
      <c r="AR526" s="4">
        <f>IF(AQ526="M",AP526*30.42,AP526)</f>
        <v>121.68</v>
      </c>
      <c r="AS526">
        <v>0</v>
      </c>
      <c r="AT526" s="4">
        <f>AR526+AS526</f>
        <v>121.68</v>
      </c>
      <c r="AU526">
        <v>1</v>
      </c>
      <c r="AV526" s="1">
        <f>AO526+AT526</f>
        <v>42301.68</v>
      </c>
      <c r="AW526" s="1">
        <v>42333</v>
      </c>
      <c r="AX526" s="2">
        <f>IF(AV526&gt;=AW526,1,2)</f>
        <v>2</v>
      </c>
      <c r="AY526" s="2" t="str">
        <f>IF((AV526+10)&gt;=AW526,"SAVE","LATE")</f>
        <v>LATE</v>
      </c>
      <c r="AZ526" t="s">
        <v>82</v>
      </c>
      <c r="BA526" t="s">
        <v>1011</v>
      </c>
      <c r="BB526">
        <v>206094992</v>
      </c>
      <c r="BC526">
        <v>16999903</v>
      </c>
      <c r="BD526" s="9">
        <v>223094895</v>
      </c>
      <c r="BE526" t="s">
        <v>38000</v>
      </c>
      <c r="BF526">
        <v>0</v>
      </c>
      <c r="BG526" t="s">
        <v>70</v>
      </c>
      <c r="BH526">
        <v>-1</v>
      </c>
      <c r="BI526" t="s">
        <v>37997</v>
      </c>
      <c r="BJ526" t="s">
        <v>38001</v>
      </c>
      <c r="BK526">
        <v>0</v>
      </c>
      <c r="BL526" t="s">
        <v>85</v>
      </c>
      <c r="BM526" t="s">
        <v>38002</v>
      </c>
    </row>
    <row r="527" spans="1:65" x14ac:dyDescent="0.25">
      <c r="A527">
        <v>2015</v>
      </c>
      <c r="B527" t="s">
        <v>116</v>
      </c>
      <c r="C527" t="s">
        <v>130</v>
      </c>
      <c r="D527" t="s">
        <v>41203</v>
      </c>
      <c r="E527" t="s">
        <v>15440</v>
      </c>
      <c r="F527" t="s">
        <v>36105</v>
      </c>
      <c r="G527">
        <v>1</v>
      </c>
      <c r="H527" t="s">
        <v>46842</v>
      </c>
      <c r="I527" t="s">
        <v>67</v>
      </c>
      <c r="J527" t="s">
        <v>88</v>
      </c>
      <c r="K527">
        <v>3</v>
      </c>
      <c r="L527" t="s">
        <v>41838</v>
      </c>
      <c r="M527">
        <v>72000000</v>
      </c>
      <c r="N527" t="s">
        <v>41840</v>
      </c>
      <c r="O527" t="s">
        <v>36106</v>
      </c>
      <c r="P527" t="s">
        <v>90</v>
      </c>
      <c r="Q527" t="s">
        <v>36107</v>
      </c>
      <c r="R527" t="s">
        <v>36107</v>
      </c>
      <c r="S527" t="s">
        <v>32773</v>
      </c>
      <c r="T527" t="s">
        <v>32598</v>
      </c>
      <c r="U527" t="s">
        <v>36108</v>
      </c>
      <c r="V527" t="s">
        <v>36109</v>
      </c>
      <c r="W527" t="s">
        <v>36110</v>
      </c>
      <c r="X527">
        <v>1402545368</v>
      </c>
      <c r="Y527" t="s">
        <v>122</v>
      </c>
      <c r="Z527" t="s">
        <v>123</v>
      </c>
      <c r="AA527">
        <v>0</v>
      </c>
      <c r="AB527" t="s">
        <v>76</v>
      </c>
      <c r="AC527">
        <v>0</v>
      </c>
      <c r="AD527" t="s">
        <v>76</v>
      </c>
      <c r="AE527">
        <v>3622845</v>
      </c>
      <c r="AF527" t="s">
        <v>40104</v>
      </c>
      <c r="AG527" t="s">
        <v>36111</v>
      </c>
      <c r="AH527" t="s">
        <v>36112</v>
      </c>
      <c r="AI527" t="s">
        <v>159</v>
      </c>
      <c r="AJ527" t="s">
        <v>41304</v>
      </c>
      <c r="AK527" t="s">
        <v>40059</v>
      </c>
      <c r="AL527" t="s">
        <v>40060</v>
      </c>
      <c r="AM527">
        <v>2015</v>
      </c>
      <c r="AN527" s="1">
        <v>42153</v>
      </c>
      <c r="AO527" s="1">
        <v>42159</v>
      </c>
      <c r="AP527">
        <v>7</v>
      </c>
      <c r="AQ527" t="s">
        <v>81</v>
      </c>
      <c r="AR527" s="4">
        <f>IF(AQ527="M",AP527*30.42,AP527)</f>
        <v>212.94</v>
      </c>
      <c r="AS527">
        <v>0</v>
      </c>
      <c r="AT527" s="4">
        <f>AR527+AS527</f>
        <v>212.94</v>
      </c>
      <c r="AU527">
        <v>3</v>
      </c>
      <c r="AV527" s="1">
        <f>AO527+AT527</f>
        <v>42371.94</v>
      </c>
      <c r="AW527" s="1">
        <v>42464</v>
      </c>
      <c r="AX527" s="2">
        <f>IF(AV527&gt;=AW527,1,2)</f>
        <v>2</v>
      </c>
      <c r="AY527" s="2" t="str">
        <f>IF((AV527+10)&gt;=AW527,"SAVE","LATE")</f>
        <v>LATE</v>
      </c>
      <c r="AZ527" t="s">
        <v>82</v>
      </c>
      <c r="BA527" t="s">
        <v>1011</v>
      </c>
      <c r="BB527">
        <v>1402088024</v>
      </c>
      <c r="BC527">
        <v>585930234</v>
      </c>
      <c r="BD527" s="9">
        <v>1988018258</v>
      </c>
      <c r="BE527" t="s">
        <v>36106</v>
      </c>
      <c r="BF527">
        <v>0</v>
      </c>
      <c r="BG527" t="s">
        <v>70</v>
      </c>
      <c r="BH527">
        <v>-1</v>
      </c>
      <c r="BI527" t="s">
        <v>46476</v>
      </c>
      <c r="BJ527" t="s">
        <v>46477</v>
      </c>
      <c r="BK527">
        <v>0</v>
      </c>
      <c r="BL527" t="s">
        <v>85</v>
      </c>
      <c r="BM527" t="s">
        <v>36113</v>
      </c>
    </row>
    <row r="528" spans="1:65" x14ac:dyDescent="0.25">
      <c r="A528">
        <v>2015</v>
      </c>
      <c r="B528" t="s">
        <v>116</v>
      </c>
      <c r="C528" t="s">
        <v>130</v>
      </c>
      <c r="D528" t="s">
        <v>41203</v>
      </c>
      <c r="E528" t="s">
        <v>15440</v>
      </c>
      <c r="F528" t="s">
        <v>36105</v>
      </c>
      <c r="G528">
        <v>1</v>
      </c>
      <c r="H528" t="s">
        <v>46842</v>
      </c>
      <c r="I528" t="s">
        <v>105</v>
      </c>
      <c r="J528" t="s">
        <v>88</v>
      </c>
      <c r="K528">
        <v>3</v>
      </c>
      <c r="L528" t="s">
        <v>41838</v>
      </c>
      <c r="M528">
        <v>72000000</v>
      </c>
      <c r="N528" t="s">
        <v>41840</v>
      </c>
      <c r="O528" t="s">
        <v>37869</v>
      </c>
      <c r="P528" t="s">
        <v>90</v>
      </c>
      <c r="Q528" t="s">
        <v>36107</v>
      </c>
      <c r="R528" t="s">
        <v>36107</v>
      </c>
      <c r="S528" t="s">
        <v>32773</v>
      </c>
      <c r="T528" s="3">
        <v>42071</v>
      </c>
      <c r="U528" t="s">
        <v>37870</v>
      </c>
      <c r="V528" t="s">
        <v>37871</v>
      </c>
      <c r="W528" t="s">
        <v>37519</v>
      </c>
      <c r="X528">
        <v>243322636</v>
      </c>
      <c r="Y528" t="s">
        <v>122</v>
      </c>
      <c r="Z528" t="s">
        <v>123</v>
      </c>
      <c r="AA528">
        <v>7210</v>
      </c>
      <c r="AB528" t="s">
        <v>14264</v>
      </c>
      <c r="AC528">
        <v>721033</v>
      </c>
      <c r="AD528" t="s">
        <v>42053</v>
      </c>
      <c r="AE528">
        <v>3917714</v>
      </c>
      <c r="AF528" t="s">
        <v>40104</v>
      </c>
      <c r="AG528" t="s">
        <v>37872</v>
      </c>
      <c r="AH528" t="s">
        <v>37873</v>
      </c>
      <c r="AI528" t="s">
        <v>159</v>
      </c>
      <c r="AJ528" t="s">
        <v>41304</v>
      </c>
      <c r="AK528" t="s">
        <v>37874</v>
      </c>
      <c r="AL528" t="s">
        <v>37875</v>
      </c>
      <c r="AM528">
        <v>2015</v>
      </c>
      <c r="AN528" s="1">
        <v>42265</v>
      </c>
      <c r="AO528" s="1">
        <v>42272</v>
      </c>
      <c r="AP528">
        <v>3</v>
      </c>
      <c r="AQ528" t="s">
        <v>81</v>
      </c>
      <c r="AR528" s="4">
        <f>IF(AQ528="M",AP528*30.42,AP528)</f>
        <v>91.26</v>
      </c>
      <c r="AS528">
        <v>0</v>
      </c>
      <c r="AT528" s="4">
        <f>AR528+AS528</f>
        <v>91.26</v>
      </c>
      <c r="AU528">
        <v>1</v>
      </c>
      <c r="AV528" s="1">
        <f>AO528+AT528</f>
        <v>42363.26</v>
      </c>
      <c r="AW528" s="1">
        <v>42394</v>
      </c>
      <c r="AX528" s="2">
        <f>IF(AV528&gt;=AW528,1,2)</f>
        <v>2</v>
      </c>
      <c r="AY528" s="2" t="str">
        <f>IF((AV528+10)&gt;=AW528,"SAVE","LATE")</f>
        <v>LATE</v>
      </c>
      <c r="AZ528" t="s">
        <v>82</v>
      </c>
      <c r="BA528" t="s">
        <v>1011</v>
      </c>
      <c r="BB528">
        <v>243321254</v>
      </c>
      <c r="BC528">
        <v>65063818</v>
      </c>
      <c r="BD528" s="9">
        <v>308385072</v>
      </c>
      <c r="BE528" t="s">
        <v>37869</v>
      </c>
      <c r="BF528">
        <v>0</v>
      </c>
      <c r="BG528" t="s">
        <v>70</v>
      </c>
      <c r="BH528">
        <v>-1</v>
      </c>
      <c r="BI528" t="s">
        <v>37876</v>
      </c>
      <c r="BJ528" t="s">
        <v>37877</v>
      </c>
      <c r="BK528">
        <v>0</v>
      </c>
      <c r="BL528" t="s">
        <v>85</v>
      </c>
      <c r="BM528" t="s">
        <v>37878</v>
      </c>
    </row>
    <row r="529" spans="1:65" x14ac:dyDescent="0.25">
      <c r="A529">
        <v>2015</v>
      </c>
      <c r="B529" t="s">
        <v>116</v>
      </c>
      <c r="C529" t="s">
        <v>130</v>
      </c>
      <c r="D529" t="s">
        <v>41203</v>
      </c>
      <c r="E529" t="s">
        <v>15440</v>
      </c>
      <c r="F529" t="s">
        <v>36105</v>
      </c>
      <c r="G529">
        <v>11</v>
      </c>
      <c r="H529" t="s">
        <v>41839</v>
      </c>
      <c r="I529" t="s">
        <v>67</v>
      </c>
      <c r="J529" t="s">
        <v>88</v>
      </c>
      <c r="K529">
        <v>3</v>
      </c>
      <c r="L529" t="s">
        <v>41838</v>
      </c>
      <c r="M529">
        <v>72000000</v>
      </c>
      <c r="N529" t="s">
        <v>41840</v>
      </c>
      <c r="O529" t="s">
        <v>38063</v>
      </c>
      <c r="P529" t="s">
        <v>90</v>
      </c>
      <c r="Q529" t="s">
        <v>36107</v>
      </c>
      <c r="R529" t="s">
        <v>36107</v>
      </c>
      <c r="S529" t="s">
        <v>32773</v>
      </c>
      <c r="T529" t="s">
        <v>35773</v>
      </c>
      <c r="U529" t="s">
        <v>38064</v>
      </c>
      <c r="V529" t="s">
        <v>38065</v>
      </c>
      <c r="W529" t="s">
        <v>38066</v>
      </c>
      <c r="X529">
        <v>180380090</v>
      </c>
      <c r="Y529" t="s">
        <v>122</v>
      </c>
      <c r="Z529" t="s">
        <v>123</v>
      </c>
      <c r="AA529">
        <v>0</v>
      </c>
      <c r="AB529" t="s">
        <v>76</v>
      </c>
      <c r="AC529">
        <v>0</v>
      </c>
      <c r="AD529" t="s">
        <v>76</v>
      </c>
      <c r="AE529">
        <v>3632437</v>
      </c>
      <c r="AF529" t="s">
        <v>40104</v>
      </c>
      <c r="AG529" t="s">
        <v>38067</v>
      </c>
      <c r="AH529" t="s">
        <v>38068</v>
      </c>
      <c r="AI529" t="s">
        <v>159</v>
      </c>
      <c r="AJ529" t="s">
        <v>41304</v>
      </c>
      <c r="AK529" t="s">
        <v>40061</v>
      </c>
      <c r="AL529" t="s">
        <v>38069</v>
      </c>
      <c r="AM529">
        <v>2015</v>
      </c>
      <c r="AN529" s="1">
        <v>42158</v>
      </c>
      <c r="AO529" s="1">
        <v>42164</v>
      </c>
      <c r="AP529">
        <v>4</v>
      </c>
      <c r="AQ529" t="s">
        <v>81</v>
      </c>
      <c r="AR529" s="4">
        <f>IF(AQ529="M",AP529*30.42,AP529)</f>
        <v>121.68</v>
      </c>
      <c r="AS529">
        <v>0</v>
      </c>
      <c r="AT529" s="4">
        <f>AR529+AS529</f>
        <v>121.68</v>
      </c>
      <c r="AU529">
        <v>1</v>
      </c>
      <c r="AV529" s="1">
        <f>AO529+AT529</f>
        <v>42285.68</v>
      </c>
      <c r="AW529" s="1">
        <v>42317</v>
      </c>
      <c r="AX529" s="2">
        <f>IF(AV529&gt;=AW529,1,2)</f>
        <v>2</v>
      </c>
      <c r="AY529" s="2" t="str">
        <f>IF((AV529+10)&gt;=AW529,"SAVE","LATE")</f>
        <v>LATE</v>
      </c>
      <c r="AZ529" t="s">
        <v>82</v>
      </c>
      <c r="BA529" t="s">
        <v>1011</v>
      </c>
      <c r="BB529">
        <v>180379298</v>
      </c>
      <c r="BC529">
        <v>7000000</v>
      </c>
      <c r="BD529" s="9">
        <v>187379298</v>
      </c>
      <c r="BE529" t="s">
        <v>38063</v>
      </c>
      <c r="BF529">
        <v>0</v>
      </c>
      <c r="BG529" t="s">
        <v>70</v>
      </c>
      <c r="BH529">
        <v>-1</v>
      </c>
      <c r="BI529" t="s">
        <v>46478</v>
      </c>
      <c r="BJ529" t="s">
        <v>38070</v>
      </c>
      <c r="BK529">
        <v>0</v>
      </c>
      <c r="BL529" t="s">
        <v>85</v>
      </c>
      <c r="BM529" t="s">
        <v>38071</v>
      </c>
    </row>
    <row r="530" spans="1:65" x14ac:dyDescent="0.25">
      <c r="A530">
        <v>2015</v>
      </c>
      <c r="B530" t="s">
        <v>116</v>
      </c>
      <c r="C530" t="s">
        <v>130</v>
      </c>
      <c r="D530" t="s">
        <v>41203</v>
      </c>
      <c r="E530" t="s">
        <v>15440</v>
      </c>
      <c r="F530" t="s">
        <v>36105</v>
      </c>
      <c r="G530">
        <v>11</v>
      </c>
      <c r="H530" t="s">
        <v>41839</v>
      </c>
      <c r="I530" t="s">
        <v>67</v>
      </c>
      <c r="J530" t="s">
        <v>88</v>
      </c>
      <c r="K530">
        <v>3</v>
      </c>
      <c r="L530" t="s">
        <v>41838</v>
      </c>
      <c r="M530">
        <v>72000000</v>
      </c>
      <c r="N530" t="s">
        <v>41840</v>
      </c>
      <c r="O530" t="s">
        <v>38271</v>
      </c>
      <c r="P530" t="s">
        <v>90</v>
      </c>
      <c r="Q530" t="s">
        <v>36107</v>
      </c>
      <c r="R530" t="s">
        <v>36107</v>
      </c>
      <c r="S530" t="s">
        <v>32773</v>
      </c>
      <c r="T530" s="3">
        <v>42313</v>
      </c>
      <c r="U530" t="s">
        <v>38272</v>
      </c>
      <c r="V530" t="s">
        <v>38273</v>
      </c>
      <c r="W530" t="s">
        <v>37417</v>
      </c>
      <c r="X530">
        <v>150000000</v>
      </c>
      <c r="Y530" t="s">
        <v>122</v>
      </c>
      <c r="Z530" t="s">
        <v>123</v>
      </c>
      <c r="AA530">
        <v>0</v>
      </c>
      <c r="AB530" t="s">
        <v>76</v>
      </c>
      <c r="AC530">
        <v>0</v>
      </c>
      <c r="AD530" t="s">
        <v>76</v>
      </c>
      <c r="AE530">
        <v>3627506</v>
      </c>
      <c r="AF530" t="s">
        <v>40104</v>
      </c>
      <c r="AG530" t="s">
        <v>38274</v>
      </c>
      <c r="AH530" t="s">
        <v>38275</v>
      </c>
      <c r="AI530" t="s">
        <v>159</v>
      </c>
      <c r="AJ530" t="s">
        <v>41304</v>
      </c>
      <c r="AK530" t="s">
        <v>38276</v>
      </c>
      <c r="AL530" t="s">
        <v>38277</v>
      </c>
      <c r="AM530">
        <v>2015</v>
      </c>
      <c r="AN530" s="1">
        <v>42153</v>
      </c>
      <c r="AO530" s="1">
        <v>42164</v>
      </c>
      <c r="AP530">
        <v>3</v>
      </c>
      <c r="AQ530" t="s">
        <v>81</v>
      </c>
      <c r="AR530" s="4">
        <f>IF(AQ530="M",AP530*30.42,AP530)</f>
        <v>91.26</v>
      </c>
      <c r="AS530">
        <v>0</v>
      </c>
      <c r="AT530" s="4">
        <f>AR530+AS530</f>
        <v>91.26</v>
      </c>
      <c r="AU530">
        <v>1</v>
      </c>
      <c r="AV530" s="1">
        <f>AO530+AT530</f>
        <v>42255.26</v>
      </c>
      <c r="AW530" s="1">
        <v>42286</v>
      </c>
      <c r="AX530" s="2">
        <f>IF(AV530&gt;=AW530,1,2)</f>
        <v>2</v>
      </c>
      <c r="AY530" s="2" t="str">
        <f>IF((AV530+10)&gt;=AW530,"SAVE","LATE")</f>
        <v>LATE</v>
      </c>
      <c r="AZ530" t="s">
        <v>82</v>
      </c>
      <c r="BA530" t="s">
        <v>1011</v>
      </c>
      <c r="BB530">
        <v>149839200</v>
      </c>
      <c r="BC530">
        <v>62432963</v>
      </c>
      <c r="BD530" s="9">
        <v>212272163</v>
      </c>
      <c r="BE530" t="s">
        <v>38271</v>
      </c>
      <c r="BF530">
        <v>0</v>
      </c>
      <c r="BG530" t="s">
        <v>70</v>
      </c>
      <c r="BH530">
        <v>-1</v>
      </c>
      <c r="BI530" t="s">
        <v>46479</v>
      </c>
      <c r="BJ530" t="s">
        <v>46480</v>
      </c>
      <c r="BK530">
        <v>0</v>
      </c>
      <c r="BL530" t="s">
        <v>85</v>
      </c>
      <c r="BM530" t="s">
        <v>38278</v>
      </c>
    </row>
    <row r="531" spans="1:65" x14ac:dyDescent="0.25">
      <c r="A531">
        <v>2015</v>
      </c>
      <c r="B531" t="s">
        <v>116</v>
      </c>
      <c r="C531" t="s">
        <v>130</v>
      </c>
      <c r="D531" t="s">
        <v>41204</v>
      </c>
      <c r="E531" t="s">
        <v>38544</v>
      </c>
      <c r="F531" t="s">
        <v>38545</v>
      </c>
      <c r="G531">
        <v>12</v>
      </c>
      <c r="H531" t="s">
        <v>41881</v>
      </c>
      <c r="I531" t="s">
        <v>67</v>
      </c>
      <c r="J531" t="s">
        <v>42026</v>
      </c>
      <c r="K531">
        <v>3</v>
      </c>
      <c r="L531" t="s">
        <v>41838</v>
      </c>
      <c r="M531">
        <v>72000000</v>
      </c>
      <c r="N531" t="s">
        <v>41840</v>
      </c>
      <c r="O531" t="s">
        <v>38546</v>
      </c>
      <c r="P531" t="s">
        <v>90</v>
      </c>
      <c r="Q531" t="s">
        <v>38547</v>
      </c>
      <c r="R531" t="s">
        <v>15685</v>
      </c>
      <c r="S531" t="s">
        <v>38548</v>
      </c>
      <c r="T531" t="s">
        <v>35426</v>
      </c>
      <c r="U531" t="s">
        <v>38549</v>
      </c>
      <c r="V531" t="s">
        <v>38550</v>
      </c>
      <c r="W531" t="s">
        <v>38550</v>
      </c>
      <c r="X531">
        <v>102113493</v>
      </c>
      <c r="Y531" t="s">
        <v>122</v>
      </c>
      <c r="Z531" t="s">
        <v>123</v>
      </c>
      <c r="AA531">
        <v>0</v>
      </c>
      <c r="AB531" t="s">
        <v>76</v>
      </c>
      <c r="AC531">
        <v>0</v>
      </c>
      <c r="AD531" t="s">
        <v>76</v>
      </c>
      <c r="AE531">
        <v>3687838</v>
      </c>
      <c r="AF531" t="s">
        <v>40104</v>
      </c>
      <c r="AG531" t="s">
        <v>38551</v>
      </c>
      <c r="AH531" t="s">
        <v>38552</v>
      </c>
      <c r="AI531" t="s">
        <v>159</v>
      </c>
      <c r="AJ531" t="s">
        <v>41304</v>
      </c>
      <c r="AK531" t="s">
        <v>38553</v>
      </c>
      <c r="AL531" t="s">
        <v>38554</v>
      </c>
      <c r="AM531">
        <v>2015</v>
      </c>
      <c r="AN531" s="1">
        <v>42179</v>
      </c>
      <c r="AO531" s="1">
        <v>42191</v>
      </c>
      <c r="AP531">
        <v>3</v>
      </c>
      <c r="AQ531" t="s">
        <v>81</v>
      </c>
      <c r="AR531" s="4">
        <f>IF(AQ531="M",AP531*30.42,AP531)</f>
        <v>91.26</v>
      </c>
      <c r="AS531">
        <v>24</v>
      </c>
      <c r="AT531" s="4">
        <f>AR531+AS531</f>
        <v>115.26</v>
      </c>
      <c r="AU531">
        <v>2</v>
      </c>
      <c r="AV531" s="1">
        <f>AO531+AT531</f>
        <v>42306.26</v>
      </c>
      <c r="AW531" s="1">
        <v>42368</v>
      </c>
      <c r="AX531" s="2">
        <f>IF(AV531&gt;=AW531,1,2)</f>
        <v>2</v>
      </c>
      <c r="AY531" s="2" t="str">
        <f>IF((AV531+10)&gt;=AW531,"SAVE","LATE")</f>
        <v>LATE</v>
      </c>
      <c r="AZ531" t="s">
        <v>82</v>
      </c>
      <c r="BA531" t="s">
        <v>1011</v>
      </c>
      <c r="BB531">
        <v>103113493</v>
      </c>
      <c r="BC531">
        <v>59500000</v>
      </c>
      <c r="BD531" s="9">
        <v>162613493</v>
      </c>
      <c r="BE531" t="s">
        <v>38546</v>
      </c>
      <c r="BF531">
        <v>0</v>
      </c>
      <c r="BG531" t="s">
        <v>70</v>
      </c>
      <c r="BH531">
        <v>-1</v>
      </c>
      <c r="BI531" t="s">
        <v>70</v>
      </c>
      <c r="BJ531" t="s">
        <v>70</v>
      </c>
      <c r="BK531">
        <v>0</v>
      </c>
      <c r="BL531" t="s">
        <v>85</v>
      </c>
      <c r="BM531" t="s">
        <v>38555</v>
      </c>
    </row>
    <row r="532" spans="1:65" x14ac:dyDescent="0.25">
      <c r="A532">
        <v>2015</v>
      </c>
      <c r="B532" t="s">
        <v>116</v>
      </c>
      <c r="C532" t="s">
        <v>130</v>
      </c>
      <c r="D532" t="s">
        <v>46496</v>
      </c>
      <c r="E532" t="s">
        <v>37893</v>
      </c>
      <c r="F532" t="s">
        <v>37894</v>
      </c>
      <c r="G532">
        <v>1</v>
      </c>
      <c r="H532" t="s">
        <v>46842</v>
      </c>
      <c r="I532" t="s">
        <v>105</v>
      </c>
      <c r="J532" t="s">
        <v>88</v>
      </c>
      <c r="K532">
        <v>3</v>
      </c>
      <c r="L532" t="s">
        <v>41838</v>
      </c>
      <c r="M532">
        <v>95000000</v>
      </c>
      <c r="N532" t="s">
        <v>40102</v>
      </c>
      <c r="O532" t="s">
        <v>46497</v>
      </c>
      <c r="P532" t="s">
        <v>90</v>
      </c>
      <c r="Q532" t="s">
        <v>46498</v>
      </c>
      <c r="R532" t="s">
        <v>46498</v>
      </c>
      <c r="S532" t="s">
        <v>46494</v>
      </c>
      <c r="T532" t="s">
        <v>36391</v>
      </c>
      <c r="U532" t="s">
        <v>37895</v>
      </c>
      <c r="V532" t="s">
        <v>35184</v>
      </c>
      <c r="W532" t="s">
        <v>35184</v>
      </c>
      <c r="X532">
        <v>230047048</v>
      </c>
      <c r="Y532" t="s">
        <v>96</v>
      </c>
      <c r="Z532" t="s">
        <v>40103</v>
      </c>
      <c r="AA532">
        <v>0</v>
      </c>
      <c r="AB532" t="s">
        <v>76</v>
      </c>
      <c r="AC532">
        <v>0</v>
      </c>
      <c r="AD532" t="s">
        <v>76</v>
      </c>
      <c r="AE532">
        <v>3638313</v>
      </c>
      <c r="AF532" t="s">
        <v>40104</v>
      </c>
      <c r="AG532" t="s">
        <v>37896</v>
      </c>
      <c r="AH532" t="s">
        <v>46499</v>
      </c>
      <c r="AI532" t="s">
        <v>159</v>
      </c>
      <c r="AJ532" t="s">
        <v>41304</v>
      </c>
      <c r="AK532" t="s">
        <v>37897</v>
      </c>
      <c r="AL532" t="s">
        <v>37898</v>
      </c>
      <c r="AM532">
        <v>2015</v>
      </c>
      <c r="AN532" s="1">
        <v>42165</v>
      </c>
      <c r="AO532" s="1">
        <v>42171</v>
      </c>
      <c r="AP532">
        <v>4</v>
      </c>
      <c r="AQ532" t="s">
        <v>81</v>
      </c>
      <c r="AR532" s="4">
        <f>IF(AQ532="M",AP532*30.42,AP532)</f>
        <v>121.68</v>
      </c>
      <c r="AS532">
        <v>0</v>
      </c>
      <c r="AT532" s="4">
        <f>AR532+AS532</f>
        <v>121.68</v>
      </c>
      <c r="AU532">
        <v>2</v>
      </c>
      <c r="AV532" s="1">
        <f>AO532+AT532</f>
        <v>42292.68</v>
      </c>
      <c r="AW532" s="1">
        <v>42354</v>
      </c>
      <c r="AX532" s="2">
        <f>IF(AV532&gt;=AW532,1,2)</f>
        <v>2</v>
      </c>
      <c r="AY532" s="2" t="str">
        <f>IF((AV532+10)&gt;=AW532,"SAVE","LATE")</f>
        <v>LATE</v>
      </c>
      <c r="AZ532" t="s">
        <v>82</v>
      </c>
      <c r="BA532" t="s">
        <v>1011</v>
      </c>
      <c r="BB532">
        <v>230047048</v>
      </c>
      <c r="BC532">
        <v>114029671</v>
      </c>
      <c r="BD532" s="9">
        <v>344076719</v>
      </c>
      <c r="BE532" t="s">
        <v>46497</v>
      </c>
      <c r="BF532">
        <v>0</v>
      </c>
      <c r="BG532" t="s">
        <v>70</v>
      </c>
      <c r="BH532">
        <v>-1</v>
      </c>
      <c r="BI532" t="s">
        <v>46500</v>
      </c>
      <c r="BJ532" t="s">
        <v>46499</v>
      </c>
      <c r="BK532">
        <v>0</v>
      </c>
      <c r="BL532" t="s">
        <v>85</v>
      </c>
      <c r="BM532" t="s">
        <v>37899</v>
      </c>
    </row>
    <row r="533" spans="1:65" x14ac:dyDescent="0.25">
      <c r="A533">
        <v>2014</v>
      </c>
      <c r="B533" t="s">
        <v>116</v>
      </c>
      <c r="C533" t="s">
        <v>290</v>
      </c>
      <c r="D533" t="s">
        <v>46307</v>
      </c>
      <c r="E533" t="s">
        <v>82</v>
      </c>
      <c r="F533" t="s">
        <v>15814</v>
      </c>
      <c r="G533">
        <v>1</v>
      </c>
      <c r="H533" t="s">
        <v>46842</v>
      </c>
      <c r="I533" t="s">
        <v>105</v>
      </c>
      <c r="J533" t="s">
        <v>88</v>
      </c>
      <c r="K533">
        <v>3</v>
      </c>
      <c r="L533" t="s">
        <v>41838</v>
      </c>
      <c r="M533">
        <v>72000000</v>
      </c>
      <c r="N533" t="s">
        <v>41840</v>
      </c>
      <c r="O533" t="s">
        <v>36750</v>
      </c>
      <c r="P533" t="s">
        <v>90</v>
      </c>
      <c r="Q533" t="s">
        <v>1028</v>
      </c>
      <c r="R533" t="s">
        <v>1028</v>
      </c>
      <c r="S533" t="s">
        <v>41210</v>
      </c>
      <c r="T533" s="3">
        <v>41741</v>
      </c>
      <c r="U533" t="s">
        <v>36751</v>
      </c>
      <c r="V533" t="s">
        <v>36752</v>
      </c>
      <c r="W533">
        <v>1369</v>
      </c>
      <c r="X533">
        <v>733932580</v>
      </c>
      <c r="Y533" t="s">
        <v>122</v>
      </c>
      <c r="Z533" t="s">
        <v>123</v>
      </c>
      <c r="AA533">
        <v>0</v>
      </c>
      <c r="AB533" t="s">
        <v>76</v>
      </c>
      <c r="AC533">
        <v>0</v>
      </c>
      <c r="AD533" t="s">
        <v>76</v>
      </c>
      <c r="AE533">
        <v>3419146</v>
      </c>
      <c r="AF533" t="s">
        <v>40104</v>
      </c>
      <c r="AG533">
        <v>900411878</v>
      </c>
      <c r="AH533" t="s">
        <v>36753</v>
      </c>
      <c r="AI533" t="s">
        <v>159</v>
      </c>
      <c r="AJ533" t="s">
        <v>41304</v>
      </c>
      <c r="AK533">
        <v>9692487</v>
      </c>
      <c r="AL533" t="s">
        <v>36754</v>
      </c>
      <c r="AM533">
        <v>2015</v>
      </c>
      <c r="AN533" s="1">
        <v>42079</v>
      </c>
      <c r="AO533" s="1">
        <v>42079</v>
      </c>
      <c r="AP533">
        <v>4</v>
      </c>
      <c r="AQ533" t="s">
        <v>81</v>
      </c>
      <c r="AR533" s="4">
        <f>IF(AQ533="M",AP533*30.42,AP533)</f>
        <v>121.68</v>
      </c>
      <c r="AS533">
        <v>0</v>
      </c>
      <c r="AT533" s="4">
        <f>AR533+AS533</f>
        <v>121.68</v>
      </c>
      <c r="AU533">
        <v>1</v>
      </c>
      <c r="AV533" s="1">
        <f>AO533+AT533</f>
        <v>42200.68</v>
      </c>
      <c r="AW533" s="1">
        <v>42232</v>
      </c>
      <c r="AX533" s="2">
        <f>IF(AV533&gt;=AW533,1,2)</f>
        <v>2</v>
      </c>
      <c r="AY533" s="2" t="str">
        <f>IF((AV533+10)&gt;=AW533,"SAVE","LATE")</f>
        <v>LATE</v>
      </c>
      <c r="AZ533" t="s">
        <v>82</v>
      </c>
      <c r="BA533" t="s">
        <v>1011</v>
      </c>
      <c r="BB533">
        <v>721898807</v>
      </c>
      <c r="BC533">
        <v>29847056</v>
      </c>
      <c r="BD533" s="9">
        <v>751745863</v>
      </c>
      <c r="BE533" t="s">
        <v>36750</v>
      </c>
      <c r="BF533">
        <v>0</v>
      </c>
      <c r="BG533" t="s">
        <v>70</v>
      </c>
      <c r="BH533">
        <v>-1</v>
      </c>
      <c r="BI533" t="s">
        <v>36753</v>
      </c>
      <c r="BJ533" t="s">
        <v>36755</v>
      </c>
      <c r="BK533">
        <v>0</v>
      </c>
      <c r="BL533" t="s">
        <v>85</v>
      </c>
      <c r="BM533" t="s">
        <v>36756</v>
      </c>
    </row>
    <row r="534" spans="1:65" x14ac:dyDescent="0.25">
      <c r="A534">
        <v>2014</v>
      </c>
      <c r="B534" t="s">
        <v>116</v>
      </c>
      <c r="C534" t="s">
        <v>130</v>
      </c>
      <c r="D534" t="s">
        <v>41211</v>
      </c>
      <c r="E534" t="s">
        <v>82</v>
      </c>
      <c r="F534" t="s">
        <v>18701</v>
      </c>
      <c r="G534">
        <v>11</v>
      </c>
      <c r="H534" t="s">
        <v>41839</v>
      </c>
      <c r="I534" t="s">
        <v>105</v>
      </c>
      <c r="J534" t="s">
        <v>88</v>
      </c>
      <c r="K534">
        <v>3</v>
      </c>
      <c r="L534" t="s">
        <v>41838</v>
      </c>
      <c r="M534">
        <v>95000000</v>
      </c>
      <c r="N534" t="s">
        <v>40102</v>
      </c>
      <c r="O534" t="s">
        <v>46506</v>
      </c>
      <c r="P534" t="s">
        <v>90</v>
      </c>
      <c r="Q534" t="s">
        <v>41212</v>
      </c>
      <c r="R534" t="s">
        <v>41212</v>
      </c>
      <c r="S534" t="s">
        <v>41210</v>
      </c>
      <c r="T534" s="3">
        <v>41924</v>
      </c>
      <c r="U534" t="s">
        <v>38318</v>
      </c>
      <c r="V534" t="s">
        <v>38319</v>
      </c>
      <c r="W534" t="s">
        <v>38320</v>
      </c>
      <c r="X534">
        <v>140126200</v>
      </c>
      <c r="Y534" t="s">
        <v>96</v>
      </c>
      <c r="Z534" t="s">
        <v>40103</v>
      </c>
      <c r="AA534">
        <v>0</v>
      </c>
      <c r="AB534" t="s">
        <v>76</v>
      </c>
      <c r="AC534">
        <v>0</v>
      </c>
      <c r="AD534" t="s">
        <v>76</v>
      </c>
      <c r="AE534">
        <v>3423486</v>
      </c>
      <c r="AF534" t="s">
        <v>40104</v>
      </c>
      <c r="AG534" t="s">
        <v>38321</v>
      </c>
      <c r="AH534" t="s">
        <v>38322</v>
      </c>
      <c r="AI534" t="s">
        <v>159</v>
      </c>
      <c r="AJ534" t="s">
        <v>41304</v>
      </c>
      <c r="AK534">
        <v>1100949225</v>
      </c>
      <c r="AL534" t="s">
        <v>38323</v>
      </c>
      <c r="AM534">
        <v>2015</v>
      </c>
      <c r="AN534" s="1">
        <v>42019</v>
      </c>
      <c r="AO534" s="1">
        <v>42079</v>
      </c>
      <c r="AP534">
        <v>2</v>
      </c>
      <c r="AQ534" t="s">
        <v>81</v>
      </c>
      <c r="AR534" s="4">
        <f>IF(AQ534="M",AP534*30.42,AP534)</f>
        <v>60.84</v>
      </c>
      <c r="AS534">
        <v>0</v>
      </c>
      <c r="AT534" s="4">
        <f>AR534+AS534</f>
        <v>60.84</v>
      </c>
      <c r="AU534">
        <v>1</v>
      </c>
      <c r="AV534" s="1">
        <f>AO534+AT534</f>
        <v>42139.839999999997</v>
      </c>
      <c r="AW534" s="1">
        <v>42171</v>
      </c>
      <c r="AX534" s="2">
        <f>IF(AV534&gt;=AW534,1,2)</f>
        <v>2</v>
      </c>
      <c r="AY534" s="2" t="str">
        <f>IF((AV534+10)&gt;=AW534,"SAVE","LATE")</f>
        <v>LATE</v>
      </c>
      <c r="AZ534" t="s">
        <v>82</v>
      </c>
      <c r="BA534" t="s">
        <v>1011</v>
      </c>
      <c r="BB534">
        <v>140106273</v>
      </c>
      <c r="BC534">
        <v>49612115</v>
      </c>
      <c r="BD534" s="9">
        <v>189718388</v>
      </c>
      <c r="BE534" t="s">
        <v>46506</v>
      </c>
      <c r="BF534">
        <v>0</v>
      </c>
      <c r="BG534" t="s">
        <v>70</v>
      </c>
      <c r="BH534">
        <v>-1</v>
      </c>
      <c r="BI534" t="s">
        <v>38322</v>
      </c>
      <c r="BJ534" t="s">
        <v>38322</v>
      </c>
      <c r="BK534">
        <v>0</v>
      </c>
      <c r="BL534" t="s">
        <v>85</v>
      </c>
      <c r="BM534" t="s">
        <v>38324</v>
      </c>
    </row>
    <row r="535" spans="1:65" x14ac:dyDescent="0.25">
      <c r="A535">
        <v>2015</v>
      </c>
      <c r="B535" t="s">
        <v>116</v>
      </c>
      <c r="C535" t="s">
        <v>290</v>
      </c>
      <c r="D535" t="s">
        <v>46307</v>
      </c>
      <c r="E535" t="s">
        <v>82</v>
      </c>
      <c r="F535" t="s">
        <v>15814</v>
      </c>
      <c r="G535">
        <v>11</v>
      </c>
      <c r="H535" t="s">
        <v>41839</v>
      </c>
      <c r="I535" t="s">
        <v>105</v>
      </c>
      <c r="J535" t="s">
        <v>88</v>
      </c>
      <c r="K535">
        <v>3</v>
      </c>
      <c r="L535" t="s">
        <v>41838</v>
      </c>
      <c r="M535">
        <v>72000000</v>
      </c>
      <c r="N535" t="s">
        <v>41840</v>
      </c>
      <c r="O535" t="s">
        <v>46513</v>
      </c>
      <c r="P535" t="s">
        <v>90</v>
      </c>
      <c r="Q535" t="s">
        <v>1028</v>
      </c>
      <c r="R535" t="s">
        <v>1028</v>
      </c>
      <c r="S535" t="s">
        <v>46514</v>
      </c>
      <c r="T535" s="3">
        <v>42157</v>
      </c>
      <c r="U535" t="s">
        <v>36637</v>
      </c>
      <c r="V535" t="s">
        <v>36638</v>
      </c>
      <c r="W535">
        <v>1556</v>
      </c>
      <c r="X535">
        <v>803919842</v>
      </c>
      <c r="Y535" t="s">
        <v>122</v>
      </c>
      <c r="Z535" t="s">
        <v>123</v>
      </c>
      <c r="AA535">
        <v>0</v>
      </c>
      <c r="AB535" t="s">
        <v>76</v>
      </c>
      <c r="AC535">
        <v>0</v>
      </c>
      <c r="AD535" t="s">
        <v>76</v>
      </c>
      <c r="AE535">
        <v>3477092</v>
      </c>
      <c r="AF535" t="s">
        <v>40104</v>
      </c>
      <c r="AG535">
        <v>900832119</v>
      </c>
      <c r="AH535" t="s">
        <v>36639</v>
      </c>
      <c r="AI535" t="s">
        <v>159</v>
      </c>
      <c r="AJ535" t="s">
        <v>41304</v>
      </c>
      <c r="AK535">
        <v>91243811</v>
      </c>
      <c r="AL535" t="s">
        <v>28546</v>
      </c>
      <c r="AM535">
        <v>2015</v>
      </c>
      <c r="AN535" s="1">
        <v>42101</v>
      </c>
      <c r="AO535" s="1">
        <v>42101</v>
      </c>
      <c r="AP535">
        <v>5</v>
      </c>
      <c r="AQ535" t="s">
        <v>81</v>
      </c>
      <c r="AR535" s="4">
        <f>IF(AQ535="M",AP535*30.42,AP535)</f>
        <v>152.10000000000002</v>
      </c>
      <c r="AS535">
        <v>0</v>
      </c>
      <c r="AT535" s="4">
        <f>AR535+AS535</f>
        <v>152.10000000000002</v>
      </c>
      <c r="AU535">
        <v>2</v>
      </c>
      <c r="AV535" s="1">
        <f>AO535+AT535</f>
        <v>42253.1</v>
      </c>
      <c r="AW535" s="1">
        <v>42315</v>
      </c>
      <c r="AX535" s="2">
        <f>IF(AV535&gt;=AW535,1,2)</f>
        <v>2</v>
      </c>
      <c r="AY535" s="2" t="str">
        <f>IF((AV535+10)&gt;=AW535,"SAVE","LATE")</f>
        <v>LATE</v>
      </c>
      <c r="AZ535" t="s">
        <v>82</v>
      </c>
      <c r="BA535" t="s">
        <v>1011</v>
      </c>
      <c r="BB535">
        <v>796315110</v>
      </c>
      <c r="BC535">
        <v>0</v>
      </c>
      <c r="BD535" s="9">
        <v>796315110</v>
      </c>
      <c r="BE535" t="s">
        <v>46515</v>
      </c>
      <c r="BF535">
        <v>0</v>
      </c>
      <c r="BG535" t="s">
        <v>70</v>
      </c>
      <c r="BH535">
        <v>-1</v>
      </c>
      <c r="BI535" t="s">
        <v>36639</v>
      </c>
      <c r="BJ535" t="s">
        <v>36640</v>
      </c>
      <c r="BK535">
        <v>0</v>
      </c>
      <c r="BL535" t="s">
        <v>85</v>
      </c>
      <c r="BM535" t="s">
        <v>36641</v>
      </c>
    </row>
    <row r="536" spans="1:65" x14ac:dyDescent="0.25">
      <c r="A536">
        <v>2015</v>
      </c>
      <c r="B536" t="s">
        <v>116</v>
      </c>
      <c r="C536" t="s">
        <v>130</v>
      </c>
      <c r="D536" t="s">
        <v>41214</v>
      </c>
      <c r="E536" t="s">
        <v>36671</v>
      </c>
      <c r="F536" t="s">
        <v>36672</v>
      </c>
      <c r="G536">
        <v>1</v>
      </c>
      <c r="H536" t="s">
        <v>46842</v>
      </c>
      <c r="I536" t="s">
        <v>67</v>
      </c>
      <c r="J536" t="s">
        <v>88</v>
      </c>
      <c r="K536">
        <v>3</v>
      </c>
      <c r="L536" t="s">
        <v>41838</v>
      </c>
      <c r="M536">
        <v>72000000</v>
      </c>
      <c r="N536" t="s">
        <v>41840</v>
      </c>
      <c r="O536" t="s">
        <v>46516</v>
      </c>
      <c r="P536" t="s">
        <v>90</v>
      </c>
      <c r="Q536" t="s">
        <v>36673</v>
      </c>
      <c r="R536" t="s">
        <v>36673</v>
      </c>
      <c r="S536" t="s">
        <v>36674</v>
      </c>
      <c r="T536" t="s">
        <v>35671</v>
      </c>
      <c r="U536" t="s">
        <v>36675</v>
      </c>
      <c r="V536" t="s">
        <v>36676</v>
      </c>
      <c r="W536" t="s">
        <v>36677</v>
      </c>
      <c r="X536">
        <v>782115800</v>
      </c>
      <c r="Y536" t="s">
        <v>122</v>
      </c>
      <c r="Z536" t="s">
        <v>123</v>
      </c>
      <c r="AA536">
        <v>7212</v>
      </c>
      <c r="AB536" t="s">
        <v>42049</v>
      </c>
      <c r="AC536">
        <v>721214</v>
      </c>
      <c r="AD536" t="s">
        <v>46873</v>
      </c>
      <c r="AE536">
        <v>3823982</v>
      </c>
      <c r="AF536" t="s">
        <v>40104</v>
      </c>
      <c r="AG536" t="s">
        <v>36678</v>
      </c>
      <c r="AH536" t="s">
        <v>36679</v>
      </c>
      <c r="AI536" t="s">
        <v>159</v>
      </c>
      <c r="AJ536" t="s">
        <v>41304</v>
      </c>
      <c r="AK536">
        <v>63340167</v>
      </c>
      <c r="AL536" t="s">
        <v>33231</v>
      </c>
      <c r="AM536">
        <v>2015</v>
      </c>
      <c r="AN536" s="1">
        <v>42222</v>
      </c>
      <c r="AO536" s="1">
        <v>42222</v>
      </c>
      <c r="AP536">
        <v>3</v>
      </c>
      <c r="AQ536" t="s">
        <v>81</v>
      </c>
      <c r="AR536" s="4">
        <f>IF(AQ536="M",AP536*30.42,AP536)</f>
        <v>91.26</v>
      </c>
      <c r="AS536">
        <v>0</v>
      </c>
      <c r="AT536" s="4">
        <f>AR536+AS536</f>
        <v>91.26</v>
      </c>
      <c r="AU536">
        <v>1</v>
      </c>
      <c r="AV536" s="1">
        <f>AO536+AT536</f>
        <v>42313.26</v>
      </c>
      <c r="AW536" s="1">
        <v>42344</v>
      </c>
      <c r="AX536" s="2">
        <f>IF(AV536&gt;=AW536,1,2)</f>
        <v>2</v>
      </c>
      <c r="AY536" s="2" t="str">
        <f>IF((AV536+10)&gt;=AW536,"SAVE","LATE")</f>
        <v>LATE</v>
      </c>
      <c r="AZ536" t="s">
        <v>82</v>
      </c>
      <c r="BA536" t="s">
        <v>1011</v>
      </c>
      <c r="BB536">
        <v>782115800</v>
      </c>
      <c r="BC536">
        <v>50000000</v>
      </c>
      <c r="BD536" s="9">
        <v>832115800</v>
      </c>
      <c r="BE536" t="s">
        <v>46516</v>
      </c>
      <c r="BF536">
        <v>2</v>
      </c>
      <c r="BG536" t="s">
        <v>114</v>
      </c>
      <c r="BH536">
        <v>-1</v>
      </c>
      <c r="BI536" t="s">
        <v>36680</v>
      </c>
      <c r="BJ536" t="s">
        <v>47602</v>
      </c>
      <c r="BK536">
        <v>0</v>
      </c>
      <c r="BL536" t="s">
        <v>85</v>
      </c>
      <c r="BM536" t="s">
        <v>36681</v>
      </c>
    </row>
    <row r="537" spans="1:65" x14ac:dyDescent="0.25">
      <c r="A537">
        <v>2015</v>
      </c>
      <c r="B537" t="s">
        <v>116</v>
      </c>
      <c r="C537" t="s">
        <v>130</v>
      </c>
      <c r="D537" t="s">
        <v>41215</v>
      </c>
      <c r="E537" t="s">
        <v>8156</v>
      </c>
      <c r="F537" t="s">
        <v>19703</v>
      </c>
      <c r="G537">
        <v>11</v>
      </c>
      <c r="H537" t="s">
        <v>41839</v>
      </c>
      <c r="I537" t="s">
        <v>67</v>
      </c>
      <c r="J537" t="s">
        <v>88</v>
      </c>
      <c r="K537">
        <v>3</v>
      </c>
      <c r="L537" t="s">
        <v>41838</v>
      </c>
      <c r="M537">
        <v>72000000</v>
      </c>
      <c r="N537" t="s">
        <v>41840</v>
      </c>
      <c r="O537" t="s">
        <v>46518</v>
      </c>
      <c r="P537" t="s">
        <v>90</v>
      </c>
      <c r="Q537" t="s">
        <v>8159</v>
      </c>
      <c r="R537" t="s">
        <v>8159</v>
      </c>
      <c r="S537" t="s">
        <v>8160</v>
      </c>
      <c r="T537" s="3">
        <v>42129</v>
      </c>
      <c r="U537" t="s">
        <v>38557</v>
      </c>
      <c r="V537" t="s">
        <v>38558</v>
      </c>
      <c r="W537" t="s">
        <v>35944</v>
      </c>
      <c r="X537">
        <v>100000000</v>
      </c>
      <c r="Y537" t="s">
        <v>122</v>
      </c>
      <c r="Z537" t="s">
        <v>123</v>
      </c>
      <c r="AA537">
        <v>0</v>
      </c>
      <c r="AB537" t="s">
        <v>76</v>
      </c>
      <c r="AC537">
        <v>0</v>
      </c>
      <c r="AD537" t="s">
        <v>76</v>
      </c>
      <c r="AE537">
        <v>3752316</v>
      </c>
      <c r="AF537" t="s">
        <v>41304</v>
      </c>
      <c r="AG537" t="s">
        <v>40071</v>
      </c>
      <c r="AH537" t="s">
        <v>19708</v>
      </c>
      <c r="AI537" t="s">
        <v>159</v>
      </c>
      <c r="AJ537" t="s">
        <v>41304</v>
      </c>
      <c r="AK537" t="s">
        <v>40071</v>
      </c>
      <c r="AL537" t="s">
        <v>19708</v>
      </c>
      <c r="AM537">
        <v>2015</v>
      </c>
      <c r="AN537" s="1">
        <v>42156</v>
      </c>
      <c r="AO537" s="1">
        <v>42158</v>
      </c>
      <c r="AP537">
        <v>3</v>
      </c>
      <c r="AQ537" t="s">
        <v>81</v>
      </c>
      <c r="AR537" s="4">
        <f>IF(AQ537="M",AP537*30.42,AP537)</f>
        <v>91.26</v>
      </c>
      <c r="AS537">
        <v>0</v>
      </c>
      <c r="AT537" s="4">
        <f>AR537+AS537</f>
        <v>91.26</v>
      </c>
      <c r="AU537">
        <v>1</v>
      </c>
      <c r="AV537" s="1">
        <f>AO537+AT537</f>
        <v>42249.26</v>
      </c>
      <c r="AW537" s="1">
        <v>42280</v>
      </c>
      <c r="AX537" s="2">
        <f>IF(AV537&gt;=AW537,1,2)</f>
        <v>2</v>
      </c>
      <c r="AY537" s="2" t="str">
        <f>IF((AV537+10)&gt;=AW537,"SAVE","LATE")</f>
        <v>LATE</v>
      </c>
      <c r="AZ537" t="s">
        <v>82</v>
      </c>
      <c r="BA537" t="s">
        <v>1011</v>
      </c>
      <c r="BB537">
        <v>100000000</v>
      </c>
      <c r="BC537">
        <v>0</v>
      </c>
      <c r="BD537" s="9">
        <v>100000000</v>
      </c>
      <c r="BE537" t="s">
        <v>46519</v>
      </c>
      <c r="BF537">
        <v>1</v>
      </c>
      <c r="BG537" t="s">
        <v>17272</v>
      </c>
      <c r="BH537">
        <v>-1</v>
      </c>
      <c r="BI537" t="s">
        <v>47603</v>
      </c>
      <c r="BJ537" t="s">
        <v>38559</v>
      </c>
      <c r="BK537">
        <v>0</v>
      </c>
      <c r="BL537" t="s">
        <v>85</v>
      </c>
      <c r="BM537" t="s">
        <v>38560</v>
      </c>
    </row>
    <row r="538" spans="1:65" x14ac:dyDescent="0.25">
      <c r="A538">
        <v>2015</v>
      </c>
      <c r="B538" t="s">
        <v>116</v>
      </c>
      <c r="C538" t="s">
        <v>320</v>
      </c>
      <c r="D538" t="s">
        <v>23736</v>
      </c>
      <c r="E538" t="s">
        <v>23737</v>
      </c>
      <c r="F538" t="s">
        <v>23738</v>
      </c>
      <c r="G538">
        <v>1</v>
      </c>
      <c r="H538" t="s">
        <v>46842</v>
      </c>
      <c r="I538" t="s">
        <v>67</v>
      </c>
      <c r="J538" t="s">
        <v>88</v>
      </c>
      <c r="K538">
        <v>3</v>
      </c>
      <c r="L538" t="s">
        <v>41838</v>
      </c>
      <c r="M538">
        <v>72000000</v>
      </c>
      <c r="N538" t="s">
        <v>41840</v>
      </c>
      <c r="O538" t="s">
        <v>41787</v>
      </c>
      <c r="P538" t="s">
        <v>90</v>
      </c>
      <c r="Q538" t="s">
        <v>1005</v>
      </c>
      <c r="R538" t="s">
        <v>1005</v>
      </c>
      <c r="S538" t="s">
        <v>13611</v>
      </c>
      <c r="T538" s="3">
        <v>42340</v>
      </c>
      <c r="U538" t="s">
        <v>37175</v>
      </c>
      <c r="V538" t="s">
        <v>37176</v>
      </c>
      <c r="W538" t="s">
        <v>37177</v>
      </c>
      <c r="X538">
        <v>466779516</v>
      </c>
      <c r="Y538" t="s">
        <v>122</v>
      </c>
      <c r="Z538" t="s">
        <v>123</v>
      </c>
      <c r="AA538">
        <v>0</v>
      </c>
      <c r="AB538" t="s">
        <v>76</v>
      </c>
      <c r="AC538">
        <v>0</v>
      </c>
      <c r="AD538" t="s">
        <v>76</v>
      </c>
      <c r="AE538">
        <v>3568332</v>
      </c>
      <c r="AF538" t="s">
        <v>40104</v>
      </c>
      <c r="AG538">
        <v>8040053416</v>
      </c>
      <c r="AH538" t="s">
        <v>37178</v>
      </c>
      <c r="AI538" t="s">
        <v>159</v>
      </c>
      <c r="AJ538" t="s">
        <v>41304</v>
      </c>
      <c r="AK538" t="s">
        <v>37179</v>
      </c>
      <c r="AL538" t="s">
        <v>37180</v>
      </c>
      <c r="AM538">
        <v>2015</v>
      </c>
      <c r="AN538" s="1">
        <v>42100</v>
      </c>
      <c r="AO538" s="1">
        <v>42114</v>
      </c>
      <c r="AP538">
        <v>5</v>
      </c>
      <c r="AQ538" t="s">
        <v>81</v>
      </c>
      <c r="AR538" s="4">
        <f>IF(AQ538="M",AP538*30.42,AP538)</f>
        <v>152.10000000000002</v>
      </c>
      <c r="AS538">
        <v>0</v>
      </c>
      <c r="AT538" s="4">
        <f>AR538+AS538</f>
        <v>152.10000000000002</v>
      </c>
      <c r="AU538">
        <v>1</v>
      </c>
      <c r="AV538" s="1">
        <f>AO538+AT538</f>
        <v>42266.1</v>
      </c>
      <c r="AW538" s="1">
        <v>42297</v>
      </c>
      <c r="AX538" s="2">
        <f>IF(AV538&gt;=AW538,1,2)</f>
        <v>2</v>
      </c>
      <c r="AY538" s="2" t="str">
        <f>IF((AV538+10)&gt;=AW538,"SAVE","LATE")</f>
        <v>LATE</v>
      </c>
      <c r="AZ538" t="s">
        <v>82</v>
      </c>
      <c r="BA538" t="s">
        <v>1011</v>
      </c>
      <c r="BB538">
        <v>466779254</v>
      </c>
      <c r="BC538">
        <v>106523646</v>
      </c>
      <c r="BD538" s="9">
        <v>573302900</v>
      </c>
      <c r="BE538" t="s">
        <v>37181</v>
      </c>
      <c r="BF538">
        <v>0</v>
      </c>
      <c r="BG538" t="s">
        <v>70</v>
      </c>
      <c r="BH538">
        <v>-1</v>
      </c>
      <c r="BI538" t="s">
        <v>37178</v>
      </c>
      <c r="BJ538" t="s">
        <v>47606</v>
      </c>
      <c r="BK538">
        <v>0</v>
      </c>
      <c r="BL538" t="s">
        <v>85</v>
      </c>
      <c r="BM538" t="s">
        <v>37182</v>
      </c>
    </row>
    <row r="539" spans="1:65" x14ac:dyDescent="0.25">
      <c r="A539">
        <v>2014</v>
      </c>
      <c r="B539" t="s">
        <v>116</v>
      </c>
      <c r="C539" t="s">
        <v>290</v>
      </c>
      <c r="D539" t="s">
        <v>46307</v>
      </c>
      <c r="E539" t="s">
        <v>82</v>
      </c>
      <c r="F539" t="s">
        <v>15814</v>
      </c>
      <c r="G539">
        <v>11</v>
      </c>
      <c r="H539" t="s">
        <v>41839</v>
      </c>
      <c r="I539" t="s">
        <v>67</v>
      </c>
      <c r="J539" t="s">
        <v>88</v>
      </c>
      <c r="K539">
        <v>3</v>
      </c>
      <c r="L539" t="s">
        <v>41838</v>
      </c>
      <c r="M539">
        <v>72000000</v>
      </c>
      <c r="N539" t="s">
        <v>41840</v>
      </c>
      <c r="O539" t="s">
        <v>37641</v>
      </c>
      <c r="P539" t="s">
        <v>90</v>
      </c>
      <c r="Q539" t="s">
        <v>1028</v>
      </c>
      <c r="R539" t="s">
        <v>1028</v>
      </c>
      <c r="S539" t="s">
        <v>13611</v>
      </c>
      <c r="T539" t="s">
        <v>37447</v>
      </c>
      <c r="U539" t="s">
        <v>37642</v>
      </c>
      <c r="V539" t="s">
        <v>37643</v>
      </c>
      <c r="W539">
        <v>991</v>
      </c>
      <c r="X539">
        <v>292371637</v>
      </c>
      <c r="Y539" t="s">
        <v>122</v>
      </c>
      <c r="Z539" t="s">
        <v>123</v>
      </c>
      <c r="AA539">
        <v>0</v>
      </c>
      <c r="AB539" t="s">
        <v>76</v>
      </c>
      <c r="AC539">
        <v>0</v>
      </c>
      <c r="AD539" t="s">
        <v>76</v>
      </c>
      <c r="AE539">
        <v>3354162</v>
      </c>
      <c r="AF539" t="s">
        <v>40104</v>
      </c>
      <c r="AG539">
        <v>900820960</v>
      </c>
      <c r="AH539" t="s">
        <v>37644</v>
      </c>
      <c r="AI539" t="s">
        <v>159</v>
      </c>
      <c r="AJ539" t="s">
        <v>41304</v>
      </c>
      <c r="AK539">
        <v>13718466</v>
      </c>
      <c r="AL539" t="s">
        <v>37645</v>
      </c>
      <c r="AM539">
        <v>2015</v>
      </c>
      <c r="AN539" s="1">
        <v>42060</v>
      </c>
      <c r="AO539" s="1">
        <v>42060</v>
      </c>
      <c r="AP539">
        <v>3</v>
      </c>
      <c r="AQ539" t="s">
        <v>81</v>
      </c>
      <c r="AR539" s="4">
        <f>IF(AQ539="M",AP539*30.42,AP539)</f>
        <v>91.26</v>
      </c>
      <c r="AS539">
        <v>0</v>
      </c>
      <c r="AT539" s="4">
        <f>AR539+AS539</f>
        <v>91.26</v>
      </c>
      <c r="AU539">
        <v>1</v>
      </c>
      <c r="AV539" s="1">
        <f>AO539+AT539</f>
        <v>42151.26</v>
      </c>
      <c r="AW539" s="1">
        <v>42180</v>
      </c>
      <c r="AX539" s="2">
        <f>IF(AV539&gt;=AW539,1,2)</f>
        <v>2</v>
      </c>
      <c r="AY539" s="2" t="str">
        <f>IF((AV539+10)&gt;=AW539,"SAVE","LATE")</f>
        <v>LATE</v>
      </c>
      <c r="AZ539" t="s">
        <v>82</v>
      </c>
      <c r="BA539" t="s">
        <v>1011</v>
      </c>
      <c r="BB539">
        <v>289824035</v>
      </c>
      <c r="BC539">
        <v>0</v>
      </c>
      <c r="BD539" s="9">
        <v>289824035</v>
      </c>
      <c r="BE539" t="s">
        <v>37646</v>
      </c>
      <c r="BF539">
        <v>0</v>
      </c>
      <c r="BG539" t="s">
        <v>70</v>
      </c>
      <c r="BH539">
        <v>-1</v>
      </c>
      <c r="BI539" t="s">
        <v>37644</v>
      </c>
      <c r="BJ539" t="s">
        <v>37647</v>
      </c>
      <c r="BK539">
        <v>0</v>
      </c>
      <c r="BL539" t="s">
        <v>85</v>
      </c>
      <c r="BM539" t="s">
        <v>37648</v>
      </c>
    </row>
    <row r="540" spans="1:65" x14ac:dyDescent="0.25">
      <c r="A540">
        <v>2015</v>
      </c>
      <c r="B540" t="s">
        <v>116</v>
      </c>
      <c r="C540" t="s">
        <v>117</v>
      </c>
      <c r="D540" t="s">
        <v>46539</v>
      </c>
      <c r="E540" t="s">
        <v>39174</v>
      </c>
      <c r="F540" t="s">
        <v>39175</v>
      </c>
      <c r="G540">
        <v>12</v>
      </c>
      <c r="H540" t="s">
        <v>41881</v>
      </c>
      <c r="I540" t="s">
        <v>67</v>
      </c>
      <c r="J540" t="s">
        <v>42026</v>
      </c>
      <c r="K540">
        <v>3</v>
      </c>
      <c r="L540" t="s">
        <v>41838</v>
      </c>
      <c r="M540">
        <v>80000000</v>
      </c>
      <c r="N540" t="s">
        <v>348</v>
      </c>
      <c r="O540" t="s">
        <v>39176</v>
      </c>
      <c r="P540" t="s">
        <v>90</v>
      </c>
      <c r="Q540" t="s">
        <v>70</v>
      </c>
      <c r="R540" t="s">
        <v>70</v>
      </c>
      <c r="S540" t="s">
        <v>13611</v>
      </c>
      <c r="T540" s="3">
        <v>42126</v>
      </c>
      <c r="U540" t="s">
        <v>39177</v>
      </c>
      <c r="V540" t="s">
        <v>39178</v>
      </c>
      <c r="W540" t="s">
        <v>39178</v>
      </c>
      <c r="X540">
        <v>11200000</v>
      </c>
      <c r="Y540" t="s">
        <v>122</v>
      </c>
      <c r="Z540" t="s">
        <v>123</v>
      </c>
      <c r="AA540">
        <v>0</v>
      </c>
      <c r="AB540" t="s">
        <v>76</v>
      </c>
      <c r="AC540">
        <v>0</v>
      </c>
      <c r="AD540" t="s">
        <v>76</v>
      </c>
      <c r="AE540">
        <v>3225596</v>
      </c>
      <c r="AF540" t="s">
        <v>41304</v>
      </c>
      <c r="AG540">
        <v>91151089</v>
      </c>
      <c r="AH540" t="s">
        <v>39179</v>
      </c>
      <c r="AI540" t="s">
        <v>159</v>
      </c>
      <c r="AJ540" t="s">
        <v>41304</v>
      </c>
      <c r="AK540">
        <v>91151089</v>
      </c>
      <c r="AL540" t="s">
        <v>39179</v>
      </c>
      <c r="AM540">
        <v>2015</v>
      </c>
      <c r="AN540" s="1">
        <v>42034</v>
      </c>
      <c r="AO540" s="1">
        <v>42037</v>
      </c>
      <c r="AP540">
        <v>7</v>
      </c>
      <c r="AQ540" t="s">
        <v>81</v>
      </c>
      <c r="AR540" s="4">
        <f>IF(AQ540="M",AP540*30.42,AP540)</f>
        <v>212.94</v>
      </c>
      <c r="AS540">
        <v>0</v>
      </c>
      <c r="AT540" s="4">
        <f>AR540+AS540</f>
        <v>212.94</v>
      </c>
      <c r="AU540">
        <v>2</v>
      </c>
      <c r="AV540" s="1">
        <f>AO540+AT540</f>
        <v>42249.94</v>
      </c>
      <c r="AW540" s="1">
        <v>42310</v>
      </c>
      <c r="AX540" s="2">
        <f>IF(AV540&gt;=AW540,1,2)</f>
        <v>2</v>
      </c>
      <c r="AY540" s="2" t="str">
        <f>IF((AV540+10)&gt;=AW540,"SAVE","LATE")</f>
        <v>LATE</v>
      </c>
      <c r="AZ540" t="s">
        <v>82</v>
      </c>
      <c r="BA540" t="s">
        <v>1011</v>
      </c>
      <c r="BB540">
        <v>11200000</v>
      </c>
      <c r="BC540">
        <v>3200000</v>
      </c>
      <c r="BD540" s="9">
        <v>14400000</v>
      </c>
      <c r="BE540" t="s">
        <v>39176</v>
      </c>
      <c r="BF540">
        <v>0</v>
      </c>
      <c r="BG540" t="s">
        <v>70</v>
      </c>
      <c r="BH540">
        <v>-1</v>
      </c>
      <c r="BI540" t="s">
        <v>70</v>
      </c>
      <c r="BJ540" t="s">
        <v>70</v>
      </c>
      <c r="BK540">
        <v>0</v>
      </c>
      <c r="BL540" t="s">
        <v>85</v>
      </c>
      <c r="BM540" t="s">
        <v>39180</v>
      </c>
    </row>
    <row r="541" spans="1:65" x14ac:dyDescent="0.25">
      <c r="A541">
        <v>2014</v>
      </c>
      <c r="B541" t="s">
        <v>116</v>
      </c>
      <c r="C541" t="s">
        <v>290</v>
      </c>
      <c r="D541" t="s">
        <v>46307</v>
      </c>
      <c r="E541" t="s">
        <v>82</v>
      </c>
      <c r="F541" t="s">
        <v>15814</v>
      </c>
      <c r="G541">
        <v>11</v>
      </c>
      <c r="H541" t="s">
        <v>41839</v>
      </c>
      <c r="I541" t="s">
        <v>105</v>
      </c>
      <c r="J541" t="s">
        <v>88</v>
      </c>
      <c r="K541">
        <v>3</v>
      </c>
      <c r="L541" t="s">
        <v>41838</v>
      </c>
      <c r="M541">
        <v>72000000</v>
      </c>
      <c r="N541" t="s">
        <v>41840</v>
      </c>
      <c r="O541" t="s">
        <v>38347</v>
      </c>
      <c r="P541" t="s">
        <v>90</v>
      </c>
      <c r="Q541" t="s">
        <v>1028</v>
      </c>
      <c r="R541" t="s">
        <v>1028</v>
      </c>
      <c r="S541" t="s">
        <v>38348</v>
      </c>
      <c r="T541" t="s">
        <v>31710</v>
      </c>
      <c r="U541" t="s">
        <v>38349</v>
      </c>
      <c r="V541" t="s">
        <v>38350</v>
      </c>
      <c r="W541">
        <v>956</v>
      </c>
      <c r="X541">
        <v>140186842</v>
      </c>
      <c r="Y541" t="s">
        <v>122</v>
      </c>
      <c r="Z541" t="s">
        <v>123</v>
      </c>
      <c r="AA541">
        <v>0</v>
      </c>
      <c r="AB541" t="s">
        <v>76</v>
      </c>
      <c r="AC541">
        <v>0</v>
      </c>
      <c r="AD541" t="s">
        <v>76</v>
      </c>
      <c r="AE541">
        <v>3353749</v>
      </c>
      <c r="AF541" t="s">
        <v>40104</v>
      </c>
      <c r="AG541">
        <v>900819495</v>
      </c>
      <c r="AH541" t="s">
        <v>38351</v>
      </c>
      <c r="AI541" t="s">
        <v>159</v>
      </c>
      <c r="AJ541" t="s">
        <v>41304</v>
      </c>
      <c r="AK541">
        <v>91522022</v>
      </c>
      <c r="AL541" t="s">
        <v>38352</v>
      </c>
      <c r="AM541">
        <v>2015</v>
      </c>
      <c r="AN541" s="1">
        <v>42058</v>
      </c>
      <c r="AO541" s="1">
        <v>42058</v>
      </c>
      <c r="AP541">
        <v>3</v>
      </c>
      <c r="AQ541" t="s">
        <v>81</v>
      </c>
      <c r="AR541" s="4">
        <f>IF(AQ541="M",AP541*30.42,AP541)</f>
        <v>91.26</v>
      </c>
      <c r="AS541">
        <v>0</v>
      </c>
      <c r="AT541" s="4">
        <f>AR541+AS541</f>
        <v>91.26</v>
      </c>
      <c r="AU541">
        <v>1</v>
      </c>
      <c r="AV541" s="1">
        <f>AO541+AT541</f>
        <v>42149.26</v>
      </c>
      <c r="AW541" s="1">
        <v>42178</v>
      </c>
      <c r="AX541" s="2">
        <f>IF(AV541&gt;=AW541,1,2)</f>
        <v>2</v>
      </c>
      <c r="AY541" s="2" t="str">
        <f>IF((AV541+10)&gt;=AW541,"SAVE","LATE")</f>
        <v>LATE</v>
      </c>
      <c r="AZ541" t="s">
        <v>82</v>
      </c>
      <c r="BA541" t="s">
        <v>1011</v>
      </c>
      <c r="BB541">
        <v>137805894</v>
      </c>
      <c r="BC541">
        <v>24999829</v>
      </c>
      <c r="BD541" s="9">
        <v>162805723</v>
      </c>
      <c r="BE541" t="s">
        <v>41231</v>
      </c>
      <c r="BF541">
        <v>0</v>
      </c>
      <c r="BG541" t="s">
        <v>70</v>
      </c>
      <c r="BH541">
        <v>-1</v>
      </c>
      <c r="BI541" t="s">
        <v>38351</v>
      </c>
      <c r="BJ541" t="s">
        <v>38353</v>
      </c>
      <c r="BK541">
        <v>0</v>
      </c>
      <c r="BL541" t="s">
        <v>85</v>
      </c>
      <c r="BM541" t="s">
        <v>38354</v>
      </c>
    </row>
    <row r="542" spans="1:65" x14ac:dyDescent="0.25">
      <c r="A542">
        <v>2015</v>
      </c>
      <c r="B542" t="s">
        <v>116</v>
      </c>
      <c r="C542" t="s">
        <v>130</v>
      </c>
      <c r="D542" t="s">
        <v>41232</v>
      </c>
      <c r="E542" t="s">
        <v>82</v>
      </c>
      <c r="F542" t="s">
        <v>37730</v>
      </c>
      <c r="G542">
        <v>1</v>
      </c>
      <c r="H542" t="s">
        <v>46842</v>
      </c>
      <c r="I542" t="s">
        <v>67</v>
      </c>
      <c r="J542" t="s">
        <v>88</v>
      </c>
      <c r="K542">
        <v>3</v>
      </c>
      <c r="L542" t="s">
        <v>41838</v>
      </c>
      <c r="M542">
        <v>72000000</v>
      </c>
      <c r="N542" t="s">
        <v>41840</v>
      </c>
      <c r="O542" t="s">
        <v>37731</v>
      </c>
      <c r="P542" t="s">
        <v>90</v>
      </c>
      <c r="Q542" t="s">
        <v>9030</v>
      </c>
      <c r="R542" t="s">
        <v>9030</v>
      </c>
      <c r="S542" t="s">
        <v>9031</v>
      </c>
      <c r="T542" t="s">
        <v>29193</v>
      </c>
      <c r="U542" t="s">
        <v>37732</v>
      </c>
      <c r="V542" t="s">
        <v>37733</v>
      </c>
      <c r="W542" t="s">
        <v>37734</v>
      </c>
      <c r="X542">
        <v>266244846</v>
      </c>
      <c r="Y542" t="s">
        <v>122</v>
      </c>
      <c r="Z542" t="s">
        <v>123</v>
      </c>
      <c r="AA542">
        <v>7215</v>
      </c>
      <c r="AB542" t="s">
        <v>42579</v>
      </c>
      <c r="AC542">
        <v>721531</v>
      </c>
      <c r="AD542" t="s">
        <v>45750</v>
      </c>
      <c r="AE542">
        <v>3896293</v>
      </c>
      <c r="AF542" t="s">
        <v>41304</v>
      </c>
      <c r="AG542" t="s">
        <v>37735</v>
      </c>
      <c r="AH542" t="s">
        <v>37736</v>
      </c>
      <c r="AI542" t="s">
        <v>159</v>
      </c>
      <c r="AJ542" t="s">
        <v>41304</v>
      </c>
      <c r="AK542" t="s">
        <v>37735</v>
      </c>
      <c r="AL542" t="s">
        <v>37736</v>
      </c>
      <c r="AM542">
        <v>2015</v>
      </c>
      <c r="AN542" s="1">
        <v>42255</v>
      </c>
      <c r="AO542" s="1">
        <v>42261</v>
      </c>
      <c r="AP542">
        <v>3</v>
      </c>
      <c r="AQ542" t="s">
        <v>81</v>
      </c>
      <c r="AR542" s="4">
        <f>IF(AQ542="M",AP542*30.42,AP542)</f>
        <v>91.26</v>
      </c>
      <c r="AS542">
        <v>0</v>
      </c>
      <c r="AT542" s="4">
        <f>AR542+AS542</f>
        <v>91.26</v>
      </c>
      <c r="AU542">
        <v>1</v>
      </c>
      <c r="AV542" s="1">
        <f>AO542+AT542</f>
        <v>42352.26</v>
      </c>
      <c r="AW542" s="1">
        <v>42383</v>
      </c>
      <c r="AX542" s="2">
        <f>IF(AV542&gt;=AW542,1,2)</f>
        <v>2</v>
      </c>
      <c r="AY542" s="2" t="str">
        <f>IF((AV542+10)&gt;=AW542,"SAVE","LATE")</f>
        <v>LATE</v>
      </c>
      <c r="AZ542" t="s">
        <v>82</v>
      </c>
      <c r="BA542" t="s">
        <v>1011</v>
      </c>
      <c r="BB542">
        <v>266223143</v>
      </c>
      <c r="BC542">
        <v>0</v>
      </c>
      <c r="BD542" s="9">
        <v>266223143</v>
      </c>
      <c r="BE542" t="s">
        <v>37731</v>
      </c>
      <c r="BF542">
        <v>2</v>
      </c>
      <c r="BG542" t="s">
        <v>114</v>
      </c>
      <c r="BH542">
        <v>-1</v>
      </c>
      <c r="BI542" t="s">
        <v>41790</v>
      </c>
      <c r="BJ542" t="s">
        <v>47612</v>
      </c>
      <c r="BK542">
        <v>0</v>
      </c>
      <c r="BL542" t="s">
        <v>85</v>
      </c>
      <c r="BM542" t="s">
        <v>37737</v>
      </c>
    </row>
    <row r="543" spans="1:65" x14ac:dyDescent="0.25">
      <c r="A543">
        <v>2015</v>
      </c>
      <c r="B543" t="s">
        <v>116</v>
      </c>
      <c r="C543" t="s">
        <v>130</v>
      </c>
      <c r="D543" t="s">
        <v>41232</v>
      </c>
      <c r="E543" t="s">
        <v>82</v>
      </c>
      <c r="F543" t="s">
        <v>37730</v>
      </c>
      <c r="G543">
        <v>4</v>
      </c>
      <c r="H543" t="s">
        <v>41311</v>
      </c>
      <c r="I543" t="s">
        <v>67</v>
      </c>
      <c r="J543" t="s">
        <v>88</v>
      </c>
      <c r="K543">
        <v>2</v>
      </c>
      <c r="L543" t="s">
        <v>41311</v>
      </c>
      <c r="M543">
        <v>83000000</v>
      </c>
      <c r="N543" t="s">
        <v>46843</v>
      </c>
      <c r="O543" t="s">
        <v>46560</v>
      </c>
      <c r="P543" t="s">
        <v>90</v>
      </c>
      <c r="Q543" t="s">
        <v>9030</v>
      </c>
      <c r="R543" t="s">
        <v>9030</v>
      </c>
      <c r="S543" t="s">
        <v>9031</v>
      </c>
      <c r="T543" t="s">
        <v>36369</v>
      </c>
      <c r="U543" t="s">
        <v>38049</v>
      </c>
      <c r="V543" t="s">
        <v>38050</v>
      </c>
      <c r="W543" t="s">
        <v>38050</v>
      </c>
      <c r="X543">
        <v>183000000</v>
      </c>
      <c r="Y543" t="s">
        <v>122</v>
      </c>
      <c r="Z543" t="s">
        <v>123</v>
      </c>
      <c r="AA543">
        <v>0</v>
      </c>
      <c r="AB543" t="s">
        <v>76</v>
      </c>
      <c r="AC543">
        <v>0</v>
      </c>
      <c r="AD543" t="s">
        <v>76</v>
      </c>
      <c r="AE543">
        <v>3476744</v>
      </c>
      <c r="AF543" t="s">
        <v>40104</v>
      </c>
      <c r="AG543" t="s">
        <v>38051</v>
      </c>
      <c r="AH543" t="s">
        <v>38052</v>
      </c>
      <c r="AI543" t="s">
        <v>159</v>
      </c>
      <c r="AJ543" t="s">
        <v>41304</v>
      </c>
      <c r="AK543" t="s">
        <v>40080</v>
      </c>
      <c r="AL543" t="s">
        <v>38053</v>
      </c>
      <c r="AM543">
        <v>2015</v>
      </c>
      <c r="AN543" s="1">
        <v>42101</v>
      </c>
      <c r="AO543" s="1">
        <v>42104</v>
      </c>
      <c r="AP543">
        <v>8</v>
      </c>
      <c r="AQ543" t="s">
        <v>81</v>
      </c>
      <c r="AR543" s="4">
        <f>IF(AQ543="M",AP543*30.42,AP543)</f>
        <v>243.36</v>
      </c>
      <c r="AS543">
        <v>0</v>
      </c>
      <c r="AT543" s="4">
        <f>AR543+AS543</f>
        <v>243.36</v>
      </c>
      <c r="AU543">
        <v>3</v>
      </c>
      <c r="AV543" s="1">
        <f>AO543+AT543</f>
        <v>42347.360000000001</v>
      </c>
      <c r="AW543" s="1">
        <v>42439</v>
      </c>
      <c r="AX543" s="2">
        <f>IF(AV543&gt;=AW543,1,2)</f>
        <v>2</v>
      </c>
      <c r="AY543" s="2" t="str">
        <f>IF((AV543+10)&gt;=AW543,"SAVE","LATE")</f>
        <v>LATE</v>
      </c>
      <c r="AZ543" t="s">
        <v>82</v>
      </c>
      <c r="BA543" t="s">
        <v>1011</v>
      </c>
      <c r="BB543">
        <v>183000000</v>
      </c>
      <c r="BC543">
        <v>0</v>
      </c>
      <c r="BD543" s="9">
        <v>183000000</v>
      </c>
      <c r="BE543" t="s">
        <v>46560</v>
      </c>
      <c r="BF543">
        <v>0</v>
      </c>
      <c r="BG543" t="s">
        <v>70</v>
      </c>
      <c r="BH543">
        <v>-1</v>
      </c>
      <c r="BI543" t="s">
        <v>70</v>
      </c>
      <c r="BJ543" t="s">
        <v>70</v>
      </c>
      <c r="BK543">
        <v>0</v>
      </c>
      <c r="BL543" t="s">
        <v>85</v>
      </c>
      <c r="BM543" t="s">
        <v>38054</v>
      </c>
    </row>
    <row r="544" spans="1:65" x14ac:dyDescent="0.25">
      <c r="A544">
        <v>2015</v>
      </c>
      <c r="B544" t="s">
        <v>116</v>
      </c>
      <c r="C544" t="s">
        <v>130</v>
      </c>
      <c r="D544" t="s">
        <v>41232</v>
      </c>
      <c r="E544" t="s">
        <v>82</v>
      </c>
      <c r="F544" t="s">
        <v>37730</v>
      </c>
      <c r="G544">
        <v>11</v>
      </c>
      <c r="H544" t="s">
        <v>41839</v>
      </c>
      <c r="I544" t="s">
        <v>67</v>
      </c>
      <c r="J544" t="s">
        <v>88</v>
      </c>
      <c r="K544">
        <v>3</v>
      </c>
      <c r="L544" t="s">
        <v>41838</v>
      </c>
      <c r="M544">
        <v>72000000</v>
      </c>
      <c r="N544" t="s">
        <v>41840</v>
      </c>
      <c r="O544" t="s">
        <v>46561</v>
      </c>
      <c r="P544" t="s">
        <v>90</v>
      </c>
      <c r="Q544" t="s">
        <v>9030</v>
      </c>
      <c r="R544" t="s">
        <v>9030</v>
      </c>
      <c r="S544" t="s">
        <v>9031</v>
      </c>
      <c r="T544" s="3">
        <v>42103</v>
      </c>
      <c r="U544" t="s">
        <v>38312</v>
      </c>
      <c r="V544" t="s">
        <v>38313</v>
      </c>
      <c r="W544" t="s">
        <v>38313</v>
      </c>
      <c r="X544">
        <v>140411132</v>
      </c>
      <c r="Y544" t="s">
        <v>122</v>
      </c>
      <c r="Z544" t="s">
        <v>123</v>
      </c>
      <c r="AA544">
        <v>7210</v>
      </c>
      <c r="AB544" t="s">
        <v>14264</v>
      </c>
      <c r="AC544">
        <v>721015</v>
      </c>
      <c r="AD544" t="s">
        <v>41873</v>
      </c>
      <c r="AE544">
        <v>3932167</v>
      </c>
      <c r="AF544" t="s">
        <v>40104</v>
      </c>
      <c r="AG544" t="s">
        <v>38314</v>
      </c>
      <c r="AH544" t="s">
        <v>38315</v>
      </c>
      <c r="AI544" t="s">
        <v>159</v>
      </c>
      <c r="AJ544" t="s">
        <v>41304</v>
      </c>
      <c r="AK544" t="s">
        <v>38316</v>
      </c>
      <c r="AL544" t="s">
        <v>37763</v>
      </c>
      <c r="AM544">
        <v>2015</v>
      </c>
      <c r="AN544" s="1">
        <v>42275</v>
      </c>
      <c r="AO544" s="1">
        <v>42276</v>
      </c>
      <c r="AP544">
        <v>2</v>
      </c>
      <c r="AQ544" t="s">
        <v>81</v>
      </c>
      <c r="AR544" s="4">
        <f>IF(AQ544="M",AP544*30.42,AP544)</f>
        <v>60.84</v>
      </c>
      <c r="AS544">
        <v>0</v>
      </c>
      <c r="AT544" s="4">
        <f>AR544+AS544</f>
        <v>60.84</v>
      </c>
      <c r="AU544">
        <v>1</v>
      </c>
      <c r="AV544" s="1">
        <f>AO544+AT544</f>
        <v>42336.84</v>
      </c>
      <c r="AW544" s="1">
        <v>42367</v>
      </c>
      <c r="AX544" s="2">
        <f>IF(AV544&gt;=AW544,1,2)</f>
        <v>2</v>
      </c>
      <c r="AY544" s="2" t="str">
        <f>IF((AV544+10)&gt;=AW544,"SAVE","LATE")</f>
        <v>LATE</v>
      </c>
      <c r="AZ544" t="s">
        <v>82</v>
      </c>
      <c r="BA544" t="s">
        <v>1011</v>
      </c>
      <c r="BB544">
        <v>140411120</v>
      </c>
      <c r="BC544">
        <v>0</v>
      </c>
      <c r="BD544" s="9">
        <v>140411120</v>
      </c>
      <c r="BE544" t="s">
        <v>46561</v>
      </c>
      <c r="BF544">
        <v>2</v>
      </c>
      <c r="BG544" t="s">
        <v>114</v>
      </c>
      <c r="BH544">
        <v>0</v>
      </c>
      <c r="BI544" t="s">
        <v>41791</v>
      </c>
      <c r="BJ544" t="s">
        <v>46562</v>
      </c>
      <c r="BK544">
        <v>0</v>
      </c>
      <c r="BL544" t="s">
        <v>85</v>
      </c>
      <c r="BM544" t="s">
        <v>38317</v>
      </c>
    </row>
    <row r="545" spans="1:65" x14ac:dyDescent="0.25">
      <c r="A545">
        <v>2015</v>
      </c>
      <c r="B545" t="s">
        <v>116</v>
      </c>
      <c r="C545" t="s">
        <v>693</v>
      </c>
      <c r="D545" t="s">
        <v>41234</v>
      </c>
      <c r="E545" t="s">
        <v>6540</v>
      </c>
      <c r="F545" t="s">
        <v>6541</v>
      </c>
      <c r="G545">
        <v>1</v>
      </c>
      <c r="H545" t="s">
        <v>46842</v>
      </c>
      <c r="I545" t="s">
        <v>105</v>
      </c>
      <c r="J545" t="s">
        <v>88</v>
      </c>
      <c r="K545">
        <v>3</v>
      </c>
      <c r="L545" t="s">
        <v>41838</v>
      </c>
      <c r="M545">
        <v>30000000</v>
      </c>
      <c r="N545" t="s">
        <v>41897</v>
      </c>
      <c r="O545" t="s">
        <v>46569</v>
      </c>
      <c r="P545" t="s">
        <v>90</v>
      </c>
      <c r="Q545" t="s">
        <v>6543</v>
      </c>
      <c r="R545" t="s">
        <v>6543</v>
      </c>
      <c r="S545" t="s">
        <v>6544</v>
      </c>
      <c r="T545" s="3">
        <v>42220</v>
      </c>
      <c r="U545" t="s">
        <v>35175</v>
      </c>
      <c r="V545" t="s">
        <v>35176</v>
      </c>
      <c r="W545" t="s">
        <v>35177</v>
      </c>
      <c r="X545">
        <v>7724402608</v>
      </c>
      <c r="Y545" t="s">
        <v>74</v>
      </c>
      <c r="Z545" t="s">
        <v>75</v>
      </c>
      <c r="AA545">
        <v>0</v>
      </c>
      <c r="AB545" t="s">
        <v>76</v>
      </c>
      <c r="AC545">
        <v>0</v>
      </c>
      <c r="AD545" t="s">
        <v>76</v>
      </c>
      <c r="AE545">
        <v>4112418</v>
      </c>
      <c r="AF545" t="s">
        <v>40104</v>
      </c>
      <c r="AG545">
        <v>9008582154</v>
      </c>
      <c r="AH545" t="s">
        <v>35178</v>
      </c>
      <c r="AI545" t="s">
        <v>159</v>
      </c>
      <c r="AJ545" t="s">
        <v>41304</v>
      </c>
      <c r="AK545">
        <v>13834402</v>
      </c>
      <c r="AL545" t="s">
        <v>35179</v>
      </c>
      <c r="AM545">
        <v>2015</v>
      </c>
      <c r="AN545" s="1">
        <v>42173</v>
      </c>
      <c r="AO545" s="1">
        <v>42173</v>
      </c>
      <c r="AP545">
        <v>6</v>
      </c>
      <c r="AQ545" t="s">
        <v>81</v>
      </c>
      <c r="AR545" s="4">
        <f>IF(AQ545="M",AP545*30.42,AP545)</f>
        <v>182.52</v>
      </c>
      <c r="AS545">
        <v>0</v>
      </c>
      <c r="AT545" s="4">
        <f>AR545+AS545</f>
        <v>182.52</v>
      </c>
      <c r="AU545">
        <v>8</v>
      </c>
      <c r="AV545" s="1">
        <f>AO545+AT545</f>
        <v>42355.519999999997</v>
      </c>
      <c r="AW545" s="1">
        <v>42600</v>
      </c>
      <c r="AX545" s="2">
        <f>IF(AV545&gt;=AW545,1,2)</f>
        <v>2</v>
      </c>
      <c r="AY545" s="2" t="str">
        <f>IF((AV545+10)&gt;=AW545,"SAVE","LATE")</f>
        <v>LATE</v>
      </c>
      <c r="AZ545" t="s">
        <v>82</v>
      </c>
      <c r="BA545" t="s">
        <v>1011</v>
      </c>
      <c r="BB545">
        <v>7666123263</v>
      </c>
      <c r="BC545">
        <v>213000000</v>
      </c>
      <c r="BD545" s="9">
        <v>7879123263</v>
      </c>
      <c r="BE545" t="s">
        <v>46569</v>
      </c>
      <c r="BF545">
        <v>0</v>
      </c>
      <c r="BG545" t="s">
        <v>70</v>
      </c>
      <c r="BH545">
        <v>-1</v>
      </c>
      <c r="BI545" t="s">
        <v>46570</v>
      </c>
      <c r="BJ545" t="s">
        <v>46570</v>
      </c>
      <c r="BK545">
        <v>0</v>
      </c>
      <c r="BL545" t="s">
        <v>85</v>
      </c>
      <c r="BM545" t="s">
        <v>35180</v>
      </c>
    </row>
    <row r="546" spans="1:65" x14ac:dyDescent="0.25">
      <c r="A546">
        <v>2015</v>
      </c>
      <c r="B546" t="s">
        <v>116</v>
      </c>
      <c r="C546" t="s">
        <v>693</v>
      </c>
      <c r="D546" t="s">
        <v>41234</v>
      </c>
      <c r="E546" t="s">
        <v>6540</v>
      </c>
      <c r="F546" t="s">
        <v>6541</v>
      </c>
      <c r="G546">
        <v>11</v>
      </c>
      <c r="H546" t="s">
        <v>41839</v>
      </c>
      <c r="I546" t="s">
        <v>67</v>
      </c>
      <c r="J546" t="s">
        <v>88</v>
      </c>
      <c r="K546">
        <v>3</v>
      </c>
      <c r="L546" t="s">
        <v>41838</v>
      </c>
      <c r="M546">
        <v>30000000</v>
      </c>
      <c r="N546" t="s">
        <v>41897</v>
      </c>
      <c r="O546" t="s">
        <v>38256</v>
      </c>
      <c r="P546" t="s">
        <v>90</v>
      </c>
      <c r="Q546" t="s">
        <v>6543</v>
      </c>
      <c r="R546" t="s">
        <v>6543</v>
      </c>
      <c r="S546" t="s">
        <v>6544</v>
      </c>
      <c r="T546" s="3">
        <v>42041</v>
      </c>
      <c r="U546" t="s">
        <v>38257</v>
      </c>
      <c r="V546" t="s">
        <v>38258</v>
      </c>
      <c r="W546" t="s">
        <v>38259</v>
      </c>
      <c r="X546">
        <v>151256239</v>
      </c>
      <c r="Y546" t="s">
        <v>74</v>
      </c>
      <c r="Z546" t="s">
        <v>75</v>
      </c>
      <c r="AA546">
        <v>3019</v>
      </c>
      <c r="AB546" t="s">
        <v>46571</v>
      </c>
      <c r="AC546">
        <v>301918</v>
      </c>
      <c r="AD546" t="s">
        <v>38260</v>
      </c>
      <c r="AE546">
        <v>3982095</v>
      </c>
      <c r="AF546" t="s">
        <v>40104</v>
      </c>
      <c r="AG546">
        <v>9008659025</v>
      </c>
      <c r="AH546" t="s">
        <v>38261</v>
      </c>
      <c r="AI546" t="s">
        <v>159</v>
      </c>
      <c r="AJ546" t="s">
        <v>41304</v>
      </c>
      <c r="AK546">
        <v>37615232</v>
      </c>
      <c r="AL546" t="s">
        <v>38262</v>
      </c>
      <c r="AM546">
        <v>2015</v>
      </c>
      <c r="AN546" s="1">
        <v>42195</v>
      </c>
      <c r="AO546" s="1">
        <v>42195</v>
      </c>
      <c r="AP546">
        <v>3</v>
      </c>
      <c r="AQ546" t="s">
        <v>81</v>
      </c>
      <c r="AR546" s="4">
        <f>IF(AQ546="M",AP546*30.42,AP546)</f>
        <v>91.26</v>
      </c>
      <c r="AS546">
        <v>0</v>
      </c>
      <c r="AT546" s="4">
        <f>AR546+AS546</f>
        <v>91.26</v>
      </c>
      <c r="AU546">
        <v>1</v>
      </c>
      <c r="AV546" s="1">
        <f>AO546+AT546</f>
        <v>42286.26</v>
      </c>
      <c r="AW546" s="1">
        <v>42318</v>
      </c>
      <c r="AX546" s="2">
        <f>IF(AV546&gt;=AW546,1,2)</f>
        <v>2</v>
      </c>
      <c r="AY546" s="2" t="str">
        <f>IF((AV546+10)&gt;=AW546,"SAVE","LATE")</f>
        <v>LATE</v>
      </c>
      <c r="AZ546" t="s">
        <v>82</v>
      </c>
      <c r="BA546" t="s">
        <v>1011</v>
      </c>
      <c r="BB546">
        <v>150905152</v>
      </c>
      <c r="BC546">
        <v>41596880</v>
      </c>
      <c r="BD546" s="9">
        <v>192502032</v>
      </c>
      <c r="BE546" t="s">
        <v>38256</v>
      </c>
      <c r="BF546">
        <v>0</v>
      </c>
      <c r="BG546" t="s">
        <v>70</v>
      </c>
      <c r="BH546">
        <v>-1</v>
      </c>
      <c r="BI546" t="s">
        <v>46572</v>
      </c>
      <c r="BJ546" t="s">
        <v>46572</v>
      </c>
      <c r="BK546">
        <v>0</v>
      </c>
      <c r="BL546" t="s">
        <v>85</v>
      </c>
      <c r="BM546" t="s">
        <v>38263</v>
      </c>
    </row>
    <row r="547" spans="1:65" x14ac:dyDescent="0.25">
      <c r="A547">
        <v>2015</v>
      </c>
      <c r="B547" t="s">
        <v>116</v>
      </c>
      <c r="C547" t="s">
        <v>693</v>
      </c>
      <c r="D547" t="s">
        <v>41234</v>
      </c>
      <c r="E547" t="s">
        <v>6540</v>
      </c>
      <c r="F547" t="s">
        <v>6541</v>
      </c>
      <c r="G547">
        <v>12</v>
      </c>
      <c r="H547" t="s">
        <v>41881</v>
      </c>
      <c r="I547" t="s">
        <v>67</v>
      </c>
      <c r="J547" t="s">
        <v>42026</v>
      </c>
      <c r="K547">
        <v>3</v>
      </c>
      <c r="L547" t="s">
        <v>41838</v>
      </c>
      <c r="M547">
        <v>30000000</v>
      </c>
      <c r="N547" t="s">
        <v>41897</v>
      </c>
      <c r="O547" t="s">
        <v>46573</v>
      </c>
      <c r="P547" t="s">
        <v>90</v>
      </c>
      <c r="Q547" t="s">
        <v>6543</v>
      </c>
      <c r="R547" t="s">
        <v>6543</v>
      </c>
      <c r="S547" t="s">
        <v>6544</v>
      </c>
      <c r="T547" t="s">
        <v>20314</v>
      </c>
      <c r="U547" t="s">
        <v>38966</v>
      </c>
      <c r="V547" t="s">
        <v>38967</v>
      </c>
      <c r="W547" t="s">
        <v>38967</v>
      </c>
      <c r="X547">
        <v>27914970</v>
      </c>
      <c r="Y547" t="s">
        <v>74</v>
      </c>
      <c r="Z547" t="s">
        <v>75</v>
      </c>
      <c r="AA547">
        <v>3019</v>
      </c>
      <c r="AB547" t="s">
        <v>46571</v>
      </c>
      <c r="AC547">
        <v>301918</v>
      </c>
      <c r="AD547" t="s">
        <v>38260</v>
      </c>
      <c r="AE547">
        <v>4033751</v>
      </c>
      <c r="AF547" t="s">
        <v>40104</v>
      </c>
      <c r="AG547">
        <v>9004447133</v>
      </c>
      <c r="AH547" t="s">
        <v>46574</v>
      </c>
      <c r="AI547" t="s">
        <v>159</v>
      </c>
      <c r="AJ547" t="s">
        <v>41304</v>
      </c>
      <c r="AK547">
        <v>13840942</v>
      </c>
      <c r="AL547" t="s">
        <v>38968</v>
      </c>
      <c r="AM547">
        <v>2015</v>
      </c>
      <c r="AN547" s="1">
        <v>42137</v>
      </c>
      <c r="AO547" s="1">
        <v>42149</v>
      </c>
      <c r="AP547">
        <v>2</v>
      </c>
      <c r="AQ547" t="s">
        <v>81</v>
      </c>
      <c r="AR547" s="4">
        <f>IF(AQ547="M",AP547*30.42,AP547)</f>
        <v>60.84</v>
      </c>
      <c r="AS547">
        <v>0</v>
      </c>
      <c r="AT547" s="4">
        <f>AR547+AS547</f>
        <v>60.84</v>
      </c>
      <c r="AU547">
        <v>2</v>
      </c>
      <c r="AV547" s="1">
        <f>AO547+AT547</f>
        <v>42209.84</v>
      </c>
      <c r="AW547" s="1">
        <v>42272</v>
      </c>
      <c r="AX547" s="2">
        <f>IF(AV547&gt;=AW547,1,2)</f>
        <v>2</v>
      </c>
      <c r="AY547" s="2" t="str">
        <f>IF((AV547+10)&gt;=AW547,"SAVE","LATE")</f>
        <v>LATE</v>
      </c>
      <c r="AZ547" t="s">
        <v>82</v>
      </c>
      <c r="BA547" t="s">
        <v>1011</v>
      </c>
      <c r="BB547">
        <v>27914970</v>
      </c>
      <c r="BC547">
        <v>10000000</v>
      </c>
      <c r="BD547" s="9">
        <v>37914970</v>
      </c>
      <c r="BE547" t="s">
        <v>46573</v>
      </c>
      <c r="BF547">
        <v>0</v>
      </c>
      <c r="BG547" t="s">
        <v>70</v>
      </c>
      <c r="BH547">
        <v>-1</v>
      </c>
      <c r="BI547" t="s">
        <v>70</v>
      </c>
      <c r="BJ547" t="s">
        <v>70</v>
      </c>
      <c r="BK547">
        <v>0</v>
      </c>
      <c r="BL547" t="s">
        <v>85</v>
      </c>
      <c r="BM547" t="s">
        <v>38969</v>
      </c>
    </row>
    <row r="548" spans="1:65" x14ac:dyDescent="0.25">
      <c r="A548">
        <v>2015</v>
      </c>
      <c r="B548" t="s">
        <v>116</v>
      </c>
      <c r="C548" t="s">
        <v>693</v>
      </c>
      <c r="D548" t="s">
        <v>41234</v>
      </c>
      <c r="E548" t="s">
        <v>6540</v>
      </c>
      <c r="F548" t="s">
        <v>6541</v>
      </c>
      <c r="G548">
        <v>12</v>
      </c>
      <c r="H548" t="s">
        <v>41881</v>
      </c>
      <c r="I548" t="s">
        <v>67</v>
      </c>
      <c r="J548" t="s">
        <v>42026</v>
      </c>
      <c r="K548">
        <v>3</v>
      </c>
      <c r="L548" t="s">
        <v>41838</v>
      </c>
      <c r="M548">
        <v>30000000</v>
      </c>
      <c r="N548" t="s">
        <v>41897</v>
      </c>
      <c r="O548" t="s">
        <v>46575</v>
      </c>
      <c r="P548" t="s">
        <v>90</v>
      </c>
      <c r="Q548" t="s">
        <v>6543</v>
      </c>
      <c r="R548" t="s">
        <v>6543</v>
      </c>
      <c r="S548" t="s">
        <v>6544</v>
      </c>
      <c r="T548" s="3">
        <v>42344</v>
      </c>
      <c r="U548" t="s">
        <v>39081</v>
      </c>
      <c r="V548" t="s">
        <v>39082</v>
      </c>
      <c r="W548" t="s">
        <v>39082</v>
      </c>
      <c r="X548">
        <v>16419040</v>
      </c>
      <c r="Y548" t="s">
        <v>74</v>
      </c>
      <c r="Z548" t="s">
        <v>75</v>
      </c>
      <c r="AA548">
        <v>3019</v>
      </c>
      <c r="AB548" t="s">
        <v>46571</v>
      </c>
      <c r="AC548">
        <v>301918</v>
      </c>
      <c r="AD548" t="s">
        <v>38260</v>
      </c>
      <c r="AE548">
        <v>3998848</v>
      </c>
      <c r="AF548" t="s">
        <v>40104</v>
      </c>
      <c r="AG548">
        <v>8000020748</v>
      </c>
      <c r="AH548" t="s">
        <v>46576</v>
      </c>
      <c r="AI548" t="s">
        <v>159</v>
      </c>
      <c r="AJ548" t="s">
        <v>41304</v>
      </c>
      <c r="AK548">
        <v>91227381</v>
      </c>
      <c r="AL548" t="s">
        <v>39083</v>
      </c>
      <c r="AM548">
        <v>2015</v>
      </c>
      <c r="AN548" s="1">
        <v>42220</v>
      </c>
      <c r="AO548" s="1">
        <v>42220</v>
      </c>
      <c r="AP548">
        <v>2</v>
      </c>
      <c r="AQ548" t="s">
        <v>81</v>
      </c>
      <c r="AR548" s="4">
        <f>IF(AQ548="M",AP548*30.42,AP548)</f>
        <v>60.84</v>
      </c>
      <c r="AS548">
        <v>0</v>
      </c>
      <c r="AT548" s="4">
        <f>AR548+AS548</f>
        <v>60.84</v>
      </c>
      <c r="AU548">
        <v>2</v>
      </c>
      <c r="AV548" s="1">
        <f>AO548+AT548</f>
        <v>42280.84</v>
      </c>
      <c r="AW548" s="1">
        <v>42342</v>
      </c>
      <c r="AX548" s="2">
        <f>IF(AV548&gt;=AW548,1,2)</f>
        <v>2</v>
      </c>
      <c r="AY548" s="2" t="str">
        <f>IF((AV548+10)&gt;=AW548,"SAVE","LATE")</f>
        <v>LATE</v>
      </c>
      <c r="AZ548" t="s">
        <v>82</v>
      </c>
      <c r="BA548" t="s">
        <v>1011</v>
      </c>
      <c r="BB548">
        <v>16419040</v>
      </c>
      <c r="BC548">
        <v>6000000</v>
      </c>
      <c r="BD548" s="9">
        <v>22419040</v>
      </c>
      <c r="BE548" t="s">
        <v>46577</v>
      </c>
      <c r="BF548">
        <v>0</v>
      </c>
      <c r="BG548" t="s">
        <v>70</v>
      </c>
      <c r="BH548">
        <v>-1</v>
      </c>
      <c r="BI548" t="s">
        <v>70</v>
      </c>
      <c r="BJ548" t="s">
        <v>70</v>
      </c>
      <c r="BK548">
        <v>0</v>
      </c>
      <c r="BL548" t="s">
        <v>85</v>
      </c>
      <c r="BM548" t="s">
        <v>39084</v>
      </c>
    </row>
    <row r="549" spans="1:65" x14ac:dyDescent="0.25">
      <c r="A549">
        <v>2015</v>
      </c>
      <c r="B549" t="s">
        <v>116</v>
      </c>
      <c r="C549" t="s">
        <v>290</v>
      </c>
      <c r="D549" t="s">
        <v>46307</v>
      </c>
      <c r="E549" t="s">
        <v>82</v>
      </c>
      <c r="F549" t="s">
        <v>15814</v>
      </c>
      <c r="G549">
        <v>11</v>
      </c>
      <c r="H549" t="s">
        <v>41839</v>
      </c>
      <c r="I549" t="s">
        <v>105</v>
      </c>
      <c r="J549" t="s">
        <v>88</v>
      </c>
      <c r="K549">
        <v>3</v>
      </c>
      <c r="L549" t="s">
        <v>41838</v>
      </c>
      <c r="M549">
        <v>72000000</v>
      </c>
      <c r="N549" t="s">
        <v>41840</v>
      </c>
      <c r="O549" t="s">
        <v>46580</v>
      </c>
      <c r="P549" t="s">
        <v>90</v>
      </c>
      <c r="Q549" t="s">
        <v>1028</v>
      </c>
      <c r="R549" t="s">
        <v>1028</v>
      </c>
      <c r="S549" t="s">
        <v>9373</v>
      </c>
      <c r="T549" t="s">
        <v>36032</v>
      </c>
      <c r="U549" t="s">
        <v>38602</v>
      </c>
      <c r="V549" t="s">
        <v>38603</v>
      </c>
      <c r="W549">
        <v>3372</v>
      </c>
      <c r="X549">
        <v>97642306</v>
      </c>
      <c r="Y549" t="s">
        <v>122</v>
      </c>
      <c r="Z549" t="s">
        <v>123</v>
      </c>
      <c r="AA549">
        <v>0</v>
      </c>
      <c r="AB549" t="s">
        <v>76</v>
      </c>
      <c r="AC549">
        <v>0</v>
      </c>
      <c r="AD549" t="s">
        <v>76</v>
      </c>
      <c r="AE549">
        <v>3765205</v>
      </c>
      <c r="AF549" t="s">
        <v>40104</v>
      </c>
      <c r="AG549">
        <v>900861239</v>
      </c>
      <c r="AH549" t="s">
        <v>38604</v>
      </c>
      <c r="AI549" t="s">
        <v>159</v>
      </c>
      <c r="AJ549" t="s">
        <v>41304</v>
      </c>
      <c r="AK549">
        <v>91473376</v>
      </c>
      <c r="AL549" t="s">
        <v>38605</v>
      </c>
      <c r="AM549">
        <v>2015</v>
      </c>
      <c r="AN549" s="1">
        <v>42186</v>
      </c>
      <c r="AO549" s="1">
        <v>42186</v>
      </c>
      <c r="AP549">
        <v>2</v>
      </c>
      <c r="AQ549" t="s">
        <v>81</v>
      </c>
      <c r="AR549" s="4">
        <f>IF(AQ549="M",AP549*30.42,AP549)</f>
        <v>60.84</v>
      </c>
      <c r="AS549">
        <v>0</v>
      </c>
      <c r="AT549" s="4">
        <f>AR549+AS549</f>
        <v>60.84</v>
      </c>
      <c r="AU549">
        <v>1</v>
      </c>
      <c r="AV549" s="1">
        <f>AO549+AT549</f>
        <v>42246.84</v>
      </c>
      <c r="AW549" s="1">
        <v>42278</v>
      </c>
      <c r="AX549" s="2">
        <f>IF(AV549&gt;=AW549,1,2)</f>
        <v>2</v>
      </c>
      <c r="AY549" s="2" t="str">
        <f>IF((AV549+10)&gt;=AW549,"SAVE","LATE")</f>
        <v>LATE</v>
      </c>
      <c r="AZ549" t="s">
        <v>82</v>
      </c>
      <c r="BA549" t="s">
        <v>1011</v>
      </c>
      <c r="BB549">
        <v>96078178</v>
      </c>
      <c r="BC549">
        <v>0</v>
      </c>
      <c r="BD549" s="9">
        <v>96078178</v>
      </c>
      <c r="BE549" t="s">
        <v>46581</v>
      </c>
      <c r="BF549">
        <v>0</v>
      </c>
      <c r="BG549" t="s">
        <v>70</v>
      </c>
      <c r="BH549">
        <v>-1</v>
      </c>
      <c r="BI549" t="s">
        <v>38604</v>
      </c>
      <c r="BJ549" t="s">
        <v>38606</v>
      </c>
      <c r="BK549">
        <v>0</v>
      </c>
      <c r="BL549" t="s">
        <v>85</v>
      </c>
      <c r="BM549" t="s">
        <v>38607</v>
      </c>
    </row>
    <row r="550" spans="1:65" x14ac:dyDescent="0.25">
      <c r="A550">
        <v>2014</v>
      </c>
      <c r="B550" t="s">
        <v>116</v>
      </c>
      <c r="C550" t="s">
        <v>290</v>
      </c>
      <c r="D550" t="s">
        <v>46307</v>
      </c>
      <c r="E550" t="s">
        <v>82</v>
      </c>
      <c r="F550" t="s">
        <v>15814</v>
      </c>
      <c r="G550">
        <v>11</v>
      </c>
      <c r="H550" t="s">
        <v>41839</v>
      </c>
      <c r="I550" t="s">
        <v>105</v>
      </c>
      <c r="J550" t="s">
        <v>88</v>
      </c>
      <c r="K550">
        <v>3</v>
      </c>
      <c r="L550" t="s">
        <v>41838</v>
      </c>
      <c r="M550">
        <v>72000000</v>
      </c>
      <c r="N550" t="s">
        <v>41840</v>
      </c>
      <c r="O550" t="s">
        <v>38383</v>
      </c>
      <c r="P550" t="s">
        <v>90</v>
      </c>
      <c r="Q550" t="s">
        <v>1028</v>
      </c>
      <c r="R550" t="s">
        <v>1028</v>
      </c>
      <c r="S550" t="s">
        <v>11464</v>
      </c>
      <c r="T550" t="s">
        <v>33370</v>
      </c>
      <c r="U550" t="s">
        <v>38384</v>
      </c>
      <c r="V550" t="s">
        <v>38385</v>
      </c>
      <c r="W550">
        <v>818</v>
      </c>
      <c r="X550">
        <v>143630270</v>
      </c>
      <c r="Y550" t="s">
        <v>122</v>
      </c>
      <c r="Z550" t="s">
        <v>123</v>
      </c>
      <c r="AA550">
        <v>0</v>
      </c>
      <c r="AB550" t="s">
        <v>76</v>
      </c>
      <c r="AC550">
        <v>0</v>
      </c>
      <c r="AD550" t="s">
        <v>76</v>
      </c>
      <c r="AE550">
        <v>3341674</v>
      </c>
      <c r="AF550" t="s">
        <v>40104</v>
      </c>
      <c r="AG550">
        <v>804013342</v>
      </c>
      <c r="AH550" t="s">
        <v>38386</v>
      </c>
      <c r="AI550" t="s">
        <v>159</v>
      </c>
      <c r="AJ550" t="s">
        <v>41304</v>
      </c>
      <c r="AK550">
        <v>91069841</v>
      </c>
      <c r="AL550" t="s">
        <v>5263</v>
      </c>
      <c r="AM550">
        <v>2015</v>
      </c>
      <c r="AN550" s="1">
        <v>42053</v>
      </c>
      <c r="AO550" s="1">
        <v>42053</v>
      </c>
      <c r="AP550">
        <v>3</v>
      </c>
      <c r="AQ550" t="s">
        <v>81</v>
      </c>
      <c r="AR550" s="4">
        <f>IF(AQ550="M",AP550*30.42,AP550)</f>
        <v>91.26</v>
      </c>
      <c r="AS550">
        <v>0</v>
      </c>
      <c r="AT550" s="4">
        <f>AR550+AS550</f>
        <v>91.26</v>
      </c>
      <c r="AU550">
        <v>2</v>
      </c>
      <c r="AV550" s="1">
        <f>AO550+AT550</f>
        <v>42144.26</v>
      </c>
      <c r="AW550" s="1">
        <v>42203</v>
      </c>
      <c r="AX550" s="2">
        <f>IF(AV550&gt;=AW550,1,2)</f>
        <v>2</v>
      </c>
      <c r="AY550" s="2" t="str">
        <f>IF((AV550+10)&gt;=AW550,"SAVE","LATE")</f>
        <v>LATE</v>
      </c>
      <c r="AZ550" t="s">
        <v>82</v>
      </c>
      <c r="BA550" t="s">
        <v>1011</v>
      </c>
      <c r="BB550">
        <v>128366066</v>
      </c>
      <c r="BC550">
        <v>21411150</v>
      </c>
      <c r="BD550" s="9">
        <v>149777216</v>
      </c>
      <c r="BE550" t="s">
        <v>38383</v>
      </c>
      <c r="BF550">
        <v>0</v>
      </c>
      <c r="BG550" t="s">
        <v>70</v>
      </c>
      <c r="BH550">
        <v>-1</v>
      </c>
      <c r="BI550" t="s">
        <v>38387</v>
      </c>
      <c r="BJ550" t="s">
        <v>38388</v>
      </c>
      <c r="BK550">
        <v>0</v>
      </c>
      <c r="BL550" t="s">
        <v>85</v>
      </c>
      <c r="BM550" t="s">
        <v>38389</v>
      </c>
    </row>
    <row r="551" spans="1:65" x14ac:dyDescent="0.25">
      <c r="A551">
        <v>2014</v>
      </c>
      <c r="B551" t="s">
        <v>116</v>
      </c>
      <c r="C551" t="s">
        <v>290</v>
      </c>
      <c r="D551" t="s">
        <v>46307</v>
      </c>
      <c r="E551" t="s">
        <v>82</v>
      </c>
      <c r="F551" t="s">
        <v>15814</v>
      </c>
      <c r="G551">
        <v>11</v>
      </c>
      <c r="H551" t="s">
        <v>41839</v>
      </c>
      <c r="I551" t="s">
        <v>67</v>
      </c>
      <c r="J551" t="s">
        <v>88</v>
      </c>
      <c r="K551">
        <v>3</v>
      </c>
      <c r="L551" t="s">
        <v>41838</v>
      </c>
      <c r="M551">
        <v>72000000</v>
      </c>
      <c r="N551" t="s">
        <v>41840</v>
      </c>
      <c r="O551" t="s">
        <v>46590</v>
      </c>
      <c r="P551" t="s">
        <v>90</v>
      </c>
      <c r="Q551" t="s">
        <v>1028</v>
      </c>
      <c r="R551" t="s">
        <v>1028</v>
      </c>
      <c r="S551" t="s">
        <v>32315</v>
      </c>
      <c r="T551" t="s">
        <v>15377</v>
      </c>
      <c r="U551" t="s">
        <v>36897</v>
      </c>
      <c r="V551" t="s">
        <v>36898</v>
      </c>
      <c r="W551">
        <v>407</v>
      </c>
      <c r="X551">
        <v>662045746</v>
      </c>
      <c r="Y551" t="s">
        <v>122</v>
      </c>
      <c r="Z551" t="s">
        <v>123</v>
      </c>
      <c r="AA551">
        <v>0</v>
      </c>
      <c r="AB551" t="s">
        <v>76</v>
      </c>
      <c r="AC551">
        <v>0</v>
      </c>
      <c r="AD551" t="s">
        <v>76</v>
      </c>
      <c r="AE551">
        <v>3194347</v>
      </c>
      <c r="AF551" t="s">
        <v>40104</v>
      </c>
      <c r="AG551">
        <v>900810616</v>
      </c>
      <c r="AH551" t="s">
        <v>36899</v>
      </c>
      <c r="AI551" t="s">
        <v>159</v>
      </c>
      <c r="AJ551" t="s">
        <v>41304</v>
      </c>
      <c r="AK551">
        <v>91540662</v>
      </c>
      <c r="AL551" t="s">
        <v>29190</v>
      </c>
      <c r="AM551">
        <v>2015</v>
      </c>
      <c r="AN551" s="1">
        <v>42030</v>
      </c>
      <c r="AO551" s="1">
        <v>42030</v>
      </c>
      <c r="AP551">
        <v>6</v>
      </c>
      <c r="AQ551" t="s">
        <v>81</v>
      </c>
      <c r="AR551" s="4">
        <f>IF(AQ551="M",AP551*30.42,AP551)</f>
        <v>182.52</v>
      </c>
      <c r="AS551">
        <v>0</v>
      </c>
      <c r="AT551" s="4">
        <f>AR551+AS551</f>
        <v>182.52</v>
      </c>
      <c r="AU551">
        <v>1</v>
      </c>
      <c r="AV551" s="1">
        <f>AO551+AT551</f>
        <v>42212.52</v>
      </c>
      <c r="AW551" s="1">
        <v>42242</v>
      </c>
      <c r="AX551" s="2">
        <f>IF(AV551&gt;=AW551,1,2)</f>
        <v>2</v>
      </c>
      <c r="AY551" s="2" t="str">
        <f>IF((AV551+10)&gt;=AW551,"SAVE","LATE")</f>
        <v>LATE</v>
      </c>
      <c r="AZ551" t="s">
        <v>82</v>
      </c>
      <c r="BA551" t="s">
        <v>1011</v>
      </c>
      <c r="BB551">
        <v>661710564</v>
      </c>
      <c r="BC551">
        <v>240987063</v>
      </c>
      <c r="BD551" s="9">
        <v>902697627</v>
      </c>
      <c r="BE551" t="s">
        <v>46590</v>
      </c>
      <c r="BF551">
        <v>0</v>
      </c>
      <c r="BG551" t="s">
        <v>70</v>
      </c>
      <c r="BH551">
        <v>-1</v>
      </c>
      <c r="BI551" t="s">
        <v>46591</v>
      </c>
      <c r="BJ551" t="s">
        <v>46592</v>
      </c>
      <c r="BK551">
        <v>0</v>
      </c>
      <c r="BL551" t="s">
        <v>85</v>
      </c>
      <c r="BM551" t="s">
        <v>36900</v>
      </c>
    </row>
    <row r="552" spans="1:65" x14ac:dyDescent="0.25">
      <c r="A552">
        <v>2015</v>
      </c>
      <c r="B552" t="s">
        <v>116</v>
      </c>
      <c r="C552" t="s">
        <v>1416</v>
      </c>
      <c r="D552" t="s">
        <v>41247</v>
      </c>
      <c r="E552" t="s">
        <v>4608</v>
      </c>
      <c r="F552" t="s">
        <v>4609</v>
      </c>
      <c r="G552">
        <v>11</v>
      </c>
      <c r="H552" t="s">
        <v>41839</v>
      </c>
      <c r="I552" t="s">
        <v>67</v>
      </c>
      <c r="J552" t="s">
        <v>88</v>
      </c>
      <c r="K552">
        <v>3</v>
      </c>
      <c r="L552" t="s">
        <v>41838</v>
      </c>
      <c r="M552">
        <v>95000000</v>
      </c>
      <c r="N552" t="s">
        <v>40102</v>
      </c>
      <c r="O552" t="s">
        <v>38577</v>
      </c>
      <c r="P552" t="s">
        <v>90</v>
      </c>
      <c r="Q552" t="s">
        <v>4611</v>
      </c>
      <c r="R552" t="s">
        <v>4611</v>
      </c>
      <c r="S552" t="s">
        <v>182</v>
      </c>
      <c r="T552" t="s">
        <v>38368</v>
      </c>
      <c r="U552" t="s">
        <v>38578</v>
      </c>
      <c r="V552" t="s">
        <v>38579</v>
      </c>
      <c r="W552" t="s">
        <v>35989</v>
      </c>
      <c r="X552">
        <v>99663738</v>
      </c>
      <c r="Y552" t="s">
        <v>96</v>
      </c>
      <c r="Z552" t="s">
        <v>40103</v>
      </c>
      <c r="AA552">
        <v>0</v>
      </c>
      <c r="AB552" t="s">
        <v>76</v>
      </c>
      <c r="AC552">
        <v>0</v>
      </c>
      <c r="AD552" t="s">
        <v>76</v>
      </c>
      <c r="AE552">
        <v>3661463</v>
      </c>
      <c r="AF552" t="s">
        <v>41304</v>
      </c>
      <c r="AG552" t="s">
        <v>38580</v>
      </c>
      <c r="AH552" t="s">
        <v>38581</v>
      </c>
      <c r="AI552" t="s">
        <v>159</v>
      </c>
      <c r="AJ552" t="s">
        <v>41304</v>
      </c>
      <c r="AK552" t="s">
        <v>38580</v>
      </c>
      <c r="AL552" t="s">
        <v>38581</v>
      </c>
      <c r="AM552">
        <v>2015</v>
      </c>
      <c r="AN552" s="1">
        <v>42171</v>
      </c>
      <c r="AO552" s="1">
        <v>42171</v>
      </c>
      <c r="AP552">
        <v>3</v>
      </c>
      <c r="AQ552" t="s">
        <v>81</v>
      </c>
      <c r="AR552" s="4">
        <f>IF(AQ552="M",AP552*30.42,AP552)</f>
        <v>91.26</v>
      </c>
      <c r="AS552">
        <v>0</v>
      </c>
      <c r="AT552" s="4">
        <f>AR552+AS552</f>
        <v>91.26</v>
      </c>
      <c r="AU552">
        <v>1</v>
      </c>
      <c r="AV552" s="1">
        <f>AO552+AT552</f>
        <v>42262.26</v>
      </c>
      <c r="AW552" s="1">
        <v>42293</v>
      </c>
      <c r="AX552" s="2">
        <f>IF(AV552&gt;=AW552,1,2)</f>
        <v>2</v>
      </c>
      <c r="AY552" s="2" t="str">
        <f>IF((AV552+10)&gt;=AW552,"SAVE","LATE")</f>
        <v>LATE</v>
      </c>
      <c r="AZ552" t="s">
        <v>82</v>
      </c>
      <c r="BA552" t="s">
        <v>1011</v>
      </c>
      <c r="BB552">
        <v>99574547</v>
      </c>
      <c r="BC552">
        <v>48993363</v>
      </c>
      <c r="BD552" s="9">
        <v>148567910</v>
      </c>
      <c r="BE552" t="s">
        <v>38582</v>
      </c>
      <c r="BF552">
        <v>0</v>
      </c>
      <c r="BG552" t="s">
        <v>70</v>
      </c>
      <c r="BH552">
        <v>-1</v>
      </c>
      <c r="BI552" t="s">
        <v>38581</v>
      </c>
      <c r="BJ552" t="s">
        <v>38583</v>
      </c>
      <c r="BK552">
        <v>0</v>
      </c>
      <c r="BL552" t="s">
        <v>85</v>
      </c>
      <c r="BM552" t="s">
        <v>38584</v>
      </c>
    </row>
    <row r="553" spans="1:65" x14ac:dyDescent="0.25">
      <c r="A553">
        <v>2015</v>
      </c>
      <c r="B553" t="s">
        <v>116</v>
      </c>
      <c r="C553" t="s">
        <v>1416</v>
      </c>
      <c r="D553" t="s">
        <v>41247</v>
      </c>
      <c r="E553" t="s">
        <v>4608</v>
      </c>
      <c r="F553" t="s">
        <v>4609</v>
      </c>
      <c r="G553">
        <v>12</v>
      </c>
      <c r="H553" t="s">
        <v>41881</v>
      </c>
      <c r="I553" t="s">
        <v>67</v>
      </c>
      <c r="J553" t="s">
        <v>42026</v>
      </c>
      <c r="K553">
        <v>3</v>
      </c>
      <c r="L553" t="s">
        <v>41838</v>
      </c>
      <c r="M553">
        <v>80000000</v>
      </c>
      <c r="N553" t="s">
        <v>348</v>
      </c>
      <c r="O553" t="s">
        <v>39164</v>
      </c>
      <c r="P553" t="s">
        <v>90</v>
      </c>
      <c r="Q553" t="s">
        <v>70</v>
      </c>
      <c r="R553" t="s">
        <v>70</v>
      </c>
      <c r="S553" t="s">
        <v>182</v>
      </c>
      <c r="T553" t="s">
        <v>39129</v>
      </c>
      <c r="U553" t="s">
        <v>39165</v>
      </c>
      <c r="V553" t="s">
        <v>39166</v>
      </c>
      <c r="W553" t="s">
        <v>39167</v>
      </c>
      <c r="X553">
        <v>12000000</v>
      </c>
      <c r="Y553" t="s">
        <v>122</v>
      </c>
      <c r="Z553" t="s">
        <v>123</v>
      </c>
      <c r="AA553">
        <v>0</v>
      </c>
      <c r="AB553" t="s">
        <v>76</v>
      </c>
      <c r="AC553">
        <v>0</v>
      </c>
      <c r="AD553" t="s">
        <v>76</v>
      </c>
      <c r="AE553">
        <v>3289463</v>
      </c>
      <c r="AF553" t="s">
        <v>41304</v>
      </c>
      <c r="AG553">
        <v>1100955633</v>
      </c>
      <c r="AH553" t="s">
        <v>39168</v>
      </c>
      <c r="AI553" t="s">
        <v>159</v>
      </c>
      <c r="AJ553" t="s">
        <v>41304</v>
      </c>
      <c r="AK553">
        <v>1100955633</v>
      </c>
      <c r="AL553" t="s">
        <v>39168</v>
      </c>
      <c r="AM553">
        <v>2015</v>
      </c>
      <c r="AN553" s="1">
        <v>42052</v>
      </c>
      <c r="AO553" s="1">
        <v>42052</v>
      </c>
      <c r="AP553">
        <v>6</v>
      </c>
      <c r="AQ553" t="s">
        <v>81</v>
      </c>
      <c r="AR553" s="4">
        <f>IF(AQ553="M",AP553*30.42,AP553)</f>
        <v>182.52</v>
      </c>
      <c r="AS553">
        <v>0</v>
      </c>
      <c r="AT553" s="4">
        <f>AR553+AS553</f>
        <v>182.52</v>
      </c>
      <c r="AU553">
        <v>3</v>
      </c>
      <c r="AV553" s="1">
        <f>AO553+AT553</f>
        <v>42234.52</v>
      </c>
      <c r="AW553" s="1">
        <v>42325</v>
      </c>
      <c r="AX553" s="2">
        <f>IF(AV553&gt;=AW553,1,2)</f>
        <v>2</v>
      </c>
      <c r="AY553" s="2" t="str">
        <f>IF((AV553+10)&gt;=AW553,"SAVE","LATE")</f>
        <v>LATE</v>
      </c>
      <c r="AZ553" t="s">
        <v>82</v>
      </c>
      <c r="BA553" t="s">
        <v>1011</v>
      </c>
      <c r="BB553">
        <v>12000000</v>
      </c>
      <c r="BC553">
        <v>6000000</v>
      </c>
      <c r="BD553" s="9">
        <v>18000000</v>
      </c>
      <c r="BE553" t="s">
        <v>39164</v>
      </c>
      <c r="BF553">
        <v>0</v>
      </c>
      <c r="BG553" t="s">
        <v>70</v>
      </c>
      <c r="BH553">
        <v>-1</v>
      </c>
      <c r="BI553" t="s">
        <v>70</v>
      </c>
      <c r="BJ553" t="s">
        <v>70</v>
      </c>
      <c r="BK553">
        <v>0</v>
      </c>
      <c r="BL553" t="s">
        <v>85</v>
      </c>
      <c r="BM553" t="s">
        <v>39169</v>
      </c>
    </row>
    <row r="554" spans="1:65" x14ac:dyDescent="0.25">
      <c r="A554">
        <v>2015</v>
      </c>
      <c r="B554" t="s">
        <v>116</v>
      </c>
      <c r="C554" t="s">
        <v>130</v>
      </c>
      <c r="D554" t="s">
        <v>41248</v>
      </c>
      <c r="E554" t="s">
        <v>37433</v>
      </c>
      <c r="F554" t="s">
        <v>37434</v>
      </c>
      <c r="G554">
        <v>1</v>
      </c>
      <c r="H554" t="s">
        <v>46842</v>
      </c>
      <c r="I554" t="s">
        <v>105</v>
      </c>
      <c r="J554" t="s">
        <v>88</v>
      </c>
      <c r="K554">
        <v>3</v>
      </c>
      <c r="L554" t="s">
        <v>41838</v>
      </c>
      <c r="M554">
        <v>72000000</v>
      </c>
      <c r="N554" t="s">
        <v>41840</v>
      </c>
      <c r="O554" t="s">
        <v>37435</v>
      </c>
      <c r="P554" t="s">
        <v>90</v>
      </c>
      <c r="Q554" t="s">
        <v>37436</v>
      </c>
      <c r="R554" t="s">
        <v>37436</v>
      </c>
      <c r="S554" t="s">
        <v>37437</v>
      </c>
      <c r="T554" s="3">
        <v>42011</v>
      </c>
      <c r="U554" t="s">
        <v>37438</v>
      </c>
      <c r="V554" t="s">
        <v>37439</v>
      </c>
      <c r="W554" t="s">
        <v>37440</v>
      </c>
      <c r="X554">
        <v>368816979</v>
      </c>
      <c r="Y554" t="s">
        <v>122</v>
      </c>
      <c r="Z554" t="s">
        <v>123</v>
      </c>
      <c r="AA554">
        <v>7211</v>
      </c>
      <c r="AB554" t="s">
        <v>42763</v>
      </c>
      <c r="AC554">
        <v>721110</v>
      </c>
      <c r="AD554" t="s">
        <v>42764</v>
      </c>
      <c r="AE554">
        <v>3868664</v>
      </c>
      <c r="AF554" t="s">
        <v>41304</v>
      </c>
      <c r="AG554" t="s">
        <v>37441</v>
      </c>
      <c r="AH554" t="s">
        <v>37442</v>
      </c>
      <c r="AI554" t="s">
        <v>159</v>
      </c>
      <c r="AJ554" t="s">
        <v>41304</v>
      </c>
      <c r="AK554" t="s">
        <v>37443</v>
      </c>
      <c r="AL554" t="s">
        <v>37442</v>
      </c>
      <c r="AM554">
        <v>2015</v>
      </c>
      <c r="AN554" s="1">
        <v>42228</v>
      </c>
      <c r="AO554" s="1">
        <v>42228</v>
      </c>
      <c r="AP554">
        <v>4</v>
      </c>
      <c r="AQ554" t="s">
        <v>81</v>
      </c>
      <c r="AR554" s="4">
        <f>IF(AQ554="M",AP554*30.42,AP554)</f>
        <v>121.68</v>
      </c>
      <c r="AS554">
        <v>0</v>
      </c>
      <c r="AT554" s="4">
        <f>AR554+AS554</f>
        <v>121.68</v>
      </c>
      <c r="AU554">
        <v>2</v>
      </c>
      <c r="AV554" s="1">
        <f>AO554+AT554</f>
        <v>42349.68</v>
      </c>
      <c r="AW554" s="1">
        <v>42412</v>
      </c>
      <c r="AX554" s="2">
        <f>IF(AV554&gt;=AW554,1,2)</f>
        <v>2</v>
      </c>
      <c r="AY554" s="2" t="str">
        <f>IF((AV554+10)&gt;=AW554,"SAVE","LATE")</f>
        <v>LATE</v>
      </c>
      <c r="AZ554" t="s">
        <v>82</v>
      </c>
      <c r="BA554" t="s">
        <v>1011</v>
      </c>
      <c r="BB554">
        <v>368816979</v>
      </c>
      <c r="BC554">
        <v>154320550</v>
      </c>
      <c r="BD554" s="9">
        <v>523137529</v>
      </c>
      <c r="BE554" t="s">
        <v>37435</v>
      </c>
      <c r="BF554">
        <v>0</v>
      </c>
      <c r="BG554" t="s">
        <v>70</v>
      </c>
      <c r="BH554">
        <v>-1</v>
      </c>
      <c r="BI554" t="s">
        <v>37442</v>
      </c>
      <c r="BJ554" t="s">
        <v>46613</v>
      </c>
      <c r="BK554">
        <v>0</v>
      </c>
      <c r="BL554" t="s">
        <v>85</v>
      </c>
      <c r="BM554" t="s">
        <v>37444</v>
      </c>
    </row>
    <row r="555" spans="1:65" x14ac:dyDescent="0.25">
      <c r="A555">
        <v>2015</v>
      </c>
      <c r="B555" t="s">
        <v>116</v>
      </c>
      <c r="C555" t="s">
        <v>130</v>
      </c>
      <c r="D555" t="s">
        <v>41248</v>
      </c>
      <c r="E555" t="s">
        <v>37433</v>
      </c>
      <c r="F555" t="s">
        <v>37434</v>
      </c>
      <c r="G555">
        <v>11</v>
      </c>
      <c r="H555" t="s">
        <v>41839</v>
      </c>
      <c r="I555" t="s">
        <v>105</v>
      </c>
      <c r="J555" t="s">
        <v>88</v>
      </c>
      <c r="K555">
        <v>3</v>
      </c>
      <c r="L555" t="s">
        <v>41838</v>
      </c>
      <c r="M555">
        <v>72000000</v>
      </c>
      <c r="N555" t="s">
        <v>41840</v>
      </c>
      <c r="O555" t="s">
        <v>38697</v>
      </c>
      <c r="P555" t="s">
        <v>90</v>
      </c>
      <c r="Q555" t="s">
        <v>37436</v>
      </c>
      <c r="R555" t="s">
        <v>37436</v>
      </c>
      <c r="S555" t="s">
        <v>37437</v>
      </c>
      <c r="T555" s="3">
        <v>42068</v>
      </c>
      <c r="U555" t="s">
        <v>38698</v>
      </c>
      <c r="V555" t="s">
        <v>38699</v>
      </c>
      <c r="W555" t="s">
        <v>38700</v>
      </c>
      <c r="X555">
        <v>76000000</v>
      </c>
      <c r="Y555" t="s">
        <v>122</v>
      </c>
      <c r="Z555" t="s">
        <v>123</v>
      </c>
      <c r="AA555">
        <v>0</v>
      </c>
      <c r="AB555" t="s">
        <v>76</v>
      </c>
      <c r="AC555">
        <v>0</v>
      </c>
      <c r="AD555" t="s">
        <v>76</v>
      </c>
      <c r="AE555">
        <v>3611837</v>
      </c>
      <c r="AF555" t="s">
        <v>40104</v>
      </c>
      <c r="AG555" t="s">
        <v>38701</v>
      </c>
      <c r="AH555" t="s">
        <v>38702</v>
      </c>
      <c r="AI555" t="s">
        <v>159</v>
      </c>
      <c r="AJ555" t="s">
        <v>41304</v>
      </c>
      <c r="AK555" t="s">
        <v>40085</v>
      </c>
      <c r="AL555" t="s">
        <v>38069</v>
      </c>
      <c r="AM555">
        <v>2015</v>
      </c>
      <c r="AN555" s="1">
        <v>42149</v>
      </c>
      <c r="AO555" s="1">
        <v>42149</v>
      </c>
      <c r="AP555">
        <v>3</v>
      </c>
      <c r="AQ555" t="s">
        <v>81</v>
      </c>
      <c r="AR555" s="4">
        <f>IF(AQ555="M",AP555*30.42,AP555)</f>
        <v>91.26</v>
      </c>
      <c r="AS555">
        <v>0</v>
      </c>
      <c r="AT555" s="4">
        <f>AR555+AS555</f>
        <v>91.26</v>
      </c>
      <c r="AU555">
        <v>1</v>
      </c>
      <c r="AV555" s="1">
        <f>AO555+AT555</f>
        <v>42240.26</v>
      </c>
      <c r="AW555" s="1">
        <v>42272</v>
      </c>
      <c r="AX555" s="2">
        <f>IF(AV555&gt;=AW555,1,2)</f>
        <v>2</v>
      </c>
      <c r="AY555" s="2" t="str">
        <f>IF((AV555+10)&gt;=AW555,"SAVE","LATE")</f>
        <v>LATE</v>
      </c>
      <c r="AZ555" t="s">
        <v>82</v>
      </c>
      <c r="BA555" t="s">
        <v>1011</v>
      </c>
      <c r="BB555">
        <v>76000000</v>
      </c>
      <c r="BC555">
        <v>6309979</v>
      </c>
      <c r="BD555" s="9">
        <v>82309979</v>
      </c>
      <c r="BE555" t="s">
        <v>38703</v>
      </c>
      <c r="BF555">
        <v>0</v>
      </c>
      <c r="BG555" t="s">
        <v>70</v>
      </c>
      <c r="BH555">
        <v>-1</v>
      </c>
      <c r="BI555" t="s">
        <v>38704</v>
      </c>
      <c r="BJ555" t="s">
        <v>46614</v>
      </c>
      <c r="BK555">
        <v>0</v>
      </c>
      <c r="BL555" t="s">
        <v>85</v>
      </c>
      <c r="BM555" t="s">
        <v>38705</v>
      </c>
    </row>
    <row r="556" spans="1:65" x14ac:dyDescent="0.25">
      <c r="A556">
        <v>2015</v>
      </c>
      <c r="B556" t="s">
        <v>116</v>
      </c>
      <c r="C556" t="s">
        <v>130</v>
      </c>
      <c r="D556" t="s">
        <v>41248</v>
      </c>
      <c r="E556" t="s">
        <v>37433</v>
      </c>
      <c r="F556" t="s">
        <v>37434</v>
      </c>
      <c r="G556">
        <v>11</v>
      </c>
      <c r="H556" t="s">
        <v>41839</v>
      </c>
      <c r="I556" t="s">
        <v>105</v>
      </c>
      <c r="J556" t="s">
        <v>88</v>
      </c>
      <c r="K556">
        <v>3</v>
      </c>
      <c r="L556" t="s">
        <v>41838</v>
      </c>
      <c r="M556">
        <v>72000000</v>
      </c>
      <c r="N556" t="s">
        <v>41840</v>
      </c>
      <c r="O556" t="s">
        <v>41792</v>
      </c>
      <c r="P556" t="s">
        <v>90</v>
      </c>
      <c r="Q556" t="s">
        <v>37436</v>
      </c>
      <c r="R556" t="s">
        <v>37436</v>
      </c>
      <c r="S556" t="s">
        <v>37437</v>
      </c>
      <c r="T556" t="s">
        <v>35466</v>
      </c>
      <c r="U556" t="s">
        <v>38854</v>
      </c>
      <c r="V556" t="s">
        <v>38855</v>
      </c>
      <c r="W556" t="s">
        <v>38856</v>
      </c>
      <c r="X556">
        <v>47616390</v>
      </c>
      <c r="Y556" t="s">
        <v>122</v>
      </c>
      <c r="Z556" t="s">
        <v>123</v>
      </c>
      <c r="AA556">
        <v>7214</v>
      </c>
      <c r="AB556" t="s">
        <v>41932</v>
      </c>
      <c r="AC556">
        <v>721410</v>
      </c>
      <c r="AD556" t="s">
        <v>43514</v>
      </c>
      <c r="AE556">
        <v>3810045</v>
      </c>
      <c r="AF556" t="s">
        <v>41304</v>
      </c>
      <c r="AG556" t="s">
        <v>40086</v>
      </c>
      <c r="AH556" t="s">
        <v>38857</v>
      </c>
      <c r="AI556" t="s">
        <v>159</v>
      </c>
      <c r="AJ556" t="s">
        <v>41304</v>
      </c>
      <c r="AK556" t="s">
        <v>40086</v>
      </c>
      <c r="AL556" t="s">
        <v>38857</v>
      </c>
      <c r="AM556">
        <v>2015</v>
      </c>
      <c r="AN556" s="1">
        <v>42198</v>
      </c>
      <c r="AO556" s="1">
        <v>42198</v>
      </c>
      <c r="AP556">
        <v>2</v>
      </c>
      <c r="AQ556" t="s">
        <v>81</v>
      </c>
      <c r="AR556" s="4">
        <f>IF(AQ556="M",AP556*30.42,AP556)</f>
        <v>60.84</v>
      </c>
      <c r="AS556">
        <v>0</v>
      </c>
      <c r="AT556" s="4">
        <f>AR556+AS556</f>
        <v>60.84</v>
      </c>
      <c r="AU556">
        <v>1</v>
      </c>
      <c r="AV556" s="1">
        <f>AO556+AT556</f>
        <v>42258.84</v>
      </c>
      <c r="AW556" s="1">
        <v>42290</v>
      </c>
      <c r="AX556" s="2">
        <f>IF(AV556&gt;=AW556,1,2)</f>
        <v>2</v>
      </c>
      <c r="AY556" s="2" t="str">
        <f>IF((AV556+10)&gt;=AW556,"SAVE","LATE")</f>
        <v>LATE</v>
      </c>
      <c r="AZ556" t="s">
        <v>82</v>
      </c>
      <c r="BA556" t="s">
        <v>1011</v>
      </c>
      <c r="BB556">
        <v>47616390</v>
      </c>
      <c r="BC556">
        <v>23599178</v>
      </c>
      <c r="BD556" s="9">
        <v>71215568</v>
      </c>
      <c r="BE556" t="s">
        <v>41793</v>
      </c>
      <c r="BF556">
        <v>0</v>
      </c>
      <c r="BG556" t="s">
        <v>70</v>
      </c>
      <c r="BH556">
        <v>-1</v>
      </c>
      <c r="BI556" t="s">
        <v>41794</v>
      </c>
      <c r="BJ556" t="s">
        <v>46615</v>
      </c>
      <c r="BK556">
        <v>0</v>
      </c>
      <c r="BL556" t="s">
        <v>85</v>
      </c>
      <c r="BM556" t="s">
        <v>38858</v>
      </c>
    </row>
    <row r="557" spans="1:65" x14ac:dyDescent="0.25">
      <c r="A557">
        <v>2014</v>
      </c>
      <c r="B557" t="s">
        <v>116</v>
      </c>
      <c r="C557" t="s">
        <v>130</v>
      </c>
      <c r="D557" t="s">
        <v>41249</v>
      </c>
      <c r="E557" t="s">
        <v>7314</v>
      </c>
      <c r="F557" t="s">
        <v>7315</v>
      </c>
      <c r="G557">
        <v>1</v>
      </c>
      <c r="H557" t="s">
        <v>46842</v>
      </c>
      <c r="I557" t="s">
        <v>105</v>
      </c>
      <c r="J557" t="s">
        <v>88</v>
      </c>
      <c r="K557">
        <v>3</v>
      </c>
      <c r="L557" t="s">
        <v>41838</v>
      </c>
      <c r="M557">
        <v>72000000</v>
      </c>
      <c r="N557" t="s">
        <v>41840</v>
      </c>
      <c r="O557" t="s">
        <v>36431</v>
      </c>
      <c r="P557" t="s">
        <v>90</v>
      </c>
      <c r="Q557" t="s">
        <v>4746</v>
      </c>
      <c r="R557" t="s">
        <v>4746</v>
      </c>
      <c r="S557" t="s">
        <v>7318</v>
      </c>
      <c r="T557" s="3">
        <v>41801</v>
      </c>
      <c r="U557" t="s">
        <v>36432</v>
      </c>
      <c r="V557" t="s">
        <v>36433</v>
      </c>
      <c r="W557">
        <v>40</v>
      </c>
      <c r="X557">
        <v>950542106</v>
      </c>
      <c r="Y557" t="s">
        <v>122</v>
      </c>
      <c r="Z557" t="s">
        <v>123</v>
      </c>
      <c r="AA557">
        <v>0</v>
      </c>
      <c r="AB557" t="s">
        <v>76</v>
      </c>
      <c r="AC557">
        <v>0</v>
      </c>
      <c r="AD557" t="s">
        <v>76</v>
      </c>
      <c r="AE557">
        <v>3134597</v>
      </c>
      <c r="AF557" t="s">
        <v>40104</v>
      </c>
      <c r="AG557" t="s">
        <v>36434</v>
      </c>
      <c r="AH557" t="s">
        <v>36435</v>
      </c>
      <c r="AI557" t="s">
        <v>159</v>
      </c>
      <c r="AJ557" t="s">
        <v>41304</v>
      </c>
      <c r="AK557" t="s">
        <v>36436</v>
      </c>
      <c r="AL557" t="s">
        <v>36437</v>
      </c>
      <c r="AM557">
        <v>2015</v>
      </c>
      <c r="AN557" s="1">
        <v>42020</v>
      </c>
      <c r="AO557" s="1">
        <v>42030</v>
      </c>
      <c r="AP557">
        <v>5</v>
      </c>
      <c r="AQ557" t="s">
        <v>81</v>
      </c>
      <c r="AR557" s="4">
        <f>IF(AQ557="M",AP557*30.42,AP557)</f>
        <v>152.10000000000002</v>
      </c>
      <c r="AS557">
        <v>30</v>
      </c>
      <c r="AT557" s="4">
        <f>AR557+AS557</f>
        <v>182.10000000000002</v>
      </c>
      <c r="AU557">
        <v>2</v>
      </c>
      <c r="AV557" s="1">
        <f>AO557+AT557</f>
        <v>42212.1</v>
      </c>
      <c r="AW557" s="1">
        <v>42272</v>
      </c>
      <c r="AX557" s="2">
        <f>IF(AV557&gt;=AW557,1,2)</f>
        <v>2</v>
      </c>
      <c r="AY557" s="2" t="str">
        <f>IF((AV557+10)&gt;=AW557,"SAVE","LATE")</f>
        <v>LATE</v>
      </c>
      <c r="AZ557" t="s">
        <v>82</v>
      </c>
      <c r="BA557" t="s">
        <v>1011</v>
      </c>
      <c r="BB557">
        <v>950542106</v>
      </c>
      <c r="BC557">
        <v>353216772</v>
      </c>
      <c r="BD557" s="9">
        <v>1303758878</v>
      </c>
      <c r="BE557" t="s">
        <v>46623</v>
      </c>
      <c r="BF557">
        <v>0</v>
      </c>
      <c r="BG557" t="s">
        <v>70</v>
      </c>
      <c r="BH557">
        <v>-1</v>
      </c>
      <c r="BI557" t="s">
        <v>36435</v>
      </c>
      <c r="BJ557" t="s">
        <v>36438</v>
      </c>
      <c r="BK557">
        <v>0</v>
      </c>
      <c r="BL557" t="s">
        <v>85</v>
      </c>
      <c r="BM557" t="s">
        <v>36439</v>
      </c>
    </row>
    <row r="558" spans="1:65" x14ac:dyDescent="0.25">
      <c r="A558">
        <v>2014</v>
      </c>
      <c r="B558" t="s">
        <v>116</v>
      </c>
      <c r="C558" t="s">
        <v>290</v>
      </c>
      <c r="D558" t="s">
        <v>46307</v>
      </c>
      <c r="E558" t="s">
        <v>82</v>
      </c>
      <c r="F558" t="s">
        <v>15814</v>
      </c>
      <c r="G558">
        <v>11</v>
      </c>
      <c r="H558" t="s">
        <v>41839</v>
      </c>
      <c r="I558" t="s">
        <v>105</v>
      </c>
      <c r="J558" t="s">
        <v>88</v>
      </c>
      <c r="K558">
        <v>3</v>
      </c>
      <c r="L558" t="s">
        <v>41838</v>
      </c>
      <c r="M558">
        <v>72000000</v>
      </c>
      <c r="N558" t="s">
        <v>41840</v>
      </c>
      <c r="O558" t="s">
        <v>37058</v>
      </c>
      <c r="P558" t="s">
        <v>90</v>
      </c>
      <c r="Q558" t="s">
        <v>1028</v>
      </c>
      <c r="R558" t="s">
        <v>1028</v>
      </c>
      <c r="S558" t="s">
        <v>7318</v>
      </c>
      <c r="T558" t="s">
        <v>20259</v>
      </c>
      <c r="U558" t="s">
        <v>37059</v>
      </c>
      <c r="V558" t="s">
        <v>37060</v>
      </c>
      <c r="W558">
        <v>769</v>
      </c>
      <c r="X558">
        <v>524141444</v>
      </c>
      <c r="Y558" t="s">
        <v>122</v>
      </c>
      <c r="Z558" t="s">
        <v>123</v>
      </c>
      <c r="AA558">
        <v>0</v>
      </c>
      <c r="AB558" t="s">
        <v>76</v>
      </c>
      <c r="AC558">
        <v>0</v>
      </c>
      <c r="AD558" t="s">
        <v>76</v>
      </c>
      <c r="AE558">
        <v>3318956</v>
      </c>
      <c r="AF558" t="s">
        <v>40104</v>
      </c>
      <c r="AG558">
        <v>806004991</v>
      </c>
      <c r="AH558" t="s">
        <v>37061</v>
      </c>
      <c r="AI558" t="s">
        <v>159</v>
      </c>
      <c r="AJ558" t="s">
        <v>41304</v>
      </c>
      <c r="AK558">
        <v>63497105</v>
      </c>
      <c r="AL558" t="s">
        <v>37062</v>
      </c>
      <c r="AM558">
        <v>2015</v>
      </c>
      <c r="AN558" s="1">
        <v>42051</v>
      </c>
      <c r="AO558" s="1">
        <v>42051</v>
      </c>
      <c r="AP558">
        <v>2</v>
      </c>
      <c r="AQ558" t="s">
        <v>81</v>
      </c>
      <c r="AR558" s="4">
        <f>IF(AQ558="M",AP558*30.42,AP558)</f>
        <v>60.84</v>
      </c>
      <c r="AS558">
        <v>0</v>
      </c>
      <c r="AT558" s="4">
        <f>AR558+AS558</f>
        <v>60.84</v>
      </c>
      <c r="AU558">
        <v>1</v>
      </c>
      <c r="AV558" s="1">
        <f>AO558+AT558</f>
        <v>42111.839999999997</v>
      </c>
      <c r="AW558" s="1">
        <v>42140</v>
      </c>
      <c r="AX558" s="2">
        <f>IF(AV558&gt;=AW558,1,2)</f>
        <v>2</v>
      </c>
      <c r="AY558" s="2" t="str">
        <f>IF((AV558+10)&gt;=AW558,"SAVE","LATE")</f>
        <v>LATE</v>
      </c>
      <c r="AZ558" t="s">
        <v>82</v>
      </c>
      <c r="BA558" t="s">
        <v>1011</v>
      </c>
      <c r="BB558">
        <v>522846011</v>
      </c>
      <c r="BC558">
        <v>185033368</v>
      </c>
      <c r="BD558" s="9">
        <v>707879379</v>
      </c>
      <c r="BE558" t="s">
        <v>37058</v>
      </c>
      <c r="BF558">
        <v>0</v>
      </c>
      <c r="BG558" t="s">
        <v>70</v>
      </c>
      <c r="BH558">
        <v>-1</v>
      </c>
      <c r="BI558" t="s">
        <v>37063</v>
      </c>
      <c r="BJ558" t="s">
        <v>37064</v>
      </c>
      <c r="BK558">
        <v>0</v>
      </c>
      <c r="BL558" t="s">
        <v>85</v>
      </c>
      <c r="BM558" t="s">
        <v>37065</v>
      </c>
    </row>
    <row r="559" spans="1:65" x14ac:dyDescent="0.25">
      <c r="A559">
        <v>2014</v>
      </c>
      <c r="B559" t="s">
        <v>116</v>
      </c>
      <c r="C559" t="s">
        <v>290</v>
      </c>
      <c r="D559" t="s">
        <v>46307</v>
      </c>
      <c r="E559" t="s">
        <v>82</v>
      </c>
      <c r="F559" t="s">
        <v>15814</v>
      </c>
      <c r="G559">
        <v>11</v>
      </c>
      <c r="H559" t="s">
        <v>41839</v>
      </c>
      <c r="I559" t="s">
        <v>67</v>
      </c>
      <c r="J559" t="s">
        <v>88</v>
      </c>
      <c r="K559">
        <v>3</v>
      </c>
      <c r="L559" t="s">
        <v>41838</v>
      </c>
      <c r="M559">
        <v>72000000</v>
      </c>
      <c r="N559" t="s">
        <v>41840</v>
      </c>
      <c r="O559" t="s">
        <v>37900</v>
      </c>
      <c r="P559" t="s">
        <v>90</v>
      </c>
      <c r="Q559" t="s">
        <v>1028</v>
      </c>
      <c r="R559" t="s">
        <v>1028</v>
      </c>
      <c r="S559" t="s">
        <v>41801</v>
      </c>
      <c r="T559" t="s">
        <v>37447</v>
      </c>
      <c r="U559" t="s">
        <v>37901</v>
      </c>
      <c r="V559" t="s">
        <v>37902</v>
      </c>
      <c r="W559">
        <v>1113</v>
      </c>
      <c r="X559">
        <v>229315439</v>
      </c>
      <c r="Y559" t="s">
        <v>122</v>
      </c>
      <c r="Z559" t="s">
        <v>123</v>
      </c>
      <c r="AA559">
        <v>0</v>
      </c>
      <c r="AB559" t="s">
        <v>76</v>
      </c>
      <c r="AC559">
        <v>0</v>
      </c>
      <c r="AD559" t="s">
        <v>76</v>
      </c>
      <c r="AE559">
        <v>3367791</v>
      </c>
      <c r="AF559" t="s">
        <v>40104</v>
      </c>
      <c r="AG559">
        <v>844004361</v>
      </c>
      <c r="AH559" t="s">
        <v>37903</v>
      </c>
      <c r="AI559" t="s">
        <v>159</v>
      </c>
      <c r="AJ559" t="s">
        <v>41304</v>
      </c>
      <c r="AK559">
        <v>91106395</v>
      </c>
      <c r="AL559" t="s">
        <v>37904</v>
      </c>
      <c r="AM559">
        <v>2015</v>
      </c>
      <c r="AN559" s="1">
        <v>42065</v>
      </c>
      <c r="AO559" s="1">
        <v>42065</v>
      </c>
      <c r="AP559">
        <v>2</v>
      </c>
      <c r="AQ559" t="s">
        <v>81</v>
      </c>
      <c r="AR559" s="4">
        <f>IF(AQ559="M",AP559*30.42,AP559)</f>
        <v>60.84</v>
      </c>
      <c r="AS559">
        <v>0</v>
      </c>
      <c r="AT559" s="4">
        <f>AR559+AS559</f>
        <v>60.84</v>
      </c>
      <c r="AU559">
        <v>1</v>
      </c>
      <c r="AV559" s="1">
        <f>AO559+AT559</f>
        <v>42125.84</v>
      </c>
      <c r="AW559" s="1">
        <v>42157</v>
      </c>
      <c r="AX559" s="2">
        <f>IF(AV559&gt;=AW559,1,2)</f>
        <v>2</v>
      </c>
      <c r="AY559" s="2" t="str">
        <f>IF((AV559+10)&gt;=AW559,"SAVE","LATE")</f>
        <v>LATE</v>
      </c>
      <c r="AZ559" t="s">
        <v>82</v>
      </c>
      <c r="BA559" t="s">
        <v>1011</v>
      </c>
      <c r="BB559">
        <v>227804136</v>
      </c>
      <c r="BC559">
        <v>79502927</v>
      </c>
      <c r="BD559" s="9">
        <v>307307063</v>
      </c>
      <c r="BE559" t="s">
        <v>37900</v>
      </c>
      <c r="BF559">
        <v>0</v>
      </c>
      <c r="BG559" t="s">
        <v>70</v>
      </c>
      <c r="BH559">
        <v>-1</v>
      </c>
      <c r="BI559" t="s">
        <v>37905</v>
      </c>
      <c r="BJ559" t="s">
        <v>37906</v>
      </c>
      <c r="BK559">
        <v>0</v>
      </c>
      <c r="BL559" t="s">
        <v>85</v>
      </c>
      <c r="BM559" t="s">
        <v>37907</v>
      </c>
    </row>
    <row r="560" spans="1:65" x14ac:dyDescent="0.25">
      <c r="A560">
        <v>2015</v>
      </c>
      <c r="B560" t="s">
        <v>116</v>
      </c>
      <c r="C560" t="s">
        <v>117</v>
      </c>
      <c r="D560" t="s">
        <v>41799</v>
      </c>
      <c r="E560" t="s">
        <v>24845</v>
      </c>
      <c r="F560" t="s">
        <v>24846</v>
      </c>
      <c r="G560">
        <v>11</v>
      </c>
      <c r="H560" t="s">
        <v>41839</v>
      </c>
      <c r="I560" t="s">
        <v>67</v>
      </c>
      <c r="J560" t="s">
        <v>88</v>
      </c>
      <c r="K560">
        <v>3</v>
      </c>
      <c r="L560" t="s">
        <v>41838</v>
      </c>
      <c r="M560">
        <v>72000000</v>
      </c>
      <c r="N560" t="s">
        <v>41840</v>
      </c>
      <c r="O560" t="s">
        <v>38690</v>
      </c>
      <c r="P560" t="s">
        <v>90</v>
      </c>
      <c r="Q560" t="s">
        <v>41800</v>
      </c>
      <c r="R560" t="s">
        <v>41800</v>
      </c>
      <c r="S560" t="s">
        <v>41801</v>
      </c>
      <c r="T560" s="3">
        <v>42129</v>
      </c>
      <c r="U560" t="s">
        <v>38691</v>
      </c>
      <c r="V560" t="s">
        <v>38692</v>
      </c>
      <c r="W560" t="s">
        <v>38692</v>
      </c>
      <c r="X560">
        <v>77715240</v>
      </c>
      <c r="Y560" t="s">
        <v>122</v>
      </c>
      <c r="Z560" t="s">
        <v>123</v>
      </c>
      <c r="AA560">
        <v>0</v>
      </c>
      <c r="AB560" t="s">
        <v>76</v>
      </c>
      <c r="AC560">
        <v>0</v>
      </c>
      <c r="AD560" t="s">
        <v>76</v>
      </c>
      <c r="AE560">
        <v>3649221</v>
      </c>
      <c r="AF560" t="s">
        <v>40104</v>
      </c>
      <c r="AG560">
        <v>9002104664</v>
      </c>
      <c r="AH560" t="s">
        <v>38693</v>
      </c>
      <c r="AI560" t="s">
        <v>159</v>
      </c>
      <c r="AJ560" t="s">
        <v>41304</v>
      </c>
      <c r="AK560">
        <v>37974835</v>
      </c>
      <c r="AL560" t="s">
        <v>38694</v>
      </c>
      <c r="AM560">
        <v>2015</v>
      </c>
      <c r="AN560" s="1">
        <v>42166</v>
      </c>
      <c r="AO560" s="1">
        <v>42172</v>
      </c>
      <c r="AP560">
        <v>2</v>
      </c>
      <c r="AQ560" t="s">
        <v>81</v>
      </c>
      <c r="AR560" s="4">
        <f>IF(AQ560="M",AP560*30.42,AP560)</f>
        <v>60.84</v>
      </c>
      <c r="AS560">
        <v>0</v>
      </c>
      <c r="AT560" s="4">
        <f>AR560+AS560</f>
        <v>60.84</v>
      </c>
      <c r="AU560">
        <v>1</v>
      </c>
      <c r="AV560" s="1">
        <f>AO560+AT560</f>
        <v>42232.84</v>
      </c>
      <c r="AW560" s="1">
        <v>42264</v>
      </c>
      <c r="AX560" s="2">
        <f>IF(AV560&gt;=AW560,1,2)</f>
        <v>2</v>
      </c>
      <c r="AY560" s="2" t="str">
        <f>IF((AV560+10)&gt;=AW560,"SAVE","LATE")</f>
        <v>LATE</v>
      </c>
      <c r="AZ560" t="s">
        <v>82</v>
      </c>
      <c r="BA560" t="s">
        <v>1011</v>
      </c>
      <c r="BB560">
        <v>77430898</v>
      </c>
      <c r="BC560">
        <v>38000000</v>
      </c>
      <c r="BD560" s="9">
        <v>115430898</v>
      </c>
      <c r="BE560" t="s">
        <v>41802</v>
      </c>
      <c r="BF560">
        <v>0</v>
      </c>
      <c r="BG560" t="s">
        <v>70</v>
      </c>
      <c r="BH560">
        <v>-1</v>
      </c>
      <c r="BI560" t="s">
        <v>41254</v>
      </c>
      <c r="BJ560" t="s">
        <v>38695</v>
      </c>
      <c r="BK560">
        <v>0</v>
      </c>
      <c r="BL560" t="s">
        <v>85</v>
      </c>
      <c r="BM560" t="s">
        <v>38696</v>
      </c>
    </row>
    <row r="561" spans="1:65" x14ac:dyDescent="0.25">
      <c r="A561">
        <v>2015</v>
      </c>
      <c r="B561" t="s">
        <v>116</v>
      </c>
      <c r="C561" t="s">
        <v>1416</v>
      </c>
      <c r="D561" t="s">
        <v>41803</v>
      </c>
      <c r="E561" t="s">
        <v>19423</v>
      </c>
      <c r="F561" t="s">
        <v>19424</v>
      </c>
      <c r="G561">
        <v>1</v>
      </c>
      <c r="H561" t="s">
        <v>46842</v>
      </c>
      <c r="I561" t="s">
        <v>67</v>
      </c>
      <c r="J561" t="s">
        <v>88</v>
      </c>
      <c r="K561">
        <v>3</v>
      </c>
      <c r="L561" t="s">
        <v>41838</v>
      </c>
      <c r="M561">
        <v>72000000</v>
      </c>
      <c r="N561" t="s">
        <v>41840</v>
      </c>
      <c r="O561" t="s">
        <v>47618</v>
      </c>
      <c r="P561" t="s">
        <v>90</v>
      </c>
      <c r="Q561" t="s">
        <v>41804</v>
      </c>
      <c r="R561" t="s">
        <v>41804</v>
      </c>
      <c r="S561" t="s">
        <v>41805</v>
      </c>
      <c r="T561" t="s">
        <v>33737</v>
      </c>
      <c r="U561" t="s">
        <v>36240</v>
      </c>
      <c r="V561" t="s">
        <v>35087</v>
      </c>
      <c r="W561" t="s">
        <v>36241</v>
      </c>
      <c r="X561">
        <v>1206626882</v>
      </c>
      <c r="Y561" t="s">
        <v>122</v>
      </c>
      <c r="Z561" t="s">
        <v>123</v>
      </c>
      <c r="AA561">
        <v>0</v>
      </c>
      <c r="AB561" t="s">
        <v>76</v>
      </c>
      <c r="AC561">
        <v>0</v>
      </c>
      <c r="AD561" t="s">
        <v>76</v>
      </c>
      <c r="AE561">
        <v>3385042</v>
      </c>
      <c r="AF561" t="s">
        <v>40104</v>
      </c>
      <c r="AG561" t="s">
        <v>36242</v>
      </c>
      <c r="AH561" t="s">
        <v>36243</v>
      </c>
      <c r="AI561" t="s">
        <v>159</v>
      </c>
      <c r="AJ561" t="s">
        <v>41304</v>
      </c>
      <c r="AK561">
        <v>28295741</v>
      </c>
      <c r="AL561" t="s">
        <v>36244</v>
      </c>
      <c r="AM561">
        <v>2015</v>
      </c>
      <c r="AN561" s="1">
        <v>42053</v>
      </c>
      <c r="AO561" s="1">
        <v>42074</v>
      </c>
      <c r="AP561">
        <v>5</v>
      </c>
      <c r="AQ561" t="s">
        <v>81</v>
      </c>
      <c r="AR561" s="4">
        <f>IF(AQ561="M",AP561*30.42,AP561)</f>
        <v>152.10000000000002</v>
      </c>
      <c r="AS561">
        <v>0</v>
      </c>
      <c r="AT561" s="4">
        <f>AR561+AS561</f>
        <v>152.10000000000002</v>
      </c>
      <c r="AU561">
        <v>4</v>
      </c>
      <c r="AV561" s="1">
        <f>AO561+AT561</f>
        <v>42226.1</v>
      </c>
      <c r="AW561" s="1">
        <v>42349</v>
      </c>
      <c r="AX561" s="2">
        <f>IF(AV561&gt;=AW561,1,2)</f>
        <v>2</v>
      </c>
      <c r="AY561" s="2" t="str">
        <f>IF((AV561+10)&gt;=AW561,"SAVE","LATE")</f>
        <v>LATE</v>
      </c>
      <c r="AZ561" t="s">
        <v>82</v>
      </c>
      <c r="BA561" t="s">
        <v>1011</v>
      </c>
      <c r="BB561">
        <v>1206626879</v>
      </c>
      <c r="BC561">
        <v>93121141</v>
      </c>
      <c r="BD561" s="9">
        <v>1299748020</v>
      </c>
      <c r="BE561" t="s">
        <v>46629</v>
      </c>
      <c r="BF561">
        <v>0</v>
      </c>
      <c r="BG561" t="s">
        <v>70</v>
      </c>
      <c r="BH561">
        <v>-1</v>
      </c>
      <c r="BI561" t="s">
        <v>36245</v>
      </c>
      <c r="BJ561" t="s">
        <v>36246</v>
      </c>
      <c r="BK561">
        <v>0</v>
      </c>
      <c r="BL561" t="s">
        <v>85</v>
      </c>
      <c r="BM561" t="s">
        <v>36247</v>
      </c>
    </row>
    <row r="562" spans="1:65" x14ac:dyDescent="0.25">
      <c r="A562">
        <v>2015</v>
      </c>
      <c r="B562" t="s">
        <v>116</v>
      </c>
      <c r="C562" t="s">
        <v>1416</v>
      </c>
      <c r="D562" t="s">
        <v>41803</v>
      </c>
      <c r="E562" t="s">
        <v>19423</v>
      </c>
      <c r="F562" t="s">
        <v>19424</v>
      </c>
      <c r="G562">
        <v>11</v>
      </c>
      <c r="H562" t="s">
        <v>41839</v>
      </c>
      <c r="I562" t="s">
        <v>67</v>
      </c>
      <c r="J562" t="s">
        <v>88</v>
      </c>
      <c r="K562">
        <v>3</v>
      </c>
      <c r="L562" t="s">
        <v>41838</v>
      </c>
      <c r="M562">
        <v>72000000</v>
      </c>
      <c r="N562" t="s">
        <v>41840</v>
      </c>
      <c r="O562" t="s">
        <v>47619</v>
      </c>
      <c r="P562" t="s">
        <v>90</v>
      </c>
      <c r="Q562" t="s">
        <v>41804</v>
      </c>
      <c r="R562" t="s">
        <v>41804</v>
      </c>
      <c r="S562" t="s">
        <v>41805</v>
      </c>
      <c r="T562" t="s">
        <v>27941</v>
      </c>
      <c r="U562" t="s">
        <v>38015</v>
      </c>
      <c r="V562" t="s">
        <v>38016</v>
      </c>
      <c r="W562" t="s">
        <v>38017</v>
      </c>
      <c r="X562">
        <v>203556473</v>
      </c>
      <c r="Y562" t="s">
        <v>122</v>
      </c>
      <c r="Z562" t="s">
        <v>123</v>
      </c>
      <c r="AA562">
        <v>0</v>
      </c>
      <c r="AB562" t="s">
        <v>76</v>
      </c>
      <c r="AC562">
        <v>0</v>
      </c>
      <c r="AD562" t="s">
        <v>76</v>
      </c>
      <c r="AE562">
        <v>3359730</v>
      </c>
      <c r="AF562" t="s">
        <v>40104</v>
      </c>
      <c r="AG562" t="s">
        <v>38018</v>
      </c>
      <c r="AH562" t="s">
        <v>38019</v>
      </c>
      <c r="AI562" t="s">
        <v>159</v>
      </c>
      <c r="AJ562" t="s">
        <v>41304</v>
      </c>
      <c r="AK562">
        <v>5674363</v>
      </c>
      <c r="AL562" t="s">
        <v>38020</v>
      </c>
      <c r="AM562">
        <v>2015</v>
      </c>
      <c r="AN562" s="1">
        <v>42047</v>
      </c>
      <c r="AO562" s="1">
        <v>42069</v>
      </c>
      <c r="AP562">
        <v>3</v>
      </c>
      <c r="AQ562" t="s">
        <v>81</v>
      </c>
      <c r="AR562" s="4">
        <f>IF(AQ562="M",AP562*30.42,AP562)</f>
        <v>91.26</v>
      </c>
      <c r="AS562">
        <v>0</v>
      </c>
      <c r="AT562" s="4">
        <f>AR562+AS562</f>
        <v>91.26</v>
      </c>
      <c r="AU562">
        <v>1</v>
      </c>
      <c r="AV562" s="1">
        <f>AO562+AT562</f>
        <v>42160.26</v>
      </c>
      <c r="AW562" s="1">
        <v>42191</v>
      </c>
      <c r="AX562" s="2">
        <f>IF(AV562&gt;=AW562,1,2)</f>
        <v>2</v>
      </c>
      <c r="AY562" s="2" t="str">
        <f>IF((AV562+10)&gt;=AW562,"SAVE","LATE")</f>
        <v>LATE</v>
      </c>
      <c r="AZ562" t="s">
        <v>82</v>
      </c>
      <c r="BA562" t="s">
        <v>1011</v>
      </c>
      <c r="BB562">
        <v>203235120</v>
      </c>
      <c r="BC562">
        <v>101439221</v>
      </c>
      <c r="BD562" s="9">
        <v>304674341</v>
      </c>
      <c r="BE562" t="s">
        <v>47620</v>
      </c>
      <c r="BF562">
        <v>0</v>
      </c>
      <c r="BG562" t="s">
        <v>70</v>
      </c>
      <c r="BH562">
        <v>-1</v>
      </c>
      <c r="BI562" t="s">
        <v>38021</v>
      </c>
      <c r="BJ562" t="s">
        <v>38022</v>
      </c>
      <c r="BK562">
        <v>0</v>
      </c>
      <c r="BL562" t="s">
        <v>85</v>
      </c>
      <c r="BM562" t="s">
        <v>38023</v>
      </c>
    </row>
    <row r="563" spans="1:65" x14ac:dyDescent="0.25">
      <c r="A563">
        <v>2015</v>
      </c>
      <c r="B563" t="s">
        <v>116</v>
      </c>
      <c r="C563" t="s">
        <v>130</v>
      </c>
      <c r="D563" t="s">
        <v>41255</v>
      </c>
      <c r="E563" t="s">
        <v>24124</v>
      </c>
      <c r="F563" t="s">
        <v>24125</v>
      </c>
      <c r="G563">
        <v>12</v>
      </c>
      <c r="H563" t="s">
        <v>41881</v>
      </c>
      <c r="I563" t="s">
        <v>105</v>
      </c>
      <c r="J563" t="s">
        <v>68</v>
      </c>
      <c r="K563">
        <v>3</v>
      </c>
      <c r="L563" t="s">
        <v>41838</v>
      </c>
      <c r="M563">
        <v>72000000</v>
      </c>
      <c r="N563" t="s">
        <v>41840</v>
      </c>
      <c r="O563" t="s">
        <v>47622</v>
      </c>
      <c r="P563" t="s">
        <v>90</v>
      </c>
      <c r="Q563" t="s">
        <v>24126</v>
      </c>
      <c r="R563" t="s">
        <v>24126</v>
      </c>
      <c r="S563" t="s">
        <v>6504</v>
      </c>
      <c r="T563" t="s">
        <v>35426</v>
      </c>
      <c r="U563" t="s">
        <v>37116</v>
      </c>
      <c r="V563" t="s">
        <v>37117</v>
      </c>
      <c r="W563" t="s">
        <v>37118</v>
      </c>
      <c r="X563">
        <v>500000000</v>
      </c>
      <c r="Y563" t="s">
        <v>122</v>
      </c>
      <c r="Z563" t="s">
        <v>123</v>
      </c>
      <c r="AA563">
        <v>7214</v>
      </c>
      <c r="AB563" t="s">
        <v>41932</v>
      </c>
      <c r="AC563">
        <v>721411</v>
      </c>
      <c r="AD563" t="s">
        <v>41933</v>
      </c>
      <c r="AE563">
        <v>3688504</v>
      </c>
      <c r="AF563" t="s">
        <v>40104</v>
      </c>
      <c r="AG563" t="s">
        <v>37119</v>
      </c>
      <c r="AH563" t="s">
        <v>47623</v>
      </c>
      <c r="AI563" t="s">
        <v>159</v>
      </c>
      <c r="AJ563" t="s">
        <v>41304</v>
      </c>
      <c r="AK563" t="s">
        <v>37120</v>
      </c>
      <c r="AL563" t="s">
        <v>37121</v>
      </c>
      <c r="AM563">
        <v>2015</v>
      </c>
      <c r="AN563" s="1">
        <v>42178</v>
      </c>
      <c r="AO563" s="1">
        <v>42178</v>
      </c>
      <c r="AP563">
        <v>13</v>
      </c>
      <c r="AQ563" t="s">
        <v>81</v>
      </c>
      <c r="AR563" s="4">
        <f>IF(AQ563="M",AP563*30.42,AP563)</f>
        <v>395.46000000000004</v>
      </c>
      <c r="AS563">
        <v>0</v>
      </c>
      <c r="AT563" s="4">
        <f>AR563+AS563</f>
        <v>395.46000000000004</v>
      </c>
      <c r="AU563">
        <v>3</v>
      </c>
      <c r="AV563" s="1">
        <f>AO563+AT563</f>
        <v>42573.46</v>
      </c>
      <c r="AW563" s="1">
        <v>42666</v>
      </c>
      <c r="AX563" s="2">
        <f>IF(AV563&gt;=AW563,1,2)</f>
        <v>2</v>
      </c>
      <c r="AY563" s="2" t="str">
        <f>IF((AV563+10)&gt;=AW563,"SAVE","LATE")</f>
        <v>LATE</v>
      </c>
      <c r="AZ563" t="s">
        <v>82</v>
      </c>
      <c r="BA563" t="s">
        <v>1011</v>
      </c>
      <c r="BB563">
        <v>500000000</v>
      </c>
      <c r="BC563">
        <v>0</v>
      </c>
      <c r="BD563" s="9">
        <v>500000000</v>
      </c>
      <c r="BE563" t="s">
        <v>47624</v>
      </c>
      <c r="BF563">
        <v>0</v>
      </c>
      <c r="BG563" t="s">
        <v>70</v>
      </c>
      <c r="BH563">
        <v>-1</v>
      </c>
      <c r="BI563" t="s">
        <v>70</v>
      </c>
      <c r="BJ563" t="s">
        <v>70</v>
      </c>
      <c r="BK563">
        <v>0</v>
      </c>
      <c r="BL563" t="s">
        <v>85</v>
      </c>
      <c r="BM563" t="s">
        <v>37122</v>
      </c>
    </row>
    <row r="564" spans="1:65" x14ac:dyDescent="0.25">
      <c r="A564">
        <v>2015</v>
      </c>
      <c r="B564" t="s">
        <v>116</v>
      </c>
      <c r="C564" t="s">
        <v>357</v>
      </c>
      <c r="D564" t="s">
        <v>46632</v>
      </c>
      <c r="E564" t="s">
        <v>82</v>
      </c>
      <c r="F564" t="s">
        <v>35771</v>
      </c>
      <c r="G564">
        <v>1</v>
      </c>
      <c r="H564" t="s">
        <v>46842</v>
      </c>
      <c r="I564" t="s">
        <v>105</v>
      </c>
      <c r="J564" t="s">
        <v>88</v>
      </c>
      <c r="K564">
        <v>3</v>
      </c>
      <c r="L564" t="s">
        <v>41838</v>
      </c>
      <c r="M564">
        <v>72000000</v>
      </c>
      <c r="N564" t="s">
        <v>41840</v>
      </c>
      <c r="O564" t="s">
        <v>35772</v>
      </c>
      <c r="P564" t="s">
        <v>90</v>
      </c>
      <c r="Q564" t="s">
        <v>1248</v>
      </c>
      <c r="R564" t="s">
        <v>1248</v>
      </c>
      <c r="S564" t="s">
        <v>2820</v>
      </c>
      <c r="T564" t="s">
        <v>35773</v>
      </c>
      <c r="U564" t="s">
        <v>35774</v>
      </c>
      <c r="V564" t="s">
        <v>35475</v>
      </c>
      <c r="W564" t="s">
        <v>35475</v>
      </c>
      <c r="X564">
        <v>2316683140</v>
      </c>
      <c r="Y564" t="s">
        <v>122</v>
      </c>
      <c r="Z564" t="s">
        <v>123</v>
      </c>
      <c r="AA564">
        <v>0</v>
      </c>
      <c r="AB564" t="s">
        <v>76</v>
      </c>
      <c r="AC564">
        <v>0</v>
      </c>
      <c r="AD564" t="s">
        <v>76</v>
      </c>
      <c r="AE564">
        <v>3684924</v>
      </c>
      <c r="AF564" t="s">
        <v>40104</v>
      </c>
      <c r="AG564">
        <v>9008615986</v>
      </c>
      <c r="AH564" t="s">
        <v>35775</v>
      </c>
      <c r="AI564" t="s">
        <v>434</v>
      </c>
      <c r="AJ564" t="s">
        <v>41304</v>
      </c>
      <c r="AK564">
        <v>92539895</v>
      </c>
      <c r="AL564" t="s">
        <v>35776</v>
      </c>
      <c r="AM564">
        <v>2015</v>
      </c>
      <c r="AN564" s="1">
        <v>42179</v>
      </c>
      <c r="AO564" s="1">
        <v>42179</v>
      </c>
      <c r="AP564">
        <v>6</v>
      </c>
      <c r="AQ564" t="s">
        <v>81</v>
      </c>
      <c r="AR564" s="4">
        <f>IF(AQ564="M",AP564*30.42,AP564)</f>
        <v>182.52</v>
      </c>
      <c r="AS564">
        <v>0</v>
      </c>
      <c r="AT564" s="4">
        <f>AR564+AS564</f>
        <v>182.52</v>
      </c>
      <c r="AU564">
        <v>3</v>
      </c>
      <c r="AV564" s="1">
        <f>AO564+AT564</f>
        <v>42361.52</v>
      </c>
      <c r="AW564" s="1">
        <v>42453</v>
      </c>
      <c r="AX564" s="2">
        <f>IF(AV564&gt;=AW564,1,2)</f>
        <v>2</v>
      </c>
      <c r="AY564" s="2" t="str">
        <f>IF((AV564+10)&gt;=AW564,"SAVE","LATE")</f>
        <v>LATE</v>
      </c>
      <c r="AZ564" t="s">
        <v>82</v>
      </c>
      <c r="BA564" t="s">
        <v>1011</v>
      </c>
      <c r="BB564">
        <v>2316677939</v>
      </c>
      <c r="BC564">
        <v>0</v>
      </c>
      <c r="BD564" s="9">
        <v>2316677939</v>
      </c>
      <c r="BE564" t="s">
        <v>35772</v>
      </c>
      <c r="BF564">
        <v>0</v>
      </c>
      <c r="BG564" t="s">
        <v>70</v>
      </c>
      <c r="BH564">
        <v>-1</v>
      </c>
      <c r="BI564" t="s">
        <v>35775</v>
      </c>
      <c r="BJ564">
        <v>1000</v>
      </c>
      <c r="BK564">
        <v>0</v>
      </c>
      <c r="BL564" t="s">
        <v>85</v>
      </c>
      <c r="BM564" t="s">
        <v>35777</v>
      </c>
    </row>
    <row r="565" spans="1:65" x14ac:dyDescent="0.25">
      <c r="A565">
        <v>2015</v>
      </c>
      <c r="B565" t="s">
        <v>116</v>
      </c>
      <c r="C565" t="s">
        <v>1416</v>
      </c>
      <c r="D565" t="s">
        <v>41258</v>
      </c>
      <c r="E565" t="s">
        <v>14453</v>
      </c>
      <c r="F565" t="s">
        <v>14454</v>
      </c>
      <c r="G565">
        <v>1</v>
      </c>
      <c r="H565" t="s">
        <v>46842</v>
      </c>
      <c r="I565" t="s">
        <v>105</v>
      </c>
      <c r="J565" t="s">
        <v>88</v>
      </c>
      <c r="K565">
        <v>3</v>
      </c>
      <c r="L565" t="s">
        <v>41838</v>
      </c>
      <c r="M565">
        <v>95000000</v>
      </c>
      <c r="N565" t="s">
        <v>40102</v>
      </c>
      <c r="O565" t="s">
        <v>46640</v>
      </c>
      <c r="P565" t="s">
        <v>90</v>
      </c>
      <c r="Q565" t="s">
        <v>14456</v>
      </c>
      <c r="R565" t="s">
        <v>14456</v>
      </c>
      <c r="S565" t="s">
        <v>6469</v>
      </c>
      <c r="T565" s="3">
        <v>42072</v>
      </c>
      <c r="U565" t="s">
        <v>36956</v>
      </c>
      <c r="V565" t="s">
        <v>36957</v>
      </c>
      <c r="W565" t="s">
        <v>36958</v>
      </c>
      <c r="X565">
        <v>614699916</v>
      </c>
      <c r="Y565" t="s">
        <v>96</v>
      </c>
      <c r="Z565" t="s">
        <v>40103</v>
      </c>
      <c r="AA565">
        <v>9511</v>
      </c>
      <c r="AB565" t="s">
        <v>40106</v>
      </c>
      <c r="AC565">
        <v>951116</v>
      </c>
      <c r="AD565" t="s">
        <v>40107</v>
      </c>
      <c r="AE565">
        <v>4020552</v>
      </c>
      <c r="AF565" t="s">
        <v>41304</v>
      </c>
      <c r="AG565" t="s">
        <v>36959</v>
      </c>
      <c r="AH565" t="s">
        <v>34329</v>
      </c>
      <c r="AI565" t="s">
        <v>434</v>
      </c>
      <c r="AJ565" t="s">
        <v>41304</v>
      </c>
      <c r="AK565" t="s">
        <v>36959</v>
      </c>
      <c r="AL565" t="s">
        <v>34329</v>
      </c>
      <c r="AM565">
        <v>2015</v>
      </c>
      <c r="AN565" s="1">
        <v>42286</v>
      </c>
      <c r="AO565" s="1">
        <v>42286</v>
      </c>
      <c r="AP565">
        <v>2</v>
      </c>
      <c r="AQ565" t="s">
        <v>81</v>
      </c>
      <c r="AR565" s="4">
        <f>IF(AQ565="M",AP565*30.42,AP565)</f>
        <v>60.84</v>
      </c>
      <c r="AS565">
        <v>0</v>
      </c>
      <c r="AT565" s="4">
        <f>AR565+AS565</f>
        <v>60.84</v>
      </c>
      <c r="AU565">
        <v>2</v>
      </c>
      <c r="AV565" s="1">
        <f>AO565+AT565</f>
        <v>42346.84</v>
      </c>
      <c r="AW565" s="1">
        <v>42409</v>
      </c>
      <c r="AX565" s="2">
        <f>IF(AV565&gt;=AW565,1,2)</f>
        <v>2</v>
      </c>
      <c r="AY565" s="2" t="str">
        <f>IF((AV565+10)&gt;=AW565,"SAVE","LATE")</f>
        <v>LATE</v>
      </c>
      <c r="AZ565" t="s">
        <v>82</v>
      </c>
      <c r="BA565" t="s">
        <v>1011</v>
      </c>
      <c r="BB565">
        <v>614513734</v>
      </c>
      <c r="BC565">
        <v>30000000</v>
      </c>
      <c r="BD565" s="9">
        <v>644513734</v>
      </c>
      <c r="BE565" t="s">
        <v>46641</v>
      </c>
      <c r="BF565">
        <v>0</v>
      </c>
      <c r="BG565" t="s">
        <v>70</v>
      </c>
      <c r="BH565">
        <v>-1</v>
      </c>
      <c r="BI565" t="s">
        <v>36960</v>
      </c>
      <c r="BJ565" t="s">
        <v>36961</v>
      </c>
      <c r="BK565">
        <v>0</v>
      </c>
      <c r="BL565" t="s">
        <v>85</v>
      </c>
      <c r="BM565" t="s">
        <v>36962</v>
      </c>
    </row>
    <row r="566" spans="1:65" x14ac:dyDescent="0.25">
      <c r="A566">
        <v>2015</v>
      </c>
      <c r="B566" t="s">
        <v>116</v>
      </c>
      <c r="C566" t="s">
        <v>1416</v>
      </c>
      <c r="D566" t="s">
        <v>41258</v>
      </c>
      <c r="E566" t="s">
        <v>14453</v>
      </c>
      <c r="F566" t="s">
        <v>14454</v>
      </c>
      <c r="G566">
        <v>11</v>
      </c>
      <c r="H566" t="s">
        <v>41839</v>
      </c>
      <c r="I566" t="s">
        <v>105</v>
      </c>
      <c r="J566" t="s">
        <v>88</v>
      </c>
      <c r="K566">
        <v>3</v>
      </c>
      <c r="L566" t="s">
        <v>41838</v>
      </c>
      <c r="M566">
        <v>72000000</v>
      </c>
      <c r="N566" t="s">
        <v>41840</v>
      </c>
      <c r="O566" t="s">
        <v>38117</v>
      </c>
      <c r="P566" t="s">
        <v>90</v>
      </c>
      <c r="Q566" t="s">
        <v>14456</v>
      </c>
      <c r="R566" t="s">
        <v>14456</v>
      </c>
      <c r="S566" t="s">
        <v>6469</v>
      </c>
      <c r="T566" s="3">
        <v>42280</v>
      </c>
      <c r="U566" t="s">
        <v>38118</v>
      </c>
      <c r="V566" t="s">
        <v>38119</v>
      </c>
      <c r="W566" t="s">
        <v>38120</v>
      </c>
      <c r="X566">
        <v>179998310</v>
      </c>
      <c r="Y566" t="s">
        <v>122</v>
      </c>
      <c r="Z566" t="s">
        <v>123</v>
      </c>
      <c r="AA566">
        <v>0</v>
      </c>
      <c r="AB566" t="s">
        <v>76</v>
      </c>
      <c r="AC566">
        <v>0</v>
      </c>
      <c r="AD566" t="s">
        <v>76</v>
      </c>
      <c r="AE566">
        <v>3471862</v>
      </c>
      <c r="AF566" t="s">
        <v>145</v>
      </c>
      <c r="AG566" t="s">
        <v>38121</v>
      </c>
      <c r="AH566" t="s">
        <v>38122</v>
      </c>
      <c r="AI566" t="s">
        <v>434</v>
      </c>
      <c r="AJ566" t="s">
        <v>41304</v>
      </c>
      <c r="AK566" t="s">
        <v>15573</v>
      </c>
      <c r="AL566" t="s">
        <v>38123</v>
      </c>
      <c r="AM566">
        <v>2015</v>
      </c>
      <c r="AN566" s="1">
        <v>42107</v>
      </c>
      <c r="AO566" s="1">
        <v>42107</v>
      </c>
      <c r="AP566">
        <v>3</v>
      </c>
      <c r="AQ566" t="s">
        <v>81</v>
      </c>
      <c r="AR566" s="4">
        <f>IF(AQ566="M",AP566*30.42,AP566)</f>
        <v>91.26</v>
      </c>
      <c r="AS566">
        <v>0</v>
      </c>
      <c r="AT566" s="4">
        <f>AR566+AS566</f>
        <v>91.26</v>
      </c>
      <c r="AU566">
        <v>3</v>
      </c>
      <c r="AV566" s="1">
        <f>AO566+AT566</f>
        <v>42198.26</v>
      </c>
      <c r="AW566" s="1">
        <v>42290</v>
      </c>
      <c r="AX566" s="2">
        <f>IF(AV566&gt;=AW566,1,2)</f>
        <v>2</v>
      </c>
      <c r="AY566" s="2" t="str">
        <f>IF((AV566+10)&gt;=AW566,"SAVE","LATE")</f>
        <v>LATE</v>
      </c>
      <c r="AZ566" t="s">
        <v>82</v>
      </c>
      <c r="BA566" t="s">
        <v>1011</v>
      </c>
      <c r="BB566">
        <v>179994889</v>
      </c>
      <c r="BC566">
        <v>10000000</v>
      </c>
      <c r="BD566" s="9">
        <v>189994889</v>
      </c>
      <c r="BE566" t="s">
        <v>38117</v>
      </c>
      <c r="BF566">
        <v>0</v>
      </c>
      <c r="BG566" t="s">
        <v>70</v>
      </c>
      <c r="BH566">
        <v>-1</v>
      </c>
      <c r="BI566" t="s">
        <v>38122</v>
      </c>
      <c r="BJ566" t="s">
        <v>38124</v>
      </c>
      <c r="BK566">
        <v>0</v>
      </c>
      <c r="BL566" t="s">
        <v>85</v>
      </c>
      <c r="BM566" t="s">
        <v>38125</v>
      </c>
    </row>
    <row r="567" spans="1:65" x14ac:dyDescent="0.25">
      <c r="A567">
        <v>2014</v>
      </c>
      <c r="B567" t="s">
        <v>116</v>
      </c>
      <c r="C567" t="s">
        <v>130</v>
      </c>
      <c r="D567" t="s">
        <v>41259</v>
      </c>
      <c r="E567" t="s">
        <v>11560</v>
      </c>
      <c r="F567" t="s">
        <v>29251</v>
      </c>
      <c r="G567">
        <v>1</v>
      </c>
      <c r="H567" t="s">
        <v>46842</v>
      </c>
      <c r="I567" t="s">
        <v>105</v>
      </c>
      <c r="J567" t="s">
        <v>88</v>
      </c>
      <c r="K567">
        <v>3</v>
      </c>
      <c r="L567" t="s">
        <v>41838</v>
      </c>
      <c r="M567">
        <v>95000000</v>
      </c>
      <c r="N567" t="s">
        <v>40102</v>
      </c>
      <c r="O567" t="s">
        <v>35084</v>
      </c>
      <c r="P567" t="s">
        <v>90</v>
      </c>
      <c r="Q567" t="s">
        <v>29252</v>
      </c>
      <c r="R567" t="s">
        <v>29252</v>
      </c>
      <c r="S567" t="s">
        <v>29253</v>
      </c>
      <c r="T567" s="3">
        <v>41924</v>
      </c>
      <c r="U567" t="s">
        <v>35085</v>
      </c>
      <c r="V567" t="s">
        <v>35086</v>
      </c>
      <c r="W567" t="s">
        <v>35087</v>
      </c>
      <c r="X567">
        <v>21690867044</v>
      </c>
      <c r="Y567" t="s">
        <v>96</v>
      </c>
      <c r="Z567" t="s">
        <v>40103</v>
      </c>
      <c r="AA567">
        <v>0</v>
      </c>
      <c r="AB567" t="s">
        <v>76</v>
      </c>
      <c r="AC567">
        <v>0</v>
      </c>
      <c r="AD567" t="s">
        <v>76</v>
      </c>
      <c r="AE567">
        <v>3233811</v>
      </c>
      <c r="AF567" t="s">
        <v>40104</v>
      </c>
      <c r="AG567">
        <v>9008107244</v>
      </c>
      <c r="AH567" t="s">
        <v>35088</v>
      </c>
      <c r="AI567" t="s">
        <v>434</v>
      </c>
      <c r="AJ567" t="s">
        <v>41304</v>
      </c>
      <c r="AK567">
        <v>73575084</v>
      </c>
      <c r="AL567" t="s">
        <v>35089</v>
      </c>
      <c r="AM567">
        <v>2015</v>
      </c>
      <c r="AN567" s="1">
        <v>42031</v>
      </c>
      <c r="AO567" s="1">
        <v>42041</v>
      </c>
      <c r="AP567">
        <v>9</v>
      </c>
      <c r="AQ567" t="s">
        <v>81</v>
      </c>
      <c r="AR567" s="4">
        <f>IF(AQ567="M",AP567*30.42,AP567)</f>
        <v>273.78000000000003</v>
      </c>
      <c r="AS567">
        <v>0</v>
      </c>
      <c r="AT567" s="4">
        <f>AR567+AS567</f>
        <v>273.78000000000003</v>
      </c>
      <c r="AU567">
        <v>2</v>
      </c>
      <c r="AV567" s="1">
        <f>AO567+AT567</f>
        <v>42314.78</v>
      </c>
      <c r="AW567" s="1">
        <v>42375</v>
      </c>
      <c r="AX567" s="2">
        <f>IF(AV567&gt;=AW567,1,2)</f>
        <v>2</v>
      </c>
      <c r="AY567" s="2" t="str">
        <f>IF((AV567+10)&gt;=AW567,"SAVE","LATE")</f>
        <v>LATE</v>
      </c>
      <c r="AZ567" t="s">
        <v>82</v>
      </c>
      <c r="BA567" t="s">
        <v>1011</v>
      </c>
      <c r="BB567">
        <v>21667705060</v>
      </c>
      <c r="BC567">
        <v>112921039</v>
      </c>
      <c r="BD567" s="9">
        <v>21780626099</v>
      </c>
      <c r="BE567" t="s">
        <v>35090</v>
      </c>
      <c r="BF567">
        <v>0</v>
      </c>
      <c r="BG567" t="s">
        <v>70</v>
      </c>
      <c r="BH567">
        <v>-1</v>
      </c>
      <c r="BI567" t="s">
        <v>46645</v>
      </c>
      <c r="BJ567" t="s">
        <v>46646</v>
      </c>
      <c r="BK567">
        <v>0</v>
      </c>
      <c r="BL567" t="s">
        <v>85</v>
      </c>
      <c r="BM567" t="s">
        <v>35091</v>
      </c>
    </row>
    <row r="568" spans="1:65" x14ac:dyDescent="0.25">
      <c r="A568">
        <v>2015</v>
      </c>
      <c r="B568" t="s">
        <v>116</v>
      </c>
      <c r="C568" t="s">
        <v>130</v>
      </c>
      <c r="D568" t="s">
        <v>41260</v>
      </c>
      <c r="E568" t="s">
        <v>793</v>
      </c>
      <c r="F568" t="s">
        <v>34319</v>
      </c>
      <c r="G568">
        <v>1</v>
      </c>
      <c r="H568" t="s">
        <v>46842</v>
      </c>
      <c r="I568" t="s">
        <v>105</v>
      </c>
      <c r="J568" t="s">
        <v>88</v>
      </c>
      <c r="K568">
        <v>3</v>
      </c>
      <c r="L568" t="s">
        <v>41838</v>
      </c>
      <c r="M568">
        <v>72000000</v>
      </c>
      <c r="N568" t="s">
        <v>41840</v>
      </c>
      <c r="O568" t="s">
        <v>46647</v>
      </c>
      <c r="P568" t="s">
        <v>90</v>
      </c>
      <c r="Q568" t="s">
        <v>34321</v>
      </c>
      <c r="R568" t="s">
        <v>34321</v>
      </c>
      <c r="S568" t="s">
        <v>34322</v>
      </c>
      <c r="T568" s="3">
        <v>42254</v>
      </c>
      <c r="U568" t="s">
        <v>36134</v>
      </c>
      <c r="V568" t="s">
        <v>36135</v>
      </c>
      <c r="W568">
        <v>77</v>
      </c>
      <c r="X568">
        <v>1350000000</v>
      </c>
      <c r="Y568" t="s">
        <v>122</v>
      </c>
      <c r="Z568" t="s">
        <v>123</v>
      </c>
      <c r="AA568">
        <v>7214</v>
      </c>
      <c r="AB568" t="s">
        <v>41932</v>
      </c>
      <c r="AC568">
        <v>721410</v>
      </c>
      <c r="AD568" t="s">
        <v>43514</v>
      </c>
      <c r="AE568">
        <v>3899014</v>
      </c>
      <c r="AF568" t="s">
        <v>41304</v>
      </c>
      <c r="AG568">
        <v>1102820115</v>
      </c>
      <c r="AH568" t="s">
        <v>36136</v>
      </c>
      <c r="AI568" t="s">
        <v>434</v>
      </c>
      <c r="AJ568" t="s">
        <v>41304</v>
      </c>
      <c r="AK568">
        <v>1102820115</v>
      </c>
      <c r="AL568" t="s">
        <v>36137</v>
      </c>
      <c r="AM568">
        <v>2015</v>
      </c>
      <c r="AN568" s="1">
        <v>42255</v>
      </c>
      <c r="AO568" s="1">
        <v>42277</v>
      </c>
      <c r="AP568">
        <v>4</v>
      </c>
      <c r="AQ568" t="s">
        <v>81</v>
      </c>
      <c r="AR568" s="4">
        <f>IF(AQ568="M",AP568*30.42,AP568)</f>
        <v>121.68</v>
      </c>
      <c r="AS568">
        <v>0</v>
      </c>
      <c r="AT568" s="4">
        <f>AR568+AS568</f>
        <v>121.68</v>
      </c>
      <c r="AU568">
        <v>5</v>
      </c>
      <c r="AV568" s="1">
        <f>AO568+AT568</f>
        <v>42398.68</v>
      </c>
      <c r="AW568" s="1">
        <v>42550</v>
      </c>
      <c r="AX568" s="2">
        <f>IF(AV568&gt;=AW568,1,2)</f>
        <v>2</v>
      </c>
      <c r="AY568" s="2" t="str">
        <f>IF((AV568+10)&gt;=AW568,"SAVE","LATE")</f>
        <v>LATE</v>
      </c>
      <c r="AZ568" t="s">
        <v>82</v>
      </c>
      <c r="BA568" t="s">
        <v>1011</v>
      </c>
      <c r="BB568">
        <v>1344196875</v>
      </c>
      <c r="BC568">
        <v>0</v>
      </c>
      <c r="BD568" s="9">
        <v>1344196875</v>
      </c>
      <c r="BE568" t="s">
        <v>46648</v>
      </c>
      <c r="BF568">
        <v>2</v>
      </c>
      <c r="BG568" t="s">
        <v>114</v>
      </c>
      <c r="BH568">
        <v>-1</v>
      </c>
      <c r="BI568" t="s">
        <v>36138</v>
      </c>
      <c r="BJ568" t="s">
        <v>6171</v>
      </c>
      <c r="BK568">
        <v>0</v>
      </c>
      <c r="BL568" t="s">
        <v>85</v>
      </c>
      <c r="BM568" t="s">
        <v>36139</v>
      </c>
    </row>
    <row r="569" spans="1:65" x14ac:dyDescent="0.25">
      <c r="A569">
        <v>2015</v>
      </c>
      <c r="B569" t="s">
        <v>116</v>
      </c>
      <c r="C569" t="s">
        <v>117</v>
      </c>
      <c r="D569" t="s">
        <v>41262</v>
      </c>
      <c r="E569" t="s">
        <v>82</v>
      </c>
      <c r="F569" t="s">
        <v>15428</v>
      </c>
      <c r="G569">
        <v>1</v>
      </c>
      <c r="H569" t="s">
        <v>46842</v>
      </c>
      <c r="I569" t="s">
        <v>105</v>
      </c>
      <c r="J569" t="s">
        <v>88</v>
      </c>
      <c r="K569">
        <v>3</v>
      </c>
      <c r="L569" t="s">
        <v>41838</v>
      </c>
      <c r="M569">
        <v>83000000</v>
      </c>
      <c r="N569" t="s">
        <v>46843</v>
      </c>
      <c r="O569" t="s">
        <v>35642</v>
      </c>
      <c r="P569" t="s">
        <v>90</v>
      </c>
      <c r="Q569" t="s">
        <v>8945</v>
      </c>
      <c r="R569" t="s">
        <v>8945</v>
      </c>
      <c r="S569" t="s">
        <v>8946</v>
      </c>
      <c r="T569" s="3">
        <v>42071</v>
      </c>
      <c r="U569" t="s">
        <v>35643</v>
      </c>
      <c r="V569" t="s">
        <v>35644</v>
      </c>
      <c r="W569" t="s">
        <v>35645</v>
      </c>
      <c r="X569">
        <v>2625080370</v>
      </c>
      <c r="Y569" t="s">
        <v>122</v>
      </c>
      <c r="Z569" t="s">
        <v>123</v>
      </c>
      <c r="AA569">
        <v>8310</v>
      </c>
      <c r="AB569" t="s">
        <v>46845</v>
      </c>
      <c r="AC569">
        <v>831015</v>
      </c>
      <c r="AD569" t="s">
        <v>26532</v>
      </c>
      <c r="AE569">
        <v>3896695</v>
      </c>
      <c r="AF569" t="s">
        <v>41304</v>
      </c>
      <c r="AG569" t="s">
        <v>35646</v>
      </c>
      <c r="AH569" t="s">
        <v>35647</v>
      </c>
      <c r="AI569" t="s">
        <v>434</v>
      </c>
      <c r="AJ569" t="s">
        <v>41304</v>
      </c>
      <c r="AK569" t="s">
        <v>35646</v>
      </c>
      <c r="AL569" t="s">
        <v>35647</v>
      </c>
      <c r="AM569">
        <v>2015</v>
      </c>
      <c r="AN569" s="1">
        <v>42255</v>
      </c>
      <c r="AO569" s="1">
        <v>42256</v>
      </c>
      <c r="AP569">
        <v>3</v>
      </c>
      <c r="AQ569" t="s">
        <v>81</v>
      </c>
      <c r="AR569" s="4">
        <f>IF(AQ569="M",AP569*30.42,AP569)</f>
        <v>91.26</v>
      </c>
      <c r="AS569">
        <v>0</v>
      </c>
      <c r="AT569" s="4">
        <f>AR569+AS569</f>
        <v>91.26</v>
      </c>
      <c r="AU569">
        <v>3</v>
      </c>
      <c r="AV569" s="1">
        <f>AO569+AT569</f>
        <v>42347.26</v>
      </c>
      <c r="AW569" s="1">
        <v>42438</v>
      </c>
      <c r="AX569" s="2">
        <f>IF(AV569&gt;=AW569,1,2)</f>
        <v>2</v>
      </c>
      <c r="AY569" s="2" t="str">
        <f>IF((AV569+10)&gt;=AW569,"SAVE","LATE")</f>
        <v>LATE</v>
      </c>
      <c r="AZ569" t="s">
        <v>82</v>
      </c>
      <c r="BA569" t="s">
        <v>1011</v>
      </c>
      <c r="BB569">
        <v>2624623703</v>
      </c>
      <c r="BC569">
        <v>0</v>
      </c>
      <c r="BD569" s="9">
        <v>2624623703</v>
      </c>
      <c r="BE569" t="s">
        <v>35648</v>
      </c>
      <c r="BF569">
        <v>0</v>
      </c>
      <c r="BG569" t="s">
        <v>70</v>
      </c>
      <c r="BH569">
        <v>-1</v>
      </c>
      <c r="BI569" t="s">
        <v>35649</v>
      </c>
      <c r="BJ569" t="s">
        <v>35649</v>
      </c>
      <c r="BK569">
        <v>0</v>
      </c>
      <c r="BL569" t="s">
        <v>85</v>
      </c>
      <c r="BM569" t="s">
        <v>35650</v>
      </c>
    </row>
    <row r="570" spans="1:65" x14ac:dyDescent="0.25">
      <c r="A570">
        <v>2015</v>
      </c>
      <c r="B570" t="s">
        <v>116</v>
      </c>
      <c r="C570" t="s">
        <v>117</v>
      </c>
      <c r="D570" t="s">
        <v>41262</v>
      </c>
      <c r="E570" t="s">
        <v>82</v>
      </c>
      <c r="F570" t="s">
        <v>15428</v>
      </c>
      <c r="G570">
        <v>1</v>
      </c>
      <c r="H570" t="s">
        <v>46842</v>
      </c>
      <c r="I570" t="s">
        <v>105</v>
      </c>
      <c r="J570" t="s">
        <v>88</v>
      </c>
      <c r="K570">
        <v>3</v>
      </c>
      <c r="L570" t="s">
        <v>41838</v>
      </c>
      <c r="M570">
        <v>72000000</v>
      </c>
      <c r="N570" t="s">
        <v>41840</v>
      </c>
      <c r="O570" t="s">
        <v>35731</v>
      </c>
      <c r="P570" t="s">
        <v>90</v>
      </c>
      <c r="Q570" t="s">
        <v>8945</v>
      </c>
      <c r="R570" t="s">
        <v>8945</v>
      </c>
      <c r="S570" t="s">
        <v>8946</v>
      </c>
      <c r="T570" t="s">
        <v>35732</v>
      </c>
      <c r="U570" t="s">
        <v>35733</v>
      </c>
      <c r="V570" t="s">
        <v>35734</v>
      </c>
      <c r="W570" t="s">
        <v>35734</v>
      </c>
      <c r="X570">
        <v>2347800987</v>
      </c>
      <c r="Y570" t="s">
        <v>122</v>
      </c>
      <c r="Z570" t="s">
        <v>123</v>
      </c>
      <c r="AA570">
        <v>0</v>
      </c>
      <c r="AB570" t="s">
        <v>76</v>
      </c>
      <c r="AC570">
        <v>0</v>
      </c>
      <c r="AD570" t="s">
        <v>76</v>
      </c>
      <c r="AE570">
        <v>3694585</v>
      </c>
      <c r="AF570" t="s">
        <v>41304</v>
      </c>
      <c r="AG570">
        <v>92509184</v>
      </c>
      <c r="AH570" t="s">
        <v>35735</v>
      </c>
      <c r="AI570" t="s">
        <v>434</v>
      </c>
      <c r="AJ570" t="s">
        <v>41304</v>
      </c>
      <c r="AK570">
        <v>92509184</v>
      </c>
      <c r="AL570" t="s">
        <v>35735</v>
      </c>
      <c r="AM570">
        <v>2015</v>
      </c>
      <c r="AN570" s="1">
        <v>42156</v>
      </c>
      <c r="AO570" s="1">
        <v>42157</v>
      </c>
      <c r="AP570">
        <v>6</v>
      </c>
      <c r="AQ570" t="s">
        <v>81</v>
      </c>
      <c r="AR570" s="4">
        <f>IF(AQ570="M",AP570*30.42,AP570)</f>
        <v>182.52</v>
      </c>
      <c r="AS570">
        <v>0</v>
      </c>
      <c r="AT570" s="4">
        <f>AR570+AS570</f>
        <v>182.52</v>
      </c>
      <c r="AU570">
        <v>5</v>
      </c>
      <c r="AV570" s="1">
        <f>AO570+AT570</f>
        <v>42339.519999999997</v>
      </c>
      <c r="AW570" s="1">
        <v>42492</v>
      </c>
      <c r="AX570" s="2">
        <f>IF(AV570&gt;=AW570,1,2)</f>
        <v>2</v>
      </c>
      <c r="AY570" s="2" t="str">
        <f>IF((AV570+10)&gt;=AW570,"SAVE","LATE")</f>
        <v>LATE</v>
      </c>
      <c r="AZ570" t="s">
        <v>82</v>
      </c>
      <c r="BA570" t="s">
        <v>1011</v>
      </c>
      <c r="BB570">
        <v>2347800987</v>
      </c>
      <c r="BC570">
        <v>0</v>
      </c>
      <c r="BD570" s="9">
        <v>2347800987</v>
      </c>
      <c r="BE570" t="s">
        <v>35736</v>
      </c>
      <c r="BF570">
        <v>0</v>
      </c>
      <c r="BG570" t="s">
        <v>70</v>
      </c>
      <c r="BH570">
        <v>-1</v>
      </c>
      <c r="BI570" t="s">
        <v>35737</v>
      </c>
      <c r="BJ570" t="s">
        <v>35737</v>
      </c>
      <c r="BK570">
        <v>0</v>
      </c>
      <c r="BL570" t="s">
        <v>85</v>
      </c>
      <c r="BM570" t="s">
        <v>35738</v>
      </c>
    </row>
    <row r="571" spans="1:65" x14ac:dyDescent="0.25">
      <c r="A571">
        <v>2015</v>
      </c>
      <c r="B571" t="s">
        <v>116</v>
      </c>
      <c r="C571" t="s">
        <v>117</v>
      </c>
      <c r="D571" t="s">
        <v>41262</v>
      </c>
      <c r="E571" t="s">
        <v>82</v>
      </c>
      <c r="F571" t="s">
        <v>15428</v>
      </c>
      <c r="G571">
        <v>1</v>
      </c>
      <c r="H571" t="s">
        <v>46842</v>
      </c>
      <c r="I571" t="s">
        <v>105</v>
      </c>
      <c r="J571" t="s">
        <v>88</v>
      </c>
      <c r="K571">
        <v>3</v>
      </c>
      <c r="L571" t="s">
        <v>41838</v>
      </c>
      <c r="M571">
        <v>72000000</v>
      </c>
      <c r="N571" t="s">
        <v>41840</v>
      </c>
      <c r="O571" t="s">
        <v>36837</v>
      </c>
      <c r="P571" t="s">
        <v>90</v>
      </c>
      <c r="Q571" t="s">
        <v>8945</v>
      </c>
      <c r="R571" t="s">
        <v>8945</v>
      </c>
      <c r="S571" t="s">
        <v>8946</v>
      </c>
      <c r="T571" s="3">
        <v>42134</v>
      </c>
      <c r="U571" t="s">
        <v>36838</v>
      </c>
      <c r="V571" t="s">
        <v>36839</v>
      </c>
      <c r="W571" t="s">
        <v>36840</v>
      </c>
      <c r="X571">
        <v>672897196</v>
      </c>
      <c r="Y571" t="s">
        <v>122</v>
      </c>
      <c r="Z571" t="s">
        <v>123</v>
      </c>
      <c r="AA571">
        <v>7214</v>
      </c>
      <c r="AB571" t="s">
        <v>41932</v>
      </c>
      <c r="AC571">
        <v>721413</v>
      </c>
      <c r="AD571" t="s">
        <v>41963</v>
      </c>
      <c r="AE571">
        <v>4037274</v>
      </c>
      <c r="AF571" t="s">
        <v>41304</v>
      </c>
      <c r="AG571">
        <v>78762360</v>
      </c>
      <c r="AH571" t="s">
        <v>46654</v>
      </c>
      <c r="AI571" t="s">
        <v>434</v>
      </c>
      <c r="AJ571" t="s">
        <v>41304</v>
      </c>
      <c r="AK571">
        <v>78762360</v>
      </c>
      <c r="AL571" t="s">
        <v>46654</v>
      </c>
      <c r="AM571">
        <v>2015</v>
      </c>
      <c r="AN571" s="1">
        <v>42314</v>
      </c>
      <c r="AO571" s="1">
        <v>42317</v>
      </c>
      <c r="AP571">
        <v>45</v>
      </c>
      <c r="AQ571" t="s">
        <v>74</v>
      </c>
      <c r="AR571" s="4">
        <f>IF(AQ571="M",AP571*30.42,AP571)</f>
        <v>45</v>
      </c>
      <c r="AS571">
        <v>0</v>
      </c>
      <c r="AT571" s="4">
        <f>AR571+AS571</f>
        <v>45</v>
      </c>
      <c r="AU571">
        <v>1</v>
      </c>
      <c r="AV571" s="1">
        <f>AO571+AT571</f>
        <v>42362</v>
      </c>
      <c r="AW571" s="1">
        <v>42392</v>
      </c>
      <c r="AX571" s="2">
        <f>IF(AV571&gt;=AW571,1,2)</f>
        <v>2</v>
      </c>
      <c r="AY571" s="2" t="str">
        <f>IF((AV571+10)&gt;=AW571,"SAVE","LATE")</f>
        <v>LATE</v>
      </c>
      <c r="AZ571" t="s">
        <v>82</v>
      </c>
      <c r="BA571" t="s">
        <v>1011</v>
      </c>
      <c r="BB571">
        <v>672038070</v>
      </c>
      <c r="BC571">
        <v>0</v>
      </c>
      <c r="BD571" s="9">
        <v>672038070</v>
      </c>
      <c r="BE571" t="s">
        <v>36837</v>
      </c>
      <c r="BF571">
        <v>0</v>
      </c>
      <c r="BG571" t="s">
        <v>70</v>
      </c>
      <c r="BH571">
        <v>-1</v>
      </c>
      <c r="BI571" t="s">
        <v>47626</v>
      </c>
      <c r="BJ571" t="s">
        <v>47626</v>
      </c>
      <c r="BK571">
        <v>0</v>
      </c>
      <c r="BL571" t="s">
        <v>85</v>
      </c>
      <c r="BM571" t="s">
        <v>36841</v>
      </c>
    </row>
    <row r="572" spans="1:65" x14ac:dyDescent="0.25">
      <c r="A572">
        <v>2015</v>
      </c>
      <c r="B572" t="s">
        <v>116</v>
      </c>
      <c r="C572" t="s">
        <v>117</v>
      </c>
      <c r="D572" t="s">
        <v>41262</v>
      </c>
      <c r="E572" t="s">
        <v>82</v>
      </c>
      <c r="F572" t="s">
        <v>15428</v>
      </c>
      <c r="G572">
        <v>1</v>
      </c>
      <c r="H572" t="s">
        <v>46842</v>
      </c>
      <c r="I572" t="s">
        <v>105</v>
      </c>
      <c r="J572" t="s">
        <v>88</v>
      </c>
      <c r="K572">
        <v>3</v>
      </c>
      <c r="L572" t="s">
        <v>41838</v>
      </c>
      <c r="M572">
        <v>72000000</v>
      </c>
      <c r="N572" t="s">
        <v>41840</v>
      </c>
      <c r="O572" t="s">
        <v>46655</v>
      </c>
      <c r="P572" t="s">
        <v>90</v>
      </c>
      <c r="Q572" t="s">
        <v>8945</v>
      </c>
      <c r="R572" t="s">
        <v>8945</v>
      </c>
      <c r="S572" t="s">
        <v>8946</v>
      </c>
      <c r="T572" t="s">
        <v>31050</v>
      </c>
      <c r="U572" t="s">
        <v>36976</v>
      </c>
      <c r="V572" t="s">
        <v>36977</v>
      </c>
      <c r="W572" t="s">
        <v>35184</v>
      </c>
      <c r="X572">
        <v>605823272</v>
      </c>
      <c r="Y572" t="s">
        <v>122</v>
      </c>
      <c r="Z572" t="s">
        <v>123</v>
      </c>
      <c r="AA572">
        <v>0</v>
      </c>
      <c r="AB572" t="s">
        <v>76</v>
      </c>
      <c r="AC572">
        <v>0</v>
      </c>
      <c r="AD572" t="s">
        <v>76</v>
      </c>
      <c r="AE572">
        <v>3421363</v>
      </c>
      <c r="AF572" t="s">
        <v>40104</v>
      </c>
      <c r="AG572" t="s">
        <v>36978</v>
      </c>
      <c r="AH572" t="s">
        <v>46656</v>
      </c>
      <c r="AI572" t="s">
        <v>434</v>
      </c>
      <c r="AJ572" t="s">
        <v>40104</v>
      </c>
      <c r="AK572" t="s">
        <v>36978</v>
      </c>
      <c r="AL572" t="s">
        <v>46656</v>
      </c>
      <c r="AM572">
        <v>2015</v>
      </c>
      <c r="AN572" s="1">
        <v>42066</v>
      </c>
      <c r="AO572" s="1">
        <v>42067</v>
      </c>
      <c r="AP572">
        <v>6</v>
      </c>
      <c r="AQ572" t="s">
        <v>81</v>
      </c>
      <c r="AR572" s="4">
        <f>IF(AQ572="M",AP572*30.42,AP572)</f>
        <v>182.52</v>
      </c>
      <c r="AS572">
        <v>0</v>
      </c>
      <c r="AT572" s="4">
        <f>AR572+AS572</f>
        <v>182.52</v>
      </c>
      <c r="AU572">
        <v>3</v>
      </c>
      <c r="AV572" s="1">
        <f>AO572+AT572</f>
        <v>42249.52</v>
      </c>
      <c r="AW572" s="1">
        <v>42342</v>
      </c>
      <c r="AX572" s="2">
        <f>IF(AV572&gt;=AW572,1,2)</f>
        <v>2</v>
      </c>
      <c r="AY572" s="2" t="str">
        <f>IF((AV572+10)&gt;=AW572,"SAVE","LATE")</f>
        <v>LATE</v>
      </c>
      <c r="AZ572" t="s">
        <v>82</v>
      </c>
      <c r="BA572" t="s">
        <v>1011</v>
      </c>
      <c r="BB572">
        <v>605823245</v>
      </c>
      <c r="BC572">
        <v>301535414</v>
      </c>
      <c r="BD572" s="9">
        <v>907358659</v>
      </c>
      <c r="BE572" t="s">
        <v>46657</v>
      </c>
      <c r="BF572">
        <v>0</v>
      </c>
      <c r="BG572" t="s">
        <v>70</v>
      </c>
      <c r="BH572">
        <v>-1</v>
      </c>
      <c r="BI572" t="s">
        <v>46656</v>
      </c>
      <c r="BJ572" t="s">
        <v>46656</v>
      </c>
      <c r="BK572">
        <v>0</v>
      </c>
      <c r="BL572" t="s">
        <v>85</v>
      </c>
      <c r="BM572" t="s">
        <v>36979</v>
      </c>
    </row>
    <row r="573" spans="1:65" x14ac:dyDescent="0.25">
      <c r="A573">
        <v>2015</v>
      </c>
      <c r="B573" t="s">
        <v>116</v>
      </c>
      <c r="C573" t="s">
        <v>130</v>
      </c>
      <c r="D573" t="s">
        <v>41269</v>
      </c>
      <c r="E573" t="s">
        <v>36512</v>
      </c>
      <c r="F573" t="s">
        <v>36513</v>
      </c>
      <c r="G573">
        <v>1</v>
      </c>
      <c r="H573" t="s">
        <v>46842</v>
      </c>
      <c r="I573" t="s">
        <v>105</v>
      </c>
      <c r="J573" t="s">
        <v>88</v>
      </c>
      <c r="K573">
        <v>3</v>
      </c>
      <c r="L573" t="s">
        <v>41838</v>
      </c>
      <c r="M573">
        <v>72000000</v>
      </c>
      <c r="N573" t="s">
        <v>41840</v>
      </c>
      <c r="O573" t="s">
        <v>36514</v>
      </c>
      <c r="P573" t="s">
        <v>90</v>
      </c>
      <c r="Q573" t="s">
        <v>36515</v>
      </c>
      <c r="R573" t="s">
        <v>36515</v>
      </c>
      <c r="S573" t="s">
        <v>36516</v>
      </c>
      <c r="T573" t="s">
        <v>36517</v>
      </c>
      <c r="U573" t="s">
        <v>36518</v>
      </c>
      <c r="V573" t="s">
        <v>36519</v>
      </c>
      <c r="W573" t="s">
        <v>47639</v>
      </c>
      <c r="X573">
        <v>900000000</v>
      </c>
      <c r="Y573" t="s">
        <v>122</v>
      </c>
      <c r="Z573" t="s">
        <v>123</v>
      </c>
      <c r="AA573">
        <v>7214</v>
      </c>
      <c r="AB573" t="s">
        <v>41932</v>
      </c>
      <c r="AC573">
        <v>721410</v>
      </c>
      <c r="AD573" t="s">
        <v>43514</v>
      </c>
      <c r="AE573">
        <v>4125299</v>
      </c>
      <c r="AF573" t="s">
        <v>41304</v>
      </c>
      <c r="AG573" t="s">
        <v>36520</v>
      </c>
      <c r="AH573" t="s">
        <v>47640</v>
      </c>
      <c r="AI573" t="s">
        <v>434</v>
      </c>
      <c r="AJ573" t="s">
        <v>41304</v>
      </c>
      <c r="AK573" t="s">
        <v>36520</v>
      </c>
      <c r="AL573" t="s">
        <v>47641</v>
      </c>
      <c r="AM573">
        <v>2015</v>
      </c>
      <c r="AN573" s="1">
        <v>42318</v>
      </c>
      <c r="AO573" s="1">
        <v>42339</v>
      </c>
      <c r="AP573">
        <v>2</v>
      </c>
      <c r="AQ573" t="s">
        <v>81</v>
      </c>
      <c r="AR573" s="4">
        <f>IF(AQ573="M",AP573*30.42,AP573)</f>
        <v>60.84</v>
      </c>
      <c r="AS573">
        <v>0</v>
      </c>
      <c r="AT573" s="4">
        <f>AR573+AS573</f>
        <v>60.84</v>
      </c>
      <c r="AU573">
        <v>4</v>
      </c>
      <c r="AV573" s="1">
        <f>AO573+AT573</f>
        <v>42399.839999999997</v>
      </c>
      <c r="AW573" s="1">
        <v>42522</v>
      </c>
      <c r="AX573" s="2">
        <f>IF(AV573&gt;=AW573,1,2)</f>
        <v>2</v>
      </c>
      <c r="AY573" s="2" t="str">
        <f>IF((AV573+10)&gt;=AW573,"SAVE","LATE")</f>
        <v>LATE</v>
      </c>
      <c r="AZ573" t="s">
        <v>82</v>
      </c>
      <c r="BA573" t="s">
        <v>1011</v>
      </c>
      <c r="BB573">
        <v>889340732</v>
      </c>
      <c r="BC573">
        <v>0</v>
      </c>
      <c r="BD573" s="9">
        <v>889340732</v>
      </c>
      <c r="BE573" t="s">
        <v>36521</v>
      </c>
      <c r="BF573">
        <v>0</v>
      </c>
      <c r="BG573" t="s">
        <v>70</v>
      </c>
      <c r="BH573">
        <v>-1</v>
      </c>
      <c r="BI573" t="s">
        <v>36522</v>
      </c>
      <c r="BJ573" t="s">
        <v>36523</v>
      </c>
      <c r="BK573">
        <v>0</v>
      </c>
      <c r="BL573" t="s">
        <v>85</v>
      </c>
      <c r="BM573" t="s">
        <v>36524</v>
      </c>
    </row>
    <row r="574" spans="1:65" x14ac:dyDescent="0.25">
      <c r="A574">
        <v>2015</v>
      </c>
      <c r="B574" t="s">
        <v>116</v>
      </c>
      <c r="C574" t="s">
        <v>130</v>
      </c>
      <c r="D574" t="s">
        <v>41269</v>
      </c>
      <c r="E574" t="s">
        <v>36512</v>
      </c>
      <c r="F574" t="s">
        <v>36513</v>
      </c>
      <c r="G574">
        <v>1</v>
      </c>
      <c r="H574" t="s">
        <v>46842</v>
      </c>
      <c r="I574" t="s">
        <v>105</v>
      </c>
      <c r="J574" t="s">
        <v>88</v>
      </c>
      <c r="K574">
        <v>3</v>
      </c>
      <c r="L574" t="s">
        <v>41838</v>
      </c>
      <c r="M574">
        <v>72000000</v>
      </c>
      <c r="N574" t="s">
        <v>41840</v>
      </c>
      <c r="O574" t="s">
        <v>37219</v>
      </c>
      <c r="P574" t="s">
        <v>90</v>
      </c>
      <c r="Q574" t="s">
        <v>36515</v>
      </c>
      <c r="R574" t="s">
        <v>36515</v>
      </c>
      <c r="S574" t="s">
        <v>36516</v>
      </c>
      <c r="T574" t="s">
        <v>36517</v>
      </c>
      <c r="U574" t="s">
        <v>37220</v>
      </c>
      <c r="V574" t="s">
        <v>37221</v>
      </c>
      <c r="W574" t="s">
        <v>37222</v>
      </c>
      <c r="X574">
        <v>450000000</v>
      </c>
      <c r="Y574" t="s">
        <v>122</v>
      </c>
      <c r="Z574" t="s">
        <v>123</v>
      </c>
      <c r="AA574">
        <v>7214</v>
      </c>
      <c r="AB574" t="s">
        <v>41932</v>
      </c>
      <c r="AC574">
        <v>721411</v>
      </c>
      <c r="AD574" t="s">
        <v>41933</v>
      </c>
      <c r="AE574">
        <v>4099110</v>
      </c>
      <c r="AF574" t="s">
        <v>41304</v>
      </c>
      <c r="AG574" t="s">
        <v>36520</v>
      </c>
      <c r="AH574" t="s">
        <v>47641</v>
      </c>
      <c r="AI574" t="s">
        <v>434</v>
      </c>
      <c r="AJ574" t="s">
        <v>41304</v>
      </c>
      <c r="AK574" t="s">
        <v>36520</v>
      </c>
      <c r="AL574" t="s">
        <v>47641</v>
      </c>
      <c r="AM574">
        <v>2015</v>
      </c>
      <c r="AN574" s="1">
        <v>42318</v>
      </c>
      <c r="AO574" s="1">
        <v>42339</v>
      </c>
      <c r="AP574">
        <v>31</v>
      </c>
      <c r="AQ574" t="s">
        <v>74</v>
      </c>
      <c r="AR574" s="4">
        <f>IF(AQ574="M",AP574*30.42,AP574)</f>
        <v>31</v>
      </c>
      <c r="AS574">
        <v>0</v>
      </c>
      <c r="AT574" s="4">
        <f>AR574+AS574</f>
        <v>31</v>
      </c>
      <c r="AU574">
        <v>4</v>
      </c>
      <c r="AV574" s="1">
        <f>AO574+AT574</f>
        <v>42370</v>
      </c>
      <c r="AW574" s="1">
        <v>42492</v>
      </c>
      <c r="AX574" s="2">
        <f>IF(AV574&gt;=AW574,1,2)</f>
        <v>2</v>
      </c>
      <c r="AY574" s="2" t="str">
        <f>IF((AV574+10)&gt;=AW574,"SAVE","LATE")</f>
        <v>LATE</v>
      </c>
      <c r="AZ574" t="s">
        <v>82</v>
      </c>
      <c r="BA574" t="s">
        <v>1011</v>
      </c>
      <c r="BB574">
        <v>449951402</v>
      </c>
      <c r="BC574">
        <v>0</v>
      </c>
      <c r="BD574" s="9">
        <v>449951402</v>
      </c>
      <c r="BE574" t="s">
        <v>37219</v>
      </c>
      <c r="BF574">
        <v>0</v>
      </c>
      <c r="BG574" t="s">
        <v>70</v>
      </c>
      <c r="BH574">
        <v>-1</v>
      </c>
      <c r="BI574" t="s">
        <v>37223</v>
      </c>
      <c r="BJ574" t="s">
        <v>37224</v>
      </c>
      <c r="BK574">
        <v>0</v>
      </c>
      <c r="BL574" t="s">
        <v>85</v>
      </c>
      <c r="BM574" t="s">
        <v>37225</v>
      </c>
    </row>
    <row r="575" spans="1:65" x14ac:dyDescent="0.25">
      <c r="A575">
        <v>2015</v>
      </c>
      <c r="B575" t="s">
        <v>116</v>
      </c>
      <c r="C575" t="s">
        <v>357</v>
      </c>
      <c r="D575" t="s">
        <v>3435</v>
      </c>
      <c r="E575" t="s">
        <v>3436</v>
      </c>
      <c r="F575" t="s">
        <v>15090</v>
      </c>
      <c r="G575">
        <v>4</v>
      </c>
      <c r="H575" t="s">
        <v>41311</v>
      </c>
      <c r="I575" t="s">
        <v>105</v>
      </c>
      <c r="J575" t="s">
        <v>88</v>
      </c>
      <c r="K575">
        <v>2</v>
      </c>
      <c r="L575" t="s">
        <v>41311</v>
      </c>
      <c r="M575">
        <v>72000000</v>
      </c>
      <c r="N575" t="s">
        <v>41840</v>
      </c>
      <c r="O575" t="s">
        <v>42563</v>
      </c>
      <c r="P575" t="s">
        <v>90</v>
      </c>
      <c r="Q575" t="s">
        <v>70</v>
      </c>
      <c r="R575" t="s">
        <v>70</v>
      </c>
      <c r="S575" t="s">
        <v>2702</v>
      </c>
      <c r="T575" t="s">
        <v>35787</v>
      </c>
      <c r="U575" t="s">
        <v>36320</v>
      </c>
      <c r="V575" t="s">
        <v>36321</v>
      </c>
      <c r="W575" t="s">
        <v>36321</v>
      </c>
      <c r="X575">
        <v>1101704711</v>
      </c>
      <c r="Y575" t="s">
        <v>122</v>
      </c>
      <c r="Z575" t="s">
        <v>123</v>
      </c>
      <c r="AA575">
        <v>0</v>
      </c>
      <c r="AB575" t="s">
        <v>76</v>
      </c>
      <c r="AC575">
        <v>0</v>
      </c>
      <c r="AD575" t="s">
        <v>76</v>
      </c>
      <c r="AE575">
        <v>3433454</v>
      </c>
      <c r="AF575" t="s">
        <v>40104</v>
      </c>
      <c r="AG575" t="s">
        <v>36322</v>
      </c>
      <c r="AH575" t="s">
        <v>36323</v>
      </c>
      <c r="AI575" t="s">
        <v>525</v>
      </c>
      <c r="AJ575" t="s">
        <v>41304</v>
      </c>
      <c r="AK575" t="s">
        <v>36324</v>
      </c>
      <c r="AL575" t="s">
        <v>36325</v>
      </c>
      <c r="AM575">
        <v>2015</v>
      </c>
      <c r="AN575" s="1">
        <v>42027</v>
      </c>
      <c r="AO575" s="1">
        <v>42027</v>
      </c>
      <c r="AP575">
        <v>5</v>
      </c>
      <c r="AQ575" t="s">
        <v>81</v>
      </c>
      <c r="AR575" s="4">
        <f>IF(AQ575="M",AP575*30.42,AP575)</f>
        <v>152.10000000000002</v>
      </c>
      <c r="AS575">
        <v>15</v>
      </c>
      <c r="AT575" s="4">
        <f>AR575+AS575</f>
        <v>167.10000000000002</v>
      </c>
      <c r="AU575">
        <v>2</v>
      </c>
      <c r="AV575" s="1">
        <f>AO575+AT575</f>
        <v>42194.1</v>
      </c>
      <c r="AW575" s="1">
        <v>42254</v>
      </c>
      <c r="AX575" s="2">
        <f>IF(AV575&gt;=AW575,1,2)</f>
        <v>2</v>
      </c>
      <c r="AY575" s="2" t="str">
        <f>IF((AV575+10)&gt;=AW575,"SAVE","LATE")</f>
        <v>LATE</v>
      </c>
      <c r="AZ575" t="s">
        <v>82</v>
      </c>
      <c r="BA575" t="s">
        <v>1011</v>
      </c>
      <c r="BB575">
        <v>1101704711</v>
      </c>
      <c r="BC575">
        <v>48139312</v>
      </c>
      <c r="BD575" s="9">
        <v>1149844023</v>
      </c>
      <c r="BE575" t="s">
        <v>42563</v>
      </c>
      <c r="BF575">
        <v>0</v>
      </c>
      <c r="BG575" t="s">
        <v>70</v>
      </c>
      <c r="BH575">
        <v>-1</v>
      </c>
      <c r="BI575" t="s">
        <v>70</v>
      </c>
      <c r="BJ575" t="s">
        <v>70</v>
      </c>
      <c r="BK575">
        <v>0</v>
      </c>
      <c r="BL575" t="s">
        <v>85</v>
      </c>
      <c r="BM575" t="s">
        <v>36326</v>
      </c>
    </row>
    <row r="576" spans="1:65" x14ac:dyDescent="0.25">
      <c r="A576">
        <v>2015</v>
      </c>
      <c r="B576" t="s">
        <v>116</v>
      </c>
      <c r="C576" t="s">
        <v>320</v>
      </c>
      <c r="D576" t="s">
        <v>41270</v>
      </c>
      <c r="E576" t="s">
        <v>36420</v>
      </c>
      <c r="F576" t="s">
        <v>36421</v>
      </c>
      <c r="G576">
        <v>1</v>
      </c>
      <c r="H576" t="s">
        <v>46842</v>
      </c>
      <c r="I576" t="s">
        <v>105</v>
      </c>
      <c r="J576" t="s">
        <v>88</v>
      </c>
      <c r="K576">
        <v>3</v>
      </c>
      <c r="L576" t="s">
        <v>41838</v>
      </c>
      <c r="M576">
        <v>95000000</v>
      </c>
      <c r="N576" t="s">
        <v>40102</v>
      </c>
      <c r="O576" t="s">
        <v>36422</v>
      </c>
      <c r="P576" t="s">
        <v>90</v>
      </c>
      <c r="Q576" t="s">
        <v>36423</v>
      </c>
      <c r="R576" t="s">
        <v>36423</v>
      </c>
      <c r="S576" t="s">
        <v>9507</v>
      </c>
      <c r="T576" t="s">
        <v>36424</v>
      </c>
      <c r="U576" t="s">
        <v>36425</v>
      </c>
      <c r="V576">
        <v>10</v>
      </c>
      <c r="W576">
        <v>207</v>
      </c>
      <c r="X576">
        <v>960000000</v>
      </c>
      <c r="Y576" t="s">
        <v>96</v>
      </c>
      <c r="Z576" t="s">
        <v>40103</v>
      </c>
      <c r="AA576">
        <v>9512</v>
      </c>
      <c r="AB576" t="s">
        <v>15299</v>
      </c>
      <c r="AC576">
        <v>951223</v>
      </c>
      <c r="AD576" t="s">
        <v>29442</v>
      </c>
      <c r="AE576">
        <v>3825046</v>
      </c>
      <c r="AF576" t="s">
        <v>41304</v>
      </c>
      <c r="AG576">
        <v>5902425</v>
      </c>
      <c r="AH576" t="s">
        <v>36426</v>
      </c>
      <c r="AI576" t="s">
        <v>525</v>
      </c>
      <c r="AJ576" t="s">
        <v>41304</v>
      </c>
      <c r="AK576">
        <v>5902425</v>
      </c>
      <c r="AL576" t="s">
        <v>36427</v>
      </c>
      <c r="AM576">
        <v>2015</v>
      </c>
      <c r="AN576" s="1">
        <v>42227</v>
      </c>
      <c r="AO576" s="1">
        <v>42234</v>
      </c>
      <c r="AP576">
        <v>3</v>
      </c>
      <c r="AQ576" t="s">
        <v>81</v>
      </c>
      <c r="AR576" s="4">
        <f>IF(AQ576="M",AP576*30.42,AP576)</f>
        <v>91.26</v>
      </c>
      <c r="AS576">
        <v>0</v>
      </c>
      <c r="AT576" s="4">
        <f>AR576+AS576</f>
        <v>91.26</v>
      </c>
      <c r="AU576">
        <v>3</v>
      </c>
      <c r="AV576" s="1">
        <f>AO576+AT576</f>
        <v>42325.26</v>
      </c>
      <c r="AW576" s="1">
        <v>42418</v>
      </c>
      <c r="AX576" s="2">
        <f>IF(AV576&gt;=AW576,1,2)</f>
        <v>2</v>
      </c>
      <c r="AY576" s="2" t="str">
        <f>IF((AV576+10)&gt;=AW576,"SAVE","LATE")</f>
        <v>LATE</v>
      </c>
      <c r="AZ576" t="s">
        <v>82</v>
      </c>
      <c r="BA576" t="s">
        <v>1011</v>
      </c>
      <c r="BB576">
        <v>959810185</v>
      </c>
      <c r="BC576">
        <v>0</v>
      </c>
      <c r="BD576" s="9">
        <v>959810185</v>
      </c>
      <c r="BE576" t="s">
        <v>36428</v>
      </c>
      <c r="BF576">
        <v>2</v>
      </c>
      <c r="BG576" t="s">
        <v>114</v>
      </c>
      <c r="BH576">
        <v>-1</v>
      </c>
      <c r="BI576" t="s">
        <v>36426</v>
      </c>
      <c r="BJ576" t="s">
        <v>36429</v>
      </c>
      <c r="BK576">
        <v>0</v>
      </c>
      <c r="BL576" t="s">
        <v>85</v>
      </c>
      <c r="BM576" t="s">
        <v>36430</v>
      </c>
    </row>
    <row r="577" spans="1:65" x14ac:dyDescent="0.25">
      <c r="A577">
        <v>2014</v>
      </c>
      <c r="B577" t="s">
        <v>116</v>
      </c>
      <c r="C577" t="s">
        <v>357</v>
      </c>
      <c r="D577" t="s">
        <v>46712</v>
      </c>
      <c r="E577" t="s">
        <v>35136</v>
      </c>
      <c r="F577" t="s">
        <v>35137</v>
      </c>
      <c r="G577">
        <v>1</v>
      </c>
      <c r="H577" t="s">
        <v>46842</v>
      </c>
      <c r="I577" t="s">
        <v>105</v>
      </c>
      <c r="J577" t="s">
        <v>88</v>
      </c>
      <c r="K577">
        <v>3</v>
      </c>
      <c r="L577" t="s">
        <v>41838</v>
      </c>
      <c r="M577">
        <v>30000000</v>
      </c>
      <c r="N577" t="s">
        <v>41897</v>
      </c>
      <c r="O577" t="s">
        <v>46713</v>
      </c>
      <c r="P577" t="s">
        <v>90</v>
      </c>
      <c r="Q577" t="s">
        <v>41821</v>
      </c>
      <c r="R577" t="s">
        <v>41821</v>
      </c>
      <c r="S577" t="s">
        <v>41822</v>
      </c>
      <c r="T577" t="s">
        <v>33682</v>
      </c>
      <c r="U577" t="s">
        <v>35138</v>
      </c>
      <c r="V577">
        <v>27</v>
      </c>
      <c r="W577">
        <v>78</v>
      </c>
      <c r="X577">
        <v>14000000</v>
      </c>
      <c r="Y577" t="s">
        <v>74</v>
      </c>
      <c r="Z577" t="s">
        <v>75</v>
      </c>
      <c r="AA577">
        <v>0</v>
      </c>
      <c r="AB577" t="s">
        <v>76</v>
      </c>
      <c r="AC577">
        <v>0</v>
      </c>
      <c r="AD577" t="s">
        <v>76</v>
      </c>
      <c r="AE577">
        <v>3406098</v>
      </c>
      <c r="AF577" t="s">
        <v>40104</v>
      </c>
      <c r="AG577">
        <v>900828277</v>
      </c>
      <c r="AH577" t="s">
        <v>35139</v>
      </c>
      <c r="AI577" t="s">
        <v>39286</v>
      </c>
      <c r="AJ577" t="s">
        <v>41304</v>
      </c>
      <c r="AK577">
        <v>17345951</v>
      </c>
      <c r="AL577" t="s">
        <v>35140</v>
      </c>
      <c r="AM577">
        <v>2015</v>
      </c>
      <c r="AN577" s="1">
        <v>42076</v>
      </c>
      <c r="AO577" s="1">
        <v>42083</v>
      </c>
      <c r="AP577">
        <v>6</v>
      </c>
      <c r="AQ577" t="s">
        <v>81</v>
      </c>
      <c r="AR577" s="4">
        <f>IF(AQ577="M",AP577*30.42,AP577)</f>
        <v>182.52</v>
      </c>
      <c r="AS577">
        <v>0</v>
      </c>
      <c r="AT577" s="4">
        <f>AR577+AS577</f>
        <v>182.52</v>
      </c>
      <c r="AU577">
        <v>1</v>
      </c>
      <c r="AV577" s="1">
        <f>AO577+AT577</f>
        <v>42265.52</v>
      </c>
      <c r="AW577" s="1">
        <v>42297</v>
      </c>
      <c r="AX577" s="2">
        <f>IF(AV577&gt;=AW577,1,2)</f>
        <v>2</v>
      </c>
      <c r="AY577" s="2" t="str">
        <f>IF((AV577+10)&gt;=AW577,"SAVE","LATE")</f>
        <v>LATE</v>
      </c>
      <c r="AZ577" t="s">
        <v>82</v>
      </c>
      <c r="BA577" t="s">
        <v>1011</v>
      </c>
      <c r="BB577">
        <v>13308743999</v>
      </c>
      <c r="BC577">
        <v>1203714872</v>
      </c>
      <c r="BD577" s="9">
        <v>14512458871</v>
      </c>
      <c r="BE577" t="s">
        <v>35141</v>
      </c>
      <c r="BF577">
        <v>0</v>
      </c>
      <c r="BG577" t="s">
        <v>70</v>
      </c>
      <c r="BH577">
        <v>-1</v>
      </c>
      <c r="BI577" t="s">
        <v>35142</v>
      </c>
      <c r="BJ577" t="s">
        <v>35143</v>
      </c>
      <c r="BK577">
        <v>0</v>
      </c>
      <c r="BL577" t="s">
        <v>85</v>
      </c>
      <c r="BM577" t="s">
        <v>35144</v>
      </c>
    </row>
    <row r="578" spans="1:65" x14ac:dyDescent="0.25">
      <c r="A578">
        <v>2015</v>
      </c>
      <c r="B578" t="s">
        <v>116</v>
      </c>
      <c r="C578" t="s">
        <v>150</v>
      </c>
      <c r="D578" t="s">
        <v>46709</v>
      </c>
      <c r="E578" t="s">
        <v>31790</v>
      </c>
      <c r="F578" t="s">
        <v>31791</v>
      </c>
      <c r="G578">
        <v>11</v>
      </c>
      <c r="H578" t="s">
        <v>41839</v>
      </c>
      <c r="I578" t="s">
        <v>67</v>
      </c>
      <c r="J578" t="s">
        <v>88</v>
      </c>
      <c r="K578">
        <v>3</v>
      </c>
      <c r="L578" t="s">
        <v>41838</v>
      </c>
      <c r="M578">
        <v>39000000</v>
      </c>
      <c r="N578" t="s">
        <v>42582</v>
      </c>
      <c r="O578" t="s">
        <v>46714</v>
      </c>
      <c r="P578" t="s">
        <v>90</v>
      </c>
      <c r="Q578" t="s">
        <v>41821</v>
      </c>
      <c r="R578" t="s">
        <v>41821</v>
      </c>
      <c r="S578" t="s">
        <v>41822</v>
      </c>
      <c r="T578" t="s">
        <v>35466</v>
      </c>
      <c r="U578" t="s">
        <v>35467</v>
      </c>
      <c r="V578">
        <v>5</v>
      </c>
      <c r="W578">
        <v>60</v>
      </c>
      <c r="X578">
        <v>3727341538</v>
      </c>
      <c r="Y578" t="s">
        <v>74</v>
      </c>
      <c r="Z578" t="s">
        <v>75</v>
      </c>
      <c r="AA578">
        <v>3911</v>
      </c>
      <c r="AB578" t="s">
        <v>46715</v>
      </c>
      <c r="AC578">
        <v>391118</v>
      </c>
      <c r="AD578" t="s">
        <v>46716</v>
      </c>
      <c r="AE578">
        <v>3801767</v>
      </c>
      <c r="AF578" t="s">
        <v>145</v>
      </c>
      <c r="AG578" t="s">
        <v>35468</v>
      </c>
      <c r="AH578" t="s">
        <v>46717</v>
      </c>
      <c r="AI578" t="s">
        <v>525</v>
      </c>
      <c r="AJ578" t="s">
        <v>41304</v>
      </c>
      <c r="AK578">
        <v>14244520</v>
      </c>
      <c r="AL578" t="s">
        <v>35469</v>
      </c>
      <c r="AM578">
        <v>2015</v>
      </c>
      <c r="AN578" s="1">
        <v>42214</v>
      </c>
      <c r="AO578" s="1">
        <v>42216</v>
      </c>
      <c r="AP578">
        <v>5</v>
      </c>
      <c r="AQ578" t="s">
        <v>81</v>
      </c>
      <c r="AR578" s="4">
        <f>IF(AQ578="M",AP578*30.42,AP578)</f>
        <v>152.10000000000002</v>
      </c>
      <c r="AS578">
        <v>0</v>
      </c>
      <c r="AT578" s="4">
        <f>AR578+AS578</f>
        <v>152.10000000000002</v>
      </c>
      <c r="AU578">
        <v>3</v>
      </c>
      <c r="AV578" s="1">
        <f>AO578+AT578</f>
        <v>42368.1</v>
      </c>
      <c r="AW578" s="1">
        <v>42460</v>
      </c>
      <c r="AX578" s="2">
        <f>IF(AV578&gt;=AW578,1,2)</f>
        <v>2</v>
      </c>
      <c r="AY578" s="2" t="str">
        <f>IF((AV578+10)&gt;=AW578,"SAVE","LATE")</f>
        <v>LATE</v>
      </c>
      <c r="AZ578" t="s">
        <v>82</v>
      </c>
      <c r="BA578" t="s">
        <v>1011</v>
      </c>
      <c r="BB578">
        <v>3715105291</v>
      </c>
      <c r="BC578">
        <v>1448645385</v>
      </c>
      <c r="BD578" s="9">
        <v>5163750676</v>
      </c>
      <c r="BE578" t="s">
        <v>46714</v>
      </c>
      <c r="BF578">
        <v>0</v>
      </c>
      <c r="BG578" t="s">
        <v>70</v>
      </c>
      <c r="BH578">
        <v>-1</v>
      </c>
      <c r="BI578" t="s">
        <v>35470</v>
      </c>
      <c r="BJ578" t="s">
        <v>35470</v>
      </c>
      <c r="BK578">
        <v>0</v>
      </c>
      <c r="BL578" t="s">
        <v>85</v>
      </c>
      <c r="BM578" t="s">
        <v>35471</v>
      </c>
    </row>
    <row r="579" spans="1:65" x14ac:dyDescent="0.25">
      <c r="A579">
        <v>2015</v>
      </c>
      <c r="B579" t="s">
        <v>64</v>
      </c>
      <c r="C579" t="s">
        <v>264</v>
      </c>
      <c r="D579" t="s">
        <v>41426</v>
      </c>
      <c r="E579">
        <v>860041247</v>
      </c>
      <c r="F579" t="s">
        <v>20597</v>
      </c>
      <c r="G579">
        <v>1</v>
      </c>
      <c r="H579" t="s">
        <v>46842</v>
      </c>
      <c r="I579" t="s">
        <v>67</v>
      </c>
      <c r="J579" t="s">
        <v>88</v>
      </c>
      <c r="K579">
        <v>3</v>
      </c>
      <c r="L579" t="s">
        <v>41838</v>
      </c>
      <c r="M579">
        <v>72000000</v>
      </c>
      <c r="N579" t="s">
        <v>41840</v>
      </c>
      <c r="O579" t="s">
        <v>36907</v>
      </c>
      <c r="P579" t="s">
        <v>90</v>
      </c>
      <c r="Q579" t="s">
        <v>39286</v>
      </c>
      <c r="R579" t="s">
        <v>39286</v>
      </c>
      <c r="S579" t="s">
        <v>41822</v>
      </c>
      <c r="T579" s="3">
        <v>42281</v>
      </c>
      <c r="U579" t="s">
        <v>36908</v>
      </c>
      <c r="V579" t="s">
        <v>36909</v>
      </c>
      <c r="W579" t="s">
        <v>36910</v>
      </c>
      <c r="X579">
        <v>660000000</v>
      </c>
      <c r="Y579" t="s">
        <v>122</v>
      </c>
      <c r="Z579" t="s">
        <v>123</v>
      </c>
      <c r="AA579">
        <v>0</v>
      </c>
      <c r="AB579" t="s">
        <v>76</v>
      </c>
      <c r="AC579">
        <v>0</v>
      </c>
      <c r="AD579" t="s">
        <v>76</v>
      </c>
      <c r="AE579">
        <v>3736174</v>
      </c>
      <c r="AF579" t="s">
        <v>40104</v>
      </c>
      <c r="AG579" t="s">
        <v>36911</v>
      </c>
      <c r="AH579" t="s">
        <v>36912</v>
      </c>
      <c r="AI579" t="s">
        <v>99</v>
      </c>
      <c r="AJ579" t="s">
        <v>41304</v>
      </c>
      <c r="AK579">
        <v>80414329</v>
      </c>
      <c r="AL579" t="s">
        <v>36913</v>
      </c>
      <c r="AM579">
        <v>2015</v>
      </c>
      <c r="AN579" s="1">
        <v>42164</v>
      </c>
      <c r="AO579" s="1">
        <v>42187</v>
      </c>
      <c r="AP579">
        <v>4</v>
      </c>
      <c r="AQ579" t="s">
        <v>81</v>
      </c>
      <c r="AR579" s="4">
        <f>IF(AQ579="M",AP579*30.42,AP579)</f>
        <v>121.68</v>
      </c>
      <c r="AS579">
        <v>0</v>
      </c>
      <c r="AT579" s="4">
        <f>AR579+AS579</f>
        <v>121.68</v>
      </c>
      <c r="AU579">
        <v>1</v>
      </c>
      <c r="AV579" s="1">
        <f>AO579+AT579</f>
        <v>42308.68</v>
      </c>
      <c r="AW579" s="1">
        <v>42340</v>
      </c>
      <c r="AX579" s="2">
        <f>IF(AV579&gt;=AW579,1,2)</f>
        <v>2</v>
      </c>
      <c r="AY579" s="2" t="str">
        <f>IF((AV579+10)&gt;=AW579,"SAVE","LATE")</f>
        <v>LATE</v>
      </c>
      <c r="AZ579">
        <v>159715</v>
      </c>
      <c r="BA579" t="s">
        <v>1011</v>
      </c>
      <c r="BB579">
        <v>647616817</v>
      </c>
      <c r="BC579">
        <v>12377675</v>
      </c>
      <c r="BD579" s="9">
        <v>659994492</v>
      </c>
      <c r="BE579" t="s">
        <v>36907</v>
      </c>
      <c r="BF579">
        <v>1</v>
      </c>
      <c r="BG579" t="s">
        <v>17272</v>
      </c>
      <c r="BH579">
        <v>-1</v>
      </c>
      <c r="BI579" t="s">
        <v>36912</v>
      </c>
      <c r="BJ579" t="s">
        <v>36912</v>
      </c>
      <c r="BK579" s="1">
        <v>36722</v>
      </c>
      <c r="BL579" t="s">
        <v>103</v>
      </c>
      <c r="BM579" t="s">
        <v>36914</v>
      </c>
    </row>
    <row r="580" spans="1:65" x14ac:dyDescent="0.25">
      <c r="A580">
        <v>2014</v>
      </c>
      <c r="B580" t="s">
        <v>116</v>
      </c>
      <c r="C580" t="s">
        <v>150</v>
      </c>
      <c r="D580" t="s">
        <v>46709</v>
      </c>
      <c r="E580" t="s">
        <v>31790</v>
      </c>
      <c r="F580" t="s">
        <v>31791</v>
      </c>
      <c r="G580">
        <v>1</v>
      </c>
      <c r="H580" t="s">
        <v>46842</v>
      </c>
      <c r="I580" t="s">
        <v>105</v>
      </c>
      <c r="J580" t="s">
        <v>88</v>
      </c>
      <c r="K580">
        <v>3</v>
      </c>
      <c r="L580" t="s">
        <v>41838</v>
      </c>
      <c r="M580">
        <v>72000000</v>
      </c>
      <c r="N580" t="s">
        <v>41840</v>
      </c>
      <c r="O580" t="s">
        <v>46718</v>
      </c>
      <c r="P580" t="s">
        <v>90</v>
      </c>
      <c r="Q580" t="s">
        <v>41821</v>
      </c>
      <c r="R580" t="s">
        <v>41821</v>
      </c>
      <c r="S580" t="s">
        <v>41822</v>
      </c>
      <c r="T580" s="3">
        <v>41924</v>
      </c>
      <c r="U580" t="s">
        <v>37962</v>
      </c>
      <c r="V580">
        <v>9</v>
      </c>
      <c r="W580">
        <v>10</v>
      </c>
      <c r="X580">
        <v>223853118</v>
      </c>
      <c r="Y580" t="s">
        <v>122</v>
      </c>
      <c r="Z580" t="s">
        <v>123</v>
      </c>
      <c r="AA580">
        <v>0</v>
      </c>
      <c r="AB580" t="s">
        <v>76</v>
      </c>
      <c r="AC580">
        <v>0</v>
      </c>
      <c r="AD580" t="s">
        <v>76</v>
      </c>
      <c r="AE580">
        <v>3180426</v>
      </c>
      <c r="AF580" t="s">
        <v>145</v>
      </c>
      <c r="AG580">
        <v>79268184</v>
      </c>
      <c r="AH580" t="s">
        <v>37963</v>
      </c>
      <c r="AI580" t="s">
        <v>525</v>
      </c>
      <c r="AJ580" t="s">
        <v>41304</v>
      </c>
      <c r="AK580">
        <v>79268184</v>
      </c>
      <c r="AL580" t="s">
        <v>37964</v>
      </c>
      <c r="AM580">
        <v>2015</v>
      </c>
      <c r="AN580" s="1">
        <v>42030</v>
      </c>
      <c r="AO580" s="1">
        <v>42034</v>
      </c>
      <c r="AP580">
        <v>3</v>
      </c>
      <c r="AQ580" t="s">
        <v>81</v>
      </c>
      <c r="AR580" s="4">
        <f>IF(AQ580="M",AP580*30.42,AP580)</f>
        <v>91.26</v>
      </c>
      <c r="AS580">
        <v>0</v>
      </c>
      <c r="AT580" s="4">
        <f>AR580+AS580</f>
        <v>91.26</v>
      </c>
      <c r="AU580">
        <v>2</v>
      </c>
      <c r="AV580" s="1">
        <f>AO580+AT580</f>
        <v>42125.26</v>
      </c>
      <c r="AW580" s="1">
        <v>42185</v>
      </c>
      <c r="AX580" s="2">
        <f>IF(AV580&gt;=AW580,1,2)</f>
        <v>2</v>
      </c>
      <c r="AY580" s="2" t="str">
        <f>IF((AV580+10)&gt;=AW580,"SAVE","LATE")</f>
        <v>LATE</v>
      </c>
      <c r="AZ580" t="s">
        <v>82</v>
      </c>
      <c r="BA580" t="s">
        <v>1011</v>
      </c>
      <c r="BB580">
        <v>215476196</v>
      </c>
      <c r="BC580">
        <v>107738048</v>
      </c>
      <c r="BD580" s="9">
        <v>323214244</v>
      </c>
      <c r="BE580" t="s">
        <v>46718</v>
      </c>
      <c r="BF580">
        <v>0</v>
      </c>
      <c r="BG580" t="s">
        <v>70</v>
      </c>
      <c r="BH580">
        <v>-1</v>
      </c>
      <c r="BI580" t="s">
        <v>37965</v>
      </c>
      <c r="BJ580" t="s">
        <v>37966</v>
      </c>
      <c r="BK580">
        <v>0</v>
      </c>
      <c r="BL580" t="s">
        <v>85</v>
      </c>
      <c r="BM580" t="s">
        <v>37967</v>
      </c>
    </row>
    <row r="581" spans="1:65" x14ac:dyDescent="0.25">
      <c r="A581">
        <v>2015</v>
      </c>
      <c r="B581" t="s">
        <v>116</v>
      </c>
      <c r="C581" t="s">
        <v>150</v>
      </c>
      <c r="D581" t="s">
        <v>46709</v>
      </c>
      <c r="E581" t="s">
        <v>31790</v>
      </c>
      <c r="F581" t="s">
        <v>31791</v>
      </c>
      <c r="G581">
        <v>18</v>
      </c>
      <c r="H581" t="s">
        <v>41918</v>
      </c>
      <c r="I581" t="s">
        <v>105</v>
      </c>
      <c r="J581" t="s">
        <v>88</v>
      </c>
      <c r="K581">
        <v>3</v>
      </c>
      <c r="L581" t="s">
        <v>41838</v>
      </c>
      <c r="M581">
        <v>30000000</v>
      </c>
      <c r="N581" t="s">
        <v>41897</v>
      </c>
      <c r="O581" t="s">
        <v>38532</v>
      </c>
      <c r="P581" t="s">
        <v>90</v>
      </c>
      <c r="Q581" t="s">
        <v>41821</v>
      </c>
      <c r="R581" t="s">
        <v>41821</v>
      </c>
      <c r="S581" t="s">
        <v>41822</v>
      </c>
      <c r="T581" t="s">
        <v>35278</v>
      </c>
      <c r="U581" t="s">
        <v>38533</v>
      </c>
      <c r="V581">
        <v>3</v>
      </c>
      <c r="W581">
        <v>33</v>
      </c>
      <c r="X581">
        <v>104999680</v>
      </c>
      <c r="Y581" t="s">
        <v>74</v>
      </c>
      <c r="Z581" t="s">
        <v>75</v>
      </c>
      <c r="AA581">
        <v>0</v>
      </c>
      <c r="AB581" t="s">
        <v>76</v>
      </c>
      <c r="AC581">
        <v>0</v>
      </c>
      <c r="AD581" t="s">
        <v>76</v>
      </c>
      <c r="AE581">
        <v>3554967</v>
      </c>
      <c r="AF581" t="s">
        <v>41304</v>
      </c>
      <c r="AG581">
        <v>5823925</v>
      </c>
      <c r="AH581" t="s">
        <v>38534</v>
      </c>
      <c r="AI581" t="s">
        <v>525</v>
      </c>
      <c r="AJ581" t="s">
        <v>41304</v>
      </c>
      <c r="AK581">
        <v>5823925</v>
      </c>
      <c r="AL581" t="s">
        <v>38534</v>
      </c>
      <c r="AM581">
        <v>2015</v>
      </c>
      <c r="AN581" s="1">
        <v>42135</v>
      </c>
      <c r="AO581" s="1">
        <v>42137</v>
      </c>
      <c r="AP581">
        <v>2</v>
      </c>
      <c r="AQ581" t="s">
        <v>81</v>
      </c>
      <c r="AR581" s="4">
        <f>IF(AQ581="M",AP581*30.42,AP581)</f>
        <v>60.84</v>
      </c>
      <c r="AS581">
        <v>0</v>
      </c>
      <c r="AT581" s="4">
        <f>AR581+AS581</f>
        <v>60.84</v>
      </c>
      <c r="AU581">
        <v>1</v>
      </c>
      <c r="AV581" s="1">
        <f>AO581+AT581</f>
        <v>42197.84</v>
      </c>
      <c r="AW581" s="1">
        <v>42229</v>
      </c>
      <c r="AX581" s="2">
        <f>IF(AV581&gt;=AW581,1,2)</f>
        <v>2</v>
      </c>
      <c r="AY581" s="2" t="str">
        <f>IF((AV581+10)&gt;=AW581,"SAVE","LATE")</f>
        <v>LATE</v>
      </c>
      <c r="AZ581" t="s">
        <v>82</v>
      </c>
      <c r="BA581" t="s">
        <v>1011</v>
      </c>
      <c r="BB581">
        <v>104957630</v>
      </c>
      <c r="BC581">
        <v>52478815</v>
      </c>
      <c r="BD581" s="9">
        <v>157436445</v>
      </c>
      <c r="BE581" t="s">
        <v>38532</v>
      </c>
      <c r="BF581">
        <v>0</v>
      </c>
      <c r="BG581" t="s">
        <v>70</v>
      </c>
      <c r="BH581">
        <v>-1</v>
      </c>
      <c r="BI581" t="s">
        <v>38535</v>
      </c>
      <c r="BJ581" t="s">
        <v>38536</v>
      </c>
      <c r="BK581">
        <v>0</v>
      </c>
      <c r="BL581" t="s">
        <v>85</v>
      </c>
      <c r="BM581" t="s">
        <v>38537</v>
      </c>
    </row>
    <row r="582" spans="1:65" x14ac:dyDescent="0.25">
      <c r="A582">
        <v>2015</v>
      </c>
      <c r="B582" t="s">
        <v>64</v>
      </c>
      <c r="C582" t="s">
        <v>65</v>
      </c>
      <c r="D582" t="s">
        <v>40101</v>
      </c>
      <c r="E582">
        <v>800215807</v>
      </c>
      <c r="F582" t="s">
        <v>26682</v>
      </c>
      <c r="G582">
        <v>11</v>
      </c>
      <c r="H582" t="s">
        <v>41839</v>
      </c>
      <c r="I582" t="s">
        <v>105</v>
      </c>
      <c r="J582" t="s">
        <v>88</v>
      </c>
      <c r="K582">
        <v>3</v>
      </c>
      <c r="L582" t="s">
        <v>41838</v>
      </c>
      <c r="M582">
        <v>95000000</v>
      </c>
      <c r="N582" t="s">
        <v>40102</v>
      </c>
      <c r="O582" t="s">
        <v>35106</v>
      </c>
      <c r="P582" t="s">
        <v>90</v>
      </c>
      <c r="Q582" t="s">
        <v>39286</v>
      </c>
      <c r="R582" t="s">
        <v>39286</v>
      </c>
      <c r="S582" t="s">
        <v>31932</v>
      </c>
      <c r="T582" t="s">
        <v>35107</v>
      </c>
      <c r="U582" t="s">
        <v>35108</v>
      </c>
      <c r="V582" t="s">
        <v>35109</v>
      </c>
      <c r="W582" t="s">
        <v>35110</v>
      </c>
      <c r="X582">
        <v>17140229653</v>
      </c>
      <c r="Y582" t="s">
        <v>96</v>
      </c>
      <c r="Z582" t="s">
        <v>40103</v>
      </c>
      <c r="AA582">
        <v>9511</v>
      </c>
      <c r="AB582" t="s">
        <v>40106</v>
      </c>
      <c r="AC582">
        <v>951116</v>
      </c>
      <c r="AD582" t="s">
        <v>40107</v>
      </c>
      <c r="AE582">
        <v>3931720</v>
      </c>
      <c r="AF582" t="s">
        <v>40104</v>
      </c>
      <c r="AG582" t="s">
        <v>35111</v>
      </c>
      <c r="AH582" t="s">
        <v>35112</v>
      </c>
      <c r="AI582" t="s">
        <v>39286</v>
      </c>
      <c r="AJ582" t="s">
        <v>41321</v>
      </c>
      <c r="AK582">
        <v>419510</v>
      </c>
      <c r="AL582" t="s">
        <v>35113</v>
      </c>
      <c r="AM582">
        <v>2015</v>
      </c>
      <c r="AN582" s="1">
        <v>42275</v>
      </c>
      <c r="AO582" s="1">
        <v>42275</v>
      </c>
      <c r="AP582">
        <v>3</v>
      </c>
      <c r="AQ582" t="s">
        <v>81</v>
      </c>
      <c r="AR582" s="4">
        <f>IF(AQ582="M",AP582*30.42,AP582)</f>
        <v>91.26</v>
      </c>
      <c r="AS582">
        <v>0</v>
      </c>
      <c r="AT582" s="4">
        <f>AR582+AS582</f>
        <v>91.26</v>
      </c>
      <c r="AU582">
        <v>1</v>
      </c>
      <c r="AV582" s="1">
        <f>AO582+AT582</f>
        <v>42366.26</v>
      </c>
      <c r="AW582" s="1">
        <v>42397</v>
      </c>
      <c r="AX582" s="2">
        <f>IF(AV582&gt;=AW582,1,2)</f>
        <v>2</v>
      </c>
      <c r="AY582" s="2" t="str">
        <f>IF((AV582+10)&gt;=AW582,"SAVE","LATE")</f>
        <v>LATE</v>
      </c>
      <c r="AZ582" t="s">
        <v>82</v>
      </c>
      <c r="BA582" t="s">
        <v>1011</v>
      </c>
      <c r="BB582">
        <v>17140229653</v>
      </c>
      <c r="BC582">
        <v>8000768941</v>
      </c>
      <c r="BD582" s="9">
        <v>25140998594</v>
      </c>
      <c r="BE582" t="s">
        <v>35114</v>
      </c>
      <c r="BF582">
        <v>0</v>
      </c>
      <c r="BG582" t="s">
        <v>70</v>
      </c>
      <c r="BH582">
        <v>-1</v>
      </c>
      <c r="BI582" t="s">
        <v>35115</v>
      </c>
      <c r="BJ582" t="s">
        <v>35115</v>
      </c>
      <c r="BK582">
        <v>0</v>
      </c>
      <c r="BL582" t="s">
        <v>85</v>
      </c>
      <c r="BM582" t="s">
        <v>35116</v>
      </c>
    </row>
    <row r="583" spans="1:65" x14ac:dyDescent="0.25">
      <c r="A583">
        <v>2015</v>
      </c>
      <c r="B583" t="s">
        <v>64</v>
      </c>
      <c r="C583" t="s">
        <v>65</v>
      </c>
      <c r="D583" t="s">
        <v>47017</v>
      </c>
      <c r="E583" t="s">
        <v>9994</v>
      </c>
      <c r="F583" t="s">
        <v>37028</v>
      </c>
      <c r="G583">
        <v>11</v>
      </c>
      <c r="H583" t="s">
        <v>41839</v>
      </c>
      <c r="I583" t="s">
        <v>67</v>
      </c>
      <c r="J583" t="s">
        <v>88</v>
      </c>
      <c r="K583">
        <v>3</v>
      </c>
      <c r="L583" t="s">
        <v>41838</v>
      </c>
      <c r="M583">
        <v>72000000</v>
      </c>
      <c r="N583" t="s">
        <v>41840</v>
      </c>
      <c r="O583" t="s">
        <v>37029</v>
      </c>
      <c r="P583" t="s">
        <v>90</v>
      </c>
      <c r="Q583" t="s">
        <v>37030</v>
      </c>
      <c r="R583" t="s">
        <v>37030</v>
      </c>
      <c r="S583" t="s">
        <v>31932</v>
      </c>
      <c r="T583" s="3">
        <v>42343</v>
      </c>
      <c r="U583" t="s">
        <v>37031</v>
      </c>
      <c r="V583" t="s">
        <v>37032</v>
      </c>
      <c r="W583" t="s">
        <v>37033</v>
      </c>
      <c r="X583">
        <v>753823673</v>
      </c>
      <c r="Y583" t="s">
        <v>122</v>
      </c>
      <c r="Z583" t="s">
        <v>123</v>
      </c>
      <c r="AA583">
        <v>0</v>
      </c>
      <c r="AB583" t="s">
        <v>76</v>
      </c>
      <c r="AC583">
        <v>0</v>
      </c>
      <c r="AD583" t="s">
        <v>76</v>
      </c>
      <c r="AE583">
        <v>3688092</v>
      </c>
      <c r="AF583" t="s">
        <v>40104</v>
      </c>
      <c r="AG583" t="s">
        <v>37034</v>
      </c>
      <c r="AH583" t="s">
        <v>37035</v>
      </c>
      <c r="AI583" t="s">
        <v>525</v>
      </c>
      <c r="AJ583" t="s">
        <v>41304</v>
      </c>
      <c r="AK583" t="s">
        <v>37036</v>
      </c>
      <c r="AL583" t="s">
        <v>37037</v>
      </c>
      <c r="AM583">
        <v>2015</v>
      </c>
      <c r="AN583" s="1">
        <v>42174</v>
      </c>
      <c r="AO583" s="1">
        <v>42156</v>
      </c>
      <c r="AP583">
        <v>5</v>
      </c>
      <c r="AQ583" t="s">
        <v>81</v>
      </c>
      <c r="AR583" s="4">
        <f>IF(AQ583="M",AP583*30.42,AP583)</f>
        <v>152.10000000000002</v>
      </c>
      <c r="AS583">
        <v>0</v>
      </c>
      <c r="AT583" s="4">
        <f>AR583+AS583</f>
        <v>152.10000000000002</v>
      </c>
      <c r="AU583">
        <v>2</v>
      </c>
      <c r="AV583" s="1">
        <f>AO583+AT583</f>
        <v>42308.1</v>
      </c>
      <c r="AW583" s="1">
        <v>42370</v>
      </c>
      <c r="AX583" s="2">
        <f>IF(AV583&gt;=AW583,1,2)</f>
        <v>2</v>
      </c>
      <c r="AY583" s="2" t="str">
        <f>IF((AV583+10)&gt;=AW583,"SAVE","LATE")</f>
        <v>LATE</v>
      </c>
      <c r="AZ583" t="s">
        <v>82</v>
      </c>
      <c r="BA583" t="s">
        <v>1011</v>
      </c>
      <c r="BB583">
        <v>543531904</v>
      </c>
      <c r="BC583">
        <v>316243910</v>
      </c>
      <c r="BD583" s="9">
        <v>859775814</v>
      </c>
      <c r="BE583" t="s">
        <v>37029</v>
      </c>
      <c r="BF583">
        <v>0</v>
      </c>
      <c r="BG583" t="s">
        <v>70</v>
      </c>
      <c r="BH583">
        <v>-1</v>
      </c>
      <c r="BI583" t="s">
        <v>37038</v>
      </c>
      <c r="BJ583" t="s">
        <v>37039</v>
      </c>
      <c r="BK583">
        <v>0</v>
      </c>
      <c r="BL583" t="s">
        <v>85</v>
      </c>
      <c r="BM583" t="s">
        <v>37040</v>
      </c>
    </row>
    <row r="584" spans="1:65" x14ac:dyDescent="0.25">
      <c r="A584">
        <v>2015</v>
      </c>
      <c r="B584" t="s">
        <v>116</v>
      </c>
      <c r="C584" t="s">
        <v>150</v>
      </c>
      <c r="D584" t="s">
        <v>47650</v>
      </c>
      <c r="E584" t="s">
        <v>15716</v>
      </c>
      <c r="F584" t="s">
        <v>37279</v>
      </c>
      <c r="G584">
        <v>4</v>
      </c>
      <c r="H584" t="s">
        <v>41311</v>
      </c>
      <c r="I584" t="s">
        <v>67</v>
      </c>
      <c r="J584" t="s">
        <v>88</v>
      </c>
      <c r="K584">
        <v>2</v>
      </c>
      <c r="L584" t="s">
        <v>41311</v>
      </c>
      <c r="M584">
        <v>81000000</v>
      </c>
      <c r="N584" t="s">
        <v>42156</v>
      </c>
      <c r="O584" t="s">
        <v>46744</v>
      </c>
      <c r="P584" t="s">
        <v>90</v>
      </c>
      <c r="Q584" t="s">
        <v>27321</v>
      </c>
      <c r="R584" t="s">
        <v>27321</v>
      </c>
      <c r="S584" t="s">
        <v>15712</v>
      </c>
      <c r="T584" t="s">
        <v>37280</v>
      </c>
      <c r="U584" t="s">
        <v>37281</v>
      </c>
      <c r="V584">
        <v>2015057</v>
      </c>
      <c r="W584">
        <v>57</v>
      </c>
      <c r="X584">
        <v>411618071</v>
      </c>
      <c r="Y584" t="s">
        <v>122</v>
      </c>
      <c r="Z584" t="s">
        <v>123</v>
      </c>
      <c r="AA584">
        <v>8110</v>
      </c>
      <c r="AB584" t="s">
        <v>40233</v>
      </c>
      <c r="AC584">
        <v>811015</v>
      </c>
      <c r="AD584" t="s">
        <v>40234</v>
      </c>
      <c r="AE584">
        <v>4141402</v>
      </c>
      <c r="AF584" t="s">
        <v>41304</v>
      </c>
      <c r="AG584">
        <v>94462028</v>
      </c>
      <c r="AH584" t="s">
        <v>37282</v>
      </c>
      <c r="AI584" t="s">
        <v>200</v>
      </c>
      <c r="AJ584" t="s">
        <v>41304</v>
      </c>
      <c r="AK584">
        <v>94462028</v>
      </c>
      <c r="AL584" t="s">
        <v>37282</v>
      </c>
      <c r="AM584">
        <v>2015</v>
      </c>
      <c r="AN584" s="1">
        <v>42353</v>
      </c>
      <c r="AO584" s="1">
        <v>42353</v>
      </c>
      <c r="AP584">
        <v>15</v>
      </c>
      <c r="AQ584" t="s">
        <v>74</v>
      </c>
      <c r="AR584" s="4">
        <f>IF(AQ584="M",AP584*30.42,AP584)</f>
        <v>15</v>
      </c>
      <c r="AS584">
        <v>0</v>
      </c>
      <c r="AT584" s="4">
        <f>AR584+AS584</f>
        <v>15</v>
      </c>
      <c r="AU584">
        <v>1</v>
      </c>
      <c r="AV584" s="1">
        <f>AO584+AT584</f>
        <v>42368</v>
      </c>
      <c r="AW584" s="1">
        <v>42399</v>
      </c>
      <c r="AX584" s="2">
        <f>IF(AV584&gt;=AW584,1,2)</f>
        <v>2</v>
      </c>
      <c r="AY584" s="2" t="str">
        <f>IF((AV584+10)&gt;=AW584,"SAVE","LATE")</f>
        <v>LATE</v>
      </c>
      <c r="AZ584" t="s">
        <v>82</v>
      </c>
      <c r="BA584" t="s">
        <v>1011</v>
      </c>
      <c r="BB584">
        <v>411618071</v>
      </c>
      <c r="BC584">
        <v>0</v>
      </c>
      <c r="BD584" s="9">
        <v>411618071</v>
      </c>
      <c r="BE584" t="s">
        <v>46745</v>
      </c>
      <c r="BF584">
        <v>1</v>
      </c>
      <c r="BG584" t="s">
        <v>17272</v>
      </c>
      <c r="BH584">
        <v>0</v>
      </c>
      <c r="BI584" t="s">
        <v>70</v>
      </c>
      <c r="BJ584" t="s">
        <v>70</v>
      </c>
      <c r="BK584">
        <v>0</v>
      </c>
      <c r="BL584" t="s">
        <v>85</v>
      </c>
      <c r="BM584" t="s">
        <v>37283</v>
      </c>
    </row>
    <row r="585" spans="1:65" x14ac:dyDescent="0.25">
      <c r="A585">
        <v>2014</v>
      </c>
      <c r="B585" t="s">
        <v>116</v>
      </c>
      <c r="C585" t="s">
        <v>117</v>
      </c>
      <c r="D585" t="s">
        <v>41284</v>
      </c>
      <c r="E585" t="s">
        <v>1457</v>
      </c>
      <c r="F585" t="s">
        <v>17744</v>
      </c>
      <c r="G585">
        <v>11</v>
      </c>
      <c r="H585" t="s">
        <v>41839</v>
      </c>
      <c r="I585" t="s">
        <v>105</v>
      </c>
      <c r="J585" t="s">
        <v>88</v>
      </c>
      <c r="K585">
        <v>3</v>
      </c>
      <c r="L585" t="s">
        <v>41838</v>
      </c>
      <c r="M585">
        <v>72000000</v>
      </c>
      <c r="N585" t="s">
        <v>41840</v>
      </c>
      <c r="O585" t="s">
        <v>35313</v>
      </c>
      <c r="P585" t="s">
        <v>90</v>
      </c>
      <c r="Q585" t="s">
        <v>4292</v>
      </c>
      <c r="R585" t="s">
        <v>4292</v>
      </c>
      <c r="S585" t="s">
        <v>1460</v>
      </c>
      <c r="T585" s="3">
        <v>41894</v>
      </c>
      <c r="U585" t="s">
        <v>35314</v>
      </c>
      <c r="V585" t="s">
        <v>35315</v>
      </c>
      <c r="W585" t="s">
        <v>35316</v>
      </c>
      <c r="X585">
        <v>309735114</v>
      </c>
      <c r="Y585" t="s">
        <v>122</v>
      </c>
      <c r="Z585" t="s">
        <v>123</v>
      </c>
      <c r="AA585">
        <v>0</v>
      </c>
      <c r="AB585" t="s">
        <v>76</v>
      </c>
      <c r="AC585">
        <v>0</v>
      </c>
      <c r="AD585" t="s">
        <v>76</v>
      </c>
      <c r="AE585">
        <v>3540980</v>
      </c>
      <c r="AF585" t="s">
        <v>40104</v>
      </c>
      <c r="AG585" t="s">
        <v>35317</v>
      </c>
      <c r="AH585" t="s">
        <v>35318</v>
      </c>
      <c r="AI585" t="s">
        <v>200</v>
      </c>
      <c r="AJ585" t="s">
        <v>41304</v>
      </c>
      <c r="AK585">
        <v>94283357</v>
      </c>
      <c r="AL585" t="s">
        <v>35319</v>
      </c>
      <c r="AM585">
        <v>2015</v>
      </c>
      <c r="AN585" s="1">
        <v>42131</v>
      </c>
      <c r="AO585" s="1">
        <v>42150</v>
      </c>
      <c r="AP585">
        <v>3</v>
      </c>
      <c r="AQ585" t="s">
        <v>81</v>
      </c>
      <c r="AR585" s="4">
        <f>IF(AQ585="M",AP585*30.42,AP585)</f>
        <v>91.26</v>
      </c>
      <c r="AS585">
        <v>23</v>
      </c>
      <c r="AT585" s="4">
        <f>AR585+AS585</f>
        <v>114.26</v>
      </c>
      <c r="AU585">
        <v>3</v>
      </c>
      <c r="AV585" s="1">
        <f>AO585+AT585</f>
        <v>42264.26</v>
      </c>
      <c r="AW585" s="1">
        <v>42356</v>
      </c>
      <c r="AX585" s="2">
        <f>IF(AV585&gt;=AW585,1,2)</f>
        <v>2</v>
      </c>
      <c r="AY585" s="2" t="str">
        <f>IF((AV585+10)&gt;=AW585,"SAVE","LATE")</f>
        <v>LATE</v>
      </c>
      <c r="AZ585" t="s">
        <v>82</v>
      </c>
      <c r="BA585" t="s">
        <v>1011</v>
      </c>
      <c r="BB585">
        <v>4961677450</v>
      </c>
      <c r="BC585">
        <v>246479946</v>
      </c>
      <c r="BD585" s="9">
        <v>5208157396</v>
      </c>
      <c r="BE585" t="s">
        <v>47660</v>
      </c>
      <c r="BF585">
        <v>0</v>
      </c>
      <c r="BG585" t="s">
        <v>70</v>
      </c>
      <c r="BH585">
        <v>-1</v>
      </c>
      <c r="BI585" t="s">
        <v>46780</v>
      </c>
      <c r="BJ585" t="s">
        <v>46781</v>
      </c>
      <c r="BK585">
        <v>0</v>
      </c>
      <c r="BL585" t="s">
        <v>85</v>
      </c>
      <c r="BM585" t="s">
        <v>35320</v>
      </c>
    </row>
    <row r="586" spans="1:65" x14ac:dyDescent="0.25">
      <c r="A586">
        <v>2014</v>
      </c>
      <c r="B586" t="s">
        <v>116</v>
      </c>
      <c r="C586" t="s">
        <v>150</v>
      </c>
      <c r="D586" t="s">
        <v>16569</v>
      </c>
      <c r="E586" t="s">
        <v>16570</v>
      </c>
      <c r="F586" t="s">
        <v>35601</v>
      </c>
      <c r="G586">
        <v>1</v>
      </c>
      <c r="H586" t="s">
        <v>46842</v>
      </c>
      <c r="I586" t="s">
        <v>105</v>
      </c>
      <c r="J586" t="s">
        <v>88</v>
      </c>
      <c r="K586">
        <v>2</v>
      </c>
      <c r="L586" t="s">
        <v>41311</v>
      </c>
      <c r="M586">
        <v>30000000</v>
      </c>
      <c r="N586" t="s">
        <v>41897</v>
      </c>
      <c r="O586" t="s">
        <v>46782</v>
      </c>
      <c r="P586" t="s">
        <v>90</v>
      </c>
      <c r="Q586" t="s">
        <v>4292</v>
      </c>
      <c r="R586" t="s">
        <v>4292</v>
      </c>
      <c r="S586" t="s">
        <v>1460</v>
      </c>
      <c r="T586" t="s">
        <v>28027</v>
      </c>
      <c r="U586" t="s">
        <v>35602</v>
      </c>
      <c r="V586" t="s">
        <v>47661</v>
      </c>
      <c r="W586" t="s">
        <v>35359</v>
      </c>
      <c r="X586">
        <v>2823355493</v>
      </c>
      <c r="Y586" t="s">
        <v>74</v>
      </c>
      <c r="Z586" t="s">
        <v>75</v>
      </c>
      <c r="AA586">
        <v>0</v>
      </c>
      <c r="AB586" t="s">
        <v>76</v>
      </c>
      <c r="AC586">
        <v>0</v>
      </c>
      <c r="AD586" t="s">
        <v>76</v>
      </c>
      <c r="AE586">
        <v>3278550</v>
      </c>
      <c r="AF586" t="s">
        <v>40104</v>
      </c>
      <c r="AG586" t="s">
        <v>35603</v>
      </c>
      <c r="AH586" t="s">
        <v>15391</v>
      </c>
      <c r="AI586" t="s">
        <v>200</v>
      </c>
      <c r="AJ586" t="s">
        <v>41304</v>
      </c>
      <c r="AK586" t="s">
        <v>35604</v>
      </c>
      <c r="AL586" t="s">
        <v>15392</v>
      </c>
      <c r="AM586">
        <v>2015</v>
      </c>
      <c r="AN586" s="1">
        <v>42039</v>
      </c>
      <c r="AO586" s="1">
        <v>42052</v>
      </c>
      <c r="AP586">
        <v>8</v>
      </c>
      <c r="AQ586" t="s">
        <v>81</v>
      </c>
      <c r="AR586" s="4">
        <f>IF(AQ586="M",AP586*30.42,AP586)</f>
        <v>243.36</v>
      </c>
      <c r="AS586">
        <v>0</v>
      </c>
      <c r="AT586" s="4">
        <f>AR586+AS586</f>
        <v>243.36</v>
      </c>
      <c r="AU586">
        <v>2</v>
      </c>
      <c r="AV586" s="1">
        <f>AO586+AT586</f>
        <v>42295.360000000001</v>
      </c>
      <c r="AW586" s="1">
        <v>42355</v>
      </c>
      <c r="AX586" s="2">
        <f>IF(AV586&gt;=AW586,1,2)</f>
        <v>2</v>
      </c>
      <c r="AY586" s="2" t="str">
        <f>IF((AV586+10)&gt;=AW586,"SAVE","LATE")</f>
        <v>LATE</v>
      </c>
      <c r="AZ586" t="s">
        <v>82</v>
      </c>
      <c r="BA586" t="s">
        <v>1011</v>
      </c>
      <c r="BB586">
        <v>2798575707</v>
      </c>
      <c r="BC586">
        <v>0</v>
      </c>
      <c r="BD586" s="9">
        <v>2798575707</v>
      </c>
      <c r="BE586" t="s">
        <v>46783</v>
      </c>
      <c r="BF586">
        <v>0</v>
      </c>
      <c r="BG586" t="s">
        <v>70</v>
      </c>
      <c r="BH586">
        <v>-1</v>
      </c>
      <c r="BI586" t="s">
        <v>41287</v>
      </c>
      <c r="BJ586" t="s">
        <v>41288</v>
      </c>
      <c r="BK586">
        <v>0</v>
      </c>
      <c r="BL586" t="s">
        <v>85</v>
      </c>
      <c r="BM586" t="s">
        <v>35605</v>
      </c>
    </row>
    <row r="587" spans="1:65" x14ac:dyDescent="0.25">
      <c r="A587">
        <v>2014</v>
      </c>
      <c r="B587" t="s">
        <v>116</v>
      </c>
      <c r="C587" t="s">
        <v>117</v>
      </c>
      <c r="D587" t="s">
        <v>41284</v>
      </c>
      <c r="E587" t="s">
        <v>1457</v>
      </c>
      <c r="F587" t="s">
        <v>17744</v>
      </c>
      <c r="G587">
        <v>11</v>
      </c>
      <c r="H587" t="s">
        <v>41839</v>
      </c>
      <c r="I587" t="s">
        <v>105</v>
      </c>
      <c r="J587" t="s">
        <v>88</v>
      </c>
      <c r="K587">
        <v>3</v>
      </c>
      <c r="L587" t="s">
        <v>41838</v>
      </c>
      <c r="M587">
        <v>72000000</v>
      </c>
      <c r="N587" t="s">
        <v>41840</v>
      </c>
      <c r="O587" t="s">
        <v>37239</v>
      </c>
      <c r="P587" t="s">
        <v>90</v>
      </c>
      <c r="Q587" t="s">
        <v>4292</v>
      </c>
      <c r="R587" t="s">
        <v>4292</v>
      </c>
      <c r="S587" t="s">
        <v>1460</v>
      </c>
      <c r="T587" s="3">
        <v>41771</v>
      </c>
      <c r="U587" t="s">
        <v>37240</v>
      </c>
      <c r="V587" t="s">
        <v>37241</v>
      </c>
      <c r="W587" t="s">
        <v>37242</v>
      </c>
      <c r="X587">
        <v>445793032</v>
      </c>
      <c r="Y587" t="s">
        <v>122</v>
      </c>
      <c r="Z587" t="s">
        <v>123</v>
      </c>
      <c r="AA587">
        <v>0</v>
      </c>
      <c r="AB587" t="s">
        <v>76</v>
      </c>
      <c r="AC587">
        <v>0</v>
      </c>
      <c r="AD587" t="s">
        <v>76</v>
      </c>
      <c r="AE587">
        <v>3471691</v>
      </c>
      <c r="AF587" t="s">
        <v>145</v>
      </c>
      <c r="AG587">
        <v>16775676</v>
      </c>
      <c r="AH587" t="s">
        <v>37243</v>
      </c>
      <c r="AI587" t="s">
        <v>200</v>
      </c>
      <c r="AJ587" t="s">
        <v>145</v>
      </c>
      <c r="AK587">
        <v>16775676</v>
      </c>
      <c r="AL587" t="s">
        <v>37243</v>
      </c>
      <c r="AM587">
        <v>2015</v>
      </c>
      <c r="AN587" s="1">
        <v>42081</v>
      </c>
      <c r="AO587" s="1">
        <v>42081</v>
      </c>
      <c r="AP587">
        <v>4</v>
      </c>
      <c r="AQ587" t="s">
        <v>81</v>
      </c>
      <c r="AR587" s="4">
        <f>IF(AQ587="M",AP587*30.42,AP587)</f>
        <v>121.68</v>
      </c>
      <c r="AS587">
        <v>16</v>
      </c>
      <c r="AT587" s="4">
        <f>AR587+AS587</f>
        <v>137.68</v>
      </c>
      <c r="AU587">
        <v>5</v>
      </c>
      <c r="AV587" s="1">
        <f>AO587+AT587</f>
        <v>42218.68</v>
      </c>
      <c r="AW587" s="1">
        <v>42372</v>
      </c>
      <c r="AX587" s="2">
        <f>IF(AV587&gt;=AW587,1,2)</f>
        <v>2</v>
      </c>
      <c r="AY587" s="2" t="str">
        <f>IF((AV587+10)&gt;=AW587,"SAVE","LATE")</f>
        <v>LATE</v>
      </c>
      <c r="AZ587" t="s">
        <v>82</v>
      </c>
      <c r="BA587" t="s">
        <v>1011</v>
      </c>
      <c r="BB587">
        <v>439576220</v>
      </c>
      <c r="BC587">
        <v>227944688</v>
      </c>
      <c r="BD587" s="9">
        <v>667520908</v>
      </c>
      <c r="BE587" t="s">
        <v>47662</v>
      </c>
      <c r="BF587">
        <v>0</v>
      </c>
      <c r="BG587" t="s">
        <v>70</v>
      </c>
      <c r="BH587">
        <v>-1</v>
      </c>
      <c r="BI587" t="s">
        <v>37244</v>
      </c>
      <c r="BJ587" t="s">
        <v>37245</v>
      </c>
      <c r="BK587">
        <v>0</v>
      </c>
      <c r="BL587" t="s">
        <v>85</v>
      </c>
      <c r="BM587" t="s">
        <v>37246</v>
      </c>
    </row>
    <row r="588" spans="1:65" x14ac:dyDescent="0.25">
      <c r="A588">
        <v>2015</v>
      </c>
      <c r="B588" t="s">
        <v>64</v>
      </c>
      <c r="C588" t="s">
        <v>264</v>
      </c>
      <c r="D588" t="s">
        <v>46765</v>
      </c>
      <c r="E588" t="s">
        <v>23998</v>
      </c>
      <c r="F588" t="s">
        <v>23999</v>
      </c>
      <c r="G588">
        <v>12</v>
      </c>
      <c r="H588" t="s">
        <v>41881</v>
      </c>
      <c r="I588" t="s">
        <v>67</v>
      </c>
      <c r="J588" t="s">
        <v>68</v>
      </c>
      <c r="K588">
        <v>3</v>
      </c>
      <c r="L588" t="s">
        <v>41838</v>
      </c>
      <c r="M588">
        <v>72000000</v>
      </c>
      <c r="N588" t="s">
        <v>41840</v>
      </c>
      <c r="O588" t="s">
        <v>46785</v>
      </c>
      <c r="P588" t="s">
        <v>90</v>
      </c>
      <c r="Q588" t="s">
        <v>4292</v>
      </c>
      <c r="R588" t="s">
        <v>4292</v>
      </c>
      <c r="S588" t="s">
        <v>36253</v>
      </c>
      <c r="T588" s="3">
        <v>42163</v>
      </c>
      <c r="U588" t="s">
        <v>36254</v>
      </c>
      <c r="V588" t="s">
        <v>36255</v>
      </c>
      <c r="W588" t="s">
        <v>36255</v>
      </c>
      <c r="X588">
        <v>984681813</v>
      </c>
      <c r="Y588" t="s">
        <v>122</v>
      </c>
      <c r="Z588" t="s">
        <v>123</v>
      </c>
      <c r="AA588">
        <v>7212</v>
      </c>
      <c r="AB588" t="s">
        <v>42049</v>
      </c>
      <c r="AC588">
        <v>721215</v>
      </c>
      <c r="AD588" t="s">
        <v>45002</v>
      </c>
      <c r="AE588">
        <v>3814613</v>
      </c>
      <c r="AF588" t="s">
        <v>40104</v>
      </c>
      <c r="AG588">
        <v>890399032</v>
      </c>
      <c r="AH588" t="s">
        <v>36256</v>
      </c>
      <c r="AI588" t="s">
        <v>200</v>
      </c>
      <c r="AJ588" t="s">
        <v>41304</v>
      </c>
      <c r="AK588">
        <v>16252081</v>
      </c>
      <c r="AL588" t="s">
        <v>36257</v>
      </c>
      <c r="AM588">
        <v>2015</v>
      </c>
      <c r="AN588" s="1">
        <v>42179</v>
      </c>
      <c r="AO588" s="1">
        <v>42206</v>
      </c>
      <c r="AP588">
        <v>5</v>
      </c>
      <c r="AQ588" t="s">
        <v>81</v>
      </c>
      <c r="AR588" s="4">
        <f>IF(AQ588="M",AP588*30.42,AP588)</f>
        <v>152.10000000000002</v>
      </c>
      <c r="AS588">
        <v>0</v>
      </c>
      <c r="AT588" s="4">
        <f>AR588+AS588</f>
        <v>152.10000000000002</v>
      </c>
      <c r="AU588">
        <v>4</v>
      </c>
      <c r="AV588" s="1">
        <f>AO588+AT588</f>
        <v>42358.1</v>
      </c>
      <c r="AW588" s="1">
        <v>42481</v>
      </c>
      <c r="AX588" s="2">
        <f>IF(AV588&gt;=AW588,1,2)</f>
        <v>2</v>
      </c>
      <c r="AY588" s="2" t="str">
        <f>IF((AV588+10)&gt;=AW588,"SAVE","LATE")</f>
        <v>LATE</v>
      </c>
      <c r="AZ588" t="s">
        <v>82</v>
      </c>
      <c r="BA588" t="s">
        <v>1011</v>
      </c>
      <c r="BB588">
        <v>1184681813</v>
      </c>
      <c r="BC588">
        <v>0</v>
      </c>
      <c r="BD588" s="9">
        <v>1184681813</v>
      </c>
      <c r="BE588" t="s">
        <v>46785</v>
      </c>
      <c r="BF588">
        <v>0</v>
      </c>
      <c r="BG588" t="s">
        <v>70</v>
      </c>
      <c r="BH588">
        <v>-1</v>
      </c>
      <c r="BI588" t="s">
        <v>70</v>
      </c>
      <c r="BJ588" t="s">
        <v>70</v>
      </c>
      <c r="BK588">
        <v>0</v>
      </c>
      <c r="BL588" t="s">
        <v>85</v>
      </c>
      <c r="BM588" t="s">
        <v>36258</v>
      </c>
    </row>
    <row r="589" spans="1:65" x14ac:dyDescent="0.25">
      <c r="A589">
        <v>2014</v>
      </c>
      <c r="B589" t="s">
        <v>116</v>
      </c>
      <c r="C589" t="s">
        <v>130</v>
      </c>
      <c r="D589" t="s">
        <v>41290</v>
      </c>
      <c r="E589" t="s">
        <v>36327</v>
      </c>
      <c r="F589" t="s">
        <v>36328</v>
      </c>
      <c r="G589">
        <v>1</v>
      </c>
      <c r="H589" t="s">
        <v>46842</v>
      </c>
      <c r="I589" t="s">
        <v>105</v>
      </c>
      <c r="J589" t="s">
        <v>88</v>
      </c>
      <c r="K589">
        <v>3</v>
      </c>
      <c r="L589" t="s">
        <v>41838</v>
      </c>
      <c r="M589">
        <v>95000000</v>
      </c>
      <c r="N589" t="s">
        <v>40102</v>
      </c>
      <c r="O589" t="s">
        <v>36329</v>
      </c>
      <c r="P589" t="s">
        <v>90</v>
      </c>
      <c r="Q589" t="s">
        <v>36330</v>
      </c>
      <c r="R589" t="s">
        <v>36330</v>
      </c>
      <c r="S589" t="s">
        <v>29164</v>
      </c>
      <c r="T589" t="s">
        <v>20259</v>
      </c>
      <c r="U589" t="s">
        <v>36331</v>
      </c>
      <c r="V589" t="s">
        <v>36332</v>
      </c>
      <c r="W589" t="s">
        <v>47664</v>
      </c>
      <c r="X589">
        <v>1096151274</v>
      </c>
      <c r="Y589" t="s">
        <v>96</v>
      </c>
      <c r="Z589" t="s">
        <v>40103</v>
      </c>
      <c r="AA589">
        <v>0</v>
      </c>
      <c r="AB589" t="s">
        <v>76</v>
      </c>
      <c r="AC589">
        <v>0</v>
      </c>
      <c r="AD589" t="s">
        <v>76</v>
      </c>
      <c r="AE589">
        <v>3187479</v>
      </c>
      <c r="AF589" t="s">
        <v>40104</v>
      </c>
      <c r="AG589" t="s">
        <v>36333</v>
      </c>
      <c r="AH589" t="s">
        <v>36334</v>
      </c>
      <c r="AI589" t="s">
        <v>200</v>
      </c>
      <c r="AJ589" t="s">
        <v>145</v>
      </c>
      <c r="AK589">
        <v>10022462</v>
      </c>
      <c r="AL589" t="s">
        <v>36335</v>
      </c>
      <c r="AM589">
        <v>2015</v>
      </c>
      <c r="AN589" s="1">
        <v>42032</v>
      </c>
      <c r="AO589" s="1">
        <v>42275</v>
      </c>
      <c r="AP589">
        <v>6</v>
      </c>
      <c r="AQ589" t="s">
        <v>81</v>
      </c>
      <c r="AR589" s="4">
        <f>IF(AQ589="M",AP589*30.42,AP589)</f>
        <v>182.52</v>
      </c>
      <c r="AS589">
        <v>0</v>
      </c>
      <c r="AT589" s="4">
        <f>AR589+AS589</f>
        <v>182.52</v>
      </c>
      <c r="AU589">
        <v>5</v>
      </c>
      <c r="AV589" s="1">
        <f>AO589+AT589</f>
        <v>42457.52</v>
      </c>
      <c r="AW589" s="1">
        <v>42610</v>
      </c>
      <c r="AX589" s="2">
        <f>IF(AV589&gt;=AW589,1,2)</f>
        <v>2</v>
      </c>
      <c r="AY589" s="2" t="str">
        <f>IF((AV589+10)&gt;=AW589,"SAVE","LATE")</f>
        <v>LATE</v>
      </c>
      <c r="AZ589" t="s">
        <v>82</v>
      </c>
      <c r="BA589" t="s">
        <v>1011</v>
      </c>
      <c r="BB589">
        <v>1095887890</v>
      </c>
      <c r="BC589">
        <v>0</v>
      </c>
      <c r="BD589" s="9">
        <v>1095887890</v>
      </c>
      <c r="BE589" t="s">
        <v>36329</v>
      </c>
      <c r="BF589">
        <v>0</v>
      </c>
      <c r="BG589" t="s">
        <v>70</v>
      </c>
      <c r="BH589">
        <v>-1</v>
      </c>
      <c r="BI589" t="s">
        <v>36334</v>
      </c>
      <c r="BJ589" t="s">
        <v>46796</v>
      </c>
      <c r="BK589">
        <v>0</v>
      </c>
      <c r="BL589" t="s">
        <v>85</v>
      </c>
      <c r="BM589" t="s">
        <v>36336</v>
      </c>
    </row>
    <row r="590" spans="1:65" x14ac:dyDescent="0.25">
      <c r="A590">
        <v>2015</v>
      </c>
      <c r="B590" t="s">
        <v>116</v>
      </c>
      <c r="C590" t="s">
        <v>130</v>
      </c>
      <c r="D590" t="s">
        <v>41292</v>
      </c>
      <c r="E590" t="s">
        <v>33554</v>
      </c>
      <c r="F590" t="s">
        <v>33555</v>
      </c>
      <c r="G590">
        <v>1</v>
      </c>
      <c r="H590" t="s">
        <v>46842</v>
      </c>
      <c r="I590" t="s">
        <v>105</v>
      </c>
      <c r="J590" t="s">
        <v>88</v>
      </c>
      <c r="K590">
        <v>3</v>
      </c>
      <c r="L590" t="s">
        <v>41838</v>
      </c>
      <c r="M590">
        <v>95000000</v>
      </c>
      <c r="N590" t="s">
        <v>40102</v>
      </c>
      <c r="O590" t="s">
        <v>35483</v>
      </c>
      <c r="P590" t="s">
        <v>90</v>
      </c>
      <c r="Q590" t="s">
        <v>33556</v>
      </c>
      <c r="R590" t="s">
        <v>33556</v>
      </c>
      <c r="S590" t="s">
        <v>238</v>
      </c>
      <c r="T590" s="3">
        <v>42042</v>
      </c>
      <c r="U590" t="s">
        <v>35484</v>
      </c>
      <c r="V590">
        <v>188</v>
      </c>
      <c r="W590">
        <v>210</v>
      </c>
      <c r="X590">
        <v>3700000000</v>
      </c>
      <c r="Y590" t="s">
        <v>96</v>
      </c>
      <c r="Z590" t="s">
        <v>40103</v>
      </c>
      <c r="AA590">
        <v>9511</v>
      </c>
      <c r="AB590" t="s">
        <v>40106</v>
      </c>
      <c r="AC590">
        <v>951116</v>
      </c>
      <c r="AD590" t="s">
        <v>40107</v>
      </c>
      <c r="AE590">
        <v>3973673</v>
      </c>
      <c r="AF590" t="s">
        <v>41304</v>
      </c>
      <c r="AG590" t="s">
        <v>21385</v>
      </c>
      <c r="AH590" t="s">
        <v>35485</v>
      </c>
      <c r="AI590" t="s">
        <v>99</v>
      </c>
      <c r="AJ590" t="s">
        <v>41304</v>
      </c>
      <c r="AK590" t="s">
        <v>21385</v>
      </c>
      <c r="AL590" t="s">
        <v>7821</v>
      </c>
      <c r="AM590">
        <v>2015</v>
      </c>
      <c r="AN590" s="1">
        <v>42286</v>
      </c>
      <c r="AO590" s="1">
        <v>42296</v>
      </c>
      <c r="AP590">
        <v>4</v>
      </c>
      <c r="AQ590" t="s">
        <v>81</v>
      </c>
      <c r="AR590" s="4">
        <f>IF(AQ590="M",AP590*30.42,AP590)</f>
        <v>121.68</v>
      </c>
      <c r="AS590">
        <v>0</v>
      </c>
      <c r="AT590" s="4">
        <f>AR590+AS590</f>
        <v>121.68</v>
      </c>
      <c r="AU590">
        <v>1</v>
      </c>
      <c r="AV590" s="1">
        <f>AO590+AT590</f>
        <v>42417.68</v>
      </c>
      <c r="AW590" s="1">
        <v>42448</v>
      </c>
      <c r="AX590" s="2">
        <f>IF(AV590&gt;=AW590,1,2)</f>
        <v>2</v>
      </c>
      <c r="AY590" s="2" t="str">
        <f>IF((AV590+10)&gt;=AW590,"SAVE","LATE")</f>
        <v>LATE</v>
      </c>
      <c r="AZ590" t="s">
        <v>82</v>
      </c>
      <c r="BA590" t="s">
        <v>1011</v>
      </c>
      <c r="BB590">
        <v>3637961040</v>
      </c>
      <c r="BC590">
        <v>0</v>
      </c>
      <c r="BD590" s="9">
        <v>3637961040</v>
      </c>
      <c r="BE590" t="s">
        <v>35486</v>
      </c>
      <c r="BF590">
        <v>0</v>
      </c>
      <c r="BG590" t="s">
        <v>70</v>
      </c>
      <c r="BH590">
        <v>-1</v>
      </c>
      <c r="BI590" t="s">
        <v>35487</v>
      </c>
      <c r="BJ590" t="s">
        <v>35488</v>
      </c>
      <c r="BK590">
        <v>0</v>
      </c>
      <c r="BL590" t="s">
        <v>85</v>
      </c>
      <c r="BM590" t="s">
        <v>35489</v>
      </c>
    </row>
    <row r="591" spans="1:65" x14ac:dyDescent="0.25">
      <c r="A591">
        <v>2015</v>
      </c>
      <c r="B591" t="s">
        <v>116</v>
      </c>
      <c r="C591" t="s">
        <v>150</v>
      </c>
      <c r="D591" t="s">
        <v>41297</v>
      </c>
      <c r="E591" t="s">
        <v>35346</v>
      </c>
      <c r="F591" t="s">
        <v>35347</v>
      </c>
      <c r="G591">
        <v>12</v>
      </c>
      <c r="H591" t="s">
        <v>41881</v>
      </c>
      <c r="I591" t="s">
        <v>105</v>
      </c>
      <c r="J591" t="s">
        <v>68</v>
      </c>
      <c r="K591">
        <v>3</v>
      </c>
      <c r="L591" t="s">
        <v>41838</v>
      </c>
      <c r="M591">
        <v>95000000</v>
      </c>
      <c r="N591" t="s">
        <v>40102</v>
      </c>
      <c r="O591" t="s">
        <v>35348</v>
      </c>
      <c r="P591" t="s">
        <v>90</v>
      </c>
      <c r="Q591" t="s">
        <v>35349</v>
      </c>
      <c r="R591" t="s">
        <v>35349</v>
      </c>
      <c r="S591" t="s">
        <v>35350</v>
      </c>
      <c r="T591" t="s">
        <v>35328</v>
      </c>
      <c r="U591" t="s">
        <v>35351</v>
      </c>
      <c r="V591" t="s">
        <v>35352</v>
      </c>
      <c r="W591" t="s">
        <v>35352</v>
      </c>
      <c r="X591">
        <v>4724410494</v>
      </c>
      <c r="Y591" t="s">
        <v>96</v>
      </c>
      <c r="Z591" t="s">
        <v>40103</v>
      </c>
      <c r="AA591">
        <v>0</v>
      </c>
      <c r="AB591" t="s">
        <v>76</v>
      </c>
      <c r="AC591">
        <v>0</v>
      </c>
      <c r="AD591" t="s">
        <v>76</v>
      </c>
      <c r="AE591">
        <v>3513150</v>
      </c>
      <c r="AF591" t="s">
        <v>40104</v>
      </c>
      <c r="AG591" t="s">
        <v>35353</v>
      </c>
      <c r="AH591" t="s">
        <v>35354</v>
      </c>
      <c r="AI591" t="s">
        <v>200</v>
      </c>
      <c r="AJ591" t="s">
        <v>41304</v>
      </c>
      <c r="AK591">
        <v>31881498</v>
      </c>
      <c r="AL591" t="s">
        <v>35355</v>
      </c>
      <c r="AM591">
        <v>2015</v>
      </c>
      <c r="AN591" s="1">
        <v>42115</v>
      </c>
      <c r="AO591" s="1">
        <v>42121</v>
      </c>
      <c r="AP591">
        <v>7</v>
      </c>
      <c r="AQ591" t="s">
        <v>81</v>
      </c>
      <c r="AR591" s="4">
        <f>IF(AQ591="M",AP591*30.42,AP591)</f>
        <v>212.94</v>
      </c>
      <c r="AS591">
        <v>0</v>
      </c>
      <c r="AT591" s="4">
        <f>AR591+AS591</f>
        <v>212.94</v>
      </c>
      <c r="AU591">
        <v>5</v>
      </c>
      <c r="AV591" s="1">
        <f>AO591+AT591</f>
        <v>42333.94</v>
      </c>
      <c r="AW591" s="1">
        <v>42487</v>
      </c>
      <c r="AX591" s="2">
        <f>IF(AV591&gt;=AW591,1,2)</f>
        <v>2</v>
      </c>
      <c r="AY591" s="2" t="str">
        <f>IF((AV591+10)&gt;=AW591,"SAVE","LATE")</f>
        <v>LATE</v>
      </c>
      <c r="AZ591" t="s">
        <v>82</v>
      </c>
      <c r="BA591" t="s">
        <v>1011</v>
      </c>
      <c r="BB591">
        <v>4724410494</v>
      </c>
      <c r="BC591">
        <v>0</v>
      </c>
      <c r="BD591" s="9">
        <v>4724410494</v>
      </c>
      <c r="BE591" t="s">
        <v>35348</v>
      </c>
      <c r="BF591">
        <v>0</v>
      </c>
      <c r="BG591" t="s">
        <v>70</v>
      </c>
      <c r="BH591">
        <v>-1</v>
      </c>
      <c r="BI591" t="s">
        <v>70</v>
      </c>
      <c r="BJ591" t="s">
        <v>70</v>
      </c>
      <c r="BK591">
        <v>0</v>
      </c>
      <c r="BL591" t="s">
        <v>85</v>
      </c>
      <c r="BM591" t="s">
        <v>35356</v>
      </c>
    </row>
    <row r="592" spans="1:65" x14ac:dyDescent="0.25">
      <c r="A592">
        <v>2015</v>
      </c>
      <c r="B592" t="s">
        <v>116</v>
      </c>
      <c r="C592" t="s">
        <v>357</v>
      </c>
      <c r="D592" t="s">
        <v>46829</v>
      </c>
      <c r="E592" t="s">
        <v>18366</v>
      </c>
      <c r="F592" t="s">
        <v>18367</v>
      </c>
      <c r="G592">
        <v>1</v>
      </c>
      <c r="H592" t="s">
        <v>46842</v>
      </c>
      <c r="I592" t="s">
        <v>105</v>
      </c>
      <c r="J592" t="s">
        <v>88</v>
      </c>
      <c r="K592">
        <v>3</v>
      </c>
      <c r="L592" t="s">
        <v>41838</v>
      </c>
      <c r="M592">
        <v>22000000</v>
      </c>
      <c r="N592" t="s">
        <v>42068</v>
      </c>
      <c r="O592" t="s">
        <v>47681</v>
      </c>
      <c r="P592" t="s">
        <v>90</v>
      </c>
      <c r="Q592" t="s">
        <v>47670</v>
      </c>
      <c r="R592" t="s">
        <v>47670</v>
      </c>
      <c r="S592" t="s">
        <v>47671</v>
      </c>
      <c r="T592" t="s">
        <v>35519</v>
      </c>
      <c r="U592" t="s">
        <v>35520</v>
      </c>
      <c r="V592" t="s">
        <v>35521</v>
      </c>
      <c r="W592" t="s">
        <v>35522</v>
      </c>
      <c r="X592">
        <v>3108990659</v>
      </c>
      <c r="Y592" t="s">
        <v>1219</v>
      </c>
      <c r="Z592" t="s">
        <v>40173</v>
      </c>
      <c r="AA592">
        <v>0</v>
      </c>
      <c r="AB592" t="s">
        <v>76</v>
      </c>
      <c r="AC592">
        <v>0</v>
      </c>
      <c r="AD592" t="s">
        <v>76</v>
      </c>
      <c r="AE592">
        <v>3732346</v>
      </c>
      <c r="AF592" t="s">
        <v>40104</v>
      </c>
      <c r="AG592" t="s">
        <v>35523</v>
      </c>
      <c r="AH592" t="s">
        <v>35524</v>
      </c>
      <c r="AI592" t="s">
        <v>41826</v>
      </c>
      <c r="AJ592" t="s">
        <v>41304</v>
      </c>
      <c r="AK592">
        <v>40218954</v>
      </c>
      <c r="AL592" t="s">
        <v>35525</v>
      </c>
      <c r="AM592">
        <v>2015</v>
      </c>
      <c r="AN592" s="1">
        <v>42144</v>
      </c>
      <c r="AO592" s="1">
        <v>42144</v>
      </c>
      <c r="AP592">
        <v>6</v>
      </c>
      <c r="AQ592" t="s">
        <v>81</v>
      </c>
      <c r="AR592" s="4">
        <f>IF(AQ592="M",AP592*30.42,AP592)</f>
        <v>182.52</v>
      </c>
      <c r="AS592">
        <v>0</v>
      </c>
      <c r="AT592" s="4">
        <f>AR592+AS592</f>
        <v>182.52</v>
      </c>
      <c r="AU592">
        <v>2</v>
      </c>
      <c r="AV592" s="1">
        <f>AO592+AT592</f>
        <v>42326.52</v>
      </c>
      <c r="AW592" s="1">
        <v>42389</v>
      </c>
      <c r="AX592" s="2">
        <f>IF(AV592&gt;=AW592,1,2)</f>
        <v>2</v>
      </c>
      <c r="AY592" s="2" t="str">
        <f>IF((AV592+10)&gt;=AW592,"SAVE","LATE")</f>
        <v>LATE</v>
      </c>
      <c r="AZ592" t="s">
        <v>82</v>
      </c>
      <c r="BA592" t="s">
        <v>1011</v>
      </c>
      <c r="BB592">
        <v>3106764349</v>
      </c>
      <c r="BC592">
        <v>0</v>
      </c>
      <c r="BD592" s="9">
        <v>3106764349</v>
      </c>
      <c r="BE592" t="s">
        <v>35526</v>
      </c>
      <c r="BF592">
        <v>0</v>
      </c>
      <c r="BG592" t="s">
        <v>70</v>
      </c>
      <c r="BH592">
        <v>-1</v>
      </c>
      <c r="BI592" t="s">
        <v>41833</v>
      </c>
      <c r="BJ592" t="s">
        <v>46831</v>
      </c>
      <c r="BK592">
        <v>0</v>
      </c>
      <c r="BL592" t="s">
        <v>85</v>
      </c>
      <c r="BM592" t="s">
        <v>35527</v>
      </c>
    </row>
    <row r="593" spans="1:65" x14ac:dyDescent="0.25">
      <c r="A593">
        <v>2015</v>
      </c>
      <c r="B593" t="s">
        <v>116</v>
      </c>
      <c r="C593" t="s">
        <v>130</v>
      </c>
      <c r="D593" t="s">
        <v>47668</v>
      </c>
      <c r="E593" t="s">
        <v>13523</v>
      </c>
      <c r="F593" t="s">
        <v>13524</v>
      </c>
      <c r="G593">
        <v>1</v>
      </c>
      <c r="H593" t="s">
        <v>46842</v>
      </c>
      <c r="I593" t="s">
        <v>105</v>
      </c>
      <c r="J593" t="s">
        <v>88</v>
      </c>
      <c r="K593">
        <v>3</v>
      </c>
      <c r="L593" t="s">
        <v>41838</v>
      </c>
      <c r="M593">
        <v>72000000</v>
      </c>
      <c r="N593" t="s">
        <v>41840</v>
      </c>
      <c r="O593" t="s">
        <v>36440</v>
      </c>
      <c r="P593" t="s">
        <v>90</v>
      </c>
      <c r="Q593" t="s">
        <v>47670</v>
      </c>
      <c r="R593" t="s">
        <v>47670</v>
      </c>
      <c r="S593" t="s">
        <v>47671</v>
      </c>
      <c r="T593" t="s">
        <v>36441</v>
      </c>
      <c r="U593" t="s">
        <v>36442</v>
      </c>
      <c r="V593" t="s">
        <v>36443</v>
      </c>
      <c r="W593" t="s">
        <v>36444</v>
      </c>
      <c r="X593">
        <v>943395148</v>
      </c>
      <c r="Y593" t="s">
        <v>122</v>
      </c>
      <c r="Z593" t="s">
        <v>123</v>
      </c>
      <c r="AA593">
        <v>0</v>
      </c>
      <c r="AB593" t="s">
        <v>76</v>
      </c>
      <c r="AC593">
        <v>0</v>
      </c>
      <c r="AD593" t="s">
        <v>76</v>
      </c>
      <c r="AE593">
        <v>3657328</v>
      </c>
      <c r="AF593" t="s">
        <v>40104</v>
      </c>
      <c r="AG593" t="s">
        <v>36445</v>
      </c>
      <c r="AH593" t="s">
        <v>36446</v>
      </c>
      <c r="AI593" t="s">
        <v>41826</v>
      </c>
      <c r="AJ593" t="s">
        <v>41304</v>
      </c>
      <c r="AK593" t="s">
        <v>36447</v>
      </c>
      <c r="AL593" t="s">
        <v>36448</v>
      </c>
      <c r="AM593">
        <v>2015</v>
      </c>
      <c r="AN593" s="1">
        <v>42158</v>
      </c>
      <c r="AO593" s="1">
        <v>42158</v>
      </c>
      <c r="AP593">
        <v>4</v>
      </c>
      <c r="AQ593" t="s">
        <v>81</v>
      </c>
      <c r="AR593" s="4">
        <f>IF(AQ593="M",AP593*30.42,AP593)</f>
        <v>121.68</v>
      </c>
      <c r="AS593">
        <v>0</v>
      </c>
      <c r="AT593" s="4">
        <f>AR593+AS593</f>
        <v>121.68</v>
      </c>
      <c r="AU593">
        <v>2</v>
      </c>
      <c r="AV593" s="1">
        <f>AO593+AT593</f>
        <v>42279.68</v>
      </c>
      <c r="AW593" s="1">
        <v>42341</v>
      </c>
      <c r="AX593" s="2">
        <f>IF(AV593&gt;=AW593,1,2)</f>
        <v>2</v>
      </c>
      <c r="AY593" s="2" t="str">
        <f>IF((AV593+10)&gt;=AW593,"SAVE","LATE")</f>
        <v>LATE</v>
      </c>
      <c r="AZ593" t="s">
        <v>82</v>
      </c>
      <c r="BA593" t="s">
        <v>1011</v>
      </c>
      <c r="BB593">
        <v>942426255</v>
      </c>
      <c r="BC593">
        <v>0</v>
      </c>
      <c r="BD593" s="9">
        <v>942426255</v>
      </c>
      <c r="BE593" t="s">
        <v>36440</v>
      </c>
      <c r="BF593">
        <v>0</v>
      </c>
      <c r="BG593" t="s">
        <v>70</v>
      </c>
      <c r="BH593">
        <v>-1</v>
      </c>
      <c r="BI593" t="s">
        <v>36449</v>
      </c>
      <c r="BJ593" t="s">
        <v>36450</v>
      </c>
      <c r="BK593">
        <v>0</v>
      </c>
      <c r="BL593" t="s">
        <v>85</v>
      </c>
      <c r="BM593" t="s">
        <v>36451</v>
      </c>
    </row>
    <row r="594" spans="1:65" x14ac:dyDescent="0.25">
      <c r="A594">
        <v>2015</v>
      </c>
      <c r="B594" t="s">
        <v>116</v>
      </c>
      <c r="C594" t="s">
        <v>130</v>
      </c>
      <c r="D594" t="s">
        <v>41835</v>
      </c>
      <c r="E594" t="s">
        <v>19196</v>
      </c>
      <c r="F594" t="s">
        <v>19197</v>
      </c>
      <c r="G594">
        <v>1</v>
      </c>
      <c r="H594" t="s">
        <v>46842</v>
      </c>
      <c r="I594" t="s">
        <v>67</v>
      </c>
      <c r="J594" t="s">
        <v>88</v>
      </c>
      <c r="K594">
        <v>3</v>
      </c>
      <c r="L594" t="s">
        <v>41838</v>
      </c>
      <c r="M594">
        <v>72000000</v>
      </c>
      <c r="N594" t="s">
        <v>41840</v>
      </c>
      <c r="O594" t="s">
        <v>46833</v>
      </c>
      <c r="P594" t="s">
        <v>90</v>
      </c>
      <c r="Q594" t="s">
        <v>19198</v>
      </c>
      <c r="R594" t="s">
        <v>19198</v>
      </c>
      <c r="S594" t="s">
        <v>41834</v>
      </c>
      <c r="T594" t="s">
        <v>35620</v>
      </c>
      <c r="U594" t="s">
        <v>37131</v>
      </c>
      <c r="V594" t="s">
        <v>37132</v>
      </c>
      <c r="W594" t="s">
        <v>37133</v>
      </c>
      <c r="X594">
        <v>499581633</v>
      </c>
      <c r="Y594" t="s">
        <v>122</v>
      </c>
      <c r="Z594" t="s">
        <v>123</v>
      </c>
      <c r="AA594">
        <v>0</v>
      </c>
      <c r="AB594" t="s">
        <v>76</v>
      </c>
      <c r="AC594">
        <v>0</v>
      </c>
      <c r="AD594" t="s">
        <v>76</v>
      </c>
      <c r="AE594">
        <v>3566131</v>
      </c>
      <c r="AF594" t="s">
        <v>40104</v>
      </c>
      <c r="AG594" t="s">
        <v>37134</v>
      </c>
      <c r="AH594" t="s">
        <v>37135</v>
      </c>
      <c r="AI594" t="s">
        <v>41826</v>
      </c>
      <c r="AJ594" t="s">
        <v>41304</v>
      </c>
      <c r="AK594" t="s">
        <v>40099</v>
      </c>
      <c r="AL594" t="s">
        <v>37136</v>
      </c>
      <c r="AM594">
        <v>2015</v>
      </c>
      <c r="AN594" s="1">
        <v>42135</v>
      </c>
      <c r="AO594" s="1">
        <v>42135</v>
      </c>
      <c r="AP594">
        <v>3</v>
      </c>
      <c r="AQ594" t="s">
        <v>81</v>
      </c>
      <c r="AR594" s="4">
        <f>IF(AQ594="M",AP594*30.42,AP594)</f>
        <v>91.26</v>
      </c>
      <c r="AS594">
        <v>0</v>
      </c>
      <c r="AT594" s="4">
        <f>AR594+AS594</f>
        <v>91.26</v>
      </c>
      <c r="AU594">
        <v>1</v>
      </c>
      <c r="AV594" s="1">
        <f>AO594+AT594</f>
        <v>42226.26</v>
      </c>
      <c r="AW594" s="1">
        <v>42258</v>
      </c>
      <c r="AX594" s="2">
        <f>IF(AV594&gt;=AW594,1,2)</f>
        <v>2</v>
      </c>
      <c r="AY594" s="2" t="str">
        <f>IF((AV594+10)&gt;=AW594,"SAVE","LATE")</f>
        <v>LATE</v>
      </c>
      <c r="AZ594" t="s">
        <v>82</v>
      </c>
      <c r="BA594" t="s">
        <v>1011</v>
      </c>
      <c r="BB594">
        <v>498924479</v>
      </c>
      <c r="BC594">
        <v>51479636</v>
      </c>
      <c r="BD594" s="9">
        <v>550404115</v>
      </c>
      <c r="BE594" t="s">
        <v>46833</v>
      </c>
      <c r="BF594">
        <v>0</v>
      </c>
      <c r="BG594" t="s">
        <v>70</v>
      </c>
      <c r="BH594">
        <v>-1</v>
      </c>
      <c r="BI594" t="s">
        <v>40100</v>
      </c>
      <c r="BJ594" t="s">
        <v>46834</v>
      </c>
      <c r="BK594">
        <v>0</v>
      </c>
      <c r="BL594" t="s">
        <v>85</v>
      </c>
      <c r="BM594" t="s">
        <v>37137</v>
      </c>
    </row>
    <row r="595" spans="1:65" x14ac:dyDescent="0.25">
      <c r="A595">
        <v>2015</v>
      </c>
      <c r="B595" t="s">
        <v>116</v>
      </c>
      <c r="C595" t="s">
        <v>130</v>
      </c>
      <c r="D595" t="s">
        <v>41835</v>
      </c>
      <c r="E595" t="s">
        <v>19196</v>
      </c>
      <c r="F595" t="s">
        <v>19197</v>
      </c>
      <c r="G595">
        <v>13</v>
      </c>
      <c r="H595" t="s">
        <v>41891</v>
      </c>
      <c r="I595" t="s">
        <v>67</v>
      </c>
      <c r="J595" t="s">
        <v>88</v>
      </c>
      <c r="K595">
        <v>3</v>
      </c>
      <c r="L595" t="s">
        <v>41838</v>
      </c>
      <c r="M595">
        <v>95000000</v>
      </c>
      <c r="N595" t="s">
        <v>40102</v>
      </c>
      <c r="O595" t="s">
        <v>39006</v>
      </c>
      <c r="P595" t="s">
        <v>90</v>
      </c>
      <c r="Q595" t="s">
        <v>19198</v>
      </c>
      <c r="R595" t="s">
        <v>19198</v>
      </c>
      <c r="S595" t="s">
        <v>41834</v>
      </c>
      <c r="T595" s="3">
        <v>42251</v>
      </c>
      <c r="U595" t="s">
        <v>39007</v>
      </c>
      <c r="V595" t="s">
        <v>39008</v>
      </c>
      <c r="W595" t="s">
        <v>39009</v>
      </c>
      <c r="X595">
        <v>18041800</v>
      </c>
      <c r="Y595" t="s">
        <v>96</v>
      </c>
      <c r="Z595" t="s">
        <v>40103</v>
      </c>
      <c r="AA595">
        <v>0</v>
      </c>
      <c r="AB595" t="s">
        <v>76</v>
      </c>
      <c r="AC595">
        <v>0</v>
      </c>
      <c r="AD595" t="s">
        <v>76</v>
      </c>
      <c r="AE595">
        <v>3479771</v>
      </c>
      <c r="AF595" t="s">
        <v>41304</v>
      </c>
      <c r="AG595" t="s">
        <v>39010</v>
      </c>
      <c r="AH595" t="s">
        <v>39011</v>
      </c>
      <c r="AI595" t="s">
        <v>41826</v>
      </c>
      <c r="AJ595" t="s">
        <v>41304</v>
      </c>
      <c r="AK595" t="s">
        <v>39010</v>
      </c>
      <c r="AL595" t="s">
        <v>39011</v>
      </c>
      <c r="AM595">
        <v>2015</v>
      </c>
      <c r="AN595" s="1">
        <v>42109</v>
      </c>
      <c r="AO595" s="1">
        <v>42110</v>
      </c>
      <c r="AP595">
        <v>6</v>
      </c>
      <c r="AQ595" t="s">
        <v>81</v>
      </c>
      <c r="AR595" s="4">
        <f>IF(AQ595="M",AP595*30.42,AP595)</f>
        <v>182.52</v>
      </c>
      <c r="AS595">
        <v>0</v>
      </c>
      <c r="AT595" s="4">
        <f>AR595+AS595</f>
        <v>182.52</v>
      </c>
      <c r="AU595">
        <v>2</v>
      </c>
      <c r="AV595" s="1">
        <f>AO595+AT595</f>
        <v>42292.52</v>
      </c>
      <c r="AW595" s="1">
        <v>42354</v>
      </c>
      <c r="AX595" s="2">
        <f>IF(AV595&gt;=AW595,1,2)</f>
        <v>2</v>
      </c>
      <c r="AY595" s="2" t="str">
        <f>IF((AV595+10)&gt;=AW595,"SAVE","LATE")</f>
        <v>LATE</v>
      </c>
      <c r="AZ595" t="s">
        <v>82</v>
      </c>
      <c r="BA595" t="s">
        <v>1011</v>
      </c>
      <c r="BB595">
        <v>18035325</v>
      </c>
      <c r="BC595">
        <v>7535624</v>
      </c>
      <c r="BD595" s="9">
        <v>25570949</v>
      </c>
      <c r="BE595" t="s">
        <v>39006</v>
      </c>
      <c r="BF595">
        <v>0</v>
      </c>
      <c r="BG595" t="s">
        <v>70</v>
      </c>
      <c r="BH595">
        <v>-1</v>
      </c>
      <c r="BI595" t="s">
        <v>70</v>
      </c>
      <c r="BJ595" t="s">
        <v>70</v>
      </c>
      <c r="BK595">
        <v>0</v>
      </c>
      <c r="BL595" t="s">
        <v>85</v>
      </c>
      <c r="BM595" t="s">
        <v>39012</v>
      </c>
    </row>
    <row r="596" spans="1:65" x14ac:dyDescent="0.25">
      <c r="A596">
        <v>2015</v>
      </c>
      <c r="B596" t="s">
        <v>64</v>
      </c>
      <c r="C596" t="s">
        <v>264</v>
      </c>
      <c r="D596" t="s">
        <v>43967</v>
      </c>
      <c r="E596" t="s">
        <v>7402</v>
      </c>
      <c r="F596" t="s">
        <v>7403</v>
      </c>
      <c r="G596">
        <v>12</v>
      </c>
      <c r="H596" t="s">
        <v>41881</v>
      </c>
      <c r="I596" t="s">
        <v>105</v>
      </c>
      <c r="J596" t="s">
        <v>68</v>
      </c>
      <c r="K596">
        <v>3</v>
      </c>
      <c r="L596" t="s">
        <v>41838</v>
      </c>
      <c r="M596">
        <v>72000000</v>
      </c>
      <c r="N596" t="s">
        <v>41840</v>
      </c>
      <c r="O596" t="s">
        <v>41836</v>
      </c>
      <c r="P596" t="s">
        <v>90</v>
      </c>
      <c r="Q596" t="s">
        <v>70</v>
      </c>
      <c r="R596" t="s">
        <v>70</v>
      </c>
      <c r="S596" t="s">
        <v>15473</v>
      </c>
      <c r="T596" t="s">
        <v>36369</v>
      </c>
      <c r="U596" t="s">
        <v>36370</v>
      </c>
      <c r="V596" t="s">
        <v>36371</v>
      </c>
      <c r="W596" t="s">
        <v>36371</v>
      </c>
      <c r="X596">
        <v>1015000000</v>
      </c>
      <c r="Y596" t="s">
        <v>122</v>
      </c>
      <c r="Z596" t="s">
        <v>123</v>
      </c>
      <c r="AA596">
        <v>0</v>
      </c>
      <c r="AB596" t="s">
        <v>76</v>
      </c>
      <c r="AC596">
        <v>0</v>
      </c>
      <c r="AD596" t="s">
        <v>76</v>
      </c>
      <c r="AE596">
        <v>3474736</v>
      </c>
      <c r="AF596" t="s">
        <v>40104</v>
      </c>
      <c r="AG596" t="s">
        <v>3590</v>
      </c>
      <c r="AH596" t="s">
        <v>25271</v>
      </c>
      <c r="AI596" t="s">
        <v>212</v>
      </c>
      <c r="AJ596" t="s">
        <v>41304</v>
      </c>
      <c r="AK596">
        <v>86056706</v>
      </c>
      <c r="AL596" t="s">
        <v>25272</v>
      </c>
      <c r="AM596">
        <v>2015</v>
      </c>
      <c r="AN596" s="1">
        <v>42107</v>
      </c>
      <c r="AO596" s="1">
        <v>42108</v>
      </c>
      <c r="AP596">
        <v>9</v>
      </c>
      <c r="AQ596" t="s">
        <v>81</v>
      </c>
      <c r="AR596" s="4">
        <f>IF(AQ596="M",AP596*30.42,AP596)</f>
        <v>273.78000000000003</v>
      </c>
      <c r="AS596">
        <v>0</v>
      </c>
      <c r="AT596" s="4">
        <f>AR596+AS596</f>
        <v>273.78000000000003</v>
      </c>
      <c r="AU596">
        <v>7</v>
      </c>
      <c r="AV596" s="1">
        <f>AO596+AT596</f>
        <v>42381.78</v>
      </c>
      <c r="AW596" s="1">
        <v>42596</v>
      </c>
      <c r="AX596" s="2">
        <f>IF(AV596&gt;=AW596,1,2)</f>
        <v>2</v>
      </c>
      <c r="AY596" s="2" t="str">
        <f>IF((AV596+10)&gt;=AW596,"SAVE","LATE")</f>
        <v>LATE</v>
      </c>
      <c r="AZ596" t="s">
        <v>82</v>
      </c>
      <c r="BA596" t="s">
        <v>1011</v>
      </c>
      <c r="BB596">
        <v>1015000000</v>
      </c>
      <c r="BC596">
        <v>0</v>
      </c>
      <c r="BD596" s="9">
        <v>1015000000</v>
      </c>
      <c r="BE596" t="s">
        <v>41836</v>
      </c>
      <c r="BF596">
        <v>0</v>
      </c>
      <c r="BG596" t="s">
        <v>70</v>
      </c>
      <c r="BH596">
        <v>-1</v>
      </c>
      <c r="BI596" t="s">
        <v>70</v>
      </c>
      <c r="BJ596" t="s">
        <v>70</v>
      </c>
      <c r="BK596">
        <v>0</v>
      </c>
      <c r="BL596" t="s">
        <v>85</v>
      </c>
      <c r="BM596" t="s">
        <v>36372</v>
      </c>
    </row>
    <row r="597" spans="1:65" x14ac:dyDescent="0.25">
      <c r="A597">
        <v>2015</v>
      </c>
      <c r="B597" t="s">
        <v>64</v>
      </c>
      <c r="C597" t="s">
        <v>65</v>
      </c>
      <c r="D597" t="s">
        <v>40101</v>
      </c>
      <c r="E597">
        <v>800215807</v>
      </c>
      <c r="F597" t="s">
        <v>26682</v>
      </c>
      <c r="G597">
        <v>11</v>
      </c>
      <c r="H597" t="s">
        <v>41839</v>
      </c>
      <c r="I597" t="s">
        <v>105</v>
      </c>
      <c r="J597" t="s">
        <v>88</v>
      </c>
      <c r="K597">
        <v>3</v>
      </c>
      <c r="L597" t="s">
        <v>41838</v>
      </c>
      <c r="M597">
        <v>95000000</v>
      </c>
      <c r="N597" t="s">
        <v>40102</v>
      </c>
      <c r="O597" t="s">
        <v>38449</v>
      </c>
      <c r="P597" t="s">
        <v>90</v>
      </c>
      <c r="Q597" t="s">
        <v>39286</v>
      </c>
      <c r="R597" t="s">
        <v>39286</v>
      </c>
      <c r="S597" t="s">
        <v>206</v>
      </c>
      <c r="T597" s="3">
        <v>42127</v>
      </c>
      <c r="U597" t="s">
        <v>38450</v>
      </c>
      <c r="V597" t="s">
        <v>38451</v>
      </c>
      <c r="W597" t="s">
        <v>38452</v>
      </c>
      <c r="X597">
        <v>119967652</v>
      </c>
      <c r="Y597" t="s">
        <v>96</v>
      </c>
      <c r="Z597" t="s">
        <v>40103</v>
      </c>
      <c r="AA597">
        <v>0</v>
      </c>
      <c r="AB597" t="s">
        <v>76</v>
      </c>
      <c r="AC597">
        <v>0</v>
      </c>
      <c r="AD597" t="s">
        <v>76</v>
      </c>
      <c r="AE597">
        <v>3598374</v>
      </c>
      <c r="AF597" t="s">
        <v>40104</v>
      </c>
      <c r="AG597" t="s">
        <v>29389</v>
      </c>
      <c r="AH597" t="s">
        <v>29390</v>
      </c>
      <c r="AI597" t="s">
        <v>39286</v>
      </c>
      <c r="AJ597" t="s">
        <v>41304</v>
      </c>
      <c r="AK597">
        <v>73236747</v>
      </c>
      <c r="AL597" t="s">
        <v>38453</v>
      </c>
      <c r="AM597">
        <v>2015</v>
      </c>
      <c r="AN597" s="1">
        <v>42150</v>
      </c>
      <c r="AO597" s="1">
        <v>42150</v>
      </c>
      <c r="AP597">
        <v>2</v>
      </c>
      <c r="AQ597" t="s">
        <v>81</v>
      </c>
      <c r="AR597" s="4">
        <f>IF(AQ597="M",AP597*30.42,AP597)</f>
        <v>60.84</v>
      </c>
      <c r="AS597">
        <v>0</v>
      </c>
      <c r="AT597" s="4">
        <f>AR597+AS597</f>
        <v>60.84</v>
      </c>
      <c r="AU597">
        <v>1</v>
      </c>
      <c r="AV597" s="1">
        <f>AO597+AT597</f>
        <v>42210.84</v>
      </c>
      <c r="AW597" s="1">
        <v>42242</v>
      </c>
      <c r="AX597" s="2">
        <f>IF(AV597&gt;=AW597,1,2)</f>
        <v>2</v>
      </c>
      <c r="AY597" s="2" t="str">
        <f>IF((AV597+10)&gt;=AW597,"SAVE","LATE")</f>
        <v>LATE</v>
      </c>
      <c r="AZ597" t="s">
        <v>82</v>
      </c>
      <c r="BA597" t="s">
        <v>1011</v>
      </c>
      <c r="BB597">
        <v>119237652</v>
      </c>
      <c r="BC597">
        <v>47000000</v>
      </c>
      <c r="BD597" s="9">
        <v>166237652</v>
      </c>
      <c r="BE597" t="s">
        <v>38454</v>
      </c>
      <c r="BF597">
        <v>0</v>
      </c>
      <c r="BG597" t="s">
        <v>70</v>
      </c>
      <c r="BH597">
        <v>-1</v>
      </c>
      <c r="BI597" t="s">
        <v>29393</v>
      </c>
      <c r="BJ597" t="s">
        <v>29393</v>
      </c>
      <c r="BK597">
        <v>0</v>
      </c>
      <c r="BL597" t="s">
        <v>85</v>
      </c>
      <c r="BM597" t="s">
        <v>38455</v>
      </c>
    </row>
    <row r="598" spans="1:65" x14ac:dyDescent="0.25">
      <c r="A598">
        <v>2015</v>
      </c>
      <c r="B598" t="s">
        <v>64</v>
      </c>
      <c r="C598" t="s">
        <v>65</v>
      </c>
      <c r="D598" t="s">
        <v>39433</v>
      </c>
      <c r="E598">
        <v>899999059</v>
      </c>
      <c r="F598" t="s">
        <v>66</v>
      </c>
      <c r="G598">
        <v>1</v>
      </c>
      <c r="H598" t="s">
        <v>46842</v>
      </c>
      <c r="I598" t="s">
        <v>67</v>
      </c>
      <c r="J598" t="s">
        <v>88</v>
      </c>
      <c r="K598">
        <v>3</v>
      </c>
      <c r="L598" t="s">
        <v>41838</v>
      </c>
      <c r="M598">
        <v>72000000</v>
      </c>
      <c r="N598" t="s">
        <v>41840</v>
      </c>
      <c r="O598" t="s">
        <v>35277</v>
      </c>
      <c r="P598" t="s">
        <v>90</v>
      </c>
      <c r="Q598" t="s">
        <v>39286</v>
      </c>
      <c r="R598" t="s">
        <v>39286</v>
      </c>
      <c r="S598" t="s">
        <v>3587</v>
      </c>
      <c r="T598" t="s">
        <v>35278</v>
      </c>
      <c r="U598" t="s">
        <v>35279</v>
      </c>
      <c r="V598" t="s">
        <v>35280</v>
      </c>
      <c r="W598" t="s">
        <v>35281</v>
      </c>
      <c r="X598">
        <v>5957550162</v>
      </c>
      <c r="Y598" t="s">
        <v>122</v>
      </c>
      <c r="Z598" t="s">
        <v>123</v>
      </c>
      <c r="AA598">
        <v>7214</v>
      </c>
      <c r="AB598" t="s">
        <v>41932</v>
      </c>
      <c r="AC598">
        <v>721410</v>
      </c>
      <c r="AD598" t="s">
        <v>43514</v>
      </c>
      <c r="AE598">
        <v>3754879</v>
      </c>
      <c r="AF598" t="s">
        <v>40104</v>
      </c>
      <c r="AG598" t="s">
        <v>35282</v>
      </c>
      <c r="AH598" t="s">
        <v>35283</v>
      </c>
      <c r="AI598" t="s">
        <v>39286</v>
      </c>
      <c r="AJ598" t="s">
        <v>41304</v>
      </c>
      <c r="AK598" t="s">
        <v>35284</v>
      </c>
      <c r="AL598" t="s">
        <v>35285</v>
      </c>
      <c r="AM598">
        <v>2015</v>
      </c>
      <c r="AN598" s="1">
        <v>42193</v>
      </c>
      <c r="AO598" s="1">
        <v>42193</v>
      </c>
      <c r="AP598">
        <v>5</v>
      </c>
      <c r="AQ598" t="s">
        <v>81</v>
      </c>
      <c r="AR598" s="4">
        <f>IF(AQ598="M",AP598*30.42,AP598)</f>
        <v>152.10000000000002</v>
      </c>
      <c r="AS598">
        <v>0</v>
      </c>
      <c r="AT598" s="4">
        <f>AR598+AS598</f>
        <v>152.10000000000002</v>
      </c>
      <c r="AU598">
        <v>1</v>
      </c>
      <c r="AV598" s="1">
        <f>AO598+AT598</f>
        <v>42345.1</v>
      </c>
      <c r="AW598" s="1">
        <v>42377</v>
      </c>
      <c r="AX598" s="2">
        <f>IF(AV598&gt;=AW598,1,2)</f>
        <v>2</v>
      </c>
      <c r="AY598" s="2" t="str">
        <f>IF((AV598+10)&gt;=AW598,"SAVE","LATE")</f>
        <v>LATE</v>
      </c>
      <c r="AZ598">
        <v>39315</v>
      </c>
      <c r="BA598" t="s">
        <v>1011</v>
      </c>
      <c r="BB598">
        <v>5712569041</v>
      </c>
      <c r="BC598">
        <v>0</v>
      </c>
      <c r="BD598" s="9">
        <v>5712569041</v>
      </c>
      <c r="BE598" t="s">
        <v>35277</v>
      </c>
      <c r="BF598">
        <v>0</v>
      </c>
      <c r="BG598" t="s">
        <v>70</v>
      </c>
      <c r="BH598">
        <v>-1</v>
      </c>
      <c r="BI598" t="s">
        <v>35283</v>
      </c>
      <c r="BJ598" t="s">
        <v>46840</v>
      </c>
      <c r="BK598" s="1">
        <v>36884</v>
      </c>
      <c r="BL598" t="s">
        <v>103</v>
      </c>
      <c r="BM598" t="s">
        <v>35286</v>
      </c>
    </row>
    <row r="599" spans="1:65" x14ac:dyDescent="0.25">
      <c r="A599">
        <v>2014</v>
      </c>
      <c r="B599" t="s">
        <v>64</v>
      </c>
      <c r="C599" t="s">
        <v>65</v>
      </c>
      <c r="D599" t="s">
        <v>40101</v>
      </c>
      <c r="E599">
        <v>800215807</v>
      </c>
      <c r="F599" t="s">
        <v>26682</v>
      </c>
      <c r="G599">
        <v>1</v>
      </c>
      <c r="H599" t="s">
        <v>46842</v>
      </c>
      <c r="I599" t="s">
        <v>105</v>
      </c>
      <c r="J599" t="s">
        <v>88</v>
      </c>
      <c r="K599">
        <v>3</v>
      </c>
      <c r="L599" t="s">
        <v>41838</v>
      </c>
      <c r="M599">
        <v>95000000</v>
      </c>
      <c r="N599" t="s">
        <v>40102</v>
      </c>
      <c r="O599" t="s">
        <v>30349</v>
      </c>
      <c r="P599" t="s">
        <v>90</v>
      </c>
      <c r="Q599" t="s">
        <v>39286</v>
      </c>
      <c r="R599" t="s">
        <v>39286</v>
      </c>
      <c r="S599" t="s">
        <v>30350</v>
      </c>
      <c r="T599" t="s">
        <v>29496</v>
      </c>
      <c r="U599" t="s">
        <v>30351</v>
      </c>
      <c r="V599" t="s">
        <v>30352</v>
      </c>
      <c r="W599" t="s">
        <v>30353</v>
      </c>
      <c r="X599">
        <v>750000000</v>
      </c>
      <c r="Y599" t="s">
        <v>96</v>
      </c>
      <c r="Z599" t="s">
        <v>40103</v>
      </c>
      <c r="AA599">
        <v>0</v>
      </c>
      <c r="AB599" t="s">
        <v>76</v>
      </c>
      <c r="AC599">
        <v>0</v>
      </c>
      <c r="AD599" t="s">
        <v>76</v>
      </c>
      <c r="AE599">
        <v>2826637</v>
      </c>
      <c r="AF599" t="s">
        <v>40104</v>
      </c>
      <c r="AG599" t="s">
        <v>30354</v>
      </c>
      <c r="AH599" t="s">
        <v>30355</v>
      </c>
      <c r="AI599" t="s">
        <v>39286</v>
      </c>
      <c r="AJ599" t="s">
        <v>41304</v>
      </c>
      <c r="AK599">
        <v>9523864</v>
      </c>
      <c r="AL599" t="s">
        <v>1568</v>
      </c>
      <c r="AM599">
        <v>2014</v>
      </c>
      <c r="AN599" s="1">
        <v>41905</v>
      </c>
      <c r="AO599" s="1">
        <v>41955</v>
      </c>
      <c r="AP599">
        <v>3</v>
      </c>
      <c r="AQ599" t="s">
        <v>81</v>
      </c>
      <c r="AR599" s="4">
        <f>IF(AQ599="M",AP599*30.42,AP599)</f>
        <v>91.26</v>
      </c>
      <c r="AS599">
        <v>0</v>
      </c>
      <c r="AT599" s="4">
        <f>AR599+AS599</f>
        <v>91.26</v>
      </c>
      <c r="AU599">
        <v>2</v>
      </c>
      <c r="AV599" s="1">
        <f>AO599+AT599</f>
        <v>42046.26</v>
      </c>
      <c r="AW599" s="1">
        <v>42106</v>
      </c>
      <c r="AX599" s="2">
        <f>IF(AV599&gt;=AW599,1,2)</f>
        <v>2</v>
      </c>
      <c r="AY599" s="2" t="str">
        <f>IF((AV599+10)&gt;=AW599,"SAVE","LATE")</f>
        <v>LATE</v>
      </c>
      <c r="AZ599" t="s">
        <v>82</v>
      </c>
      <c r="BA599" t="s">
        <v>1011</v>
      </c>
      <c r="BB599">
        <v>745348031</v>
      </c>
      <c r="BC599">
        <v>350000000</v>
      </c>
      <c r="BD599" s="9">
        <v>1095348031</v>
      </c>
      <c r="BE599" t="s">
        <v>30356</v>
      </c>
      <c r="BF599">
        <v>0</v>
      </c>
      <c r="BG599" t="s">
        <v>70</v>
      </c>
      <c r="BH599">
        <v>-1</v>
      </c>
      <c r="BI599" t="s">
        <v>30355</v>
      </c>
      <c r="BJ599" t="s">
        <v>30355</v>
      </c>
      <c r="BK599">
        <v>0</v>
      </c>
      <c r="BL599" t="s">
        <v>85</v>
      </c>
      <c r="BM599" t="s">
        <v>30357</v>
      </c>
    </row>
    <row r="600" spans="1:65" x14ac:dyDescent="0.25">
      <c r="A600">
        <v>2014</v>
      </c>
      <c r="B600" t="s">
        <v>64</v>
      </c>
      <c r="C600" t="s">
        <v>290</v>
      </c>
      <c r="D600" t="s">
        <v>22318</v>
      </c>
      <c r="E600">
        <v>900523392</v>
      </c>
      <c r="F600" t="s">
        <v>22319</v>
      </c>
      <c r="G600">
        <v>11</v>
      </c>
      <c r="H600" t="s">
        <v>41839</v>
      </c>
      <c r="I600" t="s">
        <v>67</v>
      </c>
      <c r="J600" t="s">
        <v>88</v>
      </c>
      <c r="K600">
        <v>3</v>
      </c>
      <c r="L600" t="s">
        <v>41838</v>
      </c>
      <c r="M600">
        <v>72000000</v>
      </c>
      <c r="N600" t="s">
        <v>41840</v>
      </c>
      <c r="O600" t="s">
        <v>41842</v>
      </c>
      <c r="P600" t="s">
        <v>90</v>
      </c>
      <c r="Q600" t="s">
        <v>39286</v>
      </c>
      <c r="R600" t="s">
        <v>39286</v>
      </c>
      <c r="S600" t="s">
        <v>12770</v>
      </c>
      <c r="T600" t="s">
        <v>29935</v>
      </c>
      <c r="U600" t="s">
        <v>33866</v>
      </c>
      <c r="V600" t="s">
        <v>33867</v>
      </c>
      <c r="W600" t="s">
        <v>33868</v>
      </c>
      <c r="X600">
        <v>111608561</v>
      </c>
      <c r="Y600" t="s">
        <v>122</v>
      </c>
      <c r="Z600" t="s">
        <v>123</v>
      </c>
      <c r="AA600">
        <v>0</v>
      </c>
      <c r="AB600" t="s">
        <v>76</v>
      </c>
      <c r="AC600">
        <v>0</v>
      </c>
      <c r="AD600" t="s">
        <v>76</v>
      </c>
      <c r="AE600">
        <v>2977158</v>
      </c>
      <c r="AF600" t="s">
        <v>40104</v>
      </c>
      <c r="AG600" t="s">
        <v>33789</v>
      </c>
      <c r="AH600" t="s">
        <v>33790</v>
      </c>
      <c r="AI600" t="s">
        <v>1605</v>
      </c>
      <c r="AJ600" t="s">
        <v>41304</v>
      </c>
      <c r="AK600" t="s">
        <v>33869</v>
      </c>
      <c r="AL600" t="s">
        <v>33792</v>
      </c>
      <c r="AM600">
        <v>2014</v>
      </c>
      <c r="AN600" s="1">
        <v>41964</v>
      </c>
      <c r="AO600" s="1">
        <v>41964</v>
      </c>
      <c r="AP600">
        <v>1</v>
      </c>
      <c r="AQ600" t="s">
        <v>81</v>
      </c>
      <c r="AR600" s="4">
        <f>IF(AQ600="M",AP600*30.42,AP600)</f>
        <v>30.42</v>
      </c>
      <c r="AS600">
        <v>61</v>
      </c>
      <c r="AT600" s="4">
        <f>AR600+AS600</f>
        <v>91.42</v>
      </c>
      <c r="AU600">
        <v>5</v>
      </c>
      <c r="AV600" s="1">
        <f>AO600+AT600</f>
        <v>42055.42</v>
      </c>
      <c r="AW600" s="1">
        <v>42206</v>
      </c>
      <c r="AX600" s="2">
        <f>IF(AV600&gt;=AW600,1,2)</f>
        <v>2</v>
      </c>
      <c r="AY600" s="2" t="str">
        <f>IF((AV600+10)&gt;=AW600,"SAVE","LATE")</f>
        <v>LATE</v>
      </c>
      <c r="AZ600" t="s">
        <v>82</v>
      </c>
      <c r="BA600" t="s">
        <v>1011</v>
      </c>
      <c r="BB600">
        <v>109060996</v>
      </c>
      <c r="BC600">
        <v>0</v>
      </c>
      <c r="BD600" s="9">
        <v>109060996</v>
      </c>
      <c r="BE600" t="s">
        <v>41843</v>
      </c>
      <c r="BF600">
        <v>0</v>
      </c>
      <c r="BG600" t="s">
        <v>70</v>
      </c>
      <c r="BH600">
        <v>-1</v>
      </c>
      <c r="BI600" t="s">
        <v>10356</v>
      </c>
      <c r="BJ600" t="s">
        <v>10356</v>
      </c>
      <c r="BK600">
        <v>0</v>
      </c>
      <c r="BL600" t="s">
        <v>85</v>
      </c>
      <c r="BM600" t="s">
        <v>33870</v>
      </c>
    </row>
    <row r="601" spans="1:65" x14ac:dyDescent="0.25">
      <c r="A601">
        <v>2014</v>
      </c>
      <c r="B601" t="s">
        <v>64</v>
      </c>
      <c r="C601" t="s">
        <v>65</v>
      </c>
      <c r="D601" t="s">
        <v>40101</v>
      </c>
      <c r="E601">
        <v>800215807</v>
      </c>
      <c r="F601" t="s">
        <v>9722</v>
      </c>
      <c r="G601">
        <v>1</v>
      </c>
      <c r="H601" t="s">
        <v>46842</v>
      </c>
      <c r="I601" t="s">
        <v>67</v>
      </c>
      <c r="J601" t="s">
        <v>88</v>
      </c>
      <c r="K601">
        <v>3</v>
      </c>
      <c r="L601" t="s">
        <v>41838</v>
      </c>
      <c r="M601">
        <v>72000000</v>
      </c>
      <c r="N601" t="s">
        <v>41840</v>
      </c>
      <c r="O601" t="s">
        <v>41858</v>
      </c>
      <c r="P601" t="s">
        <v>90</v>
      </c>
      <c r="Q601" t="s">
        <v>2157</v>
      </c>
      <c r="R601" t="s">
        <v>2157</v>
      </c>
      <c r="S601" t="s">
        <v>41306</v>
      </c>
      <c r="T601" t="s">
        <v>26692</v>
      </c>
      <c r="U601" t="s">
        <v>31599</v>
      </c>
      <c r="V601" t="s">
        <v>31600</v>
      </c>
      <c r="W601">
        <v>1894</v>
      </c>
      <c r="X601">
        <v>3949237102</v>
      </c>
      <c r="Y601" t="s">
        <v>122</v>
      </c>
      <c r="Z601" t="s">
        <v>123</v>
      </c>
      <c r="AA601">
        <v>0</v>
      </c>
      <c r="AB601" t="s">
        <v>76</v>
      </c>
      <c r="AC601">
        <v>0</v>
      </c>
      <c r="AD601" t="s">
        <v>76</v>
      </c>
      <c r="AE601">
        <v>3960958</v>
      </c>
      <c r="AF601" t="s">
        <v>40104</v>
      </c>
      <c r="AG601" t="s">
        <v>11080</v>
      </c>
      <c r="AH601" t="s">
        <v>11081</v>
      </c>
      <c r="AI601" t="s">
        <v>39349</v>
      </c>
      <c r="AJ601" t="s">
        <v>41304</v>
      </c>
      <c r="AK601">
        <v>17616356</v>
      </c>
      <c r="AL601" t="s">
        <v>31601</v>
      </c>
      <c r="AM601">
        <v>2014</v>
      </c>
      <c r="AN601" s="1">
        <v>41996</v>
      </c>
      <c r="AO601" s="1">
        <v>42005</v>
      </c>
      <c r="AP601">
        <v>12</v>
      </c>
      <c r="AQ601" t="s">
        <v>81</v>
      </c>
      <c r="AR601" s="4">
        <f>IF(AQ601="M",AP601*30.42,AP601)</f>
        <v>365.04</v>
      </c>
      <c r="AS601">
        <v>0</v>
      </c>
      <c r="AT601" s="4">
        <f>AR601+AS601</f>
        <v>365.04</v>
      </c>
      <c r="AU601">
        <v>6</v>
      </c>
      <c r="AV601" s="1">
        <f>AO601+AT601</f>
        <v>42370.04</v>
      </c>
      <c r="AW601" s="1">
        <v>42552</v>
      </c>
      <c r="AX601" s="2">
        <f>IF(AV601&gt;=AW601,1,2)</f>
        <v>2</v>
      </c>
      <c r="AY601" s="2" t="str">
        <f>IF((AV601+10)&gt;=AW601,"SAVE","LATE")</f>
        <v>LATE</v>
      </c>
      <c r="AZ601">
        <v>70615</v>
      </c>
      <c r="BA601" t="s">
        <v>1011</v>
      </c>
      <c r="BB601">
        <v>430769775</v>
      </c>
      <c r="BC601">
        <v>215384887</v>
      </c>
      <c r="BD601" s="9">
        <v>646154662</v>
      </c>
      <c r="BE601" t="s">
        <v>41859</v>
      </c>
      <c r="BF601">
        <v>2</v>
      </c>
      <c r="BG601" t="s">
        <v>114</v>
      </c>
      <c r="BH601">
        <v>0</v>
      </c>
      <c r="BI601" t="s">
        <v>40109</v>
      </c>
      <c r="BJ601" t="s">
        <v>40110</v>
      </c>
      <c r="BK601" s="1">
        <v>36580</v>
      </c>
      <c r="BL601" t="s">
        <v>103</v>
      </c>
      <c r="BM601" t="s">
        <v>31602</v>
      </c>
    </row>
    <row r="602" spans="1:65" x14ac:dyDescent="0.25">
      <c r="A602">
        <v>2014</v>
      </c>
      <c r="B602" t="s">
        <v>64</v>
      </c>
      <c r="C602" t="s">
        <v>65</v>
      </c>
      <c r="D602" t="s">
        <v>40101</v>
      </c>
      <c r="E602">
        <v>800215807</v>
      </c>
      <c r="F602" t="s">
        <v>9722</v>
      </c>
      <c r="G602">
        <v>1</v>
      </c>
      <c r="H602" t="s">
        <v>46842</v>
      </c>
      <c r="I602" t="s">
        <v>67</v>
      </c>
      <c r="J602" t="s">
        <v>88</v>
      </c>
      <c r="K602">
        <v>3</v>
      </c>
      <c r="L602" t="s">
        <v>41838</v>
      </c>
      <c r="M602">
        <v>72000000</v>
      </c>
      <c r="N602" t="s">
        <v>41840</v>
      </c>
      <c r="O602" t="s">
        <v>41858</v>
      </c>
      <c r="P602" t="s">
        <v>90</v>
      </c>
      <c r="Q602" t="s">
        <v>2157</v>
      </c>
      <c r="R602" t="s">
        <v>2157</v>
      </c>
      <c r="S602" t="s">
        <v>41306</v>
      </c>
      <c r="T602" t="s">
        <v>26692</v>
      </c>
      <c r="U602" t="s">
        <v>31599</v>
      </c>
      <c r="V602" t="s">
        <v>31600</v>
      </c>
      <c r="W602">
        <v>1949</v>
      </c>
      <c r="X602">
        <v>3949237102</v>
      </c>
      <c r="Y602" t="s">
        <v>122</v>
      </c>
      <c r="Z602" t="s">
        <v>123</v>
      </c>
      <c r="AA602">
        <v>0</v>
      </c>
      <c r="AB602" t="s">
        <v>76</v>
      </c>
      <c r="AC602">
        <v>0</v>
      </c>
      <c r="AD602" t="s">
        <v>76</v>
      </c>
      <c r="AE602">
        <v>3961149</v>
      </c>
      <c r="AF602" t="s">
        <v>40104</v>
      </c>
      <c r="AG602" t="s">
        <v>11117</v>
      </c>
      <c r="AH602" t="s">
        <v>31621</v>
      </c>
      <c r="AI602" t="s">
        <v>39349</v>
      </c>
      <c r="AJ602" t="s">
        <v>41304</v>
      </c>
      <c r="AK602">
        <v>17655249</v>
      </c>
      <c r="AL602" t="s">
        <v>31622</v>
      </c>
      <c r="AM602">
        <v>2014</v>
      </c>
      <c r="AN602" s="1">
        <v>41997</v>
      </c>
      <c r="AO602" s="1">
        <v>42005</v>
      </c>
      <c r="AP602">
        <v>12</v>
      </c>
      <c r="AQ602" t="s">
        <v>81</v>
      </c>
      <c r="AR602" s="4">
        <f>IF(AQ602="M",AP602*30.42,AP602)</f>
        <v>365.04</v>
      </c>
      <c r="AS602">
        <v>0</v>
      </c>
      <c r="AT602" s="4">
        <f>AR602+AS602</f>
        <v>365.04</v>
      </c>
      <c r="AU602">
        <v>6</v>
      </c>
      <c r="AV602" s="1">
        <f>AO602+AT602</f>
        <v>42370.04</v>
      </c>
      <c r="AW602" s="1">
        <v>42552</v>
      </c>
      <c r="AX602" s="2">
        <f>IF(AV602&gt;=AW602,1,2)</f>
        <v>2</v>
      </c>
      <c r="AY602" s="2" t="str">
        <f>IF((AV602+10)&gt;=AW602,"SAVE","LATE")</f>
        <v>LATE</v>
      </c>
      <c r="AZ602">
        <v>69415</v>
      </c>
      <c r="BA602" t="s">
        <v>1011</v>
      </c>
      <c r="BB602">
        <v>424580358</v>
      </c>
      <c r="BC602">
        <v>212290179</v>
      </c>
      <c r="BD602" s="9">
        <v>636870537</v>
      </c>
      <c r="BE602" t="s">
        <v>41860</v>
      </c>
      <c r="BF602">
        <v>0</v>
      </c>
      <c r="BG602" t="s">
        <v>70</v>
      </c>
      <c r="BH602">
        <v>-1</v>
      </c>
      <c r="BI602" t="s">
        <v>40109</v>
      </c>
      <c r="BJ602" t="s">
        <v>40110</v>
      </c>
      <c r="BK602" s="1">
        <v>36580</v>
      </c>
      <c r="BL602" t="s">
        <v>103</v>
      </c>
      <c r="BM602" t="s">
        <v>31602</v>
      </c>
    </row>
    <row r="603" spans="1:65" x14ac:dyDescent="0.25">
      <c r="A603">
        <v>2014</v>
      </c>
      <c r="B603" t="s">
        <v>64</v>
      </c>
      <c r="C603" t="s">
        <v>65</v>
      </c>
      <c r="D603" t="s">
        <v>40101</v>
      </c>
      <c r="E603">
        <v>800215807</v>
      </c>
      <c r="F603" t="s">
        <v>9722</v>
      </c>
      <c r="G603">
        <v>1</v>
      </c>
      <c r="H603" t="s">
        <v>46842</v>
      </c>
      <c r="I603" t="s">
        <v>67</v>
      </c>
      <c r="J603" t="s">
        <v>88</v>
      </c>
      <c r="K603">
        <v>3</v>
      </c>
      <c r="L603" t="s">
        <v>41838</v>
      </c>
      <c r="M603">
        <v>72000000</v>
      </c>
      <c r="N603" t="s">
        <v>41840</v>
      </c>
      <c r="O603" t="s">
        <v>41858</v>
      </c>
      <c r="P603" t="s">
        <v>90</v>
      </c>
      <c r="Q603" t="s">
        <v>2157</v>
      </c>
      <c r="R603" t="s">
        <v>2157</v>
      </c>
      <c r="S603" t="s">
        <v>41306</v>
      </c>
      <c r="T603" t="s">
        <v>26692</v>
      </c>
      <c r="U603" t="s">
        <v>31599</v>
      </c>
      <c r="V603" t="s">
        <v>31600</v>
      </c>
      <c r="W603">
        <v>1885</v>
      </c>
      <c r="X603">
        <v>3949237102</v>
      </c>
      <c r="Y603" t="s">
        <v>122</v>
      </c>
      <c r="Z603" t="s">
        <v>123</v>
      </c>
      <c r="AA603">
        <v>0</v>
      </c>
      <c r="AB603" t="s">
        <v>76</v>
      </c>
      <c r="AC603">
        <v>0</v>
      </c>
      <c r="AD603" t="s">
        <v>76</v>
      </c>
      <c r="AE603">
        <v>3960716</v>
      </c>
      <c r="AF603" t="s">
        <v>40104</v>
      </c>
      <c r="AG603" t="s">
        <v>11247</v>
      </c>
      <c r="AH603" t="s">
        <v>11248</v>
      </c>
      <c r="AI603" t="s">
        <v>39349</v>
      </c>
      <c r="AJ603" t="s">
        <v>41304</v>
      </c>
      <c r="AK603">
        <v>17702808</v>
      </c>
      <c r="AL603" t="s">
        <v>31709</v>
      </c>
      <c r="AM603">
        <v>2014</v>
      </c>
      <c r="AN603" s="1">
        <v>41996</v>
      </c>
      <c r="AO603" s="1">
        <v>42005</v>
      </c>
      <c r="AP603">
        <v>12</v>
      </c>
      <c r="AQ603" t="s">
        <v>81</v>
      </c>
      <c r="AR603" s="4">
        <f>IF(AQ603="M",AP603*30.42,AP603)</f>
        <v>365.04</v>
      </c>
      <c r="AS603">
        <v>0</v>
      </c>
      <c r="AT603" s="4">
        <f>AR603+AS603</f>
        <v>365.04</v>
      </c>
      <c r="AU603">
        <v>6</v>
      </c>
      <c r="AV603" s="1">
        <f>AO603+AT603</f>
        <v>42370.04</v>
      </c>
      <c r="AW603" s="1">
        <v>42552</v>
      </c>
      <c r="AX603" s="2">
        <f>IF(AV603&gt;=AW603,1,2)</f>
        <v>2</v>
      </c>
      <c r="AY603" s="2" t="str">
        <f>IF((AV603+10)&gt;=AW603,"SAVE","LATE")</f>
        <v>LATE</v>
      </c>
      <c r="AZ603">
        <v>69715</v>
      </c>
      <c r="BA603" t="s">
        <v>1011</v>
      </c>
      <c r="BB603">
        <v>409436124</v>
      </c>
      <c r="BC603">
        <v>204718062</v>
      </c>
      <c r="BD603" s="9">
        <v>614154186</v>
      </c>
      <c r="BE603" t="s">
        <v>41861</v>
      </c>
      <c r="BF603">
        <v>2</v>
      </c>
      <c r="BG603" t="s">
        <v>114</v>
      </c>
      <c r="BH603">
        <v>0</v>
      </c>
      <c r="BI603" t="s">
        <v>40109</v>
      </c>
      <c r="BJ603" t="s">
        <v>40110</v>
      </c>
      <c r="BK603" s="1">
        <v>36580</v>
      </c>
      <c r="BL603" t="s">
        <v>103</v>
      </c>
      <c r="BM603" t="s">
        <v>31602</v>
      </c>
    </row>
    <row r="604" spans="1:65" x14ac:dyDescent="0.25">
      <c r="A604">
        <v>2014</v>
      </c>
      <c r="B604" t="s">
        <v>64</v>
      </c>
      <c r="C604" t="s">
        <v>65</v>
      </c>
      <c r="D604" t="s">
        <v>40101</v>
      </c>
      <c r="E604">
        <v>800215807</v>
      </c>
      <c r="F604" t="s">
        <v>9722</v>
      </c>
      <c r="G604">
        <v>1</v>
      </c>
      <c r="H604" t="s">
        <v>46842</v>
      </c>
      <c r="I604" t="s">
        <v>67</v>
      </c>
      <c r="J604" t="s">
        <v>88</v>
      </c>
      <c r="K604">
        <v>3</v>
      </c>
      <c r="L604" t="s">
        <v>41838</v>
      </c>
      <c r="M604">
        <v>72000000</v>
      </c>
      <c r="N604" t="s">
        <v>41840</v>
      </c>
      <c r="O604" t="s">
        <v>41858</v>
      </c>
      <c r="P604" t="s">
        <v>90</v>
      </c>
      <c r="Q604" t="s">
        <v>2157</v>
      </c>
      <c r="R604" t="s">
        <v>2157</v>
      </c>
      <c r="S604" t="s">
        <v>41306</v>
      </c>
      <c r="T604" t="s">
        <v>26692</v>
      </c>
      <c r="U604" t="s">
        <v>31599</v>
      </c>
      <c r="V604" t="s">
        <v>31600</v>
      </c>
      <c r="W604">
        <v>1925</v>
      </c>
      <c r="X604">
        <v>3949237102</v>
      </c>
      <c r="Y604" t="s">
        <v>122</v>
      </c>
      <c r="Z604" t="s">
        <v>123</v>
      </c>
      <c r="AA604">
        <v>0</v>
      </c>
      <c r="AB604" t="s">
        <v>76</v>
      </c>
      <c r="AC604">
        <v>0</v>
      </c>
      <c r="AD604" t="s">
        <v>76</v>
      </c>
      <c r="AE604">
        <v>3960867</v>
      </c>
      <c r="AF604" t="s">
        <v>40104</v>
      </c>
      <c r="AG604" t="s">
        <v>11267</v>
      </c>
      <c r="AH604" t="s">
        <v>11268</v>
      </c>
      <c r="AI604" t="s">
        <v>39349</v>
      </c>
      <c r="AJ604" t="s">
        <v>41304</v>
      </c>
      <c r="AK604">
        <v>17683760</v>
      </c>
      <c r="AL604" t="s">
        <v>31723</v>
      </c>
      <c r="AM604">
        <v>2014</v>
      </c>
      <c r="AN604" s="1">
        <v>41997</v>
      </c>
      <c r="AO604" s="1">
        <v>42005</v>
      </c>
      <c r="AP604">
        <v>12</v>
      </c>
      <c r="AQ604" t="s">
        <v>81</v>
      </c>
      <c r="AR604" s="4">
        <f>IF(AQ604="M",AP604*30.42,AP604)</f>
        <v>365.04</v>
      </c>
      <c r="AS604">
        <v>0</v>
      </c>
      <c r="AT604" s="4">
        <f>AR604+AS604</f>
        <v>365.04</v>
      </c>
      <c r="AU604">
        <v>6</v>
      </c>
      <c r="AV604" s="1">
        <f>AO604+AT604</f>
        <v>42370.04</v>
      </c>
      <c r="AW604" s="1">
        <v>42552</v>
      </c>
      <c r="AX604" s="2">
        <f>IF(AV604&gt;=AW604,1,2)</f>
        <v>2</v>
      </c>
      <c r="AY604" s="2" t="str">
        <f>IF((AV604+10)&gt;=AW604,"SAVE","LATE")</f>
        <v>LATE</v>
      </c>
      <c r="AZ604">
        <v>70415</v>
      </c>
      <c r="BA604" t="s">
        <v>1011</v>
      </c>
      <c r="BB604">
        <v>407078073</v>
      </c>
      <c r="BC604">
        <v>203539036</v>
      </c>
      <c r="BD604" s="9">
        <v>610617109</v>
      </c>
      <c r="BE604" t="s">
        <v>41862</v>
      </c>
      <c r="BF604">
        <v>2</v>
      </c>
      <c r="BG604" t="s">
        <v>114</v>
      </c>
      <c r="BH604">
        <v>0</v>
      </c>
      <c r="BI604" t="s">
        <v>40109</v>
      </c>
      <c r="BJ604" t="s">
        <v>40110</v>
      </c>
      <c r="BK604" s="1">
        <v>36580</v>
      </c>
      <c r="BL604" t="s">
        <v>103</v>
      </c>
      <c r="BM604" t="s">
        <v>31602</v>
      </c>
    </row>
    <row r="605" spans="1:65" x14ac:dyDescent="0.25">
      <c r="A605">
        <v>2014</v>
      </c>
      <c r="B605" t="s">
        <v>64</v>
      </c>
      <c r="C605" t="s">
        <v>65</v>
      </c>
      <c r="D605" t="s">
        <v>40101</v>
      </c>
      <c r="E605">
        <v>800215807</v>
      </c>
      <c r="F605" t="s">
        <v>9722</v>
      </c>
      <c r="G605">
        <v>1</v>
      </c>
      <c r="H605" t="s">
        <v>46842</v>
      </c>
      <c r="I605" t="s">
        <v>67</v>
      </c>
      <c r="J605" t="s">
        <v>88</v>
      </c>
      <c r="K605">
        <v>3</v>
      </c>
      <c r="L605" t="s">
        <v>41838</v>
      </c>
      <c r="M605">
        <v>72000000</v>
      </c>
      <c r="N605" t="s">
        <v>41840</v>
      </c>
      <c r="O605" t="s">
        <v>41858</v>
      </c>
      <c r="P605" t="s">
        <v>90</v>
      </c>
      <c r="Q605" t="s">
        <v>2157</v>
      </c>
      <c r="R605" t="s">
        <v>2157</v>
      </c>
      <c r="S605" t="s">
        <v>41306</v>
      </c>
      <c r="T605" t="s">
        <v>26692</v>
      </c>
      <c r="U605" t="s">
        <v>31599</v>
      </c>
      <c r="V605" t="s">
        <v>31600</v>
      </c>
      <c r="W605">
        <v>1887</v>
      </c>
      <c r="X605">
        <v>3949237102</v>
      </c>
      <c r="Y605" t="s">
        <v>122</v>
      </c>
      <c r="Z605" t="s">
        <v>123</v>
      </c>
      <c r="AA605">
        <v>0</v>
      </c>
      <c r="AB605" t="s">
        <v>76</v>
      </c>
      <c r="AC605">
        <v>0</v>
      </c>
      <c r="AD605" t="s">
        <v>76</v>
      </c>
      <c r="AE605">
        <v>3960913</v>
      </c>
      <c r="AF605" t="s">
        <v>40104</v>
      </c>
      <c r="AG605" t="s">
        <v>11430</v>
      </c>
      <c r="AH605" t="s">
        <v>32055</v>
      </c>
      <c r="AI605" t="s">
        <v>39349</v>
      </c>
      <c r="AJ605" t="s">
        <v>41304</v>
      </c>
      <c r="AK605">
        <v>6802942</v>
      </c>
      <c r="AL605" t="s">
        <v>11432</v>
      </c>
      <c r="AM605">
        <v>2014</v>
      </c>
      <c r="AN605" s="1">
        <v>41996</v>
      </c>
      <c r="AO605" s="1">
        <v>42005</v>
      </c>
      <c r="AP605">
        <v>12</v>
      </c>
      <c r="AQ605" t="s">
        <v>81</v>
      </c>
      <c r="AR605" s="4">
        <f>IF(AQ605="M",AP605*30.42,AP605)</f>
        <v>365.04</v>
      </c>
      <c r="AS605">
        <v>0</v>
      </c>
      <c r="AT605" s="4">
        <f>AR605+AS605</f>
        <v>365.04</v>
      </c>
      <c r="AU605">
        <v>6</v>
      </c>
      <c r="AV605" s="1">
        <f>AO605+AT605</f>
        <v>42370.04</v>
      </c>
      <c r="AW605" s="1">
        <v>42552</v>
      </c>
      <c r="AX605" s="2">
        <f>IF(AV605&gt;=AW605,1,2)</f>
        <v>2</v>
      </c>
      <c r="AY605" s="2" t="str">
        <f>IF((AV605+10)&gt;=AW605,"SAVE","LATE")</f>
        <v>LATE</v>
      </c>
      <c r="AZ605">
        <v>70015</v>
      </c>
      <c r="BA605" t="s">
        <v>1011</v>
      </c>
      <c r="BB605">
        <v>365199268</v>
      </c>
      <c r="BC605">
        <v>182599634</v>
      </c>
      <c r="BD605" s="9">
        <v>547798902</v>
      </c>
      <c r="BE605" t="s">
        <v>41863</v>
      </c>
      <c r="BF605">
        <v>2</v>
      </c>
      <c r="BG605" t="s">
        <v>114</v>
      </c>
      <c r="BH605">
        <v>0</v>
      </c>
      <c r="BI605" t="s">
        <v>40109</v>
      </c>
      <c r="BJ605" t="s">
        <v>40110</v>
      </c>
      <c r="BK605" s="1">
        <v>36580</v>
      </c>
      <c r="BL605" t="s">
        <v>103</v>
      </c>
      <c r="BM605" t="s">
        <v>31602</v>
      </c>
    </row>
    <row r="606" spans="1:65" x14ac:dyDescent="0.25">
      <c r="A606">
        <v>2014</v>
      </c>
      <c r="B606" t="s">
        <v>64</v>
      </c>
      <c r="C606" t="s">
        <v>65</v>
      </c>
      <c r="D606" t="s">
        <v>40101</v>
      </c>
      <c r="E606">
        <v>800215807</v>
      </c>
      <c r="F606" t="s">
        <v>9722</v>
      </c>
      <c r="G606">
        <v>1</v>
      </c>
      <c r="H606" t="s">
        <v>46842</v>
      </c>
      <c r="I606" t="s">
        <v>67</v>
      </c>
      <c r="J606" t="s">
        <v>88</v>
      </c>
      <c r="K606">
        <v>3</v>
      </c>
      <c r="L606" t="s">
        <v>41838</v>
      </c>
      <c r="M606">
        <v>72000000</v>
      </c>
      <c r="N606" t="s">
        <v>41840</v>
      </c>
      <c r="O606" t="s">
        <v>41858</v>
      </c>
      <c r="P606" t="s">
        <v>90</v>
      </c>
      <c r="Q606" t="s">
        <v>2157</v>
      </c>
      <c r="R606" t="s">
        <v>2157</v>
      </c>
      <c r="S606" t="s">
        <v>41306</v>
      </c>
      <c r="T606" t="s">
        <v>26692</v>
      </c>
      <c r="U606" t="s">
        <v>31599</v>
      </c>
      <c r="V606" t="s">
        <v>31600</v>
      </c>
      <c r="W606">
        <v>1847</v>
      </c>
      <c r="X606">
        <v>3949237102</v>
      </c>
      <c r="Y606" t="s">
        <v>122</v>
      </c>
      <c r="Z606" t="s">
        <v>123</v>
      </c>
      <c r="AA606">
        <v>0</v>
      </c>
      <c r="AB606" t="s">
        <v>76</v>
      </c>
      <c r="AC606">
        <v>0</v>
      </c>
      <c r="AD606" t="s">
        <v>76</v>
      </c>
      <c r="AE606">
        <v>3960301</v>
      </c>
      <c r="AF606" t="s">
        <v>40104</v>
      </c>
      <c r="AG606" t="s">
        <v>32186</v>
      </c>
      <c r="AH606" t="s">
        <v>11716</v>
      </c>
      <c r="AI606" t="s">
        <v>39349</v>
      </c>
      <c r="AJ606" t="s">
        <v>41304</v>
      </c>
      <c r="AK606">
        <v>17774117</v>
      </c>
      <c r="AL606" t="s">
        <v>32187</v>
      </c>
      <c r="AM606">
        <v>2014</v>
      </c>
      <c r="AN606" s="1">
        <v>41996</v>
      </c>
      <c r="AO606" s="1">
        <v>42005</v>
      </c>
      <c r="AP606">
        <v>12</v>
      </c>
      <c r="AQ606" t="s">
        <v>81</v>
      </c>
      <c r="AR606" s="4">
        <f>IF(AQ606="M",AP606*30.42,AP606)</f>
        <v>365.04</v>
      </c>
      <c r="AS606">
        <v>0</v>
      </c>
      <c r="AT606" s="4">
        <f>AR606+AS606</f>
        <v>365.04</v>
      </c>
      <c r="AU606">
        <v>6</v>
      </c>
      <c r="AV606" s="1">
        <f>AO606+AT606</f>
        <v>42370.04</v>
      </c>
      <c r="AW606" s="1">
        <v>42552</v>
      </c>
      <c r="AX606" s="2">
        <f>IF(AV606&gt;=AW606,1,2)</f>
        <v>2</v>
      </c>
      <c r="AY606" s="2" t="str">
        <f>IF((AV606+10)&gt;=AW606,"SAVE","LATE")</f>
        <v>LATE</v>
      </c>
      <c r="AZ606">
        <v>67415</v>
      </c>
      <c r="BA606" t="s">
        <v>1011</v>
      </c>
      <c r="BB606">
        <v>335620845</v>
      </c>
      <c r="BC606">
        <v>167810422</v>
      </c>
      <c r="BD606" s="9">
        <v>503431267</v>
      </c>
      <c r="BE606" t="s">
        <v>41864</v>
      </c>
      <c r="BF606">
        <v>2</v>
      </c>
      <c r="BG606" t="s">
        <v>114</v>
      </c>
      <c r="BH606">
        <v>0</v>
      </c>
      <c r="BI606" t="s">
        <v>40109</v>
      </c>
      <c r="BJ606" t="s">
        <v>40110</v>
      </c>
      <c r="BK606" s="1">
        <v>36580</v>
      </c>
      <c r="BL606" t="s">
        <v>103</v>
      </c>
      <c r="BM606" t="s">
        <v>31602</v>
      </c>
    </row>
    <row r="607" spans="1:65" x14ac:dyDescent="0.25">
      <c r="A607">
        <v>2014</v>
      </c>
      <c r="B607" t="s">
        <v>64</v>
      </c>
      <c r="C607" t="s">
        <v>65</v>
      </c>
      <c r="D607" t="s">
        <v>40101</v>
      </c>
      <c r="E607">
        <v>800215807</v>
      </c>
      <c r="F607" t="s">
        <v>9722</v>
      </c>
      <c r="G607">
        <v>1</v>
      </c>
      <c r="H607" t="s">
        <v>46842</v>
      </c>
      <c r="I607" t="s">
        <v>67</v>
      </c>
      <c r="J607" t="s">
        <v>88</v>
      </c>
      <c r="K607">
        <v>3</v>
      </c>
      <c r="L607" t="s">
        <v>41838</v>
      </c>
      <c r="M607">
        <v>72000000</v>
      </c>
      <c r="N607" t="s">
        <v>41840</v>
      </c>
      <c r="O607" t="s">
        <v>41858</v>
      </c>
      <c r="P607" t="s">
        <v>90</v>
      </c>
      <c r="Q607" t="s">
        <v>2157</v>
      </c>
      <c r="R607" t="s">
        <v>2157</v>
      </c>
      <c r="S607" t="s">
        <v>41306</v>
      </c>
      <c r="T607" t="s">
        <v>26692</v>
      </c>
      <c r="U607" t="s">
        <v>31599</v>
      </c>
      <c r="V607" t="s">
        <v>31600</v>
      </c>
      <c r="W607">
        <v>1855</v>
      </c>
      <c r="X607">
        <v>3949237102</v>
      </c>
      <c r="Y607" t="s">
        <v>122</v>
      </c>
      <c r="Z607" t="s">
        <v>123</v>
      </c>
      <c r="AA607">
        <v>0</v>
      </c>
      <c r="AB607" t="s">
        <v>76</v>
      </c>
      <c r="AC607">
        <v>0</v>
      </c>
      <c r="AD607" t="s">
        <v>76</v>
      </c>
      <c r="AE607">
        <v>3960422</v>
      </c>
      <c r="AF607" t="s">
        <v>40104</v>
      </c>
      <c r="AG607" t="s">
        <v>11784</v>
      </c>
      <c r="AH607" t="s">
        <v>11785</v>
      </c>
      <c r="AI607" t="s">
        <v>39349</v>
      </c>
      <c r="AJ607" t="s">
        <v>41304</v>
      </c>
      <c r="AK607">
        <v>17671828</v>
      </c>
      <c r="AL607" t="s">
        <v>16420</v>
      </c>
      <c r="AM607">
        <v>2014</v>
      </c>
      <c r="AN607" s="1">
        <v>41996</v>
      </c>
      <c r="AO607" s="1">
        <v>42005</v>
      </c>
      <c r="AP607">
        <v>12</v>
      </c>
      <c r="AQ607" t="s">
        <v>81</v>
      </c>
      <c r="AR607" s="4">
        <f>IF(AQ607="M",AP607*30.42,AP607)</f>
        <v>365.04</v>
      </c>
      <c r="AS607">
        <v>0</v>
      </c>
      <c r="AT607" s="4">
        <f>AR607+AS607</f>
        <v>365.04</v>
      </c>
      <c r="AU607">
        <v>6</v>
      </c>
      <c r="AV607" s="1">
        <f>AO607+AT607</f>
        <v>42370.04</v>
      </c>
      <c r="AW607" s="1">
        <v>42552</v>
      </c>
      <c r="AX607" s="2">
        <f>IF(AV607&gt;=AW607,1,2)</f>
        <v>2</v>
      </c>
      <c r="AY607" s="2" t="str">
        <f>IF((AV607+10)&gt;=AW607,"SAVE","LATE")</f>
        <v>LATE</v>
      </c>
      <c r="AZ607">
        <v>81015</v>
      </c>
      <c r="BA607" t="s">
        <v>1011</v>
      </c>
      <c r="BB607">
        <v>320261731</v>
      </c>
      <c r="BC607">
        <v>160130865</v>
      </c>
      <c r="BD607" s="9">
        <v>480392596</v>
      </c>
      <c r="BE607" t="s">
        <v>41865</v>
      </c>
      <c r="BF607">
        <v>2</v>
      </c>
      <c r="BG607" t="s">
        <v>114</v>
      </c>
      <c r="BH607">
        <v>0</v>
      </c>
      <c r="BI607" t="s">
        <v>40109</v>
      </c>
      <c r="BJ607" t="s">
        <v>40110</v>
      </c>
      <c r="BK607" s="1">
        <v>36580</v>
      </c>
      <c r="BL607" t="s">
        <v>103</v>
      </c>
      <c r="BM607" t="s">
        <v>31602</v>
      </c>
    </row>
    <row r="608" spans="1:65" x14ac:dyDescent="0.25">
      <c r="A608">
        <v>2014</v>
      </c>
      <c r="B608" t="s">
        <v>64</v>
      </c>
      <c r="C608" t="s">
        <v>65</v>
      </c>
      <c r="D608" t="s">
        <v>40101</v>
      </c>
      <c r="E608">
        <v>800215807</v>
      </c>
      <c r="F608" t="s">
        <v>9722</v>
      </c>
      <c r="G608">
        <v>1</v>
      </c>
      <c r="H608" t="s">
        <v>46842</v>
      </c>
      <c r="I608" t="s">
        <v>67</v>
      </c>
      <c r="J608" t="s">
        <v>88</v>
      </c>
      <c r="K608">
        <v>3</v>
      </c>
      <c r="L608" t="s">
        <v>41838</v>
      </c>
      <c r="M608">
        <v>72000000</v>
      </c>
      <c r="N608" t="s">
        <v>41840</v>
      </c>
      <c r="O608" t="s">
        <v>41858</v>
      </c>
      <c r="P608" t="s">
        <v>90</v>
      </c>
      <c r="Q608" t="s">
        <v>2157</v>
      </c>
      <c r="R608" t="s">
        <v>2157</v>
      </c>
      <c r="S608" t="s">
        <v>41306</v>
      </c>
      <c r="T608" t="s">
        <v>26692</v>
      </c>
      <c r="U608" t="s">
        <v>31599</v>
      </c>
      <c r="V608" t="s">
        <v>31600</v>
      </c>
      <c r="W608">
        <v>1924</v>
      </c>
      <c r="X608">
        <v>3949237102</v>
      </c>
      <c r="Y608" t="s">
        <v>122</v>
      </c>
      <c r="Z608" t="s">
        <v>123</v>
      </c>
      <c r="AA608">
        <v>0</v>
      </c>
      <c r="AB608" t="s">
        <v>76</v>
      </c>
      <c r="AC608">
        <v>0</v>
      </c>
      <c r="AD608" t="s">
        <v>76</v>
      </c>
      <c r="AE608">
        <v>3961120</v>
      </c>
      <c r="AF608" t="s">
        <v>40104</v>
      </c>
      <c r="AG608" t="s">
        <v>11789</v>
      </c>
      <c r="AH608" t="s">
        <v>11790</v>
      </c>
      <c r="AI608" t="s">
        <v>39349</v>
      </c>
      <c r="AJ608" t="s">
        <v>41304</v>
      </c>
      <c r="AK608">
        <v>96352119</v>
      </c>
      <c r="AL608" t="s">
        <v>32264</v>
      </c>
      <c r="AM608">
        <v>2014</v>
      </c>
      <c r="AN608" s="1">
        <v>41997</v>
      </c>
      <c r="AO608" s="1">
        <v>42005</v>
      </c>
      <c r="AP608">
        <v>12</v>
      </c>
      <c r="AQ608" t="s">
        <v>81</v>
      </c>
      <c r="AR608" s="4">
        <f>IF(AQ608="M",AP608*30.42,AP608)</f>
        <v>365.04</v>
      </c>
      <c r="AS608">
        <v>0</v>
      </c>
      <c r="AT608" s="4">
        <f>AR608+AS608</f>
        <v>365.04</v>
      </c>
      <c r="AU608">
        <v>6</v>
      </c>
      <c r="AV608" s="1">
        <f>AO608+AT608</f>
        <v>42370.04</v>
      </c>
      <c r="AW608" s="1">
        <v>42552</v>
      </c>
      <c r="AX608" s="2">
        <f>IF(AV608&gt;=AW608,1,2)</f>
        <v>2</v>
      </c>
      <c r="AY608" s="2" t="str">
        <f>IF((AV608+10)&gt;=AW608,"SAVE","LATE")</f>
        <v>LATE</v>
      </c>
      <c r="AZ608">
        <v>69215</v>
      </c>
      <c r="BA608" t="s">
        <v>1011</v>
      </c>
      <c r="BB608">
        <v>319110262</v>
      </c>
      <c r="BC608">
        <v>159555131</v>
      </c>
      <c r="BD608" s="9">
        <v>478665393</v>
      </c>
      <c r="BE608" t="s">
        <v>41866</v>
      </c>
      <c r="BF608">
        <v>0</v>
      </c>
      <c r="BG608" t="s">
        <v>70</v>
      </c>
      <c r="BH608">
        <v>-1</v>
      </c>
      <c r="BI608" t="s">
        <v>40109</v>
      </c>
      <c r="BJ608" t="s">
        <v>40110</v>
      </c>
      <c r="BK608" s="1">
        <v>36580</v>
      </c>
      <c r="BL608" t="s">
        <v>103</v>
      </c>
      <c r="BM608" t="s">
        <v>31602</v>
      </c>
    </row>
    <row r="609" spans="1:65" x14ac:dyDescent="0.25">
      <c r="A609">
        <v>2014</v>
      </c>
      <c r="B609" t="s">
        <v>64</v>
      </c>
      <c r="C609" t="s">
        <v>65</v>
      </c>
      <c r="D609" t="s">
        <v>40101</v>
      </c>
      <c r="E609">
        <v>800215807</v>
      </c>
      <c r="F609" t="s">
        <v>9722</v>
      </c>
      <c r="G609">
        <v>1</v>
      </c>
      <c r="H609" t="s">
        <v>46842</v>
      </c>
      <c r="I609" t="s">
        <v>67</v>
      </c>
      <c r="J609" t="s">
        <v>88</v>
      </c>
      <c r="K609">
        <v>3</v>
      </c>
      <c r="L609" t="s">
        <v>41838</v>
      </c>
      <c r="M609">
        <v>72000000</v>
      </c>
      <c r="N609" t="s">
        <v>41840</v>
      </c>
      <c r="O609" t="s">
        <v>41858</v>
      </c>
      <c r="P609" t="s">
        <v>90</v>
      </c>
      <c r="Q609" t="s">
        <v>2157</v>
      </c>
      <c r="R609" t="s">
        <v>2157</v>
      </c>
      <c r="S609" t="s">
        <v>41306</v>
      </c>
      <c r="T609" t="s">
        <v>26692</v>
      </c>
      <c r="U609" t="s">
        <v>31599</v>
      </c>
      <c r="V609" t="s">
        <v>31600</v>
      </c>
      <c r="W609">
        <v>1874</v>
      </c>
      <c r="X609">
        <v>3949237102</v>
      </c>
      <c r="Y609" t="s">
        <v>122</v>
      </c>
      <c r="Z609" t="s">
        <v>123</v>
      </c>
      <c r="AA609">
        <v>0</v>
      </c>
      <c r="AB609" t="s">
        <v>76</v>
      </c>
      <c r="AC609">
        <v>0</v>
      </c>
      <c r="AD609" t="s">
        <v>76</v>
      </c>
      <c r="AE609">
        <v>3961043</v>
      </c>
      <c r="AF609" t="s">
        <v>40104</v>
      </c>
      <c r="AG609" t="s">
        <v>11855</v>
      </c>
      <c r="AH609" t="s">
        <v>32296</v>
      </c>
      <c r="AI609" t="s">
        <v>39349</v>
      </c>
      <c r="AJ609" t="s">
        <v>41304</v>
      </c>
      <c r="AK609">
        <v>96332326</v>
      </c>
      <c r="AL609" t="s">
        <v>11857</v>
      </c>
      <c r="AM609">
        <v>2014</v>
      </c>
      <c r="AN609" s="1">
        <v>41996</v>
      </c>
      <c r="AO609" s="1">
        <v>42005</v>
      </c>
      <c r="AP609">
        <v>12</v>
      </c>
      <c r="AQ609" t="s">
        <v>81</v>
      </c>
      <c r="AR609" s="4">
        <f>IF(AQ609="M",AP609*30.42,AP609)</f>
        <v>365.04</v>
      </c>
      <c r="AS609">
        <v>0</v>
      </c>
      <c r="AT609" s="4">
        <f>AR609+AS609</f>
        <v>365.04</v>
      </c>
      <c r="AU609">
        <v>6</v>
      </c>
      <c r="AV609" s="1">
        <f>AO609+AT609</f>
        <v>42370.04</v>
      </c>
      <c r="AW609" s="1">
        <v>42552</v>
      </c>
      <c r="AX609" s="2">
        <f>IF(AV609&gt;=AW609,1,2)</f>
        <v>2</v>
      </c>
      <c r="AY609" s="2" t="str">
        <f>IF((AV609+10)&gt;=AW609,"SAVE","LATE")</f>
        <v>LATE</v>
      </c>
      <c r="AZ609">
        <v>70815</v>
      </c>
      <c r="BA609" t="s">
        <v>1011</v>
      </c>
      <c r="BB609">
        <v>313985886</v>
      </c>
      <c r="BC609">
        <v>156992943</v>
      </c>
      <c r="BD609" s="9">
        <v>470978829</v>
      </c>
      <c r="BE609" t="s">
        <v>41867</v>
      </c>
      <c r="BF609">
        <v>0</v>
      </c>
      <c r="BG609" t="s">
        <v>70</v>
      </c>
      <c r="BH609">
        <v>-1</v>
      </c>
      <c r="BI609" t="s">
        <v>40109</v>
      </c>
      <c r="BJ609" t="s">
        <v>40110</v>
      </c>
      <c r="BK609" s="1">
        <v>36580</v>
      </c>
      <c r="BL609" t="s">
        <v>103</v>
      </c>
      <c r="BM609" t="s">
        <v>31602</v>
      </c>
    </row>
    <row r="610" spans="1:65" x14ac:dyDescent="0.25">
      <c r="A610">
        <v>2014</v>
      </c>
      <c r="B610" t="s">
        <v>64</v>
      </c>
      <c r="C610" t="s">
        <v>65</v>
      </c>
      <c r="D610" t="s">
        <v>40101</v>
      </c>
      <c r="E610">
        <v>800215807</v>
      </c>
      <c r="F610" t="s">
        <v>9722</v>
      </c>
      <c r="G610">
        <v>1</v>
      </c>
      <c r="H610" t="s">
        <v>46842</v>
      </c>
      <c r="I610" t="s">
        <v>67</v>
      </c>
      <c r="J610" t="s">
        <v>88</v>
      </c>
      <c r="K610">
        <v>3</v>
      </c>
      <c r="L610" t="s">
        <v>41838</v>
      </c>
      <c r="M610">
        <v>72000000</v>
      </c>
      <c r="N610" t="s">
        <v>41840</v>
      </c>
      <c r="O610" t="s">
        <v>41858</v>
      </c>
      <c r="P610" t="s">
        <v>90</v>
      </c>
      <c r="Q610" t="s">
        <v>2157</v>
      </c>
      <c r="R610" t="s">
        <v>2157</v>
      </c>
      <c r="S610" t="s">
        <v>41306</v>
      </c>
      <c r="T610" t="s">
        <v>26692</v>
      </c>
      <c r="U610" t="s">
        <v>31599</v>
      </c>
      <c r="V610" t="s">
        <v>31600</v>
      </c>
      <c r="W610">
        <v>1954</v>
      </c>
      <c r="X610">
        <v>3949237102</v>
      </c>
      <c r="Y610" t="s">
        <v>122</v>
      </c>
      <c r="Z610" t="s">
        <v>123</v>
      </c>
      <c r="AA610">
        <v>0</v>
      </c>
      <c r="AB610" t="s">
        <v>76</v>
      </c>
      <c r="AC610">
        <v>0</v>
      </c>
      <c r="AD610" t="s">
        <v>76</v>
      </c>
      <c r="AE610">
        <v>3957844</v>
      </c>
      <c r="AF610" t="s">
        <v>40104</v>
      </c>
      <c r="AG610" t="s">
        <v>12773</v>
      </c>
      <c r="AH610" t="s">
        <v>12774</v>
      </c>
      <c r="AI610" t="s">
        <v>11219</v>
      </c>
      <c r="AJ610" t="s">
        <v>41304</v>
      </c>
      <c r="AK610">
        <v>6567511</v>
      </c>
      <c r="AL610" t="s">
        <v>33736</v>
      </c>
      <c r="AM610">
        <v>2014</v>
      </c>
      <c r="AN610" s="1">
        <v>41997</v>
      </c>
      <c r="AO610" s="1">
        <v>42005</v>
      </c>
      <c r="AP610">
        <v>12</v>
      </c>
      <c r="AQ610" t="s">
        <v>81</v>
      </c>
      <c r="AR610" s="4">
        <f>IF(AQ610="M",AP610*30.42,AP610)</f>
        <v>365.04</v>
      </c>
      <c r="AS610">
        <v>0</v>
      </c>
      <c r="AT610" s="4">
        <f>AR610+AS610</f>
        <v>365.04</v>
      </c>
      <c r="AU610">
        <v>6</v>
      </c>
      <c r="AV610" s="1">
        <f>AO610+AT610</f>
        <v>42370.04</v>
      </c>
      <c r="AW610" s="1">
        <v>42552</v>
      </c>
      <c r="AX610" s="2">
        <f>IF(AV610&gt;=AW610,1,2)</f>
        <v>2</v>
      </c>
      <c r="AY610" s="2" t="str">
        <f>IF((AV610+10)&gt;=AW610,"SAVE","LATE")</f>
        <v>LATE</v>
      </c>
      <c r="AZ610">
        <v>67315</v>
      </c>
      <c r="BA610" t="s">
        <v>1011</v>
      </c>
      <c r="BB610">
        <v>126157560</v>
      </c>
      <c r="BC610">
        <v>63078780</v>
      </c>
      <c r="BD610" s="9">
        <v>189236340</v>
      </c>
      <c r="BE610" t="s">
        <v>41868</v>
      </c>
      <c r="BF610">
        <v>2</v>
      </c>
      <c r="BG610" t="s">
        <v>114</v>
      </c>
      <c r="BH610">
        <v>0</v>
      </c>
      <c r="BI610" t="s">
        <v>40109</v>
      </c>
      <c r="BJ610" t="s">
        <v>40110</v>
      </c>
      <c r="BK610" s="1">
        <v>36580</v>
      </c>
      <c r="BL610" t="s">
        <v>103</v>
      </c>
      <c r="BM610" t="s">
        <v>31602</v>
      </c>
    </row>
    <row r="611" spans="1:65" x14ac:dyDescent="0.25">
      <c r="A611">
        <v>2014</v>
      </c>
      <c r="B611" t="s">
        <v>116</v>
      </c>
      <c r="C611" t="s">
        <v>130</v>
      </c>
      <c r="D611" t="s">
        <v>40117</v>
      </c>
      <c r="E611" t="s">
        <v>23983</v>
      </c>
      <c r="F611" t="s">
        <v>23984</v>
      </c>
      <c r="G611">
        <v>11</v>
      </c>
      <c r="H611" t="s">
        <v>41839</v>
      </c>
      <c r="I611" t="s">
        <v>67</v>
      </c>
      <c r="J611" t="s">
        <v>88</v>
      </c>
      <c r="K611">
        <v>3</v>
      </c>
      <c r="L611" t="s">
        <v>41838</v>
      </c>
      <c r="M611">
        <v>30000000</v>
      </c>
      <c r="N611" t="s">
        <v>41897</v>
      </c>
      <c r="O611" t="s">
        <v>40122</v>
      </c>
      <c r="P611" t="s">
        <v>90</v>
      </c>
      <c r="Q611" t="s">
        <v>40119</v>
      </c>
      <c r="R611" t="s">
        <v>40119</v>
      </c>
      <c r="S611" t="s">
        <v>40120</v>
      </c>
      <c r="T611" t="s">
        <v>31060</v>
      </c>
      <c r="U611" t="s">
        <v>34451</v>
      </c>
      <c r="V611" t="s">
        <v>34452</v>
      </c>
      <c r="W611" t="s">
        <v>34452</v>
      </c>
      <c r="X611">
        <v>50000000</v>
      </c>
      <c r="Y611" t="s">
        <v>74</v>
      </c>
      <c r="Z611" t="s">
        <v>75</v>
      </c>
      <c r="AA611">
        <v>0</v>
      </c>
      <c r="AB611" t="s">
        <v>76</v>
      </c>
      <c r="AC611">
        <v>0</v>
      </c>
      <c r="AD611" t="s">
        <v>76</v>
      </c>
      <c r="AE611">
        <v>3171636</v>
      </c>
      <c r="AF611" t="s">
        <v>40104</v>
      </c>
      <c r="AG611" t="s">
        <v>34453</v>
      </c>
      <c r="AH611" t="s">
        <v>39351</v>
      </c>
      <c r="AI611" t="s">
        <v>126</v>
      </c>
      <c r="AJ611" t="s">
        <v>41304</v>
      </c>
      <c r="AK611">
        <v>1017145835</v>
      </c>
      <c r="AL611" t="s">
        <v>39352</v>
      </c>
      <c r="AM611">
        <v>2014</v>
      </c>
      <c r="AN611" s="1">
        <v>41961</v>
      </c>
      <c r="AO611" s="1">
        <v>41974</v>
      </c>
      <c r="AP611">
        <v>2</v>
      </c>
      <c r="AQ611" t="s">
        <v>81</v>
      </c>
      <c r="AR611" s="4">
        <f>IF(AQ611="M",AP611*30.42,AP611)</f>
        <v>60.84</v>
      </c>
      <c r="AS611">
        <v>28</v>
      </c>
      <c r="AT611" s="4">
        <f>AR611+AS611</f>
        <v>88.84</v>
      </c>
      <c r="AU611">
        <v>2</v>
      </c>
      <c r="AV611" s="1">
        <f>AO611+AT611</f>
        <v>42062.84</v>
      </c>
      <c r="AW611" s="1">
        <v>42125</v>
      </c>
      <c r="AX611" s="2">
        <f>IF(AV611&gt;=AW611,1,2)</f>
        <v>2</v>
      </c>
      <c r="AY611" s="2" t="str">
        <f>IF((AV611+10)&gt;=AW611,"SAVE","LATE")</f>
        <v>LATE</v>
      </c>
      <c r="AZ611" t="s">
        <v>82</v>
      </c>
      <c r="BA611" t="s">
        <v>1011</v>
      </c>
      <c r="BB611">
        <v>50000000</v>
      </c>
      <c r="BC611">
        <v>20388766</v>
      </c>
      <c r="BD611" s="9">
        <v>70388766</v>
      </c>
      <c r="BE611" t="s">
        <v>46854</v>
      </c>
      <c r="BF611">
        <v>0</v>
      </c>
      <c r="BG611" t="s">
        <v>70</v>
      </c>
      <c r="BH611">
        <v>-1</v>
      </c>
      <c r="BI611" t="s">
        <v>39353</v>
      </c>
      <c r="BJ611" t="s">
        <v>34454</v>
      </c>
      <c r="BK611">
        <v>0</v>
      </c>
      <c r="BL611" t="s">
        <v>85</v>
      </c>
      <c r="BM611" t="s">
        <v>34455</v>
      </c>
    </row>
    <row r="612" spans="1:65" x14ac:dyDescent="0.25">
      <c r="A612">
        <v>2014</v>
      </c>
      <c r="B612" t="s">
        <v>116</v>
      </c>
      <c r="C612" t="s">
        <v>1416</v>
      </c>
      <c r="D612" t="s">
        <v>40127</v>
      </c>
      <c r="E612" t="s">
        <v>19371</v>
      </c>
      <c r="F612" t="s">
        <v>19372</v>
      </c>
      <c r="G612">
        <v>11</v>
      </c>
      <c r="H612" t="s">
        <v>41839</v>
      </c>
      <c r="I612" t="s">
        <v>67</v>
      </c>
      <c r="J612" t="s">
        <v>88</v>
      </c>
      <c r="K612">
        <v>3</v>
      </c>
      <c r="L612" t="s">
        <v>41838</v>
      </c>
      <c r="M612">
        <v>72000000</v>
      </c>
      <c r="N612" t="s">
        <v>41840</v>
      </c>
      <c r="O612" t="s">
        <v>46857</v>
      </c>
      <c r="P612" t="s">
        <v>90</v>
      </c>
      <c r="Q612" t="s">
        <v>19373</v>
      </c>
      <c r="R612" t="s">
        <v>19373</v>
      </c>
      <c r="S612" t="s">
        <v>19374</v>
      </c>
      <c r="T612" s="3">
        <v>41887</v>
      </c>
      <c r="U612" t="s">
        <v>34217</v>
      </c>
      <c r="V612" t="s">
        <v>34218</v>
      </c>
      <c r="W612" t="s">
        <v>34219</v>
      </c>
      <c r="X612">
        <v>78568962</v>
      </c>
      <c r="Y612" t="s">
        <v>122</v>
      </c>
      <c r="Z612" t="s">
        <v>123</v>
      </c>
      <c r="AA612">
        <v>0</v>
      </c>
      <c r="AB612" t="s">
        <v>76</v>
      </c>
      <c r="AC612">
        <v>0</v>
      </c>
      <c r="AD612" t="s">
        <v>76</v>
      </c>
      <c r="AE612">
        <v>2623899</v>
      </c>
      <c r="AF612" t="s">
        <v>41304</v>
      </c>
      <c r="AG612">
        <v>43825814</v>
      </c>
      <c r="AH612" t="s">
        <v>40128</v>
      </c>
      <c r="AI612" t="s">
        <v>126</v>
      </c>
      <c r="AJ612" t="s">
        <v>41304</v>
      </c>
      <c r="AK612">
        <v>43825814</v>
      </c>
      <c r="AL612" t="s">
        <v>40128</v>
      </c>
      <c r="AM612">
        <v>2014</v>
      </c>
      <c r="AN612" s="1">
        <v>41789</v>
      </c>
      <c r="AO612" s="1">
        <v>41821</v>
      </c>
      <c r="AP612">
        <v>2</v>
      </c>
      <c r="AQ612" t="s">
        <v>81</v>
      </c>
      <c r="AR612" s="4">
        <f>IF(AQ612="M",AP612*30.42,AP612)</f>
        <v>60.84</v>
      </c>
      <c r="AS612">
        <v>0</v>
      </c>
      <c r="AT612" s="4">
        <f>AR612+AS612</f>
        <v>60.84</v>
      </c>
      <c r="AU612">
        <v>1</v>
      </c>
      <c r="AV612" s="1">
        <f>AO612+AT612</f>
        <v>41881.839999999997</v>
      </c>
      <c r="AW612" s="1">
        <v>41913</v>
      </c>
      <c r="AX612" s="2">
        <f>IF(AV612&gt;=AW612,1,2)</f>
        <v>2</v>
      </c>
      <c r="AY612" s="2" t="str">
        <f>IF((AV612+10)&gt;=AW612,"SAVE","LATE")</f>
        <v>LATE</v>
      </c>
      <c r="AZ612" t="s">
        <v>82</v>
      </c>
      <c r="BA612" t="s">
        <v>1011</v>
      </c>
      <c r="BB612">
        <v>78486992</v>
      </c>
      <c r="BC612">
        <v>0</v>
      </c>
      <c r="BD612" s="9">
        <v>78486992</v>
      </c>
      <c r="BE612" t="s">
        <v>46857</v>
      </c>
      <c r="BF612">
        <v>0</v>
      </c>
      <c r="BG612" t="s">
        <v>70</v>
      </c>
      <c r="BH612">
        <v>-1</v>
      </c>
      <c r="BI612" t="s">
        <v>41314</v>
      </c>
      <c r="BJ612" t="s">
        <v>34220</v>
      </c>
      <c r="BK612">
        <v>0</v>
      </c>
      <c r="BL612" t="s">
        <v>85</v>
      </c>
      <c r="BM612" t="s">
        <v>34221</v>
      </c>
    </row>
    <row r="613" spans="1:65" x14ac:dyDescent="0.25">
      <c r="A613">
        <v>2013</v>
      </c>
      <c r="B613" t="s">
        <v>116</v>
      </c>
      <c r="C613" t="s">
        <v>290</v>
      </c>
      <c r="D613" t="s">
        <v>41878</v>
      </c>
      <c r="E613" t="s">
        <v>291</v>
      </c>
      <c r="F613" t="s">
        <v>18542</v>
      </c>
      <c r="G613">
        <v>1</v>
      </c>
      <c r="H613" t="s">
        <v>46842</v>
      </c>
      <c r="I613" t="s">
        <v>105</v>
      </c>
      <c r="J613" t="s">
        <v>88</v>
      </c>
      <c r="K613">
        <v>3</v>
      </c>
      <c r="L613" t="s">
        <v>41838</v>
      </c>
      <c r="M613">
        <v>95000000</v>
      </c>
      <c r="N613" t="s">
        <v>40102</v>
      </c>
      <c r="O613" t="s">
        <v>41913</v>
      </c>
      <c r="P613" t="s">
        <v>90</v>
      </c>
      <c r="Q613" t="s">
        <v>39326</v>
      </c>
      <c r="R613" t="s">
        <v>39326</v>
      </c>
      <c r="S613" t="s">
        <v>28550</v>
      </c>
      <c r="T613" s="3">
        <v>41529</v>
      </c>
      <c r="U613" t="s">
        <v>28551</v>
      </c>
      <c r="V613" t="s">
        <v>28552</v>
      </c>
      <c r="W613" t="s">
        <v>28553</v>
      </c>
      <c r="X613">
        <v>4366200712</v>
      </c>
      <c r="Y613" t="s">
        <v>96</v>
      </c>
      <c r="Z613" t="s">
        <v>40103</v>
      </c>
      <c r="AA613">
        <v>0</v>
      </c>
      <c r="AB613" t="s">
        <v>76</v>
      </c>
      <c r="AC613">
        <v>0</v>
      </c>
      <c r="AD613" t="s">
        <v>76</v>
      </c>
      <c r="AE613">
        <v>2395560</v>
      </c>
      <c r="AF613" t="s">
        <v>145</v>
      </c>
      <c r="AG613" t="s">
        <v>28554</v>
      </c>
      <c r="AH613" t="s">
        <v>28555</v>
      </c>
      <c r="AI613" t="s">
        <v>126</v>
      </c>
      <c r="AJ613" t="s">
        <v>41304</v>
      </c>
      <c r="AK613">
        <v>70553760</v>
      </c>
      <c r="AL613" t="s">
        <v>28556</v>
      </c>
      <c r="AM613">
        <v>2014</v>
      </c>
      <c r="AN613" s="1">
        <v>41729</v>
      </c>
      <c r="AO613" s="1">
        <v>41771</v>
      </c>
      <c r="AP613">
        <v>8</v>
      </c>
      <c r="AQ613" t="s">
        <v>81</v>
      </c>
      <c r="AR613" s="4">
        <f>IF(AQ613="M",AP613*30.42,AP613)</f>
        <v>243.36</v>
      </c>
      <c r="AS613">
        <v>0</v>
      </c>
      <c r="AT613" s="4">
        <f>AR613+AS613</f>
        <v>243.36</v>
      </c>
      <c r="AU613">
        <v>2</v>
      </c>
      <c r="AV613" s="1">
        <f>AO613+AT613</f>
        <v>42014.36</v>
      </c>
      <c r="AW613" s="1">
        <v>42075</v>
      </c>
      <c r="AX613" s="2">
        <f>IF(AV613&gt;=AW613,1,2)</f>
        <v>2</v>
      </c>
      <c r="AY613" s="2" t="str">
        <f>IF((AV613+10)&gt;=AW613,"SAVE","LATE")</f>
        <v>LATE</v>
      </c>
      <c r="AZ613" t="s">
        <v>82</v>
      </c>
      <c r="BA613" t="s">
        <v>1011</v>
      </c>
      <c r="BB613">
        <v>2049739699</v>
      </c>
      <c r="BC613">
        <v>0</v>
      </c>
      <c r="BD613" s="9">
        <v>2049739699</v>
      </c>
      <c r="BE613" t="s">
        <v>28557</v>
      </c>
      <c r="BF613">
        <v>0</v>
      </c>
      <c r="BG613" t="s">
        <v>70</v>
      </c>
      <c r="BH613">
        <v>-1</v>
      </c>
      <c r="BI613" t="s">
        <v>46858</v>
      </c>
      <c r="BJ613" t="s">
        <v>41914</v>
      </c>
      <c r="BK613">
        <v>0</v>
      </c>
      <c r="BL613" t="s">
        <v>85</v>
      </c>
      <c r="BM613" t="s">
        <v>28558</v>
      </c>
    </row>
    <row r="614" spans="1:65" x14ac:dyDescent="0.25">
      <c r="A614">
        <v>2013</v>
      </c>
      <c r="B614" t="s">
        <v>116</v>
      </c>
      <c r="C614" t="s">
        <v>290</v>
      </c>
      <c r="D614" t="s">
        <v>41878</v>
      </c>
      <c r="E614" t="s">
        <v>291</v>
      </c>
      <c r="F614" t="s">
        <v>18542</v>
      </c>
      <c r="G614">
        <v>1</v>
      </c>
      <c r="H614" t="s">
        <v>46842</v>
      </c>
      <c r="I614" t="s">
        <v>105</v>
      </c>
      <c r="J614" t="s">
        <v>88</v>
      </c>
      <c r="K614">
        <v>3</v>
      </c>
      <c r="L614" t="s">
        <v>41838</v>
      </c>
      <c r="M614">
        <v>95000000</v>
      </c>
      <c r="N614" t="s">
        <v>40102</v>
      </c>
      <c r="O614" t="s">
        <v>41913</v>
      </c>
      <c r="P614" t="s">
        <v>90</v>
      </c>
      <c r="Q614" t="s">
        <v>39326</v>
      </c>
      <c r="R614" t="s">
        <v>39326</v>
      </c>
      <c r="S614" t="s">
        <v>28550</v>
      </c>
      <c r="T614" s="3">
        <v>41529</v>
      </c>
      <c r="U614" t="s">
        <v>28551</v>
      </c>
      <c r="V614" t="s">
        <v>28552</v>
      </c>
      <c r="W614" t="s">
        <v>29483</v>
      </c>
      <c r="X614">
        <v>4366200712</v>
      </c>
      <c r="Y614" t="s">
        <v>96</v>
      </c>
      <c r="Z614" t="s">
        <v>40103</v>
      </c>
      <c r="AA614">
        <v>0</v>
      </c>
      <c r="AB614" t="s">
        <v>76</v>
      </c>
      <c r="AC614">
        <v>0</v>
      </c>
      <c r="AD614" t="s">
        <v>76</v>
      </c>
      <c r="AE614">
        <v>2420335</v>
      </c>
      <c r="AF614" t="s">
        <v>40104</v>
      </c>
      <c r="AG614" t="s">
        <v>29484</v>
      </c>
      <c r="AH614" t="s">
        <v>29485</v>
      </c>
      <c r="AI614" t="s">
        <v>126</v>
      </c>
      <c r="AJ614" t="s">
        <v>41304</v>
      </c>
      <c r="AK614" t="s">
        <v>15139</v>
      </c>
      <c r="AL614" t="s">
        <v>41915</v>
      </c>
      <c r="AM614">
        <v>2014</v>
      </c>
      <c r="AN614" s="1">
        <v>41738</v>
      </c>
      <c r="AO614" s="1">
        <v>41772</v>
      </c>
      <c r="AP614">
        <v>6</v>
      </c>
      <c r="AQ614" t="s">
        <v>81</v>
      </c>
      <c r="AR614" s="4">
        <f>IF(AQ614="M",AP614*30.42,AP614)</f>
        <v>182.52</v>
      </c>
      <c r="AS614">
        <v>0</v>
      </c>
      <c r="AT614" s="4">
        <f>AR614+AS614</f>
        <v>182.52</v>
      </c>
      <c r="AU614">
        <v>2</v>
      </c>
      <c r="AV614" s="1">
        <f>AO614+AT614</f>
        <v>41954.52</v>
      </c>
      <c r="AW614" s="1">
        <v>42017</v>
      </c>
      <c r="AX614" s="2">
        <f>IF(AV614&gt;=AW614,1,2)</f>
        <v>2</v>
      </c>
      <c r="AY614" s="2" t="str">
        <f>IF((AV614+10)&gt;=AW614,"SAVE","LATE")</f>
        <v>LATE</v>
      </c>
      <c r="AZ614" t="s">
        <v>82</v>
      </c>
      <c r="BA614" t="s">
        <v>1011</v>
      </c>
      <c r="BB614">
        <v>1221207552</v>
      </c>
      <c r="BC614">
        <v>0</v>
      </c>
      <c r="BD614" s="9">
        <v>1221207552</v>
      </c>
      <c r="BE614" t="s">
        <v>41916</v>
      </c>
      <c r="BF614">
        <v>0</v>
      </c>
      <c r="BG614" t="s">
        <v>70</v>
      </c>
      <c r="BH614">
        <v>-1</v>
      </c>
      <c r="BI614" t="s">
        <v>46858</v>
      </c>
      <c r="BJ614" t="s">
        <v>41914</v>
      </c>
      <c r="BK614">
        <v>0</v>
      </c>
      <c r="BL614" t="s">
        <v>85</v>
      </c>
      <c r="BM614" t="s">
        <v>28558</v>
      </c>
    </row>
    <row r="615" spans="1:65" x14ac:dyDescent="0.25">
      <c r="A615">
        <v>2015</v>
      </c>
      <c r="B615" t="s">
        <v>116</v>
      </c>
      <c r="C615" t="s">
        <v>130</v>
      </c>
      <c r="D615" t="s">
        <v>40130</v>
      </c>
      <c r="E615" t="s">
        <v>34718</v>
      </c>
      <c r="F615" t="s">
        <v>34719</v>
      </c>
      <c r="G615">
        <v>4</v>
      </c>
      <c r="H615" t="s">
        <v>41311</v>
      </c>
      <c r="I615" t="s">
        <v>67</v>
      </c>
      <c r="J615" t="s">
        <v>88</v>
      </c>
      <c r="K615">
        <v>2</v>
      </c>
      <c r="L615" t="s">
        <v>41311</v>
      </c>
      <c r="M615">
        <v>72000000</v>
      </c>
      <c r="N615" t="s">
        <v>41840</v>
      </c>
      <c r="O615" t="s">
        <v>41925</v>
      </c>
      <c r="P615" t="s">
        <v>90</v>
      </c>
      <c r="Q615" t="s">
        <v>34720</v>
      </c>
      <c r="R615" t="s">
        <v>34720</v>
      </c>
      <c r="S615" t="s">
        <v>34721</v>
      </c>
      <c r="T615" s="3">
        <v>42102</v>
      </c>
      <c r="U615" t="s">
        <v>34722</v>
      </c>
      <c r="V615" t="s">
        <v>34723</v>
      </c>
      <c r="W615" t="s">
        <v>34724</v>
      </c>
      <c r="X615">
        <v>24775664</v>
      </c>
      <c r="Y615" t="s">
        <v>122</v>
      </c>
      <c r="Z615" t="s">
        <v>123</v>
      </c>
      <c r="AA615">
        <v>7210</v>
      </c>
      <c r="AB615" t="s">
        <v>14264</v>
      </c>
      <c r="AC615">
        <v>721029</v>
      </c>
      <c r="AD615" t="s">
        <v>41848</v>
      </c>
      <c r="AE615">
        <v>3808097</v>
      </c>
      <c r="AF615" t="s">
        <v>40104</v>
      </c>
      <c r="AG615" t="s">
        <v>34725</v>
      </c>
      <c r="AH615" t="s">
        <v>41926</v>
      </c>
      <c r="AI615" t="s">
        <v>126</v>
      </c>
      <c r="AJ615" t="s">
        <v>41304</v>
      </c>
      <c r="AK615">
        <v>98469088</v>
      </c>
      <c r="AL615" t="s">
        <v>34726</v>
      </c>
      <c r="AM615">
        <v>2014</v>
      </c>
      <c r="AN615" s="1">
        <v>41943</v>
      </c>
      <c r="AO615" s="1">
        <v>41943</v>
      </c>
      <c r="AP615">
        <v>2</v>
      </c>
      <c r="AQ615" t="s">
        <v>81</v>
      </c>
      <c r="AR615" s="4">
        <f>IF(AQ615="M",AP615*30.42,AP615)</f>
        <v>60.84</v>
      </c>
      <c r="AS615">
        <v>0</v>
      </c>
      <c r="AT615" s="4">
        <f>AR615+AS615</f>
        <v>60.84</v>
      </c>
      <c r="AU615">
        <v>7</v>
      </c>
      <c r="AV615" s="1">
        <f>AO615+AT615</f>
        <v>42003.839999999997</v>
      </c>
      <c r="AW615" s="1">
        <v>42216</v>
      </c>
      <c r="AX615" s="2">
        <f>IF(AV615&gt;=AW615,1,2)</f>
        <v>2</v>
      </c>
      <c r="AY615" s="2" t="str">
        <f>IF((AV615+10)&gt;=AW615,"SAVE","LATE")</f>
        <v>LATE</v>
      </c>
      <c r="AZ615" t="s">
        <v>82</v>
      </c>
      <c r="BA615" t="s">
        <v>1011</v>
      </c>
      <c r="BB615">
        <v>24775664</v>
      </c>
      <c r="BC615">
        <v>1086534</v>
      </c>
      <c r="BD615" s="9">
        <v>25862198</v>
      </c>
      <c r="BE615" t="s">
        <v>41925</v>
      </c>
      <c r="BF615">
        <v>1</v>
      </c>
      <c r="BG615" t="s">
        <v>17272</v>
      </c>
      <c r="BH615">
        <v>-1</v>
      </c>
      <c r="BI615" t="s">
        <v>70</v>
      </c>
      <c r="BJ615" t="s">
        <v>70</v>
      </c>
      <c r="BK615">
        <v>0</v>
      </c>
      <c r="BL615" t="s">
        <v>85</v>
      </c>
      <c r="BM615" t="s">
        <v>34727</v>
      </c>
    </row>
    <row r="616" spans="1:65" x14ac:dyDescent="0.25">
      <c r="A616">
        <v>2015</v>
      </c>
      <c r="B616" t="s">
        <v>116</v>
      </c>
      <c r="C616" t="s">
        <v>130</v>
      </c>
      <c r="D616" t="s">
        <v>40130</v>
      </c>
      <c r="E616" t="s">
        <v>34718</v>
      </c>
      <c r="F616" t="s">
        <v>34719</v>
      </c>
      <c r="G616">
        <v>4</v>
      </c>
      <c r="H616" t="s">
        <v>41311</v>
      </c>
      <c r="I616" t="s">
        <v>67</v>
      </c>
      <c r="J616" t="s">
        <v>88</v>
      </c>
      <c r="K616">
        <v>2</v>
      </c>
      <c r="L616" t="s">
        <v>41311</v>
      </c>
      <c r="M616">
        <v>72000000</v>
      </c>
      <c r="N616" t="s">
        <v>41840</v>
      </c>
      <c r="O616" t="s">
        <v>41927</v>
      </c>
      <c r="P616" t="s">
        <v>90</v>
      </c>
      <c r="Q616" t="s">
        <v>34720</v>
      </c>
      <c r="R616" t="s">
        <v>34720</v>
      </c>
      <c r="S616" t="s">
        <v>34721</v>
      </c>
      <c r="T616" s="3">
        <v>42102</v>
      </c>
      <c r="U616" t="s">
        <v>34736</v>
      </c>
      <c r="V616" t="s">
        <v>34737</v>
      </c>
      <c r="W616" t="s">
        <v>34737</v>
      </c>
      <c r="X616">
        <v>22896848</v>
      </c>
      <c r="Y616" t="s">
        <v>122</v>
      </c>
      <c r="Z616" t="s">
        <v>123</v>
      </c>
      <c r="AA616">
        <v>7210</v>
      </c>
      <c r="AB616" t="s">
        <v>14264</v>
      </c>
      <c r="AC616">
        <v>721029</v>
      </c>
      <c r="AD616" t="s">
        <v>41848</v>
      </c>
      <c r="AE616">
        <v>3807629</v>
      </c>
      <c r="AF616" t="s">
        <v>40104</v>
      </c>
      <c r="AG616" t="s">
        <v>34738</v>
      </c>
      <c r="AH616" t="s">
        <v>41928</v>
      </c>
      <c r="AI616" t="s">
        <v>126</v>
      </c>
      <c r="AJ616" t="s">
        <v>41304</v>
      </c>
      <c r="AK616">
        <v>70631176</v>
      </c>
      <c r="AL616" t="s">
        <v>34739</v>
      </c>
      <c r="AM616">
        <v>2014</v>
      </c>
      <c r="AN616" s="1">
        <v>41933</v>
      </c>
      <c r="AO616" s="1">
        <v>41933</v>
      </c>
      <c r="AP616">
        <v>2</v>
      </c>
      <c r="AQ616" t="s">
        <v>81</v>
      </c>
      <c r="AR616" s="4">
        <f>IF(AQ616="M",AP616*30.42,AP616)</f>
        <v>60.84</v>
      </c>
      <c r="AS616">
        <v>0</v>
      </c>
      <c r="AT616" s="4">
        <f>AR616+AS616</f>
        <v>60.84</v>
      </c>
      <c r="AU616">
        <v>3</v>
      </c>
      <c r="AV616" s="1">
        <f>AO616+AT616</f>
        <v>41993.84</v>
      </c>
      <c r="AW616" s="1">
        <v>42084</v>
      </c>
      <c r="AX616" s="2">
        <f>IF(AV616&gt;=AW616,1,2)</f>
        <v>2</v>
      </c>
      <c r="AY616" s="2" t="str">
        <f>IF((AV616+10)&gt;=AW616,"SAVE","LATE")</f>
        <v>LATE</v>
      </c>
      <c r="AZ616" t="s">
        <v>82</v>
      </c>
      <c r="BA616" t="s">
        <v>1011</v>
      </c>
      <c r="BB616">
        <v>22896848</v>
      </c>
      <c r="BC616">
        <v>0</v>
      </c>
      <c r="BD616" s="9">
        <v>22896848</v>
      </c>
      <c r="BE616" t="s">
        <v>41927</v>
      </c>
      <c r="BF616">
        <v>1</v>
      </c>
      <c r="BG616" t="s">
        <v>17272</v>
      </c>
      <c r="BH616">
        <v>-1</v>
      </c>
      <c r="BI616" t="s">
        <v>70</v>
      </c>
      <c r="BJ616" t="s">
        <v>70</v>
      </c>
      <c r="BK616">
        <v>0</v>
      </c>
      <c r="BL616" t="s">
        <v>85</v>
      </c>
      <c r="BM616" t="s">
        <v>34740</v>
      </c>
    </row>
    <row r="617" spans="1:65" x14ac:dyDescent="0.25">
      <c r="A617">
        <v>2015</v>
      </c>
      <c r="B617" t="s">
        <v>116</v>
      </c>
      <c r="C617" t="s">
        <v>130</v>
      </c>
      <c r="D617" t="s">
        <v>40130</v>
      </c>
      <c r="E617" t="s">
        <v>34718</v>
      </c>
      <c r="F617" t="s">
        <v>34719</v>
      </c>
      <c r="G617">
        <v>4</v>
      </c>
      <c r="H617" t="s">
        <v>41311</v>
      </c>
      <c r="I617" t="s">
        <v>67</v>
      </c>
      <c r="J617" t="s">
        <v>88</v>
      </c>
      <c r="K617">
        <v>2</v>
      </c>
      <c r="L617" t="s">
        <v>41311</v>
      </c>
      <c r="M617">
        <v>72000000</v>
      </c>
      <c r="N617" t="s">
        <v>41840</v>
      </c>
      <c r="O617" t="s">
        <v>41929</v>
      </c>
      <c r="P617" t="s">
        <v>90</v>
      </c>
      <c r="Q617" t="s">
        <v>34720</v>
      </c>
      <c r="R617" t="s">
        <v>34720</v>
      </c>
      <c r="S617" t="s">
        <v>34721</v>
      </c>
      <c r="T617" s="3">
        <v>42102</v>
      </c>
      <c r="U617" t="s">
        <v>34947</v>
      </c>
      <c r="V617" t="s">
        <v>34948</v>
      </c>
      <c r="W617" t="s">
        <v>34949</v>
      </c>
      <c r="X617">
        <v>10405075</v>
      </c>
      <c r="Y617" t="s">
        <v>122</v>
      </c>
      <c r="Z617" t="s">
        <v>123</v>
      </c>
      <c r="AA617">
        <v>7210</v>
      </c>
      <c r="AB617" t="s">
        <v>14264</v>
      </c>
      <c r="AC617">
        <v>721029</v>
      </c>
      <c r="AD617" t="s">
        <v>41848</v>
      </c>
      <c r="AE617">
        <v>3807325</v>
      </c>
      <c r="AF617" t="s">
        <v>40104</v>
      </c>
      <c r="AG617" t="s">
        <v>34950</v>
      </c>
      <c r="AH617" t="s">
        <v>41930</v>
      </c>
      <c r="AI617" t="s">
        <v>126</v>
      </c>
      <c r="AJ617" t="s">
        <v>41304</v>
      </c>
      <c r="AK617">
        <v>3385365</v>
      </c>
      <c r="AL617" t="s">
        <v>46863</v>
      </c>
      <c r="AM617">
        <v>2014</v>
      </c>
      <c r="AN617" s="1">
        <v>41944</v>
      </c>
      <c r="AO617" s="1">
        <v>41944</v>
      </c>
      <c r="AP617">
        <v>2</v>
      </c>
      <c r="AQ617" t="s">
        <v>81</v>
      </c>
      <c r="AR617" s="4">
        <f>IF(AQ617="M",AP617*30.42,AP617)</f>
        <v>60.84</v>
      </c>
      <c r="AS617">
        <v>0</v>
      </c>
      <c r="AT617" s="4">
        <f>AR617+AS617</f>
        <v>60.84</v>
      </c>
      <c r="AU617">
        <v>2</v>
      </c>
      <c r="AV617" s="1">
        <f>AO617+AT617</f>
        <v>42004.84</v>
      </c>
      <c r="AW617" s="1">
        <v>42064</v>
      </c>
      <c r="AX617" s="2">
        <f>IF(AV617&gt;=AW617,1,2)</f>
        <v>2</v>
      </c>
      <c r="AY617" s="2" t="str">
        <f>IF((AV617+10)&gt;=AW617,"SAVE","LATE")</f>
        <v>LATE</v>
      </c>
      <c r="AZ617" t="s">
        <v>82</v>
      </c>
      <c r="BA617" t="s">
        <v>1011</v>
      </c>
      <c r="BB617">
        <v>10405075</v>
      </c>
      <c r="BC617">
        <v>5520500</v>
      </c>
      <c r="BD617" s="9">
        <v>15925575</v>
      </c>
      <c r="BE617" t="s">
        <v>41929</v>
      </c>
      <c r="BF617">
        <v>1</v>
      </c>
      <c r="BG617" t="s">
        <v>17272</v>
      </c>
      <c r="BH617">
        <v>-1</v>
      </c>
      <c r="BI617" t="s">
        <v>70</v>
      </c>
      <c r="BJ617" t="s">
        <v>70</v>
      </c>
      <c r="BK617">
        <v>0</v>
      </c>
      <c r="BL617" t="s">
        <v>85</v>
      </c>
      <c r="BM617" t="s">
        <v>34951</v>
      </c>
    </row>
    <row r="618" spans="1:65" x14ac:dyDescent="0.25">
      <c r="A618">
        <v>2014</v>
      </c>
      <c r="B618" t="s">
        <v>116</v>
      </c>
      <c r="C618" t="s">
        <v>357</v>
      </c>
      <c r="D618" t="s">
        <v>31039</v>
      </c>
      <c r="E618" t="s">
        <v>31040</v>
      </c>
      <c r="F618" t="s">
        <v>31041</v>
      </c>
      <c r="G618">
        <v>1</v>
      </c>
      <c r="H618" t="s">
        <v>46842</v>
      </c>
      <c r="I618" t="s">
        <v>877</v>
      </c>
      <c r="J618" t="s">
        <v>88</v>
      </c>
      <c r="K618">
        <v>2</v>
      </c>
      <c r="L618" t="s">
        <v>41311</v>
      </c>
      <c r="M618">
        <v>30000000</v>
      </c>
      <c r="N618" t="s">
        <v>41897</v>
      </c>
      <c r="O618" t="s">
        <v>46864</v>
      </c>
      <c r="P618" t="s">
        <v>90</v>
      </c>
      <c r="Q618" t="s">
        <v>40134</v>
      </c>
      <c r="R618" t="s">
        <v>40134</v>
      </c>
      <c r="S618" t="s">
        <v>40133</v>
      </c>
      <c r="T618" s="3">
        <v>41985</v>
      </c>
      <c r="U618" t="s">
        <v>31042</v>
      </c>
      <c r="V618" t="s">
        <v>31043</v>
      </c>
      <c r="W618" t="s">
        <v>31044</v>
      </c>
      <c r="X618">
        <v>530000000</v>
      </c>
      <c r="Y618" t="s">
        <v>74</v>
      </c>
      <c r="Z618" t="s">
        <v>75</v>
      </c>
      <c r="AA618">
        <v>0</v>
      </c>
      <c r="AB618" t="s">
        <v>76</v>
      </c>
      <c r="AC618">
        <v>0</v>
      </c>
      <c r="AD618" t="s">
        <v>76</v>
      </c>
      <c r="AE618">
        <v>3160027</v>
      </c>
      <c r="AF618" t="s">
        <v>40104</v>
      </c>
      <c r="AG618" t="s">
        <v>31045</v>
      </c>
      <c r="AH618" t="s">
        <v>40135</v>
      </c>
      <c r="AI618" t="s">
        <v>126</v>
      </c>
      <c r="AJ618" t="s">
        <v>41304</v>
      </c>
      <c r="AK618" t="s">
        <v>31046</v>
      </c>
      <c r="AL618" t="s">
        <v>31047</v>
      </c>
      <c r="AM618">
        <v>2014</v>
      </c>
      <c r="AN618" s="1">
        <v>41995</v>
      </c>
      <c r="AO618" s="1">
        <v>42017</v>
      </c>
      <c r="AP618">
        <v>4</v>
      </c>
      <c r="AQ618" t="s">
        <v>81</v>
      </c>
      <c r="AR618" s="4">
        <f>IF(AQ618="M",AP618*30.42,AP618)</f>
        <v>121.68</v>
      </c>
      <c r="AS618">
        <v>60</v>
      </c>
      <c r="AT618" s="4">
        <f>AR618+AS618</f>
        <v>181.68</v>
      </c>
      <c r="AU618">
        <v>2</v>
      </c>
      <c r="AV618" s="1">
        <f>AO618+AT618</f>
        <v>42198.68</v>
      </c>
      <c r="AW618" s="1">
        <v>42259</v>
      </c>
      <c r="AX618" s="2">
        <f>IF(AV618&gt;=AW618,1,2)</f>
        <v>2</v>
      </c>
      <c r="AY618" s="2" t="str">
        <f>IF((AV618+10)&gt;=AW618,"SAVE","LATE")</f>
        <v>LATE</v>
      </c>
      <c r="AZ618" t="s">
        <v>82</v>
      </c>
      <c r="BA618" t="s">
        <v>1011</v>
      </c>
      <c r="BB618">
        <v>527929288</v>
      </c>
      <c r="BC618">
        <v>33046072</v>
      </c>
      <c r="BD618" s="9">
        <v>560975360</v>
      </c>
      <c r="BE618" t="s">
        <v>46865</v>
      </c>
      <c r="BF618">
        <v>0</v>
      </c>
      <c r="BG618" t="s">
        <v>70</v>
      </c>
      <c r="BH618">
        <v>-1</v>
      </c>
      <c r="BI618" t="s">
        <v>40136</v>
      </c>
      <c r="BJ618" t="s">
        <v>31048</v>
      </c>
      <c r="BK618">
        <v>0</v>
      </c>
      <c r="BL618" t="s">
        <v>85</v>
      </c>
      <c r="BM618" t="s">
        <v>31049</v>
      </c>
    </row>
    <row r="619" spans="1:65" x14ac:dyDescent="0.25">
      <c r="A619">
        <v>2015</v>
      </c>
      <c r="B619" t="s">
        <v>116</v>
      </c>
      <c r="C619" t="s">
        <v>357</v>
      </c>
      <c r="D619" t="s">
        <v>31039</v>
      </c>
      <c r="E619" t="s">
        <v>31040</v>
      </c>
      <c r="F619" t="s">
        <v>31041</v>
      </c>
      <c r="G619">
        <v>12</v>
      </c>
      <c r="H619" t="s">
        <v>41881</v>
      </c>
      <c r="I619" t="s">
        <v>877</v>
      </c>
      <c r="J619" t="s">
        <v>41938</v>
      </c>
      <c r="K619">
        <v>3</v>
      </c>
      <c r="L619" t="s">
        <v>41838</v>
      </c>
      <c r="M619">
        <v>72000000</v>
      </c>
      <c r="N619" t="s">
        <v>41840</v>
      </c>
      <c r="O619" t="s">
        <v>46865</v>
      </c>
      <c r="P619" t="s">
        <v>90</v>
      </c>
      <c r="Q619" t="s">
        <v>70</v>
      </c>
      <c r="R619" t="s">
        <v>70</v>
      </c>
      <c r="S619" t="s">
        <v>40133</v>
      </c>
      <c r="T619" t="s">
        <v>31050</v>
      </c>
      <c r="U619" t="s">
        <v>31051</v>
      </c>
      <c r="V619" t="s">
        <v>31044</v>
      </c>
      <c r="W619" t="s">
        <v>31044</v>
      </c>
      <c r="X619">
        <v>527929288</v>
      </c>
      <c r="Y619" t="s">
        <v>122</v>
      </c>
      <c r="Z619" t="s">
        <v>123</v>
      </c>
      <c r="AA619">
        <v>0</v>
      </c>
      <c r="AB619" t="s">
        <v>76</v>
      </c>
      <c r="AC619">
        <v>0</v>
      </c>
      <c r="AD619" t="s">
        <v>76</v>
      </c>
      <c r="AE619">
        <v>3124262</v>
      </c>
      <c r="AF619" t="s">
        <v>40104</v>
      </c>
      <c r="AG619" t="s">
        <v>31045</v>
      </c>
      <c r="AH619" t="s">
        <v>40135</v>
      </c>
      <c r="AI619" t="s">
        <v>126</v>
      </c>
      <c r="AJ619" t="s">
        <v>41304</v>
      </c>
      <c r="AK619" t="s">
        <v>31046</v>
      </c>
      <c r="AL619" t="s">
        <v>31047</v>
      </c>
      <c r="AM619">
        <v>2014</v>
      </c>
      <c r="AN619" s="1">
        <v>41995</v>
      </c>
      <c r="AO619" s="1">
        <v>42017</v>
      </c>
      <c r="AP619">
        <v>4</v>
      </c>
      <c r="AQ619" t="s">
        <v>81</v>
      </c>
      <c r="AR619" s="4">
        <f>IF(AQ619="M",AP619*30.42,AP619)</f>
        <v>121.68</v>
      </c>
      <c r="AS619">
        <v>0</v>
      </c>
      <c r="AT619" s="4">
        <f>AR619+AS619</f>
        <v>121.68</v>
      </c>
      <c r="AU619">
        <v>2</v>
      </c>
      <c r="AV619" s="1">
        <f>AO619+AT619</f>
        <v>42138.68</v>
      </c>
      <c r="AW619" s="1">
        <v>42198</v>
      </c>
      <c r="AX619" s="2">
        <f>IF(AV619&gt;=AW619,1,2)</f>
        <v>2</v>
      </c>
      <c r="AY619" s="2" t="str">
        <f>IF((AV619+10)&gt;=AW619,"SAVE","LATE")</f>
        <v>LATE</v>
      </c>
      <c r="AZ619" t="s">
        <v>82</v>
      </c>
      <c r="BA619" t="s">
        <v>1011</v>
      </c>
      <c r="BB619">
        <v>527929288</v>
      </c>
      <c r="BC619">
        <v>33046072</v>
      </c>
      <c r="BD619" s="9">
        <v>560975360</v>
      </c>
      <c r="BE619" t="s">
        <v>46865</v>
      </c>
      <c r="BF619">
        <v>0</v>
      </c>
      <c r="BG619" t="s">
        <v>70</v>
      </c>
      <c r="BH619">
        <v>-1</v>
      </c>
      <c r="BI619" t="s">
        <v>70</v>
      </c>
      <c r="BJ619" t="s">
        <v>70</v>
      </c>
      <c r="BK619">
        <v>0</v>
      </c>
      <c r="BL619" t="s">
        <v>85</v>
      </c>
      <c r="BM619" t="s">
        <v>31052</v>
      </c>
    </row>
    <row r="620" spans="1:65" x14ac:dyDescent="0.25">
      <c r="A620">
        <v>2013</v>
      </c>
      <c r="B620" t="s">
        <v>116</v>
      </c>
      <c r="C620" t="s">
        <v>357</v>
      </c>
      <c r="D620" t="s">
        <v>25112</v>
      </c>
      <c r="E620" t="s">
        <v>2786</v>
      </c>
      <c r="F620" t="s">
        <v>25113</v>
      </c>
      <c r="G620">
        <v>1</v>
      </c>
      <c r="H620" t="s">
        <v>46842</v>
      </c>
      <c r="I620" t="s">
        <v>105</v>
      </c>
      <c r="J620" t="s">
        <v>88</v>
      </c>
      <c r="K620">
        <v>3</v>
      </c>
      <c r="L620" t="s">
        <v>41838</v>
      </c>
      <c r="M620">
        <v>72000000</v>
      </c>
      <c r="N620" t="s">
        <v>41840</v>
      </c>
      <c r="O620" t="s">
        <v>41940</v>
      </c>
      <c r="P620" t="s">
        <v>90</v>
      </c>
      <c r="Q620" t="s">
        <v>39326</v>
      </c>
      <c r="R620" t="s">
        <v>39326</v>
      </c>
      <c r="S620" t="s">
        <v>41316</v>
      </c>
      <c r="T620" t="s">
        <v>20475</v>
      </c>
      <c r="U620" t="s">
        <v>27492</v>
      </c>
      <c r="V620" t="s">
        <v>27493</v>
      </c>
      <c r="W620" t="s">
        <v>27494</v>
      </c>
      <c r="X620">
        <v>4966261494</v>
      </c>
      <c r="Y620" t="s">
        <v>122</v>
      </c>
      <c r="Z620" t="s">
        <v>123</v>
      </c>
      <c r="AA620">
        <v>0</v>
      </c>
      <c r="AB620" t="s">
        <v>76</v>
      </c>
      <c r="AC620">
        <v>0</v>
      </c>
      <c r="AD620" t="s">
        <v>76</v>
      </c>
      <c r="AE620">
        <v>2588189</v>
      </c>
      <c r="AF620" t="s">
        <v>40104</v>
      </c>
      <c r="AG620" t="s">
        <v>27495</v>
      </c>
      <c r="AH620" t="s">
        <v>27496</v>
      </c>
      <c r="AI620" t="s">
        <v>126</v>
      </c>
      <c r="AJ620" t="s">
        <v>41304</v>
      </c>
      <c r="AK620">
        <v>71338676</v>
      </c>
      <c r="AL620" t="s">
        <v>6412</v>
      </c>
      <c r="AM620">
        <v>2014</v>
      </c>
      <c r="AN620" s="1">
        <v>41796</v>
      </c>
      <c r="AO620" s="1">
        <v>41822</v>
      </c>
      <c r="AP620">
        <v>8</v>
      </c>
      <c r="AQ620" t="s">
        <v>81</v>
      </c>
      <c r="AR620" s="4">
        <f>IF(AQ620="M",AP620*30.42,AP620)</f>
        <v>243.36</v>
      </c>
      <c r="AS620">
        <v>140</v>
      </c>
      <c r="AT620" s="4">
        <f>AR620+AS620</f>
        <v>383.36</v>
      </c>
      <c r="AU620">
        <v>3</v>
      </c>
      <c r="AV620" s="1">
        <f>AO620+AT620</f>
        <v>42205.36</v>
      </c>
      <c r="AW620" s="1">
        <v>42296</v>
      </c>
      <c r="AX620" s="2">
        <f>IF(AV620&gt;=AW620,1,2)</f>
        <v>2</v>
      </c>
      <c r="AY620" s="2" t="str">
        <f>IF((AV620+10)&gt;=AW620,"SAVE","LATE")</f>
        <v>LATE</v>
      </c>
      <c r="AZ620" t="s">
        <v>82</v>
      </c>
      <c r="BA620" t="s">
        <v>1011</v>
      </c>
      <c r="BB620">
        <v>4844680602</v>
      </c>
      <c r="BC620">
        <v>1907983488</v>
      </c>
      <c r="BD620" s="9">
        <v>6752664090</v>
      </c>
      <c r="BE620" t="s">
        <v>41941</v>
      </c>
      <c r="BF620">
        <v>0</v>
      </c>
      <c r="BG620" t="s">
        <v>70</v>
      </c>
      <c r="BH620">
        <v>-1</v>
      </c>
      <c r="BI620" t="s">
        <v>27497</v>
      </c>
      <c r="BJ620" t="s">
        <v>27498</v>
      </c>
      <c r="BK620">
        <v>0</v>
      </c>
      <c r="BL620" t="s">
        <v>85</v>
      </c>
      <c r="BM620" t="s">
        <v>27499</v>
      </c>
    </row>
    <row r="621" spans="1:65" x14ac:dyDescent="0.25">
      <c r="A621">
        <v>2013</v>
      </c>
      <c r="B621" t="s">
        <v>116</v>
      </c>
      <c r="C621" t="s">
        <v>693</v>
      </c>
      <c r="D621" t="s">
        <v>41945</v>
      </c>
      <c r="E621" t="s">
        <v>10987</v>
      </c>
      <c r="F621" t="s">
        <v>14879</v>
      </c>
      <c r="G621">
        <v>1</v>
      </c>
      <c r="H621" t="s">
        <v>46842</v>
      </c>
      <c r="I621" t="s">
        <v>67</v>
      </c>
      <c r="J621" t="s">
        <v>88</v>
      </c>
      <c r="K621">
        <v>3</v>
      </c>
      <c r="L621" t="s">
        <v>41838</v>
      </c>
      <c r="M621">
        <v>72000000</v>
      </c>
      <c r="N621" t="s">
        <v>41840</v>
      </c>
      <c r="O621" t="s">
        <v>41951</v>
      </c>
      <c r="P621" t="s">
        <v>90</v>
      </c>
      <c r="Q621" t="s">
        <v>41946</v>
      </c>
      <c r="R621" t="s">
        <v>41946</v>
      </c>
      <c r="S621" t="s">
        <v>41943</v>
      </c>
      <c r="T621" s="3">
        <v>41620</v>
      </c>
      <c r="U621" t="s">
        <v>28084</v>
      </c>
      <c r="V621" t="s">
        <v>28085</v>
      </c>
      <c r="W621" t="s">
        <v>25751</v>
      </c>
      <c r="X621">
        <v>2900000000</v>
      </c>
      <c r="Y621" t="s">
        <v>122</v>
      </c>
      <c r="Z621" t="s">
        <v>123</v>
      </c>
      <c r="AA621">
        <v>0</v>
      </c>
      <c r="AB621" t="s">
        <v>76</v>
      </c>
      <c r="AC621">
        <v>0</v>
      </c>
      <c r="AD621" t="s">
        <v>76</v>
      </c>
      <c r="AE621">
        <v>2257742</v>
      </c>
      <c r="AF621" t="s">
        <v>40104</v>
      </c>
      <c r="AG621" t="s">
        <v>28086</v>
      </c>
      <c r="AH621" t="s">
        <v>28087</v>
      </c>
      <c r="AI621" t="s">
        <v>126</v>
      </c>
      <c r="AJ621" t="s">
        <v>41304</v>
      </c>
      <c r="AK621" t="s">
        <v>28088</v>
      </c>
      <c r="AL621" t="s">
        <v>28089</v>
      </c>
      <c r="AM621">
        <v>2014</v>
      </c>
      <c r="AN621" s="1">
        <v>41663</v>
      </c>
      <c r="AO621" s="1">
        <v>41683</v>
      </c>
      <c r="AP621">
        <v>6</v>
      </c>
      <c r="AQ621" t="s">
        <v>81</v>
      </c>
      <c r="AR621" s="4">
        <f>IF(AQ621="M",AP621*30.42,AP621)</f>
        <v>182.52</v>
      </c>
      <c r="AS621">
        <v>0</v>
      </c>
      <c r="AT621" s="4">
        <f>AR621+AS621</f>
        <v>182.52</v>
      </c>
      <c r="AU621">
        <v>3</v>
      </c>
      <c r="AV621" s="1">
        <f>AO621+AT621</f>
        <v>41865.519999999997</v>
      </c>
      <c r="AW621" s="1">
        <v>41956</v>
      </c>
      <c r="AX621" s="2">
        <f>IF(AV621&gt;=AW621,1,2)</f>
        <v>2</v>
      </c>
      <c r="AY621" s="2" t="str">
        <f>IF((AV621+10)&gt;=AW621,"SAVE","LATE")</f>
        <v>LATE</v>
      </c>
      <c r="AZ621" t="s">
        <v>82</v>
      </c>
      <c r="BA621" t="s">
        <v>1011</v>
      </c>
      <c r="BB621">
        <v>2899771333</v>
      </c>
      <c r="BC621">
        <v>542999993</v>
      </c>
      <c r="BD621" s="9">
        <v>3442771326</v>
      </c>
      <c r="BE621" t="s">
        <v>41951</v>
      </c>
      <c r="BF621">
        <v>0</v>
      </c>
      <c r="BG621" t="s">
        <v>70</v>
      </c>
      <c r="BH621">
        <v>-1</v>
      </c>
      <c r="BI621" t="s">
        <v>28087</v>
      </c>
      <c r="BJ621" t="s">
        <v>28090</v>
      </c>
      <c r="BK621">
        <v>0</v>
      </c>
      <c r="BL621" t="s">
        <v>85</v>
      </c>
      <c r="BM621" t="s">
        <v>28091</v>
      </c>
    </row>
    <row r="622" spans="1:65" x14ac:dyDescent="0.25">
      <c r="A622">
        <v>2013</v>
      </c>
      <c r="B622" t="s">
        <v>116</v>
      </c>
      <c r="C622" t="s">
        <v>693</v>
      </c>
      <c r="D622" t="s">
        <v>41945</v>
      </c>
      <c r="E622" t="s">
        <v>10987</v>
      </c>
      <c r="F622" t="s">
        <v>14879</v>
      </c>
      <c r="G622">
        <v>1</v>
      </c>
      <c r="H622" t="s">
        <v>46842</v>
      </c>
      <c r="I622" t="s">
        <v>105</v>
      </c>
      <c r="J622" t="s">
        <v>88</v>
      </c>
      <c r="K622">
        <v>3</v>
      </c>
      <c r="L622" t="s">
        <v>41838</v>
      </c>
      <c r="M622">
        <v>72000000</v>
      </c>
      <c r="N622" t="s">
        <v>41840</v>
      </c>
      <c r="O622" t="s">
        <v>41952</v>
      </c>
      <c r="P622" t="s">
        <v>90</v>
      </c>
      <c r="Q622" t="s">
        <v>41946</v>
      </c>
      <c r="R622" t="s">
        <v>41946</v>
      </c>
      <c r="S622" t="s">
        <v>41943</v>
      </c>
      <c r="T622" s="3">
        <v>41620</v>
      </c>
      <c r="U622" t="s">
        <v>28935</v>
      </c>
      <c r="V622" t="s">
        <v>28936</v>
      </c>
      <c r="W622">
        <v>97</v>
      </c>
      <c r="X622">
        <v>1636286228</v>
      </c>
      <c r="Y622" t="s">
        <v>122</v>
      </c>
      <c r="Z622" t="s">
        <v>123</v>
      </c>
      <c r="AA622">
        <v>0</v>
      </c>
      <c r="AB622" t="s">
        <v>76</v>
      </c>
      <c r="AC622">
        <v>0</v>
      </c>
      <c r="AD622" t="s">
        <v>76</v>
      </c>
      <c r="AE622">
        <v>2265111</v>
      </c>
      <c r="AF622" t="s">
        <v>40104</v>
      </c>
      <c r="AG622" t="s">
        <v>28937</v>
      </c>
      <c r="AH622" t="s">
        <v>28938</v>
      </c>
      <c r="AI622" t="s">
        <v>126</v>
      </c>
      <c r="AJ622" t="s">
        <v>41304</v>
      </c>
      <c r="AK622" t="s">
        <v>28939</v>
      </c>
      <c r="AL622" t="s">
        <v>14888</v>
      </c>
      <c r="AM622">
        <v>2014</v>
      </c>
      <c r="AN622" s="1">
        <v>41673</v>
      </c>
      <c r="AO622" s="1">
        <v>41687</v>
      </c>
      <c r="AP622">
        <v>5</v>
      </c>
      <c r="AQ622" t="s">
        <v>81</v>
      </c>
      <c r="AR622" s="4">
        <f>IF(AQ622="M",AP622*30.42,AP622)</f>
        <v>152.10000000000002</v>
      </c>
      <c r="AS622">
        <v>40</v>
      </c>
      <c r="AT622" s="4">
        <f>AR622+AS622</f>
        <v>192.10000000000002</v>
      </c>
      <c r="AU622">
        <v>6</v>
      </c>
      <c r="AV622" s="1">
        <f>AO622+AT622</f>
        <v>41879.1</v>
      </c>
      <c r="AW622" s="1">
        <v>42061</v>
      </c>
      <c r="AX622" s="2">
        <f>IF(AV622&gt;=AW622,1,2)</f>
        <v>2</v>
      </c>
      <c r="AY622" s="2" t="str">
        <f>IF((AV622+10)&gt;=AW622,"SAVE","LATE")</f>
        <v>LATE</v>
      </c>
      <c r="AZ622" t="s">
        <v>82</v>
      </c>
      <c r="BA622" t="s">
        <v>1011</v>
      </c>
      <c r="BB622">
        <v>1635759742</v>
      </c>
      <c r="BC622">
        <v>0</v>
      </c>
      <c r="BD622" s="9">
        <v>1635759742</v>
      </c>
      <c r="BE622" t="s">
        <v>41953</v>
      </c>
      <c r="BF622">
        <v>0</v>
      </c>
      <c r="BG622" t="s">
        <v>70</v>
      </c>
      <c r="BH622">
        <v>-1</v>
      </c>
      <c r="BI622" t="s">
        <v>28940</v>
      </c>
      <c r="BJ622" t="s">
        <v>28941</v>
      </c>
      <c r="BK622">
        <v>0</v>
      </c>
      <c r="BL622" t="s">
        <v>85</v>
      </c>
      <c r="BM622" t="s">
        <v>28942</v>
      </c>
    </row>
    <row r="623" spans="1:65" x14ac:dyDescent="0.25">
      <c r="A623">
        <v>2013</v>
      </c>
      <c r="B623" t="s">
        <v>116</v>
      </c>
      <c r="C623" t="s">
        <v>693</v>
      </c>
      <c r="D623" t="s">
        <v>41945</v>
      </c>
      <c r="E623" t="s">
        <v>10987</v>
      </c>
      <c r="F623" t="s">
        <v>14879</v>
      </c>
      <c r="G623">
        <v>1</v>
      </c>
      <c r="H623" t="s">
        <v>46842</v>
      </c>
      <c r="I623" t="s">
        <v>105</v>
      </c>
      <c r="J623" t="s">
        <v>88</v>
      </c>
      <c r="K623">
        <v>3</v>
      </c>
      <c r="L623" t="s">
        <v>41838</v>
      </c>
      <c r="M623">
        <v>72000000</v>
      </c>
      <c r="N623" t="s">
        <v>41840</v>
      </c>
      <c r="O623" t="s">
        <v>41954</v>
      </c>
      <c r="P623" t="s">
        <v>90</v>
      </c>
      <c r="Q623" t="s">
        <v>41946</v>
      </c>
      <c r="R623" t="s">
        <v>41946</v>
      </c>
      <c r="S623" t="s">
        <v>41943</v>
      </c>
      <c r="T623" t="s">
        <v>26872</v>
      </c>
      <c r="U623" t="s">
        <v>31443</v>
      </c>
      <c r="V623" t="s">
        <v>31444</v>
      </c>
      <c r="W623" t="s">
        <v>29432</v>
      </c>
      <c r="X623">
        <v>452294246</v>
      </c>
      <c r="Y623" t="s">
        <v>122</v>
      </c>
      <c r="Z623" t="s">
        <v>123</v>
      </c>
      <c r="AA623">
        <v>0</v>
      </c>
      <c r="AB623" t="s">
        <v>76</v>
      </c>
      <c r="AC623">
        <v>0</v>
      </c>
      <c r="AD623" t="s">
        <v>76</v>
      </c>
      <c r="AE623">
        <v>2264964</v>
      </c>
      <c r="AF623" t="s">
        <v>41304</v>
      </c>
      <c r="AG623" t="s">
        <v>31445</v>
      </c>
      <c r="AH623" t="s">
        <v>31446</v>
      </c>
      <c r="AI623" t="s">
        <v>126</v>
      </c>
      <c r="AJ623" t="s">
        <v>41304</v>
      </c>
      <c r="AK623" t="s">
        <v>31445</v>
      </c>
      <c r="AL623" t="s">
        <v>31446</v>
      </c>
      <c r="AM623">
        <v>2014</v>
      </c>
      <c r="AN623" s="1">
        <v>41677</v>
      </c>
      <c r="AO623" s="1">
        <v>41687</v>
      </c>
      <c r="AP623">
        <v>6</v>
      </c>
      <c r="AQ623" t="s">
        <v>81</v>
      </c>
      <c r="AR623" s="4">
        <f>IF(AQ623="M",AP623*30.42,AP623)</f>
        <v>182.52</v>
      </c>
      <c r="AS623">
        <v>45</v>
      </c>
      <c r="AT623" s="4">
        <f>AR623+AS623</f>
        <v>227.52</v>
      </c>
      <c r="AU623">
        <v>4</v>
      </c>
      <c r="AV623" s="1">
        <f>AO623+AT623</f>
        <v>41914.519999999997</v>
      </c>
      <c r="AW623" s="1">
        <v>42036</v>
      </c>
      <c r="AX623" s="2">
        <f>IF(AV623&gt;=AW623,1,2)</f>
        <v>2</v>
      </c>
      <c r="AY623" s="2" t="str">
        <f>IF((AV623+10)&gt;=AW623,"SAVE","LATE")</f>
        <v>LATE</v>
      </c>
      <c r="AZ623" t="s">
        <v>82</v>
      </c>
      <c r="BA623" t="s">
        <v>1011</v>
      </c>
      <c r="BB623">
        <v>452280096</v>
      </c>
      <c r="BC623">
        <v>0</v>
      </c>
      <c r="BD623" s="9">
        <v>452280096</v>
      </c>
      <c r="BE623" t="s">
        <v>41955</v>
      </c>
      <c r="BF623">
        <v>0</v>
      </c>
      <c r="BG623" t="s">
        <v>70</v>
      </c>
      <c r="BH623">
        <v>-1</v>
      </c>
      <c r="BI623" t="s">
        <v>31446</v>
      </c>
      <c r="BJ623" t="s">
        <v>31447</v>
      </c>
      <c r="BK623">
        <v>0</v>
      </c>
      <c r="BL623" t="s">
        <v>85</v>
      </c>
      <c r="BM623" t="s">
        <v>31448</v>
      </c>
    </row>
    <row r="624" spans="1:65" x14ac:dyDescent="0.25">
      <c r="A624">
        <v>2013</v>
      </c>
      <c r="B624" t="s">
        <v>116</v>
      </c>
      <c r="C624" t="s">
        <v>693</v>
      </c>
      <c r="D624" t="s">
        <v>41945</v>
      </c>
      <c r="E624" t="s">
        <v>10987</v>
      </c>
      <c r="F624" t="s">
        <v>14879</v>
      </c>
      <c r="G624">
        <v>1</v>
      </c>
      <c r="H624" t="s">
        <v>46842</v>
      </c>
      <c r="I624" t="s">
        <v>105</v>
      </c>
      <c r="J624" t="s">
        <v>88</v>
      </c>
      <c r="K624">
        <v>3</v>
      </c>
      <c r="L624" t="s">
        <v>41838</v>
      </c>
      <c r="M624">
        <v>72000000</v>
      </c>
      <c r="N624" t="s">
        <v>41840</v>
      </c>
      <c r="O624" t="s">
        <v>41956</v>
      </c>
      <c r="P624" t="s">
        <v>90</v>
      </c>
      <c r="Q624" t="s">
        <v>41946</v>
      </c>
      <c r="R624" t="s">
        <v>41946</v>
      </c>
      <c r="S624" t="s">
        <v>41943</v>
      </c>
      <c r="T624" t="s">
        <v>18368</v>
      </c>
      <c r="U624" t="s">
        <v>31623</v>
      </c>
      <c r="V624" t="s">
        <v>31624</v>
      </c>
      <c r="W624" t="s">
        <v>31625</v>
      </c>
      <c r="X624">
        <v>424476566</v>
      </c>
      <c r="Y624" t="s">
        <v>122</v>
      </c>
      <c r="Z624" t="s">
        <v>123</v>
      </c>
      <c r="AA624">
        <v>0</v>
      </c>
      <c r="AB624" t="s">
        <v>76</v>
      </c>
      <c r="AC624">
        <v>0</v>
      </c>
      <c r="AD624" t="s">
        <v>76</v>
      </c>
      <c r="AE624">
        <v>2284356</v>
      </c>
      <c r="AF624" t="s">
        <v>40104</v>
      </c>
      <c r="AG624" t="s">
        <v>31626</v>
      </c>
      <c r="AH624" t="s">
        <v>31627</v>
      </c>
      <c r="AI624" t="s">
        <v>126</v>
      </c>
      <c r="AJ624" t="s">
        <v>41304</v>
      </c>
      <c r="AK624" t="s">
        <v>31628</v>
      </c>
      <c r="AL624" t="s">
        <v>40137</v>
      </c>
      <c r="AM624">
        <v>2014</v>
      </c>
      <c r="AN624" s="1">
        <v>41680</v>
      </c>
      <c r="AO624" s="1">
        <v>41689</v>
      </c>
      <c r="AP624">
        <v>6</v>
      </c>
      <c r="AQ624" t="s">
        <v>81</v>
      </c>
      <c r="AR624" s="4">
        <f>IF(AQ624="M",AP624*30.42,AP624)</f>
        <v>182.52</v>
      </c>
      <c r="AS624">
        <v>18</v>
      </c>
      <c r="AT624" s="4">
        <f>AR624+AS624</f>
        <v>200.52</v>
      </c>
      <c r="AU624">
        <v>3</v>
      </c>
      <c r="AV624" s="1">
        <f>AO624+AT624</f>
        <v>41889.519999999997</v>
      </c>
      <c r="AW624" s="1">
        <v>41979</v>
      </c>
      <c r="AX624" s="2">
        <f>IF(AV624&gt;=AW624,1,2)</f>
        <v>2</v>
      </c>
      <c r="AY624" s="2" t="str">
        <f>IF((AV624+10)&gt;=AW624,"SAVE","LATE")</f>
        <v>LATE</v>
      </c>
      <c r="AZ624" t="s">
        <v>82</v>
      </c>
      <c r="BA624" t="s">
        <v>1011</v>
      </c>
      <c r="BB624">
        <v>424475650</v>
      </c>
      <c r="BC624">
        <v>207538265</v>
      </c>
      <c r="BD624" s="9">
        <v>632013915</v>
      </c>
      <c r="BE624" t="s">
        <v>41957</v>
      </c>
      <c r="BF624">
        <v>0</v>
      </c>
      <c r="BG624" t="s">
        <v>70</v>
      </c>
      <c r="BH624">
        <v>-1</v>
      </c>
      <c r="BI624" t="s">
        <v>31627</v>
      </c>
      <c r="BJ624" t="s">
        <v>31629</v>
      </c>
      <c r="BK624">
        <v>0</v>
      </c>
      <c r="BL624" t="s">
        <v>85</v>
      </c>
      <c r="BM624" t="s">
        <v>31630</v>
      </c>
    </row>
    <row r="625" spans="1:65" x14ac:dyDescent="0.25">
      <c r="A625">
        <v>2013</v>
      </c>
      <c r="B625" t="s">
        <v>116</v>
      </c>
      <c r="C625" t="s">
        <v>693</v>
      </c>
      <c r="D625" t="s">
        <v>41945</v>
      </c>
      <c r="E625" t="s">
        <v>10987</v>
      </c>
      <c r="F625" t="s">
        <v>14879</v>
      </c>
      <c r="G625">
        <v>1</v>
      </c>
      <c r="H625" t="s">
        <v>46842</v>
      </c>
      <c r="I625" t="s">
        <v>105</v>
      </c>
      <c r="J625" t="s">
        <v>88</v>
      </c>
      <c r="K625">
        <v>3</v>
      </c>
      <c r="L625" t="s">
        <v>41838</v>
      </c>
      <c r="M625">
        <v>72000000</v>
      </c>
      <c r="N625" t="s">
        <v>41840</v>
      </c>
      <c r="O625" t="s">
        <v>41958</v>
      </c>
      <c r="P625" t="s">
        <v>90</v>
      </c>
      <c r="Q625" t="s">
        <v>41946</v>
      </c>
      <c r="R625" t="s">
        <v>41946</v>
      </c>
      <c r="S625" t="s">
        <v>41943</v>
      </c>
      <c r="T625" t="s">
        <v>18368</v>
      </c>
      <c r="U625" t="s">
        <v>32169</v>
      </c>
      <c r="V625" t="s">
        <v>32170</v>
      </c>
      <c r="W625" t="s">
        <v>32171</v>
      </c>
      <c r="X625">
        <v>347909317</v>
      </c>
      <c r="Y625" t="s">
        <v>122</v>
      </c>
      <c r="Z625" t="s">
        <v>123</v>
      </c>
      <c r="AA625">
        <v>0</v>
      </c>
      <c r="AB625" t="s">
        <v>76</v>
      </c>
      <c r="AC625">
        <v>0</v>
      </c>
      <c r="AD625" t="s">
        <v>76</v>
      </c>
      <c r="AE625">
        <v>2324293</v>
      </c>
      <c r="AF625" t="s">
        <v>40104</v>
      </c>
      <c r="AG625" t="s">
        <v>32172</v>
      </c>
      <c r="AH625" t="s">
        <v>32173</v>
      </c>
      <c r="AI625" t="s">
        <v>126</v>
      </c>
      <c r="AJ625" t="s">
        <v>41304</v>
      </c>
      <c r="AK625" t="s">
        <v>32174</v>
      </c>
      <c r="AL625" t="s">
        <v>40138</v>
      </c>
      <c r="AM625">
        <v>2014</v>
      </c>
      <c r="AN625" s="1">
        <v>41674</v>
      </c>
      <c r="AO625" s="1">
        <v>41704</v>
      </c>
      <c r="AP625">
        <v>6</v>
      </c>
      <c r="AQ625" t="s">
        <v>81</v>
      </c>
      <c r="AR625" s="4">
        <f>IF(AQ625="M",AP625*30.42,AP625)</f>
        <v>182.52</v>
      </c>
      <c r="AS625">
        <v>165</v>
      </c>
      <c r="AT625" s="4">
        <f>AR625+AS625</f>
        <v>347.52</v>
      </c>
      <c r="AU625">
        <v>2</v>
      </c>
      <c r="AV625" s="1">
        <f>AO625+AT625</f>
        <v>42051.519999999997</v>
      </c>
      <c r="AW625" s="1">
        <v>42112</v>
      </c>
      <c r="AX625" s="2">
        <f>IF(AV625&gt;=AW625,1,2)</f>
        <v>2</v>
      </c>
      <c r="AY625" s="2" t="str">
        <f>IF((AV625+10)&gt;=AW625,"SAVE","LATE")</f>
        <v>LATE</v>
      </c>
      <c r="AZ625" t="s">
        <v>82</v>
      </c>
      <c r="BA625" t="s">
        <v>1011</v>
      </c>
      <c r="BB625">
        <v>341037083</v>
      </c>
      <c r="BC625">
        <v>101050266</v>
      </c>
      <c r="BD625" s="9">
        <v>442087349</v>
      </c>
      <c r="BE625" t="s">
        <v>41959</v>
      </c>
      <c r="BF625">
        <v>0</v>
      </c>
      <c r="BG625" t="s">
        <v>70</v>
      </c>
      <c r="BH625">
        <v>-1</v>
      </c>
      <c r="BI625" t="s">
        <v>32175</v>
      </c>
      <c r="BJ625" t="s">
        <v>32176</v>
      </c>
      <c r="BK625">
        <v>0</v>
      </c>
      <c r="BL625" t="s">
        <v>85</v>
      </c>
      <c r="BM625" t="s">
        <v>32177</v>
      </c>
    </row>
    <row r="626" spans="1:65" x14ac:dyDescent="0.25">
      <c r="A626">
        <v>2013</v>
      </c>
      <c r="B626" t="s">
        <v>116</v>
      </c>
      <c r="C626" t="s">
        <v>693</v>
      </c>
      <c r="D626" t="s">
        <v>41945</v>
      </c>
      <c r="E626" t="s">
        <v>10987</v>
      </c>
      <c r="F626" t="s">
        <v>14879</v>
      </c>
      <c r="G626">
        <v>1</v>
      </c>
      <c r="H626" t="s">
        <v>46842</v>
      </c>
      <c r="I626" t="s">
        <v>105</v>
      </c>
      <c r="J626" t="s">
        <v>88</v>
      </c>
      <c r="K626">
        <v>3</v>
      </c>
      <c r="L626" t="s">
        <v>41838</v>
      </c>
      <c r="M626">
        <v>72000000</v>
      </c>
      <c r="N626" t="s">
        <v>41840</v>
      </c>
      <c r="O626" t="s">
        <v>41960</v>
      </c>
      <c r="P626" t="s">
        <v>90</v>
      </c>
      <c r="Q626" t="s">
        <v>41946</v>
      </c>
      <c r="R626" t="s">
        <v>41946</v>
      </c>
      <c r="S626" t="s">
        <v>41943</v>
      </c>
      <c r="T626" t="s">
        <v>18368</v>
      </c>
      <c r="U626" t="s">
        <v>32291</v>
      </c>
      <c r="V626" t="s">
        <v>32292</v>
      </c>
      <c r="W626" t="s">
        <v>32293</v>
      </c>
      <c r="X626">
        <v>316692646</v>
      </c>
      <c r="Y626" t="s">
        <v>122</v>
      </c>
      <c r="Z626" t="s">
        <v>123</v>
      </c>
      <c r="AA626">
        <v>0</v>
      </c>
      <c r="AB626" t="s">
        <v>76</v>
      </c>
      <c r="AC626">
        <v>0</v>
      </c>
      <c r="AD626" t="s">
        <v>76</v>
      </c>
      <c r="AE626">
        <v>2284448</v>
      </c>
      <c r="AF626" t="s">
        <v>40104</v>
      </c>
      <c r="AG626" t="s">
        <v>31626</v>
      </c>
      <c r="AH626" t="s">
        <v>31627</v>
      </c>
      <c r="AI626" t="s">
        <v>126</v>
      </c>
      <c r="AJ626" t="s">
        <v>41304</v>
      </c>
      <c r="AK626" t="s">
        <v>31628</v>
      </c>
      <c r="AL626" t="s">
        <v>40137</v>
      </c>
      <c r="AM626">
        <v>2014</v>
      </c>
      <c r="AN626" s="1">
        <v>41680</v>
      </c>
      <c r="AO626" s="1">
        <v>41689</v>
      </c>
      <c r="AP626">
        <v>6</v>
      </c>
      <c r="AQ626" t="s">
        <v>81</v>
      </c>
      <c r="AR626" s="4">
        <f>IF(AQ626="M",AP626*30.42,AP626)</f>
        <v>182.52</v>
      </c>
      <c r="AS626">
        <v>18</v>
      </c>
      <c r="AT626" s="4">
        <f>AR626+AS626</f>
        <v>200.52</v>
      </c>
      <c r="AU626">
        <v>3</v>
      </c>
      <c r="AV626" s="1">
        <f>AO626+AT626</f>
        <v>41889.519999999997</v>
      </c>
      <c r="AW626" s="1">
        <v>41979</v>
      </c>
      <c r="AX626" s="2">
        <f>IF(AV626&gt;=AW626,1,2)</f>
        <v>2</v>
      </c>
      <c r="AY626" s="2" t="str">
        <f>IF((AV626+10)&gt;=AW626,"SAVE","LATE")</f>
        <v>LATE</v>
      </c>
      <c r="AZ626" t="s">
        <v>82</v>
      </c>
      <c r="BA626" t="s">
        <v>1011</v>
      </c>
      <c r="BB626">
        <v>316667464</v>
      </c>
      <c r="BC626">
        <v>157825973</v>
      </c>
      <c r="BD626" s="9">
        <v>474493437</v>
      </c>
      <c r="BE626" t="s">
        <v>41961</v>
      </c>
      <c r="BF626">
        <v>0</v>
      </c>
      <c r="BG626" t="s">
        <v>70</v>
      </c>
      <c r="BH626">
        <v>-1</v>
      </c>
      <c r="BI626" t="s">
        <v>40139</v>
      </c>
      <c r="BJ626" t="s">
        <v>32294</v>
      </c>
      <c r="BK626">
        <v>0</v>
      </c>
      <c r="BL626" t="s">
        <v>85</v>
      </c>
      <c r="BM626" t="s">
        <v>32295</v>
      </c>
    </row>
    <row r="627" spans="1:65" x14ac:dyDescent="0.25">
      <c r="A627">
        <v>2013</v>
      </c>
      <c r="B627" t="s">
        <v>116</v>
      </c>
      <c r="C627" t="s">
        <v>290</v>
      </c>
      <c r="D627" t="s">
        <v>41878</v>
      </c>
      <c r="E627" t="s">
        <v>291</v>
      </c>
      <c r="F627" t="s">
        <v>18542</v>
      </c>
      <c r="G627">
        <v>1</v>
      </c>
      <c r="H627" t="s">
        <v>46842</v>
      </c>
      <c r="I627" t="s">
        <v>105</v>
      </c>
      <c r="J627" t="s">
        <v>88</v>
      </c>
      <c r="K627">
        <v>3</v>
      </c>
      <c r="L627" t="s">
        <v>41838</v>
      </c>
      <c r="M627">
        <v>95000000</v>
      </c>
      <c r="N627" t="s">
        <v>40102</v>
      </c>
      <c r="O627" t="s">
        <v>41977</v>
      </c>
      <c r="P627" t="s">
        <v>90</v>
      </c>
      <c r="Q627" t="s">
        <v>39326</v>
      </c>
      <c r="R627" t="s">
        <v>39326</v>
      </c>
      <c r="S627" t="s">
        <v>41978</v>
      </c>
      <c r="T627" s="3">
        <v>41284</v>
      </c>
      <c r="U627" t="s">
        <v>21912</v>
      </c>
      <c r="V627" t="s">
        <v>21913</v>
      </c>
      <c r="W627" t="s">
        <v>28517</v>
      </c>
      <c r="X627">
        <v>11862583826</v>
      </c>
      <c r="Y627" t="s">
        <v>96</v>
      </c>
      <c r="Z627" t="s">
        <v>40103</v>
      </c>
      <c r="AA627">
        <v>0</v>
      </c>
      <c r="AB627" t="s">
        <v>76</v>
      </c>
      <c r="AC627">
        <v>0</v>
      </c>
      <c r="AD627" t="s">
        <v>76</v>
      </c>
      <c r="AE627">
        <v>2315965</v>
      </c>
      <c r="AF627" t="s">
        <v>40104</v>
      </c>
      <c r="AG627" t="s">
        <v>2161</v>
      </c>
      <c r="AH627" t="s">
        <v>28518</v>
      </c>
      <c r="AI627" t="s">
        <v>126</v>
      </c>
      <c r="AJ627" t="s">
        <v>41304</v>
      </c>
      <c r="AK627" t="s">
        <v>28519</v>
      </c>
      <c r="AL627" t="s">
        <v>28520</v>
      </c>
      <c r="AM627">
        <v>2014</v>
      </c>
      <c r="AN627" s="1">
        <v>41642</v>
      </c>
      <c r="AO627" s="1">
        <v>41677</v>
      </c>
      <c r="AP627">
        <v>8</v>
      </c>
      <c r="AQ627" t="s">
        <v>81</v>
      </c>
      <c r="AR627" s="4">
        <f>IF(AQ627="M",AP627*30.42,AP627)</f>
        <v>243.36</v>
      </c>
      <c r="AS627">
        <v>0</v>
      </c>
      <c r="AT627" s="4">
        <f>AR627+AS627</f>
        <v>243.36</v>
      </c>
      <c r="AU627">
        <v>2</v>
      </c>
      <c r="AV627" s="1">
        <f>AO627+AT627</f>
        <v>41920.36</v>
      </c>
      <c r="AW627" s="1">
        <v>41980</v>
      </c>
      <c r="AX627" s="2">
        <f>IF(AV627&gt;=AW627,1,2)</f>
        <v>2</v>
      </c>
      <c r="AY627" s="2" t="str">
        <f>IF((AV627+10)&gt;=AW627,"SAVE","LATE")</f>
        <v>LATE</v>
      </c>
      <c r="AZ627" t="s">
        <v>82</v>
      </c>
      <c r="BA627" t="s">
        <v>1011</v>
      </c>
      <c r="BB627">
        <v>2104252512</v>
      </c>
      <c r="BC627">
        <v>0</v>
      </c>
      <c r="BD627" s="9">
        <v>2104252512</v>
      </c>
      <c r="BE627" t="s">
        <v>41983</v>
      </c>
      <c r="BF627">
        <v>0</v>
      </c>
      <c r="BG627" t="s">
        <v>70</v>
      </c>
      <c r="BH627">
        <v>-1</v>
      </c>
      <c r="BI627" t="s">
        <v>46866</v>
      </c>
      <c r="BJ627" t="s">
        <v>41981</v>
      </c>
      <c r="BK627">
        <v>0</v>
      </c>
      <c r="BL627" t="s">
        <v>85</v>
      </c>
      <c r="BM627" t="s">
        <v>21917</v>
      </c>
    </row>
    <row r="628" spans="1:65" x14ac:dyDescent="0.25">
      <c r="A628">
        <v>2013</v>
      </c>
      <c r="B628" t="s">
        <v>116</v>
      </c>
      <c r="C628" t="s">
        <v>290</v>
      </c>
      <c r="D628" t="s">
        <v>41878</v>
      </c>
      <c r="E628" t="s">
        <v>291</v>
      </c>
      <c r="F628" t="s">
        <v>18542</v>
      </c>
      <c r="G628">
        <v>1</v>
      </c>
      <c r="H628" t="s">
        <v>46842</v>
      </c>
      <c r="I628" t="s">
        <v>105</v>
      </c>
      <c r="J628" t="s">
        <v>88</v>
      </c>
      <c r="K628">
        <v>3</v>
      </c>
      <c r="L628" t="s">
        <v>41838</v>
      </c>
      <c r="M628">
        <v>95000000</v>
      </c>
      <c r="N628" t="s">
        <v>40102</v>
      </c>
      <c r="O628" t="s">
        <v>41977</v>
      </c>
      <c r="P628" t="s">
        <v>90</v>
      </c>
      <c r="Q628" t="s">
        <v>39326</v>
      </c>
      <c r="R628" t="s">
        <v>39326</v>
      </c>
      <c r="S628" t="s">
        <v>41978</v>
      </c>
      <c r="T628" s="3">
        <v>41284</v>
      </c>
      <c r="U628" t="s">
        <v>21912</v>
      </c>
      <c r="V628" t="s">
        <v>21913</v>
      </c>
      <c r="W628" t="s">
        <v>29465</v>
      </c>
      <c r="X628">
        <v>11862583826</v>
      </c>
      <c r="Y628" t="s">
        <v>96</v>
      </c>
      <c r="Z628" t="s">
        <v>40103</v>
      </c>
      <c r="AA628">
        <v>0</v>
      </c>
      <c r="AB628" t="s">
        <v>76</v>
      </c>
      <c r="AC628">
        <v>0</v>
      </c>
      <c r="AD628" t="s">
        <v>76</v>
      </c>
      <c r="AE628">
        <v>2316088</v>
      </c>
      <c r="AF628" t="s">
        <v>40104</v>
      </c>
      <c r="AG628" t="s">
        <v>29466</v>
      </c>
      <c r="AH628" t="s">
        <v>29467</v>
      </c>
      <c r="AI628" t="s">
        <v>126</v>
      </c>
      <c r="AJ628" t="s">
        <v>41304</v>
      </c>
      <c r="AK628">
        <v>3309829</v>
      </c>
      <c r="AL628" t="s">
        <v>34071</v>
      </c>
      <c r="AM628">
        <v>2014</v>
      </c>
      <c r="AN628" s="1">
        <v>41641</v>
      </c>
      <c r="AO628" s="1">
        <v>41666</v>
      </c>
      <c r="AP628">
        <v>4</v>
      </c>
      <c r="AQ628" t="s">
        <v>81</v>
      </c>
      <c r="AR628" s="4">
        <f>IF(AQ628="M",AP628*30.42,AP628)</f>
        <v>121.68</v>
      </c>
      <c r="AS628">
        <v>0</v>
      </c>
      <c r="AT628" s="4">
        <f>AR628+AS628</f>
        <v>121.68</v>
      </c>
      <c r="AU628">
        <v>2</v>
      </c>
      <c r="AV628" s="1">
        <f>AO628+AT628</f>
        <v>41787.68</v>
      </c>
      <c r="AW628" s="1">
        <v>41847</v>
      </c>
      <c r="AX628" s="2">
        <f>IF(AV628&gt;=AW628,1,2)</f>
        <v>2</v>
      </c>
      <c r="AY628" s="2" t="str">
        <f>IF((AV628+10)&gt;=AW628,"SAVE","LATE")</f>
        <v>LATE</v>
      </c>
      <c r="AZ628" t="s">
        <v>82</v>
      </c>
      <c r="BA628" t="s">
        <v>1011</v>
      </c>
      <c r="BB628">
        <v>1240568283</v>
      </c>
      <c r="BC628">
        <v>50000000</v>
      </c>
      <c r="BD628" s="9">
        <v>1290568283</v>
      </c>
      <c r="BE628" t="s">
        <v>41984</v>
      </c>
      <c r="BF628">
        <v>0</v>
      </c>
      <c r="BG628" t="s">
        <v>70</v>
      </c>
      <c r="BH628">
        <v>-1</v>
      </c>
      <c r="BI628" t="s">
        <v>46866</v>
      </c>
      <c r="BJ628" t="s">
        <v>41981</v>
      </c>
      <c r="BK628">
        <v>0</v>
      </c>
      <c r="BL628" t="s">
        <v>85</v>
      </c>
      <c r="BM628" t="s">
        <v>21917</v>
      </c>
    </row>
    <row r="629" spans="1:65" x14ac:dyDescent="0.25">
      <c r="A629">
        <v>2013</v>
      </c>
      <c r="B629" t="s">
        <v>116</v>
      </c>
      <c r="C629" t="s">
        <v>290</v>
      </c>
      <c r="D629" t="s">
        <v>41878</v>
      </c>
      <c r="E629" t="s">
        <v>291</v>
      </c>
      <c r="F629" t="s">
        <v>18542</v>
      </c>
      <c r="G629">
        <v>1</v>
      </c>
      <c r="H629" t="s">
        <v>46842</v>
      </c>
      <c r="I629" t="s">
        <v>105</v>
      </c>
      <c r="J629" t="s">
        <v>88</v>
      </c>
      <c r="K629">
        <v>3</v>
      </c>
      <c r="L629" t="s">
        <v>41838</v>
      </c>
      <c r="M629">
        <v>95000000</v>
      </c>
      <c r="N629" t="s">
        <v>40102</v>
      </c>
      <c r="O629" t="s">
        <v>41977</v>
      </c>
      <c r="P629" t="s">
        <v>90</v>
      </c>
      <c r="Q629" t="s">
        <v>39326</v>
      </c>
      <c r="R629" t="s">
        <v>39326</v>
      </c>
      <c r="S629" t="s">
        <v>41978</v>
      </c>
      <c r="T629" s="3">
        <v>41284</v>
      </c>
      <c r="U629" t="s">
        <v>21912</v>
      </c>
      <c r="V629" t="s">
        <v>21913</v>
      </c>
      <c r="W629" t="s">
        <v>30843</v>
      </c>
      <c r="X629">
        <v>11862583826</v>
      </c>
      <c r="Y629" t="s">
        <v>96</v>
      </c>
      <c r="Z629" t="s">
        <v>40103</v>
      </c>
      <c r="AA629">
        <v>0</v>
      </c>
      <c r="AB629" t="s">
        <v>76</v>
      </c>
      <c r="AC629">
        <v>0</v>
      </c>
      <c r="AD629" t="s">
        <v>76</v>
      </c>
      <c r="AE629">
        <v>2316060</v>
      </c>
      <c r="AF629" t="s">
        <v>40104</v>
      </c>
      <c r="AG629" t="s">
        <v>30844</v>
      </c>
      <c r="AH629" t="s">
        <v>30845</v>
      </c>
      <c r="AI629" t="s">
        <v>126</v>
      </c>
      <c r="AJ629" t="s">
        <v>41304</v>
      </c>
      <c r="AK629">
        <v>10246004</v>
      </c>
      <c r="AL629" t="s">
        <v>30846</v>
      </c>
      <c r="AM629">
        <v>2014</v>
      </c>
      <c r="AN629" s="1">
        <v>41642</v>
      </c>
      <c r="AO629" s="1">
        <v>41757</v>
      </c>
      <c r="AP629">
        <v>3</v>
      </c>
      <c r="AQ629" t="s">
        <v>81</v>
      </c>
      <c r="AR629" s="4">
        <f>IF(AQ629="M",AP629*30.42,AP629)</f>
        <v>91.26</v>
      </c>
      <c r="AS629">
        <v>0</v>
      </c>
      <c r="AT629" s="4">
        <f>AR629+AS629</f>
        <v>91.26</v>
      </c>
      <c r="AU629">
        <v>2</v>
      </c>
      <c r="AV629" s="1">
        <f>AO629+AT629</f>
        <v>41848.26</v>
      </c>
      <c r="AW629" s="1">
        <v>41910</v>
      </c>
      <c r="AX629" s="2">
        <f>IF(AV629&gt;=AW629,1,2)</f>
        <v>2</v>
      </c>
      <c r="AY629" s="2" t="str">
        <f>IF((AV629+10)&gt;=AW629,"SAVE","LATE")</f>
        <v>LATE</v>
      </c>
      <c r="AZ629" t="s">
        <v>82</v>
      </c>
      <c r="BA629" t="s">
        <v>1011</v>
      </c>
      <c r="BB629">
        <v>594323336</v>
      </c>
      <c r="BC629">
        <v>0</v>
      </c>
      <c r="BD629" s="9">
        <v>594323336</v>
      </c>
      <c r="BE629" t="s">
        <v>41985</v>
      </c>
      <c r="BF629">
        <v>0</v>
      </c>
      <c r="BG629" t="s">
        <v>70</v>
      </c>
      <c r="BH629">
        <v>-1</v>
      </c>
      <c r="BI629" t="s">
        <v>46866</v>
      </c>
      <c r="BJ629" t="s">
        <v>41981</v>
      </c>
      <c r="BK629">
        <v>0</v>
      </c>
      <c r="BL629" t="s">
        <v>85</v>
      </c>
      <c r="BM629" t="s">
        <v>21917</v>
      </c>
    </row>
    <row r="630" spans="1:65" x14ac:dyDescent="0.25">
      <c r="A630">
        <v>2014</v>
      </c>
      <c r="B630" t="s">
        <v>116</v>
      </c>
      <c r="C630" t="s">
        <v>357</v>
      </c>
      <c r="D630" t="s">
        <v>25112</v>
      </c>
      <c r="E630" t="s">
        <v>2786</v>
      </c>
      <c r="F630" t="s">
        <v>25113</v>
      </c>
      <c r="G630">
        <v>1</v>
      </c>
      <c r="H630" t="s">
        <v>46842</v>
      </c>
      <c r="I630" t="s">
        <v>105</v>
      </c>
      <c r="J630" t="s">
        <v>88</v>
      </c>
      <c r="K630">
        <v>3</v>
      </c>
      <c r="L630" t="s">
        <v>41838</v>
      </c>
      <c r="M630">
        <v>72000000</v>
      </c>
      <c r="N630" t="s">
        <v>41840</v>
      </c>
      <c r="O630" t="s">
        <v>41986</v>
      </c>
      <c r="P630" t="s">
        <v>90</v>
      </c>
      <c r="Q630" t="s">
        <v>39326</v>
      </c>
      <c r="R630" t="s">
        <v>39326</v>
      </c>
      <c r="S630" t="s">
        <v>27922</v>
      </c>
      <c r="T630" s="3">
        <v>41976</v>
      </c>
      <c r="U630" t="s">
        <v>27923</v>
      </c>
      <c r="V630" t="s">
        <v>27924</v>
      </c>
      <c r="W630">
        <v>271</v>
      </c>
      <c r="X630">
        <v>3404745138</v>
      </c>
      <c r="Y630" t="s">
        <v>122</v>
      </c>
      <c r="Z630" t="s">
        <v>123</v>
      </c>
      <c r="AA630">
        <v>0</v>
      </c>
      <c r="AB630" t="s">
        <v>76</v>
      </c>
      <c r="AC630">
        <v>0</v>
      </c>
      <c r="AD630" t="s">
        <v>76</v>
      </c>
      <c r="AE630">
        <v>3278189</v>
      </c>
      <c r="AF630" t="s">
        <v>40104</v>
      </c>
      <c r="AG630" t="s">
        <v>27925</v>
      </c>
      <c r="AH630" t="s">
        <v>27926</v>
      </c>
      <c r="AI630" t="s">
        <v>1057</v>
      </c>
      <c r="AJ630" t="s">
        <v>41304</v>
      </c>
      <c r="AK630" t="s">
        <v>27927</v>
      </c>
      <c r="AL630" t="s">
        <v>27928</v>
      </c>
      <c r="AM630">
        <v>2014</v>
      </c>
      <c r="AN630" s="1">
        <v>41809</v>
      </c>
      <c r="AO630" s="1">
        <v>41844</v>
      </c>
      <c r="AP630">
        <v>8</v>
      </c>
      <c r="AQ630" t="s">
        <v>81</v>
      </c>
      <c r="AR630" s="4">
        <f>IF(AQ630="M",AP630*30.42,AP630)</f>
        <v>243.36</v>
      </c>
      <c r="AS630">
        <v>57</v>
      </c>
      <c r="AT630" s="4">
        <f>AR630+AS630</f>
        <v>300.36</v>
      </c>
      <c r="AU630">
        <v>3</v>
      </c>
      <c r="AV630" s="1">
        <f>AO630+AT630</f>
        <v>42144.36</v>
      </c>
      <c r="AW630" s="1">
        <v>42236</v>
      </c>
      <c r="AX630" s="2">
        <f>IF(AV630&gt;=AW630,1,2)</f>
        <v>2</v>
      </c>
      <c r="AY630" s="2" t="str">
        <f>IF((AV630+10)&gt;=AW630,"SAVE","LATE")</f>
        <v>LATE</v>
      </c>
      <c r="AZ630" t="s">
        <v>82</v>
      </c>
      <c r="BA630" t="s">
        <v>1011</v>
      </c>
      <c r="BB630">
        <v>3268583777</v>
      </c>
      <c r="BC630">
        <v>1102880687</v>
      </c>
      <c r="BD630" s="9">
        <v>4371464464</v>
      </c>
      <c r="BE630" t="s">
        <v>41987</v>
      </c>
      <c r="BF630">
        <v>0</v>
      </c>
      <c r="BG630" t="s">
        <v>70</v>
      </c>
      <c r="BH630">
        <v>-1</v>
      </c>
      <c r="BI630" t="s">
        <v>27929</v>
      </c>
      <c r="BJ630" t="s">
        <v>27930</v>
      </c>
      <c r="BK630">
        <v>0</v>
      </c>
      <c r="BL630" t="s">
        <v>85</v>
      </c>
      <c r="BM630" t="s">
        <v>27931</v>
      </c>
    </row>
    <row r="631" spans="1:65" x14ac:dyDescent="0.25">
      <c r="A631">
        <v>2014</v>
      </c>
      <c r="B631" t="s">
        <v>116</v>
      </c>
      <c r="C631" t="s">
        <v>130</v>
      </c>
      <c r="D631" t="s">
        <v>40144</v>
      </c>
      <c r="E631" t="s">
        <v>25021</v>
      </c>
      <c r="F631" t="s">
        <v>25022</v>
      </c>
      <c r="G631">
        <v>11</v>
      </c>
      <c r="H631" t="s">
        <v>41839</v>
      </c>
      <c r="I631" t="s">
        <v>67</v>
      </c>
      <c r="J631" t="s">
        <v>88</v>
      </c>
      <c r="K631">
        <v>3</v>
      </c>
      <c r="L631" t="s">
        <v>41838</v>
      </c>
      <c r="M631">
        <v>72000000</v>
      </c>
      <c r="N631" t="s">
        <v>41840</v>
      </c>
      <c r="O631" t="s">
        <v>33444</v>
      </c>
      <c r="P631" t="s">
        <v>90</v>
      </c>
      <c r="Q631" t="s">
        <v>4521</v>
      </c>
      <c r="R631" t="s">
        <v>4521</v>
      </c>
      <c r="S631" t="s">
        <v>25023</v>
      </c>
      <c r="T631" t="s">
        <v>26692</v>
      </c>
      <c r="U631" t="s">
        <v>33445</v>
      </c>
      <c r="V631" t="s">
        <v>33446</v>
      </c>
      <c r="W631" t="s">
        <v>33447</v>
      </c>
      <c r="X631">
        <v>158004163</v>
      </c>
      <c r="Y631" t="s">
        <v>122</v>
      </c>
      <c r="Z631" t="s">
        <v>123</v>
      </c>
      <c r="AA631">
        <v>0</v>
      </c>
      <c r="AB631" t="s">
        <v>76</v>
      </c>
      <c r="AC631">
        <v>0</v>
      </c>
      <c r="AD631" t="s">
        <v>76</v>
      </c>
      <c r="AE631">
        <v>2955244</v>
      </c>
      <c r="AF631" t="s">
        <v>40104</v>
      </c>
      <c r="AG631" t="s">
        <v>33448</v>
      </c>
      <c r="AH631" t="s">
        <v>33449</v>
      </c>
      <c r="AI631" t="s">
        <v>126</v>
      </c>
      <c r="AJ631" t="s">
        <v>41304</v>
      </c>
      <c r="AK631">
        <v>71501469</v>
      </c>
      <c r="AL631" t="s">
        <v>33450</v>
      </c>
      <c r="AM631">
        <v>2014</v>
      </c>
      <c r="AN631" s="1">
        <v>41968</v>
      </c>
      <c r="AO631" s="1">
        <v>41974</v>
      </c>
      <c r="AP631">
        <v>2</v>
      </c>
      <c r="AQ631" t="s">
        <v>81</v>
      </c>
      <c r="AR631" s="4">
        <f>IF(AQ631="M",AP631*30.42,AP631)</f>
        <v>60.84</v>
      </c>
      <c r="AS631">
        <v>0</v>
      </c>
      <c r="AT631" s="4">
        <f>AR631+AS631</f>
        <v>60.84</v>
      </c>
      <c r="AU631">
        <v>1</v>
      </c>
      <c r="AV631" s="1">
        <f>AO631+AT631</f>
        <v>42034.84</v>
      </c>
      <c r="AW631" s="1">
        <v>42064</v>
      </c>
      <c r="AX631" s="2">
        <f>IF(AV631&gt;=AW631,1,2)</f>
        <v>2</v>
      </c>
      <c r="AY631" s="2" t="str">
        <f>IF((AV631+10)&gt;=AW631,"SAVE","LATE")</f>
        <v>LATE</v>
      </c>
      <c r="AZ631" t="s">
        <v>82</v>
      </c>
      <c r="BA631" t="s">
        <v>1011</v>
      </c>
      <c r="BB631">
        <v>157901679</v>
      </c>
      <c r="BC631">
        <v>15301677</v>
      </c>
      <c r="BD631" s="9">
        <v>173203356</v>
      </c>
      <c r="BE631" t="s">
        <v>33451</v>
      </c>
      <c r="BF631">
        <v>0</v>
      </c>
      <c r="BG631" t="s">
        <v>70</v>
      </c>
      <c r="BH631">
        <v>-1</v>
      </c>
      <c r="BI631" t="s">
        <v>33452</v>
      </c>
      <c r="BJ631" t="s">
        <v>33453</v>
      </c>
      <c r="BK631">
        <v>0</v>
      </c>
      <c r="BL631" t="s">
        <v>85</v>
      </c>
      <c r="BM631" t="s">
        <v>33454</v>
      </c>
    </row>
    <row r="632" spans="1:65" x14ac:dyDescent="0.25">
      <c r="A632">
        <v>2014</v>
      </c>
      <c r="B632" t="s">
        <v>64</v>
      </c>
      <c r="C632" t="s">
        <v>65</v>
      </c>
      <c r="D632" t="s">
        <v>40101</v>
      </c>
      <c r="E632">
        <v>800215807</v>
      </c>
      <c r="F632" t="s">
        <v>3747</v>
      </c>
      <c r="G632">
        <v>11</v>
      </c>
      <c r="H632" t="s">
        <v>41839</v>
      </c>
      <c r="I632" t="s">
        <v>67</v>
      </c>
      <c r="J632" t="s">
        <v>88</v>
      </c>
      <c r="K632">
        <v>3</v>
      </c>
      <c r="L632" t="s">
        <v>41838</v>
      </c>
      <c r="M632">
        <v>30000000</v>
      </c>
      <c r="N632" t="s">
        <v>41897</v>
      </c>
      <c r="O632" t="s">
        <v>41996</v>
      </c>
      <c r="P632" t="s">
        <v>90</v>
      </c>
      <c r="Q632" t="s">
        <v>39326</v>
      </c>
      <c r="R632" t="s">
        <v>39326</v>
      </c>
      <c r="S632" t="s">
        <v>41997</v>
      </c>
      <c r="T632" s="3">
        <v>41796</v>
      </c>
      <c r="U632" t="s">
        <v>31886</v>
      </c>
      <c r="V632" t="s">
        <v>31887</v>
      </c>
      <c r="W632" t="s">
        <v>31888</v>
      </c>
      <c r="X632">
        <v>399983847</v>
      </c>
      <c r="Y632" t="s">
        <v>74</v>
      </c>
      <c r="Z632" t="s">
        <v>75</v>
      </c>
      <c r="AA632">
        <v>0</v>
      </c>
      <c r="AB632" t="s">
        <v>76</v>
      </c>
      <c r="AC632">
        <v>0</v>
      </c>
      <c r="AD632" t="s">
        <v>76</v>
      </c>
      <c r="AE632">
        <v>2705326</v>
      </c>
      <c r="AF632" t="s">
        <v>41304</v>
      </c>
      <c r="AG632">
        <v>66863786</v>
      </c>
      <c r="AH632" t="s">
        <v>31889</v>
      </c>
      <c r="AI632" t="s">
        <v>99</v>
      </c>
      <c r="AJ632" t="s">
        <v>41304</v>
      </c>
      <c r="AK632">
        <v>66863786</v>
      </c>
      <c r="AL632" t="s">
        <v>31889</v>
      </c>
      <c r="AM632">
        <v>2014</v>
      </c>
      <c r="AN632" s="1">
        <v>41850</v>
      </c>
      <c r="AO632" s="1">
        <v>41881</v>
      </c>
      <c r="AP632">
        <v>4</v>
      </c>
      <c r="AQ632" t="s">
        <v>81</v>
      </c>
      <c r="AR632" s="4">
        <f>IF(AQ632="M",AP632*30.42,AP632)</f>
        <v>121.68</v>
      </c>
      <c r="AS632">
        <v>0</v>
      </c>
      <c r="AT632" s="4">
        <f>AR632+AS632</f>
        <v>121.68</v>
      </c>
      <c r="AU632">
        <v>2</v>
      </c>
      <c r="AV632" s="1">
        <f>AO632+AT632</f>
        <v>42002.68</v>
      </c>
      <c r="AW632" s="1">
        <v>42063</v>
      </c>
      <c r="AX632" s="2">
        <f>IF(AV632&gt;=AW632,1,2)</f>
        <v>2</v>
      </c>
      <c r="AY632" s="2" t="str">
        <f>IF((AV632+10)&gt;=AW632,"SAVE","LATE")</f>
        <v>LATE</v>
      </c>
      <c r="AZ632" t="s">
        <v>82</v>
      </c>
      <c r="BA632" t="s">
        <v>1011</v>
      </c>
      <c r="BB632">
        <v>386961075</v>
      </c>
      <c r="BC632">
        <v>113083925</v>
      </c>
      <c r="BD632" s="9">
        <v>500045000</v>
      </c>
      <c r="BE632" t="s">
        <v>41996</v>
      </c>
      <c r="BF632">
        <v>0</v>
      </c>
      <c r="BG632" t="s">
        <v>70</v>
      </c>
      <c r="BH632">
        <v>-1</v>
      </c>
      <c r="BI632" t="s">
        <v>31889</v>
      </c>
      <c r="BJ632" t="s">
        <v>40146</v>
      </c>
      <c r="BK632">
        <v>0</v>
      </c>
      <c r="BL632" t="s">
        <v>85</v>
      </c>
      <c r="BM632" t="s">
        <v>31890</v>
      </c>
    </row>
    <row r="633" spans="1:65" x14ac:dyDescent="0.25">
      <c r="A633">
        <v>2014</v>
      </c>
      <c r="B633" t="s">
        <v>116</v>
      </c>
      <c r="C633" t="s">
        <v>117</v>
      </c>
      <c r="D633" t="s">
        <v>40149</v>
      </c>
      <c r="E633" t="s">
        <v>672</v>
      </c>
      <c r="F633" t="s">
        <v>16786</v>
      </c>
      <c r="G633">
        <v>1</v>
      </c>
      <c r="H633" t="s">
        <v>46842</v>
      </c>
      <c r="I633" t="s">
        <v>105</v>
      </c>
      <c r="J633" t="s">
        <v>88</v>
      </c>
      <c r="K633">
        <v>3</v>
      </c>
      <c r="L633" t="s">
        <v>41838</v>
      </c>
      <c r="M633">
        <v>72000000</v>
      </c>
      <c r="N633" t="s">
        <v>41840</v>
      </c>
      <c r="O633" t="s">
        <v>42006</v>
      </c>
      <c r="P633" t="s">
        <v>90</v>
      </c>
      <c r="Q633" t="s">
        <v>16788</v>
      </c>
      <c r="R633" t="s">
        <v>16788</v>
      </c>
      <c r="S633" t="s">
        <v>8754</v>
      </c>
      <c r="T633" s="3">
        <v>41891</v>
      </c>
      <c r="U633" t="s">
        <v>27828</v>
      </c>
      <c r="V633" t="s">
        <v>40150</v>
      </c>
      <c r="W633" t="s">
        <v>27829</v>
      </c>
      <c r="X633">
        <v>3499942359</v>
      </c>
      <c r="Y633" t="s">
        <v>122</v>
      </c>
      <c r="Z633" t="s">
        <v>123</v>
      </c>
      <c r="AA633">
        <v>0</v>
      </c>
      <c r="AB633" t="s">
        <v>76</v>
      </c>
      <c r="AC633">
        <v>0</v>
      </c>
      <c r="AD633" t="s">
        <v>76</v>
      </c>
      <c r="AE633">
        <v>3201043</v>
      </c>
      <c r="AF633" t="s">
        <v>40104</v>
      </c>
      <c r="AG633" t="s">
        <v>27830</v>
      </c>
      <c r="AH633" t="s">
        <v>27831</v>
      </c>
      <c r="AI633" t="s">
        <v>126</v>
      </c>
      <c r="AJ633" t="s">
        <v>41304</v>
      </c>
      <c r="AK633" t="s">
        <v>21663</v>
      </c>
      <c r="AL633" t="s">
        <v>22068</v>
      </c>
      <c r="AM633">
        <v>2014</v>
      </c>
      <c r="AN633" s="1">
        <v>41933</v>
      </c>
      <c r="AO633" s="1">
        <v>41964</v>
      </c>
      <c r="AP633">
        <v>2</v>
      </c>
      <c r="AQ633" t="s">
        <v>81</v>
      </c>
      <c r="AR633" s="4">
        <f>IF(AQ633="M",AP633*30.42,AP633)</f>
        <v>60.84</v>
      </c>
      <c r="AS633">
        <v>60</v>
      </c>
      <c r="AT633" s="4">
        <f>AR633+AS633</f>
        <v>120.84</v>
      </c>
      <c r="AU633">
        <v>2</v>
      </c>
      <c r="AV633" s="1">
        <f>AO633+AT633</f>
        <v>42084.84</v>
      </c>
      <c r="AW633" s="1">
        <v>42146</v>
      </c>
      <c r="AX633" s="2">
        <f>IF(AV633&gt;=AW633,1,2)</f>
        <v>2</v>
      </c>
      <c r="AY633" s="2" t="str">
        <f>IF((AV633+10)&gt;=AW633,"SAVE","LATE")</f>
        <v>LATE</v>
      </c>
      <c r="AZ633" t="s">
        <v>82</v>
      </c>
      <c r="BA633" t="s">
        <v>1011</v>
      </c>
      <c r="BB633">
        <v>3499914628</v>
      </c>
      <c r="BC633">
        <v>0</v>
      </c>
      <c r="BD633" s="9">
        <v>3499914628</v>
      </c>
      <c r="BE633" t="s">
        <v>42007</v>
      </c>
      <c r="BF633">
        <v>0</v>
      </c>
      <c r="BG633" t="s">
        <v>70</v>
      </c>
      <c r="BH633">
        <v>-1</v>
      </c>
      <c r="BI633" t="s">
        <v>27832</v>
      </c>
      <c r="BJ633" t="s">
        <v>27832</v>
      </c>
      <c r="BK633">
        <v>0</v>
      </c>
      <c r="BL633" t="s">
        <v>85</v>
      </c>
      <c r="BM633" t="s">
        <v>27833</v>
      </c>
    </row>
    <row r="634" spans="1:65" x14ac:dyDescent="0.25">
      <c r="A634">
        <v>2014</v>
      </c>
      <c r="B634" t="s">
        <v>116</v>
      </c>
      <c r="C634" t="s">
        <v>357</v>
      </c>
      <c r="D634" t="s">
        <v>28277</v>
      </c>
      <c r="E634" t="s">
        <v>28278</v>
      </c>
      <c r="F634" t="s">
        <v>28279</v>
      </c>
      <c r="G634">
        <v>11</v>
      </c>
      <c r="H634" t="s">
        <v>41839</v>
      </c>
      <c r="I634" t="s">
        <v>105</v>
      </c>
      <c r="J634" t="s">
        <v>88</v>
      </c>
      <c r="K634">
        <v>2</v>
      </c>
      <c r="L634" t="s">
        <v>41311</v>
      </c>
      <c r="M634">
        <v>72000000</v>
      </c>
      <c r="N634" t="s">
        <v>41840</v>
      </c>
      <c r="O634" t="s">
        <v>28280</v>
      </c>
      <c r="P634" t="s">
        <v>90</v>
      </c>
      <c r="Q634" t="s">
        <v>28281</v>
      </c>
      <c r="R634" t="s">
        <v>16788</v>
      </c>
      <c r="S634" t="s">
        <v>8754</v>
      </c>
      <c r="T634" t="s">
        <v>26818</v>
      </c>
      <c r="U634" t="s">
        <v>28282</v>
      </c>
      <c r="V634" t="s">
        <v>28283</v>
      </c>
      <c r="W634" t="s">
        <v>28284</v>
      </c>
      <c r="X634">
        <v>2500000000</v>
      </c>
      <c r="Y634" t="s">
        <v>122</v>
      </c>
      <c r="Z634" t="s">
        <v>123</v>
      </c>
      <c r="AA634">
        <v>0</v>
      </c>
      <c r="AB634" t="s">
        <v>76</v>
      </c>
      <c r="AC634">
        <v>0</v>
      </c>
      <c r="AD634" t="s">
        <v>76</v>
      </c>
      <c r="AE634">
        <v>3120030</v>
      </c>
      <c r="AF634" t="s">
        <v>40104</v>
      </c>
      <c r="AG634" t="s">
        <v>28285</v>
      </c>
      <c r="AH634" t="s">
        <v>28286</v>
      </c>
      <c r="AI634" t="s">
        <v>126</v>
      </c>
      <c r="AJ634" t="s">
        <v>41304</v>
      </c>
      <c r="AK634" t="s">
        <v>28287</v>
      </c>
      <c r="AL634" t="s">
        <v>28288</v>
      </c>
      <c r="AM634">
        <v>2014</v>
      </c>
      <c r="AN634" s="1">
        <v>41897</v>
      </c>
      <c r="AO634" s="1">
        <v>41926</v>
      </c>
      <c r="AP634">
        <v>8</v>
      </c>
      <c r="AQ634" t="s">
        <v>81</v>
      </c>
      <c r="AR634" s="4">
        <f>IF(AQ634="M",AP634*30.42,AP634)</f>
        <v>243.36</v>
      </c>
      <c r="AS634">
        <v>0</v>
      </c>
      <c r="AT634" s="4">
        <f>AR634+AS634</f>
        <v>243.36</v>
      </c>
      <c r="AU634">
        <v>4</v>
      </c>
      <c r="AV634" s="1">
        <f>AO634+AT634</f>
        <v>42169.36</v>
      </c>
      <c r="AW634" s="1">
        <v>42291</v>
      </c>
      <c r="AX634" s="2">
        <f>IF(AV634&gt;=AW634,1,2)</f>
        <v>2</v>
      </c>
      <c r="AY634" s="2" t="str">
        <f>IF((AV634+10)&gt;=AW634,"SAVE","LATE")</f>
        <v>LATE</v>
      </c>
      <c r="AZ634" t="s">
        <v>82</v>
      </c>
      <c r="BA634" t="s">
        <v>1011</v>
      </c>
      <c r="BB634">
        <v>2499999978</v>
      </c>
      <c r="BC634">
        <v>1248339193</v>
      </c>
      <c r="BD634" s="9">
        <v>3748339171</v>
      </c>
      <c r="BE634" t="s">
        <v>28289</v>
      </c>
      <c r="BF634">
        <v>0</v>
      </c>
      <c r="BG634" t="s">
        <v>70</v>
      </c>
      <c r="BH634">
        <v>-1</v>
      </c>
      <c r="BI634" t="s">
        <v>28290</v>
      </c>
      <c r="BJ634" t="s">
        <v>39357</v>
      </c>
      <c r="BK634">
        <v>0</v>
      </c>
      <c r="BL634" t="s">
        <v>85</v>
      </c>
      <c r="BM634" t="s">
        <v>28291</v>
      </c>
    </row>
    <row r="635" spans="1:65" x14ac:dyDescent="0.25">
      <c r="A635">
        <v>2013</v>
      </c>
      <c r="B635" t="s">
        <v>116</v>
      </c>
      <c r="C635" t="s">
        <v>130</v>
      </c>
      <c r="D635" t="s">
        <v>40153</v>
      </c>
      <c r="E635" t="s">
        <v>29987</v>
      </c>
      <c r="F635" t="s">
        <v>29988</v>
      </c>
      <c r="G635">
        <v>1</v>
      </c>
      <c r="H635" t="s">
        <v>46842</v>
      </c>
      <c r="I635" t="s">
        <v>105</v>
      </c>
      <c r="J635" t="s">
        <v>88</v>
      </c>
      <c r="K635">
        <v>3</v>
      </c>
      <c r="L635" t="s">
        <v>41838</v>
      </c>
      <c r="M635">
        <v>72000000</v>
      </c>
      <c r="N635" t="s">
        <v>41840</v>
      </c>
      <c r="O635" t="s">
        <v>29989</v>
      </c>
      <c r="P635" t="s">
        <v>90</v>
      </c>
      <c r="Q635" t="s">
        <v>28281</v>
      </c>
      <c r="R635" t="s">
        <v>28281</v>
      </c>
      <c r="S635" t="s">
        <v>29990</v>
      </c>
      <c r="T635" t="s">
        <v>19482</v>
      </c>
      <c r="U635" t="s">
        <v>29991</v>
      </c>
      <c r="V635" t="s">
        <v>23855</v>
      </c>
      <c r="W635" t="s">
        <v>29992</v>
      </c>
      <c r="X635">
        <v>897790253</v>
      </c>
      <c r="Y635" t="s">
        <v>122</v>
      </c>
      <c r="Z635" t="s">
        <v>123</v>
      </c>
      <c r="AA635">
        <v>0</v>
      </c>
      <c r="AB635" t="s">
        <v>76</v>
      </c>
      <c r="AC635">
        <v>0</v>
      </c>
      <c r="AD635" t="s">
        <v>76</v>
      </c>
      <c r="AE635">
        <v>3310839</v>
      </c>
      <c r="AF635" t="s">
        <v>40104</v>
      </c>
      <c r="AG635" t="s">
        <v>29993</v>
      </c>
      <c r="AH635" t="s">
        <v>29994</v>
      </c>
      <c r="AI635" t="s">
        <v>126</v>
      </c>
      <c r="AJ635" t="s">
        <v>41304</v>
      </c>
      <c r="AK635" t="s">
        <v>29995</v>
      </c>
      <c r="AL635" t="s">
        <v>40154</v>
      </c>
      <c r="AM635">
        <v>2014</v>
      </c>
      <c r="AN635" s="1">
        <v>41680</v>
      </c>
      <c r="AO635" s="1">
        <v>41680</v>
      </c>
      <c r="AP635">
        <v>5</v>
      </c>
      <c r="AQ635" t="s">
        <v>81</v>
      </c>
      <c r="AR635" s="4">
        <f>IF(AQ635="M",AP635*30.42,AP635)</f>
        <v>152.10000000000002</v>
      </c>
      <c r="AS635">
        <v>0</v>
      </c>
      <c r="AT635" s="4">
        <f>AR635+AS635</f>
        <v>152.10000000000002</v>
      </c>
      <c r="AU635">
        <v>2</v>
      </c>
      <c r="AV635" s="1">
        <f>AO635+AT635</f>
        <v>41832.1</v>
      </c>
      <c r="AW635" s="1">
        <v>41892</v>
      </c>
      <c r="AX635" s="2">
        <f>IF(AV635&gt;=AW635,1,2)</f>
        <v>2</v>
      </c>
      <c r="AY635" s="2" t="str">
        <f>IF((AV635+10)&gt;=AW635,"SAVE","LATE")</f>
        <v>LATE</v>
      </c>
      <c r="AZ635" t="s">
        <v>82</v>
      </c>
      <c r="BA635" t="s">
        <v>1011</v>
      </c>
      <c r="BB635">
        <v>897641351</v>
      </c>
      <c r="BC635">
        <v>144000000</v>
      </c>
      <c r="BD635" s="9">
        <v>1041641351</v>
      </c>
      <c r="BE635" t="s">
        <v>29989</v>
      </c>
      <c r="BF635">
        <v>0</v>
      </c>
      <c r="BG635" t="s">
        <v>70</v>
      </c>
      <c r="BH635">
        <v>-1</v>
      </c>
      <c r="BI635" t="s">
        <v>29996</v>
      </c>
      <c r="BJ635" t="s">
        <v>29997</v>
      </c>
      <c r="BK635">
        <v>0</v>
      </c>
      <c r="BL635" t="s">
        <v>85</v>
      </c>
      <c r="BM635" t="s">
        <v>29998</v>
      </c>
    </row>
    <row r="636" spans="1:65" x14ac:dyDescent="0.25">
      <c r="A636">
        <v>2014</v>
      </c>
      <c r="B636" t="s">
        <v>116</v>
      </c>
      <c r="C636" t="s">
        <v>130</v>
      </c>
      <c r="D636" t="s">
        <v>40153</v>
      </c>
      <c r="E636" t="s">
        <v>29987</v>
      </c>
      <c r="F636" t="s">
        <v>29988</v>
      </c>
      <c r="G636">
        <v>1</v>
      </c>
      <c r="H636" t="s">
        <v>46842</v>
      </c>
      <c r="I636" t="s">
        <v>105</v>
      </c>
      <c r="J636" t="s">
        <v>88</v>
      </c>
      <c r="K636">
        <v>3</v>
      </c>
      <c r="L636" t="s">
        <v>41838</v>
      </c>
      <c r="M636">
        <v>72000000</v>
      </c>
      <c r="N636" t="s">
        <v>41840</v>
      </c>
      <c r="O636" t="s">
        <v>42010</v>
      </c>
      <c r="P636" t="s">
        <v>90</v>
      </c>
      <c r="Q636" t="s">
        <v>28281</v>
      </c>
      <c r="R636" t="s">
        <v>28281</v>
      </c>
      <c r="S636" t="s">
        <v>29990</v>
      </c>
      <c r="T636" t="s">
        <v>28070</v>
      </c>
      <c r="U636" t="s">
        <v>30268</v>
      </c>
      <c r="V636" t="s">
        <v>30239</v>
      </c>
      <c r="W636" t="s">
        <v>30269</v>
      </c>
      <c r="X636">
        <v>780734683</v>
      </c>
      <c r="Y636" t="s">
        <v>122</v>
      </c>
      <c r="Z636" t="s">
        <v>123</v>
      </c>
      <c r="AA636">
        <v>0</v>
      </c>
      <c r="AB636" t="s">
        <v>76</v>
      </c>
      <c r="AC636">
        <v>0</v>
      </c>
      <c r="AD636" t="s">
        <v>76</v>
      </c>
      <c r="AE636">
        <v>3228947</v>
      </c>
      <c r="AF636" t="s">
        <v>40104</v>
      </c>
      <c r="AG636" t="s">
        <v>29993</v>
      </c>
      <c r="AH636" t="s">
        <v>29994</v>
      </c>
      <c r="AI636" t="s">
        <v>126</v>
      </c>
      <c r="AJ636" t="s">
        <v>41304</v>
      </c>
      <c r="AK636" t="s">
        <v>29995</v>
      </c>
      <c r="AL636" t="s">
        <v>40154</v>
      </c>
      <c r="AM636">
        <v>2014</v>
      </c>
      <c r="AN636" s="1">
        <v>41863</v>
      </c>
      <c r="AO636" s="1">
        <v>41884</v>
      </c>
      <c r="AP636">
        <v>3</v>
      </c>
      <c r="AQ636" t="s">
        <v>81</v>
      </c>
      <c r="AR636" s="4">
        <f>IF(AQ636="M",AP636*30.42,AP636)</f>
        <v>91.26</v>
      </c>
      <c r="AS636">
        <v>0</v>
      </c>
      <c r="AT636" s="4">
        <f>AR636+AS636</f>
        <v>91.26</v>
      </c>
      <c r="AU636">
        <v>1</v>
      </c>
      <c r="AV636" s="1">
        <f>AO636+AT636</f>
        <v>41975.26</v>
      </c>
      <c r="AW636" s="1">
        <v>42006</v>
      </c>
      <c r="AX636" s="2">
        <f>IF(AV636&gt;=AW636,1,2)</f>
        <v>2</v>
      </c>
      <c r="AY636" s="2" t="str">
        <f>IF((AV636+10)&gt;=AW636,"SAVE","LATE")</f>
        <v>LATE</v>
      </c>
      <c r="AZ636" t="s">
        <v>82</v>
      </c>
      <c r="BA636" t="s">
        <v>1011</v>
      </c>
      <c r="BB636">
        <v>780723746</v>
      </c>
      <c r="BC636">
        <v>140000</v>
      </c>
      <c r="BD636" s="9">
        <v>780863746</v>
      </c>
      <c r="BE636" t="s">
        <v>42010</v>
      </c>
      <c r="BF636">
        <v>0</v>
      </c>
      <c r="BG636" t="s">
        <v>70</v>
      </c>
      <c r="BH636">
        <v>-1</v>
      </c>
      <c r="BI636" t="s">
        <v>30270</v>
      </c>
      <c r="BJ636" t="s">
        <v>30270</v>
      </c>
      <c r="BK636">
        <v>0</v>
      </c>
      <c r="BL636" t="s">
        <v>85</v>
      </c>
      <c r="BM636" t="s">
        <v>30271</v>
      </c>
    </row>
    <row r="637" spans="1:65" x14ac:dyDescent="0.25">
      <c r="A637">
        <v>2014</v>
      </c>
      <c r="B637" t="s">
        <v>116</v>
      </c>
      <c r="C637" t="s">
        <v>290</v>
      </c>
      <c r="D637" t="s">
        <v>41878</v>
      </c>
      <c r="E637" t="s">
        <v>291</v>
      </c>
      <c r="F637" t="s">
        <v>403</v>
      </c>
      <c r="G637">
        <v>1</v>
      </c>
      <c r="H637" t="s">
        <v>46842</v>
      </c>
      <c r="I637" t="s">
        <v>67</v>
      </c>
      <c r="J637" t="s">
        <v>88</v>
      </c>
      <c r="K637">
        <v>3</v>
      </c>
      <c r="L637" t="s">
        <v>41838</v>
      </c>
      <c r="M637">
        <v>95000000</v>
      </c>
      <c r="N637" t="s">
        <v>40102</v>
      </c>
      <c r="O637" t="s">
        <v>42013</v>
      </c>
      <c r="P637" t="s">
        <v>90</v>
      </c>
      <c r="Q637" t="s">
        <v>39326</v>
      </c>
      <c r="R637" t="s">
        <v>39326</v>
      </c>
      <c r="S637" t="s">
        <v>27273</v>
      </c>
      <c r="T637" s="3">
        <v>41886</v>
      </c>
      <c r="U637" t="s">
        <v>27274</v>
      </c>
      <c r="V637" t="s">
        <v>27275</v>
      </c>
      <c r="W637" t="s">
        <v>27276</v>
      </c>
      <c r="X637">
        <v>6378630659</v>
      </c>
      <c r="Y637" t="s">
        <v>96</v>
      </c>
      <c r="Z637" t="s">
        <v>40103</v>
      </c>
      <c r="AA637">
        <v>0</v>
      </c>
      <c r="AB637" t="s">
        <v>76</v>
      </c>
      <c r="AC637">
        <v>0</v>
      </c>
      <c r="AD637" t="s">
        <v>76</v>
      </c>
      <c r="AE637">
        <v>2750063</v>
      </c>
      <c r="AF637" t="s">
        <v>40104</v>
      </c>
      <c r="AG637" t="s">
        <v>27277</v>
      </c>
      <c r="AH637" t="s">
        <v>27278</v>
      </c>
      <c r="AI637" t="s">
        <v>126</v>
      </c>
      <c r="AJ637" t="s">
        <v>41304</v>
      </c>
      <c r="AK637" t="s">
        <v>27116</v>
      </c>
      <c r="AL637" t="s">
        <v>27279</v>
      </c>
      <c r="AM637">
        <v>2014</v>
      </c>
      <c r="AN637" s="1">
        <v>41891</v>
      </c>
      <c r="AO637" s="1">
        <v>41947</v>
      </c>
      <c r="AP637">
        <v>7</v>
      </c>
      <c r="AQ637" t="s">
        <v>81</v>
      </c>
      <c r="AR637" s="4">
        <f>IF(AQ637="M",AP637*30.42,AP637)</f>
        <v>212.94</v>
      </c>
      <c r="AS637">
        <v>0</v>
      </c>
      <c r="AT637" s="4">
        <f>AR637+AS637</f>
        <v>212.94</v>
      </c>
      <c r="AU637">
        <v>5</v>
      </c>
      <c r="AV637" s="1">
        <f>AO637+AT637</f>
        <v>42159.94</v>
      </c>
      <c r="AW637" s="1">
        <v>42312</v>
      </c>
      <c r="AX637" s="2">
        <f>IF(AV637&gt;=AW637,1,2)</f>
        <v>2</v>
      </c>
      <c r="AY637" s="2" t="str">
        <f>IF((AV637+10)&gt;=AW637,"SAVE","LATE")</f>
        <v>LATE</v>
      </c>
      <c r="AZ637" t="s">
        <v>82</v>
      </c>
      <c r="BA637" t="s">
        <v>1011</v>
      </c>
      <c r="BB637">
        <v>6137348861</v>
      </c>
      <c r="BC637">
        <v>3119978500</v>
      </c>
      <c r="BD637" s="9">
        <v>9257327361</v>
      </c>
      <c r="BE637" t="s">
        <v>42013</v>
      </c>
      <c r="BF637">
        <v>0</v>
      </c>
      <c r="BG637" t="s">
        <v>70</v>
      </c>
      <c r="BH637">
        <v>-1</v>
      </c>
      <c r="BI637" t="s">
        <v>46871</v>
      </c>
      <c r="BJ637" t="s">
        <v>27280</v>
      </c>
      <c r="BK637">
        <v>0</v>
      </c>
      <c r="BL637" t="s">
        <v>85</v>
      </c>
      <c r="BM637" t="s">
        <v>27281</v>
      </c>
    </row>
    <row r="638" spans="1:65" x14ac:dyDescent="0.25">
      <c r="A638">
        <v>2014</v>
      </c>
      <c r="B638" t="s">
        <v>116</v>
      </c>
      <c r="C638" t="s">
        <v>357</v>
      </c>
      <c r="D638" t="s">
        <v>39330</v>
      </c>
      <c r="E638" t="s">
        <v>29228</v>
      </c>
      <c r="F638" t="s">
        <v>29229</v>
      </c>
      <c r="G638">
        <v>4</v>
      </c>
      <c r="H638" t="s">
        <v>41311</v>
      </c>
      <c r="I638" t="s">
        <v>105</v>
      </c>
      <c r="J638" t="s">
        <v>88</v>
      </c>
      <c r="K638">
        <v>2</v>
      </c>
      <c r="L638" t="s">
        <v>41311</v>
      </c>
      <c r="M638">
        <v>95000000</v>
      </c>
      <c r="N638" t="s">
        <v>40102</v>
      </c>
      <c r="O638" t="s">
        <v>42014</v>
      </c>
      <c r="P638" t="s">
        <v>90</v>
      </c>
      <c r="Q638" t="s">
        <v>70</v>
      </c>
      <c r="R638" t="s">
        <v>70</v>
      </c>
      <c r="S638" t="s">
        <v>27273</v>
      </c>
      <c r="T638" t="s">
        <v>28141</v>
      </c>
      <c r="U638" t="s">
        <v>29230</v>
      </c>
      <c r="V638" t="s">
        <v>29231</v>
      </c>
      <c r="W638" t="s">
        <v>29232</v>
      </c>
      <c r="X638">
        <v>1435552196</v>
      </c>
      <c r="Y638" t="s">
        <v>96</v>
      </c>
      <c r="Z638" t="s">
        <v>40103</v>
      </c>
      <c r="AA638">
        <v>0</v>
      </c>
      <c r="AB638" t="s">
        <v>76</v>
      </c>
      <c r="AC638">
        <v>0</v>
      </c>
      <c r="AD638" t="s">
        <v>76</v>
      </c>
      <c r="AE638">
        <v>2852354</v>
      </c>
      <c r="AF638" t="s">
        <v>41304</v>
      </c>
      <c r="AG638" t="s">
        <v>29233</v>
      </c>
      <c r="AH638" t="s">
        <v>42015</v>
      </c>
      <c r="AI638" t="s">
        <v>126</v>
      </c>
      <c r="AJ638" t="s">
        <v>41304</v>
      </c>
      <c r="AK638" t="s">
        <v>29233</v>
      </c>
      <c r="AL638" t="s">
        <v>42015</v>
      </c>
      <c r="AM638">
        <v>2014</v>
      </c>
      <c r="AN638" s="1">
        <v>41932</v>
      </c>
      <c r="AO638" s="1">
        <v>41932</v>
      </c>
      <c r="AP638">
        <v>10</v>
      </c>
      <c r="AQ638" t="s">
        <v>81</v>
      </c>
      <c r="AR638" s="4">
        <f>IF(AQ638="M",AP638*30.42,AP638)</f>
        <v>304.20000000000005</v>
      </c>
      <c r="AS638">
        <v>0</v>
      </c>
      <c r="AT638" s="4">
        <f>AR638+AS638</f>
        <v>304.20000000000005</v>
      </c>
      <c r="AU638">
        <v>1</v>
      </c>
      <c r="AV638" s="1">
        <f>AO638+AT638</f>
        <v>42236.2</v>
      </c>
      <c r="AW638" s="1">
        <v>42267</v>
      </c>
      <c r="AX638" s="2">
        <f>IF(AV638&gt;=AW638,1,2)</f>
        <v>2</v>
      </c>
      <c r="AY638" s="2" t="str">
        <f>IF((AV638+10)&gt;=AW638,"SAVE","LATE")</f>
        <v>LATE</v>
      </c>
      <c r="AZ638" t="s">
        <v>82</v>
      </c>
      <c r="BA638" t="s">
        <v>1011</v>
      </c>
      <c r="BB638">
        <v>1435552196</v>
      </c>
      <c r="BC638">
        <v>33521751</v>
      </c>
      <c r="BD638" s="9">
        <v>1469073947</v>
      </c>
      <c r="BE638" t="s">
        <v>42014</v>
      </c>
      <c r="BF638">
        <v>0</v>
      </c>
      <c r="BG638" t="s">
        <v>70</v>
      </c>
      <c r="BH638">
        <v>-1</v>
      </c>
      <c r="BI638" t="s">
        <v>70</v>
      </c>
      <c r="BJ638" t="s">
        <v>70</v>
      </c>
      <c r="BK638">
        <v>0</v>
      </c>
      <c r="BL638" t="s">
        <v>85</v>
      </c>
      <c r="BM638" t="s">
        <v>29234</v>
      </c>
    </row>
    <row r="639" spans="1:65" x14ac:dyDescent="0.25">
      <c r="A639">
        <v>2014</v>
      </c>
      <c r="B639" t="s">
        <v>116</v>
      </c>
      <c r="C639" t="s">
        <v>357</v>
      </c>
      <c r="D639" t="s">
        <v>25112</v>
      </c>
      <c r="E639" t="s">
        <v>2786</v>
      </c>
      <c r="F639" t="s">
        <v>25113</v>
      </c>
      <c r="G639">
        <v>1</v>
      </c>
      <c r="H639" t="s">
        <v>46842</v>
      </c>
      <c r="I639" t="s">
        <v>67</v>
      </c>
      <c r="J639" t="s">
        <v>88</v>
      </c>
      <c r="K639">
        <v>3</v>
      </c>
      <c r="L639" t="s">
        <v>41838</v>
      </c>
      <c r="M639">
        <v>72000000</v>
      </c>
      <c r="N639" t="s">
        <v>41840</v>
      </c>
      <c r="O639" t="s">
        <v>42021</v>
      </c>
      <c r="P639" t="s">
        <v>90</v>
      </c>
      <c r="Q639" t="s">
        <v>39326</v>
      </c>
      <c r="R639" t="s">
        <v>39326</v>
      </c>
      <c r="S639" t="s">
        <v>27602</v>
      </c>
      <c r="T639" s="3">
        <v>41915</v>
      </c>
      <c r="U639" t="s">
        <v>27603</v>
      </c>
      <c r="V639" t="s">
        <v>27604</v>
      </c>
      <c r="W639">
        <v>265</v>
      </c>
      <c r="X639">
        <v>4582720146</v>
      </c>
      <c r="Y639" t="s">
        <v>122</v>
      </c>
      <c r="Z639" t="s">
        <v>123</v>
      </c>
      <c r="AA639">
        <v>0</v>
      </c>
      <c r="AB639" t="s">
        <v>76</v>
      </c>
      <c r="AC639">
        <v>0</v>
      </c>
      <c r="AD639" t="s">
        <v>76</v>
      </c>
      <c r="AE639">
        <v>2992084</v>
      </c>
      <c r="AF639" t="s">
        <v>40104</v>
      </c>
      <c r="AG639" t="s">
        <v>27605</v>
      </c>
      <c r="AH639" t="s">
        <v>27606</v>
      </c>
      <c r="AI639" t="s">
        <v>126</v>
      </c>
      <c r="AJ639" t="s">
        <v>41304</v>
      </c>
      <c r="AK639" t="s">
        <v>27607</v>
      </c>
      <c r="AL639" t="s">
        <v>27608</v>
      </c>
      <c r="AM639">
        <v>2014</v>
      </c>
      <c r="AN639" s="1">
        <v>41800</v>
      </c>
      <c r="AO639" s="1">
        <v>41814</v>
      </c>
      <c r="AP639">
        <v>8</v>
      </c>
      <c r="AQ639" t="s">
        <v>81</v>
      </c>
      <c r="AR639" s="4">
        <f>IF(AQ639="M",AP639*30.42,AP639)</f>
        <v>243.36</v>
      </c>
      <c r="AS639">
        <v>45</v>
      </c>
      <c r="AT639" s="4">
        <f>AR639+AS639</f>
        <v>288.36</v>
      </c>
      <c r="AU639">
        <v>3</v>
      </c>
      <c r="AV639" s="1">
        <f>AO639+AT639</f>
        <v>42102.36</v>
      </c>
      <c r="AW639" s="1">
        <v>42193</v>
      </c>
      <c r="AX639" s="2">
        <f>IF(AV639&gt;=AW639,1,2)</f>
        <v>2</v>
      </c>
      <c r="AY639" s="2" t="str">
        <f>IF((AV639+10)&gt;=AW639,"SAVE","LATE")</f>
        <v>LATE</v>
      </c>
      <c r="AZ639" t="s">
        <v>82</v>
      </c>
      <c r="BA639" t="s">
        <v>1011</v>
      </c>
      <c r="BB639">
        <v>4394840470</v>
      </c>
      <c r="BC639">
        <v>1393284011</v>
      </c>
      <c r="BD639" s="9">
        <v>5788124481</v>
      </c>
      <c r="BE639" t="s">
        <v>42022</v>
      </c>
      <c r="BF639">
        <v>0</v>
      </c>
      <c r="BG639" t="s">
        <v>70</v>
      </c>
      <c r="BH639">
        <v>-1</v>
      </c>
      <c r="BI639" t="s">
        <v>27609</v>
      </c>
      <c r="BJ639" t="s">
        <v>27610</v>
      </c>
      <c r="BK639">
        <v>0</v>
      </c>
      <c r="BL639" t="s">
        <v>85</v>
      </c>
      <c r="BM639" t="s">
        <v>27611</v>
      </c>
    </row>
    <row r="640" spans="1:65" x14ac:dyDescent="0.25">
      <c r="A640">
        <v>2014</v>
      </c>
      <c r="B640" t="s">
        <v>116</v>
      </c>
      <c r="C640" t="s">
        <v>130</v>
      </c>
      <c r="D640" t="s">
        <v>40156</v>
      </c>
      <c r="E640" t="s">
        <v>34812</v>
      </c>
      <c r="F640" t="s">
        <v>34813</v>
      </c>
      <c r="G640">
        <v>13</v>
      </c>
      <c r="H640" t="s">
        <v>41891</v>
      </c>
      <c r="I640" t="s">
        <v>67</v>
      </c>
      <c r="J640" t="s">
        <v>88</v>
      </c>
      <c r="K640">
        <v>3</v>
      </c>
      <c r="L640" t="s">
        <v>41838</v>
      </c>
      <c r="M640">
        <v>72000000</v>
      </c>
      <c r="N640" t="s">
        <v>41840</v>
      </c>
      <c r="O640" t="s">
        <v>34814</v>
      </c>
      <c r="P640" t="s">
        <v>90</v>
      </c>
      <c r="Q640" t="s">
        <v>39359</v>
      </c>
      <c r="R640" t="s">
        <v>39359</v>
      </c>
      <c r="S640" t="s">
        <v>39360</v>
      </c>
      <c r="T640" s="3">
        <v>41702</v>
      </c>
      <c r="U640" t="s">
        <v>34815</v>
      </c>
      <c r="V640" t="s">
        <v>34816</v>
      </c>
      <c r="W640" t="s">
        <v>34817</v>
      </c>
      <c r="X640">
        <v>17000000</v>
      </c>
      <c r="Y640" t="s">
        <v>122</v>
      </c>
      <c r="Z640" t="s">
        <v>123</v>
      </c>
      <c r="AA640">
        <v>0</v>
      </c>
      <c r="AB640" t="s">
        <v>76</v>
      </c>
      <c r="AC640">
        <v>0</v>
      </c>
      <c r="AD640" t="s">
        <v>76</v>
      </c>
      <c r="AE640">
        <v>2443602</v>
      </c>
      <c r="AF640" t="s">
        <v>41304</v>
      </c>
      <c r="AG640" t="s">
        <v>34818</v>
      </c>
      <c r="AH640" t="s">
        <v>34819</v>
      </c>
      <c r="AI640" t="s">
        <v>126</v>
      </c>
      <c r="AJ640" t="s">
        <v>41304</v>
      </c>
      <c r="AK640" t="s">
        <v>34818</v>
      </c>
      <c r="AL640" t="s">
        <v>34819</v>
      </c>
      <c r="AM640">
        <v>2014</v>
      </c>
      <c r="AN640" s="1">
        <v>41741</v>
      </c>
      <c r="AO640" s="1">
        <v>41741</v>
      </c>
      <c r="AP640">
        <v>1</v>
      </c>
      <c r="AQ640" t="s">
        <v>81</v>
      </c>
      <c r="AR640" s="4">
        <f>IF(AQ640="M",AP640*30.42,AP640)</f>
        <v>30.42</v>
      </c>
      <c r="AS640">
        <v>0</v>
      </c>
      <c r="AT640" s="4">
        <f>AR640+AS640</f>
        <v>30.42</v>
      </c>
      <c r="AU640">
        <v>3</v>
      </c>
      <c r="AV640" s="1">
        <f>AO640+AT640</f>
        <v>41771.42</v>
      </c>
      <c r="AW640" s="1">
        <v>41863</v>
      </c>
      <c r="AX640" s="2">
        <f>IF(AV640&gt;=AW640,1,2)</f>
        <v>2</v>
      </c>
      <c r="AY640" s="2" t="str">
        <f>IF((AV640+10)&gt;=AW640,"SAVE","LATE")</f>
        <v>LATE</v>
      </c>
      <c r="AZ640" t="s">
        <v>82</v>
      </c>
      <c r="BA640" t="s">
        <v>1011</v>
      </c>
      <c r="BB640">
        <v>17000000</v>
      </c>
      <c r="BC640">
        <v>0</v>
      </c>
      <c r="BD640" s="9">
        <v>17000000</v>
      </c>
      <c r="BE640" t="s">
        <v>34820</v>
      </c>
      <c r="BF640">
        <v>0</v>
      </c>
      <c r="BG640" t="s">
        <v>70</v>
      </c>
      <c r="BH640">
        <v>-1</v>
      </c>
      <c r="BI640" t="s">
        <v>70</v>
      </c>
      <c r="BJ640" t="s">
        <v>70</v>
      </c>
      <c r="BK640">
        <v>0</v>
      </c>
      <c r="BL640" t="s">
        <v>85</v>
      </c>
      <c r="BM640" t="s">
        <v>34821</v>
      </c>
    </row>
    <row r="641" spans="1:65" x14ac:dyDescent="0.25">
      <c r="A641">
        <v>2014</v>
      </c>
      <c r="B641" t="s">
        <v>64</v>
      </c>
      <c r="C641" t="s">
        <v>65</v>
      </c>
      <c r="D641" t="s">
        <v>40101</v>
      </c>
      <c r="E641">
        <v>800215807</v>
      </c>
      <c r="F641" t="s">
        <v>26682</v>
      </c>
      <c r="G641">
        <v>1</v>
      </c>
      <c r="H641" t="s">
        <v>46842</v>
      </c>
      <c r="I641" t="s">
        <v>67</v>
      </c>
      <c r="J641" t="s">
        <v>88</v>
      </c>
      <c r="K641">
        <v>3</v>
      </c>
      <c r="L641" t="s">
        <v>41838</v>
      </c>
      <c r="M641">
        <v>95000000</v>
      </c>
      <c r="N641" t="s">
        <v>40102</v>
      </c>
      <c r="O641" t="s">
        <v>30646</v>
      </c>
      <c r="P641" t="s">
        <v>90</v>
      </c>
      <c r="Q641" t="s">
        <v>39286</v>
      </c>
      <c r="R641" t="s">
        <v>39286</v>
      </c>
      <c r="S641" t="s">
        <v>1529</v>
      </c>
      <c r="T641" s="3">
        <v>41919</v>
      </c>
      <c r="U641" t="s">
        <v>30647</v>
      </c>
      <c r="V641" t="s">
        <v>30648</v>
      </c>
      <c r="W641" t="s">
        <v>30649</v>
      </c>
      <c r="X641">
        <v>647410358</v>
      </c>
      <c r="Y641" t="s">
        <v>96</v>
      </c>
      <c r="Z641" t="s">
        <v>40103</v>
      </c>
      <c r="AA641">
        <v>0</v>
      </c>
      <c r="AB641" t="s">
        <v>76</v>
      </c>
      <c r="AC641">
        <v>0</v>
      </c>
      <c r="AD641" t="s">
        <v>76</v>
      </c>
      <c r="AE641">
        <v>2832255</v>
      </c>
      <c r="AF641" t="s">
        <v>40104</v>
      </c>
      <c r="AG641" t="s">
        <v>30650</v>
      </c>
      <c r="AH641" t="s">
        <v>30651</v>
      </c>
      <c r="AI641" t="s">
        <v>39286</v>
      </c>
      <c r="AJ641" t="s">
        <v>41304</v>
      </c>
      <c r="AK641">
        <v>39539045</v>
      </c>
      <c r="AL641" t="s">
        <v>6140</v>
      </c>
      <c r="AM641">
        <v>2014</v>
      </c>
      <c r="AN641" s="1">
        <v>41912</v>
      </c>
      <c r="AO641" s="1">
        <v>41963</v>
      </c>
      <c r="AP641">
        <v>3</v>
      </c>
      <c r="AQ641" t="s">
        <v>81</v>
      </c>
      <c r="AR641" s="4">
        <f>IF(AQ641="M",AP641*30.42,AP641)</f>
        <v>91.26</v>
      </c>
      <c r="AS641">
        <v>0</v>
      </c>
      <c r="AT641" s="4">
        <f>AR641+AS641</f>
        <v>91.26</v>
      </c>
      <c r="AU641">
        <v>1</v>
      </c>
      <c r="AV641" s="1">
        <f>AO641+AT641</f>
        <v>42054.26</v>
      </c>
      <c r="AW641" s="1">
        <v>42083</v>
      </c>
      <c r="AX641" s="2">
        <f>IF(AV641&gt;=AW641,1,2)</f>
        <v>2</v>
      </c>
      <c r="AY641" s="2" t="str">
        <f>IF((AV641+10)&gt;=AW641,"SAVE","LATE")</f>
        <v>LATE</v>
      </c>
      <c r="AZ641" t="s">
        <v>82</v>
      </c>
      <c r="BA641" t="s">
        <v>1011</v>
      </c>
      <c r="BB641">
        <v>636726998</v>
      </c>
      <c r="BC641">
        <v>0</v>
      </c>
      <c r="BD641" s="9">
        <v>636726998</v>
      </c>
      <c r="BE641" t="s">
        <v>30646</v>
      </c>
      <c r="BF641">
        <v>0</v>
      </c>
      <c r="BG641" t="s">
        <v>70</v>
      </c>
      <c r="BH641">
        <v>-1</v>
      </c>
      <c r="BI641" t="s">
        <v>30652</v>
      </c>
      <c r="BJ641" t="s">
        <v>30652</v>
      </c>
      <c r="BK641">
        <v>0</v>
      </c>
      <c r="BL641" t="s">
        <v>85</v>
      </c>
      <c r="BM641" t="s">
        <v>30653</v>
      </c>
    </row>
    <row r="642" spans="1:65" x14ac:dyDescent="0.25">
      <c r="A642">
        <v>2014</v>
      </c>
      <c r="B642" t="s">
        <v>116</v>
      </c>
      <c r="C642" t="s">
        <v>290</v>
      </c>
      <c r="D642" t="s">
        <v>41878</v>
      </c>
      <c r="E642" t="s">
        <v>291</v>
      </c>
      <c r="F642" t="s">
        <v>18542</v>
      </c>
      <c r="G642">
        <v>1</v>
      </c>
      <c r="H642" t="s">
        <v>46842</v>
      </c>
      <c r="I642" t="s">
        <v>105</v>
      </c>
      <c r="J642" t="s">
        <v>88</v>
      </c>
      <c r="K642">
        <v>3</v>
      </c>
      <c r="L642" t="s">
        <v>41838</v>
      </c>
      <c r="M642">
        <v>95000000</v>
      </c>
      <c r="N642" t="s">
        <v>40102</v>
      </c>
      <c r="O642" t="s">
        <v>42044</v>
      </c>
      <c r="P642" t="s">
        <v>90</v>
      </c>
      <c r="Q642" t="s">
        <v>39326</v>
      </c>
      <c r="R642" t="s">
        <v>39326</v>
      </c>
      <c r="S642" t="s">
        <v>40167</v>
      </c>
      <c r="T642" s="3">
        <v>41859</v>
      </c>
      <c r="U642" t="s">
        <v>27883</v>
      </c>
      <c r="V642" t="s">
        <v>27884</v>
      </c>
      <c r="W642" t="s">
        <v>27885</v>
      </c>
      <c r="X642">
        <v>8387100378</v>
      </c>
      <c r="Y642" t="s">
        <v>96</v>
      </c>
      <c r="Z642" t="s">
        <v>40103</v>
      </c>
      <c r="AA642">
        <v>0</v>
      </c>
      <c r="AB642" t="s">
        <v>76</v>
      </c>
      <c r="AC642">
        <v>0</v>
      </c>
      <c r="AD642" t="s">
        <v>76</v>
      </c>
      <c r="AE642">
        <v>2912425</v>
      </c>
      <c r="AF642" t="s">
        <v>41304</v>
      </c>
      <c r="AG642" t="s">
        <v>18969</v>
      </c>
      <c r="AH642" t="s">
        <v>18561</v>
      </c>
      <c r="AI642" t="s">
        <v>126</v>
      </c>
      <c r="AJ642" t="s">
        <v>41304</v>
      </c>
      <c r="AK642" t="s">
        <v>18969</v>
      </c>
      <c r="AL642" t="s">
        <v>18561</v>
      </c>
      <c r="AM642">
        <v>2014</v>
      </c>
      <c r="AN642" s="1">
        <v>41948</v>
      </c>
      <c r="AO642" s="1">
        <v>41974</v>
      </c>
      <c r="AP642">
        <v>8</v>
      </c>
      <c r="AQ642" t="s">
        <v>81</v>
      </c>
      <c r="AR642" s="4">
        <f>IF(AQ642="M",AP642*30.42,AP642)</f>
        <v>243.36</v>
      </c>
      <c r="AS642">
        <v>75</v>
      </c>
      <c r="AT642" s="4">
        <f>AR642+AS642</f>
        <v>318.36</v>
      </c>
      <c r="AU642">
        <v>2</v>
      </c>
      <c r="AV642" s="1">
        <f>AO642+AT642</f>
        <v>42292.36</v>
      </c>
      <c r="AW642" s="1">
        <v>42355</v>
      </c>
      <c r="AX642" s="2">
        <f>IF(AV642&gt;=AW642,1,2)</f>
        <v>2</v>
      </c>
      <c r="AY642" s="2" t="str">
        <f>IF((AV642+10)&gt;=AW642,"SAVE","LATE")</f>
        <v>LATE</v>
      </c>
      <c r="AZ642" t="s">
        <v>82</v>
      </c>
      <c r="BA642" t="s">
        <v>1011</v>
      </c>
      <c r="BB642">
        <v>3372142486</v>
      </c>
      <c r="BC642">
        <v>628887004</v>
      </c>
      <c r="BD642" s="9">
        <v>4001029490</v>
      </c>
      <c r="BE642" t="s">
        <v>27886</v>
      </c>
      <c r="BF642">
        <v>0</v>
      </c>
      <c r="BG642" t="s">
        <v>70</v>
      </c>
      <c r="BH642">
        <v>-1</v>
      </c>
      <c r="BI642" t="s">
        <v>42045</v>
      </c>
      <c r="BJ642" t="s">
        <v>42046</v>
      </c>
      <c r="BK642">
        <v>0</v>
      </c>
      <c r="BL642" t="s">
        <v>85</v>
      </c>
      <c r="BM642" t="s">
        <v>27887</v>
      </c>
    </row>
    <row r="643" spans="1:65" x14ac:dyDescent="0.25">
      <c r="A643">
        <v>2014</v>
      </c>
      <c r="B643" t="s">
        <v>116</v>
      </c>
      <c r="C643" t="s">
        <v>290</v>
      </c>
      <c r="D643" t="s">
        <v>41878</v>
      </c>
      <c r="E643" t="s">
        <v>291</v>
      </c>
      <c r="F643" t="s">
        <v>18542</v>
      </c>
      <c r="G643">
        <v>1</v>
      </c>
      <c r="H643" t="s">
        <v>46842</v>
      </c>
      <c r="I643" t="s">
        <v>105</v>
      </c>
      <c r="J643" t="s">
        <v>88</v>
      </c>
      <c r="K643">
        <v>3</v>
      </c>
      <c r="L643" t="s">
        <v>41838</v>
      </c>
      <c r="M643">
        <v>95000000</v>
      </c>
      <c r="N643" t="s">
        <v>40102</v>
      </c>
      <c r="O643" t="s">
        <v>42044</v>
      </c>
      <c r="P643" t="s">
        <v>90</v>
      </c>
      <c r="Q643" t="s">
        <v>39326</v>
      </c>
      <c r="R643" t="s">
        <v>39326</v>
      </c>
      <c r="S643" t="s">
        <v>40167</v>
      </c>
      <c r="T643" s="3">
        <v>41859</v>
      </c>
      <c r="U643" t="s">
        <v>27883</v>
      </c>
      <c r="V643" t="s">
        <v>27884</v>
      </c>
      <c r="W643" t="s">
        <v>28605</v>
      </c>
      <c r="X643">
        <v>8387100378</v>
      </c>
      <c r="Y643" t="s">
        <v>96</v>
      </c>
      <c r="Z643" t="s">
        <v>40103</v>
      </c>
      <c r="AA643">
        <v>0</v>
      </c>
      <c r="AB643" t="s">
        <v>76</v>
      </c>
      <c r="AC643">
        <v>0</v>
      </c>
      <c r="AD643" t="s">
        <v>76</v>
      </c>
      <c r="AE643">
        <v>2926243</v>
      </c>
      <c r="AF643" t="s">
        <v>40104</v>
      </c>
      <c r="AG643" t="s">
        <v>28606</v>
      </c>
      <c r="AH643" t="s">
        <v>23606</v>
      </c>
      <c r="AI643" t="s">
        <v>126</v>
      </c>
      <c r="AJ643" t="s">
        <v>41304</v>
      </c>
      <c r="AK643" t="s">
        <v>28607</v>
      </c>
      <c r="AL643" t="s">
        <v>28608</v>
      </c>
      <c r="AM643">
        <v>2014</v>
      </c>
      <c r="AN643" s="1">
        <v>41953</v>
      </c>
      <c r="AO643" s="1">
        <v>41971</v>
      </c>
      <c r="AP643">
        <v>4</v>
      </c>
      <c r="AQ643" t="s">
        <v>81</v>
      </c>
      <c r="AR643" s="4">
        <f>IF(AQ643="M",AP643*30.42,AP643)</f>
        <v>121.68</v>
      </c>
      <c r="AS643">
        <v>0</v>
      </c>
      <c r="AT643" s="4">
        <f>AR643+AS643</f>
        <v>121.68</v>
      </c>
      <c r="AU643">
        <v>3</v>
      </c>
      <c r="AV643" s="1">
        <f>AO643+AT643</f>
        <v>42092.68</v>
      </c>
      <c r="AW643" s="1">
        <v>42183</v>
      </c>
      <c r="AX643" s="2">
        <f>IF(AV643&gt;=AW643,1,2)</f>
        <v>2</v>
      </c>
      <c r="AY643" s="2" t="str">
        <f>IF((AV643+10)&gt;=AW643,"SAVE","LATE")</f>
        <v>LATE</v>
      </c>
      <c r="AZ643" t="s">
        <v>82</v>
      </c>
      <c r="BA643" t="s">
        <v>1011</v>
      </c>
      <c r="BB643">
        <v>2017439843</v>
      </c>
      <c r="BC643">
        <v>0</v>
      </c>
      <c r="BD643" s="9">
        <v>2017439843</v>
      </c>
      <c r="BE643" t="s">
        <v>42047</v>
      </c>
      <c r="BF643">
        <v>0</v>
      </c>
      <c r="BG643" t="s">
        <v>70</v>
      </c>
      <c r="BH643">
        <v>-1</v>
      </c>
      <c r="BI643" t="s">
        <v>42045</v>
      </c>
      <c r="BJ643" t="s">
        <v>42046</v>
      </c>
      <c r="BK643">
        <v>0</v>
      </c>
      <c r="BL643" t="s">
        <v>85</v>
      </c>
      <c r="BM643" t="s">
        <v>27887</v>
      </c>
    </row>
    <row r="644" spans="1:65" x14ac:dyDescent="0.25">
      <c r="A644">
        <v>2014</v>
      </c>
      <c r="B644" t="s">
        <v>116</v>
      </c>
      <c r="C644" t="s">
        <v>290</v>
      </c>
      <c r="D644" t="s">
        <v>41878</v>
      </c>
      <c r="E644" t="s">
        <v>291</v>
      </c>
      <c r="F644" t="s">
        <v>18542</v>
      </c>
      <c r="G644">
        <v>1</v>
      </c>
      <c r="H644" t="s">
        <v>46842</v>
      </c>
      <c r="I644" t="s">
        <v>105</v>
      </c>
      <c r="J644" t="s">
        <v>88</v>
      </c>
      <c r="K644">
        <v>3</v>
      </c>
      <c r="L644" t="s">
        <v>41838</v>
      </c>
      <c r="M644">
        <v>95000000</v>
      </c>
      <c r="N644" t="s">
        <v>40102</v>
      </c>
      <c r="O644" t="s">
        <v>42044</v>
      </c>
      <c r="P644" t="s">
        <v>90</v>
      </c>
      <c r="Q644" t="s">
        <v>39326</v>
      </c>
      <c r="R644" t="s">
        <v>39326</v>
      </c>
      <c r="S644" t="s">
        <v>40167</v>
      </c>
      <c r="T644" s="3">
        <v>41859</v>
      </c>
      <c r="U644" t="s">
        <v>27883</v>
      </c>
      <c r="V644" t="s">
        <v>27884</v>
      </c>
      <c r="W644" t="s">
        <v>28930</v>
      </c>
      <c r="X644">
        <v>8387100378</v>
      </c>
      <c r="Y644" t="s">
        <v>96</v>
      </c>
      <c r="Z644" t="s">
        <v>40103</v>
      </c>
      <c r="AA644">
        <v>0</v>
      </c>
      <c r="AB644" t="s">
        <v>76</v>
      </c>
      <c r="AC644">
        <v>0</v>
      </c>
      <c r="AD644" t="s">
        <v>76</v>
      </c>
      <c r="AE644">
        <v>2951158</v>
      </c>
      <c r="AF644" t="s">
        <v>40104</v>
      </c>
      <c r="AG644" t="s">
        <v>28931</v>
      </c>
      <c r="AH644" t="s">
        <v>28932</v>
      </c>
      <c r="AI644" t="s">
        <v>39286</v>
      </c>
      <c r="AJ644" t="s">
        <v>41304</v>
      </c>
      <c r="AK644">
        <v>396.03699999999998</v>
      </c>
      <c r="AL644" t="s">
        <v>28933</v>
      </c>
      <c r="AM644">
        <v>2014</v>
      </c>
      <c r="AN644" s="1">
        <v>41955</v>
      </c>
      <c r="AO644" s="1">
        <v>41985</v>
      </c>
      <c r="AP644">
        <v>5</v>
      </c>
      <c r="AQ644" t="s">
        <v>81</v>
      </c>
      <c r="AR644" s="4">
        <f>IF(AQ644="M",AP644*30.42,AP644)</f>
        <v>152.10000000000002</v>
      </c>
      <c r="AS644">
        <v>0</v>
      </c>
      <c r="AT644" s="4">
        <f>AR644+AS644</f>
        <v>152.10000000000002</v>
      </c>
      <c r="AU644">
        <v>2</v>
      </c>
      <c r="AV644" s="1">
        <f>AO644+AT644</f>
        <v>42137.1</v>
      </c>
      <c r="AW644" s="1">
        <v>42197</v>
      </c>
      <c r="AX644" s="2">
        <f>IF(AV644&gt;=AW644,1,2)</f>
        <v>2</v>
      </c>
      <c r="AY644" s="2" t="str">
        <f>IF((AV644+10)&gt;=AW644,"SAVE","LATE")</f>
        <v>LATE</v>
      </c>
      <c r="AZ644" t="s">
        <v>82</v>
      </c>
      <c r="BA644" t="s">
        <v>1011</v>
      </c>
      <c r="BB644">
        <v>1645546928</v>
      </c>
      <c r="BC644">
        <v>0</v>
      </c>
      <c r="BD644" s="9">
        <v>1645546928</v>
      </c>
      <c r="BE644" t="s">
        <v>28934</v>
      </c>
      <c r="BF644">
        <v>0</v>
      </c>
      <c r="BG644" t="s">
        <v>70</v>
      </c>
      <c r="BH644">
        <v>-1</v>
      </c>
      <c r="BI644" t="s">
        <v>42045</v>
      </c>
      <c r="BJ644" t="s">
        <v>42046</v>
      </c>
      <c r="BK644">
        <v>0</v>
      </c>
      <c r="BL644" t="s">
        <v>85</v>
      </c>
      <c r="BM644" t="s">
        <v>27887</v>
      </c>
    </row>
    <row r="645" spans="1:65" x14ac:dyDescent="0.25">
      <c r="A645">
        <v>2013</v>
      </c>
      <c r="B645" t="s">
        <v>116</v>
      </c>
      <c r="C645" t="s">
        <v>1416</v>
      </c>
      <c r="D645" t="s">
        <v>40172</v>
      </c>
      <c r="E645" t="s">
        <v>82</v>
      </c>
      <c r="F645" t="s">
        <v>29761</v>
      </c>
      <c r="G645">
        <v>11</v>
      </c>
      <c r="H645" t="s">
        <v>41839</v>
      </c>
      <c r="I645" t="s">
        <v>105</v>
      </c>
      <c r="J645" t="s">
        <v>88</v>
      </c>
      <c r="K645">
        <v>3</v>
      </c>
      <c r="L645" t="s">
        <v>41838</v>
      </c>
      <c r="M645">
        <v>72000000</v>
      </c>
      <c r="N645" t="s">
        <v>41840</v>
      </c>
      <c r="O645" t="s">
        <v>42062</v>
      </c>
      <c r="P645" t="s">
        <v>90</v>
      </c>
      <c r="Q645" t="s">
        <v>39366</v>
      </c>
      <c r="R645" t="s">
        <v>39366</v>
      </c>
      <c r="S645" t="s">
        <v>39367</v>
      </c>
      <c r="T645" t="s">
        <v>29762</v>
      </c>
      <c r="U645" t="s">
        <v>29763</v>
      </c>
      <c r="V645" t="s">
        <v>29764</v>
      </c>
      <c r="W645" t="s">
        <v>29764</v>
      </c>
      <c r="X645">
        <v>1048265722</v>
      </c>
      <c r="Y645" t="s">
        <v>122</v>
      </c>
      <c r="Z645" t="s">
        <v>123</v>
      </c>
      <c r="AA645">
        <v>0</v>
      </c>
      <c r="AB645" t="s">
        <v>76</v>
      </c>
      <c r="AC645">
        <v>0</v>
      </c>
      <c r="AD645" t="s">
        <v>76</v>
      </c>
      <c r="AE645">
        <v>2384046</v>
      </c>
      <c r="AF645" t="s">
        <v>40104</v>
      </c>
      <c r="AG645" t="s">
        <v>29765</v>
      </c>
      <c r="AH645" t="s">
        <v>29766</v>
      </c>
      <c r="AI645" t="s">
        <v>126</v>
      </c>
      <c r="AJ645" t="s">
        <v>41304</v>
      </c>
      <c r="AK645" t="s">
        <v>29767</v>
      </c>
      <c r="AL645" t="s">
        <v>42063</v>
      </c>
      <c r="AM645">
        <v>2014</v>
      </c>
      <c r="AN645" s="1">
        <v>41683</v>
      </c>
      <c r="AO645" s="1">
        <v>41683</v>
      </c>
      <c r="AP645">
        <v>6</v>
      </c>
      <c r="AQ645" t="s">
        <v>81</v>
      </c>
      <c r="AR645" s="4">
        <f>IF(AQ645="M",AP645*30.42,AP645)</f>
        <v>182.52</v>
      </c>
      <c r="AS645">
        <v>0</v>
      </c>
      <c r="AT645" s="4">
        <f>AR645+AS645</f>
        <v>182.52</v>
      </c>
      <c r="AU645">
        <v>6</v>
      </c>
      <c r="AV645" s="1">
        <f>AO645+AT645</f>
        <v>41865.519999999997</v>
      </c>
      <c r="AW645" s="1">
        <v>42048</v>
      </c>
      <c r="AX645" s="2">
        <f>IF(AV645&gt;=AW645,1,2)</f>
        <v>2</v>
      </c>
      <c r="AY645" s="2" t="str">
        <f>IF((AV645+10)&gt;=AW645,"SAVE","LATE")</f>
        <v>LATE</v>
      </c>
      <c r="AZ645" t="s">
        <v>82</v>
      </c>
      <c r="BA645" t="s">
        <v>1011</v>
      </c>
      <c r="BB645">
        <v>980564792</v>
      </c>
      <c r="BC645">
        <v>0</v>
      </c>
      <c r="BD645" s="9">
        <v>980564792</v>
      </c>
      <c r="BE645" t="s">
        <v>42064</v>
      </c>
      <c r="BF645">
        <v>0</v>
      </c>
      <c r="BG645" t="s">
        <v>70</v>
      </c>
      <c r="BH645">
        <v>-1</v>
      </c>
      <c r="BI645" t="s">
        <v>29768</v>
      </c>
      <c r="BJ645" t="s">
        <v>29769</v>
      </c>
      <c r="BK645">
        <v>0</v>
      </c>
      <c r="BL645" t="s">
        <v>85</v>
      </c>
      <c r="BM645" t="s">
        <v>29770</v>
      </c>
    </row>
    <row r="646" spans="1:65" x14ac:dyDescent="0.25">
      <c r="A646">
        <v>2014</v>
      </c>
      <c r="B646" t="s">
        <v>116</v>
      </c>
      <c r="C646" t="s">
        <v>1416</v>
      </c>
      <c r="D646" t="s">
        <v>40172</v>
      </c>
      <c r="E646" t="s">
        <v>82</v>
      </c>
      <c r="F646" t="s">
        <v>29761</v>
      </c>
      <c r="G646">
        <v>11</v>
      </c>
      <c r="H646" t="s">
        <v>41839</v>
      </c>
      <c r="I646" t="s">
        <v>105</v>
      </c>
      <c r="J646" t="s">
        <v>88</v>
      </c>
      <c r="K646">
        <v>3</v>
      </c>
      <c r="L646" t="s">
        <v>41838</v>
      </c>
      <c r="M646">
        <v>30000000</v>
      </c>
      <c r="N646" t="s">
        <v>41897</v>
      </c>
      <c r="O646" t="s">
        <v>42065</v>
      </c>
      <c r="P646" t="s">
        <v>90</v>
      </c>
      <c r="Q646" t="s">
        <v>39366</v>
      </c>
      <c r="R646" t="s">
        <v>39366</v>
      </c>
      <c r="S646" t="s">
        <v>39367</v>
      </c>
      <c r="T646" s="3">
        <v>41648</v>
      </c>
      <c r="U646" t="s">
        <v>34235</v>
      </c>
      <c r="V646" t="s">
        <v>34236</v>
      </c>
      <c r="W646" t="s">
        <v>34237</v>
      </c>
      <c r="X646">
        <v>76658510</v>
      </c>
      <c r="Y646" t="s">
        <v>74</v>
      </c>
      <c r="Z646" t="s">
        <v>75</v>
      </c>
      <c r="AA646">
        <v>0</v>
      </c>
      <c r="AB646" t="s">
        <v>76</v>
      </c>
      <c r="AC646">
        <v>0</v>
      </c>
      <c r="AD646" t="s">
        <v>76</v>
      </c>
      <c r="AE646">
        <v>3479422</v>
      </c>
      <c r="AF646" t="s">
        <v>40104</v>
      </c>
      <c r="AG646" t="s">
        <v>34238</v>
      </c>
      <c r="AH646" t="s">
        <v>42066</v>
      </c>
      <c r="AI646" t="s">
        <v>126</v>
      </c>
      <c r="AJ646" t="s">
        <v>40104</v>
      </c>
      <c r="AK646" t="s">
        <v>34238</v>
      </c>
      <c r="AL646" t="s">
        <v>42066</v>
      </c>
      <c r="AM646">
        <v>2014</v>
      </c>
      <c r="AN646" s="1">
        <v>41914</v>
      </c>
      <c r="AO646" s="1">
        <v>41914</v>
      </c>
      <c r="AP646">
        <v>4</v>
      </c>
      <c r="AQ646" t="s">
        <v>81</v>
      </c>
      <c r="AR646" s="4">
        <f>IF(AQ646="M",AP646*30.42,AP646)</f>
        <v>121.68</v>
      </c>
      <c r="AS646">
        <v>0</v>
      </c>
      <c r="AT646" s="4">
        <f>AR646+AS646</f>
        <v>121.68</v>
      </c>
      <c r="AU646">
        <v>2</v>
      </c>
      <c r="AV646" s="1">
        <f>AO646+AT646</f>
        <v>42035.68</v>
      </c>
      <c r="AW646" s="1">
        <v>42096</v>
      </c>
      <c r="AX646" s="2">
        <f>IF(AV646&gt;=AW646,1,2)</f>
        <v>2</v>
      </c>
      <c r="AY646" s="2" t="str">
        <f>IF((AV646+10)&gt;=AW646,"SAVE","LATE")</f>
        <v>LATE</v>
      </c>
      <c r="AZ646" t="s">
        <v>82</v>
      </c>
      <c r="BA646" t="s">
        <v>1011</v>
      </c>
      <c r="BB646">
        <v>75578750</v>
      </c>
      <c r="BC646">
        <v>25000000</v>
      </c>
      <c r="BD646" s="9">
        <v>100578750</v>
      </c>
      <c r="BE646" t="s">
        <v>42067</v>
      </c>
      <c r="BF646">
        <v>0</v>
      </c>
      <c r="BG646" t="s">
        <v>70</v>
      </c>
      <c r="BH646">
        <v>-1</v>
      </c>
      <c r="BI646" t="s">
        <v>34239</v>
      </c>
      <c r="BJ646" t="s">
        <v>34240</v>
      </c>
      <c r="BK646">
        <v>0</v>
      </c>
      <c r="BL646" t="s">
        <v>85</v>
      </c>
      <c r="BM646" t="s">
        <v>34241</v>
      </c>
    </row>
    <row r="647" spans="1:65" x14ac:dyDescent="0.25">
      <c r="A647">
        <v>2014</v>
      </c>
      <c r="B647" t="s">
        <v>116</v>
      </c>
      <c r="C647" t="s">
        <v>1416</v>
      </c>
      <c r="D647" t="s">
        <v>40172</v>
      </c>
      <c r="E647" t="s">
        <v>82</v>
      </c>
      <c r="F647" t="s">
        <v>29761</v>
      </c>
      <c r="G647">
        <v>13</v>
      </c>
      <c r="H647" t="s">
        <v>41891</v>
      </c>
      <c r="I647" t="s">
        <v>105</v>
      </c>
      <c r="J647" t="s">
        <v>88</v>
      </c>
      <c r="K647">
        <v>3</v>
      </c>
      <c r="L647" t="s">
        <v>41838</v>
      </c>
      <c r="M647">
        <v>72000000</v>
      </c>
      <c r="N647" t="s">
        <v>41840</v>
      </c>
      <c r="O647" t="s">
        <v>34844</v>
      </c>
      <c r="P647" t="s">
        <v>90</v>
      </c>
      <c r="Q647" t="s">
        <v>39366</v>
      </c>
      <c r="R647" t="s">
        <v>39366</v>
      </c>
      <c r="S647" t="s">
        <v>39367</v>
      </c>
      <c r="T647" s="3">
        <v>41731</v>
      </c>
      <c r="U647" t="s">
        <v>34845</v>
      </c>
      <c r="V647" t="s">
        <v>34846</v>
      </c>
      <c r="W647" t="s">
        <v>34846</v>
      </c>
      <c r="X647">
        <v>17000000</v>
      </c>
      <c r="Y647" t="s">
        <v>122</v>
      </c>
      <c r="Z647" t="s">
        <v>123</v>
      </c>
      <c r="AA647">
        <v>0</v>
      </c>
      <c r="AB647" t="s">
        <v>76</v>
      </c>
      <c r="AC647">
        <v>0</v>
      </c>
      <c r="AD647" t="s">
        <v>76</v>
      </c>
      <c r="AE647">
        <v>2250270</v>
      </c>
      <c r="AF647" t="s">
        <v>41304</v>
      </c>
      <c r="AG647">
        <v>70382097</v>
      </c>
      <c r="AH647" t="s">
        <v>34847</v>
      </c>
      <c r="AI647" t="s">
        <v>126</v>
      </c>
      <c r="AJ647" t="s">
        <v>41304</v>
      </c>
      <c r="AK647">
        <v>70382097</v>
      </c>
      <c r="AL647" t="s">
        <v>34848</v>
      </c>
      <c r="AM647">
        <v>2014</v>
      </c>
      <c r="AN647" s="1">
        <v>41678</v>
      </c>
      <c r="AO647" s="1">
        <v>41678</v>
      </c>
      <c r="AP647">
        <v>6</v>
      </c>
      <c r="AQ647" t="s">
        <v>81</v>
      </c>
      <c r="AR647" s="4">
        <f>IF(AQ647="M",AP647*30.42,AP647)</f>
        <v>182.52</v>
      </c>
      <c r="AS647">
        <v>0</v>
      </c>
      <c r="AT647" s="4">
        <f>AR647+AS647</f>
        <v>182.52</v>
      </c>
      <c r="AU647">
        <v>2</v>
      </c>
      <c r="AV647" s="1">
        <f>AO647+AT647</f>
        <v>41860.519999999997</v>
      </c>
      <c r="AW647" s="1">
        <v>41920</v>
      </c>
      <c r="AX647" s="2">
        <f>IF(AV647&gt;=AW647,1,2)</f>
        <v>2</v>
      </c>
      <c r="AY647" s="2" t="str">
        <f>IF((AV647+10)&gt;=AW647,"SAVE","LATE")</f>
        <v>LATE</v>
      </c>
      <c r="AZ647" t="s">
        <v>82</v>
      </c>
      <c r="BA647" t="s">
        <v>1011</v>
      </c>
      <c r="BB647">
        <v>15750000</v>
      </c>
      <c r="BC647">
        <v>7500000</v>
      </c>
      <c r="BD647" s="9">
        <v>23250000</v>
      </c>
      <c r="BE647" t="s">
        <v>46877</v>
      </c>
      <c r="BF647">
        <v>0</v>
      </c>
      <c r="BG647" t="s">
        <v>70</v>
      </c>
      <c r="BH647">
        <v>-1</v>
      </c>
      <c r="BI647" t="s">
        <v>70</v>
      </c>
      <c r="BJ647" t="s">
        <v>70</v>
      </c>
      <c r="BK647">
        <v>0</v>
      </c>
      <c r="BL647" t="s">
        <v>85</v>
      </c>
      <c r="BM647" t="s">
        <v>34849</v>
      </c>
    </row>
    <row r="648" spans="1:65" x14ac:dyDescent="0.25">
      <c r="A648">
        <v>2014</v>
      </c>
      <c r="B648" t="s">
        <v>116</v>
      </c>
      <c r="C648" t="s">
        <v>130</v>
      </c>
      <c r="D648" t="s">
        <v>42082</v>
      </c>
      <c r="E648" t="s">
        <v>19951</v>
      </c>
      <c r="F648" t="s">
        <v>30828</v>
      </c>
      <c r="G648">
        <v>1</v>
      </c>
      <c r="H648" t="s">
        <v>46842</v>
      </c>
      <c r="I648" t="s">
        <v>67</v>
      </c>
      <c r="J648" t="s">
        <v>88</v>
      </c>
      <c r="K648">
        <v>3</v>
      </c>
      <c r="L648" t="s">
        <v>41838</v>
      </c>
      <c r="M648">
        <v>95000000</v>
      </c>
      <c r="N648" t="s">
        <v>40102</v>
      </c>
      <c r="O648" t="s">
        <v>42083</v>
      </c>
      <c r="P648" t="s">
        <v>90</v>
      </c>
      <c r="Q648" t="s">
        <v>42084</v>
      </c>
      <c r="R648" t="s">
        <v>42084</v>
      </c>
      <c r="S648" t="s">
        <v>42078</v>
      </c>
      <c r="T648" t="s">
        <v>30829</v>
      </c>
      <c r="U648" t="s">
        <v>30830</v>
      </c>
      <c r="V648" t="s">
        <v>30831</v>
      </c>
      <c r="W648">
        <v>100</v>
      </c>
      <c r="X648">
        <v>599122807</v>
      </c>
      <c r="Y648" t="s">
        <v>96</v>
      </c>
      <c r="Z648" t="s">
        <v>40103</v>
      </c>
      <c r="AA648">
        <v>0</v>
      </c>
      <c r="AB648" t="s">
        <v>76</v>
      </c>
      <c r="AC648">
        <v>0</v>
      </c>
      <c r="AD648" t="s">
        <v>76</v>
      </c>
      <c r="AE648">
        <v>2407949</v>
      </c>
      <c r="AF648" t="s">
        <v>40104</v>
      </c>
      <c r="AG648" t="s">
        <v>30832</v>
      </c>
      <c r="AH648" t="s">
        <v>30833</v>
      </c>
      <c r="AI648" t="s">
        <v>126</v>
      </c>
      <c r="AJ648" t="s">
        <v>41304</v>
      </c>
      <c r="AK648" t="s">
        <v>30832</v>
      </c>
      <c r="AL648" t="s">
        <v>30834</v>
      </c>
      <c r="AM648">
        <v>2014</v>
      </c>
      <c r="AN648" s="1">
        <v>41731</v>
      </c>
      <c r="AO648" s="1">
        <v>41737</v>
      </c>
      <c r="AP648">
        <v>3</v>
      </c>
      <c r="AQ648" t="s">
        <v>81</v>
      </c>
      <c r="AR648" s="4">
        <f>IF(AQ648="M",AP648*30.42,AP648)</f>
        <v>91.26</v>
      </c>
      <c r="AS648">
        <v>0</v>
      </c>
      <c r="AT648" s="4">
        <f>AR648+AS648</f>
        <v>91.26</v>
      </c>
      <c r="AU648">
        <v>2</v>
      </c>
      <c r="AV648" s="1">
        <f>AO648+AT648</f>
        <v>41828.26</v>
      </c>
      <c r="AW648" s="1">
        <v>41890</v>
      </c>
      <c r="AX648" s="2">
        <f>IF(AV648&gt;=AW648,1,2)</f>
        <v>2</v>
      </c>
      <c r="AY648" s="2" t="str">
        <f>IF((AV648+10)&gt;=AW648,"SAVE","LATE")</f>
        <v>LATE</v>
      </c>
      <c r="AZ648" t="s">
        <v>82</v>
      </c>
      <c r="BA648" t="s">
        <v>1011</v>
      </c>
      <c r="BB648">
        <v>599000000</v>
      </c>
      <c r="BC648">
        <v>131841235</v>
      </c>
      <c r="BD648" s="9">
        <v>730841235</v>
      </c>
      <c r="BE648" t="s">
        <v>42085</v>
      </c>
      <c r="BF648">
        <v>0</v>
      </c>
      <c r="BG648" t="s">
        <v>70</v>
      </c>
      <c r="BH648">
        <v>-1</v>
      </c>
      <c r="BI648" t="s">
        <v>42086</v>
      </c>
      <c r="BJ648" t="s">
        <v>42087</v>
      </c>
      <c r="BK648">
        <v>0</v>
      </c>
      <c r="BL648" t="s">
        <v>85</v>
      </c>
      <c r="BM648" t="s">
        <v>30835</v>
      </c>
    </row>
    <row r="649" spans="1:65" x14ac:dyDescent="0.25">
      <c r="A649">
        <v>2014</v>
      </c>
      <c r="B649" t="s">
        <v>116</v>
      </c>
      <c r="C649" t="s">
        <v>130</v>
      </c>
      <c r="D649" t="s">
        <v>42082</v>
      </c>
      <c r="E649" t="s">
        <v>19951</v>
      </c>
      <c r="F649" t="s">
        <v>30828</v>
      </c>
      <c r="G649">
        <v>1</v>
      </c>
      <c r="H649" t="s">
        <v>46842</v>
      </c>
      <c r="I649" t="s">
        <v>67</v>
      </c>
      <c r="J649" t="s">
        <v>88</v>
      </c>
      <c r="K649">
        <v>3</v>
      </c>
      <c r="L649" t="s">
        <v>41838</v>
      </c>
      <c r="M649">
        <v>95000000</v>
      </c>
      <c r="N649" t="s">
        <v>40102</v>
      </c>
      <c r="O649" t="s">
        <v>42088</v>
      </c>
      <c r="P649" t="s">
        <v>90</v>
      </c>
      <c r="Q649" t="s">
        <v>42084</v>
      </c>
      <c r="R649" t="s">
        <v>42084</v>
      </c>
      <c r="S649" t="s">
        <v>42078</v>
      </c>
      <c r="T649" t="s">
        <v>27787</v>
      </c>
      <c r="U649" t="s">
        <v>32378</v>
      </c>
      <c r="V649" t="s">
        <v>32379</v>
      </c>
      <c r="W649">
        <v>201</v>
      </c>
      <c r="X649">
        <v>300330866</v>
      </c>
      <c r="Y649" t="s">
        <v>96</v>
      </c>
      <c r="Z649" t="s">
        <v>40103</v>
      </c>
      <c r="AA649">
        <v>0</v>
      </c>
      <c r="AB649" t="s">
        <v>76</v>
      </c>
      <c r="AC649">
        <v>0</v>
      </c>
      <c r="AD649" t="s">
        <v>76</v>
      </c>
      <c r="AE649">
        <v>2725739</v>
      </c>
      <c r="AF649" t="s">
        <v>40104</v>
      </c>
      <c r="AG649" t="s">
        <v>32380</v>
      </c>
      <c r="AH649" t="s">
        <v>32381</v>
      </c>
      <c r="AI649" t="s">
        <v>126</v>
      </c>
      <c r="AJ649" t="s">
        <v>40104</v>
      </c>
      <c r="AK649" t="s">
        <v>32380</v>
      </c>
      <c r="AL649" t="s">
        <v>30948</v>
      </c>
      <c r="AM649">
        <v>2014</v>
      </c>
      <c r="AN649" s="1">
        <v>41885</v>
      </c>
      <c r="AO649" s="1">
        <v>41898</v>
      </c>
      <c r="AP649">
        <v>8</v>
      </c>
      <c r="AQ649" t="s">
        <v>81</v>
      </c>
      <c r="AR649" s="4">
        <f>IF(AQ649="M",AP649*30.42,AP649)</f>
        <v>243.36</v>
      </c>
      <c r="AS649">
        <v>0</v>
      </c>
      <c r="AT649" s="4">
        <f>AR649+AS649</f>
        <v>243.36</v>
      </c>
      <c r="AU649">
        <v>6</v>
      </c>
      <c r="AV649" s="1">
        <f>AO649+AT649</f>
        <v>42141.36</v>
      </c>
      <c r="AW649" s="1">
        <v>42324</v>
      </c>
      <c r="AX649" s="2">
        <f>IF(AV649&gt;=AW649,1,2)</f>
        <v>2</v>
      </c>
      <c r="AY649" s="2" t="str">
        <f>IF((AV649+10)&gt;=AW649,"SAVE","LATE")</f>
        <v>LATE</v>
      </c>
      <c r="AZ649" t="s">
        <v>82</v>
      </c>
      <c r="BA649" t="s">
        <v>1011</v>
      </c>
      <c r="BB649">
        <v>300149754</v>
      </c>
      <c r="BC649">
        <v>0</v>
      </c>
      <c r="BD649" s="9">
        <v>300149754</v>
      </c>
      <c r="BE649" t="s">
        <v>42089</v>
      </c>
      <c r="BF649">
        <v>0</v>
      </c>
      <c r="BG649" t="s">
        <v>70</v>
      </c>
      <c r="BH649">
        <v>-1</v>
      </c>
      <c r="BI649" t="s">
        <v>32381</v>
      </c>
      <c r="BJ649" t="s">
        <v>32382</v>
      </c>
      <c r="BK649">
        <v>0</v>
      </c>
      <c r="BL649" t="s">
        <v>85</v>
      </c>
      <c r="BM649" t="s">
        <v>32383</v>
      </c>
    </row>
    <row r="650" spans="1:65" x14ac:dyDescent="0.25">
      <c r="A650">
        <v>2014</v>
      </c>
      <c r="B650" t="s">
        <v>116</v>
      </c>
      <c r="C650" t="s">
        <v>130</v>
      </c>
      <c r="D650" t="s">
        <v>42082</v>
      </c>
      <c r="E650" t="s">
        <v>19951</v>
      </c>
      <c r="F650" t="s">
        <v>30828</v>
      </c>
      <c r="G650">
        <v>1</v>
      </c>
      <c r="H650" t="s">
        <v>46842</v>
      </c>
      <c r="I650" t="s">
        <v>67</v>
      </c>
      <c r="J650" t="s">
        <v>88</v>
      </c>
      <c r="K650">
        <v>3</v>
      </c>
      <c r="L650" t="s">
        <v>41838</v>
      </c>
      <c r="M650">
        <v>95000000</v>
      </c>
      <c r="N650" t="s">
        <v>40102</v>
      </c>
      <c r="O650" t="s">
        <v>42090</v>
      </c>
      <c r="P650" t="s">
        <v>90</v>
      </c>
      <c r="Q650" t="s">
        <v>42084</v>
      </c>
      <c r="R650" t="s">
        <v>42084</v>
      </c>
      <c r="S650" t="s">
        <v>42078</v>
      </c>
      <c r="T650" s="3">
        <v>41854</v>
      </c>
      <c r="U650" t="s">
        <v>32935</v>
      </c>
      <c r="V650" t="s">
        <v>32936</v>
      </c>
      <c r="W650">
        <v>114</v>
      </c>
      <c r="X650">
        <v>225000000</v>
      </c>
      <c r="Y650" t="s">
        <v>96</v>
      </c>
      <c r="Z650" t="s">
        <v>40103</v>
      </c>
      <c r="AA650">
        <v>0</v>
      </c>
      <c r="AB650" t="s">
        <v>76</v>
      </c>
      <c r="AC650">
        <v>0</v>
      </c>
      <c r="AD650" t="s">
        <v>76</v>
      </c>
      <c r="AE650">
        <v>2443719</v>
      </c>
      <c r="AF650" t="s">
        <v>40104</v>
      </c>
      <c r="AG650" t="s">
        <v>32937</v>
      </c>
      <c r="AH650" t="s">
        <v>32938</v>
      </c>
      <c r="AI650" t="s">
        <v>126</v>
      </c>
      <c r="AJ650" t="s">
        <v>41304</v>
      </c>
      <c r="AK650">
        <v>15427751</v>
      </c>
      <c r="AL650" t="s">
        <v>32939</v>
      </c>
      <c r="AM650">
        <v>2014</v>
      </c>
      <c r="AN650" s="1">
        <v>41752</v>
      </c>
      <c r="AO650" s="1">
        <v>41790</v>
      </c>
      <c r="AP650">
        <v>2</v>
      </c>
      <c r="AQ650" t="s">
        <v>74</v>
      </c>
      <c r="AR650" s="4">
        <f>IF(AQ650="M",AP650*30.42,AP650)</f>
        <v>2</v>
      </c>
      <c r="AS650">
        <v>0</v>
      </c>
      <c r="AT650" s="4">
        <f>AR650+AS650</f>
        <v>2</v>
      </c>
      <c r="AU650">
        <v>1</v>
      </c>
      <c r="AV650" s="1">
        <f>AO650+AT650</f>
        <v>41792</v>
      </c>
      <c r="AW650" s="1">
        <v>41822</v>
      </c>
      <c r="AX650" s="2">
        <f>IF(AV650&gt;=AW650,1,2)</f>
        <v>2</v>
      </c>
      <c r="AY650" s="2" t="str">
        <f>IF((AV650+10)&gt;=AW650,"SAVE","LATE")</f>
        <v>LATE</v>
      </c>
      <c r="AZ650" t="s">
        <v>82</v>
      </c>
      <c r="BA650" t="s">
        <v>1011</v>
      </c>
      <c r="BB650">
        <v>224324605</v>
      </c>
      <c r="BC650">
        <v>0</v>
      </c>
      <c r="BD650" s="9">
        <v>224324605</v>
      </c>
      <c r="BE650" t="s">
        <v>42090</v>
      </c>
      <c r="BF650">
        <v>0</v>
      </c>
      <c r="BG650" t="s">
        <v>70</v>
      </c>
      <c r="BH650">
        <v>-1</v>
      </c>
      <c r="BI650" t="s">
        <v>32940</v>
      </c>
      <c r="BJ650" t="s">
        <v>32941</v>
      </c>
      <c r="BK650">
        <v>0</v>
      </c>
      <c r="BL650" t="s">
        <v>85</v>
      </c>
      <c r="BM650" t="s">
        <v>32942</v>
      </c>
    </row>
    <row r="651" spans="1:65" x14ac:dyDescent="0.25">
      <c r="A651">
        <v>2014</v>
      </c>
      <c r="B651" t="s">
        <v>116</v>
      </c>
      <c r="C651" t="s">
        <v>357</v>
      </c>
      <c r="D651" t="s">
        <v>25112</v>
      </c>
      <c r="E651" t="s">
        <v>2786</v>
      </c>
      <c r="F651" t="s">
        <v>25113</v>
      </c>
      <c r="G651">
        <v>1</v>
      </c>
      <c r="H651" t="s">
        <v>46842</v>
      </c>
      <c r="I651" t="s">
        <v>105</v>
      </c>
      <c r="J651" t="s">
        <v>88</v>
      </c>
      <c r="K651">
        <v>3</v>
      </c>
      <c r="L651" t="s">
        <v>41838</v>
      </c>
      <c r="M651">
        <v>72000000</v>
      </c>
      <c r="N651" t="s">
        <v>41840</v>
      </c>
      <c r="O651" t="s">
        <v>42100</v>
      </c>
      <c r="P651" t="s">
        <v>90</v>
      </c>
      <c r="Q651" t="s">
        <v>39326</v>
      </c>
      <c r="R651" t="s">
        <v>39326</v>
      </c>
      <c r="S651" t="s">
        <v>19954</v>
      </c>
      <c r="T651" t="s">
        <v>27348</v>
      </c>
      <c r="U651" t="s">
        <v>28804</v>
      </c>
      <c r="V651" t="s">
        <v>28805</v>
      </c>
      <c r="W651" t="s">
        <v>28806</v>
      </c>
      <c r="X651">
        <v>1743871322</v>
      </c>
      <c r="Y651" t="s">
        <v>122</v>
      </c>
      <c r="Z651" t="s">
        <v>123</v>
      </c>
      <c r="AA651">
        <v>0</v>
      </c>
      <c r="AB651" t="s">
        <v>76</v>
      </c>
      <c r="AC651">
        <v>0</v>
      </c>
      <c r="AD651" t="s">
        <v>76</v>
      </c>
      <c r="AE651">
        <v>3138440</v>
      </c>
      <c r="AF651" t="s">
        <v>40104</v>
      </c>
      <c r="AG651" t="s">
        <v>28807</v>
      </c>
      <c r="AH651" t="s">
        <v>28808</v>
      </c>
      <c r="AI651" t="s">
        <v>39286</v>
      </c>
      <c r="AJ651" t="s">
        <v>41304</v>
      </c>
      <c r="AK651">
        <v>72169841</v>
      </c>
      <c r="AL651" t="s">
        <v>28809</v>
      </c>
      <c r="AM651">
        <v>2014</v>
      </c>
      <c r="AN651" s="1">
        <v>41905</v>
      </c>
      <c r="AO651" s="1">
        <v>41928</v>
      </c>
      <c r="AP651">
        <v>8</v>
      </c>
      <c r="AQ651" t="s">
        <v>81</v>
      </c>
      <c r="AR651" s="4">
        <f>IF(AQ651="M",AP651*30.42,AP651)</f>
        <v>243.36</v>
      </c>
      <c r="AS651">
        <v>0</v>
      </c>
      <c r="AT651" s="4">
        <f>AR651+AS651</f>
        <v>243.36</v>
      </c>
      <c r="AU651">
        <v>3</v>
      </c>
      <c r="AV651" s="1">
        <f>AO651+AT651</f>
        <v>42171.360000000001</v>
      </c>
      <c r="AW651" s="1">
        <v>42263</v>
      </c>
      <c r="AX651" s="2">
        <f>IF(AV651&gt;=AW651,1,2)</f>
        <v>2</v>
      </c>
      <c r="AY651" s="2" t="str">
        <f>IF((AV651+10)&gt;=AW651,"SAVE","LATE")</f>
        <v>LATE</v>
      </c>
      <c r="AZ651" t="s">
        <v>82</v>
      </c>
      <c r="BA651" t="s">
        <v>1011</v>
      </c>
      <c r="BB651">
        <v>1789505967</v>
      </c>
      <c r="BC651">
        <v>449651920</v>
      </c>
      <c r="BD651" s="9">
        <v>2239157887</v>
      </c>
      <c r="BE651" t="s">
        <v>42100</v>
      </c>
      <c r="BF651">
        <v>0</v>
      </c>
      <c r="BG651" t="s">
        <v>70</v>
      </c>
      <c r="BH651">
        <v>-1</v>
      </c>
      <c r="BI651" t="s">
        <v>28808</v>
      </c>
      <c r="BJ651" t="s">
        <v>28810</v>
      </c>
      <c r="BK651">
        <v>0</v>
      </c>
      <c r="BL651" t="s">
        <v>85</v>
      </c>
      <c r="BM651" t="s">
        <v>28811</v>
      </c>
    </row>
    <row r="652" spans="1:65" x14ac:dyDescent="0.25">
      <c r="A652">
        <v>2014</v>
      </c>
      <c r="B652" t="s">
        <v>116</v>
      </c>
      <c r="C652" t="s">
        <v>130</v>
      </c>
      <c r="D652" t="s">
        <v>40174</v>
      </c>
      <c r="E652" t="s">
        <v>19951</v>
      </c>
      <c r="F652" t="s">
        <v>19952</v>
      </c>
      <c r="G652">
        <v>11</v>
      </c>
      <c r="H652" t="s">
        <v>41839</v>
      </c>
      <c r="I652" t="s">
        <v>105</v>
      </c>
      <c r="J652" t="s">
        <v>88</v>
      </c>
      <c r="K652">
        <v>3</v>
      </c>
      <c r="L652" t="s">
        <v>41838</v>
      </c>
      <c r="M652">
        <v>95000000</v>
      </c>
      <c r="N652" t="s">
        <v>40102</v>
      </c>
      <c r="O652" t="s">
        <v>42101</v>
      </c>
      <c r="P652" t="s">
        <v>90</v>
      </c>
      <c r="Q652" t="s">
        <v>19953</v>
      </c>
      <c r="R652" t="s">
        <v>19953</v>
      </c>
      <c r="S652" t="s">
        <v>19954</v>
      </c>
      <c r="T652" t="s">
        <v>27542</v>
      </c>
      <c r="U652" t="s">
        <v>33880</v>
      </c>
      <c r="V652" t="s">
        <v>33881</v>
      </c>
      <c r="W652">
        <v>146</v>
      </c>
      <c r="X652">
        <v>108065232</v>
      </c>
      <c r="Y652" t="s">
        <v>96</v>
      </c>
      <c r="Z652" t="s">
        <v>40103</v>
      </c>
      <c r="AA652">
        <v>0</v>
      </c>
      <c r="AB652" t="s">
        <v>76</v>
      </c>
      <c r="AC652">
        <v>0</v>
      </c>
      <c r="AD652" t="s">
        <v>76</v>
      </c>
      <c r="AE652">
        <v>2928409</v>
      </c>
      <c r="AF652" t="s">
        <v>40104</v>
      </c>
      <c r="AG652">
        <v>900137498</v>
      </c>
      <c r="AH652" t="s">
        <v>33882</v>
      </c>
      <c r="AI652" t="s">
        <v>126</v>
      </c>
      <c r="AJ652" t="s">
        <v>41304</v>
      </c>
      <c r="AK652">
        <v>71491442</v>
      </c>
      <c r="AL652" t="s">
        <v>19958</v>
      </c>
      <c r="AM652">
        <v>2014</v>
      </c>
      <c r="AN652" s="1">
        <v>41950</v>
      </c>
      <c r="AO652" s="1">
        <v>41956</v>
      </c>
      <c r="AP652">
        <v>3</v>
      </c>
      <c r="AQ652" t="s">
        <v>81</v>
      </c>
      <c r="AR652" s="4">
        <f>IF(AQ652="M",AP652*30.42,AP652)</f>
        <v>91.26</v>
      </c>
      <c r="AS652">
        <v>0</v>
      </c>
      <c r="AT652" s="4">
        <f>AR652+AS652</f>
        <v>91.26</v>
      </c>
      <c r="AU652">
        <v>1</v>
      </c>
      <c r="AV652" s="1">
        <f>AO652+AT652</f>
        <v>42047.26</v>
      </c>
      <c r="AW652" s="1">
        <v>42076</v>
      </c>
      <c r="AX652" s="2">
        <f>IF(AV652&gt;=AW652,1,2)</f>
        <v>2</v>
      </c>
      <c r="AY652" s="2" t="str">
        <f>IF((AV652+10)&gt;=AW652,"SAVE","LATE")</f>
        <v>LATE</v>
      </c>
      <c r="AZ652" t="s">
        <v>82</v>
      </c>
      <c r="BA652" t="s">
        <v>1011</v>
      </c>
      <c r="BB652">
        <v>108065232</v>
      </c>
      <c r="BC652">
        <v>14646394</v>
      </c>
      <c r="BD652" s="9">
        <v>122711626</v>
      </c>
      <c r="BE652" t="s">
        <v>42102</v>
      </c>
      <c r="BF652">
        <v>0</v>
      </c>
      <c r="BG652" t="s">
        <v>70</v>
      </c>
      <c r="BH652">
        <v>-1</v>
      </c>
      <c r="BI652" t="s">
        <v>33883</v>
      </c>
      <c r="BJ652">
        <v>1000</v>
      </c>
      <c r="BK652">
        <v>0</v>
      </c>
      <c r="BL652" t="s">
        <v>85</v>
      </c>
      <c r="BM652" t="s">
        <v>33884</v>
      </c>
    </row>
    <row r="653" spans="1:65" x14ac:dyDescent="0.25">
      <c r="A653">
        <v>2013</v>
      </c>
      <c r="B653" t="s">
        <v>116</v>
      </c>
      <c r="C653" t="s">
        <v>320</v>
      </c>
      <c r="D653" t="s">
        <v>40176</v>
      </c>
      <c r="E653" t="s">
        <v>82</v>
      </c>
      <c r="F653" t="s">
        <v>19971</v>
      </c>
      <c r="G653">
        <v>1</v>
      </c>
      <c r="H653" t="s">
        <v>46842</v>
      </c>
      <c r="I653" t="s">
        <v>67</v>
      </c>
      <c r="J653" t="s">
        <v>88</v>
      </c>
      <c r="K653">
        <v>3</v>
      </c>
      <c r="L653" t="s">
        <v>41838</v>
      </c>
      <c r="M653">
        <v>72000000</v>
      </c>
      <c r="N653" t="s">
        <v>41840</v>
      </c>
      <c r="O653" t="s">
        <v>42122</v>
      </c>
      <c r="P653" t="s">
        <v>90</v>
      </c>
      <c r="Q653" t="s">
        <v>19972</v>
      </c>
      <c r="R653" t="s">
        <v>19972</v>
      </c>
      <c r="S653" t="s">
        <v>14961</v>
      </c>
      <c r="T653" t="s">
        <v>27087</v>
      </c>
      <c r="U653" t="s">
        <v>27205</v>
      </c>
      <c r="V653" t="s">
        <v>27206</v>
      </c>
      <c r="W653">
        <v>264</v>
      </c>
      <c r="X653">
        <v>7051154450</v>
      </c>
      <c r="Y653" t="s">
        <v>122</v>
      </c>
      <c r="Z653" t="s">
        <v>123</v>
      </c>
      <c r="AA653">
        <v>0</v>
      </c>
      <c r="AB653" t="s">
        <v>76</v>
      </c>
      <c r="AC653">
        <v>0</v>
      </c>
      <c r="AD653" t="s">
        <v>76</v>
      </c>
      <c r="AE653">
        <v>2487566</v>
      </c>
      <c r="AF653" t="s">
        <v>40104</v>
      </c>
      <c r="AG653" t="s">
        <v>27207</v>
      </c>
      <c r="AH653" t="s">
        <v>27208</v>
      </c>
      <c r="AI653" t="s">
        <v>126</v>
      </c>
      <c r="AJ653" t="s">
        <v>41304</v>
      </c>
      <c r="AK653">
        <v>98542412</v>
      </c>
      <c r="AL653" t="s">
        <v>1535</v>
      </c>
      <c r="AM653">
        <v>2014</v>
      </c>
      <c r="AN653" s="1">
        <v>41710</v>
      </c>
      <c r="AO653" s="1">
        <v>41775</v>
      </c>
      <c r="AP653">
        <v>12</v>
      </c>
      <c r="AQ653" t="s">
        <v>81</v>
      </c>
      <c r="AR653" s="4">
        <f>IF(AQ653="M",AP653*30.42,AP653)</f>
        <v>365.04</v>
      </c>
      <c r="AS653">
        <v>0</v>
      </c>
      <c r="AT653" s="4">
        <f>AR653+AS653</f>
        <v>365.04</v>
      </c>
      <c r="AU653">
        <v>6</v>
      </c>
      <c r="AV653" s="1">
        <f>AO653+AT653</f>
        <v>42140.04</v>
      </c>
      <c r="AW653" s="1">
        <v>42324</v>
      </c>
      <c r="AX653" s="2">
        <f>IF(AV653&gt;=AW653,1,2)</f>
        <v>2</v>
      </c>
      <c r="AY653" s="2" t="str">
        <f>IF((AV653+10)&gt;=AW653,"SAVE","LATE")</f>
        <v>LATE</v>
      </c>
      <c r="AZ653" t="s">
        <v>82</v>
      </c>
      <c r="BA653" t="s">
        <v>1011</v>
      </c>
      <c r="BB653">
        <v>7027995784</v>
      </c>
      <c r="BC653">
        <v>3408515380</v>
      </c>
      <c r="BD653" s="9">
        <v>10436511164</v>
      </c>
      <c r="BE653" t="s">
        <v>42122</v>
      </c>
      <c r="BF653">
        <v>0</v>
      </c>
      <c r="BG653" t="s">
        <v>70</v>
      </c>
      <c r="BH653">
        <v>-1</v>
      </c>
      <c r="BI653" t="s">
        <v>27208</v>
      </c>
      <c r="BJ653" t="s">
        <v>27209</v>
      </c>
      <c r="BK653">
        <v>0</v>
      </c>
      <c r="BL653" t="s">
        <v>85</v>
      </c>
      <c r="BM653" t="s">
        <v>27210</v>
      </c>
    </row>
    <row r="654" spans="1:65" x14ac:dyDescent="0.25">
      <c r="A654">
        <v>2014</v>
      </c>
      <c r="B654" t="s">
        <v>116</v>
      </c>
      <c r="C654" t="s">
        <v>320</v>
      </c>
      <c r="D654" t="s">
        <v>40176</v>
      </c>
      <c r="E654" t="s">
        <v>82</v>
      </c>
      <c r="F654" t="s">
        <v>19971</v>
      </c>
      <c r="G654">
        <v>1</v>
      </c>
      <c r="H654" t="s">
        <v>46842</v>
      </c>
      <c r="I654" t="s">
        <v>67</v>
      </c>
      <c r="J654" t="s">
        <v>88</v>
      </c>
      <c r="K654">
        <v>3</v>
      </c>
      <c r="L654" t="s">
        <v>41838</v>
      </c>
      <c r="M654">
        <v>72000000</v>
      </c>
      <c r="N654" t="s">
        <v>41840</v>
      </c>
      <c r="O654" t="s">
        <v>28597</v>
      </c>
      <c r="P654" t="s">
        <v>90</v>
      </c>
      <c r="Q654" t="s">
        <v>19972</v>
      </c>
      <c r="R654" t="s">
        <v>19972</v>
      </c>
      <c r="S654" t="s">
        <v>14961</v>
      </c>
      <c r="T654" t="s">
        <v>25376</v>
      </c>
      <c r="U654" t="s">
        <v>28598</v>
      </c>
      <c r="V654" t="s">
        <v>28599</v>
      </c>
      <c r="W654">
        <v>300</v>
      </c>
      <c r="X654">
        <v>2020082974</v>
      </c>
      <c r="Y654" t="s">
        <v>122</v>
      </c>
      <c r="Z654" t="s">
        <v>123</v>
      </c>
      <c r="AA654">
        <v>0</v>
      </c>
      <c r="AB654" t="s">
        <v>76</v>
      </c>
      <c r="AC654">
        <v>0</v>
      </c>
      <c r="AD654" t="s">
        <v>76</v>
      </c>
      <c r="AE654">
        <v>2547515</v>
      </c>
      <c r="AF654" t="s">
        <v>40104</v>
      </c>
      <c r="AG654" t="s">
        <v>28600</v>
      </c>
      <c r="AH654" t="s">
        <v>28601</v>
      </c>
      <c r="AI654" t="s">
        <v>126</v>
      </c>
      <c r="AJ654" t="s">
        <v>41304</v>
      </c>
      <c r="AK654">
        <v>71636540</v>
      </c>
      <c r="AL654" t="s">
        <v>28602</v>
      </c>
      <c r="AM654">
        <v>2014</v>
      </c>
      <c r="AN654" s="1">
        <v>41803</v>
      </c>
      <c r="AO654" s="1">
        <v>41814</v>
      </c>
      <c r="AP654">
        <v>6</v>
      </c>
      <c r="AQ654" t="s">
        <v>81</v>
      </c>
      <c r="AR654" s="4">
        <f>IF(AQ654="M",AP654*30.42,AP654)</f>
        <v>182.52</v>
      </c>
      <c r="AS654">
        <v>0</v>
      </c>
      <c r="AT654" s="4">
        <f>AR654+AS654</f>
        <v>182.52</v>
      </c>
      <c r="AU654">
        <v>1</v>
      </c>
      <c r="AV654" s="1">
        <f>AO654+AT654</f>
        <v>41996.52</v>
      </c>
      <c r="AW654" s="1">
        <v>42028</v>
      </c>
      <c r="AX654" s="2">
        <f>IF(AV654&gt;=AW654,1,2)</f>
        <v>2</v>
      </c>
      <c r="AY654" s="2" t="str">
        <f>IF((AV654+10)&gt;=AW654,"SAVE","LATE")</f>
        <v>LATE</v>
      </c>
      <c r="AZ654" t="s">
        <v>82</v>
      </c>
      <c r="BA654" t="s">
        <v>1011</v>
      </c>
      <c r="BB654">
        <v>2020082974</v>
      </c>
      <c r="BC654">
        <v>210000000</v>
      </c>
      <c r="BD654" s="9">
        <v>2230082974</v>
      </c>
      <c r="BE654" t="s">
        <v>42123</v>
      </c>
      <c r="BF654">
        <v>0</v>
      </c>
      <c r="BG654" t="s">
        <v>70</v>
      </c>
      <c r="BH654">
        <v>-1</v>
      </c>
      <c r="BI654" t="s">
        <v>28601</v>
      </c>
      <c r="BJ654" t="s">
        <v>28603</v>
      </c>
      <c r="BK654">
        <v>0</v>
      </c>
      <c r="BL654" t="s">
        <v>85</v>
      </c>
      <c r="BM654" t="s">
        <v>28604</v>
      </c>
    </row>
    <row r="655" spans="1:65" x14ac:dyDescent="0.25">
      <c r="A655">
        <v>2014</v>
      </c>
      <c r="B655" t="s">
        <v>116</v>
      </c>
      <c r="C655" t="s">
        <v>320</v>
      </c>
      <c r="D655" t="s">
        <v>40176</v>
      </c>
      <c r="E655" t="s">
        <v>82</v>
      </c>
      <c r="F655" t="s">
        <v>19971</v>
      </c>
      <c r="G655">
        <v>1</v>
      </c>
      <c r="H655" t="s">
        <v>46842</v>
      </c>
      <c r="I655" t="s">
        <v>67</v>
      </c>
      <c r="J655" t="s">
        <v>88</v>
      </c>
      <c r="K655">
        <v>3</v>
      </c>
      <c r="L655" t="s">
        <v>41838</v>
      </c>
      <c r="M655">
        <v>95000000</v>
      </c>
      <c r="N655" t="s">
        <v>40102</v>
      </c>
      <c r="O655" t="s">
        <v>30317</v>
      </c>
      <c r="P655" t="s">
        <v>90</v>
      </c>
      <c r="Q655" t="s">
        <v>19972</v>
      </c>
      <c r="R655" t="s">
        <v>19972</v>
      </c>
      <c r="S655" t="s">
        <v>14961</v>
      </c>
      <c r="T655" s="3">
        <v>41701</v>
      </c>
      <c r="U655" t="s">
        <v>30318</v>
      </c>
      <c r="V655" t="s">
        <v>30319</v>
      </c>
      <c r="W655">
        <v>292</v>
      </c>
      <c r="X655">
        <v>773204944</v>
      </c>
      <c r="Y655" t="s">
        <v>96</v>
      </c>
      <c r="Z655" t="s">
        <v>40103</v>
      </c>
      <c r="AA655">
        <v>0</v>
      </c>
      <c r="AB655" t="s">
        <v>76</v>
      </c>
      <c r="AC655">
        <v>0</v>
      </c>
      <c r="AD655" t="s">
        <v>76</v>
      </c>
      <c r="AE655">
        <v>2538413</v>
      </c>
      <c r="AF655" t="s">
        <v>41304</v>
      </c>
      <c r="AG655">
        <v>43150821</v>
      </c>
      <c r="AH655" t="s">
        <v>23621</v>
      </c>
      <c r="AI655" t="s">
        <v>126</v>
      </c>
      <c r="AJ655" t="s">
        <v>41304</v>
      </c>
      <c r="AK655">
        <v>43150821</v>
      </c>
      <c r="AL655" t="s">
        <v>23621</v>
      </c>
      <c r="AM655">
        <v>2014</v>
      </c>
      <c r="AN655" s="1">
        <v>41799</v>
      </c>
      <c r="AO655" s="1">
        <v>41807</v>
      </c>
      <c r="AP655">
        <v>2</v>
      </c>
      <c r="AQ655" t="s">
        <v>81</v>
      </c>
      <c r="AR655" s="4">
        <f>IF(AQ655="M",AP655*30.42,AP655)</f>
        <v>60.84</v>
      </c>
      <c r="AS655">
        <v>30</v>
      </c>
      <c r="AT655" s="4">
        <f>AR655+AS655</f>
        <v>90.84</v>
      </c>
      <c r="AU655">
        <v>1</v>
      </c>
      <c r="AV655" s="1">
        <f>AO655+AT655</f>
        <v>41897.839999999997</v>
      </c>
      <c r="AW655" s="1">
        <v>41928</v>
      </c>
      <c r="AX655" s="2">
        <f>IF(AV655&gt;=AW655,1,2)</f>
        <v>2</v>
      </c>
      <c r="AY655" s="2" t="str">
        <f>IF((AV655+10)&gt;=AW655,"SAVE","LATE")</f>
        <v>LATE</v>
      </c>
      <c r="AZ655" t="s">
        <v>82</v>
      </c>
      <c r="BA655" t="s">
        <v>1011</v>
      </c>
      <c r="BB655">
        <v>761776795</v>
      </c>
      <c r="BC655">
        <v>130000000</v>
      </c>
      <c r="BD655" s="9">
        <v>891776795</v>
      </c>
      <c r="BE655" t="s">
        <v>42124</v>
      </c>
      <c r="BF655">
        <v>0</v>
      </c>
      <c r="BG655" t="s">
        <v>70</v>
      </c>
      <c r="BH655">
        <v>-1</v>
      </c>
      <c r="BI655" t="s">
        <v>23621</v>
      </c>
      <c r="BJ655" t="s">
        <v>30320</v>
      </c>
      <c r="BK655">
        <v>0</v>
      </c>
      <c r="BL655" t="s">
        <v>85</v>
      </c>
      <c r="BM655" t="s">
        <v>30321</v>
      </c>
    </row>
    <row r="656" spans="1:65" x14ac:dyDescent="0.25">
      <c r="A656">
        <v>2014</v>
      </c>
      <c r="B656" t="s">
        <v>116</v>
      </c>
      <c r="C656" t="s">
        <v>130</v>
      </c>
      <c r="D656" t="s">
        <v>40177</v>
      </c>
      <c r="E656" t="s">
        <v>23170</v>
      </c>
      <c r="F656" t="s">
        <v>23171</v>
      </c>
      <c r="G656">
        <v>1</v>
      </c>
      <c r="H656" t="s">
        <v>46842</v>
      </c>
      <c r="I656" t="s">
        <v>105</v>
      </c>
      <c r="J656" t="s">
        <v>88</v>
      </c>
      <c r="K656">
        <v>3</v>
      </c>
      <c r="L656" t="s">
        <v>41838</v>
      </c>
      <c r="M656">
        <v>72000000</v>
      </c>
      <c r="N656" t="s">
        <v>41840</v>
      </c>
      <c r="O656" t="s">
        <v>46880</v>
      </c>
      <c r="P656" t="s">
        <v>90</v>
      </c>
      <c r="Q656" t="s">
        <v>40178</v>
      </c>
      <c r="R656" t="s">
        <v>40178</v>
      </c>
      <c r="S656" t="s">
        <v>40179</v>
      </c>
      <c r="T656" t="s">
        <v>31127</v>
      </c>
      <c r="U656" t="s">
        <v>31128</v>
      </c>
      <c r="V656" t="s">
        <v>31129</v>
      </c>
      <c r="W656" t="s">
        <v>31129</v>
      </c>
      <c r="X656">
        <v>505339281</v>
      </c>
      <c r="Y656" t="s">
        <v>122</v>
      </c>
      <c r="Z656" t="s">
        <v>123</v>
      </c>
      <c r="AA656">
        <v>0</v>
      </c>
      <c r="AB656" t="s">
        <v>76</v>
      </c>
      <c r="AC656">
        <v>0</v>
      </c>
      <c r="AD656" t="s">
        <v>76</v>
      </c>
      <c r="AE656">
        <v>2892410</v>
      </c>
      <c r="AF656" t="s">
        <v>41304</v>
      </c>
      <c r="AG656" t="s">
        <v>31130</v>
      </c>
      <c r="AH656" t="s">
        <v>31131</v>
      </c>
      <c r="AI656" t="s">
        <v>126</v>
      </c>
      <c r="AJ656" t="s">
        <v>41304</v>
      </c>
      <c r="AK656">
        <v>98553277</v>
      </c>
      <c r="AL656" t="s">
        <v>31131</v>
      </c>
      <c r="AM656">
        <v>2014</v>
      </c>
      <c r="AN656" s="1">
        <v>41942</v>
      </c>
      <c r="AO656" s="1">
        <v>41967</v>
      </c>
      <c r="AP656">
        <v>4</v>
      </c>
      <c r="AQ656" t="s">
        <v>81</v>
      </c>
      <c r="AR656" s="4">
        <f>IF(AQ656="M",AP656*30.42,AP656)</f>
        <v>121.68</v>
      </c>
      <c r="AS656">
        <v>0</v>
      </c>
      <c r="AT656" s="4">
        <f>AR656+AS656</f>
        <v>121.68</v>
      </c>
      <c r="AU656">
        <v>1</v>
      </c>
      <c r="AV656" s="1">
        <f>AO656+AT656</f>
        <v>42088.68</v>
      </c>
      <c r="AW656" s="1">
        <v>42118</v>
      </c>
      <c r="AX656" s="2">
        <f>IF(AV656&gt;=AW656,1,2)</f>
        <v>2</v>
      </c>
      <c r="AY656" s="2" t="str">
        <f>IF((AV656+10)&gt;=AW656,"SAVE","LATE")</f>
        <v>LATE</v>
      </c>
      <c r="AZ656" t="s">
        <v>82</v>
      </c>
      <c r="BA656" t="s">
        <v>1011</v>
      </c>
      <c r="BB656">
        <v>505339281</v>
      </c>
      <c r="BC656">
        <v>150325000</v>
      </c>
      <c r="BD656" s="9">
        <v>655664281</v>
      </c>
      <c r="BE656" t="s">
        <v>46881</v>
      </c>
      <c r="BF656">
        <v>0</v>
      </c>
      <c r="BG656" t="s">
        <v>70</v>
      </c>
      <c r="BH656">
        <v>-1</v>
      </c>
      <c r="BI656" t="s">
        <v>31131</v>
      </c>
      <c r="BJ656" t="s">
        <v>31132</v>
      </c>
      <c r="BK656">
        <v>0</v>
      </c>
      <c r="BL656" t="s">
        <v>85</v>
      </c>
      <c r="BM656" t="s">
        <v>31133</v>
      </c>
    </row>
    <row r="657" spans="1:65" x14ac:dyDescent="0.25">
      <c r="A657">
        <v>2013</v>
      </c>
      <c r="B657" t="s">
        <v>116</v>
      </c>
      <c r="C657" t="s">
        <v>130</v>
      </c>
      <c r="D657" t="s">
        <v>40177</v>
      </c>
      <c r="E657" t="s">
        <v>23170</v>
      </c>
      <c r="F657" t="s">
        <v>23171</v>
      </c>
      <c r="G657">
        <v>1</v>
      </c>
      <c r="H657" t="s">
        <v>46842</v>
      </c>
      <c r="I657" t="s">
        <v>67</v>
      </c>
      <c r="J657" t="s">
        <v>88</v>
      </c>
      <c r="K657">
        <v>3</v>
      </c>
      <c r="L657" t="s">
        <v>41838</v>
      </c>
      <c r="M657">
        <v>72000000</v>
      </c>
      <c r="N657" t="s">
        <v>41840</v>
      </c>
      <c r="O657" t="s">
        <v>42131</v>
      </c>
      <c r="P657" t="s">
        <v>90</v>
      </c>
      <c r="Q657" t="s">
        <v>40178</v>
      </c>
      <c r="R657" t="s">
        <v>40178</v>
      </c>
      <c r="S657" t="s">
        <v>40179</v>
      </c>
      <c r="T657" t="s">
        <v>21876</v>
      </c>
      <c r="U657" t="s">
        <v>32716</v>
      </c>
      <c r="V657" t="s">
        <v>32717</v>
      </c>
      <c r="W657" t="s">
        <v>32717</v>
      </c>
      <c r="X657">
        <v>261573575</v>
      </c>
      <c r="Y657" t="s">
        <v>122</v>
      </c>
      <c r="Z657" t="s">
        <v>123</v>
      </c>
      <c r="AA657">
        <v>0</v>
      </c>
      <c r="AB657" t="s">
        <v>76</v>
      </c>
      <c r="AC657">
        <v>0</v>
      </c>
      <c r="AD657" t="s">
        <v>76</v>
      </c>
      <c r="AE657">
        <v>3824012</v>
      </c>
      <c r="AF657" t="s">
        <v>40104</v>
      </c>
      <c r="AG657" t="s">
        <v>32718</v>
      </c>
      <c r="AH657" t="s">
        <v>32719</v>
      </c>
      <c r="AI657" t="s">
        <v>126</v>
      </c>
      <c r="AJ657" t="s">
        <v>41304</v>
      </c>
      <c r="AK657">
        <v>43520466</v>
      </c>
      <c r="AL657" t="s">
        <v>32720</v>
      </c>
      <c r="AM657">
        <v>2014</v>
      </c>
      <c r="AN657" s="1">
        <v>41654</v>
      </c>
      <c r="AO657" s="1">
        <v>41702</v>
      </c>
      <c r="AP657">
        <v>4</v>
      </c>
      <c r="AQ657" t="s">
        <v>81</v>
      </c>
      <c r="AR657" s="4">
        <f>IF(AQ657="M",AP657*30.42,AP657)</f>
        <v>121.68</v>
      </c>
      <c r="AS657">
        <v>0</v>
      </c>
      <c r="AT657" s="4">
        <f>AR657+AS657</f>
        <v>121.68</v>
      </c>
      <c r="AU657">
        <v>1</v>
      </c>
      <c r="AV657" s="1">
        <f>AO657+AT657</f>
        <v>41823.68</v>
      </c>
      <c r="AW657" s="1">
        <v>41855</v>
      </c>
      <c r="AX657" s="2">
        <f>IF(AV657&gt;=AW657,1,2)</f>
        <v>2</v>
      </c>
      <c r="AY657" s="2" t="str">
        <f>IF((AV657+10)&gt;=AW657,"SAVE","LATE")</f>
        <v>LATE</v>
      </c>
      <c r="AZ657" t="s">
        <v>82</v>
      </c>
      <c r="BA657" t="s">
        <v>1011</v>
      </c>
      <c r="BB657">
        <v>261573544</v>
      </c>
      <c r="BC657">
        <v>130500000</v>
      </c>
      <c r="BD657" s="9">
        <v>392073544</v>
      </c>
      <c r="BE657" t="s">
        <v>42132</v>
      </c>
      <c r="BF657">
        <v>0</v>
      </c>
      <c r="BG657" t="s">
        <v>70</v>
      </c>
      <c r="BH657">
        <v>-1</v>
      </c>
      <c r="BI657" t="s">
        <v>32721</v>
      </c>
      <c r="BJ657" t="s">
        <v>23179</v>
      </c>
      <c r="BK657">
        <v>0</v>
      </c>
      <c r="BL657" t="s">
        <v>85</v>
      </c>
      <c r="BM657" t="s">
        <v>32722</v>
      </c>
    </row>
    <row r="658" spans="1:65" x14ac:dyDescent="0.25">
      <c r="A658">
        <v>2014</v>
      </c>
      <c r="B658" t="s">
        <v>116</v>
      </c>
      <c r="C658" t="s">
        <v>130</v>
      </c>
      <c r="D658" t="s">
        <v>40177</v>
      </c>
      <c r="E658" t="s">
        <v>23170</v>
      </c>
      <c r="F658" t="s">
        <v>23171</v>
      </c>
      <c r="G658">
        <v>11</v>
      </c>
      <c r="H658" t="s">
        <v>41839</v>
      </c>
      <c r="I658" t="s">
        <v>105</v>
      </c>
      <c r="J658" t="s">
        <v>88</v>
      </c>
      <c r="K658">
        <v>3</v>
      </c>
      <c r="L658" t="s">
        <v>41838</v>
      </c>
      <c r="M658">
        <v>72000000</v>
      </c>
      <c r="N658" t="s">
        <v>41840</v>
      </c>
      <c r="O658" t="s">
        <v>42133</v>
      </c>
      <c r="P658" t="s">
        <v>90</v>
      </c>
      <c r="Q658" t="s">
        <v>40178</v>
      </c>
      <c r="R658" t="s">
        <v>40178</v>
      </c>
      <c r="S658" t="s">
        <v>40179</v>
      </c>
      <c r="T658" t="s">
        <v>32198</v>
      </c>
      <c r="U658" t="s">
        <v>33303</v>
      </c>
      <c r="V658" t="s">
        <v>33304</v>
      </c>
      <c r="W658" t="s">
        <v>33305</v>
      </c>
      <c r="X658">
        <v>172166000</v>
      </c>
      <c r="Y658" t="s">
        <v>122</v>
      </c>
      <c r="Z658" t="s">
        <v>123</v>
      </c>
      <c r="AA658">
        <v>0</v>
      </c>
      <c r="AB658" t="s">
        <v>76</v>
      </c>
      <c r="AC658">
        <v>0</v>
      </c>
      <c r="AD658" t="s">
        <v>76</v>
      </c>
      <c r="AE658">
        <v>3932225</v>
      </c>
      <c r="AF658" t="s">
        <v>40104</v>
      </c>
      <c r="AG658" t="s">
        <v>22921</v>
      </c>
      <c r="AH658" t="s">
        <v>22922</v>
      </c>
      <c r="AI658" t="s">
        <v>126</v>
      </c>
      <c r="AJ658" t="s">
        <v>41304</v>
      </c>
      <c r="AK658">
        <v>43341122</v>
      </c>
      <c r="AL658" t="s">
        <v>22923</v>
      </c>
      <c r="AM658">
        <v>2014</v>
      </c>
      <c r="AN658" s="1">
        <v>41814</v>
      </c>
      <c r="AO658" s="1">
        <v>41842</v>
      </c>
      <c r="AP658">
        <v>3</v>
      </c>
      <c r="AQ658" t="s">
        <v>81</v>
      </c>
      <c r="AR658" s="4">
        <f>IF(AQ658="M",AP658*30.42,AP658)</f>
        <v>91.26</v>
      </c>
      <c r="AS658">
        <v>0</v>
      </c>
      <c r="AT658" s="4">
        <f>AR658+AS658</f>
        <v>91.26</v>
      </c>
      <c r="AU658">
        <v>2</v>
      </c>
      <c r="AV658" s="1">
        <f>AO658+AT658</f>
        <v>41933.26</v>
      </c>
      <c r="AW658" s="1">
        <v>41995</v>
      </c>
      <c r="AX658" s="2">
        <f>IF(AV658&gt;=AW658,1,2)</f>
        <v>2</v>
      </c>
      <c r="AY658" s="2" t="str">
        <f>IF((AV658+10)&gt;=AW658,"SAVE","LATE")</f>
        <v>LATE</v>
      </c>
      <c r="AZ658" t="s">
        <v>82</v>
      </c>
      <c r="BA658" t="s">
        <v>1011</v>
      </c>
      <c r="BB658">
        <v>171902000</v>
      </c>
      <c r="BC658">
        <v>85364500</v>
      </c>
      <c r="BD658" s="9">
        <v>257266500</v>
      </c>
      <c r="BE658" t="s">
        <v>42134</v>
      </c>
      <c r="BF658">
        <v>0</v>
      </c>
      <c r="BG658" t="s">
        <v>70</v>
      </c>
      <c r="BH658">
        <v>-1</v>
      </c>
      <c r="BI658" t="s">
        <v>22922</v>
      </c>
      <c r="BJ658" t="s">
        <v>33306</v>
      </c>
      <c r="BK658">
        <v>0</v>
      </c>
      <c r="BL658" t="s">
        <v>85</v>
      </c>
      <c r="BM658" t="s">
        <v>33307</v>
      </c>
    </row>
    <row r="659" spans="1:65" x14ac:dyDescent="0.25">
      <c r="A659">
        <v>2014</v>
      </c>
      <c r="B659" t="s">
        <v>116</v>
      </c>
      <c r="C659" t="s">
        <v>130</v>
      </c>
      <c r="D659" t="s">
        <v>40177</v>
      </c>
      <c r="E659" t="s">
        <v>23170</v>
      </c>
      <c r="F659" t="s">
        <v>23171</v>
      </c>
      <c r="G659">
        <v>11</v>
      </c>
      <c r="H659" t="s">
        <v>41839</v>
      </c>
      <c r="I659" t="s">
        <v>105</v>
      </c>
      <c r="J659" t="s">
        <v>88</v>
      </c>
      <c r="K659">
        <v>3</v>
      </c>
      <c r="L659" t="s">
        <v>41838</v>
      </c>
      <c r="M659">
        <v>72000000</v>
      </c>
      <c r="N659" t="s">
        <v>41840</v>
      </c>
      <c r="O659" t="s">
        <v>42135</v>
      </c>
      <c r="P659" t="s">
        <v>90</v>
      </c>
      <c r="Q659" t="s">
        <v>40178</v>
      </c>
      <c r="R659" t="s">
        <v>40178</v>
      </c>
      <c r="S659" t="s">
        <v>40179</v>
      </c>
      <c r="T659" s="3">
        <v>41740</v>
      </c>
      <c r="U659" t="s">
        <v>34254</v>
      </c>
      <c r="V659" t="s">
        <v>34255</v>
      </c>
      <c r="W659" t="s">
        <v>34255</v>
      </c>
      <c r="X659">
        <v>73892783</v>
      </c>
      <c r="Y659" t="s">
        <v>122</v>
      </c>
      <c r="Z659" t="s">
        <v>123</v>
      </c>
      <c r="AA659">
        <v>0</v>
      </c>
      <c r="AB659" t="s">
        <v>76</v>
      </c>
      <c r="AC659">
        <v>0</v>
      </c>
      <c r="AD659" t="s">
        <v>76</v>
      </c>
      <c r="AE659">
        <v>3932926</v>
      </c>
      <c r="AF659" t="s">
        <v>40104</v>
      </c>
      <c r="AG659" t="s">
        <v>34256</v>
      </c>
      <c r="AH659" t="s">
        <v>34257</v>
      </c>
      <c r="AI659" t="s">
        <v>126</v>
      </c>
      <c r="AJ659" t="s">
        <v>41304</v>
      </c>
      <c r="AK659">
        <v>43520466</v>
      </c>
      <c r="AL659" t="s">
        <v>32720</v>
      </c>
      <c r="AM659">
        <v>2014</v>
      </c>
      <c r="AN659" s="1">
        <v>41988</v>
      </c>
      <c r="AO659" s="1">
        <v>42000</v>
      </c>
      <c r="AP659">
        <v>4</v>
      </c>
      <c r="AQ659" t="s">
        <v>81</v>
      </c>
      <c r="AR659" s="4">
        <f>IF(AQ659="M",AP659*30.42,AP659)</f>
        <v>121.68</v>
      </c>
      <c r="AS659">
        <v>0</v>
      </c>
      <c r="AT659" s="4">
        <f>AR659+AS659</f>
        <v>121.68</v>
      </c>
      <c r="AU659">
        <v>1</v>
      </c>
      <c r="AV659" s="1">
        <f>AO659+AT659</f>
        <v>42121.68</v>
      </c>
      <c r="AW659" s="1">
        <v>42151</v>
      </c>
      <c r="AX659" s="2">
        <f>IF(AV659&gt;=AW659,1,2)</f>
        <v>2</v>
      </c>
      <c r="AY659" s="2" t="str">
        <f>IF((AV659+10)&gt;=AW659,"SAVE","LATE")</f>
        <v>LATE</v>
      </c>
      <c r="AZ659" t="s">
        <v>82</v>
      </c>
      <c r="BA659" t="s">
        <v>1011</v>
      </c>
      <c r="BB659">
        <v>73887061</v>
      </c>
      <c r="BC659">
        <v>36525000</v>
      </c>
      <c r="BD659" s="9">
        <v>110412061</v>
      </c>
      <c r="BE659" t="s">
        <v>42136</v>
      </c>
      <c r="BF659">
        <v>0</v>
      </c>
      <c r="BG659" t="s">
        <v>70</v>
      </c>
      <c r="BH659">
        <v>-1</v>
      </c>
      <c r="BI659" t="s">
        <v>32719</v>
      </c>
      <c r="BJ659" t="s">
        <v>34258</v>
      </c>
      <c r="BK659">
        <v>0</v>
      </c>
      <c r="BL659" t="s">
        <v>85</v>
      </c>
      <c r="BM659" t="s">
        <v>34259</v>
      </c>
    </row>
    <row r="660" spans="1:65" x14ac:dyDescent="0.25">
      <c r="A660">
        <v>2014</v>
      </c>
      <c r="B660" t="s">
        <v>116</v>
      </c>
      <c r="C660" t="s">
        <v>130</v>
      </c>
      <c r="D660" t="s">
        <v>40181</v>
      </c>
      <c r="E660" t="s">
        <v>31029</v>
      </c>
      <c r="F660" t="s">
        <v>31030</v>
      </c>
      <c r="G660">
        <v>1</v>
      </c>
      <c r="H660" t="s">
        <v>46842</v>
      </c>
      <c r="I660" t="s">
        <v>105</v>
      </c>
      <c r="J660" t="s">
        <v>88</v>
      </c>
      <c r="K660">
        <v>3</v>
      </c>
      <c r="L660" t="s">
        <v>41838</v>
      </c>
      <c r="M660">
        <v>77000000</v>
      </c>
      <c r="N660" t="s">
        <v>481</v>
      </c>
      <c r="O660" t="s">
        <v>31031</v>
      </c>
      <c r="P660" t="s">
        <v>90</v>
      </c>
      <c r="Q660" t="s">
        <v>11979</v>
      </c>
      <c r="R660" t="s">
        <v>11979</v>
      </c>
      <c r="S660" t="s">
        <v>25846</v>
      </c>
      <c r="T660" t="s">
        <v>29496</v>
      </c>
      <c r="U660" t="s">
        <v>31032</v>
      </c>
      <c r="V660" t="s">
        <v>31033</v>
      </c>
      <c r="W660">
        <v>13</v>
      </c>
      <c r="X660">
        <v>539940000</v>
      </c>
      <c r="Y660" t="s">
        <v>122</v>
      </c>
      <c r="Z660" t="s">
        <v>123</v>
      </c>
      <c r="AA660">
        <v>0</v>
      </c>
      <c r="AB660" t="s">
        <v>76</v>
      </c>
      <c r="AC660">
        <v>0</v>
      </c>
      <c r="AD660" t="s">
        <v>76</v>
      </c>
      <c r="AE660">
        <v>3670345</v>
      </c>
      <c r="AF660" t="s">
        <v>40104</v>
      </c>
      <c r="AG660" t="s">
        <v>31034</v>
      </c>
      <c r="AH660" t="s">
        <v>31035</v>
      </c>
      <c r="AI660" t="s">
        <v>126</v>
      </c>
      <c r="AJ660" t="s">
        <v>41304</v>
      </c>
      <c r="AK660">
        <v>70953524</v>
      </c>
      <c r="AL660" t="s">
        <v>31036</v>
      </c>
      <c r="AM660">
        <v>2014</v>
      </c>
      <c r="AN660" s="1">
        <v>41849</v>
      </c>
      <c r="AO660" s="1">
        <v>41932</v>
      </c>
      <c r="AP660">
        <v>8</v>
      </c>
      <c r="AQ660" t="s">
        <v>81</v>
      </c>
      <c r="AR660" s="4">
        <f>IF(AQ660="M",AP660*30.42,AP660)</f>
        <v>243.36</v>
      </c>
      <c r="AS660">
        <v>0</v>
      </c>
      <c r="AT660" s="4">
        <f>AR660+AS660</f>
        <v>243.36</v>
      </c>
      <c r="AU660">
        <v>4</v>
      </c>
      <c r="AV660" s="1">
        <f>AO660+AT660</f>
        <v>42175.360000000001</v>
      </c>
      <c r="AW660" s="1">
        <v>42297</v>
      </c>
      <c r="AX660" s="2">
        <f>IF(AV660&gt;=AW660,1,2)</f>
        <v>2</v>
      </c>
      <c r="AY660" s="2" t="str">
        <f>IF((AV660+10)&gt;=AW660,"SAVE","LATE")</f>
        <v>LATE</v>
      </c>
      <c r="AZ660" t="s">
        <v>82</v>
      </c>
      <c r="BA660" t="s">
        <v>1011</v>
      </c>
      <c r="BB660">
        <v>530190000</v>
      </c>
      <c r="BC660">
        <v>0</v>
      </c>
      <c r="BD660" s="9">
        <v>530190000</v>
      </c>
      <c r="BE660" t="s">
        <v>31031</v>
      </c>
      <c r="BF660">
        <v>0</v>
      </c>
      <c r="BG660" t="s">
        <v>70</v>
      </c>
      <c r="BH660">
        <v>-1</v>
      </c>
      <c r="BI660" t="s">
        <v>31037</v>
      </c>
      <c r="BJ660" t="s">
        <v>3633</v>
      </c>
      <c r="BK660">
        <v>0</v>
      </c>
      <c r="BL660" t="s">
        <v>85</v>
      </c>
      <c r="BM660" t="s">
        <v>31038</v>
      </c>
    </row>
    <row r="661" spans="1:65" x14ac:dyDescent="0.25">
      <c r="A661">
        <v>2014</v>
      </c>
      <c r="B661" t="s">
        <v>116</v>
      </c>
      <c r="C661" t="s">
        <v>130</v>
      </c>
      <c r="D661" t="s">
        <v>40181</v>
      </c>
      <c r="E661" t="s">
        <v>31029</v>
      </c>
      <c r="F661" t="s">
        <v>31030</v>
      </c>
      <c r="G661">
        <v>1</v>
      </c>
      <c r="H661" t="s">
        <v>46842</v>
      </c>
      <c r="I661" t="s">
        <v>105</v>
      </c>
      <c r="J661" t="s">
        <v>88</v>
      </c>
      <c r="K661">
        <v>3</v>
      </c>
      <c r="L661" t="s">
        <v>41838</v>
      </c>
      <c r="M661">
        <v>77000000</v>
      </c>
      <c r="N661" t="s">
        <v>481</v>
      </c>
      <c r="O661" t="s">
        <v>42151</v>
      </c>
      <c r="P661" t="s">
        <v>90</v>
      </c>
      <c r="Q661" t="s">
        <v>11979</v>
      </c>
      <c r="R661" t="s">
        <v>11979</v>
      </c>
      <c r="S661" t="s">
        <v>25846</v>
      </c>
      <c r="T661" s="3">
        <v>41918</v>
      </c>
      <c r="U661" t="s">
        <v>31965</v>
      </c>
      <c r="V661" t="s">
        <v>31966</v>
      </c>
      <c r="W661">
        <v>12</v>
      </c>
      <c r="X661">
        <v>376739800</v>
      </c>
      <c r="Y661" t="s">
        <v>122</v>
      </c>
      <c r="Z661" t="s">
        <v>123</v>
      </c>
      <c r="AA661">
        <v>0</v>
      </c>
      <c r="AB661" t="s">
        <v>76</v>
      </c>
      <c r="AC661">
        <v>0</v>
      </c>
      <c r="AD661" t="s">
        <v>76</v>
      </c>
      <c r="AE661">
        <v>3697688</v>
      </c>
      <c r="AF661" t="s">
        <v>40104</v>
      </c>
      <c r="AG661">
        <v>800220384</v>
      </c>
      <c r="AH661" t="s">
        <v>31967</v>
      </c>
      <c r="AI661" t="s">
        <v>126</v>
      </c>
      <c r="AJ661" t="s">
        <v>41304</v>
      </c>
      <c r="AK661">
        <v>22052356</v>
      </c>
      <c r="AL661" t="s">
        <v>31968</v>
      </c>
      <c r="AM661">
        <v>2014</v>
      </c>
      <c r="AN661" s="1">
        <v>41850</v>
      </c>
      <c r="AO661" s="1">
        <v>41918</v>
      </c>
      <c r="AP661">
        <v>8</v>
      </c>
      <c r="AQ661" t="s">
        <v>81</v>
      </c>
      <c r="AR661" s="4">
        <f>IF(AQ661="M",AP661*30.42,AP661)</f>
        <v>243.36</v>
      </c>
      <c r="AS661">
        <v>105</v>
      </c>
      <c r="AT661" s="4">
        <f>AR661+AS661</f>
        <v>348.36</v>
      </c>
      <c r="AU661">
        <v>2</v>
      </c>
      <c r="AV661" s="1">
        <f>AO661+AT661</f>
        <v>42266.36</v>
      </c>
      <c r="AW661" s="1">
        <v>42329</v>
      </c>
      <c r="AX661" s="2">
        <f>IF(AV661&gt;=AW661,1,2)</f>
        <v>2</v>
      </c>
      <c r="AY661" s="2" t="str">
        <f>IF((AV661+10)&gt;=AW661,"SAVE","LATE")</f>
        <v>LATE</v>
      </c>
      <c r="AZ661" t="s">
        <v>82</v>
      </c>
      <c r="BA661" t="s">
        <v>1011</v>
      </c>
      <c r="BB661">
        <v>376652402</v>
      </c>
      <c r="BC661">
        <v>0</v>
      </c>
      <c r="BD661" s="9">
        <v>376652402</v>
      </c>
      <c r="BE661" t="s">
        <v>42151</v>
      </c>
      <c r="BF661">
        <v>0</v>
      </c>
      <c r="BG661" t="s">
        <v>70</v>
      </c>
      <c r="BH661">
        <v>-1</v>
      </c>
      <c r="BI661" t="s">
        <v>31969</v>
      </c>
      <c r="BJ661" t="s">
        <v>1809</v>
      </c>
      <c r="BK661">
        <v>0</v>
      </c>
      <c r="BL661" t="s">
        <v>85</v>
      </c>
      <c r="BM661" t="s">
        <v>31970</v>
      </c>
    </row>
    <row r="662" spans="1:65" x14ac:dyDescent="0.25">
      <c r="A662">
        <v>2014</v>
      </c>
      <c r="B662" t="s">
        <v>116</v>
      </c>
      <c r="C662" t="s">
        <v>130</v>
      </c>
      <c r="D662" t="s">
        <v>40182</v>
      </c>
      <c r="E662" t="s">
        <v>8974</v>
      </c>
      <c r="F662" t="s">
        <v>8975</v>
      </c>
      <c r="G662">
        <v>12</v>
      </c>
      <c r="H662" t="s">
        <v>41881</v>
      </c>
      <c r="I662" t="s">
        <v>67</v>
      </c>
      <c r="J662" t="s">
        <v>68</v>
      </c>
      <c r="K662">
        <v>3</v>
      </c>
      <c r="L662" t="s">
        <v>41838</v>
      </c>
      <c r="M662">
        <v>72000000</v>
      </c>
      <c r="N662" t="s">
        <v>41840</v>
      </c>
      <c r="O662" t="s">
        <v>42155</v>
      </c>
      <c r="P662" t="s">
        <v>90</v>
      </c>
      <c r="Q662" t="s">
        <v>70</v>
      </c>
      <c r="R662" t="s">
        <v>70</v>
      </c>
      <c r="S662" t="s">
        <v>8978</v>
      </c>
      <c r="T662" t="s">
        <v>30322</v>
      </c>
      <c r="U662" t="s">
        <v>30323</v>
      </c>
      <c r="V662" t="s">
        <v>30324</v>
      </c>
      <c r="W662" t="s">
        <v>30325</v>
      </c>
      <c r="X662">
        <v>760801139</v>
      </c>
      <c r="Y662" t="s">
        <v>122</v>
      </c>
      <c r="Z662" t="s">
        <v>123</v>
      </c>
      <c r="AA662">
        <v>0</v>
      </c>
      <c r="AB662" t="s">
        <v>76</v>
      </c>
      <c r="AC662">
        <v>0</v>
      </c>
      <c r="AD662" t="s">
        <v>76</v>
      </c>
      <c r="AE662">
        <v>3057078</v>
      </c>
      <c r="AF662" t="s">
        <v>40104</v>
      </c>
      <c r="AG662" t="s">
        <v>25508</v>
      </c>
      <c r="AH662" t="s">
        <v>25560</v>
      </c>
      <c r="AI662" t="s">
        <v>126</v>
      </c>
      <c r="AJ662" t="s">
        <v>41304</v>
      </c>
      <c r="AK662">
        <v>15440957</v>
      </c>
      <c r="AL662" t="s">
        <v>30326</v>
      </c>
      <c r="AM662">
        <v>2014</v>
      </c>
      <c r="AN662" s="1">
        <v>41971</v>
      </c>
      <c r="AO662" s="1">
        <v>41988</v>
      </c>
      <c r="AP662">
        <v>4</v>
      </c>
      <c r="AQ662" t="s">
        <v>81</v>
      </c>
      <c r="AR662" s="4">
        <f>IF(AQ662="M",AP662*30.42,AP662)</f>
        <v>121.68</v>
      </c>
      <c r="AS662">
        <v>75</v>
      </c>
      <c r="AT662" s="4">
        <f>AR662+AS662</f>
        <v>196.68</v>
      </c>
      <c r="AU662">
        <v>4</v>
      </c>
      <c r="AV662" s="1">
        <f>AO662+AT662</f>
        <v>42184.68</v>
      </c>
      <c r="AW662" s="1">
        <v>42306</v>
      </c>
      <c r="AX662" s="2">
        <f>IF(AV662&gt;=AW662,1,2)</f>
        <v>2</v>
      </c>
      <c r="AY662" s="2" t="str">
        <f>IF((AV662+10)&gt;=AW662,"SAVE","LATE")</f>
        <v>LATE</v>
      </c>
      <c r="AZ662" t="s">
        <v>82</v>
      </c>
      <c r="BA662" t="s">
        <v>1011</v>
      </c>
      <c r="BB662">
        <v>760801139</v>
      </c>
      <c r="BC662">
        <v>74542000</v>
      </c>
      <c r="BD662" s="9">
        <v>835343139</v>
      </c>
      <c r="BE662" t="s">
        <v>42155</v>
      </c>
      <c r="BF662">
        <v>0</v>
      </c>
      <c r="BG662" t="s">
        <v>70</v>
      </c>
      <c r="BH662">
        <v>-1</v>
      </c>
      <c r="BI662" t="s">
        <v>70</v>
      </c>
      <c r="BJ662" t="s">
        <v>70</v>
      </c>
      <c r="BK662">
        <v>0</v>
      </c>
      <c r="BL662" t="s">
        <v>85</v>
      </c>
      <c r="BM662" t="s">
        <v>30327</v>
      </c>
    </row>
    <row r="663" spans="1:65" x14ac:dyDescent="0.25">
      <c r="A663">
        <v>2014</v>
      </c>
      <c r="B663" t="s">
        <v>116</v>
      </c>
      <c r="C663" t="s">
        <v>130</v>
      </c>
      <c r="D663" t="s">
        <v>40182</v>
      </c>
      <c r="E663" t="s">
        <v>8974</v>
      </c>
      <c r="F663" t="s">
        <v>8975</v>
      </c>
      <c r="G663">
        <v>11</v>
      </c>
      <c r="H663" t="s">
        <v>41839</v>
      </c>
      <c r="I663" t="s">
        <v>67</v>
      </c>
      <c r="J663" t="s">
        <v>88</v>
      </c>
      <c r="K663">
        <v>3</v>
      </c>
      <c r="L663" t="s">
        <v>41838</v>
      </c>
      <c r="M663">
        <v>81000000</v>
      </c>
      <c r="N663" t="s">
        <v>42156</v>
      </c>
      <c r="O663" t="s">
        <v>33695</v>
      </c>
      <c r="P663" t="s">
        <v>90</v>
      </c>
      <c r="Q663" t="s">
        <v>8977</v>
      </c>
      <c r="R663" t="s">
        <v>8977</v>
      </c>
      <c r="S663" t="s">
        <v>8978</v>
      </c>
      <c r="T663" s="3">
        <v>41707</v>
      </c>
      <c r="U663" t="s">
        <v>33696</v>
      </c>
      <c r="V663" t="s">
        <v>33697</v>
      </c>
      <c r="W663" t="s">
        <v>33698</v>
      </c>
      <c r="X663">
        <v>122202283</v>
      </c>
      <c r="Y663" t="s">
        <v>122</v>
      </c>
      <c r="Z663" t="s">
        <v>123</v>
      </c>
      <c r="AA663">
        <v>0</v>
      </c>
      <c r="AB663" t="s">
        <v>76</v>
      </c>
      <c r="AC663">
        <v>0</v>
      </c>
      <c r="AD663" t="s">
        <v>76</v>
      </c>
      <c r="AE663">
        <v>2797698</v>
      </c>
      <c r="AF663" t="s">
        <v>40104</v>
      </c>
      <c r="AG663" t="s">
        <v>33699</v>
      </c>
      <c r="AH663" t="s">
        <v>33700</v>
      </c>
      <c r="AI663" t="s">
        <v>126</v>
      </c>
      <c r="AJ663" t="s">
        <v>41304</v>
      </c>
      <c r="AK663" t="s">
        <v>33701</v>
      </c>
      <c r="AL663" t="s">
        <v>24375</v>
      </c>
      <c r="AM663">
        <v>2014</v>
      </c>
      <c r="AN663" s="1">
        <v>41911</v>
      </c>
      <c r="AO663" s="1">
        <v>41921</v>
      </c>
      <c r="AP663">
        <v>3</v>
      </c>
      <c r="AQ663" t="s">
        <v>81</v>
      </c>
      <c r="AR663" s="4">
        <f>IF(AQ663="M",AP663*30.42,AP663)</f>
        <v>91.26</v>
      </c>
      <c r="AS663">
        <v>0</v>
      </c>
      <c r="AT663" s="4">
        <f>AR663+AS663</f>
        <v>91.26</v>
      </c>
      <c r="AU663">
        <v>1</v>
      </c>
      <c r="AV663" s="1">
        <f>AO663+AT663</f>
        <v>42012.26</v>
      </c>
      <c r="AW663" s="1">
        <v>42044</v>
      </c>
      <c r="AX663" s="2">
        <f>IF(AV663&gt;=AW663,1,2)</f>
        <v>2</v>
      </c>
      <c r="AY663" s="2" t="str">
        <f>IF((AV663+10)&gt;=AW663,"SAVE","LATE")</f>
        <v>LATE</v>
      </c>
      <c r="AZ663" t="s">
        <v>82</v>
      </c>
      <c r="BA663" t="s">
        <v>1011</v>
      </c>
      <c r="BB663">
        <v>131155089</v>
      </c>
      <c r="BC663">
        <v>37000000</v>
      </c>
      <c r="BD663" s="9">
        <v>168155089</v>
      </c>
      <c r="BE663" t="s">
        <v>33695</v>
      </c>
      <c r="BF663">
        <v>0</v>
      </c>
      <c r="BG663" t="s">
        <v>70</v>
      </c>
      <c r="BH663">
        <v>-1</v>
      </c>
      <c r="BI663" t="s">
        <v>33702</v>
      </c>
      <c r="BJ663" t="s">
        <v>10124</v>
      </c>
      <c r="BK663">
        <v>0</v>
      </c>
      <c r="BL663" t="s">
        <v>85</v>
      </c>
      <c r="BM663" t="s">
        <v>33703</v>
      </c>
    </row>
    <row r="664" spans="1:65" x14ac:dyDescent="0.25">
      <c r="A664">
        <v>2014</v>
      </c>
      <c r="B664" t="s">
        <v>116</v>
      </c>
      <c r="C664" t="s">
        <v>130</v>
      </c>
      <c r="D664" t="s">
        <v>40182</v>
      </c>
      <c r="E664" t="s">
        <v>8974</v>
      </c>
      <c r="F664" t="s">
        <v>8975</v>
      </c>
      <c r="G664">
        <v>1</v>
      </c>
      <c r="H664" t="s">
        <v>46842</v>
      </c>
      <c r="I664" t="s">
        <v>67</v>
      </c>
      <c r="J664" t="s">
        <v>88</v>
      </c>
      <c r="K664">
        <v>3</v>
      </c>
      <c r="L664" t="s">
        <v>41838</v>
      </c>
      <c r="M664">
        <v>72000000</v>
      </c>
      <c r="N664" t="s">
        <v>41840</v>
      </c>
      <c r="O664" t="s">
        <v>34151</v>
      </c>
      <c r="P664" t="s">
        <v>90</v>
      </c>
      <c r="Q664" t="s">
        <v>8977</v>
      </c>
      <c r="R664" t="s">
        <v>8977</v>
      </c>
      <c r="S664" t="s">
        <v>8978</v>
      </c>
      <c r="T664" s="3">
        <v>41740</v>
      </c>
      <c r="U664" t="s">
        <v>34152</v>
      </c>
      <c r="V664" t="s">
        <v>34153</v>
      </c>
      <c r="W664" t="s">
        <v>34154</v>
      </c>
      <c r="X664">
        <v>821198599</v>
      </c>
      <c r="Y664" t="s">
        <v>122</v>
      </c>
      <c r="Z664" t="s">
        <v>123</v>
      </c>
      <c r="AA664">
        <v>0</v>
      </c>
      <c r="AB664" t="s">
        <v>76</v>
      </c>
      <c r="AC664">
        <v>0</v>
      </c>
      <c r="AD664" t="s">
        <v>76</v>
      </c>
      <c r="AE664">
        <v>3059307</v>
      </c>
      <c r="AF664" t="s">
        <v>41304</v>
      </c>
      <c r="AG664" t="s">
        <v>34155</v>
      </c>
      <c r="AH664" t="s">
        <v>34156</v>
      </c>
      <c r="AI664" t="s">
        <v>126</v>
      </c>
      <c r="AJ664" t="s">
        <v>41304</v>
      </c>
      <c r="AK664" t="s">
        <v>34155</v>
      </c>
      <c r="AL664" t="s">
        <v>34156</v>
      </c>
      <c r="AM664">
        <v>2014</v>
      </c>
      <c r="AN664" s="1">
        <v>42002</v>
      </c>
      <c r="AO664" s="1">
        <v>42009</v>
      </c>
      <c r="AP664">
        <v>5</v>
      </c>
      <c r="AQ664" t="s">
        <v>81</v>
      </c>
      <c r="AR664" s="4">
        <f>IF(AQ664="M",AP664*30.42,AP664)</f>
        <v>152.10000000000002</v>
      </c>
      <c r="AS664">
        <v>45</v>
      </c>
      <c r="AT664" s="4">
        <f>AR664+AS664</f>
        <v>197.10000000000002</v>
      </c>
      <c r="AU664">
        <v>3</v>
      </c>
      <c r="AV664" s="1">
        <f>AO664+AT664</f>
        <v>42206.1</v>
      </c>
      <c r="AW664" s="1">
        <v>42297</v>
      </c>
      <c r="AX664" s="2">
        <f>IF(AV664&gt;=AW664,1,2)</f>
        <v>2</v>
      </c>
      <c r="AY664" s="2" t="str">
        <f>IF((AV664+10)&gt;=AW664,"SAVE","LATE")</f>
        <v>LATE</v>
      </c>
      <c r="AZ664" t="s">
        <v>82</v>
      </c>
      <c r="BA664" t="s">
        <v>1011</v>
      </c>
      <c r="BB664">
        <v>82078989</v>
      </c>
      <c r="BC664">
        <v>49963500</v>
      </c>
      <c r="BD664" s="9">
        <v>132042489</v>
      </c>
      <c r="BE664" t="s">
        <v>34157</v>
      </c>
      <c r="BF664">
        <v>0</v>
      </c>
      <c r="BG664" t="s">
        <v>70</v>
      </c>
      <c r="BH664">
        <v>-1</v>
      </c>
      <c r="BI664" t="s">
        <v>34156</v>
      </c>
      <c r="BJ664" t="s">
        <v>34158</v>
      </c>
      <c r="BK664">
        <v>0</v>
      </c>
      <c r="BL664" t="s">
        <v>85</v>
      </c>
      <c r="BM664" t="s">
        <v>34159</v>
      </c>
    </row>
    <row r="665" spans="1:65" x14ac:dyDescent="0.25">
      <c r="A665">
        <v>2014</v>
      </c>
      <c r="B665" t="s">
        <v>116</v>
      </c>
      <c r="C665" t="s">
        <v>1416</v>
      </c>
      <c r="D665" t="s">
        <v>40183</v>
      </c>
      <c r="E665" t="s">
        <v>24022</v>
      </c>
      <c r="F665" t="s">
        <v>24023</v>
      </c>
      <c r="G665">
        <v>1</v>
      </c>
      <c r="H665" t="s">
        <v>46842</v>
      </c>
      <c r="I665" t="s">
        <v>67</v>
      </c>
      <c r="J665" t="s">
        <v>88</v>
      </c>
      <c r="K665">
        <v>3</v>
      </c>
      <c r="L665" t="s">
        <v>41838</v>
      </c>
      <c r="M665">
        <v>72000000</v>
      </c>
      <c r="N665" t="s">
        <v>41840</v>
      </c>
      <c r="O665" t="s">
        <v>29303</v>
      </c>
      <c r="P665" t="s">
        <v>90</v>
      </c>
      <c r="Q665" t="s">
        <v>2481</v>
      </c>
      <c r="R665" t="s">
        <v>2481</v>
      </c>
      <c r="S665" t="s">
        <v>24024</v>
      </c>
      <c r="T665" t="s">
        <v>29304</v>
      </c>
      <c r="U665" t="s">
        <v>29305</v>
      </c>
      <c r="V665" t="s">
        <v>29306</v>
      </c>
      <c r="W665">
        <v>22</v>
      </c>
      <c r="X665">
        <v>1388886575</v>
      </c>
      <c r="Y665" t="s">
        <v>122</v>
      </c>
      <c r="Z665" t="s">
        <v>123</v>
      </c>
      <c r="AA665">
        <v>0</v>
      </c>
      <c r="AB665" t="s">
        <v>76</v>
      </c>
      <c r="AC665">
        <v>0</v>
      </c>
      <c r="AD665" t="s">
        <v>76</v>
      </c>
      <c r="AE665">
        <v>3137437</v>
      </c>
      <c r="AF665" t="s">
        <v>40104</v>
      </c>
      <c r="AG665" t="s">
        <v>29307</v>
      </c>
      <c r="AH665" t="s">
        <v>29308</v>
      </c>
      <c r="AI665" t="s">
        <v>126</v>
      </c>
      <c r="AJ665" t="s">
        <v>41304</v>
      </c>
      <c r="AK665" t="s">
        <v>29309</v>
      </c>
      <c r="AL665" t="s">
        <v>29310</v>
      </c>
      <c r="AM665">
        <v>2014</v>
      </c>
      <c r="AN665" s="1">
        <v>42003</v>
      </c>
      <c r="AO665" s="1">
        <v>42024</v>
      </c>
      <c r="AP665">
        <v>4</v>
      </c>
      <c r="AQ665" t="s">
        <v>81</v>
      </c>
      <c r="AR665" s="4">
        <f>IF(AQ665="M",AP665*30.42,AP665)</f>
        <v>121.68</v>
      </c>
      <c r="AS665">
        <v>0</v>
      </c>
      <c r="AT665" s="4">
        <f>AR665+AS665</f>
        <v>121.68</v>
      </c>
      <c r="AU665">
        <v>1</v>
      </c>
      <c r="AV665" s="1">
        <f>AO665+AT665</f>
        <v>42145.68</v>
      </c>
      <c r="AW665" s="1">
        <v>42175</v>
      </c>
      <c r="AX665" s="2">
        <f>IF(AV665&gt;=AW665,1,2)</f>
        <v>2</v>
      </c>
      <c r="AY665" s="2" t="str">
        <f>IF((AV665+10)&gt;=AW665,"SAVE","LATE")</f>
        <v>LATE</v>
      </c>
      <c r="AZ665" t="s">
        <v>82</v>
      </c>
      <c r="BA665" t="s">
        <v>1011</v>
      </c>
      <c r="BB665">
        <v>1388580122</v>
      </c>
      <c r="BC665">
        <v>133334895</v>
      </c>
      <c r="BD665" s="9">
        <v>1521915017</v>
      </c>
      <c r="BE665" t="s">
        <v>29303</v>
      </c>
      <c r="BF665">
        <v>0</v>
      </c>
      <c r="BG665" t="s">
        <v>70</v>
      </c>
      <c r="BH665">
        <v>-1</v>
      </c>
      <c r="BI665" t="s">
        <v>29311</v>
      </c>
      <c r="BJ665" t="s">
        <v>29311</v>
      </c>
      <c r="BK665">
        <v>0</v>
      </c>
      <c r="BL665" t="s">
        <v>85</v>
      </c>
      <c r="BM665" t="s">
        <v>29312</v>
      </c>
    </row>
    <row r="666" spans="1:65" x14ac:dyDescent="0.25">
      <c r="A666">
        <v>2014</v>
      </c>
      <c r="B666" t="s">
        <v>64</v>
      </c>
      <c r="C666" t="s">
        <v>264</v>
      </c>
      <c r="D666" t="s">
        <v>41880</v>
      </c>
      <c r="E666" t="s">
        <v>82</v>
      </c>
      <c r="F666" t="s">
        <v>25512</v>
      </c>
      <c r="G666">
        <v>12</v>
      </c>
      <c r="H666" t="s">
        <v>41881</v>
      </c>
      <c r="I666" t="s">
        <v>105</v>
      </c>
      <c r="J666" t="s">
        <v>68</v>
      </c>
      <c r="K666">
        <v>3</v>
      </c>
      <c r="L666" t="s">
        <v>41838</v>
      </c>
      <c r="M666">
        <v>77000000</v>
      </c>
      <c r="N666" t="s">
        <v>481</v>
      </c>
      <c r="O666" t="s">
        <v>42160</v>
      </c>
      <c r="P666" t="s">
        <v>90</v>
      </c>
      <c r="Q666" t="s">
        <v>70</v>
      </c>
      <c r="R666" t="s">
        <v>70</v>
      </c>
      <c r="S666" t="s">
        <v>24024</v>
      </c>
      <c r="T666" t="s">
        <v>27226</v>
      </c>
      <c r="U666" t="s">
        <v>30910</v>
      </c>
      <c r="V666" t="s">
        <v>30911</v>
      </c>
      <c r="W666" t="s">
        <v>30911</v>
      </c>
      <c r="X666">
        <v>564412803</v>
      </c>
      <c r="Y666" t="s">
        <v>122</v>
      </c>
      <c r="Z666" t="s">
        <v>123</v>
      </c>
      <c r="AA666">
        <v>0</v>
      </c>
      <c r="AB666" t="s">
        <v>76</v>
      </c>
      <c r="AC666">
        <v>0</v>
      </c>
      <c r="AD666" t="s">
        <v>76</v>
      </c>
      <c r="AE666">
        <v>2668491</v>
      </c>
      <c r="AF666" t="s">
        <v>40104</v>
      </c>
      <c r="AG666" t="s">
        <v>25897</v>
      </c>
      <c r="AH666" t="s">
        <v>25898</v>
      </c>
      <c r="AI666" t="s">
        <v>126</v>
      </c>
      <c r="AJ666" t="s">
        <v>41304</v>
      </c>
      <c r="AK666">
        <v>70692856</v>
      </c>
      <c r="AL666" t="s">
        <v>25899</v>
      </c>
      <c r="AM666">
        <v>2014</v>
      </c>
      <c r="AN666" s="1">
        <v>41864</v>
      </c>
      <c r="AO666" s="1">
        <v>41864</v>
      </c>
      <c r="AP666">
        <v>12</v>
      </c>
      <c r="AQ666" t="s">
        <v>81</v>
      </c>
      <c r="AR666" s="4">
        <f>IF(AQ666="M",AP666*30.42,AP666)</f>
        <v>365.04</v>
      </c>
      <c r="AS666">
        <v>0</v>
      </c>
      <c r="AT666" s="4">
        <f>AR666+AS666</f>
        <v>365.04</v>
      </c>
      <c r="AU666">
        <v>3</v>
      </c>
      <c r="AV666" s="1">
        <f>AO666+AT666</f>
        <v>42229.04</v>
      </c>
      <c r="AW666" s="1">
        <v>42321</v>
      </c>
      <c r="AX666" s="2">
        <f>IF(AV666&gt;=AW666,1,2)</f>
        <v>2</v>
      </c>
      <c r="AY666" s="2" t="str">
        <f>IF((AV666+10)&gt;=AW666,"SAVE","LATE")</f>
        <v>LATE</v>
      </c>
      <c r="AZ666" t="s">
        <v>82</v>
      </c>
      <c r="BA666" t="s">
        <v>1011</v>
      </c>
      <c r="BB666">
        <v>564412803</v>
      </c>
      <c r="BC666">
        <v>129937116</v>
      </c>
      <c r="BD666" s="9">
        <v>694349919</v>
      </c>
      <c r="BE666" t="s">
        <v>42160</v>
      </c>
      <c r="BF666">
        <v>0</v>
      </c>
      <c r="BG666" t="s">
        <v>70</v>
      </c>
      <c r="BH666">
        <v>-1</v>
      </c>
      <c r="BI666" t="s">
        <v>70</v>
      </c>
      <c r="BJ666" t="s">
        <v>70</v>
      </c>
      <c r="BK666">
        <v>0</v>
      </c>
      <c r="BL666" t="s">
        <v>85</v>
      </c>
      <c r="BM666" t="s">
        <v>30912</v>
      </c>
    </row>
    <row r="667" spans="1:65" x14ac:dyDescent="0.25">
      <c r="A667">
        <v>2014</v>
      </c>
      <c r="B667" t="s">
        <v>116</v>
      </c>
      <c r="C667" t="s">
        <v>1416</v>
      </c>
      <c r="D667" t="s">
        <v>40183</v>
      </c>
      <c r="E667" t="s">
        <v>24022</v>
      </c>
      <c r="F667" t="s">
        <v>24023</v>
      </c>
      <c r="G667">
        <v>1</v>
      </c>
      <c r="H667" t="s">
        <v>46842</v>
      </c>
      <c r="I667" t="s">
        <v>67</v>
      </c>
      <c r="J667" t="s">
        <v>88</v>
      </c>
      <c r="K667">
        <v>3</v>
      </c>
      <c r="L667" t="s">
        <v>41838</v>
      </c>
      <c r="M667">
        <v>72000000</v>
      </c>
      <c r="N667" t="s">
        <v>41840</v>
      </c>
      <c r="O667" t="s">
        <v>39369</v>
      </c>
      <c r="P667" t="s">
        <v>90</v>
      </c>
      <c r="Q667" t="s">
        <v>2481</v>
      </c>
      <c r="R667" t="s">
        <v>2481</v>
      </c>
      <c r="S667" t="s">
        <v>24024</v>
      </c>
      <c r="T667" t="s">
        <v>26921</v>
      </c>
      <c r="U667" t="s">
        <v>31053</v>
      </c>
      <c r="V667" t="s">
        <v>31054</v>
      </c>
      <c r="W667">
        <v>12</v>
      </c>
      <c r="X667">
        <v>564412803</v>
      </c>
      <c r="Y667" t="s">
        <v>122</v>
      </c>
      <c r="Z667" t="s">
        <v>123</v>
      </c>
      <c r="AA667">
        <v>0</v>
      </c>
      <c r="AB667" t="s">
        <v>76</v>
      </c>
      <c r="AC667">
        <v>0</v>
      </c>
      <c r="AD667" t="s">
        <v>76</v>
      </c>
      <c r="AE667">
        <v>3382425</v>
      </c>
      <c r="AF667" t="s">
        <v>40104</v>
      </c>
      <c r="AG667" t="s">
        <v>31055</v>
      </c>
      <c r="AH667" t="s">
        <v>23110</v>
      </c>
      <c r="AI667" t="s">
        <v>126</v>
      </c>
      <c r="AJ667" t="s">
        <v>41304</v>
      </c>
      <c r="AK667" t="s">
        <v>23111</v>
      </c>
      <c r="AL667" t="s">
        <v>23112</v>
      </c>
      <c r="AM667">
        <v>2014</v>
      </c>
      <c r="AN667" s="1">
        <v>41947</v>
      </c>
      <c r="AO667" s="1">
        <v>42073</v>
      </c>
      <c r="AP667">
        <v>4</v>
      </c>
      <c r="AQ667" t="s">
        <v>81</v>
      </c>
      <c r="AR667" s="4">
        <f>IF(AQ667="M",AP667*30.42,AP667)</f>
        <v>121.68</v>
      </c>
      <c r="AS667">
        <v>30</v>
      </c>
      <c r="AT667" s="4">
        <f>AR667+AS667</f>
        <v>151.68</v>
      </c>
      <c r="AU667">
        <v>3</v>
      </c>
      <c r="AV667" s="1">
        <f>AO667+AT667</f>
        <v>42224.68</v>
      </c>
      <c r="AW667" s="1">
        <v>42318</v>
      </c>
      <c r="AX667" s="2">
        <f>IF(AV667&gt;=AW667,1,2)</f>
        <v>2</v>
      </c>
      <c r="AY667" s="2" t="str">
        <f>IF((AV667+10)&gt;=AW667,"SAVE","LATE")</f>
        <v>LATE</v>
      </c>
      <c r="AZ667" t="s">
        <v>82</v>
      </c>
      <c r="BA667" t="s">
        <v>1011</v>
      </c>
      <c r="BB667">
        <v>522014836</v>
      </c>
      <c r="BC667">
        <v>0</v>
      </c>
      <c r="BD667" s="9">
        <v>522014836</v>
      </c>
      <c r="BE667" t="s">
        <v>39369</v>
      </c>
      <c r="BF667">
        <v>0</v>
      </c>
      <c r="BG667" t="s">
        <v>70</v>
      </c>
      <c r="BH667">
        <v>-1</v>
      </c>
      <c r="BI667" t="s">
        <v>31056</v>
      </c>
      <c r="BJ667" t="s">
        <v>31057</v>
      </c>
      <c r="BK667">
        <v>0</v>
      </c>
      <c r="BL667" t="s">
        <v>85</v>
      </c>
      <c r="BM667" t="s">
        <v>31058</v>
      </c>
    </row>
    <row r="668" spans="1:65" x14ac:dyDescent="0.25">
      <c r="A668">
        <v>2015</v>
      </c>
      <c r="B668" t="s">
        <v>64</v>
      </c>
      <c r="C668" t="s">
        <v>264</v>
      </c>
      <c r="D668" t="s">
        <v>41880</v>
      </c>
      <c r="E668" t="s">
        <v>82</v>
      </c>
      <c r="F668" t="s">
        <v>25512</v>
      </c>
      <c r="G668">
        <v>12</v>
      </c>
      <c r="H668" t="s">
        <v>41881</v>
      </c>
      <c r="I668" t="s">
        <v>67</v>
      </c>
      <c r="J668" t="s">
        <v>68</v>
      </c>
      <c r="K668">
        <v>3</v>
      </c>
      <c r="L668" t="s">
        <v>41838</v>
      </c>
      <c r="M668">
        <v>77000000</v>
      </c>
      <c r="N668" t="s">
        <v>481</v>
      </c>
      <c r="O668" t="s">
        <v>33779</v>
      </c>
      <c r="P668" t="s">
        <v>90</v>
      </c>
      <c r="Q668" t="s">
        <v>70</v>
      </c>
      <c r="R668" t="s">
        <v>70</v>
      </c>
      <c r="S668" t="s">
        <v>24024</v>
      </c>
      <c r="T668" s="3">
        <v>42156</v>
      </c>
      <c r="U668" t="s">
        <v>33780</v>
      </c>
      <c r="V668" t="s">
        <v>33781</v>
      </c>
      <c r="W668" t="s">
        <v>33781</v>
      </c>
      <c r="X668">
        <v>122400447</v>
      </c>
      <c r="Y668" t="s">
        <v>122</v>
      </c>
      <c r="Z668" t="s">
        <v>123</v>
      </c>
      <c r="AA668">
        <v>0</v>
      </c>
      <c r="AB668" t="s">
        <v>76</v>
      </c>
      <c r="AC668">
        <v>0</v>
      </c>
      <c r="AD668" t="s">
        <v>76</v>
      </c>
      <c r="AE668">
        <v>3080709</v>
      </c>
      <c r="AF668" t="s">
        <v>40104</v>
      </c>
      <c r="AG668" t="s">
        <v>33782</v>
      </c>
      <c r="AH668" t="s">
        <v>33783</v>
      </c>
      <c r="AI668" t="s">
        <v>126</v>
      </c>
      <c r="AJ668" t="s">
        <v>41304</v>
      </c>
      <c r="AK668">
        <v>70692046</v>
      </c>
      <c r="AL668" t="s">
        <v>33784</v>
      </c>
      <c r="AM668">
        <v>2014</v>
      </c>
      <c r="AN668" s="1">
        <v>42004</v>
      </c>
      <c r="AO668" s="1">
        <v>42026</v>
      </c>
      <c r="AP668">
        <v>6</v>
      </c>
      <c r="AQ668" t="s">
        <v>81</v>
      </c>
      <c r="AR668" s="4">
        <f>IF(AQ668="M",AP668*30.42,AP668)</f>
        <v>182.52</v>
      </c>
      <c r="AS668">
        <v>0</v>
      </c>
      <c r="AT668" s="4">
        <f>AR668+AS668</f>
        <v>182.52</v>
      </c>
      <c r="AU668">
        <v>4</v>
      </c>
      <c r="AV668" s="1">
        <f>AO668+AT668</f>
        <v>42208.52</v>
      </c>
      <c r="AW668" s="1">
        <v>42330</v>
      </c>
      <c r="AX668" s="2">
        <f>IF(AV668&gt;=AW668,1,2)</f>
        <v>2</v>
      </c>
      <c r="AY668" s="2" t="str">
        <f>IF((AV668+10)&gt;=AW668,"SAVE","LATE")</f>
        <v>LATE</v>
      </c>
      <c r="AZ668" t="s">
        <v>82</v>
      </c>
      <c r="BA668" t="s">
        <v>1011</v>
      </c>
      <c r="BB668">
        <v>122400447</v>
      </c>
      <c r="BC668">
        <v>41841697</v>
      </c>
      <c r="BD668" s="9">
        <v>164242144</v>
      </c>
      <c r="BE668" t="s">
        <v>33779</v>
      </c>
      <c r="BF668">
        <v>0</v>
      </c>
      <c r="BG668" t="s">
        <v>70</v>
      </c>
      <c r="BH668">
        <v>-1</v>
      </c>
      <c r="BI668" t="s">
        <v>70</v>
      </c>
      <c r="BJ668" t="s">
        <v>70</v>
      </c>
      <c r="BK668">
        <v>0</v>
      </c>
      <c r="BL668" t="s">
        <v>85</v>
      </c>
      <c r="BM668" t="s">
        <v>33785</v>
      </c>
    </row>
    <row r="669" spans="1:65" x14ac:dyDescent="0.25">
      <c r="A669">
        <v>2014</v>
      </c>
      <c r="B669" t="s">
        <v>116</v>
      </c>
      <c r="C669" t="s">
        <v>130</v>
      </c>
      <c r="D669" t="s">
        <v>40184</v>
      </c>
      <c r="E669" t="s">
        <v>31397</v>
      </c>
      <c r="F669" t="s">
        <v>31398</v>
      </c>
      <c r="G669">
        <v>1</v>
      </c>
      <c r="H669" t="s">
        <v>46842</v>
      </c>
      <c r="I669" t="s">
        <v>67</v>
      </c>
      <c r="J669" t="s">
        <v>88</v>
      </c>
      <c r="K669">
        <v>3</v>
      </c>
      <c r="L669" t="s">
        <v>41838</v>
      </c>
      <c r="M669">
        <v>95000000</v>
      </c>
      <c r="N669" t="s">
        <v>40102</v>
      </c>
      <c r="O669" t="s">
        <v>42165</v>
      </c>
      <c r="P669" t="s">
        <v>90</v>
      </c>
      <c r="Q669" t="s">
        <v>31399</v>
      </c>
      <c r="R669" t="s">
        <v>31399</v>
      </c>
      <c r="S669" t="s">
        <v>31400</v>
      </c>
      <c r="T669" t="s">
        <v>27179</v>
      </c>
      <c r="U669" t="s">
        <v>31401</v>
      </c>
      <c r="V669" t="s">
        <v>28328</v>
      </c>
      <c r="W669" t="s">
        <v>31402</v>
      </c>
      <c r="X669">
        <v>459389129</v>
      </c>
      <c r="Y669" t="s">
        <v>96</v>
      </c>
      <c r="Z669" t="s">
        <v>40103</v>
      </c>
      <c r="AA669">
        <v>0</v>
      </c>
      <c r="AB669" t="s">
        <v>76</v>
      </c>
      <c r="AC669">
        <v>0</v>
      </c>
      <c r="AD669" t="s">
        <v>76</v>
      </c>
      <c r="AE669">
        <v>2838131</v>
      </c>
      <c r="AF669" t="s">
        <v>40104</v>
      </c>
      <c r="AG669" t="s">
        <v>31403</v>
      </c>
      <c r="AH669" t="s">
        <v>31404</v>
      </c>
      <c r="AI669" t="s">
        <v>126</v>
      </c>
      <c r="AJ669" t="s">
        <v>41304</v>
      </c>
      <c r="AK669" t="s">
        <v>31405</v>
      </c>
      <c r="AL669" t="s">
        <v>31406</v>
      </c>
      <c r="AM669">
        <v>2014</v>
      </c>
      <c r="AN669" s="1">
        <v>41890</v>
      </c>
      <c r="AO669" s="1">
        <v>41918</v>
      </c>
      <c r="AP669">
        <v>4</v>
      </c>
      <c r="AQ669" t="s">
        <v>81</v>
      </c>
      <c r="AR669" s="4">
        <f>IF(AQ669="M",AP669*30.42,AP669)</f>
        <v>121.68</v>
      </c>
      <c r="AS669">
        <v>0</v>
      </c>
      <c r="AT669" s="4">
        <f>AR669+AS669</f>
        <v>121.68</v>
      </c>
      <c r="AU669">
        <v>2</v>
      </c>
      <c r="AV669" s="1">
        <f>AO669+AT669</f>
        <v>42039.68</v>
      </c>
      <c r="AW669" s="1">
        <v>42100</v>
      </c>
      <c r="AX669" s="2">
        <f>IF(AV669&gt;=AW669,1,2)</f>
        <v>2</v>
      </c>
      <c r="AY669" s="2" t="str">
        <f>IF((AV669+10)&gt;=AW669,"SAVE","LATE")</f>
        <v>LATE</v>
      </c>
      <c r="AZ669" t="s">
        <v>82</v>
      </c>
      <c r="BA669" t="s">
        <v>1011</v>
      </c>
      <c r="BB669">
        <v>459245188</v>
      </c>
      <c r="BC669">
        <v>127652574</v>
      </c>
      <c r="BD669" s="9">
        <v>586897762</v>
      </c>
      <c r="BE669" t="s">
        <v>42166</v>
      </c>
      <c r="BF669">
        <v>0</v>
      </c>
      <c r="BG669" t="s">
        <v>70</v>
      </c>
      <c r="BH669">
        <v>-1</v>
      </c>
      <c r="BI669" t="s">
        <v>31407</v>
      </c>
      <c r="BJ669" t="s">
        <v>3633</v>
      </c>
      <c r="BK669">
        <v>0</v>
      </c>
      <c r="BL669" t="s">
        <v>85</v>
      </c>
      <c r="BM669" t="s">
        <v>31408</v>
      </c>
    </row>
    <row r="670" spans="1:65" x14ac:dyDescent="0.25">
      <c r="A670">
        <v>2014</v>
      </c>
      <c r="B670" t="s">
        <v>116</v>
      </c>
      <c r="C670" t="s">
        <v>290</v>
      </c>
      <c r="D670" t="s">
        <v>41878</v>
      </c>
      <c r="E670" t="s">
        <v>291</v>
      </c>
      <c r="F670" t="s">
        <v>18542</v>
      </c>
      <c r="G670">
        <v>1</v>
      </c>
      <c r="H670" t="s">
        <v>46842</v>
      </c>
      <c r="I670" t="s">
        <v>67</v>
      </c>
      <c r="J670" t="s">
        <v>88</v>
      </c>
      <c r="K670">
        <v>3</v>
      </c>
      <c r="L670" t="s">
        <v>41838</v>
      </c>
      <c r="M670">
        <v>95000000</v>
      </c>
      <c r="N670" t="s">
        <v>40102</v>
      </c>
      <c r="O670" t="s">
        <v>42172</v>
      </c>
      <c r="P670" t="s">
        <v>90</v>
      </c>
      <c r="Q670" t="s">
        <v>7838</v>
      </c>
      <c r="R670" t="s">
        <v>7838</v>
      </c>
      <c r="S670" t="s">
        <v>41335</v>
      </c>
      <c r="T670" t="s">
        <v>28757</v>
      </c>
      <c r="U670" t="s">
        <v>28758</v>
      </c>
      <c r="V670" t="s">
        <v>28759</v>
      </c>
      <c r="W670" t="s">
        <v>28760</v>
      </c>
      <c r="X670">
        <v>4564477674</v>
      </c>
      <c r="Y670" t="s">
        <v>96</v>
      </c>
      <c r="Z670" t="s">
        <v>40103</v>
      </c>
      <c r="AA670">
        <v>0</v>
      </c>
      <c r="AB670" t="s">
        <v>76</v>
      </c>
      <c r="AC670">
        <v>0</v>
      </c>
      <c r="AD670" t="s">
        <v>76</v>
      </c>
      <c r="AE670">
        <v>2858987</v>
      </c>
      <c r="AF670" t="s">
        <v>40104</v>
      </c>
      <c r="AG670" t="s">
        <v>28761</v>
      </c>
      <c r="AH670" t="s">
        <v>28762</v>
      </c>
      <c r="AI670" t="s">
        <v>126</v>
      </c>
      <c r="AJ670" t="s">
        <v>41304</v>
      </c>
      <c r="AK670" t="s">
        <v>28763</v>
      </c>
      <c r="AL670" t="s">
        <v>5191</v>
      </c>
      <c r="AM670">
        <v>2014</v>
      </c>
      <c r="AN670" s="1">
        <v>41926</v>
      </c>
      <c r="AO670" s="1">
        <v>41982</v>
      </c>
      <c r="AP670">
        <v>6</v>
      </c>
      <c r="AQ670" t="s">
        <v>81</v>
      </c>
      <c r="AR670" s="4">
        <f>IF(AQ670="M",AP670*30.42,AP670)</f>
        <v>182.52</v>
      </c>
      <c r="AS670">
        <v>0</v>
      </c>
      <c r="AT670" s="4">
        <f>AR670+AS670</f>
        <v>182.52</v>
      </c>
      <c r="AU670">
        <v>3</v>
      </c>
      <c r="AV670" s="1">
        <f>AO670+AT670</f>
        <v>42164.52</v>
      </c>
      <c r="AW670" s="1">
        <v>42256</v>
      </c>
      <c r="AX670" s="2">
        <f>IF(AV670&gt;=AW670,1,2)</f>
        <v>2</v>
      </c>
      <c r="AY670" s="2" t="str">
        <f>IF((AV670+10)&gt;=AW670,"SAVE","LATE")</f>
        <v>LATE</v>
      </c>
      <c r="AZ670" t="s">
        <v>82</v>
      </c>
      <c r="BA670" t="s">
        <v>1011</v>
      </c>
      <c r="BB670">
        <v>1860197321</v>
      </c>
      <c r="BC670">
        <v>0</v>
      </c>
      <c r="BD670" s="9">
        <v>1860197321</v>
      </c>
      <c r="BE670" t="s">
        <v>42173</v>
      </c>
      <c r="BF670">
        <v>0</v>
      </c>
      <c r="BG670" t="s">
        <v>70</v>
      </c>
      <c r="BH670">
        <v>-1</v>
      </c>
      <c r="BI670" t="s">
        <v>41336</v>
      </c>
      <c r="BJ670" t="s">
        <v>42174</v>
      </c>
      <c r="BK670">
        <v>0</v>
      </c>
      <c r="BL670" t="s">
        <v>85</v>
      </c>
      <c r="BM670" t="s">
        <v>28764</v>
      </c>
    </row>
    <row r="671" spans="1:65" x14ac:dyDescent="0.25">
      <c r="A671">
        <v>2015</v>
      </c>
      <c r="B671" t="s">
        <v>116</v>
      </c>
      <c r="C671" t="s">
        <v>130</v>
      </c>
      <c r="D671" t="s">
        <v>40185</v>
      </c>
      <c r="E671" t="s">
        <v>847</v>
      </c>
      <c r="F671" t="s">
        <v>33599</v>
      </c>
      <c r="G671">
        <v>12</v>
      </c>
      <c r="H671" t="s">
        <v>41881</v>
      </c>
      <c r="I671" t="s">
        <v>67</v>
      </c>
      <c r="J671" t="s">
        <v>68</v>
      </c>
      <c r="K671">
        <v>3</v>
      </c>
      <c r="L671" t="s">
        <v>41838</v>
      </c>
      <c r="M671">
        <v>95000000</v>
      </c>
      <c r="N671" t="s">
        <v>40102</v>
      </c>
      <c r="O671" t="s">
        <v>42175</v>
      </c>
      <c r="P671" t="s">
        <v>90</v>
      </c>
      <c r="Q671" t="s">
        <v>33600</v>
      </c>
      <c r="R671" t="s">
        <v>33600</v>
      </c>
      <c r="S671" t="s">
        <v>33601</v>
      </c>
      <c r="T671" t="s">
        <v>33602</v>
      </c>
      <c r="U671" t="s">
        <v>33603</v>
      </c>
      <c r="V671" t="s">
        <v>33604</v>
      </c>
      <c r="W671" t="s">
        <v>33605</v>
      </c>
      <c r="X671">
        <v>141496857</v>
      </c>
      <c r="Y671" t="s">
        <v>96</v>
      </c>
      <c r="Z671" t="s">
        <v>40103</v>
      </c>
      <c r="AA671">
        <v>9512</v>
      </c>
      <c r="AB671" t="s">
        <v>15299</v>
      </c>
      <c r="AC671">
        <v>951217</v>
      </c>
      <c r="AD671" t="s">
        <v>46885</v>
      </c>
      <c r="AE671">
        <v>3753103</v>
      </c>
      <c r="AF671" t="s">
        <v>40104</v>
      </c>
      <c r="AG671" t="s">
        <v>33606</v>
      </c>
      <c r="AH671" t="s">
        <v>33607</v>
      </c>
      <c r="AI671" t="s">
        <v>126</v>
      </c>
      <c r="AJ671" t="s">
        <v>41304</v>
      </c>
      <c r="AK671">
        <v>32353474</v>
      </c>
      <c r="AL671" t="s">
        <v>33608</v>
      </c>
      <c r="AM671">
        <v>2014</v>
      </c>
      <c r="AN671" s="1">
        <v>41825</v>
      </c>
      <c r="AO671" s="1">
        <v>41836</v>
      </c>
      <c r="AP671">
        <v>4</v>
      </c>
      <c r="AQ671" t="s">
        <v>81</v>
      </c>
      <c r="AR671" s="4">
        <f>IF(AQ671="M",AP671*30.42,AP671)</f>
        <v>121.68</v>
      </c>
      <c r="AS671">
        <v>0</v>
      </c>
      <c r="AT671" s="4">
        <f>AR671+AS671</f>
        <v>121.68</v>
      </c>
      <c r="AU671">
        <v>1</v>
      </c>
      <c r="AV671" s="1">
        <f>AO671+AT671</f>
        <v>41957.68</v>
      </c>
      <c r="AW671" s="1">
        <v>41989</v>
      </c>
      <c r="AX671" s="2">
        <f>IF(AV671&gt;=AW671,1,2)</f>
        <v>2</v>
      </c>
      <c r="AY671" s="2" t="str">
        <f>IF((AV671+10)&gt;=AW671,"SAVE","LATE")</f>
        <v>LATE</v>
      </c>
      <c r="AZ671" t="s">
        <v>82</v>
      </c>
      <c r="BA671" t="s">
        <v>1011</v>
      </c>
      <c r="BB671">
        <v>141496857</v>
      </c>
      <c r="BC671">
        <v>49000000</v>
      </c>
      <c r="BD671" s="9">
        <v>190496857</v>
      </c>
      <c r="BE671" t="s">
        <v>42175</v>
      </c>
      <c r="BF671">
        <v>0</v>
      </c>
      <c r="BG671" t="s">
        <v>70</v>
      </c>
      <c r="BH671">
        <v>-1</v>
      </c>
      <c r="BI671" t="s">
        <v>70</v>
      </c>
      <c r="BJ671" t="s">
        <v>70</v>
      </c>
      <c r="BK671">
        <v>0</v>
      </c>
      <c r="BL671" t="s">
        <v>85</v>
      </c>
      <c r="BM671" t="s">
        <v>33609</v>
      </c>
    </row>
    <row r="672" spans="1:65" x14ac:dyDescent="0.25">
      <c r="A672">
        <v>2014</v>
      </c>
      <c r="B672" t="s">
        <v>116</v>
      </c>
      <c r="C672" t="s">
        <v>130</v>
      </c>
      <c r="D672" t="s">
        <v>40186</v>
      </c>
      <c r="E672" t="s">
        <v>26524</v>
      </c>
      <c r="F672" t="s">
        <v>26525</v>
      </c>
      <c r="G672">
        <v>1</v>
      </c>
      <c r="H672" t="s">
        <v>46842</v>
      </c>
      <c r="I672" t="s">
        <v>105</v>
      </c>
      <c r="J672" t="s">
        <v>88</v>
      </c>
      <c r="K672">
        <v>3</v>
      </c>
      <c r="L672" t="s">
        <v>41838</v>
      </c>
      <c r="M672">
        <v>95000000</v>
      </c>
      <c r="N672" t="s">
        <v>40102</v>
      </c>
      <c r="O672" t="s">
        <v>42176</v>
      </c>
      <c r="P672" t="s">
        <v>90</v>
      </c>
      <c r="Q672" t="s">
        <v>26526</v>
      </c>
      <c r="R672" t="s">
        <v>26526</v>
      </c>
      <c r="S672" t="s">
        <v>26527</v>
      </c>
      <c r="T672" t="s">
        <v>27219</v>
      </c>
      <c r="U672" t="s">
        <v>31698</v>
      </c>
      <c r="V672" t="s">
        <v>31699</v>
      </c>
      <c r="W672" t="s">
        <v>31699</v>
      </c>
      <c r="X672">
        <v>410510127</v>
      </c>
      <c r="Y672" t="s">
        <v>96</v>
      </c>
      <c r="Z672" t="s">
        <v>40103</v>
      </c>
      <c r="AA672">
        <v>0</v>
      </c>
      <c r="AB672" t="s">
        <v>76</v>
      </c>
      <c r="AC672">
        <v>0</v>
      </c>
      <c r="AD672" t="s">
        <v>76</v>
      </c>
      <c r="AE672">
        <v>3323221</v>
      </c>
      <c r="AF672" t="s">
        <v>40104</v>
      </c>
      <c r="AG672">
        <v>8001837701</v>
      </c>
      <c r="AH672" t="s">
        <v>25560</v>
      </c>
      <c r="AI672" t="s">
        <v>126</v>
      </c>
      <c r="AJ672" t="s">
        <v>41304</v>
      </c>
      <c r="AK672">
        <v>15440957</v>
      </c>
      <c r="AL672" t="s">
        <v>40187</v>
      </c>
      <c r="AM672">
        <v>2014</v>
      </c>
      <c r="AN672" s="1">
        <v>41948</v>
      </c>
      <c r="AO672" s="1">
        <v>41953</v>
      </c>
      <c r="AP672">
        <v>2</v>
      </c>
      <c r="AQ672" t="s">
        <v>81</v>
      </c>
      <c r="AR672" s="4">
        <f>IF(AQ672="M",AP672*30.42,AP672)</f>
        <v>60.84</v>
      </c>
      <c r="AS672">
        <v>0</v>
      </c>
      <c r="AT672" s="4">
        <f>AR672+AS672</f>
        <v>60.84</v>
      </c>
      <c r="AU672">
        <v>2</v>
      </c>
      <c r="AV672" s="1">
        <f>AO672+AT672</f>
        <v>42013.84</v>
      </c>
      <c r="AW672" s="1">
        <v>42073</v>
      </c>
      <c r="AX672" s="2">
        <f>IF(AV672&gt;=AW672,1,2)</f>
        <v>2</v>
      </c>
      <c r="AY672" s="2" t="str">
        <f>IF((AV672+10)&gt;=AW672,"SAVE","LATE")</f>
        <v>LATE</v>
      </c>
      <c r="AZ672" t="s">
        <v>82</v>
      </c>
      <c r="BA672" t="s">
        <v>1011</v>
      </c>
      <c r="BB672">
        <v>410508075</v>
      </c>
      <c r="BC672">
        <v>0</v>
      </c>
      <c r="BD672" s="9">
        <v>410508075</v>
      </c>
      <c r="BE672" t="s">
        <v>42176</v>
      </c>
      <c r="BF672">
        <v>0</v>
      </c>
      <c r="BG672" t="s">
        <v>70</v>
      </c>
      <c r="BH672">
        <v>-1</v>
      </c>
      <c r="BI672" t="s">
        <v>25560</v>
      </c>
      <c r="BJ672" t="s">
        <v>31700</v>
      </c>
      <c r="BK672">
        <v>0</v>
      </c>
      <c r="BL672" t="s">
        <v>85</v>
      </c>
      <c r="BM672" t="s">
        <v>31701</v>
      </c>
    </row>
    <row r="673" spans="1:65" x14ac:dyDescent="0.25">
      <c r="A673">
        <v>2014</v>
      </c>
      <c r="B673" t="s">
        <v>116</v>
      </c>
      <c r="C673" t="s">
        <v>357</v>
      </c>
      <c r="D673" t="s">
        <v>42178</v>
      </c>
      <c r="E673" t="s">
        <v>34993</v>
      </c>
      <c r="F673" t="s">
        <v>34994</v>
      </c>
      <c r="G673">
        <v>12</v>
      </c>
      <c r="H673" t="s">
        <v>41881</v>
      </c>
      <c r="I673" t="s">
        <v>105</v>
      </c>
      <c r="J673" t="s">
        <v>42026</v>
      </c>
      <c r="K673">
        <v>3</v>
      </c>
      <c r="L673" t="s">
        <v>41838</v>
      </c>
      <c r="M673">
        <v>86000000</v>
      </c>
      <c r="N673" t="s">
        <v>42179</v>
      </c>
      <c r="O673" t="s">
        <v>42180</v>
      </c>
      <c r="P673" t="s">
        <v>90</v>
      </c>
      <c r="Q673" t="s">
        <v>70</v>
      </c>
      <c r="R673" t="s">
        <v>70</v>
      </c>
      <c r="S673" t="s">
        <v>14850</v>
      </c>
      <c r="T673" s="3">
        <v>41951</v>
      </c>
      <c r="U673" t="s">
        <v>34995</v>
      </c>
      <c r="V673" t="s">
        <v>34996</v>
      </c>
      <c r="W673" t="s">
        <v>34996</v>
      </c>
      <c r="X673">
        <v>9261000</v>
      </c>
      <c r="Y673" t="s">
        <v>122</v>
      </c>
      <c r="Z673" t="s">
        <v>123</v>
      </c>
      <c r="AA673">
        <v>0</v>
      </c>
      <c r="AB673" t="s">
        <v>76</v>
      </c>
      <c r="AC673">
        <v>0</v>
      </c>
      <c r="AD673" t="s">
        <v>76</v>
      </c>
      <c r="AE673">
        <v>2650246</v>
      </c>
      <c r="AF673" t="s">
        <v>41304</v>
      </c>
      <c r="AG673">
        <v>70325141</v>
      </c>
      <c r="AH673" t="s">
        <v>34997</v>
      </c>
      <c r="AI673" t="s">
        <v>126</v>
      </c>
      <c r="AJ673" t="s">
        <v>41304</v>
      </c>
      <c r="AK673">
        <v>70325141</v>
      </c>
      <c r="AL673" t="s">
        <v>34997</v>
      </c>
      <c r="AM673">
        <v>2014</v>
      </c>
      <c r="AN673" s="1">
        <v>41656</v>
      </c>
      <c r="AO673" s="1">
        <v>41659</v>
      </c>
      <c r="AP673">
        <v>7</v>
      </c>
      <c r="AQ673" t="s">
        <v>81</v>
      </c>
      <c r="AR673" s="4">
        <f>IF(AQ673="M",AP673*30.42,AP673)</f>
        <v>212.94</v>
      </c>
      <c r="AS673">
        <v>0</v>
      </c>
      <c r="AT673" s="4">
        <f>AR673+AS673</f>
        <v>212.94</v>
      </c>
      <c r="AU673">
        <v>3</v>
      </c>
      <c r="AV673" s="1">
        <f>AO673+AT673</f>
        <v>41871.94</v>
      </c>
      <c r="AW673" s="1">
        <v>41963</v>
      </c>
      <c r="AX673" s="2">
        <f>IF(AV673&gt;=AW673,1,2)</f>
        <v>2</v>
      </c>
      <c r="AY673" s="2" t="str">
        <f>IF((AV673+10)&gt;=AW673,"SAVE","LATE")</f>
        <v>LATE</v>
      </c>
      <c r="AZ673" t="s">
        <v>82</v>
      </c>
      <c r="BA673" t="s">
        <v>1011</v>
      </c>
      <c r="BB673">
        <v>9261000</v>
      </c>
      <c r="BC673">
        <v>3969000</v>
      </c>
      <c r="BD673" s="9">
        <v>13230000</v>
      </c>
      <c r="BE673" t="s">
        <v>42180</v>
      </c>
      <c r="BF673">
        <v>0</v>
      </c>
      <c r="BG673" t="s">
        <v>70</v>
      </c>
      <c r="BH673">
        <v>-1</v>
      </c>
      <c r="BI673" t="s">
        <v>70</v>
      </c>
      <c r="BJ673" t="s">
        <v>70</v>
      </c>
      <c r="BK673">
        <v>0</v>
      </c>
      <c r="BL673" t="s">
        <v>85</v>
      </c>
      <c r="BM673" t="s">
        <v>34998</v>
      </c>
    </row>
    <row r="674" spans="1:65" x14ac:dyDescent="0.25">
      <c r="A674">
        <v>2014</v>
      </c>
      <c r="B674" t="s">
        <v>116</v>
      </c>
      <c r="C674" t="s">
        <v>357</v>
      </c>
      <c r="D674" t="s">
        <v>34986</v>
      </c>
      <c r="E674" t="s">
        <v>34987</v>
      </c>
      <c r="F674" t="s">
        <v>34988</v>
      </c>
      <c r="G674">
        <v>4</v>
      </c>
      <c r="H674" t="s">
        <v>41311</v>
      </c>
      <c r="I674" t="s">
        <v>67</v>
      </c>
      <c r="J674" t="s">
        <v>88</v>
      </c>
      <c r="K674">
        <v>2</v>
      </c>
      <c r="L674" t="s">
        <v>41311</v>
      </c>
      <c r="M674">
        <v>80000000</v>
      </c>
      <c r="N674" t="s">
        <v>348</v>
      </c>
      <c r="O674" t="s">
        <v>42183</v>
      </c>
      <c r="P674" t="s">
        <v>90</v>
      </c>
      <c r="Q674" t="s">
        <v>70</v>
      </c>
      <c r="R674" t="s">
        <v>70</v>
      </c>
      <c r="S674" t="s">
        <v>1275</v>
      </c>
      <c r="T674" t="s">
        <v>34293</v>
      </c>
      <c r="U674" t="s">
        <v>34989</v>
      </c>
      <c r="V674" t="s">
        <v>34990</v>
      </c>
      <c r="W674" t="s">
        <v>34990</v>
      </c>
      <c r="X674">
        <v>9300000</v>
      </c>
      <c r="Y674" t="s">
        <v>122</v>
      </c>
      <c r="Z674" t="s">
        <v>123</v>
      </c>
      <c r="AA674">
        <v>0</v>
      </c>
      <c r="AB674" t="s">
        <v>76</v>
      </c>
      <c r="AC674">
        <v>0</v>
      </c>
      <c r="AD674" t="s">
        <v>76</v>
      </c>
      <c r="AE674">
        <v>2147504</v>
      </c>
      <c r="AF674" t="s">
        <v>41304</v>
      </c>
      <c r="AG674">
        <v>70825900</v>
      </c>
      <c r="AH674" t="s">
        <v>34991</v>
      </c>
      <c r="AI674" t="s">
        <v>126</v>
      </c>
      <c r="AJ674" t="s">
        <v>41304</v>
      </c>
      <c r="AK674">
        <v>70825900</v>
      </c>
      <c r="AL674" t="s">
        <v>34991</v>
      </c>
      <c r="AM674">
        <v>2014</v>
      </c>
      <c r="AN674" s="1">
        <v>41663</v>
      </c>
      <c r="AO674" s="1">
        <v>41663</v>
      </c>
      <c r="AP674">
        <v>6</v>
      </c>
      <c r="AQ674" t="s">
        <v>81</v>
      </c>
      <c r="AR674" s="4">
        <f>IF(AQ674="M",AP674*30.42,AP674)</f>
        <v>182.52</v>
      </c>
      <c r="AS674">
        <v>0</v>
      </c>
      <c r="AT674" s="4">
        <f>AR674+AS674</f>
        <v>182.52</v>
      </c>
      <c r="AU674">
        <v>5</v>
      </c>
      <c r="AV674" s="1">
        <f>AO674+AT674</f>
        <v>41845.519999999997</v>
      </c>
      <c r="AW674" s="1">
        <v>41997</v>
      </c>
      <c r="AX674" s="2">
        <f>IF(AV674&gt;=AW674,1,2)</f>
        <v>2</v>
      </c>
      <c r="AY674" s="2" t="str">
        <f>IF((AV674+10)&gt;=AW674,"SAVE","LATE")</f>
        <v>LATE</v>
      </c>
      <c r="AZ674" t="s">
        <v>82</v>
      </c>
      <c r="BA674" t="s">
        <v>1011</v>
      </c>
      <c r="BB674">
        <v>9300000</v>
      </c>
      <c r="BC674">
        <v>0</v>
      </c>
      <c r="BD674" s="9">
        <v>9300000</v>
      </c>
      <c r="BE674" t="s">
        <v>42183</v>
      </c>
      <c r="BF674">
        <v>0</v>
      </c>
      <c r="BG674" t="s">
        <v>70</v>
      </c>
      <c r="BH674">
        <v>-1</v>
      </c>
      <c r="BI674" t="s">
        <v>70</v>
      </c>
      <c r="BJ674" t="s">
        <v>70</v>
      </c>
      <c r="BK674">
        <v>0</v>
      </c>
      <c r="BL674" t="s">
        <v>85</v>
      </c>
      <c r="BM674" t="s">
        <v>34992</v>
      </c>
    </row>
    <row r="675" spans="1:65" x14ac:dyDescent="0.25">
      <c r="A675">
        <v>2014</v>
      </c>
      <c r="B675" t="s">
        <v>64</v>
      </c>
      <c r="C675" t="s">
        <v>264</v>
      </c>
      <c r="D675" t="s">
        <v>41880</v>
      </c>
      <c r="E675" t="s">
        <v>82</v>
      </c>
      <c r="F675" t="s">
        <v>25512</v>
      </c>
      <c r="G675">
        <v>12</v>
      </c>
      <c r="H675" t="s">
        <v>41881</v>
      </c>
      <c r="I675" t="s">
        <v>105</v>
      </c>
      <c r="J675" t="s">
        <v>68</v>
      </c>
      <c r="K675">
        <v>3</v>
      </c>
      <c r="L675" t="s">
        <v>41838</v>
      </c>
      <c r="M675">
        <v>77000000</v>
      </c>
      <c r="N675" t="s">
        <v>481</v>
      </c>
      <c r="O675" t="s">
        <v>42191</v>
      </c>
      <c r="P675" t="s">
        <v>90</v>
      </c>
      <c r="Q675" t="s">
        <v>70</v>
      </c>
      <c r="R675" t="s">
        <v>70</v>
      </c>
      <c r="S675" t="s">
        <v>16826</v>
      </c>
      <c r="T675" t="s">
        <v>27337</v>
      </c>
      <c r="U675" t="s">
        <v>30131</v>
      </c>
      <c r="V675" t="s">
        <v>30132</v>
      </c>
      <c r="W675" t="s">
        <v>30132</v>
      </c>
      <c r="X675">
        <v>849713015</v>
      </c>
      <c r="Y675" t="s">
        <v>122</v>
      </c>
      <c r="Z675" t="s">
        <v>123</v>
      </c>
      <c r="AA675">
        <v>0</v>
      </c>
      <c r="AB675" t="s">
        <v>76</v>
      </c>
      <c r="AC675">
        <v>0</v>
      </c>
      <c r="AD675" t="s">
        <v>76</v>
      </c>
      <c r="AE675">
        <v>2862010</v>
      </c>
      <c r="AF675" t="s">
        <v>40104</v>
      </c>
      <c r="AG675" t="s">
        <v>30133</v>
      </c>
      <c r="AH675" t="s">
        <v>30134</v>
      </c>
      <c r="AI675" t="s">
        <v>126</v>
      </c>
      <c r="AJ675" t="s">
        <v>41304</v>
      </c>
      <c r="AK675">
        <v>70063355</v>
      </c>
      <c r="AL675" t="s">
        <v>30135</v>
      </c>
      <c r="AM675">
        <v>2014</v>
      </c>
      <c r="AN675" s="1">
        <v>41934</v>
      </c>
      <c r="AO675" s="1">
        <v>41984</v>
      </c>
      <c r="AP675">
        <v>12</v>
      </c>
      <c r="AQ675" t="s">
        <v>81</v>
      </c>
      <c r="AR675" s="4">
        <f>IF(AQ675="M",AP675*30.42,AP675)</f>
        <v>365.04</v>
      </c>
      <c r="AS675">
        <v>0</v>
      </c>
      <c r="AT675" s="4">
        <f>AR675+AS675</f>
        <v>365.04</v>
      </c>
      <c r="AU675">
        <v>4</v>
      </c>
      <c r="AV675" s="1">
        <f>AO675+AT675</f>
        <v>42349.04</v>
      </c>
      <c r="AW675" s="1">
        <v>42471</v>
      </c>
      <c r="AX675" s="2">
        <f>IF(AV675&gt;=AW675,1,2)</f>
        <v>2</v>
      </c>
      <c r="AY675" s="2" t="str">
        <f>IF((AV675+10)&gt;=AW675,"SAVE","LATE")</f>
        <v>LATE</v>
      </c>
      <c r="AZ675" t="s">
        <v>82</v>
      </c>
      <c r="BA675" t="s">
        <v>1011</v>
      </c>
      <c r="BB675">
        <v>849713015</v>
      </c>
      <c r="BC675">
        <v>417300000</v>
      </c>
      <c r="BD675" s="9">
        <v>1267013015</v>
      </c>
      <c r="BE675" t="s">
        <v>42191</v>
      </c>
      <c r="BF675">
        <v>0</v>
      </c>
      <c r="BG675" t="s">
        <v>70</v>
      </c>
      <c r="BH675">
        <v>-1</v>
      </c>
      <c r="BI675" t="s">
        <v>70</v>
      </c>
      <c r="BJ675" t="s">
        <v>70</v>
      </c>
      <c r="BK675">
        <v>0</v>
      </c>
      <c r="BL675" t="s">
        <v>85</v>
      </c>
      <c r="BM675" t="s">
        <v>30136</v>
      </c>
    </row>
    <row r="676" spans="1:65" x14ac:dyDescent="0.25">
      <c r="A676">
        <v>2014</v>
      </c>
      <c r="B676" t="s">
        <v>116</v>
      </c>
      <c r="C676" t="s">
        <v>130</v>
      </c>
      <c r="D676" t="s">
        <v>40189</v>
      </c>
      <c r="E676" t="s">
        <v>82</v>
      </c>
      <c r="F676" t="s">
        <v>16825</v>
      </c>
      <c r="G676">
        <v>12</v>
      </c>
      <c r="H676" t="s">
        <v>41881</v>
      </c>
      <c r="I676" t="s">
        <v>67</v>
      </c>
      <c r="J676" t="s">
        <v>68</v>
      </c>
      <c r="K676">
        <v>3</v>
      </c>
      <c r="L676" t="s">
        <v>41838</v>
      </c>
      <c r="M676">
        <v>72000000</v>
      </c>
      <c r="N676" t="s">
        <v>41840</v>
      </c>
      <c r="O676" t="s">
        <v>42192</v>
      </c>
      <c r="P676" t="s">
        <v>90</v>
      </c>
      <c r="Q676" t="s">
        <v>70</v>
      </c>
      <c r="R676" t="s">
        <v>70</v>
      </c>
      <c r="S676" t="s">
        <v>16826</v>
      </c>
      <c r="T676" s="3">
        <v>41831</v>
      </c>
      <c r="U676" t="s">
        <v>31124</v>
      </c>
      <c r="V676">
        <v>112</v>
      </c>
      <c r="W676">
        <v>112</v>
      </c>
      <c r="X676">
        <v>507895000</v>
      </c>
      <c r="Y676" t="s">
        <v>122</v>
      </c>
      <c r="Z676" t="s">
        <v>123</v>
      </c>
      <c r="AA676">
        <v>0</v>
      </c>
      <c r="AB676" t="s">
        <v>76</v>
      </c>
      <c r="AC676">
        <v>0</v>
      </c>
      <c r="AD676" t="s">
        <v>76</v>
      </c>
      <c r="AE676">
        <v>2907200</v>
      </c>
      <c r="AF676" t="s">
        <v>40104</v>
      </c>
      <c r="AG676" t="s">
        <v>25508</v>
      </c>
      <c r="AH676" t="s">
        <v>42193</v>
      </c>
      <c r="AI676" t="s">
        <v>126</v>
      </c>
      <c r="AJ676" t="s">
        <v>41304</v>
      </c>
      <c r="AK676">
        <v>15440957</v>
      </c>
      <c r="AL676" t="s">
        <v>31125</v>
      </c>
      <c r="AM676">
        <v>2014</v>
      </c>
      <c r="AN676" s="1">
        <v>41893</v>
      </c>
      <c r="AO676" s="1">
        <v>41934</v>
      </c>
      <c r="AP676">
        <v>4</v>
      </c>
      <c r="AQ676" t="s">
        <v>81</v>
      </c>
      <c r="AR676" s="4">
        <f>IF(AQ676="M",AP676*30.42,AP676)</f>
        <v>121.68</v>
      </c>
      <c r="AS676">
        <v>0</v>
      </c>
      <c r="AT676" s="4">
        <f>AR676+AS676</f>
        <v>121.68</v>
      </c>
      <c r="AU676">
        <v>4</v>
      </c>
      <c r="AV676" s="1">
        <f>AO676+AT676</f>
        <v>42055.68</v>
      </c>
      <c r="AW676" s="1">
        <v>42177</v>
      </c>
      <c r="AX676" s="2">
        <f>IF(AV676&gt;=AW676,1,2)</f>
        <v>2</v>
      </c>
      <c r="AY676" s="2" t="str">
        <f>IF((AV676+10)&gt;=AW676,"SAVE","LATE")</f>
        <v>LATE</v>
      </c>
      <c r="AZ676" t="s">
        <v>82</v>
      </c>
      <c r="BA676" t="s">
        <v>1011</v>
      </c>
      <c r="BB676">
        <v>507895000</v>
      </c>
      <c r="BC676">
        <v>200961636</v>
      </c>
      <c r="BD676" s="9">
        <v>708856636</v>
      </c>
      <c r="BE676" t="s">
        <v>42192</v>
      </c>
      <c r="BF676">
        <v>0</v>
      </c>
      <c r="BG676" t="s">
        <v>70</v>
      </c>
      <c r="BH676">
        <v>-1</v>
      </c>
      <c r="BI676" t="s">
        <v>70</v>
      </c>
      <c r="BJ676" t="s">
        <v>70</v>
      </c>
      <c r="BK676">
        <v>0</v>
      </c>
      <c r="BL676" t="s">
        <v>85</v>
      </c>
      <c r="BM676" t="s">
        <v>31126</v>
      </c>
    </row>
    <row r="677" spans="1:65" x14ac:dyDescent="0.25">
      <c r="A677">
        <v>2014</v>
      </c>
      <c r="B677" t="s">
        <v>116</v>
      </c>
      <c r="C677" t="s">
        <v>130</v>
      </c>
      <c r="D677" t="s">
        <v>41340</v>
      </c>
      <c r="E677" t="s">
        <v>30133</v>
      </c>
      <c r="F677" t="s">
        <v>34923</v>
      </c>
      <c r="G677">
        <v>13</v>
      </c>
      <c r="H677" t="s">
        <v>41891</v>
      </c>
      <c r="I677" t="s">
        <v>67</v>
      </c>
      <c r="J677" t="s">
        <v>88</v>
      </c>
      <c r="K677">
        <v>3</v>
      </c>
      <c r="L677" t="s">
        <v>41838</v>
      </c>
      <c r="M677">
        <v>30000000</v>
      </c>
      <c r="N677" t="s">
        <v>41897</v>
      </c>
      <c r="O677" t="s">
        <v>42198</v>
      </c>
      <c r="P677" t="s">
        <v>90</v>
      </c>
      <c r="Q677" t="s">
        <v>41341</v>
      </c>
      <c r="R677" t="s">
        <v>41341</v>
      </c>
      <c r="S677" t="s">
        <v>41337</v>
      </c>
      <c r="T677" t="s">
        <v>28735</v>
      </c>
      <c r="U677" t="s">
        <v>34924</v>
      </c>
      <c r="V677" t="s">
        <v>34925</v>
      </c>
      <c r="W677" t="s">
        <v>34925</v>
      </c>
      <c r="X677">
        <v>13000000</v>
      </c>
      <c r="Y677" t="s">
        <v>74</v>
      </c>
      <c r="Z677" t="s">
        <v>75</v>
      </c>
      <c r="AA677">
        <v>0</v>
      </c>
      <c r="AB677" t="s">
        <v>76</v>
      </c>
      <c r="AC677">
        <v>0</v>
      </c>
      <c r="AD677" t="s">
        <v>76</v>
      </c>
      <c r="AE677">
        <v>2310167</v>
      </c>
      <c r="AF677" t="s">
        <v>145</v>
      </c>
      <c r="AG677">
        <v>19001615</v>
      </c>
      <c r="AH677" t="s">
        <v>34926</v>
      </c>
      <c r="AI677" t="s">
        <v>126</v>
      </c>
      <c r="AJ677" t="s">
        <v>41304</v>
      </c>
      <c r="AK677">
        <v>19001615</v>
      </c>
      <c r="AL677" t="s">
        <v>34926</v>
      </c>
      <c r="AM677">
        <v>2014</v>
      </c>
      <c r="AN677" s="1">
        <v>41696</v>
      </c>
      <c r="AO677" s="1">
        <v>41696</v>
      </c>
      <c r="AP677">
        <v>2</v>
      </c>
      <c r="AQ677" t="s">
        <v>81</v>
      </c>
      <c r="AR677" s="4">
        <f>IF(AQ677="M",AP677*30.42,AP677)</f>
        <v>60.84</v>
      </c>
      <c r="AS677">
        <v>0</v>
      </c>
      <c r="AT677" s="4">
        <f>AR677+AS677</f>
        <v>60.84</v>
      </c>
      <c r="AU677">
        <v>3</v>
      </c>
      <c r="AV677" s="1">
        <f>AO677+AT677</f>
        <v>41756.839999999997</v>
      </c>
      <c r="AW677" s="1">
        <v>41846</v>
      </c>
      <c r="AX677" s="2">
        <f>IF(AV677&gt;=AW677,1,2)</f>
        <v>2</v>
      </c>
      <c r="AY677" s="2" t="str">
        <f>IF((AV677+10)&gt;=AW677,"SAVE","LATE")</f>
        <v>LATE</v>
      </c>
      <c r="AZ677" t="s">
        <v>82</v>
      </c>
      <c r="BA677" t="s">
        <v>1011</v>
      </c>
      <c r="BB677">
        <v>11692560</v>
      </c>
      <c r="BC677">
        <v>1264040</v>
      </c>
      <c r="BD677" s="9">
        <v>12956600</v>
      </c>
      <c r="BE677" t="s">
        <v>42198</v>
      </c>
      <c r="BF677">
        <v>0</v>
      </c>
      <c r="BG677" t="s">
        <v>70</v>
      </c>
      <c r="BH677">
        <v>-1</v>
      </c>
      <c r="BI677" t="s">
        <v>70</v>
      </c>
      <c r="BJ677" t="s">
        <v>70</v>
      </c>
      <c r="BK677">
        <v>0</v>
      </c>
      <c r="BL677" t="s">
        <v>85</v>
      </c>
      <c r="BM677" t="s">
        <v>34927</v>
      </c>
    </row>
    <row r="678" spans="1:65" x14ac:dyDescent="0.25">
      <c r="A678">
        <v>2014</v>
      </c>
      <c r="B678" t="s">
        <v>116</v>
      </c>
      <c r="C678" t="s">
        <v>130</v>
      </c>
      <c r="D678" t="s">
        <v>40190</v>
      </c>
      <c r="E678" t="s">
        <v>9718</v>
      </c>
      <c r="F678" t="s">
        <v>19306</v>
      </c>
      <c r="G678">
        <v>11</v>
      </c>
      <c r="H678" t="s">
        <v>41839</v>
      </c>
      <c r="I678" t="s">
        <v>105</v>
      </c>
      <c r="J678" t="s">
        <v>88</v>
      </c>
      <c r="K678">
        <v>3</v>
      </c>
      <c r="L678" t="s">
        <v>41838</v>
      </c>
      <c r="M678">
        <v>72000000</v>
      </c>
      <c r="N678" t="s">
        <v>41840</v>
      </c>
      <c r="O678" t="s">
        <v>30999</v>
      </c>
      <c r="P678" t="s">
        <v>90</v>
      </c>
      <c r="Q678" t="s">
        <v>19308</v>
      </c>
      <c r="R678" t="s">
        <v>19308</v>
      </c>
      <c r="S678" t="s">
        <v>19309</v>
      </c>
      <c r="T678" s="3">
        <v>41679</v>
      </c>
      <c r="U678" t="s">
        <v>31000</v>
      </c>
      <c r="V678" t="s">
        <v>31001</v>
      </c>
      <c r="W678" t="s">
        <v>31002</v>
      </c>
      <c r="X678">
        <v>549063393</v>
      </c>
      <c r="Y678" t="s">
        <v>122</v>
      </c>
      <c r="Z678" t="s">
        <v>123</v>
      </c>
      <c r="AA678">
        <v>0</v>
      </c>
      <c r="AB678" t="s">
        <v>76</v>
      </c>
      <c r="AC678">
        <v>0</v>
      </c>
      <c r="AD678" t="s">
        <v>76</v>
      </c>
      <c r="AE678">
        <v>2967905</v>
      </c>
      <c r="AF678" t="s">
        <v>41304</v>
      </c>
      <c r="AG678">
        <v>98590197</v>
      </c>
      <c r="AH678" t="s">
        <v>31003</v>
      </c>
      <c r="AI678" t="s">
        <v>126</v>
      </c>
      <c r="AJ678" t="s">
        <v>41304</v>
      </c>
      <c r="AK678">
        <v>98590197</v>
      </c>
      <c r="AL678" t="s">
        <v>31003</v>
      </c>
      <c r="AM678">
        <v>2014</v>
      </c>
      <c r="AN678" s="1">
        <v>41915</v>
      </c>
      <c r="AO678" s="1">
        <v>41947</v>
      </c>
      <c r="AP678">
        <v>3</v>
      </c>
      <c r="AQ678" t="s">
        <v>81</v>
      </c>
      <c r="AR678" s="4">
        <f>IF(AQ678="M",AP678*30.42,AP678)</f>
        <v>91.26</v>
      </c>
      <c r="AS678">
        <v>0</v>
      </c>
      <c r="AT678" s="4">
        <f>AR678+AS678</f>
        <v>91.26</v>
      </c>
      <c r="AU678">
        <v>5</v>
      </c>
      <c r="AV678" s="1">
        <f>AO678+AT678</f>
        <v>42038.26</v>
      </c>
      <c r="AW678" s="1">
        <v>42189</v>
      </c>
      <c r="AX678" s="2">
        <f>IF(AV678&gt;=AW678,1,2)</f>
        <v>2</v>
      </c>
      <c r="AY678" s="2" t="str">
        <f>IF((AV678+10)&gt;=AW678,"SAVE","LATE")</f>
        <v>LATE</v>
      </c>
      <c r="AZ678" t="s">
        <v>82</v>
      </c>
      <c r="BA678" t="s">
        <v>1011</v>
      </c>
      <c r="BB678">
        <v>538071473</v>
      </c>
      <c r="BC678">
        <v>0</v>
      </c>
      <c r="BD678" s="9">
        <v>538071473</v>
      </c>
      <c r="BE678" t="s">
        <v>30999</v>
      </c>
      <c r="BF678">
        <v>0</v>
      </c>
      <c r="BG678" t="s">
        <v>70</v>
      </c>
      <c r="BH678">
        <v>-1</v>
      </c>
      <c r="BI678" t="s">
        <v>31003</v>
      </c>
      <c r="BJ678">
        <v>538071473</v>
      </c>
      <c r="BK678">
        <v>0</v>
      </c>
      <c r="BL678" t="s">
        <v>85</v>
      </c>
      <c r="BM678" t="s">
        <v>31004</v>
      </c>
    </row>
    <row r="679" spans="1:65" x14ac:dyDescent="0.25">
      <c r="A679">
        <v>2014</v>
      </c>
      <c r="B679" t="s">
        <v>116</v>
      </c>
      <c r="C679" t="s">
        <v>130</v>
      </c>
      <c r="D679" t="s">
        <v>40190</v>
      </c>
      <c r="E679" t="s">
        <v>9718</v>
      </c>
      <c r="F679" t="s">
        <v>19306</v>
      </c>
      <c r="G679">
        <v>1</v>
      </c>
      <c r="H679" t="s">
        <v>46842</v>
      </c>
      <c r="I679" t="s">
        <v>105</v>
      </c>
      <c r="J679" t="s">
        <v>88</v>
      </c>
      <c r="K679">
        <v>3</v>
      </c>
      <c r="L679" t="s">
        <v>41838</v>
      </c>
      <c r="M679">
        <v>72000000</v>
      </c>
      <c r="N679" t="s">
        <v>41840</v>
      </c>
      <c r="O679" t="s">
        <v>42200</v>
      </c>
      <c r="P679" t="s">
        <v>90</v>
      </c>
      <c r="Q679" t="s">
        <v>19308</v>
      </c>
      <c r="R679" t="s">
        <v>19308</v>
      </c>
      <c r="S679" t="s">
        <v>19309</v>
      </c>
      <c r="T679" s="3">
        <v>41674</v>
      </c>
      <c r="U679" t="s">
        <v>31549</v>
      </c>
      <c r="V679" t="s">
        <v>27552</v>
      </c>
      <c r="W679" t="s">
        <v>27789</v>
      </c>
      <c r="X679">
        <v>450000000</v>
      </c>
      <c r="Y679" t="s">
        <v>122</v>
      </c>
      <c r="Z679" t="s">
        <v>123</v>
      </c>
      <c r="AA679">
        <v>0</v>
      </c>
      <c r="AB679" t="s">
        <v>76</v>
      </c>
      <c r="AC679">
        <v>0</v>
      </c>
      <c r="AD679" t="s">
        <v>76</v>
      </c>
      <c r="AE679">
        <v>2544212</v>
      </c>
      <c r="AF679" t="s">
        <v>41304</v>
      </c>
      <c r="AG679" t="s">
        <v>31550</v>
      </c>
      <c r="AH679" t="s">
        <v>39372</v>
      </c>
      <c r="AI679" t="s">
        <v>126</v>
      </c>
      <c r="AJ679" t="s">
        <v>41304</v>
      </c>
      <c r="AK679">
        <v>98590197</v>
      </c>
      <c r="AL679" t="s">
        <v>39372</v>
      </c>
      <c r="AM679">
        <v>2014</v>
      </c>
      <c r="AN679" s="1">
        <v>41781</v>
      </c>
      <c r="AO679" s="1">
        <v>41796</v>
      </c>
      <c r="AP679">
        <v>3</v>
      </c>
      <c r="AQ679" t="s">
        <v>81</v>
      </c>
      <c r="AR679" s="4">
        <f>IF(AQ679="M",AP679*30.42,AP679)</f>
        <v>91.26</v>
      </c>
      <c r="AS679">
        <v>1</v>
      </c>
      <c r="AT679" s="4">
        <f>AR679+AS679</f>
        <v>92.26</v>
      </c>
      <c r="AU679">
        <v>1</v>
      </c>
      <c r="AV679" s="1">
        <f>AO679+AT679</f>
        <v>41888.26</v>
      </c>
      <c r="AW679" s="1">
        <v>41919</v>
      </c>
      <c r="AX679" s="2">
        <f>IF(AV679&gt;=AW679,1,2)</f>
        <v>2</v>
      </c>
      <c r="AY679" s="2" t="str">
        <f>IF((AV679+10)&gt;=AW679,"SAVE","LATE")</f>
        <v>LATE</v>
      </c>
      <c r="AZ679" t="s">
        <v>82</v>
      </c>
      <c r="BA679" t="s">
        <v>1011</v>
      </c>
      <c r="BB679">
        <v>441000000</v>
      </c>
      <c r="BC679">
        <v>8999991</v>
      </c>
      <c r="BD679" s="9">
        <v>449999991</v>
      </c>
      <c r="BE679" t="s">
        <v>40191</v>
      </c>
      <c r="BF679">
        <v>0</v>
      </c>
      <c r="BG679" t="s">
        <v>70</v>
      </c>
      <c r="BH679">
        <v>-1</v>
      </c>
      <c r="BI679" t="s">
        <v>31003</v>
      </c>
      <c r="BJ679">
        <v>1000</v>
      </c>
      <c r="BK679">
        <v>0</v>
      </c>
      <c r="BL679" t="s">
        <v>85</v>
      </c>
      <c r="BM679" t="s">
        <v>31551</v>
      </c>
    </row>
    <row r="680" spans="1:65" x14ac:dyDescent="0.25">
      <c r="A680">
        <v>2014</v>
      </c>
      <c r="B680" t="s">
        <v>116</v>
      </c>
      <c r="C680" t="s">
        <v>130</v>
      </c>
      <c r="D680" t="s">
        <v>40190</v>
      </c>
      <c r="E680" t="s">
        <v>9718</v>
      </c>
      <c r="F680" t="s">
        <v>19306</v>
      </c>
      <c r="G680">
        <v>11</v>
      </c>
      <c r="H680" t="s">
        <v>41839</v>
      </c>
      <c r="I680" t="s">
        <v>105</v>
      </c>
      <c r="J680" t="s">
        <v>88</v>
      </c>
      <c r="K680">
        <v>3</v>
      </c>
      <c r="L680" t="s">
        <v>41838</v>
      </c>
      <c r="M680">
        <v>72000000</v>
      </c>
      <c r="N680" t="s">
        <v>41840</v>
      </c>
      <c r="O680" t="s">
        <v>42201</v>
      </c>
      <c r="P680" t="s">
        <v>90</v>
      </c>
      <c r="Q680" t="s">
        <v>19308</v>
      </c>
      <c r="R680" t="s">
        <v>19308</v>
      </c>
      <c r="S680" t="s">
        <v>19309</v>
      </c>
      <c r="T680" s="3">
        <v>41889</v>
      </c>
      <c r="U680" t="s">
        <v>34269</v>
      </c>
      <c r="V680" t="s">
        <v>34270</v>
      </c>
      <c r="W680" t="s">
        <v>34271</v>
      </c>
      <c r="X680">
        <v>72543799</v>
      </c>
      <c r="Y680" t="s">
        <v>122</v>
      </c>
      <c r="Z680" t="s">
        <v>123</v>
      </c>
      <c r="AA680">
        <v>0</v>
      </c>
      <c r="AB680" t="s">
        <v>76</v>
      </c>
      <c r="AC680">
        <v>0</v>
      </c>
      <c r="AD680" t="s">
        <v>76</v>
      </c>
      <c r="AE680">
        <v>2776997</v>
      </c>
      <c r="AF680" t="s">
        <v>41304</v>
      </c>
      <c r="AG680" t="s">
        <v>31550</v>
      </c>
      <c r="AH680" t="s">
        <v>31003</v>
      </c>
      <c r="AI680" t="s">
        <v>126</v>
      </c>
      <c r="AJ680" t="s">
        <v>41304</v>
      </c>
      <c r="AK680" t="s">
        <v>31550</v>
      </c>
      <c r="AL680" t="s">
        <v>34272</v>
      </c>
      <c r="AM680">
        <v>2014</v>
      </c>
      <c r="AN680" s="1">
        <v>41891</v>
      </c>
      <c r="AO680" s="1">
        <v>41891</v>
      </c>
      <c r="AP680">
        <v>2</v>
      </c>
      <c r="AQ680" t="s">
        <v>81</v>
      </c>
      <c r="AR680" s="4">
        <f>IF(AQ680="M",AP680*30.42,AP680)</f>
        <v>60.84</v>
      </c>
      <c r="AS680">
        <v>0</v>
      </c>
      <c r="AT680" s="4">
        <f>AR680+AS680</f>
        <v>60.84</v>
      </c>
      <c r="AU680">
        <v>1</v>
      </c>
      <c r="AV680" s="1">
        <f>AO680+AT680</f>
        <v>41951.839999999997</v>
      </c>
      <c r="AW680" s="1">
        <v>41982</v>
      </c>
      <c r="AX680" s="2">
        <f>IF(AV680&gt;=AW680,1,2)</f>
        <v>2</v>
      </c>
      <c r="AY680" s="2" t="str">
        <f>IF((AV680+10)&gt;=AW680,"SAVE","LATE")</f>
        <v>LATE</v>
      </c>
      <c r="AZ680" t="s">
        <v>82</v>
      </c>
      <c r="BA680" t="s">
        <v>1011</v>
      </c>
      <c r="BB680">
        <v>71092923</v>
      </c>
      <c r="BC680">
        <v>0</v>
      </c>
      <c r="BD680" s="9">
        <v>71092923</v>
      </c>
      <c r="BE680" t="s">
        <v>42202</v>
      </c>
      <c r="BF680">
        <v>0</v>
      </c>
      <c r="BG680" t="s">
        <v>70</v>
      </c>
      <c r="BH680">
        <v>-1</v>
      </c>
      <c r="BI680" t="s">
        <v>39372</v>
      </c>
      <c r="BJ680">
        <v>1000</v>
      </c>
      <c r="BK680">
        <v>0</v>
      </c>
      <c r="BL680" t="s">
        <v>85</v>
      </c>
      <c r="BM680" t="s">
        <v>34273</v>
      </c>
    </row>
    <row r="681" spans="1:65" x14ac:dyDescent="0.25">
      <c r="A681">
        <v>2014</v>
      </c>
      <c r="B681" t="s">
        <v>116</v>
      </c>
      <c r="C681" t="s">
        <v>290</v>
      </c>
      <c r="D681" t="s">
        <v>41878</v>
      </c>
      <c r="E681" t="s">
        <v>291</v>
      </c>
      <c r="F681" t="s">
        <v>21600</v>
      </c>
      <c r="G681">
        <v>1</v>
      </c>
      <c r="H681" t="s">
        <v>46842</v>
      </c>
      <c r="I681" t="s">
        <v>67</v>
      </c>
      <c r="J681" t="s">
        <v>88</v>
      </c>
      <c r="K681">
        <v>3</v>
      </c>
      <c r="L681" t="s">
        <v>41838</v>
      </c>
      <c r="M681">
        <v>72000000</v>
      </c>
      <c r="N681" t="s">
        <v>41840</v>
      </c>
      <c r="O681" t="s">
        <v>42221</v>
      </c>
      <c r="P681" t="s">
        <v>90</v>
      </c>
      <c r="Q681" t="s">
        <v>40195</v>
      </c>
      <c r="R681" t="s">
        <v>40195</v>
      </c>
      <c r="S681" t="s">
        <v>40193</v>
      </c>
      <c r="T681" t="s">
        <v>28037</v>
      </c>
      <c r="U681" t="s">
        <v>28038</v>
      </c>
      <c r="V681">
        <v>1587</v>
      </c>
      <c r="W681">
        <v>4600001526</v>
      </c>
      <c r="X681">
        <v>3141758352</v>
      </c>
      <c r="Y681" t="s">
        <v>122</v>
      </c>
      <c r="Z681" t="s">
        <v>123</v>
      </c>
      <c r="AA681">
        <v>0</v>
      </c>
      <c r="AB681" t="s">
        <v>76</v>
      </c>
      <c r="AC681">
        <v>0</v>
      </c>
      <c r="AD681" t="s">
        <v>76</v>
      </c>
      <c r="AE681">
        <v>2527583</v>
      </c>
      <c r="AF681" t="s">
        <v>145</v>
      </c>
      <c r="AG681" t="s">
        <v>15023</v>
      </c>
      <c r="AH681" t="s">
        <v>42222</v>
      </c>
      <c r="AI681" t="s">
        <v>126</v>
      </c>
      <c r="AJ681" t="s">
        <v>41304</v>
      </c>
      <c r="AK681" t="s">
        <v>15023</v>
      </c>
      <c r="AL681" t="s">
        <v>42222</v>
      </c>
      <c r="AM681">
        <v>2014</v>
      </c>
      <c r="AN681" s="1">
        <v>41802</v>
      </c>
      <c r="AO681" s="1">
        <v>41808</v>
      </c>
      <c r="AP681">
        <v>7</v>
      </c>
      <c r="AQ681" t="s">
        <v>81</v>
      </c>
      <c r="AR681" s="4">
        <f>IF(AQ681="M",AP681*30.42,AP681)</f>
        <v>212.94</v>
      </c>
      <c r="AS681">
        <v>0</v>
      </c>
      <c r="AT681" s="4">
        <f>AR681+AS681</f>
        <v>212.94</v>
      </c>
      <c r="AU681">
        <v>3</v>
      </c>
      <c r="AV681" s="1">
        <f>AO681+AT681</f>
        <v>42020.94</v>
      </c>
      <c r="AW681" s="1">
        <v>42112</v>
      </c>
      <c r="AX681" s="2">
        <f>IF(AV681&gt;=AW681,1,2)</f>
        <v>2</v>
      </c>
      <c r="AY681" s="2" t="str">
        <f>IF((AV681+10)&gt;=AW681,"SAVE","LATE")</f>
        <v>LATE</v>
      </c>
      <c r="AZ681" t="s">
        <v>82</v>
      </c>
      <c r="BA681" t="s">
        <v>1011</v>
      </c>
      <c r="BB681">
        <v>3017339209</v>
      </c>
      <c r="BC681">
        <v>1357802645</v>
      </c>
      <c r="BD681" s="9">
        <v>4375141854</v>
      </c>
      <c r="BE681" t="s">
        <v>42221</v>
      </c>
      <c r="BF681">
        <v>0</v>
      </c>
      <c r="BG681" t="s">
        <v>70</v>
      </c>
      <c r="BH681">
        <v>-1</v>
      </c>
      <c r="BI681" t="s">
        <v>6412</v>
      </c>
      <c r="BJ681" t="s">
        <v>41342</v>
      </c>
      <c r="BK681">
        <v>0</v>
      </c>
      <c r="BL681" t="s">
        <v>85</v>
      </c>
      <c r="BM681" t="s">
        <v>28039</v>
      </c>
    </row>
    <row r="682" spans="1:65" x14ac:dyDescent="0.25">
      <c r="A682">
        <v>2014</v>
      </c>
      <c r="B682" t="s">
        <v>116</v>
      </c>
      <c r="C682" t="s">
        <v>693</v>
      </c>
      <c r="D682" t="s">
        <v>40201</v>
      </c>
      <c r="E682" t="s">
        <v>13594</v>
      </c>
      <c r="F682" t="s">
        <v>23815</v>
      </c>
      <c r="G682">
        <v>1</v>
      </c>
      <c r="H682" t="s">
        <v>46842</v>
      </c>
      <c r="I682" t="s">
        <v>67</v>
      </c>
      <c r="J682" t="s">
        <v>88</v>
      </c>
      <c r="K682">
        <v>3</v>
      </c>
      <c r="L682" t="s">
        <v>41838</v>
      </c>
      <c r="M682">
        <v>30000000</v>
      </c>
      <c r="N682" t="s">
        <v>41897</v>
      </c>
      <c r="O682" t="s">
        <v>30304</v>
      </c>
      <c r="P682" t="s">
        <v>90</v>
      </c>
      <c r="Q682" t="s">
        <v>23817</v>
      </c>
      <c r="R682" t="s">
        <v>23817</v>
      </c>
      <c r="S682" t="s">
        <v>677</v>
      </c>
      <c r="T682" s="3">
        <v>41887</v>
      </c>
      <c r="U682" t="s">
        <v>30305</v>
      </c>
      <c r="V682" t="s">
        <v>29435</v>
      </c>
      <c r="W682">
        <v>194</v>
      </c>
      <c r="X682">
        <v>770485442</v>
      </c>
      <c r="Y682" t="s">
        <v>74</v>
      </c>
      <c r="Z682" t="s">
        <v>75</v>
      </c>
      <c r="AA682">
        <v>0</v>
      </c>
      <c r="AB682" t="s">
        <v>76</v>
      </c>
      <c r="AC682">
        <v>0</v>
      </c>
      <c r="AD682" t="s">
        <v>76</v>
      </c>
      <c r="AE682">
        <v>2619627</v>
      </c>
      <c r="AF682" t="s">
        <v>41304</v>
      </c>
      <c r="AG682" t="s">
        <v>30306</v>
      </c>
      <c r="AH682" t="s">
        <v>46891</v>
      </c>
      <c r="AI682" t="s">
        <v>126</v>
      </c>
      <c r="AJ682" t="s">
        <v>41304</v>
      </c>
      <c r="AK682" t="s">
        <v>30307</v>
      </c>
      <c r="AL682" t="s">
        <v>30308</v>
      </c>
      <c r="AM682">
        <v>2014</v>
      </c>
      <c r="AN682" s="1">
        <v>41796</v>
      </c>
      <c r="AO682" s="1">
        <v>41834</v>
      </c>
      <c r="AP682">
        <v>4</v>
      </c>
      <c r="AQ682" t="s">
        <v>81</v>
      </c>
      <c r="AR682" s="4">
        <f>IF(AQ682="M",AP682*30.42,AP682)</f>
        <v>121.68</v>
      </c>
      <c r="AS682">
        <v>0</v>
      </c>
      <c r="AT682" s="4">
        <f>AR682+AS682</f>
        <v>121.68</v>
      </c>
      <c r="AU682">
        <v>2</v>
      </c>
      <c r="AV682" s="1">
        <f>AO682+AT682</f>
        <v>41955.68</v>
      </c>
      <c r="AW682" s="1">
        <v>42018</v>
      </c>
      <c r="AX682" s="2">
        <f>IF(AV682&gt;=AW682,1,2)</f>
        <v>2</v>
      </c>
      <c r="AY682" s="2" t="str">
        <f>IF((AV682+10)&gt;=AW682,"SAVE","LATE")</f>
        <v>LATE</v>
      </c>
      <c r="AZ682" t="s">
        <v>82</v>
      </c>
      <c r="BA682" t="s">
        <v>1011</v>
      </c>
      <c r="BB682">
        <v>770409439</v>
      </c>
      <c r="BC682">
        <v>0</v>
      </c>
      <c r="BD682" s="9">
        <v>770409439</v>
      </c>
      <c r="BE682" t="s">
        <v>30304</v>
      </c>
      <c r="BF682">
        <v>0</v>
      </c>
      <c r="BG682" t="s">
        <v>70</v>
      </c>
      <c r="BH682">
        <v>-1</v>
      </c>
      <c r="BI682" t="s">
        <v>46892</v>
      </c>
      <c r="BJ682" t="s">
        <v>46893</v>
      </c>
      <c r="BK682">
        <v>0</v>
      </c>
      <c r="BL682" t="s">
        <v>85</v>
      </c>
      <c r="BM682" t="s">
        <v>30309</v>
      </c>
    </row>
    <row r="683" spans="1:65" x14ac:dyDescent="0.25">
      <c r="A683">
        <v>2014</v>
      </c>
      <c r="B683" t="s">
        <v>116</v>
      </c>
      <c r="C683" t="s">
        <v>693</v>
      </c>
      <c r="D683" t="s">
        <v>40201</v>
      </c>
      <c r="E683" t="s">
        <v>13594</v>
      </c>
      <c r="F683" t="s">
        <v>23815</v>
      </c>
      <c r="G683">
        <v>11</v>
      </c>
      <c r="H683" t="s">
        <v>41839</v>
      </c>
      <c r="I683" t="s">
        <v>67</v>
      </c>
      <c r="J683" t="s">
        <v>88</v>
      </c>
      <c r="K683">
        <v>3</v>
      </c>
      <c r="L683" t="s">
        <v>41838</v>
      </c>
      <c r="M683">
        <v>30000000</v>
      </c>
      <c r="N683" t="s">
        <v>41897</v>
      </c>
      <c r="O683" t="s">
        <v>33774</v>
      </c>
      <c r="P683" t="s">
        <v>90</v>
      </c>
      <c r="Q683" t="s">
        <v>23817</v>
      </c>
      <c r="R683" t="s">
        <v>23817</v>
      </c>
      <c r="S683" t="s">
        <v>677</v>
      </c>
      <c r="T683" s="3">
        <v>41825</v>
      </c>
      <c r="U683" t="s">
        <v>33775</v>
      </c>
      <c r="V683" t="s">
        <v>33776</v>
      </c>
      <c r="W683">
        <v>193</v>
      </c>
      <c r="X683">
        <v>122794277</v>
      </c>
      <c r="Y683" t="s">
        <v>74</v>
      </c>
      <c r="Z683" t="s">
        <v>75</v>
      </c>
      <c r="AA683">
        <v>0</v>
      </c>
      <c r="AB683" t="s">
        <v>76</v>
      </c>
      <c r="AC683">
        <v>0</v>
      </c>
      <c r="AD683" t="s">
        <v>76</v>
      </c>
      <c r="AE683">
        <v>2619373</v>
      </c>
      <c r="AF683" t="s">
        <v>40104</v>
      </c>
      <c r="AG683">
        <v>900454415</v>
      </c>
      <c r="AH683" t="s">
        <v>33777</v>
      </c>
      <c r="AI683" t="s">
        <v>126</v>
      </c>
      <c r="AJ683" t="s">
        <v>41304</v>
      </c>
      <c r="AK683">
        <v>15427751</v>
      </c>
      <c r="AL683" t="s">
        <v>32939</v>
      </c>
      <c r="AM683">
        <v>2014</v>
      </c>
      <c r="AN683" s="1">
        <v>41788</v>
      </c>
      <c r="AO683" s="1">
        <v>41796</v>
      </c>
      <c r="AP683">
        <v>3</v>
      </c>
      <c r="AQ683" t="s">
        <v>81</v>
      </c>
      <c r="AR683" s="4">
        <f>IF(AQ683="M",AP683*30.42,AP683)</f>
        <v>91.26</v>
      </c>
      <c r="AS683">
        <v>0</v>
      </c>
      <c r="AT683" s="4">
        <f>AR683+AS683</f>
        <v>91.26</v>
      </c>
      <c r="AU683">
        <v>1</v>
      </c>
      <c r="AV683" s="1">
        <f>AO683+AT683</f>
        <v>41887.26</v>
      </c>
      <c r="AW683" s="1">
        <v>41918</v>
      </c>
      <c r="AX683" s="2">
        <f>IF(AV683&gt;=AW683,1,2)</f>
        <v>2</v>
      </c>
      <c r="AY683" s="2" t="str">
        <f>IF((AV683+10)&gt;=AW683,"SAVE","LATE")</f>
        <v>LATE</v>
      </c>
      <c r="AZ683" t="s">
        <v>82</v>
      </c>
      <c r="BA683" t="s">
        <v>1011</v>
      </c>
      <c r="BB683">
        <v>122662102</v>
      </c>
      <c r="BC683">
        <v>49949115</v>
      </c>
      <c r="BD683" s="9">
        <v>172611217</v>
      </c>
      <c r="BE683" t="s">
        <v>33774</v>
      </c>
      <c r="BF683">
        <v>0</v>
      </c>
      <c r="BG683" t="s">
        <v>70</v>
      </c>
      <c r="BH683">
        <v>-1</v>
      </c>
      <c r="BI683" t="s">
        <v>46894</v>
      </c>
      <c r="BJ683" t="s">
        <v>46895</v>
      </c>
      <c r="BK683">
        <v>0</v>
      </c>
      <c r="BL683" t="s">
        <v>85</v>
      </c>
      <c r="BM683" t="s">
        <v>33778</v>
      </c>
    </row>
    <row r="684" spans="1:65" x14ac:dyDescent="0.25">
      <c r="A684">
        <v>2013</v>
      </c>
      <c r="B684" t="s">
        <v>116</v>
      </c>
      <c r="C684" t="s">
        <v>290</v>
      </c>
      <c r="D684" t="s">
        <v>41878</v>
      </c>
      <c r="E684" t="s">
        <v>291</v>
      </c>
      <c r="F684" t="s">
        <v>403</v>
      </c>
      <c r="G684">
        <v>1</v>
      </c>
      <c r="H684" t="s">
        <v>46842</v>
      </c>
      <c r="I684" t="s">
        <v>67</v>
      </c>
      <c r="J684" t="s">
        <v>88</v>
      </c>
      <c r="K684">
        <v>3</v>
      </c>
      <c r="L684" t="s">
        <v>41838</v>
      </c>
      <c r="M684">
        <v>95000000</v>
      </c>
      <c r="N684" t="s">
        <v>40102</v>
      </c>
      <c r="O684" t="s">
        <v>42227</v>
      </c>
      <c r="P684" t="s">
        <v>90</v>
      </c>
      <c r="Q684" t="s">
        <v>39326</v>
      </c>
      <c r="R684" t="s">
        <v>39326</v>
      </c>
      <c r="S684" t="s">
        <v>42225</v>
      </c>
      <c r="T684" s="3">
        <v>41437</v>
      </c>
      <c r="U684" t="s">
        <v>28092</v>
      </c>
      <c r="V684" t="s">
        <v>28093</v>
      </c>
      <c r="W684" t="s">
        <v>28094</v>
      </c>
      <c r="X684">
        <v>3068622449</v>
      </c>
      <c r="Y684" t="s">
        <v>96</v>
      </c>
      <c r="Z684" t="s">
        <v>40103</v>
      </c>
      <c r="AA684">
        <v>0</v>
      </c>
      <c r="AB684" t="s">
        <v>76</v>
      </c>
      <c r="AC684">
        <v>0</v>
      </c>
      <c r="AD684" t="s">
        <v>76</v>
      </c>
      <c r="AE684">
        <v>2409416</v>
      </c>
      <c r="AF684" t="s">
        <v>40104</v>
      </c>
      <c r="AG684" t="s">
        <v>7724</v>
      </c>
      <c r="AH684" t="s">
        <v>24601</v>
      </c>
      <c r="AI684" t="s">
        <v>126</v>
      </c>
      <c r="AJ684" t="s">
        <v>41304</v>
      </c>
      <c r="AK684">
        <v>70117271</v>
      </c>
      <c r="AL684" t="s">
        <v>28095</v>
      </c>
      <c r="AM684">
        <v>2014</v>
      </c>
      <c r="AN684" s="1">
        <v>41716</v>
      </c>
      <c r="AO684" s="1">
        <v>41730</v>
      </c>
      <c r="AP684">
        <v>5</v>
      </c>
      <c r="AQ684" t="s">
        <v>81</v>
      </c>
      <c r="AR684" s="4">
        <f>IF(AQ684="M",AP684*30.42,AP684)</f>
        <v>152.10000000000002</v>
      </c>
      <c r="AS684">
        <v>0</v>
      </c>
      <c r="AT684" s="4">
        <f>AR684+AS684</f>
        <v>152.10000000000002</v>
      </c>
      <c r="AU684">
        <v>2</v>
      </c>
      <c r="AV684" s="1">
        <f>AO684+AT684</f>
        <v>41882.1</v>
      </c>
      <c r="AW684" s="1">
        <v>41944</v>
      </c>
      <c r="AX684" s="2">
        <f>IF(AV684&gt;=AW684,1,2)</f>
        <v>2</v>
      </c>
      <c r="AY684" s="2" t="str">
        <f>IF((AV684+10)&gt;=AW684,"SAVE","LATE")</f>
        <v>LATE</v>
      </c>
      <c r="AZ684" t="s">
        <v>82</v>
      </c>
      <c r="BA684" t="s">
        <v>1011</v>
      </c>
      <c r="BB684">
        <v>2888472202</v>
      </c>
      <c r="BC684">
        <v>366527798</v>
      </c>
      <c r="BD684" s="9">
        <v>3255000000</v>
      </c>
      <c r="BE684" t="s">
        <v>42228</v>
      </c>
      <c r="BF684">
        <v>0</v>
      </c>
      <c r="BG684" t="s">
        <v>70</v>
      </c>
      <c r="BH684">
        <v>-1</v>
      </c>
      <c r="BI684" t="s">
        <v>28096</v>
      </c>
      <c r="BJ684" t="s">
        <v>42229</v>
      </c>
      <c r="BK684">
        <v>0</v>
      </c>
      <c r="BL684" t="s">
        <v>85</v>
      </c>
      <c r="BM684" t="s">
        <v>28097</v>
      </c>
    </row>
    <row r="685" spans="1:65" x14ac:dyDescent="0.25">
      <c r="A685">
        <v>2014</v>
      </c>
      <c r="B685" t="s">
        <v>116</v>
      </c>
      <c r="C685" t="s">
        <v>693</v>
      </c>
      <c r="D685" t="s">
        <v>40204</v>
      </c>
      <c r="E685" t="s">
        <v>756</v>
      </c>
      <c r="F685" t="s">
        <v>29281</v>
      </c>
      <c r="G685">
        <v>1</v>
      </c>
      <c r="H685" t="s">
        <v>46842</v>
      </c>
      <c r="I685" t="s">
        <v>105</v>
      </c>
      <c r="J685" t="s">
        <v>88</v>
      </c>
      <c r="K685">
        <v>3</v>
      </c>
      <c r="L685" t="s">
        <v>41838</v>
      </c>
      <c r="M685">
        <v>72000000</v>
      </c>
      <c r="N685" t="s">
        <v>41840</v>
      </c>
      <c r="O685" t="s">
        <v>42236</v>
      </c>
      <c r="P685" t="s">
        <v>90</v>
      </c>
      <c r="Q685" t="s">
        <v>29282</v>
      </c>
      <c r="R685" t="s">
        <v>29282</v>
      </c>
      <c r="S685" t="s">
        <v>20291</v>
      </c>
      <c r="T685" s="3">
        <v>41740</v>
      </c>
      <c r="U685" t="s">
        <v>29283</v>
      </c>
      <c r="V685" t="s">
        <v>29284</v>
      </c>
      <c r="W685" t="s">
        <v>29285</v>
      </c>
      <c r="X685">
        <v>1402000000</v>
      </c>
      <c r="Y685" t="s">
        <v>122</v>
      </c>
      <c r="Z685" t="s">
        <v>123</v>
      </c>
      <c r="AA685">
        <v>0</v>
      </c>
      <c r="AB685" t="s">
        <v>76</v>
      </c>
      <c r="AC685">
        <v>0</v>
      </c>
      <c r="AD685" t="s">
        <v>76</v>
      </c>
      <c r="AE685">
        <v>3058341</v>
      </c>
      <c r="AF685" t="s">
        <v>40104</v>
      </c>
      <c r="AG685" t="s">
        <v>29286</v>
      </c>
      <c r="AH685" t="s">
        <v>29287</v>
      </c>
      <c r="AI685" t="s">
        <v>126</v>
      </c>
      <c r="AJ685" t="s">
        <v>41304</v>
      </c>
      <c r="AK685" t="s">
        <v>29288</v>
      </c>
      <c r="AL685" t="s">
        <v>29289</v>
      </c>
      <c r="AM685">
        <v>2014</v>
      </c>
      <c r="AN685" s="1">
        <v>41983</v>
      </c>
      <c r="AO685" s="1">
        <v>41989</v>
      </c>
      <c r="AP685">
        <v>6</v>
      </c>
      <c r="AQ685" t="s">
        <v>81</v>
      </c>
      <c r="AR685" s="4">
        <f>IF(AQ685="M",AP685*30.42,AP685)</f>
        <v>182.52</v>
      </c>
      <c r="AS685">
        <v>50</v>
      </c>
      <c r="AT685" s="4">
        <f>AR685+AS685</f>
        <v>232.52</v>
      </c>
      <c r="AU685">
        <v>3</v>
      </c>
      <c r="AV685" s="1">
        <f>AO685+AT685</f>
        <v>42221.52</v>
      </c>
      <c r="AW685" s="1">
        <v>42313</v>
      </c>
      <c r="AX685" s="2">
        <f>IF(AV685&gt;=AW685,1,2)</f>
        <v>2</v>
      </c>
      <c r="AY685" s="2" t="str">
        <f>IF((AV685+10)&gt;=AW685,"SAVE","LATE")</f>
        <v>LATE</v>
      </c>
      <c r="AZ685" t="s">
        <v>82</v>
      </c>
      <c r="BA685" t="s">
        <v>1011</v>
      </c>
      <c r="BB685">
        <v>1401641577</v>
      </c>
      <c r="BC685">
        <v>139999935</v>
      </c>
      <c r="BD685" s="9">
        <v>1541641512</v>
      </c>
      <c r="BE685" t="s">
        <v>42236</v>
      </c>
      <c r="BF685">
        <v>0</v>
      </c>
      <c r="BG685" t="s">
        <v>70</v>
      </c>
      <c r="BH685">
        <v>-1</v>
      </c>
      <c r="BI685" t="s">
        <v>29290</v>
      </c>
      <c r="BJ685" t="s">
        <v>29291</v>
      </c>
      <c r="BK685">
        <v>0</v>
      </c>
      <c r="BL685" t="s">
        <v>85</v>
      </c>
      <c r="BM685" t="s">
        <v>29292</v>
      </c>
    </row>
    <row r="686" spans="1:65" x14ac:dyDescent="0.25">
      <c r="A686">
        <v>2014</v>
      </c>
      <c r="B686" t="s">
        <v>116</v>
      </c>
      <c r="C686" t="s">
        <v>693</v>
      </c>
      <c r="D686" t="s">
        <v>40204</v>
      </c>
      <c r="E686" t="s">
        <v>756</v>
      </c>
      <c r="F686" t="s">
        <v>29281</v>
      </c>
      <c r="G686">
        <v>1</v>
      </c>
      <c r="H686" t="s">
        <v>46842</v>
      </c>
      <c r="I686" t="s">
        <v>105</v>
      </c>
      <c r="J686" t="s">
        <v>88</v>
      </c>
      <c r="K686">
        <v>3</v>
      </c>
      <c r="L686" t="s">
        <v>41838</v>
      </c>
      <c r="M686">
        <v>72000000</v>
      </c>
      <c r="N686" t="s">
        <v>41840</v>
      </c>
      <c r="O686" t="s">
        <v>42237</v>
      </c>
      <c r="P686" t="s">
        <v>90</v>
      </c>
      <c r="Q686" t="s">
        <v>29282</v>
      </c>
      <c r="R686" t="s">
        <v>29282</v>
      </c>
      <c r="S686" t="s">
        <v>20291</v>
      </c>
      <c r="T686" t="s">
        <v>27835</v>
      </c>
      <c r="U686" t="s">
        <v>29293</v>
      </c>
      <c r="V686" t="s">
        <v>29294</v>
      </c>
      <c r="W686" t="s">
        <v>29295</v>
      </c>
      <c r="X686">
        <v>1402000000</v>
      </c>
      <c r="Y686" t="s">
        <v>122</v>
      </c>
      <c r="Z686" t="s">
        <v>123</v>
      </c>
      <c r="AA686">
        <v>0</v>
      </c>
      <c r="AB686" t="s">
        <v>76</v>
      </c>
      <c r="AC686">
        <v>0</v>
      </c>
      <c r="AD686" t="s">
        <v>76</v>
      </c>
      <c r="AE686">
        <v>3048137</v>
      </c>
      <c r="AF686" t="s">
        <v>40104</v>
      </c>
      <c r="AG686" t="s">
        <v>29296</v>
      </c>
      <c r="AH686" t="s">
        <v>29297</v>
      </c>
      <c r="AI686" t="s">
        <v>126</v>
      </c>
      <c r="AJ686" t="s">
        <v>41304</v>
      </c>
      <c r="AK686" t="s">
        <v>29298</v>
      </c>
      <c r="AL686" t="s">
        <v>29299</v>
      </c>
      <c r="AM686">
        <v>2014</v>
      </c>
      <c r="AN686" s="1">
        <v>41983</v>
      </c>
      <c r="AO686" s="1">
        <v>41989</v>
      </c>
      <c r="AP686">
        <v>6</v>
      </c>
      <c r="AQ686" t="s">
        <v>81</v>
      </c>
      <c r="AR686" s="4">
        <f>IF(AQ686="M",AP686*30.42,AP686)</f>
        <v>182.52</v>
      </c>
      <c r="AS686">
        <v>50</v>
      </c>
      <c r="AT686" s="4">
        <f>AR686+AS686</f>
        <v>232.52</v>
      </c>
      <c r="AU686">
        <v>3</v>
      </c>
      <c r="AV686" s="1">
        <f>AO686+AT686</f>
        <v>42221.52</v>
      </c>
      <c r="AW686" s="1">
        <v>42313</v>
      </c>
      <c r="AX686" s="2">
        <f>IF(AV686&gt;=AW686,1,2)</f>
        <v>2</v>
      </c>
      <c r="AY686" s="2" t="str">
        <f>IF((AV686+10)&gt;=AW686,"SAVE","LATE")</f>
        <v>LATE</v>
      </c>
      <c r="AZ686" t="s">
        <v>82</v>
      </c>
      <c r="BA686" t="s">
        <v>1011</v>
      </c>
      <c r="BB686">
        <v>1401591623</v>
      </c>
      <c r="BC686">
        <v>196000000</v>
      </c>
      <c r="BD686" s="9">
        <v>1597591623</v>
      </c>
      <c r="BE686" t="s">
        <v>42237</v>
      </c>
      <c r="BF686">
        <v>0</v>
      </c>
      <c r="BG686" t="s">
        <v>70</v>
      </c>
      <c r="BH686">
        <v>-1</v>
      </c>
      <c r="BI686" t="s">
        <v>29300</v>
      </c>
      <c r="BJ686" t="s">
        <v>29301</v>
      </c>
      <c r="BK686">
        <v>0</v>
      </c>
      <c r="BL686" t="s">
        <v>85</v>
      </c>
      <c r="BM686" t="s">
        <v>29302</v>
      </c>
    </row>
    <row r="687" spans="1:65" x14ac:dyDescent="0.25">
      <c r="A687">
        <v>2014</v>
      </c>
      <c r="B687" t="s">
        <v>116</v>
      </c>
      <c r="C687" t="s">
        <v>693</v>
      </c>
      <c r="D687" t="s">
        <v>40204</v>
      </c>
      <c r="E687" t="s">
        <v>756</v>
      </c>
      <c r="F687" t="s">
        <v>29281</v>
      </c>
      <c r="G687">
        <v>1</v>
      </c>
      <c r="H687" t="s">
        <v>46842</v>
      </c>
      <c r="I687" t="s">
        <v>105</v>
      </c>
      <c r="J687" t="s">
        <v>88</v>
      </c>
      <c r="K687">
        <v>3</v>
      </c>
      <c r="L687" t="s">
        <v>41838</v>
      </c>
      <c r="M687">
        <v>72000000</v>
      </c>
      <c r="N687" t="s">
        <v>41840</v>
      </c>
      <c r="O687" t="s">
        <v>42238</v>
      </c>
      <c r="P687" t="s">
        <v>90</v>
      </c>
      <c r="Q687" t="s">
        <v>29282</v>
      </c>
      <c r="R687" t="s">
        <v>29282</v>
      </c>
      <c r="S687" t="s">
        <v>20291</v>
      </c>
      <c r="T687" t="s">
        <v>27835</v>
      </c>
      <c r="U687" t="s">
        <v>31338</v>
      </c>
      <c r="V687" t="s">
        <v>29970</v>
      </c>
      <c r="W687" t="s">
        <v>31339</v>
      </c>
      <c r="X687">
        <v>467000000</v>
      </c>
      <c r="Y687" t="s">
        <v>122</v>
      </c>
      <c r="Z687" t="s">
        <v>123</v>
      </c>
      <c r="AA687">
        <v>0</v>
      </c>
      <c r="AB687" t="s">
        <v>76</v>
      </c>
      <c r="AC687">
        <v>0</v>
      </c>
      <c r="AD687" t="s">
        <v>76</v>
      </c>
      <c r="AE687">
        <v>3050316</v>
      </c>
      <c r="AF687" t="s">
        <v>40104</v>
      </c>
      <c r="AG687" t="s">
        <v>29286</v>
      </c>
      <c r="AH687" t="s">
        <v>29287</v>
      </c>
      <c r="AI687" t="s">
        <v>126</v>
      </c>
      <c r="AJ687" t="s">
        <v>41304</v>
      </c>
      <c r="AK687" t="s">
        <v>29288</v>
      </c>
      <c r="AL687" t="s">
        <v>29289</v>
      </c>
      <c r="AM687">
        <v>2014</v>
      </c>
      <c r="AN687" s="1">
        <v>41983</v>
      </c>
      <c r="AO687" s="1">
        <v>41989</v>
      </c>
      <c r="AP687">
        <v>4</v>
      </c>
      <c r="AQ687" t="s">
        <v>81</v>
      </c>
      <c r="AR687" s="4">
        <f>IF(AQ687="M",AP687*30.42,AP687)</f>
        <v>121.68</v>
      </c>
      <c r="AS687">
        <v>45</v>
      </c>
      <c r="AT687" s="4">
        <f>AR687+AS687</f>
        <v>166.68</v>
      </c>
      <c r="AU687">
        <v>4</v>
      </c>
      <c r="AV687" s="1">
        <f>AO687+AT687</f>
        <v>42155.68</v>
      </c>
      <c r="AW687" s="1">
        <v>42277</v>
      </c>
      <c r="AX687" s="2">
        <f>IF(AV687&gt;=AW687,1,2)</f>
        <v>2</v>
      </c>
      <c r="AY687" s="2" t="str">
        <f>IF((AV687+10)&gt;=AW687,"SAVE","LATE")</f>
        <v>LATE</v>
      </c>
      <c r="AZ687" t="s">
        <v>82</v>
      </c>
      <c r="BA687" t="s">
        <v>1011</v>
      </c>
      <c r="BB687">
        <v>466690793</v>
      </c>
      <c r="BC687">
        <v>130000000</v>
      </c>
      <c r="BD687" s="9">
        <v>596690793</v>
      </c>
      <c r="BE687" t="s">
        <v>42238</v>
      </c>
      <c r="BF687">
        <v>0</v>
      </c>
      <c r="BG687" t="s">
        <v>70</v>
      </c>
      <c r="BH687">
        <v>-1</v>
      </c>
      <c r="BI687" t="s">
        <v>31340</v>
      </c>
      <c r="BJ687" t="s">
        <v>31341</v>
      </c>
      <c r="BK687">
        <v>0</v>
      </c>
      <c r="BL687" t="s">
        <v>85</v>
      </c>
      <c r="BM687" t="s">
        <v>31342</v>
      </c>
    </row>
    <row r="688" spans="1:65" x14ac:dyDescent="0.25">
      <c r="A688">
        <v>2014</v>
      </c>
      <c r="B688" t="s">
        <v>116</v>
      </c>
      <c r="C688" t="s">
        <v>150</v>
      </c>
      <c r="D688" t="s">
        <v>46897</v>
      </c>
      <c r="E688" t="s">
        <v>82</v>
      </c>
      <c r="F688" t="s">
        <v>20290</v>
      </c>
      <c r="G688">
        <v>4</v>
      </c>
      <c r="H688" t="s">
        <v>41311</v>
      </c>
      <c r="I688" t="s">
        <v>105</v>
      </c>
      <c r="J688" t="s">
        <v>88</v>
      </c>
      <c r="K688">
        <v>2</v>
      </c>
      <c r="L688" t="s">
        <v>41311</v>
      </c>
      <c r="M688">
        <v>95000000</v>
      </c>
      <c r="N688" t="s">
        <v>40102</v>
      </c>
      <c r="O688" t="s">
        <v>40205</v>
      </c>
      <c r="P688" t="s">
        <v>90</v>
      </c>
      <c r="Q688" t="s">
        <v>70</v>
      </c>
      <c r="R688" t="s">
        <v>70</v>
      </c>
      <c r="S688" t="s">
        <v>20291</v>
      </c>
      <c r="T688" t="s">
        <v>27104</v>
      </c>
      <c r="U688" t="s">
        <v>32968</v>
      </c>
      <c r="V688" t="s">
        <v>32969</v>
      </c>
      <c r="W688">
        <v>3</v>
      </c>
      <c r="X688">
        <v>219902280</v>
      </c>
      <c r="Y688" t="s">
        <v>96</v>
      </c>
      <c r="Z688" t="s">
        <v>40103</v>
      </c>
      <c r="AA688">
        <v>0</v>
      </c>
      <c r="AB688" t="s">
        <v>76</v>
      </c>
      <c r="AC688">
        <v>0</v>
      </c>
      <c r="AD688" t="s">
        <v>76</v>
      </c>
      <c r="AE688">
        <v>2483753</v>
      </c>
      <c r="AF688" t="s">
        <v>40104</v>
      </c>
      <c r="AG688" t="s">
        <v>32970</v>
      </c>
      <c r="AH688" t="s">
        <v>29287</v>
      </c>
      <c r="AI688" t="s">
        <v>126</v>
      </c>
      <c r="AJ688" t="s">
        <v>41304</v>
      </c>
      <c r="AK688">
        <v>71635313</v>
      </c>
      <c r="AL688" t="s">
        <v>29289</v>
      </c>
      <c r="AM688">
        <v>2014</v>
      </c>
      <c r="AN688" s="1">
        <v>41750</v>
      </c>
      <c r="AO688" s="1">
        <v>41778</v>
      </c>
      <c r="AP688">
        <v>3</v>
      </c>
      <c r="AQ688" t="s">
        <v>81</v>
      </c>
      <c r="AR688" s="4">
        <f>IF(AQ688="M",AP688*30.42,AP688)</f>
        <v>91.26</v>
      </c>
      <c r="AS688">
        <v>0</v>
      </c>
      <c r="AT688" s="4">
        <f>AR688+AS688</f>
        <v>91.26</v>
      </c>
      <c r="AU688">
        <v>2</v>
      </c>
      <c r="AV688" s="1">
        <f>AO688+AT688</f>
        <v>41869.26</v>
      </c>
      <c r="AW688" s="1">
        <v>41931</v>
      </c>
      <c r="AX688" s="2">
        <f>IF(AV688&gt;=AW688,1,2)</f>
        <v>2</v>
      </c>
      <c r="AY688" s="2" t="str">
        <f>IF((AV688+10)&gt;=AW688,"SAVE","LATE")</f>
        <v>LATE</v>
      </c>
      <c r="AZ688" t="s">
        <v>82</v>
      </c>
      <c r="BA688" t="s">
        <v>1011</v>
      </c>
      <c r="BB688">
        <v>219902280</v>
      </c>
      <c r="BC688">
        <v>17775884</v>
      </c>
      <c r="BD688" s="9">
        <v>237678164</v>
      </c>
      <c r="BE688" t="s">
        <v>40205</v>
      </c>
      <c r="BF688">
        <v>0</v>
      </c>
      <c r="BG688" t="s">
        <v>70</v>
      </c>
      <c r="BH688">
        <v>-1</v>
      </c>
      <c r="BI688" t="s">
        <v>70</v>
      </c>
      <c r="BJ688" t="s">
        <v>70</v>
      </c>
      <c r="BK688">
        <v>0</v>
      </c>
      <c r="BL688" t="s">
        <v>85</v>
      </c>
      <c r="BM688" t="s">
        <v>32971</v>
      </c>
    </row>
    <row r="689" spans="1:65" x14ac:dyDescent="0.25">
      <c r="A689">
        <v>2014</v>
      </c>
      <c r="B689" t="s">
        <v>64</v>
      </c>
      <c r="C689" t="s">
        <v>290</v>
      </c>
      <c r="D689" t="s">
        <v>22318</v>
      </c>
      <c r="E689">
        <v>900523392</v>
      </c>
      <c r="F689" t="s">
        <v>22319</v>
      </c>
      <c r="G689">
        <v>13</v>
      </c>
      <c r="H689" t="s">
        <v>41891</v>
      </c>
      <c r="I689" t="s">
        <v>105</v>
      </c>
      <c r="J689" t="s">
        <v>88</v>
      </c>
      <c r="K689">
        <v>3</v>
      </c>
      <c r="L689" t="s">
        <v>41838</v>
      </c>
      <c r="M689">
        <v>72000000</v>
      </c>
      <c r="N689" t="s">
        <v>41840</v>
      </c>
      <c r="O689" t="s">
        <v>34500</v>
      </c>
      <c r="P689" t="s">
        <v>90</v>
      </c>
      <c r="Q689" t="s">
        <v>39286</v>
      </c>
      <c r="R689" t="s">
        <v>39286</v>
      </c>
      <c r="S689" t="s">
        <v>20291</v>
      </c>
      <c r="T689" s="3">
        <v>41892</v>
      </c>
      <c r="U689" t="s">
        <v>34501</v>
      </c>
      <c r="V689" t="s">
        <v>34502</v>
      </c>
      <c r="W689" t="s">
        <v>34503</v>
      </c>
      <c r="X689">
        <v>52000000</v>
      </c>
      <c r="Y689" t="s">
        <v>122</v>
      </c>
      <c r="Z689" t="s">
        <v>123</v>
      </c>
      <c r="AA689">
        <v>0</v>
      </c>
      <c r="AB689" t="s">
        <v>76</v>
      </c>
      <c r="AC689">
        <v>0</v>
      </c>
      <c r="AD689" t="s">
        <v>76</v>
      </c>
      <c r="AE689">
        <v>2918827</v>
      </c>
      <c r="AF689" t="s">
        <v>40104</v>
      </c>
      <c r="AG689" t="s">
        <v>34504</v>
      </c>
      <c r="AH689" t="s">
        <v>34505</v>
      </c>
      <c r="AI689" t="s">
        <v>39286</v>
      </c>
      <c r="AJ689" t="s">
        <v>41304</v>
      </c>
      <c r="AK689" t="s">
        <v>34506</v>
      </c>
      <c r="AL689" t="s">
        <v>34507</v>
      </c>
      <c r="AM689">
        <v>2014</v>
      </c>
      <c r="AN689" s="1">
        <v>41954</v>
      </c>
      <c r="AO689" s="1">
        <v>41954</v>
      </c>
      <c r="AP689">
        <v>50</v>
      </c>
      <c r="AQ689" t="s">
        <v>74</v>
      </c>
      <c r="AR689" s="4">
        <f>IF(AQ689="M",AP689*30.42,AP689)</f>
        <v>50</v>
      </c>
      <c r="AS689">
        <v>0</v>
      </c>
      <c r="AT689" s="4">
        <f>AR689+AS689</f>
        <v>50</v>
      </c>
      <c r="AU689">
        <v>1</v>
      </c>
      <c r="AV689" s="1">
        <f>AO689+AT689</f>
        <v>42004</v>
      </c>
      <c r="AW689" s="1">
        <v>42034</v>
      </c>
      <c r="AX689" s="2">
        <f>IF(AV689&gt;=AW689,1,2)</f>
        <v>2</v>
      </c>
      <c r="AY689" s="2" t="str">
        <f>IF((AV689+10)&gt;=AW689,"SAVE","LATE")</f>
        <v>LATE</v>
      </c>
      <c r="AZ689" t="s">
        <v>82</v>
      </c>
      <c r="BA689" t="s">
        <v>1011</v>
      </c>
      <c r="BB689">
        <v>46437903</v>
      </c>
      <c r="BC689">
        <v>0</v>
      </c>
      <c r="BD689" s="9">
        <v>46437903</v>
      </c>
      <c r="BE689" t="s">
        <v>34508</v>
      </c>
      <c r="BF689">
        <v>0</v>
      </c>
      <c r="BG689" t="s">
        <v>70</v>
      </c>
      <c r="BH689">
        <v>-1</v>
      </c>
      <c r="BI689" t="s">
        <v>70</v>
      </c>
      <c r="BJ689" t="s">
        <v>70</v>
      </c>
      <c r="BK689">
        <v>0</v>
      </c>
      <c r="BL689" t="s">
        <v>85</v>
      </c>
      <c r="BM689" t="s">
        <v>34509</v>
      </c>
    </row>
    <row r="690" spans="1:65" x14ac:dyDescent="0.25">
      <c r="A690">
        <v>2014</v>
      </c>
      <c r="B690" t="s">
        <v>116</v>
      </c>
      <c r="C690" t="s">
        <v>290</v>
      </c>
      <c r="D690" t="s">
        <v>41878</v>
      </c>
      <c r="E690" t="s">
        <v>291</v>
      </c>
      <c r="F690" t="s">
        <v>13393</v>
      </c>
      <c r="G690">
        <v>11</v>
      </c>
      <c r="H690" t="s">
        <v>41839</v>
      </c>
      <c r="I690" t="s">
        <v>67</v>
      </c>
      <c r="J690" t="s">
        <v>88</v>
      </c>
      <c r="K690">
        <v>3</v>
      </c>
      <c r="L690" t="s">
        <v>41838</v>
      </c>
      <c r="M690">
        <v>72000000</v>
      </c>
      <c r="N690" t="s">
        <v>41840</v>
      </c>
      <c r="O690" t="s">
        <v>42243</v>
      </c>
      <c r="P690" t="s">
        <v>90</v>
      </c>
      <c r="Q690" t="s">
        <v>39326</v>
      </c>
      <c r="R690" t="s">
        <v>39326</v>
      </c>
      <c r="S690" t="s">
        <v>368</v>
      </c>
      <c r="T690" t="s">
        <v>14809</v>
      </c>
      <c r="U690" t="s">
        <v>33428</v>
      </c>
      <c r="V690">
        <v>2515</v>
      </c>
      <c r="W690">
        <v>4600002905</v>
      </c>
      <c r="X690">
        <v>163391223</v>
      </c>
      <c r="Y690" t="s">
        <v>122</v>
      </c>
      <c r="Z690" t="s">
        <v>123</v>
      </c>
      <c r="AA690">
        <v>0</v>
      </c>
      <c r="AB690" t="s">
        <v>76</v>
      </c>
      <c r="AC690">
        <v>0</v>
      </c>
      <c r="AD690" t="s">
        <v>76</v>
      </c>
      <c r="AE690">
        <v>3068798</v>
      </c>
      <c r="AF690" t="s">
        <v>40104</v>
      </c>
      <c r="AG690" t="s">
        <v>33429</v>
      </c>
      <c r="AH690" t="s">
        <v>33430</v>
      </c>
      <c r="AI690" t="s">
        <v>126</v>
      </c>
      <c r="AJ690" t="s">
        <v>41304</v>
      </c>
      <c r="AK690">
        <v>71650235</v>
      </c>
      <c r="AL690" t="s">
        <v>33431</v>
      </c>
      <c r="AM690">
        <v>2014</v>
      </c>
      <c r="AN690" s="1">
        <v>42002</v>
      </c>
      <c r="AO690" s="1">
        <v>42009</v>
      </c>
      <c r="AP690">
        <v>2</v>
      </c>
      <c r="AQ690" t="s">
        <v>81</v>
      </c>
      <c r="AR690" s="4">
        <f>IF(AQ690="M",AP690*30.42,AP690)</f>
        <v>60.84</v>
      </c>
      <c r="AS690">
        <v>0</v>
      </c>
      <c r="AT690" s="4">
        <f>AR690+AS690</f>
        <v>60.84</v>
      </c>
      <c r="AU690">
        <v>1</v>
      </c>
      <c r="AV690" s="1">
        <f>AO690+AT690</f>
        <v>42069.84</v>
      </c>
      <c r="AW690" s="1">
        <v>42099</v>
      </c>
      <c r="AX690" s="2">
        <f>IF(AV690&gt;=AW690,1,2)</f>
        <v>2</v>
      </c>
      <c r="AY690" s="2" t="str">
        <f>IF((AV690+10)&gt;=AW690,"SAVE","LATE")</f>
        <v>LATE</v>
      </c>
      <c r="AZ690" t="s">
        <v>82</v>
      </c>
      <c r="BA690" t="s">
        <v>1011</v>
      </c>
      <c r="BB690">
        <v>159768650</v>
      </c>
      <c r="BC690">
        <v>0</v>
      </c>
      <c r="BD690" s="9">
        <v>159768650</v>
      </c>
      <c r="BE690" t="s">
        <v>42244</v>
      </c>
      <c r="BF690">
        <v>5</v>
      </c>
      <c r="BG690" t="s">
        <v>18058</v>
      </c>
      <c r="BH690">
        <v>-1</v>
      </c>
      <c r="BI690" t="s">
        <v>33432</v>
      </c>
      <c r="BJ690" t="s">
        <v>33433</v>
      </c>
      <c r="BK690">
        <v>0</v>
      </c>
      <c r="BL690" t="s">
        <v>85</v>
      </c>
      <c r="BM690" t="s">
        <v>33434</v>
      </c>
    </row>
    <row r="691" spans="1:65" x14ac:dyDescent="0.25">
      <c r="A691">
        <v>2013</v>
      </c>
      <c r="B691" t="s">
        <v>116</v>
      </c>
      <c r="C691" t="s">
        <v>130</v>
      </c>
      <c r="D691" t="s">
        <v>40208</v>
      </c>
      <c r="E691" t="s">
        <v>726</v>
      </c>
      <c r="F691" t="s">
        <v>32571</v>
      </c>
      <c r="G691">
        <v>1</v>
      </c>
      <c r="H691" t="s">
        <v>46842</v>
      </c>
      <c r="I691" t="s">
        <v>67</v>
      </c>
      <c r="J691" t="s">
        <v>88</v>
      </c>
      <c r="K691">
        <v>3</v>
      </c>
      <c r="L691" t="s">
        <v>41838</v>
      </c>
      <c r="M691">
        <v>95000000</v>
      </c>
      <c r="N691" t="s">
        <v>40102</v>
      </c>
      <c r="O691" t="s">
        <v>42248</v>
      </c>
      <c r="P691" t="s">
        <v>90</v>
      </c>
      <c r="Q691" t="s">
        <v>32572</v>
      </c>
      <c r="R691" t="s">
        <v>32572</v>
      </c>
      <c r="S691" t="s">
        <v>32573</v>
      </c>
      <c r="T691" t="s">
        <v>32574</v>
      </c>
      <c r="U691" t="s">
        <v>32575</v>
      </c>
      <c r="V691" t="s">
        <v>32576</v>
      </c>
      <c r="W691" t="s">
        <v>32577</v>
      </c>
      <c r="X691">
        <v>274586230</v>
      </c>
      <c r="Y691" t="s">
        <v>96</v>
      </c>
      <c r="Z691" t="s">
        <v>40103</v>
      </c>
      <c r="AA691">
        <v>0</v>
      </c>
      <c r="AB691" t="s">
        <v>76</v>
      </c>
      <c r="AC691">
        <v>0</v>
      </c>
      <c r="AD691" t="s">
        <v>76</v>
      </c>
      <c r="AE691">
        <v>2255490</v>
      </c>
      <c r="AF691" t="s">
        <v>41304</v>
      </c>
      <c r="AG691">
        <v>71715696</v>
      </c>
      <c r="AH691" t="s">
        <v>32578</v>
      </c>
      <c r="AI691" t="s">
        <v>126</v>
      </c>
      <c r="AJ691" t="s">
        <v>41304</v>
      </c>
      <c r="AK691">
        <v>71715696</v>
      </c>
      <c r="AL691" t="s">
        <v>32578</v>
      </c>
      <c r="AM691">
        <v>2014</v>
      </c>
      <c r="AN691" s="1">
        <v>41674</v>
      </c>
      <c r="AO691" s="1">
        <v>41687</v>
      </c>
      <c r="AP691">
        <v>3</v>
      </c>
      <c r="AQ691" t="s">
        <v>81</v>
      </c>
      <c r="AR691" s="4">
        <f>IF(AQ691="M",AP691*30.42,AP691)</f>
        <v>91.26</v>
      </c>
      <c r="AS691">
        <v>15</v>
      </c>
      <c r="AT691" s="4">
        <f>AR691+AS691</f>
        <v>106.26</v>
      </c>
      <c r="AU691">
        <v>1</v>
      </c>
      <c r="AV691" s="1">
        <f>AO691+AT691</f>
        <v>41793.26</v>
      </c>
      <c r="AW691" s="1">
        <v>41821</v>
      </c>
      <c r="AX691" s="2">
        <f>IF(AV691&gt;=AW691,1,2)</f>
        <v>2</v>
      </c>
      <c r="AY691" s="2" t="str">
        <f>IF((AV691+10)&gt;=AW691,"SAVE","LATE")</f>
        <v>LATE</v>
      </c>
      <c r="AZ691" t="s">
        <v>82</v>
      </c>
      <c r="BA691" t="s">
        <v>1011</v>
      </c>
      <c r="BB691">
        <v>274586130</v>
      </c>
      <c r="BC691">
        <v>0</v>
      </c>
      <c r="BD691" s="9">
        <v>274586130</v>
      </c>
      <c r="BE691" t="s">
        <v>42249</v>
      </c>
      <c r="BF691">
        <v>0</v>
      </c>
      <c r="BG691" t="s">
        <v>70</v>
      </c>
      <c r="BH691">
        <v>-1</v>
      </c>
      <c r="BI691" t="s">
        <v>32578</v>
      </c>
      <c r="BJ691" t="s">
        <v>42250</v>
      </c>
      <c r="BK691">
        <v>0</v>
      </c>
      <c r="BL691" t="s">
        <v>85</v>
      </c>
      <c r="BM691" t="s">
        <v>32579</v>
      </c>
    </row>
    <row r="692" spans="1:65" x14ac:dyDescent="0.25">
      <c r="A692">
        <v>2014</v>
      </c>
      <c r="B692" t="s">
        <v>116</v>
      </c>
      <c r="C692" t="s">
        <v>290</v>
      </c>
      <c r="D692" t="s">
        <v>41878</v>
      </c>
      <c r="E692" t="s">
        <v>291</v>
      </c>
      <c r="F692" t="s">
        <v>15412</v>
      </c>
      <c r="G692">
        <v>11</v>
      </c>
      <c r="H692" t="s">
        <v>41839</v>
      </c>
      <c r="I692" t="s">
        <v>67</v>
      </c>
      <c r="J692" t="s">
        <v>88</v>
      </c>
      <c r="K692">
        <v>3</v>
      </c>
      <c r="L692" t="s">
        <v>41838</v>
      </c>
      <c r="M692">
        <v>72000000</v>
      </c>
      <c r="N692" t="s">
        <v>41840</v>
      </c>
      <c r="O692" t="s">
        <v>40209</v>
      </c>
      <c r="P692" t="s">
        <v>90</v>
      </c>
      <c r="Q692" t="s">
        <v>39326</v>
      </c>
      <c r="R692" t="s">
        <v>39326</v>
      </c>
      <c r="S692" t="s">
        <v>32573</v>
      </c>
      <c r="T692" s="3">
        <v>41892</v>
      </c>
      <c r="U692" t="s">
        <v>34004</v>
      </c>
      <c r="V692">
        <v>2648</v>
      </c>
      <c r="W692">
        <v>4600002776</v>
      </c>
      <c r="X692">
        <v>101063635</v>
      </c>
      <c r="Y692" t="s">
        <v>122</v>
      </c>
      <c r="Z692" t="s">
        <v>123</v>
      </c>
      <c r="AA692">
        <v>0</v>
      </c>
      <c r="AB692" t="s">
        <v>76</v>
      </c>
      <c r="AC692">
        <v>0</v>
      </c>
      <c r="AD692" t="s">
        <v>76</v>
      </c>
      <c r="AE692">
        <v>2980733</v>
      </c>
      <c r="AF692" t="s">
        <v>41304</v>
      </c>
      <c r="AG692">
        <v>705603398</v>
      </c>
      <c r="AH692" t="s">
        <v>34005</v>
      </c>
      <c r="AI692" t="s">
        <v>126</v>
      </c>
      <c r="AJ692" t="s">
        <v>41304</v>
      </c>
      <c r="AK692">
        <v>705603398</v>
      </c>
      <c r="AL692" t="s">
        <v>34005</v>
      </c>
      <c r="AM692">
        <v>2014</v>
      </c>
      <c r="AN692" s="1">
        <v>41967</v>
      </c>
      <c r="AO692" s="1">
        <v>41974</v>
      </c>
      <c r="AP692">
        <v>30</v>
      </c>
      <c r="AQ692" t="s">
        <v>74</v>
      </c>
      <c r="AR692" s="4">
        <f>IF(AQ692="M",AP692*30.42,AP692)</f>
        <v>30</v>
      </c>
      <c r="AS692">
        <v>0</v>
      </c>
      <c r="AT692" s="4">
        <f>AR692+AS692</f>
        <v>30</v>
      </c>
      <c r="AU692">
        <v>2</v>
      </c>
      <c r="AV692" s="1">
        <f>AO692+AT692</f>
        <v>42004</v>
      </c>
      <c r="AW692" s="1">
        <v>42066</v>
      </c>
      <c r="AX692" s="2">
        <f>IF(AV692&gt;=AW692,1,2)</f>
        <v>2</v>
      </c>
      <c r="AY692" s="2" t="str">
        <f>IF((AV692+10)&gt;=AW692,"SAVE","LATE")</f>
        <v>LATE</v>
      </c>
      <c r="AZ692" t="s">
        <v>82</v>
      </c>
      <c r="BA692" t="s">
        <v>1011</v>
      </c>
      <c r="BB692">
        <v>99500290</v>
      </c>
      <c r="BC692">
        <v>49653905</v>
      </c>
      <c r="BD692" s="9">
        <v>149154195</v>
      </c>
      <c r="BE692" t="s">
        <v>42251</v>
      </c>
      <c r="BF692">
        <v>0</v>
      </c>
      <c r="BG692" t="s">
        <v>70</v>
      </c>
      <c r="BH692">
        <v>-1</v>
      </c>
      <c r="BI692" t="s">
        <v>41344</v>
      </c>
      <c r="BJ692" t="s">
        <v>41345</v>
      </c>
      <c r="BK692">
        <v>0</v>
      </c>
      <c r="BL692" t="s">
        <v>85</v>
      </c>
      <c r="BM692" t="s">
        <v>34006</v>
      </c>
    </row>
    <row r="693" spans="1:65" x14ac:dyDescent="0.25">
      <c r="A693">
        <v>2014</v>
      </c>
      <c r="B693" t="s">
        <v>116</v>
      </c>
      <c r="C693" t="s">
        <v>130</v>
      </c>
      <c r="D693" t="s">
        <v>40208</v>
      </c>
      <c r="E693" t="s">
        <v>726</v>
      </c>
      <c r="F693" t="s">
        <v>32571</v>
      </c>
      <c r="G693">
        <v>11</v>
      </c>
      <c r="H693" t="s">
        <v>41839</v>
      </c>
      <c r="I693" t="s">
        <v>67</v>
      </c>
      <c r="J693" t="s">
        <v>88</v>
      </c>
      <c r="K693">
        <v>3</v>
      </c>
      <c r="L693" t="s">
        <v>41838</v>
      </c>
      <c r="M693">
        <v>72000000</v>
      </c>
      <c r="N693" t="s">
        <v>41840</v>
      </c>
      <c r="O693" t="s">
        <v>42252</v>
      </c>
      <c r="P693" t="s">
        <v>90</v>
      </c>
      <c r="Q693" t="s">
        <v>32572</v>
      </c>
      <c r="R693" t="s">
        <v>32572</v>
      </c>
      <c r="S693" t="s">
        <v>32573</v>
      </c>
      <c r="T693" s="3">
        <v>41918</v>
      </c>
      <c r="U693" t="s">
        <v>34145</v>
      </c>
      <c r="V693" t="s">
        <v>34146</v>
      </c>
      <c r="W693" t="s">
        <v>34146</v>
      </c>
      <c r="X693">
        <v>82717348</v>
      </c>
      <c r="Y693" t="s">
        <v>122</v>
      </c>
      <c r="Z693" t="s">
        <v>123</v>
      </c>
      <c r="AA693">
        <v>0</v>
      </c>
      <c r="AB693" t="s">
        <v>76</v>
      </c>
      <c r="AC693">
        <v>0</v>
      </c>
      <c r="AD693" t="s">
        <v>76</v>
      </c>
      <c r="AE693">
        <v>2847047</v>
      </c>
      <c r="AF693" t="s">
        <v>41304</v>
      </c>
      <c r="AG693">
        <v>70069188</v>
      </c>
      <c r="AH693" t="s">
        <v>22712</v>
      </c>
      <c r="AI693" t="s">
        <v>126</v>
      </c>
      <c r="AJ693" t="s">
        <v>41304</v>
      </c>
      <c r="AK693">
        <v>70069188</v>
      </c>
      <c r="AL693" t="s">
        <v>22712</v>
      </c>
      <c r="AM693">
        <v>2014</v>
      </c>
      <c r="AN693" s="1">
        <v>41824</v>
      </c>
      <c r="AO693" s="1">
        <v>41835</v>
      </c>
      <c r="AP693">
        <v>3</v>
      </c>
      <c r="AQ693" t="s">
        <v>81</v>
      </c>
      <c r="AR693" s="4">
        <f>IF(AQ693="M",AP693*30.42,AP693)</f>
        <v>91.26</v>
      </c>
      <c r="AS693">
        <v>0</v>
      </c>
      <c r="AT693" s="4">
        <f>AR693+AS693</f>
        <v>91.26</v>
      </c>
      <c r="AU693">
        <v>2</v>
      </c>
      <c r="AV693" s="1">
        <f>AO693+AT693</f>
        <v>41926.26</v>
      </c>
      <c r="AW693" s="1">
        <v>41988</v>
      </c>
      <c r="AX693" s="2">
        <f>IF(AV693&gt;=AW693,1,2)</f>
        <v>2</v>
      </c>
      <c r="AY693" s="2" t="str">
        <f>IF((AV693+10)&gt;=AW693,"SAVE","LATE")</f>
        <v>LATE</v>
      </c>
      <c r="AZ693" t="s">
        <v>82</v>
      </c>
      <c r="BA693" t="s">
        <v>1011</v>
      </c>
      <c r="BB693">
        <v>82717348</v>
      </c>
      <c r="BC693">
        <v>6055443</v>
      </c>
      <c r="BD693" s="9">
        <v>88772791</v>
      </c>
      <c r="BE693" t="s">
        <v>42253</v>
      </c>
      <c r="BF693">
        <v>0</v>
      </c>
      <c r="BG693" t="s">
        <v>70</v>
      </c>
      <c r="BH693">
        <v>-1</v>
      </c>
      <c r="BI693" t="s">
        <v>22712</v>
      </c>
      <c r="BJ693" t="s">
        <v>42254</v>
      </c>
      <c r="BK693">
        <v>0</v>
      </c>
      <c r="BL693" t="s">
        <v>85</v>
      </c>
      <c r="BM693" t="s">
        <v>34147</v>
      </c>
    </row>
    <row r="694" spans="1:65" x14ac:dyDescent="0.25">
      <c r="A694">
        <v>2014</v>
      </c>
      <c r="B694" t="s">
        <v>116</v>
      </c>
      <c r="C694" t="s">
        <v>130</v>
      </c>
      <c r="D694" t="s">
        <v>40208</v>
      </c>
      <c r="E694" t="s">
        <v>726</v>
      </c>
      <c r="F694" t="s">
        <v>32571</v>
      </c>
      <c r="G694">
        <v>11</v>
      </c>
      <c r="H694" t="s">
        <v>41839</v>
      </c>
      <c r="I694" t="s">
        <v>67</v>
      </c>
      <c r="J694" t="s">
        <v>88</v>
      </c>
      <c r="K694">
        <v>3</v>
      </c>
      <c r="L694" t="s">
        <v>41838</v>
      </c>
      <c r="M694">
        <v>72000000</v>
      </c>
      <c r="N694" t="s">
        <v>41840</v>
      </c>
      <c r="O694" t="s">
        <v>42255</v>
      </c>
      <c r="P694" t="s">
        <v>90</v>
      </c>
      <c r="Q694" t="s">
        <v>32572</v>
      </c>
      <c r="R694" t="s">
        <v>32572</v>
      </c>
      <c r="S694" t="s">
        <v>32573</v>
      </c>
      <c r="T694" t="s">
        <v>25699</v>
      </c>
      <c r="U694" t="s">
        <v>34148</v>
      </c>
      <c r="V694" t="s">
        <v>34149</v>
      </c>
      <c r="W694" t="s">
        <v>34146</v>
      </c>
      <c r="X694">
        <v>146179278</v>
      </c>
      <c r="Y694" t="s">
        <v>122</v>
      </c>
      <c r="Z694" t="s">
        <v>123</v>
      </c>
      <c r="AA694">
        <v>0</v>
      </c>
      <c r="AB694" t="s">
        <v>76</v>
      </c>
      <c r="AC694">
        <v>0</v>
      </c>
      <c r="AD694" t="s">
        <v>76</v>
      </c>
      <c r="AE694">
        <v>2846809</v>
      </c>
      <c r="AF694" t="s">
        <v>41304</v>
      </c>
      <c r="AG694">
        <v>70069188</v>
      </c>
      <c r="AH694" t="s">
        <v>22712</v>
      </c>
      <c r="AI694" t="s">
        <v>126</v>
      </c>
      <c r="AJ694" t="s">
        <v>41304</v>
      </c>
      <c r="AK694">
        <v>70069188</v>
      </c>
      <c r="AL694" t="s">
        <v>22712</v>
      </c>
      <c r="AM694">
        <v>2014</v>
      </c>
      <c r="AN694" s="1">
        <v>41824</v>
      </c>
      <c r="AO694" s="1">
        <v>41835</v>
      </c>
      <c r="AP694">
        <v>3</v>
      </c>
      <c r="AQ694" t="s">
        <v>81</v>
      </c>
      <c r="AR694" s="4">
        <f>IF(AQ694="M",AP694*30.42,AP694)</f>
        <v>91.26</v>
      </c>
      <c r="AS694">
        <v>0</v>
      </c>
      <c r="AT694" s="4">
        <f>AR694+AS694</f>
        <v>91.26</v>
      </c>
      <c r="AU694">
        <v>2</v>
      </c>
      <c r="AV694" s="1">
        <f>AO694+AT694</f>
        <v>41926.26</v>
      </c>
      <c r="AW694" s="1">
        <v>41988</v>
      </c>
      <c r="AX694" s="2">
        <f>IF(AV694&gt;=AW694,1,2)</f>
        <v>2</v>
      </c>
      <c r="AY694" s="2" t="str">
        <f>IF((AV694+10)&gt;=AW694,"SAVE","LATE")</f>
        <v>LATE</v>
      </c>
      <c r="AZ694" t="s">
        <v>82</v>
      </c>
      <c r="BA694" t="s">
        <v>1011</v>
      </c>
      <c r="BB694">
        <v>82717348</v>
      </c>
      <c r="BC694">
        <v>0</v>
      </c>
      <c r="BD694" s="9">
        <v>82717348</v>
      </c>
      <c r="BE694" t="s">
        <v>42256</v>
      </c>
      <c r="BF694">
        <v>0</v>
      </c>
      <c r="BG694" t="s">
        <v>70</v>
      </c>
      <c r="BH694">
        <v>-1</v>
      </c>
      <c r="BI694" t="s">
        <v>22712</v>
      </c>
      <c r="BJ694" t="s">
        <v>42257</v>
      </c>
      <c r="BK694">
        <v>0</v>
      </c>
      <c r="BL694" t="s">
        <v>85</v>
      </c>
      <c r="BM694" t="s">
        <v>34150</v>
      </c>
    </row>
    <row r="695" spans="1:65" x14ac:dyDescent="0.25">
      <c r="A695">
        <v>2014</v>
      </c>
      <c r="B695" t="s">
        <v>116</v>
      </c>
      <c r="C695" t="s">
        <v>290</v>
      </c>
      <c r="D695" t="s">
        <v>41878</v>
      </c>
      <c r="E695" t="s">
        <v>291</v>
      </c>
      <c r="F695" t="s">
        <v>403</v>
      </c>
      <c r="G695">
        <v>1</v>
      </c>
      <c r="H695" t="s">
        <v>46842</v>
      </c>
      <c r="I695" t="s">
        <v>67</v>
      </c>
      <c r="J695" t="s">
        <v>88</v>
      </c>
      <c r="K695">
        <v>3</v>
      </c>
      <c r="L695" t="s">
        <v>41838</v>
      </c>
      <c r="M695">
        <v>95000000</v>
      </c>
      <c r="N695" t="s">
        <v>40102</v>
      </c>
      <c r="O695" t="s">
        <v>42260</v>
      </c>
      <c r="P695" t="s">
        <v>90</v>
      </c>
      <c r="Q695" t="s">
        <v>39326</v>
      </c>
      <c r="R695" t="s">
        <v>39326</v>
      </c>
      <c r="S695" t="s">
        <v>41346</v>
      </c>
      <c r="T695" s="3">
        <v>41675</v>
      </c>
      <c r="U695" t="s">
        <v>26806</v>
      </c>
      <c r="V695" t="s">
        <v>26807</v>
      </c>
      <c r="W695" t="s">
        <v>26808</v>
      </c>
      <c r="X695">
        <v>16293886442</v>
      </c>
      <c r="Y695" t="s">
        <v>96</v>
      </c>
      <c r="Z695" t="s">
        <v>40103</v>
      </c>
      <c r="AA695">
        <v>0</v>
      </c>
      <c r="AB695" t="s">
        <v>76</v>
      </c>
      <c r="AC695">
        <v>0</v>
      </c>
      <c r="AD695" t="s">
        <v>76</v>
      </c>
      <c r="AE695">
        <v>2759657</v>
      </c>
      <c r="AF695" t="s">
        <v>40104</v>
      </c>
      <c r="AG695" t="s">
        <v>26809</v>
      </c>
      <c r="AH695" t="s">
        <v>6354</v>
      </c>
      <c r="AI695" t="s">
        <v>126</v>
      </c>
      <c r="AJ695" t="s">
        <v>41304</v>
      </c>
      <c r="AK695" t="s">
        <v>21283</v>
      </c>
      <c r="AL695" t="s">
        <v>21284</v>
      </c>
      <c r="AM695">
        <v>2014</v>
      </c>
      <c r="AN695" s="1">
        <v>41897</v>
      </c>
      <c r="AO695" s="1">
        <v>41957</v>
      </c>
      <c r="AP695">
        <v>11</v>
      </c>
      <c r="AQ695" t="s">
        <v>81</v>
      </c>
      <c r="AR695" s="4">
        <f>IF(AQ695="M",AP695*30.42,AP695)</f>
        <v>334.62</v>
      </c>
      <c r="AS695">
        <v>0</v>
      </c>
      <c r="AT695" s="4">
        <f>AR695+AS695</f>
        <v>334.62</v>
      </c>
      <c r="AU695">
        <v>1</v>
      </c>
      <c r="AV695" s="1">
        <f>AO695+AT695</f>
        <v>42291.62</v>
      </c>
      <c r="AW695" s="1">
        <v>42322</v>
      </c>
      <c r="AX695" s="2">
        <f>IF(AV695&gt;=AW695,1,2)</f>
        <v>2</v>
      </c>
      <c r="AY695" s="2" t="str">
        <f>IF((AV695+10)&gt;=AW695,"SAVE","LATE")</f>
        <v>LATE</v>
      </c>
      <c r="AZ695" t="s">
        <v>82</v>
      </c>
      <c r="BA695" t="s">
        <v>1011</v>
      </c>
      <c r="BB695">
        <v>15414021434</v>
      </c>
      <c r="BC695">
        <v>0</v>
      </c>
      <c r="BD695" s="9">
        <v>15414021434</v>
      </c>
      <c r="BE695" t="s">
        <v>42260</v>
      </c>
      <c r="BF695">
        <v>0</v>
      </c>
      <c r="BG695" t="s">
        <v>70</v>
      </c>
      <c r="BH695">
        <v>-1</v>
      </c>
      <c r="BI695" t="s">
        <v>46899</v>
      </c>
      <c r="BJ695" t="s">
        <v>42261</v>
      </c>
      <c r="BK695">
        <v>0</v>
      </c>
      <c r="BL695" t="s">
        <v>85</v>
      </c>
      <c r="BM695" t="s">
        <v>26810</v>
      </c>
    </row>
    <row r="696" spans="1:65" x14ac:dyDescent="0.25">
      <c r="A696">
        <v>2014</v>
      </c>
      <c r="B696" t="s">
        <v>116</v>
      </c>
      <c r="C696" t="s">
        <v>290</v>
      </c>
      <c r="D696" t="s">
        <v>41878</v>
      </c>
      <c r="E696" t="s">
        <v>291</v>
      </c>
      <c r="F696" t="s">
        <v>403</v>
      </c>
      <c r="G696">
        <v>1</v>
      </c>
      <c r="H696" t="s">
        <v>46842</v>
      </c>
      <c r="I696" t="s">
        <v>67</v>
      </c>
      <c r="J696" t="s">
        <v>88</v>
      </c>
      <c r="K696">
        <v>3</v>
      </c>
      <c r="L696" t="s">
        <v>41838</v>
      </c>
      <c r="M696">
        <v>72000000</v>
      </c>
      <c r="N696" t="s">
        <v>41840</v>
      </c>
      <c r="O696" t="s">
        <v>42262</v>
      </c>
      <c r="P696" t="s">
        <v>90</v>
      </c>
      <c r="Q696" t="s">
        <v>39326</v>
      </c>
      <c r="R696" t="s">
        <v>39326</v>
      </c>
      <c r="S696" t="s">
        <v>25655</v>
      </c>
      <c r="T696" s="3">
        <v>41793</v>
      </c>
      <c r="U696" t="s">
        <v>26969</v>
      </c>
      <c r="V696" t="s">
        <v>26970</v>
      </c>
      <c r="W696">
        <v>4600001939</v>
      </c>
      <c r="X696">
        <v>10908056114</v>
      </c>
      <c r="Y696" t="s">
        <v>122</v>
      </c>
      <c r="Z696" t="s">
        <v>123</v>
      </c>
      <c r="AA696">
        <v>0</v>
      </c>
      <c r="AB696" t="s">
        <v>76</v>
      </c>
      <c r="AC696">
        <v>0</v>
      </c>
      <c r="AD696" t="s">
        <v>76</v>
      </c>
      <c r="AE696">
        <v>2683094</v>
      </c>
      <c r="AF696" t="s">
        <v>40104</v>
      </c>
      <c r="AG696" t="s">
        <v>26971</v>
      </c>
      <c r="AH696" t="s">
        <v>26972</v>
      </c>
      <c r="AI696" t="s">
        <v>126</v>
      </c>
      <c r="AJ696" t="s">
        <v>41304</v>
      </c>
      <c r="AK696" t="s">
        <v>26973</v>
      </c>
      <c r="AL696" t="s">
        <v>26974</v>
      </c>
      <c r="AM696">
        <v>2014</v>
      </c>
      <c r="AN696" s="1">
        <v>41866</v>
      </c>
      <c r="AO696" s="1">
        <v>41890</v>
      </c>
      <c r="AP696">
        <v>8</v>
      </c>
      <c r="AQ696" t="s">
        <v>81</v>
      </c>
      <c r="AR696" s="4">
        <f>IF(AQ696="M",AP696*30.42,AP696)</f>
        <v>243.36</v>
      </c>
      <c r="AS696">
        <v>0</v>
      </c>
      <c r="AT696" s="4">
        <f>AR696+AS696</f>
        <v>243.36</v>
      </c>
      <c r="AU696">
        <v>7</v>
      </c>
      <c r="AV696" s="1">
        <f>AO696+AT696</f>
        <v>42133.36</v>
      </c>
      <c r="AW696" s="1">
        <v>42346</v>
      </c>
      <c r="AX696" s="2">
        <f>IF(AV696&gt;=AW696,1,2)</f>
        <v>2</v>
      </c>
      <c r="AY696" s="2" t="str">
        <f>IF((AV696+10)&gt;=AW696,"SAVE","LATE")</f>
        <v>LATE</v>
      </c>
      <c r="AZ696" t="s">
        <v>82</v>
      </c>
      <c r="BA696" t="s">
        <v>1011</v>
      </c>
      <c r="BB696">
        <v>10765753586</v>
      </c>
      <c r="BC696">
        <v>5213922222</v>
      </c>
      <c r="BD696" s="9">
        <v>15979675808</v>
      </c>
      <c r="BE696" t="s">
        <v>42262</v>
      </c>
      <c r="BF696">
        <v>0</v>
      </c>
      <c r="BG696" t="s">
        <v>70</v>
      </c>
      <c r="BH696">
        <v>-1</v>
      </c>
      <c r="BI696" t="s">
        <v>46900</v>
      </c>
      <c r="BJ696" t="s">
        <v>42263</v>
      </c>
      <c r="BK696">
        <v>0</v>
      </c>
      <c r="BL696" t="s">
        <v>85</v>
      </c>
      <c r="BM696" t="s">
        <v>26975</v>
      </c>
    </row>
    <row r="697" spans="1:65" x14ac:dyDescent="0.25">
      <c r="A697">
        <v>2014</v>
      </c>
      <c r="B697" t="s">
        <v>116</v>
      </c>
      <c r="C697" t="s">
        <v>130</v>
      </c>
      <c r="D697" t="s">
        <v>40211</v>
      </c>
      <c r="E697" t="s">
        <v>8726</v>
      </c>
      <c r="F697" t="s">
        <v>23745</v>
      </c>
      <c r="G697">
        <v>1</v>
      </c>
      <c r="H697" t="s">
        <v>46842</v>
      </c>
      <c r="I697" t="s">
        <v>67</v>
      </c>
      <c r="J697" t="s">
        <v>88</v>
      </c>
      <c r="K697">
        <v>3</v>
      </c>
      <c r="L697" t="s">
        <v>41838</v>
      </c>
      <c r="M697">
        <v>30000000</v>
      </c>
      <c r="N697" t="s">
        <v>41897</v>
      </c>
      <c r="O697" t="s">
        <v>42272</v>
      </c>
      <c r="P697" t="s">
        <v>90</v>
      </c>
      <c r="Q697" t="s">
        <v>8729</v>
      </c>
      <c r="R697" t="s">
        <v>8729</v>
      </c>
      <c r="S697" t="s">
        <v>6107</v>
      </c>
      <c r="T697" t="s">
        <v>27913</v>
      </c>
      <c r="U697" t="s">
        <v>29321</v>
      </c>
      <c r="V697" s="5">
        <v>41640</v>
      </c>
      <c r="W697" t="s">
        <v>29322</v>
      </c>
      <c r="X697">
        <v>1373729455</v>
      </c>
      <c r="Y697" t="s">
        <v>74</v>
      </c>
      <c r="Z697" t="s">
        <v>75</v>
      </c>
      <c r="AA697">
        <v>0</v>
      </c>
      <c r="AB697" t="s">
        <v>76</v>
      </c>
      <c r="AC697">
        <v>0</v>
      </c>
      <c r="AD697" t="s">
        <v>76</v>
      </c>
      <c r="AE697">
        <v>2576663</v>
      </c>
      <c r="AF697" t="s">
        <v>40104</v>
      </c>
      <c r="AG697" t="s">
        <v>29323</v>
      </c>
      <c r="AH697" t="s">
        <v>29324</v>
      </c>
      <c r="AI697" t="s">
        <v>126</v>
      </c>
      <c r="AJ697" t="s">
        <v>41304</v>
      </c>
      <c r="AK697">
        <v>88247236</v>
      </c>
      <c r="AL697" t="s">
        <v>41347</v>
      </c>
      <c r="AM697">
        <v>2014</v>
      </c>
      <c r="AN697" s="1">
        <v>41745</v>
      </c>
      <c r="AO697" s="1">
        <v>41814</v>
      </c>
      <c r="AP697">
        <v>5</v>
      </c>
      <c r="AQ697" t="s">
        <v>81</v>
      </c>
      <c r="AR697" s="4">
        <f>IF(AQ697="M",AP697*30.42,AP697)</f>
        <v>152.10000000000002</v>
      </c>
      <c r="AS697">
        <v>0</v>
      </c>
      <c r="AT697" s="4">
        <f>AR697+AS697</f>
        <v>152.10000000000002</v>
      </c>
      <c r="AU697">
        <v>3</v>
      </c>
      <c r="AV697" s="1">
        <f>AO697+AT697</f>
        <v>41966.1</v>
      </c>
      <c r="AW697" s="1">
        <v>42059</v>
      </c>
      <c r="AX697" s="2">
        <f>IF(AV697&gt;=AW697,1,2)</f>
        <v>2</v>
      </c>
      <c r="AY697" s="2" t="str">
        <f>IF((AV697+10)&gt;=AW697,"SAVE","LATE")</f>
        <v>LATE</v>
      </c>
      <c r="AZ697" t="s">
        <v>82</v>
      </c>
      <c r="BA697" t="s">
        <v>1011</v>
      </c>
      <c r="BB697">
        <v>1373691515</v>
      </c>
      <c r="BC697">
        <v>0</v>
      </c>
      <c r="BD697" s="9">
        <v>1373691515</v>
      </c>
      <c r="BE697" t="s">
        <v>42273</v>
      </c>
      <c r="BF697">
        <v>0</v>
      </c>
      <c r="BG697" t="s">
        <v>70</v>
      </c>
      <c r="BH697">
        <v>-1</v>
      </c>
      <c r="BI697" t="s">
        <v>29324</v>
      </c>
      <c r="BJ697" t="s">
        <v>29325</v>
      </c>
      <c r="BK697">
        <v>0</v>
      </c>
      <c r="BL697" t="s">
        <v>85</v>
      </c>
      <c r="BM697" t="s">
        <v>29326</v>
      </c>
    </row>
    <row r="698" spans="1:65" x14ac:dyDescent="0.25">
      <c r="A698">
        <v>2014</v>
      </c>
      <c r="B698" t="s">
        <v>116</v>
      </c>
      <c r="C698" t="s">
        <v>130</v>
      </c>
      <c r="D698" t="s">
        <v>40211</v>
      </c>
      <c r="E698" t="s">
        <v>8726</v>
      </c>
      <c r="F698" t="s">
        <v>23745</v>
      </c>
      <c r="G698">
        <v>1</v>
      </c>
      <c r="H698" t="s">
        <v>46842</v>
      </c>
      <c r="I698" t="s">
        <v>105</v>
      </c>
      <c r="J698" t="s">
        <v>88</v>
      </c>
      <c r="K698">
        <v>3</v>
      </c>
      <c r="L698" t="s">
        <v>41838</v>
      </c>
      <c r="M698">
        <v>95000000</v>
      </c>
      <c r="N698" t="s">
        <v>40102</v>
      </c>
      <c r="O698" t="s">
        <v>42274</v>
      </c>
      <c r="P698" t="s">
        <v>90</v>
      </c>
      <c r="Q698" t="s">
        <v>8729</v>
      </c>
      <c r="R698" t="s">
        <v>8729</v>
      </c>
      <c r="S698" t="s">
        <v>6107</v>
      </c>
      <c r="T698" t="s">
        <v>27234</v>
      </c>
      <c r="U698" t="s">
        <v>30177</v>
      </c>
      <c r="V698" s="5">
        <v>41852</v>
      </c>
      <c r="W698" t="s">
        <v>30178</v>
      </c>
      <c r="X698">
        <v>837439200</v>
      </c>
      <c r="Y698" t="s">
        <v>96</v>
      </c>
      <c r="Z698" t="s">
        <v>40103</v>
      </c>
      <c r="AA698">
        <v>0</v>
      </c>
      <c r="AB698" t="s">
        <v>76</v>
      </c>
      <c r="AC698">
        <v>0</v>
      </c>
      <c r="AD698" t="s">
        <v>76</v>
      </c>
      <c r="AE698">
        <v>3010105</v>
      </c>
      <c r="AF698" t="s">
        <v>40104</v>
      </c>
      <c r="AG698" t="s">
        <v>30179</v>
      </c>
      <c r="AH698" t="s">
        <v>30180</v>
      </c>
      <c r="AI698" t="s">
        <v>126</v>
      </c>
      <c r="AJ698" t="s">
        <v>41304</v>
      </c>
      <c r="AK698">
        <v>70901156</v>
      </c>
      <c r="AL698" t="s">
        <v>41348</v>
      </c>
      <c r="AM698">
        <v>2014</v>
      </c>
      <c r="AN698" s="1">
        <v>41950</v>
      </c>
      <c r="AO698" s="1">
        <v>41975</v>
      </c>
      <c r="AP698">
        <v>4</v>
      </c>
      <c r="AQ698" t="s">
        <v>81</v>
      </c>
      <c r="AR698" s="4">
        <f>IF(AQ698="M",AP698*30.42,AP698)</f>
        <v>121.68</v>
      </c>
      <c r="AS698">
        <v>0</v>
      </c>
      <c r="AT698" s="4">
        <f>AR698+AS698</f>
        <v>121.68</v>
      </c>
      <c r="AU698">
        <v>4</v>
      </c>
      <c r="AV698" s="1">
        <f>AO698+AT698</f>
        <v>42096.68</v>
      </c>
      <c r="AW698" s="1">
        <v>42218</v>
      </c>
      <c r="AX698" s="2">
        <f>IF(AV698&gt;=AW698,1,2)</f>
        <v>2</v>
      </c>
      <c r="AY698" s="2" t="str">
        <f>IF((AV698+10)&gt;=AW698,"SAVE","LATE")</f>
        <v>LATE</v>
      </c>
      <c r="AZ698" t="s">
        <v>82</v>
      </c>
      <c r="BA698" t="s">
        <v>1011</v>
      </c>
      <c r="BB698">
        <v>832789968</v>
      </c>
      <c r="BC698">
        <v>92550000</v>
      </c>
      <c r="BD698" s="9">
        <v>925339968</v>
      </c>
      <c r="BE698" t="s">
        <v>42274</v>
      </c>
      <c r="BF698">
        <v>0</v>
      </c>
      <c r="BG698" t="s">
        <v>70</v>
      </c>
      <c r="BH698">
        <v>-1</v>
      </c>
      <c r="BI698" t="s">
        <v>30180</v>
      </c>
      <c r="BJ698" t="s">
        <v>30180</v>
      </c>
      <c r="BK698">
        <v>0</v>
      </c>
      <c r="BL698" t="s">
        <v>85</v>
      </c>
      <c r="BM698" t="s">
        <v>30181</v>
      </c>
    </row>
    <row r="699" spans="1:65" x14ac:dyDescent="0.25">
      <c r="A699">
        <v>2015</v>
      </c>
      <c r="B699" t="s">
        <v>116</v>
      </c>
      <c r="C699" t="s">
        <v>357</v>
      </c>
      <c r="D699" t="s">
        <v>46901</v>
      </c>
      <c r="E699" t="s">
        <v>30586</v>
      </c>
      <c r="F699" t="s">
        <v>30587</v>
      </c>
      <c r="G699">
        <v>4</v>
      </c>
      <c r="H699" t="s">
        <v>41311</v>
      </c>
      <c r="I699" t="s">
        <v>67</v>
      </c>
      <c r="J699" t="s">
        <v>88</v>
      </c>
      <c r="K699">
        <v>2</v>
      </c>
      <c r="L699" t="s">
        <v>41311</v>
      </c>
      <c r="M699">
        <v>72000000</v>
      </c>
      <c r="N699" t="s">
        <v>41840</v>
      </c>
      <c r="O699" t="s">
        <v>42275</v>
      </c>
      <c r="P699" t="s">
        <v>90</v>
      </c>
      <c r="Q699" t="s">
        <v>70</v>
      </c>
      <c r="R699" t="s">
        <v>70</v>
      </c>
      <c r="S699" t="s">
        <v>6107</v>
      </c>
      <c r="T699" t="s">
        <v>30588</v>
      </c>
      <c r="U699" t="s">
        <v>30589</v>
      </c>
      <c r="V699" t="s">
        <v>30590</v>
      </c>
      <c r="W699" t="s">
        <v>30590</v>
      </c>
      <c r="X699">
        <v>653695641</v>
      </c>
      <c r="Y699" t="s">
        <v>122</v>
      </c>
      <c r="Z699" t="s">
        <v>123</v>
      </c>
      <c r="AA699">
        <v>0</v>
      </c>
      <c r="AB699" t="s">
        <v>76</v>
      </c>
      <c r="AC699">
        <v>0</v>
      </c>
      <c r="AD699" t="s">
        <v>76</v>
      </c>
      <c r="AE699">
        <v>3173507</v>
      </c>
      <c r="AF699" t="s">
        <v>40104</v>
      </c>
      <c r="AG699" t="s">
        <v>30591</v>
      </c>
      <c r="AH699" t="s">
        <v>40213</v>
      </c>
      <c r="AI699" t="s">
        <v>126</v>
      </c>
      <c r="AJ699" t="s">
        <v>41304</v>
      </c>
      <c r="AK699">
        <v>70909160</v>
      </c>
      <c r="AL699" t="s">
        <v>30592</v>
      </c>
      <c r="AM699">
        <v>2014</v>
      </c>
      <c r="AN699" s="1">
        <v>42003</v>
      </c>
      <c r="AO699" s="1">
        <v>42019</v>
      </c>
      <c r="AP699">
        <v>7</v>
      </c>
      <c r="AQ699" t="s">
        <v>81</v>
      </c>
      <c r="AR699" s="4">
        <f>IF(AQ699="M",AP699*30.42,AP699)</f>
        <v>212.94</v>
      </c>
      <c r="AS699">
        <v>0</v>
      </c>
      <c r="AT699" s="4">
        <f>AR699+AS699</f>
        <v>212.94</v>
      </c>
      <c r="AU699">
        <v>1</v>
      </c>
      <c r="AV699" s="1">
        <f>AO699+AT699</f>
        <v>42231.94</v>
      </c>
      <c r="AW699" s="1">
        <v>42262</v>
      </c>
      <c r="AX699" s="2">
        <f>IF(AV699&gt;=AW699,1,2)</f>
        <v>2</v>
      </c>
      <c r="AY699" s="2" t="str">
        <f>IF((AV699+10)&gt;=AW699,"SAVE","LATE")</f>
        <v>LATE</v>
      </c>
      <c r="AZ699" t="s">
        <v>82</v>
      </c>
      <c r="BA699" t="s">
        <v>1011</v>
      </c>
      <c r="BB699">
        <v>653695641</v>
      </c>
      <c r="BC699">
        <v>252137492</v>
      </c>
      <c r="BD699" s="9">
        <v>905833133</v>
      </c>
      <c r="BE699" t="s">
        <v>42275</v>
      </c>
      <c r="BF699">
        <v>0</v>
      </c>
      <c r="BG699" t="s">
        <v>70</v>
      </c>
      <c r="BH699">
        <v>-1</v>
      </c>
      <c r="BI699" t="s">
        <v>70</v>
      </c>
      <c r="BJ699" t="s">
        <v>70</v>
      </c>
      <c r="BK699">
        <v>0</v>
      </c>
      <c r="BL699" t="s">
        <v>85</v>
      </c>
      <c r="BM699" t="s">
        <v>30593</v>
      </c>
    </row>
    <row r="700" spans="1:65" x14ac:dyDescent="0.25">
      <c r="A700">
        <v>2014</v>
      </c>
      <c r="B700" t="s">
        <v>116</v>
      </c>
      <c r="C700" t="s">
        <v>130</v>
      </c>
      <c r="D700" t="s">
        <v>40211</v>
      </c>
      <c r="E700" t="s">
        <v>8726</v>
      </c>
      <c r="F700" t="s">
        <v>23745</v>
      </c>
      <c r="G700">
        <v>1</v>
      </c>
      <c r="H700" t="s">
        <v>46842</v>
      </c>
      <c r="I700" t="s">
        <v>105</v>
      </c>
      <c r="J700" t="s">
        <v>88</v>
      </c>
      <c r="K700">
        <v>3</v>
      </c>
      <c r="L700" t="s">
        <v>41838</v>
      </c>
      <c r="M700">
        <v>95000000</v>
      </c>
      <c r="N700" t="s">
        <v>40102</v>
      </c>
      <c r="O700" t="s">
        <v>42276</v>
      </c>
      <c r="P700" t="s">
        <v>90</v>
      </c>
      <c r="Q700" t="s">
        <v>8729</v>
      </c>
      <c r="R700" t="s">
        <v>8729</v>
      </c>
      <c r="S700" t="s">
        <v>6107</v>
      </c>
      <c r="T700" t="s">
        <v>27167</v>
      </c>
      <c r="U700" t="s">
        <v>30881</v>
      </c>
      <c r="V700" s="5">
        <v>41730</v>
      </c>
      <c r="W700" t="s">
        <v>30882</v>
      </c>
      <c r="X700">
        <v>578944748</v>
      </c>
      <c r="Y700" t="s">
        <v>96</v>
      </c>
      <c r="Z700" t="s">
        <v>40103</v>
      </c>
      <c r="AA700">
        <v>0</v>
      </c>
      <c r="AB700" t="s">
        <v>76</v>
      </c>
      <c r="AC700">
        <v>0</v>
      </c>
      <c r="AD700" t="s">
        <v>76</v>
      </c>
      <c r="AE700">
        <v>2636488</v>
      </c>
      <c r="AF700" t="s">
        <v>40104</v>
      </c>
      <c r="AG700" t="s">
        <v>30883</v>
      </c>
      <c r="AH700" t="s">
        <v>30884</v>
      </c>
      <c r="AI700" t="s">
        <v>126</v>
      </c>
      <c r="AJ700" t="s">
        <v>41304</v>
      </c>
      <c r="AK700">
        <v>70902827</v>
      </c>
      <c r="AL700" t="s">
        <v>30885</v>
      </c>
      <c r="AM700">
        <v>2014</v>
      </c>
      <c r="AN700" s="1">
        <v>41830</v>
      </c>
      <c r="AO700" s="1">
        <v>41848</v>
      </c>
      <c r="AP700">
        <v>6</v>
      </c>
      <c r="AQ700" t="s">
        <v>81</v>
      </c>
      <c r="AR700" s="4">
        <f>IF(AQ700="M",AP700*30.42,AP700)</f>
        <v>182.52</v>
      </c>
      <c r="AS700">
        <v>0</v>
      </c>
      <c r="AT700" s="4">
        <f>AR700+AS700</f>
        <v>182.52</v>
      </c>
      <c r="AU700">
        <v>3</v>
      </c>
      <c r="AV700" s="1">
        <f>AO700+AT700</f>
        <v>42030.52</v>
      </c>
      <c r="AW700" s="1">
        <v>42122</v>
      </c>
      <c r="AX700" s="2">
        <f>IF(AV700&gt;=AW700,1,2)</f>
        <v>2</v>
      </c>
      <c r="AY700" s="2" t="str">
        <f>IF((AV700+10)&gt;=AW700,"SAVE","LATE")</f>
        <v>LATE</v>
      </c>
      <c r="AZ700" t="s">
        <v>82</v>
      </c>
      <c r="BA700" t="s">
        <v>1011</v>
      </c>
      <c r="BB700">
        <v>573577019</v>
      </c>
      <c r="BC700">
        <v>52774401</v>
      </c>
      <c r="BD700" s="9">
        <v>626351420</v>
      </c>
      <c r="BE700" t="s">
        <v>42277</v>
      </c>
      <c r="BF700">
        <v>0</v>
      </c>
      <c r="BG700" t="s">
        <v>70</v>
      </c>
      <c r="BH700">
        <v>-1</v>
      </c>
      <c r="BI700" t="s">
        <v>30884</v>
      </c>
      <c r="BJ700" t="s">
        <v>30884</v>
      </c>
      <c r="BK700">
        <v>0</v>
      </c>
      <c r="BL700" t="s">
        <v>85</v>
      </c>
      <c r="BM700" t="s">
        <v>30886</v>
      </c>
    </row>
    <row r="701" spans="1:65" x14ac:dyDescent="0.25">
      <c r="A701">
        <v>2014</v>
      </c>
      <c r="B701" t="s">
        <v>116</v>
      </c>
      <c r="C701" t="s">
        <v>130</v>
      </c>
      <c r="D701" t="s">
        <v>40211</v>
      </c>
      <c r="E701" t="s">
        <v>8726</v>
      </c>
      <c r="F701" t="s">
        <v>23745</v>
      </c>
      <c r="G701">
        <v>1</v>
      </c>
      <c r="H701" t="s">
        <v>46842</v>
      </c>
      <c r="I701" t="s">
        <v>67</v>
      </c>
      <c r="J701" t="s">
        <v>88</v>
      </c>
      <c r="K701">
        <v>3</v>
      </c>
      <c r="L701" t="s">
        <v>41838</v>
      </c>
      <c r="M701">
        <v>95000000</v>
      </c>
      <c r="N701" t="s">
        <v>40102</v>
      </c>
      <c r="O701" t="s">
        <v>32197</v>
      </c>
      <c r="P701" t="s">
        <v>90</v>
      </c>
      <c r="Q701" t="s">
        <v>8729</v>
      </c>
      <c r="R701" t="s">
        <v>8729</v>
      </c>
      <c r="S701" t="s">
        <v>6107</v>
      </c>
      <c r="T701" t="s">
        <v>32198</v>
      </c>
      <c r="U701" t="s">
        <v>32199</v>
      </c>
      <c r="V701" s="5">
        <v>41760</v>
      </c>
      <c r="W701" t="s">
        <v>32200</v>
      </c>
      <c r="X701">
        <v>334491964</v>
      </c>
      <c r="Y701" t="s">
        <v>96</v>
      </c>
      <c r="Z701" t="s">
        <v>40103</v>
      </c>
      <c r="AA701">
        <v>0</v>
      </c>
      <c r="AB701" t="s">
        <v>76</v>
      </c>
      <c r="AC701">
        <v>0</v>
      </c>
      <c r="AD701" t="s">
        <v>76</v>
      </c>
      <c r="AE701">
        <v>2694088</v>
      </c>
      <c r="AF701" t="s">
        <v>41304</v>
      </c>
      <c r="AG701">
        <v>19300791</v>
      </c>
      <c r="AH701" t="s">
        <v>3888</v>
      </c>
      <c r="AI701" t="s">
        <v>126</v>
      </c>
      <c r="AJ701" t="s">
        <v>41304</v>
      </c>
      <c r="AK701">
        <v>19300791</v>
      </c>
      <c r="AL701" t="s">
        <v>3888</v>
      </c>
      <c r="AM701">
        <v>2014</v>
      </c>
      <c r="AN701" s="1">
        <v>41829</v>
      </c>
      <c r="AO701" s="1">
        <v>41870</v>
      </c>
      <c r="AP701">
        <v>4</v>
      </c>
      <c r="AQ701" t="s">
        <v>81</v>
      </c>
      <c r="AR701" s="4">
        <f>IF(AQ701="M",AP701*30.42,AP701)</f>
        <v>121.68</v>
      </c>
      <c r="AS701">
        <v>0</v>
      </c>
      <c r="AT701" s="4">
        <f>AR701+AS701</f>
        <v>121.68</v>
      </c>
      <c r="AU701">
        <v>1</v>
      </c>
      <c r="AV701" s="1">
        <f>AO701+AT701</f>
        <v>41991.68</v>
      </c>
      <c r="AW701" s="1">
        <v>42023</v>
      </c>
      <c r="AX701" s="2">
        <f>IF(AV701&gt;=AW701,1,2)</f>
        <v>2</v>
      </c>
      <c r="AY701" s="2" t="str">
        <f>IF((AV701+10)&gt;=AW701,"SAVE","LATE")</f>
        <v>LATE</v>
      </c>
      <c r="AZ701" t="s">
        <v>82</v>
      </c>
      <c r="BA701" t="s">
        <v>1011</v>
      </c>
      <c r="BB701">
        <v>332819501</v>
      </c>
      <c r="BC701">
        <v>155433910</v>
      </c>
      <c r="BD701" s="9">
        <v>488253411</v>
      </c>
      <c r="BE701" t="s">
        <v>32197</v>
      </c>
      <c r="BF701">
        <v>0</v>
      </c>
      <c r="BG701" t="s">
        <v>70</v>
      </c>
      <c r="BH701">
        <v>-1</v>
      </c>
      <c r="BI701" t="s">
        <v>3888</v>
      </c>
      <c r="BJ701" t="s">
        <v>3888</v>
      </c>
      <c r="BK701">
        <v>0</v>
      </c>
      <c r="BL701" t="s">
        <v>85</v>
      </c>
      <c r="BM701" t="s">
        <v>32201</v>
      </c>
    </row>
    <row r="702" spans="1:65" x14ac:dyDescent="0.25">
      <c r="A702">
        <v>2014</v>
      </c>
      <c r="B702" t="s">
        <v>116</v>
      </c>
      <c r="C702" t="s">
        <v>357</v>
      </c>
      <c r="D702" t="s">
        <v>46901</v>
      </c>
      <c r="E702" t="s">
        <v>30586</v>
      </c>
      <c r="F702" t="s">
        <v>30587</v>
      </c>
      <c r="G702">
        <v>4</v>
      </c>
      <c r="H702" t="s">
        <v>41311</v>
      </c>
      <c r="I702" t="s">
        <v>67</v>
      </c>
      <c r="J702" t="s">
        <v>88</v>
      </c>
      <c r="K702">
        <v>2</v>
      </c>
      <c r="L702" t="s">
        <v>41311</v>
      </c>
      <c r="M702">
        <v>30000000</v>
      </c>
      <c r="N702" t="s">
        <v>41897</v>
      </c>
      <c r="O702" t="s">
        <v>42278</v>
      </c>
      <c r="P702" t="s">
        <v>90</v>
      </c>
      <c r="Q702" t="s">
        <v>70</v>
      </c>
      <c r="R702" t="s">
        <v>70</v>
      </c>
      <c r="S702" t="s">
        <v>6107</v>
      </c>
      <c r="T702" t="s">
        <v>27501</v>
      </c>
      <c r="U702" t="s">
        <v>32780</v>
      </c>
      <c r="V702" t="s">
        <v>32781</v>
      </c>
      <c r="W702" t="s">
        <v>32781</v>
      </c>
      <c r="X702">
        <v>244398596</v>
      </c>
      <c r="Y702" t="s">
        <v>74</v>
      </c>
      <c r="Z702" t="s">
        <v>75</v>
      </c>
      <c r="AA702">
        <v>0</v>
      </c>
      <c r="AB702" t="s">
        <v>76</v>
      </c>
      <c r="AC702">
        <v>0</v>
      </c>
      <c r="AD702" t="s">
        <v>76</v>
      </c>
      <c r="AE702">
        <v>2393168</v>
      </c>
      <c r="AF702" t="s">
        <v>40104</v>
      </c>
      <c r="AG702">
        <v>811033455</v>
      </c>
      <c r="AH702" t="s">
        <v>32782</v>
      </c>
      <c r="AI702" t="s">
        <v>126</v>
      </c>
      <c r="AJ702" t="s">
        <v>41304</v>
      </c>
      <c r="AK702">
        <v>70900966</v>
      </c>
      <c r="AL702" t="s">
        <v>32783</v>
      </c>
      <c r="AM702">
        <v>2014</v>
      </c>
      <c r="AN702" s="1">
        <v>41702</v>
      </c>
      <c r="AO702" s="1">
        <v>41717</v>
      </c>
      <c r="AP702">
        <v>3</v>
      </c>
      <c r="AQ702" t="s">
        <v>81</v>
      </c>
      <c r="AR702" s="4">
        <f>IF(AQ702="M",AP702*30.42,AP702)</f>
        <v>91.26</v>
      </c>
      <c r="AS702">
        <v>0</v>
      </c>
      <c r="AT702" s="4">
        <f>AR702+AS702</f>
        <v>91.26</v>
      </c>
      <c r="AU702">
        <v>1</v>
      </c>
      <c r="AV702" s="1">
        <f>AO702+AT702</f>
        <v>41808.26</v>
      </c>
      <c r="AW702" s="1">
        <v>41839</v>
      </c>
      <c r="AX702" s="2">
        <f>IF(AV702&gt;=AW702,1,2)</f>
        <v>2</v>
      </c>
      <c r="AY702" s="2" t="str">
        <f>IF((AV702+10)&gt;=AW702,"SAVE","LATE")</f>
        <v>LATE</v>
      </c>
      <c r="AZ702" t="s">
        <v>82</v>
      </c>
      <c r="BA702" t="s">
        <v>1011</v>
      </c>
      <c r="BB702">
        <v>244398596</v>
      </c>
      <c r="BC702">
        <v>62671732</v>
      </c>
      <c r="BD702" s="9">
        <v>307070328</v>
      </c>
      <c r="BE702" t="s">
        <v>42278</v>
      </c>
      <c r="BF702">
        <v>0</v>
      </c>
      <c r="BG702" t="s">
        <v>70</v>
      </c>
      <c r="BH702">
        <v>-1</v>
      </c>
      <c r="BI702" t="s">
        <v>70</v>
      </c>
      <c r="BJ702" t="s">
        <v>70</v>
      </c>
      <c r="BK702">
        <v>0</v>
      </c>
      <c r="BL702" t="s">
        <v>85</v>
      </c>
      <c r="BM702" t="s">
        <v>32784</v>
      </c>
    </row>
    <row r="703" spans="1:65" x14ac:dyDescent="0.25">
      <c r="A703">
        <v>2014</v>
      </c>
      <c r="B703" t="s">
        <v>116</v>
      </c>
      <c r="C703" t="s">
        <v>357</v>
      </c>
      <c r="D703" t="s">
        <v>46901</v>
      </c>
      <c r="E703" t="s">
        <v>30586</v>
      </c>
      <c r="F703" t="s">
        <v>30587</v>
      </c>
      <c r="G703">
        <v>4</v>
      </c>
      <c r="H703" t="s">
        <v>41311</v>
      </c>
      <c r="I703" t="s">
        <v>67</v>
      </c>
      <c r="J703" t="s">
        <v>88</v>
      </c>
      <c r="K703">
        <v>2</v>
      </c>
      <c r="L703" t="s">
        <v>41311</v>
      </c>
      <c r="M703">
        <v>80000000</v>
      </c>
      <c r="N703" t="s">
        <v>348</v>
      </c>
      <c r="O703" t="s">
        <v>32893</v>
      </c>
      <c r="P703" t="s">
        <v>90</v>
      </c>
      <c r="Q703" t="s">
        <v>70</v>
      </c>
      <c r="R703" t="s">
        <v>70</v>
      </c>
      <c r="S703" t="s">
        <v>6107</v>
      </c>
      <c r="T703" s="3">
        <v>41982</v>
      </c>
      <c r="U703" t="s">
        <v>32894</v>
      </c>
      <c r="V703" t="s">
        <v>32895</v>
      </c>
      <c r="W703" t="s">
        <v>32895</v>
      </c>
      <c r="X703">
        <v>227410569</v>
      </c>
      <c r="Y703" t="s">
        <v>122</v>
      </c>
      <c r="Z703" t="s">
        <v>123</v>
      </c>
      <c r="AA703">
        <v>0</v>
      </c>
      <c r="AB703" t="s">
        <v>76</v>
      </c>
      <c r="AC703">
        <v>0</v>
      </c>
      <c r="AD703" t="s">
        <v>76</v>
      </c>
      <c r="AE703">
        <v>2749746</v>
      </c>
      <c r="AF703" t="s">
        <v>40104</v>
      </c>
      <c r="AG703">
        <v>900568747</v>
      </c>
      <c r="AH703" t="s">
        <v>32896</v>
      </c>
      <c r="AI703" t="s">
        <v>126</v>
      </c>
      <c r="AJ703" t="s">
        <v>41304</v>
      </c>
      <c r="AK703">
        <v>1038407489</v>
      </c>
      <c r="AL703" t="s">
        <v>32897</v>
      </c>
      <c r="AM703">
        <v>2014</v>
      </c>
      <c r="AN703" s="1">
        <v>41877</v>
      </c>
      <c r="AO703" s="1">
        <v>41886</v>
      </c>
      <c r="AP703">
        <v>2</v>
      </c>
      <c r="AQ703" t="s">
        <v>81</v>
      </c>
      <c r="AR703" s="4">
        <f>IF(AQ703="M",AP703*30.42,AP703)</f>
        <v>60.84</v>
      </c>
      <c r="AS703">
        <v>0</v>
      </c>
      <c r="AT703" s="4">
        <f>AR703+AS703</f>
        <v>60.84</v>
      </c>
      <c r="AU703">
        <v>1</v>
      </c>
      <c r="AV703" s="1">
        <f>AO703+AT703</f>
        <v>41946.84</v>
      </c>
      <c r="AW703" s="1">
        <v>41977</v>
      </c>
      <c r="AX703" s="2">
        <f>IF(AV703&gt;=AW703,1,2)</f>
        <v>2</v>
      </c>
      <c r="AY703" s="2" t="str">
        <f>IF((AV703+10)&gt;=AW703,"SAVE","LATE")</f>
        <v>LATE</v>
      </c>
      <c r="AZ703" t="s">
        <v>82</v>
      </c>
      <c r="BA703" t="s">
        <v>1011</v>
      </c>
      <c r="BB703">
        <v>227410569</v>
      </c>
      <c r="BC703">
        <v>28134387</v>
      </c>
      <c r="BD703" s="9">
        <v>255544956</v>
      </c>
      <c r="BE703" t="s">
        <v>32893</v>
      </c>
      <c r="BF703">
        <v>0</v>
      </c>
      <c r="BG703" t="s">
        <v>70</v>
      </c>
      <c r="BH703">
        <v>-1</v>
      </c>
      <c r="BI703" t="s">
        <v>70</v>
      </c>
      <c r="BJ703" t="s">
        <v>70</v>
      </c>
      <c r="BK703">
        <v>0</v>
      </c>
      <c r="BL703" t="s">
        <v>85</v>
      </c>
      <c r="BM703" t="s">
        <v>32898</v>
      </c>
    </row>
    <row r="704" spans="1:65" x14ac:dyDescent="0.25">
      <c r="A704">
        <v>2014</v>
      </c>
      <c r="B704" t="s">
        <v>116</v>
      </c>
      <c r="C704" t="s">
        <v>130</v>
      </c>
      <c r="D704" t="s">
        <v>40211</v>
      </c>
      <c r="E704" t="s">
        <v>8726</v>
      </c>
      <c r="F704" t="s">
        <v>23745</v>
      </c>
      <c r="G704">
        <v>1</v>
      </c>
      <c r="H704" t="s">
        <v>46842</v>
      </c>
      <c r="I704" t="s">
        <v>105</v>
      </c>
      <c r="J704" t="s">
        <v>88</v>
      </c>
      <c r="K704">
        <v>3</v>
      </c>
      <c r="L704" t="s">
        <v>41838</v>
      </c>
      <c r="M704">
        <v>95000000</v>
      </c>
      <c r="N704" t="s">
        <v>40102</v>
      </c>
      <c r="O704" t="s">
        <v>42279</v>
      </c>
      <c r="P704" t="s">
        <v>90</v>
      </c>
      <c r="Q704" t="s">
        <v>8729</v>
      </c>
      <c r="R704" t="s">
        <v>8729</v>
      </c>
      <c r="S704" t="s">
        <v>6107</v>
      </c>
      <c r="T704" s="3">
        <v>41889</v>
      </c>
      <c r="U704" t="s">
        <v>33154</v>
      </c>
      <c r="V704" s="5">
        <v>41791</v>
      </c>
      <c r="W704" t="s">
        <v>33155</v>
      </c>
      <c r="X704">
        <v>189687185</v>
      </c>
      <c r="Y704" t="s">
        <v>96</v>
      </c>
      <c r="Z704" t="s">
        <v>40103</v>
      </c>
      <c r="AA704">
        <v>0</v>
      </c>
      <c r="AB704" t="s">
        <v>76</v>
      </c>
      <c r="AC704">
        <v>0</v>
      </c>
      <c r="AD704" t="s">
        <v>76</v>
      </c>
      <c r="AE704">
        <v>2914426</v>
      </c>
      <c r="AF704" t="s">
        <v>40104</v>
      </c>
      <c r="AG704" t="s">
        <v>33156</v>
      </c>
      <c r="AH704" t="s">
        <v>33157</v>
      </c>
      <c r="AI704" t="s">
        <v>126</v>
      </c>
      <c r="AJ704" t="s">
        <v>41304</v>
      </c>
      <c r="AK704">
        <v>71375542</v>
      </c>
      <c r="AL704" t="s">
        <v>33158</v>
      </c>
      <c r="AM704">
        <v>2014</v>
      </c>
      <c r="AN704" s="1">
        <v>41916</v>
      </c>
      <c r="AO704" s="1">
        <v>41947</v>
      </c>
      <c r="AP704">
        <v>3</v>
      </c>
      <c r="AQ704" t="s">
        <v>81</v>
      </c>
      <c r="AR704" s="4">
        <f>IF(AQ704="M",AP704*30.42,AP704)</f>
        <v>91.26</v>
      </c>
      <c r="AS704">
        <v>0</v>
      </c>
      <c r="AT704" s="4">
        <f>AR704+AS704</f>
        <v>91.26</v>
      </c>
      <c r="AU704">
        <v>3</v>
      </c>
      <c r="AV704" s="1">
        <f>AO704+AT704</f>
        <v>42038.26</v>
      </c>
      <c r="AW704" s="1">
        <v>42128</v>
      </c>
      <c r="AX704" s="2">
        <f>IF(AV704&gt;=AW704,1,2)</f>
        <v>2</v>
      </c>
      <c r="AY704" s="2" t="str">
        <f>IF((AV704+10)&gt;=AW704,"SAVE","LATE")</f>
        <v>LATE</v>
      </c>
      <c r="AZ704" t="s">
        <v>82</v>
      </c>
      <c r="BA704" t="s">
        <v>1011</v>
      </c>
      <c r="BB704">
        <v>189313894</v>
      </c>
      <c r="BC704">
        <v>94600000</v>
      </c>
      <c r="BD704" s="9">
        <v>283913894</v>
      </c>
      <c r="BE704" t="s">
        <v>42279</v>
      </c>
      <c r="BF704">
        <v>0</v>
      </c>
      <c r="BG704" t="s">
        <v>70</v>
      </c>
      <c r="BH704">
        <v>-1</v>
      </c>
      <c r="BI704" t="s">
        <v>33157</v>
      </c>
      <c r="BJ704" t="s">
        <v>33159</v>
      </c>
      <c r="BK704">
        <v>0</v>
      </c>
      <c r="BL704" t="s">
        <v>85</v>
      </c>
      <c r="BM704" t="s">
        <v>33160</v>
      </c>
    </row>
    <row r="705" spans="1:65" x14ac:dyDescent="0.25">
      <c r="A705">
        <v>2014</v>
      </c>
      <c r="B705" t="s">
        <v>116</v>
      </c>
      <c r="C705" t="s">
        <v>357</v>
      </c>
      <c r="D705" t="s">
        <v>46901</v>
      </c>
      <c r="E705" t="s">
        <v>30586</v>
      </c>
      <c r="F705" t="s">
        <v>30587</v>
      </c>
      <c r="G705">
        <v>4</v>
      </c>
      <c r="H705" t="s">
        <v>41311</v>
      </c>
      <c r="I705" t="s">
        <v>67</v>
      </c>
      <c r="J705" t="s">
        <v>88</v>
      </c>
      <c r="K705">
        <v>2</v>
      </c>
      <c r="L705" t="s">
        <v>41311</v>
      </c>
      <c r="M705">
        <v>72000000</v>
      </c>
      <c r="N705" t="s">
        <v>41840</v>
      </c>
      <c r="O705" t="s">
        <v>33488</v>
      </c>
      <c r="P705" t="s">
        <v>90</v>
      </c>
      <c r="Q705" t="s">
        <v>70</v>
      </c>
      <c r="R705" t="s">
        <v>70</v>
      </c>
      <c r="S705" t="s">
        <v>6107</v>
      </c>
      <c r="T705" t="s">
        <v>31368</v>
      </c>
      <c r="U705" t="s">
        <v>33489</v>
      </c>
      <c r="V705" t="s">
        <v>33490</v>
      </c>
      <c r="W705" t="s">
        <v>33490</v>
      </c>
      <c r="X705">
        <v>150702255</v>
      </c>
      <c r="Y705" t="s">
        <v>122</v>
      </c>
      <c r="Z705" t="s">
        <v>123</v>
      </c>
      <c r="AA705">
        <v>0</v>
      </c>
      <c r="AB705" t="s">
        <v>76</v>
      </c>
      <c r="AC705">
        <v>0</v>
      </c>
      <c r="AD705" t="s">
        <v>76</v>
      </c>
      <c r="AE705">
        <v>2928816</v>
      </c>
      <c r="AF705" t="s">
        <v>40104</v>
      </c>
      <c r="AG705">
        <v>900091943</v>
      </c>
      <c r="AH705" t="s">
        <v>42280</v>
      </c>
      <c r="AI705" t="s">
        <v>126</v>
      </c>
      <c r="AJ705" t="s">
        <v>41304</v>
      </c>
      <c r="AK705">
        <v>70562454</v>
      </c>
      <c r="AL705" t="s">
        <v>33491</v>
      </c>
      <c r="AM705">
        <v>2014</v>
      </c>
      <c r="AN705" s="1">
        <v>41935</v>
      </c>
      <c r="AO705" s="1">
        <v>41947</v>
      </c>
      <c r="AP705">
        <v>3</v>
      </c>
      <c r="AQ705" t="s">
        <v>81</v>
      </c>
      <c r="AR705" s="4">
        <f>IF(AQ705="M",AP705*30.42,AP705)</f>
        <v>91.26</v>
      </c>
      <c r="AS705">
        <v>0</v>
      </c>
      <c r="AT705" s="4">
        <f>AR705+AS705</f>
        <v>91.26</v>
      </c>
      <c r="AU705">
        <v>1</v>
      </c>
      <c r="AV705" s="1">
        <f>AO705+AT705</f>
        <v>42038.26</v>
      </c>
      <c r="AW705" s="1">
        <v>42067</v>
      </c>
      <c r="AX705" s="2">
        <f>IF(AV705&gt;=AW705,1,2)</f>
        <v>2</v>
      </c>
      <c r="AY705" s="2" t="str">
        <f>IF((AV705+10)&gt;=AW705,"SAVE","LATE")</f>
        <v>LATE</v>
      </c>
      <c r="AZ705" t="s">
        <v>82</v>
      </c>
      <c r="BA705" t="s">
        <v>1011</v>
      </c>
      <c r="BB705">
        <v>150702255</v>
      </c>
      <c r="BC705">
        <v>33878412</v>
      </c>
      <c r="BD705" s="9">
        <v>184580667</v>
      </c>
      <c r="BE705" t="s">
        <v>33488</v>
      </c>
      <c r="BF705">
        <v>0</v>
      </c>
      <c r="BG705" t="s">
        <v>70</v>
      </c>
      <c r="BH705">
        <v>-1</v>
      </c>
      <c r="BI705" t="s">
        <v>70</v>
      </c>
      <c r="BJ705" t="s">
        <v>70</v>
      </c>
      <c r="BK705">
        <v>0</v>
      </c>
      <c r="BL705" t="s">
        <v>85</v>
      </c>
      <c r="BM705" t="s">
        <v>33492</v>
      </c>
    </row>
    <row r="706" spans="1:65" x14ac:dyDescent="0.25">
      <c r="A706">
        <v>2014</v>
      </c>
      <c r="B706" t="s">
        <v>116</v>
      </c>
      <c r="C706" t="s">
        <v>357</v>
      </c>
      <c r="D706" t="s">
        <v>46901</v>
      </c>
      <c r="E706" t="s">
        <v>30586</v>
      </c>
      <c r="F706" t="s">
        <v>30587</v>
      </c>
      <c r="G706">
        <v>4</v>
      </c>
      <c r="H706" t="s">
        <v>41311</v>
      </c>
      <c r="I706" t="s">
        <v>67</v>
      </c>
      <c r="J706" t="s">
        <v>88</v>
      </c>
      <c r="K706">
        <v>2</v>
      </c>
      <c r="L706" t="s">
        <v>41311</v>
      </c>
      <c r="M706">
        <v>72000000</v>
      </c>
      <c r="N706" t="s">
        <v>41840</v>
      </c>
      <c r="O706" t="s">
        <v>42281</v>
      </c>
      <c r="P706" t="s">
        <v>90</v>
      </c>
      <c r="Q706" t="s">
        <v>70</v>
      </c>
      <c r="R706" t="s">
        <v>70</v>
      </c>
      <c r="S706" t="s">
        <v>6107</v>
      </c>
      <c r="T706" s="3">
        <v>41767</v>
      </c>
      <c r="U706" t="s">
        <v>33689</v>
      </c>
      <c r="V706" t="s">
        <v>33690</v>
      </c>
      <c r="W706" t="s">
        <v>33690</v>
      </c>
      <c r="X706">
        <v>131946170</v>
      </c>
      <c r="Y706" t="s">
        <v>122</v>
      </c>
      <c r="Z706" t="s">
        <v>123</v>
      </c>
      <c r="AA706">
        <v>0</v>
      </c>
      <c r="AB706" t="s">
        <v>76</v>
      </c>
      <c r="AC706">
        <v>0</v>
      </c>
      <c r="AD706" t="s">
        <v>76</v>
      </c>
      <c r="AE706">
        <v>2637962</v>
      </c>
      <c r="AF706" t="s">
        <v>40104</v>
      </c>
      <c r="AG706" t="s">
        <v>33691</v>
      </c>
      <c r="AH706" t="s">
        <v>33692</v>
      </c>
      <c r="AI706" t="s">
        <v>126</v>
      </c>
      <c r="AJ706" t="s">
        <v>41304</v>
      </c>
      <c r="AK706">
        <v>1017155101</v>
      </c>
      <c r="AL706" t="s">
        <v>33693</v>
      </c>
      <c r="AM706">
        <v>2014</v>
      </c>
      <c r="AN706" s="1">
        <v>41835</v>
      </c>
      <c r="AO706" s="1">
        <v>41841</v>
      </c>
      <c r="AP706">
        <v>2</v>
      </c>
      <c r="AQ706" t="s">
        <v>81</v>
      </c>
      <c r="AR706" s="4">
        <f>IF(AQ706="M",AP706*30.42,AP706)</f>
        <v>60.84</v>
      </c>
      <c r="AS706">
        <v>0</v>
      </c>
      <c r="AT706" s="4">
        <f>AR706+AS706</f>
        <v>60.84</v>
      </c>
      <c r="AU706">
        <v>1</v>
      </c>
      <c r="AV706" s="1">
        <f>AO706+AT706</f>
        <v>41901.839999999997</v>
      </c>
      <c r="AW706" s="1">
        <v>41933</v>
      </c>
      <c r="AX706" s="2">
        <f>IF(AV706&gt;=AW706,1,2)</f>
        <v>2</v>
      </c>
      <c r="AY706" s="2" t="str">
        <f>IF((AV706+10)&gt;=AW706,"SAVE","LATE")</f>
        <v>LATE</v>
      </c>
      <c r="AZ706" t="s">
        <v>82</v>
      </c>
      <c r="BA706" t="s">
        <v>1011</v>
      </c>
      <c r="BB706">
        <v>131946170</v>
      </c>
      <c r="BC706">
        <v>63588148</v>
      </c>
      <c r="BD706" s="9">
        <v>195534318</v>
      </c>
      <c r="BE706" t="s">
        <v>42281</v>
      </c>
      <c r="BF706">
        <v>0</v>
      </c>
      <c r="BG706" t="s">
        <v>70</v>
      </c>
      <c r="BH706">
        <v>-1</v>
      </c>
      <c r="BI706" t="s">
        <v>70</v>
      </c>
      <c r="BJ706" t="s">
        <v>70</v>
      </c>
      <c r="BK706">
        <v>0</v>
      </c>
      <c r="BL706" t="s">
        <v>85</v>
      </c>
      <c r="BM706" t="s">
        <v>33694</v>
      </c>
    </row>
    <row r="707" spans="1:65" x14ac:dyDescent="0.25">
      <c r="A707">
        <v>2015</v>
      </c>
      <c r="B707" t="s">
        <v>116</v>
      </c>
      <c r="C707" t="s">
        <v>357</v>
      </c>
      <c r="D707" t="s">
        <v>46901</v>
      </c>
      <c r="E707" t="s">
        <v>30586</v>
      </c>
      <c r="F707" t="s">
        <v>30587</v>
      </c>
      <c r="G707">
        <v>4</v>
      </c>
      <c r="H707" t="s">
        <v>41311</v>
      </c>
      <c r="I707" t="s">
        <v>67</v>
      </c>
      <c r="J707" t="s">
        <v>88</v>
      </c>
      <c r="K707">
        <v>2</v>
      </c>
      <c r="L707" t="s">
        <v>41311</v>
      </c>
      <c r="M707">
        <v>80000000</v>
      </c>
      <c r="N707" t="s">
        <v>348</v>
      </c>
      <c r="O707" t="s">
        <v>42282</v>
      </c>
      <c r="P707" t="s">
        <v>90</v>
      </c>
      <c r="Q707" t="s">
        <v>70</v>
      </c>
      <c r="R707" t="s">
        <v>70</v>
      </c>
      <c r="S707" t="s">
        <v>6107</v>
      </c>
      <c r="T707" t="s">
        <v>33737</v>
      </c>
      <c r="U707" t="s">
        <v>33738</v>
      </c>
      <c r="V707" t="s">
        <v>33739</v>
      </c>
      <c r="W707" t="s">
        <v>33739</v>
      </c>
      <c r="X707">
        <v>125453169</v>
      </c>
      <c r="Y707" t="s">
        <v>122</v>
      </c>
      <c r="Z707" t="s">
        <v>123</v>
      </c>
      <c r="AA707">
        <v>0</v>
      </c>
      <c r="AB707" t="s">
        <v>76</v>
      </c>
      <c r="AC707">
        <v>0</v>
      </c>
      <c r="AD707" t="s">
        <v>76</v>
      </c>
      <c r="AE707">
        <v>3106005</v>
      </c>
      <c r="AF707" t="s">
        <v>40104</v>
      </c>
      <c r="AG707" t="s">
        <v>22711</v>
      </c>
      <c r="AH707" t="s">
        <v>22712</v>
      </c>
      <c r="AI707" t="s">
        <v>126</v>
      </c>
      <c r="AJ707" t="s">
        <v>41304</v>
      </c>
      <c r="AK707">
        <v>70069188</v>
      </c>
      <c r="AL707" t="s">
        <v>22712</v>
      </c>
      <c r="AM707">
        <v>2014</v>
      </c>
      <c r="AN707" s="1">
        <v>41989</v>
      </c>
      <c r="AO707" s="1">
        <v>41991</v>
      </c>
      <c r="AP707">
        <v>2</v>
      </c>
      <c r="AQ707" t="s">
        <v>81</v>
      </c>
      <c r="AR707" s="4">
        <f>IF(AQ707="M",AP707*30.42,AP707)</f>
        <v>60.84</v>
      </c>
      <c r="AS707">
        <v>0</v>
      </c>
      <c r="AT707" s="4">
        <f>AR707+AS707</f>
        <v>60.84</v>
      </c>
      <c r="AU707">
        <v>2</v>
      </c>
      <c r="AV707" s="1">
        <f>AO707+AT707</f>
        <v>42051.839999999997</v>
      </c>
      <c r="AW707" s="1">
        <v>42112</v>
      </c>
      <c r="AX707" s="2">
        <f>IF(AV707&gt;=AW707,1,2)</f>
        <v>2</v>
      </c>
      <c r="AY707" s="2" t="str">
        <f>IF((AV707+10)&gt;=AW707,"SAVE","LATE")</f>
        <v>LATE</v>
      </c>
      <c r="AZ707" t="s">
        <v>82</v>
      </c>
      <c r="BA707" t="s">
        <v>1011</v>
      </c>
      <c r="BB707">
        <v>125453169</v>
      </c>
      <c r="BC707">
        <v>60820000</v>
      </c>
      <c r="BD707" s="9">
        <v>186273169</v>
      </c>
      <c r="BE707" t="s">
        <v>42282</v>
      </c>
      <c r="BF707">
        <v>0</v>
      </c>
      <c r="BG707" t="s">
        <v>70</v>
      </c>
      <c r="BH707">
        <v>-1</v>
      </c>
      <c r="BI707" t="s">
        <v>70</v>
      </c>
      <c r="BJ707" t="s">
        <v>70</v>
      </c>
      <c r="BK707">
        <v>0</v>
      </c>
      <c r="BL707" t="s">
        <v>85</v>
      </c>
      <c r="BM707" t="s">
        <v>33740</v>
      </c>
    </row>
    <row r="708" spans="1:65" x14ac:dyDescent="0.25">
      <c r="A708">
        <v>2013</v>
      </c>
      <c r="B708" t="s">
        <v>116</v>
      </c>
      <c r="C708" t="s">
        <v>130</v>
      </c>
      <c r="D708" t="s">
        <v>40211</v>
      </c>
      <c r="E708" t="s">
        <v>8726</v>
      </c>
      <c r="F708" t="s">
        <v>23745</v>
      </c>
      <c r="G708">
        <v>11</v>
      </c>
      <c r="H708" t="s">
        <v>41839</v>
      </c>
      <c r="I708" t="s">
        <v>67</v>
      </c>
      <c r="J708" t="s">
        <v>88</v>
      </c>
      <c r="K708">
        <v>3</v>
      </c>
      <c r="L708" t="s">
        <v>41838</v>
      </c>
      <c r="M708">
        <v>95000000</v>
      </c>
      <c r="N708" t="s">
        <v>40102</v>
      </c>
      <c r="O708" t="s">
        <v>42283</v>
      </c>
      <c r="P708" t="s">
        <v>90</v>
      </c>
      <c r="Q708" t="s">
        <v>8729</v>
      </c>
      <c r="R708" t="s">
        <v>8729</v>
      </c>
      <c r="S708" t="s">
        <v>6107</v>
      </c>
      <c r="T708" t="s">
        <v>20475</v>
      </c>
      <c r="U708" t="s">
        <v>34059</v>
      </c>
      <c r="V708" s="5">
        <v>41395</v>
      </c>
      <c r="W708" t="s">
        <v>34060</v>
      </c>
      <c r="X708">
        <v>91653900</v>
      </c>
      <c r="Y708" t="s">
        <v>96</v>
      </c>
      <c r="Z708" t="s">
        <v>40103</v>
      </c>
      <c r="AA708">
        <v>0</v>
      </c>
      <c r="AB708" t="s">
        <v>76</v>
      </c>
      <c r="AC708">
        <v>0</v>
      </c>
      <c r="AD708" t="s">
        <v>76</v>
      </c>
      <c r="AE708">
        <v>2320854</v>
      </c>
      <c r="AF708" t="s">
        <v>40104</v>
      </c>
      <c r="AG708" t="s">
        <v>34061</v>
      </c>
      <c r="AH708" t="s">
        <v>34062</v>
      </c>
      <c r="AI708" t="s">
        <v>126</v>
      </c>
      <c r="AJ708" t="s">
        <v>41304</v>
      </c>
      <c r="AK708">
        <v>98621016</v>
      </c>
      <c r="AL708" t="s">
        <v>21869</v>
      </c>
      <c r="AM708">
        <v>2014</v>
      </c>
      <c r="AN708" s="1">
        <v>41669</v>
      </c>
      <c r="AO708" s="1">
        <v>41701</v>
      </c>
      <c r="AP708">
        <v>2</v>
      </c>
      <c r="AQ708" t="s">
        <v>81</v>
      </c>
      <c r="AR708" s="4">
        <f>IF(AQ708="M",AP708*30.42,AP708)</f>
        <v>60.84</v>
      </c>
      <c r="AS708">
        <v>0</v>
      </c>
      <c r="AT708" s="4">
        <f>AR708+AS708</f>
        <v>60.84</v>
      </c>
      <c r="AU708">
        <v>2</v>
      </c>
      <c r="AV708" s="1">
        <f>AO708+AT708</f>
        <v>41761.839999999997</v>
      </c>
      <c r="AW708" s="1">
        <v>41823</v>
      </c>
      <c r="AX708" s="2">
        <f>IF(AV708&gt;=AW708,1,2)</f>
        <v>2</v>
      </c>
      <c r="AY708" s="2" t="str">
        <f>IF((AV708+10)&gt;=AW708,"SAVE","LATE")</f>
        <v>LATE</v>
      </c>
      <c r="AZ708" t="s">
        <v>82</v>
      </c>
      <c r="BA708" t="s">
        <v>1011</v>
      </c>
      <c r="BB708">
        <v>91314860</v>
      </c>
      <c r="BC708">
        <v>10122887</v>
      </c>
      <c r="BD708" s="9">
        <v>101437747</v>
      </c>
      <c r="BE708" t="s">
        <v>42283</v>
      </c>
      <c r="BF708">
        <v>0</v>
      </c>
      <c r="BG708" t="s">
        <v>70</v>
      </c>
      <c r="BH708">
        <v>-1</v>
      </c>
      <c r="BI708" t="s">
        <v>34063</v>
      </c>
      <c r="BJ708" t="s">
        <v>34063</v>
      </c>
      <c r="BK708">
        <v>0</v>
      </c>
      <c r="BL708" t="s">
        <v>85</v>
      </c>
      <c r="BM708" t="s">
        <v>34064</v>
      </c>
    </row>
    <row r="709" spans="1:65" x14ac:dyDescent="0.25">
      <c r="A709">
        <v>2014</v>
      </c>
      <c r="B709" t="s">
        <v>116</v>
      </c>
      <c r="C709" t="s">
        <v>290</v>
      </c>
      <c r="D709" t="s">
        <v>41878</v>
      </c>
      <c r="E709" t="s">
        <v>291</v>
      </c>
      <c r="F709" t="s">
        <v>403</v>
      </c>
      <c r="G709">
        <v>1</v>
      </c>
      <c r="H709" t="s">
        <v>46842</v>
      </c>
      <c r="I709" t="s">
        <v>105</v>
      </c>
      <c r="J709" t="s">
        <v>88</v>
      </c>
      <c r="K709">
        <v>3</v>
      </c>
      <c r="L709" t="s">
        <v>41838</v>
      </c>
      <c r="M709">
        <v>95000000</v>
      </c>
      <c r="N709" t="s">
        <v>40102</v>
      </c>
      <c r="O709" t="s">
        <v>42503</v>
      </c>
      <c r="P709" t="s">
        <v>90</v>
      </c>
      <c r="Q709" t="s">
        <v>39326</v>
      </c>
      <c r="R709" t="s">
        <v>39326</v>
      </c>
      <c r="S709" t="s">
        <v>39333</v>
      </c>
      <c r="T709" s="3">
        <v>41793</v>
      </c>
      <c r="U709" t="s">
        <v>26799</v>
      </c>
      <c r="V709" t="s">
        <v>26800</v>
      </c>
      <c r="W709">
        <v>4600001894</v>
      </c>
      <c r="X709">
        <v>18367343666</v>
      </c>
      <c r="Y709" t="s">
        <v>96</v>
      </c>
      <c r="Z709" t="s">
        <v>40103</v>
      </c>
      <c r="AA709">
        <v>0</v>
      </c>
      <c r="AB709" t="s">
        <v>76</v>
      </c>
      <c r="AC709">
        <v>0</v>
      </c>
      <c r="AD709" t="s">
        <v>76</v>
      </c>
      <c r="AE709">
        <v>2682860</v>
      </c>
      <c r="AF709" t="s">
        <v>40104</v>
      </c>
      <c r="AG709" t="s">
        <v>26801</v>
      </c>
      <c r="AH709" t="s">
        <v>26802</v>
      </c>
      <c r="AI709" t="s">
        <v>126</v>
      </c>
      <c r="AJ709" t="s">
        <v>41321</v>
      </c>
      <c r="AK709">
        <v>387.524</v>
      </c>
      <c r="AL709" t="s">
        <v>26803</v>
      </c>
      <c r="AM709">
        <v>2014</v>
      </c>
      <c r="AN709" s="1">
        <v>41865</v>
      </c>
      <c r="AO709" s="1">
        <v>41872</v>
      </c>
      <c r="AP709">
        <v>12</v>
      </c>
      <c r="AQ709" t="s">
        <v>81</v>
      </c>
      <c r="AR709" s="4">
        <f>IF(AQ709="M",AP709*30.42,AP709)</f>
        <v>365.04</v>
      </c>
      <c r="AS709">
        <v>0</v>
      </c>
      <c r="AT709" s="4">
        <f>AR709+AS709</f>
        <v>365.04</v>
      </c>
      <c r="AU709">
        <v>4</v>
      </c>
      <c r="AV709" s="1">
        <f>AO709+AT709</f>
        <v>42237.04</v>
      </c>
      <c r="AW709" s="1">
        <v>42359</v>
      </c>
      <c r="AX709" s="2">
        <f>IF(AV709&gt;=AW709,1,2)</f>
        <v>2</v>
      </c>
      <c r="AY709" s="2" t="str">
        <f>IF((AV709+10)&gt;=AW709,"SAVE","LATE")</f>
        <v>LATE</v>
      </c>
      <c r="AZ709" t="s">
        <v>82</v>
      </c>
      <c r="BA709" t="s">
        <v>1011</v>
      </c>
      <c r="BB709">
        <v>17718859810</v>
      </c>
      <c r="BC709">
        <v>9243704648</v>
      </c>
      <c r="BD709" s="9">
        <v>26962564458</v>
      </c>
      <c r="BE709" t="s">
        <v>42503</v>
      </c>
      <c r="BF709">
        <v>0</v>
      </c>
      <c r="BG709" t="s">
        <v>70</v>
      </c>
      <c r="BH709">
        <v>-1</v>
      </c>
      <c r="BI709" t="s">
        <v>46948</v>
      </c>
      <c r="BJ709" t="s">
        <v>26804</v>
      </c>
      <c r="BK709">
        <v>0</v>
      </c>
      <c r="BL709" t="s">
        <v>85</v>
      </c>
      <c r="BM709" t="s">
        <v>26805</v>
      </c>
    </row>
    <row r="710" spans="1:65" x14ac:dyDescent="0.25">
      <c r="A710">
        <v>2014</v>
      </c>
      <c r="B710" t="s">
        <v>116</v>
      </c>
      <c r="C710" t="s">
        <v>290</v>
      </c>
      <c r="D710" t="s">
        <v>41878</v>
      </c>
      <c r="E710" t="s">
        <v>291</v>
      </c>
      <c r="F710" t="s">
        <v>403</v>
      </c>
      <c r="G710">
        <v>1</v>
      </c>
      <c r="H710" t="s">
        <v>46842</v>
      </c>
      <c r="I710" t="s">
        <v>105</v>
      </c>
      <c r="J710" t="s">
        <v>88</v>
      </c>
      <c r="K710">
        <v>3</v>
      </c>
      <c r="L710" t="s">
        <v>41838</v>
      </c>
      <c r="M710">
        <v>95000000</v>
      </c>
      <c r="N710" t="s">
        <v>40102</v>
      </c>
      <c r="O710" t="s">
        <v>42504</v>
      </c>
      <c r="P710" t="s">
        <v>90</v>
      </c>
      <c r="Q710" t="s">
        <v>39326</v>
      </c>
      <c r="R710" t="s">
        <v>39326</v>
      </c>
      <c r="S710" t="s">
        <v>39333</v>
      </c>
      <c r="T710" t="s">
        <v>26841</v>
      </c>
      <c r="U710" t="s">
        <v>26842</v>
      </c>
      <c r="V710" t="s">
        <v>26843</v>
      </c>
      <c r="W710">
        <v>4600001893</v>
      </c>
      <c r="X710">
        <v>14857536294</v>
      </c>
      <c r="Y710" t="s">
        <v>96</v>
      </c>
      <c r="Z710" t="s">
        <v>40103</v>
      </c>
      <c r="AA710">
        <v>0</v>
      </c>
      <c r="AB710" t="s">
        <v>76</v>
      </c>
      <c r="AC710">
        <v>0</v>
      </c>
      <c r="AD710" t="s">
        <v>76</v>
      </c>
      <c r="AE710">
        <v>2699739</v>
      </c>
      <c r="AF710" t="s">
        <v>40104</v>
      </c>
      <c r="AG710" t="s">
        <v>26844</v>
      </c>
      <c r="AH710" t="s">
        <v>26845</v>
      </c>
      <c r="AI710" t="s">
        <v>126</v>
      </c>
      <c r="AJ710" t="s">
        <v>41304</v>
      </c>
      <c r="AK710" t="s">
        <v>21064</v>
      </c>
      <c r="AL710" t="s">
        <v>21065</v>
      </c>
      <c r="AM710">
        <v>2014</v>
      </c>
      <c r="AN710" s="1">
        <v>41878</v>
      </c>
      <c r="AO710" s="1">
        <v>41932</v>
      </c>
      <c r="AP710">
        <v>12</v>
      </c>
      <c r="AQ710" t="s">
        <v>81</v>
      </c>
      <c r="AR710" s="4">
        <f>IF(AQ710="M",AP710*30.42,AP710)</f>
        <v>365.04</v>
      </c>
      <c r="AS710">
        <v>0</v>
      </c>
      <c r="AT710" s="4">
        <f>AR710+AS710</f>
        <v>365.04</v>
      </c>
      <c r="AU710">
        <v>6</v>
      </c>
      <c r="AV710" s="1">
        <f>AO710+AT710</f>
        <v>42297.04</v>
      </c>
      <c r="AW710" s="1">
        <v>42480</v>
      </c>
      <c r="AX710" s="2">
        <f>IF(AV710&gt;=AW710,1,2)</f>
        <v>2</v>
      </c>
      <c r="AY710" s="2" t="str">
        <f>IF((AV710+10)&gt;=AW710,"SAVE","LATE")</f>
        <v>LATE</v>
      </c>
      <c r="AZ710" t="s">
        <v>82</v>
      </c>
      <c r="BA710" t="s">
        <v>1011</v>
      </c>
      <c r="BB710">
        <v>14538512928</v>
      </c>
      <c r="BC710">
        <v>2250000000</v>
      </c>
      <c r="BD710" s="9">
        <v>16788512928</v>
      </c>
      <c r="BE710" t="s">
        <v>42504</v>
      </c>
      <c r="BF710">
        <v>0</v>
      </c>
      <c r="BG710" t="s">
        <v>70</v>
      </c>
      <c r="BH710">
        <v>-1</v>
      </c>
      <c r="BI710" t="s">
        <v>46949</v>
      </c>
      <c r="BJ710" t="s">
        <v>42505</v>
      </c>
      <c r="BK710">
        <v>0</v>
      </c>
      <c r="BL710" t="s">
        <v>85</v>
      </c>
      <c r="BM710" t="s">
        <v>26846</v>
      </c>
    </row>
    <row r="711" spans="1:65" x14ac:dyDescent="0.25">
      <c r="A711">
        <v>2014</v>
      </c>
      <c r="B711" t="s">
        <v>116</v>
      </c>
      <c r="C711" t="s">
        <v>117</v>
      </c>
      <c r="D711" t="s">
        <v>42410</v>
      </c>
      <c r="E711" t="s">
        <v>18255</v>
      </c>
      <c r="F711" t="s">
        <v>18256</v>
      </c>
      <c r="G711">
        <v>1</v>
      </c>
      <c r="H711" t="s">
        <v>46842</v>
      </c>
      <c r="I711" t="s">
        <v>105</v>
      </c>
      <c r="J711" t="s">
        <v>88</v>
      </c>
      <c r="K711">
        <v>3</v>
      </c>
      <c r="L711" t="s">
        <v>41838</v>
      </c>
      <c r="M711">
        <v>72000000</v>
      </c>
      <c r="N711" t="s">
        <v>41840</v>
      </c>
      <c r="O711" t="s">
        <v>42506</v>
      </c>
      <c r="P711" t="s">
        <v>90</v>
      </c>
      <c r="Q711" t="s">
        <v>7838</v>
      </c>
      <c r="R711" t="s">
        <v>7838</v>
      </c>
      <c r="S711" t="s">
        <v>39333</v>
      </c>
      <c r="T711" t="s">
        <v>26841</v>
      </c>
      <c r="U711" t="s">
        <v>26930</v>
      </c>
      <c r="V711" t="s">
        <v>26931</v>
      </c>
      <c r="W711" t="s">
        <v>26932</v>
      </c>
      <c r="X711">
        <v>12290562529</v>
      </c>
      <c r="Y711" t="s">
        <v>122</v>
      </c>
      <c r="Z711" t="s">
        <v>123</v>
      </c>
      <c r="AA711">
        <v>0</v>
      </c>
      <c r="AB711" t="s">
        <v>76</v>
      </c>
      <c r="AC711">
        <v>0</v>
      </c>
      <c r="AD711" t="s">
        <v>76</v>
      </c>
      <c r="AE711">
        <v>2544358</v>
      </c>
      <c r="AF711" t="s">
        <v>40104</v>
      </c>
      <c r="AG711" t="s">
        <v>22638</v>
      </c>
      <c r="AH711" t="s">
        <v>8761</v>
      </c>
      <c r="AI711" t="s">
        <v>126</v>
      </c>
      <c r="AJ711" t="s">
        <v>41304</v>
      </c>
      <c r="AK711" t="s">
        <v>22640</v>
      </c>
      <c r="AL711" t="s">
        <v>8759</v>
      </c>
      <c r="AM711">
        <v>2014</v>
      </c>
      <c r="AN711" s="1">
        <v>41801</v>
      </c>
      <c r="AO711" s="1">
        <v>41822</v>
      </c>
      <c r="AP711">
        <v>10</v>
      </c>
      <c r="AQ711" t="s">
        <v>81</v>
      </c>
      <c r="AR711" s="4">
        <f>IF(AQ711="M",AP711*30.42,AP711)</f>
        <v>304.20000000000005</v>
      </c>
      <c r="AS711">
        <v>0</v>
      </c>
      <c r="AT711" s="4">
        <f>AR711+AS711</f>
        <v>304.20000000000005</v>
      </c>
      <c r="AU711">
        <v>3</v>
      </c>
      <c r="AV711" s="1">
        <f>AO711+AT711</f>
        <v>42126.2</v>
      </c>
      <c r="AW711" s="1">
        <v>42218</v>
      </c>
      <c r="AX711" s="2">
        <f>IF(AV711&gt;=AW711,1,2)</f>
        <v>2</v>
      </c>
      <c r="AY711" s="2" t="str">
        <f>IF((AV711+10)&gt;=AW711,"SAVE","LATE")</f>
        <v>LATE</v>
      </c>
      <c r="AZ711" t="s">
        <v>82</v>
      </c>
      <c r="BA711" t="s">
        <v>1011</v>
      </c>
      <c r="BB711">
        <v>11943142635</v>
      </c>
      <c r="BC711">
        <v>0</v>
      </c>
      <c r="BD711" s="9">
        <v>11943142635</v>
      </c>
      <c r="BE711" t="s">
        <v>42506</v>
      </c>
      <c r="BF711">
        <v>0</v>
      </c>
      <c r="BG711" t="s">
        <v>70</v>
      </c>
      <c r="BH711">
        <v>-1</v>
      </c>
      <c r="BI711" t="s">
        <v>8761</v>
      </c>
      <c r="BJ711" t="s">
        <v>26933</v>
      </c>
      <c r="BK711">
        <v>0</v>
      </c>
      <c r="BL711" t="s">
        <v>85</v>
      </c>
      <c r="BM711" t="s">
        <v>26934</v>
      </c>
    </row>
    <row r="712" spans="1:65" x14ac:dyDescent="0.25">
      <c r="A712">
        <v>2014</v>
      </c>
      <c r="B712" t="s">
        <v>116</v>
      </c>
      <c r="C712" t="s">
        <v>357</v>
      </c>
      <c r="D712" t="s">
        <v>42507</v>
      </c>
      <c r="E712" t="s">
        <v>26983</v>
      </c>
      <c r="F712" t="s">
        <v>26984</v>
      </c>
      <c r="G712">
        <v>1</v>
      </c>
      <c r="H712" t="s">
        <v>46842</v>
      </c>
      <c r="I712" t="s">
        <v>105</v>
      </c>
      <c r="J712" t="s">
        <v>88</v>
      </c>
      <c r="K712">
        <v>3</v>
      </c>
      <c r="L712" t="s">
        <v>41838</v>
      </c>
      <c r="M712">
        <v>95000000</v>
      </c>
      <c r="N712" t="s">
        <v>40102</v>
      </c>
      <c r="O712" t="s">
        <v>42508</v>
      </c>
      <c r="P712" t="s">
        <v>90</v>
      </c>
      <c r="Q712" t="s">
        <v>39326</v>
      </c>
      <c r="R712" t="s">
        <v>39326</v>
      </c>
      <c r="S712" t="s">
        <v>39333</v>
      </c>
      <c r="T712" t="s">
        <v>26985</v>
      </c>
      <c r="U712" t="s">
        <v>26986</v>
      </c>
      <c r="V712" t="s">
        <v>26987</v>
      </c>
      <c r="W712" t="s">
        <v>26988</v>
      </c>
      <c r="X712">
        <v>10705631383</v>
      </c>
      <c r="Y712" t="s">
        <v>96</v>
      </c>
      <c r="Z712" t="s">
        <v>40103</v>
      </c>
      <c r="AA712">
        <v>0</v>
      </c>
      <c r="AB712" t="s">
        <v>76</v>
      </c>
      <c r="AC712">
        <v>0</v>
      </c>
      <c r="AD712" t="s">
        <v>76</v>
      </c>
      <c r="AE712">
        <v>3245556</v>
      </c>
      <c r="AF712" t="s">
        <v>40104</v>
      </c>
      <c r="AG712" t="s">
        <v>26989</v>
      </c>
      <c r="AH712" t="s">
        <v>26990</v>
      </c>
      <c r="AI712" t="s">
        <v>126</v>
      </c>
      <c r="AJ712" t="s">
        <v>41304</v>
      </c>
      <c r="AK712">
        <v>70115281</v>
      </c>
      <c r="AL712" t="s">
        <v>39385</v>
      </c>
      <c r="AM712">
        <v>2014</v>
      </c>
      <c r="AN712" s="1">
        <v>41988</v>
      </c>
      <c r="AO712" s="1">
        <v>42023</v>
      </c>
      <c r="AP712">
        <v>13</v>
      </c>
      <c r="AQ712" t="s">
        <v>81</v>
      </c>
      <c r="AR712" s="4">
        <f>IF(AQ712="M",AP712*30.42,AP712)</f>
        <v>395.46000000000004</v>
      </c>
      <c r="AS712">
        <v>0</v>
      </c>
      <c r="AT712" s="4">
        <f>AR712+AS712</f>
        <v>395.46000000000004</v>
      </c>
      <c r="AU712">
        <v>4</v>
      </c>
      <c r="AV712" s="1">
        <f>AO712+AT712</f>
        <v>42418.46</v>
      </c>
      <c r="AW712" s="1">
        <v>42540</v>
      </c>
      <c r="AX712" s="2">
        <f>IF(AV712&gt;=AW712,1,2)</f>
        <v>2</v>
      </c>
      <c r="AY712" s="2" t="str">
        <f>IF((AV712+10)&gt;=AW712,"SAVE","LATE")</f>
        <v>LATE</v>
      </c>
      <c r="AZ712" t="s">
        <v>82</v>
      </c>
      <c r="BA712" t="s">
        <v>1011</v>
      </c>
      <c r="BB712">
        <v>10550540193</v>
      </c>
      <c r="BC712">
        <v>2122820285</v>
      </c>
      <c r="BD712" s="9">
        <v>12673360478</v>
      </c>
      <c r="BE712" t="s">
        <v>42509</v>
      </c>
      <c r="BF712">
        <v>0</v>
      </c>
      <c r="BG712" t="s">
        <v>70</v>
      </c>
      <c r="BH712">
        <v>-1</v>
      </c>
      <c r="BI712" t="s">
        <v>26990</v>
      </c>
      <c r="BJ712" t="s">
        <v>26991</v>
      </c>
      <c r="BK712">
        <v>0</v>
      </c>
      <c r="BL712" t="s">
        <v>85</v>
      </c>
      <c r="BM712" t="s">
        <v>26992</v>
      </c>
    </row>
    <row r="713" spans="1:65" x14ac:dyDescent="0.25">
      <c r="A713">
        <v>2014</v>
      </c>
      <c r="B713" t="s">
        <v>116</v>
      </c>
      <c r="C713" t="s">
        <v>290</v>
      </c>
      <c r="D713" t="s">
        <v>41878</v>
      </c>
      <c r="E713" t="s">
        <v>291</v>
      </c>
      <c r="F713" t="s">
        <v>403</v>
      </c>
      <c r="G713">
        <v>1</v>
      </c>
      <c r="H713" t="s">
        <v>46842</v>
      </c>
      <c r="I713" t="s">
        <v>105</v>
      </c>
      <c r="J713" t="s">
        <v>88</v>
      </c>
      <c r="K713">
        <v>3</v>
      </c>
      <c r="L713" t="s">
        <v>41838</v>
      </c>
      <c r="M713">
        <v>95000000</v>
      </c>
      <c r="N713" t="s">
        <v>40102</v>
      </c>
      <c r="O713" t="s">
        <v>26993</v>
      </c>
      <c r="P713" t="s">
        <v>90</v>
      </c>
      <c r="Q713" t="s">
        <v>7838</v>
      </c>
      <c r="R713" t="s">
        <v>7838</v>
      </c>
      <c r="S713" t="s">
        <v>39333</v>
      </c>
      <c r="T713" s="3">
        <v>41795</v>
      </c>
      <c r="U713" t="s">
        <v>26994</v>
      </c>
      <c r="V713" t="s">
        <v>26995</v>
      </c>
      <c r="W713">
        <v>4600002923</v>
      </c>
      <c r="X713">
        <v>10951963665</v>
      </c>
      <c r="Y713" t="s">
        <v>96</v>
      </c>
      <c r="Z713" t="s">
        <v>40103</v>
      </c>
      <c r="AA713">
        <v>0</v>
      </c>
      <c r="AB713" t="s">
        <v>76</v>
      </c>
      <c r="AC713">
        <v>0</v>
      </c>
      <c r="AD713" t="s">
        <v>76</v>
      </c>
      <c r="AE713">
        <v>3076893</v>
      </c>
      <c r="AF713" t="s">
        <v>40104</v>
      </c>
      <c r="AG713" t="s">
        <v>23094</v>
      </c>
      <c r="AH713" t="s">
        <v>1243</v>
      </c>
      <c r="AI713" t="s">
        <v>126</v>
      </c>
      <c r="AJ713" t="s">
        <v>41304</v>
      </c>
      <c r="AK713" t="s">
        <v>26996</v>
      </c>
      <c r="AL713" t="s">
        <v>26997</v>
      </c>
      <c r="AM713">
        <v>2014</v>
      </c>
      <c r="AN713" s="1">
        <v>41990</v>
      </c>
      <c r="AO713" s="1">
        <v>41990</v>
      </c>
      <c r="AP713">
        <v>10</v>
      </c>
      <c r="AQ713" t="s">
        <v>81</v>
      </c>
      <c r="AR713" s="4">
        <f>IF(AQ713="M",AP713*30.42,AP713)</f>
        <v>304.20000000000005</v>
      </c>
      <c r="AS713">
        <v>12</v>
      </c>
      <c r="AT713" s="4">
        <f>AR713+AS713</f>
        <v>316.20000000000005</v>
      </c>
      <c r="AU713">
        <v>2</v>
      </c>
      <c r="AV713" s="1">
        <f>AO713+AT713</f>
        <v>42306.2</v>
      </c>
      <c r="AW713" s="1">
        <v>42370</v>
      </c>
      <c r="AX713" s="2">
        <f>IF(AV713&gt;=AW713,1,2)</f>
        <v>2</v>
      </c>
      <c r="AY713" s="2" t="str">
        <f>IF((AV713+10)&gt;=AW713,"SAVE","LATE")</f>
        <v>LATE</v>
      </c>
      <c r="AZ713" t="s">
        <v>82</v>
      </c>
      <c r="BA713" t="s">
        <v>1011</v>
      </c>
      <c r="BB713">
        <v>10367085685</v>
      </c>
      <c r="BC713">
        <v>5422087474</v>
      </c>
      <c r="BD713" s="9">
        <v>15789173159</v>
      </c>
      <c r="BE713" t="s">
        <v>26993</v>
      </c>
      <c r="BF713">
        <v>0</v>
      </c>
      <c r="BG713" t="s">
        <v>70</v>
      </c>
      <c r="BH713">
        <v>-1</v>
      </c>
      <c r="BI713" t="s">
        <v>46950</v>
      </c>
      <c r="BJ713" t="s">
        <v>26998</v>
      </c>
      <c r="BK713">
        <v>0</v>
      </c>
      <c r="BL713" t="s">
        <v>85</v>
      </c>
      <c r="BM713" t="s">
        <v>26999</v>
      </c>
    </row>
    <row r="714" spans="1:65" x14ac:dyDescent="0.25">
      <c r="A714">
        <v>2014</v>
      </c>
      <c r="B714" t="s">
        <v>116</v>
      </c>
      <c r="C714" t="s">
        <v>290</v>
      </c>
      <c r="D714" t="s">
        <v>41878</v>
      </c>
      <c r="E714" t="s">
        <v>291</v>
      </c>
      <c r="F714" t="s">
        <v>403</v>
      </c>
      <c r="G714">
        <v>1</v>
      </c>
      <c r="H714" t="s">
        <v>46842</v>
      </c>
      <c r="I714" t="s">
        <v>105</v>
      </c>
      <c r="J714" t="s">
        <v>88</v>
      </c>
      <c r="K714">
        <v>3</v>
      </c>
      <c r="L714" t="s">
        <v>41838</v>
      </c>
      <c r="M714">
        <v>95000000</v>
      </c>
      <c r="N714" t="s">
        <v>40102</v>
      </c>
      <c r="O714" t="s">
        <v>42510</v>
      </c>
      <c r="P714" t="s">
        <v>90</v>
      </c>
      <c r="Q714" t="s">
        <v>39326</v>
      </c>
      <c r="R714" t="s">
        <v>39326</v>
      </c>
      <c r="S714" t="s">
        <v>39333</v>
      </c>
      <c r="T714" t="s">
        <v>25394</v>
      </c>
      <c r="U714" t="s">
        <v>27054</v>
      </c>
      <c r="V714" t="s">
        <v>27055</v>
      </c>
      <c r="W714" t="s">
        <v>27056</v>
      </c>
      <c r="X714">
        <v>9312507080</v>
      </c>
      <c r="Y714" t="s">
        <v>96</v>
      </c>
      <c r="Z714" t="s">
        <v>40103</v>
      </c>
      <c r="AA714">
        <v>0</v>
      </c>
      <c r="AB714" t="s">
        <v>76</v>
      </c>
      <c r="AC714">
        <v>0</v>
      </c>
      <c r="AD714" t="s">
        <v>76</v>
      </c>
      <c r="AE714">
        <v>2623985</v>
      </c>
      <c r="AF714" t="s">
        <v>40104</v>
      </c>
      <c r="AG714" t="s">
        <v>27057</v>
      </c>
      <c r="AH714" t="s">
        <v>20921</v>
      </c>
      <c r="AI714" t="s">
        <v>126</v>
      </c>
      <c r="AJ714" t="s">
        <v>41304</v>
      </c>
      <c r="AK714" t="s">
        <v>22518</v>
      </c>
      <c r="AL714" t="s">
        <v>39386</v>
      </c>
      <c r="AM714">
        <v>2014</v>
      </c>
      <c r="AN714" s="1">
        <v>41849</v>
      </c>
      <c r="AO714" s="1">
        <v>41890</v>
      </c>
      <c r="AP714">
        <v>8</v>
      </c>
      <c r="AQ714" t="s">
        <v>81</v>
      </c>
      <c r="AR714" s="4">
        <f>IF(AQ714="M",AP714*30.42,AP714)</f>
        <v>243.36</v>
      </c>
      <c r="AS714">
        <v>0</v>
      </c>
      <c r="AT714" s="4">
        <f>AR714+AS714</f>
        <v>243.36</v>
      </c>
      <c r="AU714">
        <v>8</v>
      </c>
      <c r="AV714" s="1">
        <f>AO714+AT714</f>
        <v>42133.36</v>
      </c>
      <c r="AW714" s="1">
        <v>42377</v>
      </c>
      <c r="AX714" s="2">
        <f>IF(AV714&gt;=AW714,1,2)</f>
        <v>2</v>
      </c>
      <c r="AY714" s="2" t="str">
        <f>IF((AV714+10)&gt;=AW714,"SAVE","LATE")</f>
        <v>LATE</v>
      </c>
      <c r="AZ714" t="s">
        <v>82</v>
      </c>
      <c r="BA714" t="s">
        <v>1011</v>
      </c>
      <c r="BB714">
        <v>9149872664</v>
      </c>
      <c r="BC714">
        <v>1000279274</v>
      </c>
      <c r="BD714" s="9">
        <v>10150151938</v>
      </c>
      <c r="BE714" t="s">
        <v>42511</v>
      </c>
      <c r="BF714">
        <v>0</v>
      </c>
      <c r="BG714" t="s">
        <v>70</v>
      </c>
      <c r="BH714">
        <v>-1</v>
      </c>
      <c r="BI714" t="s">
        <v>46951</v>
      </c>
      <c r="BJ714" t="s">
        <v>42512</v>
      </c>
      <c r="BK714">
        <v>0</v>
      </c>
      <c r="BL714" t="s">
        <v>85</v>
      </c>
      <c r="BM714" t="s">
        <v>27058</v>
      </c>
    </row>
    <row r="715" spans="1:65" x14ac:dyDescent="0.25">
      <c r="A715">
        <v>2014</v>
      </c>
      <c r="B715" t="s">
        <v>116</v>
      </c>
      <c r="C715" t="s">
        <v>357</v>
      </c>
      <c r="D715" t="s">
        <v>39356</v>
      </c>
      <c r="E715" t="s">
        <v>366</v>
      </c>
      <c r="F715" t="s">
        <v>367</v>
      </c>
      <c r="G715">
        <v>12</v>
      </c>
      <c r="H715" t="s">
        <v>41881</v>
      </c>
      <c r="I715" t="s">
        <v>67</v>
      </c>
      <c r="J715" t="s">
        <v>2752</v>
      </c>
      <c r="K715">
        <v>3</v>
      </c>
      <c r="L715" t="s">
        <v>41838</v>
      </c>
      <c r="M715">
        <v>95000000</v>
      </c>
      <c r="N715" t="s">
        <v>40102</v>
      </c>
      <c r="O715" t="s">
        <v>27112</v>
      </c>
      <c r="P715" t="s">
        <v>90</v>
      </c>
      <c r="Q715" t="s">
        <v>70</v>
      </c>
      <c r="R715" t="s">
        <v>70</v>
      </c>
      <c r="S715" t="s">
        <v>39333</v>
      </c>
      <c r="T715" t="s">
        <v>27113</v>
      </c>
      <c r="U715" t="s">
        <v>27114</v>
      </c>
      <c r="V715" t="s">
        <v>27115</v>
      </c>
      <c r="W715" t="s">
        <v>27115</v>
      </c>
      <c r="X715">
        <v>8746164250</v>
      </c>
      <c r="Y715" t="s">
        <v>96</v>
      </c>
      <c r="Z715" t="s">
        <v>40103</v>
      </c>
      <c r="AA715">
        <v>0</v>
      </c>
      <c r="AB715" t="s">
        <v>76</v>
      </c>
      <c r="AC715">
        <v>0</v>
      </c>
      <c r="AD715" t="s">
        <v>76</v>
      </c>
      <c r="AE715">
        <v>2448027</v>
      </c>
      <c r="AF715" t="s">
        <v>41304</v>
      </c>
      <c r="AG715" t="s">
        <v>27116</v>
      </c>
      <c r="AH715" t="s">
        <v>27117</v>
      </c>
      <c r="AI715" t="s">
        <v>126</v>
      </c>
      <c r="AJ715" t="s">
        <v>41304</v>
      </c>
      <c r="AK715" t="s">
        <v>27116</v>
      </c>
      <c r="AL715" t="s">
        <v>27117</v>
      </c>
      <c r="AM715">
        <v>2014</v>
      </c>
      <c r="AN715" s="1">
        <v>41738</v>
      </c>
      <c r="AO715" s="1">
        <v>41740</v>
      </c>
      <c r="AP715">
        <v>4</v>
      </c>
      <c r="AQ715" t="s">
        <v>81</v>
      </c>
      <c r="AR715" s="4">
        <f>IF(AQ715="M",AP715*30.42,AP715)</f>
        <v>121.68</v>
      </c>
      <c r="AS715">
        <v>0</v>
      </c>
      <c r="AT715" s="4">
        <f>AR715+AS715</f>
        <v>121.68</v>
      </c>
      <c r="AU715">
        <v>8</v>
      </c>
      <c r="AV715" s="1">
        <f>AO715+AT715</f>
        <v>41861.68</v>
      </c>
      <c r="AW715" s="1">
        <v>42105</v>
      </c>
      <c r="AX715" s="2">
        <f>IF(AV715&gt;=AW715,1,2)</f>
        <v>2</v>
      </c>
      <c r="AY715" s="2" t="str">
        <f>IF((AV715+10)&gt;=AW715,"SAVE","LATE")</f>
        <v>LATE</v>
      </c>
      <c r="AZ715" t="s">
        <v>82</v>
      </c>
      <c r="BA715" t="s">
        <v>1011</v>
      </c>
      <c r="BB715">
        <v>8746164250</v>
      </c>
      <c r="BC715">
        <v>12938702690</v>
      </c>
      <c r="BD715" s="9">
        <v>21684866940</v>
      </c>
      <c r="BE715" t="s">
        <v>27112</v>
      </c>
      <c r="BF715">
        <v>0</v>
      </c>
      <c r="BG715" t="s">
        <v>70</v>
      </c>
      <c r="BH715">
        <v>-1</v>
      </c>
      <c r="BI715" t="s">
        <v>70</v>
      </c>
      <c r="BJ715" t="s">
        <v>70</v>
      </c>
      <c r="BK715">
        <v>0</v>
      </c>
      <c r="BL715" t="s">
        <v>85</v>
      </c>
      <c r="BM715" t="s">
        <v>27118</v>
      </c>
    </row>
    <row r="716" spans="1:65" x14ac:dyDescent="0.25">
      <c r="A716">
        <v>2013</v>
      </c>
      <c r="B716" t="s">
        <v>116</v>
      </c>
      <c r="C716" t="s">
        <v>117</v>
      </c>
      <c r="D716" t="s">
        <v>40212</v>
      </c>
      <c r="E716" t="s">
        <v>118</v>
      </c>
      <c r="F716" t="s">
        <v>119</v>
      </c>
      <c r="G716">
        <v>1</v>
      </c>
      <c r="H716" t="s">
        <v>46842</v>
      </c>
      <c r="I716" t="s">
        <v>105</v>
      </c>
      <c r="J716" t="s">
        <v>88</v>
      </c>
      <c r="K716">
        <v>3</v>
      </c>
      <c r="L716" t="s">
        <v>41838</v>
      </c>
      <c r="M716">
        <v>95000000</v>
      </c>
      <c r="N716" t="s">
        <v>40102</v>
      </c>
      <c r="O716" t="s">
        <v>27133</v>
      </c>
      <c r="P716" t="s">
        <v>90</v>
      </c>
      <c r="Q716" t="s">
        <v>39326</v>
      </c>
      <c r="R716" t="s">
        <v>39326</v>
      </c>
      <c r="S716" t="s">
        <v>39333</v>
      </c>
      <c r="T716" t="s">
        <v>21208</v>
      </c>
      <c r="U716" t="s">
        <v>27134</v>
      </c>
      <c r="V716" t="s">
        <v>27135</v>
      </c>
      <c r="W716" t="s">
        <v>27136</v>
      </c>
      <c r="X716">
        <v>8185719763</v>
      </c>
      <c r="Y716" t="s">
        <v>96</v>
      </c>
      <c r="Z716" t="s">
        <v>40103</v>
      </c>
      <c r="AA716">
        <v>0</v>
      </c>
      <c r="AB716" t="s">
        <v>76</v>
      </c>
      <c r="AC716">
        <v>0</v>
      </c>
      <c r="AD716" t="s">
        <v>76</v>
      </c>
      <c r="AE716">
        <v>2368527</v>
      </c>
      <c r="AF716" t="s">
        <v>40104</v>
      </c>
      <c r="AG716" t="s">
        <v>27137</v>
      </c>
      <c r="AH716" t="s">
        <v>42513</v>
      </c>
      <c r="AI716" t="s">
        <v>126</v>
      </c>
      <c r="AJ716" t="s">
        <v>41304</v>
      </c>
      <c r="AK716" t="s">
        <v>27138</v>
      </c>
      <c r="AL716" t="s">
        <v>40227</v>
      </c>
      <c r="AM716">
        <v>2014</v>
      </c>
      <c r="AN716" s="1">
        <v>41691</v>
      </c>
      <c r="AO716" s="1">
        <v>41710</v>
      </c>
      <c r="AP716">
        <v>8</v>
      </c>
      <c r="AQ716" t="s">
        <v>81</v>
      </c>
      <c r="AR716" s="4">
        <f>IF(AQ716="M",AP716*30.42,AP716)</f>
        <v>243.36</v>
      </c>
      <c r="AS716">
        <v>45</v>
      </c>
      <c r="AT716" s="4">
        <f>AR716+AS716</f>
        <v>288.36</v>
      </c>
      <c r="AU716">
        <v>1</v>
      </c>
      <c r="AV716" s="1">
        <f>AO716+AT716</f>
        <v>41998.36</v>
      </c>
      <c r="AW716" s="1">
        <v>42031</v>
      </c>
      <c r="AX716" s="2">
        <f>IF(AV716&gt;=AW716,1,2)</f>
        <v>2</v>
      </c>
      <c r="AY716" s="2" t="str">
        <f>IF((AV716+10)&gt;=AW716,"SAVE","LATE")</f>
        <v>LATE</v>
      </c>
      <c r="AZ716" t="s">
        <v>82</v>
      </c>
      <c r="BA716" t="s">
        <v>1011</v>
      </c>
      <c r="BB716">
        <v>8018420925</v>
      </c>
      <c r="BC716">
        <v>4140547422</v>
      </c>
      <c r="BD716" s="9">
        <v>12158968347</v>
      </c>
      <c r="BE716" t="s">
        <v>27133</v>
      </c>
      <c r="BF716">
        <v>0</v>
      </c>
      <c r="BG716" t="s">
        <v>70</v>
      </c>
      <c r="BH716">
        <v>-1</v>
      </c>
      <c r="BI716" t="s">
        <v>27139</v>
      </c>
      <c r="BJ716" t="s">
        <v>27139</v>
      </c>
      <c r="BK716">
        <v>0</v>
      </c>
      <c r="BL716" t="s">
        <v>85</v>
      </c>
      <c r="BM716" t="s">
        <v>27140</v>
      </c>
    </row>
    <row r="717" spans="1:65" x14ac:dyDescent="0.25">
      <c r="A717">
        <v>2013</v>
      </c>
      <c r="B717" t="s">
        <v>116</v>
      </c>
      <c r="C717" t="s">
        <v>117</v>
      </c>
      <c r="D717" t="s">
        <v>40212</v>
      </c>
      <c r="E717" t="s">
        <v>118</v>
      </c>
      <c r="F717" t="s">
        <v>119</v>
      </c>
      <c r="G717">
        <v>1</v>
      </c>
      <c r="H717" t="s">
        <v>46842</v>
      </c>
      <c r="I717" t="s">
        <v>67</v>
      </c>
      <c r="J717" t="s">
        <v>88</v>
      </c>
      <c r="K717">
        <v>3</v>
      </c>
      <c r="L717" t="s">
        <v>41838</v>
      </c>
      <c r="M717">
        <v>95000000</v>
      </c>
      <c r="N717" t="s">
        <v>40102</v>
      </c>
      <c r="O717" t="s">
        <v>42514</v>
      </c>
      <c r="P717" t="s">
        <v>90</v>
      </c>
      <c r="Q717" t="s">
        <v>39326</v>
      </c>
      <c r="R717" t="s">
        <v>39326</v>
      </c>
      <c r="S717" t="s">
        <v>39333</v>
      </c>
      <c r="T717" s="3">
        <v>41315</v>
      </c>
      <c r="U717" t="s">
        <v>27141</v>
      </c>
      <c r="V717" t="s">
        <v>27142</v>
      </c>
      <c r="W717" t="s">
        <v>27143</v>
      </c>
      <c r="X717">
        <v>8247744275</v>
      </c>
      <c r="Y717" t="s">
        <v>96</v>
      </c>
      <c r="Z717" t="s">
        <v>40103</v>
      </c>
      <c r="AA717">
        <v>0</v>
      </c>
      <c r="AB717" t="s">
        <v>76</v>
      </c>
      <c r="AC717">
        <v>0</v>
      </c>
      <c r="AD717" t="s">
        <v>76</v>
      </c>
      <c r="AE717">
        <v>2565076</v>
      </c>
      <c r="AF717" t="s">
        <v>40104</v>
      </c>
      <c r="AG717" t="s">
        <v>27144</v>
      </c>
      <c r="AH717" t="s">
        <v>27145</v>
      </c>
      <c r="AI717" t="s">
        <v>126</v>
      </c>
      <c r="AJ717" t="s">
        <v>41304</v>
      </c>
      <c r="AK717" t="s">
        <v>6087</v>
      </c>
      <c r="AL717" t="s">
        <v>2401</v>
      </c>
      <c r="AM717">
        <v>2014</v>
      </c>
      <c r="AN717" s="1">
        <v>41733</v>
      </c>
      <c r="AO717" s="1">
        <v>41771</v>
      </c>
      <c r="AP717">
        <v>12</v>
      </c>
      <c r="AQ717" t="s">
        <v>81</v>
      </c>
      <c r="AR717" s="4">
        <f>IF(AQ717="M",AP717*30.42,AP717)</f>
        <v>365.04</v>
      </c>
      <c r="AS717">
        <v>0</v>
      </c>
      <c r="AT717" s="4">
        <f>AR717+AS717</f>
        <v>365.04</v>
      </c>
      <c r="AU717">
        <v>3</v>
      </c>
      <c r="AV717" s="1">
        <f>AO717+AT717</f>
        <v>42136.04</v>
      </c>
      <c r="AW717" s="1">
        <v>42228</v>
      </c>
      <c r="AX717" s="2">
        <f>IF(AV717&gt;=AW717,1,2)</f>
        <v>2</v>
      </c>
      <c r="AY717" s="2" t="str">
        <f>IF((AV717+10)&gt;=AW717,"SAVE","LATE")</f>
        <v>LATE</v>
      </c>
      <c r="AZ717" t="s">
        <v>82</v>
      </c>
      <c r="BA717" t="s">
        <v>1011</v>
      </c>
      <c r="BB717">
        <v>7882298006</v>
      </c>
      <c r="BC717">
        <v>3607019977</v>
      </c>
      <c r="BD717" s="9">
        <v>11489317983</v>
      </c>
      <c r="BE717" t="s">
        <v>42515</v>
      </c>
      <c r="BF717">
        <v>0</v>
      </c>
      <c r="BG717" t="s">
        <v>70</v>
      </c>
      <c r="BH717">
        <v>-1</v>
      </c>
      <c r="BI717" t="s">
        <v>27146</v>
      </c>
      <c r="BJ717" t="s">
        <v>27146</v>
      </c>
      <c r="BK717">
        <v>0</v>
      </c>
      <c r="BL717" t="s">
        <v>85</v>
      </c>
      <c r="BM717" t="s">
        <v>27147</v>
      </c>
    </row>
    <row r="718" spans="1:65" x14ac:dyDescent="0.25">
      <c r="A718">
        <v>2014</v>
      </c>
      <c r="B718" t="s">
        <v>116</v>
      </c>
      <c r="C718" t="s">
        <v>117</v>
      </c>
      <c r="D718" t="s">
        <v>40212</v>
      </c>
      <c r="E718" t="s">
        <v>118</v>
      </c>
      <c r="F718" t="s">
        <v>480</v>
      </c>
      <c r="G718">
        <v>12</v>
      </c>
      <c r="H718" t="s">
        <v>41881</v>
      </c>
      <c r="I718" t="s">
        <v>105</v>
      </c>
      <c r="J718" t="s">
        <v>2752</v>
      </c>
      <c r="K718">
        <v>3</v>
      </c>
      <c r="L718" t="s">
        <v>41838</v>
      </c>
      <c r="M718">
        <v>77000000</v>
      </c>
      <c r="N718" t="s">
        <v>481</v>
      </c>
      <c r="O718" t="s">
        <v>27189</v>
      </c>
      <c r="P718" t="s">
        <v>90</v>
      </c>
      <c r="Q718" t="s">
        <v>70</v>
      </c>
      <c r="R718" t="s">
        <v>70</v>
      </c>
      <c r="S718" t="s">
        <v>39333</v>
      </c>
      <c r="T718" t="s">
        <v>27190</v>
      </c>
      <c r="U718" t="s">
        <v>27191</v>
      </c>
      <c r="V718">
        <v>4600054217</v>
      </c>
      <c r="W718">
        <v>4600054217</v>
      </c>
      <c r="X718">
        <v>7387377643</v>
      </c>
      <c r="Y718" t="s">
        <v>122</v>
      </c>
      <c r="Z718" t="s">
        <v>123</v>
      </c>
      <c r="AA718">
        <v>0</v>
      </c>
      <c r="AB718" t="s">
        <v>76</v>
      </c>
      <c r="AC718">
        <v>0</v>
      </c>
      <c r="AD718" t="s">
        <v>76</v>
      </c>
      <c r="AE718">
        <v>3059831</v>
      </c>
      <c r="AF718" t="s">
        <v>40104</v>
      </c>
      <c r="AG718">
        <v>8110252616</v>
      </c>
      <c r="AH718" t="s">
        <v>40228</v>
      </c>
      <c r="AI718" t="s">
        <v>126</v>
      </c>
      <c r="AJ718" t="s">
        <v>41304</v>
      </c>
      <c r="AK718">
        <v>98571428</v>
      </c>
      <c r="AL718" t="s">
        <v>27192</v>
      </c>
      <c r="AM718">
        <v>2014</v>
      </c>
      <c r="AN718" s="1">
        <v>41949</v>
      </c>
      <c r="AO718" s="1">
        <v>41676</v>
      </c>
      <c r="AP718">
        <v>9</v>
      </c>
      <c r="AQ718" t="s">
        <v>81</v>
      </c>
      <c r="AR718" s="4">
        <f>IF(AQ718="M",AP718*30.42,AP718)</f>
        <v>273.78000000000003</v>
      </c>
      <c r="AS718">
        <v>20</v>
      </c>
      <c r="AT718" s="4">
        <f>AR718+AS718</f>
        <v>293.78000000000003</v>
      </c>
      <c r="AU718">
        <v>7</v>
      </c>
      <c r="AV718" s="1">
        <f>AO718+AT718</f>
        <v>41969.78</v>
      </c>
      <c r="AW718" s="1">
        <v>42181</v>
      </c>
      <c r="AX718" s="2">
        <f>IF(AV718&gt;=AW718,1,2)</f>
        <v>2</v>
      </c>
      <c r="AY718" s="2" t="str">
        <f>IF((AV718+10)&gt;=AW718,"SAVE","LATE")</f>
        <v>LATE</v>
      </c>
      <c r="AZ718" t="s">
        <v>82</v>
      </c>
      <c r="BA718" t="s">
        <v>1011</v>
      </c>
      <c r="BB718">
        <v>7387377643</v>
      </c>
      <c r="BC718">
        <v>0</v>
      </c>
      <c r="BD718" s="9">
        <v>7387377643</v>
      </c>
      <c r="BE718" t="s">
        <v>27193</v>
      </c>
      <c r="BF718">
        <v>0</v>
      </c>
      <c r="BG718" t="s">
        <v>70</v>
      </c>
      <c r="BH718">
        <v>-1</v>
      </c>
      <c r="BI718" t="s">
        <v>70</v>
      </c>
      <c r="BJ718" t="s">
        <v>70</v>
      </c>
      <c r="BK718">
        <v>0</v>
      </c>
      <c r="BL718" t="s">
        <v>85</v>
      </c>
      <c r="BM718" t="s">
        <v>27194</v>
      </c>
    </row>
    <row r="719" spans="1:65" x14ac:dyDescent="0.25">
      <c r="A719">
        <v>2014</v>
      </c>
      <c r="B719" t="s">
        <v>116</v>
      </c>
      <c r="C719" t="s">
        <v>117</v>
      </c>
      <c r="D719" t="s">
        <v>40212</v>
      </c>
      <c r="E719" t="s">
        <v>118</v>
      </c>
      <c r="F719" t="s">
        <v>3475</v>
      </c>
      <c r="G719">
        <v>1</v>
      </c>
      <c r="H719" t="s">
        <v>46842</v>
      </c>
      <c r="I719" t="s">
        <v>105</v>
      </c>
      <c r="J719" t="s">
        <v>88</v>
      </c>
      <c r="K719">
        <v>3</v>
      </c>
      <c r="L719" t="s">
        <v>41838</v>
      </c>
      <c r="M719">
        <v>81000000</v>
      </c>
      <c r="N719" t="s">
        <v>42156</v>
      </c>
      <c r="O719" t="s">
        <v>42516</v>
      </c>
      <c r="P719" t="s">
        <v>90</v>
      </c>
      <c r="Q719" t="s">
        <v>7838</v>
      </c>
      <c r="R719" t="s">
        <v>7838</v>
      </c>
      <c r="S719" t="s">
        <v>39333</v>
      </c>
      <c r="T719" t="s">
        <v>27282</v>
      </c>
      <c r="U719" t="s">
        <v>27283</v>
      </c>
      <c r="V719">
        <v>70005331</v>
      </c>
      <c r="W719">
        <v>4600056824</v>
      </c>
      <c r="X719">
        <v>6437574751</v>
      </c>
      <c r="Y719" t="s">
        <v>122</v>
      </c>
      <c r="Z719" t="s">
        <v>123</v>
      </c>
      <c r="AA719">
        <v>0</v>
      </c>
      <c r="AB719" t="s">
        <v>76</v>
      </c>
      <c r="AC719">
        <v>0</v>
      </c>
      <c r="AD719" t="s">
        <v>76</v>
      </c>
      <c r="AE719">
        <v>2902658</v>
      </c>
      <c r="AF719" t="s">
        <v>40104</v>
      </c>
      <c r="AG719" t="s">
        <v>27284</v>
      </c>
      <c r="AH719" t="s">
        <v>27285</v>
      </c>
      <c r="AI719" t="s">
        <v>126</v>
      </c>
      <c r="AJ719" t="s">
        <v>41304</v>
      </c>
      <c r="AK719" t="s">
        <v>27286</v>
      </c>
      <c r="AL719" t="s">
        <v>42517</v>
      </c>
      <c r="AM719">
        <v>2014</v>
      </c>
      <c r="AN719" s="1">
        <v>41942</v>
      </c>
      <c r="AO719" s="1">
        <v>41983</v>
      </c>
      <c r="AP719">
        <v>10</v>
      </c>
      <c r="AQ719" t="s">
        <v>81</v>
      </c>
      <c r="AR719" s="4">
        <f>IF(AQ719="M",AP719*30.42,AP719)</f>
        <v>304.20000000000005</v>
      </c>
      <c r="AS719">
        <v>0</v>
      </c>
      <c r="AT719" s="4">
        <f>AR719+AS719</f>
        <v>304.20000000000005</v>
      </c>
      <c r="AU719">
        <v>2</v>
      </c>
      <c r="AV719" s="1">
        <f>AO719+AT719</f>
        <v>42287.199999999997</v>
      </c>
      <c r="AW719" s="1">
        <v>42348</v>
      </c>
      <c r="AX719" s="2">
        <f>IF(AV719&gt;=AW719,1,2)</f>
        <v>2</v>
      </c>
      <c r="AY719" s="2" t="str">
        <f>IF((AV719+10)&gt;=AW719,"SAVE","LATE")</f>
        <v>LATE</v>
      </c>
      <c r="AZ719" t="s">
        <v>82</v>
      </c>
      <c r="BA719" t="s">
        <v>1011</v>
      </c>
      <c r="BB719">
        <v>6125190657</v>
      </c>
      <c r="BC719">
        <v>1251165277</v>
      </c>
      <c r="BD719" s="9">
        <v>7376355934</v>
      </c>
      <c r="BE719" t="s">
        <v>42518</v>
      </c>
      <c r="BF719">
        <v>0</v>
      </c>
      <c r="BG719" t="s">
        <v>70</v>
      </c>
      <c r="BH719">
        <v>-1</v>
      </c>
      <c r="BI719" t="s">
        <v>27287</v>
      </c>
      <c r="BJ719" t="s">
        <v>27288</v>
      </c>
      <c r="BK719">
        <v>0</v>
      </c>
      <c r="BL719" t="s">
        <v>85</v>
      </c>
      <c r="BM719" t="s">
        <v>27289</v>
      </c>
    </row>
    <row r="720" spans="1:65" x14ac:dyDescent="0.25">
      <c r="A720">
        <v>2014</v>
      </c>
      <c r="B720" t="s">
        <v>116</v>
      </c>
      <c r="C720" t="s">
        <v>357</v>
      </c>
      <c r="D720" t="s">
        <v>42507</v>
      </c>
      <c r="E720" t="s">
        <v>26983</v>
      </c>
      <c r="F720" t="s">
        <v>26984</v>
      </c>
      <c r="G720">
        <v>1</v>
      </c>
      <c r="H720" t="s">
        <v>46842</v>
      </c>
      <c r="I720" t="s">
        <v>105</v>
      </c>
      <c r="J720" t="s">
        <v>88</v>
      </c>
      <c r="K720">
        <v>3</v>
      </c>
      <c r="L720" t="s">
        <v>41838</v>
      </c>
      <c r="M720">
        <v>95000000</v>
      </c>
      <c r="N720" t="s">
        <v>40102</v>
      </c>
      <c r="O720" t="s">
        <v>42519</v>
      </c>
      <c r="P720" t="s">
        <v>90</v>
      </c>
      <c r="Q720" t="s">
        <v>39326</v>
      </c>
      <c r="R720" t="s">
        <v>39326</v>
      </c>
      <c r="S720" t="s">
        <v>39333</v>
      </c>
      <c r="T720" s="3">
        <v>41770</v>
      </c>
      <c r="U720" t="s">
        <v>27385</v>
      </c>
      <c r="V720" t="s">
        <v>27386</v>
      </c>
      <c r="W720" t="s">
        <v>27387</v>
      </c>
      <c r="X720">
        <v>5969069649</v>
      </c>
      <c r="Y720" t="s">
        <v>96</v>
      </c>
      <c r="Z720" t="s">
        <v>40103</v>
      </c>
      <c r="AA720">
        <v>0</v>
      </c>
      <c r="AB720" t="s">
        <v>76</v>
      </c>
      <c r="AC720">
        <v>0</v>
      </c>
      <c r="AD720" t="s">
        <v>76</v>
      </c>
      <c r="AE720">
        <v>3306507</v>
      </c>
      <c r="AF720" t="s">
        <v>40104</v>
      </c>
      <c r="AG720" t="s">
        <v>27388</v>
      </c>
      <c r="AH720" t="s">
        <v>27389</v>
      </c>
      <c r="AI720" t="s">
        <v>126</v>
      </c>
      <c r="AJ720" t="s">
        <v>41304</v>
      </c>
      <c r="AK720" t="s">
        <v>21416</v>
      </c>
      <c r="AL720" t="s">
        <v>41364</v>
      </c>
      <c r="AM720">
        <v>2014</v>
      </c>
      <c r="AN720" s="1">
        <v>41995</v>
      </c>
      <c r="AO720" s="1">
        <v>42072</v>
      </c>
      <c r="AP720">
        <v>10</v>
      </c>
      <c r="AQ720" t="s">
        <v>81</v>
      </c>
      <c r="AR720" s="4">
        <f>IF(AQ720="M",AP720*30.42,AP720)</f>
        <v>304.20000000000005</v>
      </c>
      <c r="AS720">
        <v>0</v>
      </c>
      <c r="AT720" s="4">
        <f>AR720+AS720</f>
        <v>304.20000000000005</v>
      </c>
      <c r="AU720">
        <v>6</v>
      </c>
      <c r="AV720" s="1">
        <f>AO720+AT720</f>
        <v>42376.2</v>
      </c>
      <c r="AW720" s="1">
        <v>42560</v>
      </c>
      <c r="AX720" s="2">
        <f>IF(AV720&gt;=AW720,1,2)</f>
        <v>2</v>
      </c>
      <c r="AY720" s="2" t="str">
        <f>IF((AV720+10)&gt;=AW720,"SAVE","LATE")</f>
        <v>LATE</v>
      </c>
      <c r="AZ720" t="s">
        <v>82</v>
      </c>
      <c r="BA720" t="s">
        <v>1011</v>
      </c>
      <c r="BB720">
        <v>5565914797</v>
      </c>
      <c r="BC720">
        <v>1652404745</v>
      </c>
      <c r="BD720" s="9">
        <v>7218319542</v>
      </c>
      <c r="BE720" t="s">
        <v>42520</v>
      </c>
      <c r="BF720">
        <v>0</v>
      </c>
      <c r="BG720" t="s">
        <v>70</v>
      </c>
      <c r="BH720">
        <v>-1</v>
      </c>
      <c r="BI720" t="s">
        <v>27389</v>
      </c>
      <c r="BJ720" t="s">
        <v>27390</v>
      </c>
      <c r="BK720">
        <v>0</v>
      </c>
      <c r="BL720" t="s">
        <v>85</v>
      </c>
      <c r="BM720" t="s">
        <v>27391</v>
      </c>
    </row>
    <row r="721" spans="1:65" x14ac:dyDescent="0.25">
      <c r="A721">
        <v>2013</v>
      </c>
      <c r="B721" t="s">
        <v>116</v>
      </c>
      <c r="C721" t="s">
        <v>117</v>
      </c>
      <c r="D721" t="s">
        <v>40212</v>
      </c>
      <c r="E721" t="s">
        <v>118</v>
      </c>
      <c r="F721" t="s">
        <v>13762</v>
      </c>
      <c r="G721">
        <v>1</v>
      </c>
      <c r="H721" t="s">
        <v>46842</v>
      </c>
      <c r="I721" t="s">
        <v>105</v>
      </c>
      <c r="J721" t="s">
        <v>88</v>
      </c>
      <c r="K721">
        <v>3</v>
      </c>
      <c r="L721" t="s">
        <v>41838</v>
      </c>
      <c r="M721">
        <v>72000000</v>
      </c>
      <c r="N721" t="s">
        <v>41840</v>
      </c>
      <c r="O721" t="s">
        <v>42521</v>
      </c>
      <c r="P721" t="s">
        <v>90</v>
      </c>
      <c r="Q721" t="s">
        <v>39326</v>
      </c>
      <c r="R721" t="s">
        <v>39326</v>
      </c>
      <c r="S721" t="s">
        <v>39333</v>
      </c>
      <c r="T721" t="s">
        <v>13824</v>
      </c>
      <c r="U721" t="s">
        <v>27433</v>
      </c>
      <c r="V721">
        <v>70005151</v>
      </c>
      <c r="W721">
        <v>4600052806</v>
      </c>
      <c r="X721">
        <v>5198602763</v>
      </c>
      <c r="Y721" t="s">
        <v>122</v>
      </c>
      <c r="Z721" t="s">
        <v>123</v>
      </c>
      <c r="AA721">
        <v>0</v>
      </c>
      <c r="AB721" t="s">
        <v>76</v>
      </c>
      <c r="AC721">
        <v>0</v>
      </c>
      <c r="AD721" t="s">
        <v>76</v>
      </c>
      <c r="AE721">
        <v>2368604</v>
      </c>
      <c r="AF721" t="s">
        <v>40104</v>
      </c>
      <c r="AG721">
        <v>8001522089</v>
      </c>
      <c r="AH721" t="s">
        <v>27434</v>
      </c>
      <c r="AI721" t="s">
        <v>126</v>
      </c>
      <c r="AJ721" t="s">
        <v>41304</v>
      </c>
      <c r="AK721">
        <v>8397113</v>
      </c>
      <c r="AL721" t="s">
        <v>27435</v>
      </c>
      <c r="AM721">
        <v>2014</v>
      </c>
      <c r="AN721" s="1">
        <v>41676</v>
      </c>
      <c r="AO721" s="1">
        <v>41715</v>
      </c>
      <c r="AP721">
        <v>8</v>
      </c>
      <c r="AQ721" t="s">
        <v>81</v>
      </c>
      <c r="AR721" s="4">
        <f>IF(AQ721="M",AP721*30.42,AP721)</f>
        <v>243.36</v>
      </c>
      <c r="AS721">
        <v>0</v>
      </c>
      <c r="AT721" s="4">
        <f>AR721+AS721</f>
        <v>243.36</v>
      </c>
      <c r="AU721">
        <v>4</v>
      </c>
      <c r="AV721" s="1">
        <f>AO721+AT721</f>
        <v>41958.36</v>
      </c>
      <c r="AW721" s="1">
        <v>42080</v>
      </c>
      <c r="AX721" s="2">
        <f>IF(AV721&gt;=AW721,1,2)</f>
        <v>2</v>
      </c>
      <c r="AY721" s="2" t="str">
        <f>IF((AV721+10)&gt;=AW721,"SAVE","LATE")</f>
        <v>LATE</v>
      </c>
      <c r="AZ721" t="s">
        <v>82</v>
      </c>
      <c r="BA721" t="s">
        <v>1011</v>
      </c>
      <c r="BB721">
        <v>5120623563</v>
      </c>
      <c r="BC721">
        <v>984344516</v>
      </c>
      <c r="BD721" s="9">
        <v>6104968079</v>
      </c>
      <c r="BE721" t="s">
        <v>42522</v>
      </c>
      <c r="BF721">
        <v>0</v>
      </c>
      <c r="BG721" t="s">
        <v>70</v>
      </c>
      <c r="BH721">
        <v>-1</v>
      </c>
      <c r="BI721" t="s">
        <v>27436</v>
      </c>
      <c r="BJ721" t="s">
        <v>27436</v>
      </c>
      <c r="BK721">
        <v>0</v>
      </c>
      <c r="BL721" t="s">
        <v>85</v>
      </c>
      <c r="BM721" t="s">
        <v>27437</v>
      </c>
    </row>
    <row r="722" spans="1:65" x14ac:dyDescent="0.25">
      <c r="A722">
        <v>2015</v>
      </c>
      <c r="B722" t="s">
        <v>116</v>
      </c>
      <c r="C722" t="s">
        <v>117</v>
      </c>
      <c r="D722" t="s">
        <v>40212</v>
      </c>
      <c r="E722" t="s">
        <v>118</v>
      </c>
      <c r="F722" t="s">
        <v>3475</v>
      </c>
      <c r="G722">
        <v>12</v>
      </c>
      <c r="H722" t="s">
        <v>41881</v>
      </c>
      <c r="I722" t="s">
        <v>105</v>
      </c>
      <c r="J722" t="s">
        <v>68</v>
      </c>
      <c r="K722">
        <v>3</v>
      </c>
      <c r="L722" t="s">
        <v>41838</v>
      </c>
      <c r="M722">
        <v>72000000</v>
      </c>
      <c r="N722" t="s">
        <v>41840</v>
      </c>
      <c r="O722" t="s">
        <v>42523</v>
      </c>
      <c r="P722" t="s">
        <v>90</v>
      </c>
      <c r="Q722" t="s">
        <v>70</v>
      </c>
      <c r="R722" t="s">
        <v>70</v>
      </c>
      <c r="S722" t="s">
        <v>39333</v>
      </c>
      <c r="T722" t="s">
        <v>27941</v>
      </c>
      <c r="U722" t="s">
        <v>27942</v>
      </c>
      <c r="V722">
        <v>4600057283</v>
      </c>
      <c r="W722">
        <v>4600057283</v>
      </c>
      <c r="X722">
        <v>3241254803</v>
      </c>
      <c r="Y722" t="s">
        <v>122</v>
      </c>
      <c r="Z722" t="s">
        <v>123</v>
      </c>
      <c r="AA722">
        <v>0</v>
      </c>
      <c r="AB722" t="s">
        <v>76</v>
      </c>
      <c r="AC722">
        <v>0</v>
      </c>
      <c r="AD722" t="s">
        <v>76</v>
      </c>
      <c r="AE722">
        <v>3133173</v>
      </c>
      <c r="AF722" t="s">
        <v>40104</v>
      </c>
      <c r="AG722">
        <v>800223337</v>
      </c>
      <c r="AH722" t="s">
        <v>27943</v>
      </c>
      <c r="AI722" t="s">
        <v>126</v>
      </c>
      <c r="AJ722" t="s">
        <v>41304</v>
      </c>
      <c r="AK722">
        <v>21386058</v>
      </c>
      <c r="AL722" t="s">
        <v>40229</v>
      </c>
      <c r="AM722">
        <v>2014</v>
      </c>
      <c r="AN722" s="1">
        <v>41976</v>
      </c>
      <c r="AO722" s="1">
        <v>42009</v>
      </c>
      <c r="AP722">
        <v>10</v>
      </c>
      <c r="AQ722" t="s">
        <v>81</v>
      </c>
      <c r="AR722" s="4">
        <f>IF(AQ722="M",AP722*30.42,AP722)</f>
        <v>304.20000000000005</v>
      </c>
      <c r="AS722">
        <v>0</v>
      </c>
      <c r="AT722" s="4">
        <f>AR722+AS722</f>
        <v>304.20000000000005</v>
      </c>
      <c r="AU722">
        <v>6</v>
      </c>
      <c r="AV722" s="1">
        <f>AO722+AT722</f>
        <v>42313.2</v>
      </c>
      <c r="AW722" s="1">
        <v>42495</v>
      </c>
      <c r="AX722" s="2">
        <f>IF(AV722&gt;=AW722,1,2)</f>
        <v>2</v>
      </c>
      <c r="AY722" s="2" t="str">
        <f>IF((AV722+10)&gt;=AW722,"SAVE","LATE")</f>
        <v>LATE</v>
      </c>
      <c r="AZ722" t="s">
        <v>82</v>
      </c>
      <c r="BA722" t="s">
        <v>1011</v>
      </c>
      <c r="BB722">
        <v>3241254803</v>
      </c>
      <c r="BC722">
        <v>0</v>
      </c>
      <c r="BD722" s="9">
        <v>3241254803</v>
      </c>
      <c r="BE722" t="s">
        <v>42523</v>
      </c>
      <c r="BF722">
        <v>0</v>
      </c>
      <c r="BG722" t="s">
        <v>70</v>
      </c>
      <c r="BH722">
        <v>-1</v>
      </c>
      <c r="BI722" t="s">
        <v>70</v>
      </c>
      <c r="BJ722" t="s">
        <v>70</v>
      </c>
      <c r="BK722">
        <v>0</v>
      </c>
      <c r="BL722" t="s">
        <v>85</v>
      </c>
      <c r="BM722" t="s">
        <v>27944</v>
      </c>
    </row>
    <row r="723" spans="1:65" x14ac:dyDescent="0.25">
      <c r="A723">
        <v>2014</v>
      </c>
      <c r="B723" t="s">
        <v>116</v>
      </c>
      <c r="C723" t="s">
        <v>357</v>
      </c>
      <c r="D723" t="s">
        <v>39356</v>
      </c>
      <c r="E723" t="s">
        <v>366</v>
      </c>
      <c r="F723" t="s">
        <v>367</v>
      </c>
      <c r="G723">
        <v>1</v>
      </c>
      <c r="H723" t="s">
        <v>46842</v>
      </c>
      <c r="I723" t="s">
        <v>67</v>
      </c>
      <c r="J723" t="s">
        <v>88</v>
      </c>
      <c r="K723">
        <v>3</v>
      </c>
      <c r="L723" t="s">
        <v>41838</v>
      </c>
      <c r="M723">
        <v>77000000</v>
      </c>
      <c r="N723" t="s">
        <v>481</v>
      </c>
      <c r="O723" t="s">
        <v>42524</v>
      </c>
      <c r="P723" t="s">
        <v>90</v>
      </c>
      <c r="Q723" t="s">
        <v>7838</v>
      </c>
      <c r="R723" t="s">
        <v>39326</v>
      </c>
      <c r="S723" t="s">
        <v>39333</v>
      </c>
      <c r="T723" t="s">
        <v>27251</v>
      </c>
      <c r="U723" t="s">
        <v>27967</v>
      </c>
      <c r="V723" t="s">
        <v>27968</v>
      </c>
      <c r="W723" t="s">
        <v>27969</v>
      </c>
      <c r="X723">
        <v>3221849058</v>
      </c>
      <c r="Y723" t="s">
        <v>122</v>
      </c>
      <c r="Z723" t="s">
        <v>123</v>
      </c>
      <c r="AA723">
        <v>0</v>
      </c>
      <c r="AB723" t="s">
        <v>76</v>
      </c>
      <c r="AC723">
        <v>0</v>
      </c>
      <c r="AD723" t="s">
        <v>76</v>
      </c>
      <c r="AE723">
        <v>2511783</v>
      </c>
      <c r="AF723" t="s">
        <v>40104</v>
      </c>
      <c r="AG723" t="s">
        <v>27970</v>
      </c>
      <c r="AH723" t="s">
        <v>27971</v>
      </c>
      <c r="AI723" t="s">
        <v>126</v>
      </c>
      <c r="AJ723" t="s">
        <v>41304</v>
      </c>
      <c r="AK723" t="s">
        <v>27972</v>
      </c>
      <c r="AL723" t="s">
        <v>27973</v>
      </c>
      <c r="AM723">
        <v>2014</v>
      </c>
      <c r="AN723" s="1">
        <v>41782</v>
      </c>
      <c r="AO723" s="1">
        <v>41806</v>
      </c>
      <c r="AP723">
        <v>18</v>
      </c>
      <c r="AQ723" t="s">
        <v>81</v>
      </c>
      <c r="AR723" s="4">
        <f>IF(AQ723="M",AP723*30.42,AP723)</f>
        <v>547.56000000000006</v>
      </c>
      <c r="AS723">
        <v>0</v>
      </c>
      <c r="AT723" s="4">
        <f>AR723+AS723</f>
        <v>547.56000000000006</v>
      </c>
      <c r="AU723">
        <v>2</v>
      </c>
      <c r="AV723" s="1">
        <f>AO723+AT723</f>
        <v>42353.56</v>
      </c>
      <c r="AW723" s="1">
        <v>42416</v>
      </c>
      <c r="AX723" s="2">
        <f>IF(AV723&gt;=AW723,1,2)</f>
        <v>2</v>
      </c>
      <c r="AY723" s="2" t="str">
        <f>IF((AV723+10)&gt;=AW723,"SAVE","LATE")</f>
        <v>LATE</v>
      </c>
      <c r="AZ723" t="s">
        <v>82</v>
      </c>
      <c r="BA723" t="s">
        <v>1011</v>
      </c>
      <c r="BB723">
        <v>3155988975</v>
      </c>
      <c r="BC723">
        <v>340000000</v>
      </c>
      <c r="BD723" s="9">
        <v>3495988975</v>
      </c>
      <c r="BE723" t="s">
        <v>42525</v>
      </c>
      <c r="BF723">
        <v>0</v>
      </c>
      <c r="BG723" t="s">
        <v>70</v>
      </c>
      <c r="BH723">
        <v>-1</v>
      </c>
      <c r="BI723" t="s">
        <v>27971</v>
      </c>
      <c r="BJ723" t="s">
        <v>27974</v>
      </c>
      <c r="BK723">
        <v>0</v>
      </c>
      <c r="BL723" t="s">
        <v>85</v>
      </c>
      <c r="BM723" t="s">
        <v>27975</v>
      </c>
    </row>
    <row r="724" spans="1:65" x14ac:dyDescent="0.25">
      <c r="A724">
        <v>2014</v>
      </c>
      <c r="B724" t="s">
        <v>116</v>
      </c>
      <c r="C724" t="s">
        <v>357</v>
      </c>
      <c r="D724" t="s">
        <v>42507</v>
      </c>
      <c r="E724" t="s">
        <v>26983</v>
      </c>
      <c r="F724" t="s">
        <v>26984</v>
      </c>
      <c r="G724">
        <v>1</v>
      </c>
      <c r="H724" t="s">
        <v>46842</v>
      </c>
      <c r="I724" t="s">
        <v>105</v>
      </c>
      <c r="J724" t="s">
        <v>88</v>
      </c>
      <c r="K724">
        <v>3</v>
      </c>
      <c r="L724" t="s">
        <v>41838</v>
      </c>
      <c r="M724">
        <v>95000000</v>
      </c>
      <c r="N724" t="s">
        <v>40102</v>
      </c>
      <c r="O724" t="s">
        <v>42526</v>
      </c>
      <c r="P724" t="s">
        <v>90</v>
      </c>
      <c r="Q724" t="s">
        <v>39326</v>
      </c>
      <c r="R724" t="s">
        <v>39326</v>
      </c>
      <c r="S724" t="s">
        <v>39333</v>
      </c>
      <c r="T724" t="s">
        <v>27711</v>
      </c>
      <c r="U724" t="s">
        <v>28016</v>
      </c>
      <c r="V724" t="s">
        <v>28017</v>
      </c>
      <c r="W724" t="s">
        <v>28018</v>
      </c>
      <c r="X724">
        <v>3140617471</v>
      </c>
      <c r="Y724" t="s">
        <v>96</v>
      </c>
      <c r="Z724" t="s">
        <v>40103</v>
      </c>
      <c r="AA724">
        <v>0</v>
      </c>
      <c r="AB724" t="s">
        <v>76</v>
      </c>
      <c r="AC724">
        <v>0</v>
      </c>
      <c r="AD724" t="s">
        <v>76</v>
      </c>
      <c r="AE724">
        <v>2942690</v>
      </c>
      <c r="AF724" t="s">
        <v>40104</v>
      </c>
      <c r="AG724" t="s">
        <v>28019</v>
      </c>
      <c r="AH724" t="s">
        <v>28020</v>
      </c>
      <c r="AI724" t="s">
        <v>126</v>
      </c>
      <c r="AJ724" t="s">
        <v>41304</v>
      </c>
      <c r="AK724">
        <v>16260193</v>
      </c>
      <c r="AL724" t="s">
        <v>39387</v>
      </c>
      <c r="AM724">
        <v>2014</v>
      </c>
      <c r="AN724" s="1">
        <v>41950</v>
      </c>
      <c r="AO724" s="1">
        <v>41961</v>
      </c>
      <c r="AP724">
        <v>6</v>
      </c>
      <c r="AQ724" t="s">
        <v>81</v>
      </c>
      <c r="AR724" s="4">
        <f>IF(AQ724="M",AP724*30.42,AP724)</f>
        <v>182.52</v>
      </c>
      <c r="AS724">
        <v>112</v>
      </c>
      <c r="AT724" s="4">
        <f>AR724+AS724</f>
        <v>294.52</v>
      </c>
      <c r="AU724">
        <v>5</v>
      </c>
      <c r="AV724" s="1">
        <f>AO724+AT724</f>
        <v>42255.519999999997</v>
      </c>
      <c r="AW724" s="1">
        <v>42408</v>
      </c>
      <c r="AX724" s="2">
        <f>IF(AV724&gt;=AW724,1,2)</f>
        <v>2</v>
      </c>
      <c r="AY724" s="2" t="str">
        <f>IF((AV724+10)&gt;=AW724,"SAVE","LATE")</f>
        <v>LATE</v>
      </c>
      <c r="AZ724" t="s">
        <v>82</v>
      </c>
      <c r="BA724" t="s">
        <v>1011</v>
      </c>
      <c r="BB724">
        <v>3073406890</v>
      </c>
      <c r="BC724">
        <v>185121983</v>
      </c>
      <c r="BD724" s="9">
        <v>3258528873</v>
      </c>
      <c r="BE724" t="s">
        <v>42527</v>
      </c>
      <c r="BF724">
        <v>0</v>
      </c>
      <c r="BG724" t="s">
        <v>70</v>
      </c>
      <c r="BH724">
        <v>-1</v>
      </c>
      <c r="BI724" t="s">
        <v>28020</v>
      </c>
      <c r="BJ724" t="s">
        <v>40230</v>
      </c>
      <c r="BK724">
        <v>0</v>
      </c>
      <c r="BL724" t="s">
        <v>85</v>
      </c>
      <c r="BM724" t="s">
        <v>28021</v>
      </c>
    </row>
    <row r="725" spans="1:65" x14ac:dyDescent="0.25">
      <c r="A725">
        <v>2014</v>
      </c>
      <c r="B725" t="s">
        <v>116</v>
      </c>
      <c r="C725" t="s">
        <v>150</v>
      </c>
      <c r="D725" t="s">
        <v>42423</v>
      </c>
      <c r="E725" t="s">
        <v>19079</v>
      </c>
      <c r="F725" t="s">
        <v>28647</v>
      </c>
      <c r="G725">
        <v>1</v>
      </c>
      <c r="H725" t="s">
        <v>46842</v>
      </c>
      <c r="I725" t="s">
        <v>105</v>
      </c>
      <c r="J725" t="s">
        <v>88</v>
      </c>
      <c r="K725">
        <v>3</v>
      </c>
      <c r="L725" t="s">
        <v>41838</v>
      </c>
      <c r="M725">
        <v>81000000</v>
      </c>
      <c r="N725" t="s">
        <v>42156</v>
      </c>
      <c r="O725" t="s">
        <v>42528</v>
      </c>
      <c r="P725" t="s">
        <v>90</v>
      </c>
      <c r="Q725" t="s">
        <v>39326</v>
      </c>
      <c r="R725" t="s">
        <v>39326</v>
      </c>
      <c r="S725" t="s">
        <v>39333</v>
      </c>
      <c r="T725" t="s">
        <v>14809</v>
      </c>
      <c r="U725" t="s">
        <v>28648</v>
      </c>
      <c r="V725" t="s">
        <v>28649</v>
      </c>
      <c r="W725" t="s">
        <v>28650</v>
      </c>
      <c r="X725">
        <v>1970159521</v>
      </c>
      <c r="Y725" t="s">
        <v>122</v>
      </c>
      <c r="Z725" t="s">
        <v>123</v>
      </c>
      <c r="AA725">
        <v>0</v>
      </c>
      <c r="AB725" t="s">
        <v>76</v>
      </c>
      <c r="AC725">
        <v>0</v>
      </c>
      <c r="AD725" t="s">
        <v>76</v>
      </c>
      <c r="AE725">
        <v>3027268</v>
      </c>
      <c r="AF725" t="s">
        <v>41304</v>
      </c>
      <c r="AG725">
        <v>43614897</v>
      </c>
      <c r="AH725" t="s">
        <v>28651</v>
      </c>
      <c r="AI725" t="s">
        <v>126</v>
      </c>
      <c r="AJ725" t="s">
        <v>41304</v>
      </c>
      <c r="AK725">
        <v>43614897</v>
      </c>
      <c r="AL725" t="s">
        <v>28651</v>
      </c>
      <c r="AM725">
        <v>2014</v>
      </c>
      <c r="AN725" s="1">
        <v>41982</v>
      </c>
      <c r="AO725" s="1">
        <v>41990</v>
      </c>
      <c r="AP725">
        <v>5</v>
      </c>
      <c r="AQ725" t="s">
        <v>81</v>
      </c>
      <c r="AR725" s="4">
        <f>IF(AQ725="M",AP725*30.42,AP725)</f>
        <v>152.10000000000002</v>
      </c>
      <c r="AS725">
        <v>0</v>
      </c>
      <c r="AT725" s="4">
        <f>AR725+AS725</f>
        <v>152.10000000000002</v>
      </c>
      <c r="AU725">
        <v>3</v>
      </c>
      <c r="AV725" s="1">
        <f>AO725+AT725</f>
        <v>42142.1</v>
      </c>
      <c r="AW725" s="1">
        <v>42233</v>
      </c>
      <c r="AX725" s="2">
        <f>IF(AV725&gt;=AW725,1,2)</f>
        <v>2</v>
      </c>
      <c r="AY725" s="2" t="str">
        <f>IF((AV725+10)&gt;=AW725,"SAVE","LATE")</f>
        <v>LATE</v>
      </c>
      <c r="AZ725" t="s">
        <v>82</v>
      </c>
      <c r="BA725" t="s">
        <v>1011</v>
      </c>
      <c r="BB725">
        <v>1947616984</v>
      </c>
      <c r="BC725">
        <v>193742003</v>
      </c>
      <c r="BD725" s="9">
        <v>2141358987</v>
      </c>
      <c r="BE725" t="s">
        <v>42529</v>
      </c>
      <c r="BF725">
        <v>0</v>
      </c>
      <c r="BG725" t="s">
        <v>70</v>
      </c>
      <c r="BH725">
        <v>-1</v>
      </c>
      <c r="BI725" t="s">
        <v>40231</v>
      </c>
      <c r="BJ725" t="s">
        <v>40232</v>
      </c>
      <c r="BK725">
        <v>0</v>
      </c>
      <c r="BL725" t="s">
        <v>85</v>
      </c>
      <c r="BM725" t="s">
        <v>28652</v>
      </c>
    </row>
    <row r="726" spans="1:65" x14ac:dyDescent="0.25">
      <c r="A726">
        <v>2014</v>
      </c>
      <c r="B726" t="s">
        <v>116</v>
      </c>
      <c r="C726" t="s">
        <v>117</v>
      </c>
      <c r="D726" t="s">
        <v>40212</v>
      </c>
      <c r="E726" t="s">
        <v>118</v>
      </c>
      <c r="F726" t="s">
        <v>28967</v>
      </c>
      <c r="G726">
        <v>1</v>
      </c>
      <c r="H726" t="s">
        <v>46842</v>
      </c>
      <c r="I726" t="s">
        <v>105</v>
      </c>
      <c r="J726" t="s">
        <v>88</v>
      </c>
      <c r="K726">
        <v>3</v>
      </c>
      <c r="L726" t="s">
        <v>41838</v>
      </c>
      <c r="M726">
        <v>95000000</v>
      </c>
      <c r="N726" t="s">
        <v>40102</v>
      </c>
      <c r="O726" t="s">
        <v>41365</v>
      </c>
      <c r="P726" t="s">
        <v>90</v>
      </c>
      <c r="Q726" t="s">
        <v>39326</v>
      </c>
      <c r="R726" t="s">
        <v>39326</v>
      </c>
      <c r="S726" t="s">
        <v>39333</v>
      </c>
      <c r="T726" t="s">
        <v>27438</v>
      </c>
      <c r="U726" t="s">
        <v>28968</v>
      </c>
      <c r="V726">
        <v>70005216</v>
      </c>
      <c r="W726">
        <v>4600053973</v>
      </c>
      <c r="X726">
        <v>1750000000</v>
      </c>
      <c r="Y726" t="s">
        <v>96</v>
      </c>
      <c r="Z726" t="s">
        <v>40103</v>
      </c>
      <c r="AA726">
        <v>0</v>
      </c>
      <c r="AB726" t="s">
        <v>76</v>
      </c>
      <c r="AC726">
        <v>0</v>
      </c>
      <c r="AD726" t="s">
        <v>76</v>
      </c>
      <c r="AE726">
        <v>2473899</v>
      </c>
      <c r="AF726" t="s">
        <v>40104</v>
      </c>
      <c r="AG726" t="s">
        <v>28969</v>
      </c>
      <c r="AH726" t="s">
        <v>28970</v>
      </c>
      <c r="AI726" t="s">
        <v>126</v>
      </c>
      <c r="AJ726" t="s">
        <v>41304</v>
      </c>
      <c r="AK726" t="s">
        <v>28971</v>
      </c>
      <c r="AL726" t="s">
        <v>28972</v>
      </c>
      <c r="AM726">
        <v>2014</v>
      </c>
      <c r="AN726" s="1">
        <v>41773</v>
      </c>
      <c r="AO726" s="1">
        <v>41778</v>
      </c>
      <c r="AP726">
        <v>8</v>
      </c>
      <c r="AQ726" t="s">
        <v>81</v>
      </c>
      <c r="AR726" s="4">
        <f>IF(AQ726="M",AP726*30.42,AP726)</f>
        <v>243.36</v>
      </c>
      <c r="AS726">
        <v>0</v>
      </c>
      <c r="AT726" s="4">
        <f>AR726+AS726</f>
        <v>243.36</v>
      </c>
      <c r="AU726">
        <v>3</v>
      </c>
      <c r="AV726" s="1">
        <f>AO726+AT726</f>
        <v>42021.36</v>
      </c>
      <c r="AW726" s="1">
        <v>42113</v>
      </c>
      <c r="AX726" s="2">
        <f>IF(AV726&gt;=AW726,1,2)</f>
        <v>2</v>
      </c>
      <c r="AY726" s="2" t="str">
        <f>IF((AV726+10)&gt;=AW726,"SAVE","LATE")</f>
        <v>LATE</v>
      </c>
      <c r="AZ726" t="s">
        <v>82</v>
      </c>
      <c r="BA726" t="s">
        <v>1011</v>
      </c>
      <c r="BB726">
        <v>1624309138</v>
      </c>
      <c r="BC726">
        <v>428800000</v>
      </c>
      <c r="BD726" s="9">
        <v>2053109138</v>
      </c>
      <c r="BE726" t="s">
        <v>41366</v>
      </c>
      <c r="BF726">
        <v>0</v>
      </c>
      <c r="BG726" t="s">
        <v>70</v>
      </c>
      <c r="BH726">
        <v>-1</v>
      </c>
      <c r="BI726" t="s">
        <v>28973</v>
      </c>
      <c r="BJ726" t="s">
        <v>41367</v>
      </c>
      <c r="BK726">
        <v>0</v>
      </c>
      <c r="BL726" t="s">
        <v>85</v>
      </c>
      <c r="BM726" t="s">
        <v>28974</v>
      </c>
    </row>
    <row r="727" spans="1:65" x14ac:dyDescent="0.25">
      <c r="A727">
        <v>2015</v>
      </c>
      <c r="B727" t="s">
        <v>116</v>
      </c>
      <c r="C727" t="s">
        <v>117</v>
      </c>
      <c r="D727" t="s">
        <v>40212</v>
      </c>
      <c r="E727" t="s">
        <v>118</v>
      </c>
      <c r="F727" t="s">
        <v>29192</v>
      </c>
      <c r="G727">
        <v>12</v>
      </c>
      <c r="H727" t="s">
        <v>41881</v>
      </c>
      <c r="I727" t="s">
        <v>105</v>
      </c>
      <c r="J727" t="s">
        <v>68</v>
      </c>
      <c r="K727">
        <v>3</v>
      </c>
      <c r="L727" t="s">
        <v>41838</v>
      </c>
      <c r="M727">
        <v>81000000</v>
      </c>
      <c r="N727" t="s">
        <v>42156</v>
      </c>
      <c r="O727" t="s">
        <v>46952</v>
      </c>
      <c r="P727" t="s">
        <v>90</v>
      </c>
      <c r="Q727" t="s">
        <v>39326</v>
      </c>
      <c r="R727" t="s">
        <v>70</v>
      </c>
      <c r="S727" t="s">
        <v>39333</v>
      </c>
      <c r="T727" t="s">
        <v>29193</v>
      </c>
      <c r="U727" t="s">
        <v>29194</v>
      </c>
      <c r="V727">
        <v>4600056779</v>
      </c>
      <c r="W727">
        <v>4600056779</v>
      </c>
      <c r="X727">
        <v>1469400000</v>
      </c>
      <c r="Y727" t="s">
        <v>122</v>
      </c>
      <c r="Z727" t="s">
        <v>123</v>
      </c>
      <c r="AA727">
        <v>8110</v>
      </c>
      <c r="AB727" t="s">
        <v>40233</v>
      </c>
      <c r="AC727">
        <v>811015</v>
      </c>
      <c r="AD727" t="s">
        <v>40234</v>
      </c>
      <c r="AE727">
        <v>3773947</v>
      </c>
      <c r="AF727" t="s">
        <v>40104</v>
      </c>
      <c r="AG727" t="s">
        <v>29195</v>
      </c>
      <c r="AH727" t="s">
        <v>29196</v>
      </c>
      <c r="AI727" t="s">
        <v>126</v>
      </c>
      <c r="AJ727" t="s">
        <v>41304</v>
      </c>
      <c r="AK727" t="s">
        <v>29197</v>
      </c>
      <c r="AL727" t="s">
        <v>40235</v>
      </c>
      <c r="AM727">
        <v>2014</v>
      </c>
      <c r="AN727" s="1">
        <v>41934</v>
      </c>
      <c r="AO727" s="1">
        <v>41950</v>
      </c>
      <c r="AP727">
        <v>8</v>
      </c>
      <c r="AQ727" t="s">
        <v>81</v>
      </c>
      <c r="AR727" s="4">
        <f>IF(AQ727="M",AP727*30.42,AP727)</f>
        <v>243.36</v>
      </c>
      <c r="AS727">
        <v>0</v>
      </c>
      <c r="AT727" s="4">
        <f>AR727+AS727</f>
        <v>243.36</v>
      </c>
      <c r="AU727">
        <v>9</v>
      </c>
      <c r="AV727" s="1">
        <f>AO727+AT727</f>
        <v>42193.36</v>
      </c>
      <c r="AW727" s="1">
        <v>42467</v>
      </c>
      <c r="AX727" s="2">
        <f>IF(AV727&gt;=AW727,1,2)</f>
        <v>2</v>
      </c>
      <c r="AY727" s="2" t="str">
        <f>IF((AV727+10)&gt;=AW727,"SAVE","LATE")</f>
        <v>LATE</v>
      </c>
      <c r="AZ727" t="s">
        <v>82</v>
      </c>
      <c r="BA727" t="s">
        <v>1011</v>
      </c>
      <c r="BB727">
        <v>1469400000</v>
      </c>
      <c r="BC727">
        <v>396814865</v>
      </c>
      <c r="BD727" s="9">
        <v>1866214865</v>
      </c>
      <c r="BE727" t="s">
        <v>46952</v>
      </c>
      <c r="BF727">
        <v>0</v>
      </c>
      <c r="BG727" t="s">
        <v>70</v>
      </c>
      <c r="BH727">
        <v>-1</v>
      </c>
      <c r="BI727" t="s">
        <v>70</v>
      </c>
      <c r="BJ727" t="s">
        <v>70</v>
      </c>
      <c r="BK727">
        <v>0</v>
      </c>
      <c r="BL727" t="s">
        <v>85</v>
      </c>
      <c r="BM727" t="s">
        <v>29198</v>
      </c>
    </row>
    <row r="728" spans="1:65" x14ac:dyDescent="0.25">
      <c r="A728">
        <v>2014</v>
      </c>
      <c r="B728" t="s">
        <v>116</v>
      </c>
      <c r="C728" t="s">
        <v>150</v>
      </c>
      <c r="D728" t="s">
        <v>42423</v>
      </c>
      <c r="E728" t="s">
        <v>19079</v>
      </c>
      <c r="F728" t="s">
        <v>28647</v>
      </c>
      <c r="G728">
        <v>1</v>
      </c>
      <c r="H728" t="s">
        <v>46842</v>
      </c>
      <c r="I728" t="s">
        <v>67</v>
      </c>
      <c r="J728" t="s">
        <v>88</v>
      </c>
      <c r="K728">
        <v>3</v>
      </c>
      <c r="L728" t="s">
        <v>41838</v>
      </c>
      <c r="M728">
        <v>81000000</v>
      </c>
      <c r="N728" t="s">
        <v>42156</v>
      </c>
      <c r="O728" t="s">
        <v>42530</v>
      </c>
      <c r="P728" t="s">
        <v>90</v>
      </c>
      <c r="Q728" t="s">
        <v>39326</v>
      </c>
      <c r="R728" t="s">
        <v>39326</v>
      </c>
      <c r="S728" t="s">
        <v>39333</v>
      </c>
      <c r="T728" t="s">
        <v>27234</v>
      </c>
      <c r="U728" t="s">
        <v>29199</v>
      </c>
      <c r="V728" t="s">
        <v>29200</v>
      </c>
      <c r="W728" t="s">
        <v>29201</v>
      </c>
      <c r="X728">
        <v>1461201915</v>
      </c>
      <c r="Y728" t="s">
        <v>122</v>
      </c>
      <c r="Z728" t="s">
        <v>123</v>
      </c>
      <c r="AA728">
        <v>0</v>
      </c>
      <c r="AB728" t="s">
        <v>76</v>
      </c>
      <c r="AC728">
        <v>0</v>
      </c>
      <c r="AD728" t="s">
        <v>76</v>
      </c>
      <c r="AE728">
        <v>2978629</v>
      </c>
      <c r="AF728" t="s">
        <v>40104</v>
      </c>
      <c r="AG728" t="s">
        <v>29202</v>
      </c>
      <c r="AH728" t="s">
        <v>29203</v>
      </c>
      <c r="AI728" t="s">
        <v>126</v>
      </c>
      <c r="AJ728" t="s">
        <v>41304</v>
      </c>
      <c r="AK728" t="s">
        <v>42531</v>
      </c>
      <c r="AL728" t="s">
        <v>29204</v>
      </c>
      <c r="AM728">
        <v>2014</v>
      </c>
      <c r="AN728" s="1">
        <v>41968</v>
      </c>
      <c r="AO728" s="1">
        <v>41982</v>
      </c>
      <c r="AP728">
        <v>4</v>
      </c>
      <c r="AQ728" t="s">
        <v>81</v>
      </c>
      <c r="AR728" s="4">
        <f>IF(AQ728="M",AP728*30.42,AP728)</f>
        <v>121.68</v>
      </c>
      <c r="AS728">
        <v>0</v>
      </c>
      <c r="AT728" s="4">
        <f>AR728+AS728</f>
        <v>121.68</v>
      </c>
      <c r="AU728">
        <v>2</v>
      </c>
      <c r="AV728" s="1">
        <f>AO728+AT728</f>
        <v>42103.68</v>
      </c>
      <c r="AW728" s="1">
        <v>42164</v>
      </c>
      <c r="AX728" s="2">
        <f>IF(AV728&gt;=AW728,1,2)</f>
        <v>2</v>
      </c>
      <c r="AY728" s="2" t="str">
        <f>IF((AV728+10)&gt;=AW728,"SAVE","LATE")</f>
        <v>LATE</v>
      </c>
      <c r="AZ728" t="s">
        <v>82</v>
      </c>
      <c r="BA728" t="s">
        <v>1011</v>
      </c>
      <c r="BB728">
        <v>1461198983</v>
      </c>
      <c r="BC728">
        <v>0</v>
      </c>
      <c r="BD728" s="9">
        <v>1461198983</v>
      </c>
      <c r="BE728" t="s">
        <v>42532</v>
      </c>
      <c r="BF728">
        <v>0</v>
      </c>
      <c r="BG728" t="s">
        <v>70</v>
      </c>
      <c r="BH728">
        <v>-1</v>
      </c>
      <c r="BI728" t="s">
        <v>29205</v>
      </c>
      <c r="BJ728" t="s">
        <v>29206</v>
      </c>
      <c r="BK728">
        <v>0</v>
      </c>
      <c r="BL728" t="s">
        <v>85</v>
      </c>
      <c r="BM728" t="s">
        <v>29207</v>
      </c>
    </row>
    <row r="729" spans="1:65" x14ac:dyDescent="0.25">
      <c r="A729">
        <v>2014</v>
      </c>
      <c r="B729" t="s">
        <v>116</v>
      </c>
      <c r="C729" t="s">
        <v>117</v>
      </c>
      <c r="D729" t="s">
        <v>42410</v>
      </c>
      <c r="E729" t="s">
        <v>18255</v>
      </c>
      <c r="F729" t="s">
        <v>18256</v>
      </c>
      <c r="G729">
        <v>1</v>
      </c>
      <c r="H729" t="s">
        <v>46842</v>
      </c>
      <c r="I729" t="s">
        <v>67</v>
      </c>
      <c r="J729" t="s">
        <v>88</v>
      </c>
      <c r="K729">
        <v>3</v>
      </c>
      <c r="L729" t="s">
        <v>41838</v>
      </c>
      <c r="M729">
        <v>72000000</v>
      </c>
      <c r="N729" t="s">
        <v>41840</v>
      </c>
      <c r="O729" t="s">
        <v>42533</v>
      </c>
      <c r="P729" t="s">
        <v>90</v>
      </c>
      <c r="Q729" t="s">
        <v>39326</v>
      </c>
      <c r="R729" t="s">
        <v>39326</v>
      </c>
      <c r="S729" t="s">
        <v>39333</v>
      </c>
      <c r="T729" s="3">
        <v>41737</v>
      </c>
      <c r="U729" t="s">
        <v>29799</v>
      </c>
      <c r="V729" t="s">
        <v>29800</v>
      </c>
      <c r="W729" t="s">
        <v>29801</v>
      </c>
      <c r="X729">
        <v>1093135484</v>
      </c>
      <c r="Y729" t="s">
        <v>122</v>
      </c>
      <c r="Z729" t="s">
        <v>123</v>
      </c>
      <c r="AA729">
        <v>0</v>
      </c>
      <c r="AB729" t="s">
        <v>76</v>
      </c>
      <c r="AC729">
        <v>0</v>
      </c>
      <c r="AD729" t="s">
        <v>76</v>
      </c>
      <c r="AE729">
        <v>2878242</v>
      </c>
      <c r="AF729" t="s">
        <v>41304</v>
      </c>
      <c r="AG729" t="s">
        <v>29802</v>
      </c>
      <c r="AH729" t="s">
        <v>7733</v>
      </c>
      <c r="AI729" t="s">
        <v>126</v>
      </c>
      <c r="AJ729" t="s">
        <v>41304</v>
      </c>
      <c r="AK729" t="s">
        <v>29802</v>
      </c>
      <c r="AL729" t="s">
        <v>7733</v>
      </c>
      <c r="AM729">
        <v>2014</v>
      </c>
      <c r="AN729" s="1">
        <v>41904</v>
      </c>
      <c r="AO729" s="1">
        <v>41940</v>
      </c>
      <c r="AP729">
        <v>3</v>
      </c>
      <c r="AQ729" t="s">
        <v>81</v>
      </c>
      <c r="AR729" s="4">
        <f>IF(AQ729="M",AP729*30.42,AP729)</f>
        <v>91.26</v>
      </c>
      <c r="AS729">
        <v>15</v>
      </c>
      <c r="AT729" s="4">
        <f>AR729+AS729</f>
        <v>106.26</v>
      </c>
      <c r="AU729">
        <v>3</v>
      </c>
      <c r="AV729" s="1">
        <f>AO729+AT729</f>
        <v>42046.26</v>
      </c>
      <c r="AW729" s="1">
        <v>42136</v>
      </c>
      <c r="AX729" s="2">
        <f>IF(AV729&gt;=AW729,1,2)</f>
        <v>2</v>
      </c>
      <c r="AY729" s="2" t="str">
        <f>IF((AV729+10)&gt;=AW729,"SAVE","LATE")</f>
        <v>LATE</v>
      </c>
      <c r="AZ729" t="s">
        <v>82</v>
      </c>
      <c r="BA729" t="s">
        <v>1011</v>
      </c>
      <c r="BB729">
        <v>972820817</v>
      </c>
      <c r="BC729">
        <v>179786211</v>
      </c>
      <c r="BD729" s="9">
        <v>1152607028</v>
      </c>
      <c r="BE729" t="s">
        <v>42533</v>
      </c>
      <c r="BF729">
        <v>0</v>
      </c>
      <c r="BG729" t="s">
        <v>70</v>
      </c>
      <c r="BH729">
        <v>-1</v>
      </c>
      <c r="BI729" t="s">
        <v>7733</v>
      </c>
      <c r="BJ729" t="s">
        <v>29803</v>
      </c>
      <c r="BK729">
        <v>0</v>
      </c>
      <c r="BL729" t="s">
        <v>85</v>
      </c>
      <c r="BM729" t="s">
        <v>29804</v>
      </c>
    </row>
    <row r="730" spans="1:65" x14ac:dyDescent="0.25">
      <c r="A730">
        <v>2014</v>
      </c>
      <c r="B730" t="s">
        <v>116</v>
      </c>
      <c r="C730" t="s">
        <v>117</v>
      </c>
      <c r="D730" t="s">
        <v>42410</v>
      </c>
      <c r="E730" t="s">
        <v>18255</v>
      </c>
      <c r="F730" t="s">
        <v>18256</v>
      </c>
      <c r="G730">
        <v>1</v>
      </c>
      <c r="H730" t="s">
        <v>46842</v>
      </c>
      <c r="I730" t="s">
        <v>67</v>
      </c>
      <c r="J730" t="s">
        <v>88</v>
      </c>
      <c r="K730">
        <v>3</v>
      </c>
      <c r="L730" t="s">
        <v>41838</v>
      </c>
      <c r="M730">
        <v>72000000</v>
      </c>
      <c r="N730" t="s">
        <v>41840</v>
      </c>
      <c r="O730" t="s">
        <v>46953</v>
      </c>
      <c r="P730" t="s">
        <v>90</v>
      </c>
      <c r="Q730" t="s">
        <v>39326</v>
      </c>
      <c r="R730" t="s">
        <v>39326</v>
      </c>
      <c r="S730" t="s">
        <v>39333</v>
      </c>
      <c r="T730" s="3">
        <v>41950</v>
      </c>
      <c r="U730" t="s">
        <v>29981</v>
      </c>
      <c r="V730" t="s">
        <v>29982</v>
      </c>
      <c r="W730" t="s">
        <v>29983</v>
      </c>
      <c r="X730">
        <v>1019350995</v>
      </c>
      <c r="Y730" t="s">
        <v>122</v>
      </c>
      <c r="Z730" t="s">
        <v>123</v>
      </c>
      <c r="AA730">
        <v>0</v>
      </c>
      <c r="AB730" t="s">
        <v>76</v>
      </c>
      <c r="AC730">
        <v>0</v>
      </c>
      <c r="AD730" t="s">
        <v>76</v>
      </c>
      <c r="AE730">
        <v>3198769</v>
      </c>
      <c r="AF730" t="s">
        <v>40104</v>
      </c>
      <c r="AG730" t="s">
        <v>29984</v>
      </c>
      <c r="AH730" t="s">
        <v>29985</v>
      </c>
      <c r="AI730" t="s">
        <v>126</v>
      </c>
      <c r="AJ730" t="s">
        <v>41304</v>
      </c>
      <c r="AK730" t="s">
        <v>29802</v>
      </c>
      <c r="AL730" t="s">
        <v>41368</v>
      </c>
      <c r="AM730">
        <v>2014</v>
      </c>
      <c r="AN730" s="1">
        <v>41904</v>
      </c>
      <c r="AO730" s="1">
        <v>41918</v>
      </c>
      <c r="AP730">
        <v>3</v>
      </c>
      <c r="AQ730" t="s">
        <v>81</v>
      </c>
      <c r="AR730" s="4">
        <f>IF(AQ730="M",AP730*30.42,AP730)</f>
        <v>91.26</v>
      </c>
      <c r="AS730">
        <v>0</v>
      </c>
      <c r="AT730" s="4">
        <f>AR730+AS730</f>
        <v>91.26</v>
      </c>
      <c r="AU730">
        <v>2</v>
      </c>
      <c r="AV730" s="1">
        <f>AO730+AT730</f>
        <v>42009.26</v>
      </c>
      <c r="AW730" s="1">
        <v>42069</v>
      </c>
      <c r="AX730" s="2">
        <f>IF(AV730&gt;=AW730,1,2)</f>
        <v>2</v>
      </c>
      <c r="AY730" s="2" t="str">
        <f>IF((AV730+10)&gt;=AW730,"SAVE","LATE")</f>
        <v>LATE</v>
      </c>
      <c r="AZ730" t="s">
        <v>82</v>
      </c>
      <c r="BA730" t="s">
        <v>1011</v>
      </c>
      <c r="BB730">
        <v>898092916</v>
      </c>
      <c r="BC730">
        <v>202372142</v>
      </c>
      <c r="BD730" s="9">
        <v>1100465058</v>
      </c>
      <c r="BE730" t="s">
        <v>46954</v>
      </c>
      <c r="BF730">
        <v>0</v>
      </c>
      <c r="BG730" t="s">
        <v>70</v>
      </c>
      <c r="BH730">
        <v>-1</v>
      </c>
      <c r="BI730" t="s">
        <v>29985</v>
      </c>
      <c r="BJ730" t="s">
        <v>41369</v>
      </c>
      <c r="BK730">
        <v>0</v>
      </c>
      <c r="BL730" t="s">
        <v>85</v>
      </c>
      <c r="BM730" t="s">
        <v>29986</v>
      </c>
    </row>
    <row r="731" spans="1:65" x14ac:dyDescent="0.25">
      <c r="A731">
        <v>2014</v>
      </c>
      <c r="B731" t="s">
        <v>116</v>
      </c>
      <c r="C731" t="s">
        <v>117</v>
      </c>
      <c r="D731" t="s">
        <v>42410</v>
      </c>
      <c r="E731" t="s">
        <v>18255</v>
      </c>
      <c r="F731" t="s">
        <v>18256</v>
      </c>
      <c r="G731">
        <v>1</v>
      </c>
      <c r="H731" t="s">
        <v>46842</v>
      </c>
      <c r="I731" t="s">
        <v>67</v>
      </c>
      <c r="J731" t="s">
        <v>88</v>
      </c>
      <c r="K731">
        <v>3</v>
      </c>
      <c r="L731" t="s">
        <v>41838</v>
      </c>
      <c r="M731">
        <v>72000000</v>
      </c>
      <c r="N731" t="s">
        <v>41840</v>
      </c>
      <c r="O731" t="s">
        <v>42534</v>
      </c>
      <c r="P731" t="s">
        <v>90</v>
      </c>
      <c r="Q731" t="s">
        <v>39326</v>
      </c>
      <c r="R731" t="s">
        <v>39326</v>
      </c>
      <c r="S731" t="s">
        <v>39333</v>
      </c>
      <c r="T731" t="s">
        <v>27673</v>
      </c>
      <c r="U731" t="s">
        <v>30119</v>
      </c>
      <c r="V731" t="s">
        <v>30120</v>
      </c>
      <c r="W731" t="s">
        <v>30121</v>
      </c>
      <c r="X731">
        <v>967420858</v>
      </c>
      <c r="Y731" t="s">
        <v>122</v>
      </c>
      <c r="Z731" t="s">
        <v>123</v>
      </c>
      <c r="AA731">
        <v>0</v>
      </c>
      <c r="AB731" t="s">
        <v>76</v>
      </c>
      <c r="AC731">
        <v>0</v>
      </c>
      <c r="AD731" t="s">
        <v>76</v>
      </c>
      <c r="AE731">
        <v>2824023</v>
      </c>
      <c r="AF731" t="s">
        <v>41304</v>
      </c>
      <c r="AG731" t="s">
        <v>29802</v>
      </c>
      <c r="AH731" t="s">
        <v>7733</v>
      </c>
      <c r="AI731" t="s">
        <v>126</v>
      </c>
      <c r="AJ731" t="s">
        <v>41304</v>
      </c>
      <c r="AK731" t="s">
        <v>29802</v>
      </c>
      <c r="AL731" t="s">
        <v>7733</v>
      </c>
      <c r="AM731">
        <v>2014</v>
      </c>
      <c r="AN731" s="1">
        <v>41897</v>
      </c>
      <c r="AO731" s="1">
        <v>41908</v>
      </c>
      <c r="AP731">
        <v>3</v>
      </c>
      <c r="AQ731" t="s">
        <v>81</v>
      </c>
      <c r="AR731" s="4">
        <f>IF(AQ731="M",AP731*30.42,AP731)</f>
        <v>91.26</v>
      </c>
      <c r="AS731">
        <v>15</v>
      </c>
      <c r="AT731" s="4">
        <f>AR731+AS731</f>
        <v>106.26</v>
      </c>
      <c r="AU731">
        <v>2</v>
      </c>
      <c r="AV731" s="1">
        <f>AO731+AT731</f>
        <v>42014.26</v>
      </c>
      <c r="AW731" s="1">
        <v>42074</v>
      </c>
      <c r="AX731" s="2">
        <f>IF(AV731&gt;=AW731,1,2)</f>
        <v>2</v>
      </c>
      <c r="AY731" s="2" t="str">
        <f>IF((AV731+10)&gt;=AW731,"SAVE","LATE")</f>
        <v>LATE</v>
      </c>
      <c r="AZ731" t="s">
        <v>82</v>
      </c>
      <c r="BA731" t="s">
        <v>1011</v>
      </c>
      <c r="BB731">
        <v>865847079</v>
      </c>
      <c r="BC731">
        <v>150493173</v>
      </c>
      <c r="BD731" s="9">
        <v>1016340252</v>
      </c>
      <c r="BE731" t="s">
        <v>42534</v>
      </c>
      <c r="BF731">
        <v>0</v>
      </c>
      <c r="BG731" t="s">
        <v>70</v>
      </c>
      <c r="BH731">
        <v>-1</v>
      </c>
      <c r="BI731" t="s">
        <v>7733</v>
      </c>
      <c r="BJ731" t="s">
        <v>40236</v>
      </c>
      <c r="BK731">
        <v>0</v>
      </c>
      <c r="BL731" t="s">
        <v>85</v>
      </c>
      <c r="BM731" t="s">
        <v>30122</v>
      </c>
    </row>
    <row r="732" spans="1:65" x14ac:dyDescent="0.25">
      <c r="A732">
        <v>2014</v>
      </c>
      <c r="B732" t="s">
        <v>116</v>
      </c>
      <c r="C732" t="s">
        <v>117</v>
      </c>
      <c r="D732" t="s">
        <v>40212</v>
      </c>
      <c r="E732" t="s">
        <v>118</v>
      </c>
      <c r="F732" t="s">
        <v>28967</v>
      </c>
      <c r="G732">
        <v>18</v>
      </c>
      <c r="H732" t="s">
        <v>41918</v>
      </c>
      <c r="I732" t="s">
        <v>67</v>
      </c>
      <c r="J732" t="s">
        <v>88</v>
      </c>
      <c r="K732">
        <v>3</v>
      </c>
      <c r="L732" t="s">
        <v>41838</v>
      </c>
      <c r="M732">
        <v>72000000</v>
      </c>
      <c r="N732" t="s">
        <v>41840</v>
      </c>
      <c r="O732" t="s">
        <v>42535</v>
      </c>
      <c r="P732" t="s">
        <v>90</v>
      </c>
      <c r="Q732" t="s">
        <v>39326</v>
      </c>
      <c r="R732" t="s">
        <v>39326</v>
      </c>
      <c r="S732" t="s">
        <v>39333</v>
      </c>
      <c r="T732" t="s">
        <v>30789</v>
      </c>
      <c r="U732" t="s">
        <v>30790</v>
      </c>
      <c r="V732">
        <v>9009577</v>
      </c>
      <c r="W732">
        <v>4600056302</v>
      </c>
      <c r="X732">
        <v>615299738</v>
      </c>
      <c r="Y732" t="s">
        <v>122</v>
      </c>
      <c r="Z732" t="s">
        <v>123</v>
      </c>
      <c r="AA732">
        <v>0</v>
      </c>
      <c r="AB732" t="s">
        <v>76</v>
      </c>
      <c r="AC732">
        <v>0</v>
      </c>
      <c r="AD732" t="s">
        <v>76</v>
      </c>
      <c r="AE732">
        <v>2781003</v>
      </c>
      <c r="AF732" t="s">
        <v>40104</v>
      </c>
      <c r="AG732" t="s">
        <v>30791</v>
      </c>
      <c r="AH732" t="s">
        <v>30792</v>
      </c>
      <c r="AI732" t="s">
        <v>126</v>
      </c>
      <c r="AJ732" t="s">
        <v>41304</v>
      </c>
      <c r="AK732" t="s">
        <v>8637</v>
      </c>
      <c r="AL732" t="s">
        <v>3888</v>
      </c>
      <c r="AM732">
        <v>2014</v>
      </c>
      <c r="AN732" s="1">
        <v>41904</v>
      </c>
      <c r="AO732" s="1">
        <v>41907</v>
      </c>
      <c r="AP732">
        <v>4</v>
      </c>
      <c r="AQ732" t="s">
        <v>81</v>
      </c>
      <c r="AR732" s="4">
        <f>IF(AQ732="M",AP732*30.42,AP732)</f>
        <v>121.68</v>
      </c>
      <c r="AS732">
        <v>0</v>
      </c>
      <c r="AT732" s="4">
        <f>AR732+AS732</f>
        <v>121.68</v>
      </c>
      <c r="AU732">
        <v>3</v>
      </c>
      <c r="AV732" s="1">
        <f>AO732+AT732</f>
        <v>42028.68</v>
      </c>
      <c r="AW732" s="1">
        <v>42119</v>
      </c>
      <c r="AX732" s="2">
        <f>IF(AV732&gt;=AW732,1,2)</f>
        <v>2</v>
      </c>
      <c r="AY732" s="2" t="str">
        <f>IF((AV732+10)&gt;=AW732,"SAVE","LATE")</f>
        <v>LATE</v>
      </c>
      <c r="AZ732" t="s">
        <v>82</v>
      </c>
      <c r="BA732" t="s">
        <v>1011</v>
      </c>
      <c r="BB732">
        <v>604039029</v>
      </c>
      <c r="BC732">
        <v>69000000</v>
      </c>
      <c r="BD732" s="9">
        <v>673039029</v>
      </c>
      <c r="BE732" t="s">
        <v>42536</v>
      </c>
      <c r="BF732">
        <v>0</v>
      </c>
      <c r="BG732" t="s">
        <v>70</v>
      </c>
      <c r="BH732">
        <v>-1</v>
      </c>
      <c r="BI732" t="s">
        <v>42537</v>
      </c>
      <c r="BJ732" t="s">
        <v>30793</v>
      </c>
      <c r="BK732">
        <v>0</v>
      </c>
      <c r="BL732" t="s">
        <v>85</v>
      </c>
      <c r="BM732" t="s">
        <v>30794</v>
      </c>
    </row>
    <row r="733" spans="1:65" x14ac:dyDescent="0.25">
      <c r="A733">
        <v>2013</v>
      </c>
      <c r="B733" t="s">
        <v>116</v>
      </c>
      <c r="C733" t="s">
        <v>150</v>
      </c>
      <c r="D733" t="s">
        <v>39380</v>
      </c>
      <c r="E733" t="s">
        <v>15142</v>
      </c>
      <c r="F733" t="s">
        <v>15143</v>
      </c>
      <c r="G733">
        <v>1</v>
      </c>
      <c r="H733" t="s">
        <v>46842</v>
      </c>
      <c r="I733" t="s">
        <v>67</v>
      </c>
      <c r="J733" t="s">
        <v>88</v>
      </c>
      <c r="K733">
        <v>3</v>
      </c>
      <c r="L733" t="s">
        <v>41838</v>
      </c>
      <c r="M733">
        <v>72000000</v>
      </c>
      <c r="N733" t="s">
        <v>41840</v>
      </c>
      <c r="O733" t="s">
        <v>42538</v>
      </c>
      <c r="P733" t="s">
        <v>90</v>
      </c>
      <c r="Q733" t="s">
        <v>39326</v>
      </c>
      <c r="R733" t="s">
        <v>39326</v>
      </c>
      <c r="S733" t="s">
        <v>39333</v>
      </c>
      <c r="T733" t="s">
        <v>29077</v>
      </c>
      <c r="U733" t="s">
        <v>30836</v>
      </c>
      <c r="V733" t="s">
        <v>30837</v>
      </c>
      <c r="W733" t="s">
        <v>30838</v>
      </c>
      <c r="X733">
        <v>661535202</v>
      </c>
      <c r="Y733" t="s">
        <v>122</v>
      </c>
      <c r="Z733" t="s">
        <v>123</v>
      </c>
      <c r="AA733">
        <v>0</v>
      </c>
      <c r="AB733" t="s">
        <v>76</v>
      </c>
      <c r="AC733">
        <v>0</v>
      </c>
      <c r="AD733" t="s">
        <v>76</v>
      </c>
      <c r="AE733">
        <v>2710082</v>
      </c>
      <c r="AF733" t="s">
        <v>40104</v>
      </c>
      <c r="AG733">
        <v>811042976</v>
      </c>
      <c r="AH733" t="s">
        <v>30839</v>
      </c>
      <c r="AI733" t="s">
        <v>126</v>
      </c>
      <c r="AJ733" t="s">
        <v>41304</v>
      </c>
      <c r="AK733">
        <v>43587972</v>
      </c>
      <c r="AL733" t="s">
        <v>30840</v>
      </c>
      <c r="AM733">
        <v>2014</v>
      </c>
      <c r="AN733" s="1">
        <v>41673</v>
      </c>
      <c r="AO733" s="1">
        <v>41761</v>
      </c>
      <c r="AP733">
        <v>3</v>
      </c>
      <c r="AQ733" t="s">
        <v>81</v>
      </c>
      <c r="AR733" s="4">
        <f>IF(AQ733="M",AP733*30.42,AP733)</f>
        <v>91.26</v>
      </c>
      <c r="AS733">
        <v>15</v>
      </c>
      <c r="AT733" s="4">
        <f>AR733+AS733</f>
        <v>106.26</v>
      </c>
      <c r="AU733">
        <v>2</v>
      </c>
      <c r="AV733" s="1">
        <f>AO733+AT733</f>
        <v>41867.26</v>
      </c>
      <c r="AW733" s="1">
        <v>41929</v>
      </c>
      <c r="AX733" s="2">
        <f>IF(AV733&gt;=AW733,1,2)</f>
        <v>2</v>
      </c>
      <c r="AY733" s="2" t="str">
        <f>IF((AV733+10)&gt;=AW733,"SAVE","LATE")</f>
        <v>LATE</v>
      </c>
      <c r="AZ733" t="s">
        <v>82</v>
      </c>
      <c r="BA733" t="s">
        <v>1011</v>
      </c>
      <c r="BB733">
        <v>595382211</v>
      </c>
      <c r="BC733">
        <v>45699026</v>
      </c>
      <c r="BD733" s="9">
        <v>641081237</v>
      </c>
      <c r="BE733" t="s">
        <v>30841</v>
      </c>
      <c r="BF733">
        <v>0</v>
      </c>
      <c r="BG733" t="s">
        <v>70</v>
      </c>
      <c r="BH733">
        <v>-1</v>
      </c>
      <c r="BI733" t="s">
        <v>40237</v>
      </c>
      <c r="BJ733" t="s">
        <v>40238</v>
      </c>
      <c r="BK733">
        <v>0</v>
      </c>
      <c r="BL733" t="s">
        <v>85</v>
      </c>
      <c r="BM733" t="s">
        <v>30842</v>
      </c>
    </row>
    <row r="734" spans="1:65" x14ac:dyDescent="0.25">
      <c r="A734">
        <v>2014</v>
      </c>
      <c r="B734" t="s">
        <v>116</v>
      </c>
      <c r="C734" t="s">
        <v>117</v>
      </c>
      <c r="D734" t="s">
        <v>40212</v>
      </c>
      <c r="E734" t="s">
        <v>118</v>
      </c>
      <c r="F734" t="s">
        <v>13762</v>
      </c>
      <c r="G734">
        <v>11</v>
      </c>
      <c r="H734" t="s">
        <v>41839</v>
      </c>
      <c r="I734" t="s">
        <v>105</v>
      </c>
      <c r="J734" t="s">
        <v>88</v>
      </c>
      <c r="K734">
        <v>3</v>
      </c>
      <c r="L734" t="s">
        <v>41838</v>
      </c>
      <c r="M734">
        <v>72000000</v>
      </c>
      <c r="N734" t="s">
        <v>41840</v>
      </c>
      <c r="O734" t="s">
        <v>42539</v>
      </c>
      <c r="P734" t="s">
        <v>90</v>
      </c>
      <c r="Q734" t="s">
        <v>39326</v>
      </c>
      <c r="R734" t="s">
        <v>39326</v>
      </c>
      <c r="S734" t="s">
        <v>39333</v>
      </c>
      <c r="T734" t="s">
        <v>20526</v>
      </c>
      <c r="U734" t="s">
        <v>31155</v>
      </c>
      <c r="V734">
        <v>9009162</v>
      </c>
      <c r="W734">
        <v>4600055179</v>
      </c>
      <c r="X734">
        <v>500000000</v>
      </c>
      <c r="Y734" t="s">
        <v>122</v>
      </c>
      <c r="Z734" t="s">
        <v>123</v>
      </c>
      <c r="AA734">
        <v>0</v>
      </c>
      <c r="AB734" t="s">
        <v>76</v>
      </c>
      <c r="AC734">
        <v>0</v>
      </c>
      <c r="AD734" t="s">
        <v>76</v>
      </c>
      <c r="AE734">
        <v>2749438</v>
      </c>
      <c r="AF734" t="s">
        <v>40104</v>
      </c>
      <c r="AG734">
        <v>717535745</v>
      </c>
      <c r="AH734" t="s">
        <v>31156</v>
      </c>
      <c r="AI734" t="s">
        <v>126</v>
      </c>
      <c r="AJ734" t="s">
        <v>41304</v>
      </c>
      <c r="AK734">
        <v>71753574</v>
      </c>
      <c r="AL734" t="s">
        <v>31156</v>
      </c>
      <c r="AM734">
        <v>2014</v>
      </c>
      <c r="AN734" s="1">
        <v>41839</v>
      </c>
      <c r="AO734" s="1">
        <v>41856</v>
      </c>
      <c r="AP734">
        <v>6</v>
      </c>
      <c r="AQ734" t="s">
        <v>81</v>
      </c>
      <c r="AR734" s="4">
        <f>IF(AQ734="M",AP734*30.42,AP734)</f>
        <v>182.52</v>
      </c>
      <c r="AS734">
        <v>0</v>
      </c>
      <c r="AT734" s="4">
        <f>AR734+AS734</f>
        <v>182.52</v>
      </c>
      <c r="AU734">
        <v>2</v>
      </c>
      <c r="AV734" s="1">
        <f>AO734+AT734</f>
        <v>42038.52</v>
      </c>
      <c r="AW734" s="1">
        <v>42099</v>
      </c>
      <c r="AX734" s="2">
        <f>IF(AV734&gt;=AW734,1,2)</f>
        <v>2</v>
      </c>
      <c r="AY734" s="2" t="str">
        <f>IF((AV734+10)&gt;=AW734,"SAVE","LATE")</f>
        <v>LATE</v>
      </c>
      <c r="AZ734" t="s">
        <v>82</v>
      </c>
      <c r="BA734" t="s">
        <v>1011</v>
      </c>
      <c r="BB734">
        <v>500000000</v>
      </c>
      <c r="BC734">
        <v>0</v>
      </c>
      <c r="BD734" s="9">
        <v>500000000</v>
      </c>
      <c r="BE734" t="s">
        <v>42540</v>
      </c>
      <c r="BF734">
        <v>0</v>
      </c>
      <c r="BG734" t="s">
        <v>70</v>
      </c>
      <c r="BH734">
        <v>-1</v>
      </c>
      <c r="BI734" t="s">
        <v>31157</v>
      </c>
      <c r="BJ734" t="s">
        <v>31158</v>
      </c>
      <c r="BK734">
        <v>0</v>
      </c>
      <c r="BL734" t="s">
        <v>85</v>
      </c>
      <c r="BM734" t="s">
        <v>31159</v>
      </c>
    </row>
    <row r="735" spans="1:65" x14ac:dyDescent="0.25">
      <c r="A735">
        <v>2014</v>
      </c>
      <c r="B735" t="s">
        <v>116</v>
      </c>
      <c r="C735" t="s">
        <v>117</v>
      </c>
      <c r="D735" t="s">
        <v>40212</v>
      </c>
      <c r="E735" t="s">
        <v>118</v>
      </c>
      <c r="F735" t="s">
        <v>480</v>
      </c>
      <c r="G735">
        <v>11</v>
      </c>
      <c r="H735" t="s">
        <v>41839</v>
      </c>
      <c r="I735" t="s">
        <v>67</v>
      </c>
      <c r="J735" t="s">
        <v>88</v>
      </c>
      <c r="K735">
        <v>3</v>
      </c>
      <c r="L735" t="s">
        <v>41838</v>
      </c>
      <c r="M735">
        <v>77000000</v>
      </c>
      <c r="N735" t="s">
        <v>481</v>
      </c>
      <c r="O735" t="s">
        <v>42541</v>
      </c>
      <c r="P735" t="s">
        <v>90</v>
      </c>
      <c r="Q735" t="s">
        <v>39326</v>
      </c>
      <c r="R735" t="s">
        <v>39326</v>
      </c>
      <c r="S735" t="s">
        <v>39333</v>
      </c>
      <c r="T735" t="s">
        <v>29887</v>
      </c>
      <c r="U735" t="s">
        <v>31213</v>
      </c>
      <c r="V735">
        <v>9009591</v>
      </c>
      <c r="W735">
        <v>4600056537</v>
      </c>
      <c r="X735">
        <v>499998725</v>
      </c>
      <c r="Y735" t="s">
        <v>122</v>
      </c>
      <c r="Z735" t="s">
        <v>123</v>
      </c>
      <c r="AA735">
        <v>0</v>
      </c>
      <c r="AB735" t="s">
        <v>76</v>
      </c>
      <c r="AC735">
        <v>0</v>
      </c>
      <c r="AD735" t="s">
        <v>76</v>
      </c>
      <c r="AE735">
        <v>2858601</v>
      </c>
      <c r="AF735" t="s">
        <v>40104</v>
      </c>
      <c r="AG735" t="s">
        <v>31214</v>
      </c>
      <c r="AH735" t="s">
        <v>31215</v>
      </c>
      <c r="AI735" t="s">
        <v>126</v>
      </c>
      <c r="AJ735" t="s">
        <v>41304</v>
      </c>
      <c r="AK735">
        <v>98627834</v>
      </c>
      <c r="AL735" t="s">
        <v>31216</v>
      </c>
      <c r="AM735">
        <v>2014</v>
      </c>
      <c r="AN735" s="1">
        <v>41918</v>
      </c>
      <c r="AO735" s="1">
        <v>41939</v>
      </c>
      <c r="AP735">
        <v>3</v>
      </c>
      <c r="AQ735" t="s">
        <v>81</v>
      </c>
      <c r="AR735" s="4">
        <f>IF(AQ735="M",AP735*30.42,AP735)</f>
        <v>91.26</v>
      </c>
      <c r="AS735">
        <v>0</v>
      </c>
      <c r="AT735" s="4">
        <f>AR735+AS735</f>
        <v>91.26</v>
      </c>
      <c r="AU735">
        <v>4</v>
      </c>
      <c r="AV735" s="1">
        <f>AO735+AT735</f>
        <v>42030.26</v>
      </c>
      <c r="AW735" s="1">
        <v>42151</v>
      </c>
      <c r="AX735" s="2">
        <f>IF(AV735&gt;=AW735,1,2)</f>
        <v>2</v>
      </c>
      <c r="AY735" s="2" t="str">
        <f>IF((AV735+10)&gt;=AW735,"SAVE","LATE")</f>
        <v>LATE</v>
      </c>
      <c r="AZ735" t="s">
        <v>82</v>
      </c>
      <c r="BA735" t="s">
        <v>1011</v>
      </c>
      <c r="BB735">
        <v>492899919</v>
      </c>
      <c r="BC735">
        <v>246449959</v>
      </c>
      <c r="BD735" s="9">
        <v>739349878</v>
      </c>
      <c r="BE735" t="s">
        <v>42542</v>
      </c>
      <c r="BF735">
        <v>0</v>
      </c>
      <c r="BG735" t="s">
        <v>70</v>
      </c>
      <c r="BH735">
        <v>-1</v>
      </c>
      <c r="BI735" t="s">
        <v>42543</v>
      </c>
      <c r="BJ735" t="s">
        <v>31217</v>
      </c>
      <c r="BK735">
        <v>0</v>
      </c>
      <c r="BL735" t="s">
        <v>85</v>
      </c>
      <c r="BM735" t="s">
        <v>31218</v>
      </c>
    </row>
    <row r="736" spans="1:65" x14ac:dyDescent="0.25">
      <c r="A736">
        <v>2014</v>
      </c>
      <c r="B736" t="s">
        <v>116</v>
      </c>
      <c r="C736" t="s">
        <v>150</v>
      </c>
      <c r="D736" t="s">
        <v>42544</v>
      </c>
      <c r="E736" t="s">
        <v>31540</v>
      </c>
      <c r="F736" t="s">
        <v>31541</v>
      </c>
      <c r="G736">
        <v>1</v>
      </c>
      <c r="H736" t="s">
        <v>46842</v>
      </c>
      <c r="I736" t="s">
        <v>67</v>
      </c>
      <c r="J736" t="s">
        <v>88</v>
      </c>
      <c r="K736">
        <v>3</v>
      </c>
      <c r="L736" t="s">
        <v>41838</v>
      </c>
      <c r="M736">
        <v>95000000</v>
      </c>
      <c r="N736" t="s">
        <v>40102</v>
      </c>
      <c r="O736" t="s">
        <v>46955</v>
      </c>
      <c r="P736" t="s">
        <v>90</v>
      </c>
      <c r="Q736" t="s">
        <v>39326</v>
      </c>
      <c r="R736" t="s">
        <v>39326</v>
      </c>
      <c r="S736" t="s">
        <v>39333</v>
      </c>
      <c r="T736" s="3">
        <v>41886</v>
      </c>
      <c r="U736" t="s">
        <v>31542</v>
      </c>
      <c r="V736" t="s">
        <v>31543</v>
      </c>
      <c r="W736" t="s">
        <v>31544</v>
      </c>
      <c r="X736">
        <v>445474164</v>
      </c>
      <c r="Y736" t="s">
        <v>96</v>
      </c>
      <c r="Z736" t="s">
        <v>40103</v>
      </c>
      <c r="AA736">
        <v>0</v>
      </c>
      <c r="AB736" t="s">
        <v>76</v>
      </c>
      <c r="AC736">
        <v>0</v>
      </c>
      <c r="AD736" t="s">
        <v>76</v>
      </c>
      <c r="AE736">
        <v>2573653</v>
      </c>
      <c r="AF736" t="s">
        <v>41304</v>
      </c>
      <c r="AG736" t="s">
        <v>31545</v>
      </c>
      <c r="AH736" t="s">
        <v>1233</v>
      </c>
      <c r="AI736" t="s">
        <v>126</v>
      </c>
      <c r="AJ736" t="s">
        <v>41304</v>
      </c>
      <c r="AK736" t="s">
        <v>31545</v>
      </c>
      <c r="AL736" t="s">
        <v>1233</v>
      </c>
      <c r="AM736">
        <v>2014</v>
      </c>
      <c r="AN736" s="1">
        <v>41823</v>
      </c>
      <c r="AO736" s="1">
        <v>41830</v>
      </c>
      <c r="AP736">
        <v>3</v>
      </c>
      <c r="AQ736" t="s">
        <v>81</v>
      </c>
      <c r="AR736" s="4">
        <f>IF(AQ736="M",AP736*30.42,AP736)</f>
        <v>91.26</v>
      </c>
      <c r="AS736">
        <v>0</v>
      </c>
      <c r="AT736" s="4">
        <f>AR736+AS736</f>
        <v>91.26</v>
      </c>
      <c r="AU736">
        <v>1</v>
      </c>
      <c r="AV736" s="1">
        <f>AO736+AT736</f>
        <v>41921.26</v>
      </c>
      <c r="AW736" s="1">
        <v>41953</v>
      </c>
      <c r="AX736" s="2">
        <f>IF(AV736&gt;=AW736,1,2)</f>
        <v>2</v>
      </c>
      <c r="AY736" s="2" t="str">
        <f>IF((AV736+10)&gt;=AW736,"SAVE","LATE")</f>
        <v>LATE</v>
      </c>
      <c r="AZ736" t="s">
        <v>82</v>
      </c>
      <c r="BA736" t="s">
        <v>1011</v>
      </c>
      <c r="BB736">
        <v>443259141</v>
      </c>
      <c r="BC736">
        <v>49713881</v>
      </c>
      <c r="BD736" s="9">
        <v>492973022</v>
      </c>
      <c r="BE736" t="s">
        <v>46956</v>
      </c>
      <c r="BF736">
        <v>0</v>
      </c>
      <c r="BG736" t="s">
        <v>70</v>
      </c>
      <c r="BH736">
        <v>-1</v>
      </c>
      <c r="BI736" t="s">
        <v>31546</v>
      </c>
      <c r="BJ736" t="s">
        <v>31547</v>
      </c>
      <c r="BK736">
        <v>0</v>
      </c>
      <c r="BL736" t="s">
        <v>85</v>
      </c>
      <c r="BM736" t="s">
        <v>31548</v>
      </c>
    </row>
    <row r="737" spans="1:65" x14ac:dyDescent="0.25">
      <c r="A737">
        <v>2014</v>
      </c>
      <c r="B737" t="s">
        <v>116</v>
      </c>
      <c r="C737" t="s">
        <v>150</v>
      </c>
      <c r="D737" t="s">
        <v>39358</v>
      </c>
      <c r="E737" t="s">
        <v>82</v>
      </c>
      <c r="F737" t="s">
        <v>20451</v>
      </c>
      <c r="G737">
        <v>4</v>
      </c>
      <c r="H737" t="s">
        <v>41311</v>
      </c>
      <c r="I737" t="s">
        <v>105</v>
      </c>
      <c r="J737" t="s">
        <v>88</v>
      </c>
      <c r="K737">
        <v>2</v>
      </c>
      <c r="L737" t="s">
        <v>41311</v>
      </c>
      <c r="M737">
        <v>72000000</v>
      </c>
      <c r="N737" t="s">
        <v>41840</v>
      </c>
      <c r="O737" t="s">
        <v>31561</v>
      </c>
      <c r="P737" t="s">
        <v>90</v>
      </c>
      <c r="Q737" t="s">
        <v>70</v>
      </c>
      <c r="R737" t="s">
        <v>70</v>
      </c>
      <c r="S737" t="s">
        <v>39333</v>
      </c>
      <c r="T737" s="3">
        <v>41861</v>
      </c>
      <c r="U737" t="s">
        <v>31562</v>
      </c>
      <c r="V737" t="s">
        <v>31563</v>
      </c>
      <c r="W737" t="s">
        <v>31563</v>
      </c>
      <c r="X737">
        <v>437990000</v>
      </c>
      <c r="Y737" t="s">
        <v>122</v>
      </c>
      <c r="Z737" t="s">
        <v>123</v>
      </c>
      <c r="AA737">
        <v>0</v>
      </c>
      <c r="AB737" t="s">
        <v>76</v>
      </c>
      <c r="AC737">
        <v>0</v>
      </c>
      <c r="AD737" t="s">
        <v>76</v>
      </c>
      <c r="AE737">
        <v>2822545</v>
      </c>
      <c r="AF737" t="s">
        <v>40104</v>
      </c>
      <c r="AG737" t="s">
        <v>31564</v>
      </c>
      <c r="AH737" t="s">
        <v>31565</v>
      </c>
      <c r="AI737" t="s">
        <v>40239</v>
      </c>
      <c r="AJ737" t="s">
        <v>41304</v>
      </c>
      <c r="AK737" t="s">
        <v>31566</v>
      </c>
      <c r="AL737" t="s">
        <v>31567</v>
      </c>
      <c r="AM737">
        <v>2014</v>
      </c>
      <c r="AN737" s="1">
        <v>41879</v>
      </c>
      <c r="AO737" s="1">
        <v>41885</v>
      </c>
      <c r="AP737">
        <v>5</v>
      </c>
      <c r="AQ737" t="s">
        <v>81</v>
      </c>
      <c r="AR737" s="4">
        <f>IF(AQ737="M",AP737*30.42,AP737)</f>
        <v>152.10000000000002</v>
      </c>
      <c r="AS737">
        <v>0</v>
      </c>
      <c r="AT737" s="4">
        <f>AR737+AS737</f>
        <v>152.10000000000002</v>
      </c>
      <c r="AU737">
        <v>1</v>
      </c>
      <c r="AV737" s="1">
        <f>AO737+AT737</f>
        <v>42037.1</v>
      </c>
      <c r="AW737" s="1">
        <v>42066</v>
      </c>
      <c r="AX737" s="2">
        <f>IF(AV737&gt;=AW737,1,2)</f>
        <v>2</v>
      </c>
      <c r="AY737" s="2" t="str">
        <f>IF((AV737+10)&gt;=AW737,"SAVE","LATE")</f>
        <v>LATE</v>
      </c>
      <c r="AZ737" t="s">
        <v>82</v>
      </c>
      <c r="BA737" t="s">
        <v>1011</v>
      </c>
      <c r="BB737">
        <v>437990000</v>
      </c>
      <c r="BC737">
        <v>75126100</v>
      </c>
      <c r="BD737" s="9">
        <v>513116100</v>
      </c>
      <c r="BE737" t="s">
        <v>31561</v>
      </c>
      <c r="BF737">
        <v>0</v>
      </c>
      <c r="BG737" t="s">
        <v>70</v>
      </c>
      <c r="BH737">
        <v>-1</v>
      </c>
      <c r="BI737" t="s">
        <v>70</v>
      </c>
      <c r="BJ737" t="s">
        <v>70</v>
      </c>
      <c r="BK737">
        <v>0</v>
      </c>
      <c r="BL737" t="s">
        <v>85</v>
      </c>
      <c r="BM737" t="s">
        <v>31568</v>
      </c>
    </row>
    <row r="738" spans="1:65" x14ac:dyDescent="0.25">
      <c r="A738">
        <v>2014</v>
      </c>
      <c r="B738" t="s">
        <v>116</v>
      </c>
      <c r="C738" t="s">
        <v>117</v>
      </c>
      <c r="D738" t="s">
        <v>40212</v>
      </c>
      <c r="E738" t="s">
        <v>118</v>
      </c>
      <c r="F738" t="s">
        <v>28967</v>
      </c>
      <c r="G738">
        <v>11</v>
      </c>
      <c r="H738" t="s">
        <v>41839</v>
      </c>
      <c r="I738" t="s">
        <v>105</v>
      </c>
      <c r="J738" t="s">
        <v>88</v>
      </c>
      <c r="K738">
        <v>3</v>
      </c>
      <c r="L738" t="s">
        <v>41838</v>
      </c>
      <c r="M738">
        <v>72000000</v>
      </c>
      <c r="N738" t="s">
        <v>41840</v>
      </c>
      <c r="O738" t="s">
        <v>42545</v>
      </c>
      <c r="P738" t="s">
        <v>90</v>
      </c>
      <c r="Q738" t="s">
        <v>39326</v>
      </c>
      <c r="R738" t="s">
        <v>39326</v>
      </c>
      <c r="S738" t="s">
        <v>39333</v>
      </c>
      <c r="T738" s="3">
        <v>41891</v>
      </c>
      <c r="U738" t="s">
        <v>31603</v>
      </c>
      <c r="V738">
        <v>9009702</v>
      </c>
      <c r="W738">
        <v>4600056850</v>
      </c>
      <c r="X738">
        <v>444693688</v>
      </c>
      <c r="Y738" t="s">
        <v>122</v>
      </c>
      <c r="Z738" t="s">
        <v>123</v>
      </c>
      <c r="AA738">
        <v>0</v>
      </c>
      <c r="AB738" t="s">
        <v>76</v>
      </c>
      <c r="AC738">
        <v>0</v>
      </c>
      <c r="AD738" t="s">
        <v>76</v>
      </c>
      <c r="AE738">
        <v>2865058</v>
      </c>
      <c r="AF738" t="s">
        <v>40104</v>
      </c>
      <c r="AG738" t="s">
        <v>31604</v>
      </c>
      <c r="AH738" t="s">
        <v>31605</v>
      </c>
      <c r="AI738" t="s">
        <v>126</v>
      </c>
      <c r="AJ738" t="s">
        <v>41304</v>
      </c>
      <c r="AK738" t="s">
        <v>31606</v>
      </c>
      <c r="AL738" t="s">
        <v>31605</v>
      </c>
      <c r="AM738">
        <v>2014</v>
      </c>
      <c r="AN738" s="1">
        <v>41935</v>
      </c>
      <c r="AO738" s="1">
        <v>41941</v>
      </c>
      <c r="AP738">
        <v>2</v>
      </c>
      <c r="AQ738" t="s">
        <v>81</v>
      </c>
      <c r="AR738" s="4">
        <f>IF(AQ738="M",AP738*30.42,AP738)</f>
        <v>60.84</v>
      </c>
      <c r="AS738">
        <v>30</v>
      </c>
      <c r="AT738" s="4">
        <f>AR738+AS738</f>
        <v>90.84</v>
      </c>
      <c r="AU738">
        <v>2</v>
      </c>
      <c r="AV738" s="1">
        <f>AO738+AT738</f>
        <v>42031.839999999997</v>
      </c>
      <c r="AW738" s="1">
        <v>42091</v>
      </c>
      <c r="AX738" s="2">
        <f>IF(AV738&gt;=AW738,1,2)</f>
        <v>2</v>
      </c>
      <c r="AY738" s="2" t="str">
        <f>IF((AV738+10)&gt;=AW738,"SAVE","LATE")</f>
        <v>LATE</v>
      </c>
      <c r="AZ738" t="s">
        <v>82</v>
      </c>
      <c r="BA738" t="s">
        <v>1011</v>
      </c>
      <c r="BB738">
        <v>429676465</v>
      </c>
      <c r="BC738">
        <v>0</v>
      </c>
      <c r="BD738" s="9">
        <v>429676465</v>
      </c>
      <c r="BE738" t="s">
        <v>42546</v>
      </c>
      <c r="BF738">
        <v>0</v>
      </c>
      <c r="BG738" t="s">
        <v>70</v>
      </c>
      <c r="BH738">
        <v>-1</v>
      </c>
      <c r="BI738" t="s">
        <v>40240</v>
      </c>
      <c r="BJ738" t="s">
        <v>40241</v>
      </c>
      <c r="BK738">
        <v>0</v>
      </c>
      <c r="BL738" t="s">
        <v>85</v>
      </c>
      <c r="BM738" t="s">
        <v>31607</v>
      </c>
    </row>
    <row r="739" spans="1:65" x14ac:dyDescent="0.25">
      <c r="A739">
        <v>2014</v>
      </c>
      <c r="B739" t="s">
        <v>64</v>
      </c>
      <c r="C739" t="s">
        <v>65</v>
      </c>
      <c r="D739" t="s">
        <v>41853</v>
      </c>
      <c r="E739">
        <v>800197268</v>
      </c>
      <c r="F739" t="s">
        <v>14269</v>
      </c>
      <c r="G739">
        <v>11</v>
      </c>
      <c r="H739" t="s">
        <v>41839</v>
      </c>
      <c r="I739" t="s">
        <v>67</v>
      </c>
      <c r="J739" t="s">
        <v>88</v>
      </c>
      <c r="K739">
        <v>3</v>
      </c>
      <c r="L739" t="s">
        <v>41838</v>
      </c>
      <c r="M739">
        <v>72000000</v>
      </c>
      <c r="N739" t="s">
        <v>41840</v>
      </c>
      <c r="O739" t="s">
        <v>42547</v>
      </c>
      <c r="P739" t="s">
        <v>90</v>
      </c>
      <c r="Q739" t="s">
        <v>39286</v>
      </c>
      <c r="R739" t="s">
        <v>39286</v>
      </c>
      <c r="S739" t="s">
        <v>39333</v>
      </c>
      <c r="T739" s="3">
        <v>41889</v>
      </c>
      <c r="U739" t="s">
        <v>31807</v>
      </c>
      <c r="V739" t="s">
        <v>31808</v>
      </c>
      <c r="W739" t="s">
        <v>31809</v>
      </c>
      <c r="X739">
        <v>403428238</v>
      </c>
      <c r="Y739" t="s">
        <v>122</v>
      </c>
      <c r="Z739" t="s">
        <v>123</v>
      </c>
      <c r="AA739">
        <v>0</v>
      </c>
      <c r="AB739" t="s">
        <v>76</v>
      </c>
      <c r="AC739">
        <v>0</v>
      </c>
      <c r="AD739" t="s">
        <v>76</v>
      </c>
      <c r="AE739">
        <v>2749506</v>
      </c>
      <c r="AF739" t="s">
        <v>40104</v>
      </c>
      <c r="AG739" t="s">
        <v>31810</v>
      </c>
      <c r="AH739" t="s">
        <v>31811</v>
      </c>
      <c r="AI739" t="s">
        <v>39286</v>
      </c>
      <c r="AJ739" t="s">
        <v>41304</v>
      </c>
      <c r="AK739" t="s">
        <v>31812</v>
      </c>
      <c r="AL739" t="s">
        <v>31813</v>
      </c>
      <c r="AM739">
        <v>2014</v>
      </c>
      <c r="AN739" s="1">
        <v>41893</v>
      </c>
      <c r="AO739" s="1">
        <v>41897</v>
      </c>
      <c r="AP739">
        <v>3</v>
      </c>
      <c r="AQ739" t="s">
        <v>81</v>
      </c>
      <c r="AR739" s="4">
        <f>IF(AQ739="M",AP739*30.42,AP739)</f>
        <v>91.26</v>
      </c>
      <c r="AS739">
        <v>0</v>
      </c>
      <c r="AT739" s="4">
        <f>AR739+AS739</f>
        <v>91.26</v>
      </c>
      <c r="AU739">
        <v>1</v>
      </c>
      <c r="AV739" s="1">
        <f>AO739+AT739</f>
        <v>41988.26</v>
      </c>
      <c r="AW739" s="1">
        <v>42019</v>
      </c>
      <c r="AX739" s="2">
        <f>IF(AV739&gt;=AW739,1,2)</f>
        <v>2</v>
      </c>
      <c r="AY739" s="2" t="str">
        <f>IF((AV739+10)&gt;=AW739,"SAVE","LATE")</f>
        <v>LATE</v>
      </c>
      <c r="AZ739" t="s">
        <v>82</v>
      </c>
      <c r="BA739" t="s">
        <v>1011</v>
      </c>
      <c r="BB739">
        <v>395401637</v>
      </c>
      <c r="BC739">
        <v>0</v>
      </c>
      <c r="BD739" s="9">
        <v>395401637</v>
      </c>
      <c r="BE739" t="s">
        <v>42548</v>
      </c>
      <c r="BF739">
        <v>0</v>
      </c>
      <c r="BG739" t="s">
        <v>70</v>
      </c>
      <c r="BH739">
        <v>-1</v>
      </c>
      <c r="BI739" t="s">
        <v>31814</v>
      </c>
      <c r="BJ739" t="s">
        <v>42549</v>
      </c>
      <c r="BK739">
        <v>0</v>
      </c>
      <c r="BL739" t="s">
        <v>85</v>
      </c>
      <c r="BM739" t="s">
        <v>31815</v>
      </c>
    </row>
    <row r="740" spans="1:65" x14ac:dyDescent="0.25">
      <c r="A740">
        <v>2014</v>
      </c>
      <c r="B740" t="s">
        <v>116</v>
      </c>
      <c r="C740" t="s">
        <v>117</v>
      </c>
      <c r="D740" t="s">
        <v>40212</v>
      </c>
      <c r="E740" t="s">
        <v>118</v>
      </c>
      <c r="F740" t="s">
        <v>119</v>
      </c>
      <c r="G740">
        <v>11</v>
      </c>
      <c r="H740" t="s">
        <v>41839</v>
      </c>
      <c r="I740" t="s">
        <v>67</v>
      </c>
      <c r="J740" t="s">
        <v>88</v>
      </c>
      <c r="K740">
        <v>3</v>
      </c>
      <c r="L740" t="s">
        <v>41838</v>
      </c>
      <c r="M740">
        <v>72000000</v>
      </c>
      <c r="N740" t="s">
        <v>41840</v>
      </c>
      <c r="O740" t="s">
        <v>42550</v>
      </c>
      <c r="P740" t="s">
        <v>90</v>
      </c>
      <c r="Q740" t="s">
        <v>39326</v>
      </c>
      <c r="R740" t="s">
        <v>39326</v>
      </c>
      <c r="S740" t="s">
        <v>39333</v>
      </c>
      <c r="T740" t="s">
        <v>27226</v>
      </c>
      <c r="U740" t="s">
        <v>31864</v>
      </c>
      <c r="V740" t="s">
        <v>31865</v>
      </c>
      <c r="W740" t="s">
        <v>31866</v>
      </c>
      <c r="X740">
        <v>399998550</v>
      </c>
      <c r="Y740" t="s">
        <v>122</v>
      </c>
      <c r="Z740" t="s">
        <v>123</v>
      </c>
      <c r="AA740">
        <v>0</v>
      </c>
      <c r="AB740" t="s">
        <v>76</v>
      </c>
      <c r="AC740">
        <v>0</v>
      </c>
      <c r="AD740" t="s">
        <v>76</v>
      </c>
      <c r="AE740">
        <v>3216670</v>
      </c>
      <c r="AF740" t="s">
        <v>40104</v>
      </c>
      <c r="AG740" t="s">
        <v>31867</v>
      </c>
      <c r="AH740" t="s">
        <v>31868</v>
      </c>
      <c r="AI740" t="s">
        <v>126</v>
      </c>
      <c r="AJ740" t="s">
        <v>41304</v>
      </c>
      <c r="AK740">
        <v>71714907</v>
      </c>
      <c r="AL740" t="s">
        <v>31869</v>
      </c>
      <c r="AM740">
        <v>2014</v>
      </c>
      <c r="AN740" s="1">
        <v>41963</v>
      </c>
      <c r="AO740" s="1">
        <v>42009</v>
      </c>
      <c r="AP740">
        <v>3</v>
      </c>
      <c r="AQ740" t="s">
        <v>81</v>
      </c>
      <c r="AR740" s="4">
        <f>IF(AQ740="M",AP740*30.42,AP740)</f>
        <v>91.26</v>
      </c>
      <c r="AS740">
        <v>0</v>
      </c>
      <c r="AT740" s="4">
        <f>AR740+AS740</f>
        <v>91.26</v>
      </c>
      <c r="AU740">
        <v>3</v>
      </c>
      <c r="AV740" s="1">
        <f>AO740+AT740</f>
        <v>42100.26</v>
      </c>
      <c r="AW740" s="1">
        <v>42190</v>
      </c>
      <c r="AX740" s="2">
        <f>IF(AV740&gt;=AW740,1,2)</f>
        <v>2</v>
      </c>
      <c r="AY740" s="2" t="str">
        <f>IF((AV740+10)&gt;=AW740,"SAVE","LATE")</f>
        <v>LATE</v>
      </c>
      <c r="AZ740" t="s">
        <v>82</v>
      </c>
      <c r="BA740" t="s">
        <v>1011</v>
      </c>
      <c r="BB740">
        <v>388797997</v>
      </c>
      <c r="BC740">
        <v>99965571</v>
      </c>
      <c r="BD740" s="9">
        <v>488763568</v>
      </c>
      <c r="BE740" t="s">
        <v>42550</v>
      </c>
      <c r="BF740">
        <v>0</v>
      </c>
      <c r="BG740" t="s">
        <v>70</v>
      </c>
      <c r="BH740">
        <v>-1</v>
      </c>
      <c r="BI740" t="s">
        <v>31870</v>
      </c>
      <c r="BJ740" t="s">
        <v>42551</v>
      </c>
      <c r="BK740">
        <v>0</v>
      </c>
      <c r="BL740" t="s">
        <v>85</v>
      </c>
      <c r="BM740" t="s">
        <v>31871</v>
      </c>
    </row>
    <row r="741" spans="1:65" x14ac:dyDescent="0.25">
      <c r="A741">
        <v>2014</v>
      </c>
      <c r="B741" t="s">
        <v>116</v>
      </c>
      <c r="C741" t="s">
        <v>117</v>
      </c>
      <c r="D741" t="s">
        <v>40212</v>
      </c>
      <c r="E741" t="s">
        <v>118</v>
      </c>
      <c r="F741" t="s">
        <v>32257</v>
      </c>
      <c r="G741">
        <v>11</v>
      </c>
      <c r="H741" t="s">
        <v>41839</v>
      </c>
      <c r="I741" t="s">
        <v>105</v>
      </c>
      <c r="J741" t="s">
        <v>88</v>
      </c>
      <c r="K741">
        <v>3</v>
      </c>
      <c r="L741" t="s">
        <v>41838</v>
      </c>
      <c r="M741">
        <v>81000000</v>
      </c>
      <c r="N741" t="s">
        <v>42156</v>
      </c>
      <c r="O741" t="s">
        <v>42552</v>
      </c>
      <c r="P741" t="s">
        <v>90</v>
      </c>
      <c r="Q741" t="s">
        <v>39326</v>
      </c>
      <c r="R741" t="s">
        <v>39326</v>
      </c>
      <c r="S741" t="s">
        <v>39333</v>
      </c>
      <c r="T741" s="3">
        <v>41762</v>
      </c>
      <c r="U741" t="s">
        <v>32258</v>
      </c>
      <c r="V741">
        <v>9009067</v>
      </c>
      <c r="W741">
        <v>4600053918</v>
      </c>
      <c r="X741">
        <v>331262241</v>
      </c>
      <c r="Y741" t="s">
        <v>122</v>
      </c>
      <c r="Z741" t="s">
        <v>123</v>
      </c>
      <c r="AA741">
        <v>0</v>
      </c>
      <c r="AB741" t="s">
        <v>76</v>
      </c>
      <c r="AC741">
        <v>0</v>
      </c>
      <c r="AD741" t="s">
        <v>76</v>
      </c>
      <c r="AE741">
        <v>2455684</v>
      </c>
      <c r="AF741" t="s">
        <v>40104</v>
      </c>
      <c r="AG741" t="s">
        <v>32259</v>
      </c>
      <c r="AH741" t="s">
        <v>32260</v>
      </c>
      <c r="AI741" t="s">
        <v>126</v>
      </c>
      <c r="AJ741" t="s">
        <v>41304</v>
      </c>
      <c r="AK741">
        <v>71779464</v>
      </c>
      <c r="AL741" t="s">
        <v>41370</v>
      </c>
      <c r="AM741">
        <v>2014</v>
      </c>
      <c r="AN741" s="1">
        <v>41759</v>
      </c>
      <c r="AO741" s="1">
        <v>41766</v>
      </c>
      <c r="AP741">
        <v>3</v>
      </c>
      <c r="AQ741" t="s">
        <v>81</v>
      </c>
      <c r="AR741" s="4">
        <f>IF(AQ741="M",AP741*30.42,AP741)</f>
        <v>91.26</v>
      </c>
      <c r="AS741">
        <v>0</v>
      </c>
      <c r="AT741" s="4">
        <f>AR741+AS741</f>
        <v>91.26</v>
      </c>
      <c r="AU741">
        <v>3</v>
      </c>
      <c r="AV741" s="1">
        <f>AO741+AT741</f>
        <v>41857.26</v>
      </c>
      <c r="AW741" s="1">
        <v>41950</v>
      </c>
      <c r="AX741" s="2">
        <f>IF(AV741&gt;=AW741,1,2)</f>
        <v>2</v>
      </c>
      <c r="AY741" s="2" t="str">
        <f>IF((AV741+10)&gt;=AW741,"SAVE","LATE")</f>
        <v>LATE</v>
      </c>
      <c r="AZ741" t="s">
        <v>82</v>
      </c>
      <c r="BA741" t="s">
        <v>1011</v>
      </c>
      <c r="BB741">
        <v>319135639</v>
      </c>
      <c r="BC741">
        <v>149984589</v>
      </c>
      <c r="BD741" s="9">
        <v>469120228</v>
      </c>
      <c r="BE741" t="s">
        <v>42553</v>
      </c>
      <c r="BF741">
        <v>0</v>
      </c>
      <c r="BG741" t="s">
        <v>70</v>
      </c>
      <c r="BH741">
        <v>-1</v>
      </c>
      <c r="BI741" t="s">
        <v>32261</v>
      </c>
      <c r="BJ741" t="s">
        <v>32262</v>
      </c>
      <c r="BK741">
        <v>0</v>
      </c>
      <c r="BL741" t="s">
        <v>85</v>
      </c>
      <c r="BM741" t="s">
        <v>32263</v>
      </c>
    </row>
    <row r="742" spans="1:65" x14ac:dyDescent="0.25">
      <c r="A742">
        <v>2014</v>
      </c>
      <c r="B742" t="s">
        <v>116</v>
      </c>
      <c r="C742" t="s">
        <v>117</v>
      </c>
      <c r="D742" t="s">
        <v>40212</v>
      </c>
      <c r="E742" t="s">
        <v>118</v>
      </c>
      <c r="F742" t="s">
        <v>480</v>
      </c>
      <c r="G742">
        <v>15</v>
      </c>
      <c r="H742" t="s">
        <v>41312</v>
      </c>
      <c r="I742" t="s">
        <v>105</v>
      </c>
      <c r="J742" t="s">
        <v>88</v>
      </c>
      <c r="K742">
        <v>3</v>
      </c>
      <c r="L742" t="s">
        <v>41838</v>
      </c>
      <c r="M742">
        <v>77000000</v>
      </c>
      <c r="N742" t="s">
        <v>481</v>
      </c>
      <c r="O742" t="s">
        <v>42554</v>
      </c>
      <c r="P742" t="s">
        <v>90</v>
      </c>
      <c r="Q742" t="s">
        <v>39326</v>
      </c>
      <c r="R742" t="s">
        <v>39326</v>
      </c>
      <c r="S742" t="s">
        <v>39333</v>
      </c>
      <c r="T742" s="3">
        <v>41767</v>
      </c>
      <c r="U742" t="s">
        <v>32792</v>
      </c>
      <c r="V742">
        <v>20003122</v>
      </c>
      <c r="W742">
        <v>4600056418</v>
      </c>
      <c r="X742">
        <v>243727283</v>
      </c>
      <c r="Y742" t="s">
        <v>122</v>
      </c>
      <c r="Z742" t="s">
        <v>123</v>
      </c>
      <c r="AA742">
        <v>0</v>
      </c>
      <c r="AB742" t="s">
        <v>76</v>
      </c>
      <c r="AC742">
        <v>0</v>
      </c>
      <c r="AD742" t="s">
        <v>76</v>
      </c>
      <c r="AE742">
        <v>3773417</v>
      </c>
      <c r="AF742" t="s">
        <v>40104</v>
      </c>
      <c r="AG742" t="s">
        <v>32793</v>
      </c>
      <c r="AH742" t="s">
        <v>32794</v>
      </c>
      <c r="AI742" t="s">
        <v>126</v>
      </c>
      <c r="AJ742" t="s">
        <v>41304</v>
      </c>
      <c r="AK742">
        <v>70098703</v>
      </c>
      <c r="AL742" t="s">
        <v>32795</v>
      </c>
      <c r="AM742">
        <v>2014</v>
      </c>
      <c r="AN742" s="1">
        <v>41990</v>
      </c>
      <c r="AO742" s="1">
        <v>42045</v>
      </c>
      <c r="AP742">
        <v>5</v>
      </c>
      <c r="AQ742" t="s">
        <v>81</v>
      </c>
      <c r="AR742" s="4">
        <f>IF(AQ742="M",AP742*30.42,AP742)</f>
        <v>152.10000000000002</v>
      </c>
      <c r="AS742">
        <v>0</v>
      </c>
      <c r="AT742" s="4">
        <f>AR742+AS742</f>
        <v>152.10000000000002</v>
      </c>
      <c r="AU742">
        <v>3</v>
      </c>
      <c r="AV742" s="1">
        <f>AO742+AT742</f>
        <v>42197.1</v>
      </c>
      <c r="AW742" s="1">
        <v>42287</v>
      </c>
      <c r="AX742" s="2">
        <f>IF(AV742&gt;=AW742,1,2)</f>
        <v>2</v>
      </c>
      <c r="AY742" s="2" t="str">
        <f>IF((AV742+10)&gt;=AW742,"SAVE","LATE")</f>
        <v>LATE</v>
      </c>
      <c r="AZ742" t="s">
        <v>82</v>
      </c>
      <c r="BA742" t="s">
        <v>1011</v>
      </c>
      <c r="BB742">
        <v>243727282</v>
      </c>
      <c r="BC742">
        <v>145970914</v>
      </c>
      <c r="BD742" s="9">
        <v>389698196</v>
      </c>
      <c r="BE742" t="s">
        <v>32796</v>
      </c>
      <c r="BF742">
        <v>1</v>
      </c>
      <c r="BG742" t="s">
        <v>17272</v>
      </c>
      <c r="BH742">
        <v>-1</v>
      </c>
      <c r="BI742" t="s">
        <v>32794</v>
      </c>
      <c r="BJ742" t="s">
        <v>32797</v>
      </c>
      <c r="BK742">
        <v>0</v>
      </c>
      <c r="BL742" t="s">
        <v>85</v>
      </c>
      <c r="BM742" t="s">
        <v>32798</v>
      </c>
    </row>
    <row r="743" spans="1:65" x14ac:dyDescent="0.25">
      <c r="A743">
        <v>2014</v>
      </c>
      <c r="B743" t="s">
        <v>64</v>
      </c>
      <c r="C743" t="s">
        <v>290</v>
      </c>
      <c r="D743" t="s">
        <v>22318</v>
      </c>
      <c r="E743">
        <v>900523392</v>
      </c>
      <c r="F743" t="s">
        <v>22319</v>
      </c>
      <c r="G743">
        <v>11</v>
      </c>
      <c r="H743" t="s">
        <v>41839</v>
      </c>
      <c r="I743" t="s">
        <v>67</v>
      </c>
      <c r="J743" t="s">
        <v>88</v>
      </c>
      <c r="K743">
        <v>3</v>
      </c>
      <c r="L743" t="s">
        <v>41838</v>
      </c>
      <c r="M743">
        <v>72000000</v>
      </c>
      <c r="N743" t="s">
        <v>41840</v>
      </c>
      <c r="O743" t="s">
        <v>33316</v>
      </c>
      <c r="P743" t="s">
        <v>90</v>
      </c>
      <c r="Q743" t="s">
        <v>39286</v>
      </c>
      <c r="R743" t="s">
        <v>39286</v>
      </c>
      <c r="S743" t="s">
        <v>39333</v>
      </c>
      <c r="T743" t="s">
        <v>33317</v>
      </c>
      <c r="U743" t="s">
        <v>33318</v>
      </c>
      <c r="V743" t="s">
        <v>33319</v>
      </c>
      <c r="W743" t="s">
        <v>33320</v>
      </c>
      <c r="X743">
        <v>173011380</v>
      </c>
      <c r="Y743" t="s">
        <v>122</v>
      </c>
      <c r="Z743" t="s">
        <v>123</v>
      </c>
      <c r="AA743">
        <v>0</v>
      </c>
      <c r="AB743" t="s">
        <v>76</v>
      </c>
      <c r="AC743">
        <v>0</v>
      </c>
      <c r="AD743" t="s">
        <v>76</v>
      </c>
      <c r="AE743">
        <v>2978706</v>
      </c>
      <c r="AF743" t="s">
        <v>40104</v>
      </c>
      <c r="AG743" t="s">
        <v>33321</v>
      </c>
      <c r="AH743" t="s">
        <v>33322</v>
      </c>
      <c r="AI743" t="s">
        <v>39286</v>
      </c>
      <c r="AJ743" t="s">
        <v>41304</v>
      </c>
      <c r="AK743" t="s">
        <v>33323</v>
      </c>
      <c r="AL743" t="s">
        <v>33324</v>
      </c>
      <c r="AM743">
        <v>2014</v>
      </c>
      <c r="AN743" s="1">
        <v>41953</v>
      </c>
      <c r="AO743" s="1">
        <v>41963</v>
      </c>
      <c r="AP743">
        <v>41</v>
      </c>
      <c r="AQ743" t="s">
        <v>74</v>
      </c>
      <c r="AR743" s="4">
        <f>IF(AQ743="M",AP743*30.42,AP743)</f>
        <v>41</v>
      </c>
      <c r="AS743">
        <v>45</v>
      </c>
      <c r="AT743" s="4">
        <f>AR743+AS743</f>
        <v>86</v>
      </c>
      <c r="AU743">
        <v>3</v>
      </c>
      <c r="AV743" s="1">
        <f>AO743+AT743</f>
        <v>42049</v>
      </c>
      <c r="AW743" s="1">
        <v>42141</v>
      </c>
      <c r="AX743" s="2">
        <f>IF(AV743&gt;=AW743,1,2)</f>
        <v>2</v>
      </c>
      <c r="AY743" s="2" t="str">
        <f>IF((AV743+10)&gt;=AW743,"SAVE","LATE")</f>
        <v>LATE</v>
      </c>
      <c r="AZ743" t="s">
        <v>82</v>
      </c>
      <c r="BA743" t="s">
        <v>1011</v>
      </c>
      <c r="BB743">
        <v>169291243</v>
      </c>
      <c r="BC743">
        <v>84249520</v>
      </c>
      <c r="BD743" s="9">
        <v>253540763</v>
      </c>
      <c r="BE743" t="s">
        <v>33325</v>
      </c>
      <c r="BF743">
        <v>0</v>
      </c>
      <c r="BG743" t="s">
        <v>70</v>
      </c>
      <c r="BH743">
        <v>-1</v>
      </c>
      <c r="BI743" t="s">
        <v>33322</v>
      </c>
      <c r="BJ743" t="s">
        <v>33322</v>
      </c>
      <c r="BK743">
        <v>0</v>
      </c>
      <c r="BL743" t="s">
        <v>85</v>
      </c>
      <c r="BM743" t="s">
        <v>33326</v>
      </c>
    </row>
    <row r="744" spans="1:65" x14ac:dyDescent="0.25">
      <c r="A744">
        <v>2014</v>
      </c>
      <c r="B744" t="s">
        <v>116</v>
      </c>
      <c r="C744" t="s">
        <v>117</v>
      </c>
      <c r="D744" t="s">
        <v>40212</v>
      </c>
      <c r="E744" t="s">
        <v>118</v>
      </c>
      <c r="F744" t="s">
        <v>480</v>
      </c>
      <c r="G744">
        <v>11</v>
      </c>
      <c r="H744" t="s">
        <v>41839</v>
      </c>
      <c r="I744" t="s">
        <v>105</v>
      </c>
      <c r="J744" t="s">
        <v>88</v>
      </c>
      <c r="K744">
        <v>3</v>
      </c>
      <c r="L744" t="s">
        <v>41838</v>
      </c>
      <c r="M744">
        <v>77000000</v>
      </c>
      <c r="N744" t="s">
        <v>481</v>
      </c>
      <c r="O744" t="s">
        <v>46957</v>
      </c>
      <c r="P744" t="s">
        <v>90</v>
      </c>
      <c r="Q744" t="s">
        <v>39326</v>
      </c>
      <c r="R744" t="s">
        <v>39326</v>
      </c>
      <c r="S744" t="s">
        <v>39333</v>
      </c>
      <c r="T744" s="3">
        <v>41675</v>
      </c>
      <c r="U744" t="s">
        <v>34353</v>
      </c>
      <c r="V744">
        <v>9009324</v>
      </c>
      <c r="W744">
        <v>46000055197</v>
      </c>
      <c r="X744">
        <v>64913876</v>
      </c>
      <c r="Y744" t="s">
        <v>122</v>
      </c>
      <c r="Z744" t="s">
        <v>123</v>
      </c>
      <c r="AA744">
        <v>0</v>
      </c>
      <c r="AB744" t="s">
        <v>76</v>
      </c>
      <c r="AC744">
        <v>0</v>
      </c>
      <c r="AD744" t="s">
        <v>76</v>
      </c>
      <c r="AE744">
        <v>2657125</v>
      </c>
      <c r="AF744" t="s">
        <v>41304</v>
      </c>
      <c r="AG744">
        <v>70562215</v>
      </c>
      <c r="AH744" t="s">
        <v>34354</v>
      </c>
      <c r="AI744" t="s">
        <v>126</v>
      </c>
      <c r="AJ744" t="s">
        <v>41304</v>
      </c>
      <c r="AK744">
        <v>70562215</v>
      </c>
      <c r="AL744" t="s">
        <v>34354</v>
      </c>
      <c r="AM744">
        <v>2014</v>
      </c>
      <c r="AN744" s="1">
        <v>41845</v>
      </c>
      <c r="AO744" s="1">
        <v>41866</v>
      </c>
      <c r="AP744">
        <v>2</v>
      </c>
      <c r="AQ744" t="s">
        <v>81</v>
      </c>
      <c r="AR744" s="4">
        <f>IF(AQ744="M",AP744*30.42,AP744)</f>
        <v>60.84</v>
      </c>
      <c r="AS744">
        <v>0</v>
      </c>
      <c r="AT744" s="4">
        <f>AR744+AS744</f>
        <v>60.84</v>
      </c>
      <c r="AU744">
        <v>1</v>
      </c>
      <c r="AV744" s="1">
        <f>AO744+AT744</f>
        <v>41926.839999999997</v>
      </c>
      <c r="AW744" s="1">
        <v>41958</v>
      </c>
      <c r="AX744" s="2">
        <f>IF(AV744&gt;=AW744,1,2)</f>
        <v>2</v>
      </c>
      <c r="AY744" s="2" t="str">
        <f>IF((AV744+10)&gt;=AW744,"SAVE","LATE")</f>
        <v>LATE</v>
      </c>
      <c r="AZ744" t="s">
        <v>82</v>
      </c>
      <c r="BA744" t="s">
        <v>1011</v>
      </c>
      <c r="BB744">
        <v>63111779</v>
      </c>
      <c r="BC744">
        <v>0</v>
      </c>
      <c r="BD744" s="9">
        <v>63111779</v>
      </c>
      <c r="BE744" t="s">
        <v>46958</v>
      </c>
      <c r="BF744">
        <v>0</v>
      </c>
      <c r="BG744" t="s">
        <v>70</v>
      </c>
      <c r="BH744">
        <v>-1</v>
      </c>
      <c r="BI744" t="s">
        <v>34355</v>
      </c>
      <c r="BJ744" t="s">
        <v>34356</v>
      </c>
      <c r="BK744">
        <v>0</v>
      </c>
      <c r="BL744" t="s">
        <v>85</v>
      </c>
      <c r="BM744" t="s">
        <v>34357</v>
      </c>
    </row>
    <row r="745" spans="1:65" x14ac:dyDescent="0.25">
      <c r="A745">
        <v>2014</v>
      </c>
      <c r="B745" t="s">
        <v>116</v>
      </c>
      <c r="C745" t="s">
        <v>117</v>
      </c>
      <c r="D745" t="s">
        <v>40212</v>
      </c>
      <c r="E745" t="s">
        <v>118</v>
      </c>
      <c r="F745" t="s">
        <v>28967</v>
      </c>
      <c r="G745">
        <v>13</v>
      </c>
      <c r="H745" t="s">
        <v>41891</v>
      </c>
      <c r="I745" t="s">
        <v>105</v>
      </c>
      <c r="J745" t="s">
        <v>88</v>
      </c>
      <c r="K745">
        <v>3</v>
      </c>
      <c r="L745" t="s">
        <v>41838</v>
      </c>
      <c r="M745">
        <v>95000000</v>
      </c>
      <c r="N745" t="s">
        <v>40102</v>
      </c>
      <c r="O745" t="s">
        <v>34487</v>
      </c>
      <c r="P745" t="s">
        <v>90</v>
      </c>
      <c r="Q745" t="s">
        <v>39326</v>
      </c>
      <c r="R745" t="s">
        <v>39326</v>
      </c>
      <c r="S745" t="s">
        <v>39333</v>
      </c>
      <c r="T745" s="3">
        <v>41702</v>
      </c>
      <c r="U745" t="s">
        <v>34488</v>
      </c>
      <c r="V745">
        <v>9009262</v>
      </c>
      <c r="W745">
        <v>4600053891</v>
      </c>
      <c r="X745">
        <v>56645481</v>
      </c>
      <c r="Y745" t="s">
        <v>96</v>
      </c>
      <c r="Z745" t="s">
        <v>40103</v>
      </c>
      <c r="AA745">
        <v>0</v>
      </c>
      <c r="AB745" t="s">
        <v>76</v>
      </c>
      <c r="AC745">
        <v>0</v>
      </c>
      <c r="AD745" t="s">
        <v>76</v>
      </c>
      <c r="AE745">
        <v>2447052</v>
      </c>
      <c r="AF745" t="s">
        <v>40104</v>
      </c>
      <c r="AG745">
        <v>830500571</v>
      </c>
      <c r="AH745" t="s">
        <v>34489</v>
      </c>
      <c r="AI745" t="s">
        <v>126</v>
      </c>
      <c r="AJ745" t="s">
        <v>41304</v>
      </c>
      <c r="AK745">
        <v>7160783</v>
      </c>
      <c r="AL745" t="s">
        <v>42555</v>
      </c>
      <c r="AM745">
        <v>2014</v>
      </c>
      <c r="AN745" s="1">
        <v>41757</v>
      </c>
      <c r="AO745" s="1">
        <v>41764</v>
      </c>
      <c r="AP745">
        <v>1</v>
      </c>
      <c r="AQ745" t="s">
        <v>81</v>
      </c>
      <c r="AR745" s="4">
        <f>IF(AQ745="M",AP745*30.42,AP745)</f>
        <v>30.42</v>
      </c>
      <c r="AS745">
        <v>15</v>
      </c>
      <c r="AT745" s="4">
        <f>AR745+AS745</f>
        <v>45.42</v>
      </c>
      <c r="AU745">
        <v>1</v>
      </c>
      <c r="AV745" s="1">
        <f>AO745+AT745</f>
        <v>41809.42</v>
      </c>
      <c r="AW745" s="1">
        <v>41840</v>
      </c>
      <c r="AX745" s="2">
        <f>IF(AV745&gt;=AW745,1,2)</f>
        <v>2</v>
      </c>
      <c r="AY745" s="2" t="str">
        <f>IF((AV745+10)&gt;=AW745,"SAVE","LATE")</f>
        <v>LATE</v>
      </c>
      <c r="AZ745" t="s">
        <v>82</v>
      </c>
      <c r="BA745" t="s">
        <v>1011</v>
      </c>
      <c r="BB745">
        <v>47325000</v>
      </c>
      <c r="BC745">
        <v>23355421</v>
      </c>
      <c r="BD745" s="9">
        <v>70680421</v>
      </c>
      <c r="BE745" t="s">
        <v>42556</v>
      </c>
      <c r="BF745">
        <v>0</v>
      </c>
      <c r="BG745" t="s">
        <v>70</v>
      </c>
      <c r="BH745">
        <v>-1</v>
      </c>
      <c r="BI745" t="s">
        <v>70</v>
      </c>
      <c r="BJ745" t="s">
        <v>70</v>
      </c>
      <c r="BK745">
        <v>0</v>
      </c>
      <c r="BL745" t="s">
        <v>85</v>
      </c>
      <c r="BM745" t="s">
        <v>34490</v>
      </c>
    </row>
    <row r="746" spans="1:65" x14ac:dyDescent="0.25">
      <c r="A746">
        <v>2014</v>
      </c>
      <c r="B746" t="s">
        <v>116</v>
      </c>
      <c r="C746" t="s">
        <v>117</v>
      </c>
      <c r="D746" t="s">
        <v>40212</v>
      </c>
      <c r="E746" t="s">
        <v>118</v>
      </c>
      <c r="F746" t="s">
        <v>119</v>
      </c>
      <c r="G746">
        <v>13</v>
      </c>
      <c r="H746" t="s">
        <v>41891</v>
      </c>
      <c r="I746" t="s">
        <v>67</v>
      </c>
      <c r="J746" t="s">
        <v>88</v>
      </c>
      <c r="K746">
        <v>3</v>
      </c>
      <c r="L746" t="s">
        <v>41838</v>
      </c>
      <c r="M746">
        <v>72000000</v>
      </c>
      <c r="N746" t="s">
        <v>41840</v>
      </c>
      <c r="O746" t="s">
        <v>42557</v>
      </c>
      <c r="P746" t="s">
        <v>90</v>
      </c>
      <c r="Q746" t="s">
        <v>39326</v>
      </c>
      <c r="R746" t="s">
        <v>39326</v>
      </c>
      <c r="S746" t="s">
        <v>39333</v>
      </c>
      <c r="T746" t="s">
        <v>27630</v>
      </c>
      <c r="U746" t="s">
        <v>34572</v>
      </c>
      <c r="V746" t="s">
        <v>34573</v>
      </c>
      <c r="W746" t="s">
        <v>34574</v>
      </c>
      <c r="X746">
        <v>49998345</v>
      </c>
      <c r="Y746" t="s">
        <v>122</v>
      </c>
      <c r="Z746" t="s">
        <v>123</v>
      </c>
      <c r="AA746">
        <v>0</v>
      </c>
      <c r="AB746" t="s">
        <v>76</v>
      </c>
      <c r="AC746">
        <v>0</v>
      </c>
      <c r="AD746" t="s">
        <v>76</v>
      </c>
      <c r="AE746">
        <v>2997786</v>
      </c>
      <c r="AF746" t="s">
        <v>40104</v>
      </c>
      <c r="AG746" t="s">
        <v>34575</v>
      </c>
      <c r="AH746" t="s">
        <v>34576</v>
      </c>
      <c r="AI746" t="s">
        <v>126</v>
      </c>
      <c r="AJ746" t="s">
        <v>40104</v>
      </c>
      <c r="AK746" t="s">
        <v>34575</v>
      </c>
      <c r="AL746" t="s">
        <v>34577</v>
      </c>
      <c r="AM746">
        <v>2014</v>
      </c>
      <c r="AN746" s="1">
        <v>41843</v>
      </c>
      <c r="AO746" s="1">
        <v>41897</v>
      </c>
      <c r="AP746">
        <v>45</v>
      </c>
      <c r="AQ746" t="s">
        <v>74</v>
      </c>
      <c r="AR746" s="4">
        <f>IF(AQ746="M",AP746*30.42,AP746)</f>
        <v>45</v>
      </c>
      <c r="AS746">
        <v>15</v>
      </c>
      <c r="AT746" s="4">
        <f>AR746+AS746</f>
        <v>60</v>
      </c>
      <c r="AU746">
        <v>1</v>
      </c>
      <c r="AV746" s="1">
        <f>AO746+AT746</f>
        <v>41957</v>
      </c>
      <c r="AW746" s="1">
        <v>41987</v>
      </c>
      <c r="AX746" s="2">
        <f>IF(AV746&gt;=AW746,1,2)</f>
        <v>2</v>
      </c>
      <c r="AY746" s="2" t="str">
        <f>IF((AV746+10)&gt;=AW746,"SAVE","LATE")</f>
        <v>LATE</v>
      </c>
      <c r="AZ746" t="s">
        <v>82</v>
      </c>
      <c r="BA746" t="s">
        <v>1011</v>
      </c>
      <c r="BB746">
        <v>40643324</v>
      </c>
      <c r="BC746">
        <v>0</v>
      </c>
      <c r="BD746" s="9">
        <v>40643324</v>
      </c>
      <c r="BE746" t="s">
        <v>42557</v>
      </c>
      <c r="BF746">
        <v>0</v>
      </c>
      <c r="BG746" t="s">
        <v>70</v>
      </c>
      <c r="BH746">
        <v>-1</v>
      </c>
      <c r="BI746" t="s">
        <v>70</v>
      </c>
      <c r="BJ746" t="s">
        <v>70</v>
      </c>
      <c r="BK746">
        <v>0</v>
      </c>
      <c r="BL746" t="s">
        <v>85</v>
      </c>
      <c r="BM746" t="s">
        <v>34578</v>
      </c>
    </row>
    <row r="747" spans="1:65" x14ac:dyDescent="0.25">
      <c r="A747">
        <v>2014</v>
      </c>
      <c r="B747" t="s">
        <v>116</v>
      </c>
      <c r="C747" t="s">
        <v>357</v>
      </c>
      <c r="D747" t="s">
        <v>25112</v>
      </c>
      <c r="E747" t="s">
        <v>2786</v>
      </c>
      <c r="F747" t="s">
        <v>25113</v>
      </c>
      <c r="G747">
        <v>1</v>
      </c>
      <c r="H747" t="s">
        <v>46842</v>
      </c>
      <c r="I747" t="s">
        <v>67</v>
      </c>
      <c r="J747" t="s">
        <v>88</v>
      </c>
      <c r="K747">
        <v>3</v>
      </c>
      <c r="L747" t="s">
        <v>41838</v>
      </c>
      <c r="M747">
        <v>72000000</v>
      </c>
      <c r="N747" t="s">
        <v>41840</v>
      </c>
      <c r="O747" t="s">
        <v>42586</v>
      </c>
      <c r="P747" t="s">
        <v>90</v>
      </c>
      <c r="Q747" t="s">
        <v>39326</v>
      </c>
      <c r="R747" t="s">
        <v>39326</v>
      </c>
      <c r="S747" t="s">
        <v>39343</v>
      </c>
      <c r="T747" s="3">
        <v>41765</v>
      </c>
      <c r="U747" t="s">
        <v>32221</v>
      </c>
      <c r="V747" t="s">
        <v>32222</v>
      </c>
      <c r="W747" t="s">
        <v>32223</v>
      </c>
      <c r="X747">
        <v>330527763</v>
      </c>
      <c r="Y747" t="s">
        <v>122</v>
      </c>
      <c r="Z747" t="s">
        <v>123</v>
      </c>
      <c r="AA747">
        <v>0</v>
      </c>
      <c r="AB747" t="s">
        <v>76</v>
      </c>
      <c r="AC747">
        <v>0</v>
      </c>
      <c r="AD747" t="s">
        <v>76</v>
      </c>
      <c r="AE747">
        <v>3405114</v>
      </c>
      <c r="AF747" t="s">
        <v>41304</v>
      </c>
      <c r="AG747">
        <v>19300791</v>
      </c>
      <c r="AH747" t="s">
        <v>3888</v>
      </c>
      <c r="AI747" t="s">
        <v>126</v>
      </c>
      <c r="AJ747" t="s">
        <v>41304</v>
      </c>
      <c r="AK747">
        <v>19300791</v>
      </c>
      <c r="AL747" t="s">
        <v>3888</v>
      </c>
      <c r="AM747">
        <v>2014</v>
      </c>
      <c r="AN747" s="1">
        <v>41848</v>
      </c>
      <c r="AO747" s="1">
        <v>41926</v>
      </c>
      <c r="AP747">
        <v>4</v>
      </c>
      <c r="AQ747" t="s">
        <v>81</v>
      </c>
      <c r="AR747" s="4">
        <f>IF(AQ747="M",AP747*30.42,AP747)</f>
        <v>121.68</v>
      </c>
      <c r="AS747">
        <v>0</v>
      </c>
      <c r="AT747" s="4">
        <f>AR747+AS747</f>
        <v>121.68</v>
      </c>
      <c r="AU747">
        <v>2</v>
      </c>
      <c r="AV747" s="1">
        <f>AO747+AT747</f>
        <v>42047.68</v>
      </c>
      <c r="AW747" s="1">
        <v>42108</v>
      </c>
      <c r="AX747" s="2">
        <f>IF(AV747&gt;=AW747,1,2)</f>
        <v>2</v>
      </c>
      <c r="AY747" s="2" t="str">
        <f>IF((AV747+10)&gt;=AW747,"SAVE","LATE")</f>
        <v>LATE</v>
      </c>
      <c r="AZ747" t="s">
        <v>82</v>
      </c>
      <c r="BA747" t="s">
        <v>1011</v>
      </c>
      <c r="BB747">
        <v>331880377</v>
      </c>
      <c r="BC747">
        <v>0</v>
      </c>
      <c r="BD747" s="9">
        <v>331880377</v>
      </c>
      <c r="BE747" t="s">
        <v>32224</v>
      </c>
      <c r="BF747">
        <v>0</v>
      </c>
      <c r="BG747" t="s">
        <v>70</v>
      </c>
      <c r="BH747">
        <v>-1</v>
      </c>
      <c r="BI747" t="s">
        <v>32225</v>
      </c>
      <c r="BJ747" t="s">
        <v>42587</v>
      </c>
      <c r="BK747">
        <v>0</v>
      </c>
      <c r="BL747" t="s">
        <v>85</v>
      </c>
      <c r="BM747" t="s">
        <v>32226</v>
      </c>
    </row>
    <row r="748" spans="1:65" x14ac:dyDescent="0.25">
      <c r="A748">
        <v>2014</v>
      </c>
      <c r="B748" t="s">
        <v>64</v>
      </c>
      <c r="C748" t="s">
        <v>290</v>
      </c>
      <c r="D748" t="s">
        <v>22318</v>
      </c>
      <c r="E748">
        <v>900523392</v>
      </c>
      <c r="F748" t="s">
        <v>22319</v>
      </c>
      <c r="G748">
        <v>11</v>
      </c>
      <c r="H748" t="s">
        <v>41839</v>
      </c>
      <c r="I748" t="s">
        <v>67</v>
      </c>
      <c r="J748" t="s">
        <v>88</v>
      </c>
      <c r="K748">
        <v>3</v>
      </c>
      <c r="L748" t="s">
        <v>41838</v>
      </c>
      <c r="M748">
        <v>72000000</v>
      </c>
      <c r="N748" t="s">
        <v>41840</v>
      </c>
      <c r="O748" t="s">
        <v>40248</v>
      </c>
      <c r="P748" t="s">
        <v>90</v>
      </c>
      <c r="Q748" t="s">
        <v>39286</v>
      </c>
      <c r="R748" t="s">
        <v>39286</v>
      </c>
      <c r="S748" t="s">
        <v>39344</v>
      </c>
      <c r="T748" s="3">
        <v>41831</v>
      </c>
      <c r="U748" t="s">
        <v>31681</v>
      </c>
      <c r="V748" t="s">
        <v>31682</v>
      </c>
      <c r="W748" t="s">
        <v>31683</v>
      </c>
      <c r="X748">
        <v>411348079</v>
      </c>
      <c r="Y748" t="s">
        <v>122</v>
      </c>
      <c r="Z748" t="s">
        <v>123</v>
      </c>
      <c r="AA748">
        <v>0</v>
      </c>
      <c r="AB748" t="s">
        <v>76</v>
      </c>
      <c r="AC748">
        <v>0</v>
      </c>
      <c r="AD748" t="s">
        <v>76</v>
      </c>
      <c r="AE748">
        <v>3054117</v>
      </c>
      <c r="AF748" t="s">
        <v>40104</v>
      </c>
      <c r="AG748" t="s">
        <v>31684</v>
      </c>
      <c r="AH748" t="s">
        <v>31685</v>
      </c>
      <c r="AI748" t="s">
        <v>39286</v>
      </c>
      <c r="AJ748" t="s">
        <v>41304</v>
      </c>
      <c r="AK748" t="s">
        <v>31328</v>
      </c>
      <c r="AL748" t="s">
        <v>31329</v>
      </c>
      <c r="AM748">
        <v>2014</v>
      </c>
      <c r="AN748" s="1">
        <v>41996</v>
      </c>
      <c r="AO748" s="1">
        <v>41996</v>
      </c>
      <c r="AP748">
        <v>8</v>
      </c>
      <c r="AQ748" t="s">
        <v>74</v>
      </c>
      <c r="AR748" s="4">
        <f>IF(AQ748="M",AP748*30.42,AP748)</f>
        <v>8</v>
      </c>
      <c r="AS748">
        <v>120</v>
      </c>
      <c r="AT748" s="4">
        <f>AR748+AS748</f>
        <v>128</v>
      </c>
      <c r="AU748">
        <v>4</v>
      </c>
      <c r="AV748" s="1">
        <f>AO748+AT748</f>
        <v>42124</v>
      </c>
      <c r="AW748" s="1">
        <v>42245</v>
      </c>
      <c r="AX748" s="2">
        <f>IF(AV748&gt;=AW748,1,2)</f>
        <v>2</v>
      </c>
      <c r="AY748" s="2" t="str">
        <f>IF((AV748+10)&gt;=AW748,"SAVE","LATE")</f>
        <v>LATE</v>
      </c>
      <c r="AZ748" t="s">
        <v>82</v>
      </c>
      <c r="BA748" t="s">
        <v>1011</v>
      </c>
      <c r="BB748">
        <v>411286746</v>
      </c>
      <c r="BC748">
        <v>6703273</v>
      </c>
      <c r="BD748" s="9">
        <v>417990019</v>
      </c>
      <c r="BE748" t="s">
        <v>31686</v>
      </c>
      <c r="BF748">
        <v>0</v>
      </c>
      <c r="BG748" t="s">
        <v>70</v>
      </c>
      <c r="BH748">
        <v>-1</v>
      </c>
      <c r="BI748" t="s">
        <v>31687</v>
      </c>
      <c r="BJ748" t="s">
        <v>31688</v>
      </c>
      <c r="BK748">
        <v>0</v>
      </c>
      <c r="BL748" t="s">
        <v>85</v>
      </c>
      <c r="BM748" t="s">
        <v>31689</v>
      </c>
    </row>
    <row r="749" spans="1:65" x14ac:dyDescent="0.25">
      <c r="A749">
        <v>2014</v>
      </c>
      <c r="B749" t="s">
        <v>116</v>
      </c>
      <c r="C749" t="s">
        <v>357</v>
      </c>
      <c r="D749" t="s">
        <v>25112</v>
      </c>
      <c r="E749" t="s">
        <v>2786</v>
      </c>
      <c r="F749" t="s">
        <v>25113</v>
      </c>
      <c r="G749">
        <v>1</v>
      </c>
      <c r="H749" t="s">
        <v>46842</v>
      </c>
      <c r="I749" t="s">
        <v>105</v>
      </c>
      <c r="J749" t="s">
        <v>88</v>
      </c>
      <c r="K749">
        <v>3</v>
      </c>
      <c r="L749" t="s">
        <v>41838</v>
      </c>
      <c r="M749">
        <v>72000000</v>
      </c>
      <c r="N749" t="s">
        <v>41840</v>
      </c>
      <c r="O749" t="s">
        <v>42611</v>
      </c>
      <c r="P749" t="s">
        <v>90</v>
      </c>
      <c r="Q749" t="s">
        <v>39326</v>
      </c>
      <c r="R749" t="s">
        <v>39326</v>
      </c>
      <c r="S749" t="s">
        <v>463</v>
      </c>
      <c r="T749" s="3">
        <v>41702</v>
      </c>
      <c r="U749" t="s">
        <v>28851</v>
      </c>
      <c r="V749" t="s">
        <v>28852</v>
      </c>
      <c r="W749">
        <v>285</v>
      </c>
      <c r="X749">
        <v>1807664829</v>
      </c>
      <c r="Y749" t="s">
        <v>122</v>
      </c>
      <c r="Z749" t="s">
        <v>123</v>
      </c>
      <c r="AA749">
        <v>0</v>
      </c>
      <c r="AB749" t="s">
        <v>76</v>
      </c>
      <c r="AC749">
        <v>0</v>
      </c>
      <c r="AD749" t="s">
        <v>76</v>
      </c>
      <c r="AE749">
        <v>3278168</v>
      </c>
      <c r="AF749" t="s">
        <v>41304</v>
      </c>
      <c r="AG749" t="s">
        <v>17354</v>
      </c>
      <c r="AH749" t="s">
        <v>17355</v>
      </c>
      <c r="AI749" t="s">
        <v>41969</v>
      </c>
      <c r="AJ749" t="s">
        <v>41304</v>
      </c>
      <c r="AK749" t="s">
        <v>17354</v>
      </c>
      <c r="AL749" t="s">
        <v>17355</v>
      </c>
      <c r="AM749">
        <v>2014</v>
      </c>
      <c r="AN749" s="1">
        <v>41821</v>
      </c>
      <c r="AO749" s="1">
        <v>41843</v>
      </c>
      <c r="AP749">
        <v>8</v>
      </c>
      <c r="AQ749" t="s">
        <v>81</v>
      </c>
      <c r="AR749" s="4">
        <f>IF(AQ749="M",AP749*30.42,AP749)</f>
        <v>243.36</v>
      </c>
      <c r="AS749">
        <v>0</v>
      </c>
      <c r="AT749" s="4">
        <f>AR749+AS749</f>
        <v>243.36</v>
      </c>
      <c r="AU749">
        <v>2</v>
      </c>
      <c r="AV749" s="1">
        <f>AO749+AT749</f>
        <v>42086.36</v>
      </c>
      <c r="AW749" s="1">
        <v>42147</v>
      </c>
      <c r="AX749" s="2">
        <f>IF(AV749&gt;=AW749,1,2)</f>
        <v>2</v>
      </c>
      <c r="AY749" s="2" t="str">
        <f>IF((AV749+10)&gt;=AW749,"SAVE","LATE")</f>
        <v>LATE</v>
      </c>
      <c r="AZ749" t="s">
        <v>82</v>
      </c>
      <c r="BA749" t="s">
        <v>1011</v>
      </c>
      <c r="BB749">
        <v>1726268833</v>
      </c>
      <c r="BC749">
        <v>0</v>
      </c>
      <c r="BD749" s="9">
        <v>1726268833</v>
      </c>
      <c r="BE749" t="s">
        <v>42612</v>
      </c>
      <c r="BF749">
        <v>0</v>
      </c>
      <c r="BG749" t="s">
        <v>70</v>
      </c>
      <c r="BH749">
        <v>-1</v>
      </c>
      <c r="BI749" t="s">
        <v>28853</v>
      </c>
      <c r="BJ749" t="s">
        <v>28854</v>
      </c>
      <c r="BK749">
        <v>0</v>
      </c>
      <c r="BL749" t="s">
        <v>85</v>
      </c>
      <c r="BM749" t="s">
        <v>28855</v>
      </c>
    </row>
    <row r="750" spans="1:65" x14ac:dyDescent="0.25">
      <c r="A750">
        <v>2015</v>
      </c>
      <c r="B750" t="s">
        <v>116</v>
      </c>
      <c r="C750" t="s">
        <v>130</v>
      </c>
      <c r="D750" t="s">
        <v>40249</v>
      </c>
      <c r="E750" t="s">
        <v>7995</v>
      </c>
      <c r="F750" t="s">
        <v>23333</v>
      </c>
      <c r="G750">
        <v>12</v>
      </c>
      <c r="H750" t="s">
        <v>41881</v>
      </c>
      <c r="I750" t="s">
        <v>67</v>
      </c>
      <c r="J750" t="s">
        <v>68</v>
      </c>
      <c r="K750">
        <v>3</v>
      </c>
      <c r="L750" t="s">
        <v>41838</v>
      </c>
      <c r="M750">
        <v>30000000</v>
      </c>
      <c r="N750" t="s">
        <v>41897</v>
      </c>
      <c r="O750" t="s">
        <v>42613</v>
      </c>
      <c r="P750" t="s">
        <v>90</v>
      </c>
      <c r="Q750" t="s">
        <v>70</v>
      </c>
      <c r="R750" t="s">
        <v>70</v>
      </c>
      <c r="S750" t="s">
        <v>463</v>
      </c>
      <c r="T750" s="3">
        <v>42279</v>
      </c>
      <c r="U750" t="s">
        <v>33801</v>
      </c>
      <c r="V750" t="s">
        <v>33802</v>
      </c>
      <c r="W750" t="s">
        <v>33802</v>
      </c>
      <c r="X750">
        <v>119904126</v>
      </c>
      <c r="Y750" t="s">
        <v>74</v>
      </c>
      <c r="Z750" t="s">
        <v>75</v>
      </c>
      <c r="AA750">
        <v>0</v>
      </c>
      <c r="AB750" t="s">
        <v>76</v>
      </c>
      <c r="AC750">
        <v>0</v>
      </c>
      <c r="AD750" t="s">
        <v>76</v>
      </c>
      <c r="AE750">
        <v>3251570</v>
      </c>
      <c r="AF750" t="s">
        <v>40104</v>
      </c>
      <c r="AG750" t="s">
        <v>33803</v>
      </c>
      <c r="AH750" t="s">
        <v>33804</v>
      </c>
      <c r="AI750" t="s">
        <v>126</v>
      </c>
      <c r="AJ750" t="s">
        <v>41304</v>
      </c>
      <c r="AK750">
        <v>71774294</v>
      </c>
      <c r="AL750" t="s">
        <v>33805</v>
      </c>
      <c r="AM750">
        <v>2014</v>
      </c>
      <c r="AN750" s="1">
        <v>41976</v>
      </c>
      <c r="AO750" s="1">
        <v>41977</v>
      </c>
      <c r="AP750">
        <v>3</v>
      </c>
      <c r="AQ750" t="s">
        <v>81</v>
      </c>
      <c r="AR750" s="4">
        <f>IF(AQ750="M",AP750*30.42,AP750)</f>
        <v>91.26</v>
      </c>
      <c r="AS750">
        <v>0</v>
      </c>
      <c r="AT750" s="4">
        <f>AR750+AS750</f>
        <v>91.26</v>
      </c>
      <c r="AU750">
        <v>5</v>
      </c>
      <c r="AV750" s="1">
        <f>AO750+AT750</f>
        <v>42068.26</v>
      </c>
      <c r="AW750" s="1">
        <v>42220</v>
      </c>
      <c r="AX750" s="2">
        <f>IF(AV750&gt;=AW750,1,2)</f>
        <v>2</v>
      </c>
      <c r="AY750" s="2" t="str">
        <f>IF((AV750+10)&gt;=AW750,"SAVE","LATE")</f>
        <v>LATE</v>
      </c>
      <c r="AZ750" t="s">
        <v>82</v>
      </c>
      <c r="BA750" t="s">
        <v>1011</v>
      </c>
      <c r="BB750">
        <v>119904126</v>
      </c>
      <c r="BC750">
        <v>0</v>
      </c>
      <c r="BD750" s="9">
        <v>119904126</v>
      </c>
      <c r="BE750" t="s">
        <v>42613</v>
      </c>
      <c r="BF750">
        <v>0</v>
      </c>
      <c r="BG750" t="s">
        <v>70</v>
      </c>
      <c r="BH750">
        <v>-1</v>
      </c>
      <c r="BI750" t="s">
        <v>70</v>
      </c>
      <c r="BJ750" t="s">
        <v>70</v>
      </c>
      <c r="BK750">
        <v>0</v>
      </c>
      <c r="BL750" t="s">
        <v>85</v>
      </c>
      <c r="BM750" t="s">
        <v>33806</v>
      </c>
    </row>
    <row r="751" spans="1:65" x14ac:dyDescent="0.25">
      <c r="A751">
        <v>2014</v>
      </c>
      <c r="B751" t="s">
        <v>116</v>
      </c>
      <c r="C751" t="s">
        <v>130</v>
      </c>
      <c r="D751" t="s">
        <v>40249</v>
      </c>
      <c r="E751" t="s">
        <v>7995</v>
      </c>
      <c r="F751" t="s">
        <v>23333</v>
      </c>
      <c r="G751">
        <v>13</v>
      </c>
      <c r="H751" t="s">
        <v>41891</v>
      </c>
      <c r="I751" t="s">
        <v>67</v>
      </c>
      <c r="J751" t="s">
        <v>88</v>
      </c>
      <c r="K751">
        <v>3</v>
      </c>
      <c r="L751" t="s">
        <v>41838</v>
      </c>
      <c r="M751">
        <v>30000000</v>
      </c>
      <c r="N751" t="s">
        <v>41897</v>
      </c>
      <c r="O751" t="s">
        <v>42614</v>
      </c>
      <c r="P751" t="s">
        <v>90</v>
      </c>
      <c r="Q751" t="s">
        <v>21735</v>
      </c>
      <c r="R751" t="s">
        <v>21735</v>
      </c>
      <c r="S751" t="s">
        <v>463</v>
      </c>
      <c r="T751" s="3">
        <v>41795</v>
      </c>
      <c r="U751" t="s">
        <v>34808</v>
      </c>
      <c r="V751" t="s">
        <v>46979</v>
      </c>
      <c r="W751" t="s">
        <v>34809</v>
      </c>
      <c r="X751">
        <v>17144911</v>
      </c>
      <c r="Y751" t="s">
        <v>74</v>
      </c>
      <c r="Z751" t="s">
        <v>75</v>
      </c>
      <c r="AA751">
        <v>0</v>
      </c>
      <c r="AB751" t="s">
        <v>76</v>
      </c>
      <c r="AC751">
        <v>0</v>
      </c>
      <c r="AD751" t="s">
        <v>76</v>
      </c>
      <c r="AE751">
        <v>2493007</v>
      </c>
      <c r="AF751" t="s">
        <v>41304</v>
      </c>
      <c r="AG751">
        <v>71141787</v>
      </c>
      <c r="AH751" t="s">
        <v>34810</v>
      </c>
      <c r="AI751" t="s">
        <v>126</v>
      </c>
      <c r="AJ751" t="s">
        <v>41304</v>
      </c>
      <c r="AK751">
        <v>71141787</v>
      </c>
      <c r="AL751" t="s">
        <v>34810</v>
      </c>
      <c r="AM751">
        <v>2014</v>
      </c>
      <c r="AN751" s="1">
        <v>41767</v>
      </c>
      <c r="AO751" s="1">
        <v>41767</v>
      </c>
      <c r="AP751">
        <v>2</v>
      </c>
      <c r="AQ751" t="s">
        <v>81</v>
      </c>
      <c r="AR751" s="4">
        <f>IF(AQ751="M",AP751*30.42,AP751)</f>
        <v>60.84</v>
      </c>
      <c r="AS751">
        <v>0</v>
      </c>
      <c r="AT751" s="4">
        <f>AR751+AS751</f>
        <v>60.84</v>
      </c>
      <c r="AU751">
        <v>1</v>
      </c>
      <c r="AV751" s="1">
        <f>AO751+AT751</f>
        <v>41827.839999999997</v>
      </c>
      <c r="AW751" s="1">
        <v>41859</v>
      </c>
      <c r="AX751" s="2">
        <f>IF(AV751&gt;=AW751,1,2)</f>
        <v>2</v>
      </c>
      <c r="AY751" s="2" t="str">
        <f>IF((AV751+10)&gt;=AW751,"SAVE","LATE")</f>
        <v>LATE</v>
      </c>
      <c r="AZ751" t="s">
        <v>82</v>
      </c>
      <c r="BA751" t="s">
        <v>1011</v>
      </c>
      <c r="BB751">
        <v>17090263</v>
      </c>
      <c r="BC751">
        <v>8391529</v>
      </c>
      <c r="BD751" s="9">
        <v>25481792</v>
      </c>
      <c r="BE751" t="s">
        <v>42615</v>
      </c>
      <c r="BF751">
        <v>0</v>
      </c>
      <c r="BG751" t="s">
        <v>70</v>
      </c>
      <c r="BH751">
        <v>-1</v>
      </c>
      <c r="BI751" t="s">
        <v>70</v>
      </c>
      <c r="BJ751" t="s">
        <v>70</v>
      </c>
      <c r="BK751">
        <v>0</v>
      </c>
      <c r="BL751" t="s">
        <v>85</v>
      </c>
      <c r="BM751" t="s">
        <v>34811</v>
      </c>
    </row>
    <row r="752" spans="1:65" x14ac:dyDescent="0.25">
      <c r="A752">
        <v>2014</v>
      </c>
      <c r="B752" t="s">
        <v>116</v>
      </c>
      <c r="C752" t="s">
        <v>130</v>
      </c>
      <c r="D752" t="s">
        <v>40249</v>
      </c>
      <c r="E752" t="s">
        <v>7995</v>
      </c>
      <c r="F752" t="s">
        <v>23333</v>
      </c>
      <c r="G752">
        <v>13</v>
      </c>
      <c r="H752" t="s">
        <v>41891</v>
      </c>
      <c r="I752" t="s">
        <v>67</v>
      </c>
      <c r="J752" t="s">
        <v>88</v>
      </c>
      <c r="K752">
        <v>3</v>
      </c>
      <c r="L752" t="s">
        <v>41838</v>
      </c>
      <c r="M752">
        <v>72000000</v>
      </c>
      <c r="N752" t="s">
        <v>41840</v>
      </c>
      <c r="O752" t="s">
        <v>46980</v>
      </c>
      <c r="P752" t="s">
        <v>90</v>
      </c>
      <c r="Q752" t="s">
        <v>21735</v>
      </c>
      <c r="R752" t="s">
        <v>21735</v>
      </c>
      <c r="S752" t="s">
        <v>463</v>
      </c>
      <c r="T752" t="s">
        <v>28757</v>
      </c>
      <c r="U752" t="s">
        <v>34901</v>
      </c>
      <c r="V752" t="s">
        <v>34902</v>
      </c>
      <c r="W752" t="s">
        <v>34903</v>
      </c>
      <c r="X752">
        <v>13275000</v>
      </c>
      <c r="Y752" t="s">
        <v>122</v>
      </c>
      <c r="Z752" t="s">
        <v>123</v>
      </c>
      <c r="AA752">
        <v>0</v>
      </c>
      <c r="AB752" t="s">
        <v>76</v>
      </c>
      <c r="AC752">
        <v>0</v>
      </c>
      <c r="AD752" t="s">
        <v>76</v>
      </c>
      <c r="AE752">
        <v>3218233</v>
      </c>
      <c r="AF752" t="s">
        <v>40104</v>
      </c>
      <c r="AG752" t="s">
        <v>34904</v>
      </c>
      <c r="AH752" t="s">
        <v>34905</v>
      </c>
      <c r="AI752" t="s">
        <v>126</v>
      </c>
      <c r="AJ752" t="s">
        <v>41304</v>
      </c>
      <c r="AK752">
        <v>71140199</v>
      </c>
      <c r="AL752" t="s">
        <v>25041</v>
      </c>
      <c r="AM752">
        <v>2014</v>
      </c>
      <c r="AN752" s="1">
        <v>41848</v>
      </c>
      <c r="AO752" s="1">
        <v>41848</v>
      </c>
      <c r="AP752">
        <v>3</v>
      </c>
      <c r="AQ752" t="s">
        <v>81</v>
      </c>
      <c r="AR752" s="4">
        <f>IF(AQ752="M",AP752*30.42,AP752)</f>
        <v>91.26</v>
      </c>
      <c r="AS752">
        <v>0</v>
      </c>
      <c r="AT752" s="4">
        <f>AR752+AS752</f>
        <v>91.26</v>
      </c>
      <c r="AU752">
        <v>11</v>
      </c>
      <c r="AV752" s="1">
        <f>AO752+AT752</f>
        <v>41939.26</v>
      </c>
      <c r="AW752" s="1">
        <v>42275</v>
      </c>
      <c r="AX752" s="2">
        <f>IF(AV752&gt;=AW752,1,2)</f>
        <v>2</v>
      </c>
      <c r="AY752" s="2" t="str">
        <f>IF((AV752+10)&gt;=AW752,"SAVE","LATE")</f>
        <v>LATE</v>
      </c>
      <c r="AZ752" t="s">
        <v>82</v>
      </c>
      <c r="BA752" t="s">
        <v>1011</v>
      </c>
      <c r="BB752">
        <v>13270175</v>
      </c>
      <c r="BC752">
        <v>4060000</v>
      </c>
      <c r="BD752" s="9">
        <v>17330175</v>
      </c>
      <c r="BE752" t="s">
        <v>46981</v>
      </c>
      <c r="BF752">
        <v>0</v>
      </c>
      <c r="BG752" t="s">
        <v>70</v>
      </c>
      <c r="BH752">
        <v>-1</v>
      </c>
      <c r="BI752" t="s">
        <v>70</v>
      </c>
      <c r="BJ752" t="s">
        <v>70</v>
      </c>
      <c r="BK752">
        <v>0</v>
      </c>
      <c r="BL752" t="s">
        <v>85</v>
      </c>
      <c r="BM752" t="s">
        <v>34906</v>
      </c>
    </row>
    <row r="753" spans="1:65" x14ac:dyDescent="0.25">
      <c r="A753">
        <v>2014</v>
      </c>
      <c r="B753" t="s">
        <v>116</v>
      </c>
      <c r="C753" t="s">
        <v>130</v>
      </c>
      <c r="D753" t="s">
        <v>40249</v>
      </c>
      <c r="E753" t="s">
        <v>7995</v>
      </c>
      <c r="F753" t="s">
        <v>23333</v>
      </c>
      <c r="G753">
        <v>13</v>
      </c>
      <c r="H753" t="s">
        <v>41891</v>
      </c>
      <c r="I753" t="s">
        <v>67</v>
      </c>
      <c r="J753" t="s">
        <v>88</v>
      </c>
      <c r="K753">
        <v>3</v>
      </c>
      <c r="L753" t="s">
        <v>41838</v>
      </c>
      <c r="M753">
        <v>72000000</v>
      </c>
      <c r="N753" t="s">
        <v>41840</v>
      </c>
      <c r="O753" t="s">
        <v>42616</v>
      </c>
      <c r="P753" t="s">
        <v>90</v>
      </c>
      <c r="Q753" t="s">
        <v>21735</v>
      </c>
      <c r="R753" t="s">
        <v>21735</v>
      </c>
      <c r="S753" t="s">
        <v>463</v>
      </c>
      <c r="T753" t="s">
        <v>30322</v>
      </c>
      <c r="U753" t="s">
        <v>34912</v>
      </c>
      <c r="V753" t="s">
        <v>34913</v>
      </c>
      <c r="W753" t="s">
        <v>34914</v>
      </c>
      <c r="X753">
        <v>14999542</v>
      </c>
      <c r="Y753" t="s">
        <v>122</v>
      </c>
      <c r="Z753" t="s">
        <v>123</v>
      </c>
      <c r="AA753">
        <v>0</v>
      </c>
      <c r="AB753" t="s">
        <v>76</v>
      </c>
      <c r="AC753">
        <v>0</v>
      </c>
      <c r="AD753" t="s">
        <v>76</v>
      </c>
      <c r="AE753">
        <v>3220117</v>
      </c>
      <c r="AF753" t="s">
        <v>41304</v>
      </c>
      <c r="AG753">
        <v>71141787</v>
      </c>
      <c r="AH753" t="s">
        <v>34810</v>
      </c>
      <c r="AI753" t="s">
        <v>126</v>
      </c>
      <c r="AJ753" t="s">
        <v>41304</v>
      </c>
      <c r="AK753">
        <v>71141787</v>
      </c>
      <c r="AL753" t="s">
        <v>34810</v>
      </c>
      <c r="AM753">
        <v>2014</v>
      </c>
      <c r="AN753" s="1">
        <v>42003</v>
      </c>
      <c r="AO753" s="1">
        <v>42003</v>
      </c>
      <c r="AP753">
        <v>1</v>
      </c>
      <c r="AQ753" t="s">
        <v>81</v>
      </c>
      <c r="AR753" s="4">
        <f>IF(AQ753="M",AP753*30.42,AP753)</f>
        <v>30.42</v>
      </c>
      <c r="AS753">
        <v>0</v>
      </c>
      <c r="AT753" s="4">
        <f>AR753+AS753</f>
        <v>30.42</v>
      </c>
      <c r="AU753">
        <v>1</v>
      </c>
      <c r="AV753" s="1">
        <f>AO753+AT753</f>
        <v>42033.42</v>
      </c>
      <c r="AW753" s="1">
        <v>42063</v>
      </c>
      <c r="AX753" s="2">
        <f>IF(AV753&gt;=AW753,1,2)</f>
        <v>2</v>
      </c>
      <c r="AY753" s="2" t="str">
        <f>IF((AV753+10)&gt;=AW753,"SAVE","LATE")</f>
        <v>LATE</v>
      </c>
      <c r="AZ753" t="s">
        <v>82</v>
      </c>
      <c r="BA753" t="s">
        <v>1011</v>
      </c>
      <c r="BB753">
        <v>12025425</v>
      </c>
      <c r="BC753">
        <v>3000000</v>
      </c>
      <c r="BD753" s="9">
        <v>15025425</v>
      </c>
      <c r="BE753" t="s">
        <v>42616</v>
      </c>
      <c r="BF753">
        <v>0</v>
      </c>
      <c r="BG753" t="s">
        <v>70</v>
      </c>
      <c r="BH753">
        <v>-1</v>
      </c>
      <c r="BI753" t="s">
        <v>70</v>
      </c>
      <c r="BJ753" t="s">
        <v>70</v>
      </c>
      <c r="BK753">
        <v>0</v>
      </c>
      <c r="BL753" t="s">
        <v>85</v>
      </c>
      <c r="BM753" t="s">
        <v>34915</v>
      </c>
    </row>
    <row r="754" spans="1:65" x14ac:dyDescent="0.25">
      <c r="A754">
        <v>2014</v>
      </c>
      <c r="B754" t="s">
        <v>116</v>
      </c>
      <c r="C754" t="s">
        <v>130</v>
      </c>
      <c r="D754" t="s">
        <v>40249</v>
      </c>
      <c r="E754" t="s">
        <v>7995</v>
      </c>
      <c r="F754" t="s">
        <v>23333</v>
      </c>
      <c r="G754">
        <v>13</v>
      </c>
      <c r="H754" t="s">
        <v>41891</v>
      </c>
      <c r="I754" t="s">
        <v>67</v>
      </c>
      <c r="J754" t="s">
        <v>88</v>
      </c>
      <c r="K754">
        <v>3</v>
      </c>
      <c r="L754" t="s">
        <v>41838</v>
      </c>
      <c r="M754">
        <v>72000000</v>
      </c>
      <c r="N754" t="s">
        <v>41840</v>
      </c>
      <c r="O754" t="s">
        <v>34928</v>
      </c>
      <c r="P754" t="s">
        <v>90</v>
      </c>
      <c r="Q754" t="s">
        <v>21735</v>
      </c>
      <c r="R754" t="s">
        <v>21735</v>
      </c>
      <c r="S754" t="s">
        <v>463</v>
      </c>
      <c r="T754" t="s">
        <v>31060</v>
      </c>
      <c r="U754" t="s">
        <v>34929</v>
      </c>
      <c r="V754" t="s">
        <v>34930</v>
      </c>
      <c r="W754" t="s">
        <v>34931</v>
      </c>
      <c r="X754">
        <v>12700000</v>
      </c>
      <c r="Y754" t="s">
        <v>122</v>
      </c>
      <c r="Z754" t="s">
        <v>123</v>
      </c>
      <c r="AA754">
        <v>0</v>
      </c>
      <c r="AB754" t="s">
        <v>76</v>
      </c>
      <c r="AC754">
        <v>0</v>
      </c>
      <c r="AD754" t="s">
        <v>76</v>
      </c>
      <c r="AE754">
        <v>2898464</v>
      </c>
      <c r="AF754" t="s">
        <v>41304</v>
      </c>
      <c r="AG754">
        <v>71141786</v>
      </c>
      <c r="AH754" t="s">
        <v>25019</v>
      </c>
      <c r="AI754" t="s">
        <v>126</v>
      </c>
      <c r="AJ754" t="s">
        <v>41304</v>
      </c>
      <c r="AK754">
        <v>71141786</v>
      </c>
      <c r="AL754" t="s">
        <v>25019</v>
      </c>
      <c r="AM754">
        <v>2014</v>
      </c>
      <c r="AN754" s="1">
        <v>41937</v>
      </c>
      <c r="AO754" s="1">
        <v>41937</v>
      </c>
      <c r="AP754">
        <v>2</v>
      </c>
      <c r="AQ754" t="s">
        <v>81</v>
      </c>
      <c r="AR754" s="4">
        <f>IF(AQ754="M",AP754*30.42,AP754)</f>
        <v>60.84</v>
      </c>
      <c r="AS754">
        <v>0</v>
      </c>
      <c r="AT754" s="4">
        <f>AR754+AS754</f>
        <v>60.84</v>
      </c>
      <c r="AU754">
        <v>2</v>
      </c>
      <c r="AV754" s="1">
        <f>AO754+AT754</f>
        <v>41997.84</v>
      </c>
      <c r="AW754" s="1">
        <v>42060</v>
      </c>
      <c r="AX754" s="2">
        <f>IF(AV754&gt;=AW754,1,2)</f>
        <v>2</v>
      </c>
      <c r="AY754" s="2" t="str">
        <f>IF((AV754+10)&gt;=AW754,"SAVE","LATE")</f>
        <v>LATE</v>
      </c>
      <c r="AZ754" t="s">
        <v>82</v>
      </c>
      <c r="BA754" t="s">
        <v>1011</v>
      </c>
      <c r="BB754">
        <v>10769929</v>
      </c>
      <c r="BC754">
        <v>0</v>
      </c>
      <c r="BD754" s="9">
        <v>10769929</v>
      </c>
      <c r="BE754" t="s">
        <v>42617</v>
      </c>
      <c r="BF754">
        <v>0</v>
      </c>
      <c r="BG754" t="s">
        <v>70</v>
      </c>
      <c r="BH754">
        <v>-1</v>
      </c>
      <c r="BI754" t="s">
        <v>70</v>
      </c>
      <c r="BJ754" t="s">
        <v>70</v>
      </c>
      <c r="BK754">
        <v>0</v>
      </c>
      <c r="BL754" t="s">
        <v>85</v>
      </c>
      <c r="BM754" t="s">
        <v>34932</v>
      </c>
    </row>
    <row r="755" spans="1:65" x14ac:dyDescent="0.25">
      <c r="A755">
        <v>2014</v>
      </c>
      <c r="B755" t="s">
        <v>116</v>
      </c>
      <c r="C755" t="s">
        <v>130</v>
      </c>
      <c r="D755" t="s">
        <v>40249</v>
      </c>
      <c r="E755" t="s">
        <v>7995</v>
      </c>
      <c r="F755" t="s">
        <v>23333</v>
      </c>
      <c r="G755">
        <v>13</v>
      </c>
      <c r="H755" t="s">
        <v>41891</v>
      </c>
      <c r="I755" t="s">
        <v>105</v>
      </c>
      <c r="J755" t="s">
        <v>88</v>
      </c>
      <c r="K755">
        <v>3</v>
      </c>
      <c r="L755" t="s">
        <v>41838</v>
      </c>
      <c r="M755">
        <v>72000000</v>
      </c>
      <c r="N755" t="s">
        <v>41840</v>
      </c>
      <c r="O755" t="s">
        <v>42618</v>
      </c>
      <c r="P755" t="s">
        <v>90</v>
      </c>
      <c r="Q755" t="s">
        <v>21735</v>
      </c>
      <c r="R755" t="s">
        <v>21735</v>
      </c>
      <c r="S755" t="s">
        <v>463</v>
      </c>
      <c r="T755" t="s">
        <v>27501</v>
      </c>
      <c r="U755" t="s">
        <v>35030</v>
      </c>
      <c r="V755" t="s">
        <v>35031</v>
      </c>
      <c r="W755" t="s">
        <v>35032</v>
      </c>
      <c r="X755">
        <v>4400000</v>
      </c>
      <c r="Y755" t="s">
        <v>122</v>
      </c>
      <c r="Z755" t="s">
        <v>123</v>
      </c>
      <c r="AA755">
        <v>0</v>
      </c>
      <c r="AB755" t="s">
        <v>76</v>
      </c>
      <c r="AC755">
        <v>0</v>
      </c>
      <c r="AD755" t="s">
        <v>76</v>
      </c>
      <c r="AE755">
        <v>2492743</v>
      </c>
      <c r="AF755" t="s">
        <v>40104</v>
      </c>
      <c r="AG755">
        <v>8110080940</v>
      </c>
      <c r="AH755" t="s">
        <v>42605</v>
      </c>
      <c r="AI755" t="s">
        <v>126</v>
      </c>
      <c r="AJ755" t="s">
        <v>41304</v>
      </c>
      <c r="AK755">
        <v>71140894</v>
      </c>
      <c r="AL755" t="s">
        <v>35033</v>
      </c>
      <c r="AM755">
        <v>2014</v>
      </c>
      <c r="AN755" s="1">
        <v>41731</v>
      </c>
      <c r="AO755" s="1">
        <v>41731</v>
      </c>
      <c r="AP755">
        <v>4</v>
      </c>
      <c r="AQ755" t="s">
        <v>81</v>
      </c>
      <c r="AR755" s="4">
        <f>IF(AQ755="M",AP755*30.42,AP755)</f>
        <v>121.68</v>
      </c>
      <c r="AS755">
        <v>0</v>
      </c>
      <c r="AT755" s="4">
        <f>AR755+AS755</f>
        <v>121.68</v>
      </c>
      <c r="AU755">
        <v>6</v>
      </c>
      <c r="AV755" s="1">
        <f>AO755+AT755</f>
        <v>41852.68</v>
      </c>
      <c r="AW755" s="1">
        <v>42037</v>
      </c>
      <c r="AX755" s="2">
        <f>IF(AV755&gt;=AW755,1,2)</f>
        <v>2</v>
      </c>
      <c r="AY755" s="2" t="str">
        <f>IF((AV755+10)&gt;=AW755,"SAVE","LATE")</f>
        <v>LATE</v>
      </c>
      <c r="AZ755" t="s">
        <v>82</v>
      </c>
      <c r="BA755" t="s">
        <v>1011</v>
      </c>
      <c r="BB755">
        <v>4400000</v>
      </c>
      <c r="BC755">
        <v>0</v>
      </c>
      <c r="BD755" s="9">
        <v>4400000</v>
      </c>
      <c r="BE755" t="s">
        <v>42619</v>
      </c>
      <c r="BF755">
        <v>0</v>
      </c>
      <c r="BG755" t="s">
        <v>70</v>
      </c>
      <c r="BH755">
        <v>-1</v>
      </c>
      <c r="BI755" t="s">
        <v>70</v>
      </c>
      <c r="BJ755" t="s">
        <v>70</v>
      </c>
      <c r="BK755">
        <v>0</v>
      </c>
      <c r="BL755" t="s">
        <v>85</v>
      </c>
      <c r="BM755" t="s">
        <v>35034</v>
      </c>
    </row>
    <row r="756" spans="1:65" x14ac:dyDescent="0.25">
      <c r="A756">
        <v>2014</v>
      </c>
      <c r="B756" t="s">
        <v>116</v>
      </c>
      <c r="C756" t="s">
        <v>130</v>
      </c>
      <c r="D756" t="s">
        <v>40253</v>
      </c>
      <c r="E756" t="s">
        <v>31470</v>
      </c>
      <c r="F756" t="s">
        <v>31471</v>
      </c>
      <c r="G756">
        <v>1</v>
      </c>
      <c r="H756" t="s">
        <v>46842</v>
      </c>
      <c r="I756" t="s">
        <v>105</v>
      </c>
      <c r="J756" t="s">
        <v>88</v>
      </c>
      <c r="K756">
        <v>3</v>
      </c>
      <c r="L756" t="s">
        <v>41838</v>
      </c>
      <c r="M756">
        <v>72000000</v>
      </c>
      <c r="N756" t="s">
        <v>41840</v>
      </c>
      <c r="O756" t="s">
        <v>42623</v>
      </c>
      <c r="P756" t="s">
        <v>90</v>
      </c>
      <c r="Q756" t="s">
        <v>657</v>
      </c>
      <c r="R756" t="s">
        <v>657</v>
      </c>
      <c r="S756" t="s">
        <v>6407</v>
      </c>
      <c r="T756" s="3">
        <v>41731</v>
      </c>
      <c r="U756" t="s">
        <v>31472</v>
      </c>
      <c r="V756" t="s">
        <v>31473</v>
      </c>
      <c r="W756" t="s">
        <v>31474</v>
      </c>
      <c r="X756">
        <v>450000000</v>
      </c>
      <c r="Y756" t="s">
        <v>122</v>
      </c>
      <c r="Z756" t="s">
        <v>123</v>
      </c>
      <c r="AA756">
        <v>0</v>
      </c>
      <c r="AB756" t="s">
        <v>76</v>
      </c>
      <c r="AC756">
        <v>0</v>
      </c>
      <c r="AD756" t="s">
        <v>76</v>
      </c>
      <c r="AE756">
        <v>2368090</v>
      </c>
      <c r="AF756" t="s">
        <v>41304</v>
      </c>
      <c r="AG756" t="s">
        <v>31475</v>
      </c>
      <c r="AH756" t="s">
        <v>31476</v>
      </c>
      <c r="AI756" t="s">
        <v>126</v>
      </c>
      <c r="AJ756" t="s">
        <v>41304</v>
      </c>
      <c r="AK756" t="s">
        <v>31475</v>
      </c>
      <c r="AL756" t="s">
        <v>31476</v>
      </c>
      <c r="AM756">
        <v>2014</v>
      </c>
      <c r="AN756" s="1">
        <v>41714</v>
      </c>
      <c r="AO756" s="1">
        <v>41717</v>
      </c>
      <c r="AP756">
        <v>4</v>
      </c>
      <c r="AQ756" t="s">
        <v>81</v>
      </c>
      <c r="AR756" s="4">
        <f>IF(AQ756="M",AP756*30.42,AP756)</f>
        <v>121.68</v>
      </c>
      <c r="AS756">
        <v>0</v>
      </c>
      <c r="AT756" s="4">
        <f>AR756+AS756</f>
        <v>121.68</v>
      </c>
      <c r="AU756">
        <v>5</v>
      </c>
      <c r="AV756" s="1">
        <f>AO756+AT756</f>
        <v>41838.68</v>
      </c>
      <c r="AW756" s="1">
        <v>41992</v>
      </c>
      <c r="AX756" s="2">
        <f>IF(AV756&gt;=AW756,1,2)</f>
        <v>2</v>
      </c>
      <c r="AY756" s="2" t="str">
        <f>IF((AV756+10)&gt;=AW756,"SAVE","LATE")</f>
        <v>LATE</v>
      </c>
      <c r="AZ756" t="s">
        <v>82</v>
      </c>
      <c r="BA756" t="s">
        <v>1011</v>
      </c>
      <c r="BB756">
        <v>449994015</v>
      </c>
      <c r="BC756">
        <v>0</v>
      </c>
      <c r="BD756" s="9">
        <v>449994015</v>
      </c>
      <c r="BE756" t="s">
        <v>42623</v>
      </c>
      <c r="BF756">
        <v>0</v>
      </c>
      <c r="BG756" t="s">
        <v>70</v>
      </c>
      <c r="BH756">
        <v>-1</v>
      </c>
      <c r="BI756" t="s">
        <v>40254</v>
      </c>
      <c r="BJ756" t="s">
        <v>42624</v>
      </c>
      <c r="BK756">
        <v>0</v>
      </c>
      <c r="BL756" t="s">
        <v>85</v>
      </c>
      <c r="BM756" t="s">
        <v>31477</v>
      </c>
    </row>
    <row r="757" spans="1:65" x14ac:dyDescent="0.25">
      <c r="A757">
        <v>2014</v>
      </c>
      <c r="B757" t="s">
        <v>64</v>
      </c>
      <c r="C757" t="s">
        <v>65</v>
      </c>
      <c r="D757" t="s">
        <v>40101</v>
      </c>
      <c r="E757">
        <v>800215807</v>
      </c>
      <c r="F757" t="s">
        <v>26682</v>
      </c>
      <c r="G757">
        <v>11</v>
      </c>
      <c r="H757" t="s">
        <v>41839</v>
      </c>
      <c r="I757" t="s">
        <v>105</v>
      </c>
      <c r="J757" t="s">
        <v>88</v>
      </c>
      <c r="K757">
        <v>3</v>
      </c>
      <c r="L757" t="s">
        <v>41838</v>
      </c>
      <c r="M757">
        <v>95000000</v>
      </c>
      <c r="N757" t="s">
        <v>40102</v>
      </c>
      <c r="O757" t="s">
        <v>42627</v>
      </c>
      <c r="P757" t="s">
        <v>90</v>
      </c>
      <c r="Q757" t="s">
        <v>39286</v>
      </c>
      <c r="R757" t="s">
        <v>39286</v>
      </c>
      <c r="S757" t="s">
        <v>40255</v>
      </c>
      <c r="T757" t="s">
        <v>27932</v>
      </c>
      <c r="U757" t="s">
        <v>32359</v>
      </c>
      <c r="V757" t="s">
        <v>32360</v>
      </c>
      <c r="W757" t="s">
        <v>32361</v>
      </c>
      <c r="X757">
        <v>309999940</v>
      </c>
      <c r="Y757" t="s">
        <v>96</v>
      </c>
      <c r="Z757" t="s">
        <v>40103</v>
      </c>
      <c r="AA757">
        <v>0</v>
      </c>
      <c r="AB757" t="s">
        <v>76</v>
      </c>
      <c r="AC757">
        <v>0</v>
      </c>
      <c r="AD757" t="s">
        <v>76</v>
      </c>
      <c r="AE757">
        <v>2980732</v>
      </c>
      <c r="AF757" t="s">
        <v>40104</v>
      </c>
      <c r="AG757" t="s">
        <v>29389</v>
      </c>
      <c r="AH757" t="s">
        <v>29390</v>
      </c>
      <c r="AI757" t="s">
        <v>39286</v>
      </c>
      <c r="AJ757" t="s">
        <v>41304</v>
      </c>
      <c r="AK757">
        <v>73236747</v>
      </c>
      <c r="AL757" t="s">
        <v>29391</v>
      </c>
      <c r="AM757">
        <v>2014</v>
      </c>
      <c r="AN757" s="1">
        <v>41970</v>
      </c>
      <c r="AO757" s="1">
        <v>42002</v>
      </c>
      <c r="AP757">
        <v>30</v>
      </c>
      <c r="AQ757" t="s">
        <v>74</v>
      </c>
      <c r="AR757" s="4">
        <f>IF(AQ757="M",AP757*30.42,AP757)</f>
        <v>30</v>
      </c>
      <c r="AS757">
        <v>45</v>
      </c>
      <c r="AT757" s="4">
        <f>AR757+AS757</f>
        <v>75</v>
      </c>
      <c r="AU757">
        <v>1</v>
      </c>
      <c r="AV757" s="1">
        <f>AO757+AT757</f>
        <v>42077</v>
      </c>
      <c r="AW757" s="1">
        <v>42108</v>
      </c>
      <c r="AX757" s="2">
        <f>IF(AV757&gt;=AW757,1,2)</f>
        <v>2</v>
      </c>
      <c r="AY757" s="2" t="str">
        <f>IF((AV757+10)&gt;=AW757,"SAVE","LATE")</f>
        <v>LATE</v>
      </c>
      <c r="AZ757" t="s">
        <v>82</v>
      </c>
      <c r="BA757" t="s">
        <v>1011</v>
      </c>
      <c r="BB757">
        <v>306898429</v>
      </c>
      <c r="BC757">
        <v>0</v>
      </c>
      <c r="BD757" s="9">
        <v>306898429</v>
      </c>
      <c r="BE757" t="s">
        <v>32362</v>
      </c>
      <c r="BF757">
        <v>0</v>
      </c>
      <c r="BG757" t="s">
        <v>70</v>
      </c>
      <c r="BH757">
        <v>-1</v>
      </c>
      <c r="BI757" t="s">
        <v>29393</v>
      </c>
      <c r="BJ757" t="s">
        <v>29393</v>
      </c>
      <c r="BK757">
        <v>0</v>
      </c>
      <c r="BL757" t="s">
        <v>85</v>
      </c>
      <c r="BM757" t="s">
        <v>32363</v>
      </c>
    </row>
    <row r="758" spans="1:65" x14ac:dyDescent="0.25">
      <c r="A758">
        <v>2014</v>
      </c>
      <c r="B758" t="s">
        <v>116</v>
      </c>
      <c r="C758" t="s">
        <v>130</v>
      </c>
      <c r="D758" t="s">
        <v>40256</v>
      </c>
      <c r="E758" t="s">
        <v>33019</v>
      </c>
      <c r="F758" t="s">
        <v>33020</v>
      </c>
      <c r="G758">
        <v>1</v>
      </c>
      <c r="H758" t="s">
        <v>46842</v>
      </c>
      <c r="I758" t="s">
        <v>67</v>
      </c>
      <c r="J758" t="s">
        <v>88</v>
      </c>
      <c r="K758">
        <v>3</v>
      </c>
      <c r="L758" t="s">
        <v>41838</v>
      </c>
      <c r="M758">
        <v>72000000</v>
      </c>
      <c r="N758" t="s">
        <v>41840</v>
      </c>
      <c r="O758" t="s">
        <v>46983</v>
      </c>
      <c r="P758" t="s">
        <v>90</v>
      </c>
      <c r="Q758" t="s">
        <v>33021</v>
      </c>
      <c r="R758" t="s">
        <v>33021</v>
      </c>
      <c r="S758" t="s">
        <v>33022</v>
      </c>
      <c r="T758" t="s">
        <v>33023</v>
      </c>
      <c r="U758" t="s">
        <v>33024</v>
      </c>
      <c r="V758" t="s">
        <v>33025</v>
      </c>
      <c r="W758" t="s">
        <v>33026</v>
      </c>
      <c r="X758">
        <v>209506013</v>
      </c>
      <c r="Y758" t="s">
        <v>122</v>
      </c>
      <c r="Z758" t="s">
        <v>123</v>
      </c>
      <c r="AA758">
        <v>0</v>
      </c>
      <c r="AB758" t="s">
        <v>76</v>
      </c>
      <c r="AC758">
        <v>0</v>
      </c>
      <c r="AD758" t="s">
        <v>76</v>
      </c>
      <c r="AE758">
        <v>2897009</v>
      </c>
      <c r="AF758" t="s">
        <v>41304</v>
      </c>
      <c r="AG758">
        <v>71315270</v>
      </c>
      <c r="AH758" t="s">
        <v>33027</v>
      </c>
      <c r="AI758" t="s">
        <v>126</v>
      </c>
      <c r="AJ758" t="s">
        <v>41304</v>
      </c>
      <c r="AK758">
        <v>71315270</v>
      </c>
      <c r="AL758" t="s">
        <v>33027</v>
      </c>
      <c r="AM758">
        <v>2014</v>
      </c>
      <c r="AN758" s="1">
        <v>41845</v>
      </c>
      <c r="AO758" s="1">
        <v>41883</v>
      </c>
      <c r="AP758">
        <v>4</v>
      </c>
      <c r="AQ758" t="s">
        <v>81</v>
      </c>
      <c r="AR758" s="4">
        <f>IF(AQ758="M",AP758*30.42,AP758)</f>
        <v>121.68</v>
      </c>
      <c r="AS758">
        <v>0</v>
      </c>
      <c r="AT758" s="4">
        <f>AR758+AS758</f>
        <v>121.68</v>
      </c>
      <c r="AU758">
        <v>2</v>
      </c>
      <c r="AV758" s="1">
        <f>AO758+AT758</f>
        <v>42004.68</v>
      </c>
      <c r="AW758" s="1">
        <v>42064</v>
      </c>
      <c r="AX758" s="2">
        <f>IF(AV758&gt;=AW758,1,2)</f>
        <v>2</v>
      </c>
      <c r="AY758" s="2" t="str">
        <f>IF((AV758+10)&gt;=AW758,"SAVE","LATE")</f>
        <v>LATE</v>
      </c>
      <c r="AZ758" t="s">
        <v>82</v>
      </c>
      <c r="BA758" t="s">
        <v>1011</v>
      </c>
      <c r="BB758">
        <v>209132873</v>
      </c>
      <c r="BC758">
        <v>49056973</v>
      </c>
      <c r="BD758" s="9">
        <v>258189846</v>
      </c>
      <c r="BE758" t="s">
        <v>33028</v>
      </c>
      <c r="BF758">
        <v>0</v>
      </c>
      <c r="BG758" t="s">
        <v>70</v>
      </c>
      <c r="BH758">
        <v>-1</v>
      </c>
      <c r="BI758" t="s">
        <v>33027</v>
      </c>
      <c r="BJ758" t="s">
        <v>33029</v>
      </c>
      <c r="BK758">
        <v>0</v>
      </c>
      <c r="BL758" t="s">
        <v>85</v>
      </c>
      <c r="BM758" t="s">
        <v>33030</v>
      </c>
    </row>
    <row r="759" spans="1:65" x14ac:dyDescent="0.25">
      <c r="A759">
        <v>2014</v>
      </c>
      <c r="B759" t="s">
        <v>116</v>
      </c>
      <c r="C759" t="s">
        <v>290</v>
      </c>
      <c r="D759" t="s">
        <v>41878</v>
      </c>
      <c r="E759" t="s">
        <v>291</v>
      </c>
      <c r="F759" t="s">
        <v>403</v>
      </c>
      <c r="G759">
        <v>1</v>
      </c>
      <c r="H759" t="s">
        <v>46842</v>
      </c>
      <c r="I759" t="s">
        <v>67</v>
      </c>
      <c r="J759" t="s">
        <v>88</v>
      </c>
      <c r="K759">
        <v>3</v>
      </c>
      <c r="L759" t="s">
        <v>41838</v>
      </c>
      <c r="M759">
        <v>95000000</v>
      </c>
      <c r="N759" t="s">
        <v>40102</v>
      </c>
      <c r="O759" t="s">
        <v>42628</v>
      </c>
      <c r="P759" t="s">
        <v>90</v>
      </c>
      <c r="Q759" t="s">
        <v>39326</v>
      </c>
      <c r="R759" t="s">
        <v>39326</v>
      </c>
      <c r="S759" t="s">
        <v>27367</v>
      </c>
      <c r="T759" s="3">
        <v>41886</v>
      </c>
      <c r="U759" t="s">
        <v>27368</v>
      </c>
      <c r="V759" t="s">
        <v>27369</v>
      </c>
      <c r="W759" t="s">
        <v>27370</v>
      </c>
      <c r="X759">
        <v>5737120704</v>
      </c>
      <c r="Y759" t="s">
        <v>96</v>
      </c>
      <c r="Z759" t="s">
        <v>40103</v>
      </c>
      <c r="AA759">
        <v>0</v>
      </c>
      <c r="AB759" t="s">
        <v>76</v>
      </c>
      <c r="AC759">
        <v>0</v>
      </c>
      <c r="AD759" t="s">
        <v>76</v>
      </c>
      <c r="AE759">
        <v>2749462</v>
      </c>
      <c r="AF759" t="s">
        <v>40104</v>
      </c>
      <c r="AG759" t="s">
        <v>27371</v>
      </c>
      <c r="AH759" t="s">
        <v>27372</v>
      </c>
      <c r="AI759" t="s">
        <v>126</v>
      </c>
      <c r="AJ759" t="s">
        <v>41304</v>
      </c>
      <c r="AK759" t="s">
        <v>27373</v>
      </c>
      <c r="AL759" t="s">
        <v>27374</v>
      </c>
      <c r="AM759">
        <v>2014</v>
      </c>
      <c r="AN759" s="1">
        <v>41890</v>
      </c>
      <c r="AO759" s="1">
        <v>41920</v>
      </c>
      <c r="AP759">
        <v>7</v>
      </c>
      <c r="AQ759" t="s">
        <v>81</v>
      </c>
      <c r="AR759" s="4">
        <f>IF(AQ759="M",AP759*30.42,AP759)</f>
        <v>212.94</v>
      </c>
      <c r="AS759">
        <v>0</v>
      </c>
      <c r="AT759" s="4">
        <f>AR759+AS759</f>
        <v>212.94</v>
      </c>
      <c r="AU759">
        <v>3</v>
      </c>
      <c r="AV759" s="1">
        <f>AO759+AT759</f>
        <v>42132.94</v>
      </c>
      <c r="AW759" s="1">
        <v>42224</v>
      </c>
      <c r="AX759" s="2">
        <f>IF(AV759&gt;=AW759,1,2)</f>
        <v>2</v>
      </c>
      <c r="AY759" s="2" t="str">
        <f>IF((AV759+10)&gt;=AW759,"SAVE","LATE")</f>
        <v>LATE</v>
      </c>
      <c r="AZ759" t="s">
        <v>82</v>
      </c>
      <c r="BA759" t="s">
        <v>1011</v>
      </c>
      <c r="BB759">
        <v>5594744829</v>
      </c>
      <c r="BC759">
        <v>1299831452</v>
      </c>
      <c r="BD759" s="9">
        <v>6894576281</v>
      </c>
      <c r="BE759" t="s">
        <v>42629</v>
      </c>
      <c r="BF759">
        <v>0</v>
      </c>
      <c r="BG759" t="s">
        <v>70</v>
      </c>
      <c r="BH759">
        <v>-1</v>
      </c>
      <c r="BI759" t="s">
        <v>46984</v>
      </c>
      <c r="BJ759" t="s">
        <v>42630</v>
      </c>
      <c r="BK759">
        <v>0</v>
      </c>
      <c r="BL759" t="s">
        <v>85</v>
      </c>
      <c r="BM759" t="s">
        <v>27375</v>
      </c>
    </row>
    <row r="760" spans="1:65" x14ac:dyDescent="0.25">
      <c r="A760">
        <v>2014</v>
      </c>
      <c r="B760" t="s">
        <v>116</v>
      </c>
      <c r="C760" t="s">
        <v>130</v>
      </c>
      <c r="D760" t="s">
        <v>40258</v>
      </c>
      <c r="E760" t="s">
        <v>34752</v>
      </c>
      <c r="F760" t="s">
        <v>34753</v>
      </c>
      <c r="G760">
        <v>13</v>
      </c>
      <c r="H760" t="s">
        <v>41891</v>
      </c>
      <c r="I760" t="s">
        <v>67</v>
      </c>
      <c r="J760" t="s">
        <v>88</v>
      </c>
      <c r="K760">
        <v>3</v>
      </c>
      <c r="L760" t="s">
        <v>41838</v>
      </c>
      <c r="M760">
        <v>72000000</v>
      </c>
      <c r="N760" t="s">
        <v>41840</v>
      </c>
      <c r="O760" t="s">
        <v>40259</v>
      </c>
      <c r="P760" t="s">
        <v>90</v>
      </c>
      <c r="Q760" t="s">
        <v>34754</v>
      </c>
      <c r="R760" t="s">
        <v>34754</v>
      </c>
      <c r="S760" t="s">
        <v>34755</v>
      </c>
      <c r="T760" t="s">
        <v>34756</v>
      </c>
      <c r="U760" t="s">
        <v>34757</v>
      </c>
      <c r="V760" t="s">
        <v>34758</v>
      </c>
      <c r="W760" t="s">
        <v>34759</v>
      </c>
      <c r="X760">
        <v>17245717</v>
      </c>
      <c r="Y760" t="s">
        <v>122</v>
      </c>
      <c r="Z760" t="s">
        <v>123</v>
      </c>
      <c r="AA760">
        <v>0</v>
      </c>
      <c r="AB760" t="s">
        <v>76</v>
      </c>
      <c r="AC760">
        <v>0</v>
      </c>
      <c r="AD760" t="s">
        <v>76</v>
      </c>
      <c r="AE760">
        <v>2135512</v>
      </c>
      <c r="AF760" t="s">
        <v>41304</v>
      </c>
      <c r="AG760" t="s">
        <v>34760</v>
      </c>
      <c r="AH760" t="s">
        <v>34761</v>
      </c>
      <c r="AI760" t="s">
        <v>126</v>
      </c>
      <c r="AJ760" t="s">
        <v>41304</v>
      </c>
      <c r="AK760" t="s">
        <v>34762</v>
      </c>
      <c r="AL760" t="s">
        <v>34762</v>
      </c>
      <c r="AM760">
        <v>2014</v>
      </c>
      <c r="AN760" s="1">
        <v>41662</v>
      </c>
      <c r="AO760" s="1">
        <v>41662</v>
      </c>
      <c r="AP760">
        <v>4</v>
      </c>
      <c r="AQ760" t="s">
        <v>81</v>
      </c>
      <c r="AR760" s="4">
        <f>IF(AQ760="M",AP760*30.42,AP760)</f>
        <v>121.68</v>
      </c>
      <c r="AS760">
        <v>0</v>
      </c>
      <c r="AT760" s="4">
        <f>AR760+AS760</f>
        <v>121.68</v>
      </c>
      <c r="AU760">
        <v>2</v>
      </c>
      <c r="AV760" s="1">
        <f>AO760+AT760</f>
        <v>41783.68</v>
      </c>
      <c r="AW760" s="1">
        <v>41843</v>
      </c>
      <c r="AX760" s="2">
        <f>IF(AV760&gt;=AW760,1,2)</f>
        <v>2</v>
      </c>
      <c r="AY760" s="2" t="str">
        <f>IF((AV760+10)&gt;=AW760,"SAVE","LATE")</f>
        <v>LATE</v>
      </c>
      <c r="AZ760" t="s">
        <v>82</v>
      </c>
      <c r="BA760" t="s">
        <v>1011</v>
      </c>
      <c r="BB760">
        <v>17241822</v>
      </c>
      <c r="BC760">
        <v>7123511</v>
      </c>
      <c r="BD760" s="9">
        <v>24365333</v>
      </c>
      <c r="BE760" t="s">
        <v>40259</v>
      </c>
      <c r="BF760">
        <v>0</v>
      </c>
      <c r="BG760" t="s">
        <v>70</v>
      </c>
      <c r="BH760">
        <v>-1</v>
      </c>
      <c r="BI760" t="s">
        <v>70</v>
      </c>
      <c r="BJ760" t="s">
        <v>70</v>
      </c>
      <c r="BK760">
        <v>0</v>
      </c>
      <c r="BL760" t="s">
        <v>85</v>
      </c>
      <c r="BM760" t="s">
        <v>34763</v>
      </c>
    </row>
    <row r="761" spans="1:65" x14ac:dyDescent="0.25">
      <c r="A761">
        <v>2014</v>
      </c>
      <c r="B761" t="s">
        <v>116</v>
      </c>
      <c r="C761" t="s">
        <v>357</v>
      </c>
      <c r="D761" t="s">
        <v>25112</v>
      </c>
      <c r="E761" t="s">
        <v>2786</v>
      </c>
      <c r="F761" t="s">
        <v>25113</v>
      </c>
      <c r="G761">
        <v>1</v>
      </c>
      <c r="H761" t="s">
        <v>46842</v>
      </c>
      <c r="I761" t="s">
        <v>67</v>
      </c>
      <c r="J761" t="s">
        <v>88</v>
      </c>
      <c r="K761">
        <v>3</v>
      </c>
      <c r="L761" t="s">
        <v>41838</v>
      </c>
      <c r="M761">
        <v>72000000</v>
      </c>
      <c r="N761" t="s">
        <v>41840</v>
      </c>
      <c r="O761" t="s">
        <v>42637</v>
      </c>
      <c r="P761" t="s">
        <v>90</v>
      </c>
      <c r="Q761" t="s">
        <v>39326</v>
      </c>
      <c r="R761" t="s">
        <v>39326</v>
      </c>
      <c r="S761" t="s">
        <v>22415</v>
      </c>
      <c r="T761" s="3">
        <v>41674</v>
      </c>
      <c r="U761" t="s">
        <v>28812</v>
      </c>
      <c r="V761" t="s">
        <v>28813</v>
      </c>
      <c r="W761" t="s">
        <v>28814</v>
      </c>
      <c r="X761">
        <v>1805210299</v>
      </c>
      <c r="Y761" t="s">
        <v>122</v>
      </c>
      <c r="Z761" t="s">
        <v>123</v>
      </c>
      <c r="AA761">
        <v>0</v>
      </c>
      <c r="AB761" t="s">
        <v>76</v>
      </c>
      <c r="AC761">
        <v>0</v>
      </c>
      <c r="AD761" t="s">
        <v>76</v>
      </c>
      <c r="AE761">
        <v>2668169</v>
      </c>
      <c r="AF761" t="s">
        <v>40104</v>
      </c>
      <c r="AG761">
        <v>900739768</v>
      </c>
      <c r="AH761" t="s">
        <v>28815</v>
      </c>
      <c r="AI761" t="s">
        <v>126</v>
      </c>
      <c r="AJ761" t="s">
        <v>41304</v>
      </c>
      <c r="AK761">
        <v>70085569</v>
      </c>
      <c r="AL761" t="s">
        <v>22203</v>
      </c>
      <c r="AM761">
        <v>2014</v>
      </c>
      <c r="AN761" s="1">
        <v>41834</v>
      </c>
      <c r="AO761" s="1">
        <v>41849</v>
      </c>
      <c r="AP761">
        <v>8</v>
      </c>
      <c r="AQ761" t="s">
        <v>81</v>
      </c>
      <c r="AR761" s="4">
        <f>IF(AQ761="M",AP761*30.42,AP761)</f>
        <v>243.36</v>
      </c>
      <c r="AS761">
        <v>46</v>
      </c>
      <c r="AT761" s="4">
        <f>AR761+AS761</f>
        <v>289.36</v>
      </c>
      <c r="AU761">
        <v>4</v>
      </c>
      <c r="AV761" s="1">
        <f>AO761+AT761</f>
        <v>42138.36</v>
      </c>
      <c r="AW761" s="1">
        <v>42261</v>
      </c>
      <c r="AX761" s="2">
        <f>IF(AV761&gt;=AW761,1,2)</f>
        <v>2</v>
      </c>
      <c r="AY761" s="2" t="str">
        <f>IF((AV761+10)&gt;=AW761,"SAVE","LATE")</f>
        <v>LATE</v>
      </c>
      <c r="AZ761" t="s">
        <v>82</v>
      </c>
      <c r="BA761" t="s">
        <v>1011</v>
      </c>
      <c r="BB761">
        <v>1789034360</v>
      </c>
      <c r="BC761">
        <v>142964874</v>
      </c>
      <c r="BD761" s="9">
        <v>1931999234</v>
      </c>
      <c r="BE761" t="s">
        <v>42638</v>
      </c>
      <c r="BF761">
        <v>0</v>
      </c>
      <c r="BG761" t="s">
        <v>70</v>
      </c>
      <c r="BH761">
        <v>-1</v>
      </c>
      <c r="BI761" t="s">
        <v>28816</v>
      </c>
      <c r="BJ761" t="s">
        <v>28817</v>
      </c>
      <c r="BK761">
        <v>0</v>
      </c>
      <c r="BL761" t="s">
        <v>85</v>
      </c>
      <c r="BM761" t="s">
        <v>28818</v>
      </c>
    </row>
    <row r="762" spans="1:65" x14ac:dyDescent="0.25">
      <c r="A762">
        <v>2014</v>
      </c>
      <c r="B762" t="s">
        <v>116</v>
      </c>
      <c r="C762" t="s">
        <v>130</v>
      </c>
      <c r="D762" t="s">
        <v>40261</v>
      </c>
      <c r="E762" t="s">
        <v>21872</v>
      </c>
      <c r="F762" t="s">
        <v>21873</v>
      </c>
      <c r="G762">
        <v>1</v>
      </c>
      <c r="H762" t="s">
        <v>46842</v>
      </c>
      <c r="I762" t="s">
        <v>67</v>
      </c>
      <c r="J762" t="s">
        <v>88</v>
      </c>
      <c r="K762">
        <v>3</v>
      </c>
      <c r="L762" t="s">
        <v>41838</v>
      </c>
      <c r="M762">
        <v>72000000</v>
      </c>
      <c r="N762" t="s">
        <v>41840</v>
      </c>
      <c r="O762" t="s">
        <v>42643</v>
      </c>
      <c r="P762" t="s">
        <v>90</v>
      </c>
      <c r="Q762" t="s">
        <v>21874</v>
      </c>
      <c r="R762" t="s">
        <v>21874</v>
      </c>
      <c r="S762" t="s">
        <v>21875</v>
      </c>
      <c r="T762" s="3">
        <v>41646</v>
      </c>
      <c r="U762" t="s">
        <v>29530</v>
      </c>
      <c r="V762" t="s">
        <v>29531</v>
      </c>
      <c r="W762" t="s">
        <v>29532</v>
      </c>
      <c r="X762">
        <v>1198231494</v>
      </c>
      <c r="Y762" t="s">
        <v>122</v>
      </c>
      <c r="Z762" t="s">
        <v>123</v>
      </c>
      <c r="AA762">
        <v>0</v>
      </c>
      <c r="AB762" t="s">
        <v>76</v>
      </c>
      <c r="AC762">
        <v>0</v>
      </c>
      <c r="AD762" t="s">
        <v>76</v>
      </c>
      <c r="AE762">
        <v>2848136</v>
      </c>
      <c r="AF762" t="s">
        <v>40104</v>
      </c>
      <c r="AG762" t="s">
        <v>29533</v>
      </c>
      <c r="AH762" t="s">
        <v>29534</v>
      </c>
      <c r="AI762" t="s">
        <v>126</v>
      </c>
      <c r="AJ762" t="s">
        <v>41304</v>
      </c>
      <c r="AK762">
        <v>71669998</v>
      </c>
      <c r="AL762" t="s">
        <v>29535</v>
      </c>
      <c r="AM762">
        <v>2014</v>
      </c>
      <c r="AN762" s="1">
        <v>41890</v>
      </c>
      <c r="AO762" s="1">
        <v>41906</v>
      </c>
      <c r="AP762">
        <v>6</v>
      </c>
      <c r="AQ762" t="s">
        <v>81</v>
      </c>
      <c r="AR762" s="4">
        <f>IF(AQ762="M",AP762*30.42,AP762)</f>
        <v>182.52</v>
      </c>
      <c r="AS762">
        <v>0</v>
      </c>
      <c r="AT762" s="4">
        <f>AR762+AS762</f>
        <v>182.52</v>
      </c>
      <c r="AU762">
        <v>3</v>
      </c>
      <c r="AV762" s="1">
        <f>AO762+AT762</f>
        <v>42088.52</v>
      </c>
      <c r="AW762" s="1">
        <v>42179</v>
      </c>
      <c r="AX762" s="2">
        <f>IF(AV762&gt;=AW762,1,2)</f>
        <v>2</v>
      </c>
      <c r="AY762" s="2" t="str">
        <f>IF((AV762+10)&gt;=AW762,"SAVE","LATE")</f>
        <v>LATE</v>
      </c>
      <c r="AZ762" t="s">
        <v>82</v>
      </c>
      <c r="BA762" t="s">
        <v>1011</v>
      </c>
      <c r="BB762">
        <v>1198223383</v>
      </c>
      <c r="BC762">
        <v>371493340</v>
      </c>
      <c r="BD762" s="9">
        <v>1569716723</v>
      </c>
      <c r="BE762" t="s">
        <v>42643</v>
      </c>
      <c r="BF762">
        <v>0</v>
      </c>
      <c r="BG762" t="s">
        <v>70</v>
      </c>
      <c r="BH762">
        <v>-1</v>
      </c>
      <c r="BI762" t="s">
        <v>29534</v>
      </c>
      <c r="BJ762" t="s">
        <v>46985</v>
      </c>
      <c r="BK762">
        <v>0</v>
      </c>
      <c r="BL762" t="s">
        <v>85</v>
      </c>
      <c r="BM762" t="s">
        <v>29536</v>
      </c>
    </row>
    <row r="763" spans="1:65" x14ac:dyDescent="0.25">
      <c r="A763">
        <v>2014</v>
      </c>
      <c r="B763" t="s">
        <v>116</v>
      </c>
      <c r="C763" t="s">
        <v>130</v>
      </c>
      <c r="D763" t="s">
        <v>40261</v>
      </c>
      <c r="E763" t="s">
        <v>21872</v>
      </c>
      <c r="F763" t="s">
        <v>21873</v>
      </c>
      <c r="G763">
        <v>1</v>
      </c>
      <c r="H763" t="s">
        <v>46842</v>
      </c>
      <c r="I763" t="s">
        <v>67</v>
      </c>
      <c r="J763" t="s">
        <v>88</v>
      </c>
      <c r="K763">
        <v>3</v>
      </c>
      <c r="L763" t="s">
        <v>41838</v>
      </c>
      <c r="M763">
        <v>72000000</v>
      </c>
      <c r="N763" t="s">
        <v>41840</v>
      </c>
      <c r="O763" t="s">
        <v>39394</v>
      </c>
      <c r="P763" t="s">
        <v>90</v>
      </c>
      <c r="Q763" t="s">
        <v>21874</v>
      </c>
      <c r="R763" t="s">
        <v>21874</v>
      </c>
      <c r="S763" t="s">
        <v>21875</v>
      </c>
      <c r="T763" t="s">
        <v>30051</v>
      </c>
      <c r="U763" t="s">
        <v>30052</v>
      </c>
      <c r="V763" t="s">
        <v>30053</v>
      </c>
      <c r="W763" t="s">
        <v>30054</v>
      </c>
      <c r="X763">
        <v>884584362</v>
      </c>
      <c r="Y763" t="s">
        <v>122</v>
      </c>
      <c r="Z763" t="s">
        <v>123</v>
      </c>
      <c r="AA763">
        <v>0</v>
      </c>
      <c r="AB763" t="s">
        <v>76</v>
      </c>
      <c r="AC763">
        <v>0</v>
      </c>
      <c r="AD763" t="s">
        <v>76</v>
      </c>
      <c r="AE763">
        <v>2574700</v>
      </c>
      <c r="AF763" t="s">
        <v>40104</v>
      </c>
      <c r="AG763" t="s">
        <v>30055</v>
      </c>
      <c r="AH763" t="s">
        <v>30056</v>
      </c>
      <c r="AI763" t="s">
        <v>126</v>
      </c>
      <c r="AJ763" t="s">
        <v>41304</v>
      </c>
      <c r="AK763">
        <v>98539239</v>
      </c>
      <c r="AL763" t="s">
        <v>30057</v>
      </c>
      <c r="AM763">
        <v>2014</v>
      </c>
      <c r="AN763" s="1">
        <v>41796</v>
      </c>
      <c r="AO763" s="1">
        <v>41843</v>
      </c>
      <c r="AP763">
        <v>10</v>
      </c>
      <c r="AQ763" t="s">
        <v>81</v>
      </c>
      <c r="AR763" s="4">
        <f>IF(AQ763="M",AP763*30.42,AP763)</f>
        <v>304.20000000000005</v>
      </c>
      <c r="AS763">
        <v>0</v>
      </c>
      <c r="AT763" s="4">
        <f>AR763+AS763</f>
        <v>304.20000000000005</v>
      </c>
      <c r="AU763">
        <v>5</v>
      </c>
      <c r="AV763" s="1">
        <f>AO763+AT763</f>
        <v>42147.199999999997</v>
      </c>
      <c r="AW763" s="1">
        <v>42300</v>
      </c>
      <c r="AX763" s="2">
        <f>IF(AV763&gt;=AW763,1,2)</f>
        <v>2</v>
      </c>
      <c r="AY763" s="2" t="str">
        <f>IF((AV763+10)&gt;=AW763,"SAVE","LATE")</f>
        <v>LATE</v>
      </c>
      <c r="AZ763" t="s">
        <v>82</v>
      </c>
      <c r="BA763" t="s">
        <v>1011</v>
      </c>
      <c r="BB763">
        <v>884421728</v>
      </c>
      <c r="BC763">
        <v>304846732</v>
      </c>
      <c r="BD763" s="9">
        <v>1189268460</v>
      </c>
      <c r="BE763" t="s">
        <v>39394</v>
      </c>
      <c r="BF763">
        <v>0</v>
      </c>
      <c r="BG763" t="s">
        <v>70</v>
      </c>
      <c r="BH763">
        <v>-1</v>
      </c>
      <c r="BI763" t="s">
        <v>30058</v>
      </c>
      <c r="BJ763" t="s">
        <v>46985</v>
      </c>
      <c r="BK763">
        <v>0</v>
      </c>
      <c r="BL763" t="s">
        <v>85</v>
      </c>
      <c r="BM763" t="s">
        <v>30059</v>
      </c>
    </row>
    <row r="764" spans="1:65" x14ac:dyDescent="0.25">
      <c r="A764">
        <v>2014</v>
      </c>
      <c r="B764" t="s">
        <v>116</v>
      </c>
      <c r="C764" t="s">
        <v>130</v>
      </c>
      <c r="D764" t="s">
        <v>40261</v>
      </c>
      <c r="E764" t="s">
        <v>21872</v>
      </c>
      <c r="F764" t="s">
        <v>21873</v>
      </c>
      <c r="G764">
        <v>1</v>
      </c>
      <c r="H764" t="s">
        <v>46842</v>
      </c>
      <c r="I764" t="s">
        <v>105</v>
      </c>
      <c r="J764" t="s">
        <v>88</v>
      </c>
      <c r="K764">
        <v>3</v>
      </c>
      <c r="L764" t="s">
        <v>41838</v>
      </c>
      <c r="M764">
        <v>72000000</v>
      </c>
      <c r="N764" t="s">
        <v>41840</v>
      </c>
      <c r="O764" t="s">
        <v>46986</v>
      </c>
      <c r="P764" t="s">
        <v>90</v>
      </c>
      <c r="Q764" t="s">
        <v>21874</v>
      </c>
      <c r="R764" t="s">
        <v>21874</v>
      </c>
      <c r="S764" t="s">
        <v>21875</v>
      </c>
      <c r="T764" t="s">
        <v>27673</v>
      </c>
      <c r="U764" t="s">
        <v>30726</v>
      </c>
      <c r="V764" t="s">
        <v>30727</v>
      </c>
      <c r="W764" t="s">
        <v>30728</v>
      </c>
      <c r="X764">
        <v>616939852</v>
      </c>
      <c r="Y764" t="s">
        <v>122</v>
      </c>
      <c r="Z764" t="s">
        <v>123</v>
      </c>
      <c r="AA764">
        <v>0</v>
      </c>
      <c r="AB764" t="s">
        <v>76</v>
      </c>
      <c r="AC764">
        <v>0</v>
      </c>
      <c r="AD764" t="s">
        <v>76</v>
      </c>
      <c r="AE764">
        <v>2849620</v>
      </c>
      <c r="AF764" t="s">
        <v>40104</v>
      </c>
      <c r="AG764" t="s">
        <v>22257</v>
      </c>
      <c r="AH764" t="s">
        <v>30729</v>
      </c>
      <c r="AI764" t="s">
        <v>126</v>
      </c>
      <c r="AJ764" t="s">
        <v>41304</v>
      </c>
      <c r="AK764">
        <v>98487585</v>
      </c>
      <c r="AL764" t="s">
        <v>30730</v>
      </c>
      <c r="AM764">
        <v>2014</v>
      </c>
      <c r="AN764" s="1">
        <v>41899</v>
      </c>
      <c r="AO764" s="1">
        <v>41906</v>
      </c>
      <c r="AP764">
        <v>6</v>
      </c>
      <c r="AQ764" t="s">
        <v>81</v>
      </c>
      <c r="AR764" s="4">
        <f>IF(AQ764="M",AP764*30.42,AP764)</f>
        <v>182.52</v>
      </c>
      <c r="AS764">
        <v>0</v>
      </c>
      <c r="AT764" s="4">
        <f>AR764+AS764</f>
        <v>182.52</v>
      </c>
      <c r="AU764">
        <v>3</v>
      </c>
      <c r="AV764" s="1">
        <f>AO764+AT764</f>
        <v>42088.52</v>
      </c>
      <c r="AW764" s="1">
        <v>42179</v>
      </c>
      <c r="AX764" s="2">
        <f>IF(AV764&gt;=AW764,1,2)</f>
        <v>2</v>
      </c>
      <c r="AY764" s="2" t="str">
        <f>IF((AV764+10)&gt;=AW764,"SAVE","LATE")</f>
        <v>LATE</v>
      </c>
      <c r="AZ764" t="s">
        <v>82</v>
      </c>
      <c r="BA764" t="s">
        <v>1011</v>
      </c>
      <c r="BB764">
        <v>615849802</v>
      </c>
      <c r="BC764">
        <v>201896344</v>
      </c>
      <c r="BD764" s="9">
        <v>817746146</v>
      </c>
      <c r="BE764" t="s">
        <v>46986</v>
      </c>
      <c r="BF764">
        <v>0</v>
      </c>
      <c r="BG764" t="s">
        <v>70</v>
      </c>
      <c r="BH764">
        <v>-1</v>
      </c>
      <c r="BI764" t="s">
        <v>30729</v>
      </c>
      <c r="BJ764" t="s">
        <v>42644</v>
      </c>
      <c r="BK764">
        <v>0</v>
      </c>
      <c r="BL764" t="s">
        <v>85</v>
      </c>
      <c r="BM764" t="s">
        <v>30731</v>
      </c>
    </row>
    <row r="765" spans="1:65" x14ac:dyDescent="0.25">
      <c r="A765">
        <v>2014</v>
      </c>
      <c r="B765" t="s">
        <v>116</v>
      </c>
      <c r="C765" t="s">
        <v>130</v>
      </c>
      <c r="D765" t="s">
        <v>40261</v>
      </c>
      <c r="E765" t="s">
        <v>21872</v>
      </c>
      <c r="F765" t="s">
        <v>21873</v>
      </c>
      <c r="G765">
        <v>1</v>
      </c>
      <c r="H765" t="s">
        <v>46842</v>
      </c>
      <c r="I765" t="s">
        <v>105</v>
      </c>
      <c r="J765" t="s">
        <v>88</v>
      </c>
      <c r="K765">
        <v>3</v>
      </c>
      <c r="L765" t="s">
        <v>41838</v>
      </c>
      <c r="M765">
        <v>76000000</v>
      </c>
      <c r="N765" t="s">
        <v>42645</v>
      </c>
      <c r="O765" t="s">
        <v>42646</v>
      </c>
      <c r="P765" t="s">
        <v>90</v>
      </c>
      <c r="Q765" t="s">
        <v>21874</v>
      </c>
      <c r="R765" t="s">
        <v>21874</v>
      </c>
      <c r="S765" t="s">
        <v>21875</v>
      </c>
      <c r="T765" t="s">
        <v>92</v>
      </c>
      <c r="U765" t="s">
        <v>31674</v>
      </c>
      <c r="V765" t="s">
        <v>31675</v>
      </c>
      <c r="W765" t="s">
        <v>31676</v>
      </c>
      <c r="X765">
        <v>420263416</v>
      </c>
      <c r="Y765" t="s">
        <v>122</v>
      </c>
      <c r="Z765" t="s">
        <v>123</v>
      </c>
      <c r="AA765">
        <v>0</v>
      </c>
      <c r="AB765" t="s">
        <v>76</v>
      </c>
      <c r="AC765">
        <v>0</v>
      </c>
      <c r="AD765" t="s">
        <v>76</v>
      </c>
      <c r="AE765">
        <v>2444214</v>
      </c>
      <c r="AF765" t="s">
        <v>41304</v>
      </c>
      <c r="AG765" t="s">
        <v>31677</v>
      </c>
      <c r="AH765" t="s">
        <v>42647</v>
      </c>
      <c r="AI765" t="s">
        <v>126</v>
      </c>
      <c r="AJ765" t="s">
        <v>41304</v>
      </c>
      <c r="AK765">
        <v>71745607</v>
      </c>
      <c r="AL765" t="s">
        <v>31678</v>
      </c>
      <c r="AM765">
        <v>2014</v>
      </c>
      <c r="AN765" s="1">
        <v>41736</v>
      </c>
      <c r="AO765" s="1">
        <v>41743</v>
      </c>
      <c r="AP765">
        <v>4</v>
      </c>
      <c r="AQ765" t="s">
        <v>81</v>
      </c>
      <c r="AR765" s="4">
        <f>IF(AQ765="M",AP765*30.42,AP765)</f>
        <v>121.68</v>
      </c>
      <c r="AS765">
        <v>20</v>
      </c>
      <c r="AT765" s="4">
        <f>AR765+AS765</f>
        <v>141.68</v>
      </c>
      <c r="AU765">
        <v>2</v>
      </c>
      <c r="AV765" s="1">
        <f>AO765+AT765</f>
        <v>41884.68</v>
      </c>
      <c r="AW765" s="1">
        <v>41947</v>
      </c>
      <c r="AX765" s="2">
        <f>IF(AV765&gt;=AW765,1,2)</f>
        <v>2</v>
      </c>
      <c r="AY765" s="2" t="str">
        <f>IF((AV765+10)&gt;=AW765,"SAVE","LATE")</f>
        <v>LATE</v>
      </c>
      <c r="AZ765" t="s">
        <v>82</v>
      </c>
      <c r="BA765" t="s">
        <v>1011</v>
      </c>
      <c r="BB765">
        <v>416125963</v>
      </c>
      <c r="BC765">
        <v>173042132</v>
      </c>
      <c r="BD765" s="9">
        <v>589168095</v>
      </c>
      <c r="BE765" t="s">
        <v>42646</v>
      </c>
      <c r="BF765">
        <v>0</v>
      </c>
      <c r="BG765" t="s">
        <v>70</v>
      </c>
      <c r="BH765">
        <v>-1</v>
      </c>
      <c r="BI765" t="s">
        <v>42647</v>
      </c>
      <c r="BJ765" t="s">
        <v>31679</v>
      </c>
      <c r="BK765">
        <v>0</v>
      </c>
      <c r="BL765" t="s">
        <v>85</v>
      </c>
      <c r="BM765" t="s">
        <v>31680</v>
      </c>
    </row>
    <row r="766" spans="1:65" x14ac:dyDescent="0.25">
      <c r="A766">
        <v>2014</v>
      </c>
      <c r="B766" t="s">
        <v>116</v>
      </c>
      <c r="C766" t="s">
        <v>130</v>
      </c>
      <c r="D766" t="s">
        <v>40261</v>
      </c>
      <c r="E766" t="s">
        <v>21872</v>
      </c>
      <c r="F766" t="s">
        <v>21873</v>
      </c>
      <c r="G766">
        <v>11</v>
      </c>
      <c r="H766" t="s">
        <v>41839</v>
      </c>
      <c r="I766" t="s">
        <v>67</v>
      </c>
      <c r="J766" t="s">
        <v>88</v>
      </c>
      <c r="K766">
        <v>3</v>
      </c>
      <c r="L766" t="s">
        <v>41838</v>
      </c>
      <c r="M766">
        <v>72000000</v>
      </c>
      <c r="N766" t="s">
        <v>41840</v>
      </c>
      <c r="O766" t="s">
        <v>34106</v>
      </c>
      <c r="P766" t="s">
        <v>90</v>
      </c>
      <c r="Q766" t="s">
        <v>21874</v>
      </c>
      <c r="R766" t="s">
        <v>21874</v>
      </c>
      <c r="S766" t="s">
        <v>21875</v>
      </c>
      <c r="T766" s="3">
        <v>41737</v>
      </c>
      <c r="U766" t="s">
        <v>34107</v>
      </c>
      <c r="V766" t="s">
        <v>34108</v>
      </c>
      <c r="W766" t="s">
        <v>34109</v>
      </c>
      <c r="X766">
        <v>87195143</v>
      </c>
      <c r="Y766" t="s">
        <v>122</v>
      </c>
      <c r="Z766" t="s">
        <v>123</v>
      </c>
      <c r="AA766">
        <v>0</v>
      </c>
      <c r="AB766" t="s">
        <v>76</v>
      </c>
      <c r="AC766">
        <v>0</v>
      </c>
      <c r="AD766" t="s">
        <v>76</v>
      </c>
      <c r="AE766">
        <v>2771259</v>
      </c>
      <c r="AF766" t="s">
        <v>40104</v>
      </c>
      <c r="AG766" t="s">
        <v>34110</v>
      </c>
      <c r="AH766" t="s">
        <v>34111</v>
      </c>
      <c r="AI766" t="s">
        <v>126</v>
      </c>
      <c r="AJ766" t="s">
        <v>41304</v>
      </c>
      <c r="AK766">
        <v>71791442</v>
      </c>
      <c r="AL766" t="s">
        <v>19958</v>
      </c>
      <c r="AM766">
        <v>2014</v>
      </c>
      <c r="AN766" s="1">
        <v>41887</v>
      </c>
      <c r="AO766" s="1">
        <v>41898</v>
      </c>
      <c r="AP766">
        <v>2</v>
      </c>
      <c r="AQ766" t="s">
        <v>81</v>
      </c>
      <c r="AR766" s="4">
        <f>IF(AQ766="M",AP766*30.42,AP766)</f>
        <v>60.84</v>
      </c>
      <c r="AS766">
        <v>0</v>
      </c>
      <c r="AT766" s="4">
        <f>AR766+AS766</f>
        <v>60.84</v>
      </c>
      <c r="AU766">
        <v>1</v>
      </c>
      <c r="AV766" s="1">
        <f>AO766+AT766</f>
        <v>41958.84</v>
      </c>
      <c r="AW766" s="1">
        <v>41989</v>
      </c>
      <c r="AX766" s="2">
        <f>IF(AV766&gt;=AW766,1,2)</f>
        <v>2</v>
      </c>
      <c r="AY766" s="2" t="str">
        <f>IF((AV766+10)&gt;=AW766,"SAVE","LATE")</f>
        <v>LATE</v>
      </c>
      <c r="AZ766" t="s">
        <v>82</v>
      </c>
      <c r="BA766" t="s">
        <v>1011</v>
      </c>
      <c r="BB766">
        <v>87182273</v>
      </c>
      <c r="BC766">
        <v>35376621</v>
      </c>
      <c r="BD766" s="9">
        <v>122558894</v>
      </c>
      <c r="BE766" t="s">
        <v>34106</v>
      </c>
      <c r="BF766">
        <v>0</v>
      </c>
      <c r="BG766" t="s">
        <v>70</v>
      </c>
      <c r="BH766">
        <v>-1</v>
      </c>
      <c r="BI766" t="s">
        <v>34111</v>
      </c>
      <c r="BJ766" t="s">
        <v>34112</v>
      </c>
      <c r="BK766">
        <v>0</v>
      </c>
      <c r="BL766" t="s">
        <v>85</v>
      </c>
      <c r="BM766" t="s">
        <v>34113</v>
      </c>
    </row>
    <row r="767" spans="1:65" x14ac:dyDescent="0.25">
      <c r="A767">
        <v>2014</v>
      </c>
      <c r="B767" t="s">
        <v>116</v>
      </c>
      <c r="C767" t="s">
        <v>130</v>
      </c>
      <c r="D767" t="s">
        <v>40261</v>
      </c>
      <c r="E767" t="s">
        <v>21872</v>
      </c>
      <c r="F767" t="s">
        <v>21873</v>
      </c>
      <c r="G767">
        <v>11</v>
      </c>
      <c r="H767" t="s">
        <v>41839</v>
      </c>
      <c r="I767" t="s">
        <v>105</v>
      </c>
      <c r="J767" t="s">
        <v>88</v>
      </c>
      <c r="K767">
        <v>3</v>
      </c>
      <c r="L767" t="s">
        <v>41838</v>
      </c>
      <c r="M767">
        <v>72000000</v>
      </c>
      <c r="N767" t="s">
        <v>41840</v>
      </c>
      <c r="O767" t="s">
        <v>34432</v>
      </c>
      <c r="P767" t="s">
        <v>90</v>
      </c>
      <c r="Q767" t="s">
        <v>21874</v>
      </c>
      <c r="R767" t="s">
        <v>21874</v>
      </c>
      <c r="S767" t="s">
        <v>21875</v>
      </c>
      <c r="T767" t="s">
        <v>31368</v>
      </c>
      <c r="U767" t="s">
        <v>34433</v>
      </c>
      <c r="V767" t="s">
        <v>34434</v>
      </c>
      <c r="W767" t="s">
        <v>34435</v>
      </c>
      <c r="X767">
        <v>53461806</v>
      </c>
      <c r="Y767" t="s">
        <v>122</v>
      </c>
      <c r="Z767" t="s">
        <v>123</v>
      </c>
      <c r="AA767">
        <v>0</v>
      </c>
      <c r="AB767" t="s">
        <v>76</v>
      </c>
      <c r="AC767">
        <v>0</v>
      </c>
      <c r="AD767" t="s">
        <v>76</v>
      </c>
      <c r="AE767">
        <v>3082714</v>
      </c>
      <c r="AF767" t="s">
        <v>41304</v>
      </c>
      <c r="AG767">
        <v>71791442</v>
      </c>
      <c r="AH767" t="s">
        <v>19958</v>
      </c>
      <c r="AI767" t="s">
        <v>126</v>
      </c>
      <c r="AJ767" t="s">
        <v>41304</v>
      </c>
      <c r="AK767">
        <v>71791442</v>
      </c>
      <c r="AL767" t="s">
        <v>19958</v>
      </c>
      <c r="AM767">
        <v>2014</v>
      </c>
      <c r="AN767" s="1">
        <v>41985</v>
      </c>
      <c r="AO767" s="1">
        <v>41991</v>
      </c>
      <c r="AP767">
        <v>3</v>
      </c>
      <c r="AQ767" t="s">
        <v>81</v>
      </c>
      <c r="AR767" s="4">
        <f>IF(AQ767="M",AP767*30.42,AP767)</f>
        <v>91.26</v>
      </c>
      <c r="AS767">
        <v>0</v>
      </c>
      <c r="AT767" s="4">
        <f>AR767+AS767</f>
        <v>91.26</v>
      </c>
      <c r="AU767">
        <v>1</v>
      </c>
      <c r="AV767" s="1">
        <f>AO767+AT767</f>
        <v>42082.26</v>
      </c>
      <c r="AW767" s="1">
        <v>42112</v>
      </c>
      <c r="AX767" s="2">
        <f>IF(AV767&gt;=AW767,1,2)</f>
        <v>2</v>
      </c>
      <c r="AY767" s="2" t="str">
        <f>IF((AV767+10)&gt;=AW767,"SAVE","LATE")</f>
        <v>LATE</v>
      </c>
      <c r="AZ767" t="s">
        <v>82</v>
      </c>
      <c r="BA767" t="s">
        <v>1011</v>
      </c>
      <c r="BB767">
        <v>53461806</v>
      </c>
      <c r="BC767">
        <v>11984407</v>
      </c>
      <c r="BD767" s="9">
        <v>65446213</v>
      </c>
      <c r="BE767" t="s">
        <v>34436</v>
      </c>
      <c r="BF767">
        <v>0</v>
      </c>
      <c r="BG767" t="s">
        <v>70</v>
      </c>
      <c r="BH767">
        <v>-1</v>
      </c>
      <c r="BI767" t="s">
        <v>41378</v>
      </c>
      <c r="BJ767" t="s">
        <v>46985</v>
      </c>
      <c r="BK767">
        <v>0</v>
      </c>
      <c r="BL767" t="s">
        <v>85</v>
      </c>
      <c r="BM767" t="s">
        <v>34437</v>
      </c>
    </row>
    <row r="768" spans="1:65" x14ac:dyDescent="0.25">
      <c r="A768">
        <v>2013</v>
      </c>
      <c r="B768" t="s">
        <v>116</v>
      </c>
      <c r="C768" t="s">
        <v>117</v>
      </c>
      <c r="D768" t="s">
        <v>40264</v>
      </c>
      <c r="E768" t="s">
        <v>10265</v>
      </c>
      <c r="F768" t="s">
        <v>22156</v>
      </c>
      <c r="G768">
        <v>1</v>
      </c>
      <c r="H768" t="s">
        <v>46842</v>
      </c>
      <c r="I768" t="s">
        <v>67</v>
      </c>
      <c r="J768" t="s">
        <v>88</v>
      </c>
      <c r="K768">
        <v>3</v>
      </c>
      <c r="L768" t="s">
        <v>41838</v>
      </c>
      <c r="M768">
        <v>30000000</v>
      </c>
      <c r="N768" t="s">
        <v>41897</v>
      </c>
      <c r="O768" t="s">
        <v>42664</v>
      </c>
      <c r="P768" t="s">
        <v>90</v>
      </c>
      <c r="Q768" t="s">
        <v>18124</v>
      </c>
      <c r="R768" t="s">
        <v>18124</v>
      </c>
      <c r="S768" t="s">
        <v>2482</v>
      </c>
      <c r="T768" t="s">
        <v>25365</v>
      </c>
      <c r="U768" t="s">
        <v>27799</v>
      </c>
      <c r="V768" t="s">
        <v>27800</v>
      </c>
      <c r="W768" t="s">
        <v>27801</v>
      </c>
      <c r="X768">
        <v>2379895105</v>
      </c>
      <c r="Y768" t="s">
        <v>74</v>
      </c>
      <c r="Z768" t="s">
        <v>75</v>
      </c>
      <c r="AA768">
        <v>0</v>
      </c>
      <c r="AB768" t="s">
        <v>76</v>
      </c>
      <c r="AC768">
        <v>0</v>
      </c>
      <c r="AD768" t="s">
        <v>76</v>
      </c>
      <c r="AE768">
        <v>2547242</v>
      </c>
      <c r="AF768" t="s">
        <v>40104</v>
      </c>
      <c r="AG768" t="s">
        <v>1881</v>
      </c>
      <c r="AH768" t="s">
        <v>27802</v>
      </c>
      <c r="AI768" t="s">
        <v>126</v>
      </c>
      <c r="AJ768" t="s">
        <v>41304</v>
      </c>
      <c r="AK768" t="s">
        <v>13564</v>
      </c>
      <c r="AL768" t="s">
        <v>13565</v>
      </c>
      <c r="AM768">
        <v>2014</v>
      </c>
      <c r="AN768" s="1">
        <v>41799</v>
      </c>
      <c r="AO768" s="1">
        <v>41799</v>
      </c>
      <c r="AP768">
        <v>6</v>
      </c>
      <c r="AQ768" t="s">
        <v>81</v>
      </c>
      <c r="AR768" s="4">
        <f>IF(AQ768="M",AP768*30.42,AP768)</f>
        <v>182.52</v>
      </c>
      <c r="AS768">
        <v>45</v>
      </c>
      <c r="AT768" s="4">
        <f>AR768+AS768</f>
        <v>227.52</v>
      </c>
      <c r="AU768">
        <v>3</v>
      </c>
      <c r="AV768" s="1">
        <f>AO768+AT768</f>
        <v>42026.52</v>
      </c>
      <c r="AW768" s="1">
        <v>42118</v>
      </c>
      <c r="AX768" s="2">
        <f>IF(AV768&gt;=AW768,1,2)</f>
        <v>2</v>
      </c>
      <c r="AY768" s="2" t="str">
        <f>IF((AV768+10)&gt;=AW768,"SAVE","LATE")</f>
        <v>LATE</v>
      </c>
      <c r="AZ768" t="s">
        <v>82</v>
      </c>
      <c r="BA768" t="s">
        <v>1011</v>
      </c>
      <c r="BB768">
        <v>3633656208</v>
      </c>
      <c r="BC768">
        <v>0</v>
      </c>
      <c r="BD768" s="9">
        <v>3633656208</v>
      </c>
      <c r="BE768" t="s">
        <v>42664</v>
      </c>
      <c r="BF768">
        <v>0</v>
      </c>
      <c r="BG768" t="s">
        <v>70</v>
      </c>
      <c r="BH768">
        <v>-1</v>
      </c>
      <c r="BI768" t="s">
        <v>27803</v>
      </c>
      <c r="BJ768" t="s">
        <v>27803</v>
      </c>
      <c r="BK768">
        <v>0</v>
      </c>
      <c r="BL768" t="s">
        <v>85</v>
      </c>
      <c r="BM768" t="s">
        <v>27804</v>
      </c>
    </row>
    <row r="769" spans="1:65" x14ac:dyDescent="0.25">
      <c r="A769">
        <v>2014</v>
      </c>
      <c r="B769" t="s">
        <v>116</v>
      </c>
      <c r="C769" t="s">
        <v>117</v>
      </c>
      <c r="D769" t="s">
        <v>40264</v>
      </c>
      <c r="E769" t="s">
        <v>10265</v>
      </c>
      <c r="F769" t="s">
        <v>22156</v>
      </c>
      <c r="G769">
        <v>1</v>
      </c>
      <c r="H769" t="s">
        <v>46842</v>
      </c>
      <c r="I769" t="s">
        <v>67</v>
      </c>
      <c r="J769" t="s">
        <v>88</v>
      </c>
      <c r="K769">
        <v>3</v>
      </c>
      <c r="L769" t="s">
        <v>41838</v>
      </c>
      <c r="M769">
        <v>95000000</v>
      </c>
      <c r="N769" t="s">
        <v>40102</v>
      </c>
      <c r="O769" t="s">
        <v>42665</v>
      </c>
      <c r="P769" t="s">
        <v>90</v>
      </c>
      <c r="Q769" t="s">
        <v>18124</v>
      </c>
      <c r="R769" t="s">
        <v>18124</v>
      </c>
      <c r="S769" t="s">
        <v>2482</v>
      </c>
      <c r="T769" t="s">
        <v>27282</v>
      </c>
      <c r="U769" t="s">
        <v>28209</v>
      </c>
      <c r="V769" t="s">
        <v>28210</v>
      </c>
      <c r="W769" t="s">
        <v>28211</v>
      </c>
      <c r="X769">
        <v>2654000000</v>
      </c>
      <c r="Y769" t="s">
        <v>96</v>
      </c>
      <c r="Z769" t="s">
        <v>40103</v>
      </c>
      <c r="AA769">
        <v>0</v>
      </c>
      <c r="AB769" t="s">
        <v>76</v>
      </c>
      <c r="AC769">
        <v>0</v>
      </c>
      <c r="AD769" t="s">
        <v>76</v>
      </c>
      <c r="AE769">
        <v>2840614</v>
      </c>
      <c r="AF769" t="s">
        <v>40104</v>
      </c>
      <c r="AG769" t="s">
        <v>28212</v>
      </c>
      <c r="AH769" t="s">
        <v>28213</v>
      </c>
      <c r="AI769" t="s">
        <v>126</v>
      </c>
      <c r="AJ769" t="s">
        <v>41304</v>
      </c>
      <c r="AK769" t="s">
        <v>22993</v>
      </c>
      <c r="AL769" t="s">
        <v>42666</v>
      </c>
      <c r="AM769">
        <v>2014</v>
      </c>
      <c r="AN769" s="1">
        <v>41919</v>
      </c>
      <c r="AO769" s="1">
        <v>41919</v>
      </c>
      <c r="AP769">
        <v>6</v>
      </c>
      <c r="AQ769" t="s">
        <v>81</v>
      </c>
      <c r="AR769" s="4">
        <f>IF(AQ769="M",AP769*30.42,AP769)</f>
        <v>182.52</v>
      </c>
      <c r="AS769">
        <v>7</v>
      </c>
      <c r="AT769" s="4">
        <f>AR769+AS769</f>
        <v>189.52</v>
      </c>
      <c r="AU769">
        <v>2</v>
      </c>
      <c r="AV769" s="1">
        <f>AO769+AT769</f>
        <v>42108.52</v>
      </c>
      <c r="AW769" s="1">
        <v>42169</v>
      </c>
      <c r="AX769" s="2">
        <f>IF(AV769&gt;=AW769,1,2)</f>
        <v>2</v>
      </c>
      <c r="AY769" s="2" t="str">
        <f>IF((AV769+10)&gt;=AW769,"SAVE","LATE")</f>
        <v>LATE</v>
      </c>
      <c r="AZ769" t="s">
        <v>82</v>
      </c>
      <c r="BA769" t="s">
        <v>1011</v>
      </c>
      <c r="BB769">
        <v>2640608295</v>
      </c>
      <c r="BC769">
        <v>1091954602</v>
      </c>
      <c r="BD769" s="9">
        <v>3732562897</v>
      </c>
      <c r="BE769" t="s">
        <v>42665</v>
      </c>
      <c r="BF769">
        <v>0</v>
      </c>
      <c r="BG769" t="s">
        <v>70</v>
      </c>
      <c r="BH769">
        <v>-1</v>
      </c>
      <c r="BI769" t="s">
        <v>28214</v>
      </c>
      <c r="BJ769" t="s">
        <v>28214</v>
      </c>
      <c r="BK769">
        <v>0</v>
      </c>
      <c r="BL769" t="s">
        <v>85</v>
      </c>
      <c r="BM769" t="s">
        <v>28215</v>
      </c>
    </row>
    <row r="770" spans="1:65" x14ac:dyDescent="0.25">
      <c r="A770">
        <v>2013</v>
      </c>
      <c r="B770" t="s">
        <v>116</v>
      </c>
      <c r="C770" t="s">
        <v>117</v>
      </c>
      <c r="D770" t="s">
        <v>40264</v>
      </c>
      <c r="E770" t="s">
        <v>10265</v>
      </c>
      <c r="F770" t="s">
        <v>22156</v>
      </c>
      <c r="G770">
        <v>1</v>
      </c>
      <c r="H770" t="s">
        <v>46842</v>
      </c>
      <c r="I770" t="s">
        <v>105</v>
      </c>
      <c r="J770" t="s">
        <v>88</v>
      </c>
      <c r="K770">
        <v>3</v>
      </c>
      <c r="L770" t="s">
        <v>41838</v>
      </c>
      <c r="M770">
        <v>30000000</v>
      </c>
      <c r="N770" t="s">
        <v>41897</v>
      </c>
      <c r="O770" t="s">
        <v>42667</v>
      </c>
      <c r="P770" t="s">
        <v>90</v>
      </c>
      <c r="Q770" t="s">
        <v>18124</v>
      </c>
      <c r="R770" t="s">
        <v>18124</v>
      </c>
      <c r="S770" t="s">
        <v>2482</v>
      </c>
      <c r="T770" t="s">
        <v>19081</v>
      </c>
      <c r="U770" t="s">
        <v>28234</v>
      </c>
      <c r="V770" t="s">
        <v>28235</v>
      </c>
      <c r="W770" t="s">
        <v>28236</v>
      </c>
      <c r="X770">
        <v>2597355942</v>
      </c>
      <c r="Y770" t="s">
        <v>74</v>
      </c>
      <c r="Z770" t="s">
        <v>75</v>
      </c>
      <c r="AA770">
        <v>0</v>
      </c>
      <c r="AB770" t="s">
        <v>76</v>
      </c>
      <c r="AC770">
        <v>0</v>
      </c>
      <c r="AD770" t="s">
        <v>76</v>
      </c>
      <c r="AE770">
        <v>2270406</v>
      </c>
      <c r="AF770" t="s">
        <v>41304</v>
      </c>
      <c r="AG770" t="s">
        <v>28237</v>
      </c>
      <c r="AH770" t="s">
        <v>28238</v>
      </c>
      <c r="AI770" t="s">
        <v>126</v>
      </c>
      <c r="AJ770" t="s">
        <v>41304</v>
      </c>
      <c r="AK770" t="s">
        <v>28239</v>
      </c>
      <c r="AL770" t="s">
        <v>41348</v>
      </c>
      <c r="AM770">
        <v>2014</v>
      </c>
      <c r="AN770" s="1">
        <v>41663</v>
      </c>
      <c r="AO770" s="1">
        <v>41708</v>
      </c>
      <c r="AP770">
        <v>6</v>
      </c>
      <c r="AQ770" t="s">
        <v>81</v>
      </c>
      <c r="AR770" s="4">
        <f>IF(AQ770="M",AP770*30.42,AP770)</f>
        <v>182.52</v>
      </c>
      <c r="AS770">
        <v>0</v>
      </c>
      <c r="AT770" s="4">
        <f>AR770+AS770</f>
        <v>182.52</v>
      </c>
      <c r="AU770">
        <v>3</v>
      </c>
      <c r="AV770" s="1">
        <f>AO770+AT770</f>
        <v>41890.519999999997</v>
      </c>
      <c r="AW770" s="1">
        <v>41983</v>
      </c>
      <c r="AX770" s="2">
        <f>IF(AV770&gt;=AW770,1,2)</f>
        <v>2</v>
      </c>
      <c r="AY770" s="2" t="str">
        <f>IF((AV770+10)&gt;=AW770,"SAVE","LATE")</f>
        <v>LATE</v>
      </c>
      <c r="AZ770" t="s">
        <v>82</v>
      </c>
      <c r="BA770" t="s">
        <v>1011</v>
      </c>
      <c r="BB770">
        <v>2579815981</v>
      </c>
      <c r="BC770">
        <v>1289907989</v>
      </c>
      <c r="BD770" s="9">
        <v>3869723970</v>
      </c>
      <c r="BE770" t="s">
        <v>42667</v>
      </c>
      <c r="BF770">
        <v>0</v>
      </c>
      <c r="BG770" t="s">
        <v>70</v>
      </c>
      <c r="BH770">
        <v>-1</v>
      </c>
      <c r="BI770" t="s">
        <v>28240</v>
      </c>
      <c r="BJ770" t="s">
        <v>28240</v>
      </c>
      <c r="BK770">
        <v>0</v>
      </c>
      <c r="BL770" t="s">
        <v>85</v>
      </c>
      <c r="BM770" t="s">
        <v>28241</v>
      </c>
    </row>
    <row r="771" spans="1:65" x14ac:dyDescent="0.25">
      <c r="A771">
        <v>2014</v>
      </c>
      <c r="B771" t="s">
        <v>116</v>
      </c>
      <c r="C771" t="s">
        <v>117</v>
      </c>
      <c r="D771" t="s">
        <v>40264</v>
      </c>
      <c r="E771" t="s">
        <v>10265</v>
      </c>
      <c r="F771" t="s">
        <v>22156</v>
      </c>
      <c r="G771">
        <v>13</v>
      </c>
      <c r="H771" t="s">
        <v>41891</v>
      </c>
      <c r="I771" t="s">
        <v>105</v>
      </c>
      <c r="J771" t="s">
        <v>88</v>
      </c>
      <c r="K771">
        <v>3</v>
      </c>
      <c r="L771" t="s">
        <v>41838</v>
      </c>
      <c r="M771">
        <v>72000000</v>
      </c>
      <c r="N771" t="s">
        <v>41840</v>
      </c>
      <c r="O771" t="s">
        <v>42668</v>
      </c>
      <c r="P771" t="s">
        <v>90</v>
      </c>
      <c r="Q771" t="s">
        <v>18124</v>
      </c>
      <c r="R771" t="s">
        <v>18124</v>
      </c>
      <c r="S771" t="s">
        <v>2482</v>
      </c>
      <c r="T771" s="3">
        <v>41761</v>
      </c>
      <c r="U771" t="s">
        <v>34702</v>
      </c>
      <c r="V771" t="s">
        <v>34703</v>
      </c>
      <c r="W771" t="s">
        <v>34704</v>
      </c>
      <c r="X771">
        <v>26337800</v>
      </c>
      <c r="Y771" t="s">
        <v>122</v>
      </c>
      <c r="Z771" t="s">
        <v>123</v>
      </c>
      <c r="AA771">
        <v>0</v>
      </c>
      <c r="AB771" t="s">
        <v>76</v>
      </c>
      <c r="AC771">
        <v>0</v>
      </c>
      <c r="AD771" t="s">
        <v>76</v>
      </c>
      <c r="AE771">
        <v>2328818</v>
      </c>
      <c r="AF771" t="s">
        <v>40104</v>
      </c>
      <c r="AG771" t="s">
        <v>34705</v>
      </c>
      <c r="AH771" t="s">
        <v>34706</v>
      </c>
      <c r="AI771" t="s">
        <v>126</v>
      </c>
      <c r="AJ771" t="s">
        <v>41304</v>
      </c>
      <c r="AK771" t="s">
        <v>34707</v>
      </c>
      <c r="AL771" t="s">
        <v>34708</v>
      </c>
      <c r="AM771">
        <v>2014</v>
      </c>
      <c r="AN771" s="1">
        <v>41690</v>
      </c>
      <c r="AO771" s="1">
        <v>41695</v>
      </c>
      <c r="AP771">
        <v>5</v>
      </c>
      <c r="AQ771" t="s">
        <v>81</v>
      </c>
      <c r="AR771" s="4">
        <f>IF(AQ771="M",AP771*30.42,AP771)</f>
        <v>152.10000000000002</v>
      </c>
      <c r="AS771">
        <v>0</v>
      </c>
      <c r="AT771" s="4">
        <f>AR771+AS771</f>
        <v>152.10000000000002</v>
      </c>
      <c r="AU771">
        <v>4</v>
      </c>
      <c r="AV771" s="1">
        <f>AO771+AT771</f>
        <v>41847.1</v>
      </c>
      <c r="AW771" s="1">
        <v>41968</v>
      </c>
      <c r="AX771" s="2">
        <f>IF(AV771&gt;=AW771,1,2)</f>
        <v>2</v>
      </c>
      <c r="AY771" s="2" t="str">
        <f>IF((AV771+10)&gt;=AW771,"SAVE","LATE")</f>
        <v>LATE</v>
      </c>
      <c r="AZ771" t="s">
        <v>82</v>
      </c>
      <c r="BA771" t="s">
        <v>1011</v>
      </c>
      <c r="BB771">
        <v>25847120</v>
      </c>
      <c r="BC771">
        <v>25847120</v>
      </c>
      <c r="BD771" s="9">
        <v>51694240</v>
      </c>
      <c r="BE771" t="s">
        <v>42669</v>
      </c>
      <c r="BF771">
        <v>0</v>
      </c>
      <c r="BG771" t="s">
        <v>70</v>
      </c>
      <c r="BH771">
        <v>-1</v>
      </c>
      <c r="BI771" t="s">
        <v>70</v>
      </c>
      <c r="BJ771" t="s">
        <v>70</v>
      </c>
      <c r="BK771">
        <v>0</v>
      </c>
      <c r="BL771" t="s">
        <v>85</v>
      </c>
      <c r="BM771" t="s">
        <v>34709</v>
      </c>
    </row>
    <row r="772" spans="1:65" x14ac:dyDescent="0.25">
      <c r="A772">
        <v>2014</v>
      </c>
      <c r="B772" t="s">
        <v>116</v>
      </c>
      <c r="C772" t="s">
        <v>117</v>
      </c>
      <c r="D772" t="s">
        <v>42698</v>
      </c>
      <c r="E772" t="s">
        <v>33904</v>
      </c>
      <c r="F772" t="s">
        <v>33905</v>
      </c>
      <c r="G772">
        <v>11</v>
      </c>
      <c r="H772" t="s">
        <v>41839</v>
      </c>
      <c r="I772" t="s">
        <v>67</v>
      </c>
      <c r="J772" t="s">
        <v>88</v>
      </c>
      <c r="K772">
        <v>3</v>
      </c>
      <c r="L772" t="s">
        <v>41838</v>
      </c>
      <c r="M772">
        <v>95000000</v>
      </c>
      <c r="N772" t="s">
        <v>40102</v>
      </c>
      <c r="O772" t="s">
        <v>42699</v>
      </c>
      <c r="P772" t="s">
        <v>90</v>
      </c>
      <c r="Q772" t="s">
        <v>1229</v>
      </c>
      <c r="R772" t="s">
        <v>1229</v>
      </c>
      <c r="S772" t="s">
        <v>1230</v>
      </c>
      <c r="T772" t="s">
        <v>27835</v>
      </c>
      <c r="U772" t="s">
        <v>33906</v>
      </c>
      <c r="V772" t="s">
        <v>29592</v>
      </c>
      <c r="W772">
        <v>148</v>
      </c>
      <c r="X772">
        <v>105693518</v>
      </c>
      <c r="Y772" t="s">
        <v>96</v>
      </c>
      <c r="Z772" t="s">
        <v>40103</v>
      </c>
      <c r="AA772">
        <v>0</v>
      </c>
      <c r="AB772" t="s">
        <v>76</v>
      </c>
      <c r="AC772">
        <v>0</v>
      </c>
      <c r="AD772" t="s">
        <v>76</v>
      </c>
      <c r="AE772">
        <v>3319914</v>
      </c>
      <c r="AF772" t="s">
        <v>41304</v>
      </c>
      <c r="AG772" t="s">
        <v>33907</v>
      </c>
      <c r="AH772" t="s">
        <v>18451</v>
      </c>
      <c r="AI772" t="s">
        <v>126</v>
      </c>
      <c r="AJ772" t="s">
        <v>41304</v>
      </c>
      <c r="AK772" t="s">
        <v>33907</v>
      </c>
      <c r="AL772" t="s">
        <v>18451</v>
      </c>
      <c r="AM772">
        <v>2014</v>
      </c>
      <c r="AN772" s="1">
        <v>41967</v>
      </c>
      <c r="AO772" s="1">
        <v>41982</v>
      </c>
      <c r="AP772">
        <v>2</v>
      </c>
      <c r="AQ772" t="s">
        <v>81</v>
      </c>
      <c r="AR772" s="4">
        <f>IF(AQ772="M",AP772*30.42,AP772)</f>
        <v>60.84</v>
      </c>
      <c r="AS772">
        <v>0</v>
      </c>
      <c r="AT772" s="4">
        <f>AR772+AS772</f>
        <v>60.84</v>
      </c>
      <c r="AU772">
        <v>1</v>
      </c>
      <c r="AV772" s="1">
        <f>AO772+AT772</f>
        <v>42042.84</v>
      </c>
      <c r="AW772" s="1">
        <v>42072</v>
      </c>
      <c r="AX772" s="2">
        <f>IF(AV772&gt;=AW772,1,2)</f>
        <v>2</v>
      </c>
      <c r="AY772" s="2" t="str">
        <f>IF((AV772+10)&gt;=AW772,"SAVE","LATE")</f>
        <v>LATE</v>
      </c>
      <c r="AZ772" t="s">
        <v>82</v>
      </c>
      <c r="BA772" t="s">
        <v>1011</v>
      </c>
      <c r="BB772">
        <v>105693517</v>
      </c>
      <c r="BC772">
        <v>26593775</v>
      </c>
      <c r="BD772" s="9">
        <v>132287292</v>
      </c>
      <c r="BE772" t="s">
        <v>33908</v>
      </c>
      <c r="BF772">
        <v>0</v>
      </c>
      <c r="BG772" t="s">
        <v>70</v>
      </c>
      <c r="BH772">
        <v>-1</v>
      </c>
      <c r="BI772" t="s">
        <v>18451</v>
      </c>
      <c r="BJ772">
        <v>100</v>
      </c>
      <c r="BK772">
        <v>0</v>
      </c>
      <c r="BL772" t="s">
        <v>85</v>
      </c>
      <c r="BM772" t="s">
        <v>33909</v>
      </c>
    </row>
    <row r="773" spans="1:65" x14ac:dyDescent="0.25">
      <c r="A773">
        <v>2014</v>
      </c>
      <c r="B773" t="s">
        <v>116</v>
      </c>
      <c r="C773" t="s">
        <v>357</v>
      </c>
      <c r="D773" t="s">
        <v>25112</v>
      </c>
      <c r="E773" t="s">
        <v>2786</v>
      </c>
      <c r="F773" t="s">
        <v>25113</v>
      </c>
      <c r="G773">
        <v>1</v>
      </c>
      <c r="H773" t="s">
        <v>46842</v>
      </c>
      <c r="I773" t="s">
        <v>105</v>
      </c>
      <c r="J773" t="s">
        <v>88</v>
      </c>
      <c r="K773">
        <v>3</v>
      </c>
      <c r="L773" t="s">
        <v>41838</v>
      </c>
      <c r="M773">
        <v>72000000</v>
      </c>
      <c r="N773" t="s">
        <v>41840</v>
      </c>
      <c r="O773" t="s">
        <v>42706</v>
      </c>
      <c r="P773" t="s">
        <v>90</v>
      </c>
      <c r="Q773" t="s">
        <v>39326</v>
      </c>
      <c r="R773" t="s">
        <v>39326</v>
      </c>
      <c r="S773" t="s">
        <v>27814</v>
      </c>
      <c r="T773" s="3">
        <v>41976</v>
      </c>
      <c r="U773" t="s">
        <v>27815</v>
      </c>
      <c r="V773" t="s">
        <v>27816</v>
      </c>
      <c r="W773" t="s">
        <v>27817</v>
      </c>
      <c r="X773">
        <v>3723770545</v>
      </c>
      <c r="Y773" t="s">
        <v>122</v>
      </c>
      <c r="Z773" t="s">
        <v>123</v>
      </c>
      <c r="AA773">
        <v>0</v>
      </c>
      <c r="AB773" t="s">
        <v>76</v>
      </c>
      <c r="AC773">
        <v>0</v>
      </c>
      <c r="AD773" t="s">
        <v>76</v>
      </c>
      <c r="AE773">
        <v>2992423</v>
      </c>
      <c r="AF773" t="s">
        <v>41304</v>
      </c>
      <c r="AG773">
        <v>79958441</v>
      </c>
      <c r="AH773" t="s">
        <v>23788</v>
      </c>
      <c r="AI773" t="s">
        <v>525</v>
      </c>
      <c r="AJ773" t="s">
        <v>41304</v>
      </c>
      <c r="AK773">
        <v>79958441</v>
      </c>
      <c r="AL773" t="s">
        <v>23788</v>
      </c>
      <c r="AM773">
        <v>2014</v>
      </c>
      <c r="AN773" s="1">
        <v>41823</v>
      </c>
      <c r="AO773" s="1">
        <v>41862</v>
      </c>
      <c r="AP773">
        <v>8</v>
      </c>
      <c r="AQ773" t="s">
        <v>81</v>
      </c>
      <c r="AR773" s="4">
        <f>IF(AQ773="M",AP773*30.42,AP773)</f>
        <v>243.36</v>
      </c>
      <c r="AS773">
        <v>30</v>
      </c>
      <c r="AT773" s="4">
        <f>AR773+AS773</f>
        <v>273.36</v>
      </c>
      <c r="AU773">
        <v>2</v>
      </c>
      <c r="AV773" s="1">
        <f>AO773+AT773</f>
        <v>42135.360000000001</v>
      </c>
      <c r="AW773" s="1">
        <v>42195</v>
      </c>
      <c r="AX773" s="2">
        <f>IF(AV773&gt;=AW773,1,2)</f>
        <v>2</v>
      </c>
      <c r="AY773" s="2" t="str">
        <f>IF((AV773+10)&gt;=AW773,"SAVE","LATE")</f>
        <v>LATE</v>
      </c>
      <c r="AZ773" t="s">
        <v>82</v>
      </c>
      <c r="BA773" t="s">
        <v>1011</v>
      </c>
      <c r="BB773">
        <v>3571101776</v>
      </c>
      <c r="BC773">
        <v>407534097</v>
      </c>
      <c r="BD773" s="9">
        <v>3978635873</v>
      </c>
      <c r="BE773" t="s">
        <v>42707</v>
      </c>
      <c r="BF773">
        <v>0</v>
      </c>
      <c r="BG773" t="s">
        <v>70</v>
      </c>
      <c r="BH773">
        <v>-1</v>
      </c>
      <c r="BI773" t="s">
        <v>41385</v>
      </c>
      <c r="BJ773" t="s">
        <v>27818</v>
      </c>
      <c r="BK773">
        <v>0</v>
      </c>
      <c r="BL773" t="s">
        <v>85</v>
      </c>
      <c r="BM773" t="s">
        <v>27819</v>
      </c>
    </row>
    <row r="774" spans="1:65" x14ac:dyDescent="0.25">
      <c r="A774">
        <v>2014</v>
      </c>
      <c r="B774" t="s">
        <v>116</v>
      </c>
      <c r="C774" t="s">
        <v>290</v>
      </c>
      <c r="D774" t="s">
        <v>41878</v>
      </c>
      <c r="E774" t="s">
        <v>291</v>
      </c>
      <c r="F774" t="s">
        <v>403</v>
      </c>
      <c r="G774">
        <v>1</v>
      </c>
      <c r="H774" t="s">
        <v>46842</v>
      </c>
      <c r="I774" t="s">
        <v>67</v>
      </c>
      <c r="J774" t="s">
        <v>88</v>
      </c>
      <c r="K774">
        <v>3</v>
      </c>
      <c r="L774" t="s">
        <v>41838</v>
      </c>
      <c r="M774">
        <v>95000000</v>
      </c>
      <c r="N774" t="s">
        <v>40102</v>
      </c>
      <c r="O774" t="s">
        <v>42713</v>
      </c>
      <c r="P774" t="s">
        <v>90</v>
      </c>
      <c r="Q774" t="s">
        <v>39326</v>
      </c>
      <c r="R774" t="s">
        <v>39326</v>
      </c>
      <c r="S774" t="s">
        <v>42709</v>
      </c>
      <c r="T774" s="3">
        <v>41793</v>
      </c>
      <c r="U774" t="s">
        <v>26911</v>
      </c>
      <c r="V774" t="s">
        <v>26912</v>
      </c>
      <c r="W774" t="s">
        <v>26913</v>
      </c>
      <c r="X774">
        <v>12262118955</v>
      </c>
      <c r="Y774" t="s">
        <v>96</v>
      </c>
      <c r="Z774" t="s">
        <v>40103</v>
      </c>
      <c r="AA774">
        <v>0</v>
      </c>
      <c r="AB774" t="s">
        <v>76</v>
      </c>
      <c r="AC774">
        <v>0</v>
      </c>
      <c r="AD774" t="s">
        <v>76</v>
      </c>
      <c r="AE774">
        <v>2691525</v>
      </c>
      <c r="AF774" t="s">
        <v>40104</v>
      </c>
      <c r="AG774" t="s">
        <v>26914</v>
      </c>
      <c r="AH774" t="s">
        <v>26915</v>
      </c>
      <c r="AI774" t="s">
        <v>126</v>
      </c>
      <c r="AJ774" t="s">
        <v>41304</v>
      </c>
      <c r="AK774" t="s">
        <v>26916</v>
      </c>
      <c r="AL774" t="s">
        <v>26917</v>
      </c>
      <c r="AM774">
        <v>2014</v>
      </c>
      <c r="AN774" s="1">
        <v>41873</v>
      </c>
      <c r="AO774" s="1">
        <v>41880</v>
      </c>
      <c r="AP774">
        <v>12</v>
      </c>
      <c r="AQ774" t="s">
        <v>81</v>
      </c>
      <c r="AR774" s="4">
        <f>IF(AQ774="M",AP774*30.42,AP774)</f>
        <v>365.04</v>
      </c>
      <c r="AS774">
        <v>0</v>
      </c>
      <c r="AT774" s="4">
        <f>AR774+AS774</f>
        <v>365.04</v>
      </c>
      <c r="AU774">
        <v>10</v>
      </c>
      <c r="AV774" s="1">
        <f>AO774+AT774</f>
        <v>42245.04</v>
      </c>
      <c r="AW774" s="1">
        <v>42550</v>
      </c>
      <c r="AX774" s="2">
        <f>IF(AV774&gt;=AW774,1,2)</f>
        <v>2</v>
      </c>
      <c r="AY774" s="2" t="str">
        <f>IF((AV774+10)&gt;=AW774,"SAVE","LATE")</f>
        <v>LATE</v>
      </c>
      <c r="AZ774" t="s">
        <v>82</v>
      </c>
      <c r="BA774" t="s">
        <v>1011</v>
      </c>
      <c r="BB774">
        <v>12017574321</v>
      </c>
      <c r="BC774">
        <v>4035514402</v>
      </c>
      <c r="BD774" s="9">
        <v>16053088723</v>
      </c>
      <c r="BE774" t="s">
        <v>42714</v>
      </c>
      <c r="BF774">
        <v>0</v>
      </c>
      <c r="BG774" t="s">
        <v>70</v>
      </c>
      <c r="BH774">
        <v>-1</v>
      </c>
      <c r="BI774" t="s">
        <v>46991</v>
      </c>
      <c r="BJ774" t="s">
        <v>26918</v>
      </c>
      <c r="BK774">
        <v>0</v>
      </c>
      <c r="BL774" t="s">
        <v>85</v>
      </c>
      <c r="BM774" t="s">
        <v>26919</v>
      </c>
    </row>
    <row r="775" spans="1:65" x14ac:dyDescent="0.25">
      <c r="A775">
        <v>2014</v>
      </c>
      <c r="B775" t="s">
        <v>116</v>
      </c>
      <c r="C775" t="s">
        <v>130</v>
      </c>
      <c r="D775" t="s">
        <v>42715</v>
      </c>
      <c r="E775" t="s">
        <v>82</v>
      </c>
      <c r="F775" t="s">
        <v>29347</v>
      </c>
      <c r="G775">
        <v>1</v>
      </c>
      <c r="H775" t="s">
        <v>46842</v>
      </c>
      <c r="I775" t="s">
        <v>67</v>
      </c>
      <c r="J775" t="s">
        <v>88</v>
      </c>
      <c r="K775">
        <v>3</v>
      </c>
      <c r="L775" t="s">
        <v>41838</v>
      </c>
      <c r="M775">
        <v>72000000</v>
      </c>
      <c r="N775" t="s">
        <v>41840</v>
      </c>
      <c r="O775" t="s">
        <v>42716</v>
      </c>
      <c r="P775" t="s">
        <v>90</v>
      </c>
      <c r="Q775" t="s">
        <v>42717</v>
      </c>
      <c r="R775" t="s">
        <v>42717</v>
      </c>
      <c r="S775" t="s">
        <v>42709</v>
      </c>
      <c r="T775" t="s">
        <v>27976</v>
      </c>
      <c r="U775" t="s">
        <v>29348</v>
      </c>
      <c r="V775" t="s">
        <v>29349</v>
      </c>
      <c r="W775">
        <v>94</v>
      </c>
      <c r="X775">
        <v>1347913798</v>
      </c>
      <c r="Y775" t="s">
        <v>122</v>
      </c>
      <c r="Z775" t="s">
        <v>123</v>
      </c>
      <c r="AA775">
        <v>0</v>
      </c>
      <c r="AB775" t="s">
        <v>76</v>
      </c>
      <c r="AC775">
        <v>0</v>
      </c>
      <c r="AD775" t="s">
        <v>76</v>
      </c>
      <c r="AE775">
        <v>2542465</v>
      </c>
      <c r="AF775" t="s">
        <v>41304</v>
      </c>
      <c r="AG775" t="s">
        <v>29350</v>
      </c>
      <c r="AH775" t="s">
        <v>29351</v>
      </c>
      <c r="AI775" t="s">
        <v>126</v>
      </c>
      <c r="AJ775" t="s">
        <v>41304</v>
      </c>
      <c r="AK775">
        <v>98512471</v>
      </c>
      <c r="AL775" t="s">
        <v>29352</v>
      </c>
      <c r="AM775">
        <v>2014</v>
      </c>
      <c r="AN775" s="1">
        <v>41767</v>
      </c>
      <c r="AO775" s="1">
        <v>41809</v>
      </c>
      <c r="AP775">
        <v>6</v>
      </c>
      <c r="AQ775" t="s">
        <v>81</v>
      </c>
      <c r="AR775" s="4">
        <f>IF(AQ775="M",AP775*30.42,AP775)</f>
        <v>182.52</v>
      </c>
      <c r="AS775">
        <v>16</v>
      </c>
      <c r="AT775" s="4">
        <f>AR775+AS775</f>
        <v>198.52</v>
      </c>
      <c r="AU775">
        <v>3</v>
      </c>
      <c r="AV775" s="1">
        <f>AO775+AT775</f>
        <v>42007.519999999997</v>
      </c>
      <c r="AW775" s="1">
        <v>42099</v>
      </c>
      <c r="AX775" s="2">
        <f>IF(AV775&gt;=AW775,1,2)</f>
        <v>2</v>
      </c>
      <c r="AY775" s="2" t="str">
        <f>IF((AV775+10)&gt;=AW775,"SAVE","LATE")</f>
        <v>LATE</v>
      </c>
      <c r="AZ775" t="s">
        <v>82</v>
      </c>
      <c r="BA775" t="s">
        <v>1011</v>
      </c>
      <c r="BB775">
        <v>1347841487</v>
      </c>
      <c r="BC775">
        <v>339210251</v>
      </c>
      <c r="BD775" s="9">
        <v>1687051738</v>
      </c>
      <c r="BE775" t="s">
        <v>29353</v>
      </c>
      <c r="BF775">
        <v>0</v>
      </c>
      <c r="BG775" t="s">
        <v>70</v>
      </c>
      <c r="BH775">
        <v>-1</v>
      </c>
      <c r="BI775" t="s">
        <v>42718</v>
      </c>
      <c r="BJ775" t="s">
        <v>29354</v>
      </c>
      <c r="BK775">
        <v>0</v>
      </c>
      <c r="BL775" t="s">
        <v>85</v>
      </c>
      <c r="BM775" t="s">
        <v>29355</v>
      </c>
    </row>
    <row r="776" spans="1:65" x14ac:dyDescent="0.25">
      <c r="A776">
        <v>2014</v>
      </c>
      <c r="B776" t="s">
        <v>116</v>
      </c>
      <c r="C776" t="s">
        <v>130</v>
      </c>
      <c r="D776" t="s">
        <v>42715</v>
      </c>
      <c r="E776" t="s">
        <v>82</v>
      </c>
      <c r="F776" t="s">
        <v>29347</v>
      </c>
      <c r="G776">
        <v>1</v>
      </c>
      <c r="H776" t="s">
        <v>46842</v>
      </c>
      <c r="I776" t="s">
        <v>67</v>
      </c>
      <c r="J776" t="s">
        <v>88</v>
      </c>
      <c r="K776">
        <v>3</v>
      </c>
      <c r="L776" t="s">
        <v>41838</v>
      </c>
      <c r="M776">
        <v>72000000</v>
      </c>
      <c r="N776" t="s">
        <v>41840</v>
      </c>
      <c r="O776" t="s">
        <v>42719</v>
      </c>
      <c r="P776" t="s">
        <v>90</v>
      </c>
      <c r="Q776" t="s">
        <v>42717</v>
      </c>
      <c r="R776" t="s">
        <v>42717</v>
      </c>
      <c r="S776" t="s">
        <v>42709</v>
      </c>
      <c r="T776" t="s">
        <v>30472</v>
      </c>
      <c r="U776" t="s">
        <v>30473</v>
      </c>
      <c r="V776">
        <v>3</v>
      </c>
      <c r="W776">
        <v>103</v>
      </c>
      <c r="X776">
        <v>689663598</v>
      </c>
      <c r="Y776" t="s">
        <v>122</v>
      </c>
      <c r="Z776" t="s">
        <v>123</v>
      </c>
      <c r="AA776">
        <v>0</v>
      </c>
      <c r="AB776" t="s">
        <v>76</v>
      </c>
      <c r="AC776">
        <v>0</v>
      </c>
      <c r="AD776" t="s">
        <v>76</v>
      </c>
      <c r="AE776">
        <v>2546076</v>
      </c>
      <c r="AF776" t="s">
        <v>41304</v>
      </c>
      <c r="AG776">
        <v>70907621</v>
      </c>
      <c r="AH776" t="s">
        <v>30474</v>
      </c>
      <c r="AI776" t="s">
        <v>126</v>
      </c>
      <c r="AJ776" t="s">
        <v>41304</v>
      </c>
      <c r="AK776">
        <v>70907621</v>
      </c>
      <c r="AL776" t="s">
        <v>30474</v>
      </c>
      <c r="AM776">
        <v>2014</v>
      </c>
      <c r="AN776" s="1">
        <v>41793</v>
      </c>
      <c r="AO776" s="1">
        <v>41809</v>
      </c>
      <c r="AP776">
        <v>2</v>
      </c>
      <c r="AQ776" t="s">
        <v>81</v>
      </c>
      <c r="AR776" s="4">
        <f>IF(AQ776="M",AP776*30.42,AP776)</f>
        <v>60.84</v>
      </c>
      <c r="AS776">
        <v>0</v>
      </c>
      <c r="AT776" s="4">
        <f>AR776+AS776</f>
        <v>60.84</v>
      </c>
      <c r="AU776">
        <v>1</v>
      </c>
      <c r="AV776" s="1">
        <f>AO776+AT776</f>
        <v>41869.839999999997</v>
      </c>
      <c r="AW776" s="1">
        <v>41901</v>
      </c>
      <c r="AX776" s="2">
        <f>IF(AV776&gt;=AW776,1,2)</f>
        <v>2</v>
      </c>
      <c r="AY776" s="2" t="str">
        <f>IF((AV776+10)&gt;=AW776,"SAVE","LATE")</f>
        <v>LATE</v>
      </c>
      <c r="AZ776" t="s">
        <v>82</v>
      </c>
      <c r="BA776" t="s">
        <v>1011</v>
      </c>
      <c r="BB776">
        <v>689663598</v>
      </c>
      <c r="BC776">
        <v>310940279</v>
      </c>
      <c r="BD776" s="9">
        <v>1000603877</v>
      </c>
      <c r="BE776" t="s">
        <v>30475</v>
      </c>
      <c r="BF776">
        <v>0</v>
      </c>
      <c r="BG776" t="s">
        <v>70</v>
      </c>
      <c r="BH776">
        <v>-1</v>
      </c>
      <c r="BI776" t="s">
        <v>30476</v>
      </c>
      <c r="BJ776" t="s">
        <v>30477</v>
      </c>
      <c r="BK776">
        <v>0</v>
      </c>
      <c r="BL776" t="s">
        <v>85</v>
      </c>
      <c r="BM776" t="s">
        <v>30478</v>
      </c>
    </row>
    <row r="777" spans="1:65" x14ac:dyDescent="0.25">
      <c r="A777">
        <v>2014</v>
      </c>
      <c r="B777" t="s">
        <v>116</v>
      </c>
      <c r="C777" t="s">
        <v>117</v>
      </c>
      <c r="D777" t="s">
        <v>41386</v>
      </c>
      <c r="E777" t="s">
        <v>34867</v>
      </c>
      <c r="F777" t="s">
        <v>34868</v>
      </c>
      <c r="G777">
        <v>13</v>
      </c>
      <c r="H777" t="s">
        <v>41891</v>
      </c>
      <c r="I777" t="s">
        <v>67</v>
      </c>
      <c r="J777" t="s">
        <v>88</v>
      </c>
      <c r="K777">
        <v>3</v>
      </c>
      <c r="L777" t="s">
        <v>41838</v>
      </c>
      <c r="M777">
        <v>72000000</v>
      </c>
      <c r="N777" t="s">
        <v>41840</v>
      </c>
      <c r="O777" t="s">
        <v>46992</v>
      </c>
      <c r="P777" t="s">
        <v>90</v>
      </c>
      <c r="Q777" t="s">
        <v>41387</v>
      </c>
      <c r="R777" t="s">
        <v>41387</v>
      </c>
      <c r="S777" t="s">
        <v>41388</v>
      </c>
      <c r="T777" t="s">
        <v>33142</v>
      </c>
      <c r="U777" t="s">
        <v>34869</v>
      </c>
      <c r="V777" t="s">
        <v>34870</v>
      </c>
      <c r="W777">
        <v>52</v>
      </c>
      <c r="X777">
        <v>16200000</v>
      </c>
      <c r="Y777" t="s">
        <v>122</v>
      </c>
      <c r="Z777" t="s">
        <v>123</v>
      </c>
      <c r="AA777">
        <v>0</v>
      </c>
      <c r="AB777" t="s">
        <v>76</v>
      </c>
      <c r="AC777">
        <v>0</v>
      </c>
      <c r="AD777" t="s">
        <v>76</v>
      </c>
      <c r="AE777">
        <v>2169809</v>
      </c>
      <c r="AF777" t="s">
        <v>41304</v>
      </c>
      <c r="AG777">
        <v>3573815</v>
      </c>
      <c r="AH777" t="s">
        <v>34871</v>
      </c>
      <c r="AI777" t="s">
        <v>126</v>
      </c>
      <c r="AJ777" t="s">
        <v>41304</v>
      </c>
      <c r="AK777">
        <v>3573815</v>
      </c>
      <c r="AL777" t="s">
        <v>34871</v>
      </c>
      <c r="AM777">
        <v>2014</v>
      </c>
      <c r="AN777" s="1">
        <v>41666</v>
      </c>
      <c r="AO777" s="1">
        <v>41666</v>
      </c>
      <c r="AP777">
        <v>9</v>
      </c>
      <c r="AQ777" t="s">
        <v>81</v>
      </c>
      <c r="AR777" s="4">
        <f>IF(AQ777="M",AP777*30.42,AP777)</f>
        <v>273.78000000000003</v>
      </c>
      <c r="AS777">
        <v>0</v>
      </c>
      <c r="AT777" s="4">
        <f>AR777+AS777</f>
        <v>273.78000000000003</v>
      </c>
      <c r="AU777">
        <v>2</v>
      </c>
      <c r="AV777" s="1">
        <f>AO777+AT777</f>
        <v>41939.78</v>
      </c>
      <c r="AW777" s="1">
        <v>42000</v>
      </c>
      <c r="AX777" s="2">
        <f>IF(AV777&gt;=AW777,1,2)</f>
        <v>2</v>
      </c>
      <c r="AY777" s="2" t="str">
        <f>IF((AV777+10)&gt;=AW777,"SAVE","LATE")</f>
        <v>LATE</v>
      </c>
      <c r="AZ777" t="s">
        <v>82</v>
      </c>
      <c r="BA777" t="s">
        <v>1011</v>
      </c>
      <c r="BB777">
        <v>15200000</v>
      </c>
      <c r="BC777">
        <v>3600000</v>
      </c>
      <c r="BD777" s="9">
        <v>18800000</v>
      </c>
      <c r="BE777" t="s">
        <v>46993</v>
      </c>
      <c r="BF777">
        <v>0</v>
      </c>
      <c r="BG777" t="s">
        <v>70</v>
      </c>
      <c r="BH777">
        <v>-1</v>
      </c>
      <c r="BI777" t="s">
        <v>70</v>
      </c>
      <c r="BJ777" t="s">
        <v>70</v>
      </c>
      <c r="BK777">
        <v>0</v>
      </c>
      <c r="BL777" t="s">
        <v>85</v>
      </c>
      <c r="BM777" t="s">
        <v>34872</v>
      </c>
    </row>
    <row r="778" spans="1:65" x14ac:dyDescent="0.25">
      <c r="A778">
        <v>2014</v>
      </c>
      <c r="B778" t="s">
        <v>116</v>
      </c>
      <c r="C778" t="s">
        <v>130</v>
      </c>
      <c r="D778" t="s">
        <v>40274</v>
      </c>
      <c r="E778" t="s">
        <v>26480</v>
      </c>
      <c r="F778" t="s">
        <v>26481</v>
      </c>
      <c r="G778">
        <v>12</v>
      </c>
      <c r="H778" t="s">
        <v>41881</v>
      </c>
      <c r="I778" t="s">
        <v>105</v>
      </c>
      <c r="J778" t="s">
        <v>68</v>
      </c>
      <c r="K778">
        <v>3</v>
      </c>
      <c r="L778" t="s">
        <v>41838</v>
      </c>
      <c r="M778">
        <v>72000000</v>
      </c>
      <c r="N778" t="s">
        <v>41840</v>
      </c>
      <c r="O778" t="s">
        <v>42726</v>
      </c>
      <c r="P778" t="s">
        <v>90</v>
      </c>
      <c r="Q778" t="s">
        <v>70</v>
      </c>
      <c r="R778" t="s">
        <v>70</v>
      </c>
      <c r="S778" t="s">
        <v>26152</v>
      </c>
      <c r="T778" s="3">
        <v>41922</v>
      </c>
      <c r="U778" t="s">
        <v>32496</v>
      </c>
      <c r="V778" t="s">
        <v>32497</v>
      </c>
      <c r="W778" t="s">
        <v>32498</v>
      </c>
      <c r="X778">
        <v>282900000</v>
      </c>
      <c r="Y778" t="s">
        <v>122</v>
      </c>
      <c r="Z778" t="s">
        <v>123</v>
      </c>
      <c r="AA778">
        <v>0</v>
      </c>
      <c r="AB778" t="s">
        <v>76</v>
      </c>
      <c r="AC778">
        <v>0</v>
      </c>
      <c r="AD778" t="s">
        <v>76</v>
      </c>
      <c r="AE778">
        <v>2835037</v>
      </c>
      <c r="AF778" t="s">
        <v>40104</v>
      </c>
      <c r="AG778">
        <v>900536606</v>
      </c>
      <c r="AH778" t="s">
        <v>32499</v>
      </c>
      <c r="AI778" t="s">
        <v>126</v>
      </c>
      <c r="AJ778" t="s">
        <v>41304</v>
      </c>
      <c r="AK778">
        <v>1128406877</v>
      </c>
      <c r="AL778" t="s">
        <v>32500</v>
      </c>
      <c r="AM778">
        <v>2014</v>
      </c>
      <c r="AN778" s="1">
        <v>41913</v>
      </c>
      <c r="AO778" s="1">
        <v>41921</v>
      </c>
      <c r="AP778">
        <v>105</v>
      </c>
      <c r="AQ778" t="s">
        <v>74</v>
      </c>
      <c r="AR778" s="4">
        <f>IF(AQ778="M",AP778*30.42,AP778)</f>
        <v>105</v>
      </c>
      <c r="AS778">
        <v>0</v>
      </c>
      <c r="AT778" s="4">
        <f>AR778+AS778</f>
        <v>105</v>
      </c>
      <c r="AU778">
        <v>6</v>
      </c>
      <c r="AV778" s="1">
        <f>AO778+AT778</f>
        <v>42026</v>
      </c>
      <c r="AW778" s="1">
        <v>42103</v>
      </c>
      <c r="AX778" s="2">
        <f>IF(AV778&gt;=AW778,1,2)</f>
        <v>2</v>
      </c>
      <c r="AY778" s="2" t="str">
        <f>IF((AV778+10)&gt;=AW778,"SAVE","LATE")</f>
        <v>LATE</v>
      </c>
      <c r="AZ778" t="s">
        <v>82</v>
      </c>
      <c r="BA778" t="s">
        <v>1011</v>
      </c>
      <c r="BB778">
        <v>282900000</v>
      </c>
      <c r="BC778">
        <v>65613124</v>
      </c>
      <c r="BD778" s="9">
        <v>348513124</v>
      </c>
      <c r="BE778" t="s">
        <v>42726</v>
      </c>
      <c r="BF778">
        <v>0</v>
      </c>
      <c r="BG778" t="s">
        <v>70</v>
      </c>
      <c r="BH778">
        <v>-1</v>
      </c>
      <c r="BI778" t="s">
        <v>70</v>
      </c>
      <c r="BJ778" t="s">
        <v>70</v>
      </c>
      <c r="BK778">
        <v>0</v>
      </c>
      <c r="BL778" t="s">
        <v>85</v>
      </c>
      <c r="BM778" t="s">
        <v>32501</v>
      </c>
    </row>
    <row r="779" spans="1:65" x14ac:dyDescent="0.25">
      <c r="A779">
        <v>2014</v>
      </c>
      <c r="B779" t="s">
        <v>64</v>
      </c>
      <c r="C779" t="s">
        <v>264</v>
      </c>
      <c r="D779" t="s">
        <v>41880</v>
      </c>
      <c r="E779" t="s">
        <v>82</v>
      </c>
      <c r="F779" t="s">
        <v>25512</v>
      </c>
      <c r="G779">
        <v>12</v>
      </c>
      <c r="H779" t="s">
        <v>41881</v>
      </c>
      <c r="I779" t="s">
        <v>105</v>
      </c>
      <c r="J779" t="s">
        <v>68</v>
      </c>
      <c r="K779">
        <v>3</v>
      </c>
      <c r="L779" t="s">
        <v>41838</v>
      </c>
      <c r="M779">
        <v>80000000</v>
      </c>
      <c r="N779" t="s">
        <v>348</v>
      </c>
      <c r="O779" t="s">
        <v>42734</v>
      </c>
      <c r="P779" t="s">
        <v>90</v>
      </c>
      <c r="Q779" t="s">
        <v>70</v>
      </c>
      <c r="R779" t="s">
        <v>70</v>
      </c>
      <c r="S779" t="s">
        <v>29728</v>
      </c>
      <c r="T779" t="s">
        <v>29729</v>
      </c>
      <c r="U779" t="s">
        <v>29730</v>
      </c>
      <c r="V779" t="s">
        <v>29711</v>
      </c>
      <c r="W779" t="s">
        <v>29711</v>
      </c>
      <c r="X779">
        <v>988443512</v>
      </c>
      <c r="Y779" t="s">
        <v>122</v>
      </c>
      <c r="Z779" t="s">
        <v>123</v>
      </c>
      <c r="AA779">
        <v>0</v>
      </c>
      <c r="AB779" t="s">
        <v>76</v>
      </c>
      <c r="AC779">
        <v>0</v>
      </c>
      <c r="AD779" t="s">
        <v>76</v>
      </c>
      <c r="AE779">
        <v>2923639</v>
      </c>
      <c r="AF779" t="s">
        <v>40104</v>
      </c>
      <c r="AG779" t="s">
        <v>29731</v>
      </c>
      <c r="AH779" t="s">
        <v>29732</v>
      </c>
      <c r="AI779" t="s">
        <v>126</v>
      </c>
      <c r="AJ779" t="s">
        <v>41304</v>
      </c>
      <c r="AK779">
        <v>98472700</v>
      </c>
      <c r="AL779" t="s">
        <v>29733</v>
      </c>
      <c r="AM779">
        <v>2014</v>
      </c>
      <c r="AN779" s="1">
        <v>41955</v>
      </c>
      <c r="AO779" s="1">
        <v>41960</v>
      </c>
      <c r="AP779">
        <v>12</v>
      </c>
      <c r="AQ779" t="s">
        <v>81</v>
      </c>
      <c r="AR779" s="4">
        <f>IF(AQ779="M",AP779*30.42,AP779)</f>
        <v>365.04</v>
      </c>
      <c r="AS779">
        <v>0</v>
      </c>
      <c r="AT779" s="4">
        <f>AR779+AS779</f>
        <v>365.04</v>
      </c>
      <c r="AU779">
        <v>4</v>
      </c>
      <c r="AV779" s="1">
        <f>AO779+AT779</f>
        <v>42325.04</v>
      </c>
      <c r="AW779" s="1">
        <v>42446</v>
      </c>
      <c r="AX779" s="2">
        <f>IF(AV779&gt;=AW779,1,2)</f>
        <v>2</v>
      </c>
      <c r="AY779" s="2" t="str">
        <f>IF((AV779+10)&gt;=AW779,"SAVE","LATE")</f>
        <v>LATE</v>
      </c>
      <c r="AZ779" t="s">
        <v>82</v>
      </c>
      <c r="BA779" t="s">
        <v>1011</v>
      </c>
      <c r="BB779">
        <v>988443512</v>
      </c>
      <c r="BC779">
        <v>485059521</v>
      </c>
      <c r="BD779" s="9">
        <v>1473503033</v>
      </c>
      <c r="BE779" t="s">
        <v>42734</v>
      </c>
      <c r="BF779">
        <v>1</v>
      </c>
      <c r="BG779" t="s">
        <v>17272</v>
      </c>
      <c r="BH779">
        <v>-1</v>
      </c>
      <c r="BI779" t="s">
        <v>70</v>
      </c>
      <c r="BJ779" t="s">
        <v>70</v>
      </c>
      <c r="BK779">
        <v>0</v>
      </c>
      <c r="BL779" t="s">
        <v>85</v>
      </c>
      <c r="BM779" t="s">
        <v>29734</v>
      </c>
    </row>
    <row r="780" spans="1:65" x14ac:dyDescent="0.25">
      <c r="A780">
        <v>2014</v>
      </c>
      <c r="B780" t="s">
        <v>116</v>
      </c>
      <c r="C780" t="s">
        <v>130</v>
      </c>
      <c r="D780" t="s">
        <v>40278</v>
      </c>
      <c r="E780" t="s">
        <v>25574</v>
      </c>
      <c r="F780" t="s">
        <v>30513</v>
      </c>
      <c r="G780">
        <v>1</v>
      </c>
      <c r="H780" t="s">
        <v>46842</v>
      </c>
      <c r="I780" t="s">
        <v>67</v>
      </c>
      <c r="J780" t="s">
        <v>88</v>
      </c>
      <c r="K780">
        <v>3</v>
      </c>
      <c r="L780" t="s">
        <v>41838</v>
      </c>
      <c r="M780">
        <v>72000000</v>
      </c>
      <c r="N780" t="s">
        <v>41840</v>
      </c>
      <c r="O780" t="s">
        <v>42735</v>
      </c>
      <c r="P780" t="s">
        <v>90</v>
      </c>
      <c r="Q780" t="s">
        <v>30514</v>
      </c>
      <c r="R780" t="s">
        <v>30514</v>
      </c>
      <c r="S780" t="s">
        <v>29728</v>
      </c>
      <c r="T780" t="s">
        <v>27673</v>
      </c>
      <c r="U780" t="s">
        <v>30515</v>
      </c>
      <c r="V780" t="s">
        <v>28328</v>
      </c>
      <c r="W780" t="s">
        <v>28328</v>
      </c>
      <c r="X780">
        <v>668391266</v>
      </c>
      <c r="Y780" t="s">
        <v>122</v>
      </c>
      <c r="Z780" t="s">
        <v>123</v>
      </c>
      <c r="AA780">
        <v>0</v>
      </c>
      <c r="AB780" t="s">
        <v>76</v>
      </c>
      <c r="AC780">
        <v>0</v>
      </c>
      <c r="AD780" t="s">
        <v>76</v>
      </c>
      <c r="AE780">
        <v>4012732</v>
      </c>
      <c r="AF780" t="s">
        <v>40104</v>
      </c>
      <c r="AG780" t="s">
        <v>30516</v>
      </c>
      <c r="AH780" t="s">
        <v>42736</v>
      </c>
      <c r="AI780" t="s">
        <v>126</v>
      </c>
      <c r="AJ780" t="s">
        <v>41304</v>
      </c>
      <c r="AK780">
        <v>79262616</v>
      </c>
      <c r="AL780" t="s">
        <v>42737</v>
      </c>
      <c r="AM780">
        <v>2014</v>
      </c>
      <c r="AN780" s="1">
        <v>41935</v>
      </c>
      <c r="AO780" s="1">
        <v>41974</v>
      </c>
      <c r="AP780">
        <v>6</v>
      </c>
      <c r="AQ780" t="s">
        <v>81</v>
      </c>
      <c r="AR780" s="4">
        <f>IF(AQ780="M",AP780*30.42,AP780)</f>
        <v>182.52</v>
      </c>
      <c r="AS780">
        <v>0</v>
      </c>
      <c r="AT780" s="4">
        <f>AR780+AS780</f>
        <v>182.52</v>
      </c>
      <c r="AU780">
        <v>2</v>
      </c>
      <c r="AV780" s="1">
        <f>AO780+AT780</f>
        <v>42156.52</v>
      </c>
      <c r="AW780" s="1">
        <v>42217</v>
      </c>
      <c r="AX780" s="2">
        <f>IF(AV780&gt;=AW780,1,2)</f>
        <v>2</v>
      </c>
      <c r="AY780" s="2" t="str">
        <f>IF((AV780+10)&gt;=AW780,"SAVE","LATE")</f>
        <v>LATE</v>
      </c>
      <c r="AZ780" t="s">
        <v>82</v>
      </c>
      <c r="BA780" t="s">
        <v>1011</v>
      </c>
      <c r="BB780">
        <v>676107231</v>
      </c>
      <c r="BC780">
        <v>230845191</v>
      </c>
      <c r="BD780" s="9">
        <v>906952422</v>
      </c>
      <c r="BE780" t="s">
        <v>42735</v>
      </c>
      <c r="BF780">
        <v>0</v>
      </c>
      <c r="BG780" t="s">
        <v>70</v>
      </c>
      <c r="BH780">
        <v>-1</v>
      </c>
      <c r="BI780" t="s">
        <v>42738</v>
      </c>
      <c r="BJ780" t="s">
        <v>42739</v>
      </c>
      <c r="BK780">
        <v>0</v>
      </c>
      <c r="BL780" t="s">
        <v>85</v>
      </c>
      <c r="BM780" t="s">
        <v>30517</v>
      </c>
    </row>
    <row r="781" spans="1:65" x14ac:dyDescent="0.25">
      <c r="A781">
        <v>2014</v>
      </c>
      <c r="B781" t="s">
        <v>116</v>
      </c>
      <c r="C781" t="s">
        <v>130</v>
      </c>
      <c r="D781" t="s">
        <v>40279</v>
      </c>
      <c r="E781" t="s">
        <v>82</v>
      </c>
      <c r="F781" t="s">
        <v>30944</v>
      </c>
      <c r="G781">
        <v>1</v>
      </c>
      <c r="H781" t="s">
        <v>46842</v>
      </c>
      <c r="I781" t="s">
        <v>67</v>
      </c>
      <c r="J781" t="s">
        <v>88</v>
      </c>
      <c r="K781">
        <v>3</v>
      </c>
      <c r="L781" t="s">
        <v>41838</v>
      </c>
      <c r="M781">
        <v>72000000</v>
      </c>
      <c r="N781" t="s">
        <v>41840</v>
      </c>
      <c r="O781" t="s">
        <v>42748</v>
      </c>
      <c r="P781" t="s">
        <v>90</v>
      </c>
      <c r="Q781" t="s">
        <v>8351</v>
      </c>
      <c r="R781" t="s">
        <v>8351</v>
      </c>
      <c r="S781" t="s">
        <v>8352</v>
      </c>
      <c r="T781" t="s">
        <v>92</v>
      </c>
      <c r="U781" t="s">
        <v>30945</v>
      </c>
      <c r="V781" t="s">
        <v>30263</v>
      </c>
      <c r="W781" t="s">
        <v>30946</v>
      </c>
      <c r="X781">
        <v>552587286</v>
      </c>
      <c r="Y781" t="s">
        <v>122</v>
      </c>
      <c r="Z781" t="s">
        <v>123</v>
      </c>
      <c r="AA781">
        <v>0</v>
      </c>
      <c r="AB781" t="s">
        <v>76</v>
      </c>
      <c r="AC781">
        <v>0</v>
      </c>
      <c r="AD781" t="s">
        <v>76</v>
      </c>
      <c r="AE781">
        <v>3473705</v>
      </c>
      <c r="AF781" t="s">
        <v>40104</v>
      </c>
      <c r="AG781" t="s">
        <v>30947</v>
      </c>
      <c r="AH781" t="s">
        <v>42749</v>
      </c>
      <c r="AI781" t="s">
        <v>126</v>
      </c>
      <c r="AJ781" t="s">
        <v>41304</v>
      </c>
      <c r="AK781">
        <v>3629039</v>
      </c>
      <c r="AL781" t="s">
        <v>30948</v>
      </c>
      <c r="AM781">
        <v>2014</v>
      </c>
      <c r="AN781" s="1">
        <v>41731</v>
      </c>
      <c r="AO781" s="1">
        <v>41922</v>
      </c>
      <c r="AP781">
        <v>6</v>
      </c>
      <c r="AQ781" t="s">
        <v>81</v>
      </c>
      <c r="AR781" s="4">
        <f>IF(AQ781="M",AP781*30.42,AP781)</f>
        <v>182.52</v>
      </c>
      <c r="AS781">
        <v>0</v>
      </c>
      <c r="AT781" s="4">
        <f>AR781+AS781</f>
        <v>182.52</v>
      </c>
      <c r="AU781">
        <v>4</v>
      </c>
      <c r="AV781" s="1">
        <f>AO781+AT781</f>
        <v>42104.52</v>
      </c>
      <c r="AW781" s="1">
        <v>42226</v>
      </c>
      <c r="AX781" s="2">
        <f>IF(AV781&gt;=AW781,1,2)</f>
        <v>2</v>
      </c>
      <c r="AY781" s="2" t="str">
        <f>IF((AV781+10)&gt;=AW781,"SAVE","LATE")</f>
        <v>LATE</v>
      </c>
      <c r="AZ781" t="s">
        <v>82</v>
      </c>
      <c r="BA781" t="s">
        <v>1011</v>
      </c>
      <c r="BB781">
        <v>552362648</v>
      </c>
      <c r="BC781">
        <v>0</v>
      </c>
      <c r="BD781" s="9">
        <v>552362648</v>
      </c>
      <c r="BE781" t="s">
        <v>42748</v>
      </c>
      <c r="BF781">
        <v>0</v>
      </c>
      <c r="BG781" t="s">
        <v>70</v>
      </c>
      <c r="BH781">
        <v>-1</v>
      </c>
      <c r="BI781" t="s">
        <v>42750</v>
      </c>
      <c r="BJ781" t="s">
        <v>3633</v>
      </c>
      <c r="BK781">
        <v>0</v>
      </c>
      <c r="BL781" t="s">
        <v>85</v>
      </c>
      <c r="BM781" t="s">
        <v>30949</v>
      </c>
    </row>
    <row r="782" spans="1:65" x14ac:dyDescent="0.25">
      <c r="A782">
        <v>2013</v>
      </c>
      <c r="B782" t="s">
        <v>116</v>
      </c>
      <c r="C782" t="s">
        <v>130</v>
      </c>
      <c r="D782" t="s">
        <v>40282</v>
      </c>
      <c r="E782" t="s">
        <v>22250</v>
      </c>
      <c r="F782" t="s">
        <v>22251</v>
      </c>
      <c r="G782">
        <v>1</v>
      </c>
      <c r="H782" t="s">
        <v>46842</v>
      </c>
      <c r="I782" t="s">
        <v>67</v>
      </c>
      <c r="J782" t="s">
        <v>88</v>
      </c>
      <c r="K782">
        <v>3</v>
      </c>
      <c r="L782" t="s">
        <v>41838</v>
      </c>
      <c r="M782">
        <v>95000000</v>
      </c>
      <c r="N782" t="s">
        <v>40102</v>
      </c>
      <c r="O782" t="s">
        <v>29438</v>
      </c>
      <c r="P782" t="s">
        <v>90</v>
      </c>
      <c r="Q782" t="s">
        <v>22252</v>
      </c>
      <c r="R782" t="s">
        <v>22252</v>
      </c>
      <c r="S782" t="s">
        <v>22253</v>
      </c>
      <c r="T782" t="s">
        <v>25365</v>
      </c>
      <c r="U782" t="s">
        <v>29439</v>
      </c>
      <c r="V782" t="s">
        <v>29440</v>
      </c>
      <c r="W782" t="s">
        <v>29441</v>
      </c>
      <c r="X782">
        <v>1257759943</v>
      </c>
      <c r="Y782" t="s">
        <v>96</v>
      </c>
      <c r="Z782" t="s">
        <v>40103</v>
      </c>
      <c r="AA782">
        <v>9512</v>
      </c>
      <c r="AB782" t="s">
        <v>15299</v>
      </c>
      <c r="AC782">
        <v>951223</v>
      </c>
      <c r="AD782" t="s">
        <v>29442</v>
      </c>
      <c r="AE782">
        <v>3909884</v>
      </c>
      <c r="AF782" t="s">
        <v>41304</v>
      </c>
      <c r="AG782" t="s">
        <v>29443</v>
      </c>
      <c r="AH782" t="s">
        <v>29444</v>
      </c>
      <c r="AI782" t="s">
        <v>126</v>
      </c>
      <c r="AJ782" t="s">
        <v>41304</v>
      </c>
      <c r="AK782">
        <v>70550352</v>
      </c>
      <c r="AL782" t="s">
        <v>29445</v>
      </c>
      <c r="AM782">
        <v>2014</v>
      </c>
      <c r="AN782" s="1">
        <v>41674</v>
      </c>
      <c r="AO782" s="1">
        <v>41684</v>
      </c>
      <c r="AP782">
        <v>5</v>
      </c>
      <c r="AQ782" t="s">
        <v>81</v>
      </c>
      <c r="AR782" s="4">
        <f>IF(AQ782="M",AP782*30.42,AP782)</f>
        <v>152.10000000000002</v>
      </c>
      <c r="AS782">
        <v>0</v>
      </c>
      <c r="AT782" s="4">
        <f>AR782+AS782</f>
        <v>152.10000000000002</v>
      </c>
      <c r="AU782">
        <v>4</v>
      </c>
      <c r="AV782" s="1">
        <f>AO782+AT782</f>
        <v>41836.1</v>
      </c>
      <c r="AW782" s="1">
        <v>41957</v>
      </c>
      <c r="AX782" s="2">
        <f>IF(AV782&gt;=AW782,1,2)</f>
        <v>2</v>
      </c>
      <c r="AY782" s="2" t="str">
        <f>IF((AV782+10)&gt;=AW782,"SAVE","LATE")</f>
        <v>LATE</v>
      </c>
      <c r="AZ782" t="s">
        <v>82</v>
      </c>
      <c r="BA782" t="s">
        <v>1011</v>
      </c>
      <c r="BB782">
        <v>1257759943</v>
      </c>
      <c r="BC782">
        <v>14950000</v>
      </c>
      <c r="BD782" s="9">
        <v>1272709943</v>
      </c>
      <c r="BE782" t="s">
        <v>29446</v>
      </c>
      <c r="BF782">
        <v>0</v>
      </c>
      <c r="BG782" t="s">
        <v>70</v>
      </c>
      <c r="BH782">
        <v>-1</v>
      </c>
      <c r="BI782" t="s">
        <v>29444</v>
      </c>
      <c r="BJ782" t="s">
        <v>10124</v>
      </c>
      <c r="BK782">
        <v>0</v>
      </c>
      <c r="BL782" t="s">
        <v>85</v>
      </c>
      <c r="BM782" t="s">
        <v>29447</v>
      </c>
    </row>
    <row r="783" spans="1:65" x14ac:dyDescent="0.25">
      <c r="A783">
        <v>2013</v>
      </c>
      <c r="B783" t="s">
        <v>116</v>
      </c>
      <c r="C783" t="s">
        <v>130</v>
      </c>
      <c r="D783" t="s">
        <v>40282</v>
      </c>
      <c r="E783" t="s">
        <v>22250</v>
      </c>
      <c r="F783" t="s">
        <v>22251</v>
      </c>
      <c r="G783">
        <v>1</v>
      </c>
      <c r="H783" t="s">
        <v>46842</v>
      </c>
      <c r="I783" t="s">
        <v>67</v>
      </c>
      <c r="J783" t="s">
        <v>88</v>
      </c>
      <c r="K783">
        <v>3</v>
      </c>
      <c r="L783" t="s">
        <v>41838</v>
      </c>
      <c r="M783">
        <v>95000000</v>
      </c>
      <c r="N783" t="s">
        <v>40102</v>
      </c>
      <c r="O783" t="s">
        <v>42758</v>
      </c>
      <c r="P783" t="s">
        <v>90</v>
      </c>
      <c r="Q783" t="s">
        <v>22252</v>
      </c>
      <c r="R783" t="s">
        <v>22252</v>
      </c>
      <c r="S783" t="s">
        <v>22253</v>
      </c>
      <c r="T783" t="s">
        <v>25140</v>
      </c>
      <c r="U783" t="s">
        <v>29555</v>
      </c>
      <c r="V783" t="s">
        <v>29556</v>
      </c>
      <c r="W783" t="s">
        <v>29557</v>
      </c>
      <c r="X783">
        <v>1164203197</v>
      </c>
      <c r="Y783" t="s">
        <v>96</v>
      </c>
      <c r="Z783" t="s">
        <v>40103</v>
      </c>
      <c r="AA783">
        <v>9512</v>
      </c>
      <c r="AB783" t="s">
        <v>15299</v>
      </c>
      <c r="AC783">
        <v>951223</v>
      </c>
      <c r="AD783" t="s">
        <v>29442</v>
      </c>
      <c r="AE783">
        <v>3908805</v>
      </c>
      <c r="AF783" t="s">
        <v>41304</v>
      </c>
      <c r="AG783">
        <v>71708340</v>
      </c>
      <c r="AH783" t="s">
        <v>18384</v>
      </c>
      <c r="AI783" t="s">
        <v>126</v>
      </c>
      <c r="AJ783" t="s">
        <v>41304</v>
      </c>
      <c r="AK783">
        <v>71708340</v>
      </c>
      <c r="AL783" t="s">
        <v>18384</v>
      </c>
      <c r="AM783">
        <v>2014</v>
      </c>
      <c r="AN783" s="1">
        <v>41670</v>
      </c>
      <c r="AO783" s="1">
        <v>41682</v>
      </c>
      <c r="AP783">
        <v>5</v>
      </c>
      <c r="AQ783" t="s">
        <v>81</v>
      </c>
      <c r="AR783" s="4">
        <f>IF(AQ783="M",AP783*30.42,AP783)</f>
        <v>152.10000000000002</v>
      </c>
      <c r="AS783">
        <v>0</v>
      </c>
      <c r="AT783" s="4">
        <f>AR783+AS783</f>
        <v>152.10000000000002</v>
      </c>
      <c r="AU783">
        <v>6</v>
      </c>
      <c r="AV783" s="1">
        <f>AO783+AT783</f>
        <v>41834.1</v>
      </c>
      <c r="AW783" s="1">
        <v>42016</v>
      </c>
      <c r="AX783" s="2">
        <f>IF(AV783&gt;=AW783,1,2)</f>
        <v>2</v>
      </c>
      <c r="AY783" s="2" t="str">
        <f>IF((AV783+10)&gt;=AW783,"SAVE","LATE")</f>
        <v>LATE</v>
      </c>
      <c r="AZ783" t="s">
        <v>82</v>
      </c>
      <c r="BA783" t="s">
        <v>1011</v>
      </c>
      <c r="BB783">
        <v>1164203197</v>
      </c>
      <c r="BC783">
        <v>18000000</v>
      </c>
      <c r="BD783" s="9">
        <v>1182203197</v>
      </c>
      <c r="BE783" t="s">
        <v>42759</v>
      </c>
      <c r="BF783">
        <v>0</v>
      </c>
      <c r="BG783" t="s">
        <v>70</v>
      </c>
      <c r="BH783">
        <v>-1</v>
      </c>
      <c r="BI783" t="s">
        <v>18384</v>
      </c>
      <c r="BJ783" t="s">
        <v>19624</v>
      </c>
      <c r="BK783">
        <v>0</v>
      </c>
      <c r="BL783" t="s">
        <v>85</v>
      </c>
      <c r="BM783" t="s">
        <v>29558</v>
      </c>
    </row>
    <row r="784" spans="1:65" x14ac:dyDescent="0.25">
      <c r="A784">
        <v>2014</v>
      </c>
      <c r="B784" t="s">
        <v>116</v>
      </c>
      <c r="C784" t="s">
        <v>130</v>
      </c>
      <c r="D784" t="s">
        <v>40282</v>
      </c>
      <c r="E784" t="s">
        <v>22250</v>
      </c>
      <c r="F784" t="s">
        <v>22251</v>
      </c>
      <c r="G784">
        <v>4</v>
      </c>
      <c r="H784" t="s">
        <v>41311</v>
      </c>
      <c r="I784" t="s">
        <v>67</v>
      </c>
      <c r="J784" t="s">
        <v>88</v>
      </c>
      <c r="K784">
        <v>2</v>
      </c>
      <c r="L784" t="s">
        <v>41311</v>
      </c>
      <c r="M784">
        <v>85000000</v>
      </c>
      <c r="N784" t="s">
        <v>21411</v>
      </c>
      <c r="O784" t="s">
        <v>42760</v>
      </c>
      <c r="P784" t="s">
        <v>90</v>
      </c>
      <c r="Q784" t="s">
        <v>70</v>
      </c>
      <c r="R784" t="s">
        <v>70</v>
      </c>
      <c r="S784" t="s">
        <v>22253</v>
      </c>
      <c r="T784" s="3">
        <v>41827</v>
      </c>
      <c r="U784" t="s">
        <v>32711</v>
      </c>
      <c r="V784" t="s">
        <v>32712</v>
      </c>
      <c r="W784" t="s">
        <v>32712</v>
      </c>
      <c r="X784">
        <v>261656268</v>
      </c>
      <c r="Y784" t="s">
        <v>122</v>
      </c>
      <c r="Z784" t="s">
        <v>123</v>
      </c>
      <c r="AA784">
        <v>0</v>
      </c>
      <c r="AB784" t="s">
        <v>76</v>
      </c>
      <c r="AC784">
        <v>0</v>
      </c>
      <c r="AD784" t="s">
        <v>76</v>
      </c>
      <c r="AE784">
        <v>2561058</v>
      </c>
      <c r="AF784" t="s">
        <v>40104</v>
      </c>
      <c r="AG784" t="s">
        <v>32713</v>
      </c>
      <c r="AH784" t="s">
        <v>42761</v>
      </c>
      <c r="AI784" t="s">
        <v>126</v>
      </c>
      <c r="AJ784" t="s">
        <v>41304</v>
      </c>
      <c r="AK784">
        <v>8154527</v>
      </c>
      <c r="AL784" t="s">
        <v>32714</v>
      </c>
      <c r="AM784">
        <v>2014</v>
      </c>
      <c r="AN784" s="1">
        <v>41659</v>
      </c>
      <c r="AO784" s="1">
        <v>41708</v>
      </c>
      <c r="AP784">
        <v>4</v>
      </c>
      <c r="AQ784" t="s">
        <v>81</v>
      </c>
      <c r="AR784" s="4">
        <f>IF(AQ784="M",AP784*30.42,AP784)</f>
        <v>121.68</v>
      </c>
      <c r="AS784">
        <v>0</v>
      </c>
      <c r="AT784" s="4">
        <f>AR784+AS784</f>
        <v>121.68</v>
      </c>
      <c r="AU784">
        <v>1</v>
      </c>
      <c r="AV784" s="1">
        <f>AO784+AT784</f>
        <v>41829.68</v>
      </c>
      <c r="AW784" s="1">
        <v>41861</v>
      </c>
      <c r="AX784" s="2">
        <f>IF(AV784&gt;=AW784,1,2)</f>
        <v>2</v>
      </c>
      <c r="AY784" s="2" t="str">
        <f>IF((AV784+10)&gt;=AW784,"SAVE","LATE")</f>
        <v>LATE</v>
      </c>
      <c r="AZ784" t="s">
        <v>82</v>
      </c>
      <c r="BA784" t="s">
        <v>1011</v>
      </c>
      <c r="BB784">
        <v>261656268</v>
      </c>
      <c r="BC784">
        <v>0</v>
      </c>
      <c r="BD784" s="9">
        <v>261656268</v>
      </c>
      <c r="BE784" t="s">
        <v>42760</v>
      </c>
      <c r="BF784">
        <v>0</v>
      </c>
      <c r="BG784" t="s">
        <v>70</v>
      </c>
      <c r="BH784">
        <v>-1</v>
      </c>
      <c r="BI784" t="s">
        <v>70</v>
      </c>
      <c r="BJ784" t="s">
        <v>70</v>
      </c>
      <c r="BK784">
        <v>0</v>
      </c>
      <c r="BL784" t="s">
        <v>85</v>
      </c>
      <c r="BM784" t="s">
        <v>32715</v>
      </c>
    </row>
    <row r="785" spans="1:65" x14ac:dyDescent="0.25">
      <c r="A785">
        <v>2014</v>
      </c>
      <c r="B785" t="s">
        <v>116</v>
      </c>
      <c r="C785" t="s">
        <v>130</v>
      </c>
      <c r="D785" t="s">
        <v>40282</v>
      </c>
      <c r="E785" t="s">
        <v>22250</v>
      </c>
      <c r="F785" t="s">
        <v>22251</v>
      </c>
      <c r="G785">
        <v>4</v>
      </c>
      <c r="H785" t="s">
        <v>41311</v>
      </c>
      <c r="I785" t="s">
        <v>67</v>
      </c>
      <c r="J785" t="s">
        <v>88</v>
      </c>
      <c r="K785">
        <v>2</v>
      </c>
      <c r="L785" t="s">
        <v>41311</v>
      </c>
      <c r="M785">
        <v>95000000</v>
      </c>
      <c r="N785" t="s">
        <v>40102</v>
      </c>
      <c r="O785" t="s">
        <v>42762</v>
      </c>
      <c r="P785" t="s">
        <v>90</v>
      </c>
      <c r="Q785" t="s">
        <v>70</v>
      </c>
      <c r="R785" t="s">
        <v>70</v>
      </c>
      <c r="S785" t="s">
        <v>22253</v>
      </c>
      <c r="T785" t="s">
        <v>20282</v>
      </c>
      <c r="U785" t="s">
        <v>34545</v>
      </c>
      <c r="V785" t="s">
        <v>34546</v>
      </c>
      <c r="W785" t="s">
        <v>34546</v>
      </c>
      <c r="X785">
        <v>40000000</v>
      </c>
      <c r="Y785" t="s">
        <v>96</v>
      </c>
      <c r="Z785" t="s">
        <v>40103</v>
      </c>
      <c r="AA785">
        <v>0</v>
      </c>
      <c r="AB785" t="s">
        <v>76</v>
      </c>
      <c r="AC785">
        <v>0</v>
      </c>
      <c r="AD785" t="s">
        <v>76</v>
      </c>
      <c r="AE785">
        <v>3016747</v>
      </c>
      <c r="AF785" t="s">
        <v>40104</v>
      </c>
      <c r="AG785" t="s">
        <v>34547</v>
      </c>
      <c r="AH785" t="s">
        <v>34548</v>
      </c>
      <c r="AI785" t="s">
        <v>126</v>
      </c>
      <c r="AJ785" t="s">
        <v>41304</v>
      </c>
      <c r="AK785">
        <v>70502879</v>
      </c>
      <c r="AL785" t="s">
        <v>34549</v>
      </c>
      <c r="AM785">
        <v>2014</v>
      </c>
      <c r="AN785" s="1">
        <v>41907</v>
      </c>
      <c r="AO785" s="1">
        <v>41927</v>
      </c>
      <c r="AP785">
        <v>1</v>
      </c>
      <c r="AQ785" t="s">
        <v>81</v>
      </c>
      <c r="AR785" s="4">
        <f>IF(AQ785="M",AP785*30.42,AP785)</f>
        <v>30.42</v>
      </c>
      <c r="AS785">
        <v>0</v>
      </c>
      <c r="AT785" s="4">
        <f>AR785+AS785</f>
        <v>30.42</v>
      </c>
      <c r="AU785">
        <v>1</v>
      </c>
      <c r="AV785" s="1">
        <f>AO785+AT785</f>
        <v>41957.42</v>
      </c>
      <c r="AW785" s="1">
        <v>41988</v>
      </c>
      <c r="AX785" s="2">
        <f>IF(AV785&gt;=AW785,1,2)</f>
        <v>2</v>
      </c>
      <c r="AY785" s="2" t="str">
        <f>IF((AV785+10)&gt;=AW785,"SAVE","LATE")</f>
        <v>LATE</v>
      </c>
      <c r="AZ785" t="s">
        <v>82</v>
      </c>
      <c r="BA785" t="s">
        <v>1011</v>
      </c>
      <c r="BB785">
        <v>44000000</v>
      </c>
      <c r="BC785">
        <v>15000000</v>
      </c>
      <c r="BD785" s="9">
        <v>59000000</v>
      </c>
      <c r="BE785" t="s">
        <v>42762</v>
      </c>
      <c r="BF785">
        <v>0</v>
      </c>
      <c r="BG785" t="s">
        <v>70</v>
      </c>
      <c r="BH785">
        <v>-1</v>
      </c>
      <c r="BI785" t="s">
        <v>70</v>
      </c>
      <c r="BJ785" t="s">
        <v>70</v>
      </c>
      <c r="BK785">
        <v>0</v>
      </c>
      <c r="BL785" t="s">
        <v>85</v>
      </c>
      <c r="BM785" t="s">
        <v>34550</v>
      </c>
    </row>
    <row r="786" spans="1:65" x14ac:dyDescent="0.25">
      <c r="A786">
        <v>2013</v>
      </c>
      <c r="B786" t="s">
        <v>116</v>
      </c>
      <c r="C786" t="s">
        <v>117</v>
      </c>
      <c r="D786" t="s">
        <v>40283</v>
      </c>
      <c r="E786" t="s">
        <v>4936</v>
      </c>
      <c r="F786" t="s">
        <v>4937</v>
      </c>
      <c r="G786">
        <v>1</v>
      </c>
      <c r="H786" t="s">
        <v>46842</v>
      </c>
      <c r="I786" t="s">
        <v>105</v>
      </c>
      <c r="J786" t="s">
        <v>88</v>
      </c>
      <c r="K786">
        <v>3</v>
      </c>
      <c r="L786" t="s">
        <v>41838</v>
      </c>
      <c r="M786">
        <v>72000000</v>
      </c>
      <c r="N786" t="s">
        <v>41840</v>
      </c>
      <c r="O786" t="s">
        <v>26871</v>
      </c>
      <c r="P786" t="s">
        <v>90</v>
      </c>
      <c r="Q786" t="s">
        <v>41395</v>
      </c>
      <c r="R786" t="s">
        <v>41395</v>
      </c>
      <c r="S786" t="s">
        <v>41394</v>
      </c>
      <c r="T786" t="s">
        <v>26872</v>
      </c>
      <c r="U786" t="s">
        <v>26873</v>
      </c>
      <c r="V786" t="s">
        <v>26874</v>
      </c>
      <c r="W786">
        <v>79</v>
      </c>
      <c r="X786">
        <v>13139475952</v>
      </c>
      <c r="Y786" t="s">
        <v>122</v>
      </c>
      <c r="Z786" t="s">
        <v>123</v>
      </c>
      <c r="AA786">
        <v>0</v>
      </c>
      <c r="AB786" t="s">
        <v>76</v>
      </c>
      <c r="AC786">
        <v>0</v>
      </c>
      <c r="AD786" t="s">
        <v>76</v>
      </c>
      <c r="AE786">
        <v>2290749</v>
      </c>
      <c r="AF786" t="s">
        <v>40104</v>
      </c>
      <c r="AG786" t="s">
        <v>23819</v>
      </c>
      <c r="AH786" t="s">
        <v>26875</v>
      </c>
      <c r="AI786" t="s">
        <v>126</v>
      </c>
      <c r="AJ786" t="s">
        <v>41304</v>
      </c>
      <c r="AK786" t="s">
        <v>23821</v>
      </c>
      <c r="AL786" t="s">
        <v>23822</v>
      </c>
      <c r="AM786">
        <v>2014</v>
      </c>
      <c r="AN786" s="1">
        <v>41687</v>
      </c>
      <c r="AO786" s="1">
        <v>41694</v>
      </c>
      <c r="AP786">
        <v>10</v>
      </c>
      <c r="AQ786" t="s">
        <v>81</v>
      </c>
      <c r="AR786" s="4">
        <f>IF(AQ786="M",AP786*30.42,AP786)</f>
        <v>304.20000000000005</v>
      </c>
      <c r="AS786">
        <v>0</v>
      </c>
      <c r="AT786" s="4">
        <f>AR786+AS786</f>
        <v>304.20000000000005</v>
      </c>
      <c r="AU786">
        <v>9</v>
      </c>
      <c r="AV786" s="1">
        <f>AO786+AT786</f>
        <v>41998.2</v>
      </c>
      <c r="AW786" s="1">
        <v>42271</v>
      </c>
      <c r="AX786" s="2">
        <f>IF(AV786&gt;=AW786,1,2)</f>
        <v>2</v>
      </c>
      <c r="AY786" s="2" t="str">
        <f>IF((AV786+10)&gt;=AW786,"SAVE","LATE")</f>
        <v>LATE</v>
      </c>
      <c r="AZ786" t="s">
        <v>82</v>
      </c>
      <c r="BA786" t="s">
        <v>1011</v>
      </c>
      <c r="BB786">
        <v>13139475352</v>
      </c>
      <c r="BC786">
        <v>0</v>
      </c>
      <c r="BD786" s="9">
        <v>13139475352</v>
      </c>
      <c r="BE786" t="s">
        <v>26876</v>
      </c>
      <c r="BF786">
        <v>0</v>
      </c>
      <c r="BG786" t="s">
        <v>70</v>
      </c>
      <c r="BH786">
        <v>-1</v>
      </c>
      <c r="BI786" t="s">
        <v>40284</v>
      </c>
      <c r="BJ786" t="s">
        <v>42766</v>
      </c>
      <c r="BK786">
        <v>0</v>
      </c>
      <c r="BL786" t="s">
        <v>85</v>
      </c>
      <c r="BM786" t="s">
        <v>26877</v>
      </c>
    </row>
    <row r="787" spans="1:65" x14ac:dyDescent="0.25">
      <c r="A787">
        <v>2014</v>
      </c>
      <c r="B787" t="s">
        <v>64</v>
      </c>
      <c r="C787" t="s">
        <v>290</v>
      </c>
      <c r="D787" t="s">
        <v>22318</v>
      </c>
      <c r="E787">
        <v>900523392</v>
      </c>
      <c r="F787" t="s">
        <v>22319</v>
      </c>
      <c r="G787">
        <v>11</v>
      </c>
      <c r="H787" t="s">
        <v>41839</v>
      </c>
      <c r="I787" t="s">
        <v>67</v>
      </c>
      <c r="J787" t="s">
        <v>88</v>
      </c>
      <c r="K787">
        <v>3</v>
      </c>
      <c r="L787" t="s">
        <v>41838</v>
      </c>
      <c r="M787">
        <v>72000000</v>
      </c>
      <c r="N787" t="s">
        <v>41840</v>
      </c>
      <c r="O787" t="s">
        <v>42767</v>
      </c>
      <c r="P787" t="s">
        <v>90</v>
      </c>
      <c r="Q787" t="s">
        <v>39286</v>
      </c>
      <c r="R787" t="s">
        <v>39286</v>
      </c>
      <c r="S787" t="s">
        <v>41394</v>
      </c>
      <c r="T787" t="s">
        <v>25891</v>
      </c>
      <c r="U787" t="s">
        <v>32441</v>
      </c>
      <c r="V787" t="s">
        <v>32442</v>
      </c>
      <c r="W787" t="s">
        <v>32443</v>
      </c>
      <c r="X787">
        <v>300000000</v>
      </c>
      <c r="Y787" t="s">
        <v>122</v>
      </c>
      <c r="Z787" t="s">
        <v>123</v>
      </c>
      <c r="AA787">
        <v>0</v>
      </c>
      <c r="AB787" t="s">
        <v>76</v>
      </c>
      <c r="AC787">
        <v>0</v>
      </c>
      <c r="AD787" t="s">
        <v>76</v>
      </c>
      <c r="AE787">
        <v>2719011</v>
      </c>
      <c r="AF787" t="s">
        <v>40104</v>
      </c>
      <c r="AG787" t="s">
        <v>32444</v>
      </c>
      <c r="AH787" t="s">
        <v>32445</v>
      </c>
      <c r="AI787" t="s">
        <v>39286</v>
      </c>
      <c r="AJ787" t="s">
        <v>41304</v>
      </c>
      <c r="AK787" t="s">
        <v>16612</v>
      </c>
      <c r="AL787" t="s">
        <v>16611</v>
      </c>
      <c r="AM787">
        <v>2014</v>
      </c>
      <c r="AN787" s="1">
        <v>41862</v>
      </c>
      <c r="AO787" s="1">
        <v>41879</v>
      </c>
      <c r="AP787">
        <v>4</v>
      </c>
      <c r="AQ787" t="s">
        <v>81</v>
      </c>
      <c r="AR787" s="4">
        <f>IF(AQ787="M",AP787*30.42,AP787)</f>
        <v>121.68</v>
      </c>
      <c r="AS787">
        <v>0</v>
      </c>
      <c r="AT787" s="4">
        <f>AR787+AS787</f>
        <v>121.68</v>
      </c>
      <c r="AU787">
        <v>1</v>
      </c>
      <c r="AV787" s="1">
        <f>AO787+AT787</f>
        <v>42000.68</v>
      </c>
      <c r="AW787" s="1">
        <v>42032</v>
      </c>
      <c r="AX787" s="2">
        <f>IF(AV787&gt;=AW787,1,2)</f>
        <v>2</v>
      </c>
      <c r="AY787" s="2" t="str">
        <f>IF((AV787+10)&gt;=AW787,"SAVE","LATE")</f>
        <v>LATE</v>
      </c>
      <c r="AZ787" t="s">
        <v>82</v>
      </c>
      <c r="BA787" t="s">
        <v>1011</v>
      </c>
      <c r="BB787">
        <v>295279438</v>
      </c>
      <c r="BC787">
        <v>0</v>
      </c>
      <c r="BD787" s="9">
        <v>295279438</v>
      </c>
      <c r="BE787" t="s">
        <v>32446</v>
      </c>
      <c r="BF787">
        <v>0</v>
      </c>
      <c r="BG787" t="s">
        <v>70</v>
      </c>
      <c r="BH787">
        <v>-1</v>
      </c>
      <c r="BI787" t="s">
        <v>32445</v>
      </c>
      <c r="BJ787" t="s">
        <v>32445</v>
      </c>
      <c r="BK787">
        <v>0</v>
      </c>
      <c r="BL787" t="s">
        <v>85</v>
      </c>
      <c r="BM787" t="s">
        <v>32447</v>
      </c>
    </row>
    <row r="788" spans="1:65" x14ac:dyDescent="0.25">
      <c r="A788">
        <v>2014</v>
      </c>
      <c r="B788" t="s">
        <v>64</v>
      </c>
      <c r="C788" t="s">
        <v>264</v>
      </c>
      <c r="D788" t="s">
        <v>41880</v>
      </c>
      <c r="E788" t="s">
        <v>82</v>
      </c>
      <c r="F788" t="s">
        <v>25512</v>
      </c>
      <c r="G788">
        <v>12</v>
      </c>
      <c r="H788" t="s">
        <v>41881</v>
      </c>
      <c r="I788" t="s">
        <v>105</v>
      </c>
      <c r="J788" t="s">
        <v>42026</v>
      </c>
      <c r="K788">
        <v>3</v>
      </c>
      <c r="L788" t="s">
        <v>41838</v>
      </c>
      <c r="M788">
        <v>77000000</v>
      </c>
      <c r="N788" t="s">
        <v>481</v>
      </c>
      <c r="O788" t="s">
        <v>42776</v>
      </c>
      <c r="P788" t="s">
        <v>90</v>
      </c>
      <c r="Q788" t="s">
        <v>70</v>
      </c>
      <c r="R788" t="s">
        <v>70</v>
      </c>
      <c r="S788" t="s">
        <v>42769</v>
      </c>
      <c r="T788" t="s">
        <v>26782</v>
      </c>
      <c r="U788" t="s">
        <v>29431</v>
      </c>
      <c r="V788" t="s">
        <v>29432</v>
      </c>
      <c r="W788" t="s">
        <v>29432</v>
      </c>
      <c r="X788">
        <v>1278423769</v>
      </c>
      <c r="Y788" t="s">
        <v>122</v>
      </c>
      <c r="Z788" t="s">
        <v>123</v>
      </c>
      <c r="AA788">
        <v>0</v>
      </c>
      <c r="AB788" t="s">
        <v>76</v>
      </c>
      <c r="AC788">
        <v>0</v>
      </c>
      <c r="AD788" t="s">
        <v>76</v>
      </c>
      <c r="AE788">
        <v>2672660</v>
      </c>
      <c r="AF788" t="s">
        <v>40104</v>
      </c>
      <c r="AG788" t="s">
        <v>391</v>
      </c>
      <c r="AH788" t="s">
        <v>42777</v>
      </c>
      <c r="AI788" t="s">
        <v>126</v>
      </c>
      <c r="AJ788" t="s">
        <v>41304</v>
      </c>
      <c r="AK788">
        <v>70723794</v>
      </c>
      <c r="AL788" t="s">
        <v>46998</v>
      </c>
      <c r="AM788">
        <v>2014</v>
      </c>
      <c r="AN788" s="1">
        <v>41866</v>
      </c>
      <c r="AO788" s="1">
        <v>41904</v>
      </c>
      <c r="AP788">
        <v>12</v>
      </c>
      <c r="AQ788" t="s">
        <v>81</v>
      </c>
      <c r="AR788" s="4">
        <f>IF(AQ788="M",AP788*30.42,AP788)</f>
        <v>365.04</v>
      </c>
      <c r="AS788">
        <v>68</v>
      </c>
      <c r="AT788" s="4">
        <f>AR788+AS788</f>
        <v>433.04</v>
      </c>
      <c r="AU788">
        <v>4</v>
      </c>
      <c r="AV788" s="1">
        <f>AO788+AT788</f>
        <v>42337.04</v>
      </c>
      <c r="AW788" s="1">
        <v>42460</v>
      </c>
      <c r="AX788" s="2">
        <f>IF(AV788&gt;=AW788,1,2)</f>
        <v>2</v>
      </c>
      <c r="AY788" s="2" t="str">
        <f>IF((AV788+10)&gt;=AW788,"SAVE","LATE")</f>
        <v>LATE</v>
      </c>
      <c r="AZ788" t="s">
        <v>82</v>
      </c>
      <c r="BA788" t="s">
        <v>1011</v>
      </c>
      <c r="BB788">
        <v>1278423769</v>
      </c>
      <c r="BC788">
        <v>0</v>
      </c>
      <c r="BD788" s="9">
        <v>1278423769</v>
      </c>
      <c r="BE788" t="s">
        <v>42776</v>
      </c>
      <c r="BF788">
        <v>0</v>
      </c>
      <c r="BG788" t="s">
        <v>70</v>
      </c>
      <c r="BH788">
        <v>-1</v>
      </c>
      <c r="BI788" t="s">
        <v>70</v>
      </c>
      <c r="BJ788" t="s">
        <v>70</v>
      </c>
      <c r="BK788">
        <v>0</v>
      </c>
      <c r="BL788" t="s">
        <v>85</v>
      </c>
      <c r="BM788" t="s">
        <v>29433</v>
      </c>
    </row>
    <row r="789" spans="1:65" x14ac:dyDescent="0.25">
      <c r="A789">
        <v>2014</v>
      </c>
      <c r="B789" t="s">
        <v>116</v>
      </c>
      <c r="C789" t="s">
        <v>130</v>
      </c>
      <c r="D789" t="s">
        <v>42772</v>
      </c>
      <c r="E789" t="s">
        <v>11276</v>
      </c>
      <c r="F789" t="s">
        <v>24283</v>
      </c>
      <c r="G789">
        <v>12</v>
      </c>
      <c r="H789" t="s">
        <v>41881</v>
      </c>
      <c r="I789" t="s">
        <v>67</v>
      </c>
      <c r="J789" t="s">
        <v>68</v>
      </c>
      <c r="K789">
        <v>3</v>
      </c>
      <c r="L789" t="s">
        <v>41838</v>
      </c>
      <c r="M789">
        <v>72000000</v>
      </c>
      <c r="N789" t="s">
        <v>41840</v>
      </c>
      <c r="O789" t="s">
        <v>42778</v>
      </c>
      <c r="P789" t="s">
        <v>90</v>
      </c>
      <c r="Q789" t="s">
        <v>70</v>
      </c>
      <c r="R789" t="s">
        <v>70</v>
      </c>
      <c r="S789" t="s">
        <v>42769</v>
      </c>
      <c r="T789" t="s">
        <v>31710</v>
      </c>
      <c r="U789" t="s">
        <v>31711</v>
      </c>
      <c r="V789" t="s">
        <v>31712</v>
      </c>
      <c r="W789" t="s">
        <v>31713</v>
      </c>
      <c r="X789">
        <v>408393962</v>
      </c>
      <c r="Y789" t="s">
        <v>122</v>
      </c>
      <c r="Z789" t="s">
        <v>123</v>
      </c>
      <c r="AA789">
        <v>0</v>
      </c>
      <c r="AB789" t="s">
        <v>76</v>
      </c>
      <c r="AC789">
        <v>0</v>
      </c>
      <c r="AD789" t="s">
        <v>76</v>
      </c>
      <c r="AE789">
        <v>3014865</v>
      </c>
      <c r="AF789" t="s">
        <v>40104</v>
      </c>
      <c r="AG789" t="s">
        <v>31714</v>
      </c>
      <c r="AH789" t="s">
        <v>42779</v>
      </c>
      <c r="AI789" t="s">
        <v>126</v>
      </c>
      <c r="AJ789" t="s">
        <v>41304</v>
      </c>
      <c r="AK789">
        <v>70731623</v>
      </c>
      <c r="AL789" t="s">
        <v>39403</v>
      </c>
      <c r="AM789">
        <v>2014</v>
      </c>
      <c r="AN789" s="1">
        <v>41885</v>
      </c>
      <c r="AO789" s="1">
        <v>41918</v>
      </c>
      <c r="AP789">
        <v>3</v>
      </c>
      <c r="AQ789" t="s">
        <v>81</v>
      </c>
      <c r="AR789" s="4">
        <f>IF(AQ789="M",AP789*30.42,AP789)</f>
        <v>91.26</v>
      </c>
      <c r="AS789">
        <v>0</v>
      </c>
      <c r="AT789" s="4">
        <f>AR789+AS789</f>
        <v>91.26</v>
      </c>
      <c r="AU789">
        <v>1</v>
      </c>
      <c r="AV789" s="1">
        <f>AO789+AT789</f>
        <v>42009.26</v>
      </c>
      <c r="AW789" s="1">
        <v>42041</v>
      </c>
      <c r="AX789" s="2">
        <f>IF(AV789&gt;=AW789,1,2)</f>
        <v>2</v>
      </c>
      <c r="AY789" s="2" t="str">
        <f>IF((AV789+10)&gt;=AW789,"SAVE","LATE")</f>
        <v>LATE</v>
      </c>
      <c r="AZ789" t="s">
        <v>82</v>
      </c>
      <c r="BA789" t="s">
        <v>1011</v>
      </c>
      <c r="BB789">
        <v>408393962</v>
      </c>
      <c r="BC789">
        <v>190674089</v>
      </c>
      <c r="BD789" s="9">
        <v>599068051</v>
      </c>
      <c r="BE789" t="s">
        <v>42778</v>
      </c>
      <c r="BF789">
        <v>0</v>
      </c>
      <c r="BG789" t="s">
        <v>70</v>
      </c>
      <c r="BH789">
        <v>-1</v>
      </c>
      <c r="BI789" t="s">
        <v>70</v>
      </c>
      <c r="BJ789" t="s">
        <v>70</v>
      </c>
      <c r="BK789">
        <v>0</v>
      </c>
      <c r="BL789" t="s">
        <v>85</v>
      </c>
      <c r="BM789" t="s">
        <v>31715</v>
      </c>
    </row>
    <row r="790" spans="1:65" x14ac:dyDescent="0.25">
      <c r="A790">
        <v>2015</v>
      </c>
      <c r="B790" t="s">
        <v>116</v>
      </c>
      <c r="C790" t="s">
        <v>130</v>
      </c>
      <c r="D790" t="s">
        <v>42772</v>
      </c>
      <c r="E790" t="s">
        <v>11276</v>
      </c>
      <c r="F790" t="s">
        <v>24283</v>
      </c>
      <c r="G790">
        <v>12</v>
      </c>
      <c r="H790" t="s">
        <v>41881</v>
      </c>
      <c r="I790" t="s">
        <v>67</v>
      </c>
      <c r="J790" t="s">
        <v>68</v>
      </c>
      <c r="K790">
        <v>3</v>
      </c>
      <c r="L790" t="s">
        <v>41838</v>
      </c>
      <c r="M790">
        <v>72000000</v>
      </c>
      <c r="N790" t="s">
        <v>41840</v>
      </c>
      <c r="O790" t="s">
        <v>42780</v>
      </c>
      <c r="P790" t="s">
        <v>90</v>
      </c>
      <c r="Q790" t="s">
        <v>70</v>
      </c>
      <c r="R790" t="s">
        <v>70</v>
      </c>
      <c r="S790" t="s">
        <v>42769</v>
      </c>
      <c r="T790" t="s">
        <v>32067</v>
      </c>
      <c r="U790" t="s">
        <v>32068</v>
      </c>
      <c r="V790" t="s">
        <v>32069</v>
      </c>
      <c r="W790" t="s">
        <v>32070</v>
      </c>
      <c r="X790">
        <v>361219556</v>
      </c>
      <c r="Y790" t="s">
        <v>122</v>
      </c>
      <c r="Z790" t="s">
        <v>123</v>
      </c>
      <c r="AA790">
        <v>0</v>
      </c>
      <c r="AB790" t="s">
        <v>76</v>
      </c>
      <c r="AC790">
        <v>0</v>
      </c>
      <c r="AD790" t="s">
        <v>76</v>
      </c>
      <c r="AE790">
        <v>3141215</v>
      </c>
      <c r="AF790" t="s">
        <v>40104</v>
      </c>
      <c r="AG790" t="s">
        <v>31714</v>
      </c>
      <c r="AH790" t="s">
        <v>42779</v>
      </c>
      <c r="AI790" t="s">
        <v>126</v>
      </c>
      <c r="AJ790" t="s">
        <v>41304</v>
      </c>
      <c r="AK790">
        <v>70731623</v>
      </c>
      <c r="AL790" t="s">
        <v>39403</v>
      </c>
      <c r="AM790">
        <v>2014</v>
      </c>
      <c r="AN790" s="1">
        <v>41971</v>
      </c>
      <c r="AO790" s="1">
        <v>42021</v>
      </c>
      <c r="AP790">
        <v>3</v>
      </c>
      <c r="AQ790" t="s">
        <v>81</v>
      </c>
      <c r="AR790" s="4">
        <f>IF(AQ790="M",AP790*30.42,AP790)</f>
        <v>91.26</v>
      </c>
      <c r="AS790">
        <v>0</v>
      </c>
      <c r="AT790" s="4">
        <f>AR790+AS790</f>
        <v>91.26</v>
      </c>
      <c r="AU790">
        <v>1</v>
      </c>
      <c r="AV790" s="1">
        <f>AO790+AT790</f>
        <v>42112.26</v>
      </c>
      <c r="AW790" s="1">
        <v>42141</v>
      </c>
      <c r="AX790" s="2">
        <f>IF(AV790&gt;=AW790,1,2)</f>
        <v>2</v>
      </c>
      <c r="AY790" s="2" t="str">
        <f>IF((AV790+10)&gt;=AW790,"SAVE","LATE")</f>
        <v>LATE</v>
      </c>
      <c r="AZ790" t="s">
        <v>82</v>
      </c>
      <c r="BA790" t="s">
        <v>1011</v>
      </c>
      <c r="BB790">
        <v>361219556</v>
      </c>
      <c r="BC790">
        <v>69474786</v>
      </c>
      <c r="BD790" s="9">
        <v>430694342</v>
      </c>
      <c r="BE790" t="s">
        <v>42780</v>
      </c>
      <c r="BF790">
        <v>0</v>
      </c>
      <c r="BG790" t="s">
        <v>70</v>
      </c>
      <c r="BH790">
        <v>-1</v>
      </c>
      <c r="BI790" t="s">
        <v>70</v>
      </c>
      <c r="BJ790" t="s">
        <v>70</v>
      </c>
      <c r="BK790">
        <v>0</v>
      </c>
      <c r="BL790" t="s">
        <v>85</v>
      </c>
      <c r="BM790" t="s">
        <v>32071</v>
      </c>
    </row>
    <row r="791" spans="1:65" x14ac:dyDescent="0.25">
      <c r="A791">
        <v>2014</v>
      </c>
      <c r="B791" t="s">
        <v>116</v>
      </c>
      <c r="C791" t="s">
        <v>130</v>
      </c>
      <c r="D791" t="s">
        <v>42772</v>
      </c>
      <c r="E791" t="s">
        <v>11276</v>
      </c>
      <c r="F791" t="s">
        <v>24283</v>
      </c>
      <c r="G791">
        <v>1</v>
      </c>
      <c r="H791" t="s">
        <v>46842</v>
      </c>
      <c r="I791" t="s">
        <v>67</v>
      </c>
      <c r="J791" t="s">
        <v>88</v>
      </c>
      <c r="K791">
        <v>3</v>
      </c>
      <c r="L791" t="s">
        <v>41838</v>
      </c>
      <c r="M791">
        <v>95000000</v>
      </c>
      <c r="N791" t="s">
        <v>40102</v>
      </c>
      <c r="O791" t="s">
        <v>42781</v>
      </c>
      <c r="P791" t="s">
        <v>90</v>
      </c>
      <c r="Q791" t="s">
        <v>42774</v>
      </c>
      <c r="R791" t="s">
        <v>42774</v>
      </c>
      <c r="S791" t="s">
        <v>42769</v>
      </c>
      <c r="T791" t="s">
        <v>27104</v>
      </c>
      <c r="U791" t="s">
        <v>32517</v>
      </c>
      <c r="V791" t="s">
        <v>32518</v>
      </c>
      <c r="W791" t="s">
        <v>32519</v>
      </c>
      <c r="X791">
        <v>279299980</v>
      </c>
      <c r="Y791" t="s">
        <v>96</v>
      </c>
      <c r="Z791" t="s">
        <v>40103</v>
      </c>
      <c r="AA791">
        <v>0</v>
      </c>
      <c r="AB791" t="s">
        <v>76</v>
      </c>
      <c r="AC791">
        <v>0</v>
      </c>
      <c r="AD791" t="s">
        <v>76</v>
      </c>
      <c r="AE791">
        <v>3274156</v>
      </c>
      <c r="AF791" t="s">
        <v>40104</v>
      </c>
      <c r="AG791" t="s">
        <v>30055</v>
      </c>
      <c r="AH791" t="s">
        <v>30056</v>
      </c>
      <c r="AI791" t="s">
        <v>126</v>
      </c>
      <c r="AJ791" t="s">
        <v>41304</v>
      </c>
      <c r="AK791">
        <v>98539239</v>
      </c>
      <c r="AL791" t="s">
        <v>30057</v>
      </c>
      <c r="AM791">
        <v>2014</v>
      </c>
      <c r="AN791" s="1">
        <v>41848</v>
      </c>
      <c r="AO791" s="1">
        <v>41953</v>
      </c>
      <c r="AP791">
        <v>4</v>
      </c>
      <c r="AQ791" t="s">
        <v>81</v>
      </c>
      <c r="AR791" s="4">
        <f>IF(AQ791="M",AP791*30.42,AP791)</f>
        <v>121.68</v>
      </c>
      <c r="AS791">
        <v>0</v>
      </c>
      <c r="AT791" s="4">
        <f>AR791+AS791</f>
        <v>121.68</v>
      </c>
      <c r="AU791">
        <v>4</v>
      </c>
      <c r="AV791" s="1">
        <f>AO791+AT791</f>
        <v>42074.68</v>
      </c>
      <c r="AW791" s="1">
        <v>42195</v>
      </c>
      <c r="AX791" s="2">
        <f>IF(AV791&gt;=AW791,1,2)</f>
        <v>2</v>
      </c>
      <c r="AY791" s="2" t="str">
        <f>IF((AV791+10)&gt;=AW791,"SAVE","LATE")</f>
        <v>LATE</v>
      </c>
      <c r="AZ791" t="s">
        <v>82</v>
      </c>
      <c r="BA791" t="s">
        <v>1011</v>
      </c>
      <c r="BB791">
        <v>279299980</v>
      </c>
      <c r="BC791">
        <v>0</v>
      </c>
      <c r="BD791" s="9">
        <v>279299980</v>
      </c>
      <c r="BE791" t="s">
        <v>42781</v>
      </c>
      <c r="BF791">
        <v>0</v>
      </c>
      <c r="BG791" t="s">
        <v>70</v>
      </c>
      <c r="BH791">
        <v>-1</v>
      </c>
      <c r="BI791" t="s">
        <v>32520</v>
      </c>
      <c r="BJ791" t="s">
        <v>32520</v>
      </c>
      <c r="BK791">
        <v>0</v>
      </c>
      <c r="BL791" t="s">
        <v>85</v>
      </c>
      <c r="BM791" t="s">
        <v>32521</v>
      </c>
    </row>
    <row r="792" spans="1:65" x14ac:dyDescent="0.25">
      <c r="A792">
        <v>2014</v>
      </c>
      <c r="B792" t="s">
        <v>116</v>
      </c>
      <c r="C792" t="s">
        <v>130</v>
      </c>
      <c r="D792" t="s">
        <v>40287</v>
      </c>
      <c r="E792" t="s">
        <v>82</v>
      </c>
      <c r="F792" t="s">
        <v>29934</v>
      </c>
      <c r="G792">
        <v>1</v>
      </c>
      <c r="H792" t="s">
        <v>46842</v>
      </c>
      <c r="I792" t="s">
        <v>105</v>
      </c>
      <c r="J792" t="s">
        <v>88</v>
      </c>
      <c r="K792">
        <v>3</v>
      </c>
      <c r="L792" t="s">
        <v>41838</v>
      </c>
      <c r="M792">
        <v>30000000</v>
      </c>
      <c r="N792" t="s">
        <v>41897</v>
      </c>
      <c r="O792" t="s">
        <v>42790</v>
      </c>
      <c r="P792" t="s">
        <v>90</v>
      </c>
      <c r="Q792" t="s">
        <v>40288</v>
      </c>
      <c r="R792" t="s">
        <v>40288</v>
      </c>
      <c r="S792" t="s">
        <v>40289</v>
      </c>
      <c r="T792" t="s">
        <v>29935</v>
      </c>
      <c r="U792" t="s">
        <v>29936</v>
      </c>
      <c r="V792" t="s">
        <v>27968</v>
      </c>
      <c r="W792" t="s">
        <v>29937</v>
      </c>
      <c r="X792">
        <v>895548144</v>
      </c>
      <c r="Y792" t="s">
        <v>74</v>
      </c>
      <c r="Z792" t="s">
        <v>75</v>
      </c>
      <c r="AA792">
        <v>0</v>
      </c>
      <c r="AB792" t="s">
        <v>76</v>
      </c>
      <c r="AC792">
        <v>0</v>
      </c>
      <c r="AD792" t="s">
        <v>76</v>
      </c>
      <c r="AE792">
        <v>3489026</v>
      </c>
      <c r="AF792" t="s">
        <v>40104</v>
      </c>
      <c r="AG792" t="s">
        <v>29938</v>
      </c>
      <c r="AH792" t="s">
        <v>29939</v>
      </c>
      <c r="AI792" t="s">
        <v>126</v>
      </c>
      <c r="AJ792" t="s">
        <v>41304</v>
      </c>
      <c r="AK792" t="s">
        <v>29940</v>
      </c>
      <c r="AL792" t="s">
        <v>41398</v>
      </c>
      <c r="AM792">
        <v>2014</v>
      </c>
      <c r="AN792" s="1">
        <v>41978</v>
      </c>
      <c r="AO792" s="1">
        <v>41995</v>
      </c>
      <c r="AP792">
        <v>4</v>
      </c>
      <c r="AQ792" t="s">
        <v>81</v>
      </c>
      <c r="AR792" s="4">
        <f>IF(AQ792="M",AP792*30.42,AP792)</f>
        <v>121.68</v>
      </c>
      <c r="AS792">
        <v>0</v>
      </c>
      <c r="AT792" s="4">
        <f>AR792+AS792</f>
        <v>121.68</v>
      </c>
      <c r="AU792">
        <v>2</v>
      </c>
      <c r="AV792" s="1">
        <f>AO792+AT792</f>
        <v>42116.68</v>
      </c>
      <c r="AW792" s="1">
        <v>42177</v>
      </c>
      <c r="AX792" s="2">
        <f>IF(AV792&gt;=AW792,1,2)</f>
        <v>2</v>
      </c>
      <c r="AY792" s="2" t="str">
        <f>IF((AV792+10)&gt;=AW792,"SAVE","LATE")</f>
        <v>LATE</v>
      </c>
      <c r="AZ792" t="s">
        <v>82</v>
      </c>
      <c r="BA792" t="s">
        <v>1011</v>
      </c>
      <c r="BB792">
        <v>902020946</v>
      </c>
      <c r="BC792">
        <v>179999456</v>
      </c>
      <c r="BD792" s="9">
        <v>1082020402</v>
      </c>
      <c r="BE792" t="s">
        <v>42791</v>
      </c>
      <c r="BF792">
        <v>0</v>
      </c>
      <c r="BG792" t="s">
        <v>70</v>
      </c>
      <c r="BH792">
        <v>-1</v>
      </c>
      <c r="BI792" t="s">
        <v>29939</v>
      </c>
      <c r="BJ792" t="s">
        <v>29941</v>
      </c>
      <c r="BK792">
        <v>0</v>
      </c>
      <c r="BL792" t="s">
        <v>85</v>
      </c>
      <c r="BM792" t="s">
        <v>29942</v>
      </c>
    </row>
    <row r="793" spans="1:65" x14ac:dyDescent="0.25">
      <c r="A793">
        <v>2014</v>
      </c>
      <c r="B793" t="s">
        <v>116</v>
      </c>
      <c r="C793" t="s">
        <v>130</v>
      </c>
      <c r="D793" t="s">
        <v>40287</v>
      </c>
      <c r="E793" t="s">
        <v>82</v>
      </c>
      <c r="F793" t="s">
        <v>29934</v>
      </c>
      <c r="G793">
        <v>1</v>
      </c>
      <c r="H793" t="s">
        <v>46842</v>
      </c>
      <c r="I793" t="s">
        <v>67</v>
      </c>
      <c r="J793" t="s">
        <v>88</v>
      </c>
      <c r="K793">
        <v>3</v>
      </c>
      <c r="L793" t="s">
        <v>41838</v>
      </c>
      <c r="M793">
        <v>72000000</v>
      </c>
      <c r="N793" t="s">
        <v>41840</v>
      </c>
      <c r="O793" t="s">
        <v>42792</v>
      </c>
      <c r="P793" t="s">
        <v>90</v>
      </c>
      <c r="Q793" t="s">
        <v>40288</v>
      </c>
      <c r="R793" t="s">
        <v>40288</v>
      </c>
      <c r="S793" t="s">
        <v>40289</v>
      </c>
      <c r="T793" t="s">
        <v>26160</v>
      </c>
      <c r="U793" t="s">
        <v>33006</v>
      </c>
      <c r="V793" t="s">
        <v>32841</v>
      </c>
      <c r="W793" t="s">
        <v>33007</v>
      </c>
      <c r="X793">
        <v>215887850</v>
      </c>
      <c r="Y793" t="s">
        <v>122</v>
      </c>
      <c r="Z793" t="s">
        <v>123</v>
      </c>
      <c r="AA793">
        <v>0</v>
      </c>
      <c r="AB793" t="s">
        <v>76</v>
      </c>
      <c r="AC793">
        <v>0</v>
      </c>
      <c r="AD793" t="s">
        <v>76</v>
      </c>
      <c r="AE793">
        <v>2760982</v>
      </c>
      <c r="AF793" t="s">
        <v>40104</v>
      </c>
      <c r="AG793" t="s">
        <v>33008</v>
      </c>
      <c r="AH793" t="s">
        <v>33009</v>
      </c>
      <c r="AI793" t="s">
        <v>126</v>
      </c>
      <c r="AJ793" t="s">
        <v>41304</v>
      </c>
      <c r="AK793" t="s">
        <v>33010</v>
      </c>
      <c r="AL793" t="s">
        <v>33011</v>
      </c>
      <c r="AM793">
        <v>2014</v>
      </c>
      <c r="AN793" s="1">
        <v>41697</v>
      </c>
      <c r="AO793" s="1">
        <v>41750</v>
      </c>
      <c r="AP793">
        <v>4</v>
      </c>
      <c r="AQ793" t="s">
        <v>81</v>
      </c>
      <c r="AR793" s="4">
        <f>IF(AQ793="M",AP793*30.42,AP793)</f>
        <v>121.68</v>
      </c>
      <c r="AS793">
        <v>0</v>
      </c>
      <c r="AT793" s="4">
        <f>AR793+AS793</f>
        <v>121.68</v>
      </c>
      <c r="AU793">
        <v>1</v>
      </c>
      <c r="AV793" s="1">
        <f>AO793+AT793</f>
        <v>41871.68</v>
      </c>
      <c r="AW793" s="1">
        <v>41903</v>
      </c>
      <c r="AX793" s="2">
        <f>IF(AV793&gt;=AW793,1,2)</f>
        <v>2</v>
      </c>
      <c r="AY793" s="2" t="str">
        <f>IF((AV793+10)&gt;=AW793,"SAVE","LATE")</f>
        <v>LATE</v>
      </c>
      <c r="AZ793" t="s">
        <v>82</v>
      </c>
      <c r="BA793" t="s">
        <v>1011</v>
      </c>
      <c r="BB793">
        <v>215795358</v>
      </c>
      <c r="BC793">
        <v>69751146</v>
      </c>
      <c r="BD793" s="9">
        <v>285546504</v>
      </c>
      <c r="BE793" t="s">
        <v>42793</v>
      </c>
      <c r="BF793">
        <v>0</v>
      </c>
      <c r="BG793" t="s">
        <v>70</v>
      </c>
      <c r="BH793">
        <v>-1</v>
      </c>
      <c r="BI793" t="s">
        <v>33012</v>
      </c>
      <c r="BJ793" t="s">
        <v>33013</v>
      </c>
      <c r="BK793">
        <v>0</v>
      </c>
      <c r="BL793" t="s">
        <v>85</v>
      </c>
      <c r="BM793" t="s">
        <v>33014</v>
      </c>
    </row>
    <row r="794" spans="1:65" x14ac:dyDescent="0.25">
      <c r="A794">
        <v>2014</v>
      </c>
      <c r="B794" t="s">
        <v>116</v>
      </c>
      <c r="C794" t="s">
        <v>130</v>
      </c>
      <c r="D794" t="s">
        <v>40287</v>
      </c>
      <c r="E794" t="s">
        <v>82</v>
      </c>
      <c r="F794" t="s">
        <v>29934</v>
      </c>
      <c r="G794">
        <v>11</v>
      </c>
      <c r="H794" t="s">
        <v>41839</v>
      </c>
      <c r="I794" t="s">
        <v>105</v>
      </c>
      <c r="J794" t="s">
        <v>88</v>
      </c>
      <c r="K794">
        <v>3</v>
      </c>
      <c r="L794" t="s">
        <v>41838</v>
      </c>
      <c r="M794">
        <v>72000000</v>
      </c>
      <c r="N794" t="s">
        <v>41840</v>
      </c>
      <c r="O794" t="s">
        <v>40290</v>
      </c>
      <c r="P794" t="s">
        <v>90</v>
      </c>
      <c r="Q794" t="s">
        <v>40288</v>
      </c>
      <c r="R794" t="s">
        <v>40288</v>
      </c>
      <c r="S794" t="s">
        <v>40289</v>
      </c>
      <c r="T794" t="s">
        <v>34007</v>
      </c>
      <c r="U794" t="s">
        <v>34008</v>
      </c>
      <c r="V794" t="s">
        <v>33768</v>
      </c>
      <c r="W794" t="s">
        <v>34009</v>
      </c>
      <c r="X794">
        <v>98394882</v>
      </c>
      <c r="Y794" t="s">
        <v>122</v>
      </c>
      <c r="Z794" t="s">
        <v>123</v>
      </c>
      <c r="AA794">
        <v>0</v>
      </c>
      <c r="AB794" t="s">
        <v>76</v>
      </c>
      <c r="AC794">
        <v>0</v>
      </c>
      <c r="AD794" t="s">
        <v>76</v>
      </c>
      <c r="AE794">
        <v>2635749</v>
      </c>
      <c r="AF794" t="s">
        <v>41304</v>
      </c>
      <c r="AG794" t="s">
        <v>34010</v>
      </c>
      <c r="AH794" t="s">
        <v>34011</v>
      </c>
      <c r="AI794" t="s">
        <v>126</v>
      </c>
      <c r="AJ794" t="s">
        <v>41304</v>
      </c>
      <c r="AK794" t="s">
        <v>34010</v>
      </c>
      <c r="AL794" t="s">
        <v>34011</v>
      </c>
      <c r="AM794">
        <v>2014</v>
      </c>
      <c r="AN794" s="1">
        <v>41729</v>
      </c>
      <c r="AO794" s="1">
        <v>41751</v>
      </c>
      <c r="AP794">
        <v>3</v>
      </c>
      <c r="AQ794" t="s">
        <v>81</v>
      </c>
      <c r="AR794" s="4">
        <f>IF(AQ794="M",AP794*30.42,AP794)</f>
        <v>91.26</v>
      </c>
      <c r="AS794">
        <v>0</v>
      </c>
      <c r="AT794" s="4">
        <f>AR794+AS794</f>
        <v>91.26</v>
      </c>
      <c r="AU794">
        <v>1</v>
      </c>
      <c r="AV794" s="1">
        <f>AO794+AT794</f>
        <v>41842.26</v>
      </c>
      <c r="AW794" s="1">
        <v>41873</v>
      </c>
      <c r="AX794" s="2">
        <f>IF(AV794&gt;=AW794,1,2)</f>
        <v>2</v>
      </c>
      <c r="AY794" s="2" t="str">
        <f>IF((AV794+10)&gt;=AW794,"SAVE","LATE")</f>
        <v>LATE</v>
      </c>
      <c r="AZ794" t="s">
        <v>82</v>
      </c>
      <c r="BA794" t="s">
        <v>1011</v>
      </c>
      <c r="BB794">
        <v>98146989</v>
      </c>
      <c r="BC794">
        <v>33814629</v>
      </c>
      <c r="BD794" s="9">
        <v>131961618</v>
      </c>
      <c r="BE794" t="s">
        <v>40291</v>
      </c>
      <c r="BF794">
        <v>0</v>
      </c>
      <c r="BG794" t="s">
        <v>70</v>
      </c>
      <c r="BH794">
        <v>-1</v>
      </c>
      <c r="BI794" t="s">
        <v>40292</v>
      </c>
      <c r="BJ794" t="s">
        <v>40293</v>
      </c>
      <c r="BK794">
        <v>0</v>
      </c>
      <c r="BL794" t="s">
        <v>85</v>
      </c>
      <c r="BM794" t="s">
        <v>34012</v>
      </c>
    </row>
    <row r="795" spans="1:65" x14ac:dyDescent="0.25">
      <c r="A795">
        <v>2014</v>
      </c>
      <c r="B795" t="s">
        <v>116</v>
      </c>
      <c r="C795" t="s">
        <v>130</v>
      </c>
      <c r="D795" t="s">
        <v>40297</v>
      </c>
      <c r="E795" t="s">
        <v>82</v>
      </c>
      <c r="F795" t="s">
        <v>21524</v>
      </c>
      <c r="G795">
        <v>1</v>
      </c>
      <c r="H795" t="s">
        <v>46842</v>
      </c>
      <c r="I795" t="s">
        <v>67</v>
      </c>
      <c r="J795" t="s">
        <v>88</v>
      </c>
      <c r="K795">
        <v>3</v>
      </c>
      <c r="L795" t="s">
        <v>41838</v>
      </c>
      <c r="M795">
        <v>72000000</v>
      </c>
      <c r="N795" t="s">
        <v>41840</v>
      </c>
      <c r="O795" t="s">
        <v>28488</v>
      </c>
      <c r="P795" t="s">
        <v>90</v>
      </c>
      <c r="Q795" t="s">
        <v>21526</v>
      </c>
      <c r="R795" t="s">
        <v>21526</v>
      </c>
      <c r="S795" t="s">
        <v>627</v>
      </c>
      <c r="T795" t="s">
        <v>26955</v>
      </c>
      <c r="U795" t="s">
        <v>28489</v>
      </c>
      <c r="V795" t="s">
        <v>28490</v>
      </c>
      <c r="W795">
        <v>497</v>
      </c>
      <c r="X795">
        <v>2120000000</v>
      </c>
      <c r="Y795" t="s">
        <v>122</v>
      </c>
      <c r="Z795" t="s">
        <v>123</v>
      </c>
      <c r="AA795">
        <v>0</v>
      </c>
      <c r="AB795" t="s">
        <v>76</v>
      </c>
      <c r="AC795">
        <v>0</v>
      </c>
      <c r="AD795" t="s">
        <v>76</v>
      </c>
      <c r="AE795">
        <v>2835050</v>
      </c>
      <c r="AF795" t="s">
        <v>40104</v>
      </c>
      <c r="AG795">
        <v>9007723151</v>
      </c>
      <c r="AH795" t="s">
        <v>40299</v>
      </c>
      <c r="AI795" t="s">
        <v>126</v>
      </c>
      <c r="AJ795" t="s">
        <v>41304</v>
      </c>
      <c r="AK795">
        <v>17339779</v>
      </c>
      <c r="AL795" t="s">
        <v>28491</v>
      </c>
      <c r="AM795">
        <v>2014</v>
      </c>
      <c r="AN795" s="1">
        <v>41905</v>
      </c>
      <c r="AO795" s="1">
        <v>41919</v>
      </c>
      <c r="AP795">
        <v>3</v>
      </c>
      <c r="AQ795" t="s">
        <v>81</v>
      </c>
      <c r="AR795" s="4">
        <f>IF(AQ795="M",AP795*30.42,AP795)</f>
        <v>91.26</v>
      </c>
      <c r="AS795">
        <v>0</v>
      </c>
      <c r="AT795" s="4">
        <f>AR795+AS795</f>
        <v>91.26</v>
      </c>
      <c r="AU795">
        <v>6</v>
      </c>
      <c r="AV795" s="1">
        <f>AO795+AT795</f>
        <v>42010.26</v>
      </c>
      <c r="AW795" s="1">
        <v>42192</v>
      </c>
      <c r="AX795" s="2">
        <f>IF(AV795&gt;=AW795,1,2)</f>
        <v>2</v>
      </c>
      <c r="AY795" s="2" t="str">
        <f>IF((AV795+10)&gt;=AW795,"SAVE","LATE")</f>
        <v>LATE</v>
      </c>
      <c r="AZ795" t="s">
        <v>82</v>
      </c>
      <c r="BA795" t="s">
        <v>1011</v>
      </c>
      <c r="BB795">
        <v>2119764407</v>
      </c>
      <c r="BC795">
        <v>1059882203</v>
      </c>
      <c r="BD795" s="9">
        <v>3179646610</v>
      </c>
      <c r="BE795" t="s">
        <v>42803</v>
      </c>
      <c r="BF795">
        <v>0</v>
      </c>
      <c r="BG795" t="s">
        <v>70</v>
      </c>
      <c r="BH795">
        <v>-1</v>
      </c>
      <c r="BI795" t="s">
        <v>42804</v>
      </c>
      <c r="BJ795" t="s">
        <v>28492</v>
      </c>
      <c r="BK795">
        <v>0</v>
      </c>
      <c r="BL795" t="s">
        <v>85</v>
      </c>
      <c r="BM795" t="s">
        <v>28493</v>
      </c>
    </row>
    <row r="796" spans="1:65" x14ac:dyDescent="0.25">
      <c r="A796">
        <v>2014</v>
      </c>
      <c r="B796" t="s">
        <v>116</v>
      </c>
      <c r="C796" t="s">
        <v>130</v>
      </c>
      <c r="D796" t="s">
        <v>40297</v>
      </c>
      <c r="E796" t="s">
        <v>82</v>
      </c>
      <c r="F796" t="s">
        <v>21524</v>
      </c>
      <c r="G796">
        <v>1</v>
      </c>
      <c r="H796" t="s">
        <v>46842</v>
      </c>
      <c r="I796" t="s">
        <v>67</v>
      </c>
      <c r="J796" t="s">
        <v>88</v>
      </c>
      <c r="K796">
        <v>3</v>
      </c>
      <c r="L796" t="s">
        <v>41838</v>
      </c>
      <c r="M796">
        <v>72000000</v>
      </c>
      <c r="N796" t="s">
        <v>41840</v>
      </c>
      <c r="O796" t="s">
        <v>29048</v>
      </c>
      <c r="P796" t="s">
        <v>90</v>
      </c>
      <c r="Q796" t="s">
        <v>21526</v>
      </c>
      <c r="R796" t="s">
        <v>21526</v>
      </c>
      <c r="S796" t="s">
        <v>627</v>
      </c>
      <c r="T796" t="s">
        <v>27835</v>
      </c>
      <c r="U796" t="s">
        <v>29049</v>
      </c>
      <c r="V796" t="s">
        <v>29050</v>
      </c>
      <c r="W796">
        <v>545</v>
      </c>
      <c r="X796">
        <v>1555555556</v>
      </c>
      <c r="Y796" t="s">
        <v>122</v>
      </c>
      <c r="Z796" t="s">
        <v>123</v>
      </c>
      <c r="AA796">
        <v>0</v>
      </c>
      <c r="AB796" t="s">
        <v>76</v>
      </c>
      <c r="AC796">
        <v>0</v>
      </c>
      <c r="AD796" t="s">
        <v>76</v>
      </c>
      <c r="AE796">
        <v>2972944</v>
      </c>
      <c r="AF796" t="s">
        <v>41304</v>
      </c>
      <c r="AG796">
        <v>17339779</v>
      </c>
      <c r="AH796" t="s">
        <v>41400</v>
      </c>
      <c r="AI796" t="s">
        <v>126</v>
      </c>
      <c r="AJ796" t="s">
        <v>41304</v>
      </c>
      <c r="AK796">
        <v>17339779</v>
      </c>
      <c r="AL796" t="s">
        <v>28491</v>
      </c>
      <c r="AM796">
        <v>2014</v>
      </c>
      <c r="AN796" s="1">
        <v>41970</v>
      </c>
      <c r="AO796" s="1">
        <v>41974</v>
      </c>
      <c r="AP796">
        <v>30</v>
      </c>
      <c r="AQ796" t="s">
        <v>74</v>
      </c>
      <c r="AR796" s="4">
        <f>IF(AQ796="M",AP796*30.42,AP796)</f>
        <v>30</v>
      </c>
      <c r="AS796">
        <v>73</v>
      </c>
      <c r="AT796" s="4">
        <f>AR796+AS796</f>
        <v>103</v>
      </c>
      <c r="AU796">
        <v>6</v>
      </c>
      <c r="AV796" s="1">
        <f>AO796+AT796</f>
        <v>42077</v>
      </c>
      <c r="AW796" s="1">
        <v>42259</v>
      </c>
      <c r="AX796" s="2">
        <f>IF(AV796&gt;=AW796,1,2)</f>
        <v>2</v>
      </c>
      <c r="AY796" s="2" t="str">
        <f>IF((AV796+10)&gt;=AW796,"SAVE","LATE")</f>
        <v>LATE</v>
      </c>
      <c r="AZ796" t="s">
        <v>82</v>
      </c>
      <c r="BA796" t="s">
        <v>1011</v>
      </c>
      <c r="BB796">
        <v>1555225840</v>
      </c>
      <c r="BC796">
        <v>520000000</v>
      </c>
      <c r="BD796" s="9">
        <v>2075225840</v>
      </c>
      <c r="BE796" t="s">
        <v>29048</v>
      </c>
      <c r="BF796">
        <v>0</v>
      </c>
      <c r="BG796" t="s">
        <v>70</v>
      </c>
      <c r="BH796">
        <v>-1</v>
      </c>
      <c r="BI796" t="s">
        <v>41400</v>
      </c>
      <c r="BJ796" t="s">
        <v>21532</v>
      </c>
      <c r="BK796">
        <v>0</v>
      </c>
      <c r="BL796" t="s">
        <v>85</v>
      </c>
      <c r="BM796" t="s">
        <v>29051</v>
      </c>
    </row>
    <row r="797" spans="1:65" x14ac:dyDescent="0.25">
      <c r="A797">
        <v>2014</v>
      </c>
      <c r="B797" t="s">
        <v>116</v>
      </c>
      <c r="C797" t="s">
        <v>130</v>
      </c>
      <c r="D797" t="s">
        <v>40297</v>
      </c>
      <c r="E797" t="s">
        <v>82</v>
      </c>
      <c r="F797" t="s">
        <v>21524</v>
      </c>
      <c r="G797">
        <v>1</v>
      </c>
      <c r="H797" t="s">
        <v>46842</v>
      </c>
      <c r="I797" t="s">
        <v>67</v>
      </c>
      <c r="J797" t="s">
        <v>88</v>
      </c>
      <c r="K797">
        <v>3</v>
      </c>
      <c r="L797" t="s">
        <v>41838</v>
      </c>
      <c r="M797">
        <v>72000000</v>
      </c>
      <c r="N797" t="s">
        <v>41840</v>
      </c>
      <c r="O797" t="s">
        <v>29154</v>
      </c>
      <c r="P797" t="s">
        <v>90</v>
      </c>
      <c r="Q797" t="s">
        <v>21526</v>
      </c>
      <c r="R797" t="s">
        <v>21526</v>
      </c>
      <c r="S797" t="s">
        <v>627</v>
      </c>
      <c r="T797" t="s">
        <v>26864</v>
      </c>
      <c r="U797" t="s">
        <v>29155</v>
      </c>
      <c r="V797" t="s">
        <v>29156</v>
      </c>
      <c r="W797">
        <v>236</v>
      </c>
      <c r="X797">
        <v>1499981185</v>
      </c>
      <c r="Y797" t="s">
        <v>122</v>
      </c>
      <c r="Z797" t="s">
        <v>123</v>
      </c>
      <c r="AA797">
        <v>0</v>
      </c>
      <c r="AB797" t="s">
        <v>76</v>
      </c>
      <c r="AC797">
        <v>0</v>
      </c>
      <c r="AD797" t="s">
        <v>76</v>
      </c>
      <c r="AE797">
        <v>2586760</v>
      </c>
      <c r="AF797" t="s">
        <v>40104</v>
      </c>
      <c r="AG797" t="s">
        <v>29157</v>
      </c>
      <c r="AH797" t="s">
        <v>40300</v>
      </c>
      <c r="AI797" t="s">
        <v>126</v>
      </c>
      <c r="AJ797" t="s">
        <v>41304</v>
      </c>
      <c r="AK797" t="s">
        <v>26973</v>
      </c>
      <c r="AL797" t="s">
        <v>39406</v>
      </c>
      <c r="AM797">
        <v>2014</v>
      </c>
      <c r="AN797" s="1">
        <v>41793</v>
      </c>
      <c r="AO797" s="1">
        <v>41834</v>
      </c>
      <c r="AP797">
        <v>6</v>
      </c>
      <c r="AQ797" t="s">
        <v>81</v>
      </c>
      <c r="AR797" s="4">
        <f>IF(AQ797="M",AP797*30.42,AP797)</f>
        <v>182.52</v>
      </c>
      <c r="AS797">
        <v>0</v>
      </c>
      <c r="AT797" s="4">
        <f>AR797+AS797</f>
        <v>182.52</v>
      </c>
      <c r="AU797">
        <v>3</v>
      </c>
      <c r="AV797" s="1">
        <f>AO797+AT797</f>
        <v>42016.52</v>
      </c>
      <c r="AW797" s="1">
        <v>42108</v>
      </c>
      <c r="AX797" s="2">
        <f>IF(AV797&gt;=AW797,1,2)</f>
        <v>2</v>
      </c>
      <c r="AY797" s="2" t="str">
        <f>IF((AV797+10)&gt;=AW797,"SAVE","LATE")</f>
        <v>LATE</v>
      </c>
      <c r="AZ797" t="s">
        <v>82</v>
      </c>
      <c r="BA797" t="s">
        <v>1011</v>
      </c>
      <c r="BB797">
        <v>1499700820</v>
      </c>
      <c r="BC797">
        <v>749800410</v>
      </c>
      <c r="BD797" s="9">
        <v>2249501230</v>
      </c>
      <c r="BE797" t="s">
        <v>29158</v>
      </c>
      <c r="BF797">
        <v>0</v>
      </c>
      <c r="BG797" t="s">
        <v>70</v>
      </c>
      <c r="BH797">
        <v>-1</v>
      </c>
      <c r="BI797" t="s">
        <v>47003</v>
      </c>
      <c r="BJ797" t="s">
        <v>21532</v>
      </c>
      <c r="BK797">
        <v>0</v>
      </c>
      <c r="BL797" t="s">
        <v>85</v>
      </c>
      <c r="BM797" t="s">
        <v>29159</v>
      </c>
    </row>
    <row r="798" spans="1:65" x14ac:dyDescent="0.25">
      <c r="A798">
        <v>2014</v>
      </c>
      <c r="B798" t="s">
        <v>116</v>
      </c>
      <c r="C798" t="s">
        <v>130</v>
      </c>
      <c r="D798" t="s">
        <v>40297</v>
      </c>
      <c r="E798" t="s">
        <v>82</v>
      </c>
      <c r="F798" t="s">
        <v>21524</v>
      </c>
      <c r="G798">
        <v>1</v>
      </c>
      <c r="H798" t="s">
        <v>46842</v>
      </c>
      <c r="I798" t="s">
        <v>67</v>
      </c>
      <c r="J798" t="s">
        <v>88</v>
      </c>
      <c r="K798">
        <v>3</v>
      </c>
      <c r="L798" t="s">
        <v>41838</v>
      </c>
      <c r="M798">
        <v>72000000</v>
      </c>
      <c r="N798" t="s">
        <v>41840</v>
      </c>
      <c r="O798" t="s">
        <v>29259</v>
      </c>
      <c r="P798" t="s">
        <v>90</v>
      </c>
      <c r="Q798" t="s">
        <v>21526</v>
      </c>
      <c r="R798" t="s">
        <v>21526</v>
      </c>
      <c r="S798" t="s">
        <v>627</v>
      </c>
      <c r="T798" t="s">
        <v>29260</v>
      </c>
      <c r="U798" t="s">
        <v>29261</v>
      </c>
      <c r="V798" t="s">
        <v>29262</v>
      </c>
      <c r="W798">
        <v>521</v>
      </c>
      <c r="X798">
        <v>1420000000</v>
      </c>
      <c r="Y798" t="s">
        <v>122</v>
      </c>
      <c r="Z798" t="s">
        <v>123</v>
      </c>
      <c r="AA798">
        <v>0</v>
      </c>
      <c r="AB798" t="s">
        <v>76</v>
      </c>
      <c r="AC798">
        <v>0</v>
      </c>
      <c r="AD798" t="s">
        <v>76</v>
      </c>
      <c r="AE798">
        <v>2887542</v>
      </c>
      <c r="AF798" t="s">
        <v>145</v>
      </c>
      <c r="AG798" t="s">
        <v>29263</v>
      </c>
      <c r="AH798" t="s">
        <v>29264</v>
      </c>
      <c r="AI798" t="s">
        <v>126</v>
      </c>
      <c r="AJ798" t="s">
        <v>41304</v>
      </c>
      <c r="AK798" t="s">
        <v>29265</v>
      </c>
      <c r="AL798" t="s">
        <v>29266</v>
      </c>
      <c r="AM798">
        <v>2014</v>
      </c>
      <c r="AN798" s="1">
        <v>41941</v>
      </c>
      <c r="AO798" s="1">
        <v>41942</v>
      </c>
      <c r="AP798">
        <v>2</v>
      </c>
      <c r="AQ798" t="s">
        <v>81</v>
      </c>
      <c r="AR798" s="4">
        <f>IF(AQ798="M",AP798*30.42,AP798)</f>
        <v>60.84</v>
      </c>
      <c r="AS798">
        <v>22</v>
      </c>
      <c r="AT798" s="4">
        <f>AR798+AS798</f>
        <v>82.84</v>
      </c>
      <c r="AU798">
        <v>2</v>
      </c>
      <c r="AV798" s="1">
        <f>AO798+AT798</f>
        <v>42024.84</v>
      </c>
      <c r="AW798" s="1">
        <v>42084</v>
      </c>
      <c r="AX798" s="2">
        <f>IF(AV798&gt;=AW798,1,2)</f>
        <v>2</v>
      </c>
      <c r="AY798" s="2" t="str">
        <f>IF((AV798+10)&gt;=AW798,"SAVE","LATE")</f>
        <v>LATE</v>
      </c>
      <c r="AZ798" t="s">
        <v>82</v>
      </c>
      <c r="BA798" t="s">
        <v>1011</v>
      </c>
      <c r="BB798">
        <v>1419653566</v>
      </c>
      <c r="BC798">
        <v>233337000</v>
      </c>
      <c r="BD798" s="9">
        <v>1652990566</v>
      </c>
      <c r="BE798" t="s">
        <v>29259</v>
      </c>
      <c r="BF798">
        <v>0</v>
      </c>
      <c r="BG798" t="s">
        <v>70</v>
      </c>
      <c r="BH798">
        <v>-1</v>
      </c>
      <c r="BI798" t="s">
        <v>29267</v>
      </c>
      <c r="BJ798" t="s">
        <v>21532</v>
      </c>
      <c r="BK798">
        <v>0</v>
      </c>
      <c r="BL798" t="s">
        <v>85</v>
      </c>
      <c r="BM798" t="s">
        <v>29268</v>
      </c>
    </row>
    <row r="799" spans="1:65" x14ac:dyDescent="0.25">
      <c r="A799">
        <v>2014</v>
      </c>
      <c r="B799" t="s">
        <v>116</v>
      </c>
      <c r="C799" t="s">
        <v>130</v>
      </c>
      <c r="D799" t="s">
        <v>40297</v>
      </c>
      <c r="E799" t="s">
        <v>82</v>
      </c>
      <c r="F799" t="s">
        <v>21524</v>
      </c>
      <c r="G799">
        <v>1</v>
      </c>
      <c r="H799" t="s">
        <v>46842</v>
      </c>
      <c r="I799" t="s">
        <v>105</v>
      </c>
      <c r="J799" t="s">
        <v>88</v>
      </c>
      <c r="K799">
        <v>3</v>
      </c>
      <c r="L799" t="s">
        <v>41838</v>
      </c>
      <c r="M799">
        <v>72000000</v>
      </c>
      <c r="N799" t="s">
        <v>41840</v>
      </c>
      <c r="O799" t="s">
        <v>29689</v>
      </c>
      <c r="P799" t="s">
        <v>90</v>
      </c>
      <c r="Q799" t="s">
        <v>21526</v>
      </c>
      <c r="R799" t="s">
        <v>21526</v>
      </c>
      <c r="S799" t="s">
        <v>627</v>
      </c>
      <c r="T799" t="s">
        <v>27427</v>
      </c>
      <c r="U799" t="s">
        <v>29690</v>
      </c>
      <c r="V799" t="s">
        <v>29691</v>
      </c>
      <c r="W799">
        <v>496</v>
      </c>
      <c r="X799">
        <v>1000000000</v>
      </c>
      <c r="Y799" t="s">
        <v>122</v>
      </c>
      <c r="Z799" t="s">
        <v>123</v>
      </c>
      <c r="AA799">
        <v>0</v>
      </c>
      <c r="AB799" t="s">
        <v>76</v>
      </c>
      <c r="AC799">
        <v>0</v>
      </c>
      <c r="AD799" t="s">
        <v>76</v>
      </c>
      <c r="AE799">
        <v>2841021</v>
      </c>
      <c r="AF799" t="s">
        <v>40104</v>
      </c>
      <c r="AG799" t="s">
        <v>29692</v>
      </c>
      <c r="AH799" t="s">
        <v>29693</v>
      </c>
      <c r="AI799" t="s">
        <v>126</v>
      </c>
      <c r="AJ799" t="s">
        <v>41304</v>
      </c>
      <c r="AK799" t="s">
        <v>29694</v>
      </c>
      <c r="AL799" t="s">
        <v>29695</v>
      </c>
      <c r="AM799">
        <v>2014</v>
      </c>
      <c r="AN799" s="1">
        <v>41904</v>
      </c>
      <c r="AO799" s="1">
        <v>41916</v>
      </c>
      <c r="AP799">
        <v>3</v>
      </c>
      <c r="AQ799" t="s">
        <v>81</v>
      </c>
      <c r="AR799" s="4">
        <f>IF(AQ799="M",AP799*30.42,AP799)</f>
        <v>91.26</v>
      </c>
      <c r="AS799">
        <v>0</v>
      </c>
      <c r="AT799" s="4">
        <f>AR799+AS799</f>
        <v>91.26</v>
      </c>
      <c r="AU799">
        <v>5</v>
      </c>
      <c r="AV799" s="1">
        <f>AO799+AT799</f>
        <v>42007.26</v>
      </c>
      <c r="AW799" s="1">
        <v>42159</v>
      </c>
      <c r="AX799" s="2">
        <f>IF(AV799&gt;=AW799,1,2)</f>
        <v>2</v>
      </c>
      <c r="AY799" s="2" t="str">
        <f>IF((AV799+10)&gt;=AW799,"SAVE","LATE")</f>
        <v>LATE</v>
      </c>
      <c r="AZ799" t="s">
        <v>82</v>
      </c>
      <c r="BA799" t="s">
        <v>1011</v>
      </c>
      <c r="BB799">
        <v>999999605</v>
      </c>
      <c r="BC799">
        <v>499999502</v>
      </c>
      <c r="BD799" s="9">
        <v>1499999107</v>
      </c>
      <c r="BE799" t="s">
        <v>42805</v>
      </c>
      <c r="BF799">
        <v>0</v>
      </c>
      <c r="BG799" t="s">
        <v>70</v>
      </c>
      <c r="BH799">
        <v>-1</v>
      </c>
      <c r="BI799" t="s">
        <v>47004</v>
      </c>
      <c r="BJ799" t="s">
        <v>21532</v>
      </c>
      <c r="BK799">
        <v>0</v>
      </c>
      <c r="BL799" t="s">
        <v>85</v>
      </c>
      <c r="BM799" t="s">
        <v>29696</v>
      </c>
    </row>
    <row r="800" spans="1:65" x14ac:dyDescent="0.25">
      <c r="A800">
        <v>2014</v>
      </c>
      <c r="B800" t="s">
        <v>116</v>
      </c>
      <c r="C800" t="s">
        <v>130</v>
      </c>
      <c r="D800" t="s">
        <v>40297</v>
      </c>
      <c r="E800" t="s">
        <v>82</v>
      </c>
      <c r="F800" t="s">
        <v>21524</v>
      </c>
      <c r="G800">
        <v>1</v>
      </c>
      <c r="H800" t="s">
        <v>46842</v>
      </c>
      <c r="I800" t="s">
        <v>67</v>
      </c>
      <c r="J800" t="s">
        <v>88</v>
      </c>
      <c r="K800">
        <v>3</v>
      </c>
      <c r="L800" t="s">
        <v>41838</v>
      </c>
      <c r="M800">
        <v>72000000</v>
      </c>
      <c r="N800" t="s">
        <v>41840</v>
      </c>
      <c r="O800" t="s">
        <v>30185</v>
      </c>
      <c r="P800" t="s">
        <v>90</v>
      </c>
      <c r="Q800" t="s">
        <v>21526</v>
      </c>
      <c r="R800" t="s">
        <v>21526</v>
      </c>
      <c r="S800" t="s">
        <v>627</v>
      </c>
      <c r="T800" t="s">
        <v>25827</v>
      </c>
      <c r="U800" t="s">
        <v>30186</v>
      </c>
      <c r="V800" t="s">
        <v>30187</v>
      </c>
      <c r="W800">
        <v>197</v>
      </c>
      <c r="X800">
        <v>820000000</v>
      </c>
      <c r="Y800" t="s">
        <v>122</v>
      </c>
      <c r="Z800" t="s">
        <v>123</v>
      </c>
      <c r="AA800">
        <v>0</v>
      </c>
      <c r="AB800" t="s">
        <v>76</v>
      </c>
      <c r="AC800">
        <v>0</v>
      </c>
      <c r="AD800" t="s">
        <v>76</v>
      </c>
      <c r="AE800">
        <v>2469202</v>
      </c>
      <c r="AF800" t="s">
        <v>40104</v>
      </c>
      <c r="AG800" t="s">
        <v>30188</v>
      </c>
      <c r="AH800" t="s">
        <v>30189</v>
      </c>
      <c r="AI800" t="s">
        <v>126</v>
      </c>
      <c r="AJ800" t="s">
        <v>41304</v>
      </c>
      <c r="AK800">
        <v>71385076</v>
      </c>
      <c r="AL800" t="s">
        <v>40301</v>
      </c>
      <c r="AM800">
        <v>2014</v>
      </c>
      <c r="AN800" s="1">
        <v>41755</v>
      </c>
      <c r="AO800" s="1">
        <v>41764</v>
      </c>
      <c r="AP800">
        <v>6</v>
      </c>
      <c r="AQ800" t="s">
        <v>81</v>
      </c>
      <c r="AR800" s="4">
        <f>IF(AQ800="M",AP800*30.42,AP800)</f>
        <v>182.52</v>
      </c>
      <c r="AS800">
        <v>4</v>
      </c>
      <c r="AT800" s="4">
        <f>AR800+AS800</f>
        <v>186.52</v>
      </c>
      <c r="AU800">
        <v>3</v>
      </c>
      <c r="AV800" s="1">
        <f>AO800+AT800</f>
        <v>41950.52</v>
      </c>
      <c r="AW800" s="1">
        <v>42044</v>
      </c>
      <c r="AX800" s="2">
        <f>IF(AV800&gt;=AW800,1,2)</f>
        <v>2</v>
      </c>
      <c r="AY800" s="2" t="str">
        <f>IF((AV800+10)&gt;=AW800,"SAVE","LATE")</f>
        <v>LATE</v>
      </c>
      <c r="AZ800" t="s">
        <v>82</v>
      </c>
      <c r="BA800" t="s">
        <v>1011</v>
      </c>
      <c r="BB800">
        <v>819992357</v>
      </c>
      <c r="BC800">
        <v>189000000</v>
      </c>
      <c r="BD800" s="9">
        <v>1008992357</v>
      </c>
      <c r="BE800" t="s">
        <v>42806</v>
      </c>
      <c r="BF800">
        <v>0</v>
      </c>
      <c r="BG800" t="s">
        <v>70</v>
      </c>
      <c r="BH800">
        <v>-1</v>
      </c>
      <c r="BI800" t="s">
        <v>47005</v>
      </c>
      <c r="BJ800" t="s">
        <v>30190</v>
      </c>
      <c r="BK800">
        <v>0</v>
      </c>
      <c r="BL800" t="s">
        <v>85</v>
      </c>
      <c r="BM800" t="s">
        <v>30191</v>
      </c>
    </row>
    <row r="801" spans="1:65" x14ac:dyDescent="0.25">
      <c r="A801">
        <v>2014</v>
      </c>
      <c r="B801" t="s">
        <v>116</v>
      </c>
      <c r="C801" t="s">
        <v>130</v>
      </c>
      <c r="D801" t="s">
        <v>40297</v>
      </c>
      <c r="E801" t="s">
        <v>82</v>
      </c>
      <c r="F801" t="s">
        <v>21524</v>
      </c>
      <c r="G801">
        <v>1</v>
      </c>
      <c r="H801" t="s">
        <v>46842</v>
      </c>
      <c r="I801" t="s">
        <v>105</v>
      </c>
      <c r="J801" t="s">
        <v>88</v>
      </c>
      <c r="K801">
        <v>3</v>
      </c>
      <c r="L801" t="s">
        <v>41838</v>
      </c>
      <c r="M801">
        <v>72000000</v>
      </c>
      <c r="N801" t="s">
        <v>41840</v>
      </c>
      <c r="O801" t="s">
        <v>30465</v>
      </c>
      <c r="P801" t="s">
        <v>90</v>
      </c>
      <c r="Q801" t="s">
        <v>21526</v>
      </c>
      <c r="R801" t="s">
        <v>21526</v>
      </c>
      <c r="S801" t="s">
        <v>627</v>
      </c>
      <c r="T801" s="3">
        <v>41858</v>
      </c>
      <c r="U801" t="s">
        <v>30466</v>
      </c>
      <c r="V801" t="s">
        <v>30467</v>
      </c>
      <c r="W801">
        <v>439</v>
      </c>
      <c r="X801">
        <v>700000000</v>
      </c>
      <c r="Y801" t="s">
        <v>122</v>
      </c>
      <c r="Z801" t="s">
        <v>123</v>
      </c>
      <c r="AA801">
        <v>0</v>
      </c>
      <c r="AB801" t="s">
        <v>76</v>
      </c>
      <c r="AC801">
        <v>0</v>
      </c>
      <c r="AD801" t="s">
        <v>76</v>
      </c>
      <c r="AE801">
        <v>2687536</v>
      </c>
      <c r="AF801" t="s">
        <v>40104</v>
      </c>
      <c r="AG801" t="s">
        <v>30468</v>
      </c>
      <c r="AH801" t="s">
        <v>40302</v>
      </c>
      <c r="AI801" t="s">
        <v>126</v>
      </c>
      <c r="AJ801" t="s">
        <v>41304</v>
      </c>
      <c r="AK801" t="s">
        <v>30469</v>
      </c>
      <c r="AL801" t="s">
        <v>30470</v>
      </c>
      <c r="AM801">
        <v>2014</v>
      </c>
      <c r="AN801" s="1">
        <v>41860</v>
      </c>
      <c r="AO801" s="1">
        <v>41870</v>
      </c>
      <c r="AP801">
        <v>4</v>
      </c>
      <c r="AQ801" t="s">
        <v>81</v>
      </c>
      <c r="AR801" s="4">
        <f>IF(AQ801="M",AP801*30.42,AP801)</f>
        <v>121.68</v>
      </c>
      <c r="AS801">
        <v>33</v>
      </c>
      <c r="AT801" s="4">
        <f>AR801+AS801</f>
        <v>154.68</v>
      </c>
      <c r="AU801">
        <v>5</v>
      </c>
      <c r="AV801" s="1">
        <f>AO801+AT801</f>
        <v>42024.68</v>
      </c>
      <c r="AW801" s="1">
        <v>42176</v>
      </c>
      <c r="AX801" s="2">
        <f>IF(AV801&gt;=AW801,1,2)</f>
        <v>2</v>
      </c>
      <c r="AY801" s="2" t="str">
        <f>IF((AV801+10)&gt;=AW801,"SAVE","LATE")</f>
        <v>LATE</v>
      </c>
      <c r="AZ801" t="s">
        <v>82</v>
      </c>
      <c r="BA801" t="s">
        <v>1011</v>
      </c>
      <c r="BB801">
        <v>699614669</v>
      </c>
      <c r="BC801">
        <v>348000000</v>
      </c>
      <c r="BD801" s="9">
        <v>1047614669</v>
      </c>
      <c r="BE801" t="s">
        <v>30465</v>
      </c>
      <c r="BF801">
        <v>0</v>
      </c>
      <c r="BG801" t="s">
        <v>70</v>
      </c>
      <c r="BH801">
        <v>-1</v>
      </c>
      <c r="BI801" t="s">
        <v>47006</v>
      </c>
      <c r="BJ801" t="s">
        <v>21532</v>
      </c>
      <c r="BK801">
        <v>0</v>
      </c>
      <c r="BL801" t="s">
        <v>85</v>
      </c>
      <c r="BM801" t="s">
        <v>30471</v>
      </c>
    </row>
    <row r="802" spans="1:65" x14ac:dyDescent="0.25">
      <c r="A802">
        <v>2014</v>
      </c>
      <c r="B802" t="s">
        <v>116</v>
      </c>
      <c r="C802" t="s">
        <v>130</v>
      </c>
      <c r="D802" t="s">
        <v>40297</v>
      </c>
      <c r="E802" t="s">
        <v>82</v>
      </c>
      <c r="F802" t="s">
        <v>21524</v>
      </c>
      <c r="G802">
        <v>1</v>
      </c>
      <c r="H802" t="s">
        <v>46842</v>
      </c>
      <c r="I802" t="s">
        <v>105</v>
      </c>
      <c r="J802" t="s">
        <v>88</v>
      </c>
      <c r="K802">
        <v>3</v>
      </c>
      <c r="L802" t="s">
        <v>41838</v>
      </c>
      <c r="M802">
        <v>72000000</v>
      </c>
      <c r="N802" t="s">
        <v>41840</v>
      </c>
      <c r="O802" t="s">
        <v>30954</v>
      </c>
      <c r="P802" t="s">
        <v>90</v>
      </c>
      <c r="Q802" t="s">
        <v>21526</v>
      </c>
      <c r="R802" t="s">
        <v>21526</v>
      </c>
      <c r="S802" t="s">
        <v>627</v>
      </c>
      <c r="T802" t="s">
        <v>28347</v>
      </c>
      <c r="U802" t="s">
        <v>30955</v>
      </c>
      <c r="V802" t="s">
        <v>30956</v>
      </c>
      <c r="W802">
        <v>266</v>
      </c>
      <c r="X802">
        <v>550000000</v>
      </c>
      <c r="Y802" t="s">
        <v>122</v>
      </c>
      <c r="Z802" t="s">
        <v>123</v>
      </c>
      <c r="AA802">
        <v>0</v>
      </c>
      <c r="AB802" t="s">
        <v>76</v>
      </c>
      <c r="AC802">
        <v>0</v>
      </c>
      <c r="AD802" t="s">
        <v>76</v>
      </c>
      <c r="AE802">
        <v>2579064</v>
      </c>
      <c r="AF802" t="s">
        <v>40104</v>
      </c>
      <c r="AG802" t="s">
        <v>30957</v>
      </c>
      <c r="AH802" t="s">
        <v>40303</v>
      </c>
      <c r="AI802" t="s">
        <v>126</v>
      </c>
      <c r="AJ802" t="s">
        <v>41304</v>
      </c>
      <c r="AK802" t="s">
        <v>30958</v>
      </c>
      <c r="AL802" t="s">
        <v>30959</v>
      </c>
      <c r="AM802">
        <v>2014</v>
      </c>
      <c r="AN802" s="1">
        <v>41822</v>
      </c>
      <c r="AO802" s="1">
        <v>41829</v>
      </c>
      <c r="AP802">
        <v>4</v>
      </c>
      <c r="AQ802" t="s">
        <v>81</v>
      </c>
      <c r="AR802" s="4">
        <f>IF(AQ802="M",AP802*30.42,AP802)</f>
        <v>121.68</v>
      </c>
      <c r="AS802">
        <v>0</v>
      </c>
      <c r="AT802" s="4">
        <f>AR802+AS802</f>
        <v>121.68</v>
      </c>
      <c r="AU802">
        <v>5</v>
      </c>
      <c r="AV802" s="1">
        <f>AO802+AT802</f>
        <v>41950.68</v>
      </c>
      <c r="AW802" s="1">
        <v>42103</v>
      </c>
      <c r="AX802" s="2">
        <f>IF(AV802&gt;=AW802,1,2)</f>
        <v>2</v>
      </c>
      <c r="AY802" s="2" t="str">
        <f>IF((AV802+10)&gt;=AW802,"SAVE","LATE")</f>
        <v>LATE</v>
      </c>
      <c r="AZ802" t="s">
        <v>82</v>
      </c>
      <c r="BA802" t="s">
        <v>1011</v>
      </c>
      <c r="BB802">
        <v>549262205</v>
      </c>
      <c r="BC802">
        <v>170000000</v>
      </c>
      <c r="BD802" s="9">
        <v>719262205</v>
      </c>
      <c r="BE802" t="s">
        <v>30954</v>
      </c>
      <c r="BF802">
        <v>0</v>
      </c>
      <c r="BG802" t="s">
        <v>70</v>
      </c>
      <c r="BH802">
        <v>-1</v>
      </c>
      <c r="BI802" t="s">
        <v>40304</v>
      </c>
      <c r="BJ802" t="s">
        <v>30960</v>
      </c>
      <c r="BK802">
        <v>0</v>
      </c>
      <c r="BL802" t="s">
        <v>85</v>
      </c>
      <c r="BM802" t="s">
        <v>30961</v>
      </c>
    </row>
    <row r="803" spans="1:65" x14ac:dyDescent="0.25">
      <c r="A803">
        <v>2014</v>
      </c>
      <c r="B803" t="s">
        <v>116</v>
      </c>
      <c r="C803" t="s">
        <v>130</v>
      </c>
      <c r="D803" t="s">
        <v>40297</v>
      </c>
      <c r="E803" t="s">
        <v>82</v>
      </c>
      <c r="F803" t="s">
        <v>21524</v>
      </c>
      <c r="G803">
        <v>11</v>
      </c>
      <c r="H803" t="s">
        <v>41839</v>
      </c>
      <c r="I803" t="s">
        <v>105</v>
      </c>
      <c r="J803" t="s">
        <v>88</v>
      </c>
      <c r="K803">
        <v>3</v>
      </c>
      <c r="L803" t="s">
        <v>41838</v>
      </c>
      <c r="M803">
        <v>72000000</v>
      </c>
      <c r="N803" t="s">
        <v>41840</v>
      </c>
      <c r="O803" t="s">
        <v>31167</v>
      </c>
      <c r="P803" t="s">
        <v>90</v>
      </c>
      <c r="Q803" t="s">
        <v>21526</v>
      </c>
      <c r="R803" t="s">
        <v>21526</v>
      </c>
      <c r="S803" t="s">
        <v>627</v>
      </c>
      <c r="T803" s="3">
        <v>41649</v>
      </c>
      <c r="U803" t="s">
        <v>31168</v>
      </c>
      <c r="V803" t="s">
        <v>31169</v>
      </c>
      <c r="W803">
        <v>517</v>
      </c>
      <c r="X803">
        <v>500000000</v>
      </c>
      <c r="Y803" t="s">
        <v>122</v>
      </c>
      <c r="Z803" t="s">
        <v>123</v>
      </c>
      <c r="AA803">
        <v>0</v>
      </c>
      <c r="AB803" t="s">
        <v>76</v>
      </c>
      <c r="AC803">
        <v>0</v>
      </c>
      <c r="AD803" t="s">
        <v>76</v>
      </c>
      <c r="AE803">
        <v>2871655</v>
      </c>
      <c r="AF803" t="s">
        <v>40104</v>
      </c>
      <c r="AG803" t="s">
        <v>29692</v>
      </c>
      <c r="AH803" t="s">
        <v>29693</v>
      </c>
      <c r="AI803" t="s">
        <v>126</v>
      </c>
      <c r="AJ803" t="s">
        <v>41304</v>
      </c>
      <c r="AK803" t="s">
        <v>29694</v>
      </c>
      <c r="AL803" t="s">
        <v>29695</v>
      </c>
      <c r="AM803">
        <v>2014</v>
      </c>
      <c r="AN803" s="1">
        <v>41933</v>
      </c>
      <c r="AO803" s="1">
        <v>41934</v>
      </c>
      <c r="AP803">
        <v>70</v>
      </c>
      <c r="AQ803" t="s">
        <v>74</v>
      </c>
      <c r="AR803" s="4">
        <f>IF(AQ803="M",AP803*30.42,AP803)</f>
        <v>70</v>
      </c>
      <c r="AS803">
        <v>67</v>
      </c>
      <c r="AT803" s="4">
        <f>AR803+AS803</f>
        <v>137</v>
      </c>
      <c r="AU803">
        <v>5</v>
      </c>
      <c r="AV803" s="1">
        <f>AO803+AT803</f>
        <v>42071</v>
      </c>
      <c r="AW803" s="1">
        <v>42152</v>
      </c>
      <c r="AX803" s="2">
        <f>IF(AV803&gt;=AW803,1,2)</f>
        <v>2</v>
      </c>
      <c r="AY803" s="2" t="str">
        <f>IF((AV803+10)&gt;=AW803,"SAVE","LATE")</f>
        <v>LATE</v>
      </c>
      <c r="AZ803" t="s">
        <v>82</v>
      </c>
      <c r="BA803" t="s">
        <v>1011</v>
      </c>
      <c r="BB803">
        <v>499999750</v>
      </c>
      <c r="BC803">
        <v>249981423</v>
      </c>
      <c r="BD803" s="9">
        <v>749981173</v>
      </c>
      <c r="BE803" t="s">
        <v>31170</v>
      </c>
      <c r="BF803">
        <v>0</v>
      </c>
      <c r="BG803" t="s">
        <v>70</v>
      </c>
      <c r="BH803">
        <v>-1</v>
      </c>
      <c r="BI803" t="s">
        <v>31171</v>
      </c>
      <c r="BJ803" t="s">
        <v>30960</v>
      </c>
      <c r="BK803">
        <v>0</v>
      </c>
      <c r="BL803" t="s">
        <v>85</v>
      </c>
      <c r="BM803" t="s">
        <v>31172</v>
      </c>
    </row>
    <row r="804" spans="1:65" x14ac:dyDescent="0.25">
      <c r="A804">
        <v>2014</v>
      </c>
      <c r="B804" t="s">
        <v>116</v>
      </c>
      <c r="C804" t="s">
        <v>130</v>
      </c>
      <c r="D804" t="s">
        <v>40297</v>
      </c>
      <c r="E804" t="s">
        <v>82</v>
      </c>
      <c r="F804" t="s">
        <v>21524</v>
      </c>
      <c r="G804">
        <v>11</v>
      </c>
      <c r="H804" t="s">
        <v>41839</v>
      </c>
      <c r="I804" t="s">
        <v>105</v>
      </c>
      <c r="J804" t="s">
        <v>88</v>
      </c>
      <c r="K804">
        <v>3</v>
      </c>
      <c r="L804" t="s">
        <v>41838</v>
      </c>
      <c r="M804">
        <v>72000000</v>
      </c>
      <c r="N804" t="s">
        <v>41840</v>
      </c>
      <c r="O804" t="s">
        <v>32962</v>
      </c>
      <c r="P804" t="s">
        <v>90</v>
      </c>
      <c r="Q804" t="s">
        <v>21526</v>
      </c>
      <c r="R804" t="s">
        <v>21526</v>
      </c>
      <c r="S804" t="s">
        <v>627</v>
      </c>
      <c r="T804" s="3">
        <v>41918</v>
      </c>
      <c r="U804" t="s">
        <v>32963</v>
      </c>
      <c r="V804" t="s">
        <v>32964</v>
      </c>
      <c r="W804">
        <v>263</v>
      </c>
      <c r="X804">
        <v>220000000</v>
      </c>
      <c r="Y804" t="s">
        <v>122</v>
      </c>
      <c r="Z804" t="s">
        <v>123</v>
      </c>
      <c r="AA804">
        <v>0</v>
      </c>
      <c r="AB804" t="s">
        <v>76</v>
      </c>
      <c r="AC804">
        <v>0</v>
      </c>
      <c r="AD804" t="s">
        <v>76</v>
      </c>
      <c r="AE804">
        <v>2568122</v>
      </c>
      <c r="AF804" t="s">
        <v>40104</v>
      </c>
      <c r="AG804" t="s">
        <v>30957</v>
      </c>
      <c r="AH804" t="s">
        <v>32965</v>
      </c>
      <c r="AI804" t="s">
        <v>126</v>
      </c>
      <c r="AJ804" t="s">
        <v>41304</v>
      </c>
      <c r="AK804" t="s">
        <v>30958</v>
      </c>
      <c r="AL804" t="s">
        <v>30959</v>
      </c>
      <c r="AM804">
        <v>2014</v>
      </c>
      <c r="AN804" s="1">
        <v>41821</v>
      </c>
      <c r="AO804" s="1">
        <v>41828</v>
      </c>
      <c r="AP804">
        <v>3</v>
      </c>
      <c r="AQ804" t="s">
        <v>81</v>
      </c>
      <c r="AR804" s="4">
        <f>IF(AQ804="M",AP804*30.42,AP804)</f>
        <v>91.26</v>
      </c>
      <c r="AS804">
        <v>26</v>
      </c>
      <c r="AT804" s="4">
        <f>AR804+AS804</f>
        <v>117.26</v>
      </c>
      <c r="AU804">
        <v>3</v>
      </c>
      <c r="AV804" s="1">
        <f>AO804+AT804</f>
        <v>41945.26</v>
      </c>
      <c r="AW804" s="1">
        <v>42038</v>
      </c>
      <c r="AX804" s="2">
        <f>IF(AV804&gt;=AW804,1,2)</f>
        <v>2</v>
      </c>
      <c r="AY804" s="2" t="str">
        <f>IF((AV804+10)&gt;=AW804,"SAVE","LATE")</f>
        <v>LATE</v>
      </c>
      <c r="AZ804" t="s">
        <v>82</v>
      </c>
      <c r="BA804" t="s">
        <v>1011</v>
      </c>
      <c r="BB804">
        <v>219985000</v>
      </c>
      <c r="BC804">
        <v>0</v>
      </c>
      <c r="BD804" s="9">
        <v>219985000</v>
      </c>
      <c r="BE804" t="s">
        <v>32962</v>
      </c>
      <c r="BF804">
        <v>0</v>
      </c>
      <c r="BG804" t="s">
        <v>70</v>
      </c>
      <c r="BH804">
        <v>-1</v>
      </c>
      <c r="BI804" t="s">
        <v>47007</v>
      </c>
      <c r="BJ804" t="s">
        <v>32966</v>
      </c>
      <c r="BK804">
        <v>0</v>
      </c>
      <c r="BL804" t="s">
        <v>85</v>
      </c>
      <c r="BM804" t="s">
        <v>32967</v>
      </c>
    </row>
    <row r="805" spans="1:65" x14ac:dyDescent="0.25">
      <c r="A805">
        <v>2014</v>
      </c>
      <c r="B805" t="s">
        <v>116</v>
      </c>
      <c r="C805" t="s">
        <v>130</v>
      </c>
      <c r="D805" t="s">
        <v>40297</v>
      </c>
      <c r="E805" t="s">
        <v>82</v>
      </c>
      <c r="F805" t="s">
        <v>21524</v>
      </c>
      <c r="G805">
        <v>11</v>
      </c>
      <c r="H805" t="s">
        <v>41839</v>
      </c>
      <c r="I805" t="s">
        <v>67</v>
      </c>
      <c r="J805" t="s">
        <v>88</v>
      </c>
      <c r="K805">
        <v>3</v>
      </c>
      <c r="L805" t="s">
        <v>41838</v>
      </c>
      <c r="M805">
        <v>72000000</v>
      </c>
      <c r="N805" t="s">
        <v>41840</v>
      </c>
      <c r="O805" t="s">
        <v>33711</v>
      </c>
      <c r="P805" t="s">
        <v>90</v>
      </c>
      <c r="Q805" t="s">
        <v>21526</v>
      </c>
      <c r="R805" t="s">
        <v>21526</v>
      </c>
      <c r="S805" t="s">
        <v>627</v>
      </c>
      <c r="T805" t="s">
        <v>33712</v>
      </c>
      <c r="U805" t="s">
        <v>33713</v>
      </c>
      <c r="V805" t="s">
        <v>33714</v>
      </c>
      <c r="W805">
        <v>531</v>
      </c>
      <c r="X805">
        <v>129997716</v>
      </c>
      <c r="Y805" t="s">
        <v>122</v>
      </c>
      <c r="Z805" t="s">
        <v>123</v>
      </c>
      <c r="AA805">
        <v>0</v>
      </c>
      <c r="AB805" t="s">
        <v>76</v>
      </c>
      <c r="AC805">
        <v>0</v>
      </c>
      <c r="AD805" t="s">
        <v>76</v>
      </c>
      <c r="AE805">
        <v>2955240</v>
      </c>
      <c r="AF805" t="s">
        <v>40104</v>
      </c>
      <c r="AG805" t="s">
        <v>33715</v>
      </c>
      <c r="AH805" t="s">
        <v>33716</v>
      </c>
      <c r="AI805" t="s">
        <v>126</v>
      </c>
      <c r="AJ805" t="s">
        <v>41304</v>
      </c>
      <c r="AK805" t="s">
        <v>33717</v>
      </c>
      <c r="AL805" t="s">
        <v>33718</v>
      </c>
      <c r="AM805">
        <v>2014</v>
      </c>
      <c r="AN805" s="1">
        <v>41953</v>
      </c>
      <c r="AO805" s="1">
        <v>41956</v>
      </c>
      <c r="AP805">
        <v>45</v>
      </c>
      <c r="AQ805" t="s">
        <v>74</v>
      </c>
      <c r="AR805" s="4">
        <f>IF(AQ805="M",AP805*30.42,AP805)</f>
        <v>45</v>
      </c>
      <c r="AS805">
        <v>8</v>
      </c>
      <c r="AT805" s="4">
        <f>AR805+AS805</f>
        <v>53</v>
      </c>
      <c r="AU805">
        <v>2</v>
      </c>
      <c r="AV805" s="1">
        <f>AO805+AT805</f>
        <v>42009</v>
      </c>
      <c r="AW805" s="1">
        <v>42070</v>
      </c>
      <c r="AX805" s="2">
        <f>IF(AV805&gt;=AW805,1,2)</f>
        <v>2</v>
      </c>
      <c r="AY805" s="2" t="str">
        <f>IF((AV805+10)&gt;=AW805,"SAVE","LATE")</f>
        <v>LATE</v>
      </c>
      <c r="AZ805" t="s">
        <v>82</v>
      </c>
      <c r="BA805" t="s">
        <v>1011</v>
      </c>
      <c r="BB805">
        <v>129972716</v>
      </c>
      <c r="BC805">
        <v>64980000</v>
      </c>
      <c r="BD805" s="9">
        <v>194952716</v>
      </c>
      <c r="BE805" t="s">
        <v>42807</v>
      </c>
      <c r="BF805">
        <v>0</v>
      </c>
      <c r="BG805" t="s">
        <v>70</v>
      </c>
      <c r="BH805">
        <v>-1</v>
      </c>
      <c r="BI805" t="s">
        <v>33719</v>
      </c>
      <c r="BJ805" t="s">
        <v>21532</v>
      </c>
      <c r="BK805">
        <v>0</v>
      </c>
      <c r="BL805" t="s">
        <v>85</v>
      </c>
      <c r="BM805" t="s">
        <v>33720</v>
      </c>
    </row>
    <row r="806" spans="1:65" x14ac:dyDescent="0.25">
      <c r="A806">
        <v>2014</v>
      </c>
      <c r="B806" t="s">
        <v>116</v>
      </c>
      <c r="C806" t="s">
        <v>130</v>
      </c>
      <c r="D806" t="s">
        <v>40297</v>
      </c>
      <c r="E806" t="s">
        <v>82</v>
      </c>
      <c r="F806" t="s">
        <v>21524</v>
      </c>
      <c r="G806">
        <v>11</v>
      </c>
      <c r="H806" t="s">
        <v>41839</v>
      </c>
      <c r="I806" t="s">
        <v>67</v>
      </c>
      <c r="J806" t="s">
        <v>88</v>
      </c>
      <c r="K806">
        <v>3</v>
      </c>
      <c r="L806" t="s">
        <v>41838</v>
      </c>
      <c r="M806">
        <v>72000000</v>
      </c>
      <c r="N806" t="s">
        <v>41840</v>
      </c>
      <c r="O806" t="s">
        <v>34289</v>
      </c>
      <c r="P806" t="s">
        <v>90</v>
      </c>
      <c r="Q806" t="s">
        <v>21526</v>
      </c>
      <c r="R806" t="s">
        <v>21526</v>
      </c>
      <c r="S806" t="s">
        <v>627</v>
      </c>
      <c r="T806" t="s">
        <v>28270</v>
      </c>
      <c r="U806" t="s">
        <v>34290</v>
      </c>
      <c r="V806" t="s">
        <v>34291</v>
      </c>
      <c r="W806">
        <v>539</v>
      </c>
      <c r="X806">
        <v>70000000</v>
      </c>
      <c r="Y806" t="s">
        <v>122</v>
      </c>
      <c r="Z806" t="s">
        <v>123</v>
      </c>
      <c r="AA806">
        <v>0</v>
      </c>
      <c r="AB806" t="s">
        <v>76</v>
      </c>
      <c r="AC806">
        <v>0</v>
      </c>
      <c r="AD806" t="s">
        <v>76</v>
      </c>
      <c r="AE806">
        <v>2955631</v>
      </c>
      <c r="AF806" t="s">
        <v>40104</v>
      </c>
      <c r="AG806" t="s">
        <v>33715</v>
      </c>
      <c r="AH806" t="s">
        <v>33716</v>
      </c>
      <c r="AI806" t="s">
        <v>126</v>
      </c>
      <c r="AJ806" t="s">
        <v>41304</v>
      </c>
      <c r="AK806" t="s">
        <v>33717</v>
      </c>
      <c r="AL806" t="s">
        <v>33718</v>
      </c>
      <c r="AM806">
        <v>2014</v>
      </c>
      <c r="AN806" s="1">
        <v>41963</v>
      </c>
      <c r="AO806" s="1">
        <v>41964</v>
      </c>
      <c r="AP806">
        <v>40</v>
      </c>
      <c r="AQ806" t="s">
        <v>74</v>
      </c>
      <c r="AR806" s="4">
        <f>IF(AQ806="M",AP806*30.42,AP806)</f>
        <v>40</v>
      </c>
      <c r="AS806">
        <v>8</v>
      </c>
      <c r="AT806" s="4">
        <f>AR806+AS806</f>
        <v>48</v>
      </c>
      <c r="AU806">
        <v>2</v>
      </c>
      <c r="AV806" s="1">
        <f>AO806+AT806</f>
        <v>42012</v>
      </c>
      <c r="AW806" s="1">
        <v>42073</v>
      </c>
      <c r="AX806" s="2">
        <f>IF(AV806&gt;=AW806,1,2)</f>
        <v>2</v>
      </c>
      <c r="AY806" s="2" t="str">
        <f>IF((AV806+10)&gt;=AW806,"SAVE","LATE")</f>
        <v>LATE</v>
      </c>
      <c r="AZ806" t="s">
        <v>82</v>
      </c>
      <c r="BA806" t="s">
        <v>1011</v>
      </c>
      <c r="BB806">
        <v>69882119</v>
      </c>
      <c r="BC806">
        <v>34900000</v>
      </c>
      <c r="BD806" s="9">
        <v>104782119</v>
      </c>
      <c r="BE806" t="s">
        <v>34289</v>
      </c>
      <c r="BF806">
        <v>0</v>
      </c>
      <c r="BG806" t="s">
        <v>70</v>
      </c>
      <c r="BH806">
        <v>-1</v>
      </c>
      <c r="BI806" t="s">
        <v>33719</v>
      </c>
      <c r="BJ806" t="s">
        <v>30960</v>
      </c>
      <c r="BK806">
        <v>0</v>
      </c>
      <c r="BL806" t="s">
        <v>85</v>
      </c>
      <c r="BM806" t="s">
        <v>34292</v>
      </c>
    </row>
    <row r="807" spans="1:65" x14ac:dyDescent="0.25">
      <c r="A807">
        <v>2014</v>
      </c>
      <c r="B807" t="s">
        <v>116</v>
      </c>
      <c r="C807" t="s">
        <v>130</v>
      </c>
      <c r="D807" t="s">
        <v>40305</v>
      </c>
      <c r="E807" t="s">
        <v>34341</v>
      </c>
      <c r="F807" t="s">
        <v>34342</v>
      </c>
      <c r="G807">
        <v>11</v>
      </c>
      <c r="H807" t="s">
        <v>41839</v>
      </c>
      <c r="I807" t="s">
        <v>67</v>
      </c>
      <c r="J807" t="s">
        <v>88</v>
      </c>
      <c r="K807">
        <v>3</v>
      </c>
      <c r="L807" t="s">
        <v>41838</v>
      </c>
      <c r="M807">
        <v>95000000</v>
      </c>
      <c r="N807" t="s">
        <v>40102</v>
      </c>
      <c r="O807" t="s">
        <v>34343</v>
      </c>
      <c r="P807" t="s">
        <v>90</v>
      </c>
      <c r="Q807" t="s">
        <v>34344</v>
      </c>
      <c r="R807" t="s">
        <v>34344</v>
      </c>
      <c r="S807" t="s">
        <v>806</v>
      </c>
      <c r="T807" s="3">
        <v>41648</v>
      </c>
      <c r="U807" t="s">
        <v>34345</v>
      </c>
      <c r="V807" t="s">
        <v>34346</v>
      </c>
      <c r="W807" t="s">
        <v>34347</v>
      </c>
      <c r="X807">
        <v>44797415</v>
      </c>
      <c r="Y807" t="s">
        <v>96</v>
      </c>
      <c r="Z807" t="s">
        <v>40103</v>
      </c>
      <c r="AA807">
        <v>9513</v>
      </c>
      <c r="AB807" t="s">
        <v>42813</v>
      </c>
      <c r="AC807">
        <v>951316</v>
      </c>
      <c r="AD807" t="s">
        <v>39407</v>
      </c>
      <c r="AE807">
        <v>4137244</v>
      </c>
      <c r="AF807" t="s">
        <v>41304</v>
      </c>
      <c r="AG807" t="s">
        <v>34348</v>
      </c>
      <c r="AH807" t="s">
        <v>34349</v>
      </c>
      <c r="AI807" t="s">
        <v>126</v>
      </c>
      <c r="AJ807" t="s">
        <v>41304</v>
      </c>
      <c r="AK807">
        <v>98654946</v>
      </c>
      <c r="AL807" t="s">
        <v>34349</v>
      </c>
      <c r="AM807">
        <v>2014</v>
      </c>
      <c r="AN807" s="1">
        <v>41906</v>
      </c>
      <c r="AO807" s="1">
        <v>41906</v>
      </c>
      <c r="AP807">
        <v>6</v>
      </c>
      <c r="AQ807" t="s">
        <v>81</v>
      </c>
      <c r="AR807" s="4">
        <f>IF(AQ807="M",AP807*30.42,AP807)</f>
        <v>182.52</v>
      </c>
      <c r="AS807">
        <v>0</v>
      </c>
      <c r="AT807" s="4">
        <f>AR807+AS807</f>
        <v>182.52</v>
      </c>
      <c r="AU807">
        <v>3</v>
      </c>
      <c r="AV807" s="1">
        <f>AO807+AT807</f>
        <v>42088.52</v>
      </c>
      <c r="AW807" s="1">
        <v>42179</v>
      </c>
      <c r="AX807" s="2">
        <f>IF(AV807&gt;=AW807,1,2)</f>
        <v>2</v>
      </c>
      <c r="AY807" s="2" t="str">
        <f>IF((AV807+10)&gt;=AW807,"SAVE","LATE")</f>
        <v>LATE</v>
      </c>
      <c r="AZ807" t="s">
        <v>82</v>
      </c>
      <c r="BA807" t="s">
        <v>1011</v>
      </c>
      <c r="BB807">
        <v>64404533</v>
      </c>
      <c r="BC807">
        <v>19609564</v>
      </c>
      <c r="BD807" s="9">
        <v>84014097</v>
      </c>
      <c r="BE807" t="s">
        <v>34350</v>
      </c>
      <c r="BF807">
        <v>0</v>
      </c>
      <c r="BG807" t="s">
        <v>70</v>
      </c>
      <c r="BH807">
        <v>-1</v>
      </c>
      <c r="BI807" t="s">
        <v>34351</v>
      </c>
      <c r="BJ807" t="s">
        <v>1809</v>
      </c>
      <c r="BK807">
        <v>0</v>
      </c>
      <c r="BL807" t="s">
        <v>85</v>
      </c>
      <c r="BM807" t="s">
        <v>34352</v>
      </c>
    </row>
    <row r="808" spans="1:65" x14ac:dyDescent="0.25">
      <c r="A808">
        <v>2014</v>
      </c>
      <c r="B808" t="s">
        <v>116</v>
      </c>
      <c r="C808" t="s">
        <v>130</v>
      </c>
      <c r="D808" t="s">
        <v>40305</v>
      </c>
      <c r="E808" t="s">
        <v>34341</v>
      </c>
      <c r="F808" t="s">
        <v>34342</v>
      </c>
      <c r="G808">
        <v>13</v>
      </c>
      <c r="H808" t="s">
        <v>41891</v>
      </c>
      <c r="I808" t="s">
        <v>67</v>
      </c>
      <c r="J808" t="s">
        <v>88</v>
      </c>
      <c r="K808">
        <v>3</v>
      </c>
      <c r="L808" t="s">
        <v>41838</v>
      </c>
      <c r="M808">
        <v>95000000</v>
      </c>
      <c r="N808" t="s">
        <v>40102</v>
      </c>
      <c r="O808" t="s">
        <v>42814</v>
      </c>
      <c r="P808" t="s">
        <v>90</v>
      </c>
      <c r="Q808" t="s">
        <v>34344</v>
      </c>
      <c r="R808" t="s">
        <v>34344</v>
      </c>
      <c r="S808" t="s">
        <v>806</v>
      </c>
      <c r="T808" t="s">
        <v>20226</v>
      </c>
      <c r="U808" t="s">
        <v>34897</v>
      </c>
      <c r="V808" t="s">
        <v>34898</v>
      </c>
      <c r="W808" t="s">
        <v>34899</v>
      </c>
      <c r="X808">
        <v>13885823</v>
      </c>
      <c r="Y808" t="s">
        <v>96</v>
      </c>
      <c r="Z808" t="s">
        <v>40103</v>
      </c>
      <c r="AA808">
        <v>0</v>
      </c>
      <c r="AB808" t="s">
        <v>76</v>
      </c>
      <c r="AC808">
        <v>0</v>
      </c>
      <c r="AD808" t="s">
        <v>76</v>
      </c>
      <c r="AE808">
        <v>3777270</v>
      </c>
      <c r="AF808" t="s">
        <v>41304</v>
      </c>
      <c r="AG808">
        <v>98654946</v>
      </c>
      <c r="AH808" t="s">
        <v>34349</v>
      </c>
      <c r="AI808" t="s">
        <v>126</v>
      </c>
      <c r="AJ808" t="s">
        <v>41304</v>
      </c>
      <c r="AK808">
        <v>98654946</v>
      </c>
      <c r="AL808" t="s">
        <v>34349</v>
      </c>
      <c r="AM808">
        <v>2014</v>
      </c>
      <c r="AN808" s="1">
        <v>41913</v>
      </c>
      <c r="AO808" s="1">
        <v>41913</v>
      </c>
      <c r="AP808">
        <v>3</v>
      </c>
      <c r="AQ808" t="s">
        <v>81</v>
      </c>
      <c r="AR808" s="4">
        <f>IF(AQ808="M",AP808*30.42,AP808)</f>
        <v>91.26</v>
      </c>
      <c r="AS808">
        <v>0</v>
      </c>
      <c r="AT808" s="4">
        <f>AR808+AS808</f>
        <v>91.26</v>
      </c>
      <c r="AU808">
        <v>1</v>
      </c>
      <c r="AV808" s="1">
        <f>AO808+AT808</f>
        <v>42004.26</v>
      </c>
      <c r="AW808" s="1">
        <v>42036</v>
      </c>
      <c r="AX808" s="2">
        <f>IF(AV808&gt;=AW808,1,2)</f>
        <v>2</v>
      </c>
      <c r="AY808" s="2" t="str">
        <f>IF((AV808+10)&gt;=AW808,"SAVE","LATE")</f>
        <v>LATE</v>
      </c>
      <c r="AZ808" t="s">
        <v>82</v>
      </c>
      <c r="BA808" t="s">
        <v>1011</v>
      </c>
      <c r="BB808">
        <v>13773725</v>
      </c>
      <c r="BC808">
        <v>6880000</v>
      </c>
      <c r="BD808" s="9">
        <v>20653725</v>
      </c>
      <c r="BE808" t="s">
        <v>42815</v>
      </c>
      <c r="BF808">
        <v>0</v>
      </c>
      <c r="BG808" t="s">
        <v>70</v>
      </c>
      <c r="BH808">
        <v>-1</v>
      </c>
      <c r="BI808" t="s">
        <v>70</v>
      </c>
      <c r="BJ808" t="s">
        <v>70</v>
      </c>
      <c r="BK808">
        <v>0</v>
      </c>
      <c r="BL808" t="s">
        <v>85</v>
      </c>
      <c r="BM808" t="s">
        <v>34900</v>
      </c>
    </row>
    <row r="809" spans="1:65" x14ac:dyDescent="0.25">
      <c r="A809">
        <v>2014</v>
      </c>
      <c r="B809" t="s">
        <v>116</v>
      </c>
      <c r="C809" t="s">
        <v>130</v>
      </c>
      <c r="D809" t="s">
        <v>40306</v>
      </c>
      <c r="E809" t="s">
        <v>10172</v>
      </c>
      <c r="F809" t="s">
        <v>32079</v>
      </c>
      <c r="G809">
        <v>1</v>
      </c>
      <c r="H809" t="s">
        <v>46842</v>
      </c>
      <c r="I809" t="s">
        <v>105</v>
      </c>
      <c r="J809" t="s">
        <v>88</v>
      </c>
      <c r="K809">
        <v>3</v>
      </c>
      <c r="L809" t="s">
        <v>41838</v>
      </c>
      <c r="M809">
        <v>95000000</v>
      </c>
      <c r="N809" t="s">
        <v>40102</v>
      </c>
      <c r="O809" t="s">
        <v>42816</v>
      </c>
      <c r="P809" t="s">
        <v>90</v>
      </c>
      <c r="Q809" t="s">
        <v>40307</v>
      </c>
      <c r="R809" t="s">
        <v>40307</v>
      </c>
      <c r="S809" t="s">
        <v>40308</v>
      </c>
      <c r="T809" s="3">
        <v>41975</v>
      </c>
      <c r="U809" t="s">
        <v>32080</v>
      </c>
      <c r="V809" t="s">
        <v>30695</v>
      </c>
      <c r="W809">
        <v>38</v>
      </c>
      <c r="X809">
        <v>360000000</v>
      </c>
      <c r="Y809" t="s">
        <v>96</v>
      </c>
      <c r="Z809" t="s">
        <v>40103</v>
      </c>
      <c r="AA809">
        <v>0</v>
      </c>
      <c r="AB809" t="s">
        <v>76</v>
      </c>
      <c r="AC809">
        <v>0</v>
      </c>
      <c r="AD809" t="s">
        <v>76</v>
      </c>
      <c r="AE809">
        <v>2398948</v>
      </c>
      <c r="AF809" t="s">
        <v>40104</v>
      </c>
      <c r="AG809" t="s">
        <v>32081</v>
      </c>
      <c r="AH809" t="s">
        <v>32082</v>
      </c>
      <c r="AI809" t="s">
        <v>126</v>
      </c>
      <c r="AJ809" t="s">
        <v>41304</v>
      </c>
      <c r="AK809">
        <v>71451429</v>
      </c>
      <c r="AL809" t="s">
        <v>41402</v>
      </c>
      <c r="AM809">
        <v>2014</v>
      </c>
      <c r="AN809" s="1">
        <v>41725</v>
      </c>
      <c r="AO809" s="1">
        <v>41725</v>
      </c>
      <c r="AP809">
        <v>3</v>
      </c>
      <c r="AQ809" t="s">
        <v>81</v>
      </c>
      <c r="AR809" s="4">
        <f>IF(AQ809="M",AP809*30.42,AP809)</f>
        <v>91.26</v>
      </c>
      <c r="AS809">
        <v>0</v>
      </c>
      <c r="AT809" s="4">
        <f>AR809+AS809</f>
        <v>91.26</v>
      </c>
      <c r="AU809">
        <v>2</v>
      </c>
      <c r="AV809" s="1">
        <f>AO809+AT809</f>
        <v>41816.26</v>
      </c>
      <c r="AW809" s="1">
        <v>41878</v>
      </c>
      <c r="AX809" s="2">
        <f>IF(AV809&gt;=AW809,1,2)</f>
        <v>2</v>
      </c>
      <c r="AY809" s="2" t="str">
        <f>IF((AV809+10)&gt;=AW809,"SAVE","LATE")</f>
        <v>LATE</v>
      </c>
      <c r="AZ809" t="s">
        <v>82</v>
      </c>
      <c r="BA809" t="s">
        <v>1011</v>
      </c>
      <c r="BB809">
        <v>359999999</v>
      </c>
      <c r="BC809">
        <v>0</v>
      </c>
      <c r="BD809" s="9">
        <v>359999999</v>
      </c>
      <c r="BE809" t="s">
        <v>42816</v>
      </c>
      <c r="BF809">
        <v>0</v>
      </c>
      <c r="BG809" t="s">
        <v>70</v>
      </c>
      <c r="BH809">
        <v>-1</v>
      </c>
      <c r="BI809" t="s">
        <v>32083</v>
      </c>
      <c r="BJ809" t="s">
        <v>32083</v>
      </c>
      <c r="BK809">
        <v>0</v>
      </c>
      <c r="BL809" t="s">
        <v>85</v>
      </c>
      <c r="BM809" t="s">
        <v>32084</v>
      </c>
    </row>
    <row r="810" spans="1:65" x14ac:dyDescent="0.25">
      <c r="A810">
        <v>2014</v>
      </c>
      <c r="B810" t="s">
        <v>116</v>
      </c>
      <c r="C810" t="s">
        <v>130</v>
      </c>
      <c r="D810" t="s">
        <v>40311</v>
      </c>
      <c r="E810" t="s">
        <v>31642</v>
      </c>
      <c r="F810" t="s">
        <v>31643</v>
      </c>
      <c r="G810">
        <v>1</v>
      </c>
      <c r="H810" t="s">
        <v>46842</v>
      </c>
      <c r="I810" t="s">
        <v>105</v>
      </c>
      <c r="J810" t="s">
        <v>88</v>
      </c>
      <c r="K810">
        <v>3</v>
      </c>
      <c r="L810" t="s">
        <v>41838</v>
      </c>
      <c r="M810">
        <v>72000000</v>
      </c>
      <c r="N810" t="s">
        <v>41840</v>
      </c>
      <c r="O810" t="s">
        <v>31644</v>
      </c>
      <c r="P810" t="s">
        <v>90</v>
      </c>
      <c r="Q810" t="s">
        <v>31645</v>
      </c>
      <c r="R810" t="s">
        <v>31645</v>
      </c>
      <c r="S810" t="s">
        <v>31646</v>
      </c>
      <c r="T810" t="s">
        <v>29887</v>
      </c>
      <c r="U810" t="s">
        <v>31647</v>
      </c>
      <c r="V810" t="s">
        <v>31648</v>
      </c>
      <c r="W810" t="s">
        <v>31649</v>
      </c>
      <c r="X810">
        <v>421047163</v>
      </c>
      <c r="Y810" t="s">
        <v>122</v>
      </c>
      <c r="Z810" t="s">
        <v>123</v>
      </c>
      <c r="AA810">
        <v>0</v>
      </c>
      <c r="AB810" t="s">
        <v>76</v>
      </c>
      <c r="AC810">
        <v>0</v>
      </c>
      <c r="AD810" t="s">
        <v>76</v>
      </c>
      <c r="AE810">
        <v>2747628</v>
      </c>
      <c r="AF810" t="s">
        <v>40104</v>
      </c>
      <c r="AG810" t="s">
        <v>31650</v>
      </c>
      <c r="AH810" t="s">
        <v>31651</v>
      </c>
      <c r="AI810" t="s">
        <v>126</v>
      </c>
      <c r="AJ810" t="s">
        <v>41304</v>
      </c>
      <c r="AK810">
        <v>98772269</v>
      </c>
      <c r="AL810" t="s">
        <v>31652</v>
      </c>
      <c r="AM810">
        <v>2014</v>
      </c>
      <c r="AN810" s="1">
        <v>41891</v>
      </c>
      <c r="AO810" s="1">
        <v>41891</v>
      </c>
      <c r="AP810">
        <v>3</v>
      </c>
      <c r="AQ810" t="s">
        <v>81</v>
      </c>
      <c r="AR810" s="4">
        <f>IF(AQ810="M",AP810*30.42,AP810)</f>
        <v>91.26</v>
      </c>
      <c r="AS810">
        <v>0</v>
      </c>
      <c r="AT810" s="4">
        <f>AR810+AS810</f>
        <v>91.26</v>
      </c>
      <c r="AU810">
        <v>2</v>
      </c>
      <c r="AV810" s="1">
        <f>AO810+AT810</f>
        <v>41982.26</v>
      </c>
      <c r="AW810" s="1">
        <v>42044</v>
      </c>
      <c r="AX810" s="2">
        <f>IF(AV810&gt;=AW810,1,2)</f>
        <v>2</v>
      </c>
      <c r="AY810" s="2" t="str">
        <f>IF((AV810+10)&gt;=AW810,"SAVE","LATE")</f>
        <v>LATE</v>
      </c>
      <c r="AZ810" t="s">
        <v>82</v>
      </c>
      <c r="BA810" t="s">
        <v>1011</v>
      </c>
      <c r="BB810">
        <v>421047162</v>
      </c>
      <c r="BC810">
        <v>0</v>
      </c>
      <c r="BD810" s="9">
        <v>421047162</v>
      </c>
      <c r="BE810" t="s">
        <v>42817</v>
      </c>
      <c r="BF810">
        <v>0</v>
      </c>
      <c r="BG810" t="s">
        <v>70</v>
      </c>
      <c r="BH810">
        <v>-1</v>
      </c>
      <c r="BI810" t="s">
        <v>31651</v>
      </c>
      <c r="BJ810" t="s">
        <v>31653</v>
      </c>
      <c r="BK810">
        <v>0</v>
      </c>
      <c r="BL810" t="s">
        <v>85</v>
      </c>
      <c r="BM810" t="s">
        <v>31654</v>
      </c>
    </row>
    <row r="811" spans="1:65" x14ac:dyDescent="0.25">
      <c r="A811">
        <v>2014</v>
      </c>
      <c r="B811" t="s">
        <v>116</v>
      </c>
      <c r="C811" t="s">
        <v>290</v>
      </c>
      <c r="D811" t="s">
        <v>41878</v>
      </c>
      <c r="E811" t="s">
        <v>291</v>
      </c>
      <c r="F811" t="s">
        <v>18542</v>
      </c>
      <c r="G811">
        <v>1</v>
      </c>
      <c r="H811" t="s">
        <v>46842</v>
      </c>
      <c r="I811" t="s">
        <v>105</v>
      </c>
      <c r="J811" t="s">
        <v>88</v>
      </c>
      <c r="K811">
        <v>3</v>
      </c>
      <c r="L811" t="s">
        <v>41838</v>
      </c>
      <c r="M811">
        <v>95000000</v>
      </c>
      <c r="N811" t="s">
        <v>40102</v>
      </c>
      <c r="O811" t="s">
        <v>42818</v>
      </c>
      <c r="P811" t="s">
        <v>90</v>
      </c>
      <c r="Q811" t="s">
        <v>39326</v>
      </c>
      <c r="R811" t="s">
        <v>39326</v>
      </c>
      <c r="S811" t="s">
        <v>40312</v>
      </c>
      <c r="T811" t="s">
        <v>26921</v>
      </c>
      <c r="U811" t="s">
        <v>27016</v>
      </c>
      <c r="V811" t="s">
        <v>27017</v>
      </c>
      <c r="W811">
        <v>4600002895</v>
      </c>
      <c r="X811">
        <v>10120682675</v>
      </c>
      <c r="Y811" t="s">
        <v>96</v>
      </c>
      <c r="Z811" t="s">
        <v>40103</v>
      </c>
      <c r="AA811">
        <v>0</v>
      </c>
      <c r="AB811" t="s">
        <v>76</v>
      </c>
      <c r="AC811">
        <v>0</v>
      </c>
      <c r="AD811" t="s">
        <v>76</v>
      </c>
      <c r="AE811">
        <v>3025194</v>
      </c>
      <c r="AF811" t="s">
        <v>40104</v>
      </c>
      <c r="AG811" t="s">
        <v>27018</v>
      </c>
      <c r="AH811" t="s">
        <v>27019</v>
      </c>
      <c r="AI811" t="s">
        <v>126</v>
      </c>
      <c r="AJ811" t="s">
        <v>41304</v>
      </c>
      <c r="AK811" t="s">
        <v>22434</v>
      </c>
      <c r="AL811" t="s">
        <v>27020</v>
      </c>
      <c r="AM811">
        <v>2014</v>
      </c>
      <c r="AN811" s="1">
        <v>41982</v>
      </c>
      <c r="AO811" s="1">
        <v>41984</v>
      </c>
      <c r="AP811">
        <v>12</v>
      </c>
      <c r="AQ811" t="s">
        <v>81</v>
      </c>
      <c r="AR811" s="4">
        <f>IF(AQ811="M",AP811*30.42,AP811)</f>
        <v>365.04</v>
      </c>
      <c r="AS811">
        <v>0</v>
      </c>
      <c r="AT811" s="4">
        <f>AR811+AS811</f>
        <v>365.04</v>
      </c>
      <c r="AU811">
        <v>7</v>
      </c>
      <c r="AV811" s="1">
        <f>AO811+AT811</f>
        <v>42349.04</v>
      </c>
      <c r="AW811" s="1">
        <v>42562</v>
      </c>
      <c r="AX811" s="2">
        <f>IF(AV811&gt;=AW811,1,2)</f>
        <v>2</v>
      </c>
      <c r="AY811" s="2" t="str">
        <f>IF((AV811+10)&gt;=AW811,"SAVE","LATE")</f>
        <v>LATE</v>
      </c>
      <c r="AZ811" t="s">
        <v>82</v>
      </c>
      <c r="BA811" t="s">
        <v>1011</v>
      </c>
      <c r="BB811">
        <v>9792899738</v>
      </c>
      <c r="BC811">
        <v>2097958665</v>
      </c>
      <c r="BD811" s="9">
        <v>11890858403</v>
      </c>
      <c r="BE811" t="s">
        <v>42819</v>
      </c>
      <c r="BF811">
        <v>0</v>
      </c>
      <c r="BG811" t="s">
        <v>70</v>
      </c>
      <c r="BH811">
        <v>-1</v>
      </c>
      <c r="BI811" t="s">
        <v>47008</v>
      </c>
      <c r="BJ811" t="s">
        <v>27021</v>
      </c>
      <c r="BK811">
        <v>0</v>
      </c>
      <c r="BL811" t="s">
        <v>85</v>
      </c>
      <c r="BM811" t="s">
        <v>27022</v>
      </c>
    </row>
    <row r="812" spans="1:65" x14ac:dyDescent="0.25">
      <c r="A812">
        <v>2014</v>
      </c>
      <c r="B812" t="s">
        <v>116</v>
      </c>
      <c r="C812" t="s">
        <v>130</v>
      </c>
      <c r="D812" t="s">
        <v>40313</v>
      </c>
      <c r="E812" t="s">
        <v>17333</v>
      </c>
      <c r="F812" t="s">
        <v>17334</v>
      </c>
      <c r="G812">
        <v>1</v>
      </c>
      <c r="H812" t="s">
        <v>46842</v>
      </c>
      <c r="I812" t="s">
        <v>67</v>
      </c>
      <c r="J812" t="s">
        <v>88</v>
      </c>
      <c r="K812">
        <v>3</v>
      </c>
      <c r="L812" t="s">
        <v>41838</v>
      </c>
      <c r="M812">
        <v>72000000</v>
      </c>
      <c r="N812" t="s">
        <v>41840</v>
      </c>
      <c r="O812" t="s">
        <v>42826</v>
      </c>
      <c r="P812" t="s">
        <v>90</v>
      </c>
      <c r="Q812" t="s">
        <v>17336</v>
      </c>
      <c r="R812" t="s">
        <v>17336</v>
      </c>
      <c r="S812" t="s">
        <v>17337</v>
      </c>
      <c r="T812" t="s">
        <v>28250</v>
      </c>
      <c r="U812" t="s">
        <v>31588</v>
      </c>
      <c r="V812" t="s">
        <v>31589</v>
      </c>
      <c r="W812" t="s">
        <v>31589</v>
      </c>
      <c r="X812">
        <v>433013982</v>
      </c>
      <c r="Y812" t="s">
        <v>122</v>
      </c>
      <c r="Z812" t="s">
        <v>123</v>
      </c>
      <c r="AA812">
        <v>0</v>
      </c>
      <c r="AB812" t="s">
        <v>76</v>
      </c>
      <c r="AC812">
        <v>0</v>
      </c>
      <c r="AD812" t="s">
        <v>76</v>
      </c>
      <c r="AE812">
        <v>2763167</v>
      </c>
      <c r="AF812" t="s">
        <v>40104</v>
      </c>
      <c r="AG812" t="s">
        <v>31590</v>
      </c>
      <c r="AH812" t="s">
        <v>31591</v>
      </c>
      <c r="AI812" t="s">
        <v>126</v>
      </c>
      <c r="AJ812" t="s">
        <v>41304</v>
      </c>
      <c r="AK812" t="s">
        <v>31592</v>
      </c>
      <c r="AL812" t="s">
        <v>39409</v>
      </c>
      <c r="AM812">
        <v>2014</v>
      </c>
      <c r="AN812" s="1">
        <v>41864</v>
      </c>
      <c r="AO812" s="1">
        <v>41906</v>
      </c>
      <c r="AP812">
        <v>7</v>
      </c>
      <c r="AQ812" t="s">
        <v>81</v>
      </c>
      <c r="AR812" s="4">
        <f>IF(AQ812="M",AP812*30.42,AP812)</f>
        <v>212.94</v>
      </c>
      <c r="AS812">
        <v>0</v>
      </c>
      <c r="AT812" s="4">
        <f>AR812+AS812</f>
        <v>212.94</v>
      </c>
      <c r="AU812">
        <v>30</v>
      </c>
      <c r="AV812" s="1">
        <f>AO812+AT812</f>
        <v>42118.94</v>
      </c>
      <c r="AW812" s="1">
        <v>43032</v>
      </c>
      <c r="AX812" s="2">
        <f>IF(AV812&gt;=AW812,1,2)</f>
        <v>2</v>
      </c>
      <c r="AY812" s="2" t="str">
        <f>IF((AV812+10)&gt;=AW812,"SAVE","LATE")</f>
        <v>LATE</v>
      </c>
      <c r="AZ812" t="s">
        <v>82</v>
      </c>
      <c r="BA812" t="s">
        <v>1011</v>
      </c>
      <c r="BB812">
        <v>433013179</v>
      </c>
      <c r="BC812">
        <v>205827056</v>
      </c>
      <c r="BD812" s="9">
        <v>638840235</v>
      </c>
      <c r="BE812" t="s">
        <v>42826</v>
      </c>
      <c r="BF812">
        <v>0</v>
      </c>
      <c r="BG812" t="s">
        <v>70</v>
      </c>
      <c r="BH812">
        <v>-1</v>
      </c>
      <c r="BI812" t="s">
        <v>31593</v>
      </c>
      <c r="BJ812">
        <v>1000</v>
      </c>
      <c r="BK812">
        <v>0</v>
      </c>
      <c r="BL812" t="s">
        <v>85</v>
      </c>
      <c r="BM812" t="s">
        <v>31594</v>
      </c>
    </row>
    <row r="813" spans="1:65" x14ac:dyDescent="0.25">
      <c r="A813">
        <v>2014</v>
      </c>
      <c r="B813" t="s">
        <v>116</v>
      </c>
      <c r="C813" t="s">
        <v>130</v>
      </c>
      <c r="D813" t="s">
        <v>40313</v>
      </c>
      <c r="E813" t="s">
        <v>17333</v>
      </c>
      <c r="F813" t="s">
        <v>17334</v>
      </c>
      <c r="G813">
        <v>1</v>
      </c>
      <c r="H813" t="s">
        <v>46842</v>
      </c>
      <c r="I813" t="s">
        <v>67</v>
      </c>
      <c r="J813" t="s">
        <v>88</v>
      </c>
      <c r="K813">
        <v>3</v>
      </c>
      <c r="L813" t="s">
        <v>41838</v>
      </c>
      <c r="M813">
        <v>72000000</v>
      </c>
      <c r="N813" t="s">
        <v>41840</v>
      </c>
      <c r="O813" t="s">
        <v>42827</v>
      </c>
      <c r="P813" t="s">
        <v>90</v>
      </c>
      <c r="Q813" t="s">
        <v>17336</v>
      </c>
      <c r="R813" t="s">
        <v>17336</v>
      </c>
      <c r="S813" t="s">
        <v>17337</v>
      </c>
      <c r="T813" t="s">
        <v>26160</v>
      </c>
      <c r="U813" t="s">
        <v>32036</v>
      </c>
      <c r="V813" t="s">
        <v>32037</v>
      </c>
      <c r="W813" t="s">
        <v>32038</v>
      </c>
      <c r="X813">
        <v>385714063</v>
      </c>
      <c r="Y813" t="s">
        <v>122</v>
      </c>
      <c r="Z813" t="s">
        <v>123</v>
      </c>
      <c r="AA813">
        <v>0</v>
      </c>
      <c r="AB813" t="s">
        <v>76</v>
      </c>
      <c r="AC813">
        <v>0</v>
      </c>
      <c r="AD813" t="s">
        <v>76</v>
      </c>
      <c r="AE813">
        <v>2514953</v>
      </c>
      <c r="AF813" t="s">
        <v>40104</v>
      </c>
      <c r="AG813" t="s">
        <v>32039</v>
      </c>
      <c r="AH813" t="s">
        <v>32040</v>
      </c>
      <c r="AI813" t="s">
        <v>126</v>
      </c>
      <c r="AJ813" t="s">
        <v>41304</v>
      </c>
      <c r="AK813">
        <v>70812587</v>
      </c>
      <c r="AL813" t="s">
        <v>32041</v>
      </c>
      <c r="AM813">
        <v>2014</v>
      </c>
      <c r="AN813" s="1">
        <v>41730</v>
      </c>
      <c r="AO813" s="1">
        <v>41757</v>
      </c>
      <c r="AP813">
        <v>5</v>
      </c>
      <c r="AQ813" t="s">
        <v>81</v>
      </c>
      <c r="AR813" s="4">
        <f>IF(AQ813="M",AP813*30.42,AP813)</f>
        <v>152.10000000000002</v>
      </c>
      <c r="AS813">
        <v>0</v>
      </c>
      <c r="AT813" s="4">
        <f>AR813+AS813</f>
        <v>152.10000000000002</v>
      </c>
      <c r="AU813">
        <v>3</v>
      </c>
      <c r="AV813" s="1">
        <f>AO813+AT813</f>
        <v>41909.1</v>
      </c>
      <c r="AW813" s="1">
        <v>42001</v>
      </c>
      <c r="AX813" s="2">
        <f>IF(AV813&gt;=AW813,1,2)</f>
        <v>2</v>
      </c>
      <c r="AY813" s="2" t="str">
        <f>IF((AV813+10)&gt;=AW813,"SAVE","LATE")</f>
        <v>LATE</v>
      </c>
      <c r="AZ813" t="s">
        <v>82</v>
      </c>
      <c r="BA813" t="s">
        <v>1011</v>
      </c>
      <c r="BB813">
        <v>366428359</v>
      </c>
      <c r="BC813">
        <v>0</v>
      </c>
      <c r="BD813" s="9">
        <v>366428359</v>
      </c>
      <c r="BE813" t="s">
        <v>32042</v>
      </c>
      <c r="BF813">
        <v>0</v>
      </c>
      <c r="BG813" t="s">
        <v>70</v>
      </c>
      <c r="BH813">
        <v>-1</v>
      </c>
      <c r="BI813" t="s">
        <v>32043</v>
      </c>
      <c r="BJ813" t="s">
        <v>32044</v>
      </c>
      <c r="BK813">
        <v>0</v>
      </c>
      <c r="BL813" t="s">
        <v>85</v>
      </c>
      <c r="BM813" t="s">
        <v>32045</v>
      </c>
    </row>
    <row r="814" spans="1:65" x14ac:dyDescent="0.25">
      <c r="A814">
        <v>2014</v>
      </c>
      <c r="B814" t="s">
        <v>116</v>
      </c>
      <c r="C814" t="s">
        <v>130</v>
      </c>
      <c r="D814" t="s">
        <v>40313</v>
      </c>
      <c r="E814" t="s">
        <v>17333</v>
      </c>
      <c r="F814" t="s">
        <v>17334</v>
      </c>
      <c r="G814">
        <v>1</v>
      </c>
      <c r="H814" t="s">
        <v>46842</v>
      </c>
      <c r="I814" t="s">
        <v>67</v>
      </c>
      <c r="J814" t="s">
        <v>88</v>
      </c>
      <c r="K814">
        <v>3</v>
      </c>
      <c r="L814" t="s">
        <v>41838</v>
      </c>
      <c r="M814">
        <v>72000000</v>
      </c>
      <c r="N814" t="s">
        <v>41840</v>
      </c>
      <c r="O814" t="s">
        <v>42828</v>
      </c>
      <c r="P814" t="s">
        <v>90</v>
      </c>
      <c r="Q814" t="s">
        <v>17336</v>
      </c>
      <c r="R814" t="s">
        <v>17336</v>
      </c>
      <c r="S814" t="s">
        <v>17337</v>
      </c>
      <c r="T814" s="3">
        <v>41649</v>
      </c>
      <c r="U814" t="s">
        <v>32551</v>
      </c>
      <c r="V814" t="s">
        <v>32552</v>
      </c>
      <c r="W814" t="s">
        <v>32552</v>
      </c>
      <c r="X814">
        <v>278282225</v>
      </c>
      <c r="Y814" t="s">
        <v>122</v>
      </c>
      <c r="Z814" t="s">
        <v>123</v>
      </c>
      <c r="AA814">
        <v>0</v>
      </c>
      <c r="AB814" t="s">
        <v>76</v>
      </c>
      <c r="AC814">
        <v>0</v>
      </c>
      <c r="AD814" t="s">
        <v>76</v>
      </c>
      <c r="AE814">
        <v>2982736</v>
      </c>
      <c r="AF814" t="s">
        <v>40104</v>
      </c>
      <c r="AG814" t="s">
        <v>31590</v>
      </c>
      <c r="AH814" t="s">
        <v>31591</v>
      </c>
      <c r="AI814" t="s">
        <v>126</v>
      </c>
      <c r="AJ814" t="s">
        <v>41304</v>
      </c>
      <c r="AK814" t="s">
        <v>31592</v>
      </c>
      <c r="AL814" t="s">
        <v>39409</v>
      </c>
      <c r="AM814">
        <v>2014</v>
      </c>
      <c r="AN814" s="1">
        <v>41968</v>
      </c>
      <c r="AO814" s="1">
        <v>41968</v>
      </c>
      <c r="AP814">
        <v>1</v>
      </c>
      <c r="AQ814" t="s">
        <v>81</v>
      </c>
      <c r="AR814" s="4">
        <f>IF(AQ814="M",AP814*30.42,AP814)</f>
        <v>30.42</v>
      </c>
      <c r="AS814">
        <v>45</v>
      </c>
      <c r="AT814" s="4">
        <f>AR814+AS814</f>
        <v>75.42</v>
      </c>
      <c r="AU814">
        <v>2</v>
      </c>
      <c r="AV814" s="1">
        <f>AO814+AT814</f>
        <v>42043.42</v>
      </c>
      <c r="AW814" s="1">
        <v>42105</v>
      </c>
      <c r="AX814" s="2">
        <f>IF(AV814&gt;=AW814,1,2)</f>
        <v>2</v>
      </c>
      <c r="AY814" s="2" t="str">
        <f>IF((AV814+10)&gt;=AW814,"SAVE","LATE")</f>
        <v>LATE</v>
      </c>
      <c r="AZ814" t="s">
        <v>82</v>
      </c>
      <c r="BA814" t="s">
        <v>1011</v>
      </c>
      <c r="BB814">
        <v>278098665</v>
      </c>
      <c r="BC814">
        <v>472773899</v>
      </c>
      <c r="BD814" s="9">
        <v>750872564</v>
      </c>
      <c r="BE814" t="s">
        <v>42828</v>
      </c>
      <c r="BF814">
        <v>0</v>
      </c>
      <c r="BG814" t="s">
        <v>70</v>
      </c>
      <c r="BH814">
        <v>-1</v>
      </c>
      <c r="BI814" t="s">
        <v>32553</v>
      </c>
      <c r="BJ814" t="s">
        <v>32553</v>
      </c>
      <c r="BK814">
        <v>0</v>
      </c>
      <c r="BL814" t="s">
        <v>85</v>
      </c>
      <c r="BM814" t="s">
        <v>32554</v>
      </c>
    </row>
    <row r="815" spans="1:65" x14ac:dyDescent="0.25">
      <c r="A815">
        <v>2014</v>
      </c>
      <c r="B815" t="s">
        <v>116</v>
      </c>
      <c r="C815" t="s">
        <v>130</v>
      </c>
      <c r="D815" t="s">
        <v>40313</v>
      </c>
      <c r="E815" t="s">
        <v>17333</v>
      </c>
      <c r="F815" t="s">
        <v>17334</v>
      </c>
      <c r="G815">
        <v>1</v>
      </c>
      <c r="H815" t="s">
        <v>46842</v>
      </c>
      <c r="I815" t="s">
        <v>105</v>
      </c>
      <c r="J815" t="s">
        <v>88</v>
      </c>
      <c r="K815">
        <v>3</v>
      </c>
      <c r="L815" t="s">
        <v>41838</v>
      </c>
      <c r="M815">
        <v>72000000</v>
      </c>
      <c r="N815" t="s">
        <v>41840</v>
      </c>
      <c r="O815" t="s">
        <v>42829</v>
      </c>
      <c r="P815" t="s">
        <v>90</v>
      </c>
      <c r="Q815" t="s">
        <v>17336</v>
      </c>
      <c r="R815" t="s">
        <v>17336</v>
      </c>
      <c r="S815" t="s">
        <v>17337</v>
      </c>
      <c r="T815" t="s">
        <v>25376</v>
      </c>
      <c r="U815" t="s">
        <v>33183</v>
      </c>
      <c r="V815" t="s">
        <v>33184</v>
      </c>
      <c r="W815" t="s">
        <v>33184</v>
      </c>
      <c r="X815">
        <v>810000000</v>
      </c>
      <c r="Y815" t="s">
        <v>122</v>
      </c>
      <c r="Z815" t="s">
        <v>123</v>
      </c>
      <c r="AA815">
        <v>0</v>
      </c>
      <c r="AB815" t="s">
        <v>76</v>
      </c>
      <c r="AC815">
        <v>0</v>
      </c>
      <c r="AD815" t="s">
        <v>76</v>
      </c>
      <c r="AE815">
        <v>2500211</v>
      </c>
      <c r="AF815" t="s">
        <v>40104</v>
      </c>
      <c r="AG815" t="s">
        <v>33185</v>
      </c>
      <c r="AH815" t="s">
        <v>33186</v>
      </c>
      <c r="AI815" t="s">
        <v>126</v>
      </c>
      <c r="AJ815" t="s">
        <v>41304</v>
      </c>
      <c r="AK815" t="s">
        <v>21740</v>
      </c>
      <c r="AL815" t="s">
        <v>42830</v>
      </c>
      <c r="AM815">
        <v>2014</v>
      </c>
      <c r="AN815" s="1">
        <v>41753</v>
      </c>
      <c r="AO815" s="1">
        <v>41806</v>
      </c>
      <c r="AP815">
        <v>10</v>
      </c>
      <c r="AQ815" t="s">
        <v>81</v>
      </c>
      <c r="AR815" s="4">
        <f>IF(AQ815="M",AP815*30.42,AP815)</f>
        <v>304.20000000000005</v>
      </c>
      <c r="AS815">
        <v>0</v>
      </c>
      <c r="AT815" s="4">
        <f>AR815+AS815</f>
        <v>304.20000000000005</v>
      </c>
      <c r="AU815">
        <v>1</v>
      </c>
      <c r="AV815" s="1">
        <f>AO815+AT815</f>
        <v>42110.2</v>
      </c>
      <c r="AW815" s="1">
        <v>42140</v>
      </c>
      <c r="AX815" s="2">
        <f>IF(AV815&gt;=AW815,1,2)</f>
        <v>2</v>
      </c>
      <c r="AY815" s="2" t="str">
        <f>IF((AV815+10)&gt;=AW815,"SAVE","LATE")</f>
        <v>LATE</v>
      </c>
      <c r="AZ815" t="s">
        <v>82</v>
      </c>
      <c r="BA815" t="s">
        <v>1011</v>
      </c>
      <c r="BB815">
        <v>180909792</v>
      </c>
      <c r="BC815">
        <v>0</v>
      </c>
      <c r="BD815" s="9">
        <v>180909792</v>
      </c>
      <c r="BE815" t="s">
        <v>42831</v>
      </c>
      <c r="BF815">
        <v>0</v>
      </c>
      <c r="BG815" t="s">
        <v>70</v>
      </c>
      <c r="BH815">
        <v>-1</v>
      </c>
      <c r="BI815" t="s">
        <v>33186</v>
      </c>
      <c r="BJ815" t="s">
        <v>33187</v>
      </c>
      <c r="BK815">
        <v>0</v>
      </c>
      <c r="BL815" t="s">
        <v>85</v>
      </c>
      <c r="BM815" t="s">
        <v>33188</v>
      </c>
    </row>
    <row r="816" spans="1:65" x14ac:dyDescent="0.25">
      <c r="A816">
        <v>2014</v>
      </c>
      <c r="B816" t="s">
        <v>116</v>
      </c>
      <c r="C816" t="s">
        <v>357</v>
      </c>
      <c r="D816" t="s">
        <v>25112</v>
      </c>
      <c r="E816" t="s">
        <v>2786</v>
      </c>
      <c r="F816" t="s">
        <v>25113</v>
      </c>
      <c r="G816">
        <v>11</v>
      </c>
      <c r="H816" t="s">
        <v>41839</v>
      </c>
      <c r="I816" t="s">
        <v>105</v>
      </c>
      <c r="J816" t="s">
        <v>88</v>
      </c>
      <c r="K816">
        <v>3</v>
      </c>
      <c r="L816" t="s">
        <v>41838</v>
      </c>
      <c r="M816">
        <v>72000000</v>
      </c>
      <c r="N816" t="s">
        <v>41840</v>
      </c>
      <c r="O816" t="s">
        <v>42834</v>
      </c>
      <c r="P816" t="s">
        <v>90</v>
      </c>
      <c r="Q816" t="s">
        <v>39326</v>
      </c>
      <c r="R816" t="s">
        <v>39326</v>
      </c>
      <c r="S816" t="s">
        <v>19236</v>
      </c>
      <c r="T816" t="s">
        <v>31127</v>
      </c>
      <c r="U816" t="s">
        <v>34304</v>
      </c>
      <c r="V816" t="s">
        <v>34305</v>
      </c>
      <c r="W816" t="s">
        <v>34306</v>
      </c>
      <c r="X816">
        <v>69594086</v>
      </c>
      <c r="Y816" t="s">
        <v>122</v>
      </c>
      <c r="Z816" t="s">
        <v>123</v>
      </c>
      <c r="AA816">
        <v>0</v>
      </c>
      <c r="AB816" t="s">
        <v>76</v>
      </c>
      <c r="AC816">
        <v>0</v>
      </c>
      <c r="AD816" t="s">
        <v>76</v>
      </c>
      <c r="AE816">
        <v>3499000</v>
      </c>
      <c r="AF816" t="s">
        <v>145</v>
      </c>
      <c r="AG816" t="s">
        <v>34307</v>
      </c>
      <c r="AH816" t="s">
        <v>34308</v>
      </c>
      <c r="AI816" t="s">
        <v>126</v>
      </c>
      <c r="AJ816" t="s">
        <v>145</v>
      </c>
      <c r="AK816" t="s">
        <v>34307</v>
      </c>
      <c r="AL816" t="s">
        <v>34308</v>
      </c>
      <c r="AM816">
        <v>2014</v>
      </c>
      <c r="AN816" s="1">
        <v>41969</v>
      </c>
      <c r="AO816" s="1">
        <v>42017</v>
      </c>
      <c r="AP816">
        <v>2</v>
      </c>
      <c r="AQ816" t="s">
        <v>81</v>
      </c>
      <c r="AR816" s="4">
        <f>IF(AQ816="M",AP816*30.42,AP816)</f>
        <v>60.84</v>
      </c>
      <c r="AS816">
        <v>25</v>
      </c>
      <c r="AT816" s="4">
        <f>AR816+AS816</f>
        <v>85.84</v>
      </c>
      <c r="AU816">
        <v>1</v>
      </c>
      <c r="AV816" s="1">
        <f>AO816+AT816</f>
        <v>42102.84</v>
      </c>
      <c r="AW816" s="1">
        <v>42134</v>
      </c>
      <c r="AX816" s="2">
        <f>IF(AV816&gt;=AW816,1,2)</f>
        <v>2</v>
      </c>
      <c r="AY816" s="2" t="str">
        <f>IF((AV816+10)&gt;=AW816,"SAVE","LATE")</f>
        <v>LATE</v>
      </c>
      <c r="AZ816" t="s">
        <v>82</v>
      </c>
      <c r="BA816" t="s">
        <v>1011</v>
      </c>
      <c r="BB816">
        <v>68453706</v>
      </c>
      <c r="BC816">
        <v>22646543</v>
      </c>
      <c r="BD816" s="9">
        <v>91100249</v>
      </c>
      <c r="BE816" t="s">
        <v>42835</v>
      </c>
      <c r="BF816">
        <v>0</v>
      </c>
      <c r="BG816" t="s">
        <v>70</v>
      </c>
      <c r="BH816">
        <v>-1</v>
      </c>
      <c r="BI816" t="s">
        <v>34309</v>
      </c>
      <c r="BJ816" t="s">
        <v>34308</v>
      </c>
      <c r="BK816">
        <v>0</v>
      </c>
      <c r="BL816" t="s">
        <v>85</v>
      </c>
      <c r="BM816" t="s">
        <v>34310</v>
      </c>
    </row>
    <row r="817" spans="1:65" x14ac:dyDescent="0.25">
      <c r="A817">
        <v>2014</v>
      </c>
      <c r="B817" t="s">
        <v>116</v>
      </c>
      <c r="C817" t="s">
        <v>130</v>
      </c>
      <c r="D817" t="s">
        <v>42836</v>
      </c>
      <c r="E817" t="s">
        <v>29503</v>
      </c>
      <c r="F817" t="s">
        <v>29504</v>
      </c>
      <c r="G817">
        <v>1</v>
      </c>
      <c r="H817" t="s">
        <v>46842</v>
      </c>
      <c r="I817" t="s">
        <v>105</v>
      </c>
      <c r="J817" t="s">
        <v>88</v>
      </c>
      <c r="K817">
        <v>3</v>
      </c>
      <c r="L817" t="s">
        <v>41838</v>
      </c>
      <c r="M817">
        <v>72000000</v>
      </c>
      <c r="N817" t="s">
        <v>41840</v>
      </c>
      <c r="O817" t="s">
        <v>29505</v>
      </c>
      <c r="P817" t="s">
        <v>90</v>
      </c>
      <c r="Q817" t="s">
        <v>42837</v>
      </c>
      <c r="R817" t="s">
        <v>42837</v>
      </c>
      <c r="S817" t="s">
        <v>42838</v>
      </c>
      <c r="T817" s="3">
        <v>41915</v>
      </c>
      <c r="U817" t="s">
        <v>29506</v>
      </c>
      <c r="V817" t="s">
        <v>29507</v>
      </c>
      <c r="W817">
        <v>127</v>
      </c>
      <c r="X817">
        <v>1214506301</v>
      </c>
      <c r="Y817" t="s">
        <v>122</v>
      </c>
      <c r="Z817" t="s">
        <v>123</v>
      </c>
      <c r="AA817">
        <v>0</v>
      </c>
      <c r="AB817" t="s">
        <v>76</v>
      </c>
      <c r="AC817">
        <v>0</v>
      </c>
      <c r="AD817" t="s">
        <v>76</v>
      </c>
      <c r="AE817">
        <v>2809134</v>
      </c>
      <c r="AF817" t="s">
        <v>40104</v>
      </c>
      <c r="AG817" t="s">
        <v>29508</v>
      </c>
      <c r="AH817" t="s">
        <v>29509</v>
      </c>
      <c r="AI817" t="s">
        <v>159</v>
      </c>
      <c r="AJ817" t="s">
        <v>41304</v>
      </c>
      <c r="AK817" t="s">
        <v>29510</v>
      </c>
      <c r="AL817" t="s">
        <v>29511</v>
      </c>
      <c r="AM817">
        <v>2014</v>
      </c>
      <c r="AN817" s="1">
        <v>41738</v>
      </c>
      <c r="AO817" s="1">
        <v>41771</v>
      </c>
      <c r="AP817">
        <v>5</v>
      </c>
      <c r="AQ817" t="s">
        <v>81</v>
      </c>
      <c r="AR817" s="4">
        <f>IF(AQ817="M",AP817*30.42,AP817)</f>
        <v>152.10000000000002</v>
      </c>
      <c r="AS817">
        <v>40</v>
      </c>
      <c r="AT817" s="4">
        <f>AR817+AS817</f>
        <v>192.10000000000002</v>
      </c>
      <c r="AU817">
        <v>4</v>
      </c>
      <c r="AV817" s="1">
        <f>AO817+AT817</f>
        <v>41963.1</v>
      </c>
      <c r="AW817" s="1">
        <v>42085</v>
      </c>
      <c r="AX817" s="2">
        <f>IF(AV817&gt;=AW817,1,2)</f>
        <v>2</v>
      </c>
      <c r="AY817" s="2" t="str">
        <f>IF((AV817+10)&gt;=AW817,"SAVE","LATE")</f>
        <v>LATE</v>
      </c>
      <c r="AZ817" t="s">
        <v>82</v>
      </c>
      <c r="BA817" t="s">
        <v>1011</v>
      </c>
      <c r="BB817">
        <v>1213882801</v>
      </c>
      <c r="BC817">
        <v>599563554</v>
      </c>
      <c r="BD817" s="9">
        <v>1813446355</v>
      </c>
      <c r="BE817" t="s">
        <v>29512</v>
      </c>
      <c r="BF817">
        <v>0</v>
      </c>
      <c r="BG817" t="s">
        <v>70</v>
      </c>
      <c r="BH817">
        <v>-1</v>
      </c>
      <c r="BI817" t="s">
        <v>29509</v>
      </c>
      <c r="BJ817" t="s">
        <v>29509</v>
      </c>
      <c r="BK817">
        <v>0</v>
      </c>
      <c r="BL817" t="s">
        <v>85</v>
      </c>
      <c r="BM817" t="s">
        <v>29513</v>
      </c>
    </row>
    <row r="818" spans="1:65" x14ac:dyDescent="0.25">
      <c r="A818">
        <v>2014</v>
      </c>
      <c r="B818" t="s">
        <v>116</v>
      </c>
      <c r="C818" t="s">
        <v>130</v>
      </c>
      <c r="D818" t="s">
        <v>42836</v>
      </c>
      <c r="E818" t="s">
        <v>29503</v>
      </c>
      <c r="F818" t="s">
        <v>29504</v>
      </c>
      <c r="G818">
        <v>1</v>
      </c>
      <c r="H818" t="s">
        <v>46842</v>
      </c>
      <c r="I818" t="s">
        <v>105</v>
      </c>
      <c r="J818" t="s">
        <v>88</v>
      </c>
      <c r="K818">
        <v>3</v>
      </c>
      <c r="L818" t="s">
        <v>41838</v>
      </c>
      <c r="M818">
        <v>72000000</v>
      </c>
      <c r="N818" t="s">
        <v>41840</v>
      </c>
      <c r="O818" t="s">
        <v>42839</v>
      </c>
      <c r="P818" t="s">
        <v>90</v>
      </c>
      <c r="Q818" t="s">
        <v>42837</v>
      </c>
      <c r="R818" t="s">
        <v>42837</v>
      </c>
      <c r="S818" t="s">
        <v>42838</v>
      </c>
      <c r="T818" s="3">
        <v>41888</v>
      </c>
      <c r="U818" t="s">
        <v>31206</v>
      </c>
      <c r="V818" t="s">
        <v>31207</v>
      </c>
      <c r="W818">
        <v>194</v>
      </c>
      <c r="X818">
        <v>495724542</v>
      </c>
      <c r="Y818" t="s">
        <v>122</v>
      </c>
      <c r="Z818" t="s">
        <v>123</v>
      </c>
      <c r="AA818">
        <v>0</v>
      </c>
      <c r="AB818" t="s">
        <v>76</v>
      </c>
      <c r="AC818">
        <v>0</v>
      </c>
      <c r="AD818" t="s">
        <v>76</v>
      </c>
      <c r="AE818">
        <v>2756760</v>
      </c>
      <c r="AF818" t="s">
        <v>40104</v>
      </c>
      <c r="AG818" t="s">
        <v>31208</v>
      </c>
      <c r="AH818" t="s">
        <v>31209</v>
      </c>
      <c r="AI818" t="s">
        <v>159</v>
      </c>
      <c r="AJ818" t="s">
        <v>41304</v>
      </c>
      <c r="AK818">
        <v>1098621729</v>
      </c>
      <c r="AL818" t="s">
        <v>31210</v>
      </c>
      <c r="AM818">
        <v>2014</v>
      </c>
      <c r="AN818" s="1">
        <v>41828</v>
      </c>
      <c r="AO818" s="1">
        <v>41880</v>
      </c>
      <c r="AP818">
        <v>3</v>
      </c>
      <c r="AQ818" t="s">
        <v>81</v>
      </c>
      <c r="AR818" s="4">
        <f>IF(AQ818="M",AP818*30.42,AP818)</f>
        <v>91.26</v>
      </c>
      <c r="AS818">
        <v>0</v>
      </c>
      <c r="AT818" s="4">
        <f>AR818+AS818</f>
        <v>91.26</v>
      </c>
      <c r="AU818">
        <v>1</v>
      </c>
      <c r="AV818" s="1">
        <f>AO818+AT818</f>
        <v>41971.26</v>
      </c>
      <c r="AW818" s="1">
        <v>42002</v>
      </c>
      <c r="AX818" s="2">
        <f>IF(AV818&gt;=AW818,1,2)</f>
        <v>2</v>
      </c>
      <c r="AY818" s="2" t="str">
        <f>IF((AV818+10)&gt;=AW818,"SAVE","LATE")</f>
        <v>LATE</v>
      </c>
      <c r="AZ818" t="s">
        <v>82</v>
      </c>
      <c r="BA818" t="s">
        <v>1011</v>
      </c>
      <c r="BB818">
        <v>494565578</v>
      </c>
      <c r="BC818">
        <v>0</v>
      </c>
      <c r="BD818" s="9">
        <v>494565578</v>
      </c>
      <c r="BE818" t="s">
        <v>31211</v>
      </c>
      <c r="BF818">
        <v>0</v>
      </c>
      <c r="BG818" t="s">
        <v>70</v>
      </c>
      <c r="BH818">
        <v>-1</v>
      </c>
      <c r="BI818" t="s">
        <v>31209</v>
      </c>
      <c r="BJ818" t="s">
        <v>31209</v>
      </c>
      <c r="BK818">
        <v>0</v>
      </c>
      <c r="BL818" t="s">
        <v>85</v>
      </c>
      <c r="BM818" t="s">
        <v>31212</v>
      </c>
    </row>
    <row r="819" spans="1:65" x14ac:dyDescent="0.25">
      <c r="A819">
        <v>2014</v>
      </c>
      <c r="B819" t="s">
        <v>116</v>
      </c>
      <c r="C819" t="s">
        <v>130</v>
      </c>
      <c r="D819" t="s">
        <v>42836</v>
      </c>
      <c r="E819" t="s">
        <v>29503</v>
      </c>
      <c r="F819" t="s">
        <v>29504</v>
      </c>
      <c r="G819">
        <v>11</v>
      </c>
      <c r="H819" t="s">
        <v>41839</v>
      </c>
      <c r="I819" t="s">
        <v>105</v>
      </c>
      <c r="J819" t="s">
        <v>88</v>
      </c>
      <c r="K819">
        <v>3</v>
      </c>
      <c r="L819" t="s">
        <v>41838</v>
      </c>
      <c r="M819">
        <v>72000000</v>
      </c>
      <c r="N819" t="s">
        <v>41840</v>
      </c>
      <c r="O819" t="s">
        <v>47010</v>
      </c>
      <c r="P819" t="s">
        <v>90</v>
      </c>
      <c r="Q819" t="s">
        <v>42837</v>
      </c>
      <c r="R819" t="s">
        <v>42837</v>
      </c>
      <c r="S819" t="s">
        <v>42838</v>
      </c>
      <c r="T819" t="s">
        <v>27348</v>
      </c>
      <c r="U819" t="s">
        <v>34619</v>
      </c>
      <c r="V819" t="s">
        <v>34620</v>
      </c>
      <c r="W819">
        <v>242</v>
      </c>
      <c r="X819">
        <v>34999994</v>
      </c>
      <c r="Y819" t="s">
        <v>122</v>
      </c>
      <c r="Z819" t="s">
        <v>123</v>
      </c>
      <c r="AA819">
        <v>0</v>
      </c>
      <c r="AB819" t="s">
        <v>76</v>
      </c>
      <c r="AC819">
        <v>0</v>
      </c>
      <c r="AD819" t="s">
        <v>76</v>
      </c>
      <c r="AE819">
        <v>2803524</v>
      </c>
      <c r="AF819" t="s">
        <v>41304</v>
      </c>
      <c r="AG819">
        <v>13882926</v>
      </c>
      <c r="AH819" t="s">
        <v>34621</v>
      </c>
      <c r="AI819" t="s">
        <v>126</v>
      </c>
      <c r="AJ819" t="s">
        <v>41304</v>
      </c>
      <c r="AK819">
        <v>13882926</v>
      </c>
      <c r="AL819" t="s">
        <v>34621</v>
      </c>
      <c r="AM819">
        <v>2014</v>
      </c>
      <c r="AN819" s="1">
        <v>41837</v>
      </c>
      <c r="AO819" s="1">
        <v>41845</v>
      </c>
      <c r="AP819">
        <v>2</v>
      </c>
      <c r="AQ819" t="s">
        <v>81</v>
      </c>
      <c r="AR819" s="4">
        <f>IF(AQ819="M",AP819*30.42,AP819)</f>
        <v>60.84</v>
      </c>
      <c r="AS819">
        <v>0</v>
      </c>
      <c r="AT819" s="4">
        <f>AR819+AS819</f>
        <v>60.84</v>
      </c>
      <c r="AU819">
        <v>1</v>
      </c>
      <c r="AV819" s="1">
        <f>AO819+AT819</f>
        <v>41905.839999999997</v>
      </c>
      <c r="AW819" s="1">
        <v>41937</v>
      </c>
      <c r="AX819" s="2">
        <f>IF(AV819&gt;=AW819,1,2)</f>
        <v>2</v>
      </c>
      <c r="AY819" s="2" t="str">
        <f>IF((AV819+10)&gt;=AW819,"SAVE","LATE")</f>
        <v>LATE</v>
      </c>
      <c r="AZ819" t="s">
        <v>82</v>
      </c>
      <c r="BA819" t="s">
        <v>1011</v>
      </c>
      <c r="BB819">
        <v>34999994</v>
      </c>
      <c r="BC819">
        <v>17498196</v>
      </c>
      <c r="BD819" s="9">
        <v>52498190</v>
      </c>
      <c r="BE819" t="s">
        <v>34622</v>
      </c>
      <c r="BF819">
        <v>0</v>
      </c>
      <c r="BG819" t="s">
        <v>70</v>
      </c>
      <c r="BH819">
        <v>-1</v>
      </c>
      <c r="BI819" t="s">
        <v>34621</v>
      </c>
      <c r="BJ819" t="s">
        <v>34621</v>
      </c>
      <c r="BK819">
        <v>0</v>
      </c>
      <c r="BL819" t="s">
        <v>85</v>
      </c>
      <c r="BM819" t="s">
        <v>34623</v>
      </c>
    </row>
    <row r="820" spans="1:65" x14ac:dyDescent="0.25">
      <c r="A820">
        <v>2014</v>
      </c>
      <c r="B820" t="s">
        <v>116</v>
      </c>
      <c r="C820" t="s">
        <v>290</v>
      </c>
      <c r="D820" t="s">
        <v>41878</v>
      </c>
      <c r="E820" t="s">
        <v>291</v>
      </c>
      <c r="F820" t="s">
        <v>18542</v>
      </c>
      <c r="G820">
        <v>12</v>
      </c>
      <c r="H820" t="s">
        <v>41881</v>
      </c>
      <c r="I820" t="s">
        <v>67</v>
      </c>
      <c r="J820" t="s">
        <v>2752</v>
      </c>
      <c r="K820">
        <v>3</v>
      </c>
      <c r="L820" t="s">
        <v>41838</v>
      </c>
      <c r="M820">
        <v>95000000</v>
      </c>
      <c r="N820" t="s">
        <v>40102</v>
      </c>
      <c r="O820" t="s">
        <v>42842</v>
      </c>
      <c r="P820" t="s">
        <v>90</v>
      </c>
      <c r="Q820" t="s">
        <v>70</v>
      </c>
      <c r="R820" t="s">
        <v>70</v>
      </c>
      <c r="S820" t="s">
        <v>34065</v>
      </c>
      <c r="T820" t="s">
        <v>29887</v>
      </c>
      <c r="U820" t="s">
        <v>34066</v>
      </c>
      <c r="V820">
        <v>4600001801</v>
      </c>
      <c r="W820" t="s">
        <v>34067</v>
      </c>
      <c r="X820">
        <v>91145990</v>
      </c>
      <c r="Y820" t="s">
        <v>96</v>
      </c>
      <c r="Z820" t="s">
        <v>40103</v>
      </c>
      <c r="AA820">
        <v>0</v>
      </c>
      <c r="AB820" t="s">
        <v>76</v>
      </c>
      <c r="AC820">
        <v>0</v>
      </c>
      <c r="AD820" t="s">
        <v>76</v>
      </c>
      <c r="AE820">
        <v>2617847</v>
      </c>
      <c r="AF820" t="s">
        <v>40104</v>
      </c>
      <c r="AG820" t="s">
        <v>34068</v>
      </c>
      <c r="AH820" t="s">
        <v>34069</v>
      </c>
      <c r="AI820" t="s">
        <v>126</v>
      </c>
      <c r="AJ820" t="s">
        <v>41304</v>
      </c>
      <c r="AK820" t="s">
        <v>34070</v>
      </c>
      <c r="AL820" t="s">
        <v>34071</v>
      </c>
      <c r="AM820">
        <v>2014</v>
      </c>
      <c r="AN820" s="1">
        <v>41845</v>
      </c>
      <c r="AO820" s="1">
        <v>41835</v>
      </c>
      <c r="AP820">
        <v>2</v>
      </c>
      <c r="AQ820" t="s">
        <v>81</v>
      </c>
      <c r="AR820" s="4">
        <f>IF(AQ820="M",AP820*30.42,AP820)</f>
        <v>60.84</v>
      </c>
      <c r="AS820">
        <v>0</v>
      </c>
      <c r="AT820" s="4">
        <f>AR820+AS820</f>
        <v>60.84</v>
      </c>
      <c r="AU820">
        <v>1</v>
      </c>
      <c r="AV820" s="1">
        <f>AO820+AT820</f>
        <v>41895.839999999997</v>
      </c>
      <c r="AW820" s="1">
        <v>41927</v>
      </c>
      <c r="AX820" s="2">
        <f>IF(AV820&gt;=AW820,1,2)</f>
        <v>2</v>
      </c>
      <c r="AY820" s="2" t="str">
        <f>IF((AV820+10)&gt;=AW820,"SAVE","LATE")</f>
        <v>LATE</v>
      </c>
      <c r="AZ820" t="s">
        <v>82</v>
      </c>
      <c r="BA820" t="s">
        <v>1011</v>
      </c>
      <c r="BB820">
        <v>91145990</v>
      </c>
      <c r="BC820">
        <v>245608838</v>
      </c>
      <c r="BD820" s="9">
        <v>336754828</v>
      </c>
      <c r="BE820" t="s">
        <v>42842</v>
      </c>
      <c r="BF820">
        <v>0</v>
      </c>
      <c r="BG820" t="s">
        <v>70</v>
      </c>
      <c r="BH820">
        <v>-1</v>
      </c>
      <c r="BI820" t="s">
        <v>70</v>
      </c>
      <c r="BJ820" t="s">
        <v>70</v>
      </c>
      <c r="BK820">
        <v>0</v>
      </c>
      <c r="BL820" t="s">
        <v>85</v>
      </c>
      <c r="BM820" t="s">
        <v>34072</v>
      </c>
    </row>
    <row r="821" spans="1:65" x14ac:dyDescent="0.25">
      <c r="A821">
        <v>2013</v>
      </c>
      <c r="B821" t="s">
        <v>116</v>
      </c>
      <c r="C821" t="s">
        <v>693</v>
      </c>
      <c r="D821" t="s">
        <v>40317</v>
      </c>
      <c r="E821" t="s">
        <v>1015</v>
      </c>
      <c r="F821" t="s">
        <v>1016</v>
      </c>
      <c r="G821">
        <v>1</v>
      </c>
      <c r="H821" t="s">
        <v>46842</v>
      </c>
      <c r="I821" t="s">
        <v>67</v>
      </c>
      <c r="J821" t="s">
        <v>88</v>
      </c>
      <c r="K821">
        <v>3</v>
      </c>
      <c r="L821" t="s">
        <v>41838</v>
      </c>
      <c r="M821">
        <v>72000000</v>
      </c>
      <c r="N821" t="s">
        <v>41840</v>
      </c>
      <c r="O821" t="s">
        <v>40321</v>
      </c>
      <c r="P821" t="s">
        <v>90</v>
      </c>
      <c r="Q821" t="s">
        <v>177</v>
      </c>
      <c r="R821" t="s">
        <v>177</v>
      </c>
      <c r="S821" t="s">
        <v>1018</v>
      </c>
      <c r="T821" t="s">
        <v>25422</v>
      </c>
      <c r="U821" t="s">
        <v>27290</v>
      </c>
      <c r="V821" t="s">
        <v>27291</v>
      </c>
      <c r="W821" t="s">
        <v>27292</v>
      </c>
      <c r="X821">
        <v>6120000000</v>
      </c>
      <c r="Y821" t="s">
        <v>122</v>
      </c>
      <c r="Z821" t="s">
        <v>123</v>
      </c>
      <c r="AA821">
        <v>0</v>
      </c>
      <c r="AB821" t="s">
        <v>76</v>
      </c>
      <c r="AC821">
        <v>0</v>
      </c>
      <c r="AD821" t="s">
        <v>76</v>
      </c>
      <c r="AE821">
        <v>2428855</v>
      </c>
      <c r="AF821" t="s">
        <v>40104</v>
      </c>
      <c r="AG821" t="s">
        <v>27293</v>
      </c>
      <c r="AH821" t="s">
        <v>27294</v>
      </c>
      <c r="AI821" t="s">
        <v>177</v>
      </c>
      <c r="AJ821" t="s">
        <v>41304</v>
      </c>
      <c r="AK821" t="s">
        <v>27295</v>
      </c>
      <c r="AL821" t="s">
        <v>22631</v>
      </c>
      <c r="AM821">
        <v>2014</v>
      </c>
      <c r="AN821" s="1">
        <v>41716</v>
      </c>
      <c r="AO821" s="1">
        <v>41740</v>
      </c>
      <c r="AP821">
        <v>4</v>
      </c>
      <c r="AQ821" t="s">
        <v>81</v>
      </c>
      <c r="AR821" s="4">
        <f>IF(AQ821="M",AP821*30.42,AP821)</f>
        <v>121.68</v>
      </c>
      <c r="AS821">
        <v>0</v>
      </c>
      <c r="AT821" s="4">
        <f>AR821+AS821</f>
        <v>121.68</v>
      </c>
      <c r="AU821">
        <v>1</v>
      </c>
      <c r="AV821" s="1">
        <f>AO821+AT821</f>
        <v>41861.68</v>
      </c>
      <c r="AW821" s="1">
        <v>41893</v>
      </c>
      <c r="AX821" s="2">
        <f>IF(AV821&gt;=AW821,1,2)</f>
        <v>2</v>
      </c>
      <c r="AY821" s="2" t="str">
        <f>IF((AV821+10)&gt;=AW821,"SAVE","LATE")</f>
        <v>LATE</v>
      </c>
      <c r="AZ821" t="s">
        <v>82</v>
      </c>
      <c r="BA821" t="s">
        <v>1011</v>
      </c>
      <c r="BB821">
        <v>6119813672</v>
      </c>
      <c r="BC821">
        <v>0</v>
      </c>
      <c r="BD821" s="9">
        <v>6119813672</v>
      </c>
      <c r="BE821" t="s">
        <v>27296</v>
      </c>
      <c r="BF821">
        <v>0</v>
      </c>
      <c r="BG821" t="s">
        <v>70</v>
      </c>
      <c r="BH821">
        <v>-1</v>
      </c>
      <c r="BI821" t="s">
        <v>27297</v>
      </c>
      <c r="BJ821" t="s">
        <v>27297</v>
      </c>
      <c r="BK821">
        <v>0</v>
      </c>
      <c r="BL821" t="s">
        <v>85</v>
      </c>
      <c r="BM821" t="s">
        <v>27298</v>
      </c>
    </row>
    <row r="822" spans="1:65" x14ac:dyDescent="0.25">
      <c r="A822">
        <v>2014</v>
      </c>
      <c r="B822" t="s">
        <v>116</v>
      </c>
      <c r="C822" t="s">
        <v>693</v>
      </c>
      <c r="D822" t="s">
        <v>40317</v>
      </c>
      <c r="E822" t="s">
        <v>1015</v>
      </c>
      <c r="F822" t="s">
        <v>1016</v>
      </c>
      <c r="G822">
        <v>1</v>
      </c>
      <c r="H822" t="s">
        <v>46842</v>
      </c>
      <c r="I822" t="s">
        <v>105</v>
      </c>
      <c r="J822" t="s">
        <v>88</v>
      </c>
      <c r="K822">
        <v>3</v>
      </c>
      <c r="L822" t="s">
        <v>41838</v>
      </c>
      <c r="M822">
        <v>72000000</v>
      </c>
      <c r="N822" t="s">
        <v>41840</v>
      </c>
      <c r="O822" t="s">
        <v>42870</v>
      </c>
      <c r="P822" t="s">
        <v>90</v>
      </c>
      <c r="Q822" t="s">
        <v>177</v>
      </c>
      <c r="R822" t="s">
        <v>177</v>
      </c>
      <c r="S822" t="s">
        <v>1018</v>
      </c>
      <c r="T822" t="s">
        <v>27234</v>
      </c>
      <c r="U822" t="s">
        <v>28725</v>
      </c>
      <c r="V822" t="s">
        <v>28726</v>
      </c>
      <c r="W822" t="s">
        <v>28727</v>
      </c>
      <c r="X822">
        <v>1880326092</v>
      </c>
      <c r="Y822" t="s">
        <v>122</v>
      </c>
      <c r="Z822" t="s">
        <v>123</v>
      </c>
      <c r="AA822">
        <v>0</v>
      </c>
      <c r="AB822" t="s">
        <v>76</v>
      </c>
      <c r="AC822">
        <v>0</v>
      </c>
      <c r="AD822" t="s">
        <v>76</v>
      </c>
      <c r="AE822">
        <v>3132084</v>
      </c>
      <c r="AF822" t="s">
        <v>40104</v>
      </c>
      <c r="AG822" t="s">
        <v>28728</v>
      </c>
      <c r="AH822" t="s">
        <v>28729</v>
      </c>
      <c r="AI822" t="s">
        <v>177</v>
      </c>
      <c r="AJ822" t="s">
        <v>41304</v>
      </c>
      <c r="AK822" t="s">
        <v>21228</v>
      </c>
      <c r="AL822" t="s">
        <v>2987</v>
      </c>
      <c r="AM822">
        <v>2014</v>
      </c>
      <c r="AN822" s="1">
        <v>41962</v>
      </c>
      <c r="AO822" s="1">
        <v>41985</v>
      </c>
      <c r="AP822">
        <v>4</v>
      </c>
      <c r="AQ822" t="s">
        <v>81</v>
      </c>
      <c r="AR822" s="4">
        <f>IF(AQ822="M",AP822*30.42,AP822)</f>
        <v>121.68</v>
      </c>
      <c r="AS822">
        <v>68</v>
      </c>
      <c r="AT822" s="4">
        <f>AR822+AS822</f>
        <v>189.68</v>
      </c>
      <c r="AU822">
        <v>2</v>
      </c>
      <c r="AV822" s="1">
        <f>AO822+AT822</f>
        <v>42174.68</v>
      </c>
      <c r="AW822" s="1">
        <v>42237</v>
      </c>
      <c r="AX822" s="2">
        <f>IF(AV822&gt;=AW822,1,2)</f>
        <v>2</v>
      </c>
      <c r="AY822" s="2" t="str">
        <f>IF((AV822+10)&gt;=AW822,"SAVE","LATE")</f>
        <v>LATE</v>
      </c>
      <c r="AZ822" t="s">
        <v>82</v>
      </c>
      <c r="BA822" t="s">
        <v>1011</v>
      </c>
      <c r="BB822">
        <v>1880326092</v>
      </c>
      <c r="BC822">
        <v>0</v>
      </c>
      <c r="BD822" s="9">
        <v>1880326092</v>
      </c>
      <c r="BE822" t="s">
        <v>28730</v>
      </c>
      <c r="BF822">
        <v>0</v>
      </c>
      <c r="BG822" t="s">
        <v>70</v>
      </c>
      <c r="BH822">
        <v>-1</v>
      </c>
      <c r="BI822" t="s">
        <v>28731</v>
      </c>
      <c r="BJ822" t="s">
        <v>28732</v>
      </c>
      <c r="BK822">
        <v>0</v>
      </c>
      <c r="BL822" t="s">
        <v>85</v>
      </c>
      <c r="BM822" t="s">
        <v>28733</v>
      </c>
    </row>
    <row r="823" spans="1:65" x14ac:dyDescent="0.25">
      <c r="A823">
        <v>2014</v>
      </c>
      <c r="B823" t="s">
        <v>64</v>
      </c>
      <c r="C823" t="s">
        <v>65</v>
      </c>
      <c r="D823" t="s">
        <v>41855</v>
      </c>
      <c r="E823">
        <v>800152783</v>
      </c>
      <c r="F823" t="s">
        <v>20514</v>
      </c>
      <c r="G823">
        <v>1</v>
      </c>
      <c r="H823" t="s">
        <v>46842</v>
      </c>
      <c r="I823" t="s">
        <v>67</v>
      </c>
      <c r="J823" t="s">
        <v>88</v>
      </c>
      <c r="K823">
        <v>3</v>
      </c>
      <c r="L823" t="s">
        <v>41838</v>
      </c>
      <c r="M823">
        <v>72000000</v>
      </c>
      <c r="N823" t="s">
        <v>41840</v>
      </c>
      <c r="O823" t="s">
        <v>42871</v>
      </c>
      <c r="P823" t="s">
        <v>90</v>
      </c>
      <c r="Q823" t="s">
        <v>39286</v>
      </c>
      <c r="R823" t="s">
        <v>39286</v>
      </c>
      <c r="S823" t="s">
        <v>1018</v>
      </c>
      <c r="T823" s="3">
        <v>41984</v>
      </c>
      <c r="U823" t="s">
        <v>29448</v>
      </c>
      <c r="V823" t="s">
        <v>29449</v>
      </c>
      <c r="W823" t="s">
        <v>29450</v>
      </c>
      <c r="X823">
        <v>1394954991</v>
      </c>
      <c r="Y823" t="s">
        <v>122</v>
      </c>
      <c r="Z823" t="s">
        <v>123</v>
      </c>
      <c r="AA823">
        <v>0</v>
      </c>
      <c r="AB823" t="s">
        <v>76</v>
      </c>
      <c r="AC823">
        <v>0</v>
      </c>
      <c r="AD823" t="s">
        <v>76</v>
      </c>
      <c r="AE823">
        <v>3155487</v>
      </c>
      <c r="AF823" t="s">
        <v>40104</v>
      </c>
      <c r="AG823" t="s">
        <v>29451</v>
      </c>
      <c r="AH823" t="s">
        <v>29452</v>
      </c>
      <c r="AI823" t="s">
        <v>39286</v>
      </c>
      <c r="AJ823" t="s">
        <v>41304</v>
      </c>
      <c r="AK823" t="s">
        <v>29453</v>
      </c>
      <c r="AL823" t="s">
        <v>20325</v>
      </c>
      <c r="AM823">
        <v>2014</v>
      </c>
      <c r="AN823" s="1">
        <v>41999</v>
      </c>
      <c r="AO823" s="1">
        <v>42003</v>
      </c>
      <c r="AP823">
        <v>4</v>
      </c>
      <c r="AQ823" t="s">
        <v>81</v>
      </c>
      <c r="AR823" s="4">
        <f>IF(AQ823="M",AP823*30.42,AP823)</f>
        <v>121.68</v>
      </c>
      <c r="AS823">
        <v>0</v>
      </c>
      <c r="AT823" s="4">
        <f>AR823+AS823</f>
        <v>121.68</v>
      </c>
      <c r="AU823">
        <v>3</v>
      </c>
      <c r="AV823" s="1">
        <f>AO823+AT823</f>
        <v>42124.68</v>
      </c>
      <c r="AW823" s="1">
        <v>42215</v>
      </c>
      <c r="AX823" s="2">
        <f>IF(AV823&gt;=AW823,1,2)</f>
        <v>2</v>
      </c>
      <c r="AY823" s="2" t="str">
        <f>IF((AV823+10)&gt;=AW823,"SAVE","LATE")</f>
        <v>LATE</v>
      </c>
      <c r="AZ823" t="s">
        <v>82</v>
      </c>
      <c r="BA823" t="s">
        <v>1011</v>
      </c>
      <c r="BB823">
        <v>1255038499</v>
      </c>
      <c r="BC823">
        <v>627072923</v>
      </c>
      <c r="BD823" s="9">
        <v>1882111422</v>
      </c>
      <c r="BE823" t="s">
        <v>42871</v>
      </c>
      <c r="BF823">
        <v>0</v>
      </c>
      <c r="BG823" t="s">
        <v>70</v>
      </c>
      <c r="BH823">
        <v>-1</v>
      </c>
      <c r="BI823" t="s">
        <v>29454</v>
      </c>
      <c r="BJ823" t="s">
        <v>42872</v>
      </c>
      <c r="BK823">
        <v>0</v>
      </c>
      <c r="BL823" t="s">
        <v>85</v>
      </c>
      <c r="BM823" t="s">
        <v>29455</v>
      </c>
    </row>
    <row r="824" spans="1:65" x14ac:dyDescent="0.25">
      <c r="A824">
        <v>2014</v>
      </c>
      <c r="B824" t="s">
        <v>116</v>
      </c>
      <c r="C824" t="s">
        <v>693</v>
      </c>
      <c r="D824" t="s">
        <v>40317</v>
      </c>
      <c r="E824" t="s">
        <v>1015</v>
      </c>
      <c r="F824" t="s">
        <v>1016</v>
      </c>
      <c r="G824">
        <v>11</v>
      </c>
      <c r="H824" t="s">
        <v>41839</v>
      </c>
      <c r="I824" t="s">
        <v>67</v>
      </c>
      <c r="J824" t="s">
        <v>88</v>
      </c>
      <c r="K824">
        <v>3</v>
      </c>
      <c r="L824" t="s">
        <v>41838</v>
      </c>
      <c r="M824">
        <v>72000000</v>
      </c>
      <c r="N824" t="s">
        <v>41840</v>
      </c>
      <c r="O824" t="s">
        <v>42873</v>
      </c>
      <c r="P824" t="s">
        <v>90</v>
      </c>
      <c r="Q824" t="s">
        <v>177</v>
      </c>
      <c r="R824" t="s">
        <v>177</v>
      </c>
      <c r="S824" t="s">
        <v>1018</v>
      </c>
      <c r="T824" t="s">
        <v>27113</v>
      </c>
      <c r="U824" t="s">
        <v>31005</v>
      </c>
      <c r="V824" t="s">
        <v>31006</v>
      </c>
      <c r="W824" t="s">
        <v>31007</v>
      </c>
      <c r="X824">
        <v>537124578</v>
      </c>
      <c r="Y824" t="s">
        <v>122</v>
      </c>
      <c r="Z824" t="s">
        <v>123</v>
      </c>
      <c r="AA824">
        <v>0</v>
      </c>
      <c r="AB824" t="s">
        <v>76</v>
      </c>
      <c r="AC824">
        <v>0</v>
      </c>
      <c r="AD824" t="s">
        <v>76</v>
      </c>
      <c r="AE824">
        <v>2546140</v>
      </c>
      <c r="AF824" t="s">
        <v>40104</v>
      </c>
      <c r="AG824" t="s">
        <v>31008</v>
      </c>
      <c r="AH824" t="s">
        <v>31009</v>
      </c>
      <c r="AI824" t="s">
        <v>177</v>
      </c>
      <c r="AJ824" t="s">
        <v>41304</v>
      </c>
      <c r="AK824" t="s">
        <v>31010</v>
      </c>
      <c r="AL824" t="s">
        <v>31011</v>
      </c>
      <c r="AM824">
        <v>2014</v>
      </c>
      <c r="AN824" s="1">
        <v>41786</v>
      </c>
      <c r="AO824" s="1">
        <v>41795</v>
      </c>
      <c r="AP824">
        <v>4</v>
      </c>
      <c r="AQ824" t="s">
        <v>81</v>
      </c>
      <c r="AR824" s="4">
        <f>IF(AQ824="M",AP824*30.42,AP824)</f>
        <v>121.68</v>
      </c>
      <c r="AS824">
        <v>0</v>
      </c>
      <c r="AT824" s="4">
        <f>AR824+AS824</f>
        <v>121.68</v>
      </c>
      <c r="AU824">
        <v>1</v>
      </c>
      <c r="AV824" s="1">
        <f>AO824+AT824</f>
        <v>41916.68</v>
      </c>
      <c r="AW824" s="1">
        <v>41948</v>
      </c>
      <c r="AX824" s="2">
        <f>IF(AV824&gt;=AW824,1,2)</f>
        <v>2</v>
      </c>
      <c r="AY824" s="2" t="str">
        <f>IF((AV824+10)&gt;=AW824,"SAVE","LATE")</f>
        <v>LATE</v>
      </c>
      <c r="AZ824" t="s">
        <v>82</v>
      </c>
      <c r="BA824" t="s">
        <v>1011</v>
      </c>
      <c r="BB824">
        <v>536999031</v>
      </c>
      <c r="BC824">
        <v>39222362</v>
      </c>
      <c r="BD824" s="9">
        <v>576221393</v>
      </c>
      <c r="BE824" t="s">
        <v>31012</v>
      </c>
      <c r="BF824">
        <v>0</v>
      </c>
      <c r="BG824" t="s">
        <v>70</v>
      </c>
      <c r="BH824">
        <v>-1</v>
      </c>
      <c r="BI824" t="s">
        <v>31013</v>
      </c>
      <c r="BJ824" t="s">
        <v>31013</v>
      </c>
      <c r="BK824">
        <v>0</v>
      </c>
      <c r="BL824" t="s">
        <v>85</v>
      </c>
      <c r="BM824" t="s">
        <v>31014</v>
      </c>
    </row>
    <row r="825" spans="1:65" x14ac:dyDescent="0.25">
      <c r="A825">
        <v>2014</v>
      </c>
      <c r="B825" t="s">
        <v>64</v>
      </c>
      <c r="C825" t="s">
        <v>290</v>
      </c>
      <c r="D825" t="s">
        <v>22318</v>
      </c>
      <c r="E825">
        <v>900523392</v>
      </c>
      <c r="F825" t="s">
        <v>22319</v>
      </c>
      <c r="G825">
        <v>11</v>
      </c>
      <c r="H825" t="s">
        <v>41839</v>
      </c>
      <c r="I825" t="s">
        <v>67</v>
      </c>
      <c r="J825" t="s">
        <v>88</v>
      </c>
      <c r="K825">
        <v>3</v>
      </c>
      <c r="L825" t="s">
        <v>41838</v>
      </c>
      <c r="M825">
        <v>72000000</v>
      </c>
      <c r="N825" t="s">
        <v>41840</v>
      </c>
      <c r="O825" t="s">
        <v>42874</v>
      </c>
      <c r="P825" t="s">
        <v>90</v>
      </c>
      <c r="Q825" t="s">
        <v>39286</v>
      </c>
      <c r="R825" t="s">
        <v>39286</v>
      </c>
      <c r="S825" t="s">
        <v>1018</v>
      </c>
      <c r="T825" s="3">
        <v>41765</v>
      </c>
      <c r="U825" t="s">
        <v>31449</v>
      </c>
      <c r="V825" t="s">
        <v>31450</v>
      </c>
      <c r="W825" t="s">
        <v>31451</v>
      </c>
      <c r="X825">
        <v>462259639</v>
      </c>
      <c r="Y825" t="s">
        <v>122</v>
      </c>
      <c r="Z825" t="s">
        <v>123</v>
      </c>
      <c r="AA825">
        <v>0</v>
      </c>
      <c r="AB825" t="s">
        <v>76</v>
      </c>
      <c r="AC825">
        <v>0</v>
      </c>
      <c r="AD825" t="s">
        <v>76</v>
      </c>
      <c r="AE825">
        <v>2754144</v>
      </c>
      <c r="AF825" t="s">
        <v>40104</v>
      </c>
      <c r="AG825" t="s">
        <v>31452</v>
      </c>
      <c r="AH825" t="s">
        <v>31453</v>
      </c>
      <c r="AI825" t="s">
        <v>39286</v>
      </c>
      <c r="AJ825" t="s">
        <v>41304</v>
      </c>
      <c r="AK825" t="s">
        <v>18952</v>
      </c>
      <c r="AL825" t="s">
        <v>16776</v>
      </c>
      <c r="AM825">
        <v>2014</v>
      </c>
      <c r="AN825" s="1">
        <v>41883</v>
      </c>
      <c r="AO825" s="1">
        <v>41892</v>
      </c>
      <c r="AP825">
        <v>3</v>
      </c>
      <c r="AQ825" t="s">
        <v>81</v>
      </c>
      <c r="AR825" s="4">
        <f>IF(AQ825="M",AP825*30.42,AP825)</f>
        <v>91.26</v>
      </c>
      <c r="AS825">
        <v>15</v>
      </c>
      <c r="AT825" s="4">
        <f>AR825+AS825</f>
        <v>106.26</v>
      </c>
      <c r="AU825">
        <v>3</v>
      </c>
      <c r="AV825" s="1">
        <f>AO825+AT825</f>
        <v>41998.26</v>
      </c>
      <c r="AW825" s="1">
        <v>42088</v>
      </c>
      <c r="AX825" s="2">
        <f>IF(AV825&gt;=AW825,1,2)</f>
        <v>2</v>
      </c>
      <c r="AY825" s="2" t="str">
        <f>IF((AV825+10)&gt;=AW825,"SAVE","LATE")</f>
        <v>LATE</v>
      </c>
      <c r="AZ825" t="s">
        <v>82</v>
      </c>
      <c r="BA825" t="s">
        <v>1011</v>
      </c>
      <c r="BB825">
        <v>451791616</v>
      </c>
      <c r="BC825">
        <v>46629718</v>
      </c>
      <c r="BD825" s="9">
        <v>498421334</v>
      </c>
      <c r="BE825" t="s">
        <v>31454</v>
      </c>
      <c r="BF825">
        <v>0</v>
      </c>
      <c r="BG825" t="s">
        <v>70</v>
      </c>
      <c r="BH825">
        <v>-1</v>
      </c>
      <c r="BI825" t="s">
        <v>31453</v>
      </c>
      <c r="BJ825" t="s">
        <v>31453</v>
      </c>
      <c r="BK825">
        <v>0</v>
      </c>
      <c r="BL825" t="s">
        <v>85</v>
      </c>
      <c r="BM825" t="s">
        <v>31455</v>
      </c>
    </row>
    <row r="826" spans="1:65" x14ac:dyDescent="0.25">
      <c r="A826">
        <v>2014</v>
      </c>
      <c r="B826" t="s">
        <v>116</v>
      </c>
      <c r="C826" t="s">
        <v>357</v>
      </c>
      <c r="D826" t="s">
        <v>42867</v>
      </c>
      <c r="E826" t="s">
        <v>22925</v>
      </c>
      <c r="F826" t="s">
        <v>22926</v>
      </c>
      <c r="G826">
        <v>1</v>
      </c>
      <c r="H826" t="s">
        <v>46842</v>
      </c>
      <c r="I826" t="s">
        <v>67</v>
      </c>
      <c r="J826" t="s">
        <v>88</v>
      </c>
      <c r="K826">
        <v>3</v>
      </c>
      <c r="L826" t="s">
        <v>41838</v>
      </c>
      <c r="M826">
        <v>95000000</v>
      </c>
      <c r="N826" t="s">
        <v>40102</v>
      </c>
      <c r="O826" t="s">
        <v>42875</v>
      </c>
      <c r="P826" t="s">
        <v>90</v>
      </c>
      <c r="Q826" t="s">
        <v>177</v>
      </c>
      <c r="R826" t="s">
        <v>177</v>
      </c>
      <c r="S826" t="s">
        <v>1018</v>
      </c>
      <c r="T826" t="s">
        <v>15377</v>
      </c>
      <c r="U826" t="s">
        <v>32840</v>
      </c>
      <c r="V826" t="s">
        <v>32841</v>
      </c>
      <c r="W826" t="s">
        <v>32842</v>
      </c>
      <c r="X826">
        <v>238049974</v>
      </c>
      <c r="Y826" t="s">
        <v>96</v>
      </c>
      <c r="Z826" t="s">
        <v>40103</v>
      </c>
      <c r="AA826">
        <v>0</v>
      </c>
      <c r="AB826" t="s">
        <v>76</v>
      </c>
      <c r="AC826">
        <v>0</v>
      </c>
      <c r="AD826" t="s">
        <v>76</v>
      </c>
      <c r="AE826">
        <v>2984386</v>
      </c>
      <c r="AF826" t="s">
        <v>40104</v>
      </c>
      <c r="AG826">
        <v>900794965</v>
      </c>
      <c r="AH826" t="s">
        <v>42876</v>
      </c>
      <c r="AI826" t="s">
        <v>177</v>
      </c>
      <c r="AJ826" t="s">
        <v>41304</v>
      </c>
      <c r="AK826">
        <v>17585823</v>
      </c>
      <c r="AL826" t="s">
        <v>32843</v>
      </c>
      <c r="AM826">
        <v>2014</v>
      </c>
      <c r="AN826" s="1">
        <v>41969</v>
      </c>
      <c r="AO826" s="1">
        <v>41975</v>
      </c>
      <c r="AP826">
        <v>35</v>
      </c>
      <c r="AQ826" t="s">
        <v>74</v>
      </c>
      <c r="AR826" s="4">
        <f>IF(AQ826="M",AP826*30.42,AP826)</f>
        <v>35</v>
      </c>
      <c r="AS826">
        <v>0</v>
      </c>
      <c r="AT826" s="4">
        <f>AR826+AS826</f>
        <v>35</v>
      </c>
      <c r="AU826">
        <v>1</v>
      </c>
      <c r="AV826" s="1">
        <f>AO826+AT826</f>
        <v>42010</v>
      </c>
      <c r="AW826" s="1">
        <v>42041</v>
      </c>
      <c r="AX826" s="2">
        <f>IF(AV826&gt;=AW826,1,2)</f>
        <v>2</v>
      </c>
      <c r="AY826" s="2" t="str">
        <f>IF((AV826+10)&gt;=AW826,"SAVE","LATE")</f>
        <v>LATE</v>
      </c>
      <c r="AZ826" t="s">
        <v>82</v>
      </c>
      <c r="BA826" t="s">
        <v>1011</v>
      </c>
      <c r="BB826">
        <v>238049974</v>
      </c>
      <c r="BC826">
        <v>66666534</v>
      </c>
      <c r="BD826" s="9">
        <v>304716508</v>
      </c>
      <c r="BE826" t="s">
        <v>42875</v>
      </c>
      <c r="BF826">
        <v>0</v>
      </c>
      <c r="BG826" t="s">
        <v>70</v>
      </c>
      <c r="BH826">
        <v>-1</v>
      </c>
      <c r="BI826" t="s">
        <v>42877</v>
      </c>
      <c r="BJ826" t="s">
        <v>47011</v>
      </c>
      <c r="BK826">
        <v>0</v>
      </c>
      <c r="BL826" t="s">
        <v>85</v>
      </c>
      <c r="BM826" t="s">
        <v>32844</v>
      </c>
    </row>
    <row r="827" spans="1:65" x14ac:dyDescent="0.25">
      <c r="A827">
        <v>2014</v>
      </c>
      <c r="B827" t="s">
        <v>116</v>
      </c>
      <c r="C827" t="s">
        <v>130</v>
      </c>
      <c r="D827" t="s">
        <v>40324</v>
      </c>
      <c r="E827" t="s">
        <v>170</v>
      </c>
      <c r="F827" t="s">
        <v>171</v>
      </c>
      <c r="G827">
        <v>11</v>
      </c>
      <c r="H827" t="s">
        <v>41839</v>
      </c>
      <c r="I827" t="s">
        <v>105</v>
      </c>
      <c r="J827" t="s">
        <v>88</v>
      </c>
      <c r="K827">
        <v>3</v>
      </c>
      <c r="L827" t="s">
        <v>41838</v>
      </c>
      <c r="M827">
        <v>72000000</v>
      </c>
      <c r="N827" t="s">
        <v>41840</v>
      </c>
      <c r="O827" t="s">
        <v>40325</v>
      </c>
      <c r="P827" t="s">
        <v>90</v>
      </c>
      <c r="Q827" t="s">
        <v>2691</v>
      </c>
      <c r="R827" t="s">
        <v>2691</v>
      </c>
      <c r="S827" t="s">
        <v>173</v>
      </c>
      <c r="T827" s="3">
        <v>41771</v>
      </c>
      <c r="U827" t="s">
        <v>34169</v>
      </c>
      <c r="V827" t="s">
        <v>34170</v>
      </c>
      <c r="W827">
        <v>177</v>
      </c>
      <c r="X827">
        <v>80064715</v>
      </c>
      <c r="Y827" t="s">
        <v>122</v>
      </c>
      <c r="Z827" t="s">
        <v>123</v>
      </c>
      <c r="AA827">
        <v>0</v>
      </c>
      <c r="AB827" t="s">
        <v>76</v>
      </c>
      <c r="AC827">
        <v>0</v>
      </c>
      <c r="AD827" t="s">
        <v>76</v>
      </c>
      <c r="AE827">
        <v>3226259</v>
      </c>
      <c r="AF827" t="s">
        <v>40104</v>
      </c>
      <c r="AG827" t="s">
        <v>34171</v>
      </c>
      <c r="AH827" t="s">
        <v>34172</v>
      </c>
      <c r="AI827" t="s">
        <v>177</v>
      </c>
      <c r="AJ827" t="s">
        <v>41304</v>
      </c>
      <c r="AK827">
        <v>1075233406</v>
      </c>
      <c r="AL827" t="s">
        <v>19016</v>
      </c>
      <c r="AM827">
        <v>2014</v>
      </c>
      <c r="AN827" s="1">
        <v>42004</v>
      </c>
      <c r="AO827" s="1">
        <v>42037</v>
      </c>
      <c r="AP827">
        <v>2</v>
      </c>
      <c r="AQ827" t="s">
        <v>81</v>
      </c>
      <c r="AR827" s="4">
        <f>IF(AQ827="M",AP827*30.42,AP827)</f>
        <v>60.84</v>
      </c>
      <c r="AS827">
        <v>0</v>
      </c>
      <c r="AT827" s="4">
        <f>AR827+AS827</f>
        <v>60.84</v>
      </c>
      <c r="AU827">
        <v>2</v>
      </c>
      <c r="AV827" s="1">
        <f>AO827+AT827</f>
        <v>42097.84</v>
      </c>
      <c r="AW827" s="1">
        <v>42157</v>
      </c>
      <c r="AX827" s="2">
        <f>IF(AV827&gt;=AW827,1,2)</f>
        <v>2</v>
      </c>
      <c r="AY827" s="2" t="str">
        <f>IF((AV827+10)&gt;=AW827,"SAVE","LATE")</f>
        <v>LATE</v>
      </c>
      <c r="AZ827" t="s">
        <v>82</v>
      </c>
      <c r="BA827" t="s">
        <v>1011</v>
      </c>
      <c r="BB827">
        <v>80064715</v>
      </c>
      <c r="BC827">
        <v>39994438</v>
      </c>
      <c r="BD827" s="9">
        <v>120059153</v>
      </c>
      <c r="BE827" t="s">
        <v>34173</v>
      </c>
      <c r="BF827">
        <v>0</v>
      </c>
      <c r="BG827" t="s">
        <v>70</v>
      </c>
      <c r="BH827">
        <v>-1</v>
      </c>
      <c r="BI827" t="s">
        <v>34174</v>
      </c>
      <c r="BJ827" t="s">
        <v>34175</v>
      </c>
      <c r="BK827">
        <v>0</v>
      </c>
      <c r="BL827" t="s">
        <v>85</v>
      </c>
      <c r="BM827" t="s">
        <v>34176</v>
      </c>
    </row>
    <row r="828" spans="1:65" x14ac:dyDescent="0.25">
      <c r="A828">
        <v>2014</v>
      </c>
      <c r="B828" t="s">
        <v>64</v>
      </c>
      <c r="C828" t="s">
        <v>264</v>
      </c>
      <c r="D828" t="s">
        <v>40162</v>
      </c>
      <c r="E828">
        <v>860020227</v>
      </c>
      <c r="F828" t="s">
        <v>28259</v>
      </c>
      <c r="G828">
        <v>11</v>
      </c>
      <c r="H828" t="s">
        <v>41839</v>
      </c>
      <c r="I828" t="s">
        <v>67</v>
      </c>
      <c r="J828" t="s">
        <v>88</v>
      </c>
      <c r="K828">
        <v>3</v>
      </c>
      <c r="L828" t="s">
        <v>41838</v>
      </c>
      <c r="M828">
        <v>72000000</v>
      </c>
      <c r="N828" t="s">
        <v>41840</v>
      </c>
      <c r="O828" t="s">
        <v>42890</v>
      </c>
      <c r="P828" t="s">
        <v>90</v>
      </c>
      <c r="Q828" t="s">
        <v>39286</v>
      </c>
      <c r="R828" t="s">
        <v>39286</v>
      </c>
      <c r="S828" t="s">
        <v>42891</v>
      </c>
      <c r="T828" t="s">
        <v>28260</v>
      </c>
      <c r="U828" t="s">
        <v>28261</v>
      </c>
      <c r="V828" t="s">
        <v>28262</v>
      </c>
      <c r="W828" t="s">
        <v>28263</v>
      </c>
      <c r="X828">
        <v>8654154767</v>
      </c>
      <c r="Y828" t="s">
        <v>122</v>
      </c>
      <c r="Z828" t="s">
        <v>123</v>
      </c>
      <c r="AA828">
        <v>0</v>
      </c>
      <c r="AB828" t="s">
        <v>76</v>
      </c>
      <c r="AC828">
        <v>0</v>
      </c>
      <c r="AD828" t="s">
        <v>76</v>
      </c>
      <c r="AE828">
        <v>3069240</v>
      </c>
      <c r="AF828" t="s">
        <v>40104</v>
      </c>
      <c r="AG828">
        <v>900104689</v>
      </c>
      <c r="AH828" t="s">
        <v>28264</v>
      </c>
      <c r="AI828" t="s">
        <v>39286</v>
      </c>
      <c r="AJ828" t="s">
        <v>41304</v>
      </c>
      <c r="AK828">
        <v>79568508</v>
      </c>
      <c r="AL828" t="s">
        <v>28265</v>
      </c>
      <c r="AM828">
        <v>2014</v>
      </c>
      <c r="AN828" s="1">
        <v>42003</v>
      </c>
      <c r="AO828" s="1">
        <v>42004</v>
      </c>
      <c r="AP828">
        <v>9</v>
      </c>
      <c r="AQ828" t="s">
        <v>81</v>
      </c>
      <c r="AR828" s="4">
        <f>IF(AQ828="M",AP828*30.42,AP828)</f>
        <v>273.78000000000003</v>
      </c>
      <c r="AS828">
        <v>0</v>
      </c>
      <c r="AT828" s="4">
        <f>AR828+AS828</f>
        <v>273.78000000000003</v>
      </c>
      <c r="AU828">
        <v>2</v>
      </c>
      <c r="AV828" s="1">
        <f>AO828+AT828</f>
        <v>42277.78</v>
      </c>
      <c r="AW828" s="1">
        <v>42336</v>
      </c>
      <c r="AX828" s="2">
        <f>IF(AV828&gt;=AW828,1,2)</f>
        <v>2</v>
      </c>
      <c r="AY828" s="2" t="str">
        <f>IF((AV828+10)&gt;=AW828,"SAVE","LATE")</f>
        <v>LATE</v>
      </c>
      <c r="AZ828">
        <v>2014</v>
      </c>
      <c r="BA828" t="s">
        <v>1011</v>
      </c>
      <c r="BB828">
        <v>2526292374</v>
      </c>
      <c r="BC828">
        <v>0</v>
      </c>
      <c r="BD828" s="9">
        <v>2526292374</v>
      </c>
      <c r="BE828" t="s">
        <v>42892</v>
      </c>
      <c r="BF828">
        <v>0</v>
      </c>
      <c r="BG828" t="s">
        <v>70</v>
      </c>
      <c r="BH828">
        <v>-1</v>
      </c>
      <c r="BI828" t="s">
        <v>28266</v>
      </c>
      <c r="BJ828" t="s">
        <v>28267</v>
      </c>
      <c r="BK828" t="s">
        <v>28268</v>
      </c>
      <c r="BL828" t="s">
        <v>103</v>
      </c>
      <c r="BM828" t="s">
        <v>28269</v>
      </c>
    </row>
    <row r="829" spans="1:65" x14ac:dyDescent="0.25">
      <c r="A829">
        <v>2014</v>
      </c>
      <c r="B829" t="s">
        <v>64</v>
      </c>
      <c r="C829" t="s">
        <v>264</v>
      </c>
      <c r="D829" t="s">
        <v>40162</v>
      </c>
      <c r="E829">
        <v>860020227</v>
      </c>
      <c r="F829" t="s">
        <v>28259</v>
      </c>
      <c r="G829">
        <v>11</v>
      </c>
      <c r="H829" t="s">
        <v>41839</v>
      </c>
      <c r="I829" t="s">
        <v>67</v>
      </c>
      <c r="J829" t="s">
        <v>88</v>
      </c>
      <c r="K829">
        <v>3</v>
      </c>
      <c r="L829" t="s">
        <v>41838</v>
      </c>
      <c r="M829">
        <v>72000000</v>
      </c>
      <c r="N829" t="s">
        <v>41840</v>
      </c>
      <c r="O829" t="s">
        <v>42890</v>
      </c>
      <c r="P829" t="s">
        <v>90</v>
      </c>
      <c r="Q829" t="s">
        <v>39286</v>
      </c>
      <c r="R829" t="s">
        <v>39286</v>
      </c>
      <c r="S829" t="s">
        <v>42891</v>
      </c>
      <c r="T829" t="s">
        <v>28260</v>
      </c>
      <c r="U829" t="s">
        <v>28261</v>
      </c>
      <c r="V829" t="s">
        <v>28262</v>
      </c>
      <c r="W829" t="s">
        <v>28292</v>
      </c>
      <c r="X829">
        <v>8654154767</v>
      </c>
      <c r="Y829" t="s">
        <v>122</v>
      </c>
      <c r="Z829" t="s">
        <v>123</v>
      </c>
      <c r="AA829">
        <v>0</v>
      </c>
      <c r="AB829" t="s">
        <v>76</v>
      </c>
      <c r="AC829">
        <v>0</v>
      </c>
      <c r="AD829" t="s">
        <v>76</v>
      </c>
      <c r="AE829">
        <v>3064282</v>
      </c>
      <c r="AF829" t="s">
        <v>40104</v>
      </c>
      <c r="AG829" t="s">
        <v>14228</v>
      </c>
      <c r="AH829" t="s">
        <v>28293</v>
      </c>
      <c r="AI829" t="s">
        <v>39286</v>
      </c>
      <c r="AJ829" t="s">
        <v>41304</v>
      </c>
      <c r="AK829" t="s">
        <v>5986</v>
      </c>
      <c r="AL829" t="s">
        <v>5987</v>
      </c>
      <c r="AM829">
        <v>2014</v>
      </c>
      <c r="AN829" s="1">
        <v>42002</v>
      </c>
      <c r="AO829" s="1">
        <v>42004</v>
      </c>
      <c r="AP829">
        <v>9</v>
      </c>
      <c r="AQ829" t="s">
        <v>81</v>
      </c>
      <c r="AR829" s="4">
        <f>IF(AQ829="M",AP829*30.42,AP829)</f>
        <v>273.78000000000003</v>
      </c>
      <c r="AS829">
        <v>0</v>
      </c>
      <c r="AT829" s="4">
        <f>AR829+AS829</f>
        <v>273.78000000000003</v>
      </c>
      <c r="AU829">
        <v>1</v>
      </c>
      <c r="AV829" s="1">
        <f>AO829+AT829</f>
        <v>42277.78</v>
      </c>
      <c r="AW829" s="1">
        <v>42308</v>
      </c>
      <c r="AX829" s="2">
        <f>IF(AV829&gt;=AW829,1,2)</f>
        <v>2</v>
      </c>
      <c r="AY829" s="2" t="str">
        <f>IF((AV829+10)&gt;=AW829,"SAVE","LATE")</f>
        <v>LATE</v>
      </c>
      <c r="AZ829">
        <v>2014</v>
      </c>
      <c r="BA829" t="s">
        <v>1011</v>
      </c>
      <c r="BB829">
        <v>2496908495</v>
      </c>
      <c r="BC829">
        <v>189909546</v>
      </c>
      <c r="BD829" s="9">
        <v>2686818041</v>
      </c>
      <c r="BE829" t="s">
        <v>42893</v>
      </c>
      <c r="BF829">
        <v>0</v>
      </c>
      <c r="BG829" t="s">
        <v>70</v>
      </c>
      <c r="BH829">
        <v>-1</v>
      </c>
      <c r="BI829" t="s">
        <v>28266</v>
      </c>
      <c r="BJ829" t="s">
        <v>28267</v>
      </c>
      <c r="BK829" t="s">
        <v>28268</v>
      </c>
      <c r="BL829" t="s">
        <v>103</v>
      </c>
      <c r="BM829" t="s">
        <v>28269</v>
      </c>
    </row>
    <row r="830" spans="1:65" x14ac:dyDescent="0.25">
      <c r="A830">
        <v>2014</v>
      </c>
      <c r="B830" t="s">
        <v>64</v>
      </c>
      <c r="C830" t="s">
        <v>65</v>
      </c>
      <c r="D830" t="s">
        <v>42915</v>
      </c>
      <c r="E830" t="s">
        <v>26896</v>
      </c>
      <c r="F830" t="s">
        <v>26897</v>
      </c>
      <c r="G830">
        <v>11</v>
      </c>
      <c r="H830" t="s">
        <v>41839</v>
      </c>
      <c r="I830" t="s">
        <v>105</v>
      </c>
      <c r="J830" t="s">
        <v>88</v>
      </c>
      <c r="K830">
        <v>3</v>
      </c>
      <c r="L830" t="s">
        <v>41838</v>
      </c>
      <c r="M830">
        <v>72000000</v>
      </c>
      <c r="N830" t="s">
        <v>41840</v>
      </c>
      <c r="O830" t="s">
        <v>42916</v>
      </c>
      <c r="P830" t="s">
        <v>90</v>
      </c>
      <c r="Q830" t="s">
        <v>39286</v>
      </c>
      <c r="R830" t="s">
        <v>39286</v>
      </c>
      <c r="S830" t="s">
        <v>39417</v>
      </c>
      <c r="T830" s="3">
        <v>41954</v>
      </c>
      <c r="U830" t="s">
        <v>26898</v>
      </c>
      <c r="V830" t="s">
        <v>26899</v>
      </c>
      <c r="W830" t="s">
        <v>26900</v>
      </c>
      <c r="X830">
        <v>12806510842</v>
      </c>
      <c r="Y830" t="s">
        <v>122</v>
      </c>
      <c r="Z830" t="s">
        <v>123</v>
      </c>
      <c r="AA830">
        <v>0</v>
      </c>
      <c r="AB830" t="s">
        <v>76</v>
      </c>
      <c r="AC830">
        <v>0</v>
      </c>
      <c r="AD830" t="s">
        <v>76</v>
      </c>
      <c r="AE830">
        <v>3074548</v>
      </c>
      <c r="AF830" t="s">
        <v>40104</v>
      </c>
      <c r="AG830" t="s">
        <v>26901</v>
      </c>
      <c r="AH830" t="s">
        <v>42917</v>
      </c>
      <c r="AI830" t="s">
        <v>39286</v>
      </c>
      <c r="AJ830" t="s">
        <v>41304</v>
      </c>
      <c r="AK830" t="s">
        <v>26902</v>
      </c>
      <c r="AL830" t="s">
        <v>41411</v>
      </c>
      <c r="AM830">
        <v>2014</v>
      </c>
      <c r="AN830" s="1">
        <v>41996</v>
      </c>
      <c r="AO830" s="1">
        <v>41996</v>
      </c>
      <c r="AP830">
        <v>6</v>
      </c>
      <c r="AQ830" t="s">
        <v>81</v>
      </c>
      <c r="AR830" s="4">
        <f>IF(AQ830="M",AP830*30.42,AP830)</f>
        <v>182.52</v>
      </c>
      <c r="AS830">
        <v>0</v>
      </c>
      <c r="AT830" s="4">
        <f>AR830+AS830</f>
        <v>182.52</v>
      </c>
      <c r="AU830">
        <v>5</v>
      </c>
      <c r="AV830" s="1">
        <f>AO830+AT830</f>
        <v>42178.52</v>
      </c>
      <c r="AW830" s="1">
        <v>42331</v>
      </c>
      <c r="AX830" s="2">
        <f>IF(AV830&gt;=AW830,1,2)</f>
        <v>2</v>
      </c>
      <c r="AY830" s="2" t="str">
        <f>IF((AV830+10)&gt;=AW830,"SAVE","LATE")</f>
        <v>LATE</v>
      </c>
      <c r="AZ830">
        <v>2816</v>
      </c>
      <c r="BA830" t="s">
        <v>1011</v>
      </c>
      <c r="BB830">
        <v>12464550978</v>
      </c>
      <c r="BC830">
        <v>864309401</v>
      </c>
      <c r="BD830" s="9">
        <v>13328860379</v>
      </c>
      <c r="BE830" t="s">
        <v>42918</v>
      </c>
      <c r="BF830">
        <v>0</v>
      </c>
      <c r="BG830" t="s">
        <v>70</v>
      </c>
      <c r="BH830">
        <v>-1</v>
      </c>
      <c r="BI830" t="s">
        <v>42919</v>
      </c>
      <c r="BJ830" t="s">
        <v>26903</v>
      </c>
      <c r="BK830" t="s">
        <v>26904</v>
      </c>
      <c r="BL830" t="s">
        <v>103</v>
      </c>
      <c r="BM830" t="s">
        <v>26905</v>
      </c>
    </row>
    <row r="831" spans="1:65" x14ac:dyDescent="0.25">
      <c r="A831">
        <v>2014</v>
      </c>
      <c r="B831" t="s">
        <v>64</v>
      </c>
      <c r="C831" t="s">
        <v>290</v>
      </c>
      <c r="D831" t="s">
        <v>22318</v>
      </c>
      <c r="E831">
        <v>900523392</v>
      </c>
      <c r="F831" t="s">
        <v>22319</v>
      </c>
      <c r="G831">
        <v>1</v>
      </c>
      <c r="H831" t="s">
        <v>46842</v>
      </c>
      <c r="I831" t="s">
        <v>67</v>
      </c>
      <c r="J831" t="s">
        <v>88</v>
      </c>
      <c r="K831">
        <v>3</v>
      </c>
      <c r="L831" t="s">
        <v>41838</v>
      </c>
      <c r="M831">
        <v>72000000</v>
      </c>
      <c r="N831" t="s">
        <v>41840</v>
      </c>
      <c r="O831" t="s">
        <v>30093</v>
      </c>
      <c r="P831" t="s">
        <v>90</v>
      </c>
      <c r="Q831" t="s">
        <v>39286</v>
      </c>
      <c r="R831" t="s">
        <v>39286</v>
      </c>
      <c r="S831" t="s">
        <v>39417</v>
      </c>
      <c r="T831" t="s">
        <v>25891</v>
      </c>
      <c r="U831" t="s">
        <v>30094</v>
      </c>
      <c r="V831" t="s">
        <v>30095</v>
      </c>
      <c r="W831" t="s">
        <v>30096</v>
      </c>
      <c r="X831">
        <v>897724826</v>
      </c>
      <c r="Y831" t="s">
        <v>122</v>
      </c>
      <c r="Z831" t="s">
        <v>123</v>
      </c>
      <c r="AA831">
        <v>0</v>
      </c>
      <c r="AB831" t="s">
        <v>76</v>
      </c>
      <c r="AC831">
        <v>0</v>
      </c>
      <c r="AD831" t="s">
        <v>76</v>
      </c>
      <c r="AE831">
        <v>2739356</v>
      </c>
      <c r="AF831" t="s">
        <v>145</v>
      </c>
      <c r="AG831" t="s">
        <v>30097</v>
      </c>
      <c r="AH831" t="s">
        <v>30098</v>
      </c>
      <c r="AI831" t="s">
        <v>40331</v>
      </c>
      <c r="AJ831" t="s">
        <v>145</v>
      </c>
      <c r="AK831" t="s">
        <v>30097</v>
      </c>
      <c r="AL831" t="s">
        <v>30098</v>
      </c>
      <c r="AM831">
        <v>2014</v>
      </c>
      <c r="AN831" s="1">
        <v>41883</v>
      </c>
      <c r="AO831" s="1">
        <v>41884</v>
      </c>
      <c r="AP831">
        <v>4</v>
      </c>
      <c r="AQ831" t="s">
        <v>81</v>
      </c>
      <c r="AR831" s="4">
        <f>IF(AQ831="M",AP831*30.42,AP831)</f>
        <v>121.68</v>
      </c>
      <c r="AS831">
        <v>120</v>
      </c>
      <c r="AT831" s="4">
        <f>AR831+AS831</f>
        <v>241.68</v>
      </c>
      <c r="AU831">
        <v>1</v>
      </c>
      <c r="AV831" s="1">
        <f>AO831+AT831</f>
        <v>42125.68</v>
      </c>
      <c r="AW831" s="1">
        <v>42154</v>
      </c>
      <c r="AX831" s="2">
        <f>IF(AV831&gt;=AW831,1,2)</f>
        <v>2</v>
      </c>
      <c r="AY831" s="2" t="str">
        <f>IF((AV831+10)&gt;=AW831,"SAVE","LATE")</f>
        <v>LATE</v>
      </c>
      <c r="AZ831" t="s">
        <v>82</v>
      </c>
      <c r="BA831" t="s">
        <v>1011</v>
      </c>
      <c r="BB831">
        <v>872960016</v>
      </c>
      <c r="BC831">
        <v>0</v>
      </c>
      <c r="BD831" s="9">
        <v>872960016</v>
      </c>
      <c r="BE831" t="s">
        <v>30099</v>
      </c>
      <c r="BF831">
        <v>0</v>
      </c>
      <c r="BG831" t="s">
        <v>70</v>
      </c>
      <c r="BH831">
        <v>-1</v>
      </c>
      <c r="BI831" t="s">
        <v>30098</v>
      </c>
      <c r="BJ831" t="s">
        <v>30098</v>
      </c>
      <c r="BK831">
        <v>0</v>
      </c>
      <c r="BL831" t="s">
        <v>85</v>
      </c>
      <c r="BM831" t="s">
        <v>30100</v>
      </c>
    </row>
    <row r="832" spans="1:65" x14ac:dyDescent="0.25">
      <c r="A832">
        <v>2014</v>
      </c>
      <c r="B832" t="s">
        <v>64</v>
      </c>
      <c r="C832" t="s">
        <v>290</v>
      </c>
      <c r="D832" t="s">
        <v>22318</v>
      </c>
      <c r="E832">
        <v>900523392</v>
      </c>
      <c r="F832" t="s">
        <v>22319</v>
      </c>
      <c r="G832">
        <v>11</v>
      </c>
      <c r="H832" t="s">
        <v>41839</v>
      </c>
      <c r="I832" t="s">
        <v>67</v>
      </c>
      <c r="J832" t="s">
        <v>88</v>
      </c>
      <c r="K832">
        <v>3</v>
      </c>
      <c r="L832" t="s">
        <v>41838</v>
      </c>
      <c r="M832">
        <v>72000000</v>
      </c>
      <c r="N832" t="s">
        <v>41840</v>
      </c>
      <c r="O832" t="s">
        <v>42920</v>
      </c>
      <c r="P832" t="s">
        <v>90</v>
      </c>
      <c r="Q832" t="s">
        <v>39286</v>
      </c>
      <c r="R832" t="s">
        <v>39286</v>
      </c>
      <c r="S832" t="s">
        <v>39417</v>
      </c>
      <c r="T832" s="3">
        <v>41921</v>
      </c>
      <c r="U832" t="s">
        <v>31832</v>
      </c>
      <c r="V832" t="s">
        <v>31833</v>
      </c>
      <c r="W832" t="s">
        <v>31834</v>
      </c>
      <c r="X832">
        <v>400000000</v>
      </c>
      <c r="Y832" t="s">
        <v>122</v>
      </c>
      <c r="Z832" t="s">
        <v>123</v>
      </c>
      <c r="AA832">
        <v>0</v>
      </c>
      <c r="AB832" t="s">
        <v>76</v>
      </c>
      <c r="AC832">
        <v>0</v>
      </c>
      <c r="AD832" t="s">
        <v>76</v>
      </c>
      <c r="AE832">
        <v>2901847</v>
      </c>
      <c r="AF832" t="s">
        <v>40104</v>
      </c>
      <c r="AG832" t="s">
        <v>31835</v>
      </c>
      <c r="AH832" t="s">
        <v>31836</v>
      </c>
      <c r="AI832" t="s">
        <v>39286</v>
      </c>
      <c r="AJ832" t="s">
        <v>41304</v>
      </c>
      <c r="AK832" t="s">
        <v>18952</v>
      </c>
      <c r="AL832" t="s">
        <v>16776</v>
      </c>
      <c r="AM832">
        <v>2014</v>
      </c>
      <c r="AN832" s="1">
        <v>41943</v>
      </c>
      <c r="AO832" s="1">
        <v>41943</v>
      </c>
      <c r="AP832">
        <v>2</v>
      </c>
      <c r="AQ832" t="s">
        <v>81</v>
      </c>
      <c r="AR832" s="4">
        <f>IF(AQ832="M",AP832*30.42,AP832)</f>
        <v>60.84</v>
      </c>
      <c r="AS832">
        <v>75</v>
      </c>
      <c r="AT832" s="4">
        <f>AR832+AS832</f>
        <v>135.84</v>
      </c>
      <c r="AU832">
        <v>3</v>
      </c>
      <c r="AV832" s="1">
        <f>AO832+AT832</f>
        <v>42078.84</v>
      </c>
      <c r="AW832" s="1">
        <v>42171</v>
      </c>
      <c r="AX832" s="2">
        <f>IF(AV832&gt;=AW832,1,2)</f>
        <v>2</v>
      </c>
      <c r="AY832" s="2" t="str">
        <f>IF((AV832+10)&gt;=AW832,"SAVE","LATE")</f>
        <v>LATE</v>
      </c>
      <c r="AZ832" t="s">
        <v>82</v>
      </c>
      <c r="BA832" t="s">
        <v>1011</v>
      </c>
      <c r="BB832">
        <v>392613643</v>
      </c>
      <c r="BC832">
        <v>0</v>
      </c>
      <c r="BD832" s="9">
        <v>392613643</v>
      </c>
      <c r="BE832" t="s">
        <v>31837</v>
      </c>
      <c r="BF832">
        <v>0</v>
      </c>
      <c r="BG832" t="s">
        <v>70</v>
      </c>
      <c r="BH832">
        <v>-1</v>
      </c>
      <c r="BI832" t="s">
        <v>31836</v>
      </c>
      <c r="BJ832" t="s">
        <v>31836</v>
      </c>
      <c r="BK832">
        <v>0</v>
      </c>
      <c r="BL832" t="s">
        <v>85</v>
      </c>
      <c r="BM832" t="s">
        <v>31838</v>
      </c>
    </row>
    <row r="833" spans="1:65" x14ac:dyDescent="0.25">
      <c r="A833">
        <v>2014</v>
      </c>
      <c r="B833" t="s">
        <v>64</v>
      </c>
      <c r="C833" t="s">
        <v>65</v>
      </c>
      <c r="D833" t="s">
        <v>40101</v>
      </c>
      <c r="E833">
        <v>800215807</v>
      </c>
      <c r="F833" t="s">
        <v>4954</v>
      </c>
      <c r="G833">
        <v>1</v>
      </c>
      <c r="H833" t="s">
        <v>46842</v>
      </c>
      <c r="I833" t="s">
        <v>67</v>
      </c>
      <c r="J833" t="s">
        <v>88</v>
      </c>
      <c r="K833">
        <v>3</v>
      </c>
      <c r="L833" t="s">
        <v>41838</v>
      </c>
      <c r="M833">
        <v>95000000</v>
      </c>
      <c r="N833" t="s">
        <v>40102</v>
      </c>
      <c r="O833" t="s">
        <v>42922</v>
      </c>
      <c r="P833" t="s">
        <v>90</v>
      </c>
      <c r="Q833" t="s">
        <v>1620</v>
      </c>
      <c r="R833" t="s">
        <v>1620</v>
      </c>
      <c r="S833" t="s">
        <v>40332</v>
      </c>
      <c r="T833" t="s">
        <v>26692</v>
      </c>
      <c r="U833" t="s">
        <v>31801</v>
      </c>
      <c r="V833" t="s">
        <v>31802</v>
      </c>
      <c r="W833" t="s">
        <v>31803</v>
      </c>
      <c r="X833">
        <v>1044392304</v>
      </c>
      <c r="Y833" t="s">
        <v>96</v>
      </c>
      <c r="Z833" t="s">
        <v>40103</v>
      </c>
      <c r="AA833">
        <v>0</v>
      </c>
      <c r="AB833" t="s">
        <v>76</v>
      </c>
      <c r="AC833">
        <v>0</v>
      </c>
      <c r="AD833" t="s">
        <v>76</v>
      </c>
      <c r="AE833">
        <v>3082683</v>
      </c>
      <c r="AF833" t="s">
        <v>40104</v>
      </c>
      <c r="AG833">
        <v>800031110</v>
      </c>
      <c r="AH833" t="s">
        <v>31804</v>
      </c>
      <c r="AI833" t="s">
        <v>39370</v>
      </c>
      <c r="AJ833" t="s">
        <v>41304</v>
      </c>
      <c r="AK833">
        <v>8632869</v>
      </c>
      <c r="AL833" t="s">
        <v>5304</v>
      </c>
      <c r="AM833">
        <v>2014</v>
      </c>
      <c r="AN833" s="1">
        <v>41992</v>
      </c>
      <c r="AO833" s="1">
        <v>42005</v>
      </c>
      <c r="AP833">
        <v>12</v>
      </c>
      <c r="AQ833" t="s">
        <v>81</v>
      </c>
      <c r="AR833" s="4">
        <f>IF(AQ833="M",AP833*30.42,AP833)</f>
        <v>365.04</v>
      </c>
      <c r="AS833">
        <v>0</v>
      </c>
      <c r="AT833" s="4">
        <f>AR833+AS833</f>
        <v>365.04</v>
      </c>
      <c r="AU833">
        <v>6</v>
      </c>
      <c r="AV833" s="1">
        <f>AO833+AT833</f>
        <v>42370.04</v>
      </c>
      <c r="AW833" s="1">
        <v>42552</v>
      </c>
      <c r="AX833" s="2">
        <f>IF(AV833&gt;=AW833,1,2)</f>
        <v>2</v>
      </c>
      <c r="AY833" s="2" t="str">
        <f>IF((AV833+10)&gt;=AW833,"SAVE","LATE")</f>
        <v>LATE</v>
      </c>
      <c r="AZ833" t="s">
        <v>82</v>
      </c>
      <c r="BA833" t="s">
        <v>1011</v>
      </c>
      <c r="BB833">
        <v>398538603</v>
      </c>
      <c r="BC833">
        <v>199269301</v>
      </c>
      <c r="BD833" s="9">
        <v>597807904</v>
      </c>
      <c r="BE833" t="s">
        <v>42923</v>
      </c>
      <c r="BF833">
        <v>0</v>
      </c>
      <c r="BG833" t="s">
        <v>70</v>
      </c>
      <c r="BH833">
        <v>-1</v>
      </c>
      <c r="BI833" t="s">
        <v>31805</v>
      </c>
      <c r="BJ833" t="s">
        <v>6171</v>
      </c>
      <c r="BK833">
        <v>0</v>
      </c>
      <c r="BL833" t="s">
        <v>85</v>
      </c>
      <c r="BM833" t="s">
        <v>31806</v>
      </c>
    </row>
    <row r="834" spans="1:65" x14ac:dyDescent="0.25">
      <c r="A834">
        <v>2013</v>
      </c>
      <c r="B834" t="s">
        <v>116</v>
      </c>
      <c r="C834" t="s">
        <v>693</v>
      </c>
      <c r="D834" t="s">
        <v>40337</v>
      </c>
      <c r="E834" t="s">
        <v>28394</v>
      </c>
      <c r="F834" t="s">
        <v>28395</v>
      </c>
      <c r="G834">
        <v>1</v>
      </c>
      <c r="H834" t="s">
        <v>46842</v>
      </c>
      <c r="I834" t="s">
        <v>105</v>
      </c>
      <c r="J834" t="s">
        <v>88</v>
      </c>
      <c r="K834">
        <v>3</v>
      </c>
      <c r="L834" t="s">
        <v>41838</v>
      </c>
      <c r="M834">
        <v>95000000</v>
      </c>
      <c r="N834" t="s">
        <v>40102</v>
      </c>
      <c r="O834" t="s">
        <v>42927</v>
      </c>
      <c r="P834" t="s">
        <v>90</v>
      </c>
      <c r="Q834" t="s">
        <v>28396</v>
      </c>
      <c r="R834" t="s">
        <v>28396</v>
      </c>
      <c r="S834" t="s">
        <v>39420</v>
      </c>
      <c r="T834" t="s">
        <v>18368</v>
      </c>
      <c r="U834" t="s">
        <v>28397</v>
      </c>
      <c r="V834" t="s">
        <v>28398</v>
      </c>
      <c r="W834" t="s">
        <v>28398</v>
      </c>
      <c r="X834">
        <v>2250000000</v>
      </c>
      <c r="Y834" t="s">
        <v>96</v>
      </c>
      <c r="Z834" t="s">
        <v>40103</v>
      </c>
      <c r="AA834">
        <v>0</v>
      </c>
      <c r="AB834" t="s">
        <v>76</v>
      </c>
      <c r="AC834">
        <v>0</v>
      </c>
      <c r="AD834" t="s">
        <v>76</v>
      </c>
      <c r="AE834">
        <v>2456636</v>
      </c>
      <c r="AF834" t="s">
        <v>41304</v>
      </c>
      <c r="AG834" t="s">
        <v>28399</v>
      </c>
      <c r="AH834" t="s">
        <v>28400</v>
      </c>
      <c r="AI834" t="s">
        <v>39370</v>
      </c>
      <c r="AJ834" t="s">
        <v>41304</v>
      </c>
      <c r="AK834" t="s">
        <v>28399</v>
      </c>
      <c r="AL834" t="s">
        <v>28400</v>
      </c>
      <c r="AM834">
        <v>2014</v>
      </c>
      <c r="AN834" s="1">
        <v>41680</v>
      </c>
      <c r="AO834" s="1">
        <v>41680</v>
      </c>
      <c r="AP834">
        <v>4</v>
      </c>
      <c r="AQ834" t="s">
        <v>81</v>
      </c>
      <c r="AR834" s="4">
        <f>IF(AQ834="M",AP834*30.42,AP834)</f>
        <v>121.68</v>
      </c>
      <c r="AS834">
        <v>0</v>
      </c>
      <c r="AT834" s="4">
        <f>AR834+AS834</f>
        <v>121.68</v>
      </c>
      <c r="AU834">
        <v>1</v>
      </c>
      <c r="AV834" s="1">
        <f>AO834+AT834</f>
        <v>41801.68</v>
      </c>
      <c r="AW834" s="1">
        <v>41830</v>
      </c>
      <c r="AX834" s="2">
        <f>IF(AV834&gt;=AW834,1,2)</f>
        <v>2</v>
      </c>
      <c r="AY834" s="2" t="str">
        <f>IF((AV834+10)&gt;=AW834,"SAVE","LATE")</f>
        <v>LATE</v>
      </c>
      <c r="AZ834" t="s">
        <v>82</v>
      </c>
      <c r="BA834" t="s">
        <v>1011</v>
      </c>
      <c r="BB834">
        <v>2264124365</v>
      </c>
      <c r="BC834">
        <v>0</v>
      </c>
      <c r="BD834" s="9">
        <v>2264124365</v>
      </c>
      <c r="BE834" t="s">
        <v>42928</v>
      </c>
      <c r="BF834">
        <v>0</v>
      </c>
      <c r="BG834" t="s">
        <v>70</v>
      </c>
      <c r="BH834">
        <v>-1</v>
      </c>
      <c r="BI834" t="s">
        <v>28401</v>
      </c>
      <c r="BJ834" t="s">
        <v>42929</v>
      </c>
      <c r="BK834">
        <v>0</v>
      </c>
      <c r="BL834" t="s">
        <v>85</v>
      </c>
      <c r="BM834" t="s">
        <v>28402</v>
      </c>
    </row>
    <row r="835" spans="1:65" x14ac:dyDescent="0.25">
      <c r="A835">
        <v>2014</v>
      </c>
      <c r="B835" t="s">
        <v>116</v>
      </c>
      <c r="C835" t="s">
        <v>693</v>
      </c>
      <c r="D835" t="s">
        <v>40337</v>
      </c>
      <c r="E835" t="s">
        <v>28394</v>
      </c>
      <c r="F835" t="s">
        <v>28395</v>
      </c>
      <c r="G835">
        <v>1</v>
      </c>
      <c r="H835" t="s">
        <v>46842</v>
      </c>
      <c r="I835" t="s">
        <v>105</v>
      </c>
      <c r="J835" t="s">
        <v>88</v>
      </c>
      <c r="K835">
        <v>3</v>
      </c>
      <c r="L835" t="s">
        <v>41838</v>
      </c>
      <c r="M835">
        <v>95000000</v>
      </c>
      <c r="N835" t="s">
        <v>40102</v>
      </c>
      <c r="O835" t="s">
        <v>28403</v>
      </c>
      <c r="P835" t="s">
        <v>90</v>
      </c>
      <c r="Q835" t="s">
        <v>28396</v>
      </c>
      <c r="R835" t="s">
        <v>28396</v>
      </c>
      <c r="S835" t="s">
        <v>39420</v>
      </c>
      <c r="T835" t="s">
        <v>25403</v>
      </c>
      <c r="U835" t="s">
        <v>28404</v>
      </c>
      <c r="V835" t="s">
        <v>28405</v>
      </c>
      <c r="W835">
        <v>20140429001</v>
      </c>
      <c r="X835">
        <v>2250000000</v>
      </c>
      <c r="Y835" t="s">
        <v>96</v>
      </c>
      <c r="Z835" t="s">
        <v>40103</v>
      </c>
      <c r="AA835">
        <v>0</v>
      </c>
      <c r="AB835" t="s">
        <v>76</v>
      </c>
      <c r="AC835">
        <v>0</v>
      </c>
      <c r="AD835" t="s">
        <v>76</v>
      </c>
      <c r="AE835">
        <v>4094845</v>
      </c>
      <c r="AF835" t="s">
        <v>41304</v>
      </c>
      <c r="AG835">
        <v>15725514</v>
      </c>
      <c r="AH835" t="s">
        <v>28406</v>
      </c>
      <c r="AI835" t="s">
        <v>39370</v>
      </c>
      <c r="AJ835" t="s">
        <v>41304</v>
      </c>
      <c r="AK835">
        <v>15725514</v>
      </c>
      <c r="AL835" t="s">
        <v>28406</v>
      </c>
      <c r="AM835">
        <v>2014</v>
      </c>
      <c r="AN835" s="1">
        <v>41758</v>
      </c>
      <c r="AO835" s="1">
        <v>41771</v>
      </c>
      <c r="AP835">
        <v>4</v>
      </c>
      <c r="AQ835" t="s">
        <v>81</v>
      </c>
      <c r="AR835" s="4">
        <f>IF(AQ835="M",AP835*30.42,AP835)</f>
        <v>121.68</v>
      </c>
      <c r="AS835">
        <v>0</v>
      </c>
      <c r="AT835" s="4">
        <f>AR835+AS835</f>
        <v>121.68</v>
      </c>
      <c r="AU835">
        <v>1</v>
      </c>
      <c r="AV835" s="1">
        <f>AO835+AT835</f>
        <v>41892.68</v>
      </c>
      <c r="AW835" s="1">
        <v>41924</v>
      </c>
      <c r="AX835" s="2">
        <f>IF(AV835&gt;=AW835,1,2)</f>
        <v>2</v>
      </c>
      <c r="AY835" s="2" t="str">
        <f>IF((AV835+10)&gt;=AW835,"SAVE","LATE")</f>
        <v>LATE</v>
      </c>
      <c r="AZ835" t="s">
        <v>82</v>
      </c>
      <c r="BA835" t="s">
        <v>1011</v>
      </c>
      <c r="BB835">
        <v>2249918099</v>
      </c>
      <c r="BC835">
        <v>0</v>
      </c>
      <c r="BD835" s="9">
        <v>2249918099</v>
      </c>
      <c r="BE835" t="s">
        <v>28403</v>
      </c>
      <c r="BF835">
        <v>0</v>
      </c>
      <c r="BG835" t="s">
        <v>70</v>
      </c>
      <c r="BH835">
        <v>-1</v>
      </c>
      <c r="BI835" t="s">
        <v>28407</v>
      </c>
      <c r="BJ835" t="s">
        <v>42930</v>
      </c>
      <c r="BK835">
        <v>0</v>
      </c>
      <c r="BL835" t="s">
        <v>85</v>
      </c>
      <c r="BM835" t="s">
        <v>28408</v>
      </c>
    </row>
    <row r="836" spans="1:65" x14ac:dyDescent="0.25">
      <c r="A836">
        <v>2014</v>
      </c>
      <c r="B836" t="s">
        <v>64</v>
      </c>
      <c r="C836" t="s">
        <v>65</v>
      </c>
      <c r="D836" t="s">
        <v>41382</v>
      </c>
      <c r="E836" t="s">
        <v>6861</v>
      </c>
      <c r="F836" t="s">
        <v>29679</v>
      </c>
      <c r="G836">
        <v>1</v>
      </c>
      <c r="H836" t="s">
        <v>46842</v>
      </c>
      <c r="I836" t="s">
        <v>67</v>
      </c>
      <c r="J836" t="s">
        <v>88</v>
      </c>
      <c r="K836">
        <v>3</v>
      </c>
      <c r="L836" t="s">
        <v>41838</v>
      </c>
      <c r="M836">
        <v>72000000</v>
      </c>
      <c r="N836" t="s">
        <v>41840</v>
      </c>
      <c r="O836" t="s">
        <v>42941</v>
      </c>
      <c r="P836" t="s">
        <v>90</v>
      </c>
      <c r="Q836" t="s">
        <v>18872</v>
      </c>
      <c r="R836" t="s">
        <v>18872</v>
      </c>
      <c r="S836" t="s">
        <v>39422</v>
      </c>
      <c r="T836" s="3">
        <v>41859</v>
      </c>
      <c r="U836" t="s">
        <v>29680</v>
      </c>
      <c r="V836" t="s">
        <v>29681</v>
      </c>
      <c r="W836" t="s">
        <v>29681</v>
      </c>
      <c r="X836">
        <v>1023302991</v>
      </c>
      <c r="Y836" t="s">
        <v>122</v>
      </c>
      <c r="Z836" t="s">
        <v>123</v>
      </c>
      <c r="AA836">
        <v>0</v>
      </c>
      <c r="AB836" t="s">
        <v>76</v>
      </c>
      <c r="AC836">
        <v>0</v>
      </c>
      <c r="AD836" t="s">
        <v>76</v>
      </c>
      <c r="AE836">
        <v>2888255</v>
      </c>
      <c r="AF836" t="s">
        <v>40104</v>
      </c>
      <c r="AG836" t="s">
        <v>29682</v>
      </c>
      <c r="AH836" t="s">
        <v>29683</v>
      </c>
      <c r="AI836" t="s">
        <v>39370</v>
      </c>
      <c r="AJ836" t="s">
        <v>41304</v>
      </c>
      <c r="AK836" t="s">
        <v>29684</v>
      </c>
      <c r="AL836" t="s">
        <v>29685</v>
      </c>
      <c r="AM836">
        <v>2014</v>
      </c>
      <c r="AN836" s="1">
        <v>41943</v>
      </c>
      <c r="AO836" s="1">
        <v>41950</v>
      </c>
      <c r="AP836">
        <v>40</v>
      </c>
      <c r="AQ836" t="s">
        <v>74</v>
      </c>
      <c r="AR836" s="4">
        <f>IF(AQ836="M",AP836*30.42,AP836)</f>
        <v>40</v>
      </c>
      <c r="AS836">
        <v>60</v>
      </c>
      <c r="AT836" s="4">
        <f>AR836+AS836</f>
        <v>100</v>
      </c>
      <c r="AU836">
        <v>2</v>
      </c>
      <c r="AV836" s="1">
        <f>AO836+AT836</f>
        <v>42050</v>
      </c>
      <c r="AW836" s="1">
        <v>42111</v>
      </c>
      <c r="AX836" s="2">
        <f>IF(AV836&gt;=AW836,1,2)</f>
        <v>2</v>
      </c>
      <c r="AY836" s="2" t="str">
        <f>IF((AV836+10)&gt;=AW836,"SAVE","LATE")</f>
        <v>LATE</v>
      </c>
      <c r="AZ836" t="s">
        <v>82</v>
      </c>
      <c r="BA836" t="s">
        <v>1011</v>
      </c>
      <c r="BB836">
        <v>1016156932</v>
      </c>
      <c r="BC836">
        <v>0</v>
      </c>
      <c r="BD836" s="9">
        <v>1016156932</v>
      </c>
      <c r="BE836" t="s">
        <v>42942</v>
      </c>
      <c r="BF836">
        <v>0</v>
      </c>
      <c r="BG836" t="s">
        <v>70</v>
      </c>
      <c r="BH836">
        <v>-1</v>
      </c>
      <c r="BI836" t="s">
        <v>29686</v>
      </c>
      <c r="BJ836" t="s">
        <v>29687</v>
      </c>
      <c r="BK836">
        <v>0</v>
      </c>
      <c r="BL836" t="s">
        <v>85</v>
      </c>
      <c r="BM836" t="s">
        <v>29688</v>
      </c>
    </row>
    <row r="837" spans="1:65" x14ac:dyDescent="0.25">
      <c r="A837">
        <v>2015</v>
      </c>
      <c r="B837" t="s">
        <v>116</v>
      </c>
      <c r="C837" t="s">
        <v>357</v>
      </c>
      <c r="D837" t="s">
        <v>42894</v>
      </c>
      <c r="E837" t="s">
        <v>82</v>
      </c>
      <c r="F837" t="s">
        <v>31948</v>
      </c>
      <c r="G837">
        <v>12</v>
      </c>
      <c r="H837" t="s">
        <v>41881</v>
      </c>
      <c r="I837" t="s">
        <v>105</v>
      </c>
      <c r="J837" t="s">
        <v>68</v>
      </c>
      <c r="K837">
        <v>3</v>
      </c>
      <c r="L837" t="s">
        <v>41838</v>
      </c>
      <c r="M837">
        <v>72000000</v>
      </c>
      <c r="N837" t="s">
        <v>41840</v>
      </c>
      <c r="O837" t="s">
        <v>31949</v>
      </c>
      <c r="P837" t="s">
        <v>90</v>
      </c>
      <c r="Q837" t="s">
        <v>1620</v>
      </c>
      <c r="R837" t="s">
        <v>1620</v>
      </c>
      <c r="S837" t="s">
        <v>39430</v>
      </c>
      <c r="T837" t="s">
        <v>31950</v>
      </c>
      <c r="U837" t="s">
        <v>31951</v>
      </c>
      <c r="V837" t="s">
        <v>31952</v>
      </c>
      <c r="W837" t="s">
        <v>31953</v>
      </c>
      <c r="X837">
        <v>378943732</v>
      </c>
      <c r="Y837" t="s">
        <v>122</v>
      </c>
      <c r="Z837" t="s">
        <v>123</v>
      </c>
      <c r="AA837">
        <v>0</v>
      </c>
      <c r="AB837" t="s">
        <v>76</v>
      </c>
      <c r="AC837">
        <v>0</v>
      </c>
      <c r="AD837" t="s">
        <v>76</v>
      </c>
      <c r="AE837">
        <v>3477395</v>
      </c>
      <c r="AF837" t="s">
        <v>40104</v>
      </c>
      <c r="AG837" t="s">
        <v>31954</v>
      </c>
      <c r="AH837" t="s">
        <v>31955</v>
      </c>
      <c r="AI837" t="s">
        <v>39370</v>
      </c>
      <c r="AJ837" t="s">
        <v>41304</v>
      </c>
      <c r="AK837" t="s">
        <v>31956</v>
      </c>
      <c r="AL837" t="s">
        <v>31957</v>
      </c>
      <c r="AM837">
        <v>2014</v>
      </c>
      <c r="AN837" s="1">
        <v>41977</v>
      </c>
      <c r="AO837" s="1">
        <v>41995</v>
      </c>
      <c r="AP837">
        <v>6</v>
      </c>
      <c r="AQ837" t="s">
        <v>81</v>
      </c>
      <c r="AR837" s="4">
        <f>IF(AQ837="M",AP837*30.42,AP837)</f>
        <v>182.52</v>
      </c>
      <c r="AS837">
        <v>0</v>
      </c>
      <c r="AT837" s="4">
        <f>AR837+AS837</f>
        <v>182.52</v>
      </c>
      <c r="AU837">
        <v>6</v>
      </c>
      <c r="AV837" s="1">
        <f>AO837+AT837</f>
        <v>42177.52</v>
      </c>
      <c r="AW837" s="1">
        <v>42360</v>
      </c>
      <c r="AX837" s="2">
        <f>IF(AV837&gt;=AW837,1,2)</f>
        <v>2</v>
      </c>
      <c r="AY837" s="2" t="str">
        <f>IF((AV837+10)&gt;=AW837,"SAVE","LATE")</f>
        <v>LATE</v>
      </c>
      <c r="AZ837" t="s">
        <v>82</v>
      </c>
      <c r="BA837" t="s">
        <v>1011</v>
      </c>
      <c r="BB837">
        <v>378943732</v>
      </c>
      <c r="BC837">
        <v>30000000</v>
      </c>
      <c r="BD837" s="9">
        <v>408943732</v>
      </c>
      <c r="BE837" t="s">
        <v>31958</v>
      </c>
      <c r="BF837">
        <v>0</v>
      </c>
      <c r="BG837" t="s">
        <v>70</v>
      </c>
      <c r="BH837">
        <v>-1</v>
      </c>
      <c r="BI837" t="s">
        <v>70</v>
      </c>
      <c r="BJ837" t="s">
        <v>70</v>
      </c>
      <c r="BK837">
        <v>0</v>
      </c>
      <c r="BL837" t="s">
        <v>85</v>
      </c>
      <c r="BM837" t="s">
        <v>31959</v>
      </c>
    </row>
    <row r="838" spans="1:65" x14ac:dyDescent="0.25">
      <c r="A838">
        <v>2014</v>
      </c>
      <c r="B838" t="s">
        <v>64</v>
      </c>
      <c r="C838" t="s">
        <v>65</v>
      </c>
      <c r="D838" t="s">
        <v>43204</v>
      </c>
      <c r="E838" t="s">
        <v>26725</v>
      </c>
      <c r="F838" t="s">
        <v>26726</v>
      </c>
      <c r="G838">
        <v>1</v>
      </c>
      <c r="H838" t="s">
        <v>46842</v>
      </c>
      <c r="I838" t="s">
        <v>105</v>
      </c>
      <c r="J838" t="s">
        <v>88</v>
      </c>
      <c r="K838">
        <v>3</v>
      </c>
      <c r="L838" t="s">
        <v>41838</v>
      </c>
      <c r="M838">
        <v>72000000</v>
      </c>
      <c r="N838" t="s">
        <v>41840</v>
      </c>
      <c r="O838" t="s">
        <v>43205</v>
      </c>
      <c r="P838" t="s">
        <v>90</v>
      </c>
      <c r="Q838" t="s">
        <v>39286</v>
      </c>
      <c r="R838" t="s">
        <v>39286</v>
      </c>
      <c r="S838" t="s">
        <v>39285</v>
      </c>
      <c r="T838" t="s">
        <v>20226</v>
      </c>
      <c r="U838" t="s">
        <v>26727</v>
      </c>
      <c r="V838" t="s">
        <v>26728</v>
      </c>
      <c r="W838" t="s">
        <v>26729</v>
      </c>
      <c r="X838">
        <v>35300000000</v>
      </c>
      <c r="Y838" t="s">
        <v>122</v>
      </c>
      <c r="Z838" t="s">
        <v>123</v>
      </c>
      <c r="AA838">
        <v>0</v>
      </c>
      <c r="AB838" t="s">
        <v>76</v>
      </c>
      <c r="AC838">
        <v>0</v>
      </c>
      <c r="AD838" t="s">
        <v>76</v>
      </c>
      <c r="AE838">
        <v>3062000</v>
      </c>
      <c r="AF838" t="s">
        <v>40104</v>
      </c>
      <c r="AG838">
        <v>900801562</v>
      </c>
      <c r="AH838" t="s">
        <v>26730</v>
      </c>
      <c r="AI838" t="s">
        <v>39286</v>
      </c>
      <c r="AJ838" t="s">
        <v>41304</v>
      </c>
      <c r="AK838" t="s">
        <v>13365</v>
      </c>
      <c r="AL838" t="s">
        <v>26731</v>
      </c>
      <c r="AM838">
        <v>2014</v>
      </c>
      <c r="AN838" s="1">
        <v>41995</v>
      </c>
      <c r="AO838" s="1">
        <v>42002</v>
      </c>
      <c r="AP838">
        <v>22</v>
      </c>
      <c r="AQ838" t="s">
        <v>81</v>
      </c>
      <c r="AR838" s="4">
        <f>IF(AQ838="M",AP838*30.42,AP838)</f>
        <v>669.24</v>
      </c>
      <c r="AS838">
        <v>0</v>
      </c>
      <c r="AT838" s="4">
        <f>AR838+AS838</f>
        <v>669.24</v>
      </c>
      <c r="AU838">
        <v>1</v>
      </c>
      <c r="AV838" s="1">
        <f>AO838+AT838</f>
        <v>42671.24</v>
      </c>
      <c r="AW838" s="1">
        <v>42703</v>
      </c>
      <c r="AX838" s="2">
        <f>IF(AV838&gt;=AW838,1,2)</f>
        <v>2</v>
      </c>
      <c r="AY838" s="2" t="str">
        <f>IF((AV838+10)&gt;=AW838,"SAVE","LATE")</f>
        <v>LATE</v>
      </c>
      <c r="AZ838">
        <v>20616</v>
      </c>
      <c r="BA838" t="s">
        <v>1011</v>
      </c>
      <c r="BB838">
        <v>33057726960</v>
      </c>
      <c r="BC838">
        <v>2440028808</v>
      </c>
      <c r="BD838" s="9">
        <v>35497755768</v>
      </c>
      <c r="BE838" t="s">
        <v>43205</v>
      </c>
      <c r="BF838">
        <v>2</v>
      </c>
      <c r="BG838" t="s">
        <v>114</v>
      </c>
      <c r="BH838">
        <v>0</v>
      </c>
      <c r="BI838" t="s">
        <v>26732</v>
      </c>
      <c r="BJ838" t="s">
        <v>26733</v>
      </c>
      <c r="BK838" t="s">
        <v>26734</v>
      </c>
      <c r="BL838" t="s">
        <v>103</v>
      </c>
      <c r="BM838" t="s">
        <v>26735</v>
      </c>
    </row>
    <row r="839" spans="1:65" x14ac:dyDescent="0.25">
      <c r="A839">
        <v>2014</v>
      </c>
      <c r="B839" t="s">
        <v>116</v>
      </c>
      <c r="C839" t="s">
        <v>528</v>
      </c>
      <c r="D839" t="s">
        <v>40383</v>
      </c>
      <c r="E839" t="s">
        <v>82</v>
      </c>
      <c r="F839" t="s">
        <v>27265</v>
      </c>
      <c r="G839">
        <v>1</v>
      </c>
      <c r="H839" t="s">
        <v>46842</v>
      </c>
      <c r="I839" t="s">
        <v>105</v>
      </c>
      <c r="J839" t="s">
        <v>88</v>
      </c>
      <c r="K839">
        <v>3</v>
      </c>
      <c r="L839" t="s">
        <v>41838</v>
      </c>
      <c r="M839">
        <v>95000000</v>
      </c>
      <c r="N839" t="s">
        <v>40102</v>
      </c>
      <c r="O839" t="s">
        <v>43206</v>
      </c>
      <c r="P839" t="s">
        <v>90</v>
      </c>
      <c r="Q839" t="s">
        <v>39286</v>
      </c>
      <c r="R839" t="s">
        <v>39286</v>
      </c>
      <c r="S839" t="s">
        <v>39285</v>
      </c>
      <c r="T839" s="3">
        <v>41949</v>
      </c>
      <c r="U839" t="s">
        <v>27266</v>
      </c>
      <c r="V839" t="s">
        <v>27267</v>
      </c>
      <c r="W839" t="s">
        <v>27268</v>
      </c>
      <c r="X839">
        <v>6212526081</v>
      </c>
      <c r="Y839" t="s">
        <v>96</v>
      </c>
      <c r="Z839" t="s">
        <v>40103</v>
      </c>
      <c r="AA839">
        <v>0</v>
      </c>
      <c r="AB839" t="s">
        <v>76</v>
      </c>
      <c r="AC839">
        <v>0</v>
      </c>
      <c r="AD839" t="s">
        <v>76</v>
      </c>
      <c r="AE839">
        <v>2741470</v>
      </c>
      <c r="AF839" t="s">
        <v>40104</v>
      </c>
      <c r="AG839">
        <v>9007657700</v>
      </c>
      <c r="AH839" t="s">
        <v>27269</v>
      </c>
      <c r="AI839" t="s">
        <v>39286</v>
      </c>
      <c r="AJ839" t="s">
        <v>41304</v>
      </c>
      <c r="AK839" t="s">
        <v>27270</v>
      </c>
      <c r="AL839" t="s">
        <v>22573</v>
      </c>
      <c r="AM839">
        <v>2014</v>
      </c>
      <c r="AN839" s="1">
        <v>41890</v>
      </c>
      <c r="AO839" s="1">
        <v>41892</v>
      </c>
      <c r="AP839">
        <v>7</v>
      </c>
      <c r="AQ839" t="s">
        <v>81</v>
      </c>
      <c r="AR839" s="4">
        <f>IF(AQ839="M",AP839*30.42,AP839)</f>
        <v>212.94</v>
      </c>
      <c r="AS839">
        <v>0</v>
      </c>
      <c r="AT839" s="4">
        <f>AR839+AS839</f>
        <v>212.94</v>
      </c>
      <c r="AU839">
        <v>2</v>
      </c>
      <c r="AV839" s="1">
        <f>AO839+AT839</f>
        <v>42104.94</v>
      </c>
      <c r="AW839" s="1">
        <v>42165</v>
      </c>
      <c r="AX839" s="2">
        <f>IF(AV839&gt;=AW839,1,2)</f>
        <v>2</v>
      </c>
      <c r="AY839" s="2" t="str">
        <f>IF((AV839+10)&gt;=AW839,"SAVE","LATE")</f>
        <v>LATE</v>
      </c>
      <c r="AZ839" t="s">
        <v>82</v>
      </c>
      <c r="BA839" t="s">
        <v>1011</v>
      </c>
      <c r="BB839">
        <v>6212526081</v>
      </c>
      <c r="BC839">
        <v>2224922160</v>
      </c>
      <c r="BD839" s="9">
        <v>8437448241</v>
      </c>
      <c r="BE839" t="s">
        <v>43206</v>
      </c>
      <c r="BF839">
        <v>0</v>
      </c>
      <c r="BG839" t="s">
        <v>70</v>
      </c>
      <c r="BH839">
        <v>-1</v>
      </c>
      <c r="BI839" t="s">
        <v>40390</v>
      </c>
      <c r="BJ839" t="s">
        <v>27271</v>
      </c>
      <c r="BK839">
        <v>0</v>
      </c>
      <c r="BL839" t="s">
        <v>85</v>
      </c>
      <c r="BM839" t="s">
        <v>27272</v>
      </c>
    </row>
    <row r="840" spans="1:65" x14ac:dyDescent="0.25">
      <c r="A840">
        <v>2014</v>
      </c>
      <c r="B840" t="s">
        <v>116</v>
      </c>
      <c r="C840" t="s">
        <v>528</v>
      </c>
      <c r="D840" t="s">
        <v>43052</v>
      </c>
      <c r="E840" t="s">
        <v>82</v>
      </c>
      <c r="F840" t="s">
        <v>14011</v>
      </c>
      <c r="G840">
        <v>1</v>
      </c>
      <c r="H840" t="s">
        <v>46842</v>
      </c>
      <c r="I840" t="s">
        <v>105</v>
      </c>
      <c r="J840" t="s">
        <v>88</v>
      </c>
      <c r="K840">
        <v>3</v>
      </c>
      <c r="L840" t="s">
        <v>41838</v>
      </c>
      <c r="M840">
        <v>95000000</v>
      </c>
      <c r="N840" t="s">
        <v>40102</v>
      </c>
      <c r="O840" t="s">
        <v>43207</v>
      </c>
      <c r="P840" t="s">
        <v>90</v>
      </c>
      <c r="Q840" t="s">
        <v>39286</v>
      </c>
      <c r="R840" t="s">
        <v>39286</v>
      </c>
      <c r="S840" t="s">
        <v>39285</v>
      </c>
      <c r="T840" s="3">
        <v>41982</v>
      </c>
      <c r="U840" t="s">
        <v>27306</v>
      </c>
      <c r="V840" t="s">
        <v>27307</v>
      </c>
      <c r="W840">
        <v>2272</v>
      </c>
      <c r="X840">
        <v>5997819216</v>
      </c>
      <c r="Y840" t="s">
        <v>96</v>
      </c>
      <c r="Z840" t="s">
        <v>40103</v>
      </c>
      <c r="AA840">
        <v>0</v>
      </c>
      <c r="AB840" t="s">
        <v>76</v>
      </c>
      <c r="AC840">
        <v>0</v>
      </c>
      <c r="AD840" t="s">
        <v>76</v>
      </c>
      <c r="AE840">
        <v>3093519</v>
      </c>
      <c r="AF840" t="s">
        <v>41304</v>
      </c>
      <c r="AG840">
        <v>12208023</v>
      </c>
      <c r="AH840" t="s">
        <v>27308</v>
      </c>
      <c r="AI840" t="s">
        <v>39286</v>
      </c>
      <c r="AJ840" t="s">
        <v>41304</v>
      </c>
      <c r="AK840">
        <v>12208023</v>
      </c>
      <c r="AL840" t="s">
        <v>27309</v>
      </c>
      <c r="AM840">
        <v>2014</v>
      </c>
      <c r="AN840" s="1">
        <v>41999</v>
      </c>
      <c r="AO840" s="1">
        <v>42034</v>
      </c>
      <c r="AP840">
        <v>11</v>
      </c>
      <c r="AQ840" t="s">
        <v>81</v>
      </c>
      <c r="AR840" s="4">
        <f>IF(AQ840="M",AP840*30.42,AP840)</f>
        <v>334.62</v>
      </c>
      <c r="AS840">
        <v>0</v>
      </c>
      <c r="AT840" s="4">
        <f>AR840+AS840</f>
        <v>334.62</v>
      </c>
      <c r="AU840">
        <v>2</v>
      </c>
      <c r="AV840" s="1">
        <f>AO840+AT840</f>
        <v>42368.62</v>
      </c>
      <c r="AW840" s="1">
        <v>42429</v>
      </c>
      <c r="AX840" s="2">
        <f>IF(AV840&gt;=AW840,1,2)</f>
        <v>2</v>
      </c>
      <c r="AY840" s="2" t="str">
        <f>IF((AV840+10)&gt;=AW840,"SAVE","LATE")</f>
        <v>LATE</v>
      </c>
      <c r="AZ840" t="s">
        <v>82</v>
      </c>
      <c r="BA840" t="s">
        <v>1011</v>
      </c>
      <c r="BB840">
        <v>5997264512</v>
      </c>
      <c r="BC840">
        <v>0</v>
      </c>
      <c r="BD840" s="9">
        <v>5997264512</v>
      </c>
      <c r="BE840" t="s">
        <v>27310</v>
      </c>
      <c r="BF840">
        <v>0</v>
      </c>
      <c r="BG840" t="s">
        <v>70</v>
      </c>
      <c r="BH840">
        <v>-1</v>
      </c>
      <c r="BI840" t="s">
        <v>27311</v>
      </c>
      <c r="BJ840" t="s">
        <v>14019</v>
      </c>
      <c r="BK840">
        <v>0</v>
      </c>
      <c r="BL840" t="s">
        <v>85</v>
      </c>
      <c r="BM840" t="s">
        <v>27312</v>
      </c>
    </row>
    <row r="841" spans="1:65" x14ac:dyDescent="0.25">
      <c r="A841">
        <v>2014</v>
      </c>
      <c r="B841" t="s">
        <v>116</v>
      </c>
      <c r="C841" t="s">
        <v>528</v>
      </c>
      <c r="D841" t="s">
        <v>40361</v>
      </c>
      <c r="E841" t="s">
        <v>82</v>
      </c>
      <c r="F841" t="s">
        <v>17134</v>
      </c>
      <c r="G841">
        <v>1</v>
      </c>
      <c r="H841" t="s">
        <v>46842</v>
      </c>
      <c r="I841" t="s">
        <v>105</v>
      </c>
      <c r="J841" t="s">
        <v>88</v>
      </c>
      <c r="K841">
        <v>3</v>
      </c>
      <c r="L841" t="s">
        <v>41838</v>
      </c>
      <c r="M841">
        <v>95000000</v>
      </c>
      <c r="N841" t="s">
        <v>40102</v>
      </c>
      <c r="O841" t="s">
        <v>43208</v>
      </c>
      <c r="P841" t="s">
        <v>90</v>
      </c>
      <c r="Q841" t="s">
        <v>39286</v>
      </c>
      <c r="R841" t="s">
        <v>39286</v>
      </c>
      <c r="S841" t="s">
        <v>39285</v>
      </c>
      <c r="T841" t="s">
        <v>27400</v>
      </c>
      <c r="U841" t="s">
        <v>27401</v>
      </c>
      <c r="V841" t="s">
        <v>27402</v>
      </c>
      <c r="W841" t="s">
        <v>27403</v>
      </c>
      <c r="X841">
        <v>5420000000</v>
      </c>
      <c r="Y841" t="s">
        <v>96</v>
      </c>
      <c r="Z841" t="s">
        <v>40103</v>
      </c>
      <c r="AA841">
        <v>0</v>
      </c>
      <c r="AB841" t="s">
        <v>76</v>
      </c>
      <c r="AC841">
        <v>0</v>
      </c>
      <c r="AD841" t="s">
        <v>76</v>
      </c>
      <c r="AE841">
        <v>2738274</v>
      </c>
      <c r="AF841" t="s">
        <v>40104</v>
      </c>
      <c r="AG841" t="s">
        <v>27404</v>
      </c>
      <c r="AH841" t="s">
        <v>27405</v>
      </c>
      <c r="AI841" t="s">
        <v>39286</v>
      </c>
      <c r="AJ841" t="s">
        <v>41304</v>
      </c>
      <c r="AK841" t="s">
        <v>4412</v>
      </c>
      <c r="AL841" t="s">
        <v>4413</v>
      </c>
      <c r="AM841">
        <v>2014</v>
      </c>
      <c r="AN841" s="1">
        <v>41880</v>
      </c>
      <c r="AO841" s="1">
        <v>41880</v>
      </c>
      <c r="AP841">
        <v>10</v>
      </c>
      <c r="AQ841" t="s">
        <v>74</v>
      </c>
      <c r="AR841" s="4">
        <f>IF(AQ841="M",AP841*30.42,AP841)</f>
        <v>10</v>
      </c>
      <c r="AS841">
        <v>0</v>
      </c>
      <c r="AT841" s="4">
        <f>AR841+AS841</f>
        <v>10</v>
      </c>
      <c r="AU841">
        <v>3</v>
      </c>
      <c r="AV841" s="1">
        <f>AO841+AT841</f>
        <v>41890</v>
      </c>
      <c r="AW841" s="1">
        <v>41982</v>
      </c>
      <c r="AX841" s="2">
        <f>IF(AV841&gt;=AW841,1,2)</f>
        <v>2</v>
      </c>
      <c r="AY841" s="2" t="str">
        <f>IF((AV841+10)&gt;=AW841,"SAVE","LATE")</f>
        <v>LATE</v>
      </c>
      <c r="AZ841" t="s">
        <v>82</v>
      </c>
      <c r="BA841" t="s">
        <v>1011</v>
      </c>
      <c r="BB841">
        <v>5420000000</v>
      </c>
      <c r="BC841">
        <v>0</v>
      </c>
      <c r="BD841" s="9">
        <v>5420000000</v>
      </c>
      <c r="BE841" t="s">
        <v>43209</v>
      </c>
      <c r="BF841">
        <v>0</v>
      </c>
      <c r="BG841" t="s">
        <v>70</v>
      </c>
      <c r="BH841">
        <v>-1</v>
      </c>
      <c r="BI841" t="s">
        <v>27405</v>
      </c>
      <c r="BJ841" t="s">
        <v>27406</v>
      </c>
      <c r="BK841">
        <v>0</v>
      </c>
      <c r="BL841" t="s">
        <v>85</v>
      </c>
      <c r="BM841" t="s">
        <v>27407</v>
      </c>
    </row>
    <row r="842" spans="1:65" x14ac:dyDescent="0.25">
      <c r="A842">
        <v>2014</v>
      </c>
      <c r="B842" t="s">
        <v>116</v>
      </c>
      <c r="C842" t="s">
        <v>290</v>
      </c>
      <c r="D842" t="s">
        <v>42966</v>
      </c>
      <c r="E842" t="s">
        <v>927</v>
      </c>
      <c r="F842" t="s">
        <v>928</v>
      </c>
      <c r="G842">
        <v>1</v>
      </c>
      <c r="H842" t="s">
        <v>46842</v>
      </c>
      <c r="I842" t="s">
        <v>67</v>
      </c>
      <c r="J842" t="s">
        <v>88</v>
      </c>
      <c r="K842">
        <v>3</v>
      </c>
      <c r="L842" t="s">
        <v>41838</v>
      </c>
      <c r="M842">
        <v>72000000</v>
      </c>
      <c r="N842" t="s">
        <v>41840</v>
      </c>
      <c r="O842" t="s">
        <v>43210</v>
      </c>
      <c r="P842" t="s">
        <v>90</v>
      </c>
      <c r="Q842" t="s">
        <v>39286</v>
      </c>
      <c r="R842" t="s">
        <v>39286</v>
      </c>
      <c r="S842" t="s">
        <v>39285</v>
      </c>
      <c r="T842" t="s">
        <v>27653</v>
      </c>
      <c r="U842" t="s">
        <v>27654</v>
      </c>
      <c r="V842" t="s">
        <v>27655</v>
      </c>
      <c r="W842">
        <v>1422</v>
      </c>
      <c r="X842">
        <v>4186819926</v>
      </c>
      <c r="Y842" t="s">
        <v>122</v>
      </c>
      <c r="Z842" t="s">
        <v>123</v>
      </c>
      <c r="AA842">
        <v>0</v>
      </c>
      <c r="AB842" t="s">
        <v>76</v>
      </c>
      <c r="AC842">
        <v>0</v>
      </c>
      <c r="AD842" t="s">
        <v>76</v>
      </c>
      <c r="AE842">
        <v>3084512</v>
      </c>
      <c r="AF842" t="s">
        <v>40104</v>
      </c>
      <c r="AG842" t="s">
        <v>27656</v>
      </c>
      <c r="AH842" t="s">
        <v>27657</v>
      </c>
      <c r="AI842" t="s">
        <v>39286</v>
      </c>
      <c r="AJ842" t="s">
        <v>41304</v>
      </c>
      <c r="AK842">
        <v>79782046</v>
      </c>
      <c r="AL842" t="s">
        <v>14082</v>
      </c>
      <c r="AM842">
        <v>2014</v>
      </c>
      <c r="AN842" s="1">
        <v>42004</v>
      </c>
      <c r="AO842" s="1">
        <v>42006</v>
      </c>
      <c r="AP842">
        <v>6</v>
      </c>
      <c r="AQ842" t="s">
        <v>81</v>
      </c>
      <c r="AR842" s="4">
        <f>IF(AQ842="M",AP842*30.42,AP842)</f>
        <v>182.52</v>
      </c>
      <c r="AS842">
        <v>0</v>
      </c>
      <c r="AT842" s="4">
        <f>AR842+AS842</f>
        <v>182.52</v>
      </c>
      <c r="AU842">
        <v>2</v>
      </c>
      <c r="AV842" s="1">
        <f>AO842+AT842</f>
        <v>42188.52</v>
      </c>
      <c r="AW842" s="1">
        <v>42249</v>
      </c>
      <c r="AX842" s="2">
        <f>IF(AV842&gt;=AW842,1,2)</f>
        <v>2</v>
      </c>
      <c r="AY842" s="2" t="str">
        <f>IF((AV842+10)&gt;=AW842,"SAVE","LATE")</f>
        <v>LATE</v>
      </c>
      <c r="AZ842">
        <v>999916</v>
      </c>
      <c r="BA842" t="s">
        <v>1011</v>
      </c>
      <c r="BB842">
        <v>4186819926</v>
      </c>
      <c r="BC842">
        <v>0</v>
      </c>
      <c r="BD842" s="9">
        <v>4186819926</v>
      </c>
      <c r="BE842" t="s">
        <v>43210</v>
      </c>
      <c r="BF842">
        <v>0</v>
      </c>
      <c r="BG842" t="s">
        <v>70</v>
      </c>
      <c r="BH842">
        <v>-1</v>
      </c>
      <c r="BI842" t="s">
        <v>27658</v>
      </c>
      <c r="BJ842" t="s">
        <v>27658</v>
      </c>
      <c r="BK842" t="s">
        <v>13943</v>
      </c>
      <c r="BL842" t="s">
        <v>103</v>
      </c>
      <c r="BM842" t="s">
        <v>27659</v>
      </c>
    </row>
    <row r="843" spans="1:65" x14ac:dyDescent="0.25">
      <c r="A843">
        <v>2014</v>
      </c>
      <c r="B843" t="s">
        <v>64</v>
      </c>
      <c r="C843" t="s">
        <v>264</v>
      </c>
      <c r="D843" t="s">
        <v>3660</v>
      </c>
      <c r="E843">
        <v>899999034</v>
      </c>
      <c r="F843" t="s">
        <v>3661</v>
      </c>
      <c r="G843">
        <v>1</v>
      </c>
      <c r="H843" t="s">
        <v>46842</v>
      </c>
      <c r="I843" t="s">
        <v>105</v>
      </c>
      <c r="J843" t="s">
        <v>88</v>
      </c>
      <c r="K843">
        <v>3</v>
      </c>
      <c r="L843" t="s">
        <v>41838</v>
      </c>
      <c r="M843">
        <v>22000000</v>
      </c>
      <c r="N843" t="s">
        <v>42068</v>
      </c>
      <c r="O843" t="s">
        <v>43211</v>
      </c>
      <c r="P843" t="s">
        <v>90</v>
      </c>
      <c r="Q843" t="s">
        <v>39286</v>
      </c>
      <c r="R843" t="s">
        <v>39286</v>
      </c>
      <c r="S843" t="s">
        <v>39285</v>
      </c>
      <c r="T843" t="s">
        <v>27711</v>
      </c>
      <c r="U843" t="s">
        <v>27712</v>
      </c>
      <c r="V843" t="s">
        <v>27713</v>
      </c>
      <c r="W843">
        <v>2797</v>
      </c>
      <c r="X843">
        <v>3989657329</v>
      </c>
      <c r="Y843" t="s">
        <v>1219</v>
      </c>
      <c r="Z843" t="s">
        <v>40173</v>
      </c>
      <c r="AA843">
        <v>0</v>
      </c>
      <c r="AB843" t="s">
        <v>76</v>
      </c>
      <c r="AC843">
        <v>0</v>
      </c>
      <c r="AD843" t="s">
        <v>76</v>
      </c>
      <c r="AE843">
        <v>2874932</v>
      </c>
      <c r="AF843" t="s">
        <v>40104</v>
      </c>
      <c r="AG843" t="s">
        <v>27714</v>
      </c>
      <c r="AH843" t="s">
        <v>27715</v>
      </c>
      <c r="AI843" t="s">
        <v>39286</v>
      </c>
      <c r="AJ843" t="s">
        <v>41304</v>
      </c>
      <c r="AK843" t="s">
        <v>27716</v>
      </c>
      <c r="AL843" t="s">
        <v>27717</v>
      </c>
      <c r="AM843">
        <v>2014</v>
      </c>
      <c r="AN843" s="1">
        <v>41929</v>
      </c>
      <c r="AO843" s="1">
        <v>41936</v>
      </c>
      <c r="AP843">
        <v>3</v>
      </c>
      <c r="AQ843" t="s">
        <v>81</v>
      </c>
      <c r="AR843" s="4">
        <f>IF(AQ843="M",AP843*30.42,AP843)</f>
        <v>91.26</v>
      </c>
      <c r="AS843">
        <v>90</v>
      </c>
      <c r="AT843" s="4">
        <f>AR843+AS843</f>
        <v>181.26</v>
      </c>
      <c r="AU843">
        <v>3</v>
      </c>
      <c r="AV843" s="1">
        <f>AO843+AT843</f>
        <v>42117.26</v>
      </c>
      <c r="AW843" s="1">
        <v>42209</v>
      </c>
      <c r="AX843" s="2">
        <f>IF(AV843&gt;=AW843,1,2)</f>
        <v>2</v>
      </c>
      <c r="AY843" s="2" t="str">
        <f>IF((AV843+10)&gt;=AW843,"SAVE","LATE")</f>
        <v>LATE</v>
      </c>
      <c r="AZ843" t="s">
        <v>82</v>
      </c>
      <c r="BA843" t="s">
        <v>1011</v>
      </c>
      <c r="BB843">
        <v>3935810144</v>
      </c>
      <c r="BC843">
        <v>0</v>
      </c>
      <c r="BD843" s="9">
        <v>3935810144</v>
      </c>
      <c r="BE843" t="s">
        <v>43212</v>
      </c>
      <c r="BF843">
        <v>0</v>
      </c>
      <c r="BG843" t="s">
        <v>70</v>
      </c>
      <c r="BH843">
        <v>-1</v>
      </c>
      <c r="BI843" t="s">
        <v>41429</v>
      </c>
      <c r="BJ843" t="s">
        <v>41430</v>
      </c>
      <c r="BK843">
        <v>0</v>
      </c>
      <c r="BL843" t="s">
        <v>85</v>
      </c>
      <c r="BM843" t="s">
        <v>27718</v>
      </c>
    </row>
    <row r="844" spans="1:65" x14ac:dyDescent="0.25">
      <c r="A844">
        <v>2015</v>
      </c>
      <c r="B844" t="s">
        <v>116</v>
      </c>
      <c r="C844" t="s">
        <v>528</v>
      </c>
      <c r="D844" t="s">
        <v>39309</v>
      </c>
      <c r="E844" t="s">
        <v>82</v>
      </c>
      <c r="F844" t="s">
        <v>20233</v>
      </c>
      <c r="G844">
        <v>4</v>
      </c>
      <c r="H844" t="s">
        <v>41311</v>
      </c>
      <c r="I844" t="s">
        <v>105</v>
      </c>
      <c r="J844" t="s">
        <v>88</v>
      </c>
      <c r="K844">
        <v>2</v>
      </c>
      <c r="L844" t="s">
        <v>41311</v>
      </c>
      <c r="M844">
        <v>83000000</v>
      </c>
      <c r="N844" t="s">
        <v>46843</v>
      </c>
      <c r="O844" t="s">
        <v>43213</v>
      </c>
      <c r="P844" t="s">
        <v>90</v>
      </c>
      <c r="Q844" t="s">
        <v>70</v>
      </c>
      <c r="R844" t="s">
        <v>70</v>
      </c>
      <c r="S844" t="s">
        <v>39285</v>
      </c>
      <c r="T844" s="3">
        <v>42310</v>
      </c>
      <c r="U844" t="s">
        <v>27768</v>
      </c>
      <c r="V844" t="s">
        <v>27769</v>
      </c>
      <c r="W844" t="s">
        <v>27770</v>
      </c>
      <c r="X844">
        <v>3752039016</v>
      </c>
      <c r="Y844" t="s">
        <v>122</v>
      </c>
      <c r="Z844" t="s">
        <v>123</v>
      </c>
      <c r="AA844">
        <v>0</v>
      </c>
      <c r="AB844" t="s">
        <v>76</v>
      </c>
      <c r="AC844">
        <v>0</v>
      </c>
      <c r="AD844" t="s">
        <v>76</v>
      </c>
      <c r="AE844">
        <v>3255252</v>
      </c>
      <c r="AF844" t="s">
        <v>40104</v>
      </c>
      <c r="AG844" t="s">
        <v>27771</v>
      </c>
      <c r="AH844" t="s">
        <v>27772</v>
      </c>
      <c r="AI844" t="s">
        <v>39286</v>
      </c>
      <c r="AJ844" t="s">
        <v>40104</v>
      </c>
      <c r="AK844" t="s">
        <v>27771</v>
      </c>
      <c r="AL844" t="s">
        <v>27772</v>
      </c>
      <c r="AM844">
        <v>2014</v>
      </c>
      <c r="AN844" s="1">
        <v>41988</v>
      </c>
      <c r="AO844" s="1">
        <v>41988</v>
      </c>
      <c r="AP844">
        <v>5</v>
      </c>
      <c r="AQ844" t="s">
        <v>81</v>
      </c>
      <c r="AR844" s="4">
        <f>IF(AQ844="M",AP844*30.42,AP844)</f>
        <v>152.10000000000002</v>
      </c>
      <c r="AS844">
        <v>0</v>
      </c>
      <c r="AT844" s="4">
        <f>AR844+AS844</f>
        <v>152.10000000000002</v>
      </c>
      <c r="AU844">
        <v>2</v>
      </c>
      <c r="AV844" s="1">
        <f>AO844+AT844</f>
        <v>42140.1</v>
      </c>
      <c r="AW844" s="1">
        <v>42200</v>
      </c>
      <c r="AX844" s="2">
        <f>IF(AV844&gt;=AW844,1,2)</f>
        <v>2</v>
      </c>
      <c r="AY844" s="2" t="str">
        <f>IF((AV844+10)&gt;=AW844,"SAVE","LATE")</f>
        <v>LATE</v>
      </c>
      <c r="AZ844" t="s">
        <v>82</v>
      </c>
      <c r="BA844" t="s">
        <v>1011</v>
      </c>
      <c r="BB844">
        <v>3752039016</v>
      </c>
      <c r="BC844">
        <v>0</v>
      </c>
      <c r="BD844" s="9">
        <v>3752039016</v>
      </c>
      <c r="BE844" t="s">
        <v>43214</v>
      </c>
      <c r="BF844">
        <v>0</v>
      </c>
      <c r="BG844" t="s">
        <v>70</v>
      </c>
      <c r="BH844">
        <v>-1</v>
      </c>
      <c r="BI844" t="s">
        <v>70</v>
      </c>
      <c r="BJ844" t="s">
        <v>70</v>
      </c>
      <c r="BK844">
        <v>0</v>
      </c>
      <c r="BL844" t="s">
        <v>85</v>
      </c>
      <c r="BM844" t="s">
        <v>27773</v>
      </c>
    </row>
    <row r="845" spans="1:65" x14ac:dyDescent="0.25">
      <c r="A845">
        <v>2014</v>
      </c>
      <c r="B845" t="s">
        <v>116</v>
      </c>
      <c r="C845" t="s">
        <v>528</v>
      </c>
      <c r="D845" t="s">
        <v>40379</v>
      </c>
      <c r="E845" t="s">
        <v>82</v>
      </c>
      <c r="F845" t="s">
        <v>21398</v>
      </c>
      <c r="G845">
        <v>1</v>
      </c>
      <c r="H845" t="s">
        <v>46842</v>
      </c>
      <c r="I845" t="s">
        <v>105</v>
      </c>
      <c r="J845" t="s">
        <v>88</v>
      </c>
      <c r="K845">
        <v>3</v>
      </c>
      <c r="L845" t="s">
        <v>41838</v>
      </c>
      <c r="M845">
        <v>72000000</v>
      </c>
      <c r="N845" t="s">
        <v>41840</v>
      </c>
      <c r="O845" t="s">
        <v>47060</v>
      </c>
      <c r="P845" t="s">
        <v>90</v>
      </c>
      <c r="Q845" t="s">
        <v>39286</v>
      </c>
      <c r="R845" t="s">
        <v>39286</v>
      </c>
      <c r="S845" t="s">
        <v>39285</v>
      </c>
      <c r="T845" t="s">
        <v>27932</v>
      </c>
      <c r="U845" t="s">
        <v>27933</v>
      </c>
      <c r="V845" t="s">
        <v>27934</v>
      </c>
      <c r="W845" t="s">
        <v>27935</v>
      </c>
      <c r="X845">
        <v>3260842891</v>
      </c>
      <c r="Y845" t="s">
        <v>122</v>
      </c>
      <c r="Z845" t="s">
        <v>123</v>
      </c>
      <c r="AA845">
        <v>0</v>
      </c>
      <c r="AB845" t="s">
        <v>76</v>
      </c>
      <c r="AC845">
        <v>0</v>
      </c>
      <c r="AD845" t="s">
        <v>76</v>
      </c>
      <c r="AE845">
        <v>2924193</v>
      </c>
      <c r="AF845" t="s">
        <v>40104</v>
      </c>
      <c r="AG845" t="s">
        <v>7673</v>
      </c>
      <c r="AH845" t="s">
        <v>43215</v>
      </c>
      <c r="AI845" t="s">
        <v>39286</v>
      </c>
      <c r="AJ845" t="s">
        <v>41304</v>
      </c>
      <c r="AK845" t="s">
        <v>27936</v>
      </c>
      <c r="AL845" t="s">
        <v>6020</v>
      </c>
      <c r="AM845">
        <v>2014</v>
      </c>
      <c r="AN845" s="1">
        <v>41954</v>
      </c>
      <c r="AO845" s="1">
        <v>41954</v>
      </c>
      <c r="AP845">
        <v>10</v>
      </c>
      <c r="AQ845" t="s">
        <v>81</v>
      </c>
      <c r="AR845" s="4">
        <f>IF(AQ845="M",AP845*30.42,AP845)</f>
        <v>304.20000000000005</v>
      </c>
      <c r="AS845">
        <v>0</v>
      </c>
      <c r="AT845" s="4">
        <f>AR845+AS845</f>
        <v>304.20000000000005</v>
      </c>
      <c r="AU845">
        <v>5</v>
      </c>
      <c r="AV845" s="1">
        <f>AO845+AT845</f>
        <v>42258.2</v>
      </c>
      <c r="AW845" s="1">
        <v>42411</v>
      </c>
      <c r="AX845" s="2">
        <f>IF(AV845&gt;=AW845,1,2)</f>
        <v>2</v>
      </c>
      <c r="AY845" s="2" t="str">
        <f>IF((AV845+10)&gt;=AW845,"SAVE","LATE")</f>
        <v>LATE</v>
      </c>
      <c r="AZ845" t="s">
        <v>82</v>
      </c>
      <c r="BA845" t="s">
        <v>1011</v>
      </c>
      <c r="BB845">
        <v>3260842891</v>
      </c>
      <c r="BC845">
        <v>1630421446</v>
      </c>
      <c r="BD845" s="9">
        <v>4891264337</v>
      </c>
      <c r="BE845" t="s">
        <v>47061</v>
      </c>
      <c r="BF845">
        <v>0</v>
      </c>
      <c r="BG845" t="s">
        <v>70</v>
      </c>
      <c r="BH845">
        <v>-1</v>
      </c>
      <c r="BI845" t="s">
        <v>40391</v>
      </c>
      <c r="BJ845" t="s">
        <v>40392</v>
      </c>
      <c r="BK845">
        <v>0</v>
      </c>
      <c r="BL845" t="s">
        <v>85</v>
      </c>
      <c r="BM845" t="s">
        <v>27937</v>
      </c>
    </row>
    <row r="846" spans="1:65" x14ac:dyDescent="0.25">
      <c r="A846">
        <v>2014</v>
      </c>
      <c r="B846" t="s">
        <v>64</v>
      </c>
      <c r="C846" t="s">
        <v>65</v>
      </c>
      <c r="D846" t="s">
        <v>41855</v>
      </c>
      <c r="E846">
        <v>800152783</v>
      </c>
      <c r="F846" t="s">
        <v>20514</v>
      </c>
      <c r="G846">
        <v>1</v>
      </c>
      <c r="H846" t="s">
        <v>46842</v>
      </c>
      <c r="I846" t="s">
        <v>67</v>
      </c>
      <c r="J846" t="s">
        <v>88</v>
      </c>
      <c r="K846">
        <v>3</v>
      </c>
      <c r="L846" t="s">
        <v>41838</v>
      </c>
      <c r="M846">
        <v>72000000</v>
      </c>
      <c r="N846" t="s">
        <v>41840</v>
      </c>
      <c r="O846" t="s">
        <v>28040</v>
      </c>
      <c r="P846" t="s">
        <v>90</v>
      </c>
      <c r="Q846" t="s">
        <v>39286</v>
      </c>
      <c r="R846" t="s">
        <v>39286</v>
      </c>
      <c r="S846" t="s">
        <v>39285</v>
      </c>
      <c r="T846" t="s">
        <v>28041</v>
      </c>
      <c r="U846" t="s">
        <v>28042</v>
      </c>
      <c r="V846" t="s">
        <v>28043</v>
      </c>
      <c r="W846" t="s">
        <v>28044</v>
      </c>
      <c r="X846">
        <v>3246822078</v>
      </c>
      <c r="Y846" t="s">
        <v>122</v>
      </c>
      <c r="Z846" t="s">
        <v>123</v>
      </c>
      <c r="AA846">
        <v>0</v>
      </c>
      <c r="AB846" t="s">
        <v>76</v>
      </c>
      <c r="AC846">
        <v>0</v>
      </c>
      <c r="AD846" t="s">
        <v>76</v>
      </c>
      <c r="AE846">
        <v>3120849</v>
      </c>
      <c r="AF846" t="s">
        <v>40104</v>
      </c>
      <c r="AG846" t="s">
        <v>28045</v>
      </c>
      <c r="AH846" t="s">
        <v>28046</v>
      </c>
      <c r="AI846" t="s">
        <v>39286</v>
      </c>
      <c r="AJ846" t="s">
        <v>41304</v>
      </c>
      <c r="AK846" t="s">
        <v>2613</v>
      </c>
      <c r="AL846" t="s">
        <v>2614</v>
      </c>
      <c r="AM846">
        <v>2014</v>
      </c>
      <c r="AN846" s="1">
        <v>41995</v>
      </c>
      <c r="AO846" s="1">
        <v>42002</v>
      </c>
      <c r="AP846">
        <v>4</v>
      </c>
      <c r="AQ846" t="s">
        <v>81</v>
      </c>
      <c r="AR846" s="4">
        <f>IF(AQ846="M",AP846*30.42,AP846)</f>
        <v>121.68</v>
      </c>
      <c r="AS846">
        <v>0</v>
      </c>
      <c r="AT846" s="4">
        <f>AR846+AS846</f>
        <v>121.68</v>
      </c>
      <c r="AU846">
        <v>5</v>
      </c>
      <c r="AV846" s="1">
        <f>AO846+AT846</f>
        <v>42123.68</v>
      </c>
      <c r="AW846" s="1">
        <v>42276</v>
      </c>
      <c r="AX846" s="2">
        <f>IF(AV846&gt;=AW846,1,2)</f>
        <v>2</v>
      </c>
      <c r="AY846" s="2" t="str">
        <f>IF((AV846+10)&gt;=AW846,"SAVE","LATE")</f>
        <v>LATE</v>
      </c>
      <c r="AZ846" t="s">
        <v>82</v>
      </c>
      <c r="BA846" t="s">
        <v>1011</v>
      </c>
      <c r="BB846">
        <v>2967805262</v>
      </c>
      <c r="BC846">
        <v>1434934926</v>
      </c>
      <c r="BD846" s="9">
        <v>4402740188</v>
      </c>
      <c r="BE846" t="s">
        <v>28047</v>
      </c>
      <c r="BF846">
        <v>0</v>
      </c>
      <c r="BG846" t="s">
        <v>70</v>
      </c>
      <c r="BH846">
        <v>-1</v>
      </c>
      <c r="BI846" t="s">
        <v>28046</v>
      </c>
      <c r="BJ846" t="s">
        <v>40393</v>
      </c>
      <c r="BK846">
        <v>0</v>
      </c>
      <c r="BL846" t="s">
        <v>85</v>
      </c>
      <c r="BM846" t="s">
        <v>28048</v>
      </c>
    </row>
    <row r="847" spans="1:65" x14ac:dyDescent="0.25">
      <c r="A847">
        <v>2014</v>
      </c>
      <c r="B847" t="s">
        <v>64</v>
      </c>
      <c r="C847" t="s">
        <v>65</v>
      </c>
      <c r="D847" t="s">
        <v>43216</v>
      </c>
      <c r="E847" t="s">
        <v>28098</v>
      </c>
      <c r="F847" t="s">
        <v>28099</v>
      </c>
      <c r="G847">
        <v>1</v>
      </c>
      <c r="H847" t="s">
        <v>46842</v>
      </c>
      <c r="I847" t="s">
        <v>67</v>
      </c>
      <c r="J847" t="s">
        <v>88</v>
      </c>
      <c r="K847">
        <v>3</v>
      </c>
      <c r="L847" t="s">
        <v>41838</v>
      </c>
      <c r="M847">
        <v>72000000</v>
      </c>
      <c r="N847" t="s">
        <v>41840</v>
      </c>
      <c r="O847" t="s">
        <v>47062</v>
      </c>
      <c r="P847" t="s">
        <v>90</v>
      </c>
      <c r="Q847" t="s">
        <v>39286</v>
      </c>
      <c r="R847" t="s">
        <v>39286</v>
      </c>
      <c r="S847" t="s">
        <v>39285</v>
      </c>
      <c r="T847" t="s">
        <v>92</v>
      </c>
      <c r="U847" t="s">
        <v>28100</v>
      </c>
      <c r="V847" t="s">
        <v>28101</v>
      </c>
      <c r="W847" t="s">
        <v>28102</v>
      </c>
      <c r="X847">
        <v>2977451738</v>
      </c>
      <c r="Y847" t="s">
        <v>122</v>
      </c>
      <c r="Z847" t="s">
        <v>123</v>
      </c>
      <c r="AA847">
        <v>0</v>
      </c>
      <c r="AB847" t="s">
        <v>76</v>
      </c>
      <c r="AC847">
        <v>0</v>
      </c>
      <c r="AD847" t="s">
        <v>76</v>
      </c>
      <c r="AE847">
        <v>2514570</v>
      </c>
      <c r="AF847" t="s">
        <v>40104</v>
      </c>
      <c r="AG847" t="s">
        <v>28103</v>
      </c>
      <c r="AH847" t="s">
        <v>43217</v>
      </c>
      <c r="AI847" t="s">
        <v>39286</v>
      </c>
      <c r="AJ847" t="s">
        <v>41304</v>
      </c>
      <c r="AK847">
        <v>79504833</v>
      </c>
      <c r="AL847" t="s">
        <v>28104</v>
      </c>
      <c r="AM847">
        <v>2014</v>
      </c>
      <c r="AN847" s="1">
        <v>41771</v>
      </c>
      <c r="AO847" s="1">
        <v>41793</v>
      </c>
      <c r="AP847">
        <v>5</v>
      </c>
      <c r="AQ847" t="s">
        <v>81</v>
      </c>
      <c r="AR847" s="4">
        <f>IF(AQ847="M",AP847*30.42,AP847)</f>
        <v>152.10000000000002</v>
      </c>
      <c r="AS847">
        <v>0</v>
      </c>
      <c r="AT847" s="4">
        <f>AR847+AS847</f>
        <v>152.10000000000002</v>
      </c>
      <c r="AU847">
        <v>4</v>
      </c>
      <c r="AV847" s="1">
        <f>AO847+AT847</f>
        <v>41945.1</v>
      </c>
      <c r="AW847" s="1">
        <v>42066</v>
      </c>
      <c r="AX847" s="2">
        <f>IF(AV847&gt;=AW847,1,2)</f>
        <v>2</v>
      </c>
      <c r="AY847" s="2" t="str">
        <f>IF((AV847+10)&gt;=AW847,"SAVE","LATE")</f>
        <v>LATE</v>
      </c>
      <c r="AZ847" t="s">
        <v>82</v>
      </c>
      <c r="BA847" t="s">
        <v>1011</v>
      </c>
      <c r="BB847">
        <v>2874633310</v>
      </c>
      <c r="BC847">
        <v>1437316655</v>
      </c>
      <c r="BD847" s="9">
        <v>4311949965</v>
      </c>
      <c r="BE847" t="s">
        <v>47062</v>
      </c>
      <c r="BF847">
        <v>0</v>
      </c>
      <c r="BG847" t="s">
        <v>70</v>
      </c>
      <c r="BH847">
        <v>-1</v>
      </c>
      <c r="BI847" t="s">
        <v>43218</v>
      </c>
      <c r="BJ847" t="s">
        <v>43219</v>
      </c>
      <c r="BK847">
        <v>0</v>
      </c>
      <c r="BL847" t="s">
        <v>85</v>
      </c>
      <c r="BM847" t="s">
        <v>28105</v>
      </c>
    </row>
    <row r="848" spans="1:65" x14ac:dyDescent="0.25">
      <c r="A848">
        <v>2015</v>
      </c>
      <c r="B848" t="s">
        <v>116</v>
      </c>
      <c r="C848" t="s">
        <v>528</v>
      </c>
      <c r="D848" t="s">
        <v>39309</v>
      </c>
      <c r="E848" t="s">
        <v>82</v>
      </c>
      <c r="F848" t="s">
        <v>20233</v>
      </c>
      <c r="G848">
        <v>4</v>
      </c>
      <c r="H848" t="s">
        <v>41311</v>
      </c>
      <c r="I848" t="s">
        <v>105</v>
      </c>
      <c r="J848" t="s">
        <v>88</v>
      </c>
      <c r="K848">
        <v>2</v>
      </c>
      <c r="L848" t="s">
        <v>41311</v>
      </c>
      <c r="M848">
        <v>83000000</v>
      </c>
      <c r="N848" t="s">
        <v>46843</v>
      </c>
      <c r="O848" t="s">
        <v>28301</v>
      </c>
      <c r="P848" t="s">
        <v>90</v>
      </c>
      <c r="Q848" t="s">
        <v>70</v>
      </c>
      <c r="R848" t="s">
        <v>70</v>
      </c>
      <c r="S848" t="s">
        <v>39285</v>
      </c>
      <c r="T848" s="3">
        <v>42310</v>
      </c>
      <c r="U848" t="s">
        <v>28302</v>
      </c>
      <c r="V848" t="s">
        <v>28303</v>
      </c>
      <c r="W848" t="s">
        <v>28304</v>
      </c>
      <c r="X848">
        <v>2470391791</v>
      </c>
      <c r="Y848" t="s">
        <v>122</v>
      </c>
      <c r="Z848" t="s">
        <v>123</v>
      </c>
      <c r="AA848">
        <v>0</v>
      </c>
      <c r="AB848" t="s">
        <v>76</v>
      </c>
      <c r="AC848">
        <v>0</v>
      </c>
      <c r="AD848" t="s">
        <v>76</v>
      </c>
      <c r="AE848">
        <v>3255121</v>
      </c>
      <c r="AF848" t="s">
        <v>40104</v>
      </c>
      <c r="AG848" t="s">
        <v>28305</v>
      </c>
      <c r="AH848" t="s">
        <v>28306</v>
      </c>
      <c r="AI848" t="s">
        <v>39286</v>
      </c>
      <c r="AJ848" t="s">
        <v>40104</v>
      </c>
      <c r="AK848" t="s">
        <v>28305</v>
      </c>
      <c r="AL848" t="s">
        <v>17690</v>
      </c>
      <c r="AM848">
        <v>2014</v>
      </c>
      <c r="AN848" s="1">
        <v>41995</v>
      </c>
      <c r="AO848" s="1">
        <v>41995</v>
      </c>
      <c r="AP848">
        <v>8</v>
      </c>
      <c r="AQ848" t="s">
        <v>81</v>
      </c>
      <c r="AR848" s="4">
        <f>IF(AQ848="M",AP848*30.42,AP848)</f>
        <v>243.36</v>
      </c>
      <c r="AS848">
        <v>0</v>
      </c>
      <c r="AT848" s="4">
        <f>AR848+AS848</f>
        <v>243.36</v>
      </c>
      <c r="AU848">
        <v>4</v>
      </c>
      <c r="AV848" s="1">
        <f>AO848+AT848</f>
        <v>42238.36</v>
      </c>
      <c r="AW848" s="1">
        <v>42360</v>
      </c>
      <c r="AX848" s="2">
        <f>IF(AV848&gt;=AW848,1,2)</f>
        <v>2</v>
      </c>
      <c r="AY848" s="2" t="str">
        <f>IF((AV848+10)&gt;=AW848,"SAVE","LATE")</f>
        <v>LATE</v>
      </c>
      <c r="AZ848" t="s">
        <v>82</v>
      </c>
      <c r="BA848" t="s">
        <v>1011</v>
      </c>
      <c r="BB848">
        <v>2470391791</v>
      </c>
      <c r="BC848">
        <v>819999740</v>
      </c>
      <c r="BD848" s="9">
        <v>3290391531</v>
      </c>
      <c r="BE848" t="s">
        <v>28307</v>
      </c>
      <c r="BF848">
        <v>0</v>
      </c>
      <c r="BG848" t="s">
        <v>70</v>
      </c>
      <c r="BH848">
        <v>-1</v>
      </c>
      <c r="BI848" t="s">
        <v>70</v>
      </c>
      <c r="BJ848" t="s">
        <v>70</v>
      </c>
      <c r="BK848">
        <v>0</v>
      </c>
      <c r="BL848" t="s">
        <v>85</v>
      </c>
      <c r="BM848" t="s">
        <v>28308</v>
      </c>
    </row>
    <row r="849" spans="1:65" x14ac:dyDescent="0.25">
      <c r="A849">
        <v>2014</v>
      </c>
      <c r="B849" t="s">
        <v>64</v>
      </c>
      <c r="C849" t="s">
        <v>264</v>
      </c>
      <c r="D849" t="s">
        <v>3660</v>
      </c>
      <c r="E849">
        <v>899999034</v>
      </c>
      <c r="F849" t="s">
        <v>3661</v>
      </c>
      <c r="G849">
        <v>1</v>
      </c>
      <c r="H849" t="s">
        <v>46842</v>
      </c>
      <c r="I849" t="s">
        <v>105</v>
      </c>
      <c r="J849" t="s">
        <v>88</v>
      </c>
      <c r="K849">
        <v>3</v>
      </c>
      <c r="L849" t="s">
        <v>41838</v>
      </c>
      <c r="M849">
        <v>30000000</v>
      </c>
      <c r="N849" t="s">
        <v>41897</v>
      </c>
      <c r="O849" t="s">
        <v>43220</v>
      </c>
      <c r="P849" t="s">
        <v>90</v>
      </c>
      <c r="Q849" t="s">
        <v>39286</v>
      </c>
      <c r="R849" t="s">
        <v>39286</v>
      </c>
      <c r="S849" t="s">
        <v>39285</v>
      </c>
      <c r="T849" t="s">
        <v>27711</v>
      </c>
      <c r="U849" t="s">
        <v>28638</v>
      </c>
      <c r="V849" t="s">
        <v>28639</v>
      </c>
      <c r="W849">
        <v>2763</v>
      </c>
      <c r="X849">
        <v>1997090999</v>
      </c>
      <c r="Y849" t="s">
        <v>74</v>
      </c>
      <c r="Z849" t="s">
        <v>75</v>
      </c>
      <c r="AA849">
        <v>0</v>
      </c>
      <c r="AB849" t="s">
        <v>76</v>
      </c>
      <c r="AC849">
        <v>0</v>
      </c>
      <c r="AD849" t="s">
        <v>76</v>
      </c>
      <c r="AE849">
        <v>2874968</v>
      </c>
      <c r="AF849" t="s">
        <v>40104</v>
      </c>
      <c r="AG849" t="s">
        <v>28640</v>
      </c>
      <c r="AH849" t="s">
        <v>28641</v>
      </c>
      <c r="AI849" t="s">
        <v>39286</v>
      </c>
      <c r="AJ849" t="s">
        <v>41304</v>
      </c>
      <c r="AK849" t="s">
        <v>28642</v>
      </c>
      <c r="AL849" t="s">
        <v>28643</v>
      </c>
      <c r="AM849">
        <v>2014</v>
      </c>
      <c r="AN849" s="1">
        <v>41927</v>
      </c>
      <c r="AO849" s="1">
        <v>41936</v>
      </c>
      <c r="AP849">
        <v>3</v>
      </c>
      <c r="AQ849" t="s">
        <v>81</v>
      </c>
      <c r="AR849" s="4">
        <f>IF(AQ849="M",AP849*30.42,AP849)</f>
        <v>91.26</v>
      </c>
      <c r="AS849">
        <v>17</v>
      </c>
      <c r="AT849" s="4">
        <f>AR849+AS849</f>
        <v>108.26</v>
      </c>
      <c r="AU849">
        <v>2</v>
      </c>
      <c r="AV849" s="1">
        <f>AO849+AT849</f>
        <v>42044.26</v>
      </c>
      <c r="AW849" s="1">
        <v>42104</v>
      </c>
      <c r="AX849" s="2">
        <f>IF(AV849&gt;=AW849,1,2)</f>
        <v>2</v>
      </c>
      <c r="AY849" s="2" t="str">
        <f>IF((AV849+10)&gt;=AW849,"SAVE","LATE")</f>
        <v>LATE</v>
      </c>
      <c r="AZ849" t="s">
        <v>82</v>
      </c>
      <c r="BA849" t="s">
        <v>1011</v>
      </c>
      <c r="BB849">
        <v>1961311021</v>
      </c>
      <c r="BC849">
        <v>939670296</v>
      </c>
      <c r="BD849" s="9">
        <v>2900981317</v>
      </c>
      <c r="BE849" t="s">
        <v>43221</v>
      </c>
      <c r="BF849">
        <v>0</v>
      </c>
      <c r="BG849" t="s">
        <v>70</v>
      </c>
      <c r="BH849">
        <v>-1</v>
      </c>
      <c r="BI849" t="s">
        <v>28644</v>
      </c>
      <c r="BJ849" t="s">
        <v>28645</v>
      </c>
      <c r="BK849">
        <v>0</v>
      </c>
      <c r="BL849" t="s">
        <v>85</v>
      </c>
      <c r="BM849" t="s">
        <v>28646</v>
      </c>
    </row>
    <row r="850" spans="1:65" x14ac:dyDescent="0.25">
      <c r="A850">
        <v>2014</v>
      </c>
      <c r="B850" t="s">
        <v>116</v>
      </c>
      <c r="C850" t="s">
        <v>528</v>
      </c>
      <c r="D850" t="s">
        <v>39313</v>
      </c>
      <c r="E850" t="s">
        <v>82</v>
      </c>
      <c r="F850" t="s">
        <v>28701</v>
      </c>
      <c r="G850">
        <v>1</v>
      </c>
      <c r="H850" t="s">
        <v>46842</v>
      </c>
      <c r="I850" t="s">
        <v>105</v>
      </c>
      <c r="J850" t="s">
        <v>88</v>
      </c>
      <c r="K850">
        <v>3</v>
      </c>
      <c r="L850" t="s">
        <v>41838</v>
      </c>
      <c r="M850">
        <v>95000000</v>
      </c>
      <c r="N850" t="s">
        <v>40102</v>
      </c>
      <c r="O850" t="s">
        <v>43222</v>
      </c>
      <c r="P850" t="s">
        <v>90</v>
      </c>
      <c r="Q850" t="s">
        <v>39286</v>
      </c>
      <c r="R850" t="s">
        <v>39286</v>
      </c>
      <c r="S850" t="s">
        <v>39285</v>
      </c>
      <c r="T850" s="3">
        <v>41801</v>
      </c>
      <c r="U850" t="s">
        <v>28702</v>
      </c>
      <c r="V850" t="s">
        <v>28703</v>
      </c>
      <c r="W850">
        <v>430</v>
      </c>
      <c r="X850">
        <v>1918464252</v>
      </c>
      <c r="Y850" t="s">
        <v>96</v>
      </c>
      <c r="Z850" t="s">
        <v>40103</v>
      </c>
      <c r="AA850">
        <v>0</v>
      </c>
      <c r="AB850" t="s">
        <v>76</v>
      </c>
      <c r="AC850">
        <v>0</v>
      </c>
      <c r="AD850" t="s">
        <v>76</v>
      </c>
      <c r="AE850">
        <v>3062851</v>
      </c>
      <c r="AF850" t="s">
        <v>40104</v>
      </c>
      <c r="AG850" t="s">
        <v>28704</v>
      </c>
      <c r="AH850" t="s">
        <v>28705</v>
      </c>
      <c r="AI850" t="s">
        <v>39286</v>
      </c>
      <c r="AJ850" t="s">
        <v>41304</v>
      </c>
      <c r="AK850" t="s">
        <v>28706</v>
      </c>
      <c r="AL850" t="s">
        <v>28707</v>
      </c>
      <c r="AM850">
        <v>2014</v>
      </c>
      <c r="AN850" s="1">
        <v>42002</v>
      </c>
      <c r="AO850" s="1">
        <v>42013</v>
      </c>
      <c r="AP850">
        <v>3</v>
      </c>
      <c r="AQ850" t="s">
        <v>81</v>
      </c>
      <c r="AR850" s="4">
        <f>IF(AQ850="M",AP850*30.42,AP850)</f>
        <v>91.26</v>
      </c>
      <c r="AS850">
        <v>0</v>
      </c>
      <c r="AT850" s="4">
        <f>AR850+AS850</f>
        <v>91.26</v>
      </c>
      <c r="AU850">
        <v>3</v>
      </c>
      <c r="AV850" s="1">
        <f>AO850+AT850</f>
        <v>42104.26</v>
      </c>
      <c r="AW850" s="1">
        <v>42194</v>
      </c>
      <c r="AX850" s="2">
        <f>IF(AV850&gt;=AW850,1,2)</f>
        <v>2</v>
      </c>
      <c r="AY850" s="2" t="str">
        <f>IF((AV850+10)&gt;=AW850,"SAVE","LATE")</f>
        <v>LATE</v>
      </c>
      <c r="AZ850" t="s">
        <v>82</v>
      </c>
      <c r="BA850" t="s">
        <v>1011</v>
      </c>
      <c r="BB850">
        <v>1884174682</v>
      </c>
      <c r="BC850">
        <v>921641859</v>
      </c>
      <c r="BD850" s="9">
        <v>2805816541</v>
      </c>
      <c r="BE850" t="s">
        <v>43223</v>
      </c>
      <c r="BF850">
        <v>0</v>
      </c>
      <c r="BG850" t="s">
        <v>70</v>
      </c>
      <c r="BH850">
        <v>-1</v>
      </c>
      <c r="BI850" t="s">
        <v>28705</v>
      </c>
      <c r="BJ850" t="s">
        <v>43224</v>
      </c>
      <c r="BK850">
        <v>0</v>
      </c>
      <c r="BL850" t="s">
        <v>85</v>
      </c>
      <c r="BM850" t="s">
        <v>28708</v>
      </c>
    </row>
    <row r="851" spans="1:65" x14ac:dyDescent="0.25">
      <c r="A851">
        <v>2014</v>
      </c>
      <c r="B851" t="s">
        <v>116</v>
      </c>
      <c r="C851" t="s">
        <v>528</v>
      </c>
      <c r="D851" t="s">
        <v>39313</v>
      </c>
      <c r="E851" t="s">
        <v>82</v>
      </c>
      <c r="F851" t="s">
        <v>28701</v>
      </c>
      <c r="G851">
        <v>1</v>
      </c>
      <c r="H851" t="s">
        <v>46842</v>
      </c>
      <c r="I851" t="s">
        <v>67</v>
      </c>
      <c r="J851" t="s">
        <v>88</v>
      </c>
      <c r="K851">
        <v>3</v>
      </c>
      <c r="L851" t="s">
        <v>41838</v>
      </c>
      <c r="M851">
        <v>95000000</v>
      </c>
      <c r="N851" t="s">
        <v>40102</v>
      </c>
      <c r="O851" t="s">
        <v>43225</v>
      </c>
      <c r="P851" t="s">
        <v>90</v>
      </c>
      <c r="Q851" t="s">
        <v>39286</v>
      </c>
      <c r="R851" t="s">
        <v>39286</v>
      </c>
      <c r="S851" t="s">
        <v>39285</v>
      </c>
      <c r="T851" s="3">
        <v>41801</v>
      </c>
      <c r="U851" t="s">
        <v>28796</v>
      </c>
      <c r="V851" t="s">
        <v>28797</v>
      </c>
      <c r="W851">
        <v>427</v>
      </c>
      <c r="X851">
        <v>1830000000</v>
      </c>
      <c r="Y851" t="s">
        <v>96</v>
      </c>
      <c r="Z851" t="s">
        <v>40103</v>
      </c>
      <c r="AA851">
        <v>0</v>
      </c>
      <c r="AB851" t="s">
        <v>76</v>
      </c>
      <c r="AC851">
        <v>0</v>
      </c>
      <c r="AD851" t="s">
        <v>76</v>
      </c>
      <c r="AE851">
        <v>3066145</v>
      </c>
      <c r="AF851" t="s">
        <v>40104</v>
      </c>
      <c r="AG851" t="s">
        <v>28798</v>
      </c>
      <c r="AH851" t="s">
        <v>28799</v>
      </c>
      <c r="AI851" t="s">
        <v>39286</v>
      </c>
      <c r="AJ851" t="s">
        <v>41304</v>
      </c>
      <c r="AK851" t="s">
        <v>28800</v>
      </c>
      <c r="AL851" t="s">
        <v>28801</v>
      </c>
      <c r="AM851">
        <v>2014</v>
      </c>
      <c r="AN851" s="1">
        <v>42002</v>
      </c>
      <c r="AO851" s="1">
        <v>41981</v>
      </c>
      <c r="AP851">
        <v>6</v>
      </c>
      <c r="AQ851" t="s">
        <v>81</v>
      </c>
      <c r="AR851" s="4">
        <f>IF(AQ851="M",AP851*30.42,AP851)</f>
        <v>182.52</v>
      </c>
      <c r="AS851">
        <v>0</v>
      </c>
      <c r="AT851" s="4">
        <f>AR851+AS851</f>
        <v>182.52</v>
      </c>
      <c r="AU851">
        <v>2</v>
      </c>
      <c r="AV851" s="1">
        <f>AO851+AT851</f>
        <v>42163.519999999997</v>
      </c>
      <c r="AW851" s="1">
        <v>42224</v>
      </c>
      <c r="AX851" s="2">
        <f>IF(AV851&gt;=AW851,1,2)</f>
        <v>2</v>
      </c>
      <c r="AY851" s="2" t="str">
        <f>IF((AV851+10)&gt;=AW851,"SAVE","LATE")</f>
        <v>LATE</v>
      </c>
      <c r="AZ851" t="s">
        <v>82</v>
      </c>
      <c r="BA851" t="s">
        <v>1011</v>
      </c>
      <c r="BB851">
        <v>1793462208</v>
      </c>
      <c r="BC851">
        <v>499816381</v>
      </c>
      <c r="BD851" s="9">
        <v>2293278589</v>
      </c>
      <c r="BE851" t="s">
        <v>43226</v>
      </c>
      <c r="BF851">
        <v>0</v>
      </c>
      <c r="BG851" t="s">
        <v>70</v>
      </c>
      <c r="BH851">
        <v>-1</v>
      </c>
      <c r="BI851" t="s">
        <v>28799</v>
      </c>
      <c r="BJ851" t="s">
        <v>28802</v>
      </c>
      <c r="BK851">
        <v>0</v>
      </c>
      <c r="BL851" t="s">
        <v>85</v>
      </c>
      <c r="BM851" t="s">
        <v>28803</v>
      </c>
    </row>
    <row r="852" spans="1:65" x14ac:dyDescent="0.25">
      <c r="A852">
        <v>2014</v>
      </c>
      <c r="B852" t="s">
        <v>64</v>
      </c>
      <c r="C852" t="s">
        <v>264</v>
      </c>
      <c r="D852" t="s">
        <v>2605</v>
      </c>
      <c r="E852">
        <v>800150861</v>
      </c>
      <c r="F852" t="s">
        <v>16408</v>
      </c>
      <c r="G852">
        <v>1</v>
      </c>
      <c r="H852" t="s">
        <v>46842</v>
      </c>
      <c r="I852" t="s">
        <v>105</v>
      </c>
      <c r="J852" t="s">
        <v>88</v>
      </c>
      <c r="K852">
        <v>3</v>
      </c>
      <c r="L852" t="s">
        <v>41838</v>
      </c>
      <c r="M852">
        <v>72000000</v>
      </c>
      <c r="N852" t="s">
        <v>41840</v>
      </c>
      <c r="O852" t="s">
        <v>43227</v>
      </c>
      <c r="P852" t="s">
        <v>90</v>
      </c>
      <c r="Q852" t="s">
        <v>39286</v>
      </c>
      <c r="R852" t="s">
        <v>39286</v>
      </c>
      <c r="S852" t="s">
        <v>39285</v>
      </c>
      <c r="T852" t="s">
        <v>28975</v>
      </c>
      <c r="U852" t="s">
        <v>29129</v>
      </c>
      <c r="V852" t="s">
        <v>29130</v>
      </c>
      <c r="W852" t="s">
        <v>29131</v>
      </c>
      <c r="X852">
        <v>1550533156</v>
      </c>
      <c r="Y852" t="s">
        <v>122</v>
      </c>
      <c r="Z852" t="s">
        <v>123</v>
      </c>
      <c r="AA852">
        <v>0</v>
      </c>
      <c r="AB852" t="s">
        <v>76</v>
      </c>
      <c r="AC852">
        <v>0</v>
      </c>
      <c r="AD852" t="s">
        <v>76</v>
      </c>
      <c r="AE852">
        <v>3008235</v>
      </c>
      <c r="AF852" t="s">
        <v>40104</v>
      </c>
      <c r="AG852" t="s">
        <v>29132</v>
      </c>
      <c r="AH852" t="s">
        <v>39461</v>
      </c>
      <c r="AI852" t="s">
        <v>39286</v>
      </c>
      <c r="AJ852" t="s">
        <v>41304</v>
      </c>
      <c r="AK852" t="s">
        <v>29133</v>
      </c>
      <c r="AL852" t="s">
        <v>29134</v>
      </c>
      <c r="AM852">
        <v>2014</v>
      </c>
      <c r="AN852" s="1">
        <v>41978</v>
      </c>
      <c r="AO852" s="1">
        <v>41991</v>
      </c>
      <c r="AP852">
        <v>6</v>
      </c>
      <c r="AQ852" t="s">
        <v>81</v>
      </c>
      <c r="AR852" s="4">
        <f>IF(AQ852="M",AP852*30.42,AP852)</f>
        <v>182.52</v>
      </c>
      <c r="AS852">
        <v>132</v>
      </c>
      <c r="AT852" s="4">
        <f>AR852+AS852</f>
        <v>314.52</v>
      </c>
      <c r="AU852">
        <v>1</v>
      </c>
      <c r="AV852" s="1">
        <f>AO852+AT852</f>
        <v>42305.52</v>
      </c>
      <c r="AW852" s="1">
        <v>42338</v>
      </c>
      <c r="AX852" s="2">
        <f>IF(AV852&gt;=AW852,1,2)</f>
        <v>2</v>
      </c>
      <c r="AY852" s="2" t="str">
        <f>IF((AV852+10)&gt;=AW852,"SAVE","LATE")</f>
        <v>LATE</v>
      </c>
      <c r="AZ852" t="s">
        <v>82</v>
      </c>
      <c r="BA852" t="s">
        <v>1011</v>
      </c>
      <c r="BB852">
        <v>1506635007</v>
      </c>
      <c r="BC852">
        <v>68870742</v>
      </c>
      <c r="BD852" s="9">
        <v>1575505749</v>
      </c>
      <c r="BE852" t="s">
        <v>43228</v>
      </c>
      <c r="BF852">
        <v>0</v>
      </c>
      <c r="BG852" t="s">
        <v>70</v>
      </c>
      <c r="BH852">
        <v>-1</v>
      </c>
      <c r="BI852" t="s">
        <v>29135</v>
      </c>
      <c r="BJ852" t="s">
        <v>29136</v>
      </c>
      <c r="BK852">
        <v>0</v>
      </c>
      <c r="BL852" t="s">
        <v>85</v>
      </c>
      <c r="BM852" t="s">
        <v>29137</v>
      </c>
    </row>
    <row r="853" spans="1:65" x14ac:dyDescent="0.25">
      <c r="A853">
        <v>2014</v>
      </c>
      <c r="B853" t="s">
        <v>64</v>
      </c>
      <c r="C853" t="s">
        <v>65</v>
      </c>
      <c r="D853" t="s">
        <v>43229</v>
      </c>
      <c r="E853">
        <v>900517646</v>
      </c>
      <c r="F853" t="s">
        <v>29179</v>
      </c>
      <c r="G853">
        <v>1</v>
      </c>
      <c r="H853" t="s">
        <v>46842</v>
      </c>
      <c r="I853" t="s">
        <v>105</v>
      </c>
      <c r="J853" t="s">
        <v>88</v>
      </c>
      <c r="K853">
        <v>3</v>
      </c>
      <c r="L853" t="s">
        <v>41838</v>
      </c>
      <c r="M853">
        <v>72000000</v>
      </c>
      <c r="N853" t="s">
        <v>41840</v>
      </c>
      <c r="O853" t="s">
        <v>43230</v>
      </c>
      <c r="P853" t="s">
        <v>90</v>
      </c>
      <c r="Q853" t="s">
        <v>39286</v>
      </c>
      <c r="R853" t="s">
        <v>39286</v>
      </c>
      <c r="S853" t="s">
        <v>39285</v>
      </c>
      <c r="T853" t="s">
        <v>25376</v>
      </c>
      <c r="U853" t="s">
        <v>29180</v>
      </c>
      <c r="V853" t="s">
        <v>29181</v>
      </c>
      <c r="W853">
        <v>108</v>
      </c>
      <c r="X853">
        <v>1503132204</v>
      </c>
      <c r="Y853" t="s">
        <v>122</v>
      </c>
      <c r="Z853" t="s">
        <v>123</v>
      </c>
      <c r="AA853">
        <v>0</v>
      </c>
      <c r="AB853" t="s">
        <v>76</v>
      </c>
      <c r="AC853">
        <v>0</v>
      </c>
      <c r="AD853" t="s">
        <v>76</v>
      </c>
      <c r="AE853">
        <v>2509277</v>
      </c>
      <c r="AF853" t="s">
        <v>40104</v>
      </c>
      <c r="AG853" t="s">
        <v>18492</v>
      </c>
      <c r="AH853" t="s">
        <v>18493</v>
      </c>
      <c r="AI853" t="s">
        <v>477</v>
      </c>
      <c r="AJ853" t="s">
        <v>41304</v>
      </c>
      <c r="AK853" t="s">
        <v>29182</v>
      </c>
      <c r="AL853" t="s">
        <v>29183</v>
      </c>
      <c r="AM853">
        <v>2014</v>
      </c>
      <c r="AN853" s="1">
        <v>41787</v>
      </c>
      <c r="AO853" s="1">
        <v>41795</v>
      </c>
      <c r="AP853">
        <v>3</v>
      </c>
      <c r="AQ853" t="s">
        <v>81</v>
      </c>
      <c r="AR853" s="4">
        <f>IF(AQ853="M",AP853*30.42,AP853)</f>
        <v>91.26</v>
      </c>
      <c r="AS853">
        <v>0</v>
      </c>
      <c r="AT853" s="4">
        <f>AR853+AS853</f>
        <v>91.26</v>
      </c>
      <c r="AU853">
        <v>3</v>
      </c>
      <c r="AV853" s="1">
        <f>AO853+AT853</f>
        <v>41886.26</v>
      </c>
      <c r="AW853" s="1">
        <v>41978</v>
      </c>
      <c r="AX853" s="2">
        <f>IF(AV853&gt;=AW853,1,2)</f>
        <v>2</v>
      </c>
      <c r="AY853" s="2" t="str">
        <f>IF((AV853+10)&gt;=AW853,"SAVE","LATE")</f>
        <v>LATE</v>
      </c>
      <c r="AZ853" t="s">
        <v>82</v>
      </c>
      <c r="BA853" t="s">
        <v>1011</v>
      </c>
      <c r="BB853">
        <v>1473233559</v>
      </c>
      <c r="BC853">
        <v>549980708</v>
      </c>
      <c r="BD853" s="9">
        <v>2023214267</v>
      </c>
      <c r="BE853" t="s">
        <v>43231</v>
      </c>
      <c r="BF853">
        <v>0</v>
      </c>
      <c r="BG853" t="s">
        <v>70</v>
      </c>
      <c r="BH853">
        <v>-1</v>
      </c>
      <c r="BI853" t="s">
        <v>18493</v>
      </c>
      <c r="BJ853" t="s">
        <v>40394</v>
      </c>
      <c r="BK853">
        <v>0</v>
      </c>
      <c r="BL853" t="s">
        <v>85</v>
      </c>
      <c r="BM853" t="s">
        <v>29184</v>
      </c>
    </row>
    <row r="854" spans="1:65" x14ac:dyDescent="0.25">
      <c r="A854">
        <v>2015</v>
      </c>
      <c r="B854" t="s">
        <v>116</v>
      </c>
      <c r="C854" t="s">
        <v>528</v>
      </c>
      <c r="D854" t="s">
        <v>39309</v>
      </c>
      <c r="E854" t="s">
        <v>82</v>
      </c>
      <c r="F854" t="s">
        <v>20233</v>
      </c>
      <c r="G854">
        <v>4</v>
      </c>
      <c r="H854" t="s">
        <v>41311</v>
      </c>
      <c r="I854" t="s">
        <v>105</v>
      </c>
      <c r="J854" t="s">
        <v>88</v>
      </c>
      <c r="K854">
        <v>2</v>
      </c>
      <c r="L854" t="s">
        <v>41311</v>
      </c>
      <c r="M854">
        <v>83000000</v>
      </c>
      <c r="N854" t="s">
        <v>46843</v>
      </c>
      <c r="O854" t="s">
        <v>43232</v>
      </c>
      <c r="P854" t="s">
        <v>90</v>
      </c>
      <c r="Q854" t="s">
        <v>70</v>
      </c>
      <c r="R854" t="s">
        <v>70</v>
      </c>
      <c r="S854" t="s">
        <v>39285</v>
      </c>
      <c r="T854" s="3">
        <v>42310</v>
      </c>
      <c r="U854" t="s">
        <v>29235</v>
      </c>
      <c r="V854" t="s">
        <v>29236</v>
      </c>
      <c r="W854" t="s">
        <v>29237</v>
      </c>
      <c r="X854">
        <v>1434628700</v>
      </c>
      <c r="Y854" t="s">
        <v>122</v>
      </c>
      <c r="Z854" t="s">
        <v>123</v>
      </c>
      <c r="AA854">
        <v>0</v>
      </c>
      <c r="AB854" t="s">
        <v>76</v>
      </c>
      <c r="AC854">
        <v>0</v>
      </c>
      <c r="AD854" t="s">
        <v>76</v>
      </c>
      <c r="AE854">
        <v>3255070</v>
      </c>
      <c r="AF854" t="s">
        <v>40104</v>
      </c>
      <c r="AG854" t="s">
        <v>29238</v>
      </c>
      <c r="AH854" t="s">
        <v>29239</v>
      </c>
      <c r="AI854" t="s">
        <v>39286</v>
      </c>
      <c r="AJ854" t="s">
        <v>40104</v>
      </c>
      <c r="AK854" t="s">
        <v>29238</v>
      </c>
      <c r="AL854" t="s">
        <v>29239</v>
      </c>
      <c r="AM854">
        <v>2014</v>
      </c>
      <c r="AN854" s="1">
        <v>41990</v>
      </c>
      <c r="AO854" s="1">
        <v>41990</v>
      </c>
      <c r="AP854">
        <v>8</v>
      </c>
      <c r="AQ854" t="s">
        <v>81</v>
      </c>
      <c r="AR854" s="4">
        <f>IF(AQ854="M",AP854*30.42,AP854)</f>
        <v>243.36</v>
      </c>
      <c r="AS854">
        <v>0</v>
      </c>
      <c r="AT854" s="4">
        <f>AR854+AS854</f>
        <v>243.36</v>
      </c>
      <c r="AU854">
        <v>1</v>
      </c>
      <c r="AV854" s="1">
        <f>AO854+AT854</f>
        <v>42233.36</v>
      </c>
      <c r="AW854" s="1">
        <v>42264</v>
      </c>
      <c r="AX854" s="2">
        <f>IF(AV854&gt;=AW854,1,2)</f>
        <v>2</v>
      </c>
      <c r="AY854" s="2" t="str">
        <f>IF((AV854+10)&gt;=AW854,"SAVE","LATE")</f>
        <v>LATE</v>
      </c>
      <c r="AZ854" t="s">
        <v>82</v>
      </c>
      <c r="BA854" t="s">
        <v>1011</v>
      </c>
      <c r="BB854">
        <v>1434628700</v>
      </c>
      <c r="BC854">
        <v>0</v>
      </c>
      <c r="BD854" s="9">
        <v>1434628700</v>
      </c>
      <c r="BE854" t="s">
        <v>43233</v>
      </c>
      <c r="BF854">
        <v>0</v>
      </c>
      <c r="BG854" t="s">
        <v>70</v>
      </c>
      <c r="BH854">
        <v>-1</v>
      </c>
      <c r="BI854" t="s">
        <v>70</v>
      </c>
      <c r="BJ854" t="s">
        <v>70</v>
      </c>
      <c r="BK854">
        <v>0</v>
      </c>
      <c r="BL854" t="s">
        <v>85</v>
      </c>
      <c r="BM854" t="s">
        <v>29240</v>
      </c>
    </row>
    <row r="855" spans="1:65" x14ac:dyDescent="0.25">
      <c r="A855">
        <v>2014</v>
      </c>
      <c r="B855" t="s">
        <v>64</v>
      </c>
      <c r="C855" t="s">
        <v>264</v>
      </c>
      <c r="D855" t="s">
        <v>47053</v>
      </c>
      <c r="E855">
        <v>800250984</v>
      </c>
      <c r="F855" t="s">
        <v>23782</v>
      </c>
      <c r="G855">
        <v>11</v>
      </c>
      <c r="H855" t="s">
        <v>41839</v>
      </c>
      <c r="I855" t="s">
        <v>67</v>
      </c>
      <c r="J855" t="s">
        <v>88</v>
      </c>
      <c r="K855">
        <v>3</v>
      </c>
      <c r="L855" t="s">
        <v>41838</v>
      </c>
      <c r="M855">
        <v>80000000</v>
      </c>
      <c r="N855" t="s">
        <v>348</v>
      </c>
      <c r="O855" t="s">
        <v>29241</v>
      </c>
      <c r="P855" t="s">
        <v>90</v>
      </c>
      <c r="Q855" t="s">
        <v>39286</v>
      </c>
      <c r="R855" t="s">
        <v>39286</v>
      </c>
      <c r="S855" t="s">
        <v>39285</v>
      </c>
      <c r="T855" t="s">
        <v>27673</v>
      </c>
      <c r="U855" t="s">
        <v>29242</v>
      </c>
      <c r="V855" t="s">
        <v>29243</v>
      </c>
      <c r="W855" t="s">
        <v>29244</v>
      </c>
      <c r="X855">
        <v>1501434738</v>
      </c>
      <c r="Y855" t="s">
        <v>122</v>
      </c>
      <c r="Z855" t="s">
        <v>123</v>
      </c>
      <c r="AA855">
        <v>0</v>
      </c>
      <c r="AB855" t="s">
        <v>76</v>
      </c>
      <c r="AC855">
        <v>0</v>
      </c>
      <c r="AD855" t="s">
        <v>76</v>
      </c>
      <c r="AE855">
        <v>2751133</v>
      </c>
      <c r="AF855" t="s">
        <v>40104</v>
      </c>
      <c r="AG855" t="s">
        <v>29245</v>
      </c>
      <c r="AH855" t="s">
        <v>29246</v>
      </c>
      <c r="AI855" t="s">
        <v>39286</v>
      </c>
      <c r="AJ855" t="s">
        <v>41304</v>
      </c>
      <c r="AK855" t="s">
        <v>29247</v>
      </c>
      <c r="AL855" t="s">
        <v>29248</v>
      </c>
      <c r="AM855">
        <v>2014</v>
      </c>
      <c r="AN855" s="1">
        <v>41892</v>
      </c>
      <c r="AO855" s="1">
        <v>41892</v>
      </c>
      <c r="AP855">
        <v>5</v>
      </c>
      <c r="AQ855" t="s">
        <v>81</v>
      </c>
      <c r="AR855" s="4">
        <f>IF(AQ855="M",AP855*30.42,AP855)</f>
        <v>152.10000000000002</v>
      </c>
      <c r="AS855">
        <v>45</v>
      </c>
      <c r="AT855" s="4">
        <f>AR855+AS855</f>
        <v>197.10000000000002</v>
      </c>
      <c r="AU855">
        <v>2</v>
      </c>
      <c r="AV855" s="1">
        <f>AO855+AT855</f>
        <v>42089.1</v>
      </c>
      <c r="AW855" s="1">
        <v>42149</v>
      </c>
      <c r="AX855" s="2">
        <f>IF(AV855&gt;=AW855,1,2)</f>
        <v>2</v>
      </c>
      <c r="AY855" s="2" t="str">
        <f>IF((AV855+10)&gt;=AW855,"SAVE","LATE")</f>
        <v>LATE</v>
      </c>
      <c r="AZ855" t="s">
        <v>82</v>
      </c>
      <c r="BA855" t="s">
        <v>1011</v>
      </c>
      <c r="BB855">
        <v>1423271497</v>
      </c>
      <c r="BC855">
        <v>319890163</v>
      </c>
      <c r="BD855" s="9">
        <v>1743161660</v>
      </c>
      <c r="BE855" t="s">
        <v>43234</v>
      </c>
      <c r="BF855">
        <v>0</v>
      </c>
      <c r="BG855" t="s">
        <v>70</v>
      </c>
      <c r="BH855">
        <v>-1</v>
      </c>
      <c r="BI855" t="s">
        <v>29246</v>
      </c>
      <c r="BJ855" t="s">
        <v>29249</v>
      </c>
      <c r="BK855">
        <v>0</v>
      </c>
      <c r="BL855" t="s">
        <v>85</v>
      </c>
      <c r="BM855" t="s">
        <v>29250</v>
      </c>
    </row>
    <row r="856" spans="1:65" x14ac:dyDescent="0.25">
      <c r="A856">
        <v>2014</v>
      </c>
      <c r="B856" t="s">
        <v>116</v>
      </c>
      <c r="C856" t="s">
        <v>290</v>
      </c>
      <c r="D856" t="s">
        <v>42966</v>
      </c>
      <c r="E856" t="s">
        <v>927</v>
      </c>
      <c r="F856" t="s">
        <v>928</v>
      </c>
      <c r="G856">
        <v>1</v>
      </c>
      <c r="H856" t="s">
        <v>46842</v>
      </c>
      <c r="I856" t="s">
        <v>67</v>
      </c>
      <c r="J856" t="s">
        <v>88</v>
      </c>
      <c r="K856">
        <v>3</v>
      </c>
      <c r="L856" t="s">
        <v>41838</v>
      </c>
      <c r="M856">
        <v>77000000</v>
      </c>
      <c r="N856" t="s">
        <v>481</v>
      </c>
      <c r="O856" t="s">
        <v>43235</v>
      </c>
      <c r="P856" t="s">
        <v>90</v>
      </c>
      <c r="Q856" t="s">
        <v>39286</v>
      </c>
      <c r="R856" t="s">
        <v>39286</v>
      </c>
      <c r="S856" t="s">
        <v>39285</v>
      </c>
      <c r="T856" s="3">
        <v>41647</v>
      </c>
      <c r="U856" t="s">
        <v>29566</v>
      </c>
      <c r="V856" t="s">
        <v>29567</v>
      </c>
      <c r="W856" t="s">
        <v>29568</v>
      </c>
      <c r="X856">
        <v>1138499858</v>
      </c>
      <c r="Y856" t="s">
        <v>122</v>
      </c>
      <c r="Z856" t="s">
        <v>123</v>
      </c>
      <c r="AA856">
        <v>0</v>
      </c>
      <c r="AB856" t="s">
        <v>76</v>
      </c>
      <c r="AC856">
        <v>0</v>
      </c>
      <c r="AD856" t="s">
        <v>76</v>
      </c>
      <c r="AE856">
        <v>2925298</v>
      </c>
      <c r="AF856" t="s">
        <v>40104</v>
      </c>
      <c r="AG856" t="s">
        <v>29569</v>
      </c>
      <c r="AH856" t="s">
        <v>29570</v>
      </c>
      <c r="AI856" t="s">
        <v>39286</v>
      </c>
      <c r="AJ856" t="s">
        <v>41304</v>
      </c>
      <c r="AK856">
        <v>91158257</v>
      </c>
      <c r="AL856" t="s">
        <v>26961</v>
      </c>
      <c r="AM856">
        <v>2014</v>
      </c>
      <c r="AN856" s="1">
        <v>41956</v>
      </c>
      <c r="AO856" s="1">
        <v>41960</v>
      </c>
      <c r="AP856">
        <v>6</v>
      </c>
      <c r="AQ856" t="s">
        <v>81</v>
      </c>
      <c r="AR856" s="4">
        <f>IF(AQ856="M",AP856*30.42,AP856)</f>
        <v>182.52</v>
      </c>
      <c r="AS856">
        <v>75</v>
      </c>
      <c r="AT856" s="4">
        <f>AR856+AS856</f>
        <v>257.52</v>
      </c>
      <c r="AU856">
        <v>4</v>
      </c>
      <c r="AV856" s="1">
        <f>AO856+AT856</f>
        <v>42217.52</v>
      </c>
      <c r="AW856" s="1">
        <v>42338</v>
      </c>
      <c r="AX856" s="2">
        <f>IF(AV856&gt;=AW856,1,2)</f>
        <v>2</v>
      </c>
      <c r="AY856" s="2" t="str">
        <f>IF((AV856+10)&gt;=AW856,"SAVE","LATE")</f>
        <v>LATE</v>
      </c>
      <c r="AZ856" t="s">
        <v>82</v>
      </c>
      <c r="BA856" t="s">
        <v>1011</v>
      </c>
      <c r="BB856">
        <v>1138412836</v>
      </c>
      <c r="BC856">
        <v>543557767</v>
      </c>
      <c r="BD856" s="9">
        <v>1681970603</v>
      </c>
      <c r="BE856" t="s">
        <v>43235</v>
      </c>
      <c r="BF856">
        <v>0</v>
      </c>
      <c r="BG856" t="s">
        <v>70</v>
      </c>
      <c r="BH856">
        <v>-1</v>
      </c>
      <c r="BI856" t="s">
        <v>29571</v>
      </c>
      <c r="BJ856" t="s">
        <v>29570</v>
      </c>
      <c r="BK856">
        <v>0</v>
      </c>
      <c r="BL856" t="s">
        <v>85</v>
      </c>
      <c r="BM856" t="s">
        <v>29572</v>
      </c>
    </row>
    <row r="857" spans="1:65" x14ac:dyDescent="0.25">
      <c r="A857">
        <v>2014</v>
      </c>
      <c r="B857" t="s">
        <v>116</v>
      </c>
      <c r="C857" t="s">
        <v>528</v>
      </c>
      <c r="D857" t="s">
        <v>39314</v>
      </c>
      <c r="E857" t="s">
        <v>82</v>
      </c>
      <c r="F857" t="s">
        <v>29722</v>
      </c>
      <c r="G857">
        <v>11</v>
      </c>
      <c r="H857" t="s">
        <v>41839</v>
      </c>
      <c r="I857" t="s">
        <v>67</v>
      </c>
      <c r="J857" t="s">
        <v>88</v>
      </c>
      <c r="K857">
        <v>3</v>
      </c>
      <c r="L857" t="s">
        <v>41838</v>
      </c>
      <c r="M857">
        <v>72000000</v>
      </c>
      <c r="N857" t="s">
        <v>41840</v>
      </c>
      <c r="O857" t="s">
        <v>47063</v>
      </c>
      <c r="P857" t="s">
        <v>90</v>
      </c>
      <c r="Q857" t="s">
        <v>39286</v>
      </c>
      <c r="R857" t="s">
        <v>39286</v>
      </c>
      <c r="S857" t="s">
        <v>39285</v>
      </c>
      <c r="T857" t="s">
        <v>14447</v>
      </c>
      <c r="U857" t="s">
        <v>29723</v>
      </c>
      <c r="V857" t="s">
        <v>29724</v>
      </c>
      <c r="W857" t="s">
        <v>29725</v>
      </c>
      <c r="X857">
        <v>992786120</v>
      </c>
      <c r="Y857" t="s">
        <v>122</v>
      </c>
      <c r="Z857" t="s">
        <v>123</v>
      </c>
      <c r="AA857">
        <v>0</v>
      </c>
      <c r="AB857" t="s">
        <v>76</v>
      </c>
      <c r="AC857">
        <v>0</v>
      </c>
      <c r="AD857" t="s">
        <v>76</v>
      </c>
      <c r="AE857">
        <v>3079939</v>
      </c>
      <c r="AF857" t="s">
        <v>40104</v>
      </c>
      <c r="AG857" t="s">
        <v>29726</v>
      </c>
      <c r="AH857" t="s">
        <v>43236</v>
      </c>
      <c r="AI857" t="s">
        <v>39286</v>
      </c>
      <c r="AJ857" t="s">
        <v>41304</v>
      </c>
      <c r="AK857">
        <v>6763569</v>
      </c>
      <c r="AL857" t="s">
        <v>43236</v>
      </c>
      <c r="AM857">
        <v>2014</v>
      </c>
      <c r="AN857" s="1">
        <v>41999</v>
      </c>
      <c r="AO857" s="1">
        <v>42004</v>
      </c>
      <c r="AP857">
        <v>6</v>
      </c>
      <c r="AQ857" t="s">
        <v>81</v>
      </c>
      <c r="AR857" s="4">
        <f>IF(AQ857="M",AP857*30.42,AP857)</f>
        <v>182.52</v>
      </c>
      <c r="AS857">
        <v>0</v>
      </c>
      <c r="AT857" s="4">
        <f>AR857+AS857</f>
        <v>182.52</v>
      </c>
      <c r="AU857">
        <v>5</v>
      </c>
      <c r="AV857" s="1">
        <f>AO857+AT857</f>
        <v>42186.52</v>
      </c>
      <c r="AW857" s="1">
        <v>42338</v>
      </c>
      <c r="AX857" s="2">
        <f>IF(AV857&gt;=AW857,1,2)</f>
        <v>2</v>
      </c>
      <c r="AY857" s="2" t="str">
        <f>IF((AV857+10)&gt;=AW857,"SAVE","LATE")</f>
        <v>LATE</v>
      </c>
      <c r="AZ857" t="s">
        <v>82</v>
      </c>
      <c r="BA857" t="s">
        <v>1011</v>
      </c>
      <c r="BB857">
        <v>992786120</v>
      </c>
      <c r="BC857">
        <v>401342906</v>
      </c>
      <c r="BD857" s="9">
        <v>1394129026</v>
      </c>
      <c r="BE857" t="s">
        <v>47064</v>
      </c>
      <c r="BF857">
        <v>0</v>
      </c>
      <c r="BG857" t="s">
        <v>70</v>
      </c>
      <c r="BH857">
        <v>-1</v>
      </c>
      <c r="BI857" t="s">
        <v>43236</v>
      </c>
      <c r="BJ857" t="s">
        <v>43237</v>
      </c>
      <c r="BK857">
        <v>0</v>
      </c>
      <c r="BL857" t="s">
        <v>85</v>
      </c>
      <c r="BM857" t="s">
        <v>29727</v>
      </c>
    </row>
    <row r="858" spans="1:65" x14ac:dyDescent="0.25">
      <c r="A858">
        <v>2014</v>
      </c>
      <c r="B858" t="s">
        <v>116</v>
      </c>
      <c r="C858" t="s">
        <v>528</v>
      </c>
      <c r="D858" t="s">
        <v>40357</v>
      </c>
      <c r="E858" t="s">
        <v>82</v>
      </c>
      <c r="F858" t="s">
        <v>19634</v>
      </c>
      <c r="G858">
        <v>1</v>
      </c>
      <c r="H858" t="s">
        <v>46842</v>
      </c>
      <c r="I858" t="s">
        <v>105</v>
      </c>
      <c r="J858" t="s">
        <v>88</v>
      </c>
      <c r="K858">
        <v>3</v>
      </c>
      <c r="L858" t="s">
        <v>41838</v>
      </c>
      <c r="M858">
        <v>95000000</v>
      </c>
      <c r="N858" t="s">
        <v>40102</v>
      </c>
      <c r="O858" t="s">
        <v>43238</v>
      </c>
      <c r="P858" t="s">
        <v>90</v>
      </c>
      <c r="Q858" t="s">
        <v>39286</v>
      </c>
      <c r="R858" t="s">
        <v>39286</v>
      </c>
      <c r="S858" t="s">
        <v>39285</v>
      </c>
      <c r="T858" t="s">
        <v>27337</v>
      </c>
      <c r="U858" t="s">
        <v>29854</v>
      </c>
      <c r="V858" t="s">
        <v>29855</v>
      </c>
      <c r="W858" t="s">
        <v>29856</v>
      </c>
      <c r="X858">
        <v>963116268</v>
      </c>
      <c r="Y858" t="s">
        <v>96</v>
      </c>
      <c r="Z858" t="s">
        <v>40103</v>
      </c>
      <c r="AA858">
        <v>0</v>
      </c>
      <c r="AB858" t="s">
        <v>76</v>
      </c>
      <c r="AC858">
        <v>0</v>
      </c>
      <c r="AD858" t="s">
        <v>76</v>
      </c>
      <c r="AE858">
        <v>3051007</v>
      </c>
      <c r="AF858" t="s">
        <v>40104</v>
      </c>
      <c r="AG858">
        <v>900801329</v>
      </c>
      <c r="AH858" t="s">
        <v>43239</v>
      </c>
      <c r="AI858" t="s">
        <v>39286</v>
      </c>
      <c r="AJ858" t="s">
        <v>41304</v>
      </c>
      <c r="AK858">
        <v>79594437</v>
      </c>
      <c r="AL858" t="s">
        <v>29857</v>
      </c>
      <c r="AM858">
        <v>2014</v>
      </c>
      <c r="AN858" s="1">
        <v>41996</v>
      </c>
      <c r="AO858" s="1">
        <v>41996</v>
      </c>
      <c r="AP858">
        <v>4</v>
      </c>
      <c r="AQ858" t="s">
        <v>81</v>
      </c>
      <c r="AR858" s="4">
        <f>IF(AQ858="M",AP858*30.42,AP858)</f>
        <v>121.68</v>
      </c>
      <c r="AS858">
        <v>60</v>
      </c>
      <c r="AT858" s="4">
        <f>AR858+AS858</f>
        <v>181.68</v>
      </c>
      <c r="AU858">
        <v>2</v>
      </c>
      <c r="AV858" s="1">
        <f>AO858+AT858</f>
        <v>42177.68</v>
      </c>
      <c r="AW858" s="1">
        <v>42240</v>
      </c>
      <c r="AX858" s="2">
        <f>IF(AV858&gt;=AW858,1,2)</f>
        <v>2</v>
      </c>
      <c r="AY858" s="2" t="str">
        <f>IF((AV858+10)&gt;=AW858,"SAVE","LATE")</f>
        <v>LATE</v>
      </c>
      <c r="AZ858" t="s">
        <v>82</v>
      </c>
      <c r="BA858" t="s">
        <v>1011</v>
      </c>
      <c r="BB858">
        <v>931528045</v>
      </c>
      <c r="BC858">
        <v>438600932</v>
      </c>
      <c r="BD858" s="9">
        <v>1370128977</v>
      </c>
      <c r="BE858" t="s">
        <v>43240</v>
      </c>
      <c r="BF858">
        <v>0</v>
      </c>
      <c r="BG858" t="s">
        <v>70</v>
      </c>
      <c r="BH858">
        <v>-1</v>
      </c>
      <c r="BI858" t="s">
        <v>43239</v>
      </c>
      <c r="BJ858" t="s">
        <v>43239</v>
      </c>
      <c r="BK858">
        <v>0</v>
      </c>
      <c r="BL858" t="s">
        <v>85</v>
      </c>
      <c r="BM858" t="s">
        <v>29858</v>
      </c>
    </row>
    <row r="859" spans="1:65" x14ac:dyDescent="0.25">
      <c r="A859">
        <v>2014</v>
      </c>
      <c r="B859" t="s">
        <v>116</v>
      </c>
      <c r="C859" t="s">
        <v>528</v>
      </c>
      <c r="D859" t="s">
        <v>40361</v>
      </c>
      <c r="E859" t="s">
        <v>82</v>
      </c>
      <c r="F859" t="s">
        <v>17134</v>
      </c>
      <c r="G859">
        <v>1</v>
      </c>
      <c r="H859" t="s">
        <v>46842</v>
      </c>
      <c r="I859" t="s">
        <v>105</v>
      </c>
      <c r="J859" t="s">
        <v>88</v>
      </c>
      <c r="K859">
        <v>3</v>
      </c>
      <c r="L859" t="s">
        <v>41838</v>
      </c>
      <c r="M859">
        <v>95000000</v>
      </c>
      <c r="N859" t="s">
        <v>40102</v>
      </c>
      <c r="O859" t="s">
        <v>43241</v>
      </c>
      <c r="P859" t="s">
        <v>90</v>
      </c>
      <c r="Q859" t="s">
        <v>39286</v>
      </c>
      <c r="R859" t="s">
        <v>39286</v>
      </c>
      <c r="S859" t="s">
        <v>39285</v>
      </c>
      <c r="T859" t="s">
        <v>27550</v>
      </c>
      <c r="U859" t="s">
        <v>29878</v>
      </c>
      <c r="V859" t="s">
        <v>29879</v>
      </c>
      <c r="W859" t="s">
        <v>29880</v>
      </c>
      <c r="X859">
        <v>920000000</v>
      </c>
      <c r="Y859" t="s">
        <v>96</v>
      </c>
      <c r="Z859" t="s">
        <v>40103</v>
      </c>
      <c r="AA859">
        <v>0</v>
      </c>
      <c r="AB859" t="s">
        <v>76</v>
      </c>
      <c r="AC859">
        <v>0</v>
      </c>
      <c r="AD859" t="s">
        <v>76</v>
      </c>
      <c r="AE859">
        <v>2572083</v>
      </c>
      <c r="AF859" t="s">
        <v>40104</v>
      </c>
      <c r="AG859" t="s">
        <v>29881</v>
      </c>
      <c r="AH859" t="s">
        <v>29882</v>
      </c>
      <c r="AI859" t="s">
        <v>39286</v>
      </c>
      <c r="AJ859" t="s">
        <v>41304</v>
      </c>
      <c r="AK859" t="s">
        <v>29883</v>
      </c>
      <c r="AL859" t="s">
        <v>29884</v>
      </c>
      <c r="AM859">
        <v>2014</v>
      </c>
      <c r="AN859" s="1">
        <v>41816</v>
      </c>
      <c r="AO859" s="1">
        <v>41816</v>
      </c>
      <c r="AP859">
        <v>6</v>
      </c>
      <c r="AQ859" t="s">
        <v>81</v>
      </c>
      <c r="AR859" s="4">
        <f>IF(AQ859="M",AP859*30.42,AP859)</f>
        <v>182.52</v>
      </c>
      <c r="AS859">
        <v>48</v>
      </c>
      <c r="AT859" s="4">
        <f>AR859+AS859</f>
        <v>230.52</v>
      </c>
      <c r="AU859">
        <v>3</v>
      </c>
      <c r="AV859" s="1">
        <f>AO859+AT859</f>
        <v>42046.52</v>
      </c>
      <c r="AW859" s="1">
        <v>42137</v>
      </c>
      <c r="AX859" s="2">
        <f>IF(AV859&gt;=AW859,1,2)</f>
        <v>2</v>
      </c>
      <c r="AY859" s="2" t="str">
        <f>IF((AV859+10)&gt;=AW859,"SAVE","LATE")</f>
        <v>LATE</v>
      </c>
      <c r="AZ859" t="s">
        <v>82</v>
      </c>
      <c r="BA859" t="s">
        <v>1011</v>
      </c>
      <c r="BB859">
        <v>920000000</v>
      </c>
      <c r="BC859">
        <v>0</v>
      </c>
      <c r="BD859" s="9">
        <v>920000000</v>
      </c>
      <c r="BE859" t="s">
        <v>43242</v>
      </c>
      <c r="BF859">
        <v>0</v>
      </c>
      <c r="BG859" t="s">
        <v>70</v>
      </c>
      <c r="BH859">
        <v>-1</v>
      </c>
      <c r="BI859" t="s">
        <v>29885</v>
      </c>
      <c r="BJ859" t="s">
        <v>29885</v>
      </c>
      <c r="BK859">
        <v>0</v>
      </c>
      <c r="BL859" t="s">
        <v>85</v>
      </c>
      <c r="BM859" t="s">
        <v>29886</v>
      </c>
    </row>
    <row r="860" spans="1:65" x14ac:dyDescent="0.25">
      <c r="A860">
        <v>2014</v>
      </c>
      <c r="B860" t="s">
        <v>64</v>
      </c>
      <c r="C860" t="s">
        <v>290</v>
      </c>
      <c r="D860" t="s">
        <v>22318</v>
      </c>
      <c r="E860">
        <v>900523392</v>
      </c>
      <c r="F860" t="s">
        <v>22319</v>
      </c>
      <c r="G860">
        <v>1</v>
      </c>
      <c r="H860" t="s">
        <v>46842</v>
      </c>
      <c r="I860" t="s">
        <v>67</v>
      </c>
      <c r="J860" t="s">
        <v>88</v>
      </c>
      <c r="K860">
        <v>3</v>
      </c>
      <c r="L860" t="s">
        <v>41838</v>
      </c>
      <c r="M860">
        <v>72000000</v>
      </c>
      <c r="N860" t="s">
        <v>41840</v>
      </c>
      <c r="O860" t="s">
        <v>43243</v>
      </c>
      <c r="P860" t="s">
        <v>90</v>
      </c>
      <c r="Q860" t="s">
        <v>39286</v>
      </c>
      <c r="R860" t="s">
        <v>39286</v>
      </c>
      <c r="S860" t="s">
        <v>39285</v>
      </c>
      <c r="T860" t="s">
        <v>27400</v>
      </c>
      <c r="U860" t="s">
        <v>29918</v>
      </c>
      <c r="V860" t="s">
        <v>29919</v>
      </c>
      <c r="W860" t="s">
        <v>29920</v>
      </c>
      <c r="X860">
        <v>921469694</v>
      </c>
      <c r="Y860" t="s">
        <v>122</v>
      </c>
      <c r="Z860" t="s">
        <v>123</v>
      </c>
      <c r="AA860">
        <v>0</v>
      </c>
      <c r="AB860" t="s">
        <v>76</v>
      </c>
      <c r="AC860">
        <v>0</v>
      </c>
      <c r="AD860" t="s">
        <v>76</v>
      </c>
      <c r="AE860">
        <v>3071619</v>
      </c>
      <c r="AF860" t="s">
        <v>40104</v>
      </c>
      <c r="AG860" t="s">
        <v>29921</v>
      </c>
      <c r="AH860" t="s">
        <v>29922</v>
      </c>
      <c r="AI860" t="s">
        <v>39286</v>
      </c>
      <c r="AJ860" t="s">
        <v>41304</v>
      </c>
      <c r="AK860" t="s">
        <v>29923</v>
      </c>
      <c r="AL860" t="s">
        <v>29924</v>
      </c>
      <c r="AM860">
        <v>2014</v>
      </c>
      <c r="AN860" s="1">
        <v>41997</v>
      </c>
      <c r="AO860" s="1">
        <v>41997</v>
      </c>
      <c r="AP860">
        <v>6</v>
      </c>
      <c r="AQ860" t="s">
        <v>81</v>
      </c>
      <c r="AR860" s="4">
        <f>IF(AQ860="M",AP860*30.42,AP860)</f>
        <v>182.52</v>
      </c>
      <c r="AS860">
        <v>0</v>
      </c>
      <c r="AT860" s="4">
        <f>AR860+AS860</f>
        <v>182.52</v>
      </c>
      <c r="AU860">
        <v>4</v>
      </c>
      <c r="AV860" s="1">
        <f>AO860+AT860</f>
        <v>42179.519999999997</v>
      </c>
      <c r="AW860" s="1">
        <v>42301</v>
      </c>
      <c r="AX860" s="2">
        <f>IF(AV860&gt;=AW860,1,2)</f>
        <v>2</v>
      </c>
      <c r="AY860" s="2" t="str">
        <f>IF((AV860+10)&gt;=AW860,"SAVE","LATE")</f>
        <v>LATE</v>
      </c>
      <c r="AZ860" t="s">
        <v>82</v>
      </c>
      <c r="BA860" t="s">
        <v>1011</v>
      </c>
      <c r="BB860">
        <v>906219396</v>
      </c>
      <c r="BC860">
        <v>454062488</v>
      </c>
      <c r="BD860" s="9">
        <v>1360281884</v>
      </c>
      <c r="BE860" t="s">
        <v>43243</v>
      </c>
      <c r="BF860">
        <v>0</v>
      </c>
      <c r="BG860" t="s">
        <v>70</v>
      </c>
      <c r="BH860">
        <v>-1</v>
      </c>
      <c r="BI860" t="s">
        <v>29925</v>
      </c>
      <c r="BJ860" t="s">
        <v>29925</v>
      </c>
      <c r="BK860">
        <v>0</v>
      </c>
      <c r="BL860" t="s">
        <v>85</v>
      </c>
      <c r="BM860" t="s">
        <v>29926</v>
      </c>
    </row>
    <row r="861" spans="1:65" x14ac:dyDescent="0.25">
      <c r="A861">
        <v>2014</v>
      </c>
      <c r="B861" t="s">
        <v>116</v>
      </c>
      <c r="C861" t="s">
        <v>528</v>
      </c>
      <c r="D861" t="s">
        <v>39290</v>
      </c>
      <c r="E861" t="s">
        <v>82</v>
      </c>
      <c r="F861" t="s">
        <v>8841</v>
      </c>
      <c r="G861">
        <v>1</v>
      </c>
      <c r="H861" t="s">
        <v>46842</v>
      </c>
      <c r="I861" t="s">
        <v>67</v>
      </c>
      <c r="J861" t="s">
        <v>88</v>
      </c>
      <c r="K861">
        <v>3</v>
      </c>
      <c r="L861" t="s">
        <v>41838</v>
      </c>
      <c r="M861">
        <v>30000000</v>
      </c>
      <c r="N861" t="s">
        <v>41897</v>
      </c>
      <c r="O861" t="s">
        <v>29999</v>
      </c>
      <c r="P861" t="s">
        <v>90</v>
      </c>
      <c r="Q861" t="s">
        <v>39286</v>
      </c>
      <c r="R861" t="s">
        <v>39286</v>
      </c>
      <c r="S861" t="s">
        <v>39285</v>
      </c>
      <c r="T861" s="3">
        <v>41770</v>
      </c>
      <c r="U861" t="s">
        <v>30000</v>
      </c>
      <c r="V861" t="s">
        <v>30001</v>
      </c>
      <c r="W861" t="s">
        <v>30002</v>
      </c>
      <c r="X861">
        <v>900616300</v>
      </c>
      <c r="Y861" t="s">
        <v>74</v>
      </c>
      <c r="Z861" t="s">
        <v>75</v>
      </c>
      <c r="AA861">
        <v>3024</v>
      </c>
      <c r="AB861" t="s">
        <v>43244</v>
      </c>
      <c r="AC861">
        <v>302417</v>
      </c>
      <c r="AD861" t="s">
        <v>30003</v>
      </c>
      <c r="AE861">
        <v>3796910</v>
      </c>
      <c r="AF861" t="s">
        <v>145</v>
      </c>
      <c r="AG861" t="s">
        <v>30004</v>
      </c>
      <c r="AH861" t="s">
        <v>30005</v>
      </c>
      <c r="AI861" t="s">
        <v>39286</v>
      </c>
      <c r="AJ861" t="s">
        <v>41304</v>
      </c>
      <c r="AK861">
        <v>1121872128</v>
      </c>
      <c r="AL861" t="s">
        <v>30006</v>
      </c>
      <c r="AM861">
        <v>2014</v>
      </c>
      <c r="AN861" s="1">
        <v>41996</v>
      </c>
      <c r="AO861" s="1">
        <v>42031</v>
      </c>
      <c r="AP861">
        <v>6</v>
      </c>
      <c r="AQ861" t="s">
        <v>81</v>
      </c>
      <c r="AR861" s="4">
        <f>IF(AQ861="M",AP861*30.42,AP861)</f>
        <v>182.52</v>
      </c>
      <c r="AS861">
        <v>0</v>
      </c>
      <c r="AT861" s="4">
        <f>AR861+AS861</f>
        <v>182.52</v>
      </c>
      <c r="AU861">
        <v>2</v>
      </c>
      <c r="AV861" s="1">
        <f>AO861+AT861</f>
        <v>42213.52</v>
      </c>
      <c r="AW861" s="1">
        <v>42274</v>
      </c>
      <c r="AX861" s="2">
        <f>IF(AV861&gt;=AW861,1,2)</f>
        <v>2</v>
      </c>
      <c r="AY861" s="2" t="str">
        <f>IF((AV861+10)&gt;=AW861,"SAVE","LATE")</f>
        <v>LATE</v>
      </c>
      <c r="AZ861" t="s">
        <v>82</v>
      </c>
      <c r="BA861" t="s">
        <v>1011</v>
      </c>
      <c r="BB861">
        <v>897574146</v>
      </c>
      <c r="BC861">
        <v>419130834</v>
      </c>
      <c r="BD861" s="9">
        <v>1316704980</v>
      </c>
      <c r="BE861" t="s">
        <v>30007</v>
      </c>
      <c r="BF861">
        <v>0</v>
      </c>
      <c r="BG861" t="s">
        <v>70</v>
      </c>
      <c r="BH861">
        <v>-1</v>
      </c>
      <c r="BI861" t="s">
        <v>30005</v>
      </c>
      <c r="BJ861" t="s">
        <v>30008</v>
      </c>
      <c r="BK861">
        <v>0</v>
      </c>
      <c r="BL861" t="s">
        <v>85</v>
      </c>
      <c r="BM861" t="s">
        <v>30009</v>
      </c>
    </row>
    <row r="862" spans="1:65" x14ac:dyDescent="0.25">
      <c r="A862">
        <v>2014</v>
      </c>
      <c r="B862" t="s">
        <v>64</v>
      </c>
      <c r="C862" t="s">
        <v>290</v>
      </c>
      <c r="D862" t="s">
        <v>22318</v>
      </c>
      <c r="E862">
        <v>900523392</v>
      </c>
      <c r="F862" t="s">
        <v>22319</v>
      </c>
      <c r="G862">
        <v>1</v>
      </c>
      <c r="H862" t="s">
        <v>46842</v>
      </c>
      <c r="I862" t="s">
        <v>67</v>
      </c>
      <c r="J862" t="s">
        <v>88</v>
      </c>
      <c r="K862">
        <v>3</v>
      </c>
      <c r="L862" t="s">
        <v>41838</v>
      </c>
      <c r="M862">
        <v>72000000</v>
      </c>
      <c r="N862" t="s">
        <v>41840</v>
      </c>
      <c r="O862" t="s">
        <v>43245</v>
      </c>
      <c r="P862" t="s">
        <v>90</v>
      </c>
      <c r="Q862" t="s">
        <v>39286</v>
      </c>
      <c r="R862" t="s">
        <v>39286</v>
      </c>
      <c r="S862" t="s">
        <v>39285</v>
      </c>
      <c r="T862" s="3">
        <v>41887</v>
      </c>
      <c r="U862" t="s">
        <v>30160</v>
      </c>
      <c r="V862" t="s">
        <v>30161</v>
      </c>
      <c r="W862" t="s">
        <v>30162</v>
      </c>
      <c r="X862">
        <v>845342828</v>
      </c>
      <c r="Y862" t="s">
        <v>122</v>
      </c>
      <c r="Z862" t="s">
        <v>123</v>
      </c>
      <c r="AA862">
        <v>0</v>
      </c>
      <c r="AB862" t="s">
        <v>76</v>
      </c>
      <c r="AC862">
        <v>0</v>
      </c>
      <c r="AD862" t="s">
        <v>76</v>
      </c>
      <c r="AE862">
        <v>2785084</v>
      </c>
      <c r="AF862" t="s">
        <v>40104</v>
      </c>
      <c r="AG862" t="s">
        <v>30163</v>
      </c>
      <c r="AH862" t="s">
        <v>30164</v>
      </c>
      <c r="AI862" t="s">
        <v>39286</v>
      </c>
      <c r="AJ862" t="s">
        <v>145</v>
      </c>
      <c r="AK862" t="s">
        <v>30165</v>
      </c>
      <c r="AL862" t="s">
        <v>30166</v>
      </c>
      <c r="AM862">
        <v>2014</v>
      </c>
      <c r="AN862" s="1">
        <v>41883</v>
      </c>
      <c r="AO862" s="1">
        <v>41898</v>
      </c>
      <c r="AP862">
        <v>3</v>
      </c>
      <c r="AQ862" t="s">
        <v>81</v>
      </c>
      <c r="AR862" s="4">
        <f>IF(AQ862="M",AP862*30.42,AP862)</f>
        <v>91.26</v>
      </c>
      <c r="AS862">
        <v>173</v>
      </c>
      <c r="AT862" s="4">
        <f>AR862+AS862</f>
        <v>264.26</v>
      </c>
      <c r="AU862">
        <v>3</v>
      </c>
      <c r="AV862" s="1">
        <f>AO862+AT862</f>
        <v>42162.26</v>
      </c>
      <c r="AW862" s="1">
        <v>42254</v>
      </c>
      <c r="AX862" s="2">
        <f>IF(AV862&gt;=AW862,1,2)</f>
        <v>2</v>
      </c>
      <c r="AY862" s="2" t="str">
        <f>IF((AV862+10)&gt;=AW862,"SAVE","LATE")</f>
        <v>LATE</v>
      </c>
      <c r="AZ862" t="s">
        <v>82</v>
      </c>
      <c r="BA862" t="s">
        <v>1011</v>
      </c>
      <c r="BB862">
        <v>835089340</v>
      </c>
      <c r="BC862">
        <v>100000000</v>
      </c>
      <c r="BD862" s="9">
        <v>935089340</v>
      </c>
      <c r="BE862" t="s">
        <v>30167</v>
      </c>
      <c r="BF862">
        <v>0</v>
      </c>
      <c r="BG862" t="s">
        <v>70</v>
      </c>
      <c r="BH862">
        <v>-1</v>
      </c>
      <c r="BI862" t="s">
        <v>30164</v>
      </c>
      <c r="BJ862" t="s">
        <v>30164</v>
      </c>
      <c r="BK862">
        <v>0</v>
      </c>
      <c r="BL862" t="s">
        <v>85</v>
      </c>
      <c r="BM862" t="s">
        <v>30168</v>
      </c>
    </row>
    <row r="863" spans="1:65" x14ac:dyDescent="0.25">
      <c r="A863">
        <v>2014</v>
      </c>
      <c r="B863" t="s">
        <v>64</v>
      </c>
      <c r="C863" t="s">
        <v>65</v>
      </c>
      <c r="D863" t="s">
        <v>47065</v>
      </c>
      <c r="E863">
        <v>899999090</v>
      </c>
      <c r="F863" t="s">
        <v>30200</v>
      </c>
      <c r="G863">
        <v>1</v>
      </c>
      <c r="H863" t="s">
        <v>46842</v>
      </c>
      <c r="I863" t="s">
        <v>105</v>
      </c>
      <c r="J863" t="s">
        <v>88</v>
      </c>
      <c r="K863">
        <v>3</v>
      </c>
      <c r="L863" t="s">
        <v>41838</v>
      </c>
      <c r="M863">
        <v>72000000</v>
      </c>
      <c r="N863" t="s">
        <v>41840</v>
      </c>
      <c r="O863" t="s">
        <v>47066</v>
      </c>
      <c r="P863" t="s">
        <v>90</v>
      </c>
      <c r="Q863" t="s">
        <v>39286</v>
      </c>
      <c r="R863" t="s">
        <v>39286</v>
      </c>
      <c r="S863" t="s">
        <v>39285</v>
      </c>
      <c r="T863" t="s">
        <v>27113</v>
      </c>
      <c r="U863" t="s">
        <v>30201</v>
      </c>
      <c r="V863" t="s">
        <v>30202</v>
      </c>
      <c r="W863" t="s">
        <v>30203</v>
      </c>
      <c r="X863">
        <v>866567269</v>
      </c>
      <c r="Y863" t="s">
        <v>122</v>
      </c>
      <c r="Z863" t="s">
        <v>123</v>
      </c>
      <c r="AA863">
        <v>0</v>
      </c>
      <c r="AB863" t="s">
        <v>76</v>
      </c>
      <c r="AC863">
        <v>0</v>
      </c>
      <c r="AD863" t="s">
        <v>76</v>
      </c>
      <c r="AE863">
        <v>3023229</v>
      </c>
      <c r="AF863" t="s">
        <v>40104</v>
      </c>
      <c r="AG863" t="s">
        <v>30204</v>
      </c>
      <c r="AH863" t="s">
        <v>30205</v>
      </c>
      <c r="AI863" t="s">
        <v>39286</v>
      </c>
      <c r="AJ863" t="s">
        <v>41304</v>
      </c>
      <c r="AK863" t="s">
        <v>30206</v>
      </c>
      <c r="AL863" t="s">
        <v>30207</v>
      </c>
      <c r="AM863">
        <v>2014</v>
      </c>
      <c r="AN863" s="1">
        <v>41862</v>
      </c>
      <c r="AO863" s="1">
        <v>41877</v>
      </c>
      <c r="AP863">
        <v>4</v>
      </c>
      <c r="AQ863" t="s">
        <v>81</v>
      </c>
      <c r="AR863" s="4">
        <f>IF(AQ863="M",AP863*30.42,AP863)</f>
        <v>121.68</v>
      </c>
      <c r="AS863">
        <v>0</v>
      </c>
      <c r="AT863" s="4">
        <f>AR863+AS863</f>
        <v>121.68</v>
      </c>
      <c r="AU863">
        <v>1</v>
      </c>
      <c r="AV863" s="1">
        <f>AO863+AT863</f>
        <v>41998.68</v>
      </c>
      <c r="AW863" s="1">
        <v>42030</v>
      </c>
      <c r="AX863" s="2">
        <f>IF(AV863&gt;=AW863,1,2)</f>
        <v>2</v>
      </c>
      <c r="AY863" s="2" t="str">
        <f>IF((AV863+10)&gt;=AW863,"SAVE","LATE")</f>
        <v>LATE</v>
      </c>
      <c r="AZ863" t="s">
        <v>82</v>
      </c>
      <c r="BA863" t="s">
        <v>1011</v>
      </c>
      <c r="BB863">
        <v>814312925</v>
      </c>
      <c r="BC863">
        <v>0</v>
      </c>
      <c r="BD863" s="9">
        <v>814312925</v>
      </c>
      <c r="BE863" t="s">
        <v>47066</v>
      </c>
      <c r="BF863">
        <v>0</v>
      </c>
      <c r="BG863" t="s">
        <v>70</v>
      </c>
      <c r="BH863">
        <v>-1</v>
      </c>
      <c r="BI863" t="s">
        <v>30208</v>
      </c>
      <c r="BJ863" t="s">
        <v>30209</v>
      </c>
      <c r="BK863">
        <v>0</v>
      </c>
      <c r="BL863" t="s">
        <v>85</v>
      </c>
      <c r="BM863" t="s">
        <v>30210</v>
      </c>
    </row>
    <row r="864" spans="1:65" x14ac:dyDescent="0.25">
      <c r="A864">
        <v>2014</v>
      </c>
      <c r="B864" t="s">
        <v>116</v>
      </c>
      <c r="C864" t="s">
        <v>528</v>
      </c>
      <c r="D864" t="s">
        <v>39309</v>
      </c>
      <c r="E864" t="s">
        <v>82</v>
      </c>
      <c r="F864" t="s">
        <v>20233</v>
      </c>
      <c r="G864">
        <v>4</v>
      </c>
      <c r="H864" t="s">
        <v>41311</v>
      </c>
      <c r="I864" t="s">
        <v>105</v>
      </c>
      <c r="J864" t="s">
        <v>88</v>
      </c>
      <c r="K864">
        <v>2</v>
      </c>
      <c r="L864" t="s">
        <v>41311</v>
      </c>
      <c r="M864">
        <v>83000000</v>
      </c>
      <c r="N864" t="s">
        <v>46843</v>
      </c>
      <c r="O864" t="s">
        <v>43246</v>
      </c>
      <c r="P864" t="s">
        <v>90</v>
      </c>
      <c r="Q864" t="s">
        <v>70</v>
      </c>
      <c r="R864" t="s">
        <v>70</v>
      </c>
      <c r="S864" t="s">
        <v>39285</v>
      </c>
      <c r="T864" t="s">
        <v>20259</v>
      </c>
      <c r="U864" t="s">
        <v>30255</v>
      </c>
      <c r="V864" t="s">
        <v>30256</v>
      </c>
      <c r="W864" t="s">
        <v>30257</v>
      </c>
      <c r="X864">
        <v>783824483</v>
      </c>
      <c r="Y864" t="s">
        <v>122</v>
      </c>
      <c r="Z864" t="s">
        <v>123</v>
      </c>
      <c r="AA864">
        <v>0</v>
      </c>
      <c r="AB864" t="s">
        <v>76</v>
      </c>
      <c r="AC864">
        <v>0</v>
      </c>
      <c r="AD864" t="s">
        <v>76</v>
      </c>
      <c r="AE864">
        <v>3029436</v>
      </c>
      <c r="AF864" t="s">
        <v>40104</v>
      </c>
      <c r="AG864" t="s">
        <v>30258</v>
      </c>
      <c r="AH864" t="s">
        <v>30259</v>
      </c>
      <c r="AI864" t="s">
        <v>39286</v>
      </c>
      <c r="AJ864" t="s">
        <v>40104</v>
      </c>
      <c r="AK864" t="s">
        <v>30258</v>
      </c>
      <c r="AL864" t="s">
        <v>30260</v>
      </c>
      <c r="AM864">
        <v>2014</v>
      </c>
      <c r="AN864" s="1">
        <v>41985</v>
      </c>
      <c r="AO864" s="1">
        <v>41985</v>
      </c>
      <c r="AP864">
        <v>7</v>
      </c>
      <c r="AQ864" t="s">
        <v>81</v>
      </c>
      <c r="AR864" s="4">
        <f>IF(AQ864="M",AP864*30.42,AP864)</f>
        <v>212.94</v>
      </c>
      <c r="AS864">
        <v>0</v>
      </c>
      <c r="AT864" s="4">
        <f>AR864+AS864</f>
        <v>212.94</v>
      </c>
      <c r="AU864">
        <v>1</v>
      </c>
      <c r="AV864" s="1">
        <f>AO864+AT864</f>
        <v>42197.94</v>
      </c>
      <c r="AW864" s="1">
        <v>42228</v>
      </c>
      <c r="AX864" s="2">
        <f>IF(AV864&gt;=AW864,1,2)</f>
        <v>2</v>
      </c>
      <c r="AY864" s="2" t="str">
        <f>IF((AV864+10)&gt;=AW864,"SAVE","LATE")</f>
        <v>LATE</v>
      </c>
      <c r="AZ864" t="s">
        <v>82</v>
      </c>
      <c r="BA864" t="s">
        <v>1011</v>
      </c>
      <c r="BB864">
        <v>783824483</v>
      </c>
      <c r="BC864">
        <v>0</v>
      </c>
      <c r="BD864" s="9">
        <v>783824483</v>
      </c>
      <c r="BE864" t="s">
        <v>43247</v>
      </c>
      <c r="BF864">
        <v>0</v>
      </c>
      <c r="BG864" t="s">
        <v>70</v>
      </c>
      <c r="BH864">
        <v>-1</v>
      </c>
      <c r="BI864" t="s">
        <v>70</v>
      </c>
      <c r="BJ864" t="s">
        <v>70</v>
      </c>
      <c r="BK864">
        <v>0</v>
      </c>
      <c r="BL864" t="s">
        <v>85</v>
      </c>
      <c r="BM864" t="s">
        <v>30261</v>
      </c>
    </row>
    <row r="865" spans="1:65" x14ac:dyDescent="0.25">
      <c r="A865">
        <v>2014</v>
      </c>
      <c r="B865" t="s">
        <v>64</v>
      </c>
      <c r="C865" t="s">
        <v>290</v>
      </c>
      <c r="D865" t="s">
        <v>22318</v>
      </c>
      <c r="E865">
        <v>900523392</v>
      </c>
      <c r="F865" t="s">
        <v>22319</v>
      </c>
      <c r="G865">
        <v>1</v>
      </c>
      <c r="H865" t="s">
        <v>46842</v>
      </c>
      <c r="I865" t="s">
        <v>67</v>
      </c>
      <c r="J865" t="s">
        <v>88</v>
      </c>
      <c r="K865">
        <v>3</v>
      </c>
      <c r="L865" t="s">
        <v>41838</v>
      </c>
      <c r="M865">
        <v>72000000</v>
      </c>
      <c r="N865" t="s">
        <v>41840</v>
      </c>
      <c r="O865" t="s">
        <v>43248</v>
      </c>
      <c r="P865" t="s">
        <v>90</v>
      </c>
      <c r="Q865" t="s">
        <v>39286</v>
      </c>
      <c r="R865" t="s">
        <v>39286</v>
      </c>
      <c r="S865" t="s">
        <v>39285</v>
      </c>
      <c r="T865" s="3">
        <v>41887</v>
      </c>
      <c r="U865" t="s">
        <v>30333</v>
      </c>
      <c r="V865" t="s">
        <v>30334</v>
      </c>
      <c r="W865" t="s">
        <v>30335</v>
      </c>
      <c r="X865">
        <v>859999420</v>
      </c>
      <c r="Y865" t="s">
        <v>122</v>
      </c>
      <c r="Z865" t="s">
        <v>123</v>
      </c>
      <c r="AA865">
        <v>0</v>
      </c>
      <c r="AB865" t="s">
        <v>76</v>
      </c>
      <c r="AC865">
        <v>0</v>
      </c>
      <c r="AD865" t="s">
        <v>76</v>
      </c>
      <c r="AE865">
        <v>2746178</v>
      </c>
      <c r="AF865" t="s">
        <v>40104</v>
      </c>
      <c r="AG865" t="s">
        <v>30336</v>
      </c>
      <c r="AH865" t="s">
        <v>30337</v>
      </c>
      <c r="AI865" t="s">
        <v>200</v>
      </c>
      <c r="AJ865" t="s">
        <v>41304</v>
      </c>
      <c r="AK865" t="s">
        <v>30338</v>
      </c>
      <c r="AL865" t="s">
        <v>30339</v>
      </c>
      <c r="AM865">
        <v>2014</v>
      </c>
      <c r="AN865" s="1">
        <v>41883</v>
      </c>
      <c r="AO865" s="1">
        <v>41885</v>
      </c>
      <c r="AP865">
        <v>4</v>
      </c>
      <c r="AQ865" t="s">
        <v>81</v>
      </c>
      <c r="AR865" s="4">
        <f>IF(AQ865="M",AP865*30.42,AP865)</f>
        <v>121.68</v>
      </c>
      <c r="AS865">
        <v>270</v>
      </c>
      <c r="AT865" s="4">
        <f>AR865+AS865</f>
        <v>391.68</v>
      </c>
      <c r="AU865">
        <v>1</v>
      </c>
      <c r="AV865" s="1">
        <f>AO865+AT865</f>
        <v>42276.68</v>
      </c>
      <c r="AW865" s="1">
        <v>42307</v>
      </c>
      <c r="AX865" s="2">
        <f>IF(AV865&gt;=AW865,1,2)</f>
        <v>2</v>
      </c>
      <c r="AY865" s="2" t="str">
        <f>IF((AV865+10)&gt;=AW865,"SAVE","LATE")</f>
        <v>LATE</v>
      </c>
      <c r="AZ865" t="s">
        <v>82</v>
      </c>
      <c r="BA865" t="s">
        <v>1011</v>
      </c>
      <c r="BB865">
        <v>747993697</v>
      </c>
      <c r="BC865">
        <v>213784645</v>
      </c>
      <c r="BD865" s="9">
        <v>961778342</v>
      </c>
      <c r="BE865" t="s">
        <v>30340</v>
      </c>
      <c r="BF865">
        <v>0</v>
      </c>
      <c r="BG865" t="s">
        <v>70</v>
      </c>
      <c r="BH865">
        <v>-1</v>
      </c>
      <c r="BI865" t="s">
        <v>30337</v>
      </c>
      <c r="BJ865" t="s">
        <v>30337</v>
      </c>
      <c r="BK865">
        <v>0</v>
      </c>
      <c r="BL865" t="s">
        <v>85</v>
      </c>
      <c r="BM865" t="s">
        <v>30341</v>
      </c>
    </row>
    <row r="866" spans="1:65" x14ac:dyDescent="0.25">
      <c r="A866">
        <v>2014</v>
      </c>
      <c r="B866" t="s">
        <v>116</v>
      </c>
      <c r="C866" t="s">
        <v>528</v>
      </c>
      <c r="D866" t="s">
        <v>40383</v>
      </c>
      <c r="E866" t="s">
        <v>82</v>
      </c>
      <c r="F866" t="s">
        <v>30358</v>
      </c>
      <c r="G866">
        <v>1</v>
      </c>
      <c r="H866" t="s">
        <v>46842</v>
      </c>
      <c r="I866" t="s">
        <v>67</v>
      </c>
      <c r="J866" t="s">
        <v>88</v>
      </c>
      <c r="K866">
        <v>3</v>
      </c>
      <c r="L866" t="s">
        <v>41838</v>
      </c>
      <c r="M866">
        <v>95000000</v>
      </c>
      <c r="N866" t="s">
        <v>40102</v>
      </c>
      <c r="O866" t="s">
        <v>43249</v>
      </c>
      <c r="P866" t="s">
        <v>90</v>
      </c>
      <c r="Q866" t="s">
        <v>39286</v>
      </c>
      <c r="R866" t="s">
        <v>39286</v>
      </c>
      <c r="S866" t="s">
        <v>39285</v>
      </c>
      <c r="T866" s="3">
        <v>41855</v>
      </c>
      <c r="U866" t="s">
        <v>30359</v>
      </c>
      <c r="V866" t="s">
        <v>30360</v>
      </c>
      <c r="W866" t="s">
        <v>30361</v>
      </c>
      <c r="X866">
        <v>745197252</v>
      </c>
      <c r="Y866" t="s">
        <v>96</v>
      </c>
      <c r="Z866" t="s">
        <v>40103</v>
      </c>
      <c r="AA866">
        <v>0</v>
      </c>
      <c r="AB866" t="s">
        <v>76</v>
      </c>
      <c r="AC866">
        <v>0</v>
      </c>
      <c r="AD866" t="s">
        <v>76</v>
      </c>
      <c r="AE866">
        <v>2664209</v>
      </c>
      <c r="AF866" t="s">
        <v>41304</v>
      </c>
      <c r="AG866">
        <v>67725044</v>
      </c>
      <c r="AH866" t="s">
        <v>30362</v>
      </c>
      <c r="AI866" t="s">
        <v>39286</v>
      </c>
      <c r="AJ866" t="s">
        <v>41304</v>
      </c>
      <c r="AK866">
        <v>6772504</v>
      </c>
      <c r="AL866" t="s">
        <v>30362</v>
      </c>
      <c r="AM866">
        <v>2014</v>
      </c>
      <c r="AN866" s="1">
        <v>41863</v>
      </c>
      <c r="AO866" s="1">
        <v>41865</v>
      </c>
      <c r="AP866">
        <v>6</v>
      </c>
      <c r="AQ866" t="s">
        <v>81</v>
      </c>
      <c r="AR866" s="4">
        <f>IF(AQ866="M",AP866*30.42,AP866)</f>
        <v>182.52</v>
      </c>
      <c r="AS866">
        <v>0</v>
      </c>
      <c r="AT866" s="4">
        <f>AR866+AS866</f>
        <v>182.52</v>
      </c>
      <c r="AU866">
        <v>3</v>
      </c>
      <c r="AV866" s="1">
        <f>AO866+AT866</f>
        <v>42047.519999999997</v>
      </c>
      <c r="AW866" s="1">
        <v>42138</v>
      </c>
      <c r="AX866" s="2">
        <f>IF(AV866&gt;=AW866,1,2)</f>
        <v>2</v>
      </c>
      <c r="AY866" s="2" t="str">
        <f>IF((AV866+10)&gt;=AW866,"SAVE","LATE")</f>
        <v>LATE</v>
      </c>
      <c r="AZ866" t="s">
        <v>82</v>
      </c>
      <c r="BA866" t="s">
        <v>1011</v>
      </c>
      <c r="BB866">
        <v>732035615</v>
      </c>
      <c r="BC866">
        <v>366013810</v>
      </c>
      <c r="BD866" s="9">
        <v>1098049425</v>
      </c>
      <c r="BE866" t="s">
        <v>43250</v>
      </c>
      <c r="BF866">
        <v>0</v>
      </c>
      <c r="BG866" t="s">
        <v>70</v>
      </c>
      <c r="BH866">
        <v>-1</v>
      </c>
      <c r="BI866" t="s">
        <v>30362</v>
      </c>
      <c r="BJ866" t="s">
        <v>39462</v>
      </c>
      <c r="BK866">
        <v>0</v>
      </c>
      <c r="BL866" t="s">
        <v>85</v>
      </c>
      <c r="BM866" t="s">
        <v>30363</v>
      </c>
    </row>
    <row r="867" spans="1:65" x14ac:dyDescent="0.25">
      <c r="A867">
        <v>2014</v>
      </c>
      <c r="B867" t="s">
        <v>116</v>
      </c>
      <c r="C867" t="s">
        <v>528</v>
      </c>
      <c r="D867" t="s">
        <v>43190</v>
      </c>
      <c r="E867" t="s">
        <v>82</v>
      </c>
      <c r="F867" t="s">
        <v>24540</v>
      </c>
      <c r="G867">
        <v>1</v>
      </c>
      <c r="H867" t="s">
        <v>46842</v>
      </c>
      <c r="I867" t="s">
        <v>105</v>
      </c>
      <c r="J867" t="s">
        <v>88</v>
      </c>
      <c r="K867">
        <v>3</v>
      </c>
      <c r="L867" t="s">
        <v>41838</v>
      </c>
      <c r="M867">
        <v>72000000</v>
      </c>
      <c r="N867" t="s">
        <v>41840</v>
      </c>
      <c r="O867" t="s">
        <v>30409</v>
      </c>
      <c r="P867" t="s">
        <v>90</v>
      </c>
      <c r="Q867" t="s">
        <v>39286</v>
      </c>
      <c r="R867" t="s">
        <v>39286</v>
      </c>
      <c r="S867" t="s">
        <v>39285</v>
      </c>
      <c r="T867" t="s">
        <v>28270</v>
      </c>
      <c r="U867" t="s">
        <v>30410</v>
      </c>
      <c r="V867" t="s">
        <v>30411</v>
      </c>
      <c r="W867" t="s">
        <v>30412</v>
      </c>
      <c r="X867">
        <v>2757212135</v>
      </c>
      <c r="Y867" t="s">
        <v>122</v>
      </c>
      <c r="Z867" t="s">
        <v>123</v>
      </c>
      <c r="AA867">
        <v>0</v>
      </c>
      <c r="AB867" t="s">
        <v>76</v>
      </c>
      <c r="AC867">
        <v>0</v>
      </c>
      <c r="AD867" t="s">
        <v>76</v>
      </c>
      <c r="AE867">
        <v>3079604</v>
      </c>
      <c r="AF867" t="s">
        <v>40104</v>
      </c>
      <c r="AG867" t="s">
        <v>30413</v>
      </c>
      <c r="AH867" t="s">
        <v>30414</v>
      </c>
      <c r="AI867" t="s">
        <v>39286</v>
      </c>
      <c r="AJ867" t="s">
        <v>41304</v>
      </c>
      <c r="AK867" t="s">
        <v>30415</v>
      </c>
      <c r="AL867" t="s">
        <v>30416</v>
      </c>
      <c r="AM867">
        <v>2014</v>
      </c>
      <c r="AN867" s="1">
        <v>42003</v>
      </c>
      <c r="AO867" s="1">
        <v>42003</v>
      </c>
      <c r="AP867">
        <v>4</v>
      </c>
      <c r="AQ867" t="s">
        <v>81</v>
      </c>
      <c r="AR867" s="4">
        <f>IF(AQ867="M",AP867*30.42,AP867)</f>
        <v>121.68</v>
      </c>
      <c r="AS867">
        <v>0</v>
      </c>
      <c r="AT867" s="4">
        <f>AR867+AS867</f>
        <v>121.68</v>
      </c>
      <c r="AU867">
        <v>3</v>
      </c>
      <c r="AV867" s="1">
        <f>AO867+AT867</f>
        <v>42124.68</v>
      </c>
      <c r="AW867" s="1">
        <v>42215</v>
      </c>
      <c r="AX867" s="2">
        <f>IF(AV867&gt;=AW867,1,2)</f>
        <v>2</v>
      </c>
      <c r="AY867" s="2" t="str">
        <f>IF((AV867+10)&gt;=AW867,"SAVE","LATE")</f>
        <v>LATE</v>
      </c>
      <c r="AZ867" t="s">
        <v>82</v>
      </c>
      <c r="BA867" t="s">
        <v>1011</v>
      </c>
      <c r="BB867">
        <v>711572380</v>
      </c>
      <c r="BC867">
        <v>286513639</v>
      </c>
      <c r="BD867" s="9">
        <v>998086019</v>
      </c>
      <c r="BE867" t="s">
        <v>30417</v>
      </c>
      <c r="BF867">
        <v>0</v>
      </c>
      <c r="BG867" t="s">
        <v>70</v>
      </c>
      <c r="BH867">
        <v>-1</v>
      </c>
      <c r="BI867" t="s">
        <v>43251</v>
      </c>
      <c r="BJ867" t="s">
        <v>43252</v>
      </c>
      <c r="BK867">
        <v>0</v>
      </c>
      <c r="BL867" t="s">
        <v>85</v>
      </c>
      <c r="BM867" t="s">
        <v>30418</v>
      </c>
    </row>
    <row r="868" spans="1:65" x14ac:dyDescent="0.25">
      <c r="A868">
        <v>2014</v>
      </c>
      <c r="B868" t="s">
        <v>116</v>
      </c>
      <c r="C868" t="s">
        <v>528</v>
      </c>
      <c r="D868" t="s">
        <v>39463</v>
      </c>
      <c r="E868" t="s">
        <v>30446</v>
      </c>
      <c r="F868" t="s">
        <v>30447</v>
      </c>
      <c r="G868">
        <v>1</v>
      </c>
      <c r="H868" t="s">
        <v>46842</v>
      </c>
      <c r="I868" t="s">
        <v>105</v>
      </c>
      <c r="J868" t="s">
        <v>88</v>
      </c>
      <c r="K868">
        <v>3</v>
      </c>
      <c r="L868" t="s">
        <v>41838</v>
      </c>
      <c r="M868">
        <v>95000000</v>
      </c>
      <c r="N868" t="s">
        <v>40102</v>
      </c>
      <c r="O868" t="s">
        <v>43253</v>
      </c>
      <c r="P868" t="s">
        <v>90</v>
      </c>
      <c r="Q868" t="s">
        <v>39286</v>
      </c>
      <c r="R868" t="s">
        <v>39286</v>
      </c>
      <c r="S868" t="s">
        <v>39285</v>
      </c>
      <c r="T868" t="s">
        <v>27835</v>
      </c>
      <c r="U868" t="s">
        <v>30448</v>
      </c>
      <c r="V868" t="s">
        <v>30449</v>
      </c>
      <c r="W868" t="s">
        <v>30450</v>
      </c>
      <c r="X868">
        <v>708085047</v>
      </c>
      <c r="Y868" t="s">
        <v>96</v>
      </c>
      <c r="Z868" t="s">
        <v>40103</v>
      </c>
      <c r="AA868">
        <v>0</v>
      </c>
      <c r="AB868" t="s">
        <v>76</v>
      </c>
      <c r="AC868">
        <v>0</v>
      </c>
      <c r="AD868" t="s">
        <v>76</v>
      </c>
      <c r="AE868">
        <v>3086498</v>
      </c>
      <c r="AF868" t="s">
        <v>40104</v>
      </c>
      <c r="AG868">
        <v>900804112</v>
      </c>
      <c r="AH868" t="s">
        <v>30451</v>
      </c>
      <c r="AI868" t="s">
        <v>39286</v>
      </c>
      <c r="AJ868" t="s">
        <v>41304</v>
      </c>
      <c r="AK868" t="s">
        <v>30452</v>
      </c>
      <c r="AL868" t="s">
        <v>41431</v>
      </c>
      <c r="AM868">
        <v>2014</v>
      </c>
      <c r="AN868" s="1">
        <v>42003</v>
      </c>
      <c r="AO868" s="1">
        <v>42003</v>
      </c>
      <c r="AP868">
        <v>3</v>
      </c>
      <c r="AQ868" t="s">
        <v>81</v>
      </c>
      <c r="AR868" s="4">
        <f>IF(AQ868="M",AP868*30.42,AP868)</f>
        <v>91.26</v>
      </c>
      <c r="AS868">
        <v>0</v>
      </c>
      <c r="AT868" s="4">
        <f>AR868+AS868</f>
        <v>91.26</v>
      </c>
      <c r="AU868">
        <v>2</v>
      </c>
      <c r="AV868" s="1">
        <f>AO868+AT868</f>
        <v>42094.26</v>
      </c>
      <c r="AW868" s="1">
        <v>42152</v>
      </c>
      <c r="AX868" s="2">
        <f>IF(AV868&gt;=AW868,1,2)</f>
        <v>2</v>
      </c>
      <c r="AY868" s="2" t="str">
        <f>IF((AV868+10)&gt;=AW868,"SAVE","LATE")</f>
        <v>LATE</v>
      </c>
      <c r="AZ868" t="s">
        <v>82</v>
      </c>
      <c r="BA868" t="s">
        <v>1011</v>
      </c>
      <c r="BB868">
        <v>703907345</v>
      </c>
      <c r="BC868">
        <v>0</v>
      </c>
      <c r="BD868" s="9">
        <v>703907345</v>
      </c>
      <c r="BE868" t="s">
        <v>30453</v>
      </c>
      <c r="BF868">
        <v>0</v>
      </c>
      <c r="BG868" t="s">
        <v>70</v>
      </c>
      <c r="BH868">
        <v>-1</v>
      </c>
      <c r="BI868" t="s">
        <v>43254</v>
      </c>
      <c r="BJ868" t="s">
        <v>43255</v>
      </c>
      <c r="BK868">
        <v>0</v>
      </c>
      <c r="BL868" t="s">
        <v>85</v>
      </c>
      <c r="BM868" t="s">
        <v>30454</v>
      </c>
    </row>
    <row r="869" spans="1:65" x14ac:dyDescent="0.25">
      <c r="A869">
        <v>2014</v>
      </c>
      <c r="B869" t="s">
        <v>64</v>
      </c>
      <c r="C869" t="s">
        <v>65</v>
      </c>
      <c r="D869" t="s">
        <v>20147</v>
      </c>
      <c r="E869">
        <v>899999086</v>
      </c>
      <c r="F869" t="s">
        <v>30697</v>
      </c>
      <c r="G869">
        <v>1</v>
      </c>
      <c r="H869" t="s">
        <v>46842</v>
      </c>
      <c r="I869" t="s">
        <v>67</v>
      </c>
      <c r="J869" t="s">
        <v>88</v>
      </c>
      <c r="K869">
        <v>3</v>
      </c>
      <c r="L869" t="s">
        <v>41838</v>
      </c>
      <c r="M869">
        <v>72000000</v>
      </c>
      <c r="N869" t="s">
        <v>41840</v>
      </c>
      <c r="O869" t="s">
        <v>43256</v>
      </c>
      <c r="P869" t="s">
        <v>90</v>
      </c>
      <c r="Q869" t="s">
        <v>39286</v>
      </c>
      <c r="R869" t="s">
        <v>39286</v>
      </c>
      <c r="S869" t="s">
        <v>39285</v>
      </c>
      <c r="T869" s="3">
        <v>41919</v>
      </c>
      <c r="U869" t="s">
        <v>30698</v>
      </c>
      <c r="V869" t="s">
        <v>30699</v>
      </c>
      <c r="W869">
        <v>116</v>
      </c>
      <c r="X869">
        <v>646475256</v>
      </c>
      <c r="Y869" t="s">
        <v>122</v>
      </c>
      <c r="Z869" t="s">
        <v>123</v>
      </c>
      <c r="AA869">
        <v>0</v>
      </c>
      <c r="AB869" t="s">
        <v>76</v>
      </c>
      <c r="AC869">
        <v>0</v>
      </c>
      <c r="AD869" t="s">
        <v>76</v>
      </c>
      <c r="AE869">
        <v>2932449</v>
      </c>
      <c r="AF869" t="s">
        <v>40395</v>
      </c>
      <c r="AG869">
        <v>860033419</v>
      </c>
      <c r="AH869" t="s">
        <v>23374</v>
      </c>
      <c r="AI869" t="s">
        <v>39286</v>
      </c>
      <c r="AJ869" t="s">
        <v>41304</v>
      </c>
      <c r="AK869" t="s">
        <v>30700</v>
      </c>
      <c r="AL869" t="s">
        <v>30701</v>
      </c>
      <c r="AM869">
        <v>2014</v>
      </c>
      <c r="AN869" s="1">
        <v>41936</v>
      </c>
      <c r="AO869" s="1">
        <v>41942</v>
      </c>
      <c r="AP869">
        <v>47</v>
      </c>
      <c r="AQ869" t="s">
        <v>74</v>
      </c>
      <c r="AR869" s="4">
        <f>IF(AQ869="M",AP869*30.42,AP869)</f>
        <v>47</v>
      </c>
      <c r="AS869">
        <v>0</v>
      </c>
      <c r="AT869" s="4">
        <f>AR869+AS869</f>
        <v>47</v>
      </c>
      <c r="AU869">
        <v>1</v>
      </c>
      <c r="AV869" s="1">
        <f>AO869+AT869</f>
        <v>41989</v>
      </c>
      <c r="AW869" s="1">
        <v>42020</v>
      </c>
      <c r="AX869" s="2">
        <f>IF(AV869&gt;=AW869,1,2)</f>
        <v>2</v>
      </c>
      <c r="AY869" s="2" t="str">
        <f>IF((AV869+10)&gt;=AW869,"SAVE","LATE")</f>
        <v>LATE</v>
      </c>
      <c r="AZ869" t="s">
        <v>82</v>
      </c>
      <c r="BA869" t="s">
        <v>1011</v>
      </c>
      <c r="BB869">
        <v>626967530</v>
      </c>
      <c r="BC869">
        <v>0</v>
      </c>
      <c r="BD869" s="9">
        <v>626967530</v>
      </c>
      <c r="BE869" t="s">
        <v>43257</v>
      </c>
      <c r="BF869">
        <v>0</v>
      </c>
      <c r="BG869" t="s">
        <v>70</v>
      </c>
      <c r="BH869">
        <v>-1</v>
      </c>
      <c r="BI869" t="s">
        <v>30702</v>
      </c>
      <c r="BJ869" t="s">
        <v>30703</v>
      </c>
      <c r="BK869">
        <v>0</v>
      </c>
      <c r="BL869" t="s">
        <v>85</v>
      </c>
      <c r="BM869" t="s">
        <v>30704</v>
      </c>
    </row>
    <row r="870" spans="1:65" x14ac:dyDescent="0.25">
      <c r="A870">
        <v>2014</v>
      </c>
      <c r="B870" t="s">
        <v>64</v>
      </c>
      <c r="C870" t="s">
        <v>290</v>
      </c>
      <c r="D870" t="s">
        <v>22318</v>
      </c>
      <c r="E870">
        <v>900523392</v>
      </c>
      <c r="F870" t="s">
        <v>22319</v>
      </c>
      <c r="G870">
        <v>1</v>
      </c>
      <c r="H870" t="s">
        <v>46842</v>
      </c>
      <c r="I870" t="s">
        <v>67</v>
      </c>
      <c r="J870" t="s">
        <v>88</v>
      </c>
      <c r="K870">
        <v>3</v>
      </c>
      <c r="L870" t="s">
        <v>41838</v>
      </c>
      <c r="M870">
        <v>72000000</v>
      </c>
      <c r="N870" t="s">
        <v>41840</v>
      </c>
      <c r="O870" t="s">
        <v>43258</v>
      </c>
      <c r="P870" t="s">
        <v>90</v>
      </c>
      <c r="Q870" t="s">
        <v>39286</v>
      </c>
      <c r="R870" t="s">
        <v>39286</v>
      </c>
      <c r="S870" t="s">
        <v>39285</v>
      </c>
      <c r="T870" s="3">
        <v>41887</v>
      </c>
      <c r="U870" t="s">
        <v>30762</v>
      </c>
      <c r="V870" t="s">
        <v>30763</v>
      </c>
      <c r="W870" t="s">
        <v>30764</v>
      </c>
      <c r="X870">
        <v>616812820</v>
      </c>
      <c r="Y870" t="s">
        <v>122</v>
      </c>
      <c r="Z870" t="s">
        <v>123</v>
      </c>
      <c r="AA870">
        <v>0</v>
      </c>
      <c r="AB870" t="s">
        <v>76</v>
      </c>
      <c r="AC870">
        <v>0</v>
      </c>
      <c r="AD870" t="s">
        <v>76</v>
      </c>
      <c r="AE870">
        <v>2739254</v>
      </c>
      <c r="AF870" t="s">
        <v>40104</v>
      </c>
      <c r="AG870" t="s">
        <v>30765</v>
      </c>
      <c r="AH870" t="s">
        <v>30766</v>
      </c>
      <c r="AI870" t="s">
        <v>39286</v>
      </c>
      <c r="AJ870" t="s">
        <v>41304</v>
      </c>
      <c r="AK870" t="s">
        <v>30767</v>
      </c>
      <c r="AL870" t="s">
        <v>30768</v>
      </c>
      <c r="AM870">
        <v>2014</v>
      </c>
      <c r="AN870" s="1">
        <v>41879</v>
      </c>
      <c r="AO870" s="1">
        <v>41884</v>
      </c>
      <c r="AP870">
        <v>4</v>
      </c>
      <c r="AQ870" t="s">
        <v>81</v>
      </c>
      <c r="AR870" s="4">
        <f>IF(AQ870="M",AP870*30.42,AP870)</f>
        <v>121.68</v>
      </c>
      <c r="AS870">
        <v>60</v>
      </c>
      <c r="AT870" s="4">
        <f>AR870+AS870</f>
        <v>181.68</v>
      </c>
      <c r="AU870">
        <v>6</v>
      </c>
      <c r="AV870" s="1">
        <f>AO870+AT870</f>
        <v>42065.68</v>
      </c>
      <c r="AW870" s="1">
        <v>42248</v>
      </c>
      <c r="AX870" s="2">
        <f>IF(AV870&gt;=AW870,1,2)</f>
        <v>2</v>
      </c>
      <c r="AY870" s="2" t="str">
        <f>IF((AV870+10)&gt;=AW870,"SAVE","LATE")</f>
        <v>LATE</v>
      </c>
      <c r="AZ870" t="s">
        <v>82</v>
      </c>
      <c r="BA870" t="s">
        <v>1011</v>
      </c>
      <c r="BB870">
        <v>605833497</v>
      </c>
      <c r="BC870">
        <v>13060540</v>
      </c>
      <c r="BD870" s="9">
        <v>618894037</v>
      </c>
      <c r="BE870" t="s">
        <v>30769</v>
      </c>
      <c r="BF870">
        <v>0</v>
      </c>
      <c r="BG870" t="s">
        <v>70</v>
      </c>
      <c r="BH870">
        <v>-1</v>
      </c>
      <c r="BI870" t="s">
        <v>30766</v>
      </c>
      <c r="BJ870" t="s">
        <v>30766</v>
      </c>
      <c r="BK870">
        <v>0</v>
      </c>
      <c r="BL870" t="s">
        <v>85</v>
      </c>
      <c r="BM870" t="s">
        <v>30770</v>
      </c>
    </row>
    <row r="871" spans="1:65" x14ac:dyDescent="0.25">
      <c r="A871">
        <v>2014</v>
      </c>
      <c r="B871" t="s">
        <v>116</v>
      </c>
      <c r="C871" t="s">
        <v>528</v>
      </c>
      <c r="D871" t="s">
        <v>40357</v>
      </c>
      <c r="E871" t="s">
        <v>82</v>
      </c>
      <c r="F871" t="s">
        <v>19634</v>
      </c>
      <c r="G871">
        <v>1</v>
      </c>
      <c r="H871" t="s">
        <v>46842</v>
      </c>
      <c r="I871" t="s">
        <v>105</v>
      </c>
      <c r="J871" t="s">
        <v>88</v>
      </c>
      <c r="K871">
        <v>3</v>
      </c>
      <c r="L871" t="s">
        <v>41838</v>
      </c>
      <c r="M871">
        <v>95000000</v>
      </c>
      <c r="N871" t="s">
        <v>40102</v>
      </c>
      <c r="O871" t="s">
        <v>43259</v>
      </c>
      <c r="P871" t="s">
        <v>90</v>
      </c>
      <c r="Q871" t="s">
        <v>39286</v>
      </c>
      <c r="R871" t="s">
        <v>39286</v>
      </c>
      <c r="S871" t="s">
        <v>39285</v>
      </c>
      <c r="T871" t="s">
        <v>28141</v>
      </c>
      <c r="U871" t="s">
        <v>30920</v>
      </c>
      <c r="V871" t="s">
        <v>30921</v>
      </c>
      <c r="W871" t="s">
        <v>30922</v>
      </c>
      <c r="X871">
        <v>577907000</v>
      </c>
      <c r="Y871" t="s">
        <v>96</v>
      </c>
      <c r="Z871" t="s">
        <v>40103</v>
      </c>
      <c r="AA871">
        <v>0</v>
      </c>
      <c r="AB871" t="s">
        <v>76</v>
      </c>
      <c r="AC871">
        <v>0</v>
      </c>
      <c r="AD871" t="s">
        <v>76</v>
      </c>
      <c r="AE871">
        <v>3052537</v>
      </c>
      <c r="AF871" t="s">
        <v>40104</v>
      </c>
      <c r="AG871">
        <v>900801709</v>
      </c>
      <c r="AH871" t="s">
        <v>30923</v>
      </c>
      <c r="AI871" t="s">
        <v>39286</v>
      </c>
      <c r="AJ871" t="s">
        <v>41304</v>
      </c>
      <c r="AK871">
        <v>79453948</v>
      </c>
      <c r="AL871" t="s">
        <v>30924</v>
      </c>
      <c r="AM871">
        <v>2014</v>
      </c>
      <c r="AN871" s="1">
        <v>41997</v>
      </c>
      <c r="AO871" s="1">
        <v>41997</v>
      </c>
      <c r="AP871">
        <v>4</v>
      </c>
      <c r="AQ871" t="s">
        <v>81</v>
      </c>
      <c r="AR871" s="4">
        <f>IF(AQ871="M",AP871*30.42,AP871)</f>
        <v>121.68</v>
      </c>
      <c r="AS871">
        <v>0</v>
      </c>
      <c r="AT871" s="4">
        <f>AR871+AS871</f>
        <v>121.68</v>
      </c>
      <c r="AU871">
        <v>3</v>
      </c>
      <c r="AV871" s="1">
        <f>AO871+AT871</f>
        <v>42118.68</v>
      </c>
      <c r="AW871" s="1">
        <v>42209</v>
      </c>
      <c r="AX871" s="2">
        <f>IF(AV871&gt;=AW871,1,2)</f>
        <v>2</v>
      </c>
      <c r="AY871" s="2" t="str">
        <f>IF((AV871+10)&gt;=AW871,"SAVE","LATE")</f>
        <v>LATE</v>
      </c>
      <c r="AZ871" t="s">
        <v>82</v>
      </c>
      <c r="BA871" t="s">
        <v>1011</v>
      </c>
      <c r="BB871">
        <v>561004728</v>
      </c>
      <c r="BC871">
        <v>280445304</v>
      </c>
      <c r="BD871" s="9">
        <v>841450032</v>
      </c>
      <c r="BE871" t="s">
        <v>43260</v>
      </c>
      <c r="BF871">
        <v>0</v>
      </c>
      <c r="BG871" t="s">
        <v>70</v>
      </c>
      <c r="BH871">
        <v>-1</v>
      </c>
      <c r="BI871" t="s">
        <v>30925</v>
      </c>
      <c r="BJ871" t="s">
        <v>30925</v>
      </c>
      <c r="BK871">
        <v>0</v>
      </c>
      <c r="BL871" t="s">
        <v>85</v>
      </c>
      <c r="BM871" t="s">
        <v>30926</v>
      </c>
    </row>
    <row r="872" spans="1:65" x14ac:dyDescent="0.25">
      <c r="A872">
        <v>2014</v>
      </c>
      <c r="B872" t="s">
        <v>64</v>
      </c>
      <c r="C872" t="s">
        <v>65</v>
      </c>
      <c r="D872" t="s">
        <v>40396</v>
      </c>
      <c r="E872" t="s">
        <v>30936</v>
      </c>
      <c r="F872" t="s">
        <v>30937</v>
      </c>
      <c r="G872">
        <v>4</v>
      </c>
      <c r="H872" t="s">
        <v>41311</v>
      </c>
      <c r="I872" t="s">
        <v>67</v>
      </c>
      <c r="J872" t="s">
        <v>88</v>
      </c>
      <c r="K872">
        <v>2</v>
      </c>
      <c r="L872" t="s">
        <v>41311</v>
      </c>
      <c r="M872">
        <v>72000000</v>
      </c>
      <c r="N872" t="s">
        <v>41840</v>
      </c>
      <c r="O872" t="s">
        <v>43261</v>
      </c>
      <c r="P872" t="s">
        <v>90</v>
      </c>
      <c r="Q872" t="s">
        <v>70</v>
      </c>
      <c r="R872" t="s">
        <v>70</v>
      </c>
      <c r="S872" t="s">
        <v>39285</v>
      </c>
      <c r="T872" s="3">
        <v>41738</v>
      </c>
      <c r="U872" t="s">
        <v>30938</v>
      </c>
      <c r="V872" t="s">
        <v>30939</v>
      </c>
      <c r="W872" t="s">
        <v>30940</v>
      </c>
      <c r="X872">
        <v>559045572</v>
      </c>
      <c r="Y872" t="s">
        <v>122</v>
      </c>
      <c r="Z872" t="s">
        <v>123</v>
      </c>
      <c r="AA872">
        <v>0</v>
      </c>
      <c r="AB872" t="s">
        <v>76</v>
      </c>
      <c r="AC872">
        <v>0</v>
      </c>
      <c r="AD872" t="s">
        <v>76</v>
      </c>
      <c r="AE872">
        <v>2723331</v>
      </c>
      <c r="AF872" t="s">
        <v>145</v>
      </c>
      <c r="AG872" t="s">
        <v>30941</v>
      </c>
      <c r="AH872" t="s">
        <v>30942</v>
      </c>
      <c r="AI872" t="s">
        <v>39286</v>
      </c>
      <c r="AJ872" t="s">
        <v>41304</v>
      </c>
      <c r="AK872">
        <v>41639765</v>
      </c>
      <c r="AL872" t="s">
        <v>30942</v>
      </c>
      <c r="AM872">
        <v>2014</v>
      </c>
      <c r="AN872" s="1">
        <v>41870</v>
      </c>
      <c r="AO872" s="1">
        <v>41883</v>
      </c>
      <c r="AP872">
        <v>30</v>
      </c>
      <c r="AQ872" t="s">
        <v>74</v>
      </c>
      <c r="AR872" s="4">
        <f>IF(AQ872="M",AP872*30.42,AP872)</f>
        <v>30</v>
      </c>
      <c r="AS872">
        <v>0</v>
      </c>
      <c r="AT872" s="4">
        <f>AR872+AS872</f>
        <v>30</v>
      </c>
      <c r="AU872">
        <v>2</v>
      </c>
      <c r="AV872" s="1">
        <f>AO872+AT872</f>
        <v>41913</v>
      </c>
      <c r="AW872" s="1">
        <v>41974</v>
      </c>
      <c r="AX872" s="2">
        <f>IF(AV872&gt;=AW872,1,2)</f>
        <v>2</v>
      </c>
      <c r="AY872" s="2" t="str">
        <f>IF((AV872+10)&gt;=AW872,"SAVE","LATE")</f>
        <v>LATE</v>
      </c>
      <c r="AZ872" t="s">
        <v>82</v>
      </c>
      <c r="BA872" t="s">
        <v>1011</v>
      </c>
      <c r="BB872">
        <v>559045572</v>
      </c>
      <c r="BC872">
        <v>43963232</v>
      </c>
      <c r="BD872" s="9">
        <v>603008804</v>
      </c>
      <c r="BE872" t="s">
        <v>43261</v>
      </c>
      <c r="BF872">
        <v>0</v>
      </c>
      <c r="BG872" t="s">
        <v>70</v>
      </c>
      <c r="BH872">
        <v>-1</v>
      </c>
      <c r="BI872" t="s">
        <v>70</v>
      </c>
      <c r="BJ872" t="s">
        <v>70</v>
      </c>
      <c r="BK872">
        <v>0</v>
      </c>
      <c r="BL872" t="s">
        <v>85</v>
      </c>
      <c r="BM872" t="s">
        <v>30943</v>
      </c>
    </row>
    <row r="873" spans="1:65" x14ac:dyDescent="0.25">
      <c r="A873">
        <v>2014</v>
      </c>
      <c r="B873" t="s">
        <v>116</v>
      </c>
      <c r="C873" t="s">
        <v>528</v>
      </c>
      <c r="D873" t="s">
        <v>43066</v>
      </c>
      <c r="E873" t="s">
        <v>14680</v>
      </c>
      <c r="F873" t="s">
        <v>14681</v>
      </c>
      <c r="G873">
        <v>1</v>
      </c>
      <c r="H873" t="s">
        <v>46842</v>
      </c>
      <c r="I873" t="s">
        <v>67</v>
      </c>
      <c r="J873" t="s">
        <v>88</v>
      </c>
      <c r="K873">
        <v>3</v>
      </c>
      <c r="L873" t="s">
        <v>41838</v>
      </c>
      <c r="M873">
        <v>95000000</v>
      </c>
      <c r="N873" t="s">
        <v>40102</v>
      </c>
      <c r="O873" t="s">
        <v>43262</v>
      </c>
      <c r="P873" t="s">
        <v>90</v>
      </c>
      <c r="Q873" t="s">
        <v>39286</v>
      </c>
      <c r="R873" t="s">
        <v>39286</v>
      </c>
      <c r="S873" t="s">
        <v>39285</v>
      </c>
      <c r="T873" s="3">
        <v>41858</v>
      </c>
      <c r="U873" t="s">
        <v>31099</v>
      </c>
      <c r="V873" t="s">
        <v>31100</v>
      </c>
      <c r="W873" t="s">
        <v>31101</v>
      </c>
      <c r="X873">
        <v>521408831</v>
      </c>
      <c r="Y873" t="s">
        <v>96</v>
      </c>
      <c r="Z873" t="s">
        <v>40103</v>
      </c>
      <c r="AA873">
        <v>0</v>
      </c>
      <c r="AB873" t="s">
        <v>76</v>
      </c>
      <c r="AC873">
        <v>0</v>
      </c>
      <c r="AD873" t="s">
        <v>76</v>
      </c>
      <c r="AE873">
        <v>2972395</v>
      </c>
      <c r="AF873" t="s">
        <v>40104</v>
      </c>
      <c r="AG873" t="s">
        <v>3237</v>
      </c>
      <c r="AH873" t="s">
        <v>31102</v>
      </c>
      <c r="AI873" t="s">
        <v>39286</v>
      </c>
      <c r="AJ873" t="s">
        <v>41304</v>
      </c>
      <c r="AK873">
        <v>19265723</v>
      </c>
      <c r="AL873" t="s">
        <v>31103</v>
      </c>
      <c r="AM873">
        <v>2014</v>
      </c>
      <c r="AN873" s="1">
        <v>41940</v>
      </c>
      <c r="AO873" s="1">
        <v>41971</v>
      </c>
      <c r="AP873">
        <v>4</v>
      </c>
      <c r="AQ873" t="s">
        <v>81</v>
      </c>
      <c r="AR873" s="4">
        <f>IF(AQ873="M",AP873*30.42,AP873)</f>
        <v>121.68</v>
      </c>
      <c r="AS873">
        <v>20</v>
      </c>
      <c r="AT873" s="4">
        <f>AR873+AS873</f>
        <v>141.68</v>
      </c>
      <c r="AU873">
        <v>6</v>
      </c>
      <c r="AV873" s="1">
        <f>AO873+AT873</f>
        <v>42112.68</v>
      </c>
      <c r="AW873" s="1">
        <v>42294</v>
      </c>
      <c r="AX873" s="2">
        <f>IF(AV873&gt;=AW873,1,2)</f>
        <v>2</v>
      </c>
      <c r="AY873" s="2" t="str">
        <f>IF((AV873+10)&gt;=AW873,"SAVE","LATE")</f>
        <v>LATE</v>
      </c>
      <c r="AZ873" t="s">
        <v>82</v>
      </c>
      <c r="BA873" t="s">
        <v>1011</v>
      </c>
      <c r="BB873">
        <v>512260129</v>
      </c>
      <c r="BC873">
        <v>5000000</v>
      </c>
      <c r="BD873" s="9">
        <v>517260129</v>
      </c>
      <c r="BE873" t="s">
        <v>43263</v>
      </c>
      <c r="BF873">
        <v>0</v>
      </c>
      <c r="BG873" t="s">
        <v>70</v>
      </c>
      <c r="BH873">
        <v>-1</v>
      </c>
      <c r="BI873" t="s">
        <v>31102</v>
      </c>
      <c r="BJ873" t="s">
        <v>31104</v>
      </c>
      <c r="BK873">
        <v>0</v>
      </c>
      <c r="BL873" t="s">
        <v>85</v>
      </c>
      <c r="BM873" t="s">
        <v>31105</v>
      </c>
    </row>
    <row r="874" spans="1:65" x14ac:dyDescent="0.25">
      <c r="A874">
        <v>2014</v>
      </c>
      <c r="B874" t="s">
        <v>64</v>
      </c>
      <c r="C874" t="s">
        <v>65</v>
      </c>
      <c r="D874" t="s">
        <v>43264</v>
      </c>
      <c r="E874">
        <v>899999296</v>
      </c>
      <c r="F874" t="s">
        <v>31160</v>
      </c>
      <c r="G874">
        <v>12</v>
      </c>
      <c r="H874" t="s">
        <v>41881</v>
      </c>
      <c r="I874" t="s">
        <v>67</v>
      </c>
      <c r="J874" t="s">
        <v>68</v>
      </c>
      <c r="K874">
        <v>3</v>
      </c>
      <c r="L874" t="s">
        <v>41838</v>
      </c>
      <c r="M874">
        <v>72000000</v>
      </c>
      <c r="N874" t="s">
        <v>41840</v>
      </c>
      <c r="O874" t="s">
        <v>43265</v>
      </c>
      <c r="P874" t="s">
        <v>90</v>
      </c>
      <c r="Q874" t="s">
        <v>70</v>
      </c>
      <c r="R874" t="s">
        <v>70</v>
      </c>
      <c r="S874" t="s">
        <v>39285</v>
      </c>
      <c r="T874" t="s">
        <v>31161</v>
      </c>
      <c r="U874" t="s">
        <v>31162</v>
      </c>
      <c r="V874" t="s">
        <v>31163</v>
      </c>
      <c r="W874" t="s">
        <v>31164</v>
      </c>
      <c r="X874">
        <v>500000000</v>
      </c>
      <c r="Y874" t="s">
        <v>122</v>
      </c>
      <c r="Z874" t="s">
        <v>123</v>
      </c>
      <c r="AA874">
        <v>0</v>
      </c>
      <c r="AB874" t="s">
        <v>76</v>
      </c>
      <c r="AC874">
        <v>0</v>
      </c>
      <c r="AD874" t="s">
        <v>76</v>
      </c>
      <c r="AE874">
        <v>2274803</v>
      </c>
      <c r="AF874" t="s">
        <v>40104</v>
      </c>
      <c r="AG874" t="s">
        <v>25744</v>
      </c>
      <c r="AH874" t="s">
        <v>31165</v>
      </c>
      <c r="AI874" t="s">
        <v>39286</v>
      </c>
      <c r="AJ874" t="s">
        <v>41304</v>
      </c>
      <c r="AK874" t="s">
        <v>25746</v>
      </c>
      <c r="AL874" t="s">
        <v>25747</v>
      </c>
      <c r="AM874">
        <v>2014</v>
      </c>
      <c r="AN874" s="1">
        <v>41663</v>
      </c>
      <c r="AO874" s="1">
        <v>41663</v>
      </c>
      <c r="AP874">
        <v>6</v>
      </c>
      <c r="AQ874" t="s">
        <v>81</v>
      </c>
      <c r="AR874" s="4">
        <f>IF(AQ874="M",AP874*30.42,AP874)</f>
        <v>182.52</v>
      </c>
      <c r="AS874">
        <v>45</v>
      </c>
      <c r="AT874" s="4">
        <f>AR874+AS874</f>
        <v>227.52</v>
      </c>
      <c r="AU874">
        <v>9</v>
      </c>
      <c r="AV874" s="1">
        <f>AO874+AT874</f>
        <v>41890.519999999997</v>
      </c>
      <c r="AW874" s="1">
        <v>42163</v>
      </c>
      <c r="AX874" s="2">
        <f>IF(AV874&gt;=AW874,1,2)</f>
        <v>2</v>
      </c>
      <c r="AY874" s="2" t="str">
        <f>IF((AV874+10)&gt;=AW874,"SAVE","LATE")</f>
        <v>LATE</v>
      </c>
      <c r="AZ874" t="s">
        <v>82</v>
      </c>
      <c r="BA874" t="s">
        <v>1011</v>
      </c>
      <c r="BB874">
        <v>500000000</v>
      </c>
      <c r="BC874">
        <v>105575000</v>
      </c>
      <c r="BD874" s="9">
        <v>605575000</v>
      </c>
      <c r="BE874" t="s">
        <v>43265</v>
      </c>
      <c r="BF874">
        <v>0</v>
      </c>
      <c r="BG874" t="s">
        <v>70</v>
      </c>
      <c r="BH874">
        <v>-1</v>
      </c>
      <c r="BI874" t="s">
        <v>70</v>
      </c>
      <c r="BJ874" t="s">
        <v>70</v>
      </c>
      <c r="BK874">
        <v>0</v>
      </c>
      <c r="BL874" t="s">
        <v>85</v>
      </c>
      <c r="BM874" t="s">
        <v>31166</v>
      </c>
    </row>
    <row r="875" spans="1:65" x14ac:dyDescent="0.25">
      <c r="A875">
        <v>2014</v>
      </c>
      <c r="B875" t="s">
        <v>64</v>
      </c>
      <c r="C875" t="s">
        <v>65</v>
      </c>
      <c r="D875" t="s">
        <v>41382</v>
      </c>
      <c r="E875" t="s">
        <v>6861</v>
      </c>
      <c r="F875" t="s">
        <v>14954</v>
      </c>
      <c r="G875">
        <v>11</v>
      </c>
      <c r="H875" t="s">
        <v>41839</v>
      </c>
      <c r="I875" t="s">
        <v>105</v>
      </c>
      <c r="J875" t="s">
        <v>88</v>
      </c>
      <c r="K875">
        <v>3</v>
      </c>
      <c r="L875" t="s">
        <v>41838</v>
      </c>
      <c r="M875">
        <v>72000000</v>
      </c>
      <c r="N875" t="s">
        <v>41840</v>
      </c>
      <c r="O875" t="s">
        <v>47067</v>
      </c>
      <c r="P875" t="s">
        <v>90</v>
      </c>
      <c r="Q875" t="s">
        <v>39286</v>
      </c>
      <c r="R875" t="s">
        <v>39286</v>
      </c>
      <c r="S875" t="s">
        <v>39285</v>
      </c>
      <c r="T875" t="s">
        <v>30962</v>
      </c>
      <c r="U875" t="s">
        <v>31259</v>
      </c>
      <c r="V875" t="s">
        <v>31260</v>
      </c>
      <c r="W875" t="s">
        <v>31260</v>
      </c>
      <c r="X875">
        <v>514914000</v>
      </c>
      <c r="Y875" t="s">
        <v>122</v>
      </c>
      <c r="Z875" t="s">
        <v>123</v>
      </c>
      <c r="AA875">
        <v>0</v>
      </c>
      <c r="AB875" t="s">
        <v>76</v>
      </c>
      <c r="AC875">
        <v>0</v>
      </c>
      <c r="AD875" t="s">
        <v>76</v>
      </c>
      <c r="AE875">
        <v>2591484</v>
      </c>
      <c r="AF875" t="s">
        <v>40104</v>
      </c>
      <c r="AG875" t="s">
        <v>31261</v>
      </c>
      <c r="AH875" t="s">
        <v>39464</v>
      </c>
      <c r="AI875" t="s">
        <v>39286</v>
      </c>
      <c r="AJ875" t="s">
        <v>41304</v>
      </c>
      <c r="AK875" t="s">
        <v>3638</v>
      </c>
      <c r="AL875" t="s">
        <v>3639</v>
      </c>
      <c r="AM875">
        <v>2014</v>
      </c>
      <c r="AN875" s="1">
        <v>41828</v>
      </c>
      <c r="AO875" s="1">
        <v>41838</v>
      </c>
      <c r="AP875">
        <v>4</v>
      </c>
      <c r="AQ875" t="s">
        <v>81</v>
      </c>
      <c r="AR875" s="4">
        <f>IF(AQ875="M",AP875*30.42,AP875)</f>
        <v>121.68</v>
      </c>
      <c r="AS875">
        <v>60</v>
      </c>
      <c r="AT875" s="4">
        <f>AR875+AS875</f>
        <v>181.68</v>
      </c>
      <c r="AU875">
        <v>1</v>
      </c>
      <c r="AV875" s="1">
        <f>AO875+AT875</f>
        <v>42019.68</v>
      </c>
      <c r="AW875" s="1">
        <v>42052</v>
      </c>
      <c r="AX875" s="2">
        <f>IF(AV875&gt;=AW875,1,2)</f>
        <v>2</v>
      </c>
      <c r="AY875" s="2" t="str">
        <f>IF((AV875+10)&gt;=AW875,"SAVE","LATE")</f>
        <v>LATE</v>
      </c>
      <c r="AZ875" t="s">
        <v>82</v>
      </c>
      <c r="BA875" t="s">
        <v>1011</v>
      </c>
      <c r="BB875">
        <v>478044279</v>
      </c>
      <c r="BC875">
        <v>134151292</v>
      </c>
      <c r="BD875" s="9">
        <v>612195571</v>
      </c>
      <c r="BE875" t="s">
        <v>47068</v>
      </c>
      <c r="BF875">
        <v>0</v>
      </c>
      <c r="BG875" t="s">
        <v>70</v>
      </c>
      <c r="BH875">
        <v>-1</v>
      </c>
      <c r="BI875" t="s">
        <v>31262</v>
      </c>
      <c r="BJ875" t="s">
        <v>31263</v>
      </c>
      <c r="BK875">
        <v>0</v>
      </c>
      <c r="BL875" t="s">
        <v>85</v>
      </c>
      <c r="BM875" t="s">
        <v>31264</v>
      </c>
    </row>
    <row r="876" spans="1:65" x14ac:dyDescent="0.25">
      <c r="A876">
        <v>2014</v>
      </c>
      <c r="B876" t="s">
        <v>116</v>
      </c>
      <c r="C876" t="s">
        <v>528</v>
      </c>
      <c r="D876" t="s">
        <v>39309</v>
      </c>
      <c r="E876" t="s">
        <v>82</v>
      </c>
      <c r="F876" t="s">
        <v>20233</v>
      </c>
      <c r="G876">
        <v>4</v>
      </c>
      <c r="H876" t="s">
        <v>41311</v>
      </c>
      <c r="I876" t="s">
        <v>105</v>
      </c>
      <c r="J876" t="s">
        <v>88</v>
      </c>
      <c r="K876">
        <v>2</v>
      </c>
      <c r="L876" t="s">
        <v>41311</v>
      </c>
      <c r="M876">
        <v>83000000</v>
      </c>
      <c r="N876" t="s">
        <v>46843</v>
      </c>
      <c r="O876" t="s">
        <v>31631</v>
      </c>
      <c r="P876" t="s">
        <v>90</v>
      </c>
      <c r="Q876" t="s">
        <v>70</v>
      </c>
      <c r="R876" t="s">
        <v>70</v>
      </c>
      <c r="S876" t="s">
        <v>39285</v>
      </c>
      <c r="T876" t="s">
        <v>20282</v>
      </c>
      <c r="U876" t="s">
        <v>31632</v>
      </c>
      <c r="V876" t="s">
        <v>31633</v>
      </c>
      <c r="W876" t="s">
        <v>31634</v>
      </c>
      <c r="X876">
        <v>423520061</v>
      </c>
      <c r="Y876" t="s">
        <v>122</v>
      </c>
      <c r="Z876" t="s">
        <v>123</v>
      </c>
      <c r="AA876">
        <v>0</v>
      </c>
      <c r="AB876" t="s">
        <v>76</v>
      </c>
      <c r="AC876">
        <v>0</v>
      </c>
      <c r="AD876" t="s">
        <v>76</v>
      </c>
      <c r="AE876">
        <v>3015879</v>
      </c>
      <c r="AF876" t="s">
        <v>40104</v>
      </c>
      <c r="AG876" t="s">
        <v>31635</v>
      </c>
      <c r="AH876" t="s">
        <v>31636</v>
      </c>
      <c r="AI876" t="s">
        <v>39286</v>
      </c>
      <c r="AJ876" t="s">
        <v>40104</v>
      </c>
      <c r="AK876" t="s">
        <v>31635</v>
      </c>
      <c r="AL876" t="s">
        <v>31636</v>
      </c>
      <c r="AM876">
        <v>2014</v>
      </c>
      <c r="AN876" s="1">
        <v>41985</v>
      </c>
      <c r="AO876" s="1">
        <v>41985</v>
      </c>
      <c r="AP876">
        <v>5</v>
      </c>
      <c r="AQ876" t="s">
        <v>81</v>
      </c>
      <c r="AR876" s="4">
        <f>IF(AQ876="M",AP876*30.42,AP876)</f>
        <v>152.10000000000002</v>
      </c>
      <c r="AS876">
        <v>0</v>
      </c>
      <c r="AT876" s="4">
        <f>AR876+AS876</f>
        <v>152.10000000000002</v>
      </c>
      <c r="AU876">
        <v>2</v>
      </c>
      <c r="AV876" s="1">
        <f>AO876+AT876</f>
        <v>42137.1</v>
      </c>
      <c r="AW876" s="1">
        <v>42197</v>
      </c>
      <c r="AX876" s="2">
        <f>IF(AV876&gt;=AW876,1,2)</f>
        <v>2</v>
      </c>
      <c r="AY876" s="2" t="str">
        <f>IF((AV876+10)&gt;=AW876,"SAVE","LATE")</f>
        <v>LATE</v>
      </c>
      <c r="AZ876" t="s">
        <v>82</v>
      </c>
      <c r="BA876" t="s">
        <v>1011</v>
      </c>
      <c r="BB876">
        <v>423520061</v>
      </c>
      <c r="BC876">
        <v>86820692</v>
      </c>
      <c r="BD876" s="9">
        <v>510340753</v>
      </c>
      <c r="BE876" t="s">
        <v>31637</v>
      </c>
      <c r="BF876">
        <v>0</v>
      </c>
      <c r="BG876" t="s">
        <v>70</v>
      </c>
      <c r="BH876">
        <v>-1</v>
      </c>
      <c r="BI876" t="s">
        <v>70</v>
      </c>
      <c r="BJ876" t="s">
        <v>70</v>
      </c>
      <c r="BK876">
        <v>0</v>
      </c>
      <c r="BL876" t="s">
        <v>85</v>
      </c>
      <c r="BM876" t="s">
        <v>31638</v>
      </c>
    </row>
    <row r="877" spans="1:65" x14ac:dyDescent="0.25">
      <c r="A877">
        <v>2014</v>
      </c>
      <c r="B877" t="s">
        <v>116</v>
      </c>
      <c r="C877" t="s">
        <v>528</v>
      </c>
      <c r="D877" t="s">
        <v>39309</v>
      </c>
      <c r="E877" t="s">
        <v>82</v>
      </c>
      <c r="F877" t="s">
        <v>20233</v>
      </c>
      <c r="G877">
        <v>4</v>
      </c>
      <c r="H877" t="s">
        <v>41311</v>
      </c>
      <c r="I877" t="s">
        <v>105</v>
      </c>
      <c r="J877" t="s">
        <v>88</v>
      </c>
      <c r="K877">
        <v>2</v>
      </c>
      <c r="L877" t="s">
        <v>41311</v>
      </c>
      <c r="M877">
        <v>80000000</v>
      </c>
      <c r="N877" t="s">
        <v>348</v>
      </c>
      <c r="O877" t="s">
        <v>31839</v>
      </c>
      <c r="P877" t="s">
        <v>90</v>
      </c>
      <c r="Q877" t="s">
        <v>70</v>
      </c>
      <c r="R877" t="s">
        <v>70</v>
      </c>
      <c r="S877" t="s">
        <v>39285</v>
      </c>
      <c r="T877" t="s">
        <v>27835</v>
      </c>
      <c r="U877" t="s">
        <v>31840</v>
      </c>
      <c r="V877" t="s">
        <v>31841</v>
      </c>
      <c r="W877" t="s">
        <v>31842</v>
      </c>
      <c r="X877">
        <v>390772620</v>
      </c>
      <c r="Y877" t="s">
        <v>122</v>
      </c>
      <c r="Z877" t="s">
        <v>123</v>
      </c>
      <c r="AA877">
        <v>0</v>
      </c>
      <c r="AB877" t="s">
        <v>76</v>
      </c>
      <c r="AC877">
        <v>0</v>
      </c>
      <c r="AD877" t="s">
        <v>76</v>
      </c>
      <c r="AE877">
        <v>2888365</v>
      </c>
      <c r="AF877" t="s">
        <v>40104</v>
      </c>
      <c r="AG877" t="s">
        <v>31843</v>
      </c>
      <c r="AH877" t="s">
        <v>31844</v>
      </c>
      <c r="AI877" t="s">
        <v>39286</v>
      </c>
      <c r="AJ877" t="s">
        <v>41304</v>
      </c>
      <c r="AK877">
        <v>900092131</v>
      </c>
      <c r="AL877" t="s">
        <v>31845</v>
      </c>
      <c r="AM877">
        <v>2014</v>
      </c>
      <c r="AN877" s="1">
        <v>41939</v>
      </c>
      <c r="AO877" s="1">
        <v>41939</v>
      </c>
      <c r="AP877">
        <v>6</v>
      </c>
      <c r="AQ877" t="s">
        <v>81</v>
      </c>
      <c r="AR877" s="4">
        <f>IF(AQ877="M",AP877*30.42,AP877)</f>
        <v>182.52</v>
      </c>
      <c r="AS877">
        <v>0</v>
      </c>
      <c r="AT877" s="4">
        <f>AR877+AS877</f>
        <v>182.52</v>
      </c>
      <c r="AU877">
        <v>3</v>
      </c>
      <c r="AV877" s="1">
        <f>AO877+AT877</f>
        <v>42121.52</v>
      </c>
      <c r="AW877" s="1">
        <v>42212</v>
      </c>
      <c r="AX877" s="2">
        <f>IF(AV877&gt;=AW877,1,2)</f>
        <v>2</v>
      </c>
      <c r="AY877" s="2" t="str">
        <f>IF((AV877+10)&gt;=AW877,"SAVE","LATE")</f>
        <v>LATE</v>
      </c>
      <c r="AZ877" t="s">
        <v>82</v>
      </c>
      <c r="BA877" t="s">
        <v>1011</v>
      </c>
      <c r="BB877">
        <v>390771620</v>
      </c>
      <c r="BC877">
        <v>0</v>
      </c>
      <c r="BD877" s="9">
        <v>390771620</v>
      </c>
      <c r="BE877" t="s">
        <v>31846</v>
      </c>
      <c r="BF877">
        <v>0</v>
      </c>
      <c r="BG877" t="s">
        <v>70</v>
      </c>
      <c r="BH877">
        <v>-1</v>
      </c>
      <c r="BI877" t="s">
        <v>70</v>
      </c>
      <c r="BJ877" t="s">
        <v>70</v>
      </c>
      <c r="BK877">
        <v>0</v>
      </c>
      <c r="BL877" t="s">
        <v>85</v>
      </c>
      <c r="BM877" t="s">
        <v>31847</v>
      </c>
    </row>
    <row r="878" spans="1:65" x14ac:dyDescent="0.25">
      <c r="A878">
        <v>2013</v>
      </c>
      <c r="B878" t="s">
        <v>116</v>
      </c>
      <c r="C878" t="s">
        <v>528</v>
      </c>
      <c r="D878" t="s">
        <v>40397</v>
      </c>
      <c r="E878" t="s">
        <v>82</v>
      </c>
      <c r="F878" t="s">
        <v>31906</v>
      </c>
      <c r="G878">
        <v>1</v>
      </c>
      <c r="H878" t="s">
        <v>46842</v>
      </c>
      <c r="I878" t="s">
        <v>105</v>
      </c>
      <c r="J878" t="s">
        <v>88</v>
      </c>
      <c r="K878">
        <v>3</v>
      </c>
      <c r="L878" t="s">
        <v>41838</v>
      </c>
      <c r="M878">
        <v>72000000</v>
      </c>
      <c r="N878" t="s">
        <v>41840</v>
      </c>
      <c r="O878" t="s">
        <v>43266</v>
      </c>
      <c r="P878" t="s">
        <v>90</v>
      </c>
      <c r="Q878" t="s">
        <v>39286</v>
      </c>
      <c r="R878" t="s">
        <v>39286</v>
      </c>
      <c r="S878" t="s">
        <v>39285</v>
      </c>
      <c r="T878" t="s">
        <v>19575</v>
      </c>
      <c r="U878" t="s">
        <v>31907</v>
      </c>
      <c r="V878" t="s">
        <v>31908</v>
      </c>
      <c r="W878" t="s">
        <v>29231</v>
      </c>
      <c r="X878">
        <v>387095153</v>
      </c>
      <c r="Y878" t="s">
        <v>122</v>
      </c>
      <c r="Z878" t="s">
        <v>123</v>
      </c>
      <c r="AA878">
        <v>0</v>
      </c>
      <c r="AB878" t="s">
        <v>76</v>
      </c>
      <c r="AC878">
        <v>0</v>
      </c>
      <c r="AD878" t="s">
        <v>76</v>
      </c>
      <c r="AE878">
        <v>2410393</v>
      </c>
      <c r="AF878" t="s">
        <v>40104</v>
      </c>
      <c r="AG878" t="s">
        <v>31909</v>
      </c>
      <c r="AH878" t="s">
        <v>31910</v>
      </c>
      <c r="AI878" t="s">
        <v>39286</v>
      </c>
      <c r="AJ878" t="s">
        <v>41304</v>
      </c>
      <c r="AK878">
        <v>41704628</v>
      </c>
      <c r="AL878" t="s">
        <v>31911</v>
      </c>
      <c r="AM878">
        <v>2014</v>
      </c>
      <c r="AN878" s="1">
        <v>41683</v>
      </c>
      <c r="AO878" s="1">
        <v>41790</v>
      </c>
      <c r="AP878">
        <v>2</v>
      </c>
      <c r="AQ878" t="s">
        <v>81</v>
      </c>
      <c r="AR878" s="4">
        <f>IF(AQ878="M",AP878*30.42,AP878)</f>
        <v>60.84</v>
      </c>
      <c r="AS878">
        <v>0</v>
      </c>
      <c r="AT878" s="4">
        <f>AR878+AS878</f>
        <v>60.84</v>
      </c>
      <c r="AU878">
        <v>1</v>
      </c>
      <c r="AV878" s="1">
        <f>AO878+AT878</f>
        <v>41850.839999999997</v>
      </c>
      <c r="AW878" s="1">
        <v>41881</v>
      </c>
      <c r="AX878" s="2">
        <f>IF(AV878&gt;=AW878,1,2)</f>
        <v>2</v>
      </c>
      <c r="AY878" s="2" t="str">
        <f>IF((AV878+10)&gt;=AW878,"SAVE","LATE")</f>
        <v>LATE</v>
      </c>
      <c r="AZ878" t="s">
        <v>82</v>
      </c>
      <c r="BA878" t="s">
        <v>1011</v>
      </c>
      <c r="BB878">
        <v>383064169</v>
      </c>
      <c r="BC878">
        <v>90000000</v>
      </c>
      <c r="BD878" s="9">
        <v>473064169</v>
      </c>
      <c r="BE878" t="s">
        <v>43267</v>
      </c>
      <c r="BF878">
        <v>0</v>
      </c>
      <c r="BG878" t="s">
        <v>70</v>
      </c>
      <c r="BH878">
        <v>-1</v>
      </c>
      <c r="BI878" t="s">
        <v>31910</v>
      </c>
      <c r="BJ878" t="s">
        <v>31912</v>
      </c>
      <c r="BK878">
        <v>0</v>
      </c>
      <c r="BL878" t="s">
        <v>85</v>
      </c>
      <c r="BM878" t="s">
        <v>31913</v>
      </c>
    </row>
    <row r="879" spans="1:65" x14ac:dyDescent="0.25">
      <c r="A879">
        <v>2014</v>
      </c>
      <c r="B879" t="s">
        <v>64</v>
      </c>
      <c r="C879" t="s">
        <v>65</v>
      </c>
      <c r="D879" t="s">
        <v>40396</v>
      </c>
      <c r="E879" t="s">
        <v>30936</v>
      </c>
      <c r="F879" t="s">
        <v>30937</v>
      </c>
      <c r="G879">
        <v>4</v>
      </c>
      <c r="H879" t="s">
        <v>41311</v>
      </c>
      <c r="I879" t="s">
        <v>67</v>
      </c>
      <c r="J879" t="s">
        <v>88</v>
      </c>
      <c r="K879">
        <v>2</v>
      </c>
      <c r="L879" t="s">
        <v>41311</v>
      </c>
      <c r="M879">
        <v>72000000</v>
      </c>
      <c r="N879" t="s">
        <v>41840</v>
      </c>
      <c r="O879" t="s">
        <v>43268</v>
      </c>
      <c r="P879" t="s">
        <v>90</v>
      </c>
      <c r="Q879" t="s">
        <v>70</v>
      </c>
      <c r="R879" t="s">
        <v>70</v>
      </c>
      <c r="S879" t="s">
        <v>39285</v>
      </c>
      <c r="T879" t="s">
        <v>28975</v>
      </c>
      <c r="U879" t="s">
        <v>32007</v>
      </c>
      <c r="V879" t="s">
        <v>32008</v>
      </c>
      <c r="W879" t="s">
        <v>32009</v>
      </c>
      <c r="X879">
        <v>370885724</v>
      </c>
      <c r="Y879" t="s">
        <v>122</v>
      </c>
      <c r="Z879" t="s">
        <v>123</v>
      </c>
      <c r="AA879">
        <v>0</v>
      </c>
      <c r="AB879" t="s">
        <v>76</v>
      </c>
      <c r="AC879">
        <v>0</v>
      </c>
      <c r="AD879" t="s">
        <v>76</v>
      </c>
      <c r="AE879">
        <v>2792917</v>
      </c>
      <c r="AF879" t="s">
        <v>145</v>
      </c>
      <c r="AG879" t="s">
        <v>30941</v>
      </c>
      <c r="AH879" t="s">
        <v>30942</v>
      </c>
      <c r="AI879" t="s">
        <v>39286</v>
      </c>
      <c r="AJ879" t="s">
        <v>41304</v>
      </c>
      <c r="AK879">
        <v>41639765</v>
      </c>
      <c r="AL879" t="s">
        <v>30942</v>
      </c>
      <c r="AM879">
        <v>2014</v>
      </c>
      <c r="AN879" s="1">
        <v>41893</v>
      </c>
      <c r="AO879" s="1">
        <v>41906</v>
      </c>
      <c r="AP879">
        <v>1</v>
      </c>
      <c r="AQ879" t="s">
        <v>81</v>
      </c>
      <c r="AR879" s="4">
        <f>IF(AQ879="M",AP879*30.42,AP879)</f>
        <v>30.42</v>
      </c>
      <c r="AS879">
        <v>15</v>
      </c>
      <c r="AT879" s="4">
        <f>AR879+AS879</f>
        <v>45.42</v>
      </c>
      <c r="AU879">
        <v>1</v>
      </c>
      <c r="AV879" s="1">
        <f>AO879+AT879</f>
        <v>41951.42</v>
      </c>
      <c r="AW879" s="1">
        <v>41981</v>
      </c>
      <c r="AX879" s="2">
        <f>IF(AV879&gt;=AW879,1,2)</f>
        <v>2</v>
      </c>
      <c r="AY879" s="2" t="str">
        <f>IF((AV879+10)&gt;=AW879,"SAVE","LATE")</f>
        <v>LATE</v>
      </c>
      <c r="AZ879" t="s">
        <v>82</v>
      </c>
      <c r="BA879" t="s">
        <v>1011</v>
      </c>
      <c r="BB879">
        <v>370885724</v>
      </c>
      <c r="BC879">
        <v>47650398</v>
      </c>
      <c r="BD879" s="9">
        <v>418536122</v>
      </c>
      <c r="BE879" t="s">
        <v>43268</v>
      </c>
      <c r="BF879">
        <v>0</v>
      </c>
      <c r="BG879" t="s">
        <v>70</v>
      </c>
      <c r="BH879">
        <v>-1</v>
      </c>
      <c r="BI879" t="s">
        <v>70</v>
      </c>
      <c r="BJ879" t="s">
        <v>70</v>
      </c>
      <c r="BK879">
        <v>0</v>
      </c>
      <c r="BL879" t="s">
        <v>85</v>
      </c>
      <c r="BM879" t="s">
        <v>32010</v>
      </c>
    </row>
    <row r="880" spans="1:65" x14ac:dyDescent="0.25">
      <c r="A880">
        <v>2014</v>
      </c>
      <c r="B880" t="s">
        <v>116</v>
      </c>
      <c r="C880" t="s">
        <v>528</v>
      </c>
      <c r="D880" t="s">
        <v>40398</v>
      </c>
      <c r="E880" t="s">
        <v>82</v>
      </c>
      <c r="F880" t="s">
        <v>32127</v>
      </c>
      <c r="G880">
        <v>1</v>
      </c>
      <c r="H880" t="s">
        <v>46842</v>
      </c>
      <c r="I880" t="s">
        <v>67</v>
      </c>
      <c r="J880" t="s">
        <v>88</v>
      </c>
      <c r="K880">
        <v>3</v>
      </c>
      <c r="L880" t="s">
        <v>41838</v>
      </c>
      <c r="M880">
        <v>81000000</v>
      </c>
      <c r="N880" t="s">
        <v>42156</v>
      </c>
      <c r="O880" t="s">
        <v>32128</v>
      </c>
      <c r="P880" t="s">
        <v>90</v>
      </c>
      <c r="Q880" t="s">
        <v>39286</v>
      </c>
      <c r="R880" t="s">
        <v>39286</v>
      </c>
      <c r="S880" t="s">
        <v>39285</v>
      </c>
      <c r="T880" t="s">
        <v>28250</v>
      </c>
      <c r="U880" t="s">
        <v>32129</v>
      </c>
      <c r="V880" t="s">
        <v>32130</v>
      </c>
      <c r="W880" t="s">
        <v>32131</v>
      </c>
      <c r="X880">
        <v>404308538</v>
      </c>
      <c r="Y880" t="s">
        <v>122</v>
      </c>
      <c r="Z880" t="s">
        <v>123</v>
      </c>
      <c r="AA880">
        <v>0</v>
      </c>
      <c r="AB880" t="s">
        <v>76</v>
      </c>
      <c r="AC880">
        <v>0</v>
      </c>
      <c r="AD880" t="s">
        <v>76</v>
      </c>
      <c r="AE880">
        <v>3168954</v>
      </c>
      <c r="AF880" t="s">
        <v>40104</v>
      </c>
      <c r="AG880">
        <v>830100540</v>
      </c>
      <c r="AH880" t="s">
        <v>32132</v>
      </c>
      <c r="AI880" t="s">
        <v>39286</v>
      </c>
      <c r="AJ880" t="s">
        <v>41304</v>
      </c>
      <c r="AK880">
        <v>79951368</v>
      </c>
      <c r="AL880" t="s">
        <v>17317</v>
      </c>
      <c r="AM880">
        <v>2014</v>
      </c>
      <c r="AN880" s="1">
        <v>42003</v>
      </c>
      <c r="AO880" s="1">
        <v>42003</v>
      </c>
      <c r="AP880">
        <v>4</v>
      </c>
      <c r="AQ880" t="s">
        <v>81</v>
      </c>
      <c r="AR880" s="4">
        <f>IF(AQ880="M",AP880*30.42,AP880)</f>
        <v>121.68</v>
      </c>
      <c r="AS880">
        <v>0</v>
      </c>
      <c r="AT880" s="4">
        <f>AR880+AS880</f>
        <v>121.68</v>
      </c>
      <c r="AU880">
        <v>1</v>
      </c>
      <c r="AV880" s="1">
        <f>AO880+AT880</f>
        <v>42124.68</v>
      </c>
      <c r="AW880" s="1">
        <v>42154</v>
      </c>
      <c r="AX880" s="2">
        <f>IF(AV880&gt;=AW880,1,2)</f>
        <v>2</v>
      </c>
      <c r="AY880" s="2" t="str">
        <f>IF((AV880+10)&gt;=AW880,"SAVE","LATE")</f>
        <v>LATE</v>
      </c>
      <c r="AZ880" t="s">
        <v>82</v>
      </c>
      <c r="BA880" t="s">
        <v>1011</v>
      </c>
      <c r="BB880">
        <v>351706781</v>
      </c>
      <c r="BC880">
        <v>0</v>
      </c>
      <c r="BD880" s="9">
        <v>351706781</v>
      </c>
      <c r="BE880" t="s">
        <v>32128</v>
      </c>
      <c r="BF880">
        <v>0</v>
      </c>
      <c r="BG880" t="s">
        <v>70</v>
      </c>
      <c r="BH880">
        <v>-1</v>
      </c>
      <c r="BI880" t="s">
        <v>32133</v>
      </c>
      <c r="BJ880" t="s">
        <v>32134</v>
      </c>
      <c r="BK880">
        <v>0</v>
      </c>
      <c r="BL880" t="s">
        <v>85</v>
      </c>
      <c r="BM880" t="s">
        <v>32135</v>
      </c>
    </row>
    <row r="881" spans="1:65" x14ac:dyDescent="0.25">
      <c r="A881">
        <v>2014</v>
      </c>
      <c r="B881" t="s">
        <v>64</v>
      </c>
      <c r="C881" t="s">
        <v>290</v>
      </c>
      <c r="D881" t="s">
        <v>22318</v>
      </c>
      <c r="E881">
        <v>900523392</v>
      </c>
      <c r="F881" t="s">
        <v>22319</v>
      </c>
      <c r="G881">
        <v>11</v>
      </c>
      <c r="H881" t="s">
        <v>41839</v>
      </c>
      <c r="I881" t="s">
        <v>67</v>
      </c>
      <c r="J881" t="s">
        <v>88</v>
      </c>
      <c r="K881">
        <v>3</v>
      </c>
      <c r="L881" t="s">
        <v>41838</v>
      </c>
      <c r="M881">
        <v>72000000</v>
      </c>
      <c r="N881" t="s">
        <v>41840</v>
      </c>
      <c r="O881" t="s">
        <v>43269</v>
      </c>
      <c r="P881" t="s">
        <v>90</v>
      </c>
      <c r="Q881" t="s">
        <v>39286</v>
      </c>
      <c r="R881" t="s">
        <v>39286</v>
      </c>
      <c r="S881" t="s">
        <v>39285</v>
      </c>
      <c r="T881" s="3">
        <v>41830</v>
      </c>
      <c r="U881" t="s">
        <v>32208</v>
      </c>
      <c r="V881" t="s">
        <v>32209</v>
      </c>
      <c r="W881" t="s">
        <v>32210</v>
      </c>
      <c r="X881">
        <v>339240183</v>
      </c>
      <c r="Y881" t="s">
        <v>122</v>
      </c>
      <c r="Z881" t="s">
        <v>123</v>
      </c>
      <c r="AA881">
        <v>0</v>
      </c>
      <c r="AB881" t="s">
        <v>76</v>
      </c>
      <c r="AC881">
        <v>0</v>
      </c>
      <c r="AD881" t="s">
        <v>76</v>
      </c>
      <c r="AE881">
        <v>3072228</v>
      </c>
      <c r="AF881" t="s">
        <v>40104</v>
      </c>
      <c r="AG881" t="s">
        <v>32211</v>
      </c>
      <c r="AH881" t="s">
        <v>32212</v>
      </c>
      <c r="AI881" t="s">
        <v>39286</v>
      </c>
      <c r="AJ881" t="s">
        <v>41304</v>
      </c>
      <c r="AK881" t="s">
        <v>5454</v>
      </c>
      <c r="AL881" t="s">
        <v>5455</v>
      </c>
      <c r="AM881">
        <v>2014</v>
      </c>
      <c r="AN881" s="1">
        <v>41996</v>
      </c>
      <c r="AO881" s="1">
        <v>41996</v>
      </c>
      <c r="AP881">
        <v>8</v>
      </c>
      <c r="AQ881" t="s">
        <v>74</v>
      </c>
      <c r="AR881" s="4">
        <f>IF(AQ881="M",AP881*30.42,AP881)</f>
        <v>8</v>
      </c>
      <c r="AS881">
        <v>0</v>
      </c>
      <c r="AT881" s="4">
        <f>AR881+AS881</f>
        <v>8</v>
      </c>
      <c r="AU881">
        <v>9</v>
      </c>
      <c r="AV881" s="1">
        <f>AO881+AT881</f>
        <v>42004</v>
      </c>
      <c r="AW881" s="1">
        <v>42278</v>
      </c>
      <c r="AX881" s="2">
        <f>IF(AV881&gt;=AW881,1,2)</f>
        <v>2</v>
      </c>
      <c r="AY881" s="2" t="str">
        <f>IF((AV881+10)&gt;=AW881,"SAVE","LATE")</f>
        <v>LATE</v>
      </c>
      <c r="AZ881" t="s">
        <v>82</v>
      </c>
      <c r="BA881" t="s">
        <v>1011</v>
      </c>
      <c r="BB881">
        <v>332287856</v>
      </c>
      <c r="BC881">
        <v>0</v>
      </c>
      <c r="BD881" s="9">
        <v>332287856</v>
      </c>
      <c r="BE881" t="s">
        <v>43269</v>
      </c>
      <c r="BF881">
        <v>0</v>
      </c>
      <c r="BG881" t="s">
        <v>70</v>
      </c>
      <c r="BH881">
        <v>-1</v>
      </c>
      <c r="BI881" t="s">
        <v>10356</v>
      </c>
      <c r="BJ881" t="s">
        <v>10356</v>
      </c>
      <c r="BK881">
        <v>0</v>
      </c>
      <c r="BL881" t="s">
        <v>85</v>
      </c>
      <c r="BM881" t="s">
        <v>32213</v>
      </c>
    </row>
    <row r="882" spans="1:65" x14ac:dyDescent="0.25">
      <c r="A882">
        <v>2014</v>
      </c>
      <c r="B882" t="s">
        <v>116</v>
      </c>
      <c r="C882" t="s">
        <v>528</v>
      </c>
      <c r="D882" t="s">
        <v>40361</v>
      </c>
      <c r="E882" t="s">
        <v>82</v>
      </c>
      <c r="F882" t="s">
        <v>17134</v>
      </c>
      <c r="G882">
        <v>1</v>
      </c>
      <c r="H882" t="s">
        <v>46842</v>
      </c>
      <c r="I882" t="s">
        <v>67</v>
      </c>
      <c r="J882" t="s">
        <v>88</v>
      </c>
      <c r="K882">
        <v>3</v>
      </c>
      <c r="L882" t="s">
        <v>41838</v>
      </c>
      <c r="M882">
        <v>95000000</v>
      </c>
      <c r="N882" t="s">
        <v>40102</v>
      </c>
      <c r="O882" t="s">
        <v>43270</v>
      </c>
      <c r="P882" t="s">
        <v>90</v>
      </c>
      <c r="Q882" t="s">
        <v>39286</v>
      </c>
      <c r="R882" t="s">
        <v>39286</v>
      </c>
      <c r="S882" t="s">
        <v>39285</v>
      </c>
      <c r="T882" s="3">
        <v>41740</v>
      </c>
      <c r="U882" t="s">
        <v>32384</v>
      </c>
      <c r="V882" t="s">
        <v>32385</v>
      </c>
      <c r="W882" t="s">
        <v>32386</v>
      </c>
      <c r="X882">
        <v>300000000</v>
      </c>
      <c r="Y882" t="s">
        <v>96</v>
      </c>
      <c r="Z882" t="s">
        <v>40103</v>
      </c>
      <c r="AA882">
        <v>0</v>
      </c>
      <c r="AB882" t="s">
        <v>76</v>
      </c>
      <c r="AC882">
        <v>0</v>
      </c>
      <c r="AD882" t="s">
        <v>76</v>
      </c>
      <c r="AE882">
        <v>3050217</v>
      </c>
      <c r="AF882" t="s">
        <v>40104</v>
      </c>
      <c r="AG882" t="s">
        <v>32387</v>
      </c>
      <c r="AH882" t="s">
        <v>15613</v>
      </c>
      <c r="AI882" t="s">
        <v>39286</v>
      </c>
      <c r="AJ882" t="s">
        <v>41304</v>
      </c>
      <c r="AK882" t="s">
        <v>39465</v>
      </c>
      <c r="AL882" t="s">
        <v>32388</v>
      </c>
      <c r="AM882">
        <v>2014</v>
      </c>
      <c r="AN882" s="1">
        <v>41996</v>
      </c>
      <c r="AO882" s="1">
        <v>41996</v>
      </c>
      <c r="AP882">
        <v>3</v>
      </c>
      <c r="AQ882" t="s">
        <v>81</v>
      </c>
      <c r="AR882" s="4">
        <f>IF(AQ882="M",AP882*30.42,AP882)</f>
        <v>91.26</v>
      </c>
      <c r="AS882">
        <v>0</v>
      </c>
      <c r="AT882" s="4">
        <f>AR882+AS882</f>
        <v>91.26</v>
      </c>
      <c r="AU882">
        <v>15</v>
      </c>
      <c r="AV882" s="1">
        <f>AO882+AT882</f>
        <v>42087.26</v>
      </c>
      <c r="AW882" s="1">
        <v>42544</v>
      </c>
      <c r="AX882" s="2">
        <f>IF(AV882&gt;=AW882,1,2)</f>
        <v>2</v>
      </c>
      <c r="AY882" s="2" t="str">
        <f>IF((AV882+10)&gt;=AW882,"SAVE","LATE")</f>
        <v>LATE</v>
      </c>
      <c r="AZ882" t="s">
        <v>82</v>
      </c>
      <c r="BA882" t="s">
        <v>1011</v>
      </c>
      <c r="BB882">
        <v>300000000</v>
      </c>
      <c r="BC882">
        <v>119871578</v>
      </c>
      <c r="BD882" s="9">
        <v>419871578</v>
      </c>
      <c r="BE882" t="s">
        <v>43271</v>
      </c>
      <c r="BF882">
        <v>0</v>
      </c>
      <c r="BG882" t="s">
        <v>70</v>
      </c>
      <c r="BH882">
        <v>-1</v>
      </c>
      <c r="BI882" t="s">
        <v>32389</v>
      </c>
      <c r="BJ882" t="s">
        <v>15613</v>
      </c>
      <c r="BK882">
        <v>0</v>
      </c>
      <c r="BL882" t="s">
        <v>85</v>
      </c>
      <c r="BM882" t="s">
        <v>32390</v>
      </c>
    </row>
    <row r="883" spans="1:65" x14ac:dyDescent="0.25">
      <c r="A883">
        <v>2014</v>
      </c>
      <c r="B883" t="s">
        <v>116</v>
      </c>
      <c r="C883" t="s">
        <v>528</v>
      </c>
      <c r="D883" t="s">
        <v>40379</v>
      </c>
      <c r="E883" t="s">
        <v>82</v>
      </c>
      <c r="F883" t="s">
        <v>21398</v>
      </c>
      <c r="G883">
        <v>1</v>
      </c>
      <c r="H883" t="s">
        <v>46842</v>
      </c>
      <c r="I883" t="s">
        <v>67</v>
      </c>
      <c r="J883" t="s">
        <v>88</v>
      </c>
      <c r="K883">
        <v>3</v>
      </c>
      <c r="L883" t="s">
        <v>41838</v>
      </c>
      <c r="M883">
        <v>81000000</v>
      </c>
      <c r="N883" t="s">
        <v>42156</v>
      </c>
      <c r="O883" t="s">
        <v>43272</v>
      </c>
      <c r="P883" t="s">
        <v>90</v>
      </c>
      <c r="Q883" t="s">
        <v>39286</v>
      </c>
      <c r="R883" t="s">
        <v>39286</v>
      </c>
      <c r="S883" t="s">
        <v>39285</v>
      </c>
      <c r="T883" t="s">
        <v>31060</v>
      </c>
      <c r="U883" t="s">
        <v>32510</v>
      </c>
      <c r="V883" t="s">
        <v>32511</v>
      </c>
      <c r="W883" t="s">
        <v>32512</v>
      </c>
      <c r="X883">
        <v>285477000</v>
      </c>
      <c r="Y883" t="s">
        <v>122</v>
      </c>
      <c r="Z883" t="s">
        <v>123</v>
      </c>
      <c r="AA883">
        <v>0</v>
      </c>
      <c r="AB883" t="s">
        <v>76</v>
      </c>
      <c r="AC883">
        <v>0</v>
      </c>
      <c r="AD883" t="s">
        <v>76</v>
      </c>
      <c r="AE883">
        <v>3006329</v>
      </c>
      <c r="AF883" t="s">
        <v>40104</v>
      </c>
      <c r="AG883">
        <v>9007965746</v>
      </c>
      <c r="AH883" t="s">
        <v>32513</v>
      </c>
      <c r="AI883" t="s">
        <v>39286</v>
      </c>
      <c r="AJ883" t="s">
        <v>41304</v>
      </c>
      <c r="AK883">
        <v>79942610</v>
      </c>
      <c r="AL883" t="s">
        <v>32514</v>
      </c>
      <c r="AM883">
        <v>2014</v>
      </c>
      <c r="AN883" s="1">
        <v>41977</v>
      </c>
      <c r="AO883" s="1">
        <v>41988</v>
      </c>
      <c r="AP883">
        <v>4</v>
      </c>
      <c r="AQ883" t="s">
        <v>81</v>
      </c>
      <c r="AR883" s="4">
        <f>IF(AQ883="M",AP883*30.42,AP883)</f>
        <v>121.68</v>
      </c>
      <c r="AS883">
        <v>0</v>
      </c>
      <c r="AT883" s="4">
        <f>AR883+AS883</f>
        <v>121.68</v>
      </c>
      <c r="AU883">
        <v>2</v>
      </c>
      <c r="AV883" s="1">
        <f>AO883+AT883</f>
        <v>42109.68</v>
      </c>
      <c r="AW883" s="1">
        <v>42170</v>
      </c>
      <c r="AX883" s="2">
        <f>IF(AV883&gt;=AW883,1,2)</f>
        <v>2</v>
      </c>
      <c r="AY883" s="2" t="str">
        <f>IF((AV883+10)&gt;=AW883,"SAVE","LATE")</f>
        <v>LATE</v>
      </c>
      <c r="AZ883" t="s">
        <v>82</v>
      </c>
      <c r="BA883" t="s">
        <v>1011</v>
      </c>
      <c r="BB883">
        <v>282319319</v>
      </c>
      <c r="BC883">
        <v>139345983</v>
      </c>
      <c r="BD883" s="9">
        <v>421665302</v>
      </c>
      <c r="BE883" t="s">
        <v>43273</v>
      </c>
      <c r="BF883">
        <v>0</v>
      </c>
      <c r="BG883" t="s">
        <v>70</v>
      </c>
      <c r="BH883">
        <v>-1</v>
      </c>
      <c r="BI883" t="s">
        <v>32513</v>
      </c>
      <c r="BJ883" t="s">
        <v>32515</v>
      </c>
      <c r="BK883">
        <v>0</v>
      </c>
      <c r="BL883" t="s">
        <v>85</v>
      </c>
      <c r="BM883" t="s">
        <v>32516</v>
      </c>
    </row>
    <row r="884" spans="1:65" x14ac:dyDescent="0.25">
      <c r="A884">
        <v>2014</v>
      </c>
      <c r="B884" t="s">
        <v>64</v>
      </c>
      <c r="C884" t="s">
        <v>290</v>
      </c>
      <c r="D884" t="s">
        <v>22318</v>
      </c>
      <c r="E884">
        <v>900523392</v>
      </c>
      <c r="F884" t="s">
        <v>22319</v>
      </c>
      <c r="G884">
        <v>11</v>
      </c>
      <c r="H884" t="s">
        <v>41839</v>
      </c>
      <c r="I884" t="s">
        <v>67</v>
      </c>
      <c r="J884" t="s">
        <v>88</v>
      </c>
      <c r="K884">
        <v>3</v>
      </c>
      <c r="L884" t="s">
        <v>41838</v>
      </c>
      <c r="M884">
        <v>72000000</v>
      </c>
      <c r="N884" t="s">
        <v>41840</v>
      </c>
      <c r="O884" t="s">
        <v>43274</v>
      </c>
      <c r="P884" t="s">
        <v>90</v>
      </c>
      <c r="Q884" t="s">
        <v>39286</v>
      </c>
      <c r="R884" t="s">
        <v>39286</v>
      </c>
      <c r="S884" t="s">
        <v>39285</v>
      </c>
      <c r="T884" t="s">
        <v>30419</v>
      </c>
      <c r="U884" t="s">
        <v>32628</v>
      </c>
      <c r="V884" t="s">
        <v>32629</v>
      </c>
      <c r="W884" t="s">
        <v>32630</v>
      </c>
      <c r="X884">
        <v>276978428</v>
      </c>
      <c r="Y884" t="s">
        <v>122</v>
      </c>
      <c r="Z884" t="s">
        <v>123</v>
      </c>
      <c r="AA884">
        <v>0</v>
      </c>
      <c r="AB884" t="s">
        <v>76</v>
      </c>
      <c r="AC884">
        <v>0</v>
      </c>
      <c r="AD884" t="s">
        <v>76</v>
      </c>
      <c r="AE884">
        <v>2719245</v>
      </c>
      <c r="AF884" t="s">
        <v>40104</v>
      </c>
      <c r="AG884" t="s">
        <v>32476</v>
      </c>
      <c r="AH884" t="s">
        <v>32477</v>
      </c>
      <c r="AI884" t="s">
        <v>39286</v>
      </c>
      <c r="AJ884" t="s">
        <v>41304</v>
      </c>
      <c r="AK884" t="s">
        <v>13913</v>
      </c>
      <c r="AL884" t="s">
        <v>13914</v>
      </c>
      <c r="AM884">
        <v>2014</v>
      </c>
      <c r="AN884" s="1">
        <v>41877</v>
      </c>
      <c r="AO884" s="1">
        <v>41879</v>
      </c>
      <c r="AP884">
        <v>4</v>
      </c>
      <c r="AQ884" t="s">
        <v>81</v>
      </c>
      <c r="AR884" s="4">
        <f>IF(AQ884="M",AP884*30.42,AP884)</f>
        <v>121.68</v>
      </c>
      <c r="AS884">
        <v>64</v>
      </c>
      <c r="AT884" s="4">
        <f>AR884+AS884</f>
        <v>185.68</v>
      </c>
      <c r="AU884">
        <v>1</v>
      </c>
      <c r="AV884" s="1">
        <f>AO884+AT884</f>
        <v>42064.68</v>
      </c>
      <c r="AW884" s="1">
        <v>42095</v>
      </c>
      <c r="AX884" s="2">
        <f>IF(AV884&gt;=AW884,1,2)</f>
        <v>2</v>
      </c>
      <c r="AY884" s="2" t="str">
        <f>IF((AV884+10)&gt;=AW884,"SAVE","LATE")</f>
        <v>LATE</v>
      </c>
      <c r="AZ884" t="s">
        <v>82</v>
      </c>
      <c r="BA884" t="s">
        <v>1011</v>
      </c>
      <c r="BB884">
        <v>269915368</v>
      </c>
      <c r="BC884">
        <v>44766982</v>
      </c>
      <c r="BD884" s="9">
        <v>314682350</v>
      </c>
      <c r="BE884" t="s">
        <v>32631</v>
      </c>
      <c r="BF884">
        <v>0</v>
      </c>
      <c r="BG884" t="s">
        <v>70</v>
      </c>
      <c r="BH884">
        <v>-1</v>
      </c>
      <c r="BI884" t="s">
        <v>32477</v>
      </c>
      <c r="BJ884" t="s">
        <v>32477</v>
      </c>
      <c r="BK884">
        <v>0</v>
      </c>
      <c r="BL884" t="s">
        <v>85</v>
      </c>
      <c r="BM884" t="s">
        <v>32632</v>
      </c>
    </row>
    <row r="885" spans="1:65" x14ac:dyDescent="0.25">
      <c r="A885">
        <v>2014</v>
      </c>
      <c r="B885" t="s">
        <v>116</v>
      </c>
      <c r="C885" t="s">
        <v>290</v>
      </c>
      <c r="D885" t="s">
        <v>42966</v>
      </c>
      <c r="E885" t="s">
        <v>927</v>
      </c>
      <c r="F885" t="s">
        <v>928</v>
      </c>
      <c r="G885">
        <v>11</v>
      </c>
      <c r="H885" t="s">
        <v>41839</v>
      </c>
      <c r="I885" t="s">
        <v>67</v>
      </c>
      <c r="J885" t="s">
        <v>88</v>
      </c>
      <c r="K885">
        <v>3</v>
      </c>
      <c r="L885" t="s">
        <v>41838</v>
      </c>
      <c r="M885">
        <v>72000000</v>
      </c>
      <c r="N885" t="s">
        <v>41840</v>
      </c>
      <c r="O885" t="s">
        <v>43275</v>
      </c>
      <c r="P885" t="s">
        <v>90</v>
      </c>
      <c r="Q885" t="s">
        <v>39286</v>
      </c>
      <c r="R885" t="s">
        <v>39286</v>
      </c>
      <c r="S885" t="s">
        <v>39285</v>
      </c>
      <c r="T885" t="s">
        <v>27787</v>
      </c>
      <c r="U885" t="s">
        <v>33000</v>
      </c>
      <c r="V885" t="s">
        <v>33001</v>
      </c>
      <c r="W885" t="s">
        <v>33002</v>
      </c>
      <c r="X885">
        <v>221532212</v>
      </c>
      <c r="Y885" t="s">
        <v>122</v>
      </c>
      <c r="Z885" t="s">
        <v>123</v>
      </c>
      <c r="AA885">
        <v>0</v>
      </c>
      <c r="AB885" t="s">
        <v>76</v>
      </c>
      <c r="AC885">
        <v>0</v>
      </c>
      <c r="AD885" t="s">
        <v>76</v>
      </c>
      <c r="AE885">
        <v>2750450</v>
      </c>
      <c r="AF885" t="s">
        <v>40104</v>
      </c>
      <c r="AG885" t="s">
        <v>33003</v>
      </c>
      <c r="AH885" t="s">
        <v>33004</v>
      </c>
      <c r="AI885" t="s">
        <v>39286</v>
      </c>
      <c r="AJ885" t="s">
        <v>41304</v>
      </c>
      <c r="AK885">
        <v>93</v>
      </c>
      <c r="AL885" t="s">
        <v>22904</v>
      </c>
      <c r="AM885">
        <v>2014</v>
      </c>
      <c r="AN885" s="1">
        <v>41892</v>
      </c>
      <c r="AO885" s="1">
        <v>41897</v>
      </c>
      <c r="AP885">
        <v>6</v>
      </c>
      <c r="AQ885" t="s">
        <v>81</v>
      </c>
      <c r="AR885" s="4">
        <f>IF(AQ885="M",AP885*30.42,AP885)</f>
        <v>182.52</v>
      </c>
      <c r="AS885">
        <v>90</v>
      </c>
      <c r="AT885" s="4">
        <f>AR885+AS885</f>
        <v>272.52</v>
      </c>
      <c r="AU885">
        <v>3</v>
      </c>
      <c r="AV885" s="1">
        <f>AO885+AT885</f>
        <v>42169.52</v>
      </c>
      <c r="AW885" s="1">
        <v>42262</v>
      </c>
      <c r="AX885" s="2">
        <f>IF(AV885&gt;=AW885,1,2)</f>
        <v>2</v>
      </c>
      <c r="AY885" s="2" t="str">
        <f>IF((AV885+10)&gt;=AW885,"SAVE","LATE")</f>
        <v>LATE</v>
      </c>
      <c r="AZ885">
        <v>999916</v>
      </c>
      <c r="BA885" t="s">
        <v>1011</v>
      </c>
      <c r="BB885">
        <v>216077226</v>
      </c>
      <c r="BC885">
        <v>108000000</v>
      </c>
      <c r="BD885" s="9">
        <v>324077226</v>
      </c>
      <c r="BE885" t="s">
        <v>43275</v>
      </c>
      <c r="BF885">
        <v>0</v>
      </c>
      <c r="BG885" t="s">
        <v>70</v>
      </c>
      <c r="BH885">
        <v>-1</v>
      </c>
      <c r="BI885" t="s">
        <v>33004</v>
      </c>
      <c r="BJ885" t="s">
        <v>33004</v>
      </c>
      <c r="BK885" t="s">
        <v>13943</v>
      </c>
      <c r="BL885" t="s">
        <v>103</v>
      </c>
      <c r="BM885" t="s">
        <v>33005</v>
      </c>
    </row>
    <row r="886" spans="1:65" x14ac:dyDescent="0.25">
      <c r="A886">
        <v>2014</v>
      </c>
      <c r="B886" t="s">
        <v>116</v>
      </c>
      <c r="C886" t="s">
        <v>528</v>
      </c>
      <c r="D886" t="s">
        <v>39314</v>
      </c>
      <c r="E886" t="s">
        <v>82</v>
      </c>
      <c r="F886" t="s">
        <v>29722</v>
      </c>
      <c r="G886">
        <v>1</v>
      </c>
      <c r="H886" t="s">
        <v>46842</v>
      </c>
      <c r="I886" t="s">
        <v>67</v>
      </c>
      <c r="J886" t="s">
        <v>88</v>
      </c>
      <c r="K886">
        <v>3</v>
      </c>
      <c r="L886" t="s">
        <v>41838</v>
      </c>
      <c r="M886">
        <v>72000000</v>
      </c>
      <c r="N886" t="s">
        <v>41840</v>
      </c>
      <c r="O886" t="s">
        <v>47069</v>
      </c>
      <c r="P886" t="s">
        <v>90</v>
      </c>
      <c r="Q886" t="s">
        <v>39286</v>
      </c>
      <c r="R886" t="s">
        <v>39286</v>
      </c>
      <c r="S886" t="s">
        <v>39285</v>
      </c>
      <c r="T886" t="s">
        <v>27835</v>
      </c>
      <c r="U886" t="s">
        <v>33115</v>
      </c>
      <c r="V886" t="s">
        <v>33116</v>
      </c>
      <c r="W886" t="s">
        <v>33117</v>
      </c>
      <c r="X886">
        <v>202895760</v>
      </c>
      <c r="Y886" t="s">
        <v>122</v>
      </c>
      <c r="Z886" t="s">
        <v>123</v>
      </c>
      <c r="AA886">
        <v>0</v>
      </c>
      <c r="AB886" t="s">
        <v>76</v>
      </c>
      <c r="AC886">
        <v>0</v>
      </c>
      <c r="AD886" t="s">
        <v>76</v>
      </c>
      <c r="AE886">
        <v>3079808</v>
      </c>
      <c r="AF886" t="s">
        <v>40104</v>
      </c>
      <c r="AG886" t="s">
        <v>33118</v>
      </c>
      <c r="AH886" t="s">
        <v>43276</v>
      </c>
      <c r="AI886" t="s">
        <v>39286</v>
      </c>
      <c r="AJ886" t="s">
        <v>41304</v>
      </c>
      <c r="AK886">
        <v>6763569</v>
      </c>
      <c r="AL886" t="s">
        <v>33119</v>
      </c>
      <c r="AM886">
        <v>2014</v>
      </c>
      <c r="AN886" s="1">
        <v>41992</v>
      </c>
      <c r="AO886" s="1">
        <v>42004</v>
      </c>
      <c r="AP886">
        <v>2</v>
      </c>
      <c r="AQ886" t="s">
        <v>81</v>
      </c>
      <c r="AR886" s="4">
        <f>IF(AQ886="M",AP886*30.42,AP886)</f>
        <v>60.84</v>
      </c>
      <c r="AS886">
        <v>0</v>
      </c>
      <c r="AT886" s="4">
        <f>AR886+AS886</f>
        <v>60.84</v>
      </c>
      <c r="AU886">
        <v>1</v>
      </c>
      <c r="AV886" s="1">
        <f>AO886+AT886</f>
        <v>42064.84</v>
      </c>
      <c r="AW886" s="1">
        <v>42094</v>
      </c>
      <c r="AX886" s="2">
        <f>IF(AV886&gt;=AW886,1,2)</f>
        <v>2</v>
      </c>
      <c r="AY886" s="2" t="str">
        <f>IF((AV886+10)&gt;=AW886,"SAVE","LATE")</f>
        <v>LATE</v>
      </c>
      <c r="AZ886" t="s">
        <v>82</v>
      </c>
      <c r="BA886" t="s">
        <v>1011</v>
      </c>
      <c r="BB886">
        <v>196759140</v>
      </c>
      <c r="BC886">
        <v>0</v>
      </c>
      <c r="BD886" s="9">
        <v>196759140</v>
      </c>
      <c r="BE886" t="s">
        <v>47069</v>
      </c>
      <c r="BF886">
        <v>0</v>
      </c>
      <c r="BG886" t="s">
        <v>70</v>
      </c>
      <c r="BH886">
        <v>-1</v>
      </c>
      <c r="BI886" t="s">
        <v>33120</v>
      </c>
      <c r="BJ886" t="s">
        <v>33121</v>
      </c>
      <c r="BK886">
        <v>0</v>
      </c>
      <c r="BL886" t="s">
        <v>85</v>
      </c>
      <c r="BM886" t="s">
        <v>33122</v>
      </c>
    </row>
    <row r="887" spans="1:65" x14ac:dyDescent="0.25">
      <c r="A887">
        <v>2014</v>
      </c>
      <c r="B887" t="s">
        <v>116</v>
      </c>
      <c r="C887" t="s">
        <v>528</v>
      </c>
      <c r="D887" t="s">
        <v>43066</v>
      </c>
      <c r="E887" t="s">
        <v>14680</v>
      </c>
      <c r="F887" t="s">
        <v>14681</v>
      </c>
      <c r="G887">
        <v>11</v>
      </c>
      <c r="H887" t="s">
        <v>41839</v>
      </c>
      <c r="I887" t="s">
        <v>67</v>
      </c>
      <c r="J887" t="s">
        <v>88</v>
      </c>
      <c r="K887">
        <v>3</v>
      </c>
      <c r="L887" t="s">
        <v>41838</v>
      </c>
      <c r="M887">
        <v>95000000</v>
      </c>
      <c r="N887" t="s">
        <v>40102</v>
      </c>
      <c r="O887" t="s">
        <v>43277</v>
      </c>
      <c r="P887" t="s">
        <v>90</v>
      </c>
      <c r="Q887" t="s">
        <v>39286</v>
      </c>
      <c r="R887" t="s">
        <v>39286</v>
      </c>
      <c r="S887" t="s">
        <v>39285</v>
      </c>
      <c r="T887" s="3">
        <v>41978</v>
      </c>
      <c r="U887" t="s">
        <v>33123</v>
      </c>
      <c r="V887" t="s">
        <v>33124</v>
      </c>
      <c r="W887" t="s">
        <v>29432</v>
      </c>
      <c r="X887">
        <v>199889528</v>
      </c>
      <c r="Y887" t="s">
        <v>96</v>
      </c>
      <c r="Z887" t="s">
        <v>40103</v>
      </c>
      <c r="AA887">
        <v>0</v>
      </c>
      <c r="AB887" t="s">
        <v>76</v>
      </c>
      <c r="AC887">
        <v>0</v>
      </c>
      <c r="AD887" t="s">
        <v>76</v>
      </c>
      <c r="AE887">
        <v>2542372</v>
      </c>
      <c r="AF887" t="s">
        <v>41304</v>
      </c>
      <c r="AG887" t="s">
        <v>33125</v>
      </c>
      <c r="AH887" t="s">
        <v>33126</v>
      </c>
      <c r="AI887" t="s">
        <v>39286</v>
      </c>
      <c r="AJ887" t="s">
        <v>41304</v>
      </c>
      <c r="AK887" t="s">
        <v>33127</v>
      </c>
      <c r="AL887" t="s">
        <v>33128</v>
      </c>
      <c r="AM887">
        <v>2014</v>
      </c>
      <c r="AN887" s="1">
        <v>41814</v>
      </c>
      <c r="AO887" s="1">
        <v>41814</v>
      </c>
      <c r="AP887">
        <v>3</v>
      </c>
      <c r="AQ887" t="s">
        <v>81</v>
      </c>
      <c r="AR887" s="4">
        <f>IF(AQ887="M",AP887*30.42,AP887)</f>
        <v>91.26</v>
      </c>
      <c r="AS887">
        <v>0</v>
      </c>
      <c r="AT887" s="4">
        <f>AR887+AS887</f>
        <v>91.26</v>
      </c>
      <c r="AU887">
        <v>1</v>
      </c>
      <c r="AV887" s="1">
        <f>AO887+AT887</f>
        <v>41905.26</v>
      </c>
      <c r="AW887" s="1">
        <v>41936</v>
      </c>
      <c r="AX887" s="2">
        <f>IF(AV887&gt;=AW887,1,2)</f>
        <v>2</v>
      </c>
      <c r="AY887" s="2" t="str">
        <f>IF((AV887+10)&gt;=AW887,"SAVE","LATE")</f>
        <v>LATE</v>
      </c>
      <c r="AZ887" t="s">
        <v>82</v>
      </c>
      <c r="BA887" t="s">
        <v>1011</v>
      </c>
      <c r="BB887">
        <v>195410392</v>
      </c>
      <c r="BC887">
        <v>69949881</v>
      </c>
      <c r="BD887" s="9">
        <v>265360273</v>
      </c>
      <c r="BE887" t="s">
        <v>43278</v>
      </c>
      <c r="BF887">
        <v>0</v>
      </c>
      <c r="BG887" t="s">
        <v>70</v>
      </c>
      <c r="BH887">
        <v>-1</v>
      </c>
      <c r="BI887" t="s">
        <v>33129</v>
      </c>
      <c r="BJ887" t="s">
        <v>43279</v>
      </c>
      <c r="BK887">
        <v>0</v>
      </c>
      <c r="BL887" t="s">
        <v>85</v>
      </c>
      <c r="BM887" t="s">
        <v>33130</v>
      </c>
    </row>
    <row r="888" spans="1:65" x14ac:dyDescent="0.25">
      <c r="A888">
        <v>2014</v>
      </c>
      <c r="B888" t="s">
        <v>116</v>
      </c>
      <c r="C888" t="s">
        <v>528</v>
      </c>
      <c r="D888" t="s">
        <v>39314</v>
      </c>
      <c r="E888" t="s">
        <v>82</v>
      </c>
      <c r="F888" t="s">
        <v>29722</v>
      </c>
      <c r="G888">
        <v>11</v>
      </c>
      <c r="H888" t="s">
        <v>41839</v>
      </c>
      <c r="I888" t="s">
        <v>105</v>
      </c>
      <c r="J888" t="s">
        <v>88</v>
      </c>
      <c r="K888">
        <v>3</v>
      </c>
      <c r="L888" t="s">
        <v>41838</v>
      </c>
      <c r="M888">
        <v>72000000</v>
      </c>
      <c r="N888" t="s">
        <v>41840</v>
      </c>
      <c r="O888" t="s">
        <v>43280</v>
      </c>
      <c r="P888" t="s">
        <v>90</v>
      </c>
      <c r="Q888" t="s">
        <v>39286</v>
      </c>
      <c r="R888" t="s">
        <v>39286</v>
      </c>
      <c r="S888" t="s">
        <v>39285</v>
      </c>
      <c r="T888" t="s">
        <v>33370</v>
      </c>
      <c r="U888" t="s">
        <v>33371</v>
      </c>
      <c r="V888" t="s">
        <v>33372</v>
      </c>
      <c r="W888" t="s">
        <v>33373</v>
      </c>
      <c r="X888">
        <v>169986683</v>
      </c>
      <c r="Y888" t="s">
        <v>122</v>
      </c>
      <c r="Z888" t="s">
        <v>123</v>
      </c>
      <c r="AA888">
        <v>0</v>
      </c>
      <c r="AB888" t="s">
        <v>76</v>
      </c>
      <c r="AC888">
        <v>0</v>
      </c>
      <c r="AD888" t="s">
        <v>76</v>
      </c>
      <c r="AE888">
        <v>3198767</v>
      </c>
      <c r="AF888" t="s">
        <v>40104</v>
      </c>
      <c r="AG888" t="s">
        <v>33374</v>
      </c>
      <c r="AH888" t="s">
        <v>43281</v>
      </c>
      <c r="AI888" t="s">
        <v>39286</v>
      </c>
      <c r="AJ888" t="s">
        <v>41304</v>
      </c>
      <c r="AK888" t="s">
        <v>33375</v>
      </c>
      <c r="AL888" t="s">
        <v>33376</v>
      </c>
      <c r="AM888">
        <v>2014</v>
      </c>
      <c r="AN888" s="1">
        <v>42002</v>
      </c>
      <c r="AO888" s="1">
        <v>42037</v>
      </c>
      <c r="AP888">
        <v>3</v>
      </c>
      <c r="AQ888" t="s">
        <v>81</v>
      </c>
      <c r="AR888" s="4">
        <f>IF(AQ888="M",AP888*30.42,AP888)</f>
        <v>91.26</v>
      </c>
      <c r="AS888">
        <v>0</v>
      </c>
      <c r="AT888" s="4">
        <f>AR888+AS888</f>
        <v>91.26</v>
      </c>
      <c r="AU888">
        <v>1</v>
      </c>
      <c r="AV888" s="1">
        <f>AO888+AT888</f>
        <v>42128.26</v>
      </c>
      <c r="AW888" s="1">
        <v>42157</v>
      </c>
      <c r="AX888" s="2">
        <f>IF(AV888&gt;=AW888,1,2)</f>
        <v>2</v>
      </c>
      <c r="AY888" s="2" t="str">
        <f>IF((AV888+10)&gt;=AW888,"SAVE","LATE")</f>
        <v>LATE</v>
      </c>
      <c r="AZ888" t="s">
        <v>82</v>
      </c>
      <c r="BA888" t="s">
        <v>1011</v>
      </c>
      <c r="BB888">
        <v>164547109</v>
      </c>
      <c r="BC888">
        <v>14206468</v>
      </c>
      <c r="BD888" s="9">
        <v>178753577</v>
      </c>
      <c r="BE888" t="s">
        <v>43280</v>
      </c>
      <c r="BF888">
        <v>0</v>
      </c>
      <c r="BG888" t="s">
        <v>70</v>
      </c>
      <c r="BH888">
        <v>-1</v>
      </c>
      <c r="BI888" t="s">
        <v>43282</v>
      </c>
      <c r="BJ888" t="s">
        <v>43283</v>
      </c>
      <c r="BK888">
        <v>0</v>
      </c>
      <c r="BL888" t="s">
        <v>85</v>
      </c>
      <c r="BM888" t="s">
        <v>33377</v>
      </c>
    </row>
    <row r="889" spans="1:65" x14ac:dyDescent="0.25">
      <c r="A889">
        <v>2014</v>
      </c>
      <c r="B889" t="s">
        <v>116</v>
      </c>
      <c r="C889" t="s">
        <v>528</v>
      </c>
      <c r="D889" t="s">
        <v>43066</v>
      </c>
      <c r="E889" t="s">
        <v>14680</v>
      </c>
      <c r="F889" t="s">
        <v>14681</v>
      </c>
      <c r="G889">
        <v>11</v>
      </c>
      <c r="H889" t="s">
        <v>41839</v>
      </c>
      <c r="I889" t="s">
        <v>67</v>
      </c>
      <c r="J889" t="s">
        <v>88</v>
      </c>
      <c r="K889">
        <v>3</v>
      </c>
      <c r="L889" t="s">
        <v>41838</v>
      </c>
      <c r="M889">
        <v>30000000</v>
      </c>
      <c r="N889" t="s">
        <v>41897</v>
      </c>
      <c r="O889" t="s">
        <v>43284</v>
      </c>
      <c r="P889" t="s">
        <v>90</v>
      </c>
      <c r="Q889" t="s">
        <v>39286</v>
      </c>
      <c r="R889" t="s">
        <v>39286</v>
      </c>
      <c r="S889" t="s">
        <v>39285</v>
      </c>
      <c r="T889" s="3">
        <v>41923</v>
      </c>
      <c r="U889" t="s">
        <v>33501</v>
      </c>
      <c r="V889" t="s">
        <v>33502</v>
      </c>
      <c r="W889" t="s">
        <v>33503</v>
      </c>
      <c r="X889">
        <v>150000000</v>
      </c>
      <c r="Y889" t="s">
        <v>74</v>
      </c>
      <c r="Z889" t="s">
        <v>75</v>
      </c>
      <c r="AA889">
        <v>0</v>
      </c>
      <c r="AB889" t="s">
        <v>76</v>
      </c>
      <c r="AC889">
        <v>0</v>
      </c>
      <c r="AD889" t="s">
        <v>76</v>
      </c>
      <c r="AE889">
        <v>3045116</v>
      </c>
      <c r="AF889" t="s">
        <v>40104</v>
      </c>
      <c r="AG889" t="s">
        <v>33504</v>
      </c>
      <c r="AH889" t="s">
        <v>33505</v>
      </c>
      <c r="AI889" t="s">
        <v>39286</v>
      </c>
      <c r="AJ889" t="s">
        <v>41304</v>
      </c>
      <c r="AK889">
        <v>51746229</v>
      </c>
      <c r="AL889" t="s">
        <v>33506</v>
      </c>
      <c r="AM889">
        <v>2014</v>
      </c>
      <c r="AN889" s="1">
        <v>41992</v>
      </c>
      <c r="AO889" s="1">
        <v>41992</v>
      </c>
      <c r="AP889">
        <v>5</v>
      </c>
      <c r="AQ889" t="s">
        <v>81</v>
      </c>
      <c r="AR889" s="4">
        <f>IF(AQ889="M",AP889*30.42,AP889)</f>
        <v>152.10000000000002</v>
      </c>
      <c r="AS889">
        <v>0</v>
      </c>
      <c r="AT889" s="4">
        <f>AR889+AS889</f>
        <v>152.10000000000002</v>
      </c>
      <c r="AU889">
        <v>8</v>
      </c>
      <c r="AV889" s="1">
        <f>AO889+AT889</f>
        <v>42144.1</v>
      </c>
      <c r="AW889" s="1">
        <v>42388</v>
      </c>
      <c r="AX889" s="2">
        <f>IF(AV889&gt;=AW889,1,2)</f>
        <v>2</v>
      </c>
      <c r="AY889" s="2" t="str">
        <f>IF((AV889+10)&gt;=AW889,"SAVE","LATE")</f>
        <v>LATE</v>
      </c>
      <c r="AZ889" t="s">
        <v>82</v>
      </c>
      <c r="BA889" t="s">
        <v>1011</v>
      </c>
      <c r="BB889">
        <v>150000000</v>
      </c>
      <c r="BC889">
        <v>0</v>
      </c>
      <c r="BD889" s="9">
        <v>150000000</v>
      </c>
      <c r="BE889" t="s">
        <v>43285</v>
      </c>
      <c r="BF889">
        <v>0</v>
      </c>
      <c r="BG889" t="s">
        <v>70</v>
      </c>
      <c r="BH889">
        <v>-1</v>
      </c>
      <c r="BI889" t="s">
        <v>33507</v>
      </c>
      <c r="BJ889" t="s">
        <v>33508</v>
      </c>
      <c r="BK889">
        <v>0</v>
      </c>
      <c r="BL889" t="s">
        <v>85</v>
      </c>
      <c r="BM889" t="s">
        <v>33509</v>
      </c>
    </row>
    <row r="890" spans="1:65" x14ac:dyDescent="0.25">
      <c r="A890">
        <v>2014</v>
      </c>
      <c r="B890" t="s">
        <v>116</v>
      </c>
      <c r="C890" t="s">
        <v>357</v>
      </c>
      <c r="D890" t="s">
        <v>39312</v>
      </c>
      <c r="E890" t="s">
        <v>26514</v>
      </c>
      <c r="F890" t="s">
        <v>26515</v>
      </c>
      <c r="G890">
        <v>12</v>
      </c>
      <c r="H890" t="s">
        <v>41881</v>
      </c>
      <c r="I890" t="s">
        <v>67</v>
      </c>
      <c r="J890" t="s">
        <v>42026</v>
      </c>
      <c r="K890">
        <v>3</v>
      </c>
      <c r="L890" t="s">
        <v>41838</v>
      </c>
      <c r="M890">
        <v>72000000</v>
      </c>
      <c r="N890" t="s">
        <v>41840</v>
      </c>
      <c r="O890" t="s">
        <v>43286</v>
      </c>
      <c r="P890" t="s">
        <v>90</v>
      </c>
      <c r="Q890" t="s">
        <v>70</v>
      </c>
      <c r="R890" t="s">
        <v>70</v>
      </c>
      <c r="S890" t="s">
        <v>39285</v>
      </c>
      <c r="T890" s="3">
        <v>41951</v>
      </c>
      <c r="U890" t="s">
        <v>33527</v>
      </c>
      <c r="V890" t="s">
        <v>33528</v>
      </c>
      <c r="W890" t="s">
        <v>33528</v>
      </c>
      <c r="X890">
        <v>150000000</v>
      </c>
      <c r="Y890" t="s">
        <v>122</v>
      </c>
      <c r="Z890" t="s">
        <v>123</v>
      </c>
      <c r="AA890">
        <v>0</v>
      </c>
      <c r="AB890" t="s">
        <v>76</v>
      </c>
      <c r="AC890">
        <v>0</v>
      </c>
      <c r="AD890" t="s">
        <v>76</v>
      </c>
      <c r="AE890">
        <v>2650760</v>
      </c>
      <c r="AF890" t="s">
        <v>40104</v>
      </c>
      <c r="AG890" t="s">
        <v>33529</v>
      </c>
      <c r="AH890" t="s">
        <v>33530</v>
      </c>
      <c r="AI890" t="s">
        <v>39286</v>
      </c>
      <c r="AJ890" t="s">
        <v>41304</v>
      </c>
      <c r="AK890" t="s">
        <v>33531</v>
      </c>
      <c r="AL890" t="s">
        <v>33532</v>
      </c>
      <c r="AM890">
        <v>2014</v>
      </c>
      <c r="AN890" s="1">
        <v>41851</v>
      </c>
      <c r="AO890" s="1">
        <v>41851</v>
      </c>
      <c r="AP890">
        <v>45</v>
      </c>
      <c r="AQ890" t="s">
        <v>74</v>
      </c>
      <c r="AR890" s="4">
        <f>IF(AQ890="M",AP890*30.42,AP890)</f>
        <v>45</v>
      </c>
      <c r="AS890">
        <v>0</v>
      </c>
      <c r="AT890" s="4">
        <f>AR890+AS890</f>
        <v>45</v>
      </c>
      <c r="AU890">
        <v>2</v>
      </c>
      <c r="AV890" s="1">
        <f>AO890+AT890</f>
        <v>41896</v>
      </c>
      <c r="AW890" s="1">
        <v>41957</v>
      </c>
      <c r="AX890" s="2">
        <f>IF(AV890&gt;=AW890,1,2)</f>
        <v>2</v>
      </c>
      <c r="AY890" s="2" t="str">
        <f>IF((AV890+10)&gt;=AW890,"SAVE","LATE")</f>
        <v>LATE</v>
      </c>
      <c r="AZ890" t="s">
        <v>82</v>
      </c>
      <c r="BA890" t="s">
        <v>1011</v>
      </c>
      <c r="BB890">
        <v>149933535</v>
      </c>
      <c r="BC890">
        <v>36350000</v>
      </c>
      <c r="BD890" s="9">
        <v>186283535</v>
      </c>
      <c r="BE890" t="s">
        <v>43287</v>
      </c>
      <c r="BF890">
        <v>0</v>
      </c>
      <c r="BG890" t="s">
        <v>70</v>
      </c>
      <c r="BH890">
        <v>-1</v>
      </c>
      <c r="BI890" t="s">
        <v>70</v>
      </c>
      <c r="BJ890" t="s">
        <v>70</v>
      </c>
      <c r="BK890">
        <v>0</v>
      </c>
      <c r="BL890" t="s">
        <v>85</v>
      </c>
      <c r="BM890" t="s">
        <v>33533</v>
      </c>
    </row>
    <row r="891" spans="1:65" x14ac:dyDescent="0.25">
      <c r="A891">
        <v>2014</v>
      </c>
      <c r="B891" t="s">
        <v>116</v>
      </c>
      <c r="C891" t="s">
        <v>357</v>
      </c>
      <c r="D891" t="s">
        <v>41425</v>
      </c>
      <c r="E891">
        <v>900971006</v>
      </c>
      <c r="F891" t="s">
        <v>20396</v>
      </c>
      <c r="G891">
        <v>4</v>
      </c>
      <c r="H891" t="s">
        <v>41311</v>
      </c>
      <c r="I891" t="s">
        <v>105</v>
      </c>
      <c r="J891" t="s">
        <v>88</v>
      </c>
      <c r="K891">
        <v>2</v>
      </c>
      <c r="L891" t="s">
        <v>41311</v>
      </c>
      <c r="M891">
        <v>72000000</v>
      </c>
      <c r="N891" t="s">
        <v>41840</v>
      </c>
      <c r="O891" t="s">
        <v>43288</v>
      </c>
      <c r="P891" t="s">
        <v>90</v>
      </c>
      <c r="Q891" t="s">
        <v>70</v>
      </c>
      <c r="R891" t="s">
        <v>70</v>
      </c>
      <c r="S891" t="s">
        <v>39285</v>
      </c>
      <c r="T891" t="s">
        <v>31971</v>
      </c>
      <c r="U891" t="s">
        <v>33648</v>
      </c>
      <c r="V891" t="s">
        <v>33649</v>
      </c>
      <c r="W891" t="s">
        <v>33650</v>
      </c>
      <c r="X891">
        <v>138612817</v>
      </c>
      <c r="Y891" t="s">
        <v>122</v>
      </c>
      <c r="Z891" t="s">
        <v>123</v>
      </c>
      <c r="AA891">
        <v>0</v>
      </c>
      <c r="AB891" t="s">
        <v>76</v>
      </c>
      <c r="AC891">
        <v>0</v>
      </c>
      <c r="AD891" t="s">
        <v>76</v>
      </c>
      <c r="AE891">
        <v>2767026</v>
      </c>
      <c r="AF891" t="s">
        <v>145</v>
      </c>
      <c r="AG891" t="s">
        <v>33651</v>
      </c>
      <c r="AH891" t="s">
        <v>33652</v>
      </c>
      <c r="AI891" t="s">
        <v>39286</v>
      </c>
      <c r="AJ891" t="s">
        <v>41304</v>
      </c>
      <c r="AK891">
        <v>2469579</v>
      </c>
      <c r="AL891" t="s">
        <v>33653</v>
      </c>
      <c r="AM891">
        <v>2014</v>
      </c>
      <c r="AN891" s="1">
        <v>41711</v>
      </c>
      <c r="AO891" s="1">
        <v>41715</v>
      </c>
      <c r="AP891">
        <v>45</v>
      </c>
      <c r="AQ891" t="s">
        <v>74</v>
      </c>
      <c r="AR891" s="4">
        <f>IF(AQ891="M",AP891*30.42,AP891)</f>
        <v>45</v>
      </c>
      <c r="AS891">
        <v>0</v>
      </c>
      <c r="AT891" s="4">
        <f>AR891+AS891</f>
        <v>45</v>
      </c>
      <c r="AU891">
        <v>2</v>
      </c>
      <c r="AV891" s="1">
        <f>AO891+AT891</f>
        <v>41760</v>
      </c>
      <c r="AW891" s="1">
        <v>41821</v>
      </c>
      <c r="AX891" s="2">
        <f>IF(AV891&gt;=AW891,1,2)</f>
        <v>2</v>
      </c>
      <c r="AY891" s="2" t="str">
        <f>IF((AV891+10)&gt;=AW891,"SAVE","LATE")</f>
        <v>LATE</v>
      </c>
      <c r="AZ891" t="s">
        <v>82</v>
      </c>
      <c r="BA891" t="s">
        <v>1011</v>
      </c>
      <c r="BB891">
        <v>138612817</v>
      </c>
      <c r="BC891">
        <v>0</v>
      </c>
      <c r="BD891" s="9">
        <v>138612817</v>
      </c>
      <c r="BE891" t="s">
        <v>43288</v>
      </c>
      <c r="BF891">
        <v>0</v>
      </c>
      <c r="BG891" t="s">
        <v>70</v>
      </c>
      <c r="BH891">
        <v>-1</v>
      </c>
      <c r="BI891" t="s">
        <v>70</v>
      </c>
      <c r="BJ891" t="s">
        <v>70</v>
      </c>
      <c r="BK891">
        <v>0</v>
      </c>
      <c r="BL891" t="s">
        <v>85</v>
      </c>
      <c r="BM891" t="s">
        <v>33654</v>
      </c>
    </row>
    <row r="892" spans="1:65" x14ac:dyDescent="0.25">
      <c r="A892">
        <v>2014</v>
      </c>
      <c r="B892" t="s">
        <v>64</v>
      </c>
      <c r="C892" t="s">
        <v>65</v>
      </c>
      <c r="D892" t="s">
        <v>33721</v>
      </c>
      <c r="E892" t="s">
        <v>82</v>
      </c>
      <c r="F892" t="s">
        <v>33722</v>
      </c>
      <c r="G892">
        <v>12</v>
      </c>
      <c r="H892" t="s">
        <v>41881</v>
      </c>
      <c r="I892" t="s">
        <v>105</v>
      </c>
      <c r="J892" t="s">
        <v>42026</v>
      </c>
      <c r="K892">
        <v>3</v>
      </c>
      <c r="L892" t="s">
        <v>41838</v>
      </c>
      <c r="M892">
        <v>83000000</v>
      </c>
      <c r="N892" t="s">
        <v>46843</v>
      </c>
      <c r="O892" t="s">
        <v>43289</v>
      </c>
      <c r="P892" t="s">
        <v>90</v>
      </c>
      <c r="Q892" t="s">
        <v>70</v>
      </c>
      <c r="R892" t="s">
        <v>70</v>
      </c>
      <c r="S892" t="s">
        <v>39285</v>
      </c>
      <c r="T892" t="s">
        <v>27630</v>
      </c>
      <c r="U892" t="s">
        <v>33723</v>
      </c>
      <c r="V892" t="s">
        <v>33723</v>
      </c>
      <c r="W892" t="s">
        <v>33724</v>
      </c>
      <c r="X892">
        <v>127600669</v>
      </c>
      <c r="Y892" t="s">
        <v>122</v>
      </c>
      <c r="Z892" t="s">
        <v>123</v>
      </c>
      <c r="AA892">
        <v>0</v>
      </c>
      <c r="AB892" t="s">
        <v>76</v>
      </c>
      <c r="AC892">
        <v>0</v>
      </c>
      <c r="AD892" t="s">
        <v>76</v>
      </c>
      <c r="AE892">
        <v>2544812</v>
      </c>
      <c r="AF892" t="s">
        <v>40104</v>
      </c>
      <c r="AG892">
        <v>9003022695</v>
      </c>
      <c r="AH892" t="s">
        <v>33725</v>
      </c>
      <c r="AI892" t="s">
        <v>39286</v>
      </c>
      <c r="AJ892" t="s">
        <v>41304</v>
      </c>
      <c r="AK892">
        <v>80184921</v>
      </c>
      <c r="AL892" t="s">
        <v>33726</v>
      </c>
      <c r="AM892">
        <v>2014</v>
      </c>
      <c r="AN892" s="1">
        <v>41662</v>
      </c>
      <c r="AO892" s="1">
        <v>41663</v>
      </c>
      <c r="AP892">
        <v>2</v>
      </c>
      <c r="AQ892" t="s">
        <v>81</v>
      </c>
      <c r="AR892" s="4">
        <f>IF(AQ892="M",AP892*30.42,AP892)</f>
        <v>60.84</v>
      </c>
      <c r="AS892">
        <v>0</v>
      </c>
      <c r="AT892" s="4">
        <f>AR892+AS892</f>
        <v>60.84</v>
      </c>
      <c r="AU892">
        <v>7</v>
      </c>
      <c r="AV892" s="1">
        <f>AO892+AT892</f>
        <v>41723.839999999997</v>
      </c>
      <c r="AW892" s="1">
        <v>41936</v>
      </c>
      <c r="AX892" s="2">
        <f>IF(AV892&gt;=AW892,1,2)</f>
        <v>2</v>
      </c>
      <c r="AY892" s="2" t="str">
        <f>IF((AV892+10)&gt;=AW892,"SAVE","LATE")</f>
        <v>LATE</v>
      </c>
      <c r="AZ892" t="s">
        <v>82</v>
      </c>
      <c r="BA892" t="s">
        <v>1011</v>
      </c>
      <c r="BB892">
        <v>127600669</v>
      </c>
      <c r="BC892">
        <v>113190521</v>
      </c>
      <c r="BD892" s="9">
        <v>240791190</v>
      </c>
      <c r="BE892" t="s">
        <v>43289</v>
      </c>
      <c r="BF892">
        <v>0</v>
      </c>
      <c r="BG892" t="s">
        <v>70</v>
      </c>
      <c r="BH892">
        <v>-1</v>
      </c>
      <c r="BI892" t="s">
        <v>70</v>
      </c>
      <c r="BJ892" t="s">
        <v>70</v>
      </c>
      <c r="BK892">
        <v>0</v>
      </c>
      <c r="BL892" t="s">
        <v>85</v>
      </c>
      <c r="BM892" t="s">
        <v>33727</v>
      </c>
    </row>
    <row r="893" spans="1:65" x14ac:dyDescent="0.25">
      <c r="A893">
        <v>2014</v>
      </c>
      <c r="B893" t="s">
        <v>64</v>
      </c>
      <c r="C893" t="s">
        <v>290</v>
      </c>
      <c r="D893" t="s">
        <v>22318</v>
      </c>
      <c r="E893">
        <v>900523392</v>
      </c>
      <c r="F893" t="s">
        <v>22319</v>
      </c>
      <c r="G893">
        <v>11</v>
      </c>
      <c r="H893" t="s">
        <v>41839</v>
      </c>
      <c r="I893" t="s">
        <v>67</v>
      </c>
      <c r="J893" t="s">
        <v>88</v>
      </c>
      <c r="K893">
        <v>3</v>
      </c>
      <c r="L893" t="s">
        <v>41838</v>
      </c>
      <c r="M893">
        <v>72000000</v>
      </c>
      <c r="N893" t="s">
        <v>41840</v>
      </c>
      <c r="O893" t="s">
        <v>43290</v>
      </c>
      <c r="P893" t="s">
        <v>90</v>
      </c>
      <c r="Q893" t="s">
        <v>39286</v>
      </c>
      <c r="R893" t="s">
        <v>39286</v>
      </c>
      <c r="S893" t="s">
        <v>39285</v>
      </c>
      <c r="T893" s="3">
        <v>41830</v>
      </c>
      <c r="U893" t="s">
        <v>33786</v>
      </c>
      <c r="V893" t="s">
        <v>33787</v>
      </c>
      <c r="W893" t="s">
        <v>33788</v>
      </c>
      <c r="X893">
        <v>124190178</v>
      </c>
      <c r="Y893" t="s">
        <v>122</v>
      </c>
      <c r="Z893" t="s">
        <v>123</v>
      </c>
      <c r="AA893">
        <v>0</v>
      </c>
      <c r="AB893" t="s">
        <v>76</v>
      </c>
      <c r="AC893">
        <v>0</v>
      </c>
      <c r="AD893" t="s">
        <v>76</v>
      </c>
      <c r="AE893">
        <v>3046841</v>
      </c>
      <c r="AF893" t="s">
        <v>40104</v>
      </c>
      <c r="AG893" t="s">
        <v>33789</v>
      </c>
      <c r="AH893" t="s">
        <v>33790</v>
      </c>
      <c r="AI893" t="s">
        <v>1605</v>
      </c>
      <c r="AJ893" t="s">
        <v>41304</v>
      </c>
      <c r="AK893" t="s">
        <v>33791</v>
      </c>
      <c r="AL893" t="s">
        <v>33792</v>
      </c>
      <c r="AM893">
        <v>2014</v>
      </c>
      <c r="AN893" s="1">
        <v>41985</v>
      </c>
      <c r="AO893" s="1">
        <v>41990</v>
      </c>
      <c r="AP893">
        <v>14</v>
      </c>
      <c r="AQ893" t="s">
        <v>74</v>
      </c>
      <c r="AR893" s="4">
        <f>IF(AQ893="M",AP893*30.42,AP893)</f>
        <v>14</v>
      </c>
      <c r="AS893">
        <v>61</v>
      </c>
      <c r="AT893" s="4">
        <f>AR893+AS893</f>
        <v>75</v>
      </c>
      <c r="AU893">
        <v>3</v>
      </c>
      <c r="AV893" s="1">
        <f>AO893+AT893</f>
        <v>42065</v>
      </c>
      <c r="AW893" s="1">
        <v>42155</v>
      </c>
      <c r="AX893" s="2">
        <f>IF(AV893&gt;=AW893,1,2)</f>
        <v>2</v>
      </c>
      <c r="AY893" s="2" t="str">
        <f>IF((AV893+10)&gt;=AW893,"SAVE","LATE")</f>
        <v>LATE</v>
      </c>
      <c r="AZ893" t="s">
        <v>82</v>
      </c>
      <c r="BA893" t="s">
        <v>1011</v>
      </c>
      <c r="BB893">
        <v>121370853</v>
      </c>
      <c r="BC893">
        <v>0</v>
      </c>
      <c r="BD893" s="9">
        <v>121370853</v>
      </c>
      <c r="BE893" t="s">
        <v>43291</v>
      </c>
      <c r="BF893">
        <v>0</v>
      </c>
      <c r="BG893" t="s">
        <v>70</v>
      </c>
      <c r="BH893">
        <v>-1</v>
      </c>
      <c r="BI893" t="s">
        <v>10356</v>
      </c>
      <c r="BJ893" t="s">
        <v>10356</v>
      </c>
      <c r="BK893">
        <v>0</v>
      </c>
      <c r="BL893" t="s">
        <v>85</v>
      </c>
      <c r="BM893" t="s">
        <v>33793</v>
      </c>
    </row>
    <row r="894" spans="1:65" x14ac:dyDescent="0.25">
      <c r="A894">
        <v>2015</v>
      </c>
      <c r="B894" t="s">
        <v>64</v>
      </c>
      <c r="C894" t="s">
        <v>65</v>
      </c>
      <c r="D894" t="s">
        <v>40396</v>
      </c>
      <c r="E894" t="s">
        <v>30936</v>
      </c>
      <c r="F894" t="s">
        <v>30937</v>
      </c>
      <c r="G894">
        <v>4</v>
      </c>
      <c r="H894" t="s">
        <v>41311</v>
      </c>
      <c r="I894" t="s">
        <v>67</v>
      </c>
      <c r="J894" t="s">
        <v>88</v>
      </c>
      <c r="K894">
        <v>2</v>
      </c>
      <c r="L894" t="s">
        <v>41311</v>
      </c>
      <c r="M894">
        <v>72000000</v>
      </c>
      <c r="N894" t="s">
        <v>41840</v>
      </c>
      <c r="O894" t="s">
        <v>43292</v>
      </c>
      <c r="P894" t="s">
        <v>90</v>
      </c>
      <c r="Q894" t="s">
        <v>70</v>
      </c>
      <c r="R894" t="s">
        <v>70</v>
      </c>
      <c r="S894" t="s">
        <v>39285</v>
      </c>
      <c r="T894" s="3">
        <v>42217</v>
      </c>
      <c r="U894" t="s">
        <v>33926</v>
      </c>
      <c r="V894" t="s">
        <v>33927</v>
      </c>
      <c r="W894" t="s">
        <v>33928</v>
      </c>
      <c r="X894">
        <v>105070072</v>
      </c>
      <c r="Y894" t="s">
        <v>122</v>
      </c>
      <c r="Z894" t="s">
        <v>123</v>
      </c>
      <c r="AA894">
        <v>0</v>
      </c>
      <c r="AB894" t="s">
        <v>76</v>
      </c>
      <c r="AC894">
        <v>0</v>
      </c>
      <c r="AD894" t="s">
        <v>76</v>
      </c>
      <c r="AE894">
        <v>3093209</v>
      </c>
      <c r="AF894" t="s">
        <v>40104</v>
      </c>
      <c r="AG894" t="s">
        <v>33929</v>
      </c>
      <c r="AH894" t="s">
        <v>33930</v>
      </c>
      <c r="AI894" t="s">
        <v>39286</v>
      </c>
      <c r="AJ894" t="s">
        <v>41304</v>
      </c>
      <c r="AK894">
        <v>79713696</v>
      </c>
      <c r="AL894" t="s">
        <v>33931</v>
      </c>
      <c r="AM894">
        <v>2014</v>
      </c>
      <c r="AN894" s="1">
        <v>41997</v>
      </c>
      <c r="AO894" s="1">
        <v>42003</v>
      </c>
      <c r="AP894">
        <v>45</v>
      </c>
      <c r="AQ894" t="s">
        <v>74</v>
      </c>
      <c r="AR894" s="4">
        <f>IF(AQ894="M",AP894*30.42,AP894)</f>
        <v>45</v>
      </c>
      <c r="AS894">
        <v>35</v>
      </c>
      <c r="AT894" s="4">
        <f>AR894+AS894</f>
        <v>80</v>
      </c>
      <c r="AU894">
        <v>1</v>
      </c>
      <c r="AV894" s="1">
        <f>AO894+AT894</f>
        <v>42083</v>
      </c>
      <c r="AW894" s="1">
        <v>42114</v>
      </c>
      <c r="AX894" s="2">
        <f>IF(AV894&gt;=AW894,1,2)</f>
        <v>2</v>
      </c>
      <c r="AY894" s="2" t="str">
        <f>IF((AV894+10)&gt;=AW894,"SAVE","LATE")</f>
        <v>LATE</v>
      </c>
      <c r="AZ894" t="s">
        <v>82</v>
      </c>
      <c r="BA894" t="s">
        <v>1011</v>
      </c>
      <c r="BB894">
        <v>105070072</v>
      </c>
      <c r="BC894">
        <v>6584624</v>
      </c>
      <c r="BD894" s="9">
        <v>111654696</v>
      </c>
      <c r="BE894" t="s">
        <v>43292</v>
      </c>
      <c r="BF894">
        <v>0</v>
      </c>
      <c r="BG894" t="s">
        <v>70</v>
      </c>
      <c r="BH894">
        <v>-1</v>
      </c>
      <c r="BI894" t="s">
        <v>70</v>
      </c>
      <c r="BJ894" t="s">
        <v>70</v>
      </c>
      <c r="BK894">
        <v>0</v>
      </c>
      <c r="BL894" t="s">
        <v>85</v>
      </c>
      <c r="BM894" t="s">
        <v>33932</v>
      </c>
    </row>
    <row r="895" spans="1:65" x14ac:dyDescent="0.25">
      <c r="A895">
        <v>2014</v>
      </c>
      <c r="B895" t="s">
        <v>116</v>
      </c>
      <c r="C895" t="s">
        <v>528</v>
      </c>
      <c r="D895" t="s">
        <v>39304</v>
      </c>
      <c r="E895" t="s">
        <v>82</v>
      </c>
      <c r="F895" t="s">
        <v>18324</v>
      </c>
      <c r="G895">
        <v>11</v>
      </c>
      <c r="H895" t="s">
        <v>41839</v>
      </c>
      <c r="I895" t="s">
        <v>105</v>
      </c>
      <c r="J895" t="s">
        <v>88</v>
      </c>
      <c r="K895">
        <v>3</v>
      </c>
      <c r="L895" t="s">
        <v>41838</v>
      </c>
      <c r="M895">
        <v>39000000</v>
      </c>
      <c r="N895" t="s">
        <v>42582</v>
      </c>
      <c r="O895" t="s">
        <v>43293</v>
      </c>
      <c r="P895" t="s">
        <v>90</v>
      </c>
      <c r="Q895" t="s">
        <v>39286</v>
      </c>
      <c r="R895" t="s">
        <v>39286</v>
      </c>
      <c r="S895" t="s">
        <v>39285</v>
      </c>
      <c r="T895" t="s">
        <v>33370</v>
      </c>
      <c r="U895" t="s">
        <v>34212</v>
      </c>
      <c r="V895" t="s">
        <v>34213</v>
      </c>
      <c r="W895" t="s">
        <v>34214</v>
      </c>
      <c r="X895">
        <v>117423273</v>
      </c>
      <c r="Y895" t="s">
        <v>74</v>
      </c>
      <c r="Z895" t="s">
        <v>75</v>
      </c>
      <c r="AA895">
        <v>0</v>
      </c>
      <c r="AB895" t="s">
        <v>76</v>
      </c>
      <c r="AC895">
        <v>0</v>
      </c>
      <c r="AD895" t="s">
        <v>76</v>
      </c>
      <c r="AE895">
        <v>3068998</v>
      </c>
      <c r="AF895" t="s">
        <v>40104</v>
      </c>
      <c r="AG895">
        <v>800230639</v>
      </c>
      <c r="AH895" t="s">
        <v>34215</v>
      </c>
      <c r="AI895" t="s">
        <v>39286</v>
      </c>
      <c r="AJ895" t="s">
        <v>41304</v>
      </c>
      <c r="AK895">
        <v>19417767</v>
      </c>
      <c r="AL895" t="s">
        <v>18364</v>
      </c>
      <c r="AM895">
        <v>2014</v>
      </c>
      <c r="AN895" s="1">
        <v>42002</v>
      </c>
      <c r="AO895" s="1">
        <v>42009</v>
      </c>
      <c r="AP895">
        <v>1</v>
      </c>
      <c r="AQ895" t="s">
        <v>81</v>
      </c>
      <c r="AR895" s="4">
        <f>IF(AQ895="M",AP895*30.42,AP895)</f>
        <v>30.42</v>
      </c>
      <c r="AS895">
        <v>0</v>
      </c>
      <c r="AT895" s="4">
        <f>AR895+AS895</f>
        <v>30.42</v>
      </c>
      <c r="AU895">
        <v>1</v>
      </c>
      <c r="AV895" s="1">
        <f>AO895+AT895</f>
        <v>42039.42</v>
      </c>
      <c r="AW895" s="1">
        <v>42068</v>
      </c>
      <c r="AX895" s="2">
        <f>IF(AV895&gt;=AW895,1,2)</f>
        <v>2</v>
      </c>
      <c r="AY895" s="2" t="str">
        <f>IF((AV895+10)&gt;=AW895,"SAVE","LATE")</f>
        <v>LATE</v>
      </c>
      <c r="AZ895" t="s">
        <v>82</v>
      </c>
      <c r="BA895" t="s">
        <v>1011</v>
      </c>
      <c r="BB895">
        <v>79791600</v>
      </c>
      <c r="BC895">
        <v>0</v>
      </c>
      <c r="BD895" s="9">
        <v>79791600</v>
      </c>
      <c r="BE895" t="s">
        <v>43294</v>
      </c>
      <c r="BF895">
        <v>0</v>
      </c>
      <c r="BG895" t="s">
        <v>70</v>
      </c>
      <c r="BH895">
        <v>-1</v>
      </c>
      <c r="BI895" t="s">
        <v>34215</v>
      </c>
      <c r="BJ895" t="s">
        <v>34215</v>
      </c>
      <c r="BK895">
        <v>0</v>
      </c>
      <c r="BL895" t="s">
        <v>85</v>
      </c>
      <c r="BM895" t="s">
        <v>34216</v>
      </c>
    </row>
    <row r="896" spans="1:65" x14ac:dyDescent="0.25">
      <c r="A896">
        <v>2014</v>
      </c>
      <c r="B896" t="s">
        <v>64</v>
      </c>
      <c r="C896" t="s">
        <v>65</v>
      </c>
      <c r="D896" t="s">
        <v>33721</v>
      </c>
      <c r="E896" t="s">
        <v>82</v>
      </c>
      <c r="F896" t="s">
        <v>33722</v>
      </c>
      <c r="G896">
        <v>12</v>
      </c>
      <c r="H896" t="s">
        <v>41881</v>
      </c>
      <c r="I896" t="s">
        <v>105</v>
      </c>
      <c r="J896" t="s">
        <v>42026</v>
      </c>
      <c r="K896">
        <v>3</v>
      </c>
      <c r="L896" t="s">
        <v>41838</v>
      </c>
      <c r="M896">
        <v>83000000</v>
      </c>
      <c r="N896" t="s">
        <v>46843</v>
      </c>
      <c r="O896" t="s">
        <v>34260</v>
      </c>
      <c r="P896" t="s">
        <v>90</v>
      </c>
      <c r="Q896" t="s">
        <v>70</v>
      </c>
      <c r="R896" t="s">
        <v>70</v>
      </c>
      <c r="S896" t="s">
        <v>39285</v>
      </c>
      <c r="T896" t="s">
        <v>26711</v>
      </c>
      <c r="U896" t="s">
        <v>34261</v>
      </c>
      <c r="V896" t="s">
        <v>34261</v>
      </c>
      <c r="W896" t="s">
        <v>34262</v>
      </c>
      <c r="X896">
        <v>73715520</v>
      </c>
      <c r="Y896" t="s">
        <v>122</v>
      </c>
      <c r="Z896" t="s">
        <v>123</v>
      </c>
      <c r="AA896">
        <v>0</v>
      </c>
      <c r="AB896" t="s">
        <v>76</v>
      </c>
      <c r="AC896">
        <v>0</v>
      </c>
      <c r="AD896" t="s">
        <v>76</v>
      </c>
      <c r="AE896">
        <v>2541171</v>
      </c>
      <c r="AF896" t="s">
        <v>41304</v>
      </c>
      <c r="AG896">
        <v>79370099</v>
      </c>
      <c r="AH896" t="s">
        <v>34263</v>
      </c>
      <c r="AI896" t="s">
        <v>39286</v>
      </c>
      <c r="AJ896" t="s">
        <v>41304</v>
      </c>
      <c r="AK896">
        <v>79370099</v>
      </c>
      <c r="AL896" t="s">
        <v>34263</v>
      </c>
      <c r="AM896">
        <v>2014</v>
      </c>
      <c r="AN896" s="1">
        <v>41663</v>
      </c>
      <c r="AO896" s="1">
        <v>41663</v>
      </c>
      <c r="AP896">
        <v>3</v>
      </c>
      <c r="AQ896" t="s">
        <v>81</v>
      </c>
      <c r="AR896" s="4">
        <f>IF(AQ896="M",AP896*30.42,AP896)</f>
        <v>91.26</v>
      </c>
      <c r="AS896">
        <v>0</v>
      </c>
      <c r="AT896" s="4">
        <f>AR896+AS896</f>
        <v>91.26</v>
      </c>
      <c r="AU896">
        <v>5</v>
      </c>
      <c r="AV896" s="1">
        <f>AO896+AT896</f>
        <v>41754.26</v>
      </c>
      <c r="AW896" s="1">
        <v>41906</v>
      </c>
      <c r="AX896" s="2">
        <f>IF(AV896&gt;=AW896,1,2)</f>
        <v>2</v>
      </c>
      <c r="AY896" s="2" t="str">
        <f>IF((AV896+10)&gt;=AW896,"SAVE","LATE")</f>
        <v>LATE</v>
      </c>
      <c r="AZ896" t="s">
        <v>82</v>
      </c>
      <c r="BA896" t="s">
        <v>1011</v>
      </c>
      <c r="BB896">
        <v>73715520</v>
      </c>
      <c r="BC896">
        <v>37274182</v>
      </c>
      <c r="BD896" s="9">
        <v>110989702</v>
      </c>
      <c r="BE896" t="s">
        <v>34260</v>
      </c>
      <c r="BF896">
        <v>0</v>
      </c>
      <c r="BG896" t="s">
        <v>70</v>
      </c>
      <c r="BH896">
        <v>-1</v>
      </c>
      <c r="BI896" t="s">
        <v>70</v>
      </c>
      <c r="BJ896" t="s">
        <v>70</v>
      </c>
      <c r="BK896">
        <v>0</v>
      </c>
      <c r="BL896" t="s">
        <v>85</v>
      </c>
      <c r="BM896" t="s">
        <v>34264</v>
      </c>
    </row>
    <row r="897" spans="1:65" x14ac:dyDescent="0.25">
      <c r="A897">
        <v>2014</v>
      </c>
      <c r="B897" t="s">
        <v>116</v>
      </c>
      <c r="C897" t="s">
        <v>528</v>
      </c>
      <c r="D897" t="s">
        <v>42954</v>
      </c>
      <c r="E897" t="s">
        <v>82</v>
      </c>
      <c r="F897" t="s">
        <v>529</v>
      </c>
      <c r="G897">
        <v>12</v>
      </c>
      <c r="H897" t="s">
        <v>41881</v>
      </c>
      <c r="I897" t="s">
        <v>105</v>
      </c>
      <c r="J897" t="s">
        <v>42026</v>
      </c>
      <c r="K897">
        <v>3</v>
      </c>
      <c r="L897" t="s">
        <v>41838</v>
      </c>
      <c r="M897">
        <v>80000000</v>
      </c>
      <c r="N897" t="s">
        <v>348</v>
      </c>
      <c r="O897" t="s">
        <v>43295</v>
      </c>
      <c r="P897" t="s">
        <v>90</v>
      </c>
      <c r="Q897" t="s">
        <v>70</v>
      </c>
      <c r="R897" t="s">
        <v>70</v>
      </c>
      <c r="S897" t="s">
        <v>39285</v>
      </c>
      <c r="T897" t="s">
        <v>92</v>
      </c>
      <c r="U897" t="s">
        <v>34265</v>
      </c>
      <c r="V897" t="s">
        <v>34266</v>
      </c>
      <c r="W897" t="s">
        <v>34266</v>
      </c>
      <c r="X897">
        <v>71434000</v>
      </c>
      <c r="Y897" t="s">
        <v>122</v>
      </c>
      <c r="Z897" t="s">
        <v>123</v>
      </c>
      <c r="AA897">
        <v>0</v>
      </c>
      <c r="AB897" t="s">
        <v>76</v>
      </c>
      <c r="AC897">
        <v>0</v>
      </c>
      <c r="AD897" t="s">
        <v>76</v>
      </c>
      <c r="AE897">
        <v>2284189</v>
      </c>
      <c r="AF897" t="s">
        <v>41304</v>
      </c>
      <c r="AG897">
        <v>92025926</v>
      </c>
      <c r="AH897" t="s">
        <v>34267</v>
      </c>
      <c r="AI897" t="s">
        <v>99</v>
      </c>
      <c r="AJ897" t="s">
        <v>41304</v>
      </c>
      <c r="AK897">
        <v>92025926</v>
      </c>
      <c r="AL897" t="s">
        <v>34267</v>
      </c>
      <c r="AM897">
        <v>2014</v>
      </c>
      <c r="AN897" s="1">
        <v>41649</v>
      </c>
      <c r="AO897" s="1">
        <v>41652</v>
      </c>
      <c r="AP897">
        <v>11</v>
      </c>
      <c r="AQ897" t="s">
        <v>81</v>
      </c>
      <c r="AR897" s="4">
        <f>IF(AQ897="M",AP897*30.42,AP897)</f>
        <v>334.62</v>
      </c>
      <c r="AS897">
        <v>0</v>
      </c>
      <c r="AT897" s="4">
        <f>AR897+AS897</f>
        <v>334.62</v>
      </c>
      <c r="AU897">
        <v>1</v>
      </c>
      <c r="AV897" s="1">
        <f>AO897+AT897</f>
        <v>41986.62</v>
      </c>
      <c r="AW897" s="1">
        <v>42017</v>
      </c>
      <c r="AX897" s="2">
        <f>IF(AV897&gt;=AW897,1,2)</f>
        <v>2</v>
      </c>
      <c r="AY897" s="2" t="str">
        <f>IF((AV897+10)&gt;=AW897,"SAVE","LATE")</f>
        <v>LATE</v>
      </c>
      <c r="AZ897" t="s">
        <v>82</v>
      </c>
      <c r="BA897" t="s">
        <v>1011</v>
      </c>
      <c r="BB897">
        <v>71434000</v>
      </c>
      <c r="BC897">
        <v>6494000</v>
      </c>
      <c r="BD897" s="9">
        <v>77928000</v>
      </c>
      <c r="BE897" t="s">
        <v>43295</v>
      </c>
      <c r="BF897">
        <v>0</v>
      </c>
      <c r="BG897" t="s">
        <v>70</v>
      </c>
      <c r="BH897">
        <v>-1</v>
      </c>
      <c r="BI897" t="s">
        <v>70</v>
      </c>
      <c r="BJ897" t="s">
        <v>70</v>
      </c>
      <c r="BK897">
        <v>0</v>
      </c>
      <c r="BL897" t="s">
        <v>85</v>
      </c>
      <c r="BM897" t="s">
        <v>34268</v>
      </c>
    </row>
    <row r="898" spans="1:65" x14ac:dyDescent="0.25">
      <c r="A898">
        <v>2014</v>
      </c>
      <c r="B898" t="s">
        <v>116</v>
      </c>
      <c r="C898" t="s">
        <v>528</v>
      </c>
      <c r="D898" t="s">
        <v>43296</v>
      </c>
      <c r="E898" t="s">
        <v>82</v>
      </c>
      <c r="F898" t="s">
        <v>34298</v>
      </c>
      <c r="G898">
        <v>11</v>
      </c>
      <c r="H898" t="s">
        <v>41839</v>
      </c>
      <c r="I898" t="s">
        <v>67</v>
      </c>
      <c r="J898" t="s">
        <v>88</v>
      </c>
      <c r="K898">
        <v>3</v>
      </c>
      <c r="L898" t="s">
        <v>41838</v>
      </c>
      <c r="M898">
        <v>72000000</v>
      </c>
      <c r="N898" t="s">
        <v>41840</v>
      </c>
      <c r="O898" t="s">
        <v>43297</v>
      </c>
      <c r="P898" t="s">
        <v>90</v>
      </c>
      <c r="Q898" t="s">
        <v>39286</v>
      </c>
      <c r="R898" t="s">
        <v>39286</v>
      </c>
      <c r="S898" t="s">
        <v>39285</v>
      </c>
      <c r="T898" t="s">
        <v>28447</v>
      </c>
      <c r="U898" t="s">
        <v>34299</v>
      </c>
      <c r="V898" t="s">
        <v>34300</v>
      </c>
      <c r="W898" t="s">
        <v>34301</v>
      </c>
      <c r="X898">
        <v>90123644</v>
      </c>
      <c r="Y898" t="s">
        <v>122</v>
      </c>
      <c r="Z898" t="s">
        <v>123</v>
      </c>
      <c r="AA898">
        <v>0</v>
      </c>
      <c r="AB898" t="s">
        <v>76</v>
      </c>
      <c r="AC898">
        <v>0</v>
      </c>
      <c r="AD898" t="s">
        <v>76</v>
      </c>
      <c r="AE898">
        <v>2839319</v>
      </c>
      <c r="AF898" t="s">
        <v>40104</v>
      </c>
      <c r="AG898">
        <v>8301418595</v>
      </c>
      <c r="AH898" t="s">
        <v>34302</v>
      </c>
      <c r="AI898" t="s">
        <v>39286</v>
      </c>
      <c r="AJ898" t="s">
        <v>41304</v>
      </c>
      <c r="AK898">
        <v>79446297</v>
      </c>
      <c r="AL898" t="s">
        <v>18641</v>
      </c>
      <c r="AM898">
        <v>2014</v>
      </c>
      <c r="AN898" s="1">
        <v>41922</v>
      </c>
      <c r="AO898" s="1">
        <v>41915</v>
      </c>
      <c r="AP898">
        <v>3</v>
      </c>
      <c r="AQ898" t="s">
        <v>81</v>
      </c>
      <c r="AR898" s="4">
        <f>IF(AQ898="M",AP898*30.42,AP898)</f>
        <v>91.26</v>
      </c>
      <c r="AS898">
        <v>0</v>
      </c>
      <c r="AT898" s="4">
        <f>AR898+AS898</f>
        <v>91.26</v>
      </c>
      <c r="AU898">
        <v>1</v>
      </c>
      <c r="AV898" s="1">
        <f>AO898+AT898</f>
        <v>42006.26</v>
      </c>
      <c r="AW898" s="1">
        <v>42038</v>
      </c>
      <c r="AX898" s="2">
        <f>IF(AV898&gt;=AW898,1,2)</f>
        <v>2</v>
      </c>
      <c r="AY898" s="2" t="str">
        <f>IF((AV898+10)&gt;=AW898,"SAVE","LATE")</f>
        <v>LATE</v>
      </c>
      <c r="AZ898" t="s">
        <v>82</v>
      </c>
      <c r="BA898" t="s">
        <v>1011</v>
      </c>
      <c r="BB898">
        <v>69448983</v>
      </c>
      <c r="BC898">
        <v>0</v>
      </c>
      <c r="BD898" s="9">
        <v>69448983</v>
      </c>
      <c r="BE898" t="s">
        <v>43297</v>
      </c>
      <c r="BF898">
        <v>0</v>
      </c>
      <c r="BG898" t="s">
        <v>70</v>
      </c>
      <c r="BH898">
        <v>-1</v>
      </c>
      <c r="BI898" t="s">
        <v>34302</v>
      </c>
      <c r="BJ898" t="s">
        <v>43298</v>
      </c>
      <c r="BK898">
        <v>0</v>
      </c>
      <c r="BL898" t="s">
        <v>85</v>
      </c>
      <c r="BM898" t="s">
        <v>34303</v>
      </c>
    </row>
    <row r="899" spans="1:65" x14ac:dyDescent="0.25">
      <c r="A899">
        <v>2014</v>
      </c>
      <c r="B899" t="s">
        <v>64</v>
      </c>
      <c r="C899" t="s">
        <v>264</v>
      </c>
      <c r="D899" t="s">
        <v>47053</v>
      </c>
      <c r="E899">
        <v>800250984</v>
      </c>
      <c r="F899" t="s">
        <v>23782</v>
      </c>
      <c r="G899">
        <v>12</v>
      </c>
      <c r="H899" t="s">
        <v>41881</v>
      </c>
      <c r="I899" t="s">
        <v>877</v>
      </c>
      <c r="J899" t="s">
        <v>42026</v>
      </c>
      <c r="K899">
        <v>3</v>
      </c>
      <c r="L899" t="s">
        <v>41838</v>
      </c>
      <c r="M899">
        <v>80000000</v>
      </c>
      <c r="N899" t="s">
        <v>348</v>
      </c>
      <c r="O899" t="s">
        <v>34442</v>
      </c>
      <c r="P899" t="s">
        <v>90</v>
      </c>
      <c r="Q899" t="s">
        <v>70</v>
      </c>
      <c r="R899" t="s">
        <v>70</v>
      </c>
      <c r="S899" t="s">
        <v>39285</v>
      </c>
      <c r="T899" s="3">
        <v>41974</v>
      </c>
      <c r="U899" t="s">
        <v>34443</v>
      </c>
      <c r="V899" t="s">
        <v>34444</v>
      </c>
      <c r="W899" t="s">
        <v>34444</v>
      </c>
      <c r="X899">
        <v>51613600</v>
      </c>
      <c r="Y899" t="s">
        <v>122</v>
      </c>
      <c r="Z899" t="s">
        <v>123</v>
      </c>
      <c r="AA899">
        <v>0</v>
      </c>
      <c r="AB899" t="s">
        <v>76</v>
      </c>
      <c r="AC899">
        <v>0</v>
      </c>
      <c r="AD899" t="s">
        <v>76</v>
      </c>
      <c r="AE899">
        <v>2086401</v>
      </c>
      <c r="AF899" t="s">
        <v>41304</v>
      </c>
      <c r="AG899">
        <v>79889515</v>
      </c>
      <c r="AH899" t="s">
        <v>43299</v>
      </c>
      <c r="AI899" t="s">
        <v>39286</v>
      </c>
      <c r="AJ899" t="s">
        <v>41304</v>
      </c>
      <c r="AK899">
        <v>79889515</v>
      </c>
      <c r="AL899" t="s">
        <v>43299</v>
      </c>
      <c r="AM899">
        <v>2014</v>
      </c>
      <c r="AN899" s="1">
        <v>41647</v>
      </c>
      <c r="AO899" s="1">
        <v>41647</v>
      </c>
      <c r="AP899">
        <v>8</v>
      </c>
      <c r="AQ899" t="s">
        <v>81</v>
      </c>
      <c r="AR899" s="4">
        <f>IF(AQ899="M",AP899*30.42,AP899)</f>
        <v>243.36</v>
      </c>
      <c r="AS899">
        <v>0</v>
      </c>
      <c r="AT899" s="4">
        <f>AR899+AS899</f>
        <v>243.36</v>
      </c>
      <c r="AU899">
        <v>3</v>
      </c>
      <c r="AV899" s="1">
        <f>AO899+AT899</f>
        <v>41890.36</v>
      </c>
      <c r="AW899" s="1">
        <v>41981</v>
      </c>
      <c r="AX899" s="2">
        <f>IF(AV899&gt;=AW899,1,2)</f>
        <v>2</v>
      </c>
      <c r="AY899" s="2" t="str">
        <f>IF((AV899+10)&gt;=AW899,"SAVE","LATE")</f>
        <v>LATE</v>
      </c>
      <c r="AZ899" t="s">
        <v>82</v>
      </c>
      <c r="BA899" t="s">
        <v>1011</v>
      </c>
      <c r="BB899">
        <v>51613600</v>
      </c>
      <c r="BC899">
        <v>22580950</v>
      </c>
      <c r="BD899" s="9">
        <v>74194550</v>
      </c>
      <c r="BE899" t="s">
        <v>34442</v>
      </c>
      <c r="BF899">
        <v>0</v>
      </c>
      <c r="BG899" t="s">
        <v>70</v>
      </c>
      <c r="BH899">
        <v>-1</v>
      </c>
      <c r="BI899" t="s">
        <v>70</v>
      </c>
      <c r="BJ899" t="s">
        <v>70</v>
      </c>
      <c r="BK899">
        <v>0</v>
      </c>
      <c r="BL899" t="s">
        <v>85</v>
      </c>
      <c r="BM899" t="s">
        <v>34445</v>
      </c>
    </row>
    <row r="900" spans="1:65" x14ac:dyDescent="0.25">
      <c r="A900">
        <v>2015</v>
      </c>
      <c r="B900" t="s">
        <v>64</v>
      </c>
      <c r="C900" t="s">
        <v>65</v>
      </c>
      <c r="D900" t="s">
        <v>40396</v>
      </c>
      <c r="E900" t="s">
        <v>30936</v>
      </c>
      <c r="F900" t="s">
        <v>30937</v>
      </c>
      <c r="G900">
        <v>4</v>
      </c>
      <c r="H900" t="s">
        <v>41311</v>
      </c>
      <c r="I900" t="s">
        <v>67</v>
      </c>
      <c r="J900" t="s">
        <v>88</v>
      </c>
      <c r="K900">
        <v>2</v>
      </c>
      <c r="L900" t="s">
        <v>41311</v>
      </c>
      <c r="M900">
        <v>72000000</v>
      </c>
      <c r="N900" t="s">
        <v>41840</v>
      </c>
      <c r="O900" t="s">
        <v>34534</v>
      </c>
      <c r="P900" t="s">
        <v>90</v>
      </c>
      <c r="Q900" t="s">
        <v>70</v>
      </c>
      <c r="R900" t="s">
        <v>70</v>
      </c>
      <c r="S900" t="s">
        <v>39285</v>
      </c>
      <c r="T900" s="3">
        <v>42217</v>
      </c>
      <c r="U900" t="s">
        <v>34535</v>
      </c>
      <c r="V900" t="s">
        <v>34536</v>
      </c>
      <c r="W900" t="s">
        <v>34537</v>
      </c>
      <c r="X900">
        <v>44676280</v>
      </c>
      <c r="Y900" t="s">
        <v>122</v>
      </c>
      <c r="Z900" t="s">
        <v>123</v>
      </c>
      <c r="AA900">
        <v>0</v>
      </c>
      <c r="AB900" t="s">
        <v>76</v>
      </c>
      <c r="AC900">
        <v>0</v>
      </c>
      <c r="AD900" t="s">
        <v>76</v>
      </c>
      <c r="AE900">
        <v>3091361</v>
      </c>
      <c r="AF900" t="s">
        <v>40104</v>
      </c>
      <c r="AG900" t="s">
        <v>34538</v>
      </c>
      <c r="AH900" t="s">
        <v>34539</v>
      </c>
      <c r="AI900" t="s">
        <v>39286</v>
      </c>
      <c r="AJ900" t="s">
        <v>41304</v>
      </c>
      <c r="AK900">
        <v>41639765</v>
      </c>
      <c r="AL900" t="s">
        <v>30942</v>
      </c>
      <c r="AM900">
        <v>2014</v>
      </c>
      <c r="AN900" s="1">
        <v>41996</v>
      </c>
      <c r="AO900" s="1">
        <v>42003</v>
      </c>
      <c r="AP900">
        <v>20</v>
      </c>
      <c r="AQ900" t="s">
        <v>74</v>
      </c>
      <c r="AR900" s="4">
        <f>IF(AQ900="M",AP900*30.42,AP900)</f>
        <v>20</v>
      </c>
      <c r="AS900">
        <v>0</v>
      </c>
      <c r="AT900" s="4">
        <f>AR900+AS900</f>
        <v>20</v>
      </c>
      <c r="AU900">
        <v>2</v>
      </c>
      <c r="AV900" s="1">
        <f>AO900+AT900</f>
        <v>42023</v>
      </c>
      <c r="AW900" s="1">
        <v>42083</v>
      </c>
      <c r="AX900" s="2">
        <f>IF(AV900&gt;=AW900,1,2)</f>
        <v>2</v>
      </c>
      <c r="AY900" s="2" t="str">
        <f>IF((AV900+10)&gt;=AW900,"SAVE","LATE")</f>
        <v>LATE</v>
      </c>
      <c r="AZ900" t="s">
        <v>82</v>
      </c>
      <c r="BA900" t="s">
        <v>1011</v>
      </c>
      <c r="BB900">
        <v>44676280</v>
      </c>
      <c r="BC900">
        <v>0</v>
      </c>
      <c r="BD900" s="9">
        <v>44676280</v>
      </c>
      <c r="BE900" t="s">
        <v>34534</v>
      </c>
      <c r="BF900">
        <v>0</v>
      </c>
      <c r="BG900" t="s">
        <v>70</v>
      </c>
      <c r="BH900">
        <v>-1</v>
      </c>
      <c r="BI900" t="s">
        <v>70</v>
      </c>
      <c r="BJ900" t="s">
        <v>70</v>
      </c>
      <c r="BK900">
        <v>0</v>
      </c>
      <c r="BL900" t="s">
        <v>85</v>
      </c>
      <c r="BM900" t="s">
        <v>34540</v>
      </c>
    </row>
    <row r="901" spans="1:65" x14ac:dyDescent="0.25">
      <c r="A901">
        <v>2014</v>
      </c>
      <c r="B901" t="s">
        <v>116</v>
      </c>
      <c r="C901" t="s">
        <v>528</v>
      </c>
      <c r="D901" t="s">
        <v>39319</v>
      </c>
      <c r="E901">
        <v>899999061</v>
      </c>
      <c r="F901" t="s">
        <v>34605</v>
      </c>
      <c r="G901">
        <v>11</v>
      </c>
      <c r="H901" t="s">
        <v>41839</v>
      </c>
      <c r="I901" t="s">
        <v>67</v>
      </c>
      <c r="J901" t="s">
        <v>88</v>
      </c>
      <c r="K901">
        <v>3</v>
      </c>
      <c r="L901" t="s">
        <v>41838</v>
      </c>
      <c r="M901">
        <v>72000000</v>
      </c>
      <c r="N901" t="s">
        <v>41840</v>
      </c>
      <c r="O901" t="s">
        <v>41432</v>
      </c>
      <c r="P901" t="s">
        <v>90</v>
      </c>
      <c r="Q901" t="s">
        <v>39286</v>
      </c>
      <c r="R901" t="s">
        <v>39286</v>
      </c>
      <c r="S901" t="s">
        <v>39285</v>
      </c>
      <c r="T901" t="s">
        <v>29304</v>
      </c>
      <c r="U901" t="s">
        <v>34606</v>
      </c>
      <c r="V901" t="s">
        <v>34607</v>
      </c>
      <c r="W901" t="s">
        <v>34608</v>
      </c>
      <c r="X901">
        <v>37000000</v>
      </c>
      <c r="Y901" t="s">
        <v>122</v>
      </c>
      <c r="Z901" t="s">
        <v>123</v>
      </c>
      <c r="AA901">
        <v>0</v>
      </c>
      <c r="AB901" t="s">
        <v>76</v>
      </c>
      <c r="AC901">
        <v>0</v>
      </c>
      <c r="AD901" t="s">
        <v>76</v>
      </c>
      <c r="AE901">
        <v>3080518</v>
      </c>
      <c r="AF901" t="s">
        <v>40104</v>
      </c>
      <c r="AG901">
        <v>8301418595</v>
      </c>
      <c r="AH901" t="s">
        <v>34302</v>
      </c>
      <c r="AI901" t="s">
        <v>39286</v>
      </c>
      <c r="AJ901" t="s">
        <v>41304</v>
      </c>
      <c r="AK901">
        <v>79446297</v>
      </c>
      <c r="AL901" t="s">
        <v>43300</v>
      </c>
      <c r="AM901">
        <v>2014</v>
      </c>
      <c r="AN901" s="1">
        <v>42003</v>
      </c>
      <c r="AO901" s="1">
        <v>42003</v>
      </c>
      <c r="AP901">
        <v>2</v>
      </c>
      <c r="AQ901" t="s">
        <v>81</v>
      </c>
      <c r="AR901" s="4">
        <f>IF(AQ901="M",AP901*30.42,AP901)</f>
        <v>60.84</v>
      </c>
      <c r="AS901">
        <v>0</v>
      </c>
      <c r="AT901" s="4">
        <f>AR901+AS901</f>
        <v>60.84</v>
      </c>
      <c r="AU901">
        <v>1</v>
      </c>
      <c r="AV901" s="1">
        <f>AO901+AT901</f>
        <v>42063.839999999997</v>
      </c>
      <c r="AW901" s="1">
        <v>42093</v>
      </c>
      <c r="AX901" s="2">
        <f>IF(AV901&gt;=AW901,1,2)</f>
        <v>2</v>
      </c>
      <c r="AY901" s="2" t="str">
        <f>IF((AV901+10)&gt;=AW901,"SAVE","LATE")</f>
        <v>LATE</v>
      </c>
      <c r="AZ901" t="s">
        <v>82</v>
      </c>
      <c r="BA901" t="s">
        <v>1011</v>
      </c>
      <c r="BB901">
        <v>36396974</v>
      </c>
      <c r="BC901">
        <v>18153545</v>
      </c>
      <c r="BD901" s="9">
        <v>54550519</v>
      </c>
      <c r="BE901" t="s">
        <v>41433</v>
      </c>
      <c r="BF901">
        <v>0</v>
      </c>
      <c r="BG901" t="s">
        <v>70</v>
      </c>
      <c r="BH901">
        <v>-1</v>
      </c>
      <c r="BI901" t="s">
        <v>34609</v>
      </c>
      <c r="BJ901" t="s">
        <v>34610</v>
      </c>
      <c r="BK901">
        <v>0</v>
      </c>
      <c r="BL901" t="s">
        <v>85</v>
      </c>
      <c r="BM901" t="s">
        <v>34611</v>
      </c>
    </row>
    <row r="902" spans="1:65" x14ac:dyDescent="0.25">
      <c r="A902">
        <v>2014</v>
      </c>
      <c r="B902" t="s">
        <v>116</v>
      </c>
      <c r="C902" t="s">
        <v>528</v>
      </c>
      <c r="D902" t="s">
        <v>40357</v>
      </c>
      <c r="E902" t="s">
        <v>82</v>
      </c>
      <c r="F902" t="s">
        <v>19634</v>
      </c>
      <c r="G902">
        <v>11</v>
      </c>
      <c r="H902" t="s">
        <v>41839</v>
      </c>
      <c r="I902" t="s">
        <v>105</v>
      </c>
      <c r="J902" t="s">
        <v>88</v>
      </c>
      <c r="K902">
        <v>3</v>
      </c>
      <c r="L902" t="s">
        <v>41838</v>
      </c>
      <c r="M902">
        <v>80000000</v>
      </c>
      <c r="N902" t="s">
        <v>348</v>
      </c>
      <c r="O902" t="s">
        <v>47070</v>
      </c>
      <c r="P902" t="s">
        <v>90</v>
      </c>
      <c r="Q902" t="s">
        <v>39286</v>
      </c>
      <c r="R902" t="s">
        <v>39286</v>
      </c>
      <c r="S902" t="s">
        <v>39285</v>
      </c>
      <c r="T902" t="s">
        <v>29496</v>
      </c>
      <c r="U902" t="s">
        <v>34638</v>
      </c>
      <c r="V902" t="s">
        <v>34639</v>
      </c>
      <c r="W902" t="s">
        <v>34640</v>
      </c>
      <c r="X902">
        <v>33102000</v>
      </c>
      <c r="Y902" t="s">
        <v>122</v>
      </c>
      <c r="Z902" t="s">
        <v>123</v>
      </c>
      <c r="AA902">
        <v>0</v>
      </c>
      <c r="AB902" t="s">
        <v>76</v>
      </c>
      <c r="AC902">
        <v>0</v>
      </c>
      <c r="AD902" t="s">
        <v>76</v>
      </c>
      <c r="AE902">
        <v>2622695</v>
      </c>
      <c r="AF902" t="s">
        <v>40104</v>
      </c>
      <c r="AG902">
        <v>860007336</v>
      </c>
      <c r="AH902" t="s">
        <v>34641</v>
      </c>
      <c r="AI902" t="s">
        <v>39286</v>
      </c>
      <c r="AJ902" t="s">
        <v>40104</v>
      </c>
      <c r="AK902">
        <v>860007336</v>
      </c>
      <c r="AL902" t="s">
        <v>34641</v>
      </c>
      <c r="AM902">
        <v>2014</v>
      </c>
      <c r="AN902" s="1">
        <v>41845</v>
      </c>
      <c r="AO902" s="1">
        <v>41845</v>
      </c>
      <c r="AP902">
        <v>7</v>
      </c>
      <c r="AQ902" t="s">
        <v>81</v>
      </c>
      <c r="AR902" s="4">
        <f>IF(AQ902="M",AP902*30.42,AP902)</f>
        <v>212.94</v>
      </c>
      <c r="AS902">
        <v>0</v>
      </c>
      <c r="AT902" s="4">
        <f>AR902+AS902</f>
        <v>212.94</v>
      </c>
      <c r="AU902">
        <v>2</v>
      </c>
      <c r="AV902" s="1">
        <f>AO902+AT902</f>
        <v>42057.94</v>
      </c>
      <c r="AW902" s="1">
        <v>42119</v>
      </c>
      <c r="AX902" s="2">
        <f>IF(AV902&gt;=AW902,1,2)</f>
        <v>2</v>
      </c>
      <c r="AY902" s="2" t="str">
        <f>IF((AV902+10)&gt;=AW902,"SAVE","LATE")</f>
        <v>LATE</v>
      </c>
      <c r="AZ902" t="s">
        <v>82</v>
      </c>
      <c r="BA902" t="s">
        <v>1011</v>
      </c>
      <c r="BB902">
        <v>32143385</v>
      </c>
      <c r="BC902">
        <v>3624513</v>
      </c>
      <c r="BD902" s="9">
        <v>35767898</v>
      </c>
      <c r="BE902" t="s">
        <v>47070</v>
      </c>
      <c r="BF902">
        <v>0</v>
      </c>
      <c r="BG902" t="s">
        <v>70</v>
      </c>
      <c r="BH902">
        <v>-1</v>
      </c>
      <c r="BI902" t="s">
        <v>43301</v>
      </c>
      <c r="BJ902" t="s">
        <v>43301</v>
      </c>
      <c r="BK902">
        <v>0</v>
      </c>
      <c r="BL902" t="s">
        <v>85</v>
      </c>
      <c r="BM902" t="s">
        <v>34642</v>
      </c>
    </row>
    <row r="903" spans="1:65" x14ac:dyDescent="0.25">
      <c r="A903">
        <v>2014</v>
      </c>
      <c r="B903" t="s">
        <v>116</v>
      </c>
      <c r="C903" t="s">
        <v>357</v>
      </c>
      <c r="D903" t="s">
        <v>39320</v>
      </c>
      <c r="E903" t="s">
        <v>34657</v>
      </c>
      <c r="F903" t="s">
        <v>34658</v>
      </c>
      <c r="G903">
        <v>4</v>
      </c>
      <c r="H903" t="s">
        <v>41311</v>
      </c>
      <c r="I903" t="s">
        <v>105</v>
      </c>
      <c r="J903" t="s">
        <v>88</v>
      </c>
      <c r="K903">
        <v>2</v>
      </c>
      <c r="L903" t="s">
        <v>41311</v>
      </c>
      <c r="M903">
        <v>51000000</v>
      </c>
      <c r="N903" t="s">
        <v>41434</v>
      </c>
      <c r="O903" t="s">
        <v>34659</v>
      </c>
      <c r="P903" t="s">
        <v>90</v>
      </c>
      <c r="Q903" t="s">
        <v>70</v>
      </c>
      <c r="R903" t="s">
        <v>70</v>
      </c>
      <c r="S903" t="s">
        <v>39285</v>
      </c>
      <c r="T903" s="3">
        <v>41708</v>
      </c>
      <c r="U903" t="s">
        <v>34660</v>
      </c>
      <c r="V903" t="s">
        <v>34661</v>
      </c>
      <c r="W903" t="s">
        <v>34661</v>
      </c>
      <c r="X903">
        <v>30000000</v>
      </c>
      <c r="Y903" t="s">
        <v>3947</v>
      </c>
      <c r="Z903" t="s">
        <v>3948</v>
      </c>
      <c r="AA903">
        <v>0</v>
      </c>
      <c r="AB903" t="s">
        <v>76</v>
      </c>
      <c r="AC903">
        <v>0</v>
      </c>
      <c r="AD903" t="s">
        <v>76</v>
      </c>
      <c r="AE903">
        <v>2811079</v>
      </c>
      <c r="AF903" t="s">
        <v>40104</v>
      </c>
      <c r="AG903" t="s">
        <v>34662</v>
      </c>
      <c r="AH903" t="s">
        <v>34663</v>
      </c>
      <c r="AI903" t="s">
        <v>39286</v>
      </c>
      <c r="AJ903" t="s">
        <v>41304</v>
      </c>
      <c r="AK903">
        <v>80411440</v>
      </c>
      <c r="AL903" t="s">
        <v>34664</v>
      </c>
      <c r="AM903">
        <v>2014</v>
      </c>
      <c r="AN903" s="1">
        <v>41885</v>
      </c>
      <c r="AO903" s="1">
        <v>41886</v>
      </c>
      <c r="AP903">
        <v>3</v>
      </c>
      <c r="AQ903" t="s">
        <v>81</v>
      </c>
      <c r="AR903" s="4">
        <f>IF(AQ903="M",AP903*30.42,AP903)</f>
        <v>91.26</v>
      </c>
      <c r="AS903">
        <v>60</v>
      </c>
      <c r="AT903" s="4">
        <f>AR903+AS903</f>
        <v>151.26</v>
      </c>
      <c r="AU903">
        <v>2</v>
      </c>
      <c r="AV903" s="1">
        <f>AO903+AT903</f>
        <v>42037.26</v>
      </c>
      <c r="AW903" s="1">
        <v>42097</v>
      </c>
      <c r="AX903" s="2">
        <f>IF(AV903&gt;=AW903,1,2)</f>
        <v>2</v>
      </c>
      <c r="AY903" s="2" t="str">
        <f>IF((AV903+10)&gt;=AW903,"SAVE","LATE")</f>
        <v>LATE</v>
      </c>
      <c r="AZ903" t="s">
        <v>82</v>
      </c>
      <c r="BA903" t="s">
        <v>1011</v>
      </c>
      <c r="BB903">
        <v>30000000</v>
      </c>
      <c r="BC903">
        <v>15000000</v>
      </c>
      <c r="BD903" s="9">
        <v>45000000</v>
      </c>
      <c r="BE903" t="s">
        <v>34659</v>
      </c>
      <c r="BF903">
        <v>0</v>
      </c>
      <c r="BG903" t="s">
        <v>70</v>
      </c>
      <c r="BH903">
        <v>-1</v>
      </c>
      <c r="BI903" t="s">
        <v>70</v>
      </c>
      <c r="BJ903" t="s">
        <v>70</v>
      </c>
      <c r="BK903">
        <v>0</v>
      </c>
      <c r="BL903" t="s">
        <v>85</v>
      </c>
      <c r="BM903" t="s">
        <v>34665</v>
      </c>
    </row>
    <row r="904" spans="1:65" x14ac:dyDescent="0.25">
      <c r="A904">
        <v>2014</v>
      </c>
      <c r="B904" t="s">
        <v>116</v>
      </c>
      <c r="C904" t="s">
        <v>528</v>
      </c>
      <c r="D904" t="s">
        <v>40361</v>
      </c>
      <c r="E904" t="s">
        <v>82</v>
      </c>
      <c r="F904" t="s">
        <v>17134</v>
      </c>
      <c r="G904">
        <v>13</v>
      </c>
      <c r="H904" t="s">
        <v>41891</v>
      </c>
      <c r="I904" t="s">
        <v>105</v>
      </c>
      <c r="J904" t="s">
        <v>88</v>
      </c>
      <c r="K904">
        <v>3</v>
      </c>
      <c r="L904" t="s">
        <v>41838</v>
      </c>
      <c r="M904">
        <v>95000000</v>
      </c>
      <c r="N904" t="s">
        <v>40102</v>
      </c>
      <c r="O904" t="s">
        <v>43302</v>
      </c>
      <c r="P904" t="s">
        <v>90</v>
      </c>
      <c r="Q904" t="s">
        <v>39286</v>
      </c>
      <c r="R904" t="s">
        <v>39286</v>
      </c>
      <c r="S904" t="s">
        <v>39285</v>
      </c>
      <c r="T904" s="3">
        <v>41679</v>
      </c>
      <c r="U904" t="s">
        <v>34916</v>
      </c>
      <c r="V904" t="s">
        <v>34917</v>
      </c>
      <c r="W904" t="s">
        <v>34918</v>
      </c>
      <c r="X904">
        <v>17000000</v>
      </c>
      <c r="Y904" t="s">
        <v>96</v>
      </c>
      <c r="Z904" t="s">
        <v>40103</v>
      </c>
      <c r="AA904">
        <v>0</v>
      </c>
      <c r="AB904" t="s">
        <v>76</v>
      </c>
      <c r="AC904">
        <v>0</v>
      </c>
      <c r="AD904" t="s">
        <v>76</v>
      </c>
      <c r="AE904">
        <v>2756228</v>
      </c>
      <c r="AF904" t="s">
        <v>40104</v>
      </c>
      <c r="AG904" t="s">
        <v>34919</v>
      </c>
      <c r="AH904" t="s">
        <v>34920</v>
      </c>
      <c r="AI904" t="s">
        <v>39286</v>
      </c>
      <c r="AJ904" t="s">
        <v>41304</v>
      </c>
      <c r="AK904" t="s">
        <v>39466</v>
      </c>
      <c r="AL904" t="s">
        <v>34921</v>
      </c>
      <c r="AM904">
        <v>2014</v>
      </c>
      <c r="AN904" s="1">
        <v>41894</v>
      </c>
      <c r="AO904" s="1">
        <v>41894</v>
      </c>
      <c r="AP904">
        <v>3</v>
      </c>
      <c r="AQ904" t="s">
        <v>81</v>
      </c>
      <c r="AR904" s="4">
        <f>IF(AQ904="M",AP904*30.42,AP904)</f>
        <v>91.26</v>
      </c>
      <c r="AS904">
        <v>30</v>
      </c>
      <c r="AT904" s="4">
        <f>AR904+AS904</f>
        <v>121.26</v>
      </c>
      <c r="AU904">
        <v>5</v>
      </c>
      <c r="AV904" s="1">
        <f>AO904+AT904</f>
        <v>42015.26</v>
      </c>
      <c r="AW904" s="1">
        <v>42169</v>
      </c>
      <c r="AX904" s="2">
        <f>IF(AV904&gt;=AW904,1,2)</f>
        <v>2</v>
      </c>
      <c r="AY904" s="2" t="str">
        <f>IF((AV904+10)&gt;=AW904,"SAVE","LATE")</f>
        <v>LATE</v>
      </c>
      <c r="AZ904" t="s">
        <v>82</v>
      </c>
      <c r="BA904" t="s">
        <v>1011</v>
      </c>
      <c r="BB904">
        <v>11890000</v>
      </c>
      <c r="BC904">
        <v>5550000</v>
      </c>
      <c r="BD904" s="9">
        <v>17440000</v>
      </c>
      <c r="BE904" t="s">
        <v>43303</v>
      </c>
      <c r="BF904">
        <v>0</v>
      </c>
      <c r="BG904" t="s">
        <v>70</v>
      </c>
      <c r="BH904">
        <v>-1</v>
      </c>
      <c r="BI904" t="s">
        <v>70</v>
      </c>
      <c r="BJ904" t="s">
        <v>70</v>
      </c>
      <c r="BK904">
        <v>0</v>
      </c>
      <c r="BL904" t="s">
        <v>85</v>
      </c>
      <c r="BM904" t="s">
        <v>34922</v>
      </c>
    </row>
    <row r="905" spans="1:65" x14ac:dyDescent="0.25">
      <c r="A905">
        <v>2014</v>
      </c>
      <c r="B905" t="s">
        <v>116</v>
      </c>
      <c r="C905" t="s">
        <v>264</v>
      </c>
      <c r="D905" t="s">
        <v>40351</v>
      </c>
      <c r="E905" t="s">
        <v>82</v>
      </c>
      <c r="F905" t="s">
        <v>10867</v>
      </c>
      <c r="G905">
        <v>13</v>
      </c>
      <c r="H905" t="s">
        <v>41891</v>
      </c>
      <c r="I905" t="s">
        <v>67</v>
      </c>
      <c r="J905" t="s">
        <v>88</v>
      </c>
      <c r="K905">
        <v>3</v>
      </c>
      <c r="L905" t="s">
        <v>41838</v>
      </c>
      <c r="M905">
        <v>30000000</v>
      </c>
      <c r="N905" t="s">
        <v>41897</v>
      </c>
      <c r="O905" t="s">
        <v>43304</v>
      </c>
      <c r="P905" t="s">
        <v>90</v>
      </c>
      <c r="Q905" t="s">
        <v>39286</v>
      </c>
      <c r="R905" t="s">
        <v>39286</v>
      </c>
      <c r="S905" t="s">
        <v>39285</v>
      </c>
      <c r="T905" t="s">
        <v>27226</v>
      </c>
      <c r="U905" t="s">
        <v>35014</v>
      </c>
      <c r="V905" t="s">
        <v>35015</v>
      </c>
      <c r="W905" t="s">
        <v>35016</v>
      </c>
      <c r="X905">
        <v>17020100</v>
      </c>
      <c r="Y905" t="s">
        <v>74</v>
      </c>
      <c r="Z905" t="s">
        <v>75</v>
      </c>
      <c r="AA905">
        <v>0</v>
      </c>
      <c r="AB905" t="s">
        <v>76</v>
      </c>
      <c r="AC905">
        <v>0</v>
      </c>
      <c r="AD905" t="s">
        <v>76</v>
      </c>
      <c r="AE905">
        <v>2715823</v>
      </c>
      <c r="AF905" t="s">
        <v>41304</v>
      </c>
      <c r="AG905">
        <v>1022358791</v>
      </c>
      <c r="AH905" t="s">
        <v>35017</v>
      </c>
      <c r="AI905" t="s">
        <v>39286</v>
      </c>
      <c r="AJ905" t="s">
        <v>41304</v>
      </c>
      <c r="AK905">
        <v>1022358791</v>
      </c>
      <c r="AL905" t="s">
        <v>35017</v>
      </c>
      <c r="AM905">
        <v>2014</v>
      </c>
      <c r="AN905" s="1">
        <v>41884</v>
      </c>
      <c r="AO905" s="1">
        <v>41884</v>
      </c>
      <c r="AP905">
        <v>2</v>
      </c>
      <c r="AQ905" t="s">
        <v>81</v>
      </c>
      <c r="AR905" s="4">
        <f>IF(AQ905="M",AP905*30.42,AP905)</f>
        <v>60.84</v>
      </c>
      <c r="AS905">
        <v>0</v>
      </c>
      <c r="AT905" s="4">
        <f>AR905+AS905</f>
        <v>60.84</v>
      </c>
      <c r="AU905">
        <v>10</v>
      </c>
      <c r="AV905" s="1">
        <f>AO905+AT905</f>
        <v>41944.84</v>
      </c>
      <c r="AW905" s="1">
        <v>42249</v>
      </c>
      <c r="AX905" s="2">
        <f>IF(AV905&gt;=AW905,1,2)</f>
        <v>2</v>
      </c>
      <c r="AY905" s="2" t="str">
        <f>IF((AV905+10)&gt;=AW905,"SAVE","LATE")</f>
        <v>LATE</v>
      </c>
      <c r="AZ905" t="s">
        <v>82</v>
      </c>
      <c r="BA905" t="s">
        <v>1011</v>
      </c>
      <c r="BB905">
        <v>8962160</v>
      </c>
      <c r="BC905">
        <v>0</v>
      </c>
      <c r="BD905" s="9">
        <v>8962160</v>
      </c>
      <c r="BE905" t="s">
        <v>43305</v>
      </c>
      <c r="BF905">
        <v>0</v>
      </c>
      <c r="BG905" t="s">
        <v>70</v>
      </c>
      <c r="BH905">
        <v>-1</v>
      </c>
      <c r="BI905" t="s">
        <v>70</v>
      </c>
      <c r="BJ905" t="s">
        <v>70</v>
      </c>
      <c r="BK905">
        <v>0</v>
      </c>
      <c r="BL905" t="s">
        <v>85</v>
      </c>
      <c r="BM905" t="s">
        <v>35018</v>
      </c>
    </row>
    <row r="906" spans="1:65" x14ac:dyDescent="0.25">
      <c r="A906">
        <v>2014</v>
      </c>
      <c r="B906" t="s">
        <v>116</v>
      </c>
      <c r="C906" t="s">
        <v>528</v>
      </c>
      <c r="D906" t="s">
        <v>40357</v>
      </c>
      <c r="E906" t="s">
        <v>82</v>
      </c>
      <c r="F906" t="s">
        <v>19634</v>
      </c>
      <c r="G906">
        <v>13</v>
      </c>
      <c r="H906" t="s">
        <v>41891</v>
      </c>
      <c r="I906" t="s">
        <v>105</v>
      </c>
      <c r="J906" t="s">
        <v>88</v>
      </c>
      <c r="K906">
        <v>3</v>
      </c>
      <c r="L906" t="s">
        <v>41838</v>
      </c>
      <c r="M906">
        <v>72000000</v>
      </c>
      <c r="N906" t="s">
        <v>41840</v>
      </c>
      <c r="O906" t="s">
        <v>43306</v>
      </c>
      <c r="P906" t="s">
        <v>90</v>
      </c>
      <c r="Q906" t="s">
        <v>39286</v>
      </c>
      <c r="R906" t="s">
        <v>39286</v>
      </c>
      <c r="S906" t="s">
        <v>39285</v>
      </c>
      <c r="T906" s="3">
        <v>41824</v>
      </c>
      <c r="U906" t="s">
        <v>35035</v>
      </c>
      <c r="V906" t="s">
        <v>35036</v>
      </c>
      <c r="W906" t="s">
        <v>35037</v>
      </c>
      <c r="X906">
        <v>5231670</v>
      </c>
      <c r="Y906" t="s">
        <v>122</v>
      </c>
      <c r="Z906" t="s">
        <v>123</v>
      </c>
      <c r="AA906">
        <v>0</v>
      </c>
      <c r="AB906" t="s">
        <v>76</v>
      </c>
      <c r="AC906">
        <v>0</v>
      </c>
      <c r="AD906" t="s">
        <v>76</v>
      </c>
      <c r="AE906">
        <v>2423991</v>
      </c>
      <c r="AF906" t="s">
        <v>40104</v>
      </c>
      <c r="AG906">
        <v>800140671</v>
      </c>
      <c r="AH906" t="s">
        <v>35038</v>
      </c>
      <c r="AI906" t="s">
        <v>39286</v>
      </c>
      <c r="AJ906" t="s">
        <v>41304</v>
      </c>
      <c r="AK906">
        <v>19223416</v>
      </c>
      <c r="AL906" t="s">
        <v>35039</v>
      </c>
      <c r="AM906">
        <v>2014</v>
      </c>
      <c r="AN906" s="1">
        <v>41740</v>
      </c>
      <c r="AO906" s="1">
        <v>41740</v>
      </c>
      <c r="AP906">
        <v>1</v>
      </c>
      <c r="AQ906" t="s">
        <v>81</v>
      </c>
      <c r="AR906" s="4">
        <f>IF(AQ906="M",AP906*30.42,AP906)</f>
        <v>30.42</v>
      </c>
      <c r="AS906">
        <v>0</v>
      </c>
      <c r="AT906" s="4">
        <f>AR906+AS906</f>
        <v>30.42</v>
      </c>
      <c r="AU906">
        <v>1</v>
      </c>
      <c r="AV906" s="1">
        <f>AO906+AT906</f>
        <v>41770.42</v>
      </c>
      <c r="AW906" s="1">
        <v>41801</v>
      </c>
      <c r="AX906" s="2">
        <f>IF(AV906&gt;=AW906,1,2)</f>
        <v>2</v>
      </c>
      <c r="AY906" s="2" t="str">
        <f>IF((AV906+10)&gt;=AW906,"SAVE","LATE")</f>
        <v>LATE</v>
      </c>
      <c r="AZ906" t="s">
        <v>82</v>
      </c>
      <c r="BA906" t="s">
        <v>1011</v>
      </c>
      <c r="BB906">
        <v>3979000</v>
      </c>
      <c r="BC906">
        <v>1950000</v>
      </c>
      <c r="BD906" s="9">
        <v>5929000</v>
      </c>
      <c r="BE906" t="s">
        <v>43307</v>
      </c>
      <c r="BF906">
        <v>0</v>
      </c>
      <c r="BG906" t="s">
        <v>70</v>
      </c>
      <c r="BH906">
        <v>-1</v>
      </c>
      <c r="BI906" t="s">
        <v>70</v>
      </c>
      <c r="BJ906" t="s">
        <v>70</v>
      </c>
      <c r="BK906">
        <v>0</v>
      </c>
      <c r="BL906" t="s">
        <v>85</v>
      </c>
      <c r="BM906" t="s">
        <v>35040</v>
      </c>
    </row>
    <row r="907" spans="1:65" x14ac:dyDescent="0.25">
      <c r="A907">
        <v>2014</v>
      </c>
      <c r="B907" t="s">
        <v>116</v>
      </c>
      <c r="C907" t="s">
        <v>357</v>
      </c>
      <c r="D907" t="s">
        <v>39321</v>
      </c>
      <c r="E907" t="s">
        <v>35041</v>
      </c>
      <c r="F907" t="s">
        <v>35042</v>
      </c>
      <c r="G907">
        <v>4</v>
      </c>
      <c r="H907" t="s">
        <v>41311</v>
      </c>
      <c r="I907" t="s">
        <v>67</v>
      </c>
      <c r="J907" t="s">
        <v>88</v>
      </c>
      <c r="K907">
        <v>2</v>
      </c>
      <c r="L907" t="s">
        <v>41311</v>
      </c>
      <c r="M907">
        <v>83000000</v>
      </c>
      <c r="N907" t="s">
        <v>46843</v>
      </c>
      <c r="O907" t="s">
        <v>35043</v>
      </c>
      <c r="P907" t="s">
        <v>90</v>
      </c>
      <c r="Q907" t="s">
        <v>70</v>
      </c>
      <c r="R907" t="s">
        <v>70</v>
      </c>
      <c r="S907" t="s">
        <v>39285</v>
      </c>
      <c r="T907" t="s">
        <v>27630</v>
      </c>
      <c r="U907" t="s">
        <v>35044</v>
      </c>
      <c r="V907" t="s">
        <v>35045</v>
      </c>
      <c r="W907" t="s">
        <v>35045</v>
      </c>
      <c r="X907">
        <v>2200000</v>
      </c>
      <c r="Y907" t="s">
        <v>122</v>
      </c>
      <c r="Z907" t="s">
        <v>123</v>
      </c>
      <c r="AA907">
        <v>0</v>
      </c>
      <c r="AB907" t="s">
        <v>76</v>
      </c>
      <c r="AC907">
        <v>0</v>
      </c>
      <c r="AD907" t="s">
        <v>76</v>
      </c>
      <c r="AE907">
        <v>2544634</v>
      </c>
      <c r="AF907" t="s">
        <v>41304</v>
      </c>
      <c r="AG907">
        <v>1022356831</v>
      </c>
      <c r="AH907" t="s">
        <v>35046</v>
      </c>
      <c r="AI907" t="s">
        <v>39286</v>
      </c>
      <c r="AJ907" t="s">
        <v>41304</v>
      </c>
      <c r="AK907">
        <v>1022356831</v>
      </c>
      <c r="AL907" t="s">
        <v>35046</v>
      </c>
      <c r="AM907">
        <v>2014</v>
      </c>
      <c r="AN907" s="1">
        <v>41701</v>
      </c>
      <c r="AO907" s="1">
        <v>41701</v>
      </c>
      <c r="AP907">
        <v>2</v>
      </c>
      <c r="AQ907" t="s">
        <v>81</v>
      </c>
      <c r="AR907" s="4">
        <f>IF(AQ907="M",AP907*30.42,AP907)</f>
        <v>60.84</v>
      </c>
      <c r="AS907">
        <v>0</v>
      </c>
      <c r="AT907" s="4">
        <f>AR907+AS907</f>
        <v>60.84</v>
      </c>
      <c r="AU907">
        <v>2</v>
      </c>
      <c r="AV907" s="1">
        <f>AO907+AT907</f>
        <v>41761.839999999997</v>
      </c>
      <c r="AW907" s="1">
        <v>41823</v>
      </c>
      <c r="AX907" s="2">
        <f>IF(AV907&gt;=AW907,1,2)</f>
        <v>2</v>
      </c>
      <c r="AY907" s="2" t="str">
        <f>IF((AV907+10)&gt;=AW907,"SAVE","LATE")</f>
        <v>LATE</v>
      </c>
      <c r="AZ907" t="s">
        <v>82</v>
      </c>
      <c r="BA907" t="s">
        <v>1011</v>
      </c>
      <c r="BB907">
        <v>2200000</v>
      </c>
      <c r="BC907">
        <v>2200000</v>
      </c>
      <c r="BD907" s="9">
        <v>4400000</v>
      </c>
      <c r="BE907" t="s">
        <v>35043</v>
      </c>
      <c r="BF907">
        <v>0</v>
      </c>
      <c r="BG907" t="s">
        <v>70</v>
      </c>
      <c r="BH907">
        <v>-1</v>
      </c>
      <c r="BI907" t="s">
        <v>70</v>
      </c>
      <c r="BJ907" t="s">
        <v>70</v>
      </c>
      <c r="BK907">
        <v>0</v>
      </c>
      <c r="BL907" t="s">
        <v>85</v>
      </c>
      <c r="BM907" t="s">
        <v>35047</v>
      </c>
    </row>
    <row r="908" spans="1:65" x14ac:dyDescent="0.25">
      <c r="A908">
        <v>2014</v>
      </c>
      <c r="B908" t="s">
        <v>64</v>
      </c>
      <c r="C908" t="s">
        <v>65</v>
      </c>
      <c r="D908" t="s">
        <v>40101</v>
      </c>
      <c r="E908">
        <v>800215807</v>
      </c>
      <c r="F908" t="s">
        <v>26682</v>
      </c>
      <c r="G908">
        <v>1</v>
      </c>
      <c r="H908" t="s">
        <v>46842</v>
      </c>
      <c r="I908" t="s">
        <v>105</v>
      </c>
      <c r="J908" t="s">
        <v>88</v>
      </c>
      <c r="K908">
        <v>3</v>
      </c>
      <c r="L908" t="s">
        <v>41838</v>
      </c>
      <c r="M908">
        <v>95000000</v>
      </c>
      <c r="N908" t="s">
        <v>40102</v>
      </c>
      <c r="O908" t="s">
        <v>43339</v>
      </c>
      <c r="P908" t="s">
        <v>90</v>
      </c>
      <c r="Q908" t="s">
        <v>39286</v>
      </c>
      <c r="R908" t="s">
        <v>39286</v>
      </c>
      <c r="S908" t="s">
        <v>39469</v>
      </c>
      <c r="T908" s="3">
        <v>41798</v>
      </c>
      <c r="U908" t="s">
        <v>28007</v>
      </c>
      <c r="V908" t="s">
        <v>28008</v>
      </c>
      <c r="W908" t="s">
        <v>28009</v>
      </c>
      <c r="X908">
        <v>5963000000</v>
      </c>
      <c r="Y908" t="s">
        <v>96</v>
      </c>
      <c r="Z908" t="s">
        <v>40103</v>
      </c>
      <c r="AA908">
        <v>0</v>
      </c>
      <c r="AB908" t="s">
        <v>76</v>
      </c>
      <c r="AC908">
        <v>0</v>
      </c>
      <c r="AD908" t="s">
        <v>76</v>
      </c>
      <c r="AE908">
        <v>2894806</v>
      </c>
      <c r="AF908" t="s">
        <v>40104</v>
      </c>
      <c r="AG908" t="s">
        <v>28010</v>
      </c>
      <c r="AH908" t="s">
        <v>28011</v>
      </c>
      <c r="AI908" t="s">
        <v>525</v>
      </c>
      <c r="AJ908" t="s">
        <v>41304</v>
      </c>
      <c r="AK908">
        <v>6003734</v>
      </c>
      <c r="AL908" t="s">
        <v>28012</v>
      </c>
      <c r="AM908">
        <v>2014</v>
      </c>
      <c r="AN908" s="1">
        <v>41970</v>
      </c>
      <c r="AO908" s="1">
        <v>41989</v>
      </c>
      <c r="AP908">
        <v>2</v>
      </c>
      <c r="AQ908" t="s">
        <v>81</v>
      </c>
      <c r="AR908" s="4">
        <f>IF(AQ908="M",AP908*30.42,AP908)</f>
        <v>60.84</v>
      </c>
      <c r="AS908">
        <v>47</v>
      </c>
      <c r="AT908" s="4">
        <f>AR908+AS908</f>
        <v>107.84</v>
      </c>
      <c r="AU908">
        <v>6</v>
      </c>
      <c r="AV908" s="1">
        <f>AO908+AT908</f>
        <v>42096.84</v>
      </c>
      <c r="AW908" s="1">
        <v>42279</v>
      </c>
      <c r="AX908" s="2">
        <f>IF(AV908&gt;=AW908,1,2)</f>
        <v>2</v>
      </c>
      <c r="AY908" s="2" t="str">
        <f>IF((AV908+10)&gt;=AW908,"SAVE","LATE")</f>
        <v>LATE</v>
      </c>
      <c r="AZ908" t="s">
        <v>82</v>
      </c>
      <c r="BA908" t="s">
        <v>1011</v>
      </c>
      <c r="BB908">
        <v>3074606726</v>
      </c>
      <c r="BC908">
        <v>0</v>
      </c>
      <c r="BD908" s="9">
        <v>3074606726</v>
      </c>
      <c r="BE908" t="s">
        <v>28013</v>
      </c>
      <c r="BF908">
        <v>0</v>
      </c>
      <c r="BG908" t="s">
        <v>70</v>
      </c>
      <c r="BH908">
        <v>-1</v>
      </c>
      <c r="BI908" t="s">
        <v>28014</v>
      </c>
      <c r="BJ908" t="s">
        <v>28014</v>
      </c>
      <c r="BK908">
        <v>0</v>
      </c>
      <c r="BL908" t="s">
        <v>85</v>
      </c>
      <c r="BM908" t="s">
        <v>28015</v>
      </c>
    </row>
    <row r="909" spans="1:65" x14ac:dyDescent="0.25">
      <c r="A909">
        <v>2014</v>
      </c>
      <c r="B909" t="s">
        <v>64</v>
      </c>
      <c r="C909" t="s">
        <v>65</v>
      </c>
      <c r="D909" t="s">
        <v>40101</v>
      </c>
      <c r="E909">
        <v>800215807</v>
      </c>
      <c r="F909" t="s">
        <v>26682</v>
      </c>
      <c r="G909">
        <v>1</v>
      </c>
      <c r="H909" t="s">
        <v>46842</v>
      </c>
      <c r="I909" t="s">
        <v>105</v>
      </c>
      <c r="J909" t="s">
        <v>88</v>
      </c>
      <c r="K909">
        <v>3</v>
      </c>
      <c r="L909" t="s">
        <v>41838</v>
      </c>
      <c r="M909">
        <v>95000000</v>
      </c>
      <c r="N909" t="s">
        <v>40102</v>
      </c>
      <c r="O909" t="s">
        <v>43339</v>
      </c>
      <c r="P909" t="s">
        <v>90</v>
      </c>
      <c r="Q909" t="s">
        <v>39286</v>
      </c>
      <c r="R909" t="s">
        <v>39286</v>
      </c>
      <c r="S909" t="s">
        <v>39469</v>
      </c>
      <c r="T909" s="3">
        <v>41798</v>
      </c>
      <c r="U909" t="s">
        <v>28007</v>
      </c>
      <c r="V909" t="s">
        <v>28008</v>
      </c>
      <c r="W909" t="s">
        <v>28198</v>
      </c>
      <c r="X909">
        <v>5963000000</v>
      </c>
      <c r="Y909" t="s">
        <v>96</v>
      </c>
      <c r="Z909" t="s">
        <v>40103</v>
      </c>
      <c r="AA909">
        <v>0</v>
      </c>
      <c r="AB909" t="s">
        <v>76</v>
      </c>
      <c r="AC909">
        <v>0</v>
      </c>
      <c r="AD909" t="s">
        <v>76</v>
      </c>
      <c r="AE909">
        <v>2936773</v>
      </c>
      <c r="AF909" t="s">
        <v>40104</v>
      </c>
      <c r="AG909" t="s">
        <v>28199</v>
      </c>
      <c r="AH909" t="s">
        <v>28200</v>
      </c>
      <c r="AI909" t="s">
        <v>39286</v>
      </c>
      <c r="AJ909" t="s">
        <v>41304</v>
      </c>
      <c r="AK909">
        <v>80410780</v>
      </c>
      <c r="AL909" t="s">
        <v>14790</v>
      </c>
      <c r="AM909">
        <v>2014</v>
      </c>
      <c r="AN909" s="1">
        <v>41953</v>
      </c>
      <c r="AO909" s="1">
        <v>41989</v>
      </c>
      <c r="AP909">
        <v>50</v>
      </c>
      <c r="AQ909" t="s">
        <v>74</v>
      </c>
      <c r="AR909" s="4">
        <f>IF(AQ909="M",AP909*30.42,AP909)</f>
        <v>50</v>
      </c>
      <c r="AS909">
        <v>47</v>
      </c>
      <c r="AT909" s="4">
        <f>AR909+AS909</f>
        <v>97</v>
      </c>
      <c r="AU909">
        <v>6</v>
      </c>
      <c r="AV909" s="1">
        <f>AO909+AT909</f>
        <v>42086</v>
      </c>
      <c r="AW909" s="1">
        <v>42268</v>
      </c>
      <c r="AX909" s="2">
        <f>IF(AV909&gt;=AW909,1,2)</f>
        <v>2</v>
      </c>
      <c r="AY909" s="2" t="str">
        <f>IF((AV909+10)&gt;=AW909,"SAVE","LATE")</f>
        <v>LATE</v>
      </c>
      <c r="AZ909" t="s">
        <v>82</v>
      </c>
      <c r="BA909" t="s">
        <v>1011</v>
      </c>
      <c r="BB909">
        <v>2649508476</v>
      </c>
      <c r="BC909">
        <v>0</v>
      </c>
      <c r="BD909" s="9">
        <v>2649508476</v>
      </c>
      <c r="BE909" t="s">
        <v>28201</v>
      </c>
      <c r="BF909">
        <v>0</v>
      </c>
      <c r="BG909" t="s">
        <v>70</v>
      </c>
      <c r="BH909">
        <v>-1</v>
      </c>
      <c r="BI909" t="s">
        <v>28014</v>
      </c>
      <c r="BJ909" t="s">
        <v>28014</v>
      </c>
      <c r="BK909">
        <v>0</v>
      </c>
      <c r="BL909" t="s">
        <v>85</v>
      </c>
      <c r="BM909" t="s">
        <v>28015</v>
      </c>
    </row>
    <row r="910" spans="1:65" x14ac:dyDescent="0.25">
      <c r="A910">
        <v>2014</v>
      </c>
      <c r="B910" t="s">
        <v>64</v>
      </c>
      <c r="C910" t="s">
        <v>290</v>
      </c>
      <c r="D910" t="s">
        <v>22318</v>
      </c>
      <c r="E910">
        <v>900523392</v>
      </c>
      <c r="F910" t="s">
        <v>22319</v>
      </c>
      <c r="G910">
        <v>11</v>
      </c>
      <c r="H910" t="s">
        <v>41839</v>
      </c>
      <c r="I910" t="s">
        <v>67</v>
      </c>
      <c r="J910" t="s">
        <v>88</v>
      </c>
      <c r="K910">
        <v>3</v>
      </c>
      <c r="L910" t="s">
        <v>41838</v>
      </c>
      <c r="M910">
        <v>72000000</v>
      </c>
      <c r="N910" t="s">
        <v>41840</v>
      </c>
      <c r="O910" t="s">
        <v>40404</v>
      </c>
      <c r="P910" t="s">
        <v>90</v>
      </c>
      <c r="Q910" t="s">
        <v>39286</v>
      </c>
      <c r="R910" t="s">
        <v>39286</v>
      </c>
      <c r="S910" t="s">
        <v>41436</v>
      </c>
      <c r="T910" s="3">
        <v>41801</v>
      </c>
      <c r="U910" t="s">
        <v>31323</v>
      </c>
      <c r="V910" t="s">
        <v>31324</v>
      </c>
      <c r="W910" t="s">
        <v>31325</v>
      </c>
      <c r="X910">
        <v>468105567</v>
      </c>
      <c r="Y910" t="s">
        <v>122</v>
      </c>
      <c r="Z910" t="s">
        <v>123</v>
      </c>
      <c r="AA910">
        <v>0</v>
      </c>
      <c r="AB910" t="s">
        <v>76</v>
      </c>
      <c r="AC910">
        <v>0</v>
      </c>
      <c r="AD910" t="s">
        <v>76</v>
      </c>
      <c r="AE910">
        <v>3054126</v>
      </c>
      <c r="AF910" t="s">
        <v>40104</v>
      </c>
      <c r="AG910" t="s">
        <v>31326</v>
      </c>
      <c r="AH910" t="s">
        <v>31327</v>
      </c>
      <c r="AI910" t="s">
        <v>39286</v>
      </c>
      <c r="AJ910" t="s">
        <v>41304</v>
      </c>
      <c r="AK910" t="s">
        <v>31328</v>
      </c>
      <c r="AL910" t="s">
        <v>31329</v>
      </c>
      <c r="AM910">
        <v>2014</v>
      </c>
      <c r="AN910" s="1">
        <v>41996</v>
      </c>
      <c r="AO910" s="1">
        <v>41996</v>
      </c>
      <c r="AP910">
        <v>8</v>
      </c>
      <c r="AQ910" t="s">
        <v>74</v>
      </c>
      <c r="AR910" s="4">
        <f>IF(AQ910="M",AP910*30.42,AP910)</f>
        <v>8</v>
      </c>
      <c r="AS910">
        <v>30</v>
      </c>
      <c r="AT910" s="4">
        <f>AR910+AS910</f>
        <v>38</v>
      </c>
      <c r="AU910">
        <v>7</v>
      </c>
      <c r="AV910" s="1">
        <f>AO910+AT910</f>
        <v>42034</v>
      </c>
      <c r="AW910" s="1">
        <v>42246</v>
      </c>
      <c r="AX910" s="2">
        <f>IF(AV910&gt;=AW910,1,2)</f>
        <v>2</v>
      </c>
      <c r="AY910" s="2" t="str">
        <f>IF((AV910+10)&gt;=AW910,"SAVE","LATE")</f>
        <v>LATE</v>
      </c>
      <c r="AZ910" t="s">
        <v>82</v>
      </c>
      <c r="BA910" t="s">
        <v>1011</v>
      </c>
      <c r="BB910">
        <v>468033868</v>
      </c>
      <c r="BC910">
        <v>14390103</v>
      </c>
      <c r="BD910" s="9">
        <v>482423971</v>
      </c>
      <c r="BE910" t="s">
        <v>39470</v>
      </c>
      <c r="BF910">
        <v>0</v>
      </c>
      <c r="BG910" t="s">
        <v>70</v>
      </c>
      <c r="BH910">
        <v>-1</v>
      </c>
      <c r="BI910" t="s">
        <v>31327</v>
      </c>
      <c r="BJ910" t="s">
        <v>31327</v>
      </c>
      <c r="BK910">
        <v>0</v>
      </c>
      <c r="BL910" t="s">
        <v>85</v>
      </c>
      <c r="BM910" t="s">
        <v>31330</v>
      </c>
    </row>
    <row r="911" spans="1:65" x14ac:dyDescent="0.25">
      <c r="A911">
        <v>2013</v>
      </c>
      <c r="B911" t="s">
        <v>116</v>
      </c>
      <c r="C911" t="s">
        <v>117</v>
      </c>
      <c r="D911" t="s">
        <v>40415</v>
      </c>
      <c r="E911" t="s">
        <v>82</v>
      </c>
      <c r="F911" t="s">
        <v>28681</v>
      </c>
      <c r="G911">
        <v>11</v>
      </c>
      <c r="H911" t="s">
        <v>41839</v>
      </c>
      <c r="I911" t="s">
        <v>105</v>
      </c>
      <c r="J911" t="s">
        <v>88</v>
      </c>
      <c r="K911">
        <v>3</v>
      </c>
      <c r="L911" t="s">
        <v>41838</v>
      </c>
      <c r="M911">
        <v>30000000</v>
      </c>
      <c r="N911" t="s">
        <v>41897</v>
      </c>
      <c r="O911" t="s">
        <v>43347</v>
      </c>
      <c r="P911" t="s">
        <v>90</v>
      </c>
      <c r="Q911" t="s">
        <v>28682</v>
      </c>
      <c r="R911" t="s">
        <v>28682</v>
      </c>
      <c r="S911" t="s">
        <v>40413</v>
      </c>
      <c r="T911" s="3">
        <v>41373</v>
      </c>
      <c r="U911" t="s">
        <v>28683</v>
      </c>
      <c r="V911" t="s">
        <v>43348</v>
      </c>
      <c r="W911" t="s">
        <v>28684</v>
      </c>
      <c r="X911">
        <v>1907510177</v>
      </c>
      <c r="Y911" t="s">
        <v>74</v>
      </c>
      <c r="Z911" t="s">
        <v>75</v>
      </c>
      <c r="AA911">
        <v>0</v>
      </c>
      <c r="AB911" t="s">
        <v>76</v>
      </c>
      <c r="AC911">
        <v>0</v>
      </c>
      <c r="AD911" t="s">
        <v>76</v>
      </c>
      <c r="AE911">
        <v>2081880</v>
      </c>
      <c r="AF911" t="s">
        <v>41304</v>
      </c>
      <c r="AG911" t="s">
        <v>28685</v>
      </c>
      <c r="AH911" t="s">
        <v>28686</v>
      </c>
      <c r="AI911" t="s">
        <v>40331</v>
      </c>
      <c r="AJ911" t="s">
        <v>41304</v>
      </c>
      <c r="AK911" t="s">
        <v>28687</v>
      </c>
      <c r="AL911" t="s">
        <v>28688</v>
      </c>
      <c r="AM911">
        <v>2014</v>
      </c>
      <c r="AN911" s="1">
        <v>41642</v>
      </c>
      <c r="AO911" s="1">
        <v>41649</v>
      </c>
      <c r="AP911">
        <v>2</v>
      </c>
      <c r="AQ911" t="s">
        <v>81</v>
      </c>
      <c r="AR911" s="4">
        <f>IF(AQ911="M",AP911*30.42,AP911)</f>
        <v>60.84</v>
      </c>
      <c r="AS911">
        <v>0</v>
      </c>
      <c r="AT911" s="4">
        <f>AR911+AS911</f>
        <v>60.84</v>
      </c>
      <c r="AU911">
        <v>2</v>
      </c>
      <c r="AV911" s="1">
        <f>AO911+AT911</f>
        <v>41709.839999999997</v>
      </c>
      <c r="AW911" s="1">
        <v>41769</v>
      </c>
      <c r="AX911" s="2">
        <f>IF(AV911&gt;=AW911,1,2)</f>
        <v>2</v>
      </c>
      <c r="AY911" s="2" t="str">
        <f>IF((AV911+10)&gt;=AW911,"SAVE","LATE")</f>
        <v>LATE</v>
      </c>
      <c r="AZ911" t="s">
        <v>82</v>
      </c>
      <c r="BA911" t="s">
        <v>1011</v>
      </c>
      <c r="BB911">
        <v>1897000895</v>
      </c>
      <c r="BC911">
        <v>0</v>
      </c>
      <c r="BD911" s="9">
        <v>1897000895</v>
      </c>
      <c r="BE911" t="s">
        <v>43349</v>
      </c>
      <c r="BF911">
        <v>0</v>
      </c>
      <c r="BG911" t="s">
        <v>70</v>
      </c>
      <c r="BH911">
        <v>-1</v>
      </c>
      <c r="BI911" t="s">
        <v>28689</v>
      </c>
      <c r="BJ911" t="s">
        <v>43350</v>
      </c>
      <c r="BK911">
        <v>0</v>
      </c>
      <c r="BL911" t="s">
        <v>85</v>
      </c>
      <c r="BM911" t="s">
        <v>28690</v>
      </c>
    </row>
    <row r="912" spans="1:65" x14ac:dyDescent="0.25">
      <c r="A912">
        <v>2014</v>
      </c>
      <c r="B912" t="s">
        <v>64</v>
      </c>
      <c r="C912" t="s">
        <v>290</v>
      </c>
      <c r="D912" t="s">
        <v>22318</v>
      </c>
      <c r="E912">
        <v>900523392</v>
      </c>
      <c r="F912" t="s">
        <v>22319</v>
      </c>
      <c r="G912">
        <v>11</v>
      </c>
      <c r="H912" t="s">
        <v>41839</v>
      </c>
      <c r="I912" t="s">
        <v>67</v>
      </c>
      <c r="J912" t="s">
        <v>88</v>
      </c>
      <c r="K912">
        <v>3</v>
      </c>
      <c r="L912" t="s">
        <v>41838</v>
      </c>
      <c r="M912">
        <v>72000000</v>
      </c>
      <c r="N912" t="s">
        <v>41840</v>
      </c>
      <c r="O912" t="s">
        <v>43363</v>
      </c>
      <c r="P912" t="s">
        <v>90</v>
      </c>
      <c r="Q912" t="s">
        <v>39286</v>
      </c>
      <c r="R912" t="s">
        <v>39286</v>
      </c>
      <c r="S912" t="s">
        <v>40421</v>
      </c>
      <c r="T912" t="s">
        <v>22612</v>
      </c>
      <c r="U912" t="s">
        <v>31702</v>
      </c>
      <c r="V912" t="s">
        <v>31703</v>
      </c>
      <c r="W912" t="s">
        <v>31704</v>
      </c>
      <c r="X912">
        <v>419689857</v>
      </c>
      <c r="Y912" t="s">
        <v>122</v>
      </c>
      <c r="Z912" t="s">
        <v>123</v>
      </c>
      <c r="AA912">
        <v>0</v>
      </c>
      <c r="AB912" t="s">
        <v>76</v>
      </c>
      <c r="AC912">
        <v>0</v>
      </c>
      <c r="AD912" t="s">
        <v>76</v>
      </c>
      <c r="AE912">
        <v>3071320</v>
      </c>
      <c r="AF912" t="s">
        <v>40104</v>
      </c>
      <c r="AG912" t="s">
        <v>31705</v>
      </c>
      <c r="AH912" t="s">
        <v>31706</v>
      </c>
      <c r="AI912" t="s">
        <v>39286</v>
      </c>
      <c r="AJ912" t="s">
        <v>41304</v>
      </c>
      <c r="AK912" t="s">
        <v>15931</v>
      </c>
      <c r="AL912" t="s">
        <v>15932</v>
      </c>
      <c r="AM912">
        <v>2014</v>
      </c>
      <c r="AN912" s="1">
        <v>41997</v>
      </c>
      <c r="AO912" s="1">
        <v>41997</v>
      </c>
      <c r="AP912">
        <v>6</v>
      </c>
      <c r="AQ912" t="s">
        <v>81</v>
      </c>
      <c r="AR912" s="4">
        <f>IF(AQ912="M",AP912*30.42,AP912)</f>
        <v>182.52</v>
      </c>
      <c r="AS912">
        <v>0</v>
      </c>
      <c r="AT912" s="4">
        <f>AR912+AS912</f>
        <v>182.52</v>
      </c>
      <c r="AU912">
        <v>4</v>
      </c>
      <c r="AV912" s="1">
        <f>AO912+AT912</f>
        <v>42179.519999999997</v>
      </c>
      <c r="AW912" s="1">
        <v>42301</v>
      </c>
      <c r="AX912" s="2">
        <f>IF(AV912&gt;=AW912,1,2)</f>
        <v>2</v>
      </c>
      <c r="AY912" s="2" t="str">
        <f>IF((AV912+10)&gt;=AW912,"SAVE","LATE")</f>
        <v>LATE</v>
      </c>
      <c r="AZ912" t="s">
        <v>82</v>
      </c>
      <c r="BA912" t="s">
        <v>1011</v>
      </c>
      <c r="BB912">
        <v>410416737</v>
      </c>
      <c r="BC912">
        <v>212541446</v>
      </c>
      <c r="BD912" s="9">
        <v>622958183</v>
      </c>
      <c r="BE912" t="s">
        <v>43363</v>
      </c>
      <c r="BF912">
        <v>0</v>
      </c>
      <c r="BG912" t="s">
        <v>70</v>
      </c>
      <c r="BH912">
        <v>-1</v>
      </c>
      <c r="BI912" t="s">
        <v>31707</v>
      </c>
      <c r="BJ912" t="s">
        <v>31706</v>
      </c>
      <c r="BK912">
        <v>0</v>
      </c>
      <c r="BL912" t="s">
        <v>85</v>
      </c>
      <c r="BM912" t="s">
        <v>31708</v>
      </c>
    </row>
    <row r="913" spans="1:65" x14ac:dyDescent="0.25">
      <c r="A913">
        <v>2014</v>
      </c>
      <c r="B913" t="s">
        <v>64</v>
      </c>
      <c r="C913" t="s">
        <v>264</v>
      </c>
      <c r="D913" t="s">
        <v>40405</v>
      </c>
      <c r="E913">
        <v>899999162</v>
      </c>
      <c r="F913" t="s">
        <v>20731</v>
      </c>
      <c r="G913">
        <v>11</v>
      </c>
      <c r="H913" t="s">
        <v>41839</v>
      </c>
      <c r="I913" t="s">
        <v>67</v>
      </c>
      <c r="J913" t="s">
        <v>88</v>
      </c>
      <c r="K913">
        <v>3</v>
      </c>
      <c r="L913" t="s">
        <v>41838</v>
      </c>
      <c r="M913">
        <v>72000000</v>
      </c>
      <c r="N913" t="s">
        <v>41840</v>
      </c>
      <c r="O913" t="s">
        <v>43365</v>
      </c>
      <c r="P913" t="s">
        <v>90</v>
      </c>
      <c r="Q913" t="s">
        <v>39286</v>
      </c>
      <c r="R913" t="s">
        <v>39286</v>
      </c>
      <c r="S913" t="s">
        <v>40425</v>
      </c>
      <c r="T913" t="s">
        <v>27711</v>
      </c>
      <c r="U913" t="s">
        <v>30991</v>
      </c>
      <c r="V913" t="s">
        <v>30992</v>
      </c>
      <c r="W913" t="s">
        <v>30993</v>
      </c>
      <c r="X913">
        <v>560655630</v>
      </c>
      <c r="Y913" t="s">
        <v>122</v>
      </c>
      <c r="Z913" t="s">
        <v>123</v>
      </c>
      <c r="AA913">
        <v>0</v>
      </c>
      <c r="AB913" t="s">
        <v>76</v>
      </c>
      <c r="AC913">
        <v>0</v>
      </c>
      <c r="AD913" t="s">
        <v>76</v>
      </c>
      <c r="AE913">
        <v>2892116</v>
      </c>
      <c r="AF913" t="s">
        <v>40104</v>
      </c>
      <c r="AG913" t="s">
        <v>30994</v>
      </c>
      <c r="AH913" t="s">
        <v>30995</v>
      </c>
      <c r="AI913" t="s">
        <v>39286</v>
      </c>
      <c r="AJ913" t="s">
        <v>41304</v>
      </c>
      <c r="AK913" t="s">
        <v>30996</v>
      </c>
      <c r="AL913" t="s">
        <v>40426</v>
      </c>
      <c r="AM913">
        <v>2014</v>
      </c>
      <c r="AN913" s="1">
        <v>41970</v>
      </c>
      <c r="AO913" s="1">
        <v>41971</v>
      </c>
      <c r="AP913">
        <v>53</v>
      </c>
      <c r="AQ913" t="s">
        <v>74</v>
      </c>
      <c r="AR913" s="4">
        <f>IF(AQ913="M",AP913*30.42,AP913)</f>
        <v>53</v>
      </c>
      <c r="AS913">
        <v>45</v>
      </c>
      <c r="AT913" s="4">
        <f>AR913+AS913</f>
        <v>98</v>
      </c>
      <c r="AU913">
        <v>3</v>
      </c>
      <c r="AV913" s="1">
        <f>AO913+AT913</f>
        <v>42069</v>
      </c>
      <c r="AW913" s="1">
        <v>42108</v>
      </c>
      <c r="AX913" s="2">
        <f>IF(AV913&gt;=AW913,1,2)</f>
        <v>2</v>
      </c>
      <c r="AY913" s="2" t="str">
        <f>IF((AV913+10)&gt;=AW913,"SAVE","LATE")</f>
        <v>LATE</v>
      </c>
      <c r="AZ913" t="s">
        <v>82</v>
      </c>
      <c r="BA913" t="s">
        <v>1011</v>
      </c>
      <c r="BB913">
        <v>541894185</v>
      </c>
      <c r="BC913">
        <v>0</v>
      </c>
      <c r="BD913" s="9">
        <v>541894185</v>
      </c>
      <c r="BE913" t="s">
        <v>43366</v>
      </c>
      <c r="BF913">
        <v>0</v>
      </c>
      <c r="BG913" t="s">
        <v>70</v>
      </c>
      <c r="BH913">
        <v>-1</v>
      </c>
      <c r="BI913" t="s">
        <v>30997</v>
      </c>
      <c r="BJ913" t="s">
        <v>40427</v>
      </c>
      <c r="BK913">
        <v>0</v>
      </c>
      <c r="BL913" t="s">
        <v>85</v>
      </c>
      <c r="BM913" t="s">
        <v>30998</v>
      </c>
    </row>
    <row r="914" spans="1:65" x14ac:dyDescent="0.25">
      <c r="A914">
        <v>2014</v>
      </c>
      <c r="B914" t="s">
        <v>64</v>
      </c>
      <c r="C914" t="s">
        <v>65</v>
      </c>
      <c r="D914" t="s">
        <v>40101</v>
      </c>
      <c r="E914">
        <v>800215807</v>
      </c>
      <c r="F914" t="s">
        <v>911</v>
      </c>
      <c r="G914">
        <v>1</v>
      </c>
      <c r="H914" t="s">
        <v>46842</v>
      </c>
      <c r="I914" t="s">
        <v>67</v>
      </c>
      <c r="J914" t="s">
        <v>88</v>
      </c>
      <c r="K914">
        <v>3</v>
      </c>
      <c r="L914" t="s">
        <v>41838</v>
      </c>
      <c r="M914">
        <v>95000000</v>
      </c>
      <c r="N914" t="s">
        <v>40102</v>
      </c>
      <c r="O914" t="s">
        <v>30927</v>
      </c>
      <c r="P914" t="s">
        <v>90</v>
      </c>
      <c r="Q914" t="s">
        <v>1073</v>
      </c>
      <c r="R914" t="s">
        <v>1073</v>
      </c>
      <c r="S914" t="s">
        <v>41437</v>
      </c>
      <c r="T914" t="s">
        <v>26692</v>
      </c>
      <c r="U914" t="s">
        <v>30928</v>
      </c>
      <c r="V914" t="s">
        <v>30929</v>
      </c>
      <c r="W914" t="s">
        <v>30930</v>
      </c>
      <c r="X914">
        <v>1429803092</v>
      </c>
      <c r="Y914" t="s">
        <v>96</v>
      </c>
      <c r="Z914" t="s">
        <v>40103</v>
      </c>
      <c r="AA914">
        <v>0</v>
      </c>
      <c r="AB914" t="s">
        <v>76</v>
      </c>
      <c r="AC914">
        <v>0</v>
      </c>
      <c r="AD914" t="s">
        <v>76</v>
      </c>
      <c r="AE914">
        <v>3088403</v>
      </c>
      <c r="AF914" t="s">
        <v>40104</v>
      </c>
      <c r="AG914" t="s">
        <v>10724</v>
      </c>
      <c r="AH914" t="s">
        <v>30931</v>
      </c>
      <c r="AI914" t="s">
        <v>40331</v>
      </c>
      <c r="AJ914" t="s">
        <v>41304</v>
      </c>
      <c r="AK914" t="s">
        <v>10726</v>
      </c>
      <c r="AL914" t="s">
        <v>10727</v>
      </c>
      <c r="AM914">
        <v>2014</v>
      </c>
      <c r="AN914" s="1">
        <v>41996</v>
      </c>
      <c r="AO914" s="1">
        <v>42005</v>
      </c>
      <c r="AP914">
        <v>12</v>
      </c>
      <c r="AQ914" t="s">
        <v>81</v>
      </c>
      <c r="AR914" s="4">
        <f>IF(AQ914="M",AP914*30.42,AP914)</f>
        <v>365.04</v>
      </c>
      <c r="AS914">
        <v>0</v>
      </c>
      <c r="AT914" s="4">
        <f>AR914+AS914</f>
        <v>365.04</v>
      </c>
      <c r="AU914">
        <v>6</v>
      </c>
      <c r="AV914" s="1">
        <f>AO914+AT914</f>
        <v>42370.04</v>
      </c>
      <c r="AW914" s="1">
        <v>42552</v>
      </c>
      <c r="AX914" s="2">
        <f>IF(AV914&gt;=AW914,1,2)</f>
        <v>2</v>
      </c>
      <c r="AY914" s="2" t="str">
        <f>IF((AV914+10)&gt;=AW914,"SAVE","LATE")</f>
        <v>LATE</v>
      </c>
      <c r="AZ914">
        <v>877152016</v>
      </c>
      <c r="BA914" t="s">
        <v>1011</v>
      </c>
      <c r="BB914">
        <v>560000000</v>
      </c>
      <c r="BC914">
        <v>224000000</v>
      </c>
      <c r="BD914" s="9">
        <v>784000000</v>
      </c>
      <c r="BE914" t="s">
        <v>30932</v>
      </c>
      <c r="BF914">
        <v>0</v>
      </c>
      <c r="BG914" t="s">
        <v>70</v>
      </c>
      <c r="BH914">
        <v>-1</v>
      </c>
      <c r="BI914" t="s">
        <v>30933</v>
      </c>
      <c r="BJ914" t="s">
        <v>30934</v>
      </c>
      <c r="BK914" s="1">
        <v>36580</v>
      </c>
      <c r="BL914" t="s">
        <v>103</v>
      </c>
      <c r="BM914" t="s">
        <v>30935</v>
      </c>
    </row>
    <row r="915" spans="1:65" x14ac:dyDescent="0.25">
      <c r="A915">
        <v>2014</v>
      </c>
      <c r="B915" t="s">
        <v>116</v>
      </c>
      <c r="C915" t="s">
        <v>117</v>
      </c>
      <c r="D915" t="s">
        <v>40446</v>
      </c>
      <c r="E915" t="s">
        <v>18412</v>
      </c>
      <c r="F915" t="s">
        <v>18413</v>
      </c>
      <c r="G915">
        <v>1</v>
      </c>
      <c r="H915" t="s">
        <v>46842</v>
      </c>
      <c r="I915" t="s">
        <v>67</v>
      </c>
      <c r="J915" t="s">
        <v>88</v>
      </c>
      <c r="K915">
        <v>3</v>
      </c>
      <c r="L915" t="s">
        <v>41838</v>
      </c>
      <c r="M915">
        <v>72000000</v>
      </c>
      <c r="N915" t="s">
        <v>41840</v>
      </c>
      <c r="O915" t="s">
        <v>43386</v>
      </c>
      <c r="P915" t="s">
        <v>90</v>
      </c>
      <c r="Q915" t="s">
        <v>18415</v>
      </c>
      <c r="R915" t="s">
        <v>18415</v>
      </c>
      <c r="S915" t="s">
        <v>40445</v>
      </c>
      <c r="T915" t="s">
        <v>26692</v>
      </c>
      <c r="U915" t="s">
        <v>31089</v>
      </c>
      <c r="V915" t="s">
        <v>31090</v>
      </c>
      <c r="W915" t="s">
        <v>31091</v>
      </c>
      <c r="X915">
        <v>518484233</v>
      </c>
      <c r="Y915" t="s">
        <v>122</v>
      </c>
      <c r="Z915" t="s">
        <v>123</v>
      </c>
      <c r="AA915">
        <v>0</v>
      </c>
      <c r="AB915" t="s">
        <v>76</v>
      </c>
      <c r="AC915">
        <v>0</v>
      </c>
      <c r="AD915" t="s">
        <v>76</v>
      </c>
      <c r="AE915">
        <v>3050235</v>
      </c>
      <c r="AF915" t="s">
        <v>40104</v>
      </c>
      <c r="AG915" t="s">
        <v>31092</v>
      </c>
      <c r="AH915" t="s">
        <v>31093</v>
      </c>
      <c r="AI915" t="s">
        <v>40331</v>
      </c>
      <c r="AJ915" t="s">
        <v>41304</v>
      </c>
      <c r="AK915" t="s">
        <v>31094</v>
      </c>
      <c r="AL915" t="s">
        <v>31095</v>
      </c>
      <c r="AM915">
        <v>2014</v>
      </c>
      <c r="AN915" s="1">
        <v>41989</v>
      </c>
      <c r="AO915" s="1">
        <v>41992</v>
      </c>
      <c r="AP915">
        <v>8</v>
      </c>
      <c r="AQ915" t="s">
        <v>81</v>
      </c>
      <c r="AR915" s="4">
        <f>IF(AQ915="M",AP915*30.42,AP915)</f>
        <v>243.36</v>
      </c>
      <c r="AS915">
        <v>0</v>
      </c>
      <c r="AT915" s="4">
        <f>AR915+AS915</f>
        <v>243.36</v>
      </c>
      <c r="AU915">
        <v>2</v>
      </c>
      <c r="AV915" s="1">
        <f>AO915+AT915</f>
        <v>42235.360000000001</v>
      </c>
      <c r="AW915" s="1">
        <v>42296</v>
      </c>
      <c r="AX915" s="2">
        <f>IF(AV915&gt;=AW915,1,2)</f>
        <v>2</v>
      </c>
      <c r="AY915" s="2" t="str">
        <f>IF((AV915+10)&gt;=AW915,"SAVE","LATE")</f>
        <v>LATE</v>
      </c>
      <c r="AZ915" t="s">
        <v>82</v>
      </c>
      <c r="BA915" t="s">
        <v>1011</v>
      </c>
      <c r="BB915">
        <v>518484233</v>
      </c>
      <c r="BC915">
        <v>0</v>
      </c>
      <c r="BD915" s="9">
        <v>518484233</v>
      </c>
      <c r="BE915" t="s">
        <v>31096</v>
      </c>
      <c r="BF915">
        <v>5</v>
      </c>
      <c r="BG915" t="s">
        <v>18058</v>
      </c>
      <c r="BH915">
        <v>-1</v>
      </c>
      <c r="BI915" t="s">
        <v>31093</v>
      </c>
      <c r="BJ915" t="s">
        <v>31097</v>
      </c>
      <c r="BK915">
        <v>0</v>
      </c>
      <c r="BL915" t="s">
        <v>85</v>
      </c>
      <c r="BM915" t="s">
        <v>31098</v>
      </c>
    </row>
    <row r="916" spans="1:65" x14ac:dyDescent="0.25">
      <c r="A916">
        <v>2014</v>
      </c>
      <c r="B916" t="s">
        <v>64</v>
      </c>
      <c r="C916" t="s">
        <v>65</v>
      </c>
      <c r="D916" t="s">
        <v>40453</v>
      </c>
      <c r="E916">
        <v>899999040</v>
      </c>
      <c r="F916" t="s">
        <v>33741</v>
      </c>
      <c r="G916">
        <v>11</v>
      </c>
      <c r="H916" t="s">
        <v>41839</v>
      </c>
      <c r="I916" t="s">
        <v>67</v>
      </c>
      <c r="J916" t="s">
        <v>88</v>
      </c>
      <c r="K916">
        <v>3</v>
      </c>
      <c r="L916" t="s">
        <v>41838</v>
      </c>
      <c r="M916">
        <v>72000000</v>
      </c>
      <c r="N916" t="s">
        <v>41840</v>
      </c>
      <c r="O916" t="s">
        <v>43387</v>
      </c>
      <c r="P916" t="s">
        <v>90</v>
      </c>
      <c r="Q916" t="s">
        <v>39286</v>
      </c>
      <c r="R916" t="s">
        <v>39286</v>
      </c>
      <c r="S916" t="s">
        <v>40454</v>
      </c>
      <c r="T916" s="3">
        <v>41708</v>
      </c>
      <c r="U916" t="s">
        <v>33742</v>
      </c>
      <c r="V916" t="s">
        <v>33743</v>
      </c>
      <c r="W916" t="s">
        <v>33744</v>
      </c>
      <c r="X916">
        <v>127490039</v>
      </c>
      <c r="Y916" t="s">
        <v>122</v>
      </c>
      <c r="Z916" t="s">
        <v>123</v>
      </c>
      <c r="AA916">
        <v>0</v>
      </c>
      <c r="AB916" t="s">
        <v>76</v>
      </c>
      <c r="AC916">
        <v>0</v>
      </c>
      <c r="AD916" t="s">
        <v>76</v>
      </c>
      <c r="AE916">
        <v>2953414</v>
      </c>
      <c r="AF916" t="s">
        <v>40104</v>
      </c>
      <c r="AG916" t="s">
        <v>33745</v>
      </c>
      <c r="AH916" t="s">
        <v>40455</v>
      </c>
      <c r="AI916" t="s">
        <v>39286</v>
      </c>
      <c r="AJ916" t="s">
        <v>41304</v>
      </c>
      <c r="AK916" t="s">
        <v>39473</v>
      </c>
      <c r="AL916" t="s">
        <v>40456</v>
      </c>
      <c r="AM916">
        <v>2014</v>
      </c>
      <c r="AN916" s="1">
        <v>41963</v>
      </c>
      <c r="AO916" s="1">
        <v>41967</v>
      </c>
      <c r="AP916">
        <v>37</v>
      </c>
      <c r="AQ916" t="s">
        <v>74</v>
      </c>
      <c r="AR916" s="4">
        <f>IF(AQ916="M",AP916*30.42,AP916)</f>
        <v>37</v>
      </c>
      <c r="AS916">
        <v>0</v>
      </c>
      <c r="AT916" s="4">
        <f>AR916+AS916</f>
        <v>37</v>
      </c>
      <c r="AU916">
        <v>1</v>
      </c>
      <c r="AV916" s="1">
        <f>AO916+AT916</f>
        <v>42004</v>
      </c>
      <c r="AW916" s="1">
        <v>42034</v>
      </c>
      <c r="AX916" s="2">
        <f>IF(AV916&gt;=AW916,1,2)</f>
        <v>2</v>
      </c>
      <c r="AY916" s="2" t="str">
        <f>IF((AV916+10)&gt;=AW916,"SAVE","LATE")</f>
        <v>LATE</v>
      </c>
      <c r="AZ916" t="s">
        <v>82</v>
      </c>
      <c r="BA916" t="s">
        <v>1011</v>
      </c>
      <c r="BB916">
        <v>125105844</v>
      </c>
      <c r="BC916">
        <v>0</v>
      </c>
      <c r="BD916" s="9">
        <v>125105844</v>
      </c>
      <c r="BE916" t="s">
        <v>43388</v>
      </c>
      <c r="BF916">
        <v>0</v>
      </c>
      <c r="BG916" t="s">
        <v>70</v>
      </c>
      <c r="BH916">
        <v>-1</v>
      </c>
      <c r="BI916" t="s">
        <v>33746</v>
      </c>
      <c r="BJ916" t="s">
        <v>33747</v>
      </c>
      <c r="BK916">
        <v>0</v>
      </c>
      <c r="BL916" t="s">
        <v>85</v>
      </c>
      <c r="BM916" t="s">
        <v>33748</v>
      </c>
    </row>
    <row r="917" spans="1:65" x14ac:dyDescent="0.25">
      <c r="A917">
        <v>2014</v>
      </c>
      <c r="B917" t="s">
        <v>64</v>
      </c>
      <c r="C917" t="s">
        <v>290</v>
      </c>
      <c r="D917" t="s">
        <v>42933</v>
      </c>
      <c r="E917">
        <v>830122398</v>
      </c>
      <c r="F917" t="s">
        <v>13460</v>
      </c>
      <c r="G917">
        <v>1</v>
      </c>
      <c r="H917" t="s">
        <v>46842</v>
      </c>
      <c r="I917" t="s">
        <v>67</v>
      </c>
      <c r="J917" t="s">
        <v>88</v>
      </c>
      <c r="K917">
        <v>3</v>
      </c>
      <c r="L917" t="s">
        <v>41838</v>
      </c>
      <c r="M917">
        <v>72000000</v>
      </c>
      <c r="N917" t="s">
        <v>41840</v>
      </c>
      <c r="O917" t="s">
        <v>43391</v>
      </c>
      <c r="P917" t="s">
        <v>90</v>
      </c>
      <c r="Q917" t="s">
        <v>39286</v>
      </c>
      <c r="R917" t="s">
        <v>39286</v>
      </c>
      <c r="S917" t="s">
        <v>43392</v>
      </c>
      <c r="T917" t="s">
        <v>26782</v>
      </c>
      <c r="U917" t="s">
        <v>27417</v>
      </c>
      <c r="V917" t="s">
        <v>27418</v>
      </c>
      <c r="W917" t="s">
        <v>27419</v>
      </c>
      <c r="X917">
        <v>5339427917</v>
      </c>
      <c r="Y917" t="s">
        <v>122</v>
      </c>
      <c r="Z917" t="s">
        <v>123</v>
      </c>
      <c r="AA917">
        <v>0</v>
      </c>
      <c r="AB917" t="s">
        <v>76</v>
      </c>
      <c r="AC917">
        <v>0</v>
      </c>
      <c r="AD917" t="s">
        <v>76</v>
      </c>
      <c r="AE917">
        <v>2811835</v>
      </c>
      <c r="AF917" t="s">
        <v>40104</v>
      </c>
      <c r="AG917" t="s">
        <v>27420</v>
      </c>
      <c r="AH917" t="s">
        <v>27421</v>
      </c>
      <c r="AI917" t="s">
        <v>200</v>
      </c>
      <c r="AJ917" t="s">
        <v>41304</v>
      </c>
      <c r="AK917" t="s">
        <v>27422</v>
      </c>
      <c r="AL917" t="s">
        <v>27423</v>
      </c>
      <c r="AM917">
        <v>2014</v>
      </c>
      <c r="AN917" s="1">
        <v>41913</v>
      </c>
      <c r="AO917" s="1">
        <v>41913</v>
      </c>
      <c r="AP917">
        <v>3</v>
      </c>
      <c r="AQ917" t="s">
        <v>81</v>
      </c>
      <c r="AR917" s="4">
        <f>IF(AQ917="M",AP917*30.42,AP917)</f>
        <v>91.26</v>
      </c>
      <c r="AS917">
        <v>0</v>
      </c>
      <c r="AT917" s="4">
        <f>AR917+AS917</f>
        <v>91.26</v>
      </c>
      <c r="AU917">
        <v>4</v>
      </c>
      <c r="AV917" s="1">
        <f>AO917+AT917</f>
        <v>42004.26</v>
      </c>
      <c r="AW917" s="1">
        <v>42125</v>
      </c>
      <c r="AX917" s="2">
        <f>IF(AV917&gt;=AW917,1,2)</f>
        <v>2</v>
      </c>
      <c r="AY917" s="2" t="str">
        <f>IF((AV917+10)&gt;=AW917,"SAVE","LATE")</f>
        <v>LATE</v>
      </c>
      <c r="AZ917" t="s">
        <v>82</v>
      </c>
      <c r="BA917" t="s">
        <v>1011</v>
      </c>
      <c r="BB917">
        <v>5248653797</v>
      </c>
      <c r="BC917">
        <v>675318994</v>
      </c>
      <c r="BD917" s="9">
        <v>5923972791</v>
      </c>
      <c r="BE917" t="s">
        <v>43393</v>
      </c>
      <c r="BF917">
        <v>0</v>
      </c>
      <c r="BG917" t="s">
        <v>70</v>
      </c>
      <c r="BH917">
        <v>-1</v>
      </c>
      <c r="BI917" t="s">
        <v>27424</v>
      </c>
      <c r="BJ917" t="s">
        <v>43394</v>
      </c>
      <c r="BK917">
        <v>0</v>
      </c>
      <c r="BL917" t="s">
        <v>85</v>
      </c>
      <c r="BM917" t="s">
        <v>27425</v>
      </c>
    </row>
    <row r="918" spans="1:65" x14ac:dyDescent="0.25">
      <c r="A918">
        <v>2013</v>
      </c>
      <c r="B918" t="s">
        <v>116</v>
      </c>
      <c r="C918" t="s">
        <v>1416</v>
      </c>
      <c r="D918" t="s">
        <v>41441</v>
      </c>
      <c r="E918" t="s">
        <v>2593</v>
      </c>
      <c r="F918" t="s">
        <v>2594</v>
      </c>
      <c r="G918">
        <v>1</v>
      </c>
      <c r="H918" t="s">
        <v>46842</v>
      </c>
      <c r="I918" t="s">
        <v>105</v>
      </c>
      <c r="J918" t="s">
        <v>88</v>
      </c>
      <c r="K918">
        <v>3</v>
      </c>
      <c r="L918" t="s">
        <v>41838</v>
      </c>
      <c r="M918">
        <v>72000000</v>
      </c>
      <c r="N918" t="s">
        <v>41840</v>
      </c>
      <c r="O918" t="s">
        <v>43404</v>
      </c>
      <c r="P918" t="s">
        <v>90</v>
      </c>
      <c r="Q918" t="s">
        <v>41442</v>
      </c>
      <c r="R918" t="s">
        <v>41442</v>
      </c>
      <c r="S918" t="s">
        <v>41443</v>
      </c>
      <c r="T918" t="s">
        <v>21306</v>
      </c>
      <c r="U918" t="s">
        <v>29478</v>
      </c>
      <c r="V918" t="s">
        <v>29479</v>
      </c>
      <c r="W918" t="s">
        <v>29480</v>
      </c>
      <c r="X918">
        <v>1231052316</v>
      </c>
      <c r="Y918" t="s">
        <v>122</v>
      </c>
      <c r="Z918" t="s">
        <v>123</v>
      </c>
      <c r="AA918">
        <v>0</v>
      </c>
      <c r="AB918" t="s">
        <v>76</v>
      </c>
      <c r="AC918">
        <v>0</v>
      </c>
      <c r="AD918" t="s">
        <v>76</v>
      </c>
      <c r="AE918">
        <v>3334024</v>
      </c>
      <c r="AF918" t="s">
        <v>40104</v>
      </c>
      <c r="AG918" t="s">
        <v>29481</v>
      </c>
      <c r="AH918" t="s">
        <v>43405</v>
      </c>
      <c r="AI918" t="s">
        <v>39286</v>
      </c>
      <c r="AJ918" t="s">
        <v>41304</v>
      </c>
      <c r="AK918" t="s">
        <v>39480</v>
      </c>
      <c r="AL918" t="s">
        <v>41446</v>
      </c>
      <c r="AM918">
        <v>2014</v>
      </c>
      <c r="AN918" s="1">
        <v>41652</v>
      </c>
      <c r="AO918" s="1">
        <v>41750</v>
      </c>
      <c r="AP918">
        <v>7</v>
      </c>
      <c r="AQ918" t="s">
        <v>81</v>
      </c>
      <c r="AR918" s="4">
        <f>IF(AQ918="M",AP918*30.42,AP918)</f>
        <v>212.94</v>
      </c>
      <c r="AS918">
        <v>0</v>
      </c>
      <c r="AT918" s="4">
        <f>AR918+AS918</f>
        <v>212.94</v>
      </c>
      <c r="AU918">
        <v>6</v>
      </c>
      <c r="AV918" s="1">
        <f>AO918+AT918</f>
        <v>41962.94</v>
      </c>
      <c r="AW918" s="1">
        <v>42145</v>
      </c>
      <c r="AX918" s="2">
        <f>IF(AV918&gt;=AW918,1,2)</f>
        <v>2</v>
      </c>
      <c r="AY918" s="2" t="str">
        <f>IF((AV918+10)&gt;=AW918,"SAVE","LATE")</f>
        <v>LATE</v>
      </c>
      <c r="AZ918" t="s">
        <v>82</v>
      </c>
      <c r="BA918" t="s">
        <v>1011</v>
      </c>
      <c r="BB918">
        <v>1231052315</v>
      </c>
      <c r="BC918">
        <v>0</v>
      </c>
      <c r="BD918" s="9">
        <v>1231052315</v>
      </c>
      <c r="BE918" t="s">
        <v>43406</v>
      </c>
      <c r="BF918">
        <v>0</v>
      </c>
      <c r="BG918" t="s">
        <v>70</v>
      </c>
      <c r="BH918">
        <v>-1</v>
      </c>
      <c r="BI918" t="s">
        <v>43407</v>
      </c>
      <c r="BJ918" t="s">
        <v>43408</v>
      </c>
      <c r="BK918">
        <v>0</v>
      </c>
      <c r="BL918" t="s">
        <v>85</v>
      </c>
      <c r="BM918" t="s">
        <v>29482</v>
      </c>
    </row>
    <row r="919" spans="1:65" x14ac:dyDescent="0.25">
      <c r="A919">
        <v>2014</v>
      </c>
      <c r="B919" t="s">
        <v>64</v>
      </c>
      <c r="C919" t="s">
        <v>264</v>
      </c>
      <c r="D919" t="s">
        <v>43413</v>
      </c>
      <c r="E919" t="s">
        <v>35004</v>
      </c>
      <c r="F919" t="s">
        <v>35005</v>
      </c>
      <c r="G919">
        <v>13</v>
      </c>
      <c r="H919" t="s">
        <v>41891</v>
      </c>
      <c r="I919" t="s">
        <v>105</v>
      </c>
      <c r="J919" t="s">
        <v>88</v>
      </c>
      <c r="K919">
        <v>3</v>
      </c>
      <c r="L919" t="s">
        <v>41838</v>
      </c>
      <c r="M919">
        <v>95000000</v>
      </c>
      <c r="N919" t="s">
        <v>40102</v>
      </c>
      <c r="O919" t="s">
        <v>43414</v>
      </c>
      <c r="P919" t="s">
        <v>90</v>
      </c>
      <c r="Q919" t="s">
        <v>35006</v>
      </c>
      <c r="R919" t="s">
        <v>35006</v>
      </c>
      <c r="S919" t="s">
        <v>39485</v>
      </c>
      <c r="T919" s="3">
        <v>41682</v>
      </c>
      <c r="U919" t="s">
        <v>35007</v>
      </c>
      <c r="V919" t="s">
        <v>35008</v>
      </c>
      <c r="W919" t="s">
        <v>35009</v>
      </c>
      <c r="X919">
        <v>9064153</v>
      </c>
      <c r="Y919" t="s">
        <v>96</v>
      </c>
      <c r="Z919" t="s">
        <v>40103</v>
      </c>
      <c r="AA919">
        <v>0</v>
      </c>
      <c r="AB919" t="s">
        <v>76</v>
      </c>
      <c r="AC919">
        <v>0</v>
      </c>
      <c r="AD919" t="s">
        <v>76</v>
      </c>
      <c r="AE919">
        <v>3000231</v>
      </c>
      <c r="AF919" t="s">
        <v>40104</v>
      </c>
      <c r="AG919" t="s">
        <v>35010</v>
      </c>
      <c r="AH919" t="s">
        <v>35011</v>
      </c>
      <c r="AI919" t="s">
        <v>39472</v>
      </c>
      <c r="AJ919" t="s">
        <v>41304</v>
      </c>
      <c r="AK919" t="s">
        <v>39486</v>
      </c>
      <c r="AL919" t="s">
        <v>35012</v>
      </c>
      <c r="AM919">
        <v>2014</v>
      </c>
      <c r="AN919" s="1">
        <v>41982</v>
      </c>
      <c r="AO919" s="1">
        <v>41983</v>
      </c>
      <c r="AP919">
        <v>21</v>
      </c>
      <c r="AQ919" t="s">
        <v>74</v>
      </c>
      <c r="AR919" s="4">
        <f>IF(AQ919="M",AP919*30.42,AP919)</f>
        <v>21</v>
      </c>
      <c r="AS919">
        <v>0</v>
      </c>
      <c r="AT919" s="4">
        <f>AR919+AS919</f>
        <v>21</v>
      </c>
      <c r="AU919">
        <v>2</v>
      </c>
      <c r="AV919" s="1">
        <f>AO919+AT919</f>
        <v>42004</v>
      </c>
      <c r="AW919" s="1">
        <v>42066</v>
      </c>
      <c r="AX919" s="2">
        <f>IF(AV919&gt;=AW919,1,2)</f>
        <v>2</v>
      </c>
      <c r="AY919" s="2" t="str">
        <f>IF((AV919+10)&gt;=AW919,"SAVE","LATE")</f>
        <v>LATE</v>
      </c>
      <c r="AZ919" t="s">
        <v>82</v>
      </c>
      <c r="BA919" t="s">
        <v>1011</v>
      </c>
      <c r="BB919">
        <v>9033404</v>
      </c>
      <c r="BC919">
        <v>0</v>
      </c>
      <c r="BD919" s="9">
        <v>9033404</v>
      </c>
      <c r="BE919" t="s">
        <v>43414</v>
      </c>
      <c r="BF919">
        <v>0</v>
      </c>
      <c r="BG919" t="s">
        <v>70</v>
      </c>
      <c r="BH919">
        <v>-1</v>
      </c>
      <c r="BI919" t="s">
        <v>70</v>
      </c>
      <c r="BJ919" t="s">
        <v>70</v>
      </c>
      <c r="BK919">
        <v>0</v>
      </c>
      <c r="BL919" t="s">
        <v>85</v>
      </c>
      <c r="BM919" t="s">
        <v>35013</v>
      </c>
    </row>
    <row r="920" spans="1:65" x14ac:dyDescent="0.25">
      <c r="A920">
        <v>2014</v>
      </c>
      <c r="B920" t="s">
        <v>116</v>
      </c>
      <c r="C920" t="s">
        <v>130</v>
      </c>
      <c r="D920" t="s">
        <v>40463</v>
      </c>
      <c r="E920" t="s">
        <v>151</v>
      </c>
      <c r="F920" t="s">
        <v>25059</v>
      </c>
      <c r="G920">
        <v>13</v>
      </c>
      <c r="H920" t="s">
        <v>41891</v>
      </c>
      <c r="I920" t="s">
        <v>67</v>
      </c>
      <c r="J920" t="s">
        <v>88</v>
      </c>
      <c r="K920">
        <v>3</v>
      </c>
      <c r="L920" t="s">
        <v>41838</v>
      </c>
      <c r="M920">
        <v>72000000</v>
      </c>
      <c r="N920" t="s">
        <v>41840</v>
      </c>
      <c r="O920" t="s">
        <v>35024</v>
      </c>
      <c r="P920" t="s">
        <v>90</v>
      </c>
      <c r="Q920" t="s">
        <v>25061</v>
      </c>
      <c r="R920" t="s">
        <v>25061</v>
      </c>
      <c r="S920" t="s">
        <v>39487</v>
      </c>
      <c r="T920" s="3">
        <v>41701</v>
      </c>
      <c r="U920" t="s">
        <v>35025</v>
      </c>
      <c r="V920" t="s">
        <v>35026</v>
      </c>
      <c r="W920" t="s">
        <v>35026</v>
      </c>
      <c r="X920">
        <v>5316614</v>
      </c>
      <c r="Y920" t="s">
        <v>122</v>
      </c>
      <c r="Z920" t="s">
        <v>123</v>
      </c>
      <c r="AA920">
        <v>0</v>
      </c>
      <c r="AB920" t="s">
        <v>76</v>
      </c>
      <c r="AC920">
        <v>0</v>
      </c>
      <c r="AD920" t="s">
        <v>76</v>
      </c>
      <c r="AE920">
        <v>2346088</v>
      </c>
      <c r="AF920" t="s">
        <v>41304</v>
      </c>
      <c r="AG920" t="s">
        <v>35027</v>
      </c>
      <c r="AH920" t="s">
        <v>35028</v>
      </c>
      <c r="AI920" t="s">
        <v>39472</v>
      </c>
      <c r="AJ920" t="s">
        <v>41304</v>
      </c>
      <c r="AK920" t="s">
        <v>35027</v>
      </c>
      <c r="AL920" t="s">
        <v>35028</v>
      </c>
      <c r="AM920">
        <v>2014</v>
      </c>
      <c r="AN920" s="1">
        <v>41709</v>
      </c>
      <c r="AO920" s="1">
        <v>41709</v>
      </c>
      <c r="AP920">
        <v>2</v>
      </c>
      <c r="AQ920" t="s">
        <v>81</v>
      </c>
      <c r="AR920" s="4">
        <f>IF(AQ920="M",AP920*30.42,AP920)</f>
        <v>60.84</v>
      </c>
      <c r="AS920">
        <v>0</v>
      </c>
      <c r="AT920" s="4">
        <f>AR920+AS920</f>
        <v>60.84</v>
      </c>
      <c r="AU920">
        <v>1</v>
      </c>
      <c r="AV920" s="1">
        <f>AO920+AT920</f>
        <v>41769.839999999997</v>
      </c>
      <c r="AW920" s="1">
        <v>41801</v>
      </c>
      <c r="AX920" s="2">
        <f>IF(AV920&gt;=AW920,1,2)</f>
        <v>2</v>
      </c>
      <c r="AY920" s="2" t="str">
        <f>IF((AV920+10)&gt;=AW920,"SAVE","LATE")</f>
        <v>LATE</v>
      </c>
      <c r="AZ920" t="s">
        <v>82</v>
      </c>
      <c r="BA920" t="s">
        <v>1011</v>
      </c>
      <c r="BB920">
        <v>5316614</v>
      </c>
      <c r="BC920">
        <v>0</v>
      </c>
      <c r="BD920" s="9">
        <v>5316614</v>
      </c>
      <c r="BE920" t="s">
        <v>35024</v>
      </c>
      <c r="BF920">
        <v>0</v>
      </c>
      <c r="BG920" t="s">
        <v>70</v>
      </c>
      <c r="BH920">
        <v>-1</v>
      </c>
      <c r="BI920" t="s">
        <v>70</v>
      </c>
      <c r="BJ920" t="s">
        <v>70</v>
      </c>
      <c r="BK920">
        <v>0</v>
      </c>
      <c r="BL920" t="s">
        <v>85</v>
      </c>
      <c r="BM920" t="s">
        <v>35029</v>
      </c>
    </row>
    <row r="921" spans="1:65" x14ac:dyDescent="0.25">
      <c r="A921">
        <v>2014</v>
      </c>
      <c r="B921" t="s">
        <v>116</v>
      </c>
      <c r="C921" t="s">
        <v>130</v>
      </c>
      <c r="D921" t="s">
        <v>40472</v>
      </c>
      <c r="E921" t="s">
        <v>29974</v>
      </c>
      <c r="F921" t="s">
        <v>29975</v>
      </c>
      <c r="G921">
        <v>1</v>
      </c>
      <c r="H921" t="s">
        <v>46842</v>
      </c>
      <c r="I921" t="s">
        <v>105</v>
      </c>
      <c r="J921" t="s">
        <v>88</v>
      </c>
      <c r="K921">
        <v>3</v>
      </c>
      <c r="L921" t="s">
        <v>41838</v>
      </c>
      <c r="M921">
        <v>72000000</v>
      </c>
      <c r="N921" t="s">
        <v>41840</v>
      </c>
      <c r="O921" t="s">
        <v>43433</v>
      </c>
      <c r="P921" t="s">
        <v>90</v>
      </c>
      <c r="Q921" t="s">
        <v>40473</v>
      </c>
      <c r="R921" t="s">
        <v>40473</v>
      </c>
      <c r="S921" t="s">
        <v>40471</v>
      </c>
      <c r="T921" s="3">
        <v>41707</v>
      </c>
      <c r="U921" t="s">
        <v>29976</v>
      </c>
      <c r="V921" t="s">
        <v>27552</v>
      </c>
      <c r="W921" t="s">
        <v>27552</v>
      </c>
      <c r="X921">
        <v>900000000</v>
      </c>
      <c r="Y921" t="s">
        <v>122</v>
      </c>
      <c r="Z921" t="s">
        <v>123</v>
      </c>
      <c r="AA921">
        <v>0</v>
      </c>
      <c r="AB921" t="s">
        <v>76</v>
      </c>
      <c r="AC921">
        <v>0</v>
      </c>
      <c r="AD921" t="s">
        <v>76</v>
      </c>
      <c r="AE921">
        <v>3884081</v>
      </c>
      <c r="AF921" t="s">
        <v>41304</v>
      </c>
      <c r="AG921">
        <v>7177654</v>
      </c>
      <c r="AH921" t="s">
        <v>29977</v>
      </c>
      <c r="AI921" t="s">
        <v>39472</v>
      </c>
      <c r="AJ921" t="s">
        <v>41304</v>
      </c>
      <c r="AK921">
        <v>7177654</v>
      </c>
      <c r="AL921" t="s">
        <v>29977</v>
      </c>
      <c r="AM921">
        <v>2014</v>
      </c>
      <c r="AN921" s="1">
        <v>41915</v>
      </c>
      <c r="AO921" s="1">
        <v>41974</v>
      </c>
      <c r="AP921">
        <v>6</v>
      </c>
      <c r="AQ921" t="s">
        <v>81</v>
      </c>
      <c r="AR921" s="4">
        <f>IF(AQ921="M",AP921*30.42,AP921)</f>
        <v>182.52</v>
      </c>
      <c r="AS921">
        <v>0</v>
      </c>
      <c r="AT921" s="4">
        <f>AR921+AS921</f>
        <v>182.52</v>
      </c>
      <c r="AU921">
        <v>3</v>
      </c>
      <c r="AV921" s="1">
        <f>AO921+AT921</f>
        <v>42156.52</v>
      </c>
      <c r="AW921" s="1">
        <v>42248</v>
      </c>
      <c r="AX921" s="2">
        <f>IF(AV921&gt;=AW921,1,2)</f>
        <v>2</v>
      </c>
      <c r="AY921" s="2" t="str">
        <f>IF((AV921+10)&gt;=AW921,"SAVE","LATE")</f>
        <v>LATE</v>
      </c>
      <c r="AZ921" t="s">
        <v>82</v>
      </c>
      <c r="BA921" t="s">
        <v>1011</v>
      </c>
      <c r="BB921">
        <v>899952538</v>
      </c>
      <c r="BC921">
        <v>435168397</v>
      </c>
      <c r="BD921" s="9">
        <v>1335120935</v>
      </c>
      <c r="BE921" t="s">
        <v>43434</v>
      </c>
      <c r="BF921">
        <v>0</v>
      </c>
      <c r="BG921" t="s">
        <v>70</v>
      </c>
      <c r="BH921">
        <v>-1</v>
      </c>
      <c r="BI921" t="s">
        <v>29978</v>
      </c>
      <c r="BJ921" t="s">
        <v>29979</v>
      </c>
      <c r="BK921">
        <v>0</v>
      </c>
      <c r="BL921" t="s">
        <v>85</v>
      </c>
      <c r="BM921" t="s">
        <v>29980</v>
      </c>
    </row>
    <row r="922" spans="1:65" x14ac:dyDescent="0.25">
      <c r="A922">
        <v>2014</v>
      </c>
      <c r="B922" t="s">
        <v>116</v>
      </c>
      <c r="C922" t="s">
        <v>130</v>
      </c>
      <c r="D922" t="s">
        <v>40475</v>
      </c>
      <c r="E922" t="s">
        <v>27680</v>
      </c>
      <c r="F922" t="s">
        <v>27681</v>
      </c>
      <c r="G922">
        <v>1</v>
      </c>
      <c r="H922" t="s">
        <v>46842</v>
      </c>
      <c r="I922" t="s">
        <v>105</v>
      </c>
      <c r="J922" t="s">
        <v>88</v>
      </c>
      <c r="K922">
        <v>3</v>
      </c>
      <c r="L922" t="s">
        <v>41838</v>
      </c>
      <c r="M922">
        <v>95000000</v>
      </c>
      <c r="N922" t="s">
        <v>40102</v>
      </c>
      <c r="O922" t="s">
        <v>43435</v>
      </c>
      <c r="P922" t="s">
        <v>90</v>
      </c>
      <c r="Q922" t="s">
        <v>27682</v>
      </c>
      <c r="R922" t="s">
        <v>27682</v>
      </c>
      <c r="S922" t="s">
        <v>39506</v>
      </c>
      <c r="T922" s="3">
        <v>41888</v>
      </c>
      <c r="U922" t="s">
        <v>27683</v>
      </c>
      <c r="V922" t="s">
        <v>27684</v>
      </c>
      <c r="W922" t="s">
        <v>27684</v>
      </c>
      <c r="X922">
        <v>4153136627</v>
      </c>
      <c r="Y922" t="s">
        <v>96</v>
      </c>
      <c r="Z922" t="s">
        <v>40103</v>
      </c>
      <c r="AA922">
        <v>0</v>
      </c>
      <c r="AB922" t="s">
        <v>76</v>
      </c>
      <c r="AC922">
        <v>0</v>
      </c>
      <c r="AD922" t="s">
        <v>76</v>
      </c>
      <c r="AE922">
        <v>3746256</v>
      </c>
      <c r="AF922" t="s">
        <v>40104</v>
      </c>
      <c r="AG922" t="s">
        <v>27685</v>
      </c>
      <c r="AH922" t="s">
        <v>27686</v>
      </c>
      <c r="AI922" t="s">
        <v>39286</v>
      </c>
      <c r="AJ922" t="s">
        <v>41304</v>
      </c>
      <c r="AK922" t="s">
        <v>27687</v>
      </c>
      <c r="AL922" t="s">
        <v>9764</v>
      </c>
      <c r="AM922">
        <v>2014</v>
      </c>
      <c r="AN922" s="1">
        <v>41855</v>
      </c>
      <c r="AO922" s="1">
        <v>41880</v>
      </c>
      <c r="AP922">
        <v>5</v>
      </c>
      <c r="AQ922" t="s">
        <v>81</v>
      </c>
      <c r="AR922" s="4">
        <f>IF(AQ922="M",AP922*30.42,AP922)</f>
        <v>152.10000000000002</v>
      </c>
      <c r="AS922">
        <v>45</v>
      </c>
      <c r="AT922" s="4">
        <f>AR922+AS922</f>
        <v>197.10000000000002</v>
      </c>
      <c r="AU922">
        <v>2</v>
      </c>
      <c r="AV922" s="1">
        <f>AO922+AT922</f>
        <v>42077.1</v>
      </c>
      <c r="AW922" s="1">
        <v>42137</v>
      </c>
      <c r="AX922" s="2">
        <f>IF(AV922&gt;=AW922,1,2)</f>
        <v>2</v>
      </c>
      <c r="AY922" s="2" t="str">
        <f>IF((AV922+10)&gt;=AW922,"SAVE","LATE")</f>
        <v>LATE</v>
      </c>
      <c r="AZ922" t="s">
        <v>82</v>
      </c>
      <c r="BA922" t="s">
        <v>1011</v>
      </c>
      <c r="BB922">
        <v>4153090124</v>
      </c>
      <c r="BC922">
        <v>1995700969</v>
      </c>
      <c r="BD922" s="9">
        <v>6148791093</v>
      </c>
      <c r="BE922" t="s">
        <v>27688</v>
      </c>
      <c r="BF922">
        <v>0</v>
      </c>
      <c r="BG922" t="s">
        <v>70</v>
      </c>
      <c r="BH922">
        <v>-1</v>
      </c>
      <c r="BI922" t="s">
        <v>27689</v>
      </c>
      <c r="BJ922" t="s">
        <v>27690</v>
      </c>
      <c r="BK922">
        <v>0</v>
      </c>
      <c r="BL922" t="s">
        <v>85</v>
      </c>
      <c r="BM922" t="s">
        <v>27691</v>
      </c>
    </row>
    <row r="923" spans="1:65" x14ac:dyDescent="0.25">
      <c r="A923">
        <v>2014</v>
      </c>
      <c r="B923" t="s">
        <v>64</v>
      </c>
      <c r="C923" t="s">
        <v>290</v>
      </c>
      <c r="D923" t="s">
        <v>22318</v>
      </c>
      <c r="E923">
        <v>900523392</v>
      </c>
      <c r="F923" t="s">
        <v>22319</v>
      </c>
      <c r="G923">
        <v>1</v>
      </c>
      <c r="H923" t="s">
        <v>46842</v>
      </c>
      <c r="I923" t="s">
        <v>67</v>
      </c>
      <c r="J923" t="s">
        <v>88</v>
      </c>
      <c r="K923">
        <v>3</v>
      </c>
      <c r="L923" t="s">
        <v>41838</v>
      </c>
      <c r="M923">
        <v>72000000</v>
      </c>
      <c r="N923" t="s">
        <v>41840</v>
      </c>
      <c r="O923" t="s">
        <v>43452</v>
      </c>
      <c r="P923" t="s">
        <v>90</v>
      </c>
      <c r="Q923" t="s">
        <v>39286</v>
      </c>
      <c r="R923" t="s">
        <v>39286</v>
      </c>
      <c r="S923" t="s">
        <v>43441</v>
      </c>
      <c r="T923" t="s">
        <v>27400</v>
      </c>
      <c r="U923" t="s">
        <v>30043</v>
      </c>
      <c r="V923" t="s">
        <v>30044</v>
      </c>
      <c r="W923" t="s">
        <v>30045</v>
      </c>
      <c r="X923">
        <v>902545900</v>
      </c>
      <c r="Y923" t="s">
        <v>122</v>
      </c>
      <c r="Z923" t="s">
        <v>123</v>
      </c>
      <c r="AA923">
        <v>0</v>
      </c>
      <c r="AB923" t="s">
        <v>76</v>
      </c>
      <c r="AC923">
        <v>0</v>
      </c>
      <c r="AD923" t="s">
        <v>76</v>
      </c>
      <c r="AE923">
        <v>3071512</v>
      </c>
      <c r="AF923" t="s">
        <v>40104</v>
      </c>
      <c r="AG923" t="s">
        <v>30046</v>
      </c>
      <c r="AH923" t="s">
        <v>30047</v>
      </c>
      <c r="AI923" t="s">
        <v>39286</v>
      </c>
      <c r="AJ923" t="s">
        <v>41304</v>
      </c>
      <c r="AK923" t="s">
        <v>30048</v>
      </c>
      <c r="AL923" t="s">
        <v>30049</v>
      </c>
      <c r="AM923">
        <v>2014</v>
      </c>
      <c r="AN923" s="1">
        <v>41997</v>
      </c>
      <c r="AO923" s="1">
        <v>41997</v>
      </c>
      <c r="AP923">
        <v>6</v>
      </c>
      <c r="AQ923" t="s">
        <v>81</v>
      </c>
      <c r="AR923" s="4">
        <f>IF(AQ923="M",AP923*30.42,AP923)</f>
        <v>182.52</v>
      </c>
      <c r="AS923">
        <v>0</v>
      </c>
      <c r="AT923" s="4">
        <f>AR923+AS923</f>
        <v>182.52</v>
      </c>
      <c r="AU923">
        <v>7</v>
      </c>
      <c r="AV923" s="1">
        <f>AO923+AT923</f>
        <v>42179.519999999997</v>
      </c>
      <c r="AW923" s="1">
        <v>42393</v>
      </c>
      <c r="AX923" s="2">
        <f>IF(AV923&gt;=AW923,1,2)</f>
        <v>2</v>
      </c>
      <c r="AY923" s="2" t="str">
        <f>IF((AV923+10)&gt;=AW923,"SAVE","LATE")</f>
        <v>LATE</v>
      </c>
      <c r="AZ923" t="s">
        <v>82</v>
      </c>
      <c r="BA923" t="s">
        <v>1011</v>
      </c>
      <c r="BB923">
        <v>886750772</v>
      </c>
      <c r="BC923">
        <v>0</v>
      </c>
      <c r="BD923" s="9">
        <v>886750772</v>
      </c>
      <c r="BE923" t="s">
        <v>43452</v>
      </c>
      <c r="BF923">
        <v>0</v>
      </c>
      <c r="BG923" t="s">
        <v>70</v>
      </c>
      <c r="BH923">
        <v>-1</v>
      </c>
      <c r="BI923" t="s">
        <v>30047</v>
      </c>
      <c r="BJ923" t="s">
        <v>30047</v>
      </c>
      <c r="BK923">
        <v>0</v>
      </c>
      <c r="BL923" t="s">
        <v>85</v>
      </c>
      <c r="BM923" t="s">
        <v>30050</v>
      </c>
    </row>
    <row r="924" spans="1:65" x14ac:dyDescent="0.25">
      <c r="A924">
        <v>2014</v>
      </c>
      <c r="B924" t="s">
        <v>116</v>
      </c>
      <c r="C924" t="s">
        <v>130</v>
      </c>
      <c r="D924" t="s">
        <v>40478</v>
      </c>
      <c r="E924" t="s">
        <v>9910</v>
      </c>
      <c r="F924" t="s">
        <v>9911</v>
      </c>
      <c r="G924">
        <v>1</v>
      </c>
      <c r="H924" t="s">
        <v>46842</v>
      </c>
      <c r="I924" t="s">
        <v>105</v>
      </c>
      <c r="J924" t="s">
        <v>88</v>
      </c>
      <c r="K924">
        <v>3</v>
      </c>
      <c r="L924" t="s">
        <v>41838</v>
      </c>
      <c r="M924">
        <v>72000000</v>
      </c>
      <c r="N924" t="s">
        <v>41840</v>
      </c>
      <c r="O924" t="s">
        <v>31667</v>
      </c>
      <c r="P924" t="s">
        <v>90</v>
      </c>
      <c r="Q924" t="s">
        <v>43440</v>
      </c>
      <c r="R924" t="s">
        <v>43440</v>
      </c>
      <c r="S924" t="s">
        <v>43441</v>
      </c>
      <c r="T924" t="s">
        <v>30579</v>
      </c>
      <c r="U924" t="s">
        <v>31668</v>
      </c>
      <c r="V924" t="s">
        <v>31669</v>
      </c>
      <c r="W924" t="s">
        <v>31669</v>
      </c>
      <c r="X924">
        <v>416615687</v>
      </c>
      <c r="Y924" t="s">
        <v>122</v>
      </c>
      <c r="Z924" t="s">
        <v>123</v>
      </c>
      <c r="AA924">
        <v>0</v>
      </c>
      <c r="AB924" t="s">
        <v>76</v>
      </c>
      <c r="AC924">
        <v>0</v>
      </c>
      <c r="AD924" t="s">
        <v>76</v>
      </c>
      <c r="AE924">
        <v>3078754</v>
      </c>
      <c r="AF924" t="s">
        <v>41304</v>
      </c>
      <c r="AG924" t="s">
        <v>31670</v>
      </c>
      <c r="AH924" t="s">
        <v>39513</v>
      </c>
      <c r="AI924" t="s">
        <v>39472</v>
      </c>
      <c r="AJ924" t="s">
        <v>41304</v>
      </c>
      <c r="AK924" t="s">
        <v>31670</v>
      </c>
      <c r="AL924" t="s">
        <v>39513</v>
      </c>
      <c r="AM924">
        <v>2014</v>
      </c>
      <c r="AN924" s="1">
        <v>42004</v>
      </c>
      <c r="AO924" s="1">
        <v>42012</v>
      </c>
      <c r="AP924">
        <v>5</v>
      </c>
      <c r="AQ924" t="s">
        <v>81</v>
      </c>
      <c r="AR924" s="4">
        <f>IF(AQ924="M",AP924*30.42,AP924)</f>
        <v>152.10000000000002</v>
      </c>
      <c r="AS924">
        <v>15</v>
      </c>
      <c r="AT924" s="4">
        <f>AR924+AS924</f>
        <v>167.10000000000002</v>
      </c>
      <c r="AU924">
        <v>3</v>
      </c>
      <c r="AV924" s="1">
        <f>AO924+AT924</f>
        <v>42179.1</v>
      </c>
      <c r="AW924" s="1">
        <v>42270</v>
      </c>
      <c r="AX924" s="2">
        <f>IF(AV924&gt;=AW924,1,2)</f>
        <v>2</v>
      </c>
      <c r="AY924" s="2" t="str">
        <f>IF((AV924+10)&gt;=AW924,"SAVE","LATE")</f>
        <v>LATE</v>
      </c>
      <c r="AZ924" t="s">
        <v>82</v>
      </c>
      <c r="BA924" t="s">
        <v>1011</v>
      </c>
      <c r="BB924">
        <v>416615675</v>
      </c>
      <c r="BC924">
        <v>208203804</v>
      </c>
      <c r="BD924" s="9">
        <v>624819479</v>
      </c>
      <c r="BE924" t="s">
        <v>31667</v>
      </c>
      <c r="BF924">
        <v>0</v>
      </c>
      <c r="BG924" t="s">
        <v>70</v>
      </c>
      <c r="BH924">
        <v>-1</v>
      </c>
      <c r="BI924" t="s">
        <v>31671</v>
      </c>
      <c r="BJ924" t="s">
        <v>31672</v>
      </c>
      <c r="BK924">
        <v>0</v>
      </c>
      <c r="BL924" t="s">
        <v>85</v>
      </c>
      <c r="BM924" t="s">
        <v>31673</v>
      </c>
    </row>
    <row r="925" spans="1:65" x14ac:dyDescent="0.25">
      <c r="A925">
        <v>2014</v>
      </c>
      <c r="B925" t="s">
        <v>116</v>
      </c>
      <c r="C925" t="s">
        <v>130</v>
      </c>
      <c r="D925" t="s">
        <v>40478</v>
      </c>
      <c r="E925" t="s">
        <v>9910</v>
      </c>
      <c r="F925" t="s">
        <v>9911</v>
      </c>
      <c r="G925">
        <v>11</v>
      </c>
      <c r="H925" t="s">
        <v>41839</v>
      </c>
      <c r="I925" t="s">
        <v>105</v>
      </c>
      <c r="J925" t="s">
        <v>88</v>
      </c>
      <c r="K925">
        <v>3</v>
      </c>
      <c r="L925" t="s">
        <v>41838</v>
      </c>
      <c r="M925">
        <v>72000000</v>
      </c>
      <c r="N925" t="s">
        <v>41840</v>
      </c>
      <c r="O925" t="s">
        <v>33917</v>
      </c>
      <c r="P925" t="s">
        <v>90</v>
      </c>
      <c r="Q925" t="s">
        <v>43440</v>
      </c>
      <c r="R925" t="s">
        <v>43440</v>
      </c>
      <c r="S925" t="s">
        <v>43441</v>
      </c>
      <c r="T925" s="3">
        <v>41651</v>
      </c>
      <c r="U925" t="s">
        <v>33918</v>
      </c>
      <c r="V925" t="s">
        <v>33919</v>
      </c>
      <c r="W925" t="s">
        <v>33920</v>
      </c>
      <c r="X925">
        <v>105451233</v>
      </c>
      <c r="Y925" t="s">
        <v>122</v>
      </c>
      <c r="Z925" t="s">
        <v>123</v>
      </c>
      <c r="AA925">
        <v>0</v>
      </c>
      <c r="AB925" t="s">
        <v>76</v>
      </c>
      <c r="AC925">
        <v>0</v>
      </c>
      <c r="AD925" t="s">
        <v>76</v>
      </c>
      <c r="AE925">
        <v>3071928</v>
      </c>
      <c r="AF925" t="s">
        <v>41304</v>
      </c>
      <c r="AG925" t="s">
        <v>33921</v>
      </c>
      <c r="AH925" t="s">
        <v>39513</v>
      </c>
      <c r="AI925" t="s">
        <v>39472</v>
      </c>
      <c r="AJ925" t="s">
        <v>41304</v>
      </c>
      <c r="AK925" t="s">
        <v>33921</v>
      </c>
      <c r="AL925" t="s">
        <v>39513</v>
      </c>
      <c r="AM925">
        <v>2014</v>
      </c>
      <c r="AN925" s="1">
        <v>42003</v>
      </c>
      <c r="AO925" s="1">
        <v>42009</v>
      </c>
      <c r="AP925">
        <v>3</v>
      </c>
      <c r="AQ925" t="s">
        <v>81</v>
      </c>
      <c r="AR925" s="4">
        <f>IF(AQ925="M",AP925*30.42,AP925)</f>
        <v>91.26</v>
      </c>
      <c r="AS925">
        <v>0</v>
      </c>
      <c r="AT925" s="4">
        <f>AR925+AS925</f>
        <v>91.26</v>
      </c>
      <c r="AU925">
        <v>2</v>
      </c>
      <c r="AV925" s="1">
        <f>AO925+AT925</f>
        <v>42100.26</v>
      </c>
      <c r="AW925" s="1">
        <v>42160</v>
      </c>
      <c r="AX925" s="2">
        <f>IF(AV925&gt;=AW925,1,2)</f>
        <v>2</v>
      </c>
      <c r="AY925" s="2" t="str">
        <f>IF((AV925+10)&gt;=AW925,"SAVE","LATE")</f>
        <v>LATE</v>
      </c>
      <c r="AZ925" t="s">
        <v>82</v>
      </c>
      <c r="BA925" t="s">
        <v>1011</v>
      </c>
      <c r="BB925">
        <v>105451232</v>
      </c>
      <c r="BC925">
        <v>52725616</v>
      </c>
      <c r="BD925" s="9">
        <v>158176848</v>
      </c>
      <c r="BE925" t="s">
        <v>33922</v>
      </c>
      <c r="BF925">
        <v>0</v>
      </c>
      <c r="BG925" t="s">
        <v>70</v>
      </c>
      <c r="BH925">
        <v>-1</v>
      </c>
      <c r="BI925" t="s">
        <v>33923</v>
      </c>
      <c r="BJ925" t="s">
        <v>33924</v>
      </c>
      <c r="BK925">
        <v>0</v>
      </c>
      <c r="BL925" t="s">
        <v>85</v>
      </c>
      <c r="BM925" t="s">
        <v>33925</v>
      </c>
    </row>
    <row r="926" spans="1:65" x14ac:dyDescent="0.25">
      <c r="A926">
        <v>2014</v>
      </c>
      <c r="B926" t="s">
        <v>116</v>
      </c>
      <c r="C926" t="s">
        <v>130</v>
      </c>
      <c r="D926" t="s">
        <v>40478</v>
      </c>
      <c r="E926" t="s">
        <v>9910</v>
      </c>
      <c r="F926" t="s">
        <v>9911</v>
      </c>
      <c r="G926">
        <v>13</v>
      </c>
      <c r="H926" t="s">
        <v>41891</v>
      </c>
      <c r="I926" t="s">
        <v>105</v>
      </c>
      <c r="J926" t="s">
        <v>88</v>
      </c>
      <c r="K926">
        <v>3</v>
      </c>
      <c r="L926" t="s">
        <v>41838</v>
      </c>
      <c r="M926">
        <v>30000000</v>
      </c>
      <c r="N926" t="s">
        <v>41897</v>
      </c>
      <c r="O926" t="s">
        <v>34882</v>
      </c>
      <c r="P926" t="s">
        <v>90</v>
      </c>
      <c r="Q926" t="s">
        <v>43440</v>
      </c>
      <c r="R926" t="s">
        <v>43440</v>
      </c>
      <c r="S926" t="s">
        <v>43441</v>
      </c>
      <c r="T926" t="s">
        <v>34089</v>
      </c>
      <c r="U926" t="s">
        <v>34883</v>
      </c>
      <c r="V926" t="s">
        <v>34884</v>
      </c>
      <c r="W926" t="s">
        <v>34885</v>
      </c>
      <c r="X926">
        <v>14197851</v>
      </c>
      <c r="Y926" t="s">
        <v>74</v>
      </c>
      <c r="Z926" t="s">
        <v>75</v>
      </c>
      <c r="AA926">
        <v>0</v>
      </c>
      <c r="AB926" t="s">
        <v>76</v>
      </c>
      <c r="AC926">
        <v>0</v>
      </c>
      <c r="AD926" t="s">
        <v>76</v>
      </c>
      <c r="AE926">
        <v>3070730</v>
      </c>
      <c r="AF926" t="s">
        <v>41304</v>
      </c>
      <c r="AG926" t="s">
        <v>34886</v>
      </c>
      <c r="AH926" t="s">
        <v>34887</v>
      </c>
      <c r="AI926" t="s">
        <v>39472</v>
      </c>
      <c r="AJ926" t="s">
        <v>41304</v>
      </c>
      <c r="AK926" t="s">
        <v>34886</v>
      </c>
      <c r="AL926" t="s">
        <v>34887</v>
      </c>
      <c r="AM926">
        <v>2014</v>
      </c>
      <c r="AN926" s="1">
        <v>42003</v>
      </c>
      <c r="AO926" s="1">
        <v>42003</v>
      </c>
      <c r="AP926">
        <v>1</v>
      </c>
      <c r="AQ926" t="s">
        <v>81</v>
      </c>
      <c r="AR926" s="4">
        <f>IF(AQ926="M",AP926*30.42,AP926)</f>
        <v>30.42</v>
      </c>
      <c r="AS926">
        <v>0</v>
      </c>
      <c r="AT926" s="4">
        <f>AR926+AS926</f>
        <v>30.42</v>
      </c>
      <c r="AU926">
        <v>1</v>
      </c>
      <c r="AV926" s="1">
        <f>AO926+AT926</f>
        <v>42033.42</v>
      </c>
      <c r="AW926" s="1">
        <v>42063</v>
      </c>
      <c r="AX926" s="2">
        <f>IF(AV926&gt;=AW926,1,2)</f>
        <v>2</v>
      </c>
      <c r="AY926" s="2" t="str">
        <f>IF((AV926+10)&gt;=AW926,"SAVE","LATE")</f>
        <v>LATE</v>
      </c>
      <c r="AZ926" t="s">
        <v>82</v>
      </c>
      <c r="BA926" t="s">
        <v>1011</v>
      </c>
      <c r="BB926">
        <v>14188971</v>
      </c>
      <c r="BC926">
        <v>3007934</v>
      </c>
      <c r="BD926" s="9">
        <v>17196905</v>
      </c>
      <c r="BE926" t="s">
        <v>34888</v>
      </c>
      <c r="BF926">
        <v>0</v>
      </c>
      <c r="BG926" t="s">
        <v>70</v>
      </c>
      <c r="BH926">
        <v>-1</v>
      </c>
      <c r="BI926" t="s">
        <v>70</v>
      </c>
      <c r="BJ926" t="s">
        <v>70</v>
      </c>
      <c r="BK926">
        <v>0</v>
      </c>
      <c r="BL926" t="s">
        <v>85</v>
      </c>
      <c r="BM926" t="s">
        <v>34889</v>
      </c>
    </row>
    <row r="927" spans="1:65" x14ac:dyDescent="0.25">
      <c r="A927">
        <v>2014</v>
      </c>
      <c r="B927" t="s">
        <v>64</v>
      </c>
      <c r="C927" t="s">
        <v>290</v>
      </c>
      <c r="D927" t="s">
        <v>22318</v>
      </c>
      <c r="E927">
        <v>900523392</v>
      </c>
      <c r="F927" t="s">
        <v>22319</v>
      </c>
      <c r="G927">
        <v>11</v>
      </c>
      <c r="H927" t="s">
        <v>41839</v>
      </c>
      <c r="I927" t="s">
        <v>67</v>
      </c>
      <c r="J927" t="s">
        <v>88</v>
      </c>
      <c r="K927">
        <v>3</v>
      </c>
      <c r="L927" t="s">
        <v>41838</v>
      </c>
      <c r="M927">
        <v>72000000</v>
      </c>
      <c r="N927" t="s">
        <v>41840</v>
      </c>
      <c r="O927" t="s">
        <v>47090</v>
      </c>
      <c r="P927" t="s">
        <v>90</v>
      </c>
      <c r="Q927" t="s">
        <v>39286</v>
      </c>
      <c r="R927" t="s">
        <v>39286</v>
      </c>
      <c r="S927" t="s">
        <v>47091</v>
      </c>
      <c r="T927" s="3">
        <v>41801</v>
      </c>
      <c r="U927" t="s">
        <v>32463</v>
      </c>
      <c r="V927" t="s">
        <v>32464</v>
      </c>
      <c r="W927" t="s">
        <v>32465</v>
      </c>
      <c r="X927">
        <v>292425304</v>
      </c>
      <c r="Y927" t="s">
        <v>122</v>
      </c>
      <c r="Z927" t="s">
        <v>123</v>
      </c>
      <c r="AA927">
        <v>0</v>
      </c>
      <c r="AB927" t="s">
        <v>76</v>
      </c>
      <c r="AC927">
        <v>0</v>
      </c>
      <c r="AD927" t="s">
        <v>76</v>
      </c>
      <c r="AE927">
        <v>3054090</v>
      </c>
      <c r="AF927" t="s">
        <v>40104</v>
      </c>
      <c r="AG927" t="s">
        <v>32466</v>
      </c>
      <c r="AH927" t="s">
        <v>31688</v>
      </c>
      <c r="AI927" t="s">
        <v>39286</v>
      </c>
      <c r="AJ927" t="s">
        <v>41304</v>
      </c>
      <c r="AK927" t="s">
        <v>31328</v>
      </c>
      <c r="AL927" t="s">
        <v>31329</v>
      </c>
      <c r="AM927">
        <v>2014</v>
      </c>
      <c r="AN927" s="1">
        <v>41996</v>
      </c>
      <c r="AO927" s="1">
        <v>41996</v>
      </c>
      <c r="AP927">
        <v>8</v>
      </c>
      <c r="AQ927" t="s">
        <v>74</v>
      </c>
      <c r="AR927" s="4">
        <f>IF(AQ927="M",AP927*30.42,AP927)</f>
        <v>8</v>
      </c>
      <c r="AS927">
        <v>120</v>
      </c>
      <c r="AT927" s="4">
        <f>AR927+AS927</f>
        <v>128</v>
      </c>
      <c r="AU927">
        <v>4</v>
      </c>
      <c r="AV927" s="1">
        <f>AO927+AT927</f>
        <v>42124</v>
      </c>
      <c r="AW927" s="1">
        <v>42245</v>
      </c>
      <c r="AX927" s="2">
        <f>IF(AV927&gt;=AW927,1,2)</f>
        <v>2</v>
      </c>
      <c r="AY927" s="2" t="str">
        <f>IF((AV927+10)&gt;=AW927,"SAVE","LATE")</f>
        <v>LATE</v>
      </c>
      <c r="AZ927" t="s">
        <v>82</v>
      </c>
      <c r="BA927" t="s">
        <v>1011</v>
      </c>
      <c r="BB927">
        <v>292383102</v>
      </c>
      <c r="BC927">
        <v>45665113</v>
      </c>
      <c r="BD927" s="9">
        <v>338048215</v>
      </c>
      <c r="BE927" t="s">
        <v>32467</v>
      </c>
      <c r="BF927">
        <v>0</v>
      </c>
      <c r="BG927" t="s">
        <v>70</v>
      </c>
      <c r="BH927">
        <v>-1</v>
      </c>
      <c r="BI927" t="s">
        <v>31688</v>
      </c>
      <c r="BJ927" t="s">
        <v>31688</v>
      </c>
      <c r="BK927">
        <v>0</v>
      </c>
      <c r="BL927" t="s">
        <v>85</v>
      </c>
      <c r="BM927" t="s">
        <v>32468</v>
      </c>
    </row>
    <row r="928" spans="1:65" x14ac:dyDescent="0.25">
      <c r="A928">
        <v>2014</v>
      </c>
      <c r="B928" t="s">
        <v>64</v>
      </c>
      <c r="C928" t="s">
        <v>264</v>
      </c>
      <c r="D928" t="s">
        <v>40162</v>
      </c>
      <c r="E928">
        <v>860020227</v>
      </c>
      <c r="F928" t="s">
        <v>28259</v>
      </c>
      <c r="G928">
        <v>11</v>
      </c>
      <c r="H928" t="s">
        <v>41839</v>
      </c>
      <c r="I928" t="s">
        <v>67</v>
      </c>
      <c r="J928" t="s">
        <v>88</v>
      </c>
      <c r="K928">
        <v>3</v>
      </c>
      <c r="L928" t="s">
        <v>41838</v>
      </c>
      <c r="M928">
        <v>72000000</v>
      </c>
      <c r="N928" t="s">
        <v>41840</v>
      </c>
      <c r="O928" t="s">
        <v>43459</v>
      </c>
      <c r="P928" t="s">
        <v>90</v>
      </c>
      <c r="Q928" t="s">
        <v>39286</v>
      </c>
      <c r="R928" t="s">
        <v>39286</v>
      </c>
      <c r="S928" t="s">
        <v>39523</v>
      </c>
      <c r="T928" s="3">
        <v>41954</v>
      </c>
      <c r="U928" t="s">
        <v>28912</v>
      </c>
      <c r="V928" t="s">
        <v>28913</v>
      </c>
      <c r="W928" t="s">
        <v>28914</v>
      </c>
      <c r="X928">
        <v>4013281765</v>
      </c>
      <c r="Y928" t="s">
        <v>122</v>
      </c>
      <c r="Z928" t="s">
        <v>123</v>
      </c>
      <c r="AA928">
        <v>0</v>
      </c>
      <c r="AB928" t="s">
        <v>76</v>
      </c>
      <c r="AC928">
        <v>0</v>
      </c>
      <c r="AD928" t="s">
        <v>76</v>
      </c>
      <c r="AE928">
        <v>3066856</v>
      </c>
      <c r="AF928" t="s">
        <v>40104</v>
      </c>
      <c r="AG928" t="s">
        <v>28915</v>
      </c>
      <c r="AH928" t="s">
        <v>28916</v>
      </c>
      <c r="AI928" t="s">
        <v>39286</v>
      </c>
      <c r="AJ928" t="s">
        <v>41304</v>
      </c>
      <c r="AK928" t="s">
        <v>28917</v>
      </c>
      <c r="AL928" t="s">
        <v>28918</v>
      </c>
      <c r="AM928">
        <v>2014</v>
      </c>
      <c r="AN928" s="1">
        <v>42002</v>
      </c>
      <c r="AO928" s="1">
        <v>42004</v>
      </c>
      <c r="AP928">
        <v>8</v>
      </c>
      <c r="AQ928" t="s">
        <v>81</v>
      </c>
      <c r="AR928" s="4">
        <f>IF(AQ928="M",AP928*30.42,AP928)</f>
        <v>243.36</v>
      </c>
      <c r="AS928">
        <v>0</v>
      </c>
      <c r="AT928" s="4">
        <f>AR928+AS928</f>
        <v>243.36</v>
      </c>
      <c r="AU928">
        <v>2</v>
      </c>
      <c r="AV928" s="1">
        <f>AO928+AT928</f>
        <v>42247.360000000001</v>
      </c>
      <c r="AW928" s="1">
        <v>42305</v>
      </c>
      <c r="AX928" s="2">
        <f>IF(AV928&gt;=AW928,1,2)</f>
        <v>2</v>
      </c>
      <c r="AY928" s="2" t="str">
        <f>IF((AV928+10)&gt;=AW928,"SAVE","LATE")</f>
        <v>LATE</v>
      </c>
      <c r="AZ928" t="s">
        <v>82</v>
      </c>
      <c r="BA928" t="s">
        <v>1011</v>
      </c>
      <c r="BB928">
        <v>1668732161</v>
      </c>
      <c r="BC928">
        <v>295033810</v>
      </c>
      <c r="BD928" s="9">
        <v>1963765971</v>
      </c>
      <c r="BE928" t="s">
        <v>43460</v>
      </c>
      <c r="BF928">
        <v>0</v>
      </c>
      <c r="BG928" t="s">
        <v>70</v>
      </c>
      <c r="BH928">
        <v>-1</v>
      </c>
      <c r="BI928" t="s">
        <v>28919</v>
      </c>
      <c r="BJ928" t="s">
        <v>28920</v>
      </c>
      <c r="BK928">
        <v>0</v>
      </c>
      <c r="BL928" t="s">
        <v>85</v>
      </c>
      <c r="BM928" t="s">
        <v>28921</v>
      </c>
    </row>
    <row r="929" spans="1:65" x14ac:dyDescent="0.25">
      <c r="A929">
        <v>2014</v>
      </c>
      <c r="B929" t="s">
        <v>116</v>
      </c>
      <c r="C929" t="s">
        <v>290</v>
      </c>
      <c r="D929" t="s">
        <v>43389</v>
      </c>
      <c r="E929" t="s">
        <v>600</v>
      </c>
      <c r="F929" t="s">
        <v>601</v>
      </c>
      <c r="G929">
        <v>1</v>
      </c>
      <c r="H929" t="s">
        <v>46842</v>
      </c>
      <c r="I929" t="s">
        <v>105</v>
      </c>
      <c r="J929" t="s">
        <v>88</v>
      </c>
      <c r="K929">
        <v>3</v>
      </c>
      <c r="L929" t="s">
        <v>41838</v>
      </c>
      <c r="M929">
        <v>95000000</v>
      </c>
      <c r="N929" t="s">
        <v>40102</v>
      </c>
      <c r="O929" t="s">
        <v>43461</v>
      </c>
      <c r="P929" t="s">
        <v>90</v>
      </c>
      <c r="Q929" t="s">
        <v>1352</v>
      </c>
      <c r="R929" t="s">
        <v>1352</v>
      </c>
      <c r="S929" t="s">
        <v>39527</v>
      </c>
      <c r="T929" t="s">
        <v>27167</v>
      </c>
      <c r="U929" t="s">
        <v>27168</v>
      </c>
      <c r="V929" t="s">
        <v>27169</v>
      </c>
      <c r="W929" t="s">
        <v>27170</v>
      </c>
      <c r="X929">
        <v>7709000000</v>
      </c>
      <c r="Y929" t="s">
        <v>96</v>
      </c>
      <c r="Z929" t="s">
        <v>40103</v>
      </c>
      <c r="AA929">
        <v>0</v>
      </c>
      <c r="AB929" t="s">
        <v>76</v>
      </c>
      <c r="AC929">
        <v>0</v>
      </c>
      <c r="AD929" t="s">
        <v>76</v>
      </c>
      <c r="AE929">
        <v>4147714</v>
      </c>
      <c r="AF929" t="s">
        <v>40104</v>
      </c>
      <c r="AG929" t="s">
        <v>27171</v>
      </c>
      <c r="AH929" t="s">
        <v>27172</v>
      </c>
      <c r="AI929" t="s">
        <v>39472</v>
      </c>
      <c r="AJ929" t="s">
        <v>41304</v>
      </c>
      <c r="AK929" t="s">
        <v>27173</v>
      </c>
      <c r="AL929" t="s">
        <v>27174</v>
      </c>
      <c r="AM929">
        <v>2014</v>
      </c>
      <c r="AN929" s="1">
        <v>41862</v>
      </c>
      <c r="AO929" s="1">
        <v>41953</v>
      </c>
      <c r="AP929">
        <v>4</v>
      </c>
      <c r="AQ929" t="s">
        <v>81</v>
      </c>
      <c r="AR929" s="4">
        <f>IF(AQ929="M",AP929*30.42,AP929)</f>
        <v>121.68</v>
      </c>
      <c r="AS929">
        <v>110</v>
      </c>
      <c r="AT929" s="4">
        <f>AR929+AS929</f>
        <v>231.68</v>
      </c>
      <c r="AU929">
        <v>4</v>
      </c>
      <c r="AV929" s="1">
        <f>AO929+AT929</f>
        <v>42184.68</v>
      </c>
      <c r="AW929" s="1">
        <v>42305</v>
      </c>
      <c r="AX929" s="2">
        <f>IF(AV929&gt;=AW929,1,2)</f>
        <v>2</v>
      </c>
      <c r="AY929" s="2" t="str">
        <f>IF((AV929+10)&gt;=AW929,"SAVE","LATE")</f>
        <v>LATE</v>
      </c>
      <c r="AZ929" t="s">
        <v>82</v>
      </c>
      <c r="BA929" t="s">
        <v>1011</v>
      </c>
      <c r="BB929">
        <v>7708649640</v>
      </c>
      <c r="BC929">
        <v>0</v>
      </c>
      <c r="BD929" s="9">
        <v>7708649640</v>
      </c>
      <c r="BE929" t="s">
        <v>27175</v>
      </c>
      <c r="BF929">
        <v>0</v>
      </c>
      <c r="BG929" t="s">
        <v>70</v>
      </c>
      <c r="BH929">
        <v>-1</v>
      </c>
      <c r="BI929" t="s">
        <v>27176</v>
      </c>
      <c r="BJ929" t="s">
        <v>27177</v>
      </c>
      <c r="BK929">
        <v>0</v>
      </c>
      <c r="BL929" t="s">
        <v>85</v>
      </c>
      <c r="BM929" t="s">
        <v>27178</v>
      </c>
    </row>
    <row r="930" spans="1:65" x14ac:dyDescent="0.25">
      <c r="A930">
        <v>2014</v>
      </c>
      <c r="B930" t="s">
        <v>116</v>
      </c>
      <c r="C930" t="s">
        <v>130</v>
      </c>
      <c r="D930" t="s">
        <v>40488</v>
      </c>
      <c r="E930" t="s">
        <v>7481</v>
      </c>
      <c r="F930" t="s">
        <v>7482</v>
      </c>
      <c r="G930">
        <v>11</v>
      </c>
      <c r="H930" t="s">
        <v>41839</v>
      </c>
      <c r="I930" t="s">
        <v>105</v>
      </c>
      <c r="J930" t="s">
        <v>88</v>
      </c>
      <c r="K930">
        <v>3</v>
      </c>
      <c r="L930" t="s">
        <v>41838</v>
      </c>
      <c r="M930">
        <v>30000000</v>
      </c>
      <c r="N930" t="s">
        <v>41897</v>
      </c>
      <c r="O930" t="s">
        <v>39535</v>
      </c>
      <c r="P930" t="s">
        <v>90</v>
      </c>
      <c r="Q930" t="s">
        <v>7484</v>
      </c>
      <c r="R930" t="s">
        <v>7484</v>
      </c>
      <c r="S930" t="s">
        <v>39531</v>
      </c>
      <c r="T930" s="3">
        <v>41651</v>
      </c>
      <c r="U930" t="s">
        <v>33590</v>
      </c>
      <c r="V930" t="s">
        <v>33591</v>
      </c>
      <c r="W930" t="s">
        <v>33592</v>
      </c>
      <c r="X930">
        <v>146520772</v>
      </c>
      <c r="Y930" t="s">
        <v>74</v>
      </c>
      <c r="Z930" t="s">
        <v>75</v>
      </c>
      <c r="AA930">
        <v>0</v>
      </c>
      <c r="AB930" t="s">
        <v>76</v>
      </c>
      <c r="AC930">
        <v>0</v>
      </c>
      <c r="AD930" t="s">
        <v>76</v>
      </c>
      <c r="AE930">
        <v>3070248</v>
      </c>
      <c r="AF930" t="s">
        <v>145</v>
      </c>
      <c r="AG930" t="s">
        <v>33593</v>
      </c>
      <c r="AH930" t="s">
        <v>5284</v>
      </c>
      <c r="AI930" t="s">
        <v>39472</v>
      </c>
      <c r="AJ930" t="s">
        <v>41304</v>
      </c>
      <c r="AK930" t="s">
        <v>41460</v>
      </c>
      <c r="AL930" t="s">
        <v>41461</v>
      </c>
      <c r="AM930">
        <v>2014</v>
      </c>
      <c r="AN930" s="1">
        <v>41999</v>
      </c>
      <c r="AO930" s="1">
        <v>42003</v>
      </c>
      <c r="AP930">
        <v>2</v>
      </c>
      <c r="AQ930" t="s">
        <v>81</v>
      </c>
      <c r="AR930" s="4">
        <f>IF(AQ930="M",AP930*30.42,AP930)</f>
        <v>60.84</v>
      </c>
      <c r="AS930">
        <v>0</v>
      </c>
      <c r="AT930" s="4">
        <f>AR930+AS930</f>
        <v>60.84</v>
      </c>
      <c r="AU930">
        <v>4</v>
      </c>
      <c r="AV930" s="1">
        <f>AO930+AT930</f>
        <v>42063.839999999997</v>
      </c>
      <c r="AW930" s="1">
        <v>42185</v>
      </c>
      <c r="AX930" s="2">
        <f>IF(AV930&gt;=AW930,1,2)</f>
        <v>2</v>
      </c>
      <c r="AY930" s="2" t="str">
        <f>IF((AV930+10)&gt;=AW930,"SAVE","LATE")</f>
        <v>LATE</v>
      </c>
      <c r="AZ930" t="s">
        <v>82</v>
      </c>
      <c r="BA930" t="s">
        <v>1011</v>
      </c>
      <c r="BB930">
        <v>146506217</v>
      </c>
      <c r="BC930">
        <v>66899412</v>
      </c>
      <c r="BD930" s="9">
        <v>213405629</v>
      </c>
      <c r="BE930" t="s">
        <v>39535</v>
      </c>
      <c r="BF930">
        <v>0</v>
      </c>
      <c r="BG930" t="s">
        <v>70</v>
      </c>
      <c r="BH930">
        <v>-1</v>
      </c>
      <c r="BI930" t="s">
        <v>41462</v>
      </c>
      <c r="BJ930" t="s">
        <v>41463</v>
      </c>
      <c r="BK930">
        <v>0</v>
      </c>
      <c r="BL930" t="s">
        <v>85</v>
      </c>
      <c r="BM930" t="s">
        <v>33594</v>
      </c>
    </row>
    <row r="931" spans="1:65" x14ac:dyDescent="0.25">
      <c r="A931">
        <v>2014</v>
      </c>
      <c r="B931" t="s">
        <v>116</v>
      </c>
      <c r="C931" t="s">
        <v>117</v>
      </c>
      <c r="D931" t="s">
        <v>40495</v>
      </c>
      <c r="E931" t="s">
        <v>82</v>
      </c>
      <c r="F931" t="s">
        <v>34587</v>
      </c>
      <c r="G931">
        <v>11</v>
      </c>
      <c r="H931" t="s">
        <v>41839</v>
      </c>
      <c r="I931" t="s">
        <v>67</v>
      </c>
      <c r="J931" t="s">
        <v>88</v>
      </c>
      <c r="K931">
        <v>3</v>
      </c>
      <c r="L931" t="s">
        <v>41838</v>
      </c>
      <c r="M931">
        <v>72000000</v>
      </c>
      <c r="N931" t="s">
        <v>41840</v>
      </c>
      <c r="O931" t="s">
        <v>43470</v>
      </c>
      <c r="P931" t="s">
        <v>90</v>
      </c>
      <c r="Q931" t="s">
        <v>34588</v>
      </c>
      <c r="R931" t="s">
        <v>34588</v>
      </c>
      <c r="S931" t="s">
        <v>39548</v>
      </c>
      <c r="T931" s="3">
        <v>41862</v>
      </c>
      <c r="U931" t="s">
        <v>34589</v>
      </c>
      <c r="V931" t="s">
        <v>34590</v>
      </c>
      <c r="W931" t="s">
        <v>34591</v>
      </c>
      <c r="X931">
        <v>39400000</v>
      </c>
      <c r="Y931" t="s">
        <v>122</v>
      </c>
      <c r="Z931" t="s">
        <v>123</v>
      </c>
      <c r="AA931">
        <v>0</v>
      </c>
      <c r="AB931" t="s">
        <v>76</v>
      </c>
      <c r="AC931">
        <v>0</v>
      </c>
      <c r="AD931" t="s">
        <v>76</v>
      </c>
      <c r="AE931">
        <v>3261393</v>
      </c>
      <c r="AF931" t="s">
        <v>41304</v>
      </c>
      <c r="AG931" t="s">
        <v>34592</v>
      </c>
      <c r="AH931" t="s">
        <v>34593</v>
      </c>
      <c r="AI931" t="s">
        <v>39472</v>
      </c>
      <c r="AJ931" t="s">
        <v>41304</v>
      </c>
      <c r="AK931" t="s">
        <v>34592</v>
      </c>
      <c r="AL931" t="s">
        <v>34593</v>
      </c>
      <c r="AM931">
        <v>2014</v>
      </c>
      <c r="AN931" s="1">
        <v>41982</v>
      </c>
      <c r="AO931" s="1">
        <v>42035</v>
      </c>
      <c r="AP931">
        <v>2</v>
      </c>
      <c r="AQ931" t="s">
        <v>81</v>
      </c>
      <c r="AR931" s="4">
        <f>IF(AQ931="M",AP931*30.42,AP931)</f>
        <v>60.84</v>
      </c>
      <c r="AS931">
        <v>0</v>
      </c>
      <c r="AT931" s="4">
        <f>AR931+AS931</f>
        <v>60.84</v>
      </c>
      <c r="AU931">
        <v>2</v>
      </c>
      <c r="AV931" s="1">
        <f>AO931+AT931</f>
        <v>42095.839999999997</v>
      </c>
      <c r="AW931" s="1">
        <v>42155</v>
      </c>
      <c r="AX931" s="2">
        <f>IF(AV931&gt;=AW931,1,2)</f>
        <v>2</v>
      </c>
      <c r="AY931" s="2" t="str">
        <f>IF((AV931+10)&gt;=AW931,"SAVE","LATE")</f>
        <v>LATE</v>
      </c>
      <c r="AZ931" t="s">
        <v>82</v>
      </c>
      <c r="BA931" t="s">
        <v>1011</v>
      </c>
      <c r="BB931">
        <v>39399986</v>
      </c>
      <c r="BC931">
        <v>2250000</v>
      </c>
      <c r="BD931" s="9">
        <v>41649986</v>
      </c>
      <c r="BE931" t="s">
        <v>43471</v>
      </c>
      <c r="BF931">
        <v>0</v>
      </c>
      <c r="BG931" t="s">
        <v>70</v>
      </c>
      <c r="BH931">
        <v>-1</v>
      </c>
      <c r="BI931" t="s">
        <v>34593</v>
      </c>
      <c r="BJ931" t="s">
        <v>3833</v>
      </c>
      <c r="BK931">
        <v>0</v>
      </c>
      <c r="BL931" t="s">
        <v>85</v>
      </c>
      <c r="BM931" t="s">
        <v>34594</v>
      </c>
    </row>
    <row r="932" spans="1:65" x14ac:dyDescent="0.25">
      <c r="A932">
        <v>2014</v>
      </c>
      <c r="B932" t="s">
        <v>116</v>
      </c>
      <c r="C932" t="s">
        <v>130</v>
      </c>
      <c r="D932" t="s">
        <v>40496</v>
      </c>
      <c r="E932" t="s">
        <v>14230</v>
      </c>
      <c r="F932" t="s">
        <v>14231</v>
      </c>
      <c r="G932">
        <v>1</v>
      </c>
      <c r="H932" t="s">
        <v>46842</v>
      </c>
      <c r="I932" t="s">
        <v>105</v>
      </c>
      <c r="J932" t="s">
        <v>88</v>
      </c>
      <c r="K932">
        <v>3</v>
      </c>
      <c r="L932" t="s">
        <v>41838</v>
      </c>
      <c r="M932">
        <v>72000000</v>
      </c>
      <c r="N932" t="s">
        <v>41840</v>
      </c>
      <c r="O932" t="s">
        <v>32482</v>
      </c>
      <c r="P932" t="s">
        <v>90</v>
      </c>
      <c r="Q932" t="s">
        <v>14233</v>
      </c>
      <c r="R932" t="s">
        <v>14233</v>
      </c>
      <c r="S932" t="s">
        <v>39549</v>
      </c>
      <c r="T932" s="3">
        <v>41949</v>
      </c>
      <c r="U932" t="s">
        <v>32483</v>
      </c>
      <c r="V932" t="s">
        <v>32484</v>
      </c>
      <c r="W932">
        <v>2014044</v>
      </c>
      <c r="X932">
        <v>285046729</v>
      </c>
      <c r="Y932" t="s">
        <v>122</v>
      </c>
      <c r="Z932" t="s">
        <v>123</v>
      </c>
      <c r="AA932">
        <v>0</v>
      </c>
      <c r="AB932" t="s">
        <v>76</v>
      </c>
      <c r="AC932">
        <v>0</v>
      </c>
      <c r="AD932" t="s">
        <v>76</v>
      </c>
      <c r="AE932">
        <v>2659051</v>
      </c>
      <c r="AF932" t="s">
        <v>40104</v>
      </c>
      <c r="AG932" t="s">
        <v>32485</v>
      </c>
      <c r="AH932" t="s">
        <v>32486</v>
      </c>
      <c r="AI932" t="s">
        <v>39472</v>
      </c>
      <c r="AJ932" t="s">
        <v>41304</v>
      </c>
      <c r="AK932">
        <v>7288649</v>
      </c>
      <c r="AL932" t="s">
        <v>14240</v>
      </c>
      <c r="AM932">
        <v>2014</v>
      </c>
      <c r="AN932" s="1">
        <v>41852</v>
      </c>
      <c r="AO932" s="1">
        <v>41869</v>
      </c>
      <c r="AP932">
        <v>6</v>
      </c>
      <c r="AQ932" t="s">
        <v>81</v>
      </c>
      <c r="AR932" s="4">
        <f>IF(AQ932="M",AP932*30.42,AP932)</f>
        <v>182.52</v>
      </c>
      <c r="AS932">
        <v>0</v>
      </c>
      <c r="AT932" s="4">
        <f>AR932+AS932</f>
        <v>182.52</v>
      </c>
      <c r="AU932">
        <v>1</v>
      </c>
      <c r="AV932" s="1">
        <f>AO932+AT932</f>
        <v>42051.519999999997</v>
      </c>
      <c r="AW932" s="1">
        <v>42081</v>
      </c>
      <c r="AX932" s="2">
        <f>IF(AV932&gt;=AW932,1,2)</f>
        <v>2</v>
      </c>
      <c r="AY932" s="2" t="str">
        <f>IF((AV932+10)&gt;=AW932,"SAVE","LATE")</f>
        <v>LATE</v>
      </c>
      <c r="AZ932" t="s">
        <v>82</v>
      </c>
      <c r="BA932" t="s">
        <v>1011</v>
      </c>
      <c r="BB932">
        <v>285033739</v>
      </c>
      <c r="BC932">
        <v>130852344</v>
      </c>
      <c r="BD932" s="9">
        <v>415886083</v>
      </c>
      <c r="BE932" t="s">
        <v>32482</v>
      </c>
      <c r="BF932">
        <v>0</v>
      </c>
      <c r="BG932" t="s">
        <v>70</v>
      </c>
      <c r="BH932">
        <v>-1</v>
      </c>
      <c r="BI932" t="s">
        <v>32487</v>
      </c>
      <c r="BJ932" t="s">
        <v>32488</v>
      </c>
      <c r="BK932">
        <v>0</v>
      </c>
      <c r="BL932" t="s">
        <v>85</v>
      </c>
      <c r="BM932" t="s">
        <v>32489</v>
      </c>
    </row>
    <row r="933" spans="1:65" x14ac:dyDescent="0.25">
      <c r="A933">
        <v>2013</v>
      </c>
      <c r="B933" t="s">
        <v>116</v>
      </c>
      <c r="C933" t="s">
        <v>130</v>
      </c>
      <c r="D933" t="s">
        <v>40496</v>
      </c>
      <c r="E933" t="s">
        <v>14230</v>
      </c>
      <c r="F933" t="s">
        <v>14231</v>
      </c>
      <c r="G933">
        <v>1</v>
      </c>
      <c r="H933" t="s">
        <v>46842</v>
      </c>
      <c r="I933" t="s">
        <v>67</v>
      </c>
      <c r="J933" t="s">
        <v>88</v>
      </c>
      <c r="K933">
        <v>3</v>
      </c>
      <c r="L933" t="s">
        <v>41838</v>
      </c>
      <c r="M933">
        <v>72000000</v>
      </c>
      <c r="N933" t="s">
        <v>41840</v>
      </c>
      <c r="O933" t="s">
        <v>32943</v>
      </c>
      <c r="P933" t="s">
        <v>90</v>
      </c>
      <c r="Q933" t="s">
        <v>14233</v>
      </c>
      <c r="R933" t="s">
        <v>14233</v>
      </c>
      <c r="S933" t="s">
        <v>39549</v>
      </c>
      <c r="T933" t="s">
        <v>19586</v>
      </c>
      <c r="U933" t="s">
        <v>32944</v>
      </c>
      <c r="V933" t="s">
        <v>32945</v>
      </c>
      <c r="W933" t="s">
        <v>32946</v>
      </c>
      <c r="X933">
        <v>223449923</v>
      </c>
      <c r="Y933" t="s">
        <v>122</v>
      </c>
      <c r="Z933" t="s">
        <v>123</v>
      </c>
      <c r="AA933">
        <v>0</v>
      </c>
      <c r="AB933" t="s">
        <v>76</v>
      </c>
      <c r="AC933">
        <v>0</v>
      </c>
      <c r="AD933" t="s">
        <v>76</v>
      </c>
      <c r="AE933">
        <v>3668541</v>
      </c>
      <c r="AF933" t="s">
        <v>40104</v>
      </c>
      <c r="AG933" t="s">
        <v>32947</v>
      </c>
      <c r="AH933" t="s">
        <v>32486</v>
      </c>
      <c r="AI933" t="s">
        <v>39472</v>
      </c>
      <c r="AJ933" t="s">
        <v>41304</v>
      </c>
      <c r="AK933">
        <v>7227486</v>
      </c>
      <c r="AL933" t="s">
        <v>32948</v>
      </c>
      <c r="AM933">
        <v>2014</v>
      </c>
      <c r="AN933" s="1">
        <v>41705</v>
      </c>
      <c r="AO933" s="1">
        <v>41715</v>
      </c>
      <c r="AP933">
        <v>3</v>
      </c>
      <c r="AQ933" t="s">
        <v>81</v>
      </c>
      <c r="AR933" s="4">
        <f>IF(AQ933="M",AP933*30.42,AP933)</f>
        <v>91.26</v>
      </c>
      <c r="AS933">
        <v>0</v>
      </c>
      <c r="AT933" s="4">
        <f>AR933+AS933</f>
        <v>91.26</v>
      </c>
      <c r="AU933">
        <v>1</v>
      </c>
      <c r="AV933" s="1">
        <f>AO933+AT933</f>
        <v>41806.26</v>
      </c>
      <c r="AW933" s="1">
        <v>41837</v>
      </c>
      <c r="AX933" s="2">
        <f>IF(AV933&gt;=AW933,1,2)</f>
        <v>2</v>
      </c>
      <c r="AY933" s="2" t="str">
        <f>IF((AV933+10)&gt;=AW933,"SAVE","LATE")</f>
        <v>LATE</v>
      </c>
      <c r="AZ933" t="s">
        <v>82</v>
      </c>
      <c r="BA933" t="s">
        <v>1011</v>
      </c>
      <c r="BB933">
        <v>223094822</v>
      </c>
      <c r="BC933">
        <v>9747293</v>
      </c>
      <c r="BD933" s="9">
        <v>232842115</v>
      </c>
      <c r="BE933" t="s">
        <v>32943</v>
      </c>
      <c r="BF933">
        <v>0</v>
      </c>
      <c r="BG933" t="s">
        <v>70</v>
      </c>
      <c r="BH933">
        <v>-1</v>
      </c>
      <c r="BI933" t="s">
        <v>32949</v>
      </c>
      <c r="BJ933" t="s">
        <v>32950</v>
      </c>
      <c r="BK933">
        <v>0</v>
      </c>
      <c r="BL933" t="s">
        <v>85</v>
      </c>
      <c r="BM933" t="s">
        <v>32951</v>
      </c>
    </row>
    <row r="934" spans="1:65" x14ac:dyDescent="0.25">
      <c r="A934">
        <v>2014</v>
      </c>
      <c r="B934" t="s">
        <v>116</v>
      </c>
      <c r="C934" t="s">
        <v>130</v>
      </c>
      <c r="D934" t="s">
        <v>40497</v>
      </c>
      <c r="E934" t="s">
        <v>18194</v>
      </c>
      <c r="F934" t="s">
        <v>18195</v>
      </c>
      <c r="G934">
        <v>1</v>
      </c>
      <c r="H934" t="s">
        <v>46842</v>
      </c>
      <c r="I934" t="s">
        <v>67</v>
      </c>
      <c r="J934" t="s">
        <v>88</v>
      </c>
      <c r="K934">
        <v>3</v>
      </c>
      <c r="L934" t="s">
        <v>41838</v>
      </c>
      <c r="M934">
        <v>95000000</v>
      </c>
      <c r="N934" t="s">
        <v>40102</v>
      </c>
      <c r="O934" t="s">
        <v>32868</v>
      </c>
      <c r="P934" t="s">
        <v>90</v>
      </c>
      <c r="Q934" t="s">
        <v>18196</v>
      </c>
      <c r="R934" t="s">
        <v>18196</v>
      </c>
      <c r="S934" t="s">
        <v>39552</v>
      </c>
      <c r="T934" t="s">
        <v>29085</v>
      </c>
      <c r="U934" t="s">
        <v>32869</v>
      </c>
      <c r="V934" t="s">
        <v>32870</v>
      </c>
      <c r="W934" t="s">
        <v>32871</v>
      </c>
      <c r="X934">
        <v>234828553</v>
      </c>
      <c r="Y934" t="s">
        <v>96</v>
      </c>
      <c r="Z934" t="s">
        <v>40103</v>
      </c>
      <c r="AA934">
        <v>0</v>
      </c>
      <c r="AB934" t="s">
        <v>76</v>
      </c>
      <c r="AC934">
        <v>0</v>
      </c>
      <c r="AD934" t="s">
        <v>76</v>
      </c>
      <c r="AE934">
        <v>2991084</v>
      </c>
      <c r="AF934" t="s">
        <v>40104</v>
      </c>
      <c r="AG934" t="s">
        <v>32872</v>
      </c>
      <c r="AH934" t="s">
        <v>32873</v>
      </c>
      <c r="AI934" t="s">
        <v>39472</v>
      </c>
      <c r="AJ934" t="s">
        <v>41304</v>
      </c>
      <c r="AK934" t="s">
        <v>32874</v>
      </c>
      <c r="AL934" t="s">
        <v>32875</v>
      </c>
      <c r="AM934">
        <v>2014</v>
      </c>
      <c r="AN934" s="1">
        <v>41978</v>
      </c>
      <c r="AO934" s="1">
        <v>41978</v>
      </c>
      <c r="AP934">
        <v>20</v>
      </c>
      <c r="AQ934" t="s">
        <v>74</v>
      </c>
      <c r="AR934" s="4">
        <f>IF(AQ934="M",AP934*30.42,AP934)</f>
        <v>20</v>
      </c>
      <c r="AS934">
        <v>0</v>
      </c>
      <c r="AT934" s="4">
        <f>AR934+AS934</f>
        <v>20</v>
      </c>
      <c r="AU934">
        <v>1</v>
      </c>
      <c r="AV934" s="1">
        <f>AO934+AT934</f>
        <v>41998</v>
      </c>
      <c r="AW934" s="1">
        <v>42029</v>
      </c>
      <c r="AX934" s="2">
        <f>IF(AV934&gt;=AW934,1,2)</f>
        <v>2</v>
      </c>
      <c r="AY934" s="2" t="str">
        <f>IF((AV934+10)&gt;=AW934,"SAVE","LATE")</f>
        <v>LATE</v>
      </c>
      <c r="AZ934" t="s">
        <v>82</v>
      </c>
      <c r="BA934" t="s">
        <v>1011</v>
      </c>
      <c r="BB934">
        <v>234828553</v>
      </c>
      <c r="BC934">
        <v>0</v>
      </c>
      <c r="BD934" s="9">
        <v>234828553</v>
      </c>
      <c r="BE934" t="s">
        <v>32868</v>
      </c>
      <c r="BF934">
        <v>0</v>
      </c>
      <c r="BG934" t="s">
        <v>70</v>
      </c>
      <c r="BH934">
        <v>-1</v>
      </c>
      <c r="BI934" t="s">
        <v>32876</v>
      </c>
      <c r="BJ934" t="s">
        <v>27540</v>
      </c>
      <c r="BK934">
        <v>0</v>
      </c>
      <c r="BL934" t="s">
        <v>85</v>
      </c>
      <c r="BM934" t="s">
        <v>32877</v>
      </c>
    </row>
    <row r="935" spans="1:65" x14ac:dyDescent="0.25">
      <c r="A935">
        <v>2014</v>
      </c>
      <c r="B935" t="s">
        <v>116</v>
      </c>
      <c r="C935" t="s">
        <v>130</v>
      </c>
      <c r="D935" t="s">
        <v>40497</v>
      </c>
      <c r="E935" t="s">
        <v>18194</v>
      </c>
      <c r="F935" t="s">
        <v>18195</v>
      </c>
      <c r="G935">
        <v>11</v>
      </c>
      <c r="H935" t="s">
        <v>41839</v>
      </c>
      <c r="I935" t="s">
        <v>67</v>
      </c>
      <c r="J935" t="s">
        <v>88</v>
      </c>
      <c r="K935">
        <v>3</v>
      </c>
      <c r="L935" t="s">
        <v>41838</v>
      </c>
      <c r="M935">
        <v>95000000</v>
      </c>
      <c r="N935" t="s">
        <v>40102</v>
      </c>
      <c r="O935" t="s">
        <v>33335</v>
      </c>
      <c r="P935" t="s">
        <v>90</v>
      </c>
      <c r="Q935" t="s">
        <v>18196</v>
      </c>
      <c r="R935" t="s">
        <v>18196</v>
      </c>
      <c r="S935" t="s">
        <v>39552</v>
      </c>
      <c r="T935" t="s">
        <v>29887</v>
      </c>
      <c r="U935" t="s">
        <v>33336</v>
      </c>
      <c r="V935" t="s">
        <v>33337</v>
      </c>
      <c r="W935" t="s">
        <v>33338</v>
      </c>
      <c r="X935">
        <v>168423621</v>
      </c>
      <c r="Y935" t="s">
        <v>96</v>
      </c>
      <c r="Z935" t="s">
        <v>40103</v>
      </c>
      <c r="AA935">
        <v>0</v>
      </c>
      <c r="AB935" t="s">
        <v>76</v>
      </c>
      <c r="AC935">
        <v>0</v>
      </c>
      <c r="AD935" t="s">
        <v>76</v>
      </c>
      <c r="AE935">
        <v>2839384</v>
      </c>
      <c r="AF935" t="s">
        <v>41304</v>
      </c>
      <c r="AG935">
        <v>4236620</v>
      </c>
      <c r="AH935" t="s">
        <v>33339</v>
      </c>
      <c r="AI935" t="s">
        <v>39472</v>
      </c>
      <c r="AJ935" t="s">
        <v>41304</v>
      </c>
      <c r="AK935">
        <v>4236620</v>
      </c>
      <c r="AL935" t="s">
        <v>33339</v>
      </c>
      <c r="AM935">
        <v>2014</v>
      </c>
      <c r="AN935" s="1">
        <v>41898</v>
      </c>
      <c r="AO935" s="1">
        <v>41901</v>
      </c>
      <c r="AP935">
        <v>3</v>
      </c>
      <c r="AQ935" t="s">
        <v>81</v>
      </c>
      <c r="AR935" s="4">
        <f>IF(AQ935="M",AP935*30.42,AP935)</f>
        <v>91.26</v>
      </c>
      <c r="AS935">
        <v>0</v>
      </c>
      <c r="AT935" s="4">
        <f>AR935+AS935</f>
        <v>91.26</v>
      </c>
      <c r="AU935">
        <v>1</v>
      </c>
      <c r="AV935" s="1">
        <f>AO935+AT935</f>
        <v>41992.26</v>
      </c>
      <c r="AW935" s="1">
        <v>42023</v>
      </c>
      <c r="AX935" s="2">
        <f>IF(AV935&gt;=AW935,1,2)</f>
        <v>2</v>
      </c>
      <c r="AY935" s="2" t="str">
        <f>IF((AV935+10)&gt;=AW935,"SAVE","LATE")</f>
        <v>LATE</v>
      </c>
      <c r="AZ935" t="s">
        <v>82</v>
      </c>
      <c r="BA935" t="s">
        <v>1011</v>
      </c>
      <c r="BB935">
        <v>168416606</v>
      </c>
      <c r="BC935">
        <v>0</v>
      </c>
      <c r="BD935" s="9">
        <v>168416606</v>
      </c>
      <c r="BE935" t="s">
        <v>43476</v>
      </c>
      <c r="BF935">
        <v>0</v>
      </c>
      <c r="BG935" t="s">
        <v>70</v>
      </c>
      <c r="BH935">
        <v>-1</v>
      </c>
      <c r="BI935" t="s">
        <v>33340</v>
      </c>
      <c r="BJ935" t="s">
        <v>30245</v>
      </c>
      <c r="BK935">
        <v>0</v>
      </c>
      <c r="BL935" t="s">
        <v>85</v>
      </c>
      <c r="BM935" t="s">
        <v>33341</v>
      </c>
    </row>
    <row r="936" spans="1:65" x14ac:dyDescent="0.25">
      <c r="A936">
        <v>2014</v>
      </c>
      <c r="B936" t="s">
        <v>116</v>
      </c>
      <c r="C936" t="s">
        <v>117</v>
      </c>
      <c r="D936" t="s">
        <v>43482</v>
      </c>
      <c r="E936" t="s">
        <v>34796</v>
      </c>
      <c r="F936" t="s">
        <v>34797</v>
      </c>
      <c r="G936">
        <v>13</v>
      </c>
      <c r="H936" t="s">
        <v>41891</v>
      </c>
      <c r="I936" t="s">
        <v>67</v>
      </c>
      <c r="J936" t="s">
        <v>88</v>
      </c>
      <c r="K936">
        <v>3</v>
      </c>
      <c r="L936" t="s">
        <v>41838</v>
      </c>
      <c r="M936">
        <v>76000000</v>
      </c>
      <c r="N936" t="s">
        <v>42645</v>
      </c>
      <c r="O936" t="s">
        <v>34798</v>
      </c>
      <c r="P936" t="s">
        <v>90</v>
      </c>
      <c r="Q936" t="s">
        <v>3342</v>
      </c>
      <c r="R936" t="s">
        <v>3342</v>
      </c>
      <c r="S936" t="s">
        <v>39554</v>
      </c>
      <c r="T936" s="3">
        <v>41732</v>
      </c>
      <c r="U936" t="s">
        <v>34799</v>
      </c>
      <c r="V936" t="s">
        <v>29739</v>
      </c>
      <c r="W936" t="s">
        <v>34698</v>
      </c>
      <c r="X936">
        <v>17133134</v>
      </c>
      <c r="Y936" t="s">
        <v>122</v>
      </c>
      <c r="Z936" t="s">
        <v>123</v>
      </c>
      <c r="AA936">
        <v>0</v>
      </c>
      <c r="AB936" t="s">
        <v>76</v>
      </c>
      <c r="AC936">
        <v>0</v>
      </c>
      <c r="AD936" t="s">
        <v>76</v>
      </c>
      <c r="AE936">
        <v>2448426</v>
      </c>
      <c r="AF936" t="s">
        <v>145</v>
      </c>
      <c r="AG936" t="s">
        <v>34800</v>
      </c>
      <c r="AH936" t="s">
        <v>34801</v>
      </c>
      <c r="AI936" t="s">
        <v>39472</v>
      </c>
      <c r="AJ936" t="s">
        <v>41304</v>
      </c>
      <c r="AK936">
        <v>23753393</v>
      </c>
      <c r="AL936" t="s">
        <v>34801</v>
      </c>
      <c r="AM936">
        <v>2014</v>
      </c>
      <c r="AN936" s="1">
        <v>41705</v>
      </c>
      <c r="AO936" s="1">
        <v>41705</v>
      </c>
      <c r="AP936">
        <v>3</v>
      </c>
      <c r="AQ936" t="s">
        <v>81</v>
      </c>
      <c r="AR936" s="4">
        <f>IF(AQ936="M",AP936*30.42,AP936)</f>
        <v>91.26</v>
      </c>
      <c r="AS936">
        <v>0</v>
      </c>
      <c r="AT936" s="4">
        <f>AR936+AS936</f>
        <v>91.26</v>
      </c>
      <c r="AU936">
        <v>3</v>
      </c>
      <c r="AV936" s="1">
        <f>AO936+AT936</f>
        <v>41796.26</v>
      </c>
      <c r="AW936" s="1">
        <v>41889</v>
      </c>
      <c r="AX936" s="2">
        <f>IF(AV936&gt;=AW936,1,2)</f>
        <v>2</v>
      </c>
      <c r="AY936" s="2" t="str">
        <f>IF((AV936+10)&gt;=AW936,"SAVE","LATE")</f>
        <v>LATE</v>
      </c>
      <c r="AZ936" t="s">
        <v>82</v>
      </c>
      <c r="BA936" t="s">
        <v>1011</v>
      </c>
      <c r="BB936">
        <v>17133134</v>
      </c>
      <c r="BC936">
        <v>8565438</v>
      </c>
      <c r="BD936" s="9">
        <v>25698572</v>
      </c>
      <c r="BE936" t="s">
        <v>34802</v>
      </c>
      <c r="BF936">
        <v>0</v>
      </c>
      <c r="BG936" t="s">
        <v>70</v>
      </c>
      <c r="BH936">
        <v>-1</v>
      </c>
      <c r="BI936" t="s">
        <v>70</v>
      </c>
      <c r="BJ936" t="s">
        <v>70</v>
      </c>
      <c r="BK936">
        <v>0</v>
      </c>
      <c r="BL936" t="s">
        <v>85</v>
      </c>
      <c r="BM936" t="s">
        <v>34803</v>
      </c>
    </row>
    <row r="937" spans="1:65" x14ac:dyDescent="0.25">
      <c r="A937">
        <v>2014</v>
      </c>
      <c r="B937" t="s">
        <v>116</v>
      </c>
      <c r="C937" t="s">
        <v>117</v>
      </c>
      <c r="D937" t="s">
        <v>43482</v>
      </c>
      <c r="E937" t="s">
        <v>34796</v>
      </c>
      <c r="F937" t="s">
        <v>34797</v>
      </c>
      <c r="G937">
        <v>13</v>
      </c>
      <c r="H937" t="s">
        <v>41891</v>
      </c>
      <c r="I937" t="s">
        <v>67</v>
      </c>
      <c r="J937" t="s">
        <v>88</v>
      </c>
      <c r="K937">
        <v>3</v>
      </c>
      <c r="L937" t="s">
        <v>41838</v>
      </c>
      <c r="M937">
        <v>30000000</v>
      </c>
      <c r="N937" t="s">
        <v>41897</v>
      </c>
      <c r="O937" t="s">
        <v>43483</v>
      </c>
      <c r="P937" t="s">
        <v>90</v>
      </c>
      <c r="Q937" t="s">
        <v>3342</v>
      </c>
      <c r="R937" t="s">
        <v>3342</v>
      </c>
      <c r="S937" t="s">
        <v>39554</v>
      </c>
      <c r="T937" s="3">
        <v>41886</v>
      </c>
      <c r="U937" t="s">
        <v>34804</v>
      </c>
      <c r="V937" t="s">
        <v>29954</v>
      </c>
      <c r="W937" s="5">
        <v>41671</v>
      </c>
      <c r="X937">
        <v>17105000</v>
      </c>
      <c r="Y937" t="s">
        <v>74</v>
      </c>
      <c r="Z937" t="s">
        <v>75</v>
      </c>
      <c r="AA937">
        <v>0</v>
      </c>
      <c r="AB937" t="s">
        <v>76</v>
      </c>
      <c r="AC937">
        <v>0</v>
      </c>
      <c r="AD937" t="s">
        <v>76</v>
      </c>
      <c r="AE937">
        <v>2893316</v>
      </c>
      <c r="AF937" t="s">
        <v>41304</v>
      </c>
      <c r="AG937" t="s">
        <v>34800</v>
      </c>
      <c r="AH937" t="s">
        <v>34805</v>
      </c>
      <c r="AI937" t="s">
        <v>39472</v>
      </c>
      <c r="AJ937" t="s">
        <v>41304</v>
      </c>
      <c r="AK937">
        <v>23753393</v>
      </c>
      <c r="AL937" t="s">
        <v>34801</v>
      </c>
      <c r="AM937">
        <v>2014</v>
      </c>
      <c r="AN937" s="1">
        <v>41744</v>
      </c>
      <c r="AO937" s="1">
        <v>41744</v>
      </c>
      <c r="AP937">
        <v>3</v>
      </c>
      <c r="AQ937" t="s">
        <v>81</v>
      </c>
      <c r="AR937" s="4">
        <f>IF(AQ937="M",AP937*30.42,AP937)</f>
        <v>91.26</v>
      </c>
      <c r="AS937">
        <v>0</v>
      </c>
      <c r="AT937" s="4">
        <f>AR937+AS937</f>
        <v>91.26</v>
      </c>
      <c r="AU937">
        <v>3</v>
      </c>
      <c r="AV937" s="1">
        <f>AO937+AT937</f>
        <v>41835.26</v>
      </c>
      <c r="AW937" s="1">
        <v>41927</v>
      </c>
      <c r="AX937" s="2">
        <f>IF(AV937&gt;=AW937,1,2)</f>
        <v>2</v>
      </c>
      <c r="AY937" s="2" t="str">
        <f>IF((AV937+10)&gt;=AW937,"SAVE","LATE")</f>
        <v>LATE</v>
      </c>
      <c r="AZ937" t="s">
        <v>82</v>
      </c>
      <c r="BA937" t="s">
        <v>1011</v>
      </c>
      <c r="BB937">
        <v>17105000</v>
      </c>
      <c r="BC937">
        <v>8560000</v>
      </c>
      <c r="BD937" s="9">
        <v>25665000</v>
      </c>
      <c r="BE937" t="s">
        <v>34806</v>
      </c>
      <c r="BF937">
        <v>0</v>
      </c>
      <c r="BG937" t="s">
        <v>70</v>
      </c>
      <c r="BH937">
        <v>-1</v>
      </c>
      <c r="BI937" t="s">
        <v>70</v>
      </c>
      <c r="BJ937" t="s">
        <v>70</v>
      </c>
      <c r="BK937">
        <v>0</v>
      </c>
      <c r="BL937" t="s">
        <v>85</v>
      </c>
      <c r="BM937" t="s">
        <v>34807</v>
      </c>
    </row>
    <row r="938" spans="1:65" x14ac:dyDescent="0.25">
      <c r="A938">
        <v>2014</v>
      </c>
      <c r="B938" t="s">
        <v>116</v>
      </c>
      <c r="C938" t="s">
        <v>130</v>
      </c>
      <c r="D938" t="s">
        <v>40506</v>
      </c>
      <c r="E938" t="s">
        <v>5249</v>
      </c>
      <c r="F938" t="s">
        <v>5250</v>
      </c>
      <c r="G938">
        <v>1</v>
      </c>
      <c r="H938" t="s">
        <v>46842</v>
      </c>
      <c r="I938" t="s">
        <v>105</v>
      </c>
      <c r="J938" t="s">
        <v>88</v>
      </c>
      <c r="K938">
        <v>3</v>
      </c>
      <c r="L938" t="s">
        <v>41838</v>
      </c>
      <c r="M938">
        <v>95000000</v>
      </c>
      <c r="N938" t="s">
        <v>40102</v>
      </c>
      <c r="O938" t="s">
        <v>39566</v>
      </c>
      <c r="P938" t="s">
        <v>90</v>
      </c>
      <c r="Q938" t="s">
        <v>39559</v>
      </c>
      <c r="R938" t="s">
        <v>39559</v>
      </c>
      <c r="S938" t="s">
        <v>39560</v>
      </c>
      <c r="T938" t="s">
        <v>25865</v>
      </c>
      <c r="U938" t="s">
        <v>31488</v>
      </c>
      <c r="V938" t="s">
        <v>31489</v>
      </c>
      <c r="W938" t="s">
        <v>31490</v>
      </c>
      <c r="X938">
        <v>450000000</v>
      </c>
      <c r="Y938" t="s">
        <v>96</v>
      </c>
      <c r="Z938" t="s">
        <v>40103</v>
      </c>
      <c r="AA938">
        <v>0</v>
      </c>
      <c r="AB938" t="s">
        <v>76</v>
      </c>
      <c r="AC938">
        <v>0</v>
      </c>
      <c r="AD938" t="s">
        <v>76</v>
      </c>
      <c r="AE938">
        <v>2548043</v>
      </c>
      <c r="AF938" t="s">
        <v>40104</v>
      </c>
      <c r="AG938" t="s">
        <v>31491</v>
      </c>
      <c r="AH938" t="s">
        <v>31492</v>
      </c>
      <c r="AI938" t="s">
        <v>159</v>
      </c>
      <c r="AJ938" t="s">
        <v>41304</v>
      </c>
      <c r="AK938">
        <v>91471952</v>
      </c>
      <c r="AL938" t="s">
        <v>21027</v>
      </c>
      <c r="AM938">
        <v>2014</v>
      </c>
      <c r="AN938" s="1">
        <v>41808</v>
      </c>
      <c r="AO938" s="1">
        <v>41821</v>
      </c>
      <c r="AP938">
        <v>4</v>
      </c>
      <c r="AQ938" t="s">
        <v>81</v>
      </c>
      <c r="AR938" s="4">
        <f>IF(AQ938="M",AP938*30.42,AP938)</f>
        <v>121.68</v>
      </c>
      <c r="AS938">
        <v>0</v>
      </c>
      <c r="AT938" s="4">
        <f>AR938+AS938</f>
        <v>121.68</v>
      </c>
      <c r="AU938">
        <v>2</v>
      </c>
      <c r="AV938" s="1">
        <f>AO938+AT938</f>
        <v>41942.68</v>
      </c>
      <c r="AW938" s="1">
        <v>42005</v>
      </c>
      <c r="AX938" s="2">
        <f>IF(AV938&gt;=AW938,1,2)</f>
        <v>2</v>
      </c>
      <c r="AY938" s="2" t="str">
        <f>IF((AV938+10)&gt;=AW938,"SAVE","LATE")</f>
        <v>LATE</v>
      </c>
      <c r="AZ938" t="s">
        <v>82</v>
      </c>
      <c r="BA938" t="s">
        <v>1011</v>
      </c>
      <c r="BB938">
        <v>449844744</v>
      </c>
      <c r="BC938">
        <v>0</v>
      </c>
      <c r="BD938" s="9">
        <v>449844744</v>
      </c>
      <c r="BE938" t="s">
        <v>39567</v>
      </c>
      <c r="BF938">
        <v>0</v>
      </c>
      <c r="BG938" t="s">
        <v>70</v>
      </c>
      <c r="BH938">
        <v>-1</v>
      </c>
      <c r="BI938" t="s">
        <v>31493</v>
      </c>
      <c r="BJ938" t="s">
        <v>31494</v>
      </c>
      <c r="BK938">
        <v>0</v>
      </c>
      <c r="BL938" t="s">
        <v>85</v>
      </c>
      <c r="BM938" t="s">
        <v>31495</v>
      </c>
    </row>
    <row r="939" spans="1:65" x14ac:dyDescent="0.25">
      <c r="A939">
        <v>2014</v>
      </c>
      <c r="B939" t="s">
        <v>116</v>
      </c>
      <c r="C939" t="s">
        <v>130</v>
      </c>
      <c r="D939" t="s">
        <v>40506</v>
      </c>
      <c r="E939" t="s">
        <v>5249</v>
      </c>
      <c r="F939" t="s">
        <v>5250</v>
      </c>
      <c r="G939">
        <v>1</v>
      </c>
      <c r="H939" t="s">
        <v>46842</v>
      </c>
      <c r="I939" t="s">
        <v>105</v>
      </c>
      <c r="J939" t="s">
        <v>88</v>
      </c>
      <c r="K939">
        <v>3</v>
      </c>
      <c r="L939" t="s">
        <v>41838</v>
      </c>
      <c r="M939">
        <v>95000000</v>
      </c>
      <c r="N939" t="s">
        <v>40102</v>
      </c>
      <c r="O939" t="s">
        <v>39568</v>
      </c>
      <c r="P939" t="s">
        <v>90</v>
      </c>
      <c r="Q939" t="s">
        <v>39559</v>
      </c>
      <c r="R939" t="s">
        <v>39559</v>
      </c>
      <c r="S939" t="s">
        <v>39560</v>
      </c>
      <c r="T939" t="s">
        <v>25865</v>
      </c>
      <c r="U939" t="s">
        <v>31496</v>
      </c>
      <c r="V939" t="s">
        <v>31497</v>
      </c>
      <c r="W939" t="s">
        <v>31498</v>
      </c>
      <c r="X939">
        <v>450000000</v>
      </c>
      <c r="Y939" t="s">
        <v>96</v>
      </c>
      <c r="Z939" t="s">
        <v>40103</v>
      </c>
      <c r="AA939">
        <v>0</v>
      </c>
      <c r="AB939" t="s">
        <v>76</v>
      </c>
      <c r="AC939">
        <v>0</v>
      </c>
      <c r="AD939" t="s">
        <v>76</v>
      </c>
      <c r="AE939">
        <v>2547945</v>
      </c>
      <c r="AF939" t="s">
        <v>40104</v>
      </c>
      <c r="AG939" t="s">
        <v>31499</v>
      </c>
      <c r="AH939" t="s">
        <v>31500</v>
      </c>
      <c r="AI939" t="s">
        <v>159</v>
      </c>
      <c r="AJ939" t="s">
        <v>41304</v>
      </c>
      <c r="AK939">
        <v>91471952</v>
      </c>
      <c r="AL939" t="s">
        <v>21027</v>
      </c>
      <c r="AM939">
        <v>2014</v>
      </c>
      <c r="AN939" s="1">
        <v>41808</v>
      </c>
      <c r="AO939" s="1">
        <v>41821</v>
      </c>
      <c r="AP939">
        <v>4</v>
      </c>
      <c r="AQ939" t="s">
        <v>81</v>
      </c>
      <c r="AR939" s="4">
        <f>IF(AQ939="M",AP939*30.42,AP939)</f>
        <v>121.68</v>
      </c>
      <c r="AS939">
        <v>0</v>
      </c>
      <c r="AT939" s="4">
        <f>AR939+AS939</f>
        <v>121.68</v>
      </c>
      <c r="AU939">
        <v>3</v>
      </c>
      <c r="AV939" s="1">
        <f>AO939+AT939</f>
        <v>41942.68</v>
      </c>
      <c r="AW939" s="1">
        <v>42036</v>
      </c>
      <c r="AX939" s="2">
        <f>IF(AV939&gt;=AW939,1,2)</f>
        <v>2</v>
      </c>
      <c r="AY939" s="2" t="str">
        <f>IF((AV939+10)&gt;=AW939,"SAVE","LATE")</f>
        <v>LATE</v>
      </c>
      <c r="AZ939" t="s">
        <v>82</v>
      </c>
      <c r="BA939" t="s">
        <v>1011</v>
      </c>
      <c r="BB939">
        <v>449841124</v>
      </c>
      <c r="BC939">
        <v>0</v>
      </c>
      <c r="BD939" s="9">
        <v>449841124</v>
      </c>
      <c r="BE939" t="s">
        <v>39568</v>
      </c>
      <c r="BF939">
        <v>0</v>
      </c>
      <c r="BG939" t="s">
        <v>70</v>
      </c>
      <c r="BH939">
        <v>-1</v>
      </c>
      <c r="BI939" t="s">
        <v>31501</v>
      </c>
      <c r="BJ939" t="s">
        <v>31502</v>
      </c>
      <c r="BK939">
        <v>0</v>
      </c>
      <c r="BL939" t="s">
        <v>85</v>
      </c>
      <c r="BM939" t="s">
        <v>31503</v>
      </c>
    </row>
    <row r="940" spans="1:65" x14ac:dyDescent="0.25">
      <c r="A940">
        <v>2014</v>
      </c>
      <c r="B940" t="s">
        <v>116</v>
      </c>
      <c r="C940" t="s">
        <v>130</v>
      </c>
      <c r="D940" t="s">
        <v>40506</v>
      </c>
      <c r="E940" t="s">
        <v>5249</v>
      </c>
      <c r="F940" t="s">
        <v>5250</v>
      </c>
      <c r="G940">
        <v>1</v>
      </c>
      <c r="H940" t="s">
        <v>46842</v>
      </c>
      <c r="I940" t="s">
        <v>105</v>
      </c>
      <c r="J940" t="s">
        <v>88</v>
      </c>
      <c r="K940">
        <v>3</v>
      </c>
      <c r="L940" t="s">
        <v>41838</v>
      </c>
      <c r="M940">
        <v>95000000</v>
      </c>
      <c r="N940" t="s">
        <v>40102</v>
      </c>
      <c r="O940" t="s">
        <v>39569</v>
      </c>
      <c r="P940" t="s">
        <v>90</v>
      </c>
      <c r="Q940" t="s">
        <v>39559</v>
      </c>
      <c r="R940" t="s">
        <v>39559</v>
      </c>
      <c r="S940" t="s">
        <v>39560</v>
      </c>
      <c r="T940" s="3">
        <v>41918</v>
      </c>
      <c r="U940" t="s">
        <v>33218</v>
      </c>
      <c r="V940" t="s">
        <v>33219</v>
      </c>
      <c r="W940" t="s">
        <v>33220</v>
      </c>
      <c r="X940">
        <v>180000000</v>
      </c>
      <c r="Y940" t="s">
        <v>96</v>
      </c>
      <c r="Z940" t="s">
        <v>40103</v>
      </c>
      <c r="AA940">
        <v>0</v>
      </c>
      <c r="AB940" t="s">
        <v>76</v>
      </c>
      <c r="AC940">
        <v>0</v>
      </c>
      <c r="AD940" t="s">
        <v>76</v>
      </c>
      <c r="AE940">
        <v>2801730</v>
      </c>
      <c r="AF940" t="s">
        <v>145</v>
      </c>
      <c r="AG940" t="s">
        <v>33221</v>
      </c>
      <c r="AH940" t="s">
        <v>33222</v>
      </c>
      <c r="AI940" t="s">
        <v>39472</v>
      </c>
      <c r="AJ940" t="s">
        <v>41304</v>
      </c>
      <c r="AK940">
        <v>6762213</v>
      </c>
      <c r="AL940" t="s">
        <v>33222</v>
      </c>
      <c r="AM940">
        <v>2014</v>
      </c>
      <c r="AN940" s="1">
        <v>41908</v>
      </c>
      <c r="AO940" s="1">
        <v>41915</v>
      </c>
      <c r="AP940">
        <v>3</v>
      </c>
      <c r="AQ940" t="s">
        <v>81</v>
      </c>
      <c r="AR940" s="4">
        <f>IF(AQ940="M",AP940*30.42,AP940)</f>
        <v>91.26</v>
      </c>
      <c r="AS940">
        <v>0</v>
      </c>
      <c r="AT940" s="4">
        <f>AR940+AS940</f>
        <v>91.26</v>
      </c>
      <c r="AU940">
        <v>1</v>
      </c>
      <c r="AV940" s="1">
        <f>AO940+AT940</f>
        <v>42006.26</v>
      </c>
      <c r="AW940" s="1">
        <v>42038</v>
      </c>
      <c r="AX940" s="2">
        <f>IF(AV940&gt;=AW940,1,2)</f>
        <v>2</v>
      </c>
      <c r="AY940" s="2" t="str">
        <f>IF((AV940+10)&gt;=AW940,"SAVE","LATE")</f>
        <v>LATE</v>
      </c>
      <c r="AZ940" t="s">
        <v>82</v>
      </c>
      <c r="BA940" t="s">
        <v>1011</v>
      </c>
      <c r="BB940">
        <v>180000000</v>
      </c>
      <c r="BC940">
        <v>0</v>
      </c>
      <c r="BD940" s="9">
        <v>180000000</v>
      </c>
      <c r="BE940" t="s">
        <v>33223</v>
      </c>
      <c r="BF940">
        <v>0</v>
      </c>
      <c r="BG940" t="s">
        <v>70</v>
      </c>
      <c r="BH940">
        <v>-1</v>
      </c>
      <c r="BI940" t="s">
        <v>33222</v>
      </c>
      <c r="BJ940" t="s">
        <v>33224</v>
      </c>
      <c r="BK940">
        <v>0</v>
      </c>
      <c r="BL940" t="s">
        <v>85</v>
      </c>
      <c r="BM940" t="s">
        <v>33225</v>
      </c>
    </row>
    <row r="941" spans="1:65" x14ac:dyDescent="0.25">
      <c r="A941">
        <v>2014</v>
      </c>
      <c r="B941" t="s">
        <v>116</v>
      </c>
      <c r="C941" t="s">
        <v>130</v>
      </c>
      <c r="D941" t="s">
        <v>40506</v>
      </c>
      <c r="E941" t="s">
        <v>5249</v>
      </c>
      <c r="F941" t="s">
        <v>5250</v>
      </c>
      <c r="G941">
        <v>11</v>
      </c>
      <c r="H941" t="s">
        <v>41839</v>
      </c>
      <c r="I941" t="s">
        <v>67</v>
      </c>
      <c r="J941" t="s">
        <v>88</v>
      </c>
      <c r="K941">
        <v>3</v>
      </c>
      <c r="L941" t="s">
        <v>41838</v>
      </c>
      <c r="M941">
        <v>72000000</v>
      </c>
      <c r="N941" t="s">
        <v>41840</v>
      </c>
      <c r="O941" t="s">
        <v>34177</v>
      </c>
      <c r="P941" t="s">
        <v>90</v>
      </c>
      <c r="Q941" t="s">
        <v>39559</v>
      </c>
      <c r="R941" t="s">
        <v>39559</v>
      </c>
      <c r="S941" t="s">
        <v>39560</v>
      </c>
      <c r="T941" t="s">
        <v>29085</v>
      </c>
      <c r="U941" t="s">
        <v>34178</v>
      </c>
      <c r="V941" t="s">
        <v>34179</v>
      </c>
      <c r="W941" t="s">
        <v>34180</v>
      </c>
      <c r="X941">
        <v>79999508</v>
      </c>
      <c r="Y941" t="s">
        <v>122</v>
      </c>
      <c r="Z941" t="s">
        <v>123</v>
      </c>
      <c r="AA941">
        <v>0</v>
      </c>
      <c r="AB941" t="s">
        <v>76</v>
      </c>
      <c r="AC941">
        <v>0</v>
      </c>
      <c r="AD941" t="s">
        <v>76</v>
      </c>
      <c r="AE941">
        <v>2990686</v>
      </c>
      <c r="AF941" t="s">
        <v>145</v>
      </c>
      <c r="AG941">
        <v>6775611</v>
      </c>
      <c r="AH941" t="s">
        <v>34181</v>
      </c>
      <c r="AI941" t="s">
        <v>39472</v>
      </c>
      <c r="AJ941" t="s">
        <v>41304</v>
      </c>
      <c r="AK941">
        <v>6775611</v>
      </c>
      <c r="AL941" t="s">
        <v>34181</v>
      </c>
      <c r="AM941">
        <v>2014</v>
      </c>
      <c r="AN941" s="1">
        <v>41970</v>
      </c>
      <c r="AO941" s="1">
        <v>41976</v>
      </c>
      <c r="AP941">
        <v>2</v>
      </c>
      <c r="AQ941" t="s">
        <v>81</v>
      </c>
      <c r="AR941" s="4">
        <f>IF(AQ941="M",AP941*30.42,AP941)</f>
        <v>60.84</v>
      </c>
      <c r="AS941">
        <v>0</v>
      </c>
      <c r="AT941" s="4">
        <f>AR941+AS941</f>
        <v>60.84</v>
      </c>
      <c r="AU941">
        <v>2</v>
      </c>
      <c r="AV941" s="1">
        <f>AO941+AT941</f>
        <v>42036.84</v>
      </c>
      <c r="AW941" s="1">
        <v>42097</v>
      </c>
      <c r="AX941" s="2">
        <f>IF(AV941&gt;=AW941,1,2)</f>
        <v>2</v>
      </c>
      <c r="AY941" s="2" t="str">
        <f>IF((AV941+10)&gt;=AW941,"SAVE","LATE")</f>
        <v>LATE</v>
      </c>
      <c r="AZ941" t="s">
        <v>82</v>
      </c>
      <c r="BA941" t="s">
        <v>1011</v>
      </c>
      <c r="BB941">
        <v>79999508</v>
      </c>
      <c r="BC941">
        <v>0</v>
      </c>
      <c r="BD941" s="9">
        <v>79999508</v>
      </c>
      <c r="BE941" t="s">
        <v>34182</v>
      </c>
      <c r="BF941">
        <v>0</v>
      </c>
      <c r="BG941" t="s">
        <v>70</v>
      </c>
      <c r="BH941">
        <v>-1</v>
      </c>
      <c r="BI941" t="s">
        <v>34181</v>
      </c>
      <c r="BJ941" t="s">
        <v>34183</v>
      </c>
      <c r="BK941">
        <v>0</v>
      </c>
      <c r="BL941" t="s">
        <v>85</v>
      </c>
      <c r="BM941" t="s">
        <v>34184</v>
      </c>
    </row>
    <row r="942" spans="1:65" x14ac:dyDescent="0.25">
      <c r="A942">
        <v>2014</v>
      </c>
      <c r="B942" t="s">
        <v>116</v>
      </c>
      <c r="C942" t="s">
        <v>130</v>
      </c>
      <c r="D942" t="s">
        <v>40507</v>
      </c>
      <c r="E942" t="s">
        <v>1402</v>
      </c>
      <c r="F942" t="s">
        <v>33760</v>
      </c>
      <c r="G942">
        <v>11</v>
      </c>
      <c r="H942" t="s">
        <v>41839</v>
      </c>
      <c r="I942" t="s">
        <v>67</v>
      </c>
      <c r="J942" t="s">
        <v>88</v>
      </c>
      <c r="K942">
        <v>3</v>
      </c>
      <c r="L942" t="s">
        <v>41838</v>
      </c>
      <c r="M942">
        <v>76000000</v>
      </c>
      <c r="N942" t="s">
        <v>42645</v>
      </c>
      <c r="O942" t="s">
        <v>43490</v>
      </c>
      <c r="P942" t="s">
        <v>90</v>
      </c>
      <c r="Q942" t="s">
        <v>33761</v>
      </c>
      <c r="R942" t="s">
        <v>33761</v>
      </c>
      <c r="S942" t="s">
        <v>39570</v>
      </c>
      <c r="T942" t="s">
        <v>26711</v>
      </c>
      <c r="U942" t="s">
        <v>33762</v>
      </c>
      <c r="V942" t="s">
        <v>33763</v>
      </c>
      <c r="W942" t="s">
        <v>33764</v>
      </c>
      <c r="X942">
        <v>125000000</v>
      </c>
      <c r="Y942" t="s">
        <v>122</v>
      </c>
      <c r="Z942" t="s">
        <v>123</v>
      </c>
      <c r="AA942">
        <v>0</v>
      </c>
      <c r="AB942" t="s">
        <v>76</v>
      </c>
      <c r="AC942">
        <v>0</v>
      </c>
      <c r="AD942" t="s">
        <v>76</v>
      </c>
      <c r="AE942">
        <v>3066719</v>
      </c>
      <c r="AF942" t="s">
        <v>41304</v>
      </c>
      <c r="AG942">
        <v>7164091</v>
      </c>
      <c r="AH942" t="s">
        <v>31119</v>
      </c>
      <c r="AI942" t="s">
        <v>39472</v>
      </c>
      <c r="AJ942" t="s">
        <v>41304</v>
      </c>
      <c r="AK942">
        <v>7164091</v>
      </c>
      <c r="AL942" t="s">
        <v>31119</v>
      </c>
      <c r="AM942">
        <v>2014</v>
      </c>
      <c r="AN942" s="1">
        <v>41838</v>
      </c>
      <c r="AO942" s="1">
        <v>41845</v>
      </c>
      <c r="AP942">
        <v>2</v>
      </c>
      <c r="AQ942" t="s">
        <v>81</v>
      </c>
      <c r="AR942" s="4">
        <f>IF(AQ942="M",AP942*30.42,AP942)</f>
        <v>60.84</v>
      </c>
      <c r="AS942">
        <v>0</v>
      </c>
      <c r="AT942" s="4">
        <f>AR942+AS942</f>
        <v>60.84</v>
      </c>
      <c r="AU942">
        <v>1</v>
      </c>
      <c r="AV942" s="1">
        <f>AO942+AT942</f>
        <v>41905.839999999997</v>
      </c>
      <c r="AW942" s="1">
        <v>41937</v>
      </c>
      <c r="AX942" s="2">
        <f>IF(AV942&gt;=AW942,1,2)</f>
        <v>2</v>
      </c>
      <c r="AY942" s="2" t="str">
        <f>IF((AV942+10)&gt;=AW942,"SAVE","LATE")</f>
        <v>LATE</v>
      </c>
      <c r="AZ942" t="s">
        <v>82</v>
      </c>
      <c r="BA942" t="s">
        <v>1011</v>
      </c>
      <c r="BB942">
        <v>124998427</v>
      </c>
      <c r="BC942">
        <v>10169425</v>
      </c>
      <c r="BD942" s="9">
        <v>135167852</v>
      </c>
      <c r="BE942" t="s">
        <v>43490</v>
      </c>
      <c r="BF942">
        <v>0</v>
      </c>
      <c r="BG942" t="s">
        <v>70</v>
      </c>
      <c r="BH942">
        <v>-1</v>
      </c>
      <c r="BI942" t="s">
        <v>31119</v>
      </c>
      <c r="BJ942" t="s">
        <v>33765</v>
      </c>
      <c r="BK942">
        <v>0</v>
      </c>
      <c r="BL942" t="s">
        <v>85</v>
      </c>
      <c r="BM942" t="s">
        <v>33766</v>
      </c>
    </row>
    <row r="943" spans="1:65" x14ac:dyDescent="0.25">
      <c r="A943">
        <v>2014</v>
      </c>
      <c r="B943" t="s">
        <v>116</v>
      </c>
      <c r="C943" t="s">
        <v>130</v>
      </c>
      <c r="D943" t="s">
        <v>40507</v>
      </c>
      <c r="E943" t="s">
        <v>1402</v>
      </c>
      <c r="F943" t="s">
        <v>33760</v>
      </c>
      <c r="G943">
        <v>11</v>
      </c>
      <c r="H943" t="s">
        <v>41839</v>
      </c>
      <c r="I943" t="s">
        <v>67</v>
      </c>
      <c r="J943" t="s">
        <v>88</v>
      </c>
      <c r="K943">
        <v>3</v>
      </c>
      <c r="L943" t="s">
        <v>41838</v>
      </c>
      <c r="M943">
        <v>39000000</v>
      </c>
      <c r="N943" t="s">
        <v>42582</v>
      </c>
      <c r="O943" t="s">
        <v>43491</v>
      </c>
      <c r="P943" t="s">
        <v>90</v>
      </c>
      <c r="Q943" t="s">
        <v>33761</v>
      </c>
      <c r="R943" t="s">
        <v>33761</v>
      </c>
      <c r="S943" t="s">
        <v>39570</v>
      </c>
      <c r="T943" t="s">
        <v>28260</v>
      </c>
      <c r="U943" t="s">
        <v>34491</v>
      </c>
      <c r="V943" t="s">
        <v>34492</v>
      </c>
      <c r="W943" t="s">
        <v>34493</v>
      </c>
      <c r="X943">
        <v>47021998</v>
      </c>
      <c r="Y943" t="s">
        <v>74</v>
      </c>
      <c r="Z943" t="s">
        <v>75</v>
      </c>
      <c r="AA943">
        <v>0</v>
      </c>
      <c r="AB943" t="s">
        <v>76</v>
      </c>
      <c r="AC943">
        <v>0</v>
      </c>
      <c r="AD943" t="s">
        <v>76</v>
      </c>
      <c r="AE943">
        <v>3384592</v>
      </c>
      <c r="AF943" t="s">
        <v>41304</v>
      </c>
      <c r="AG943">
        <v>6760807</v>
      </c>
      <c r="AH943" t="s">
        <v>34494</v>
      </c>
      <c r="AI943" t="s">
        <v>39472</v>
      </c>
      <c r="AJ943" t="s">
        <v>41304</v>
      </c>
      <c r="AK943">
        <v>6760807</v>
      </c>
      <c r="AL943" t="s">
        <v>34494</v>
      </c>
      <c r="AM943">
        <v>2014</v>
      </c>
      <c r="AN943" s="1">
        <v>41997</v>
      </c>
      <c r="AO943" s="1">
        <v>42003</v>
      </c>
      <c r="AP943">
        <v>2</v>
      </c>
      <c r="AQ943" t="s">
        <v>81</v>
      </c>
      <c r="AR943" s="4">
        <f>IF(AQ943="M",AP943*30.42,AP943)</f>
        <v>60.84</v>
      </c>
      <c r="AS943">
        <v>0</v>
      </c>
      <c r="AT943" s="4">
        <f>AR943+AS943</f>
        <v>60.84</v>
      </c>
      <c r="AU943">
        <v>1</v>
      </c>
      <c r="AV943" s="1">
        <f>AO943+AT943</f>
        <v>42063.839999999997</v>
      </c>
      <c r="AW943" s="1">
        <v>42093</v>
      </c>
      <c r="AX943" s="2">
        <f>IF(AV943&gt;=AW943,1,2)</f>
        <v>2</v>
      </c>
      <c r="AY943" s="2" t="str">
        <f>IF((AV943+10)&gt;=AW943,"SAVE","LATE")</f>
        <v>LATE</v>
      </c>
      <c r="AZ943" t="s">
        <v>82</v>
      </c>
      <c r="BA943" t="s">
        <v>1011</v>
      </c>
      <c r="BB943">
        <v>46994077</v>
      </c>
      <c r="BC943">
        <v>19794768</v>
      </c>
      <c r="BD943" s="9">
        <v>66788845</v>
      </c>
      <c r="BE943" t="s">
        <v>34495</v>
      </c>
      <c r="BF943">
        <v>0</v>
      </c>
      <c r="BG943" t="s">
        <v>70</v>
      </c>
      <c r="BH943">
        <v>-1</v>
      </c>
      <c r="BI943" t="s">
        <v>34494</v>
      </c>
      <c r="BJ943" t="s">
        <v>27540</v>
      </c>
      <c r="BK943">
        <v>0</v>
      </c>
      <c r="BL943" t="s">
        <v>85</v>
      </c>
      <c r="BM943" t="s">
        <v>34496</v>
      </c>
    </row>
    <row r="944" spans="1:65" x14ac:dyDescent="0.25">
      <c r="A944">
        <v>2014</v>
      </c>
      <c r="B944" t="s">
        <v>116</v>
      </c>
      <c r="C944" t="s">
        <v>130</v>
      </c>
      <c r="D944" t="s">
        <v>40507</v>
      </c>
      <c r="E944" t="s">
        <v>1402</v>
      </c>
      <c r="F944" t="s">
        <v>33760</v>
      </c>
      <c r="G944">
        <v>11</v>
      </c>
      <c r="H944" t="s">
        <v>41839</v>
      </c>
      <c r="I944" t="s">
        <v>105</v>
      </c>
      <c r="J944" t="s">
        <v>88</v>
      </c>
      <c r="K944">
        <v>3</v>
      </c>
      <c r="L944" t="s">
        <v>41838</v>
      </c>
      <c r="M944">
        <v>72000000</v>
      </c>
      <c r="N944" t="s">
        <v>41840</v>
      </c>
      <c r="O944" t="s">
        <v>43492</v>
      </c>
      <c r="P944" t="s">
        <v>90</v>
      </c>
      <c r="Q944" t="s">
        <v>33761</v>
      </c>
      <c r="R944" t="s">
        <v>33761</v>
      </c>
      <c r="S944" t="s">
        <v>39570</v>
      </c>
      <c r="T944" t="s">
        <v>28270</v>
      </c>
      <c r="U944" t="s">
        <v>34651</v>
      </c>
      <c r="V944" t="s">
        <v>34652</v>
      </c>
      <c r="W944" t="s">
        <v>33764</v>
      </c>
      <c r="X944">
        <v>30093896</v>
      </c>
      <c r="Y944" t="s">
        <v>122</v>
      </c>
      <c r="Z944" t="s">
        <v>123</v>
      </c>
      <c r="AA944">
        <v>0</v>
      </c>
      <c r="AB944" t="s">
        <v>76</v>
      </c>
      <c r="AC944">
        <v>0</v>
      </c>
      <c r="AD944" t="s">
        <v>76</v>
      </c>
      <c r="AE944">
        <v>3027303</v>
      </c>
      <c r="AF944" t="s">
        <v>145</v>
      </c>
      <c r="AG944" t="s">
        <v>34653</v>
      </c>
      <c r="AH944" t="s">
        <v>31356</v>
      </c>
      <c r="AI944" t="s">
        <v>39472</v>
      </c>
      <c r="AJ944" t="s">
        <v>41304</v>
      </c>
      <c r="AK944">
        <v>74363121</v>
      </c>
      <c r="AL944" t="s">
        <v>31355</v>
      </c>
      <c r="AM944">
        <v>2014</v>
      </c>
      <c r="AN944" s="1">
        <v>41972</v>
      </c>
      <c r="AO944" s="1">
        <v>41976</v>
      </c>
      <c r="AP944">
        <v>1</v>
      </c>
      <c r="AQ944" t="s">
        <v>81</v>
      </c>
      <c r="AR944" s="4">
        <f>IF(AQ944="M",AP944*30.42,AP944)</f>
        <v>30.42</v>
      </c>
      <c r="AS944">
        <v>0</v>
      </c>
      <c r="AT944" s="4">
        <f>AR944+AS944</f>
        <v>30.42</v>
      </c>
      <c r="AU944">
        <v>1</v>
      </c>
      <c r="AV944" s="1">
        <f>AO944+AT944</f>
        <v>42006.42</v>
      </c>
      <c r="AW944" s="1">
        <v>42038</v>
      </c>
      <c r="AX944" s="2">
        <f>IF(AV944&gt;=AW944,1,2)</f>
        <v>2</v>
      </c>
      <c r="AY944" s="2" t="str">
        <f>IF((AV944+10)&gt;=AW944,"SAVE","LATE")</f>
        <v>LATE</v>
      </c>
      <c r="AZ944" t="s">
        <v>82</v>
      </c>
      <c r="BA944" t="s">
        <v>1011</v>
      </c>
      <c r="BB944">
        <v>30088285</v>
      </c>
      <c r="BC944">
        <v>19794768</v>
      </c>
      <c r="BD944" s="9">
        <v>49883053</v>
      </c>
      <c r="BE944" t="s">
        <v>43492</v>
      </c>
      <c r="BF944">
        <v>0</v>
      </c>
      <c r="BG944" t="s">
        <v>70</v>
      </c>
      <c r="BH944">
        <v>-1</v>
      </c>
      <c r="BI944" t="s">
        <v>34654</v>
      </c>
      <c r="BJ944" t="s">
        <v>34655</v>
      </c>
      <c r="BK944">
        <v>0</v>
      </c>
      <c r="BL944" t="s">
        <v>85</v>
      </c>
      <c r="BM944" t="s">
        <v>34656</v>
      </c>
    </row>
    <row r="945" spans="1:65" x14ac:dyDescent="0.25">
      <c r="A945">
        <v>2014</v>
      </c>
      <c r="B945" t="s">
        <v>116</v>
      </c>
      <c r="C945" t="s">
        <v>130</v>
      </c>
      <c r="D945" t="s">
        <v>40509</v>
      </c>
      <c r="E945" t="s">
        <v>9368</v>
      </c>
      <c r="F945" t="s">
        <v>17452</v>
      </c>
      <c r="G945">
        <v>11</v>
      </c>
      <c r="H945" t="s">
        <v>41839</v>
      </c>
      <c r="I945" t="s">
        <v>67</v>
      </c>
      <c r="J945" t="s">
        <v>88</v>
      </c>
      <c r="K945">
        <v>3</v>
      </c>
      <c r="L945" t="s">
        <v>41838</v>
      </c>
      <c r="M945">
        <v>72000000</v>
      </c>
      <c r="N945" t="s">
        <v>41840</v>
      </c>
      <c r="O945" t="s">
        <v>33980</v>
      </c>
      <c r="P945" t="s">
        <v>90</v>
      </c>
      <c r="Q945" t="s">
        <v>39575</v>
      </c>
      <c r="R945" t="s">
        <v>39575</v>
      </c>
      <c r="S945" t="s">
        <v>39576</v>
      </c>
      <c r="T945" t="s">
        <v>29729</v>
      </c>
      <c r="U945" t="s">
        <v>33981</v>
      </c>
      <c r="V945" t="s">
        <v>33982</v>
      </c>
      <c r="W945" t="s">
        <v>33982</v>
      </c>
      <c r="X945">
        <v>99997878</v>
      </c>
      <c r="Y945" t="s">
        <v>122</v>
      </c>
      <c r="Z945" t="s">
        <v>123</v>
      </c>
      <c r="AA945">
        <v>0</v>
      </c>
      <c r="AB945" t="s">
        <v>76</v>
      </c>
      <c r="AC945">
        <v>0</v>
      </c>
      <c r="AD945" t="s">
        <v>76</v>
      </c>
      <c r="AE945">
        <v>4130695</v>
      </c>
      <c r="AF945" t="s">
        <v>41304</v>
      </c>
      <c r="AG945" t="s">
        <v>33983</v>
      </c>
      <c r="AH945" t="s">
        <v>33984</v>
      </c>
      <c r="AI945" t="s">
        <v>39472</v>
      </c>
      <c r="AJ945" t="s">
        <v>41304</v>
      </c>
      <c r="AK945" t="s">
        <v>33983</v>
      </c>
      <c r="AL945" t="s">
        <v>33984</v>
      </c>
      <c r="AM945">
        <v>2014</v>
      </c>
      <c r="AN945" s="1">
        <v>41995</v>
      </c>
      <c r="AO945" s="1">
        <v>41996</v>
      </c>
      <c r="AP945">
        <v>2</v>
      </c>
      <c r="AQ945" t="s">
        <v>81</v>
      </c>
      <c r="AR945" s="4">
        <f>IF(AQ945="M",AP945*30.42,AP945)</f>
        <v>60.84</v>
      </c>
      <c r="AS945">
        <v>0</v>
      </c>
      <c r="AT945" s="4">
        <f>AR945+AS945</f>
        <v>60.84</v>
      </c>
      <c r="AU945">
        <v>1</v>
      </c>
      <c r="AV945" s="1">
        <f>AO945+AT945</f>
        <v>42056.84</v>
      </c>
      <c r="AW945" s="1">
        <v>42086</v>
      </c>
      <c r="AX945" s="2">
        <f>IF(AV945&gt;=AW945,1,2)</f>
        <v>2</v>
      </c>
      <c r="AY945" s="2" t="str">
        <f>IF((AV945+10)&gt;=AW945,"SAVE","LATE")</f>
        <v>LATE</v>
      </c>
      <c r="AZ945" t="s">
        <v>82</v>
      </c>
      <c r="BA945" t="s">
        <v>1011</v>
      </c>
      <c r="BB945">
        <v>99997877</v>
      </c>
      <c r="BC945">
        <v>30684752</v>
      </c>
      <c r="BD945" s="9">
        <v>130682629</v>
      </c>
      <c r="BE945" t="s">
        <v>33985</v>
      </c>
      <c r="BF945">
        <v>0</v>
      </c>
      <c r="BG945" t="s">
        <v>70</v>
      </c>
      <c r="BH945">
        <v>-1</v>
      </c>
      <c r="BI945" t="s">
        <v>33986</v>
      </c>
      <c r="BJ945" t="s">
        <v>33986</v>
      </c>
      <c r="BK945">
        <v>0</v>
      </c>
      <c r="BL945" t="s">
        <v>85</v>
      </c>
      <c r="BM945" t="s">
        <v>33987</v>
      </c>
    </row>
    <row r="946" spans="1:65" x14ac:dyDescent="0.25">
      <c r="A946">
        <v>2014</v>
      </c>
      <c r="B946" t="s">
        <v>116</v>
      </c>
      <c r="C946" t="s">
        <v>130</v>
      </c>
      <c r="D946" t="s">
        <v>40510</v>
      </c>
      <c r="E946" t="s">
        <v>10571</v>
      </c>
      <c r="F946" t="s">
        <v>18085</v>
      </c>
      <c r="G946">
        <v>11</v>
      </c>
      <c r="H946" t="s">
        <v>41839</v>
      </c>
      <c r="I946" t="s">
        <v>105</v>
      </c>
      <c r="J946" t="s">
        <v>88</v>
      </c>
      <c r="K946">
        <v>3</v>
      </c>
      <c r="L946" t="s">
        <v>41838</v>
      </c>
      <c r="M946">
        <v>72000000</v>
      </c>
      <c r="N946" t="s">
        <v>41840</v>
      </c>
      <c r="O946" t="s">
        <v>34364</v>
      </c>
      <c r="P946" t="s">
        <v>90</v>
      </c>
      <c r="Q946" t="s">
        <v>18087</v>
      </c>
      <c r="R946" t="s">
        <v>18087</v>
      </c>
      <c r="S946" t="s">
        <v>39577</v>
      </c>
      <c r="T946" t="s">
        <v>25865</v>
      </c>
      <c r="U946" t="s">
        <v>34365</v>
      </c>
      <c r="V946" t="s">
        <v>34366</v>
      </c>
      <c r="W946" t="s">
        <v>34367</v>
      </c>
      <c r="X946">
        <v>61259480</v>
      </c>
      <c r="Y946" t="s">
        <v>122</v>
      </c>
      <c r="Z946" t="s">
        <v>123</v>
      </c>
      <c r="AA946">
        <v>7210</v>
      </c>
      <c r="AB946" t="s">
        <v>14264</v>
      </c>
      <c r="AC946">
        <v>721029</v>
      </c>
      <c r="AD946" t="s">
        <v>41848</v>
      </c>
      <c r="AE946">
        <v>3789611</v>
      </c>
      <c r="AF946" t="s">
        <v>41304</v>
      </c>
      <c r="AG946" t="s">
        <v>34368</v>
      </c>
      <c r="AH946" t="s">
        <v>34369</v>
      </c>
      <c r="AI946" t="s">
        <v>126</v>
      </c>
      <c r="AJ946" t="s">
        <v>41304</v>
      </c>
      <c r="AK946" t="s">
        <v>34370</v>
      </c>
      <c r="AL946" t="s">
        <v>26832</v>
      </c>
      <c r="AM946">
        <v>2014</v>
      </c>
      <c r="AN946" s="1">
        <v>41788</v>
      </c>
      <c r="AO946" s="1">
        <v>41807</v>
      </c>
      <c r="AP946">
        <v>2</v>
      </c>
      <c r="AQ946" t="s">
        <v>81</v>
      </c>
      <c r="AR946" s="4">
        <f>IF(AQ946="M",AP946*30.42,AP946)</f>
        <v>60.84</v>
      </c>
      <c r="AS946">
        <v>0</v>
      </c>
      <c r="AT946" s="4">
        <f>AR946+AS946</f>
        <v>60.84</v>
      </c>
      <c r="AU946">
        <v>2</v>
      </c>
      <c r="AV946" s="1">
        <f>AO946+AT946</f>
        <v>41867.839999999997</v>
      </c>
      <c r="AW946" s="1">
        <v>41929</v>
      </c>
      <c r="AX946" s="2">
        <f>IF(AV946&gt;=AW946,1,2)</f>
        <v>2</v>
      </c>
      <c r="AY946" s="2" t="str">
        <f>IF((AV946+10)&gt;=AW946,"SAVE","LATE")</f>
        <v>LATE</v>
      </c>
      <c r="AZ946" t="s">
        <v>82</v>
      </c>
      <c r="BA946" t="s">
        <v>1011</v>
      </c>
      <c r="BB946">
        <v>61259480</v>
      </c>
      <c r="BC946">
        <v>30071000</v>
      </c>
      <c r="BD946" s="9">
        <v>91330480</v>
      </c>
      <c r="BE946" t="s">
        <v>34371</v>
      </c>
      <c r="BF946">
        <v>0</v>
      </c>
      <c r="BG946" t="s">
        <v>70</v>
      </c>
      <c r="BH946">
        <v>-1</v>
      </c>
      <c r="BI946" t="s">
        <v>34372</v>
      </c>
      <c r="BJ946" t="s">
        <v>41465</v>
      </c>
      <c r="BK946">
        <v>0</v>
      </c>
      <c r="BL946" t="s">
        <v>85</v>
      </c>
      <c r="BM946" t="s">
        <v>34373</v>
      </c>
    </row>
    <row r="947" spans="1:65" x14ac:dyDescent="0.25">
      <c r="A947">
        <v>2014</v>
      </c>
      <c r="B947" t="s">
        <v>116</v>
      </c>
      <c r="C947" t="s">
        <v>130</v>
      </c>
      <c r="D947" t="s">
        <v>40511</v>
      </c>
      <c r="E947" t="s">
        <v>11864</v>
      </c>
      <c r="F947" t="s">
        <v>11865</v>
      </c>
      <c r="G947">
        <v>11</v>
      </c>
      <c r="H947" t="s">
        <v>41839</v>
      </c>
      <c r="I947" t="s">
        <v>67</v>
      </c>
      <c r="J947" t="s">
        <v>88</v>
      </c>
      <c r="K947">
        <v>3</v>
      </c>
      <c r="L947" t="s">
        <v>41838</v>
      </c>
      <c r="M947">
        <v>76000000</v>
      </c>
      <c r="N947" t="s">
        <v>42645</v>
      </c>
      <c r="O947" t="s">
        <v>33668</v>
      </c>
      <c r="P947" t="s">
        <v>90</v>
      </c>
      <c r="Q947" t="s">
        <v>11867</v>
      </c>
      <c r="R947" t="s">
        <v>11867</v>
      </c>
      <c r="S947" t="s">
        <v>39578</v>
      </c>
      <c r="T947" s="3">
        <v>41677</v>
      </c>
      <c r="U947" t="s">
        <v>33669</v>
      </c>
      <c r="V947" t="s">
        <v>33670</v>
      </c>
      <c r="W947" t="s">
        <v>33671</v>
      </c>
      <c r="X947">
        <v>134275000</v>
      </c>
      <c r="Y947" t="s">
        <v>122</v>
      </c>
      <c r="Z947" t="s">
        <v>123</v>
      </c>
      <c r="AA947">
        <v>7612</v>
      </c>
      <c r="AB947" t="s">
        <v>43499</v>
      </c>
      <c r="AC947">
        <v>761217</v>
      </c>
      <c r="AD947" t="s">
        <v>40512</v>
      </c>
      <c r="AE947">
        <v>4061367</v>
      </c>
      <c r="AF947" t="s">
        <v>40104</v>
      </c>
      <c r="AG947" t="s">
        <v>33672</v>
      </c>
      <c r="AH947" t="s">
        <v>33673</v>
      </c>
      <c r="AI947" t="s">
        <v>39472</v>
      </c>
      <c r="AJ947" t="s">
        <v>41304</v>
      </c>
      <c r="AK947" t="s">
        <v>33674</v>
      </c>
      <c r="AL947" t="s">
        <v>33675</v>
      </c>
      <c r="AM947">
        <v>2014</v>
      </c>
      <c r="AN947" s="1">
        <v>41848</v>
      </c>
      <c r="AO947" s="1">
        <v>41862</v>
      </c>
      <c r="AP947">
        <v>4</v>
      </c>
      <c r="AQ947" t="s">
        <v>81</v>
      </c>
      <c r="AR947" s="4">
        <f>IF(AQ947="M",AP947*30.42,AP947)</f>
        <v>121.68</v>
      </c>
      <c r="AS947">
        <v>0</v>
      </c>
      <c r="AT947" s="4">
        <f>AR947+AS947</f>
        <v>121.68</v>
      </c>
      <c r="AU947">
        <v>1</v>
      </c>
      <c r="AV947" s="1">
        <f>AO947+AT947</f>
        <v>41983.68</v>
      </c>
      <c r="AW947" s="1">
        <v>42015</v>
      </c>
      <c r="AX947" s="2">
        <f>IF(AV947&gt;=AW947,1,2)</f>
        <v>2</v>
      </c>
      <c r="AY947" s="2" t="str">
        <f>IF((AV947+10)&gt;=AW947,"SAVE","LATE")</f>
        <v>LATE</v>
      </c>
      <c r="AZ947" t="s">
        <v>82</v>
      </c>
      <c r="BA947" t="s">
        <v>1011</v>
      </c>
      <c r="BB947">
        <v>134275000</v>
      </c>
      <c r="BC947">
        <v>19703483</v>
      </c>
      <c r="BD947" s="9">
        <v>153978483</v>
      </c>
      <c r="BE947" t="s">
        <v>33668</v>
      </c>
      <c r="BF947">
        <v>0</v>
      </c>
      <c r="BG947" t="s">
        <v>70</v>
      </c>
      <c r="BH947">
        <v>-1</v>
      </c>
      <c r="BI947" t="s">
        <v>33673</v>
      </c>
      <c r="BJ947" t="s">
        <v>33676</v>
      </c>
      <c r="BK947">
        <v>0</v>
      </c>
      <c r="BL947" t="s">
        <v>85</v>
      </c>
      <c r="BM947" t="s">
        <v>33677</v>
      </c>
    </row>
    <row r="948" spans="1:65" x14ac:dyDescent="0.25">
      <c r="A948">
        <v>2014</v>
      </c>
      <c r="B948" t="s">
        <v>116</v>
      </c>
      <c r="C948" t="s">
        <v>264</v>
      </c>
      <c r="D948" t="s">
        <v>43504</v>
      </c>
      <c r="E948" t="s">
        <v>26780</v>
      </c>
      <c r="F948" t="s">
        <v>26781</v>
      </c>
      <c r="G948">
        <v>4</v>
      </c>
      <c r="H948" t="s">
        <v>41311</v>
      </c>
      <c r="I948" t="s">
        <v>105</v>
      </c>
      <c r="J948" t="s">
        <v>88</v>
      </c>
      <c r="K948">
        <v>2</v>
      </c>
      <c r="L948" t="s">
        <v>41311</v>
      </c>
      <c r="M948">
        <v>83000000</v>
      </c>
      <c r="N948" t="s">
        <v>46843</v>
      </c>
      <c r="O948" t="s">
        <v>43505</v>
      </c>
      <c r="P948" t="s">
        <v>90</v>
      </c>
      <c r="Q948" t="s">
        <v>70</v>
      </c>
      <c r="R948" t="s">
        <v>70</v>
      </c>
      <c r="S948" t="s">
        <v>39584</v>
      </c>
      <c r="T948" t="s">
        <v>31060</v>
      </c>
      <c r="U948" t="s">
        <v>33189</v>
      </c>
      <c r="V948" t="s">
        <v>33190</v>
      </c>
      <c r="W948" t="s">
        <v>33191</v>
      </c>
      <c r="X948">
        <v>180234080</v>
      </c>
      <c r="Y948" t="s">
        <v>122</v>
      </c>
      <c r="Z948" t="s">
        <v>123</v>
      </c>
      <c r="AA948">
        <v>0</v>
      </c>
      <c r="AB948" t="s">
        <v>76</v>
      </c>
      <c r="AC948">
        <v>0</v>
      </c>
      <c r="AD948" t="s">
        <v>76</v>
      </c>
      <c r="AE948">
        <v>2865814</v>
      </c>
      <c r="AF948" t="s">
        <v>40104</v>
      </c>
      <c r="AG948" t="s">
        <v>33192</v>
      </c>
      <c r="AH948" t="s">
        <v>33193</v>
      </c>
      <c r="AI948" t="s">
        <v>1000</v>
      </c>
      <c r="AJ948" t="s">
        <v>41304</v>
      </c>
      <c r="AK948" t="s">
        <v>33194</v>
      </c>
      <c r="AL948" t="s">
        <v>33195</v>
      </c>
      <c r="AM948">
        <v>2014</v>
      </c>
      <c r="AN948" s="1">
        <v>41935</v>
      </c>
      <c r="AO948" s="1">
        <v>41935</v>
      </c>
      <c r="AP948">
        <v>35</v>
      </c>
      <c r="AQ948" t="s">
        <v>74</v>
      </c>
      <c r="AR948" s="4">
        <f>IF(AQ948="M",AP948*30.42,AP948)</f>
        <v>35</v>
      </c>
      <c r="AS948">
        <v>0</v>
      </c>
      <c r="AT948" s="4">
        <f>AR948+AS948</f>
        <v>35</v>
      </c>
      <c r="AU948">
        <v>2</v>
      </c>
      <c r="AV948" s="1">
        <f>AO948+AT948</f>
        <v>41970</v>
      </c>
      <c r="AW948" s="1">
        <v>42031</v>
      </c>
      <c r="AX948" s="2">
        <f>IF(AV948&gt;=AW948,1,2)</f>
        <v>2</v>
      </c>
      <c r="AY948" s="2" t="str">
        <f>IF((AV948+10)&gt;=AW948,"SAVE","LATE")</f>
        <v>LATE</v>
      </c>
      <c r="AZ948" t="s">
        <v>82</v>
      </c>
      <c r="BA948" t="s">
        <v>1011</v>
      </c>
      <c r="BB948">
        <v>180234080</v>
      </c>
      <c r="BC948">
        <v>0</v>
      </c>
      <c r="BD948" s="9">
        <v>180234080</v>
      </c>
      <c r="BE948" t="s">
        <v>43506</v>
      </c>
      <c r="BF948">
        <v>0</v>
      </c>
      <c r="BG948" t="s">
        <v>70</v>
      </c>
      <c r="BH948">
        <v>-1</v>
      </c>
      <c r="BI948" t="s">
        <v>70</v>
      </c>
      <c r="BJ948" t="s">
        <v>70</v>
      </c>
      <c r="BK948">
        <v>0</v>
      </c>
      <c r="BL948" t="s">
        <v>85</v>
      </c>
      <c r="BM948" t="s">
        <v>33196</v>
      </c>
    </row>
    <row r="949" spans="1:65" x14ac:dyDescent="0.25">
      <c r="A949">
        <v>2014</v>
      </c>
      <c r="B949" t="s">
        <v>64</v>
      </c>
      <c r="C949" t="s">
        <v>357</v>
      </c>
      <c r="D949" t="s">
        <v>33387</v>
      </c>
      <c r="E949">
        <v>860016951</v>
      </c>
      <c r="F949" t="s">
        <v>33388</v>
      </c>
      <c r="G949">
        <v>11</v>
      </c>
      <c r="H949" t="s">
        <v>41839</v>
      </c>
      <c r="I949" t="s">
        <v>105</v>
      </c>
      <c r="J949" t="s">
        <v>88</v>
      </c>
      <c r="K949">
        <v>3</v>
      </c>
      <c r="L949" t="s">
        <v>41838</v>
      </c>
      <c r="M949">
        <v>95000000</v>
      </c>
      <c r="N949" t="s">
        <v>40102</v>
      </c>
      <c r="O949" t="s">
        <v>43507</v>
      </c>
      <c r="P949" t="s">
        <v>90</v>
      </c>
      <c r="Q949" t="s">
        <v>39286</v>
      </c>
      <c r="R949" t="s">
        <v>39286</v>
      </c>
      <c r="S949" t="s">
        <v>39584</v>
      </c>
      <c r="T949" t="s">
        <v>27835</v>
      </c>
      <c r="U949" t="s">
        <v>33389</v>
      </c>
      <c r="V949" t="s">
        <v>33390</v>
      </c>
      <c r="W949">
        <v>145</v>
      </c>
      <c r="X949">
        <v>165000000</v>
      </c>
      <c r="Y949" t="s">
        <v>96</v>
      </c>
      <c r="Z949" t="s">
        <v>40103</v>
      </c>
      <c r="AA949">
        <v>0</v>
      </c>
      <c r="AB949" t="s">
        <v>76</v>
      </c>
      <c r="AC949">
        <v>0</v>
      </c>
      <c r="AD949" t="s">
        <v>76</v>
      </c>
      <c r="AE949">
        <v>3035633</v>
      </c>
      <c r="AF949" t="s">
        <v>145</v>
      </c>
      <c r="AG949" t="s">
        <v>33391</v>
      </c>
      <c r="AH949" t="s">
        <v>33392</v>
      </c>
      <c r="AI949" t="s">
        <v>39286</v>
      </c>
      <c r="AJ949" t="s">
        <v>41304</v>
      </c>
      <c r="AK949" t="s">
        <v>33393</v>
      </c>
      <c r="AL949" t="s">
        <v>33392</v>
      </c>
      <c r="AM949">
        <v>2014</v>
      </c>
      <c r="AN949" s="1">
        <v>41982</v>
      </c>
      <c r="AO949" s="1">
        <v>41984</v>
      </c>
      <c r="AP949">
        <v>20</v>
      </c>
      <c r="AQ949" t="s">
        <v>74</v>
      </c>
      <c r="AR949" s="4">
        <f>IF(AQ949="M",AP949*30.42,AP949)</f>
        <v>20</v>
      </c>
      <c r="AS949">
        <v>28</v>
      </c>
      <c r="AT949" s="4">
        <f>AR949+AS949</f>
        <v>48</v>
      </c>
      <c r="AU949">
        <v>1</v>
      </c>
      <c r="AV949" s="1">
        <f>AO949+AT949</f>
        <v>42032</v>
      </c>
      <c r="AW949" s="1">
        <v>42063</v>
      </c>
      <c r="AX949" s="2">
        <f>IF(AV949&gt;=AW949,1,2)</f>
        <v>2</v>
      </c>
      <c r="AY949" s="2" t="str">
        <f>IF((AV949+10)&gt;=AW949,"SAVE","LATE")</f>
        <v>LATE</v>
      </c>
      <c r="AZ949" t="s">
        <v>82</v>
      </c>
      <c r="BA949" t="s">
        <v>1011</v>
      </c>
      <c r="BB949">
        <v>163230924</v>
      </c>
      <c r="BC949">
        <v>0</v>
      </c>
      <c r="BD949" s="9">
        <v>163230924</v>
      </c>
      <c r="BE949" t="s">
        <v>43508</v>
      </c>
      <c r="BF949">
        <v>0</v>
      </c>
      <c r="BG949" t="s">
        <v>70</v>
      </c>
      <c r="BH949">
        <v>-1</v>
      </c>
      <c r="BI949" t="s">
        <v>33394</v>
      </c>
      <c r="BJ949" t="s">
        <v>41466</v>
      </c>
      <c r="BK949">
        <v>0</v>
      </c>
      <c r="BL949" t="s">
        <v>85</v>
      </c>
      <c r="BM949" t="s">
        <v>33395</v>
      </c>
    </row>
    <row r="950" spans="1:65" x14ac:dyDescent="0.25">
      <c r="A950">
        <v>2014</v>
      </c>
      <c r="B950" t="s">
        <v>116</v>
      </c>
      <c r="C950" t="s">
        <v>130</v>
      </c>
      <c r="D950" t="s">
        <v>40517</v>
      </c>
      <c r="E950" t="s">
        <v>825</v>
      </c>
      <c r="F950" t="s">
        <v>23726</v>
      </c>
      <c r="G950">
        <v>11</v>
      </c>
      <c r="H950" t="s">
        <v>41839</v>
      </c>
      <c r="I950" t="s">
        <v>67</v>
      </c>
      <c r="J950" t="s">
        <v>88</v>
      </c>
      <c r="K950">
        <v>3</v>
      </c>
      <c r="L950" t="s">
        <v>41838</v>
      </c>
      <c r="M950">
        <v>30000000</v>
      </c>
      <c r="N950" t="s">
        <v>41897</v>
      </c>
      <c r="O950" t="s">
        <v>43510</v>
      </c>
      <c r="P950" t="s">
        <v>90</v>
      </c>
      <c r="Q950" t="s">
        <v>23727</v>
      </c>
      <c r="R950" t="s">
        <v>23727</v>
      </c>
      <c r="S950" t="s">
        <v>39589</v>
      </c>
      <c r="T950" s="3">
        <v>41951</v>
      </c>
      <c r="U950" t="s">
        <v>33481</v>
      </c>
      <c r="V950" t="s">
        <v>33482</v>
      </c>
      <c r="W950" t="s">
        <v>33483</v>
      </c>
      <c r="X950">
        <v>151594470</v>
      </c>
      <c r="Y950" t="s">
        <v>74</v>
      </c>
      <c r="Z950" t="s">
        <v>75</v>
      </c>
      <c r="AA950">
        <v>0</v>
      </c>
      <c r="AB950" t="s">
        <v>76</v>
      </c>
      <c r="AC950">
        <v>0</v>
      </c>
      <c r="AD950" t="s">
        <v>76</v>
      </c>
      <c r="AE950">
        <v>2732812</v>
      </c>
      <c r="AF950" t="s">
        <v>41304</v>
      </c>
      <c r="AG950" t="s">
        <v>33484</v>
      </c>
      <c r="AH950" t="s">
        <v>33485</v>
      </c>
      <c r="AI950" t="s">
        <v>39472</v>
      </c>
      <c r="AJ950" t="s">
        <v>41304</v>
      </c>
      <c r="AK950" t="s">
        <v>33484</v>
      </c>
      <c r="AL950" t="s">
        <v>33485</v>
      </c>
      <c r="AM950">
        <v>2014</v>
      </c>
      <c r="AN950" s="1">
        <v>41887</v>
      </c>
      <c r="AO950" s="1">
        <v>41887</v>
      </c>
      <c r="AP950">
        <v>3</v>
      </c>
      <c r="AQ950" t="s">
        <v>81</v>
      </c>
      <c r="AR950" s="4">
        <f>IF(AQ950="M",AP950*30.42,AP950)</f>
        <v>91.26</v>
      </c>
      <c r="AS950">
        <v>0</v>
      </c>
      <c r="AT950" s="4">
        <f>AR950+AS950</f>
        <v>91.26</v>
      </c>
      <c r="AU950">
        <v>1</v>
      </c>
      <c r="AV950" s="1">
        <f>AO950+AT950</f>
        <v>41978.26</v>
      </c>
      <c r="AW950" s="1">
        <v>42009</v>
      </c>
      <c r="AX950" s="2">
        <f>IF(AV950&gt;=AW950,1,2)</f>
        <v>2</v>
      </c>
      <c r="AY950" s="2" t="str">
        <f>IF((AV950+10)&gt;=AW950,"SAVE","LATE")</f>
        <v>LATE</v>
      </c>
      <c r="AZ950" t="s">
        <v>82</v>
      </c>
      <c r="BA950" t="s">
        <v>1011</v>
      </c>
      <c r="BB950">
        <v>151594469</v>
      </c>
      <c r="BC950">
        <v>30250373</v>
      </c>
      <c r="BD950" s="9">
        <v>181844842</v>
      </c>
      <c r="BE950" t="s">
        <v>43510</v>
      </c>
      <c r="BF950">
        <v>0</v>
      </c>
      <c r="BG950" t="s">
        <v>70</v>
      </c>
      <c r="BH950">
        <v>-1</v>
      </c>
      <c r="BI950" t="s">
        <v>33486</v>
      </c>
      <c r="BJ950">
        <v>999</v>
      </c>
      <c r="BK950">
        <v>0</v>
      </c>
      <c r="BL950" t="s">
        <v>85</v>
      </c>
      <c r="BM950" t="s">
        <v>33487</v>
      </c>
    </row>
    <row r="951" spans="1:65" x14ac:dyDescent="0.25">
      <c r="A951">
        <v>2015</v>
      </c>
      <c r="B951" t="s">
        <v>116</v>
      </c>
      <c r="C951" t="s">
        <v>357</v>
      </c>
      <c r="D951" t="s">
        <v>3435</v>
      </c>
      <c r="E951" t="s">
        <v>3436</v>
      </c>
      <c r="F951" t="s">
        <v>15090</v>
      </c>
      <c r="G951">
        <v>4</v>
      </c>
      <c r="H951" t="s">
        <v>41311</v>
      </c>
      <c r="I951" t="s">
        <v>105</v>
      </c>
      <c r="J951" t="s">
        <v>88</v>
      </c>
      <c r="K951">
        <v>2</v>
      </c>
      <c r="L951" t="s">
        <v>41311</v>
      </c>
      <c r="M951">
        <v>72000000</v>
      </c>
      <c r="N951" t="s">
        <v>41840</v>
      </c>
      <c r="O951" t="s">
        <v>43525</v>
      </c>
      <c r="P951" t="s">
        <v>90</v>
      </c>
      <c r="Q951" t="s">
        <v>70</v>
      </c>
      <c r="R951" t="s">
        <v>70</v>
      </c>
      <c r="S951" t="s">
        <v>39597</v>
      </c>
      <c r="T951" t="s">
        <v>31614</v>
      </c>
      <c r="U951" t="s">
        <v>31615</v>
      </c>
      <c r="V951" t="s">
        <v>31616</v>
      </c>
      <c r="W951" t="s">
        <v>31617</v>
      </c>
      <c r="X951">
        <v>424750396</v>
      </c>
      <c r="Y951" t="s">
        <v>122</v>
      </c>
      <c r="Z951" t="s">
        <v>123</v>
      </c>
      <c r="AA951">
        <v>0</v>
      </c>
      <c r="AB951" t="s">
        <v>76</v>
      </c>
      <c r="AC951">
        <v>0</v>
      </c>
      <c r="AD951" t="s">
        <v>76</v>
      </c>
      <c r="AE951">
        <v>3303010</v>
      </c>
      <c r="AF951" t="s">
        <v>40104</v>
      </c>
      <c r="AG951">
        <v>8300118810</v>
      </c>
      <c r="AH951" t="s">
        <v>31618</v>
      </c>
      <c r="AI951" t="s">
        <v>39286</v>
      </c>
      <c r="AJ951" t="s">
        <v>41304</v>
      </c>
      <c r="AK951">
        <v>19078443</v>
      </c>
      <c r="AL951" t="s">
        <v>31619</v>
      </c>
      <c r="AM951">
        <v>2014</v>
      </c>
      <c r="AN951" s="1">
        <v>41967</v>
      </c>
      <c r="AO951" s="1">
        <v>42017</v>
      </c>
      <c r="AP951">
        <v>45</v>
      </c>
      <c r="AQ951" t="s">
        <v>74</v>
      </c>
      <c r="AR951" s="4">
        <f>IF(AQ951="M",AP951*30.42,AP951)</f>
        <v>45</v>
      </c>
      <c r="AS951">
        <v>30</v>
      </c>
      <c r="AT951" s="4">
        <f>AR951+AS951</f>
        <v>75</v>
      </c>
      <c r="AU951">
        <v>1</v>
      </c>
      <c r="AV951" s="1">
        <f>AO951+AT951</f>
        <v>42092</v>
      </c>
      <c r="AW951" s="1">
        <v>42123</v>
      </c>
      <c r="AX951" s="2">
        <f>IF(AV951&gt;=AW951,1,2)</f>
        <v>2</v>
      </c>
      <c r="AY951" s="2" t="str">
        <f>IF((AV951+10)&gt;=AW951,"SAVE","LATE")</f>
        <v>LATE</v>
      </c>
      <c r="AZ951" t="s">
        <v>82</v>
      </c>
      <c r="BA951" t="s">
        <v>1011</v>
      </c>
      <c r="BB951">
        <v>424750396</v>
      </c>
      <c r="BC951">
        <v>17753943</v>
      </c>
      <c r="BD951" s="9">
        <v>442504339</v>
      </c>
      <c r="BE951" t="s">
        <v>43525</v>
      </c>
      <c r="BF951">
        <v>0</v>
      </c>
      <c r="BG951" t="s">
        <v>70</v>
      </c>
      <c r="BH951">
        <v>-1</v>
      </c>
      <c r="BI951" t="s">
        <v>70</v>
      </c>
      <c r="BJ951" t="s">
        <v>70</v>
      </c>
      <c r="BK951">
        <v>0</v>
      </c>
      <c r="BL951" t="s">
        <v>85</v>
      </c>
      <c r="BM951" t="s">
        <v>31620</v>
      </c>
    </row>
    <row r="952" spans="1:65" x14ac:dyDescent="0.25">
      <c r="A952">
        <v>2014</v>
      </c>
      <c r="B952" t="s">
        <v>116</v>
      </c>
      <c r="C952" t="s">
        <v>130</v>
      </c>
      <c r="D952" t="s">
        <v>40524</v>
      </c>
      <c r="E952" t="s">
        <v>32159</v>
      </c>
      <c r="F952" t="s">
        <v>32160</v>
      </c>
      <c r="G952">
        <v>11</v>
      </c>
      <c r="H952" t="s">
        <v>41839</v>
      </c>
      <c r="I952" t="s">
        <v>67</v>
      </c>
      <c r="J952" t="s">
        <v>88</v>
      </c>
      <c r="K952">
        <v>3</v>
      </c>
      <c r="L952" t="s">
        <v>41838</v>
      </c>
      <c r="M952">
        <v>30000000</v>
      </c>
      <c r="N952" t="s">
        <v>41897</v>
      </c>
      <c r="O952" t="s">
        <v>40525</v>
      </c>
      <c r="P952" t="s">
        <v>90</v>
      </c>
      <c r="Q952" t="s">
        <v>40526</v>
      </c>
      <c r="R952" t="s">
        <v>40526</v>
      </c>
      <c r="S952" t="s">
        <v>40523</v>
      </c>
      <c r="T952" s="3">
        <v>41793</v>
      </c>
      <c r="U952" t="s">
        <v>32161</v>
      </c>
      <c r="V952" t="s">
        <v>32162</v>
      </c>
      <c r="W952" t="s">
        <v>32162</v>
      </c>
      <c r="X952">
        <v>342282732</v>
      </c>
      <c r="Y952" t="s">
        <v>74</v>
      </c>
      <c r="Z952" t="s">
        <v>75</v>
      </c>
      <c r="AA952">
        <v>0</v>
      </c>
      <c r="AB952" t="s">
        <v>76</v>
      </c>
      <c r="AC952">
        <v>0</v>
      </c>
      <c r="AD952" t="s">
        <v>76</v>
      </c>
      <c r="AE952">
        <v>2812956</v>
      </c>
      <c r="AF952" t="s">
        <v>40104</v>
      </c>
      <c r="AG952" t="s">
        <v>32163</v>
      </c>
      <c r="AH952" t="s">
        <v>32164</v>
      </c>
      <c r="AI952" t="s">
        <v>39472</v>
      </c>
      <c r="AJ952" t="s">
        <v>41304</v>
      </c>
      <c r="AK952" t="s">
        <v>32165</v>
      </c>
      <c r="AL952" t="s">
        <v>32166</v>
      </c>
      <c r="AM952">
        <v>2014</v>
      </c>
      <c r="AN952" s="1">
        <v>41785</v>
      </c>
      <c r="AO952" s="1">
        <v>41814</v>
      </c>
      <c r="AP952">
        <v>8</v>
      </c>
      <c r="AQ952" t="s">
        <v>81</v>
      </c>
      <c r="AR952" s="4">
        <f>IF(AQ952="M",AP952*30.42,AP952)</f>
        <v>243.36</v>
      </c>
      <c r="AS952">
        <v>0</v>
      </c>
      <c r="AT952" s="4">
        <f>AR952+AS952</f>
        <v>243.36</v>
      </c>
      <c r="AU952">
        <v>2</v>
      </c>
      <c r="AV952" s="1">
        <f>AO952+AT952</f>
        <v>42057.36</v>
      </c>
      <c r="AW952" s="1">
        <v>42118</v>
      </c>
      <c r="AX952" s="2">
        <f>IF(AV952&gt;=AW952,1,2)</f>
        <v>2</v>
      </c>
      <c r="AY952" s="2" t="str">
        <f>IF((AV952+10)&gt;=AW952,"SAVE","LATE")</f>
        <v>LATE</v>
      </c>
      <c r="AZ952" t="s">
        <v>82</v>
      </c>
      <c r="BA952" t="s">
        <v>1011</v>
      </c>
      <c r="BB952">
        <v>342282732</v>
      </c>
      <c r="BC952">
        <v>93917265</v>
      </c>
      <c r="BD952" s="9">
        <v>436199997</v>
      </c>
      <c r="BE952" t="s">
        <v>40525</v>
      </c>
      <c r="BF952">
        <v>0</v>
      </c>
      <c r="BG952" t="s">
        <v>70</v>
      </c>
      <c r="BH952">
        <v>-1</v>
      </c>
      <c r="BI952" t="s">
        <v>32167</v>
      </c>
      <c r="BJ952" t="s">
        <v>39598</v>
      </c>
      <c r="BK952">
        <v>0</v>
      </c>
      <c r="BL952" t="s">
        <v>85</v>
      </c>
      <c r="BM952" t="s">
        <v>32168</v>
      </c>
    </row>
    <row r="953" spans="1:65" x14ac:dyDescent="0.25">
      <c r="A953">
        <v>2014</v>
      </c>
      <c r="B953" t="s">
        <v>64</v>
      </c>
      <c r="C953" t="s">
        <v>65</v>
      </c>
      <c r="D953" t="s">
        <v>1587</v>
      </c>
      <c r="E953" t="s">
        <v>1588</v>
      </c>
      <c r="F953" t="s">
        <v>1589</v>
      </c>
      <c r="G953">
        <v>1</v>
      </c>
      <c r="H953" t="s">
        <v>46842</v>
      </c>
      <c r="I953" t="s">
        <v>105</v>
      </c>
      <c r="J953" t="s">
        <v>88</v>
      </c>
      <c r="K953">
        <v>3</v>
      </c>
      <c r="L953" t="s">
        <v>41838</v>
      </c>
      <c r="M953">
        <v>72000000</v>
      </c>
      <c r="N953" t="s">
        <v>41840</v>
      </c>
      <c r="O953" t="s">
        <v>43527</v>
      </c>
      <c r="P953" t="s">
        <v>90</v>
      </c>
      <c r="Q953" t="s">
        <v>39286</v>
      </c>
      <c r="R953" t="s">
        <v>39286</v>
      </c>
      <c r="S953" t="s">
        <v>40527</v>
      </c>
      <c r="T953" s="3">
        <v>41765</v>
      </c>
      <c r="U953" t="s">
        <v>27898</v>
      </c>
      <c r="V953" t="s">
        <v>27899</v>
      </c>
      <c r="W953" t="s">
        <v>27900</v>
      </c>
      <c r="X953">
        <v>3396600000</v>
      </c>
      <c r="Y953" t="s">
        <v>122</v>
      </c>
      <c r="Z953" t="s">
        <v>123</v>
      </c>
      <c r="AA953">
        <v>0</v>
      </c>
      <c r="AB953" t="s">
        <v>76</v>
      </c>
      <c r="AC953">
        <v>0</v>
      </c>
      <c r="AD953" t="s">
        <v>76</v>
      </c>
      <c r="AE953">
        <v>2667430</v>
      </c>
      <c r="AF953" t="s">
        <v>40104</v>
      </c>
      <c r="AG953" t="s">
        <v>27901</v>
      </c>
      <c r="AH953" t="s">
        <v>27902</v>
      </c>
      <c r="AI953" t="s">
        <v>39286</v>
      </c>
      <c r="AJ953" t="s">
        <v>41304</v>
      </c>
      <c r="AK953">
        <v>2469579</v>
      </c>
      <c r="AL953" t="s">
        <v>27903</v>
      </c>
      <c r="AM953">
        <v>2014</v>
      </c>
      <c r="AN953" s="1">
        <v>41864</v>
      </c>
      <c r="AO953" s="1">
        <v>41864</v>
      </c>
      <c r="AP953">
        <v>140</v>
      </c>
      <c r="AQ953" t="s">
        <v>74</v>
      </c>
      <c r="AR953" s="4">
        <f>IF(AQ953="M",AP953*30.42,AP953)</f>
        <v>140</v>
      </c>
      <c r="AS953">
        <v>53</v>
      </c>
      <c r="AT953" s="4">
        <f>AR953+AS953</f>
        <v>193</v>
      </c>
      <c r="AU953">
        <v>6</v>
      </c>
      <c r="AV953" s="1">
        <f>AO953+AT953</f>
        <v>42057</v>
      </c>
      <c r="AW953" s="1">
        <v>42101</v>
      </c>
      <c r="AX953" s="2">
        <f>IF(AV953&gt;=AW953,1,2)</f>
        <v>2</v>
      </c>
      <c r="AY953" s="2" t="str">
        <f>IF((AV953+10)&gt;=AW953,"SAVE","LATE")</f>
        <v>LATE</v>
      </c>
      <c r="AZ953" t="s">
        <v>82</v>
      </c>
      <c r="BA953" t="s">
        <v>1011</v>
      </c>
      <c r="BB953">
        <v>3352466566</v>
      </c>
      <c r="BC953">
        <v>553900131</v>
      </c>
      <c r="BD953" s="9">
        <v>3906366697</v>
      </c>
      <c r="BE953" t="s">
        <v>27904</v>
      </c>
      <c r="BF953">
        <v>0</v>
      </c>
      <c r="BG953" t="s">
        <v>70</v>
      </c>
      <c r="BH953">
        <v>-1</v>
      </c>
      <c r="BI953" t="s">
        <v>27905</v>
      </c>
      <c r="BJ953" t="s">
        <v>27906</v>
      </c>
      <c r="BK953">
        <v>0</v>
      </c>
      <c r="BL953" t="s">
        <v>85</v>
      </c>
      <c r="BM953" t="s">
        <v>27907</v>
      </c>
    </row>
    <row r="954" spans="1:65" x14ac:dyDescent="0.25">
      <c r="A954">
        <v>2014</v>
      </c>
      <c r="B954" t="s">
        <v>116</v>
      </c>
      <c r="C954" t="s">
        <v>290</v>
      </c>
      <c r="D954" t="s">
        <v>43389</v>
      </c>
      <c r="E954" t="s">
        <v>600</v>
      </c>
      <c r="F954" t="s">
        <v>601</v>
      </c>
      <c r="G954">
        <v>1</v>
      </c>
      <c r="H954" t="s">
        <v>46842</v>
      </c>
      <c r="I954" t="s">
        <v>67</v>
      </c>
      <c r="J954" t="s">
        <v>88</v>
      </c>
      <c r="K954">
        <v>3</v>
      </c>
      <c r="L954" t="s">
        <v>41838</v>
      </c>
      <c r="M954">
        <v>95000000</v>
      </c>
      <c r="N954" t="s">
        <v>40102</v>
      </c>
      <c r="O954" t="s">
        <v>28224</v>
      </c>
      <c r="P954" t="s">
        <v>90</v>
      </c>
      <c r="Q954" t="s">
        <v>1352</v>
      </c>
      <c r="R954" t="s">
        <v>1352</v>
      </c>
      <c r="S954" t="s">
        <v>39601</v>
      </c>
      <c r="T954" t="s">
        <v>27501</v>
      </c>
      <c r="U954" t="s">
        <v>28225</v>
      </c>
      <c r="V954" t="s">
        <v>28226</v>
      </c>
      <c r="W954" t="s">
        <v>28227</v>
      </c>
      <c r="X954">
        <v>2622865896</v>
      </c>
      <c r="Y954" t="s">
        <v>96</v>
      </c>
      <c r="Z954" t="s">
        <v>40103</v>
      </c>
      <c r="AA954">
        <v>0</v>
      </c>
      <c r="AB954" t="s">
        <v>76</v>
      </c>
      <c r="AC954">
        <v>0</v>
      </c>
      <c r="AD954" t="s">
        <v>76</v>
      </c>
      <c r="AE954">
        <v>2684868</v>
      </c>
      <c r="AF954" t="s">
        <v>40104</v>
      </c>
      <c r="AG954" t="s">
        <v>28228</v>
      </c>
      <c r="AH954" t="s">
        <v>28229</v>
      </c>
      <c r="AI954" t="s">
        <v>39472</v>
      </c>
      <c r="AJ954" t="s">
        <v>41304</v>
      </c>
      <c r="AK954">
        <v>6769306</v>
      </c>
      <c r="AL954" t="s">
        <v>28230</v>
      </c>
      <c r="AM954">
        <v>2014</v>
      </c>
      <c r="AN954" s="1">
        <v>41821</v>
      </c>
      <c r="AO954" s="1">
        <v>41821</v>
      </c>
      <c r="AP954">
        <v>6</v>
      </c>
      <c r="AQ954" t="s">
        <v>81</v>
      </c>
      <c r="AR954" s="4">
        <f>IF(AQ954="M",AP954*30.42,AP954)</f>
        <v>182.52</v>
      </c>
      <c r="AS954">
        <v>45</v>
      </c>
      <c r="AT954" s="4">
        <f>AR954+AS954</f>
        <v>227.52</v>
      </c>
      <c r="AU954">
        <v>1</v>
      </c>
      <c r="AV954" s="1">
        <f>AO954+AT954</f>
        <v>42048.52</v>
      </c>
      <c r="AW954" s="1">
        <v>42078</v>
      </c>
      <c r="AX954" s="2">
        <f>IF(AV954&gt;=AW954,1,2)</f>
        <v>2</v>
      </c>
      <c r="AY954" s="2" t="str">
        <f>IF((AV954+10)&gt;=AW954,"SAVE","LATE")</f>
        <v>LATE</v>
      </c>
      <c r="AZ954" t="s">
        <v>82</v>
      </c>
      <c r="BA954" t="s">
        <v>1011</v>
      </c>
      <c r="BB954">
        <v>2622865896</v>
      </c>
      <c r="BC954">
        <v>473570943</v>
      </c>
      <c r="BD954" s="9">
        <v>3096436839</v>
      </c>
      <c r="BE954" t="s">
        <v>28231</v>
      </c>
      <c r="BF954">
        <v>0</v>
      </c>
      <c r="BG954" t="s">
        <v>70</v>
      </c>
      <c r="BH954">
        <v>-1</v>
      </c>
      <c r="BI954" t="s">
        <v>28232</v>
      </c>
      <c r="BJ954" t="s">
        <v>3633</v>
      </c>
      <c r="BK954">
        <v>0</v>
      </c>
      <c r="BL954" t="s">
        <v>85</v>
      </c>
      <c r="BM954" t="s">
        <v>28233</v>
      </c>
    </row>
    <row r="955" spans="1:65" x14ac:dyDescent="0.25">
      <c r="A955">
        <v>2013</v>
      </c>
      <c r="B955" t="s">
        <v>116</v>
      </c>
      <c r="C955" t="s">
        <v>130</v>
      </c>
      <c r="D955" t="s">
        <v>40528</v>
      </c>
      <c r="E955" t="s">
        <v>19255</v>
      </c>
      <c r="F955" t="s">
        <v>19256</v>
      </c>
      <c r="G955">
        <v>1</v>
      </c>
      <c r="H955" t="s">
        <v>46842</v>
      </c>
      <c r="I955" t="s">
        <v>67</v>
      </c>
      <c r="J955" t="s">
        <v>88</v>
      </c>
      <c r="K955">
        <v>3</v>
      </c>
      <c r="L955" t="s">
        <v>41838</v>
      </c>
      <c r="M955">
        <v>95000000</v>
      </c>
      <c r="N955" t="s">
        <v>40102</v>
      </c>
      <c r="O955" t="s">
        <v>43534</v>
      </c>
      <c r="P955" t="s">
        <v>90</v>
      </c>
      <c r="Q955" t="s">
        <v>39603</v>
      </c>
      <c r="R955" t="s">
        <v>39603</v>
      </c>
      <c r="S955" t="s">
        <v>39601</v>
      </c>
      <c r="T955" s="3">
        <v>41406</v>
      </c>
      <c r="U955" t="s">
        <v>31816</v>
      </c>
      <c r="V955" t="s">
        <v>47101</v>
      </c>
      <c r="W955" t="s">
        <v>47102</v>
      </c>
      <c r="X955">
        <v>395153434</v>
      </c>
      <c r="Y955" t="s">
        <v>96</v>
      </c>
      <c r="Z955" t="s">
        <v>40103</v>
      </c>
      <c r="AA955">
        <v>0</v>
      </c>
      <c r="AB955" t="s">
        <v>76</v>
      </c>
      <c r="AC955">
        <v>0</v>
      </c>
      <c r="AD955" t="s">
        <v>76</v>
      </c>
      <c r="AE955">
        <v>3126636</v>
      </c>
      <c r="AF955" t="s">
        <v>40104</v>
      </c>
      <c r="AG955" t="s">
        <v>31817</v>
      </c>
      <c r="AH955" t="s">
        <v>43535</v>
      </c>
      <c r="AI955" t="s">
        <v>39472</v>
      </c>
      <c r="AJ955" t="s">
        <v>41304</v>
      </c>
      <c r="AK955" t="s">
        <v>39315</v>
      </c>
      <c r="AL955" t="s">
        <v>39607</v>
      </c>
      <c r="AM955">
        <v>2014</v>
      </c>
      <c r="AN955" s="1">
        <v>41669</v>
      </c>
      <c r="AO955" s="1">
        <v>41763</v>
      </c>
      <c r="AP955">
        <v>4</v>
      </c>
      <c r="AQ955" t="s">
        <v>81</v>
      </c>
      <c r="AR955" s="4">
        <f>IF(AQ955="M",AP955*30.42,AP955)</f>
        <v>121.68</v>
      </c>
      <c r="AS955">
        <v>0</v>
      </c>
      <c r="AT955" s="4">
        <f>AR955+AS955</f>
        <v>121.68</v>
      </c>
      <c r="AU955">
        <v>3</v>
      </c>
      <c r="AV955" s="1">
        <f>AO955+AT955</f>
        <v>41884.68</v>
      </c>
      <c r="AW955" s="1">
        <v>41977</v>
      </c>
      <c r="AX955" s="2">
        <f>IF(AV955&gt;=AW955,1,2)</f>
        <v>2</v>
      </c>
      <c r="AY955" s="2" t="str">
        <f>IF((AV955+10)&gt;=AW955,"SAVE","LATE")</f>
        <v>LATE</v>
      </c>
      <c r="AZ955" t="s">
        <v>82</v>
      </c>
      <c r="BA955" t="s">
        <v>1011</v>
      </c>
      <c r="BB955">
        <v>394894625</v>
      </c>
      <c r="BC955">
        <v>0</v>
      </c>
      <c r="BD955" s="9">
        <v>394894625</v>
      </c>
      <c r="BE955" t="s">
        <v>43536</v>
      </c>
      <c r="BF955">
        <v>0</v>
      </c>
      <c r="BG955" t="s">
        <v>70</v>
      </c>
      <c r="BH955">
        <v>-1</v>
      </c>
      <c r="BI955" t="s">
        <v>41473</v>
      </c>
      <c r="BJ955" t="s">
        <v>31818</v>
      </c>
      <c r="BK955">
        <v>0</v>
      </c>
      <c r="BL955" t="s">
        <v>85</v>
      </c>
      <c r="BM955" t="s">
        <v>31819</v>
      </c>
    </row>
    <row r="956" spans="1:65" x14ac:dyDescent="0.25">
      <c r="A956">
        <v>2013</v>
      </c>
      <c r="B956" t="s">
        <v>116</v>
      </c>
      <c r="C956" t="s">
        <v>130</v>
      </c>
      <c r="D956" t="s">
        <v>40528</v>
      </c>
      <c r="E956" t="s">
        <v>19255</v>
      </c>
      <c r="F956" t="s">
        <v>19256</v>
      </c>
      <c r="G956">
        <v>1</v>
      </c>
      <c r="H956" t="s">
        <v>46842</v>
      </c>
      <c r="I956" t="s">
        <v>67</v>
      </c>
      <c r="J956" t="s">
        <v>88</v>
      </c>
      <c r="K956">
        <v>3</v>
      </c>
      <c r="L956" t="s">
        <v>41838</v>
      </c>
      <c r="M956">
        <v>95000000</v>
      </c>
      <c r="N956" t="s">
        <v>40102</v>
      </c>
      <c r="O956" t="s">
        <v>39608</v>
      </c>
      <c r="P956" t="s">
        <v>90</v>
      </c>
      <c r="Q956" t="s">
        <v>39603</v>
      </c>
      <c r="R956" t="s">
        <v>39603</v>
      </c>
      <c r="S956" t="s">
        <v>39601</v>
      </c>
      <c r="T956" t="s">
        <v>19722</v>
      </c>
      <c r="U956" t="s">
        <v>32952</v>
      </c>
      <c r="V956" t="s">
        <v>47103</v>
      </c>
      <c r="W956" t="s">
        <v>47104</v>
      </c>
      <c r="X956">
        <v>222897600</v>
      </c>
      <c r="Y956" t="s">
        <v>96</v>
      </c>
      <c r="Z956" t="s">
        <v>40103</v>
      </c>
      <c r="AA956">
        <v>0</v>
      </c>
      <c r="AB956" t="s">
        <v>76</v>
      </c>
      <c r="AC956">
        <v>0</v>
      </c>
      <c r="AD956" t="s">
        <v>76</v>
      </c>
      <c r="AE956">
        <v>2427479</v>
      </c>
      <c r="AF956" t="s">
        <v>41304</v>
      </c>
      <c r="AG956" t="s">
        <v>39609</v>
      </c>
      <c r="AH956" t="s">
        <v>32953</v>
      </c>
      <c r="AI956" t="s">
        <v>39472</v>
      </c>
      <c r="AJ956" t="s">
        <v>41304</v>
      </c>
      <c r="AK956" t="s">
        <v>39609</v>
      </c>
      <c r="AL956" t="s">
        <v>32953</v>
      </c>
      <c r="AM956">
        <v>2014</v>
      </c>
      <c r="AN956" s="1">
        <v>41659</v>
      </c>
      <c r="AO956" s="1">
        <v>41688</v>
      </c>
      <c r="AP956">
        <v>4</v>
      </c>
      <c r="AQ956" t="s">
        <v>81</v>
      </c>
      <c r="AR956" s="4">
        <f>IF(AQ956="M",AP956*30.42,AP956)</f>
        <v>121.68</v>
      </c>
      <c r="AS956">
        <v>0</v>
      </c>
      <c r="AT956" s="4">
        <f>AR956+AS956</f>
        <v>121.68</v>
      </c>
      <c r="AU956">
        <v>1</v>
      </c>
      <c r="AV956" s="1">
        <f>AO956+AT956</f>
        <v>41809.68</v>
      </c>
      <c r="AW956" s="1">
        <v>41838</v>
      </c>
      <c r="AX956" s="2">
        <f>IF(AV956&gt;=AW956,1,2)</f>
        <v>2</v>
      </c>
      <c r="AY956" s="2" t="str">
        <f>IF((AV956+10)&gt;=AW956,"SAVE","LATE")</f>
        <v>LATE</v>
      </c>
      <c r="AZ956" t="s">
        <v>82</v>
      </c>
      <c r="BA956" t="s">
        <v>1011</v>
      </c>
      <c r="BB956">
        <v>222897600</v>
      </c>
      <c r="BC956">
        <v>8543790</v>
      </c>
      <c r="BD956" s="9">
        <v>231441390</v>
      </c>
      <c r="BE956" t="s">
        <v>39610</v>
      </c>
      <c r="BF956">
        <v>0</v>
      </c>
      <c r="BG956" t="s">
        <v>70</v>
      </c>
      <c r="BH956">
        <v>-1</v>
      </c>
      <c r="BI956" t="s">
        <v>41474</v>
      </c>
      <c r="BJ956" t="s">
        <v>3633</v>
      </c>
      <c r="BK956">
        <v>0</v>
      </c>
      <c r="BL956" t="s">
        <v>85</v>
      </c>
      <c r="BM956" t="s">
        <v>32954</v>
      </c>
    </row>
    <row r="957" spans="1:65" x14ac:dyDescent="0.25">
      <c r="A957">
        <v>2014</v>
      </c>
      <c r="B957" t="s">
        <v>116</v>
      </c>
      <c r="C957" t="s">
        <v>130</v>
      </c>
      <c r="D957" t="s">
        <v>40528</v>
      </c>
      <c r="E957" t="s">
        <v>19255</v>
      </c>
      <c r="F957" t="s">
        <v>19256</v>
      </c>
      <c r="G957">
        <v>11</v>
      </c>
      <c r="H957" t="s">
        <v>41839</v>
      </c>
      <c r="I957" t="s">
        <v>67</v>
      </c>
      <c r="J957" t="s">
        <v>88</v>
      </c>
      <c r="K957">
        <v>3</v>
      </c>
      <c r="L957" t="s">
        <v>41838</v>
      </c>
      <c r="M957">
        <v>95000000</v>
      </c>
      <c r="N957" t="s">
        <v>40102</v>
      </c>
      <c r="O957" t="s">
        <v>43537</v>
      </c>
      <c r="P957" t="s">
        <v>90</v>
      </c>
      <c r="Q957" t="s">
        <v>39603</v>
      </c>
      <c r="R957" t="s">
        <v>39603</v>
      </c>
      <c r="S957" t="s">
        <v>39601</v>
      </c>
      <c r="T957" t="s">
        <v>33299</v>
      </c>
      <c r="U957" t="s">
        <v>33300</v>
      </c>
      <c r="V957" t="s">
        <v>43538</v>
      </c>
      <c r="W957" t="s">
        <v>47105</v>
      </c>
      <c r="X957">
        <v>171932000</v>
      </c>
      <c r="Y957" t="s">
        <v>96</v>
      </c>
      <c r="Z957" t="s">
        <v>40103</v>
      </c>
      <c r="AA957">
        <v>0</v>
      </c>
      <c r="AB957" t="s">
        <v>76</v>
      </c>
      <c r="AC957">
        <v>0</v>
      </c>
      <c r="AD957" t="s">
        <v>76</v>
      </c>
      <c r="AE957">
        <v>2490425</v>
      </c>
      <c r="AF957" t="s">
        <v>41304</v>
      </c>
      <c r="AG957" t="s">
        <v>39611</v>
      </c>
      <c r="AH957" t="s">
        <v>33301</v>
      </c>
      <c r="AI957" t="s">
        <v>39472</v>
      </c>
      <c r="AJ957" t="s">
        <v>41304</v>
      </c>
      <c r="AK957" t="s">
        <v>39611</v>
      </c>
      <c r="AL957" t="s">
        <v>33301</v>
      </c>
      <c r="AM957">
        <v>2014</v>
      </c>
      <c r="AN957" s="1">
        <v>41738</v>
      </c>
      <c r="AO957" s="1">
        <v>41750</v>
      </c>
      <c r="AP957">
        <v>5</v>
      </c>
      <c r="AQ957" t="s">
        <v>81</v>
      </c>
      <c r="AR957" s="4">
        <f>IF(AQ957="M",AP957*30.42,AP957)</f>
        <v>152.10000000000002</v>
      </c>
      <c r="AS957">
        <v>0</v>
      </c>
      <c r="AT957" s="4">
        <f>AR957+AS957</f>
        <v>152.10000000000002</v>
      </c>
      <c r="AU957">
        <v>2</v>
      </c>
      <c r="AV957" s="1">
        <f>AO957+AT957</f>
        <v>41902.1</v>
      </c>
      <c r="AW957" s="1">
        <v>41964</v>
      </c>
      <c r="AX957" s="2">
        <f>IF(AV957&gt;=AW957,1,2)</f>
        <v>2</v>
      </c>
      <c r="AY957" s="2" t="str">
        <f>IF((AV957+10)&gt;=AW957,"SAVE","LATE")</f>
        <v>LATE</v>
      </c>
      <c r="AZ957" t="s">
        <v>82</v>
      </c>
      <c r="BA957" t="s">
        <v>1011</v>
      </c>
      <c r="BB957">
        <v>171932000</v>
      </c>
      <c r="BC957">
        <v>0</v>
      </c>
      <c r="BD957" s="9">
        <v>171932000</v>
      </c>
      <c r="BE957" t="s">
        <v>43537</v>
      </c>
      <c r="BF957">
        <v>0</v>
      </c>
      <c r="BG957" t="s">
        <v>70</v>
      </c>
      <c r="BH957">
        <v>-1</v>
      </c>
      <c r="BI957" t="s">
        <v>41475</v>
      </c>
      <c r="BJ957" t="s">
        <v>1809</v>
      </c>
      <c r="BK957">
        <v>0</v>
      </c>
      <c r="BL957" t="s">
        <v>85</v>
      </c>
      <c r="BM957" t="s">
        <v>33302</v>
      </c>
    </row>
    <row r="958" spans="1:65" x14ac:dyDescent="0.25">
      <c r="A958">
        <v>2014</v>
      </c>
      <c r="B958" t="s">
        <v>116</v>
      </c>
      <c r="C958" t="s">
        <v>130</v>
      </c>
      <c r="D958" t="s">
        <v>40532</v>
      </c>
      <c r="E958" t="s">
        <v>14209</v>
      </c>
      <c r="F958" t="s">
        <v>18984</v>
      </c>
      <c r="G958">
        <v>11</v>
      </c>
      <c r="H958" t="s">
        <v>41839</v>
      </c>
      <c r="I958" t="s">
        <v>105</v>
      </c>
      <c r="J958" t="s">
        <v>88</v>
      </c>
      <c r="K958">
        <v>3</v>
      </c>
      <c r="L958" t="s">
        <v>41838</v>
      </c>
      <c r="M958">
        <v>30000000</v>
      </c>
      <c r="N958" t="s">
        <v>41897</v>
      </c>
      <c r="O958" t="s">
        <v>43544</v>
      </c>
      <c r="P958" t="s">
        <v>90</v>
      </c>
      <c r="Q958" t="s">
        <v>39613</v>
      </c>
      <c r="R958" t="s">
        <v>39613</v>
      </c>
      <c r="S958" t="s">
        <v>39614</v>
      </c>
      <c r="T958" s="3">
        <v>41649</v>
      </c>
      <c r="U958" t="s">
        <v>33350</v>
      </c>
      <c r="V958" t="s">
        <v>33351</v>
      </c>
      <c r="W958" t="s">
        <v>33352</v>
      </c>
      <c r="X958">
        <v>166326000</v>
      </c>
      <c r="Y958" t="s">
        <v>74</v>
      </c>
      <c r="Z958" t="s">
        <v>75</v>
      </c>
      <c r="AA958">
        <v>0</v>
      </c>
      <c r="AB958" t="s">
        <v>76</v>
      </c>
      <c r="AC958">
        <v>0</v>
      </c>
      <c r="AD958" t="s">
        <v>76</v>
      </c>
      <c r="AE958">
        <v>2875843</v>
      </c>
      <c r="AF958" t="s">
        <v>41304</v>
      </c>
      <c r="AG958" t="s">
        <v>39616</v>
      </c>
      <c r="AH958" t="s">
        <v>33353</v>
      </c>
      <c r="AI958" t="s">
        <v>39472</v>
      </c>
      <c r="AJ958" t="s">
        <v>41304</v>
      </c>
      <c r="AK958" t="s">
        <v>39616</v>
      </c>
      <c r="AL958" t="s">
        <v>33353</v>
      </c>
      <c r="AM958">
        <v>2014</v>
      </c>
      <c r="AN958" s="1">
        <v>41939</v>
      </c>
      <c r="AO958" s="1">
        <v>41947</v>
      </c>
      <c r="AP958">
        <v>2</v>
      </c>
      <c r="AQ958" t="s">
        <v>81</v>
      </c>
      <c r="AR958" s="4">
        <f>IF(AQ958="M",AP958*30.42,AP958)</f>
        <v>60.84</v>
      </c>
      <c r="AS958">
        <v>0</v>
      </c>
      <c r="AT958" s="4">
        <f>AR958+AS958</f>
        <v>60.84</v>
      </c>
      <c r="AU958">
        <v>2</v>
      </c>
      <c r="AV958" s="1">
        <f>AO958+AT958</f>
        <v>42007.839999999997</v>
      </c>
      <c r="AW958" s="1">
        <v>42067</v>
      </c>
      <c r="AX958" s="2">
        <f>IF(AV958&gt;=AW958,1,2)</f>
        <v>2</v>
      </c>
      <c r="AY958" s="2" t="str">
        <f>IF((AV958+10)&gt;=AW958,"SAVE","LATE")</f>
        <v>LATE</v>
      </c>
      <c r="AZ958" t="s">
        <v>82</v>
      </c>
      <c r="BA958" t="s">
        <v>1011</v>
      </c>
      <c r="BB958">
        <v>166325882</v>
      </c>
      <c r="BC958">
        <v>0</v>
      </c>
      <c r="BD958" s="9">
        <v>166325882</v>
      </c>
      <c r="BE958" t="s">
        <v>43544</v>
      </c>
      <c r="BF958">
        <v>0</v>
      </c>
      <c r="BG958" t="s">
        <v>70</v>
      </c>
      <c r="BH958">
        <v>-1</v>
      </c>
      <c r="BI958" t="s">
        <v>33354</v>
      </c>
      <c r="BJ958" t="s">
        <v>33355</v>
      </c>
      <c r="BK958">
        <v>0</v>
      </c>
      <c r="BL958" t="s">
        <v>85</v>
      </c>
      <c r="BM958" t="s">
        <v>33356</v>
      </c>
    </row>
    <row r="959" spans="1:65" x14ac:dyDescent="0.25">
      <c r="A959">
        <v>2014</v>
      </c>
      <c r="B959" t="s">
        <v>116</v>
      </c>
      <c r="C959" t="s">
        <v>130</v>
      </c>
      <c r="D959" t="s">
        <v>40532</v>
      </c>
      <c r="E959" t="s">
        <v>14209</v>
      </c>
      <c r="F959" t="s">
        <v>18984</v>
      </c>
      <c r="G959">
        <v>11</v>
      </c>
      <c r="H959" t="s">
        <v>41839</v>
      </c>
      <c r="I959" t="s">
        <v>105</v>
      </c>
      <c r="J959" t="s">
        <v>88</v>
      </c>
      <c r="K959">
        <v>3</v>
      </c>
      <c r="L959" t="s">
        <v>41838</v>
      </c>
      <c r="M959">
        <v>30000000</v>
      </c>
      <c r="N959" t="s">
        <v>41897</v>
      </c>
      <c r="O959" t="s">
        <v>43545</v>
      </c>
      <c r="P959" t="s">
        <v>90</v>
      </c>
      <c r="Q959" t="s">
        <v>39613</v>
      </c>
      <c r="R959" t="s">
        <v>39613</v>
      </c>
      <c r="S959" t="s">
        <v>39614</v>
      </c>
      <c r="T959" s="3">
        <v>41892</v>
      </c>
      <c r="U959" t="s">
        <v>33396</v>
      </c>
      <c r="V959" t="s">
        <v>33397</v>
      </c>
      <c r="W959" t="s">
        <v>33398</v>
      </c>
      <c r="X959">
        <v>160770765</v>
      </c>
      <c r="Y959" t="s">
        <v>74</v>
      </c>
      <c r="Z959" t="s">
        <v>75</v>
      </c>
      <c r="AA959">
        <v>0</v>
      </c>
      <c r="AB959" t="s">
        <v>76</v>
      </c>
      <c r="AC959">
        <v>0</v>
      </c>
      <c r="AD959" t="s">
        <v>76</v>
      </c>
      <c r="AE959">
        <v>2899468</v>
      </c>
      <c r="AF959" t="s">
        <v>41304</v>
      </c>
      <c r="AG959" t="s">
        <v>33399</v>
      </c>
      <c r="AH959" t="s">
        <v>33400</v>
      </c>
      <c r="AI959" t="s">
        <v>39472</v>
      </c>
      <c r="AJ959" t="s">
        <v>41304</v>
      </c>
      <c r="AK959" t="s">
        <v>33399</v>
      </c>
      <c r="AL959" t="s">
        <v>33400</v>
      </c>
      <c r="AM959">
        <v>2014</v>
      </c>
      <c r="AN959" s="1">
        <v>41948</v>
      </c>
      <c r="AO959" s="1">
        <v>41950</v>
      </c>
      <c r="AP959">
        <v>2</v>
      </c>
      <c r="AQ959" t="s">
        <v>81</v>
      </c>
      <c r="AR959" s="4">
        <f>IF(AQ959="M",AP959*30.42,AP959)</f>
        <v>60.84</v>
      </c>
      <c r="AS959">
        <v>0</v>
      </c>
      <c r="AT959" s="4">
        <f>AR959+AS959</f>
        <v>60.84</v>
      </c>
      <c r="AU959">
        <v>2</v>
      </c>
      <c r="AV959" s="1">
        <f>AO959+AT959</f>
        <v>42010.84</v>
      </c>
      <c r="AW959" s="1">
        <v>42070</v>
      </c>
      <c r="AX959" s="2">
        <f>IF(AV959&gt;=AW959,1,2)</f>
        <v>2</v>
      </c>
      <c r="AY959" s="2" t="str">
        <f>IF((AV959+10)&gt;=AW959,"SAVE","LATE")</f>
        <v>LATE</v>
      </c>
      <c r="AZ959" t="s">
        <v>82</v>
      </c>
      <c r="BA959" t="s">
        <v>1011</v>
      </c>
      <c r="BB959">
        <v>160770765</v>
      </c>
      <c r="BC959">
        <v>0</v>
      </c>
      <c r="BD959" s="9">
        <v>160770765</v>
      </c>
      <c r="BE959" t="s">
        <v>43545</v>
      </c>
      <c r="BF959">
        <v>0</v>
      </c>
      <c r="BG959" t="s">
        <v>70</v>
      </c>
      <c r="BH959">
        <v>-1</v>
      </c>
      <c r="BI959" t="s">
        <v>33400</v>
      </c>
      <c r="BJ959" t="s">
        <v>33401</v>
      </c>
      <c r="BK959">
        <v>0</v>
      </c>
      <c r="BL959" t="s">
        <v>85</v>
      </c>
      <c r="BM959" t="s">
        <v>33402</v>
      </c>
    </row>
    <row r="960" spans="1:65" x14ac:dyDescent="0.25">
      <c r="A960">
        <v>2014</v>
      </c>
      <c r="B960" t="s">
        <v>116</v>
      </c>
      <c r="C960" t="s">
        <v>130</v>
      </c>
      <c r="D960" t="s">
        <v>40532</v>
      </c>
      <c r="E960" t="s">
        <v>14209</v>
      </c>
      <c r="F960" t="s">
        <v>18984</v>
      </c>
      <c r="G960">
        <v>11</v>
      </c>
      <c r="H960" t="s">
        <v>41839</v>
      </c>
      <c r="I960" t="s">
        <v>105</v>
      </c>
      <c r="J960" t="s">
        <v>88</v>
      </c>
      <c r="K960">
        <v>3</v>
      </c>
      <c r="L960" t="s">
        <v>41838</v>
      </c>
      <c r="M960">
        <v>30000000</v>
      </c>
      <c r="N960" t="s">
        <v>41897</v>
      </c>
      <c r="O960" t="s">
        <v>39617</v>
      </c>
      <c r="P960" t="s">
        <v>90</v>
      </c>
      <c r="Q960" t="s">
        <v>39613</v>
      </c>
      <c r="R960" t="s">
        <v>39613</v>
      </c>
      <c r="S960" t="s">
        <v>39614</v>
      </c>
      <c r="T960" t="s">
        <v>28960</v>
      </c>
      <c r="U960" t="s">
        <v>33910</v>
      </c>
      <c r="V960" t="s">
        <v>33911</v>
      </c>
      <c r="W960" t="s">
        <v>33911</v>
      </c>
      <c r="X960">
        <v>105585051</v>
      </c>
      <c r="Y960" t="s">
        <v>74</v>
      </c>
      <c r="Z960" t="s">
        <v>75</v>
      </c>
      <c r="AA960">
        <v>0</v>
      </c>
      <c r="AB960" t="s">
        <v>76</v>
      </c>
      <c r="AC960">
        <v>0</v>
      </c>
      <c r="AD960" t="s">
        <v>76</v>
      </c>
      <c r="AE960">
        <v>2669443</v>
      </c>
      <c r="AF960" t="s">
        <v>41304</v>
      </c>
      <c r="AG960" t="s">
        <v>33912</v>
      </c>
      <c r="AH960" t="s">
        <v>33913</v>
      </c>
      <c r="AI960" t="s">
        <v>39472</v>
      </c>
      <c r="AJ960" t="s">
        <v>41304</v>
      </c>
      <c r="AK960" t="s">
        <v>33912</v>
      </c>
      <c r="AL960" t="s">
        <v>33913</v>
      </c>
      <c r="AM960">
        <v>2014</v>
      </c>
      <c r="AN960" s="1">
        <v>41866</v>
      </c>
      <c r="AO960" s="1">
        <v>41873</v>
      </c>
      <c r="AP960">
        <v>3</v>
      </c>
      <c r="AQ960" t="s">
        <v>81</v>
      </c>
      <c r="AR960" s="4">
        <f>IF(AQ960="M",AP960*30.42,AP960)</f>
        <v>91.26</v>
      </c>
      <c r="AS960">
        <v>0</v>
      </c>
      <c r="AT960" s="4">
        <f>AR960+AS960</f>
        <v>91.26</v>
      </c>
      <c r="AU960">
        <v>1</v>
      </c>
      <c r="AV960" s="1">
        <f>AO960+AT960</f>
        <v>41964.26</v>
      </c>
      <c r="AW960" s="1">
        <v>41995</v>
      </c>
      <c r="AX960" s="2">
        <f>IF(AV960&gt;=AW960,1,2)</f>
        <v>2</v>
      </c>
      <c r="AY960" s="2" t="str">
        <f>IF((AV960+10)&gt;=AW960,"SAVE","LATE")</f>
        <v>LATE</v>
      </c>
      <c r="AZ960" t="s">
        <v>82</v>
      </c>
      <c r="BA960" t="s">
        <v>1011</v>
      </c>
      <c r="BB960">
        <v>105579234</v>
      </c>
      <c r="BC960">
        <v>52270254</v>
      </c>
      <c r="BD960" s="9">
        <v>157849488</v>
      </c>
      <c r="BE960" t="s">
        <v>39617</v>
      </c>
      <c r="BF960">
        <v>0</v>
      </c>
      <c r="BG960" t="s">
        <v>70</v>
      </c>
      <c r="BH960">
        <v>-1</v>
      </c>
      <c r="BI960" t="s">
        <v>33914</v>
      </c>
      <c r="BJ960" t="s">
        <v>33915</v>
      </c>
      <c r="BK960">
        <v>0</v>
      </c>
      <c r="BL960" t="s">
        <v>85</v>
      </c>
      <c r="BM960" t="s">
        <v>33916</v>
      </c>
    </row>
    <row r="961" spans="1:65" x14ac:dyDescent="0.25">
      <c r="A961">
        <v>2014</v>
      </c>
      <c r="B961" t="s">
        <v>116</v>
      </c>
      <c r="C961" t="s">
        <v>130</v>
      </c>
      <c r="D961" t="s">
        <v>40532</v>
      </c>
      <c r="E961" t="s">
        <v>14209</v>
      </c>
      <c r="F961" t="s">
        <v>18984</v>
      </c>
      <c r="G961">
        <v>11</v>
      </c>
      <c r="H961" t="s">
        <v>41839</v>
      </c>
      <c r="I961" t="s">
        <v>105</v>
      </c>
      <c r="J961" t="s">
        <v>88</v>
      </c>
      <c r="K961">
        <v>3</v>
      </c>
      <c r="L961" t="s">
        <v>41838</v>
      </c>
      <c r="M961">
        <v>30000000</v>
      </c>
      <c r="N961" t="s">
        <v>41897</v>
      </c>
      <c r="O961" t="s">
        <v>43546</v>
      </c>
      <c r="P961" t="s">
        <v>90</v>
      </c>
      <c r="Q961" t="s">
        <v>39613</v>
      </c>
      <c r="R961" t="s">
        <v>39613</v>
      </c>
      <c r="S961" t="s">
        <v>39614</v>
      </c>
      <c r="T961" s="3">
        <v>41649</v>
      </c>
      <c r="U961" t="s">
        <v>34139</v>
      </c>
      <c r="V961" t="s">
        <v>34140</v>
      </c>
      <c r="W961" t="s">
        <v>34141</v>
      </c>
      <c r="X961">
        <v>83076381</v>
      </c>
      <c r="Y961" t="s">
        <v>74</v>
      </c>
      <c r="Z961" t="s">
        <v>75</v>
      </c>
      <c r="AA961">
        <v>0</v>
      </c>
      <c r="AB961" t="s">
        <v>76</v>
      </c>
      <c r="AC961">
        <v>0</v>
      </c>
      <c r="AD961" t="s">
        <v>76</v>
      </c>
      <c r="AE961">
        <v>2875823</v>
      </c>
      <c r="AF961" t="s">
        <v>41304</v>
      </c>
      <c r="AG961" t="s">
        <v>34142</v>
      </c>
      <c r="AH961" t="s">
        <v>33400</v>
      </c>
      <c r="AI961" t="s">
        <v>39472</v>
      </c>
      <c r="AJ961" t="s">
        <v>41304</v>
      </c>
      <c r="AK961" t="s">
        <v>34142</v>
      </c>
      <c r="AL961" t="s">
        <v>33400</v>
      </c>
      <c r="AM961">
        <v>2014</v>
      </c>
      <c r="AN961" s="1">
        <v>41939</v>
      </c>
      <c r="AO961" s="1">
        <v>41947</v>
      </c>
      <c r="AP961">
        <v>2</v>
      </c>
      <c r="AQ961" t="s">
        <v>81</v>
      </c>
      <c r="AR961" s="4">
        <f>IF(AQ961="M",AP961*30.42,AP961)</f>
        <v>60.84</v>
      </c>
      <c r="AS961">
        <v>0</v>
      </c>
      <c r="AT961" s="4">
        <f>AR961+AS961</f>
        <v>60.84</v>
      </c>
      <c r="AU961">
        <v>2</v>
      </c>
      <c r="AV961" s="1">
        <f>AO961+AT961</f>
        <v>42007.839999999997</v>
      </c>
      <c r="AW961" s="1">
        <v>42067</v>
      </c>
      <c r="AX961" s="2">
        <f>IF(AV961&gt;=AW961,1,2)</f>
        <v>2</v>
      </c>
      <c r="AY961" s="2" t="str">
        <f>IF((AV961+10)&gt;=AW961,"SAVE","LATE")</f>
        <v>LATE</v>
      </c>
      <c r="AZ961" t="s">
        <v>82</v>
      </c>
      <c r="BA961" t="s">
        <v>1011</v>
      </c>
      <c r="BB961">
        <v>83076356</v>
      </c>
      <c r="BC961">
        <v>0</v>
      </c>
      <c r="BD961" s="9">
        <v>83076356</v>
      </c>
      <c r="BE961" t="s">
        <v>43546</v>
      </c>
      <c r="BF961">
        <v>0</v>
      </c>
      <c r="BG961" t="s">
        <v>70</v>
      </c>
      <c r="BH961">
        <v>-1</v>
      </c>
      <c r="BI961" t="s">
        <v>33400</v>
      </c>
      <c r="BJ961" t="s">
        <v>34143</v>
      </c>
      <c r="BK961">
        <v>0</v>
      </c>
      <c r="BL961" t="s">
        <v>85</v>
      </c>
      <c r="BM961" t="s">
        <v>34144</v>
      </c>
    </row>
    <row r="962" spans="1:65" x14ac:dyDescent="0.25">
      <c r="A962">
        <v>2014</v>
      </c>
      <c r="B962" t="s">
        <v>116</v>
      </c>
      <c r="C962" t="s">
        <v>130</v>
      </c>
      <c r="D962" t="s">
        <v>40533</v>
      </c>
      <c r="E962" t="s">
        <v>15834</v>
      </c>
      <c r="F962" t="s">
        <v>15835</v>
      </c>
      <c r="G962">
        <v>1</v>
      </c>
      <c r="H962" t="s">
        <v>46842</v>
      </c>
      <c r="I962" t="s">
        <v>67</v>
      </c>
      <c r="J962" t="s">
        <v>88</v>
      </c>
      <c r="K962">
        <v>3</v>
      </c>
      <c r="L962" t="s">
        <v>41838</v>
      </c>
      <c r="M962">
        <v>72000000</v>
      </c>
      <c r="N962" t="s">
        <v>41840</v>
      </c>
      <c r="O962" t="s">
        <v>43553</v>
      </c>
      <c r="P962" t="s">
        <v>90</v>
      </c>
      <c r="Q962" t="s">
        <v>39619</v>
      </c>
      <c r="R962" t="s">
        <v>39619</v>
      </c>
      <c r="S962" t="s">
        <v>39618</v>
      </c>
      <c r="T962" s="3">
        <v>41855</v>
      </c>
      <c r="U962" t="s">
        <v>30342</v>
      </c>
      <c r="V962" t="s">
        <v>30343</v>
      </c>
      <c r="W962" t="s">
        <v>29166</v>
      </c>
      <c r="X962">
        <v>745680000</v>
      </c>
      <c r="Y962" t="s">
        <v>122</v>
      </c>
      <c r="Z962" t="s">
        <v>123</v>
      </c>
      <c r="AA962">
        <v>0</v>
      </c>
      <c r="AB962" t="s">
        <v>76</v>
      </c>
      <c r="AC962">
        <v>0</v>
      </c>
      <c r="AD962" t="s">
        <v>76</v>
      </c>
      <c r="AE962">
        <v>2509826</v>
      </c>
      <c r="AF962" t="s">
        <v>40104</v>
      </c>
      <c r="AG962" t="s">
        <v>30344</v>
      </c>
      <c r="AH962" t="s">
        <v>30345</v>
      </c>
      <c r="AI962" t="s">
        <v>39472</v>
      </c>
      <c r="AJ962" t="s">
        <v>41304</v>
      </c>
      <c r="AK962">
        <v>7312923</v>
      </c>
      <c r="AL962" t="s">
        <v>30346</v>
      </c>
      <c r="AM962">
        <v>2014</v>
      </c>
      <c r="AN962" s="1">
        <v>41820</v>
      </c>
      <c r="AO962" s="1">
        <v>41820</v>
      </c>
      <c r="AP962">
        <v>3</v>
      </c>
      <c r="AQ962" t="s">
        <v>81</v>
      </c>
      <c r="AR962" s="4">
        <f>IF(AQ962="M",AP962*30.42,AP962)</f>
        <v>91.26</v>
      </c>
      <c r="AS962">
        <v>10</v>
      </c>
      <c r="AT962" s="4">
        <f>AR962+AS962</f>
        <v>101.26</v>
      </c>
      <c r="AU962">
        <v>1</v>
      </c>
      <c r="AV962" s="1">
        <f>AO962+AT962</f>
        <v>41921.26</v>
      </c>
      <c r="AW962" s="1">
        <v>41952</v>
      </c>
      <c r="AX962" s="2">
        <f>IF(AV962&gt;=AW962,1,2)</f>
        <v>2</v>
      </c>
      <c r="AY962" s="2" t="str">
        <f>IF((AV962+10)&gt;=AW962,"SAVE","LATE")</f>
        <v>LATE</v>
      </c>
      <c r="AZ962" t="s">
        <v>82</v>
      </c>
      <c r="BA962" t="s">
        <v>1011</v>
      </c>
      <c r="BB962">
        <v>745680000</v>
      </c>
      <c r="BC962">
        <v>46142600</v>
      </c>
      <c r="BD962" s="9">
        <v>791822600</v>
      </c>
      <c r="BE962" t="s">
        <v>43553</v>
      </c>
      <c r="BF962">
        <v>0</v>
      </c>
      <c r="BG962" t="s">
        <v>70</v>
      </c>
      <c r="BH962">
        <v>-1</v>
      </c>
      <c r="BI962" t="s">
        <v>30345</v>
      </c>
      <c r="BJ962" t="s">
        <v>30347</v>
      </c>
      <c r="BK962">
        <v>0</v>
      </c>
      <c r="BL962" t="s">
        <v>85</v>
      </c>
      <c r="BM962" t="s">
        <v>30348</v>
      </c>
    </row>
    <row r="963" spans="1:65" x14ac:dyDescent="0.25">
      <c r="A963">
        <v>2013</v>
      </c>
      <c r="B963" t="s">
        <v>116</v>
      </c>
      <c r="C963" t="s">
        <v>130</v>
      </c>
      <c r="D963" t="s">
        <v>40533</v>
      </c>
      <c r="E963" t="s">
        <v>15834</v>
      </c>
      <c r="F963" t="s">
        <v>15835</v>
      </c>
      <c r="G963">
        <v>11</v>
      </c>
      <c r="H963" t="s">
        <v>41839</v>
      </c>
      <c r="I963" t="s">
        <v>105</v>
      </c>
      <c r="J963" t="s">
        <v>88</v>
      </c>
      <c r="K963">
        <v>3</v>
      </c>
      <c r="L963" t="s">
        <v>41838</v>
      </c>
      <c r="M963">
        <v>30000000</v>
      </c>
      <c r="N963" t="s">
        <v>41897</v>
      </c>
      <c r="O963" t="s">
        <v>43554</v>
      </c>
      <c r="P963" t="s">
        <v>90</v>
      </c>
      <c r="Q963" t="s">
        <v>39619</v>
      </c>
      <c r="R963" t="s">
        <v>39619</v>
      </c>
      <c r="S963" t="s">
        <v>39618</v>
      </c>
      <c r="T963" t="s">
        <v>25140</v>
      </c>
      <c r="U963" t="s">
        <v>30371</v>
      </c>
      <c r="V963" t="s">
        <v>30372</v>
      </c>
      <c r="W963" t="s">
        <v>30372</v>
      </c>
      <c r="X963">
        <v>721854392</v>
      </c>
      <c r="Y963" t="s">
        <v>74</v>
      </c>
      <c r="Z963" t="s">
        <v>75</v>
      </c>
      <c r="AA963">
        <v>0</v>
      </c>
      <c r="AB963" t="s">
        <v>76</v>
      </c>
      <c r="AC963">
        <v>0</v>
      </c>
      <c r="AD963" t="s">
        <v>76</v>
      </c>
      <c r="AE963">
        <v>2311426</v>
      </c>
      <c r="AF963" t="s">
        <v>40104</v>
      </c>
      <c r="AG963" t="s">
        <v>30373</v>
      </c>
      <c r="AH963" t="s">
        <v>30374</v>
      </c>
      <c r="AI963" t="s">
        <v>39472</v>
      </c>
      <c r="AJ963" t="s">
        <v>41304</v>
      </c>
      <c r="AK963">
        <v>79367871</v>
      </c>
      <c r="AL963" t="s">
        <v>30375</v>
      </c>
      <c r="AM963">
        <v>2014</v>
      </c>
      <c r="AN963" s="1">
        <v>41694</v>
      </c>
      <c r="AO963" s="1">
        <v>41694</v>
      </c>
      <c r="AP963">
        <v>4</v>
      </c>
      <c r="AQ963" t="s">
        <v>81</v>
      </c>
      <c r="AR963" s="4">
        <f>IF(AQ963="M",AP963*30.42,AP963)</f>
        <v>121.68</v>
      </c>
      <c r="AS963">
        <v>0</v>
      </c>
      <c r="AT963" s="4">
        <f>AR963+AS963</f>
        <v>121.68</v>
      </c>
      <c r="AU963">
        <v>4</v>
      </c>
      <c r="AV963" s="1">
        <f>AO963+AT963</f>
        <v>41815.68</v>
      </c>
      <c r="AW963" s="1">
        <v>41936</v>
      </c>
      <c r="AX963" s="2">
        <f>IF(AV963&gt;=AW963,1,2)</f>
        <v>2</v>
      </c>
      <c r="AY963" s="2" t="str">
        <f>IF((AV963+10)&gt;=AW963,"SAVE","LATE")</f>
        <v>LATE</v>
      </c>
      <c r="AZ963" t="s">
        <v>82</v>
      </c>
      <c r="BA963" t="s">
        <v>1011</v>
      </c>
      <c r="BB963">
        <v>721639778</v>
      </c>
      <c r="BC963">
        <v>342767262</v>
      </c>
      <c r="BD963" s="9">
        <v>1064407040</v>
      </c>
      <c r="BE963" t="s">
        <v>43554</v>
      </c>
      <c r="BF963">
        <v>0</v>
      </c>
      <c r="BG963" t="s">
        <v>70</v>
      </c>
      <c r="BH963">
        <v>-1</v>
      </c>
      <c r="BI963" t="s">
        <v>30376</v>
      </c>
      <c r="BJ963" t="s">
        <v>30377</v>
      </c>
      <c r="BK963">
        <v>0</v>
      </c>
      <c r="BL963" t="s">
        <v>85</v>
      </c>
      <c r="BM963" t="s">
        <v>30378</v>
      </c>
    </row>
    <row r="964" spans="1:65" x14ac:dyDescent="0.25">
      <c r="A964">
        <v>2014</v>
      </c>
      <c r="B964" t="s">
        <v>116</v>
      </c>
      <c r="C964" t="s">
        <v>130</v>
      </c>
      <c r="D964" t="s">
        <v>40533</v>
      </c>
      <c r="E964" t="s">
        <v>15834</v>
      </c>
      <c r="F964" t="s">
        <v>15835</v>
      </c>
      <c r="G964">
        <v>1</v>
      </c>
      <c r="H964" t="s">
        <v>46842</v>
      </c>
      <c r="I964" t="s">
        <v>67</v>
      </c>
      <c r="J964" t="s">
        <v>88</v>
      </c>
      <c r="K964">
        <v>3</v>
      </c>
      <c r="L964" t="s">
        <v>41838</v>
      </c>
      <c r="M964">
        <v>72000000</v>
      </c>
      <c r="N964" t="s">
        <v>41840</v>
      </c>
      <c r="O964" t="s">
        <v>43555</v>
      </c>
      <c r="P964" t="s">
        <v>90</v>
      </c>
      <c r="Q964" t="s">
        <v>39619</v>
      </c>
      <c r="R964" t="s">
        <v>39619</v>
      </c>
      <c r="S964" t="s">
        <v>39618</v>
      </c>
      <c r="T964" s="3">
        <v>41764</v>
      </c>
      <c r="U964" t="s">
        <v>31237</v>
      </c>
      <c r="V964" t="s">
        <v>31238</v>
      </c>
      <c r="W964" t="s">
        <v>31238</v>
      </c>
      <c r="X964">
        <v>483057956</v>
      </c>
      <c r="Y964" t="s">
        <v>122</v>
      </c>
      <c r="Z964" t="s">
        <v>123</v>
      </c>
      <c r="AA964">
        <v>0</v>
      </c>
      <c r="AB964" t="s">
        <v>76</v>
      </c>
      <c r="AC964">
        <v>0</v>
      </c>
      <c r="AD964" t="s">
        <v>76</v>
      </c>
      <c r="AE964">
        <v>2661062</v>
      </c>
      <c r="AF964" t="s">
        <v>41304</v>
      </c>
      <c r="AG964">
        <v>7170986</v>
      </c>
      <c r="AH964" t="s">
        <v>31239</v>
      </c>
      <c r="AI964" t="s">
        <v>39472</v>
      </c>
      <c r="AJ964" t="s">
        <v>41304</v>
      </c>
      <c r="AK964">
        <v>7170986</v>
      </c>
      <c r="AL964" t="s">
        <v>31240</v>
      </c>
      <c r="AM964">
        <v>2014</v>
      </c>
      <c r="AN964" s="1">
        <v>41789</v>
      </c>
      <c r="AO964" s="1">
        <v>41822</v>
      </c>
      <c r="AP964">
        <v>5</v>
      </c>
      <c r="AQ964" t="s">
        <v>81</v>
      </c>
      <c r="AR964" s="4">
        <f>IF(AQ964="M",AP964*30.42,AP964)</f>
        <v>152.10000000000002</v>
      </c>
      <c r="AS964">
        <v>0</v>
      </c>
      <c r="AT964" s="4">
        <f>AR964+AS964</f>
        <v>152.10000000000002</v>
      </c>
      <c r="AU964">
        <v>3</v>
      </c>
      <c r="AV964" s="1">
        <f>AO964+AT964</f>
        <v>41974.1</v>
      </c>
      <c r="AW964" s="1">
        <v>42065</v>
      </c>
      <c r="AX964" s="2">
        <f>IF(AV964&gt;=AW964,1,2)</f>
        <v>2</v>
      </c>
      <c r="AY964" s="2" t="str">
        <f>IF((AV964+10)&gt;=AW964,"SAVE","LATE")</f>
        <v>LATE</v>
      </c>
      <c r="AZ964" t="s">
        <v>82</v>
      </c>
      <c r="BA964" t="s">
        <v>1011</v>
      </c>
      <c r="BB964">
        <v>483034192</v>
      </c>
      <c r="BC964">
        <v>240814336</v>
      </c>
      <c r="BD964" s="9">
        <v>723848528</v>
      </c>
      <c r="BE964" t="s">
        <v>43555</v>
      </c>
      <c r="BF964">
        <v>0</v>
      </c>
      <c r="BG964" t="s">
        <v>70</v>
      </c>
      <c r="BH964">
        <v>-1</v>
      </c>
      <c r="BI964" t="s">
        <v>7504</v>
      </c>
      <c r="BJ964" t="s">
        <v>31241</v>
      </c>
      <c r="BK964">
        <v>0</v>
      </c>
      <c r="BL964" t="s">
        <v>85</v>
      </c>
      <c r="BM964" t="s">
        <v>31242</v>
      </c>
    </row>
    <row r="965" spans="1:65" x14ac:dyDescent="0.25">
      <c r="A965">
        <v>2014</v>
      </c>
      <c r="B965" t="s">
        <v>116</v>
      </c>
      <c r="C965" t="s">
        <v>130</v>
      </c>
      <c r="D965" t="s">
        <v>40533</v>
      </c>
      <c r="E965" t="s">
        <v>15834</v>
      </c>
      <c r="F965" t="s">
        <v>15835</v>
      </c>
      <c r="G965">
        <v>1</v>
      </c>
      <c r="H965" t="s">
        <v>46842</v>
      </c>
      <c r="I965" t="s">
        <v>105</v>
      </c>
      <c r="J965" t="s">
        <v>88</v>
      </c>
      <c r="K965">
        <v>3</v>
      </c>
      <c r="L965" t="s">
        <v>41838</v>
      </c>
      <c r="M965">
        <v>30000000</v>
      </c>
      <c r="N965" t="s">
        <v>41897</v>
      </c>
      <c r="O965" t="s">
        <v>43556</v>
      </c>
      <c r="P965" t="s">
        <v>90</v>
      </c>
      <c r="Q965" t="s">
        <v>39619</v>
      </c>
      <c r="R965" t="s">
        <v>39619</v>
      </c>
      <c r="S965" t="s">
        <v>39618</v>
      </c>
      <c r="T965" t="s">
        <v>28310</v>
      </c>
      <c r="U965" t="s">
        <v>33206</v>
      </c>
      <c r="V965" t="s">
        <v>33207</v>
      </c>
      <c r="W965" t="s">
        <v>33207</v>
      </c>
      <c r="X965">
        <v>180000000</v>
      </c>
      <c r="Y965" t="s">
        <v>74</v>
      </c>
      <c r="Z965" t="s">
        <v>75</v>
      </c>
      <c r="AA965">
        <v>0</v>
      </c>
      <c r="AB965" t="s">
        <v>76</v>
      </c>
      <c r="AC965">
        <v>0</v>
      </c>
      <c r="AD965" t="s">
        <v>76</v>
      </c>
      <c r="AE965">
        <v>2513849</v>
      </c>
      <c r="AF965" t="s">
        <v>40104</v>
      </c>
      <c r="AG965" t="s">
        <v>33208</v>
      </c>
      <c r="AH965" t="s">
        <v>33209</v>
      </c>
      <c r="AI965" t="s">
        <v>39472</v>
      </c>
      <c r="AJ965" t="s">
        <v>41304</v>
      </c>
      <c r="AK965">
        <v>6756142</v>
      </c>
      <c r="AL965" t="s">
        <v>43557</v>
      </c>
      <c r="AM965">
        <v>2014</v>
      </c>
      <c r="AN965" s="1">
        <v>41789</v>
      </c>
      <c r="AO965" s="1">
        <v>41789</v>
      </c>
      <c r="AP965">
        <v>3</v>
      </c>
      <c r="AQ965" t="s">
        <v>81</v>
      </c>
      <c r="AR965" s="4">
        <f>IF(AQ965="M",AP965*30.42,AP965)</f>
        <v>91.26</v>
      </c>
      <c r="AS965">
        <v>0</v>
      </c>
      <c r="AT965" s="4">
        <f>AR965+AS965</f>
        <v>91.26</v>
      </c>
      <c r="AU965">
        <v>1</v>
      </c>
      <c r="AV965" s="1">
        <f>AO965+AT965</f>
        <v>41880.26</v>
      </c>
      <c r="AW965" s="1">
        <v>41912</v>
      </c>
      <c r="AX965" s="2">
        <f>IF(AV965&gt;=AW965,1,2)</f>
        <v>2</v>
      </c>
      <c r="AY965" s="2" t="str">
        <f>IF((AV965+10)&gt;=AW965,"SAVE","LATE")</f>
        <v>LATE</v>
      </c>
      <c r="AZ965" t="s">
        <v>82</v>
      </c>
      <c r="BA965" t="s">
        <v>1011</v>
      </c>
      <c r="BB965">
        <v>180000000</v>
      </c>
      <c r="BC965">
        <v>0</v>
      </c>
      <c r="BD965" s="9">
        <v>180000000</v>
      </c>
      <c r="BE965" t="s">
        <v>43556</v>
      </c>
      <c r="BF965">
        <v>0</v>
      </c>
      <c r="BG965" t="s">
        <v>70</v>
      </c>
      <c r="BH965">
        <v>-1</v>
      </c>
      <c r="BI965" t="s">
        <v>33210</v>
      </c>
      <c r="BJ965" t="s">
        <v>33211</v>
      </c>
      <c r="BK965">
        <v>0</v>
      </c>
      <c r="BL965" t="s">
        <v>85</v>
      </c>
      <c r="BM965" t="s">
        <v>33212</v>
      </c>
    </row>
    <row r="966" spans="1:65" x14ac:dyDescent="0.25">
      <c r="A966">
        <v>2014</v>
      </c>
      <c r="B966" t="s">
        <v>116</v>
      </c>
      <c r="C966" t="s">
        <v>130</v>
      </c>
      <c r="D966" t="s">
        <v>40533</v>
      </c>
      <c r="E966" t="s">
        <v>15834</v>
      </c>
      <c r="F966" t="s">
        <v>15835</v>
      </c>
      <c r="G966">
        <v>11</v>
      </c>
      <c r="H966" t="s">
        <v>41839</v>
      </c>
      <c r="I966" t="s">
        <v>67</v>
      </c>
      <c r="J966" t="s">
        <v>88</v>
      </c>
      <c r="K966">
        <v>3</v>
      </c>
      <c r="L966" t="s">
        <v>41838</v>
      </c>
      <c r="M966">
        <v>30000000</v>
      </c>
      <c r="N966" t="s">
        <v>41897</v>
      </c>
      <c r="O966" t="s">
        <v>43558</v>
      </c>
      <c r="P966" t="s">
        <v>90</v>
      </c>
      <c r="Q966" t="s">
        <v>39619</v>
      </c>
      <c r="R966" t="s">
        <v>39619</v>
      </c>
      <c r="S966" t="s">
        <v>39618</v>
      </c>
      <c r="T966" s="3">
        <v>41979</v>
      </c>
      <c r="U966" t="s">
        <v>33357</v>
      </c>
      <c r="V966" t="s">
        <v>29880</v>
      </c>
      <c r="W966" t="s">
        <v>29880</v>
      </c>
      <c r="X966">
        <v>166876643</v>
      </c>
      <c r="Y966" t="s">
        <v>74</v>
      </c>
      <c r="Z966" t="s">
        <v>75</v>
      </c>
      <c r="AA966">
        <v>0</v>
      </c>
      <c r="AB966" t="s">
        <v>76</v>
      </c>
      <c r="AC966">
        <v>0</v>
      </c>
      <c r="AD966" t="s">
        <v>76</v>
      </c>
      <c r="AE966">
        <v>2585318</v>
      </c>
      <c r="AF966" t="s">
        <v>40104</v>
      </c>
      <c r="AG966" t="s">
        <v>33358</v>
      </c>
      <c r="AH966" t="s">
        <v>33359</v>
      </c>
      <c r="AI966" t="s">
        <v>39286</v>
      </c>
      <c r="AJ966" t="s">
        <v>41304</v>
      </c>
      <c r="AK966">
        <v>79425832</v>
      </c>
      <c r="AL966" t="s">
        <v>33360</v>
      </c>
      <c r="AM966">
        <v>2014</v>
      </c>
      <c r="AN966" s="1">
        <v>41830</v>
      </c>
      <c r="AO966" s="1">
        <v>41830</v>
      </c>
      <c r="AP966">
        <v>5</v>
      </c>
      <c r="AQ966" t="s">
        <v>81</v>
      </c>
      <c r="AR966" s="4">
        <f>IF(AQ966="M",AP966*30.42,AP966)</f>
        <v>152.10000000000002</v>
      </c>
      <c r="AS966">
        <v>0</v>
      </c>
      <c r="AT966" s="4">
        <f>AR966+AS966</f>
        <v>152.10000000000002</v>
      </c>
      <c r="AU966">
        <v>1</v>
      </c>
      <c r="AV966" s="1">
        <f>AO966+AT966</f>
        <v>41982.1</v>
      </c>
      <c r="AW966" s="1">
        <v>42014</v>
      </c>
      <c r="AX966" s="2">
        <f>IF(AV966&gt;=AW966,1,2)</f>
        <v>2</v>
      </c>
      <c r="AY966" s="2" t="str">
        <f>IF((AV966+10)&gt;=AW966,"SAVE","LATE")</f>
        <v>LATE</v>
      </c>
      <c r="AZ966" t="s">
        <v>82</v>
      </c>
      <c r="BA966" t="s">
        <v>1011</v>
      </c>
      <c r="BB966">
        <v>166126361</v>
      </c>
      <c r="BC966">
        <v>83063180</v>
      </c>
      <c r="BD966" s="9">
        <v>249189541</v>
      </c>
      <c r="BE966" t="s">
        <v>43558</v>
      </c>
      <c r="BF966">
        <v>0</v>
      </c>
      <c r="BG966" t="s">
        <v>70</v>
      </c>
      <c r="BH966">
        <v>-1</v>
      </c>
      <c r="BI966" t="s">
        <v>33361</v>
      </c>
      <c r="BJ966" t="s">
        <v>33362</v>
      </c>
      <c r="BK966">
        <v>0</v>
      </c>
      <c r="BL966" t="s">
        <v>85</v>
      </c>
      <c r="BM966" t="s">
        <v>33363</v>
      </c>
    </row>
    <row r="967" spans="1:65" x14ac:dyDescent="0.25">
      <c r="A967">
        <v>2014</v>
      </c>
      <c r="B967" t="s">
        <v>116</v>
      </c>
      <c r="C967" t="s">
        <v>130</v>
      </c>
      <c r="D967" t="s">
        <v>40533</v>
      </c>
      <c r="E967" t="s">
        <v>15834</v>
      </c>
      <c r="F967" t="s">
        <v>15835</v>
      </c>
      <c r="G967">
        <v>11</v>
      </c>
      <c r="H967" t="s">
        <v>41839</v>
      </c>
      <c r="I967" t="s">
        <v>67</v>
      </c>
      <c r="J967" t="s">
        <v>88</v>
      </c>
      <c r="K967">
        <v>3</v>
      </c>
      <c r="L967" t="s">
        <v>41838</v>
      </c>
      <c r="M967">
        <v>72000000</v>
      </c>
      <c r="N967" t="s">
        <v>41840</v>
      </c>
      <c r="O967" t="s">
        <v>43559</v>
      </c>
      <c r="P967" t="s">
        <v>90</v>
      </c>
      <c r="Q967" t="s">
        <v>39619</v>
      </c>
      <c r="R967" t="s">
        <v>39619</v>
      </c>
      <c r="S967" t="s">
        <v>39618</v>
      </c>
      <c r="T967" t="s">
        <v>27179</v>
      </c>
      <c r="U967" t="s">
        <v>34391</v>
      </c>
      <c r="V967" t="s">
        <v>34392</v>
      </c>
      <c r="W967" t="s">
        <v>34392</v>
      </c>
      <c r="X967">
        <v>58951915</v>
      </c>
      <c r="Y967" t="s">
        <v>122</v>
      </c>
      <c r="Z967" t="s">
        <v>123</v>
      </c>
      <c r="AA967">
        <v>0</v>
      </c>
      <c r="AB967" t="s">
        <v>76</v>
      </c>
      <c r="AC967">
        <v>0</v>
      </c>
      <c r="AD967" t="s">
        <v>76</v>
      </c>
      <c r="AE967">
        <v>2715818</v>
      </c>
      <c r="AF967" t="s">
        <v>40104</v>
      </c>
      <c r="AG967" t="s">
        <v>34393</v>
      </c>
      <c r="AH967" t="s">
        <v>34394</v>
      </c>
      <c r="AI967" t="s">
        <v>39472</v>
      </c>
      <c r="AJ967" t="s">
        <v>41304</v>
      </c>
      <c r="AK967">
        <v>7183503</v>
      </c>
      <c r="AL967" t="s">
        <v>34395</v>
      </c>
      <c r="AM967">
        <v>2014</v>
      </c>
      <c r="AN967" s="1">
        <v>41879</v>
      </c>
      <c r="AO967" s="1">
        <v>41879</v>
      </c>
      <c r="AP967">
        <v>30</v>
      </c>
      <c r="AQ967" t="s">
        <v>74</v>
      </c>
      <c r="AR967" s="4">
        <f>IF(AQ967="M",AP967*30.42,AP967)</f>
        <v>30</v>
      </c>
      <c r="AS967">
        <v>0</v>
      </c>
      <c r="AT967" s="4">
        <f>AR967+AS967</f>
        <v>30</v>
      </c>
      <c r="AU967">
        <v>1</v>
      </c>
      <c r="AV967" s="1">
        <f>AO967+AT967</f>
        <v>41909</v>
      </c>
      <c r="AW967" s="1">
        <v>41940</v>
      </c>
      <c r="AX967" s="2">
        <f>IF(AV967&gt;=AW967,1,2)</f>
        <v>2</v>
      </c>
      <c r="AY967" s="2" t="str">
        <f>IF((AV967+10)&gt;=AW967,"SAVE","LATE")</f>
        <v>LATE</v>
      </c>
      <c r="AZ967" t="s">
        <v>82</v>
      </c>
      <c r="BA967" t="s">
        <v>1011</v>
      </c>
      <c r="BB967">
        <v>58951915</v>
      </c>
      <c r="BC967">
        <v>29475957</v>
      </c>
      <c r="BD967" s="9">
        <v>88427872</v>
      </c>
      <c r="BE967" t="s">
        <v>43560</v>
      </c>
      <c r="BF967">
        <v>0</v>
      </c>
      <c r="BG967" t="s">
        <v>70</v>
      </c>
      <c r="BH967">
        <v>-1</v>
      </c>
      <c r="BI967" t="s">
        <v>34394</v>
      </c>
      <c r="BJ967" t="s">
        <v>34396</v>
      </c>
      <c r="BK967">
        <v>0</v>
      </c>
      <c r="BL967" t="s">
        <v>85</v>
      </c>
      <c r="BM967" t="s">
        <v>34397</v>
      </c>
    </row>
    <row r="968" spans="1:65" x14ac:dyDescent="0.25">
      <c r="A968">
        <v>2014</v>
      </c>
      <c r="B968" t="s">
        <v>116</v>
      </c>
      <c r="C968" t="s">
        <v>130</v>
      </c>
      <c r="D968" t="s">
        <v>40533</v>
      </c>
      <c r="E968" t="s">
        <v>15834</v>
      </c>
      <c r="F968" t="s">
        <v>15835</v>
      </c>
      <c r="G968">
        <v>15</v>
      </c>
      <c r="H968" t="s">
        <v>41312</v>
      </c>
      <c r="I968" t="s">
        <v>67</v>
      </c>
      <c r="J968" t="s">
        <v>88</v>
      </c>
      <c r="K968">
        <v>3</v>
      </c>
      <c r="L968" t="s">
        <v>41838</v>
      </c>
      <c r="M968">
        <v>81000000</v>
      </c>
      <c r="N968" t="s">
        <v>42156</v>
      </c>
      <c r="O968" t="s">
        <v>43561</v>
      </c>
      <c r="P968" t="s">
        <v>90</v>
      </c>
      <c r="Q968" t="s">
        <v>39619</v>
      </c>
      <c r="R968" t="s">
        <v>39619</v>
      </c>
      <c r="S968" t="s">
        <v>39618</v>
      </c>
      <c r="T968" s="3">
        <v>41947</v>
      </c>
      <c r="U968" t="s">
        <v>34666</v>
      </c>
      <c r="V968" t="s">
        <v>34667</v>
      </c>
      <c r="W968" t="s">
        <v>34667</v>
      </c>
      <c r="X968">
        <v>29827200</v>
      </c>
      <c r="Y968" t="s">
        <v>122</v>
      </c>
      <c r="Z968" t="s">
        <v>123</v>
      </c>
      <c r="AA968">
        <v>0</v>
      </c>
      <c r="AB968" t="s">
        <v>76</v>
      </c>
      <c r="AC968">
        <v>0</v>
      </c>
      <c r="AD968" t="s">
        <v>76</v>
      </c>
      <c r="AE968">
        <v>2505351</v>
      </c>
      <c r="AF968" t="s">
        <v>41304</v>
      </c>
      <c r="AG968">
        <v>7300180</v>
      </c>
      <c r="AH968" t="s">
        <v>22650</v>
      </c>
      <c r="AI968" t="s">
        <v>39472</v>
      </c>
      <c r="AJ968" t="s">
        <v>41304</v>
      </c>
      <c r="AK968">
        <v>7300180</v>
      </c>
      <c r="AL968" t="s">
        <v>22650</v>
      </c>
      <c r="AM968">
        <v>2014</v>
      </c>
      <c r="AN968" s="1">
        <v>41787</v>
      </c>
      <c r="AO968" s="1">
        <v>41787</v>
      </c>
      <c r="AP968">
        <v>3</v>
      </c>
      <c r="AQ968" t="s">
        <v>81</v>
      </c>
      <c r="AR968" s="4">
        <f>IF(AQ968="M",AP968*30.42,AP968)</f>
        <v>91.26</v>
      </c>
      <c r="AS968">
        <v>46</v>
      </c>
      <c r="AT968" s="4">
        <f>AR968+AS968</f>
        <v>137.26</v>
      </c>
      <c r="AU968">
        <v>1</v>
      </c>
      <c r="AV968" s="1">
        <f>AO968+AT968</f>
        <v>41924.26</v>
      </c>
      <c r="AW968" s="1">
        <v>41956</v>
      </c>
      <c r="AX968" s="2">
        <f>IF(AV968&gt;=AW968,1,2)</f>
        <v>2</v>
      </c>
      <c r="AY968" s="2" t="str">
        <f>IF((AV968+10)&gt;=AW968,"SAVE","LATE")</f>
        <v>LATE</v>
      </c>
      <c r="AZ968" t="s">
        <v>82</v>
      </c>
      <c r="BA968" t="s">
        <v>1011</v>
      </c>
      <c r="BB968">
        <v>29823600</v>
      </c>
      <c r="BC968">
        <v>1846104</v>
      </c>
      <c r="BD968" s="9">
        <v>31669704</v>
      </c>
      <c r="BE968" t="s">
        <v>43562</v>
      </c>
      <c r="BF968">
        <v>0</v>
      </c>
      <c r="BG968" t="s">
        <v>70</v>
      </c>
      <c r="BH968">
        <v>-1</v>
      </c>
      <c r="BI968" t="s">
        <v>22650</v>
      </c>
      <c r="BJ968" t="s">
        <v>22650</v>
      </c>
      <c r="BK968">
        <v>0</v>
      </c>
      <c r="BL968" t="s">
        <v>85</v>
      </c>
      <c r="BM968" t="s">
        <v>34668</v>
      </c>
    </row>
    <row r="969" spans="1:65" x14ac:dyDescent="0.25">
      <c r="A969">
        <v>2014</v>
      </c>
      <c r="B969" t="s">
        <v>116</v>
      </c>
      <c r="C969" t="s">
        <v>290</v>
      </c>
      <c r="D969" t="s">
        <v>43389</v>
      </c>
      <c r="E969" t="s">
        <v>600</v>
      </c>
      <c r="F969" t="s">
        <v>601</v>
      </c>
      <c r="G969">
        <v>11</v>
      </c>
      <c r="H969" t="s">
        <v>41839</v>
      </c>
      <c r="I969" t="s">
        <v>105</v>
      </c>
      <c r="J969" t="s">
        <v>88</v>
      </c>
      <c r="K969">
        <v>3</v>
      </c>
      <c r="L969" t="s">
        <v>41838</v>
      </c>
      <c r="M969">
        <v>95000000</v>
      </c>
      <c r="N969" t="s">
        <v>40102</v>
      </c>
      <c r="O969" t="s">
        <v>43570</v>
      </c>
      <c r="P969" t="s">
        <v>90</v>
      </c>
      <c r="Q969" t="s">
        <v>1352</v>
      </c>
      <c r="R969" t="s">
        <v>1352</v>
      </c>
      <c r="S969" t="s">
        <v>39622</v>
      </c>
      <c r="T969" t="s">
        <v>27787</v>
      </c>
      <c r="U969" t="s">
        <v>28335</v>
      </c>
      <c r="V969" t="s">
        <v>28336</v>
      </c>
      <c r="W969" t="s">
        <v>28337</v>
      </c>
      <c r="X969">
        <v>2364833753</v>
      </c>
      <c r="Y969" t="s">
        <v>96</v>
      </c>
      <c r="Z969" t="s">
        <v>40103</v>
      </c>
      <c r="AA969">
        <v>0</v>
      </c>
      <c r="AB969" t="s">
        <v>76</v>
      </c>
      <c r="AC969">
        <v>0</v>
      </c>
      <c r="AD969" t="s">
        <v>76</v>
      </c>
      <c r="AE969">
        <v>3755781</v>
      </c>
      <c r="AF969" t="s">
        <v>40104</v>
      </c>
      <c r="AG969" t="s">
        <v>28338</v>
      </c>
      <c r="AH969" t="s">
        <v>39623</v>
      </c>
      <c r="AI969" t="s">
        <v>39286</v>
      </c>
      <c r="AJ969" t="s">
        <v>41304</v>
      </c>
      <c r="AK969">
        <v>79708370</v>
      </c>
      <c r="AL969" t="s">
        <v>28339</v>
      </c>
      <c r="AM969">
        <v>2014</v>
      </c>
      <c r="AN969" s="1">
        <v>41893</v>
      </c>
      <c r="AO969" s="1">
        <v>41893</v>
      </c>
      <c r="AP969">
        <v>8</v>
      </c>
      <c r="AQ969" t="s">
        <v>81</v>
      </c>
      <c r="AR969" s="4">
        <f>IF(AQ969="M",AP969*30.42,AP969)</f>
        <v>243.36</v>
      </c>
      <c r="AS969">
        <v>0</v>
      </c>
      <c r="AT969" s="4">
        <f>AR969+AS969</f>
        <v>243.36</v>
      </c>
      <c r="AU969">
        <v>4</v>
      </c>
      <c r="AV969" s="1">
        <f>AO969+AT969</f>
        <v>42136.36</v>
      </c>
      <c r="AW969" s="1">
        <v>42258</v>
      </c>
      <c r="AX969" s="2">
        <f>IF(AV969&gt;=AW969,1,2)</f>
        <v>2</v>
      </c>
      <c r="AY969" s="2" t="str">
        <f>IF((AV969+10)&gt;=AW969,"SAVE","LATE")</f>
        <v>LATE</v>
      </c>
      <c r="AZ969" t="s">
        <v>82</v>
      </c>
      <c r="BA969" t="s">
        <v>1011</v>
      </c>
      <c r="BB969">
        <v>2364629480</v>
      </c>
      <c r="BC969">
        <v>371396733</v>
      </c>
      <c r="BD969" s="9">
        <v>2736026213</v>
      </c>
      <c r="BE969" t="s">
        <v>43571</v>
      </c>
      <c r="BF969">
        <v>0</v>
      </c>
      <c r="BG969" t="s">
        <v>70</v>
      </c>
      <c r="BH969">
        <v>-1</v>
      </c>
      <c r="BI969" t="s">
        <v>39623</v>
      </c>
      <c r="BJ969" t="s">
        <v>39624</v>
      </c>
      <c r="BK969">
        <v>0</v>
      </c>
      <c r="BL969" t="s">
        <v>85</v>
      </c>
      <c r="BM969" t="s">
        <v>28340</v>
      </c>
    </row>
    <row r="970" spans="1:65" x14ac:dyDescent="0.25">
      <c r="A970">
        <v>2014</v>
      </c>
      <c r="B970" t="s">
        <v>116</v>
      </c>
      <c r="C970" t="s">
        <v>130</v>
      </c>
      <c r="D970" t="s">
        <v>40536</v>
      </c>
      <c r="E970" t="s">
        <v>15939</v>
      </c>
      <c r="F970" t="s">
        <v>32011</v>
      </c>
      <c r="G970">
        <v>1</v>
      </c>
      <c r="H970" t="s">
        <v>46842</v>
      </c>
      <c r="I970" t="s">
        <v>67</v>
      </c>
      <c r="J970" t="s">
        <v>88</v>
      </c>
      <c r="K970">
        <v>3</v>
      </c>
      <c r="L970" t="s">
        <v>41838</v>
      </c>
      <c r="M970">
        <v>30000000</v>
      </c>
      <c r="N970" t="s">
        <v>41897</v>
      </c>
      <c r="O970" t="s">
        <v>43572</v>
      </c>
      <c r="P970" t="s">
        <v>90</v>
      </c>
      <c r="Q970" t="s">
        <v>32012</v>
      </c>
      <c r="R970" t="s">
        <v>32012</v>
      </c>
      <c r="S970" t="s">
        <v>39625</v>
      </c>
      <c r="T970" s="3">
        <v>41643</v>
      </c>
      <c r="U970" t="s">
        <v>32013</v>
      </c>
      <c r="V970" t="s">
        <v>32014</v>
      </c>
      <c r="W970" t="s">
        <v>32015</v>
      </c>
      <c r="X970">
        <v>379686412</v>
      </c>
      <c r="Y970" t="s">
        <v>74</v>
      </c>
      <c r="Z970" t="s">
        <v>75</v>
      </c>
      <c r="AA970">
        <v>0</v>
      </c>
      <c r="AB970" t="s">
        <v>76</v>
      </c>
      <c r="AC970">
        <v>0</v>
      </c>
      <c r="AD970" t="s">
        <v>76</v>
      </c>
      <c r="AE970">
        <v>2550016</v>
      </c>
      <c r="AF970" t="s">
        <v>145</v>
      </c>
      <c r="AG970" t="s">
        <v>32016</v>
      </c>
      <c r="AH970" t="s">
        <v>32017</v>
      </c>
      <c r="AI970" t="s">
        <v>39472</v>
      </c>
      <c r="AJ970" t="s">
        <v>41304</v>
      </c>
      <c r="AK970" t="s">
        <v>39626</v>
      </c>
      <c r="AL970" t="s">
        <v>32017</v>
      </c>
      <c r="AM970">
        <v>2014</v>
      </c>
      <c r="AN970" s="1">
        <v>41809</v>
      </c>
      <c r="AO970" s="1">
        <v>41823</v>
      </c>
      <c r="AP970">
        <v>3</v>
      </c>
      <c r="AQ970" t="s">
        <v>81</v>
      </c>
      <c r="AR970" s="4">
        <f>IF(AQ970="M",AP970*30.42,AP970)</f>
        <v>91.26</v>
      </c>
      <c r="AS970">
        <v>0</v>
      </c>
      <c r="AT970" s="4">
        <f>AR970+AS970</f>
        <v>91.26</v>
      </c>
      <c r="AU970">
        <v>1</v>
      </c>
      <c r="AV970" s="1">
        <f>AO970+AT970</f>
        <v>41914.26</v>
      </c>
      <c r="AW970" s="1">
        <v>41946</v>
      </c>
      <c r="AX970" s="2">
        <f>IF(AV970&gt;=AW970,1,2)</f>
        <v>2</v>
      </c>
      <c r="AY970" s="2" t="str">
        <f>IF((AV970+10)&gt;=AW970,"SAVE","LATE")</f>
        <v>LATE</v>
      </c>
      <c r="AZ970" t="s">
        <v>82</v>
      </c>
      <c r="BA970" t="s">
        <v>1011</v>
      </c>
      <c r="BB970">
        <v>370622247</v>
      </c>
      <c r="BC970">
        <v>26186365</v>
      </c>
      <c r="BD970" s="9">
        <v>396808612</v>
      </c>
      <c r="BE970" t="s">
        <v>43572</v>
      </c>
      <c r="BF970">
        <v>0</v>
      </c>
      <c r="BG970" t="s">
        <v>70</v>
      </c>
      <c r="BH970">
        <v>-1</v>
      </c>
      <c r="BI970" t="s">
        <v>32018</v>
      </c>
      <c r="BJ970" t="s">
        <v>32019</v>
      </c>
      <c r="BK970">
        <v>0</v>
      </c>
      <c r="BL970" t="s">
        <v>85</v>
      </c>
      <c r="BM970" t="s">
        <v>32020</v>
      </c>
    </row>
    <row r="971" spans="1:65" x14ac:dyDescent="0.25">
      <c r="A971">
        <v>2014</v>
      </c>
      <c r="B971" t="s">
        <v>116</v>
      </c>
      <c r="C971" t="s">
        <v>130</v>
      </c>
      <c r="D971" t="s">
        <v>40536</v>
      </c>
      <c r="E971" t="s">
        <v>15939</v>
      </c>
      <c r="F971" t="s">
        <v>32011</v>
      </c>
      <c r="G971">
        <v>1</v>
      </c>
      <c r="H971" t="s">
        <v>46842</v>
      </c>
      <c r="I971" t="s">
        <v>67</v>
      </c>
      <c r="J971" t="s">
        <v>88</v>
      </c>
      <c r="K971">
        <v>3</v>
      </c>
      <c r="L971" t="s">
        <v>41838</v>
      </c>
      <c r="M971">
        <v>30000000</v>
      </c>
      <c r="N971" t="s">
        <v>41897</v>
      </c>
      <c r="O971" t="s">
        <v>43573</v>
      </c>
      <c r="P971" t="s">
        <v>90</v>
      </c>
      <c r="Q971" t="s">
        <v>3961</v>
      </c>
      <c r="R971" t="s">
        <v>3961</v>
      </c>
      <c r="S971" t="s">
        <v>39625</v>
      </c>
      <c r="T971" t="s">
        <v>32297</v>
      </c>
      <c r="U971" t="s">
        <v>33146</v>
      </c>
      <c r="V971" t="s">
        <v>33147</v>
      </c>
      <c r="W971" t="s">
        <v>33148</v>
      </c>
      <c r="X971">
        <v>190000000</v>
      </c>
      <c r="Y971" t="s">
        <v>74</v>
      </c>
      <c r="Z971" t="s">
        <v>75</v>
      </c>
      <c r="AA971">
        <v>0</v>
      </c>
      <c r="AB971" t="s">
        <v>76</v>
      </c>
      <c r="AC971">
        <v>0</v>
      </c>
      <c r="AD971" t="s">
        <v>76</v>
      </c>
      <c r="AE971">
        <v>2679294</v>
      </c>
      <c r="AF971" t="s">
        <v>40104</v>
      </c>
      <c r="AG971" t="s">
        <v>33149</v>
      </c>
      <c r="AH971" t="s">
        <v>33150</v>
      </c>
      <c r="AI971" t="s">
        <v>39472</v>
      </c>
      <c r="AJ971" t="s">
        <v>41304</v>
      </c>
      <c r="AK971" t="s">
        <v>39627</v>
      </c>
      <c r="AL971" t="s">
        <v>33151</v>
      </c>
      <c r="AM971">
        <v>2014</v>
      </c>
      <c r="AN971" s="1">
        <v>41829</v>
      </c>
      <c r="AO971" s="1">
        <v>41841</v>
      </c>
      <c r="AP971">
        <v>2</v>
      </c>
      <c r="AQ971" t="s">
        <v>81</v>
      </c>
      <c r="AR971" s="4">
        <f>IF(AQ971="M",AP971*30.42,AP971)</f>
        <v>60.84</v>
      </c>
      <c r="AS971">
        <v>0</v>
      </c>
      <c r="AT971" s="4">
        <f>AR971+AS971</f>
        <v>60.84</v>
      </c>
      <c r="AU971">
        <v>2</v>
      </c>
      <c r="AV971" s="1">
        <f>AO971+AT971</f>
        <v>41901.839999999997</v>
      </c>
      <c r="AW971" s="1">
        <v>41964</v>
      </c>
      <c r="AX971" s="2">
        <f>IF(AV971&gt;=AW971,1,2)</f>
        <v>2</v>
      </c>
      <c r="AY971" s="2" t="str">
        <f>IF((AV971+10)&gt;=AW971,"SAVE","LATE")</f>
        <v>LATE</v>
      </c>
      <c r="AZ971" t="s">
        <v>82</v>
      </c>
      <c r="BA971" t="s">
        <v>1011</v>
      </c>
      <c r="BB971">
        <v>189998893</v>
      </c>
      <c r="BC971">
        <v>94999021</v>
      </c>
      <c r="BD971" s="9">
        <v>284997914</v>
      </c>
      <c r="BE971" t="s">
        <v>43574</v>
      </c>
      <c r="BF971">
        <v>0</v>
      </c>
      <c r="BG971" t="s">
        <v>70</v>
      </c>
      <c r="BH971">
        <v>-1</v>
      </c>
      <c r="BI971" t="s">
        <v>33152</v>
      </c>
      <c r="BJ971" t="s">
        <v>33152</v>
      </c>
      <c r="BK971">
        <v>0</v>
      </c>
      <c r="BL971" t="s">
        <v>85</v>
      </c>
      <c r="BM971" t="s">
        <v>33153</v>
      </c>
    </row>
    <row r="972" spans="1:65" x14ac:dyDescent="0.25">
      <c r="A972">
        <v>2014</v>
      </c>
      <c r="B972" t="s">
        <v>116</v>
      </c>
      <c r="C972" t="s">
        <v>130</v>
      </c>
      <c r="D972" t="s">
        <v>40536</v>
      </c>
      <c r="E972" t="s">
        <v>15939</v>
      </c>
      <c r="F972" t="s">
        <v>32011</v>
      </c>
      <c r="G972">
        <v>11</v>
      </c>
      <c r="H972" t="s">
        <v>41839</v>
      </c>
      <c r="I972" t="s">
        <v>67</v>
      </c>
      <c r="J972" t="s">
        <v>88</v>
      </c>
      <c r="K972">
        <v>3</v>
      </c>
      <c r="L972" t="s">
        <v>41838</v>
      </c>
      <c r="M972">
        <v>30000000</v>
      </c>
      <c r="N972" t="s">
        <v>41897</v>
      </c>
      <c r="O972" t="s">
        <v>33749</v>
      </c>
      <c r="P972" t="s">
        <v>90</v>
      </c>
      <c r="Q972" t="s">
        <v>32012</v>
      </c>
      <c r="R972" t="s">
        <v>32012</v>
      </c>
      <c r="S972" t="s">
        <v>39625</v>
      </c>
      <c r="T972" t="s">
        <v>28165</v>
      </c>
      <c r="U972" t="s">
        <v>33750</v>
      </c>
      <c r="V972" t="s">
        <v>33751</v>
      </c>
      <c r="W972" t="s">
        <v>33752</v>
      </c>
      <c r="X972">
        <v>124999591</v>
      </c>
      <c r="Y972" t="s">
        <v>74</v>
      </c>
      <c r="Z972" t="s">
        <v>75</v>
      </c>
      <c r="AA972">
        <v>0</v>
      </c>
      <c r="AB972" t="s">
        <v>76</v>
      </c>
      <c r="AC972">
        <v>0</v>
      </c>
      <c r="AD972" t="s">
        <v>76</v>
      </c>
      <c r="AE972">
        <v>2433285</v>
      </c>
      <c r="AF972" t="s">
        <v>40104</v>
      </c>
      <c r="AG972" t="s">
        <v>33753</v>
      </c>
      <c r="AH972" t="s">
        <v>33754</v>
      </c>
      <c r="AI972" t="s">
        <v>39472</v>
      </c>
      <c r="AJ972" t="s">
        <v>41304</v>
      </c>
      <c r="AK972" t="s">
        <v>33755</v>
      </c>
      <c r="AL972" t="s">
        <v>33756</v>
      </c>
      <c r="AM972">
        <v>2014</v>
      </c>
      <c r="AN972" s="1">
        <v>41729</v>
      </c>
      <c r="AO972" s="1">
        <v>41750</v>
      </c>
      <c r="AP972">
        <v>3</v>
      </c>
      <c r="AQ972" t="s">
        <v>81</v>
      </c>
      <c r="AR972" s="4">
        <f>IF(AQ972="M",AP972*30.42,AP972)</f>
        <v>91.26</v>
      </c>
      <c r="AS972">
        <v>0</v>
      </c>
      <c r="AT972" s="4">
        <f>AR972+AS972</f>
        <v>91.26</v>
      </c>
      <c r="AU972">
        <v>1</v>
      </c>
      <c r="AV972" s="1">
        <f>AO972+AT972</f>
        <v>41841.26</v>
      </c>
      <c r="AW972" s="1">
        <v>41872</v>
      </c>
      <c r="AX972" s="2">
        <f>IF(AV972&gt;=AW972,1,2)</f>
        <v>2</v>
      </c>
      <c r="AY972" s="2" t="str">
        <f>IF((AV972+10)&gt;=AW972,"SAVE","LATE")</f>
        <v>LATE</v>
      </c>
      <c r="AZ972" t="s">
        <v>82</v>
      </c>
      <c r="BA972" t="s">
        <v>1011</v>
      </c>
      <c r="BB972">
        <v>124999591</v>
      </c>
      <c r="BC972">
        <v>0</v>
      </c>
      <c r="BD972" s="9">
        <v>124999591</v>
      </c>
      <c r="BE972" t="s">
        <v>33749</v>
      </c>
      <c r="BF972">
        <v>0</v>
      </c>
      <c r="BG972" t="s">
        <v>70</v>
      </c>
      <c r="BH972">
        <v>-1</v>
      </c>
      <c r="BI972" t="s">
        <v>33757</v>
      </c>
      <c r="BJ972" t="s">
        <v>33758</v>
      </c>
      <c r="BK972">
        <v>0</v>
      </c>
      <c r="BL972" t="s">
        <v>85</v>
      </c>
      <c r="BM972" t="s">
        <v>33759</v>
      </c>
    </row>
    <row r="973" spans="1:65" x14ac:dyDescent="0.25">
      <c r="A973">
        <v>2014</v>
      </c>
      <c r="B973" t="s">
        <v>116</v>
      </c>
      <c r="C973" t="s">
        <v>130</v>
      </c>
      <c r="D973" t="s">
        <v>40538</v>
      </c>
      <c r="E973" t="s">
        <v>26480</v>
      </c>
      <c r="F973" t="s">
        <v>29600</v>
      </c>
      <c r="G973">
        <v>1</v>
      </c>
      <c r="H973" t="s">
        <v>46842</v>
      </c>
      <c r="I973" t="s">
        <v>105</v>
      </c>
      <c r="J973" t="s">
        <v>88</v>
      </c>
      <c r="K973">
        <v>3</v>
      </c>
      <c r="L973" t="s">
        <v>41838</v>
      </c>
      <c r="M973">
        <v>95000000</v>
      </c>
      <c r="N973" t="s">
        <v>40102</v>
      </c>
      <c r="O973" t="s">
        <v>43575</v>
      </c>
      <c r="P973" t="s">
        <v>90</v>
      </c>
      <c r="Q973" t="s">
        <v>29601</v>
      </c>
      <c r="R973" t="s">
        <v>29601</v>
      </c>
      <c r="S973" t="s">
        <v>39631</v>
      </c>
      <c r="T973" t="s">
        <v>26711</v>
      </c>
      <c r="U973" t="s">
        <v>29602</v>
      </c>
      <c r="V973" t="s">
        <v>29603</v>
      </c>
      <c r="W973" t="s">
        <v>29604</v>
      </c>
      <c r="X973">
        <v>1114258274</v>
      </c>
      <c r="Y973" t="s">
        <v>96</v>
      </c>
      <c r="Z973" t="s">
        <v>40103</v>
      </c>
      <c r="AA973">
        <v>0</v>
      </c>
      <c r="AB973" t="s">
        <v>76</v>
      </c>
      <c r="AC973">
        <v>0</v>
      </c>
      <c r="AD973" t="s">
        <v>76</v>
      </c>
      <c r="AE973">
        <v>3224702</v>
      </c>
      <c r="AF973" t="s">
        <v>40104</v>
      </c>
      <c r="AG973" t="s">
        <v>29605</v>
      </c>
      <c r="AH973" t="s">
        <v>29606</v>
      </c>
      <c r="AI973" t="s">
        <v>39472</v>
      </c>
      <c r="AJ973" t="s">
        <v>41304</v>
      </c>
      <c r="AK973" t="s">
        <v>29607</v>
      </c>
      <c r="AL973" t="s">
        <v>23733</v>
      </c>
      <c r="AM973">
        <v>2014</v>
      </c>
      <c r="AN973" s="1">
        <v>41911</v>
      </c>
      <c r="AO973" s="1">
        <v>41961</v>
      </c>
      <c r="AP973">
        <v>6</v>
      </c>
      <c r="AQ973" t="s">
        <v>81</v>
      </c>
      <c r="AR973" s="4">
        <f>IF(AQ973="M",AP973*30.42,AP973)</f>
        <v>182.52</v>
      </c>
      <c r="AS973">
        <v>0</v>
      </c>
      <c r="AT973" s="4">
        <f>AR973+AS973</f>
        <v>182.52</v>
      </c>
      <c r="AU973">
        <v>3</v>
      </c>
      <c r="AV973" s="1">
        <f>AO973+AT973</f>
        <v>42143.519999999997</v>
      </c>
      <c r="AW973" s="1">
        <v>42234</v>
      </c>
      <c r="AX973" s="2">
        <f>IF(AV973&gt;=AW973,1,2)</f>
        <v>2</v>
      </c>
      <c r="AY973" s="2" t="str">
        <f>IF((AV973+10)&gt;=AW973,"SAVE","LATE")</f>
        <v>LATE</v>
      </c>
      <c r="AZ973" t="s">
        <v>82</v>
      </c>
      <c r="BA973" t="s">
        <v>1011</v>
      </c>
      <c r="BB973">
        <v>1114021656</v>
      </c>
      <c r="BC973">
        <v>0</v>
      </c>
      <c r="BD973" s="9">
        <v>1114021656</v>
      </c>
      <c r="BE973" t="s">
        <v>43576</v>
      </c>
      <c r="BF973">
        <v>0</v>
      </c>
      <c r="BG973" t="s">
        <v>70</v>
      </c>
      <c r="BH973">
        <v>-1</v>
      </c>
      <c r="BI973" t="s">
        <v>29608</v>
      </c>
      <c r="BJ973" t="s">
        <v>29609</v>
      </c>
      <c r="BK973">
        <v>0</v>
      </c>
      <c r="BL973" t="s">
        <v>85</v>
      </c>
      <c r="BM973" t="s">
        <v>29610</v>
      </c>
    </row>
    <row r="974" spans="1:65" x14ac:dyDescent="0.25">
      <c r="A974">
        <v>2013</v>
      </c>
      <c r="B974" t="s">
        <v>116</v>
      </c>
      <c r="C974" t="s">
        <v>130</v>
      </c>
      <c r="D974" t="s">
        <v>40539</v>
      </c>
      <c r="E974" t="s">
        <v>5589</v>
      </c>
      <c r="F974" t="s">
        <v>17266</v>
      </c>
      <c r="G974">
        <v>1</v>
      </c>
      <c r="H974" t="s">
        <v>46842</v>
      </c>
      <c r="I974" t="s">
        <v>67</v>
      </c>
      <c r="J974" t="s">
        <v>88</v>
      </c>
      <c r="K974">
        <v>3</v>
      </c>
      <c r="L974" t="s">
        <v>41838</v>
      </c>
      <c r="M974">
        <v>72000000</v>
      </c>
      <c r="N974" t="s">
        <v>41840</v>
      </c>
      <c r="O974" t="s">
        <v>43583</v>
      </c>
      <c r="P974" t="s">
        <v>90</v>
      </c>
      <c r="Q974" t="s">
        <v>11650</v>
      </c>
      <c r="R974" t="s">
        <v>11650</v>
      </c>
      <c r="S974" t="s">
        <v>39632</v>
      </c>
      <c r="T974" t="s">
        <v>18702</v>
      </c>
      <c r="U974" t="s">
        <v>31252</v>
      </c>
      <c r="V974" t="s">
        <v>31253</v>
      </c>
      <c r="W974" t="s">
        <v>31254</v>
      </c>
      <c r="X974">
        <v>478253895</v>
      </c>
      <c r="Y974" t="s">
        <v>122</v>
      </c>
      <c r="Z974" t="s">
        <v>123</v>
      </c>
      <c r="AA974">
        <v>0</v>
      </c>
      <c r="AB974" t="s">
        <v>76</v>
      </c>
      <c r="AC974">
        <v>0</v>
      </c>
      <c r="AD974" t="s">
        <v>76</v>
      </c>
      <c r="AE974">
        <v>4154040</v>
      </c>
      <c r="AF974" t="s">
        <v>40104</v>
      </c>
      <c r="AG974" t="s">
        <v>31255</v>
      </c>
      <c r="AH974" t="s">
        <v>31256</v>
      </c>
      <c r="AI974" t="s">
        <v>39472</v>
      </c>
      <c r="AJ974" t="s">
        <v>41304</v>
      </c>
      <c r="AK974">
        <v>7177145</v>
      </c>
      <c r="AL974" t="s">
        <v>17271</v>
      </c>
      <c r="AM974">
        <v>2014</v>
      </c>
      <c r="AN974" s="1">
        <v>41648</v>
      </c>
      <c r="AO974" s="1">
        <v>41663</v>
      </c>
      <c r="AP974">
        <v>3</v>
      </c>
      <c r="AQ974" t="s">
        <v>81</v>
      </c>
      <c r="AR974" s="4">
        <f>IF(AQ974="M",AP974*30.42,AP974)</f>
        <v>91.26</v>
      </c>
      <c r="AS974">
        <v>15</v>
      </c>
      <c r="AT974" s="4">
        <f>AR974+AS974</f>
        <v>106.26</v>
      </c>
      <c r="AU974">
        <v>2</v>
      </c>
      <c r="AV974" s="1">
        <f>AO974+AT974</f>
        <v>41769.26</v>
      </c>
      <c r="AW974" s="1">
        <v>41828</v>
      </c>
      <c r="AX974" s="2">
        <f>IF(AV974&gt;=AW974,1,2)</f>
        <v>2</v>
      </c>
      <c r="AY974" s="2" t="str">
        <f>IF((AV974+10)&gt;=AW974,"SAVE","LATE")</f>
        <v>LATE</v>
      </c>
      <c r="AZ974" t="s">
        <v>82</v>
      </c>
      <c r="BA974" t="s">
        <v>1011</v>
      </c>
      <c r="BB974">
        <v>478250321</v>
      </c>
      <c r="BC974">
        <v>0</v>
      </c>
      <c r="BD974" s="9">
        <v>478250321</v>
      </c>
      <c r="BE974" t="s">
        <v>43584</v>
      </c>
      <c r="BF974">
        <v>1</v>
      </c>
      <c r="BG974" t="s">
        <v>17272</v>
      </c>
      <c r="BH974">
        <v>0</v>
      </c>
      <c r="BI974" t="s">
        <v>31257</v>
      </c>
      <c r="BJ974" t="s">
        <v>43585</v>
      </c>
      <c r="BK974">
        <v>0</v>
      </c>
      <c r="BL974" t="s">
        <v>85</v>
      </c>
      <c r="BM974" t="s">
        <v>31258</v>
      </c>
    </row>
    <row r="975" spans="1:65" x14ac:dyDescent="0.25">
      <c r="A975">
        <v>2014</v>
      </c>
      <c r="B975" t="s">
        <v>116</v>
      </c>
      <c r="C975" t="s">
        <v>130</v>
      </c>
      <c r="D975" t="s">
        <v>40539</v>
      </c>
      <c r="E975" t="s">
        <v>5589</v>
      </c>
      <c r="F975" t="s">
        <v>17266</v>
      </c>
      <c r="G975">
        <v>1</v>
      </c>
      <c r="H975" t="s">
        <v>46842</v>
      </c>
      <c r="I975" t="s">
        <v>67</v>
      </c>
      <c r="J975" t="s">
        <v>88</v>
      </c>
      <c r="K975">
        <v>3</v>
      </c>
      <c r="L975" t="s">
        <v>41838</v>
      </c>
      <c r="M975">
        <v>72000000</v>
      </c>
      <c r="N975" t="s">
        <v>41840</v>
      </c>
      <c r="O975" t="s">
        <v>43586</v>
      </c>
      <c r="P975" t="s">
        <v>90</v>
      </c>
      <c r="Q975" t="s">
        <v>11650</v>
      </c>
      <c r="R975" t="s">
        <v>11650</v>
      </c>
      <c r="S975" t="s">
        <v>39632</v>
      </c>
      <c r="T975" s="3">
        <v>41951</v>
      </c>
      <c r="U975" t="s">
        <v>31350</v>
      </c>
      <c r="V975" t="s">
        <v>31351</v>
      </c>
      <c r="W975" t="s">
        <v>31352</v>
      </c>
      <c r="X975">
        <v>465748635</v>
      </c>
      <c r="Y975" t="s">
        <v>122</v>
      </c>
      <c r="Z975" t="s">
        <v>123</v>
      </c>
      <c r="AA975">
        <v>0</v>
      </c>
      <c r="AB975" t="s">
        <v>76</v>
      </c>
      <c r="AC975">
        <v>0</v>
      </c>
      <c r="AD975" t="s">
        <v>76</v>
      </c>
      <c r="AE975">
        <v>4177489</v>
      </c>
      <c r="AF975" t="s">
        <v>40104</v>
      </c>
      <c r="AG975" t="s">
        <v>31353</v>
      </c>
      <c r="AH975" t="s">
        <v>31354</v>
      </c>
      <c r="AI975" t="s">
        <v>39472</v>
      </c>
      <c r="AJ975" t="s">
        <v>41304</v>
      </c>
      <c r="AK975">
        <v>74363121</v>
      </c>
      <c r="AL975" t="s">
        <v>31355</v>
      </c>
      <c r="AM975">
        <v>2014</v>
      </c>
      <c r="AN975" s="1">
        <v>41908</v>
      </c>
      <c r="AO975" s="1">
        <v>41926</v>
      </c>
      <c r="AP975">
        <v>8</v>
      </c>
      <c r="AQ975" t="s">
        <v>81</v>
      </c>
      <c r="AR975" s="4">
        <f>IF(AQ975="M",AP975*30.42,AP975)</f>
        <v>243.36</v>
      </c>
      <c r="AS975">
        <v>0</v>
      </c>
      <c r="AT975" s="4">
        <f>AR975+AS975</f>
        <v>243.36</v>
      </c>
      <c r="AU975">
        <v>3</v>
      </c>
      <c r="AV975" s="1">
        <f>AO975+AT975</f>
        <v>42169.36</v>
      </c>
      <c r="AW975" s="1">
        <v>42261</v>
      </c>
      <c r="AX975" s="2">
        <f>IF(AV975&gt;=AW975,1,2)</f>
        <v>2</v>
      </c>
      <c r="AY975" s="2" t="str">
        <f>IF((AV975+10)&gt;=AW975,"SAVE","LATE")</f>
        <v>LATE</v>
      </c>
      <c r="AZ975" t="s">
        <v>82</v>
      </c>
      <c r="BA975" t="s">
        <v>1011</v>
      </c>
      <c r="BB975">
        <v>465521529</v>
      </c>
      <c r="BC975">
        <v>217349362</v>
      </c>
      <c r="BD975" s="9">
        <v>682870891</v>
      </c>
      <c r="BE975" t="s">
        <v>43587</v>
      </c>
      <c r="BF975">
        <v>3</v>
      </c>
      <c r="BG975" t="s">
        <v>40158</v>
      </c>
      <c r="BH975">
        <v>0</v>
      </c>
      <c r="BI975" t="s">
        <v>31356</v>
      </c>
      <c r="BJ975" t="s">
        <v>31357</v>
      </c>
      <c r="BK975">
        <v>0</v>
      </c>
      <c r="BL975" t="s">
        <v>85</v>
      </c>
      <c r="BM975" t="s">
        <v>31358</v>
      </c>
    </row>
    <row r="976" spans="1:65" x14ac:dyDescent="0.25">
      <c r="A976">
        <v>2014</v>
      </c>
      <c r="B976" t="s">
        <v>116</v>
      </c>
      <c r="C976" t="s">
        <v>130</v>
      </c>
      <c r="D976" t="s">
        <v>40539</v>
      </c>
      <c r="E976" t="s">
        <v>5589</v>
      </c>
      <c r="F976" t="s">
        <v>17266</v>
      </c>
      <c r="G976">
        <v>1</v>
      </c>
      <c r="H976" t="s">
        <v>46842</v>
      </c>
      <c r="I976" t="s">
        <v>67</v>
      </c>
      <c r="J976" t="s">
        <v>88</v>
      </c>
      <c r="K976">
        <v>3</v>
      </c>
      <c r="L976" t="s">
        <v>41838</v>
      </c>
      <c r="M976">
        <v>72000000</v>
      </c>
      <c r="N976" t="s">
        <v>41840</v>
      </c>
      <c r="O976" t="s">
        <v>31734</v>
      </c>
      <c r="P976" t="s">
        <v>90</v>
      </c>
      <c r="Q976" t="s">
        <v>11650</v>
      </c>
      <c r="R976" t="s">
        <v>11650</v>
      </c>
      <c r="S976" t="s">
        <v>39632</v>
      </c>
      <c r="T976" t="s">
        <v>26818</v>
      </c>
      <c r="U976" t="s">
        <v>31735</v>
      </c>
      <c r="V976" t="s">
        <v>31736</v>
      </c>
      <c r="W976" t="s">
        <v>31737</v>
      </c>
      <c r="X976">
        <v>402000000</v>
      </c>
      <c r="Y976" t="s">
        <v>122</v>
      </c>
      <c r="Z976" t="s">
        <v>123</v>
      </c>
      <c r="AA976">
        <v>0</v>
      </c>
      <c r="AB976" t="s">
        <v>76</v>
      </c>
      <c r="AC976">
        <v>0</v>
      </c>
      <c r="AD976" t="s">
        <v>76</v>
      </c>
      <c r="AE976">
        <v>4154301</v>
      </c>
      <c r="AF976" t="s">
        <v>41304</v>
      </c>
      <c r="AG976">
        <v>74328498</v>
      </c>
      <c r="AH976" t="s">
        <v>31334</v>
      </c>
      <c r="AI976" t="s">
        <v>39472</v>
      </c>
      <c r="AJ976" t="s">
        <v>41304</v>
      </c>
      <c r="AK976">
        <v>74328498</v>
      </c>
      <c r="AL976" t="s">
        <v>31334</v>
      </c>
      <c r="AM976">
        <v>2014</v>
      </c>
      <c r="AN976" s="1">
        <v>41914</v>
      </c>
      <c r="AO976" s="1">
        <v>41932</v>
      </c>
      <c r="AP976">
        <v>5</v>
      </c>
      <c r="AQ976" t="s">
        <v>81</v>
      </c>
      <c r="AR976" s="4">
        <f>IF(AQ976="M",AP976*30.42,AP976)</f>
        <v>152.10000000000002</v>
      </c>
      <c r="AS976">
        <v>0</v>
      </c>
      <c r="AT976" s="4">
        <f>AR976+AS976</f>
        <v>152.10000000000002</v>
      </c>
      <c r="AU976">
        <v>2</v>
      </c>
      <c r="AV976" s="1">
        <f>AO976+AT976</f>
        <v>42084.1</v>
      </c>
      <c r="AW976" s="1">
        <v>42144</v>
      </c>
      <c r="AX976" s="2">
        <f>IF(AV976&gt;=AW976,1,2)</f>
        <v>2</v>
      </c>
      <c r="AY976" s="2" t="str">
        <f>IF((AV976+10)&gt;=AW976,"SAVE","LATE")</f>
        <v>LATE</v>
      </c>
      <c r="AZ976" t="s">
        <v>82</v>
      </c>
      <c r="BA976" t="s">
        <v>1011</v>
      </c>
      <c r="BB976">
        <v>401999952</v>
      </c>
      <c r="BC976">
        <v>106256492</v>
      </c>
      <c r="BD976" s="9">
        <v>508256444</v>
      </c>
      <c r="BE976" t="s">
        <v>31738</v>
      </c>
      <c r="BF976">
        <v>1</v>
      </c>
      <c r="BG976" t="s">
        <v>17272</v>
      </c>
      <c r="BH976">
        <v>0</v>
      </c>
      <c r="BI976" t="s">
        <v>31334</v>
      </c>
      <c r="BJ976" t="s">
        <v>31739</v>
      </c>
      <c r="BK976">
        <v>0</v>
      </c>
      <c r="BL976" t="s">
        <v>85</v>
      </c>
      <c r="BM976" t="s">
        <v>31740</v>
      </c>
    </row>
    <row r="977" spans="1:65" x14ac:dyDescent="0.25">
      <c r="A977">
        <v>2013</v>
      </c>
      <c r="B977" t="s">
        <v>116</v>
      </c>
      <c r="C977" t="s">
        <v>130</v>
      </c>
      <c r="D977" t="s">
        <v>40539</v>
      </c>
      <c r="E977" t="s">
        <v>5589</v>
      </c>
      <c r="F977" t="s">
        <v>17266</v>
      </c>
      <c r="G977">
        <v>1</v>
      </c>
      <c r="H977" t="s">
        <v>46842</v>
      </c>
      <c r="I977" t="s">
        <v>67</v>
      </c>
      <c r="J977" t="s">
        <v>88</v>
      </c>
      <c r="K977">
        <v>3</v>
      </c>
      <c r="L977" t="s">
        <v>41838</v>
      </c>
      <c r="M977">
        <v>72000000</v>
      </c>
      <c r="N977" t="s">
        <v>41840</v>
      </c>
      <c r="O977" t="s">
        <v>43588</v>
      </c>
      <c r="P977" t="s">
        <v>90</v>
      </c>
      <c r="Q977" t="s">
        <v>11650</v>
      </c>
      <c r="R977" t="s">
        <v>11650</v>
      </c>
      <c r="S977" t="s">
        <v>39632</v>
      </c>
      <c r="T977" t="s">
        <v>25908</v>
      </c>
      <c r="U977" t="s">
        <v>32740</v>
      </c>
      <c r="V977" t="s">
        <v>32741</v>
      </c>
      <c r="W977" t="s">
        <v>31736</v>
      </c>
      <c r="X977">
        <v>252826726</v>
      </c>
      <c r="Y977" t="s">
        <v>122</v>
      </c>
      <c r="Z977" t="s">
        <v>123</v>
      </c>
      <c r="AA977">
        <v>0</v>
      </c>
      <c r="AB977" t="s">
        <v>76</v>
      </c>
      <c r="AC977">
        <v>0</v>
      </c>
      <c r="AD977" t="s">
        <v>76</v>
      </c>
      <c r="AE977">
        <v>4153948</v>
      </c>
      <c r="AF977" t="s">
        <v>40104</v>
      </c>
      <c r="AG977" t="s">
        <v>32742</v>
      </c>
      <c r="AH977" t="s">
        <v>32743</v>
      </c>
      <c r="AI977" t="s">
        <v>39472</v>
      </c>
      <c r="AJ977" t="s">
        <v>41304</v>
      </c>
      <c r="AK977">
        <v>7177145</v>
      </c>
      <c r="AL977" t="s">
        <v>17271</v>
      </c>
      <c r="AM977">
        <v>2014</v>
      </c>
      <c r="AN977" s="1">
        <v>41695</v>
      </c>
      <c r="AO977" s="1">
        <v>41696</v>
      </c>
      <c r="AP977">
        <v>3</v>
      </c>
      <c r="AQ977" t="s">
        <v>81</v>
      </c>
      <c r="AR977" s="4">
        <f>IF(AQ977="M",AP977*30.42,AP977)</f>
        <v>91.26</v>
      </c>
      <c r="AS977">
        <v>0</v>
      </c>
      <c r="AT977" s="4">
        <f>AR977+AS977</f>
        <v>91.26</v>
      </c>
      <c r="AU977">
        <v>6</v>
      </c>
      <c r="AV977" s="1">
        <f>AO977+AT977</f>
        <v>41787.26</v>
      </c>
      <c r="AW977" s="1">
        <v>41969</v>
      </c>
      <c r="AX977" s="2">
        <f>IF(AV977&gt;=AW977,1,2)</f>
        <v>2</v>
      </c>
      <c r="AY977" s="2" t="str">
        <f>IF((AV977+10)&gt;=AW977,"SAVE","LATE")</f>
        <v>LATE</v>
      </c>
      <c r="AZ977" t="s">
        <v>82</v>
      </c>
      <c r="BA977" t="s">
        <v>1011</v>
      </c>
      <c r="BB977">
        <v>252823303</v>
      </c>
      <c r="BC977">
        <v>116532681</v>
      </c>
      <c r="BD977" s="9">
        <v>369355984</v>
      </c>
      <c r="BE977" t="s">
        <v>43589</v>
      </c>
      <c r="BF977">
        <v>1</v>
      </c>
      <c r="BG977" t="s">
        <v>17272</v>
      </c>
      <c r="BH977">
        <v>0</v>
      </c>
      <c r="BI977" t="s">
        <v>32744</v>
      </c>
      <c r="BJ977" t="s">
        <v>32745</v>
      </c>
      <c r="BK977">
        <v>0</v>
      </c>
      <c r="BL977" t="s">
        <v>85</v>
      </c>
      <c r="BM977" t="s">
        <v>32746</v>
      </c>
    </row>
    <row r="978" spans="1:65" x14ac:dyDescent="0.25">
      <c r="A978">
        <v>2014</v>
      </c>
      <c r="B978" t="s">
        <v>116</v>
      </c>
      <c r="C978" t="s">
        <v>130</v>
      </c>
      <c r="D978" t="s">
        <v>40540</v>
      </c>
      <c r="E978" t="s">
        <v>4003</v>
      </c>
      <c r="F978" t="s">
        <v>4004</v>
      </c>
      <c r="G978">
        <v>11</v>
      </c>
      <c r="H978" t="s">
        <v>41839</v>
      </c>
      <c r="I978" t="s">
        <v>67</v>
      </c>
      <c r="J978" t="s">
        <v>88</v>
      </c>
      <c r="K978">
        <v>3</v>
      </c>
      <c r="L978" t="s">
        <v>41838</v>
      </c>
      <c r="M978">
        <v>72000000</v>
      </c>
      <c r="N978" t="s">
        <v>41840</v>
      </c>
      <c r="O978" t="s">
        <v>34246</v>
      </c>
      <c r="P978" t="s">
        <v>90</v>
      </c>
      <c r="Q978" t="s">
        <v>40541</v>
      </c>
      <c r="R978" t="s">
        <v>40541</v>
      </c>
      <c r="S978" t="s">
        <v>40542</v>
      </c>
      <c r="T978" t="s">
        <v>31106</v>
      </c>
      <c r="U978" t="s">
        <v>34247</v>
      </c>
      <c r="V978" t="s">
        <v>34248</v>
      </c>
      <c r="W978" t="s">
        <v>34249</v>
      </c>
      <c r="X978">
        <v>74152588</v>
      </c>
      <c r="Y978" t="s">
        <v>122</v>
      </c>
      <c r="Z978" t="s">
        <v>123</v>
      </c>
      <c r="AA978">
        <v>0</v>
      </c>
      <c r="AB978" t="s">
        <v>76</v>
      </c>
      <c r="AC978">
        <v>0</v>
      </c>
      <c r="AD978" t="s">
        <v>76</v>
      </c>
      <c r="AE978">
        <v>2596777</v>
      </c>
      <c r="AF978" t="s">
        <v>145</v>
      </c>
      <c r="AG978" t="s">
        <v>34250</v>
      </c>
      <c r="AH978" t="s">
        <v>34251</v>
      </c>
      <c r="AI978" t="s">
        <v>39472</v>
      </c>
      <c r="AJ978" t="s">
        <v>145</v>
      </c>
      <c r="AK978" t="s">
        <v>34250</v>
      </c>
      <c r="AL978" t="s">
        <v>34251</v>
      </c>
      <c r="AM978">
        <v>2014</v>
      </c>
      <c r="AN978" s="1">
        <v>41815</v>
      </c>
      <c r="AO978" s="1">
        <v>41815</v>
      </c>
      <c r="AP978">
        <v>2</v>
      </c>
      <c r="AQ978" t="s">
        <v>81</v>
      </c>
      <c r="AR978" s="4">
        <f>IF(AQ978="M",AP978*30.42,AP978)</f>
        <v>60.84</v>
      </c>
      <c r="AS978">
        <v>57</v>
      </c>
      <c r="AT978" s="4">
        <f>AR978+AS978</f>
        <v>117.84</v>
      </c>
      <c r="AU978">
        <v>1</v>
      </c>
      <c r="AV978" s="1">
        <f>AO978+AT978</f>
        <v>41932.839999999997</v>
      </c>
      <c r="AW978" s="1">
        <v>41963</v>
      </c>
      <c r="AX978" s="2">
        <f>IF(AV978&gt;=AW978,1,2)</f>
        <v>2</v>
      </c>
      <c r="AY978" s="2" t="str">
        <f>IF((AV978+10)&gt;=AW978,"SAVE","LATE")</f>
        <v>LATE</v>
      </c>
      <c r="AZ978" t="s">
        <v>82</v>
      </c>
      <c r="BA978" t="s">
        <v>1011</v>
      </c>
      <c r="BB978">
        <v>74133645</v>
      </c>
      <c r="BC978">
        <v>37064615</v>
      </c>
      <c r="BD978" s="9">
        <v>111198260</v>
      </c>
      <c r="BE978" t="s">
        <v>34246</v>
      </c>
      <c r="BF978">
        <v>0</v>
      </c>
      <c r="BG978" t="s">
        <v>70</v>
      </c>
      <c r="BH978">
        <v>-1</v>
      </c>
      <c r="BI978" t="s">
        <v>34251</v>
      </c>
      <c r="BJ978" t="s">
        <v>34252</v>
      </c>
      <c r="BK978">
        <v>0</v>
      </c>
      <c r="BL978" t="s">
        <v>85</v>
      </c>
      <c r="BM978" t="s">
        <v>34253</v>
      </c>
    </row>
    <row r="979" spans="1:65" x14ac:dyDescent="0.25">
      <c r="A979">
        <v>2014</v>
      </c>
      <c r="B979" t="s">
        <v>116</v>
      </c>
      <c r="C979" t="s">
        <v>130</v>
      </c>
      <c r="D979" t="s">
        <v>40545</v>
      </c>
      <c r="E979" t="s">
        <v>31313</v>
      </c>
      <c r="F979" t="s">
        <v>31314</v>
      </c>
      <c r="G979">
        <v>1</v>
      </c>
      <c r="H979" t="s">
        <v>46842</v>
      </c>
      <c r="I979" t="s">
        <v>67</v>
      </c>
      <c r="J979" t="s">
        <v>88</v>
      </c>
      <c r="K979">
        <v>3</v>
      </c>
      <c r="L979" t="s">
        <v>41838</v>
      </c>
      <c r="M979">
        <v>95000000</v>
      </c>
      <c r="N979" t="s">
        <v>40102</v>
      </c>
      <c r="O979" t="s">
        <v>40546</v>
      </c>
      <c r="P979" t="s">
        <v>90</v>
      </c>
      <c r="Q979" t="s">
        <v>31315</v>
      </c>
      <c r="R979" t="s">
        <v>3961</v>
      </c>
      <c r="S979" t="s">
        <v>39643</v>
      </c>
      <c r="T979" t="s">
        <v>27348</v>
      </c>
      <c r="U979" t="s">
        <v>31316</v>
      </c>
      <c r="V979" t="s">
        <v>31317</v>
      </c>
      <c r="W979" t="s">
        <v>31318</v>
      </c>
      <c r="X979">
        <v>468437829</v>
      </c>
      <c r="Y979" t="s">
        <v>96</v>
      </c>
      <c r="Z979" t="s">
        <v>40103</v>
      </c>
      <c r="AA979">
        <v>0</v>
      </c>
      <c r="AB979" t="s">
        <v>76</v>
      </c>
      <c r="AC979">
        <v>0</v>
      </c>
      <c r="AD979" t="s">
        <v>76</v>
      </c>
      <c r="AE979">
        <v>2666707</v>
      </c>
      <c r="AF979" t="s">
        <v>41304</v>
      </c>
      <c r="AG979">
        <v>6769937</v>
      </c>
      <c r="AH979" t="s">
        <v>31319</v>
      </c>
      <c r="AI979" t="s">
        <v>39472</v>
      </c>
      <c r="AJ979" t="s">
        <v>41304</v>
      </c>
      <c r="AK979">
        <v>6769937</v>
      </c>
      <c r="AL979" t="s">
        <v>31319</v>
      </c>
      <c r="AM979">
        <v>2014</v>
      </c>
      <c r="AN979" s="1">
        <v>41862</v>
      </c>
      <c r="AO979" s="1">
        <v>41862</v>
      </c>
      <c r="AP979">
        <v>4</v>
      </c>
      <c r="AQ979" t="s">
        <v>81</v>
      </c>
      <c r="AR979" s="4">
        <f>IF(AQ979="M",AP979*30.42,AP979)</f>
        <v>121.68</v>
      </c>
      <c r="AS979">
        <v>0</v>
      </c>
      <c r="AT979" s="4">
        <f>AR979+AS979</f>
        <v>121.68</v>
      </c>
      <c r="AU979">
        <v>1</v>
      </c>
      <c r="AV979" s="1">
        <f>AO979+AT979</f>
        <v>41983.68</v>
      </c>
      <c r="AW979" s="1">
        <v>42015</v>
      </c>
      <c r="AX979" s="2">
        <f>IF(AV979&gt;=AW979,1,2)</f>
        <v>2</v>
      </c>
      <c r="AY979" s="2" t="str">
        <f>IF((AV979+10)&gt;=AW979,"SAVE","LATE")</f>
        <v>LATE</v>
      </c>
      <c r="AZ979" t="s">
        <v>82</v>
      </c>
      <c r="BA979" t="s">
        <v>1011</v>
      </c>
      <c r="BB979">
        <v>468437000</v>
      </c>
      <c r="BC979">
        <v>0</v>
      </c>
      <c r="BD979" s="9">
        <v>468437000</v>
      </c>
      <c r="BE979" t="s">
        <v>31320</v>
      </c>
      <c r="BF979">
        <v>0</v>
      </c>
      <c r="BG979" t="s">
        <v>70</v>
      </c>
      <c r="BH979">
        <v>-1</v>
      </c>
      <c r="BI979" t="s">
        <v>31321</v>
      </c>
      <c r="BJ979">
        <v>100</v>
      </c>
      <c r="BK979">
        <v>0</v>
      </c>
      <c r="BL979" t="s">
        <v>85</v>
      </c>
      <c r="BM979" t="s">
        <v>31322</v>
      </c>
    </row>
    <row r="980" spans="1:65" x14ac:dyDescent="0.25">
      <c r="A980">
        <v>2014</v>
      </c>
      <c r="B980" t="s">
        <v>116</v>
      </c>
      <c r="C980" t="s">
        <v>130</v>
      </c>
      <c r="D980" t="s">
        <v>40545</v>
      </c>
      <c r="E980" t="s">
        <v>31313</v>
      </c>
      <c r="F980" t="s">
        <v>31314</v>
      </c>
      <c r="G980">
        <v>1</v>
      </c>
      <c r="H980" t="s">
        <v>46842</v>
      </c>
      <c r="I980" t="s">
        <v>67</v>
      </c>
      <c r="J980" t="s">
        <v>88</v>
      </c>
      <c r="K980">
        <v>3</v>
      </c>
      <c r="L980" t="s">
        <v>41838</v>
      </c>
      <c r="M980">
        <v>95000000</v>
      </c>
      <c r="N980" t="s">
        <v>40102</v>
      </c>
      <c r="O980" t="s">
        <v>40547</v>
      </c>
      <c r="P980" t="s">
        <v>90</v>
      </c>
      <c r="Q980" t="s">
        <v>31315</v>
      </c>
      <c r="R980" t="s">
        <v>31315</v>
      </c>
      <c r="S980" t="s">
        <v>39643</v>
      </c>
      <c r="T980" t="s">
        <v>29496</v>
      </c>
      <c r="U980" t="s">
        <v>31331</v>
      </c>
      <c r="V980" t="s">
        <v>31332</v>
      </c>
      <c r="W980" t="s">
        <v>31332</v>
      </c>
      <c r="X980">
        <v>466923364</v>
      </c>
      <c r="Y980" t="s">
        <v>96</v>
      </c>
      <c r="Z980" t="s">
        <v>40103</v>
      </c>
      <c r="AA980">
        <v>0</v>
      </c>
      <c r="AB980" t="s">
        <v>76</v>
      </c>
      <c r="AC980">
        <v>0</v>
      </c>
      <c r="AD980" t="s">
        <v>76</v>
      </c>
      <c r="AE980">
        <v>2666610</v>
      </c>
      <c r="AF980" t="s">
        <v>41304</v>
      </c>
      <c r="AG980" t="s">
        <v>31333</v>
      </c>
      <c r="AH980" t="s">
        <v>31334</v>
      </c>
      <c r="AI980" t="s">
        <v>39472</v>
      </c>
      <c r="AJ980" t="s">
        <v>41304</v>
      </c>
      <c r="AK980">
        <v>74328498</v>
      </c>
      <c r="AL980" t="s">
        <v>31334</v>
      </c>
      <c r="AM980">
        <v>2014</v>
      </c>
      <c r="AN980" s="1">
        <v>41862</v>
      </c>
      <c r="AO980" s="1">
        <v>41862</v>
      </c>
      <c r="AP980">
        <v>4</v>
      </c>
      <c r="AQ980" t="s">
        <v>81</v>
      </c>
      <c r="AR980" s="4">
        <f>IF(AQ980="M",AP980*30.42,AP980)</f>
        <v>121.68</v>
      </c>
      <c r="AS980">
        <v>0</v>
      </c>
      <c r="AT980" s="4">
        <f>AR980+AS980</f>
        <v>121.68</v>
      </c>
      <c r="AU980">
        <v>1</v>
      </c>
      <c r="AV980" s="1">
        <f>AO980+AT980</f>
        <v>41983.68</v>
      </c>
      <c r="AW980" s="1">
        <v>42015</v>
      </c>
      <c r="AX980" s="2">
        <f>IF(AV980&gt;=AW980,1,2)</f>
        <v>2</v>
      </c>
      <c r="AY980" s="2" t="str">
        <f>IF((AV980+10)&gt;=AW980,"SAVE","LATE")</f>
        <v>LATE</v>
      </c>
      <c r="AZ980" t="s">
        <v>82</v>
      </c>
      <c r="BA980" t="s">
        <v>1011</v>
      </c>
      <c r="BB980">
        <v>466923363</v>
      </c>
      <c r="BC980">
        <v>0</v>
      </c>
      <c r="BD980" s="9">
        <v>466923363</v>
      </c>
      <c r="BE980" t="s">
        <v>40548</v>
      </c>
      <c r="BF980">
        <v>0</v>
      </c>
      <c r="BG980" t="s">
        <v>70</v>
      </c>
      <c r="BH980">
        <v>-1</v>
      </c>
      <c r="BI980" t="s">
        <v>31335</v>
      </c>
      <c r="BJ980" t="s">
        <v>31336</v>
      </c>
      <c r="BK980">
        <v>0</v>
      </c>
      <c r="BL980" t="s">
        <v>85</v>
      </c>
      <c r="BM980" t="s">
        <v>31337</v>
      </c>
    </row>
    <row r="981" spans="1:65" x14ac:dyDescent="0.25">
      <c r="A981">
        <v>2014</v>
      </c>
      <c r="B981" t="s">
        <v>116</v>
      </c>
      <c r="C981" t="s">
        <v>1416</v>
      </c>
      <c r="D981" t="s">
        <v>40553</v>
      </c>
      <c r="E981" t="s">
        <v>9213</v>
      </c>
      <c r="F981" t="s">
        <v>29702</v>
      </c>
      <c r="G981">
        <v>1</v>
      </c>
      <c r="H981" t="s">
        <v>46842</v>
      </c>
      <c r="I981" t="s">
        <v>105</v>
      </c>
      <c r="J981" t="s">
        <v>88</v>
      </c>
      <c r="K981">
        <v>3</v>
      </c>
      <c r="L981" t="s">
        <v>41838</v>
      </c>
      <c r="M981">
        <v>72000000</v>
      </c>
      <c r="N981" t="s">
        <v>41840</v>
      </c>
      <c r="O981" t="s">
        <v>47118</v>
      </c>
      <c r="P981" t="s">
        <v>90</v>
      </c>
      <c r="Q981" t="s">
        <v>29703</v>
      </c>
      <c r="R981" t="s">
        <v>29703</v>
      </c>
      <c r="S981" t="s">
        <v>39647</v>
      </c>
      <c r="T981" t="s">
        <v>20226</v>
      </c>
      <c r="U981" t="s">
        <v>29704</v>
      </c>
      <c r="V981" t="s">
        <v>29705</v>
      </c>
      <c r="W981">
        <v>2014883</v>
      </c>
      <c r="X981">
        <v>999869342</v>
      </c>
      <c r="Y981" t="s">
        <v>122</v>
      </c>
      <c r="Z981" t="s">
        <v>123</v>
      </c>
      <c r="AA981">
        <v>0</v>
      </c>
      <c r="AB981" t="s">
        <v>76</v>
      </c>
      <c r="AC981">
        <v>0</v>
      </c>
      <c r="AD981" t="s">
        <v>76</v>
      </c>
      <c r="AE981">
        <v>3066137</v>
      </c>
      <c r="AF981" t="s">
        <v>40104</v>
      </c>
      <c r="AG981" t="s">
        <v>29706</v>
      </c>
      <c r="AH981" t="s">
        <v>29707</v>
      </c>
      <c r="AI981" t="s">
        <v>39472</v>
      </c>
      <c r="AJ981" t="s">
        <v>41304</v>
      </c>
      <c r="AK981" t="s">
        <v>29708</v>
      </c>
      <c r="AL981" t="s">
        <v>29706</v>
      </c>
      <c r="AM981">
        <v>2014</v>
      </c>
      <c r="AN981" s="1">
        <v>41971</v>
      </c>
      <c r="AO981" s="1">
        <v>41988</v>
      </c>
      <c r="AP981">
        <v>4</v>
      </c>
      <c r="AQ981" t="s">
        <v>81</v>
      </c>
      <c r="AR981" s="4">
        <f>IF(AQ981="M",AP981*30.42,AP981)</f>
        <v>121.68</v>
      </c>
      <c r="AS981">
        <v>34</v>
      </c>
      <c r="AT981" s="4">
        <f>AR981+AS981</f>
        <v>155.68</v>
      </c>
      <c r="AU981">
        <v>3</v>
      </c>
      <c r="AV981" s="1">
        <f>AO981+AT981</f>
        <v>42143.68</v>
      </c>
      <c r="AW981" s="1">
        <v>42234</v>
      </c>
      <c r="AX981" s="2">
        <f>IF(AV981&gt;=AW981,1,2)</f>
        <v>2</v>
      </c>
      <c r="AY981" s="2" t="str">
        <f>IF((AV981+10)&gt;=AW981,"SAVE","LATE")</f>
        <v>LATE</v>
      </c>
      <c r="AZ981" t="s">
        <v>82</v>
      </c>
      <c r="BA981" t="s">
        <v>1011</v>
      </c>
      <c r="BB981">
        <v>999356407</v>
      </c>
      <c r="BC981">
        <v>39998531</v>
      </c>
      <c r="BD981" s="9">
        <v>1039354938</v>
      </c>
      <c r="BE981" t="s">
        <v>47119</v>
      </c>
      <c r="BF981">
        <v>0</v>
      </c>
      <c r="BG981" t="s">
        <v>70</v>
      </c>
      <c r="BH981">
        <v>-1</v>
      </c>
      <c r="BI981" t="s">
        <v>29707</v>
      </c>
      <c r="BJ981" t="s">
        <v>29707</v>
      </c>
      <c r="BK981">
        <v>0</v>
      </c>
      <c r="BL981" t="s">
        <v>85</v>
      </c>
      <c r="BM981" t="s">
        <v>29709</v>
      </c>
    </row>
    <row r="982" spans="1:65" x14ac:dyDescent="0.25">
      <c r="A982">
        <v>2014</v>
      </c>
      <c r="B982" t="s">
        <v>116</v>
      </c>
      <c r="C982" t="s">
        <v>130</v>
      </c>
      <c r="D982" t="s">
        <v>40555</v>
      </c>
      <c r="E982" t="s">
        <v>32830</v>
      </c>
      <c r="F982" t="s">
        <v>32831</v>
      </c>
      <c r="G982">
        <v>1</v>
      </c>
      <c r="H982" t="s">
        <v>46842</v>
      </c>
      <c r="I982" t="s">
        <v>67</v>
      </c>
      <c r="J982" t="s">
        <v>88</v>
      </c>
      <c r="K982">
        <v>3</v>
      </c>
      <c r="L982" t="s">
        <v>41838</v>
      </c>
      <c r="M982">
        <v>72000000</v>
      </c>
      <c r="N982" t="s">
        <v>41840</v>
      </c>
      <c r="O982" t="s">
        <v>32832</v>
      </c>
      <c r="P982" t="s">
        <v>90</v>
      </c>
      <c r="Q982" t="s">
        <v>39654</v>
      </c>
      <c r="R982" t="s">
        <v>39654</v>
      </c>
      <c r="S982" t="s">
        <v>39655</v>
      </c>
      <c r="T982" s="3">
        <v>41648</v>
      </c>
      <c r="U982" t="s">
        <v>32833</v>
      </c>
      <c r="V982" t="s">
        <v>47120</v>
      </c>
      <c r="W982" t="s">
        <v>32834</v>
      </c>
      <c r="X982">
        <v>240000000</v>
      </c>
      <c r="Y982" t="s">
        <v>122</v>
      </c>
      <c r="Z982" t="s">
        <v>123</v>
      </c>
      <c r="AA982">
        <v>0</v>
      </c>
      <c r="AB982" t="s">
        <v>76</v>
      </c>
      <c r="AC982">
        <v>0</v>
      </c>
      <c r="AD982" t="s">
        <v>76</v>
      </c>
      <c r="AE982">
        <v>2844544</v>
      </c>
      <c r="AF982" t="s">
        <v>40104</v>
      </c>
      <c r="AG982" t="s">
        <v>32835</v>
      </c>
      <c r="AH982" t="s">
        <v>32836</v>
      </c>
      <c r="AI982" t="s">
        <v>39472</v>
      </c>
      <c r="AJ982" t="s">
        <v>41304</v>
      </c>
      <c r="AK982" t="s">
        <v>32835</v>
      </c>
      <c r="AL982" t="s">
        <v>32837</v>
      </c>
      <c r="AM982">
        <v>2014</v>
      </c>
      <c r="AN982" s="1">
        <v>41928</v>
      </c>
      <c r="AO982" s="1">
        <v>41932</v>
      </c>
      <c r="AP982">
        <v>2</v>
      </c>
      <c r="AQ982" t="s">
        <v>81</v>
      </c>
      <c r="AR982" s="4">
        <f>IF(AQ982="M",AP982*30.42,AP982)</f>
        <v>60.84</v>
      </c>
      <c r="AS982">
        <v>0</v>
      </c>
      <c r="AT982" s="4">
        <f>AR982+AS982</f>
        <v>60.84</v>
      </c>
      <c r="AU982">
        <v>1</v>
      </c>
      <c r="AV982" s="1">
        <f>AO982+AT982</f>
        <v>41992.84</v>
      </c>
      <c r="AW982" s="1">
        <v>42024</v>
      </c>
      <c r="AX982" s="2">
        <f>IF(AV982&gt;=AW982,1,2)</f>
        <v>2</v>
      </c>
      <c r="AY982" s="2" t="str">
        <f>IF((AV982+10)&gt;=AW982,"SAVE","LATE")</f>
        <v>LATE</v>
      </c>
      <c r="AZ982" t="s">
        <v>82</v>
      </c>
      <c r="BA982" t="s">
        <v>1011</v>
      </c>
      <c r="BB982">
        <v>239768337</v>
      </c>
      <c r="BC982">
        <v>0</v>
      </c>
      <c r="BD982" s="9">
        <v>239768337</v>
      </c>
      <c r="BE982" t="s">
        <v>32832</v>
      </c>
      <c r="BF982">
        <v>0</v>
      </c>
      <c r="BG982" t="s">
        <v>70</v>
      </c>
      <c r="BH982">
        <v>-1</v>
      </c>
      <c r="BI982">
        <v>920</v>
      </c>
      <c r="BJ982" t="s">
        <v>32838</v>
      </c>
      <c r="BK982">
        <v>0</v>
      </c>
      <c r="BL982" t="s">
        <v>85</v>
      </c>
      <c r="BM982" t="s">
        <v>32839</v>
      </c>
    </row>
    <row r="983" spans="1:65" x14ac:dyDescent="0.25">
      <c r="A983">
        <v>2014</v>
      </c>
      <c r="B983" t="s">
        <v>116</v>
      </c>
      <c r="C983" t="s">
        <v>130</v>
      </c>
      <c r="D983" t="s">
        <v>40555</v>
      </c>
      <c r="E983" t="s">
        <v>32830</v>
      </c>
      <c r="F983" t="s">
        <v>32831</v>
      </c>
      <c r="G983">
        <v>11</v>
      </c>
      <c r="H983" t="s">
        <v>41839</v>
      </c>
      <c r="I983" t="s">
        <v>67</v>
      </c>
      <c r="J983" t="s">
        <v>88</v>
      </c>
      <c r="K983">
        <v>3</v>
      </c>
      <c r="L983" t="s">
        <v>41838</v>
      </c>
      <c r="M983">
        <v>72000000</v>
      </c>
      <c r="N983" t="s">
        <v>41840</v>
      </c>
      <c r="O983" t="s">
        <v>33859</v>
      </c>
      <c r="P983" t="s">
        <v>90</v>
      </c>
      <c r="Q983" t="s">
        <v>39654</v>
      </c>
      <c r="R983" t="s">
        <v>39654</v>
      </c>
      <c r="S983" t="s">
        <v>39655</v>
      </c>
      <c r="T983" t="s">
        <v>15377</v>
      </c>
      <c r="U983" t="s">
        <v>33860</v>
      </c>
      <c r="V983" t="s">
        <v>33861</v>
      </c>
      <c r="W983" t="s">
        <v>33862</v>
      </c>
      <c r="X983">
        <v>100261188</v>
      </c>
      <c r="Y983" t="s">
        <v>122</v>
      </c>
      <c r="Z983" t="s">
        <v>123</v>
      </c>
      <c r="AA983">
        <v>0</v>
      </c>
      <c r="AB983" t="s">
        <v>76</v>
      </c>
      <c r="AC983">
        <v>0</v>
      </c>
      <c r="AD983" t="s">
        <v>76</v>
      </c>
      <c r="AE983">
        <v>2905310</v>
      </c>
      <c r="AF983" t="s">
        <v>41304</v>
      </c>
      <c r="AG983" t="s">
        <v>33863</v>
      </c>
      <c r="AH983" t="s">
        <v>33864</v>
      </c>
      <c r="AI983" t="s">
        <v>39472</v>
      </c>
      <c r="AJ983" t="s">
        <v>41304</v>
      </c>
      <c r="AK983" t="s">
        <v>33863</v>
      </c>
      <c r="AL983" t="s">
        <v>33864</v>
      </c>
      <c r="AM983">
        <v>2014</v>
      </c>
      <c r="AN983" s="1">
        <v>41950</v>
      </c>
      <c r="AO983" s="1">
        <v>41953</v>
      </c>
      <c r="AP983">
        <v>45</v>
      </c>
      <c r="AQ983" t="s">
        <v>74</v>
      </c>
      <c r="AR983" s="4">
        <f>IF(AQ983="M",AP983*30.42,AP983)</f>
        <v>45</v>
      </c>
      <c r="AS983">
        <v>0</v>
      </c>
      <c r="AT983" s="4">
        <f>AR983+AS983</f>
        <v>45</v>
      </c>
      <c r="AU983">
        <v>3</v>
      </c>
      <c r="AV983" s="1">
        <f>AO983+AT983</f>
        <v>41998</v>
      </c>
      <c r="AW983" s="1">
        <v>42090</v>
      </c>
      <c r="AX983" s="2">
        <f>IF(AV983&gt;=AW983,1,2)</f>
        <v>2</v>
      </c>
      <c r="AY983" s="2" t="str">
        <f>IF((AV983+10)&gt;=AW983,"SAVE","LATE")</f>
        <v>LATE</v>
      </c>
      <c r="AZ983" t="s">
        <v>82</v>
      </c>
      <c r="BA983" t="s">
        <v>1011</v>
      </c>
      <c r="BB983">
        <v>110247082</v>
      </c>
      <c r="BC983">
        <v>48097396</v>
      </c>
      <c r="BD983" s="9">
        <v>158344478</v>
      </c>
      <c r="BE983" t="s">
        <v>33859</v>
      </c>
      <c r="BF983">
        <v>0</v>
      </c>
      <c r="BG983" t="s">
        <v>70</v>
      </c>
      <c r="BH983">
        <v>-1</v>
      </c>
      <c r="BI983" t="s">
        <v>33864</v>
      </c>
      <c r="BJ983">
        <v>920</v>
      </c>
      <c r="BK983">
        <v>0</v>
      </c>
      <c r="BL983" t="s">
        <v>85</v>
      </c>
      <c r="BM983" t="s">
        <v>33865</v>
      </c>
    </row>
    <row r="984" spans="1:65" x14ac:dyDescent="0.25">
      <c r="A984">
        <v>2014</v>
      </c>
      <c r="B984" t="s">
        <v>116</v>
      </c>
      <c r="C984" t="s">
        <v>130</v>
      </c>
      <c r="D984" t="s">
        <v>40555</v>
      </c>
      <c r="E984" t="s">
        <v>32830</v>
      </c>
      <c r="F984" t="s">
        <v>32831</v>
      </c>
      <c r="G984">
        <v>11</v>
      </c>
      <c r="H984" t="s">
        <v>41839</v>
      </c>
      <c r="I984" t="s">
        <v>67</v>
      </c>
      <c r="J984" t="s">
        <v>88</v>
      </c>
      <c r="K984">
        <v>3</v>
      </c>
      <c r="L984" t="s">
        <v>41838</v>
      </c>
      <c r="M984">
        <v>72000000</v>
      </c>
      <c r="N984" t="s">
        <v>41840</v>
      </c>
      <c r="O984" t="s">
        <v>34421</v>
      </c>
      <c r="P984" t="s">
        <v>90</v>
      </c>
      <c r="Q984" t="s">
        <v>39654</v>
      </c>
      <c r="R984" t="s">
        <v>39654</v>
      </c>
      <c r="S984" t="s">
        <v>39655</v>
      </c>
      <c r="T984" t="s">
        <v>26963</v>
      </c>
      <c r="U984" t="s">
        <v>34422</v>
      </c>
      <c r="V984" t="s">
        <v>34423</v>
      </c>
      <c r="W984" t="s">
        <v>34424</v>
      </c>
      <c r="X984">
        <v>56453412</v>
      </c>
      <c r="Y984" t="s">
        <v>122</v>
      </c>
      <c r="Z984" t="s">
        <v>123</v>
      </c>
      <c r="AA984">
        <v>0</v>
      </c>
      <c r="AB984" t="s">
        <v>76</v>
      </c>
      <c r="AC984">
        <v>0</v>
      </c>
      <c r="AD984" t="s">
        <v>76</v>
      </c>
      <c r="AE984">
        <v>2868714</v>
      </c>
      <c r="AF984" t="s">
        <v>41304</v>
      </c>
      <c r="AG984" t="s">
        <v>34425</v>
      </c>
      <c r="AH984" t="s">
        <v>34426</v>
      </c>
      <c r="AI984" t="s">
        <v>39472</v>
      </c>
      <c r="AJ984" t="s">
        <v>41304</v>
      </c>
      <c r="AK984" t="s">
        <v>34425</v>
      </c>
      <c r="AL984" t="s">
        <v>34426</v>
      </c>
      <c r="AM984">
        <v>2014</v>
      </c>
      <c r="AN984" s="1">
        <v>41935</v>
      </c>
      <c r="AO984" s="1">
        <v>41941</v>
      </c>
      <c r="AP984">
        <v>2</v>
      </c>
      <c r="AQ984" t="s">
        <v>81</v>
      </c>
      <c r="AR984" s="4">
        <f>IF(AQ984="M",AP984*30.42,AP984)</f>
        <v>60.84</v>
      </c>
      <c r="AS984">
        <v>0</v>
      </c>
      <c r="AT984" s="4">
        <f>AR984+AS984</f>
        <v>60.84</v>
      </c>
      <c r="AU984">
        <v>2</v>
      </c>
      <c r="AV984" s="1">
        <f>AO984+AT984</f>
        <v>42001.84</v>
      </c>
      <c r="AW984" s="1">
        <v>42063</v>
      </c>
      <c r="AX984" s="2">
        <f>IF(AV984&gt;=AW984,1,2)</f>
        <v>2</v>
      </c>
      <c r="AY984" s="2" t="str">
        <f>IF((AV984+10)&gt;=AW984,"SAVE","LATE")</f>
        <v>LATE</v>
      </c>
      <c r="AZ984" t="s">
        <v>82</v>
      </c>
      <c r="BA984" t="s">
        <v>1011</v>
      </c>
      <c r="BB984">
        <v>56453224</v>
      </c>
      <c r="BC984">
        <v>0</v>
      </c>
      <c r="BD984" s="9">
        <v>56453224</v>
      </c>
      <c r="BE984" t="s">
        <v>34421</v>
      </c>
      <c r="BF984">
        <v>0</v>
      </c>
      <c r="BG984" t="s">
        <v>70</v>
      </c>
      <c r="BH984">
        <v>-1</v>
      </c>
      <c r="BI984" t="s">
        <v>34426</v>
      </c>
      <c r="BJ984">
        <v>920</v>
      </c>
      <c r="BK984">
        <v>0</v>
      </c>
      <c r="BL984" t="s">
        <v>85</v>
      </c>
      <c r="BM984" t="s">
        <v>34427</v>
      </c>
    </row>
    <row r="985" spans="1:65" x14ac:dyDescent="0.25">
      <c r="A985">
        <v>2014</v>
      </c>
      <c r="B985" t="s">
        <v>116</v>
      </c>
      <c r="C985" t="s">
        <v>130</v>
      </c>
      <c r="D985" t="s">
        <v>40555</v>
      </c>
      <c r="E985" t="s">
        <v>32830</v>
      </c>
      <c r="F985" t="s">
        <v>32831</v>
      </c>
      <c r="G985">
        <v>11</v>
      </c>
      <c r="H985" t="s">
        <v>41839</v>
      </c>
      <c r="I985" t="s">
        <v>67</v>
      </c>
      <c r="J985" t="s">
        <v>88</v>
      </c>
      <c r="K985">
        <v>3</v>
      </c>
      <c r="L985" t="s">
        <v>41838</v>
      </c>
      <c r="M985">
        <v>72000000</v>
      </c>
      <c r="N985" t="s">
        <v>41840</v>
      </c>
      <c r="O985" t="s">
        <v>34680</v>
      </c>
      <c r="P985" t="s">
        <v>90</v>
      </c>
      <c r="Q985" t="s">
        <v>39654</v>
      </c>
      <c r="R985" t="s">
        <v>39654</v>
      </c>
      <c r="S985" t="s">
        <v>39655</v>
      </c>
      <c r="T985" s="3">
        <v>41923</v>
      </c>
      <c r="U985" t="s">
        <v>34681</v>
      </c>
      <c r="V985" t="s">
        <v>34682</v>
      </c>
      <c r="W985" t="s">
        <v>34683</v>
      </c>
      <c r="X985">
        <v>28000000</v>
      </c>
      <c r="Y985" t="s">
        <v>122</v>
      </c>
      <c r="Z985" t="s">
        <v>123</v>
      </c>
      <c r="AA985">
        <v>0</v>
      </c>
      <c r="AB985" t="s">
        <v>76</v>
      </c>
      <c r="AC985">
        <v>0</v>
      </c>
      <c r="AD985" t="s">
        <v>76</v>
      </c>
      <c r="AE985">
        <v>2981186</v>
      </c>
      <c r="AF985" t="s">
        <v>41304</v>
      </c>
      <c r="AG985" t="s">
        <v>34684</v>
      </c>
      <c r="AH985" t="s">
        <v>34685</v>
      </c>
      <c r="AI985" t="s">
        <v>39472</v>
      </c>
      <c r="AJ985" t="s">
        <v>41304</v>
      </c>
      <c r="AK985" t="s">
        <v>34684</v>
      </c>
      <c r="AL985" t="s">
        <v>34685</v>
      </c>
      <c r="AM985">
        <v>2014</v>
      </c>
      <c r="AN985" s="1">
        <v>41976</v>
      </c>
      <c r="AO985" s="1">
        <v>41982</v>
      </c>
      <c r="AP985">
        <v>1</v>
      </c>
      <c r="AQ985" t="s">
        <v>81</v>
      </c>
      <c r="AR985" s="4">
        <f>IF(AQ985="M",AP985*30.42,AP985)</f>
        <v>30.42</v>
      </c>
      <c r="AS985">
        <v>0</v>
      </c>
      <c r="AT985" s="4">
        <f>AR985+AS985</f>
        <v>30.42</v>
      </c>
      <c r="AU985">
        <v>3</v>
      </c>
      <c r="AV985" s="1">
        <f>AO985+AT985</f>
        <v>42012.42</v>
      </c>
      <c r="AW985" s="1">
        <v>42103</v>
      </c>
      <c r="AX985" s="2">
        <f>IF(AV985&gt;=AW985,1,2)</f>
        <v>2</v>
      </c>
      <c r="AY985" s="2" t="str">
        <f>IF((AV985+10)&gt;=AW985,"SAVE","LATE")</f>
        <v>LATE</v>
      </c>
      <c r="AZ985" t="s">
        <v>82</v>
      </c>
      <c r="BA985" t="s">
        <v>1011</v>
      </c>
      <c r="BB985">
        <v>27999912</v>
      </c>
      <c r="BC985">
        <v>0</v>
      </c>
      <c r="BD985" s="9">
        <v>27999912</v>
      </c>
      <c r="BE985" t="s">
        <v>34686</v>
      </c>
      <c r="BF985">
        <v>0</v>
      </c>
      <c r="BG985" t="s">
        <v>70</v>
      </c>
      <c r="BH985">
        <v>-1</v>
      </c>
      <c r="BI985" t="s">
        <v>34685</v>
      </c>
      <c r="BJ985">
        <v>920</v>
      </c>
      <c r="BK985">
        <v>0</v>
      </c>
      <c r="BL985" t="s">
        <v>85</v>
      </c>
      <c r="BM985" t="s">
        <v>34687</v>
      </c>
    </row>
    <row r="986" spans="1:65" x14ac:dyDescent="0.25">
      <c r="A986">
        <v>2014</v>
      </c>
      <c r="B986" t="s">
        <v>116</v>
      </c>
      <c r="C986" t="s">
        <v>130</v>
      </c>
      <c r="D986" t="s">
        <v>40556</v>
      </c>
      <c r="E986" t="s">
        <v>17458</v>
      </c>
      <c r="F986" t="s">
        <v>17459</v>
      </c>
      <c r="G986">
        <v>1</v>
      </c>
      <c r="H986" t="s">
        <v>46842</v>
      </c>
      <c r="I986" t="s">
        <v>67</v>
      </c>
      <c r="J986" t="s">
        <v>88</v>
      </c>
      <c r="K986">
        <v>3</v>
      </c>
      <c r="L986" t="s">
        <v>41838</v>
      </c>
      <c r="M986">
        <v>72000000</v>
      </c>
      <c r="N986" t="s">
        <v>41840</v>
      </c>
      <c r="O986" t="s">
        <v>32580</v>
      </c>
      <c r="P986" t="s">
        <v>90</v>
      </c>
      <c r="Q986" t="s">
        <v>39658</v>
      </c>
      <c r="R986" t="s">
        <v>39658</v>
      </c>
      <c r="S986" t="s">
        <v>39657</v>
      </c>
      <c r="T986" s="3">
        <v>41707</v>
      </c>
      <c r="U986" t="s">
        <v>32581</v>
      </c>
      <c r="V986" t="s">
        <v>32582</v>
      </c>
      <c r="W986">
        <v>16</v>
      </c>
      <c r="X986">
        <v>274413661</v>
      </c>
      <c r="Y986" t="s">
        <v>122</v>
      </c>
      <c r="Z986" t="s">
        <v>123</v>
      </c>
      <c r="AA986">
        <v>0</v>
      </c>
      <c r="AB986" t="s">
        <v>76</v>
      </c>
      <c r="AC986">
        <v>0</v>
      </c>
      <c r="AD986" t="s">
        <v>76</v>
      </c>
      <c r="AE986">
        <v>3963227</v>
      </c>
      <c r="AF986" t="s">
        <v>40104</v>
      </c>
      <c r="AG986" t="s">
        <v>32583</v>
      </c>
      <c r="AH986" t="s">
        <v>32584</v>
      </c>
      <c r="AI986" t="s">
        <v>39472</v>
      </c>
      <c r="AJ986" t="s">
        <v>41304</v>
      </c>
      <c r="AK986" t="s">
        <v>32585</v>
      </c>
      <c r="AL986" t="s">
        <v>32586</v>
      </c>
      <c r="AM986">
        <v>2014</v>
      </c>
      <c r="AN986" s="1">
        <v>41955</v>
      </c>
      <c r="AO986" s="1">
        <v>41969</v>
      </c>
      <c r="AP986">
        <v>3</v>
      </c>
      <c r="AQ986" t="s">
        <v>81</v>
      </c>
      <c r="AR986" s="4">
        <f>IF(AQ986="M",AP986*30.42,AP986)</f>
        <v>91.26</v>
      </c>
      <c r="AS986">
        <v>0</v>
      </c>
      <c r="AT986" s="4">
        <f>AR986+AS986</f>
        <v>91.26</v>
      </c>
      <c r="AU986">
        <v>1</v>
      </c>
      <c r="AV986" s="1">
        <f>AO986+AT986</f>
        <v>42060.26</v>
      </c>
      <c r="AW986" s="1">
        <v>42089</v>
      </c>
      <c r="AX986" s="2">
        <f>IF(AV986&gt;=AW986,1,2)</f>
        <v>2</v>
      </c>
      <c r="AY986" s="2" t="str">
        <f>IF((AV986+10)&gt;=AW986,"SAVE","LATE")</f>
        <v>LATE</v>
      </c>
      <c r="AZ986" t="s">
        <v>82</v>
      </c>
      <c r="BA986" t="s">
        <v>1011</v>
      </c>
      <c r="BB986">
        <v>274400818</v>
      </c>
      <c r="BC986">
        <v>0</v>
      </c>
      <c r="BD986" s="9">
        <v>274400818</v>
      </c>
      <c r="BE986" t="s">
        <v>32580</v>
      </c>
      <c r="BF986">
        <v>0</v>
      </c>
      <c r="BG986" t="s">
        <v>70</v>
      </c>
      <c r="BH986">
        <v>-1</v>
      </c>
      <c r="BI986" t="s">
        <v>40557</v>
      </c>
      <c r="BJ986">
        <v>999.99</v>
      </c>
      <c r="BK986">
        <v>0</v>
      </c>
      <c r="BL986" t="s">
        <v>85</v>
      </c>
      <c r="BM986" t="s">
        <v>32587</v>
      </c>
    </row>
    <row r="987" spans="1:65" x14ac:dyDescent="0.25">
      <c r="A987">
        <v>2014</v>
      </c>
      <c r="B987" t="s">
        <v>116</v>
      </c>
      <c r="C987" t="s">
        <v>130</v>
      </c>
      <c r="D987" t="s">
        <v>40558</v>
      </c>
      <c r="E987" t="s">
        <v>29752</v>
      </c>
      <c r="F987" t="s">
        <v>29753</v>
      </c>
      <c r="G987">
        <v>1</v>
      </c>
      <c r="H987" t="s">
        <v>46842</v>
      </c>
      <c r="I987" t="s">
        <v>105</v>
      </c>
      <c r="J987" t="s">
        <v>88</v>
      </c>
      <c r="K987">
        <v>3</v>
      </c>
      <c r="L987" t="s">
        <v>41838</v>
      </c>
      <c r="M987">
        <v>72000000</v>
      </c>
      <c r="N987" t="s">
        <v>41840</v>
      </c>
      <c r="O987" t="s">
        <v>43611</v>
      </c>
      <c r="P987" t="s">
        <v>90</v>
      </c>
      <c r="Q987" t="s">
        <v>39659</v>
      </c>
      <c r="R987" t="s">
        <v>39659</v>
      </c>
      <c r="S987" t="s">
        <v>39660</v>
      </c>
      <c r="T987" s="3">
        <v>41648</v>
      </c>
      <c r="U987" t="s">
        <v>29754</v>
      </c>
      <c r="V987" t="s">
        <v>29755</v>
      </c>
      <c r="W987" t="s">
        <v>29756</v>
      </c>
      <c r="X987">
        <v>981308411</v>
      </c>
      <c r="Y987" t="s">
        <v>122</v>
      </c>
      <c r="Z987" t="s">
        <v>123</v>
      </c>
      <c r="AA987">
        <v>0</v>
      </c>
      <c r="AB987" t="s">
        <v>76</v>
      </c>
      <c r="AC987">
        <v>0</v>
      </c>
      <c r="AD987" t="s">
        <v>76</v>
      </c>
      <c r="AE987">
        <v>2834942</v>
      </c>
      <c r="AF987" t="s">
        <v>40104</v>
      </c>
      <c r="AG987">
        <v>900777771</v>
      </c>
      <c r="AH987" t="s">
        <v>29757</v>
      </c>
      <c r="AI987" t="s">
        <v>39472</v>
      </c>
      <c r="AJ987" t="s">
        <v>41304</v>
      </c>
      <c r="AK987">
        <v>7228649</v>
      </c>
      <c r="AL987" t="s">
        <v>14240</v>
      </c>
      <c r="AM987">
        <v>2014</v>
      </c>
      <c r="AN987" s="1">
        <v>41920</v>
      </c>
      <c r="AO987" s="1">
        <v>41929</v>
      </c>
      <c r="AP987">
        <v>6</v>
      </c>
      <c r="AQ987" t="s">
        <v>81</v>
      </c>
      <c r="AR987" s="4">
        <f>IF(AQ987="M",AP987*30.42,AP987)</f>
        <v>182.52</v>
      </c>
      <c r="AS987">
        <v>0</v>
      </c>
      <c r="AT987" s="4">
        <f>AR987+AS987</f>
        <v>182.52</v>
      </c>
      <c r="AU987">
        <v>2</v>
      </c>
      <c r="AV987" s="1">
        <f>AO987+AT987</f>
        <v>42111.519999999997</v>
      </c>
      <c r="AW987" s="1">
        <v>42172</v>
      </c>
      <c r="AX987" s="2">
        <f>IF(AV987&gt;=AW987,1,2)</f>
        <v>2</v>
      </c>
      <c r="AY987" s="2" t="str">
        <f>IF((AV987+10)&gt;=AW987,"SAVE","LATE")</f>
        <v>LATE</v>
      </c>
      <c r="AZ987" t="s">
        <v>82</v>
      </c>
      <c r="BA987" t="s">
        <v>1011</v>
      </c>
      <c r="BB987">
        <v>981094408</v>
      </c>
      <c r="BC987">
        <v>490547204</v>
      </c>
      <c r="BD987" s="9">
        <v>1471641612</v>
      </c>
      <c r="BE987" t="s">
        <v>29758</v>
      </c>
      <c r="BF987">
        <v>0</v>
      </c>
      <c r="BG987" t="s">
        <v>70</v>
      </c>
      <c r="BH987">
        <v>-1</v>
      </c>
      <c r="BI987" t="s">
        <v>29757</v>
      </c>
      <c r="BJ987" t="s">
        <v>29759</v>
      </c>
      <c r="BK987">
        <v>0</v>
      </c>
      <c r="BL987" t="s">
        <v>85</v>
      </c>
      <c r="BM987" t="s">
        <v>29760</v>
      </c>
    </row>
    <row r="988" spans="1:65" x14ac:dyDescent="0.25">
      <c r="A988">
        <v>2014</v>
      </c>
      <c r="B988" t="s">
        <v>116</v>
      </c>
      <c r="C988" t="s">
        <v>130</v>
      </c>
      <c r="D988" t="s">
        <v>40564</v>
      </c>
      <c r="E988" t="s">
        <v>32610</v>
      </c>
      <c r="F988" t="s">
        <v>32611</v>
      </c>
      <c r="G988">
        <v>1</v>
      </c>
      <c r="H988" t="s">
        <v>46842</v>
      </c>
      <c r="I988" t="s">
        <v>67</v>
      </c>
      <c r="J988" t="s">
        <v>88</v>
      </c>
      <c r="K988">
        <v>3</v>
      </c>
      <c r="L988" t="s">
        <v>41838</v>
      </c>
      <c r="M988">
        <v>72000000</v>
      </c>
      <c r="N988" t="s">
        <v>41840</v>
      </c>
      <c r="O988" t="s">
        <v>32612</v>
      </c>
      <c r="P988" t="s">
        <v>90</v>
      </c>
      <c r="Q988" t="s">
        <v>40565</v>
      </c>
      <c r="R988" t="s">
        <v>40565</v>
      </c>
      <c r="S988" t="s">
        <v>40563</v>
      </c>
      <c r="T988" s="3">
        <v>41860</v>
      </c>
      <c r="U988" t="s">
        <v>32613</v>
      </c>
      <c r="V988" t="s">
        <v>32614</v>
      </c>
      <c r="W988" t="s">
        <v>32615</v>
      </c>
      <c r="X988">
        <v>270451665</v>
      </c>
      <c r="Y988" t="s">
        <v>122</v>
      </c>
      <c r="Z988" t="s">
        <v>123</v>
      </c>
      <c r="AA988">
        <v>0</v>
      </c>
      <c r="AB988" t="s">
        <v>76</v>
      </c>
      <c r="AC988">
        <v>0</v>
      </c>
      <c r="AD988" t="s">
        <v>76</v>
      </c>
      <c r="AE988">
        <v>2925875</v>
      </c>
      <c r="AF988" t="s">
        <v>41304</v>
      </c>
      <c r="AG988" t="s">
        <v>32616</v>
      </c>
      <c r="AH988" t="s">
        <v>32617</v>
      </c>
      <c r="AI988" t="s">
        <v>39472</v>
      </c>
      <c r="AJ988" t="s">
        <v>41304</v>
      </c>
      <c r="AK988" t="s">
        <v>32616</v>
      </c>
      <c r="AL988" t="s">
        <v>32617</v>
      </c>
      <c r="AM988">
        <v>2014</v>
      </c>
      <c r="AN988" s="1">
        <v>41936</v>
      </c>
      <c r="AO988" s="1">
        <v>41942</v>
      </c>
      <c r="AP988">
        <v>2</v>
      </c>
      <c r="AQ988" t="s">
        <v>81</v>
      </c>
      <c r="AR988" s="4">
        <f>IF(AQ988="M",AP988*30.42,AP988)</f>
        <v>60.84</v>
      </c>
      <c r="AS988">
        <v>0</v>
      </c>
      <c r="AT988" s="4">
        <f>AR988+AS988</f>
        <v>60.84</v>
      </c>
      <c r="AU988">
        <v>1</v>
      </c>
      <c r="AV988" s="1">
        <f>AO988+AT988</f>
        <v>42002.84</v>
      </c>
      <c r="AW988" s="1">
        <v>42034</v>
      </c>
      <c r="AX988" s="2">
        <f>IF(AV988&gt;=AW988,1,2)</f>
        <v>2</v>
      </c>
      <c r="AY988" s="2" t="str">
        <f>IF((AV988+10)&gt;=AW988,"SAVE","LATE")</f>
        <v>LATE</v>
      </c>
      <c r="AZ988" t="s">
        <v>82</v>
      </c>
      <c r="BA988" t="s">
        <v>1011</v>
      </c>
      <c r="BB988">
        <v>270451509</v>
      </c>
      <c r="BC988">
        <v>45461775</v>
      </c>
      <c r="BD988" s="9">
        <v>315913284</v>
      </c>
      <c r="BE988" t="s">
        <v>32618</v>
      </c>
      <c r="BF988">
        <v>0</v>
      </c>
      <c r="BG988" t="s">
        <v>70</v>
      </c>
      <c r="BH988">
        <v>-1</v>
      </c>
      <c r="BI988" t="s">
        <v>32617</v>
      </c>
      <c r="BJ988" t="s">
        <v>32619</v>
      </c>
      <c r="BK988">
        <v>0</v>
      </c>
      <c r="BL988" t="s">
        <v>85</v>
      </c>
      <c r="BM988" t="s">
        <v>32620</v>
      </c>
    </row>
    <row r="989" spans="1:65" x14ac:dyDescent="0.25">
      <c r="A989">
        <v>2014</v>
      </c>
      <c r="B989" t="s">
        <v>116</v>
      </c>
      <c r="C989" t="s">
        <v>320</v>
      </c>
      <c r="D989" t="s">
        <v>40567</v>
      </c>
      <c r="E989" t="s">
        <v>321</v>
      </c>
      <c r="F989" t="s">
        <v>17983</v>
      </c>
      <c r="G989">
        <v>1</v>
      </c>
      <c r="H989" t="s">
        <v>46842</v>
      </c>
      <c r="I989" t="s">
        <v>67</v>
      </c>
      <c r="J989" t="s">
        <v>88</v>
      </c>
      <c r="K989">
        <v>3</v>
      </c>
      <c r="L989" t="s">
        <v>41838</v>
      </c>
      <c r="M989">
        <v>80000000</v>
      </c>
      <c r="N989" t="s">
        <v>348</v>
      </c>
      <c r="O989" t="s">
        <v>28379</v>
      </c>
      <c r="P989" t="s">
        <v>90</v>
      </c>
      <c r="Q989" t="s">
        <v>1352</v>
      </c>
      <c r="R989" t="s">
        <v>1352</v>
      </c>
      <c r="S989" t="s">
        <v>39670</v>
      </c>
      <c r="T989" s="3">
        <v>41831</v>
      </c>
      <c r="U989" t="s">
        <v>28380</v>
      </c>
      <c r="V989" t="s">
        <v>28381</v>
      </c>
      <c r="W989">
        <v>1227</v>
      </c>
      <c r="X989">
        <v>2283656822</v>
      </c>
      <c r="Y989" t="s">
        <v>122</v>
      </c>
      <c r="Z989" t="s">
        <v>123</v>
      </c>
      <c r="AA989">
        <v>0</v>
      </c>
      <c r="AB989" t="s">
        <v>76</v>
      </c>
      <c r="AC989">
        <v>0</v>
      </c>
      <c r="AD989" t="s">
        <v>76</v>
      </c>
      <c r="AE989">
        <v>3055648</v>
      </c>
      <c r="AF989" t="s">
        <v>40104</v>
      </c>
      <c r="AG989" t="s">
        <v>28382</v>
      </c>
      <c r="AH989" t="s">
        <v>28383</v>
      </c>
      <c r="AI989" t="s">
        <v>39472</v>
      </c>
      <c r="AJ989" t="s">
        <v>41304</v>
      </c>
      <c r="AK989">
        <v>40040726</v>
      </c>
      <c r="AL989" t="s">
        <v>28384</v>
      </c>
      <c r="AM989">
        <v>2014</v>
      </c>
      <c r="AN989" s="1">
        <v>41997</v>
      </c>
      <c r="AO989" s="1">
        <v>42002</v>
      </c>
      <c r="AP989">
        <v>5</v>
      </c>
      <c r="AQ989" t="s">
        <v>81</v>
      </c>
      <c r="AR989" s="4">
        <f>IF(AQ989="M",AP989*30.42,AP989)</f>
        <v>152.10000000000002</v>
      </c>
      <c r="AS989">
        <v>65</v>
      </c>
      <c r="AT989" s="4">
        <f>AR989+AS989</f>
        <v>217.10000000000002</v>
      </c>
      <c r="AU989">
        <v>3</v>
      </c>
      <c r="AV989" s="1">
        <f>AO989+AT989</f>
        <v>42219.1</v>
      </c>
      <c r="AW989" s="1">
        <v>42310</v>
      </c>
      <c r="AX989" s="2">
        <f>IF(AV989&gt;=AW989,1,2)</f>
        <v>2</v>
      </c>
      <c r="AY989" s="2" t="str">
        <f>IF((AV989+10)&gt;=AW989,"SAVE","LATE")</f>
        <v>LATE</v>
      </c>
      <c r="AZ989" t="s">
        <v>82</v>
      </c>
      <c r="BA989" t="s">
        <v>1011</v>
      </c>
      <c r="BB989">
        <v>2283477453</v>
      </c>
      <c r="BC989">
        <v>0</v>
      </c>
      <c r="BD989" s="9">
        <v>2283477453</v>
      </c>
      <c r="BE989" t="s">
        <v>28379</v>
      </c>
      <c r="BF989">
        <v>0</v>
      </c>
      <c r="BG989" t="s">
        <v>70</v>
      </c>
      <c r="BH989">
        <v>-1</v>
      </c>
      <c r="BI989" t="s">
        <v>28385</v>
      </c>
      <c r="BJ989" t="s">
        <v>28386</v>
      </c>
      <c r="BK989">
        <v>0</v>
      </c>
      <c r="BL989" t="s">
        <v>85</v>
      </c>
      <c r="BM989" t="s">
        <v>28387</v>
      </c>
    </row>
    <row r="990" spans="1:65" x14ac:dyDescent="0.25">
      <c r="A990">
        <v>2014</v>
      </c>
      <c r="B990" t="s">
        <v>116</v>
      </c>
      <c r="C990" t="s">
        <v>357</v>
      </c>
      <c r="D990" t="s">
        <v>39682</v>
      </c>
      <c r="E990" t="s">
        <v>20240</v>
      </c>
      <c r="F990" t="s">
        <v>20241</v>
      </c>
      <c r="G990">
        <v>4</v>
      </c>
      <c r="H990" t="s">
        <v>41311</v>
      </c>
      <c r="I990" t="s">
        <v>105</v>
      </c>
      <c r="J990" t="s">
        <v>88</v>
      </c>
      <c r="K990">
        <v>2</v>
      </c>
      <c r="L990" t="s">
        <v>41311</v>
      </c>
      <c r="M990">
        <v>72000000</v>
      </c>
      <c r="N990" t="s">
        <v>41840</v>
      </c>
      <c r="O990" t="s">
        <v>30711</v>
      </c>
      <c r="P990" t="s">
        <v>90</v>
      </c>
      <c r="Q990" t="s">
        <v>70</v>
      </c>
      <c r="R990" t="s">
        <v>70</v>
      </c>
      <c r="S990" t="s">
        <v>39670</v>
      </c>
      <c r="T990" s="3">
        <v>41740</v>
      </c>
      <c r="U990" t="s">
        <v>30712</v>
      </c>
      <c r="V990" t="s">
        <v>30713</v>
      </c>
      <c r="W990" t="s">
        <v>30713</v>
      </c>
      <c r="X990">
        <v>623436279</v>
      </c>
      <c r="Y990" t="s">
        <v>122</v>
      </c>
      <c r="Z990" t="s">
        <v>123</v>
      </c>
      <c r="AA990">
        <v>0</v>
      </c>
      <c r="AB990" t="s">
        <v>76</v>
      </c>
      <c r="AC990">
        <v>0</v>
      </c>
      <c r="AD990" t="s">
        <v>76</v>
      </c>
      <c r="AE990">
        <v>2895072</v>
      </c>
      <c r="AF990" t="s">
        <v>40104</v>
      </c>
      <c r="AG990">
        <v>900423498</v>
      </c>
      <c r="AH990" t="s">
        <v>30714</v>
      </c>
      <c r="AI990" t="s">
        <v>39286</v>
      </c>
      <c r="AJ990" t="s">
        <v>41304</v>
      </c>
      <c r="AK990">
        <v>1127226752</v>
      </c>
      <c r="AL990" t="s">
        <v>30715</v>
      </c>
      <c r="AM990">
        <v>2014</v>
      </c>
      <c r="AN990" s="1">
        <v>41928</v>
      </c>
      <c r="AO990" s="1">
        <v>41948</v>
      </c>
      <c r="AP990">
        <v>60</v>
      </c>
      <c r="AQ990" t="s">
        <v>74</v>
      </c>
      <c r="AR990" s="4">
        <f>IF(AQ990="M",AP990*30.42,AP990)</f>
        <v>60</v>
      </c>
      <c r="AS990">
        <v>0</v>
      </c>
      <c r="AT990" s="4">
        <f>AR990+AS990</f>
        <v>60</v>
      </c>
      <c r="AU990">
        <v>4</v>
      </c>
      <c r="AV990" s="1">
        <f>AO990+AT990</f>
        <v>42008</v>
      </c>
      <c r="AW990" s="1">
        <v>42068</v>
      </c>
      <c r="AX990" s="2">
        <f>IF(AV990&gt;=AW990,1,2)</f>
        <v>2</v>
      </c>
      <c r="AY990" s="2" t="str">
        <f>IF((AV990+10)&gt;=AW990,"SAVE","LATE")</f>
        <v>LATE</v>
      </c>
      <c r="AZ990" t="s">
        <v>82</v>
      </c>
      <c r="BA990" t="s">
        <v>1011</v>
      </c>
      <c r="BB990">
        <v>623436279</v>
      </c>
      <c r="BC990">
        <v>296060962</v>
      </c>
      <c r="BD990" s="9">
        <v>919497241</v>
      </c>
      <c r="BE990" t="s">
        <v>30716</v>
      </c>
      <c r="BF990">
        <v>0</v>
      </c>
      <c r="BG990" t="s">
        <v>70</v>
      </c>
      <c r="BH990">
        <v>-1</v>
      </c>
      <c r="BI990" t="s">
        <v>70</v>
      </c>
      <c r="BJ990" t="s">
        <v>70</v>
      </c>
      <c r="BK990">
        <v>0</v>
      </c>
      <c r="BL990" t="s">
        <v>85</v>
      </c>
      <c r="BM990" t="s">
        <v>30717</v>
      </c>
    </row>
    <row r="991" spans="1:65" x14ac:dyDescent="0.25">
      <c r="A991">
        <v>2014</v>
      </c>
      <c r="B991" t="s">
        <v>116</v>
      </c>
      <c r="C991" t="s">
        <v>320</v>
      </c>
      <c r="D991" t="s">
        <v>40567</v>
      </c>
      <c r="E991" t="s">
        <v>321</v>
      </c>
      <c r="F991" t="s">
        <v>17983</v>
      </c>
      <c r="G991">
        <v>11</v>
      </c>
      <c r="H991" t="s">
        <v>41839</v>
      </c>
      <c r="I991" t="s">
        <v>105</v>
      </c>
      <c r="J991" t="s">
        <v>88</v>
      </c>
      <c r="K991">
        <v>3</v>
      </c>
      <c r="L991" t="s">
        <v>41838</v>
      </c>
      <c r="M991">
        <v>72000000</v>
      </c>
      <c r="N991" t="s">
        <v>41840</v>
      </c>
      <c r="O991" t="s">
        <v>32878</v>
      </c>
      <c r="P991" t="s">
        <v>90</v>
      </c>
      <c r="Q991" t="s">
        <v>1352</v>
      </c>
      <c r="R991" t="s">
        <v>1352</v>
      </c>
      <c r="S991" t="s">
        <v>39670</v>
      </c>
      <c r="T991" t="s">
        <v>28062</v>
      </c>
      <c r="U991" t="s">
        <v>32879</v>
      </c>
      <c r="V991" t="s">
        <v>32880</v>
      </c>
      <c r="W991">
        <v>1191</v>
      </c>
      <c r="X991">
        <v>227068243</v>
      </c>
      <c r="Y991" t="s">
        <v>122</v>
      </c>
      <c r="Z991" t="s">
        <v>123</v>
      </c>
      <c r="AA991">
        <v>0</v>
      </c>
      <c r="AB991" t="s">
        <v>76</v>
      </c>
      <c r="AC991">
        <v>0</v>
      </c>
      <c r="AD991" t="s">
        <v>76</v>
      </c>
      <c r="AE991">
        <v>2947078</v>
      </c>
      <c r="AF991" t="s">
        <v>40104</v>
      </c>
      <c r="AG991" t="s">
        <v>32881</v>
      </c>
      <c r="AH991" t="s">
        <v>32882</v>
      </c>
      <c r="AI991" t="s">
        <v>39286</v>
      </c>
      <c r="AJ991" t="s">
        <v>41304</v>
      </c>
      <c r="AK991">
        <v>79671425</v>
      </c>
      <c r="AL991" t="s">
        <v>32883</v>
      </c>
      <c r="AM991">
        <v>2014</v>
      </c>
      <c r="AN991" s="1">
        <v>41962</v>
      </c>
      <c r="AO991" s="1">
        <v>41958</v>
      </c>
      <c r="AP991">
        <v>33</v>
      </c>
      <c r="AQ991" t="s">
        <v>74</v>
      </c>
      <c r="AR991" s="4">
        <f>IF(AQ991="M",AP991*30.42,AP991)</f>
        <v>33</v>
      </c>
      <c r="AS991">
        <v>0</v>
      </c>
      <c r="AT991" s="4">
        <f>AR991+AS991</f>
        <v>33</v>
      </c>
      <c r="AU991">
        <v>6</v>
      </c>
      <c r="AV991" s="1">
        <f>AO991+AT991</f>
        <v>41991</v>
      </c>
      <c r="AW991" s="1">
        <v>42172</v>
      </c>
      <c r="AX991" s="2">
        <f>IF(AV991&gt;=AW991,1,2)</f>
        <v>2</v>
      </c>
      <c r="AY991" s="2" t="str">
        <f>IF((AV991+10)&gt;=AW991,"SAVE","LATE")</f>
        <v>LATE</v>
      </c>
      <c r="AZ991" t="s">
        <v>82</v>
      </c>
      <c r="BA991" t="s">
        <v>1011</v>
      </c>
      <c r="BB991">
        <v>228942159</v>
      </c>
      <c r="BC991">
        <v>90032550</v>
      </c>
      <c r="BD991" s="9">
        <v>318974709</v>
      </c>
      <c r="BE991" t="s">
        <v>32878</v>
      </c>
      <c r="BF991">
        <v>0</v>
      </c>
      <c r="BG991" t="s">
        <v>70</v>
      </c>
      <c r="BH991">
        <v>-1</v>
      </c>
      <c r="BI991" t="s">
        <v>40572</v>
      </c>
      <c r="BJ991" t="s">
        <v>32884</v>
      </c>
      <c r="BK991">
        <v>0</v>
      </c>
      <c r="BL991" t="s">
        <v>85</v>
      </c>
      <c r="BM991" t="s">
        <v>32885</v>
      </c>
    </row>
    <row r="992" spans="1:65" x14ac:dyDescent="0.25">
      <c r="A992">
        <v>2014</v>
      </c>
      <c r="B992" t="s">
        <v>116</v>
      </c>
      <c r="C992" t="s">
        <v>290</v>
      </c>
      <c r="D992" t="s">
        <v>43389</v>
      </c>
      <c r="E992" t="s">
        <v>600</v>
      </c>
      <c r="F992" t="s">
        <v>601</v>
      </c>
      <c r="G992">
        <v>11</v>
      </c>
      <c r="H992" t="s">
        <v>41839</v>
      </c>
      <c r="I992" t="s">
        <v>105</v>
      </c>
      <c r="J992" t="s">
        <v>88</v>
      </c>
      <c r="K992">
        <v>3</v>
      </c>
      <c r="L992" t="s">
        <v>41838</v>
      </c>
      <c r="M992">
        <v>95000000</v>
      </c>
      <c r="N992" t="s">
        <v>40102</v>
      </c>
      <c r="O992" t="s">
        <v>43651</v>
      </c>
      <c r="P992" t="s">
        <v>90</v>
      </c>
      <c r="Q992" t="s">
        <v>1352</v>
      </c>
      <c r="R992" t="s">
        <v>1352</v>
      </c>
      <c r="S992" t="s">
        <v>39670</v>
      </c>
      <c r="T992" t="s">
        <v>27282</v>
      </c>
      <c r="U992" t="s">
        <v>33852</v>
      </c>
      <c r="V992" t="s">
        <v>33853</v>
      </c>
      <c r="W992" t="s">
        <v>33854</v>
      </c>
      <c r="X992">
        <v>110724501</v>
      </c>
      <c r="Y992" t="s">
        <v>96</v>
      </c>
      <c r="Z992" t="s">
        <v>40103</v>
      </c>
      <c r="AA992">
        <v>0</v>
      </c>
      <c r="AB992" t="s">
        <v>76</v>
      </c>
      <c r="AC992">
        <v>0</v>
      </c>
      <c r="AD992" t="s">
        <v>76</v>
      </c>
      <c r="AE992">
        <v>3380420</v>
      </c>
      <c r="AF992" t="s">
        <v>40104</v>
      </c>
      <c r="AG992" t="s">
        <v>33855</v>
      </c>
      <c r="AH992" t="s">
        <v>10714</v>
      </c>
      <c r="AI992" t="s">
        <v>39472</v>
      </c>
      <c r="AJ992" t="s">
        <v>41304</v>
      </c>
      <c r="AK992" t="s">
        <v>33856</v>
      </c>
      <c r="AL992" t="s">
        <v>10715</v>
      </c>
      <c r="AM992">
        <v>2014</v>
      </c>
      <c r="AN992" s="1">
        <v>41964</v>
      </c>
      <c r="AO992" s="1">
        <v>42023</v>
      </c>
      <c r="AP992">
        <v>3</v>
      </c>
      <c r="AQ992" t="s">
        <v>81</v>
      </c>
      <c r="AR992" s="4">
        <f>IF(AQ992="M",AP992*30.42,AP992)</f>
        <v>91.26</v>
      </c>
      <c r="AS992">
        <v>0</v>
      </c>
      <c r="AT992" s="4">
        <f>AR992+AS992</f>
        <v>91.26</v>
      </c>
      <c r="AU992">
        <v>2</v>
      </c>
      <c r="AV992" s="1">
        <f>AO992+AT992</f>
        <v>42114.26</v>
      </c>
      <c r="AW992" s="1">
        <v>42174</v>
      </c>
      <c r="AX992" s="2">
        <f>IF(AV992&gt;=AW992,1,2)</f>
        <v>2</v>
      </c>
      <c r="AY992" s="2" t="str">
        <f>IF((AV992+10)&gt;=AW992,"SAVE","LATE")</f>
        <v>LATE</v>
      </c>
      <c r="AZ992" t="s">
        <v>82</v>
      </c>
      <c r="BA992" t="s">
        <v>1011</v>
      </c>
      <c r="BB992">
        <v>110471790</v>
      </c>
      <c r="BC992">
        <v>0</v>
      </c>
      <c r="BD992" s="9">
        <v>110471790</v>
      </c>
      <c r="BE992" t="s">
        <v>43652</v>
      </c>
      <c r="BF992">
        <v>0</v>
      </c>
      <c r="BG992" t="s">
        <v>70</v>
      </c>
      <c r="BH992">
        <v>-1</v>
      </c>
      <c r="BI992" t="s">
        <v>10714</v>
      </c>
      <c r="BJ992" t="s">
        <v>33857</v>
      </c>
      <c r="BK992">
        <v>0</v>
      </c>
      <c r="BL992" t="s">
        <v>85</v>
      </c>
      <c r="BM992" t="s">
        <v>33858</v>
      </c>
    </row>
    <row r="993" spans="1:65" x14ac:dyDescent="0.25">
      <c r="A993">
        <v>2014</v>
      </c>
      <c r="B993" t="s">
        <v>116</v>
      </c>
      <c r="C993" t="s">
        <v>320</v>
      </c>
      <c r="D993" t="s">
        <v>40567</v>
      </c>
      <c r="E993" t="s">
        <v>321</v>
      </c>
      <c r="F993" t="s">
        <v>17983</v>
      </c>
      <c r="G993">
        <v>11</v>
      </c>
      <c r="H993" t="s">
        <v>41839</v>
      </c>
      <c r="I993" t="s">
        <v>67</v>
      </c>
      <c r="J993" t="s">
        <v>88</v>
      </c>
      <c r="K993">
        <v>3</v>
      </c>
      <c r="L993" t="s">
        <v>41838</v>
      </c>
      <c r="M993">
        <v>72000000</v>
      </c>
      <c r="N993" t="s">
        <v>41840</v>
      </c>
      <c r="O993" t="s">
        <v>33960</v>
      </c>
      <c r="P993" t="s">
        <v>90</v>
      </c>
      <c r="Q993" t="s">
        <v>1352</v>
      </c>
      <c r="R993" t="s">
        <v>1352</v>
      </c>
      <c r="S993" t="s">
        <v>39670</v>
      </c>
      <c r="T993" s="3">
        <v>41981</v>
      </c>
      <c r="U993" t="s">
        <v>33961</v>
      </c>
      <c r="V993" t="s">
        <v>33962</v>
      </c>
      <c r="W993">
        <v>1102</v>
      </c>
      <c r="X993">
        <v>101563553</v>
      </c>
      <c r="Y993" t="s">
        <v>122</v>
      </c>
      <c r="Z993" t="s">
        <v>123</v>
      </c>
      <c r="AA993">
        <v>0</v>
      </c>
      <c r="AB993" t="s">
        <v>76</v>
      </c>
      <c r="AC993">
        <v>0</v>
      </c>
      <c r="AD993" t="s">
        <v>76</v>
      </c>
      <c r="AE993">
        <v>2768705</v>
      </c>
      <c r="AF993" t="s">
        <v>40104</v>
      </c>
      <c r="AG993" t="s">
        <v>33963</v>
      </c>
      <c r="AH993" t="s">
        <v>33964</v>
      </c>
      <c r="AI993" t="s">
        <v>39472</v>
      </c>
      <c r="AJ993" t="s">
        <v>41304</v>
      </c>
      <c r="AK993">
        <v>6770634</v>
      </c>
      <c r="AL993" t="s">
        <v>19105</v>
      </c>
      <c r="AM993">
        <v>2014</v>
      </c>
      <c r="AN993" s="1">
        <v>41894</v>
      </c>
      <c r="AO993" s="1">
        <v>41904</v>
      </c>
      <c r="AP993">
        <v>1</v>
      </c>
      <c r="AQ993" t="s">
        <v>81</v>
      </c>
      <c r="AR993" s="4">
        <f>IF(AQ993="M",AP993*30.42,AP993)</f>
        <v>30.42</v>
      </c>
      <c r="AS993">
        <v>0</v>
      </c>
      <c r="AT993" s="4">
        <f>AR993+AS993</f>
        <v>30.42</v>
      </c>
      <c r="AU993">
        <v>1</v>
      </c>
      <c r="AV993" s="1">
        <f>AO993+AT993</f>
        <v>41934.42</v>
      </c>
      <c r="AW993" s="1">
        <v>41965</v>
      </c>
      <c r="AX993" s="2">
        <f>IF(AV993&gt;=AW993,1,2)</f>
        <v>2</v>
      </c>
      <c r="AY993" s="2" t="str">
        <f>IF((AV993+10)&gt;=AW993,"SAVE","LATE")</f>
        <v>LATE</v>
      </c>
      <c r="AZ993" t="s">
        <v>82</v>
      </c>
      <c r="BA993" t="s">
        <v>1011</v>
      </c>
      <c r="BB993">
        <v>101365793</v>
      </c>
      <c r="BC993">
        <v>16654551</v>
      </c>
      <c r="BD993" s="9">
        <v>118020344</v>
      </c>
      <c r="BE993" t="s">
        <v>43653</v>
      </c>
      <c r="BF993">
        <v>0</v>
      </c>
      <c r="BG993" t="s">
        <v>70</v>
      </c>
      <c r="BH993">
        <v>-1</v>
      </c>
      <c r="BI993" t="s">
        <v>41499</v>
      </c>
      <c r="BJ993" t="s">
        <v>33965</v>
      </c>
      <c r="BK993">
        <v>0</v>
      </c>
      <c r="BL993" t="s">
        <v>85</v>
      </c>
      <c r="BM993" t="s">
        <v>33966</v>
      </c>
    </row>
    <row r="994" spans="1:65" x14ac:dyDescent="0.25">
      <c r="A994">
        <v>2014</v>
      </c>
      <c r="B994" t="s">
        <v>116</v>
      </c>
      <c r="C994" t="s">
        <v>130</v>
      </c>
      <c r="D994" t="s">
        <v>40573</v>
      </c>
      <c r="E994" t="s">
        <v>22643</v>
      </c>
      <c r="F994" t="s">
        <v>22644</v>
      </c>
      <c r="G994">
        <v>1</v>
      </c>
      <c r="H994" t="s">
        <v>46842</v>
      </c>
      <c r="I994" t="s">
        <v>105</v>
      </c>
      <c r="J994" t="s">
        <v>88</v>
      </c>
      <c r="K994">
        <v>3</v>
      </c>
      <c r="L994" t="s">
        <v>41838</v>
      </c>
      <c r="M994">
        <v>95000000</v>
      </c>
      <c r="N994" t="s">
        <v>40102</v>
      </c>
      <c r="O994" t="s">
        <v>39688</v>
      </c>
      <c r="P994" t="s">
        <v>90</v>
      </c>
      <c r="Q994" t="s">
        <v>39686</v>
      </c>
      <c r="R994" t="s">
        <v>39686</v>
      </c>
      <c r="S994" t="s">
        <v>39687</v>
      </c>
      <c r="T994" s="3">
        <v>41705</v>
      </c>
      <c r="U994" t="s">
        <v>30525</v>
      </c>
      <c r="V994" t="s">
        <v>30526</v>
      </c>
      <c r="W994" t="s">
        <v>30527</v>
      </c>
      <c r="X994">
        <v>666714600</v>
      </c>
      <c r="Y994" t="s">
        <v>96</v>
      </c>
      <c r="Z994" t="s">
        <v>40103</v>
      </c>
      <c r="AA994">
        <v>0</v>
      </c>
      <c r="AB994" t="s">
        <v>76</v>
      </c>
      <c r="AC994">
        <v>0</v>
      </c>
      <c r="AD994" t="s">
        <v>76</v>
      </c>
      <c r="AE994">
        <v>3071186</v>
      </c>
      <c r="AF994" t="s">
        <v>40104</v>
      </c>
      <c r="AG994" t="s">
        <v>30528</v>
      </c>
      <c r="AH994" t="s">
        <v>30529</v>
      </c>
      <c r="AI994" t="s">
        <v>39472</v>
      </c>
      <c r="AJ994" t="s">
        <v>41304</v>
      </c>
      <c r="AK994" t="s">
        <v>30530</v>
      </c>
      <c r="AL994" t="s">
        <v>30531</v>
      </c>
      <c r="AM994">
        <v>2014</v>
      </c>
      <c r="AN994" s="1">
        <v>41863</v>
      </c>
      <c r="AO994" s="1">
        <v>41880</v>
      </c>
      <c r="AP994">
        <v>5</v>
      </c>
      <c r="AQ994" t="s">
        <v>81</v>
      </c>
      <c r="AR994" s="4">
        <f>IF(AQ994="M",AP994*30.42,AP994)</f>
        <v>152.10000000000002</v>
      </c>
      <c r="AS994">
        <v>0</v>
      </c>
      <c r="AT994" s="4">
        <f>AR994+AS994</f>
        <v>152.10000000000002</v>
      </c>
      <c r="AU994">
        <v>2</v>
      </c>
      <c r="AV994" s="1">
        <f>AO994+AT994</f>
        <v>42032.1</v>
      </c>
      <c r="AW994" s="1">
        <v>42092</v>
      </c>
      <c r="AX994" s="2">
        <f>IF(AV994&gt;=AW994,1,2)</f>
        <v>2</v>
      </c>
      <c r="AY994" s="2" t="str">
        <f>IF((AV994+10)&gt;=AW994,"SAVE","LATE")</f>
        <v>LATE</v>
      </c>
      <c r="AZ994" t="s">
        <v>82</v>
      </c>
      <c r="BA994" t="s">
        <v>1011</v>
      </c>
      <c r="BB994">
        <v>666711534</v>
      </c>
      <c r="BC994">
        <v>315868824</v>
      </c>
      <c r="BD994" s="9">
        <v>982580358</v>
      </c>
      <c r="BE994" t="s">
        <v>39689</v>
      </c>
      <c r="BF994">
        <v>0</v>
      </c>
      <c r="BG994" t="s">
        <v>70</v>
      </c>
      <c r="BH994">
        <v>-1</v>
      </c>
      <c r="BI994" t="s">
        <v>30532</v>
      </c>
      <c r="BJ994" t="s">
        <v>30533</v>
      </c>
      <c r="BK994">
        <v>0</v>
      </c>
      <c r="BL994" t="s">
        <v>85</v>
      </c>
      <c r="BM994" t="s">
        <v>30534</v>
      </c>
    </row>
    <row r="995" spans="1:65" x14ac:dyDescent="0.25">
      <c r="A995">
        <v>2014</v>
      </c>
      <c r="B995" t="s">
        <v>116</v>
      </c>
      <c r="C995" t="s">
        <v>130</v>
      </c>
      <c r="D995" t="s">
        <v>40575</v>
      </c>
      <c r="E995" t="s">
        <v>4803</v>
      </c>
      <c r="F995" t="s">
        <v>18109</v>
      </c>
      <c r="G995">
        <v>11</v>
      </c>
      <c r="H995" t="s">
        <v>41839</v>
      </c>
      <c r="I995" t="s">
        <v>67</v>
      </c>
      <c r="J995" t="s">
        <v>88</v>
      </c>
      <c r="K995">
        <v>3</v>
      </c>
      <c r="L995" t="s">
        <v>41838</v>
      </c>
      <c r="M995">
        <v>72000000</v>
      </c>
      <c r="N995" t="s">
        <v>41840</v>
      </c>
      <c r="O995" t="s">
        <v>33622</v>
      </c>
      <c r="P995" t="s">
        <v>90</v>
      </c>
      <c r="Q995" t="s">
        <v>18110</v>
      </c>
      <c r="R995" t="s">
        <v>18110</v>
      </c>
      <c r="S995" t="s">
        <v>39690</v>
      </c>
      <c r="T995" s="3">
        <v>41764</v>
      </c>
      <c r="U995" t="s">
        <v>33623</v>
      </c>
      <c r="V995" t="s">
        <v>33624</v>
      </c>
      <c r="W995" t="s">
        <v>33624</v>
      </c>
      <c r="X995">
        <v>140000000</v>
      </c>
      <c r="Y995" t="s">
        <v>122</v>
      </c>
      <c r="Z995" t="s">
        <v>123</v>
      </c>
      <c r="AA995">
        <v>0</v>
      </c>
      <c r="AB995" t="s">
        <v>76</v>
      </c>
      <c r="AC995">
        <v>0</v>
      </c>
      <c r="AD995" t="s">
        <v>76</v>
      </c>
      <c r="AE995">
        <v>2518280</v>
      </c>
      <c r="AF995" t="s">
        <v>145</v>
      </c>
      <c r="AG995" t="s">
        <v>33625</v>
      </c>
      <c r="AH995" t="s">
        <v>33626</v>
      </c>
      <c r="AI995" t="s">
        <v>39472</v>
      </c>
      <c r="AJ995" t="s">
        <v>41304</v>
      </c>
      <c r="AK995" t="s">
        <v>33627</v>
      </c>
      <c r="AL995" t="s">
        <v>33626</v>
      </c>
      <c r="AM995">
        <v>2014</v>
      </c>
      <c r="AN995" s="1">
        <v>41799</v>
      </c>
      <c r="AO995" s="1">
        <v>41801</v>
      </c>
      <c r="AP995">
        <v>2</v>
      </c>
      <c r="AQ995" t="s">
        <v>81</v>
      </c>
      <c r="AR995" s="4">
        <f>IF(AQ995="M",AP995*30.42,AP995)</f>
        <v>60.84</v>
      </c>
      <c r="AS995">
        <v>0</v>
      </c>
      <c r="AT995" s="4">
        <f>AR995+AS995</f>
        <v>60.84</v>
      </c>
      <c r="AU995">
        <v>1</v>
      </c>
      <c r="AV995" s="1">
        <f>AO995+AT995</f>
        <v>41861.839999999997</v>
      </c>
      <c r="AW995" s="1">
        <v>41893</v>
      </c>
      <c r="AX995" s="2">
        <f>IF(AV995&gt;=AW995,1,2)</f>
        <v>2</v>
      </c>
      <c r="AY995" s="2" t="str">
        <f>IF((AV995+10)&gt;=AW995,"SAVE","LATE")</f>
        <v>LATE</v>
      </c>
      <c r="AZ995" t="s">
        <v>82</v>
      </c>
      <c r="BA995" t="s">
        <v>1011</v>
      </c>
      <c r="BB995">
        <v>139990252</v>
      </c>
      <c r="BC995">
        <v>0</v>
      </c>
      <c r="BD995" s="9">
        <v>139990252</v>
      </c>
      <c r="BE995" t="s">
        <v>33622</v>
      </c>
      <c r="BF995">
        <v>0</v>
      </c>
      <c r="BG995" t="s">
        <v>70</v>
      </c>
      <c r="BH995">
        <v>-1</v>
      </c>
      <c r="BI995" t="s">
        <v>33626</v>
      </c>
      <c r="BJ995">
        <v>285</v>
      </c>
      <c r="BK995">
        <v>0</v>
      </c>
      <c r="BL995" t="s">
        <v>85</v>
      </c>
      <c r="BM995" t="s">
        <v>33628</v>
      </c>
    </row>
    <row r="996" spans="1:65" x14ac:dyDescent="0.25">
      <c r="A996">
        <v>2014</v>
      </c>
      <c r="B996" t="s">
        <v>64</v>
      </c>
      <c r="C996" t="s">
        <v>290</v>
      </c>
      <c r="D996" t="s">
        <v>22318</v>
      </c>
      <c r="E996">
        <v>900523392</v>
      </c>
      <c r="F996" t="s">
        <v>22319</v>
      </c>
      <c r="G996">
        <v>11</v>
      </c>
      <c r="H996" t="s">
        <v>41839</v>
      </c>
      <c r="I996" t="s">
        <v>67</v>
      </c>
      <c r="J996" t="s">
        <v>88</v>
      </c>
      <c r="K996">
        <v>3</v>
      </c>
      <c r="L996" t="s">
        <v>41838</v>
      </c>
      <c r="M996">
        <v>72000000</v>
      </c>
      <c r="N996" t="s">
        <v>41840</v>
      </c>
      <c r="O996" t="s">
        <v>43671</v>
      </c>
      <c r="P996" t="s">
        <v>90</v>
      </c>
      <c r="Q996" t="s">
        <v>39286</v>
      </c>
      <c r="R996" t="s">
        <v>39286</v>
      </c>
      <c r="S996" t="s">
        <v>5467</v>
      </c>
      <c r="T996" t="s">
        <v>25891</v>
      </c>
      <c r="U996" t="s">
        <v>32056</v>
      </c>
      <c r="V996" t="s">
        <v>32057</v>
      </c>
      <c r="W996" t="s">
        <v>30132</v>
      </c>
      <c r="X996">
        <v>370828000</v>
      </c>
      <c r="Y996" t="s">
        <v>122</v>
      </c>
      <c r="Z996" t="s">
        <v>123</v>
      </c>
      <c r="AA996">
        <v>0</v>
      </c>
      <c r="AB996" t="s">
        <v>76</v>
      </c>
      <c r="AC996">
        <v>0</v>
      </c>
      <c r="AD996" t="s">
        <v>76</v>
      </c>
      <c r="AE996">
        <v>2719066</v>
      </c>
      <c r="AF996" t="s">
        <v>41304</v>
      </c>
      <c r="AG996" t="s">
        <v>32058</v>
      </c>
      <c r="AH996" t="s">
        <v>32059</v>
      </c>
      <c r="AI996" t="s">
        <v>498</v>
      </c>
      <c r="AJ996" t="s">
        <v>41304</v>
      </c>
      <c r="AK996" t="s">
        <v>32058</v>
      </c>
      <c r="AL996" t="s">
        <v>32059</v>
      </c>
      <c r="AM996">
        <v>2014</v>
      </c>
      <c r="AN996" s="1">
        <v>41862</v>
      </c>
      <c r="AO996" s="1">
        <v>41879</v>
      </c>
      <c r="AP996">
        <v>4</v>
      </c>
      <c r="AQ996" t="s">
        <v>81</v>
      </c>
      <c r="AR996" s="4">
        <f>IF(AQ996="M",AP996*30.42,AP996)</f>
        <v>121.68</v>
      </c>
      <c r="AS996">
        <v>33</v>
      </c>
      <c r="AT996" s="4">
        <f>AR996+AS996</f>
        <v>154.68</v>
      </c>
      <c r="AU996">
        <v>1</v>
      </c>
      <c r="AV996" s="1">
        <f>AO996+AT996</f>
        <v>42033.68</v>
      </c>
      <c r="AW996" s="1">
        <v>42063</v>
      </c>
      <c r="AX996" s="2">
        <f>IF(AV996&gt;=AW996,1,2)</f>
        <v>2</v>
      </c>
      <c r="AY996" s="2" t="str">
        <f>IF((AV996+10)&gt;=AW996,"SAVE","LATE")</f>
        <v>LATE</v>
      </c>
      <c r="AZ996" t="s">
        <v>82</v>
      </c>
      <c r="BA996" t="s">
        <v>1011</v>
      </c>
      <c r="BB996">
        <v>364413321</v>
      </c>
      <c r="BC996">
        <v>0</v>
      </c>
      <c r="BD996" s="9">
        <v>364413321</v>
      </c>
      <c r="BE996" t="s">
        <v>32060</v>
      </c>
      <c r="BF996">
        <v>0</v>
      </c>
      <c r="BG996" t="s">
        <v>70</v>
      </c>
      <c r="BH996">
        <v>-1</v>
      </c>
      <c r="BI996" t="s">
        <v>32061</v>
      </c>
      <c r="BJ996" t="s">
        <v>32061</v>
      </c>
      <c r="BK996">
        <v>0</v>
      </c>
      <c r="BL996" t="s">
        <v>85</v>
      </c>
      <c r="BM996" t="s">
        <v>32062</v>
      </c>
    </row>
    <row r="997" spans="1:65" x14ac:dyDescent="0.25">
      <c r="A997">
        <v>2014</v>
      </c>
      <c r="B997" t="s">
        <v>116</v>
      </c>
      <c r="C997" t="s">
        <v>1416</v>
      </c>
      <c r="D997" t="s">
        <v>40578</v>
      </c>
      <c r="E997" t="s">
        <v>34095</v>
      </c>
      <c r="F997" t="s">
        <v>34096</v>
      </c>
      <c r="G997">
        <v>11</v>
      </c>
      <c r="H997" t="s">
        <v>41839</v>
      </c>
      <c r="I997" t="s">
        <v>105</v>
      </c>
      <c r="J997" t="s">
        <v>88</v>
      </c>
      <c r="K997">
        <v>3</v>
      </c>
      <c r="L997" t="s">
        <v>41838</v>
      </c>
      <c r="M997">
        <v>72000000</v>
      </c>
      <c r="N997" t="s">
        <v>41840</v>
      </c>
      <c r="O997" t="s">
        <v>43672</v>
      </c>
      <c r="P997" t="s">
        <v>90</v>
      </c>
      <c r="Q997" t="s">
        <v>4993</v>
      </c>
      <c r="R997" t="s">
        <v>4993</v>
      </c>
      <c r="S997" t="s">
        <v>5467</v>
      </c>
      <c r="T997" s="3">
        <v>41741</v>
      </c>
      <c r="U997" t="s">
        <v>34097</v>
      </c>
      <c r="V997">
        <v>5</v>
      </c>
      <c r="W997">
        <v>24</v>
      </c>
      <c r="X997">
        <v>89885203</v>
      </c>
      <c r="Y997" t="s">
        <v>122</v>
      </c>
      <c r="Z997" t="s">
        <v>123</v>
      </c>
      <c r="AA997">
        <v>0</v>
      </c>
      <c r="AB997" t="s">
        <v>76</v>
      </c>
      <c r="AC997">
        <v>0</v>
      </c>
      <c r="AD997" t="s">
        <v>76</v>
      </c>
      <c r="AE997">
        <v>3054478</v>
      </c>
      <c r="AF997" t="s">
        <v>41304</v>
      </c>
      <c r="AG997">
        <v>30391185</v>
      </c>
      <c r="AH997" t="s">
        <v>34098</v>
      </c>
      <c r="AI997" t="s">
        <v>1000</v>
      </c>
      <c r="AJ997" t="s">
        <v>41304</v>
      </c>
      <c r="AK997">
        <v>30391185</v>
      </c>
      <c r="AL997" t="s">
        <v>34098</v>
      </c>
      <c r="AM997">
        <v>2014</v>
      </c>
      <c r="AN997" s="1">
        <v>41999</v>
      </c>
      <c r="AO997" s="1">
        <v>42002</v>
      </c>
      <c r="AP997">
        <v>4</v>
      </c>
      <c r="AQ997" t="s">
        <v>81</v>
      </c>
      <c r="AR997" s="4">
        <f>IF(AQ997="M",AP997*30.42,AP997)</f>
        <v>121.68</v>
      </c>
      <c r="AS997">
        <v>0</v>
      </c>
      <c r="AT997" s="4">
        <f>AR997+AS997</f>
        <v>121.68</v>
      </c>
      <c r="AU997">
        <v>1</v>
      </c>
      <c r="AV997" s="1">
        <f>AO997+AT997</f>
        <v>42123.68</v>
      </c>
      <c r="AW997" s="1">
        <v>42153</v>
      </c>
      <c r="AX997" s="2">
        <f>IF(AV997&gt;=AW997,1,2)</f>
        <v>2</v>
      </c>
      <c r="AY997" s="2" t="str">
        <f>IF((AV997+10)&gt;=AW997,"SAVE","LATE")</f>
        <v>LATE</v>
      </c>
      <c r="AZ997" t="s">
        <v>82</v>
      </c>
      <c r="BA997" t="s">
        <v>1011</v>
      </c>
      <c r="BB997">
        <v>88549603</v>
      </c>
      <c r="BC997">
        <v>19342060</v>
      </c>
      <c r="BD997" s="9">
        <v>107891663</v>
      </c>
      <c r="BE997" t="s">
        <v>43672</v>
      </c>
      <c r="BF997">
        <v>0</v>
      </c>
      <c r="BG997" t="s">
        <v>70</v>
      </c>
      <c r="BH997">
        <v>-1</v>
      </c>
      <c r="BI997" t="s">
        <v>34099</v>
      </c>
      <c r="BJ997" t="s">
        <v>6171</v>
      </c>
      <c r="BK997">
        <v>0</v>
      </c>
      <c r="BL997" t="s">
        <v>85</v>
      </c>
      <c r="BM997" t="s">
        <v>34100</v>
      </c>
    </row>
    <row r="998" spans="1:65" x14ac:dyDescent="0.25">
      <c r="A998">
        <v>2014</v>
      </c>
      <c r="B998" t="s">
        <v>116</v>
      </c>
      <c r="C998" t="s">
        <v>290</v>
      </c>
      <c r="D998" t="s">
        <v>43673</v>
      </c>
      <c r="E998" t="s">
        <v>8059</v>
      </c>
      <c r="F998" t="s">
        <v>26333</v>
      </c>
      <c r="G998">
        <v>12</v>
      </c>
      <c r="H998" t="s">
        <v>41881</v>
      </c>
      <c r="I998" t="s">
        <v>105</v>
      </c>
      <c r="J998" t="s">
        <v>68</v>
      </c>
      <c r="K998">
        <v>3</v>
      </c>
      <c r="L998" t="s">
        <v>41838</v>
      </c>
      <c r="M998">
        <v>95000000</v>
      </c>
      <c r="N998" t="s">
        <v>40102</v>
      </c>
      <c r="O998" t="s">
        <v>43674</v>
      </c>
      <c r="P998" t="s">
        <v>90</v>
      </c>
      <c r="Q998" t="s">
        <v>70</v>
      </c>
      <c r="R998" t="s">
        <v>70</v>
      </c>
      <c r="S998" t="s">
        <v>39698</v>
      </c>
      <c r="T998" t="s">
        <v>28041</v>
      </c>
      <c r="U998" t="s">
        <v>30146</v>
      </c>
      <c r="V998" t="s">
        <v>30147</v>
      </c>
      <c r="W998" t="s">
        <v>30147</v>
      </c>
      <c r="X998">
        <v>843250000</v>
      </c>
      <c r="Y998" t="s">
        <v>96</v>
      </c>
      <c r="Z998" t="s">
        <v>40103</v>
      </c>
      <c r="AA998">
        <v>0</v>
      </c>
      <c r="AB998" t="s">
        <v>76</v>
      </c>
      <c r="AC998">
        <v>0</v>
      </c>
      <c r="AD998" t="s">
        <v>76</v>
      </c>
      <c r="AE998">
        <v>2881067</v>
      </c>
      <c r="AF998" t="s">
        <v>40104</v>
      </c>
      <c r="AG998" t="s">
        <v>30148</v>
      </c>
      <c r="AH998" t="s">
        <v>43675</v>
      </c>
      <c r="AI998" t="s">
        <v>1000</v>
      </c>
      <c r="AJ998" t="s">
        <v>41304</v>
      </c>
      <c r="AK998">
        <v>10227770</v>
      </c>
      <c r="AL998" t="s">
        <v>29713</v>
      </c>
      <c r="AM998">
        <v>2014</v>
      </c>
      <c r="AN998" s="1">
        <v>41929</v>
      </c>
      <c r="AO998" s="1">
        <v>41929</v>
      </c>
      <c r="AP998">
        <v>73</v>
      </c>
      <c r="AQ998" t="s">
        <v>74</v>
      </c>
      <c r="AR998" s="4">
        <f>IF(AQ998="M",AP998*30.42,AP998)</f>
        <v>73</v>
      </c>
      <c r="AS998">
        <v>0</v>
      </c>
      <c r="AT998" s="4">
        <f>AR998+AS998</f>
        <v>73</v>
      </c>
      <c r="AU998">
        <v>6</v>
      </c>
      <c r="AV998" s="1">
        <f>AO998+AT998</f>
        <v>42002</v>
      </c>
      <c r="AW998" s="1">
        <v>42111</v>
      </c>
      <c r="AX998" s="2">
        <f>IF(AV998&gt;=AW998,1,2)</f>
        <v>2</v>
      </c>
      <c r="AY998" s="2" t="str">
        <f>IF((AV998+10)&gt;=AW998,"SAVE","LATE")</f>
        <v>LATE</v>
      </c>
      <c r="AZ998" t="s">
        <v>82</v>
      </c>
      <c r="BA998" t="s">
        <v>1011</v>
      </c>
      <c r="BB998">
        <v>843250000</v>
      </c>
      <c r="BC998">
        <v>0</v>
      </c>
      <c r="BD998" s="9">
        <v>843250000</v>
      </c>
      <c r="BE998" t="s">
        <v>43674</v>
      </c>
      <c r="BF998">
        <v>0</v>
      </c>
      <c r="BG998" t="s">
        <v>70</v>
      </c>
      <c r="BH998">
        <v>-1</v>
      </c>
      <c r="BI998" t="s">
        <v>70</v>
      </c>
      <c r="BJ998" t="s">
        <v>70</v>
      </c>
      <c r="BK998">
        <v>0</v>
      </c>
      <c r="BL998" t="s">
        <v>85</v>
      </c>
      <c r="BM998" t="s">
        <v>30149</v>
      </c>
    </row>
    <row r="999" spans="1:65" x14ac:dyDescent="0.25">
      <c r="A999">
        <v>2014</v>
      </c>
      <c r="B999" t="s">
        <v>64</v>
      </c>
      <c r="C999" t="s">
        <v>264</v>
      </c>
      <c r="D999" t="s">
        <v>42782</v>
      </c>
      <c r="E999">
        <v>899999238</v>
      </c>
      <c r="F999" t="s">
        <v>3804</v>
      </c>
      <c r="G999">
        <v>4</v>
      </c>
      <c r="H999" t="s">
        <v>41311</v>
      </c>
      <c r="I999" t="s">
        <v>67</v>
      </c>
      <c r="J999" t="s">
        <v>88</v>
      </c>
      <c r="K999">
        <v>2</v>
      </c>
      <c r="L999" t="s">
        <v>41311</v>
      </c>
      <c r="M999">
        <v>95000000</v>
      </c>
      <c r="N999" t="s">
        <v>40102</v>
      </c>
      <c r="O999" t="s">
        <v>43678</v>
      </c>
      <c r="P999" t="s">
        <v>90</v>
      </c>
      <c r="Q999" t="s">
        <v>70</v>
      </c>
      <c r="R999" t="s">
        <v>70</v>
      </c>
      <c r="S999" t="s">
        <v>41507</v>
      </c>
      <c r="T999" t="s">
        <v>14447</v>
      </c>
      <c r="U999" t="s">
        <v>29710</v>
      </c>
      <c r="V999" t="s">
        <v>29711</v>
      </c>
      <c r="W999" t="s">
        <v>29711</v>
      </c>
      <c r="X999">
        <v>996015936</v>
      </c>
      <c r="Y999" t="s">
        <v>96</v>
      </c>
      <c r="Z999" t="s">
        <v>40103</v>
      </c>
      <c r="AA999">
        <v>0</v>
      </c>
      <c r="AB999" t="s">
        <v>76</v>
      </c>
      <c r="AC999">
        <v>0</v>
      </c>
      <c r="AD999" t="s">
        <v>76</v>
      </c>
      <c r="AE999">
        <v>2961691</v>
      </c>
      <c r="AF999" t="s">
        <v>40104</v>
      </c>
      <c r="AG999">
        <v>8600075382</v>
      </c>
      <c r="AH999" t="s">
        <v>43679</v>
      </c>
      <c r="AI999" t="s">
        <v>1000</v>
      </c>
      <c r="AJ999" t="s">
        <v>41304</v>
      </c>
      <c r="AK999" t="s">
        <v>29712</v>
      </c>
      <c r="AL999" t="s">
        <v>29713</v>
      </c>
      <c r="AM999">
        <v>2014</v>
      </c>
      <c r="AN999" s="1">
        <v>41964</v>
      </c>
      <c r="AO999" s="1">
        <v>41964</v>
      </c>
      <c r="AP999">
        <v>12</v>
      </c>
      <c r="AQ999" t="s">
        <v>81</v>
      </c>
      <c r="AR999" s="4">
        <f>IF(AQ999="M",AP999*30.42,AP999)</f>
        <v>365.04</v>
      </c>
      <c r="AS999">
        <v>0</v>
      </c>
      <c r="AT999" s="4">
        <f>AR999+AS999</f>
        <v>365.04</v>
      </c>
      <c r="AU999">
        <v>4</v>
      </c>
      <c r="AV999" s="1">
        <f>AO999+AT999</f>
        <v>42329.04</v>
      </c>
      <c r="AW999" s="1">
        <v>42450</v>
      </c>
      <c r="AX999" s="2">
        <f>IF(AV999&gt;=AW999,1,2)</f>
        <v>2</v>
      </c>
      <c r="AY999" s="2" t="str">
        <f>IF((AV999+10)&gt;=AW999,"SAVE","LATE")</f>
        <v>LATE</v>
      </c>
      <c r="AZ999" t="s">
        <v>82</v>
      </c>
      <c r="BA999" t="s">
        <v>1011</v>
      </c>
      <c r="BB999">
        <v>996015936</v>
      </c>
      <c r="BC999">
        <v>534144577</v>
      </c>
      <c r="BD999" s="9">
        <v>1530160513</v>
      </c>
      <c r="BE999" t="s">
        <v>43678</v>
      </c>
      <c r="BF999">
        <v>0</v>
      </c>
      <c r="BG999" t="s">
        <v>70</v>
      </c>
      <c r="BH999">
        <v>-1</v>
      </c>
      <c r="BI999" t="s">
        <v>70</v>
      </c>
      <c r="BJ999" t="s">
        <v>70</v>
      </c>
      <c r="BK999">
        <v>0</v>
      </c>
      <c r="BL999" t="s">
        <v>85</v>
      </c>
      <c r="BM999" t="s">
        <v>29714</v>
      </c>
    </row>
    <row r="1000" spans="1:65" x14ac:dyDescent="0.25">
      <c r="A1000">
        <v>2014</v>
      </c>
      <c r="B1000" t="s">
        <v>64</v>
      </c>
      <c r="C1000" t="s">
        <v>65</v>
      </c>
      <c r="D1000" t="s">
        <v>40101</v>
      </c>
      <c r="E1000">
        <v>800215807</v>
      </c>
      <c r="F1000" t="s">
        <v>3704</v>
      </c>
      <c r="G1000">
        <v>11</v>
      </c>
      <c r="H1000" t="s">
        <v>41839</v>
      </c>
      <c r="I1000" t="s">
        <v>67</v>
      </c>
      <c r="J1000" t="s">
        <v>88</v>
      </c>
      <c r="K1000">
        <v>3</v>
      </c>
      <c r="L1000" t="s">
        <v>41838</v>
      </c>
      <c r="M1000">
        <v>72000000</v>
      </c>
      <c r="N1000" t="s">
        <v>41840</v>
      </c>
      <c r="O1000" t="s">
        <v>43687</v>
      </c>
      <c r="P1000" t="s">
        <v>90</v>
      </c>
      <c r="Q1000" t="s">
        <v>1149</v>
      </c>
      <c r="R1000" t="s">
        <v>1149</v>
      </c>
      <c r="S1000" t="s">
        <v>31219</v>
      </c>
      <c r="T1000" s="3">
        <v>41765</v>
      </c>
      <c r="U1000" t="s">
        <v>31220</v>
      </c>
      <c r="V1000" t="s">
        <v>31221</v>
      </c>
      <c r="W1000" t="s">
        <v>31222</v>
      </c>
      <c r="X1000">
        <v>497799988</v>
      </c>
      <c r="Y1000" t="s">
        <v>122</v>
      </c>
      <c r="Z1000" t="s">
        <v>123</v>
      </c>
      <c r="AA1000">
        <v>0</v>
      </c>
      <c r="AB1000" t="s">
        <v>76</v>
      </c>
      <c r="AC1000">
        <v>0</v>
      </c>
      <c r="AD1000" t="s">
        <v>76</v>
      </c>
      <c r="AE1000">
        <v>2793977</v>
      </c>
      <c r="AF1000" t="s">
        <v>40104</v>
      </c>
      <c r="AG1000" t="s">
        <v>31223</v>
      </c>
      <c r="AH1000" t="s">
        <v>31224</v>
      </c>
      <c r="AI1000" t="s">
        <v>39286</v>
      </c>
      <c r="AJ1000" t="s">
        <v>41304</v>
      </c>
      <c r="AK1000" t="s">
        <v>31225</v>
      </c>
      <c r="AL1000" t="s">
        <v>31226</v>
      </c>
      <c r="AM1000">
        <v>2014</v>
      </c>
      <c r="AN1000" s="1">
        <v>41863</v>
      </c>
      <c r="AO1000" s="1">
        <v>41884</v>
      </c>
      <c r="AP1000">
        <v>2</v>
      </c>
      <c r="AQ1000" t="s">
        <v>81</v>
      </c>
      <c r="AR1000" s="4">
        <f>IF(AQ1000="M",AP1000*30.42,AP1000)</f>
        <v>60.84</v>
      </c>
      <c r="AS1000">
        <v>30</v>
      </c>
      <c r="AT1000" s="4">
        <f>AR1000+AS1000</f>
        <v>90.84</v>
      </c>
      <c r="AU1000">
        <v>1</v>
      </c>
      <c r="AV1000" s="1">
        <f>AO1000+AT1000</f>
        <v>41974.84</v>
      </c>
      <c r="AW1000" s="1">
        <v>42005</v>
      </c>
      <c r="AX1000" s="2">
        <f>IF(AV1000&gt;=AW1000,1,2)</f>
        <v>2</v>
      </c>
      <c r="AY1000" s="2" t="str">
        <f>IF((AV1000+10)&gt;=AW1000,"SAVE","LATE")</f>
        <v>LATE</v>
      </c>
      <c r="AZ1000" t="s">
        <v>82</v>
      </c>
      <c r="BA1000" t="s">
        <v>1011</v>
      </c>
      <c r="BB1000">
        <v>489043264</v>
      </c>
      <c r="BC1000">
        <v>460998498</v>
      </c>
      <c r="BD1000" s="9">
        <v>950041762</v>
      </c>
      <c r="BE1000" t="s">
        <v>43688</v>
      </c>
      <c r="BF1000">
        <v>0</v>
      </c>
      <c r="BG1000" t="s">
        <v>70</v>
      </c>
      <c r="BH1000">
        <v>-1</v>
      </c>
      <c r="BI1000" t="s">
        <v>31224</v>
      </c>
      <c r="BJ1000" t="s">
        <v>31227</v>
      </c>
      <c r="BK1000">
        <v>0</v>
      </c>
      <c r="BL1000" t="s">
        <v>85</v>
      </c>
      <c r="BM1000" t="s">
        <v>31228</v>
      </c>
    </row>
    <row r="1001" spans="1:65" x14ac:dyDescent="0.25">
      <c r="A1001">
        <v>2014</v>
      </c>
      <c r="B1001" t="s">
        <v>116</v>
      </c>
      <c r="C1001" t="s">
        <v>290</v>
      </c>
      <c r="D1001" t="s">
        <v>43673</v>
      </c>
      <c r="E1001" t="s">
        <v>8059</v>
      </c>
      <c r="F1001" t="s">
        <v>26333</v>
      </c>
      <c r="G1001">
        <v>12</v>
      </c>
      <c r="H1001" t="s">
        <v>41881</v>
      </c>
      <c r="I1001" t="s">
        <v>67</v>
      </c>
      <c r="J1001" t="s">
        <v>68</v>
      </c>
      <c r="K1001">
        <v>3</v>
      </c>
      <c r="L1001" t="s">
        <v>41838</v>
      </c>
      <c r="M1001">
        <v>95000000</v>
      </c>
      <c r="N1001" t="s">
        <v>40102</v>
      </c>
      <c r="O1001" t="s">
        <v>43696</v>
      </c>
      <c r="P1001" t="s">
        <v>90</v>
      </c>
      <c r="Q1001" t="s">
        <v>70</v>
      </c>
      <c r="R1001" t="s">
        <v>70</v>
      </c>
      <c r="S1001" t="s">
        <v>5057</v>
      </c>
      <c r="T1001" s="3">
        <v>41771</v>
      </c>
      <c r="U1001" t="s">
        <v>34446</v>
      </c>
      <c r="V1001" t="s">
        <v>34447</v>
      </c>
      <c r="W1001" t="s">
        <v>34447</v>
      </c>
      <c r="X1001">
        <v>50234196</v>
      </c>
      <c r="Y1001" t="s">
        <v>96</v>
      </c>
      <c r="Z1001" t="s">
        <v>40103</v>
      </c>
      <c r="AA1001">
        <v>0</v>
      </c>
      <c r="AB1001" t="s">
        <v>76</v>
      </c>
      <c r="AC1001">
        <v>0</v>
      </c>
      <c r="AD1001" t="s">
        <v>76</v>
      </c>
      <c r="AE1001">
        <v>2990209</v>
      </c>
      <c r="AF1001" t="s">
        <v>40104</v>
      </c>
      <c r="AG1001" t="s">
        <v>34448</v>
      </c>
      <c r="AH1001" t="s">
        <v>34449</v>
      </c>
      <c r="AI1001" t="s">
        <v>1000</v>
      </c>
      <c r="AJ1001" t="s">
        <v>41304</v>
      </c>
      <c r="AK1001">
        <v>19223691</v>
      </c>
      <c r="AL1001" t="s">
        <v>26391</v>
      </c>
      <c r="AM1001">
        <v>2014</v>
      </c>
      <c r="AN1001" s="1">
        <v>41961</v>
      </c>
      <c r="AO1001" s="1">
        <v>41961</v>
      </c>
      <c r="AP1001">
        <v>43</v>
      </c>
      <c r="AQ1001" t="s">
        <v>74</v>
      </c>
      <c r="AR1001" s="4">
        <f>IF(AQ1001="M",AP1001*30.42,AP1001)</f>
        <v>43</v>
      </c>
      <c r="AS1001">
        <v>0</v>
      </c>
      <c r="AT1001" s="4">
        <f>AR1001+AS1001</f>
        <v>43</v>
      </c>
      <c r="AU1001">
        <v>6</v>
      </c>
      <c r="AV1001" s="1">
        <f>AO1001+AT1001</f>
        <v>42004</v>
      </c>
      <c r="AW1001" s="1">
        <v>42185</v>
      </c>
      <c r="AX1001" s="2">
        <f>IF(AV1001&gt;=AW1001,1,2)</f>
        <v>2</v>
      </c>
      <c r="AY1001" s="2" t="str">
        <f>IF((AV1001+10)&gt;=AW1001,"SAVE","LATE")</f>
        <v>LATE</v>
      </c>
      <c r="AZ1001" t="s">
        <v>82</v>
      </c>
      <c r="BA1001" t="s">
        <v>1011</v>
      </c>
      <c r="BB1001">
        <v>50234196</v>
      </c>
      <c r="BC1001">
        <v>0</v>
      </c>
      <c r="BD1001" s="9">
        <v>50234196</v>
      </c>
      <c r="BE1001" t="s">
        <v>43697</v>
      </c>
      <c r="BF1001">
        <v>0</v>
      </c>
      <c r="BG1001" t="s">
        <v>70</v>
      </c>
      <c r="BH1001">
        <v>-1</v>
      </c>
      <c r="BI1001" t="s">
        <v>70</v>
      </c>
      <c r="BJ1001" t="s">
        <v>70</v>
      </c>
      <c r="BK1001">
        <v>0</v>
      </c>
      <c r="BL1001" t="s">
        <v>85</v>
      </c>
      <c r="BM1001" t="s">
        <v>34450</v>
      </c>
    </row>
    <row r="1002" spans="1:65" x14ac:dyDescent="0.25">
      <c r="A1002">
        <v>2014</v>
      </c>
      <c r="B1002" t="s">
        <v>116</v>
      </c>
      <c r="C1002" t="s">
        <v>130</v>
      </c>
      <c r="D1002" t="s">
        <v>40580</v>
      </c>
      <c r="E1002" t="s">
        <v>34624</v>
      </c>
      <c r="F1002" t="s">
        <v>34625</v>
      </c>
      <c r="G1002">
        <v>11</v>
      </c>
      <c r="H1002" t="s">
        <v>41839</v>
      </c>
      <c r="I1002" t="s">
        <v>67</v>
      </c>
      <c r="J1002" t="s">
        <v>88</v>
      </c>
      <c r="K1002">
        <v>3</v>
      </c>
      <c r="L1002" t="s">
        <v>41838</v>
      </c>
      <c r="M1002">
        <v>72000000</v>
      </c>
      <c r="N1002" t="s">
        <v>41840</v>
      </c>
      <c r="O1002" t="s">
        <v>43698</v>
      </c>
      <c r="P1002" t="s">
        <v>90</v>
      </c>
      <c r="Q1002" t="s">
        <v>34626</v>
      </c>
      <c r="R1002" t="s">
        <v>34626</v>
      </c>
      <c r="S1002" t="s">
        <v>5057</v>
      </c>
      <c r="T1002" t="s">
        <v>32198</v>
      </c>
      <c r="U1002" t="s">
        <v>34627</v>
      </c>
      <c r="V1002" t="s">
        <v>31267</v>
      </c>
      <c r="W1002" t="s">
        <v>31267</v>
      </c>
      <c r="X1002">
        <v>34851954</v>
      </c>
      <c r="Y1002" t="s">
        <v>122</v>
      </c>
      <c r="Z1002" t="s">
        <v>123</v>
      </c>
      <c r="AA1002">
        <v>0</v>
      </c>
      <c r="AB1002" t="s">
        <v>76</v>
      </c>
      <c r="AC1002">
        <v>0</v>
      </c>
      <c r="AD1002" t="s">
        <v>76</v>
      </c>
      <c r="AE1002">
        <v>2556467</v>
      </c>
      <c r="AF1002" t="s">
        <v>41304</v>
      </c>
      <c r="AG1002">
        <v>16138409</v>
      </c>
      <c r="AH1002" t="s">
        <v>34628</v>
      </c>
      <c r="AI1002" t="s">
        <v>1000</v>
      </c>
      <c r="AJ1002" t="s">
        <v>41304</v>
      </c>
      <c r="AK1002">
        <v>16138409</v>
      </c>
      <c r="AL1002" t="s">
        <v>34628</v>
      </c>
      <c r="AM1002">
        <v>2014</v>
      </c>
      <c r="AN1002" s="1">
        <v>41807</v>
      </c>
      <c r="AO1002" s="1">
        <v>41810</v>
      </c>
      <c r="AP1002">
        <v>28</v>
      </c>
      <c r="AQ1002" t="s">
        <v>74</v>
      </c>
      <c r="AR1002" s="4">
        <f>IF(AQ1002="M",AP1002*30.42,AP1002)</f>
        <v>28</v>
      </c>
      <c r="AS1002">
        <v>0</v>
      </c>
      <c r="AT1002" s="4">
        <f>AR1002+AS1002</f>
        <v>28</v>
      </c>
      <c r="AU1002">
        <v>1</v>
      </c>
      <c r="AV1002" s="1">
        <f>AO1002+AT1002</f>
        <v>41838</v>
      </c>
      <c r="AW1002" s="1">
        <v>41868</v>
      </c>
      <c r="AX1002" s="2">
        <f>IF(AV1002&gt;=AW1002,1,2)</f>
        <v>2</v>
      </c>
      <c r="AY1002" s="2" t="str">
        <f>IF((AV1002+10)&gt;=AW1002,"SAVE","LATE")</f>
        <v>LATE</v>
      </c>
      <c r="AZ1002" t="s">
        <v>82</v>
      </c>
      <c r="BA1002" t="s">
        <v>1011</v>
      </c>
      <c r="BB1002">
        <v>33385403</v>
      </c>
      <c r="BC1002">
        <v>6235080</v>
      </c>
      <c r="BD1002" s="9">
        <v>39620483</v>
      </c>
      <c r="BE1002" t="s">
        <v>43698</v>
      </c>
      <c r="BF1002">
        <v>0</v>
      </c>
      <c r="BG1002" t="s">
        <v>70</v>
      </c>
      <c r="BH1002">
        <v>-1</v>
      </c>
      <c r="BI1002" t="s">
        <v>34628</v>
      </c>
      <c r="BJ1002" t="s">
        <v>34629</v>
      </c>
      <c r="BK1002">
        <v>0</v>
      </c>
      <c r="BL1002" t="s">
        <v>85</v>
      </c>
      <c r="BM1002" t="s">
        <v>34630</v>
      </c>
    </row>
    <row r="1003" spans="1:65" x14ac:dyDescent="0.25">
      <c r="A1003">
        <v>2014</v>
      </c>
      <c r="B1003" t="s">
        <v>116</v>
      </c>
      <c r="C1003" t="s">
        <v>130</v>
      </c>
      <c r="D1003" t="s">
        <v>40581</v>
      </c>
      <c r="E1003" t="s">
        <v>32529</v>
      </c>
      <c r="F1003" t="s">
        <v>32530</v>
      </c>
      <c r="G1003">
        <v>1</v>
      </c>
      <c r="H1003" t="s">
        <v>46842</v>
      </c>
      <c r="I1003" t="s">
        <v>105</v>
      </c>
      <c r="J1003" t="s">
        <v>88</v>
      </c>
      <c r="K1003">
        <v>3</v>
      </c>
      <c r="L1003" t="s">
        <v>41838</v>
      </c>
      <c r="M1003">
        <v>95000000</v>
      </c>
      <c r="N1003" t="s">
        <v>40102</v>
      </c>
      <c r="O1003" t="s">
        <v>43705</v>
      </c>
      <c r="P1003" t="s">
        <v>90</v>
      </c>
      <c r="Q1003" t="s">
        <v>39705</v>
      </c>
      <c r="R1003" t="s">
        <v>39705</v>
      </c>
      <c r="S1003" t="s">
        <v>39703</v>
      </c>
      <c r="T1003" s="3">
        <v>41921</v>
      </c>
      <c r="U1003" t="s">
        <v>32531</v>
      </c>
      <c r="V1003" t="s">
        <v>32532</v>
      </c>
      <c r="W1003" t="s">
        <v>32533</v>
      </c>
      <c r="X1003">
        <v>278664489</v>
      </c>
      <c r="Y1003" t="s">
        <v>96</v>
      </c>
      <c r="Z1003" t="s">
        <v>40103</v>
      </c>
      <c r="AA1003">
        <v>0</v>
      </c>
      <c r="AB1003" t="s">
        <v>76</v>
      </c>
      <c r="AC1003">
        <v>0</v>
      </c>
      <c r="AD1003" t="s">
        <v>76</v>
      </c>
      <c r="AE1003">
        <v>2954995</v>
      </c>
      <c r="AF1003" t="s">
        <v>40104</v>
      </c>
      <c r="AG1003" t="s">
        <v>32534</v>
      </c>
      <c r="AH1003" t="s">
        <v>32535</v>
      </c>
      <c r="AI1003" t="s">
        <v>1000</v>
      </c>
      <c r="AJ1003" t="s">
        <v>41304</v>
      </c>
      <c r="AK1003" t="s">
        <v>32536</v>
      </c>
      <c r="AL1003" t="s">
        <v>32537</v>
      </c>
      <c r="AM1003">
        <v>2014</v>
      </c>
      <c r="AN1003" s="1">
        <v>41965</v>
      </c>
      <c r="AO1003" s="1">
        <v>41968</v>
      </c>
      <c r="AP1003">
        <v>60</v>
      </c>
      <c r="AQ1003" t="s">
        <v>74</v>
      </c>
      <c r="AR1003" s="4">
        <f>IF(AQ1003="M",AP1003*30.42,AP1003)</f>
        <v>60</v>
      </c>
      <c r="AS1003">
        <v>0</v>
      </c>
      <c r="AT1003" s="4">
        <f>AR1003+AS1003</f>
        <v>60</v>
      </c>
      <c r="AU1003">
        <v>3</v>
      </c>
      <c r="AV1003" s="1">
        <f>AO1003+AT1003</f>
        <v>42028</v>
      </c>
      <c r="AW1003" s="1">
        <v>42060</v>
      </c>
      <c r="AX1003" s="2">
        <f>IF(AV1003&gt;=AW1003,1,2)</f>
        <v>2</v>
      </c>
      <c r="AY1003" s="2" t="str">
        <f>IF((AV1003+10)&gt;=AW1003,"SAVE","LATE")</f>
        <v>LATE</v>
      </c>
      <c r="AZ1003" t="s">
        <v>82</v>
      </c>
      <c r="BA1003" t="s">
        <v>1011</v>
      </c>
      <c r="BB1003">
        <v>278653037</v>
      </c>
      <c r="BC1003">
        <v>0</v>
      </c>
      <c r="BD1003" s="9">
        <v>278653037</v>
      </c>
      <c r="BE1003" t="s">
        <v>43705</v>
      </c>
      <c r="BF1003">
        <v>0</v>
      </c>
      <c r="BG1003" t="s">
        <v>70</v>
      </c>
      <c r="BH1003">
        <v>-1</v>
      </c>
      <c r="BI1003" t="s">
        <v>32535</v>
      </c>
      <c r="BJ1003" t="s">
        <v>32538</v>
      </c>
      <c r="BK1003">
        <v>0</v>
      </c>
      <c r="BL1003" t="s">
        <v>85</v>
      </c>
      <c r="BM1003" t="s">
        <v>32539</v>
      </c>
    </row>
    <row r="1004" spans="1:65" x14ac:dyDescent="0.25">
      <c r="A1004">
        <v>2014</v>
      </c>
      <c r="B1004" t="s">
        <v>116</v>
      </c>
      <c r="C1004" t="s">
        <v>130</v>
      </c>
      <c r="D1004" t="s">
        <v>40581</v>
      </c>
      <c r="E1004" t="s">
        <v>32529</v>
      </c>
      <c r="F1004" t="s">
        <v>32530</v>
      </c>
      <c r="G1004">
        <v>11</v>
      </c>
      <c r="H1004" t="s">
        <v>41839</v>
      </c>
      <c r="I1004" t="s">
        <v>105</v>
      </c>
      <c r="J1004" t="s">
        <v>88</v>
      </c>
      <c r="K1004">
        <v>3</v>
      </c>
      <c r="L1004" t="s">
        <v>41838</v>
      </c>
      <c r="M1004">
        <v>95000000</v>
      </c>
      <c r="N1004" t="s">
        <v>40102</v>
      </c>
      <c r="O1004" t="s">
        <v>43706</v>
      </c>
      <c r="P1004" t="s">
        <v>90</v>
      </c>
      <c r="Q1004" t="s">
        <v>39705</v>
      </c>
      <c r="R1004" t="s">
        <v>39705</v>
      </c>
      <c r="S1004" t="s">
        <v>39703</v>
      </c>
      <c r="T1004" s="3">
        <v>41650</v>
      </c>
      <c r="U1004" t="s">
        <v>33473</v>
      </c>
      <c r="V1004" t="s">
        <v>33474</v>
      </c>
      <c r="W1004" t="s">
        <v>33475</v>
      </c>
      <c r="X1004">
        <v>153767853</v>
      </c>
      <c r="Y1004" t="s">
        <v>96</v>
      </c>
      <c r="Z1004" t="s">
        <v>40103</v>
      </c>
      <c r="AA1004">
        <v>0</v>
      </c>
      <c r="AB1004" t="s">
        <v>76</v>
      </c>
      <c r="AC1004">
        <v>0</v>
      </c>
      <c r="AD1004" t="s">
        <v>76</v>
      </c>
      <c r="AE1004">
        <v>3014323</v>
      </c>
      <c r="AF1004" t="s">
        <v>40104</v>
      </c>
      <c r="AG1004" t="s">
        <v>33476</v>
      </c>
      <c r="AH1004" t="s">
        <v>33477</v>
      </c>
      <c r="AI1004" t="s">
        <v>1000</v>
      </c>
      <c r="AJ1004" t="s">
        <v>41304</v>
      </c>
      <c r="AK1004" t="s">
        <v>32536</v>
      </c>
      <c r="AL1004" t="s">
        <v>32537</v>
      </c>
      <c r="AM1004">
        <v>2014</v>
      </c>
      <c r="AN1004" s="1">
        <v>41978</v>
      </c>
      <c r="AO1004" s="1">
        <v>41989</v>
      </c>
      <c r="AP1004">
        <v>25</v>
      </c>
      <c r="AQ1004" t="s">
        <v>74</v>
      </c>
      <c r="AR1004" s="4">
        <f>IF(AQ1004="M",AP1004*30.42,AP1004)</f>
        <v>25</v>
      </c>
      <c r="AS1004">
        <v>0</v>
      </c>
      <c r="AT1004" s="4">
        <f>AR1004+AS1004</f>
        <v>25</v>
      </c>
      <c r="AU1004">
        <v>3</v>
      </c>
      <c r="AV1004" s="1">
        <f>AO1004+AT1004</f>
        <v>42014</v>
      </c>
      <c r="AW1004" s="1">
        <v>42104</v>
      </c>
      <c r="AX1004" s="2">
        <f>IF(AV1004&gt;=AW1004,1,2)</f>
        <v>2</v>
      </c>
      <c r="AY1004" s="2" t="str">
        <f>IF((AV1004+10)&gt;=AW1004,"SAVE","LATE")</f>
        <v>LATE</v>
      </c>
      <c r="AZ1004" t="s">
        <v>82</v>
      </c>
      <c r="BA1004" t="s">
        <v>1011</v>
      </c>
      <c r="BB1004">
        <v>153751174</v>
      </c>
      <c r="BC1004">
        <v>0</v>
      </c>
      <c r="BD1004" s="9">
        <v>153751174</v>
      </c>
      <c r="BE1004" t="s">
        <v>43707</v>
      </c>
      <c r="BF1004">
        <v>0</v>
      </c>
      <c r="BG1004" t="s">
        <v>70</v>
      </c>
      <c r="BH1004">
        <v>-1</v>
      </c>
      <c r="BI1004" t="s">
        <v>33478</v>
      </c>
      <c r="BJ1004" t="s">
        <v>33479</v>
      </c>
      <c r="BK1004">
        <v>0</v>
      </c>
      <c r="BL1004" t="s">
        <v>85</v>
      </c>
      <c r="BM1004" t="s">
        <v>33480</v>
      </c>
    </row>
    <row r="1005" spans="1:65" x14ac:dyDescent="0.25">
      <c r="A1005">
        <v>2014</v>
      </c>
      <c r="B1005" t="s">
        <v>116</v>
      </c>
      <c r="C1005" t="s">
        <v>130</v>
      </c>
      <c r="D1005" t="s">
        <v>40581</v>
      </c>
      <c r="E1005" t="s">
        <v>32529</v>
      </c>
      <c r="F1005" t="s">
        <v>32530</v>
      </c>
      <c r="G1005">
        <v>11</v>
      </c>
      <c r="H1005" t="s">
        <v>41839</v>
      </c>
      <c r="I1005" t="s">
        <v>105</v>
      </c>
      <c r="J1005" t="s">
        <v>88</v>
      </c>
      <c r="K1005">
        <v>3</v>
      </c>
      <c r="L1005" t="s">
        <v>41838</v>
      </c>
      <c r="M1005">
        <v>95000000</v>
      </c>
      <c r="N1005" t="s">
        <v>40102</v>
      </c>
      <c r="O1005" t="s">
        <v>43708</v>
      </c>
      <c r="P1005" t="s">
        <v>90</v>
      </c>
      <c r="Q1005" t="s">
        <v>39705</v>
      </c>
      <c r="R1005" t="s">
        <v>39705</v>
      </c>
      <c r="S1005" t="s">
        <v>39703</v>
      </c>
      <c r="T1005" s="3">
        <v>41831</v>
      </c>
      <c r="U1005" t="s">
        <v>34036</v>
      </c>
      <c r="V1005" t="s">
        <v>34037</v>
      </c>
      <c r="W1005" t="s">
        <v>34038</v>
      </c>
      <c r="X1005">
        <v>92454539</v>
      </c>
      <c r="Y1005" t="s">
        <v>96</v>
      </c>
      <c r="Z1005" t="s">
        <v>40103</v>
      </c>
      <c r="AA1005">
        <v>0</v>
      </c>
      <c r="AB1005" t="s">
        <v>76</v>
      </c>
      <c r="AC1005">
        <v>0</v>
      </c>
      <c r="AD1005" t="s">
        <v>76</v>
      </c>
      <c r="AE1005">
        <v>3012166</v>
      </c>
      <c r="AF1005" t="s">
        <v>41304</v>
      </c>
      <c r="AG1005" t="s">
        <v>34039</v>
      </c>
      <c r="AH1005" t="s">
        <v>39706</v>
      </c>
      <c r="AI1005" t="s">
        <v>1000</v>
      </c>
      <c r="AJ1005" t="s">
        <v>41304</v>
      </c>
      <c r="AK1005" t="s">
        <v>34039</v>
      </c>
      <c r="AL1005" t="s">
        <v>39706</v>
      </c>
      <c r="AM1005">
        <v>2014</v>
      </c>
      <c r="AN1005" s="1">
        <v>41984</v>
      </c>
      <c r="AO1005" s="1">
        <v>41989</v>
      </c>
      <c r="AP1005">
        <v>20</v>
      </c>
      <c r="AQ1005" t="s">
        <v>74</v>
      </c>
      <c r="AR1005" s="4">
        <f>IF(AQ1005="M",AP1005*30.42,AP1005)</f>
        <v>20</v>
      </c>
      <c r="AS1005">
        <v>0</v>
      </c>
      <c r="AT1005" s="4">
        <f>AR1005+AS1005</f>
        <v>20</v>
      </c>
      <c r="AU1005">
        <v>4</v>
      </c>
      <c r="AV1005" s="1">
        <f>AO1005+AT1005</f>
        <v>42009</v>
      </c>
      <c r="AW1005" s="1">
        <v>42130</v>
      </c>
      <c r="AX1005" s="2">
        <f>IF(AV1005&gt;=AW1005,1,2)</f>
        <v>2</v>
      </c>
      <c r="AY1005" s="2" t="str">
        <f>IF((AV1005+10)&gt;=AW1005,"SAVE","LATE")</f>
        <v>LATE</v>
      </c>
      <c r="AZ1005" t="s">
        <v>82</v>
      </c>
      <c r="BA1005" t="s">
        <v>1011</v>
      </c>
      <c r="BB1005">
        <v>92454440</v>
      </c>
      <c r="BC1005">
        <v>45000000</v>
      </c>
      <c r="BD1005" s="9">
        <v>137454440</v>
      </c>
      <c r="BE1005" t="s">
        <v>43708</v>
      </c>
      <c r="BF1005">
        <v>0</v>
      </c>
      <c r="BG1005" t="s">
        <v>70</v>
      </c>
      <c r="BH1005">
        <v>-1</v>
      </c>
      <c r="BI1005" t="s">
        <v>39706</v>
      </c>
      <c r="BJ1005" t="s">
        <v>3633</v>
      </c>
      <c r="BK1005">
        <v>0</v>
      </c>
      <c r="BL1005" t="s">
        <v>85</v>
      </c>
      <c r="BM1005" t="s">
        <v>34040</v>
      </c>
    </row>
    <row r="1006" spans="1:65" x14ac:dyDescent="0.25">
      <c r="A1006">
        <v>2014</v>
      </c>
      <c r="B1006" t="s">
        <v>64</v>
      </c>
      <c r="C1006" t="s">
        <v>264</v>
      </c>
      <c r="D1006" t="s">
        <v>42782</v>
      </c>
      <c r="E1006">
        <v>899999238</v>
      </c>
      <c r="F1006" t="s">
        <v>3804</v>
      </c>
      <c r="G1006">
        <v>12</v>
      </c>
      <c r="H1006" t="s">
        <v>41881</v>
      </c>
      <c r="I1006" t="s">
        <v>67</v>
      </c>
      <c r="J1006" t="s">
        <v>68</v>
      </c>
      <c r="K1006">
        <v>3</v>
      </c>
      <c r="L1006" t="s">
        <v>41838</v>
      </c>
      <c r="M1006">
        <v>95000000</v>
      </c>
      <c r="N1006" t="s">
        <v>40102</v>
      </c>
      <c r="O1006" t="s">
        <v>43739</v>
      </c>
      <c r="P1006" t="s">
        <v>90</v>
      </c>
      <c r="Q1006" t="s">
        <v>70</v>
      </c>
      <c r="R1006" t="s">
        <v>70</v>
      </c>
      <c r="S1006" t="s">
        <v>5134</v>
      </c>
      <c r="T1006" t="s">
        <v>27337</v>
      </c>
      <c r="U1006" t="s">
        <v>33819</v>
      </c>
      <c r="V1006" t="s">
        <v>32443</v>
      </c>
      <c r="W1006" t="s">
        <v>32443</v>
      </c>
      <c r="X1006">
        <v>115764963</v>
      </c>
      <c r="Y1006" t="s">
        <v>96</v>
      </c>
      <c r="Z1006" t="s">
        <v>40103</v>
      </c>
      <c r="AA1006">
        <v>0</v>
      </c>
      <c r="AB1006" t="s">
        <v>76</v>
      </c>
      <c r="AC1006">
        <v>0</v>
      </c>
      <c r="AD1006" t="s">
        <v>76</v>
      </c>
      <c r="AE1006">
        <v>2861003</v>
      </c>
      <c r="AF1006" t="s">
        <v>40104</v>
      </c>
      <c r="AG1006" t="s">
        <v>17887</v>
      </c>
      <c r="AH1006" t="s">
        <v>5139</v>
      </c>
      <c r="AI1006" t="s">
        <v>1000</v>
      </c>
      <c r="AJ1006" t="s">
        <v>41304</v>
      </c>
      <c r="AK1006" t="s">
        <v>17234</v>
      </c>
      <c r="AL1006" t="s">
        <v>41509</v>
      </c>
      <c r="AM1006">
        <v>2014</v>
      </c>
      <c r="AN1006" s="1">
        <v>41932</v>
      </c>
      <c r="AO1006" s="1">
        <v>41932</v>
      </c>
      <c r="AP1006">
        <v>5</v>
      </c>
      <c r="AQ1006" t="s">
        <v>81</v>
      </c>
      <c r="AR1006" s="4">
        <f>IF(AQ1006="M",AP1006*30.42,AP1006)</f>
        <v>152.10000000000002</v>
      </c>
      <c r="AS1006">
        <v>0</v>
      </c>
      <c r="AT1006" s="4">
        <f>AR1006+AS1006</f>
        <v>152.10000000000002</v>
      </c>
      <c r="AU1006">
        <v>2</v>
      </c>
      <c r="AV1006" s="1">
        <f>AO1006+AT1006</f>
        <v>42084.1</v>
      </c>
      <c r="AW1006" s="1">
        <v>42144</v>
      </c>
      <c r="AX1006" s="2">
        <f>IF(AV1006&gt;=AW1006,1,2)</f>
        <v>2</v>
      </c>
      <c r="AY1006" s="2" t="str">
        <f>IF((AV1006+10)&gt;=AW1006,"SAVE","LATE")</f>
        <v>LATE</v>
      </c>
      <c r="AZ1006" t="s">
        <v>82</v>
      </c>
      <c r="BA1006" t="s">
        <v>1011</v>
      </c>
      <c r="BB1006">
        <v>115764963</v>
      </c>
      <c r="BC1006">
        <v>0</v>
      </c>
      <c r="BD1006" s="9">
        <v>115764963</v>
      </c>
      <c r="BE1006" t="s">
        <v>43739</v>
      </c>
      <c r="BF1006">
        <v>0</v>
      </c>
      <c r="BG1006" t="s">
        <v>70</v>
      </c>
      <c r="BH1006">
        <v>-1</v>
      </c>
      <c r="BI1006" t="s">
        <v>70</v>
      </c>
      <c r="BJ1006" t="s">
        <v>70</v>
      </c>
      <c r="BK1006">
        <v>0</v>
      </c>
      <c r="BL1006" t="s">
        <v>85</v>
      </c>
      <c r="BM1006" t="s">
        <v>33820</v>
      </c>
    </row>
    <row r="1007" spans="1:65" x14ac:dyDescent="0.25">
      <c r="A1007">
        <v>2014</v>
      </c>
      <c r="B1007" t="s">
        <v>64</v>
      </c>
      <c r="C1007" t="s">
        <v>264</v>
      </c>
      <c r="D1007" t="s">
        <v>42782</v>
      </c>
      <c r="E1007">
        <v>899999238</v>
      </c>
      <c r="F1007" t="s">
        <v>3804</v>
      </c>
      <c r="G1007">
        <v>12</v>
      </c>
      <c r="H1007" t="s">
        <v>41881</v>
      </c>
      <c r="I1007" t="s">
        <v>67</v>
      </c>
      <c r="J1007" t="s">
        <v>68</v>
      </c>
      <c r="K1007">
        <v>3</v>
      </c>
      <c r="L1007" t="s">
        <v>41838</v>
      </c>
      <c r="M1007">
        <v>95000000</v>
      </c>
      <c r="N1007" t="s">
        <v>40102</v>
      </c>
      <c r="O1007" t="s">
        <v>43797</v>
      </c>
      <c r="P1007" t="s">
        <v>90</v>
      </c>
      <c r="Q1007" t="s">
        <v>70</v>
      </c>
      <c r="R1007" t="s">
        <v>70</v>
      </c>
      <c r="S1007" t="s">
        <v>3925</v>
      </c>
      <c r="T1007" s="3">
        <v>41923</v>
      </c>
      <c r="U1007" t="s">
        <v>27707</v>
      </c>
      <c r="V1007" t="s">
        <v>27708</v>
      </c>
      <c r="W1007" t="s">
        <v>27708</v>
      </c>
      <c r="X1007">
        <v>3968323688</v>
      </c>
      <c r="Y1007" t="s">
        <v>96</v>
      </c>
      <c r="Z1007" t="s">
        <v>40103</v>
      </c>
      <c r="AA1007">
        <v>0</v>
      </c>
      <c r="AB1007" t="s">
        <v>76</v>
      </c>
      <c r="AC1007">
        <v>0</v>
      </c>
      <c r="AD1007" t="s">
        <v>76</v>
      </c>
      <c r="AE1007">
        <v>2913380</v>
      </c>
      <c r="AF1007" t="s">
        <v>40104</v>
      </c>
      <c r="AG1007">
        <v>8100005980</v>
      </c>
      <c r="AH1007" t="s">
        <v>27709</v>
      </c>
      <c r="AI1007" t="s">
        <v>1000</v>
      </c>
      <c r="AJ1007" t="s">
        <v>41304</v>
      </c>
      <c r="AK1007">
        <v>10285508</v>
      </c>
      <c r="AL1007" t="s">
        <v>15426</v>
      </c>
      <c r="AM1007">
        <v>2014</v>
      </c>
      <c r="AN1007" s="1">
        <v>41948</v>
      </c>
      <c r="AO1007" s="1">
        <v>41948</v>
      </c>
      <c r="AP1007">
        <v>12</v>
      </c>
      <c r="AQ1007" t="s">
        <v>81</v>
      </c>
      <c r="AR1007" s="4">
        <f>IF(AQ1007="M",AP1007*30.42,AP1007)</f>
        <v>365.04</v>
      </c>
      <c r="AS1007">
        <v>0</v>
      </c>
      <c r="AT1007" s="4">
        <f>AR1007+AS1007</f>
        <v>365.04</v>
      </c>
      <c r="AU1007">
        <v>3</v>
      </c>
      <c r="AV1007" s="1">
        <f>AO1007+AT1007</f>
        <v>42313.04</v>
      </c>
      <c r="AW1007" s="1">
        <v>42405</v>
      </c>
      <c r="AX1007" s="2">
        <f>IF(AV1007&gt;=AW1007,1,2)</f>
        <v>2</v>
      </c>
      <c r="AY1007" s="2" t="str">
        <f>IF((AV1007+10)&gt;=AW1007,"SAVE","LATE")</f>
        <v>LATE</v>
      </c>
      <c r="AZ1007" t="s">
        <v>82</v>
      </c>
      <c r="BA1007" t="s">
        <v>1011</v>
      </c>
      <c r="BB1007">
        <v>3968323688</v>
      </c>
      <c r="BC1007">
        <v>0</v>
      </c>
      <c r="BD1007" s="9">
        <v>3968323688</v>
      </c>
      <c r="BE1007" t="s">
        <v>43797</v>
      </c>
      <c r="BF1007">
        <v>0</v>
      </c>
      <c r="BG1007" t="s">
        <v>70</v>
      </c>
      <c r="BH1007">
        <v>-1</v>
      </c>
      <c r="BI1007" t="s">
        <v>70</v>
      </c>
      <c r="BJ1007" t="s">
        <v>70</v>
      </c>
      <c r="BK1007">
        <v>0</v>
      </c>
      <c r="BL1007" t="s">
        <v>85</v>
      </c>
      <c r="BM1007" t="s">
        <v>27710</v>
      </c>
    </row>
    <row r="1008" spans="1:65" x14ac:dyDescent="0.25">
      <c r="A1008">
        <v>2014</v>
      </c>
      <c r="B1008" t="s">
        <v>116</v>
      </c>
      <c r="C1008" t="s">
        <v>150</v>
      </c>
      <c r="D1008" t="s">
        <v>40590</v>
      </c>
      <c r="E1008" t="s">
        <v>82</v>
      </c>
      <c r="F1008" t="s">
        <v>17954</v>
      </c>
      <c r="G1008">
        <v>1</v>
      </c>
      <c r="H1008" t="s">
        <v>46842</v>
      </c>
      <c r="I1008" t="s">
        <v>67</v>
      </c>
      <c r="J1008" t="s">
        <v>88</v>
      </c>
      <c r="K1008">
        <v>3</v>
      </c>
      <c r="L1008" t="s">
        <v>41838</v>
      </c>
      <c r="M1008">
        <v>72000000</v>
      </c>
      <c r="N1008" t="s">
        <v>41840</v>
      </c>
      <c r="O1008" t="s">
        <v>43798</v>
      </c>
      <c r="P1008" t="s">
        <v>90</v>
      </c>
      <c r="Q1008" t="s">
        <v>1149</v>
      </c>
      <c r="R1008" t="s">
        <v>1149</v>
      </c>
      <c r="S1008" t="s">
        <v>3925</v>
      </c>
      <c r="T1008" t="s">
        <v>25827</v>
      </c>
      <c r="U1008" t="s">
        <v>27908</v>
      </c>
      <c r="V1008" t="s">
        <v>27909</v>
      </c>
      <c r="W1008">
        <v>1406120211</v>
      </c>
      <c r="X1008">
        <v>3520570252</v>
      </c>
      <c r="Y1008" t="s">
        <v>122</v>
      </c>
      <c r="Z1008" t="s">
        <v>123</v>
      </c>
      <c r="AA1008">
        <v>0</v>
      </c>
      <c r="AB1008" t="s">
        <v>76</v>
      </c>
      <c r="AC1008">
        <v>0</v>
      </c>
      <c r="AD1008" t="s">
        <v>76</v>
      </c>
      <c r="AE1008">
        <v>2525728</v>
      </c>
      <c r="AF1008" t="s">
        <v>41304</v>
      </c>
      <c r="AG1008">
        <v>10277837</v>
      </c>
      <c r="AH1008" t="s">
        <v>27910</v>
      </c>
      <c r="AI1008" t="s">
        <v>1000</v>
      </c>
      <c r="AJ1008" t="s">
        <v>41304</v>
      </c>
      <c r="AK1008">
        <v>10277837</v>
      </c>
      <c r="AL1008" t="s">
        <v>27910</v>
      </c>
      <c r="AM1008">
        <v>2014</v>
      </c>
      <c r="AN1008" s="1">
        <v>41802</v>
      </c>
      <c r="AO1008" s="1">
        <v>41803</v>
      </c>
      <c r="AP1008">
        <v>7</v>
      </c>
      <c r="AQ1008" t="s">
        <v>81</v>
      </c>
      <c r="AR1008" s="4">
        <f>IF(AQ1008="M",AP1008*30.42,AP1008)</f>
        <v>212.94</v>
      </c>
      <c r="AS1008">
        <v>0</v>
      </c>
      <c r="AT1008" s="4">
        <f>AR1008+AS1008</f>
        <v>212.94</v>
      </c>
      <c r="AU1008">
        <v>2</v>
      </c>
      <c r="AV1008" s="1">
        <f>AO1008+AT1008</f>
        <v>42015.94</v>
      </c>
      <c r="AW1008" s="1">
        <v>42076</v>
      </c>
      <c r="AX1008" s="2">
        <f>IF(AV1008&gt;=AW1008,1,2)</f>
        <v>2</v>
      </c>
      <c r="AY1008" s="2" t="str">
        <f>IF((AV1008+10)&gt;=AW1008,"SAVE","LATE")</f>
        <v>LATE</v>
      </c>
      <c r="AZ1008" t="s">
        <v>82</v>
      </c>
      <c r="BA1008" t="s">
        <v>1011</v>
      </c>
      <c r="BB1008">
        <v>3343319170</v>
      </c>
      <c r="BC1008">
        <v>418908392</v>
      </c>
      <c r="BD1008" s="9">
        <v>3762227562</v>
      </c>
      <c r="BE1008" t="s">
        <v>43798</v>
      </c>
      <c r="BF1008">
        <v>0</v>
      </c>
      <c r="BG1008" t="s">
        <v>70</v>
      </c>
      <c r="BH1008">
        <v>-1</v>
      </c>
      <c r="BI1008" t="s">
        <v>27910</v>
      </c>
      <c r="BJ1008" t="s">
        <v>27911</v>
      </c>
      <c r="BK1008">
        <v>0</v>
      </c>
      <c r="BL1008" t="s">
        <v>85</v>
      </c>
      <c r="BM1008" t="s">
        <v>27912</v>
      </c>
    </row>
    <row r="1009" spans="1:65" x14ac:dyDescent="0.25">
      <c r="A1009">
        <v>2014</v>
      </c>
      <c r="B1009" t="s">
        <v>116</v>
      </c>
      <c r="C1009" t="s">
        <v>150</v>
      </c>
      <c r="D1009" t="s">
        <v>40590</v>
      </c>
      <c r="E1009" t="s">
        <v>82</v>
      </c>
      <c r="F1009" t="s">
        <v>17954</v>
      </c>
      <c r="G1009">
        <v>1</v>
      </c>
      <c r="H1009" t="s">
        <v>46842</v>
      </c>
      <c r="I1009" t="s">
        <v>67</v>
      </c>
      <c r="J1009" t="s">
        <v>88</v>
      </c>
      <c r="K1009">
        <v>3</v>
      </c>
      <c r="L1009" t="s">
        <v>41838</v>
      </c>
      <c r="M1009">
        <v>72000000</v>
      </c>
      <c r="N1009" t="s">
        <v>41840</v>
      </c>
      <c r="O1009" t="s">
        <v>43799</v>
      </c>
      <c r="P1009" t="s">
        <v>90</v>
      </c>
      <c r="Q1009" t="s">
        <v>1149</v>
      </c>
      <c r="R1009" t="s">
        <v>1149</v>
      </c>
      <c r="S1009" t="s">
        <v>3925</v>
      </c>
      <c r="T1009" t="s">
        <v>27348</v>
      </c>
      <c r="U1009" t="s">
        <v>30718</v>
      </c>
      <c r="V1009" t="s">
        <v>30719</v>
      </c>
      <c r="W1009">
        <v>1408250435</v>
      </c>
      <c r="X1009">
        <v>2003632664</v>
      </c>
      <c r="Y1009" t="s">
        <v>122</v>
      </c>
      <c r="Z1009" t="s">
        <v>123</v>
      </c>
      <c r="AA1009">
        <v>0</v>
      </c>
      <c r="AB1009" t="s">
        <v>76</v>
      </c>
      <c r="AC1009">
        <v>0</v>
      </c>
      <c r="AD1009" t="s">
        <v>76</v>
      </c>
      <c r="AE1009">
        <v>2703151</v>
      </c>
      <c r="AF1009" t="s">
        <v>40104</v>
      </c>
      <c r="AG1009" t="s">
        <v>30720</v>
      </c>
      <c r="AH1009" t="s">
        <v>30721</v>
      </c>
      <c r="AI1009" t="s">
        <v>1000</v>
      </c>
      <c r="AJ1009" t="s">
        <v>41304</v>
      </c>
      <c r="AK1009" t="s">
        <v>30722</v>
      </c>
      <c r="AL1009" t="s">
        <v>39717</v>
      </c>
      <c r="AM1009">
        <v>2014</v>
      </c>
      <c r="AN1009" s="1">
        <v>41876</v>
      </c>
      <c r="AO1009" s="1">
        <v>41876</v>
      </c>
      <c r="AP1009">
        <v>3</v>
      </c>
      <c r="AQ1009" t="s">
        <v>81</v>
      </c>
      <c r="AR1009" s="4">
        <f>IF(AQ1009="M",AP1009*30.42,AP1009)</f>
        <v>91.26</v>
      </c>
      <c r="AS1009">
        <v>45</v>
      </c>
      <c r="AT1009" s="4">
        <f>AR1009+AS1009</f>
        <v>136.26</v>
      </c>
      <c r="AU1009">
        <v>3</v>
      </c>
      <c r="AV1009" s="1">
        <f>AO1009+AT1009</f>
        <v>42012.26</v>
      </c>
      <c r="AW1009" s="1">
        <v>42103</v>
      </c>
      <c r="AX1009" s="2">
        <f>IF(AV1009&gt;=AW1009,1,2)</f>
        <v>2</v>
      </c>
      <c r="AY1009" s="2" t="str">
        <f>IF((AV1009+10)&gt;=AW1009,"SAVE","LATE")</f>
        <v>LATE</v>
      </c>
      <c r="AZ1009" t="s">
        <v>82</v>
      </c>
      <c r="BA1009" t="s">
        <v>1011</v>
      </c>
      <c r="BB1009">
        <v>618926265</v>
      </c>
      <c r="BC1009">
        <v>313077987</v>
      </c>
      <c r="BD1009" s="9">
        <v>932004252</v>
      </c>
      <c r="BE1009" t="s">
        <v>43800</v>
      </c>
      <c r="BF1009">
        <v>0</v>
      </c>
      <c r="BG1009" t="s">
        <v>70</v>
      </c>
      <c r="BH1009">
        <v>-1</v>
      </c>
      <c r="BI1009" t="s">
        <v>30723</v>
      </c>
      <c r="BJ1009" t="s">
        <v>30724</v>
      </c>
      <c r="BK1009">
        <v>0</v>
      </c>
      <c r="BL1009" t="s">
        <v>85</v>
      </c>
      <c r="BM1009" t="s">
        <v>30725</v>
      </c>
    </row>
    <row r="1010" spans="1:65" x14ac:dyDescent="0.25">
      <c r="A1010">
        <v>2014</v>
      </c>
      <c r="B1010" t="s">
        <v>116</v>
      </c>
      <c r="C1010" t="s">
        <v>150</v>
      </c>
      <c r="D1010" t="s">
        <v>40590</v>
      </c>
      <c r="E1010" t="s">
        <v>82</v>
      </c>
      <c r="F1010" t="s">
        <v>17954</v>
      </c>
      <c r="G1010">
        <v>11</v>
      </c>
      <c r="H1010" t="s">
        <v>41839</v>
      </c>
      <c r="I1010" t="s">
        <v>67</v>
      </c>
      <c r="J1010" t="s">
        <v>88</v>
      </c>
      <c r="K1010">
        <v>3</v>
      </c>
      <c r="L1010" t="s">
        <v>41838</v>
      </c>
      <c r="M1010">
        <v>72000000</v>
      </c>
      <c r="N1010" t="s">
        <v>41840</v>
      </c>
      <c r="O1010" t="s">
        <v>40595</v>
      </c>
      <c r="P1010" t="s">
        <v>90</v>
      </c>
      <c r="Q1010" t="s">
        <v>1149</v>
      </c>
      <c r="R1010" t="s">
        <v>1149</v>
      </c>
      <c r="S1010" t="s">
        <v>3925</v>
      </c>
      <c r="T1010" s="3">
        <v>41792</v>
      </c>
      <c r="U1010" t="s">
        <v>32437</v>
      </c>
      <c r="V1010" t="s">
        <v>32438</v>
      </c>
      <c r="W1010">
        <v>1404010115</v>
      </c>
      <c r="X1010">
        <v>299882110</v>
      </c>
      <c r="Y1010" t="s">
        <v>122</v>
      </c>
      <c r="Z1010" t="s">
        <v>123</v>
      </c>
      <c r="AA1010">
        <v>0</v>
      </c>
      <c r="AB1010" t="s">
        <v>76</v>
      </c>
      <c r="AC1010">
        <v>0</v>
      </c>
      <c r="AD1010" t="s">
        <v>76</v>
      </c>
      <c r="AE1010">
        <v>2404439</v>
      </c>
      <c r="AF1010" t="s">
        <v>41304</v>
      </c>
      <c r="AG1010">
        <v>10285976</v>
      </c>
      <c r="AH1010" t="s">
        <v>30491</v>
      </c>
      <c r="AI1010" t="s">
        <v>1000</v>
      </c>
      <c r="AJ1010" t="s">
        <v>41304</v>
      </c>
      <c r="AK1010">
        <v>10285976</v>
      </c>
      <c r="AL1010" t="s">
        <v>30491</v>
      </c>
      <c r="AM1010">
        <v>2014</v>
      </c>
      <c r="AN1010" s="1">
        <v>41730</v>
      </c>
      <c r="AO1010" s="1">
        <v>41730</v>
      </c>
      <c r="AP1010">
        <v>9</v>
      </c>
      <c r="AQ1010" t="s">
        <v>81</v>
      </c>
      <c r="AR1010" s="4">
        <f>IF(AQ1010="M",AP1010*30.42,AP1010)</f>
        <v>273.78000000000003</v>
      </c>
      <c r="AS1010">
        <v>90</v>
      </c>
      <c r="AT1010" s="4">
        <f>AR1010+AS1010</f>
        <v>363.78000000000003</v>
      </c>
      <c r="AU1010">
        <v>2</v>
      </c>
      <c r="AV1010" s="1">
        <f>AO1010+AT1010</f>
        <v>42093.78</v>
      </c>
      <c r="AW1010" s="1">
        <v>42154</v>
      </c>
      <c r="AX1010" s="2">
        <f>IF(AV1010&gt;=AW1010,1,2)</f>
        <v>2</v>
      </c>
      <c r="AY1010" s="2" t="str">
        <f>IF((AV1010+10)&gt;=AW1010,"SAVE","LATE")</f>
        <v>LATE</v>
      </c>
      <c r="AZ1010" t="s">
        <v>82</v>
      </c>
      <c r="BA1010" t="s">
        <v>1011</v>
      </c>
      <c r="BB1010">
        <v>296862450</v>
      </c>
      <c r="BC1010">
        <v>49994892</v>
      </c>
      <c r="BD1010" s="9">
        <v>346857342</v>
      </c>
      <c r="BE1010" t="s">
        <v>40596</v>
      </c>
      <c r="BF1010">
        <v>0</v>
      </c>
      <c r="BG1010" t="s">
        <v>70</v>
      </c>
      <c r="BH1010">
        <v>-1</v>
      </c>
      <c r="BI1010" t="s">
        <v>30491</v>
      </c>
      <c r="BJ1010" t="s">
        <v>32439</v>
      </c>
      <c r="BK1010">
        <v>0</v>
      </c>
      <c r="BL1010" t="s">
        <v>85</v>
      </c>
      <c r="BM1010" t="s">
        <v>32440</v>
      </c>
    </row>
    <row r="1011" spans="1:65" x14ac:dyDescent="0.25">
      <c r="A1011">
        <v>2014</v>
      </c>
      <c r="B1011" t="s">
        <v>116</v>
      </c>
      <c r="C1011" t="s">
        <v>150</v>
      </c>
      <c r="D1011" t="s">
        <v>40590</v>
      </c>
      <c r="E1011" t="s">
        <v>82</v>
      </c>
      <c r="F1011" t="s">
        <v>17954</v>
      </c>
      <c r="G1011">
        <v>11</v>
      </c>
      <c r="H1011" t="s">
        <v>41839</v>
      </c>
      <c r="I1011" t="s">
        <v>67</v>
      </c>
      <c r="J1011" t="s">
        <v>88</v>
      </c>
      <c r="K1011">
        <v>3</v>
      </c>
      <c r="L1011" t="s">
        <v>41838</v>
      </c>
      <c r="M1011">
        <v>72000000</v>
      </c>
      <c r="N1011" t="s">
        <v>41840</v>
      </c>
      <c r="O1011" t="s">
        <v>33106</v>
      </c>
      <c r="P1011" t="s">
        <v>90</v>
      </c>
      <c r="Q1011" t="s">
        <v>1149</v>
      </c>
      <c r="R1011" t="s">
        <v>1149</v>
      </c>
      <c r="S1011" t="s">
        <v>3925</v>
      </c>
      <c r="T1011" t="s">
        <v>26791</v>
      </c>
      <c r="U1011" t="s">
        <v>33107</v>
      </c>
      <c r="V1011" t="s">
        <v>33108</v>
      </c>
      <c r="W1011">
        <v>1405090164</v>
      </c>
      <c r="X1011">
        <v>199922501</v>
      </c>
      <c r="Y1011" t="s">
        <v>122</v>
      </c>
      <c r="Z1011" t="s">
        <v>123</v>
      </c>
      <c r="AA1011">
        <v>0</v>
      </c>
      <c r="AB1011" t="s">
        <v>76</v>
      </c>
      <c r="AC1011">
        <v>0</v>
      </c>
      <c r="AD1011" t="s">
        <v>76</v>
      </c>
      <c r="AE1011">
        <v>2464359</v>
      </c>
      <c r="AF1011" t="s">
        <v>40104</v>
      </c>
      <c r="AG1011" t="s">
        <v>33109</v>
      </c>
      <c r="AH1011" t="s">
        <v>33110</v>
      </c>
      <c r="AI1011" t="s">
        <v>1000</v>
      </c>
      <c r="AJ1011" t="s">
        <v>41304</v>
      </c>
      <c r="AK1011">
        <v>15914793</v>
      </c>
      <c r="AL1011" t="s">
        <v>33111</v>
      </c>
      <c r="AM1011">
        <v>2014</v>
      </c>
      <c r="AN1011" s="1">
        <v>41768</v>
      </c>
      <c r="AO1011" s="1">
        <v>41768</v>
      </c>
      <c r="AP1011">
        <v>2</v>
      </c>
      <c r="AQ1011" t="s">
        <v>81</v>
      </c>
      <c r="AR1011" s="4">
        <f>IF(AQ1011="M",AP1011*30.42,AP1011)</f>
        <v>60.84</v>
      </c>
      <c r="AS1011">
        <v>22</v>
      </c>
      <c r="AT1011" s="4">
        <f>AR1011+AS1011</f>
        <v>82.84</v>
      </c>
      <c r="AU1011">
        <v>1</v>
      </c>
      <c r="AV1011" s="1">
        <f>AO1011+AT1011</f>
        <v>41850.839999999997</v>
      </c>
      <c r="AW1011" s="1">
        <v>41883</v>
      </c>
      <c r="AX1011" s="2">
        <f>IF(AV1011&gt;=AW1011,1,2)</f>
        <v>2</v>
      </c>
      <c r="AY1011" s="2" t="str">
        <f>IF((AV1011+10)&gt;=AW1011,"SAVE","LATE")</f>
        <v>LATE</v>
      </c>
      <c r="AZ1011" t="s">
        <v>82</v>
      </c>
      <c r="BA1011" t="s">
        <v>1011</v>
      </c>
      <c r="BB1011">
        <v>197746162</v>
      </c>
      <c r="BC1011">
        <v>0</v>
      </c>
      <c r="BD1011" s="9">
        <v>197746162</v>
      </c>
      <c r="BE1011" t="s">
        <v>33106</v>
      </c>
      <c r="BF1011">
        <v>0</v>
      </c>
      <c r="BG1011" t="s">
        <v>70</v>
      </c>
      <c r="BH1011">
        <v>-1</v>
      </c>
      <c r="BI1011" t="s">
        <v>33112</v>
      </c>
      <c r="BJ1011" t="s">
        <v>33113</v>
      </c>
      <c r="BK1011">
        <v>0</v>
      </c>
      <c r="BL1011" t="s">
        <v>85</v>
      </c>
      <c r="BM1011" t="s">
        <v>33114</v>
      </c>
    </row>
    <row r="1012" spans="1:65" x14ac:dyDescent="0.25">
      <c r="A1012">
        <v>2014</v>
      </c>
      <c r="B1012" t="s">
        <v>116</v>
      </c>
      <c r="C1012" t="s">
        <v>150</v>
      </c>
      <c r="D1012" t="s">
        <v>40590</v>
      </c>
      <c r="E1012" t="s">
        <v>82</v>
      </c>
      <c r="F1012" t="s">
        <v>33327</v>
      </c>
      <c r="G1012">
        <v>11</v>
      </c>
      <c r="H1012" t="s">
        <v>41839</v>
      </c>
      <c r="I1012" t="s">
        <v>67</v>
      </c>
      <c r="J1012" t="s">
        <v>88</v>
      </c>
      <c r="K1012">
        <v>3</v>
      </c>
      <c r="L1012" t="s">
        <v>41838</v>
      </c>
      <c r="M1012">
        <v>78000000</v>
      </c>
      <c r="N1012" t="s">
        <v>26344</v>
      </c>
      <c r="O1012" t="s">
        <v>43801</v>
      </c>
      <c r="P1012" t="s">
        <v>90</v>
      </c>
      <c r="Q1012" t="s">
        <v>1149</v>
      </c>
      <c r="R1012" t="s">
        <v>1149</v>
      </c>
      <c r="S1012" t="s">
        <v>3925</v>
      </c>
      <c r="T1012" t="s">
        <v>25699</v>
      </c>
      <c r="U1012" t="s">
        <v>33328</v>
      </c>
      <c r="V1012" t="s">
        <v>33329</v>
      </c>
      <c r="W1012">
        <v>1408120367</v>
      </c>
      <c r="X1012">
        <v>200000000</v>
      </c>
      <c r="Y1012" t="s">
        <v>122</v>
      </c>
      <c r="Z1012" t="s">
        <v>123</v>
      </c>
      <c r="AA1012">
        <v>0</v>
      </c>
      <c r="AB1012" t="s">
        <v>76</v>
      </c>
      <c r="AC1012">
        <v>0</v>
      </c>
      <c r="AD1012" t="s">
        <v>76</v>
      </c>
      <c r="AE1012">
        <v>2674591</v>
      </c>
      <c r="AF1012" t="s">
        <v>40104</v>
      </c>
      <c r="AG1012">
        <v>900490295</v>
      </c>
      <c r="AH1012" t="s">
        <v>33330</v>
      </c>
      <c r="AI1012" t="s">
        <v>39286</v>
      </c>
      <c r="AJ1012" t="s">
        <v>41304</v>
      </c>
      <c r="AK1012">
        <v>7219023</v>
      </c>
      <c r="AL1012" t="s">
        <v>33331</v>
      </c>
      <c r="AM1012">
        <v>2014</v>
      </c>
      <c r="AN1012" s="1">
        <v>41863</v>
      </c>
      <c r="AO1012" s="1">
        <v>41892</v>
      </c>
      <c r="AP1012">
        <v>2</v>
      </c>
      <c r="AQ1012" t="s">
        <v>81</v>
      </c>
      <c r="AR1012" s="4">
        <f>IF(AQ1012="M",AP1012*30.42,AP1012)</f>
        <v>60.84</v>
      </c>
      <c r="AS1012">
        <v>0</v>
      </c>
      <c r="AT1012" s="4">
        <f>AR1012+AS1012</f>
        <v>60.84</v>
      </c>
      <c r="AU1012">
        <v>1</v>
      </c>
      <c r="AV1012" s="1">
        <f>AO1012+AT1012</f>
        <v>41952.84</v>
      </c>
      <c r="AW1012" s="1">
        <v>41983</v>
      </c>
      <c r="AX1012" s="2">
        <f>IF(AV1012&gt;=AW1012,1,2)</f>
        <v>2</v>
      </c>
      <c r="AY1012" s="2" t="str">
        <f>IF((AV1012+10)&gt;=AW1012,"SAVE","LATE")</f>
        <v>LATE</v>
      </c>
      <c r="AZ1012" t="s">
        <v>82</v>
      </c>
      <c r="BA1012" t="s">
        <v>1011</v>
      </c>
      <c r="BB1012">
        <v>168594000</v>
      </c>
      <c r="BC1012">
        <v>0</v>
      </c>
      <c r="BD1012" s="9">
        <v>168594000</v>
      </c>
      <c r="BE1012" t="s">
        <v>33332</v>
      </c>
      <c r="BF1012">
        <v>0</v>
      </c>
      <c r="BG1012" t="s">
        <v>70</v>
      </c>
      <c r="BH1012">
        <v>-1</v>
      </c>
      <c r="BI1012" t="s">
        <v>33333</v>
      </c>
      <c r="BJ1012">
        <v>1000</v>
      </c>
      <c r="BK1012">
        <v>0</v>
      </c>
      <c r="BL1012" t="s">
        <v>85</v>
      </c>
      <c r="BM1012" t="s">
        <v>33334</v>
      </c>
    </row>
    <row r="1013" spans="1:65" x14ac:dyDescent="0.25">
      <c r="A1013">
        <v>2014</v>
      </c>
      <c r="B1013" t="s">
        <v>64</v>
      </c>
      <c r="C1013" t="s">
        <v>264</v>
      </c>
      <c r="D1013" t="s">
        <v>42782</v>
      </c>
      <c r="E1013">
        <v>899999238</v>
      </c>
      <c r="F1013" t="s">
        <v>3804</v>
      </c>
      <c r="G1013">
        <v>12</v>
      </c>
      <c r="H1013" t="s">
        <v>41881</v>
      </c>
      <c r="I1013" t="s">
        <v>67</v>
      </c>
      <c r="J1013" t="s">
        <v>68</v>
      </c>
      <c r="K1013">
        <v>3</v>
      </c>
      <c r="L1013" t="s">
        <v>41838</v>
      </c>
      <c r="M1013">
        <v>95000000</v>
      </c>
      <c r="N1013" t="s">
        <v>40102</v>
      </c>
      <c r="O1013" t="s">
        <v>43802</v>
      </c>
      <c r="P1013" t="s">
        <v>90</v>
      </c>
      <c r="Q1013" t="s">
        <v>70</v>
      </c>
      <c r="R1013" t="s">
        <v>70</v>
      </c>
      <c r="S1013" t="s">
        <v>3925</v>
      </c>
      <c r="T1013" s="3">
        <v>41861</v>
      </c>
      <c r="U1013" t="s">
        <v>34541</v>
      </c>
      <c r="V1013" t="s">
        <v>34542</v>
      </c>
      <c r="W1013" t="s">
        <v>34542</v>
      </c>
      <c r="X1013">
        <v>44089420</v>
      </c>
      <c r="Y1013" t="s">
        <v>96</v>
      </c>
      <c r="Z1013" t="s">
        <v>40103</v>
      </c>
      <c r="AA1013">
        <v>0</v>
      </c>
      <c r="AB1013" t="s">
        <v>76</v>
      </c>
      <c r="AC1013">
        <v>0</v>
      </c>
      <c r="AD1013" t="s">
        <v>76</v>
      </c>
      <c r="AE1013">
        <v>2826368</v>
      </c>
      <c r="AF1013" t="s">
        <v>40104</v>
      </c>
      <c r="AG1013" t="s">
        <v>5312</v>
      </c>
      <c r="AH1013" t="s">
        <v>39718</v>
      </c>
      <c r="AI1013" t="s">
        <v>1000</v>
      </c>
      <c r="AJ1013" t="s">
        <v>41304</v>
      </c>
      <c r="AK1013" t="s">
        <v>34543</v>
      </c>
      <c r="AL1013" t="s">
        <v>47139</v>
      </c>
      <c r="AM1013">
        <v>2014</v>
      </c>
      <c r="AN1013" s="1">
        <v>41918</v>
      </c>
      <c r="AO1013" s="1">
        <v>41918</v>
      </c>
      <c r="AP1013">
        <v>6</v>
      </c>
      <c r="AQ1013" t="s">
        <v>81</v>
      </c>
      <c r="AR1013" s="4">
        <f>IF(AQ1013="M",AP1013*30.42,AP1013)</f>
        <v>182.52</v>
      </c>
      <c r="AS1013">
        <v>0</v>
      </c>
      <c r="AT1013" s="4">
        <f>AR1013+AS1013</f>
        <v>182.52</v>
      </c>
      <c r="AU1013">
        <v>3</v>
      </c>
      <c r="AV1013" s="1">
        <f>AO1013+AT1013</f>
        <v>42100.52</v>
      </c>
      <c r="AW1013" s="1">
        <v>42191</v>
      </c>
      <c r="AX1013" s="2">
        <f>IF(AV1013&gt;=AW1013,1,2)</f>
        <v>2</v>
      </c>
      <c r="AY1013" s="2" t="str">
        <f>IF((AV1013+10)&gt;=AW1013,"SAVE","LATE")</f>
        <v>LATE</v>
      </c>
      <c r="AZ1013" t="s">
        <v>82</v>
      </c>
      <c r="BA1013" t="s">
        <v>1011</v>
      </c>
      <c r="BB1013">
        <v>44089420</v>
      </c>
      <c r="BC1013">
        <v>0</v>
      </c>
      <c r="BD1013" s="9">
        <v>44089420</v>
      </c>
      <c r="BE1013" t="s">
        <v>43802</v>
      </c>
      <c r="BF1013">
        <v>0</v>
      </c>
      <c r="BG1013" t="s">
        <v>70</v>
      </c>
      <c r="BH1013">
        <v>-1</v>
      </c>
      <c r="BI1013" t="s">
        <v>70</v>
      </c>
      <c r="BJ1013" t="s">
        <v>70</v>
      </c>
      <c r="BK1013">
        <v>0</v>
      </c>
      <c r="BL1013" t="s">
        <v>85</v>
      </c>
      <c r="BM1013" t="s">
        <v>34544</v>
      </c>
    </row>
    <row r="1014" spans="1:65" x14ac:dyDescent="0.25">
      <c r="A1014">
        <v>2014</v>
      </c>
      <c r="B1014" t="s">
        <v>116</v>
      </c>
      <c r="C1014" t="s">
        <v>150</v>
      </c>
      <c r="D1014" t="s">
        <v>40590</v>
      </c>
      <c r="E1014" t="s">
        <v>82</v>
      </c>
      <c r="F1014" t="s">
        <v>17954</v>
      </c>
      <c r="G1014">
        <v>13</v>
      </c>
      <c r="H1014" t="s">
        <v>41891</v>
      </c>
      <c r="I1014" t="s">
        <v>67</v>
      </c>
      <c r="J1014" t="s">
        <v>88</v>
      </c>
      <c r="K1014">
        <v>3</v>
      </c>
      <c r="L1014" t="s">
        <v>41838</v>
      </c>
      <c r="M1014">
        <v>81000000</v>
      </c>
      <c r="N1014" t="s">
        <v>42156</v>
      </c>
      <c r="O1014" t="s">
        <v>41516</v>
      </c>
      <c r="P1014" t="s">
        <v>90</v>
      </c>
      <c r="Q1014" t="s">
        <v>1149</v>
      </c>
      <c r="R1014" t="s">
        <v>1149</v>
      </c>
      <c r="S1014" t="s">
        <v>3925</v>
      </c>
      <c r="T1014" s="3">
        <v>41793</v>
      </c>
      <c r="U1014" t="s">
        <v>34647</v>
      </c>
      <c r="V1014" t="s">
        <v>34648</v>
      </c>
      <c r="W1014">
        <v>1404010118</v>
      </c>
      <c r="X1014">
        <v>40000000</v>
      </c>
      <c r="Y1014" t="s">
        <v>122</v>
      </c>
      <c r="Z1014" t="s">
        <v>123</v>
      </c>
      <c r="AA1014">
        <v>0</v>
      </c>
      <c r="AB1014" t="s">
        <v>76</v>
      </c>
      <c r="AC1014">
        <v>0</v>
      </c>
      <c r="AD1014" t="s">
        <v>76</v>
      </c>
      <c r="AE1014">
        <v>2399204</v>
      </c>
      <c r="AF1014" t="s">
        <v>41304</v>
      </c>
      <c r="AG1014">
        <v>10283252</v>
      </c>
      <c r="AH1014" t="s">
        <v>34649</v>
      </c>
      <c r="AI1014" t="s">
        <v>1000</v>
      </c>
      <c r="AJ1014" t="s">
        <v>41304</v>
      </c>
      <c r="AK1014">
        <v>10283252</v>
      </c>
      <c r="AL1014" t="s">
        <v>34649</v>
      </c>
      <c r="AM1014">
        <v>2014</v>
      </c>
      <c r="AN1014" s="1">
        <v>41730</v>
      </c>
      <c r="AO1014" s="1">
        <v>41736</v>
      </c>
      <c r="AP1014">
        <v>20</v>
      </c>
      <c r="AQ1014" t="s">
        <v>74</v>
      </c>
      <c r="AR1014" s="4">
        <f>IF(AQ1014="M",AP1014*30.42,AP1014)</f>
        <v>20</v>
      </c>
      <c r="AS1014">
        <v>0</v>
      </c>
      <c r="AT1014" s="4">
        <f>AR1014+AS1014</f>
        <v>20</v>
      </c>
      <c r="AU1014">
        <v>1</v>
      </c>
      <c r="AV1014" s="1">
        <f>AO1014+AT1014</f>
        <v>41756</v>
      </c>
      <c r="AW1014" s="1">
        <v>41786</v>
      </c>
      <c r="AX1014" s="2">
        <f>IF(AV1014&gt;=AW1014,1,2)</f>
        <v>2</v>
      </c>
      <c r="AY1014" s="2" t="str">
        <f>IF((AV1014+10)&gt;=AW1014,"SAVE","LATE")</f>
        <v>LATE</v>
      </c>
      <c r="AZ1014" t="s">
        <v>82</v>
      </c>
      <c r="BA1014" t="s">
        <v>1011</v>
      </c>
      <c r="BB1014">
        <v>30786270</v>
      </c>
      <c r="BC1014">
        <v>0</v>
      </c>
      <c r="BD1014" s="9">
        <v>30786270</v>
      </c>
      <c r="BE1014" t="s">
        <v>39719</v>
      </c>
      <c r="BF1014">
        <v>0</v>
      </c>
      <c r="BG1014" t="s">
        <v>70</v>
      </c>
      <c r="BH1014">
        <v>-1</v>
      </c>
      <c r="BI1014" t="s">
        <v>70</v>
      </c>
      <c r="BJ1014" t="s">
        <v>70</v>
      </c>
      <c r="BK1014">
        <v>0</v>
      </c>
      <c r="BL1014" t="s">
        <v>85</v>
      </c>
      <c r="BM1014" t="s">
        <v>34650</v>
      </c>
    </row>
    <row r="1015" spans="1:65" x14ac:dyDescent="0.25">
      <c r="A1015">
        <v>2014</v>
      </c>
      <c r="B1015" t="s">
        <v>64</v>
      </c>
      <c r="C1015" t="s">
        <v>264</v>
      </c>
      <c r="D1015" t="s">
        <v>40162</v>
      </c>
      <c r="E1015">
        <v>860020227</v>
      </c>
      <c r="F1015" t="s">
        <v>28742</v>
      </c>
      <c r="G1015">
        <v>12</v>
      </c>
      <c r="H1015" t="s">
        <v>41881</v>
      </c>
      <c r="I1015" t="s">
        <v>105</v>
      </c>
      <c r="J1015" t="s">
        <v>42381</v>
      </c>
      <c r="K1015">
        <v>3</v>
      </c>
      <c r="L1015" t="s">
        <v>41838</v>
      </c>
      <c r="M1015">
        <v>72000000</v>
      </c>
      <c r="N1015" t="s">
        <v>41840</v>
      </c>
      <c r="O1015" t="s">
        <v>47141</v>
      </c>
      <c r="P1015" t="s">
        <v>90</v>
      </c>
      <c r="Q1015" t="s">
        <v>70</v>
      </c>
      <c r="R1015" t="s">
        <v>70</v>
      </c>
      <c r="S1015" t="s">
        <v>5444</v>
      </c>
      <c r="T1015" t="s">
        <v>27257</v>
      </c>
      <c r="U1015" t="s">
        <v>28743</v>
      </c>
      <c r="V1015" t="s">
        <v>28744</v>
      </c>
      <c r="W1015" t="s">
        <v>28745</v>
      </c>
      <c r="X1015">
        <v>1243448373</v>
      </c>
      <c r="Y1015" t="s">
        <v>122</v>
      </c>
      <c r="Z1015" t="s">
        <v>123</v>
      </c>
      <c r="AA1015">
        <v>0</v>
      </c>
      <c r="AB1015" t="s">
        <v>76</v>
      </c>
      <c r="AC1015">
        <v>0</v>
      </c>
      <c r="AD1015" t="s">
        <v>76</v>
      </c>
      <c r="AE1015">
        <v>2528544</v>
      </c>
      <c r="AF1015" t="s">
        <v>40104</v>
      </c>
      <c r="AG1015" t="s">
        <v>28746</v>
      </c>
      <c r="AH1015" t="s">
        <v>40599</v>
      </c>
      <c r="AI1015" t="s">
        <v>1057</v>
      </c>
      <c r="AJ1015" t="s">
        <v>41304</v>
      </c>
      <c r="AK1015" t="s">
        <v>28747</v>
      </c>
      <c r="AL1015" t="s">
        <v>28748</v>
      </c>
      <c r="AM1015">
        <v>2014</v>
      </c>
      <c r="AN1015" s="1">
        <v>41796</v>
      </c>
      <c r="AO1015" s="1">
        <v>41802</v>
      </c>
      <c r="AP1015">
        <v>135</v>
      </c>
      <c r="AQ1015" t="s">
        <v>74</v>
      </c>
      <c r="AR1015" s="4">
        <f>IF(AQ1015="M",AP1015*30.42,AP1015)</f>
        <v>135</v>
      </c>
      <c r="AS1015">
        <v>0</v>
      </c>
      <c r="AT1015" s="4">
        <f>AR1015+AS1015</f>
        <v>135</v>
      </c>
      <c r="AU1015">
        <v>7</v>
      </c>
      <c r="AV1015" s="1">
        <f>AO1015+AT1015</f>
        <v>41937</v>
      </c>
      <c r="AW1015" s="1">
        <v>42016</v>
      </c>
      <c r="AX1015" s="2">
        <f>IF(AV1015&gt;=AW1015,1,2)</f>
        <v>2</v>
      </c>
      <c r="AY1015" s="2" t="str">
        <f>IF((AV1015+10)&gt;=AW1015,"SAVE","LATE")</f>
        <v>LATE</v>
      </c>
      <c r="AZ1015" t="s">
        <v>82</v>
      </c>
      <c r="BA1015" t="s">
        <v>1011</v>
      </c>
      <c r="BB1015">
        <v>1865130389</v>
      </c>
      <c r="BC1015">
        <v>375483249</v>
      </c>
      <c r="BD1015" s="9">
        <v>2240613638</v>
      </c>
      <c r="BE1015" t="s">
        <v>47141</v>
      </c>
      <c r="BF1015">
        <v>0</v>
      </c>
      <c r="BG1015" t="s">
        <v>70</v>
      </c>
      <c r="BH1015">
        <v>-1</v>
      </c>
      <c r="BI1015" t="s">
        <v>70</v>
      </c>
      <c r="BJ1015" t="s">
        <v>70</v>
      </c>
      <c r="BK1015">
        <v>0</v>
      </c>
      <c r="BL1015" t="s">
        <v>85</v>
      </c>
      <c r="BM1015" t="s">
        <v>28749</v>
      </c>
    </row>
    <row r="1016" spans="1:65" x14ac:dyDescent="0.25">
      <c r="A1016">
        <v>2014</v>
      </c>
      <c r="B1016" t="s">
        <v>116</v>
      </c>
      <c r="C1016" t="s">
        <v>290</v>
      </c>
      <c r="D1016" t="s">
        <v>43673</v>
      </c>
      <c r="E1016" t="s">
        <v>8059</v>
      </c>
      <c r="F1016" t="s">
        <v>30629</v>
      </c>
      <c r="G1016">
        <v>11</v>
      </c>
      <c r="H1016" t="s">
        <v>41839</v>
      </c>
      <c r="I1016" t="s">
        <v>105</v>
      </c>
      <c r="J1016" t="s">
        <v>88</v>
      </c>
      <c r="K1016">
        <v>3</v>
      </c>
      <c r="L1016" t="s">
        <v>41838</v>
      </c>
      <c r="M1016">
        <v>30000000</v>
      </c>
      <c r="N1016" t="s">
        <v>41897</v>
      </c>
      <c r="O1016" t="s">
        <v>33176</v>
      </c>
      <c r="P1016" t="s">
        <v>90</v>
      </c>
      <c r="Q1016" t="s">
        <v>1149</v>
      </c>
      <c r="R1016" t="s">
        <v>1149</v>
      </c>
      <c r="S1016" t="s">
        <v>39722</v>
      </c>
      <c r="T1016" t="s">
        <v>22612</v>
      </c>
      <c r="U1016" t="s">
        <v>33177</v>
      </c>
      <c r="V1016" t="s">
        <v>33178</v>
      </c>
      <c r="W1016" t="s">
        <v>33179</v>
      </c>
      <c r="X1016">
        <v>185711718</v>
      </c>
      <c r="Y1016" t="s">
        <v>74</v>
      </c>
      <c r="Z1016" t="s">
        <v>75</v>
      </c>
      <c r="AA1016">
        <v>0</v>
      </c>
      <c r="AB1016" t="s">
        <v>76</v>
      </c>
      <c r="AC1016">
        <v>0</v>
      </c>
      <c r="AD1016" t="s">
        <v>76</v>
      </c>
      <c r="AE1016">
        <v>2892718</v>
      </c>
      <c r="AF1016" t="s">
        <v>41304</v>
      </c>
      <c r="AG1016" t="s">
        <v>30634</v>
      </c>
      <c r="AH1016" t="s">
        <v>30635</v>
      </c>
      <c r="AI1016" t="s">
        <v>1000</v>
      </c>
      <c r="AJ1016" t="s">
        <v>41304</v>
      </c>
      <c r="AK1016" t="s">
        <v>30634</v>
      </c>
      <c r="AL1016" t="s">
        <v>30636</v>
      </c>
      <c r="AM1016">
        <v>2014</v>
      </c>
      <c r="AN1016" s="1">
        <v>41918</v>
      </c>
      <c r="AO1016" s="1">
        <v>41934</v>
      </c>
      <c r="AP1016">
        <v>68</v>
      </c>
      <c r="AQ1016" t="s">
        <v>74</v>
      </c>
      <c r="AR1016" s="4">
        <f>IF(AQ1016="M",AP1016*30.42,AP1016)</f>
        <v>68</v>
      </c>
      <c r="AS1016">
        <v>0</v>
      </c>
      <c r="AT1016" s="4">
        <f>AR1016+AS1016</f>
        <v>68</v>
      </c>
      <c r="AU1016">
        <v>3</v>
      </c>
      <c r="AV1016" s="1">
        <f>AO1016+AT1016</f>
        <v>42002</v>
      </c>
      <c r="AW1016" s="1">
        <v>42026</v>
      </c>
      <c r="AX1016" s="2">
        <f>IF(AV1016&gt;=AW1016,1,2)</f>
        <v>2</v>
      </c>
      <c r="AY1016" s="2" t="str">
        <f>IF((AV1016+10)&gt;=AW1016,"SAVE","LATE")</f>
        <v>LATE</v>
      </c>
      <c r="AZ1016" t="s">
        <v>82</v>
      </c>
      <c r="BA1016" t="s">
        <v>1011</v>
      </c>
      <c r="BB1016">
        <v>182183254</v>
      </c>
      <c r="BC1016">
        <v>0</v>
      </c>
      <c r="BD1016" s="9">
        <v>182183254</v>
      </c>
      <c r="BE1016" t="s">
        <v>33176</v>
      </c>
      <c r="BF1016">
        <v>0</v>
      </c>
      <c r="BG1016" t="s">
        <v>70</v>
      </c>
      <c r="BH1016">
        <v>-1</v>
      </c>
      <c r="BI1016" t="s">
        <v>33180</v>
      </c>
      <c r="BJ1016" t="s">
        <v>33181</v>
      </c>
      <c r="BK1016">
        <v>0</v>
      </c>
      <c r="BL1016" t="s">
        <v>85</v>
      </c>
      <c r="BM1016" t="s">
        <v>33182</v>
      </c>
    </row>
    <row r="1017" spans="1:65" x14ac:dyDescent="0.25">
      <c r="A1017">
        <v>2013</v>
      </c>
      <c r="B1017" t="s">
        <v>116</v>
      </c>
      <c r="C1017" t="s">
        <v>117</v>
      </c>
      <c r="D1017" t="s">
        <v>43700</v>
      </c>
      <c r="E1017" t="s">
        <v>82</v>
      </c>
      <c r="F1017" t="s">
        <v>1148</v>
      </c>
      <c r="G1017">
        <v>1</v>
      </c>
      <c r="H1017" t="s">
        <v>46842</v>
      </c>
      <c r="I1017" t="s">
        <v>105</v>
      </c>
      <c r="J1017" t="s">
        <v>88</v>
      </c>
      <c r="K1017">
        <v>3</v>
      </c>
      <c r="L1017" t="s">
        <v>41838</v>
      </c>
      <c r="M1017">
        <v>72000000</v>
      </c>
      <c r="N1017" t="s">
        <v>41840</v>
      </c>
      <c r="O1017" t="s">
        <v>43849</v>
      </c>
      <c r="P1017" t="s">
        <v>90</v>
      </c>
      <c r="Q1017" t="s">
        <v>1149</v>
      </c>
      <c r="R1017" t="s">
        <v>1149</v>
      </c>
      <c r="S1017" t="s">
        <v>6065</v>
      </c>
      <c r="T1017" t="s">
        <v>20943</v>
      </c>
      <c r="U1017" t="s">
        <v>27009</v>
      </c>
      <c r="V1017" t="s">
        <v>27010</v>
      </c>
      <c r="W1017" t="s">
        <v>27011</v>
      </c>
      <c r="X1017">
        <v>10066640000</v>
      </c>
      <c r="Y1017" t="s">
        <v>122</v>
      </c>
      <c r="Z1017" t="s">
        <v>123</v>
      </c>
      <c r="AA1017">
        <v>0</v>
      </c>
      <c r="AB1017" t="s">
        <v>76</v>
      </c>
      <c r="AC1017">
        <v>0</v>
      </c>
      <c r="AD1017" t="s">
        <v>76</v>
      </c>
      <c r="AE1017">
        <v>2314625</v>
      </c>
      <c r="AF1017" t="s">
        <v>40104</v>
      </c>
      <c r="AG1017">
        <v>9006901328</v>
      </c>
      <c r="AH1017" t="s">
        <v>27012</v>
      </c>
      <c r="AI1017" t="s">
        <v>1000</v>
      </c>
      <c r="AJ1017" t="s">
        <v>41304</v>
      </c>
      <c r="AK1017">
        <v>71595407</v>
      </c>
      <c r="AL1017" t="s">
        <v>2401</v>
      </c>
      <c r="AM1017">
        <v>2014</v>
      </c>
      <c r="AN1017" s="1">
        <v>41668</v>
      </c>
      <c r="AO1017" s="1">
        <v>41744</v>
      </c>
      <c r="AP1017">
        <v>10</v>
      </c>
      <c r="AQ1017" t="s">
        <v>81</v>
      </c>
      <c r="AR1017" s="4">
        <f>IF(AQ1017="M",AP1017*30.42,AP1017)</f>
        <v>304.20000000000005</v>
      </c>
      <c r="AS1017">
        <v>58</v>
      </c>
      <c r="AT1017" s="4">
        <f>AR1017+AS1017</f>
        <v>362.20000000000005</v>
      </c>
      <c r="AU1017">
        <v>6</v>
      </c>
      <c r="AV1017" s="1">
        <f>AO1017+AT1017</f>
        <v>42106.2</v>
      </c>
      <c r="AW1017" s="1">
        <v>42289</v>
      </c>
      <c r="AX1017" s="2">
        <f>IF(AV1017&gt;=AW1017,1,2)</f>
        <v>2</v>
      </c>
      <c r="AY1017" s="2" t="str">
        <f>IF((AV1017+10)&gt;=AW1017,"SAVE","LATE")</f>
        <v>LATE</v>
      </c>
      <c r="AZ1017" t="s">
        <v>82</v>
      </c>
      <c r="BA1017" t="s">
        <v>1011</v>
      </c>
      <c r="BB1017">
        <v>9948350356</v>
      </c>
      <c r="BC1017">
        <v>200000000</v>
      </c>
      <c r="BD1017" s="9">
        <v>10148350356</v>
      </c>
      <c r="BE1017" t="s">
        <v>43850</v>
      </c>
      <c r="BF1017">
        <v>0</v>
      </c>
      <c r="BG1017" t="s">
        <v>70</v>
      </c>
      <c r="BH1017">
        <v>-1</v>
      </c>
      <c r="BI1017" t="s">
        <v>27013</v>
      </c>
      <c r="BJ1017" t="s">
        <v>27014</v>
      </c>
      <c r="BK1017">
        <v>0</v>
      </c>
      <c r="BL1017" t="s">
        <v>85</v>
      </c>
      <c r="BM1017" t="s">
        <v>27015</v>
      </c>
    </row>
    <row r="1018" spans="1:65" x14ac:dyDescent="0.25">
      <c r="A1018">
        <v>2013</v>
      </c>
      <c r="B1018" t="s">
        <v>116</v>
      </c>
      <c r="C1018" t="s">
        <v>117</v>
      </c>
      <c r="D1018" t="s">
        <v>43700</v>
      </c>
      <c r="E1018" t="s">
        <v>82</v>
      </c>
      <c r="F1018" t="s">
        <v>1148</v>
      </c>
      <c r="G1018">
        <v>1</v>
      </c>
      <c r="H1018" t="s">
        <v>46842</v>
      </c>
      <c r="I1018" t="s">
        <v>105</v>
      </c>
      <c r="J1018" t="s">
        <v>88</v>
      </c>
      <c r="K1018">
        <v>3</v>
      </c>
      <c r="L1018" t="s">
        <v>41838</v>
      </c>
      <c r="M1018">
        <v>72000000</v>
      </c>
      <c r="N1018" t="s">
        <v>41840</v>
      </c>
      <c r="O1018" t="s">
        <v>43851</v>
      </c>
      <c r="P1018" t="s">
        <v>90</v>
      </c>
      <c r="Q1018" t="s">
        <v>1149</v>
      </c>
      <c r="R1018" t="s">
        <v>1149</v>
      </c>
      <c r="S1018" t="s">
        <v>6065</v>
      </c>
      <c r="T1018" s="3">
        <v>41466</v>
      </c>
      <c r="U1018" t="s">
        <v>27560</v>
      </c>
      <c r="V1018" t="s">
        <v>27561</v>
      </c>
      <c r="W1018" t="s">
        <v>27562</v>
      </c>
      <c r="X1018">
        <v>4652859927</v>
      </c>
      <c r="Y1018" t="s">
        <v>122</v>
      </c>
      <c r="Z1018" t="s">
        <v>123</v>
      </c>
      <c r="AA1018">
        <v>0</v>
      </c>
      <c r="AB1018" t="s">
        <v>76</v>
      </c>
      <c r="AC1018">
        <v>0</v>
      </c>
      <c r="AD1018" t="s">
        <v>76</v>
      </c>
      <c r="AE1018">
        <v>2438087</v>
      </c>
      <c r="AF1018" t="s">
        <v>40104</v>
      </c>
      <c r="AG1018" t="s">
        <v>27563</v>
      </c>
      <c r="AH1018" t="s">
        <v>27564</v>
      </c>
      <c r="AI1018" t="s">
        <v>1000</v>
      </c>
      <c r="AJ1018" t="s">
        <v>41304</v>
      </c>
      <c r="AK1018">
        <v>8235714</v>
      </c>
      <c r="AL1018" t="s">
        <v>7668</v>
      </c>
      <c r="AM1018">
        <v>2014</v>
      </c>
      <c r="AN1018" s="1">
        <v>41668</v>
      </c>
      <c r="AO1018" s="1">
        <v>41764</v>
      </c>
      <c r="AP1018">
        <v>5</v>
      </c>
      <c r="AQ1018" t="s">
        <v>81</v>
      </c>
      <c r="AR1018" s="4">
        <f>IF(AQ1018="M",AP1018*30.42,AP1018)</f>
        <v>152.10000000000002</v>
      </c>
      <c r="AS1018">
        <v>24</v>
      </c>
      <c r="AT1018" s="4">
        <f>AR1018+AS1018</f>
        <v>176.10000000000002</v>
      </c>
      <c r="AU1018">
        <v>2</v>
      </c>
      <c r="AV1018" s="1">
        <f>AO1018+AT1018</f>
        <v>41940.1</v>
      </c>
      <c r="AW1018" s="1">
        <v>42002</v>
      </c>
      <c r="AX1018" s="2">
        <f>IF(AV1018&gt;=AW1018,1,2)</f>
        <v>2</v>
      </c>
      <c r="AY1018" s="2" t="str">
        <f>IF((AV1018+10)&gt;=AW1018,"SAVE","LATE")</f>
        <v>LATE</v>
      </c>
      <c r="AZ1018" t="s">
        <v>82</v>
      </c>
      <c r="BA1018" t="s">
        <v>1011</v>
      </c>
      <c r="BB1018">
        <v>4536079689</v>
      </c>
      <c r="BC1018">
        <v>0</v>
      </c>
      <c r="BD1018" s="9">
        <v>4536079689</v>
      </c>
      <c r="BE1018" t="s">
        <v>43851</v>
      </c>
      <c r="BF1018">
        <v>0</v>
      </c>
      <c r="BG1018" t="s">
        <v>70</v>
      </c>
      <c r="BH1018">
        <v>-1</v>
      </c>
      <c r="BI1018" t="s">
        <v>27564</v>
      </c>
      <c r="BJ1018" t="s">
        <v>27565</v>
      </c>
      <c r="BK1018">
        <v>0</v>
      </c>
      <c r="BL1018" t="s">
        <v>85</v>
      </c>
      <c r="BM1018" t="s">
        <v>27566</v>
      </c>
    </row>
    <row r="1019" spans="1:65" x14ac:dyDescent="0.25">
      <c r="A1019">
        <v>2013</v>
      </c>
      <c r="B1019" t="s">
        <v>116</v>
      </c>
      <c r="C1019" t="s">
        <v>117</v>
      </c>
      <c r="D1019" t="s">
        <v>43700</v>
      </c>
      <c r="E1019" t="s">
        <v>82</v>
      </c>
      <c r="F1019" t="s">
        <v>1148</v>
      </c>
      <c r="G1019">
        <v>1</v>
      </c>
      <c r="H1019" t="s">
        <v>46842</v>
      </c>
      <c r="I1019" t="s">
        <v>105</v>
      </c>
      <c r="J1019" t="s">
        <v>88</v>
      </c>
      <c r="K1019">
        <v>3</v>
      </c>
      <c r="L1019" t="s">
        <v>41838</v>
      </c>
      <c r="M1019">
        <v>72000000</v>
      </c>
      <c r="N1019" t="s">
        <v>41840</v>
      </c>
      <c r="O1019" t="s">
        <v>43852</v>
      </c>
      <c r="P1019" t="s">
        <v>90</v>
      </c>
      <c r="Q1019" t="s">
        <v>1149</v>
      </c>
      <c r="R1019" t="s">
        <v>1149</v>
      </c>
      <c r="S1019" t="s">
        <v>6065</v>
      </c>
      <c r="T1019" s="3">
        <v>41466</v>
      </c>
      <c r="U1019" t="s">
        <v>27645</v>
      </c>
      <c r="V1019" t="s">
        <v>27646</v>
      </c>
      <c r="W1019" t="s">
        <v>27647</v>
      </c>
      <c r="X1019">
        <v>4325730588</v>
      </c>
      <c r="Y1019" t="s">
        <v>122</v>
      </c>
      <c r="Z1019" t="s">
        <v>123</v>
      </c>
      <c r="AA1019">
        <v>0</v>
      </c>
      <c r="AB1019" t="s">
        <v>76</v>
      </c>
      <c r="AC1019">
        <v>0</v>
      </c>
      <c r="AD1019" t="s">
        <v>76</v>
      </c>
      <c r="AE1019">
        <v>2438011</v>
      </c>
      <c r="AF1019" t="s">
        <v>40104</v>
      </c>
      <c r="AG1019" t="s">
        <v>27648</v>
      </c>
      <c r="AH1019" t="s">
        <v>27649</v>
      </c>
      <c r="AI1019" t="s">
        <v>1000</v>
      </c>
      <c r="AJ1019" t="s">
        <v>41304</v>
      </c>
      <c r="AK1019">
        <v>71595407</v>
      </c>
      <c r="AL1019" t="s">
        <v>2401</v>
      </c>
      <c r="AM1019">
        <v>2014</v>
      </c>
      <c r="AN1019" s="1">
        <v>41668</v>
      </c>
      <c r="AO1019" s="1">
        <v>41764</v>
      </c>
      <c r="AP1019">
        <v>5</v>
      </c>
      <c r="AQ1019" t="s">
        <v>81</v>
      </c>
      <c r="AR1019" s="4">
        <f>IF(AQ1019="M",AP1019*30.42,AP1019)</f>
        <v>152.10000000000002</v>
      </c>
      <c r="AS1019">
        <v>24</v>
      </c>
      <c r="AT1019" s="4">
        <f>AR1019+AS1019</f>
        <v>176.10000000000002</v>
      </c>
      <c r="AU1019">
        <v>2</v>
      </c>
      <c r="AV1019" s="1">
        <f>AO1019+AT1019</f>
        <v>41940.1</v>
      </c>
      <c r="AW1019" s="1">
        <v>42002</v>
      </c>
      <c r="AX1019" s="2">
        <f>IF(AV1019&gt;=AW1019,1,2)</f>
        <v>2</v>
      </c>
      <c r="AY1019" s="2" t="str">
        <f>IF((AV1019+10)&gt;=AW1019,"SAVE","LATE")</f>
        <v>LATE</v>
      </c>
      <c r="AZ1019" t="s">
        <v>82</v>
      </c>
      <c r="BA1019" t="s">
        <v>1011</v>
      </c>
      <c r="BB1019">
        <v>4224793193</v>
      </c>
      <c r="BC1019">
        <v>0</v>
      </c>
      <c r="BD1019" s="9">
        <v>4224793193</v>
      </c>
      <c r="BE1019" t="s">
        <v>43852</v>
      </c>
      <c r="BF1019">
        <v>0</v>
      </c>
      <c r="BG1019" t="s">
        <v>70</v>
      </c>
      <c r="BH1019">
        <v>-1</v>
      </c>
      <c r="BI1019" t="s">
        <v>27650</v>
      </c>
      <c r="BJ1019" t="s">
        <v>27651</v>
      </c>
      <c r="BK1019">
        <v>0</v>
      </c>
      <c r="BL1019" t="s">
        <v>85</v>
      </c>
      <c r="BM1019" t="s">
        <v>27652</v>
      </c>
    </row>
    <row r="1020" spans="1:65" x14ac:dyDescent="0.25">
      <c r="A1020">
        <v>2013</v>
      </c>
      <c r="B1020" t="s">
        <v>116</v>
      </c>
      <c r="C1020" t="s">
        <v>117</v>
      </c>
      <c r="D1020" t="s">
        <v>43700</v>
      </c>
      <c r="E1020" t="s">
        <v>82</v>
      </c>
      <c r="F1020" t="s">
        <v>1148</v>
      </c>
      <c r="G1020">
        <v>1</v>
      </c>
      <c r="H1020" t="s">
        <v>46842</v>
      </c>
      <c r="I1020" t="s">
        <v>105</v>
      </c>
      <c r="J1020" t="s">
        <v>88</v>
      </c>
      <c r="K1020">
        <v>3</v>
      </c>
      <c r="L1020" t="s">
        <v>41838</v>
      </c>
      <c r="M1020">
        <v>72000000</v>
      </c>
      <c r="N1020" t="s">
        <v>41840</v>
      </c>
      <c r="O1020" t="s">
        <v>43853</v>
      </c>
      <c r="P1020" t="s">
        <v>90</v>
      </c>
      <c r="Q1020" t="s">
        <v>1149</v>
      </c>
      <c r="R1020" t="s">
        <v>1149</v>
      </c>
      <c r="S1020" t="s">
        <v>6065</v>
      </c>
      <c r="T1020" t="s">
        <v>18456</v>
      </c>
      <c r="U1020" t="s">
        <v>27843</v>
      </c>
      <c r="V1020" t="s">
        <v>27844</v>
      </c>
      <c r="W1020" t="s">
        <v>27845</v>
      </c>
      <c r="X1020">
        <v>3455520000</v>
      </c>
      <c r="Y1020" t="s">
        <v>122</v>
      </c>
      <c r="Z1020" t="s">
        <v>123</v>
      </c>
      <c r="AA1020">
        <v>0</v>
      </c>
      <c r="AB1020" t="s">
        <v>76</v>
      </c>
      <c r="AC1020">
        <v>0</v>
      </c>
      <c r="AD1020" t="s">
        <v>76</v>
      </c>
      <c r="AE1020">
        <v>2437962</v>
      </c>
      <c r="AF1020" t="s">
        <v>40104</v>
      </c>
      <c r="AG1020" t="s">
        <v>27846</v>
      </c>
      <c r="AH1020" t="s">
        <v>27847</v>
      </c>
      <c r="AI1020" t="s">
        <v>1000</v>
      </c>
      <c r="AJ1020" t="s">
        <v>41304</v>
      </c>
      <c r="AK1020">
        <v>71596557</v>
      </c>
      <c r="AL1020" t="s">
        <v>27848</v>
      </c>
      <c r="AM1020">
        <v>2014</v>
      </c>
      <c r="AN1020" s="1">
        <v>41668</v>
      </c>
      <c r="AO1020" s="1">
        <v>41764</v>
      </c>
      <c r="AP1020">
        <v>5</v>
      </c>
      <c r="AQ1020" t="s">
        <v>81</v>
      </c>
      <c r="AR1020" s="4">
        <f>IF(AQ1020="M",AP1020*30.42,AP1020)</f>
        <v>152.10000000000002</v>
      </c>
      <c r="AS1020">
        <v>0</v>
      </c>
      <c r="AT1020" s="4">
        <f>AR1020+AS1020</f>
        <v>152.10000000000002</v>
      </c>
      <c r="AU1020">
        <v>1</v>
      </c>
      <c r="AV1020" s="1">
        <f>AO1020+AT1020</f>
        <v>41916.1</v>
      </c>
      <c r="AW1020" s="1">
        <v>41948</v>
      </c>
      <c r="AX1020" s="2">
        <f>IF(AV1020&gt;=AW1020,1,2)</f>
        <v>2</v>
      </c>
      <c r="AY1020" s="2" t="str">
        <f>IF((AV1020+10)&gt;=AW1020,"SAVE","LATE")</f>
        <v>LATE</v>
      </c>
      <c r="AZ1020" t="s">
        <v>82</v>
      </c>
      <c r="BA1020" t="s">
        <v>1011</v>
      </c>
      <c r="BB1020">
        <v>3430077019</v>
      </c>
      <c r="BC1020">
        <v>0</v>
      </c>
      <c r="BD1020" s="9">
        <v>3430077019</v>
      </c>
      <c r="BE1020" t="s">
        <v>43853</v>
      </c>
      <c r="BF1020">
        <v>0</v>
      </c>
      <c r="BG1020" t="s">
        <v>70</v>
      </c>
      <c r="BH1020">
        <v>-1</v>
      </c>
      <c r="BI1020" t="s">
        <v>27849</v>
      </c>
      <c r="BJ1020" t="s">
        <v>27850</v>
      </c>
      <c r="BK1020">
        <v>0</v>
      </c>
      <c r="BL1020" t="s">
        <v>85</v>
      </c>
      <c r="BM1020" t="s">
        <v>27851</v>
      </c>
    </row>
    <row r="1021" spans="1:65" x14ac:dyDescent="0.25">
      <c r="A1021">
        <v>2014</v>
      </c>
      <c r="B1021" t="s">
        <v>116</v>
      </c>
      <c r="C1021" t="s">
        <v>290</v>
      </c>
      <c r="D1021" t="s">
        <v>43854</v>
      </c>
      <c r="E1021" t="s">
        <v>30487</v>
      </c>
      <c r="F1021" t="s">
        <v>30488</v>
      </c>
      <c r="G1021">
        <v>1</v>
      </c>
      <c r="H1021" t="s">
        <v>46842</v>
      </c>
      <c r="I1021" t="s">
        <v>67</v>
      </c>
      <c r="J1021" t="s">
        <v>88</v>
      </c>
      <c r="K1021">
        <v>3</v>
      </c>
      <c r="L1021" t="s">
        <v>41838</v>
      </c>
      <c r="M1021">
        <v>72000000</v>
      </c>
      <c r="N1021" t="s">
        <v>41840</v>
      </c>
      <c r="O1021" t="s">
        <v>43855</v>
      </c>
      <c r="P1021" t="s">
        <v>90</v>
      </c>
      <c r="Q1021" t="s">
        <v>1149</v>
      </c>
      <c r="R1021" t="s">
        <v>1149</v>
      </c>
      <c r="S1021" t="s">
        <v>6065</v>
      </c>
      <c r="T1021" s="3">
        <v>41913</v>
      </c>
      <c r="U1021" t="s">
        <v>30489</v>
      </c>
      <c r="V1021" t="s">
        <v>30490</v>
      </c>
      <c r="W1021">
        <v>24</v>
      </c>
      <c r="X1021">
        <v>699586579</v>
      </c>
      <c r="Y1021" t="s">
        <v>122</v>
      </c>
      <c r="Z1021" t="s">
        <v>123</v>
      </c>
      <c r="AA1021">
        <v>0</v>
      </c>
      <c r="AB1021" t="s">
        <v>76</v>
      </c>
      <c r="AC1021">
        <v>0</v>
      </c>
      <c r="AD1021" t="s">
        <v>76</v>
      </c>
      <c r="AE1021">
        <v>2402427</v>
      </c>
      <c r="AF1021" t="s">
        <v>41304</v>
      </c>
      <c r="AG1021">
        <v>10285976</v>
      </c>
      <c r="AH1021" t="s">
        <v>30491</v>
      </c>
      <c r="AI1021" t="s">
        <v>1000</v>
      </c>
      <c r="AJ1021" t="s">
        <v>41304</v>
      </c>
      <c r="AK1021">
        <v>10285976</v>
      </c>
      <c r="AL1021" t="s">
        <v>30491</v>
      </c>
      <c r="AM1021">
        <v>2014</v>
      </c>
      <c r="AN1021" s="1">
        <v>41711</v>
      </c>
      <c r="AO1021" s="1">
        <v>41729</v>
      </c>
      <c r="AP1021">
        <v>10</v>
      </c>
      <c r="AQ1021" t="s">
        <v>81</v>
      </c>
      <c r="AR1021" s="4">
        <f>IF(AQ1021="M",AP1021*30.42,AP1021)</f>
        <v>304.20000000000005</v>
      </c>
      <c r="AS1021">
        <v>15</v>
      </c>
      <c r="AT1021" s="4">
        <f>AR1021+AS1021</f>
        <v>319.20000000000005</v>
      </c>
      <c r="AU1021">
        <v>2</v>
      </c>
      <c r="AV1021" s="1">
        <f>AO1021+AT1021</f>
        <v>42048.2</v>
      </c>
      <c r="AW1021" s="1">
        <v>42109</v>
      </c>
      <c r="AX1021" s="2">
        <f>IF(AV1021&gt;=AW1021,1,2)</f>
        <v>2</v>
      </c>
      <c r="AY1021" s="2" t="str">
        <f>IF((AV1021+10)&gt;=AW1021,"SAVE","LATE")</f>
        <v>LATE</v>
      </c>
      <c r="AZ1021" t="s">
        <v>82</v>
      </c>
      <c r="BA1021" t="s">
        <v>1011</v>
      </c>
      <c r="BB1021">
        <v>688312982</v>
      </c>
      <c r="BC1021">
        <v>190000000</v>
      </c>
      <c r="BD1021" s="9">
        <v>878312982</v>
      </c>
      <c r="BE1021" t="s">
        <v>43856</v>
      </c>
      <c r="BF1021">
        <v>0</v>
      </c>
      <c r="BG1021" t="s">
        <v>70</v>
      </c>
      <c r="BH1021">
        <v>-1</v>
      </c>
      <c r="BI1021" t="s">
        <v>30492</v>
      </c>
      <c r="BJ1021" t="s">
        <v>30493</v>
      </c>
      <c r="BK1021">
        <v>0</v>
      </c>
      <c r="BL1021" t="s">
        <v>85</v>
      </c>
      <c r="BM1021" t="s">
        <v>30494</v>
      </c>
    </row>
    <row r="1022" spans="1:65" x14ac:dyDescent="0.25">
      <c r="A1022">
        <v>2014</v>
      </c>
      <c r="B1022" t="s">
        <v>116</v>
      </c>
      <c r="C1022" t="s">
        <v>290</v>
      </c>
      <c r="D1022" t="s">
        <v>43673</v>
      </c>
      <c r="E1022" t="s">
        <v>8059</v>
      </c>
      <c r="F1022" t="s">
        <v>30629</v>
      </c>
      <c r="G1022">
        <v>11</v>
      </c>
      <c r="H1022" t="s">
        <v>41839</v>
      </c>
      <c r="I1022" t="s">
        <v>105</v>
      </c>
      <c r="J1022" t="s">
        <v>88</v>
      </c>
      <c r="K1022">
        <v>3</v>
      </c>
      <c r="L1022" t="s">
        <v>41838</v>
      </c>
      <c r="M1022">
        <v>95000000</v>
      </c>
      <c r="N1022" t="s">
        <v>40102</v>
      </c>
      <c r="O1022" t="s">
        <v>30630</v>
      </c>
      <c r="P1022" t="s">
        <v>90</v>
      </c>
      <c r="Q1022" t="s">
        <v>1149</v>
      </c>
      <c r="R1022" t="s">
        <v>1149</v>
      </c>
      <c r="S1022" t="s">
        <v>5223</v>
      </c>
      <c r="T1022" t="s">
        <v>22612</v>
      </c>
      <c r="U1022" t="s">
        <v>30631</v>
      </c>
      <c r="V1022" t="s">
        <v>30632</v>
      </c>
      <c r="W1022" t="s">
        <v>30633</v>
      </c>
      <c r="X1022">
        <v>649192679</v>
      </c>
      <c r="Y1022" t="s">
        <v>96</v>
      </c>
      <c r="Z1022" t="s">
        <v>40103</v>
      </c>
      <c r="AA1022">
        <v>0</v>
      </c>
      <c r="AB1022" t="s">
        <v>76</v>
      </c>
      <c r="AC1022">
        <v>0</v>
      </c>
      <c r="AD1022" t="s">
        <v>76</v>
      </c>
      <c r="AE1022">
        <v>2885248</v>
      </c>
      <c r="AF1022" t="s">
        <v>41304</v>
      </c>
      <c r="AG1022" t="s">
        <v>30634</v>
      </c>
      <c r="AH1022" t="s">
        <v>30635</v>
      </c>
      <c r="AI1022" t="s">
        <v>1000</v>
      </c>
      <c r="AJ1022" t="s">
        <v>41304</v>
      </c>
      <c r="AK1022" t="s">
        <v>30634</v>
      </c>
      <c r="AL1022" t="s">
        <v>30636</v>
      </c>
      <c r="AM1022">
        <v>2014</v>
      </c>
      <c r="AN1022" s="1">
        <v>41904</v>
      </c>
      <c r="AO1022" s="1">
        <v>41934</v>
      </c>
      <c r="AP1022">
        <v>68</v>
      </c>
      <c r="AQ1022" t="s">
        <v>74</v>
      </c>
      <c r="AR1022" s="4">
        <f>IF(AQ1022="M",AP1022*30.42,AP1022)</f>
        <v>68</v>
      </c>
      <c r="AS1022">
        <v>0</v>
      </c>
      <c r="AT1022" s="4">
        <f>AR1022+AS1022</f>
        <v>68</v>
      </c>
      <c r="AU1022">
        <v>3</v>
      </c>
      <c r="AV1022" s="1">
        <f>AO1022+AT1022</f>
        <v>42002</v>
      </c>
      <c r="AW1022" s="1">
        <v>42026</v>
      </c>
      <c r="AX1022" s="2">
        <f>IF(AV1022&gt;=AW1022,1,2)</f>
        <v>2</v>
      </c>
      <c r="AY1022" s="2" t="str">
        <f>IF((AV1022+10)&gt;=AW1022,"SAVE","LATE")</f>
        <v>LATE</v>
      </c>
      <c r="AZ1022" t="s">
        <v>82</v>
      </c>
      <c r="BA1022" t="s">
        <v>1011</v>
      </c>
      <c r="BB1022">
        <v>642699886</v>
      </c>
      <c r="BC1022">
        <v>0</v>
      </c>
      <c r="BD1022" s="9">
        <v>642699886</v>
      </c>
      <c r="BE1022" t="s">
        <v>30637</v>
      </c>
      <c r="BF1022">
        <v>0</v>
      </c>
      <c r="BG1022" t="s">
        <v>70</v>
      </c>
      <c r="BH1022">
        <v>-1</v>
      </c>
      <c r="BI1022" t="s">
        <v>30635</v>
      </c>
      <c r="BJ1022" t="s">
        <v>30638</v>
      </c>
      <c r="BK1022">
        <v>0</v>
      </c>
      <c r="BL1022" t="s">
        <v>85</v>
      </c>
      <c r="BM1022" t="s">
        <v>30639</v>
      </c>
    </row>
    <row r="1023" spans="1:65" x14ac:dyDescent="0.25">
      <c r="A1023">
        <v>2014</v>
      </c>
      <c r="B1023" t="s">
        <v>64</v>
      </c>
      <c r="C1023" t="s">
        <v>65</v>
      </c>
      <c r="D1023" t="s">
        <v>40101</v>
      </c>
      <c r="E1023">
        <v>800215807</v>
      </c>
      <c r="F1023" t="s">
        <v>26682</v>
      </c>
      <c r="G1023">
        <v>1</v>
      </c>
      <c r="H1023" t="s">
        <v>46842</v>
      </c>
      <c r="I1023" t="s">
        <v>67</v>
      </c>
      <c r="J1023" t="s">
        <v>88</v>
      </c>
      <c r="K1023">
        <v>3</v>
      </c>
      <c r="L1023" t="s">
        <v>41838</v>
      </c>
      <c r="M1023">
        <v>95000000</v>
      </c>
      <c r="N1023" t="s">
        <v>40102</v>
      </c>
      <c r="O1023" t="s">
        <v>27629</v>
      </c>
      <c r="P1023" t="s">
        <v>90</v>
      </c>
      <c r="Q1023" t="s">
        <v>39286</v>
      </c>
      <c r="R1023" t="s">
        <v>39286</v>
      </c>
      <c r="S1023" t="s">
        <v>40608</v>
      </c>
      <c r="T1023" t="s">
        <v>27630</v>
      </c>
      <c r="U1023" t="s">
        <v>27631</v>
      </c>
      <c r="V1023" t="s">
        <v>27632</v>
      </c>
      <c r="W1023" t="s">
        <v>27633</v>
      </c>
      <c r="X1023">
        <v>4349525543</v>
      </c>
      <c r="Y1023" t="s">
        <v>96</v>
      </c>
      <c r="Z1023" t="s">
        <v>40103</v>
      </c>
      <c r="AA1023">
        <v>0</v>
      </c>
      <c r="AB1023" t="s">
        <v>76</v>
      </c>
      <c r="AC1023">
        <v>0</v>
      </c>
      <c r="AD1023" t="s">
        <v>76</v>
      </c>
      <c r="AE1023">
        <v>2821380</v>
      </c>
      <c r="AF1023" t="s">
        <v>40104</v>
      </c>
      <c r="AG1023" t="s">
        <v>27634</v>
      </c>
      <c r="AH1023" t="s">
        <v>27635</v>
      </c>
      <c r="AI1023" t="s">
        <v>126</v>
      </c>
      <c r="AJ1023" t="s">
        <v>41304</v>
      </c>
      <c r="AK1023">
        <v>71640952</v>
      </c>
      <c r="AL1023" t="s">
        <v>27636</v>
      </c>
      <c r="AM1023">
        <v>2014</v>
      </c>
      <c r="AN1023" s="1">
        <v>41906</v>
      </c>
      <c r="AO1023" s="1">
        <v>41956</v>
      </c>
      <c r="AP1023">
        <v>3</v>
      </c>
      <c r="AQ1023" t="s">
        <v>81</v>
      </c>
      <c r="AR1023" s="4">
        <f>IF(AQ1023="M",AP1023*30.42,AP1023)</f>
        <v>91.26</v>
      </c>
      <c r="AS1023">
        <v>46</v>
      </c>
      <c r="AT1023" s="4">
        <f>AR1023+AS1023</f>
        <v>137.26</v>
      </c>
      <c r="AU1023">
        <v>1</v>
      </c>
      <c r="AV1023" s="1">
        <f>AO1023+AT1023</f>
        <v>42093.26</v>
      </c>
      <c r="AW1023" s="1">
        <v>42122</v>
      </c>
      <c r="AX1023" s="2">
        <f>IF(AV1023&gt;=AW1023,1,2)</f>
        <v>2</v>
      </c>
      <c r="AY1023" s="2" t="str">
        <f>IF((AV1023+10)&gt;=AW1023,"SAVE","LATE")</f>
        <v>LATE</v>
      </c>
      <c r="AZ1023">
        <v>314715</v>
      </c>
      <c r="BA1023" t="s">
        <v>1011</v>
      </c>
      <c r="BB1023">
        <v>4254707700</v>
      </c>
      <c r="BC1023">
        <v>1046252433</v>
      </c>
      <c r="BD1023" s="9">
        <v>5300960133</v>
      </c>
      <c r="BE1023" t="s">
        <v>27629</v>
      </c>
      <c r="BF1023">
        <v>0</v>
      </c>
      <c r="BG1023" t="s">
        <v>70</v>
      </c>
      <c r="BH1023">
        <v>-1</v>
      </c>
      <c r="BI1023" t="s">
        <v>27635</v>
      </c>
      <c r="BJ1023" t="s">
        <v>27635</v>
      </c>
      <c r="BK1023" s="1">
        <v>36580</v>
      </c>
      <c r="BL1023" t="s">
        <v>103</v>
      </c>
      <c r="BM1023" t="s">
        <v>27637</v>
      </c>
    </row>
    <row r="1024" spans="1:65" x14ac:dyDescent="0.25">
      <c r="A1024">
        <v>2014</v>
      </c>
      <c r="B1024" t="s">
        <v>64</v>
      </c>
      <c r="C1024" t="s">
        <v>264</v>
      </c>
      <c r="D1024" t="s">
        <v>42782</v>
      </c>
      <c r="E1024">
        <v>899999238</v>
      </c>
      <c r="F1024" t="s">
        <v>3804</v>
      </c>
      <c r="G1024">
        <v>1</v>
      </c>
      <c r="H1024" t="s">
        <v>46842</v>
      </c>
      <c r="I1024" t="s">
        <v>67</v>
      </c>
      <c r="J1024" t="s">
        <v>88</v>
      </c>
      <c r="K1024">
        <v>3</v>
      </c>
      <c r="L1024" t="s">
        <v>41838</v>
      </c>
      <c r="M1024">
        <v>72000000</v>
      </c>
      <c r="N1024" t="s">
        <v>41840</v>
      </c>
      <c r="O1024" t="s">
        <v>43902</v>
      </c>
      <c r="P1024" t="s">
        <v>90</v>
      </c>
      <c r="Q1024" t="s">
        <v>1149</v>
      </c>
      <c r="R1024" t="s">
        <v>1149</v>
      </c>
      <c r="S1024" t="s">
        <v>5530</v>
      </c>
      <c r="T1024" t="s">
        <v>30273</v>
      </c>
      <c r="U1024" t="s">
        <v>32522</v>
      </c>
      <c r="V1024" t="s">
        <v>32523</v>
      </c>
      <c r="W1024" t="s">
        <v>32524</v>
      </c>
      <c r="X1024">
        <v>277430608</v>
      </c>
      <c r="Y1024" t="s">
        <v>122</v>
      </c>
      <c r="Z1024" t="s">
        <v>123</v>
      </c>
      <c r="AA1024">
        <v>0</v>
      </c>
      <c r="AB1024" t="s">
        <v>76</v>
      </c>
      <c r="AC1024">
        <v>0</v>
      </c>
      <c r="AD1024" t="s">
        <v>76</v>
      </c>
      <c r="AE1024">
        <v>2981484</v>
      </c>
      <c r="AF1024" t="s">
        <v>41304</v>
      </c>
      <c r="AG1024" t="s">
        <v>32525</v>
      </c>
      <c r="AH1024" t="s">
        <v>32526</v>
      </c>
      <c r="AI1024" t="s">
        <v>1000</v>
      </c>
      <c r="AJ1024" t="s">
        <v>41304</v>
      </c>
      <c r="AK1024" t="s">
        <v>32525</v>
      </c>
      <c r="AL1024" t="s">
        <v>32526</v>
      </c>
      <c r="AM1024">
        <v>2014</v>
      </c>
      <c r="AN1024" s="1">
        <v>41970</v>
      </c>
      <c r="AO1024" s="1">
        <v>41970</v>
      </c>
      <c r="AP1024">
        <v>3</v>
      </c>
      <c r="AQ1024" t="s">
        <v>81</v>
      </c>
      <c r="AR1024" s="4">
        <f>IF(AQ1024="M",AP1024*30.42,AP1024)</f>
        <v>91.26</v>
      </c>
      <c r="AS1024">
        <v>0</v>
      </c>
      <c r="AT1024" s="4">
        <f>AR1024+AS1024</f>
        <v>91.26</v>
      </c>
      <c r="AU1024">
        <v>2</v>
      </c>
      <c r="AV1024" s="1">
        <f>AO1024+AT1024</f>
        <v>42061.26</v>
      </c>
      <c r="AW1024" s="1">
        <v>42121</v>
      </c>
      <c r="AX1024" s="2">
        <f>IF(AV1024&gt;=AW1024,1,2)</f>
        <v>2</v>
      </c>
      <c r="AY1024" s="2" t="str">
        <f>IF((AV1024+10)&gt;=AW1024,"SAVE","LATE")</f>
        <v>LATE</v>
      </c>
      <c r="AZ1024" t="s">
        <v>82</v>
      </c>
      <c r="BA1024" t="s">
        <v>1011</v>
      </c>
      <c r="BB1024">
        <v>279293049</v>
      </c>
      <c r="BC1024">
        <v>9860609</v>
      </c>
      <c r="BD1024" s="9">
        <v>289153658</v>
      </c>
      <c r="BE1024" t="s">
        <v>43903</v>
      </c>
      <c r="BF1024">
        <v>0</v>
      </c>
      <c r="BG1024" t="s">
        <v>70</v>
      </c>
      <c r="BH1024">
        <v>-1</v>
      </c>
      <c r="BI1024" t="s">
        <v>32526</v>
      </c>
      <c r="BJ1024" t="s">
        <v>32527</v>
      </c>
      <c r="BK1024">
        <v>0</v>
      </c>
      <c r="BL1024" t="s">
        <v>85</v>
      </c>
      <c r="BM1024" t="s">
        <v>32528</v>
      </c>
    </row>
    <row r="1025" spans="1:65" x14ac:dyDescent="0.25">
      <c r="A1025">
        <v>2014</v>
      </c>
      <c r="B1025" t="s">
        <v>64</v>
      </c>
      <c r="C1025" t="s">
        <v>65</v>
      </c>
      <c r="D1025" t="s">
        <v>40101</v>
      </c>
      <c r="E1025">
        <v>800215807</v>
      </c>
      <c r="F1025" t="s">
        <v>26682</v>
      </c>
      <c r="G1025">
        <v>1</v>
      </c>
      <c r="H1025" t="s">
        <v>46842</v>
      </c>
      <c r="I1025" t="s">
        <v>67</v>
      </c>
      <c r="J1025" t="s">
        <v>88</v>
      </c>
      <c r="K1025">
        <v>3</v>
      </c>
      <c r="L1025" t="s">
        <v>41838</v>
      </c>
      <c r="M1025">
        <v>95000000</v>
      </c>
      <c r="N1025" t="s">
        <v>40102</v>
      </c>
      <c r="O1025" t="s">
        <v>28494</v>
      </c>
      <c r="P1025" t="s">
        <v>90</v>
      </c>
      <c r="Q1025" t="s">
        <v>39286</v>
      </c>
      <c r="R1025" t="s">
        <v>39286</v>
      </c>
      <c r="S1025" t="s">
        <v>28495</v>
      </c>
      <c r="T1025" t="s">
        <v>28496</v>
      </c>
      <c r="U1025" t="s">
        <v>28497</v>
      </c>
      <c r="V1025" t="s">
        <v>28498</v>
      </c>
      <c r="W1025" t="s">
        <v>28499</v>
      </c>
      <c r="X1025">
        <v>8915279010</v>
      </c>
      <c r="Y1025" t="s">
        <v>96</v>
      </c>
      <c r="Z1025" t="s">
        <v>40103</v>
      </c>
      <c r="AA1025">
        <v>0</v>
      </c>
      <c r="AB1025" t="s">
        <v>76</v>
      </c>
      <c r="AC1025">
        <v>0</v>
      </c>
      <c r="AD1025" t="s">
        <v>76</v>
      </c>
      <c r="AE1025">
        <v>2884846</v>
      </c>
      <c r="AF1025" t="s">
        <v>40104</v>
      </c>
      <c r="AG1025" t="s">
        <v>28500</v>
      </c>
      <c r="AH1025" t="s">
        <v>28501</v>
      </c>
      <c r="AI1025" t="s">
        <v>39286</v>
      </c>
      <c r="AJ1025" t="s">
        <v>41304</v>
      </c>
      <c r="AK1025">
        <v>5577128</v>
      </c>
      <c r="AL1025" t="s">
        <v>28502</v>
      </c>
      <c r="AM1025">
        <v>2014</v>
      </c>
      <c r="AN1025" s="1">
        <v>41936</v>
      </c>
      <c r="AO1025" s="1">
        <v>41957</v>
      </c>
      <c r="AP1025">
        <v>67</v>
      </c>
      <c r="AQ1025" t="s">
        <v>74</v>
      </c>
      <c r="AR1025" s="4">
        <f>IF(AQ1025="M",AP1025*30.42,AP1025)</f>
        <v>67</v>
      </c>
      <c r="AS1025">
        <v>16</v>
      </c>
      <c r="AT1025" s="4">
        <f>AR1025+AS1025</f>
        <v>83</v>
      </c>
      <c r="AU1025">
        <v>3</v>
      </c>
      <c r="AV1025" s="1">
        <f>AO1025+AT1025</f>
        <v>42040</v>
      </c>
      <c r="AW1025" s="1">
        <v>42065</v>
      </c>
      <c r="AX1025" s="2">
        <f>IF(AV1025&gt;=AW1025,1,2)</f>
        <v>2</v>
      </c>
      <c r="AY1025" s="2" t="str">
        <f>IF((AV1025+10)&gt;=AW1025,"SAVE","LATE")</f>
        <v>LATE</v>
      </c>
      <c r="AZ1025" t="s">
        <v>82</v>
      </c>
      <c r="BA1025" t="s">
        <v>1011</v>
      </c>
      <c r="BB1025">
        <v>2109927653</v>
      </c>
      <c r="BC1025">
        <v>0</v>
      </c>
      <c r="BD1025" s="9">
        <v>2109927653</v>
      </c>
      <c r="BE1025" t="s">
        <v>28503</v>
      </c>
      <c r="BF1025">
        <v>0</v>
      </c>
      <c r="BG1025" t="s">
        <v>70</v>
      </c>
      <c r="BH1025">
        <v>-1</v>
      </c>
      <c r="BI1025" t="s">
        <v>28504</v>
      </c>
      <c r="BJ1025" t="s">
        <v>28504</v>
      </c>
      <c r="BK1025">
        <v>0</v>
      </c>
      <c r="BL1025" t="s">
        <v>85</v>
      </c>
      <c r="BM1025" t="s">
        <v>28505</v>
      </c>
    </row>
    <row r="1026" spans="1:65" x14ac:dyDescent="0.25">
      <c r="A1026">
        <v>2014</v>
      </c>
      <c r="B1026" t="s">
        <v>64</v>
      </c>
      <c r="C1026" t="s">
        <v>65</v>
      </c>
      <c r="D1026" t="s">
        <v>40101</v>
      </c>
      <c r="E1026">
        <v>800215807</v>
      </c>
      <c r="F1026" t="s">
        <v>26682</v>
      </c>
      <c r="G1026">
        <v>1</v>
      </c>
      <c r="H1026" t="s">
        <v>46842</v>
      </c>
      <c r="I1026" t="s">
        <v>105</v>
      </c>
      <c r="J1026" t="s">
        <v>88</v>
      </c>
      <c r="K1026">
        <v>3</v>
      </c>
      <c r="L1026" t="s">
        <v>41838</v>
      </c>
      <c r="M1026">
        <v>95000000</v>
      </c>
      <c r="N1026" t="s">
        <v>40102</v>
      </c>
      <c r="O1026" t="s">
        <v>29170</v>
      </c>
      <c r="P1026" t="s">
        <v>90</v>
      </c>
      <c r="Q1026" t="s">
        <v>39286</v>
      </c>
      <c r="R1026" t="s">
        <v>39286</v>
      </c>
      <c r="S1026" t="s">
        <v>39734</v>
      </c>
      <c r="T1026" t="s">
        <v>26818</v>
      </c>
      <c r="U1026" t="s">
        <v>29171</v>
      </c>
      <c r="V1026" t="s">
        <v>29172</v>
      </c>
      <c r="W1026" t="s">
        <v>29173</v>
      </c>
      <c r="X1026">
        <v>1504587156</v>
      </c>
      <c r="Y1026" t="s">
        <v>96</v>
      </c>
      <c r="Z1026" t="s">
        <v>40103</v>
      </c>
      <c r="AA1026">
        <v>0</v>
      </c>
      <c r="AB1026" t="s">
        <v>76</v>
      </c>
      <c r="AC1026">
        <v>0</v>
      </c>
      <c r="AD1026" t="s">
        <v>76</v>
      </c>
      <c r="AE1026">
        <v>2897293</v>
      </c>
      <c r="AF1026" t="s">
        <v>40104</v>
      </c>
      <c r="AG1026" t="s">
        <v>29174</v>
      </c>
      <c r="AH1026" t="s">
        <v>29175</v>
      </c>
      <c r="AI1026" t="s">
        <v>39286</v>
      </c>
      <c r="AJ1026" t="s">
        <v>41304</v>
      </c>
      <c r="AK1026">
        <v>17628395</v>
      </c>
      <c r="AL1026" t="s">
        <v>29176</v>
      </c>
      <c r="AM1026">
        <v>2014</v>
      </c>
      <c r="AN1026" s="1">
        <v>41942</v>
      </c>
      <c r="AO1026" s="1">
        <v>41942</v>
      </c>
      <c r="AP1026">
        <v>2</v>
      </c>
      <c r="AQ1026" t="s">
        <v>81</v>
      </c>
      <c r="AR1026" s="4">
        <f>IF(AQ1026="M",AP1026*30.42,AP1026)</f>
        <v>60.84</v>
      </c>
      <c r="AS1026">
        <v>72</v>
      </c>
      <c r="AT1026" s="4">
        <f>AR1026+AS1026</f>
        <v>132.84</v>
      </c>
      <c r="AU1026">
        <v>1</v>
      </c>
      <c r="AV1026" s="1">
        <f>AO1026+AT1026</f>
        <v>42074.84</v>
      </c>
      <c r="AW1026" s="1">
        <v>42104</v>
      </c>
      <c r="AX1026" s="2">
        <f>IF(AV1026&gt;=AW1026,1,2)</f>
        <v>2</v>
      </c>
      <c r="AY1026" s="2" t="str">
        <f>IF((AV1026+10)&gt;=AW1026,"SAVE","LATE")</f>
        <v>LATE</v>
      </c>
      <c r="AZ1026" t="s">
        <v>82</v>
      </c>
      <c r="BA1026" t="s">
        <v>1011</v>
      </c>
      <c r="BB1026">
        <v>1476856823</v>
      </c>
      <c r="BC1026">
        <v>0</v>
      </c>
      <c r="BD1026" s="9">
        <v>1476856823</v>
      </c>
      <c r="BE1026" t="s">
        <v>29177</v>
      </c>
      <c r="BF1026">
        <v>0</v>
      </c>
      <c r="BG1026" t="s">
        <v>70</v>
      </c>
      <c r="BH1026">
        <v>-1</v>
      </c>
      <c r="BI1026" t="s">
        <v>29175</v>
      </c>
      <c r="BJ1026" t="s">
        <v>29175</v>
      </c>
      <c r="BK1026">
        <v>0</v>
      </c>
      <c r="BL1026" t="s">
        <v>85</v>
      </c>
      <c r="BM1026" t="s">
        <v>29178</v>
      </c>
    </row>
    <row r="1027" spans="1:65" x14ac:dyDescent="0.25">
      <c r="A1027">
        <v>2014</v>
      </c>
      <c r="B1027" t="s">
        <v>116</v>
      </c>
      <c r="C1027" t="s">
        <v>130</v>
      </c>
      <c r="D1027" t="s">
        <v>40614</v>
      </c>
      <c r="E1027" t="s">
        <v>32753</v>
      </c>
      <c r="F1027" t="s">
        <v>32754</v>
      </c>
      <c r="G1027">
        <v>1</v>
      </c>
      <c r="H1027" t="s">
        <v>46842</v>
      </c>
      <c r="I1027" t="s">
        <v>67</v>
      </c>
      <c r="J1027" t="s">
        <v>88</v>
      </c>
      <c r="K1027">
        <v>3</v>
      </c>
      <c r="L1027" t="s">
        <v>41838</v>
      </c>
      <c r="M1027">
        <v>95000000</v>
      </c>
      <c r="N1027" t="s">
        <v>40102</v>
      </c>
      <c r="O1027" t="s">
        <v>43926</v>
      </c>
      <c r="P1027" t="s">
        <v>90</v>
      </c>
      <c r="Q1027" t="s">
        <v>39735</v>
      </c>
      <c r="R1027" t="s">
        <v>39735</v>
      </c>
      <c r="S1027" t="s">
        <v>39734</v>
      </c>
      <c r="T1027" s="3">
        <v>41830</v>
      </c>
      <c r="U1027" t="s">
        <v>32755</v>
      </c>
      <c r="V1027" t="s">
        <v>32756</v>
      </c>
      <c r="W1027">
        <v>5</v>
      </c>
      <c r="X1027">
        <v>249984830</v>
      </c>
      <c r="Y1027" t="s">
        <v>96</v>
      </c>
      <c r="Z1027" t="s">
        <v>40103</v>
      </c>
      <c r="AA1027">
        <v>0</v>
      </c>
      <c r="AB1027" t="s">
        <v>76</v>
      </c>
      <c r="AC1027">
        <v>0</v>
      </c>
      <c r="AD1027" t="s">
        <v>76</v>
      </c>
      <c r="AE1027">
        <v>4052483</v>
      </c>
      <c r="AF1027" t="s">
        <v>41304</v>
      </c>
      <c r="AG1027">
        <v>91275728</v>
      </c>
      <c r="AH1027" t="s">
        <v>41531</v>
      </c>
      <c r="AI1027" t="s">
        <v>39349</v>
      </c>
      <c r="AJ1027" t="s">
        <v>41304</v>
      </c>
      <c r="AK1027">
        <v>91275728</v>
      </c>
      <c r="AL1027" t="s">
        <v>41531</v>
      </c>
      <c r="AM1027">
        <v>2014</v>
      </c>
      <c r="AN1027" s="1">
        <v>41967</v>
      </c>
      <c r="AO1027" s="1">
        <v>42052</v>
      </c>
      <c r="AP1027">
        <v>2</v>
      </c>
      <c r="AQ1027" t="s">
        <v>81</v>
      </c>
      <c r="AR1027" s="4">
        <f>IF(AQ1027="M",AP1027*30.42,AP1027)</f>
        <v>60.84</v>
      </c>
      <c r="AS1027">
        <v>0</v>
      </c>
      <c r="AT1027" s="4">
        <f>AR1027+AS1027</f>
        <v>60.84</v>
      </c>
      <c r="AU1027">
        <v>1</v>
      </c>
      <c r="AV1027" s="1">
        <f>AO1027+AT1027</f>
        <v>42112.84</v>
      </c>
      <c r="AW1027" s="1">
        <v>42141</v>
      </c>
      <c r="AX1027" s="2">
        <f>IF(AV1027&gt;=AW1027,1,2)</f>
        <v>2</v>
      </c>
      <c r="AY1027" s="2" t="str">
        <f>IF((AV1027+10)&gt;=AW1027,"SAVE","LATE")</f>
        <v>LATE</v>
      </c>
      <c r="AZ1027" t="s">
        <v>82</v>
      </c>
      <c r="BA1027" t="s">
        <v>1011</v>
      </c>
      <c r="BB1027">
        <v>249780669</v>
      </c>
      <c r="BC1027">
        <v>26680850</v>
      </c>
      <c r="BD1027" s="9">
        <v>276461519</v>
      </c>
      <c r="BE1027" t="s">
        <v>43926</v>
      </c>
      <c r="BF1027">
        <v>0</v>
      </c>
      <c r="BG1027" t="s">
        <v>70</v>
      </c>
      <c r="BH1027">
        <v>-1</v>
      </c>
      <c r="BI1027" t="s">
        <v>41531</v>
      </c>
      <c r="BJ1027" t="s">
        <v>41532</v>
      </c>
      <c r="BK1027">
        <v>0</v>
      </c>
      <c r="BL1027" t="s">
        <v>85</v>
      </c>
      <c r="BM1027" t="s">
        <v>32757</v>
      </c>
    </row>
    <row r="1028" spans="1:65" x14ac:dyDescent="0.25">
      <c r="A1028">
        <v>2013</v>
      </c>
      <c r="B1028" t="s">
        <v>116</v>
      </c>
      <c r="C1028" t="s">
        <v>357</v>
      </c>
      <c r="D1028" t="s">
        <v>43929</v>
      </c>
      <c r="E1028" t="s">
        <v>2154</v>
      </c>
      <c r="F1028" t="s">
        <v>2155</v>
      </c>
      <c r="G1028">
        <v>1</v>
      </c>
      <c r="H1028" t="s">
        <v>46842</v>
      </c>
      <c r="I1028" t="s">
        <v>105</v>
      </c>
      <c r="J1028" t="s">
        <v>88</v>
      </c>
      <c r="K1028">
        <v>3</v>
      </c>
      <c r="L1028" t="s">
        <v>41838</v>
      </c>
      <c r="M1028">
        <v>72000000</v>
      </c>
      <c r="N1028" t="s">
        <v>41840</v>
      </c>
      <c r="O1028" t="s">
        <v>43949</v>
      </c>
      <c r="P1028" t="s">
        <v>90</v>
      </c>
      <c r="Q1028" t="s">
        <v>2157</v>
      </c>
      <c r="R1028" t="s">
        <v>2157</v>
      </c>
      <c r="S1028" t="s">
        <v>39743</v>
      </c>
      <c r="T1028" t="s">
        <v>20061</v>
      </c>
      <c r="U1028" t="s">
        <v>28653</v>
      </c>
      <c r="V1028" t="s">
        <v>21145</v>
      </c>
      <c r="W1028">
        <v>12</v>
      </c>
      <c r="X1028">
        <v>1935552433</v>
      </c>
      <c r="Y1028" t="s">
        <v>122</v>
      </c>
      <c r="Z1028" t="s">
        <v>123</v>
      </c>
      <c r="AA1028">
        <v>0</v>
      </c>
      <c r="AB1028" t="s">
        <v>76</v>
      </c>
      <c r="AC1028">
        <v>0</v>
      </c>
      <c r="AD1028" t="s">
        <v>76</v>
      </c>
      <c r="AE1028">
        <v>2247789</v>
      </c>
      <c r="AF1028" t="s">
        <v>41304</v>
      </c>
      <c r="AG1028">
        <v>19300872</v>
      </c>
      <c r="AH1028" t="s">
        <v>28654</v>
      </c>
      <c r="AI1028" t="s">
        <v>39349</v>
      </c>
      <c r="AJ1028" t="s">
        <v>41304</v>
      </c>
      <c r="AK1028">
        <v>19300872</v>
      </c>
      <c r="AL1028" t="s">
        <v>28654</v>
      </c>
      <c r="AM1028">
        <v>2014</v>
      </c>
      <c r="AN1028" s="1">
        <v>41654</v>
      </c>
      <c r="AO1028" s="1">
        <v>41673</v>
      </c>
      <c r="AP1028">
        <v>4</v>
      </c>
      <c r="AQ1028" t="s">
        <v>81</v>
      </c>
      <c r="AR1028" s="4">
        <f>IF(AQ1028="M",AP1028*30.42,AP1028)</f>
        <v>121.68</v>
      </c>
      <c r="AS1028">
        <v>0</v>
      </c>
      <c r="AT1028" s="4">
        <f>AR1028+AS1028</f>
        <v>121.68</v>
      </c>
      <c r="AU1028">
        <v>2</v>
      </c>
      <c r="AV1028" s="1">
        <f>AO1028+AT1028</f>
        <v>41794.68</v>
      </c>
      <c r="AW1028" s="1">
        <v>41854</v>
      </c>
      <c r="AX1028" s="2">
        <f>IF(AV1028&gt;=AW1028,1,2)</f>
        <v>2</v>
      </c>
      <c r="AY1028" s="2" t="str">
        <f>IF((AV1028+10)&gt;=AW1028,"SAVE","LATE")</f>
        <v>LATE</v>
      </c>
      <c r="AZ1028" t="s">
        <v>82</v>
      </c>
      <c r="BA1028" t="s">
        <v>1011</v>
      </c>
      <c r="BB1028">
        <v>1935552433</v>
      </c>
      <c r="BC1028">
        <v>0</v>
      </c>
      <c r="BD1028" s="9">
        <v>1935552433</v>
      </c>
      <c r="BE1028" t="s">
        <v>43949</v>
      </c>
      <c r="BF1028">
        <v>0</v>
      </c>
      <c r="BG1028" t="s">
        <v>70</v>
      </c>
      <c r="BH1028">
        <v>-1</v>
      </c>
      <c r="BI1028" t="s">
        <v>28654</v>
      </c>
      <c r="BJ1028" t="s">
        <v>28655</v>
      </c>
      <c r="BK1028">
        <v>0</v>
      </c>
      <c r="BL1028" t="s">
        <v>85</v>
      </c>
      <c r="BM1028" t="s">
        <v>28656</v>
      </c>
    </row>
    <row r="1029" spans="1:65" x14ac:dyDescent="0.25">
      <c r="A1029">
        <v>2014</v>
      </c>
      <c r="B1029" t="s">
        <v>64</v>
      </c>
      <c r="C1029" t="s">
        <v>290</v>
      </c>
      <c r="D1029" t="s">
        <v>22318</v>
      </c>
      <c r="E1029">
        <v>900523392</v>
      </c>
      <c r="F1029" t="s">
        <v>22319</v>
      </c>
      <c r="G1029">
        <v>11</v>
      </c>
      <c r="H1029" t="s">
        <v>41839</v>
      </c>
      <c r="I1029" t="s">
        <v>67</v>
      </c>
      <c r="J1029" t="s">
        <v>88</v>
      </c>
      <c r="K1029">
        <v>3</v>
      </c>
      <c r="L1029" t="s">
        <v>41838</v>
      </c>
      <c r="M1029">
        <v>72000000</v>
      </c>
      <c r="N1029" t="s">
        <v>41840</v>
      </c>
      <c r="O1029" t="s">
        <v>43950</v>
      </c>
      <c r="P1029" t="s">
        <v>90</v>
      </c>
      <c r="Q1029" t="s">
        <v>39286</v>
      </c>
      <c r="R1029" t="s">
        <v>39286</v>
      </c>
      <c r="S1029" t="s">
        <v>39743</v>
      </c>
      <c r="T1029" t="s">
        <v>29935</v>
      </c>
      <c r="U1029" t="s">
        <v>33885</v>
      </c>
      <c r="V1029" t="s">
        <v>33886</v>
      </c>
      <c r="W1029" t="s">
        <v>33887</v>
      </c>
      <c r="X1029">
        <v>110046095</v>
      </c>
      <c r="Y1029" t="s">
        <v>122</v>
      </c>
      <c r="Z1029" t="s">
        <v>123</v>
      </c>
      <c r="AA1029">
        <v>0</v>
      </c>
      <c r="AB1029" t="s">
        <v>76</v>
      </c>
      <c r="AC1029">
        <v>0</v>
      </c>
      <c r="AD1029" t="s">
        <v>76</v>
      </c>
      <c r="AE1029">
        <v>2982790</v>
      </c>
      <c r="AF1029" t="s">
        <v>40104</v>
      </c>
      <c r="AG1029" t="s">
        <v>33789</v>
      </c>
      <c r="AH1029" t="s">
        <v>33790</v>
      </c>
      <c r="AI1029" t="s">
        <v>39286</v>
      </c>
      <c r="AJ1029" t="s">
        <v>41304</v>
      </c>
      <c r="AK1029" t="s">
        <v>5454</v>
      </c>
      <c r="AL1029" t="s">
        <v>5455</v>
      </c>
      <c r="AM1029">
        <v>2014</v>
      </c>
      <c r="AN1029" s="1">
        <v>41970</v>
      </c>
      <c r="AO1029" s="1">
        <v>41970</v>
      </c>
      <c r="AP1029">
        <v>1</v>
      </c>
      <c r="AQ1029" t="s">
        <v>81</v>
      </c>
      <c r="AR1029" s="4">
        <f>IF(AQ1029="M",AP1029*30.42,AP1029)</f>
        <v>30.42</v>
      </c>
      <c r="AS1029">
        <v>76</v>
      </c>
      <c r="AT1029" s="4">
        <f>AR1029+AS1029</f>
        <v>106.42</v>
      </c>
      <c r="AU1029">
        <v>4</v>
      </c>
      <c r="AV1029" s="1">
        <f>AO1029+AT1029</f>
        <v>42076.42</v>
      </c>
      <c r="AW1029" s="1">
        <v>42196</v>
      </c>
      <c r="AX1029" s="2">
        <f>IF(AV1029&gt;=AW1029,1,2)</f>
        <v>2</v>
      </c>
      <c r="AY1029" s="2" t="str">
        <f>IF((AV1029+10)&gt;=AW1029,"SAVE","LATE")</f>
        <v>LATE</v>
      </c>
      <c r="AZ1029" t="s">
        <v>82</v>
      </c>
      <c r="BA1029" t="s">
        <v>1011</v>
      </c>
      <c r="BB1029">
        <v>107781198</v>
      </c>
      <c r="BC1029">
        <v>0</v>
      </c>
      <c r="BD1029" s="9">
        <v>107781198</v>
      </c>
      <c r="BE1029" t="s">
        <v>43951</v>
      </c>
      <c r="BF1029">
        <v>0</v>
      </c>
      <c r="BG1029" t="s">
        <v>70</v>
      </c>
      <c r="BH1029">
        <v>-1</v>
      </c>
      <c r="BI1029" t="s">
        <v>31308</v>
      </c>
      <c r="BJ1029" t="s">
        <v>31308</v>
      </c>
      <c r="BK1029">
        <v>0</v>
      </c>
      <c r="BL1029" t="s">
        <v>85</v>
      </c>
      <c r="BM1029" t="s">
        <v>33888</v>
      </c>
    </row>
    <row r="1030" spans="1:65" x14ac:dyDescent="0.25">
      <c r="A1030">
        <v>2014</v>
      </c>
      <c r="B1030" t="s">
        <v>116</v>
      </c>
      <c r="C1030" t="s">
        <v>357</v>
      </c>
      <c r="D1030" t="s">
        <v>43929</v>
      </c>
      <c r="E1030" t="s">
        <v>2154</v>
      </c>
      <c r="F1030" t="s">
        <v>17780</v>
      </c>
      <c r="G1030">
        <v>11</v>
      </c>
      <c r="H1030" t="s">
        <v>41839</v>
      </c>
      <c r="I1030" t="s">
        <v>105</v>
      </c>
      <c r="J1030" t="s">
        <v>88</v>
      </c>
      <c r="K1030">
        <v>3</v>
      </c>
      <c r="L1030" t="s">
        <v>41838</v>
      </c>
      <c r="M1030">
        <v>95000000</v>
      </c>
      <c r="N1030" t="s">
        <v>40102</v>
      </c>
      <c r="O1030" t="s">
        <v>41538</v>
      </c>
      <c r="P1030" t="s">
        <v>90</v>
      </c>
      <c r="Q1030" t="s">
        <v>2157</v>
      </c>
      <c r="R1030" t="s">
        <v>2157</v>
      </c>
      <c r="S1030" t="s">
        <v>41539</v>
      </c>
      <c r="T1030" s="3">
        <v>41764</v>
      </c>
      <c r="U1030" t="s">
        <v>28521</v>
      </c>
      <c r="V1030" t="s">
        <v>28522</v>
      </c>
      <c r="W1030">
        <v>315</v>
      </c>
      <c r="X1030">
        <v>2105359576</v>
      </c>
      <c r="Y1030" t="s">
        <v>96</v>
      </c>
      <c r="Z1030" t="s">
        <v>40103</v>
      </c>
      <c r="AA1030">
        <v>0</v>
      </c>
      <c r="AB1030" t="s">
        <v>76</v>
      </c>
      <c r="AC1030">
        <v>0</v>
      </c>
      <c r="AD1030" t="s">
        <v>76</v>
      </c>
      <c r="AE1030">
        <v>2832216</v>
      </c>
      <c r="AF1030" t="s">
        <v>40104</v>
      </c>
      <c r="AG1030" t="s">
        <v>28523</v>
      </c>
      <c r="AH1030" t="s">
        <v>43955</v>
      </c>
      <c r="AI1030" t="s">
        <v>39349</v>
      </c>
      <c r="AJ1030" t="s">
        <v>41304</v>
      </c>
      <c r="AK1030">
        <v>16187661</v>
      </c>
      <c r="AL1030" t="s">
        <v>28524</v>
      </c>
      <c r="AM1030">
        <v>2014</v>
      </c>
      <c r="AN1030" s="1">
        <v>41807</v>
      </c>
      <c r="AO1030" s="1">
        <v>41852</v>
      </c>
      <c r="AP1030">
        <v>6</v>
      </c>
      <c r="AQ1030" t="s">
        <v>81</v>
      </c>
      <c r="AR1030" s="4">
        <f>IF(AQ1030="M",AP1030*30.42,AP1030)</f>
        <v>182.52</v>
      </c>
      <c r="AS1030">
        <v>30</v>
      </c>
      <c r="AT1030" s="4">
        <f>AR1030+AS1030</f>
        <v>212.52</v>
      </c>
      <c r="AU1030">
        <v>1</v>
      </c>
      <c r="AV1030" s="1">
        <f>AO1030+AT1030</f>
        <v>42064.52</v>
      </c>
      <c r="AW1030" s="1">
        <v>42095</v>
      </c>
      <c r="AX1030" s="2">
        <f>IF(AV1030&gt;=AW1030,1,2)</f>
        <v>2</v>
      </c>
      <c r="AY1030" s="2" t="str">
        <f>IF((AV1030+10)&gt;=AW1030,"SAVE","LATE")</f>
        <v>LATE</v>
      </c>
      <c r="AZ1030" t="s">
        <v>82</v>
      </c>
      <c r="BA1030" t="s">
        <v>1011</v>
      </c>
      <c r="BB1030">
        <v>2098925721</v>
      </c>
      <c r="BC1030">
        <v>813121056</v>
      </c>
      <c r="BD1030" s="9">
        <v>2912046777</v>
      </c>
      <c r="BE1030" t="s">
        <v>41540</v>
      </c>
      <c r="BF1030">
        <v>0</v>
      </c>
      <c r="BG1030" t="s">
        <v>70</v>
      </c>
      <c r="BH1030">
        <v>-1</v>
      </c>
      <c r="BI1030" t="s">
        <v>43955</v>
      </c>
      <c r="BJ1030" t="s">
        <v>28525</v>
      </c>
      <c r="BK1030">
        <v>0</v>
      </c>
      <c r="BL1030" t="s">
        <v>85</v>
      </c>
      <c r="BM1030" t="s">
        <v>28526</v>
      </c>
    </row>
    <row r="1031" spans="1:65" x14ac:dyDescent="0.25">
      <c r="A1031">
        <v>2014</v>
      </c>
      <c r="B1031" t="s">
        <v>116</v>
      </c>
      <c r="C1031" t="s">
        <v>693</v>
      </c>
      <c r="D1031" t="s">
        <v>40619</v>
      </c>
      <c r="E1031" t="s">
        <v>2862</v>
      </c>
      <c r="F1031" t="s">
        <v>2863</v>
      </c>
      <c r="G1031">
        <v>11</v>
      </c>
      <c r="H1031" t="s">
        <v>41839</v>
      </c>
      <c r="I1031" t="s">
        <v>67</v>
      </c>
      <c r="J1031" t="s">
        <v>88</v>
      </c>
      <c r="K1031">
        <v>3</v>
      </c>
      <c r="L1031" t="s">
        <v>41838</v>
      </c>
      <c r="M1031">
        <v>72000000</v>
      </c>
      <c r="N1031" t="s">
        <v>41840</v>
      </c>
      <c r="O1031" t="s">
        <v>43981</v>
      </c>
      <c r="P1031" t="s">
        <v>90</v>
      </c>
      <c r="Q1031" t="s">
        <v>2865</v>
      </c>
      <c r="R1031" t="s">
        <v>2865</v>
      </c>
      <c r="S1031" t="s">
        <v>2866</v>
      </c>
      <c r="T1031" t="s">
        <v>27711</v>
      </c>
      <c r="U1031" t="s">
        <v>27877</v>
      </c>
      <c r="V1031" t="s">
        <v>27878</v>
      </c>
      <c r="W1031" t="s">
        <v>27879</v>
      </c>
      <c r="X1031">
        <v>3380613752</v>
      </c>
      <c r="Y1031" t="s">
        <v>122</v>
      </c>
      <c r="Z1031" t="s">
        <v>123</v>
      </c>
      <c r="AA1031">
        <v>0</v>
      </c>
      <c r="AB1031" t="s">
        <v>76</v>
      </c>
      <c r="AC1031">
        <v>0</v>
      </c>
      <c r="AD1031" t="s">
        <v>76</v>
      </c>
      <c r="AE1031">
        <v>2788976</v>
      </c>
      <c r="AF1031" t="s">
        <v>40104</v>
      </c>
      <c r="AG1031" t="s">
        <v>27880</v>
      </c>
      <c r="AH1031" t="s">
        <v>27881</v>
      </c>
      <c r="AI1031" t="s">
        <v>138</v>
      </c>
      <c r="AJ1031" t="s">
        <v>41304</v>
      </c>
      <c r="AK1031">
        <v>9399833</v>
      </c>
      <c r="AL1031" t="s">
        <v>41542</v>
      </c>
      <c r="AM1031">
        <v>2014</v>
      </c>
      <c r="AN1031" s="1">
        <v>41906</v>
      </c>
      <c r="AO1031" s="1">
        <v>41906</v>
      </c>
      <c r="AP1031">
        <v>105</v>
      </c>
      <c r="AQ1031" t="s">
        <v>74</v>
      </c>
      <c r="AR1031" s="4">
        <f>IF(AQ1031="M",AP1031*30.42,AP1031)</f>
        <v>105</v>
      </c>
      <c r="AS1031">
        <v>0</v>
      </c>
      <c r="AT1031" s="4">
        <f>AR1031+AS1031</f>
        <v>105</v>
      </c>
      <c r="AU1031">
        <v>4</v>
      </c>
      <c r="AV1031" s="1">
        <f>AO1031+AT1031</f>
        <v>42011</v>
      </c>
      <c r="AW1031" s="1">
        <v>42028</v>
      </c>
      <c r="AX1031" s="2">
        <f>IF(AV1031&gt;=AW1031,1,2)</f>
        <v>2</v>
      </c>
      <c r="AY1031" s="2" t="str">
        <f>IF((AV1031+10)&gt;=AW1031,"SAVE","LATE")</f>
        <v>LATE</v>
      </c>
      <c r="AZ1031" t="s">
        <v>82</v>
      </c>
      <c r="BA1031" t="s">
        <v>1011</v>
      </c>
      <c r="BB1031">
        <v>3373690749</v>
      </c>
      <c r="BC1031">
        <v>0</v>
      </c>
      <c r="BD1031" s="9">
        <v>3373690749</v>
      </c>
      <c r="BE1031" t="s">
        <v>43982</v>
      </c>
      <c r="BF1031">
        <v>0</v>
      </c>
      <c r="BG1031" t="s">
        <v>70</v>
      </c>
      <c r="BH1031">
        <v>-1</v>
      </c>
      <c r="BI1031" t="s">
        <v>43983</v>
      </c>
      <c r="BJ1031" t="s">
        <v>43984</v>
      </c>
      <c r="BK1031">
        <v>0</v>
      </c>
      <c r="BL1031" t="s">
        <v>85</v>
      </c>
      <c r="BM1031" t="s">
        <v>27882</v>
      </c>
    </row>
    <row r="1032" spans="1:65" x14ac:dyDescent="0.25">
      <c r="A1032">
        <v>2014</v>
      </c>
      <c r="B1032" t="s">
        <v>116</v>
      </c>
      <c r="C1032" t="s">
        <v>693</v>
      </c>
      <c r="D1032" t="s">
        <v>40619</v>
      </c>
      <c r="E1032" t="s">
        <v>2862</v>
      </c>
      <c r="F1032" t="s">
        <v>2863</v>
      </c>
      <c r="G1032">
        <v>1</v>
      </c>
      <c r="H1032" t="s">
        <v>46842</v>
      </c>
      <c r="I1032" t="s">
        <v>67</v>
      </c>
      <c r="J1032" t="s">
        <v>88</v>
      </c>
      <c r="K1032">
        <v>3</v>
      </c>
      <c r="L1032" t="s">
        <v>41838</v>
      </c>
      <c r="M1032">
        <v>72000000</v>
      </c>
      <c r="N1032" t="s">
        <v>41840</v>
      </c>
      <c r="O1032" t="s">
        <v>28202</v>
      </c>
      <c r="P1032" t="s">
        <v>90</v>
      </c>
      <c r="Q1032" t="s">
        <v>2865</v>
      </c>
      <c r="R1032" t="s">
        <v>2865</v>
      </c>
      <c r="S1032" t="s">
        <v>2866</v>
      </c>
      <c r="T1032" s="3">
        <v>41737</v>
      </c>
      <c r="U1032" t="s">
        <v>28203</v>
      </c>
      <c r="V1032" t="s">
        <v>28204</v>
      </c>
      <c r="W1032" t="s">
        <v>28205</v>
      </c>
      <c r="X1032">
        <v>2643532484</v>
      </c>
      <c r="Y1032" t="s">
        <v>122</v>
      </c>
      <c r="Z1032" t="s">
        <v>123</v>
      </c>
      <c r="AA1032">
        <v>0</v>
      </c>
      <c r="AB1032" t="s">
        <v>76</v>
      </c>
      <c r="AC1032">
        <v>0</v>
      </c>
      <c r="AD1032" t="s">
        <v>76</v>
      </c>
      <c r="AE1032">
        <v>2811759</v>
      </c>
      <c r="AF1032" t="s">
        <v>40104</v>
      </c>
      <c r="AG1032" t="s">
        <v>28206</v>
      </c>
      <c r="AH1032" t="s">
        <v>43985</v>
      </c>
      <c r="AI1032" t="s">
        <v>138</v>
      </c>
      <c r="AJ1032" t="s">
        <v>41304</v>
      </c>
      <c r="AK1032" t="s">
        <v>28207</v>
      </c>
      <c r="AL1032" t="s">
        <v>39753</v>
      </c>
      <c r="AM1032">
        <v>2014</v>
      </c>
      <c r="AN1032" s="1">
        <v>41912</v>
      </c>
      <c r="AO1032" s="1">
        <v>41912</v>
      </c>
      <c r="AP1032">
        <v>3</v>
      </c>
      <c r="AQ1032" t="s">
        <v>81</v>
      </c>
      <c r="AR1032" s="4">
        <f>IF(AQ1032="M",AP1032*30.42,AP1032)</f>
        <v>91.26</v>
      </c>
      <c r="AS1032">
        <v>0</v>
      </c>
      <c r="AT1032" s="4">
        <f>AR1032+AS1032</f>
        <v>91.26</v>
      </c>
      <c r="AU1032">
        <v>7</v>
      </c>
      <c r="AV1032" s="1">
        <f>AO1032+AT1032</f>
        <v>42003.26</v>
      </c>
      <c r="AW1032" s="1">
        <v>42215</v>
      </c>
      <c r="AX1032" s="2">
        <f>IF(AV1032&gt;=AW1032,1,2)</f>
        <v>2</v>
      </c>
      <c r="AY1032" s="2" t="str">
        <f>IF((AV1032+10)&gt;=AW1032,"SAVE","LATE")</f>
        <v>LATE</v>
      </c>
      <c r="AZ1032" t="s">
        <v>82</v>
      </c>
      <c r="BA1032" t="s">
        <v>1011</v>
      </c>
      <c r="BB1032">
        <v>2643066603</v>
      </c>
      <c r="BC1032">
        <v>0</v>
      </c>
      <c r="BD1032" s="9">
        <v>2643066603</v>
      </c>
      <c r="BE1032" t="s">
        <v>43986</v>
      </c>
      <c r="BF1032">
        <v>0</v>
      </c>
      <c r="BG1032" t="s">
        <v>70</v>
      </c>
      <c r="BH1032">
        <v>-1</v>
      </c>
      <c r="BI1032" t="s">
        <v>43987</v>
      </c>
      <c r="BJ1032" t="s">
        <v>43988</v>
      </c>
      <c r="BK1032">
        <v>0</v>
      </c>
      <c r="BL1032" t="s">
        <v>85</v>
      </c>
      <c r="BM1032" t="s">
        <v>28208</v>
      </c>
    </row>
    <row r="1033" spans="1:65" x14ac:dyDescent="0.25">
      <c r="A1033">
        <v>2014</v>
      </c>
      <c r="B1033" t="s">
        <v>116</v>
      </c>
      <c r="C1033" t="s">
        <v>693</v>
      </c>
      <c r="D1033" t="s">
        <v>40619</v>
      </c>
      <c r="E1033" t="s">
        <v>2862</v>
      </c>
      <c r="F1033" t="s">
        <v>2863</v>
      </c>
      <c r="G1033">
        <v>1</v>
      </c>
      <c r="H1033" t="s">
        <v>46842</v>
      </c>
      <c r="I1033" t="s">
        <v>67</v>
      </c>
      <c r="J1033" t="s">
        <v>88</v>
      </c>
      <c r="K1033">
        <v>3</v>
      </c>
      <c r="L1033" t="s">
        <v>41838</v>
      </c>
      <c r="M1033">
        <v>72000000</v>
      </c>
      <c r="N1033" t="s">
        <v>41840</v>
      </c>
      <c r="O1033" t="s">
        <v>43989</v>
      </c>
      <c r="P1033" t="s">
        <v>90</v>
      </c>
      <c r="Q1033" t="s">
        <v>2865</v>
      </c>
      <c r="R1033" t="s">
        <v>2865</v>
      </c>
      <c r="S1033" t="s">
        <v>2866</v>
      </c>
      <c r="T1033" t="s">
        <v>28270</v>
      </c>
      <c r="U1033" t="s">
        <v>28271</v>
      </c>
      <c r="V1033" t="s">
        <v>28272</v>
      </c>
      <c r="W1033" t="s">
        <v>28273</v>
      </c>
      <c r="X1033">
        <v>2510958327</v>
      </c>
      <c r="Y1033" t="s">
        <v>122</v>
      </c>
      <c r="Z1033" t="s">
        <v>123</v>
      </c>
      <c r="AA1033">
        <v>0</v>
      </c>
      <c r="AB1033" t="s">
        <v>76</v>
      </c>
      <c r="AC1033">
        <v>0</v>
      </c>
      <c r="AD1033" t="s">
        <v>76</v>
      </c>
      <c r="AE1033">
        <v>3070368</v>
      </c>
      <c r="AF1033" t="s">
        <v>40104</v>
      </c>
      <c r="AG1033" t="s">
        <v>28274</v>
      </c>
      <c r="AH1033" t="s">
        <v>43990</v>
      </c>
      <c r="AI1033" t="s">
        <v>138</v>
      </c>
      <c r="AJ1033" t="s">
        <v>41304</v>
      </c>
      <c r="AK1033">
        <v>93128057</v>
      </c>
      <c r="AL1033" t="s">
        <v>28275</v>
      </c>
      <c r="AM1033">
        <v>2014</v>
      </c>
      <c r="AN1033" s="1">
        <v>41999</v>
      </c>
      <c r="AO1033" s="1">
        <v>41999</v>
      </c>
      <c r="AP1033">
        <v>3</v>
      </c>
      <c r="AQ1033" t="s">
        <v>81</v>
      </c>
      <c r="AR1033" s="4">
        <f>IF(AQ1033="M",AP1033*30.42,AP1033)</f>
        <v>91.26</v>
      </c>
      <c r="AS1033">
        <v>0</v>
      </c>
      <c r="AT1033" s="4">
        <f>AR1033+AS1033</f>
        <v>91.26</v>
      </c>
      <c r="AU1033">
        <v>2</v>
      </c>
      <c r="AV1033" s="1">
        <f>AO1033+AT1033</f>
        <v>42090.26</v>
      </c>
      <c r="AW1033" s="1">
        <v>42150</v>
      </c>
      <c r="AX1033" s="2">
        <f>IF(AV1033&gt;=AW1033,1,2)</f>
        <v>2</v>
      </c>
      <c r="AY1033" s="2" t="str">
        <f>IF((AV1033+10)&gt;=AW1033,"SAVE","LATE")</f>
        <v>LATE</v>
      </c>
      <c r="AZ1033" t="s">
        <v>82</v>
      </c>
      <c r="BA1033" t="s">
        <v>1011</v>
      </c>
      <c r="BB1033">
        <v>2510242381</v>
      </c>
      <c r="BC1033">
        <v>1149997</v>
      </c>
      <c r="BD1033" s="9">
        <v>2511392378</v>
      </c>
      <c r="BE1033" t="s">
        <v>43989</v>
      </c>
      <c r="BF1033">
        <v>0</v>
      </c>
      <c r="BG1033" t="s">
        <v>70</v>
      </c>
      <c r="BH1033">
        <v>-1</v>
      </c>
      <c r="BI1033" t="s">
        <v>43991</v>
      </c>
      <c r="BJ1033" t="s">
        <v>43992</v>
      </c>
      <c r="BK1033">
        <v>0</v>
      </c>
      <c r="BL1033" t="s">
        <v>85</v>
      </c>
      <c r="BM1033" t="s">
        <v>28276</v>
      </c>
    </row>
    <row r="1034" spans="1:65" x14ac:dyDescent="0.25">
      <c r="A1034">
        <v>2014</v>
      </c>
      <c r="B1034" t="s">
        <v>116</v>
      </c>
      <c r="C1034" t="s">
        <v>693</v>
      </c>
      <c r="D1034" t="s">
        <v>40619</v>
      </c>
      <c r="E1034" t="s">
        <v>2862</v>
      </c>
      <c r="F1034" t="s">
        <v>2863</v>
      </c>
      <c r="G1034">
        <v>1</v>
      </c>
      <c r="H1034" t="s">
        <v>46842</v>
      </c>
      <c r="I1034" t="s">
        <v>67</v>
      </c>
      <c r="J1034" t="s">
        <v>88</v>
      </c>
      <c r="K1034">
        <v>3</v>
      </c>
      <c r="L1034" t="s">
        <v>41838</v>
      </c>
      <c r="M1034">
        <v>72000000</v>
      </c>
      <c r="N1034" t="s">
        <v>41840</v>
      </c>
      <c r="O1034" t="s">
        <v>43993</v>
      </c>
      <c r="P1034" t="s">
        <v>90</v>
      </c>
      <c r="Q1034" t="s">
        <v>2865</v>
      </c>
      <c r="R1034" t="s">
        <v>2865</v>
      </c>
      <c r="S1034" t="s">
        <v>2866</v>
      </c>
      <c r="T1034" t="s">
        <v>27060</v>
      </c>
      <c r="U1034" t="s">
        <v>28532</v>
      </c>
      <c r="V1034" t="s">
        <v>28533</v>
      </c>
      <c r="W1034" t="s">
        <v>28534</v>
      </c>
      <c r="X1034">
        <v>2086436630</v>
      </c>
      <c r="Y1034" t="s">
        <v>122</v>
      </c>
      <c r="Z1034" t="s">
        <v>123</v>
      </c>
      <c r="AA1034">
        <v>0</v>
      </c>
      <c r="AB1034" t="s">
        <v>76</v>
      </c>
      <c r="AC1034">
        <v>0</v>
      </c>
      <c r="AD1034" t="s">
        <v>76</v>
      </c>
      <c r="AE1034">
        <v>3095669</v>
      </c>
      <c r="AF1034" t="s">
        <v>40104</v>
      </c>
      <c r="AG1034" t="s">
        <v>28535</v>
      </c>
      <c r="AH1034" t="s">
        <v>28536</v>
      </c>
      <c r="AI1034" t="s">
        <v>138</v>
      </c>
      <c r="AJ1034" t="s">
        <v>41304</v>
      </c>
      <c r="AK1034">
        <v>6759479</v>
      </c>
      <c r="AL1034" t="s">
        <v>22870</v>
      </c>
      <c r="AM1034">
        <v>2014</v>
      </c>
      <c r="AN1034" s="1">
        <v>41995</v>
      </c>
      <c r="AO1034" s="1">
        <v>41995</v>
      </c>
      <c r="AP1034">
        <v>4</v>
      </c>
      <c r="AQ1034" t="s">
        <v>81</v>
      </c>
      <c r="AR1034" s="4">
        <f>IF(AQ1034="M",AP1034*30.42,AP1034)</f>
        <v>121.68</v>
      </c>
      <c r="AS1034">
        <v>0</v>
      </c>
      <c r="AT1034" s="4">
        <f>AR1034+AS1034</f>
        <v>121.68</v>
      </c>
      <c r="AU1034">
        <v>2</v>
      </c>
      <c r="AV1034" s="1">
        <f>AO1034+AT1034</f>
        <v>42116.68</v>
      </c>
      <c r="AW1034" s="1">
        <v>42177</v>
      </c>
      <c r="AX1034" s="2">
        <f>IF(AV1034&gt;=AW1034,1,2)</f>
        <v>2</v>
      </c>
      <c r="AY1034" s="2" t="str">
        <f>IF((AV1034+10)&gt;=AW1034,"SAVE","LATE")</f>
        <v>LATE</v>
      </c>
      <c r="AZ1034" t="s">
        <v>82</v>
      </c>
      <c r="BA1034" t="s">
        <v>1011</v>
      </c>
      <c r="BB1034">
        <v>2086436630</v>
      </c>
      <c r="BC1034">
        <v>109974407</v>
      </c>
      <c r="BD1034" s="9">
        <v>2196411037</v>
      </c>
      <c r="BE1034" t="s">
        <v>43993</v>
      </c>
      <c r="BF1034">
        <v>0</v>
      </c>
      <c r="BG1034" t="s">
        <v>70</v>
      </c>
      <c r="BH1034">
        <v>-1</v>
      </c>
      <c r="BI1034" t="s">
        <v>28536</v>
      </c>
      <c r="BJ1034" t="s">
        <v>28537</v>
      </c>
      <c r="BK1034">
        <v>0</v>
      </c>
      <c r="BL1034" t="s">
        <v>85</v>
      </c>
      <c r="BM1034" t="s">
        <v>28538</v>
      </c>
    </row>
    <row r="1035" spans="1:65" x14ac:dyDescent="0.25">
      <c r="A1035">
        <v>2014</v>
      </c>
      <c r="B1035" t="s">
        <v>116</v>
      </c>
      <c r="C1035" t="s">
        <v>693</v>
      </c>
      <c r="D1035" t="s">
        <v>40619</v>
      </c>
      <c r="E1035" t="s">
        <v>2862</v>
      </c>
      <c r="F1035" t="s">
        <v>2863</v>
      </c>
      <c r="G1035">
        <v>1</v>
      </c>
      <c r="H1035" t="s">
        <v>46842</v>
      </c>
      <c r="I1035" t="s">
        <v>67</v>
      </c>
      <c r="J1035" t="s">
        <v>88</v>
      </c>
      <c r="K1035">
        <v>3</v>
      </c>
      <c r="L1035" t="s">
        <v>41838</v>
      </c>
      <c r="M1035">
        <v>72000000</v>
      </c>
      <c r="N1035" t="s">
        <v>41840</v>
      </c>
      <c r="O1035" t="s">
        <v>43994</v>
      </c>
      <c r="P1035" t="s">
        <v>90</v>
      </c>
      <c r="Q1035" t="s">
        <v>2865</v>
      </c>
      <c r="R1035" t="s">
        <v>2865</v>
      </c>
      <c r="S1035" t="s">
        <v>2866</v>
      </c>
      <c r="T1035" t="s">
        <v>29085</v>
      </c>
      <c r="U1035" t="s">
        <v>29086</v>
      </c>
      <c r="V1035" t="s">
        <v>29087</v>
      </c>
      <c r="W1035" t="s">
        <v>29088</v>
      </c>
      <c r="X1035">
        <v>1533969032</v>
      </c>
      <c r="Y1035" t="s">
        <v>122</v>
      </c>
      <c r="Z1035" t="s">
        <v>123</v>
      </c>
      <c r="AA1035">
        <v>0</v>
      </c>
      <c r="AB1035" t="s">
        <v>76</v>
      </c>
      <c r="AC1035">
        <v>0</v>
      </c>
      <c r="AD1035" t="s">
        <v>76</v>
      </c>
      <c r="AE1035">
        <v>3035528</v>
      </c>
      <c r="AF1035" t="s">
        <v>40104</v>
      </c>
      <c r="AG1035" t="s">
        <v>29089</v>
      </c>
      <c r="AH1035" t="s">
        <v>29090</v>
      </c>
      <c r="AI1035" t="s">
        <v>138</v>
      </c>
      <c r="AJ1035" t="s">
        <v>41304</v>
      </c>
      <c r="AK1035">
        <v>7225172</v>
      </c>
      <c r="AL1035" t="s">
        <v>10431</v>
      </c>
      <c r="AM1035">
        <v>2014</v>
      </c>
      <c r="AN1035" s="1">
        <v>41988</v>
      </c>
      <c r="AO1035" s="1">
        <v>41988</v>
      </c>
      <c r="AP1035">
        <v>2</v>
      </c>
      <c r="AQ1035" t="s">
        <v>81</v>
      </c>
      <c r="AR1035" s="4">
        <f>IF(AQ1035="M",AP1035*30.42,AP1035)</f>
        <v>60.84</v>
      </c>
      <c r="AS1035">
        <v>30</v>
      </c>
      <c r="AT1035" s="4">
        <f>AR1035+AS1035</f>
        <v>90.84</v>
      </c>
      <c r="AU1035">
        <v>2</v>
      </c>
      <c r="AV1035" s="1">
        <f>AO1035+AT1035</f>
        <v>42078.84</v>
      </c>
      <c r="AW1035" s="1">
        <v>42141</v>
      </c>
      <c r="AX1035" s="2">
        <f>IF(AV1035&gt;=AW1035,1,2)</f>
        <v>2</v>
      </c>
      <c r="AY1035" s="2" t="str">
        <f>IF((AV1035+10)&gt;=AW1035,"SAVE","LATE")</f>
        <v>LATE</v>
      </c>
      <c r="AZ1035" t="s">
        <v>82</v>
      </c>
      <c r="BA1035" t="s">
        <v>1011</v>
      </c>
      <c r="BB1035">
        <v>1533389823</v>
      </c>
      <c r="BC1035">
        <v>740003671</v>
      </c>
      <c r="BD1035" s="9">
        <v>2273393494</v>
      </c>
      <c r="BE1035" t="s">
        <v>43994</v>
      </c>
      <c r="BF1035">
        <v>0</v>
      </c>
      <c r="BG1035" t="s">
        <v>70</v>
      </c>
      <c r="BH1035">
        <v>-1</v>
      </c>
      <c r="BI1035" t="s">
        <v>29091</v>
      </c>
      <c r="BJ1035" t="s">
        <v>29092</v>
      </c>
      <c r="BK1035">
        <v>0</v>
      </c>
      <c r="BL1035" t="s">
        <v>85</v>
      </c>
      <c r="BM1035" t="s">
        <v>29093</v>
      </c>
    </row>
    <row r="1036" spans="1:65" x14ac:dyDescent="0.25">
      <c r="A1036">
        <v>2014</v>
      </c>
      <c r="B1036" t="s">
        <v>116</v>
      </c>
      <c r="C1036" t="s">
        <v>693</v>
      </c>
      <c r="D1036" t="s">
        <v>40619</v>
      </c>
      <c r="E1036" t="s">
        <v>2862</v>
      </c>
      <c r="F1036" t="s">
        <v>2863</v>
      </c>
      <c r="G1036">
        <v>1</v>
      </c>
      <c r="H1036" t="s">
        <v>46842</v>
      </c>
      <c r="I1036" t="s">
        <v>67</v>
      </c>
      <c r="J1036" t="s">
        <v>88</v>
      </c>
      <c r="K1036">
        <v>3</v>
      </c>
      <c r="L1036" t="s">
        <v>41838</v>
      </c>
      <c r="M1036">
        <v>72000000</v>
      </c>
      <c r="N1036" t="s">
        <v>41840</v>
      </c>
      <c r="O1036" t="s">
        <v>40620</v>
      </c>
      <c r="P1036" t="s">
        <v>90</v>
      </c>
      <c r="Q1036" t="s">
        <v>2865</v>
      </c>
      <c r="R1036" t="s">
        <v>2865</v>
      </c>
      <c r="S1036" t="s">
        <v>2866</v>
      </c>
      <c r="T1036" s="3">
        <v>41740</v>
      </c>
      <c r="U1036" t="s">
        <v>29341</v>
      </c>
      <c r="V1036" t="s">
        <v>29342</v>
      </c>
      <c r="W1036" t="s">
        <v>29343</v>
      </c>
      <c r="X1036">
        <v>1347969032</v>
      </c>
      <c r="Y1036" t="s">
        <v>122</v>
      </c>
      <c r="Z1036" t="s">
        <v>123</v>
      </c>
      <c r="AA1036">
        <v>0</v>
      </c>
      <c r="AB1036" t="s">
        <v>76</v>
      </c>
      <c r="AC1036">
        <v>0</v>
      </c>
      <c r="AD1036" t="s">
        <v>76</v>
      </c>
      <c r="AE1036">
        <v>3097897</v>
      </c>
      <c r="AF1036" t="s">
        <v>145</v>
      </c>
      <c r="AG1036" t="s">
        <v>22869</v>
      </c>
      <c r="AH1036" t="s">
        <v>29344</v>
      </c>
      <c r="AI1036" t="s">
        <v>138</v>
      </c>
      <c r="AJ1036" t="s">
        <v>41304</v>
      </c>
      <c r="AK1036">
        <v>6759479</v>
      </c>
      <c r="AL1036" t="s">
        <v>29344</v>
      </c>
      <c r="AM1036">
        <v>2014</v>
      </c>
      <c r="AN1036" s="1">
        <v>41995</v>
      </c>
      <c r="AO1036" s="1">
        <v>41995</v>
      </c>
      <c r="AP1036">
        <v>2</v>
      </c>
      <c r="AQ1036" t="s">
        <v>81</v>
      </c>
      <c r="AR1036" s="4">
        <f>IF(AQ1036="M",AP1036*30.42,AP1036)</f>
        <v>60.84</v>
      </c>
      <c r="AS1036">
        <v>0</v>
      </c>
      <c r="AT1036" s="4">
        <f>AR1036+AS1036</f>
        <v>60.84</v>
      </c>
      <c r="AU1036">
        <v>1</v>
      </c>
      <c r="AV1036" s="1">
        <f>AO1036+AT1036</f>
        <v>42055.839999999997</v>
      </c>
      <c r="AW1036" s="1">
        <v>42085</v>
      </c>
      <c r="AX1036" s="2">
        <f>IF(AV1036&gt;=AW1036,1,2)</f>
        <v>2</v>
      </c>
      <c r="AY1036" s="2" t="str">
        <f>IF((AV1036+10)&gt;=AW1036,"SAVE","LATE")</f>
        <v>LATE</v>
      </c>
      <c r="AZ1036" t="s">
        <v>82</v>
      </c>
      <c r="BA1036" t="s">
        <v>1011</v>
      </c>
      <c r="BB1036">
        <v>1347969032</v>
      </c>
      <c r="BC1036">
        <v>672992563</v>
      </c>
      <c r="BD1036" s="9">
        <v>2020961595</v>
      </c>
      <c r="BE1036" t="s">
        <v>40620</v>
      </c>
      <c r="BF1036">
        <v>0</v>
      </c>
      <c r="BG1036" t="s">
        <v>70</v>
      </c>
      <c r="BH1036">
        <v>-1</v>
      </c>
      <c r="BI1036" t="s">
        <v>29344</v>
      </c>
      <c r="BJ1036" t="s">
        <v>29345</v>
      </c>
      <c r="BK1036">
        <v>0</v>
      </c>
      <c r="BL1036" t="s">
        <v>85</v>
      </c>
      <c r="BM1036" t="s">
        <v>29346</v>
      </c>
    </row>
    <row r="1037" spans="1:65" x14ac:dyDescent="0.25">
      <c r="A1037">
        <v>2014</v>
      </c>
      <c r="B1037" t="s">
        <v>116</v>
      </c>
      <c r="C1037" t="s">
        <v>693</v>
      </c>
      <c r="D1037" t="s">
        <v>40619</v>
      </c>
      <c r="E1037" t="s">
        <v>2862</v>
      </c>
      <c r="F1037" t="s">
        <v>2863</v>
      </c>
      <c r="G1037">
        <v>1</v>
      </c>
      <c r="H1037" t="s">
        <v>46842</v>
      </c>
      <c r="I1037" t="s">
        <v>105</v>
      </c>
      <c r="J1037" t="s">
        <v>88</v>
      </c>
      <c r="K1037">
        <v>3</v>
      </c>
      <c r="L1037" t="s">
        <v>41838</v>
      </c>
      <c r="M1037">
        <v>72000000</v>
      </c>
      <c r="N1037" t="s">
        <v>41840</v>
      </c>
      <c r="O1037" t="s">
        <v>43995</v>
      </c>
      <c r="P1037" t="s">
        <v>90</v>
      </c>
      <c r="Q1037" t="s">
        <v>2865</v>
      </c>
      <c r="R1037" t="s">
        <v>2865</v>
      </c>
      <c r="S1037" t="s">
        <v>2866</v>
      </c>
      <c r="T1037" t="s">
        <v>27501</v>
      </c>
      <c r="U1037" t="s">
        <v>30211</v>
      </c>
      <c r="V1037" t="s">
        <v>30212</v>
      </c>
      <c r="W1037" t="s">
        <v>30213</v>
      </c>
      <c r="X1037">
        <v>808478906</v>
      </c>
      <c r="Y1037" t="s">
        <v>122</v>
      </c>
      <c r="Z1037" t="s">
        <v>123</v>
      </c>
      <c r="AA1037">
        <v>0</v>
      </c>
      <c r="AB1037" t="s">
        <v>76</v>
      </c>
      <c r="AC1037">
        <v>0</v>
      </c>
      <c r="AD1037" t="s">
        <v>76</v>
      </c>
      <c r="AE1037">
        <v>2519418</v>
      </c>
      <c r="AF1037" t="s">
        <v>40104</v>
      </c>
      <c r="AG1037" t="s">
        <v>30214</v>
      </c>
      <c r="AH1037" t="s">
        <v>30215</v>
      </c>
      <c r="AI1037" t="s">
        <v>138</v>
      </c>
      <c r="AJ1037" t="s">
        <v>41304</v>
      </c>
      <c r="AK1037">
        <v>9659687</v>
      </c>
      <c r="AL1037" t="s">
        <v>30216</v>
      </c>
      <c r="AM1037">
        <v>2014</v>
      </c>
      <c r="AN1037" s="1">
        <v>41795</v>
      </c>
      <c r="AO1037" s="1">
        <v>41795</v>
      </c>
      <c r="AP1037">
        <v>6</v>
      </c>
      <c r="AQ1037" t="s">
        <v>81</v>
      </c>
      <c r="AR1037" s="4">
        <f>IF(AQ1037="M",AP1037*30.42,AP1037)</f>
        <v>182.52</v>
      </c>
      <c r="AS1037">
        <v>0</v>
      </c>
      <c r="AT1037" s="4">
        <f>AR1037+AS1037</f>
        <v>182.52</v>
      </c>
      <c r="AU1037">
        <v>3</v>
      </c>
      <c r="AV1037" s="1">
        <f>AO1037+AT1037</f>
        <v>41977.52</v>
      </c>
      <c r="AW1037" s="1">
        <v>42068</v>
      </c>
      <c r="AX1037" s="2">
        <f>IF(AV1037&gt;=AW1037,1,2)</f>
        <v>2</v>
      </c>
      <c r="AY1037" s="2" t="str">
        <f>IF((AV1037+10)&gt;=AW1037,"SAVE","LATE")</f>
        <v>LATE</v>
      </c>
      <c r="AZ1037" t="s">
        <v>82</v>
      </c>
      <c r="BA1037" t="s">
        <v>1011</v>
      </c>
      <c r="BB1037">
        <v>807357376</v>
      </c>
      <c r="BC1037">
        <v>0</v>
      </c>
      <c r="BD1037" s="9">
        <v>807357376</v>
      </c>
      <c r="BE1037" t="s">
        <v>43996</v>
      </c>
      <c r="BF1037">
        <v>0</v>
      </c>
      <c r="BG1037" t="s">
        <v>70</v>
      </c>
      <c r="BH1037">
        <v>-1</v>
      </c>
      <c r="BI1037" t="s">
        <v>30215</v>
      </c>
      <c r="BJ1037" t="s">
        <v>30217</v>
      </c>
      <c r="BK1037">
        <v>0</v>
      </c>
      <c r="BL1037" t="s">
        <v>85</v>
      </c>
      <c r="BM1037" t="s">
        <v>30218</v>
      </c>
    </row>
    <row r="1038" spans="1:65" x14ac:dyDescent="0.25">
      <c r="A1038">
        <v>2014</v>
      </c>
      <c r="B1038" t="s">
        <v>116</v>
      </c>
      <c r="C1038" t="s">
        <v>693</v>
      </c>
      <c r="D1038" t="s">
        <v>40619</v>
      </c>
      <c r="E1038" t="s">
        <v>2862</v>
      </c>
      <c r="F1038" t="s">
        <v>2863</v>
      </c>
      <c r="G1038">
        <v>1</v>
      </c>
      <c r="H1038" t="s">
        <v>46842</v>
      </c>
      <c r="I1038" t="s">
        <v>67</v>
      </c>
      <c r="J1038" t="s">
        <v>88</v>
      </c>
      <c r="K1038">
        <v>3</v>
      </c>
      <c r="L1038" t="s">
        <v>41838</v>
      </c>
      <c r="M1038">
        <v>72000000</v>
      </c>
      <c r="N1038" t="s">
        <v>41840</v>
      </c>
      <c r="O1038" t="s">
        <v>43997</v>
      </c>
      <c r="P1038" t="s">
        <v>90</v>
      </c>
      <c r="Q1038" t="s">
        <v>2865</v>
      </c>
      <c r="R1038" t="s">
        <v>2865</v>
      </c>
      <c r="S1038" t="s">
        <v>2866</v>
      </c>
      <c r="T1038" t="s">
        <v>26736</v>
      </c>
      <c r="U1038" t="s">
        <v>30288</v>
      </c>
      <c r="V1038" t="s">
        <v>30289</v>
      </c>
      <c r="W1038" t="s">
        <v>30290</v>
      </c>
      <c r="X1038">
        <v>773634755</v>
      </c>
      <c r="Y1038" t="s">
        <v>122</v>
      </c>
      <c r="Z1038" t="s">
        <v>123</v>
      </c>
      <c r="AA1038">
        <v>0</v>
      </c>
      <c r="AB1038" t="s">
        <v>76</v>
      </c>
      <c r="AC1038">
        <v>0</v>
      </c>
      <c r="AD1038" t="s">
        <v>76</v>
      </c>
      <c r="AE1038">
        <v>2620646</v>
      </c>
      <c r="AF1038" t="s">
        <v>40104</v>
      </c>
      <c r="AG1038" t="s">
        <v>30291</v>
      </c>
      <c r="AH1038" t="s">
        <v>30292</v>
      </c>
      <c r="AI1038" t="s">
        <v>138</v>
      </c>
      <c r="AJ1038" t="s">
        <v>41304</v>
      </c>
      <c r="AK1038">
        <v>13506251</v>
      </c>
      <c r="AL1038" t="s">
        <v>30293</v>
      </c>
      <c r="AM1038">
        <v>2014</v>
      </c>
      <c r="AN1038" s="1">
        <v>41844</v>
      </c>
      <c r="AO1038" s="1">
        <v>41844</v>
      </c>
      <c r="AP1038">
        <v>5</v>
      </c>
      <c r="AQ1038" t="s">
        <v>81</v>
      </c>
      <c r="AR1038" s="4">
        <f>IF(AQ1038="M",AP1038*30.42,AP1038)</f>
        <v>152.10000000000002</v>
      </c>
      <c r="AS1038">
        <v>0</v>
      </c>
      <c r="AT1038" s="4">
        <f>AR1038+AS1038</f>
        <v>152.10000000000002</v>
      </c>
      <c r="AU1038">
        <v>3</v>
      </c>
      <c r="AV1038" s="1">
        <f>AO1038+AT1038</f>
        <v>41996.1</v>
      </c>
      <c r="AW1038" s="1">
        <v>42087</v>
      </c>
      <c r="AX1038" s="2">
        <f>IF(AV1038&gt;=AW1038,1,2)</f>
        <v>2</v>
      </c>
      <c r="AY1038" s="2" t="str">
        <f>IF((AV1038+10)&gt;=AW1038,"SAVE","LATE")</f>
        <v>LATE</v>
      </c>
      <c r="AZ1038" t="s">
        <v>82</v>
      </c>
      <c r="BA1038" t="s">
        <v>1011</v>
      </c>
      <c r="BB1038">
        <v>773470003</v>
      </c>
      <c r="BC1038">
        <v>0</v>
      </c>
      <c r="BD1038" s="9">
        <v>773470003</v>
      </c>
      <c r="BE1038" t="s">
        <v>43997</v>
      </c>
      <c r="BF1038">
        <v>0</v>
      </c>
      <c r="BG1038" t="s">
        <v>70</v>
      </c>
      <c r="BH1038">
        <v>-1</v>
      </c>
      <c r="BI1038" t="s">
        <v>30292</v>
      </c>
      <c r="BJ1038" t="s">
        <v>30294</v>
      </c>
      <c r="BK1038">
        <v>0</v>
      </c>
      <c r="BL1038" t="s">
        <v>85</v>
      </c>
      <c r="BM1038" t="s">
        <v>30295</v>
      </c>
    </row>
    <row r="1039" spans="1:65" x14ac:dyDescent="0.25">
      <c r="A1039">
        <v>2014</v>
      </c>
      <c r="B1039" t="s">
        <v>116</v>
      </c>
      <c r="C1039" t="s">
        <v>693</v>
      </c>
      <c r="D1039" t="s">
        <v>40619</v>
      </c>
      <c r="E1039" t="s">
        <v>2862</v>
      </c>
      <c r="F1039" t="s">
        <v>2863</v>
      </c>
      <c r="G1039">
        <v>1</v>
      </c>
      <c r="H1039" t="s">
        <v>46842</v>
      </c>
      <c r="I1039" t="s">
        <v>67</v>
      </c>
      <c r="J1039" t="s">
        <v>88</v>
      </c>
      <c r="K1039">
        <v>3</v>
      </c>
      <c r="L1039" t="s">
        <v>41838</v>
      </c>
      <c r="M1039">
        <v>72000000</v>
      </c>
      <c r="N1039" t="s">
        <v>41840</v>
      </c>
      <c r="O1039" t="s">
        <v>43998</v>
      </c>
      <c r="P1039" t="s">
        <v>90</v>
      </c>
      <c r="Q1039" t="s">
        <v>2865</v>
      </c>
      <c r="R1039" t="s">
        <v>2865</v>
      </c>
      <c r="S1039" t="s">
        <v>2866</v>
      </c>
      <c r="T1039" s="3">
        <v>41801</v>
      </c>
      <c r="U1039" t="s">
        <v>30544</v>
      </c>
      <c r="V1039" t="s">
        <v>30545</v>
      </c>
      <c r="W1039" t="s">
        <v>30546</v>
      </c>
      <c r="X1039">
        <v>664070622</v>
      </c>
      <c r="Y1039" t="s">
        <v>122</v>
      </c>
      <c r="Z1039" t="s">
        <v>123</v>
      </c>
      <c r="AA1039">
        <v>0</v>
      </c>
      <c r="AB1039" t="s">
        <v>76</v>
      </c>
      <c r="AC1039">
        <v>0</v>
      </c>
      <c r="AD1039" t="s">
        <v>76</v>
      </c>
      <c r="AE1039">
        <v>3126322</v>
      </c>
      <c r="AF1039" t="s">
        <v>40104</v>
      </c>
      <c r="AG1039" t="s">
        <v>30547</v>
      </c>
      <c r="AH1039" t="s">
        <v>30548</v>
      </c>
      <c r="AI1039" t="s">
        <v>138</v>
      </c>
      <c r="AJ1039" t="s">
        <v>41304</v>
      </c>
      <c r="AK1039">
        <v>9433512</v>
      </c>
      <c r="AL1039" t="s">
        <v>22033</v>
      </c>
      <c r="AM1039">
        <v>2014</v>
      </c>
      <c r="AN1039" s="1">
        <v>42002</v>
      </c>
      <c r="AO1039" s="1">
        <v>42002</v>
      </c>
      <c r="AP1039">
        <v>6</v>
      </c>
      <c r="AQ1039" t="s">
        <v>81</v>
      </c>
      <c r="AR1039" s="4">
        <f>IF(AQ1039="M",AP1039*30.42,AP1039)</f>
        <v>182.52</v>
      </c>
      <c r="AS1039">
        <v>0</v>
      </c>
      <c r="AT1039" s="4">
        <f>AR1039+AS1039</f>
        <v>182.52</v>
      </c>
      <c r="AU1039">
        <v>2</v>
      </c>
      <c r="AV1039" s="1">
        <f>AO1039+AT1039</f>
        <v>42184.52</v>
      </c>
      <c r="AW1039" s="1">
        <v>42244</v>
      </c>
      <c r="AX1039" s="2">
        <f>IF(AV1039&gt;=AW1039,1,2)</f>
        <v>2</v>
      </c>
      <c r="AY1039" s="2" t="str">
        <f>IF((AV1039+10)&gt;=AW1039,"SAVE","LATE")</f>
        <v>LATE</v>
      </c>
      <c r="AZ1039" t="s">
        <v>82</v>
      </c>
      <c r="BA1039" t="s">
        <v>1011</v>
      </c>
      <c r="BB1039">
        <v>664023536</v>
      </c>
      <c r="BC1039">
        <v>199960451</v>
      </c>
      <c r="BD1039" s="9">
        <v>863983987</v>
      </c>
      <c r="BE1039" t="s">
        <v>43998</v>
      </c>
      <c r="BF1039">
        <v>0</v>
      </c>
      <c r="BG1039" t="s">
        <v>70</v>
      </c>
      <c r="BH1039">
        <v>-1</v>
      </c>
      <c r="BI1039" t="s">
        <v>43999</v>
      </c>
      <c r="BJ1039" t="s">
        <v>44000</v>
      </c>
      <c r="BK1039">
        <v>0</v>
      </c>
      <c r="BL1039" t="s">
        <v>85</v>
      </c>
      <c r="BM1039" t="s">
        <v>30549</v>
      </c>
    </row>
    <row r="1040" spans="1:65" x14ac:dyDescent="0.25">
      <c r="A1040">
        <v>2014</v>
      </c>
      <c r="B1040" t="s">
        <v>116</v>
      </c>
      <c r="C1040" t="s">
        <v>693</v>
      </c>
      <c r="D1040" t="s">
        <v>40619</v>
      </c>
      <c r="E1040" t="s">
        <v>2862</v>
      </c>
      <c r="F1040" t="s">
        <v>2863</v>
      </c>
      <c r="G1040">
        <v>1</v>
      </c>
      <c r="H1040" t="s">
        <v>46842</v>
      </c>
      <c r="I1040" t="s">
        <v>105</v>
      </c>
      <c r="J1040" t="s">
        <v>88</v>
      </c>
      <c r="K1040">
        <v>3</v>
      </c>
      <c r="L1040" t="s">
        <v>41838</v>
      </c>
      <c r="M1040">
        <v>72000000</v>
      </c>
      <c r="N1040" t="s">
        <v>41840</v>
      </c>
      <c r="O1040" t="s">
        <v>44001</v>
      </c>
      <c r="P1040" t="s">
        <v>90</v>
      </c>
      <c r="Q1040" t="s">
        <v>2865</v>
      </c>
      <c r="R1040" t="s">
        <v>2865</v>
      </c>
      <c r="S1040" t="s">
        <v>2866</v>
      </c>
      <c r="T1040" t="s">
        <v>28819</v>
      </c>
      <c r="U1040" t="s">
        <v>30803</v>
      </c>
      <c r="V1040" t="s">
        <v>30804</v>
      </c>
      <c r="W1040" t="s">
        <v>30805</v>
      </c>
      <c r="X1040">
        <v>602250000</v>
      </c>
      <c r="Y1040" t="s">
        <v>122</v>
      </c>
      <c r="Z1040" t="s">
        <v>123</v>
      </c>
      <c r="AA1040">
        <v>0</v>
      </c>
      <c r="AB1040" t="s">
        <v>76</v>
      </c>
      <c r="AC1040">
        <v>0</v>
      </c>
      <c r="AD1040" t="s">
        <v>76</v>
      </c>
      <c r="AE1040">
        <v>3109117</v>
      </c>
      <c r="AF1040" t="s">
        <v>40104</v>
      </c>
      <c r="AG1040" t="s">
        <v>30806</v>
      </c>
      <c r="AH1040" t="s">
        <v>30807</v>
      </c>
      <c r="AI1040" t="s">
        <v>138</v>
      </c>
      <c r="AJ1040" t="s">
        <v>41304</v>
      </c>
      <c r="AK1040">
        <v>79956568</v>
      </c>
      <c r="AL1040" t="s">
        <v>30808</v>
      </c>
      <c r="AM1040">
        <v>2014</v>
      </c>
      <c r="AN1040" s="1">
        <v>42002</v>
      </c>
      <c r="AO1040" s="1">
        <v>42002</v>
      </c>
      <c r="AP1040">
        <v>4</v>
      </c>
      <c r="AQ1040" t="s">
        <v>81</v>
      </c>
      <c r="AR1040" s="4">
        <f>IF(AQ1040="M",AP1040*30.42,AP1040)</f>
        <v>121.68</v>
      </c>
      <c r="AS1040">
        <v>0</v>
      </c>
      <c r="AT1040" s="4">
        <f>AR1040+AS1040</f>
        <v>121.68</v>
      </c>
      <c r="AU1040">
        <v>3</v>
      </c>
      <c r="AV1040" s="1">
        <f>AO1040+AT1040</f>
        <v>42123.68</v>
      </c>
      <c r="AW1040" s="1">
        <v>42214</v>
      </c>
      <c r="AX1040" s="2">
        <f>IF(AV1040&gt;=AW1040,1,2)</f>
        <v>2</v>
      </c>
      <c r="AY1040" s="2" t="str">
        <f>IF((AV1040+10)&gt;=AW1040,"SAVE","LATE")</f>
        <v>LATE</v>
      </c>
      <c r="AZ1040" t="s">
        <v>82</v>
      </c>
      <c r="BA1040" t="s">
        <v>1011</v>
      </c>
      <c r="BB1040">
        <v>602250000</v>
      </c>
      <c r="BC1040">
        <v>114388144</v>
      </c>
      <c r="BD1040" s="9">
        <v>716638144</v>
      </c>
      <c r="BE1040" t="s">
        <v>44001</v>
      </c>
      <c r="BF1040">
        <v>0</v>
      </c>
      <c r="BG1040" t="s">
        <v>70</v>
      </c>
      <c r="BH1040">
        <v>-1</v>
      </c>
      <c r="BI1040" t="s">
        <v>30809</v>
      </c>
      <c r="BJ1040" t="s">
        <v>30810</v>
      </c>
      <c r="BK1040">
        <v>0</v>
      </c>
      <c r="BL1040" t="s">
        <v>85</v>
      </c>
      <c r="BM1040" t="s">
        <v>30811</v>
      </c>
    </row>
    <row r="1041" spans="1:65" x14ac:dyDescent="0.25">
      <c r="A1041">
        <v>2014</v>
      </c>
      <c r="B1041" t="s">
        <v>116</v>
      </c>
      <c r="C1041" t="s">
        <v>693</v>
      </c>
      <c r="D1041" t="s">
        <v>40619</v>
      </c>
      <c r="E1041" t="s">
        <v>2862</v>
      </c>
      <c r="F1041" t="s">
        <v>2863</v>
      </c>
      <c r="G1041">
        <v>1</v>
      </c>
      <c r="H1041" t="s">
        <v>46842</v>
      </c>
      <c r="I1041" t="s">
        <v>105</v>
      </c>
      <c r="J1041" t="s">
        <v>88</v>
      </c>
      <c r="K1041">
        <v>3</v>
      </c>
      <c r="L1041" t="s">
        <v>41838</v>
      </c>
      <c r="M1041">
        <v>72000000</v>
      </c>
      <c r="N1041" t="s">
        <v>41840</v>
      </c>
      <c r="O1041" t="s">
        <v>44002</v>
      </c>
      <c r="P1041" t="s">
        <v>90</v>
      </c>
      <c r="Q1041" t="s">
        <v>2865</v>
      </c>
      <c r="R1041" t="s">
        <v>2865</v>
      </c>
      <c r="S1041" t="s">
        <v>2866</v>
      </c>
      <c r="T1041" s="3">
        <v>41919</v>
      </c>
      <c r="U1041" t="s">
        <v>31389</v>
      </c>
      <c r="V1041" t="s">
        <v>31390</v>
      </c>
      <c r="W1041" t="s">
        <v>31391</v>
      </c>
      <c r="X1041">
        <v>459608996</v>
      </c>
      <c r="Y1041" t="s">
        <v>122</v>
      </c>
      <c r="Z1041" t="s">
        <v>123</v>
      </c>
      <c r="AA1041">
        <v>0</v>
      </c>
      <c r="AB1041" t="s">
        <v>76</v>
      </c>
      <c r="AC1041">
        <v>0</v>
      </c>
      <c r="AD1041" t="s">
        <v>76</v>
      </c>
      <c r="AE1041">
        <v>2739983</v>
      </c>
      <c r="AF1041" t="s">
        <v>40104</v>
      </c>
      <c r="AG1041" t="s">
        <v>31392</v>
      </c>
      <c r="AH1041" t="s">
        <v>31393</v>
      </c>
      <c r="AI1041" t="s">
        <v>138</v>
      </c>
      <c r="AJ1041" t="s">
        <v>41304</v>
      </c>
      <c r="AK1041">
        <v>13506251</v>
      </c>
      <c r="AL1041" t="s">
        <v>30293</v>
      </c>
      <c r="AM1041">
        <v>2014</v>
      </c>
      <c r="AN1041" s="1">
        <v>41879</v>
      </c>
      <c r="AO1041" s="1">
        <v>41879</v>
      </c>
      <c r="AP1041">
        <v>4</v>
      </c>
      <c r="AQ1041" t="s">
        <v>81</v>
      </c>
      <c r="AR1041" s="4">
        <f>IF(AQ1041="M",AP1041*30.42,AP1041)</f>
        <v>121.68</v>
      </c>
      <c r="AS1041">
        <v>0</v>
      </c>
      <c r="AT1041" s="4">
        <f>AR1041+AS1041</f>
        <v>121.68</v>
      </c>
      <c r="AU1041">
        <v>2</v>
      </c>
      <c r="AV1041" s="1">
        <f>AO1041+AT1041</f>
        <v>42000.68</v>
      </c>
      <c r="AW1041" s="1">
        <v>42063</v>
      </c>
      <c r="AX1041" s="2">
        <f>IF(AV1041&gt;=AW1041,1,2)</f>
        <v>2</v>
      </c>
      <c r="AY1041" s="2" t="str">
        <f>IF((AV1041+10)&gt;=AW1041,"SAVE","LATE")</f>
        <v>LATE</v>
      </c>
      <c r="AZ1041" t="s">
        <v>82</v>
      </c>
      <c r="BA1041" t="s">
        <v>1011</v>
      </c>
      <c r="BB1041">
        <v>459579281</v>
      </c>
      <c r="BC1041">
        <v>0</v>
      </c>
      <c r="BD1041" s="9">
        <v>459579281</v>
      </c>
      <c r="BE1041" t="s">
        <v>31394</v>
      </c>
      <c r="BF1041">
        <v>0</v>
      </c>
      <c r="BG1041" t="s">
        <v>70</v>
      </c>
      <c r="BH1041">
        <v>-1</v>
      </c>
      <c r="BI1041" t="s">
        <v>31393</v>
      </c>
      <c r="BJ1041" t="s">
        <v>31395</v>
      </c>
      <c r="BK1041">
        <v>0</v>
      </c>
      <c r="BL1041" t="s">
        <v>85</v>
      </c>
      <c r="BM1041" t="s">
        <v>31396</v>
      </c>
    </row>
    <row r="1042" spans="1:65" x14ac:dyDescent="0.25">
      <c r="A1042">
        <v>2014</v>
      </c>
      <c r="B1042" t="s">
        <v>116</v>
      </c>
      <c r="C1042" t="s">
        <v>693</v>
      </c>
      <c r="D1042" t="s">
        <v>40619</v>
      </c>
      <c r="E1042" t="s">
        <v>2862</v>
      </c>
      <c r="F1042" t="s">
        <v>2863</v>
      </c>
      <c r="G1042">
        <v>1</v>
      </c>
      <c r="H1042" t="s">
        <v>46842</v>
      </c>
      <c r="I1042" t="s">
        <v>67</v>
      </c>
      <c r="J1042" t="s">
        <v>88</v>
      </c>
      <c r="K1042">
        <v>3</v>
      </c>
      <c r="L1042" t="s">
        <v>41838</v>
      </c>
      <c r="M1042">
        <v>72000000</v>
      </c>
      <c r="N1042" t="s">
        <v>41840</v>
      </c>
      <c r="O1042" t="s">
        <v>44003</v>
      </c>
      <c r="P1042" t="s">
        <v>90</v>
      </c>
      <c r="Q1042" t="s">
        <v>2865</v>
      </c>
      <c r="R1042" t="s">
        <v>2865</v>
      </c>
      <c r="S1042" t="s">
        <v>2866</v>
      </c>
      <c r="T1042" t="s">
        <v>28041</v>
      </c>
      <c r="U1042" t="s">
        <v>31569</v>
      </c>
      <c r="V1042" t="s">
        <v>31570</v>
      </c>
      <c r="W1042" t="s">
        <v>31571</v>
      </c>
      <c r="X1042">
        <v>437827752</v>
      </c>
      <c r="Y1042" t="s">
        <v>122</v>
      </c>
      <c r="Z1042" t="s">
        <v>123</v>
      </c>
      <c r="AA1042">
        <v>0</v>
      </c>
      <c r="AB1042" t="s">
        <v>76</v>
      </c>
      <c r="AC1042">
        <v>0</v>
      </c>
      <c r="AD1042" t="s">
        <v>76</v>
      </c>
      <c r="AE1042">
        <v>3095349</v>
      </c>
      <c r="AF1042" t="s">
        <v>40104</v>
      </c>
      <c r="AG1042" t="s">
        <v>31572</v>
      </c>
      <c r="AH1042" t="s">
        <v>31573</v>
      </c>
      <c r="AI1042" t="s">
        <v>138</v>
      </c>
      <c r="AJ1042" t="s">
        <v>41304</v>
      </c>
      <c r="AK1042">
        <v>7174277</v>
      </c>
      <c r="AL1042" t="s">
        <v>31574</v>
      </c>
      <c r="AM1042">
        <v>2014</v>
      </c>
      <c r="AN1042" s="1">
        <v>41995</v>
      </c>
      <c r="AO1042" s="1">
        <v>41965</v>
      </c>
      <c r="AP1042">
        <v>6</v>
      </c>
      <c r="AQ1042" t="s">
        <v>81</v>
      </c>
      <c r="AR1042" s="4">
        <f>IF(AQ1042="M",AP1042*30.42,AP1042)</f>
        <v>182.52</v>
      </c>
      <c r="AS1042">
        <v>0</v>
      </c>
      <c r="AT1042" s="4">
        <f>AR1042+AS1042</f>
        <v>182.52</v>
      </c>
      <c r="AU1042">
        <v>2</v>
      </c>
      <c r="AV1042" s="1">
        <f>AO1042+AT1042</f>
        <v>42147.519999999997</v>
      </c>
      <c r="AW1042" s="1">
        <v>42207</v>
      </c>
      <c r="AX1042" s="2">
        <f>IF(AV1042&gt;=AW1042,1,2)</f>
        <v>2</v>
      </c>
      <c r="AY1042" s="2" t="str">
        <f>IF((AV1042+10)&gt;=AW1042,"SAVE","LATE")</f>
        <v>LATE</v>
      </c>
      <c r="AZ1042" t="s">
        <v>82</v>
      </c>
      <c r="BA1042" t="s">
        <v>1011</v>
      </c>
      <c r="BB1042">
        <v>437827751</v>
      </c>
      <c r="BC1042">
        <v>0</v>
      </c>
      <c r="BD1042" s="9">
        <v>437827751</v>
      </c>
      <c r="BE1042" t="s">
        <v>44003</v>
      </c>
      <c r="BF1042">
        <v>0</v>
      </c>
      <c r="BG1042" t="s">
        <v>70</v>
      </c>
      <c r="BH1042">
        <v>-1</v>
      </c>
      <c r="BI1042" t="s">
        <v>31573</v>
      </c>
      <c r="BJ1042" t="s">
        <v>31575</v>
      </c>
      <c r="BK1042">
        <v>0</v>
      </c>
      <c r="BL1042" t="s">
        <v>85</v>
      </c>
      <c r="BM1042" t="s">
        <v>31576</v>
      </c>
    </row>
    <row r="1043" spans="1:65" x14ac:dyDescent="0.25">
      <c r="A1043">
        <v>2014</v>
      </c>
      <c r="B1043" t="s">
        <v>116</v>
      </c>
      <c r="C1043" t="s">
        <v>693</v>
      </c>
      <c r="D1043" t="s">
        <v>40619</v>
      </c>
      <c r="E1043" t="s">
        <v>2862</v>
      </c>
      <c r="F1043" t="s">
        <v>2863</v>
      </c>
      <c r="G1043">
        <v>1</v>
      </c>
      <c r="H1043" t="s">
        <v>46842</v>
      </c>
      <c r="I1043" t="s">
        <v>105</v>
      </c>
      <c r="J1043" t="s">
        <v>88</v>
      </c>
      <c r="K1043">
        <v>3</v>
      </c>
      <c r="L1043" t="s">
        <v>41838</v>
      </c>
      <c r="M1043">
        <v>72000000</v>
      </c>
      <c r="N1043" t="s">
        <v>41840</v>
      </c>
      <c r="O1043" t="s">
        <v>44004</v>
      </c>
      <c r="P1043" t="s">
        <v>90</v>
      </c>
      <c r="Q1043" t="s">
        <v>2865</v>
      </c>
      <c r="R1043" t="s">
        <v>2865</v>
      </c>
      <c r="S1043" t="s">
        <v>2866</v>
      </c>
      <c r="T1043" t="s">
        <v>27337</v>
      </c>
      <c r="U1043" t="s">
        <v>31872</v>
      </c>
      <c r="V1043" t="s">
        <v>31873</v>
      </c>
      <c r="W1043" t="s">
        <v>31874</v>
      </c>
      <c r="X1043">
        <v>389014612</v>
      </c>
      <c r="Y1043" t="s">
        <v>122</v>
      </c>
      <c r="Z1043" t="s">
        <v>123</v>
      </c>
      <c r="AA1043">
        <v>0</v>
      </c>
      <c r="AB1043" t="s">
        <v>76</v>
      </c>
      <c r="AC1043">
        <v>0</v>
      </c>
      <c r="AD1043" t="s">
        <v>76</v>
      </c>
      <c r="AE1043">
        <v>3043955</v>
      </c>
      <c r="AF1043" t="s">
        <v>40104</v>
      </c>
      <c r="AG1043" t="s">
        <v>31875</v>
      </c>
      <c r="AH1043" t="s">
        <v>31876</v>
      </c>
      <c r="AI1043" t="s">
        <v>138</v>
      </c>
      <c r="AJ1043" t="s">
        <v>41304</v>
      </c>
      <c r="AK1043">
        <v>1118534780</v>
      </c>
      <c r="AL1043" t="s">
        <v>31877</v>
      </c>
      <c r="AM1043">
        <v>2014</v>
      </c>
      <c r="AN1043" s="1">
        <v>41993</v>
      </c>
      <c r="AO1043" s="1">
        <v>41993</v>
      </c>
      <c r="AP1043">
        <v>6</v>
      </c>
      <c r="AQ1043" t="s">
        <v>81</v>
      </c>
      <c r="AR1043" s="4">
        <f>IF(AQ1043="M",AP1043*30.42,AP1043)</f>
        <v>182.52</v>
      </c>
      <c r="AS1043">
        <v>45</v>
      </c>
      <c r="AT1043" s="4">
        <f>AR1043+AS1043</f>
        <v>227.52</v>
      </c>
      <c r="AU1043">
        <v>6</v>
      </c>
      <c r="AV1043" s="1">
        <f>AO1043+AT1043</f>
        <v>42220.52</v>
      </c>
      <c r="AW1043" s="1">
        <v>42404</v>
      </c>
      <c r="AX1043" s="2">
        <f>IF(AV1043&gt;=AW1043,1,2)</f>
        <v>2</v>
      </c>
      <c r="AY1043" s="2" t="str">
        <f>IF((AV1043+10)&gt;=AW1043,"SAVE","LATE")</f>
        <v>LATE</v>
      </c>
      <c r="AZ1043" t="s">
        <v>82</v>
      </c>
      <c r="BA1043" t="s">
        <v>1011</v>
      </c>
      <c r="BB1043">
        <v>388390018</v>
      </c>
      <c r="BC1043">
        <v>147237826</v>
      </c>
      <c r="BD1043" s="9">
        <v>535627844</v>
      </c>
      <c r="BE1043" t="s">
        <v>44005</v>
      </c>
      <c r="BF1043">
        <v>0</v>
      </c>
      <c r="BG1043" t="s">
        <v>70</v>
      </c>
      <c r="BH1043">
        <v>-1</v>
      </c>
      <c r="BI1043" t="s">
        <v>31876</v>
      </c>
      <c r="BJ1043" t="s">
        <v>31878</v>
      </c>
      <c r="BK1043">
        <v>0</v>
      </c>
      <c r="BL1043" t="s">
        <v>85</v>
      </c>
      <c r="BM1043" t="s">
        <v>31879</v>
      </c>
    </row>
    <row r="1044" spans="1:65" x14ac:dyDescent="0.25">
      <c r="A1044">
        <v>2014</v>
      </c>
      <c r="B1044" t="s">
        <v>116</v>
      </c>
      <c r="C1044" t="s">
        <v>693</v>
      </c>
      <c r="D1044" t="s">
        <v>40619</v>
      </c>
      <c r="E1044" t="s">
        <v>2862</v>
      </c>
      <c r="F1044" t="s">
        <v>2863</v>
      </c>
      <c r="G1044">
        <v>1</v>
      </c>
      <c r="H1044" t="s">
        <v>46842</v>
      </c>
      <c r="I1044" t="s">
        <v>67</v>
      </c>
      <c r="J1044" t="s">
        <v>88</v>
      </c>
      <c r="K1044">
        <v>3</v>
      </c>
      <c r="L1044" t="s">
        <v>41838</v>
      </c>
      <c r="M1044">
        <v>72000000</v>
      </c>
      <c r="N1044" t="s">
        <v>41840</v>
      </c>
      <c r="O1044" t="s">
        <v>44006</v>
      </c>
      <c r="P1044" t="s">
        <v>90</v>
      </c>
      <c r="Q1044" t="s">
        <v>2865</v>
      </c>
      <c r="R1044" t="s">
        <v>2865</v>
      </c>
      <c r="S1044" t="s">
        <v>2866</v>
      </c>
      <c r="T1044" s="3">
        <v>41950</v>
      </c>
      <c r="U1044" t="s">
        <v>32046</v>
      </c>
      <c r="V1044" t="s">
        <v>32047</v>
      </c>
      <c r="W1044" t="s">
        <v>32048</v>
      </c>
      <c r="X1044">
        <v>366209828</v>
      </c>
      <c r="Y1044" t="s">
        <v>122</v>
      </c>
      <c r="Z1044" t="s">
        <v>123</v>
      </c>
      <c r="AA1044">
        <v>0</v>
      </c>
      <c r="AB1044" t="s">
        <v>76</v>
      </c>
      <c r="AC1044">
        <v>0</v>
      </c>
      <c r="AD1044" t="s">
        <v>76</v>
      </c>
      <c r="AE1044">
        <v>2720664</v>
      </c>
      <c r="AF1044" t="s">
        <v>40104</v>
      </c>
      <c r="AG1044" t="s">
        <v>32049</v>
      </c>
      <c r="AH1044" t="s">
        <v>32050</v>
      </c>
      <c r="AI1044" t="s">
        <v>138</v>
      </c>
      <c r="AJ1044" t="s">
        <v>41304</v>
      </c>
      <c r="AK1044">
        <v>91299017</v>
      </c>
      <c r="AL1044" t="s">
        <v>32051</v>
      </c>
      <c r="AM1044">
        <v>2014</v>
      </c>
      <c r="AN1044" s="1">
        <v>41880</v>
      </c>
      <c r="AO1044" s="1">
        <v>41911</v>
      </c>
      <c r="AP1044">
        <v>4</v>
      </c>
      <c r="AQ1044" t="s">
        <v>81</v>
      </c>
      <c r="AR1044" s="4">
        <f>IF(AQ1044="M",AP1044*30.42,AP1044)</f>
        <v>121.68</v>
      </c>
      <c r="AS1044">
        <v>45</v>
      </c>
      <c r="AT1044" s="4">
        <f>AR1044+AS1044</f>
        <v>166.68</v>
      </c>
      <c r="AU1044">
        <v>1</v>
      </c>
      <c r="AV1044" s="1">
        <f>AO1044+AT1044</f>
        <v>42077.68</v>
      </c>
      <c r="AW1044" s="1">
        <v>42107</v>
      </c>
      <c r="AX1044" s="2">
        <f>IF(AV1044&gt;=AW1044,1,2)</f>
        <v>2</v>
      </c>
      <c r="AY1044" s="2" t="str">
        <f>IF((AV1044+10)&gt;=AW1044,"SAVE","LATE")</f>
        <v>LATE</v>
      </c>
      <c r="AZ1044" t="s">
        <v>82</v>
      </c>
      <c r="BA1044" t="s">
        <v>1011</v>
      </c>
      <c r="BB1044">
        <v>366199752</v>
      </c>
      <c r="BC1044">
        <v>164532773</v>
      </c>
      <c r="BD1044" s="9">
        <v>530732525</v>
      </c>
      <c r="BE1044" t="s">
        <v>44007</v>
      </c>
      <c r="BF1044">
        <v>0</v>
      </c>
      <c r="BG1044" t="s">
        <v>70</v>
      </c>
      <c r="BH1044">
        <v>-1</v>
      </c>
      <c r="BI1044" t="s">
        <v>32052</v>
      </c>
      <c r="BJ1044" t="s">
        <v>32053</v>
      </c>
      <c r="BK1044">
        <v>0</v>
      </c>
      <c r="BL1044" t="s">
        <v>85</v>
      </c>
      <c r="BM1044" t="s">
        <v>32054</v>
      </c>
    </row>
    <row r="1045" spans="1:65" x14ac:dyDescent="0.25">
      <c r="A1045">
        <v>2014</v>
      </c>
      <c r="B1045" t="s">
        <v>116</v>
      </c>
      <c r="C1045" t="s">
        <v>693</v>
      </c>
      <c r="D1045" t="s">
        <v>40619</v>
      </c>
      <c r="E1045" t="s">
        <v>2862</v>
      </c>
      <c r="F1045" t="s">
        <v>2863</v>
      </c>
      <c r="G1045">
        <v>1</v>
      </c>
      <c r="H1045" t="s">
        <v>46842</v>
      </c>
      <c r="I1045" t="s">
        <v>67</v>
      </c>
      <c r="J1045" t="s">
        <v>88</v>
      </c>
      <c r="K1045">
        <v>3</v>
      </c>
      <c r="L1045" t="s">
        <v>41838</v>
      </c>
      <c r="M1045">
        <v>72000000</v>
      </c>
      <c r="N1045" t="s">
        <v>41840</v>
      </c>
      <c r="O1045" t="s">
        <v>44008</v>
      </c>
      <c r="P1045" t="s">
        <v>90</v>
      </c>
      <c r="Q1045" t="s">
        <v>2865</v>
      </c>
      <c r="R1045" t="s">
        <v>2865</v>
      </c>
      <c r="S1045" t="s">
        <v>2866</v>
      </c>
      <c r="T1045" t="s">
        <v>28819</v>
      </c>
      <c r="U1045" t="s">
        <v>32250</v>
      </c>
      <c r="V1045" t="s">
        <v>32251</v>
      </c>
      <c r="W1045" t="s">
        <v>32252</v>
      </c>
      <c r="X1045">
        <v>321459270</v>
      </c>
      <c r="Y1045" t="s">
        <v>122</v>
      </c>
      <c r="Z1045" t="s">
        <v>123</v>
      </c>
      <c r="AA1045">
        <v>0</v>
      </c>
      <c r="AB1045" t="s">
        <v>76</v>
      </c>
      <c r="AC1045">
        <v>0</v>
      </c>
      <c r="AD1045" t="s">
        <v>76</v>
      </c>
      <c r="AE1045">
        <v>3055862</v>
      </c>
      <c r="AF1045" t="s">
        <v>40104</v>
      </c>
      <c r="AG1045" t="s">
        <v>32253</v>
      </c>
      <c r="AH1045" t="s">
        <v>32254</v>
      </c>
      <c r="AI1045" t="s">
        <v>138</v>
      </c>
      <c r="AJ1045" t="s">
        <v>41304</v>
      </c>
      <c r="AK1045">
        <v>1170627</v>
      </c>
      <c r="AL1045" t="s">
        <v>32255</v>
      </c>
      <c r="AM1045">
        <v>2014</v>
      </c>
      <c r="AN1045" s="1">
        <v>41995</v>
      </c>
      <c r="AO1045" s="1">
        <v>41995</v>
      </c>
      <c r="AP1045">
        <v>3</v>
      </c>
      <c r="AQ1045" t="s">
        <v>81</v>
      </c>
      <c r="AR1045" s="4">
        <f>IF(AQ1045="M",AP1045*30.42,AP1045)</f>
        <v>91.26</v>
      </c>
      <c r="AS1045">
        <v>0</v>
      </c>
      <c r="AT1045" s="4">
        <f>AR1045+AS1045</f>
        <v>91.26</v>
      </c>
      <c r="AU1045">
        <v>1</v>
      </c>
      <c r="AV1045" s="1">
        <f>AO1045+AT1045</f>
        <v>42086.26</v>
      </c>
      <c r="AW1045" s="1">
        <v>42116</v>
      </c>
      <c r="AX1045" s="2">
        <f>IF(AV1045&gt;=AW1045,1,2)</f>
        <v>2</v>
      </c>
      <c r="AY1045" s="2" t="str">
        <f>IF((AV1045+10)&gt;=AW1045,"SAVE","LATE")</f>
        <v>LATE</v>
      </c>
      <c r="AZ1045" t="s">
        <v>82</v>
      </c>
      <c r="BA1045" t="s">
        <v>1011</v>
      </c>
      <c r="BB1045">
        <v>321459269</v>
      </c>
      <c r="BC1045">
        <v>136323156</v>
      </c>
      <c r="BD1045" s="9">
        <v>457782425</v>
      </c>
      <c r="BE1045" t="s">
        <v>44008</v>
      </c>
      <c r="BF1045">
        <v>0</v>
      </c>
      <c r="BG1045" t="s">
        <v>70</v>
      </c>
      <c r="BH1045">
        <v>-1</v>
      </c>
      <c r="BI1045" t="s">
        <v>44009</v>
      </c>
      <c r="BJ1045" t="s">
        <v>44010</v>
      </c>
      <c r="BK1045">
        <v>0</v>
      </c>
      <c r="BL1045" t="s">
        <v>85</v>
      </c>
      <c r="BM1045" t="s">
        <v>32256</v>
      </c>
    </row>
    <row r="1046" spans="1:65" x14ac:dyDescent="0.25">
      <c r="A1046">
        <v>2014</v>
      </c>
      <c r="B1046" t="s">
        <v>116</v>
      </c>
      <c r="C1046" t="s">
        <v>693</v>
      </c>
      <c r="D1046" t="s">
        <v>40619</v>
      </c>
      <c r="E1046" t="s">
        <v>2862</v>
      </c>
      <c r="F1046" t="s">
        <v>2863</v>
      </c>
      <c r="G1046">
        <v>11</v>
      </c>
      <c r="H1046" t="s">
        <v>41839</v>
      </c>
      <c r="I1046" t="s">
        <v>67</v>
      </c>
      <c r="J1046" t="s">
        <v>88</v>
      </c>
      <c r="K1046">
        <v>3</v>
      </c>
      <c r="L1046" t="s">
        <v>41838</v>
      </c>
      <c r="M1046">
        <v>72000000</v>
      </c>
      <c r="N1046" t="s">
        <v>41840</v>
      </c>
      <c r="O1046" t="s">
        <v>47151</v>
      </c>
      <c r="P1046" t="s">
        <v>90</v>
      </c>
      <c r="Q1046" t="s">
        <v>2865</v>
      </c>
      <c r="R1046" t="s">
        <v>2865</v>
      </c>
      <c r="S1046" t="s">
        <v>2866</v>
      </c>
      <c r="T1046" s="3">
        <v>41740</v>
      </c>
      <c r="U1046" t="s">
        <v>33072</v>
      </c>
      <c r="V1046" t="s">
        <v>33073</v>
      </c>
      <c r="W1046" t="s">
        <v>33074</v>
      </c>
      <c r="X1046">
        <v>170893869</v>
      </c>
      <c r="Y1046" t="s">
        <v>122</v>
      </c>
      <c r="Z1046" t="s">
        <v>123</v>
      </c>
      <c r="AA1046">
        <v>0</v>
      </c>
      <c r="AB1046" t="s">
        <v>76</v>
      </c>
      <c r="AC1046">
        <v>0</v>
      </c>
      <c r="AD1046" t="s">
        <v>76</v>
      </c>
      <c r="AE1046">
        <v>2989958</v>
      </c>
      <c r="AF1046" t="s">
        <v>40104</v>
      </c>
      <c r="AG1046" t="s">
        <v>33075</v>
      </c>
      <c r="AH1046" t="s">
        <v>33076</v>
      </c>
      <c r="AI1046" t="s">
        <v>138</v>
      </c>
      <c r="AJ1046" t="s">
        <v>41304</v>
      </c>
      <c r="AK1046">
        <v>9433512</v>
      </c>
      <c r="AL1046" t="s">
        <v>41543</v>
      </c>
      <c r="AM1046">
        <v>2014</v>
      </c>
      <c r="AN1046" s="1">
        <v>41976</v>
      </c>
      <c r="AO1046" s="1">
        <v>41976</v>
      </c>
      <c r="AP1046">
        <v>30</v>
      </c>
      <c r="AQ1046" t="s">
        <v>74</v>
      </c>
      <c r="AR1046" s="4">
        <f>IF(AQ1046="M",AP1046*30.42,AP1046)</f>
        <v>30</v>
      </c>
      <c r="AS1046">
        <v>0</v>
      </c>
      <c r="AT1046" s="4">
        <f>AR1046+AS1046</f>
        <v>30</v>
      </c>
      <c r="AU1046">
        <v>3</v>
      </c>
      <c r="AV1046" s="1">
        <f>AO1046+AT1046</f>
        <v>42006</v>
      </c>
      <c r="AW1046" s="1">
        <v>42096</v>
      </c>
      <c r="AX1046" s="2">
        <f>IF(AV1046&gt;=AW1046,1,2)</f>
        <v>2</v>
      </c>
      <c r="AY1046" s="2" t="str">
        <f>IF((AV1046+10)&gt;=AW1046,"SAVE","LATE")</f>
        <v>LATE</v>
      </c>
      <c r="AZ1046" t="s">
        <v>82</v>
      </c>
      <c r="BA1046" t="s">
        <v>1011</v>
      </c>
      <c r="BB1046">
        <v>199973715</v>
      </c>
      <c r="BC1046">
        <v>29353338</v>
      </c>
      <c r="BD1046" s="9">
        <v>229327053</v>
      </c>
      <c r="BE1046" t="s">
        <v>47151</v>
      </c>
      <c r="BF1046">
        <v>0</v>
      </c>
      <c r="BG1046" t="s">
        <v>70</v>
      </c>
      <c r="BH1046">
        <v>-1</v>
      </c>
      <c r="BI1046" t="s">
        <v>44011</v>
      </c>
      <c r="BJ1046" t="s">
        <v>44012</v>
      </c>
      <c r="BK1046">
        <v>0</v>
      </c>
      <c r="BL1046" t="s">
        <v>85</v>
      </c>
      <c r="BM1046" t="s">
        <v>33077</v>
      </c>
    </row>
    <row r="1047" spans="1:65" x14ac:dyDescent="0.25">
      <c r="A1047">
        <v>2014</v>
      </c>
      <c r="B1047" t="s">
        <v>116</v>
      </c>
      <c r="C1047" t="s">
        <v>290</v>
      </c>
      <c r="D1047" t="s">
        <v>43963</v>
      </c>
      <c r="E1047" t="s">
        <v>1082</v>
      </c>
      <c r="F1047" t="s">
        <v>1083</v>
      </c>
      <c r="G1047">
        <v>12</v>
      </c>
      <c r="H1047" t="s">
        <v>41881</v>
      </c>
      <c r="I1047" t="s">
        <v>67</v>
      </c>
      <c r="J1047" t="s">
        <v>68</v>
      </c>
      <c r="K1047">
        <v>3</v>
      </c>
      <c r="L1047" t="s">
        <v>41838</v>
      </c>
      <c r="M1047">
        <v>72000000</v>
      </c>
      <c r="N1047" t="s">
        <v>41840</v>
      </c>
      <c r="O1047" t="s">
        <v>44017</v>
      </c>
      <c r="P1047" t="s">
        <v>90</v>
      </c>
      <c r="Q1047" t="s">
        <v>70</v>
      </c>
      <c r="R1047" t="s">
        <v>70</v>
      </c>
      <c r="S1047" t="s">
        <v>39755</v>
      </c>
      <c r="T1047" t="s">
        <v>29887</v>
      </c>
      <c r="U1047" t="s">
        <v>29888</v>
      </c>
      <c r="V1047" t="s">
        <v>29889</v>
      </c>
      <c r="W1047" t="s">
        <v>29890</v>
      </c>
      <c r="X1047">
        <v>918551149</v>
      </c>
      <c r="Y1047" t="s">
        <v>122</v>
      </c>
      <c r="Z1047" t="s">
        <v>123</v>
      </c>
      <c r="AA1047">
        <v>0</v>
      </c>
      <c r="AB1047" t="s">
        <v>76</v>
      </c>
      <c r="AC1047">
        <v>0</v>
      </c>
      <c r="AD1047" t="s">
        <v>76</v>
      </c>
      <c r="AE1047">
        <v>2618461</v>
      </c>
      <c r="AF1047" t="s">
        <v>40104</v>
      </c>
      <c r="AG1047" t="s">
        <v>29891</v>
      </c>
      <c r="AH1047" t="s">
        <v>29892</v>
      </c>
      <c r="AI1047" t="s">
        <v>138</v>
      </c>
      <c r="AJ1047" t="s">
        <v>40104</v>
      </c>
      <c r="AK1047" t="s">
        <v>29891</v>
      </c>
      <c r="AL1047" t="s">
        <v>29892</v>
      </c>
      <c r="AM1047">
        <v>2014</v>
      </c>
      <c r="AN1047" s="1">
        <v>41844</v>
      </c>
      <c r="AO1047" s="1">
        <v>41844</v>
      </c>
      <c r="AP1047">
        <v>3</v>
      </c>
      <c r="AQ1047" t="s">
        <v>81</v>
      </c>
      <c r="AR1047" s="4">
        <f>IF(AQ1047="M",AP1047*30.42,AP1047)</f>
        <v>91.26</v>
      </c>
      <c r="AS1047">
        <v>0</v>
      </c>
      <c r="AT1047" s="4">
        <f>AR1047+AS1047</f>
        <v>91.26</v>
      </c>
      <c r="AU1047">
        <v>2</v>
      </c>
      <c r="AV1047" s="1">
        <f>AO1047+AT1047</f>
        <v>41935.26</v>
      </c>
      <c r="AW1047" s="1">
        <v>41997</v>
      </c>
      <c r="AX1047" s="2">
        <f>IF(AV1047&gt;=AW1047,1,2)</f>
        <v>2</v>
      </c>
      <c r="AY1047" s="2" t="str">
        <f>IF((AV1047+10)&gt;=AW1047,"SAVE","LATE")</f>
        <v>LATE</v>
      </c>
      <c r="AZ1047" t="s">
        <v>82</v>
      </c>
      <c r="BA1047" t="s">
        <v>1011</v>
      </c>
      <c r="BB1047">
        <v>918551149</v>
      </c>
      <c r="BC1047">
        <v>0</v>
      </c>
      <c r="BD1047" s="9">
        <v>918551149</v>
      </c>
      <c r="BE1047" t="s">
        <v>44017</v>
      </c>
      <c r="BF1047">
        <v>0</v>
      </c>
      <c r="BG1047" t="s">
        <v>70</v>
      </c>
      <c r="BH1047">
        <v>-1</v>
      </c>
      <c r="BI1047" t="s">
        <v>70</v>
      </c>
      <c r="BJ1047" t="s">
        <v>70</v>
      </c>
      <c r="BK1047">
        <v>0</v>
      </c>
      <c r="BL1047" t="s">
        <v>85</v>
      </c>
      <c r="BM1047" t="s">
        <v>29893</v>
      </c>
    </row>
    <row r="1048" spans="1:65" x14ac:dyDescent="0.25">
      <c r="A1048">
        <v>2014</v>
      </c>
      <c r="B1048" t="s">
        <v>116</v>
      </c>
      <c r="C1048" t="s">
        <v>264</v>
      </c>
      <c r="D1048" t="s">
        <v>43504</v>
      </c>
      <c r="E1048" t="s">
        <v>26780</v>
      </c>
      <c r="F1048" t="s">
        <v>26781</v>
      </c>
      <c r="G1048">
        <v>4</v>
      </c>
      <c r="H1048" t="s">
        <v>41311</v>
      </c>
      <c r="I1048" t="s">
        <v>105</v>
      </c>
      <c r="J1048" t="s">
        <v>88</v>
      </c>
      <c r="K1048">
        <v>2</v>
      </c>
      <c r="L1048" t="s">
        <v>41311</v>
      </c>
      <c r="M1048">
        <v>83000000</v>
      </c>
      <c r="N1048" t="s">
        <v>46843</v>
      </c>
      <c r="O1048" t="s">
        <v>44046</v>
      </c>
      <c r="P1048" t="s">
        <v>90</v>
      </c>
      <c r="Q1048" t="s">
        <v>70</v>
      </c>
      <c r="R1048" t="s">
        <v>70</v>
      </c>
      <c r="S1048" t="s">
        <v>40636</v>
      </c>
      <c r="T1048" t="s">
        <v>26782</v>
      </c>
      <c r="U1048" t="s">
        <v>26783</v>
      </c>
      <c r="V1048" t="s">
        <v>26784</v>
      </c>
      <c r="W1048" t="s">
        <v>26785</v>
      </c>
      <c r="X1048">
        <v>19205138620</v>
      </c>
      <c r="Y1048" t="s">
        <v>122</v>
      </c>
      <c r="Z1048" t="s">
        <v>123</v>
      </c>
      <c r="AA1048">
        <v>0</v>
      </c>
      <c r="AB1048" t="s">
        <v>76</v>
      </c>
      <c r="AC1048">
        <v>0</v>
      </c>
      <c r="AD1048" t="s">
        <v>76</v>
      </c>
      <c r="AE1048">
        <v>2673598</v>
      </c>
      <c r="AF1048" t="s">
        <v>40104</v>
      </c>
      <c r="AG1048" t="s">
        <v>26786</v>
      </c>
      <c r="AH1048" t="s">
        <v>26787</v>
      </c>
      <c r="AI1048" t="s">
        <v>315</v>
      </c>
      <c r="AJ1048" t="s">
        <v>41304</v>
      </c>
      <c r="AK1048">
        <v>10251811</v>
      </c>
      <c r="AL1048" t="s">
        <v>26788</v>
      </c>
      <c r="AM1048">
        <v>2014</v>
      </c>
      <c r="AN1048" s="1">
        <v>41866</v>
      </c>
      <c r="AO1048" s="1">
        <v>41878</v>
      </c>
      <c r="AP1048">
        <v>4</v>
      </c>
      <c r="AQ1048" t="s">
        <v>81</v>
      </c>
      <c r="AR1048" s="4">
        <f>IF(AQ1048="M",AP1048*30.42,AP1048)</f>
        <v>121.68</v>
      </c>
      <c r="AS1048">
        <v>25</v>
      </c>
      <c r="AT1048" s="4">
        <f>AR1048+AS1048</f>
        <v>146.68</v>
      </c>
      <c r="AU1048">
        <v>12</v>
      </c>
      <c r="AV1048" s="1">
        <f>AO1048+AT1048</f>
        <v>42024.68</v>
      </c>
      <c r="AW1048" s="1">
        <v>42390</v>
      </c>
      <c r="AX1048" s="2">
        <f>IF(AV1048&gt;=AW1048,1,2)</f>
        <v>2</v>
      </c>
      <c r="AY1048" s="2" t="str">
        <f>IF((AV1048+10)&gt;=AW1048,"SAVE","LATE")</f>
        <v>LATE</v>
      </c>
      <c r="AZ1048" t="s">
        <v>82</v>
      </c>
      <c r="BA1048" t="s">
        <v>1011</v>
      </c>
      <c r="BB1048">
        <v>19205138620</v>
      </c>
      <c r="BC1048">
        <v>0</v>
      </c>
      <c r="BD1048" s="9">
        <v>19205138620</v>
      </c>
      <c r="BE1048" t="s">
        <v>44047</v>
      </c>
      <c r="BF1048">
        <v>0</v>
      </c>
      <c r="BG1048" t="s">
        <v>70</v>
      </c>
      <c r="BH1048">
        <v>-1</v>
      </c>
      <c r="BI1048" t="s">
        <v>70</v>
      </c>
      <c r="BJ1048" t="s">
        <v>70</v>
      </c>
      <c r="BK1048">
        <v>0</v>
      </c>
      <c r="BL1048" t="s">
        <v>85</v>
      </c>
      <c r="BM1048" t="s">
        <v>26789</v>
      </c>
    </row>
    <row r="1049" spans="1:65" x14ac:dyDescent="0.25">
      <c r="A1049">
        <v>2014</v>
      </c>
      <c r="B1049" t="s">
        <v>116</v>
      </c>
      <c r="C1049" t="s">
        <v>130</v>
      </c>
      <c r="D1049" t="s">
        <v>40637</v>
      </c>
      <c r="E1049" t="s">
        <v>131</v>
      </c>
      <c r="F1049" t="s">
        <v>132</v>
      </c>
      <c r="G1049">
        <v>1</v>
      </c>
      <c r="H1049" t="s">
        <v>46842</v>
      </c>
      <c r="I1049" t="s">
        <v>67</v>
      </c>
      <c r="J1049" t="s">
        <v>88</v>
      </c>
      <c r="K1049">
        <v>3</v>
      </c>
      <c r="L1049" t="s">
        <v>41838</v>
      </c>
      <c r="M1049">
        <v>95000000</v>
      </c>
      <c r="N1049" t="s">
        <v>40102</v>
      </c>
      <c r="O1049" t="s">
        <v>44072</v>
      </c>
      <c r="P1049" t="s">
        <v>90</v>
      </c>
      <c r="Q1049" t="s">
        <v>41560</v>
      </c>
      <c r="R1049" t="s">
        <v>41560</v>
      </c>
      <c r="S1049" t="s">
        <v>41557</v>
      </c>
      <c r="T1049" t="s">
        <v>26818</v>
      </c>
      <c r="U1049" t="s">
        <v>27852</v>
      </c>
      <c r="V1049" t="s">
        <v>44073</v>
      </c>
      <c r="W1049" t="s">
        <v>27853</v>
      </c>
      <c r="X1049">
        <v>3409726885</v>
      </c>
      <c r="Y1049" t="s">
        <v>96</v>
      </c>
      <c r="Z1049" t="s">
        <v>40103</v>
      </c>
      <c r="AA1049">
        <v>0</v>
      </c>
      <c r="AB1049" t="s">
        <v>76</v>
      </c>
      <c r="AC1049">
        <v>0</v>
      </c>
      <c r="AD1049" t="s">
        <v>76</v>
      </c>
      <c r="AE1049">
        <v>3284869</v>
      </c>
      <c r="AF1049" t="s">
        <v>41304</v>
      </c>
      <c r="AG1049">
        <v>900774562</v>
      </c>
      <c r="AH1049" t="s">
        <v>27854</v>
      </c>
      <c r="AI1049" t="s">
        <v>138</v>
      </c>
      <c r="AJ1049" t="s">
        <v>41304</v>
      </c>
      <c r="AK1049">
        <v>47436168</v>
      </c>
      <c r="AL1049" t="s">
        <v>27855</v>
      </c>
      <c r="AM1049">
        <v>2014</v>
      </c>
      <c r="AN1049" s="1">
        <v>41912</v>
      </c>
      <c r="AO1049" s="1">
        <v>41943</v>
      </c>
      <c r="AP1049">
        <v>4</v>
      </c>
      <c r="AQ1049" t="s">
        <v>81</v>
      </c>
      <c r="AR1049" s="4">
        <f>IF(AQ1049="M",AP1049*30.42,AP1049)</f>
        <v>121.68</v>
      </c>
      <c r="AS1049">
        <v>0</v>
      </c>
      <c r="AT1049" s="4">
        <f>AR1049+AS1049</f>
        <v>121.68</v>
      </c>
      <c r="AU1049">
        <v>1</v>
      </c>
      <c r="AV1049" s="1">
        <f>AO1049+AT1049</f>
        <v>42064.68</v>
      </c>
      <c r="AW1049" s="1">
        <v>42093</v>
      </c>
      <c r="AX1049" s="2">
        <f>IF(AV1049&gt;=AW1049,1,2)</f>
        <v>2</v>
      </c>
      <c r="AY1049" s="2" t="str">
        <f>IF((AV1049+10)&gt;=AW1049,"SAVE","LATE")</f>
        <v>LATE</v>
      </c>
      <c r="AZ1049" t="s">
        <v>82</v>
      </c>
      <c r="BA1049" t="s">
        <v>1011</v>
      </c>
      <c r="BB1049">
        <v>3409667023</v>
      </c>
      <c r="BC1049">
        <v>99984354</v>
      </c>
      <c r="BD1049" s="9">
        <v>3509651377</v>
      </c>
      <c r="BE1049" t="s">
        <v>44073</v>
      </c>
      <c r="BF1049">
        <v>0</v>
      </c>
      <c r="BG1049" t="s">
        <v>70</v>
      </c>
      <c r="BH1049">
        <v>-1</v>
      </c>
      <c r="BI1049" t="s">
        <v>27856</v>
      </c>
      <c r="BJ1049" t="s">
        <v>27857</v>
      </c>
      <c r="BK1049">
        <v>0</v>
      </c>
      <c r="BL1049" t="s">
        <v>85</v>
      </c>
      <c r="BM1049" t="s">
        <v>27858</v>
      </c>
    </row>
    <row r="1050" spans="1:65" x14ac:dyDescent="0.25">
      <c r="A1050">
        <v>2014</v>
      </c>
      <c r="B1050" t="s">
        <v>116</v>
      </c>
      <c r="C1050" t="s">
        <v>693</v>
      </c>
      <c r="D1050" t="s">
        <v>40640</v>
      </c>
      <c r="E1050" t="s">
        <v>82</v>
      </c>
      <c r="F1050" t="s">
        <v>6570</v>
      </c>
      <c r="G1050">
        <v>1</v>
      </c>
      <c r="H1050" t="s">
        <v>46842</v>
      </c>
      <c r="I1050" t="s">
        <v>67</v>
      </c>
      <c r="J1050" t="s">
        <v>88</v>
      </c>
      <c r="K1050">
        <v>3</v>
      </c>
      <c r="L1050" t="s">
        <v>41838</v>
      </c>
      <c r="M1050">
        <v>72000000</v>
      </c>
      <c r="N1050" t="s">
        <v>41840</v>
      </c>
      <c r="O1050" t="s">
        <v>44078</v>
      </c>
      <c r="P1050" t="s">
        <v>90</v>
      </c>
      <c r="Q1050" t="s">
        <v>6571</v>
      </c>
      <c r="R1050" t="s">
        <v>6571</v>
      </c>
      <c r="S1050" t="s">
        <v>2303</v>
      </c>
      <c r="T1050" s="3">
        <v>41646</v>
      </c>
      <c r="U1050" t="s">
        <v>27938</v>
      </c>
      <c r="V1050" t="s">
        <v>27939</v>
      </c>
      <c r="W1050" t="s">
        <v>18154</v>
      </c>
      <c r="X1050">
        <v>3253405418</v>
      </c>
      <c r="Y1050" t="s">
        <v>122</v>
      </c>
      <c r="Z1050" t="s">
        <v>123</v>
      </c>
      <c r="AA1050">
        <v>0</v>
      </c>
      <c r="AB1050" t="s">
        <v>76</v>
      </c>
      <c r="AC1050">
        <v>0</v>
      </c>
      <c r="AD1050" t="s">
        <v>76</v>
      </c>
      <c r="AE1050">
        <v>2633027</v>
      </c>
      <c r="AF1050" t="s">
        <v>145</v>
      </c>
      <c r="AG1050" t="s">
        <v>39761</v>
      </c>
      <c r="AH1050" t="s">
        <v>24421</v>
      </c>
      <c r="AI1050" t="s">
        <v>138</v>
      </c>
      <c r="AJ1050" t="s">
        <v>41304</v>
      </c>
      <c r="AK1050" t="s">
        <v>39761</v>
      </c>
      <c r="AL1050" t="s">
        <v>24421</v>
      </c>
      <c r="AM1050">
        <v>2014</v>
      </c>
      <c r="AN1050" s="1">
        <v>41850</v>
      </c>
      <c r="AO1050" s="1">
        <v>41851</v>
      </c>
      <c r="AP1050">
        <v>5</v>
      </c>
      <c r="AQ1050" t="s">
        <v>81</v>
      </c>
      <c r="AR1050" s="4">
        <f>IF(AQ1050="M",AP1050*30.42,AP1050)</f>
        <v>152.10000000000002</v>
      </c>
      <c r="AS1050">
        <v>30</v>
      </c>
      <c r="AT1050" s="4">
        <f>AR1050+AS1050</f>
        <v>182.10000000000002</v>
      </c>
      <c r="AU1050">
        <v>8</v>
      </c>
      <c r="AV1050" s="1">
        <f>AO1050+AT1050</f>
        <v>42033.1</v>
      </c>
      <c r="AW1050" s="1">
        <v>42277</v>
      </c>
      <c r="AX1050" s="2">
        <f>IF(AV1050&gt;=AW1050,1,2)</f>
        <v>2</v>
      </c>
      <c r="AY1050" s="2" t="str">
        <f>IF((AV1050+10)&gt;=AW1050,"SAVE","LATE")</f>
        <v>LATE</v>
      </c>
      <c r="AZ1050" t="s">
        <v>82</v>
      </c>
      <c r="BA1050" t="s">
        <v>1011</v>
      </c>
      <c r="BB1050">
        <v>3252737283</v>
      </c>
      <c r="BC1050">
        <v>0</v>
      </c>
      <c r="BD1050" s="9">
        <v>3252737283</v>
      </c>
      <c r="BE1050" t="s">
        <v>44078</v>
      </c>
      <c r="BF1050">
        <v>0</v>
      </c>
      <c r="BG1050" t="s">
        <v>70</v>
      </c>
      <c r="BH1050">
        <v>-1</v>
      </c>
      <c r="BI1050" t="s">
        <v>40641</v>
      </c>
      <c r="BJ1050" t="s">
        <v>24883</v>
      </c>
      <c r="BK1050">
        <v>0</v>
      </c>
      <c r="BL1050" t="s">
        <v>85</v>
      </c>
      <c r="BM1050" t="s">
        <v>27940</v>
      </c>
    </row>
    <row r="1051" spans="1:65" x14ac:dyDescent="0.25">
      <c r="A1051">
        <v>2014</v>
      </c>
      <c r="B1051" t="s">
        <v>116</v>
      </c>
      <c r="C1051" t="s">
        <v>693</v>
      </c>
      <c r="D1051" t="s">
        <v>40640</v>
      </c>
      <c r="E1051" t="s">
        <v>82</v>
      </c>
      <c r="F1051" t="s">
        <v>6570</v>
      </c>
      <c r="G1051">
        <v>1</v>
      </c>
      <c r="H1051" t="s">
        <v>46842</v>
      </c>
      <c r="I1051" t="s">
        <v>67</v>
      </c>
      <c r="J1051" t="s">
        <v>88</v>
      </c>
      <c r="K1051">
        <v>3</v>
      </c>
      <c r="L1051" t="s">
        <v>41838</v>
      </c>
      <c r="M1051">
        <v>72000000</v>
      </c>
      <c r="N1051" t="s">
        <v>41840</v>
      </c>
      <c r="O1051" t="s">
        <v>29222</v>
      </c>
      <c r="P1051" t="s">
        <v>90</v>
      </c>
      <c r="Q1051" t="s">
        <v>6571</v>
      </c>
      <c r="R1051" t="s">
        <v>6571</v>
      </c>
      <c r="S1051" t="s">
        <v>2303</v>
      </c>
      <c r="T1051" t="s">
        <v>28027</v>
      </c>
      <c r="U1051" t="s">
        <v>29223</v>
      </c>
      <c r="V1051" t="s">
        <v>29224</v>
      </c>
      <c r="W1051" t="s">
        <v>29225</v>
      </c>
      <c r="X1051">
        <v>1436146075</v>
      </c>
      <c r="Y1051" t="s">
        <v>122</v>
      </c>
      <c r="Z1051" t="s">
        <v>123</v>
      </c>
      <c r="AA1051">
        <v>0</v>
      </c>
      <c r="AB1051" t="s">
        <v>76</v>
      </c>
      <c r="AC1051">
        <v>0</v>
      </c>
      <c r="AD1051" t="s">
        <v>76</v>
      </c>
      <c r="AE1051">
        <v>3108019</v>
      </c>
      <c r="AF1051" t="s">
        <v>41304</v>
      </c>
      <c r="AG1051" t="s">
        <v>47174</v>
      </c>
      <c r="AH1051" t="s">
        <v>4392</v>
      </c>
      <c r="AI1051" t="s">
        <v>138</v>
      </c>
      <c r="AJ1051" t="s">
        <v>41304</v>
      </c>
      <c r="AK1051" t="s">
        <v>47174</v>
      </c>
      <c r="AL1051" t="s">
        <v>4392</v>
      </c>
      <c r="AM1051">
        <v>2014</v>
      </c>
      <c r="AN1051" s="1">
        <v>42004</v>
      </c>
      <c r="AO1051" s="1">
        <v>42018</v>
      </c>
      <c r="AP1051">
        <v>3</v>
      </c>
      <c r="AQ1051" t="s">
        <v>81</v>
      </c>
      <c r="AR1051" s="4">
        <f>IF(AQ1051="M",AP1051*30.42,AP1051)</f>
        <v>91.26</v>
      </c>
      <c r="AS1051">
        <v>20</v>
      </c>
      <c r="AT1051" s="4">
        <f>AR1051+AS1051</f>
        <v>111.26</v>
      </c>
      <c r="AU1051">
        <v>5</v>
      </c>
      <c r="AV1051" s="1">
        <f>AO1051+AT1051</f>
        <v>42129.26</v>
      </c>
      <c r="AW1051" s="1">
        <v>42281</v>
      </c>
      <c r="AX1051" s="2">
        <f>IF(AV1051&gt;=AW1051,1,2)</f>
        <v>2</v>
      </c>
      <c r="AY1051" s="2" t="str">
        <f>IF((AV1051+10)&gt;=AW1051,"SAVE","LATE")</f>
        <v>LATE</v>
      </c>
      <c r="AZ1051" t="s">
        <v>82</v>
      </c>
      <c r="BA1051" t="s">
        <v>1011</v>
      </c>
      <c r="BB1051">
        <v>1436100002</v>
      </c>
      <c r="BC1051">
        <v>0</v>
      </c>
      <c r="BD1051" s="9">
        <v>1436100002</v>
      </c>
      <c r="BE1051" t="s">
        <v>29226</v>
      </c>
      <c r="BF1051">
        <v>0</v>
      </c>
      <c r="BG1051" t="s">
        <v>70</v>
      </c>
      <c r="BH1051">
        <v>-1</v>
      </c>
      <c r="BI1051" t="s">
        <v>4392</v>
      </c>
      <c r="BJ1051">
        <v>100</v>
      </c>
      <c r="BK1051">
        <v>0</v>
      </c>
      <c r="BL1051" t="s">
        <v>85</v>
      </c>
      <c r="BM1051" t="s">
        <v>29227</v>
      </c>
    </row>
    <row r="1052" spans="1:65" x14ac:dyDescent="0.25">
      <c r="A1052">
        <v>2014</v>
      </c>
      <c r="B1052" t="s">
        <v>64</v>
      </c>
      <c r="C1052" t="s">
        <v>65</v>
      </c>
      <c r="D1052" t="s">
        <v>40101</v>
      </c>
      <c r="E1052">
        <v>800215807</v>
      </c>
      <c r="F1052" t="s">
        <v>26682</v>
      </c>
      <c r="G1052">
        <v>1</v>
      </c>
      <c r="H1052" t="s">
        <v>46842</v>
      </c>
      <c r="I1052" t="s">
        <v>105</v>
      </c>
      <c r="J1052" t="s">
        <v>88</v>
      </c>
      <c r="K1052">
        <v>3</v>
      </c>
      <c r="L1052" t="s">
        <v>41838</v>
      </c>
      <c r="M1052">
        <v>95000000</v>
      </c>
      <c r="N1052" t="s">
        <v>40102</v>
      </c>
      <c r="O1052" t="s">
        <v>30082</v>
      </c>
      <c r="P1052" t="s">
        <v>90</v>
      </c>
      <c r="Q1052" t="s">
        <v>39286</v>
      </c>
      <c r="R1052" t="s">
        <v>27774</v>
      </c>
      <c r="S1052" t="s">
        <v>2303</v>
      </c>
      <c r="T1052" t="s">
        <v>30083</v>
      </c>
      <c r="U1052" t="s">
        <v>30084</v>
      </c>
      <c r="V1052" t="s">
        <v>30085</v>
      </c>
      <c r="W1052" t="s">
        <v>30086</v>
      </c>
      <c r="X1052">
        <v>898501307</v>
      </c>
      <c r="Y1052" t="s">
        <v>96</v>
      </c>
      <c r="Z1052" t="s">
        <v>40103</v>
      </c>
      <c r="AA1052">
        <v>0</v>
      </c>
      <c r="AB1052" t="s">
        <v>76</v>
      </c>
      <c r="AC1052">
        <v>0</v>
      </c>
      <c r="AD1052" t="s">
        <v>76</v>
      </c>
      <c r="AE1052">
        <v>2858389</v>
      </c>
      <c r="AF1052" t="s">
        <v>40104</v>
      </c>
      <c r="AG1052" t="s">
        <v>30087</v>
      </c>
      <c r="AH1052" t="s">
        <v>30088</v>
      </c>
      <c r="AI1052" t="s">
        <v>39286</v>
      </c>
      <c r="AJ1052" t="s">
        <v>41304</v>
      </c>
      <c r="AK1052">
        <v>53053930</v>
      </c>
      <c r="AL1052" t="s">
        <v>30089</v>
      </c>
      <c r="AM1052">
        <v>2014</v>
      </c>
      <c r="AN1052" s="1">
        <v>41927</v>
      </c>
      <c r="AO1052" s="1">
        <v>41970</v>
      </c>
      <c r="AP1052">
        <v>75</v>
      </c>
      <c r="AQ1052" t="s">
        <v>74</v>
      </c>
      <c r="AR1052" s="4">
        <f>IF(AQ1052="M",AP1052*30.42,AP1052)</f>
        <v>75</v>
      </c>
      <c r="AS1052">
        <v>37</v>
      </c>
      <c r="AT1052" s="4">
        <f>AR1052+AS1052</f>
        <v>112</v>
      </c>
      <c r="AU1052">
        <v>3</v>
      </c>
      <c r="AV1052" s="1">
        <f>AO1052+AT1052</f>
        <v>42082</v>
      </c>
      <c r="AW1052" s="1">
        <v>42099</v>
      </c>
      <c r="AX1052" s="2">
        <f>IF(AV1052&gt;=AW1052,1,2)</f>
        <v>2</v>
      </c>
      <c r="AY1052" s="2" t="str">
        <f>IF((AV1052+10)&gt;=AW1052,"SAVE","LATE")</f>
        <v>LATE</v>
      </c>
      <c r="AZ1052" t="s">
        <v>82</v>
      </c>
      <c r="BA1052" t="s">
        <v>1011</v>
      </c>
      <c r="BB1052">
        <v>874247227</v>
      </c>
      <c r="BC1052">
        <v>0</v>
      </c>
      <c r="BD1052" s="9">
        <v>874247227</v>
      </c>
      <c r="BE1052" t="s">
        <v>30090</v>
      </c>
      <c r="BF1052">
        <v>0</v>
      </c>
      <c r="BG1052" t="s">
        <v>70</v>
      </c>
      <c r="BH1052">
        <v>-1</v>
      </c>
      <c r="BI1052" t="s">
        <v>30091</v>
      </c>
      <c r="BJ1052" t="s">
        <v>30091</v>
      </c>
      <c r="BK1052">
        <v>0</v>
      </c>
      <c r="BL1052" t="s">
        <v>85</v>
      </c>
      <c r="BM1052" t="s">
        <v>30092</v>
      </c>
    </row>
    <row r="1053" spans="1:65" x14ac:dyDescent="0.25">
      <c r="A1053">
        <v>2014</v>
      </c>
      <c r="B1053" t="s">
        <v>116</v>
      </c>
      <c r="C1053" t="s">
        <v>290</v>
      </c>
      <c r="D1053" t="s">
        <v>43963</v>
      </c>
      <c r="E1053" t="s">
        <v>1082</v>
      </c>
      <c r="F1053" t="s">
        <v>1083</v>
      </c>
      <c r="G1053">
        <v>11</v>
      </c>
      <c r="H1053" t="s">
        <v>41839</v>
      </c>
      <c r="I1053" t="s">
        <v>67</v>
      </c>
      <c r="J1053" t="s">
        <v>88</v>
      </c>
      <c r="K1053">
        <v>3</v>
      </c>
      <c r="L1053" t="s">
        <v>41838</v>
      </c>
      <c r="M1053">
        <v>72000000</v>
      </c>
      <c r="N1053" t="s">
        <v>41840</v>
      </c>
      <c r="O1053" t="s">
        <v>44079</v>
      </c>
      <c r="P1053" t="s">
        <v>90</v>
      </c>
      <c r="Q1053" t="s">
        <v>697</v>
      </c>
      <c r="R1053" t="s">
        <v>697</v>
      </c>
      <c r="S1053" t="s">
        <v>2303</v>
      </c>
      <c r="T1053" t="s">
        <v>27219</v>
      </c>
      <c r="U1053" t="s">
        <v>34114</v>
      </c>
      <c r="V1053" t="s">
        <v>34115</v>
      </c>
      <c r="W1053" t="s">
        <v>34116</v>
      </c>
      <c r="X1053">
        <v>85931757</v>
      </c>
      <c r="Y1053" t="s">
        <v>122</v>
      </c>
      <c r="Z1053" t="s">
        <v>123</v>
      </c>
      <c r="AA1053">
        <v>0</v>
      </c>
      <c r="AB1053" t="s">
        <v>76</v>
      </c>
      <c r="AC1053">
        <v>0</v>
      </c>
      <c r="AD1053" t="s">
        <v>76</v>
      </c>
      <c r="AE1053">
        <v>2895346</v>
      </c>
      <c r="AF1053" t="s">
        <v>40104</v>
      </c>
      <c r="AG1053" t="s">
        <v>34117</v>
      </c>
      <c r="AH1053" t="s">
        <v>34118</v>
      </c>
      <c r="AI1053" t="s">
        <v>138</v>
      </c>
      <c r="AJ1053" t="s">
        <v>41304</v>
      </c>
      <c r="AK1053">
        <v>7360855</v>
      </c>
      <c r="AL1053" t="s">
        <v>34119</v>
      </c>
      <c r="AM1053">
        <v>2014</v>
      </c>
      <c r="AN1053" s="1">
        <v>41941</v>
      </c>
      <c r="AO1053" s="1">
        <v>41941</v>
      </c>
      <c r="AP1053">
        <v>2</v>
      </c>
      <c r="AQ1053" t="s">
        <v>81</v>
      </c>
      <c r="AR1053" s="4">
        <f>IF(AQ1053="M",AP1053*30.42,AP1053)</f>
        <v>60.84</v>
      </c>
      <c r="AS1053">
        <v>0</v>
      </c>
      <c r="AT1053" s="4">
        <f>AR1053+AS1053</f>
        <v>60.84</v>
      </c>
      <c r="AU1053">
        <v>1</v>
      </c>
      <c r="AV1053" s="1">
        <f>AO1053+AT1053</f>
        <v>42001.84</v>
      </c>
      <c r="AW1053" s="1">
        <v>42033</v>
      </c>
      <c r="AX1053" s="2">
        <f>IF(AV1053&gt;=AW1053,1,2)</f>
        <v>2</v>
      </c>
      <c r="AY1053" s="2" t="str">
        <f>IF((AV1053+10)&gt;=AW1053,"SAVE","LATE")</f>
        <v>LATE</v>
      </c>
      <c r="AZ1053" t="s">
        <v>82</v>
      </c>
      <c r="BA1053" t="s">
        <v>1011</v>
      </c>
      <c r="BB1053">
        <v>85931757</v>
      </c>
      <c r="BC1053">
        <v>0</v>
      </c>
      <c r="BD1053" s="9">
        <v>85931757</v>
      </c>
      <c r="BE1053" t="s">
        <v>44079</v>
      </c>
      <c r="BF1053">
        <v>0</v>
      </c>
      <c r="BG1053" t="s">
        <v>70</v>
      </c>
      <c r="BH1053">
        <v>-1</v>
      </c>
      <c r="BI1053" t="s">
        <v>34120</v>
      </c>
      <c r="BJ1053" t="s">
        <v>34121</v>
      </c>
      <c r="BK1053">
        <v>0</v>
      </c>
      <c r="BL1053" t="s">
        <v>85</v>
      </c>
      <c r="BM1053" t="s">
        <v>34122</v>
      </c>
    </row>
    <row r="1054" spans="1:65" x14ac:dyDescent="0.25">
      <c r="A1054">
        <v>2013</v>
      </c>
      <c r="B1054" t="s">
        <v>116</v>
      </c>
      <c r="C1054" t="s">
        <v>130</v>
      </c>
      <c r="D1054" t="s">
        <v>40642</v>
      </c>
      <c r="E1054" t="s">
        <v>2244</v>
      </c>
      <c r="F1054" t="s">
        <v>2245</v>
      </c>
      <c r="G1054">
        <v>1</v>
      </c>
      <c r="H1054" t="s">
        <v>46842</v>
      </c>
      <c r="I1054" t="s">
        <v>67</v>
      </c>
      <c r="J1054" t="s">
        <v>88</v>
      </c>
      <c r="K1054">
        <v>3</v>
      </c>
      <c r="L1054" t="s">
        <v>41838</v>
      </c>
      <c r="M1054">
        <v>72000000</v>
      </c>
      <c r="N1054" t="s">
        <v>41840</v>
      </c>
      <c r="O1054" t="s">
        <v>27612</v>
      </c>
      <c r="P1054" t="s">
        <v>90</v>
      </c>
      <c r="Q1054" t="s">
        <v>2247</v>
      </c>
      <c r="R1054" t="s">
        <v>2247</v>
      </c>
      <c r="S1054" t="s">
        <v>1856</v>
      </c>
      <c r="T1054" t="s">
        <v>26872</v>
      </c>
      <c r="U1054" t="s">
        <v>27613</v>
      </c>
      <c r="V1054" t="s">
        <v>27614</v>
      </c>
      <c r="W1054" t="s">
        <v>27615</v>
      </c>
      <c r="X1054">
        <v>4360175273</v>
      </c>
      <c r="Y1054" t="s">
        <v>122</v>
      </c>
      <c r="Z1054" t="s">
        <v>123</v>
      </c>
      <c r="AA1054">
        <v>0</v>
      </c>
      <c r="AB1054" t="s">
        <v>76</v>
      </c>
      <c r="AC1054">
        <v>0</v>
      </c>
      <c r="AD1054" t="s">
        <v>76</v>
      </c>
      <c r="AE1054">
        <v>2198154</v>
      </c>
      <c r="AF1054" t="s">
        <v>40104</v>
      </c>
      <c r="AG1054" t="s">
        <v>27616</v>
      </c>
      <c r="AH1054" t="s">
        <v>27617</v>
      </c>
      <c r="AI1054" t="s">
        <v>138</v>
      </c>
      <c r="AJ1054" t="s">
        <v>41304</v>
      </c>
      <c r="AK1054" t="s">
        <v>27618</v>
      </c>
      <c r="AL1054" t="s">
        <v>27619</v>
      </c>
      <c r="AM1054">
        <v>2014</v>
      </c>
      <c r="AN1054" s="1">
        <v>41666</v>
      </c>
      <c r="AO1054" s="1">
        <v>41677</v>
      </c>
      <c r="AP1054">
        <v>10</v>
      </c>
      <c r="AQ1054" t="s">
        <v>81</v>
      </c>
      <c r="AR1054" s="4">
        <f>IF(AQ1054="M",AP1054*30.42,AP1054)</f>
        <v>304.20000000000005</v>
      </c>
      <c r="AS1054">
        <v>0</v>
      </c>
      <c r="AT1054" s="4">
        <f>AR1054+AS1054</f>
        <v>304.20000000000005</v>
      </c>
      <c r="AU1054">
        <v>10</v>
      </c>
      <c r="AV1054" s="1">
        <f>AO1054+AT1054</f>
        <v>41981.2</v>
      </c>
      <c r="AW1054" s="1">
        <v>42284</v>
      </c>
      <c r="AX1054" s="2">
        <f>IF(AV1054&gt;=AW1054,1,2)</f>
        <v>2</v>
      </c>
      <c r="AY1054" s="2" t="str">
        <f>IF((AV1054+10)&gt;=AW1054,"SAVE","LATE")</f>
        <v>LATE</v>
      </c>
      <c r="AZ1054" t="s">
        <v>82</v>
      </c>
      <c r="BA1054" t="s">
        <v>1011</v>
      </c>
      <c r="BB1054">
        <v>4360175224</v>
      </c>
      <c r="BC1054">
        <v>0</v>
      </c>
      <c r="BD1054" s="9">
        <v>4360175224</v>
      </c>
      <c r="BE1054" t="s">
        <v>27620</v>
      </c>
      <c r="BF1054">
        <v>0</v>
      </c>
      <c r="BG1054" t="s">
        <v>70</v>
      </c>
      <c r="BH1054">
        <v>-1</v>
      </c>
      <c r="BI1054" t="s">
        <v>27621</v>
      </c>
      <c r="BJ1054" t="s">
        <v>27622</v>
      </c>
      <c r="BK1054">
        <v>0</v>
      </c>
      <c r="BL1054" t="s">
        <v>85</v>
      </c>
      <c r="BM1054" t="s">
        <v>27623</v>
      </c>
    </row>
    <row r="1055" spans="1:65" x14ac:dyDescent="0.25">
      <c r="A1055">
        <v>2014</v>
      </c>
      <c r="B1055" t="s">
        <v>116</v>
      </c>
      <c r="C1055" t="s">
        <v>130</v>
      </c>
      <c r="D1055" t="s">
        <v>40643</v>
      </c>
      <c r="E1055" t="s">
        <v>20640</v>
      </c>
      <c r="F1055" t="s">
        <v>20641</v>
      </c>
      <c r="G1055">
        <v>13</v>
      </c>
      <c r="H1055" t="s">
        <v>41891</v>
      </c>
      <c r="I1055" t="s">
        <v>67</v>
      </c>
      <c r="J1055" t="s">
        <v>88</v>
      </c>
      <c r="K1055">
        <v>3</v>
      </c>
      <c r="L1055" t="s">
        <v>41838</v>
      </c>
      <c r="M1055">
        <v>72000000</v>
      </c>
      <c r="N1055" t="s">
        <v>41840</v>
      </c>
      <c r="O1055" t="s">
        <v>47177</v>
      </c>
      <c r="P1055" t="s">
        <v>90</v>
      </c>
      <c r="Q1055" t="s">
        <v>20642</v>
      </c>
      <c r="R1055" t="s">
        <v>20642</v>
      </c>
      <c r="S1055" t="s">
        <v>3094</v>
      </c>
      <c r="T1055" t="s">
        <v>26841</v>
      </c>
      <c r="U1055" t="s">
        <v>34789</v>
      </c>
      <c r="V1055" t="s">
        <v>34790</v>
      </c>
      <c r="W1055" t="s">
        <v>34791</v>
      </c>
      <c r="X1055">
        <v>17193516</v>
      </c>
      <c r="Y1055" t="s">
        <v>122</v>
      </c>
      <c r="Z1055" t="s">
        <v>123</v>
      </c>
      <c r="AA1055">
        <v>0</v>
      </c>
      <c r="AB1055" t="s">
        <v>76</v>
      </c>
      <c r="AC1055">
        <v>0</v>
      </c>
      <c r="AD1055" t="s">
        <v>76</v>
      </c>
      <c r="AE1055">
        <v>2477670</v>
      </c>
      <c r="AF1055" t="s">
        <v>40104</v>
      </c>
      <c r="AG1055" t="s">
        <v>34792</v>
      </c>
      <c r="AH1055" t="s">
        <v>34793</v>
      </c>
      <c r="AI1055" t="s">
        <v>138</v>
      </c>
      <c r="AJ1055" t="s">
        <v>41304</v>
      </c>
      <c r="AK1055">
        <v>7177941</v>
      </c>
      <c r="AL1055" t="s">
        <v>34794</v>
      </c>
      <c r="AM1055">
        <v>2014</v>
      </c>
      <c r="AN1055" s="1">
        <v>41758</v>
      </c>
      <c r="AO1055" s="1">
        <v>41759</v>
      </c>
      <c r="AP1055">
        <v>1</v>
      </c>
      <c r="AQ1055" t="s">
        <v>81</v>
      </c>
      <c r="AR1055" s="4">
        <f>IF(AQ1055="M",AP1055*30.42,AP1055)</f>
        <v>30.42</v>
      </c>
      <c r="AS1055">
        <v>0</v>
      </c>
      <c r="AT1055" s="4">
        <f>AR1055+AS1055</f>
        <v>30.42</v>
      </c>
      <c r="AU1055">
        <v>1</v>
      </c>
      <c r="AV1055" s="1">
        <f>AO1055+AT1055</f>
        <v>41789.42</v>
      </c>
      <c r="AW1055" s="1">
        <v>41820</v>
      </c>
      <c r="AX1055" s="2">
        <f>IF(AV1055&gt;=AW1055,1,2)</f>
        <v>2</v>
      </c>
      <c r="AY1055" s="2" t="str">
        <f>IF((AV1055+10)&gt;=AW1055,"SAVE","LATE")</f>
        <v>LATE</v>
      </c>
      <c r="AZ1055" t="s">
        <v>82</v>
      </c>
      <c r="BA1055" t="s">
        <v>1011</v>
      </c>
      <c r="BB1055">
        <v>17193516</v>
      </c>
      <c r="BC1055">
        <v>2999832</v>
      </c>
      <c r="BD1055" s="9">
        <v>20193348</v>
      </c>
      <c r="BE1055" t="s">
        <v>44096</v>
      </c>
      <c r="BF1055">
        <v>0</v>
      </c>
      <c r="BG1055" t="s">
        <v>70</v>
      </c>
      <c r="BH1055">
        <v>-1</v>
      </c>
      <c r="BI1055" t="s">
        <v>70</v>
      </c>
      <c r="BJ1055" t="s">
        <v>70</v>
      </c>
      <c r="BK1055">
        <v>0</v>
      </c>
      <c r="BL1055" t="s">
        <v>85</v>
      </c>
      <c r="BM1055" t="s">
        <v>34795</v>
      </c>
    </row>
    <row r="1056" spans="1:65" x14ac:dyDescent="0.25">
      <c r="A1056">
        <v>2014</v>
      </c>
      <c r="B1056" t="s">
        <v>116</v>
      </c>
      <c r="C1056" t="s">
        <v>290</v>
      </c>
      <c r="D1056" t="s">
        <v>43963</v>
      </c>
      <c r="E1056" t="s">
        <v>1082</v>
      </c>
      <c r="F1056" t="s">
        <v>1083</v>
      </c>
      <c r="G1056">
        <v>1</v>
      </c>
      <c r="H1056" t="s">
        <v>46842</v>
      </c>
      <c r="I1056" t="s">
        <v>67</v>
      </c>
      <c r="J1056" t="s">
        <v>88</v>
      </c>
      <c r="K1056">
        <v>3</v>
      </c>
      <c r="L1056" t="s">
        <v>41838</v>
      </c>
      <c r="M1056">
        <v>72000000</v>
      </c>
      <c r="N1056" t="s">
        <v>41840</v>
      </c>
      <c r="O1056" t="s">
        <v>44106</v>
      </c>
      <c r="P1056" t="s">
        <v>90</v>
      </c>
      <c r="Q1056" t="s">
        <v>697</v>
      </c>
      <c r="R1056" t="s">
        <v>697</v>
      </c>
      <c r="S1056" t="s">
        <v>39763</v>
      </c>
      <c r="T1056" t="s">
        <v>26711</v>
      </c>
      <c r="U1056" t="s">
        <v>27719</v>
      </c>
      <c r="V1056" t="s">
        <v>27720</v>
      </c>
      <c r="W1056" t="s">
        <v>27721</v>
      </c>
      <c r="X1056">
        <v>3932068042</v>
      </c>
      <c r="Y1056" t="s">
        <v>122</v>
      </c>
      <c r="Z1056" t="s">
        <v>123</v>
      </c>
      <c r="AA1056">
        <v>0</v>
      </c>
      <c r="AB1056" t="s">
        <v>76</v>
      </c>
      <c r="AC1056">
        <v>0</v>
      </c>
      <c r="AD1056" t="s">
        <v>76</v>
      </c>
      <c r="AE1056">
        <v>2719015</v>
      </c>
      <c r="AF1056" t="s">
        <v>40104</v>
      </c>
      <c r="AG1056" t="s">
        <v>27722</v>
      </c>
      <c r="AH1056" t="s">
        <v>27723</v>
      </c>
      <c r="AI1056" t="s">
        <v>138</v>
      </c>
      <c r="AJ1056" t="s">
        <v>41304</v>
      </c>
      <c r="AK1056">
        <v>91535108</v>
      </c>
      <c r="AL1056" t="s">
        <v>27724</v>
      </c>
      <c r="AM1056">
        <v>2014</v>
      </c>
      <c r="AN1056" s="1">
        <v>41880</v>
      </c>
      <c r="AO1056" s="1">
        <v>41880</v>
      </c>
      <c r="AP1056">
        <v>4</v>
      </c>
      <c r="AQ1056" t="s">
        <v>81</v>
      </c>
      <c r="AR1056" s="4">
        <f>IF(AQ1056="M",AP1056*30.42,AP1056)</f>
        <v>121.68</v>
      </c>
      <c r="AS1056">
        <v>45</v>
      </c>
      <c r="AT1056" s="4">
        <f>AR1056+AS1056</f>
        <v>166.68</v>
      </c>
      <c r="AU1056">
        <v>2</v>
      </c>
      <c r="AV1056" s="1">
        <f>AO1056+AT1056</f>
        <v>42046.68</v>
      </c>
      <c r="AW1056" s="1">
        <v>42107</v>
      </c>
      <c r="AX1056" s="2">
        <f>IF(AV1056&gt;=AW1056,1,2)</f>
        <v>2</v>
      </c>
      <c r="AY1056" s="2" t="str">
        <f>IF((AV1056+10)&gt;=AW1056,"SAVE","LATE")</f>
        <v>LATE</v>
      </c>
      <c r="AZ1056" t="s">
        <v>82</v>
      </c>
      <c r="BA1056" t="s">
        <v>1011</v>
      </c>
      <c r="BB1056">
        <v>3931763966</v>
      </c>
      <c r="BC1056">
        <v>0</v>
      </c>
      <c r="BD1056" s="9">
        <v>3931763966</v>
      </c>
      <c r="BE1056" t="s">
        <v>44106</v>
      </c>
      <c r="BF1056">
        <v>0</v>
      </c>
      <c r="BG1056" t="s">
        <v>70</v>
      </c>
      <c r="BH1056">
        <v>-1</v>
      </c>
      <c r="BI1056" t="s">
        <v>27725</v>
      </c>
      <c r="BJ1056" t="s">
        <v>27723</v>
      </c>
      <c r="BK1056">
        <v>0</v>
      </c>
      <c r="BL1056" t="s">
        <v>85</v>
      </c>
      <c r="BM1056" t="s">
        <v>27726</v>
      </c>
    </row>
    <row r="1057" spans="1:65" x14ac:dyDescent="0.25">
      <c r="A1057">
        <v>2014</v>
      </c>
      <c r="B1057" t="s">
        <v>116</v>
      </c>
      <c r="C1057" t="s">
        <v>130</v>
      </c>
      <c r="D1057" t="s">
        <v>40650</v>
      </c>
      <c r="E1057" t="s">
        <v>17566</v>
      </c>
      <c r="F1057" t="s">
        <v>19907</v>
      </c>
      <c r="G1057">
        <v>1</v>
      </c>
      <c r="H1057" t="s">
        <v>46842</v>
      </c>
      <c r="I1057" t="s">
        <v>105</v>
      </c>
      <c r="J1057" t="s">
        <v>88</v>
      </c>
      <c r="K1057">
        <v>3</v>
      </c>
      <c r="L1057" t="s">
        <v>41838</v>
      </c>
      <c r="M1057">
        <v>70000000</v>
      </c>
      <c r="N1057" t="s">
        <v>40246</v>
      </c>
      <c r="O1057" t="s">
        <v>44111</v>
      </c>
      <c r="P1057" t="s">
        <v>90</v>
      </c>
      <c r="Q1057" t="s">
        <v>17569</v>
      </c>
      <c r="R1057" t="s">
        <v>17569</v>
      </c>
      <c r="S1057" t="s">
        <v>7651</v>
      </c>
      <c r="T1057" t="s">
        <v>31127</v>
      </c>
      <c r="U1057" t="s">
        <v>32027</v>
      </c>
      <c r="V1057" t="s">
        <v>32028</v>
      </c>
      <c r="W1057" t="s">
        <v>32029</v>
      </c>
      <c r="X1057">
        <v>368038721</v>
      </c>
      <c r="Y1057" t="s">
        <v>122</v>
      </c>
      <c r="Z1057" t="s">
        <v>123</v>
      </c>
      <c r="AA1057">
        <v>7013</v>
      </c>
      <c r="AB1057" t="s">
        <v>44019</v>
      </c>
      <c r="AC1057">
        <v>701316</v>
      </c>
      <c r="AD1057" t="s">
        <v>44112</v>
      </c>
      <c r="AE1057">
        <v>3874857</v>
      </c>
      <c r="AF1057" t="s">
        <v>40104</v>
      </c>
      <c r="AG1057" t="s">
        <v>32030</v>
      </c>
      <c r="AH1057" t="s">
        <v>32031</v>
      </c>
      <c r="AI1057" t="s">
        <v>138</v>
      </c>
      <c r="AJ1057" t="s">
        <v>41304</v>
      </c>
      <c r="AK1057" t="s">
        <v>32032</v>
      </c>
      <c r="AL1057" t="s">
        <v>32033</v>
      </c>
      <c r="AM1057">
        <v>2014</v>
      </c>
      <c r="AN1057" s="1">
        <v>41941</v>
      </c>
      <c r="AO1057" s="1">
        <v>41953</v>
      </c>
      <c r="AP1057">
        <v>51</v>
      </c>
      <c r="AQ1057" t="s">
        <v>74</v>
      </c>
      <c r="AR1057" s="4">
        <f>IF(AQ1057="M",AP1057*30.42,AP1057)</f>
        <v>51</v>
      </c>
      <c r="AS1057">
        <v>0</v>
      </c>
      <c r="AT1057" s="4">
        <f>AR1057+AS1057</f>
        <v>51</v>
      </c>
      <c r="AU1057">
        <v>3</v>
      </c>
      <c r="AV1057" s="1">
        <f>AO1057+AT1057</f>
        <v>42004</v>
      </c>
      <c r="AW1057" s="1">
        <v>42045</v>
      </c>
      <c r="AX1057" s="2">
        <f>IF(AV1057&gt;=AW1057,1,2)</f>
        <v>2</v>
      </c>
      <c r="AY1057" s="2" t="str">
        <f>IF((AV1057+10)&gt;=AW1057,"SAVE","LATE")</f>
        <v>LATE</v>
      </c>
      <c r="AZ1057" t="s">
        <v>82</v>
      </c>
      <c r="BA1057" t="s">
        <v>1011</v>
      </c>
      <c r="BB1057">
        <v>367219198</v>
      </c>
      <c r="BC1057">
        <v>112991703</v>
      </c>
      <c r="BD1057" s="9">
        <v>480210901</v>
      </c>
      <c r="BE1057" t="s">
        <v>44113</v>
      </c>
      <c r="BF1057">
        <v>0</v>
      </c>
      <c r="BG1057" t="s">
        <v>70</v>
      </c>
      <c r="BH1057">
        <v>-1</v>
      </c>
      <c r="BI1057" t="s">
        <v>32034</v>
      </c>
      <c r="BJ1057" t="s">
        <v>27540</v>
      </c>
      <c r="BK1057">
        <v>0</v>
      </c>
      <c r="BL1057" t="s">
        <v>85</v>
      </c>
      <c r="BM1057" t="s">
        <v>32035</v>
      </c>
    </row>
    <row r="1058" spans="1:65" x14ac:dyDescent="0.25">
      <c r="A1058">
        <v>2014</v>
      </c>
      <c r="B1058" t="s">
        <v>116</v>
      </c>
      <c r="C1058" t="s">
        <v>290</v>
      </c>
      <c r="D1058" t="s">
        <v>43963</v>
      </c>
      <c r="E1058" t="s">
        <v>1082</v>
      </c>
      <c r="F1058" t="s">
        <v>1083</v>
      </c>
      <c r="G1058">
        <v>1</v>
      </c>
      <c r="H1058" t="s">
        <v>46842</v>
      </c>
      <c r="I1058" t="s">
        <v>67</v>
      </c>
      <c r="J1058" t="s">
        <v>88</v>
      </c>
      <c r="K1058">
        <v>3</v>
      </c>
      <c r="L1058" t="s">
        <v>41838</v>
      </c>
      <c r="M1058">
        <v>95000000</v>
      </c>
      <c r="N1058" t="s">
        <v>40102</v>
      </c>
      <c r="O1058" t="s">
        <v>44114</v>
      </c>
      <c r="P1058" t="s">
        <v>90</v>
      </c>
      <c r="Q1058" t="s">
        <v>697</v>
      </c>
      <c r="R1058" t="s">
        <v>697</v>
      </c>
      <c r="S1058" t="s">
        <v>39764</v>
      </c>
      <c r="T1058" t="s">
        <v>27179</v>
      </c>
      <c r="U1058" t="s">
        <v>27180</v>
      </c>
      <c r="V1058" t="s">
        <v>27181</v>
      </c>
      <c r="W1058" t="s">
        <v>27182</v>
      </c>
      <c r="X1058">
        <v>7676005533</v>
      </c>
      <c r="Y1058" t="s">
        <v>96</v>
      </c>
      <c r="Z1058" t="s">
        <v>40103</v>
      </c>
      <c r="AA1058">
        <v>0</v>
      </c>
      <c r="AB1058" t="s">
        <v>76</v>
      </c>
      <c r="AC1058">
        <v>0</v>
      </c>
      <c r="AD1058" t="s">
        <v>76</v>
      </c>
      <c r="AE1058">
        <v>2872119</v>
      </c>
      <c r="AF1058" t="s">
        <v>40104</v>
      </c>
      <c r="AG1058" t="s">
        <v>27183</v>
      </c>
      <c r="AH1058" t="s">
        <v>27184</v>
      </c>
      <c r="AI1058" t="s">
        <v>138</v>
      </c>
      <c r="AJ1058" t="s">
        <v>41304</v>
      </c>
      <c r="AK1058">
        <v>7171137</v>
      </c>
      <c r="AL1058" t="s">
        <v>27185</v>
      </c>
      <c r="AM1058">
        <v>2014</v>
      </c>
      <c r="AN1058" s="1">
        <v>41928</v>
      </c>
      <c r="AO1058" s="1">
        <v>41928</v>
      </c>
      <c r="AP1058">
        <v>9</v>
      </c>
      <c r="AQ1058" t="s">
        <v>81</v>
      </c>
      <c r="AR1058" s="4">
        <f>IF(AQ1058="M",AP1058*30.42,AP1058)</f>
        <v>273.78000000000003</v>
      </c>
      <c r="AS1058">
        <v>0</v>
      </c>
      <c r="AT1058" s="4">
        <f>AR1058+AS1058</f>
        <v>273.78000000000003</v>
      </c>
      <c r="AU1058">
        <v>3</v>
      </c>
      <c r="AV1058" s="1">
        <f>AO1058+AT1058</f>
        <v>42201.78</v>
      </c>
      <c r="AW1058" s="1">
        <v>42293</v>
      </c>
      <c r="AX1058" s="2">
        <f>IF(AV1058&gt;=AW1058,1,2)</f>
        <v>2</v>
      </c>
      <c r="AY1058" s="2" t="str">
        <f>IF((AV1058+10)&gt;=AW1058,"SAVE","LATE")</f>
        <v>LATE</v>
      </c>
      <c r="AZ1058" t="s">
        <v>82</v>
      </c>
      <c r="BA1058" t="s">
        <v>1011</v>
      </c>
      <c r="BB1058">
        <v>7575005531</v>
      </c>
      <c r="BC1058">
        <v>0</v>
      </c>
      <c r="BD1058" s="9">
        <v>7575005531</v>
      </c>
      <c r="BE1058" t="s">
        <v>44114</v>
      </c>
      <c r="BF1058">
        <v>0</v>
      </c>
      <c r="BG1058" t="s">
        <v>70</v>
      </c>
      <c r="BH1058">
        <v>-1</v>
      </c>
      <c r="BI1058" t="s">
        <v>27186</v>
      </c>
      <c r="BJ1058" t="s">
        <v>27187</v>
      </c>
      <c r="BK1058">
        <v>0</v>
      </c>
      <c r="BL1058" t="s">
        <v>85</v>
      </c>
      <c r="BM1058" t="s">
        <v>27188</v>
      </c>
    </row>
    <row r="1059" spans="1:65" x14ac:dyDescent="0.25">
      <c r="A1059">
        <v>2014</v>
      </c>
      <c r="B1059" t="s">
        <v>116</v>
      </c>
      <c r="C1059" t="s">
        <v>290</v>
      </c>
      <c r="D1059" t="s">
        <v>43963</v>
      </c>
      <c r="E1059" t="s">
        <v>1082</v>
      </c>
      <c r="F1059" t="s">
        <v>1083</v>
      </c>
      <c r="G1059">
        <v>1</v>
      </c>
      <c r="H1059" t="s">
        <v>46842</v>
      </c>
      <c r="I1059" t="s">
        <v>67</v>
      </c>
      <c r="J1059" t="s">
        <v>88</v>
      </c>
      <c r="K1059">
        <v>3</v>
      </c>
      <c r="L1059" t="s">
        <v>41838</v>
      </c>
      <c r="M1059">
        <v>95000000</v>
      </c>
      <c r="N1059" t="s">
        <v>40102</v>
      </c>
      <c r="O1059" t="s">
        <v>44115</v>
      </c>
      <c r="P1059" t="s">
        <v>90</v>
      </c>
      <c r="Q1059" t="s">
        <v>697</v>
      </c>
      <c r="R1059" t="s">
        <v>697</v>
      </c>
      <c r="S1059" t="s">
        <v>39764</v>
      </c>
      <c r="T1059" t="s">
        <v>29401</v>
      </c>
      <c r="U1059" t="s">
        <v>29402</v>
      </c>
      <c r="V1059" t="s">
        <v>29403</v>
      </c>
      <c r="W1059" t="s">
        <v>29404</v>
      </c>
      <c r="X1059">
        <v>1296565249</v>
      </c>
      <c r="Y1059" t="s">
        <v>96</v>
      </c>
      <c r="Z1059" t="s">
        <v>40103</v>
      </c>
      <c r="AA1059">
        <v>0</v>
      </c>
      <c r="AB1059" t="s">
        <v>76</v>
      </c>
      <c r="AC1059">
        <v>0</v>
      </c>
      <c r="AD1059" t="s">
        <v>76</v>
      </c>
      <c r="AE1059">
        <v>2604615</v>
      </c>
      <c r="AF1059" t="s">
        <v>40104</v>
      </c>
      <c r="AG1059" t="s">
        <v>29405</v>
      </c>
      <c r="AH1059" t="s">
        <v>29406</v>
      </c>
      <c r="AI1059" t="s">
        <v>138</v>
      </c>
      <c r="AJ1059" t="s">
        <v>41304</v>
      </c>
      <c r="AK1059">
        <v>79351800</v>
      </c>
      <c r="AL1059" t="s">
        <v>7409</v>
      </c>
      <c r="AM1059">
        <v>2014</v>
      </c>
      <c r="AN1059" s="1">
        <v>41835</v>
      </c>
      <c r="AO1059" s="1">
        <v>41835</v>
      </c>
      <c r="AP1059">
        <v>5</v>
      </c>
      <c r="AQ1059" t="s">
        <v>81</v>
      </c>
      <c r="AR1059" s="4">
        <f>IF(AQ1059="M",AP1059*30.42,AP1059)</f>
        <v>152.10000000000002</v>
      </c>
      <c r="AS1059">
        <v>0</v>
      </c>
      <c r="AT1059" s="4">
        <f>AR1059+AS1059</f>
        <v>152.10000000000002</v>
      </c>
      <c r="AU1059">
        <v>4</v>
      </c>
      <c r="AV1059" s="1">
        <f>AO1059+AT1059</f>
        <v>41987.1</v>
      </c>
      <c r="AW1059" s="1">
        <v>42109</v>
      </c>
      <c r="AX1059" s="2">
        <f>IF(AV1059&gt;=AW1059,1,2)</f>
        <v>2</v>
      </c>
      <c r="AY1059" s="2" t="str">
        <f>IF((AV1059+10)&gt;=AW1059,"SAVE","LATE")</f>
        <v>LATE</v>
      </c>
      <c r="AZ1059" t="s">
        <v>82</v>
      </c>
      <c r="BA1059" t="s">
        <v>1011</v>
      </c>
      <c r="BB1059">
        <v>1296434286</v>
      </c>
      <c r="BC1059">
        <v>0</v>
      </c>
      <c r="BD1059" s="9">
        <v>1296434286</v>
      </c>
      <c r="BE1059" t="s">
        <v>44115</v>
      </c>
      <c r="BF1059">
        <v>0</v>
      </c>
      <c r="BG1059" t="s">
        <v>70</v>
      </c>
      <c r="BH1059">
        <v>-1</v>
      </c>
      <c r="BI1059" t="s">
        <v>29407</v>
      </c>
      <c r="BJ1059" t="s">
        <v>1091</v>
      </c>
      <c r="BK1059">
        <v>0</v>
      </c>
      <c r="BL1059" t="s">
        <v>85</v>
      </c>
      <c r="BM1059" t="s">
        <v>29408</v>
      </c>
    </row>
    <row r="1060" spans="1:65" x14ac:dyDescent="0.25">
      <c r="A1060">
        <v>2014</v>
      </c>
      <c r="B1060" t="s">
        <v>116</v>
      </c>
      <c r="C1060" t="s">
        <v>1416</v>
      </c>
      <c r="D1060" t="s">
        <v>40651</v>
      </c>
      <c r="E1060" t="s">
        <v>1912</v>
      </c>
      <c r="F1060" t="s">
        <v>1913</v>
      </c>
      <c r="G1060">
        <v>1</v>
      </c>
      <c r="H1060" t="s">
        <v>46842</v>
      </c>
      <c r="I1060" t="s">
        <v>67</v>
      </c>
      <c r="J1060" t="s">
        <v>88</v>
      </c>
      <c r="K1060">
        <v>3</v>
      </c>
      <c r="L1060" t="s">
        <v>41838</v>
      </c>
      <c r="M1060">
        <v>95000000</v>
      </c>
      <c r="N1060" t="s">
        <v>40102</v>
      </c>
      <c r="O1060" t="s">
        <v>27233</v>
      </c>
      <c r="P1060" t="s">
        <v>90</v>
      </c>
      <c r="Q1060" t="s">
        <v>1914</v>
      </c>
      <c r="R1060" t="s">
        <v>1914</v>
      </c>
      <c r="S1060" t="s">
        <v>1686</v>
      </c>
      <c r="T1060" t="s">
        <v>27234</v>
      </c>
      <c r="U1060" t="s">
        <v>27235</v>
      </c>
      <c r="V1060" t="s">
        <v>27236</v>
      </c>
      <c r="W1060" t="s">
        <v>27237</v>
      </c>
      <c r="X1060">
        <v>6551401870</v>
      </c>
      <c r="Y1060" t="s">
        <v>96</v>
      </c>
      <c r="Z1060" t="s">
        <v>40103</v>
      </c>
      <c r="AA1060">
        <v>0</v>
      </c>
      <c r="AB1060" t="s">
        <v>76</v>
      </c>
      <c r="AC1060">
        <v>0</v>
      </c>
      <c r="AD1060" t="s">
        <v>76</v>
      </c>
      <c r="AE1060">
        <v>3019369</v>
      </c>
      <c r="AF1060" t="s">
        <v>40104</v>
      </c>
      <c r="AG1060" t="s">
        <v>27238</v>
      </c>
      <c r="AH1060" t="s">
        <v>44161</v>
      </c>
      <c r="AI1060" t="s">
        <v>138</v>
      </c>
      <c r="AJ1060" t="s">
        <v>41304</v>
      </c>
      <c r="AK1060" t="s">
        <v>27239</v>
      </c>
      <c r="AL1060" t="s">
        <v>41581</v>
      </c>
      <c r="AM1060">
        <v>2014</v>
      </c>
      <c r="AN1060" s="1">
        <v>41985</v>
      </c>
      <c r="AO1060" s="1">
        <v>41999</v>
      </c>
      <c r="AP1060">
        <v>8</v>
      </c>
      <c r="AQ1060" t="s">
        <v>81</v>
      </c>
      <c r="AR1060" s="4">
        <f>IF(AQ1060="M",AP1060*30.42,AP1060)</f>
        <v>243.36</v>
      </c>
      <c r="AS1060">
        <v>0</v>
      </c>
      <c r="AT1060" s="4">
        <f>AR1060+AS1060</f>
        <v>243.36</v>
      </c>
      <c r="AU1060">
        <v>1</v>
      </c>
      <c r="AV1060" s="1">
        <f>AO1060+AT1060</f>
        <v>42242.36</v>
      </c>
      <c r="AW1060" s="1">
        <v>42273</v>
      </c>
      <c r="AX1060" s="2">
        <f>IF(AV1060&gt;=AW1060,1,2)</f>
        <v>2</v>
      </c>
      <c r="AY1060" s="2" t="str">
        <f>IF((AV1060+10)&gt;=AW1060,"SAVE","LATE")</f>
        <v>LATE</v>
      </c>
      <c r="AZ1060" t="s">
        <v>82</v>
      </c>
      <c r="BA1060" t="s">
        <v>1011</v>
      </c>
      <c r="BB1060">
        <v>6549907673</v>
      </c>
      <c r="BC1060">
        <v>1299489679</v>
      </c>
      <c r="BD1060" s="9">
        <v>7849397352</v>
      </c>
      <c r="BE1060" t="s">
        <v>47183</v>
      </c>
      <c r="BF1060">
        <v>0</v>
      </c>
      <c r="BG1060" t="s">
        <v>70</v>
      </c>
      <c r="BH1060">
        <v>-1</v>
      </c>
      <c r="BI1060" t="s">
        <v>44162</v>
      </c>
      <c r="BJ1060" t="s">
        <v>27240</v>
      </c>
      <c r="BK1060">
        <v>0</v>
      </c>
      <c r="BL1060" t="s">
        <v>85</v>
      </c>
      <c r="BM1060" t="s">
        <v>27241</v>
      </c>
    </row>
    <row r="1061" spans="1:65" x14ac:dyDescent="0.25">
      <c r="A1061">
        <v>2014</v>
      </c>
      <c r="B1061" t="s">
        <v>116</v>
      </c>
      <c r="C1061" t="s">
        <v>1416</v>
      </c>
      <c r="D1061" t="s">
        <v>40651</v>
      </c>
      <c r="E1061" t="s">
        <v>1912</v>
      </c>
      <c r="F1061" t="s">
        <v>1913</v>
      </c>
      <c r="G1061">
        <v>1</v>
      </c>
      <c r="H1061" t="s">
        <v>46842</v>
      </c>
      <c r="I1061" t="s">
        <v>67</v>
      </c>
      <c r="J1061" t="s">
        <v>88</v>
      </c>
      <c r="K1061">
        <v>3</v>
      </c>
      <c r="L1061" t="s">
        <v>41838</v>
      </c>
      <c r="M1061">
        <v>95000000</v>
      </c>
      <c r="N1061" t="s">
        <v>40102</v>
      </c>
      <c r="O1061" t="s">
        <v>27834</v>
      </c>
      <c r="P1061" t="s">
        <v>90</v>
      </c>
      <c r="Q1061" t="s">
        <v>1914</v>
      </c>
      <c r="R1061" t="s">
        <v>1914</v>
      </c>
      <c r="S1061" t="s">
        <v>1686</v>
      </c>
      <c r="T1061" t="s">
        <v>27835</v>
      </c>
      <c r="U1061" t="s">
        <v>27836</v>
      </c>
      <c r="V1061" t="s">
        <v>27837</v>
      </c>
      <c r="W1061" t="s">
        <v>27838</v>
      </c>
      <c r="X1061">
        <v>3448673023</v>
      </c>
      <c r="Y1061" t="s">
        <v>96</v>
      </c>
      <c r="Z1061" t="s">
        <v>40103</v>
      </c>
      <c r="AA1061">
        <v>0</v>
      </c>
      <c r="AB1061" t="s">
        <v>76</v>
      </c>
      <c r="AC1061">
        <v>0</v>
      </c>
      <c r="AD1061" t="s">
        <v>76</v>
      </c>
      <c r="AE1061">
        <v>3078488</v>
      </c>
      <c r="AF1061" t="s">
        <v>40104</v>
      </c>
      <c r="AG1061" t="s">
        <v>27839</v>
      </c>
      <c r="AH1061" t="s">
        <v>40656</v>
      </c>
      <c r="AI1061" t="s">
        <v>138</v>
      </c>
      <c r="AJ1061" t="s">
        <v>41304</v>
      </c>
      <c r="AK1061" t="s">
        <v>3832</v>
      </c>
      <c r="AL1061" t="s">
        <v>22870</v>
      </c>
      <c r="AM1061">
        <v>2014</v>
      </c>
      <c r="AN1061" s="1">
        <v>42003</v>
      </c>
      <c r="AO1061" s="1">
        <v>42019</v>
      </c>
      <c r="AP1061">
        <v>7</v>
      </c>
      <c r="AQ1061" t="s">
        <v>81</v>
      </c>
      <c r="AR1061" s="4">
        <f>IF(AQ1061="M",AP1061*30.42,AP1061)</f>
        <v>212.94</v>
      </c>
      <c r="AS1061">
        <v>45</v>
      </c>
      <c r="AT1061" s="4">
        <f>AR1061+AS1061</f>
        <v>257.94</v>
      </c>
      <c r="AU1061">
        <v>1</v>
      </c>
      <c r="AV1061" s="1">
        <f>AO1061+AT1061</f>
        <v>42276.94</v>
      </c>
      <c r="AW1061" s="1">
        <v>42309</v>
      </c>
      <c r="AX1061" s="2">
        <f>IF(AV1061&gt;=AW1061,1,2)</f>
        <v>2</v>
      </c>
      <c r="AY1061" s="2" t="str">
        <f>IF((AV1061+10)&gt;=AW1061,"SAVE","LATE")</f>
        <v>LATE</v>
      </c>
      <c r="AZ1061" t="s">
        <v>82</v>
      </c>
      <c r="BA1061" t="s">
        <v>1011</v>
      </c>
      <c r="BB1061">
        <v>3448250564</v>
      </c>
      <c r="BC1061">
        <v>1723319385</v>
      </c>
      <c r="BD1061" s="9">
        <v>5171569949</v>
      </c>
      <c r="BE1061" t="s">
        <v>44163</v>
      </c>
      <c r="BF1061">
        <v>0</v>
      </c>
      <c r="BG1061" t="s">
        <v>70</v>
      </c>
      <c r="BH1061">
        <v>-1</v>
      </c>
      <c r="BI1061" t="s">
        <v>27840</v>
      </c>
      <c r="BJ1061" t="s">
        <v>27841</v>
      </c>
      <c r="BK1061">
        <v>0</v>
      </c>
      <c r="BL1061" t="s">
        <v>85</v>
      </c>
      <c r="BM1061" t="s">
        <v>27842</v>
      </c>
    </row>
    <row r="1062" spans="1:65" x14ac:dyDescent="0.25">
      <c r="A1062">
        <v>2014</v>
      </c>
      <c r="B1062" t="s">
        <v>116</v>
      </c>
      <c r="C1062" t="s">
        <v>1416</v>
      </c>
      <c r="D1062" t="s">
        <v>40651</v>
      </c>
      <c r="E1062" t="s">
        <v>1912</v>
      </c>
      <c r="F1062" t="s">
        <v>1913</v>
      </c>
      <c r="G1062">
        <v>1</v>
      </c>
      <c r="H1062" t="s">
        <v>46842</v>
      </c>
      <c r="I1062" t="s">
        <v>67</v>
      </c>
      <c r="J1062" t="s">
        <v>88</v>
      </c>
      <c r="K1062">
        <v>3</v>
      </c>
      <c r="L1062" t="s">
        <v>41838</v>
      </c>
      <c r="M1062">
        <v>95000000</v>
      </c>
      <c r="N1062" t="s">
        <v>40102</v>
      </c>
      <c r="O1062" t="s">
        <v>40657</v>
      </c>
      <c r="P1062" t="s">
        <v>90</v>
      </c>
      <c r="Q1062" t="s">
        <v>1914</v>
      </c>
      <c r="R1062" t="s">
        <v>1914</v>
      </c>
      <c r="S1062" t="s">
        <v>1686</v>
      </c>
      <c r="T1062" t="s">
        <v>27835</v>
      </c>
      <c r="U1062" t="s">
        <v>28674</v>
      </c>
      <c r="V1062" t="s">
        <v>28675</v>
      </c>
      <c r="W1062" t="s">
        <v>28676</v>
      </c>
      <c r="X1062">
        <v>1900000000</v>
      </c>
      <c r="Y1062" t="s">
        <v>96</v>
      </c>
      <c r="Z1062" t="s">
        <v>40103</v>
      </c>
      <c r="AA1062">
        <v>0</v>
      </c>
      <c r="AB1062" t="s">
        <v>76</v>
      </c>
      <c r="AC1062">
        <v>0</v>
      </c>
      <c r="AD1062" t="s">
        <v>76</v>
      </c>
      <c r="AE1062">
        <v>3074323</v>
      </c>
      <c r="AF1062" t="s">
        <v>40104</v>
      </c>
      <c r="AG1062" t="s">
        <v>28677</v>
      </c>
      <c r="AH1062" t="s">
        <v>28678</v>
      </c>
      <c r="AI1062" t="s">
        <v>138</v>
      </c>
      <c r="AJ1062" t="s">
        <v>41304</v>
      </c>
      <c r="AK1062" t="s">
        <v>39775</v>
      </c>
      <c r="AL1062" t="s">
        <v>13339</v>
      </c>
      <c r="AM1062">
        <v>2014</v>
      </c>
      <c r="AN1062" s="1">
        <v>42003</v>
      </c>
      <c r="AO1062" s="1">
        <v>42048</v>
      </c>
      <c r="AP1062">
        <v>4</v>
      </c>
      <c r="AQ1062" t="s">
        <v>81</v>
      </c>
      <c r="AR1062" s="4">
        <f>IF(AQ1062="M",AP1062*30.42,AP1062)</f>
        <v>121.68</v>
      </c>
      <c r="AS1062">
        <v>0</v>
      </c>
      <c r="AT1062" s="4">
        <f>AR1062+AS1062</f>
        <v>121.68</v>
      </c>
      <c r="AU1062">
        <v>2</v>
      </c>
      <c r="AV1062" s="1">
        <f>AO1062+AT1062</f>
        <v>42169.68</v>
      </c>
      <c r="AW1062" s="1">
        <v>42229</v>
      </c>
      <c r="AX1062" s="2">
        <f>IF(AV1062&gt;=AW1062,1,2)</f>
        <v>2</v>
      </c>
      <c r="AY1062" s="2" t="str">
        <f>IF((AV1062+10)&gt;=AW1062,"SAVE","LATE")</f>
        <v>LATE</v>
      </c>
      <c r="AZ1062" t="s">
        <v>82</v>
      </c>
      <c r="BA1062" t="s">
        <v>1011</v>
      </c>
      <c r="BB1062">
        <v>1899998119</v>
      </c>
      <c r="BC1062">
        <v>0</v>
      </c>
      <c r="BD1062" s="9">
        <v>1899998119</v>
      </c>
      <c r="BE1062" t="s">
        <v>40657</v>
      </c>
      <c r="BF1062">
        <v>0</v>
      </c>
      <c r="BG1062" t="s">
        <v>70</v>
      </c>
      <c r="BH1062">
        <v>-1</v>
      </c>
      <c r="BI1062" t="s">
        <v>41582</v>
      </c>
      <c r="BJ1062" t="s">
        <v>28679</v>
      </c>
      <c r="BK1062">
        <v>0</v>
      </c>
      <c r="BL1062" t="s">
        <v>85</v>
      </c>
      <c r="BM1062" t="s">
        <v>28680</v>
      </c>
    </row>
    <row r="1063" spans="1:65" x14ac:dyDescent="0.25">
      <c r="A1063">
        <v>2014</v>
      </c>
      <c r="B1063" t="s">
        <v>116</v>
      </c>
      <c r="C1063" t="s">
        <v>1416</v>
      </c>
      <c r="D1063" t="s">
        <v>40651</v>
      </c>
      <c r="E1063" t="s">
        <v>1912</v>
      </c>
      <c r="F1063" t="s">
        <v>1913</v>
      </c>
      <c r="G1063">
        <v>1</v>
      </c>
      <c r="H1063" t="s">
        <v>46842</v>
      </c>
      <c r="I1063" t="s">
        <v>67</v>
      </c>
      <c r="J1063" t="s">
        <v>88</v>
      </c>
      <c r="K1063">
        <v>3</v>
      </c>
      <c r="L1063" t="s">
        <v>41838</v>
      </c>
      <c r="M1063">
        <v>72000000</v>
      </c>
      <c r="N1063" t="s">
        <v>41840</v>
      </c>
      <c r="O1063" t="s">
        <v>28832</v>
      </c>
      <c r="P1063" t="s">
        <v>90</v>
      </c>
      <c r="Q1063" t="s">
        <v>1914</v>
      </c>
      <c r="R1063" t="s">
        <v>1914</v>
      </c>
      <c r="S1063" t="s">
        <v>1686</v>
      </c>
      <c r="T1063" t="s">
        <v>25394</v>
      </c>
      <c r="U1063" t="s">
        <v>28833</v>
      </c>
      <c r="V1063" t="s">
        <v>28834</v>
      </c>
      <c r="W1063" t="s">
        <v>28835</v>
      </c>
      <c r="X1063">
        <v>1754019611</v>
      </c>
      <c r="Y1063" t="s">
        <v>122</v>
      </c>
      <c r="Z1063" t="s">
        <v>123</v>
      </c>
      <c r="AA1063">
        <v>0</v>
      </c>
      <c r="AB1063" t="s">
        <v>76</v>
      </c>
      <c r="AC1063">
        <v>0</v>
      </c>
      <c r="AD1063" t="s">
        <v>76</v>
      </c>
      <c r="AE1063">
        <v>2534189</v>
      </c>
      <c r="AF1063" t="s">
        <v>145</v>
      </c>
      <c r="AG1063" t="s">
        <v>28836</v>
      </c>
      <c r="AH1063" t="s">
        <v>44164</v>
      </c>
      <c r="AI1063" t="s">
        <v>138</v>
      </c>
      <c r="AJ1063" t="s">
        <v>41304</v>
      </c>
      <c r="AK1063" t="s">
        <v>28837</v>
      </c>
      <c r="AL1063" t="s">
        <v>44165</v>
      </c>
      <c r="AM1063">
        <v>2014</v>
      </c>
      <c r="AN1063" s="1">
        <v>41808</v>
      </c>
      <c r="AO1063" s="1">
        <v>42075</v>
      </c>
      <c r="AP1063">
        <v>5</v>
      </c>
      <c r="AQ1063" t="s">
        <v>81</v>
      </c>
      <c r="AR1063" s="4">
        <f>IF(AQ1063="M",AP1063*30.42,AP1063)</f>
        <v>152.10000000000002</v>
      </c>
      <c r="AS1063">
        <v>0</v>
      </c>
      <c r="AT1063" s="4">
        <f>AR1063+AS1063</f>
        <v>152.10000000000002</v>
      </c>
      <c r="AU1063">
        <v>3</v>
      </c>
      <c r="AV1063" s="1">
        <f>AO1063+AT1063</f>
        <v>42227.1</v>
      </c>
      <c r="AW1063" s="1">
        <v>42320</v>
      </c>
      <c r="AX1063" s="2">
        <f>IF(AV1063&gt;=AW1063,1,2)</f>
        <v>2</v>
      </c>
      <c r="AY1063" s="2" t="str">
        <f>IF((AV1063+10)&gt;=AW1063,"SAVE","LATE")</f>
        <v>LATE</v>
      </c>
      <c r="AZ1063" t="s">
        <v>82</v>
      </c>
      <c r="BA1063" t="s">
        <v>1011</v>
      </c>
      <c r="BB1063">
        <v>1754004869</v>
      </c>
      <c r="BC1063">
        <v>0</v>
      </c>
      <c r="BD1063" s="9">
        <v>1754004869</v>
      </c>
      <c r="BE1063" t="s">
        <v>44166</v>
      </c>
      <c r="BF1063">
        <v>0</v>
      </c>
      <c r="BG1063" t="s">
        <v>70</v>
      </c>
      <c r="BH1063">
        <v>-1</v>
      </c>
      <c r="BI1063" t="s">
        <v>28838</v>
      </c>
      <c r="BJ1063" t="s">
        <v>28839</v>
      </c>
      <c r="BK1063">
        <v>0</v>
      </c>
      <c r="BL1063" t="s">
        <v>85</v>
      </c>
      <c r="BM1063" t="s">
        <v>28840</v>
      </c>
    </row>
    <row r="1064" spans="1:65" x14ac:dyDescent="0.25">
      <c r="A1064">
        <v>2014</v>
      </c>
      <c r="B1064" t="s">
        <v>116</v>
      </c>
      <c r="C1064" t="s">
        <v>1416</v>
      </c>
      <c r="D1064" t="s">
        <v>40651</v>
      </c>
      <c r="E1064" t="s">
        <v>1912</v>
      </c>
      <c r="F1064" t="s">
        <v>1913</v>
      </c>
      <c r="G1064">
        <v>1</v>
      </c>
      <c r="H1064" t="s">
        <v>46842</v>
      </c>
      <c r="I1064" t="s">
        <v>67</v>
      </c>
      <c r="J1064" t="s">
        <v>88</v>
      </c>
      <c r="K1064">
        <v>3</v>
      </c>
      <c r="L1064" t="s">
        <v>41838</v>
      </c>
      <c r="M1064">
        <v>72000000</v>
      </c>
      <c r="N1064" t="s">
        <v>41840</v>
      </c>
      <c r="O1064" t="s">
        <v>30272</v>
      </c>
      <c r="P1064" t="s">
        <v>90</v>
      </c>
      <c r="Q1064" t="s">
        <v>1914</v>
      </c>
      <c r="R1064" t="s">
        <v>1914</v>
      </c>
      <c r="S1064" t="s">
        <v>1686</v>
      </c>
      <c r="T1064" t="s">
        <v>30273</v>
      </c>
      <c r="U1064" t="s">
        <v>30274</v>
      </c>
      <c r="V1064" t="s">
        <v>30275</v>
      </c>
      <c r="W1064" t="s">
        <v>30276</v>
      </c>
      <c r="X1064">
        <v>778050000</v>
      </c>
      <c r="Y1064" t="s">
        <v>122</v>
      </c>
      <c r="Z1064" t="s">
        <v>123</v>
      </c>
      <c r="AA1064">
        <v>0</v>
      </c>
      <c r="AB1064" t="s">
        <v>76</v>
      </c>
      <c r="AC1064">
        <v>0</v>
      </c>
      <c r="AD1064" t="s">
        <v>76</v>
      </c>
      <c r="AE1064">
        <v>3072387</v>
      </c>
      <c r="AF1064" t="s">
        <v>40104</v>
      </c>
      <c r="AG1064" t="s">
        <v>30277</v>
      </c>
      <c r="AH1064" t="s">
        <v>44167</v>
      </c>
      <c r="AI1064" t="s">
        <v>138</v>
      </c>
      <c r="AJ1064" t="s">
        <v>41304</v>
      </c>
      <c r="AK1064" t="s">
        <v>39770</v>
      </c>
      <c r="AL1064" t="s">
        <v>40653</v>
      </c>
      <c r="AM1064">
        <v>2014</v>
      </c>
      <c r="AN1064" s="1">
        <v>42003</v>
      </c>
      <c r="AO1064" s="1">
        <v>42003</v>
      </c>
      <c r="AP1064">
        <v>5</v>
      </c>
      <c r="AQ1064" t="s">
        <v>81</v>
      </c>
      <c r="AR1064" s="4">
        <f>IF(AQ1064="M",AP1064*30.42,AP1064)</f>
        <v>152.10000000000002</v>
      </c>
      <c r="AS1064">
        <v>0</v>
      </c>
      <c r="AT1064" s="4">
        <f>AR1064+AS1064</f>
        <v>152.10000000000002</v>
      </c>
      <c r="AU1064">
        <v>1</v>
      </c>
      <c r="AV1064" s="1">
        <f>AO1064+AT1064</f>
        <v>42155.1</v>
      </c>
      <c r="AW1064" s="1">
        <v>42185</v>
      </c>
      <c r="AX1064" s="2">
        <f>IF(AV1064&gt;=AW1064,1,2)</f>
        <v>2</v>
      </c>
      <c r="AY1064" s="2" t="str">
        <f>IF((AV1064+10)&gt;=AW1064,"SAVE","LATE")</f>
        <v>LATE</v>
      </c>
      <c r="AZ1064" t="s">
        <v>82</v>
      </c>
      <c r="BA1064" t="s">
        <v>1011</v>
      </c>
      <c r="BB1064">
        <v>778049999</v>
      </c>
      <c r="BC1064">
        <v>0</v>
      </c>
      <c r="BD1064" s="9">
        <v>778049999</v>
      </c>
      <c r="BE1064" t="s">
        <v>44168</v>
      </c>
      <c r="BF1064">
        <v>0</v>
      </c>
      <c r="BG1064" t="s">
        <v>70</v>
      </c>
      <c r="BH1064">
        <v>-1</v>
      </c>
      <c r="BI1064" t="s">
        <v>44169</v>
      </c>
      <c r="BJ1064" t="s">
        <v>30278</v>
      </c>
      <c r="BK1064">
        <v>0</v>
      </c>
      <c r="BL1064" t="s">
        <v>85</v>
      </c>
      <c r="BM1064" t="s">
        <v>30279</v>
      </c>
    </row>
    <row r="1065" spans="1:65" x14ac:dyDescent="0.25">
      <c r="A1065">
        <v>2014</v>
      </c>
      <c r="B1065" t="s">
        <v>116</v>
      </c>
      <c r="C1065" t="s">
        <v>1416</v>
      </c>
      <c r="D1065" t="s">
        <v>40651</v>
      </c>
      <c r="E1065" t="s">
        <v>1912</v>
      </c>
      <c r="F1065" t="s">
        <v>1913</v>
      </c>
      <c r="G1065">
        <v>1</v>
      </c>
      <c r="H1065" t="s">
        <v>46842</v>
      </c>
      <c r="I1065" t="s">
        <v>67</v>
      </c>
      <c r="J1065" t="s">
        <v>88</v>
      </c>
      <c r="K1065">
        <v>3</v>
      </c>
      <c r="L1065" t="s">
        <v>41838</v>
      </c>
      <c r="M1065">
        <v>72000000</v>
      </c>
      <c r="N1065" t="s">
        <v>41840</v>
      </c>
      <c r="O1065" t="s">
        <v>44170</v>
      </c>
      <c r="P1065" t="s">
        <v>90</v>
      </c>
      <c r="Q1065" t="s">
        <v>39777</v>
      </c>
      <c r="R1065" t="s">
        <v>1914</v>
      </c>
      <c r="S1065" t="s">
        <v>1686</v>
      </c>
      <c r="T1065" t="s">
        <v>27234</v>
      </c>
      <c r="U1065" t="s">
        <v>30328</v>
      </c>
      <c r="V1065" t="s">
        <v>30329</v>
      </c>
      <c r="W1065" t="s">
        <v>30330</v>
      </c>
      <c r="X1065">
        <v>759989973</v>
      </c>
      <c r="Y1065" t="s">
        <v>122</v>
      </c>
      <c r="Z1065" t="s">
        <v>123</v>
      </c>
      <c r="AA1065">
        <v>0</v>
      </c>
      <c r="AB1065" t="s">
        <v>76</v>
      </c>
      <c r="AC1065">
        <v>0</v>
      </c>
      <c r="AD1065" t="s">
        <v>76</v>
      </c>
      <c r="AE1065">
        <v>3027322</v>
      </c>
      <c r="AF1065" t="s">
        <v>145</v>
      </c>
      <c r="AG1065" t="s">
        <v>12407</v>
      </c>
      <c r="AH1065" t="s">
        <v>12408</v>
      </c>
      <c r="AI1065" t="s">
        <v>138</v>
      </c>
      <c r="AJ1065" t="s">
        <v>41304</v>
      </c>
      <c r="AK1065" t="s">
        <v>39771</v>
      </c>
      <c r="AL1065" t="s">
        <v>12408</v>
      </c>
      <c r="AM1065">
        <v>2014</v>
      </c>
      <c r="AN1065" s="1">
        <v>41988</v>
      </c>
      <c r="AO1065" s="1">
        <v>42052</v>
      </c>
      <c r="AP1065">
        <v>6</v>
      </c>
      <c r="AQ1065" t="s">
        <v>81</v>
      </c>
      <c r="AR1065" s="4">
        <f>IF(AQ1065="M",AP1065*30.42,AP1065)</f>
        <v>182.52</v>
      </c>
      <c r="AS1065">
        <v>30</v>
      </c>
      <c r="AT1065" s="4">
        <f>AR1065+AS1065</f>
        <v>212.52</v>
      </c>
      <c r="AU1065">
        <v>3</v>
      </c>
      <c r="AV1065" s="1">
        <f>AO1065+AT1065</f>
        <v>42264.52</v>
      </c>
      <c r="AW1065" s="1">
        <v>42354</v>
      </c>
      <c r="AX1065" s="2">
        <f>IF(AV1065&gt;=AW1065,1,2)</f>
        <v>2</v>
      </c>
      <c r="AY1065" s="2" t="str">
        <f>IF((AV1065+10)&gt;=AW1065,"SAVE","LATE")</f>
        <v>LATE</v>
      </c>
      <c r="AZ1065" t="s">
        <v>82</v>
      </c>
      <c r="BA1065" t="s">
        <v>1011</v>
      </c>
      <c r="BB1065">
        <v>759989973</v>
      </c>
      <c r="BC1065">
        <v>189638425</v>
      </c>
      <c r="BD1065" s="9">
        <v>949628398</v>
      </c>
      <c r="BE1065" t="s">
        <v>44171</v>
      </c>
      <c r="BF1065">
        <v>0</v>
      </c>
      <c r="BG1065" t="s">
        <v>70</v>
      </c>
      <c r="BH1065">
        <v>-1</v>
      </c>
      <c r="BI1065" t="s">
        <v>30331</v>
      </c>
      <c r="BJ1065" t="s">
        <v>44172</v>
      </c>
      <c r="BK1065">
        <v>0</v>
      </c>
      <c r="BL1065" t="s">
        <v>85</v>
      </c>
      <c r="BM1065" t="s">
        <v>30332</v>
      </c>
    </row>
    <row r="1066" spans="1:65" x14ac:dyDescent="0.25">
      <c r="A1066">
        <v>2014</v>
      </c>
      <c r="B1066" t="s">
        <v>116</v>
      </c>
      <c r="C1066" t="s">
        <v>1416</v>
      </c>
      <c r="D1066" t="s">
        <v>40651</v>
      </c>
      <c r="E1066" t="s">
        <v>1912</v>
      </c>
      <c r="F1066" t="s">
        <v>1913</v>
      </c>
      <c r="G1066">
        <v>1</v>
      </c>
      <c r="H1066" t="s">
        <v>46842</v>
      </c>
      <c r="I1066" t="s">
        <v>67</v>
      </c>
      <c r="J1066" t="s">
        <v>88</v>
      </c>
      <c r="K1066">
        <v>3</v>
      </c>
      <c r="L1066" t="s">
        <v>41838</v>
      </c>
      <c r="M1066">
        <v>95000000</v>
      </c>
      <c r="N1066" t="s">
        <v>40102</v>
      </c>
      <c r="O1066" t="s">
        <v>30535</v>
      </c>
      <c r="P1066" t="s">
        <v>90</v>
      </c>
      <c r="Q1066" t="s">
        <v>1914</v>
      </c>
      <c r="R1066" t="s">
        <v>1914</v>
      </c>
      <c r="S1066" t="s">
        <v>1686</v>
      </c>
      <c r="T1066" s="3">
        <v>41705</v>
      </c>
      <c r="U1066" t="s">
        <v>30536</v>
      </c>
      <c r="V1066" t="s">
        <v>30537</v>
      </c>
      <c r="W1066" t="s">
        <v>30538</v>
      </c>
      <c r="X1066">
        <v>666700000</v>
      </c>
      <c r="Y1066" t="s">
        <v>96</v>
      </c>
      <c r="Z1066" t="s">
        <v>40103</v>
      </c>
      <c r="AA1066">
        <v>0</v>
      </c>
      <c r="AB1066" t="s">
        <v>76</v>
      </c>
      <c r="AC1066">
        <v>0</v>
      </c>
      <c r="AD1066" t="s">
        <v>76</v>
      </c>
      <c r="AE1066">
        <v>2770658</v>
      </c>
      <c r="AF1066" t="s">
        <v>40104</v>
      </c>
      <c r="AG1066" t="s">
        <v>30539</v>
      </c>
      <c r="AH1066" t="s">
        <v>30540</v>
      </c>
      <c r="AI1066" t="s">
        <v>138</v>
      </c>
      <c r="AJ1066" t="s">
        <v>41304</v>
      </c>
      <c r="AK1066" t="s">
        <v>30541</v>
      </c>
      <c r="AL1066" t="s">
        <v>30542</v>
      </c>
      <c r="AM1066">
        <v>2014</v>
      </c>
      <c r="AN1066" s="1">
        <v>41900</v>
      </c>
      <c r="AO1066" s="1">
        <v>41906</v>
      </c>
      <c r="AP1066">
        <v>3</v>
      </c>
      <c r="AQ1066" t="s">
        <v>81</v>
      </c>
      <c r="AR1066" s="4">
        <f>IF(AQ1066="M",AP1066*30.42,AP1066)</f>
        <v>91.26</v>
      </c>
      <c r="AS1066">
        <v>0</v>
      </c>
      <c r="AT1066" s="4">
        <f>AR1066+AS1066</f>
        <v>91.26</v>
      </c>
      <c r="AU1066">
        <v>2</v>
      </c>
      <c r="AV1066" s="1">
        <f>AO1066+AT1066</f>
        <v>41997.26</v>
      </c>
      <c r="AW1066" s="1">
        <v>42059</v>
      </c>
      <c r="AX1066" s="2">
        <f>IF(AV1066&gt;=AW1066,1,2)</f>
        <v>2</v>
      </c>
      <c r="AY1066" s="2" t="str">
        <f>IF((AV1066+10)&gt;=AW1066,"SAVE","LATE")</f>
        <v>LATE</v>
      </c>
      <c r="AZ1066" t="s">
        <v>82</v>
      </c>
      <c r="BA1066" t="s">
        <v>1011</v>
      </c>
      <c r="BB1066">
        <v>666700000</v>
      </c>
      <c r="BC1066">
        <v>74946492</v>
      </c>
      <c r="BD1066" s="9">
        <v>741646492</v>
      </c>
      <c r="BE1066" t="s">
        <v>44173</v>
      </c>
      <c r="BF1066">
        <v>0</v>
      </c>
      <c r="BG1066" t="s">
        <v>70</v>
      </c>
      <c r="BH1066">
        <v>-1</v>
      </c>
      <c r="BI1066" t="s">
        <v>44174</v>
      </c>
      <c r="BJ1066" t="s">
        <v>44175</v>
      </c>
      <c r="BK1066">
        <v>0</v>
      </c>
      <c r="BL1066" t="s">
        <v>85</v>
      </c>
      <c r="BM1066" t="s">
        <v>30543</v>
      </c>
    </row>
    <row r="1067" spans="1:65" x14ac:dyDescent="0.25">
      <c r="A1067">
        <v>2014</v>
      </c>
      <c r="B1067" t="s">
        <v>116</v>
      </c>
      <c r="C1067" t="s">
        <v>1416</v>
      </c>
      <c r="D1067" t="s">
        <v>40651</v>
      </c>
      <c r="E1067" t="s">
        <v>1912</v>
      </c>
      <c r="F1067" t="s">
        <v>1913</v>
      </c>
      <c r="G1067">
        <v>1</v>
      </c>
      <c r="H1067" t="s">
        <v>46842</v>
      </c>
      <c r="I1067" t="s">
        <v>67</v>
      </c>
      <c r="J1067" t="s">
        <v>88</v>
      </c>
      <c r="K1067">
        <v>3</v>
      </c>
      <c r="L1067" t="s">
        <v>41838</v>
      </c>
      <c r="M1067">
        <v>72000000</v>
      </c>
      <c r="N1067" t="s">
        <v>41840</v>
      </c>
      <c r="O1067" t="s">
        <v>44176</v>
      </c>
      <c r="P1067" t="s">
        <v>90</v>
      </c>
      <c r="Q1067" t="s">
        <v>1914</v>
      </c>
      <c r="R1067" t="s">
        <v>1914</v>
      </c>
      <c r="S1067" t="s">
        <v>1686</v>
      </c>
      <c r="T1067" t="s">
        <v>27226</v>
      </c>
      <c r="U1067" t="s">
        <v>30616</v>
      </c>
      <c r="V1067" t="s">
        <v>30617</v>
      </c>
      <c r="W1067" t="s">
        <v>30618</v>
      </c>
      <c r="X1067">
        <v>645750000</v>
      </c>
      <c r="Y1067" t="s">
        <v>122</v>
      </c>
      <c r="Z1067" t="s">
        <v>123</v>
      </c>
      <c r="AA1067">
        <v>0</v>
      </c>
      <c r="AB1067" t="s">
        <v>76</v>
      </c>
      <c r="AC1067">
        <v>0</v>
      </c>
      <c r="AD1067" t="s">
        <v>76</v>
      </c>
      <c r="AE1067">
        <v>2898160</v>
      </c>
      <c r="AF1067" t="s">
        <v>40104</v>
      </c>
      <c r="AG1067" t="s">
        <v>30619</v>
      </c>
      <c r="AH1067" t="s">
        <v>30620</v>
      </c>
      <c r="AI1067" t="s">
        <v>138</v>
      </c>
      <c r="AJ1067" t="s">
        <v>41304</v>
      </c>
      <c r="AK1067" t="s">
        <v>19008</v>
      </c>
      <c r="AL1067" t="s">
        <v>19009</v>
      </c>
      <c r="AM1067">
        <v>2014</v>
      </c>
      <c r="AN1067" s="1">
        <v>41947</v>
      </c>
      <c r="AO1067" s="1">
        <v>42012</v>
      </c>
      <c r="AP1067">
        <v>3</v>
      </c>
      <c r="AQ1067" t="s">
        <v>81</v>
      </c>
      <c r="AR1067" s="4">
        <f>IF(AQ1067="M",AP1067*30.42,AP1067)</f>
        <v>91.26</v>
      </c>
      <c r="AS1067">
        <v>0</v>
      </c>
      <c r="AT1067" s="4">
        <f>AR1067+AS1067</f>
        <v>91.26</v>
      </c>
      <c r="AU1067">
        <v>2</v>
      </c>
      <c r="AV1067" s="1">
        <f>AO1067+AT1067</f>
        <v>42103.26</v>
      </c>
      <c r="AW1067" s="1">
        <v>42163</v>
      </c>
      <c r="AX1067" s="2">
        <f>IF(AV1067&gt;=AW1067,1,2)</f>
        <v>2</v>
      </c>
      <c r="AY1067" s="2" t="str">
        <f>IF((AV1067+10)&gt;=AW1067,"SAVE","LATE")</f>
        <v>LATE</v>
      </c>
      <c r="AZ1067" t="s">
        <v>82</v>
      </c>
      <c r="BA1067" t="s">
        <v>1011</v>
      </c>
      <c r="BB1067">
        <v>645750000</v>
      </c>
      <c r="BC1067">
        <v>0</v>
      </c>
      <c r="BD1067" s="9">
        <v>645750000</v>
      </c>
      <c r="BE1067" t="s">
        <v>47184</v>
      </c>
      <c r="BF1067">
        <v>0</v>
      </c>
      <c r="BG1067" t="s">
        <v>70</v>
      </c>
      <c r="BH1067">
        <v>-1</v>
      </c>
      <c r="BI1067" t="s">
        <v>44177</v>
      </c>
      <c r="BJ1067" t="s">
        <v>30621</v>
      </c>
      <c r="BK1067">
        <v>0</v>
      </c>
      <c r="BL1067" t="s">
        <v>85</v>
      </c>
      <c r="BM1067" t="s">
        <v>30622</v>
      </c>
    </row>
    <row r="1068" spans="1:65" x14ac:dyDescent="0.25">
      <c r="A1068">
        <v>2014</v>
      </c>
      <c r="B1068" t="s">
        <v>116</v>
      </c>
      <c r="C1068" t="s">
        <v>1416</v>
      </c>
      <c r="D1068" t="s">
        <v>40651</v>
      </c>
      <c r="E1068" t="s">
        <v>1912</v>
      </c>
      <c r="F1068" t="s">
        <v>1913</v>
      </c>
      <c r="G1068">
        <v>1</v>
      </c>
      <c r="H1068" t="s">
        <v>46842</v>
      </c>
      <c r="I1068" t="s">
        <v>67</v>
      </c>
      <c r="J1068" t="s">
        <v>88</v>
      </c>
      <c r="K1068">
        <v>3</v>
      </c>
      <c r="L1068" t="s">
        <v>41838</v>
      </c>
      <c r="M1068">
        <v>95000000</v>
      </c>
      <c r="N1068" t="s">
        <v>40102</v>
      </c>
      <c r="O1068" t="s">
        <v>30867</v>
      </c>
      <c r="P1068" t="s">
        <v>90</v>
      </c>
      <c r="Q1068" t="s">
        <v>1914</v>
      </c>
      <c r="R1068" t="s">
        <v>1914</v>
      </c>
      <c r="S1068" t="s">
        <v>1686</v>
      </c>
      <c r="T1068" t="s">
        <v>27337</v>
      </c>
      <c r="U1068" t="s">
        <v>30868</v>
      </c>
      <c r="V1068" t="s">
        <v>30869</v>
      </c>
      <c r="W1068" t="s">
        <v>30870</v>
      </c>
      <c r="X1068">
        <v>577750802</v>
      </c>
      <c r="Y1068" t="s">
        <v>96</v>
      </c>
      <c r="Z1068" t="s">
        <v>40103</v>
      </c>
      <c r="AA1068">
        <v>0</v>
      </c>
      <c r="AB1068" t="s">
        <v>76</v>
      </c>
      <c r="AC1068">
        <v>0</v>
      </c>
      <c r="AD1068" t="s">
        <v>76</v>
      </c>
      <c r="AE1068">
        <v>3074234</v>
      </c>
      <c r="AF1068" t="s">
        <v>40104</v>
      </c>
      <c r="AG1068" t="s">
        <v>21858</v>
      </c>
      <c r="AH1068" t="s">
        <v>30871</v>
      </c>
      <c r="AI1068" t="s">
        <v>138</v>
      </c>
      <c r="AJ1068" t="s">
        <v>41304</v>
      </c>
      <c r="AK1068" t="s">
        <v>39775</v>
      </c>
      <c r="AL1068" t="s">
        <v>13339</v>
      </c>
      <c r="AM1068">
        <v>2014</v>
      </c>
      <c r="AN1068" s="1">
        <v>42003</v>
      </c>
      <c r="AO1068" s="1">
        <v>42038</v>
      </c>
      <c r="AP1068">
        <v>4</v>
      </c>
      <c r="AQ1068" t="s">
        <v>81</v>
      </c>
      <c r="AR1068" s="4">
        <f>IF(AQ1068="M",AP1068*30.42,AP1068)</f>
        <v>121.68</v>
      </c>
      <c r="AS1068">
        <v>0</v>
      </c>
      <c r="AT1068" s="4">
        <f>AR1068+AS1068</f>
        <v>121.68</v>
      </c>
      <c r="AU1068">
        <v>2</v>
      </c>
      <c r="AV1068" s="1">
        <f>AO1068+AT1068</f>
        <v>42159.68</v>
      </c>
      <c r="AW1068" s="1">
        <v>42219</v>
      </c>
      <c r="AX1068" s="2">
        <f>IF(AV1068&gt;=AW1068,1,2)</f>
        <v>2</v>
      </c>
      <c r="AY1068" s="2" t="str">
        <f>IF((AV1068+10)&gt;=AW1068,"SAVE","LATE")</f>
        <v>LATE</v>
      </c>
      <c r="AZ1068" t="s">
        <v>82</v>
      </c>
      <c r="BA1068" t="s">
        <v>1011</v>
      </c>
      <c r="BB1068">
        <v>577750802</v>
      </c>
      <c r="BC1068">
        <v>218515795</v>
      </c>
      <c r="BD1068" s="9">
        <v>796266597</v>
      </c>
      <c r="BE1068" t="s">
        <v>44178</v>
      </c>
      <c r="BF1068">
        <v>0</v>
      </c>
      <c r="BG1068" t="s">
        <v>70</v>
      </c>
      <c r="BH1068">
        <v>-1</v>
      </c>
      <c r="BI1068" t="s">
        <v>44179</v>
      </c>
      <c r="BJ1068" t="s">
        <v>30872</v>
      </c>
      <c r="BK1068">
        <v>0</v>
      </c>
      <c r="BL1068" t="s">
        <v>85</v>
      </c>
      <c r="BM1068" t="s">
        <v>30873</v>
      </c>
    </row>
    <row r="1069" spans="1:65" x14ac:dyDescent="0.25">
      <c r="A1069">
        <v>2014</v>
      </c>
      <c r="B1069" t="s">
        <v>116</v>
      </c>
      <c r="C1069" t="s">
        <v>1416</v>
      </c>
      <c r="D1069" t="s">
        <v>40651</v>
      </c>
      <c r="E1069" t="s">
        <v>1912</v>
      </c>
      <c r="F1069" t="s">
        <v>1913</v>
      </c>
      <c r="G1069">
        <v>1</v>
      </c>
      <c r="H1069" t="s">
        <v>46842</v>
      </c>
      <c r="I1069" t="s">
        <v>67</v>
      </c>
      <c r="J1069" t="s">
        <v>88</v>
      </c>
      <c r="K1069">
        <v>3</v>
      </c>
      <c r="L1069" t="s">
        <v>41838</v>
      </c>
      <c r="M1069">
        <v>95000000</v>
      </c>
      <c r="N1069" t="s">
        <v>40102</v>
      </c>
      <c r="O1069" t="s">
        <v>31173</v>
      </c>
      <c r="P1069" t="s">
        <v>90</v>
      </c>
      <c r="Q1069" t="s">
        <v>1914</v>
      </c>
      <c r="R1069" t="s">
        <v>1914</v>
      </c>
      <c r="S1069" t="s">
        <v>1686</v>
      </c>
      <c r="T1069" t="s">
        <v>30083</v>
      </c>
      <c r="U1069" t="s">
        <v>31174</v>
      </c>
      <c r="V1069" t="s">
        <v>31175</v>
      </c>
      <c r="W1069" t="s">
        <v>31176</v>
      </c>
      <c r="X1069">
        <v>499999163</v>
      </c>
      <c r="Y1069" t="s">
        <v>96</v>
      </c>
      <c r="Z1069" t="s">
        <v>40103</v>
      </c>
      <c r="AA1069">
        <v>0</v>
      </c>
      <c r="AB1069" t="s">
        <v>76</v>
      </c>
      <c r="AC1069">
        <v>0</v>
      </c>
      <c r="AD1069" t="s">
        <v>76</v>
      </c>
      <c r="AE1069">
        <v>2795742</v>
      </c>
      <c r="AF1069" t="s">
        <v>145</v>
      </c>
      <c r="AG1069" t="s">
        <v>11510</v>
      </c>
      <c r="AH1069" t="s">
        <v>40653</v>
      </c>
      <c r="AI1069" t="s">
        <v>138</v>
      </c>
      <c r="AJ1069" t="s">
        <v>41304</v>
      </c>
      <c r="AK1069" t="s">
        <v>39770</v>
      </c>
      <c r="AL1069" t="s">
        <v>40653</v>
      </c>
      <c r="AM1069">
        <v>2014</v>
      </c>
      <c r="AN1069" s="1">
        <v>41911</v>
      </c>
      <c r="AO1069" s="1">
        <v>41948</v>
      </c>
      <c r="AP1069">
        <v>3</v>
      </c>
      <c r="AQ1069" t="s">
        <v>81</v>
      </c>
      <c r="AR1069" s="4">
        <f>IF(AQ1069="M",AP1069*30.42,AP1069)</f>
        <v>91.26</v>
      </c>
      <c r="AS1069">
        <v>0</v>
      </c>
      <c r="AT1069" s="4">
        <f>AR1069+AS1069</f>
        <v>91.26</v>
      </c>
      <c r="AU1069">
        <v>2</v>
      </c>
      <c r="AV1069" s="1">
        <f>AO1069+AT1069</f>
        <v>42039.26</v>
      </c>
      <c r="AW1069" s="1">
        <v>42099</v>
      </c>
      <c r="AX1069" s="2">
        <f>IF(AV1069&gt;=AW1069,1,2)</f>
        <v>2</v>
      </c>
      <c r="AY1069" s="2" t="str">
        <f>IF((AV1069+10)&gt;=AW1069,"SAVE","LATE")</f>
        <v>LATE</v>
      </c>
      <c r="AZ1069" t="s">
        <v>82</v>
      </c>
      <c r="BA1069" t="s">
        <v>1011</v>
      </c>
      <c r="BB1069">
        <v>499999163</v>
      </c>
      <c r="BC1069">
        <v>0</v>
      </c>
      <c r="BD1069" s="9">
        <v>499999163</v>
      </c>
      <c r="BE1069" t="s">
        <v>44180</v>
      </c>
      <c r="BF1069">
        <v>0</v>
      </c>
      <c r="BG1069" t="s">
        <v>70</v>
      </c>
      <c r="BH1069">
        <v>-1</v>
      </c>
      <c r="BI1069" t="s">
        <v>47185</v>
      </c>
      <c r="BJ1069" t="s">
        <v>44181</v>
      </c>
      <c r="BK1069">
        <v>0</v>
      </c>
      <c r="BL1069" t="s">
        <v>85</v>
      </c>
      <c r="BM1069" t="s">
        <v>31177</v>
      </c>
    </row>
    <row r="1070" spans="1:65" x14ac:dyDescent="0.25">
      <c r="A1070">
        <v>2014</v>
      </c>
      <c r="B1070" t="s">
        <v>116</v>
      </c>
      <c r="C1070" t="s">
        <v>1416</v>
      </c>
      <c r="D1070" t="s">
        <v>40651</v>
      </c>
      <c r="E1070" t="s">
        <v>1912</v>
      </c>
      <c r="F1070" t="s">
        <v>1913</v>
      </c>
      <c r="G1070">
        <v>1</v>
      </c>
      <c r="H1070" t="s">
        <v>46842</v>
      </c>
      <c r="I1070" t="s">
        <v>67</v>
      </c>
      <c r="J1070" t="s">
        <v>88</v>
      </c>
      <c r="K1070">
        <v>3</v>
      </c>
      <c r="L1070" t="s">
        <v>41838</v>
      </c>
      <c r="M1070">
        <v>95000000</v>
      </c>
      <c r="N1070" t="s">
        <v>40102</v>
      </c>
      <c r="O1070" t="s">
        <v>31185</v>
      </c>
      <c r="P1070" t="s">
        <v>90</v>
      </c>
      <c r="Q1070" t="s">
        <v>1914</v>
      </c>
      <c r="R1070" t="s">
        <v>1914</v>
      </c>
      <c r="S1070" t="s">
        <v>1686</v>
      </c>
      <c r="T1070" t="s">
        <v>27060</v>
      </c>
      <c r="U1070" t="s">
        <v>31186</v>
      </c>
      <c r="V1070" t="s">
        <v>31187</v>
      </c>
      <c r="W1070" t="s">
        <v>31188</v>
      </c>
      <c r="X1070">
        <v>499563694</v>
      </c>
      <c r="Y1070" t="s">
        <v>96</v>
      </c>
      <c r="Z1070" t="s">
        <v>40103</v>
      </c>
      <c r="AA1070">
        <v>0</v>
      </c>
      <c r="AB1070" t="s">
        <v>76</v>
      </c>
      <c r="AC1070">
        <v>0</v>
      </c>
      <c r="AD1070" t="s">
        <v>76</v>
      </c>
      <c r="AE1070">
        <v>3074242</v>
      </c>
      <c r="AF1070" t="s">
        <v>40104</v>
      </c>
      <c r="AG1070" t="s">
        <v>21858</v>
      </c>
      <c r="AH1070" t="s">
        <v>30871</v>
      </c>
      <c r="AI1070" t="s">
        <v>138</v>
      </c>
      <c r="AJ1070" t="s">
        <v>41304</v>
      </c>
      <c r="AK1070" t="s">
        <v>39775</v>
      </c>
      <c r="AL1070" t="s">
        <v>13339</v>
      </c>
      <c r="AM1070">
        <v>2014</v>
      </c>
      <c r="AN1070" s="1">
        <v>42003</v>
      </c>
      <c r="AO1070" s="1">
        <v>42067</v>
      </c>
      <c r="AP1070">
        <v>3</v>
      </c>
      <c r="AQ1070" t="s">
        <v>81</v>
      </c>
      <c r="AR1070" s="4">
        <f>IF(AQ1070="M",AP1070*30.42,AP1070)</f>
        <v>91.26</v>
      </c>
      <c r="AS1070">
        <v>0</v>
      </c>
      <c r="AT1070" s="4">
        <f>AR1070+AS1070</f>
        <v>91.26</v>
      </c>
      <c r="AU1070">
        <v>1</v>
      </c>
      <c r="AV1070" s="1">
        <f>AO1070+AT1070</f>
        <v>42158.26</v>
      </c>
      <c r="AW1070" s="1">
        <v>42189</v>
      </c>
      <c r="AX1070" s="2">
        <f>IF(AV1070&gt;=AW1070,1,2)</f>
        <v>2</v>
      </c>
      <c r="AY1070" s="2" t="str">
        <f>IF((AV1070+10)&gt;=AW1070,"SAVE","LATE")</f>
        <v>LATE</v>
      </c>
      <c r="AZ1070" t="s">
        <v>82</v>
      </c>
      <c r="BA1070" t="s">
        <v>1011</v>
      </c>
      <c r="BB1070">
        <v>499560837</v>
      </c>
      <c r="BC1070">
        <v>117101562</v>
      </c>
      <c r="BD1070" s="9">
        <v>616662399</v>
      </c>
      <c r="BE1070" t="s">
        <v>31189</v>
      </c>
      <c r="BF1070">
        <v>0</v>
      </c>
      <c r="BG1070" t="s">
        <v>70</v>
      </c>
      <c r="BH1070">
        <v>-1</v>
      </c>
      <c r="BI1070" t="s">
        <v>44179</v>
      </c>
      <c r="BJ1070" t="s">
        <v>41583</v>
      </c>
      <c r="BK1070">
        <v>0</v>
      </c>
      <c r="BL1070" t="s">
        <v>85</v>
      </c>
      <c r="BM1070" t="s">
        <v>31190</v>
      </c>
    </row>
    <row r="1071" spans="1:65" x14ac:dyDescent="0.25">
      <c r="A1071">
        <v>2014</v>
      </c>
      <c r="B1071" t="s">
        <v>116</v>
      </c>
      <c r="C1071" t="s">
        <v>1416</v>
      </c>
      <c r="D1071" t="s">
        <v>40651</v>
      </c>
      <c r="E1071" t="s">
        <v>1912</v>
      </c>
      <c r="F1071" t="s">
        <v>1913</v>
      </c>
      <c r="G1071">
        <v>1</v>
      </c>
      <c r="H1071" t="s">
        <v>46842</v>
      </c>
      <c r="I1071" t="s">
        <v>67</v>
      </c>
      <c r="J1071" t="s">
        <v>88</v>
      </c>
      <c r="K1071">
        <v>3</v>
      </c>
      <c r="L1071" t="s">
        <v>41838</v>
      </c>
      <c r="M1071">
        <v>95000000</v>
      </c>
      <c r="N1071" t="s">
        <v>40102</v>
      </c>
      <c r="O1071" t="s">
        <v>31552</v>
      </c>
      <c r="P1071" t="s">
        <v>90</v>
      </c>
      <c r="Q1071" t="s">
        <v>1914</v>
      </c>
      <c r="R1071" t="s">
        <v>1914</v>
      </c>
      <c r="S1071" t="s">
        <v>1686</v>
      </c>
      <c r="T1071" s="3">
        <v>41704</v>
      </c>
      <c r="U1071" t="s">
        <v>31553</v>
      </c>
      <c r="V1071" t="s">
        <v>31554</v>
      </c>
      <c r="W1071" t="s">
        <v>31555</v>
      </c>
      <c r="X1071">
        <v>438967444</v>
      </c>
      <c r="Y1071" t="s">
        <v>96</v>
      </c>
      <c r="Z1071" t="s">
        <v>40103</v>
      </c>
      <c r="AA1071">
        <v>0</v>
      </c>
      <c r="AB1071" t="s">
        <v>76</v>
      </c>
      <c r="AC1071">
        <v>0</v>
      </c>
      <c r="AD1071" t="s">
        <v>76</v>
      </c>
      <c r="AE1071">
        <v>2704529</v>
      </c>
      <c r="AF1071" t="s">
        <v>40104</v>
      </c>
      <c r="AG1071" t="s">
        <v>31556</v>
      </c>
      <c r="AH1071" t="s">
        <v>44182</v>
      </c>
      <c r="AI1071" t="s">
        <v>138</v>
      </c>
      <c r="AJ1071" t="s">
        <v>41304</v>
      </c>
      <c r="AK1071" t="s">
        <v>31557</v>
      </c>
      <c r="AL1071" t="s">
        <v>40653</v>
      </c>
      <c r="AM1071">
        <v>2014</v>
      </c>
      <c r="AN1071" s="1">
        <v>41878</v>
      </c>
      <c r="AO1071" s="1">
        <v>41928</v>
      </c>
      <c r="AP1071">
        <v>4</v>
      </c>
      <c r="AQ1071" t="s">
        <v>81</v>
      </c>
      <c r="AR1071" s="4">
        <f>IF(AQ1071="M",AP1071*30.42,AP1071)</f>
        <v>121.68</v>
      </c>
      <c r="AS1071">
        <v>0</v>
      </c>
      <c r="AT1071" s="4">
        <f>AR1071+AS1071</f>
        <v>121.68</v>
      </c>
      <c r="AU1071">
        <v>3</v>
      </c>
      <c r="AV1071" s="1">
        <f>AO1071+AT1071</f>
        <v>42049.68</v>
      </c>
      <c r="AW1071" s="1">
        <v>42140</v>
      </c>
      <c r="AX1071" s="2">
        <f>IF(AV1071&gt;=AW1071,1,2)</f>
        <v>2</v>
      </c>
      <c r="AY1071" s="2" t="str">
        <f>IF((AV1071+10)&gt;=AW1071,"SAVE","LATE")</f>
        <v>LATE</v>
      </c>
      <c r="AZ1071" t="s">
        <v>82</v>
      </c>
      <c r="BA1071" t="s">
        <v>1011</v>
      </c>
      <c r="BB1071">
        <v>438967444</v>
      </c>
      <c r="BC1071">
        <v>152323215</v>
      </c>
      <c r="BD1071" s="9">
        <v>591290659</v>
      </c>
      <c r="BE1071" t="s">
        <v>47186</v>
      </c>
      <c r="BF1071">
        <v>0</v>
      </c>
      <c r="BG1071" t="s">
        <v>70</v>
      </c>
      <c r="BH1071">
        <v>-1</v>
      </c>
      <c r="BI1071" t="s">
        <v>31558</v>
      </c>
      <c r="BJ1071" t="s">
        <v>31559</v>
      </c>
      <c r="BK1071">
        <v>0</v>
      </c>
      <c r="BL1071" t="s">
        <v>85</v>
      </c>
      <c r="BM1071" t="s">
        <v>31560</v>
      </c>
    </row>
    <row r="1072" spans="1:65" x14ac:dyDescent="0.25">
      <c r="A1072">
        <v>2014</v>
      </c>
      <c r="B1072" t="s">
        <v>116</v>
      </c>
      <c r="C1072" t="s">
        <v>1416</v>
      </c>
      <c r="D1072" t="s">
        <v>40651</v>
      </c>
      <c r="E1072" t="s">
        <v>1912</v>
      </c>
      <c r="F1072" t="s">
        <v>1913</v>
      </c>
      <c r="G1072">
        <v>11</v>
      </c>
      <c r="H1072" t="s">
        <v>41839</v>
      </c>
      <c r="I1072" t="s">
        <v>67</v>
      </c>
      <c r="J1072" t="s">
        <v>88</v>
      </c>
      <c r="K1072">
        <v>3</v>
      </c>
      <c r="L1072" t="s">
        <v>41838</v>
      </c>
      <c r="M1072">
        <v>72000000</v>
      </c>
      <c r="N1072" t="s">
        <v>41840</v>
      </c>
      <c r="O1072" t="s">
        <v>32928</v>
      </c>
      <c r="P1072" t="s">
        <v>90</v>
      </c>
      <c r="Q1072" t="s">
        <v>1914</v>
      </c>
      <c r="R1072" t="s">
        <v>1914</v>
      </c>
      <c r="S1072" t="s">
        <v>1686</v>
      </c>
      <c r="T1072" t="s">
        <v>29935</v>
      </c>
      <c r="U1072" t="s">
        <v>32929</v>
      </c>
      <c r="V1072" t="s">
        <v>32930</v>
      </c>
      <c r="W1072" t="s">
        <v>32931</v>
      </c>
      <c r="X1072">
        <v>224952078</v>
      </c>
      <c r="Y1072" t="s">
        <v>122</v>
      </c>
      <c r="Z1072" t="s">
        <v>123</v>
      </c>
      <c r="AA1072">
        <v>0</v>
      </c>
      <c r="AB1072" t="s">
        <v>76</v>
      </c>
      <c r="AC1072">
        <v>0</v>
      </c>
      <c r="AD1072" t="s">
        <v>76</v>
      </c>
      <c r="AE1072">
        <v>2886038</v>
      </c>
      <c r="AF1072" t="s">
        <v>40104</v>
      </c>
      <c r="AG1072" t="s">
        <v>32932</v>
      </c>
      <c r="AH1072" t="s">
        <v>44183</v>
      </c>
      <c r="AI1072" t="s">
        <v>138</v>
      </c>
      <c r="AJ1072" t="s">
        <v>41304</v>
      </c>
      <c r="AK1072" t="s">
        <v>40652</v>
      </c>
      <c r="AL1072" t="s">
        <v>18892</v>
      </c>
      <c r="AM1072">
        <v>2014</v>
      </c>
      <c r="AN1072" s="1">
        <v>41941</v>
      </c>
      <c r="AO1072" s="1">
        <v>41941</v>
      </c>
      <c r="AP1072">
        <v>2</v>
      </c>
      <c r="AQ1072" t="s">
        <v>81</v>
      </c>
      <c r="AR1072" s="4">
        <f>IF(AQ1072="M",AP1072*30.42,AP1072)</f>
        <v>60.84</v>
      </c>
      <c r="AS1072">
        <v>0</v>
      </c>
      <c r="AT1072" s="4">
        <f>AR1072+AS1072</f>
        <v>60.84</v>
      </c>
      <c r="AU1072">
        <v>2</v>
      </c>
      <c r="AV1072" s="1">
        <f>AO1072+AT1072</f>
        <v>42001.84</v>
      </c>
      <c r="AW1072" s="1">
        <v>42063</v>
      </c>
      <c r="AX1072" s="2">
        <f>IF(AV1072&gt;=AW1072,1,2)</f>
        <v>2</v>
      </c>
      <c r="AY1072" s="2" t="str">
        <f>IF((AV1072+10)&gt;=AW1072,"SAVE","LATE")</f>
        <v>LATE</v>
      </c>
      <c r="AZ1072" t="s">
        <v>82</v>
      </c>
      <c r="BA1072" t="s">
        <v>1011</v>
      </c>
      <c r="BB1072">
        <v>224910639</v>
      </c>
      <c r="BC1072">
        <v>74053116</v>
      </c>
      <c r="BD1072" s="9">
        <v>298963755</v>
      </c>
      <c r="BE1072" t="s">
        <v>44184</v>
      </c>
      <c r="BF1072">
        <v>0</v>
      </c>
      <c r="BG1072" t="s">
        <v>70</v>
      </c>
      <c r="BH1072">
        <v>-1</v>
      </c>
      <c r="BI1072" t="s">
        <v>32933</v>
      </c>
      <c r="BJ1072" t="s">
        <v>21861</v>
      </c>
      <c r="BK1072">
        <v>0</v>
      </c>
      <c r="BL1072" t="s">
        <v>85</v>
      </c>
      <c r="BM1072" t="s">
        <v>32934</v>
      </c>
    </row>
    <row r="1073" spans="1:65" x14ac:dyDescent="0.25">
      <c r="A1073">
        <v>2014</v>
      </c>
      <c r="B1073" t="s">
        <v>116</v>
      </c>
      <c r="C1073" t="s">
        <v>1416</v>
      </c>
      <c r="D1073" t="s">
        <v>40651</v>
      </c>
      <c r="E1073" t="s">
        <v>1912</v>
      </c>
      <c r="F1073" t="s">
        <v>1913</v>
      </c>
      <c r="G1073">
        <v>11</v>
      </c>
      <c r="H1073" t="s">
        <v>41839</v>
      </c>
      <c r="I1073" t="s">
        <v>67</v>
      </c>
      <c r="J1073" t="s">
        <v>88</v>
      </c>
      <c r="K1073">
        <v>3</v>
      </c>
      <c r="L1073" t="s">
        <v>41838</v>
      </c>
      <c r="M1073">
        <v>72000000</v>
      </c>
      <c r="N1073" t="s">
        <v>41840</v>
      </c>
      <c r="O1073" t="s">
        <v>33065</v>
      </c>
      <c r="P1073" t="s">
        <v>90</v>
      </c>
      <c r="Q1073" t="s">
        <v>1914</v>
      </c>
      <c r="R1073" t="s">
        <v>1914</v>
      </c>
      <c r="S1073" t="s">
        <v>1686</v>
      </c>
      <c r="T1073" t="s">
        <v>31127</v>
      </c>
      <c r="U1073" t="s">
        <v>33066</v>
      </c>
      <c r="V1073" t="s">
        <v>33067</v>
      </c>
      <c r="W1073" t="s">
        <v>33068</v>
      </c>
      <c r="X1073">
        <v>200000000</v>
      </c>
      <c r="Y1073" t="s">
        <v>122</v>
      </c>
      <c r="Z1073" t="s">
        <v>123</v>
      </c>
      <c r="AA1073">
        <v>0</v>
      </c>
      <c r="AB1073" t="s">
        <v>76</v>
      </c>
      <c r="AC1073">
        <v>0</v>
      </c>
      <c r="AD1073" t="s">
        <v>76</v>
      </c>
      <c r="AE1073">
        <v>2886178</v>
      </c>
      <c r="AF1073" t="s">
        <v>40104</v>
      </c>
      <c r="AG1073" t="s">
        <v>33069</v>
      </c>
      <c r="AH1073" t="s">
        <v>44183</v>
      </c>
      <c r="AI1073" t="s">
        <v>138</v>
      </c>
      <c r="AJ1073" t="s">
        <v>41304</v>
      </c>
      <c r="AK1073" t="s">
        <v>40652</v>
      </c>
      <c r="AL1073" t="s">
        <v>18892</v>
      </c>
      <c r="AM1073">
        <v>2014</v>
      </c>
      <c r="AN1073" s="1">
        <v>41941</v>
      </c>
      <c r="AO1073" s="1">
        <v>41941</v>
      </c>
      <c r="AP1073">
        <v>2</v>
      </c>
      <c r="AQ1073" t="s">
        <v>81</v>
      </c>
      <c r="AR1073" s="4">
        <f>IF(AQ1073="M",AP1073*30.42,AP1073)</f>
        <v>60.84</v>
      </c>
      <c r="AS1073">
        <v>45</v>
      </c>
      <c r="AT1073" s="4">
        <f>AR1073+AS1073</f>
        <v>105.84</v>
      </c>
      <c r="AU1073">
        <v>1</v>
      </c>
      <c r="AV1073" s="1">
        <f>AO1073+AT1073</f>
        <v>42046.84</v>
      </c>
      <c r="AW1073" s="1">
        <v>42076</v>
      </c>
      <c r="AX1073" s="2">
        <f>IF(AV1073&gt;=AW1073,1,2)</f>
        <v>2</v>
      </c>
      <c r="AY1073" s="2" t="str">
        <f>IF((AV1073+10)&gt;=AW1073,"SAVE","LATE")</f>
        <v>LATE</v>
      </c>
      <c r="AZ1073" t="s">
        <v>82</v>
      </c>
      <c r="BA1073" t="s">
        <v>1011</v>
      </c>
      <c r="BB1073">
        <v>199998621</v>
      </c>
      <c r="BC1073">
        <v>28971216</v>
      </c>
      <c r="BD1073" s="9">
        <v>228969837</v>
      </c>
      <c r="BE1073" t="s">
        <v>44185</v>
      </c>
      <c r="BF1073">
        <v>0</v>
      </c>
      <c r="BG1073" t="s">
        <v>70</v>
      </c>
      <c r="BH1073">
        <v>-1</v>
      </c>
      <c r="BI1073" t="s">
        <v>33070</v>
      </c>
      <c r="BJ1073" t="s">
        <v>21861</v>
      </c>
      <c r="BK1073">
        <v>0</v>
      </c>
      <c r="BL1073" t="s">
        <v>85</v>
      </c>
      <c r="BM1073" t="s">
        <v>33071</v>
      </c>
    </row>
    <row r="1074" spans="1:65" x14ac:dyDescent="0.25">
      <c r="A1074">
        <v>2014</v>
      </c>
      <c r="B1074" t="s">
        <v>116</v>
      </c>
      <c r="C1074" t="s">
        <v>1416</v>
      </c>
      <c r="D1074" t="s">
        <v>40651</v>
      </c>
      <c r="E1074" t="s">
        <v>1912</v>
      </c>
      <c r="F1074" t="s">
        <v>1913</v>
      </c>
      <c r="G1074">
        <v>11</v>
      </c>
      <c r="H1074" t="s">
        <v>41839</v>
      </c>
      <c r="I1074" t="s">
        <v>67</v>
      </c>
      <c r="J1074" t="s">
        <v>88</v>
      </c>
      <c r="K1074">
        <v>3</v>
      </c>
      <c r="L1074" t="s">
        <v>41838</v>
      </c>
      <c r="M1074">
        <v>72000000</v>
      </c>
      <c r="N1074" t="s">
        <v>41840</v>
      </c>
      <c r="O1074" t="s">
        <v>44186</v>
      </c>
      <c r="P1074" t="s">
        <v>90</v>
      </c>
      <c r="Q1074" t="s">
        <v>1914</v>
      </c>
      <c r="R1074" t="s">
        <v>1914</v>
      </c>
      <c r="S1074" t="s">
        <v>1686</v>
      </c>
      <c r="T1074" t="s">
        <v>27457</v>
      </c>
      <c r="U1074" t="s">
        <v>33098</v>
      </c>
      <c r="V1074" t="s">
        <v>33099</v>
      </c>
      <c r="W1074" t="s">
        <v>33100</v>
      </c>
      <c r="X1074">
        <v>198594376</v>
      </c>
      <c r="Y1074" t="s">
        <v>122</v>
      </c>
      <c r="Z1074" t="s">
        <v>123</v>
      </c>
      <c r="AA1074">
        <v>0</v>
      </c>
      <c r="AB1074" t="s">
        <v>76</v>
      </c>
      <c r="AC1074">
        <v>0</v>
      </c>
      <c r="AD1074" t="s">
        <v>76</v>
      </c>
      <c r="AE1074">
        <v>2524716</v>
      </c>
      <c r="AF1074" t="s">
        <v>40104</v>
      </c>
      <c r="AG1074" t="s">
        <v>33101</v>
      </c>
      <c r="AH1074" t="s">
        <v>33102</v>
      </c>
      <c r="AI1074" t="s">
        <v>138</v>
      </c>
      <c r="AJ1074" t="s">
        <v>41304</v>
      </c>
      <c r="AK1074" t="s">
        <v>33103</v>
      </c>
      <c r="AL1074" t="s">
        <v>40658</v>
      </c>
      <c r="AM1074">
        <v>2014</v>
      </c>
      <c r="AN1074" s="1">
        <v>41796</v>
      </c>
      <c r="AO1074" s="1">
        <v>41802</v>
      </c>
      <c r="AP1074">
        <v>1</v>
      </c>
      <c r="AQ1074" t="s">
        <v>81</v>
      </c>
      <c r="AR1074" s="4">
        <f>IF(AQ1074="M",AP1074*30.42,AP1074)</f>
        <v>30.42</v>
      </c>
      <c r="AS1074">
        <v>0</v>
      </c>
      <c r="AT1074" s="4">
        <f>AR1074+AS1074</f>
        <v>30.42</v>
      </c>
      <c r="AU1074">
        <v>1</v>
      </c>
      <c r="AV1074" s="1">
        <f>AO1074+AT1074</f>
        <v>41832.42</v>
      </c>
      <c r="AW1074" s="1">
        <v>41863</v>
      </c>
      <c r="AX1074" s="2">
        <f>IF(AV1074&gt;=AW1074,1,2)</f>
        <v>2</v>
      </c>
      <c r="AY1074" s="2" t="str">
        <f>IF((AV1074+10)&gt;=AW1074,"SAVE","LATE")</f>
        <v>LATE</v>
      </c>
      <c r="AZ1074" t="s">
        <v>82</v>
      </c>
      <c r="BA1074" t="s">
        <v>1011</v>
      </c>
      <c r="BB1074">
        <v>198594376</v>
      </c>
      <c r="BC1074">
        <v>0</v>
      </c>
      <c r="BD1074" s="9">
        <v>198594376</v>
      </c>
      <c r="BE1074" t="s">
        <v>44187</v>
      </c>
      <c r="BF1074">
        <v>0</v>
      </c>
      <c r="BG1074" t="s">
        <v>70</v>
      </c>
      <c r="BH1074">
        <v>-1</v>
      </c>
      <c r="BI1074" t="s">
        <v>40659</v>
      </c>
      <c r="BJ1074" t="s">
        <v>33104</v>
      </c>
      <c r="BK1074">
        <v>0</v>
      </c>
      <c r="BL1074" t="s">
        <v>85</v>
      </c>
      <c r="BM1074" t="s">
        <v>33105</v>
      </c>
    </row>
    <row r="1075" spans="1:65" x14ac:dyDescent="0.25">
      <c r="A1075">
        <v>2014</v>
      </c>
      <c r="B1075" t="s">
        <v>116</v>
      </c>
      <c r="C1075" t="s">
        <v>1416</v>
      </c>
      <c r="D1075" t="s">
        <v>40651</v>
      </c>
      <c r="E1075" t="s">
        <v>1912</v>
      </c>
      <c r="F1075" t="s">
        <v>1913</v>
      </c>
      <c r="G1075">
        <v>11</v>
      </c>
      <c r="H1075" t="s">
        <v>41839</v>
      </c>
      <c r="I1075" t="s">
        <v>67</v>
      </c>
      <c r="J1075" t="s">
        <v>88</v>
      </c>
      <c r="K1075">
        <v>3</v>
      </c>
      <c r="L1075" t="s">
        <v>41838</v>
      </c>
      <c r="M1075">
        <v>95000000</v>
      </c>
      <c r="N1075" t="s">
        <v>40102</v>
      </c>
      <c r="O1075" t="s">
        <v>33845</v>
      </c>
      <c r="P1075" t="s">
        <v>90</v>
      </c>
      <c r="Q1075" t="s">
        <v>1914</v>
      </c>
      <c r="R1075" t="s">
        <v>1914</v>
      </c>
      <c r="S1075" t="s">
        <v>1686</v>
      </c>
      <c r="T1075" t="s">
        <v>31368</v>
      </c>
      <c r="U1075" t="s">
        <v>33846</v>
      </c>
      <c r="V1075" t="s">
        <v>33847</v>
      </c>
      <c r="W1075" t="s">
        <v>33848</v>
      </c>
      <c r="X1075">
        <v>110551436</v>
      </c>
      <c r="Y1075" t="s">
        <v>96</v>
      </c>
      <c r="Z1075" t="s">
        <v>40103</v>
      </c>
      <c r="AA1075">
        <v>0</v>
      </c>
      <c r="AB1075" t="s">
        <v>76</v>
      </c>
      <c r="AC1075">
        <v>0</v>
      </c>
      <c r="AD1075" t="s">
        <v>76</v>
      </c>
      <c r="AE1075">
        <v>3074276</v>
      </c>
      <c r="AF1075" t="s">
        <v>145</v>
      </c>
      <c r="AG1075" t="s">
        <v>11510</v>
      </c>
      <c r="AH1075" t="s">
        <v>40653</v>
      </c>
      <c r="AI1075" t="s">
        <v>138</v>
      </c>
      <c r="AJ1075" t="s">
        <v>41304</v>
      </c>
      <c r="AK1075" t="s">
        <v>39770</v>
      </c>
      <c r="AL1075" t="s">
        <v>40653</v>
      </c>
      <c r="AM1075">
        <v>2014</v>
      </c>
      <c r="AN1075" s="1">
        <v>42003</v>
      </c>
      <c r="AO1075" s="1">
        <v>42038</v>
      </c>
      <c r="AP1075">
        <v>2</v>
      </c>
      <c r="AQ1075" t="s">
        <v>81</v>
      </c>
      <c r="AR1075" s="4">
        <f>IF(AQ1075="M",AP1075*30.42,AP1075)</f>
        <v>60.84</v>
      </c>
      <c r="AS1075">
        <v>0</v>
      </c>
      <c r="AT1075" s="4">
        <f>AR1075+AS1075</f>
        <v>60.84</v>
      </c>
      <c r="AU1075">
        <v>1</v>
      </c>
      <c r="AV1075" s="1">
        <f>AO1075+AT1075</f>
        <v>42098.84</v>
      </c>
      <c r="AW1075" s="1">
        <v>42127</v>
      </c>
      <c r="AX1075" s="2">
        <f>IF(AV1075&gt;=AW1075,1,2)</f>
        <v>2</v>
      </c>
      <c r="AY1075" s="2" t="str">
        <f>IF((AV1075+10)&gt;=AW1075,"SAVE","LATE")</f>
        <v>LATE</v>
      </c>
      <c r="AZ1075" t="s">
        <v>82</v>
      </c>
      <c r="BA1075" t="s">
        <v>1011</v>
      </c>
      <c r="BB1075">
        <v>110550741</v>
      </c>
      <c r="BC1075">
        <v>37981577</v>
      </c>
      <c r="BD1075" s="9">
        <v>148532318</v>
      </c>
      <c r="BE1075" t="s">
        <v>44188</v>
      </c>
      <c r="BF1075">
        <v>0</v>
      </c>
      <c r="BG1075" t="s">
        <v>70</v>
      </c>
      <c r="BH1075">
        <v>-1</v>
      </c>
      <c r="BI1075" t="s">
        <v>33849</v>
      </c>
      <c r="BJ1075" t="s">
        <v>33850</v>
      </c>
      <c r="BK1075">
        <v>0</v>
      </c>
      <c r="BL1075" t="s">
        <v>85</v>
      </c>
      <c r="BM1075" t="s">
        <v>33851</v>
      </c>
    </row>
    <row r="1076" spans="1:65" x14ac:dyDescent="0.25">
      <c r="A1076">
        <v>2013</v>
      </c>
      <c r="B1076" t="s">
        <v>116</v>
      </c>
      <c r="C1076" t="s">
        <v>130</v>
      </c>
      <c r="D1076" t="s">
        <v>40664</v>
      </c>
      <c r="E1076" t="s">
        <v>82</v>
      </c>
      <c r="F1076" t="s">
        <v>5119</v>
      </c>
      <c r="G1076">
        <v>1</v>
      </c>
      <c r="H1076" t="s">
        <v>46842</v>
      </c>
      <c r="I1076" t="s">
        <v>67</v>
      </c>
      <c r="J1076" t="s">
        <v>88</v>
      </c>
      <c r="K1076">
        <v>3</v>
      </c>
      <c r="L1076" t="s">
        <v>41838</v>
      </c>
      <c r="M1076">
        <v>22000000</v>
      </c>
      <c r="N1076" t="s">
        <v>42068</v>
      </c>
      <c r="O1076" t="s">
        <v>30038</v>
      </c>
      <c r="P1076" t="s">
        <v>90</v>
      </c>
      <c r="Q1076" t="s">
        <v>5120</v>
      </c>
      <c r="R1076" t="s">
        <v>5120</v>
      </c>
      <c r="S1076" t="s">
        <v>3386</v>
      </c>
      <c r="T1076" t="s">
        <v>20061</v>
      </c>
      <c r="U1076" t="s">
        <v>30039</v>
      </c>
      <c r="V1076" t="s">
        <v>30040</v>
      </c>
      <c r="W1076">
        <v>33</v>
      </c>
      <c r="X1076">
        <v>892995142</v>
      </c>
      <c r="Y1076" t="s">
        <v>1219</v>
      </c>
      <c r="Z1076" t="s">
        <v>40173</v>
      </c>
      <c r="AA1076">
        <v>0</v>
      </c>
      <c r="AB1076" t="s">
        <v>76</v>
      </c>
      <c r="AC1076">
        <v>0</v>
      </c>
      <c r="AD1076" t="s">
        <v>76</v>
      </c>
      <c r="AE1076">
        <v>2367873</v>
      </c>
      <c r="AF1076" t="s">
        <v>40104</v>
      </c>
      <c r="AG1076" t="s">
        <v>30041</v>
      </c>
      <c r="AH1076" t="s">
        <v>44222</v>
      </c>
      <c r="AI1076" t="s">
        <v>138</v>
      </c>
      <c r="AJ1076" t="s">
        <v>41304</v>
      </c>
      <c r="AK1076">
        <v>6773569</v>
      </c>
      <c r="AL1076" t="s">
        <v>12408</v>
      </c>
      <c r="AM1076">
        <v>2014</v>
      </c>
      <c r="AN1076" s="1">
        <v>41705</v>
      </c>
      <c r="AO1076" s="1">
        <v>41723</v>
      </c>
      <c r="AP1076">
        <v>6</v>
      </c>
      <c r="AQ1076" t="s">
        <v>81</v>
      </c>
      <c r="AR1076" s="4">
        <f>IF(AQ1076="M",AP1076*30.42,AP1076)</f>
        <v>182.52</v>
      </c>
      <c r="AS1076">
        <v>0</v>
      </c>
      <c r="AT1076" s="4">
        <f>AR1076+AS1076</f>
        <v>182.52</v>
      </c>
      <c r="AU1076">
        <v>4</v>
      </c>
      <c r="AV1076" s="1">
        <f>AO1076+AT1076</f>
        <v>41905.519999999997</v>
      </c>
      <c r="AW1076" s="1">
        <v>42029</v>
      </c>
      <c r="AX1076" s="2">
        <f>IF(AV1076&gt;=AW1076,1,2)</f>
        <v>2</v>
      </c>
      <c r="AY1076" s="2" t="str">
        <f>IF((AV1076+10)&gt;=AW1076,"SAVE","LATE")</f>
        <v>LATE</v>
      </c>
      <c r="AZ1076" t="s">
        <v>82</v>
      </c>
      <c r="BA1076" t="s">
        <v>1011</v>
      </c>
      <c r="BB1076">
        <v>892995142</v>
      </c>
      <c r="BC1076">
        <v>0</v>
      </c>
      <c r="BD1076" s="9">
        <v>892995142</v>
      </c>
      <c r="BE1076" t="s">
        <v>40666</v>
      </c>
      <c r="BF1076">
        <v>0</v>
      </c>
      <c r="BG1076" t="s">
        <v>70</v>
      </c>
      <c r="BH1076">
        <v>-1</v>
      </c>
      <c r="BI1076" t="s">
        <v>44222</v>
      </c>
      <c r="BJ1076" t="s">
        <v>47097</v>
      </c>
      <c r="BK1076">
        <v>0</v>
      </c>
      <c r="BL1076" t="s">
        <v>85</v>
      </c>
      <c r="BM1076" t="s">
        <v>30042</v>
      </c>
    </row>
    <row r="1077" spans="1:65" x14ac:dyDescent="0.25">
      <c r="A1077">
        <v>2013</v>
      </c>
      <c r="B1077" t="s">
        <v>116</v>
      </c>
      <c r="C1077" t="s">
        <v>130</v>
      </c>
      <c r="D1077" t="s">
        <v>40664</v>
      </c>
      <c r="E1077" t="s">
        <v>82</v>
      </c>
      <c r="F1077" t="s">
        <v>5119</v>
      </c>
      <c r="G1077">
        <v>1</v>
      </c>
      <c r="H1077" t="s">
        <v>46842</v>
      </c>
      <c r="I1077" t="s">
        <v>67</v>
      </c>
      <c r="J1077" t="s">
        <v>88</v>
      </c>
      <c r="K1077">
        <v>3</v>
      </c>
      <c r="L1077" t="s">
        <v>41838</v>
      </c>
      <c r="M1077">
        <v>22000000</v>
      </c>
      <c r="N1077" t="s">
        <v>42068</v>
      </c>
      <c r="O1077" t="s">
        <v>44223</v>
      </c>
      <c r="P1077" t="s">
        <v>90</v>
      </c>
      <c r="Q1077" t="s">
        <v>5120</v>
      </c>
      <c r="R1077" t="s">
        <v>5120</v>
      </c>
      <c r="S1077" t="s">
        <v>3386</v>
      </c>
      <c r="T1077" s="3">
        <v>41466</v>
      </c>
      <c r="U1077" t="s">
        <v>30571</v>
      </c>
      <c r="V1077" t="s">
        <v>30572</v>
      </c>
      <c r="W1077" t="s">
        <v>30573</v>
      </c>
      <c r="X1077">
        <v>662396618</v>
      </c>
      <c r="Y1077" t="s">
        <v>1219</v>
      </c>
      <c r="Z1077" t="s">
        <v>40173</v>
      </c>
      <c r="AA1077">
        <v>0</v>
      </c>
      <c r="AB1077" t="s">
        <v>76</v>
      </c>
      <c r="AC1077">
        <v>0</v>
      </c>
      <c r="AD1077" t="s">
        <v>76</v>
      </c>
      <c r="AE1077">
        <v>2193344</v>
      </c>
      <c r="AF1077" t="s">
        <v>40104</v>
      </c>
      <c r="AG1077" t="s">
        <v>30574</v>
      </c>
      <c r="AH1077" t="s">
        <v>30575</v>
      </c>
      <c r="AI1077" t="s">
        <v>138</v>
      </c>
      <c r="AJ1077" t="s">
        <v>41304</v>
      </c>
      <c r="AK1077" t="s">
        <v>30576</v>
      </c>
      <c r="AL1077" t="s">
        <v>30577</v>
      </c>
      <c r="AM1077">
        <v>2014</v>
      </c>
      <c r="AN1077" s="1">
        <v>41660</v>
      </c>
      <c r="AO1077" s="1">
        <v>41674</v>
      </c>
      <c r="AP1077">
        <v>1</v>
      </c>
      <c r="AQ1077" t="s">
        <v>81</v>
      </c>
      <c r="AR1077" s="4">
        <f>IF(AQ1077="M",AP1077*30.42,AP1077)</f>
        <v>30.42</v>
      </c>
      <c r="AS1077">
        <v>0</v>
      </c>
      <c r="AT1077" s="4">
        <f>AR1077+AS1077</f>
        <v>30.42</v>
      </c>
      <c r="AU1077">
        <v>3</v>
      </c>
      <c r="AV1077" s="1">
        <f>AO1077+AT1077</f>
        <v>41704.42</v>
      </c>
      <c r="AW1077" s="1">
        <v>41794</v>
      </c>
      <c r="AX1077" s="2">
        <f>IF(AV1077&gt;=AW1077,1,2)</f>
        <v>2</v>
      </c>
      <c r="AY1077" s="2" t="str">
        <f>IF((AV1077+10)&gt;=AW1077,"SAVE","LATE")</f>
        <v>LATE</v>
      </c>
      <c r="AZ1077" t="s">
        <v>82</v>
      </c>
      <c r="BA1077" t="s">
        <v>1011</v>
      </c>
      <c r="BB1077">
        <v>660403933</v>
      </c>
      <c r="BC1077">
        <v>329755233</v>
      </c>
      <c r="BD1077" s="9">
        <v>990159166</v>
      </c>
      <c r="BE1077" t="s">
        <v>44223</v>
      </c>
      <c r="BF1077">
        <v>0</v>
      </c>
      <c r="BG1077" t="s">
        <v>70</v>
      </c>
      <c r="BH1077">
        <v>-1</v>
      </c>
      <c r="BI1077" t="s">
        <v>44224</v>
      </c>
      <c r="BJ1077" t="s">
        <v>47097</v>
      </c>
      <c r="BK1077">
        <v>0</v>
      </c>
      <c r="BL1077" t="s">
        <v>85</v>
      </c>
      <c r="BM1077" t="s">
        <v>30578</v>
      </c>
    </row>
    <row r="1078" spans="1:65" x14ac:dyDescent="0.25">
      <c r="A1078">
        <v>2014</v>
      </c>
      <c r="B1078" t="s">
        <v>116</v>
      </c>
      <c r="C1078" t="s">
        <v>290</v>
      </c>
      <c r="D1078" t="s">
        <v>43963</v>
      </c>
      <c r="E1078" t="s">
        <v>1082</v>
      </c>
      <c r="F1078" t="s">
        <v>1083</v>
      </c>
      <c r="G1078">
        <v>1</v>
      </c>
      <c r="H1078" t="s">
        <v>46842</v>
      </c>
      <c r="I1078" t="s">
        <v>67</v>
      </c>
      <c r="J1078" t="s">
        <v>88</v>
      </c>
      <c r="K1078">
        <v>3</v>
      </c>
      <c r="L1078" t="s">
        <v>41838</v>
      </c>
      <c r="M1078">
        <v>81000000</v>
      </c>
      <c r="N1078" t="s">
        <v>42156</v>
      </c>
      <c r="O1078" t="s">
        <v>44276</v>
      </c>
      <c r="P1078" t="s">
        <v>90</v>
      </c>
      <c r="Q1078" t="s">
        <v>697</v>
      </c>
      <c r="R1078" t="s">
        <v>697</v>
      </c>
      <c r="S1078" t="s">
        <v>698</v>
      </c>
      <c r="T1078" s="3">
        <v>41675</v>
      </c>
      <c r="U1078" t="s">
        <v>26744</v>
      </c>
      <c r="V1078" t="s">
        <v>26745</v>
      </c>
      <c r="W1078" t="s">
        <v>26746</v>
      </c>
      <c r="X1078">
        <v>27149792459</v>
      </c>
      <c r="Y1078" t="s">
        <v>122</v>
      </c>
      <c r="Z1078" t="s">
        <v>123</v>
      </c>
      <c r="AA1078">
        <v>0</v>
      </c>
      <c r="AB1078" t="s">
        <v>76</v>
      </c>
      <c r="AC1078">
        <v>0</v>
      </c>
      <c r="AD1078" t="s">
        <v>76</v>
      </c>
      <c r="AE1078">
        <v>2585852</v>
      </c>
      <c r="AF1078" t="s">
        <v>40104</v>
      </c>
      <c r="AG1078" t="s">
        <v>26747</v>
      </c>
      <c r="AH1078" t="s">
        <v>26748</v>
      </c>
      <c r="AI1078" t="s">
        <v>138</v>
      </c>
      <c r="AJ1078" t="s">
        <v>41304</v>
      </c>
      <c r="AK1078">
        <v>74814388</v>
      </c>
      <c r="AL1078" t="s">
        <v>26749</v>
      </c>
      <c r="AM1078">
        <v>2014</v>
      </c>
      <c r="AN1078" s="1">
        <v>41814</v>
      </c>
      <c r="AO1078" s="1">
        <v>41814</v>
      </c>
      <c r="AP1078">
        <v>6</v>
      </c>
      <c r="AQ1078" t="s">
        <v>81</v>
      </c>
      <c r="AR1078" s="4">
        <f>IF(AQ1078="M",AP1078*30.42,AP1078)</f>
        <v>182.52</v>
      </c>
      <c r="AS1078">
        <v>30</v>
      </c>
      <c r="AT1078" s="4">
        <f>AR1078+AS1078</f>
        <v>212.52</v>
      </c>
      <c r="AU1078">
        <v>3</v>
      </c>
      <c r="AV1078" s="1">
        <f>AO1078+AT1078</f>
        <v>42026.52</v>
      </c>
      <c r="AW1078" s="1">
        <v>42118</v>
      </c>
      <c r="AX1078" s="2">
        <f>IF(AV1078&gt;=AW1078,1,2)</f>
        <v>2</v>
      </c>
      <c r="AY1078" s="2" t="str">
        <f>IF((AV1078+10)&gt;=AW1078,"SAVE","LATE")</f>
        <v>LATE</v>
      </c>
      <c r="AZ1078" t="s">
        <v>82</v>
      </c>
      <c r="BA1078" t="s">
        <v>1011</v>
      </c>
      <c r="BB1078">
        <v>27149792222</v>
      </c>
      <c r="BC1078">
        <v>0</v>
      </c>
      <c r="BD1078" s="9">
        <v>27149792222</v>
      </c>
      <c r="BE1078" t="s">
        <v>44276</v>
      </c>
      <c r="BF1078">
        <v>0</v>
      </c>
      <c r="BG1078" t="s">
        <v>70</v>
      </c>
      <c r="BH1078">
        <v>-1</v>
      </c>
      <c r="BI1078" t="s">
        <v>26750</v>
      </c>
      <c r="BJ1078" t="s">
        <v>26751</v>
      </c>
      <c r="BK1078">
        <v>0</v>
      </c>
      <c r="BL1078" t="s">
        <v>85</v>
      </c>
      <c r="BM1078" t="s">
        <v>26752</v>
      </c>
    </row>
    <row r="1079" spans="1:65" x14ac:dyDescent="0.25">
      <c r="A1079">
        <v>2014</v>
      </c>
      <c r="B1079" t="s">
        <v>116</v>
      </c>
      <c r="C1079" t="s">
        <v>290</v>
      </c>
      <c r="D1079" t="s">
        <v>43963</v>
      </c>
      <c r="E1079" t="s">
        <v>1082</v>
      </c>
      <c r="F1079" t="s">
        <v>1083</v>
      </c>
      <c r="G1079">
        <v>1</v>
      </c>
      <c r="H1079" t="s">
        <v>46842</v>
      </c>
      <c r="I1079" t="s">
        <v>105</v>
      </c>
      <c r="J1079" t="s">
        <v>88</v>
      </c>
      <c r="K1079">
        <v>3</v>
      </c>
      <c r="L1079" t="s">
        <v>41838</v>
      </c>
      <c r="M1079">
        <v>81000000</v>
      </c>
      <c r="N1079" t="s">
        <v>42156</v>
      </c>
      <c r="O1079" t="s">
        <v>26753</v>
      </c>
      <c r="P1079" t="s">
        <v>90</v>
      </c>
      <c r="Q1079" t="s">
        <v>697</v>
      </c>
      <c r="R1079" t="s">
        <v>697</v>
      </c>
      <c r="S1079" t="s">
        <v>698</v>
      </c>
      <c r="T1079" s="3">
        <v>41830</v>
      </c>
      <c r="U1079" t="s">
        <v>26754</v>
      </c>
      <c r="V1079" t="s">
        <v>26755</v>
      </c>
      <c r="W1079" t="s">
        <v>26756</v>
      </c>
      <c r="X1079">
        <v>26315998436</v>
      </c>
      <c r="Y1079" t="s">
        <v>122</v>
      </c>
      <c r="Z1079" t="s">
        <v>123</v>
      </c>
      <c r="AA1079">
        <v>0</v>
      </c>
      <c r="AB1079" t="s">
        <v>76</v>
      </c>
      <c r="AC1079">
        <v>0</v>
      </c>
      <c r="AD1079" t="s">
        <v>76</v>
      </c>
      <c r="AE1079">
        <v>3403131</v>
      </c>
      <c r="AF1079" t="s">
        <v>40104</v>
      </c>
      <c r="AG1079" t="s">
        <v>26757</v>
      </c>
      <c r="AH1079" t="s">
        <v>26758</v>
      </c>
      <c r="AI1079" t="s">
        <v>138</v>
      </c>
      <c r="AJ1079" t="s">
        <v>41304</v>
      </c>
      <c r="AK1079">
        <v>79799292</v>
      </c>
      <c r="AL1079" t="s">
        <v>26759</v>
      </c>
      <c r="AM1079">
        <v>2014</v>
      </c>
      <c r="AN1079" s="1">
        <v>41975</v>
      </c>
      <c r="AO1079" s="1">
        <v>41975</v>
      </c>
      <c r="AP1079">
        <v>11</v>
      </c>
      <c r="AQ1079" t="s">
        <v>81</v>
      </c>
      <c r="AR1079" s="4">
        <f>IF(AQ1079="M",AP1079*30.42,AP1079)</f>
        <v>334.62</v>
      </c>
      <c r="AS1079">
        <v>0</v>
      </c>
      <c r="AT1079" s="4">
        <f>AR1079+AS1079</f>
        <v>334.62</v>
      </c>
      <c r="AU1079">
        <v>6</v>
      </c>
      <c r="AV1079" s="1">
        <f>AO1079+AT1079</f>
        <v>42309.62</v>
      </c>
      <c r="AW1079" s="1">
        <v>42492</v>
      </c>
      <c r="AX1079" s="2">
        <f>IF(AV1079&gt;=AW1079,1,2)</f>
        <v>2</v>
      </c>
      <c r="AY1079" s="2" t="str">
        <f>IF((AV1079+10)&gt;=AW1079,"SAVE","LATE")</f>
        <v>LATE</v>
      </c>
      <c r="AZ1079" t="s">
        <v>82</v>
      </c>
      <c r="BA1079" t="s">
        <v>1011</v>
      </c>
      <c r="BB1079">
        <v>26315618496</v>
      </c>
      <c r="BC1079">
        <v>0</v>
      </c>
      <c r="BD1079" s="9">
        <v>26315618496</v>
      </c>
      <c r="BE1079" t="s">
        <v>26753</v>
      </c>
      <c r="BF1079">
        <v>0</v>
      </c>
      <c r="BG1079" t="s">
        <v>70</v>
      </c>
      <c r="BH1079">
        <v>-1</v>
      </c>
      <c r="BI1079" t="s">
        <v>26760</v>
      </c>
      <c r="BJ1079" t="s">
        <v>26761</v>
      </c>
      <c r="BK1079">
        <v>0</v>
      </c>
      <c r="BL1079" t="s">
        <v>85</v>
      </c>
      <c r="BM1079" t="s">
        <v>26762</v>
      </c>
    </row>
    <row r="1080" spans="1:65" x14ac:dyDescent="0.25">
      <c r="A1080">
        <v>2013</v>
      </c>
      <c r="B1080" t="s">
        <v>116</v>
      </c>
      <c r="C1080" t="s">
        <v>693</v>
      </c>
      <c r="D1080" t="s">
        <v>40665</v>
      </c>
      <c r="E1080" t="s">
        <v>694</v>
      </c>
      <c r="F1080" t="s">
        <v>1951</v>
      </c>
      <c r="G1080">
        <v>11</v>
      </c>
      <c r="H1080" t="s">
        <v>41839</v>
      </c>
      <c r="I1080" t="s">
        <v>105</v>
      </c>
      <c r="J1080" t="s">
        <v>88</v>
      </c>
      <c r="K1080">
        <v>3</v>
      </c>
      <c r="L1080" t="s">
        <v>41838</v>
      </c>
      <c r="M1080">
        <v>72000000</v>
      </c>
      <c r="N1080" t="s">
        <v>41840</v>
      </c>
      <c r="O1080" t="s">
        <v>44277</v>
      </c>
      <c r="P1080" t="s">
        <v>90</v>
      </c>
      <c r="Q1080" t="s">
        <v>697</v>
      </c>
      <c r="R1080" t="s">
        <v>697</v>
      </c>
      <c r="S1080" t="s">
        <v>698</v>
      </c>
      <c r="T1080" t="s">
        <v>18368</v>
      </c>
      <c r="U1080" t="s">
        <v>26771</v>
      </c>
      <c r="V1080" t="s">
        <v>26772</v>
      </c>
      <c r="W1080" t="s">
        <v>26773</v>
      </c>
      <c r="X1080">
        <v>24829076492</v>
      </c>
      <c r="Y1080" t="s">
        <v>122</v>
      </c>
      <c r="Z1080" t="s">
        <v>123</v>
      </c>
      <c r="AA1080">
        <v>0</v>
      </c>
      <c r="AB1080" t="s">
        <v>76</v>
      </c>
      <c r="AC1080">
        <v>0</v>
      </c>
      <c r="AD1080" t="s">
        <v>76</v>
      </c>
      <c r="AE1080">
        <v>2194485</v>
      </c>
      <c r="AF1080" t="s">
        <v>40104</v>
      </c>
      <c r="AG1080" t="s">
        <v>26774</v>
      </c>
      <c r="AH1080" t="s">
        <v>26775</v>
      </c>
      <c r="AI1080" t="s">
        <v>138</v>
      </c>
      <c r="AJ1080" t="s">
        <v>41304</v>
      </c>
      <c r="AK1080" t="s">
        <v>26776</v>
      </c>
      <c r="AL1080" t="s">
        <v>26777</v>
      </c>
      <c r="AM1080">
        <v>2014</v>
      </c>
      <c r="AN1080" s="1">
        <v>41667</v>
      </c>
      <c r="AO1080" s="1">
        <v>41667</v>
      </c>
      <c r="AP1080">
        <v>12</v>
      </c>
      <c r="AQ1080" t="s">
        <v>81</v>
      </c>
      <c r="AR1080" s="4">
        <f>IF(AQ1080="M",AP1080*30.42,AP1080)</f>
        <v>365.04</v>
      </c>
      <c r="AS1080">
        <v>0</v>
      </c>
      <c r="AT1080" s="4">
        <f>AR1080+AS1080</f>
        <v>365.04</v>
      </c>
      <c r="AU1080">
        <v>6</v>
      </c>
      <c r="AV1080" s="1">
        <f>AO1080+AT1080</f>
        <v>42032.04</v>
      </c>
      <c r="AW1080" s="1">
        <v>42213</v>
      </c>
      <c r="AX1080" s="2">
        <f>IF(AV1080&gt;=AW1080,1,2)</f>
        <v>2</v>
      </c>
      <c r="AY1080" s="2" t="str">
        <f>IF((AV1080+10)&gt;=AW1080,"SAVE","LATE")</f>
        <v>LATE</v>
      </c>
      <c r="AZ1080" t="s">
        <v>82</v>
      </c>
      <c r="BA1080" t="s">
        <v>1011</v>
      </c>
      <c r="BB1080">
        <v>24829076489</v>
      </c>
      <c r="BC1080">
        <v>0</v>
      </c>
      <c r="BD1080" s="9">
        <v>24829076489</v>
      </c>
      <c r="BE1080" t="s">
        <v>44277</v>
      </c>
      <c r="BF1080">
        <v>0</v>
      </c>
      <c r="BG1080" t="s">
        <v>70</v>
      </c>
      <c r="BH1080">
        <v>-1</v>
      </c>
      <c r="BI1080" t="s">
        <v>26778</v>
      </c>
      <c r="BJ1080" t="s">
        <v>26778</v>
      </c>
      <c r="BK1080">
        <v>0</v>
      </c>
      <c r="BL1080" t="s">
        <v>85</v>
      </c>
      <c r="BM1080" t="s">
        <v>26779</v>
      </c>
    </row>
    <row r="1081" spans="1:65" x14ac:dyDescent="0.25">
      <c r="A1081">
        <v>2014</v>
      </c>
      <c r="B1081" t="s">
        <v>116</v>
      </c>
      <c r="C1081" t="s">
        <v>290</v>
      </c>
      <c r="D1081" t="s">
        <v>43963</v>
      </c>
      <c r="E1081" t="s">
        <v>1082</v>
      </c>
      <c r="F1081" t="s">
        <v>1083</v>
      </c>
      <c r="G1081">
        <v>1</v>
      </c>
      <c r="H1081" t="s">
        <v>46842</v>
      </c>
      <c r="I1081" t="s">
        <v>67</v>
      </c>
      <c r="J1081" t="s">
        <v>88</v>
      </c>
      <c r="K1081">
        <v>3</v>
      </c>
      <c r="L1081" t="s">
        <v>41838</v>
      </c>
      <c r="M1081">
        <v>72000000</v>
      </c>
      <c r="N1081" t="s">
        <v>41840</v>
      </c>
      <c r="O1081" t="s">
        <v>26854</v>
      </c>
      <c r="P1081" t="s">
        <v>90</v>
      </c>
      <c r="Q1081" t="s">
        <v>697</v>
      </c>
      <c r="R1081" t="s">
        <v>697</v>
      </c>
      <c r="S1081" t="s">
        <v>698</v>
      </c>
      <c r="T1081" s="3">
        <v>41892</v>
      </c>
      <c r="U1081" t="s">
        <v>26855</v>
      </c>
      <c r="V1081" t="s">
        <v>26856</v>
      </c>
      <c r="W1081" t="s">
        <v>26857</v>
      </c>
      <c r="X1081">
        <v>13399770061</v>
      </c>
      <c r="Y1081" t="s">
        <v>122</v>
      </c>
      <c r="Z1081" t="s">
        <v>123</v>
      </c>
      <c r="AA1081">
        <v>0</v>
      </c>
      <c r="AB1081" t="s">
        <v>76</v>
      </c>
      <c r="AC1081">
        <v>0</v>
      </c>
      <c r="AD1081" t="s">
        <v>76</v>
      </c>
      <c r="AE1081">
        <v>3069319</v>
      </c>
      <c r="AF1081" t="s">
        <v>40104</v>
      </c>
      <c r="AG1081" t="s">
        <v>26858</v>
      </c>
      <c r="AH1081" t="s">
        <v>26859</v>
      </c>
      <c r="AI1081" t="s">
        <v>138</v>
      </c>
      <c r="AJ1081" t="s">
        <v>41304</v>
      </c>
      <c r="AK1081">
        <v>10251811</v>
      </c>
      <c r="AL1081" t="s">
        <v>26860</v>
      </c>
      <c r="AM1081">
        <v>2014</v>
      </c>
      <c r="AN1081" s="1">
        <v>41997</v>
      </c>
      <c r="AO1081" s="1">
        <v>41997</v>
      </c>
      <c r="AP1081">
        <v>8</v>
      </c>
      <c r="AQ1081" t="s">
        <v>81</v>
      </c>
      <c r="AR1081" s="4">
        <f>IF(AQ1081="M",AP1081*30.42,AP1081)</f>
        <v>243.36</v>
      </c>
      <c r="AS1081">
        <v>20</v>
      </c>
      <c r="AT1081" s="4">
        <f>AR1081+AS1081</f>
        <v>263.36</v>
      </c>
      <c r="AU1081">
        <v>3</v>
      </c>
      <c r="AV1081" s="1">
        <f>AO1081+AT1081</f>
        <v>42260.36</v>
      </c>
      <c r="AW1081" s="1">
        <v>42351</v>
      </c>
      <c r="AX1081" s="2">
        <f>IF(AV1081&gt;=AW1081,1,2)</f>
        <v>2</v>
      </c>
      <c r="AY1081" s="2" t="str">
        <f>IF((AV1081+10)&gt;=AW1081,"SAVE","LATE")</f>
        <v>LATE</v>
      </c>
      <c r="AZ1081" t="s">
        <v>82</v>
      </c>
      <c r="BA1081" t="s">
        <v>1011</v>
      </c>
      <c r="BB1081">
        <v>13397535000</v>
      </c>
      <c r="BC1081">
        <v>4021525700</v>
      </c>
      <c r="BD1081" s="9">
        <v>17419060700</v>
      </c>
      <c r="BE1081" t="s">
        <v>26854</v>
      </c>
      <c r="BF1081">
        <v>0</v>
      </c>
      <c r="BG1081" t="s">
        <v>70</v>
      </c>
      <c r="BH1081">
        <v>-1</v>
      </c>
      <c r="BI1081" t="s">
        <v>26861</v>
      </c>
      <c r="BJ1081" t="s">
        <v>26862</v>
      </c>
      <c r="BK1081">
        <v>0</v>
      </c>
      <c r="BL1081" t="s">
        <v>85</v>
      </c>
      <c r="BM1081" t="s">
        <v>26863</v>
      </c>
    </row>
    <row r="1082" spans="1:65" x14ac:dyDescent="0.25">
      <c r="A1082">
        <v>2014</v>
      </c>
      <c r="B1082" t="s">
        <v>116</v>
      </c>
      <c r="C1082" t="s">
        <v>290</v>
      </c>
      <c r="D1082" t="s">
        <v>43963</v>
      </c>
      <c r="E1082" t="s">
        <v>1082</v>
      </c>
      <c r="F1082" t="s">
        <v>1083</v>
      </c>
      <c r="G1082">
        <v>1</v>
      </c>
      <c r="H1082" t="s">
        <v>46842</v>
      </c>
      <c r="I1082" t="s">
        <v>67</v>
      </c>
      <c r="J1082" t="s">
        <v>88</v>
      </c>
      <c r="K1082">
        <v>3</v>
      </c>
      <c r="L1082" t="s">
        <v>41838</v>
      </c>
      <c r="M1082">
        <v>95000000</v>
      </c>
      <c r="N1082" t="s">
        <v>40102</v>
      </c>
      <c r="O1082" t="s">
        <v>27148</v>
      </c>
      <c r="P1082" t="s">
        <v>90</v>
      </c>
      <c r="Q1082" t="s">
        <v>697</v>
      </c>
      <c r="R1082" t="s">
        <v>697</v>
      </c>
      <c r="S1082" t="s">
        <v>698</v>
      </c>
      <c r="T1082" t="s">
        <v>27149</v>
      </c>
      <c r="U1082" t="s">
        <v>27150</v>
      </c>
      <c r="V1082" t="s">
        <v>27151</v>
      </c>
      <c r="W1082" t="s">
        <v>27152</v>
      </c>
      <c r="X1082">
        <v>7838875609</v>
      </c>
      <c r="Y1082" t="s">
        <v>96</v>
      </c>
      <c r="Z1082" t="s">
        <v>40103</v>
      </c>
      <c r="AA1082">
        <v>0</v>
      </c>
      <c r="AB1082" t="s">
        <v>76</v>
      </c>
      <c r="AC1082">
        <v>0</v>
      </c>
      <c r="AD1082" t="s">
        <v>76</v>
      </c>
      <c r="AE1082">
        <v>2841653</v>
      </c>
      <c r="AF1082" t="s">
        <v>40104</v>
      </c>
      <c r="AG1082" t="s">
        <v>27153</v>
      </c>
      <c r="AH1082" t="s">
        <v>27154</v>
      </c>
      <c r="AI1082" t="s">
        <v>138</v>
      </c>
      <c r="AJ1082" t="s">
        <v>41304</v>
      </c>
      <c r="AK1082">
        <v>9659609</v>
      </c>
      <c r="AL1082" t="s">
        <v>27155</v>
      </c>
      <c r="AM1082">
        <v>2014</v>
      </c>
      <c r="AN1082" s="1">
        <v>41921</v>
      </c>
      <c r="AO1082" s="1">
        <v>41921</v>
      </c>
      <c r="AP1082">
        <v>6</v>
      </c>
      <c r="AQ1082" t="s">
        <v>81</v>
      </c>
      <c r="AR1082" s="4">
        <f>IF(AQ1082="M",AP1082*30.42,AP1082)</f>
        <v>182.52</v>
      </c>
      <c r="AS1082">
        <v>0</v>
      </c>
      <c r="AT1082" s="4">
        <f>AR1082+AS1082</f>
        <v>182.52</v>
      </c>
      <c r="AU1082">
        <v>4</v>
      </c>
      <c r="AV1082" s="1">
        <f>AO1082+AT1082</f>
        <v>42103.519999999997</v>
      </c>
      <c r="AW1082" s="1">
        <v>42225</v>
      </c>
      <c r="AX1082" s="2">
        <f>IF(AV1082&gt;=AW1082,1,2)</f>
        <v>2</v>
      </c>
      <c r="AY1082" s="2" t="str">
        <f>IF((AV1082+10)&gt;=AW1082,"SAVE","LATE")</f>
        <v>LATE</v>
      </c>
      <c r="AZ1082" t="s">
        <v>82</v>
      </c>
      <c r="BA1082" t="s">
        <v>1011</v>
      </c>
      <c r="BB1082">
        <v>7838875609</v>
      </c>
      <c r="BC1082">
        <v>0</v>
      </c>
      <c r="BD1082" s="9">
        <v>7838875609</v>
      </c>
      <c r="BE1082" t="s">
        <v>27148</v>
      </c>
      <c r="BF1082">
        <v>0</v>
      </c>
      <c r="BG1082" t="s">
        <v>70</v>
      </c>
      <c r="BH1082">
        <v>-1</v>
      </c>
      <c r="BI1082" t="s">
        <v>27156</v>
      </c>
      <c r="BJ1082" t="s">
        <v>27157</v>
      </c>
      <c r="BK1082">
        <v>0</v>
      </c>
      <c r="BL1082" t="s">
        <v>85</v>
      </c>
      <c r="BM1082" t="s">
        <v>27158</v>
      </c>
    </row>
    <row r="1083" spans="1:65" x14ac:dyDescent="0.25">
      <c r="A1083">
        <v>2014</v>
      </c>
      <c r="B1083" t="s">
        <v>116</v>
      </c>
      <c r="C1083" t="s">
        <v>693</v>
      </c>
      <c r="D1083" t="s">
        <v>40665</v>
      </c>
      <c r="E1083" t="s">
        <v>694</v>
      </c>
      <c r="F1083" t="s">
        <v>1951</v>
      </c>
      <c r="G1083">
        <v>1</v>
      </c>
      <c r="H1083" t="s">
        <v>46842</v>
      </c>
      <c r="I1083" t="s">
        <v>105</v>
      </c>
      <c r="J1083" t="s">
        <v>88</v>
      </c>
      <c r="K1083">
        <v>3</v>
      </c>
      <c r="L1083" t="s">
        <v>41838</v>
      </c>
      <c r="M1083">
        <v>72000000</v>
      </c>
      <c r="N1083" t="s">
        <v>41840</v>
      </c>
      <c r="O1083" t="s">
        <v>27347</v>
      </c>
      <c r="P1083" t="s">
        <v>90</v>
      </c>
      <c r="Q1083" t="s">
        <v>697</v>
      </c>
      <c r="R1083" t="s">
        <v>697</v>
      </c>
      <c r="S1083" t="s">
        <v>698</v>
      </c>
      <c r="T1083" t="s">
        <v>27348</v>
      </c>
      <c r="U1083" t="s">
        <v>27349</v>
      </c>
      <c r="V1083" t="s">
        <v>27350</v>
      </c>
      <c r="W1083" t="s">
        <v>27351</v>
      </c>
      <c r="X1083">
        <v>6154461197</v>
      </c>
      <c r="Y1083" t="s">
        <v>122</v>
      </c>
      <c r="Z1083" t="s">
        <v>123</v>
      </c>
      <c r="AA1083">
        <v>0</v>
      </c>
      <c r="AB1083" t="s">
        <v>76</v>
      </c>
      <c r="AC1083">
        <v>0</v>
      </c>
      <c r="AD1083" t="s">
        <v>76</v>
      </c>
      <c r="AE1083">
        <v>2700755</v>
      </c>
      <c r="AF1083" t="s">
        <v>40104</v>
      </c>
      <c r="AG1083" t="s">
        <v>27352</v>
      </c>
      <c r="AH1083" t="s">
        <v>27353</v>
      </c>
      <c r="AI1083" t="s">
        <v>138</v>
      </c>
      <c r="AJ1083" t="s">
        <v>41304</v>
      </c>
      <c r="AK1083" t="s">
        <v>27354</v>
      </c>
      <c r="AL1083" t="s">
        <v>27355</v>
      </c>
      <c r="AM1083">
        <v>2014</v>
      </c>
      <c r="AN1083" s="1">
        <v>41876</v>
      </c>
      <c r="AO1083" s="1">
        <v>41906</v>
      </c>
      <c r="AP1083">
        <v>4</v>
      </c>
      <c r="AQ1083" t="s">
        <v>81</v>
      </c>
      <c r="AR1083" s="4">
        <f>IF(AQ1083="M",AP1083*30.42,AP1083)</f>
        <v>121.68</v>
      </c>
      <c r="AS1083">
        <v>3</v>
      </c>
      <c r="AT1083" s="4">
        <f>AR1083+AS1083</f>
        <v>124.68</v>
      </c>
      <c r="AU1083">
        <v>9</v>
      </c>
      <c r="AV1083" s="1">
        <f>AO1083+AT1083</f>
        <v>42030.68</v>
      </c>
      <c r="AW1083" s="1">
        <v>42304</v>
      </c>
      <c r="AX1083" s="2">
        <f>IF(AV1083&gt;=AW1083,1,2)</f>
        <v>2</v>
      </c>
      <c r="AY1083" s="2" t="str">
        <f>IF((AV1083+10)&gt;=AW1083,"SAVE","LATE")</f>
        <v>LATE</v>
      </c>
      <c r="AZ1083" t="s">
        <v>82</v>
      </c>
      <c r="BA1083" t="s">
        <v>1011</v>
      </c>
      <c r="BB1083">
        <v>5705616201</v>
      </c>
      <c r="BC1083">
        <v>2784019504</v>
      </c>
      <c r="BD1083" s="9">
        <v>8489635705</v>
      </c>
      <c r="BE1083" t="s">
        <v>27347</v>
      </c>
      <c r="BF1083">
        <v>0</v>
      </c>
      <c r="BG1083" t="s">
        <v>70</v>
      </c>
      <c r="BH1083">
        <v>-1</v>
      </c>
      <c r="BI1083" t="s">
        <v>27356</v>
      </c>
      <c r="BJ1083" t="s">
        <v>27356</v>
      </c>
      <c r="BK1083">
        <v>0</v>
      </c>
      <c r="BL1083" t="s">
        <v>85</v>
      </c>
      <c r="BM1083" t="s">
        <v>27357</v>
      </c>
    </row>
    <row r="1084" spans="1:65" x14ac:dyDescent="0.25">
      <c r="A1084">
        <v>2014</v>
      </c>
      <c r="B1084" t="s">
        <v>116</v>
      </c>
      <c r="C1084" t="s">
        <v>290</v>
      </c>
      <c r="D1084" t="s">
        <v>43963</v>
      </c>
      <c r="E1084" t="s">
        <v>1082</v>
      </c>
      <c r="F1084" t="s">
        <v>1083</v>
      </c>
      <c r="G1084">
        <v>1</v>
      </c>
      <c r="H1084" t="s">
        <v>46842</v>
      </c>
      <c r="I1084" t="s">
        <v>67</v>
      </c>
      <c r="J1084" t="s">
        <v>88</v>
      </c>
      <c r="K1084">
        <v>3</v>
      </c>
      <c r="L1084" t="s">
        <v>41838</v>
      </c>
      <c r="M1084">
        <v>95000000</v>
      </c>
      <c r="N1084" t="s">
        <v>40102</v>
      </c>
      <c r="O1084" t="s">
        <v>27376</v>
      </c>
      <c r="P1084" t="s">
        <v>90</v>
      </c>
      <c r="Q1084" t="s">
        <v>697</v>
      </c>
      <c r="R1084" t="s">
        <v>697</v>
      </c>
      <c r="S1084" t="s">
        <v>698</v>
      </c>
      <c r="T1084" t="s">
        <v>27257</v>
      </c>
      <c r="U1084" t="s">
        <v>27377</v>
      </c>
      <c r="V1084" t="s">
        <v>27378</v>
      </c>
      <c r="W1084" t="s">
        <v>27379</v>
      </c>
      <c r="X1084">
        <v>5573723967</v>
      </c>
      <c r="Y1084" t="s">
        <v>96</v>
      </c>
      <c r="Z1084" t="s">
        <v>40103</v>
      </c>
      <c r="AA1084">
        <v>0</v>
      </c>
      <c r="AB1084" t="s">
        <v>76</v>
      </c>
      <c r="AC1084">
        <v>0</v>
      </c>
      <c r="AD1084" t="s">
        <v>76</v>
      </c>
      <c r="AE1084">
        <v>2900387</v>
      </c>
      <c r="AF1084" t="s">
        <v>40104</v>
      </c>
      <c r="AG1084" t="s">
        <v>27380</v>
      </c>
      <c r="AH1084" t="s">
        <v>27381</v>
      </c>
      <c r="AI1084" t="s">
        <v>138</v>
      </c>
      <c r="AJ1084" t="s">
        <v>41304</v>
      </c>
      <c r="AK1084">
        <v>9656186</v>
      </c>
      <c r="AL1084" t="s">
        <v>7194</v>
      </c>
      <c r="AM1084">
        <v>2014</v>
      </c>
      <c r="AN1084" s="1">
        <v>41849</v>
      </c>
      <c r="AO1084" s="1">
        <v>41849</v>
      </c>
      <c r="AP1084">
        <v>5</v>
      </c>
      <c r="AQ1084" t="s">
        <v>81</v>
      </c>
      <c r="AR1084" s="4">
        <f>IF(AQ1084="M",AP1084*30.42,AP1084)</f>
        <v>152.10000000000002</v>
      </c>
      <c r="AS1084">
        <v>0</v>
      </c>
      <c r="AT1084" s="4">
        <f>AR1084+AS1084</f>
        <v>152.10000000000002</v>
      </c>
      <c r="AU1084">
        <v>3</v>
      </c>
      <c r="AV1084" s="1">
        <f>AO1084+AT1084</f>
        <v>42001.1</v>
      </c>
      <c r="AW1084" s="1">
        <v>42092</v>
      </c>
      <c r="AX1084" s="2">
        <f>IF(AV1084&gt;=AW1084,1,2)</f>
        <v>2</v>
      </c>
      <c r="AY1084" s="2" t="str">
        <f>IF((AV1084+10)&gt;=AW1084,"SAVE","LATE")</f>
        <v>LATE</v>
      </c>
      <c r="AZ1084" t="s">
        <v>82</v>
      </c>
      <c r="BA1084" t="s">
        <v>1011</v>
      </c>
      <c r="BB1084">
        <v>5573723036</v>
      </c>
      <c r="BC1084">
        <v>1377751988</v>
      </c>
      <c r="BD1084" s="9">
        <v>6951475024</v>
      </c>
      <c r="BE1084" t="s">
        <v>27376</v>
      </c>
      <c r="BF1084">
        <v>0</v>
      </c>
      <c r="BG1084" t="s">
        <v>70</v>
      </c>
      <c r="BH1084">
        <v>-1</v>
      </c>
      <c r="BI1084" t="s">
        <v>27382</v>
      </c>
      <c r="BJ1084" t="s">
        <v>27383</v>
      </c>
      <c r="BK1084">
        <v>0</v>
      </c>
      <c r="BL1084" t="s">
        <v>85</v>
      </c>
      <c r="BM1084" t="s">
        <v>27384</v>
      </c>
    </row>
    <row r="1085" spans="1:65" x14ac:dyDescent="0.25">
      <c r="A1085">
        <v>2014</v>
      </c>
      <c r="B1085" t="s">
        <v>116</v>
      </c>
      <c r="C1085" t="s">
        <v>290</v>
      </c>
      <c r="D1085" t="s">
        <v>43963</v>
      </c>
      <c r="E1085" t="s">
        <v>1082</v>
      </c>
      <c r="F1085" t="s">
        <v>1083</v>
      </c>
      <c r="G1085">
        <v>1</v>
      </c>
      <c r="H1085" t="s">
        <v>46842</v>
      </c>
      <c r="I1085" t="s">
        <v>105</v>
      </c>
      <c r="J1085" t="s">
        <v>88</v>
      </c>
      <c r="K1085">
        <v>3</v>
      </c>
      <c r="L1085" t="s">
        <v>41838</v>
      </c>
      <c r="M1085">
        <v>92000000</v>
      </c>
      <c r="N1085" t="s">
        <v>538</v>
      </c>
      <c r="O1085" t="s">
        <v>44278</v>
      </c>
      <c r="P1085" t="s">
        <v>90</v>
      </c>
      <c r="Q1085" t="s">
        <v>697</v>
      </c>
      <c r="R1085" t="s">
        <v>697</v>
      </c>
      <c r="S1085" t="s">
        <v>698</v>
      </c>
      <c r="T1085" t="s">
        <v>27542</v>
      </c>
      <c r="U1085" t="s">
        <v>27543</v>
      </c>
      <c r="V1085" t="s">
        <v>27544</v>
      </c>
      <c r="W1085" t="s">
        <v>27545</v>
      </c>
      <c r="X1085">
        <v>4673928623</v>
      </c>
      <c r="Y1085" t="s">
        <v>122</v>
      </c>
      <c r="Z1085" t="s">
        <v>123</v>
      </c>
      <c r="AA1085">
        <v>0</v>
      </c>
      <c r="AB1085" t="s">
        <v>76</v>
      </c>
      <c r="AC1085">
        <v>0</v>
      </c>
      <c r="AD1085" t="s">
        <v>76</v>
      </c>
      <c r="AE1085">
        <v>3218040</v>
      </c>
      <c r="AF1085" t="s">
        <v>40104</v>
      </c>
      <c r="AG1085">
        <v>900151811</v>
      </c>
      <c r="AH1085" t="s">
        <v>27546</v>
      </c>
      <c r="AI1085" t="s">
        <v>138</v>
      </c>
      <c r="AJ1085" t="s">
        <v>41304</v>
      </c>
      <c r="AK1085">
        <v>10251811</v>
      </c>
      <c r="AL1085" t="s">
        <v>26860</v>
      </c>
      <c r="AM1085">
        <v>2014</v>
      </c>
      <c r="AN1085" s="1">
        <v>41990</v>
      </c>
      <c r="AO1085" s="1">
        <v>41990</v>
      </c>
      <c r="AP1085">
        <v>6</v>
      </c>
      <c r="AQ1085" t="s">
        <v>81</v>
      </c>
      <c r="AR1085" s="4">
        <f>IF(AQ1085="M",AP1085*30.42,AP1085)</f>
        <v>182.52</v>
      </c>
      <c r="AS1085">
        <v>45</v>
      </c>
      <c r="AT1085" s="4">
        <f>AR1085+AS1085</f>
        <v>227.52</v>
      </c>
      <c r="AU1085">
        <v>3</v>
      </c>
      <c r="AV1085" s="1">
        <f>AO1085+AT1085</f>
        <v>42217.52</v>
      </c>
      <c r="AW1085" s="1">
        <v>42309</v>
      </c>
      <c r="AX1085" s="2">
        <f>IF(AV1085&gt;=AW1085,1,2)</f>
        <v>2</v>
      </c>
      <c r="AY1085" s="2" t="str">
        <f>IF((AV1085+10)&gt;=AW1085,"SAVE","LATE")</f>
        <v>LATE</v>
      </c>
      <c r="AZ1085" t="s">
        <v>82</v>
      </c>
      <c r="BA1085" t="s">
        <v>1011</v>
      </c>
      <c r="BB1085">
        <v>4665943876</v>
      </c>
      <c r="BC1085">
        <v>0</v>
      </c>
      <c r="BD1085" s="9">
        <v>4665943876</v>
      </c>
      <c r="BE1085" t="s">
        <v>44278</v>
      </c>
      <c r="BF1085">
        <v>0</v>
      </c>
      <c r="BG1085" t="s">
        <v>70</v>
      </c>
      <c r="BH1085">
        <v>-1</v>
      </c>
      <c r="BI1085" t="s">
        <v>27547</v>
      </c>
      <c r="BJ1085" t="s">
        <v>27548</v>
      </c>
      <c r="BK1085">
        <v>0</v>
      </c>
      <c r="BL1085" t="s">
        <v>85</v>
      </c>
      <c r="BM1085" t="s">
        <v>27549</v>
      </c>
    </row>
    <row r="1086" spans="1:65" x14ac:dyDescent="0.25">
      <c r="A1086">
        <v>2014</v>
      </c>
      <c r="B1086" t="s">
        <v>116</v>
      </c>
      <c r="C1086" t="s">
        <v>290</v>
      </c>
      <c r="D1086" t="s">
        <v>43963</v>
      </c>
      <c r="E1086" t="s">
        <v>1082</v>
      </c>
      <c r="F1086" t="s">
        <v>1083</v>
      </c>
      <c r="G1086">
        <v>1</v>
      </c>
      <c r="H1086" t="s">
        <v>46842</v>
      </c>
      <c r="I1086" t="s">
        <v>105</v>
      </c>
      <c r="J1086" t="s">
        <v>88</v>
      </c>
      <c r="K1086">
        <v>3</v>
      </c>
      <c r="L1086" t="s">
        <v>41838</v>
      </c>
      <c r="M1086">
        <v>72000000</v>
      </c>
      <c r="N1086" t="s">
        <v>41840</v>
      </c>
      <c r="O1086" t="s">
        <v>44279</v>
      </c>
      <c r="P1086" t="s">
        <v>90</v>
      </c>
      <c r="Q1086" t="s">
        <v>697</v>
      </c>
      <c r="R1086" t="s">
        <v>697</v>
      </c>
      <c r="S1086" t="s">
        <v>698</v>
      </c>
      <c r="T1086" s="3">
        <v>41735</v>
      </c>
      <c r="U1086" t="s">
        <v>27859</v>
      </c>
      <c r="V1086" t="s">
        <v>27860</v>
      </c>
      <c r="W1086" t="s">
        <v>27861</v>
      </c>
      <c r="X1086">
        <v>3388244047</v>
      </c>
      <c r="Y1086" t="s">
        <v>122</v>
      </c>
      <c r="Z1086" t="s">
        <v>123</v>
      </c>
      <c r="AA1086">
        <v>0</v>
      </c>
      <c r="AB1086" t="s">
        <v>76</v>
      </c>
      <c r="AC1086">
        <v>0</v>
      </c>
      <c r="AD1086" t="s">
        <v>76</v>
      </c>
      <c r="AE1086">
        <v>2626440</v>
      </c>
      <c r="AF1086" t="s">
        <v>40104</v>
      </c>
      <c r="AG1086" t="s">
        <v>8012</v>
      </c>
      <c r="AH1086" t="s">
        <v>27862</v>
      </c>
      <c r="AI1086" t="s">
        <v>138</v>
      </c>
      <c r="AJ1086" t="s">
        <v>41304</v>
      </c>
      <c r="AK1086">
        <v>91109069</v>
      </c>
      <c r="AL1086" t="s">
        <v>27863</v>
      </c>
      <c r="AM1086">
        <v>2014</v>
      </c>
      <c r="AN1086" s="1">
        <v>41848</v>
      </c>
      <c r="AO1086" s="1">
        <v>41848</v>
      </c>
      <c r="AP1086">
        <v>4</v>
      </c>
      <c r="AQ1086" t="s">
        <v>81</v>
      </c>
      <c r="AR1086" s="4">
        <f>IF(AQ1086="M",AP1086*30.42,AP1086)</f>
        <v>121.68</v>
      </c>
      <c r="AS1086">
        <v>45</v>
      </c>
      <c r="AT1086" s="4">
        <f>AR1086+AS1086</f>
        <v>166.68</v>
      </c>
      <c r="AU1086">
        <v>4</v>
      </c>
      <c r="AV1086" s="1">
        <f>AO1086+AT1086</f>
        <v>42014.68</v>
      </c>
      <c r="AW1086" s="1">
        <v>42136</v>
      </c>
      <c r="AX1086" s="2">
        <f>IF(AV1086&gt;=AW1086,1,2)</f>
        <v>2</v>
      </c>
      <c r="AY1086" s="2" t="str">
        <f>IF((AV1086+10)&gt;=AW1086,"SAVE","LATE")</f>
        <v>LATE</v>
      </c>
      <c r="AZ1086" t="s">
        <v>82</v>
      </c>
      <c r="BA1086" t="s">
        <v>1011</v>
      </c>
      <c r="BB1086">
        <v>3388242624</v>
      </c>
      <c r="BC1086">
        <v>0</v>
      </c>
      <c r="BD1086" s="9">
        <v>3388242624</v>
      </c>
      <c r="BE1086" t="s">
        <v>44279</v>
      </c>
      <c r="BF1086">
        <v>0</v>
      </c>
      <c r="BG1086" t="s">
        <v>70</v>
      </c>
      <c r="BH1086">
        <v>-1</v>
      </c>
      <c r="BI1086" t="s">
        <v>27864</v>
      </c>
      <c r="BJ1086" t="s">
        <v>27865</v>
      </c>
      <c r="BK1086">
        <v>0</v>
      </c>
      <c r="BL1086" t="s">
        <v>85</v>
      </c>
      <c r="BM1086" t="s">
        <v>27866</v>
      </c>
    </row>
    <row r="1087" spans="1:65" x14ac:dyDescent="0.25">
      <c r="A1087">
        <v>2014</v>
      </c>
      <c r="B1087" t="s">
        <v>116</v>
      </c>
      <c r="C1087" t="s">
        <v>290</v>
      </c>
      <c r="D1087" t="s">
        <v>43963</v>
      </c>
      <c r="E1087" t="s">
        <v>1082</v>
      </c>
      <c r="F1087" t="s">
        <v>1083</v>
      </c>
      <c r="G1087">
        <v>1</v>
      </c>
      <c r="H1087" t="s">
        <v>46842</v>
      </c>
      <c r="I1087" t="s">
        <v>105</v>
      </c>
      <c r="J1087" t="s">
        <v>88</v>
      </c>
      <c r="K1087">
        <v>3</v>
      </c>
      <c r="L1087" t="s">
        <v>41838</v>
      </c>
      <c r="M1087">
        <v>95000000</v>
      </c>
      <c r="N1087" t="s">
        <v>40102</v>
      </c>
      <c r="O1087" t="s">
        <v>27997</v>
      </c>
      <c r="P1087" t="s">
        <v>90</v>
      </c>
      <c r="Q1087" t="s">
        <v>697</v>
      </c>
      <c r="R1087" t="s">
        <v>697</v>
      </c>
      <c r="S1087" t="s">
        <v>698</v>
      </c>
      <c r="T1087" s="3">
        <v>41824</v>
      </c>
      <c r="U1087" t="s">
        <v>27998</v>
      </c>
      <c r="V1087" t="s">
        <v>27999</v>
      </c>
      <c r="W1087" t="s">
        <v>28000</v>
      </c>
      <c r="X1087">
        <v>3081874980</v>
      </c>
      <c r="Y1087" t="s">
        <v>96</v>
      </c>
      <c r="Z1087" t="s">
        <v>40103</v>
      </c>
      <c r="AA1087">
        <v>0</v>
      </c>
      <c r="AB1087" t="s">
        <v>76</v>
      </c>
      <c r="AC1087">
        <v>0</v>
      </c>
      <c r="AD1087" t="s">
        <v>76</v>
      </c>
      <c r="AE1087">
        <v>2544814</v>
      </c>
      <c r="AF1087" t="s">
        <v>40104</v>
      </c>
      <c r="AG1087" t="s">
        <v>28001</v>
      </c>
      <c r="AH1087" t="s">
        <v>28002</v>
      </c>
      <c r="AI1087" t="s">
        <v>138</v>
      </c>
      <c r="AJ1087" t="s">
        <v>41304</v>
      </c>
      <c r="AK1087">
        <v>79480238</v>
      </c>
      <c r="AL1087" t="s">
        <v>28003</v>
      </c>
      <c r="AM1087">
        <v>2014</v>
      </c>
      <c r="AN1087" s="1">
        <v>41814</v>
      </c>
      <c r="AO1087" s="1">
        <v>41814</v>
      </c>
      <c r="AP1087">
        <v>3</v>
      </c>
      <c r="AQ1087" t="s">
        <v>81</v>
      </c>
      <c r="AR1087" s="4">
        <f>IF(AQ1087="M",AP1087*30.42,AP1087)</f>
        <v>91.26</v>
      </c>
      <c r="AS1087">
        <v>0</v>
      </c>
      <c r="AT1087" s="4">
        <f>AR1087+AS1087</f>
        <v>91.26</v>
      </c>
      <c r="AU1087">
        <v>1</v>
      </c>
      <c r="AV1087" s="1">
        <f>AO1087+AT1087</f>
        <v>41905.26</v>
      </c>
      <c r="AW1087" s="1">
        <v>41936</v>
      </c>
      <c r="AX1087" s="2">
        <f>IF(AV1087&gt;=AW1087,1,2)</f>
        <v>2</v>
      </c>
      <c r="AY1087" s="2" t="str">
        <f>IF((AV1087+10)&gt;=AW1087,"SAVE","LATE")</f>
        <v>LATE</v>
      </c>
      <c r="AZ1087" t="s">
        <v>82</v>
      </c>
      <c r="BA1087" t="s">
        <v>1011</v>
      </c>
      <c r="BB1087">
        <v>3081602142</v>
      </c>
      <c r="BC1087">
        <v>0</v>
      </c>
      <c r="BD1087" s="9">
        <v>3081602142</v>
      </c>
      <c r="BE1087" t="s">
        <v>27997</v>
      </c>
      <c r="BF1087">
        <v>0</v>
      </c>
      <c r="BG1087" t="s">
        <v>70</v>
      </c>
      <c r="BH1087">
        <v>-1</v>
      </c>
      <c r="BI1087" t="s">
        <v>28004</v>
      </c>
      <c r="BJ1087" t="s">
        <v>28005</v>
      </c>
      <c r="BK1087">
        <v>0</v>
      </c>
      <c r="BL1087" t="s">
        <v>85</v>
      </c>
      <c r="BM1087" t="s">
        <v>28006</v>
      </c>
    </row>
    <row r="1088" spans="1:65" x14ac:dyDescent="0.25">
      <c r="A1088">
        <v>2013</v>
      </c>
      <c r="B1088" t="s">
        <v>116</v>
      </c>
      <c r="C1088" t="s">
        <v>290</v>
      </c>
      <c r="D1088" t="s">
        <v>43963</v>
      </c>
      <c r="E1088" t="s">
        <v>1082</v>
      </c>
      <c r="F1088" t="s">
        <v>1083</v>
      </c>
      <c r="G1088">
        <v>1</v>
      </c>
      <c r="H1088" t="s">
        <v>46842</v>
      </c>
      <c r="I1088" t="s">
        <v>67</v>
      </c>
      <c r="J1088" t="s">
        <v>88</v>
      </c>
      <c r="K1088">
        <v>3</v>
      </c>
      <c r="L1088" t="s">
        <v>41838</v>
      </c>
      <c r="M1088">
        <v>95000000</v>
      </c>
      <c r="N1088" t="s">
        <v>40102</v>
      </c>
      <c r="O1088" t="s">
        <v>40681</v>
      </c>
      <c r="P1088" t="s">
        <v>90</v>
      </c>
      <c r="Q1088" t="s">
        <v>697</v>
      </c>
      <c r="R1088" t="s">
        <v>697</v>
      </c>
      <c r="S1088" t="s">
        <v>698</v>
      </c>
      <c r="T1088" t="s">
        <v>19995</v>
      </c>
      <c r="U1088" t="s">
        <v>28077</v>
      </c>
      <c r="V1088" t="s">
        <v>28078</v>
      </c>
      <c r="W1088" t="s">
        <v>28079</v>
      </c>
      <c r="X1088">
        <v>2915432813</v>
      </c>
      <c r="Y1088" t="s">
        <v>96</v>
      </c>
      <c r="Z1088" t="s">
        <v>40103</v>
      </c>
      <c r="AA1088">
        <v>0</v>
      </c>
      <c r="AB1088" t="s">
        <v>76</v>
      </c>
      <c r="AC1088">
        <v>0</v>
      </c>
      <c r="AD1088" t="s">
        <v>76</v>
      </c>
      <c r="AE1088">
        <v>2256278</v>
      </c>
      <c r="AF1088" t="s">
        <v>40104</v>
      </c>
      <c r="AG1088" t="s">
        <v>28080</v>
      </c>
      <c r="AH1088" t="s">
        <v>28081</v>
      </c>
      <c r="AI1088" t="s">
        <v>138</v>
      </c>
      <c r="AJ1088" t="s">
        <v>41304</v>
      </c>
      <c r="AK1088">
        <v>79480238</v>
      </c>
      <c r="AL1088" t="s">
        <v>13339</v>
      </c>
      <c r="AM1088">
        <v>2014</v>
      </c>
      <c r="AN1088" s="1">
        <v>41674</v>
      </c>
      <c r="AO1088" s="1">
        <v>41674</v>
      </c>
      <c r="AP1088">
        <v>2</v>
      </c>
      <c r="AQ1088" t="s">
        <v>81</v>
      </c>
      <c r="AR1088" s="4">
        <f>IF(AQ1088="M",AP1088*30.42,AP1088)</f>
        <v>60.84</v>
      </c>
      <c r="AS1088">
        <v>45</v>
      </c>
      <c r="AT1088" s="4">
        <f>AR1088+AS1088</f>
        <v>105.84</v>
      </c>
      <c r="AU1088">
        <v>3</v>
      </c>
      <c r="AV1088" s="1">
        <f>AO1088+AT1088</f>
        <v>41779.839999999997</v>
      </c>
      <c r="AW1088" s="1">
        <v>41869</v>
      </c>
      <c r="AX1088" s="2">
        <f>IF(AV1088&gt;=AW1088,1,2)</f>
        <v>2</v>
      </c>
      <c r="AY1088" s="2" t="str">
        <f>IF((AV1088+10)&gt;=AW1088,"SAVE","LATE")</f>
        <v>LATE</v>
      </c>
      <c r="AZ1088" t="s">
        <v>82</v>
      </c>
      <c r="BA1088" t="s">
        <v>1011</v>
      </c>
      <c r="BB1088">
        <v>2915432813</v>
      </c>
      <c r="BC1088">
        <v>0</v>
      </c>
      <c r="BD1088" s="9">
        <v>2915432813</v>
      </c>
      <c r="BE1088" t="s">
        <v>40682</v>
      </c>
      <c r="BF1088">
        <v>0</v>
      </c>
      <c r="BG1088" t="s">
        <v>70</v>
      </c>
      <c r="BH1088">
        <v>-1</v>
      </c>
      <c r="BI1088" t="s">
        <v>28082</v>
      </c>
      <c r="BJ1088" t="s">
        <v>28082</v>
      </c>
      <c r="BK1088">
        <v>0</v>
      </c>
      <c r="BL1088" t="s">
        <v>85</v>
      </c>
      <c r="BM1088" t="s">
        <v>28083</v>
      </c>
    </row>
    <row r="1089" spans="1:65" x14ac:dyDescent="0.25">
      <c r="A1089">
        <v>2014</v>
      </c>
      <c r="B1089" t="s">
        <v>116</v>
      </c>
      <c r="C1089" t="s">
        <v>693</v>
      </c>
      <c r="D1089" t="s">
        <v>40665</v>
      </c>
      <c r="E1089" t="s">
        <v>694</v>
      </c>
      <c r="F1089" t="s">
        <v>1951</v>
      </c>
      <c r="G1089">
        <v>1</v>
      </c>
      <c r="H1089" t="s">
        <v>46842</v>
      </c>
      <c r="I1089" t="s">
        <v>67</v>
      </c>
      <c r="J1089" t="s">
        <v>88</v>
      </c>
      <c r="K1089">
        <v>3</v>
      </c>
      <c r="L1089" t="s">
        <v>41838</v>
      </c>
      <c r="M1089">
        <v>72000000</v>
      </c>
      <c r="N1089" t="s">
        <v>41840</v>
      </c>
      <c r="O1089" t="s">
        <v>29052</v>
      </c>
      <c r="P1089" t="s">
        <v>90</v>
      </c>
      <c r="Q1089" t="s">
        <v>697</v>
      </c>
      <c r="R1089" t="s">
        <v>697</v>
      </c>
      <c r="S1089" t="s">
        <v>698</v>
      </c>
      <c r="T1089" s="3">
        <v>41796</v>
      </c>
      <c r="U1089" t="s">
        <v>29053</v>
      </c>
      <c r="V1089" t="s">
        <v>29054</v>
      </c>
      <c r="W1089" t="s">
        <v>29055</v>
      </c>
      <c r="X1089">
        <v>1546998992</v>
      </c>
      <c r="Y1089" t="s">
        <v>122</v>
      </c>
      <c r="Z1089" t="s">
        <v>123</v>
      </c>
      <c r="AA1089">
        <v>0</v>
      </c>
      <c r="AB1089" t="s">
        <v>76</v>
      </c>
      <c r="AC1089">
        <v>0</v>
      </c>
      <c r="AD1089" t="s">
        <v>76</v>
      </c>
      <c r="AE1089">
        <v>2716975</v>
      </c>
      <c r="AF1089" t="s">
        <v>40104</v>
      </c>
      <c r="AG1089" t="s">
        <v>29056</v>
      </c>
      <c r="AH1089" t="s">
        <v>29057</v>
      </c>
      <c r="AI1089" t="s">
        <v>138</v>
      </c>
      <c r="AJ1089" t="s">
        <v>41304</v>
      </c>
      <c r="AK1089" t="s">
        <v>29058</v>
      </c>
      <c r="AL1089" t="s">
        <v>29059</v>
      </c>
      <c r="AM1089">
        <v>2014</v>
      </c>
      <c r="AN1089" s="1">
        <v>41879</v>
      </c>
      <c r="AO1089" s="1">
        <v>41922</v>
      </c>
      <c r="AP1089">
        <v>5</v>
      </c>
      <c r="AQ1089" t="s">
        <v>81</v>
      </c>
      <c r="AR1089" s="4">
        <f>IF(AQ1089="M",AP1089*30.42,AP1089)</f>
        <v>152.10000000000002</v>
      </c>
      <c r="AS1089">
        <v>45</v>
      </c>
      <c r="AT1089" s="4">
        <f>AR1089+AS1089</f>
        <v>197.10000000000002</v>
      </c>
      <c r="AU1089">
        <v>1</v>
      </c>
      <c r="AV1089" s="1">
        <f>AO1089+AT1089</f>
        <v>42119.1</v>
      </c>
      <c r="AW1089" s="1">
        <v>42149</v>
      </c>
      <c r="AX1089" s="2">
        <f>IF(AV1089&gt;=AW1089,1,2)</f>
        <v>2</v>
      </c>
      <c r="AY1089" s="2" t="str">
        <f>IF((AV1089+10)&gt;=AW1089,"SAVE","LATE")</f>
        <v>LATE</v>
      </c>
      <c r="AZ1089" t="s">
        <v>82</v>
      </c>
      <c r="BA1089" t="s">
        <v>1011</v>
      </c>
      <c r="BB1089">
        <v>1546998992</v>
      </c>
      <c r="BC1089">
        <v>607460633</v>
      </c>
      <c r="BD1089" s="9">
        <v>2154459625</v>
      </c>
      <c r="BE1089" t="s">
        <v>29052</v>
      </c>
      <c r="BF1089">
        <v>0</v>
      </c>
      <c r="BG1089" t="s">
        <v>70</v>
      </c>
      <c r="BH1089">
        <v>-1</v>
      </c>
      <c r="BI1089" t="s">
        <v>29060</v>
      </c>
      <c r="BJ1089" t="s">
        <v>29060</v>
      </c>
      <c r="BK1089">
        <v>0</v>
      </c>
      <c r="BL1089" t="s">
        <v>85</v>
      </c>
      <c r="BM1089" t="s">
        <v>29061</v>
      </c>
    </row>
    <row r="1090" spans="1:65" x14ac:dyDescent="0.25">
      <c r="A1090">
        <v>2014</v>
      </c>
      <c r="B1090" t="s">
        <v>116</v>
      </c>
      <c r="C1090" t="s">
        <v>117</v>
      </c>
      <c r="D1090" t="s">
        <v>29868</v>
      </c>
      <c r="E1090" t="s">
        <v>82</v>
      </c>
      <c r="F1090" t="s">
        <v>29869</v>
      </c>
      <c r="G1090">
        <v>1</v>
      </c>
      <c r="H1090" t="s">
        <v>46842</v>
      </c>
      <c r="I1090" t="s">
        <v>105</v>
      </c>
      <c r="J1090" t="s">
        <v>88</v>
      </c>
      <c r="K1090">
        <v>3</v>
      </c>
      <c r="L1090" t="s">
        <v>41838</v>
      </c>
      <c r="M1090">
        <v>95000000</v>
      </c>
      <c r="N1090" t="s">
        <v>40102</v>
      </c>
      <c r="O1090" t="s">
        <v>44280</v>
      </c>
      <c r="P1090" t="s">
        <v>90</v>
      </c>
      <c r="Q1090" t="s">
        <v>697</v>
      </c>
      <c r="R1090" t="s">
        <v>697</v>
      </c>
      <c r="S1090" t="s">
        <v>698</v>
      </c>
      <c r="T1090" s="3">
        <v>41795</v>
      </c>
      <c r="U1090" t="s">
        <v>29870</v>
      </c>
      <c r="V1090" t="s">
        <v>29871</v>
      </c>
      <c r="W1090">
        <v>135</v>
      </c>
      <c r="X1090">
        <v>920539139</v>
      </c>
      <c r="Y1090" t="s">
        <v>96</v>
      </c>
      <c r="Z1090" t="s">
        <v>40103</v>
      </c>
      <c r="AA1090">
        <v>0</v>
      </c>
      <c r="AB1090" t="s">
        <v>76</v>
      </c>
      <c r="AC1090">
        <v>0</v>
      </c>
      <c r="AD1090" t="s">
        <v>76</v>
      </c>
      <c r="AE1090">
        <v>2601933</v>
      </c>
      <c r="AF1090" t="s">
        <v>40104</v>
      </c>
      <c r="AG1090" t="s">
        <v>29872</v>
      </c>
      <c r="AH1090" t="s">
        <v>29873</v>
      </c>
      <c r="AI1090" t="s">
        <v>138</v>
      </c>
      <c r="AJ1090" t="s">
        <v>41304</v>
      </c>
      <c r="AK1090">
        <v>33481029</v>
      </c>
      <c r="AL1090" t="s">
        <v>29874</v>
      </c>
      <c r="AM1090">
        <v>2014</v>
      </c>
      <c r="AN1090" s="1">
        <v>41829</v>
      </c>
      <c r="AO1090" s="1">
        <v>41831</v>
      </c>
      <c r="AP1090">
        <v>6</v>
      </c>
      <c r="AQ1090" t="s">
        <v>81</v>
      </c>
      <c r="AR1090" s="4">
        <f>IF(AQ1090="M",AP1090*30.42,AP1090)</f>
        <v>182.52</v>
      </c>
      <c r="AS1090">
        <v>0</v>
      </c>
      <c r="AT1090" s="4">
        <f>AR1090+AS1090</f>
        <v>182.52</v>
      </c>
      <c r="AU1090">
        <v>4</v>
      </c>
      <c r="AV1090" s="1">
        <f>AO1090+AT1090</f>
        <v>42013.52</v>
      </c>
      <c r="AW1090" s="1">
        <v>42135</v>
      </c>
      <c r="AX1090" s="2">
        <f>IF(AV1090&gt;=AW1090,1,2)</f>
        <v>2</v>
      </c>
      <c r="AY1090" s="2" t="str">
        <f>IF((AV1090+10)&gt;=AW1090,"SAVE","LATE")</f>
        <v>LATE</v>
      </c>
      <c r="AZ1090" t="s">
        <v>82</v>
      </c>
      <c r="BA1090" t="s">
        <v>1011</v>
      </c>
      <c r="BB1090">
        <v>920538838</v>
      </c>
      <c r="BC1090">
        <v>235848764</v>
      </c>
      <c r="BD1090" s="9">
        <v>1156387602</v>
      </c>
      <c r="BE1090" t="s">
        <v>44281</v>
      </c>
      <c r="BF1090">
        <v>0</v>
      </c>
      <c r="BG1090" t="s">
        <v>70</v>
      </c>
      <c r="BH1090">
        <v>-1</v>
      </c>
      <c r="BI1090" t="s">
        <v>29875</v>
      </c>
      <c r="BJ1090" t="s">
        <v>29876</v>
      </c>
      <c r="BK1090">
        <v>0</v>
      </c>
      <c r="BL1090" t="s">
        <v>85</v>
      </c>
      <c r="BM1090" t="s">
        <v>29877</v>
      </c>
    </row>
    <row r="1091" spans="1:65" x14ac:dyDescent="0.25">
      <c r="A1091">
        <v>2014</v>
      </c>
      <c r="B1091" t="s">
        <v>116</v>
      </c>
      <c r="C1091" t="s">
        <v>693</v>
      </c>
      <c r="D1091" t="s">
        <v>40665</v>
      </c>
      <c r="E1091" t="s">
        <v>694</v>
      </c>
      <c r="F1091" t="s">
        <v>1951</v>
      </c>
      <c r="G1091">
        <v>1</v>
      </c>
      <c r="H1091" t="s">
        <v>46842</v>
      </c>
      <c r="I1091" t="s">
        <v>67</v>
      </c>
      <c r="J1091" t="s">
        <v>88</v>
      </c>
      <c r="K1091">
        <v>3</v>
      </c>
      <c r="L1091" t="s">
        <v>41838</v>
      </c>
      <c r="M1091">
        <v>72000000</v>
      </c>
      <c r="N1091" t="s">
        <v>41840</v>
      </c>
      <c r="O1091" t="s">
        <v>30060</v>
      </c>
      <c r="P1091" t="s">
        <v>90</v>
      </c>
      <c r="Q1091" t="s">
        <v>697</v>
      </c>
      <c r="R1091" t="s">
        <v>697</v>
      </c>
      <c r="S1091" t="s">
        <v>698</v>
      </c>
      <c r="T1091" t="s">
        <v>20398</v>
      </c>
      <c r="U1091" t="s">
        <v>30061</v>
      </c>
      <c r="V1091" t="s">
        <v>30062</v>
      </c>
      <c r="W1091" t="s">
        <v>30063</v>
      </c>
      <c r="X1091">
        <v>883290902</v>
      </c>
      <c r="Y1091" t="s">
        <v>122</v>
      </c>
      <c r="Z1091" t="s">
        <v>123</v>
      </c>
      <c r="AA1091">
        <v>0</v>
      </c>
      <c r="AB1091" t="s">
        <v>76</v>
      </c>
      <c r="AC1091">
        <v>0</v>
      </c>
      <c r="AD1091" t="s">
        <v>76</v>
      </c>
      <c r="AE1091">
        <v>2697928</v>
      </c>
      <c r="AF1091" t="s">
        <v>40104</v>
      </c>
      <c r="AG1091" t="s">
        <v>30064</v>
      </c>
      <c r="AH1091" t="s">
        <v>8621</v>
      </c>
      <c r="AI1091" t="s">
        <v>138</v>
      </c>
      <c r="AJ1091" t="s">
        <v>41304</v>
      </c>
      <c r="AK1091" t="s">
        <v>30065</v>
      </c>
      <c r="AL1091" t="s">
        <v>3720</v>
      </c>
      <c r="AM1091">
        <v>2014</v>
      </c>
      <c r="AN1091" s="1">
        <v>41870</v>
      </c>
      <c r="AO1091" s="1">
        <v>41936</v>
      </c>
      <c r="AP1091">
        <v>4</v>
      </c>
      <c r="AQ1091" t="s">
        <v>81</v>
      </c>
      <c r="AR1091" s="4">
        <f>IF(AQ1091="M",AP1091*30.42,AP1091)</f>
        <v>121.68</v>
      </c>
      <c r="AS1091">
        <v>0</v>
      </c>
      <c r="AT1091" s="4">
        <f>AR1091+AS1091</f>
        <v>121.68</v>
      </c>
      <c r="AU1091">
        <v>1</v>
      </c>
      <c r="AV1091" s="1">
        <f>AO1091+AT1091</f>
        <v>42057.68</v>
      </c>
      <c r="AW1091" s="1">
        <v>42087</v>
      </c>
      <c r="AX1091" s="2">
        <f>IF(AV1091&gt;=AW1091,1,2)</f>
        <v>2</v>
      </c>
      <c r="AY1091" s="2" t="str">
        <f>IF((AV1091+10)&gt;=AW1091,"SAVE","LATE")</f>
        <v>LATE</v>
      </c>
      <c r="AZ1091" t="s">
        <v>82</v>
      </c>
      <c r="BA1091" t="s">
        <v>1011</v>
      </c>
      <c r="BB1091">
        <v>883290689</v>
      </c>
      <c r="BC1091">
        <v>0</v>
      </c>
      <c r="BD1091" s="9">
        <v>883290689</v>
      </c>
      <c r="BE1091" t="s">
        <v>30060</v>
      </c>
      <c r="BF1091">
        <v>0</v>
      </c>
      <c r="BG1091" t="s">
        <v>70</v>
      </c>
      <c r="BH1091">
        <v>-1</v>
      </c>
      <c r="BI1091" t="s">
        <v>30066</v>
      </c>
      <c r="BJ1091" t="s">
        <v>30066</v>
      </c>
      <c r="BK1091">
        <v>0</v>
      </c>
      <c r="BL1091" t="s">
        <v>85</v>
      </c>
      <c r="BM1091" t="s">
        <v>30067</v>
      </c>
    </row>
    <row r="1092" spans="1:65" x14ac:dyDescent="0.25">
      <c r="A1092">
        <v>2014</v>
      </c>
      <c r="B1092" t="s">
        <v>116</v>
      </c>
      <c r="C1092" t="s">
        <v>693</v>
      </c>
      <c r="D1092" t="s">
        <v>40665</v>
      </c>
      <c r="E1092" t="s">
        <v>694</v>
      </c>
      <c r="F1092" t="s">
        <v>1951</v>
      </c>
      <c r="G1092">
        <v>1</v>
      </c>
      <c r="H1092" t="s">
        <v>46842</v>
      </c>
      <c r="I1092" t="s">
        <v>67</v>
      </c>
      <c r="J1092" t="s">
        <v>88</v>
      </c>
      <c r="K1092">
        <v>3</v>
      </c>
      <c r="L1092" t="s">
        <v>41838</v>
      </c>
      <c r="M1092">
        <v>72000000</v>
      </c>
      <c r="N1092" t="s">
        <v>41840</v>
      </c>
      <c r="O1092" t="s">
        <v>30812</v>
      </c>
      <c r="P1092" t="s">
        <v>90</v>
      </c>
      <c r="Q1092" t="s">
        <v>697</v>
      </c>
      <c r="R1092" t="s">
        <v>697</v>
      </c>
      <c r="S1092" t="s">
        <v>698</v>
      </c>
      <c r="T1092" t="s">
        <v>29887</v>
      </c>
      <c r="U1092" t="s">
        <v>30813</v>
      </c>
      <c r="V1092" t="s">
        <v>30814</v>
      </c>
      <c r="W1092" t="s">
        <v>30815</v>
      </c>
      <c r="X1092">
        <v>599668576</v>
      </c>
      <c r="Y1092" t="s">
        <v>122</v>
      </c>
      <c r="Z1092" t="s">
        <v>123</v>
      </c>
      <c r="AA1092">
        <v>0</v>
      </c>
      <c r="AB1092" t="s">
        <v>76</v>
      </c>
      <c r="AC1092">
        <v>0</v>
      </c>
      <c r="AD1092" t="s">
        <v>76</v>
      </c>
      <c r="AE1092">
        <v>2863036</v>
      </c>
      <c r="AF1092" t="s">
        <v>40104</v>
      </c>
      <c r="AG1092" t="s">
        <v>30816</v>
      </c>
      <c r="AH1092" t="s">
        <v>30817</v>
      </c>
      <c r="AI1092" t="s">
        <v>138</v>
      </c>
      <c r="AJ1092" t="s">
        <v>41304</v>
      </c>
      <c r="AK1092" t="s">
        <v>30818</v>
      </c>
      <c r="AL1092" t="s">
        <v>30819</v>
      </c>
      <c r="AM1092">
        <v>2014</v>
      </c>
      <c r="AN1092" s="1">
        <v>41933</v>
      </c>
      <c r="AO1092" s="1">
        <v>41995</v>
      </c>
      <c r="AP1092">
        <v>3</v>
      </c>
      <c r="AQ1092" t="s">
        <v>81</v>
      </c>
      <c r="AR1092" s="4">
        <f>IF(AQ1092="M",AP1092*30.42,AP1092)</f>
        <v>91.26</v>
      </c>
      <c r="AS1092">
        <v>0</v>
      </c>
      <c r="AT1092" s="4">
        <f>AR1092+AS1092</f>
        <v>91.26</v>
      </c>
      <c r="AU1092">
        <v>1</v>
      </c>
      <c r="AV1092" s="1">
        <f>AO1092+AT1092</f>
        <v>42086.26</v>
      </c>
      <c r="AW1092" s="1">
        <v>42116</v>
      </c>
      <c r="AX1092" s="2">
        <f>IF(AV1092&gt;=AW1092,1,2)</f>
        <v>2</v>
      </c>
      <c r="AY1092" s="2" t="str">
        <f>IF((AV1092+10)&gt;=AW1092,"SAVE","LATE")</f>
        <v>LATE</v>
      </c>
      <c r="AZ1092" t="s">
        <v>82</v>
      </c>
      <c r="BA1092" t="s">
        <v>1011</v>
      </c>
      <c r="BB1092">
        <v>599628252</v>
      </c>
      <c r="BC1092">
        <v>293733424</v>
      </c>
      <c r="BD1092" s="9">
        <v>893361676</v>
      </c>
      <c r="BE1092" t="s">
        <v>30812</v>
      </c>
      <c r="BF1092">
        <v>0</v>
      </c>
      <c r="BG1092" t="s">
        <v>70</v>
      </c>
      <c r="BH1092">
        <v>-1</v>
      </c>
      <c r="BI1092" t="s">
        <v>30820</v>
      </c>
      <c r="BJ1092" t="s">
        <v>30820</v>
      </c>
      <c r="BK1092">
        <v>0</v>
      </c>
      <c r="BL1092" t="s">
        <v>85</v>
      </c>
      <c r="BM1092" t="s">
        <v>30821</v>
      </c>
    </row>
    <row r="1093" spans="1:65" x14ac:dyDescent="0.25">
      <c r="A1093">
        <v>2014</v>
      </c>
      <c r="B1093" t="s">
        <v>64</v>
      </c>
      <c r="C1093" t="s">
        <v>264</v>
      </c>
      <c r="D1093" t="s">
        <v>43967</v>
      </c>
      <c r="E1093" t="s">
        <v>7402</v>
      </c>
      <c r="F1093" t="s">
        <v>7403</v>
      </c>
      <c r="G1093">
        <v>1</v>
      </c>
      <c r="H1093" t="s">
        <v>46842</v>
      </c>
      <c r="I1093" t="s">
        <v>67</v>
      </c>
      <c r="J1093" t="s">
        <v>88</v>
      </c>
      <c r="K1093">
        <v>3</v>
      </c>
      <c r="L1093" t="s">
        <v>41838</v>
      </c>
      <c r="M1093">
        <v>72000000</v>
      </c>
      <c r="N1093" t="s">
        <v>41840</v>
      </c>
      <c r="O1093" t="s">
        <v>31514</v>
      </c>
      <c r="P1093" t="s">
        <v>90</v>
      </c>
      <c r="Q1093" t="s">
        <v>697</v>
      </c>
      <c r="R1093" t="s">
        <v>697</v>
      </c>
      <c r="S1093" t="s">
        <v>698</v>
      </c>
      <c r="T1093" t="s">
        <v>26711</v>
      </c>
      <c r="U1093" t="s">
        <v>31515</v>
      </c>
      <c r="V1093" t="s">
        <v>29435</v>
      </c>
      <c r="W1093" t="s">
        <v>31516</v>
      </c>
      <c r="X1093">
        <v>449572930</v>
      </c>
      <c r="Y1093" t="s">
        <v>122</v>
      </c>
      <c r="Z1093" t="s">
        <v>123</v>
      </c>
      <c r="AA1093">
        <v>0</v>
      </c>
      <c r="AB1093" t="s">
        <v>76</v>
      </c>
      <c r="AC1093">
        <v>0</v>
      </c>
      <c r="AD1093" t="s">
        <v>76</v>
      </c>
      <c r="AE1093">
        <v>2704919</v>
      </c>
      <c r="AF1093" t="s">
        <v>40104</v>
      </c>
      <c r="AG1093" t="s">
        <v>31517</v>
      </c>
      <c r="AH1093" t="s">
        <v>31518</v>
      </c>
      <c r="AI1093" t="s">
        <v>138</v>
      </c>
      <c r="AJ1093" t="s">
        <v>41304</v>
      </c>
      <c r="AK1093">
        <v>17348669</v>
      </c>
      <c r="AL1093" t="s">
        <v>31519</v>
      </c>
      <c r="AM1093">
        <v>2014</v>
      </c>
      <c r="AN1093" s="1">
        <v>41879</v>
      </c>
      <c r="AO1093" s="1">
        <v>41877</v>
      </c>
      <c r="AP1093">
        <v>4</v>
      </c>
      <c r="AQ1093" t="s">
        <v>81</v>
      </c>
      <c r="AR1093" s="4">
        <f>IF(AQ1093="M",AP1093*30.42,AP1093)</f>
        <v>121.68</v>
      </c>
      <c r="AS1093">
        <v>0</v>
      </c>
      <c r="AT1093" s="4">
        <f>AR1093+AS1093</f>
        <v>121.68</v>
      </c>
      <c r="AU1093">
        <v>2</v>
      </c>
      <c r="AV1093" s="1">
        <f>AO1093+AT1093</f>
        <v>41998.68</v>
      </c>
      <c r="AW1093" s="1">
        <v>42061</v>
      </c>
      <c r="AX1093" s="2">
        <f>IF(AV1093&gt;=AW1093,1,2)</f>
        <v>2</v>
      </c>
      <c r="AY1093" s="2" t="str">
        <f>IF((AV1093+10)&gt;=AW1093,"SAVE","LATE")</f>
        <v>LATE</v>
      </c>
      <c r="AZ1093" t="s">
        <v>82</v>
      </c>
      <c r="BA1093" t="s">
        <v>1011</v>
      </c>
      <c r="BB1093">
        <v>449287085</v>
      </c>
      <c r="BC1093">
        <v>217471691</v>
      </c>
      <c r="BD1093" s="9">
        <v>666758776</v>
      </c>
      <c r="BE1093" t="s">
        <v>31520</v>
      </c>
      <c r="BF1093">
        <v>0</v>
      </c>
      <c r="BG1093" t="s">
        <v>70</v>
      </c>
      <c r="BH1093">
        <v>-1</v>
      </c>
      <c r="BI1093" t="s">
        <v>31521</v>
      </c>
      <c r="BJ1093" t="s">
        <v>31522</v>
      </c>
      <c r="BK1093">
        <v>0</v>
      </c>
      <c r="BL1093" t="s">
        <v>85</v>
      </c>
      <c r="BM1093" t="s">
        <v>31523</v>
      </c>
    </row>
    <row r="1094" spans="1:65" x14ac:dyDescent="0.25">
      <c r="A1094">
        <v>2014</v>
      </c>
      <c r="B1094" t="s">
        <v>116</v>
      </c>
      <c r="C1094" t="s">
        <v>693</v>
      </c>
      <c r="D1094" t="s">
        <v>40665</v>
      </c>
      <c r="E1094" t="s">
        <v>694</v>
      </c>
      <c r="F1094" t="s">
        <v>1951</v>
      </c>
      <c r="G1094">
        <v>1</v>
      </c>
      <c r="H1094" t="s">
        <v>46842</v>
      </c>
      <c r="I1094" t="s">
        <v>105</v>
      </c>
      <c r="J1094" t="s">
        <v>88</v>
      </c>
      <c r="K1094">
        <v>3</v>
      </c>
      <c r="L1094" t="s">
        <v>41838</v>
      </c>
      <c r="M1094">
        <v>72000000</v>
      </c>
      <c r="N1094" t="s">
        <v>41840</v>
      </c>
      <c r="O1094" t="s">
        <v>44282</v>
      </c>
      <c r="P1094" t="s">
        <v>90</v>
      </c>
      <c r="Q1094" t="s">
        <v>697</v>
      </c>
      <c r="R1094" t="s">
        <v>697</v>
      </c>
      <c r="S1094" t="s">
        <v>698</v>
      </c>
      <c r="T1094" t="s">
        <v>31530</v>
      </c>
      <c r="U1094" t="s">
        <v>31531</v>
      </c>
      <c r="V1094" t="s">
        <v>31532</v>
      </c>
      <c r="W1094" t="s">
        <v>31533</v>
      </c>
      <c r="X1094">
        <v>453226523</v>
      </c>
      <c r="Y1094" t="s">
        <v>122</v>
      </c>
      <c r="Z1094" t="s">
        <v>123</v>
      </c>
      <c r="AA1094">
        <v>0</v>
      </c>
      <c r="AB1094" t="s">
        <v>76</v>
      </c>
      <c r="AC1094">
        <v>0</v>
      </c>
      <c r="AD1094" t="s">
        <v>76</v>
      </c>
      <c r="AE1094">
        <v>2699061</v>
      </c>
      <c r="AF1094" t="s">
        <v>40104</v>
      </c>
      <c r="AG1094" t="s">
        <v>31534</v>
      </c>
      <c r="AH1094" t="s">
        <v>31535</v>
      </c>
      <c r="AI1094" t="s">
        <v>138</v>
      </c>
      <c r="AJ1094" t="s">
        <v>41304</v>
      </c>
      <c r="AK1094" t="s">
        <v>31536</v>
      </c>
      <c r="AL1094" t="s">
        <v>11211</v>
      </c>
      <c r="AM1094">
        <v>2014</v>
      </c>
      <c r="AN1094" s="1">
        <v>41871</v>
      </c>
      <c r="AO1094" s="1">
        <v>41928</v>
      </c>
      <c r="AP1094">
        <v>4</v>
      </c>
      <c r="AQ1094" t="s">
        <v>81</v>
      </c>
      <c r="AR1094" s="4">
        <f>IF(AQ1094="M",AP1094*30.42,AP1094)</f>
        <v>121.68</v>
      </c>
      <c r="AS1094">
        <v>0</v>
      </c>
      <c r="AT1094" s="4">
        <f>AR1094+AS1094</f>
        <v>121.68</v>
      </c>
      <c r="AU1094">
        <v>5</v>
      </c>
      <c r="AV1094" s="1">
        <f>AO1094+AT1094</f>
        <v>42049.68</v>
      </c>
      <c r="AW1094" s="1">
        <v>42201</v>
      </c>
      <c r="AX1094" s="2">
        <f>IF(AV1094&gt;=AW1094,1,2)</f>
        <v>2</v>
      </c>
      <c r="AY1094" s="2" t="str">
        <f>IF((AV1094+10)&gt;=AW1094,"SAVE","LATE")</f>
        <v>LATE</v>
      </c>
      <c r="AZ1094" t="s">
        <v>82</v>
      </c>
      <c r="BA1094" t="s">
        <v>1011</v>
      </c>
      <c r="BB1094">
        <v>446756765</v>
      </c>
      <c r="BC1094">
        <v>197615710</v>
      </c>
      <c r="BD1094" s="9">
        <v>644372475</v>
      </c>
      <c r="BE1094" t="s">
        <v>44282</v>
      </c>
      <c r="BF1094">
        <v>0</v>
      </c>
      <c r="BG1094" t="s">
        <v>70</v>
      </c>
      <c r="BH1094">
        <v>-1</v>
      </c>
      <c r="BI1094" t="s">
        <v>31537</v>
      </c>
      <c r="BJ1094" t="s">
        <v>31538</v>
      </c>
      <c r="BK1094">
        <v>0</v>
      </c>
      <c r="BL1094" t="s">
        <v>85</v>
      </c>
      <c r="BM1094" t="s">
        <v>31539</v>
      </c>
    </row>
    <row r="1095" spans="1:65" x14ac:dyDescent="0.25">
      <c r="A1095">
        <v>2014</v>
      </c>
      <c r="B1095" t="s">
        <v>116</v>
      </c>
      <c r="C1095" t="s">
        <v>693</v>
      </c>
      <c r="D1095" t="s">
        <v>40665</v>
      </c>
      <c r="E1095" t="s">
        <v>694</v>
      </c>
      <c r="F1095" t="s">
        <v>1951</v>
      </c>
      <c r="G1095">
        <v>11</v>
      </c>
      <c r="H1095" t="s">
        <v>41839</v>
      </c>
      <c r="I1095" t="s">
        <v>67</v>
      </c>
      <c r="J1095" t="s">
        <v>88</v>
      </c>
      <c r="K1095">
        <v>3</v>
      </c>
      <c r="L1095" t="s">
        <v>41838</v>
      </c>
      <c r="M1095">
        <v>72000000</v>
      </c>
      <c r="N1095" t="s">
        <v>41840</v>
      </c>
      <c r="O1095" t="s">
        <v>44283</v>
      </c>
      <c r="P1095" t="s">
        <v>90</v>
      </c>
      <c r="Q1095" t="s">
        <v>697</v>
      </c>
      <c r="R1095" t="s">
        <v>697</v>
      </c>
      <c r="S1095" t="s">
        <v>698</v>
      </c>
      <c r="T1095" t="s">
        <v>28027</v>
      </c>
      <c r="U1095" t="s">
        <v>31761</v>
      </c>
      <c r="V1095" t="s">
        <v>31762</v>
      </c>
      <c r="W1095" t="s">
        <v>31763</v>
      </c>
      <c r="X1095">
        <v>400087534</v>
      </c>
      <c r="Y1095" t="s">
        <v>122</v>
      </c>
      <c r="Z1095" t="s">
        <v>123</v>
      </c>
      <c r="AA1095">
        <v>0</v>
      </c>
      <c r="AB1095" t="s">
        <v>76</v>
      </c>
      <c r="AC1095">
        <v>0</v>
      </c>
      <c r="AD1095" t="s">
        <v>76</v>
      </c>
      <c r="AE1095">
        <v>3050117</v>
      </c>
      <c r="AF1095" t="s">
        <v>41304</v>
      </c>
      <c r="AG1095" t="s">
        <v>31764</v>
      </c>
      <c r="AH1095" t="s">
        <v>31765</v>
      </c>
      <c r="AI1095" t="s">
        <v>138</v>
      </c>
      <c r="AJ1095" t="s">
        <v>41304</v>
      </c>
      <c r="AK1095" t="s">
        <v>31766</v>
      </c>
      <c r="AL1095" t="s">
        <v>31767</v>
      </c>
      <c r="AM1095">
        <v>2014</v>
      </c>
      <c r="AN1095" s="1">
        <v>41996</v>
      </c>
      <c r="AO1095" s="1">
        <v>41996</v>
      </c>
      <c r="AP1095">
        <v>10</v>
      </c>
      <c r="AQ1095" t="s">
        <v>74</v>
      </c>
      <c r="AR1095" s="4">
        <f>IF(AQ1095="M",AP1095*30.42,AP1095)</f>
        <v>10</v>
      </c>
      <c r="AS1095">
        <v>0</v>
      </c>
      <c r="AT1095" s="4">
        <f>AR1095+AS1095</f>
        <v>10</v>
      </c>
      <c r="AU1095">
        <v>5</v>
      </c>
      <c r="AV1095" s="1">
        <f>AO1095+AT1095</f>
        <v>42006</v>
      </c>
      <c r="AW1095" s="1">
        <v>42157</v>
      </c>
      <c r="AX1095" s="2">
        <f>IF(AV1095&gt;=AW1095,1,2)</f>
        <v>2</v>
      </c>
      <c r="AY1095" s="2" t="str">
        <f>IF((AV1095+10)&gt;=AW1095,"SAVE","LATE")</f>
        <v>LATE</v>
      </c>
      <c r="AZ1095" t="s">
        <v>82</v>
      </c>
      <c r="BA1095" t="s">
        <v>1011</v>
      </c>
      <c r="BB1095">
        <v>400023505</v>
      </c>
      <c r="BC1095">
        <v>199008237</v>
      </c>
      <c r="BD1095" s="9">
        <v>599031742</v>
      </c>
      <c r="BE1095" t="s">
        <v>44283</v>
      </c>
      <c r="BF1095">
        <v>0</v>
      </c>
      <c r="BG1095" t="s">
        <v>70</v>
      </c>
      <c r="BH1095">
        <v>-1</v>
      </c>
      <c r="BI1095" t="s">
        <v>31768</v>
      </c>
      <c r="BJ1095" t="s">
        <v>31768</v>
      </c>
      <c r="BK1095">
        <v>0</v>
      </c>
      <c r="BL1095" t="s">
        <v>85</v>
      </c>
      <c r="BM1095" t="s">
        <v>31769</v>
      </c>
    </row>
    <row r="1096" spans="1:65" x14ac:dyDescent="0.25">
      <c r="A1096">
        <v>2014</v>
      </c>
      <c r="B1096" t="s">
        <v>116</v>
      </c>
      <c r="C1096" t="s">
        <v>693</v>
      </c>
      <c r="D1096" t="s">
        <v>40665</v>
      </c>
      <c r="E1096" t="s">
        <v>694</v>
      </c>
      <c r="F1096" t="s">
        <v>1951</v>
      </c>
      <c r="G1096">
        <v>1</v>
      </c>
      <c r="H1096" t="s">
        <v>46842</v>
      </c>
      <c r="I1096" t="s">
        <v>67</v>
      </c>
      <c r="J1096" t="s">
        <v>88</v>
      </c>
      <c r="K1096">
        <v>3</v>
      </c>
      <c r="L1096" t="s">
        <v>41838</v>
      </c>
      <c r="M1096">
        <v>72000000</v>
      </c>
      <c r="N1096" t="s">
        <v>41840</v>
      </c>
      <c r="O1096" t="s">
        <v>44284</v>
      </c>
      <c r="P1096" t="s">
        <v>90</v>
      </c>
      <c r="Q1096" t="s">
        <v>697</v>
      </c>
      <c r="R1096" t="s">
        <v>697</v>
      </c>
      <c r="S1096" t="s">
        <v>698</v>
      </c>
      <c r="T1096" t="s">
        <v>33299</v>
      </c>
      <c r="U1096" t="s">
        <v>33435</v>
      </c>
      <c r="V1096" t="s">
        <v>33436</v>
      </c>
      <c r="W1096" t="s">
        <v>33437</v>
      </c>
      <c r="X1096">
        <v>533903676</v>
      </c>
      <c r="Y1096" t="s">
        <v>122</v>
      </c>
      <c r="Z1096" t="s">
        <v>123</v>
      </c>
      <c r="AA1096">
        <v>0</v>
      </c>
      <c r="AB1096" t="s">
        <v>76</v>
      </c>
      <c r="AC1096">
        <v>0</v>
      </c>
      <c r="AD1096" t="s">
        <v>76</v>
      </c>
      <c r="AE1096">
        <v>2707303</v>
      </c>
      <c r="AF1096" t="s">
        <v>40104</v>
      </c>
      <c r="AG1096" t="s">
        <v>33438</v>
      </c>
      <c r="AH1096" t="s">
        <v>33439</v>
      </c>
      <c r="AI1096" t="s">
        <v>138</v>
      </c>
      <c r="AJ1096" t="s">
        <v>41304</v>
      </c>
      <c r="AK1096" t="s">
        <v>33440</v>
      </c>
      <c r="AL1096" t="s">
        <v>33441</v>
      </c>
      <c r="AM1096">
        <v>2014</v>
      </c>
      <c r="AN1096" s="1">
        <v>41878</v>
      </c>
      <c r="AO1096" s="1">
        <v>41878</v>
      </c>
      <c r="AP1096">
        <v>4</v>
      </c>
      <c r="AQ1096" t="s">
        <v>81</v>
      </c>
      <c r="AR1096" s="4">
        <f>IF(AQ1096="M",AP1096*30.42,AP1096)</f>
        <v>121.68</v>
      </c>
      <c r="AS1096">
        <v>0</v>
      </c>
      <c r="AT1096" s="4">
        <f>AR1096+AS1096</f>
        <v>121.68</v>
      </c>
      <c r="AU1096">
        <v>2</v>
      </c>
      <c r="AV1096" s="1">
        <f>AO1096+AT1096</f>
        <v>41999.68</v>
      </c>
      <c r="AW1096" s="1">
        <v>42062</v>
      </c>
      <c r="AX1096" s="2">
        <f>IF(AV1096&gt;=AW1096,1,2)</f>
        <v>2</v>
      </c>
      <c r="AY1096" s="2" t="str">
        <f>IF((AV1096+10)&gt;=AW1096,"SAVE","LATE")</f>
        <v>LATE</v>
      </c>
      <c r="AZ1096" t="s">
        <v>82</v>
      </c>
      <c r="BA1096" t="s">
        <v>1011</v>
      </c>
      <c r="BB1096">
        <v>159208865</v>
      </c>
      <c r="BC1096">
        <v>260038436</v>
      </c>
      <c r="BD1096" s="9">
        <v>419247301</v>
      </c>
      <c r="BE1096" t="s">
        <v>44284</v>
      </c>
      <c r="BF1096">
        <v>0</v>
      </c>
      <c r="BG1096" t="s">
        <v>70</v>
      </c>
      <c r="BH1096">
        <v>-1</v>
      </c>
      <c r="BI1096" t="s">
        <v>33442</v>
      </c>
      <c r="BJ1096" t="s">
        <v>33442</v>
      </c>
      <c r="BK1096">
        <v>0</v>
      </c>
      <c r="BL1096" t="s">
        <v>85</v>
      </c>
      <c r="BM1096" t="s">
        <v>33443</v>
      </c>
    </row>
    <row r="1097" spans="1:65" x14ac:dyDescent="0.25">
      <c r="A1097">
        <v>2014</v>
      </c>
      <c r="B1097" t="s">
        <v>116</v>
      </c>
      <c r="C1097" t="s">
        <v>693</v>
      </c>
      <c r="D1097" t="s">
        <v>40665</v>
      </c>
      <c r="E1097" t="s">
        <v>694</v>
      </c>
      <c r="F1097" t="s">
        <v>1951</v>
      </c>
      <c r="G1097">
        <v>11</v>
      </c>
      <c r="H1097" t="s">
        <v>41839</v>
      </c>
      <c r="I1097" t="s">
        <v>67</v>
      </c>
      <c r="J1097" t="s">
        <v>88</v>
      </c>
      <c r="K1097">
        <v>3</v>
      </c>
      <c r="L1097" t="s">
        <v>41838</v>
      </c>
      <c r="M1097">
        <v>95000000</v>
      </c>
      <c r="N1097" t="s">
        <v>40102</v>
      </c>
      <c r="O1097" t="s">
        <v>33573</v>
      </c>
      <c r="P1097" t="s">
        <v>90</v>
      </c>
      <c r="Q1097" t="s">
        <v>697</v>
      </c>
      <c r="R1097" t="s">
        <v>697</v>
      </c>
      <c r="S1097" t="s">
        <v>698</v>
      </c>
      <c r="T1097" s="3">
        <v>41764</v>
      </c>
      <c r="U1097" t="s">
        <v>33574</v>
      </c>
      <c r="V1097" t="s">
        <v>33575</v>
      </c>
      <c r="W1097" t="s">
        <v>33576</v>
      </c>
      <c r="X1097">
        <v>147813166</v>
      </c>
      <c r="Y1097" t="s">
        <v>96</v>
      </c>
      <c r="Z1097" t="s">
        <v>40103</v>
      </c>
      <c r="AA1097">
        <v>0</v>
      </c>
      <c r="AB1097" t="s">
        <v>76</v>
      </c>
      <c r="AC1097">
        <v>0</v>
      </c>
      <c r="AD1097" t="s">
        <v>76</v>
      </c>
      <c r="AE1097">
        <v>2529046</v>
      </c>
      <c r="AF1097" t="s">
        <v>40104</v>
      </c>
      <c r="AG1097" t="s">
        <v>33577</v>
      </c>
      <c r="AH1097" t="s">
        <v>33578</v>
      </c>
      <c r="AI1097" t="s">
        <v>138</v>
      </c>
      <c r="AJ1097" t="s">
        <v>41304</v>
      </c>
      <c r="AK1097" t="s">
        <v>31766</v>
      </c>
      <c r="AL1097" t="s">
        <v>31767</v>
      </c>
      <c r="AM1097">
        <v>2014</v>
      </c>
      <c r="AN1097" s="1">
        <v>41802</v>
      </c>
      <c r="AO1097" s="1">
        <v>41802</v>
      </c>
      <c r="AP1097">
        <v>2</v>
      </c>
      <c r="AQ1097" t="s">
        <v>81</v>
      </c>
      <c r="AR1097" s="4">
        <f>IF(AQ1097="M",AP1097*30.42,AP1097)</f>
        <v>60.84</v>
      </c>
      <c r="AS1097">
        <v>0</v>
      </c>
      <c r="AT1097" s="4">
        <f>AR1097+AS1097</f>
        <v>60.84</v>
      </c>
      <c r="AU1097">
        <v>1</v>
      </c>
      <c r="AV1097" s="1">
        <f>AO1097+AT1097</f>
        <v>41862.839999999997</v>
      </c>
      <c r="AW1097" s="1">
        <v>41894</v>
      </c>
      <c r="AX1097" s="2">
        <f>IF(AV1097&gt;=AW1097,1,2)</f>
        <v>2</v>
      </c>
      <c r="AY1097" s="2" t="str">
        <f>IF((AV1097+10)&gt;=AW1097,"SAVE","LATE")</f>
        <v>LATE</v>
      </c>
      <c r="AZ1097" t="s">
        <v>82</v>
      </c>
      <c r="BA1097" t="s">
        <v>1011</v>
      </c>
      <c r="BB1097">
        <v>147810845</v>
      </c>
      <c r="BC1097">
        <v>72715702</v>
      </c>
      <c r="BD1097" s="9">
        <v>220526547</v>
      </c>
      <c r="BE1097" t="s">
        <v>33573</v>
      </c>
      <c r="BF1097">
        <v>0</v>
      </c>
      <c r="BG1097" t="s">
        <v>70</v>
      </c>
      <c r="BH1097">
        <v>-1</v>
      </c>
      <c r="BI1097" t="s">
        <v>33579</v>
      </c>
      <c r="BJ1097" t="s">
        <v>33579</v>
      </c>
      <c r="BK1097">
        <v>0</v>
      </c>
      <c r="BL1097" t="s">
        <v>85</v>
      </c>
      <c r="BM1097" t="s">
        <v>33580</v>
      </c>
    </row>
    <row r="1098" spans="1:65" x14ac:dyDescent="0.25">
      <c r="A1098">
        <v>2014</v>
      </c>
      <c r="B1098" t="s">
        <v>116</v>
      </c>
      <c r="C1098" t="s">
        <v>117</v>
      </c>
      <c r="D1098" t="s">
        <v>34193</v>
      </c>
      <c r="E1098" t="s">
        <v>34194</v>
      </c>
      <c r="F1098" t="s">
        <v>34195</v>
      </c>
      <c r="G1098">
        <v>4</v>
      </c>
      <c r="H1098" t="s">
        <v>41311</v>
      </c>
      <c r="I1098" t="s">
        <v>67</v>
      </c>
      <c r="J1098" t="s">
        <v>88</v>
      </c>
      <c r="K1098">
        <v>2</v>
      </c>
      <c r="L1098" t="s">
        <v>41311</v>
      </c>
      <c r="M1098">
        <v>85000000</v>
      </c>
      <c r="N1098" t="s">
        <v>21411</v>
      </c>
      <c r="O1098" t="s">
        <v>40683</v>
      </c>
      <c r="P1098" t="s">
        <v>90</v>
      </c>
      <c r="Q1098" t="s">
        <v>70</v>
      </c>
      <c r="R1098" t="s">
        <v>70</v>
      </c>
      <c r="S1098" t="s">
        <v>698</v>
      </c>
      <c r="T1098" s="3">
        <v>41762</v>
      </c>
      <c r="U1098" t="s">
        <v>34196</v>
      </c>
      <c r="V1098" t="s">
        <v>34197</v>
      </c>
      <c r="W1098" t="s">
        <v>34197</v>
      </c>
      <c r="X1098">
        <v>79976417</v>
      </c>
      <c r="Y1098" t="s">
        <v>122</v>
      </c>
      <c r="Z1098" t="s">
        <v>123</v>
      </c>
      <c r="AA1098">
        <v>0</v>
      </c>
      <c r="AB1098" t="s">
        <v>76</v>
      </c>
      <c r="AC1098">
        <v>0</v>
      </c>
      <c r="AD1098" t="s">
        <v>76</v>
      </c>
      <c r="AE1098">
        <v>2330856</v>
      </c>
      <c r="AF1098" t="s">
        <v>40104</v>
      </c>
      <c r="AG1098" t="s">
        <v>34198</v>
      </c>
      <c r="AH1098" t="s">
        <v>34199</v>
      </c>
      <c r="AI1098" t="s">
        <v>138</v>
      </c>
      <c r="AJ1098" t="s">
        <v>41304</v>
      </c>
      <c r="AK1098">
        <v>23.856186000000001</v>
      </c>
      <c r="AL1098" t="s">
        <v>34200</v>
      </c>
      <c r="AM1098">
        <v>2014</v>
      </c>
      <c r="AN1098" s="1">
        <v>41655</v>
      </c>
      <c r="AO1098" s="1">
        <v>41655</v>
      </c>
      <c r="AP1098">
        <v>3</v>
      </c>
      <c r="AQ1098" t="s">
        <v>81</v>
      </c>
      <c r="AR1098" s="4">
        <f>IF(AQ1098="M",AP1098*30.42,AP1098)</f>
        <v>91.26</v>
      </c>
      <c r="AS1098">
        <v>0</v>
      </c>
      <c r="AT1098" s="4">
        <f>AR1098+AS1098</f>
        <v>91.26</v>
      </c>
      <c r="AU1098">
        <v>1</v>
      </c>
      <c r="AV1098" s="1">
        <f>AO1098+AT1098</f>
        <v>41746.26</v>
      </c>
      <c r="AW1098" s="1">
        <v>41775</v>
      </c>
      <c r="AX1098" s="2">
        <f>IF(AV1098&gt;=AW1098,1,2)</f>
        <v>2</v>
      </c>
      <c r="AY1098" s="2" t="str">
        <f>IF((AV1098+10)&gt;=AW1098,"SAVE","LATE")</f>
        <v>LATE</v>
      </c>
      <c r="AZ1098" t="s">
        <v>82</v>
      </c>
      <c r="BA1098" t="s">
        <v>1011</v>
      </c>
      <c r="BB1098">
        <v>79976417</v>
      </c>
      <c r="BC1098">
        <v>26475700</v>
      </c>
      <c r="BD1098" s="9">
        <v>106452117</v>
      </c>
      <c r="BE1098" t="s">
        <v>40683</v>
      </c>
      <c r="BF1098">
        <v>0</v>
      </c>
      <c r="BG1098" t="s">
        <v>70</v>
      </c>
      <c r="BH1098">
        <v>-1</v>
      </c>
      <c r="BI1098" t="s">
        <v>70</v>
      </c>
      <c r="BJ1098" t="s">
        <v>70</v>
      </c>
      <c r="BK1098">
        <v>0</v>
      </c>
      <c r="BL1098" t="s">
        <v>85</v>
      </c>
      <c r="BM1098" t="s">
        <v>34201</v>
      </c>
    </row>
    <row r="1099" spans="1:65" x14ac:dyDescent="0.25">
      <c r="A1099">
        <v>2014</v>
      </c>
      <c r="B1099" t="s">
        <v>116</v>
      </c>
      <c r="C1099" t="s">
        <v>693</v>
      </c>
      <c r="D1099" t="s">
        <v>40665</v>
      </c>
      <c r="E1099" t="s">
        <v>694</v>
      </c>
      <c r="F1099" t="s">
        <v>1951</v>
      </c>
      <c r="G1099">
        <v>12</v>
      </c>
      <c r="H1099" t="s">
        <v>41881</v>
      </c>
      <c r="I1099" t="s">
        <v>105</v>
      </c>
      <c r="J1099" t="s">
        <v>42026</v>
      </c>
      <c r="K1099">
        <v>3</v>
      </c>
      <c r="L1099" t="s">
        <v>41838</v>
      </c>
      <c r="M1099">
        <v>80000000</v>
      </c>
      <c r="N1099" t="s">
        <v>348</v>
      </c>
      <c r="O1099" t="s">
        <v>44285</v>
      </c>
      <c r="P1099" t="s">
        <v>90</v>
      </c>
      <c r="Q1099" t="s">
        <v>70</v>
      </c>
      <c r="R1099" t="s">
        <v>70</v>
      </c>
      <c r="S1099" t="s">
        <v>698</v>
      </c>
      <c r="T1099" t="s">
        <v>34728</v>
      </c>
      <c r="U1099" t="s">
        <v>34729</v>
      </c>
      <c r="V1099" t="s">
        <v>34730</v>
      </c>
      <c r="W1099" t="s">
        <v>34731</v>
      </c>
      <c r="X1099">
        <v>23202936</v>
      </c>
      <c r="Y1099" t="s">
        <v>122</v>
      </c>
      <c r="Z1099" t="s">
        <v>123</v>
      </c>
      <c r="AA1099">
        <v>0</v>
      </c>
      <c r="AB1099" t="s">
        <v>76</v>
      </c>
      <c r="AC1099">
        <v>0</v>
      </c>
      <c r="AD1099" t="s">
        <v>76</v>
      </c>
      <c r="AE1099">
        <v>2096179</v>
      </c>
      <c r="AF1099" t="s">
        <v>41304</v>
      </c>
      <c r="AG1099" t="s">
        <v>34732</v>
      </c>
      <c r="AH1099" t="s">
        <v>34733</v>
      </c>
      <c r="AI1099" t="s">
        <v>138</v>
      </c>
      <c r="AJ1099" t="s">
        <v>41304</v>
      </c>
      <c r="AK1099" t="s">
        <v>34734</v>
      </c>
      <c r="AL1099" t="s">
        <v>34733</v>
      </c>
      <c r="AM1099">
        <v>2014</v>
      </c>
      <c r="AN1099" s="1">
        <v>41653</v>
      </c>
      <c r="AO1099" s="1">
        <v>41654</v>
      </c>
      <c r="AP1099">
        <v>8</v>
      </c>
      <c r="AQ1099" t="s">
        <v>81</v>
      </c>
      <c r="AR1099" s="4">
        <f>IF(AQ1099="M",AP1099*30.42,AP1099)</f>
        <v>243.36</v>
      </c>
      <c r="AS1099">
        <v>0</v>
      </c>
      <c r="AT1099" s="4">
        <f>AR1099+AS1099</f>
        <v>243.36</v>
      </c>
      <c r="AU1099">
        <v>3</v>
      </c>
      <c r="AV1099" s="1">
        <f>AO1099+AT1099</f>
        <v>41897.360000000001</v>
      </c>
      <c r="AW1099" s="1">
        <v>41988</v>
      </c>
      <c r="AX1099" s="2">
        <f>IF(AV1099&gt;=AW1099,1,2)</f>
        <v>2</v>
      </c>
      <c r="AY1099" s="2" t="str">
        <f>IF((AV1099+10)&gt;=AW1099,"SAVE","LATE")</f>
        <v>LATE</v>
      </c>
      <c r="AZ1099" t="s">
        <v>82</v>
      </c>
      <c r="BA1099" t="s">
        <v>1011</v>
      </c>
      <c r="BB1099">
        <v>23202936</v>
      </c>
      <c r="BC1099">
        <v>8701101</v>
      </c>
      <c r="BD1099" s="9">
        <v>31904037</v>
      </c>
      <c r="BE1099" t="s">
        <v>44285</v>
      </c>
      <c r="BF1099">
        <v>0</v>
      </c>
      <c r="BG1099" t="s">
        <v>70</v>
      </c>
      <c r="BH1099">
        <v>-1</v>
      </c>
      <c r="BI1099" t="s">
        <v>70</v>
      </c>
      <c r="BJ1099" t="s">
        <v>70</v>
      </c>
      <c r="BK1099">
        <v>0</v>
      </c>
      <c r="BL1099" t="s">
        <v>85</v>
      </c>
      <c r="BM1099" t="s">
        <v>34735</v>
      </c>
    </row>
    <row r="1100" spans="1:65" x14ac:dyDescent="0.25">
      <c r="A1100">
        <v>2014</v>
      </c>
      <c r="B1100" t="s">
        <v>116</v>
      </c>
      <c r="C1100" t="s">
        <v>117</v>
      </c>
      <c r="D1100" t="s">
        <v>34193</v>
      </c>
      <c r="E1100" t="s">
        <v>34194</v>
      </c>
      <c r="F1100" t="s">
        <v>34195</v>
      </c>
      <c r="G1100">
        <v>4</v>
      </c>
      <c r="H1100" t="s">
        <v>41311</v>
      </c>
      <c r="I1100" t="s">
        <v>67</v>
      </c>
      <c r="J1100" t="s">
        <v>88</v>
      </c>
      <c r="K1100">
        <v>2</v>
      </c>
      <c r="L1100" t="s">
        <v>41311</v>
      </c>
      <c r="M1100">
        <v>85000000</v>
      </c>
      <c r="N1100" t="s">
        <v>21411</v>
      </c>
      <c r="O1100" t="s">
        <v>40684</v>
      </c>
      <c r="P1100" t="s">
        <v>90</v>
      </c>
      <c r="Q1100" t="s">
        <v>70</v>
      </c>
      <c r="R1100" t="s">
        <v>70</v>
      </c>
      <c r="S1100" t="s">
        <v>698</v>
      </c>
      <c r="T1100" s="3">
        <v>41823</v>
      </c>
      <c r="U1100" t="s">
        <v>34952</v>
      </c>
      <c r="V1100" t="s">
        <v>34953</v>
      </c>
      <c r="W1100" t="s">
        <v>34953</v>
      </c>
      <c r="X1100">
        <v>10363700</v>
      </c>
      <c r="Y1100" t="s">
        <v>122</v>
      </c>
      <c r="Z1100" t="s">
        <v>123</v>
      </c>
      <c r="AA1100">
        <v>0</v>
      </c>
      <c r="AB1100" t="s">
        <v>76</v>
      </c>
      <c r="AC1100">
        <v>0</v>
      </c>
      <c r="AD1100" t="s">
        <v>76</v>
      </c>
      <c r="AE1100">
        <v>2337621</v>
      </c>
      <c r="AF1100" t="s">
        <v>40104</v>
      </c>
      <c r="AG1100" t="s">
        <v>34198</v>
      </c>
      <c r="AH1100" t="s">
        <v>34199</v>
      </c>
      <c r="AI1100" t="s">
        <v>138</v>
      </c>
      <c r="AJ1100" t="s">
        <v>41304</v>
      </c>
      <c r="AK1100">
        <v>23.856186000000001</v>
      </c>
      <c r="AL1100" t="s">
        <v>34200</v>
      </c>
      <c r="AM1100">
        <v>2014</v>
      </c>
      <c r="AN1100" s="1">
        <v>41655</v>
      </c>
      <c r="AO1100" s="1">
        <v>41655</v>
      </c>
      <c r="AP1100">
        <v>3</v>
      </c>
      <c r="AQ1100" t="s">
        <v>81</v>
      </c>
      <c r="AR1100" s="4">
        <f>IF(AQ1100="M",AP1100*30.42,AP1100)</f>
        <v>91.26</v>
      </c>
      <c r="AS1100">
        <v>0</v>
      </c>
      <c r="AT1100" s="4">
        <f>AR1100+AS1100</f>
        <v>91.26</v>
      </c>
      <c r="AU1100">
        <v>1</v>
      </c>
      <c r="AV1100" s="1">
        <f>AO1100+AT1100</f>
        <v>41746.26</v>
      </c>
      <c r="AW1100" s="1">
        <v>41775</v>
      </c>
      <c r="AX1100" s="2">
        <f>IF(AV1100&gt;=AW1100,1,2)</f>
        <v>2</v>
      </c>
      <c r="AY1100" s="2" t="str">
        <f>IF((AV1100+10)&gt;=AW1100,"SAVE","LATE")</f>
        <v>LATE</v>
      </c>
      <c r="AZ1100" t="s">
        <v>82</v>
      </c>
      <c r="BA1100" t="s">
        <v>1011</v>
      </c>
      <c r="BB1100">
        <v>10363700</v>
      </c>
      <c r="BC1100">
        <v>3454500</v>
      </c>
      <c r="BD1100" s="9">
        <v>13818200</v>
      </c>
      <c r="BE1100" t="s">
        <v>40685</v>
      </c>
      <c r="BF1100">
        <v>0</v>
      </c>
      <c r="BG1100" t="s">
        <v>70</v>
      </c>
      <c r="BH1100">
        <v>-1</v>
      </c>
      <c r="BI1100" t="s">
        <v>70</v>
      </c>
      <c r="BJ1100" t="s">
        <v>70</v>
      </c>
      <c r="BK1100">
        <v>0</v>
      </c>
      <c r="BL1100" t="s">
        <v>85</v>
      </c>
      <c r="BM1100" t="s">
        <v>34954</v>
      </c>
    </row>
    <row r="1101" spans="1:65" x14ac:dyDescent="0.25">
      <c r="A1101">
        <v>2014</v>
      </c>
      <c r="B1101" t="s">
        <v>116</v>
      </c>
      <c r="C1101" t="s">
        <v>290</v>
      </c>
      <c r="D1101" t="s">
        <v>43963</v>
      </c>
      <c r="E1101" t="s">
        <v>1082</v>
      </c>
      <c r="F1101" t="s">
        <v>1083</v>
      </c>
      <c r="G1101">
        <v>12</v>
      </c>
      <c r="H1101" t="s">
        <v>41881</v>
      </c>
      <c r="I1101" t="s">
        <v>105</v>
      </c>
      <c r="J1101" t="s">
        <v>42026</v>
      </c>
      <c r="K1101">
        <v>3</v>
      </c>
      <c r="L1101" t="s">
        <v>41838</v>
      </c>
      <c r="M1101">
        <v>80000000</v>
      </c>
      <c r="N1101" t="s">
        <v>348</v>
      </c>
      <c r="O1101" t="s">
        <v>35019</v>
      </c>
      <c r="P1101" t="s">
        <v>90</v>
      </c>
      <c r="Q1101" t="s">
        <v>70</v>
      </c>
      <c r="R1101" t="s">
        <v>70</v>
      </c>
      <c r="S1101" t="s">
        <v>698</v>
      </c>
      <c r="T1101" t="s">
        <v>92</v>
      </c>
      <c r="U1101" t="s">
        <v>35020</v>
      </c>
      <c r="V1101" t="s">
        <v>35021</v>
      </c>
      <c r="W1101" t="s">
        <v>35021</v>
      </c>
      <c r="X1101">
        <v>8626260</v>
      </c>
      <c r="Y1101" t="s">
        <v>122</v>
      </c>
      <c r="Z1101" t="s">
        <v>123</v>
      </c>
      <c r="AA1101">
        <v>0</v>
      </c>
      <c r="AB1101" t="s">
        <v>76</v>
      </c>
      <c r="AC1101">
        <v>0</v>
      </c>
      <c r="AD1101" t="s">
        <v>76</v>
      </c>
      <c r="AE1101">
        <v>2284613</v>
      </c>
      <c r="AF1101" t="s">
        <v>41304</v>
      </c>
      <c r="AG1101">
        <v>17588767</v>
      </c>
      <c r="AH1101" t="s">
        <v>35022</v>
      </c>
      <c r="AI1101" t="s">
        <v>138</v>
      </c>
      <c r="AJ1101" t="s">
        <v>41304</v>
      </c>
      <c r="AK1101">
        <v>17588767</v>
      </c>
      <c r="AL1101" t="s">
        <v>35022</v>
      </c>
      <c r="AM1101">
        <v>2014</v>
      </c>
      <c r="AN1101" s="1">
        <v>41663</v>
      </c>
      <c r="AO1101" s="1">
        <v>41663</v>
      </c>
      <c r="AP1101">
        <v>6</v>
      </c>
      <c r="AQ1101" t="s">
        <v>81</v>
      </c>
      <c r="AR1101" s="4">
        <f>IF(AQ1101="M",AP1101*30.42,AP1101)</f>
        <v>182.52</v>
      </c>
      <c r="AS1101">
        <v>0</v>
      </c>
      <c r="AT1101" s="4">
        <f>AR1101+AS1101</f>
        <v>182.52</v>
      </c>
      <c r="AU1101">
        <v>3</v>
      </c>
      <c r="AV1101" s="1">
        <f>AO1101+AT1101</f>
        <v>41845.519999999997</v>
      </c>
      <c r="AW1101" s="1">
        <v>41936</v>
      </c>
      <c r="AX1101" s="2">
        <f>IF(AV1101&gt;=AW1101,1,2)</f>
        <v>2</v>
      </c>
      <c r="AY1101" s="2" t="str">
        <f>IF((AV1101+10)&gt;=AW1101,"SAVE","LATE")</f>
        <v>LATE</v>
      </c>
      <c r="AZ1101" t="s">
        <v>82</v>
      </c>
      <c r="BA1101" t="s">
        <v>1011</v>
      </c>
      <c r="BB1101">
        <v>8626260</v>
      </c>
      <c r="BC1101">
        <v>4313130</v>
      </c>
      <c r="BD1101" s="9">
        <v>12939390</v>
      </c>
      <c r="BE1101" t="s">
        <v>35019</v>
      </c>
      <c r="BF1101">
        <v>0</v>
      </c>
      <c r="BG1101" t="s">
        <v>70</v>
      </c>
      <c r="BH1101">
        <v>-1</v>
      </c>
      <c r="BI1101" t="s">
        <v>70</v>
      </c>
      <c r="BJ1101" t="s">
        <v>70</v>
      </c>
      <c r="BK1101">
        <v>0</v>
      </c>
      <c r="BL1101" t="s">
        <v>85</v>
      </c>
      <c r="BM1101" t="s">
        <v>35023</v>
      </c>
    </row>
    <row r="1102" spans="1:65" x14ac:dyDescent="0.25">
      <c r="A1102">
        <v>2014</v>
      </c>
      <c r="B1102" t="s">
        <v>64</v>
      </c>
      <c r="C1102" t="s">
        <v>290</v>
      </c>
      <c r="D1102" t="s">
        <v>42933</v>
      </c>
      <c r="E1102">
        <v>830122398</v>
      </c>
      <c r="F1102" t="s">
        <v>13460</v>
      </c>
      <c r="G1102">
        <v>1</v>
      </c>
      <c r="H1102" t="s">
        <v>46842</v>
      </c>
      <c r="I1102" t="s">
        <v>105</v>
      </c>
      <c r="J1102" t="s">
        <v>88</v>
      </c>
      <c r="K1102">
        <v>3</v>
      </c>
      <c r="L1102" t="s">
        <v>41838</v>
      </c>
      <c r="M1102">
        <v>81000000</v>
      </c>
      <c r="N1102" t="s">
        <v>42156</v>
      </c>
      <c r="O1102" t="s">
        <v>44288</v>
      </c>
      <c r="P1102" t="s">
        <v>90</v>
      </c>
      <c r="Q1102" t="s">
        <v>39286</v>
      </c>
      <c r="R1102" t="s">
        <v>39286</v>
      </c>
      <c r="S1102" t="s">
        <v>44289</v>
      </c>
      <c r="T1102" t="s">
        <v>27313</v>
      </c>
      <c r="U1102" t="s">
        <v>27314</v>
      </c>
      <c r="V1102" t="s">
        <v>27315</v>
      </c>
      <c r="W1102" t="s">
        <v>27316</v>
      </c>
      <c r="X1102">
        <v>5880936211</v>
      </c>
      <c r="Y1102" t="s">
        <v>122</v>
      </c>
      <c r="Z1102" t="s">
        <v>123</v>
      </c>
      <c r="AA1102">
        <v>0</v>
      </c>
      <c r="AB1102" t="s">
        <v>76</v>
      </c>
      <c r="AC1102">
        <v>0</v>
      </c>
      <c r="AD1102" t="s">
        <v>76</v>
      </c>
      <c r="AE1102">
        <v>2809243</v>
      </c>
      <c r="AF1102" t="s">
        <v>40104</v>
      </c>
      <c r="AG1102" t="s">
        <v>27317</v>
      </c>
      <c r="AH1102" t="s">
        <v>27318</v>
      </c>
      <c r="AI1102" t="s">
        <v>720</v>
      </c>
      <c r="AJ1102" t="s">
        <v>41304</v>
      </c>
      <c r="AK1102">
        <v>12209809</v>
      </c>
      <c r="AL1102" t="s">
        <v>26698</v>
      </c>
      <c r="AM1102">
        <v>2014</v>
      </c>
      <c r="AN1102" s="1">
        <v>41915</v>
      </c>
      <c r="AO1102" s="1">
        <v>41912</v>
      </c>
      <c r="AP1102">
        <v>3</v>
      </c>
      <c r="AQ1102" t="s">
        <v>81</v>
      </c>
      <c r="AR1102" s="4">
        <f>IF(AQ1102="M",AP1102*30.42,AP1102)</f>
        <v>91.26</v>
      </c>
      <c r="AS1102">
        <v>105</v>
      </c>
      <c r="AT1102" s="4">
        <f>AR1102+AS1102</f>
        <v>196.26</v>
      </c>
      <c r="AU1102">
        <v>3</v>
      </c>
      <c r="AV1102" s="1">
        <f>AO1102+AT1102</f>
        <v>42108.26</v>
      </c>
      <c r="AW1102" s="1">
        <v>42199</v>
      </c>
      <c r="AX1102" s="2">
        <f>IF(AV1102&gt;=AW1102,1,2)</f>
        <v>2</v>
      </c>
      <c r="AY1102" s="2" t="str">
        <f>IF((AV1102+10)&gt;=AW1102,"SAVE","LATE")</f>
        <v>LATE</v>
      </c>
      <c r="AZ1102" t="s">
        <v>82</v>
      </c>
      <c r="BA1102" t="s">
        <v>1011</v>
      </c>
      <c r="BB1102">
        <v>5876704934</v>
      </c>
      <c r="BC1102">
        <v>94049232</v>
      </c>
      <c r="BD1102" s="9">
        <v>5970754166</v>
      </c>
      <c r="BE1102" t="s">
        <v>47195</v>
      </c>
      <c r="BF1102">
        <v>0</v>
      </c>
      <c r="BG1102" t="s">
        <v>70</v>
      </c>
      <c r="BH1102">
        <v>-1</v>
      </c>
      <c r="BI1102" t="s">
        <v>27318</v>
      </c>
      <c r="BJ1102" t="s">
        <v>27319</v>
      </c>
      <c r="BK1102">
        <v>0</v>
      </c>
      <c r="BL1102" t="s">
        <v>85</v>
      </c>
      <c r="BM1102" t="s">
        <v>27320</v>
      </c>
    </row>
    <row r="1103" spans="1:65" x14ac:dyDescent="0.25">
      <c r="A1103">
        <v>2014</v>
      </c>
      <c r="B1103" t="s">
        <v>116</v>
      </c>
      <c r="C1103" t="s">
        <v>130</v>
      </c>
      <c r="D1103" t="s">
        <v>40688</v>
      </c>
      <c r="E1103" t="s">
        <v>33610</v>
      </c>
      <c r="F1103" t="s">
        <v>33611</v>
      </c>
      <c r="G1103">
        <v>11</v>
      </c>
      <c r="H1103" t="s">
        <v>41839</v>
      </c>
      <c r="I1103" t="s">
        <v>105</v>
      </c>
      <c r="J1103" t="s">
        <v>88</v>
      </c>
      <c r="K1103">
        <v>3</v>
      </c>
      <c r="L1103" t="s">
        <v>41838</v>
      </c>
      <c r="M1103">
        <v>95000000</v>
      </c>
      <c r="N1103" t="s">
        <v>40102</v>
      </c>
      <c r="O1103" t="s">
        <v>33612</v>
      </c>
      <c r="P1103" t="s">
        <v>90</v>
      </c>
      <c r="Q1103" t="s">
        <v>40689</v>
      </c>
      <c r="R1103" t="s">
        <v>40689</v>
      </c>
      <c r="S1103" t="s">
        <v>40687</v>
      </c>
      <c r="T1103" s="3">
        <v>41682</v>
      </c>
      <c r="U1103" t="s">
        <v>33613</v>
      </c>
      <c r="V1103" t="s">
        <v>33614</v>
      </c>
      <c r="W1103" t="s">
        <v>33615</v>
      </c>
      <c r="X1103">
        <v>140186916</v>
      </c>
      <c r="Y1103" t="s">
        <v>96</v>
      </c>
      <c r="Z1103" t="s">
        <v>40103</v>
      </c>
      <c r="AA1103">
        <v>0</v>
      </c>
      <c r="AB1103" t="s">
        <v>76</v>
      </c>
      <c r="AC1103">
        <v>0</v>
      </c>
      <c r="AD1103" t="s">
        <v>76</v>
      </c>
      <c r="AE1103">
        <v>3035089</v>
      </c>
      <c r="AF1103" t="s">
        <v>41304</v>
      </c>
      <c r="AG1103" t="s">
        <v>39785</v>
      </c>
      <c r="AH1103" t="s">
        <v>33616</v>
      </c>
      <c r="AI1103" t="s">
        <v>498</v>
      </c>
      <c r="AJ1103" t="s">
        <v>41304</v>
      </c>
      <c r="AK1103" t="s">
        <v>39785</v>
      </c>
      <c r="AL1103" t="s">
        <v>33617</v>
      </c>
      <c r="AM1103">
        <v>2014</v>
      </c>
      <c r="AN1103" s="1">
        <v>41991</v>
      </c>
      <c r="AO1103" s="1">
        <v>41992</v>
      </c>
      <c r="AP1103">
        <v>2</v>
      </c>
      <c r="AQ1103" t="s">
        <v>81</v>
      </c>
      <c r="AR1103" s="4">
        <f>IF(AQ1103="M",AP1103*30.42,AP1103)</f>
        <v>60.84</v>
      </c>
      <c r="AS1103">
        <v>30</v>
      </c>
      <c r="AT1103" s="4">
        <f>AR1103+AS1103</f>
        <v>90.84</v>
      </c>
      <c r="AU1103">
        <v>1</v>
      </c>
      <c r="AV1103" s="1">
        <f>AO1103+AT1103</f>
        <v>42082.84</v>
      </c>
      <c r="AW1103" s="1">
        <v>42112</v>
      </c>
      <c r="AX1103" s="2">
        <f>IF(AV1103&gt;=AW1103,1,2)</f>
        <v>2</v>
      </c>
      <c r="AY1103" s="2" t="str">
        <f>IF((AV1103+10)&gt;=AW1103,"SAVE","LATE")</f>
        <v>LATE</v>
      </c>
      <c r="AZ1103" t="s">
        <v>82</v>
      </c>
      <c r="BA1103" t="s">
        <v>1011</v>
      </c>
      <c r="BB1103">
        <v>140062878</v>
      </c>
      <c r="BC1103">
        <v>70000000</v>
      </c>
      <c r="BD1103" s="9">
        <v>210062878</v>
      </c>
      <c r="BE1103" t="s">
        <v>33618</v>
      </c>
      <c r="BF1103">
        <v>0</v>
      </c>
      <c r="BG1103" t="s">
        <v>70</v>
      </c>
      <c r="BH1103">
        <v>-1</v>
      </c>
      <c r="BI1103" t="s">
        <v>33619</v>
      </c>
      <c r="BJ1103" t="s">
        <v>33620</v>
      </c>
      <c r="BK1103">
        <v>0</v>
      </c>
      <c r="BL1103" t="s">
        <v>85</v>
      </c>
      <c r="BM1103" t="s">
        <v>33621</v>
      </c>
    </row>
    <row r="1104" spans="1:65" x14ac:dyDescent="0.25">
      <c r="A1104">
        <v>2014</v>
      </c>
      <c r="B1104" t="s">
        <v>116</v>
      </c>
      <c r="C1104" t="s">
        <v>130</v>
      </c>
      <c r="D1104" t="s">
        <v>40688</v>
      </c>
      <c r="E1104" t="s">
        <v>33610</v>
      </c>
      <c r="F1104" t="s">
        <v>33611</v>
      </c>
      <c r="G1104">
        <v>11</v>
      </c>
      <c r="H1104" t="s">
        <v>41839</v>
      </c>
      <c r="I1104" t="s">
        <v>105</v>
      </c>
      <c r="J1104" t="s">
        <v>88</v>
      </c>
      <c r="K1104">
        <v>3</v>
      </c>
      <c r="L1104" t="s">
        <v>41838</v>
      </c>
      <c r="M1104">
        <v>95000000</v>
      </c>
      <c r="N1104" t="s">
        <v>40102</v>
      </c>
      <c r="O1104" t="s">
        <v>44290</v>
      </c>
      <c r="P1104" t="s">
        <v>90</v>
      </c>
      <c r="Q1104" t="s">
        <v>40689</v>
      </c>
      <c r="R1104" t="s">
        <v>40689</v>
      </c>
      <c r="S1104" t="s">
        <v>40687</v>
      </c>
      <c r="T1104" s="3">
        <v>41985</v>
      </c>
      <c r="U1104" t="s">
        <v>34374</v>
      </c>
      <c r="V1104" t="s">
        <v>34375</v>
      </c>
      <c r="W1104" t="s">
        <v>34376</v>
      </c>
      <c r="X1104">
        <v>61000000</v>
      </c>
      <c r="Y1104" t="s">
        <v>96</v>
      </c>
      <c r="Z1104" t="s">
        <v>40103</v>
      </c>
      <c r="AA1104">
        <v>0</v>
      </c>
      <c r="AB1104" t="s">
        <v>76</v>
      </c>
      <c r="AC1104">
        <v>0</v>
      </c>
      <c r="AD1104" t="s">
        <v>76</v>
      </c>
      <c r="AE1104">
        <v>3066610</v>
      </c>
      <c r="AF1104" t="s">
        <v>41304</v>
      </c>
      <c r="AG1104" t="s">
        <v>39786</v>
      </c>
      <c r="AH1104" t="s">
        <v>33617</v>
      </c>
      <c r="AI1104" t="s">
        <v>498</v>
      </c>
      <c r="AJ1104" t="s">
        <v>41304</v>
      </c>
      <c r="AK1104" t="s">
        <v>39786</v>
      </c>
      <c r="AL1104" t="s">
        <v>33617</v>
      </c>
      <c r="AM1104">
        <v>2014</v>
      </c>
      <c r="AN1104" s="1">
        <v>42003</v>
      </c>
      <c r="AO1104" s="1">
        <v>42003</v>
      </c>
      <c r="AP1104">
        <v>4</v>
      </c>
      <c r="AQ1104" t="s">
        <v>81</v>
      </c>
      <c r="AR1104" s="4">
        <f>IF(AQ1104="M",AP1104*30.42,AP1104)</f>
        <v>121.68</v>
      </c>
      <c r="AS1104">
        <v>0</v>
      </c>
      <c r="AT1104" s="4">
        <f>AR1104+AS1104</f>
        <v>121.68</v>
      </c>
      <c r="AU1104">
        <v>1</v>
      </c>
      <c r="AV1104" s="1">
        <f>AO1104+AT1104</f>
        <v>42124.68</v>
      </c>
      <c r="AW1104" s="1">
        <v>42154</v>
      </c>
      <c r="AX1104" s="2">
        <f>IF(AV1104&gt;=AW1104,1,2)</f>
        <v>2</v>
      </c>
      <c r="AY1104" s="2" t="str">
        <f>IF((AV1104+10)&gt;=AW1104,"SAVE","LATE")</f>
        <v>LATE</v>
      </c>
      <c r="AZ1104" t="s">
        <v>82</v>
      </c>
      <c r="BA1104" t="s">
        <v>1011</v>
      </c>
      <c r="BB1104">
        <v>60869031</v>
      </c>
      <c r="BC1104">
        <v>30434515</v>
      </c>
      <c r="BD1104" s="9">
        <v>91303546</v>
      </c>
      <c r="BE1104" t="s">
        <v>44290</v>
      </c>
      <c r="BF1104">
        <v>0</v>
      </c>
      <c r="BG1104" t="s">
        <v>70</v>
      </c>
      <c r="BH1104">
        <v>-1</v>
      </c>
      <c r="BI1104" t="s">
        <v>34377</v>
      </c>
      <c r="BJ1104" t="s">
        <v>34377</v>
      </c>
      <c r="BK1104">
        <v>0</v>
      </c>
      <c r="BL1104" t="s">
        <v>85</v>
      </c>
      <c r="BM1104" t="s">
        <v>34378</v>
      </c>
    </row>
    <row r="1105" spans="1:65" x14ac:dyDescent="0.25">
      <c r="A1105">
        <v>2014</v>
      </c>
      <c r="B1105" t="s">
        <v>116</v>
      </c>
      <c r="C1105" t="s">
        <v>1416</v>
      </c>
      <c r="D1105" t="s">
        <v>40690</v>
      </c>
      <c r="E1105" t="s">
        <v>9416</v>
      </c>
      <c r="F1105" t="s">
        <v>30874</v>
      </c>
      <c r="G1105">
        <v>12</v>
      </c>
      <c r="H1105" t="s">
        <v>41881</v>
      </c>
      <c r="I1105" t="s">
        <v>105</v>
      </c>
      <c r="J1105" t="s">
        <v>2752</v>
      </c>
      <c r="K1105">
        <v>3</v>
      </c>
      <c r="L1105" t="s">
        <v>41838</v>
      </c>
      <c r="M1105">
        <v>72000000</v>
      </c>
      <c r="N1105" t="s">
        <v>41840</v>
      </c>
      <c r="O1105" t="s">
        <v>44291</v>
      </c>
      <c r="P1105" t="s">
        <v>90</v>
      </c>
      <c r="Q1105" t="s">
        <v>70</v>
      </c>
      <c r="R1105" t="s">
        <v>70</v>
      </c>
      <c r="S1105" t="s">
        <v>10030</v>
      </c>
      <c r="T1105" s="3">
        <v>41736</v>
      </c>
      <c r="U1105" t="s">
        <v>34101</v>
      </c>
      <c r="V1105" t="s">
        <v>34102</v>
      </c>
      <c r="W1105" t="s">
        <v>34102</v>
      </c>
      <c r="X1105">
        <v>87248569</v>
      </c>
      <c r="Y1105" t="s">
        <v>122</v>
      </c>
      <c r="Z1105" t="s">
        <v>123</v>
      </c>
      <c r="AA1105">
        <v>0</v>
      </c>
      <c r="AB1105" t="s">
        <v>76</v>
      </c>
      <c r="AC1105">
        <v>0</v>
      </c>
      <c r="AD1105" t="s">
        <v>76</v>
      </c>
      <c r="AE1105">
        <v>2559005</v>
      </c>
      <c r="AF1105" t="s">
        <v>41304</v>
      </c>
      <c r="AG1105" t="s">
        <v>34103</v>
      </c>
      <c r="AH1105" t="s">
        <v>34104</v>
      </c>
      <c r="AI1105" t="s">
        <v>498</v>
      </c>
      <c r="AJ1105" t="s">
        <v>41304</v>
      </c>
      <c r="AK1105" t="s">
        <v>34103</v>
      </c>
      <c r="AL1105" t="s">
        <v>34104</v>
      </c>
      <c r="AM1105">
        <v>2014</v>
      </c>
      <c r="AN1105" s="1">
        <v>41795</v>
      </c>
      <c r="AO1105" s="1">
        <v>41795</v>
      </c>
      <c r="AP1105">
        <v>45</v>
      </c>
      <c r="AQ1105" t="s">
        <v>74</v>
      </c>
      <c r="AR1105" s="4">
        <f>IF(AQ1105="M",AP1105*30.42,AP1105)</f>
        <v>45</v>
      </c>
      <c r="AS1105">
        <v>0</v>
      </c>
      <c r="AT1105" s="4">
        <f>AR1105+AS1105</f>
        <v>45</v>
      </c>
      <c r="AU1105">
        <v>2</v>
      </c>
      <c r="AV1105" s="1">
        <f>AO1105+AT1105</f>
        <v>41840</v>
      </c>
      <c r="AW1105" s="1">
        <v>41901</v>
      </c>
      <c r="AX1105" s="2">
        <f>IF(AV1105&gt;=AW1105,1,2)</f>
        <v>2</v>
      </c>
      <c r="AY1105" s="2" t="str">
        <f>IF((AV1105+10)&gt;=AW1105,"SAVE","LATE")</f>
        <v>LATE</v>
      </c>
      <c r="AZ1105" t="s">
        <v>82</v>
      </c>
      <c r="BA1105" t="s">
        <v>1011</v>
      </c>
      <c r="BB1105">
        <v>87248569</v>
      </c>
      <c r="BC1105">
        <v>37094604</v>
      </c>
      <c r="BD1105" s="9">
        <v>124343173</v>
      </c>
      <c r="BE1105" t="s">
        <v>44291</v>
      </c>
      <c r="BF1105">
        <v>0</v>
      </c>
      <c r="BG1105" t="s">
        <v>70</v>
      </c>
      <c r="BH1105">
        <v>-1</v>
      </c>
      <c r="BI1105" t="s">
        <v>70</v>
      </c>
      <c r="BJ1105" t="s">
        <v>70</v>
      </c>
      <c r="BK1105">
        <v>0</v>
      </c>
      <c r="BL1105" t="s">
        <v>85</v>
      </c>
      <c r="BM1105" t="s">
        <v>34105</v>
      </c>
    </row>
    <row r="1106" spans="1:65" x14ac:dyDescent="0.25">
      <c r="A1106">
        <v>2014</v>
      </c>
      <c r="B1106" t="s">
        <v>116</v>
      </c>
      <c r="C1106" t="s">
        <v>1416</v>
      </c>
      <c r="D1106" t="s">
        <v>40690</v>
      </c>
      <c r="E1106" t="s">
        <v>9416</v>
      </c>
      <c r="F1106" t="s">
        <v>30874</v>
      </c>
      <c r="G1106">
        <v>1</v>
      </c>
      <c r="H1106" t="s">
        <v>46842</v>
      </c>
      <c r="I1106" t="s">
        <v>67</v>
      </c>
      <c r="J1106" t="s">
        <v>88</v>
      </c>
      <c r="K1106">
        <v>3</v>
      </c>
      <c r="L1106" t="s">
        <v>41838</v>
      </c>
      <c r="M1106">
        <v>95000000</v>
      </c>
      <c r="N1106" t="s">
        <v>40102</v>
      </c>
      <c r="O1106" t="s">
        <v>44292</v>
      </c>
      <c r="P1106" t="s">
        <v>90</v>
      </c>
      <c r="Q1106" t="s">
        <v>30666</v>
      </c>
      <c r="R1106" t="s">
        <v>30666</v>
      </c>
      <c r="S1106" t="s">
        <v>30875</v>
      </c>
      <c r="T1106" t="s">
        <v>29887</v>
      </c>
      <c r="U1106" t="s">
        <v>30876</v>
      </c>
      <c r="V1106" t="s">
        <v>28328</v>
      </c>
      <c r="W1106" t="s">
        <v>30877</v>
      </c>
      <c r="X1106">
        <v>576482775</v>
      </c>
      <c r="Y1106" t="s">
        <v>96</v>
      </c>
      <c r="Z1106" t="s">
        <v>40103</v>
      </c>
      <c r="AA1106">
        <v>0</v>
      </c>
      <c r="AB1106" t="s">
        <v>76</v>
      </c>
      <c r="AC1106">
        <v>0</v>
      </c>
      <c r="AD1106" t="s">
        <v>76</v>
      </c>
      <c r="AE1106">
        <v>2797094</v>
      </c>
      <c r="AF1106" t="s">
        <v>41304</v>
      </c>
      <c r="AG1106" t="s">
        <v>39787</v>
      </c>
      <c r="AH1106" t="s">
        <v>30878</v>
      </c>
      <c r="AI1106" t="s">
        <v>498</v>
      </c>
      <c r="AJ1106" t="s">
        <v>41304</v>
      </c>
      <c r="AK1106" t="s">
        <v>39787</v>
      </c>
      <c r="AL1106" t="s">
        <v>30879</v>
      </c>
      <c r="AM1106">
        <v>2014</v>
      </c>
      <c r="AN1106" s="1">
        <v>41888</v>
      </c>
      <c r="AO1106" s="1">
        <v>41891</v>
      </c>
      <c r="AP1106">
        <v>4</v>
      </c>
      <c r="AQ1106" t="s">
        <v>81</v>
      </c>
      <c r="AR1106" s="4">
        <f>IF(AQ1106="M",AP1106*30.42,AP1106)</f>
        <v>121.68</v>
      </c>
      <c r="AS1106">
        <v>45</v>
      </c>
      <c r="AT1106" s="4">
        <f>AR1106+AS1106</f>
        <v>166.68</v>
      </c>
      <c r="AU1106">
        <v>1</v>
      </c>
      <c r="AV1106" s="1">
        <f>AO1106+AT1106</f>
        <v>42057.68</v>
      </c>
      <c r="AW1106" s="1">
        <v>42086</v>
      </c>
      <c r="AX1106" s="2">
        <f>IF(AV1106&gt;=AW1106,1,2)</f>
        <v>2</v>
      </c>
      <c r="AY1106" s="2" t="str">
        <f>IF((AV1106+10)&gt;=AW1106,"SAVE","LATE")</f>
        <v>LATE</v>
      </c>
      <c r="AZ1106" t="s">
        <v>82</v>
      </c>
      <c r="BA1106" t="s">
        <v>1011</v>
      </c>
      <c r="BB1106">
        <v>576470756</v>
      </c>
      <c r="BC1106">
        <v>0</v>
      </c>
      <c r="BD1106" s="9">
        <v>576470756</v>
      </c>
      <c r="BE1106" t="s">
        <v>44292</v>
      </c>
      <c r="BF1106">
        <v>0</v>
      </c>
      <c r="BG1106" t="s">
        <v>70</v>
      </c>
      <c r="BH1106">
        <v>-1</v>
      </c>
      <c r="BI1106" t="s">
        <v>30878</v>
      </c>
      <c r="BJ1106" t="s">
        <v>27540</v>
      </c>
      <c r="BK1106">
        <v>0</v>
      </c>
      <c r="BL1106" t="s">
        <v>85</v>
      </c>
      <c r="BM1106" t="s">
        <v>30880</v>
      </c>
    </row>
    <row r="1107" spans="1:65" x14ac:dyDescent="0.25">
      <c r="A1107">
        <v>2014</v>
      </c>
      <c r="B1107" t="s">
        <v>116</v>
      </c>
      <c r="C1107" t="s">
        <v>1416</v>
      </c>
      <c r="D1107" t="s">
        <v>40690</v>
      </c>
      <c r="E1107" t="s">
        <v>9416</v>
      </c>
      <c r="F1107" t="s">
        <v>30874</v>
      </c>
      <c r="G1107">
        <v>1</v>
      </c>
      <c r="H1107" t="s">
        <v>46842</v>
      </c>
      <c r="I1107" t="s">
        <v>105</v>
      </c>
      <c r="J1107" t="s">
        <v>88</v>
      </c>
      <c r="K1107">
        <v>3</v>
      </c>
      <c r="L1107" t="s">
        <v>41838</v>
      </c>
      <c r="M1107">
        <v>81000000</v>
      </c>
      <c r="N1107" t="s">
        <v>42156</v>
      </c>
      <c r="O1107" t="s">
        <v>44293</v>
      </c>
      <c r="P1107" t="s">
        <v>90</v>
      </c>
      <c r="Q1107" t="s">
        <v>30666</v>
      </c>
      <c r="R1107" t="s">
        <v>30666</v>
      </c>
      <c r="S1107" t="s">
        <v>30875</v>
      </c>
      <c r="T1107" s="3">
        <v>41801</v>
      </c>
      <c r="U1107" t="s">
        <v>31825</v>
      </c>
      <c r="V1107" t="s">
        <v>28703</v>
      </c>
      <c r="W1107" t="s">
        <v>31826</v>
      </c>
      <c r="X1107">
        <v>392825679</v>
      </c>
      <c r="Y1107" t="s">
        <v>122</v>
      </c>
      <c r="Z1107" t="s">
        <v>123</v>
      </c>
      <c r="AA1107">
        <v>0</v>
      </c>
      <c r="AB1107" t="s">
        <v>76</v>
      </c>
      <c r="AC1107">
        <v>0</v>
      </c>
      <c r="AD1107" t="s">
        <v>76</v>
      </c>
      <c r="AE1107">
        <v>3054509</v>
      </c>
      <c r="AF1107" t="s">
        <v>41304</v>
      </c>
      <c r="AG1107" t="s">
        <v>31827</v>
      </c>
      <c r="AH1107" t="s">
        <v>31828</v>
      </c>
      <c r="AI1107" t="s">
        <v>498</v>
      </c>
      <c r="AJ1107" t="s">
        <v>41304</v>
      </c>
      <c r="AK1107" t="s">
        <v>31827</v>
      </c>
      <c r="AL1107" t="s">
        <v>31828</v>
      </c>
      <c r="AM1107">
        <v>2014</v>
      </c>
      <c r="AN1107" s="1">
        <v>41989</v>
      </c>
      <c r="AO1107" s="1">
        <v>41999</v>
      </c>
      <c r="AP1107">
        <v>9</v>
      </c>
      <c r="AQ1107" t="s">
        <v>81</v>
      </c>
      <c r="AR1107" s="4">
        <f>IF(AQ1107="M",AP1107*30.42,AP1107)</f>
        <v>273.78000000000003</v>
      </c>
      <c r="AS1107">
        <v>0</v>
      </c>
      <c r="AT1107" s="4">
        <f>AR1107+AS1107</f>
        <v>273.78000000000003</v>
      </c>
      <c r="AU1107">
        <v>2</v>
      </c>
      <c r="AV1107" s="1">
        <f>AO1107+AT1107</f>
        <v>42272.78</v>
      </c>
      <c r="AW1107" s="1">
        <v>42334</v>
      </c>
      <c r="AX1107" s="2">
        <f>IF(AV1107&gt;=AW1107,1,2)</f>
        <v>2</v>
      </c>
      <c r="AY1107" s="2" t="str">
        <f>IF((AV1107+10)&gt;=AW1107,"SAVE","LATE")</f>
        <v>LATE</v>
      </c>
      <c r="AZ1107" t="s">
        <v>82</v>
      </c>
      <c r="BA1107" t="s">
        <v>1011</v>
      </c>
      <c r="BB1107">
        <v>392800000</v>
      </c>
      <c r="BC1107">
        <v>0</v>
      </c>
      <c r="BD1107" s="9">
        <v>392800000</v>
      </c>
      <c r="BE1107" t="s">
        <v>44294</v>
      </c>
      <c r="BF1107">
        <v>0</v>
      </c>
      <c r="BG1107" t="s">
        <v>70</v>
      </c>
      <c r="BH1107">
        <v>-1</v>
      </c>
      <c r="BI1107" t="s">
        <v>31829</v>
      </c>
      <c r="BJ1107" t="s">
        <v>31830</v>
      </c>
      <c r="BK1107">
        <v>0</v>
      </c>
      <c r="BL1107" t="s">
        <v>85</v>
      </c>
      <c r="BM1107" t="s">
        <v>31831</v>
      </c>
    </row>
    <row r="1108" spans="1:65" x14ac:dyDescent="0.25">
      <c r="A1108">
        <v>2014</v>
      </c>
      <c r="B1108" t="s">
        <v>64</v>
      </c>
      <c r="C1108" t="s">
        <v>65</v>
      </c>
      <c r="D1108" t="s">
        <v>40101</v>
      </c>
      <c r="E1108">
        <v>800215807</v>
      </c>
      <c r="F1108" t="s">
        <v>26682</v>
      </c>
      <c r="G1108">
        <v>1</v>
      </c>
      <c r="H1108" t="s">
        <v>46842</v>
      </c>
      <c r="I1108" t="s">
        <v>105</v>
      </c>
      <c r="J1108" t="s">
        <v>88</v>
      </c>
      <c r="K1108">
        <v>3</v>
      </c>
      <c r="L1108" t="s">
        <v>41838</v>
      </c>
      <c r="M1108">
        <v>95000000</v>
      </c>
      <c r="N1108" t="s">
        <v>40102</v>
      </c>
      <c r="O1108" t="s">
        <v>27820</v>
      </c>
      <c r="P1108" t="s">
        <v>90</v>
      </c>
      <c r="Q1108" t="s">
        <v>39286</v>
      </c>
      <c r="R1108" t="s">
        <v>39286</v>
      </c>
      <c r="S1108" t="s">
        <v>39788</v>
      </c>
      <c r="T1108" s="3">
        <v>41705</v>
      </c>
      <c r="U1108" t="s">
        <v>27821</v>
      </c>
      <c r="V1108" t="s">
        <v>27822</v>
      </c>
      <c r="W1108" t="s">
        <v>27823</v>
      </c>
      <c r="X1108">
        <v>3584048564</v>
      </c>
      <c r="Y1108" t="s">
        <v>96</v>
      </c>
      <c r="Z1108" t="s">
        <v>40103</v>
      </c>
      <c r="AA1108">
        <v>0</v>
      </c>
      <c r="AB1108" t="s">
        <v>76</v>
      </c>
      <c r="AC1108">
        <v>0</v>
      </c>
      <c r="AD1108" t="s">
        <v>76</v>
      </c>
      <c r="AE1108">
        <v>2819851</v>
      </c>
      <c r="AF1108" t="s">
        <v>40104</v>
      </c>
      <c r="AG1108" t="s">
        <v>27824</v>
      </c>
      <c r="AH1108" t="s">
        <v>27825</v>
      </c>
      <c r="AI1108" t="s">
        <v>39286</v>
      </c>
      <c r="AJ1108" t="s">
        <v>41304</v>
      </c>
      <c r="AK1108">
        <v>80416518</v>
      </c>
      <c r="AL1108" t="s">
        <v>21482</v>
      </c>
      <c r="AM1108">
        <v>2014</v>
      </c>
      <c r="AN1108" s="1">
        <v>41900</v>
      </c>
      <c r="AO1108" s="1">
        <v>41942</v>
      </c>
      <c r="AP1108">
        <v>3</v>
      </c>
      <c r="AQ1108" t="s">
        <v>81</v>
      </c>
      <c r="AR1108" s="4">
        <f>IF(AQ1108="M",AP1108*30.42,AP1108)</f>
        <v>91.26</v>
      </c>
      <c r="AS1108">
        <v>0</v>
      </c>
      <c r="AT1108" s="4">
        <f>AR1108+AS1108</f>
        <v>91.26</v>
      </c>
      <c r="AU1108">
        <v>4</v>
      </c>
      <c r="AV1108" s="1">
        <f>AO1108+AT1108</f>
        <v>42033.26</v>
      </c>
      <c r="AW1108" s="1">
        <v>42152</v>
      </c>
      <c r="AX1108" s="2">
        <f>IF(AV1108&gt;=AW1108,1,2)</f>
        <v>2</v>
      </c>
      <c r="AY1108" s="2" t="str">
        <f>IF((AV1108+10)&gt;=AW1108,"SAVE","LATE")</f>
        <v>LATE</v>
      </c>
      <c r="AZ1108" t="s">
        <v>82</v>
      </c>
      <c r="BA1108" t="s">
        <v>1011</v>
      </c>
      <c r="BB1108">
        <v>3545786571</v>
      </c>
      <c r="BC1108">
        <v>0</v>
      </c>
      <c r="BD1108" s="9">
        <v>3545786571</v>
      </c>
      <c r="BE1108" t="s">
        <v>27826</v>
      </c>
      <c r="BF1108">
        <v>0</v>
      </c>
      <c r="BG1108" t="s">
        <v>70</v>
      </c>
      <c r="BH1108">
        <v>-1</v>
      </c>
      <c r="BI1108" t="s">
        <v>21480</v>
      </c>
      <c r="BJ1108" t="s">
        <v>21480</v>
      </c>
      <c r="BK1108">
        <v>0</v>
      </c>
      <c r="BL1108" t="s">
        <v>85</v>
      </c>
      <c r="BM1108" t="s">
        <v>27827</v>
      </c>
    </row>
    <row r="1109" spans="1:65" x14ac:dyDescent="0.25">
      <c r="A1109">
        <v>2014</v>
      </c>
      <c r="B1109" t="s">
        <v>116</v>
      </c>
      <c r="C1109" t="s">
        <v>130</v>
      </c>
      <c r="D1109" t="s">
        <v>40691</v>
      </c>
      <c r="E1109" t="s">
        <v>19479</v>
      </c>
      <c r="F1109" t="s">
        <v>19480</v>
      </c>
      <c r="G1109">
        <v>1</v>
      </c>
      <c r="H1109" t="s">
        <v>46842</v>
      </c>
      <c r="I1109" t="s">
        <v>105</v>
      </c>
      <c r="J1109" t="s">
        <v>88</v>
      </c>
      <c r="K1109">
        <v>3</v>
      </c>
      <c r="L1109" t="s">
        <v>41838</v>
      </c>
      <c r="M1109">
        <v>10000000</v>
      </c>
      <c r="N1109" t="s">
        <v>31281</v>
      </c>
      <c r="O1109" t="s">
        <v>31282</v>
      </c>
      <c r="P1109" t="s">
        <v>90</v>
      </c>
      <c r="Q1109" t="s">
        <v>39790</v>
      </c>
      <c r="R1109" t="s">
        <v>39790</v>
      </c>
      <c r="S1109" t="s">
        <v>39789</v>
      </c>
      <c r="T1109" t="s">
        <v>31283</v>
      </c>
      <c r="U1109" t="s">
        <v>31284</v>
      </c>
      <c r="V1109" t="s">
        <v>31285</v>
      </c>
      <c r="W1109">
        <v>136</v>
      </c>
      <c r="X1109">
        <v>479041032</v>
      </c>
      <c r="Y1109" t="s">
        <v>31286</v>
      </c>
      <c r="Z1109" t="s">
        <v>31287</v>
      </c>
      <c r="AA1109">
        <v>0</v>
      </c>
      <c r="AB1109" t="s">
        <v>76</v>
      </c>
      <c r="AC1109">
        <v>0</v>
      </c>
      <c r="AD1109" t="s">
        <v>76</v>
      </c>
      <c r="AE1109">
        <v>2962771</v>
      </c>
      <c r="AF1109" t="s">
        <v>40104</v>
      </c>
      <c r="AG1109" t="s">
        <v>31288</v>
      </c>
      <c r="AH1109" t="s">
        <v>31289</v>
      </c>
      <c r="AI1109" t="s">
        <v>498</v>
      </c>
      <c r="AJ1109" t="s">
        <v>41304</v>
      </c>
      <c r="AK1109" t="s">
        <v>31290</v>
      </c>
      <c r="AL1109" t="s">
        <v>31291</v>
      </c>
      <c r="AM1109">
        <v>2014</v>
      </c>
      <c r="AN1109" s="1">
        <v>41957</v>
      </c>
      <c r="AO1109" s="1">
        <v>41976</v>
      </c>
      <c r="AP1109">
        <v>4</v>
      </c>
      <c r="AQ1109" t="s">
        <v>81</v>
      </c>
      <c r="AR1109" s="4">
        <f>IF(AQ1109="M",AP1109*30.42,AP1109)</f>
        <v>121.68</v>
      </c>
      <c r="AS1109">
        <v>0</v>
      </c>
      <c r="AT1109" s="4">
        <f>AR1109+AS1109</f>
        <v>121.68</v>
      </c>
      <c r="AU1109">
        <v>1</v>
      </c>
      <c r="AV1109" s="1">
        <f>AO1109+AT1109</f>
        <v>42097.68</v>
      </c>
      <c r="AW1109" s="1">
        <v>42127</v>
      </c>
      <c r="AX1109" s="2">
        <f>IF(AV1109&gt;=AW1109,1,2)</f>
        <v>2</v>
      </c>
      <c r="AY1109" s="2" t="str">
        <f>IF((AV1109+10)&gt;=AW1109,"SAVE","LATE")</f>
        <v>LATE</v>
      </c>
      <c r="AZ1109" t="s">
        <v>82</v>
      </c>
      <c r="BA1109" t="s">
        <v>1011</v>
      </c>
      <c r="BB1109">
        <v>471282271</v>
      </c>
      <c r="BC1109">
        <v>41708162</v>
      </c>
      <c r="BD1109" s="9">
        <v>512990433</v>
      </c>
      <c r="BE1109" t="s">
        <v>31292</v>
      </c>
      <c r="BF1109">
        <v>0</v>
      </c>
      <c r="BG1109" t="s">
        <v>70</v>
      </c>
      <c r="BH1109">
        <v>-1</v>
      </c>
      <c r="BI1109" t="s">
        <v>31293</v>
      </c>
      <c r="BJ1109" t="s">
        <v>31294</v>
      </c>
      <c r="BK1109">
        <v>0</v>
      </c>
      <c r="BL1109" t="s">
        <v>85</v>
      </c>
      <c r="BM1109" t="s">
        <v>31295</v>
      </c>
    </row>
    <row r="1110" spans="1:65" x14ac:dyDescent="0.25">
      <c r="A1110">
        <v>2014</v>
      </c>
      <c r="B1110" t="s">
        <v>116</v>
      </c>
      <c r="C1110" t="s">
        <v>130</v>
      </c>
      <c r="D1110" t="s">
        <v>40691</v>
      </c>
      <c r="E1110" t="s">
        <v>19479</v>
      </c>
      <c r="F1110" t="s">
        <v>19480</v>
      </c>
      <c r="G1110">
        <v>1</v>
      </c>
      <c r="H1110" t="s">
        <v>46842</v>
      </c>
      <c r="I1110" t="s">
        <v>105</v>
      </c>
      <c r="J1110" t="s">
        <v>88</v>
      </c>
      <c r="K1110">
        <v>3</v>
      </c>
      <c r="L1110" t="s">
        <v>41838</v>
      </c>
      <c r="M1110">
        <v>72000000</v>
      </c>
      <c r="N1110" t="s">
        <v>41840</v>
      </c>
      <c r="O1110" t="s">
        <v>32919</v>
      </c>
      <c r="P1110" t="s">
        <v>90</v>
      </c>
      <c r="Q1110" t="s">
        <v>39790</v>
      </c>
      <c r="R1110" t="s">
        <v>39790</v>
      </c>
      <c r="S1110" t="s">
        <v>39789</v>
      </c>
      <c r="T1110" t="s">
        <v>27427</v>
      </c>
      <c r="U1110" t="s">
        <v>32920</v>
      </c>
      <c r="V1110" t="s">
        <v>32921</v>
      </c>
      <c r="W1110">
        <v>114</v>
      </c>
      <c r="X1110">
        <v>226608847</v>
      </c>
      <c r="Y1110" t="s">
        <v>122</v>
      </c>
      <c r="Z1110" t="s">
        <v>123</v>
      </c>
      <c r="AA1110">
        <v>0</v>
      </c>
      <c r="AB1110" t="s">
        <v>76</v>
      </c>
      <c r="AC1110">
        <v>0</v>
      </c>
      <c r="AD1110" t="s">
        <v>76</v>
      </c>
      <c r="AE1110">
        <v>2839017</v>
      </c>
      <c r="AF1110" t="s">
        <v>40104</v>
      </c>
      <c r="AG1110" t="s">
        <v>32922</v>
      </c>
      <c r="AH1110" t="s">
        <v>32923</v>
      </c>
      <c r="AI1110" t="s">
        <v>498</v>
      </c>
      <c r="AJ1110" t="s">
        <v>41304</v>
      </c>
      <c r="AK1110" t="s">
        <v>19487</v>
      </c>
      <c r="AL1110" t="s">
        <v>19488</v>
      </c>
      <c r="AM1110">
        <v>2014</v>
      </c>
      <c r="AN1110" s="1">
        <v>41923</v>
      </c>
      <c r="AO1110" s="1">
        <v>41949</v>
      </c>
      <c r="AP1110">
        <v>3</v>
      </c>
      <c r="AQ1110" t="s">
        <v>81</v>
      </c>
      <c r="AR1110" s="4">
        <f>IF(AQ1110="M",AP1110*30.42,AP1110)</f>
        <v>91.26</v>
      </c>
      <c r="AS1110">
        <v>0</v>
      </c>
      <c r="AT1110" s="4">
        <f>AR1110+AS1110</f>
        <v>91.26</v>
      </c>
      <c r="AU1110">
        <v>1</v>
      </c>
      <c r="AV1110" s="1">
        <f>AO1110+AT1110</f>
        <v>42040.26</v>
      </c>
      <c r="AW1110" s="1">
        <v>42069</v>
      </c>
      <c r="AX1110" s="2">
        <f>IF(AV1110&gt;=AW1110,1,2)</f>
        <v>2</v>
      </c>
      <c r="AY1110" s="2" t="str">
        <f>IF((AV1110+10)&gt;=AW1110,"SAVE","LATE")</f>
        <v>LATE</v>
      </c>
      <c r="AZ1110" t="s">
        <v>82</v>
      </c>
      <c r="BA1110" t="s">
        <v>1011</v>
      </c>
      <c r="BB1110">
        <v>225468117</v>
      </c>
      <c r="BC1110">
        <v>84990479</v>
      </c>
      <c r="BD1110" s="9">
        <v>310458596</v>
      </c>
      <c r="BE1110" t="s">
        <v>32924</v>
      </c>
      <c r="BF1110">
        <v>0</v>
      </c>
      <c r="BG1110" t="s">
        <v>70</v>
      </c>
      <c r="BH1110">
        <v>-1</v>
      </c>
      <c r="BI1110" t="s">
        <v>32925</v>
      </c>
      <c r="BJ1110" t="s">
        <v>32926</v>
      </c>
      <c r="BK1110">
        <v>0</v>
      </c>
      <c r="BL1110" t="s">
        <v>85</v>
      </c>
      <c r="BM1110" t="s">
        <v>32927</v>
      </c>
    </row>
    <row r="1111" spans="1:65" x14ac:dyDescent="0.25">
      <c r="A1111">
        <v>2014</v>
      </c>
      <c r="B1111" t="s">
        <v>116</v>
      </c>
      <c r="C1111" t="s">
        <v>130</v>
      </c>
      <c r="D1111" t="s">
        <v>40692</v>
      </c>
      <c r="E1111" t="s">
        <v>17715</v>
      </c>
      <c r="F1111" t="s">
        <v>17716</v>
      </c>
      <c r="G1111">
        <v>1</v>
      </c>
      <c r="H1111" t="s">
        <v>46842</v>
      </c>
      <c r="I1111" t="s">
        <v>67</v>
      </c>
      <c r="J1111" t="s">
        <v>88</v>
      </c>
      <c r="K1111">
        <v>3</v>
      </c>
      <c r="L1111" t="s">
        <v>41838</v>
      </c>
      <c r="M1111">
        <v>72000000</v>
      </c>
      <c r="N1111" t="s">
        <v>41840</v>
      </c>
      <c r="O1111" t="s">
        <v>44307</v>
      </c>
      <c r="P1111" t="s">
        <v>90</v>
      </c>
      <c r="Q1111" t="s">
        <v>17718</v>
      </c>
      <c r="R1111" t="s">
        <v>17718</v>
      </c>
      <c r="S1111" t="s">
        <v>17719</v>
      </c>
      <c r="T1111" s="3">
        <v>41735</v>
      </c>
      <c r="U1111" t="s">
        <v>30654</v>
      </c>
      <c r="V1111" t="s">
        <v>30655</v>
      </c>
      <c r="W1111" t="s">
        <v>30656</v>
      </c>
      <c r="X1111">
        <v>633910670</v>
      </c>
      <c r="Y1111" t="s">
        <v>122</v>
      </c>
      <c r="Z1111" t="s">
        <v>123</v>
      </c>
      <c r="AA1111">
        <v>0</v>
      </c>
      <c r="AB1111" t="s">
        <v>76</v>
      </c>
      <c r="AC1111">
        <v>0</v>
      </c>
      <c r="AD1111" t="s">
        <v>76</v>
      </c>
      <c r="AE1111">
        <v>4013686</v>
      </c>
      <c r="AF1111" t="s">
        <v>40104</v>
      </c>
      <c r="AG1111" t="s">
        <v>30657</v>
      </c>
      <c r="AH1111" t="s">
        <v>30658</v>
      </c>
      <c r="AI1111" t="s">
        <v>200</v>
      </c>
      <c r="AJ1111" t="s">
        <v>41304</v>
      </c>
      <c r="AK1111" t="s">
        <v>30659</v>
      </c>
      <c r="AL1111" t="s">
        <v>30660</v>
      </c>
      <c r="AM1111">
        <v>2014</v>
      </c>
      <c r="AN1111" s="1">
        <v>41835</v>
      </c>
      <c r="AO1111" s="1">
        <v>41862</v>
      </c>
      <c r="AP1111">
        <v>4</v>
      </c>
      <c r="AQ1111" t="s">
        <v>81</v>
      </c>
      <c r="AR1111" s="4">
        <f>IF(AQ1111="M",AP1111*30.42,AP1111)</f>
        <v>121.68</v>
      </c>
      <c r="AS1111">
        <v>0</v>
      </c>
      <c r="AT1111" s="4">
        <f>AR1111+AS1111</f>
        <v>121.68</v>
      </c>
      <c r="AU1111">
        <v>1</v>
      </c>
      <c r="AV1111" s="1">
        <f>AO1111+AT1111</f>
        <v>41983.68</v>
      </c>
      <c r="AW1111" s="1">
        <v>42015</v>
      </c>
      <c r="AX1111" s="2">
        <f>IF(AV1111&gt;=AW1111,1,2)</f>
        <v>2</v>
      </c>
      <c r="AY1111" s="2" t="str">
        <f>IF((AV1111+10)&gt;=AW1111,"SAVE","LATE")</f>
        <v>LATE</v>
      </c>
      <c r="AZ1111" t="s">
        <v>82</v>
      </c>
      <c r="BA1111" t="s">
        <v>1011</v>
      </c>
      <c r="BB1111">
        <v>633868098</v>
      </c>
      <c r="BC1111">
        <v>145430117</v>
      </c>
      <c r="BD1111" s="9">
        <v>779298215</v>
      </c>
      <c r="BE1111" t="s">
        <v>44308</v>
      </c>
      <c r="BF1111">
        <v>3</v>
      </c>
      <c r="BG1111" t="s">
        <v>40158</v>
      </c>
      <c r="BH1111">
        <v>0</v>
      </c>
      <c r="BI1111" t="s">
        <v>30661</v>
      </c>
      <c r="BJ1111" t="s">
        <v>30662</v>
      </c>
      <c r="BK1111">
        <v>0</v>
      </c>
      <c r="BL1111" t="s">
        <v>85</v>
      </c>
      <c r="BM1111" t="s">
        <v>30663</v>
      </c>
    </row>
    <row r="1112" spans="1:65" x14ac:dyDescent="0.25">
      <c r="A1112">
        <v>2014</v>
      </c>
      <c r="B1112" t="s">
        <v>64</v>
      </c>
      <c r="C1112" t="s">
        <v>65</v>
      </c>
      <c r="D1112" t="s">
        <v>44295</v>
      </c>
      <c r="E1112">
        <v>800237214</v>
      </c>
      <c r="F1112" t="s">
        <v>17076</v>
      </c>
      <c r="G1112">
        <v>12</v>
      </c>
      <c r="H1112" t="s">
        <v>41881</v>
      </c>
      <c r="I1112" t="s">
        <v>67</v>
      </c>
      <c r="J1112" t="s">
        <v>2752</v>
      </c>
      <c r="K1112">
        <v>3</v>
      </c>
      <c r="L1112" t="s">
        <v>41838</v>
      </c>
      <c r="M1112">
        <v>72000000</v>
      </c>
      <c r="N1112" t="s">
        <v>41840</v>
      </c>
      <c r="O1112" t="s">
        <v>44325</v>
      </c>
      <c r="P1112" t="s">
        <v>90</v>
      </c>
      <c r="Q1112" t="s">
        <v>70</v>
      </c>
      <c r="R1112" t="s">
        <v>70</v>
      </c>
      <c r="S1112" t="s">
        <v>9482</v>
      </c>
      <c r="T1112" s="3">
        <v>41920</v>
      </c>
      <c r="U1112" t="s">
        <v>32227</v>
      </c>
      <c r="V1112" t="s">
        <v>32228</v>
      </c>
      <c r="W1112">
        <v>85</v>
      </c>
      <c r="X1112">
        <v>328964201</v>
      </c>
      <c r="Y1112" t="s">
        <v>122</v>
      </c>
      <c r="Z1112" t="s">
        <v>123</v>
      </c>
      <c r="AA1112">
        <v>0</v>
      </c>
      <c r="AB1112" t="s">
        <v>76</v>
      </c>
      <c r="AC1112">
        <v>0</v>
      </c>
      <c r="AD1112" t="s">
        <v>76</v>
      </c>
      <c r="AE1112">
        <v>2649955</v>
      </c>
      <c r="AF1112" t="s">
        <v>41304</v>
      </c>
      <c r="AG1112" t="s">
        <v>32229</v>
      </c>
      <c r="AH1112" t="s">
        <v>32230</v>
      </c>
      <c r="AI1112" t="s">
        <v>498</v>
      </c>
      <c r="AJ1112" t="s">
        <v>41304</v>
      </c>
      <c r="AK1112" t="s">
        <v>32229</v>
      </c>
      <c r="AL1112" t="s">
        <v>32230</v>
      </c>
      <c r="AM1112">
        <v>2014</v>
      </c>
      <c r="AN1112" s="1">
        <v>41822</v>
      </c>
      <c r="AO1112" s="1">
        <v>41822</v>
      </c>
      <c r="AP1112">
        <v>5</v>
      </c>
      <c r="AQ1112" t="s">
        <v>81</v>
      </c>
      <c r="AR1112" s="4">
        <f>IF(AQ1112="M",AP1112*30.42,AP1112)</f>
        <v>152.10000000000002</v>
      </c>
      <c r="AS1112">
        <v>57</v>
      </c>
      <c r="AT1112" s="4">
        <f>AR1112+AS1112</f>
        <v>209.10000000000002</v>
      </c>
      <c r="AU1112">
        <v>2</v>
      </c>
      <c r="AV1112" s="1">
        <f>AO1112+AT1112</f>
        <v>42031.1</v>
      </c>
      <c r="AW1112" s="1">
        <v>42092</v>
      </c>
      <c r="AX1112" s="2">
        <f>IF(AV1112&gt;=AW1112,1,2)</f>
        <v>2</v>
      </c>
      <c r="AY1112" s="2" t="str">
        <f>IF((AV1112+10)&gt;=AW1112,"SAVE","LATE")</f>
        <v>LATE</v>
      </c>
      <c r="AZ1112" t="s">
        <v>82</v>
      </c>
      <c r="BA1112" t="s">
        <v>1011</v>
      </c>
      <c r="BB1112">
        <v>328964201</v>
      </c>
      <c r="BC1112">
        <v>0</v>
      </c>
      <c r="BD1112" s="9">
        <v>328964201</v>
      </c>
      <c r="BE1112" t="s">
        <v>44325</v>
      </c>
      <c r="BF1112">
        <v>0</v>
      </c>
      <c r="BG1112" t="s">
        <v>70</v>
      </c>
      <c r="BH1112">
        <v>-1</v>
      </c>
      <c r="BI1112" t="s">
        <v>70</v>
      </c>
      <c r="BJ1112" t="s">
        <v>70</v>
      </c>
      <c r="BK1112">
        <v>0</v>
      </c>
      <c r="BL1112" t="s">
        <v>85</v>
      </c>
      <c r="BM1112" t="s">
        <v>32231</v>
      </c>
    </row>
    <row r="1113" spans="1:65" x14ac:dyDescent="0.25">
      <c r="A1113">
        <v>2014</v>
      </c>
      <c r="B1113" t="s">
        <v>64</v>
      </c>
      <c r="C1113" t="s">
        <v>65</v>
      </c>
      <c r="D1113" t="s">
        <v>44295</v>
      </c>
      <c r="E1113">
        <v>800237214</v>
      </c>
      <c r="F1113" t="s">
        <v>17076</v>
      </c>
      <c r="G1113">
        <v>12</v>
      </c>
      <c r="H1113" t="s">
        <v>41881</v>
      </c>
      <c r="I1113" t="s">
        <v>67</v>
      </c>
      <c r="J1113" t="s">
        <v>2752</v>
      </c>
      <c r="K1113">
        <v>3</v>
      </c>
      <c r="L1113" t="s">
        <v>41838</v>
      </c>
      <c r="M1113">
        <v>72000000</v>
      </c>
      <c r="N1113" t="s">
        <v>41840</v>
      </c>
      <c r="O1113" t="s">
        <v>34088</v>
      </c>
      <c r="P1113" t="s">
        <v>90</v>
      </c>
      <c r="Q1113" t="s">
        <v>70</v>
      </c>
      <c r="R1113" t="s">
        <v>70</v>
      </c>
      <c r="S1113" t="s">
        <v>9482</v>
      </c>
      <c r="T1113" t="s">
        <v>34089</v>
      </c>
      <c r="U1113" t="s">
        <v>34090</v>
      </c>
      <c r="V1113" t="s">
        <v>34091</v>
      </c>
      <c r="W1113">
        <v>277</v>
      </c>
      <c r="X1113">
        <v>88849987</v>
      </c>
      <c r="Y1113" t="s">
        <v>122</v>
      </c>
      <c r="Z1113" t="s">
        <v>123</v>
      </c>
      <c r="AA1113">
        <v>0</v>
      </c>
      <c r="AB1113" t="s">
        <v>76</v>
      </c>
      <c r="AC1113">
        <v>0</v>
      </c>
      <c r="AD1113" t="s">
        <v>76</v>
      </c>
      <c r="AE1113">
        <v>3050600</v>
      </c>
      <c r="AF1113" t="s">
        <v>41304</v>
      </c>
      <c r="AG1113" t="s">
        <v>34092</v>
      </c>
      <c r="AH1113" t="s">
        <v>34093</v>
      </c>
      <c r="AI1113" t="s">
        <v>200</v>
      </c>
      <c r="AJ1113" t="s">
        <v>41304</v>
      </c>
      <c r="AK1113" t="s">
        <v>34092</v>
      </c>
      <c r="AL1113" t="s">
        <v>34093</v>
      </c>
      <c r="AM1113">
        <v>2014</v>
      </c>
      <c r="AN1113" s="1">
        <v>41953</v>
      </c>
      <c r="AO1113" s="1">
        <v>41970</v>
      </c>
      <c r="AP1113">
        <v>34</v>
      </c>
      <c r="AQ1113" t="s">
        <v>74</v>
      </c>
      <c r="AR1113" s="4">
        <f>IF(AQ1113="M",AP1113*30.42,AP1113)</f>
        <v>34</v>
      </c>
      <c r="AS1113">
        <v>0</v>
      </c>
      <c r="AT1113" s="4">
        <f>AR1113+AS1113</f>
        <v>34</v>
      </c>
      <c r="AU1113">
        <v>2</v>
      </c>
      <c r="AV1113" s="1">
        <f>AO1113+AT1113</f>
        <v>42004</v>
      </c>
      <c r="AW1113" s="1">
        <v>42065</v>
      </c>
      <c r="AX1113" s="2">
        <f>IF(AV1113&gt;=AW1113,1,2)</f>
        <v>2</v>
      </c>
      <c r="AY1113" s="2" t="str">
        <f>IF((AV1113+10)&gt;=AW1113,"SAVE","LATE")</f>
        <v>LATE</v>
      </c>
      <c r="AZ1113" t="s">
        <v>82</v>
      </c>
      <c r="BA1113" t="s">
        <v>1011</v>
      </c>
      <c r="BB1113">
        <v>88849987</v>
      </c>
      <c r="BC1113">
        <v>0</v>
      </c>
      <c r="BD1113" s="9">
        <v>88849987</v>
      </c>
      <c r="BE1113" t="s">
        <v>34088</v>
      </c>
      <c r="BF1113">
        <v>0</v>
      </c>
      <c r="BG1113" t="s">
        <v>70</v>
      </c>
      <c r="BH1113">
        <v>-1</v>
      </c>
      <c r="BI1113" t="s">
        <v>70</v>
      </c>
      <c r="BJ1113" t="s">
        <v>70</v>
      </c>
      <c r="BK1113">
        <v>0</v>
      </c>
      <c r="BL1113" t="s">
        <v>85</v>
      </c>
      <c r="BM1113" t="s">
        <v>34094</v>
      </c>
    </row>
    <row r="1114" spans="1:65" x14ac:dyDescent="0.25">
      <c r="A1114">
        <v>2014</v>
      </c>
      <c r="B1114" t="s">
        <v>64</v>
      </c>
      <c r="C1114" t="s">
        <v>264</v>
      </c>
      <c r="D1114" t="s">
        <v>26690</v>
      </c>
      <c r="E1114">
        <v>900948958</v>
      </c>
      <c r="F1114" t="s">
        <v>26691</v>
      </c>
      <c r="G1114">
        <v>1</v>
      </c>
      <c r="H1114" t="s">
        <v>46842</v>
      </c>
      <c r="I1114" t="s">
        <v>105</v>
      </c>
      <c r="J1114" t="s">
        <v>88</v>
      </c>
      <c r="K1114">
        <v>3</v>
      </c>
      <c r="L1114" t="s">
        <v>41838</v>
      </c>
      <c r="M1114">
        <v>72000000</v>
      </c>
      <c r="N1114" t="s">
        <v>41840</v>
      </c>
      <c r="O1114" t="s">
        <v>44329</v>
      </c>
      <c r="P1114" t="s">
        <v>90</v>
      </c>
      <c r="Q1114" t="s">
        <v>39286</v>
      </c>
      <c r="R1114" t="s">
        <v>39286</v>
      </c>
      <c r="S1114" t="s">
        <v>39794</v>
      </c>
      <c r="T1114" t="s">
        <v>26692</v>
      </c>
      <c r="U1114" t="s">
        <v>26693</v>
      </c>
      <c r="V1114" t="s">
        <v>26694</v>
      </c>
      <c r="W1114" t="s">
        <v>26695</v>
      </c>
      <c r="X1114">
        <v>81558561482</v>
      </c>
      <c r="Y1114" t="s">
        <v>122</v>
      </c>
      <c r="Z1114" t="s">
        <v>123</v>
      </c>
      <c r="AA1114">
        <v>0</v>
      </c>
      <c r="AB1114" t="s">
        <v>76</v>
      </c>
      <c r="AC1114">
        <v>0</v>
      </c>
      <c r="AD1114" t="s">
        <v>76</v>
      </c>
      <c r="AE1114">
        <v>3051662</v>
      </c>
      <c r="AF1114" t="s">
        <v>40104</v>
      </c>
      <c r="AG1114" t="s">
        <v>26696</v>
      </c>
      <c r="AH1114" t="s">
        <v>44330</v>
      </c>
      <c r="AI1114" t="s">
        <v>720</v>
      </c>
      <c r="AJ1114" t="s">
        <v>41304</v>
      </c>
      <c r="AK1114" t="s">
        <v>26697</v>
      </c>
      <c r="AL1114" t="s">
        <v>26698</v>
      </c>
      <c r="AM1114">
        <v>2014</v>
      </c>
      <c r="AN1114" s="1">
        <v>41995</v>
      </c>
      <c r="AO1114" s="1">
        <v>41995</v>
      </c>
      <c r="AP1114">
        <v>12</v>
      </c>
      <c r="AQ1114" t="s">
        <v>81</v>
      </c>
      <c r="AR1114" s="4">
        <f>IF(AQ1114="M",AP1114*30.42,AP1114)</f>
        <v>365.04</v>
      </c>
      <c r="AS1114">
        <v>0</v>
      </c>
      <c r="AT1114" s="4">
        <f>AR1114+AS1114</f>
        <v>365.04</v>
      </c>
      <c r="AU1114">
        <v>10</v>
      </c>
      <c r="AV1114" s="1">
        <f>AO1114+AT1114</f>
        <v>42360.04</v>
      </c>
      <c r="AW1114" s="1">
        <v>42665</v>
      </c>
      <c r="AX1114" s="2">
        <f>IF(AV1114&gt;=AW1114,1,2)</f>
        <v>2</v>
      </c>
      <c r="AY1114" s="2" t="str">
        <f>IF((AV1114+10)&gt;=AW1114,"SAVE","LATE")</f>
        <v>LATE</v>
      </c>
      <c r="AZ1114">
        <v>5015</v>
      </c>
      <c r="BA1114" t="s">
        <v>1011</v>
      </c>
      <c r="BB1114">
        <v>81553542723</v>
      </c>
      <c r="BC1114">
        <v>0</v>
      </c>
      <c r="BD1114" s="9">
        <v>81553542723</v>
      </c>
      <c r="BE1114" t="s">
        <v>44331</v>
      </c>
      <c r="BF1114">
        <v>0</v>
      </c>
      <c r="BG1114" t="s">
        <v>70</v>
      </c>
      <c r="BH1114">
        <v>-1</v>
      </c>
      <c r="BI1114" t="s">
        <v>26699</v>
      </c>
      <c r="BJ1114" t="s">
        <v>26700</v>
      </c>
      <c r="BK1114" t="s">
        <v>26701</v>
      </c>
      <c r="BL1114" t="s">
        <v>103</v>
      </c>
      <c r="BM1114" t="s">
        <v>26702</v>
      </c>
    </row>
    <row r="1115" spans="1:65" x14ac:dyDescent="0.25">
      <c r="A1115">
        <v>2014</v>
      </c>
      <c r="B1115" t="s">
        <v>64</v>
      </c>
      <c r="C1115" t="s">
        <v>65</v>
      </c>
      <c r="D1115" t="s">
        <v>40101</v>
      </c>
      <c r="E1115">
        <v>800215807</v>
      </c>
      <c r="F1115" t="s">
        <v>26682</v>
      </c>
      <c r="G1115">
        <v>1</v>
      </c>
      <c r="H1115" t="s">
        <v>46842</v>
      </c>
      <c r="I1115" t="s">
        <v>105</v>
      </c>
      <c r="J1115" t="s">
        <v>88</v>
      </c>
      <c r="K1115">
        <v>3</v>
      </c>
      <c r="L1115" t="s">
        <v>41838</v>
      </c>
      <c r="M1115">
        <v>95000000</v>
      </c>
      <c r="N1115" t="s">
        <v>40102</v>
      </c>
      <c r="O1115" t="s">
        <v>29670</v>
      </c>
      <c r="P1115" t="s">
        <v>90</v>
      </c>
      <c r="Q1115" t="s">
        <v>39286</v>
      </c>
      <c r="R1115" t="s">
        <v>39286</v>
      </c>
      <c r="S1115" t="s">
        <v>39795</v>
      </c>
      <c r="T1115" s="3">
        <v>41919</v>
      </c>
      <c r="U1115" t="s">
        <v>29671</v>
      </c>
      <c r="V1115" t="s">
        <v>29672</v>
      </c>
      <c r="W1115" t="s">
        <v>29673</v>
      </c>
      <c r="X1115">
        <v>1048000000</v>
      </c>
      <c r="Y1115" t="s">
        <v>96</v>
      </c>
      <c r="Z1115" t="s">
        <v>40103</v>
      </c>
      <c r="AA1115">
        <v>0</v>
      </c>
      <c r="AB1115" t="s">
        <v>76</v>
      </c>
      <c r="AC1115">
        <v>0</v>
      </c>
      <c r="AD1115" t="s">
        <v>76</v>
      </c>
      <c r="AE1115">
        <v>2839474</v>
      </c>
      <c r="AF1115" t="s">
        <v>40104</v>
      </c>
      <c r="AG1115" t="s">
        <v>29674</v>
      </c>
      <c r="AH1115" t="s">
        <v>29675</v>
      </c>
      <c r="AI1115" t="s">
        <v>39286</v>
      </c>
      <c r="AJ1115" t="s">
        <v>41304</v>
      </c>
      <c r="AK1115">
        <v>9777464</v>
      </c>
      <c r="AL1115" t="s">
        <v>29676</v>
      </c>
      <c r="AM1115">
        <v>2014</v>
      </c>
      <c r="AN1115" s="1">
        <v>41915</v>
      </c>
      <c r="AO1115" s="1">
        <v>41939</v>
      </c>
      <c r="AP1115">
        <v>3</v>
      </c>
      <c r="AQ1115" t="s">
        <v>81</v>
      </c>
      <c r="AR1115" s="4">
        <f>IF(AQ1115="M",AP1115*30.42,AP1115)</f>
        <v>91.26</v>
      </c>
      <c r="AS1115">
        <v>0</v>
      </c>
      <c r="AT1115" s="4">
        <f>AR1115+AS1115</f>
        <v>91.26</v>
      </c>
      <c r="AU1115">
        <v>6</v>
      </c>
      <c r="AV1115" s="1">
        <f>AO1115+AT1115</f>
        <v>42030.26</v>
      </c>
      <c r="AW1115" s="1">
        <v>42212</v>
      </c>
      <c r="AX1115" s="2">
        <f>IF(AV1115&gt;=AW1115,1,2)</f>
        <v>2</v>
      </c>
      <c r="AY1115" s="2" t="str">
        <f>IF((AV1115+10)&gt;=AW1115,"SAVE","LATE")</f>
        <v>LATE</v>
      </c>
      <c r="AZ1115" t="s">
        <v>82</v>
      </c>
      <c r="BA1115" t="s">
        <v>1011</v>
      </c>
      <c r="BB1115">
        <v>1020864975</v>
      </c>
      <c r="BC1115">
        <v>533900000</v>
      </c>
      <c r="BD1115" s="9">
        <v>1554764975</v>
      </c>
      <c r="BE1115" t="s">
        <v>29677</v>
      </c>
      <c r="BF1115">
        <v>0</v>
      </c>
      <c r="BG1115" t="s">
        <v>70</v>
      </c>
      <c r="BH1115">
        <v>-1</v>
      </c>
      <c r="BI1115" t="s">
        <v>29675</v>
      </c>
      <c r="BJ1115" t="s">
        <v>29675</v>
      </c>
      <c r="BK1115">
        <v>0</v>
      </c>
      <c r="BL1115" t="s">
        <v>85</v>
      </c>
      <c r="BM1115" t="s">
        <v>29678</v>
      </c>
    </row>
    <row r="1116" spans="1:65" x14ac:dyDescent="0.25">
      <c r="A1116">
        <v>2014</v>
      </c>
      <c r="B1116" t="s">
        <v>64</v>
      </c>
      <c r="C1116" t="s">
        <v>264</v>
      </c>
      <c r="D1116" t="s">
        <v>44340</v>
      </c>
      <c r="E1116" t="s">
        <v>33639</v>
      </c>
      <c r="F1116" t="s">
        <v>33640</v>
      </c>
      <c r="G1116">
        <v>11</v>
      </c>
      <c r="H1116" t="s">
        <v>41839</v>
      </c>
      <c r="I1116" t="s">
        <v>67</v>
      </c>
      <c r="J1116" t="s">
        <v>88</v>
      </c>
      <c r="K1116">
        <v>3</v>
      </c>
      <c r="L1116" t="s">
        <v>41838</v>
      </c>
      <c r="M1116">
        <v>72000000</v>
      </c>
      <c r="N1116" t="s">
        <v>41840</v>
      </c>
      <c r="O1116" t="s">
        <v>44341</v>
      </c>
      <c r="P1116" t="s">
        <v>90</v>
      </c>
      <c r="Q1116" t="s">
        <v>39784</v>
      </c>
      <c r="R1116" t="s">
        <v>39784</v>
      </c>
      <c r="S1116" t="s">
        <v>39795</v>
      </c>
      <c r="T1116" t="s">
        <v>33641</v>
      </c>
      <c r="U1116" t="s">
        <v>33642</v>
      </c>
      <c r="V1116" t="s">
        <v>33643</v>
      </c>
      <c r="W1116" t="s">
        <v>33644</v>
      </c>
      <c r="X1116">
        <v>139499793</v>
      </c>
      <c r="Y1116" t="s">
        <v>122</v>
      </c>
      <c r="Z1116" t="s">
        <v>123</v>
      </c>
      <c r="AA1116">
        <v>0</v>
      </c>
      <c r="AB1116" t="s">
        <v>76</v>
      </c>
      <c r="AC1116">
        <v>0</v>
      </c>
      <c r="AD1116" t="s">
        <v>76</v>
      </c>
      <c r="AE1116">
        <v>2775608</v>
      </c>
      <c r="AF1116" t="s">
        <v>41304</v>
      </c>
      <c r="AG1116">
        <v>76307421</v>
      </c>
      <c r="AH1116" t="s">
        <v>4296</v>
      </c>
      <c r="AI1116" t="s">
        <v>498</v>
      </c>
      <c r="AJ1116" t="s">
        <v>41304</v>
      </c>
      <c r="AK1116">
        <v>76307421</v>
      </c>
      <c r="AL1116" t="s">
        <v>4296</v>
      </c>
      <c r="AM1116">
        <v>2014</v>
      </c>
      <c r="AN1116" s="1">
        <v>41898</v>
      </c>
      <c r="AO1116" s="1">
        <v>41899</v>
      </c>
      <c r="AP1116">
        <v>3</v>
      </c>
      <c r="AQ1116" t="s">
        <v>81</v>
      </c>
      <c r="AR1116" s="4">
        <f>IF(AQ1116="M",AP1116*30.42,AP1116)</f>
        <v>91.26</v>
      </c>
      <c r="AS1116">
        <v>0</v>
      </c>
      <c r="AT1116" s="4">
        <f>AR1116+AS1116</f>
        <v>91.26</v>
      </c>
      <c r="AU1116">
        <v>2</v>
      </c>
      <c r="AV1116" s="1">
        <f>AO1116+AT1116</f>
        <v>41990.26</v>
      </c>
      <c r="AW1116" s="1">
        <v>42052</v>
      </c>
      <c r="AX1116" s="2">
        <f>IF(AV1116&gt;=AW1116,1,2)</f>
        <v>2</v>
      </c>
      <c r="AY1116" s="2" t="str">
        <f>IF((AV1116+10)&gt;=AW1116,"SAVE","LATE")</f>
        <v>LATE</v>
      </c>
      <c r="AZ1116" t="s">
        <v>82</v>
      </c>
      <c r="BA1116" t="s">
        <v>1011</v>
      </c>
      <c r="BB1116">
        <v>139221366</v>
      </c>
      <c r="BC1116">
        <v>10522400</v>
      </c>
      <c r="BD1116" s="9">
        <v>149743766</v>
      </c>
      <c r="BE1116" t="s">
        <v>44342</v>
      </c>
      <c r="BF1116">
        <v>0</v>
      </c>
      <c r="BG1116" t="s">
        <v>70</v>
      </c>
      <c r="BH1116">
        <v>-1</v>
      </c>
      <c r="BI1116" t="s">
        <v>33645</v>
      </c>
      <c r="BJ1116" t="s">
        <v>33646</v>
      </c>
      <c r="BK1116">
        <v>0</v>
      </c>
      <c r="BL1116" t="s">
        <v>85</v>
      </c>
      <c r="BM1116" t="s">
        <v>33647</v>
      </c>
    </row>
    <row r="1117" spans="1:65" x14ac:dyDescent="0.25">
      <c r="A1117">
        <v>2014</v>
      </c>
      <c r="B1117" t="s">
        <v>64</v>
      </c>
      <c r="C1117" t="s">
        <v>65</v>
      </c>
      <c r="D1117" t="s">
        <v>40101</v>
      </c>
      <c r="E1117">
        <v>800215807</v>
      </c>
      <c r="F1117" t="s">
        <v>26682</v>
      </c>
      <c r="G1117">
        <v>11</v>
      </c>
      <c r="H1117" t="s">
        <v>41839</v>
      </c>
      <c r="I1117" t="s">
        <v>105</v>
      </c>
      <c r="J1117" t="s">
        <v>88</v>
      </c>
      <c r="K1117">
        <v>3</v>
      </c>
      <c r="L1117" t="s">
        <v>41838</v>
      </c>
      <c r="M1117">
        <v>95000000</v>
      </c>
      <c r="N1117" t="s">
        <v>40102</v>
      </c>
      <c r="O1117" t="s">
        <v>32799</v>
      </c>
      <c r="P1117" t="s">
        <v>90</v>
      </c>
      <c r="Q1117" t="s">
        <v>39286</v>
      </c>
      <c r="R1117" t="s">
        <v>39286</v>
      </c>
      <c r="S1117" t="s">
        <v>1706</v>
      </c>
      <c r="T1117" s="3">
        <v>41951</v>
      </c>
      <c r="U1117" t="s">
        <v>32800</v>
      </c>
      <c r="V1117" t="s">
        <v>32801</v>
      </c>
      <c r="W1117" t="s">
        <v>32802</v>
      </c>
      <c r="X1117">
        <v>247683394</v>
      </c>
      <c r="Y1117" t="s">
        <v>96</v>
      </c>
      <c r="Z1117" t="s">
        <v>40103</v>
      </c>
      <c r="AA1117">
        <v>0</v>
      </c>
      <c r="AB1117" t="s">
        <v>76</v>
      </c>
      <c r="AC1117">
        <v>0</v>
      </c>
      <c r="AD1117" t="s">
        <v>76</v>
      </c>
      <c r="AE1117">
        <v>2884759</v>
      </c>
      <c r="AF1117" t="s">
        <v>40104</v>
      </c>
      <c r="AG1117" t="s">
        <v>32803</v>
      </c>
      <c r="AH1117" t="s">
        <v>32804</v>
      </c>
      <c r="AI1117" t="s">
        <v>39286</v>
      </c>
      <c r="AJ1117" t="s">
        <v>41304</v>
      </c>
      <c r="AK1117">
        <v>79154030</v>
      </c>
      <c r="AL1117" t="s">
        <v>32805</v>
      </c>
      <c r="AM1117">
        <v>2014</v>
      </c>
      <c r="AN1117" s="1">
        <v>41936</v>
      </c>
      <c r="AO1117" s="1">
        <v>41961</v>
      </c>
      <c r="AP1117">
        <v>2</v>
      </c>
      <c r="AQ1117" t="s">
        <v>81</v>
      </c>
      <c r="AR1117" s="4">
        <f>IF(AQ1117="M",AP1117*30.42,AP1117)</f>
        <v>60.84</v>
      </c>
      <c r="AS1117">
        <v>0</v>
      </c>
      <c r="AT1117" s="4">
        <f>AR1117+AS1117</f>
        <v>60.84</v>
      </c>
      <c r="AU1117">
        <v>1</v>
      </c>
      <c r="AV1117" s="1">
        <f>AO1117+AT1117</f>
        <v>42021.84</v>
      </c>
      <c r="AW1117" s="1">
        <v>42053</v>
      </c>
      <c r="AX1117" s="2">
        <f>IF(AV1117&gt;=AW1117,1,2)</f>
        <v>2</v>
      </c>
      <c r="AY1117" s="2" t="str">
        <f>IF((AV1117+10)&gt;=AW1117,"SAVE","LATE")</f>
        <v>LATE</v>
      </c>
      <c r="AZ1117" t="s">
        <v>82</v>
      </c>
      <c r="BA1117" t="s">
        <v>1011</v>
      </c>
      <c r="BB1117">
        <v>243132057</v>
      </c>
      <c r="BC1117">
        <v>0</v>
      </c>
      <c r="BD1117" s="9">
        <v>243132057</v>
      </c>
      <c r="BE1117" t="s">
        <v>32806</v>
      </c>
      <c r="BF1117">
        <v>0</v>
      </c>
      <c r="BG1117" t="s">
        <v>70</v>
      </c>
      <c r="BH1117">
        <v>-1</v>
      </c>
      <c r="BI1117" t="s">
        <v>32807</v>
      </c>
      <c r="BJ1117" t="s">
        <v>32807</v>
      </c>
      <c r="BK1117">
        <v>0</v>
      </c>
      <c r="BL1117" t="s">
        <v>85</v>
      </c>
      <c r="BM1117" t="s">
        <v>32808</v>
      </c>
    </row>
    <row r="1118" spans="1:65" x14ac:dyDescent="0.25">
      <c r="A1118">
        <v>2014</v>
      </c>
      <c r="B1118" t="s">
        <v>116</v>
      </c>
      <c r="C1118" t="s">
        <v>693</v>
      </c>
      <c r="D1118" t="s">
        <v>40697</v>
      </c>
      <c r="E1118" t="s">
        <v>1702</v>
      </c>
      <c r="F1118" t="s">
        <v>1703</v>
      </c>
      <c r="G1118">
        <v>11</v>
      </c>
      <c r="H1118" t="s">
        <v>41839</v>
      </c>
      <c r="I1118" t="s">
        <v>105</v>
      </c>
      <c r="J1118" t="s">
        <v>88</v>
      </c>
      <c r="K1118">
        <v>3</v>
      </c>
      <c r="L1118" t="s">
        <v>41838</v>
      </c>
      <c r="M1118">
        <v>95000000</v>
      </c>
      <c r="N1118" t="s">
        <v>40102</v>
      </c>
      <c r="O1118" t="s">
        <v>44351</v>
      </c>
      <c r="P1118" t="s">
        <v>90</v>
      </c>
      <c r="Q1118" t="s">
        <v>1705</v>
      </c>
      <c r="R1118" t="s">
        <v>1705</v>
      </c>
      <c r="S1118" t="s">
        <v>1706</v>
      </c>
      <c r="T1118" t="s">
        <v>34073</v>
      </c>
      <c r="U1118" t="s">
        <v>34074</v>
      </c>
      <c r="V1118" t="s">
        <v>34075</v>
      </c>
      <c r="W1118" t="s">
        <v>29119</v>
      </c>
      <c r="X1118">
        <v>91000000</v>
      </c>
      <c r="Y1118" t="s">
        <v>96</v>
      </c>
      <c r="Z1118" t="s">
        <v>40103</v>
      </c>
      <c r="AA1118">
        <v>0</v>
      </c>
      <c r="AB1118" t="s">
        <v>76</v>
      </c>
      <c r="AC1118">
        <v>0</v>
      </c>
      <c r="AD1118" t="s">
        <v>76</v>
      </c>
      <c r="AE1118">
        <v>3074517</v>
      </c>
      <c r="AF1118" t="s">
        <v>41304</v>
      </c>
      <c r="AG1118" t="s">
        <v>34076</v>
      </c>
      <c r="AH1118" t="s">
        <v>34077</v>
      </c>
      <c r="AI1118" t="s">
        <v>498</v>
      </c>
      <c r="AJ1118" t="s">
        <v>41304</v>
      </c>
      <c r="AK1118" t="s">
        <v>34076</v>
      </c>
      <c r="AL1118" t="s">
        <v>34077</v>
      </c>
      <c r="AM1118">
        <v>2014</v>
      </c>
      <c r="AN1118" s="1">
        <v>41993</v>
      </c>
      <c r="AO1118" s="1">
        <v>42003</v>
      </c>
      <c r="AP1118">
        <v>3</v>
      </c>
      <c r="AQ1118" t="s">
        <v>81</v>
      </c>
      <c r="AR1118" s="4">
        <f>IF(AQ1118="M",AP1118*30.42,AP1118)</f>
        <v>91.26</v>
      </c>
      <c r="AS1118">
        <v>0</v>
      </c>
      <c r="AT1118" s="4">
        <f>AR1118+AS1118</f>
        <v>91.26</v>
      </c>
      <c r="AU1118">
        <v>1</v>
      </c>
      <c r="AV1118" s="1">
        <f>AO1118+AT1118</f>
        <v>42094.26</v>
      </c>
      <c r="AW1118" s="1">
        <v>42124</v>
      </c>
      <c r="AX1118" s="2">
        <f>IF(AV1118&gt;=AW1118,1,2)</f>
        <v>2</v>
      </c>
      <c r="AY1118" s="2" t="str">
        <f>IF((AV1118+10)&gt;=AW1118,"SAVE","LATE")</f>
        <v>LATE</v>
      </c>
      <c r="AZ1118" t="s">
        <v>82</v>
      </c>
      <c r="BA1118" t="s">
        <v>1011</v>
      </c>
      <c r="BB1118">
        <v>91000000</v>
      </c>
      <c r="BC1118">
        <v>39998813</v>
      </c>
      <c r="BD1118" s="9">
        <v>130998813</v>
      </c>
      <c r="BE1118" t="s">
        <v>44351</v>
      </c>
      <c r="BF1118">
        <v>0</v>
      </c>
      <c r="BG1118" t="s">
        <v>70</v>
      </c>
      <c r="BH1118">
        <v>-1</v>
      </c>
      <c r="BI1118" t="s">
        <v>34078</v>
      </c>
      <c r="BJ1118" t="s">
        <v>34079</v>
      </c>
      <c r="BK1118">
        <v>0</v>
      </c>
      <c r="BL1118" t="s">
        <v>85</v>
      </c>
      <c r="BM1118" t="s">
        <v>34080</v>
      </c>
    </row>
    <row r="1119" spans="1:65" x14ac:dyDescent="0.25">
      <c r="A1119">
        <v>2014</v>
      </c>
      <c r="B1119" t="s">
        <v>64</v>
      </c>
      <c r="C1119" t="s">
        <v>65</v>
      </c>
      <c r="D1119" t="s">
        <v>40101</v>
      </c>
      <c r="E1119">
        <v>800215807</v>
      </c>
      <c r="F1119" t="s">
        <v>12915</v>
      </c>
      <c r="G1119">
        <v>11</v>
      </c>
      <c r="H1119" t="s">
        <v>41839</v>
      </c>
      <c r="I1119" t="s">
        <v>67</v>
      </c>
      <c r="J1119" t="s">
        <v>88</v>
      </c>
      <c r="K1119">
        <v>3</v>
      </c>
      <c r="L1119" t="s">
        <v>41838</v>
      </c>
      <c r="M1119">
        <v>72000000</v>
      </c>
      <c r="N1119" t="s">
        <v>41840</v>
      </c>
      <c r="O1119" t="s">
        <v>32690</v>
      </c>
      <c r="P1119" t="s">
        <v>90</v>
      </c>
      <c r="Q1119" t="s">
        <v>6777</v>
      </c>
      <c r="R1119" t="s">
        <v>6777</v>
      </c>
      <c r="S1119" t="s">
        <v>40704</v>
      </c>
      <c r="T1119" s="3">
        <v>41735</v>
      </c>
      <c r="U1119" t="s">
        <v>32691</v>
      </c>
      <c r="V1119" t="s">
        <v>32692</v>
      </c>
      <c r="W1119" t="s">
        <v>32693</v>
      </c>
      <c r="X1119">
        <v>292189225</v>
      </c>
      <c r="Y1119" t="s">
        <v>122</v>
      </c>
      <c r="Z1119" t="s">
        <v>123</v>
      </c>
      <c r="AA1119">
        <v>0</v>
      </c>
      <c r="AB1119" t="s">
        <v>76</v>
      </c>
      <c r="AC1119">
        <v>0</v>
      </c>
      <c r="AD1119" t="s">
        <v>76</v>
      </c>
      <c r="AE1119">
        <v>3224874</v>
      </c>
      <c r="AF1119" t="s">
        <v>41304</v>
      </c>
      <c r="AG1119" t="s">
        <v>32694</v>
      </c>
      <c r="AH1119" t="s">
        <v>32695</v>
      </c>
      <c r="AI1119" t="s">
        <v>525</v>
      </c>
      <c r="AJ1119" t="s">
        <v>41304</v>
      </c>
      <c r="AK1119" t="s">
        <v>32694</v>
      </c>
      <c r="AL1119" t="s">
        <v>32695</v>
      </c>
      <c r="AM1119">
        <v>2014</v>
      </c>
      <c r="AN1119" s="1">
        <v>41857</v>
      </c>
      <c r="AO1119" s="1">
        <v>41877</v>
      </c>
      <c r="AP1119">
        <v>2</v>
      </c>
      <c r="AQ1119" t="s">
        <v>81</v>
      </c>
      <c r="AR1119" s="4">
        <f>IF(AQ1119="M",AP1119*30.42,AP1119)</f>
        <v>60.84</v>
      </c>
      <c r="AS1119">
        <v>15</v>
      </c>
      <c r="AT1119" s="4">
        <f>AR1119+AS1119</f>
        <v>75.84</v>
      </c>
      <c r="AU1119">
        <v>1</v>
      </c>
      <c r="AV1119" s="1">
        <f>AO1119+AT1119</f>
        <v>41952.84</v>
      </c>
      <c r="AW1119" s="1">
        <v>41984</v>
      </c>
      <c r="AX1119" s="2">
        <f>IF(AV1119&gt;=AW1119,1,2)</f>
        <v>2</v>
      </c>
      <c r="AY1119" s="2" t="str">
        <f>IF((AV1119+10)&gt;=AW1119,"SAVE","LATE")</f>
        <v>LATE</v>
      </c>
      <c r="AZ1119">
        <v>647614</v>
      </c>
      <c r="BA1119" t="s">
        <v>1011</v>
      </c>
      <c r="BB1119">
        <v>263576543</v>
      </c>
      <c r="BC1119">
        <v>60057000</v>
      </c>
      <c r="BD1119" s="9">
        <v>323633543</v>
      </c>
      <c r="BE1119" t="s">
        <v>32690</v>
      </c>
      <c r="BF1119">
        <v>0</v>
      </c>
      <c r="BG1119" t="s">
        <v>70</v>
      </c>
      <c r="BH1119">
        <v>-1</v>
      </c>
      <c r="BI1119" t="s">
        <v>32696</v>
      </c>
      <c r="BJ1119" t="s">
        <v>32697</v>
      </c>
      <c r="BK1119" s="1">
        <v>36580</v>
      </c>
      <c r="BL1119" t="s">
        <v>103</v>
      </c>
      <c r="BM1119" t="s">
        <v>32698</v>
      </c>
    </row>
    <row r="1120" spans="1:65" x14ac:dyDescent="0.25">
      <c r="A1120">
        <v>2014</v>
      </c>
      <c r="B1120" t="s">
        <v>116</v>
      </c>
      <c r="C1120" t="s">
        <v>693</v>
      </c>
      <c r="D1120" t="s">
        <v>40706</v>
      </c>
      <c r="E1120" t="s">
        <v>21388</v>
      </c>
      <c r="F1120" t="s">
        <v>21389</v>
      </c>
      <c r="G1120">
        <v>1</v>
      </c>
      <c r="H1120" t="s">
        <v>46842</v>
      </c>
      <c r="I1120" t="s">
        <v>105</v>
      </c>
      <c r="J1120" t="s">
        <v>88</v>
      </c>
      <c r="K1120">
        <v>3</v>
      </c>
      <c r="L1120" t="s">
        <v>41838</v>
      </c>
      <c r="M1120">
        <v>72000000</v>
      </c>
      <c r="N1120" t="s">
        <v>41840</v>
      </c>
      <c r="O1120" t="s">
        <v>40708</v>
      </c>
      <c r="P1120" t="s">
        <v>90</v>
      </c>
      <c r="Q1120" t="s">
        <v>40707</v>
      </c>
      <c r="R1120" t="s">
        <v>40707</v>
      </c>
      <c r="S1120" t="s">
        <v>40705</v>
      </c>
      <c r="T1120" t="s">
        <v>26963</v>
      </c>
      <c r="U1120" t="s">
        <v>26964</v>
      </c>
      <c r="V1120" t="s">
        <v>26965</v>
      </c>
      <c r="W1120" t="s">
        <v>26966</v>
      </c>
      <c r="X1120">
        <v>10890442266</v>
      </c>
      <c r="Y1120" t="s">
        <v>122</v>
      </c>
      <c r="Z1120" t="s">
        <v>123</v>
      </c>
      <c r="AA1120">
        <v>0</v>
      </c>
      <c r="AB1120" t="s">
        <v>76</v>
      </c>
      <c r="AC1120">
        <v>0</v>
      </c>
      <c r="AD1120" t="s">
        <v>76</v>
      </c>
      <c r="AE1120">
        <v>3412891</v>
      </c>
      <c r="AF1120" t="s">
        <v>40104</v>
      </c>
      <c r="AG1120" t="s">
        <v>26967</v>
      </c>
      <c r="AH1120" t="s">
        <v>44365</v>
      </c>
      <c r="AI1120" t="s">
        <v>1605</v>
      </c>
      <c r="AJ1120" t="s">
        <v>41304</v>
      </c>
      <c r="AK1120" t="s">
        <v>21395</v>
      </c>
      <c r="AL1120" t="s">
        <v>21396</v>
      </c>
      <c r="AM1120">
        <v>2014</v>
      </c>
      <c r="AN1120" s="1">
        <v>41956</v>
      </c>
      <c r="AO1120" s="1">
        <v>42031</v>
      </c>
      <c r="AP1120">
        <v>12</v>
      </c>
      <c r="AQ1120" t="s">
        <v>81</v>
      </c>
      <c r="AR1120" s="4">
        <f>IF(AQ1120="M",AP1120*30.42,AP1120)</f>
        <v>365.04</v>
      </c>
      <c r="AS1120">
        <v>0</v>
      </c>
      <c r="AT1120" s="4">
        <f>AR1120+AS1120</f>
        <v>365.04</v>
      </c>
      <c r="AU1120">
        <v>3</v>
      </c>
      <c r="AV1120" s="1">
        <f>AO1120+AT1120</f>
        <v>42396.04</v>
      </c>
      <c r="AW1120" s="1">
        <v>42487</v>
      </c>
      <c r="AX1120" s="2">
        <f>IF(AV1120&gt;=AW1120,1,2)</f>
        <v>2</v>
      </c>
      <c r="AY1120" s="2" t="str">
        <f>IF((AV1120+10)&gt;=AW1120,"SAVE","LATE")</f>
        <v>LATE</v>
      </c>
      <c r="AZ1120" t="s">
        <v>82</v>
      </c>
      <c r="BA1120" t="s">
        <v>1011</v>
      </c>
      <c r="BB1120">
        <v>10890305606</v>
      </c>
      <c r="BC1120">
        <v>2610735039</v>
      </c>
      <c r="BD1120" s="9">
        <v>13501040645</v>
      </c>
      <c r="BE1120" t="s">
        <v>40709</v>
      </c>
      <c r="BF1120">
        <v>0</v>
      </c>
      <c r="BG1120" t="s">
        <v>70</v>
      </c>
      <c r="BH1120">
        <v>-1</v>
      </c>
      <c r="BI1120" t="s">
        <v>44365</v>
      </c>
      <c r="BJ1120" t="s">
        <v>44366</v>
      </c>
      <c r="BK1120">
        <v>0</v>
      </c>
      <c r="BL1120" t="s">
        <v>85</v>
      </c>
      <c r="BM1120" t="s">
        <v>26968</v>
      </c>
    </row>
    <row r="1121" spans="1:65" x14ac:dyDescent="0.25">
      <c r="A1121">
        <v>2013</v>
      </c>
      <c r="B1121" t="s">
        <v>116</v>
      </c>
      <c r="C1121" t="s">
        <v>693</v>
      </c>
      <c r="D1121" t="s">
        <v>40706</v>
      </c>
      <c r="E1121" t="s">
        <v>21388</v>
      </c>
      <c r="F1121" t="s">
        <v>21389</v>
      </c>
      <c r="G1121">
        <v>1</v>
      </c>
      <c r="H1121" t="s">
        <v>46842</v>
      </c>
      <c r="I1121" t="s">
        <v>105</v>
      </c>
      <c r="J1121" t="s">
        <v>88</v>
      </c>
      <c r="K1121">
        <v>3</v>
      </c>
      <c r="L1121" t="s">
        <v>41838</v>
      </c>
      <c r="M1121">
        <v>72000000</v>
      </c>
      <c r="N1121" t="s">
        <v>41840</v>
      </c>
      <c r="O1121" t="s">
        <v>47203</v>
      </c>
      <c r="P1121" t="s">
        <v>90</v>
      </c>
      <c r="Q1121" t="s">
        <v>40707</v>
      </c>
      <c r="R1121" t="s">
        <v>40707</v>
      </c>
      <c r="S1121" t="s">
        <v>40705</v>
      </c>
      <c r="T1121" s="3">
        <v>41620</v>
      </c>
      <c r="U1121" t="s">
        <v>28360</v>
      </c>
      <c r="V1121" t="s">
        <v>28361</v>
      </c>
      <c r="W1121" t="s">
        <v>28362</v>
      </c>
      <c r="X1121">
        <v>2285367352</v>
      </c>
      <c r="Y1121" t="s">
        <v>122</v>
      </c>
      <c r="Z1121" t="s">
        <v>123</v>
      </c>
      <c r="AA1121">
        <v>0</v>
      </c>
      <c r="AB1121" t="s">
        <v>76</v>
      </c>
      <c r="AC1121">
        <v>0</v>
      </c>
      <c r="AD1121" t="s">
        <v>76</v>
      </c>
      <c r="AE1121">
        <v>2686331</v>
      </c>
      <c r="AF1121" t="s">
        <v>40104</v>
      </c>
      <c r="AG1121" t="s">
        <v>28363</v>
      </c>
      <c r="AH1121" t="s">
        <v>28364</v>
      </c>
      <c r="AI1121" t="s">
        <v>1605</v>
      </c>
      <c r="AJ1121" t="s">
        <v>41304</v>
      </c>
      <c r="AK1121" t="s">
        <v>28365</v>
      </c>
      <c r="AL1121" t="s">
        <v>28366</v>
      </c>
      <c r="AM1121">
        <v>2014</v>
      </c>
      <c r="AN1121" s="1">
        <v>41688</v>
      </c>
      <c r="AO1121" s="1">
        <v>41696</v>
      </c>
      <c r="AP1121">
        <v>6</v>
      </c>
      <c r="AQ1121" t="s">
        <v>81</v>
      </c>
      <c r="AR1121" s="4">
        <f>IF(AQ1121="M",AP1121*30.42,AP1121)</f>
        <v>182.52</v>
      </c>
      <c r="AS1121">
        <v>180</v>
      </c>
      <c r="AT1121" s="4">
        <f>AR1121+AS1121</f>
        <v>362.52</v>
      </c>
      <c r="AU1121">
        <v>2</v>
      </c>
      <c r="AV1121" s="1">
        <f>AO1121+AT1121</f>
        <v>42058.52</v>
      </c>
      <c r="AW1121" s="1">
        <v>42117</v>
      </c>
      <c r="AX1121" s="2">
        <f>IF(AV1121&gt;=AW1121,1,2)</f>
        <v>2</v>
      </c>
      <c r="AY1121" s="2" t="str">
        <f>IF((AV1121+10)&gt;=AW1121,"SAVE","LATE")</f>
        <v>LATE</v>
      </c>
      <c r="AZ1121" t="s">
        <v>82</v>
      </c>
      <c r="BA1121" t="s">
        <v>1011</v>
      </c>
      <c r="BB1121">
        <v>2285367285</v>
      </c>
      <c r="BC1121">
        <v>804900429</v>
      </c>
      <c r="BD1121" s="9">
        <v>3090267714</v>
      </c>
      <c r="BE1121" t="s">
        <v>47203</v>
      </c>
      <c r="BF1121">
        <v>0</v>
      </c>
      <c r="BG1121" t="s">
        <v>70</v>
      </c>
      <c r="BH1121">
        <v>-1</v>
      </c>
      <c r="BI1121" t="s">
        <v>28364</v>
      </c>
      <c r="BJ1121" t="s">
        <v>10124</v>
      </c>
      <c r="BK1121">
        <v>0</v>
      </c>
      <c r="BL1121" t="s">
        <v>85</v>
      </c>
      <c r="BM1121" t="s">
        <v>28367</v>
      </c>
    </row>
    <row r="1122" spans="1:65" x14ac:dyDescent="0.25">
      <c r="A1122">
        <v>2014</v>
      </c>
      <c r="B1122" t="s">
        <v>116</v>
      </c>
      <c r="C1122" t="s">
        <v>130</v>
      </c>
      <c r="D1122" t="s">
        <v>40711</v>
      </c>
      <c r="E1122" t="s">
        <v>82</v>
      </c>
      <c r="F1122" t="s">
        <v>21193</v>
      </c>
      <c r="G1122">
        <v>1</v>
      </c>
      <c r="H1122" t="s">
        <v>46842</v>
      </c>
      <c r="I1122" t="s">
        <v>105</v>
      </c>
      <c r="J1122" t="s">
        <v>88</v>
      </c>
      <c r="K1122">
        <v>3</v>
      </c>
      <c r="L1122" t="s">
        <v>41838</v>
      </c>
      <c r="M1122">
        <v>95000000</v>
      </c>
      <c r="N1122" t="s">
        <v>40102</v>
      </c>
      <c r="O1122" t="s">
        <v>44371</v>
      </c>
      <c r="P1122" t="s">
        <v>90</v>
      </c>
      <c r="Q1122" t="s">
        <v>21195</v>
      </c>
      <c r="R1122" t="s">
        <v>21195</v>
      </c>
      <c r="S1122" t="s">
        <v>21196</v>
      </c>
      <c r="T1122" s="3">
        <v>41798</v>
      </c>
      <c r="U1122" t="s">
        <v>30426</v>
      </c>
      <c r="V1122" t="s">
        <v>30427</v>
      </c>
      <c r="W1122" t="s">
        <v>30428</v>
      </c>
      <c r="X1122">
        <v>709205052</v>
      </c>
      <c r="Y1122" t="s">
        <v>96</v>
      </c>
      <c r="Z1122" t="s">
        <v>40103</v>
      </c>
      <c r="AA1122">
        <v>0</v>
      </c>
      <c r="AB1122" t="s">
        <v>76</v>
      </c>
      <c r="AC1122">
        <v>0</v>
      </c>
      <c r="AD1122" t="s">
        <v>76</v>
      </c>
      <c r="AE1122">
        <v>2790681</v>
      </c>
      <c r="AF1122" t="s">
        <v>41304</v>
      </c>
      <c r="AG1122" t="s">
        <v>30429</v>
      </c>
      <c r="AH1122" t="s">
        <v>30430</v>
      </c>
      <c r="AI1122" t="s">
        <v>1605</v>
      </c>
      <c r="AJ1122" t="s">
        <v>41304</v>
      </c>
      <c r="AK1122" t="s">
        <v>30429</v>
      </c>
      <c r="AL1122" t="s">
        <v>30430</v>
      </c>
      <c r="AM1122">
        <v>2014</v>
      </c>
      <c r="AN1122" s="1">
        <v>41907</v>
      </c>
      <c r="AO1122" s="1">
        <v>41907</v>
      </c>
      <c r="AP1122">
        <v>3</v>
      </c>
      <c r="AQ1122" t="s">
        <v>81</v>
      </c>
      <c r="AR1122" s="4">
        <f>IF(AQ1122="M",AP1122*30.42,AP1122)</f>
        <v>91.26</v>
      </c>
      <c r="AS1122">
        <v>0</v>
      </c>
      <c r="AT1122" s="4">
        <f>AR1122+AS1122</f>
        <v>91.26</v>
      </c>
      <c r="AU1122">
        <v>1</v>
      </c>
      <c r="AV1122" s="1">
        <f>AO1122+AT1122</f>
        <v>41998.26</v>
      </c>
      <c r="AW1122" s="1">
        <v>42029</v>
      </c>
      <c r="AX1122" s="2">
        <f>IF(AV1122&gt;=AW1122,1,2)</f>
        <v>2</v>
      </c>
      <c r="AY1122" s="2" t="str">
        <f>IF((AV1122+10)&gt;=AW1122,"SAVE","LATE")</f>
        <v>LATE</v>
      </c>
      <c r="AZ1122" t="s">
        <v>82</v>
      </c>
      <c r="BA1122" t="s">
        <v>1011</v>
      </c>
      <c r="BB1122">
        <v>709205052</v>
      </c>
      <c r="BC1122">
        <v>0</v>
      </c>
      <c r="BD1122" s="9">
        <v>709205052</v>
      </c>
      <c r="BE1122" t="s">
        <v>44372</v>
      </c>
      <c r="BF1122">
        <v>0</v>
      </c>
      <c r="BG1122" t="s">
        <v>70</v>
      </c>
      <c r="BH1122">
        <v>-1</v>
      </c>
      <c r="BI1122" t="s">
        <v>30431</v>
      </c>
      <c r="BJ1122" t="s">
        <v>30431</v>
      </c>
      <c r="BK1122">
        <v>0</v>
      </c>
      <c r="BL1122" t="s">
        <v>85</v>
      </c>
      <c r="BM1122" t="s">
        <v>30432</v>
      </c>
    </row>
    <row r="1123" spans="1:65" x14ac:dyDescent="0.25">
      <c r="A1123">
        <v>2014</v>
      </c>
      <c r="B1123" t="s">
        <v>116</v>
      </c>
      <c r="C1123" t="s">
        <v>130</v>
      </c>
      <c r="D1123" t="s">
        <v>40712</v>
      </c>
      <c r="E1123" t="s">
        <v>5068</v>
      </c>
      <c r="F1123" t="s">
        <v>13971</v>
      </c>
      <c r="G1123">
        <v>1</v>
      </c>
      <c r="H1123" t="s">
        <v>46842</v>
      </c>
      <c r="I1123" t="s">
        <v>105</v>
      </c>
      <c r="J1123" t="s">
        <v>88</v>
      </c>
      <c r="K1123">
        <v>3</v>
      </c>
      <c r="L1123" t="s">
        <v>41838</v>
      </c>
      <c r="M1123">
        <v>72000000</v>
      </c>
      <c r="N1123" t="s">
        <v>41840</v>
      </c>
      <c r="O1123" t="s">
        <v>44373</v>
      </c>
      <c r="P1123" t="s">
        <v>90</v>
      </c>
      <c r="Q1123" t="s">
        <v>39801</v>
      </c>
      <c r="R1123" t="s">
        <v>39801</v>
      </c>
      <c r="S1123" t="s">
        <v>39800</v>
      </c>
      <c r="T1123" t="s">
        <v>27219</v>
      </c>
      <c r="U1123" t="s">
        <v>27220</v>
      </c>
      <c r="V1123" t="s">
        <v>26965</v>
      </c>
      <c r="W1123">
        <v>16</v>
      </c>
      <c r="X1123">
        <v>6938413044</v>
      </c>
      <c r="Y1123" t="s">
        <v>122</v>
      </c>
      <c r="Z1123" t="s">
        <v>123</v>
      </c>
      <c r="AA1123">
        <v>0</v>
      </c>
      <c r="AB1123" t="s">
        <v>76</v>
      </c>
      <c r="AC1123">
        <v>0</v>
      </c>
      <c r="AD1123" t="s">
        <v>76</v>
      </c>
      <c r="AE1123">
        <v>2889025</v>
      </c>
      <c r="AF1123" t="s">
        <v>40104</v>
      </c>
      <c r="AG1123">
        <v>900785049</v>
      </c>
      <c r="AH1123" t="s">
        <v>27221</v>
      </c>
      <c r="AI1123" t="s">
        <v>1605</v>
      </c>
      <c r="AJ1123" t="s">
        <v>41304</v>
      </c>
      <c r="AK1123" t="s">
        <v>27222</v>
      </c>
      <c r="AL1123" t="s">
        <v>27223</v>
      </c>
      <c r="AM1123">
        <v>2014</v>
      </c>
      <c r="AN1123" s="1">
        <v>41942</v>
      </c>
      <c r="AO1123" s="1">
        <v>41948</v>
      </c>
      <c r="AP1123">
        <v>9</v>
      </c>
      <c r="AQ1123" t="s">
        <v>81</v>
      </c>
      <c r="AR1123" s="4">
        <f>IF(AQ1123="M",AP1123*30.42,AP1123)</f>
        <v>273.78000000000003</v>
      </c>
      <c r="AS1123">
        <v>0</v>
      </c>
      <c r="AT1123" s="4">
        <f>AR1123+AS1123</f>
        <v>273.78000000000003</v>
      </c>
      <c r="AU1123">
        <v>1</v>
      </c>
      <c r="AV1123" s="1">
        <f>AO1123+AT1123</f>
        <v>42221.78</v>
      </c>
      <c r="AW1123" s="1">
        <v>42252</v>
      </c>
      <c r="AX1123" s="2">
        <f>IF(AV1123&gt;=AW1123,1,2)</f>
        <v>2</v>
      </c>
      <c r="AY1123" s="2" t="str">
        <f>IF((AV1123+10)&gt;=AW1123,"SAVE","LATE")</f>
        <v>LATE</v>
      </c>
      <c r="AZ1123" t="s">
        <v>82</v>
      </c>
      <c r="BA1123" t="s">
        <v>1011</v>
      </c>
      <c r="BB1123">
        <v>6938135791</v>
      </c>
      <c r="BC1123">
        <v>3380789621</v>
      </c>
      <c r="BD1123" s="9">
        <v>10318925412</v>
      </c>
      <c r="BE1123" t="s">
        <v>44373</v>
      </c>
      <c r="BF1123">
        <v>0</v>
      </c>
      <c r="BG1123" t="s">
        <v>70</v>
      </c>
      <c r="BH1123">
        <v>-1</v>
      </c>
      <c r="BI1123" t="s">
        <v>27221</v>
      </c>
      <c r="BJ1123">
        <v>1000</v>
      </c>
      <c r="BK1123">
        <v>0</v>
      </c>
      <c r="BL1123" t="s">
        <v>85</v>
      </c>
      <c r="BM1123" t="s">
        <v>27224</v>
      </c>
    </row>
    <row r="1124" spans="1:65" x14ac:dyDescent="0.25">
      <c r="A1124">
        <v>2014</v>
      </c>
      <c r="B1124" t="s">
        <v>64</v>
      </c>
      <c r="C1124" t="s">
        <v>65</v>
      </c>
      <c r="D1124" t="s">
        <v>40101</v>
      </c>
      <c r="E1124">
        <v>800215807</v>
      </c>
      <c r="F1124" t="s">
        <v>12915</v>
      </c>
      <c r="G1124">
        <v>11</v>
      </c>
      <c r="H1124" t="s">
        <v>41839</v>
      </c>
      <c r="I1124" t="s">
        <v>67</v>
      </c>
      <c r="J1124" t="s">
        <v>88</v>
      </c>
      <c r="K1124">
        <v>3</v>
      </c>
      <c r="L1124" t="s">
        <v>41838</v>
      </c>
      <c r="M1124">
        <v>72000000</v>
      </c>
      <c r="N1124" t="s">
        <v>41840</v>
      </c>
      <c r="O1124" t="s">
        <v>31914</v>
      </c>
      <c r="P1124" t="s">
        <v>90</v>
      </c>
      <c r="Q1124" t="s">
        <v>6777</v>
      </c>
      <c r="R1124" t="s">
        <v>6777</v>
      </c>
      <c r="S1124" t="s">
        <v>40713</v>
      </c>
      <c r="T1124" t="s">
        <v>28070</v>
      </c>
      <c r="U1124" t="s">
        <v>31915</v>
      </c>
      <c r="V1124" t="s">
        <v>31916</v>
      </c>
      <c r="W1124" t="s">
        <v>31917</v>
      </c>
      <c r="X1124">
        <v>449999112</v>
      </c>
      <c r="Y1124" t="s">
        <v>122</v>
      </c>
      <c r="Z1124" t="s">
        <v>123</v>
      </c>
      <c r="AA1124">
        <v>0</v>
      </c>
      <c r="AB1124" t="s">
        <v>76</v>
      </c>
      <c r="AC1124">
        <v>0</v>
      </c>
      <c r="AD1124" t="s">
        <v>76</v>
      </c>
      <c r="AE1124">
        <v>3238990</v>
      </c>
      <c r="AF1124" t="s">
        <v>40104</v>
      </c>
      <c r="AG1124" t="s">
        <v>31918</v>
      </c>
      <c r="AH1124" t="s">
        <v>31919</v>
      </c>
      <c r="AI1124" t="s">
        <v>99</v>
      </c>
      <c r="AJ1124" t="s">
        <v>41304</v>
      </c>
      <c r="AK1124">
        <v>79784164</v>
      </c>
      <c r="AL1124" t="s">
        <v>14975</v>
      </c>
      <c r="AM1124">
        <v>2014</v>
      </c>
      <c r="AN1124" s="1">
        <v>41883</v>
      </c>
      <c r="AO1124" s="1">
        <v>41905</v>
      </c>
      <c r="AP1124">
        <v>2</v>
      </c>
      <c r="AQ1124" t="s">
        <v>81</v>
      </c>
      <c r="AR1124" s="4">
        <f>IF(AQ1124="M",AP1124*30.42,AP1124)</f>
        <v>60.84</v>
      </c>
      <c r="AS1124">
        <v>0</v>
      </c>
      <c r="AT1124" s="4">
        <f>AR1124+AS1124</f>
        <v>60.84</v>
      </c>
      <c r="AU1124">
        <v>1</v>
      </c>
      <c r="AV1124" s="1">
        <f>AO1124+AT1124</f>
        <v>41965.84</v>
      </c>
      <c r="AW1124" s="1">
        <v>41996</v>
      </c>
      <c r="AX1124" s="2">
        <f>IF(AV1124&gt;=AW1124,1,2)</f>
        <v>2</v>
      </c>
      <c r="AY1124" s="2" t="str">
        <f>IF((AV1124+10)&gt;=AW1124,"SAVE","LATE")</f>
        <v>LATE</v>
      </c>
      <c r="AZ1124">
        <v>703014</v>
      </c>
      <c r="BA1124" t="s">
        <v>1011</v>
      </c>
      <c r="BB1124">
        <v>382406657</v>
      </c>
      <c r="BC1124">
        <v>116771220</v>
      </c>
      <c r="BD1124" s="9">
        <v>499177877</v>
      </c>
      <c r="BE1124" t="s">
        <v>31914</v>
      </c>
      <c r="BF1124">
        <v>0</v>
      </c>
      <c r="BG1124" t="s">
        <v>70</v>
      </c>
      <c r="BH1124">
        <v>-1</v>
      </c>
      <c r="BI1124" t="s">
        <v>31920</v>
      </c>
      <c r="BJ1124" t="s">
        <v>31921</v>
      </c>
      <c r="BK1124" s="1">
        <v>36580</v>
      </c>
      <c r="BL1124" t="s">
        <v>103</v>
      </c>
      <c r="BM1124" t="s">
        <v>31922</v>
      </c>
    </row>
    <row r="1125" spans="1:65" x14ac:dyDescent="0.25">
      <c r="A1125">
        <v>2014</v>
      </c>
      <c r="B1125" t="s">
        <v>64</v>
      </c>
      <c r="C1125" t="s">
        <v>65</v>
      </c>
      <c r="D1125" t="s">
        <v>40101</v>
      </c>
      <c r="E1125">
        <v>800215807</v>
      </c>
      <c r="F1125" t="s">
        <v>12793</v>
      </c>
      <c r="G1125">
        <v>1</v>
      </c>
      <c r="H1125" t="s">
        <v>46842</v>
      </c>
      <c r="I1125" t="s">
        <v>67</v>
      </c>
      <c r="J1125" t="s">
        <v>88</v>
      </c>
      <c r="K1125">
        <v>3</v>
      </c>
      <c r="L1125" t="s">
        <v>41838</v>
      </c>
      <c r="M1125">
        <v>95000000</v>
      </c>
      <c r="N1125" t="s">
        <v>40102</v>
      </c>
      <c r="O1125" t="s">
        <v>44375</v>
      </c>
      <c r="P1125" t="s">
        <v>90</v>
      </c>
      <c r="Q1125" t="s">
        <v>12794</v>
      </c>
      <c r="R1125" t="s">
        <v>12794</v>
      </c>
      <c r="S1125" t="s">
        <v>44376</v>
      </c>
      <c r="T1125" t="s">
        <v>26692</v>
      </c>
      <c r="U1125" t="s">
        <v>32145</v>
      </c>
      <c r="V1125" t="s">
        <v>32146</v>
      </c>
      <c r="W1125">
        <v>1859</v>
      </c>
      <c r="X1125">
        <v>1207317213</v>
      </c>
      <c r="Y1125" t="s">
        <v>96</v>
      </c>
      <c r="Z1125" t="s">
        <v>40103</v>
      </c>
      <c r="AA1125">
        <v>0</v>
      </c>
      <c r="AB1125" t="s">
        <v>76</v>
      </c>
      <c r="AC1125">
        <v>0</v>
      </c>
      <c r="AD1125" t="s">
        <v>76</v>
      </c>
      <c r="AE1125">
        <v>3051106</v>
      </c>
      <c r="AF1125" t="s">
        <v>40104</v>
      </c>
      <c r="AG1125" t="s">
        <v>32147</v>
      </c>
      <c r="AH1125" t="s">
        <v>32148</v>
      </c>
      <c r="AI1125" t="s">
        <v>477</v>
      </c>
      <c r="AJ1125" t="s">
        <v>41304</v>
      </c>
      <c r="AK1125" t="s">
        <v>32149</v>
      </c>
      <c r="AL1125" t="s">
        <v>47206</v>
      </c>
      <c r="AM1125">
        <v>2014</v>
      </c>
      <c r="AN1125" s="1">
        <v>41996</v>
      </c>
      <c r="AO1125" s="1">
        <v>42005</v>
      </c>
      <c r="AP1125">
        <v>12</v>
      </c>
      <c r="AQ1125" t="s">
        <v>81</v>
      </c>
      <c r="AR1125" s="4">
        <f>IF(AQ1125="M",AP1125*30.42,AP1125)</f>
        <v>365.04</v>
      </c>
      <c r="AS1125">
        <v>0</v>
      </c>
      <c r="AT1125" s="4">
        <f>AR1125+AS1125</f>
        <v>365.04</v>
      </c>
      <c r="AU1125">
        <v>6</v>
      </c>
      <c r="AV1125" s="1">
        <f>AO1125+AT1125</f>
        <v>42370.04</v>
      </c>
      <c r="AW1125" s="1">
        <v>42552</v>
      </c>
      <c r="AX1125" s="2">
        <f>IF(AV1125&gt;=AW1125,1,2)</f>
        <v>2</v>
      </c>
      <c r="AY1125" s="2" t="str">
        <f>IF((AV1125+10)&gt;=AW1125,"SAVE","LATE")</f>
        <v>LATE</v>
      </c>
      <c r="AZ1125" t="s">
        <v>82</v>
      </c>
      <c r="BA1125" t="s">
        <v>1011</v>
      </c>
      <c r="BB1125">
        <v>350364000</v>
      </c>
      <c r="BC1125">
        <v>175182000</v>
      </c>
      <c r="BD1125" s="9">
        <v>525546000</v>
      </c>
      <c r="BE1125" t="s">
        <v>44377</v>
      </c>
      <c r="BF1125">
        <v>0</v>
      </c>
      <c r="BG1125" t="s">
        <v>70</v>
      </c>
      <c r="BH1125">
        <v>-1</v>
      </c>
      <c r="BI1125" t="s">
        <v>32150</v>
      </c>
      <c r="BJ1125" t="s">
        <v>32151</v>
      </c>
      <c r="BK1125">
        <v>0</v>
      </c>
      <c r="BL1125" t="s">
        <v>85</v>
      </c>
      <c r="BM1125" t="s">
        <v>32152</v>
      </c>
    </row>
    <row r="1126" spans="1:65" x14ac:dyDescent="0.25">
      <c r="A1126">
        <v>2014</v>
      </c>
      <c r="B1126" t="s">
        <v>64</v>
      </c>
      <c r="C1126" t="s">
        <v>65</v>
      </c>
      <c r="D1126" t="s">
        <v>40101</v>
      </c>
      <c r="E1126">
        <v>800215807</v>
      </c>
      <c r="F1126" t="s">
        <v>12793</v>
      </c>
      <c r="G1126">
        <v>1</v>
      </c>
      <c r="H1126" t="s">
        <v>46842</v>
      </c>
      <c r="I1126" t="s">
        <v>67</v>
      </c>
      <c r="J1126" t="s">
        <v>88</v>
      </c>
      <c r="K1126">
        <v>3</v>
      </c>
      <c r="L1126" t="s">
        <v>41838</v>
      </c>
      <c r="M1126">
        <v>95000000</v>
      </c>
      <c r="N1126" t="s">
        <v>40102</v>
      </c>
      <c r="O1126" t="s">
        <v>44375</v>
      </c>
      <c r="P1126" t="s">
        <v>90</v>
      </c>
      <c r="Q1126" t="s">
        <v>12794</v>
      </c>
      <c r="R1126" t="s">
        <v>12794</v>
      </c>
      <c r="S1126" t="s">
        <v>44376</v>
      </c>
      <c r="T1126" t="s">
        <v>26692</v>
      </c>
      <c r="U1126" t="s">
        <v>32145</v>
      </c>
      <c r="V1126" t="s">
        <v>32146</v>
      </c>
      <c r="W1126">
        <v>1852</v>
      </c>
      <c r="X1126">
        <v>1207317213</v>
      </c>
      <c r="Y1126" t="s">
        <v>96</v>
      </c>
      <c r="Z1126" t="s">
        <v>40103</v>
      </c>
      <c r="AA1126">
        <v>0</v>
      </c>
      <c r="AB1126" t="s">
        <v>76</v>
      </c>
      <c r="AC1126">
        <v>0</v>
      </c>
      <c r="AD1126" t="s">
        <v>76</v>
      </c>
      <c r="AE1126">
        <v>3051068</v>
      </c>
      <c r="AF1126" t="s">
        <v>40104</v>
      </c>
      <c r="AG1126" t="s">
        <v>32278</v>
      </c>
      <c r="AH1126" t="s">
        <v>32279</v>
      </c>
      <c r="AI1126" t="s">
        <v>477</v>
      </c>
      <c r="AJ1126" t="s">
        <v>41304</v>
      </c>
      <c r="AK1126" t="s">
        <v>32280</v>
      </c>
      <c r="AL1126" t="s">
        <v>32281</v>
      </c>
      <c r="AM1126">
        <v>2014</v>
      </c>
      <c r="AN1126" s="1">
        <v>41996</v>
      </c>
      <c r="AO1126" s="1">
        <v>42005</v>
      </c>
      <c r="AP1126">
        <v>12</v>
      </c>
      <c r="AQ1126" t="s">
        <v>81</v>
      </c>
      <c r="AR1126" s="4">
        <f>IF(AQ1126="M",AP1126*30.42,AP1126)</f>
        <v>365.04</v>
      </c>
      <c r="AS1126">
        <v>0</v>
      </c>
      <c r="AT1126" s="4">
        <f>AR1126+AS1126</f>
        <v>365.04</v>
      </c>
      <c r="AU1126">
        <v>6</v>
      </c>
      <c r="AV1126" s="1">
        <f>AO1126+AT1126</f>
        <v>42370.04</v>
      </c>
      <c r="AW1126" s="1">
        <v>42552</v>
      </c>
      <c r="AX1126" s="2">
        <f>IF(AV1126&gt;=AW1126,1,2)</f>
        <v>2</v>
      </c>
      <c r="AY1126" s="2" t="str">
        <f>IF((AV1126+10)&gt;=AW1126,"SAVE","LATE")</f>
        <v>LATE</v>
      </c>
      <c r="AZ1126" t="s">
        <v>82</v>
      </c>
      <c r="BA1126" t="s">
        <v>1011</v>
      </c>
      <c r="BB1126">
        <v>317788140</v>
      </c>
      <c r="BC1126">
        <v>158894070</v>
      </c>
      <c r="BD1126" s="9">
        <v>476682210</v>
      </c>
      <c r="BE1126" t="s">
        <v>44378</v>
      </c>
      <c r="BF1126">
        <v>0</v>
      </c>
      <c r="BG1126" t="s">
        <v>70</v>
      </c>
      <c r="BH1126">
        <v>-1</v>
      </c>
      <c r="BI1126" t="s">
        <v>32150</v>
      </c>
      <c r="BJ1126" t="s">
        <v>32151</v>
      </c>
      <c r="BK1126">
        <v>0</v>
      </c>
      <c r="BL1126" t="s">
        <v>85</v>
      </c>
      <c r="BM1126" t="s">
        <v>32152</v>
      </c>
    </row>
    <row r="1127" spans="1:65" x14ac:dyDescent="0.25">
      <c r="A1127">
        <v>2014</v>
      </c>
      <c r="B1127" t="s">
        <v>64</v>
      </c>
      <c r="C1127" t="s">
        <v>65</v>
      </c>
      <c r="D1127" t="s">
        <v>40101</v>
      </c>
      <c r="E1127">
        <v>800215807</v>
      </c>
      <c r="F1127" t="s">
        <v>12793</v>
      </c>
      <c r="G1127">
        <v>1</v>
      </c>
      <c r="H1127" t="s">
        <v>46842</v>
      </c>
      <c r="I1127" t="s">
        <v>67</v>
      </c>
      <c r="J1127" t="s">
        <v>88</v>
      </c>
      <c r="K1127">
        <v>3</v>
      </c>
      <c r="L1127" t="s">
        <v>41838</v>
      </c>
      <c r="M1127">
        <v>95000000</v>
      </c>
      <c r="N1127" t="s">
        <v>40102</v>
      </c>
      <c r="O1127" t="s">
        <v>44375</v>
      </c>
      <c r="P1127" t="s">
        <v>90</v>
      </c>
      <c r="Q1127" t="s">
        <v>12794</v>
      </c>
      <c r="R1127" t="s">
        <v>12794</v>
      </c>
      <c r="S1127" t="s">
        <v>44376</v>
      </c>
      <c r="T1127" t="s">
        <v>26692</v>
      </c>
      <c r="U1127" t="s">
        <v>32145</v>
      </c>
      <c r="V1127" t="s">
        <v>32146</v>
      </c>
      <c r="W1127">
        <v>1864</v>
      </c>
      <c r="X1127">
        <v>1207317213</v>
      </c>
      <c r="Y1127" t="s">
        <v>96</v>
      </c>
      <c r="Z1127" t="s">
        <v>40103</v>
      </c>
      <c r="AA1127">
        <v>0</v>
      </c>
      <c r="AB1127" t="s">
        <v>76</v>
      </c>
      <c r="AC1127">
        <v>0</v>
      </c>
      <c r="AD1127" t="s">
        <v>76</v>
      </c>
      <c r="AE1127">
        <v>3051134</v>
      </c>
      <c r="AF1127" t="s">
        <v>40104</v>
      </c>
      <c r="AG1127" t="s">
        <v>32309</v>
      </c>
      <c r="AH1127" t="s">
        <v>32310</v>
      </c>
      <c r="AI1127" t="s">
        <v>477</v>
      </c>
      <c r="AJ1127" t="s">
        <v>41304</v>
      </c>
      <c r="AK1127" t="s">
        <v>44379</v>
      </c>
      <c r="AL1127" t="s">
        <v>47207</v>
      </c>
      <c r="AM1127">
        <v>2014</v>
      </c>
      <c r="AN1127" s="1">
        <v>41996</v>
      </c>
      <c r="AO1127" s="1">
        <v>42005</v>
      </c>
      <c r="AP1127">
        <v>12</v>
      </c>
      <c r="AQ1127" t="s">
        <v>81</v>
      </c>
      <c r="AR1127" s="4">
        <f>IF(AQ1127="M",AP1127*30.42,AP1127)</f>
        <v>365.04</v>
      </c>
      <c r="AS1127">
        <v>0</v>
      </c>
      <c r="AT1127" s="4">
        <f>AR1127+AS1127</f>
        <v>365.04</v>
      </c>
      <c r="AU1127">
        <v>6</v>
      </c>
      <c r="AV1127" s="1">
        <f>AO1127+AT1127</f>
        <v>42370.04</v>
      </c>
      <c r="AW1127" s="1">
        <v>42552</v>
      </c>
      <c r="AX1127" s="2">
        <f>IF(AV1127&gt;=AW1127,1,2)</f>
        <v>2</v>
      </c>
      <c r="AY1127" s="2" t="str">
        <f>IF((AV1127+10)&gt;=AW1127,"SAVE","LATE")</f>
        <v>LATE</v>
      </c>
      <c r="AZ1127" t="s">
        <v>82</v>
      </c>
      <c r="BA1127" t="s">
        <v>1011</v>
      </c>
      <c r="BB1127">
        <v>313512000</v>
      </c>
      <c r="BC1127">
        <v>156756000</v>
      </c>
      <c r="BD1127" s="9">
        <v>470268000</v>
      </c>
      <c r="BE1127" t="s">
        <v>44380</v>
      </c>
      <c r="BF1127">
        <v>0</v>
      </c>
      <c r="BG1127" t="s">
        <v>70</v>
      </c>
      <c r="BH1127">
        <v>-1</v>
      </c>
      <c r="BI1127" t="s">
        <v>32150</v>
      </c>
      <c r="BJ1127" t="s">
        <v>32151</v>
      </c>
      <c r="BK1127">
        <v>0</v>
      </c>
      <c r="BL1127" t="s">
        <v>85</v>
      </c>
      <c r="BM1127" t="s">
        <v>32152</v>
      </c>
    </row>
    <row r="1128" spans="1:65" x14ac:dyDescent="0.25">
      <c r="A1128">
        <v>2014</v>
      </c>
      <c r="B1128" t="s">
        <v>64</v>
      </c>
      <c r="C1128" t="s">
        <v>65</v>
      </c>
      <c r="D1128" t="s">
        <v>40101</v>
      </c>
      <c r="E1128">
        <v>800215807</v>
      </c>
      <c r="F1128" t="s">
        <v>12793</v>
      </c>
      <c r="G1128">
        <v>1</v>
      </c>
      <c r="H1128" t="s">
        <v>46842</v>
      </c>
      <c r="I1128" t="s">
        <v>67</v>
      </c>
      <c r="J1128" t="s">
        <v>88</v>
      </c>
      <c r="K1128">
        <v>3</v>
      </c>
      <c r="L1128" t="s">
        <v>41838</v>
      </c>
      <c r="M1128">
        <v>95000000</v>
      </c>
      <c r="N1128" t="s">
        <v>40102</v>
      </c>
      <c r="O1128" t="s">
        <v>44375</v>
      </c>
      <c r="P1128" t="s">
        <v>90</v>
      </c>
      <c r="Q1128" t="s">
        <v>12794</v>
      </c>
      <c r="R1128" t="s">
        <v>12794</v>
      </c>
      <c r="S1128" t="s">
        <v>44376</v>
      </c>
      <c r="T1128" t="s">
        <v>26692</v>
      </c>
      <c r="U1128" t="s">
        <v>32145</v>
      </c>
      <c r="V1128" t="s">
        <v>32146</v>
      </c>
      <c r="W1128">
        <v>1801</v>
      </c>
      <c r="X1128">
        <v>1207317213</v>
      </c>
      <c r="Y1128" t="s">
        <v>96</v>
      </c>
      <c r="Z1128" t="s">
        <v>40103</v>
      </c>
      <c r="AA1128">
        <v>0</v>
      </c>
      <c r="AB1128" t="s">
        <v>76</v>
      </c>
      <c r="AC1128">
        <v>0</v>
      </c>
      <c r="AD1128" t="s">
        <v>76</v>
      </c>
      <c r="AE1128">
        <v>3051020</v>
      </c>
      <c r="AF1128" t="s">
        <v>40104</v>
      </c>
      <c r="AG1128" t="s">
        <v>32915</v>
      </c>
      <c r="AH1128" t="s">
        <v>32916</v>
      </c>
      <c r="AI1128" t="s">
        <v>477</v>
      </c>
      <c r="AJ1128" t="s">
        <v>41304</v>
      </c>
      <c r="AK1128" t="s">
        <v>32917</v>
      </c>
      <c r="AL1128" t="s">
        <v>32918</v>
      </c>
      <c r="AM1128">
        <v>2014</v>
      </c>
      <c r="AN1128" s="1">
        <v>41995</v>
      </c>
      <c r="AO1128" s="1">
        <v>42005</v>
      </c>
      <c r="AP1128">
        <v>12</v>
      </c>
      <c r="AQ1128" t="s">
        <v>81</v>
      </c>
      <c r="AR1128" s="4">
        <f>IF(AQ1128="M",AP1128*30.42,AP1128)</f>
        <v>365.04</v>
      </c>
      <c r="AS1128">
        <v>0</v>
      </c>
      <c r="AT1128" s="4">
        <f>AR1128+AS1128</f>
        <v>365.04</v>
      </c>
      <c r="AU1128">
        <v>6</v>
      </c>
      <c r="AV1128" s="1">
        <f>AO1128+AT1128</f>
        <v>42370.04</v>
      </c>
      <c r="AW1128" s="1">
        <v>42552</v>
      </c>
      <c r="AX1128" s="2">
        <f>IF(AV1128&gt;=AW1128,1,2)</f>
        <v>2</v>
      </c>
      <c r="AY1128" s="2" t="str">
        <f>IF((AV1128+10)&gt;=AW1128,"SAVE","LATE")</f>
        <v>LATE</v>
      </c>
      <c r="AZ1128" t="s">
        <v>82</v>
      </c>
      <c r="BA1128" t="s">
        <v>1011</v>
      </c>
      <c r="BB1128">
        <v>225642000</v>
      </c>
      <c r="BC1128">
        <v>112821000</v>
      </c>
      <c r="BD1128" s="9">
        <v>338463000</v>
      </c>
      <c r="BE1128" t="s">
        <v>44381</v>
      </c>
      <c r="BF1128">
        <v>0</v>
      </c>
      <c r="BG1128" t="s">
        <v>70</v>
      </c>
      <c r="BH1128">
        <v>-1</v>
      </c>
      <c r="BI1128" t="s">
        <v>32150</v>
      </c>
      <c r="BJ1128" t="s">
        <v>32151</v>
      </c>
      <c r="BK1128">
        <v>0</v>
      </c>
      <c r="BL1128" t="s">
        <v>85</v>
      </c>
      <c r="BM1128" t="s">
        <v>32152</v>
      </c>
    </row>
    <row r="1129" spans="1:65" x14ac:dyDescent="0.25">
      <c r="A1129">
        <v>2014</v>
      </c>
      <c r="B1129" t="s">
        <v>116</v>
      </c>
      <c r="C1129" t="s">
        <v>693</v>
      </c>
      <c r="D1129" t="s">
        <v>40717</v>
      </c>
      <c r="E1129" t="s">
        <v>20740</v>
      </c>
      <c r="F1129" t="s">
        <v>20741</v>
      </c>
      <c r="G1129">
        <v>1</v>
      </c>
      <c r="H1129" t="s">
        <v>46842</v>
      </c>
      <c r="I1129" t="s">
        <v>67</v>
      </c>
      <c r="J1129" t="s">
        <v>88</v>
      </c>
      <c r="K1129">
        <v>3</v>
      </c>
      <c r="L1129" t="s">
        <v>41838</v>
      </c>
      <c r="M1129">
        <v>30000000</v>
      </c>
      <c r="N1129" t="s">
        <v>41897</v>
      </c>
      <c r="O1129" t="s">
        <v>27119</v>
      </c>
      <c r="P1129" t="s">
        <v>90</v>
      </c>
      <c r="Q1129" t="s">
        <v>20743</v>
      </c>
      <c r="R1129" t="s">
        <v>20743</v>
      </c>
      <c r="S1129" t="s">
        <v>20744</v>
      </c>
      <c r="T1129" s="3">
        <v>41701</v>
      </c>
      <c r="U1129" t="s">
        <v>27120</v>
      </c>
      <c r="V1129" t="s">
        <v>27121</v>
      </c>
      <c r="W1129">
        <v>173</v>
      </c>
      <c r="X1129">
        <v>8406496549</v>
      </c>
      <c r="Y1129" t="s">
        <v>74</v>
      </c>
      <c r="Z1129" t="s">
        <v>75</v>
      </c>
      <c r="AA1129">
        <v>0</v>
      </c>
      <c r="AB1129" t="s">
        <v>76</v>
      </c>
      <c r="AC1129">
        <v>0</v>
      </c>
      <c r="AD1129" t="s">
        <v>76</v>
      </c>
      <c r="AE1129">
        <v>2635968</v>
      </c>
      <c r="AF1129" t="s">
        <v>40104</v>
      </c>
      <c r="AG1129" t="s">
        <v>27122</v>
      </c>
      <c r="AH1129" t="s">
        <v>27123</v>
      </c>
      <c r="AI1129" t="s">
        <v>1605</v>
      </c>
      <c r="AJ1129" t="s">
        <v>41304</v>
      </c>
      <c r="AK1129" t="s">
        <v>27124</v>
      </c>
      <c r="AL1129" t="s">
        <v>27125</v>
      </c>
      <c r="AM1129">
        <v>2014</v>
      </c>
      <c r="AN1129" s="1">
        <v>41759</v>
      </c>
      <c r="AO1129" s="1">
        <v>41817</v>
      </c>
      <c r="AP1129">
        <v>10</v>
      </c>
      <c r="AQ1129" t="s">
        <v>81</v>
      </c>
      <c r="AR1129" s="4">
        <f>IF(AQ1129="M",AP1129*30.42,AP1129)</f>
        <v>304.20000000000005</v>
      </c>
      <c r="AS1129">
        <v>0</v>
      </c>
      <c r="AT1129" s="4">
        <f>AR1129+AS1129</f>
        <v>304.20000000000005</v>
      </c>
      <c r="AU1129">
        <v>5</v>
      </c>
      <c r="AV1129" s="1">
        <f>AO1129+AT1129</f>
        <v>42121.2</v>
      </c>
      <c r="AW1129" s="1">
        <v>42274</v>
      </c>
      <c r="AX1129" s="2">
        <f>IF(AV1129&gt;=AW1129,1,2)</f>
        <v>2</v>
      </c>
      <c r="AY1129" s="2" t="str">
        <f>IF((AV1129+10)&gt;=AW1129,"SAVE","LATE")</f>
        <v>LATE</v>
      </c>
      <c r="AZ1129" t="s">
        <v>82</v>
      </c>
      <c r="BA1129" t="s">
        <v>1011</v>
      </c>
      <c r="BB1129">
        <v>8406496549</v>
      </c>
      <c r="BC1129">
        <v>1982541525</v>
      </c>
      <c r="BD1129" s="9">
        <v>10389038074</v>
      </c>
      <c r="BE1129" t="s">
        <v>27119</v>
      </c>
      <c r="BF1129">
        <v>0</v>
      </c>
      <c r="BG1129" t="s">
        <v>70</v>
      </c>
      <c r="BH1129">
        <v>-1</v>
      </c>
      <c r="BI1129" t="s">
        <v>27123</v>
      </c>
      <c r="BJ1129" t="s">
        <v>44386</v>
      </c>
      <c r="BK1129">
        <v>0</v>
      </c>
      <c r="BL1129" t="s">
        <v>85</v>
      </c>
      <c r="BM1129" t="s">
        <v>27126</v>
      </c>
    </row>
    <row r="1130" spans="1:65" x14ac:dyDescent="0.25">
      <c r="A1130">
        <v>2013</v>
      </c>
      <c r="B1130" t="s">
        <v>116</v>
      </c>
      <c r="C1130" t="s">
        <v>693</v>
      </c>
      <c r="D1130" t="s">
        <v>40717</v>
      </c>
      <c r="E1130" t="s">
        <v>20740</v>
      </c>
      <c r="F1130" t="s">
        <v>20741</v>
      </c>
      <c r="G1130">
        <v>1</v>
      </c>
      <c r="H1130" t="s">
        <v>46842</v>
      </c>
      <c r="I1130" t="s">
        <v>105</v>
      </c>
      <c r="J1130" t="s">
        <v>88</v>
      </c>
      <c r="K1130">
        <v>3</v>
      </c>
      <c r="L1130" t="s">
        <v>41838</v>
      </c>
      <c r="M1130">
        <v>30000000</v>
      </c>
      <c r="N1130" t="s">
        <v>41897</v>
      </c>
      <c r="O1130" t="s">
        <v>27211</v>
      </c>
      <c r="P1130" t="s">
        <v>90</v>
      </c>
      <c r="Q1130" t="s">
        <v>20743</v>
      </c>
      <c r="R1130" t="s">
        <v>20743</v>
      </c>
      <c r="S1130" t="s">
        <v>20744</v>
      </c>
      <c r="T1130" t="s">
        <v>19980</v>
      </c>
      <c r="U1130" t="s">
        <v>27212</v>
      </c>
      <c r="V1130" t="s">
        <v>27213</v>
      </c>
      <c r="W1130">
        <v>103</v>
      </c>
      <c r="X1130">
        <v>7000000000</v>
      </c>
      <c r="Y1130" t="s">
        <v>74</v>
      </c>
      <c r="Z1130" t="s">
        <v>75</v>
      </c>
      <c r="AA1130">
        <v>0</v>
      </c>
      <c r="AB1130" t="s">
        <v>76</v>
      </c>
      <c r="AC1130">
        <v>0</v>
      </c>
      <c r="AD1130" t="s">
        <v>76</v>
      </c>
      <c r="AE1130">
        <v>2820761</v>
      </c>
      <c r="AF1130" t="s">
        <v>40104</v>
      </c>
      <c r="AG1130" t="s">
        <v>27214</v>
      </c>
      <c r="AH1130" t="s">
        <v>27215</v>
      </c>
      <c r="AI1130" t="s">
        <v>1605</v>
      </c>
      <c r="AJ1130" t="s">
        <v>41304</v>
      </c>
      <c r="AK1130" t="s">
        <v>27216</v>
      </c>
      <c r="AL1130" t="s">
        <v>27217</v>
      </c>
      <c r="AM1130">
        <v>2014</v>
      </c>
      <c r="AN1130" s="1">
        <v>41668</v>
      </c>
      <c r="AO1130" s="1">
        <v>41723</v>
      </c>
      <c r="AP1130">
        <v>10</v>
      </c>
      <c r="AQ1130" t="s">
        <v>81</v>
      </c>
      <c r="AR1130" s="4">
        <f>IF(AQ1130="M",AP1130*30.42,AP1130)</f>
        <v>304.20000000000005</v>
      </c>
      <c r="AS1130">
        <v>0</v>
      </c>
      <c r="AT1130" s="4">
        <f>AR1130+AS1130</f>
        <v>304.20000000000005</v>
      </c>
      <c r="AU1130">
        <v>5</v>
      </c>
      <c r="AV1130" s="1">
        <f>AO1130+AT1130</f>
        <v>42027.199999999997</v>
      </c>
      <c r="AW1130" s="1">
        <v>42180</v>
      </c>
      <c r="AX1130" s="2">
        <f>IF(AV1130&gt;=AW1130,1,2)</f>
        <v>2</v>
      </c>
      <c r="AY1130" s="2" t="str">
        <f>IF((AV1130+10)&gt;=AW1130,"SAVE","LATE")</f>
        <v>LATE</v>
      </c>
      <c r="AZ1130" t="s">
        <v>82</v>
      </c>
      <c r="BA1130" t="s">
        <v>1011</v>
      </c>
      <c r="BB1130">
        <v>7000000000</v>
      </c>
      <c r="BC1130">
        <v>0</v>
      </c>
      <c r="BD1130" s="9">
        <v>7000000000</v>
      </c>
      <c r="BE1130" t="s">
        <v>27211</v>
      </c>
      <c r="BF1130">
        <v>0</v>
      </c>
      <c r="BG1130" t="s">
        <v>70</v>
      </c>
      <c r="BH1130">
        <v>-1</v>
      </c>
      <c r="BI1130" t="s">
        <v>27215</v>
      </c>
      <c r="BJ1130" t="s">
        <v>27215</v>
      </c>
      <c r="BK1130">
        <v>0</v>
      </c>
      <c r="BL1130" t="s">
        <v>85</v>
      </c>
      <c r="BM1130" t="s">
        <v>27218</v>
      </c>
    </row>
    <row r="1131" spans="1:65" x14ac:dyDescent="0.25">
      <c r="A1131">
        <v>2014</v>
      </c>
      <c r="B1131" t="s">
        <v>116</v>
      </c>
      <c r="C1131" t="s">
        <v>693</v>
      </c>
      <c r="D1131" t="s">
        <v>40717</v>
      </c>
      <c r="E1131" t="s">
        <v>20740</v>
      </c>
      <c r="F1131" t="s">
        <v>20741</v>
      </c>
      <c r="G1131">
        <v>1</v>
      </c>
      <c r="H1131" t="s">
        <v>46842</v>
      </c>
      <c r="I1131" t="s">
        <v>67</v>
      </c>
      <c r="J1131" t="s">
        <v>88</v>
      </c>
      <c r="K1131">
        <v>3</v>
      </c>
      <c r="L1131" t="s">
        <v>41838</v>
      </c>
      <c r="M1131">
        <v>30000000</v>
      </c>
      <c r="N1131" t="s">
        <v>41897</v>
      </c>
      <c r="O1131" t="s">
        <v>44387</v>
      </c>
      <c r="P1131" t="s">
        <v>90</v>
      </c>
      <c r="Q1131" t="s">
        <v>20743</v>
      </c>
      <c r="R1131" t="s">
        <v>20743</v>
      </c>
      <c r="S1131" t="s">
        <v>20744</v>
      </c>
      <c r="T1131" t="s">
        <v>26791</v>
      </c>
      <c r="U1131" t="s">
        <v>27567</v>
      </c>
      <c r="V1131" t="s">
        <v>27568</v>
      </c>
      <c r="W1131">
        <v>182</v>
      </c>
      <c r="X1131">
        <v>4530022704</v>
      </c>
      <c r="Y1131" t="s">
        <v>74</v>
      </c>
      <c r="Z1131" t="s">
        <v>75</v>
      </c>
      <c r="AA1131">
        <v>0</v>
      </c>
      <c r="AB1131" t="s">
        <v>76</v>
      </c>
      <c r="AC1131">
        <v>0</v>
      </c>
      <c r="AD1131" t="s">
        <v>76</v>
      </c>
      <c r="AE1131">
        <v>2654010</v>
      </c>
      <c r="AF1131" t="s">
        <v>40104</v>
      </c>
      <c r="AG1131">
        <v>9007335380</v>
      </c>
      <c r="AH1131" t="s">
        <v>27569</v>
      </c>
      <c r="AI1131" t="s">
        <v>1605</v>
      </c>
      <c r="AJ1131" t="s">
        <v>41304</v>
      </c>
      <c r="AK1131" t="s">
        <v>27570</v>
      </c>
      <c r="AL1131" t="s">
        <v>27571</v>
      </c>
      <c r="AM1131">
        <v>2014</v>
      </c>
      <c r="AN1131" s="1">
        <v>41767</v>
      </c>
      <c r="AO1131" s="1">
        <v>41787</v>
      </c>
      <c r="AP1131">
        <v>6</v>
      </c>
      <c r="AQ1131" t="s">
        <v>81</v>
      </c>
      <c r="AR1131" s="4">
        <f>IF(AQ1131="M",AP1131*30.42,AP1131)</f>
        <v>182.52</v>
      </c>
      <c r="AS1131">
        <v>0</v>
      </c>
      <c r="AT1131" s="4">
        <f>AR1131+AS1131</f>
        <v>182.52</v>
      </c>
      <c r="AU1131">
        <v>4</v>
      </c>
      <c r="AV1131" s="1">
        <f>AO1131+AT1131</f>
        <v>41969.52</v>
      </c>
      <c r="AW1131" s="1">
        <v>42091</v>
      </c>
      <c r="AX1131" s="2">
        <f>IF(AV1131&gt;=AW1131,1,2)</f>
        <v>2</v>
      </c>
      <c r="AY1131" s="2" t="str">
        <f>IF((AV1131+10)&gt;=AW1131,"SAVE","LATE")</f>
        <v>LATE</v>
      </c>
      <c r="AZ1131" t="s">
        <v>82</v>
      </c>
      <c r="BA1131" t="s">
        <v>1011</v>
      </c>
      <c r="BB1131">
        <v>4530022704</v>
      </c>
      <c r="BC1131">
        <v>599075732</v>
      </c>
      <c r="BD1131" s="9">
        <v>5129098436</v>
      </c>
      <c r="BE1131" t="s">
        <v>44387</v>
      </c>
      <c r="BF1131">
        <v>0</v>
      </c>
      <c r="BG1131" t="s">
        <v>70</v>
      </c>
      <c r="BH1131">
        <v>-1</v>
      </c>
      <c r="BI1131" t="s">
        <v>27569</v>
      </c>
      <c r="BJ1131" t="s">
        <v>27569</v>
      </c>
      <c r="BK1131">
        <v>0</v>
      </c>
      <c r="BL1131" t="s">
        <v>85</v>
      </c>
      <c r="BM1131" t="s">
        <v>27572</v>
      </c>
    </row>
    <row r="1132" spans="1:65" x14ac:dyDescent="0.25">
      <c r="A1132">
        <v>2014</v>
      </c>
      <c r="B1132" t="s">
        <v>116</v>
      </c>
      <c r="C1132" t="s">
        <v>693</v>
      </c>
      <c r="D1132" t="s">
        <v>40717</v>
      </c>
      <c r="E1132" t="s">
        <v>20740</v>
      </c>
      <c r="F1132" t="s">
        <v>20741</v>
      </c>
      <c r="G1132">
        <v>1</v>
      </c>
      <c r="H1132" t="s">
        <v>46842</v>
      </c>
      <c r="I1132" t="s">
        <v>67</v>
      </c>
      <c r="J1132" t="s">
        <v>88</v>
      </c>
      <c r="K1132">
        <v>3</v>
      </c>
      <c r="L1132" t="s">
        <v>41838</v>
      </c>
      <c r="M1132">
        <v>72000000</v>
      </c>
      <c r="N1132" t="s">
        <v>41840</v>
      </c>
      <c r="O1132" t="s">
        <v>44388</v>
      </c>
      <c r="P1132" t="s">
        <v>90</v>
      </c>
      <c r="Q1132" t="s">
        <v>20743</v>
      </c>
      <c r="R1132" t="s">
        <v>20743</v>
      </c>
      <c r="S1132" t="s">
        <v>20744</v>
      </c>
      <c r="T1132" t="s">
        <v>25376</v>
      </c>
      <c r="U1132" t="s">
        <v>27945</v>
      </c>
      <c r="V1132" t="s">
        <v>27946</v>
      </c>
      <c r="W1132">
        <v>200</v>
      </c>
      <c r="X1132">
        <v>3230241723</v>
      </c>
      <c r="Y1132" t="s">
        <v>122</v>
      </c>
      <c r="Z1132" t="s">
        <v>123</v>
      </c>
      <c r="AA1132">
        <v>0</v>
      </c>
      <c r="AB1132" t="s">
        <v>76</v>
      </c>
      <c r="AC1132">
        <v>0</v>
      </c>
      <c r="AD1132" t="s">
        <v>76</v>
      </c>
      <c r="AE1132">
        <v>2669550</v>
      </c>
      <c r="AF1132" t="s">
        <v>40104</v>
      </c>
      <c r="AG1132" t="s">
        <v>27947</v>
      </c>
      <c r="AH1132" t="s">
        <v>27948</v>
      </c>
      <c r="AI1132" t="s">
        <v>1605</v>
      </c>
      <c r="AJ1132" t="s">
        <v>41304</v>
      </c>
      <c r="AK1132" t="s">
        <v>27949</v>
      </c>
      <c r="AL1132" t="s">
        <v>27950</v>
      </c>
      <c r="AM1132">
        <v>2014</v>
      </c>
      <c r="AN1132" s="1">
        <v>41785</v>
      </c>
      <c r="AO1132" s="1">
        <v>41809</v>
      </c>
      <c r="AP1132">
        <v>6</v>
      </c>
      <c r="AQ1132" t="s">
        <v>81</v>
      </c>
      <c r="AR1132" s="4">
        <f>IF(AQ1132="M",AP1132*30.42,AP1132)</f>
        <v>182.52</v>
      </c>
      <c r="AS1132">
        <v>0</v>
      </c>
      <c r="AT1132" s="4">
        <f>AR1132+AS1132</f>
        <v>182.52</v>
      </c>
      <c r="AU1132">
        <v>6</v>
      </c>
      <c r="AV1132" s="1">
        <f>AO1132+AT1132</f>
        <v>41991.519999999997</v>
      </c>
      <c r="AW1132" s="1">
        <v>42174</v>
      </c>
      <c r="AX1132" s="2">
        <f>IF(AV1132&gt;=AW1132,1,2)</f>
        <v>2</v>
      </c>
      <c r="AY1132" s="2" t="str">
        <f>IF((AV1132+10)&gt;=AW1132,"SAVE","LATE")</f>
        <v>LATE</v>
      </c>
      <c r="AZ1132" t="s">
        <v>82</v>
      </c>
      <c r="BA1132" t="s">
        <v>1011</v>
      </c>
      <c r="BB1132">
        <v>3230241723</v>
      </c>
      <c r="BC1132">
        <v>1496884971</v>
      </c>
      <c r="BD1132" s="9">
        <v>4727126694</v>
      </c>
      <c r="BE1132" t="s">
        <v>44388</v>
      </c>
      <c r="BF1132">
        <v>0</v>
      </c>
      <c r="BG1132" t="s">
        <v>70</v>
      </c>
      <c r="BH1132">
        <v>-1</v>
      </c>
      <c r="BI1132" t="s">
        <v>27951</v>
      </c>
      <c r="BJ1132" t="s">
        <v>27951</v>
      </c>
      <c r="BK1132">
        <v>0</v>
      </c>
      <c r="BL1132" t="s">
        <v>85</v>
      </c>
      <c r="BM1132" t="s">
        <v>27952</v>
      </c>
    </row>
    <row r="1133" spans="1:65" x14ac:dyDescent="0.25">
      <c r="A1133">
        <v>2014</v>
      </c>
      <c r="B1133" t="s">
        <v>116</v>
      </c>
      <c r="C1133" t="s">
        <v>693</v>
      </c>
      <c r="D1133" t="s">
        <v>40717</v>
      </c>
      <c r="E1133" t="s">
        <v>20740</v>
      </c>
      <c r="F1133" t="s">
        <v>20741</v>
      </c>
      <c r="G1133">
        <v>1</v>
      </c>
      <c r="H1133" t="s">
        <v>46842</v>
      </c>
      <c r="I1133" t="s">
        <v>67</v>
      </c>
      <c r="J1133" t="s">
        <v>88</v>
      </c>
      <c r="K1133">
        <v>3</v>
      </c>
      <c r="L1133" t="s">
        <v>41838</v>
      </c>
      <c r="M1133">
        <v>30000000</v>
      </c>
      <c r="N1133" t="s">
        <v>41897</v>
      </c>
      <c r="O1133" t="s">
        <v>44389</v>
      </c>
      <c r="P1133" t="s">
        <v>90</v>
      </c>
      <c r="Q1133" t="s">
        <v>20743</v>
      </c>
      <c r="R1133" t="s">
        <v>20743</v>
      </c>
      <c r="S1133" t="s">
        <v>20744</v>
      </c>
      <c r="T1133" t="s">
        <v>28141</v>
      </c>
      <c r="U1133" t="s">
        <v>28142</v>
      </c>
      <c r="V1133" t="s">
        <v>28143</v>
      </c>
      <c r="W1133">
        <v>447</v>
      </c>
      <c r="X1133">
        <v>2825082395</v>
      </c>
      <c r="Y1133" t="s">
        <v>74</v>
      </c>
      <c r="Z1133" t="s">
        <v>75</v>
      </c>
      <c r="AA1133">
        <v>0</v>
      </c>
      <c r="AB1133" t="s">
        <v>76</v>
      </c>
      <c r="AC1133">
        <v>0</v>
      </c>
      <c r="AD1133" t="s">
        <v>76</v>
      </c>
      <c r="AE1133">
        <v>3108291</v>
      </c>
      <c r="AF1133" t="s">
        <v>40104</v>
      </c>
      <c r="AG1133" t="s">
        <v>28144</v>
      </c>
      <c r="AH1133" t="s">
        <v>28145</v>
      </c>
      <c r="AI1133" t="s">
        <v>1605</v>
      </c>
      <c r="AJ1133" t="s">
        <v>41304</v>
      </c>
      <c r="AK1133" t="s">
        <v>28146</v>
      </c>
      <c r="AL1133" t="s">
        <v>28147</v>
      </c>
      <c r="AM1133">
        <v>2014</v>
      </c>
      <c r="AN1133" s="1">
        <v>41975</v>
      </c>
      <c r="AO1133" s="1">
        <v>42017</v>
      </c>
      <c r="AP1133">
        <v>6</v>
      </c>
      <c r="AQ1133" t="s">
        <v>81</v>
      </c>
      <c r="AR1133" s="4">
        <f>IF(AQ1133="M",AP1133*30.42,AP1133)</f>
        <v>182.52</v>
      </c>
      <c r="AS1133">
        <v>0</v>
      </c>
      <c r="AT1133" s="4">
        <f>AR1133+AS1133</f>
        <v>182.52</v>
      </c>
      <c r="AU1133">
        <v>5</v>
      </c>
      <c r="AV1133" s="1">
        <f>AO1133+AT1133</f>
        <v>42199.519999999997</v>
      </c>
      <c r="AW1133" s="1">
        <v>42351</v>
      </c>
      <c r="AX1133" s="2">
        <f>IF(AV1133&gt;=AW1133,1,2)</f>
        <v>2</v>
      </c>
      <c r="AY1133" s="2" t="str">
        <f>IF((AV1133+10)&gt;=AW1133,"SAVE","LATE")</f>
        <v>LATE</v>
      </c>
      <c r="AZ1133" t="s">
        <v>82</v>
      </c>
      <c r="BA1133" t="s">
        <v>1011</v>
      </c>
      <c r="BB1133">
        <v>2825082395</v>
      </c>
      <c r="BC1133">
        <v>933583739</v>
      </c>
      <c r="BD1133" s="9">
        <v>3758666134</v>
      </c>
      <c r="BE1133" t="s">
        <v>44389</v>
      </c>
      <c r="BF1133">
        <v>0</v>
      </c>
      <c r="BG1133" t="s">
        <v>70</v>
      </c>
      <c r="BH1133">
        <v>-1</v>
      </c>
      <c r="BI1133" t="s">
        <v>28145</v>
      </c>
      <c r="BJ1133" t="s">
        <v>28145</v>
      </c>
      <c r="BK1133">
        <v>0</v>
      </c>
      <c r="BL1133" t="s">
        <v>85</v>
      </c>
      <c r="BM1133" t="s">
        <v>28148</v>
      </c>
    </row>
    <row r="1134" spans="1:65" x14ac:dyDescent="0.25">
      <c r="A1134">
        <v>2014</v>
      </c>
      <c r="B1134" t="s">
        <v>116</v>
      </c>
      <c r="C1134" t="s">
        <v>693</v>
      </c>
      <c r="D1134" t="s">
        <v>40717</v>
      </c>
      <c r="E1134" t="s">
        <v>20740</v>
      </c>
      <c r="F1134" t="s">
        <v>20741</v>
      </c>
      <c r="G1134">
        <v>1</v>
      </c>
      <c r="H1134" t="s">
        <v>46842</v>
      </c>
      <c r="I1134" t="s">
        <v>67</v>
      </c>
      <c r="J1134" t="s">
        <v>88</v>
      </c>
      <c r="K1134">
        <v>3</v>
      </c>
      <c r="L1134" t="s">
        <v>41838</v>
      </c>
      <c r="M1134">
        <v>30000000</v>
      </c>
      <c r="N1134" t="s">
        <v>41897</v>
      </c>
      <c r="O1134" t="s">
        <v>44390</v>
      </c>
      <c r="P1134" t="s">
        <v>90</v>
      </c>
      <c r="Q1134" t="s">
        <v>20743</v>
      </c>
      <c r="R1134" t="s">
        <v>20743</v>
      </c>
      <c r="S1134" t="s">
        <v>20744</v>
      </c>
      <c r="T1134" t="s">
        <v>25376</v>
      </c>
      <c r="U1134" t="s">
        <v>28569</v>
      </c>
      <c r="V1134" t="s">
        <v>28570</v>
      </c>
      <c r="W1134">
        <v>196</v>
      </c>
      <c r="X1134">
        <v>2031875353</v>
      </c>
      <c r="Y1134" t="s">
        <v>74</v>
      </c>
      <c r="Z1134" t="s">
        <v>75</v>
      </c>
      <c r="AA1134">
        <v>0</v>
      </c>
      <c r="AB1134" t="s">
        <v>76</v>
      </c>
      <c r="AC1134">
        <v>0</v>
      </c>
      <c r="AD1134" t="s">
        <v>76</v>
      </c>
      <c r="AE1134">
        <v>2669347</v>
      </c>
      <c r="AF1134" t="s">
        <v>40104</v>
      </c>
      <c r="AG1134" t="s">
        <v>28571</v>
      </c>
      <c r="AH1134" t="s">
        <v>28572</v>
      </c>
      <c r="AI1134" t="s">
        <v>1605</v>
      </c>
      <c r="AJ1134" t="s">
        <v>41304</v>
      </c>
      <c r="AK1134" t="s">
        <v>28573</v>
      </c>
      <c r="AL1134" t="s">
        <v>28574</v>
      </c>
      <c r="AM1134">
        <v>2014</v>
      </c>
      <c r="AN1134" s="1">
        <v>41782</v>
      </c>
      <c r="AO1134" s="1">
        <v>41810</v>
      </c>
      <c r="AP1134">
        <v>6</v>
      </c>
      <c r="AQ1134" t="s">
        <v>81</v>
      </c>
      <c r="AR1134" s="4">
        <f>IF(AQ1134="M",AP1134*30.42,AP1134)</f>
        <v>182.52</v>
      </c>
      <c r="AS1134">
        <v>0</v>
      </c>
      <c r="AT1134" s="4">
        <f>AR1134+AS1134</f>
        <v>182.52</v>
      </c>
      <c r="AU1134">
        <v>2</v>
      </c>
      <c r="AV1134" s="1">
        <f>AO1134+AT1134</f>
        <v>41992.52</v>
      </c>
      <c r="AW1134" s="1">
        <v>42055</v>
      </c>
      <c r="AX1134" s="2">
        <f>IF(AV1134&gt;=AW1134,1,2)</f>
        <v>2</v>
      </c>
      <c r="AY1134" s="2" t="str">
        <f>IF((AV1134+10)&gt;=AW1134,"SAVE","LATE")</f>
        <v>LATE</v>
      </c>
      <c r="AZ1134" t="s">
        <v>82</v>
      </c>
      <c r="BA1134" t="s">
        <v>1011</v>
      </c>
      <c r="BB1134">
        <v>2031875353</v>
      </c>
      <c r="BC1134">
        <v>0</v>
      </c>
      <c r="BD1134" s="9">
        <v>2031875353</v>
      </c>
      <c r="BE1134" t="s">
        <v>44390</v>
      </c>
      <c r="BF1134">
        <v>0</v>
      </c>
      <c r="BG1134" t="s">
        <v>70</v>
      </c>
      <c r="BH1134">
        <v>-1</v>
      </c>
      <c r="BI1134" t="s">
        <v>28572</v>
      </c>
      <c r="BJ1134" t="s">
        <v>28572</v>
      </c>
      <c r="BK1134">
        <v>0</v>
      </c>
      <c r="BL1134" t="s">
        <v>85</v>
      </c>
      <c r="BM1134" t="s">
        <v>28575</v>
      </c>
    </row>
    <row r="1135" spans="1:65" x14ac:dyDescent="0.25">
      <c r="A1135">
        <v>2014</v>
      </c>
      <c r="B1135" t="s">
        <v>116</v>
      </c>
      <c r="C1135" t="s">
        <v>693</v>
      </c>
      <c r="D1135" t="s">
        <v>40717</v>
      </c>
      <c r="E1135" t="s">
        <v>20740</v>
      </c>
      <c r="F1135" t="s">
        <v>20741</v>
      </c>
      <c r="G1135">
        <v>1</v>
      </c>
      <c r="H1135" t="s">
        <v>46842</v>
      </c>
      <c r="I1135" t="s">
        <v>105</v>
      </c>
      <c r="J1135" t="s">
        <v>88</v>
      </c>
      <c r="K1135">
        <v>3</v>
      </c>
      <c r="L1135" t="s">
        <v>41838</v>
      </c>
      <c r="M1135">
        <v>30000000</v>
      </c>
      <c r="N1135" t="s">
        <v>41897</v>
      </c>
      <c r="O1135" t="s">
        <v>28589</v>
      </c>
      <c r="P1135" t="s">
        <v>90</v>
      </c>
      <c r="Q1135" t="s">
        <v>20743</v>
      </c>
      <c r="R1135" t="s">
        <v>20743</v>
      </c>
      <c r="S1135" t="s">
        <v>20744</v>
      </c>
      <c r="T1135" t="s">
        <v>27438</v>
      </c>
      <c r="U1135" t="s">
        <v>28590</v>
      </c>
      <c r="V1135" t="s">
        <v>28591</v>
      </c>
      <c r="W1135">
        <v>185</v>
      </c>
      <c r="X1135">
        <v>2023229876</v>
      </c>
      <c r="Y1135" t="s">
        <v>74</v>
      </c>
      <c r="Z1135" t="s">
        <v>75</v>
      </c>
      <c r="AA1135">
        <v>0</v>
      </c>
      <c r="AB1135" t="s">
        <v>76</v>
      </c>
      <c r="AC1135">
        <v>0</v>
      </c>
      <c r="AD1135" t="s">
        <v>76</v>
      </c>
      <c r="AE1135">
        <v>2653805</v>
      </c>
      <c r="AF1135" t="s">
        <v>40104</v>
      </c>
      <c r="AG1135" t="s">
        <v>28592</v>
      </c>
      <c r="AH1135" t="s">
        <v>28593</v>
      </c>
      <c r="AI1135" t="s">
        <v>1605</v>
      </c>
      <c r="AJ1135" t="s">
        <v>41304</v>
      </c>
      <c r="AK1135" t="s">
        <v>28594</v>
      </c>
      <c r="AL1135" t="s">
        <v>28595</v>
      </c>
      <c r="AM1135">
        <v>2014</v>
      </c>
      <c r="AN1135" s="1">
        <v>41768</v>
      </c>
      <c r="AO1135" s="1">
        <v>41810</v>
      </c>
      <c r="AP1135">
        <v>6</v>
      </c>
      <c r="AQ1135" t="s">
        <v>81</v>
      </c>
      <c r="AR1135" s="4">
        <f>IF(AQ1135="M",AP1135*30.42,AP1135)</f>
        <v>182.52</v>
      </c>
      <c r="AS1135">
        <v>0</v>
      </c>
      <c r="AT1135" s="4">
        <f>AR1135+AS1135</f>
        <v>182.52</v>
      </c>
      <c r="AU1135">
        <v>3</v>
      </c>
      <c r="AV1135" s="1">
        <f>AO1135+AT1135</f>
        <v>41992.52</v>
      </c>
      <c r="AW1135" s="1">
        <v>42083</v>
      </c>
      <c r="AX1135" s="2">
        <f>IF(AV1135&gt;=AW1135,1,2)</f>
        <v>2</v>
      </c>
      <c r="AY1135" s="2" t="str">
        <f>IF((AV1135+10)&gt;=AW1135,"SAVE","LATE")</f>
        <v>LATE</v>
      </c>
      <c r="AZ1135" t="s">
        <v>82</v>
      </c>
      <c r="BA1135" t="s">
        <v>1011</v>
      </c>
      <c r="BB1135">
        <v>2023229876</v>
      </c>
      <c r="BC1135">
        <v>331115383</v>
      </c>
      <c r="BD1135" s="9">
        <v>2354345259</v>
      </c>
      <c r="BE1135" t="s">
        <v>28589</v>
      </c>
      <c r="BF1135">
        <v>0</v>
      </c>
      <c r="BG1135" t="s">
        <v>70</v>
      </c>
      <c r="BH1135">
        <v>-1</v>
      </c>
      <c r="BI1135" t="s">
        <v>28593</v>
      </c>
      <c r="BJ1135" t="s">
        <v>28593</v>
      </c>
      <c r="BK1135">
        <v>0</v>
      </c>
      <c r="BL1135" t="s">
        <v>85</v>
      </c>
      <c r="BM1135" t="s">
        <v>28596</v>
      </c>
    </row>
    <row r="1136" spans="1:65" x14ac:dyDescent="0.25">
      <c r="A1136">
        <v>2014</v>
      </c>
      <c r="B1136" t="s">
        <v>116</v>
      </c>
      <c r="C1136" t="s">
        <v>117</v>
      </c>
      <c r="D1136" t="s">
        <v>40727</v>
      </c>
      <c r="E1136" t="s">
        <v>8656</v>
      </c>
      <c r="F1136" t="s">
        <v>8657</v>
      </c>
      <c r="G1136">
        <v>1</v>
      </c>
      <c r="H1136" t="s">
        <v>46842</v>
      </c>
      <c r="I1136" t="s">
        <v>105</v>
      </c>
      <c r="J1136" t="s">
        <v>88</v>
      </c>
      <c r="K1136">
        <v>3</v>
      </c>
      <c r="L1136" t="s">
        <v>41838</v>
      </c>
      <c r="M1136">
        <v>72000000</v>
      </c>
      <c r="N1136" t="s">
        <v>41840</v>
      </c>
      <c r="O1136" t="s">
        <v>26884</v>
      </c>
      <c r="P1136" t="s">
        <v>90</v>
      </c>
      <c r="Q1136" t="s">
        <v>6777</v>
      </c>
      <c r="R1136" t="s">
        <v>6777</v>
      </c>
      <c r="S1136" t="s">
        <v>8658</v>
      </c>
      <c r="T1136" s="3">
        <v>41733</v>
      </c>
      <c r="U1136" t="s">
        <v>26885</v>
      </c>
      <c r="V1136" t="s">
        <v>26886</v>
      </c>
      <c r="W1136" t="s">
        <v>26887</v>
      </c>
      <c r="X1136">
        <v>12780000000</v>
      </c>
      <c r="Y1136" t="s">
        <v>122</v>
      </c>
      <c r="Z1136" t="s">
        <v>123</v>
      </c>
      <c r="AA1136">
        <v>0</v>
      </c>
      <c r="AB1136" t="s">
        <v>76</v>
      </c>
      <c r="AC1136">
        <v>0</v>
      </c>
      <c r="AD1136" t="s">
        <v>76</v>
      </c>
      <c r="AE1136">
        <v>2546988</v>
      </c>
      <c r="AF1136" t="s">
        <v>40104</v>
      </c>
      <c r="AG1136" t="s">
        <v>26888</v>
      </c>
      <c r="AH1136" t="s">
        <v>26889</v>
      </c>
      <c r="AI1136" t="s">
        <v>1605</v>
      </c>
      <c r="AJ1136" t="s">
        <v>41304</v>
      </c>
      <c r="AK1136" t="s">
        <v>26890</v>
      </c>
      <c r="AL1136" t="s">
        <v>26891</v>
      </c>
      <c r="AM1136">
        <v>2014</v>
      </c>
      <c r="AN1136" s="1">
        <v>41817</v>
      </c>
      <c r="AO1136" s="1">
        <v>41818</v>
      </c>
      <c r="AP1136">
        <v>6</v>
      </c>
      <c r="AQ1136" t="s">
        <v>81</v>
      </c>
      <c r="AR1136" s="4">
        <f>IF(AQ1136="M",AP1136*30.42,AP1136)</f>
        <v>182.52</v>
      </c>
      <c r="AS1136">
        <v>0</v>
      </c>
      <c r="AT1136" s="4">
        <f>AR1136+AS1136</f>
        <v>182.52</v>
      </c>
      <c r="AU1136">
        <v>2</v>
      </c>
      <c r="AV1136" s="1">
        <f>AO1136+AT1136</f>
        <v>42000.52</v>
      </c>
      <c r="AW1136" s="1">
        <v>42063</v>
      </c>
      <c r="AX1136" s="2">
        <f>IF(AV1136&gt;=AW1136,1,2)</f>
        <v>2</v>
      </c>
      <c r="AY1136" s="2" t="str">
        <f>IF((AV1136+10)&gt;=AW1136,"SAVE","LATE")</f>
        <v>LATE</v>
      </c>
      <c r="AZ1136" t="s">
        <v>82</v>
      </c>
      <c r="BA1136" t="s">
        <v>1011</v>
      </c>
      <c r="BB1136">
        <v>12779379938</v>
      </c>
      <c r="BC1136">
        <v>0</v>
      </c>
      <c r="BD1136" s="9">
        <v>12779379938</v>
      </c>
      <c r="BE1136" t="s">
        <v>26892</v>
      </c>
      <c r="BF1136">
        <v>0</v>
      </c>
      <c r="BG1136" t="s">
        <v>70</v>
      </c>
      <c r="BH1136">
        <v>-1</v>
      </c>
      <c r="BI1136" t="s">
        <v>26893</v>
      </c>
      <c r="BJ1136" t="s">
        <v>26894</v>
      </c>
      <c r="BK1136">
        <v>0</v>
      </c>
      <c r="BL1136" t="s">
        <v>85</v>
      </c>
      <c r="BM1136" t="s">
        <v>26895</v>
      </c>
    </row>
    <row r="1137" spans="1:65" x14ac:dyDescent="0.25">
      <c r="A1137">
        <v>2014</v>
      </c>
      <c r="B1137" t="s">
        <v>116</v>
      </c>
      <c r="C1137" t="s">
        <v>117</v>
      </c>
      <c r="D1137" t="s">
        <v>40727</v>
      </c>
      <c r="E1137" t="s">
        <v>8656</v>
      </c>
      <c r="F1137" t="s">
        <v>8657</v>
      </c>
      <c r="G1137">
        <v>1</v>
      </c>
      <c r="H1137" t="s">
        <v>46842</v>
      </c>
      <c r="I1137" t="s">
        <v>105</v>
      </c>
      <c r="J1137" t="s">
        <v>88</v>
      </c>
      <c r="K1137">
        <v>3</v>
      </c>
      <c r="L1137" t="s">
        <v>41838</v>
      </c>
      <c r="M1137">
        <v>72000000</v>
      </c>
      <c r="N1137" t="s">
        <v>41840</v>
      </c>
      <c r="O1137" t="s">
        <v>44413</v>
      </c>
      <c r="P1137" t="s">
        <v>90</v>
      </c>
      <c r="Q1137" t="s">
        <v>6777</v>
      </c>
      <c r="R1137" t="s">
        <v>6777</v>
      </c>
      <c r="S1137" t="s">
        <v>8658</v>
      </c>
      <c r="T1137" s="3">
        <v>41648</v>
      </c>
      <c r="U1137" t="s">
        <v>26935</v>
      </c>
      <c r="V1137" t="s">
        <v>26936</v>
      </c>
      <c r="W1137" t="s">
        <v>26937</v>
      </c>
      <c r="X1137">
        <v>11574321183</v>
      </c>
      <c r="Y1137" t="s">
        <v>122</v>
      </c>
      <c r="Z1137" t="s">
        <v>123</v>
      </c>
      <c r="AA1137">
        <v>0</v>
      </c>
      <c r="AB1137" t="s">
        <v>76</v>
      </c>
      <c r="AC1137">
        <v>0</v>
      </c>
      <c r="AD1137" t="s">
        <v>76</v>
      </c>
      <c r="AE1137">
        <v>3014060</v>
      </c>
      <c r="AF1137" t="s">
        <v>40104</v>
      </c>
      <c r="AG1137" t="s">
        <v>13780</v>
      </c>
      <c r="AH1137" t="s">
        <v>13781</v>
      </c>
      <c r="AI1137" t="s">
        <v>39370</v>
      </c>
      <c r="AJ1137" t="s">
        <v>41304</v>
      </c>
      <c r="AK1137" t="s">
        <v>26938</v>
      </c>
      <c r="AL1137" t="s">
        <v>13783</v>
      </c>
      <c r="AM1137">
        <v>2014</v>
      </c>
      <c r="AN1137" s="1">
        <v>41984</v>
      </c>
      <c r="AO1137" s="1">
        <v>41988</v>
      </c>
      <c r="AP1137">
        <v>8</v>
      </c>
      <c r="AQ1137" t="s">
        <v>81</v>
      </c>
      <c r="AR1137" s="4">
        <f>IF(AQ1137="M",AP1137*30.42,AP1137)</f>
        <v>243.36</v>
      </c>
      <c r="AS1137">
        <v>0</v>
      </c>
      <c r="AT1137" s="4">
        <f>AR1137+AS1137</f>
        <v>243.36</v>
      </c>
      <c r="AU1137">
        <v>2</v>
      </c>
      <c r="AV1137" s="1">
        <f>AO1137+AT1137</f>
        <v>42231.360000000001</v>
      </c>
      <c r="AW1137" s="1">
        <v>42292</v>
      </c>
      <c r="AX1137" s="2">
        <f>IF(AV1137&gt;=AW1137,1,2)</f>
        <v>2</v>
      </c>
      <c r="AY1137" s="2" t="str">
        <f>IF((AV1137+10)&gt;=AW1137,"SAVE","LATE")</f>
        <v>LATE</v>
      </c>
      <c r="AZ1137" t="s">
        <v>82</v>
      </c>
      <c r="BA1137" t="s">
        <v>1011</v>
      </c>
      <c r="BB1137">
        <v>11573664735</v>
      </c>
      <c r="BC1137">
        <v>1000000000</v>
      </c>
      <c r="BD1137" s="9">
        <v>12573664735</v>
      </c>
      <c r="BE1137" t="s">
        <v>44414</v>
      </c>
      <c r="BF1137">
        <v>0</v>
      </c>
      <c r="BG1137" t="s">
        <v>70</v>
      </c>
      <c r="BH1137">
        <v>-1</v>
      </c>
      <c r="BI1137" t="s">
        <v>26939</v>
      </c>
      <c r="BJ1137" t="s">
        <v>26940</v>
      </c>
      <c r="BK1137">
        <v>0</v>
      </c>
      <c r="BL1137" t="s">
        <v>85</v>
      </c>
      <c r="BM1137" t="s">
        <v>26941</v>
      </c>
    </row>
    <row r="1138" spans="1:65" x14ac:dyDescent="0.25">
      <c r="A1138">
        <v>2014</v>
      </c>
      <c r="B1138" t="s">
        <v>116</v>
      </c>
      <c r="C1138" t="s">
        <v>117</v>
      </c>
      <c r="D1138" t="s">
        <v>40727</v>
      </c>
      <c r="E1138" t="s">
        <v>8656</v>
      </c>
      <c r="F1138" t="s">
        <v>8657</v>
      </c>
      <c r="G1138">
        <v>1</v>
      </c>
      <c r="H1138" t="s">
        <v>46842</v>
      </c>
      <c r="I1138" t="s">
        <v>105</v>
      </c>
      <c r="J1138" t="s">
        <v>88</v>
      </c>
      <c r="K1138">
        <v>3</v>
      </c>
      <c r="L1138" t="s">
        <v>41838</v>
      </c>
      <c r="M1138">
        <v>72000000</v>
      </c>
      <c r="N1138" t="s">
        <v>41840</v>
      </c>
      <c r="O1138" t="s">
        <v>44415</v>
      </c>
      <c r="P1138" t="s">
        <v>90</v>
      </c>
      <c r="Q1138" t="s">
        <v>6777</v>
      </c>
      <c r="R1138" t="s">
        <v>6777</v>
      </c>
      <c r="S1138" t="s">
        <v>8658</v>
      </c>
      <c r="T1138" t="s">
        <v>27196</v>
      </c>
      <c r="U1138" t="s">
        <v>29123</v>
      </c>
      <c r="V1138" t="s">
        <v>29124</v>
      </c>
      <c r="W1138" t="s">
        <v>29125</v>
      </c>
      <c r="X1138">
        <v>1517415871</v>
      </c>
      <c r="Y1138" t="s">
        <v>122</v>
      </c>
      <c r="Z1138" t="s">
        <v>123</v>
      </c>
      <c r="AA1138">
        <v>0</v>
      </c>
      <c r="AB1138" t="s">
        <v>76</v>
      </c>
      <c r="AC1138">
        <v>0</v>
      </c>
      <c r="AD1138" t="s">
        <v>76</v>
      </c>
      <c r="AE1138">
        <v>2515878</v>
      </c>
      <c r="AF1138" t="s">
        <v>41304</v>
      </c>
      <c r="AG1138" t="s">
        <v>29126</v>
      </c>
      <c r="AH1138" t="s">
        <v>29127</v>
      </c>
      <c r="AI1138" t="s">
        <v>1605</v>
      </c>
      <c r="AJ1138" t="s">
        <v>41304</v>
      </c>
      <c r="AK1138" t="s">
        <v>29126</v>
      </c>
      <c r="AL1138" t="s">
        <v>29127</v>
      </c>
      <c r="AM1138">
        <v>2014</v>
      </c>
      <c r="AN1138" s="1">
        <v>41789</v>
      </c>
      <c r="AO1138" s="1">
        <v>41789</v>
      </c>
      <c r="AP1138">
        <v>4</v>
      </c>
      <c r="AQ1138" t="s">
        <v>81</v>
      </c>
      <c r="AR1138" s="4">
        <f>IF(AQ1138="M",AP1138*30.42,AP1138)</f>
        <v>121.68</v>
      </c>
      <c r="AS1138">
        <v>0</v>
      </c>
      <c r="AT1138" s="4">
        <f>AR1138+AS1138</f>
        <v>121.68</v>
      </c>
      <c r="AU1138">
        <v>2</v>
      </c>
      <c r="AV1138" s="1">
        <f>AO1138+AT1138</f>
        <v>41910.68</v>
      </c>
      <c r="AW1138" s="1">
        <v>41973</v>
      </c>
      <c r="AX1138" s="2">
        <f>IF(AV1138&gt;=AW1138,1,2)</f>
        <v>2</v>
      </c>
      <c r="AY1138" s="2" t="str">
        <f>IF((AV1138+10)&gt;=AW1138,"SAVE","LATE")</f>
        <v>LATE</v>
      </c>
      <c r="AZ1138" t="s">
        <v>82</v>
      </c>
      <c r="BA1138" t="s">
        <v>1011</v>
      </c>
      <c r="BB1138">
        <v>1511415871</v>
      </c>
      <c r="BC1138">
        <v>0</v>
      </c>
      <c r="BD1138" s="9">
        <v>1511415871</v>
      </c>
      <c r="BE1138" t="s">
        <v>44415</v>
      </c>
      <c r="BF1138">
        <v>0</v>
      </c>
      <c r="BG1138" t="s">
        <v>70</v>
      </c>
      <c r="BH1138">
        <v>-1</v>
      </c>
      <c r="BI1138" t="s">
        <v>29127</v>
      </c>
      <c r="BJ1138" t="s">
        <v>29127</v>
      </c>
      <c r="BK1138">
        <v>0</v>
      </c>
      <c r="BL1138" t="s">
        <v>85</v>
      </c>
      <c r="BM1138" t="s">
        <v>29128</v>
      </c>
    </row>
    <row r="1139" spans="1:65" x14ac:dyDescent="0.25">
      <c r="A1139">
        <v>2014</v>
      </c>
      <c r="B1139" t="s">
        <v>116</v>
      </c>
      <c r="C1139" t="s">
        <v>117</v>
      </c>
      <c r="D1139" t="s">
        <v>40727</v>
      </c>
      <c r="E1139" t="s">
        <v>8656</v>
      </c>
      <c r="F1139" t="s">
        <v>8657</v>
      </c>
      <c r="G1139">
        <v>1</v>
      </c>
      <c r="H1139" t="s">
        <v>46842</v>
      </c>
      <c r="I1139" t="s">
        <v>105</v>
      </c>
      <c r="J1139" t="s">
        <v>88</v>
      </c>
      <c r="K1139">
        <v>3</v>
      </c>
      <c r="L1139" t="s">
        <v>41838</v>
      </c>
      <c r="M1139">
        <v>72000000</v>
      </c>
      <c r="N1139" t="s">
        <v>41840</v>
      </c>
      <c r="O1139" t="s">
        <v>29313</v>
      </c>
      <c r="P1139" t="s">
        <v>90</v>
      </c>
      <c r="Q1139" t="s">
        <v>6777</v>
      </c>
      <c r="R1139" t="s">
        <v>6777</v>
      </c>
      <c r="S1139" t="s">
        <v>8658</v>
      </c>
      <c r="T1139" t="s">
        <v>27167</v>
      </c>
      <c r="U1139" t="s">
        <v>29314</v>
      </c>
      <c r="V1139" t="s">
        <v>29315</v>
      </c>
      <c r="W1139" t="s">
        <v>29316</v>
      </c>
      <c r="X1139">
        <v>1387895214</v>
      </c>
      <c r="Y1139" t="s">
        <v>122</v>
      </c>
      <c r="Z1139" t="s">
        <v>123</v>
      </c>
      <c r="AA1139">
        <v>0</v>
      </c>
      <c r="AB1139" t="s">
        <v>76</v>
      </c>
      <c r="AC1139">
        <v>0</v>
      </c>
      <c r="AD1139" t="s">
        <v>76</v>
      </c>
      <c r="AE1139">
        <v>2593289</v>
      </c>
      <c r="AF1139" t="s">
        <v>41304</v>
      </c>
      <c r="AG1139" t="s">
        <v>29317</v>
      </c>
      <c r="AH1139" t="s">
        <v>6724</v>
      </c>
      <c r="AI1139" t="s">
        <v>1605</v>
      </c>
      <c r="AJ1139" t="s">
        <v>41304</v>
      </c>
      <c r="AK1139" t="s">
        <v>29317</v>
      </c>
      <c r="AL1139" t="s">
        <v>6724</v>
      </c>
      <c r="AM1139">
        <v>2014</v>
      </c>
      <c r="AN1139" s="1">
        <v>41838</v>
      </c>
      <c r="AO1139" s="1">
        <v>41838</v>
      </c>
      <c r="AP1139">
        <v>5</v>
      </c>
      <c r="AQ1139" t="s">
        <v>81</v>
      </c>
      <c r="AR1139" s="4">
        <f>IF(AQ1139="M",AP1139*30.42,AP1139)</f>
        <v>152.10000000000002</v>
      </c>
      <c r="AS1139">
        <v>0</v>
      </c>
      <c r="AT1139" s="4">
        <f>AR1139+AS1139</f>
        <v>152.10000000000002</v>
      </c>
      <c r="AU1139">
        <v>1</v>
      </c>
      <c r="AV1139" s="1">
        <f>AO1139+AT1139</f>
        <v>41990.1</v>
      </c>
      <c r="AW1139" s="1">
        <v>42022</v>
      </c>
      <c r="AX1139" s="2">
        <f>IF(AV1139&gt;=AW1139,1,2)</f>
        <v>2</v>
      </c>
      <c r="AY1139" s="2" t="str">
        <f>IF((AV1139+10)&gt;=AW1139,"SAVE","LATE")</f>
        <v>LATE</v>
      </c>
      <c r="AZ1139" t="s">
        <v>82</v>
      </c>
      <c r="BA1139" t="s">
        <v>1011</v>
      </c>
      <c r="BB1139">
        <v>1387894132</v>
      </c>
      <c r="BC1139">
        <v>470000000</v>
      </c>
      <c r="BD1139" s="9">
        <v>1857894132</v>
      </c>
      <c r="BE1139" t="s">
        <v>29318</v>
      </c>
      <c r="BF1139">
        <v>0</v>
      </c>
      <c r="BG1139" t="s">
        <v>70</v>
      </c>
      <c r="BH1139">
        <v>-1</v>
      </c>
      <c r="BI1139" t="s">
        <v>29319</v>
      </c>
      <c r="BJ1139" t="s">
        <v>29319</v>
      </c>
      <c r="BK1139">
        <v>0</v>
      </c>
      <c r="BL1139" t="s">
        <v>85</v>
      </c>
      <c r="BM1139" t="s">
        <v>29320</v>
      </c>
    </row>
    <row r="1140" spans="1:65" x14ac:dyDescent="0.25">
      <c r="A1140">
        <v>2014</v>
      </c>
      <c r="B1140" t="s">
        <v>116</v>
      </c>
      <c r="C1140" t="s">
        <v>117</v>
      </c>
      <c r="D1140" t="s">
        <v>40727</v>
      </c>
      <c r="E1140" t="s">
        <v>8656</v>
      </c>
      <c r="F1140" t="s">
        <v>8657</v>
      </c>
      <c r="G1140">
        <v>1</v>
      </c>
      <c r="H1140" t="s">
        <v>46842</v>
      </c>
      <c r="I1140" t="s">
        <v>105</v>
      </c>
      <c r="J1140" t="s">
        <v>88</v>
      </c>
      <c r="K1140">
        <v>3</v>
      </c>
      <c r="L1140" t="s">
        <v>41838</v>
      </c>
      <c r="M1140">
        <v>72000000</v>
      </c>
      <c r="N1140" t="s">
        <v>41840</v>
      </c>
      <c r="O1140" t="s">
        <v>44416</v>
      </c>
      <c r="P1140" t="s">
        <v>90</v>
      </c>
      <c r="Q1140" t="s">
        <v>6777</v>
      </c>
      <c r="R1140" t="s">
        <v>6777</v>
      </c>
      <c r="S1140" t="s">
        <v>8658</v>
      </c>
      <c r="T1140" t="s">
        <v>27550</v>
      </c>
      <c r="U1140" t="s">
        <v>29522</v>
      </c>
      <c r="V1140" t="s">
        <v>29523</v>
      </c>
      <c r="W1140" t="s">
        <v>29524</v>
      </c>
      <c r="X1140">
        <v>1260000000</v>
      </c>
      <c r="Y1140" t="s">
        <v>122</v>
      </c>
      <c r="Z1140" t="s">
        <v>123</v>
      </c>
      <c r="AA1140">
        <v>0</v>
      </c>
      <c r="AB1140" t="s">
        <v>76</v>
      </c>
      <c r="AC1140">
        <v>0</v>
      </c>
      <c r="AD1140" t="s">
        <v>76</v>
      </c>
      <c r="AE1140">
        <v>2605792</v>
      </c>
      <c r="AF1140" t="s">
        <v>40104</v>
      </c>
      <c r="AG1140" t="s">
        <v>29525</v>
      </c>
      <c r="AH1140" t="s">
        <v>29526</v>
      </c>
      <c r="AI1140" t="s">
        <v>1605</v>
      </c>
      <c r="AJ1140" t="s">
        <v>41304</v>
      </c>
      <c r="AK1140" t="s">
        <v>39802</v>
      </c>
      <c r="AL1140" t="s">
        <v>29527</v>
      </c>
      <c r="AM1140">
        <v>2014</v>
      </c>
      <c r="AN1140" s="1">
        <v>41843</v>
      </c>
      <c r="AO1140" s="1">
        <v>41844</v>
      </c>
      <c r="AP1140">
        <v>5</v>
      </c>
      <c r="AQ1140" t="s">
        <v>81</v>
      </c>
      <c r="AR1140" s="4">
        <f>IF(AQ1140="M",AP1140*30.42,AP1140)</f>
        <v>152.10000000000002</v>
      </c>
      <c r="AS1140">
        <v>0</v>
      </c>
      <c r="AT1140" s="4">
        <f>AR1140+AS1140</f>
        <v>152.10000000000002</v>
      </c>
      <c r="AU1140">
        <v>3</v>
      </c>
      <c r="AV1140" s="1">
        <f>AO1140+AT1140</f>
        <v>41996.1</v>
      </c>
      <c r="AW1140" s="1">
        <v>42087</v>
      </c>
      <c r="AX1140" s="2">
        <f>IF(AV1140&gt;=AW1140,1,2)</f>
        <v>2</v>
      </c>
      <c r="AY1140" s="2" t="str">
        <f>IF((AV1140+10)&gt;=AW1140,"SAVE","LATE")</f>
        <v>LATE</v>
      </c>
      <c r="AZ1140" t="s">
        <v>82</v>
      </c>
      <c r="BA1140" t="s">
        <v>1011</v>
      </c>
      <c r="BB1140">
        <v>1199381237</v>
      </c>
      <c r="BC1140">
        <v>500000000</v>
      </c>
      <c r="BD1140" s="9">
        <v>1699381237</v>
      </c>
      <c r="BE1140" t="s">
        <v>44416</v>
      </c>
      <c r="BF1140">
        <v>0</v>
      </c>
      <c r="BG1140" t="s">
        <v>70</v>
      </c>
      <c r="BH1140">
        <v>-1</v>
      </c>
      <c r="BI1140" t="s">
        <v>29526</v>
      </c>
      <c r="BJ1140" t="s">
        <v>29528</v>
      </c>
      <c r="BK1140">
        <v>0</v>
      </c>
      <c r="BL1140" t="s">
        <v>85</v>
      </c>
      <c r="BM1140" t="s">
        <v>29529</v>
      </c>
    </row>
    <row r="1141" spans="1:65" x14ac:dyDescent="0.25">
      <c r="A1141">
        <v>2014</v>
      </c>
      <c r="B1141" t="s">
        <v>64</v>
      </c>
      <c r="C1141" t="s">
        <v>290</v>
      </c>
      <c r="D1141" t="s">
        <v>22318</v>
      </c>
      <c r="E1141">
        <v>900523392</v>
      </c>
      <c r="F1141" t="s">
        <v>22319</v>
      </c>
      <c r="G1141">
        <v>11</v>
      </c>
      <c r="H1141" t="s">
        <v>41839</v>
      </c>
      <c r="I1141" t="s">
        <v>67</v>
      </c>
      <c r="J1141" t="s">
        <v>88</v>
      </c>
      <c r="K1141">
        <v>3</v>
      </c>
      <c r="L1141" t="s">
        <v>41838</v>
      </c>
      <c r="M1141">
        <v>72000000</v>
      </c>
      <c r="N1141" t="s">
        <v>41840</v>
      </c>
      <c r="O1141" t="s">
        <v>44417</v>
      </c>
      <c r="P1141" t="s">
        <v>90</v>
      </c>
      <c r="Q1141" t="s">
        <v>39286</v>
      </c>
      <c r="R1141" t="s">
        <v>39286</v>
      </c>
      <c r="S1141" t="s">
        <v>8658</v>
      </c>
      <c r="T1141" t="s">
        <v>22612</v>
      </c>
      <c r="U1141" t="s">
        <v>31796</v>
      </c>
      <c r="V1141" t="s">
        <v>31797</v>
      </c>
      <c r="W1141" t="s">
        <v>31798</v>
      </c>
      <c r="X1141">
        <v>409506355</v>
      </c>
      <c r="Y1141" t="s">
        <v>122</v>
      </c>
      <c r="Z1141" t="s">
        <v>123</v>
      </c>
      <c r="AA1141">
        <v>0</v>
      </c>
      <c r="AB1141" t="s">
        <v>76</v>
      </c>
      <c r="AC1141">
        <v>0</v>
      </c>
      <c r="AD1141" t="s">
        <v>76</v>
      </c>
      <c r="AE1141">
        <v>3054142</v>
      </c>
      <c r="AF1141" t="s">
        <v>40104</v>
      </c>
      <c r="AG1141" t="s">
        <v>31307</v>
      </c>
      <c r="AH1141" t="s">
        <v>31308</v>
      </c>
      <c r="AI1141" t="s">
        <v>39286</v>
      </c>
      <c r="AJ1141" t="s">
        <v>41304</v>
      </c>
      <c r="AK1141" t="s">
        <v>31309</v>
      </c>
      <c r="AL1141" t="s">
        <v>31310</v>
      </c>
      <c r="AM1141">
        <v>2014</v>
      </c>
      <c r="AN1141" s="1">
        <v>41997</v>
      </c>
      <c r="AO1141" s="1">
        <v>41997</v>
      </c>
      <c r="AP1141">
        <v>7</v>
      </c>
      <c r="AQ1141" t="s">
        <v>74</v>
      </c>
      <c r="AR1141" s="4">
        <f>IF(AQ1141="M",AP1141*30.42,AP1141)</f>
        <v>7</v>
      </c>
      <c r="AS1141">
        <v>0</v>
      </c>
      <c r="AT1141" s="4">
        <f>AR1141+AS1141</f>
        <v>7</v>
      </c>
      <c r="AU1141">
        <v>4</v>
      </c>
      <c r="AV1141" s="1">
        <f>AO1141+AT1141</f>
        <v>42004</v>
      </c>
      <c r="AW1141" s="1">
        <v>42125</v>
      </c>
      <c r="AX1141" s="2">
        <f>IF(AV1141&gt;=AW1141,1,2)</f>
        <v>2</v>
      </c>
      <c r="AY1141" s="2" t="str">
        <f>IF((AV1141+10)&gt;=AW1141,"SAVE","LATE")</f>
        <v>LATE</v>
      </c>
      <c r="AZ1141" t="s">
        <v>82</v>
      </c>
      <c r="BA1141" t="s">
        <v>1011</v>
      </c>
      <c r="BB1141">
        <v>398695387</v>
      </c>
      <c r="BC1141">
        <v>165817144</v>
      </c>
      <c r="BD1141" s="9">
        <v>564512531</v>
      </c>
      <c r="BE1141" t="s">
        <v>31799</v>
      </c>
      <c r="BF1141">
        <v>0</v>
      </c>
      <c r="BG1141" t="s">
        <v>70</v>
      </c>
      <c r="BH1141">
        <v>-1</v>
      </c>
      <c r="BI1141" t="s">
        <v>31308</v>
      </c>
      <c r="BJ1141" t="s">
        <v>31308</v>
      </c>
      <c r="BK1141">
        <v>0</v>
      </c>
      <c r="BL1141" t="s">
        <v>85</v>
      </c>
      <c r="BM1141" t="s">
        <v>31800</v>
      </c>
    </row>
    <row r="1142" spans="1:65" x14ac:dyDescent="0.25">
      <c r="A1142">
        <v>2014</v>
      </c>
      <c r="B1142" t="s">
        <v>116</v>
      </c>
      <c r="C1142" t="s">
        <v>117</v>
      </c>
      <c r="D1142" t="s">
        <v>40727</v>
      </c>
      <c r="E1142" t="s">
        <v>8656</v>
      </c>
      <c r="F1142" t="s">
        <v>8657</v>
      </c>
      <c r="G1142">
        <v>18</v>
      </c>
      <c r="H1142" t="s">
        <v>41918</v>
      </c>
      <c r="I1142" t="s">
        <v>105</v>
      </c>
      <c r="J1142" t="s">
        <v>88</v>
      </c>
      <c r="K1142">
        <v>3</v>
      </c>
      <c r="L1142" t="s">
        <v>41838</v>
      </c>
      <c r="M1142">
        <v>72000000</v>
      </c>
      <c r="N1142" t="s">
        <v>41840</v>
      </c>
      <c r="O1142" t="s">
        <v>44418</v>
      </c>
      <c r="P1142" t="s">
        <v>90</v>
      </c>
      <c r="Q1142" t="s">
        <v>6777</v>
      </c>
      <c r="R1142" t="s">
        <v>6777</v>
      </c>
      <c r="S1142" t="s">
        <v>8658</v>
      </c>
      <c r="T1142" t="s">
        <v>26878</v>
      </c>
      <c r="U1142" t="s">
        <v>32845</v>
      </c>
      <c r="V1142" t="s">
        <v>32846</v>
      </c>
      <c r="W1142" t="s">
        <v>32847</v>
      </c>
      <c r="X1142">
        <v>235968909</v>
      </c>
      <c r="Y1142" t="s">
        <v>122</v>
      </c>
      <c r="Z1142" t="s">
        <v>123</v>
      </c>
      <c r="AA1142">
        <v>0</v>
      </c>
      <c r="AB1142" t="s">
        <v>76</v>
      </c>
      <c r="AC1142">
        <v>0</v>
      </c>
      <c r="AD1142" t="s">
        <v>76</v>
      </c>
      <c r="AE1142">
        <v>2605596</v>
      </c>
      <c r="AF1142" t="s">
        <v>40104</v>
      </c>
      <c r="AG1142" t="s">
        <v>32848</v>
      </c>
      <c r="AH1142" t="s">
        <v>32849</v>
      </c>
      <c r="AI1142" t="s">
        <v>2651</v>
      </c>
      <c r="AJ1142" t="s">
        <v>41304</v>
      </c>
      <c r="AK1142" t="s">
        <v>39803</v>
      </c>
      <c r="AL1142" t="s">
        <v>32850</v>
      </c>
      <c r="AM1142">
        <v>2014</v>
      </c>
      <c r="AN1142" s="1">
        <v>41842</v>
      </c>
      <c r="AO1142" s="1">
        <v>41844</v>
      </c>
      <c r="AP1142">
        <v>2</v>
      </c>
      <c r="AQ1142" t="s">
        <v>81</v>
      </c>
      <c r="AR1142" s="4">
        <f>IF(AQ1142="M",AP1142*30.42,AP1142)</f>
        <v>60.84</v>
      </c>
      <c r="AS1142">
        <v>0</v>
      </c>
      <c r="AT1142" s="4">
        <f>AR1142+AS1142</f>
        <v>60.84</v>
      </c>
      <c r="AU1142">
        <v>2</v>
      </c>
      <c r="AV1142" s="1">
        <f>AO1142+AT1142</f>
        <v>41904.839999999997</v>
      </c>
      <c r="AW1142" s="1">
        <v>41967</v>
      </c>
      <c r="AX1142" s="2">
        <f>IF(AV1142&gt;=AW1142,1,2)</f>
        <v>2</v>
      </c>
      <c r="AY1142" s="2" t="str">
        <f>IF((AV1142+10)&gt;=AW1142,"SAVE","LATE")</f>
        <v>LATE</v>
      </c>
      <c r="AZ1142" t="s">
        <v>82</v>
      </c>
      <c r="BA1142" t="s">
        <v>1011</v>
      </c>
      <c r="BB1142">
        <v>235968909</v>
      </c>
      <c r="BC1142">
        <v>33000000</v>
      </c>
      <c r="BD1142" s="9">
        <v>268968909</v>
      </c>
      <c r="BE1142" t="s">
        <v>44418</v>
      </c>
      <c r="BF1142">
        <v>0</v>
      </c>
      <c r="BG1142" t="s">
        <v>70</v>
      </c>
      <c r="BH1142">
        <v>-1</v>
      </c>
      <c r="BI1142" t="s">
        <v>32851</v>
      </c>
      <c r="BJ1142" t="s">
        <v>32852</v>
      </c>
      <c r="BK1142">
        <v>0</v>
      </c>
      <c r="BL1142" t="s">
        <v>85</v>
      </c>
      <c r="BM1142" t="s">
        <v>32853</v>
      </c>
    </row>
    <row r="1143" spans="1:65" x14ac:dyDescent="0.25">
      <c r="A1143">
        <v>2014</v>
      </c>
      <c r="B1143" t="s">
        <v>64</v>
      </c>
      <c r="C1143" t="s">
        <v>290</v>
      </c>
      <c r="D1143" t="s">
        <v>22318</v>
      </c>
      <c r="E1143">
        <v>900523392</v>
      </c>
      <c r="F1143" t="s">
        <v>22319</v>
      </c>
      <c r="G1143">
        <v>11</v>
      </c>
      <c r="H1143" t="s">
        <v>41839</v>
      </c>
      <c r="I1143" t="s">
        <v>67</v>
      </c>
      <c r="J1143" t="s">
        <v>88</v>
      </c>
      <c r="K1143">
        <v>3</v>
      </c>
      <c r="L1143" t="s">
        <v>41838</v>
      </c>
      <c r="M1143">
        <v>72000000</v>
      </c>
      <c r="N1143" t="s">
        <v>41840</v>
      </c>
      <c r="O1143" t="s">
        <v>44433</v>
      </c>
      <c r="P1143" t="s">
        <v>90</v>
      </c>
      <c r="Q1143" t="s">
        <v>39286</v>
      </c>
      <c r="R1143" t="s">
        <v>39286</v>
      </c>
      <c r="S1143" t="s">
        <v>44431</v>
      </c>
      <c r="T1143" t="s">
        <v>27104</v>
      </c>
      <c r="U1143" t="s">
        <v>31770</v>
      </c>
      <c r="V1143" t="s">
        <v>31771</v>
      </c>
      <c r="W1143" t="s">
        <v>31772</v>
      </c>
      <c r="X1143">
        <v>399988656</v>
      </c>
      <c r="Y1143" t="s">
        <v>122</v>
      </c>
      <c r="Z1143" t="s">
        <v>123</v>
      </c>
      <c r="AA1143">
        <v>0</v>
      </c>
      <c r="AB1143" t="s">
        <v>76</v>
      </c>
      <c r="AC1143">
        <v>0</v>
      </c>
      <c r="AD1143" t="s">
        <v>76</v>
      </c>
      <c r="AE1143">
        <v>2720111</v>
      </c>
      <c r="AF1143" t="s">
        <v>40104</v>
      </c>
      <c r="AG1143" t="s">
        <v>31773</v>
      </c>
      <c r="AH1143" t="s">
        <v>31774</v>
      </c>
      <c r="AI1143" t="s">
        <v>42625</v>
      </c>
      <c r="AJ1143" t="s">
        <v>41304</v>
      </c>
      <c r="AK1143" t="s">
        <v>31775</v>
      </c>
      <c r="AL1143" t="s">
        <v>31776</v>
      </c>
      <c r="AM1143">
        <v>2014</v>
      </c>
      <c r="AN1143" s="1">
        <v>41878</v>
      </c>
      <c r="AO1143" s="1">
        <v>41880</v>
      </c>
      <c r="AP1143">
        <v>4</v>
      </c>
      <c r="AQ1143" t="s">
        <v>81</v>
      </c>
      <c r="AR1143" s="4">
        <f>IF(AQ1143="M",AP1143*30.42,AP1143)</f>
        <v>121.68</v>
      </c>
      <c r="AS1143">
        <v>0</v>
      </c>
      <c r="AT1143" s="4">
        <f>AR1143+AS1143</f>
        <v>121.68</v>
      </c>
      <c r="AU1143">
        <v>2</v>
      </c>
      <c r="AV1143" s="1">
        <f>AO1143+AT1143</f>
        <v>42001.68</v>
      </c>
      <c r="AW1143" s="1">
        <v>42063</v>
      </c>
      <c r="AX1143" s="2">
        <f>IF(AV1143&gt;=AW1143,1,2)</f>
        <v>2</v>
      </c>
      <c r="AY1143" s="2" t="str">
        <f>IF((AV1143+10)&gt;=AW1143,"SAVE","LATE")</f>
        <v>LATE</v>
      </c>
      <c r="AZ1143" t="s">
        <v>82</v>
      </c>
      <c r="BA1143" t="s">
        <v>1011</v>
      </c>
      <c r="BB1143">
        <v>399988656</v>
      </c>
      <c r="BC1143">
        <v>40191903</v>
      </c>
      <c r="BD1143" s="9">
        <v>440180559</v>
      </c>
      <c r="BE1143" t="s">
        <v>31777</v>
      </c>
      <c r="BF1143">
        <v>0</v>
      </c>
      <c r="BG1143" t="s">
        <v>70</v>
      </c>
      <c r="BH1143">
        <v>-1</v>
      </c>
      <c r="BI1143" t="s">
        <v>31774</v>
      </c>
      <c r="BJ1143" t="s">
        <v>31774</v>
      </c>
      <c r="BK1143">
        <v>0</v>
      </c>
      <c r="BL1143" t="s">
        <v>85</v>
      </c>
      <c r="BM1143" t="s">
        <v>31778</v>
      </c>
    </row>
    <row r="1144" spans="1:65" x14ac:dyDescent="0.25">
      <c r="A1144">
        <v>2014</v>
      </c>
      <c r="B1144" t="s">
        <v>116</v>
      </c>
      <c r="C1144" t="s">
        <v>130</v>
      </c>
      <c r="D1144" t="s">
        <v>44434</v>
      </c>
      <c r="E1144" t="s">
        <v>82</v>
      </c>
      <c r="F1144" t="s">
        <v>32555</v>
      </c>
      <c r="G1144">
        <v>11</v>
      </c>
      <c r="H1144" t="s">
        <v>41839</v>
      </c>
      <c r="I1144" t="s">
        <v>67</v>
      </c>
      <c r="J1144" t="s">
        <v>88</v>
      </c>
      <c r="K1144">
        <v>3</v>
      </c>
      <c r="L1144" t="s">
        <v>41838</v>
      </c>
      <c r="M1144">
        <v>95000000</v>
      </c>
      <c r="N1144" t="s">
        <v>40102</v>
      </c>
      <c r="O1144" t="s">
        <v>44435</v>
      </c>
      <c r="P1144" t="s">
        <v>90</v>
      </c>
      <c r="Q1144" t="s">
        <v>44436</v>
      </c>
      <c r="R1144" t="s">
        <v>44436</v>
      </c>
      <c r="S1144" t="s">
        <v>44431</v>
      </c>
      <c r="T1144" s="3">
        <v>41647</v>
      </c>
      <c r="U1144" t="s">
        <v>32556</v>
      </c>
      <c r="V1144">
        <v>110</v>
      </c>
      <c r="W1144">
        <v>178</v>
      </c>
      <c r="X1144">
        <v>276959857</v>
      </c>
      <c r="Y1144" t="s">
        <v>96</v>
      </c>
      <c r="Z1144" t="s">
        <v>40103</v>
      </c>
      <c r="AA1144">
        <v>0</v>
      </c>
      <c r="AB1144" t="s">
        <v>76</v>
      </c>
      <c r="AC1144">
        <v>0</v>
      </c>
      <c r="AD1144" t="s">
        <v>76</v>
      </c>
      <c r="AE1144">
        <v>3127961</v>
      </c>
      <c r="AF1144" t="s">
        <v>41304</v>
      </c>
      <c r="AG1144">
        <v>79278221</v>
      </c>
      <c r="AH1144" t="s">
        <v>908</v>
      </c>
      <c r="AI1144" t="s">
        <v>42625</v>
      </c>
      <c r="AJ1144" t="s">
        <v>41304</v>
      </c>
      <c r="AK1144">
        <v>79278221</v>
      </c>
      <c r="AL1144" t="s">
        <v>908</v>
      </c>
      <c r="AM1144">
        <v>2014</v>
      </c>
      <c r="AN1144" s="1">
        <v>41898</v>
      </c>
      <c r="AO1144" s="1">
        <v>41906</v>
      </c>
      <c r="AP1144">
        <v>2</v>
      </c>
      <c r="AQ1144" t="s">
        <v>81</v>
      </c>
      <c r="AR1144" s="4">
        <f>IF(AQ1144="M",AP1144*30.42,AP1144)</f>
        <v>60.84</v>
      </c>
      <c r="AS1144">
        <v>0</v>
      </c>
      <c r="AT1144" s="4">
        <f>AR1144+AS1144</f>
        <v>60.84</v>
      </c>
      <c r="AU1144">
        <v>1</v>
      </c>
      <c r="AV1144" s="1">
        <f>AO1144+AT1144</f>
        <v>41966.84</v>
      </c>
      <c r="AW1144" s="1">
        <v>41997</v>
      </c>
      <c r="AX1144" s="2">
        <f>IF(AV1144&gt;=AW1144,1,2)</f>
        <v>2</v>
      </c>
      <c r="AY1144" s="2" t="str">
        <f>IF((AV1144+10)&gt;=AW1144,"SAVE","LATE")</f>
        <v>LATE</v>
      </c>
      <c r="AZ1144" t="s">
        <v>82</v>
      </c>
      <c r="BA1144" t="s">
        <v>1011</v>
      </c>
      <c r="BB1144">
        <v>276959857</v>
      </c>
      <c r="BC1144">
        <v>133939347</v>
      </c>
      <c r="BD1144" s="9">
        <v>410899204</v>
      </c>
      <c r="BE1144" t="s">
        <v>44435</v>
      </c>
      <c r="BF1144">
        <v>0</v>
      </c>
      <c r="BG1144" t="s">
        <v>70</v>
      </c>
      <c r="BH1144">
        <v>-1</v>
      </c>
      <c r="BI1144" t="s">
        <v>908</v>
      </c>
      <c r="BJ1144" t="s">
        <v>6080</v>
      </c>
      <c r="BK1144">
        <v>0</v>
      </c>
      <c r="BL1144" t="s">
        <v>85</v>
      </c>
      <c r="BM1144" t="s">
        <v>32557</v>
      </c>
    </row>
    <row r="1145" spans="1:65" x14ac:dyDescent="0.25">
      <c r="A1145">
        <v>2014</v>
      </c>
      <c r="B1145" t="s">
        <v>116</v>
      </c>
      <c r="C1145" t="s">
        <v>130</v>
      </c>
      <c r="D1145" t="s">
        <v>44434</v>
      </c>
      <c r="E1145" t="s">
        <v>82</v>
      </c>
      <c r="F1145" t="s">
        <v>32555</v>
      </c>
      <c r="G1145">
        <v>11</v>
      </c>
      <c r="H1145" t="s">
        <v>41839</v>
      </c>
      <c r="I1145" t="s">
        <v>67</v>
      </c>
      <c r="J1145" t="s">
        <v>88</v>
      </c>
      <c r="K1145">
        <v>3</v>
      </c>
      <c r="L1145" t="s">
        <v>41838</v>
      </c>
      <c r="M1145">
        <v>95000000</v>
      </c>
      <c r="N1145" t="s">
        <v>40102</v>
      </c>
      <c r="O1145" t="s">
        <v>44437</v>
      </c>
      <c r="P1145" t="s">
        <v>90</v>
      </c>
      <c r="Q1145" t="s">
        <v>44436</v>
      </c>
      <c r="R1145" t="s">
        <v>44436</v>
      </c>
      <c r="S1145" t="s">
        <v>44431</v>
      </c>
      <c r="T1145" s="3">
        <v>41856</v>
      </c>
      <c r="U1145" t="s">
        <v>32566</v>
      </c>
      <c r="V1145">
        <v>39</v>
      </c>
      <c r="W1145">
        <v>109</v>
      </c>
      <c r="X1145">
        <v>275195381</v>
      </c>
      <c r="Y1145" t="s">
        <v>96</v>
      </c>
      <c r="Z1145" t="s">
        <v>40103</v>
      </c>
      <c r="AA1145">
        <v>0</v>
      </c>
      <c r="AB1145" t="s">
        <v>76</v>
      </c>
      <c r="AC1145">
        <v>0</v>
      </c>
      <c r="AD1145" t="s">
        <v>76</v>
      </c>
      <c r="AE1145">
        <v>3139995</v>
      </c>
      <c r="AF1145" t="s">
        <v>40104</v>
      </c>
      <c r="AG1145" t="s">
        <v>32567</v>
      </c>
      <c r="AH1145" t="s">
        <v>32568</v>
      </c>
      <c r="AI1145" t="s">
        <v>42625</v>
      </c>
      <c r="AJ1145" t="s">
        <v>41304</v>
      </c>
      <c r="AK1145">
        <v>51765054</v>
      </c>
      <c r="AL1145" t="s">
        <v>32569</v>
      </c>
      <c r="AM1145">
        <v>2014</v>
      </c>
      <c r="AN1145" s="1">
        <v>41814</v>
      </c>
      <c r="AO1145" s="1">
        <v>41862</v>
      </c>
      <c r="AP1145">
        <v>2</v>
      </c>
      <c r="AQ1145" t="s">
        <v>81</v>
      </c>
      <c r="AR1145" s="4">
        <f>IF(AQ1145="M",AP1145*30.42,AP1145)</f>
        <v>60.84</v>
      </c>
      <c r="AS1145">
        <v>0</v>
      </c>
      <c r="AT1145" s="4">
        <f>AR1145+AS1145</f>
        <v>60.84</v>
      </c>
      <c r="AU1145">
        <v>2</v>
      </c>
      <c r="AV1145" s="1">
        <f>AO1145+AT1145</f>
        <v>41922.839999999997</v>
      </c>
      <c r="AW1145" s="1">
        <v>41984</v>
      </c>
      <c r="AX1145" s="2">
        <f>IF(AV1145&gt;=AW1145,1,2)</f>
        <v>2</v>
      </c>
      <c r="AY1145" s="2" t="str">
        <f>IF((AV1145+10)&gt;=AW1145,"SAVE","LATE")</f>
        <v>LATE</v>
      </c>
      <c r="AZ1145" t="s">
        <v>82</v>
      </c>
      <c r="BA1145" t="s">
        <v>1011</v>
      </c>
      <c r="BB1145">
        <v>274635339</v>
      </c>
      <c r="BC1145">
        <v>0</v>
      </c>
      <c r="BD1145" s="9">
        <v>274635339</v>
      </c>
      <c r="BE1145" t="s">
        <v>44438</v>
      </c>
      <c r="BF1145">
        <v>0</v>
      </c>
      <c r="BG1145" t="s">
        <v>70</v>
      </c>
      <c r="BH1145">
        <v>-1</v>
      </c>
      <c r="BI1145" t="s">
        <v>32568</v>
      </c>
      <c r="BJ1145" t="s">
        <v>32568</v>
      </c>
      <c r="BK1145">
        <v>0</v>
      </c>
      <c r="BL1145" t="s">
        <v>85</v>
      </c>
      <c r="BM1145" t="s">
        <v>32570</v>
      </c>
    </row>
    <row r="1146" spans="1:65" x14ac:dyDescent="0.25">
      <c r="A1146">
        <v>2015</v>
      </c>
      <c r="B1146" t="s">
        <v>116</v>
      </c>
      <c r="C1146" t="s">
        <v>357</v>
      </c>
      <c r="D1146" t="s">
        <v>3435</v>
      </c>
      <c r="E1146" t="s">
        <v>3436</v>
      </c>
      <c r="F1146" t="s">
        <v>15090</v>
      </c>
      <c r="G1146">
        <v>4</v>
      </c>
      <c r="H1146" t="s">
        <v>41311</v>
      </c>
      <c r="I1146" t="s">
        <v>67</v>
      </c>
      <c r="J1146" t="s">
        <v>88</v>
      </c>
      <c r="K1146">
        <v>2</v>
      </c>
      <c r="L1146" t="s">
        <v>41311</v>
      </c>
      <c r="M1146">
        <v>72000000</v>
      </c>
      <c r="N1146" t="s">
        <v>41840</v>
      </c>
      <c r="O1146" t="s">
        <v>47209</v>
      </c>
      <c r="P1146" t="s">
        <v>90</v>
      </c>
      <c r="Q1146" t="s">
        <v>70</v>
      </c>
      <c r="R1146" t="s">
        <v>70</v>
      </c>
      <c r="S1146" t="s">
        <v>29395</v>
      </c>
      <c r="T1146" s="3">
        <v>42065</v>
      </c>
      <c r="U1146" t="s">
        <v>29396</v>
      </c>
      <c r="V1146" t="s">
        <v>29397</v>
      </c>
      <c r="W1146" t="s">
        <v>29398</v>
      </c>
      <c r="X1146">
        <v>1299409717</v>
      </c>
      <c r="Y1146" t="s">
        <v>122</v>
      </c>
      <c r="Z1146" t="s">
        <v>123</v>
      </c>
      <c r="AA1146">
        <v>0</v>
      </c>
      <c r="AB1146" t="s">
        <v>76</v>
      </c>
      <c r="AC1146">
        <v>0</v>
      </c>
      <c r="AD1146" t="s">
        <v>76</v>
      </c>
      <c r="AE1146">
        <v>3204301</v>
      </c>
      <c r="AF1146" t="s">
        <v>40104</v>
      </c>
      <c r="AG1146">
        <v>9007323437</v>
      </c>
      <c r="AH1146" t="s">
        <v>29399</v>
      </c>
      <c r="AI1146" t="s">
        <v>39286</v>
      </c>
      <c r="AJ1146" t="s">
        <v>41304</v>
      </c>
      <c r="AK1146">
        <v>52089392</v>
      </c>
      <c r="AL1146" t="s">
        <v>20366</v>
      </c>
      <c r="AM1146">
        <v>2014</v>
      </c>
      <c r="AN1146" s="1">
        <v>41778</v>
      </c>
      <c r="AO1146" s="1">
        <v>41787</v>
      </c>
      <c r="AP1146">
        <v>2</v>
      </c>
      <c r="AQ1146" t="s">
        <v>81</v>
      </c>
      <c r="AR1146" s="4">
        <f>IF(AQ1146="M",AP1146*30.42,AP1146)</f>
        <v>60.84</v>
      </c>
      <c r="AS1146">
        <v>73</v>
      </c>
      <c r="AT1146" s="4">
        <f>AR1146+AS1146</f>
        <v>133.84</v>
      </c>
      <c r="AU1146">
        <v>1</v>
      </c>
      <c r="AV1146" s="1">
        <f>AO1146+AT1146</f>
        <v>41920.839999999997</v>
      </c>
      <c r="AW1146" s="1">
        <v>41952</v>
      </c>
      <c r="AX1146" s="2">
        <f>IF(AV1146&gt;=AW1146,1,2)</f>
        <v>2</v>
      </c>
      <c r="AY1146" s="2" t="str">
        <f>IF((AV1146+10)&gt;=AW1146,"SAVE","LATE")</f>
        <v>LATE</v>
      </c>
      <c r="AZ1146" t="s">
        <v>82</v>
      </c>
      <c r="BA1146" t="s">
        <v>1011</v>
      </c>
      <c r="BB1146">
        <v>1299409717</v>
      </c>
      <c r="BC1146">
        <v>9620553</v>
      </c>
      <c r="BD1146" s="9">
        <v>1309030270</v>
      </c>
      <c r="BE1146" t="s">
        <v>47209</v>
      </c>
      <c r="BF1146">
        <v>0</v>
      </c>
      <c r="BG1146" t="s">
        <v>70</v>
      </c>
      <c r="BH1146">
        <v>-1</v>
      </c>
      <c r="BI1146" t="s">
        <v>70</v>
      </c>
      <c r="BJ1146" t="s">
        <v>70</v>
      </c>
      <c r="BK1146">
        <v>0</v>
      </c>
      <c r="BL1146" t="s">
        <v>85</v>
      </c>
      <c r="BM1146" t="s">
        <v>29400</v>
      </c>
    </row>
    <row r="1147" spans="1:65" x14ac:dyDescent="0.25">
      <c r="A1147">
        <v>2014</v>
      </c>
      <c r="B1147" t="s">
        <v>116</v>
      </c>
      <c r="C1147" t="s">
        <v>130</v>
      </c>
      <c r="D1147" t="s">
        <v>44470</v>
      </c>
      <c r="E1147" t="s">
        <v>21554</v>
      </c>
      <c r="F1147" t="s">
        <v>21555</v>
      </c>
      <c r="G1147">
        <v>1</v>
      </c>
      <c r="H1147" t="s">
        <v>46842</v>
      </c>
      <c r="I1147" t="s">
        <v>105</v>
      </c>
      <c r="J1147" t="s">
        <v>88</v>
      </c>
      <c r="K1147">
        <v>3</v>
      </c>
      <c r="L1147" t="s">
        <v>41838</v>
      </c>
      <c r="M1147">
        <v>30000000</v>
      </c>
      <c r="N1147" t="s">
        <v>41897</v>
      </c>
      <c r="O1147" t="s">
        <v>44474</v>
      </c>
      <c r="P1147" t="s">
        <v>90</v>
      </c>
      <c r="Q1147" t="s">
        <v>41611</v>
      </c>
      <c r="R1147" t="s">
        <v>41611</v>
      </c>
      <c r="S1147" t="s">
        <v>44469</v>
      </c>
      <c r="T1147" t="s">
        <v>13471</v>
      </c>
      <c r="U1147" t="s">
        <v>29332</v>
      </c>
      <c r="V1147" t="s">
        <v>29333</v>
      </c>
      <c r="W1147" t="s">
        <v>29334</v>
      </c>
      <c r="X1147">
        <v>1350000000</v>
      </c>
      <c r="Y1147" t="s">
        <v>74</v>
      </c>
      <c r="Z1147" t="s">
        <v>75</v>
      </c>
      <c r="AA1147">
        <v>0</v>
      </c>
      <c r="AB1147" t="s">
        <v>76</v>
      </c>
      <c r="AC1147">
        <v>0</v>
      </c>
      <c r="AD1147" t="s">
        <v>76</v>
      </c>
      <c r="AE1147">
        <v>2563091</v>
      </c>
      <c r="AF1147" t="s">
        <v>40104</v>
      </c>
      <c r="AG1147">
        <v>900724597</v>
      </c>
      <c r="AH1147" t="s">
        <v>29335</v>
      </c>
      <c r="AI1147" t="s">
        <v>41969</v>
      </c>
      <c r="AJ1147" t="s">
        <v>41304</v>
      </c>
      <c r="AK1147">
        <v>10770721</v>
      </c>
      <c r="AL1147" t="s">
        <v>29336</v>
      </c>
      <c r="AM1147">
        <v>2014</v>
      </c>
      <c r="AN1147" s="1">
        <v>41753</v>
      </c>
      <c r="AO1147" s="1">
        <v>41796</v>
      </c>
      <c r="AP1147">
        <v>6</v>
      </c>
      <c r="AQ1147" t="s">
        <v>81</v>
      </c>
      <c r="AR1147" s="4">
        <f>IF(AQ1147="M",AP1147*30.42,AP1147)</f>
        <v>182.52</v>
      </c>
      <c r="AS1147">
        <v>87</v>
      </c>
      <c r="AT1147" s="4">
        <f>AR1147+AS1147</f>
        <v>269.52</v>
      </c>
      <c r="AU1147">
        <v>3</v>
      </c>
      <c r="AV1147" s="1">
        <f>AO1147+AT1147</f>
        <v>42065.52</v>
      </c>
      <c r="AW1147" s="1">
        <v>42157</v>
      </c>
      <c r="AX1147" s="2">
        <f>IF(AV1147&gt;=AW1147,1,2)</f>
        <v>2</v>
      </c>
      <c r="AY1147" s="2" t="str">
        <f>IF((AV1147+10)&gt;=AW1147,"SAVE","LATE")</f>
        <v>LATE</v>
      </c>
      <c r="AZ1147" t="s">
        <v>82</v>
      </c>
      <c r="BA1147" t="s">
        <v>1011</v>
      </c>
      <c r="BB1147">
        <v>1349999921</v>
      </c>
      <c r="BC1147">
        <v>0</v>
      </c>
      <c r="BD1147" s="9">
        <v>1349999921</v>
      </c>
      <c r="BE1147" t="s">
        <v>29337</v>
      </c>
      <c r="BF1147">
        <v>0</v>
      </c>
      <c r="BG1147" t="s">
        <v>70</v>
      </c>
      <c r="BH1147">
        <v>-1</v>
      </c>
      <c r="BI1147" t="s">
        <v>29338</v>
      </c>
      <c r="BJ1147" t="s">
        <v>29339</v>
      </c>
      <c r="BK1147">
        <v>0</v>
      </c>
      <c r="BL1147" t="s">
        <v>85</v>
      </c>
      <c r="BM1147" t="s">
        <v>29340</v>
      </c>
    </row>
    <row r="1148" spans="1:65" x14ac:dyDescent="0.25">
      <c r="A1148">
        <v>2014</v>
      </c>
      <c r="B1148" t="s">
        <v>116</v>
      </c>
      <c r="C1148" t="s">
        <v>130</v>
      </c>
      <c r="D1148" t="s">
        <v>44470</v>
      </c>
      <c r="E1148" t="s">
        <v>21554</v>
      </c>
      <c r="F1148" t="s">
        <v>21555</v>
      </c>
      <c r="G1148">
        <v>1</v>
      </c>
      <c r="H1148" t="s">
        <v>46842</v>
      </c>
      <c r="I1148" t="s">
        <v>67</v>
      </c>
      <c r="J1148" t="s">
        <v>88</v>
      </c>
      <c r="K1148">
        <v>3</v>
      </c>
      <c r="L1148" t="s">
        <v>41838</v>
      </c>
      <c r="M1148">
        <v>30000000</v>
      </c>
      <c r="N1148" t="s">
        <v>41897</v>
      </c>
      <c r="O1148" t="s">
        <v>44475</v>
      </c>
      <c r="P1148" t="s">
        <v>90</v>
      </c>
      <c r="Q1148" t="s">
        <v>41611</v>
      </c>
      <c r="R1148" t="s">
        <v>41611</v>
      </c>
      <c r="S1148" t="s">
        <v>44469</v>
      </c>
      <c r="T1148" s="3">
        <v>41888</v>
      </c>
      <c r="U1148" t="s">
        <v>30101</v>
      </c>
      <c r="V1148" t="s">
        <v>30102</v>
      </c>
      <c r="W1148" t="s">
        <v>30103</v>
      </c>
      <c r="X1148">
        <v>868971915</v>
      </c>
      <c r="Y1148" t="s">
        <v>74</v>
      </c>
      <c r="Z1148" t="s">
        <v>75</v>
      </c>
      <c r="AA1148">
        <v>0</v>
      </c>
      <c r="AB1148" t="s">
        <v>76</v>
      </c>
      <c r="AC1148">
        <v>0</v>
      </c>
      <c r="AD1148" t="s">
        <v>76</v>
      </c>
      <c r="AE1148">
        <v>2758401</v>
      </c>
      <c r="AF1148" t="s">
        <v>40104</v>
      </c>
      <c r="AG1148">
        <v>900756543</v>
      </c>
      <c r="AH1148" t="s">
        <v>30104</v>
      </c>
      <c r="AI1148" t="s">
        <v>41969</v>
      </c>
      <c r="AJ1148" t="s">
        <v>41304</v>
      </c>
      <c r="AK1148">
        <v>15648137</v>
      </c>
      <c r="AL1148" t="s">
        <v>30105</v>
      </c>
      <c r="AM1148">
        <v>2014</v>
      </c>
      <c r="AN1148" s="1">
        <v>41859</v>
      </c>
      <c r="AO1148" s="1">
        <v>41859</v>
      </c>
      <c r="AP1148">
        <v>5</v>
      </c>
      <c r="AQ1148" t="s">
        <v>81</v>
      </c>
      <c r="AR1148" s="4">
        <f>IF(AQ1148="M",AP1148*30.42,AP1148)</f>
        <v>152.10000000000002</v>
      </c>
      <c r="AS1148">
        <v>0</v>
      </c>
      <c r="AT1148" s="4">
        <f>AR1148+AS1148</f>
        <v>152.10000000000002</v>
      </c>
      <c r="AU1148">
        <v>3</v>
      </c>
      <c r="AV1148" s="1">
        <f>AO1148+AT1148</f>
        <v>42011.1</v>
      </c>
      <c r="AW1148" s="1">
        <v>42102</v>
      </c>
      <c r="AX1148" s="2">
        <f>IF(AV1148&gt;=AW1148,1,2)</f>
        <v>2</v>
      </c>
      <c r="AY1148" s="2" t="str">
        <f>IF((AV1148+10)&gt;=AW1148,"SAVE","LATE")</f>
        <v>LATE</v>
      </c>
      <c r="AZ1148" t="s">
        <v>82</v>
      </c>
      <c r="BA1148" t="s">
        <v>1011</v>
      </c>
      <c r="BB1148">
        <v>868971833</v>
      </c>
      <c r="BC1148">
        <v>0</v>
      </c>
      <c r="BD1148" s="9">
        <v>868971833</v>
      </c>
      <c r="BE1148" t="s">
        <v>44476</v>
      </c>
      <c r="BF1148">
        <v>0</v>
      </c>
      <c r="BG1148" t="s">
        <v>70</v>
      </c>
      <c r="BH1148">
        <v>-1</v>
      </c>
      <c r="BI1148" t="s">
        <v>30106</v>
      </c>
      <c r="BJ1148" t="s">
        <v>30107</v>
      </c>
      <c r="BK1148">
        <v>0</v>
      </c>
      <c r="BL1148" t="s">
        <v>85</v>
      </c>
      <c r="BM1148" t="s">
        <v>30108</v>
      </c>
    </row>
    <row r="1149" spans="1:65" x14ac:dyDescent="0.25">
      <c r="A1149">
        <v>2014</v>
      </c>
      <c r="B1149" t="s">
        <v>116</v>
      </c>
      <c r="C1149" t="s">
        <v>130</v>
      </c>
      <c r="D1149" t="s">
        <v>44470</v>
      </c>
      <c r="E1149" t="s">
        <v>21554</v>
      </c>
      <c r="F1149" t="s">
        <v>21555</v>
      </c>
      <c r="G1149">
        <v>11</v>
      </c>
      <c r="H1149" t="s">
        <v>41839</v>
      </c>
      <c r="I1149" t="s">
        <v>67</v>
      </c>
      <c r="J1149" t="s">
        <v>88</v>
      </c>
      <c r="K1149">
        <v>3</v>
      </c>
      <c r="L1149" t="s">
        <v>41838</v>
      </c>
      <c r="M1149">
        <v>30000000</v>
      </c>
      <c r="N1149" t="s">
        <v>41897</v>
      </c>
      <c r="O1149" t="s">
        <v>44477</v>
      </c>
      <c r="P1149" t="s">
        <v>90</v>
      </c>
      <c r="Q1149" t="s">
        <v>41611</v>
      </c>
      <c r="R1149" t="s">
        <v>41611</v>
      </c>
      <c r="S1149" t="s">
        <v>44469</v>
      </c>
      <c r="T1149" t="s">
        <v>30419</v>
      </c>
      <c r="U1149" t="s">
        <v>32677</v>
      </c>
      <c r="V1149" t="s">
        <v>32678</v>
      </c>
      <c r="W1149" t="s">
        <v>32679</v>
      </c>
      <c r="X1149">
        <v>264277460</v>
      </c>
      <c r="Y1149" t="s">
        <v>74</v>
      </c>
      <c r="Z1149" t="s">
        <v>75</v>
      </c>
      <c r="AA1149">
        <v>0</v>
      </c>
      <c r="AB1149" t="s">
        <v>76</v>
      </c>
      <c r="AC1149">
        <v>0</v>
      </c>
      <c r="AD1149" t="s">
        <v>76</v>
      </c>
      <c r="AE1149">
        <v>2561994</v>
      </c>
      <c r="AF1149" t="s">
        <v>41304</v>
      </c>
      <c r="AG1149">
        <v>78019327</v>
      </c>
      <c r="AH1149" t="s">
        <v>32680</v>
      </c>
      <c r="AI1149" t="s">
        <v>41969</v>
      </c>
      <c r="AJ1149" t="s">
        <v>41304</v>
      </c>
      <c r="AK1149">
        <v>78019327</v>
      </c>
      <c r="AL1149" t="s">
        <v>32680</v>
      </c>
      <c r="AM1149">
        <v>2014</v>
      </c>
      <c r="AN1149" s="1">
        <v>41817</v>
      </c>
      <c r="AO1149" s="1">
        <v>41824</v>
      </c>
      <c r="AP1149">
        <v>4</v>
      </c>
      <c r="AQ1149" t="s">
        <v>81</v>
      </c>
      <c r="AR1149" s="4">
        <f>IF(AQ1149="M",AP1149*30.42,AP1149)</f>
        <v>121.68</v>
      </c>
      <c r="AS1149">
        <v>0</v>
      </c>
      <c r="AT1149" s="4">
        <f>AR1149+AS1149</f>
        <v>121.68</v>
      </c>
      <c r="AU1149">
        <v>1</v>
      </c>
      <c r="AV1149" s="1">
        <f>AO1149+AT1149</f>
        <v>41945.68</v>
      </c>
      <c r="AW1149" s="1">
        <v>41977</v>
      </c>
      <c r="AX1149" s="2">
        <f>IF(AV1149&gt;=AW1149,1,2)</f>
        <v>2</v>
      </c>
      <c r="AY1149" s="2" t="str">
        <f>IF((AV1149+10)&gt;=AW1149,"SAVE","LATE")</f>
        <v>LATE</v>
      </c>
      <c r="AZ1149" t="s">
        <v>82</v>
      </c>
      <c r="BA1149" t="s">
        <v>1011</v>
      </c>
      <c r="BB1149">
        <v>264081952</v>
      </c>
      <c r="BC1149">
        <v>0</v>
      </c>
      <c r="BD1149" s="9">
        <v>264081952</v>
      </c>
      <c r="BE1149" t="s">
        <v>32681</v>
      </c>
      <c r="BF1149">
        <v>0</v>
      </c>
      <c r="BG1149" t="s">
        <v>70</v>
      </c>
      <c r="BH1149">
        <v>-1</v>
      </c>
      <c r="BI1149" t="s">
        <v>32682</v>
      </c>
      <c r="BJ1149" t="s">
        <v>32683</v>
      </c>
      <c r="BK1149">
        <v>0</v>
      </c>
      <c r="BL1149" t="s">
        <v>85</v>
      </c>
      <c r="BM1149" t="s">
        <v>32684</v>
      </c>
    </row>
    <row r="1150" spans="1:65" x14ac:dyDescent="0.25">
      <c r="A1150">
        <v>2014</v>
      </c>
      <c r="B1150" t="s">
        <v>116</v>
      </c>
      <c r="C1150" t="s">
        <v>130</v>
      </c>
      <c r="D1150" t="s">
        <v>44470</v>
      </c>
      <c r="E1150" t="s">
        <v>21554</v>
      </c>
      <c r="F1150" t="s">
        <v>21555</v>
      </c>
      <c r="G1150">
        <v>11</v>
      </c>
      <c r="H1150" t="s">
        <v>41839</v>
      </c>
      <c r="I1150" t="s">
        <v>67</v>
      </c>
      <c r="J1150" t="s">
        <v>88</v>
      </c>
      <c r="K1150">
        <v>3</v>
      </c>
      <c r="L1150" t="s">
        <v>41838</v>
      </c>
      <c r="M1150">
        <v>30000000</v>
      </c>
      <c r="N1150" t="s">
        <v>41897</v>
      </c>
      <c r="O1150" t="s">
        <v>44478</v>
      </c>
      <c r="P1150" t="s">
        <v>90</v>
      </c>
      <c r="Q1150" t="s">
        <v>41611</v>
      </c>
      <c r="R1150" t="s">
        <v>41611</v>
      </c>
      <c r="S1150" t="s">
        <v>44469</v>
      </c>
      <c r="T1150" t="s">
        <v>32198</v>
      </c>
      <c r="U1150" t="s">
        <v>32987</v>
      </c>
      <c r="V1150" t="s">
        <v>32988</v>
      </c>
      <c r="W1150">
        <v>82</v>
      </c>
      <c r="X1150">
        <v>217922205</v>
      </c>
      <c r="Y1150" t="s">
        <v>74</v>
      </c>
      <c r="Z1150" t="s">
        <v>75</v>
      </c>
      <c r="AA1150">
        <v>0</v>
      </c>
      <c r="AB1150" t="s">
        <v>76</v>
      </c>
      <c r="AC1150">
        <v>0</v>
      </c>
      <c r="AD1150" t="s">
        <v>76</v>
      </c>
      <c r="AE1150">
        <v>2583261</v>
      </c>
      <c r="AF1150" t="s">
        <v>40104</v>
      </c>
      <c r="AG1150">
        <v>900439169</v>
      </c>
      <c r="AH1150" t="s">
        <v>32989</v>
      </c>
      <c r="AI1150" t="s">
        <v>41969</v>
      </c>
      <c r="AJ1150" t="s">
        <v>41304</v>
      </c>
      <c r="AK1150">
        <v>78761321</v>
      </c>
      <c r="AL1150" t="s">
        <v>32990</v>
      </c>
      <c r="AM1150">
        <v>2014</v>
      </c>
      <c r="AN1150" s="1">
        <v>41823</v>
      </c>
      <c r="AO1150" s="1">
        <v>41823</v>
      </c>
      <c r="AP1150">
        <v>3</v>
      </c>
      <c r="AQ1150" t="s">
        <v>81</v>
      </c>
      <c r="AR1150" s="4">
        <f>IF(AQ1150="M",AP1150*30.42,AP1150)</f>
        <v>91.26</v>
      </c>
      <c r="AS1150">
        <v>0</v>
      </c>
      <c r="AT1150" s="4">
        <f>AR1150+AS1150</f>
        <v>91.26</v>
      </c>
      <c r="AU1150">
        <v>1</v>
      </c>
      <c r="AV1150" s="1">
        <f>AO1150+AT1150</f>
        <v>41914.26</v>
      </c>
      <c r="AW1150" s="1">
        <v>41946</v>
      </c>
      <c r="AX1150" s="2">
        <f>IF(AV1150&gt;=AW1150,1,2)</f>
        <v>2</v>
      </c>
      <c r="AY1150" s="2" t="str">
        <f>IF((AV1150+10)&gt;=AW1150,"SAVE","LATE")</f>
        <v>LATE</v>
      </c>
      <c r="AZ1150" t="s">
        <v>82</v>
      </c>
      <c r="BA1150" t="s">
        <v>1011</v>
      </c>
      <c r="BB1150">
        <v>217920000</v>
      </c>
      <c r="BC1150">
        <v>58785484</v>
      </c>
      <c r="BD1150" s="9">
        <v>276705484</v>
      </c>
      <c r="BE1150" t="s">
        <v>32991</v>
      </c>
      <c r="BF1150">
        <v>0</v>
      </c>
      <c r="BG1150" t="s">
        <v>70</v>
      </c>
      <c r="BH1150">
        <v>-1</v>
      </c>
      <c r="BI1150" t="s">
        <v>41612</v>
      </c>
      <c r="BJ1150" t="s">
        <v>32992</v>
      </c>
      <c r="BK1150">
        <v>0</v>
      </c>
      <c r="BL1150" t="s">
        <v>85</v>
      </c>
      <c r="BM1150" t="s">
        <v>32993</v>
      </c>
    </row>
    <row r="1151" spans="1:65" x14ac:dyDescent="0.25">
      <c r="A1151">
        <v>2014</v>
      </c>
      <c r="B1151" t="s">
        <v>64</v>
      </c>
      <c r="C1151" t="s">
        <v>65</v>
      </c>
      <c r="D1151" t="s">
        <v>40101</v>
      </c>
      <c r="E1151">
        <v>800215807</v>
      </c>
      <c r="F1151" t="s">
        <v>3987</v>
      </c>
      <c r="G1151">
        <v>11</v>
      </c>
      <c r="H1151" t="s">
        <v>41839</v>
      </c>
      <c r="I1151" t="s">
        <v>67</v>
      </c>
      <c r="J1151" t="s">
        <v>88</v>
      </c>
      <c r="K1151">
        <v>3</v>
      </c>
      <c r="L1151" t="s">
        <v>41838</v>
      </c>
      <c r="M1151">
        <v>72000000</v>
      </c>
      <c r="N1151" t="s">
        <v>41840</v>
      </c>
      <c r="O1151" t="s">
        <v>30779</v>
      </c>
      <c r="P1151" t="s">
        <v>90</v>
      </c>
      <c r="Q1151" t="s">
        <v>40735</v>
      </c>
      <c r="R1151" t="s">
        <v>40735</v>
      </c>
      <c r="S1151" t="s">
        <v>44480</v>
      </c>
      <c r="T1151" t="s">
        <v>27313</v>
      </c>
      <c r="U1151" t="s">
        <v>30780</v>
      </c>
      <c r="V1151" t="s">
        <v>30781</v>
      </c>
      <c r="W1151" t="s">
        <v>30782</v>
      </c>
      <c r="X1151">
        <v>614998643</v>
      </c>
      <c r="Y1151" t="s">
        <v>122</v>
      </c>
      <c r="Z1151" t="s">
        <v>123</v>
      </c>
      <c r="AA1151">
        <v>0</v>
      </c>
      <c r="AB1151" t="s">
        <v>76</v>
      </c>
      <c r="AC1151">
        <v>0</v>
      </c>
      <c r="AD1151" t="s">
        <v>76</v>
      </c>
      <c r="AE1151">
        <v>2846677</v>
      </c>
      <c r="AF1151" t="s">
        <v>40104</v>
      </c>
      <c r="AG1151" t="s">
        <v>30783</v>
      </c>
      <c r="AH1151" t="s">
        <v>30784</v>
      </c>
      <c r="AI1151" t="s">
        <v>41969</v>
      </c>
      <c r="AJ1151" t="s">
        <v>41304</v>
      </c>
      <c r="AK1151">
        <v>30235887</v>
      </c>
      <c r="AL1151" t="s">
        <v>30785</v>
      </c>
      <c r="AM1151">
        <v>2014</v>
      </c>
      <c r="AN1151" s="1">
        <v>41900</v>
      </c>
      <c r="AO1151" s="1">
        <v>41919</v>
      </c>
      <c r="AP1151">
        <v>2</v>
      </c>
      <c r="AQ1151" t="s">
        <v>81</v>
      </c>
      <c r="AR1151" s="4">
        <f>IF(AQ1151="M",AP1151*30.42,AP1151)</f>
        <v>60.84</v>
      </c>
      <c r="AS1151">
        <v>25</v>
      </c>
      <c r="AT1151" s="4">
        <f>AR1151+AS1151</f>
        <v>85.84</v>
      </c>
      <c r="AU1151">
        <v>1</v>
      </c>
      <c r="AV1151" s="1">
        <f>AO1151+AT1151</f>
        <v>42004.84</v>
      </c>
      <c r="AW1151" s="1">
        <v>42037</v>
      </c>
      <c r="AX1151" s="2">
        <f>IF(AV1151&gt;=AW1151,1,2)</f>
        <v>2</v>
      </c>
      <c r="AY1151" s="2" t="str">
        <f>IF((AV1151+10)&gt;=AW1151,"SAVE","LATE")</f>
        <v>LATE</v>
      </c>
      <c r="AZ1151" t="s">
        <v>82</v>
      </c>
      <c r="BA1151" t="s">
        <v>1011</v>
      </c>
      <c r="BB1151">
        <v>605043944</v>
      </c>
      <c r="BC1151">
        <v>302245851</v>
      </c>
      <c r="BD1151" s="9">
        <v>907289795</v>
      </c>
      <c r="BE1151" t="s">
        <v>30786</v>
      </c>
      <c r="BF1151">
        <v>0</v>
      </c>
      <c r="BG1151" t="s">
        <v>70</v>
      </c>
      <c r="BH1151">
        <v>-1</v>
      </c>
      <c r="BI1151" t="s">
        <v>30784</v>
      </c>
      <c r="BJ1151" t="s">
        <v>30787</v>
      </c>
      <c r="BK1151">
        <v>0</v>
      </c>
      <c r="BL1151" t="s">
        <v>85</v>
      </c>
      <c r="BM1151" t="s">
        <v>30788</v>
      </c>
    </row>
    <row r="1152" spans="1:65" x14ac:dyDescent="0.25">
      <c r="A1152">
        <v>2014</v>
      </c>
      <c r="B1152" t="s">
        <v>64</v>
      </c>
      <c r="C1152" t="s">
        <v>65</v>
      </c>
      <c r="D1152" t="s">
        <v>40101</v>
      </c>
      <c r="E1152">
        <v>800215807</v>
      </c>
      <c r="F1152" t="s">
        <v>26682</v>
      </c>
      <c r="G1152">
        <v>1</v>
      </c>
      <c r="H1152" t="s">
        <v>46842</v>
      </c>
      <c r="I1152" t="s">
        <v>67</v>
      </c>
      <c r="J1152" t="s">
        <v>88</v>
      </c>
      <c r="K1152">
        <v>3</v>
      </c>
      <c r="L1152" t="s">
        <v>41838</v>
      </c>
      <c r="M1152">
        <v>95000000</v>
      </c>
      <c r="N1152" t="s">
        <v>40102</v>
      </c>
      <c r="O1152" t="s">
        <v>29015</v>
      </c>
      <c r="P1152" t="s">
        <v>90</v>
      </c>
      <c r="Q1152" t="s">
        <v>39286</v>
      </c>
      <c r="R1152" t="s">
        <v>39286</v>
      </c>
      <c r="S1152" t="s">
        <v>44505</v>
      </c>
      <c r="T1152" t="s">
        <v>27257</v>
      </c>
      <c r="U1152" t="s">
        <v>29016</v>
      </c>
      <c r="V1152" t="s">
        <v>29017</v>
      </c>
      <c r="W1152" t="s">
        <v>29018</v>
      </c>
      <c r="X1152">
        <v>1612864881</v>
      </c>
      <c r="Y1152" t="s">
        <v>96</v>
      </c>
      <c r="Z1152" t="s">
        <v>40103</v>
      </c>
      <c r="AA1152">
        <v>0</v>
      </c>
      <c r="AB1152" t="s">
        <v>76</v>
      </c>
      <c r="AC1152">
        <v>0</v>
      </c>
      <c r="AD1152" t="s">
        <v>76</v>
      </c>
      <c r="AE1152">
        <v>2806575</v>
      </c>
      <c r="AF1152" t="s">
        <v>40104</v>
      </c>
      <c r="AG1152" t="s">
        <v>29019</v>
      </c>
      <c r="AH1152" t="s">
        <v>29020</v>
      </c>
      <c r="AI1152" t="s">
        <v>39286</v>
      </c>
      <c r="AJ1152" t="s">
        <v>41304</v>
      </c>
      <c r="AK1152">
        <v>88201334</v>
      </c>
      <c r="AL1152" t="s">
        <v>7595</v>
      </c>
      <c r="AM1152">
        <v>2014</v>
      </c>
      <c r="AN1152" s="1">
        <v>41900</v>
      </c>
      <c r="AO1152" s="1">
        <v>41988</v>
      </c>
      <c r="AP1152">
        <v>3</v>
      </c>
      <c r="AQ1152" t="s">
        <v>81</v>
      </c>
      <c r="AR1152" s="4">
        <f>IF(AQ1152="M",AP1152*30.42,AP1152)</f>
        <v>91.26</v>
      </c>
      <c r="AS1152">
        <v>0</v>
      </c>
      <c r="AT1152" s="4">
        <f>AR1152+AS1152</f>
        <v>91.26</v>
      </c>
      <c r="AU1152">
        <v>1</v>
      </c>
      <c r="AV1152" s="1">
        <f>AO1152+AT1152</f>
        <v>42079.26</v>
      </c>
      <c r="AW1152" s="1">
        <v>42109</v>
      </c>
      <c r="AX1152" s="2">
        <f>IF(AV1152&gt;=AW1152,1,2)</f>
        <v>2</v>
      </c>
      <c r="AY1152" s="2" t="str">
        <f>IF((AV1152+10)&gt;=AW1152,"SAVE","LATE")</f>
        <v>LATE</v>
      </c>
      <c r="AZ1152" t="s">
        <v>82</v>
      </c>
      <c r="BA1152" t="s">
        <v>1011</v>
      </c>
      <c r="BB1152">
        <v>1590102881</v>
      </c>
      <c r="BC1152">
        <v>0</v>
      </c>
      <c r="BD1152" s="9">
        <v>1590102881</v>
      </c>
      <c r="BE1152" t="s">
        <v>29015</v>
      </c>
      <c r="BF1152">
        <v>0</v>
      </c>
      <c r="BG1152" t="s">
        <v>70</v>
      </c>
      <c r="BH1152">
        <v>-1</v>
      </c>
      <c r="BI1152" t="s">
        <v>29021</v>
      </c>
      <c r="BJ1152" t="s">
        <v>29021</v>
      </c>
      <c r="BK1152">
        <v>0</v>
      </c>
      <c r="BL1152" t="s">
        <v>85</v>
      </c>
      <c r="BM1152" t="s">
        <v>29022</v>
      </c>
    </row>
    <row r="1153" spans="1:65" x14ac:dyDescent="0.25">
      <c r="A1153">
        <v>2014</v>
      </c>
      <c r="B1153" t="s">
        <v>116</v>
      </c>
      <c r="C1153" t="s">
        <v>130</v>
      </c>
      <c r="D1153" t="s">
        <v>44529</v>
      </c>
      <c r="E1153" t="s">
        <v>16225</v>
      </c>
      <c r="F1153" t="s">
        <v>16226</v>
      </c>
      <c r="G1153">
        <v>1</v>
      </c>
      <c r="H1153" t="s">
        <v>46842</v>
      </c>
      <c r="I1153" t="s">
        <v>105</v>
      </c>
      <c r="J1153" t="s">
        <v>88</v>
      </c>
      <c r="K1153">
        <v>3</v>
      </c>
      <c r="L1153" t="s">
        <v>41838</v>
      </c>
      <c r="M1153">
        <v>72000000</v>
      </c>
      <c r="N1153" t="s">
        <v>41840</v>
      </c>
      <c r="O1153" t="s">
        <v>29573</v>
      </c>
      <c r="P1153" t="s">
        <v>90</v>
      </c>
      <c r="Q1153" t="s">
        <v>16228</v>
      </c>
      <c r="R1153" t="s">
        <v>16228</v>
      </c>
      <c r="S1153" t="s">
        <v>44530</v>
      </c>
      <c r="T1153" t="s">
        <v>27149</v>
      </c>
      <c r="U1153" t="s">
        <v>29574</v>
      </c>
      <c r="V1153" t="s">
        <v>29575</v>
      </c>
      <c r="W1153" t="s">
        <v>29576</v>
      </c>
      <c r="X1153">
        <v>1131396670</v>
      </c>
      <c r="Y1153" t="s">
        <v>122</v>
      </c>
      <c r="Z1153" t="s">
        <v>123</v>
      </c>
      <c r="AA1153">
        <v>0</v>
      </c>
      <c r="AB1153" t="s">
        <v>76</v>
      </c>
      <c r="AC1153">
        <v>0</v>
      </c>
      <c r="AD1153" t="s">
        <v>76</v>
      </c>
      <c r="AE1153">
        <v>2705899</v>
      </c>
      <c r="AF1153" t="s">
        <v>41304</v>
      </c>
      <c r="AG1153" t="s">
        <v>1091</v>
      </c>
      <c r="AH1153" t="s">
        <v>29577</v>
      </c>
      <c r="AI1153" t="s">
        <v>41969</v>
      </c>
      <c r="AJ1153" t="s">
        <v>41304</v>
      </c>
      <c r="AK1153" t="s">
        <v>29578</v>
      </c>
      <c r="AL1153" t="s">
        <v>29579</v>
      </c>
      <c r="AM1153">
        <v>2014</v>
      </c>
      <c r="AN1153" s="1">
        <v>41880</v>
      </c>
      <c r="AO1153" s="1">
        <v>41880</v>
      </c>
      <c r="AP1153">
        <v>4</v>
      </c>
      <c r="AQ1153" t="s">
        <v>81</v>
      </c>
      <c r="AR1153" s="4">
        <f>IF(AQ1153="M",AP1153*30.42,AP1153)</f>
        <v>121.68</v>
      </c>
      <c r="AS1153">
        <v>0</v>
      </c>
      <c r="AT1153" s="4">
        <f>AR1153+AS1153</f>
        <v>121.68</v>
      </c>
      <c r="AU1153">
        <v>3</v>
      </c>
      <c r="AV1153" s="1">
        <f>AO1153+AT1153</f>
        <v>42001.68</v>
      </c>
      <c r="AW1153" s="1">
        <v>42092</v>
      </c>
      <c r="AX1153" s="2">
        <f>IF(AV1153&gt;=AW1153,1,2)</f>
        <v>2</v>
      </c>
      <c r="AY1153" s="2" t="str">
        <f>IF((AV1153+10)&gt;=AW1153,"SAVE","LATE")</f>
        <v>LATE</v>
      </c>
      <c r="AZ1153" t="s">
        <v>82</v>
      </c>
      <c r="BA1153" t="s">
        <v>1011</v>
      </c>
      <c r="BB1153">
        <v>1131385814</v>
      </c>
      <c r="BC1153">
        <v>509245493</v>
      </c>
      <c r="BD1153" s="9">
        <v>1640631307</v>
      </c>
      <c r="BE1153" t="s">
        <v>47227</v>
      </c>
      <c r="BF1153">
        <v>0</v>
      </c>
      <c r="BG1153" t="s">
        <v>70</v>
      </c>
      <c r="BH1153">
        <v>-1</v>
      </c>
      <c r="BI1153" t="s">
        <v>29577</v>
      </c>
      <c r="BJ1153" t="s">
        <v>29580</v>
      </c>
      <c r="BK1153">
        <v>0</v>
      </c>
      <c r="BL1153" t="s">
        <v>85</v>
      </c>
      <c r="BM1153" t="s">
        <v>29581</v>
      </c>
    </row>
    <row r="1154" spans="1:65" x14ac:dyDescent="0.25">
      <c r="A1154">
        <v>2014</v>
      </c>
      <c r="B1154" t="s">
        <v>116</v>
      </c>
      <c r="C1154" t="s">
        <v>130</v>
      </c>
      <c r="D1154" t="s">
        <v>44529</v>
      </c>
      <c r="E1154" t="s">
        <v>16225</v>
      </c>
      <c r="F1154" t="s">
        <v>16226</v>
      </c>
      <c r="G1154">
        <v>1</v>
      </c>
      <c r="H1154" t="s">
        <v>46842</v>
      </c>
      <c r="I1154" t="s">
        <v>105</v>
      </c>
      <c r="J1154" t="s">
        <v>88</v>
      </c>
      <c r="K1154">
        <v>3</v>
      </c>
      <c r="L1154" t="s">
        <v>41838</v>
      </c>
      <c r="M1154">
        <v>72000000</v>
      </c>
      <c r="N1154" t="s">
        <v>41840</v>
      </c>
      <c r="O1154" t="s">
        <v>44531</v>
      </c>
      <c r="P1154" t="s">
        <v>90</v>
      </c>
      <c r="Q1154" t="s">
        <v>16228</v>
      </c>
      <c r="R1154" t="s">
        <v>16228</v>
      </c>
      <c r="S1154" t="s">
        <v>44530</v>
      </c>
      <c r="T1154" t="s">
        <v>27501</v>
      </c>
      <c r="U1154" t="s">
        <v>29837</v>
      </c>
      <c r="V1154" t="s">
        <v>29838</v>
      </c>
      <c r="W1154" t="s">
        <v>29839</v>
      </c>
      <c r="X1154">
        <v>955380812</v>
      </c>
      <c r="Y1154" t="s">
        <v>122</v>
      </c>
      <c r="Z1154" t="s">
        <v>123</v>
      </c>
      <c r="AA1154">
        <v>0</v>
      </c>
      <c r="AB1154" t="s">
        <v>76</v>
      </c>
      <c r="AC1154">
        <v>0</v>
      </c>
      <c r="AD1154" t="s">
        <v>76</v>
      </c>
      <c r="AE1154">
        <v>2497462</v>
      </c>
      <c r="AF1154" t="s">
        <v>40104</v>
      </c>
      <c r="AG1154" t="s">
        <v>1091</v>
      </c>
      <c r="AH1154" t="s">
        <v>29840</v>
      </c>
      <c r="AI1154" t="s">
        <v>41969</v>
      </c>
      <c r="AJ1154" t="s">
        <v>41304</v>
      </c>
      <c r="AK1154" t="s">
        <v>29841</v>
      </c>
      <c r="AL1154" t="s">
        <v>29579</v>
      </c>
      <c r="AM1154">
        <v>2014</v>
      </c>
      <c r="AN1154" s="1">
        <v>41780</v>
      </c>
      <c r="AO1154" s="1">
        <v>41780</v>
      </c>
      <c r="AP1154">
        <v>2</v>
      </c>
      <c r="AQ1154" t="s">
        <v>81</v>
      </c>
      <c r="AR1154" s="4">
        <f>IF(AQ1154="M",AP1154*30.42,AP1154)</f>
        <v>60.84</v>
      </c>
      <c r="AS1154">
        <v>0</v>
      </c>
      <c r="AT1154" s="4">
        <f>AR1154+AS1154</f>
        <v>60.84</v>
      </c>
      <c r="AU1154">
        <v>2</v>
      </c>
      <c r="AV1154" s="1">
        <f>AO1154+AT1154</f>
        <v>41840.839999999997</v>
      </c>
      <c r="AW1154" s="1">
        <v>41903</v>
      </c>
      <c r="AX1154" s="2">
        <f>IF(AV1154&gt;=AW1154,1,2)</f>
        <v>2</v>
      </c>
      <c r="AY1154" s="2" t="str">
        <f>IF((AV1154+10)&gt;=AW1154,"SAVE","LATE")</f>
        <v>LATE</v>
      </c>
      <c r="AZ1154" t="s">
        <v>82</v>
      </c>
      <c r="BA1154" t="s">
        <v>1011</v>
      </c>
      <c r="BB1154">
        <v>955380812</v>
      </c>
      <c r="BC1154">
        <v>0</v>
      </c>
      <c r="BD1154" s="9">
        <v>955380812</v>
      </c>
      <c r="BE1154" t="s">
        <v>44532</v>
      </c>
      <c r="BF1154">
        <v>0</v>
      </c>
      <c r="BG1154" t="s">
        <v>70</v>
      </c>
      <c r="BH1154">
        <v>-1</v>
      </c>
      <c r="BI1154" t="s">
        <v>29840</v>
      </c>
      <c r="BJ1154" t="s">
        <v>29842</v>
      </c>
      <c r="BK1154">
        <v>0</v>
      </c>
      <c r="BL1154" t="s">
        <v>85</v>
      </c>
      <c r="BM1154" t="s">
        <v>29843</v>
      </c>
    </row>
    <row r="1155" spans="1:65" x14ac:dyDescent="0.25">
      <c r="A1155">
        <v>2014</v>
      </c>
      <c r="B1155" t="s">
        <v>116</v>
      </c>
      <c r="C1155" t="s">
        <v>130</v>
      </c>
      <c r="D1155" t="s">
        <v>44529</v>
      </c>
      <c r="E1155" t="s">
        <v>16225</v>
      </c>
      <c r="F1155" t="s">
        <v>16226</v>
      </c>
      <c r="G1155">
        <v>1</v>
      </c>
      <c r="H1155" t="s">
        <v>46842</v>
      </c>
      <c r="I1155" t="s">
        <v>105</v>
      </c>
      <c r="J1155" t="s">
        <v>88</v>
      </c>
      <c r="K1155">
        <v>3</v>
      </c>
      <c r="L1155" t="s">
        <v>41838</v>
      </c>
      <c r="M1155">
        <v>72000000</v>
      </c>
      <c r="N1155" t="s">
        <v>41840</v>
      </c>
      <c r="O1155" t="s">
        <v>44533</v>
      </c>
      <c r="P1155" t="s">
        <v>90</v>
      </c>
      <c r="Q1155" t="s">
        <v>16228</v>
      </c>
      <c r="R1155" t="s">
        <v>16228</v>
      </c>
      <c r="S1155" t="s">
        <v>44530</v>
      </c>
      <c r="T1155" t="s">
        <v>26736</v>
      </c>
      <c r="U1155" t="s">
        <v>30795</v>
      </c>
      <c r="V1155" t="s">
        <v>30796</v>
      </c>
      <c r="W1155" t="s">
        <v>30797</v>
      </c>
      <c r="X1155">
        <v>603921728</v>
      </c>
      <c r="Y1155" t="s">
        <v>122</v>
      </c>
      <c r="Z1155" t="s">
        <v>123</v>
      </c>
      <c r="AA1155">
        <v>0</v>
      </c>
      <c r="AB1155" t="s">
        <v>76</v>
      </c>
      <c r="AC1155">
        <v>0</v>
      </c>
      <c r="AD1155" t="s">
        <v>76</v>
      </c>
      <c r="AE1155">
        <v>2621636</v>
      </c>
      <c r="AF1155" t="s">
        <v>40104</v>
      </c>
      <c r="AG1155" t="s">
        <v>1091</v>
      </c>
      <c r="AH1155" t="s">
        <v>30798</v>
      </c>
      <c r="AI1155" t="s">
        <v>41969</v>
      </c>
      <c r="AJ1155" t="s">
        <v>41304</v>
      </c>
      <c r="AK1155" t="s">
        <v>30799</v>
      </c>
      <c r="AL1155" t="s">
        <v>30800</v>
      </c>
      <c r="AM1155">
        <v>2014</v>
      </c>
      <c r="AN1155" s="1">
        <v>41836</v>
      </c>
      <c r="AO1155" s="1">
        <v>41836</v>
      </c>
      <c r="AP1155">
        <v>3</v>
      </c>
      <c r="AQ1155" t="s">
        <v>81</v>
      </c>
      <c r="AR1155" s="4">
        <f>IF(AQ1155="M",AP1155*30.42,AP1155)</f>
        <v>91.26</v>
      </c>
      <c r="AS1155">
        <v>0</v>
      </c>
      <c r="AT1155" s="4">
        <f>AR1155+AS1155</f>
        <v>91.26</v>
      </c>
      <c r="AU1155">
        <v>2</v>
      </c>
      <c r="AV1155" s="1">
        <f>AO1155+AT1155</f>
        <v>41927.26</v>
      </c>
      <c r="AW1155" s="1">
        <v>41989</v>
      </c>
      <c r="AX1155" s="2">
        <f>IF(AV1155&gt;=AW1155,1,2)</f>
        <v>2</v>
      </c>
      <c r="AY1155" s="2" t="str">
        <f>IF((AV1155+10)&gt;=AW1155,"SAVE","LATE")</f>
        <v>LATE</v>
      </c>
      <c r="AZ1155" t="s">
        <v>82</v>
      </c>
      <c r="BA1155" t="s">
        <v>1011</v>
      </c>
      <c r="BB1155">
        <v>603919740</v>
      </c>
      <c r="BC1155">
        <v>0</v>
      </c>
      <c r="BD1155" s="9">
        <v>603919740</v>
      </c>
      <c r="BE1155" t="s">
        <v>44533</v>
      </c>
      <c r="BF1155">
        <v>0</v>
      </c>
      <c r="BG1155" t="s">
        <v>70</v>
      </c>
      <c r="BH1155">
        <v>-1</v>
      </c>
      <c r="BI1155" t="s">
        <v>30801</v>
      </c>
      <c r="BJ1155" t="s">
        <v>44534</v>
      </c>
      <c r="BK1155">
        <v>0</v>
      </c>
      <c r="BL1155" t="s">
        <v>85</v>
      </c>
      <c r="BM1155" t="s">
        <v>30802</v>
      </c>
    </row>
    <row r="1156" spans="1:65" x14ac:dyDescent="0.25">
      <c r="A1156">
        <v>2014</v>
      </c>
      <c r="B1156" t="s">
        <v>116</v>
      </c>
      <c r="C1156" t="s">
        <v>130</v>
      </c>
      <c r="D1156" t="s">
        <v>44529</v>
      </c>
      <c r="E1156" t="s">
        <v>16225</v>
      </c>
      <c r="F1156" t="s">
        <v>16226</v>
      </c>
      <c r="G1156">
        <v>1</v>
      </c>
      <c r="H1156" t="s">
        <v>46842</v>
      </c>
      <c r="I1156" t="s">
        <v>105</v>
      </c>
      <c r="J1156" t="s">
        <v>88</v>
      </c>
      <c r="K1156">
        <v>3</v>
      </c>
      <c r="L1156" t="s">
        <v>41838</v>
      </c>
      <c r="M1156">
        <v>95000000</v>
      </c>
      <c r="N1156" t="s">
        <v>40102</v>
      </c>
      <c r="O1156" t="s">
        <v>44535</v>
      </c>
      <c r="P1156" t="s">
        <v>90</v>
      </c>
      <c r="Q1156" t="s">
        <v>16228</v>
      </c>
      <c r="R1156" t="s">
        <v>16228</v>
      </c>
      <c r="S1156" t="s">
        <v>44530</v>
      </c>
      <c r="T1156" t="s">
        <v>27889</v>
      </c>
      <c r="U1156" t="s">
        <v>30913</v>
      </c>
      <c r="V1156" t="s">
        <v>30914</v>
      </c>
      <c r="W1156" t="s">
        <v>30915</v>
      </c>
      <c r="X1156">
        <v>562376421</v>
      </c>
      <c r="Y1156" t="s">
        <v>96</v>
      </c>
      <c r="Z1156" t="s">
        <v>40103</v>
      </c>
      <c r="AA1156">
        <v>0</v>
      </c>
      <c r="AB1156" t="s">
        <v>76</v>
      </c>
      <c r="AC1156">
        <v>0</v>
      </c>
      <c r="AD1156" t="s">
        <v>76</v>
      </c>
      <c r="AE1156">
        <v>2684385</v>
      </c>
      <c r="AF1156" t="s">
        <v>40104</v>
      </c>
      <c r="AG1156" t="s">
        <v>1091</v>
      </c>
      <c r="AH1156" t="s">
        <v>30916</v>
      </c>
      <c r="AI1156" t="s">
        <v>41969</v>
      </c>
      <c r="AJ1156" t="s">
        <v>41304</v>
      </c>
      <c r="AK1156" t="s">
        <v>30917</v>
      </c>
      <c r="AL1156" t="s">
        <v>30918</v>
      </c>
      <c r="AM1156">
        <v>2014</v>
      </c>
      <c r="AN1156" s="1">
        <v>41871</v>
      </c>
      <c r="AO1156" s="1">
        <v>41871</v>
      </c>
      <c r="AP1156">
        <v>3</v>
      </c>
      <c r="AQ1156" t="s">
        <v>81</v>
      </c>
      <c r="AR1156" s="4">
        <f>IF(AQ1156="M",AP1156*30.42,AP1156)</f>
        <v>91.26</v>
      </c>
      <c r="AS1156">
        <v>0</v>
      </c>
      <c r="AT1156" s="4">
        <f>AR1156+AS1156</f>
        <v>91.26</v>
      </c>
      <c r="AU1156">
        <v>1</v>
      </c>
      <c r="AV1156" s="1">
        <f>AO1156+AT1156</f>
        <v>41962.26</v>
      </c>
      <c r="AW1156" s="1">
        <v>41993</v>
      </c>
      <c r="AX1156" s="2">
        <f>IF(AV1156&gt;=AW1156,1,2)</f>
        <v>2</v>
      </c>
      <c r="AY1156" s="2" t="str">
        <f>IF((AV1156+10)&gt;=AW1156,"SAVE","LATE")</f>
        <v>LATE</v>
      </c>
      <c r="AZ1156" t="s">
        <v>82</v>
      </c>
      <c r="BA1156" t="s">
        <v>1011</v>
      </c>
      <c r="BB1156">
        <v>562374106</v>
      </c>
      <c r="BC1156">
        <v>102777640</v>
      </c>
      <c r="BD1156" s="9">
        <v>665151746</v>
      </c>
      <c r="BE1156" t="s">
        <v>44535</v>
      </c>
      <c r="BF1156">
        <v>0</v>
      </c>
      <c r="BG1156" t="s">
        <v>70</v>
      </c>
      <c r="BH1156">
        <v>-1</v>
      </c>
      <c r="BI1156" t="s">
        <v>40738</v>
      </c>
      <c r="BJ1156" t="s">
        <v>40739</v>
      </c>
      <c r="BK1156">
        <v>0</v>
      </c>
      <c r="BL1156" t="s">
        <v>85</v>
      </c>
      <c r="BM1156" t="s">
        <v>30919</v>
      </c>
    </row>
    <row r="1157" spans="1:65" x14ac:dyDescent="0.25">
      <c r="A1157">
        <v>2014</v>
      </c>
      <c r="B1157" t="s">
        <v>116</v>
      </c>
      <c r="C1157" t="s">
        <v>130</v>
      </c>
      <c r="D1157" t="s">
        <v>44529</v>
      </c>
      <c r="E1157" t="s">
        <v>16225</v>
      </c>
      <c r="F1157" t="s">
        <v>16226</v>
      </c>
      <c r="G1157">
        <v>1</v>
      </c>
      <c r="H1157" t="s">
        <v>46842</v>
      </c>
      <c r="I1157" t="s">
        <v>105</v>
      </c>
      <c r="J1157" t="s">
        <v>88</v>
      </c>
      <c r="K1157">
        <v>3</v>
      </c>
      <c r="L1157" t="s">
        <v>41838</v>
      </c>
      <c r="M1157">
        <v>95000000</v>
      </c>
      <c r="N1157" t="s">
        <v>40102</v>
      </c>
      <c r="O1157" t="s">
        <v>44536</v>
      </c>
      <c r="P1157" t="s">
        <v>90</v>
      </c>
      <c r="Q1157" t="s">
        <v>16228</v>
      </c>
      <c r="R1157" t="s">
        <v>16228</v>
      </c>
      <c r="S1157" t="s">
        <v>44530</v>
      </c>
      <c r="T1157" s="3">
        <v>41764</v>
      </c>
      <c r="U1157" t="s">
        <v>31409</v>
      </c>
      <c r="V1157" t="s">
        <v>31410</v>
      </c>
      <c r="W1157" t="s">
        <v>31411</v>
      </c>
      <c r="X1157">
        <v>458661259</v>
      </c>
      <c r="Y1157" t="s">
        <v>96</v>
      </c>
      <c r="Z1157" t="s">
        <v>40103</v>
      </c>
      <c r="AA1157">
        <v>0</v>
      </c>
      <c r="AB1157" t="s">
        <v>76</v>
      </c>
      <c r="AC1157">
        <v>0</v>
      </c>
      <c r="AD1157" t="s">
        <v>76</v>
      </c>
      <c r="AE1157">
        <v>2548070</v>
      </c>
      <c r="AF1157" t="s">
        <v>40104</v>
      </c>
      <c r="AG1157">
        <v>0</v>
      </c>
      <c r="AH1157" t="s">
        <v>31412</v>
      </c>
      <c r="AI1157" t="s">
        <v>41969</v>
      </c>
      <c r="AJ1157" t="s">
        <v>41304</v>
      </c>
      <c r="AK1157" t="s">
        <v>31413</v>
      </c>
      <c r="AL1157" t="s">
        <v>31414</v>
      </c>
      <c r="AM1157">
        <v>2014</v>
      </c>
      <c r="AN1157" s="1">
        <v>41816</v>
      </c>
      <c r="AO1157" s="1">
        <v>41816</v>
      </c>
      <c r="AP1157">
        <v>3</v>
      </c>
      <c r="AQ1157" t="s">
        <v>81</v>
      </c>
      <c r="AR1157" s="4">
        <f>IF(AQ1157="M",AP1157*30.42,AP1157)</f>
        <v>91.26</v>
      </c>
      <c r="AS1157">
        <v>0</v>
      </c>
      <c r="AT1157" s="4">
        <f>AR1157+AS1157</f>
        <v>91.26</v>
      </c>
      <c r="AU1157">
        <v>1</v>
      </c>
      <c r="AV1157" s="1">
        <f>AO1157+AT1157</f>
        <v>41907.26</v>
      </c>
      <c r="AW1157" s="1">
        <v>41938</v>
      </c>
      <c r="AX1157" s="2">
        <f>IF(AV1157&gt;=AW1157,1,2)</f>
        <v>2</v>
      </c>
      <c r="AY1157" s="2" t="str">
        <f>IF((AV1157+10)&gt;=AW1157,"SAVE","LATE")</f>
        <v>LATE</v>
      </c>
      <c r="AZ1157" t="s">
        <v>82</v>
      </c>
      <c r="BA1157" t="s">
        <v>1011</v>
      </c>
      <c r="BB1157">
        <v>458472895</v>
      </c>
      <c r="BC1157">
        <v>223040625</v>
      </c>
      <c r="BD1157" s="9">
        <v>681513520</v>
      </c>
      <c r="BE1157" t="s">
        <v>44536</v>
      </c>
      <c r="BF1157">
        <v>0</v>
      </c>
      <c r="BG1157" t="s">
        <v>70</v>
      </c>
      <c r="BH1157">
        <v>-1</v>
      </c>
      <c r="BI1157" t="s">
        <v>31415</v>
      </c>
      <c r="BJ1157" t="s">
        <v>31416</v>
      </c>
      <c r="BK1157">
        <v>0</v>
      </c>
      <c r="BL1157" t="s">
        <v>85</v>
      </c>
      <c r="BM1157" t="s">
        <v>31417</v>
      </c>
    </row>
    <row r="1158" spans="1:65" x14ac:dyDescent="0.25">
      <c r="A1158">
        <v>2013</v>
      </c>
      <c r="B1158" t="s">
        <v>116</v>
      </c>
      <c r="C1158" t="s">
        <v>130</v>
      </c>
      <c r="D1158" t="s">
        <v>44529</v>
      </c>
      <c r="E1158" t="s">
        <v>16225</v>
      </c>
      <c r="F1158" t="s">
        <v>16226</v>
      </c>
      <c r="G1158">
        <v>11</v>
      </c>
      <c r="H1158" t="s">
        <v>41839</v>
      </c>
      <c r="I1158" t="s">
        <v>105</v>
      </c>
      <c r="J1158" t="s">
        <v>88</v>
      </c>
      <c r="K1158">
        <v>3</v>
      </c>
      <c r="L1158" t="s">
        <v>41838</v>
      </c>
      <c r="M1158">
        <v>72000000</v>
      </c>
      <c r="N1158" t="s">
        <v>41840</v>
      </c>
      <c r="O1158" t="s">
        <v>44537</v>
      </c>
      <c r="P1158" t="s">
        <v>90</v>
      </c>
      <c r="Q1158" t="s">
        <v>16228</v>
      </c>
      <c r="R1158" t="s">
        <v>16228</v>
      </c>
      <c r="S1158" t="s">
        <v>44530</v>
      </c>
      <c r="T1158" t="s">
        <v>25140</v>
      </c>
      <c r="U1158" t="s">
        <v>33364</v>
      </c>
      <c r="V1158" t="s">
        <v>33365</v>
      </c>
      <c r="W1158" t="s">
        <v>29839</v>
      </c>
      <c r="X1158">
        <v>164981973</v>
      </c>
      <c r="Y1158" t="s">
        <v>122</v>
      </c>
      <c r="Z1158" t="s">
        <v>123</v>
      </c>
      <c r="AA1158">
        <v>0</v>
      </c>
      <c r="AB1158" t="s">
        <v>76</v>
      </c>
      <c r="AC1158">
        <v>0</v>
      </c>
      <c r="AD1158" t="s">
        <v>76</v>
      </c>
      <c r="AE1158">
        <v>2432133</v>
      </c>
      <c r="AF1158" t="s">
        <v>41304</v>
      </c>
      <c r="AG1158" t="s">
        <v>33366</v>
      </c>
      <c r="AH1158" t="s">
        <v>33367</v>
      </c>
      <c r="AI1158" t="s">
        <v>41969</v>
      </c>
      <c r="AJ1158" t="s">
        <v>41304</v>
      </c>
      <c r="AK1158" t="s">
        <v>33366</v>
      </c>
      <c r="AL1158" t="s">
        <v>33367</v>
      </c>
      <c r="AM1158">
        <v>2014</v>
      </c>
      <c r="AN1158" s="1">
        <v>41661</v>
      </c>
      <c r="AO1158" s="1">
        <v>41661</v>
      </c>
      <c r="AP1158">
        <v>3</v>
      </c>
      <c r="AQ1158" t="s">
        <v>81</v>
      </c>
      <c r="AR1158" s="4">
        <f>IF(AQ1158="M",AP1158*30.42,AP1158)</f>
        <v>91.26</v>
      </c>
      <c r="AS1158">
        <v>0</v>
      </c>
      <c r="AT1158" s="4">
        <f>AR1158+AS1158</f>
        <v>91.26</v>
      </c>
      <c r="AU1158">
        <v>1</v>
      </c>
      <c r="AV1158" s="1">
        <f>AO1158+AT1158</f>
        <v>41752.26</v>
      </c>
      <c r="AW1158" s="1">
        <v>41781</v>
      </c>
      <c r="AX1158" s="2">
        <f>IF(AV1158&gt;=AW1158,1,2)</f>
        <v>2</v>
      </c>
      <c r="AY1158" s="2" t="str">
        <f>IF((AV1158+10)&gt;=AW1158,"SAVE","LATE")</f>
        <v>LATE</v>
      </c>
      <c r="AZ1158" t="s">
        <v>82</v>
      </c>
      <c r="BA1158" t="s">
        <v>1011</v>
      </c>
      <c r="BB1158">
        <v>164980108</v>
      </c>
      <c r="BC1158">
        <v>79871192</v>
      </c>
      <c r="BD1158" s="9">
        <v>244851300</v>
      </c>
      <c r="BE1158" t="s">
        <v>44538</v>
      </c>
      <c r="BF1158">
        <v>0</v>
      </c>
      <c r="BG1158" t="s">
        <v>70</v>
      </c>
      <c r="BH1158">
        <v>-1</v>
      </c>
      <c r="BI1158" t="s">
        <v>33367</v>
      </c>
      <c r="BJ1158" t="s">
        <v>33368</v>
      </c>
      <c r="BK1158">
        <v>0</v>
      </c>
      <c r="BL1158" t="s">
        <v>85</v>
      </c>
      <c r="BM1158" t="s">
        <v>33369</v>
      </c>
    </row>
    <row r="1159" spans="1:65" x14ac:dyDescent="0.25">
      <c r="A1159">
        <v>2014</v>
      </c>
      <c r="B1159" t="s">
        <v>64</v>
      </c>
      <c r="C1159" t="s">
        <v>264</v>
      </c>
      <c r="D1159" t="s">
        <v>47213</v>
      </c>
      <c r="E1159" t="s">
        <v>82</v>
      </c>
      <c r="F1159" t="s">
        <v>1128</v>
      </c>
      <c r="G1159">
        <v>1</v>
      </c>
      <c r="H1159" t="s">
        <v>46842</v>
      </c>
      <c r="I1159" t="s">
        <v>67</v>
      </c>
      <c r="J1159" t="s">
        <v>88</v>
      </c>
      <c r="K1159">
        <v>3</v>
      </c>
      <c r="L1159" t="s">
        <v>41838</v>
      </c>
      <c r="M1159">
        <v>72000000</v>
      </c>
      <c r="N1159" t="s">
        <v>41840</v>
      </c>
      <c r="O1159" t="s">
        <v>47239</v>
      </c>
      <c r="P1159" t="s">
        <v>90</v>
      </c>
      <c r="Q1159" t="s">
        <v>40735</v>
      </c>
      <c r="R1159" t="s">
        <v>40735</v>
      </c>
      <c r="S1159" t="s">
        <v>44547</v>
      </c>
      <c r="T1159" t="s">
        <v>27179</v>
      </c>
      <c r="U1159" t="s">
        <v>27582</v>
      </c>
      <c r="V1159" t="s">
        <v>27583</v>
      </c>
      <c r="W1159">
        <v>52</v>
      </c>
      <c r="X1159">
        <v>4467071362</v>
      </c>
      <c r="Y1159" t="s">
        <v>122</v>
      </c>
      <c r="Z1159" t="s">
        <v>123</v>
      </c>
      <c r="AA1159">
        <v>0</v>
      </c>
      <c r="AB1159" t="s">
        <v>76</v>
      </c>
      <c r="AC1159">
        <v>0</v>
      </c>
      <c r="AD1159" t="s">
        <v>76</v>
      </c>
      <c r="AE1159">
        <v>2865791</v>
      </c>
      <c r="AF1159" t="s">
        <v>40104</v>
      </c>
      <c r="AG1159" t="s">
        <v>27584</v>
      </c>
      <c r="AH1159" t="s">
        <v>27585</v>
      </c>
      <c r="AI1159" t="s">
        <v>41969</v>
      </c>
      <c r="AJ1159" t="s">
        <v>41304</v>
      </c>
      <c r="AK1159">
        <v>15725193</v>
      </c>
      <c r="AL1159" t="s">
        <v>27586</v>
      </c>
      <c r="AM1159">
        <v>2014</v>
      </c>
      <c r="AN1159" s="1">
        <v>41921</v>
      </c>
      <c r="AO1159" s="1">
        <v>41921</v>
      </c>
      <c r="AP1159">
        <v>6</v>
      </c>
      <c r="AQ1159" t="s">
        <v>81</v>
      </c>
      <c r="AR1159" s="4">
        <f>IF(AQ1159="M",AP1159*30.42,AP1159)</f>
        <v>182.52</v>
      </c>
      <c r="AS1159">
        <v>45</v>
      </c>
      <c r="AT1159" s="4">
        <f>AR1159+AS1159</f>
        <v>227.52</v>
      </c>
      <c r="AU1159">
        <v>3</v>
      </c>
      <c r="AV1159" s="1">
        <f>AO1159+AT1159</f>
        <v>42148.52</v>
      </c>
      <c r="AW1159" s="1">
        <v>42239</v>
      </c>
      <c r="AX1159" s="2">
        <f>IF(AV1159&gt;=AW1159,1,2)</f>
        <v>2</v>
      </c>
      <c r="AY1159" s="2" t="str">
        <f>IF((AV1159+10)&gt;=AW1159,"SAVE","LATE")</f>
        <v>LATE</v>
      </c>
      <c r="AZ1159" t="s">
        <v>82</v>
      </c>
      <c r="BA1159" t="s">
        <v>1011</v>
      </c>
      <c r="BB1159">
        <v>4467071361</v>
      </c>
      <c r="BC1159">
        <v>1509307158</v>
      </c>
      <c r="BD1159" s="9">
        <v>5976378519</v>
      </c>
      <c r="BE1159" t="s">
        <v>27587</v>
      </c>
      <c r="BF1159">
        <v>0</v>
      </c>
      <c r="BG1159" t="s">
        <v>70</v>
      </c>
      <c r="BH1159">
        <v>-1</v>
      </c>
      <c r="BI1159" t="s">
        <v>27585</v>
      </c>
      <c r="BJ1159" t="s">
        <v>27588</v>
      </c>
      <c r="BK1159">
        <v>0</v>
      </c>
      <c r="BL1159" t="s">
        <v>85</v>
      </c>
      <c r="BM1159" t="s">
        <v>27589</v>
      </c>
    </row>
    <row r="1160" spans="1:65" x14ac:dyDescent="0.25">
      <c r="A1160">
        <v>2013</v>
      </c>
      <c r="B1160" t="s">
        <v>116</v>
      </c>
      <c r="C1160" t="s">
        <v>117</v>
      </c>
      <c r="D1160" t="s">
        <v>44554</v>
      </c>
      <c r="E1160" t="s">
        <v>9648</v>
      </c>
      <c r="F1160" t="s">
        <v>9649</v>
      </c>
      <c r="G1160">
        <v>1</v>
      </c>
      <c r="H1160" t="s">
        <v>46842</v>
      </c>
      <c r="I1160" t="s">
        <v>105</v>
      </c>
      <c r="J1160" t="s">
        <v>88</v>
      </c>
      <c r="K1160">
        <v>3</v>
      </c>
      <c r="L1160" t="s">
        <v>41838</v>
      </c>
      <c r="M1160">
        <v>72000000</v>
      </c>
      <c r="N1160" t="s">
        <v>41840</v>
      </c>
      <c r="O1160" t="s">
        <v>44573</v>
      </c>
      <c r="P1160" t="s">
        <v>90</v>
      </c>
      <c r="Q1160" t="s">
        <v>40735</v>
      </c>
      <c r="R1160" t="s">
        <v>40735</v>
      </c>
      <c r="S1160" t="s">
        <v>44547</v>
      </c>
      <c r="T1160" t="s">
        <v>19586</v>
      </c>
      <c r="U1160" t="s">
        <v>28559</v>
      </c>
      <c r="V1160" t="s">
        <v>28560</v>
      </c>
      <c r="W1160" t="s">
        <v>28561</v>
      </c>
      <c r="X1160">
        <v>2046975200</v>
      </c>
      <c r="Y1160" t="s">
        <v>122</v>
      </c>
      <c r="Z1160" t="s">
        <v>123</v>
      </c>
      <c r="AA1160">
        <v>0</v>
      </c>
      <c r="AB1160" t="s">
        <v>76</v>
      </c>
      <c r="AC1160">
        <v>0</v>
      </c>
      <c r="AD1160" t="s">
        <v>76</v>
      </c>
      <c r="AE1160">
        <v>2416654</v>
      </c>
      <c r="AF1160" t="s">
        <v>40104</v>
      </c>
      <c r="AG1160" t="s">
        <v>28562</v>
      </c>
      <c r="AH1160" t="s">
        <v>28563</v>
      </c>
      <c r="AI1160" t="s">
        <v>41969</v>
      </c>
      <c r="AJ1160" t="s">
        <v>41304</v>
      </c>
      <c r="AK1160">
        <v>10781346</v>
      </c>
      <c r="AL1160" t="s">
        <v>28564</v>
      </c>
      <c r="AM1160">
        <v>2014</v>
      </c>
      <c r="AN1160" s="1">
        <v>41656</v>
      </c>
      <c r="AO1160" s="1">
        <v>41656</v>
      </c>
      <c r="AP1160">
        <v>8</v>
      </c>
      <c r="AQ1160" t="s">
        <v>81</v>
      </c>
      <c r="AR1160" s="4">
        <f>IF(AQ1160="M",AP1160*30.42,AP1160)</f>
        <v>243.36</v>
      </c>
      <c r="AS1160">
        <v>0</v>
      </c>
      <c r="AT1160" s="4">
        <f>AR1160+AS1160</f>
        <v>243.36</v>
      </c>
      <c r="AU1160">
        <v>4</v>
      </c>
      <c r="AV1160" s="1">
        <f>AO1160+AT1160</f>
        <v>41899.360000000001</v>
      </c>
      <c r="AW1160" s="1">
        <v>42021</v>
      </c>
      <c r="AX1160" s="2">
        <f>IF(AV1160&gt;=AW1160,1,2)</f>
        <v>2</v>
      </c>
      <c r="AY1160" s="2" t="str">
        <f>IF((AV1160+10)&gt;=AW1160,"SAVE","LATE")</f>
        <v>LATE</v>
      </c>
      <c r="AZ1160" t="s">
        <v>82</v>
      </c>
      <c r="BA1160" t="s">
        <v>1011</v>
      </c>
      <c r="BB1160">
        <v>2046588655</v>
      </c>
      <c r="BC1160">
        <v>879499780</v>
      </c>
      <c r="BD1160" s="9">
        <v>2926088435</v>
      </c>
      <c r="BE1160" t="s">
        <v>28565</v>
      </c>
      <c r="BF1160">
        <v>0</v>
      </c>
      <c r="BG1160" t="s">
        <v>70</v>
      </c>
      <c r="BH1160">
        <v>-1</v>
      </c>
      <c r="BI1160" t="s">
        <v>28566</v>
      </c>
      <c r="BJ1160" t="s">
        <v>28567</v>
      </c>
      <c r="BK1160">
        <v>0</v>
      </c>
      <c r="BL1160" t="s">
        <v>85</v>
      </c>
      <c r="BM1160" t="s">
        <v>28568</v>
      </c>
    </row>
    <row r="1161" spans="1:65" x14ac:dyDescent="0.25">
      <c r="A1161">
        <v>2014</v>
      </c>
      <c r="B1161" t="s">
        <v>116</v>
      </c>
      <c r="C1161" t="s">
        <v>117</v>
      </c>
      <c r="D1161" t="s">
        <v>44554</v>
      </c>
      <c r="E1161" t="s">
        <v>9648</v>
      </c>
      <c r="F1161" t="s">
        <v>9649</v>
      </c>
      <c r="G1161">
        <v>1</v>
      </c>
      <c r="H1161" t="s">
        <v>46842</v>
      </c>
      <c r="I1161" t="s">
        <v>67</v>
      </c>
      <c r="J1161" t="s">
        <v>88</v>
      </c>
      <c r="K1161">
        <v>3</v>
      </c>
      <c r="L1161" t="s">
        <v>41838</v>
      </c>
      <c r="M1161">
        <v>72000000</v>
      </c>
      <c r="N1161" t="s">
        <v>41840</v>
      </c>
      <c r="O1161" t="s">
        <v>44574</v>
      </c>
      <c r="P1161" t="s">
        <v>90</v>
      </c>
      <c r="Q1161" t="s">
        <v>40735</v>
      </c>
      <c r="R1161" t="s">
        <v>40735</v>
      </c>
      <c r="S1161" t="s">
        <v>44547</v>
      </c>
      <c r="T1161" s="3">
        <v>41675</v>
      </c>
      <c r="U1161" t="s">
        <v>30550</v>
      </c>
      <c r="V1161" t="s">
        <v>30551</v>
      </c>
      <c r="W1161" t="s">
        <v>30552</v>
      </c>
      <c r="X1161">
        <v>664233347</v>
      </c>
      <c r="Y1161" t="s">
        <v>122</v>
      </c>
      <c r="Z1161" t="s">
        <v>123</v>
      </c>
      <c r="AA1161">
        <v>0</v>
      </c>
      <c r="AB1161" t="s">
        <v>76</v>
      </c>
      <c r="AC1161">
        <v>0</v>
      </c>
      <c r="AD1161" t="s">
        <v>76</v>
      </c>
      <c r="AE1161">
        <v>2582317</v>
      </c>
      <c r="AF1161" t="s">
        <v>40104</v>
      </c>
      <c r="AG1161" t="s">
        <v>30553</v>
      </c>
      <c r="AH1161" t="s">
        <v>30554</v>
      </c>
      <c r="AI1161" t="s">
        <v>41969</v>
      </c>
      <c r="AJ1161" t="s">
        <v>41304</v>
      </c>
      <c r="AK1161" t="s">
        <v>30555</v>
      </c>
      <c r="AL1161" t="s">
        <v>30556</v>
      </c>
      <c r="AM1161">
        <v>2014</v>
      </c>
      <c r="AN1161" s="1">
        <v>41814</v>
      </c>
      <c r="AO1161" s="1">
        <v>41814</v>
      </c>
      <c r="AP1161">
        <v>3</v>
      </c>
      <c r="AQ1161" t="s">
        <v>81</v>
      </c>
      <c r="AR1161" s="4">
        <f>IF(AQ1161="M",AP1161*30.42,AP1161)</f>
        <v>91.26</v>
      </c>
      <c r="AS1161">
        <v>0</v>
      </c>
      <c r="AT1161" s="4">
        <f>AR1161+AS1161</f>
        <v>91.26</v>
      </c>
      <c r="AU1161">
        <v>1</v>
      </c>
      <c r="AV1161" s="1">
        <f>AO1161+AT1161</f>
        <v>41905.26</v>
      </c>
      <c r="AW1161" s="1">
        <v>41936</v>
      </c>
      <c r="AX1161" s="2">
        <f>IF(AV1161&gt;=AW1161,1,2)</f>
        <v>2</v>
      </c>
      <c r="AY1161" s="2" t="str">
        <f>IF((AV1161+10)&gt;=AW1161,"SAVE","LATE")</f>
        <v>LATE</v>
      </c>
      <c r="AZ1161" t="s">
        <v>82</v>
      </c>
      <c r="BA1161" t="s">
        <v>1011</v>
      </c>
      <c r="BB1161">
        <v>663811971</v>
      </c>
      <c r="BC1161">
        <v>321890326</v>
      </c>
      <c r="BD1161" s="9">
        <v>985702297</v>
      </c>
      <c r="BE1161" t="s">
        <v>30557</v>
      </c>
      <c r="BF1161">
        <v>0</v>
      </c>
      <c r="BG1161" t="s">
        <v>70</v>
      </c>
      <c r="BH1161">
        <v>-1</v>
      </c>
      <c r="BI1161" t="s">
        <v>30554</v>
      </c>
      <c r="BJ1161" t="s">
        <v>30558</v>
      </c>
      <c r="BK1161">
        <v>0</v>
      </c>
      <c r="BL1161" t="s">
        <v>85</v>
      </c>
      <c r="BM1161" t="s">
        <v>30559</v>
      </c>
    </row>
    <row r="1162" spans="1:65" x14ac:dyDescent="0.25">
      <c r="A1162">
        <v>2014</v>
      </c>
      <c r="B1162" t="s">
        <v>64</v>
      </c>
      <c r="C1162" t="s">
        <v>65</v>
      </c>
      <c r="D1162" t="s">
        <v>40101</v>
      </c>
      <c r="E1162">
        <v>800215807</v>
      </c>
      <c r="F1162" t="s">
        <v>26682</v>
      </c>
      <c r="G1162">
        <v>1</v>
      </c>
      <c r="H1162" t="s">
        <v>46842</v>
      </c>
      <c r="I1162" t="s">
        <v>67</v>
      </c>
      <c r="J1162" t="s">
        <v>88</v>
      </c>
      <c r="K1162">
        <v>3</v>
      </c>
      <c r="L1162" t="s">
        <v>41838</v>
      </c>
      <c r="M1162">
        <v>95000000</v>
      </c>
      <c r="N1162" t="s">
        <v>40102</v>
      </c>
      <c r="O1162" t="s">
        <v>28049</v>
      </c>
      <c r="P1162" t="s">
        <v>90</v>
      </c>
      <c r="Q1162" t="s">
        <v>39286</v>
      </c>
      <c r="R1162" t="s">
        <v>39286</v>
      </c>
      <c r="S1162" t="s">
        <v>44577</v>
      </c>
      <c r="T1162" s="3">
        <v>41889</v>
      </c>
      <c r="U1162" t="s">
        <v>28050</v>
      </c>
      <c r="V1162" t="s">
        <v>28051</v>
      </c>
      <c r="W1162" t="s">
        <v>28052</v>
      </c>
      <c r="X1162">
        <v>3592254900</v>
      </c>
      <c r="Y1162" t="s">
        <v>96</v>
      </c>
      <c r="Z1162" t="s">
        <v>40103</v>
      </c>
      <c r="AA1162">
        <v>0</v>
      </c>
      <c r="AB1162" t="s">
        <v>76</v>
      </c>
      <c r="AC1162">
        <v>0</v>
      </c>
      <c r="AD1162" t="s">
        <v>76</v>
      </c>
      <c r="AE1162">
        <v>2838417</v>
      </c>
      <c r="AF1162" t="s">
        <v>40104</v>
      </c>
      <c r="AG1162" t="s">
        <v>6757</v>
      </c>
      <c r="AH1162" t="s">
        <v>6758</v>
      </c>
      <c r="AI1162" t="s">
        <v>41969</v>
      </c>
      <c r="AJ1162" t="s">
        <v>41304</v>
      </c>
      <c r="AK1162">
        <v>79939920</v>
      </c>
      <c r="AL1162" t="s">
        <v>28053</v>
      </c>
      <c r="AM1162">
        <v>2014</v>
      </c>
      <c r="AN1162" s="1">
        <v>41914</v>
      </c>
      <c r="AO1162" s="1">
        <v>41940</v>
      </c>
      <c r="AP1162">
        <v>3</v>
      </c>
      <c r="AQ1162" t="s">
        <v>81</v>
      </c>
      <c r="AR1162" s="4">
        <f>IF(AQ1162="M",AP1162*30.42,AP1162)</f>
        <v>91.26</v>
      </c>
      <c r="AS1162">
        <v>0</v>
      </c>
      <c r="AT1162" s="4">
        <f>AR1162+AS1162</f>
        <v>91.26</v>
      </c>
      <c r="AU1162">
        <v>2</v>
      </c>
      <c r="AV1162" s="1">
        <f>AO1162+AT1162</f>
        <v>42031.26</v>
      </c>
      <c r="AW1162" s="1">
        <v>42091</v>
      </c>
      <c r="AX1162" s="2">
        <f>IF(AV1162&gt;=AW1162,1,2)</f>
        <v>2</v>
      </c>
      <c r="AY1162" s="2" t="str">
        <f>IF((AV1162+10)&gt;=AW1162,"SAVE","LATE")</f>
        <v>LATE</v>
      </c>
      <c r="AZ1162" t="s">
        <v>82</v>
      </c>
      <c r="BA1162" t="s">
        <v>1011</v>
      </c>
      <c r="BB1162">
        <v>2967301522</v>
      </c>
      <c r="BC1162">
        <v>0</v>
      </c>
      <c r="BD1162" s="9">
        <v>2967301522</v>
      </c>
      <c r="BE1162" t="s">
        <v>28054</v>
      </c>
      <c r="BF1162">
        <v>0</v>
      </c>
      <c r="BG1162" t="s">
        <v>70</v>
      </c>
      <c r="BH1162">
        <v>-1</v>
      </c>
      <c r="BI1162" t="s">
        <v>6758</v>
      </c>
      <c r="BJ1162" t="s">
        <v>6758</v>
      </c>
      <c r="BK1162">
        <v>0</v>
      </c>
      <c r="BL1162" t="s">
        <v>85</v>
      </c>
      <c r="BM1162" t="s">
        <v>28055</v>
      </c>
    </row>
    <row r="1163" spans="1:65" x14ac:dyDescent="0.25">
      <c r="A1163">
        <v>2014</v>
      </c>
      <c r="B1163" t="s">
        <v>64</v>
      </c>
      <c r="C1163" t="s">
        <v>65</v>
      </c>
      <c r="D1163" t="s">
        <v>40101</v>
      </c>
      <c r="E1163">
        <v>800215807</v>
      </c>
      <c r="F1163" t="s">
        <v>26682</v>
      </c>
      <c r="G1163">
        <v>1</v>
      </c>
      <c r="H1163" t="s">
        <v>46842</v>
      </c>
      <c r="I1163" t="s">
        <v>105</v>
      </c>
      <c r="J1163" t="s">
        <v>88</v>
      </c>
      <c r="K1163">
        <v>3</v>
      </c>
      <c r="L1163" t="s">
        <v>41838</v>
      </c>
      <c r="M1163">
        <v>95000000</v>
      </c>
      <c r="N1163" t="s">
        <v>40102</v>
      </c>
      <c r="O1163" t="s">
        <v>44581</v>
      </c>
      <c r="P1163" t="s">
        <v>90</v>
      </c>
      <c r="Q1163" t="s">
        <v>39286</v>
      </c>
      <c r="R1163" t="s">
        <v>39286</v>
      </c>
      <c r="S1163" t="s">
        <v>44577</v>
      </c>
      <c r="T1163" t="s">
        <v>26818</v>
      </c>
      <c r="U1163" t="s">
        <v>28982</v>
      </c>
      <c r="V1163" t="s">
        <v>28983</v>
      </c>
      <c r="W1163" t="s">
        <v>28984</v>
      </c>
      <c r="X1163">
        <v>3284600000</v>
      </c>
      <c r="Y1163" t="s">
        <v>96</v>
      </c>
      <c r="Z1163" t="s">
        <v>40103</v>
      </c>
      <c r="AA1163">
        <v>0</v>
      </c>
      <c r="AB1163" t="s">
        <v>76</v>
      </c>
      <c r="AC1163">
        <v>0</v>
      </c>
      <c r="AD1163" t="s">
        <v>76</v>
      </c>
      <c r="AE1163">
        <v>2898621</v>
      </c>
      <c r="AF1163" t="s">
        <v>40104</v>
      </c>
      <c r="AG1163" t="s">
        <v>28985</v>
      </c>
      <c r="AH1163" t="s">
        <v>28986</v>
      </c>
      <c r="AI1163" t="s">
        <v>39286</v>
      </c>
      <c r="AJ1163" t="s">
        <v>41304</v>
      </c>
      <c r="AK1163">
        <v>71110319</v>
      </c>
      <c r="AL1163" t="s">
        <v>28987</v>
      </c>
      <c r="AM1163">
        <v>2014</v>
      </c>
      <c r="AN1163" s="1">
        <v>41943</v>
      </c>
      <c r="AO1163" s="1">
        <v>41995</v>
      </c>
      <c r="AP1163">
        <v>2</v>
      </c>
      <c r="AQ1163" t="s">
        <v>81</v>
      </c>
      <c r="AR1163" s="4">
        <f>IF(AQ1163="M",AP1163*30.42,AP1163)</f>
        <v>60.84</v>
      </c>
      <c r="AS1163">
        <v>0</v>
      </c>
      <c r="AT1163" s="4">
        <f>AR1163+AS1163</f>
        <v>60.84</v>
      </c>
      <c r="AU1163">
        <v>2</v>
      </c>
      <c r="AV1163" s="1">
        <f>AO1163+AT1163</f>
        <v>42055.839999999997</v>
      </c>
      <c r="AW1163" s="1">
        <v>42116</v>
      </c>
      <c r="AX1163" s="2">
        <f>IF(AV1163&gt;=AW1163,1,2)</f>
        <v>2</v>
      </c>
      <c r="AY1163" s="2" t="str">
        <f>IF((AV1163+10)&gt;=AW1163,"SAVE","LATE")</f>
        <v>LATE</v>
      </c>
      <c r="AZ1163" t="s">
        <v>82</v>
      </c>
      <c r="BA1163" t="s">
        <v>1011</v>
      </c>
      <c r="BB1163">
        <v>1622972272</v>
      </c>
      <c r="BC1163">
        <v>0</v>
      </c>
      <c r="BD1163" s="9">
        <v>1622972272</v>
      </c>
      <c r="BE1163" t="s">
        <v>28988</v>
      </c>
      <c r="BF1163">
        <v>0</v>
      </c>
      <c r="BG1163" t="s">
        <v>70</v>
      </c>
      <c r="BH1163">
        <v>-1</v>
      </c>
      <c r="BI1163" t="s">
        <v>28989</v>
      </c>
      <c r="BJ1163" t="s">
        <v>28989</v>
      </c>
      <c r="BK1163">
        <v>0</v>
      </c>
      <c r="BL1163" t="s">
        <v>85</v>
      </c>
      <c r="BM1163" t="s">
        <v>28990</v>
      </c>
    </row>
    <row r="1164" spans="1:65" x14ac:dyDescent="0.25">
      <c r="A1164">
        <v>2014</v>
      </c>
      <c r="B1164" t="s">
        <v>64</v>
      </c>
      <c r="C1164" t="s">
        <v>65</v>
      </c>
      <c r="D1164" t="s">
        <v>40101</v>
      </c>
      <c r="E1164">
        <v>800215807</v>
      </c>
      <c r="F1164" t="s">
        <v>26682</v>
      </c>
      <c r="G1164">
        <v>1</v>
      </c>
      <c r="H1164" t="s">
        <v>46842</v>
      </c>
      <c r="I1164" t="s">
        <v>105</v>
      </c>
      <c r="J1164" t="s">
        <v>88</v>
      </c>
      <c r="K1164">
        <v>3</v>
      </c>
      <c r="L1164" t="s">
        <v>41838</v>
      </c>
      <c r="M1164">
        <v>95000000</v>
      </c>
      <c r="N1164" t="s">
        <v>40102</v>
      </c>
      <c r="O1164" t="s">
        <v>44581</v>
      </c>
      <c r="P1164" t="s">
        <v>90</v>
      </c>
      <c r="Q1164" t="s">
        <v>39286</v>
      </c>
      <c r="R1164" t="s">
        <v>39286</v>
      </c>
      <c r="S1164" t="s">
        <v>44577</v>
      </c>
      <c r="T1164" t="s">
        <v>26818</v>
      </c>
      <c r="U1164" t="s">
        <v>28982</v>
      </c>
      <c r="V1164" t="s">
        <v>28983</v>
      </c>
      <c r="W1164" t="s">
        <v>28991</v>
      </c>
      <c r="X1164">
        <v>3284600000</v>
      </c>
      <c r="Y1164" t="s">
        <v>96</v>
      </c>
      <c r="Z1164" t="s">
        <v>40103</v>
      </c>
      <c r="AA1164">
        <v>0</v>
      </c>
      <c r="AB1164" t="s">
        <v>76</v>
      </c>
      <c r="AC1164">
        <v>0</v>
      </c>
      <c r="AD1164" t="s">
        <v>76</v>
      </c>
      <c r="AE1164">
        <v>2898799</v>
      </c>
      <c r="AF1164" t="s">
        <v>40104</v>
      </c>
      <c r="AG1164" t="s">
        <v>28992</v>
      </c>
      <c r="AH1164" t="s">
        <v>28993</v>
      </c>
      <c r="AI1164" t="s">
        <v>39286</v>
      </c>
      <c r="AJ1164" t="s">
        <v>41304</v>
      </c>
      <c r="AK1164">
        <v>98571428</v>
      </c>
      <c r="AL1164" t="s">
        <v>13664</v>
      </c>
      <c r="AM1164">
        <v>2014</v>
      </c>
      <c r="AN1164" s="1">
        <v>41943</v>
      </c>
      <c r="AO1164" s="1">
        <v>41995</v>
      </c>
      <c r="AP1164">
        <v>2</v>
      </c>
      <c r="AQ1164" t="s">
        <v>81</v>
      </c>
      <c r="AR1164" s="4">
        <f>IF(AQ1164="M",AP1164*30.42,AP1164)</f>
        <v>60.84</v>
      </c>
      <c r="AS1164">
        <v>0</v>
      </c>
      <c r="AT1164" s="4">
        <f>AR1164+AS1164</f>
        <v>60.84</v>
      </c>
      <c r="AU1164">
        <v>6</v>
      </c>
      <c r="AV1164" s="1">
        <f>AO1164+AT1164</f>
        <v>42055.839999999997</v>
      </c>
      <c r="AW1164" s="1">
        <v>42238</v>
      </c>
      <c r="AX1164" s="2">
        <f>IF(AV1164&gt;=AW1164,1,2)</f>
        <v>2</v>
      </c>
      <c r="AY1164" s="2" t="str">
        <f>IF((AV1164+10)&gt;=AW1164,"SAVE","LATE")</f>
        <v>LATE</v>
      </c>
      <c r="AZ1164" t="s">
        <v>82</v>
      </c>
      <c r="BA1164" t="s">
        <v>1011</v>
      </c>
      <c r="BB1164">
        <v>1610740108</v>
      </c>
      <c r="BC1164">
        <v>0</v>
      </c>
      <c r="BD1164" s="9">
        <v>1610740108</v>
      </c>
      <c r="BE1164" t="s">
        <v>28994</v>
      </c>
      <c r="BF1164">
        <v>0</v>
      </c>
      <c r="BG1164" t="s">
        <v>70</v>
      </c>
      <c r="BH1164">
        <v>-1</v>
      </c>
      <c r="BI1164" t="s">
        <v>28989</v>
      </c>
      <c r="BJ1164" t="s">
        <v>28989</v>
      </c>
      <c r="BK1164">
        <v>0</v>
      </c>
      <c r="BL1164" t="s">
        <v>85</v>
      </c>
      <c r="BM1164" t="s">
        <v>28990</v>
      </c>
    </row>
    <row r="1165" spans="1:65" x14ac:dyDescent="0.25">
      <c r="A1165">
        <v>2014</v>
      </c>
      <c r="B1165" t="s">
        <v>116</v>
      </c>
      <c r="C1165" t="s">
        <v>130</v>
      </c>
      <c r="D1165" t="s">
        <v>44578</v>
      </c>
      <c r="E1165" t="s">
        <v>21303</v>
      </c>
      <c r="F1165" t="s">
        <v>21304</v>
      </c>
      <c r="G1165">
        <v>1</v>
      </c>
      <c r="H1165" t="s">
        <v>46842</v>
      </c>
      <c r="I1165" t="s">
        <v>67</v>
      </c>
      <c r="J1165" t="s">
        <v>88</v>
      </c>
      <c r="K1165">
        <v>3</v>
      </c>
      <c r="L1165" t="s">
        <v>41838</v>
      </c>
      <c r="M1165">
        <v>95000000</v>
      </c>
      <c r="N1165" t="s">
        <v>40102</v>
      </c>
      <c r="O1165" t="s">
        <v>29894</v>
      </c>
      <c r="P1165" t="s">
        <v>90</v>
      </c>
      <c r="Q1165" t="s">
        <v>21305</v>
      </c>
      <c r="R1165" t="s">
        <v>21305</v>
      </c>
      <c r="S1165" t="s">
        <v>44577</v>
      </c>
      <c r="T1165" t="s">
        <v>28037</v>
      </c>
      <c r="U1165" t="s">
        <v>29895</v>
      </c>
      <c r="V1165" t="s">
        <v>29896</v>
      </c>
      <c r="W1165" t="s">
        <v>29897</v>
      </c>
      <c r="X1165">
        <v>918266661</v>
      </c>
      <c r="Y1165" t="s">
        <v>96</v>
      </c>
      <c r="Z1165" t="s">
        <v>40103</v>
      </c>
      <c r="AA1165">
        <v>0</v>
      </c>
      <c r="AB1165" t="s">
        <v>76</v>
      </c>
      <c r="AC1165">
        <v>0</v>
      </c>
      <c r="AD1165" t="s">
        <v>76</v>
      </c>
      <c r="AE1165">
        <v>2672813</v>
      </c>
      <c r="AF1165" t="s">
        <v>40104</v>
      </c>
      <c r="AG1165" t="s">
        <v>29898</v>
      </c>
      <c r="AH1165" t="s">
        <v>29899</v>
      </c>
      <c r="AI1165" t="s">
        <v>41969</v>
      </c>
      <c r="AJ1165" t="s">
        <v>41304</v>
      </c>
      <c r="AK1165">
        <v>2757312</v>
      </c>
      <c r="AL1165" t="s">
        <v>15989</v>
      </c>
      <c r="AM1165">
        <v>2014</v>
      </c>
      <c r="AN1165" s="1">
        <v>41758</v>
      </c>
      <c r="AO1165" s="1">
        <v>41808</v>
      </c>
      <c r="AP1165">
        <v>2</v>
      </c>
      <c r="AQ1165" t="s">
        <v>81</v>
      </c>
      <c r="AR1165" s="4">
        <f>IF(AQ1165="M",AP1165*30.42,AP1165)</f>
        <v>60.84</v>
      </c>
      <c r="AS1165">
        <v>12</v>
      </c>
      <c r="AT1165" s="4">
        <f>AR1165+AS1165</f>
        <v>72.84</v>
      </c>
      <c r="AU1165">
        <v>3</v>
      </c>
      <c r="AV1165" s="1">
        <f>AO1165+AT1165</f>
        <v>41880.839999999997</v>
      </c>
      <c r="AW1165" s="1">
        <v>41973</v>
      </c>
      <c r="AX1165" s="2">
        <f>IF(AV1165&gt;=AW1165,1,2)</f>
        <v>2</v>
      </c>
      <c r="AY1165" s="2" t="str">
        <f>IF((AV1165+10)&gt;=AW1165,"SAVE","LATE")</f>
        <v>LATE</v>
      </c>
      <c r="AZ1165" t="s">
        <v>82</v>
      </c>
      <c r="BA1165" t="s">
        <v>1011</v>
      </c>
      <c r="BB1165">
        <v>918180000</v>
      </c>
      <c r="BC1165">
        <v>0</v>
      </c>
      <c r="BD1165" s="9">
        <v>918180000</v>
      </c>
      <c r="BE1165" t="s">
        <v>44582</v>
      </c>
      <c r="BF1165">
        <v>0</v>
      </c>
      <c r="BG1165" t="s">
        <v>70</v>
      </c>
      <c r="BH1165">
        <v>-1</v>
      </c>
      <c r="BI1165" t="s">
        <v>29900</v>
      </c>
      <c r="BJ1165" t="s">
        <v>6080</v>
      </c>
      <c r="BK1165">
        <v>0</v>
      </c>
      <c r="BL1165" t="s">
        <v>85</v>
      </c>
      <c r="BM1165" t="s">
        <v>29901</v>
      </c>
    </row>
    <row r="1166" spans="1:65" x14ac:dyDescent="0.25">
      <c r="A1166">
        <v>2014</v>
      </c>
      <c r="B1166" t="s">
        <v>116</v>
      </c>
      <c r="C1166" t="s">
        <v>130</v>
      </c>
      <c r="D1166" t="s">
        <v>44578</v>
      </c>
      <c r="E1166" t="s">
        <v>21303</v>
      </c>
      <c r="F1166" t="s">
        <v>21304</v>
      </c>
      <c r="G1166">
        <v>11</v>
      </c>
      <c r="H1166" t="s">
        <v>41839</v>
      </c>
      <c r="I1166" t="s">
        <v>67</v>
      </c>
      <c r="J1166" t="s">
        <v>88</v>
      </c>
      <c r="K1166">
        <v>3</v>
      </c>
      <c r="L1166" t="s">
        <v>41838</v>
      </c>
      <c r="M1166">
        <v>72000000</v>
      </c>
      <c r="N1166" t="s">
        <v>41840</v>
      </c>
      <c r="O1166" t="s">
        <v>33889</v>
      </c>
      <c r="P1166" t="s">
        <v>90</v>
      </c>
      <c r="Q1166" t="s">
        <v>21305</v>
      </c>
      <c r="R1166" t="s">
        <v>21305</v>
      </c>
      <c r="S1166" t="s">
        <v>44577</v>
      </c>
      <c r="T1166" t="s">
        <v>27913</v>
      </c>
      <c r="U1166" t="s">
        <v>33890</v>
      </c>
      <c r="V1166" t="s">
        <v>33891</v>
      </c>
      <c r="W1166" t="s">
        <v>33892</v>
      </c>
      <c r="X1166">
        <v>107307420</v>
      </c>
      <c r="Y1166" t="s">
        <v>122</v>
      </c>
      <c r="Z1166" t="s">
        <v>123</v>
      </c>
      <c r="AA1166">
        <v>0</v>
      </c>
      <c r="AB1166" t="s">
        <v>76</v>
      </c>
      <c r="AC1166">
        <v>0</v>
      </c>
      <c r="AD1166" t="s">
        <v>76</v>
      </c>
      <c r="AE1166">
        <v>2454603</v>
      </c>
      <c r="AF1166" t="s">
        <v>41304</v>
      </c>
      <c r="AG1166">
        <v>10954770</v>
      </c>
      <c r="AH1166" t="s">
        <v>33893</v>
      </c>
      <c r="AI1166" t="s">
        <v>41969</v>
      </c>
      <c r="AJ1166" t="s">
        <v>41304</v>
      </c>
      <c r="AK1166">
        <v>10954770</v>
      </c>
      <c r="AL1166" t="s">
        <v>33893</v>
      </c>
      <c r="AM1166">
        <v>2014</v>
      </c>
      <c r="AN1166" s="1">
        <v>41757</v>
      </c>
      <c r="AO1166" s="1">
        <v>41764</v>
      </c>
      <c r="AP1166">
        <v>3</v>
      </c>
      <c r="AQ1166" t="s">
        <v>81</v>
      </c>
      <c r="AR1166" s="4">
        <f>IF(AQ1166="M",AP1166*30.42,AP1166)</f>
        <v>91.26</v>
      </c>
      <c r="AS1166">
        <v>0</v>
      </c>
      <c r="AT1166" s="4">
        <f>AR1166+AS1166</f>
        <v>91.26</v>
      </c>
      <c r="AU1166">
        <v>4</v>
      </c>
      <c r="AV1166" s="1">
        <f>AO1166+AT1166</f>
        <v>41855.26</v>
      </c>
      <c r="AW1166" s="1">
        <v>41978</v>
      </c>
      <c r="AX1166" s="2">
        <f>IF(AV1166&gt;=AW1166,1,2)</f>
        <v>2</v>
      </c>
      <c r="AY1166" s="2" t="str">
        <f>IF((AV1166+10)&gt;=AW1166,"SAVE","LATE")</f>
        <v>LATE</v>
      </c>
      <c r="AZ1166" t="s">
        <v>82</v>
      </c>
      <c r="BA1166" t="s">
        <v>1011</v>
      </c>
      <c r="BB1166">
        <v>106992000</v>
      </c>
      <c r="BC1166">
        <v>0</v>
      </c>
      <c r="BD1166" s="9">
        <v>106992000</v>
      </c>
      <c r="BE1166" t="s">
        <v>33894</v>
      </c>
      <c r="BF1166">
        <v>0</v>
      </c>
      <c r="BG1166" t="s">
        <v>70</v>
      </c>
      <c r="BH1166">
        <v>-1</v>
      </c>
      <c r="BI1166" t="s">
        <v>33893</v>
      </c>
      <c r="BJ1166" t="s">
        <v>6171</v>
      </c>
      <c r="BK1166">
        <v>0</v>
      </c>
      <c r="BL1166" t="s">
        <v>85</v>
      </c>
      <c r="BM1166" t="s">
        <v>33895</v>
      </c>
    </row>
    <row r="1167" spans="1:65" x14ac:dyDescent="0.25">
      <c r="A1167">
        <v>2014</v>
      </c>
      <c r="B1167" t="s">
        <v>116</v>
      </c>
      <c r="C1167" t="s">
        <v>130</v>
      </c>
      <c r="D1167" t="s">
        <v>44587</v>
      </c>
      <c r="E1167" t="s">
        <v>28895</v>
      </c>
      <c r="F1167" t="s">
        <v>28896</v>
      </c>
      <c r="G1167">
        <v>1</v>
      </c>
      <c r="H1167" t="s">
        <v>46842</v>
      </c>
      <c r="I1167" t="s">
        <v>67</v>
      </c>
      <c r="J1167" t="s">
        <v>88</v>
      </c>
      <c r="K1167">
        <v>3</v>
      </c>
      <c r="L1167" t="s">
        <v>41838</v>
      </c>
      <c r="M1167">
        <v>95000000</v>
      </c>
      <c r="N1167" t="s">
        <v>40102</v>
      </c>
      <c r="O1167" t="s">
        <v>44588</v>
      </c>
      <c r="P1167" t="s">
        <v>90</v>
      </c>
      <c r="Q1167" t="s">
        <v>28897</v>
      </c>
      <c r="R1167" t="s">
        <v>28897</v>
      </c>
      <c r="S1167" t="s">
        <v>44589</v>
      </c>
      <c r="T1167" s="3">
        <v>41700</v>
      </c>
      <c r="U1167" t="s">
        <v>28898</v>
      </c>
      <c r="V1167" t="s">
        <v>28899</v>
      </c>
      <c r="W1167" t="s">
        <v>28900</v>
      </c>
      <c r="X1167">
        <v>1574835265</v>
      </c>
      <c r="Y1167" t="s">
        <v>96</v>
      </c>
      <c r="Z1167" t="s">
        <v>40103</v>
      </c>
      <c r="AA1167">
        <v>0</v>
      </c>
      <c r="AB1167" t="s">
        <v>76</v>
      </c>
      <c r="AC1167">
        <v>0</v>
      </c>
      <c r="AD1167" t="s">
        <v>76</v>
      </c>
      <c r="AE1167">
        <v>2396528</v>
      </c>
      <c r="AF1167" t="s">
        <v>41304</v>
      </c>
      <c r="AG1167" t="s">
        <v>28901</v>
      </c>
      <c r="AH1167" t="s">
        <v>28902</v>
      </c>
      <c r="AI1167" t="s">
        <v>41969</v>
      </c>
      <c r="AJ1167" t="s">
        <v>41304</v>
      </c>
      <c r="AK1167" t="s">
        <v>28901</v>
      </c>
      <c r="AL1167" t="s">
        <v>28902</v>
      </c>
      <c r="AM1167">
        <v>2014</v>
      </c>
      <c r="AN1167" s="1">
        <v>41757</v>
      </c>
      <c r="AO1167" s="1">
        <v>41757</v>
      </c>
      <c r="AP1167">
        <v>105</v>
      </c>
      <c r="AQ1167" t="s">
        <v>74</v>
      </c>
      <c r="AR1167" s="4">
        <f>IF(AQ1167="M",AP1167*30.42,AP1167)</f>
        <v>105</v>
      </c>
      <c r="AS1167">
        <v>0</v>
      </c>
      <c r="AT1167" s="4">
        <f>AR1167+AS1167</f>
        <v>105</v>
      </c>
      <c r="AU1167">
        <v>6</v>
      </c>
      <c r="AV1167" s="1">
        <f>AO1167+AT1167</f>
        <v>41862</v>
      </c>
      <c r="AW1167" s="1">
        <v>41940</v>
      </c>
      <c r="AX1167" s="2">
        <f>IF(AV1167&gt;=AW1167,1,2)</f>
        <v>2</v>
      </c>
      <c r="AY1167" s="2" t="str">
        <f>IF((AV1167+10)&gt;=AW1167,"SAVE","LATE")</f>
        <v>LATE</v>
      </c>
      <c r="AZ1167" t="s">
        <v>82</v>
      </c>
      <c r="BA1167" t="s">
        <v>1011</v>
      </c>
      <c r="BB1167">
        <v>1685013802</v>
      </c>
      <c r="BC1167">
        <v>687510038</v>
      </c>
      <c r="BD1167" s="9">
        <v>2372523840</v>
      </c>
      <c r="BE1167" t="s">
        <v>44590</v>
      </c>
      <c r="BF1167">
        <v>0</v>
      </c>
      <c r="BG1167" t="s">
        <v>70</v>
      </c>
      <c r="BH1167">
        <v>-1</v>
      </c>
      <c r="BI1167" t="s">
        <v>28903</v>
      </c>
      <c r="BJ1167" t="s">
        <v>28903</v>
      </c>
      <c r="BK1167">
        <v>0</v>
      </c>
      <c r="BL1167" t="s">
        <v>85</v>
      </c>
      <c r="BM1167" t="s">
        <v>28904</v>
      </c>
    </row>
    <row r="1168" spans="1:65" x14ac:dyDescent="0.25">
      <c r="A1168">
        <v>2014</v>
      </c>
      <c r="B1168" t="s">
        <v>116</v>
      </c>
      <c r="C1168" t="s">
        <v>130</v>
      </c>
      <c r="D1168" t="s">
        <v>44587</v>
      </c>
      <c r="E1168" t="s">
        <v>28895</v>
      </c>
      <c r="F1168" t="s">
        <v>28896</v>
      </c>
      <c r="G1168">
        <v>1</v>
      </c>
      <c r="H1168" t="s">
        <v>46842</v>
      </c>
      <c r="I1168" t="s">
        <v>67</v>
      </c>
      <c r="J1168" t="s">
        <v>88</v>
      </c>
      <c r="K1168">
        <v>3</v>
      </c>
      <c r="L1168" t="s">
        <v>41838</v>
      </c>
      <c r="M1168">
        <v>72000000</v>
      </c>
      <c r="N1168" t="s">
        <v>41840</v>
      </c>
      <c r="O1168" t="s">
        <v>29859</v>
      </c>
      <c r="P1168" t="s">
        <v>90</v>
      </c>
      <c r="Q1168" t="s">
        <v>28897</v>
      </c>
      <c r="R1168" t="s">
        <v>28897</v>
      </c>
      <c r="S1168" t="s">
        <v>44589</v>
      </c>
      <c r="T1168" s="3">
        <v>41733</v>
      </c>
      <c r="U1168" t="s">
        <v>29860</v>
      </c>
      <c r="V1168" t="s">
        <v>29861</v>
      </c>
      <c r="W1168" t="s">
        <v>29862</v>
      </c>
      <c r="X1168">
        <v>924473712</v>
      </c>
      <c r="Y1168" t="s">
        <v>122</v>
      </c>
      <c r="Z1168" t="s">
        <v>123</v>
      </c>
      <c r="AA1168">
        <v>0</v>
      </c>
      <c r="AB1168" t="s">
        <v>76</v>
      </c>
      <c r="AC1168">
        <v>0</v>
      </c>
      <c r="AD1168" t="s">
        <v>76</v>
      </c>
      <c r="AE1168">
        <v>2473798</v>
      </c>
      <c r="AF1168" t="s">
        <v>41304</v>
      </c>
      <c r="AG1168" t="s">
        <v>29863</v>
      </c>
      <c r="AH1168" t="s">
        <v>29864</v>
      </c>
      <c r="AI1168" t="s">
        <v>41969</v>
      </c>
      <c r="AJ1168" t="s">
        <v>41304</v>
      </c>
      <c r="AK1168" t="s">
        <v>29863</v>
      </c>
      <c r="AL1168" t="s">
        <v>29864</v>
      </c>
      <c r="AM1168">
        <v>2014</v>
      </c>
      <c r="AN1168" s="1">
        <v>41773</v>
      </c>
      <c r="AO1168" s="1">
        <v>41773</v>
      </c>
      <c r="AP1168">
        <v>2</v>
      </c>
      <c r="AQ1168" t="s">
        <v>81</v>
      </c>
      <c r="AR1168" s="4">
        <f>IF(AQ1168="M",AP1168*30.42,AP1168)</f>
        <v>60.84</v>
      </c>
      <c r="AS1168">
        <v>135</v>
      </c>
      <c r="AT1168" s="4">
        <f>AR1168+AS1168</f>
        <v>195.84</v>
      </c>
      <c r="AU1168">
        <v>3</v>
      </c>
      <c r="AV1168" s="1">
        <f>AO1168+AT1168</f>
        <v>41968.84</v>
      </c>
      <c r="AW1168" s="1">
        <v>42062</v>
      </c>
      <c r="AX1168" s="2">
        <f>IF(AV1168&gt;=AW1168,1,2)</f>
        <v>2</v>
      </c>
      <c r="AY1168" s="2" t="str">
        <f>IF((AV1168+10)&gt;=AW1168,"SAVE","LATE")</f>
        <v>LATE</v>
      </c>
      <c r="AZ1168" t="s">
        <v>82</v>
      </c>
      <c r="BA1168" t="s">
        <v>1011</v>
      </c>
      <c r="BB1168">
        <v>924473712</v>
      </c>
      <c r="BC1168">
        <v>0</v>
      </c>
      <c r="BD1168" s="9">
        <v>924473712</v>
      </c>
      <c r="BE1168" t="s">
        <v>29865</v>
      </c>
      <c r="BF1168">
        <v>0</v>
      </c>
      <c r="BG1168" t="s">
        <v>70</v>
      </c>
      <c r="BH1168">
        <v>-1</v>
      </c>
      <c r="BI1168" t="s">
        <v>29866</v>
      </c>
      <c r="BJ1168" t="s">
        <v>29866</v>
      </c>
      <c r="BK1168">
        <v>0</v>
      </c>
      <c r="BL1168" t="s">
        <v>85</v>
      </c>
      <c r="BM1168" t="s">
        <v>29867</v>
      </c>
    </row>
    <row r="1169" spans="1:65" x14ac:dyDescent="0.25">
      <c r="A1169">
        <v>2014</v>
      </c>
      <c r="B1169" t="s">
        <v>116</v>
      </c>
      <c r="C1169" t="s">
        <v>130</v>
      </c>
      <c r="D1169" t="s">
        <v>44617</v>
      </c>
      <c r="E1169" t="s">
        <v>20854</v>
      </c>
      <c r="F1169" t="s">
        <v>25826</v>
      </c>
      <c r="G1169">
        <v>12</v>
      </c>
      <c r="H1169" t="s">
        <v>41881</v>
      </c>
      <c r="I1169" t="s">
        <v>67</v>
      </c>
      <c r="J1169" t="s">
        <v>68</v>
      </c>
      <c r="K1169">
        <v>3</v>
      </c>
      <c r="L1169" t="s">
        <v>41838</v>
      </c>
      <c r="M1169">
        <v>95000000</v>
      </c>
      <c r="N1169" t="s">
        <v>40102</v>
      </c>
      <c r="O1169" t="s">
        <v>28158</v>
      </c>
      <c r="P1169" t="s">
        <v>90</v>
      </c>
      <c r="Q1169" t="s">
        <v>70</v>
      </c>
      <c r="R1169" t="s">
        <v>70</v>
      </c>
      <c r="S1169" t="s">
        <v>44619</v>
      </c>
      <c r="T1169" s="3">
        <v>41924</v>
      </c>
      <c r="U1169" t="s">
        <v>28159</v>
      </c>
      <c r="V1169" t="s">
        <v>28160</v>
      </c>
      <c r="W1169">
        <v>775</v>
      </c>
      <c r="X1169">
        <v>2717431192</v>
      </c>
      <c r="Y1169" t="s">
        <v>96</v>
      </c>
      <c r="Z1169" t="s">
        <v>40103</v>
      </c>
      <c r="AA1169">
        <v>0</v>
      </c>
      <c r="AB1169" t="s">
        <v>76</v>
      </c>
      <c r="AC1169">
        <v>0</v>
      </c>
      <c r="AD1169" t="s">
        <v>76</v>
      </c>
      <c r="AE1169">
        <v>3001372</v>
      </c>
      <c r="AF1169" t="s">
        <v>40104</v>
      </c>
      <c r="AG1169" t="s">
        <v>28161</v>
      </c>
      <c r="AH1169" t="s">
        <v>28162</v>
      </c>
      <c r="AI1169" t="s">
        <v>41969</v>
      </c>
      <c r="AJ1169" t="s">
        <v>41304</v>
      </c>
      <c r="AK1169">
        <v>78715190</v>
      </c>
      <c r="AL1169" t="s">
        <v>28163</v>
      </c>
      <c r="AM1169">
        <v>2014</v>
      </c>
      <c r="AN1169" s="1">
        <v>41978</v>
      </c>
      <c r="AO1169" s="1">
        <v>41991</v>
      </c>
      <c r="AP1169">
        <v>5</v>
      </c>
      <c r="AQ1169" t="s">
        <v>81</v>
      </c>
      <c r="AR1169" s="4">
        <f>IF(AQ1169="M",AP1169*30.42,AP1169)</f>
        <v>152.10000000000002</v>
      </c>
      <c r="AS1169">
        <v>0</v>
      </c>
      <c r="AT1169" s="4">
        <f>AR1169+AS1169</f>
        <v>152.10000000000002</v>
      </c>
      <c r="AU1169">
        <v>1</v>
      </c>
      <c r="AV1169" s="1">
        <f>AO1169+AT1169</f>
        <v>42143.1</v>
      </c>
      <c r="AW1169" s="1">
        <v>42173</v>
      </c>
      <c r="AX1169" s="2">
        <f>IF(AV1169&gt;=AW1169,1,2)</f>
        <v>2</v>
      </c>
      <c r="AY1169" s="2" t="str">
        <f>IF((AV1169+10)&gt;=AW1169,"SAVE","LATE")</f>
        <v>LATE</v>
      </c>
      <c r="AZ1169" t="s">
        <v>82</v>
      </c>
      <c r="BA1169" t="s">
        <v>1011</v>
      </c>
      <c r="BB1169">
        <v>2717431192</v>
      </c>
      <c r="BC1169">
        <v>0</v>
      </c>
      <c r="BD1169" s="9">
        <v>2717431192</v>
      </c>
      <c r="BE1169" t="s">
        <v>28158</v>
      </c>
      <c r="BF1169">
        <v>0</v>
      </c>
      <c r="BG1169" t="s">
        <v>70</v>
      </c>
      <c r="BH1169">
        <v>-1</v>
      </c>
      <c r="BI1169" t="s">
        <v>70</v>
      </c>
      <c r="BJ1169" t="s">
        <v>70</v>
      </c>
      <c r="BK1169">
        <v>0</v>
      </c>
      <c r="BL1169" t="s">
        <v>85</v>
      </c>
      <c r="BM1169" t="s">
        <v>28164</v>
      </c>
    </row>
    <row r="1170" spans="1:65" x14ac:dyDescent="0.25">
      <c r="A1170">
        <v>2014</v>
      </c>
      <c r="B1170" t="s">
        <v>116</v>
      </c>
      <c r="C1170" t="s">
        <v>130</v>
      </c>
      <c r="D1170" t="s">
        <v>44617</v>
      </c>
      <c r="E1170" t="s">
        <v>20854</v>
      </c>
      <c r="F1170" t="s">
        <v>25826</v>
      </c>
      <c r="G1170">
        <v>1</v>
      </c>
      <c r="H1170" t="s">
        <v>46842</v>
      </c>
      <c r="I1170" t="s">
        <v>105</v>
      </c>
      <c r="J1170" t="s">
        <v>88</v>
      </c>
      <c r="K1170">
        <v>3</v>
      </c>
      <c r="L1170" t="s">
        <v>41838</v>
      </c>
      <c r="M1170">
        <v>95000000</v>
      </c>
      <c r="N1170" t="s">
        <v>40102</v>
      </c>
      <c r="O1170" t="s">
        <v>44624</v>
      </c>
      <c r="P1170" t="s">
        <v>90</v>
      </c>
      <c r="Q1170" t="s">
        <v>20856</v>
      </c>
      <c r="R1170" t="s">
        <v>20856</v>
      </c>
      <c r="S1170" t="s">
        <v>44619</v>
      </c>
      <c r="T1170" t="s">
        <v>28165</v>
      </c>
      <c r="U1170" t="s">
        <v>28166</v>
      </c>
      <c r="V1170">
        <v>32</v>
      </c>
      <c r="W1170">
        <v>483</v>
      </c>
      <c r="X1170">
        <v>2700000000</v>
      </c>
      <c r="Y1170" t="s">
        <v>96</v>
      </c>
      <c r="Z1170" t="s">
        <v>40103</v>
      </c>
      <c r="AA1170">
        <v>0</v>
      </c>
      <c r="AB1170" t="s">
        <v>76</v>
      </c>
      <c r="AC1170">
        <v>0</v>
      </c>
      <c r="AD1170" t="s">
        <v>76</v>
      </c>
      <c r="AE1170">
        <v>2895211</v>
      </c>
      <c r="AF1170" t="s">
        <v>40104</v>
      </c>
      <c r="AG1170" t="s">
        <v>28167</v>
      </c>
      <c r="AH1170" t="s">
        <v>44625</v>
      </c>
      <c r="AI1170" t="s">
        <v>41969</v>
      </c>
      <c r="AJ1170" t="s">
        <v>41304</v>
      </c>
      <c r="AK1170" t="s">
        <v>28168</v>
      </c>
      <c r="AL1170" t="s">
        <v>39809</v>
      </c>
      <c r="AM1170">
        <v>2014</v>
      </c>
      <c r="AN1170" s="1">
        <v>41765</v>
      </c>
      <c r="AO1170" s="1">
        <v>41795</v>
      </c>
      <c r="AP1170">
        <v>5</v>
      </c>
      <c r="AQ1170" t="s">
        <v>81</v>
      </c>
      <c r="AR1170" s="4">
        <f>IF(AQ1170="M",AP1170*30.42,AP1170)</f>
        <v>152.10000000000002</v>
      </c>
      <c r="AS1170">
        <v>116</v>
      </c>
      <c r="AT1170" s="4">
        <f>AR1170+AS1170</f>
        <v>268.10000000000002</v>
      </c>
      <c r="AU1170">
        <v>4</v>
      </c>
      <c r="AV1170" s="1">
        <f>AO1170+AT1170</f>
        <v>42063.1</v>
      </c>
      <c r="AW1170" s="1">
        <v>42184</v>
      </c>
      <c r="AX1170" s="2">
        <f>IF(AV1170&gt;=AW1170,1,2)</f>
        <v>2</v>
      </c>
      <c r="AY1170" s="2" t="str">
        <f>IF((AV1170+10)&gt;=AW1170,"SAVE","LATE")</f>
        <v>LATE</v>
      </c>
      <c r="AZ1170" t="s">
        <v>82</v>
      </c>
      <c r="BA1170" t="s">
        <v>1011</v>
      </c>
      <c r="BB1170">
        <v>2700000000</v>
      </c>
      <c r="BC1170">
        <v>0</v>
      </c>
      <c r="BD1170" s="9">
        <v>2700000000</v>
      </c>
      <c r="BE1170" t="s">
        <v>44624</v>
      </c>
      <c r="BF1170">
        <v>0</v>
      </c>
      <c r="BG1170" t="s">
        <v>70</v>
      </c>
      <c r="BH1170">
        <v>-1</v>
      </c>
      <c r="BI1170" t="s">
        <v>39810</v>
      </c>
      <c r="BJ1170" t="s">
        <v>28169</v>
      </c>
      <c r="BK1170">
        <v>0</v>
      </c>
      <c r="BL1170" t="s">
        <v>85</v>
      </c>
      <c r="BM1170" t="s">
        <v>28170</v>
      </c>
    </row>
    <row r="1171" spans="1:65" x14ac:dyDescent="0.25">
      <c r="A1171">
        <v>2014</v>
      </c>
      <c r="B1171" t="s">
        <v>64</v>
      </c>
      <c r="C1171" t="s">
        <v>65</v>
      </c>
      <c r="D1171" t="s">
        <v>40101</v>
      </c>
      <c r="E1171">
        <v>800215807</v>
      </c>
      <c r="F1171" t="s">
        <v>26682</v>
      </c>
      <c r="G1171">
        <v>1</v>
      </c>
      <c r="H1171" t="s">
        <v>46842</v>
      </c>
      <c r="I1171" t="s">
        <v>67</v>
      </c>
      <c r="J1171" t="s">
        <v>88</v>
      </c>
      <c r="K1171">
        <v>3</v>
      </c>
      <c r="L1171" t="s">
        <v>41838</v>
      </c>
      <c r="M1171">
        <v>95000000</v>
      </c>
      <c r="N1171" t="s">
        <v>40102</v>
      </c>
      <c r="O1171" t="s">
        <v>29138</v>
      </c>
      <c r="P1171" t="s">
        <v>90</v>
      </c>
      <c r="Q1171" t="s">
        <v>39286</v>
      </c>
      <c r="R1171" t="s">
        <v>39286</v>
      </c>
      <c r="S1171" t="s">
        <v>17009</v>
      </c>
      <c r="T1171" s="3">
        <v>41858</v>
      </c>
      <c r="U1171" t="s">
        <v>29139</v>
      </c>
      <c r="V1171" t="s">
        <v>29140</v>
      </c>
      <c r="W1171" t="s">
        <v>29141</v>
      </c>
      <c r="X1171">
        <v>1650526800</v>
      </c>
      <c r="Y1171" t="s">
        <v>96</v>
      </c>
      <c r="Z1171" t="s">
        <v>40103</v>
      </c>
      <c r="AA1171">
        <v>0</v>
      </c>
      <c r="AB1171" t="s">
        <v>76</v>
      </c>
      <c r="AC1171">
        <v>0</v>
      </c>
      <c r="AD1171" t="s">
        <v>76</v>
      </c>
      <c r="AE1171">
        <v>2839663</v>
      </c>
      <c r="AF1171" t="s">
        <v>40104</v>
      </c>
      <c r="AG1171" t="s">
        <v>29142</v>
      </c>
      <c r="AH1171" t="s">
        <v>29143</v>
      </c>
      <c r="AI1171" t="s">
        <v>39286</v>
      </c>
      <c r="AJ1171" t="s">
        <v>41304</v>
      </c>
      <c r="AK1171">
        <v>6757246</v>
      </c>
      <c r="AL1171" t="s">
        <v>2324</v>
      </c>
      <c r="AM1171">
        <v>2014</v>
      </c>
      <c r="AN1171" s="1">
        <v>41950</v>
      </c>
      <c r="AO1171" s="1">
        <v>41918</v>
      </c>
      <c r="AP1171">
        <v>85</v>
      </c>
      <c r="AQ1171" t="s">
        <v>74</v>
      </c>
      <c r="AR1171" s="4">
        <f>IF(AQ1171="M",AP1171*30.42,AP1171)</f>
        <v>85</v>
      </c>
      <c r="AS1171">
        <v>0</v>
      </c>
      <c r="AT1171" s="4">
        <f>AR1171+AS1171</f>
        <v>85</v>
      </c>
      <c r="AU1171">
        <v>4</v>
      </c>
      <c r="AV1171" s="1">
        <f>AO1171+AT1171</f>
        <v>42003</v>
      </c>
      <c r="AW1171" s="1">
        <v>42041</v>
      </c>
      <c r="AX1171" s="2">
        <f>IF(AV1171&gt;=AW1171,1,2)</f>
        <v>2</v>
      </c>
      <c r="AY1171" s="2" t="str">
        <f>IF((AV1171+10)&gt;=AW1171,"SAVE","LATE")</f>
        <v>LATE</v>
      </c>
      <c r="AZ1171" t="s">
        <v>82</v>
      </c>
      <c r="BA1171" t="s">
        <v>1011</v>
      </c>
      <c r="BB1171">
        <v>1506257384</v>
      </c>
      <c r="BC1171">
        <v>0</v>
      </c>
      <c r="BD1171" s="9">
        <v>1506257384</v>
      </c>
      <c r="BE1171" t="s">
        <v>29144</v>
      </c>
      <c r="BF1171">
        <v>0</v>
      </c>
      <c r="BG1171" t="s">
        <v>70</v>
      </c>
      <c r="BH1171">
        <v>-1</v>
      </c>
      <c r="BI1171" t="s">
        <v>29143</v>
      </c>
      <c r="BJ1171" t="s">
        <v>29143</v>
      </c>
      <c r="BK1171">
        <v>0</v>
      </c>
      <c r="BL1171" t="s">
        <v>85</v>
      </c>
      <c r="BM1171" t="s">
        <v>29145</v>
      </c>
    </row>
    <row r="1172" spans="1:65" x14ac:dyDescent="0.25">
      <c r="A1172">
        <v>2015</v>
      </c>
      <c r="B1172" t="s">
        <v>64</v>
      </c>
      <c r="C1172" t="s">
        <v>65</v>
      </c>
      <c r="D1172" t="s">
        <v>40101</v>
      </c>
      <c r="E1172">
        <v>800215807</v>
      </c>
      <c r="F1172" t="s">
        <v>181</v>
      </c>
      <c r="G1172">
        <v>12</v>
      </c>
      <c r="H1172" t="s">
        <v>41881</v>
      </c>
      <c r="I1172" t="s">
        <v>67</v>
      </c>
      <c r="J1172" t="s">
        <v>68</v>
      </c>
      <c r="K1172">
        <v>3</v>
      </c>
      <c r="L1172" t="s">
        <v>41838</v>
      </c>
      <c r="M1172">
        <v>95000000</v>
      </c>
      <c r="N1172" t="s">
        <v>40102</v>
      </c>
      <c r="O1172" t="s">
        <v>32596</v>
      </c>
      <c r="P1172" t="s">
        <v>90</v>
      </c>
      <c r="Q1172" t="s">
        <v>70</v>
      </c>
      <c r="R1172" t="s">
        <v>70</v>
      </c>
      <c r="S1172" t="s">
        <v>32597</v>
      </c>
      <c r="T1172" t="s">
        <v>32598</v>
      </c>
      <c r="U1172" t="s">
        <v>32599</v>
      </c>
      <c r="V1172" t="s">
        <v>32600</v>
      </c>
      <c r="W1172" t="s">
        <v>32600</v>
      </c>
      <c r="X1172">
        <v>270819400</v>
      </c>
      <c r="Y1172" t="s">
        <v>96</v>
      </c>
      <c r="Z1172" t="s">
        <v>40103</v>
      </c>
      <c r="AA1172">
        <v>0</v>
      </c>
      <c r="AB1172" t="s">
        <v>76</v>
      </c>
      <c r="AC1172">
        <v>0</v>
      </c>
      <c r="AD1172" t="s">
        <v>76</v>
      </c>
      <c r="AE1172">
        <v>3410298</v>
      </c>
      <c r="AF1172" t="s">
        <v>40104</v>
      </c>
      <c r="AG1172" t="s">
        <v>32601</v>
      </c>
      <c r="AH1172" t="s">
        <v>32602</v>
      </c>
      <c r="AI1172" t="s">
        <v>99</v>
      </c>
      <c r="AJ1172" t="s">
        <v>41304</v>
      </c>
      <c r="AK1172">
        <v>80413882</v>
      </c>
      <c r="AL1172" t="s">
        <v>32603</v>
      </c>
      <c r="AM1172">
        <v>2014</v>
      </c>
      <c r="AN1172" s="1">
        <v>41976</v>
      </c>
      <c r="AO1172" s="1">
        <v>41999</v>
      </c>
      <c r="AP1172">
        <v>6</v>
      </c>
      <c r="AQ1172" t="s">
        <v>74</v>
      </c>
      <c r="AR1172" s="4">
        <f>IF(AQ1172="M",AP1172*30.42,AP1172)</f>
        <v>6</v>
      </c>
      <c r="AS1172">
        <v>0</v>
      </c>
      <c r="AT1172" s="4">
        <f>AR1172+AS1172</f>
        <v>6</v>
      </c>
      <c r="AU1172">
        <v>1</v>
      </c>
      <c r="AV1172" s="1">
        <f>AO1172+AT1172</f>
        <v>42005</v>
      </c>
      <c r="AW1172" s="1">
        <v>42036</v>
      </c>
      <c r="AX1172" s="2">
        <f>IF(AV1172&gt;=AW1172,1,2)</f>
        <v>2</v>
      </c>
      <c r="AY1172" s="2" t="str">
        <f>IF((AV1172+10)&gt;=AW1172,"SAVE","LATE")</f>
        <v>LATE</v>
      </c>
      <c r="AZ1172">
        <v>840914</v>
      </c>
      <c r="BA1172" t="s">
        <v>1011</v>
      </c>
      <c r="BB1172">
        <v>270919400</v>
      </c>
      <c r="BC1172">
        <v>0</v>
      </c>
      <c r="BD1172" s="9">
        <v>270919400</v>
      </c>
      <c r="BE1172" t="s">
        <v>32596</v>
      </c>
      <c r="BF1172">
        <v>0</v>
      </c>
      <c r="BG1172" t="s">
        <v>70</v>
      </c>
      <c r="BH1172">
        <v>-1</v>
      </c>
      <c r="BI1172" t="s">
        <v>70</v>
      </c>
      <c r="BJ1172" t="s">
        <v>70</v>
      </c>
      <c r="BK1172" s="1">
        <v>36580</v>
      </c>
      <c r="BL1172" t="s">
        <v>103</v>
      </c>
      <c r="BM1172" t="s">
        <v>32604</v>
      </c>
    </row>
    <row r="1173" spans="1:65" x14ac:dyDescent="0.25">
      <c r="A1173">
        <v>2014</v>
      </c>
      <c r="B1173" t="s">
        <v>116</v>
      </c>
      <c r="C1173" t="s">
        <v>290</v>
      </c>
      <c r="D1173" t="s">
        <v>42966</v>
      </c>
      <c r="E1173" t="s">
        <v>927</v>
      </c>
      <c r="F1173" t="s">
        <v>25257</v>
      </c>
      <c r="G1173">
        <v>12</v>
      </c>
      <c r="H1173" t="s">
        <v>41881</v>
      </c>
      <c r="I1173" t="s">
        <v>105</v>
      </c>
      <c r="J1173" t="s">
        <v>68</v>
      </c>
      <c r="K1173">
        <v>3</v>
      </c>
      <c r="L1173" t="s">
        <v>41838</v>
      </c>
      <c r="M1173">
        <v>77000000</v>
      </c>
      <c r="N1173" t="s">
        <v>481</v>
      </c>
      <c r="O1173" t="s">
        <v>44641</v>
      </c>
      <c r="P1173" t="s">
        <v>90</v>
      </c>
      <c r="Q1173" t="s">
        <v>70</v>
      </c>
      <c r="R1173" t="s">
        <v>70</v>
      </c>
      <c r="S1173" t="s">
        <v>39815</v>
      </c>
      <c r="T1173" t="s">
        <v>28242</v>
      </c>
      <c r="U1173" t="s">
        <v>31595</v>
      </c>
      <c r="V1173" t="s">
        <v>31596</v>
      </c>
      <c r="W1173" t="s">
        <v>31597</v>
      </c>
      <c r="X1173">
        <v>432377741</v>
      </c>
      <c r="Y1173" t="s">
        <v>122</v>
      </c>
      <c r="Z1173" t="s">
        <v>123</v>
      </c>
      <c r="AA1173">
        <v>0</v>
      </c>
      <c r="AB1173" t="s">
        <v>76</v>
      </c>
      <c r="AC1173">
        <v>0</v>
      </c>
      <c r="AD1173" t="s">
        <v>76</v>
      </c>
      <c r="AE1173">
        <v>3067917</v>
      </c>
      <c r="AF1173" t="s">
        <v>40104</v>
      </c>
      <c r="AG1173">
        <v>8000933868</v>
      </c>
      <c r="AH1173" t="s">
        <v>25783</v>
      </c>
      <c r="AI1173" t="s">
        <v>99</v>
      </c>
      <c r="AJ1173" t="s">
        <v>41304</v>
      </c>
      <c r="AK1173">
        <v>20391031</v>
      </c>
      <c r="AL1173" t="s">
        <v>25784</v>
      </c>
      <c r="AM1173">
        <v>2014</v>
      </c>
      <c r="AN1173" s="1">
        <v>41997</v>
      </c>
      <c r="AO1173" s="1">
        <v>42082</v>
      </c>
      <c r="AP1173">
        <v>12</v>
      </c>
      <c r="AQ1173" t="s">
        <v>81</v>
      </c>
      <c r="AR1173" s="4">
        <f>IF(AQ1173="M",AP1173*30.42,AP1173)</f>
        <v>365.04</v>
      </c>
      <c r="AS1173">
        <v>0</v>
      </c>
      <c r="AT1173" s="4">
        <f>AR1173+AS1173</f>
        <v>365.04</v>
      </c>
      <c r="AU1173">
        <v>4</v>
      </c>
      <c r="AV1173" s="1">
        <f>AO1173+AT1173</f>
        <v>42447.040000000001</v>
      </c>
      <c r="AW1173" s="1">
        <v>42570</v>
      </c>
      <c r="AX1173" s="2">
        <f>IF(AV1173&gt;=AW1173,1,2)</f>
        <v>2</v>
      </c>
      <c r="AY1173" s="2" t="str">
        <f>IF((AV1173+10)&gt;=AW1173,"SAVE","LATE")</f>
        <v>LATE</v>
      </c>
      <c r="AZ1173" t="s">
        <v>82</v>
      </c>
      <c r="BA1173" t="s">
        <v>1011</v>
      </c>
      <c r="BB1173">
        <v>432377741</v>
      </c>
      <c r="BC1173">
        <v>0</v>
      </c>
      <c r="BD1173" s="9">
        <v>432377741</v>
      </c>
      <c r="BE1173" t="s">
        <v>44641</v>
      </c>
      <c r="BF1173">
        <v>0</v>
      </c>
      <c r="BG1173" t="s">
        <v>70</v>
      </c>
      <c r="BH1173">
        <v>-1</v>
      </c>
      <c r="BI1173" t="s">
        <v>70</v>
      </c>
      <c r="BJ1173" t="s">
        <v>70</v>
      </c>
      <c r="BK1173">
        <v>0</v>
      </c>
      <c r="BL1173" t="s">
        <v>85</v>
      </c>
      <c r="BM1173" t="s">
        <v>31598</v>
      </c>
    </row>
    <row r="1174" spans="1:65" x14ac:dyDescent="0.25">
      <c r="A1174">
        <v>2014</v>
      </c>
      <c r="B1174" t="s">
        <v>116</v>
      </c>
      <c r="C1174" t="s">
        <v>130</v>
      </c>
      <c r="D1174" t="s">
        <v>40755</v>
      </c>
      <c r="E1174" t="s">
        <v>8252</v>
      </c>
      <c r="F1174" t="s">
        <v>16680</v>
      </c>
      <c r="G1174">
        <v>13</v>
      </c>
      <c r="H1174" t="s">
        <v>41891</v>
      </c>
      <c r="I1174" t="s">
        <v>67</v>
      </c>
      <c r="J1174" t="s">
        <v>88</v>
      </c>
      <c r="K1174">
        <v>3</v>
      </c>
      <c r="L1174" t="s">
        <v>41838</v>
      </c>
      <c r="M1174">
        <v>72000000</v>
      </c>
      <c r="N1174" t="s">
        <v>41840</v>
      </c>
      <c r="O1174" t="s">
        <v>34968</v>
      </c>
      <c r="P1174" t="s">
        <v>90</v>
      </c>
      <c r="Q1174" t="s">
        <v>39818</v>
      </c>
      <c r="R1174" t="s">
        <v>39818</v>
      </c>
      <c r="S1174" t="s">
        <v>39819</v>
      </c>
      <c r="T1174" t="s">
        <v>32759</v>
      </c>
      <c r="U1174" t="s">
        <v>34969</v>
      </c>
      <c r="V1174" t="s">
        <v>34970</v>
      </c>
      <c r="W1174" t="s">
        <v>30125</v>
      </c>
      <c r="X1174">
        <v>10104768</v>
      </c>
      <c r="Y1174" t="s">
        <v>122</v>
      </c>
      <c r="Z1174" t="s">
        <v>123</v>
      </c>
      <c r="AA1174">
        <v>0</v>
      </c>
      <c r="AB1174" t="s">
        <v>76</v>
      </c>
      <c r="AC1174">
        <v>0</v>
      </c>
      <c r="AD1174" t="s">
        <v>76</v>
      </c>
      <c r="AE1174">
        <v>3974105</v>
      </c>
      <c r="AF1174" t="s">
        <v>41304</v>
      </c>
      <c r="AG1174">
        <v>1087992685</v>
      </c>
      <c r="AH1174" t="s">
        <v>34971</v>
      </c>
      <c r="AI1174" t="s">
        <v>99</v>
      </c>
      <c r="AJ1174" t="s">
        <v>41304</v>
      </c>
      <c r="AK1174">
        <v>1087992685</v>
      </c>
      <c r="AL1174" t="s">
        <v>34971</v>
      </c>
      <c r="AM1174">
        <v>2014</v>
      </c>
      <c r="AN1174" s="1">
        <v>42004</v>
      </c>
      <c r="AO1174" s="1">
        <v>42051</v>
      </c>
      <c r="AP1174">
        <v>1</v>
      </c>
      <c r="AQ1174" t="s">
        <v>81</v>
      </c>
      <c r="AR1174" s="4">
        <f>IF(AQ1174="M",AP1174*30.42,AP1174)</f>
        <v>30.42</v>
      </c>
      <c r="AS1174">
        <v>0</v>
      </c>
      <c r="AT1174" s="4">
        <f>AR1174+AS1174</f>
        <v>30.42</v>
      </c>
      <c r="AU1174">
        <v>1</v>
      </c>
      <c r="AV1174" s="1">
        <f>AO1174+AT1174</f>
        <v>42081.42</v>
      </c>
      <c r="AW1174" s="1">
        <v>42110</v>
      </c>
      <c r="AX1174" s="2">
        <f>IF(AV1174&gt;=AW1174,1,2)</f>
        <v>2</v>
      </c>
      <c r="AY1174" s="2" t="str">
        <f>IF((AV1174+10)&gt;=AW1174,"SAVE","LATE")</f>
        <v>LATE</v>
      </c>
      <c r="AZ1174" t="s">
        <v>82</v>
      </c>
      <c r="BA1174" t="s">
        <v>1011</v>
      </c>
      <c r="BB1174">
        <v>10104768</v>
      </c>
      <c r="BC1174">
        <v>5051373</v>
      </c>
      <c r="BD1174" s="9">
        <v>15156141</v>
      </c>
      <c r="BE1174" t="s">
        <v>34968</v>
      </c>
      <c r="BF1174">
        <v>0</v>
      </c>
      <c r="BG1174" t="s">
        <v>70</v>
      </c>
      <c r="BH1174">
        <v>-1</v>
      </c>
      <c r="BI1174" t="s">
        <v>70</v>
      </c>
      <c r="BJ1174" t="s">
        <v>70</v>
      </c>
      <c r="BK1174">
        <v>0</v>
      </c>
      <c r="BL1174" t="s">
        <v>85</v>
      </c>
      <c r="BM1174" t="s">
        <v>34972</v>
      </c>
    </row>
    <row r="1175" spans="1:65" x14ac:dyDescent="0.25">
      <c r="A1175">
        <v>2013</v>
      </c>
      <c r="B1175" t="s">
        <v>116</v>
      </c>
      <c r="C1175" t="s">
        <v>1416</v>
      </c>
      <c r="D1175" t="s">
        <v>40756</v>
      </c>
      <c r="E1175" t="s">
        <v>832</v>
      </c>
      <c r="F1175" t="s">
        <v>15239</v>
      </c>
      <c r="G1175">
        <v>1</v>
      </c>
      <c r="H1175" t="s">
        <v>46842</v>
      </c>
      <c r="I1175" t="s">
        <v>105</v>
      </c>
      <c r="J1175" t="s">
        <v>88</v>
      </c>
      <c r="K1175">
        <v>3</v>
      </c>
      <c r="L1175" t="s">
        <v>41838</v>
      </c>
      <c r="M1175">
        <v>95000000</v>
      </c>
      <c r="N1175" t="s">
        <v>40102</v>
      </c>
      <c r="O1175" t="s">
        <v>44666</v>
      </c>
      <c r="P1175" t="s">
        <v>90</v>
      </c>
      <c r="Q1175" t="s">
        <v>39823</v>
      </c>
      <c r="R1175" t="s">
        <v>39823</v>
      </c>
      <c r="S1175" t="s">
        <v>39822</v>
      </c>
      <c r="T1175" t="s">
        <v>21876</v>
      </c>
      <c r="U1175" t="s">
        <v>26906</v>
      </c>
      <c r="V1175" t="s">
        <v>26907</v>
      </c>
      <c r="W1175" t="s">
        <v>26908</v>
      </c>
      <c r="X1175">
        <v>12119413491</v>
      </c>
      <c r="Y1175" t="s">
        <v>96</v>
      </c>
      <c r="Z1175" t="s">
        <v>40103</v>
      </c>
      <c r="AA1175">
        <v>0</v>
      </c>
      <c r="AB1175" t="s">
        <v>76</v>
      </c>
      <c r="AC1175">
        <v>0</v>
      </c>
      <c r="AD1175" t="s">
        <v>76</v>
      </c>
      <c r="AE1175">
        <v>2291688</v>
      </c>
      <c r="AF1175" t="s">
        <v>41304</v>
      </c>
      <c r="AG1175" t="s">
        <v>39835</v>
      </c>
      <c r="AH1175" t="s">
        <v>44667</v>
      </c>
      <c r="AI1175" t="s">
        <v>99</v>
      </c>
      <c r="AJ1175" t="s">
        <v>41304</v>
      </c>
      <c r="AK1175" t="s">
        <v>39835</v>
      </c>
      <c r="AL1175" t="s">
        <v>9342</v>
      </c>
      <c r="AM1175">
        <v>2014</v>
      </c>
      <c r="AN1175" s="1">
        <v>41673</v>
      </c>
      <c r="AO1175" s="1">
        <v>41687</v>
      </c>
      <c r="AP1175">
        <v>10</v>
      </c>
      <c r="AQ1175" t="s">
        <v>81</v>
      </c>
      <c r="AR1175" s="4">
        <f>IF(AQ1175="M",AP1175*30.42,AP1175)</f>
        <v>304.20000000000005</v>
      </c>
      <c r="AS1175">
        <v>0</v>
      </c>
      <c r="AT1175" s="4">
        <f>AR1175+AS1175</f>
        <v>304.20000000000005</v>
      </c>
      <c r="AU1175">
        <v>8</v>
      </c>
      <c r="AV1175" s="1">
        <f>AO1175+AT1175</f>
        <v>41991.199999999997</v>
      </c>
      <c r="AW1175" s="1">
        <v>42233</v>
      </c>
      <c r="AX1175" s="2">
        <f>IF(AV1175&gt;=AW1175,1,2)</f>
        <v>2</v>
      </c>
      <c r="AY1175" s="2" t="str">
        <f>IF((AV1175+10)&gt;=AW1175,"SAVE","LATE")</f>
        <v>LATE</v>
      </c>
      <c r="AZ1175" t="s">
        <v>82</v>
      </c>
      <c r="BA1175" t="s">
        <v>1011</v>
      </c>
      <c r="BB1175">
        <v>12119413491</v>
      </c>
      <c r="BC1175">
        <v>4454199902</v>
      </c>
      <c r="BD1175" s="9">
        <v>16573613393</v>
      </c>
      <c r="BE1175" t="s">
        <v>44666</v>
      </c>
      <c r="BF1175">
        <v>0</v>
      </c>
      <c r="BG1175" t="s">
        <v>70</v>
      </c>
      <c r="BH1175">
        <v>-1</v>
      </c>
      <c r="BI1175" t="s">
        <v>44668</v>
      </c>
      <c r="BJ1175" t="s">
        <v>26909</v>
      </c>
      <c r="BK1175">
        <v>0</v>
      </c>
      <c r="BL1175" t="s">
        <v>85</v>
      </c>
      <c r="BM1175" t="s">
        <v>26910</v>
      </c>
    </row>
    <row r="1176" spans="1:65" x14ac:dyDescent="0.25">
      <c r="A1176">
        <v>2013</v>
      </c>
      <c r="B1176" t="s">
        <v>116</v>
      </c>
      <c r="C1176" t="s">
        <v>1416</v>
      </c>
      <c r="D1176" t="s">
        <v>40756</v>
      </c>
      <c r="E1176" t="s">
        <v>832</v>
      </c>
      <c r="F1176" t="s">
        <v>15239</v>
      </c>
      <c r="G1176">
        <v>1</v>
      </c>
      <c r="H1176" t="s">
        <v>46842</v>
      </c>
      <c r="I1176" t="s">
        <v>105</v>
      </c>
      <c r="J1176" t="s">
        <v>88</v>
      </c>
      <c r="K1176">
        <v>3</v>
      </c>
      <c r="L1176" t="s">
        <v>41838</v>
      </c>
      <c r="M1176">
        <v>95000000</v>
      </c>
      <c r="N1176" t="s">
        <v>40102</v>
      </c>
      <c r="O1176" t="s">
        <v>28750</v>
      </c>
      <c r="P1176" t="s">
        <v>90</v>
      </c>
      <c r="Q1176" t="s">
        <v>39823</v>
      </c>
      <c r="R1176" t="s">
        <v>39823</v>
      </c>
      <c r="S1176" t="s">
        <v>39822</v>
      </c>
      <c r="T1176" s="3">
        <v>41405</v>
      </c>
      <c r="U1176" t="s">
        <v>28751</v>
      </c>
      <c r="V1176" t="s">
        <v>21095</v>
      </c>
      <c r="W1176" t="s">
        <v>28752</v>
      </c>
      <c r="X1176">
        <v>1863507382</v>
      </c>
      <c r="Y1176" t="s">
        <v>96</v>
      </c>
      <c r="Z1176" t="s">
        <v>40103</v>
      </c>
      <c r="AA1176">
        <v>0</v>
      </c>
      <c r="AB1176" t="s">
        <v>76</v>
      </c>
      <c r="AC1176">
        <v>0</v>
      </c>
      <c r="AD1176" t="s">
        <v>76</v>
      </c>
      <c r="AE1176">
        <v>2291745</v>
      </c>
      <c r="AF1176" t="s">
        <v>145</v>
      </c>
      <c r="AG1176" t="s">
        <v>28753</v>
      </c>
      <c r="AH1176" t="s">
        <v>40766</v>
      </c>
      <c r="AI1176" t="s">
        <v>39286</v>
      </c>
      <c r="AJ1176" t="s">
        <v>145</v>
      </c>
      <c r="AK1176" t="s">
        <v>28753</v>
      </c>
      <c r="AL1176" t="s">
        <v>40766</v>
      </c>
      <c r="AM1176">
        <v>2014</v>
      </c>
      <c r="AN1176" s="1">
        <v>41653</v>
      </c>
      <c r="AO1176" s="1">
        <v>41680</v>
      </c>
      <c r="AP1176">
        <v>6</v>
      </c>
      <c r="AQ1176" t="s">
        <v>81</v>
      </c>
      <c r="AR1176" s="4">
        <f>IF(AQ1176="M",AP1176*30.42,AP1176)</f>
        <v>182.52</v>
      </c>
      <c r="AS1176">
        <v>0</v>
      </c>
      <c r="AT1176" s="4">
        <f>AR1176+AS1176</f>
        <v>182.52</v>
      </c>
      <c r="AU1176">
        <v>2</v>
      </c>
      <c r="AV1176" s="1">
        <f>AO1176+AT1176</f>
        <v>41862.519999999997</v>
      </c>
      <c r="AW1176" s="1">
        <v>41922</v>
      </c>
      <c r="AX1176" s="2">
        <f>IF(AV1176&gt;=AW1176,1,2)</f>
        <v>2</v>
      </c>
      <c r="AY1176" s="2" t="str">
        <f>IF((AV1176+10)&gt;=AW1176,"SAVE","LATE")</f>
        <v>LATE</v>
      </c>
      <c r="AZ1176" t="s">
        <v>82</v>
      </c>
      <c r="BA1176" t="s">
        <v>1011</v>
      </c>
      <c r="BB1176">
        <v>1863181909</v>
      </c>
      <c r="BC1176">
        <v>367689143</v>
      </c>
      <c r="BD1176" s="9">
        <v>2230871052</v>
      </c>
      <c r="BE1176" t="s">
        <v>28754</v>
      </c>
      <c r="BF1176">
        <v>0</v>
      </c>
      <c r="BG1176" t="s">
        <v>70</v>
      </c>
      <c r="BH1176">
        <v>-1</v>
      </c>
      <c r="BI1176" t="s">
        <v>40767</v>
      </c>
      <c r="BJ1176" t="s">
        <v>28755</v>
      </c>
      <c r="BK1176">
        <v>0</v>
      </c>
      <c r="BL1176" t="s">
        <v>85</v>
      </c>
      <c r="BM1176" t="s">
        <v>28756</v>
      </c>
    </row>
    <row r="1177" spans="1:65" x14ac:dyDescent="0.25">
      <c r="A1177">
        <v>2014</v>
      </c>
      <c r="B1177" t="s">
        <v>116</v>
      </c>
      <c r="C1177" t="s">
        <v>1416</v>
      </c>
      <c r="D1177" t="s">
        <v>40756</v>
      </c>
      <c r="E1177" t="s">
        <v>832</v>
      </c>
      <c r="F1177" t="s">
        <v>15239</v>
      </c>
      <c r="G1177">
        <v>1</v>
      </c>
      <c r="H1177" t="s">
        <v>46842</v>
      </c>
      <c r="I1177" t="s">
        <v>105</v>
      </c>
      <c r="J1177" t="s">
        <v>88</v>
      </c>
      <c r="K1177">
        <v>3</v>
      </c>
      <c r="L1177" t="s">
        <v>41838</v>
      </c>
      <c r="M1177">
        <v>95000000</v>
      </c>
      <c r="N1177" t="s">
        <v>40102</v>
      </c>
      <c r="O1177" t="s">
        <v>44669</v>
      </c>
      <c r="P1177" t="s">
        <v>90</v>
      </c>
      <c r="Q1177" t="s">
        <v>39823</v>
      </c>
      <c r="R1177" t="s">
        <v>39823</v>
      </c>
      <c r="S1177" t="s">
        <v>39822</v>
      </c>
      <c r="T1177" t="s">
        <v>25394</v>
      </c>
      <c r="U1177" t="s">
        <v>28789</v>
      </c>
      <c r="V1177" t="s">
        <v>28790</v>
      </c>
      <c r="W1177" t="s">
        <v>28791</v>
      </c>
      <c r="X1177">
        <v>1800000000</v>
      </c>
      <c r="Y1177" t="s">
        <v>96</v>
      </c>
      <c r="Z1177" t="s">
        <v>40103</v>
      </c>
      <c r="AA1177">
        <v>0</v>
      </c>
      <c r="AB1177" t="s">
        <v>76</v>
      </c>
      <c r="AC1177">
        <v>0</v>
      </c>
      <c r="AD1177" t="s">
        <v>76</v>
      </c>
      <c r="AE1177">
        <v>2829346</v>
      </c>
      <c r="AF1177" t="s">
        <v>41304</v>
      </c>
      <c r="AG1177" t="s">
        <v>28792</v>
      </c>
      <c r="AH1177" t="s">
        <v>28792</v>
      </c>
      <c r="AI1177" t="s">
        <v>99</v>
      </c>
      <c r="AJ1177" t="s">
        <v>41304</v>
      </c>
      <c r="AK1177" t="s">
        <v>28792</v>
      </c>
      <c r="AL1177" t="s">
        <v>28792</v>
      </c>
      <c r="AM1177">
        <v>2014</v>
      </c>
      <c r="AN1177" s="1">
        <v>41803</v>
      </c>
      <c r="AO1177" s="1">
        <v>41810</v>
      </c>
      <c r="AP1177">
        <v>7</v>
      </c>
      <c r="AQ1177" t="s">
        <v>81</v>
      </c>
      <c r="AR1177" s="4">
        <f>IF(AQ1177="M",AP1177*30.42,AP1177)</f>
        <v>212.94</v>
      </c>
      <c r="AS1177">
        <v>0</v>
      </c>
      <c r="AT1177" s="4">
        <f>AR1177+AS1177</f>
        <v>212.94</v>
      </c>
      <c r="AU1177">
        <v>2</v>
      </c>
      <c r="AV1177" s="1">
        <f>AO1177+AT1177</f>
        <v>42022.94</v>
      </c>
      <c r="AW1177" s="1">
        <v>42083</v>
      </c>
      <c r="AX1177" s="2">
        <f>IF(AV1177&gt;=AW1177,1,2)</f>
        <v>2</v>
      </c>
      <c r="AY1177" s="2" t="str">
        <f>IF((AV1177+10)&gt;=AW1177,"SAVE","LATE")</f>
        <v>LATE</v>
      </c>
      <c r="AZ1177" t="s">
        <v>82</v>
      </c>
      <c r="BA1177" t="s">
        <v>1011</v>
      </c>
      <c r="BB1177">
        <v>1800000000</v>
      </c>
      <c r="BC1177">
        <v>0</v>
      </c>
      <c r="BD1177" s="9">
        <v>1800000000</v>
      </c>
      <c r="BE1177" t="s">
        <v>44669</v>
      </c>
      <c r="BF1177">
        <v>0</v>
      </c>
      <c r="BG1177" t="s">
        <v>70</v>
      </c>
      <c r="BH1177">
        <v>-1</v>
      </c>
      <c r="BI1177" t="s">
        <v>28793</v>
      </c>
      <c r="BJ1177" t="s">
        <v>28794</v>
      </c>
      <c r="BK1177">
        <v>0</v>
      </c>
      <c r="BL1177" t="s">
        <v>85</v>
      </c>
      <c r="BM1177" t="s">
        <v>28795</v>
      </c>
    </row>
    <row r="1178" spans="1:65" x14ac:dyDescent="0.25">
      <c r="A1178">
        <v>2014</v>
      </c>
      <c r="B1178" t="s">
        <v>116</v>
      </c>
      <c r="C1178" t="s">
        <v>1416</v>
      </c>
      <c r="D1178" t="s">
        <v>40756</v>
      </c>
      <c r="E1178" t="s">
        <v>832</v>
      </c>
      <c r="F1178" t="s">
        <v>15239</v>
      </c>
      <c r="G1178">
        <v>1</v>
      </c>
      <c r="H1178" t="s">
        <v>46842</v>
      </c>
      <c r="I1178" t="s">
        <v>105</v>
      </c>
      <c r="J1178" t="s">
        <v>88</v>
      </c>
      <c r="K1178">
        <v>3</v>
      </c>
      <c r="L1178" t="s">
        <v>41838</v>
      </c>
      <c r="M1178">
        <v>72000000</v>
      </c>
      <c r="N1178" t="s">
        <v>41840</v>
      </c>
      <c r="O1178" t="s">
        <v>39836</v>
      </c>
      <c r="P1178" t="s">
        <v>90</v>
      </c>
      <c r="Q1178" t="s">
        <v>39823</v>
      </c>
      <c r="R1178" t="s">
        <v>39823</v>
      </c>
      <c r="S1178" t="s">
        <v>39822</v>
      </c>
      <c r="T1178" s="3">
        <v>41923</v>
      </c>
      <c r="U1178" t="s">
        <v>29627</v>
      </c>
      <c r="V1178" t="s">
        <v>29628</v>
      </c>
      <c r="W1178" t="s">
        <v>29629</v>
      </c>
      <c r="X1178">
        <v>1096886801</v>
      </c>
      <c r="Y1178" t="s">
        <v>122</v>
      </c>
      <c r="Z1178" t="s">
        <v>123</v>
      </c>
      <c r="AA1178">
        <v>0</v>
      </c>
      <c r="AB1178" t="s">
        <v>76</v>
      </c>
      <c r="AC1178">
        <v>0</v>
      </c>
      <c r="AD1178" t="s">
        <v>76</v>
      </c>
      <c r="AE1178">
        <v>3232560</v>
      </c>
      <c r="AF1178" t="s">
        <v>40104</v>
      </c>
      <c r="AG1178" t="s">
        <v>41629</v>
      </c>
      <c r="AH1178" t="s">
        <v>8621</v>
      </c>
      <c r="AI1178" t="s">
        <v>99</v>
      </c>
      <c r="AJ1178" t="s">
        <v>41304</v>
      </c>
      <c r="AK1178" t="s">
        <v>41629</v>
      </c>
      <c r="AL1178" t="s">
        <v>29630</v>
      </c>
      <c r="AM1178">
        <v>2014</v>
      </c>
      <c r="AN1178" s="1">
        <v>41999</v>
      </c>
      <c r="AO1178" s="1">
        <v>42016</v>
      </c>
      <c r="AP1178">
        <v>9</v>
      </c>
      <c r="AQ1178" t="s">
        <v>81</v>
      </c>
      <c r="AR1178" s="4">
        <f>IF(AQ1178="M",AP1178*30.42,AP1178)</f>
        <v>273.78000000000003</v>
      </c>
      <c r="AS1178">
        <v>0</v>
      </c>
      <c r="AT1178" s="4">
        <f>AR1178+AS1178</f>
        <v>273.78000000000003</v>
      </c>
      <c r="AU1178">
        <v>2</v>
      </c>
      <c r="AV1178" s="1">
        <f>AO1178+AT1178</f>
        <v>42289.78</v>
      </c>
      <c r="AW1178" s="1">
        <v>42350</v>
      </c>
      <c r="AX1178" s="2">
        <f>IF(AV1178&gt;=AW1178,1,2)</f>
        <v>2</v>
      </c>
      <c r="AY1178" s="2" t="str">
        <f>IF((AV1178+10)&gt;=AW1178,"SAVE","LATE")</f>
        <v>LATE</v>
      </c>
      <c r="AZ1178" t="s">
        <v>82</v>
      </c>
      <c r="BA1178" t="s">
        <v>1011</v>
      </c>
      <c r="BB1178">
        <v>1095844843</v>
      </c>
      <c r="BC1178">
        <v>541572413</v>
      </c>
      <c r="BD1178" s="9">
        <v>1637417256</v>
      </c>
      <c r="BE1178" t="s">
        <v>39836</v>
      </c>
      <c r="BF1178">
        <v>0</v>
      </c>
      <c r="BG1178" t="s">
        <v>70</v>
      </c>
      <c r="BH1178">
        <v>-1</v>
      </c>
      <c r="BI1178" t="s">
        <v>44670</v>
      </c>
      <c r="BJ1178" t="s">
        <v>29631</v>
      </c>
      <c r="BK1178">
        <v>0</v>
      </c>
      <c r="BL1178" t="s">
        <v>85</v>
      </c>
      <c r="BM1178" t="s">
        <v>29632</v>
      </c>
    </row>
    <row r="1179" spans="1:65" x14ac:dyDescent="0.25">
      <c r="A1179">
        <v>2014</v>
      </c>
      <c r="B1179" t="s">
        <v>116</v>
      </c>
      <c r="C1179" t="s">
        <v>1416</v>
      </c>
      <c r="D1179" t="s">
        <v>40756</v>
      </c>
      <c r="E1179" t="s">
        <v>832</v>
      </c>
      <c r="F1179" t="s">
        <v>15239</v>
      </c>
      <c r="G1179">
        <v>1</v>
      </c>
      <c r="H1179" t="s">
        <v>46842</v>
      </c>
      <c r="I1179" t="s">
        <v>105</v>
      </c>
      <c r="J1179" t="s">
        <v>88</v>
      </c>
      <c r="K1179">
        <v>3</v>
      </c>
      <c r="L1179" t="s">
        <v>41838</v>
      </c>
      <c r="M1179">
        <v>72000000</v>
      </c>
      <c r="N1179" t="s">
        <v>41840</v>
      </c>
      <c r="O1179" t="s">
        <v>29927</v>
      </c>
      <c r="P1179" t="s">
        <v>90</v>
      </c>
      <c r="Q1179" t="s">
        <v>39823</v>
      </c>
      <c r="R1179" t="s">
        <v>39823</v>
      </c>
      <c r="S1179" t="s">
        <v>39822</v>
      </c>
      <c r="T1179" s="3">
        <v>41984</v>
      </c>
      <c r="U1179" t="s">
        <v>29928</v>
      </c>
      <c r="V1179" t="s">
        <v>29929</v>
      </c>
      <c r="W1179" t="s">
        <v>29930</v>
      </c>
      <c r="X1179">
        <v>904038000</v>
      </c>
      <c r="Y1179" t="s">
        <v>122</v>
      </c>
      <c r="Z1179" t="s">
        <v>123</v>
      </c>
      <c r="AA1179">
        <v>0</v>
      </c>
      <c r="AB1179" t="s">
        <v>76</v>
      </c>
      <c r="AC1179">
        <v>0</v>
      </c>
      <c r="AD1179" t="s">
        <v>76</v>
      </c>
      <c r="AE1179">
        <v>3232633</v>
      </c>
      <c r="AF1179" t="s">
        <v>40104</v>
      </c>
      <c r="AG1179" t="s">
        <v>41630</v>
      </c>
      <c r="AH1179" t="s">
        <v>29931</v>
      </c>
      <c r="AI1179" t="s">
        <v>99</v>
      </c>
      <c r="AJ1179" t="s">
        <v>41304</v>
      </c>
      <c r="AK1179" t="s">
        <v>41631</v>
      </c>
      <c r="AL1179" t="s">
        <v>44671</v>
      </c>
      <c r="AM1179">
        <v>2014</v>
      </c>
      <c r="AN1179" s="1">
        <v>41999</v>
      </c>
      <c r="AO1179" s="1">
        <v>42010</v>
      </c>
      <c r="AP1179">
        <v>4</v>
      </c>
      <c r="AQ1179" t="s">
        <v>81</v>
      </c>
      <c r="AR1179" s="4">
        <f>IF(AQ1179="M",AP1179*30.42,AP1179)</f>
        <v>121.68</v>
      </c>
      <c r="AS1179">
        <v>0</v>
      </c>
      <c r="AT1179" s="4">
        <f>AR1179+AS1179</f>
        <v>121.68</v>
      </c>
      <c r="AU1179">
        <v>2</v>
      </c>
      <c r="AV1179" s="1">
        <f>AO1179+AT1179</f>
        <v>42131.68</v>
      </c>
      <c r="AW1179" s="1">
        <v>42191</v>
      </c>
      <c r="AX1179" s="2">
        <f>IF(AV1179&gt;=AW1179,1,2)</f>
        <v>2</v>
      </c>
      <c r="AY1179" s="2" t="str">
        <f>IF((AV1179+10)&gt;=AW1179,"SAVE","LATE")</f>
        <v>LATE</v>
      </c>
      <c r="AZ1179" t="s">
        <v>82</v>
      </c>
      <c r="BA1179" t="s">
        <v>1011</v>
      </c>
      <c r="BB1179">
        <v>904005100</v>
      </c>
      <c r="BC1179">
        <v>447186836</v>
      </c>
      <c r="BD1179" s="9">
        <v>1351191936</v>
      </c>
      <c r="BE1179" t="s">
        <v>29927</v>
      </c>
      <c r="BF1179">
        <v>0</v>
      </c>
      <c r="BG1179" t="s">
        <v>70</v>
      </c>
      <c r="BH1179">
        <v>-1</v>
      </c>
      <c r="BI1179" t="s">
        <v>44672</v>
      </c>
      <c r="BJ1179" t="s">
        <v>29932</v>
      </c>
      <c r="BK1179">
        <v>0</v>
      </c>
      <c r="BL1179" t="s">
        <v>85</v>
      </c>
      <c r="BM1179" t="s">
        <v>29933</v>
      </c>
    </row>
    <row r="1180" spans="1:65" x14ac:dyDescent="0.25">
      <c r="A1180">
        <v>2014</v>
      </c>
      <c r="B1180" t="s">
        <v>116</v>
      </c>
      <c r="C1180" t="s">
        <v>357</v>
      </c>
      <c r="D1180" t="s">
        <v>41632</v>
      </c>
      <c r="E1180" t="s">
        <v>30235</v>
      </c>
      <c r="F1180" t="s">
        <v>30236</v>
      </c>
      <c r="G1180">
        <v>1</v>
      </c>
      <c r="H1180" t="s">
        <v>46842</v>
      </c>
      <c r="I1180" t="s">
        <v>67</v>
      </c>
      <c r="J1180" t="s">
        <v>88</v>
      </c>
      <c r="K1180">
        <v>3</v>
      </c>
      <c r="L1180" t="s">
        <v>41838</v>
      </c>
      <c r="M1180">
        <v>72000000</v>
      </c>
      <c r="N1180" t="s">
        <v>41840</v>
      </c>
      <c r="O1180" t="s">
        <v>39837</v>
      </c>
      <c r="P1180" t="s">
        <v>90</v>
      </c>
      <c r="Q1180" t="s">
        <v>39823</v>
      </c>
      <c r="R1180" t="s">
        <v>39823</v>
      </c>
      <c r="S1180" t="s">
        <v>39822</v>
      </c>
      <c r="T1180" t="s">
        <v>27711</v>
      </c>
      <c r="U1180" t="s">
        <v>30237</v>
      </c>
      <c r="V1180" t="s">
        <v>30238</v>
      </c>
      <c r="W1180" t="s">
        <v>30239</v>
      </c>
      <c r="X1180">
        <v>791670993</v>
      </c>
      <c r="Y1180" t="s">
        <v>122</v>
      </c>
      <c r="Z1180" t="s">
        <v>123</v>
      </c>
      <c r="AA1180">
        <v>0</v>
      </c>
      <c r="AB1180" t="s">
        <v>76</v>
      </c>
      <c r="AC1180">
        <v>0</v>
      </c>
      <c r="AD1180" t="s">
        <v>76</v>
      </c>
      <c r="AE1180">
        <v>2853317</v>
      </c>
      <c r="AF1180" t="s">
        <v>40104</v>
      </c>
      <c r="AG1180" t="s">
        <v>30240</v>
      </c>
      <c r="AH1180" t="s">
        <v>30241</v>
      </c>
      <c r="AI1180" t="s">
        <v>99</v>
      </c>
      <c r="AJ1180" t="s">
        <v>41304</v>
      </c>
      <c r="AK1180" t="s">
        <v>30242</v>
      </c>
      <c r="AL1180" t="s">
        <v>30243</v>
      </c>
      <c r="AM1180">
        <v>2014</v>
      </c>
      <c r="AN1180" s="1">
        <v>41927</v>
      </c>
      <c r="AO1180" s="1">
        <v>41950</v>
      </c>
      <c r="AP1180">
        <v>8</v>
      </c>
      <c r="AQ1180" t="s">
        <v>81</v>
      </c>
      <c r="AR1180" s="4">
        <f>IF(AQ1180="M",AP1180*30.42,AP1180)</f>
        <v>243.36</v>
      </c>
      <c r="AS1180">
        <v>0</v>
      </c>
      <c r="AT1180" s="4">
        <f>AR1180+AS1180</f>
        <v>243.36</v>
      </c>
      <c r="AU1180">
        <v>1</v>
      </c>
      <c r="AV1180" s="1">
        <f>AO1180+AT1180</f>
        <v>42193.36</v>
      </c>
      <c r="AW1180" s="1">
        <v>42223</v>
      </c>
      <c r="AX1180" s="2">
        <f>IF(AV1180&gt;=AW1180,1,2)</f>
        <v>2</v>
      </c>
      <c r="AY1180" s="2" t="str">
        <f>IF((AV1180+10)&gt;=AW1180,"SAVE","LATE")</f>
        <v>LATE</v>
      </c>
      <c r="AZ1180" t="s">
        <v>82</v>
      </c>
      <c r="BA1180" t="s">
        <v>1011</v>
      </c>
      <c r="BB1180">
        <v>791670996</v>
      </c>
      <c r="BC1180">
        <v>74043735</v>
      </c>
      <c r="BD1180" s="9">
        <v>865714731</v>
      </c>
      <c r="BE1180" t="s">
        <v>39838</v>
      </c>
      <c r="BF1180">
        <v>0</v>
      </c>
      <c r="BG1180" t="s">
        <v>70</v>
      </c>
      <c r="BH1180">
        <v>-1</v>
      </c>
      <c r="BI1180" t="s">
        <v>30244</v>
      </c>
      <c r="BJ1180" t="s">
        <v>30245</v>
      </c>
      <c r="BK1180">
        <v>0</v>
      </c>
      <c r="BL1180" t="s">
        <v>85</v>
      </c>
      <c r="BM1180" t="s">
        <v>30246</v>
      </c>
    </row>
    <row r="1181" spans="1:65" x14ac:dyDescent="0.25">
      <c r="A1181">
        <v>2013</v>
      </c>
      <c r="B1181" t="s">
        <v>116</v>
      </c>
      <c r="C1181" t="s">
        <v>1416</v>
      </c>
      <c r="D1181" t="s">
        <v>40756</v>
      </c>
      <c r="E1181" t="s">
        <v>832</v>
      </c>
      <c r="F1181" t="s">
        <v>15239</v>
      </c>
      <c r="G1181">
        <v>1</v>
      </c>
      <c r="H1181" t="s">
        <v>46842</v>
      </c>
      <c r="I1181" t="s">
        <v>105</v>
      </c>
      <c r="J1181" t="s">
        <v>88</v>
      </c>
      <c r="K1181">
        <v>3</v>
      </c>
      <c r="L1181" t="s">
        <v>41838</v>
      </c>
      <c r="M1181">
        <v>95000000</v>
      </c>
      <c r="N1181" t="s">
        <v>40102</v>
      </c>
      <c r="O1181" t="s">
        <v>44673</v>
      </c>
      <c r="P1181" t="s">
        <v>90</v>
      </c>
      <c r="Q1181" t="s">
        <v>39823</v>
      </c>
      <c r="R1181" t="s">
        <v>39823</v>
      </c>
      <c r="S1181" t="s">
        <v>39822</v>
      </c>
      <c r="T1181" s="3">
        <v>41317</v>
      </c>
      <c r="U1181" t="s">
        <v>32661</v>
      </c>
      <c r="V1181" t="s">
        <v>32662</v>
      </c>
      <c r="W1181" t="s">
        <v>32663</v>
      </c>
      <c r="X1181">
        <v>267793020</v>
      </c>
      <c r="Y1181" t="s">
        <v>96</v>
      </c>
      <c r="Z1181" t="s">
        <v>40103</v>
      </c>
      <c r="AA1181">
        <v>0</v>
      </c>
      <c r="AB1181" t="s">
        <v>76</v>
      </c>
      <c r="AC1181">
        <v>0</v>
      </c>
      <c r="AD1181" t="s">
        <v>76</v>
      </c>
      <c r="AE1181">
        <v>2291567</v>
      </c>
      <c r="AF1181" t="s">
        <v>41304</v>
      </c>
      <c r="AG1181" t="s">
        <v>39839</v>
      </c>
      <c r="AH1181" t="s">
        <v>32664</v>
      </c>
      <c r="AI1181" t="s">
        <v>99</v>
      </c>
      <c r="AJ1181" t="s">
        <v>41304</v>
      </c>
      <c r="AK1181" t="s">
        <v>39839</v>
      </c>
      <c r="AL1181" t="s">
        <v>14625</v>
      </c>
      <c r="AM1181">
        <v>2014</v>
      </c>
      <c r="AN1181" s="1">
        <v>41659</v>
      </c>
      <c r="AO1181" s="1">
        <v>41680</v>
      </c>
      <c r="AP1181">
        <v>2</v>
      </c>
      <c r="AQ1181" t="s">
        <v>81</v>
      </c>
      <c r="AR1181" s="4">
        <f>IF(AQ1181="M",AP1181*30.42,AP1181)</f>
        <v>60.84</v>
      </c>
      <c r="AS1181">
        <v>0</v>
      </c>
      <c r="AT1181" s="4">
        <f>AR1181+AS1181</f>
        <v>60.84</v>
      </c>
      <c r="AU1181">
        <v>1</v>
      </c>
      <c r="AV1181" s="1">
        <f>AO1181+AT1181</f>
        <v>41740.839999999997</v>
      </c>
      <c r="AW1181" s="1">
        <v>41769</v>
      </c>
      <c r="AX1181" s="2">
        <f>IF(AV1181&gt;=AW1181,1,2)</f>
        <v>2</v>
      </c>
      <c r="AY1181" s="2" t="str">
        <f>IF((AV1181+10)&gt;=AW1181,"SAVE","LATE")</f>
        <v>LATE</v>
      </c>
      <c r="AZ1181" t="s">
        <v>82</v>
      </c>
      <c r="BA1181" t="s">
        <v>1011</v>
      </c>
      <c r="BB1181">
        <v>267789200</v>
      </c>
      <c r="BC1181">
        <v>130936230</v>
      </c>
      <c r="BD1181" s="9">
        <v>398725430</v>
      </c>
      <c r="BE1181" t="s">
        <v>44673</v>
      </c>
      <c r="BF1181">
        <v>0</v>
      </c>
      <c r="BG1181" t="s">
        <v>70</v>
      </c>
      <c r="BH1181">
        <v>-1</v>
      </c>
      <c r="BI1181" t="s">
        <v>44674</v>
      </c>
      <c r="BJ1181" t="s">
        <v>32665</v>
      </c>
      <c r="BK1181">
        <v>0</v>
      </c>
      <c r="BL1181" t="s">
        <v>85</v>
      </c>
      <c r="BM1181" t="s">
        <v>32666</v>
      </c>
    </row>
    <row r="1182" spans="1:65" x14ac:dyDescent="0.25">
      <c r="A1182">
        <v>2014</v>
      </c>
      <c r="B1182" t="s">
        <v>116</v>
      </c>
      <c r="C1182" t="s">
        <v>1416</v>
      </c>
      <c r="D1182" t="s">
        <v>40756</v>
      </c>
      <c r="E1182" t="s">
        <v>832</v>
      </c>
      <c r="F1182" t="s">
        <v>15239</v>
      </c>
      <c r="G1182">
        <v>11</v>
      </c>
      <c r="H1182" t="s">
        <v>41839</v>
      </c>
      <c r="I1182" t="s">
        <v>105</v>
      </c>
      <c r="J1182" t="s">
        <v>88</v>
      </c>
      <c r="K1182">
        <v>3</v>
      </c>
      <c r="L1182" t="s">
        <v>41838</v>
      </c>
      <c r="M1182">
        <v>72000000</v>
      </c>
      <c r="N1182" t="s">
        <v>41840</v>
      </c>
      <c r="O1182" t="s">
        <v>44675</v>
      </c>
      <c r="P1182" t="s">
        <v>90</v>
      </c>
      <c r="Q1182" t="s">
        <v>39823</v>
      </c>
      <c r="R1182" t="s">
        <v>39823</v>
      </c>
      <c r="S1182" t="s">
        <v>39822</v>
      </c>
      <c r="T1182" s="3">
        <v>41982</v>
      </c>
      <c r="U1182" t="s">
        <v>32854</v>
      </c>
      <c r="V1182" t="s">
        <v>32855</v>
      </c>
      <c r="W1182" t="s">
        <v>32856</v>
      </c>
      <c r="X1182">
        <v>235821439</v>
      </c>
      <c r="Y1182" t="s">
        <v>122</v>
      </c>
      <c r="Z1182" t="s">
        <v>123</v>
      </c>
      <c r="AA1182">
        <v>0</v>
      </c>
      <c r="AB1182" t="s">
        <v>76</v>
      </c>
      <c r="AC1182">
        <v>0</v>
      </c>
      <c r="AD1182" t="s">
        <v>76</v>
      </c>
      <c r="AE1182">
        <v>2857268</v>
      </c>
      <c r="AF1182" t="s">
        <v>40104</v>
      </c>
      <c r="AG1182" t="s">
        <v>32857</v>
      </c>
      <c r="AH1182" t="s">
        <v>32858</v>
      </c>
      <c r="AI1182" t="s">
        <v>99</v>
      </c>
      <c r="AJ1182" t="s">
        <v>41304</v>
      </c>
      <c r="AK1182" t="s">
        <v>40768</v>
      </c>
      <c r="AL1182" t="s">
        <v>16750</v>
      </c>
      <c r="AM1182">
        <v>2014</v>
      </c>
      <c r="AN1182" s="1">
        <v>41929</v>
      </c>
      <c r="AO1182" s="1">
        <v>41939</v>
      </c>
      <c r="AP1182">
        <v>2</v>
      </c>
      <c r="AQ1182" t="s">
        <v>81</v>
      </c>
      <c r="AR1182" s="4">
        <f>IF(AQ1182="M",AP1182*30.42,AP1182)</f>
        <v>60.84</v>
      </c>
      <c r="AS1182">
        <v>0</v>
      </c>
      <c r="AT1182" s="4">
        <f>AR1182+AS1182</f>
        <v>60.84</v>
      </c>
      <c r="AU1182">
        <v>1</v>
      </c>
      <c r="AV1182" s="1">
        <f>AO1182+AT1182</f>
        <v>41999.839999999997</v>
      </c>
      <c r="AW1182" s="1">
        <v>42031</v>
      </c>
      <c r="AX1182" s="2">
        <f>IF(AV1182&gt;=AW1182,1,2)</f>
        <v>2</v>
      </c>
      <c r="AY1182" s="2" t="str">
        <f>IF((AV1182+10)&gt;=AW1182,"SAVE","LATE")</f>
        <v>LATE</v>
      </c>
      <c r="AZ1182" t="s">
        <v>82</v>
      </c>
      <c r="BA1182" t="s">
        <v>1011</v>
      </c>
      <c r="BB1182">
        <v>235819101</v>
      </c>
      <c r="BC1182">
        <v>4431900</v>
      </c>
      <c r="BD1182" s="9">
        <v>240251001</v>
      </c>
      <c r="BE1182" t="s">
        <v>44676</v>
      </c>
      <c r="BF1182">
        <v>0</v>
      </c>
      <c r="BG1182" t="s">
        <v>70</v>
      </c>
      <c r="BH1182">
        <v>-1</v>
      </c>
      <c r="BI1182" t="s">
        <v>40769</v>
      </c>
      <c r="BJ1182" t="s">
        <v>32859</v>
      </c>
      <c r="BK1182">
        <v>0</v>
      </c>
      <c r="BL1182" t="s">
        <v>85</v>
      </c>
      <c r="BM1182" t="s">
        <v>32860</v>
      </c>
    </row>
    <row r="1183" spans="1:65" x14ac:dyDescent="0.25">
      <c r="A1183">
        <v>2014</v>
      </c>
      <c r="B1183" t="s">
        <v>116</v>
      </c>
      <c r="C1183" t="s">
        <v>357</v>
      </c>
      <c r="D1183" t="s">
        <v>41632</v>
      </c>
      <c r="E1183" t="s">
        <v>30235</v>
      </c>
      <c r="F1183" t="s">
        <v>30236</v>
      </c>
      <c r="G1183">
        <v>11</v>
      </c>
      <c r="H1183" t="s">
        <v>41839</v>
      </c>
      <c r="I1183" t="s">
        <v>105</v>
      </c>
      <c r="J1183" t="s">
        <v>88</v>
      </c>
      <c r="K1183">
        <v>3</v>
      </c>
      <c r="L1183" t="s">
        <v>41838</v>
      </c>
      <c r="M1183">
        <v>72000000</v>
      </c>
      <c r="N1183" t="s">
        <v>41840</v>
      </c>
      <c r="O1183" t="s">
        <v>33091</v>
      </c>
      <c r="P1183" t="s">
        <v>90</v>
      </c>
      <c r="Q1183" t="s">
        <v>39823</v>
      </c>
      <c r="R1183" t="s">
        <v>39823</v>
      </c>
      <c r="S1183" t="s">
        <v>39822</v>
      </c>
      <c r="T1183" t="s">
        <v>30027</v>
      </c>
      <c r="U1183" t="s">
        <v>33092</v>
      </c>
      <c r="V1183" t="s">
        <v>33093</v>
      </c>
      <c r="W1183" t="s">
        <v>32768</v>
      </c>
      <c r="X1183">
        <v>198861588</v>
      </c>
      <c r="Y1183" t="s">
        <v>122</v>
      </c>
      <c r="Z1183" t="s">
        <v>123</v>
      </c>
      <c r="AA1183">
        <v>0</v>
      </c>
      <c r="AB1183" t="s">
        <v>76</v>
      </c>
      <c r="AC1183">
        <v>0</v>
      </c>
      <c r="AD1183" t="s">
        <v>76</v>
      </c>
      <c r="AE1183">
        <v>2623398</v>
      </c>
      <c r="AF1183" t="s">
        <v>41304</v>
      </c>
      <c r="AG1183" t="s">
        <v>33094</v>
      </c>
      <c r="AH1183" t="s">
        <v>33095</v>
      </c>
      <c r="AI1183" t="s">
        <v>99</v>
      </c>
      <c r="AJ1183" t="s">
        <v>41304</v>
      </c>
      <c r="AK1183" t="s">
        <v>33094</v>
      </c>
      <c r="AL1183" t="s">
        <v>33095</v>
      </c>
      <c r="AM1183">
        <v>2014</v>
      </c>
      <c r="AN1183" s="1">
        <v>41646</v>
      </c>
      <c r="AO1183" s="1">
        <v>41667</v>
      </c>
      <c r="AP1183">
        <v>5</v>
      </c>
      <c r="AQ1183" t="s">
        <v>81</v>
      </c>
      <c r="AR1183" s="4">
        <f>IF(AQ1183="M",AP1183*30.42,AP1183)</f>
        <v>152.10000000000002</v>
      </c>
      <c r="AS1183">
        <v>0</v>
      </c>
      <c r="AT1183" s="4">
        <f>AR1183+AS1183</f>
        <v>152.10000000000002</v>
      </c>
      <c r="AU1183">
        <v>2</v>
      </c>
      <c r="AV1183" s="1">
        <f>AO1183+AT1183</f>
        <v>41819.1</v>
      </c>
      <c r="AW1183" s="1">
        <v>41879</v>
      </c>
      <c r="AX1183" s="2">
        <f>IF(AV1183&gt;=AW1183,1,2)</f>
        <v>2</v>
      </c>
      <c r="AY1183" s="2" t="str">
        <f>IF((AV1183+10)&gt;=AW1183,"SAVE","LATE")</f>
        <v>LATE</v>
      </c>
      <c r="AZ1183" t="s">
        <v>82</v>
      </c>
      <c r="BA1183" t="s">
        <v>1011</v>
      </c>
      <c r="BB1183">
        <v>198811829</v>
      </c>
      <c r="BC1183">
        <v>49711592</v>
      </c>
      <c r="BD1183" s="9">
        <v>248523421</v>
      </c>
      <c r="BE1183" t="s">
        <v>33096</v>
      </c>
      <c r="BF1183">
        <v>0</v>
      </c>
      <c r="BG1183" t="s">
        <v>70</v>
      </c>
      <c r="BH1183">
        <v>-1</v>
      </c>
      <c r="BI1183" t="s">
        <v>33095</v>
      </c>
      <c r="BJ1183">
        <v>1000</v>
      </c>
      <c r="BK1183">
        <v>0</v>
      </c>
      <c r="BL1183" t="s">
        <v>85</v>
      </c>
      <c r="BM1183" t="s">
        <v>33097</v>
      </c>
    </row>
    <row r="1184" spans="1:65" x14ac:dyDescent="0.25">
      <c r="A1184">
        <v>2014</v>
      </c>
      <c r="B1184" t="s">
        <v>116</v>
      </c>
      <c r="C1184" t="s">
        <v>290</v>
      </c>
      <c r="D1184" t="s">
        <v>47291</v>
      </c>
      <c r="E1184" t="s">
        <v>33836</v>
      </c>
      <c r="F1184" t="s">
        <v>33837</v>
      </c>
      <c r="G1184">
        <v>4</v>
      </c>
      <c r="H1184" t="s">
        <v>41311</v>
      </c>
      <c r="I1184" t="s">
        <v>67</v>
      </c>
      <c r="J1184" t="s">
        <v>88</v>
      </c>
      <c r="K1184">
        <v>2</v>
      </c>
      <c r="L1184" t="s">
        <v>41311</v>
      </c>
      <c r="M1184">
        <v>30000000</v>
      </c>
      <c r="N1184" t="s">
        <v>41897</v>
      </c>
      <c r="O1184" t="s">
        <v>44677</v>
      </c>
      <c r="P1184" t="s">
        <v>90</v>
      </c>
      <c r="Q1184" t="s">
        <v>70</v>
      </c>
      <c r="R1184" t="s">
        <v>70</v>
      </c>
      <c r="S1184" t="s">
        <v>39822</v>
      </c>
      <c r="T1184" t="s">
        <v>33838</v>
      </c>
      <c r="U1184" t="s">
        <v>33839</v>
      </c>
      <c r="V1184" t="s">
        <v>33840</v>
      </c>
      <c r="W1184" t="s">
        <v>33840</v>
      </c>
      <c r="X1184">
        <v>113000000</v>
      </c>
      <c r="Y1184" t="s">
        <v>74</v>
      </c>
      <c r="Z1184" t="s">
        <v>75</v>
      </c>
      <c r="AA1184">
        <v>0</v>
      </c>
      <c r="AB1184" t="s">
        <v>76</v>
      </c>
      <c r="AC1184">
        <v>0</v>
      </c>
      <c r="AD1184" t="s">
        <v>76</v>
      </c>
      <c r="AE1184">
        <v>2429982</v>
      </c>
      <c r="AF1184" t="s">
        <v>40104</v>
      </c>
      <c r="AG1184" t="s">
        <v>33841</v>
      </c>
      <c r="AH1184" t="s">
        <v>40770</v>
      </c>
      <c r="AI1184" t="s">
        <v>99</v>
      </c>
      <c r="AJ1184" t="s">
        <v>41304</v>
      </c>
      <c r="AK1184" t="s">
        <v>33842</v>
      </c>
      <c r="AL1184" t="s">
        <v>33843</v>
      </c>
      <c r="AM1184">
        <v>2014</v>
      </c>
      <c r="AN1184" s="1">
        <v>41743</v>
      </c>
      <c r="AO1184" s="1">
        <v>41750</v>
      </c>
      <c r="AP1184">
        <v>2</v>
      </c>
      <c r="AQ1184" t="s">
        <v>81</v>
      </c>
      <c r="AR1184" s="4">
        <f>IF(AQ1184="M",AP1184*30.42,AP1184)</f>
        <v>60.84</v>
      </c>
      <c r="AS1184">
        <v>0</v>
      </c>
      <c r="AT1184" s="4">
        <f>AR1184+AS1184</f>
        <v>60.84</v>
      </c>
      <c r="AU1184">
        <v>1</v>
      </c>
      <c r="AV1184" s="1">
        <f>AO1184+AT1184</f>
        <v>41810.839999999997</v>
      </c>
      <c r="AW1184" s="1">
        <v>41841</v>
      </c>
      <c r="AX1184" s="2">
        <f>IF(AV1184&gt;=AW1184,1,2)</f>
        <v>2</v>
      </c>
      <c r="AY1184" s="2" t="str">
        <f>IF((AV1184+10)&gt;=AW1184,"SAVE","LATE")</f>
        <v>LATE</v>
      </c>
      <c r="AZ1184" t="s">
        <v>82</v>
      </c>
      <c r="BA1184" t="s">
        <v>1011</v>
      </c>
      <c r="BB1184">
        <v>113000000</v>
      </c>
      <c r="BC1184">
        <v>0</v>
      </c>
      <c r="BD1184" s="9">
        <v>113000000</v>
      </c>
      <c r="BE1184" t="s">
        <v>44677</v>
      </c>
      <c r="BF1184">
        <v>0</v>
      </c>
      <c r="BG1184" t="s">
        <v>70</v>
      </c>
      <c r="BH1184">
        <v>-1</v>
      </c>
      <c r="BI1184" t="s">
        <v>70</v>
      </c>
      <c r="BJ1184" t="s">
        <v>70</v>
      </c>
      <c r="BK1184">
        <v>0</v>
      </c>
      <c r="BL1184" t="s">
        <v>85</v>
      </c>
      <c r="BM1184" t="s">
        <v>33844</v>
      </c>
    </row>
    <row r="1185" spans="1:65" x14ac:dyDescent="0.25">
      <c r="A1185">
        <v>2014</v>
      </c>
      <c r="B1185" t="s">
        <v>116</v>
      </c>
      <c r="C1185" t="s">
        <v>1416</v>
      </c>
      <c r="D1185" t="s">
        <v>40756</v>
      </c>
      <c r="E1185" t="s">
        <v>832</v>
      </c>
      <c r="F1185" t="s">
        <v>15239</v>
      </c>
      <c r="G1185">
        <v>15</v>
      </c>
      <c r="H1185" t="s">
        <v>41312</v>
      </c>
      <c r="I1185" t="s">
        <v>105</v>
      </c>
      <c r="J1185" t="s">
        <v>88</v>
      </c>
      <c r="K1185">
        <v>3</v>
      </c>
      <c r="L1185" t="s">
        <v>41838</v>
      </c>
      <c r="M1185">
        <v>81000000</v>
      </c>
      <c r="N1185" t="s">
        <v>42156</v>
      </c>
      <c r="O1185" t="s">
        <v>41633</v>
      </c>
      <c r="P1185" t="s">
        <v>90</v>
      </c>
      <c r="Q1185" t="s">
        <v>39823</v>
      </c>
      <c r="R1185" t="s">
        <v>39823</v>
      </c>
      <c r="S1185" t="s">
        <v>39822</v>
      </c>
      <c r="T1185" t="s">
        <v>27653</v>
      </c>
      <c r="U1185" t="s">
        <v>34041</v>
      </c>
      <c r="V1185" t="s">
        <v>34042</v>
      </c>
      <c r="W1185" t="s">
        <v>40771</v>
      </c>
      <c r="X1185">
        <v>92231746</v>
      </c>
      <c r="Y1185" t="s">
        <v>122</v>
      </c>
      <c r="Z1185" t="s">
        <v>123</v>
      </c>
      <c r="AA1185">
        <v>0</v>
      </c>
      <c r="AB1185" t="s">
        <v>76</v>
      </c>
      <c r="AC1185">
        <v>0</v>
      </c>
      <c r="AD1185" t="s">
        <v>76</v>
      </c>
      <c r="AE1185">
        <v>3232763</v>
      </c>
      <c r="AF1185" t="s">
        <v>40104</v>
      </c>
      <c r="AG1185" t="s">
        <v>34043</v>
      </c>
      <c r="AH1185" t="s">
        <v>34044</v>
      </c>
      <c r="AI1185" t="s">
        <v>99</v>
      </c>
      <c r="AJ1185" t="s">
        <v>41304</v>
      </c>
      <c r="AK1185" t="s">
        <v>39840</v>
      </c>
      <c r="AL1185" t="s">
        <v>34045</v>
      </c>
      <c r="AM1185">
        <v>2014</v>
      </c>
      <c r="AN1185" s="1">
        <v>41995</v>
      </c>
      <c r="AO1185" s="1">
        <v>42009</v>
      </c>
      <c r="AP1185">
        <v>4</v>
      </c>
      <c r="AQ1185" t="s">
        <v>81</v>
      </c>
      <c r="AR1185" s="4">
        <f>IF(AQ1185="M",AP1185*30.42,AP1185)</f>
        <v>121.68</v>
      </c>
      <c r="AS1185">
        <v>62</v>
      </c>
      <c r="AT1185" s="4">
        <f>AR1185+AS1185</f>
        <v>183.68</v>
      </c>
      <c r="AU1185">
        <v>1</v>
      </c>
      <c r="AV1185" s="1">
        <f>AO1185+AT1185</f>
        <v>42192.68</v>
      </c>
      <c r="AW1185" s="1">
        <v>42224</v>
      </c>
      <c r="AX1185" s="2">
        <f>IF(AV1185&gt;=AW1185,1,2)</f>
        <v>2</v>
      </c>
      <c r="AY1185" s="2" t="str">
        <f>IF((AV1185+10)&gt;=AW1185,"SAVE","LATE")</f>
        <v>LATE</v>
      </c>
      <c r="AZ1185" t="s">
        <v>82</v>
      </c>
      <c r="BA1185" t="s">
        <v>1011</v>
      </c>
      <c r="BB1185">
        <v>92231746</v>
      </c>
      <c r="BC1185">
        <v>46115872</v>
      </c>
      <c r="BD1185" s="9">
        <v>138347618</v>
      </c>
      <c r="BE1185" t="s">
        <v>41634</v>
      </c>
      <c r="BF1185">
        <v>0</v>
      </c>
      <c r="BG1185" t="s">
        <v>70</v>
      </c>
      <c r="BH1185">
        <v>-1</v>
      </c>
      <c r="BI1185" t="s">
        <v>44678</v>
      </c>
      <c r="BJ1185" t="s">
        <v>34046</v>
      </c>
      <c r="BK1185">
        <v>0</v>
      </c>
      <c r="BL1185" t="s">
        <v>85</v>
      </c>
      <c r="BM1185" t="s">
        <v>34047</v>
      </c>
    </row>
    <row r="1186" spans="1:65" x14ac:dyDescent="0.25">
      <c r="A1186">
        <v>2014</v>
      </c>
      <c r="B1186" t="s">
        <v>116</v>
      </c>
      <c r="C1186" t="s">
        <v>130</v>
      </c>
      <c r="D1186" t="s">
        <v>40772</v>
      </c>
      <c r="E1186" t="s">
        <v>24777</v>
      </c>
      <c r="F1186" t="s">
        <v>24778</v>
      </c>
      <c r="G1186">
        <v>1</v>
      </c>
      <c r="H1186" t="s">
        <v>46842</v>
      </c>
      <c r="I1186" t="s">
        <v>105</v>
      </c>
      <c r="J1186" t="s">
        <v>88</v>
      </c>
      <c r="K1186">
        <v>3</v>
      </c>
      <c r="L1186" t="s">
        <v>41838</v>
      </c>
      <c r="M1186">
        <v>30000000</v>
      </c>
      <c r="N1186" t="s">
        <v>41897</v>
      </c>
      <c r="O1186" t="s">
        <v>33031</v>
      </c>
      <c r="P1186" t="s">
        <v>90</v>
      </c>
      <c r="Q1186" t="s">
        <v>40773</v>
      </c>
      <c r="R1186" t="s">
        <v>40773</v>
      </c>
      <c r="S1186" t="s">
        <v>40774</v>
      </c>
      <c r="T1186" t="s">
        <v>31106</v>
      </c>
      <c r="U1186" t="s">
        <v>33032</v>
      </c>
      <c r="V1186" t="s">
        <v>33033</v>
      </c>
      <c r="W1186" t="s">
        <v>33034</v>
      </c>
      <c r="X1186">
        <v>209000000</v>
      </c>
      <c r="Y1186" t="s">
        <v>74</v>
      </c>
      <c r="Z1186" t="s">
        <v>75</v>
      </c>
      <c r="AA1186">
        <v>0</v>
      </c>
      <c r="AB1186" t="s">
        <v>76</v>
      </c>
      <c r="AC1186">
        <v>0</v>
      </c>
      <c r="AD1186" t="s">
        <v>76</v>
      </c>
      <c r="AE1186">
        <v>2731612</v>
      </c>
      <c r="AF1186" t="s">
        <v>40104</v>
      </c>
      <c r="AG1186" t="s">
        <v>17226</v>
      </c>
      <c r="AH1186" t="s">
        <v>33035</v>
      </c>
      <c r="AI1186" t="s">
        <v>99</v>
      </c>
      <c r="AJ1186" t="s">
        <v>41304</v>
      </c>
      <c r="AK1186">
        <v>357736</v>
      </c>
      <c r="AL1186" t="s">
        <v>17228</v>
      </c>
      <c r="AM1186">
        <v>2014</v>
      </c>
      <c r="AN1186" s="1">
        <v>41836</v>
      </c>
      <c r="AO1186" s="1">
        <v>41843</v>
      </c>
      <c r="AP1186">
        <v>4</v>
      </c>
      <c r="AQ1186" t="s">
        <v>81</v>
      </c>
      <c r="AR1186" s="4">
        <f>IF(AQ1186="M",AP1186*30.42,AP1186)</f>
        <v>121.68</v>
      </c>
      <c r="AS1186">
        <v>0</v>
      </c>
      <c r="AT1186" s="4">
        <f>AR1186+AS1186</f>
        <v>121.68</v>
      </c>
      <c r="AU1186">
        <v>2</v>
      </c>
      <c r="AV1186" s="1">
        <f>AO1186+AT1186</f>
        <v>41964.68</v>
      </c>
      <c r="AW1186" s="1">
        <v>42027</v>
      </c>
      <c r="AX1186" s="2">
        <f>IF(AV1186&gt;=AW1186,1,2)</f>
        <v>2</v>
      </c>
      <c r="AY1186" s="2" t="str">
        <f>IF((AV1186+10)&gt;=AW1186,"SAVE","LATE")</f>
        <v>LATE</v>
      </c>
      <c r="AZ1186" t="s">
        <v>82</v>
      </c>
      <c r="BA1186" t="s">
        <v>1011</v>
      </c>
      <c r="BB1186">
        <v>209000000</v>
      </c>
      <c r="BC1186">
        <v>71894374</v>
      </c>
      <c r="BD1186" s="9">
        <v>280894374</v>
      </c>
      <c r="BE1186" t="s">
        <v>40776</v>
      </c>
      <c r="BF1186">
        <v>0</v>
      </c>
      <c r="BG1186" t="s">
        <v>70</v>
      </c>
      <c r="BH1186">
        <v>-1</v>
      </c>
      <c r="BI1186" t="s">
        <v>33036</v>
      </c>
      <c r="BJ1186" t="s">
        <v>4193</v>
      </c>
      <c r="BK1186">
        <v>0</v>
      </c>
      <c r="BL1186" t="s">
        <v>85</v>
      </c>
      <c r="BM1186" t="s">
        <v>33037</v>
      </c>
    </row>
    <row r="1187" spans="1:65" x14ac:dyDescent="0.25">
      <c r="A1187">
        <v>2013</v>
      </c>
      <c r="B1187" t="s">
        <v>116</v>
      </c>
      <c r="C1187" t="s">
        <v>130</v>
      </c>
      <c r="D1187" t="s">
        <v>40778</v>
      </c>
      <c r="E1187" t="s">
        <v>11573</v>
      </c>
      <c r="F1187" t="s">
        <v>31424</v>
      </c>
      <c r="G1187">
        <v>1</v>
      </c>
      <c r="H1187" t="s">
        <v>46842</v>
      </c>
      <c r="I1187" t="s">
        <v>105</v>
      </c>
      <c r="J1187" t="s">
        <v>88</v>
      </c>
      <c r="K1187">
        <v>3</v>
      </c>
      <c r="L1187" t="s">
        <v>41838</v>
      </c>
      <c r="M1187">
        <v>30000000</v>
      </c>
      <c r="N1187" t="s">
        <v>41897</v>
      </c>
      <c r="O1187" t="s">
        <v>31425</v>
      </c>
      <c r="P1187" t="s">
        <v>90</v>
      </c>
      <c r="Q1187" t="s">
        <v>31426</v>
      </c>
      <c r="R1187" t="s">
        <v>31426</v>
      </c>
      <c r="S1187" t="s">
        <v>3913</v>
      </c>
      <c r="T1187" t="s">
        <v>25908</v>
      </c>
      <c r="U1187" t="s">
        <v>31427</v>
      </c>
      <c r="V1187" t="s">
        <v>31428</v>
      </c>
      <c r="W1187" t="s">
        <v>31429</v>
      </c>
      <c r="X1187">
        <v>457943925</v>
      </c>
      <c r="Y1187" t="s">
        <v>74</v>
      </c>
      <c r="Z1187" t="s">
        <v>75</v>
      </c>
      <c r="AA1187">
        <v>0</v>
      </c>
      <c r="AB1187" t="s">
        <v>76</v>
      </c>
      <c r="AC1187">
        <v>0</v>
      </c>
      <c r="AD1187" t="s">
        <v>76</v>
      </c>
      <c r="AE1187">
        <v>2394917</v>
      </c>
      <c r="AF1187" t="s">
        <v>40104</v>
      </c>
      <c r="AG1187" t="s">
        <v>31430</v>
      </c>
      <c r="AH1187" t="s">
        <v>31431</v>
      </c>
      <c r="AI1187" t="s">
        <v>99</v>
      </c>
      <c r="AJ1187" t="s">
        <v>41304</v>
      </c>
      <c r="AK1187" t="s">
        <v>31432</v>
      </c>
      <c r="AL1187" t="s">
        <v>31433</v>
      </c>
      <c r="AM1187">
        <v>2014</v>
      </c>
      <c r="AN1187" s="1">
        <v>41715</v>
      </c>
      <c r="AO1187" s="1">
        <v>41710</v>
      </c>
      <c r="AP1187">
        <v>6</v>
      </c>
      <c r="AQ1187" t="s">
        <v>81</v>
      </c>
      <c r="AR1187" s="4">
        <f>IF(AQ1187="M",AP1187*30.42,AP1187)</f>
        <v>182.52</v>
      </c>
      <c r="AS1187">
        <v>0</v>
      </c>
      <c r="AT1187" s="4">
        <f>AR1187+AS1187</f>
        <v>182.52</v>
      </c>
      <c r="AU1187">
        <v>3</v>
      </c>
      <c r="AV1187" s="1">
        <f>AO1187+AT1187</f>
        <v>41892.519999999997</v>
      </c>
      <c r="AW1187" s="1">
        <v>41985</v>
      </c>
      <c r="AX1187" s="2">
        <f>IF(AV1187&gt;=AW1187,1,2)</f>
        <v>2</v>
      </c>
      <c r="AY1187" s="2" t="str">
        <f>IF((AV1187+10)&gt;=AW1187,"SAVE","LATE")</f>
        <v>LATE</v>
      </c>
      <c r="AZ1187" t="s">
        <v>82</v>
      </c>
      <c r="BA1187" t="s">
        <v>1011</v>
      </c>
      <c r="BB1187">
        <v>457740000</v>
      </c>
      <c r="BC1187">
        <v>0</v>
      </c>
      <c r="BD1187" s="9">
        <v>457740000</v>
      </c>
      <c r="BE1187" t="s">
        <v>31425</v>
      </c>
      <c r="BF1187">
        <v>0</v>
      </c>
      <c r="BG1187" t="s">
        <v>70</v>
      </c>
      <c r="BH1187">
        <v>-1</v>
      </c>
      <c r="BI1187" t="s">
        <v>40779</v>
      </c>
      <c r="BJ1187" t="s">
        <v>40780</v>
      </c>
      <c r="BK1187">
        <v>0</v>
      </c>
      <c r="BL1187" t="s">
        <v>85</v>
      </c>
      <c r="BM1187" t="s">
        <v>31434</v>
      </c>
    </row>
    <row r="1188" spans="1:65" x14ac:dyDescent="0.25">
      <c r="A1188">
        <v>2014</v>
      </c>
      <c r="B1188" t="s">
        <v>64</v>
      </c>
      <c r="C1188" t="s">
        <v>290</v>
      </c>
      <c r="D1188" t="s">
        <v>22318</v>
      </c>
      <c r="E1188">
        <v>900523392</v>
      </c>
      <c r="F1188" t="s">
        <v>22319</v>
      </c>
      <c r="G1188">
        <v>11</v>
      </c>
      <c r="H1188" t="s">
        <v>41839</v>
      </c>
      <c r="I1188" t="s">
        <v>67</v>
      </c>
      <c r="J1188" t="s">
        <v>88</v>
      </c>
      <c r="K1188">
        <v>3</v>
      </c>
      <c r="L1188" t="s">
        <v>41838</v>
      </c>
      <c r="M1188">
        <v>72000000</v>
      </c>
      <c r="N1188" t="s">
        <v>41840</v>
      </c>
      <c r="O1188" t="s">
        <v>44691</v>
      </c>
      <c r="P1188" t="s">
        <v>90</v>
      </c>
      <c r="Q1188" t="s">
        <v>39286</v>
      </c>
      <c r="R1188" t="s">
        <v>39286</v>
      </c>
      <c r="S1188" t="s">
        <v>3913</v>
      </c>
      <c r="T1188" t="s">
        <v>25891</v>
      </c>
      <c r="U1188" t="s">
        <v>32473</v>
      </c>
      <c r="V1188" t="s">
        <v>32474</v>
      </c>
      <c r="W1188" t="s">
        <v>32475</v>
      </c>
      <c r="X1188">
        <v>296651337</v>
      </c>
      <c r="Y1188" t="s">
        <v>122</v>
      </c>
      <c r="Z1188" t="s">
        <v>123</v>
      </c>
      <c r="AA1188">
        <v>0</v>
      </c>
      <c r="AB1188" t="s">
        <v>76</v>
      </c>
      <c r="AC1188">
        <v>0</v>
      </c>
      <c r="AD1188" t="s">
        <v>76</v>
      </c>
      <c r="AE1188">
        <v>2739184</v>
      </c>
      <c r="AF1188" t="s">
        <v>40104</v>
      </c>
      <c r="AG1188" t="s">
        <v>32476</v>
      </c>
      <c r="AH1188" t="s">
        <v>32477</v>
      </c>
      <c r="AI1188" t="s">
        <v>39286</v>
      </c>
      <c r="AJ1188" t="s">
        <v>41304</v>
      </c>
      <c r="AK1188" t="s">
        <v>13913</v>
      </c>
      <c r="AL1188" t="s">
        <v>13914</v>
      </c>
      <c r="AM1188">
        <v>2014</v>
      </c>
      <c r="AN1188" s="1">
        <v>41877</v>
      </c>
      <c r="AO1188" s="1">
        <v>41883</v>
      </c>
      <c r="AP1188">
        <v>4</v>
      </c>
      <c r="AQ1188" t="s">
        <v>81</v>
      </c>
      <c r="AR1188" s="4">
        <f>IF(AQ1188="M",AP1188*30.42,AP1188)</f>
        <v>121.68</v>
      </c>
      <c r="AS1188">
        <v>59</v>
      </c>
      <c r="AT1188" s="4">
        <f>AR1188+AS1188</f>
        <v>180.68</v>
      </c>
      <c r="AU1188">
        <v>1</v>
      </c>
      <c r="AV1188" s="1">
        <f>AO1188+AT1188</f>
        <v>42063.68</v>
      </c>
      <c r="AW1188" s="1">
        <v>42092</v>
      </c>
      <c r="AX1188" s="2">
        <f>IF(AV1188&gt;=AW1188,1,2)</f>
        <v>2</v>
      </c>
      <c r="AY1188" s="2" t="str">
        <f>IF((AV1188+10)&gt;=AW1188,"SAVE","LATE")</f>
        <v>LATE</v>
      </c>
      <c r="AZ1188" t="s">
        <v>82</v>
      </c>
      <c r="BA1188" t="s">
        <v>1011</v>
      </c>
      <c r="BB1188">
        <v>289226780</v>
      </c>
      <c r="BC1188">
        <v>57112317</v>
      </c>
      <c r="BD1188" s="9">
        <v>346339097</v>
      </c>
      <c r="BE1188" t="s">
        <v>32478</v>
      </c>
      <c r="BF1188">
        <v>0</v>
      </c>
      <c r="BG1188" t="s">
        <v>70</v>
      </c>
      <c r="BH1188">
        <v>-1</v>
      </c>
      <c r="BI1188" t="s">
        <v>32479</v>
      </c>
      <c r="BJ1188" t="s">
        <v>32480</v>
      </c>
      <c r="BK1188">
        <v>0</v>
      </c>
      <c r="BL1188" t="s">
        <v>85</v>
      </c>
      <c r="BM1188" t="s">
        <v>32481</v>
      </c>
    </row>
    <row r="1189" spans="1:65" x14ac:dyDescent="0.25">
      <c r="A1189">
        <v>2013</v>
      </c>
      <c r="B1189" t="s">
        <v>116</v>
      </c>
      <c r="C1189" t="s">
        <v>130</v>
      </c>
      <c r="D1189" t="s">
        <v>40778</v>
      </c>
      <c r="E1189" t="s">
        <v>11573</v>
      </c>
      <c r="F1189" t="s">
        <v>31424</v>
      </c>
      <c r="G1189">
        <v>1</v>
      </c>
      <c r="H1189" t="s">
        <v>46842</v>
      </c>
      <c r="I1189" t="s">
        <v>67</v>
      </c>
      <c r="J1189" t="s">
        <v>88</v>
      </c>
      <c r="K1189">
        <v>3</v>
      </c>
      <c r="L1189" t="s">
        <v>41838</v>
      </c>
      <c r="M1189">
        <v>30000000</v>
      </c>
      <c r="N1189" t="s">
        <v>41897</v>
      </c>
      <c r="O1189" t="s">
        <v>32907</v>
      </c>
      <c r="P1189" t="s">
        <v>90</v>
      </c>
      <c r="Q1189" t="s">
        <v>31426</v>
      </c>
      <c r="R1189" t="s">
        <v>31426</v>
      </c>
      <c r="S1189" t="s">
        <v>3913</v>
      </c>
      <c r="T1189" t="s">
        <v>25422</v>
      </c>
      <c r="U1189" t="s">
        <v>32908</v>
      </c>
      <c r="V1189" t="s">
        <v>32909</v>
      </c>
      <c r="W1189" t="s">
        <v>28624</v>
      </c>
      <c r="X1189">
        <v>226247424</v>
      </c>
      <c r="Y1189" t="s">
        <v>74</v>
      </c>
      <c r="Z1189" t="s">
        <v>75</v>
      </c>
      <c r="AA1189">
        <v>0</v>
      </c>
      <c r="AB1189" t="s">
        <v>76</v>
      </c>
      <c r="AC1189">
        <v>0</v>
      </c>
      <c r="AD1189" t="s">
        <v>76</v>
      </c>
      <c r="AE1189">
        <v>3676567</v>
      </c>
      <c r="AF1189" t="s">
        <v>40104</v>
      </c>
      <c r="AG1189">
        <v>832010160</v>
      </c>
      <c r="AH1189" t="s">
        <v>32910</v>
      </c>
      <c r="AI1189" t="s">
        <v>39286</v>
      </c>
      <c r="AJ1189" t="s">
        <v>41304</v>
      </c>
      <c r="AK1189">
        <v>80026467</v>
      </c>
      <c r="AL1189" t="s">
        <v>32911</v>
      </c>
      <c r="AM1189">
        <v>2014</v>
      </c>
      <c r="AN1189" s="1">
        <v>41680</v>
      </c>
      <c r="AO1189" s="1">
        <v>41731</v>
      </c>
      <c r="AP1189">
        <v>6</v>
      </c>
      <c r="AQ1189" t="s">
        <v>81</v>
      </c>
      <c r="AR1189" s="4">
        <f>IF(AQ1189="M",AP1189*30.42,AP1189)</f>
        <v>182.52</v>
      </c>
      <c r="AS1189">
        <v>0</v>
      </c>
      <c r="AT1189" s="4">
        <f>AR1189+AS1189</f>
        <v>182.52</v>
      </c>
      <c r="AU1189">
        <v>2</v>
      </c>
      <c r="AV1189" s="1">
        <f>AO1189+AT1189</f>
        <v>41913.519999999997</v>
      </c>
      <c r="AW1189" s="1">
        <v>41975</v>
      </c>
      <c r="AX1189" s="2">
        <f>IF(AV1189&gt;=AW1189,1,2)</f>
        <v>2</v>
      </c>
      <c r="AY1189" s="2" t="str">
        <f>IF((AV1189+10)&gt;=AW1189,"SAVE","LATE")</f>
        <v>LATE</v>
      </c>
      <c r="AZ1189" t="s">
        <v>82</v>
      </c>
      <c r="BA1189" t="s">
        <v>1011</v>
      </c>
      <c r="BB1189">
        <v>226247423</v>
      </c>
      <c r="BC1189">
        <v>110000000</v>
      </c>
      <c r="BD1189" s="9">
        <v>336247423</v>
      </c>
      <c r="BE1189" t="s">
        <v>44692</v>
      </c>
      <c r="BF1189">
        <v>0</v>
      </c>
      <c r="BG1189" t="s">
        <v>70</v>
      </c>
      <c r="BH1189">
        <v>-1</v>
      </c>
      <c r="BI1189" t="s">
        <v>32912</v>
      </c>
      <c r="BJ1189" t="s">
        <v>32913</v>
      </c>
      <c r="BK1189">
        <v>0</v>
      </c>
      <c r="BL1189" t="s">
        <v>85</v>
      </c>
      <c r="BM1189" t="s">
        <v>32914</v>
      </c>
    </row>
    <row r="1190" spans="1:65" x14ac:dyDescent="0.25">
      <c r="A1190">
        <v>2014</v>
      </c>
      <c r="B1190" t="s">
        <v>116</v>
      </c>
      <c r="C1190" t="s">
        <v>130</v>
      </c>
      <c r="D1190" t="s">
        <v>40778</v>
      </c>
      <c r="E1190" t="s">
        <v>11573</v>
      </c>
      <c r="F1190" t="s">
        <v>31424</v>
      </c>
      <c r="G1190">
        <v>11</v>
      </c>
      <c r="H1190" t="s">
        <v>41839</v>
      </c>
      <c r="I1190" t="s">
        <v>67</v>
      </c>
      <c r="J1190" t="s">
        <v>88</v>
      </c>
      <c r="K1190">
        <v>3</v>
      </c>
      <c r="L1190" t="s">
        <v>41838</v>
      </c>
      <c r="M1190">
        <v>30000000</v>
      </c>
      <c r="N1190" t="s">
        <v>41897</v>
      </c>
      <c r="O1190" t="s">
        <v>33290</v>
      </c>
      <c r="P1190" t="s">
        <v>90</v>
      </c>
      <c r="Q1190" t="s">
        <v>31426</v>
      </c>
      <c r="R1190" t="s">
        <v>31426</v>
      </c>
      <c r="S1190" t="s">
        <v>3913</v>
      </c>
      <c r="T1190" s="3">
        <v>41831</v>
      </c>
      <c r="U1190" t="s">
        <v>33291</v>
      </c>
      <c r="V1190" t="s">
        <v>33292</v>
      </c>
      <c r="W1190" t="s">
        <v>33293</v>
      </c>
      <c r="X1190">
        <v>172195381</v>
      </c>
      <c r="Y1190" t="s">
        <v>74</v>
      </c>
      <c r="Z1190" t="s">
        <v>75</v>
      </c>
      <c r="AA1190">
        <v>0</v>
      </c>
      <c r="AB1190" t="s">
        <v>76</v>
      </c>
      <c r="AC1190">
        <v>0</v>
      </c>
      <c r="AD1190" t="s">
        <v>76</v>
      </c>
      <c r="AE1190">
        <v>3159536</v>
      </c>
      <c r="AF1190" t="s">
        <v>40104</v>
      </c>
      <c r="AG1190" t="s">
        <v>33294</v>
      </c>
      <c r="AH1190" t="s">
        <v>44693</v>
      </c>
      <c r="AI1190" t="s">
        <v>99</v>
      </c>
      <c r="AJ1190" t="s">
        <v>41304</v>
      </c>
      <c r="AK1190" t="s">
        <v>33295</v>
      </c>
      <c r="AL1190" t="s">
        <v>33296</v>
      </c>
      <c r="AM1190">
        <v>2014</v>
      </c>
      <c r="AN1190" s="1">
        <v>41974</v>
      </c>
      <c r="AO1190" s="1">
        <v>42009</v>
      </c>
      <c r="AP1190">
        <v>3</v>
      </c>
      <c r="AQ1190" t="s">
        <v>81</v>
      </c>
      <c r="AR1190" s="4">
        <f>IF(AQ1190="M",AP1190*30.42,AP1190)</f>
        <v>91.26</v>
      </c>
      <c r="AS1190">
        <v>0</v>
      </c>
      <c r="AT1190" s="4">
        <f>AR1190+AS1190</f>
        <v>91.26</v>
      </c>
      <c r="AU1190">
        <v>2</v>
      </c>
      <c r="AV1190" s="1">
        <f>AO1190+AT1190</f>
        <v>42100.26</v>
      </c>
      <c r="AW1190" s="1">
        <v>42160</v>
      </c>
      <c r="AX1190" s="2">
        <f>IF(AV1190&gt;=AW1190,1,2)</f>
        <v>2</v>
      </c>
      <c r="AY1190" s="2" t="str">
        <f>IF((AV1190+10)&gt;=AW1190,"SAVE","LATE")</f>
        <v>LATE</v>
      </c>
      <c r="AZ1190" t="s">
        <v>82</v>
      </c>
      <c r="BA1190" t="s">
        <v>1011</v>
      </c>
      <c r="BB1190">
        <v>172194739</v>
      </c>
      <c r="BC1190">
        <v>0</v>
      </c>
      <c r="BD1190" s="9">
        <v>172194739</v>
      </c>
      <c r="BE1190" t="s">
        <v>33290</v>
      </c>
      <c r="BF1190">
        <v>0</v>
      </c>
      <c r="BG1190" t="s">
        <v>70</v>
      </c>
      <c r="BH1190">
        <v>-1</v>
      </c>
      <c r="BI1190" t="s">
        <v>44694</v>
      </c>
      <c r="BJ1190" t="s">
        <v>33297</v>
      </c>
      <c r="BK1190">
        <v>0</v>
      </c>
      <c r="BL1190" t="s">
        <v>85</v>
      </c>
      <c r="BM1190" t="s">
        <v>33298</v>
      </c>
    </row>
    <row r="1191" spans="1:65" x14ac:dyDescent="0.25">
      <c r="A1191">
        <v>2014</v>
      </c>
      <c r="B1191" t="s">
        <v>64</v>
      </c>
      <c r="C1191" t="s">
        <v>65</v>
      </c>
      <c r="D1191" t="s">
        <v>44697</v>
      </c>
      <c r="E1191">
        <v>899999014</v>
      </c>
      <c r="F1191" t="s">
        <v>27463</v>
      </c>
      <c r="G1191">
        <v>11</v>
      </c>
      <c r="H1191" t="s">
        <v>41839</v>
      </c>
      <c r="I1191" t="s">
        <v>67</v>
      </c>
      <c r="J1191" t="s">
        <v>88</v>
      </c>
      <c r="K1191">
        <v>3</v>
      </c>
      <c r="L1191" t="s">
        <v>41838</v>
      </c>
      <c r="M1191">
        <v>95000000</v>
      </c>
      <c r="N1191" t="s">
        <v>40102</v>
      </c>
      <c r="O1191" t="s">
        <v>47292</v>
      </c>
      <c r="P1191" t="s">
        <v>90</v>
      </c>
      <c r="Q1191" t="s">
        <v>39286</v>
      </c>
      <c r="R1191" t="s">
        <v>39286</v>
      </c>
      <c r="S1191" t="s">
        <v>27464</v>
      </c>
      <c r="T1191" t="s">
        <v>27465</v>
      </c>
      <c r="U1191" t="s">
        <v>27466</v>
      </c>
      <c r="V1191" t="s">
        <v>27467</v>
      </c>
      <c r="W1191" t="s">
        <v>27468</v>
      </c>
      <c r="X1191">
        <v>9744179385</v>
      </c>
      <c r="Y1191" t="s">
        <v>96</v>
      </c>
      <c r="Z1191" t="s">
        <v>40103</v>
      </c>
      <c r="AA1191">
        <v>0</v>
      </c>
      <c r="AB1191" t="s">
        <v>76</v>
      </c>
      <c r="AC1191">
        <v>0</v>
      </c>
      <c r="AD1191" t="s">
        <v>76</v>
      </c>
      <c r="AE1191">
        <v>2437605</v>
      </c>
      <c r="AF1191" t="s">
        <v>40104</v>
      </c>
      <c r="AG1191" t="s">
        <v>27469</v>
      </c>
      <c r="AH1191" t="s">
        <v>27470</v>
      </c>
      <c r="AI1191" t="s">
        <v>39286</v>
      </c>
      <c r="AJ1191" t="s">
        <v>41304</v>
      </c>
      <c r="AK1191">
        <v>79324622</v>
      </c>
      <c r="AL1191" t="s">
        <v>27471</v>
      </c>
      <c r="AM1191">
        <v>2014</v>
      </c>
      <c r="AN1191" s="1">
        <v>41751</v>
      </c>
      <c r="AO1191" s="1">
        <v>41761</v>
      </c>
      <c r="AP1191">
        <v>8</v>
      </c>
      <c r="AQ1191" t="s">
        <v>81</v>
      </c>
      <c r="AR1191" s="4">
        <f>IF(AQ1191="M",AP1191*30.42,AP1191)</f>
        <v>243.36</v>
      </c>
      <c r="AS1191">
        <v>0</v>
      </c>
      <c r="AT1191" s="4">
        <f>AR1191+AS1191</f>
        <v>243.36</v>
      </c>
      <c r="AU1191">
        <v>2</v>
      </c>
      <c r="AV1191" s="1">
        <f>AO1191+AT1191</f>
        <v>42004.36</v>
      </c>
      <c r="AW1191" s="1">
        <v>42065</v>
      </c>
      <c r="AX1191" s="2">
        <f>IF(AV1191&gt;=AW1191,1,2)</f>
        <v>2</v>
      </c>
      <c r="AY1191" s="2" t="str">
        <f>IF((AV1191+10)&gt;=AW1191,"SAVE","LATE")</f>
        <v>LATE</v>
      </c>
      <c r="AZ1191" t="s">
        <v>82</v>
      </c>
      <c r="BA1191" t="s">
        <v>1011</v>
      </c>
      <c r="BB1191">
        <v>4986427170</v>
      </c>
      <c r="BC1191">
        <v>0</v>
      </c>
      <c r="BD1191" s="9">
        <v>4986427170</v>
      </c>
      <c r="BE1191" t="s">
        <v>44698</v>
      </c>
      <c r="BF1191">
        <v>0</v>
      </c>
      <c r="BG1191" t="s">
        <v>70</v>
      </c>
      <c r="BH1191">
        <v>-1</v>
      </c>
      <c r="BI1191" t="s">
        <v>27472</v>
      </c>
      <c r="BJ1191" t="s">
        <v>27473</v>
      </c>
      <c r="BK1191">
        <v>0</v>
      </c>
      <c r="BL1191" t="s">
        <v>85</v>
      </c>
      <c r="BM1191" t="s">
        <v>27474</v>
      </c>
    </row>
    <row r="1192" spans="1:65" x14ac:dyDescent="0.25">
      <c r="A1192">
        <v>2014</v>
      </c>
      <c r="B1192" t="s">
        <v>64</v>
      </c>
      <c r="C1192" t="s">
        <v>65</v>
      </c>
      <c r="D1192" t="s">
        <v>44697</v>
      </c>
      <c r="E1192">
        <v>899999014</v>
      </c>
      <c r="F1192" t="s">
        <v>27463</v>
      </c>
      <c r="G1192">
        <v>11</v>
      </c>
      <c r="H1192" t="s">
        <v>41839</v>
      </c>
      <c r="I1192" t="s">
        <v>67</v>
      </c>
      <c r="J1192" t="s">
        <v>88</v>
      </c>
      <c r="K1192">
        <v>3</v>
      </c>
      <c r="L1192" t="s">
        <v>41838</v>
      </c>
      <c r="M1192">
        <v>95000000</v>
      </c>
      <c r="N1192" t="s">
        <v>40102</v>
      </c>
      <c r="O1192" t="s">
        <v>47292</v>
      </c>
      <c r="P1192" t="s">
        <v>90</v>
      </c>
      <c r="Q1192" t="s">
        <v>39286</v>
      </c>
      <c r="R1192" t="s">
        <v>39286</v>
      </c>
      <c r="S1192" t="s">
        <v>27464</v>
      </c>
      <c r="T1192" t="s">
        <v>27465</v>
      </c>
      <c r="U1192" t="s">
        <v>27466</v>
      </c>
      <c r="V1192" t="s">
        <v>27467</v>
      </c>
      <c r="W1192" t="s">
        <v>27598</v>
      </c>
      <c r="X1192">
        <v>9744179385</v>
      </c>
      <c r="Y1192" t="s">
        <v>96</v>
      </c>
      <c r="Z1192" t="s">
        <v>40103</v>
      </c>
      <c r="AA1192">
        <v>0</v>
      </c>
      <c r="AB1192" t="s">
        <v>76</v>
      </c>
      <c r="AC1192">
        <v>0</v>
      </c>
      <c r="AD1192" t="s">
        <v>76</v>
      </c>
      <c r="AE1192">
        <v>2437632</v>
      </c>
      <c r="AF1192" t="s">
        <v>40104</v>
      </c>
      <c r="AG1192" t="s">
        <v>27599</v>
      </c>
      <c r="AH1192" t="s">
        <v>27600</v>
      </c>
      <c r="AI1192" t="s">
        <v>39286</v>
      </c>
      <c r="AJ1192" t="s">
        <v>41304</v>
      </c>
      <c r="AK1192">
        <v>79553539</v>
      </c>
      <c r="AL1192" t="s">
        <v>27601</v>
      </c>
      <c r="AM1192">
        <v>2014</v>
      </c>
      <c r="AN1192" s="1">
        <v>41752</v>
      </c>
      <c r="AO1192" s="1">
        <v>41761</v>
      </c>
      <c r="AP1192">
        <v>8</v>
      </c>
      <c r="AQ1192" t="s">
        <v>81</v>
      </c>
      <c r="AR1192" s="4">
        <f>IF(AQ1192="M",AP1192*30.42,AP1192)</f>
        <v>243.36</v>
      </c>
      <c r="AS1192">
        <v>0</v>
      </c>
      <c r="AT1192" s="4">
        <f>AR1192+AS1192</f>
        <v>243.36</v>
      </c>
      <c r="AU1192">
        <v>2</v>
      </c>
      <c r="AV1192" s="1">
        <f>AO1192+AT1192</f>
        <v>42004.36</v>
      </c>
      <c r="AW1192" s="1">
        <v>42065</v>
      </c>
      <c r="AX1192" s="2">
        <f>IF(AV1192&gt;=AW1192,1,2)</f>
        <v>2</v>
      </c>
      <c r="AY1192" s="2" t="str">
        <f>IF((AV1192+10)&gt;=AW1192,"SAVE","LATE")</f>
        <v>LATE</v>
      </c>
      <c r="AZ1192" t="s">
        <v>82</v>
      </c>
      <c r="BA1192" t="s">
        <v>1011</v>
      </c>
      <c r="BB1192">
        <v>4409217565</v>
      </c>
      <c r="BC1192">
        <v>0</v>
      </c>
      <c r="BD1192" s="9">
        <v>4409217565</v>
      </c>
      <c r="BE1192" t="s">
        <v>44699</v>
      </c>
      <c r="BF1192">
        <v>0</v>
      </c>
      <c r="BG1192" t="s">
        <v>70</v>
      </c>
      <c r="BH1192">
        <v>-1</v>
      </c>
      <c r="BI1192" t="s">
        <v>27472</v>
      </c>
      <c r="BJ1192" t="s">
        <v>27473</v>
      </c>
      <c r="BK1192">
        <v>0</v>
      </c>
      <c r="BL1192" t="s">
        <v>85</v>
      </c>
      <c r="BM1192" t="s">
        <v>27474</v>
      </c>
    </row>
    <row r="1193" spans="1:65" x14ac:dyDescent="0.25">
      <c r="A1193">
        <v>2014</v>
      </c>
      <c r="B1193" t="s">
        <v>116</v>
      </c>
      <c r="C1193" t="s">
        <v>130</v>
      </c>
      <c r="D1193" t="s">
        <v>40781</v>
      </c>
      <c r="E1193" t="s">
        <v>30746</v>
      </c>
      <c r="F1193" t="s">
        <v>30747</v>
      </c>
      <c r="G1193">
        <v>1</v>
      </c>
      <c r="H1193" t="s">
        <v>46842</v>
      </c>
      <c r="I1193" t="s">
        <v>105</v>
      </c>
      <c r="J1193" t="s">
        <v>88</v>
      </c>
      <c r="K1193">
        <v>3</v>
      </c>
      <c r="L1193" t="s">
        <v>41838</v>
      </c>
      <c r="M1193">
        <v>72000000</v>
      </c>
      <c r="N1193" t="s">
        <v>41840</v>
      </c>
      <c r="O1193" t="s">
        <v>44700</v>
      </c>
      <c r="P1193" t="s">
        <v>90</v>
      </c>
      <c r="Q1193" t="s">
        <v>40782</v>
      </c>
      <c r="R1193" t="s">
        <v>40782</v>
      </c>
      <c r="S1193" t="s">
        <v>40783</v>
      </c>
      <c r="T1193" s="3">
        <v>41887</v>
      </c>
      <c r="U1193" t="s">
        <v>30748</v>
      </c>
      <c r="V1193" t="s">
        <v>30749</v>
      </c>
      <c r="W1193" t="s">
        <v>30750</v>
      </c>
      <c r="X1193">
        <v>608967966</v>
      </c>
      <c r="Y1193" t="s">
        <v>122</v>
      </c>
      <c r="Z1193" t="s">
        <v>123</v>
      </c>
      <c r="AA1193">
        <v>0</v>
      </c>
      <c r="AB1193" t="s">
        <v>76</v>
      </c>
      <c r="AC1193">
        <v>0</v>
      </c>
      <c r="AD1193" t="s">
        <v>76</v>
      </c>
      <c r="AE1193">
        <v>2549755</v>
      </c>
      <c r="AF1193" t="s">
        <v>40104</v>
      </c>
      <c r="AG1193" t="s">
        <v>30751</v>
      </c>
      <c r="AH1193" t="s">
        <v>30752</v>
      </c>
      <c r="AI1193" t="s">
        <v>99</v>
      </c>
      <c r="AJ1193" t="s">
        <v>41304</v>
      </c>
      <c r="AK1193" t="s">
        <v>30753</v>
      </c>
      <c r="AL1193" t="s">
        <v>30754</v>
      </c>
      <c r="AM1193">
        <v>2014</v>
      </c>
      <c r="AN1193" s="1">
        <v>41816</v>
      </c>
      <c r="AO1193" s="1">
        <v>41821</v>
      </c>
      <c r="AP1193">
        <v>3</v>
      </c>
      <c r="AQ1193" t="s">
        <v>81</v>
      </c>
      <c r="AR1193" s="4">
        <f>IF(AQ1193="M",AP1193*30.42,AP1193)</f>
        <v>91.26</v>
      </c>
      <c r="AS1193">
        <v>45</v>
      </c>
      <c r="AT1193" s="4">
        <f>AR1193+AS1193</f>
        <v>136.26</v>
      </c>
      <c r="AU1193">
        <v>2</v>
      </c>
      <c r="AV1193" s="1">
        <f>AO1193+AT1193</f>
        <v>41957.26</v>
      </c>
      <c r="AW1193" s="1">
        <v>42020</v>
      </c>
      <c r="AX1193" s="2">
        <f>IF(AV1193&gt;=AW1193,1,2)</f>
        <v>2</v>
      </c>
      <c r="AY1193" s="2" t="str">
        <f>IF((AV1193+10)&gt;=AW1193,"SAVE","LATE")</f>
        <v>LATE</v>
      </c>
      <c r="AZ1193" t="s">
        <v>82</v>
      </c>
      <c r="BA1193" t="s">
        <v>1011</v>
      </c>
      <c r="BB1193">
        <v>608860970</v>
      </c>
      <c r="BC1193">
        <v>0</v>
      </c>
      <c r="BD1193" s="9">
        <v>608860970</v>
      </c>
      <c r="BE1193" t="s">
        <v>44700</v>
      </c>
      <c r="BF1193">
        <v>0</v>
      </c>
      <c r="BG1193" t="s">
        <v>70</v>
      </c>
      <c r="BH1193">
        <v>-1</v>
      </c>
      <c r="BI1193" t="s">
        <v>30752</v>
      </c>
      <c r="BJ1193" t="s">
        <v>30755</v>
      </c>
      <c r="BK1193">
        <v>0</v>
      </c>
      <c r="BL1193" t="s">
        <v>85</v>
      </c>
      <c r="BM1193" t="s">
        <v>30756</v>
      </c>
    </row>
    <row r="1194" spans="1:65" x14ac:dyDescent="0.25">
      <c r="A1194">
        <v>2014</v>
      </c>
      <c r="B1194" t="s">
        <v>64</v>
      </c>
      <c r="C1194" t="s">
        <v>65</v>
      </c>
      <c r="D1194" t="s">
        <v>40101</v>
      </c>
      <c r="E1194">
        <v>800215807</v>
      </c>
      <c r="F1194" t="s">
        <v>26682</v>
      </c>
      <c r="G1194">
        <v>1</v>
      </c>
      <c r="H1194" t="s">
        <v>46842</v>
      </c>
      <c r="I1194" t="s">
        <v>67</v>
      </c>
      <c r="J1194" t="s">
        <v>88</v>
      </c>
      <c r="K1194">
        <v>3</v>
      </c>
      <c r="L1194" t="s">
        <v>41838</v>
      </c>
      <c r="M1194">
        <v>95000000</v>
      </c>
      <c r="N1194" t="s">
        <v>40102</v>
      </c>
      <c r="O1194" t="s">
        <v>27888</v>
      </c>
      <c r="P1194" t="s">
        <v>90</v>
      </c>
      <c r="Q1194" t="s">
        <v>39286</v>
      </c>
      <c r="R1194" t="s">
        <v>39286</v>
      </c>
      <c r="S1194" t="s">
        <v>2329</v>
      </c>
      <c r="T1194" t="s">
        <v>27889</v>
      </c>
      <c r="U1194" t="s">
        <v>27890</v>
      </c>
      <c r="V1194" t="s">
        <v>27891</v>
      </c>
      <c r="W1194" t="s">
        <v>27892</v>
      </c>
      <c r="X1194">
        <v>3422019031</v>
      </c>
      <c r="Y1194" t="s">
        <v>96</v>
      </c>
      <c r="Z1194" t="s">
        <v>40103</v>
      </c>
      <c r="AA1194">
        <v>0</v>
      </c>
      <c r="AB1194" t="s">
        <v>76</v>
      </c>
      <c r="AC1194">
        <v>0</v>
      </c>
      <c r="AD1194" t="s">
        <v>76</v>
      </c>
      <c r="AE1194">
        <v>2821575</v>
      </c>
      <c r="AF1194" t="s">
        <v>40104</v>
      </c>
      <c r="AG1194" t="s">
        <v>27893</v>
      </c>
      <c r="AH1194" t="s">
        <v>27894</v>
      </c>
      <c r="AI1194" t="s">
        <v>1605</v>
      </c>
      <c r="AJ1194" t="s">
        <v>41304</v>
      </c>
      <c r="AK1194">
        <v>12715374</v>
      </c>
      <c r="AL1194" t="s">
        <v>27895</v>
      </c>
      <c r="AM1194">
        <v>2014</v>
      </c>
      <c r="AN1194" s="1">
        <v>41906</v>
      </c>
      <c r="AO1194" s="1">
        <v>41942</v>
      </c>
      <c r="AP1194">
        <v>3</v>
      </c>
      <c r="AQ1194" t="s">
        <v>81</v>
      </c>
      <c r="AR1194" s="4">
        <f>IF(AQ1194="M",AP1194*30.42,AP1194)</f>
        <v>91.26</v>
      </c>
      <c r="AS1194">
        <v>47</v>
      </c>
      <c r="AT1194" s="4">
        <f>AR1194+AS1194</f>
        <v>138.26</v>
      </c>
      <c r="AU1194">
        <v>1</v>
      </c>
      <c r="AV1194" s="1">
        <f>AO1194+AT1194</f>
        <v>42080.26</v>
      </c>
      <c r="AW1194" s="1">
        <v>42110</v>
      </c>
      <c r="AX1194" s="2">
        <f>IF(AV1194&gt;=AW1194,1,2)</f>
        <v>2</v>
      </c>
      <c r="AY1194" s="2" t="str">
        <f>IF((AV1194+10)&gt;=AW1194,"SAVE","LATE")</f>
        <v>LATE</v>
      </c>
      <c r="AZ1194" t="s">
        <v>82</v>
      </c>
      <c r="BA1194" t="s">
        <v>1011</v>
      </c>
      <c r="BB1194">
        <v>3370667510</v>
      </c>
      <c r="BC1194">
        <v>0</v>
      </c>
      <c r="BD1194" s="9">
        <v>3370667510</v>
      </c>
      <c r="BE1194" t="s">
        <v>27896</v>
      </c>
      <c r="BF1194">
        <v>0</v>
      </c>
      <c r="BG1194" t="s">
        <v>70</v>
      </c>
      <c r="BH1194">
        <v>-1</v>
      </c>
      <c r="BI1194" t="s">
        <v>27894</v>
      </c>
      <c r="BJ1194" t="s">
        <v>27894</v>
      </c>
      <c r="BK1194">
        <v>0</v>
      </c>
      <c r="BL1194" t="s">
        <v>85</v>
      </c>
      <c r="BM1194" t="s">
        <v>27897</v>
      </c>
    </row>
    <row r="1195" spans="1:65" x14ac:dyDescent="0.25">
      <c r="A1195">
        <v>2014</v>
      </c>
      <c r="B1195" t="s">
        <v>64</v>
      </c>
      <c r="C1195" t="s">
        <v>65</v>
      </c>
      <c r="D1195" t="s">
        <v>40101</v>
      </c>
      <c r="E1195">
        <v>800215807</v>
      </c>
      <c r="F1195" t="s">
        <v>26682</v>
      </c>
      <c r="G1195">
        <v>1</v>
      </c>
      <c r="H1195" t="s">
        <v>46842</v>
      </c>
      <c r="I1195" t="s">
        <v>67</v>
      </c>
      <c r="J1195" t="s">
        <v>88</v>
      </c>
      <c r="K1195">
        <v>3</v>
      </c>
      <c r="L1195" t="s">
        <v>41838</v>
      </c>
      <c r="M1195">
        <v>95000000</v>
      </c>
      <c r="N1195" t="s">
        <v>40102</v>
      </c>
      <c r="O1195" t="s">
        <v>39848</v>
      </c>
      <c r="P1195" t="s">
        <v>90</v>
      </c>
      <c r="Q1195" t="s">
        <v>39286</v>
      </c>
      <c r="R1195" t="s">
        <v>39286</v>
      </c>
      <c r="S1195" t="s">
        <v>39846</v>
      </c>
      <c r="T1195" s="3">
        <v>41950</v>
      </c>
      <c r="U1195" t="s">
        <v>28056</v>
      </c>
      <c r="V1195" t="s">
        <v>28057</v>
      </c>
      <c r="W1195" t="s">
        <v>28058</v>
      </c>
      <c r="X1195">
        <v>2975405812</v>
      </c>
      <c r="Y1195" t="s">
        <v>96</v>
      </c>
      <c r="Z1195" t="s">
        <v>40103</v>
      </c>
      <c r="AA1195">
        <v>0</v>
      </c>
      <c r="AB1195" t="s">
        <v>76</v>
      </c>
      <c r="AC1195">
        <v>0</v>
      </c>
      <c r="AD1195" t="s">
        <v>76</v>
      </c>
      <c r="AE1195">
        <v>2837786</v>
      </c>
      <c r="AF1195" t="s">
        <v>41304</v>
      </c>
      <c r="AG1195" t="s">
        <v>8043</v>
      </c>
      <c r="AH1195" t="s">
        <v>28059</v>
      </c>
      <c r="AI1195" t="s">
        <v>39286</v>
      </c>
      <c r="AJ1195" t="s">
        <v>41304</v>
      </c>
      <c r="AK1195">
        <v>79314050</v>
      </c>
      <c r="AL1195" t="s">
        <v>8045</v>
      </c>
      <c r="AM1195">
        <v>2014</v>
      </c>
      <c r="AN1195" s="1">
        <v>41913</v>
      </c>
      <c r="AO1195" s="1">
        <v>41953</v>
      </c>
      <c r="AP1195">
        <v>3</v>
      </c>
      <c r="AQ1195" t="s">
        <v>81</v>
      </c>
      <c r="AR1195" s="4">
        <f>IF(AQ1195="M",AP1195*30.42,AP1195)</f>
        <v>91.26</v>
      </c>
      <c r="AS1195">
        <v>39</v>
      </c>
      <c r="AT1195" s="4">
        <f>AR1195+AS1195</f>
        <v>130.26</v>
      </c>
      <c r="AU1195">
        <v>3</v>
      </c>
      <c r="AV1195" s="1">
        <f>AO1195+AT1195</f>
        <v>42083.26</v>
      </c>
      <c r="AW1195" s="1">
        <v>42176</v>
      </c>
      <c r="AX1195" s="2">
        <f>IF(AV1195&gt;=AW1195,1,2)</f>
        <v>2</v>
      </c>
      <c r="AY1195" s="2" t="str">
        <f>IF((AV1195+10)&gt;=AW1195,"SAVE","LATE")</f>
        <v>LATE</v>
      </c>
      <c r="AZ1195" t="s">
        <v>82</v>
      </c>
      <c r="BA1195" t="s">
        <v>1011</v>
      </c>
      <c r="BB1195">
        <v>2941582266</v>
      </c>
      <c r="BC1195">
        <v>0</v>
      </c>
      <c r="BD1195" s="9">
        <v>2941582266</v>
      </c>
      <c r="BE1195" t="s">
        <v>28060</v>
      </c>
      <c r="BF1195">
        <v>0</v>
      </c>
      <c r="BG1195" t="s">
        <v>70</v>
      </c>
      <c r="BH1195">
        <v>-1</v>
      </c>
      <c r="BI1195" t="s">
        <v>44724</v>
      </c>
      <c r="BJ1195" t="s">
        <v>44724</v>
      </c>
      <c r="BK1195">
        <v>0</v>
      </c>
      <c r="BL1195" t="s">
        <v>85</v>
      </c>
      <c r="BM1195" t="s">
        <v>28061</v>
      </c>
    </row>
    <row r="1196" spans="1:65" x14ac:dyDescent="0.25">
      <c r="A1196">
        <v>2014</v>
      </c>
      <c r="B1196" t="s">
        <v>116</v>
      </c>
      <c r="C1196" t="s">
        <v>290</v>
      </c>
      <c r="D1196" t="s">
        <v>42966</v>
      </c>
      <c r="E1196" t="s">
        <v>927</v>
      </c>
      <c r="F1196" t="s">
        <v>25257</v>
      </c>
      <c r="G1196">
        <v>12</v>
      </c>
      <c r="H1196" t="s">
        <v>41881</v>
      </c>
      <c r="I1196" t="s">
        <v>67</v>
      </c>
      <c r="J1196" t="s">
        <v>68</v>
      </c>
      <c r="K1196">
        <v>3</v>
      </c>
      <c r="L1196" t="s">
        <v>41838</v>
      </c>
      <c r="M1196">
        <v>77000000</v>
      </c>
      <c r="N1196" t="s">
        <v>481</v>
      </c>
      <c r="O1196" t="s">
        <v>44725</v>
      </c>
      <c r="P1196" t="s">
        <v>90</v>
      </c>
      <c r="Q1196" t="s">
        <v>70</v>
      </c>
      <c r="R1196" t="s">
        <v>70</v>
      </c>
      <c r="S1196" t="s">
        <v>39846</v>
      </c>
      <c r="T1196" t="s">
        <v>20226</v>
      </c>
      <c r="U1196" t="s">
        <v>30972</v>
      </c>
      <c r="V1196" t="s">
        <v>30973</v>
      </c>
      <c r="W1196" t="s">
        <v>30974</v>
      </c>
      <c r="X1196">
        <v>546894511</v>
      </c>
      <c r="Y1196" t="s">
        <v>122</v>
      </c>
      <c r="Z1196" t="s">
        <v>123</v>
      </c>
      <c r="AA1196">
        <v>0</v>
      </c>
      <c r="AB1196" t="s">
        <v>76</v>
      </c>
      <c r="AC1196">
        <v>0</v>
      </c>
      <c r="AD1196" t="s">
        <v>76</v>
      </c>
      <c r="AE1196">
        <v>2788039</v>
      </c>
      <c r="AF1196" t="s">
        <v>40104</v>
      </c>
      <c r="AG1196">
        <v>8999993573</v>
      </c>
      <c r="AH1196" t="s">
        <v>30975</v>
      </c>
      <c r="AI1196" t="s">
        <v>99</v>
      </c>
      <c r="AJ1196" t="s">
        <v>41304</v>
      </c>
      <c r="AK1196">
        <v>3002592</v>
      </c>
      <c r="AL1196" t="s">
        <v>30976</v>
      </c>
      <c r="AM1196">
        <v>2014</v>
      </c>
      <c r="AN1196" s="1">
        <v>41905</v>
      </c>
      <c r="AO1196" s="1">
        <v>41911</v>
      </c>
      <c r="AP1196">
        <v>10</v>
      </c>
      <c r="AQ1196" t="s">
        <v>81</v>
      </c>
      <c r="AR1196" s="4">
        <f>IF(AQ1196="M",AP1196*30.42,AP1196)</f>
        <v>304.20000000000005</v>
      </c>
      <c r="AS1196">
        <v>0</v>
      </c>
      <c r="AT1196" s="4">
        <f>AR1196+AS1196</f>
        <v>304.20000000000005</v>
      </c>
      <c r="AU1196">
        <v>3</v>
      </c>
      <c r="AV1196" s="1">
        <f>AO1196+AT1196</f>
        <v>42215.199999999997</v>
      </c>
      <c r="AW1196" s="1">
        <v>42306</v>
      </c>
      <c r="AX1196" s="2">
        <f>IF(AV1196&gt;=AW1196,1,2)</f>
        <v>2</v>
      </c>
      <c r="AY1196" s="2" t="str">
        <f>IF((AV1196+10)&gt;=AW1196,"SAVE","LATE")</f>
        <v>LATE</v>
      </c>
      <c r="AZ1196" t="s">
        <v>82</v>
      </c>
      <c r="BA1196" t="s">
        <v>1011</v>
      </c>
      <c r="BB1196">
        <v>546894511</v>
      </c>
      <c r="BC1196">
        <v>0</v>
      </c>
      <c r="BD1196" s="9">
        <v>546894511</v>
      </c>
      <c r="BE1196" t="s">
        <v>44725</v>
      </c>
      <c r="BF1196">
        <v>0</v>
      </c>
      <c r="BG1196" t="s">
        <v>70</v>
      </c>
      <c r="BH1196">
        <v>-1</v>
      </c>
      <c r="BI1196" t="s">
        <v>70</v>
      </c>
      <c r="BJ1196" t="s">
        <v>70</v>
      </c>
      <c r="BK1196">
        <v>0</v>
      </c>
      <c r="BL1196" t="s">
        <v>85</v>
      </c>
      <c r="BM1196" t="s">
        <v>30977</v>
      </c>
    </row>
    <row r="1197" spans="1:65" x14ac:dyDescent="0.25">
      <c r="A1197">
        <v>2014</v>
      </c>
      <c r="B1197" t="s">
        <v>116</v>
      </c>
      <c r="C1197" t="s">
        <v>130</v>
      </c>
      <c r="D1197" t="s">
        <v>40790</v>
      </c>
      <c r="E1197" t="s">
        <v>17276</v>
      </c>
      <c r="F1197" t="s">
        <v>17277</v>
      </c>
      <c r="G1197">
        <v>1</v>
      </c>
      <c r="H1197" t="s">
        <v>46842</v>
      </c>
      <c r="I1197" t="s">
        <v>67</v>
      </c>
      <c r="J1197" t="s">
        <v>88</v>
      </c>
      <c r="K1197">
        <v>3</v>
      </c>
      <c r="L1197" t="s">
        <v>41838</v>
      </c>
      <c r="M1197">
        <v>72000000</v>
      </c>
      <c r="N1197" t="s">
        <v>41840</v>
      </c>
      <c r="O1197" t="s">
        <v>31113</v>
      </c>
      <c r="P1197" t="s">
        <v>90</v>
      </c>
      <c r="Q1197" t="s">
        <v>39845</v>
      </c>
      <c r="R1197" t="s">
        <v>39845</v>
      </c>
      <c r="S1197" t="s">
        <v>39846</v>
      </c>
      <c r="T1197" s="3">
        <v>41770</v>
      </c>
      <c r="U1197" t="s">
        <v>31114</v>
      </c>
      <c r="V1197" t="s">
        <v>31115</v>
      </c>
      <c r="W1197">
        <v>254</v>
      </c>
      <c r="X1197">
        <v>511116365</v>
      </c>
      <c r="Y1197" t="s">
        <v>122</v>
      </c>
      <c r="Z1197" t="s">
        <v>123</v>
      </c>
      <c r="AA1197">
        <v>0</v>
      </c>
      <c r="AB1197" t="s">
        <v>76</v>
      </c>
      <c r="AC1197">
        <v>0</v>
      </c>
      <c r="AD1197" t="s">
        <v>76</v>
      </c>
      <c r="AE1197">
        <v>3051709</v>
      </c>
      <c r="AF1197" t="s">
        <v>40104</v>
      </c>
      <c r="AG1197" t="s">
        <v>31116</v>
      </c>
      <c r="AH1197" t="s">
        <v>31117</v>
      </c>
      <c r="AI1197" t="s">
        <v>39472</v>
      </c>
      <c r="AJ1197" t="s">
        <v>41304</v>
      </c>
      <c r="AK1197" t="s">
        <v>31118</v>
      </c>
      <c r="AL1197" t="s">
        <v>31119</v>
      </c>
      <c r="AM1197">
        <v>2014</v>
      </c>
      <c r="AN1197" s="1">
        <v>41995</v>
      </c>
      <c r="AO1197" s="1">
        <v>42019</v>
      </c>
      <c r="AP1197">
        <v>4</v>
      </c>
      <c r="AQ1197" t="s">
        <v>81</v>
      </c>
      <c r="AR1197" s="4">
        <f>IF(AQ1197="M",AP1197*30.42,AP1197)</f>
        <v>121.68</v>
      </c>
      <c r="AS1197">
        <v>40</v>
      </c>
      <c r="AT1197" s="4">
        <f>AR1197+AS1197</f>
        <v>161.68</v>
      </c>
      <c r="AU1197">
        <v>2</v>
      </c>
      <c r="AV1197" s="1">
        <f>AO1197+AT1197</f>
        <v>42180.68</v>
      </c>
      <c r="AW1197" s="1">
        <v>42240</v>
      </c>
      <c r="AX1197" s="2">
        <f>IF(AV1197&gt;=AW1197,1,2)</f>
        <v>2</v>
      </c>
      <c r="AY1197" s="2" t="str">
        <f>IF((AV1197+10)&gt;=AW1197,"SAVE","LATE")</f>
        <v>LATE</v>
      </c>
      <c r="AZ1197" t="s">
        <v>82</v>
      </c>
      <c r="BA1197" t="s">
        <v>1011</v>
      </c>
      <c r="BB1197">
        <v>511113380</v>
      </c>
      <c r="BC1197">
        <v>0</v>
      </c>
      <c r="BD1197" s="9">
        <v>511113380</v>
      </c>
      <c r="BE1197" t="s">
        <v>31120</v>
      </c>
      <c r="BF1197">
        <v>0</v>
      </c>
      <c r="BG1197" t="s">
        <v>70</v>
      </c>
      <c r="BH1197">
        <v>-1</v>
      </c>
      <c r="BI1197" t="s">
        <v>31121</v>
      </c>
      <c r="BJ1197" t="s">
        <v>31122</v>
      </c>
      <c r="BK1197">
        <v>0</v>
      </c>
      <c r="BL1197" t="s">
        <v>85</v>
      </c>
      <c r="BM1197" t="s">
        <v>31123</v>
      </c>
    </row>
    <row r="1198" spans="1:65" x14ac:dyDescent="0.25">
      <c r="A1198">
        <v>2014</v>
      </c>
      <c r="B1198" t="s">
        <v>116</v>
      </c>
      <c r="C1198" t="s">
        <v>130</v>
      </c>
      <c r="D1198" t="s">
        <v>40790</v>
      </c>
      <c r="E1198" t="s">
        <v>17276</v>
      </c>
      <c r="F1198" t="s">
        <v>17277</v>
      </c>
      <c r="G1198">
        <v>1</v>
      </c>
      <c r="H1198" t="s">
        <v>46842</v>
      </c>
      <c r="I1198" t="s">
        <v>67</v>
      </c>
      <c r="J1198" t="s">
        <v>88</v>
      </c>
      <c r="K1198">
        <v>3</v>
      </c>
      <c r="L1198" t="s">
        <v>41838</v>
      </c>
      <c r="M1198">
        <v>30000000</v>
      </c>
      <c r="N1198" t="s">
        <v>41897</v>
      </c>
      <c r="O1198" t="s">
        <v>44726</v>
      </c>
      <c r="P1198" t="s">
        <v>90</v>
      </c>
      <c r="Q1198" t="s">
        <v>39845</v>
      </c>
      <c r="R1198" t="s">
        <v>39845</v>
      </c>
      <c r="S1198" t="s">
        <v>39846</v>
      </c>
      <c r="T1198" t="s">
        <v>28165</v>
      </c>
      <c r="U1198" t="s">
        <v>31724</v>
      </c>
      <c r="V1198" t="s">
        <v>30319</v>
      </c>
      <c r="W1198">
        <v>151</v>
      </c>
      <c r="X1198">
        <v>403869231</v>
      </c>
      <c r="Y1198" t="s">
        <v>74</v>
      </c>
      <c r="Z1198" t="s">
        <v>75</v>
      </c>
      <c r="AA1198">
        <v>0</v>
      </c>
      <c r="AB1198" t="s">
        <v>76</v>
      </c>
      <c r="AC1198">
        <v>0</v>
      </c>
      <c r="AD1198" t="s">
        <v>76</v>
      </c>
      <c r="AE1198">
        <v>2438586</v>
      </c>
      <c r="AF1198" t="s">
        <v>145</v>
      </c>
      <c r="AG1198" t="s">
        <v>31725</v>
      </c>
      <c r="AH1198" t="s">
        <v>31726</v>
      </c>
      <c r="AI1198" t="s">
        <v>99</v>
      </c>
      <c r="AJ1198" t="s">
        <v>41304</v>
      </c>
      <c r="AK1198" t="s">
        <v>31727</v>
      </c>
      <c r="AL1198" t="s">
        <v>31726</v>
      </c>
      <c r="AM1198">
        <v>2014</v>
      </c>
      <c r="AN1198" s="1">
        <v>41745</v>
      </c>
      <c r="AO1198" s="1">
        <v>41771</v>
      </c>
      <c r="AP1198">
        <v>6</v>
      </c>
      <c r="AQ1198" t="s">
        <v>81</v>
      </c>
      <c r="AR1198" s="4">
        <f>IF(AQ1198="M",AP1198*30.42,AP1198)</f>
        <v>182.52</v>
      </c>
      <c r="AS1198">
        <v>95</v>
      </c>
      <c r="AT1198" s="4">
        <f>AR1198+AS1198</f>
        <v>277.52</v>
      </c>
      <c r="AU1198">
        <v>2</v>
      </c>
      <c r="AV1198" s="1">
        <f>AO1198+AT1198</f>
        <v>42048.52</v>
      </c>
      <c r="AW1198" s="1">
        <v>42109</v>
      </c>
      <c r="AX1198" s="2">
        <f>IF(AV1198&gt;=AW1198,1,2)</f>
        <v>2</v>
      </c>
      <c r="AY1198" s="2" t="str">
        <f>IF((AV1198+10)&gt;=AW1198,"SAVE","LATE")</f>
        <v>LATE</v>
      </c>
      <c r="AZ1198" t="s">
        <v>82</v>
      </c>
      <c r="BA1198" t="s">
        <v>1011</v>
      </c>
      <c r="BB1198">
        <v>403869231</v>
      </c>
      <c r="BC1198">
        <v>0</v>
      </c>
      <c r="BD1198" s="9">
        <v>403869231</v>
      </c>
      <c r="BE1198" t="s">
        <v>44726</v>
      </c>
      <c r="BF1198">
        <v>0</v>
      </c>
      <c r="BG1198" t="s">
        <v>70</v>
      </c>
      <c r="BH1198">
        <v>-1</v>
      </c>
      <c r="BI1198" t="s">
        <v>31726</v>
      </c>
      <c r="BJ1198" t="s">
        <v>31728</v>
      </c>
      <c r="BK1198">
        <v>0</v>
      </c>
      <c r="BL1198" t="s">
        <v>85</v>
      </c>
      <c r="BM1198" t="s">
        <v>31729</v>
      </c>
    </row>
    <row r="1199" spans="1:65" x14ac:dyDescent="0.25">
      <c r="A1199">
        <v>2014</v>
      </c>
      <c r="B1199" t="s">
        <v>116</v>
      </c>
      <c r="C1199" t="s">
        <v>130</v>
      </c>
      <c r="D1199" t="s">
        <v>40790</v>
      </c>
      <c r="E1199" t="s">
        <v>17276</v>
      </c>
      <c r="F1199" t="s">
        <v>17277</v>
      </c>
      <c r="G1199">
        <v>1</v>
      </c>
      <c r="H1199" t="s">
        <v>46842</v>
      </c>
      <c r="I1199" t="s">
        <v>67</v>
      </c>
      <c r="J1199" t="s">
        <v>88</v>
      </c>
      <c r="K1199">
        <v>3</v>
      </c>
      <c r="L1199" t="s">
        <v>41838</v>
      </c>
      <c r="M1199">
        <v>72000000</v>
      </c>
      <c r="N1199" t="s">
        <v>41840</v>
      </c>
      <c r="O1199" t="s">
        <v>32785</v>
      </c>
      <c r="P1199" t="s">
        <v>90</v>
      </c>
      <c r="Q1199" t="s">
        <v>39845</v>
      </c>
      <c r="R1199" t="s">
        <v>39845</v>
      </c>
      <c r="S1199" t="s">
        <v>39846</v>
      </c>
      <c r="T1199" t="s">
        <v>27167</v>
      </c>
      <c r="U1199" t="s">
        <v>32786</v>
      </c>
      <c r="V1199" t="s">
        <v>31436</v>
      </c>
      <c r="W1199">
        <v>173</v>
      </c>
      <c r="X1199">
        <v>244025812</v>
      </c>
      <c r="Y1199" t="s">
        <v>122</v>
      </c>
      <c r="Z1199" t="s">
        <v>123</v>
      </c>
      <c r="AA1199">
        <v>0</v>
      </c>
      <c r="AB1199" t="s">
        <v>76</v>
      </c>
      <c r="AC1199">
        <v>0</v>
      </c>
      <c r="AD1199" t="s">
        <v>76</v>
      </c>
      <c r="AE1199">
        <v>2609369</v>
      </c>
      <c r="AF1199" t="s">
        <v>145</v>
      </c>
      <c r="AG1199" t="s">
        <v>32787</v>
      </c>
      <c r="AH1199" t="s">
        <v>32788</v>
      </c>
      <c r="AI1199" t="s">
        <v>39472</v>
      </c>
      <c r="AJ1199" t="s">
        <v>145</v>
      </c>
      <c r="AK1199" t="s">
        <v>32787</v>
      </c>
      <c r="AL1199" t="s">
        <v>32788</v>
      </c>
      <c r="AM1199">
        <v>2014</v>
      </c>
      <c r="AN1199" s="1">
        <v>41839</v>
      </c>
      <c r="AO1199" s="1">
        <v>41876</v>
      </c>
      <c r="AP1199">
        <v>4</v>
      </c>
      <c r="AQ1199" t="s">
        <v>81</v>
      </c>
      <c r="AR1199" s="4">
        <f>IF(AQ1199="M",AP1199*30.42,AP1199)</f>
        <v>121.68</v>
      </c>
      <c r="AS1199">
        <v>0</v>
      </c>
      <c r="AT1199" s="4">
        <f>AR1199+AS1199</f>
        <v>121.68</v>
      </c>
      <c r="AU1199">
        <v>1</v>
      </c>
      <c r="AV1199" s="1">
        <f>AO1199+AT1199</f>
        <v>41997.68</v>
      </c>
      <c r="AW1199" s="1">
        <v>42029</v>
      </c>
      <c r="AX1199" s="2">
        <f>IF(AV1199&gt;=AW1199,1,2)</f>
        <v>2</v>
      </c>
      <c r="AY1199" s="2" t="str">
        <f>IF((AV1199+10)&gt;=AW1199,"SAVE","LATE")</f>
        <v>LATE</v>
      </c>
      <c r="AZ1199" t="s">
        <v>82</v>
      </c>
      <c r="BA1199" t="s">
        <v>1011</v>
      </c>
      <c r="BB1199">
        <v>243913599</v>
      </c>
      <c r="BC1199">
        <v>0</v>
      </c>
      <c r="BD1199" s="9">
        <v>243913599</v>
      </c>
      <c r="BE1199" t="s">
        <v>32785</v>
      </c>
      <c r="BF1199">
        <v>0</v>
      </c>
      <c r="BG1199" t="s">
        <v>70</v>
      </c>
      <c r="BH1199">
        <v>-1</v>
      </c>
      <c r="BI1199" t="s">
        <v>32789</v>
      </c>
      <c r="BJ1199" t="s">
        <v>32790</v>
      </c>
      <c r="BK1199">
        <v>0</v>
      </c>
      <c r="BL1199" t="s">
        <v>85</v>
      </c>
      <c r="BM1199" t="s">
        <v>32791</v>
      </c>
    </row>
    <row r="1200" spans="1:65" x14ac:dyDescent="0.25">
      <c r="A1200">
        <v>2014</v>
      </c>
      <c r="B1200" t="s">
        <v>116</v>
      </c>
      <c r="C1200" t="s">
        <v>130</v>
      </c>
      <c r="D1200" t="s">
        <v>40792</v>
      </c>
      <c r="E1200" t="s">
        <v>6638</v>
      </c>
      <c r="F1200" t="s">
        <v>6639</v>
      </c>
      <c r="G1200">
        <v>1</v>
      </c>
      <c r="H1200" t="s">
        <v>46842</v>
      </c>
      <c r="I1200" t="s">
        <v>67</v>
      </c>
      <c r="J1200" t="s">
        <v>88</v>
      </c>
      <c r="K1200">
        <v>3</v>
      </c>
      <c r="L1200" t="s">
        <v>41838</v>
      </c>
      <c r="M1200">
        <v>30000000</v>
      </c>
      <c r="N1200" t="s">
        <v>41897</v>
      </c>
      <c r="O1200" t="s">
        <v>44731</v>
      </c>
      <c r="P1200" t="s">
        <v>90</v>
      </c>
      <c r="Q1200" t="s">
        <v>6640</v>
      </c>
      <c r="R1200" t="s">
        <v>6640</v>
      </c>
      <c r="S1200" t="s">
        <v>6641</v>
      </c>
      <c r="T1200" s="3">
        <v>41919</v>
      </c>
      <c r="U1200" t="s">
        <v>27522</v>
      </c>
      <c r="V1200" t="s">
        <v>44732</v>
      </c>
      <c r="W1200" t="s">
        <v>27523</v>
      </c>
      <c r="X1200">
        <v>4767347520</v>
      </c>
      <c r="Y1200" t="s">
        <v>74</v>
      </c>
      <c r="Z1200" t="s">
        <v>75</v>
      </c>
      <c r="AA1200">
        <v>0</v>
      </c>
      <c r="AB1200" t="s">
        <v>76</v>
      </c>
      <c r="AC1200">
        <v>0</v>
      </c>
      <c r="AD1200" t="s">
        <v>76</v>
      </c>
      <c r="AE1200">
        <v>2801282</v>
      </c>
      <c r="AF1200" t="s">
        <v>40104</v>
      </c>
      <c r="AG1200" t="s">
        <v>27524</v>
      </c>
      <c r="AH1200" t="s">
        <v>27525</v>
      </c>
      <c r="AI1200" t="s">
        <v>99</v>
      </c>
      <c r="AJ1200" t="s">
        <v>41304</v>
      </c>
      <c r="AK1200" t="s">
        <v>27526</v>
      </c>
      <c r="AL1200" t="s">
        <v>27527</v>
      </c>
      <c r="AM1200">
        <v>2014</v>
      </c>
      <c r="AN1200" s="1">
        <v>41907</v>
      </c>
      <c r="AO1200" s="1">
        <v>41907</v>
      </c>
      <c r="AP1200">
        <v>9</v>
      </c>
      <c r="AQ1200" t="s">
        <v>81</v>
      </c>
      <c r="AR1200" s="4">
        <f>IF(AQ1200="M",AP1200*30.42,AP1200)</f>
        <v>273.78000000000003</v>
      </c>
      <c r="AS1200">
        <v>0</v>
      </c>
      <c r="AT1200" s="4">
        <f>AR1200+AS1200</f>
        <v>273.78000000000003</v>
      </c>
      <c r="AU1200">
        <v>2</v>
      </c>
      <c r="AV1200" s="1">
        <f>AO1200+AT1200</f>
        <v>42180.78</v>
      </c>
      <c r="AW1200" s="1">
        <v>42241</v>
      </c>
      <c r="AX1200" s="2">
        <f>IF(AV1200&gt;=AW1200,1,2)</f>
        <v>2</v>
      </c>
      <c r="AY1200" s="2" t="str">
        <f>IF((AV1200+10)&gt;=AW1200,"SAVE","LATE")</f>
        <v>LATE</v>
      </c>
      <c r="AZ1200" t="s">
        <v>82</v>
      </c>
      <c r="BA1200" t="s">
        <v>1011</v>
      </c>
      <c r="BB1200">
        <v>4743048533</v>
      </c>
      <c r="BC1200">
        <v>0</v>
      </c>
      <c r="BD1200" s="9">
        <v>4743048533</v>
      </c>
      <c r="BE1200" t="s">
        <v>27528</v>
      </c>
      <c r="BF1200">
        <v>0</v>
      </c>
      <c r="BG1200" t="s">
        <v>70</v>
      </c>
      <c r="BH1200">
        <v>-1</v>
      </c>
      <c r="BI1200" t="s">
        <v>27529</v>
      </c>
      <c r="BJ1200" t="s">
        <v>27530</v>
      </c>
      <c r="BK1200">
        <v>0</v>
      </c>
      <c r="BL1200" t="s">
        <v>85</v>
      </c>
      <c r="BM1200" t="s">
        <v>27531</v>
      </c>
    </row>
    <row r="1201" spans="1:65" x14ac:dyDescent="0.25">
      <c r="A1201">
        <v>2014</v>
      </c>
      <c r="B1201" t="s">
        <v>116</v>
      </c>
      <c r="C1201" t="s">
        <v>130</v>
      </c>
      <c r="D1201" t="s">
        <v>40792</v>
      </c>
      <c r="E1201" t="s">
        <v>6638</v>
      </c>
      <c r="F1201" t="s">
        <v>6639</v>
      </c>
      <c r="G1201">
        <v>1</v>
      </c>
      <c r="H1201" t="s">
        <v>46842</v>
      </c>
      <c r="I1201" t="s">
        <v>67</v>
      </c>
      <c r="J1201" t="s">
        <v>88</v>
      </c>
      <c r="K1201">
        <v>3</v>
      </c>
      <c r="L1201" t="s">
        <v>41838</v>
      </c>
      <c r="M1201">
        <v>30000000</v>
      </c>
      <c r="N1201" t="s">
        <v>41897</v>
      </c>
      <c r="O1201" t="s">
        <v>44733</v>
      </c>
      <c r="P1201" t="s">
        <v>90</v>
      </c>
      <c r="Q1201" t="s">
        <v>6640</v>
      </c>
      <c r="R1201" t="s">
        <v>6640</v>
      </c>
      <c r="S1201" t="s">
        <v>6641</v>
      </c>
      <c r="T1201" t="s">
        <v>31368</v>
      </c>
      <c r="U1201" t="s">
        <v>31369</v>
      </c>
      <c r="V1201" t="s">
        <v>31370</v>
      </c>
      <c r="W1201" t="s">
        <v>30172</v>
      </c>
      <c r="X1201">
        <v>465000000</v>
      </c>
      <c r="Y1201" t="s">
        <v>74</v>
      </c>
      <c r="Z1201" t="s">
        <v>75</v>
      </c>
      <c r="AA1201">
        <v>0</v>
      </c>
      <c r="AB1201" t="s">
        <v>76</v>
      </c>
      <c r="AC1201">
        <v>0</v>
      </c>
      <c r="AD1201" t="s">
        <v>76</v>
      </c>
      <c r="AE1201">
        <v>3481916</v>
      </c>
      <c r="AF1201" t="s">
        <v>40104</v>
      </c>
      <c r="AG1201">
        <v>9008047716</v>
      </c>
      <c r="AH1201" t="s">
        <v>31371</v>
      </c>
      <c r="AI1201" t="s">
        <v>99</v>
      </c>
      <c r="AJ1201" t="s">
        <v>41304</v>
      </c>
      <c r="AK1201" t="s">
        <v>31372</v>
      </c>
      <c r="AL1201" t="s">
        <v>12529</v>
      </c>
      <c r="AM1201">
        <v>2014</v>
      </c>
      <c r="AN1201" s="1">
        <v>42003</v>
      </c>
      <c r="AO1201" s="1">
        <v>42034</v>
      </c>
      <c r="AP1201">
        <v>3</v>
      </c>
      <c r="AQ1201" t="s">
        <v>81</v>
      </c>
      <c r="AR1201" s="4">
        <f>IF(AQ1201="M",AP1201*30.42,AP1201)</f>
        <v>91.26</v>
      </c>
      <c r="AS1201">
        <v>0</v>
      </c>
      <c r="AT1201" s="4">
        <f>AR1201+AS1201</f>
        <v>91.26</v>
      </c>
      <c r="AU1201">
        <v>1</v>
      </c>
      <c r="AV1201" s="1">
        <f>AO1201+AT1201</f>
        <v>42125.26</v>
      </c>
      <c r="AW1201" s="1">
        <v>42152</v>
      </c>
      <c r="AX1201" s="2">
        <f>IF(AV1201&gt;=AW1201,1,2)</f>
        <v>2</v>
      </c>
      <c r="AY1201" s="2" t="str">
        <f>IF((AV1201+10)&gt;=AW1201,"SAVE","LATE")</f>
        <v>LATE</v>
      </c>
      <c r="AZ1201" t="s">
        <v>82</v>
      </c>
      <c r="BA1201" t="s">
        <v>1011</v>
      </c>
      <c r="BB1201">
        <v>464662202</v>
      </c>
      <c r="BC1201">
        <v>155692790</v>
      </c>
      <c r="BD1201" s="9">
        <v>620354992</v>
      </c>
      <c r="BE1201" t="s">
        <v>31373</v>
      </c>
      <c r="BF1201">
        <v>0</v>
      </c>
      <c r="BG1201" t="s">
        <v>70</v>
      </c>
      <c r="BH1201">
        <v>-1</v>
      </c>
      <c r="BI1201" t="s">
        <v>31371</v>
      </c>
      <c r="BJ1201" t="s">
        <v>31374</v>
      </c>
      <c r="BK1201">
        <v>0</v>
      </c>
      <c r="BL1201" t="s">
        <v>85</v>
      </c>
      <c r="BM1201" t="s">
        <v>31375</v>
      </c>
    </row>
    <row r="1202" spans="1:65" x14ac:dyDescent="0.25">
      <c r="A1202">
        <v>2014</v>
      </c>
      <c r="B1202" t="s">
        <v>116</v>
      </c>
      <c r="C1202" t="s">
        <v>357</v>
      </c>
      <c r="D1202" t="s">
        <v>26952</v>
      </c>
      <c r="E1202" t="s">
        <v>26953</v>
      </c>
      <c r="F1202" t="s">
        <v>26954</v>
      </c>
      <c r="G1202">
        <v>4</v>
      </c>
      <c r="H1202" t="s">
        <v>41311</v>
      </c>
      <c r="I1202" t="s">
        <v>105</v>
      </c>
      <c r="J1202" t="s">
        <v>88</v>
      </c>
      <c r="K1202">
        <v>2</v>
      </c>
      <c r="L1202" t="s">
        <v>41311</v>
      </c>
      <c r="M1202">
        <v>72000000</v>
      </c>
      <c r="N1202" t="s">
        <v>41840</v>
      </c>
      <c r="O1202" t="s">
        <v>47296</v>
      </c>
      <c r="P1202" t="s">
        <v>90</v>
      </c>
      <c r="Q1202" t="s">
        <v>70</v>
      </c>
      <c r="R1202" t="s">
        <v>70</v>
      </c>
      <c r="S1202" t="s">
        <v>14189</v>
      </c>
      <c r="T1202" t="s">
        <v>26955</v>
      </c>
      <c r="U1202" t="s">
        <v>26956</v>
      </c>
      <c r="V1202" t="s">
        <v>26957</v>
      </c>
      <c r="W1202" t="s">
        <v>26957</v>
      </c>
      <c r="X1202">
        <v>11057660764</v>
      </c>
      <c r="Y1202" t="s">
        <v>122</v>
      </c>
      <c r="Z1202" t="s">
        <v>123</v>
      </c>
      <c r="AA1202">
        <v>0</v>
      </c>
      <c r="AB1202" t="s">
        <v>76</v>
      </c>
      <c r="AC1202">
        <v>0</v>
      </c>
      <c r="AD1202" t="s">
        <v>76</v>
      </c>
      <c r="AE1202">
        <v>2691984</v>
      </c>
      <c r="AF1202" t="s">
        <v>40104</v>
      </c>
      <c r="AG1202" t="s">
        <v>26958</v>
      </c>
      <c r="AH1202" t="s">
        <v>26959</v>
      </c>
      <c r="AI1202" t="s">
        <v>99</v>
      </c>
      <c r="AJ1202" t="s">
        <v>41304</v>
      </c>
      <c r="AK1202" t="s">
        <v>26960</v>
      </c>
      <c r="AL1202" t="s">
        <v>26961</v>
      </c>
      <c r="AM1202">
        <v>2014</v>
      </c>
      <c r="AN1202" s="1">
        <v>41871</v>
      </c>
      <c r="AO1202" s="1">
        <v>41904</v>
      </c>
      <c r="AP1202">
        <v>10</v>
      </c>
      <c r="AQ1202" t="s">
        <v>81</v>
      </c>
      <c r="AR1202" s="4">
        <f>IF(AQ1202="M",AP1202*30.42,AP1202)</f>
        <v>304.20000000000005</v>
      </c>
      <c r="AS1202">
        <v>0</v>
      </c>
      <c r="AT1202" s="4">
        <f>AR1202+AS1202</f>
        <v>304.20000000000005</v>
      </c>
      <c r="AU1202">
        <v>7</v>
      </c>
      <c r="AV1202" s="1">
        <f>AO1202+AT1202</f>
        <v>42208.2</v>
      </c>
      <c r="AW1202" s="1">
        <v>42422</v>
      </c>
      <c r="AX1202" s="2">
        <f>IF(AV1202&gt;=AW1202,1,2)</f>
        <v>2</v>
      </c>
      <c r="AY1202" s="2" t="str">
        <f>IF((AV1202+10)&gt;=AW1202,"SAVE","LATE")</f>
        <v>LATE</v>
      </c>
      <c r="AZ1202" t="s">
        <v>82</v>
      </c>
      <c r="BA1202" t="s">
        <v>1011</v>
      </c>
      <c r="BB1202">
        <v>11057614248</v>
      </c>
      <c r="BC1202">
        <v>0</v>
      </c>
      <c r="BD1202" s="9">
        <v>11057614248</v>
      </c>
      <c r="BE1202" t="s">
        <v>47296</v>
      </c>
      <c r="BF1202">
        <v>0</v>
      </c>
      <c r="BG1202" t="s">
        <v>70</v>
      </c>
      <c r="BH1202">
        <v>-1</v>
      </c>
      <c r="BI1202" t="s">
        <v>70</v>
      </c>
      <c r="BJ1202" t="s">
        <v>70</v>
      </c>
      <c r="BK1202">
        <v>0</v>
      </c>
      <c r="BL1202" t="s">
        <v>85</v>
      </c>
      <c r="BM1202" t="s">
        <v>26962</v>
      </c>
    </row>
    <row r="1203" spans="1:65" x14ac:dyDescent="0.25">
      <c r="A1203">
        <v>2014</v>
      </c>
      <c r="B1203" t="s">
        <v>116</v>
      </c>
      <c r="C1203" t="s">
        <v>1416</v>
      </c>
      <c r="D1203" t="s">
        <v>44738</v>
      </c>
      <c r="E1203" t="s">
        <v>27784</v>
      </c>
      <c r="F1203" t="s">
        <v>27785</v>
      </c>
      <c r="G1203">
        <v>1</v>
      </c>
      <c r="H1203" t="s">
        <v>46842</v>
      </c>
      <c r="I1203" t="s">
        <v>67</v>
      </c>
      <c r="J1203" t="s">
        <v>88</v>
      </c>
      <c r="K1203">
        <v>3</v>
      </c>
      <c r="L1203" t="s">
        <v>41838</v>
      </c>
      <c r="M1203">
        <v>72000000</v>
      </c>
      <c r="N1203" t="s">
        <v>41840</v>
      </c>
      <c r="O1203" t="s">
        <v>27786</v>
      </c>
      <c r="P1203" t="s">
        <v>90</v>
      </c>
      <c r="Q1203" t="s">
        <v>14188</v>
      </c>
      <c r="R1203" t="s">
        <v>14188</v>
      </c>
      <c r="S1203" t="s">
        <v>14189</v>
      </c>
      <c r="T1203" t="s">
        <v>27787</v>
      </c>
      <c r="U1203" t="s">
        <v>27788</v>
      </c>
      <c r="V1203" t="s">
        <v>27789</v>
      </c>
      <c r="W1203" t="s">
        <v>27790</v>
      </c>
      <c r="X1203">
        <v>3649088967</v>
      </c>
      <c r="Y1203" t="s">
        <v>122</v>
      </c>
      <c r="Z1203" t="s">
        <v>123</v>
      </c>
      <c r="AA1203">
        <v>0</v>
      </c>
      <c r="AB1203" t="s">
        <v>76</v>
      </c>
      <c r="AC1203">
        <v>0</v>
      </c>
      <c r="AD1203" t="s">
        <v>76</v>
      </c>
      <c r="AE1203">
        <v>2833864</v>
      </c>
      <c r="AF1203" t="s">
        <v>145</v>
      </c>
      <c r="AG1203" t="s">
        <v>27791</v>
      </c>
      <c r="AH1203" t="s">
        <v>43148</v>
      </c>
      <c r="AI1203" t="s">
        <v>99</v>
      </c>
      <c r="AJ1203" t="s">
        <v>41304</v>
      </c>
      <c r="AK1203" t="s">
        <v>15625</v>
      </c>
      <c r="AL1203" t="s">
        <v>43148</v>
      </c>
      <c r="AM1203">
        <v>2014</v>
      </c>
      <c r="AN1203" s="1">
        <v>41879</v>
      </c>
      <c r="AO1203" s="1">
        <v>41904</v>
      </c>
      <c r="AP1203">
        <v>4</v>
      </c>
      <c r="AQ1203" t="s">
        <v>81</v>
      </c>
      <c r="AR1203" s="4">
        <f>IF(AQ1203="M",AP1203*30.42,AP1203)</f>
        <v>121.68</v>
      </c>
      <c r="AS1203">
        <v>0</v>
      </c>
      <c r="AT1203" s="4">
        <f>AR1203+AS1203</f>
        <v>121.68</v>
      </c>
      <c r="AU1203">
        <v>9</v>
      </c>
      <c r="AV1203" s="1">
        <f>AO1203+AT1203</f>
        <v>42025.68</v>
      </c>
      <c r="AW1203" s="1">
        <v>42299</v>
      </c>
      <c r="AX1203" s="2">
        <f>IF(AV1203&gt;=AW1203,1,2)</f>
        <v>2</v>
      </c>
      <c r="AY1203" s="2" t="str">
        <f>IF((AV1203+10)&gt;=AW1203,"SAVE","LATE")</f>
        <v>LATE</v>
      </c>
      <c r="AZ1203" t="s">
        <v>82</v>
      </c>
      <c r="BA1203" t="s">
        <v>1011</v>
      </c>
      <c r="BB1203">
        <v>3648606718</v>
      </c>
      <c r="BC1203">
        <v>1784345471</v>
      </c>
      <c r="BD1203" s="9">
        <v>5432952189</v>
      </c>
      <c r="BE1203" t="s">
        <v>44739</v>
      </c>
      <c r="BF1203">
        <v>0</v>
      </c>
      <c r="BG1203" t="s">
        <v>70</v>
      </c>
      <c r="BH1203">
        <v>-1</v>
      </c>
      <c r="BI1203" t="s">
        <v>44740</v>
      </c>
      <c r="BJ1203" t="s">
        <v>44740</v>
      </c>
      <c r="BK1203">
        <v>0</v>
      </c>
      <c r="BL1203" t="s">
        <v>85</v>
      </c>
      <c r="BM1203" t="s">
        <v>27792</v>
      </c>
    </row>
    <row r="1204" spans="1:65" x14ac:dyDescent="0.25">
      <c r="A1204">
        <v>2014</v>
      </c>
      <c r="B1204" t="s">
        <v>116</v>
      </c>
      <c r="C1204" t="s">
        <v>1416</v>
      </c>
      <c r="D1204" t="s">
        <v>40793</v>
      </c>
      <c r="E1204" t="s">
        <v>770</v>
      </c>
      <c r="F1204" t="s">
        <v>14187</v>
      </c>
      <c r="G1204">
        <v>1</v>
      </c>
      <c r="H1204" t="s">
        <v>46842</v>
      </c>
      <c r="I1204" t="s">
        <v>105</v>
      </c>
      <c r="J1204" t="s">
        <v>88</v>
      </c>
      <c r="K1204">
        <v>3</v>
      </c>
      <c r="L1204" t="s">
        <v>41838</v>
      </c>
      <c r="M1204">
        <v>30000000</v>
      </c>
      <c r="N1204" t="s">
        <v>41897</v>
      </c>
      <c r="O1204" t="s">
        <v>29116</v>
      </c>
      <c r="P1204" t="s">
        <v>90</v>
      </c>
      <c r="Q1204" t="s">
        <v>14188</v>
      </c>
      <c r="R1204" t="s">
        <v>14188</v>
      </c>
      <c r="S1204" t="s">
        <v>14189</v>
      </c>
      <c r="T1204" t="s">
        <v>28070</v>
      </c>
      <c r="U1204" t="s">
        <v>29117</v>
      </c>
      <c r="V1204" t="s">
        <v>29118</v>
      </c>
      <c r="W1204" t="s">
        <v>29119</v>
      </c>
      <c r="X1204">
        <v>1514580068</v>
      </c>
      <c r="Y1204" t="s">
        <v>74</v>
      </c>
      <c r="Z1204" t="s">
        <v>75</v>
      </c>
      <c r="AA1204">
        <v>0</v>
      </c>
      <c r="AB1204" t="s">
        <v>76</v>
      </c>
      <c r="AC1204">
        <v>0</v>
      </c>
      <c r="AD1204" t="s">
        <v>76</v>
      </c>
      <c r="AE1204">
        <v>2695806</v>
      </c>
      <c r="AF1204" t="s">
        <v>41304</v>
      </c>
      <c r="AG1204">
        <v>79205702</v>
      </c>
      <c r="AH1204" t="s">
        <v>29120</v>
      </c>
      <c r="AI1204" t="s">
        <v>99</v>
      </c>
      <c r="AJ1204" t="s">
        <v>41304</v>
      </c>
      <c r="AK1204">
        <v>79205702</v>
      </c>
      <c r="AL1204" t="s">
        <v>29120</v>
      </c>
      <c r="AM1204">
        <v>2014</v>
      </c>
      <c r="AN1204" s="1">
        <v>41865</v>
      </c>
      <c r="AO1204" s="1">
        <v>41879</v>
      </c>
      <c r="AP1204">
        <v>4</v>
      </c>
      <c r="AQ1204" t="s">
        <v>81</v>
      </c>
      <c r="AR1204" s="4">
        <f>IF(AQ1204="M",AP1204*30.42,AP1204)</f>
        <v>121.68</v>
      </c>
      <c r="AS1204">
        <v>0</v>
      </c>
      <c r="AT1204" s="4">
        <f>AR1204+AS1204</f>
        <v>121.68</v>
      </c>
      <c r="AU1204">
        <v>2</v>
      </c>
      <c r="AV1204" s="1">
        <f>AO1204+AT1204</f>
        <v>42000.68</v>
      </c>
      <c r="AW1204" s="1">
        <v>42063</v>
      </c>
      <c r="AX1204" s="2">
        <f>IF(AV1204&gt;=AW1204,1,2)</f>
        <v>2</v>
      </c>
      <c r="AY1204" s="2" t="str">
        <f>IF((AV1204+10)&gt;=AW1204,"SAVE","LATE")</f>
        <v>LATE</v>
      </c>
      <c r="AZ1204" t="s">
        <v>82</v>
      </c>
      <c r="BA1204" t="s">
        <v>1011</v>
      </c>
      <c r="BB1204">
        <v>1514579964</v>
      </c>
      <c r="BC1204">
        <v>290899227</v>
      </c>
      <c r="BD1204" s="9">
        <v>1805479191</v>
      </c>
      <c r="BE1204" t="s">
        <v>29116</v>
      </c>
      <c r="BF1204">
        <v>0</v>
      </c>
      <c r="BG1204" t="s">
        <v>70</v>
      </c>
      <c r="BH1204">
        <v>-1</v>
      </c>
      <c r="BI1204" t="s">
        <v>29121</v>
      </c>
      <c r="BJ1204" t="s">
        <v>29121</v>
      </c>
      <c r="BK1204">
        <v>0</v>
      </c>
      <c r="BL1204" t="s">
        <v>85</v>
      </c>
      <c r="BM1204" t="s">
        <v>29122</v>
      </c>
    </row>
    <row r="1205" spans="1:65" x14ac:dyDescent="0.25">
      <c r="A1205">
        <v>2014</v>
      </c>
      <c r="B1205" t="s">
        <v>116</v>
      </c>
      <c r="C1205" t="s">
        <v>1416</v>
      </c>
      <c r="D1205" t="s">
        <v>40793</v>
      </c>
      <c r="E1205" t="s">
        <v>770</v>
      </c>
      <c r="F1205" t="s">
        <v>14187</v>
      </c>
      <c r="G1205">
        <v>1</v>
      </c>
      <c r="H1205" t="s">
        <v>46842</v>
      </c>
      <c r="I1205" t="s">
        <v>67</v>
      </c>
      <c r="J1205" t="s">
        <v>88</v>
      </c>
      <c r="K1205">
        <v>3</v>
      </c>
      <c r="L1205" t="s">
        <v>41838</v>
      </c>
      <c r="M1205">
        <v>72000000</v>
      </c>
      <c r="N1205" t="s">
        <v>41840</v>
      </c>
      <c r="O1205" t="s">
        <v>44741</v>
      </c>
      <c r="P1205" t="s">
        <v>90</v>
      </c>
      <c r="Q1205" t="s">
        <v>14188</v>
      </c>
      <c r="R1205" t="s">
        <v>14188</v>
      </c>
      <c r="S1205" t="s">
        <v>14189</v>
      </c>
      <c r="T1205" t="s">
        <v>26095</v>
      </c>
      <c r="U1205" t="s">
        <v>32490</v>
      </c>
      <c r="V1205" t="s">
        <v>29435</v>
      </c>
      <c r="W1205" t="s">
        <v>32491</v>
      </c>
      <c r="X1205">
        <v>283169623</v>
      </c>
      <c r="Y1205" t="s">
        <v>122</v>
      </c>
      <c r="Z1205" t="s">
        <v>123</v>
      </c>
      <c r="AA1205">
        <v>0</v>
      </c>
      <c r="AB1205" t="s">
        <v>76</v>
      </c>
      <c r="AC1205">
        <v>0</v>
      </c>
      <c r="AD1205" t="s">
        <v>76</v>
      </c>
      <c r="AE1205">
        <v>2414340</v>
      </c>
      <c r="AF1205" t="s">
        <v>41304</v>
      </c>
      <c r="AG1205" t="s">
        <v>32492</v>
      </c>
      <c r="AH1205" t="s">
        <v>10063</v>
      </c>
      <c r="AI1205" t="s">
        <v>99</v>
      </c>
      <c r="AJ1205" t="s">
        <v>41304</v>
      </c>
      <c r="AK1205" t="s">
        <v>32492</v>
      </c>
      <c r="AL1205" t="s">
        <v>10063</v>
      </c>
      <c r="AM1205">
        <v>2014</v>
      </c>
      <c r="AN1205" s="1">
        <v>41731</v>
      </c>
      <c r="AO1205" s="1">
        <v>41744</v>
      </c>
      <c r="AP1205">
        <v>2</v>
      </c>
      <c r="AQ1205" t="s">
        <v>81</v>
      </c>
      <c r="AR1205" s="4">
        <f>IF(AQ1205="M",AP1205*30.42,AP1205)</f>
        <v>60.84</v>
      </c>
      <c r="AS1205">
        <v>0</v>
      </c>
      <c r="AT1205" s="4">
        <f>AR1205+AS1205</f>
        <v>60.84</v>
      </c>
      <c r="AU1205">
        <v>1</v>
      </c>
      <c r="AV1205" s="1">
        <f>AO1205+AT1205</f>
        <v>41804.839999999997</v>
      </c>
      <c r="AW1205" s="1">
        <v>41835</v>
      </c>
      <c r="AX1205" s="2">
        <f>IF(AV1205&gt;=AW1205,1,2)</f>
        <v>2</v>
      </c>
      <c r="AY1205" s="2" t="str">
        <f>IF((AV1205+10)&gt;=AW1205,"SAVE","LATE")</f>
        <v>LATE</v>
      </c>
      <c r="AZ1205" t="s">
        <v>82</v>
      </c>
      <c r="BA1205" t="s">
        <v>1011</v>
      </c>
      <c r="BB1205">
        <v>283077588</v>
      </c>
      <c r="BC1205">
        <v>0</v>
      </c>
      <c r="BD1205" s="9">
        <v>283077588</v>
      </c>
      <c r="BE1205" t="s">
        <v>44741</v>
      </c>
      <c r="BF1205">
        <v>0</v>
      </c>
      <c r="BG1205" t="s">
        <v>70</v>
      </c>
      <c r="BH1205">
        <v>-1</v>
      </c>
      <c r="BI1205" t="s">
        <v>32493</v>
      </c>
      <c r="BJ1205" t="s">
        <v>32494</v>
      </c>
      <c r="BK1205">
        <v>0</v>
      </c>
      <c r="BL1205" t="s">
        <v>85</v>
      </c>
      <c r="BM1205" t="s">
        <v>32495</v>
      </c>
    </row>
    <row r="1206" spans="1:65" x14ac:dyDescent="0.25">
      <c r="A1206">
        <v>2014</v>
      </c>
      <c r="B1206" t="s">
        <v>116</v>
      </c>
      <c r="C1206" t="s">
        <v>1416</v>
      </c>
      <c r="D1206" t="s">
        <v>44738</v>
      </c>
      <c r="E1206" t="s">
        <v>27784</v>
      </c>
      <c r="F1206" t="s">
        <v>27785</v>
      </c>
      <c r="G1206">
        <v>11</v>
      </c>
      <c r="H1206" t="s">
        <v>41839</v>
      </c>
      <c r="I1206" t="s">
        <v>67</v>
      </c>
      <c r="J1206" t="s">
        <v>88</v>
      </c>
      <c r="K1206">
        <v>3</v>
      </c>
      <c r="L1206" t="s">
        <v>41838</v>
      </c>
      <c r="M1206">
        <v>72000000</v>
      </c>
      <c r="N1206" t="s">
        <v>41840</v>
      </c>
      <c r="O1206" t="s">
        <v>33510</v>
      </c>
      <c r="P1206" t="s">
        <v>90</v>
      </c>
      <c r="Q1206" t="s">
        <v>14188</v>
      </c>
      <c r="R1206" t="s">
        <v>14188</v>
      </c>
      <c r="S1206" t="s">
        <v>14189</v>
      </c>
      <c r="T1206" t="s">
        <v>28960</v>
      </c>
      <c r="U1206" t="s">
        <v>33511</v>
      </c>
      <c r="V1206" t="s">
        <v>33512</v>
      </c>
      <c r="W1206" t="s">
        <v>33513</v>
      </c>
      <c r="X1206">
        <v>150000000</v>
      </c>
      <c r="Y1206" t="s">
        <v>122</v>
      </c>
      <c r="Z1206" t="s">
        <v>123</v>
      </c>
      <c r="AA1206">
        <v>0</v>
      </c>
      <c r="AB1206" t="s">
        <v>76</v>
      </c>
      <c r="AC1206">
        <v>0</v>
      </c>
      <c r="AD1206" t="s">
        <v>76</v>
      </c>
      <c r="AE1206">
        <v>2906602</v>
      </c>
      <c r="AF1206" t="s">
        <v>40104</v>
      </c>
      <c r="AG1206" t="s">
        <v>33514</v>
      </c>
      <c r="AH1206" t="s">
        <v>33515</v>
      </c>
      <c r="AI1206" t="s">
        <v>99</v>
      </c>
      <c r="AJ1206" t="s">
        <v>41304</v>
      </c>
      <c r="AK1206">
        <v>209.13800000000001</v>
      </c>
      <c r="AL1206" t="s">
        <v>33516</v>
      </c>
      <c r="AM1206">
        <v>2014</v>
      </c>
      <c r="AN1206" s="1">
        <v>41876</v>
      </c>
      <c r="AO1206" s="1">
        <v>41897</v>
      </c>
      <c r="AP1206">
        <v>2</v>
      </c>
      <c r="AQ1206" t="s">
        <v>81</v>
      </c>
      <c r="AR1206" s="4">
        <f>IF(AQ1206="M",AP1206*30.42,AP1206)</f>
        <v>60.84</v>
      </c>
      <c r="AS1206">
        <v>0</v>
      </c>
      <c r="AT1206" s="4">
        <f>AR1206+AS1206</f>
        <v>60.84</v>
      </c>
      <c r="AU1206">
        <v>1</v>
      </c>
      <c r="AV1206" s="1">
        <f>AO1206+AT1206</f>
        <v>41957.84</v>
      </c>
      <c r="AW1206" s="1">
        <v>41988</v>
      </c>
      <c r="AX1206" s="2">
        <f>IF(AV1206&gt;=AW1206,1,2)</f>
        <v>2</v>
      </c>
      <c r="AY1206" s="2" t="str">
        <f>IF((AV1206+10)&gt;=AW1206,"SAVE","LATE")</f>
        <v>LATE</v>
      </c>
      <c r="AZ1206" t="s">
        <v>82</v>
      </c>
      <c r="BA1206" t="s">
        <v>1011</v>
      </c>
      <c r="BB1206">
        <v>149999816</v>
      </c>
      <c r="BC1206">
        <v>21288468</v>
      </c>
      <c r="BD1206" s="9">
        <v>171288284</v>
      </c>
      <c r="BE1206" t="s">
        <v>44742</v>
      </c>
      <c r="BF1206">
        <v>0</v>
      </c>
      <c r="BG1206" t="s">
        <v>70</v>
      </c>
      <c r="BH1206">
        <v>-1</v>
      </c>
      <c r="BI1206" t="s">
        <v>40794</v>
      </c>
      <c r="BJ1206" t="s">
        <v>40794</v>
      </c>
      <c r="BK1206">
        <v>0</v>
      </c>
      <c r="BL1206" t="s">
        <v>85</v>
      </c>
      <c r="BM1206" t="s">
        <v>33517</v>
      </c>
    </row>
    <row r="1207" spans="1:65" x14ac:dyDescent="0.25">
      <c r="A1207">
        <v>2014</v>
      </c>
      <c r="B1207" t="s">
        <v>116</v>
      </c>
      <c r="C1207" t="s">
        <v>130</v>
      </c>
      <c r="D1207" t="s">
        <v>40797</v>
      </c>
      <c r="E1207" t="s">
        <v>3549</v>
      </c>
      <c r="F1207" t="s">
        <v>23210</v>
      </c>
      <c r="G1207">
        <v>1</v>
      </c>
      <c r="H1207" t="s">
        <v>46842</v>
      </c>
      <c r="I1207" t="s">
        <v>67</v>
      </c>
      <c r="J1207" t="s">
        <v>88</v>
      </c>
      <c r="K1207">
        <v>3</v>
      </c>
      <c r="L1207" t="s">
        <v>41838</v>
      </c>
      <c r="M1207">
        <v>95000000</v>
      </c>
      <c r="N1207" t="s">
        <v>40102</v>
      </c>
      <c r="O1207" t="s">
        <v>47298</v>
      </c>
      <c r="P1207" t="s">
        <v>90</v>
      </c>
      <c r="Q1207" t="s">
        <v>23212</v>
      </c>
      <c r="R1207" t="s">
        <v>23212</v>
      </c>
      <c r="S1207" t="s">
        <v>23213</v>
      </c>
      <c r="T1207" s="3">
        <v>41701</v>
      </c>
      <c r="U1207" t="s">
        <v>32348</v>
      </c>
      <c r="V1207" t="s">
        <v>28863</v>
      </c>
      <c r="W1207">
        <v>159</v>
      </c>
      <c r="X1207">
        <v>311363020</v>
      </c>
      <c r="Y1207" t="s">
        <v>96</v>
      </c>
      <c r="Z1207" t="s">
        <v>40103</v>
      </c>
      <c r="AA1207">
        <v>0</v>
      </c>
      <c r="AB1207" t="s">
        <v>76</v>
      </c>
      <c r="AC1207">
        <v>0</v>
      </c>
      <c r="AD1207" t="s">
        <v>76</v>
      </c>
      <c r="AE1207">
        <v>2768670</v>
      </c>
      <c r="AF1207" t="s">
        <v>145</v>
      </c>
      <c r="AG1207" t="s">
        <v>24420</v>
      </c>
      <c r="AH1207" t="s">
        <v>24421</v>
      </c>
      <c r="AI1207" t="s">
        <v>99</v>
      </c>
      <c r="AJ1207" t="s">
        <v>41304</v>
      </c>
      <c r="AK1207">
        <v>19192792</v>
      </c>
      <c r="AL1207" t="s">
        <v>24421</v>
      </c>
      <c r="AM1207">
        <v>2014</v>
      </c>
      <c r="AN1207" s="1">
        <v>41736</v>
      </c>
      <c r="AO1207" s="1">
        <v>41758</v>
      </c>
      <c r="AP1207">
        <v>3</v>
      </c>
      <c r="AQ1207" t="s">
        <v>81</v>
      </c>
      <c r="AR1207" s="4">
        <f>IF(AQ1207="M",AP1207*30.42,AP1207)</f>
        <v>91.26</v>
      </c>
      <c r="AS1207">
        <v>0</v>
      </c>
      <c r="AT1207" s="4">
        <f>AR1207+AS1207</f>
        <v>91.26</v>
      </c>
      <c r="AU1207">
        <v>2</v>
      </c>
      <c r="AV1207" s="1">
        <f>AO1207+AT1207</f>
        <v>41849.26</v>
      </c>
      <c r="AW1207" s="1">
        <v>41911</v>
      </c>
      <c r="AX1207" s="2">
        <f>IF(AV1207&gt;=AW1207,1,2)</f>
        <v>2</v>
      </c>
      <c r="AY1207" s="2" t="str">
        <f>IF((AV1207+10)&gt;=AW1207,"SAVE","LATE")</f>
        <v>LATE</v>
      </c>
      <c r="AZ1207" t="s">
        <v>82</v>
      </c>
      <c r="BA1207" t="s">
        <v>1011</v>
      </c>
      <c r="BB1207">
        <v>309383896</v>
      </c>
      <c r="BC1207">
        <v>107401043</v>
      </c>
      <c r="BD1207" s="9">
        <v>416784939</v>
      </c>
      <c r="BE1207" t="s">
        <v>32349</v>
      </c>
      <c r="BF1207">
        <v>0</v>
      </c>
      <c r="BG1207" t="s">
        <v>70</v>
      </c>
      <c r="BH1207">
        <v>-1</v>
      </c>
      <c r="BI1207" t="s">
        <v>24421</v>
      </c>
      <c r="BJ1207" t="s">
        <v>32350</v>
      </c>
      <c r="BK1207">
        <v>0</v>
      </c>
      <c r="BL1207" t="s">
        <v>85</v>
      </c>
      <c r="BM1207" t="s">
        <v>32351</v>
      </c>
    </row>
    <row r="1208" spans="1:65" x14ac:dyDescent="0.25">
      <c r="A1208">
        <v>2014</v>
      </c>
      <c r="B1208" t="s">
        <v>116</v>
      </c>
      <c r="C1208" t="s">
        <v>130</v>
      </c>
      <c r="D1208" t="s">
        <v>40797</v>
      </c>
      <c r="E1208" t="s">
        <v>3549</v>
      </c>
      <c r="F1208" t="s">
        <v>23210</v>
      </c>
      <c r="G1208">
        <v>11</v>
      </c>
      <c r="H1208" t="s">
        <v>41839</v>
      </c>
      <c r="I1208" t="s">
        <v>67</v>
      </c>
      <c r="J1208" t="s">
        <v>88</v>
      </c>
      <c r="K1208">
        <v>3</v>
      </c>
      <c r="L1208" t="s">
        <v>41838</v>
      </c>
      <c r="M1208">
        <v>72000000</v>
      </c>
      <c r="N1208" t="s">
        <v>41840</v>
      </c>
      <c r="O1208" t="s">
        <v>34274</v>
      </c>
      <c r="P1208" t="s">
        <v>90</v>
      </c>
      <c r="Q1208" t="s">
        <v>23212</v>
      </c>
      <c r="R1208" t="s">
        <v>23212</v>
      </c>
      <c r="S1208" t="s">
        <v>23213</v>
      </c>
      <c r="T1208" s="3">
        <v>41954</v>
      </c>
      <c r="U1208" t="s">
        <v>34275</v>
      </c>
      <c r="V1208" t="s">
        <v>34075</v>
      </c>
      <c r="W1208">
        <v>389</v>
      </c>
      <c r="X1208">
        <v>70000000</v>
      </c>
      <c r="Y1208" t="s">
        <v>122</v>
      </c>
      <c r="Z1208" t="s">
        <v>123</v>
      </c>
      <c r="AA1208">
        <v>0</v>
      </c>
      <c r="AB1208" t="s">
        <v>76</v>
      </c>
      <c r="AC1208">
        <v>0</v>
      </c>
      <c r="AD1208" t="s">
        <v>76</v>
      </c>
      <c r="AE1208">
        <v>3080394</v>
      </c>
      <c r="AF1208" t="s">
        <v>40104</v>
      </c>
      <c r="AG1208" t="s">
        <v>34276</v>
      </c>
      <c r="AH1208" t="s">
        <v>34277</v>
      </c>
      <c r="AI1208" t="s">
        <v>99</v>
      </c>
      <c r="AJ1208" t="s">
        <v>41304</v>
      </c>
      <c r="AK1208">
        <v>19396267</v>
      </c>
      <c r="AL1208" t="s">
        <v>34278</v>
      </c>
      <c r="AM1208">
        <v>2014</v>
      </c>
      <c r="AN1208" s="1">
        <v>42004</v>
      </c>
      <c r="AO1208" s="1">
        <v>42004</v>
      </c>
      <c r="AP1208">
        <v>2</v>
      </c>
      <c r="AQ1208" t="s">
        <v>81</v>
      </c>
      <c r="AR1208" s="4">
        <f>IF(AQ1208="M",AP1208*30.42,AP1208)</f>
        <v>60.84</v>
      </c>
      <c r="AS1208">
        <v>0</v>
      </c>
      <c r="AT1208" s="4">
        <f>AR1208+AS1208</f>
        <v>60.84</v>
      </c>
      <c r="AU1208">
        <v>2</v>
      </c>
      <c r="AV1208" s="1">
        <f>AO1208+AT1208</f>
        <v>42064.84</v>
      </c>
      <c r="AW1208" s="1">
        <v>42122</v>
      </c>
      <c r="AX1208" s="2">
        <f>IF(AV1208&gt;=AW1208,1,2)</f>
        <v>2</v>
      </c>
      <c r="AY1208" s="2" t="str">
        <f>IF((AV1208+10)&gt;=AW1208,"SAVE","LATE")</f>
        <v>LATE</v>
      </c>
      <c r="AZ1208" t="s">
        <v>82</v>
      </c>
      <c r="BA1208" t="s">
        <v>1011</v>
      </c>
      <c r="BB1208">
        <v>70000000</v>
      </c>
      <c r="BC1208">
        <v>35000000</v>
      </c>
      <c r="BD1208" s="9">
        <v>105000000</v>
      </c>
      <c r="BE1208" t="s">
        <v>34279</v>
      </c>
      <c r="BF1208">
        <v>0</v>
      </c>
      <c r="BG1208" t="s">
        <v>70</v>
      </c>
      <c r="BH1208">
        <v>-1</v>
      </c>
      <c r="BI1208" t="s">
        <v>34280</v>
      </c>
      <c r="BJ1208" t="s">
        <v>34281</v>
      </c>
      <c r="BK1208">
        <v>0</v>
      </c>
      <c r="BL1208" t="s">
        <v>85</v>
      </c>
      <c r="BM1208" t="s">
        <v>34282</v>
      </c>
    </row>
    <row r="1209" spans="1:65" x14ac:dyDescent="0.25">
      <c r="A1209">
        <v>2014</v>
      </c>
      <c r="B1209" t="s">
        <v>116</v>
      </c>
      <c r="C1209" t="s">
        <v>130</v>
      </c>
      <c r="D1209" t="s">
        <v>40797</v>
      </c>
      <c r="E1209" t="s">
        <v>3549</v>
      </c>
      <c r="F1209" t="s">
        <v>23210</v>
      </c>
      <c r="G1209">
        <v>13</v>
      </c>
      <c r="H1209" t="s">
        <v>41891</v>
      </c>
      <c r="I1209" t="s">
        <v>67</v>
      </c>
      <c r="J1209" t="s">
        <v>88</v>
      </c>
      <c r="K1209">
        <v>3</v>
      </c>
      <c r="L1209" t="s">
        <v>41838</v>
      </c>
      <c r="M1209">
        <v>95000000</v>
      </c>
      <c r="N1209" t="s">
        <v>40102</v>
      </c>
      <c r="O1209" t="s">
        <v>34979</v>
      </c>
      <c r="P1209" t="s">
        <v>90</v>
      </c>
      <c r="Q1209" t="s">
        <v>23212</v>
      </c>
      <c r="R1209" t="s">
        <v>23212</v>
      </c>
      <c r="S1209" t="s">
        <v>23213</v>
      </c>
      <c r="T1209" s="3">
        <v>41918</v>
      </c>
      <c r="U1209" t="s">
        <v>34980</v>
      </c>
      <c r="V1209" t="s">
        <v>34981</v>
      </c>
      <c r="W1209">
        <v>179</v>
      </c>
      <c r="X1209">
        <v>9969642</v>
      </c>
      <c r="Y1209" t="s">
        <v>96</v>
      </c>
      <c r="Z1209" t="s">
        <v>40103</v>
      </c>
      <c r="AA1209">
        <v>0</v>
      </c>
      <c r="AB1209" t="s">
        <v>76</v>
      </c>
      <c r="AC1209">
        <v>0</v>
      </c>
      <c r="AD1209" t="s">
        <v>76</v>
      </c>
      <c r="AE1209">
        <v>2531241</v>
      </c>
      <c r="AF1209" t="s">
        <v>145</v>
      </c>
      <c r="AG1209" t="s">
        <v>34982</v>
      </c>
      <c r="AH1209" t="s">
        <v>34983</v>
      </c>
      <c r="AI1209" t="s">
        <v>99</v>
      </c>
      <c r="AJ1209" t="s">
        <v>41304</v>
      </c>
      <c r="AK1209">
        <v>2975565</v>
      </c>
      <c r="AL1209" t="s">
        <v>34983</v>
      </c>
      <c r="AM1209">
        <v>2014</v>
      </c>
      <c r="AN1209" s="1">
        <v>41804</v>
      </c>
      <c r="AO1209" s="1">
        <v>41804</v>
      </c>
      <c r="AP1209">
        <v>10</v>
      </c>
      <c r="AQ1209" t="s">
        <v>74</v>
      </c>
      <c r="AR1209" s="4">
        <f>IF(AQ1209="M",AP1209*30.42,AP1209)</f>
        <v>10</v>
      </c>
      <c r="AS1209">
        <v>0</v>
      </c>
      <c r="AT1209" s="4">
        <f>AR1209+AS1209</f>
        <v>10</v>
      </c>
      <c r="AU1209">
        <v>3</v>
      </c>
      <c r="AV1209" s="1">
        <f>AO1209+AT1209</f>
        <v>41814</v>
      </c>
      <c r="AW1209" s="1">
        <v>41906</v>
      </c>
      <c r="AX1209" s="2">
        <f>IF(AV1209&gt;=AW1209,1,2)</f>
        <v>2</v>
      </c>
      <c r="AY1209" s="2" t="str">
        <f>IF((AV1209+10)&gt;=AW1209,"SAVE","LATE")</f>
        <v>LATE</v>
      </c>
      <c r="AZ1209" t="s">
        <v>82</v>
      </c>
      <c r="BA1209" t="s">
        <v>1011</v>
      </c>
      <c r="BB1209">
        <v>9771840</v>
      </c>
      <c r="BC1209">
        <v>4300760</v>
      </c>
      <c r="BD1209" s="9">
        <v>14072600</v>
      </c>
      <c r="BE1209" t="s">
        <v>34984</v>
      </c>
      <c r="BF1209">
        <v>0</v>
      </c>
      <c r="BG1209" t="s">
        <v>70</v>
      </c>
      <c r="BH1209">
        <v>-1</v>
      </c>
      <c r="BI1209" t="s">
        <v>70</v>
      </c>
      <c r="BJ1209" t="s">
        <v>70</v>
      </c>
      <c r="BK1209">
        <v>0</v>
      </c>
      <c r="BL1209" t="s">
        <v>85</v>
      </c>
      <c r="BM1209" t="s">
        <v>34985</v>
      </c>
    </row>
    <row r="1210" spans="1:65" x14ac:dyDescent="0.25">
      <c r="A1210">
        <v>2014</v>
      </c>
      <c r="B1210" t="s">
        <v>116</v>
      </c>
      <c r="C1210" t="s">
        <v>130</v>
      </c>
      <c r="D1210" t="s">
        <v>40798</v>
      </c>
      <c r="E1210" t="s">
        <v>9150</v>
      </c>
      <c r="F1210" t="s">
        <v>19331</v>
      </c>
      <c r="G1210">
        <v>1</v>
      </c>
      <c r="H1210" t="s">
        <v>46842</v>
      </c>
      <c r="I1210" t="s">
        <v>67</v>
      </c>
      <c r="J1210" t="s">
        <v>88</v>
      </c>
      <c r="K1210">
        <v>3</v>
      </c>
      <c r="L1210" t="s">
        <v>41838</v>
      </c>
      <c r="M1210">
        <v>72000000</v>
      </c>
      <c r="N1210" t="s">
        <v>41840</v>
      </c>
      <c r="O1210" t="s">
        <v>28106</v>
      </c>
      <c r="P1210" t="s">
        <v>90</v>
      </c>
      <c r="Q1210" t="s">
        <v>9153</v>
      </c>
      <c r="R1210" t="s">
        <v>9153</v>
      </c>
      <c r="S1210" t="s">
        <v>9154</v>
      </c>
      <c r="T1210" s="3">
        <v>41892</v>
      </c>
      <c r="U1210" t="s">
        <v>28107</v>
      </c>
      <c r="V1210" t="s">
        <v>28108</v>
      </c>
      <c r="W1210">
        <v>128</v>
      </c>
      <c r="X1210">
        <v>2858000000</v>
      </c>
      <c r="Y1210" t="s">
        <v>122</v>
      </c>
      <c r="Z1210" t="s">
        <v>123</v>
      </c>
      <c r="AA1210">
        <v>0</v>
      </c>
      <c r="AB1210" t="s">
        <v>76</v>
      </c>
      <c r="AC1210">
        <v>0</v>
      </c>
      <c r="AD1210" t="s">
        <v>76</v>
      </c>
      <c r="AE1210">
        <v>3228090</v>
      </c>
      <c r="AF1210" t="s">
        <v>40104</v>
      </c>
      <c r="AG1210" t="s">
        <v>28109</v>
      </c>
      <c r="AH1210" t="s">
        <v>28110</v>
      </c>
      <c r="AI1210" t="s">
        <v>39286</v>
      </c>
      <c r="AJ1210" t="s">
        <v>41304</v>
      </c>
      <c r="AK1210" t="s">
        <v>28111</v>
      </c>
      <c r="AL1210" t="s">
        <v>10543</v>
      </c>
      <c r="AM1210">
        <v>2014</v>
      </c>
      <c r="AN1210" s="1">
        <v>41975</v>
      </c>
      <c r="AO1210" s="1">
        <v>42010</v>
      </c>
      <c r="AP1210">
        <v>9</v>
      </c>
      <c r="AQ1210" t="s">
        <v>81</v>
      </c>
      <c r="AR1210" s="4">
        <f>IF(AQ1210="M",AP1210*30.42,AP1210)</f>
        <v>273.78000000000003</v>
      </c>
      <c r="AS1210">
        <v>0</v>
      </c>
      <c r="AT1210" s="4">
        <f>AR1210+AS1210</f>
        <v>273.78000000000003</v>
      </c>
      <c r="AU1210">
        <v>2</v>
      </c>
      <c r="AV1210" s="1">
        <f>AO1210+AT1210</f>
        <v>42283.78</v>
      </c>
      <c r="AW1210" s="1">
        <v>42344</v>
      </c>
      <c r="AX1210" s="2">
        <f>IF(AV1210&gt;=AW1210,1,2)</f>
        <v>2</v>
      </c>
      <c r="AY1210" s="2" t="str">
        <f>IF((AV1210+10)&gt;=AW1210,"SAVE","LATE")</f>
        <v>LATE</v>
      </c>
      <c r="AZ1210" t="s">
        <v>82</v>
      </c>
      <c r="BA1210" t="s">
        <v>1011</v>
      </c>
      <c r="BB1210">
        <v>2857945540</v>
      </c>
      <c r="BC1210">
        <v>321194942</v>
      </c>
      <c r="BD1210" s="9">
        <v>3179140482</v>
      </c>
      <c r="BE1210" t="s">
        <v>28106</v>
      </c>
      <c r="BF1210">
        <v>0</v>
      </c>
      <c r="BG1210" t="s">
        <v>70</v>
      </c>
      <c r="BH1210">
        <v>-1</v>
      </c>
      <c r="BI1210" t="s">
        <v>28110</v>
      </c>
      <c r="BJ1210" t="s">
        <v>24169</v>
      </c>
      <c r="BK1210">
        <v>0</v>
      </c>
      <c r="BL1210" t="s">
        <v>85</v>
      </c>
      <c r="BM1210" t="s">
        <v>28112</v>
      </c>
    </row>
    <row r="1211" spans="1:65" x14ac:dyDescent="0.25">
      <c r="A1211">
        <v>2014</v>
      </c>
      <c r="B1211" t="s">
        <v>64</v>
      </c>
      <c r="C1211" t="s">
        <v>65</v>
      </c>
      <c r="D1211" t="s">
        <v>1587</v>
      </c>
      <c r="E1211" t="s">
        <v>1588</v>
      </c>
      <c r="F1211" t="s">
        <v>1589</v>
      </c>
      <c r="G1211">
        <v>1</v>
      </c>
      <c r="H1211" t="s">
        <v>46842</v>
      </c>
      <c r="I1211" t="s">
        <v>105</v>
      </c>
      <c r="J1211" t="s">
        <v>88</v>
      </c>
      <c r="K1211">
        <v>3</v>
      </c>
      <c r="L1211" t="s">
        <v>41838</v>
      </c>
      <c r="M1211">
        <v>72000000</v>
      </c>
      <c r="N1211" t="s">
        <v>41840</v>
      </c>
      <c r="O1211" t="s">
        <v>44766</v>
      </c>
      <c r="P1211" t="s">
        <v>90</v>
      </c>
      <c r="Q1211" t="s">
        <v>39286</v>
      </c>
      <c r="R1211" t="s">
        <v>39286</v>
      </c>
      <c r="S1211" t="s">
        <v>39854</v>
      </c>
      <c r="T1211" s="3">
        <v>41765</v>
      </c>
      <c r="U1211" t="s">
        <v>27069</v>
      </c>
      <c r="V1211" t="s">
        <v>27070</v>
      </c>
      <c r="W1211" t="s">
        <v>27071</v>
      </c>
      <c r="X1211">
        <v>9115929188</v>
      </c>
      <c r="Y1211" t="s">
        <v>122</v>
      </c>
      <c r="Z1211" t="s">
        <v>123</v>
      </c>
      <c r="AA1211">
        <v>0</v>
      </c>
      <c r="AB1211" t="s">
        <v>76</v>
      </c>
      <c r="AC1211">
        <v>0</v>
      </c>
      <c r="AD1211" t="s">
        <v>76</v>
      </c>
      <c r="AE1211">
        <v>2667268</v>
      </c>
      <c r="AF1211" t="s">
        <v>40104</v>
      </c>
      <c r="AG1211" t="s">
        <v>27072</v>
      </c>
      <c r="AH1211" t="s">
        <v>27073</v>
      </c>
      <c r="AI1211" t="s">
        <v>39286</v>
      </c>
      <c r="AJ1211" t="s">
        <v>41304</v>
      </c>
      <c r="AK1211">
        <v>79781171</v>
      </c>
      <c r="AL1211" t="s">
        <v>27074</v>
      </c>
      <c r="AM1211">
        <v>2014</v>
      </c>
      <c r="AN1211" s="1">
        <v>41863</v>
      </c>
      <c r="AO1211" s="1">
        <v>41863</v>
      </c>
      <c r="AP1211">
        <v>141</v>
      </c>
      <c r="AQ1211" t="s">
        <v>74</v>
      </c>
      <c r="AR1211" s="4">
        <f>IF(AQ1211="M",AP1211*30.42,AP1211)</f>
        <v>141</v>
      </c>
      <c r="AS1211">
        <v>61</v>
      </c>
      <c r="AT1211" s="4">
        <f>AR1211+AS1211</f>
        <v>202</v>
      </c>
      <c r="AU1211">
        <v>10</v>
      </c>
      <c r="AV1211" s="1">
        <f>AO1211+AT1211</f>
        <v>42065</v>
      </c>
      <c r="AW1211" s="1">
        <v>42228</v>
      </c>
      <c r="AX1211" s="2">
        <f>IF(AV1211&gt;=AW1211,1,2)</f>
        <v>2</v>
      </c>
      <c r="AY1211" s="2" t="str">
        <f>IF((AV1211+10)&gt;=AW1211,"SAVE","LATE")</f>
        <v>LATE</v>
      </c>
      <c r="AZ1211">
        <v>3314</v>
      </c>
      <c r="BA1211" t="s">
        <v>1011</v>
      </c>
      <c r="BB1211">
        <v>8944822613</v>
      </c>
      <c r="BC1211">
        <v>2553575751</v>
      </c>
      <c r="BD1211" s="9">
        <v>11498398364</v>
      </c>
      <c r="BE1211" t="s">
        <v>27075</v>
      </c>
      <c r="BF1211">
        <v>2</v>
      </c>
      <c r="BG1211" t="s">
        <v>114</v>
      </c>
      <c r="BH1211">
        <v>0</v>
      </c>
      <c r="BI1211" t="s">
        <v>41638</v>
      </c>
      <c r="BJ1211" t="s">
        <v>27076</v>
      </c>
      <c r="BK1211" t="s">
        <v>27077</v>
      </c>
      <c r="BL1211" t="s">
        <v>103</v>
      </c>
      <c r="BM1211" t="s">
        <v>27078</v>
      </c>
    </row>
    <row r="1212" spans="1:65" x14ac:dyDescent="0.25">
      <c r="A1212">
        <v>2014</v>
      </c>
      <c r="B1212" t="s">
        <v>64</v>
      </c>
      <c r="C1212" t="s">
        <v>290</v>
      </c>
      <c r="D1212" t="s">
        <v>22318</v>
      </c>
      <c r="E1212">
        <v>900523392</v>
      </c>
      <c r="F1212" t="s">
        <v>22319</v>
      </c>
      <c r="G1212">
        <v>13</v>
      </c>
      <c r="H1212" t="s">
        <v>41891</v>
      </c>
      <c r="I1212" t="s">
        <v>67</v>
      </c>
      <c r="J1212" t="s">
        <v>88</v>
      </c>
      <c r="K1212">
        <v>3</v>
      </c>
      <c r="L1212" t="s">
        <v>41838</v>
      </c>
      <c r="M1212">
        <v>72000000</v>
      </c>
      <c r="N1212" t="s">
        <v>41840</v>
      </c>
      <c r="O1212" t="s">
        <v>34510</v>
      </c>
      <c r="P1212" t="s">
        <v>90</v>
      </c>
      <c r="Q1212" t="s">
        <v>39286</v>
      </c>
      <c r="R1212" t="s">
        <v>39286</v>
      </c>
      <c r="S1212" t="s">
        <v>39854</v>
      </c>
      <c r="T1212" s="3">
        <v>41682</v>
      </c>
      <c r="U1212" t="s">
        <v>34511</v>
      </c>
      <c r="V1212" t="s">
        <v>34512</v>
      </c>
      <c r="W1212" t="s">
        <v>34513</v>
      </c>
      <c r="X1212">
        <v>51999125</v>
      </c>
      <c r="Y1212" t="s">
        <v>122</v>
      </c>
      <c r="Z1212" t="s">
        <v>123</v>
      </c>
      <c r="AA1212">
        <v>0</v>
      </c>
      <c r="AB1212" t="s">
        <v>76</v>
      </c>
      <c r="AC1212">
        <v>0</v>
      </c>
      <c r="AD1212" t="s">
        <v>76</v>
      </c>
      <c r="AE1212">
        <v>3017995</v>
      </c>
      <c r="AF1212" t="s">
        <v>41304</v>
      </c>
      <c r="AG1212" t="s">
        <v>34514</v>
      </c>
      <c r="AH1212" t="s">
        <v>34515</v>
      </c>
      <c r="AI1212" t="s">
        <v>39286</v>
      </c>
      <c r="AJ1212" t="s">
        <v>41304</v>
      </c>
      <c r="AK1212" t="s">
        <v>34514</v>
      </c>
      <c r="AL1212" t="s">
        <v>34515</v>
      </c>
      <c r="AM1212">
        <v>2014</v>
      </c>
      <c r="AN1212" s="1">
        <v>41984</v>
      </c>
      <c r="AO1212" s="1">
        <v>41984</v>
      </c>
      <c r="AP1212">
        <v>20</v>
      </c>
      <c r="AQ1212" t="s">
        <v>74</v>
      </c>
      <c r="AR1212" s="4">
        <f>IF(AQ1212="M",AP1212*30.42,AP1212)</f>
        <v>20</v>
      </c>
      <c r="AS1212">
        <v>0</v>
      </c>
      <c r="AT1212" s="4">
        <f>AR1212+AS1212</f>
        <v>20</v>
      </c>
      <c r="AU1212">
        <v>3</v>
      </c>
      <c r="AV1212" s="1">
        <f>AO1212+AT1212</f>
        <v>42004</v>
      </c>
      <c r="AW1212" s="1">
        <v>42094</v>
      </c>
      <c r="AX1212" s="2">
        <f>IF(AV1212&gt;=AW1212,1,2)</f>
        <v>2</v>
      </c>
      <c r="AY1212" s="2" t="str">
        <f>IF((AV1212+10)&gt;=AW1212,"SAVE","LATE")</f>
        <v>LATE</v>
      </c>
      <c r="AZ1212" t="s">
        <v>82</v>
      </c>
      <c r="BA1212" t="s">
        <v>1011</v>
      </c>
      <c r="BB1212">
        <v>45992812</v>
      </c>
      <c r="BC1212">
        <v>0</v>
      </c>
      <c r="BD1212" s="9">
        <v>45992812</v>
      </c>
      <c r="BE1212" t="s">
        <v>34516</v>
      </c>
      <c r="BF1212">
        <v>0</v>
      </c>
      <c r="BG1212" t="s">
        <v>70</v>
      </c>
      <c r="BH1212">
        <v>-1</v>
      </c>
      <c r="BI1212" t="s">
        <v>70</v>
      </c>
      <c r="BJ1212" t="s">
        <v>70</v>
      </c>
      <c r="BK1212">
        <v>0</v>
      </c>
      <c r="BL1212" t="s">
        <v>85</v>
      </c>
      <c r="BM1212" t="s">
        <v>34517</v>
      </c>
    </row>
    <row r="1213" spans="1:65" x14ac:dyDescent="0.25">
      <c r="A1213">
        <v>2014</v>
      </c>
      <c r="B1213" t="s">
        <v>116</v>
      </c>
      <c r="C1213" t="s">
        <v>290</v>
      </c>
      <c r="D1213" t="s">
        <v>42966</v>
      </c>
      <c r="E1213" t="s">
        <v>927</v>
      </c>
      <c r="F1213" t="s">
        <v>25257</v>
      </c>
      <c r="G1213">
        <v>12</v>
      </c>
      <c r="H1213" t="s">
        <v>41881</v>
      </c>
      <c r="I1213" t="s">
        <v>105</v>
      </c>
      <c r="J1213" t="s">
        <v>68</v>
      </c>
      <c r="K1213">
        <v>3</v>
      </c>
      <c r="L1213" t="s">
        <v>41838</v>
      </c>
      <c r="M1213">
        <v>77000000</v>
      </c>
      <c r="N1213" t="s">
        <v>481</v>
      </c>
      <c r="O1213" t="s">
        <v>44771</v>
      </c>
      <c r="P1213" t="s">
        <v>90</v>
      </c>
      <c r="Q1213" t="s">
        <v>70</v>
      </c>
      <c r="R1213" t="s">
        <v>70</v>
      </c>
      <c r="S1213" t="s">
        <v>13937</v>
      </c>
      <c r="T1213" t="s">
        <v>20217</v>
      </c>
      <c r="U1213" t="s">
        <v>30852</v>
      </c>
      <c r="V1213" t="s">
        <v>30853</v>
      </c>
      <c r="W1213" t="s">
        <v>30854</v>
      </c>
      <c r="X1213">
        <v>593273587</v>
      </c>
      <c r="Y1213" t="s">
        <v>122</v>
      </c>
      <c r="Z1213" t="s">
        <v>123</v>
      </c>
      <c r="AA1213">
        <v>0</v>
      </c>
      <c r="AB1213" t="s">
        <v>76</v>
      </c>
      <c r="AC1213">
        <v>0</v>
      </c>
      <c r="AD1213" t="s">
        <v>76</v>
      </c>
      <c r="AE1213">
        <v>3023375</v>
      </c>
      <c r="AF1213" t="s">
        <v>40104</v>
      </c>
      <c r="AG1213">
        <v>8999994335</v>
      </c>
      <c r="AH1213" t="s">
        <v>13941</v>
      </c>
      <c r="AI1213" t="s">
        <v>99</v>
      </c>
      <c r="AJ1213" t="s">
        <v>41304</v>
      </c>
      <c r="AK1213">
        <v>80654580</v>
      </c>
      <c r="AL1213" t="s">
        <v>13942</v>
      </c>
      <c r="AM1213">
        <v>2014</v>
      </c>
      <c r="AN1213" s="1">
        <v>41984</v>
      </c>
      <c r="AO1213" s="1">
        <v>42010</v>
      </c>
      <c r="AP1213">
        <v>12</v>
      </c>
      <c r="AQ1213" t="s">
        <v>81</v>
      </c>
      <c r="AR1213" s="4">
        <f>IF(AQ1213="M",AP1213*30.42,AP1213)</f>
        <v>365.04</v>
      </c>
      <c r="AS1213">
        <v>0</v>
      </c>
      <c r="AT1213" s="4">
        <f>AR1213+AS1213</f>
        <v>365.04</v>
      </c>
      <c r="AU1213">
        <v>11</v>
      </c>
      <c r="AV1213" s="1">
        <f>AO1213+AT1213</f>
        <v>42375.040000000001</v>
      </c>
      <c r="AW1213" s="1">
        <v>42710</v>
      </c>
      <c r="AX1213" s="2">
        <f>IF(AV1213&gt;=AW1213,1,2)</f>
        <v>2</v>
      </c>
      <c r="AY1213" s="2" t="str">
        <f>IF((AV1213+10)&gt;=AW1213,"SAVE","LATE")</f>
        <v>LATE</v>
      </c>
      <c r="AZ1213" t="s">
        <v>82</v>
      </c>
      <c r="BA1213" t="s">
        <v>1011</v>
      </c>
      <c r="BB1213">
        <v>593273587</v>
      </c>
      <c r="BC1213">
        <v>0</v>
      </c>
      <c r="BD1213" s="9">
        <v>593273587</v>
      </c>
      <c r="BE1213" t="s">
        <v>44771</v>
      </c>
      <c r="BF1213">
        <v>0</v>
      </c>
      <c r="BG1213" t="s">
        <v>70</v>
      </c>
      <c r="BH1213">
        <v>-1</v>
      </c>
      <c r="BI1213" t="s">
        <v>70</v>
      </c>
      <c r="BJ1213" t="s">
        <v>70</v>
      </c>
      <c r="BK1213">
        <v>0</v>
      </c>
      <c r="BL1213" t="s">
        <v>85</v>
      </c>
      <c r="BM1213" t="s">
        <v>30855</v>
      </c>
    </row>
    <row r="1214" spans="1:65" x14ac:dyDescent="0.25">
      <c r="A1214">
        <v>2014</v>
      </c>
      <c r="B1214" t="s">
        <v>116</v>
      </c>
      <c r="C1214" t="s">
        <v>320</v>
      </c>
      <c r="D1214" t="s">
        <v>40749</v>
      </c>
      <c r="E1214" t="s">
        <v>5721</v>
      </c>
      <c r="F1214" t="s">
        <v>5722</v>
      </c>
      <c r="G1214">
        <v>1</v>
      </c>
      <c r="H1214" t="s">
        <v>46842</v>
      </c>
      <c r="I1214" t="s">
        <v>105</v>
      </c>
      <c r="J1214" t="s">
        <v>88</v>
      </c>
      <c r="K1214">
        <v>3</v>
      </c>
      <c r="L1214" t="s">
        <v>41838</v>
      </c>
      <c r="M1214">
        <v>95000000</v>
      </c>
      <c r="N1214" t="s">
        <v>40102</v>
      </c>
      <c r="O1214" t="s">
        <v>28326</v>
      </c>
      <c r="P1214" t="s">
        <v>90</v>
      </c>
      <c r="Q1214" t="s">
        <v>39811</v>
      </c>
      <c r="R1214" t="s">
        <v>39811</v>
      </c>
      <c r="S1214" t="s">
        <v>39858</v>
      </c>
      <c r="T1214" t="s">
        <v>20526</v>
      </c>
      <c r="U1214" t="s">
        <v>28327</v>
      </c>
      <c r="V1214" t="s">
        <v>28328</v>
      </c>
      <c r="W1214" t="s">
        <v>28329</v>
      </c>
      <c r="X1214">
        <v>2424978786</v>
      </c>
      <c r="Y1214" t="s">
        <v>96</v>
      </c>
      <c r="Z1214" t="s">
        <v>40103</v>
      </c>
      <c r="AA1214">
        <v>0</v>
      </c>
      <c r="AB1214" t="s">
        <v>76</v>
      </c>
      <c r="AC1214">
        <v>0</v>
      </c>
      <c r="AD1214" t="s">
        <v>76</v>
      </c>
      <c r="AE1214">
        <v>2601646</v>
      </c>
      <c r="AF1214" t="s">
        <v>40104</v>
      </c>
      <c r="AG1214">
        <v>900430625</v>
      </c>
      <c r="AH1214" t="s">
        <v>28330</v>
      </c>
      <c r="AI1214" t="s">
        <v>99</v>
      </c>
      <c r="AJ1214" t="s">
        <v>41304</v>
      </c>
      <c r="AK1214">
        <v>7182124</v>
      </c>
      <c r="AL1214" t="s">
        <v>28331</v>
      </c>
      <c r="AM1214">
        <v>2014</v>
      </c>
      <c r="AN1214" s="1">
        <v>41836</v>
      </c>
      <c r="AO1214" s="1">
        <v>41842</v>
      </c>
      <c r="AP1214">
        <v>6</v>
      </c>
      <c r="AQ1214" t="s">
        <v>81</v>
      </c>
      <c r="AR1214" s="4">
        <f>IF(AQ1214="M",AP1214*30.42,AP1214)</f>
        <v>182.52</v>
      </c>
      <c r="AS1214">
        <v>0</v>
      </c>
      <c r="AT1214" s="4">
        <f>AR1214+AS1214</f>
        <v>182.52</v>
      </c>
      <c r="AU1214">
        <v>6</v>
      </c>
      <c r="AV1214" s="1">
        <f>AO1214+AT1214</f>
        <v>42024.52</v>
      </c>
      <c r="AW1214" s="1">
        <v>42207</v>
      </c>
      <c r="AX1214" s="2">
        <f>IF(AV1214&gt;=AW1214,1,2)</f>
        <v>2</v>
      </c>
      <c r="AY1214" s="2" t="str">
        <f>IF((AV1214+10)&gt;=AW1214,"SAVE","LATE")</f>
        <v>LATE</v>
      </c>
      <c r="AZ1214" t="s">
        <v>82</v>
      </c>
      <c r="BA1214" t="s">
        <v>1011</v>
      </c>
      <c r="BB1214">
        <v>2422453745</v>
      </c>
      <c r="BC1214">
        <v>1270800919</v>
      </c>
      <c r="BD1214" s="9">
        <v>3693254664</v>
      </c>
      <c r="BE1214" t="s">
        <v>47303</v>
      </c>
      <c r="BF1214">
        <v>0</v>
      </c>
      <c r="BG1214" t="s">
        <v>70</v>
      </c>
      <c r="BH1214">
        <v>-1</v>
      </c>
      <c r="BI1214" t="s">
        <v>28332</v>
      </c>
      <c r="BJ1214" t="s">
        <v>28333</v>
      </c>
      <c r="BK1214">
        <v>0</v>
      </c>
      <c r="BL1214" t="s">
        <v>85</v>
      </c>
      <c r="BM1214" t="s">
        <v>28334</v>
      </c>
    </row>
    <row r="1215" spans="1:65" x14ac:dyDescent="0.25">
      <c r="A1215">
        <v>2014</v>
      </c>
      <c r="B1215" t="s">
        <v>116</v>
      </c>
      <c r="C1215" t="s">
        <v>130</v>
      </c>
      <c r="D1215" t="s">
        <v>40803</v>
      </c>
      <c r="E1215" t="s">
        <v>82</v>
      </c>
      <c r="F1215" t="s">
        <v>3768</v>
      </c>
      <c r="G1215">
        <v>1</v>
      </c>
      <c r="H1215" t="s">
        <v>46842</v>
      </c>
      <c r="I1215" t="s">
        <v>67</v>
      </c>
      <c r="J1215" t="s">
        <v>88</v>
      </c>
      <c r="K1215">
        <v>3</v>
      </c>
      <c r="L1215" t="s">
        <v>41838</v>
      </c>
      <c r="M1215">
        <v>30000000</v>
      </c>
      <c r="N1215" t="s">
        <v>41897</v>
      </c>
      <c r="O1215" t="s">
        <v>44804</v>
      </c>
      <c r="P1215" t="s">
        <v>90</v>
      </c>
      <c r="Q1215" t="s">
        <v>39864</v>
      </c>
      <c r="R1215" t="s">
        <v>39864</v>
      </c>
      <c r="S1215" t="s">
        <v>39865</v>
      </c>
      <c r="T1215" t="s">
        <v>29422</v>
      </c>
      <c r="U1215" t="s">
        <v>29423</v>
      </c>
      <c r="V1215" t="s">
        <v>29424</v>
      </c>
      <c r="W1215" t="s">
        <v>29425</v>
      </c>
      <c r="X1215">
        <v>1280000000</v>
      </c>
      <c r="Y1215" t="s">
        <v>74</v>
      </c>
      <c r="Z1215" t="s">
        <v>75</v>
      </c>
      <c r="AA1215">
        <v>0</v>
      </c>
      <c r="AB1215" t="s">
        <v>76</v>
      </c>
      <c r="AC1215">
        <v>0</v>
      </c>
      <c r="AD1215" t="s">
        <v>76</v>
      </c>
      <c r="AE1215">
        <v>2460800</v>
      </c>
      <c r="AF1215" t="s">
        <v>40104</v>
      </c>
      <c r="AG1215" t="s">
        <v>29426</v>
      </c>
      <c r="AH1215" t="s">
        <v>29427</v>
      </c>
      <c r="AI1215" t="s">
        <v>99</v>
      </c>
      <c r="AJ1215" t="s">
        <v>41304</v>
      </c>
      <c r="AK1215" t="s">
        <v>29428</v>
      </c>
      <c r="AL1215" t="s">
        <v>29429</v>
      </c>
      <c r="AM1215">
        <v>2014</v>
      </c>
      <c r="AN1215" s="1">
        <v>41754</v>
      </c>
      <c r="AO1215" s="1">
        <v>41771</v>
      </c>
      <c r="AP1215">
        <v>8</v>
      </c>
      <c r="AQ1215" t="s">
        <v>81</v>
      </c>
      <c r="AR1215" s="4">
        <f>IF(AQ1215="M",AP1215*30.42,AP1215)</f>
        <v>243.36</v>
      </c>
      <c r="AS1215">
        <v>0</v>
      </c>
      <c r="AT1215" s="4">
        <f>AR1215+AS1215</f>
        <v>243.36</v>
      </c>
      <c r="AU1215">
        <v>2</v>
      </c>
      <c r="AV1215" s="1">
        <f>AO1215+AT1215</f>
        <v>42014.36</v>
      </c>
      <c r="AW1215" s="1">
        <v>42075</v>
      </c>
      <c r="AX1215" s="2">
        <f>IF(AV1215&gt;=AW1215,1,2)</f>
        <v>2</v>
      </c>
      <c r="AY1215" s="2" t="str">
        <f>IF((AV1215+10)&gt;=AW1215,"SAVE","LATE")</f>
        <v>LATE</v>
      </c>
      <c r="AZ1215" t="s">
        <v>82</v>
      </c>
      <c r="BA1215" t="s">
        <v>1011</v>
      </c>
      <c r="BB1215">
        <v>1279970234</v>
      </c>
      <c r="BC1215">
        <v>434396196</v>
      </c>
      <c r="BD1215" s="9">
        <v>1714366430</v>
      </c>
      <c r="BE1215" t="s">
        <v>44804</v>
      </c>
      <c r="BF1215">
        <v>0</v>
      </c>
      <c r="BG1215" t="s">
        <v>70</v>
      </c>
      <c r="BH1215">
        <v>-1</v>
      </c>
      <c r="BI1215" t="s">
        <v>40806</v>
      </c>
      <c r="BJ1215" t="s">
        <v>44805</v>
      </c>
      <c r="BK1215">
        <v>0</v>
      </c>
      <c r="BL1215" t="s">
        <v>85</v>
      </c>
      <c r="BM1215" t="s">
        <v>29430</v>
      </c>
    </row>
    <row r="1216" spans="1:65" x14ac:dyDescent="0.25">
      <c r="A1216">
        <v>2014</v>
      </c>
      <c r="B1216" t="s">
        <v>116</v>
      </c>
      <c r="C1216" t="s">
        <v>130</v>
      </c>
      <c r="D1216" t="s">
        <v>40803</v>
      </c>
      <c r="E1216" t="s">
        <v>82</v>
      </c>
      <c r="F1216" t="s">
        <v>3768</v>
      </c>
      <c r="G1216">
        <v>1</v>
      </c>
      <c r="H1216" t="s">
        <v>46842</v>
      </c>
      <c r="I1216" t="s">
        <v>67</v>
      </c>
      <c r="J1216" t="s">
        <v>88</v>
      </c>
      <c r="K1216">
        <v>3</v>
      </c>
      <c r="L1216" t="s">
        <v>41838</v>
      </c>
      <c r="M1216">
        <v>30000000</v>
      </c>
      <c r="N1216" t="s">
        <v>41897</v>
      </c>
      <c r="O1216" t="s">
        <v>29495</v>
      </c>
      <c r="P1216" t="s">
        <v>90</v>
      </c>
      <c r="Q1216" t="s">
        <v>39864</v>
      </c>
      <c r="R1216" t="s">
        <v>39864</v>
      </c>
      <c r="S1216" t="s">
        <v>39865</v>
      </c>
      <c r="T1216" t="s">
        <v>29496</v>
      </c>
      <c r="U1216" t="s">
        <v>29497</v>
      </c>
      <c r="V1216" t="s">
        <v>29498</v>
      </c>
      <c r="W1216" t="s">
        <v>29499</v>
      </c>
      <c r="X1216">
        <v>1216553324</v>
      </c>
      <c r="Y1216" t="s">
        <v>74</v>
      </c>
      <c r="Z1216" t="s">
        <v>75</v>
      </c>
      <c r="AA1216">
        <v>0</v>
      </c>
      <c r="AB1216" t="s">
        <v>76</v>
      </c>
      <c r="AC1216">
        <v>0</v>
      </c>
      <c r="AD1216" t="s">
        <v>76</v>
      </c>
      <c r="AE1216">
        <v>2656674</v>
      </c>
      <c r="AF1216" t="s">
        <v>40104</v>
      </c>
      <c r="AG1216" t="s">
        <v>29500</v>
      </c>
      <c r="AH1216" t="s">
        <v>29501</v>
      </c>
      <c r="AI1216" t="s">
        <v>99</v>
      </c>
      <c r="AJ1216" t="s">
        <v>41304</v>
      </c>
      <c r="AK1216" t="s">
        <v>39872</v>
      </c>
      <c r="AL1216" t="s">
        <v>9342</v>
      </c>
      <c r="AM1216">
        <v>2014</v>
      </c>
      <c r="AN1216" s="1">
        <v>41856</v>
      </c>
      <c r="AO1216" s="1">
        <v>41866</v>
      </c>
      <c r="AP1216">
        <v>8</v>
      </c>
      <c r="AQ1216" t="s">
        <v>81</v>
      </c>
      <c r="AR1216" s="4">
        <f>IF(AQ1216="M",AP1216*30.42,AP1216)</f>
        <v>243.36</v>
      </c>
      <c r="AS1216">
        <v>0</v>
      </c>
      <c r="AT1216" s="4">
        <f>AR1216+AS1216</f>
        <v>243.36</v>
      </c>
      <c r="AU1216">
        <v>1</v>
      </c>
      <c r="AV1216" s="1">
        <f>AO1216+AT1216</f>
        <v>42109.36</v>
      </c>
      <c r="AW1216" s="1">
        <v>42139</v>
      </c>
      <c r="AX1216" s="2">
        <f>IF(AV1216&gt;=AW1216,1,2)</f>
        <v>2</v>
      </c>
      <c r="AY1216" s="2" t="str">
        <f>IF((AV1216+10)&gt;=AW1216,"SAVE","LATE")</f>
        <v>LATE</v>
      </c>
      <c r="AZ1216" t="s">
        <v>82</v>
      </c>
      <c r="BA1216" t="s">
        <v>1011</v>
      </c>
      <c r="BB1216">
        <v>1216414374</v>
      </c>
      <c r="BC1216">
        <v>0</v>
      </c>
      <c r="BD1216" s="9">
        <v>1216414374</v>
      </c>
      <c r="BE1216" t="s">
        <v>29495</v>
      </c>
      <c r="BF1216">
        <v>0</v>
      </c>
      <c r="BG1216" t="s">
        <v>70</v>
      </c>
      <c r="BH1216">
        <v>-1</v>
      </c>
      <c r="BI1216" t="s">
        <v>39873</v>
      </c>
      <c r="BJ1216" t="s">
        <v>44806</v>
      </c>
      <c r="BK1216">
        <v>0</v>
      </c>
      <c r="BL1216" t="s">
        <v>85</v>
      </c>
      <c r="BM1216" t="s">
        <v>29502</v>
      </c>
    </row>
    <row r="1217" spans="1:65" x14ac:dyDescent="0.25">
      <c r="A1217">
        <v>2014</v>
      </c>
      <c r="B1217" t="s">
        <v>116</v>
      </c>
      <c r="C1217" t="s">
        <v>130</v>
      </c>
      <c r="D1217" t="s">
        <v>40803</v>
      </c>
      <c r="E1217" t="s">
        <v>82</v>
      </c>
      <c r="F1217" t="s">
        <v>3768</v>
      </c>
      <c r="G1217">
        <v>1</v>
      </c>
      <c r="H1217" t="s">
        <v>46842</v>
      </c>
      <c r="I1217" t="s">
        <v>67</v>
      </c>
      <c r="J1217" t="s">
        <v>88</v>
      </c>
      <c r="K1217">
        <v>3</v>
      </c>
      <c r="L1217" t="s">
        <v>41838</v>
      </c>
      <c r="M1217">
        <v>30000000</v>
      </c>
      <c r="N1217" t="s">
        <v>41897</v>
      </c>
      <c r="O1217" t="s">
        <v>32072</v>
      </c>
      <c r="P1217" t="s">
        <v>90</v>
      </c>
      <c r="Q1217" t="s">
        <v>39864</v>
      </c>
      <c r="R1217" t="s">
        <v>39864</v>
      </c>
      <c r="S1217" t="s">
        <v>39865</v>
      </c>
      <c r="T1217" s="3">
        <v>41823</v>
      </c>
      <c r="U1217" t="s">
        <v>32073</v>
      </c>
      <c r="V1217" t="s">
        <v>32074</v>
      </c>
      <c r="W1217" t="s">
        <v>32075</v>
      </c>
      <c r="X1217">
        <v>360000000</v>
      </c>
      <c r="Y1217" t="s">
        <v>74</v>
      </c>
      <c r="Z1217" t="s">
        <v>75</v>
      </c>
      <c r="AA1217">
        <v>0</v>
      </c>
      <c r="AB1217" t="s">
        <v>76</v>
      </c>
      <c r="AC1217">
        <v>0</v>
      </c>
      <c r="AD1217" t="s">
        <v>76</v>
      </c>
      <c r="AE1217">
        <v>2864223</v>
      </c>
      <c r="AF1217" t="s">
        <v>40104</v>
      </c>
      <c r="AG1217" t="s">
        <v>32076</v>
      </c>
      <c r="AH1217" t="s">
        <v>32077</v>
      </c>
      <c r="AI1217" t="s">
        <v>99</v>
      </c>
      <c r="AJ1217" t="s">
        <v>41304</v>
      </c>
      <c r="AK1217" t="s">
        <v>29428</v>
      </c>
      <c r="AL1217" t="s">
        <v>29429</v>
      </c>
      <c r="AM1217">
        <v>2014</v>
      </c>
      <c r="AN1217" s="1">
        <v>41775</v>
      </c>
      <c r="AO1217" s="1">
        <v>41779</v>
      </c>
      <c r="AP1217">
        <v>2</v>
      </c>
      <c r="AQ1217" t="s">
        <v>81</v>
      </c>
      <c r="AR1217" s="4">
        <f>IF(AQ1217="M",AP1217*30.42,AP1217)</f>
        <v>60.84</v>
      </c>
      <c r="AS1217">
        <v>0</v>
      </c>
      <c r="AT1217" s="4">
        <f>AR1217+AS1217</f>
        <v>60.84</v>
      </c>
      <c r="AU1217">
        <v>2</v>
      </c>
      <c r="AV1217" s="1">
        <f>AO1217+AT1217</f>
        <v>41839.839999999997</v>
      </c>
      <c r="AW1217" s="1">
        <v>41902</v>
      </c>
      <c r="AX1217" s="2">
        <f>IF(AV1217&gt;=AW1217,1,2)</f>
        <v>2</v>
      </c>
      <c r="AY1217" s="2" t="str">
        <f>IF((AV1217+10)&gt;=AW1217,"SAVE","LATE")</f>
        <v>LATE</v>
      </c>
      <c r="AZ1217" t="s">
        <v>82</v>
      </c>
      <c r="BA1217" t="s">
        <v>1011</v>
      </c>
      <c r="BB1217">
        <v>360000000</v>
      </c>
      <c r="BC1217">
        <v>0</v>
      </c>
      <c r="BD1217" s="9">
        <v>360000000</v>
      </c>
      <c r="BE1217" t="s">
        <v>32072</v>
      </c>
      <c r="BF1217">
        <v>0</v>
      </c>
      <c r="BG1217" t="s">
        <v>70</v>
      </c>
      <c r="BH1217">
        <v>-1</v>
      </c>
      <c r="BI1217" t="s">
        <v>40807</v>
      </c>
      <c r="BJ1217" t="s">
        <v>44807</v>
      </c>
      <c r="BK1217">
        <v>0</v>
      </c>
      <c r="BL1217" t="s">
        <v>85</v>
      </c>
      <c r="BM1217" t="s">
        <v>32078</v>
      </c>
    </row>
    <row r="1218" spans="1:65" x14ac:dyDescent="0.25">
      <c r="A1218">
        <v>2014</v>
      </c>
      <c r="B1218" t="s">
        <v>116</v>
      </c>
      <c r="C1218" t="s">
        <v>130</v>
      </c>
      <c r="D1218" t="s">
        <v>40803</v>
      </c>
      <c r="E1218" t="s">
        <v>82</v>
      </c>
      <c r="F1218" t="s">
        <v>3768</v>
      </c>
      <c r="G1218">
        <v>1</v>
      </c>
      <c r="H1218" t="s">
        <v>46842</v>
      </c>
      <c r="I1218" t="s">
        <v>67</v>
      </c>
      <c r="J1218" t="s">
        <v>88</v>
      </c>
      <c r="K1218">
        <v>3</v>
      </c>
      <c r="L1218" t="s">
        <v>41838</v>
      </c>
      <c r="M1218">
        <v>30000000</v>
      </c>
      <c r="N1218" t="s">
        <v>41897</v>
      </c>
      <c r="O1218" t="s">
        <v>32409</v>
      </c>
      <c r="P1218" t="s">
        <v>90</v>
      </c>
      <c r="Q1218" t="s">
        <v>39864</v>
      </c>
      <c r="R1218" t="s">
        <v>39864</v>
      </c>
      <c r="S1218" t="s">
        <v>39865</v>
      </c>
      <c r="T1218" t="s">
        <v>32410</v>
      </c>
      <c r="U1218" t="s">
        <v>32411</v>
      </c>
      <c r="V1218" t="s">
        <v>30029</v>
      </c>
      <c r="W1218" t="s">
        <v>32412</v>
      </c>
      <c r="X1218">
        <v>299718500</v>
      </c>
      <c r="Y1218" t="s">
        <v>74</v>
      </c>
      <c r="Z1218" t="s">
        <v>75</v>
      </c>
      <c r="AA1218">
        <v>0</v>
      </c>
      <c r="AB1218" t="s">
        <v>76</v>
      </c>
      <c r="AC1218">
        <v>0</v>
      </c>
      <c r="AD1218" t="s">
        <v>76</v>
      </c>
      <c r="AE1218">
        <v>2381198</v>
      </c>
      <c r="AF1218" t="s">
        <v>40104</v>
      </c>
      <c r="AG1218" t="s">
        <v>32413</v>
      </c>
      <c r="AH1218" t="s">
        <v>32414</v>
      </c>
      <c r="AI1218" t="s">
        <v>99</v>
      </c>
      <c r="AJ1218" t="s">
        <v>41304</v>
      </c>
      <c r="AK1218" t="s">
        <v>39874</v>
      </c>
      <c r="AL1218" t="s">
        <v>32415</v>
      </c>
      <c r="AM1218">
        <v>2014</v>
      </c>
      <c r="AN1218" s="1">
        <v>41723</v>
      </c>
      <c r="AO1218" s="1">
        <v>41726</v>
      </c>
      <c r="AP1218">
        <v>4</v>
      </c>
      <c r="AQ1218" t="s">
        <v>81</v>
      </c>
      <c r="AR1218" s="4">
        <f>IF(AQ1218="M",AP1218*30.42,AP1218)</f>
        <v>121.68</v>
      </c>
      <c r="AS1218">
        <v>50</v>
      </c>
      <c r="AT1218" s="4">
        <f>AR1218+AS1218</f>
        <v>171.68</v>
      </c>
      <c r="AU1218">
        <v>2</v>
      </c>
      <c r="AV1218" s="1">
        <f>AO1218+AT1218</f>
        <v>41897.68</v>
      </c>
      <c r="AW1218" s="1">
        <v>41960</v>
      </c>
      <c r="AX1218" s="2">
        <f>IF(AV1218&gt;=AW1218,1,2)</f>
        <v>2</v>
      </c>
      <c r="AY1218" s="2" t="str">
        <f>IF((AV1218+10)&gt;=AW1218,"SAVE","LATE")</f>
        <v>LATE</v>
      </c>
      <c r="AZ1218" t="s">
        <v>82</v>
      </c>
      <c r="BA1218" t="s">
        <v>1011</v>
      </c>
      <c r="BB1218">
        <v>298410494</v>
      </c>
      <c r="BC1218">
        <v>0</v>
      </c>
      <c r="BD1218" s="9">
        <v>298410494</v>
      </c>
      <c r="BE1218" t="s">
        <v>32416</v>
      </c>
      <c r="BF1218">
        <v>0</v>
      </c>
      <c r="BG1218" t="s">
        <v>70</v>
      </c>
      <c r="BH1218">
        <v>-1</v>
      </c>
      <c r="BI1218" t="s">
        <v>40808</v>
      </c>
      <c r="BJ1218" t="s">
        <v>44808</v>
      </c>
      <c r="BK1218">
        <v>0</v>
      </c>
      <c r="BL1218" t="s">
        <v>85</v>
      </c>
      <c r="BM1218" t="s">
        <v>32417</v>
      </c>
    </row>
    <row r="1219" spans="1:65" x14ac:dyDescent="0.25">
      <c r="A1219">
        <v>2014</v>
      </c>
      <c r="B1219" t="s">
        <v>116</v>
      </c>
      <c r="C1219" t="s">
        <v>130</v>
      </c>
      <c r="D1219" t="s">
        <v>40814</v>
      </c>
      <c r="E1219" t="s">
        <v>23872</v>
      </c>
      <c r="F1219" t="s">
        <v>23873</v>
      </c>
      <c r="G1219">
        <v>1</v>
      </c>
      <c r="H1219" t="s">
        <v>46842</v>
      </c>
      <c r="I1219" t="s">
        <v>67</v>
      </c>
      <c r="J1219" t="s">
        <v>88</v>
      </c>
      <c r="K1219">
        <v>3</v>
      </c>
      <c r="L1219" t="s">
        <v>41838</v>
      </c>
      <c r="M1219">
        <v>95000000</v>
      </c>
      <c r="N1219" t="s">
        <v>40102</v>
      </c>
      <c r="O1219" t="s">
        <v>44820</v>
      </c>
      <c r="P1219" t="s">
        <v>90</v>
      </c>
      <c r="Q1219" t="s">
        <v>23875</v>
      </c>
      <c r="R1219" t="s">
        <v>23875</v>
      </c>
      <c r="S1219" t="s">
        <v>23876</v>
      </c>
      <c r="T1219" s="3">
        <v>41649</v>
      </c>
      <c r="U1219" t="s">
        <v>28192</v>
      </c>
      <c r="V1219" t="s">
        <v>28193</v>
      </c>
      <c r="W1219" t="s">
        <v>28194</v>
      </c>
      <c r="X1219">
        <v>2658483495</v>
      </c>
      <c r="Y1219" t="s">
        <v>96</v>
      </c>
      <c r="Z1219" t="s">
        <v>40103</v>
      </c>
      <c r="AA1219">
        <v>0</v>
      </c>
      <c r="AB1219" t="s">
        <v>76</v>
      </c>
      <c r="AC1219">
        <v>0</v>
      </c>
      <c r="AD1219" t="s">
        <v>76</v>
      </c>
      <c r="AE1219">
        <v>3250142</v>
      </c>
      <c r="AF1219" t="s">
        <v>41321</v>
      </c>
      <c r="AG1219">
        <v>8001144614</v>
      </c>
      <c r="AH1219" t="s">
        <v>28195</v>
      </c>
      <c r="AI1219" t="s">
        <v>99</v>
      </c>
      <c r="AJ1219" t="s">
        <v>41304</v>
      </c>
      <c r="AK1219">
        <v>79146215</v>
      </c>
      <c r="AL1219" t="s">
        <v>28196</v>
      </c>
      <c r="AM1219">
        <v>2014</v>
      </c>
      <c r="AN1219" s="1">
        <v>41943</v>
      </c>
      <c r="AO1219" s="1">
        <v>41985</v>
      </c>
      <c r="AP1219">
        <v>7</v>
      </c>
      <c r="AQ1219" t="s">
        <v>81</v>
      </c>
      <c r="AR1219" s="4">
        <f>IF(AQ1219="M",AP1219*30.42,AP1219)</f>
        <v>212.94</v>
      </c>
      <c r="AS1219">
        <v>0</v>
      </c>
      <c r="AT1219" s="4">
        <f>AR1219+AS1219</f>
        <v>212.94</v>
      </c>
      <c r="AU1219">
        <v>4</v>
      </c>
      <c r="AV1219" s="1">
        <f>AO1219+AT1219</f>
        <v>42197.94</v>
      </c>
      <c r="AW1219" s="1">
        <v>42320</v>
      </c>
      <c r="AX1219" s="2">
        <f>IF(AV1219&gt;=AW1219,1,2)</f>
        <v>2</v>
      </c>
      <c r="AY1219" s="2" t="str">
        <f>IF((AV1219+10)&gt;=AW1219,"SAVE","LATE")</f>
        <v>LATE</v>
      </c>
      <c r="AZ1219" t="s">
        <v>82</v>
      </c>
      <c r="BA1219" t="s">
        <v>1011</v>
      </c>
      <c r="BB1219">
        <v>2655767668</v>
      </c>
      <c r="BC1219">
        <v>0</v>
      </c>
      <c r="BD1219" s="9">
        <v>2655767668</v>
      </c>
      <c r="BE1219" t="s">
        <v>44821</v>
      </c>
      <c r="BF1219">
        <v>3</v>
      </c>
      <c r="BG1219" t="s">
        <v>40158</v>
      </c>
      <c r="BH1219">
        <v>-1</v>
      </c>
      <c r="BI1219" t="s">
        <v>28195</v>
      </c>
      <c r="BJ1219" t="s">
        <v>3633</v>
      </c>
      <c r="BK1219">
        <v>0</v>
      </c>
      <c r="BL1219" t="s">
        <v>85</v>
      </c>
      <c r="BM1219" t="s">
        <v>28197</v>
      </c>
    </row>
    <row r="1220" spans="1:65" x14ac:dyDescent="0.25">
      <c r="A1220">
        <v>2014</v>
      </c>
      <c r="B1220" t="s">
        <v>116</v>
      </c>
      <c r="C1220" t="s">
        <v>130</v>
      </c>
      <c r="D1220" t="s">
        <v>40814</v>
      </c>
      <c r="E1220" t="s">
        <v>23872</v>
      </c>
      <c r="F1220" t="s">
        <v>23873</v>
      </c>
      <c r="G1220">
        <v>1</v>
      </c>
      <c r="H1220" t="s">
        <v>46842</v>
      </c>
      <c r="I1220" t="s">
        <v>67</v>
      </c>
      <c r="J1220" t="s">
        <v>88</v>
      </c>
      <c r="K1220">
        <v>3</v>
      </c>
      <c r="L1220" t="s">
        <v>41838</v>
      </c>
      <c r="M1220">
        <v>72000000</v>
      </c>
      <c r="N1220" t="s">
        <v>41840</v>
      </c>
      <c r="O1220" t="s">
        <v>44822</v>
      </c>
      <c r="P1220" t="s">
        <v>90</v>
      </c>
      <c r="Q1220" t="s">
        <v>23875</v>
      </c>
      <c r="R1220" t="s">
        <v>23875</v>
      </c>
      <c r="S1220" t="s">
        <v>23876</v>
      </c>
      <c r="T1220" t="s">
        <v>28975</v>
      </c>
      <c r="U1220" t="s">
        <v>30978</v>
      </c>
      <c r="V1220" t="s">
        <v>30979</v>
      </c>
      <c r="W1220" t="s">
        <v>30980</v>
      </c>
      <c r="X1220">
        <v>546611939</v>
      </c>
      <c r="Y1220" t="s">
        <v>122</v>
      </c>
      <c r="Z1220" t="s">
        <v>123</v>
      </c>
      <c r="AA1220">
        <v>0</v>
      </c>
      <c r="AB1220" t="s">
        <v>76</v>
      </c>
      <c r="AC1220">
        <v>0</v>
      </c>
      <c r="AD1220" t="s">
        <v>76</v>
      </c>
      <c r="AE1220">
        <v>3175655</v>
      </c>
      <c r="AF1220" t="s">
        <v>41304</v>
      </c>
      <c r="AG1220">
        <v>80170767</v>
      </c>
      <c r="AH1220" t="s">
        <v>12085</v>
      </c>
      <c r="AI1220" t="s">
        <v>99</v>
      </c>
      <c r="AJ1220" t="s">
        <v>41304</v>
      </c>
      <c r="AK1220">
        <v>80170767</v>
      </c>
      <c r="AL1220" t="s">
        <v>12085</v>
      </c>
      <c r="AM1220">
        <v>2014</v>
      </c>
      <c r="AN1220" s="1">
        <v>41953</v>
      </c>
      <c r="AO1220" s="1">
        <v>41974</v>
      </c>
      <c r="AP1220">
        <v>3</v>
      </c>
      <c r="AQ1220" t="s">
        <v>81</v>
      </c>
      <c r="AR1220" s="4">
        <f>IF(AQ1220="M",AP1220*30.42,AP1220)</f>
        <v>91.26</v>
      </c>
      <c r="AS1220">
        <v>0</v>
      </c>
      <c r="AT1220" s="4">
        <f>AR1220+AS1220</f>
        <v>91.26</v>
      </c>
      <c r="AU1220">
        <v>4</v>
      </c>
      <c r="AV1220" s="1">
        <f>AO1220+AT1220</f>
        <v>42065.26</v>
      </c>
      <c r="AW1220" s="1">
        <v>42186</v>
      </c>
      <c r="AX1220" s="2">
        <f>IF(AV1220&gt;=AW1220,1,2)</f>
        <v>2</v>
      </c>
      <c r="AY1220" s="2" t="str">
        <f>IF((AV1220+10)&gt;=AW1220,"SAVE","LATE")</f>
        <v>LATE</v>
      </c>
      <c r="AZ1220" t="s">
        <v>82</v>
      </c>
      <c r="BA1220" t="s">
        <v>1011</v>
      </c>
      <c r="BB1220">
        <v>546611939</v>
      </c>
      <c r="BC1220">
        <v>0</v>
      </c>
      <c r="BD1220" s="9">
        <v>546611939</v>
      </c>
      <c r="BE1220" t="s">
        <v>44823</v>
      </c>
      <c r="BF1220">
        <v>0</v>
      </c>
      <c r="BG1220" t="s">
        <v>70</v>
      </c>
      <c r="BH1220">
        <v>-1</v>
      </c>
      <c r="BI1220" t="s">
        <v>12085</v>
      </c>
      <c r="BJ1220" t="s">
        <v>3633</v>
      </c>
      <c r="BK1220">
        <v>0</v>
      </c>
      <c r="BL1220" t="s">
        <v>85</v>
      </c>
      <c r="BM1220" t="s">
        <v>30981</v>
      </c>
    </row>
    <row r="1221" spans="1:65" x14ac:dyDescent="0.25">
      <c r="A1221">
        <v>2014</v>
      </c>
      <c r="B1221" t="s">
        <v>116</v>
      </c>
      <c r="C1221" t="s">
        <v>130</v>
      </c>
      <c r="D1221" t="s">
        <v>40814</v>
      </c>
      <c r="E1221" t="s">
        <v>23872</v>
      </c>
      <c r="F1221" t="s">
        <v>23873</v>
      </c>
      <c r="G1221">
        <v>1</v>
      </c>
      <c r="H1221" t="s">
        <v>46842</v>
      </c>
      <c r="I1221" t="s">
        <v>67</v>
      </c>
      <c r="J1221" t="s">
        <v>88</v>
      </c>
      <c r="K1221">
        <v>3</v>
      </c>
      <c r="L1221" t="s">
        <v>41838</v>
      </c>
      <c r="M1221">
        <v>72000000</v>
      </c>
      <c r="N1221" t="s">
        <v>41840</v>
      </c>
      <c r="O1221" t="s">
        <v>32153</v>
      </c>
      <c r="P1221" t="s">
        <v>90</v>
      </c>
      <c r="Q1221" t="s">
        <v>23875</v>
      </c>
      <c r="R1221" t="s">
        <v>23875</v>
      </c>
      <c r="S1221" t="s">
        <v>23876</v>
      </c>
      <c r="T1221" s="3">
        <v>41767</v>
      </c>
      <c r="U1221" t="s">
        <v>32154</v>
      </c>
      <c r="V1221" t="s">
        <v>32155</v>
      </c>
      <c r="W1221" t="s">
        <v>32156</v>
      </c>
      <c r="X1221">
        <v>350000000</v>
      </c>
      <c r="Y1221" t="s">
        <v>122</v>
      </c>
      <c r="Z1221" t="s">
        <v>123</v>
      </c>
      <c r="AA1221">
        <v>0</v>
      </c>
      <c r="AB1221" t="s">
        <v>76</v>
      </c>
      <c r="AC1221">
        <v>0</v>
      </c>
      <c r="AD1221" t="s">
        <v>76</v>
      </c>
      <c r="AE1221">
        <v>3451181</v>
      </c>
      <c r="AF1221" t="s">
        <v>41304</v>
      </c>
      <c r="AG1221">
        <v>79881326</v>
      </c>
      <c r="AH1221" t="s">
        <v>32157</v>
      </c>
      <c r="AI1221" t="s">
        <v>99</v>
      </c>
      <c r="AJ1221" t="s">
        <v>41304</v>
      </c>
      <c r="AK1221">
        <v>79881326</v>
      </c>
      <c r="AL1221" t="s">
        <v>12085</v>
      </c>
      <c r="AM1221">
        <v>2014</v>
      </c>
      <c r="AN1221" s="1">
        <v>41900</v>
      </c>
      <c r="AO1221" s="1">
        <v>41974</v>
      </c>
      <c r="AP1221">
        <v>3</v>
      </c>
      <c r="AQ1221" t="s">
        <v>81</v>
      </c>
      <c r="AR1221" s="4">
        <f>IF(AQ1221="M",AP1221*30.42,AP1221)</f>
        <v>91.26</v>
      </c>
      <c r="AS1221">
        <v>45</v>
      </c>
      <c r="AT1221" s="4">
        <f>AR1221+AS1221</f>
        <v>136.26</v>
      </c>
      <c r="AU1221">
        <v>2</v>
      </c>
      <c r="AV1221" s="1">
        <f>AO1221+AT1221</f>
        <v>42110.26</v>
      </c>
      <c r="AW1221" s="1">
        <v>42173</v>
      </c>
      <c r="AX1221" s="2">
        <f>IF(AV1221&gt;=AW1221,1,2)</f>
        <v>2</v>
      </c>
      <c r="AY1221" s="2" t="str">
        <f>IF((AV1221+10)&gt;=AW1221,"SAVE","LATE")</f>
        <v>LATE</v>
      </c>
      <c r="AZ1221" t="s">
        <v>82</v>
      </c>
      <c r="BA1221" t="s">
        <v>1011</v>
      </c>
      <c r="BB1221">
        <v>350000000</v>
      </c>
      <c r="BC1221">
        <v>0</v>
      </c>
      <c r="BD1221" s="9">
        <v>350000000</v>
      </c>
      <c r="BE1221" t="s">
        <v>32153</v>
      </c>
      <c r="BF1221">
        <v>5</v>
      </c>
      <c r="BG1221" t="s">
        <v>18058</v>
      </c>
      <c r="BH1221">
        <v>-1</v>
      </c>
      <c r="BI1221" t="s">
        <v>12085</v>
      </c>
      <c r="BJ1221" t="s">
        <v>3633</v>
      </c>
      <c r="BK1221">
        <v>0</v>
      </c>
      <c r="BL1221" t="s">
        <v>85</v>
      </c>
      <c r="BM1221" t="s">
        <v>32158</v>
      </c>
    </row>
    <row r="1222" spans="1:65" x14ac:dyDescent="0.25">
      <c r="A1222">
        <v>2014</v>
      </c>
      <c r="B1222" t="s">
        <v>116</v>
      </c>
      <c r="C1222" t="s">
        <v>130</v>
      </c>
      <c r="D1222" t="s">
        <v>40814</v>
      </c>
      <c r="E1222" t="s">
        <v>23872</v>
      </c>
      <c r="F1222" t="s">
        <v>23873</v>
      </c>
      <c r="G1222">
        <v>1</v>
      </c>
      <c r="H1222" t="s">
        <v>46842</v>
      </c>
      <c r="I1222" t="s">
        <v>67</v>
      </c>
      <c r="J1222" t="s">
        <v>88</v>
      </c>
      <c r="K1222">
        <v>3</v>
      </c>
      <c r="L1222" t="s">
        <v>41838</v>
      </c>
      <c r="M1222">
        <v>72000000</v>
      </c>
      <c r="N1222" t="s">
        <v>41840</v>
      </c>
      <c r="O1222" t="s">
        <v>32391</v>
      </c>
      <c r="P1222" t="s">
        <v>90</v>
      </c>
      <c r="Q1222" t="s">
        <v>23875</v>
      </c>
      <c r="R1222" t="s">
        <v>23875</v>
      </c>
      <c r="S1222" t="s">
        <v>23876</v>
      </c>
      <c r="T1222" t="s">
        <v>25394</v>
      </c>
      <c r="U1222" t="s">
        <v>32392</v>
      </c>
      <c r="V1222" t="s">
        <v>32393</v>
      </c>
      <c r="W1222" t="s">
        <v>32394</v>
      </c>
      <c r="X1222">
        <v>300000000</v>
      </c>
      <c r="Y1222" t="s">
        <v>122</v>
      </c>
      <c r="Z1222" t="s">
        <v>123</v>
      </c>
      <c r="AA1222">
        <v>0</v>
      </c>
      <c r="AB1222" t="s">
        <v>76</v>
      </c>
      <c r="AC1222">
        <v>0</v>
      </c>
      <c r="AD1222" t="s">
        <v>76</v>
      </c>
      <c r="AE1222">
        <v>2506518</v>
      </c>
      <c r="AF1222" t="s">
        <v>41304</v>
      </c>
      <c r="AG1222">
        <v>16596059</v>
      </c>
      <c r="AH1222" t="s">
        <v>9538</v>
      </c>
      <c r="AI1222" t="s">
        <v>99</v>
      </c>
      <c r="AJ1222" t="s">
        <v>41304</v>
      </c>
      <c r="AK1222">
        <v>16596059</v>
      </c>
      <c r="AL1222" t="s">
        <v>9538</v>
      </c>
      <c r="AM1222">
        <v>2014</v>
      </c>
      <c r="AN1222" s="1">
        <v>41743</v>
      </c>
      <c r="AO1222" s="1">
        <v>41774</v>
      </c>
      <c r="AP1222">
        <v>3</v>
      </c>
      <c r="AQ1222" t="s">
        <v>81</v>
      </c>
      <c r="AR1222" s="4">
        <f>IF(AQ1222="M",AP1222*30.42,AP1222)</f>
        <v>91.26</v>
      </c>
      <c r="AS1222">
        <v>0</v>
      </c>
      <c r="AT1222" s="4">
        <f>AR1222+AS1222</f>
        <v>91.26</v>
      </c>
      <c r="AU1222">
        <v>2</v>
      </c>
      <c r="AV1222" s="1">
        <f>AO1222+AT1222</f>
        <v>41865.26</v>
      </c>
      <c r="AW1222" s="1">
        <v>41927</v>
      </c>
      <c r="AX1222" s="2">
        <f>IF(AV1222&gt;=AW1222,1,2)</f>
        <v>2</v>
      </c>
      <c r="AY1222" s="2" t="str">
        <f>IF((AV1222+10)&gt;=AW1222,"SAVE","LATE")</f>
        <v>LATE</v>
      </c>
      <c r="AZ1222" t="s">
        <v>82</v>
      </c>
      <c r="BA1222" t="s">
        <v>1011</v>
      </c>
      <c r="BB1222">
        <v>300000000</v>
      </c>
      <c r="BC1222">
        <v>0</v>
      </c>
      <c r="BD1222" s="9">
        <v>300000000</v>
      </c>
      <c r="BE1222" t="s">
        <v>32395</v>
      </c>
      <c r="BF1222">
        <v>0</v>
      </c>
      <c r="BG1222" t="s">
        <v>70</v>
      </c>
      <c r="BH1222">
        <v>-1</v>
      </c>
      <c r="BI1222" t="s">
        <v>32396</v>
      </c>
      <c r="BJ1222" t="s">
        <v>1809</v>
      </c>
      <c r="BK1222">
        <v>0</v>
      </c>
      <c r="BL1222" t="s">
        <v>85</v>
      </c>
      <c r="BM1222" t="s">
        <v>32397</v>
      </c>
    </row>
    <row r="1223" spans="1:65" x14ac:dyDescent="0.25">
      <c r="A1223">
        <v>2014</v>
      </c>
      <c r="B1223" t="s">
        <v>116</v>
      </c>
      <c r="C1223" t="s">
        <v>130</v>
      </c>
      <c r="D1223" t="s">
        <v>40814</v>
      </c>
      <c r="E1223" t="s">
        <v>23872</v>
      </c>
      <c r="F1223" t="s">
        <v>23873</v>
      </c>
      <c r="G1223">
        <v>11</v>
      </c>
      <c r="H1223" t="s">
        <v>41839</v>
      </c>
      <c r="I1223" t="s">
        <v>67</v>
      </c>
      <c r="J1223" t="s">
        <v>88</v>
      </c>
      <c r="K1223">
        <v>3</v>
      </c>
      <c r="L1223" t="s">
        <v>41838</v>
      </c>
      <c r="M1223">
        <v>72000000</v>
      </c>
      <c r="N1223" t="s">
        <v>41840</v>
      </c>
      <c r="O1223" t="s">
        <v>44824</v>
      </c>
      <c r="P1223" t="s">
        <v>90</v>
      </c>
      <c r="Q1223" t="s">
        <v>23875</v>
      </c>
      <c r="R1223" t="s">
        <v>23875</v>
      </c>
      <c r="S1223" t="s">
        <v>23876</v>
      </c>
      <c r="T1223" s="3">
        <v>41682</v>
      </c>
      <c r="U1223" t="s">
        <v>33655</v>
      </c>
      <c r="V1223" t="s">
        <v>33656</v>
      </c>
      <c r="W1223" t="s">
        <v>33657</v>
      </c>
      <c r="X1223">
        <v>136040000</v>
      </c>
      <c r="Y1223" t="s">
        <v>122</v>
      </c>
      <c r="Z1223" t="s">
        <v>123</v>
      </c>
      <c r="AA1223">
        <v>0</v>
      </c>
      <c r="AB1223" t="s">
        <v>76</v>
      </c>
      <c r="AC1223">
        <v>0</v>
      </c>
      <c r="AD1223" t="s">
        <v>76</v>
      </c>
      <c r="AE1223">
        <v>3488344</v>
      </c>
      <c r="AF1223" t="s">
        <v>41304</v>
      </c>
      <c r="AG1223">
        <v>79691801</v>
      </c>
      <c r="AH1223" t="s">
        <v>31726</v>
      </c>
      <c r="AI1223" t="s">
        <v>99</v>
      </c>
      <c r="AJ1223" t="s">
        <v>41304</v>
      </c>
      <c r="AK1223">
        <v>79691801</v>
      </c>
      <c r="AL1223" t="s">
        <v>31726</v>
      </c>
      <c r="AM1223">
        <v>2014</v>
      </c>
      <c r="AN1223" s="1">
        <v>41999</v>
      </c>
      <c r="AO1223" s="1">
        <v>42023</v>
      </c>
      <c r="AP1223">
        <v>3</v>
      </c>
      <c r="AQ1223" t="s">
        <v>81</v>
      </c>
      <c r="AR1223" s="4">
        <f>IF(AQ1223="M",AP1223*30.42,AP1223)</f>
        <v>91.26</v>
      </c>
      <c r="AS1223">
        <v>0</v>
      </c>
      <c r="AT1223" s="4">
        <f>AR1223+AS1223</f>
        <v>91.26</v>
      </c>
      <c r="AU1223">
        <v>2</v>
      </c>
      <c r="AV1223" s="1">
        <f>AO1223+AT1223</f>
        <v>42114.26</v>
      </c>
      <c r="AW1223" s="1">
        <v>42174</v>
      </c>
      <c r="AX1223" s="2">
        <f>IF(AV1223&gt;=AW1223,1,2)</f>
        <v>2</v>
      </c>
      <c r="AY1223" s="2" t="str">
        <f>IF((AV1223+10)&gt;=AW1223,"SAVE","LATE")</f>
        <v>LATE</v>
      </c>
      <c r="AZ1223" t="s">
        <v>82</v>
      </c>
      <c r="BA1223" t="s">
        <v>1011</v>
      </c>
      <c r="BB1223">
        <v>136039819</v>
      </c>
      <c r="BC1223">
        <v>0</v>
      </c>
      <c r="BD1223" s="9">
        <v>136039819</v>
      </c>
      <c r="BE1223" t="s">
        <v>44824</v>
      </c>
      <c r="BF1223">
        <v>0</v>
      </c>
      <c r="BG1223" t="s">
        <v>70</v>
      </c>
      <c r="BH1223">
        <v>-1</v>
      </c>
      <c r="BI1223" t="s">
        <v>31726</v>
      </c>
      <c r="BJ1223" t="s">
        <v>30621</v>
      </c>
      <c r="BK1223">
        <v>0</v>
      </c>
      <c r="BL1223" t="s">
        <v>85</v>
      </c>
      <c r="BM1223" t="s">
        <v>33658</v>
      </c>
    </row>
    <row r="1224" spans="1:65" x14ac:dyDescent="0.25">
      <c r="A1224">
        <v>2014</v>
      </c>
      <c r="B1224" t="s">
        <v>116</v>
      </c>
      <c r="C1224" t="s">
        <v>130</v>
      </c>
      <c r="D1224" t="s">
        <v>40814</v>
      </c>
      <c r="E1224" t="s">
        <v>23872</v>
      </c>
      <c r="F1224" t="s">
        <v>23873</v>
      </c>
      <c r="G1224">
        <v>11</v>
      </c>
      <c r="H1224" t="s">
        <v>41839</v>
      </c>
      <c r="I1224" t="s">
        <v>105</v>
      </c>
      <c r="J1224" t="s">
        <v>88</v>
      </c>
      <c r="K1224">
        <v>3</v>
      </c>
      <c r="L1224" t="s">
        <v>41838</v>
      </c>
      <c r="M1224">
        <v>72000000</v>
      </c>
      <c r="N1224" t="s">
        <v>41840</v>
      </c>
      <c r="O1224" t="s">
        <v>34123</v>
      </c>
      <c r="P1224" t="s">
        <v>90</v>
      </c>
      <c r="Q1224" t="s">
        <v>23875</v>
      </c>
      <c r="R1224" t="s">
        <v>23875</v>
      </c>
      <c r="S1224" t="s">
        <v>23876</v>
      </c>
      <c r="T1224" t="s">
        <v>25827</v>
      </c>
      <c r="U1224" t="s">
        <v>34124</v>
      </c>
      <c r="V1224" t="s">
        <v>34125</v>
      </c>
      <c r="W1224" t="s">
        <v>34126</v>
      </c>
      <c r="X1224">
        <v>86191968</v>
      </c>
      <c r="Y1224" t="s">
        <v>122</v>
      </c>
      <c r="Z1224" t="s">
        <v>123</v>
      </c>
      <c r="AA1224">
        <v>0</v>
      </c>
      <c r="AB1224" t="s">
        <v>76</v>
      </c>
      <c r="AC1224">
        <v>0</v>
      </c>
      <c r="AD1224" t="s">
        <v>76</v>
      </c>
      <c r="AE1224">
        <v>3299068</v>
      </c>
      <c r="AF1224" t="s">
        <v>41304</v>
      </c>
      <c r="AG1224">
        <v>91294179</v>
      </c>
      <c r="AH1224" t="s">
        <v>34127</v>
      </c>
      <c r="AI1224" t="s">
        <v>99</v>
      </c>
      <c r="AJ1224" t="s">
        <v>41304</v>
      </c>
      <c r="AK1224">
        <v>80170767</v>
      </c>
      <c r="AL1224" t="s">
        <v>34127</v>
      </c>
      <c r="AM1224">
        <v>2014</v>
      </c>
      <c r="AN1224" s="1">
        <v>41744</v>
      </c>
      <c r="AO1224" s="1">
        <v>41774</v>
      </c>
      <c r="AP1224">
        <v>3</v>
      </c>
      <c r="AQ1224" t="s">
        <v>81</v>
      </c>
      <c r="AR1224" s="4">
        <f>IF(AQ1224="M",AP1224*30.42,AP1224)</f>
        <v>91.26</v>
      </c>
      <c r="AS1224">
        <v>0</v>
      </c>
      <c r="AT1224" s="4">
        <f>AR1224+AS1224</f>
        <v>91.26</v>
      </c>
      <c r="AU1224">
        <v>2</v>
      </c>
      <c r="AV1224" s="1">
        <f>AO1224+AT1224</f>
        <v>41865.26</v>
      </c>
      <c r="AW1224" s="1">
        <v>41927</v>
      </c>
      <c r="AX1224" s="2">
        <f>IF(AV1224&gt;=AW1224,1,2)</f>
        <v>2</v>
      </c>
      <c r="AY1224" s="2" t="str">
        <f>IF((AV1224+10)&gt;=AW1224,"SAVE","LATE")</f>
        <v>LATE</v>
      </c>
      <c r="AZ1224" t="s">
        <v>82</v>
      </c>
      <c r="BA1224" t="s">
        <v>1011</v>
      </c>
      <c r="BB1224">
        <v>85486354</v>
      </c>
      <c r="BC1224">
        <v>0</v>
      </c>
      <c r="BD1224" s="9">
        <v>85486354</v>
      </c>
      <c r="BE1224" t="s">
        <v>34123</v>
      </c>
      <c r="BF1224">
        <v>0</v>
      </c>
      <c r="BG1224" t="s">
        <v>70</v>
      </c>
      <c r="BH1224">
        <v>-1</v>
      </c>
      <c r="BI1224" t="s">
        <v>34127</v>
      </c>
      <c r="BJ1224" t="s">
        <v>34128</v>
      </c>
      <c r="BK1224">
        <v>0</v>
      </c>
      <c r="BL1224" t="s">
        <v>85</v>
      </c>
      <c r="BM1224" t="s">
        <v>34129</v>
      </c>
    </row>
    <row r="1225" spans="1:65" x14ac:dyDescent="0.25">
      <c r="A1225">
        <v>2014</v>
      </c>
      <c r="B1225" t="s">
        <v>116</v>
      </c>
      <c r="C1225" t="s">
        <v>130</v>
      </c>
      <c r="D1225" t="s">
        <v>40814</v>
      </c>
      <c r="E1225" t="s">
        <v>23872</v>
      </c>
      <c r="F1225" t="s">
        <v>23873</v>
      </c>
      <c r="G1225">
        <v>11</v>
      </c>
      <c r="H1225" t="s">
        <v>41839</v>
      </c>
      <c r="I1225" t="s">
        <v>105</v>
      </c>
      <c r="J1225" t="s">
        <v>88</v>
      </c>
      <c r="K1225">
        <v>3</v>
      </c>
      <c r="L1225" t="s">
        <v>41838</v>
      </c>
      <c r="M1225">
        <v>72000000</v>
      </c>
      <c r="N1225" t="s">
        <v>41840</v>
      </c>
      <c r="O1225" t="s">
        <v>34673</v>
      </c>
      <c r="P1225" t="s">
        <v>90</v>
      </c>
      <c r="Q1225" t="s">
        <v>23875</v>
      </c>
      <c r="R1225" t="s">
        <v>23875</v>
      </c>
      <c r="S1225" t="s">
        <v>23876</v>
      </c>
      <c r="T1225" t="s">
        <v>26736</v>
      </c>
      <c r="U1225" t="s">
        <v>34674</v>
      </c>
      <c r="V1225" t="s">
        <v>34675</v>
      </c>
      <c r="W1225" t="s">
        <v>34676</v>
      </c>
      <c r="X1225">
        <v>29000000</v>
      </c>
      <c r="Y1225" t="s">
        <v>122</v>
      </c>
      <c r="Z1225" t="s">
        <v>123</v>
      </c>
      <c r="AA1225">
        <v>0</v>
      </c>
      <c r="AB1225" t="s">
        <v>76</v>
      </c>
      <c r="AC1225">
        <v>0</v>
      </c>
      <c r="AD1225" t="s">
        <v>76</v>
      </c>
      <c r="AE1225">
        <v>2887179</v>
      </c>
      <c r="AF1225" t="s">
        <v>41304</v>
      </c>
      <c r="AG1225">
        <v>3034048</v>
      </c>
      <c r="AH1225" t="s">
        <v>34677</v>
      </c>
      <c r="AI1225" t="s">
        <v>99</v>
      </c>
      <c r="AJ1225" t="s">
        <v>41304</v>
      </c>
      <c r="AK1225">
        <v>3034048</v>
      </c>
      <c r="AL1225" t="s">
        <v>34677</v>
      </c>
      <c r="AM1225">
        <v>2014</v>
      </c>
      <c r="AN1225" s="1">
        <v>41807</v>
      </c>
      <c r="AO1225" s="1">
        <v>41824</v>
      </c>
      <c r="AP1225">
        <v>2</v>
      </c>
      <c r="AQ1225" t="s">
        <v>81</v>
      </c>
      <c r="AR1225" s="4">
        <f>IF(AQ1225="M",AP1225*30.42,AP1225)</f>
        <v>60.84</v>
      </c>
      <c r="AS1225">
        <v>0</v>
      </c>
      <c r="AT1225" s="4">
        <f>AR1225+AS1225</f>
        <v>60.84</v>
      </c>
      <c r="AU1225">
        <v>1</v>
      </c>
      <c r="AV1225" s="1">
        <f>AO1225+AT1225</f>
        <v>41884.839999999997</v>
      </c>
      <c r="AW1225" s="1">
        <v>41916</v>
      </c>
      <c r="AX1225" s="2">
        <f>IF(AV1225&gt;=AW1225,1,2)</f>
        <v>2</v>
      </c>
      <c r="AY1225" s="2" t="str">
        <f>IF((AV1225+10)&gt;=AW1225,"SAVE","LATE")</f>
        <v>LATE</v>
      </c>
      <c r="AZ1225" t="s">
        <v>82</v>
      </c>
      <c r="BA1225" t="s">
        <v>1011</v>
      </c>
      <c r="BB1225">
        <v>29000000</v>
      </c>
      <c r="BC1225">
        <v>10238221</v>
      </c>
      <c r="BD1225" s="9">
        <v>39238221</v>
      </c>
      <c r="BE1225" t="s">
        <v>34678</v>
      </c>
      <c r="BF1225">
        <v>0</v>
      </c>
      <c r="BG1225" t="s">
        <v>70</v>
      </c>
      <c r="BH1225">
        <v>-1</v>
      </c>
      <c r="BI1225" t="s">
        <v>24169</v>
      </c>
      <c r="BJ1225" t="s">
        <v>34677</v>
      </c>
      <c r="BK1225">
        <v>0</v>
      </c>
      <c r="BL1225" t="s">
        <v>85</v>
      </c>
      <c r="BM1225" t="s">
        <v>34679</v>
      </c>
    </row>
    <row r="1226" spans="1:65" x14ac:dyDescent="0.25">
      <c r="A1226">
        <v>2014</v>
      </c>
      <c r="B1226" t="s">
        <v>116</v>
      </c>
      <c r="C1226" t="s">
        <v>130</v>
      </c>
      <c r="D1226" t="s">
        <v>40814</v>
      </c>
      <c r="E1226" t="s">
        <v>23872</v>
      </c>
      <c r="F1226" t="s">
        <v>23873</v>
      </c>
      <c r="G1226">
        <v>13</v>
      </c>
      <c r="H1226" t="s">
        <v>41891</v>
      </c>
      <c r="I1226" t="s">
        <v>67</v>
      </c>
      <c r="J1226" t="s">
        <v>88</v>
      </c>
      <c r="K1226">
        <v>3</v>
      </c>
      <c r="L1226" t="s">
        <v>41838</v>
      </c>
      <c r="M1226">
        <v>72000000</v>
      </c>
      <c r="N1226" t="s">
        <v>41840</v>
      </c>
      <c r="O1226" t="s">
        <v>44825</v>
      </c>
      <c r="P1226" t="s">
        <v>90</v>
      </c>
      <c r="Q1226" t="s">
        <v>23875</v>
      </c>
      <c r="R1226" t="s">
        <v>23875</v>
      </c>
      <c r="S1226" t="s">
        <v>23876</v>
      </c>
      <c r="T1226" t="s">
        <v>29729</v>
      </c>
      <c r="U1226" t="s">
        <v>34907</v>
      </c>
      <c r="V1226" t="s">
        <v>34908</v>
      </c>
      <c r="W1226" t="s">
        <v>34909</v>
      </c>
      <c r="X1226">
        <v>12145762</v>
      </c>
      <c r="Y1226" t="s">
        <v>122</v>
      </c>
      <c r="Z1226" t="s">
        <v>123</v>
      </c>
      <c r="AA1226">
        <v>0</v>
      </c>
      <c r="AB1226" t="s">
        <v>76</v>
      </c>
      <c r="AC1226">
        <v>0</v>
      </c>
      <c r="AD1226" t="s">
        <v>76</v>
      </c>
      <c r="AE1226">
        <v>3069266</v>
      </c>
      <c r="AF1226" t="s">
        <v>41304</v>
      </c>
      <c r="AG1226">
        <v>3033898</v>
      </c>
      <c r="AH1226" t="s">
        <v>34910</v>
      </c>
      <c r="AI1226" t="s">
        <v>99</v>
      </c>
      <c r="AJ1226" t="s">
        <v>41304</v>
      </c>
      <c r="AK1226">
        <v>3033898</v>
      </c>
      <c r="AL1226" t="s">
        <v>34910</v>
      </c>
      <c r="AM1226">
        <v>2014</v>
      </c>
      <c r="AN1226" s="1">
        <v>41964</v>
      </c>
      <c r="AO1226" s="1">
        <v>41964</v>
      </c>
      <c r="AP1226">
        <v>1</v>
      </c>
      <c r="AQ1226" t="s">
        <v>81</v>
      </c>
      <c r="AR1226" s="4">
        <f>IF(AQ1226="M",AP1226*30.42,AP1226)</f>
        <v>30.42</v>
      </c>
      <c r="AS1226">
        <v>0</v>
      </c>
      <c r="AT1226" s="4">
        <f>AR1226+AS1226</f>
        <v>30.42</v>
      </c>
      <c r="AU1226">
        <v>1</v>
      </c>
      <c r="AV1226" s="1">
        <f>AO1226+AT1226</f>
        <v>41994.42</v>
      </c>
      <c r="AW1226" s="1">
        <v>42025</v>
      </c>
      <c r="AX1226" s="2">
        <f>IF(AV1226&gt;=AW1226,1,2)</f>
        <v>2</v>
      </c>
      <c r="AY1226" s="2" t="str">
        <f>IF((AV1226+10)&gt;=AW1226,"SAVE","LATE")</f>
        <v>LATE</v>
      </c>
      <c r="AZ1226" t="s">
        <v>82</v>
      </c>
      <c r="BA1226" t="s">
        <v>1011</v>
      </c>
      <c r="BB1226">
        <v>12145762</v>
      </c>
      <c r="BC1226">
        <v>0</v>
      </c>
      <c r="BD1226" s="9">
        <v>12145762</v>
      </c>
      <c r="BE1226" t="s">
        <v>44826</v>
      </c>
      <c r="BF1226">
        <v>0</v>
      </c>
      <c r="BG1226" t="s">
        <v>70</v>
      </c>
      <c r="BH1226">
        <v>-1</v>
      </c>
      <c r="BI1226" t="s">
        <v>70</v>
      </c>
      <c r="BJ1226" t="s">
        <v>70</v>
      </c>
      <c r="BK1226">
        <v>0</v>
      </c>
      <c r="BL1226" t="s">
        <v>85</v>
      </c>
      <c r="BM1226" t="s">
        <v>34911</v>
      </c>
    </row>
    <row r="1227" spans="1:65" x14ac:dyDescent="0.25">
      <c r="A1227">
        <v>2014</v>
      </c>
      <c r="B1227" t="s">
        <v>64</v>
      </c>
      <c r="C1227" t="s">
        <v>264</v>
      </c>
      <c r="D1227" t="s">
        <v>3660</v>
      </c>
      <c r="E1227">
        <v>899999034</v>
      </c>
      <c r="F1227" t="s">
        <v>3661</v>
      </c>
      <c r="G1227">
        <v>1</v>
      </c>
      <c r="H1227" t="s">
        <v>46842</v>
      </c>
      <c r="I1227" t="s">
        <v>105</v>
      </c>
      <c r="J1227" t="s">
        <v>88</v>
      </c>
      <c r="K1227">
        <v>3</v>
      </c>
      <c r="L1227" t="s">
        <v>41838</v>
      </c>
      <c r="M1227">
        <v>72000000</v>
      </c>
      <c r="N1227" t="s">
        <v>41840</v>
      </c>
      <c r="O1227" t="s">
        <v>44838</v>
      </c>
      <c r="P1227" t="s">
        <v>90</v>
      </c>
      <c r="Q1227" t="s">
        <v>39286</v>
      </c>
      <c r="R1227" t="s">
        <v>39286</v>
      </c>
      <c r="S1227" t="s">
        <v>2928</v>
      </c>
      <c r="T1227" t="s">
        <v>25891</v>
      </c>
      <c r="U1227" t="s">
        <v>28216</v>
      </c>
      <c r="V1227" t="s">
        <v>28217</v>
      </c>
      <c r="W1227">
        <v>2246</v>
      </c>
      <c r="X1227">
        <v>2670993009</v>
      </c>
      <c r="Y1227" t="s">
        <v>122</v>
      </c>
      <c r="Z1227" t="s">
        <v>123</v>
      </c>
      <c r="AA1227">
        <v>0</v>
      </c>
      <c r="AB1227" t="s">
        <v>76</v>
      </c>
      <c r="AC1227">
        <v>0</v>
      </c>
      <c r="AD1227" t="s">
        <v>76</v>
      </c>
      <c r="AE1227">
        <v>2689808</v>
      </c>
      <c r="AF1227" t="s">
        <v>40104</v>
      </c>
      <c r="AG1227" t="s">
        <v>28218</v>
      </c>
      <c r="AH1227" t="s">
        <v>28219</v>
      </c>
      <c r="AI1227" t="s">
        <v>39286</v>
      </c>
      <c r="AJ1227" t="s">
        <v>41304</v>
      </c>
      <c r="AK1227">
        <v>52260530</v>
      </c>
      <c r="AL1227" t="s">
        <v>28220</v>
      </c>
      <c r="AM1227">
        <v>2014</v>
      </c>
      <c r="AN1227" s="1">
        <v>41864</v>
      </c>
      <c r="AO1227" s="1">
        <v>41866</v>
      </c>
      <c r="AP1227">
        <v>4</v>
      </c>
      <c r="AQ1227" t="s">
        <v>81</v>
      </c>
      <c r="AR1227" s="4">
        <f>IF(AQ1227="M",AP1227*30.42,AP1227)</f>
        <v>121.68</v>
      </c>
      <c r="AS1227">
        <v>0</v>
      </c>
      <c r="AT1227" s="4">
        <f>AR1227+AS1227</f>
        <v>121.68</v>
      </c>
      <c r="AU1227">
        <v>8</v>
      </c>
      <c r="AV1227" s="1">
        <f>AO1227+AT1227</f>
        <v>41987.68</v>
      </c>
      <c r="AW1227" s="1">
        <v>42231</v>
      </c>
      <c r="AX1227" s="2">
        <f>IF(AV1227&gt;=AW1227,1,2)</f>
        <v>2</v>
      </c>
      <c r="AY1227" s="2" t="str">
        <f>IF((AV1227+10)&gt;=AW1227,"SAVE","LATE")</f>
        <v>LATE</v>
      </c>
      <c r="AZ1227" t="s">
        <v>82</v>
      </c>
      <c r="BA1227" t="s">
        <v>1011</v>
      </c>
      <c r="BB1227">
        <v>2633041585</v>
      </c>
      <c r="BC1227">
        <v>1312240925</v>
      </c>
      <c r="BD1227" s="9">
        <v>3945282510</v>
      </c>
      <c r="BE1227" t="s">
        <v>44839</v>
      </c>
      <c r="BF1227">
        <v>0</v>
      </c>
      <c r="BG1227" t="s">
        <v>70</v>
      </c>
      <c r="BH1227">
        <v>-1</v>
      </c>
      <c r="BI1227" t="s">
        <v>28221</v>
      </c>
      <c r="BJ1227" t="s">
        <v>28222</v>
      </c>
      <c r="BK1227">
        <v>0</v>
      </c>
      <c r="BL1227" t="s">
        <v>85</v>
      </c>
      <c r="BM1227" t="s">
        <v>28223</v>
      </c>
    </row>
    <row r="1228" spans="1:65" x14ac:dyDescent="0.25">
      <c r="A1228">
        <v>2013</v>
      </c>
      <c r="B1228" t="s">
        <v>116</v>
      </c>
      <c r="C1228" t="s">
        <v>693</v>
      </c>
      <c r="D1228" t="s">
        <v>40815</v>
      </c>
      <c r="E1228" t="s">
        <v>2925</v>
      </c>
      <c r="F1228" t="s">
        <v>2926</v>
      </c>
      <c r="G1228">
        <v>1</v>
      </c>
      <c r="H1228" t="s">
        <v>46842</v>
      </c>
      <c r="I1228" t="s">
        <v>67</v>
      </c>
      <c r="J1228" t="s">
        <v>88</v>
      </c>
      <c r="K1228">
        <v>3</v>
      </c>
      <c r="L1228" t="s">
        <v>41838</v>
      </c>
      <c r="M1228">
        <v>72000000</v>
      </c>
      <c r="N1228" t="s">
        <v>41840</v>
      </c>
      <c r="O1228" t="s">
        <v>29814</v>
      </c>
      <c r="P1228" t="s">
        <v>90</v>
      </c>
      <c r="Q1228" t="s">
        <v>2927</v>
      </c>
      <c r="R1228" t="s">
        <v>2927</v>
      </c>
      <c r="S1228" t="s">
        <v>2928</v>
      </c>
      <c r="T1228" t="s">
        <v>25422</v>
      </c>
      <c r="U1228" t="s">
        <v>29815</v>
      </c>
      <c r="V1228" t="s">
        <v>24898</v>
      </c>
      <c r="W1228" t="s">
        <v>29816</v>
      </c>
      <c r="X1228">
        <v>963217584</v>
      </c>
      <c r="Y1228" t="s">
        <v>122</v>
      </c>
      <c r="Z1228" t="s">
        <v>123</v>
      </c>
      <c r="AA1228">
        <v>0</v>
      </c>
      <c r="AB1228" t="s">
        <v>76</v>
      </c>
      <c r="AC1228">
        <v>0</v>
      </c>
      <c r="AD1228" t="s">
        <v>76</v>
      </c>
      <c r="AE1228">
        <v>2488519</v>
      </c>
      <c r="AF1228" t="s">
        <v>40104</v>
      </c>
      <c r="AG1228" t="s">
        <v>29817</v>
      </c>
      <c r="AH1228" t="s">
        <v>29818</v>
      </c>
      <c r="AI1228" t="s">
        <v>99</v>
      </c>
      <c r="AJ1228" t="s">
        <v>41304</v>
      </c>
      <c r="AK1228" t="s">
        <v>29819</v>
      </c>
      <c r="AL1228" t="s">
        <v>29820</v>
      </c>
      <c r="AM1228">
        <v>2014</v>
      </c>
      <c r="AN1228" s="1">
        <v>41674</v>
      </c>
      <c r="AO1228" s="1">
        <v>41758</v>
      </c>
      <c r="AP1228">
        <v>8</v>
      </c>
      <c r="AQ1228" t="s">
        <v>81</v>
      </c>
      <c r="AR1228" s="4">
        <f>IF(AQ1228="M",AP1228*30.42,AP1228)</f>
        <v>243.36</v>
      </c>
      <c r="AS1228">
        <v>0</v>
      </c>
      <c r="AT1228" s="4">
        <f>AR1228+AS1228</f>
        <v>243.36</v>
      </c>
      <c r="AU1228">
        <v>2</v>
      </c>
      <c r="AV1228" s="1">
        <f>AO1228+AT1228</f>
        <v>42001.36</v>
      </c>
      <c r="AW1228" s="1">
        <v>42063</v>
      </c>
      <c r="AX1228" s="2">
        <f>IF(AV1228&gt;=AW1228,1,2)</f>
        <v>2</v>
      </c>
      <c r="AY1228" s="2" t="str">
        <f>IF((AV1228+10)&gt;=AW1228,"SAVE","LATE")</f>
        <v>LATE</v>
      </c>
      <c r="AZ1228" t="s">
        <v>82</v>
      </c>
      <c r="BA1228" t="s">
        <v>1011</v>
      </c>
      <c r="BB1228">
        <v>963215990</v>
      </c>
      <c r="BC1228">
        <v>0</v>
      </c>
      <c r="BD1228" s="9">
        <v>963215990</v>
      </c>
      <c r="BE1228" t="s">
        <v>29821</v>
      </c>
      <c r="BF1228">
        <v>0</v>
      </c>
      <c r="BG1228" t="s">
        <v>70</v>
      </c>
      <c r="BH1228">
        <v>-1</v>
      </c>
      <c r="BI1228" t="s">
        <v>29822</v>
      </c>
      <c r="BJ1228" t="s">
        <v>29823</v>
      </c>
      <c r="BK1228">
        <v>0</v>
      </c>
      <c r="BL1228" t="s">
        <v>85</v>
      </c>
      <c r="BM1228" t="s">
        <v>29824</v>
      </c>
    </row>
    <row r="1229" spans="1:65" x14ac:dyDescent="0.25">
      <c r="A1229">
        <v>2014</v>
      </c>
      <c r="B1229" t="s">
        <v>64</v>
      </c>
      <c r="C1229" t="s">
        <v>290</v>
      </c>
      <c r="D1229" t="s">
        <v>22318</v>
      </c>
      <c r="E1229">
        <v>900523392</v>
      </c>
      <c r="F1229" t="s">
        <v>22319</v>
      </c>
      <c r="G1229">
        <v>1</v>
      </c>
      <c r="H1229" t="s">
        <v>46842</v>
      </c>
      <c r="I1229" t="s">
        <v>105</v>
      </c>
      <c r="J1229" t="s">
        <v>88</v>
      </c>
      <c r="K1229">
        <v>3</v>
      </c>
      <c r="L1229" t="s">
        <v>41838</v>
      </c>
      <c r="M1229">
        <v>72000000</v>
      </c>
      <c r="N1229" t="s">
        <v>41840</v>
      </c>
      <c r="O1229" t="s">
        <v>44840</v>
      </c>
      <c r="P1229" t="s">
        <v>90</v>
      </c>
      <c r="Q1229" t="s">
        <v>39286</v>
      </c>
      <c r="R1229" t="s">
        <v>39286</v>
      </c>
      <c r="S1229" t="s">
        <v>2928</v>
      </c>
      <c r="T1229" t="s">
        <v>27400</v>
      </c>
      <c r="U1229" t="s">
        <v>30623</v>
      </c>
      <c r="V1229" t="s">
        <v>30624</v>
      </c>
      <c r="W1229" t="s">
        <v>30625</v>
      </c>
      <c r="X1229">
        <v>662995502</v>
      </c>
      <c r="Y1229" t="s">
        <v>122</v>
      </c>
      <c r="Z1229" t="s">
        <v>123</v>
      </c>
      <c r="AA1229">
        <v>0</v>
      </c>
      <c r="AB1229" t="s">
        <v>76</v>
      </c>
      <c r="AC1229">
        <v>0</v>
      </c>
      <c r="AD1229" t="s">
        <v>76</v>
      </c>
      <c r="AE1229">
        <v>3071584</v>
      </c>
      <c r="AF1229" t="s">
        <v>40104</v>
      </c>
      <c r="AG1229" t="s">
        <v>30626</v>
      </c>
      <c r="AH1229" t="s">
        <v>30627</v>
      </c>
      <c r="AI1229" t="s">
        <v>39286</v>
      </c>
      <c r="AJ1229" t="s">
        <v>41304</v>
      </c>
      <c r="AK1229" t="s">
        <v>29133</v>
      </c>
      <c r="AL1229" t="s">
        <v>29134</v>
      </c>
      <c r="AM1229">
        <v>2014</v>
      </c>
      <c r="AN1229" s="1">
        <v>41997</v>
      </c>
      <c r="AO1229" s="1">
        <v>41997</v>
      </c>
      <c r="AP1229">
        <v>6</v>
      </c>
      <c r="AQ1229" t="s">
        <v>81</v>
      </c>
      <c r="AR1229" s="4">
        <f>IF(AQ1229="M",AP1229*30.42,AP1229)</f>
        <v>182.52</v>
      </c>
      <c r="AS1229">
        <v>15</v>
      </c>
      <c r="AT1229" s="4">
        <f>AR1229+AS1229</f>
        <v>197.52</v>
      </c>
      <c r="AU1229">
        <v>5</v>
      </c>
      <c r="AV1229" s="1">
        <f>AO1229+AT1229</f>
        <v>42194.52</v>
      </c>
      <c r="AW1229" s="1">
        <v>42346</v>
      </c>
      <c r="AX1229" s="2">
        <f>IF(AV1229&gt;=AW1229,1,2)</f>
        <v>2</v>
      </c>
      <c r="AY1229" s="2" t="str">
        <f>IF((AV1229+10)&gt;=AW1229,"SAVE","LATE")</f>
        <v>LATE</v>
      </c>
      <c r="AZ1229" t="s">
        <v>82</v>
      </c>
      <c r="BA1229" t="s">
        <v>1011</v>
      </c>
      <c r="BB1229">
        <v>644583132</v>
      </c>
      <c r="BC1229">
        <v>152916737</v>
      </c>
      <c r="BD1229" s="9">
        <v>797499869</v>
      </c>
      <c r="BE1229" t="s">
        <v>44840</v>
      </c>
      <c r="BF1229">
        <v>0</v>
      </c>
      <c r="BG1229" t="s">
        <v>70</v>
      </c>
      <c r="BH1229">
        <v>-1</v>
      </c>
      <c r="BI1229" t="s">
        <v>30627</v>
      </c>
      <c r="BJ1229" t="s">
        <v>30627</v>
      </c>
      <c r="BK1229">
        <v>0</v>
      </c>
      <c r="BL1229" t="s">
        <v>85</v>
      </c>
      <c r="BM1229" t="s">
        <v>30628</v>
      </c>
    </row>
    <row r="1230" spans="1:65" x14ac:dyDescent="0.25">
      <c r="A1230">
        <v>2013</v>
      </c>
      <c r="B1230" t="s">
        <v>116</v>
      </c>
      <c r="C1230" t="s">
        <v>130</v>
      </c>
      <c r="D1230" t="s">
        <v>40819</v>
      </c>
      <c r="E1230" t="s">
        <v>15497</v>
      </c>
      <c r="F1230" t="s">
        <v>15498</v>
      </c>
      <c r="G1230">
        <v>1</v>
      </c>
      <c r="H1230" t="s">
        <v>46842</v>
      </c>
      <c r="I1230" t="s">
        <v>105</v>
      </c>
      <c r="J1230" t="s">
        <v>88</v>
      </c>
      <c r="K1230">
        <v>3</v>
      </c>
      <c r="L1230" t="s">
        <v>41838</v>
      </c>
      <c r="M1230">
        <v>95000000</v>
      </c>
      <c r="N1230" t="s">
        <v>40102</v>
      </c>
      <c r="O1230" t="s">
        <v>44853</v>
      </c>
      <c r="P1230" t="s">
        <v>90</v>
      </c>
      <c r="Q1230" t="s">
        <v>39881</v>
      </c>
      <c r="R1230" t="s">
        <v>39881</v>
      </c>
      <c r="S1230" t="s">
        <v>39882</v>
      </c>
      <c r="T1230" t="s">
        <v>19980</v>
      </c>
      <c r="U1230" t="s">
        <v>31296</v>
      </c>
      <c r="V1230" t="s">
        <v>31297</v>
      </c>
      <c r="W1230" t="s">
        <v>31298</v>
      </c>
      <c r="X1230">
        <v>470250000</v>
      </c>
      <c r="Y1230" t="s">
        <v>96</v>
      </c>
      <c r="Z1230" t="s">
        <v>40103</v>
      </c>
      <c r="AA1230">
        <v>0</v>
      </c>
      <c r="AB1230" t="s">
        <v>76</v>
      </c>
      <c r="AC1230">
        <v>0</v>
      </c>
      <c r="AD1230" t="s">
        <v>76</v>
      </c>
      <c r="AE1230">
        <v>2194926</v>
      </c>
      <c r="AF1230" t="s">
        <v>40104</v>
      </c>
      <c r="AG1230" t="s">
        <v>31299</v>
      </c>
      <c r="AH1230" t="s">
        <v>31300</v>
      </c>
      <c r="AI1230" t="s">
        <v>99</v>
      </c>
      <c r="AJ1230" t="s">
        <v>41304</v>
      </c>
      <c r="AK1230" t="s">
        <v>31301</v>
      </c>
      <c r="AL1230" t="s">
        <v>19135</v>
      </c>
      <c r="AM1230">
        <v>2014</v>
      </c>
      <c r="AN1230" s="1">
        <v>41654</v>
      </c>
      <c r="AO1230" s="1">
        <v>41654</v>
      </c>
      <c r="AP1230">
        <v>4</v>
      </c>
      <c r="AQ1230" t="s">
        <v>81</v>
      </c>
      <c r="AR1230" s="4">
        <f>IF(AQ1230="M",AP1230*30.42,AP1230)</f>
        <v>121.68</v>
      </c>
      <c r="AS1230">
        <v>0</v>
      </c>
      <c r="AT1230" s="4">
        <f>AR1230+AS1230</f>
        <v>121.68</v>
      </c>
      <c r="AU1230">
        <v>1</v>
      </c>
      <c r="AV1230" s="1">
        <f>AO1230+AT1230</f>
        <v>41775.68</v>
      </c>
      <c r="AW1230" s="1">
        <v>41805</v>
      </c>
      <c r="AX1230" s="2">
        <f>IF(AV1230&gt;=AW1230,1,2)</f>
        <v>2</v>
      </c>
      <c r="AY1230" s="2" t="str">
        <f>IF((AV1230+10)&gt;=AW1230,"SAVE","LATE")</f>
        <v>LATE</v>
      </c>
      <c r="AZ1230" t="s">
        <v>82</v>
      </c>
      <c r="BA1230" t="s">
        <v>1011</v>
      </c>
      <c r="BB1230">
        <v>470136203</v>
      </c>
      <c r="BC1230">
        <v>94987429</v>
      </c>
      <c r="BD1230" s="9">
        <v>565123632</v>
      </c>
      <c r="BE1230" t="s">
        <v>44853</v>
      </c>
      <c r="BF1230">
        <v>0</v>
      </c>
      <c r="BG1230" t="s">
        <v>70</v>
      </c>
      <c r="BH1230">
        <v>-1</v>
      </c>
      <c r="BI1230" t="s">
        <v>31300</v>
      </c>
      <c r="BJ1230">
        <v>1000</v>
      </c>
      <c r="BK1230">
        <v>0</v>
      </c>
      <c r="BL1230" t="s">
        <v>85</v>
      </c>
      <c r="BM1230" t="s">
        <v>31302</v>
      </c>
    </row>
    <row r="1231" spans="1:65" x14ac:dyDescent="0.25">
      <c r="A1231">
        <v>2014</v>
      </c>
      <c r="B1231" t="s">
        <v>116</v>
      </c>
      <c r="C1231" t="s">
        <v>130</v>
      </c>
      <c r="D1231" t="s">
        <v>40821</v>
      </c>
      <c r="E1231" t="s">
        <v>4573</v>
      </c>
      <c r="F1231" t="s">
        <v>4574</v>
      </c>
      <c r="G1231">
        <v>1</v>
      </c>
      <c r="H1231" t="s">
        <v>46842</v>
      </c>
      <c r="I1231" t="s">
        <v>67</v>
      </c>
      <c r="J1231" t="s">
        <v>88</v>
      </c>
      <c r="K1231">
        <v>3</v>
      </c>
      <c r="L1231" t="s">
        <v>41838</v>
      </c>
      <c r="M1231">
        <v>72000000</v>
      </c>
      <c r="N1231" t="s">
        <v>41840</v>
      </c>
      <c r="O1231" t="s">
        <v>44874</v>
      </c>
      <c r="P1231" t="s">
        <v>90</v>
      </c>
      <c r="Q1231" t="s">
        <v>4575</v>
      </c>
      <c r="R1231" t="s">
        <v>4575</v>
      </c>
      <c r="S1231" t="s">
        <v>3895</v>
      </c>
      <c r="T1231" s="3">
        <v>41735</v>
      </c>
      <c r="U1231" t="s">
        <v>29771</v>
      </c>
      <c r="V1231" t="s">
        <v>29772</v>
      </c>
      <c r="W1231" t="s">
        <v>29773</v>
      </c>
      <c r="X1231">
        <v>980000000</v>
      </c>
      <c r="Y1231" t="s">
        <v>122</v>
      </c>
      <c r="Z1231" t="s">
        <v>123</v>
      </c>
      <c r="AA1231">
        <v>0</v>
      </c>
      <c r="AB1231" t="s">
        <v>76</v>
      </c>
      <c r="AC1231">
        <v>0</v>
      </c>
      <c r="AD1231" t="s">
        <v>76</v>
      </c>
      <c r="AE1231">
        <v>2588738</v>
      </c>
      <c r="AF1231" t="s">
        <v>40104</v>
      </c>
      <c r="AG1231" t="s">
        <v>29774</v>
      </c>
      <c r="AH1231" t="s">
        <v>29775</v>
      </c>
      <c r="AI1231" t="s">
        <v>99</v>
      </c>
      <c r="AJ1231" t="s">
        <v>41304</v>
      </c>
      <c r="AK1231" t="s">
        <v>29776</v>
      </c>
      <c r="AL1231" t="s">
        <v>29777</v>
      </c>
      <c r="AM1231">
        <v>2014</v>
      </c>
      <c r="AN1231" s="1">
        <v>41835</v>
      </c>
      <c r="AO1231" s="1">
        <v>41844</v>
      </c>
      <c r="AP1231">
        <v>5</v>
      </c>
      <c r="AQ1231" t="s">
        <v>81</v>
      </c>
      <c r="AR1231" s="4">
        <f>IF(AQ1231="M",AP1231*30.42,AP1231)</f>
        <v>152.10000000000002</v>
      </c>
      <c r="AS1231">
        <v>0</v>
      </c>
      <c r="AT1231" s="4">
        <f>AR1231+AS1231</f>
        <v>152.10000000000002</v>
      </c>
      <c r="AU1231">
        <v>1</v>
      </c>
      <c r="AV1231" s="1">
        <f>AO1231+AT1231</f>
        <v>41996.1</v>
      </c>
      <c r="AW1231" s="1">
        <v>42028</v>
      </c>
      <c r="AX1231" s="2">
        <f>IF(AV1231&gt;=AW1231,1,2)</f>
        <v>2</v>
      </c>
      <c r="AY1231" s="2" t="str">
        <f>IF((AV1231+10)&gt;=AW1231,"SAVE","LATE")</f>
        <v>LATE</v>
      </c>
      <c r="AZ1231" t="s">
        <v>82</v>
      </c>
      <c r="BA1231" t="s">
        <v>1011</v>
      </c>
      <c r="BB1231">
        <v>980000000</v>
      </c>
      <c r="BC1231">
        <v>115190000</v>
      </c>
      <c r="BD1231" s="9">
        <v>1095190000</v>
      </c>
      <c r="BE1231" t="s">
        <v>44875</v>
      </c>
      <c r="BF1231">
        <v>0</v>
      </c>
      <c r="BG1231" t="s">
        <v>70</v>
      </c>
      <c r="BH1231">
        <v>-1</v>
      </c>
      <c r="BI1231" t="s">
        <v>29775</v>
      </c>
      <c r="BJ1231">
        <v>80</v>
      </c>
      <c r="BK1231">
        <v>0</v>
      </c>
      <c r="BL1231" t="s">
        <v>85</v>
      </c>
      <c r="BM1231" t="s">
        <v>29778</v>
      </c>
    </row>
    <row r="1232" spans="1:65" x14ac:dyDescent="0.25">
      <c r="A1232">
        <v>2014</v>
      </c>
      <c r="B1232" t="s">
        <v>116</v>
      </c>
      <c r="C1232" t="s">
        <v>130</v>
      </c>
      <c r="D1232" t="s">
        <v>40821</v>
      </c>
      <c r="E1232" t="s">
        <v>4573</v>
      </c>
      <c r="F1232" t="s">
        <v>4574</v>
      </c>
      <c r="G1232">
        <v>1</v>
      </c>
      <c r="H1232" t="s">
        <v>46842</v>
      </c>
      <c r="I1232" t="s">
        <v>67</v>
      </c>
      <c r="J1232" t="s">
        <v>88</v>
      </c>
      <c r="K1232">
        <v>3</v>
      </c>
      <c r="L1232" t="s">
        <v>41838</v>
      </c>
      <c r="M1232">
        <v>95000000</v>
      </c>
      <c r="N1232" t="s">
        <v>40102</v>
      </c>
      <c r="O1232" t="s">
        <v>44876</v>
      </c>
      <c r="P1232" t="s">
        <v>90</v>
      </c>
      <c r="Q1232" t="s">
        <v>4575</v>
      </c>
      <c r="R1232" t="s">
        <v>4575</v>
      </c>
      <c r="S1232" t="s">
        <v>3895</v>
      </c>
      <c r="T1232" s="3">
        <v>41886</v>
      </c>
      <c r="U1232" t="s">
        <v>29943</v>
      </c>
      <c r="V1232" t="s">
        <v>29944</v>
      </c>
      <c r="W1232" t="s">
        <v>29945</v>
      </c>
      <c r="X1232">
        <v>900000000</v>
      </c>
      <c r="Y1232" t="s">
        <v>96</v>
      </c>
      <c r="Z1232" t="s">
        <v>40103</v>
      </c>
      <c r="AA1232">
        <v>0</v>
      </c>
      <c r="AB1232" t="s">
        <v>76</v>
      </c>
      <c r="AC1232">
        <v>0</v>
      </c>
      <c r="AD1232" t="s">
        <v>76</v>
      </c>
      <c r="AE1232">
        <v>2490341</v>
      </c>
      <c r="AF1232" t="s">
        <v>40104</v>
      </c>
      <c r="AG1232" t="s">
        <v>29946</v>
      </c>
      <c r="AH1232" t="s">
        <v>29947</v>
      </c>
      <c r="AI1232" t="s">
        <v>99</v>
      </c>
      <c r="AJ1232" t="s">
        <v>41304</v>
      </c>
      <c r="AK1232" t="s">
        <v>29948</v>
      </c>
      <c r="AL1232" t="s">
        <v>29949</v>
      </c>
      <c r="AM1232">
        <v>2014</v>
      </c>
      <c r="AN1232" s="1">
        <v>41781</v>
      </c>
      <c r="AO1232" s="1">
        <v>41785</v>
      </c>
      <c r="AP1232">
        <v>5</v>
      </c>
      <c r="AQ1232" t="s">
        <v>81</v>
      </c>
      <c r="AR1232" s="4">
        <f>IF(AQ1232="M",AP1232*30.42,AP1232)</f>
        <v>152.10000000000002</v>
      </c>
      <c r="AS1232">
        <v>0</v>
      </c>
      <c r="AT1232" s="4">
        <f>AR1232+AS1232</f>
        <v>152.10000000000002</v>
      </c>
      <c r="AU1232">
        <v>1</v>
      </c>
      <c r="AV1232" s="1">
        <f>AO1232+AT1232</f>
        <v>41937.1</v>
      </c>
      <c r="AW1232" s="1">
        <v>41969</v>
      </c>
      <c r="AX1232" s="2">
        <f>IF(AV1232&gt;=AW1232,1,2)</f>
        <v>2</v>
      </c>
      <c r="AY1232" s="2" t="str">
        <f>IF((AV1232+10)&gt;=AW1232,"SAVE","LATE")</f>
        <v>LATE</v>
      </c>
      <c r="AZ1232" t="s">
        <v>82</v>
      </c>
      <c r="BA1232" t="s">
        <v>1011</v>
      </c>
      <c r="BB1232">
        <v>900000000</v>
      </c>
      <c r="BC1232">
        <v>0</v>
      </c>
      <c r="BD1232" s="9">
        <v>900000000</v>
      </c>
      <c r="BE1232" t="s">
        <v>44877</v>
      </c>
      <c r="BF1232">
        <v>0</v>
      </c>
      <c r="BG1232" t="s">
        <v>70</v>
      </c>
      <c r="BH1232">
        <v>-1</v>
      </c>
      <c r="BI1232" t="s">
        <v>29950</v>
      </c>
      <c r="BJ1232" t="s">
        <v>44878</v>
      </c>
      <c r="BK1232">
        <v>0</v>
      </c>
      <c r="BL1232" t="s">
        <v>85</v>
      </c>
      <c r="BM1232" t="s">
        <v>29951</v>
      </c>
    </row>
    <row r="1233" spans="1:65" x14ac:dyDescent="0.25">
      <c r="A1233">
        <v>2014</v>
      </c>
      <c r="B1233" t="s">
        <v>116</v>
      </c>
      <c r="C1233" t="s">
        <v>130</v>
      </c>
      <c r="D1233" t="s">
        <v>40821</v>
      </c>
      <c r="E1233" t="s">
        <v>4573</v>
      </c>
      <c r="F1233" t="s">
        <v>4574</v>
      </c>
      <c r="G1233">
        <v>1</v>
      </c>
      <c r="H1233" t="s">
        <v>46842</v>
      </c>
      <c r="I1233" t="s">
        <v>67</v>
      </c>
      <c r="J1233" t="s">
        <v>88</v>
      </c>
      <c r="K1233">
        <v>3</v>
      </c>
      <c r="L1233" t="s">
        <v>41838</v>
      </c>
      <c r="M1233">
        <v>72000000</v>
      </c>
      <c r="N1233" t="s">
        <v>41840</v>
      </c>
      <c r="O1233" t="s">
        <v>44879</v>
      </c>
      <c r="P1233" t="s">
        <v>90</v>
      </c>
      <c r="Q1233" t="s">
        <v>4575</v>
      </c>
      <c r="R1233" t="s">
        <v>4575</v>
      </c>
      <c r="S1233" t="s">
        <v>3895</v>
      </c>
      <c r="T1233" t="s">
        <v>30962</v>
      </c>
      <c r="U1233" t="s">
        <v>30963</v>
      </c>
      <c r="V1233" t="s">
        <v>30964</v>
      </c>
      <c r="W1233" t="s">
        <v>30965</v>
      </c>
      <c r="X1233">
        <v>547528832</v>
      </c>
      <c r="Y1233" t="s">
        <v>122</v>
      </c>
      <c r="Z1233" t="s">
        <v>123</v>
      </c>
      <c r="AA1233">
        <v>0</v>
      </c>
      <c r="AB1233" t="s">
        <v>76</v>
      </c>
      <c r="AC1233">
        <v>0</v>
      </c>
      <c r="AD1233" t="s">
        <v>76</v>
      </c>
      <c r="AE1233">
        <v>2559910</v>
      </c>
      <c r="AF1233" t="s">
        <v>40104</v>
      </c>
      <c r="AG1233" t="s">
        <v>30966</v>
      </c>
      <c r="AH1233" t="s">
        <v>30967</v>
      </c>
      <c r="AI1233" t="s">
        <v>99</v>
      </c>
      <c r="AJ1233" t="s">
        <v>41304</v>
      </c>
      <c r="AK1233" t="s">
        <v>30968</v>
      </c>
      <c r="AL1233" t="s">
        <v>30969</v>
      </c>
      <c r="AM1233">
        <v>2014</v>
      </c>
      <c r="AN1233" s="1">
        <v>41821</v>
      </c>
      <c r="AO1233" s="1">
        <v>41834</v>
      </c>
      <c r="AP1233">
        <v>4</v>
      </c>
      <c r="AQ1233" t="s">
        <v>81</v>
      </c>
      <c r="AR1233" s="4">
        <f>IF(AQ1233="M",AP1233*30.42,AP1233)</f>
        <v>121.68</v>
      </c>
      <c r="AS1233">
        <v>32</v>
      </c>
      <c r="AT1233" s="4">
        <f>AR1233+AS1233</f>
        <v>153.68</v>
      </c>
      <c r="AU1233">
        <v>1</v>
      </c>
      <c r="AV1233" s="1">
        <f>AO1233+AT1233</f>
        <v>41987.68</v>
      </c>
      <c r="AW1233" s="1">
        <v>42019</v>
      </c>
      <c r="AX1233" s="2">
        <f>IF(AV1233&gt;=AW1233,1,2)</f>
        <v>2</v>
      </c>
      <c r="AY1233" s="2" t="str">
        <f>IF((AV1233+10)&gt;=AW1233,"SAVE","LATE")</f>
        <v>LATE</v>
      </c>
      <c r="AZ1233" t="s">
        <v>82</v>
      </c>
      <c r="BA1233" t="s">
        <v>1011</v>
      </c>
      <c r="BB1233">
        <v>547440989</v>
      </c>
      <c r="BC1233">
        <v>0</v>
      </c>
      <c r="BD1233" s="9">
        <v>547440989</v>
      </c>
      <c r="BE1233" t="s">
        <v>44880</v>
      </c>
      <c r="BF1233">
        <v>0</v>
      </c>
      <c r="BG1233" t="s">
        <v>70</v>
      </c>
      <c r="BH1233">
        <v>-1</v>
      </c>
      <c r="BI1233" t="s">
        <v>30970</v>
      </c>
      <c r="BJ1233" t="s">
        <v>44881</v>
      </c>
      <c r="BK1233">
        <v>0</v>
      </c>
      <c r="BL1233" t="s">
        <v>85</v>
      </c>
      <c r="BM1233" t="s">
        <v>30971</v>
      </c>
    </row>
    <row r="1234" spans="1:65" x14ac:dyDescent="0.25">
      <c r="A1234">
        <v>2013</v>
      </c>
      <c r="B1234" t="s">
        <v>116</v>
      </c>
      <c r="C1234" t="s">
        <v>130</v>
      </c>
      <c r="D1234" t="s">
        <v>40821</v>
      </c>
      <c r="E1234" t="s">
        <v>4573</v>
      </c>
      <c r="F1234" t="s">
        <v>4574</v>
      </c>
      <c r="G1234">
        <v>1</v>
      </c>
      <c r="H1234" t="s">
        <v>46842</v>
      </c>
      <c r="I1234" t="s">
        <v>67</v>
      </c>
      <c r="J1234" t="s">
        <v>88</v>
      </c>
      <c r="K1234">
        <v>3</v>
      </c>
      <c r="L1234" t="s">
        <v>41838</v>
      </c>
      <c r="M1234">
        <v>77000000</v>
      </c>
      <c r="N1234" t="s">
        <v>481</v>
      </c>
      <c r="O1234" t="s">
        <v>44882</v>
      </c>
      <c r="P1234" t="s">
        <v>90</v>
      </c>
      <c r="Q1234" t="s">
        <v>4575</v>
      </c>
      <c r="R1234" t="s">
        <v>4575</v>
      </c>
      <c r="S1234" t="s">
        <v>3895</v>
      </c>
      <c r="T1234" s="3">
        <v>41285</v>
      </c>
      <c r="U1234" t="s">
        <v>32323</v>
      </c>
      <c r="V1234" t="s">
        <v>32324</v>
      </c>
      <c r="W1234" t="s">
        <v>32325</v>
      </c>
      <c r="X1234">
        <v>311616254</v>
      </c>
      <c r="Y1234" t="s">
        <v>122</v>
      </c>
      <c r="Z1234" t="s">
        <v>123</v>
      </c>
      <c r="AA1234">
        <v>0</v>
      </c>
      <c r="AB1234" t="s">
        <v>76</v>
      </c>
      <c r="AC1234">
        <v>0</v>
      </c>
      <c r="AD1234" t="s">
        <v>76</v>
      </c>
      <c r="AE1234">
        <v>2068678</v>
      </c>
      <c r="AF1234" t="s">
        <v>40104</v>
      </c>
      <c r="AG1234" t="s">
        <v>32326</v>
      </c>
      <c r="AH1234" t="s">
        <v>32327</v>
      </c>
      <c r="AI1234" t="s">
        <v>99</v>
      </c>
      <c r="AJ1234" t="s">
        <v>41304</v>
      </c>
      <c r="AK1234" t="s">
        <v>13751</v>
      </c>
      <c r="AL1234" t="s">
        <v>13752</v>
      </c>
      <c r="AM1234">
        <v>2014</v>
      </c>
      <c r="AN1234" s="1">
        <v>41663</v>
      </c>
      <c r="AO1234" s="1">
        <v>41680</v>
      </c>
      <c r="AP1234">
        <v>12</v>
      </c>
      <c r="AQ1234" t="s">
        <v>81</v>
      </c>
      <c r="AR1234" s="4">
        <f>IF(AQ1234="M",AP1234*30.42,AP1234)</f>
        <v>365.04</v>
      </c>
      <c r="AS1234">
        <v>0</v>
      </c>
      <c r="AT1234" s="4">
        <f>AR1234+AS1234</f>
        <v>365.04</v>
      </c>
      <c r="AU1234">
        <v>8</v>
      </c>
      <c r="AV1234" s="1">
        <f>AO1234+AT1234</f>
        <v>42045.04</v>
      </c>
      <c r="AW1234" s="1">
        <v>42287</v>
      </c>
      <c r="AX1234" s="2">
        <f>IF(AV1234&gt;=AW1234,1,2)</f>
        <v>2</v>
      </c>
      <c r="AY1234" s="2" t="str">
        <f>IF((AV1234+10)&gt;=AW1234,"SAVE","LATE")</f>
        <v>LATE</v>
      </c>
      <c r="AZ1234" t="s">
        <v>82</v>
      </c>
      <c r="BA1234" t="s">
        <v>1011</v>
      </c>
      <c r="BB1234">
        <v>311616245</v>
      </c>
      <c r="BC1234">
        <v>0</v>
      </c>
      <c r="BD1234" s="9">
        <v>311616245</v>
      </c>
      <c r="BE1234" t="s">
        <v>44883</v>
      </c>
      <c r="BF1234">
        <v>0</v>
      </c>
      <c r="BG1234" t="s">
        <v>70</v>
      </c>
      <c r="BH1234">
        <v>-1</v>
      </c>
      <c r="BI1234" t="s">
        <v>32328</v>
      </c>
      <c r="BJ1234" t="s">
        <v>32329</v>
      </c>
      <c r="BK1234">
        <v>0</v>
      </c>
      <c r="BL1234" t="s">
        <v>85</v>
      </c>
      <c r="BM1234" t="s">
        <v>32330</v>
      </c>
    </row>
    <row r="1235" spans="1:65" x14ac:dyDescent="0.25">
      <c r="A1235">
        <v>2013</v>
      </c>
      <c r="B1235" t="s">
        <v>116</v>
      </c>
      <c r="C1235" t="s">
        <v>130</v>
      </c>
      <c r="D1235" t="s">
        <v>40821</v>
      </c>
      <c r="E1235" t="s">
        <v>4573</v>
      </c>
      <c r="F1235" t="s">
        <v>4574</v>
      </c>
      <c r="G1235">
        <v>11</v>
      </c>
      <c r="H1235" t="s">
        <v>41839</v>
      </c>
      <c r="I1235" t="s">
        <v>67</v>
      </c>
      <c r="J1235" t="s">
        <v>88</v>
      </c>
      <c r="K1235">
        <v>3</v>
      </c>
      <c r="L1235" t="s">
        <v>41838</v>
      </c>
      <c r="M1235">
        <v>95000000</v>
      </c>
      <c r="N1235" t="s">
        <v>40102</v>
      </c>
      <c r="O1235" t="s">
        <v>33422</v>
      </c>
      <c r="P1235" t="s">
        <v>90</v>
      </c>
      <c r="Q1235" t="s">
        <v>4575</v>
      </c>
      <c r="R1235" t="s">
        <v>4575</v>
      </c>
      <c r="S1235" t="s">
        <v>3895</v>
      </c>
      <c r="T1235" s="3">
        <v>41559</v>
      </c>
      <c r="U1235" t="s">
        <v>33423</v>
      </c>
      <c r="V1235" t="s">
        <v>33424</v>
      </c>
      <c r="W1235" t="s">
        <v>33425</v>
      </c>
      <c r="X1235">
        <v>160000000</v>
      </c>
      <c r="Y1235" t="s">
        <v>96</v>
      </c>
      <c r="Z1235" t="s">
        <v>40103</v>
      </c>
      <c r="AA1235">
        <v>0</v>
      </c>
      <c r="AB1235" t="s">
        <v>76</v>
      </c>
      <c r="AC1235">
        <v>0</v>
      </c>
      <c r="AD1235" t="s">
        <v>76</v>
      </c>
      <c r="AE1235">
        <v>2069085</v>
      </c>
      <c r="AF1235" t="s">
        <v>40104</v>
      </c>
      <c r="AG1235" t="s">
        <v>33426</v>
      </c>
      <c r="AH1235" t="s">
        <v>10089</v>
      </c>
      <c r="AI1235" t="s">
        <v>99</v>
      </c>
      <c r="AJ1235" t="s">
        <v>41304</v>
      </c>
      <c r="AK1235" t="s">
        <v>10090</v>
      </c>
      <c r="AL1235" t="s">
        <v>10091</v>
      </c>
      <c r="AM1235">
        <v>2014</v>
      </c>
      <c r="AN1235" s="1">
        <v>41670</v>
      </c>
      <c r="AO1235" s="1">
        <v>41673</v>
      </c>
      <c r="AP1235">
        <v>4</v>
      </c>
      <c r="AQ1235" t="s">
        <v>81</v>
      </c>
      <c r="AR1235" s="4">
        <f>IF(AQ1235="M",AP1235*30.42,AP1235)</f>
        <v>121.68</v>
      </c>
      <c r="AS1235">
        <v>0</v>
      </c>
      <c r="AT1235" s="4">
        <f>AR1235+AS1235</f>
        <v>121.68</v>
      </c>
      <c r="AU1235">
        <v>1</v>
      </c>
      <c r="AV1235" s="1">
        <f>AO1235+AT1235</f>
        <v>41794.68</v>
      </c>
      <c r="AW1235" s="1">
        <v>41823</v>
      </c>
      <c r="AX1235" s="2">
        <f>IF(AV1235&gt;=AW1235,1,2)</f>
        <v>2</v>
      </c>
      <c r="AY1235" s="2" t="str">
        <f>IF((AV1235+10)&gt;=AW1235,"SAVE","LATE")</f>
        <v>LATE</v>
      </c>
      <c r="AZ1235" t="s">
        <v>82</v>
      </c>
      <c r="BA1235" t="s">
        <v>1011</v>
      </c>
      <c r="BB1235">
        <v>159796100</v>
      </c>
      <c r="BC1235">
        <v>70000000</v>
      </c>
      <c r="BD1235" s="9">
        <v>229796100</v>
      </c>
      <c r="BE1235" t="s">
        <v>33422</v>
      </c>
      <c r="BF1235">
        <v>0</v>
      </c>
      <c r="BG1235" t="s">
        <v>70</v>
      </c>
      <c r="BH1235">
        <v>-1</v>
      </c>
      <c r="BI1235" t="s">
        <v>10089</v>
      </c>
      <c r="BJ1235" t="s">
        <v>6171</v>
      </c>
      <c r="BK1235">
        <v>0</v>
      </c>
      <c r="BL1235" t="s">
        <v>85</v>
      </c>
      <c r="BM1235" t="s">
        <v>33427</v>
      </c>
    </row>
    <row r="1236" spans="1:65" x14ac:dyDescent="0.25">
      <c r="A1236">
        <v>2014</v>
      </c>
      <c r="B1236" t="s">
        <v>116</v>
      </c>
      <c r="C1236" t="s">
        <v>130</v>
      </c>
      <c r="D1236" t="s">
        <v>40821</v>
      </c>
      <c r="E1236" t="s">
        <v>4573</v>
      </c>
      <c r="F1236" t="s">
        <v>4574</v>
      </c>
      <c r="G1236">
        <v>11</v>
      </c>
      <c r="H1236" t="s">
        <v>41839</v>
      </c>
      <c r="I1236" t="s">
        <v>67</v>
      </c>
      <c r="J1236" t="s">
        <v>88</v>
      </c>
      <c r="K1236">
        <v>3</v>
      </c>
      <c r="L1236" t="s">
        <v>41838</v>
      </c>
      <c r="M1236">
        <v>72000000</v>
      </c>
      <c r="N1236" t="s">
        <v>41840</v>
      </c>
      <c r="O1236" t="s">
        <v>34595</v>
      </c>
      <c r="P1236" t="s">
        <v>90</v>
      </c>
      <c r="Q1236" t="s">
        <v>4575</v>
      </c>
      <c r="R1236" t="s">
        <v>4575</v>
      </c>
      <c r="S1236" t="s">
        <v>3895</v>
      </c>
      <c r="T1236" t="s">
        <v>27787</v>
      </c>
      <c r="U1236" t="s">
        <v>34596</v>
      </c>
      <c r="V1236" t="s">
        <v>34597</v>
      </c>
      <c r="W1236" t="s">
        <v>34598</v>
      </c>
      <c r="X1236">
        <v>38445000</v>
      </c>
      <c r="Y1236" t="s">
        <v>122</v>
      </c>
      <c r="Z1236" t="s">
        <v>123</v>
      </c>
      <c r="AA1236">
        <v>0</v>
      </c>
      <c r="AB1236" t="s">
        <v>76</v>
      </c>
      <c r="AC1236">
        <v>0</v>
      </c>
      <c r="AD1236" t="s">
        <v>76</v>
      </c>
      <c r="AE1236">
        <v>2685944</v>
      </c>
      <c r="AF1236" t="s">
        <v>40104</v>
      </c>
      <c r="AG1236" t="s">
        <v>34599</v>
      </c>
      <c r="AH1236" t="s">
        <v>34600</v>
      </c>
      <c r="AI1236" t="s">
        <v>99</v>
      </c>
      <c r="AJ1236" t="s">
        <v>41304</v>
      </c>
      <c r="AK1236" t="s">
        <v>34601</v>
      </c>
      <c r="AL1236" t="s">
        <v>34602</v>
      </c>
      <c r="AM1236">
        <v>2014</v>
      </c>
      <c r="AN1236" s="1">
        <v>41873</v>
      </c>
      <c r="AO1236" s="1">
        <v>41879</v>
      </c>
      <c r="AP1236">
        <v>2</v>
      </c>
      <c r="AQ1236" t="s">
        <v>81</v>
      </c>
      <c r="AR1236" s="4">
        <f>IF(AQ1236="M",AP1236*30.42,AP1236)</f>
        <v>60.84</v>
      </c>
      <c r="AS1236">
        <v>0</v>
      </c>
      <c r="AT1236" s="4">
        <f>AR1236+AS1236</f>
        <v>60.84</v>
      </c>
      <c r="AU1236">
        <v>1</v>
      </c>
      <c r="AV1236" s="1">
        <f>AO1236+AT1236</f>
        <v>41939.839999999997</v>
      </c>
      <c r="AW1236" s="1">
        <v>41971</v>
      </c>
      <c r="AX1236" s="2">
        <f>IF(AV1236&gt;=AW1236,1,2)</f>
        <v>2</v>
      </c>
      <c r="AY1236" s="2" t="str">
        <f>IF((AV1236+10)&gt;=AW1236,"SAVE","LATE")</f>
        <v>LATE</v>
      </c>
      <c r="AZ1236" t="s">
        <v>82</v>
      </c>
      <c r="BA1236" t="s">
        <v>1011</v>
      </c>
      <c r="BB1236">
        <v>38441906</v>
      </c>
      <c r="BC1236">
        <v>13999462</v>
      </c>
      <c r="BD1236" s="9">
        <v>52441368</v>
      </c>
      <c r="BE1236" t="s">
        <v>34603</v>
      </c>
      <c r="BF1236">
        <v>0</v>
      </c>
      <c r="BG1236" t="s">
        <v>70</v>
      </c>
      <c r="BH1236">
        <v>-1</v>
      </c>
      <c r="BI1236" t="s">
        <v>34600</v>
      </c>
      <c r="BJ1236" t="s">
        <v>44884</v>
      </c>
      <c r="BK1236">
        <v>0</v>
      </c>
      <c r="BL1236" t="s">
        <v>85</v>
      </c>
      <c r="BM1236" t="s">
        <v>34604</v>
      </c>
    </row>
    <row r="1237" spans="1:65" x14ac:dyDescent="0.25">
      <c r="A1237">
        <v>2014</v>
      </c>
      <c r="B1237" t="s">
        <v>116</v>
      </c>
      <c r="C1237" t="s">
        <v>130</v>
      </c>
      <c r="D1237" t="s">
        <v>40824</v>
      </c>
      <c r="E1237" t="s">
        <v>621</v>
      </c>
      <c r="F1237" t="s">
        <v>31996</v>
      </c>
      <c r="G1237">
        <v>1</v>
      </c>
      <c r="H1237" t="s">
        <v>46842</v>
      </c>
      <c r="I1237" t="s">
        <v>105</v>
      </c>
      <c r="J1237" t="s">
        <v>88</v>
      </c>
      <c r="K1237">
        <v>3</v>
      </c>
      <c r="L1237" t="s">
        <v>41838</v>
      </c>
      <c r="M1237">
        <v>95000000</v>
      </c>
      <c r="N1237" t="s">
        <v>40102</v>
      </c>
      <c r="O1237" t="s">
        <v>31997</v>
      </c>
      <c r="P1237" t="s">
        <v>90</v>
      </c>
      <c r="Q1237" t="s">
        <v>31998</v>
      </c>
      <c r="R1237" t="s">
        <v>31998</v>
      </c>
      <c r="S1237" t="s">
        <v>11796</v>
      </c>
      <c r="T1237" t="s">
        <v>26711</v>
      </c>
      <c r="U1237" t="s">
        <v>31999</v>
      </c>
      <c r="V1237" t="s">
        <v>32000</v>
      </c>
      <c r="W1237">
        <v>259</v>
      </c>
      <c r="X1237">
        <v>371667068</v>
      </c>
      <c r="Y1237" t="s">
        <v>96</v>
      </c>
      <c r="Z1237" t="s">
        <v>40103</v>
      </c>
      <c r="AA1237">
        <v>0</v>
      </c>
      <c r="AB1237" t="s">
        <v>76</v>
      </c>
      <c r="AC1237">
        <v>0</v>
      </c>
      <c r="AD1237" t="s">
        <v>76</v>
      </c>
      <c r="AE1237">
        <v>2744190</v>
      </c>
      <c r="AF1237" t="s">
        <v>40104</v>
      </c>
      <c r="AG1237" t="s">
        <v>32001</v>
      </c>
      <c r="AH1237" t="s">
        <v>32002</v>
      </c>
      <c r="AI1237" t="s">
        <v>39286</v>
      </c>
      <c r="AJ1237" t="s">
        <v>41304</v>
      </c>
      <c r="AK1237">
        <v>38227724</v>
      </c>
      <c r="AL1237" t="s">
        <v>32003</v>
      </c>
      <c r="AM1237">
        <v>2014</v>
      </c>
      <c r="AN1237" s="1">
        <v>41887</v>
      </c>
      <c r="AO1237" s="1">
        <v>41893</v>
      </c>
      <c r="AP1237">
        <v>5</v>
      </c>
      <c r="AQ1237" t="s">
        <v>81</v>
      </c>
      <c r="AR1237" s="4">
        <f>IF(AQ1237="M",AP1237*30.42,AP1237)</f>
        <v>152.10000000000002</v>
      </c>
      <c r="AS1237">
        <v>0</v>
      </c>
      <c r="AT1237" s="4">
        <f>AR1237+AS1237</f>
        <v>152.10000000000002</v>
      </c>
      <c r="AU1237">
        <v>4</v>
      </c>
      <c r="AV1237" s="1">
        <f>AO1237+AT1237</f>
        <v>42045.1</v>
      </c>
      <c r="AW1237" s="1">
        <v>42166</v>
      </c>
      <c r="AX1237" s="2">
        <f>IF(AV1237&gt;=AW1237,1,2)</f>
        <v>2</v>
      </c>
      <c r="AY1237" s="2" t="str">
        <f>IF((AV1237+10)&gt;=AW1237,"SAVE","LATE")</f>
        <v>LATE</v>
      </c>
      <c r="AZ1237" t="s">
        <v>82</v>
      </c>
      <c r="BA1237" t="s">
        <v>1011</v>
      </c>
      <c r="BB1237">
        <v>371667068</v>
      </c>
      <c r="BC1237">
        <v>42550506</v>
      </c>
      <c r="BD1237" s="9">
        <v>414217574</v>
      </c>
      <c r="BE1237" t="s">
        <v>44891</v>
      </c>
      <c r="BF1237">
        <v>0</v>
      </c>
      <c r="BG1237" t="s">
        <v>70</v>
      </c>
      <c r="BH1237">
        <v>-1</v>
      </c>
      <c r="BI1237" t="s">
        <v>32004</v>
      </c>
      <c r="BJ1237" t="s">
        <v>32005</v>
      </c>
      <c r="BK1237">
        <v>0</v>
      </c>
      <c r="BL1237" t="s">
        <v>85</v>
      </c>
      <c r="BM1237" t="s">
        <v>32006</v>
      </c>
    </row>
    <row r="1238" spans="1:65" x14ac:dyDescent="0.25">
      <c r="A1238">
        <v>2014</v>
      </c>
      <c r="B1238" t="s">
        <v>64</v>
      </c>
      <c r="C1238" t="s">
        <v>65</v>
      </c>
      <c r="D1238" t="s">
        <v>40101</v>
      </c>
      <c r="E1238">
        <v>800215807</v>
      </c>
      <c r="F1238" t="s">
        <v>26682</v>
      </c>
      <c r="G1238">
        <v>1</v>
      </c>
      <c r="H1238" t="s">
        <v>46842</v>
      </c>
      <c r="I1238" t="s">
        <v>67</v>
      </c>
      <c r="J1238" t="s">
        <v>88</v>
      </c>
      <c r="K1238">
        <v>3</v>
      </c>
      <c r="L1238" t="s">
        <v>41838</v>
      </c>
      <c r="M1238">
        <v>95000000</v>
      </c>
      <c r="N1238" t="s">
        <v>40102</v>
      </c>
      <c r="O1238" t="s">
        <v>27742</v>
      </c>
      <c r="P1238" t="s">
        <v>90</v>
      </c>
      <c r="Q1238" t="s">
        <v>39286</v>
      </c>
      <c r="R1238" t="s">
        <v>39286</v>
      </c>
      <c r="S1238" t="s">
        <v>2035</v>
      </c>
      <c r="T1238" s="3">
        <v>41919</v>
      </c>
      <c r="U1238" t="s">
        <v>27743</v>
      </c>
      <c r="V1238" t="s">
        <v>27744</v>
      </c>
      <c r="W1238" t="s">
        <v>27745</v>
      </c>
      <c r="X1238">
        <v>4167150295</v>
      </c>
      <c r="Y1238" t="s">
        <v>96</v>
      </c>
      <c r="Z1238" t="s">
        <v>40103</v>
      </c>
      <c r="AA1238">
        <v>0</v>
      </c>
      <c r="AB1238" t="s">
        <v>76</v>
      </c>
      <c r="AC1238">
        <v>0</v>
      </c>
      <c r="AD1238" t="s">
        <v>76</v>
      </c>
      <c r="AE1238">
        <v>2837372</v>
      </c>
      <c r="AF1238" t="s">
        <v>41304</v>
      </c>
      <c r="AG1238">
        <v>17101950</v>
      </c>
      <c r="AH1238" t="s">
        <v>27746</v>
      </c>
      <c r="AI1238" t="s">
        <v>39286</v>
      </c>
      <c r="AJ1238" t="s">
        <v>41304</v>
      </c>
      <c r="AK1238">
        <v>17101950</v>
      </c>
      <c r="AL1238" t="s">
        <v>27746</v>
      </c>
      <c r="AM1238">
        <v>2014</v>
      </c>
      <c r="AN1238" s="1">
        <v>41912</v>
      </c>
      <c r="AO1238" s="1">
        <v>41950</v>
      </c>
      <c r="AP1238">
        <v>3</v>
      </c>
      <c r="AQ1238" t="s">
        <v>81</v>
      </c>
      <c r="AR1238" s="4">
        <f>IF(AQ1238="M",AP1238*30.42,AP1238)</f>
        <v>91.26</v>
      </c>
      <c r="AS1238">
        <v>0</v>
      </c>
      <c r="AT1238" s="4">
        <f>AR1238+AS1238</f>
        <v>91.26</v>
      </c>
      <c r="AU1238">
        <v>1</v>
      </c>
      <c r="AV1238" s="1">
        <f>AO1238+AT1238</f>
        <v>42041.26</v>
      </c>
      <c r="AW1238" s="1">
        <v>42070</v>
      </c>
      <c r="AX1238" s="2">
        <f>IF(AV1238&gt;=AW1238,1,2)</f>
        <v>2</v>
      </c>
      <c r="AY1238" s="2" t="str">
        <f>IF((AV1238+10)&gt;=AW1238,"SAVE","LATE")</f>
        <v>LATE</v>
      </c>
      <c r="AZ1238" t="s">
        <v>82</v>
      </c>
      <c r="BA1238" t="s">
        <v>1011</v>
      </c>
      <c r="BB1238">
        <v>3891892577</v>
      </c>
      <c r="BC1238">
        <v>0</v>
      </c>
      <c r="BD1238" s="9">
        <v>3891892577</v>
      </c>
      <c r="BE1238" t="s">
        <v>27747</v>
      </c>
      <c r="BF1238">
        <v>0</v>
      </c>
      <c r="BG1238" t="s">
        <v>70</v>
      </c>
      <c r="BH1238">
        <v>-1</v>
      </c>
      <c r="BI1238" t="s">
        <v>27748</v>
      </c>
      <c r="BJ1238" t="s">
        <v>27748</v>
      </c>
      <c r="BK1238">
        <v>0</v>
      </c>
      <c r="BL1238" t="s">
        <v>85</v>
      </c>
      <c r="BM1238" t="s">
        <v>27749</v>
      </c>
    </row>
    <row r="1239" spans="1:65" x14ac:dyDescent="0.25">
      <c r="A1239">
        <v>2015</v>
      </c>
      <c r="B1239" t="s">
        <v>116</v>
      </c>
      <c r="C1239" t="s">
        <v>357</v>
      </c>
      <c r="D1239" t="s">
        <v>3435</v>
      </c>
      <c r="E1239" t="s">
        <v>3436</v>
      </c>
      <c r="F1239" t="s">
        <v>15090</v>
      </c>
      <c r="G1239">
        <v>4</v>
      </c>
      <c r="H1239" t="s">
        <v>41311</v>
      </c>
      <c r="I1239" t="s">
        <v>67</v>
      </c>
      <c r="J1239" t="s">
        <v>88</v>
      </c>
      <c r="K1239">
        <v>2</v>
      </c>
      <c r="L1239" t="s">
        <v>41311</v>
      </c>
      <c r="M1239">
        <v>72000000</v>
      </c>
      <c r="N1239" t="s">
        <v>41840</v>
      </c>
      <c r="O1239" t="s">
        <v>29030</v>
      </c>
      <c r="P1239" t="s">
        <v>90</v>
      </c>
      <c r="Q1239" t="s">
        <v>70</v>
      </c>
      <c r="R1239" t="s">
        <v>70</v>
      </c>
      <c r="S1239" t="s">
        <v>24734</v>
      </c>
      <c r="T1239" t="s">
        <v>29031</v>
      </c>
      <c r="U1239" t="s">
        <v>29032</v>
      </c>
      <c r="V1239" t="s">
        <v>29033</v>
      </c>
      <c r="W1239" t="s">
        <v>29034</v>
      </c>
      <c r="X1239">
        <v>1570915998</v>
      </c>
      <c r="Y1239" t="s">
        <v>122</v>
      </c>
      <c r="Z1239" t="s">
        <v>123</v>
      </c>
      <c r="AA1239">
        <v>0</v>
      </c>
      <c r="AB1239" t="s">
        <v>76</v>
      </c>
      <c r="AC1239">
        <v>0</v>
      </c>
      <c r="AD1239" t="s">
        <v>76</v>
      </c>
      <c r="AE1239">
        <v>3130432</v>
      </c>
      <c r="AF1239" t="s">
        <v>41304</v>
      </c>
      <c r="AG1239">
        <v>79308914</v>
      </c>
      <c r="AH1239" t="s">
        <v>29035</v>
      </c>
      <c r="AI1239" t="s">
        <v>39286</v>
      </c>
      <c r="AJ1239" t="s">
        <v>41304</v>
      </c>
      <c r="AK1239">
        <v>79308914</v>
      </c>
      <c r="AL1239" t="s">
        <v>20331</v>
      </c>
      <c r="AM1239">
        <v>2014</v>
      </c>
      <c r="AN1239" s="1">
        <v>41656</v>
      </c>
      <c r="AO1239" s="1">
        <v>41670</v>
      </c>
      <c r="AP1239">
        <v>6</v>
      </c>
      <c r="AQ1239" t="s">
        <v>81</v>
      </c>
      <c r="AR1239" s="4">
        <f>IF(AQ1239="M",AP1239*30.42,AP1239)</f>
        <v>182.52</v>
      </c>
      <c r="AS1239">
        <v>30</v>
      </c>
      <c r="AT1239" s="4">
        <f>AR1239+AS1239</f>
        <v>212.52</v>
      </c>
      <c r="AU1239">
        <v>2</v>
      </c>
      <c r="AV1239" s="1">
        <f>AO1239+AT1239</f>
        <v>41882.519999999997</v>
      </c>
      <c r="AW1239" s="1">
        <v>41942</v>
      </c>
      <c r="AX1239" s="2">
        <f>IF(AV1239&gt;=AW1239,1,2)</f>
        <v>2</v>
      </c>
      <c r="AY1239" s="2" t="str">
        <f>IF((AV1239+10)&gt;=AW1239,"SAVE","LATE")</f>
        <v>LATE</v>
      </c>
      <c r="AZ1239" t="s">
        <v>82</v>
      </c>
      <c r="BA1239" t="s">
        <v>1011</v>
      </c>
      <c r="BB1239">
        <v>1570915998</v>
      </c>
      <c r="BC1239">
        <v>268894944</v>
      </c>
      <c r="BD1239" s="9">
        <v>1839810942</v>
      </c>
      <c r="BE1239" t="s">
        <v>29030</v>
      </c>
      <c r="BF1239">
        <v>0</v>
      </c>
      <c r="BG1239" t="s">
        <v>70</v>
      </c>
      <c r="BH1239">
        <v>-1</v>
      </c>
      <c r="BI1239" t="s">
        <v>70</v>
      </c>
      <c r="BJ1239" t="s">
        <v>70</v>
      </c>
      <c r="BK1239">
        <v>0</v>
      </c>
      <c r="BL1239" t="s">
        <v>85</v>
      </c>
      <c r="BM1239" t="s">
        <v>29036</v>
      </c>
    </row>
    <row r="1240" spans="1:65" x14ac:dyDescent="0.25">
      <c r="A1240">
        <v>2014</v>
      </c>
      <c r="B1240" t="s">
        <v>116</v>
      </c>
      <c r="C1240" t="s">
        <v>130</v>
      </c>
      <c r="D1240" t="s">
        <v>40833</v>
      </c>
      <c r="E1240" t="s">
        <v>4402</v>
      </c>
      <c r="F1240" t="s">
        <v>4403</v>
      </c>
      <c r="G1240">
        <v>1</v>
      </c>
      <c r="H1240" t="s">
        <v>46842</v>
      </c>
      <c r="I1240" t="s">
        <v>105</v>
      </c>
      <c r="J1240" t="s">
        <v>88</v>
      </c>
      <c r="K1240">
        <v>3</v>
      </c>
      <c r="L1240" t="s">
        <v>41838</v>
      </c>
      <c r="M1240">
        <v>95000000</v>
      </c>
      <c r="N1240" t="s">
        <v>40102</v>
      </c>
      <c r="O1240" t="s">
        <v>31504</v>
      </c>
      <c r="P1240" t="s">
        <v>90</v>
      </c>
      <c r="Q1240" t="s">
        <v>4404</v>
      </c>
      <c r="R1240" t="s">
        <v>4404</v>
      </c>
      <c r="S1240" t="s">
        <v>4405</v>
      </c>
      <c r="T1240" t="s">
        <v>27167</v>
      </c>
      <c r="U1240" t="s">
        <v>31505</v>
      </c>
      <c r="V1240" t="s">
        <v>31506</v>
      </c>
      <c r="W1240" t="s">
        <v>31507</v>
      </c>
      <c r="X1240">
        <v>450000000</v>
      </c>
      <c r="Y1240" t="s">
        <v>96</v>
      </c>
      <c r="Z1240" t="s">
        <v>40103</v>
      </c>
      <c r="AA1240">
        <v>0</v>
      </c>
      <c r="AB1240" t="s">
        <v>76</v>
      </c>
      <c r="AC1240">
        <v>0</v>
      </c>
      <c r="AD1240" t="s">
        <v>76</v>
      </c>
      <c r="AE1240">
        <v>3420976</v>
      </c>
      <c r="AF1240" t="s">
        <v>40104</v>
      </c>
      <c r="AG1240" t="s">
        <v>31508</v>
      </c>
      <c r="AH1240" t="s">
        <v>31509</v>
      </c>
      <c r="AI1240" t="s">
        <v>99</v>
      </c>
      <c r="AJ1240" t="s">
        <v>41304</v>
      </c>
      <c r="AK1240" t="s">
        <v>31510</v>
      </c>
      <c r="AL1240" t="s">
        <v>9764</v>
      </c>
      <c r="AM1240">
        <v>2014</v>
      </c>
      <c r="AN1240" s="1">
        <v>41823</v>
      </c>
      <c r="AO1240" s="1">
        <v>41852</v>
      </c>
      <c r="AP1240">
        <v>3</v>
      </c>
      <c r="AQ1240" t="s">
        <v>81</v>
      </c>
      <c r="AR1240" s="4">
        <f>IF(AQ1240="M",AP1240*30.42,AP1240)</f>
        <v>91.26</v>
      </c>
      <c r="AS1240">
        <v>0</v>
      </c>
      <c r="AT1240" s="4">
        <f>AR1240+AS1240</f>
        <v>91.26</v>
      </c>
      <c r="AU1240">
        <v>2</v>
      </c>
      <c r="AV1240" s="1">
        <f>AO1240+AT1240</f>
        <v>41943.26</v>
      </c>
      <c r="AW1240" s="1">
        <v>42005</v>
      </c>
      <c r="AX1240" s="2">
        <f>IF(AV1240&gt;=AW1240,1,2)</f>
        <v>2</v>
      </c>
      <c r="AY1240" s="2" t="str">
        <f>IF((AV1240+10)&gt;=AW1240,"SAVE","LATE")</f>
        <v>LATE</v>
      </c>
      <c r="AZ1240" t="s">
        <v>82</v>
      </c>
      <c r="BA1240" t="s">
        <v>1011</v>
      </c>
      <c r="BB1240">
        <v>449441905</v>
      </c>
      <c r="BC1240">
        <v>0</v>
      </c>
      <c r="BD1240" s="9">
        <v>449441905</v>
      </c>
      <c r="BE1240" t="s">
        <v>44942</v>
      </c>
      <c r="BF1240">
        <v>0</v>
      </c>
      <c r="BG1240" t="s">
        <v>70</v>
      </c>
      <c r="BH1240">
        <v>-1</v>
      </c>
      <c r="BI1240" t="s">
        <v>31511</v>
      </c>
      <c r="BJ1240" t="s">
        <v>31512</v>
      </c>
      <c r="BK1240">
        <v>0</v>
      </c>
      <c r="BL1240" t="s">
        <v>85</v>
      </c>
      <c r="BM1240" t="s">
        <v>31513</v>
      </c>
    </row>
    <row r="1241" spans="1:65" x14ac:dyDescent="0.25">
      <c r="A1241">
        <v>2013</v>
      </c>
      <c r="B1241" t="s">
        <v>116</v>
      </c>
      <c r="C1241" t="s">
        <v>130</v>
      </c>
      <c r="D1241" t="s">
        <v>40833</v>
      </c>
      <c r="E1241" t="s">
        <v>4402</v>
      </c>
      <c r="F1241" t="s">
        <v>4403</v>
      </c>
      <c r="G1241">
        <v>1</v>
      </c>
      <c r="H1241" t="s">
        <v>46842</v>
      </c>
      <c r="I1241" t="s">
        <v>105</v>
      </c>
      <c r="J1241" t="s">
        <v>88</v>
      </c>
      <c r="K1241">
        <v>3</v>
      </c>
      <c r="L1241" t="s">
        <v>41838</v>
      </c>
      <c r="M1241">
        <v>72000000</v>
      </c>
      <c r="N1241" t="s">
        <v>41840</v>
      </c>
      <c r="O1241" t="s">
        <v>44943</v>
      </c>
      <c r="P1241" t="s">
        <v>90</v>
      </c>
      <c r="Q1241" t="s">
        <v>4404</v>
      </c>
      <c r="R1241" t="s">
        <v>4404</v>
      </c>
      <c r="S1241" t="s">
        <v>4405</v>
      </c>
      <c r="T1241" t="s">
        <v>25365</v>
      </c>
      <c r="U1241" t="s">
        <v>32265</v>
      </c>
      <c r="V1241" t="s">
        <v>44944</v>
      </c>
      <c r="W1241" t="s">
        <v>10442</v>
      </c>
      <c r="X1241">
        <v>318300000</v>
      </c>
      <c r="Y1241" t="s">
        <v>122</v>
      </c>
      <c r="Z1241" t="s">
        <v>123</v>
      </c>
      <c r="AA1241">
        <v>0</v>
      </c>
      <c r="AB1241" t="s">
        <v>76</v>
      </c>
      <c r="AC1241">
        <v>0</v>
      </c>
      <c r="AD1241" t="s">
        <v>76</v>
      </c>
      <c r="AE1241">
        <v>3420522</v>
      </c>
      <c r="AF1241" t="s">
        <v>40104</v>
      </c>
      <c r="AG1241" t="s">
        <v>32266</v>
      </c>
      <c r="AH1241" t="s">
        <v>32267</v>
      </c>
      <c r="AI1241" t="s">
        <v>99</v>
      </c>
      <c r="AJ1241" t="s">
        <v>41304</v>
      </c>
      <c r="AK1241" t="s">
        <v>39897</v>
      </c>
      <c r="AL1241" t="s">
        <v>32268</v>
      </c>
      <c r="AM1241">
        <v>2014</v>
      </c>
      <c r="AN1241" s="1">
        <v>41687</v>
      </c>
      <c r="AO1241" s="1">
        <v>41872</v>
      </c>
      <c r="AP1241">
        <v>132</v>
      </c>
      <c r="AQ1241" t="s">
        <v>74</v>
      </c>
      <c r="AR1241" s="4">
        <f>IF(AQ1241="M",AP1241*30.42,AP1241)</f>
        <v>132</v>
      </c>
      <c r="AS1241">
        <v>0</v>
      </c>
      <c r="AT1241" s="4">
        <f>AR1241+AS1241</f>
        <v>132</v>
      </c>
      <c r="AU1241">
        <v>9</v>
      </c>
      <c r="AV1241" s="1">
        <f>AO1241+AT1241</f>
        <v>42004</v>
      </c>
      <c r="AW1241" s="1">
        <v>42145</v>
      </c>
      <c r="AX1241" s="2">
        <f>IF(AV1241&gt;=AW1241,1,2)</f>
        <v>2</v>
      </c>
      <c r="AY1241" s="2" t="str">
        <f>IF((AV1241+10)&gt;=AW1241,"SAVE","LATE")</f>
        <v>LATE</v>
      </c>
      <c r="AZ1241" t="s">
        <v>82</v>
      </c>
      <c r="BA1241" t="s">
        <v>1011</v>
      </c>
      <c r="BB1241">
        <v>318287000</v>
      </c>
      <c r="BC1241">
        <v>99544436</v>
      </c>
      <c r="BD1241" s="9">
        <v>417831436</v>
      </c>
      <c r="BE1241" t="s">
        <v>44943</v>
      </c>
      <c r="BF1241">
        <v>0</v>
      </c>
      <c r="BG1241" t="s">
        <v>70</v>
      </c>
      <c r="BH1241">
        <v>-1</v>
      </c>
      <c r="BI1241" t="s">
        <v>32269</v>
      </c>
      <c r="BJ1241" t="s">
        <v>32270</v>
      </c>
      <c r="BK1241">
        <v>0</v>
      </c>
      <c r="BL1241" t="s">
        <v>85</v>
      </c>
      <c r="BM1241" t="s">
        <v>32271</v>
      </c>
    </row>
    <row r="1242" spans="1:65" x14ac:dyDescent="0.25">
      <c r="A1242">
        <v>2013</v>
      </c>
      <c r="B1242" t="s">
        <v>116</v>
      </c>
      <c r="C1242" t="s">
        <v>130</v>
      </c>
      <c r="D1242" t="s">
        <v>40833</v>
      </c>
      <c r="E1242" t="s">
        <v>4402</v>
      </c>
      <c r="F1242" t="s">
        <v>4403</v>
      </c>
      <c r="G1242">
        <v>1</v>
      </c>
      <c r="H1242" t="s">
        <v>46842</v>
      </c>
      <c r="I1242" t="s">
        <v>67</v>
      </c>
      <c r="J1242" t="s">
        <v>88</v>
      </c>
      <c r="K1242">
        <v>3</v>
      </c>
      <c r="L1242" t="s">
        <v>41838</v>
      </c>
      <c r="M1242">
        <v>95000000</v>
      </c>
      <c r="N1242" t="s">
        <v>40102</v>
      </c>
      <c r="O1242" t="s">
        <v>33265</v>
      </c>
      <c r="P1242" t="s">
        <v>90</v>
      </c>
      <c r="Q1242" t="s">
        <v>4404</v>
      </c>
      <c r="R1242" t="s">
        <v>4404</v>
      </c>
      <c r="S1242" t="s">
        <v>4405</v>
      </c>
      <c r="T1242" t="s">
        <v>19722</v>
      </c>
      <c r="U1242" t="s">
        <v>33266</v>
      </c>
      <c r="V1242" t="s">
        <v>44945</v>
      </c>
      <c r="W1242" t="s">
        <v>33267</v>
      </c>
      <c r="X1242">
        <v>176665139</v>
      </c>
      <c r="Y1242" t="s">
        <v>96</v>
      </c>
      <c r="Z1242" t="s">
        <v>40103</v>
      </c>
      <c r="AA1242">
        <v>0</v>
      </c>
      <c r="AB1242" t="s">
        <v>76</v>
      </c>
      <c r="AC1242">
        <v>0</v>
      </c>
      <c r="AD1242" t="s">
        <v>76</v>
      </c>
      <c r="AE1242">
        <v>2508572</v>
      </c>
      <c r="AF1242" t="s">
        <v>40104</v>
      </c>
      <c r="AG1242" t="s">
        <v>33268</v>
      </c>
      <c r="AH1242" t="s">
        <v>12845</v>
      </c>
      <c r="AI1242" t="s">
        <v>99</v>
      </c>
      <c r="AJ1242" t="s">
        <v>41304</v>
      </c>
      <c r="AK1242" t="s">
        <v>33269</v>
      </c>
      <c r="AL1242" t="s">
        <v>33270</v>
      </c>
      <c r="AM1242">
        <v>2014</v>
      </c>
      <c r="AN1242" s="1">
        <v>41659</v>
      </c>
      <c r="AO1242" s="1">
        <v>41775</v>
      </c>
      <c r="AP1242">
        <v>4</v>
      </c>
      <c r="AQ1242" t="s">
        <v>81</v>
      </c>
      <c r="AR1242" s="4">
        <f>IF(AQ1242="M",AP1242*30.42,AP1242)</f>
        <v>121.68</v>
      </c>
      <c r="AS1242">
        <v>0</v>
      </c>
      <c r="AT1242" s="4">
        <f>AR1242+AS1242</f>
        <v>121.68</v>
      </c>
      <c r="AU1242">
        <v>2</v>
      </c>
      <c r="AV1242" s="1">
        <f>AO1242+AT1242</f>
        <v>41896.68</v>
      </c>
      <c r="AW1242" s="1">
        <v>41959</v>
      </c>
      <c r="AX1242" s="2">
        <f>IF(AV1242&gt;=AW1242,1,2)</f>
        <v>2</v>
      </c>
      <c r="AY1242" s="2" t="str">
        <f>IF((AV1242+10)&gt;=AW1242,"SAVE","LATE")</f>
        <v>LATE</v>
      </c>
      <c r="AZ1242" t="s">
        <v>82</v>
      </c>
      <c r="BA1242" t="s">
        <v>1011</v>
      </c>
      <c r="BB1242">
        <v>176664095</v>
      </c>
      <c r="BC1242">
        <v>88300000</v>
      </c>
      <c r="BD1242" s="9">
        <v>264964095</v>
      </c>
      <c r="BE1242" t="s">
        <v>33271</v>
      </c>
      <c r="BF1242">
        <v>0</v>
      </c>
      <c r="BG1242" t="s">
        <v>70</v>
      </c>
      <c r="BH1242">
        <v>-1</v>
      </c>
      <c r="BI1242" t="s">
        <v>11485</v>
      </c>
      <c r="BJ1242" t="s">
        <v>33272</v>
      </c>
      <c r="BK1242">
        <v>0</v>
      </c>
      <c r="BL1242" t="s">
        <v>85</v>
      </c>
      <c r="BM1242" t="s">
        <v>33273</v>
      </c>
    </row>
    <row r="1243" spans="1:65" x14ac:dyDescent="0.25">
      <c r="A1243">
        <v>2014</v>
      </c>
      <c r="B1243" t="s">
        <v>116</v>
      </c>
      <c r="C1243" t="s">
        <v>130</v>
      </c>
      <c r="D1243" t="s">
        <v>40833</v>
      </c>
      <c r="E1243" t="s">
        <v>4402</v>
      </c>
      <c r="F1243" t="s">
        <v>4403</v>
      </c>
      <c r="G1243">
        <v>11</v>
      </c>
      <c r="H1243" t="s">
        <v>41839</v>
      </c>
      <c r="I1243" t="s">
        <v>67</v>
      </c>
      <c r="J1243" t="s">
        <v>88</v>
      </c>
      <c r="K1243">
        <v>3</v>
      </c>
      <c r="L1243" t="s">
        <v>41838</v>
      </c>
      <c r="M1243">
        <v>95000000</v>
      </c>
      <c r="N1243" t="s">
        <v>40102</v>
      </c>
      <c r="O1243" t="s">
        <v>33493</v>
      </c>
      <c r="P1243" t="s">
        <v>90</v>
      </c>
      <c r="Q1243" t="s">
        <v>4404</v>
      </c>
      <c r="R1243" t="s">
        <v>4404</v>
      </c>
      <c r="S1243" t="s">
        <v>4405</v>
      </c>
      <c r="T1243" s="3">
        <v>41947</v>
      </c>
      <c r="U1243" t="s">
        <v>33494</v>
      </c>
      <c r="V1243" t="s">
        <v>44946</v>
      </c>
      <c r="W1243" t="s">
        <v>33495</v>
      </c>
      <c r="X1243">
        <v>150000000</v>
      </c>
      <c r="Y1243" t="s">
        <v>96</v>
      </c>
      <c r="Z1243" t="s">
        <v>40103</v>
      </c>
      <c r="AA1243">
        <v>0</v>
      </c>
      <c r="AB1243" t="s">
        <v>76</v>
      </c>
      <c r="AC1243">
        <v>0</v>
      </c>
      <c r="AD1243" t="s">
        <v>76</v>
      </c>
      <c r="AE1243">
        <v>2832245</v>
      </c>
      <c r="AF1243" t="s">
        <v>40104</v>
      </c>
      <c r="AG1243" t="s">
        <v>17674</v>
      </c>
      <c r="AH1243" t="s">
        <v>33496</v>
      </c>
      <c r="AI1243" t="s">
        <v>99</v>
      </c>
      <c r="AJ1243" t="s">
        <v>41304</v>
      </c>
      <c r="AK1243" t="s">
        <v>39898</v>
      </c>
      <c r="AL1243" t="s">
        <v>33497</v>
      </c>
      <c r="AM1243">
        <v>2014</v>
      </c>
      <c r="AN1243" s="1">
        <v>41795</v>
      </c>
      <c r="AO1243" s="1">
        <v>41831</v>
      </c>
      <c r="AP1243">
        <v>3</v>
      </c>
      <c r="AQ1243" t="s">
        <v>81</v>
      </c>
      <c r="AR1243" s="4">
        <f>IF(AQ1243="M",AP1243*30.42,AP1243)</f>
        <v>91.26</v>
      </c>
      <c r="AS1243">
        <v>0</v>
      </c>
      <c r="AT1243" s="4">
        <f>AR1243+AS1243</f>
        <v>91.26</v>
      </c>
      <c r="AU1243">
        <v>2</v>
      </c>
      <c r="AV1243" s="1">
        <f>AO1243+AT1243</f>
        <v>41922.26</v>
      </c>
      <c r="AW1243" s="1">
        <v>41984</v>
      </c>
      <c r="AX1243" s="2">
        <f>IF(AV1243&gt;=AW1243,1,2)</f>
        <v>2</v>
      </c>
      <c r="AY1243" s="2" t="str">
        <f>IF((AV1243+10)&gt;=AW1243,"SAVE","LATE")</f>
        <v>LATE</v>
      </c>
      <c r="AZ1243" t="s">
        <v>82</v>
      </c>
      <c r="BA1243" t="s">
        <v>1011</v>
      </c>
      <c r="BB1243">
        <v>150000000</v>
      </c>
      <c r="BC1243">
        <v>0</v>
      </c>
      <c r="BD1243" s="9">
        <v>150000000</v>
      </c>
      <c r="BE1243" t="s">
        <v>33498</v>
      </c>
      <c r="BF1243">
        <v>0</v>
      </c>
      <c r="BG1243" t="s">
        <v>70</v>
      </c>
      <c r="BH1243">
        <v>-1</v>
      </c>
      <c r="BI1243" t="s">
        <v>32132</v>
      </c>
      <c r="BJ1243" t="s">
        <v>33499</v>
      </c>
      <c r="BK1243">
        <v>0</v>
      </c>
      <c r="BL1243" t="s">
        <v>85</v>
      </c>
      <c r="BM1243" t="s">
        <v>33500</v>
      </c>
    </row>
    <row r="1244" spans="1:65" x14ac:dyDescent="0.25">
      <c r="A1244">
        <v>2013</v>
      </c>
      <c r="B1244" t="s">
        <v>116</v>
      </c>
      <c r="C1244" t="s">
        <v>130</v>
      </c>
      <c r="D1244" t="s">
        <v>40833</v>
      </c>
      <c r="E1244" t="s">
        <v>4402</v>
      </c>
      <c r="F1244" t="s">
        <v>4403</v>
      </c>
      <c r="G1244">
        <v>11</v>
      </c>
      <c r="H1244" t="s">
        <v>41839</v>
      </c>
      <c r="I1244" t="s">
        <v>67</v>
      </c>
      <c r="J1244" t="s">
        <v>88</v>
      </c>
      <c r="K1244">
        <v>3</v>
      </c>
      <c r="L1244" t="s">
        <v>41838</v>
      </c>
      <c r="M1244">
        <v>72000000</v>
      </c>
      <c r="N1244" t="s">
        <v>41840</v>
      </c>
      <c r="O1244" t="s">
        <v>34402</v>
      </c>
      <c r="P1244" t="s">
        <v>90</v>
      </c>
      <c r="Q1244" t="s">
        <v>4404</v>
      </c>
      <c r="R1244" t="s">
        <v>4404</v>
      </c>
      <c r="S1244" t="s">
        <v>4405</v>
      </c>
      <c r="T1244" t="s">
        <v>19586</v>
      </c>
      <c r="U1244" t="s">
        <v>34403</v>
      </c>
      <c r="V1244" t="s">
        <v>44947</v>
      </c>
      <c r="W1244" t="s">
        <v>34404</v>
      </c>
      <c r="X1244">
        <v>58488500</v>
      </c>
      <c r="Y1244" t="s">
        <v>122</v>
      </c>
      <c r="Z1244" t="s">
        <v>123</v>
      </c>
      <c r="AA1244">
        <v>0</v>
      </c>
      <c r="AB1244" t="s">
        <v>76</v>
      </c>
      <c r="AC1244">
        <v>0</v>
      </c>
      <c r="AD1244" t="s">
        <v>76</v>
      </c>
      <c r="AE1244">
        <v>2342469</v>
      </c>
      <c r="AF1244" t="s">
        <v>41304</v>
      </c>
      <c r="AG1244" t="s">
        <v>34405</v>
      </c>
      <c r="AH1244" t="s">
        <v>34406</v>
      </c>
      <c r="AI1244" t="s">
        <v>99</v>
      </c>
      <c r="AJ1244" t="s">
        <v>41304</v>
      </c>
      <c r="AK1244" t="s">
        <v>39899</v>
      </c>
      <c r="AL1244" t="s">
        <v>34407</v>
      </c>
      <c r="AM1244">
        <v>2014</v>
      </c>
      <c r="AN1244" s="1">
        <v>41649</v>
      </c>
      <c r="AO1244" s="1">
        <v>41689</v>
      </c>
      <c r="AP1244">
        <v>2</v>
      </c>
      <c r="AQ1244" t="s">
        <v>81</v>
      </c>
      <c r="AR1244" s="4">
        <f>IF(AQ1244="M",AP1244*30.42,AP1244)</f>
        <v>60.84</v>
      </c>
      <c r="AS1244">
        <v>0</v>
      </c>
      <c r="AT1244" s="4">
        <f>AR1244+AS1244</f>
        <v>60.84</v>
      </c>
      <c r="AU1244">
        <v>2</v>
      </c>
      <c r="AV1244" s="1">
        <f>AO1244+AT1244</f>
        <v>41749.839999999997</v>
      </c>
      <c r="AW1244" s="1">
        <v>41809</v>
      </c>
      <c r="AX1244" s="2">
        <f>IF(AV1244&gt;=AW1244,1,2)</f>
        <v>2</v>
      </c>
      <c r="AY1244" s="2" t="str">
        <f>IF((AV1244+10)&gt;=AW1244,"SAVE","LATE")</f>
        <v>LATE</v>
      </c>
      <c r="AZ1244" t="s">
        <v>82</v>
      </c>
      <c r="BA1244" t="s">
        <v>1011</v>
      </c>
      <c r="BB1244">
        <v>57879172</v>
      </c>
      <c r="BC1244">
        <v>20609217</v>
      </c>
      <c r="BD1244" s="9">
        <v>78488389</v>
      </c>
      <c r="BE1244" t="s">
        <v>34408</v>
      </c>
      <c r="BF1244">
        <v>0</v>
      </c>
      <c r="BG1244" t="s">
        <v>70</v>
      </c>
      <c r="BH1244">
        <v>-1</v>
      </c>
      <c r="BI1244" t="s">
        <v>34409</v>
      </c>
      <c r="BJ1244" t="s">
        <v>34410</v>
      </c>
      <c r="BK1244">
        <v>0</v>
      </c>
      <c r="BL1244" t="s">
        <v>85</v>
      </c>
      <c r="BM1244" t="s">
        <v>34411</v>
      </c>
    </row>
    <row r="1245" spans="1:65" x14ac:dyDescent="0.25">
      <c r="A1245">
        <v>2013</v>
      </c>
      <c r="B1245" t="s">
        <v>116</v>
      </c>
      <c r="C1245" t="s">
        <v>357</v>
      </c>
      <c r="D1245" t="s">
        <v>47283</v>
      </c>
      <c r="E1245" t="s">
        <v>14402</v>
      </c>
      <c r="F1245" t="s">
        <v>14403</v>
      </c>
      <c r="G1245">
        <v>1</v>
      </c>
      <c r="H1245" t="s">
        <v>46842</v>
      </c>
      <c r="I1245" t="s">
        <v>105</v>
      </c>
      <c r="J1245" t="s">
        <v>88</v>
      </c>
      <c r="K1245">
        <v>3</v>
      </c>
      <c r="L1245" t="s">
        <v>41838</v>
      </c>
      <c r="M1245">
        <v>72000000</v>
      </c>
      <c r="N1245" t="s">
        <v>41840</v>
      </c>
      <c r="O1245" t="s">
        <v>29537</v>
      </c>
      <c r="P1245" t="s">
        <v>90</v>
      </c>
      <c r="Q1245" t="s">
        <v>39286</v>
      </c>
      <c r="R1245" t="s">
        <v>39286</v>
      </c>
      <c r="S1245" t="s">
        <v>29538</v>
      </c>
      <c r="T1245" t="s">
        <v>25422</v>
      </c>
      <c r="U1245" t="s">
        <v>29539</v>
      </c>
      <c r="V1245" t="s">
        <v>29540</v>
      </c>
      <c r="W1245" t="s">
        <v>29541</v>
      </c>
      <c r="X1245">
        <v>1200761529</v>
      </c>
      <c r="Y1245" t="s">
        <v>122</v>
      </c>
      <c r="Z1245" t="s">
        <v>123</v>
      </c>
      <c r="AA1245">
        <v>0</v>
      </c>
      <c r="AB1245" t="s">
        <v>76</v>
      </c>
      <c r="AC1245">
        <v>0</v>
      </c>
      <c r="AD1245" t="s">
        <v>76</v>
      </c>
      <c r="AE1245">
        <v>2463417</v>
      </c>
      <c r="AF1245" t="s">
        <v>40104</v>
      </c>
      <c r="AG1245" t="s">
        <v>29542</v>
      </c>
      <c r="AH1245" t="s">
        <v>29543</v>
      </c>
      <c r="AI1245" t="s">
        <v>39286</v>
      </c>
      <c r="AJ1245" t="s">
        <v>41304</v>
      </c>
      <c r="AK1245" t="s">
        <v>41650</v>
      </c>
      <c r="AL1245" t="s">
        <v>29544</v>
      </c>
      <c r="AM1245">
        <v>2014</v>
      </c>
      <c r="AN1245" s="1">
        <v>41764</v>
      </c>
      <c r="AO1245" s="1">
        <v>41890</v>
      </c>
      <c r="AP1245">
        <v>6</v>
      </c>
      <c r="AQ1245" t="s">
        <v>81</v>
      </c>
      <c r="AR1245" s="4">
        <f>IF(AQ1245="M",AP1245*30.42,AP1245)</f>
        <v>182.52</v>
      </c>
      <c r="AS1245">
        <v>0</v>
      </c>
      <c r="AT1245" s="4">
        <f>AR1245+AS1245</f>
        <v>182.52</v>
      </c>
      <c r="AU1245">
        <v>4</v>
      </c>
      <c r="AV1245" s="1">
        <f>AO1245+AT1245</f>
        <v>42072.52</v>
      </c>
      <c r="AW1245" s="1">
        <v>42193</v>
      </c>
      <c r="AX1245" s="2">
        <f>IF(AV1245&gt;=AW1245,1,2)</f>
        <v>2</v>
      </c>
      <c r="AY1245" s="2" t="str">
        <f>IF((AV1245+10)&gt;=AW1245,"SAVE","LATE")</f>
        <v>LATE</v>
      </c>
      <c r="AZ1245" t="s">
        <v>82</v>
      </c>
      <c r="BA1245" t="s">
        <v>1011</v>
      </c>
      <c r="BB1245">
        <v>1182806363</v>
      </c>
      <c r="BC1245">
        <v>175486670</v>
      </c>
      <c r="BD1245" s="9">
        <v>1358293033</v>
      </c>
      <c r="BE1245" t="s">
        <v>29537</v>
      </c>
      <c r="BF1245">
        <v>0</v>
      </c>
      <c r="BG1245" t="s">
        <v>70</v>
      </c>
      <c r="BH1245">
        <v>-1</v>
      </c>
      <c r="BI1245" t="s">
        <v>29543</v>
      </c>
      <c r="BJ1245" t="s">
        <v>29545</v>
      </c>
      <c r="BK1245">
        <v>0</v>
      </c>
      <c r="BL1245" t="s">
        <v>85</v>
      </c>
      <c r="BM1245" t="s">
        <v>29546</v>
      </c>
    </row>
    <row r="1246" spans="1:65" x14ac:dyDescent="0.25">
      <c r="A1246">
        <v>2014</v>
      </c>
      <c r="B1246" t="s">
        <v>116</v>
      </c>
      <c r="C1246" t="s">
        <v>130</v>
      </c>
      <c r="D1246" t="s">
        <v>40842</v>
      </c>
      <c r="E1246" t="s">
        <v>14510</v>
      </c>
      <c r="F1246" t="s">
        <v>14511</v>
      </c>
      <c r="G1246">
        <v>11</v>
      </c>
      <c r="H1246" t="s">
        <v>41839</v>
      </c>
      <c r="I1246" t="s">
        <v>67</v>
      </c>
      <c r="J1246" t="s">
        <v>88</v>
      </c>
      <c r="K1246">
        <v>3</v>
      </c>
      <c r="L1246" t="s">
        <v>41838</v>
      </c>
      <c r="M1246">
        <v>72000000</v>
      </c>
      <c r="N1246" t="s">
        <v>41840</v>
      </c>
      <c r="O1246" t="s">
        <v>44957</v>
      </c>
      <c r="P1246" t="s">
        <v>90</v>
      </c>
      <c r="Q1246" t="s">
        <v>14512</v>
      </c>
      <c r="R1246" t="s">
        <v>14512</v>
      </c>
      <c r="S1246" t="s">
        <v>10608</v>
      </c>
      <c r="T1246" t="s">
        <v>30789</v>
      </c>
      <c r="U1246" t="s">
        <v>33954</v>
      </c>
      <c r="V1246">
        <v>19</v>
      </c>
      <c r="W1246" t="s">
        <v>33955</v>
      </c>
      <c r="X1246">
        <v>102169293</v>
      </c>
      <c r="Y1246" t="s">
        <v>122</v>
      </c>
      <c r="Z1246" t="s">
        <v>123</v>
      </c>
      <c r="AA1246">
        <v>0</v>
      </c>
      <c r="AB1246" t="s">
        <v>76</v>
      </c>
      <c r="AC1246">
        <v>0</v>
      </c>
      <c r="AD1246" t="s">
        <v>76</v>
      </c>
      <c r="AE1246">
        <v>3567525</v>
      </c>
      <c r="AF1246" t="s">
        <v>41304</v>
      </c>
      <c r="AG1246">
        <v>79532566</v>
      </c>
      <c r="AH1246" t="s">
        <v>33956</v>
      </c>
      <c r="AI1246" t="s">
        <v>99</v>
      </c>
      <c r="AJ1246" t="s">
        <v>41304</v>
      </c>
      <c r="AK1246">
        <v>79532566</v>
      </c>
      <c r="AL1246" t="s">
        <v>33956</v>
      </c>
      <c r="AM1246">
        <v>2014</v>
      </c>
      <c r="AN1246" s="1">
        <v>41878</v>
      </c>
      <c r="AO1246" s="1">
        <v>41893</v>
      </c>
      <c r="AP1246">
        <v>4</v>
      </c>
      <c r="AQ1246" t="s">
        <v>81</v>
      </c>
      <c r="AR1246" s="4">
        <f>IF(AQ1246="M",AP1246*30.42,AP1246)</f>
        <v>121.68</v>
      </c>
      <c r="AS1246">
        <v>0</v>
      </c>
      <c r="AT1246" s="4">
        <f>AR1246+AS1246</f>
        <v>121.68</v>
      </c>
      <c r="AU1246">
        <v>2</v>
      </c>
      <c r="AV1246" s="1">
        <f>AO1246+AT1246</f>
        <v>42014.68</v>
      </c>
      <c r="AW1246" s="1">
        <v>42074</v>
      </c>
      <c r="AX1246" s="2">
        <f>IF(AV1246&gt;=AW1246,1,2)</f>
        <v>2</v>
      </c>
      <c r="AY1246" s="2" t="str">
        <f>IF((AV1246+10)&gt;=AW1246,"SAVE","LATE")</f>
        <v>LATE</v>
      </c>
      <c r="AZ1246" t="s">
        <v>82</v>
      </c>
      <c r="BA1246" t="s">
        <v>1011</v>
      </c>
      <c r="BB1246">
        <v>102030574</v>
      </c>
      <c r="BC1246">
        <v>51000000</v>
      </c>
      <c r="BD1246" s="9">
        <v>153030574</v>
      </c>
      <c r="BE1246" t="s">
        <v>44958</v>
      </c>
      <c r="BF1246">
        <v>0</v>
      </c>
      <c r="BG1246" t="s">
        <v>70</v>
      </c>
      <c r="BH1246">
        <v>-1</v>
      </c>
      <c r="BI1246" t="s">
        <v>33957</v>
      </c>
      <c r="BJ1246" t="s">
        <v>33958</v>
      </c>
      <c r="BK1246">
        <v>0</v>
      </c>
      <c r="BL1246" t="s">
        <v>85</v>
      </c>
      <c r="BM1246" t="s">
        <v>33959</v>
      </c>
    </row>
    <row r="1247" spans="1:65" x14ac:dyDescent="0.25">
      <c r="A1247">
        <v>2014</v>
      </c>
      <c r="B1247" t="s">
        <v>116</v>
      </c>
      <c r="C1247" t="s">
        <v>130</v>
      </c>
      <c r="D1247" t="s">
        <v>40842</v>
      </c>
      <c r="E1247" t="s">
        <v>14510</v>
      </c>
      <c r="F1247" t="s">
        <v>14511</v>
      </c>
      <c r="G1247">
        <v>11</v>
      </c>
      <c r="H1247" t="s">
        <v>41839</v>
      </c>
      <c r="I1247" t="s">
        <v>105</v>
      </c>
      <c r="J1247" t="s">
        <v>88</v>
      </c>
      <c r="K1247">
        <v>3</v>
      </c>
      <c r="L1247" t="s">
        <v>41838</v>
      </c>
      <c r="M1247">
        <v>72000000</v>
      </c>
      <c r="N1247" t="s">
        <v>41840</v>
      </c>
      <c r="O1247" t="s">
        <v>34283</v>
      </c>
      <c r="P1247" t="s">
        <v>90</v>
      </c>
      <c r="Q1247" t="s">
        <v>14512</v>
      </c>
      <c r="R1247" t="s">
        <v>14512</v>
      </c>
      <c r="S1247" t="s">
        <v>10608</v>
      </c>
      <c r="T1247" s="3">
        <v>41954</v>
      </c>
      <c r="U1247" t="s">
        <v>34284</v>
      </c>
      <c r="V1247">
        <v>28</v>
      </c>
      <c r="W1247" t="s">
        <v>34285</v>
      </c>
      <c r="X1247">
        <v>70000000</v>
      </c>
      <c r="Y1247" t="s">
        <v>122</v>
      </c>
      <c r="Z1247" t="s">
        <v>123</v>
      </c>
      <c r="AA1247">
        <v>0</v>
      </c>
      <c r="AB1247" t="s">
        <v>76</v>
      </c>
      <c r="AC1247">
        <v>0</v>
      </c>
      <c r="AD1247" t="s">
        <v>76</v>
      </c>
      <c r="AE1247">
        <v>3569784</v>
      </c>
      <c r="AF1247" t="s">
        <v>41304</v>
      </c>
      <c r="AG1247">
        <v>19235556</v>
      </c>
      <c r="AH1247" t="s">
        <v>34286</v>
      </c>
      <c r="AI1247" t="s">
        <v>99</v>
      </c>
      <c r="AJ1247" t="s">
        <v>41304</v>
      </c>
      <c r="AK1247">
        <v>19235556</v>
      </c>
      <c r="AL1247" t="s">
        <v>34286</v>
      </c>
      <c r="AM1247">
        <v>2014</v>
      </c>
      <c r="AN1247" s="1">
        <v>41979</v>
      </c>
      <c r="AO1247" s="1">
        <v>42032</v>
      </c>
      <c r="AP1247">
        <v>3</v>
      </c>
      <c r="AQ1247" t="s">
        <v>81</v>
      </c>
      <c r="AR1247" s="4">
        <f>IF(AQ1247="M",AP1247*30.42,AP1247)</f>
        <v>91.26</v>
      </c>
      <c r="AS1247">
        <v>0</v>
      </c>
      <c r="AT1247" s="4">
        <f>AR1247+AS1247</f>
        <v>91.26</v>
      </c>
      <c r="AU1247">
        <v>1</v>
      </c>
      <c r="AV1247" s="1">
        <f>AO1247+AT1247</f>
        <v>42123.26</v>
      </c>
      <c r="AW1247" s="1">
        <v>42152</v>
      </c>
      <c r="AX1247" s="2">
        <f>IF(AV1247&gt;=AW1247,1,2)</f>
        <v>2</v>
      </c>
      <c r="AY1247" s="2" t="str">
        <f>IF((AV1247+10)&gt;=AW1247,"SAVE","LATE")</f>
        <v>LATE</v>
      </c>
      <c r="AZ1247" t="s">
        <v>82</v>
      </c>
      <c r="BA1247" t="s">
        <v>1011</v>
      </c>
      <c r="BB1247">
        <v>69981137</v>
      </c>
      <c r="BC1247">
        <v>34200000</v>
      </c>
      <c r="BD1247" s="9">
        <v>104181137</v>
      </c>
      <c r="BE1247" t="s">
        <v>34283</v>
      </c>
      <c r="BF1247">
        <v>0</v>
      </c>
      <c r="BG1247" t="s">
        <v>70</v>
      </c>
      <c r="BH1247">
        <v>-1</v>
      </c>
      <c r="BI1247" t="s">
        <v>34286</v>
      </c>
      <c r="BJ1247" t="s">
        <v>34287</v>
      </c>
      <c r="BK1247">
        <v>0</v>
      </c>
      <c r="BL1247" t="s">
        <v>85</v>
      </c>
      <c r="BM1247" t="s">
        <v>34288</v>
      </c>
    </row>
    <row r="1248" spans="1:65" x14ac:dyDescent="0.25">
      <c r="A1248">
        <v>2014</v>
      </c>
      <c r="B1248" t="s">
        <v>116</v>
      </c>
      <c r="C1248" t="s">
        <v>130</v>
      </c>
      <c r="D1248" t="s">
        <v>40842</v>
      </c>
      <c r="E1248" t="s">
        <v>14510</v>
      </c>
      <c r="F1248" t="s">
        <v>14511</v>
      </c>
      <c r="G1248">
        <v>11</v>
      </c>
      <c r="H1248" t="s">
        <v>41839</v>
      </c>
      <c r="I1248" t="s">
        <v>67</v>
      </c>
      <c r="J1248" t="s">
        <v>88</v>
      </c>
      <c r="K1248">
        <v>3</v>
      </c>
      <c r="L1248" t="s">
        <v>41838</v>
      </c>
      <c r="M1248">
        <v>72000000</v>
      </c>
      <c r="N1248" t="s">
        <v>41840</v>
      </c>
      <c r="O1248" t="s">
        <v>34428</v>
      </c>
      <c r="P1248" t="s">
        <v>90</v>
      </c>
      <c r="Q1248" t="s">
        <v>14512</v>
      </c>
      <c r="R1248" t="s">
        <v>14512</v>
      </c>
      <c r="S1248" t="s">
        <v>10608</v>
      </c>
      <c r="T1248" s="3">
        <v>41738</v>
      </c>
      <c r="U1248" t="s">
        <v>34429</v>
      </c>
      <c r="V1248">
        <v>21</v>
      </c>
      <c r="W1248" t="s">
        <v>34430</v>
      </c>
      <c r="X1248">
        <v>56000000</v>
      </c>
      <c r="Y1248" t="s">
        <v>122</v>
      </c>
      <c r="Z1248" t="s">
        <v>123</v>
      </c>
      <c r="AA1248">
        <v>0</v>
      </c>
      <c r="AB1248" t="s">
        <v>76</v>
      </c>
      <c r="AC1248">
        <v>0</v>
      </c>
      <c r="AD1248" t="s">
        <v>76</v>
      </c>
      <c r="AE1248">
        <v>3569393</v>
      </c>
      <c r="AF1248" t="s">
        <v>41304</v>
      </c>
      <c r="AG1248">
        <v>19235556</v>
      </c>
      <c r="AH1248" t="s">
        <v>34286</v>
      </c>
      <c r="AI1248" t="s">
        <v>99</v>
      </c>
      <c r="AJ1248" t="s">
        <v>41304</v>
      </c>
      <c r="AK1248">
        <v>19235556</v>
      </c>
      <c r="AL1248" t="s">
        <v>34286</v>
      </c>
      <c r="AM1248">
        <v>2014</v>
      </c>
      <c r="AN1248" s="1">
        <v>41913</v>
      </c>
      <c r="AO1248" s="1">
        <v>41919</v>
      </c>
      <c r="AP1248">
        <v>4</v>
      </c>
      <c r="AQ1248" t="s">
        <v>81</v>
      </c>
      <c r="AR1248" s="4">
        <f>IF(AQ1248="M",AP1248*30.42,AP1248)</f>
        <v>121.68</v>
      </c>
      <c r="AS1248">
        <v>0</v>
      </c>
      <c r="AT1248" s="4">
        <f>AR1248+AS1248</f>
        <v>121.68</v>
      </c>
      <c r="AU1248">
        <v>2</v>
      </c>
      <c r="AV1248" s="1">
        <f>AO1248+AT1248</f>
        <v>42040.68</v>
      </c>
      <c r="AW1248" s="1">
        <v>42101</v>
      </c>
      <c r="AX1248" s="2">
        <f>IF(AV1248&gt;=AW1248,1,2)</f>
        <v>2</v>
      </c>
      <c r="AY1248" s="2" t="str">
        <f>IF((AV1248+10)&gt;=AW1248,"SAVE","LATE")</f>
        <v>LATE</v>
      </c>
      <c r="AZ1248" t="s">
        <v>82</v>
      </c>
      <c r="BA1248" t="s">
        <v>1011</v>
      </c>
      <c r="BB1248">
        <v>56000000</v>
      </c>
      <c r="BC1248">
        <v>28000000</v>
      </c>
      <c r="BD1248" s="9">
        <v>84000000</v>
      </c>
      <c r="BE1248" t="s">
        <v>34428</v>
      </c>
      <c r="BF1248">
        <v>0</v>
      </c>
      <c r="BG1248" t="s">
        <v>70</v>
      </c>
      <c r="BH1248">
        <v>-1</v>
      </c>
      <c r="BI1248" t="s">
        <v>34286</v>
      </c>
      <c r="BJ1248" t="s">
        <v>34287</v>
      </c>
      <c r="BK1248">
        <v>0</v>
      </c>
      <c r="BL1248" t="s">
        <v>85</v>
      </c>
      <c r="BM1248" t="s">
        <v>34431</v>
      </c>
    </row>
    <row r="1249" spans="1:65" x14ac:dyDescent="0.25">
      <c r="A1249">
        <v>2014</v>
      </c>
      <c r="B1249" t="s">
        <v>116</v>
      </c>
      <c r="C1249" t="s">
        <v>130</v>
      </c>
      <c r="D1249" t="s">
        <v>40842</v>
      </c>
      <c r="E1249" t="s">
        <v>14510</v>
      </c>
      <c r="F1249" t="s">
        <v>14511</v>
      </c>
      <c r="G1249">
        <v>11</v>
      </c>
      <c r="H1249" t="s">
        <v>41839</v>
      </c>
      <c r="I1249" t="s">
        <v>67</v>
      </c>
      <c r="J1249" t="s">
        <v>88</v>
      </c>
      <c r="K1249">
        <v>3</v>
      </c>
      <c r="L1249" t="s">
        <v>41838</v>
      </c>
      <c r="M1249">
        <v>72000000</v>
      </c>
      <c r="N1249" t="s">
        <v>41840</v>
      </c>
      <c r="O1249" t="s">
        <v>44959</v>
      </c>
      <c r="P1249" t="s">
        <v>90</v>
      </c>
      <c r="Q1249" t="s">
        <v>14512</v>
      </c>
      <c r="R1249" t="s">
        <v>14512</v>
      </c>
      <c r="S1249" t="s">
        <v>10608</v>
      </c>
      <c r="T1249" t="s">
        <v>34568</v>
      </c>
      <c r="U1249" t="s">
        <v>34569</v>
      </c>
      <c r="V1249">
        <v>12</v>
      </c>
      <c r="W1249" t="s">
        <v>34570</v>
      </c>
      <c r="X1249">
        <v>40709311</v>
      </c>
      <c r="Y1249" t="s">
        <v>122</v>
      </c>
      <c r="Z1249" t="s">
        <v>123</v>
      </c>
      <c r="AA1249">
        <v>0</v>
      </c>
      <c r="AB1249" t="s">
        <v>76</v>
      </c>
      <c r="AC1249">
        <v>0</v>
      </c>
      <c r="AD1249" t="s">
        <v>76</v>
      </c>
      <c r="AE1249">
        <v>3125184</v>
      </c>
      <c r="AF1249" t="s">
        <v>41304</v>
      </c>
      <c r="AG1249">
        <v>19235556</v>
      </c>
      <c r="AH1249" t="s">
        <v>34286</v>
      </c>
      <c r="AI1249" t="s">
        <v>99</v>
      </c>
      <c r="AJ1249" t="s">
        <v>41304</v>
      </c>
      <c r="AK1249">
        <v>19235556</v>
      </c>
      <c r="AL1249" t="s">
        <v>34286</v>
      </c>
      <c r="AM1249">
        <v>2014</v>
      </c>
      <c r="AN1249" s="1">
        <v>41806</v>
      </c>
      <c r="AO1249" s="1">
        <v>41816</v>
      </c>
      <c r="AP1249">
        <v>2</v>
      </c>
      <c r="AQ1249" t="s">
        <v>81</v>
      </c>
      <c r="AR1249" s="4">
        <f>IF(AQ1249="M",AP1249*30.42,AP1249)</f>
        <v>60.84</v>
      </c>
      <c r="AS1249">
        <v>0</v>
      </c>
      <c r="AT1249" s="4">
        <f>AR1249+AS1249</f>
        <v>60.84</v>
      </c>
      <c r="AU1249">
        <v>1</v>
      </c>
      <c r="AV1249" s="1">
        <f>AO1249+AT1249</f>
        <v>41876.839999999997</v>
      </c>
      <c r="AW1249" s="1">
        <v>41908</v>
      </c>
      <c r="AX1249" s="2">
        <f>IF(AV1249&gt;=AW1249,1,2)</f>
        <v>2</v>
      </c>
      <c r="AY1249" s="2" t="str">
        <f>IF((AV1249+10)&gt;=AW1249,"SAVE","LATE")</f>
        <v>LATE</v>
      </c>
      <c r="AZ1249" t="s">
        <v>82</v>
      </c>
      <c r="BA1249" t="s">
        <v>1011</v>
      </c>
      <c r="BB1249">
        <v>40709311</v>
      </c>
      <c r="BC1249">
        <v>20108006</v>
      </c>
      <c r="BD1249" s="9">
        <v>60817317</v>
      </c>
      <c r="BE1249" t="s">
        <v>44959</v>
      </c>
      <c r="BF1249">
        <v>0</v>
      </c>
      <c r="BG1249" t="s">
        <v>70</v>
      </c>
      <c r="BH1249">
        <v>-1</v>
      </c>
      <c r="BI1249" t="s">
        <v>34286</v>
      </c>
      <c r="BJ1249" t="s">
        <v>34287</v>
      </c>
      <c r="BK1249">
        <v>0</v>
      </c>
      <c r="BL1249" t="s">
        <v>85</v>
      </c>
      <c r="BM1249" t="s">
        <v>34571</v>
      </c>
    </row>
    <row r="1250" spans="1:65" x14ac:dyDescent="0.25">
      <c r="A1250">
        <v>2014</v>
      </c>
      <c r="B1250" t="s">
        <v>116</v>
      </c>
      <c r="C1250" t="s">
        <v>130</v>
      </c>
      <c r="D1250" t="s">
        <v>40842</v>
      </c>
      <c r="E1250" t="s">
        <v>14510</v>
      </c>
      <c r="F1250" t="s">
        <v>14511</v>
      </c>
      <c r="G1250">
        <v>13</v>
      </c>
      <c r="H1250" t="s">
        <v>41891</v>
      </c>
      <c r="I1250" t="s">
        <v>67</v>
      </c>
      <c r="J1250" t="s">
        <v>88</v>
      </c>
      <c r="K1250">
        <v>3</v>
      </c>
      <c r="L1250" t="s">
        <v>41838</v>
      </c>
      <c r="M1250">
        <v>72000000</v>
      </c>
      <c r="N1250" t="s">
        <v>41840</v>
      </c>
      <c r="O1250" t="s">
        <v>34771</v>
      </c>
      <c r="P1250" t="s">
        <v>90</v>
      </c>
      <c r="Q1250" t="s">
        <v>14512</v>
      </c>
      <c r="R1250" t="s">
        <v>14512</v>
      </c>
      <c r="S1250" t="s">
        <v>10608</v>
      </c>
      <c r="T1250" t="s">
        <v>27251</v>
      </c>
      <c r="U1250" t="s">
        <v>34772</v>
      </c>
      <c r="V1250" t="s">
        <v>34773</v>
      </c>
      <c r="W1250" t="s">
        <v>34774</v>
      </c>
      <c r="X1250">
        <v>17226419</v>
      </c>
      <c r="Y1250" t="s">
        <v>122</v>
      </c>
      <c r="Z1250" t="s">
        <v>123</v>
      </c>
      <c r="AA1250">
        <v>0</v>
      </c>
      <c r="AB1250" t="s">
        <v>76</v>
      </c>
      <c r="AC1250">
        <v>0</v>
      </c>
      <c r="AD1250" t="s">
        <v>76</v>
      </c>
      <c r="AE1250">
        <v>2371644</v>
      </c>
      <c r="AF1250" t="s">
        <v>41304</v>
      </c>
      <c r="AG1250">
        <v>80352062</v>
      </c>
      <c r="AH1250" t="s">
        <v>34775</v>
      </c>
      <c r="AI1250" t="s">
        <v>99</v>
      </c>
      <c r="AJ1250" t="s">
        <v>41304</v>
      </c>
      <c r="AK1250">
        <v>80352062</v>
      </c>
      <c r="AL1250" t="s">
        <v>34775</v>
      </c>
      <c r="AM1250">
        <v>2014</v>
      </c>
      <c r="AN1250" s="1">
        <v>41717</v>
      </c>
      <c r="AO1250" s="1">
        <v>41724</v>
      </c>
      <c r="AP1250">
        <v>2</v>
      </c>
      <c r="AQ1250" t="s">
        <v>81</v>
      </c>
      <c r="AR1250" s="4">
        <f>IF(AQ1250="M",AP1250*30.42,AP1250)</f>
        <v>60.84</v>
      </c>
      <c r="AS1250">
        <v>0</v>
      </c>
      <c r="AT1250" s="4">
        <f>AR1250+AS1250</f>
        <v>60.84</v>
      </c>
      <c r="AU1250">
        <v>2</v>
      </c>
      <c r="AV1250" s="1">
        <f>AO1250+AT1250</f>
        <v>41784.839999999997</v>
      </c>
      <c r="AW1250" s="1">
        <v>41846</v>
      </c>
      <c r="AX1250" s="2">
        <f>IF(AV1250&gt;=AW1250,1,2)</f>
        <v>2</v>
      </c>
      <c r="AY1250" s="2" t="str">
        <f>IF((AV1250+10)&gt;=AW1250,"SAVE","LATE")</f>
        <v>LATE</v>
      </c>
      <c r="AZ1250" t="s">
        <v>82</v>
      </c>
      <c r="BA1250" t="s">
        <v>1011</v>
      </c>
      <c r="BB1250">
        <v>17224950</v>
      </c>
      <c r="BC1250">
        <v>0</v>
      </c>
      <c r="BD1250" s="9">
        <v>17224950</v>
      </c>
      <c r="BE1250" t="s">
        <v>44960</v>
      </c>
      <c r="BF1250">
        <v>0</v>
      </c>
      <c r="BG1250" t="s">
        <v>70</v>
      </c>
      <c r="BH1250">
        <v>-1</v>
      </c>
      <c r="BI1250" t="s">
        <v>70</v>
      </c>
      <c r="BJ1250" t="s">
        <v>70</v>
      </c>
      <c r="BK1250">
        <v>0</v>
      </c>
      <c r="BL1250" t="s">
        <v>85</v>
      </c>
      <c r="BM1250" t="s">
        <v>34776</v>
      </c>
    </row>
    <row r="1251" spans="1:65" x14ac:dyDescent="0.25">
      <c r="A1251">
        <v>2014</v>
      </c>
      <c r="B1251" t="s">
        <v>116</v>
      </c>
      <c r="C1251" t="s">
        <v>130</v>
      </c>
      <c r="D1251" t="s">
        <v>40842</v>
      </c>
      <c r="E1251" t="s">
        <v>14510</v>
      </c>
      <c r="F1251" t="s">
        <v>14511</v>
      </c>
      <c r="G1251">
        <v>13</v>
      </c>
      <c r="H1251" t="s">
        <v>41891</v>
      </c>
      <c r="I1251" t="s">
        <v>67</v>
      </c>
      <c r="J1251" t="s">
        <v>88</v>
      </c>
      <c r="K1251">
        <v>3</v>
      </c>
      <c r="L1251" t="s">
        <v>41838</v>
      </c>
      <c r="M1251">
        <v>72000000</v>
      </c>
      <c r="N1251" t="s">
        <v>41840</v>
      </c>
      <c r="O1251" t="s">
        <v>34933</v>
      </c>
      <c r="P1251" t="s">
        <v>90</v>
      </c>
      <c r="Q1251" t="s">
        <v>14512</v>
      </c>
      <c r="R1251" t="s">
        <v>14512</v>
      </c>
      <c r="S1251" t="s">
        <v>10608</v>
      </c>
      <c r="T1251" t="s">
        <v>26095</v>
      </c>
      <c r="U1251" t="s">
        <v>34934</v>
      </c>
      <c r="V1251" t="s">
        <v>34935</v>
      </c>
      <c r="W1251" t="s">
        <v>34936</v>
      </c>
      <c r="X1251">
        <v>10544366</v>
      </c>
      <c r="Y1251" t="s">
        <v>122</v>
      </c>
      <c r="Z1251" t="s">
        <v>123</v>
      </c>
      <c r="AA1251">
        <v>0</v>
      </c>
      <c r="AB1251" t="s">
        <v>76</v>
      </c>
      <c r="AC1251">
        <v>0</v>
      </c>
      <c r="AD1251" t="s">
        <v>76</v>
      </c>
      <c r="AE1251">
        <v>2290049</v>
      </c>
      <c r="AF1251" t="s">
        <v>41304</v>
      </c>
      <c r="AG1251">
        <v>91104556</v>
      </c>
      <c r="AH1251" t="s">
        <v>34937</v>
      </c>
      <c r="AI1251" t="s">
        <v>99</v>
      </c>
      <c r="AJ1251" t="s">
        <v>41304</v>
      </c>
      <c r="AK1251">
        <v>91104556</v>
      </c>
      <c r="AL1251" t="s">
        <v>34937</v>
      </c>
      <c r="AM1251">
        <v>2014</v>
      </c>
      <c r="AN1251" s="1">
        <v>41689</v>
      </c>
      <c r="AO1251" s="1">
        <v>41698</v>
      </c>
      <c r="AP1251">
        <v>2</v>
      </c>
      <c r="AQ1251" t="s">
        <v>81</v>
      </c>
      <c r="AR1251" s="4">
        <f>IF(AQ1251="M",AP1251*30.42,AP1251)</f>
        <v>60.84</v>
      </c>
      <c r="AS1251">
        <v>0</v>
      </c>
      <c r="AT1251" s="4">
        <f>AR1251+AS1251</f>
        <v>60.84</v>
      </c>
      <c r="AU1251">
        <v>2</v>
      </c>
      <c r="AV1251" s="1">
        <f>AO1251+AT1251</f>
        <v>41758.839999999997</v>
      </c>
      <c r="AW1251" s="1">
        <v>41818</v>
      </c>
      <c r="AX1251" s="2">
        <f>IF(AV1251&gt;=AW1251,1,2)</f>
        <v>2</v>
      </c>
      <c r="AY1251" s="2" t="str">
        <f>IF((AV1251+10)&gt;=AW1251,"SAVE","LATE")</f>
        <v>LATE</v>
      </c>
      <c r="AZ1251" t="s">
        <v>82</v>
      </c>
      <c r="BA1251" t="s">
        <v>1011</v>
      </c>
      <c r="BB1251">
        <v>10544366</v>
      </c>
      <c r="BC1251">
        <v>0</v>
      </c>
      <c r="BD1251" s="9">
        <v>10544366</v>
      </c>
      <c r="BE1251" t="s">
        <v>34933</v>
      </c>
      <c r="BF1251">
        <v>0</v>
      </c>
      <c r="BG1251" t="s">
        <v>70</v>
      </c>
      <c r="BH1251">
        <v>-1</v>
      </c>
      <c r="BI1251" t="s">
        <v>70</v>
      </c>
      <c r="BJ1251" t="s">
        <v>70</v>
      </c>
      <c r="BK1251">
        <v>0</v>
      </c>
      <c r="BL1251" t="s">
        <v>85</v>
      </c>
      <c r="BM1251" t="s">
        <v>34938</v>
      </c>
    </row>
    <row r="1252" spans="1:65" x14ac:dyDescent="0.25">
      <c r="A1252">
        <v>2014</v>
      </c>
      <c r="B1252" t="s">
        <v>116</v>
      </c>
      <c r="C1252" t="s">
        <v>130</v>
      </c>
      <c r="D1252" t="s">
        <v>40845</v>
      </c>
      <c r="E1252" t="s">
        <v>30736</v>
      </c>
      <c r="F1252" t="s">
        <v>30737</v>
      </c>
      <c r="G1252">
        <v>1</v>
      </c>
      <c r="H1252" t="s">
        <v>46842</v>
      </c>
      <c r="I1252" t="s">
        <v>105</v>
      </c>
      <c r="J1252" t="s">
        <v>88</v>
      </c>
      <c r="K1252">
        <v>3</v>
      </c>
      <c r="L1252" t="s">
        <v>41838</v>
      </c>
      <c r="M1252">
        <v>95000000</v>
      </c>
      <c r="N1252" t="s">
        <v>40102</v>
      </c>
      <c r="O1252" t="s">
        <v>30738</v>
      </c>
      <c r="P1252" t="s">
        <v>90</v>
      </c>
      <c r="Q1252" t="s">
        <v>30739</v>
      </c>
      <c r="R1252" t="s">
        <v>30739</v>
      </c>
      <c r="S1252" t="s">
        <v>18820</v>
      </c>
      <c r="T1252" s="3">
        <v>41891</v>
      </c>
      <c r="U1252" t="s">
        <v>30740</v>
      </c>
      <c r="V1252" t="s">
        <v>30741</v>
      </c>
      <c r="W1252" s="5">
        <v>41821</v>
      </c>
      <c r="X1252">
        <v>612157844</v>
      </c>
      <c r="Y1252" t="s">
        <v>96</v>
      </c>
      <c r="Z1252" t="s">
        <v>40103</v>
      </c>
      <c r="AA1252">
        <v>0</v>
      </c>
      <c r="AB1252" t="s">
        <v>76</v>
      </c>
      <c r="AC1252">
        <v>0</v>
      </c>
      <c r="AD1252" t="s">
        <v>76</v>
      </c>
      <c r="AE1252">
        <v>3368061</v>
      </c>
      <c r="AF1252" t="s">
        <v>41304</v>
      </c>
      <c r="AG1252" t="s">
        <v>30742</v>
      </c>
      <c r="AH1252" t="s">
        <v>30743</v>
      </c>
      <c r="AI1252" t="s">
        <v>99</v>
      </c>
      <c r="AJ1252" t="s">
        <v>41304</v>
      </c>
      <c r="AK1252" t="s">
        <v>30742</v>
      </c>
      <c r="AL1252" t="s">
        <v>30743</v>
      </c>
      <c r="AM1252">
        <v>2014</v>
      </c>
      <c r="AN1252" s="1">
        <v>41934</v>
      </c>
      <c r="AO1252" s="1">
        <v>41963</v>
      </c>
      <c r="AP1252">
        <v>2</v>
      </c>
      <c r="AQ1252" t="s">
        <v>81</v>
      </c>
      <c r="AR1252" s="4">
        <f>IF(AQ1252="M",AP1252*30.42,AP1252)</f>
        <v>60.84</v>
      </c>
      <c r="AS1252">
        <v>0</v>
      </c>
      <c r="AT1252" s="4">
        <f>AR1252+AS1252</f>
        <v>60.84</v>
      </c>
      <c r="AU1252">
        <v>4</v>
      </c>
      <c r="AV1252" s="1">
        <f>AO1252+AT1252</f>
        <v>42023.839999999997</v>
      </c>
      <c r="AW1252" s="1">
        <v>42144</v>
      </c>
      <c r="AX1252" s="2">
        <f>IF(AV1252&gt;=AW1252,1,2)</f>
        <v>2</v>
      </c>
      <c r="AY1252" s="2" t="str">
        <f>IF((AV1252+10)&gt;=AW1252,"SAVE","LATE")</f>
        <v>LATE</v>
      </c>
      <c r="AZ1252" t="s">
        <v>82</v>
      </c>
      <c r="BA1252" t="s">
        <v>1011</v>
      </c>
      <c r="BB1252">
        <v>611066760</v>
      </c>
      <c r="BC1252">
        <v>0</v>
      </c>
      <c r="BD1252" s="9">
        <v>611066760</v>
      </c>
      <c r="BE1252" t="s">
        <v>44963</v>
      </c>
      <c r="BF1252">
        <v>5</v>
      </c>
      <c r="BG1252" t="s">
        <v>18058</v>
      </c>
      <c r="BH1252">
        <v>-1</v>
      </c>
      <c r="BI1252" t="s">
        <v>30744</v>
      </c>
      <c r="BJ1252">
        <v>1000</v>
      </c>
      <c r="BK1252">
        <v>0</v>
      </c>
      <c r="BL1252" t="s">
        <v>85</v>
      </c>
      <c r="BM1252" t="s">
        <v>30745</v>
      </c>
    </row>
    <row r="1253" spans="1:65" x14ac:dyDescent="0.25">
      <c r="A1253">
        <v>2014</v>
      </c>
      <c r="B1253" t="s">
        <v>116</v>
      </c>
      <c r="C1253" t="s">
        <v>130</v>
      </c>
      <c r="D1253" t="s">
        <v>40845</v>
      </c>
      <c r="E1253" t="s">
        <v>30736</v>
      </c>
      <c r="F1253" t="s">
        <v>30737</v>
      </c>
      <c r="G1253">
        <v>11</v>
      </c>
      <c r="H1253" t="s">
        <v>41839</v>
      </c>
      <c r="I1253" t="s">
        <v>67</v>
      </c>
      <c r="J1253" t="s">
        <v>88</v>
      </c>
      <c r="K1253">
        <v>3</v>
      </c>
      <c r="L1253" t="s">
        <v>41838</v>
      </c>
      <c r="M1253">
        <v>95000000</v>
      </c>
      <c r="N1253" t="s">
        <v>40102</v>
      </c>
      <c r="O1253" t="s">
        <v>34477</v>
      </c>
      <c r="P1253" t="s">
        <v>90</v>
      </c>
      <c r="Q1253" t="s">
        <v>30739</v>
      </c>
      <c r="R1253" t="s">
        <v>30739</v>
      </c>
      <c r="S1253" t="s">
        <v>18820</v>
      </c>
      <c r="T1253" t="s">
        <v>29496</v>
      </c>
      <c r="U1253" t="s">
        <v>34478</v>
      </c>
      <c r="V1253" t="s">
        <v>34479</v>
      </c>
      <c r="W1253">
        <v>6</v>
      </c>
      <c r="X1253">
        <v>47500000</v>
      </c>
      <c r="Y1253" t="s">
        <v>96</v>
      </c>
      <c r="Z1253" t="s">
        <v>40103</v>
      </c>
      <c r="AA1253">
        <v>0</v>
      </c>
      <c r="AB1253" t="s">
        <v>76</v>
      </c>
      <c r="AC1253">
        <v>0</v>
      </c>
      <c r="AD1253" t="s">
        <v>76</v>
      </c>
      <c r="AE1253">
        <v>2625969</v>
      </c>
      <c r="AF1253" t="s">
        <v>40104</v>
      </c>
      <c r="AG1253" t="s">
        <v>34480</v>
      </c>
      <c r="AH1253" t="s">
        <v>34481</v>
      </c>
      <c r="AI1253" t="s">
        <v>99</v>
      </c>
      <c r="AJ1253" t="s">
        <v>41304</v>
      </c>
      <c r="AK1253" t="s">
        <v>34482</v>
      </c>
      <c r="AL1253" t="s">
        <v>34483</v>
      </c>
      <c r="AM1253">
        <v>2014</v>
      </c>
      <c r="AN1253" s="1">
        <v>41834</v>
      </c>
      <c r="AO1253" s="1">
        <v>41848</v>
      </c>
      <c r="AP1253">
        <v>2</v>
      </c>
      <c r="AQ1253" t="s">
        <v>81</v>
      </c>
      <c r="AR1253" s="4">
        <f>IF(AQ1253="M",AP1253*30.42,AP1253)</f>
        <v>60.84</v>
      </c>
      <c r="AS1253">
        <v>0</v>
      </c>
      <c r="AT1253" s="4">
        <f>AR1253+AS1253</f>
        <v>60.84</v>
      </c>
      <c r="AU1253">
        <v>1</v>
      </c>
      <c r="AV1253" s="1">
        <f>AO1253+AT1253</f>
        <v>41908.839999999997</v>
      </c>
      <c r="AW1253" s="1">
        <v>41940</v>
      </c>
      <c r="AX1253" s="2">
        <f>IF(AV1253&gt;=AW1253,1,2)</f>
        <v>2</v>
      </c>
      <c r="AY1253" s="2" t="str">
        <f>IF((AV1253+10)&gt;=AW1253,"SAVE","LATE")</f>
        <v>LATE</v>
      </c>
      <c r="AZ1253" t="s">
        <v>82</v>
      </c>
      <c r="BA1253" t="s">
        <v>1011</v>
      </c>
      <c r="BB1253">
        <v>47500000</v>
      </c>
      <c r="BC1253">
        <v>0</v>
      </c>
      <c r="BD1253" s="9">
        <v>47500000</v>
      </c>
      <c r="BE1253" t="s">
        <v>34484</v>
      </c>
      <c r="BF1253">
        <v>0</v>
      </c>
      <c r="BG1253" t="s">
        <v>70</v>
      </c>
      <c r="BH1253">
        <v>-1</v>
      </c>
      <c r="BI1253" t="s">
        <v>34485</v>
      </c>
      <c r="BJ1253" t="s">
        <v>24169</v>
      </c>
      <c r="BK1253">
        <v>0</v>
      </c>
      <c r="BL1253" t="s">
        <v>85</v>
      </c>
      <c r="BM1253" t="s">
        <v>34486</v>
      </c>
    </row>
    <row r="1254" spans="1:65" x14ac:dyDescent="0.25">
      <c r="A1254">
        <v>2015</v>
      </c>
      <c r="B1254" t="s">
        <v>116</v>
      </c>
      <c r="C1254" t="s">
        <v>357</v>
      </c>
      <c r="D1254" t="s">
        <v>3435</v>
      </c>
      <c r="E1254" t="s">
        <v>3436</v>
      </c>
      <c r="F1254" t="s">
        <v>15090</v>
      </c>
      <c r="G1254">
        <v>4</v>
      </c>
      <c r="H1254" t="s">
        <v>41311</v>
      </c>
      <c r="I1254" t="s">
        <v>105</v>
      </c>
      <c r="J1254" t="s">
        <v>88</v>
      </c>
      <c r="K1254">
        <v>2</v>
      </c>
      <c r="L1254" t="s">
        <v>41311</v>
      </c>
      <c r="M1254">
        <v>72000000</v>
      </c>
      <c r="N1254" t="s">
        <v>41840</v>
      </c>
      <c r="O1254" t="s">
        <v>29582</v>
      </c>
      <c r="P1254" t="s">
        <v>90</v>
      </c>
      <c r="Q1254" t="s">
        <v>70</v>
      </c>
      <c r="R1254" t="s">
        <v>70</v>
      </c>
      <c r="S1254" t="s">
        <v>2064</v>
      </c>
      <c r="T1254" s="3">
        <v>42037</v>
      </c>
      <c r="U1254" t="s">
        <v>29583</v>
      </c>
      <c r="V1254" t="s">
        <v>29584</v>
      </c>
      <c r="W1254" t="s">
        <v>29585</v>
      </c>
      <c r="X1254">
        <v>1122637472</v>
      </c>
      <c r="Y1254" t="s">
        <v>122</v>
      </c>
      <c r="Z1254" t="s">
        <v>123</v>
      </c>
      <c r="AA1254">
        <v>0</v>
      </c>
      <c r="AB1254" t="s">
        <v>76</v>
      </c>
      <c r="AC1254">
        <v>0</v>
      </c>
      <c r="AD1254" t="s">
        <v>76</v>
      </c>
      <c r="AE1254">
        <v>3201306</v>
      </c>
      <c r="AF1254" t="s">
        <v>40104</v>
      </c>
      <c r="AG1254">
        <v>9007245866</v>
      </c>
      <c r="AH1254" t="s">
        <v>29586</v>
      </c>
      <c r="AI1254" t="s">
        <v>39286</v>
      </c>
      <c r="AJ1254" t="s">
        <v>41304</v>
      </c>
      <c r="AK1254">
        <v>1049619268</v>
      </c>
      <c r="AL1254" t="s">
        <v>29587</v>
      </c>
      <c r="AM1254">
        <v>2014</v>
      </c>
      <c r="AN1254" s="1">
        <v>41754</v>
      </c>
      <c r="AO1254" s="1">
        <v>41782</v>
      </c>
      <c r="AP1254">
        <v>5</v>
      </c>
      <c r="AQ1254" t="s">
        <v>81</v>
      </c>
      <c r="AR1254" s="4">
        <f>IF(AQ1254="M",AP1254*30.42,AP1254)</f>
        <v>152.10000000000002</v>
      </c>
      <c r="AS1254">
        <v>0</v>
      </c>
      <c r="AT1254" s="4">
        <f>AR1254+AS1254</f>
        <v>152.10000000000002</v>
      </c>
      <c r="AU1254">
        <v>3</v>
      </c>
      <c r="AV1254" s="1">
        <f>AO1254+AT1254</f>
        <v>41934.1</v>
      </c>
      <c r="AW1254" s="1">
        <v>42027</v>
      </c>
      <c r="AX1254" s="2">
        <f>IF(AV1254&gt;=AW1254,1,2)</f>
        <v>2</v>
      </c>
      <c r="AY1254" s="2" t="str">
        <f>IF((AV1254+10)&gt;=AW1254,"SAVE","LATE")</f>
        <v>LATE</v>
      </c>
      <c r="AZ1254" t="s">
        <v>82</v>
      </c>
      <c r="BA1254" t="s">
        <v>1011</v>
      </c>
      <c r="BB1254">
        <v>1122637472</v>
      </c>
      <c r="BC1254">
        <v>108982542</v>
      </c>
      <c r="BD1254" s="9">
        <v>1231620014</v>
      </c>
      <c r="BE1254" t="s">
        <v>29582</v>
      </c>
      <c r="BF1254">
        <v>0</v>
      </c>
      <c r="BG1254" t="s">
        <v>70</v>
      </c>
      <c r="BH1254">
        <v>-1</v>
      </c>
      <c r="BI1254" t="s">
        <v>70</v>
      </c>
      <c r="BJ1254" t="s">
        <v>70</v>
      </c>
      <c r="BK1254">
        <v>0</v>
      </c>
      <c r="BL1254" t="s">
        <v>85</v>
      </c>
      <c r="BM1254" t="s">
        <v>29588</v>
      </c>
    </row>
    <row r="1255" spans="1:65" x14ac:dyDescent="0.25">
      <c r="A1255">
        <v>2014</v>
      </c>
      <c r="B1255" t="s">
        <v>116</v>
      </c>
      <c r="C1255" t="s">
        <v>1416</v>
      </c>
      <c r="D1255" t="s">
        <v>40846</v>
      </c>
      <c r="E1255" t="s">
        <v>2061</v>
      </c>
      <c r="F1255" t="s">
        <v>32978</v>
      </c>
      <c r="G1255">
        <v>1</v>
      </c>
      <c r="H1255" t="s">
        <v>46842</v>
      </c>
      <c r="I1255" t="s">
        <v>105</v>
      </c>
      <c r="J1255" t="s">
        <v>88</v>
      </c>
      <c r="K1255">
        <v>3</v>
      </c>
      <c r="L1255" t="s">
        <v>41838</v>
      </c>
      <c r="M1255">
        <v>72000000</v>
      </c>
      <c r="N1255" t="s">
        <v>41840</v>
      </c>
      <c r="O1255" t="s">
        <v>32979</v>
      </c>
      <c r="P1255" t="s">
        <v>90</v>
      </c>
      <c r="Q1255" t="s">
        <v>2063</v>
      </c>
      <c r="R1255" t="s">
        <v>2063</v>
      </c>
      <c r="S1255" t="s">
        <v>2064</v>
      </c>
      <c r="T1255" s="3">
        <v>41735</v>
      </c>
      <c r="U1255" t="s">
        <v>32980</v>
      </c>
      <c r="V1255" t="s">
        <v>27459</v>
      </c>
      <c r="W1255" t="s">
        <v>32981</v>
      </c>
      <c r="X1255">
        <v>218750000</v>
      </c>
      <c r="Y1255" t="s">
        <v>122</v>
      </c>
      <c r="Z1255" t="s">
        <v>123</v>
      </c>
      <c r="AA1255">
        <v>0</v>
      </c>
      <c r="AB1255" t="s">
        <v>76</v>
      </c>
      <c r="AC1255">
        <v>0</v>
      </c>
      <c r="AD1255" t="s">
        <v>76</v>
      </c>
      <c r="AE1255">
        <v>2683312</v>
      </c>
      <c r="AF1255" t="s">
        <v>40104</v>
      </c>
      <c r="AG1255" t="s">
        <v>32982</v>
      </c>
      <c r="AH1255" t="s">
        <v>32983</v>
      </c>
      <c r="AI1255" t="s">
        <v>39286</v>
      </c>
      <c r="AJ1255" t="s">
        <v>41304</v>
      </c>
      <c r="AK1255" t="s">
        <v>39317</v>
      </c>
      <c r="AL1255" t="s">
        <v>32984</v>
      </c>
      <c r="AM1255">
        <v>2014</v>
      </c>
      <c r="AN1255" s="1">
        <v>41849</v>
      </c>
      <c r="AO1255" s="1">
        <v>41849</v>
      </c>
      <c r="AP1255">
        <v>3</v>
      </c>
      <c r="AQ1255" t="s">
        <v>81</v>
      </c>
      <c r="AR1255" s="4">
        <f>IF(AQ1255="M",AP1255*30.42,AP1255)</f>
        <v>91.26</v>
      </c>
      <c r="AS1255">
        <v>45</v>
      </c>
      <c r="AT1255" s="4">
        <f>AR1255+AS1255</f>
        <v>136.26</v>
      </c>
      <c r="AU1255">
        <v>2</v>
      </c>
      <c r="AV1255" s="1">
        <f>AO1255+AT1255</f>
        <v>41985.26</v>
      </c>
      <c r="AW1255" s="1">
        <v>42048</v>
      </c>
      <c r="AX1255" s="2">
        <f>IF(AV1255&gt;=AW1255,1,2)</f>
        <v>2</v>
      </c>
      <c r="AY1255" s="2" t="str">
        <f>IF((AV1255+10)&gt;=AW1255,"SAVE","LATE")</f>
        <v>LATE</v>
      </c>
      <c r="AZ1255" t="s">
        <v>82</v>
      </c>
      <c r="BA1255" t="s">
        <v>1011</v>
      </c>
      <c r="BB1255">
        <v>218500000</v>
      </c>
      <c r="BC1255">
        <v>109250000</v>
      </c>
      <c r="BD1255" s="9">
        <v>327750000</v>
      </c>
      <c r="BE1255" t="s">
        <v>32979</v>
      </c>
      <c r="BF1255">
        <v>0</v>
      </c>
      <c r="BG1255" t="s">
        <v>70</v>
      </c>
      <c r="BH1255">
        <v>-1</v>
      </c>
      <c r="BI1255" t="s">
        <v>32985</v>
      </c>
      <c r="BJ1255" t="s">
        <v>44970</v>
      </c>
      <c r="BK1255">
        <v>0</v>
      </c>
      <c r="BL1255" t="s">
        <v>85</v>
      </c>
      <c r="BM1255" t="s">
        <v>32986</v>
      </c>
    </row>
    <row r="1256" spans="1:65" x14ac:dyDescent="0.25">
      <c r="A1256">
        <v>2014</v>
      </c>
      <c r="B1256" t="s">
        <v>116</v>
      </c>
      <c r="C1256" t="s">
        <v>1416</v>
      </c>
      <c r="D1256" t="s">
        <v>40846</v>
      </c>
      <c r="E1256" t="s">
        <v>2061</v>
      </c>
      <c r="F1256" t="s">
        <v>34456</v>
      </c>
      <c r="G1256">
        <v>11</v>
      </c>
      <c r="H1256" t="s">
        <v>41839</v>
      </c>
      <c r="I1256" t="s">
        <v>67</v>
      </c>
      <c r="J1256" t="s">
        <v>88</v>
      </c>
      <c r="K1256">
        <v>3</v>
      </c>
      <c r="L1256" t="s">
        <v>41838</v>
      </c>
      <c r="M1256">
        <v>95000000</v>
      </c>
      <c r="N1256" t="s">
        <v>40102</v>
      </c>
      <c r="O1256" t="s">
        <v>34457</v>
      </c>
      <c r="P1256" t="s">
        <v>90</v>
      </c>
      <c r="Q1256" t="s">
        <v>2063</v>
      </c>
      <c r="R1256" t="s">
        <v>2063</v>
      </c>
      <c r="S1256" t="s">
        <v>2064</v>
      </c>
      <c r="T1256" s="3">
        <v>41979</v>
      </c>
      <c r="U1256" t="s">
        <v>34458</v>
      </c>
      <c r="V1256" t="s">
        <v>34459</v>
      </c>
      <c r="W1256" t="s">
        <v>34460</v>
      </c>
      <c r="X1256">
        <v>50000000</v>
      </c>
      <c r="Y1256" t="s">
        <v>96</v>
      </c>
      <c r="Z1256" t="s">
        <v>40103</v>
      </c>
      <c r="AA1256">
        <v>0</v>
      </c>
      <c r="AB1256" t="s">
        <v>76</v>
      </c>
      <c r="AC1256">
        <v>0</v>
      </c>
      <c r="AD1256" t="s">
        <v>76</v>
      </c>
      <c r="AE1256">
        <v>2615617</v>
      </c>
      <c r="AF1256" t="s">
        <v>41304</v>
      </c>
      <c r="AG1256">
        <v>80540229</v>
      </c>
      <c r="AH1256" t="s">
        <v>17918</v>
      </c>
      <c r="AI1256" t="s">
        <v>99</v>
      </c>
      <c r="AJ1256" t="s">
        <v>41304</v>
      </c>
      <c r="AK1256">
        <v>80540229</v>
      </c>
      <c r="AL1256" t="s">
        <v>17918</v>
      </c>
      <c r="AM1256">
        <v>2014</v>
      </c>
      <c r="AN1256" s="1">
        <v>41844</v>
      </c>
      <c r="AO1256" s="1">
        <v>41891</v>
      </c>
      <c r="AP1256">
        <v>2</v>
      </c>
      <c r="AQ1256" t="s">
        <v>81</v>
      </c>
      <c r="AR1256" s="4">
        <f>IF(AQ1256="M",AP1256*30.42,AP1256)</f>
        <v>60.84</v>
      </c>
      <c r="AS1256">
        <v>0</v>
      </c>
      <c r="AT1256" s="4">
        <f>AR1256+AS1256</f>
        <v>60.84</v>
      </c>
      <c r="AU1256">
        <v>1</v>
      </c>
      <c r="AV1256" s="1">
        <f>AO1256+AT1256</f>
        <v>41951.839999999997</v>
      </c>
      <c r="AW1256" s="1">
        <v>41982</v>
      </c>
      <c r="AX1256" s="2">
        <f>IF(AV1256&gt;=AW1256,1,2)</f>
        <v>2</v>
      </c>
      <c r="AY1256" s="2" t="str">
        <f>IF((AV1256+10)&gt;=AW1256,"SAVE","LATE")</f>
        <v>LATE</v>
      </c>
      <c r="AZ1256" t="s">
        <v>82</v>
      </c>
      <c r="BA1256" t="s">
        <v>1011</v>
      </c>
      <c r="BB1256">
        <v>50000000</v>
      </c>
      <c r="BC1256">
        <v>0</v>
      </c>
      <c r="BD1256" s="9">
        <v>50000000</v>
      </c>
      <c r="BE1256" t="s">
        <v>34457</v>
      </c>
      <c r="BF1256">
        <v>0</v>
      </c>
      <c r="BG1256" t="s">
        <v>70</v>
      </c>
      <c r="BH1256">
        <v>-1</v>
      </c>
      <c r="BI1256" t="s">
        <v>17918</v>
      </c>
      <c r="BJ1256" t="s">
        <v>34461</v>
      </c>
      <c r="BK1256">
        <v>0</v>
      </c>
      <c r="BL1256" t="s">
        <v>85</v>
      </c>
      <c r="BM1256" t="s">
        <v>34462</v>
      </c>
    </row>
    <row r="1257" spans="1:65" x14ac:dyDescent="0.25">
      <c r="A1257">
        <v>2014</v>
      </c>
      <c r="B1257" t="s">
        <v>116</v>
      </c>
      <c r="C1257" t="s">
        <v>130</v>
      </c>
      <c r="D1257" t="s">
        <v>40847</v>
      </c>
      <c r="E1257" t="s">
        <v>19533</v>
      </c>
      <c r="F1257" t="s">
        <v>19534</v>
      </c>
      <c r="G1257">
        <v>1</v>
      </c>
      <c r="H1257" t="s">
        <v>46842</v>
      </c>
      <c r="I1257" t="s">
        <v>67</v>
      </c>
      <c r="J1257" t="s">
        <v>88</v>
      </c>
      <c r="K1257">
        <v>3</v>
      </c>
      <c r="L1257" t="s">
        <v>41838</v>
      </c>
      <c r="M1257">
        <v>95000000</v>
      </c>
      <c r="N1257" t="s">
        <v>40102</v>
      </c>
      <c r="O1257" t="s">
        <v>44975</v>
      </c>
      <c r="P1257" t="s">
        <v>90</v>
      </c>
      <c r="Q1257" t="s">
        <v>19535</v>
      </c>
      <c r="R1257" t="s">
        <v>19535</v>
      </c>
      <c r="S1257" t="s">
        <v>12817</v>
      </c>
      <c r="T1257" s="3">
        <v>41823</v>
      </c>
      <c r="U1257" t="s">
        <v>31942</v>
      </c>
      <c r="V1257" t="s">
        <v>31943</v>
      </c>
      <c r="W1257" t="s">
        <v>31944</v>
      </c>
      <c r="X1257">
        <v>379980000</v>
      </c>
      <c r="Y1257" t="s">
        <v>96</v>
      </c>
      <c r="Z1257" t="s">
        <v>40103</v>
      </c>
      <c r="AA1257">
        <v>0</v>
      </c>
      <c r="AB1257" t="s">
        <v>76</v>
      </c>
      <c r="AC1257">
        <v>0</v>
      </c>
      <c r="AD1257" t="s">
        <v>76</v>
      </c>
      <c r="AE1257">
        <v>2467850</v>
      </c>
      <c r="AF1257" t="s">
        <v>40104</v>
      </c>
      <c r="AG1257" t="s">
        <v>31945</v>
      </c>
      <c r="AH1257" t="s">
        <v>31946</v>
      </c>
      <c r="AI1257" t="s">
        <v>99</v>
      </c>
      <c r="AJ1257" t="s">
        <v>41304</v>
      </c>
      <c r="AK1257">
        <v>86059453</v>
      </c>
      <c r="AL1257" t="s">
        <v>41652</v>
      </c>
      <c r="AM1257">
        <v>2014</v>
      </c>
      <c r="AN1257" s="1">
        <v>41757</v>
      </c>
      <c r="AO1257" s="1">
        <v>41842</v>
      </c>
      <c r="AP1257">
        <v>4</v>
      </c>
      <c r="AQ1257" t="s">
        <v>81</v>
      </c>
      <c r="AR1257" s="4">
        <f>IF(AQ1257="M",AP1257*30.42,AP1257)</f>
        <v>121.68</v>
      </c>
      <c r="AS1257">
        <v>0</v>
      </c>
      <c r="AT1257" s="4">
        <f>AR1257+AS1257</f>
        <v>121.68</v>
      </c>
      <c r="AU1257">
        <v>1</v>
      </c>
      <c r="AV1257" s="1">
        <f>AO1257+AT1257</f>
        <v>41963.68</v>
      </c>
      <c r="AW1257" s="1">
        <v>41995</v>
      </c>
      <c r="AX1257" s="2">
        <f>IF(AV1257&gt;=AW1257,1,2)</f>
        <v>2</v>
      </c>
      <c r="AY1257" s="2" t="str">
        <f>IF((AV1257+10)&gt;=AW1257,"SAVE","LATE")</f>
        <v>LATE</v>
      </c>
      <c r="AZ1257" t="s">
        <v>82</v>
      </c>
      <c r="BA1257" t="s">
        <v>1011</v>
      </c>
      <c r="BB1257">
        <v>379979999</v>
      </c>
      <c r="BC1257">
        <v>100000000</v>
      </c>
      <c r="BD1257" s="9">
        <v>479979999</v>
      </c>
      <c r="BE1257" t="s">
        <v>44976</v>
      </c>
      <c r="BF1257">
        <v>0</v>
      </c>
      <c r="BG1257" t="s">
        <v>70</v>
      </c>
      <c r="BH1257">
        <v>-1</v>
      </c>
      <c r="BI1257" t="s">
        <v>41653</v>
      </c>
      <c r="BJ1257" t="s">
        <v>47327</v>
      </c>
      <c r="BK1257">
        <v>0</v>
      </c>
      <c r="BL1257" t="s">
        <v>85</v>
      </c>
      <c r="BM1257" t="s">
        <v>31947</v>
      </c>
    </row>
    <row r="1258" spans="1:65" x14ac:dyDescent="0.25">
      <c r="A1258">
        <v>2014</v>
      </c>
      <c r="B1258" t="s">
        <v>116</v>
      </c>
      <c r="C1258" t="s">
        <v>693</v>
      </c>
      <c r="D1258" t="s">
        <v>40850</v>
      </c>
      <c r="E1258" t="s">
        <v>1402</v>
      </c>
      <c r="F1258" t="s">
        <v>1403</v>
      </c>
      <c r="G1258">
        <v>1</v>
      </c>
      <c r="H1258" t="s">
        <v>46842</v>
      </c>
      <c r="I1258" t="s">
        <v>105</v>
      </c>
      <c r="J1258" t="s">
        <v>88</v>
      </c>
      <c r="K1258">
        <v>3</v>
      </c>
      <c r="L1258" t="s">
        <v>41838</v>
      </c>
      <c r="M1258">
        <v>72000000</v>
      </c>
      <c r="N1258" t="s">
        <v>41840</v>
      </c>
      <c r="O1258" t="s">
        <v>44995</v>
      </c>
      <c r="P1258" t="s">
        <v>90</v>
      </c>
      <c r="Q1258" t="s">
        <v>1404</v>
      </c>
      <c r="R1258" t="s">
        <v>1404</v>
      </c>
      <c r="S1258" t="s">
        <v>1405</v>
      </c>
      <c r="T1258" s="3">
        <v>41951</v>
      </c>
      <c r="U1258" t="s">
        <v>29146</v>
      </c>
      <c r="V1258" t="s">
        <v>29147</v>
      </c>
      <c r="W1258" t="s">
        <v>29148</v>
      </c>
      <c r="X1258">
        <v>1500000000</v>
      </c>
      <c r="Y1258" t="s">
        <v>122</v>
      </c>
      <c r="Z1258" t="s">
        <v>123</v>
      </c>
      <c r="AA1258">
        <v>0</v>
      </c>
      <c r="AB1258" t="s">
        <v>76</v>
      </c>
      <c r="AC1258">
        <v>0</v>
      </c>
      <c r="AD1258" t="s">
        <v>76</v>
      </c>
      <c r="AE1258">
        <v>2933652</v>
      </c>
      <c r="AF1258" t="s">
        <v>40104</v>
      </c>
      <c r="AG1258">
        <v>900777168</v>
      </c>
      <c r="AH1258" t="s">
        <v>29149</v>
      </c>
      <c r="AI1258" t="s">
        <v>99</v>
      </c>
      <c r="AJ1258" t="s">
        <v>41304</v>
      </c>
      <c r="AK1258" t="s">
        <v>29150</v>
      </c>
      <c r="AL1258" t="s">
        <v>29151</v>
      </c>
      <c r="AM1258">
        <v>2014</v>
      </c>
      <c r="AN1258" s="1">
        <v>41907</v>
      </c>
      <c r="AO1258" s="1">
        <v>41934</v>
      </c>
      <c r="AP1258">
        <v>6</v>
      </c>
      <c r="AQ1258" t="s">
        <v>81</v>
      </c>
      <c r="AR1258" s="4">
        <f>IF(AQ1258="M",AP1258*30.42,AP1258)</f>
        <v>182.52</v>
      </c>
      <c r="AS1258">
        <v>14</v>
      </c>
      <c r="AT1258" s="4">
        <f>AR1258+AS1258</f>
        <v>196.52</v>
      </c>
      <c r="AU1258">
        <v>1</v>
      </c>
      <c r="AV1258" s="1">
        <f>AO1258+AT1258</f>
        <v>42130.52</v>
      </c>
      <c r="AW1258" s="1">
        <v>42161</v>
      </c>
      <c r="AX1258" s="2">
        <f>IF(AV1258&gt;=AW1258,1,2)</f>
        <v>2</v>
      </c>
      <c r="AY1258" s="2" t="str">
        <f>IF((AV1258+10)&gt;=AW1258,"SAVE","LATE")</f>
        <v>LATE</v>
      </c>
      <c r="AZ1258" t="s">
        <v>82</v>
      </c>
      <c r="BA1258" t="s">
        <v>1011</v>
      </c>
      <c r="BB1258">
        <v>1499941727</v>
      </c>
      <c r="BC1258">
        <v>99999972</v>
      </c>
      <c r="BD1258" s="9">
        <v>1599941699</v>
      </c>
      <c r="BE1258" t="s">
        <v>44996</v>
      </c>
      <c r="BF1258">
        <v>0</v>
      </c>
      <c r="BG1258" t="s">
        <v>70</v>
      </c>
      <c r="BH1258">
        <v>-1</v>
      </c>
      <c r="BI1258" t="s">
        <v>29152</v>
      </c>
      <c r="BJ1258" t="s">
        <v>29152</v>
      </c>
      <c r="BK1258">
        <v>0</v>
      </c>
      <c r="BL1258" t="s">
        <v>85</v>
      </c>
      <c r="BM1258" t="s">
        <v>29153</v>
      </c>
    </row>
    <row r="1259" spans="1:65" x14ac:dyDescent="0.25">
      <c r="A1259">
        <v>2014</v>
      </c>
      <c r="B1259" t="s">
        <v>64</v>
      </c>
      <c r="C1259" t="s">
        <v>264</v>
      </c>
      <c r="D1259" t="s">
        <v>3660</v>
      </c>
      <c r="E1259">
        <v>899999034</v>
      </c>
      <c r="F1259" t="s">
        <v>3661</v>
      </c>
      <c r="G1259">
        <v>11</v>
      </c>
      <c r="H1259" t="s">
        <v>41839</v>
      </c>
      <c r="I1259" t="s">
        <v>105</v>
      </c>
      <c r="J1259" t="s">
        <v>88</v>
      </c>
      <c r="K1259">
        <v>3</v>
      </c>
      <c r="L1259" t="s">
        <v>41838</v>
      </c>
      <c r="M1259">
        <v>30000000</v>
      </c>
      <c r="N1259" t="s">
        <v>41897</v>
      </c>
      <c r="O1259" t="s">
        <v>44997</v>
      </c>
      <c r="P1259" t="s">
        <v>90</v>
      </c>
      <c r="Q1259" t="s">
        <v>39286</v>
      </c>
      <c r="R1259" t="s">
        <v>39286</v>
      </c>
      <c r="S1259" t="s">
        <v>1405</v>
      </c>
      <c r="T1259" s="3">
        <v>41707</v>
      </c>
      <c r="U1259" t="s">
        <v>30950</v>
      </c>
      <c r="V1259" t="s">
        <v>30951</v>
      </c>
      <c r="W1259">
        <v>2685</v>
      </c>
      <c r="X1259">
        <v>553000000</v>
      </c>
      <c r="Y1259" t="s">
        <v>74</v>
      </c>
      <c r="Z1259" t="s">
        <v>75</v>
      </c>
      <c r="AA1259">
        <v>0</v>
      </c>
      <c r="AB1259" t="s">
        <v>76</v>
      </c>
      <c r="AC1259">
        <v>0</v>
      </c>
      <c r="AD1259" t="s">
        <v>76</v>
      </c>
      <c r="AE1259">
        <v>2875023</v>
      </c>
      <c r="AF1259" t="s">
        <v>40104</v>
      </c>
      <c r="AG1259" t="s">
        <v>30952</v>
      </c>
      <c r="AH1259" t="s">
        <v>40855</v>
      </c>
      <c r="AI1259" t="s">
        <v>39286</v>
      </c>
      <c r="AJ1259" t="s">
        <v>41304</v>
      </c>
      <c r="AK1259" t="s">
        <v>15338</v>
      </c>
      <c r="AL1259" t="s">
        <v>41655</v>
      </c>
      <c r="AM1259">
        <v>2014</v>
      </c>
      <c r="AN1259" s="1">
        <v>41921</v>
      </c>
      <c r="AO1259" s="1">
        <v>41936</v>
      </c>
      <c r="AP1259">
        <v>3</v>
      </c>
      <c r="AQ1259" t="s">
        <v>81</v>
      </c>
      <c r="AR1259" s="4">
        <f>IF(AQ1259="M",AP1259*30.42,AP1259)</f>
        <v>91.26</v>
      </c>
      <c r="AS1259">
        <v>69</v>
      </c>
      <c r="AT1259" s="4">
        <f>AR1259+AS1259</f>
        <v>160.26</v>
      </c>
      <c r="AU1259">
        <v>4</v>
      </c>
      <c r="AV1259" s="1">
        <f>AO1259+AT1259</f>
        <v>42096.26</v>
      </c>
      <c r="AW1259" s="1">
        <v>42220</v>
      </c>
      <c r="AX1259" s="2">
        <f>IF(AV1259&gt;=AW1259,1,2)</f>
        <v>2</v>
      </c>
      <c r="AY1259" s="2" t="str">
        <f>IF((AV1259+10)&gt;=AW1259,"SAVE","LATE")</f>
        <v>LATE</v>
      </c>
      <c r="AZ1259" t="s">
        <v>82</v>
      </c>
      <c r="BA1259" t="s">
        <v>1011</v>
      </c>
      <c r="BB1259">
        <v>552010277</v>
      </c>
      <c r="BC1259">
        <v>491909993</v>
      </c>
      <c r="BD1259" s="9">
        <v>1043920270</v>
      </c>
      <c r="BE1259" t="s">
        <v>44998</v>
      </c>
      <c r="BF1259">
        <v>0</v>
      </c>
      <c r="BG1259" t="s">
        <v>70</v>
      </c>
      <c r="BH1259">
        <v>-1</v>
      </c>
      <c r="BI1259" t="s">
        <v>41656</v>
      </c>
      <c r="BJ1259" t="s">
        <v>40856</v>
      </c>
      <c r="BK1259">
        <v>0</v>
      </c>
      <c r="BL1259" t="s">
        <v>85</v>
      </c>
      <c r="BM1259" t="s">
        <v>30953</v>
      </c>
    </row>
    <row r="1260" spans="1:65" x14ac:dyDescent="0.25">
      <c r="A1260">
        <v>2014</v>
      </c>
      <c r="B1260" t="s">
        <v>116</v>
      </c>
      <c r="C1260" t="s">
        <v>693</v>
      </c>
      <c r="D1260" t="s">
        <v>40850</v>
      </c>
      <c r="E1260" t="s">
        <v>1402</v>
      </c>
      <c r="F1260" t="s">
        <v>1403</v>
      </c>
      <c r="G1260">
        <v>11</v>
      </c>
      <c r="H1260" t="s">
        <v>41839</v>
      </c>
      <c r="I1260" t="s">
        <v>67</v>
      </c>
      <c r="J1260" t="s">
        <v>88</v>
      </c>
      <c r="K1260">
        <v>3</v>
      </c>
      <c r="L1260" t="s">
        <v>41838</v>
      </c>
      <c r="M1260">
        <v>72000000</v>
      </c>
      <c r="N1260" t="s">
        <v>41840</v>
      </c>
      <c r="O1260" t="s">
        <v>44999</v>
      </c>
      <c r="P1260" t="s">
        <v>90</v>
      </c>
      <c r="Q1260" t="s">
        <v>1404</v>
      </c>
      <c r="R1260" t="s">
        <v>1404</v>
      </c>
      <c r="S1260" t="s">
        <v>1405</v>
      </c>
      <c r="T1260" s="3">
        <v>41979</v>
      </c>
      <c r="U1260" t="s">
        <v>32972</v>
      </c>
      <c r="V1260" t="s">
        <v>32973</v>
      </c>
      <c r="W1260" t="s">
        <v>32974</v>
      </c>
      <c r="X1260">
        <v>219631921</v>
      </c>
      <c r="Y1260" t="s">
        <v>122</v>
      </c>
      <c r="Z1260" t="s">
        <v>123</v>
      </c>
      <c r="AA1260">
        <v>0</v>
      </c>
      <c r="AB1260" t="s">
        <v>76</v>
      </c>
      <c r="AC1260">
        <v>0</v>
      </c>
      <c r="AD1260" t="s">
        <v>76</v>
      </c>
      <c r="AE1260">
        <v>2697605</v>
      </c>
      <c r="AF1260" t="s">
        <v>40104</v>
      </c>
      <c r="AG1260">
        <v>830045252</v>
      </c>
      <c r="AH1260" t="s">
        <v>32975</v>
      </c>
      <c r="AI1260" t="s">
        <v>99</v>
      </c>
      <c r="AJ1260" t="s">
        <v>41304</v>
      </c>
      <c r="AK1260" t="s">
        <v>13751</v>
      </c>
      <c r="AL1260" t="s">
        <v>13752</v>
      </c>
      <c r="AM1260">
        <v>2014</v>
      </c>
      <c r="AN1260" s="1">
        <v>41837</v>
      </c>
      <c r="AO1260" s="1">
        <v>41866</v>
      </c>
      <c r="AP1260">
        <v>2</v>
      </c>
      <c r="AQ1260" t="s">
        <v>81</v>
      </c>
      <c r="AR1260" s="4">
        <f>IF(AQ1260="M",AP1260*30.42,AP1260)</f>
        <v>60.84</v>
      </c>
      <c r="AS1260">
        <v>0</v>
      </c>
      <c r="AT1260" s="4">
        <f>AR1260+AS1260</f>
        <v>60.84</v>
      </c>
      <c r="AU1260">
        <v>1</v>
      </c>
      <c r="AV1260" s="1">
        <f>AO1260+AT1260</f>
        <v>41926.839999999997</v>
      </c>
      <c r="AW1260" s="1">
        <v>41958</v>
      </c>
      <c r="AX1260" s="2">
        <f>IF(AV1260&gt;=AW1260,1,2)</f>
        <v>2</v>
      </c>
      <c r="AY1260" s="2" t="str">
        <f>IF((AV1260+10)&gt;=AW1260,"SAVE","LATE")</f>
        <v>LATE</v>
      </c>
      <c r="AZ1260" t="s">
        <v>82</v>
      </c>
      <c r="BA1260" t="s">
        <v>1011</v>
      </c>
      <c r="BB1260">
        <v>219624316</v>
      </c>
      <c r="BC1260">
        <v>39989121</v>
      </c>
      <c r="BD1260" s="9">
        <v>259613437</v>
      </c>
      <c r="BE1260" t="s">
        <v>45000</v>
      </c>
      <c r="BF1260">
        <v>0</v>
      </c>
      <c r="BG1260" t="s">
        <v>70</v>
      </c>
      <c r="BH1260">
        <v>-1</v>
      </c>
      <c r="BI1260" t="s">
        <v>32975</v>
      </c>
      <c r="BJ1260" t="s">
        <v>32976</v>
      </c>
      <c r="BK1260">
        <v>0</v>
      </c>
      <c r="BL1260" t="s">
        <v>85</v>
      </c>
      <c r="BM1260" t="s">
        <v>32977</v>
      </c>
    </row>
    <row r="1261" spans="1:65" x14ac:dyDescent="0.25">
      <c r="A1261">
        <v>2014</v>
      </c>
      <c r="B1261" t="s">
        <v>116</v>
      </c>
      <c r="C1261" t="s">
        <v>117</v>
      </c>
      <c r="D1261" t="s">
        <v>45013</v>
      </c>
      <c r="E1261" t="s">
        <v>32955</v>
      </c>
      <c r="F1261" t="s">
        <v>32956</v>
      </c>
      <c r="G1261">
        <v>4</v>
      </c>
      <c r="H1261" t="s">
        <v>41311</v>
      </c>
      <c r="I1261" t="s">
        <v>67</v>
      </c>
      <c r="J1261" t="s">
        <v>88</v>
      </c>
      <c r="K1261">
        <v>2</v>
      </c>
      <c r="L1261" t="s">
        <v>41311</v>
      </c>
      <c r="M1261">
        <v>72000000</v>
      </c>
      <c r="N1261" t="s">
        <v>41840</v>
      </c>
      <c r="O1261" t="s">
        <v>45014</v>
      </c>
      <c r="P1261" t="s">
        <v>90</v>
      </c>
      <c r="Q1261" t="s">
        <v>70</v>
      </c>
      <c r="R1261" t="s">
        <v>70</v>
      </c>
      <c r="S1261" t="s">
        <v>45007</v>
      </c>
      <c r="T1261" t="s">
        <v>27179</v>
      </c>
      <c r="U1261" t="s">
        <v>32957</v>
      </c>
      <c r="V1261" t="s">
        <v>32958</v>
      </c>
      <c r="W1261" t="s">
        <v>32958</v>
      </c>
      <c r="X1261">
        <v>221780000</v>
      </c>
      <c r="Y1261" t="s">
        <v>122</v>
      </c>
      <c r="Z1261" t="s">
        <v>123</v>
      </c>
      <c r="AA1261">
        <v>0</v>
      </c>
      <c r="AB1261" t="s">
        <v>76</v>
      </c>
      <c r="AC1261">
        <v>0</v>
      </c>
      <c r="AD1261" t="s">
        <v>76</v>
      </c>
      <c r="AE1261">
        <v>2624265</v>
      </c>
      <c r="AF1261" t="s">
        <v>41304</v>
      </c>
      <c r="AG1261" t="s">
        <v>32959</v>
      </c>
      <c r="AH1261" t="s">
        <v>32960</v>
      </c>
      <c r="AI1261" t="s">
        <v>99</v>
      </c>
      <c r="AJ1261" t="s">
        <v>41304</v>
      </c>
      <c r="AK1261" t="s">
        <v>32959</v>
      </c>
      <c r="AL1261" t="s">
        <v>32960</v>
      </c>
      <c r="AM1261">
        <v>2014</v>
      </c>
      <c r="AN1261" s="1">
        <v>41845</v>
      </c>
      <c r="AO1261" s="1">
        <v>41850</v>
      </c>
      <c r="AP1261">
        <v>3</v>
      </c>
      <c r="AQ1261" t="s">
        <v>81</v>
      </c>
      <c r="AR1261" s="4">
        <f>IF(AQ1261="M",AP1261*30.42,AP1261)</f>
        <v>91.26</v>
      </c>
      <c r="AS1261">
        <v>45</v>
      </c>
      <c r="AT1261" s="4">
        <f>AR1261+AS1261</f>
        <v>136.26</v>
      </c>
      <c r="AU1261">
        <v>1</v>
      </c>
      <c r="AV1261" s="1">
        <f>AO1261+AT1261</f>
        <v>41986.26</v>
      </c>
      <c r="AW1261" s="1">
        <v>42018</v>
      </c>
      <c r="AX1261" s="2">
        <f>IF(AV1261&gt;=AW1261,1,2)</f>
        <v>2</v>
      </c>
      <c r="AY1261" s="2" t="str">
        <f>IF((AV1261+10)&gt;=AW1261,"SAVE","LATE")</f>
        <v>LATE</v>
      </c>
      <c r="AZ1261" t="s">
        <v>82</v>
      </c>
      <c r="BA1261" t="s">
        <v>1011</v>
      </c>
      <c r="BB1261">
        <v>221780000</v>
      </c>
      <c r="BC1261">
        <v>36000000</v>
      </c>
      <c r="BD1261" s="9">
        <v>257780000</v>
      </c>
      <c r="BE1261" t="s">
        <v>45015</v>
      </c>
      <c r="BF1261">
        <v>0</v>
      </c>
      <c r="BG1261" t="s">
        <v>70</v>
      </c>
      <c r="BH1261">
        <v>-1</v>
      </c>
      <c r="BI1261" t="s">
        <v>70</v>
      </c>
      <c r="BJ1261" t="s">
        <v>70</v>
      </c>
      <c r="BK1261">
        <v>0</v>
      </c>
      <c r="BL1261" t="s">
        <v>85</v>
      </c>
      <c r="BM1261" t="s">
        <v>32961</v>
      </c>
    </row>
    <row r="1262" spans="1:65" x14ac:dyDescent="0.25">
      <c r="A1262">
        <v>2014</v>
      </c>
      <c r="B1262" t="s">
        <v>116</v>
      </c>
      <c r="C1262" t="s">
        <v>130</v>
      </c>
      <c r="D1262" t="s">
        <v>40857</v>
      </c>
      <c r="E1262" t="s">
        <v>3148</v>
      </c>
      <c r="F1262" t="s">
        <v>3149</v>
      </c>
      <c r="G1262">
        <v>1</v>
      </c>
      <c r="H1262" t="s">
        <v>46842</v>
      </c>
      <c r="I1262" t="s">
        <v>105</v>
      </c>
      <c r="J1262" t="s">
        <v>88</v>
      </c>
      <c r="K1262">
        <v>3</v>
      </c>
      <c r="L1262" t="s">
        <v>41838</v>
      </c>
      <c r="M1262">
        <v>72000000</v>
      </c>
      <c r="N1262" t="s">
        <v>41840</v>
      </c>
      <c r="O1262" t="s">
        <v>29005</v>
      </c>
      <c r="P1262" t="s">
        <v>90</v>
      </c>
      <c r="Q1262" t="s">
        <v>3151</v>
      </c>
      <c r="R1262" t="s">
        <v>3151</v>
      </c>
      <c r="S1262" t="s">
        <v>3152</v>
      </c>
      <c r="T1262" s="3">
        <v>41825</v>
      </c>
      <c r="U1262" t="s">
        <v>29006</v>
      </c>
      <c r="V1262" t="s">
        <v>29007</v>
      </c>
      <c r="W1262" t="s">
        <v>29008</v>
      </c>
      <c r="X1262">
        <v>1600000000</v>
      </c>
      <c r="Y1262" t="s">
        <v>122</v>
      </c>
      <c r="Z1262" t="s">
        <v>123</v>
      </c>
      <c r="AA1262">
        <v>0</v>
      </c>
      <c r="AB1262" t="s">
        <v>76</v>
      </c>
      <c r="AC1262">
        <v>0</v>
      </c>
      <c r="AD1262" t="s">
        <v>76</v>
      </c>
      <c r="AE1262">
        <v>2567841</v>
      </c>
      <c r="AF1262" t="s">
        <v>40104</v>
      </c>
      <c r="AG1262" t="s">
        <v>29009</v>
      </c>
      <c r="AH1262" t="s">
        <v>29010</v>
      </c>
      <c r="AI1262" t="s">
        <v>99</v>
      </c>
      <c r="AJ1262" t="s">
        <v>41304</v>
      </c>
      <c r="AK1262">
        <v>79938482</v>
      </c>
      <c r="AL1262" t="s">
        <v>29011</v>
      </c>
      <c r="AM1262">
        <v>2014</v>
      </c>
      <c r="AN1262" s="1">
        <v>41817</v>
      </c>
      <c r="AO1262" s="1">
        <v>41841</v>
      </c>
      <c r="AP1262">
        <v>6</v>
      </c>
      <c r="AQ1262" t="s">
        <v>81</v>
      </c>
      <c r="AR1262" s="4">
        <f>IF(AQ1262="M",AP1262*30.42,AP1262)</f>
        <v>182.52</v>
      </c>
      <c r="AS1262">
        <v>0</v>
      </c>
      <c r="AT1262" s="4">
        <f>AR1262+AS1262</f>
        <v>182.52</v>
      </c>
      <c r="AU1262">
        <v>2</v>
      </c>
      <c r="AV1262" s="1">
        <f>AO1262+AT1262</f>
        <v>42023.519999999997</v>
      </c>
      <c r="AW1262" s="1">
        <v>42084</v>
      </c>
      <c r="AX1262" s="2">
        <f>IF(AV1262&gt;=AW1262,1,2)</f>
        <v>2</v>
      </c>
      <c r="AY1262" s="2" t="str">
        <f>IF((AV1262+10)&gt;=AW1262,"SAVE","LATE")</f>
        <v>LATE</v>
      </c>
      <c r="AZ1262" t="s">
        <v>82</v>
      </c>
      <c r="BA1262" t="s">
        <v>1011</v>
      </c>
      <c r="BB1262">
        <v>1599939155</v>
      </c>
      <c r="BC1262">
        <v>200581389</v>
      </c>
      <c r="BD1262" s="9">
        <v>1800520544</v>
      </c>
      <c r="BE1262" t="s">
        <v>29012</v>
      </c>
      <c r="BF1262">
        <v>0</v>
      </c>
      <c r="BG1262" t="s">
        <v>70</v>
      </c>
      <c r="BH1262">
        <v>-1</v>
      </c>
      <c r="BI1262" t="s">
        <v>29010</v>
      </c>
      <c r="BJ1262" t="s">
        <v>29013</v>
      </c>
      <c r="BK1262">
        <v>0</v>
      </c>
      <c r="BL1262" t="s">
        <v>85</v>
      </c>
      <c r="BM1262" t="s">
        <v>29014</v>
      </c>
    </row>
    <row r="1263" spans="1:65" x14ac:dyDescent="0.25">
      <c r="A1263">
        <v>2014</v>
      </c>
      <c r="B1263" t="s">
        <v>116</v>
      </c>
      <c r="C1263" t="s">
        <v>130</v>
      </c>
      <c r="D1263" t="s">
        <v>40857</v>
      </c>
      <c r="E1263" t="s">
        <v>3148</v>
      </c>
      <c r="F1263" t="s">
        <v>3149</v>
      </c>
      <c r="G1263">
        <v>1</v>
      </c>
      <c r="H1263" t="s">
        <v>46842</v>
      </c>
      <c r="I1263" t="s">
        <v>105</v>
      </c>
      <c r="J1263" t="s">
        <v>88</v>
      </c>
      <c r="K1263">
        <v>3</v>
      </c>
      <c r="L1263" t="s">
        <v>41838</v>
      </c>
      <c r="M1263">
        <v>95000000</v>
      </c>
      <c r="N1263" t="s">
        <v>40102</v>
      </c>
      <c r="O1263" t="s">
        <v>30455</v>
      </c>
      <c r="P1263" t="s">
        <v>90</v>
      </c>
      <c r="Q1263" t="s">
        <v>3151</v>
      </c>
      <c r="R1263" t="s">
        <v>3151</v>
      </c>
      <c r="S1263" t="s">
        <v>3152</v>
      </c>
      <c r="T1263" t="s">
        <v>27149</v>
      </c>
      <c r="U1263" t="s">
        <v>30456</v>
      </c>
      <c r="V1263" t="s">
        <v>30457</v>
      </c>
      <c r="W1263" t="s">
        <v>30458</v>
      </c>
      <c r="X1263">
        <v>702792096</v>
      </c>
      <c r="Y1263" t="s">
        <v>96</v>
      </c>
      <c r="Z1263" t="s">
        <v>40103</v>
      </c>
      <c r="AA1263">
        <v>0</v>
      </c>
      <c r="AB1263" t="s">
        <v>76</v>
      </c>
      <c r="AC1263">
        <v>0</v>
      </c>
      <c r="AD1263" t="s">
        <v>76</v>
      </c>
      <c r="AE1263">
        <v>2827585</v>
      </c>
      <c r="AF1263" t="s">
        <v>40104</v>
      </c>
      <c r="AG1263" t="s">
        <v>30459</v>
      </c>
      <c r="AH1263" t="s">
        <v>30460</v>
      </c>
      <c r="AI1263" t="s">
        <v>99</v>
      </c>
      <c r="AJ1263" t="s">
        <v>41304</v>
      </c>
      <c r="AK1263">
        <v>79939493</v>
      </c>
      <c r="AL1263" t="s">
        <v>30461</v>
      </c>
      <c r="AM1263">
        <v>2014</v>
      </c>
      <c r="AN1263" s="1">
        <v>41900</v>
      </c>
      <c r="AO1263" s="1">
        <v>41918</v>
      </c>
      <c r="AP1263">
        <v>4</v>
      </c>
      <c r="AQ1263" t="s">
        <v>81</v>
      </c>
      <c r="AR1263" s="4">
        <f>IF(AQ1263="M",AP1263*30.42,AP1263)</f>
        <v>121.68</v>
      </c>
      <c r="AS1263">
        <v>0</v>
      </c>
      <c r="AT1263" s="4">
        <f>AR1263+AS1263</f>
        <v>121.68</v>
      </c>
      <c r="AU1263">
        <v>1</v>
      </c>
      <c r="AV1263" s="1">
        <f>AO1263+AT1263</f>
        <v>42039.68</v>
      </c>
      <c r="AW1263" s="1">
        <v>42069</v>
      </c>
      <c r="AX1263" s="2">
        <f>IF(AV1263&gt;=AW1263,1,2)</f>
        <v>2</v>
      </c>
      <c r="AY1263" s="2" t="str">
        <f>IF((AV1263+10)&gt;=AW1263,"SAVE","LATE")</f>
        <v>LATE</v>
      </c>
      <c r="AZ1263" t="s">
        <v>82</v>
      </c>
      <c r="BA1263" t="s">
        <v>1011</v>
      </c>
      <c r="BB1263">
        <v>702707673</v>
      </c>
      <c r="BC1263">
        <v>57994047</v>
      </c>
      <c r="BD1263" s="9">
        <v>760701720</v>
      </c>
      <c r="BE1263" t="s">
        <v>30462</v>
      </c>
      <c r="BF1263">
        <v>0</v>
      </c>
      <c r="BG1263" t="s">
        <v>70</v>
      </c>
      <c r="BH1263">
        <v>-1</v>
      </c>
      <c r="BI1263" t="s">
        <v>30460</v>
      </c>
      <c r="BJ1263" t="s">
        <v>30463</v>
      </c>
      <c r="BK1263">
        <v>0</v>
      </c>
      <c r="BL1263" t="s">
        <v>85</v>
      </c>
      <c r="BM1263" t="s">
        <v>30464</v>
      </c>
    </row>
    <row r="1264" spans="1:65" x14ac:dyDescent="0.25">
      <c r="A1264">
        <v>2014</v>
      </c>
      <c r="B1264" t="s">
        <v>116</v>
      </c>
      <c r="C1264" t="s">
        <v>130</v>
      </c>
      <c r="D1264" t="s">
        <v>40857</v>
      </c>
      <c r="E1264" t="s">
        <v>3148</v>
      </c>
      <c r="F1264" t="s">
        <v>3149</v>
      </c>
      <c r="G1264">
        <v>13</v>
      </c>
      <c r="H1264" t="s">
        <v>41891</v>
      </c>
      <c r="I1264" t="s">
        <v>67</v>
      </c>
      <c r="J1264" t="s">
        <v>88</v>
      </c>
      <c r="K1264">
        <v>3</v>
      </c>
      <c r="L1264" t="s">
        <v>41838</v>
      </c>
      <c r="M1264">
        <v>95000000</v>
      </c>
      <c r="N1264" t="s">
        <v>40102</v>
      </c>
      <c r="O1264" t="s">
        <v>34890</v>
      </c>
      <c r="P1264" t="s">
        <v>90</v>
      </c>
      <c r="Q1264" t="s">
        <v>3151</v>
      </c>
      <c r="R1264" t="s">
        <v>3151</v>
      </c>
      <c r="S1264" t="s">
        <v>3152</v>
      </c>
      <c r="T1264" t="s">
        <v>26095</v>
      </c>
      <c r="U1264" t="s">
        <v>34891</v>
      </c>
      <c r="V1264" t="s">
        <v>34892</v>
      </c>
      <c r="W1264" t="s">
        <v>34893</v>
      </c>
      <c r="X1264">
        <v>16966678</v>
      </c>
      <c r="Y1264" t="s">
        <v>96</v>
      </c>
      <c r="Z1264" t="s">
        <v>40103</v>
      </c>
      <c r="AA1264">
        <v>0</v>
      </c>
      <c r="AB1264" t="s">
        <v>76</v>
      </c>
      <c r="AC1264">
        <v>0</v>
      </c>
      <c r="AD1264" t="s">
        <v>76</v>
      </c>
      <c r="AE1264">
        <v>2294750</v>
      </c>
      <c r="AF1264" t="s">
        <v>41304</v>
      </c>
      <c r="AG1264">
        <v>3103851</v>
      </c>
      <c r="AH1264" t="s">
        <v>34894</v>
      </c>
      <c r="AI1264" t="s">
        <v>99</v>
      </c>
      <c r="AJ1264" t="s">
        <v>41304</v>
      </c>
      <c r="AK1264">
        <v>3103851</v>
      </c>
      <c r="AL1264" t="s">
        <v>34894</v>
      </c>
      <c r="AM1264">
        <v>2014</v>
      </c>
      <c r="AN1264" s="1">
        <v>41689</v>
      </c>
      <c r="AO1264" s="1">
        <v>41691</v>
      </c>
      <c r="AP1264">
        <v>2</v>
      </c>
      <c r="AQ1264" t="s">
        <v>81</v>
      </c>
      <c r="AR1264" s="4">
        <f>IF(AQ1264="M",AP1264*30.42,AP1264)</f>
        <v>60.84</v>
      </c>
      <c r="AS1264">
        <v>0</v>
      </c>
      <c r="AT1264" s="4">
        <f>AR1264+AS1264</f>
        <v>60.84</v>
      </c>
      <c r="AU1264">
        <v>1</v>
      </c>
      <c r="AV1264" s="1">
        <f>AO1264+AT1264</f>
        <v>41751.839999999997</v>
      </c>
      <c r="AW1264" s="1">
        <v>41780</v>
      </c>
      <c r="AX1264" s="2">
        <f>IF(AV1264&gt;=AW1264,1,2)</f>
        <v>2</v>
      </c>
      <c r="AY1264" s="2" t="str">
        <f>IF((AV1264+10)&gt;=AW1264,"SAVE","LATE")</f>
        <v>LATE</v>
      </c>
      <c r="AZ1264" t="s">
        <v>82</v>
      </c>
      <c r="BA1264" t="s">
        <v>1011</v>
      </c>
      <c r="BB1264">
        <v>14080060</v>
      </c>
      <c r="BC1264">
        <v>3766887</v>
      </c>
      <c r="BD1264" s="9">
        <v>17846947</v>
      </c>
      <c r="BE1264" t="s">
        <v>34895</v>
      </c>
      <c r="BF1264">
        <v>0</v>
      </c>
      <c r="BG1264" t="s">
        <v>70</v>
      </c>
      <c r="BH1264">
        <v>-1</v>
      </c>
      <c r="BI1264" t="s">
        <v>70</v>
      </c>
      <c r="BJ1264" t="s">
        <v>70</v>
      </c>
      <c r="BK1264">
        <v>0</v>
      </c>
      <c r="BL1264" t="s">
        <v>85</v>
      </c>
      <c r="BM1264" t="s">
        <v>34896</v>
      </c>
    </row>
    <row r="1265" spans="1:65" x14ac:dyDescent="0.25">
      <c r="A1265">
        <v>2014</v>
      </c>
      <c r="B1265" t="s">
        <v>116</v>
      </c>
      <c r="C1265" t="s">
        <v>130</v>
      </c>
      <c r="D1265" t="s">
        <v>40864</v>
      </c>
      <c r="E1265" t="s">
        <v>5776</v>
      </c>
      <c r="F1265" t="s">
        <v>5777</v>
      </c>
      <c r="G1265">
        <v>1</v>
      </c>
      <c r="H1265" t="s">
        <v>46842</v>
      </c>
      <c r="I1265" t="s">
        <v>105</v>
      </c>
      <c r="J1265" t="s">
        <v>88</v>
      </c>
      <c r="K1265">
        <v>3</v>
      </c>
      <c r="L1265" t="s">
        <v>41838</v>
      </c>
      <c r="M1265">
        <v>30000000</v>
      </c>
      <c r="N1265" t="s">
        <v>41897</v>
      </c>
      <c r="O1265" t="s">
        <v>45030</v>
      </c>
      <c r="P1265" t="s">
        <v>90</v>
      </c>
      <c r="Q1265" t="s">
        <v>19524</v>
      </c>
      <c r="R1265" t="s">
        <v>19524</v>
      </c>
      <c r="S1265" t="s">
        <v>5778</v>
      </c>
      <c r="T1265" s="3">
        <v>41738</v>
      </c>
      <c r="U1265" t="s">
        <v>33161</v>
      </c>
      <c r="V1265" t="s">
        <v>33162</v>
      </c>
      <c r="W1265" t="s">
        <v>33163</v>
      </c>
      <c r="X1265">
        <v>187000000</v>
      </c>
      <c r="Y1265" t="s">
        <v>74</v>
      </c>
      <c r="Z1265" t="s">
        <v>75</v>
      </c>
      <c r="AA1265">
        <v>0</v>
      </c>
      <c r="AB1265" t="s">
        <v>76</v>
      </c>
      <c r="AC1265">
        <v>0</v>
      </c>
      <c r="AD1265" t="s">
        <v>76</v>
      </c>
      <c r="AE1265">
        <v>4017218</v>
      </c>
      <c r="AF1265" t="s">
        <v>40104</v>
      </c>
      <c r="AG1265" t="s">
        <v>33164</v>
      </c>
      <c r="AH1265" t="s">
        <v>33165</v>
      </c>
      <c r="AI1265" t="s">
        <v>39286</v>
      </c>
      <c r="AJ1265" t="s">
        <v>41304</v>
      </c>
      <c r="AK1265">
        <v>51750392</v>
      </c>
      <c r="AL1265" t="s">
        <v>33166</v>
      </c>
      <c r="AM1265">
        <v>2014</v>
      </c>
      <c r="AN1265" s="1">
        <v>41928</v>
      </c>
      <c r="AO1265" s="1">
        <v>41941</v>
      </c>
      <c r="AP1265">
        <v>2</v>
      </c>
      <c r="AQ1265" t="s">
        <v>81</v>
      </c>
      <c r="AR1265" s="4">
        <f>IF(AQ1265="M",AP1265*30.42,AP1265)</f>
        <v>60.84</v>
      </c>
      <c r="AS1265">
        <v>0</v>
      </c>
      <c r="AT1265" s="4">
        <f>AR1265+AS1265</f>
        <v>60.84</v>
      </c>
      <c r="AU1265">
        <v>4</v>
      </c>
      <c r="AV1265" s="1">
        <f>AO1265+AT1265</f>
        <v>42001.84</v>
      </c>
      <c r="AW1265" s="1">
        <v>42122</v>
      </c>
      <c r="AX1265" s="2">
        <f>IF(AV1265&gt;=AW1265,1,2)</f>
        <v>2</v>
      </c>
      <c r="AY1265" s="2" t="str">
        <f>IF((AV1265+10)&gt;=AW1265,"SAVE","LATE")</f>
        <v>LATE</v>
      </c>
      <c r="AZ1265" t="s">
        <v>82</v>
      </c>
      <c r="BA1265" t="s">
        <v>1011</v>
      </c>
      <c r="BB1265">
        <v>186999999</v>
      </c>
      <c r="BC1265">
        <v>90000000</v>
      </c>
      <c r="BD1265" s="9">
        <v>276999999</v>
      </c>
      <c r="BE1265" t="s">
        <v>45030</v>
      </c>
      <c r="BF1265">
        <v>2</v>
      </c>
      <c r="BG1265" t="s">
        <v>114</v>
      </c>
      <c r="BH1265">
        <v>0</v>
      </c>
      <c r="BI1265" t="s">
        <v>39906</v>
      </c>
      <c r="BJ1265" t="s">
        <v>39906</v>
      </c>
      <c r="BK1265">
        <v>0</v>
      </c>
      <c r="BL1265" t="s">
        <v>85</v>
      </c>
      <c r="BM1265" t="s">
        <v>33167</v>
      </c>
    </row>
    <row r="1266" spans="1:65" x14ac:dyDescent="0.25">
      <c r="A1266">
        <v>2014</v>
      </c>
      <c r="B1266" t="s">
        <v>116</v>
      </c>
      <c r="C1266" t="s">
        <v>130</v>
      </c>
      <c r="D1266" t="s">
        <v>40864</v>
      </c>
      <c r="E1266" t="s">
        <v>5776</v>
      </c>
      <c r="F1266" t="s">
        <v>5777</v>
      </c>
      <c r="G1266">
        <v>13</v>
      </c>
      <c r="H1266" t="s">
        <v>41891</v>
      </c>
      <c r="I1266" t="s">
        <v>67</v>
      </c>
      <c r="J1266" t="s">
        <v>88</v>
      </c>
      <c r="K1266">
        <v>3</v>
      </c>
      <c r="L1266" t="s">
        <v>41838</v>
      </c>
      <c r="M1266">
        <v>95000000</v>
      </c>
      <c r="N1266" t="s">
        <v>40102</v>
      </c>
      <c r="O1266" t="s">
        <v>34939</v>
      </c>
      <c r="P1266" t="s">
        <v>90</v>
      </c>
      <c r="Q1266" t="s">
        <v>19524</v>
      </c>
      <c r="R1266" t="s">
        <v>19524</v>
      </c>
      <c r="S1266" t="s">
        <v>5778</v>
      </c>
      <c r="T1266" t="s">
        <v>27149</v>
      </c>
      <c r="U1266" t="s">
        <v>34940</v>
      </c>
      <c r="V1266" t="s">
        <v>34941</v>
      </c>
      <c r="W1266" t="s">
        <v>34942</v>
      </c>
      <c r="X1266">
        <v>10518318</v>
      </c>
      <c r="Y1266" t="s">
        <v>96</v>
      </c>
      <c r="Z1266" t="s">
        <v>40103</v>
      </c>
      <c r="AA1266">
        <v>0</v>
      </c>
      <c r="AB1266" t="s">
        <v>76</v>
      </c>
      <c r="AC1266">
        <v>0</v>
      </c>
      <c r="AD1266" t="s">
        <v>76</v>
      </c>
      <c r="AE1266">
        <v>2600809</v>
      </c>
      <c r="AF1266" t="s">
        <v>41304</v>
      </c>
      <c r="AG1266" t="s">
        <v>34943</v>
      </c>
      <c r="AH1266" t="s">
        <v>34944</v>
      </c>
      <c r="AI1266" t="s">
        <v>99</v>
      </c>
      <c r="AJ1266" t="s">
        <v>41304</v>
      </c>
      <c r="AK1266" t="s">
        <v>34943</v>
      </c>
      <c r="AL1266" t="s">
        <v>34944</v>
      </c>
      <c r="AM1266">
        <v>2014</v>
      </c>
      <c r="AN1266" s="1">
        <v>41842</v>
      </c>
      <c r="AO1266" s="1">
        <v>41842</v>
      </c>
      <c r="AP1266">
        <v>45</v>
      </c>
      <c r="AQ1266" t="s">
        <v>74</v>
      </c>
      <c r="AR1266" s="4">
        <f>IF(AQ1266="M",AP1266*30.42,AP1266)</f>
        <v>45</v>
      </c>
      <c r="AS1266">
        <v>0</v>
      </c>
      <c r="AT1266" s="4">
        <f>AR1266+AS1266</f>
        <v>45</v>
      </c>
      <c r="AU1266">
        <v>2</v>
      </c>
      <c r="AV1266" s="1">
        <f>AO1266+AT1266</f>
        <v>41887</v>
      </c>
      <c r="AW1266" s="1">
        <v>41949</v>
      </c>
      <c r="AX1266" s="2">
        <f>IF(AV1266&gt;=AW1266,1,2)</f>
        <v>2</v>
      </c>
      <c r="AY1266" s="2" t="str">
        <f>IF((AV1266+10)&gt;=AW1266,"SAVE","LATE")</f>
        <v>LATE</v>
      </c>
      <c r="AZ1266" t="s">
        <v>82</v>
      </c>
      <c r="BA1266" t="s">
        <v>1011</v>
      </c>
      <c r="BB1266">
        <v>10463429</v>
      </c>
      <c r="BC1266">
        <v>5230000</v>
      </c>
      <c r="BD1266" s="9">
        <v>15693429</v>
      </c>
      <c r="BE1266" t="s">
        <v>34945</v>
      </c>
      <c r="BF1266">
        <v>0</v>
      </c>
      <c r="BG1266" t="s">
        <v>70</v>
      </c>
      <c r="BH1266">
        <v>-1</v>
      </c>
      <c r="BI1266" t="s">
        <v>70</v>
      </c>
      <c r="BJ1266" t="s">
        <v>70</v>
      </c>
      <c r="BK1266">
        <v>0</v>
      </c>
      <c r="BL1266" t="s">
        <v>85</v>
      </c>
      <c r="BM1266" t="s">
        <v>34946</v>
      </c>
    </row>
    <row r="1267" spans="1:65" x14ac:dyDescent="0.25">
      <c r="A1267">
        <v>2014</v>
      </c>
      <c r="B1267" t="s">
        <v>116</v>
      </c>
      <c r="C1267" t="s">
        <v>130</v>
      </c>
      <c r="D1267" t="s">
        <v>40870</v>
      </c>
      <c r="E1267" t="s">
        <v>10875</v>
      </c>
      <c r="F1267" t="s">
        <v>10876</v>
      </c>
      <c r="G1267">
        <v>1</v>
      </c>
      <c r="H1267" t="s">
        <v>46842</v>
      </c>
      <c r="I1267" t="s">
        <v>105</v>
      </c>
      <c r="J1267" t="s">
        <v>88</v>
      </c>
      <c r="K1267">
        <v>3</v>
      </c>
      <c r="L1267" t="s">
        <v>41838</v>
      </c>
      <c r="M1267">
        <v>72000000</v>
      </c>
      <c r="N1267" t="s">
        <v>41840</v>
      </c>
      <c r="O1267" t="s">
        <v>45043</v>
      </c>
      <c r="P1267" t="s">
        <v>90</v>
      </c>
      <c r="Q1267" t="s">
        <v>10877</v>
      </c>
      <c r="R1267" t="s">
        <v>10877</v>
      </c>
      <c r="S1267" t="s">
        <v>10878</v>
      </c>
      <c r="T1267" s="3">
        <v>41886</v>
      </c>
      <c r="U1267" t="s">
        <v>31435</v>
      </c>
      <c r="V1267" t="s">
        <v>31436</v>
      </c>
      <c r="W1267" t="s">
        <v>31437</v>
      </c>
      <c r="X1267">
        <v>456260230</v>
      </c>
      <c r="Y1267" t="s">
        <v>122</v>
      </c>
      <c r="Z1267" t="s">
        <v>123</v>
      </c>
      <c r="AA1267">
        <v>0</v>
      </c>
      <c r="AB1267" t="s">
        <v>76</v>
      </c>
      <c r="AC1267">
        <v>0</v>
      </c>
      <c r="AD1267" t="s">
        <v>76</v>
      </c>
      <c r="AE1267">
        <v>3970748</v>
      </c>
      <c r="AF1267" t="s">
        <v>40104</v>
      </c>
      <c r="AG1267" t="s">
        <v>31438</v>
      </c>
      <c r="AH1267" t="s">
        <v>31439</v>
      </c>
      <c r="AI1267" t="s">
        <v>39286</v>
      </c>
      <c r="AJ1267" t="s">
        <v>41304</v>
      </c>
      <c r="AK1267" t="s">
        <v>39909</v>
      </c>
      <c r="AL1267" t="s">
        <v>31440</v>
      </c>
      <c r="AM1267">
        <v>2014</v>
      </c>
      <c r="AN1267" s="1">
        <v>41829</v>
      </c>
      <c r="AO1267" s="1">
        <v>41876</v>
      </c>
      <c r="AP1267">
        <v>6</v>
      </c>
      <c r="AQ1267" t="s">
        <v>81</v>
      </c>
      <c r="AR1267" s="4">
        <f>IF(AQ1267="M",AP1267*30.42,AP1267)</f>
        <v>182.52</v>
      </c>
      <c r="AS1267">
        <v>0</v>
      </c>
      <c r="AT1267" s="4">
        <f>AR1267+AS1267</f>
        <v>182.52</v>
      </c>
      <c r="AU1267">
        <v>6</v>
      </c>
      <c r="AV1267" s="1">
        <f>AO1267+AT1267</f>
        <v>42058.52</v>
      </c>
      <c r="AW1267" s="1">
        <v>42241</v>
      </c>
      <c r="AX1267" s="2">
        <f>IF(AV1267&gt;=AW1267,1,2)</f>
        <v>2</v>
      </c>
      <c r="AY1267" s="2" t="str">
        <f>IF((AV1267+10)&gt;=AW1267,"SAVE","LATE")</f>
        <v>LATE</v>
      </c>
      <c r="AZ1267" t="s">
        <v>82</v>
      </c>
      <c r="BA1267" t="s">
        <v>1011</v>
      </c>
      <c r="BB1267">
        <v>456115625</v>
      </c>
      <c r="BC1267">
        <v>0</v>
      </c>
      <c r="BD1267" s="9">
        <v>456115625</v>
      </c>
      <c r="BE1267" t="s">
        <v>45043</v>
      </c>
      <c r="BF1267">
        <v>0</v>
      </c>
      <c r="BG1267" t="s">
        <v>70</v>
      </c>
      <c r="BH1267">
        <v>-1</v>
      </c>
      <c r="BI1267" t="s">
        <v>31441</v>
      </c>
      <c r="BJ1267" t="s">
        <v>45044</v>
      </c>
      <c r="BK1267">
        <v>0</v>
      </c>
      <c r="BL1267" t="s">
        <v>85</v>
      </c>
      <c r="BM1267" t="s">
        <v>31442</v>
      </c>
    </row>
    <row r="1268" spans="1:65" x14ac:dyDescent="0.25">
      <c r="A1268">
        <v>2014</v>
      </c>
      <c r="B1268" t="s">
        <v>116</v>
      </c>
      <c r="C1268" t="s">
        <v>130</v>
      </c>
      <c r="D1268" t="s">
        <v>40870</v>
      </c>
      <c r="E1268" t="s">
        <v>10875</v>
      </c>
      <c r="F1268" t="s">
        <v>10876</v>
      </c>
      <c r="G1268">
        <v>13</v>
      </c>
      <c r="H1268" t="s">
        <v>41891</v>
      </c>
      <c r="I1268" t="s">
        <v>67</v>
      </c>
      <c r="J1268" t="s">
        <v>88</v>
      </c>
      <c r="K1268">
        <v>3</v>
      </c>
      <c r="L1268" t="s">
        <v>41838</v>
      </c>
      <c r="M1268">
        <v>72000000</v>
      </c>
      <c r="N1268" t="s">
        <v>41840</v>
      </c>
      <c r="O1268" t="s">
        <v>47344</v>
      </c>
      <c r="P1268" t="s">
        <v>90</v>
      </c>
      <c r="Q1268" t="s">
        <v>10877</v>
      </c>
      <c r="R1268" t="s">
        <v>10877</v>
      </c>
      <c r="S1268" t="s">
        <v>10878</v>
      </c>
      <c r="T1268" s="3">
        <v>41916</v>
      </c>
      <c r="U1268" t="s">
        <v>34782</v>
      </c>
      <c r="V1268" t="s">
        <v>34783</v>
      </c>
      <c r="W1268" t="s">
        <v>34784</v>
      </c>
      <c r="X1268">
        <v>17196000</v>
      </c>
      <c r="Y1268" t="s">
        <v>122</v>
      </c>
      <c r="Z1268" t="s">
        <v>123</v>
      </c>
      <c r="AA1268">
        <v>0</v>
      </c>
      <c r="AB1268" t="s">
        <v>76</v>
      </c>
      <c r="AC1268">
        <v>0</v>
      </c>
      <c r="AD1268" t="s">
        <v>76</v>
      </c>
      <c r="AE1268">
        <v>3005631</v>
      </c>
      <c r="AF1268" t="s">
        <v>145</v>
      </c>
      <c r="AG1268" t="s">
        <v>34785</v>
      </c>
      <c r="AH1268" t="s">
        <v>34786</v>
      </c>
      <c r="AI1268" t="s">
        <v>99</v>
      </c>
      <c r="AJ1268" t="s">
        <v>41304</v>
      </c>
      <c r="AK1268" t="s">
        <v>34787</v>
      </c>
      <c r="AL1268" t="s">
        <v>34786</v>
      </c>
      <c r="AM1268">
        <v>2014</v>
      </c>
      <c r="AN1268" s="1">
        <v>41752</v>
      </c>
      <c r="AO1268" s="1">
        <v>41759</v>
      </c>
      <c r="AP1268">
        <v>3</v>
      </c>
      <c r="AQ1268" t="s">
        <v>81</v>
      </c>
      <c r="AR1268" s="4">
        <f>IF(AQ1268="M",AP1268*30.42,AP1268)</f>
        <v>91.26</v>
      </c>
      <c r="AS1268">
        <v>0</v>
      </c>
      <c r="AT1268" s="4">
        <f>AR1268+AS1268</f>
        <v>91.26</v>
      </c>
      <c r="AU1268">
        <v>1</v>
      </c>
      <c r="AV1268" s="1">
        <f>AO1268+AT1268</f>
        <v>41850.26</v>
      </c>
      <c r="AW1268" s="1">
        <v>41881</v>
      </c>
      <c r="AX1268" s="2">
        <f>IF(AV1268&gt;=AW1268,1,2)</f>
        <v>2</v>
      </c>
      <c r="AY1268" s="2" t="str">
        <f>IF((AV1268+10)&gt;=AW1268,"SAVE","LATE")</f>
        <v>LATE</v>
      </c>
      <c r="AZ1268" t="s">
        <v>82</v>
      </c>
      <c r="BA1268" t="s">
        <v>1011</v>
      </c>
      <c r="BB1268">
        <v>17196000</v>
      </c>
      <c r="BC1268">
        <v>0</v>
      </c>
      <c r="BD1268" s="9">
        <v>17196000</v>
      </c>
      <c r="BE1268" t="s">
        <v>47345</v>
      </c>
      <c r="BF1268">
        <v>0</v>
      </c>
      <c r="BG1268" t="s">
        <v>70</v>
      </c>
      <c r="BH1268">
        <v>-1</v>
      </c>
      <c r="BI1268" t="s">
        <v>70</v>
      </c>
      <c r="BJ1268" t="s">
        <v>70</v>
      </c>
      <c r="BK1268">
        <v>0</v>
      </c>
      <c r="BL1268" t="s">
        <v>85</v>
      </c>
      <c r="BM1268" t="s">
        <v>34788</v>
      </c>
    </row>
    <row r="1269" spans="1:65" x14ac:dyDescent="0.25">
      <c r="A1269">
        <v>2014</v>
      </c>
      <c r="B1269" t="s">
        <v>64</v>
      </c>
      <c r="C1269" t="s">
        <v>65</v>
      </c>
      <c r="D1269" t="s">
        <v>41382</v>
      </c>
      <c r="E1269" t="s">
        <v>6861</v>
      </c>
      <c r="F1269" t="s">
        <v>8303</v>
      </c>
      <c r="G1269">
        <v>1</v>
      </c>
      <c r="H1269" t="s">
        <v>46842</v>
      </c>
      <c r="I1269" t="s">
        <v>67</v>
      </c>
      <c r="J1269" t="s">
        <v>88</v>
      </c>
      <c r="K1269">
        <v>3</v>
      </c>
      <c r="L1269" t="s">
        <v>41838</v>
      </c>
      <c r="M1269">
        <v>72000000</v>
      </c>
      <c r="N1269" t="s">
        <v>41840</v>
      </c>
      <c r="O1269" t="s">
        <v>47347</v>
      </c>
      <c r="P1269" t="s">
        <v>90</v>
      </c>
      <c r="Q1269" t="s">
        <v>39286</v>
      </c>
      <c r="R1269" t="s">
        <v>39286</v>
      </c>
      <c r="S1269" t="s">
        <v>3365</v>
      </c>
      <c r="T1269" t="s">
        <v>27711</v>
      </c>
      <c r="U1269" t="s">
        <v>29269</v>
      </c>
      <c r="V1269" t="s">
        <v>29270</v>
      </c>
      <c r="W1269" t="s">
        <v>29270</v>
      </c>
      <c r="X1269">
        <v>1448000000</v>
      </c>
      <c r="Y1269" t="s">
        <v>122</v>
      </c>
      <c r="Z1269" t="s">
        <v>123</v>
      </c>
      <c r="AA1269">
        <v>0</v>
      </c>
      <c r="AB1269" t="s">
        <v>76</v>
      </c>
      <c r="AC1269">
        <v>0</v>
      </c>
      <c r="AD1269" t="s">
        <v>76</v>
      </c>
      <c r="AE1269">
        <v>2902593</v>
      </c>
      <c r="AF1269" t="s">
        <v>41304</v>
      </c>
      <c r="AG1269" t="s">
        <v>29271</v>
      </c>
      <c r="AH1269" t="s">
        <v>41660</v>
      </c>
      <c r="AI1269" t="s">
        <v>39286</v>
      </c>
      <c r="AJ1269" t="s">
        <v>41304</v>
      </c>
      <c r="AK1269" t="s">
        <v>29271</v>
      </c>
      <c r="AL1269" t="s">
        <v>41660</v>
      </c>
      <c r="AM1269">
        <v>2014</v>
      </c>
      <c r="AN1269" s="1">
        <v>41943</v>
      </c>
      <c r="AO1269" s="1">
        <v>41948</v>
      </c>
      <c r="AP1269">
        <v>48</v>
      </c>
      <c r="AQ1269" t="s">
        <v>74</v>
      </c>
      <c r="AR1269" s="4">
        <f>IF(AQ1269="M",AP1269*30.42,AP1269)</f>
        <v>48</v>
      </c>
      <c r="AS1269">
        <v>0</v>
      </c>
      <c r="AT1269" s="4">
        <f>AR1269+AS1269</f>
        <v>48</v>
      </c>
      <c r="AU1269">
        <v>2</v>
      </c>
      <c r="AV1269" s="1">
        <f>AO1269+AT1269</f>
        <v>41996</v>
      </c>
      <c r="AW1269" s="1">
        <v>42057</v>
      </c>
      <c r="AX1269" s="2">
        <f>IF(AV1269&gt;=AW1269,1,2)</f>
        <v>2</v>
      </c>
      <c r="AY1269" s="2" t="str">
        <f>IF((AV1269+10)&gt;=AW1269,"SAVE","LATE")</f>
        <v>LATE</v>
      </c>
      <c r="AZ1269" t="s">
        <v>82</v>
      </c>
      <c r="BA1269" t="s">
        <v>1011</v>
      </c>
      <c r="BB1269">
        <v>1407320522</v>
      </c>
      <c r="BC1269">
        <v>0</v>
      </c>
      <c r="BD1269" s="9">
        <v>1407320522</v>
      </c>
      <c r="BE1269" t="s">
        <v>47348</v>
      </c>
      <c r="BF1269">
        <v>0</v>
      </c>
      <c r="BG1269" t="s">
        <v>70</v>
      </c>
      <c r="BH1269">
        <v>-1</v>
      </c>
      <c r="BI1269" t="s">
        <v>41661</v>
      </c>
      <c r="BJ1269" t="s">
        <v>45060</v>
      </c>
      <c r="BK1269">
        <v>0</v>
      </c>
      <c r="BL1269" t="s">
        <v>85</v>
      </c>
      <c r="BM1269" t="s">
        <v>29272</v>
      </c>
    </row>
    <row r="1270" spans="1:65" x14ac:dyDescent="0.25">
      <c r="A1270">
        <v>2014</v>
      </c>
      <c r="B1270" t="s">
        <v>116</v>
      </c>
      <c r="C1270" t="s">
        <v>1416</v>
      </c>
      <c r="D1270" t="s">
        <v>40871</v>
      </c>
      <c r="E1270" t="s">
        <v>3361</v>
      </c>
      <c r="F1270" t="s">
        <v>19605</v>
      </c>
      <c r="G1270">
        <v>11</v>
      </c>
      <c r="H1270" t="s">
        <v>41839</v>
      </c>
      <c r="I1270" t="s">
        <v>67</v>
      </c>
      <c r="J1270" t="s">
        <v>88</v>
      </c>
      <c r="K1270">
        <v>3</v>
      </c>
      <c r="L1270" t="s">
        <v>41838</v>
      </c>
      <c r="M1270">
        <v>72000000</v>
      </c>
      <c r="N1270" t="s">
        <v>41840</v>
      </c>
      <c r="O1270" t="s">
        <v>45061</v>
      </c>
      <c r="P1270" t="s">
        <v>90</v>
      </c>
      <c r="Q1270" t="s">
        <v>3364</v>
      </c>
      <c r="R1270" t="s">
        <v>3364</v>
      </c>
      <c r="S1270" t="s">
        <v>3365</v>
      </c>
      <c r="T1270" t="s">
        <v>26711</v>
      </c>
      <c r="U1270" t="s">
        <v>34242</v>
      </c>
      <c r="V1270" t="s">
        <v>34243</v>
      </c>
      <c r="W1270" t="s">
        <v>34244</v>
      </c>
      <c r="X1270">
        <v>75011529</v>
      </c>
      <c r="Y1270" t="s">
        <v>122</v>
      </c>
      <c r="Z1270" t="s">
        <v>123</v>
      </c>
      <c r="AA1270">
        <v>0</v>
      </c>
      <c r="AB1270" t="s">
        <v>76</v>
      </c>
      <c r="AC1270">
        <v>0</v>
      </c>
      <c r="AD1270" t="s">
        <v>76</v>
      </c>
      <c r="AE1270">
        <v>3021158</v>
      </c>
      <c r="AF1270" t="s">
        <v>41304</v>
      </c>
      <c r="AG1270" t="s">
        <v>39318</v>
      </c>
      <c r="AH1270" t="s">
        <v>39915</v>
      </c>
      <c r="AI1270" t="s">
        <v>1057</v>
      </c>
      <c r="AJ1270" t="s">
        <v>41304</v>
      </c>
      <c r="AK1270" t="s">
        <v>39318</v>
      </c>
      <c r="AL1270" t="s">
        <v>39915</v>
      </c>
      <c r="AM1270">
        <v>2014</v>
      </c>
      <c r="AN1270" s="1">
        <v>41848</v>
      </c>
      <c r="AO1270" s="1">
        <v>41857</v>
      </c>
      <c r="AP1270">
        <v>2</v>
      </c>
      <c r="AQ1270" t="s">
        <v>81</v>
      </c>
      <c r="AR1270" s="4">
        <f>IF(AQ1270="M",AP1270*30.42,AP1270)</f>
        <v>60.84</v>
      </c>
      <c r="AS1270">
        <v>0</v>
      </c>
      <c r="AT1270" s="4">
        <f>AR1270+AS1270</f>
        <v>60.84</v>
      </c>
      <c r="AU1270">
        <v>1</v>
      </c>
      <c r="AV1270" s="1">
        <f>AO1270+AT1270</f>
        <v>41917.839999999997</v>
      </c>
      <c r="AW1270" s="1">
        <v>41949</v>
      </c>
      <c r="AX1270" s="2">
        <f>IF(AV1270&gt;=AW1270,1,2)</f>
        <v>2</v>
      </c>
      <c r="AY1270" s="2" t="str">
        <f>IF((AV1270+10)&gt;=AW1270,"SAVE","LATE")</f>
        <v>LATE</v>
      </c>
      <c r="AZ1270" t="s">
        <v>82</v>
      </c>
      <c r="BA1270" t="s">
        <v>1011</v>
      </c>
      <c r="BB1270">
        <v>75000601</v>
      </c>
      <c r="BC1270">
        <v>25014262</v>
      </c>
      <c r="BD1270" s="9">
        <v>100014863</v>
      </c>
      <c r="BE1270" t="s">
        <v>45061</v>
      </c>
      <c r="BF1270">
        <v>0</v>
      </c>
      <c r="BG1270" t="s">
        <v>70</v>
      </c>
      <c r="BH1270">
        <v>-1</v>
      </c>
      <c r="BI1270" t="s">
        <v>39915</v>
      </c>
      <c r="BJ1270" t="s">
        <v>39916</v>
      </c>
      <c r="BK1270">
        <v>0</v>
      </c>
      <c r="BL1270" t="s">
        <v>85</v>
      </c>
      <c r="BM1270" t="s">
        <v>34245</v>
      </c>
    </row>
    <row r="1271" spans="1:65" x14ac:dyDescent="0.25">
      <c r="A1271">
        <v>2014</v>
      </c>
      <c r="B1271" t="s">
        <v>116</v>
      </c>
      <c r="C1271" t="s">
        <v>130</v>
      </c>
      <c r="D1271" t="s">
        <v>40879</v>
      </c>
      <c r="E1271" t="s">
        <v>10904</v>
      </c>
      <c r="F1271" t="s">
        <v>10905</v>
      </c>
      <c r="G1271">
        <v>1</v>
      </c>
      <c r="H1271" t="s">
        <v>46842</v>
      </c>
      <c r="I1271" t="s">
        <v>105</v>
      </c>
      <c r="J1271" t="s">
        <v>88</v>
      </c>
      <c r="K1271">
        <v>3</v>
      </c>
      <c r="L1271" t="s">
        <v>41838</v>
      </c>
      <c r="M1271">
        <v>95000000</v>
      </c>
      <c r="N1271" t="s">
        <v>40102</v>
      </c>
      <c r="O1271" t="s">
        <v>32331</v>
      </c>
      <c r="P1271" t="s">
        <v>90</v>
      </c>
      <c r="Q1271" t="s">
        <v>10906</v>
      </c>
      <c r="R1271" t="s">
        <v>10906</v>
      </c>
      <c r="S1271" t="s">
        <v>10907</v>
      </c>
      <c r="T1271" t="s">
        <v>32332</v>
      </c>
      <c r="U1271" t="s">
        <v>32333</v>
      </c>
      <c r="V1271" t="s">
        <v>32334</v>
      </c>
      <c r="W1271" t="s">
        <v>32335</v>
      </c>
      <c r="X1271">
        <v>311196916</v>
      </c>
      <c r="Y1271" t="s">
        <v>96</v>
      </c>
      <c r="Z1271" t="s">
        <v>40103</v>
      </c>
      <c r="AA1271">
        <v>0</v>
      </c>
      <c r="AB1271" t="s">
        <v>76</v>
      </c>
      <c r="AC1271">
        <v>0</v>
      </c>
      <c r="AD1271" t="s">
        <v>76</v>
      </c>
      <c r="AE1271">
        <v>3069403</v>
      </c>
      <c r="AF1271" t="s">
        <v>40104</v>
      </c>
      <c r="AG1271" t="s">
        <v>32336</v>
      </c>
      <c r="AH1271" t="s">
        <v>32337</v>
      </c>
      <c r="AI1271" t="s">
        <v>99</v>
      </c>
      <c r="AJ1271" t="s">
        <v>41304</v>
      </c>
      <c r="AK1271" t="s">
        <v>32338</v>
      </c>
      <c r="AL1271" t="s">
        <v>32337</v>
      </c>
      <c r="AM1271">
        <v>2014</v>
      </c>
      <c r="AN1271" s="1">
        <v>42002</v>
      </c>
      <c r="AO1271" s="1">
        <v>42013</v>
      </c>
      <c r="AP1271">
        <v>4</v>
      </c>
      <c r="AQ1271" t="s">
        <v>81</v>
      </c>
      <c r="AR1271" s="4">
        <f>IF(AQ1271="M",AP1271*30.42,AP1271)</f>
        <v>121.68</v>
      </c>
      <c r="AS1271">
        <v>45</v>
      </c>
      <c r="AT1271" s="4">
        <f>AR1271+AS1271</f>
        <v>166.68</v>
      </c>
      <c r="AU1271">
        <v>2</v>
      </c>
      <c r="AV1271" s="1">
        <f>AO1271+AT1271</f>
        <v>42179.68</v>
      </c>
      <c r="AW1271" s="1">
        <v>42239</v>
      </c>
      <c r="AX1271" s="2">
        <f>IF(AV1271&gt;=AW1271,1,2)</f>
        <v>2</v>
      </c>
      <c r="AY1271" s="2" t="str">
        <f>IF((AV1271+10)&gt;=AW1271,"SAVE","LATE")</f>
        <v>LATE</v>
      </c>
      <c r="AZ1271" t="s">
        <v>82</v>
      </c>
      <c r="BA1271" t="s">
        <v>1011</v>
      </c>
      <c r="BB1271">
        <v>311196916</v>
      </c>
      <c r="BC1271">
        <v>91999929</v>
      </c>
      <c r="BD1271" s="9">
        <v>403196845</v>
      </c>
      <c r="BE1271" t="s">
        <v>32331</v>
      </c>
      <c r="BF1271">
        <v>0</v>
      </c>
      <c r="BG1271" t="s">
        <v>70</v>
      </c>
      <c r="BH1271">
        <v>-1</v>
      </c>
      <c r="BI1271" t="s">
        <v>32337</v>
      </c>
      <c r="BJ1271" t="s">
        <v>32339</v>
      </c>
      <c r="BK1271">
        <v>0</v>
      </c>
      <c r="BL1271" t="s">
        <v>85</v>
      </c>
      <c r="BM1271" t="s">
        <v>32340</v>
      </c>
    </row>
    <row r="1272" spans="1:65" x14ac:dyDescent="0.25">
      <c r="A1272">
        <v>2013</v>
      </c>
      <c r="B1272" t="s">
        <v>116</v>
      </c>
      <c r="C1272" t="s">
        <v>130</v>
      </c>
      <c r="D1272" t="s">
        <v>40879</v>
      </c>
      <c r="E1272" t="s">
        <v>10904</v>
      </c>
      <c r="F1272" t="s">
        <v>10905</v>
      </c>
      <c r="G1272">
        <v>11</v>
      </c>
      <c r="H1272" t="s">
        <v>41839</v>
      </c>
      <c r="I1272" t="s">
        <v>67</v>
      </c>
      <c r="J1272" t="s">
        <v>88</v>
      </c>
      <c r="K1272">
        <v>3</v>
      </c>
      <c r="L1272" t="s">
        <v>41838</v>
      </c>
      <c r="M1272">
        <v>72000000</v>
      </c>
      <c r="N1272" t="s">
        <v>41840</v>
      </c>
      <c r="O1272" t="s">
        <v>33518</v>
      </c>
      <c r="P1272" t="s">
        <v>90</v>
      </c>
      <c r="Q1272" t="s">
        <v>10906</v>
      </c>
      <c r="R1272" t="s">
        <v>10906</v>
      </c>
      <c r="S1272" t="s">
        <v>10907</v>
      </c>
      <c r="T1272" s="3">
        <v>41345</v>
      </c>
      <c r="U1272" t="s">
        <v>33519</v>
      </c>
      <c r="V1272" t="s">
        <v>33520</v>
      </c>
      <c r="W1272" t="s">
        <v>33521</v>
      </c>
      <c r="X1272">
        <v>149999990</v>
      </c>
      <c r="Y1272" t="s">
        <v>122</v>
      </c>
      <c r="Z1272" t="s">
        <v>123</v>
      </c>
      <c r="AA1272">
        <v>0</v>
      </c>
      <c r="AB1272" t="s">
        <v>76</v>
      </c>
      <c r="AC1272">
        <v>0</v>
      </c>
      <c r="AD1272" t="s">
        <v>76</v>
      </c>
      <c r="AE1272">
        <v>2358409</v>
      </c>
      <c r="AF1272" t="s">
        <v>40104</v>
      </c>
      <c r="AG1272" t="s">
        <v>33522</v>
      </c>
      <c r="AH1272" t="s">
        <v>33523</v>
      </c>
      <c r="AI1272" t="s">
        <v>99</v>
      </c>
      <c r="AJ1272" t="s">
        <v>41304</v>
      </c>
      <c r="AK1272" t="s">
        <v>39921</v>
      </c>
      <c r="AL1272" t="s">
        <v>19985</v>
      </c>
      <c r="AM1272">
        <v>2014</v>
      </c>
      <c r="AN1272" s="1">
        <v>41649</v>
      </c>
      <c r="AO1272" s="1">
        <v>41656</v>
      </c>
      <c r="AP1272">
        <v>4</v>
      </c>
      <c r="AQ1272" t="s">
        <v>81</v>
      </c>
      <c r="AR1272" s="4">
        <f>IF(AQ1272="M",AP1272*30.42,AP1272)</f>
        <v>121.68</v>
      </c>
      <c r="AS1272">
        <v>0</v>
      </c>
      <c r="AT1272" s="4">
        <f>AR1272+AS1272</f>
        <v>121.68</v>
      </c>
      <c r="AU1272">
        <v>4</v>
      </c>
      <c r="AV1272" s="1">
        <f>AO1272+AT1272</f>
        <v>41777.68</v>
      </c>
      <c r="AW1272" s="1">
        <v>41899</v>
      </c>
      <c r="AX1272" s="2">
        <f>IF(AV1272&gt;=AW1272,1,2)</f>
        <v>2</v>
      </c>
      <c r="AY1272" s="2" t="str">
        <f>IF((AV1272+10)&gt;=AW1272,"SAVE","LATE")</f>
        <v>LATE</v>
      </c>
      <c r="AZ1272" t="s">
        <v>82</v>
      </c>
      <c r="BA1272" t="s">
        <v>1011</v>
      </c>
      <c r="BB1272">
        <v>149967950</v>
      </c>
      <c r="BC1272">
        <v>14654224</v>
      </c>
      <c r="BD1272" s="9">
        <v>164622174</v>
      </c>
      <c r="BE1272" t="s">
        <v>33524</v>
      </c>
      <c r="BF1272">
        <v>0</v>
      </c>
      <c r="BG1272" t="s">
        <v>70</v>
      </c>
      <c r="BH1272">
        <v>-1</v>
      </c>
      <c r="BI1272" t="s">
        <v>33523</v>
      </c>
      <c r="BJ1272" t="s">
        <v>33525</v>
      </c>
      <c r="BK1272">
        <v>0</v>
      </c>
      <c r="BL1272" t="s">
        <v>85</v>
      </c>
      <c r="BM1272" t="s">
        <v>33526</v>
      </c>
    </row>
    <row r="1273" spans="1:65" x14ac:dyDescent="0.25">
      <c r="A1273">
        <v>2014</v>
      </c>
      <c r="B1273" t="s">
        <v>116</v>
      </c>
      <c r="C1273" t="s">
        <v>130</v>
      </c>
      <c r="D1273" t="s">
        <v>40879</v>
      </c>
      <c r="E1273" t="s">
        <v>10904</v>
      </c>
      <c r="F1273" t="s">
        <v>10905</v>
      </c>
      <c r="G1273">
        <v>11</v>
      </c>
      <c r="H1273" t="s">
        <v>41839</v>
      </c>
      <c r="I1273" t="s">
        <v>67</v>
      </c>
      <c r="J1273" t="s">
        <v>88</v>
      </c>
      <c r="K1273">
        <v>3</v>
      </c>
      <c r="L1273" t="s">
        <v>41838</v>
      </c>
      <c r="M1273">
        <v>72000000</v>
      </c>
      <c r="N1273" t="s">
        <v>41840</v>
      </c>
      <c r="O1273" t="s">
        <v>33534</v>
      </c>
      <c r="P1273" t="s">
        <v>90</v>
      </c>
      <c r="Q1273" t="s">
        <v>10906</v>
      </c>
      <c r="R1273" t="s">
        <v>10906</v>
      </c>
      <c r="S1273" t="s">
        <v>10907</v>
      </c>
      <c r="T1273" t="s">
        <v>30182</v>
      </c>
      <c r="U1273" t="s">
        <v>33535</v>
      </c>
      <c r="V1273" t="s">
        <v>33536</v>
      </c>
      <c r="W1273" t="s">
        <v>33537</v>
      </c>
      <c r="X1273">
        <v>150000000</v>
      </c>
      <c r="Y1273" t="s">
        <v>122</v>
      </c>
      <c r="Z1273" t="s">
        <v>123</v>
      </c>
      <c r="AA1273">
        <v>0</v>
      </c>
      <c r="AB1273" t="s">
        <v>76</v>
      </c>
      <c r="AC1273">
        <v>0</v>
      </c>
      <c r="AD1273" t="s">
        <v>76</v>
      </c>
      <c r="AE1273">
        <v>2451285</v>
      </c>
      <c r="AF1273" t="s">
        <v>41304</v>
      </c>
      <c r="AG1273" t="s">
        <v>33538</v>
      </c>
      <c r="AH1273" t="s">
        <v>33539</v>
      </c>
      <c r="AI1273" t="s">
        <v>99</v>
      </c>
      <c r="AJ1273" t="s">
        <v>145</v>
      </c>
      <c r="AK1273" t="s">
        <v>33540</v>
      </c>
      <c r="AL1273" t="s">
        <v>33539</v>
      </c>
      <c r="AM1273">
        <v>2014</v>
      </c>
      <c r="AN1273" s="1">
        <v>41754</v>
      </c>
      <c r="AO1273" s="1">
        <v>41766</v>
      </c>
      <c r="AP1273">
        <v>3</v>
      </c>
      <c r="AQ1273" t="s">
        <v>81</v>
      </c>
      <c r="AR1273" s="4">
        <f>IF(AQ1273="M",AP1273*30.42,AP1273)</f>
        <v>91.26</v>
      </c>
      <c r="AS1273">
        <v>0</v>
      </c>
      <c r="AT1273" s="4">
        <f>AR1273+AS1273</f>
        <v>91.26</v>
      </c>
      <c r="AU1273">
        <v>2</v>
      </c>
      <c r="AV1273" s="1">
        <f>AO1273+AT1273</f>
        <v>41857.26</v>
      </c>
      <c r="AW1273" s="1">
        <v>41919</v>
      </c>
      <c r="AX1273" s="2">
        <f>IF(AV1273&gt;=AW1273,1,2)</f>
        <v>2</v>
      </c>
      <c r="AY1273" s="2" t="str">
        <f>IF((AV1273+10)&gt;=AW1273,"SAVE","LATE")</f>
        <v>LATE</v>
      </c>
      <c r="AZ1273" t="s">
        <v>82</v>
      </c>
      <c r="BA1273" t="s">
        <v>1011</v>
      </c>
      <c r="BB1273">
        <v>149548608</v>
      </c>
      <c r="BC1273">
        <v>0</v>
      </c>
      <c r="BD1273" s="9">
        <v>149548608</v>
      </c>
      <c r="BE1273" t="s">
        <v>33534</v>
      </c>
      <c r="BF1273">
        <v>0</v>
      </c>
      <c r="BG1273" t="s">
        <v>70</v>
      </c>
      <c r="BH1273">
        <v>-1</v>
      </c>
      <c r="BI1273" t="s">
        <v>33541</v>
      </c>
      <c r="BJ1273" t="s">
        <v>33542</v>
      </c>
      <c r="BK1273">
        <v>0</v>
      </c>
      <c r="BL1273" t="s">
        <v>85</v>
      </c>
      <c r="BM1273" t="s">
        <v>33543</v>
      </c>
    </row>
    <row r="1274" spans="1:65" x14ac:dyDescent="0.25">
      <c r="A1274">
        <v>2014</v>
      </c>
      <c r="B1274" t="s">
        <v>116</v>
      </c>
      <c r="C1274" t="s">
        <v>130</v>
      </c>
      <c r="D1274" t="s">
        <v>40879</v>
      </c>
      <c r="E1274" t="s">
        <v>10904</v>
      </c>
      <c r="F1274" t="s">
        <v>10905</v>
      </c>
      <c r="G1274">
        <v>11</v>
      </c>
      <c r="H1274" t="s">
        <v>41839</v>
      </c>
      <c r="I1274" t="s">
        <v>67</v>
      </c>
      <c r="J1274" t="s">
        <v>88</v>
      </c>
      <c r="K1274">
        <v>3</v>
      </c>
      <c r="L1274" t="s">
        <v>41838</v>
      </c>
      <c r="M1274">
        <v>95000000</v>
      </c>
      <c r="N1274" t="s">
        <v>40102</v>
      </c>
      <c r="O1274" t="s">
        <v>33967</v>
      </c>
      <c r="P1274" t="s">
        <v>90</v>
      </c>
      <c r="Q1274" t="s">
        <v>10906</v>
      </c>
      <c r="R1274" t="s">
        <v>10906</v>
      </c>
      <c r="S1274" t="s">
        <v>10907</v>
      </c>
      <c r="T1274" s="3">
        <v>41771</v>
      </c>
      <c r="U1274" t="s">
        <v>33968</v>
      </c>
      <c r="V1274" t="s">
        <v>33969</v>
      </c>
      <c r="W1274" t="s">
        <v>33970</v>
      </c>
      <c r="X1274">
        <v>100000000</v>
      </c>
      <c r="Y1274" t="s">
        <v>96</v>
      </c>
      <c r="Z1274" t="s">
        <v>40103</v>
      </c>
      <c r="AA1274">
        <v>0</v>
      </c>
      <c r="AB1274" t="s">
        <v>76</v>
      </c>
      <c r="AC1274">
        <v>0</v>
      </c>
      <c r="AD1274" t="s">
        <v>76</v>
      </c>
      <c r="AE1274">
        <v>3701671</v>
      </c>
      <c r="AF1274" t="s">
        <v>41304</v>
      </c>
      <c r="AG1274" t="s">
        <v>32338</v>
      </c>
      <c r="AH1274" t="s">
        <v>32337</v>
      </c>
      <c r="AI1274" t="s">
        <v>99</v>
      </c>
      <c r="AJ1274" t="s">
        <v>40104</v>
      </c>
      <c r="AK1274" t="s">
        <v>32336</v>
      </c>
      <c r="AL1274" t="s">
        <v>32337</v>
      </c>
      <c r="AM1274">
        <v>2014</v>
      </c>
      <c r="AN1274" s="1">
        <v>42003</v>
      </c>
      <c r="AO1274" s="1">
        <v>42003</v>
      </c>
      <c r="AP1274">
        <v>3</v>
      </c>
      <c r="AQ1274" t="s">
        <v>81</v>
      </c>
      <c r="AR1274" s="4">
        <f>IF(AQ1274="M",AP1274*30.42,AP1274)</f>
        <v>91.26</v>
      </c>
      <c r="AS1274">
        <v>0</v>
      </c>
      <c r="AT1274" s="4">
        <f>AR1274+AS1274</f>
        <v>91.26</v>
      </c>
      <c r="AU1274">
        <v>4</v>
      </c>
      <c r="AV1274" s="1">
        <f>AO1274+AT1274</f>
        <v>42094.26</v>
      </c>
      <c r="AW1274" s="1">
        <v>42215</v>
      </c>
      <c r="AX1274" s="2">
        <f>IF(AV1274&gt;=AW1274,1,2)</f>
        <v>2</v>
      </c>
      <c r="AY1274" s="2" t="str">
        <f>IF((AV1274+10)&gt;=AW1274,"SAVE","LATE")</f>
        <v>LATE</v>
      </c>
      <c r="AZ1274" t="s">
        <v>82</v>
      </c>
      <c r="BA1274" t="s">
        <v>1011</v>
      </c>
      <c r="BB1274">
        <v>100000000</v>
      </c>
      <c r="BC1274">
        <v>14925481</v>
      </c>
      <c r="BD1274" s="9">
        <v>114925481</v>
      </c>
      <c r="BE1274" t="s">
        <v>33967</v>
      </c>
      <c r="BF1274">
        <v>1</v>
      </c>
      <c r="BG1274" t="s">
        <v>17272</v>
      </c>
      <c r="BH1274">
        <v>-1</v>
      </c>
      <c r="BI1274" t="s">
        <v>32337</v>
      </c>
      <c r="BJ1274" t="s">
        <v>24169</v>
      </c>
      <c r="BK1274">
        <v>0</v>
      </c>
      <c r="BL1274" t="s">
        <v>85</v>
      </c>
      <c r="BM1274" t="s">
        <v>33971</v>
      </c>
    </row>
    <row r="1275" spans="1:65" x14ac:dyDescent="0.25">
      <c r="A1275">
        <v>2014</v>
      </c>
      <c r="B1275" t="s">
        <v>116</v>
      </c>
      <c r="C1275" t="s">
        <v>130</v>
      </c>
      <c r="D1275" t="s">
        <v>40880</v>
      </c>
      <c r="E1275" t="s">
        <v>17555</v>
      </c>
      <c r="F1275" t="s">
        <v>17556</v>
      </c>
      <c r="G1275">
        <v>1</v>
      </c>
      <c r="H1275" t="s">
        <v>46842</v>
      </c>
      <c r="I1275" t="s">
        <v>67</v>
      </c>
      <c r="J1275" t="s">
        <v>88</v>
      </c>
      <c r="K1275">
        <v>3</v>
      </c>
      <c r="L1275" t="s">
        <v>41838</v>
      </c>
      <c r="M1275">
        <v>72000000</v>
      </c>
      <c r="N1275" t="s">
        <v>41840</v>
      </c>
      <c r="O1275" t="s">
        <v>33038</v>
      </c>
      <c r="P1275" t="s">
        <v>90</v>
      </c>
      <c r="Q1275" t="s">
        <v>14655</v>
      </c>
      <c r="R1275" t="s">
        <v>14655</v>
      </c>
      <c r="S1275" t="s">
        <v>17558</v>
      </c>
      <c r="T1275" t="s">
        <v>27542</v>
      </c>
      <c r="U1275" t="s">
        <v>33039</v>
      </c>
      <c r="V1275" t="s">
        <v>33040</v>
      </c>
      <c r="W1275" t="s">
        <v>33041</v>
      </c>
      <c r="X1275">
        <v>206853574</v>
      </c>
      <c r="Y1275" t="s">
        <v>122</v>
      </c>
      <c r="Z1275" t="s">
        <v>123</v>
      </c>
      <c r="AA1275">
        <v>0</v>
      </c>
      <c r="AB1275" t="s">
        <v>76</v>
      </c>
      <c r="AC1275">
        <v>0</v>
      </c>
      <c r="AD1275" t="s">
        <v>76</v>
      </c>
      <c r="AE1275">
        <v>3059593</v>
      </c>
      <c r="AF1275" t="s">
        <v>41304</v>
      </c>
      <c r="AG1275" t="s">
        <v>33042</v>
      </c>
      <c r="AH1275" t="s">
        <v>33043</v>
      </c>
      <c r="AI1275" t="s">
        <v>525</v>
      </c>
      <c r="AJ1275" t="s">
        <v>41304</v>
      </c>
      <c r="AK1275" t="s">
        <v>33044</v>
      </c>
      <c r="AL1275" t="s">
        <v>33045</v>
      </c>
      <c r="AM1275">
        <v>2014</v>
      </c>
      <c r="AN1275" s="1">
        <v>41984</v>
      </c>
      <c r="AO1275" s="1">
        <v>41984</v>
      </c>
      <c r="AP1275">
        <v>4</v>
      </c>
      <c r="AQ1275" t="s">
        <v>81</v>
      </c>
      <c r="AR1275" s="4">
        <f>IF(AQ1275="M",AP1275*30.42,AP1275)</f>
        <v>121.68</v>
      </c>
      <c r="AS1275">
        <v>30</v>
      </c>
      <c r="AT1275" s="4">
        <f>AR1275+AS1275</f>
        <v>151.68</v>
      </c>
      <c r="AU1275">
        <v>30</v>
      </c>
      <c r="AV1275" s="1">
        <f>AO1275+AT1275</f>
        <v>42135.68</v>
      </c>
      <c r="AW1275" s="1">
        <v>43050</v>
      </c>
      <c r="AX1275" s="2">
        <f>IF(AV1275&gt;=AW1275,1,2)</f>
        <v>2</v>
      </c>
      <c r="AY1275" s="2" t="str">
        <f>IF((AV1275+10)&gt;=AW1275,"SAVE","LATE")</f>
        <v>LATE</v>
      </c>
      <c r="AZ1275" t="s">
        <v>82</v>
      </c>
      <c r="BA1275" t="s">
        <v>1011</v>
      </c>
      <c r="BB1275">
        <v>206853574</v>
      </c>
      <c r="BC1275">
        <v>84710582</v>
      </c>
      <c r="BD1275" s="9">
        <v>291564156</v>
      </c>
      <c r="BE1275" t="s">
        <v>33046</v>
      </c>
      <c r="BF1275">
        <v>0</v>
      </c>
      <c r="BG1275" t="s">
        <v>70</v>
      </c>
      <c r="BH1275">
        <v>-1</v>
      </c>
      <c r="BI1275" t="s">
        <v>33047</v>
      </c>
      <c r="BJ1275" t="s">
        <v>33048</v>
      </c>
      <c r="BK1275">
        <v>0</v>
      </c>
      <c r="BL1275" t="s">
        <v>85</v>
      </c>
      <c r="BM1275" t="s">
        <v>33049</v>
      </c>
    </row>
    <row r="1276" spans="1:65" x14ac:dyDescent="0.25">
      <c r="A1276">
        <v>2014</v>
      </c>
      <c r="B1276" t="s">
        <v>116</v>
      </c>
      <c r="C1276" t="s">
        <v>290</v>
      </c>
      <c r="D1276" t="s">
        <v>42966</v>
      </c>
      <c r="E1276" t="s">
        <v>927</v>
      </c>
      <c r="F1276" t="s">
        <v>25257</v>
      </c>
      <c r="G1276">
        <v>12</v>
      </c>
      <c r="H1276" t="s">
        <v>41881</v>
      </c>
      <c r="I1276" t="s">
        <v>105</v>
      </c>
      <c r="J1276" t="s">
        <v>68</v>
      </c>
      <c r="K1276">
        <v>3</v>
      </c>
      <c r="L1276" t="s">
        <v>41838</v>
      </c>
      <c r="M1276">
        <v>77000000</v>
      </c>
      <c r="N1276" t="s">
        <v>481</v>
      </c>
      <c r="O1276" t="s">
        <v>45076</v>
      </c>
      <c r="P1276" t="s">
        <v>90</v>
      </c>
      <c r="Q1276" t="s">
        <v>70</v>
      </c>
      <c r="R1276" t="s">
        <v>70</v>
      </c>
      <c r="S1276" t="s">
        <v>12069</v>
      </c>
      <c r="T1276" t="s">
        <v>26782</v>
      </c>
      <c r="U1276" t="s">
        <v>28856</v>
      </c>
      <c r="V1276" t="s">
        <v>28857</v>
      </c>
      <c r="W1276" t="s">
        <v>28858</v>
      </c>
      <c r="X1276">
        <v>1722815344</v>
      </c>
      <c r="Y1276" t="s">
        <v>122</v>
      </c>
      <c r="Z1276" t="s">
        <v>123</v>
      </c>
      <c r="AA1276">
        <v>0</v>
      </c>
      <c r="AB1276" t="s">
        <v>76</v>
      </c>
      <c r="AC1276">
        <v>0</v>
      </c>
      <c r="AD1276" t="s">
        <v>76</v>
      </c>
      <c r="AE1276">
        <v>2673453</v>
      </c>
      <c r="AF1276" t="s">
        <v>40104</v>
      </c>
      <c r="AG1276">
        <v>8605270461</v>
      </c>
      <c r="AH1276" t="s">
        <v>28859</v>
      </c>
      <c r="AI1276" t="s">
        <v>99</v>
      </c>
      <c r="AJ1276" t="s">
        <v>41304</v>
      </c>
      <c r="AK1276">
        <v>3249290</v>
      </c>
      <c r="AL1276" t="s">
        <v>28860</v>
      </c>
      <c r="AM1276">
        <v>2014</v>
      </c>
      <c r="AN1276" s="1">
        <v>41864</v>
      </c>
      <c r="AO1276" s="1">
        <v>41961</v>
      </c>
      <c r="AP1276">
        <v>12</v>
      </c>
      <c r="AQ1276" t="s">
        <v>81</v>
      </c>
      <c r="AR1276" s="4">
        <f>IF(AQ1276="M",AP1276*30.42,AP1276)</f>
        <v>365.04</v>
      </c>
      <c r="AS1276">
        <v>0</v>
      </c>
      <c r="AT1276" s="4">
        <f>AR1276+AS1276</f>
        <v>365.04</v>
      </c>
      <c r="AU1276">
        <v>8</v>
      </c>
      <c r="AV1276" s="1">
        <f>AO1276+AT1276</f>
        <v>42326.04</v>
      </c>
      <c r="AW1276" s="1">
        <v>42569</v>
      </c>
      <c r="AX1276" s="2">
        <f>IF(AV1276&gt;=AW1276,1,2)</f>
        <v>2</v>
      </c>
      <c r="AY1276" s="2" t="str">
        <f>IF((AV1276+10)&gt;=AW1276,"SAVE","LATE")</f>
        <v>LATE</v>
      </c>
      <c r="AZ1276" t="s">
        <v>82</v>
      </c>
      <c r="BA1276" t="s">
        <v>1011</v>
      </c>
      <c r="BB1276">
        <v>1722815344</v>
      </c>
      <c r="BC1276">
        <v>803110000</v>
      </c>
      <c r="BD1276" s="9">
        <v>2525925344</v>
      </c>
      <c r="BE1276" t="s">
        <v>45076</v>
      </c>
      <c r="BF1276">
        <v>0</v>
      </c>
      <c r="BG1276" t="s">
        <v>70</v>
      </c>
      <c r="BH1276">
        <v>-1</v>
      </c>
      <c r="BI1276" t="s">
        <v>70</v>
      </c>
      <c r="BJ1276" t="s">
        <v>70</v>
      </c>
      <c r="BK1276">
        <v>0</v>
      </c>
      <c r="BL1276" t="s">
        <v>85</v>
      </c>
      <c r="BM1276" t="s">
        <v>28861</v>
      </c>
    </row>
    <row r="1277" spans="1:65" x14ac:dyDescent="0.25">
      <c r="A1277">
        <v>2014</v>
      </c>
      <c r="B1277" t="s">
        <v>116</v>
      </c>
      <c r="C1277" t="s">
        <v>130</v>
      </c>
      <c r="D1277" t="s">
        <v>40884</v>
      </c>
      <c r="E1277" t="s">
        <v>4563</v>
      </c>
      <c r="F1277" t="s">
        <v>4564</v>
      </c>
      <c r="G1277">
        <v>1</v>
      </c>
      <c r="H1277" t="s">
        <v>46842</v>
      </c>
      <c r="I1277" t="s">
        <v>105</v>
      </c>
      <c r="J1277" t="s">
        <v>88</v>
      </c>
      <c r="K1277">
        <v>3</v>
      </c>
      <c r="L1277" t="s">
        <v>41838</v>
      </c>
      <c r="M1277">
        <v>95000000</v>
      </c>
      <c r="N1277" t="s">
        <v>40102</v>
      </c>
      <c r="O1277" t="s">
        <v>31655</v>
      </c>
      <c r="P1277" t="s">
        <v>90</v>
      </c>
      <c r="Q1277" t="s">
        <v>40885</v>
      </c>
      <c r="R1277" t="s">
        <v>40885</v>
      </c>
      <c r="S1277" t="s">
        <v>40886</v>
      </c>
      <c r="T1277" s="3">
        <v>41949</v>
      </c>
      <c r="U1277" t="s">
        <v>31656</v>
      </c>
      <c r="V1277" t="s">
        <v>31657</v>
      </c>
      <c r="W1277" t="s">
        <v>31658</v>
      </c>
      <c r="X1277">
        <v>418576881</v>
      </c>
      <c r="Y1277" t="s">
        <v>96</v>
      </c>
      <c r="Z1277" t="s">
        <v>40103</v>
      </c>
      <c r="AA1277">
        <v>0</v>
      </c>
      <c r="AB1277" t="s">
        <v>76</v>
      </c>
      <c r="AC1277">
        <v>0</v>
      </c>
      <c r="AD1277" t="s">
        <v>76</v>
      </c>
      <c r="AE1277">
        <v>2739939</v>
      </c>
      <c r="AF1277" t="s">
        <v>40104</v>
      </c>
      <c r="AG1277" t="s">
        <v>31659</v>
      </c>
      <c r="AH1277" t="s">
        <v>31660</v>
      </c>
      <c r="AI1277" t="s">
        <v>99</v>
      </c>
      <c r="AJ1277" t="s">
        <v>41304</v>
      </c>
      <c r="AK1277">
        <v>385573</v>
      </c>
      <c r="AL1277" t="s">
        <v>31661</v>
      </c>
      <c r="AM1277">
        <v>2014</v>
      </c>
      <c r="AN1277" s="1">
        <v>41864</v>
      </c>
      <c r="AO1277" s="1">
        <v>41891</v>
      </c>
      <c r="AP1277">
        <v>4</v>
      </c>
      <c r="AQ1277" t="s">
        <v>81</v>
      </c>
      <c r="AR1277" s="4">
        <f>IF(AQ1277="M",AP1277*30.42,AP1277)</f>
        <v>121.68</v>
      </c>
      <c r="AS1277">
        <v>0</v>
      </c>
      <c r="AT1277" s="4">
        <f>AR1277+AS1277</f>
        <v>121.68</v>
      </c>
      <c r="AU1277">
        <v>2</v>
      </c>
      <c r="AV1277" s="1">
        <f>AO1277+AT1277</f>
        <v>42012.68</v>
      </c>
      <c r="AW1277" s="1">
        <v>42072</v>
      </c>
      <c r="AX1277" s="2">
        <f>IF(AV1277&gt;=AW1277,1,2)</f>
        <v>2</v>
      </c>
      <c r="AY1277" s="2" t="str">
        <f>IF((AV1277+10)&gt;=AW1277,"SAVE","LATE")</f>
        <v>LATE</v>
      </c>
      <c r="AZ1277" t="s">
        <v>82</v>
      </c>
      <c r="BA1277" t="s">
        <v>1011</v>
      </c>
      <c r="BB1277">
        <v>418576882</v>
      </c>
      <c r="BC1277">
        <v>0</v>
      </c>
      <c r="BD1277" s="9">
        <v>418576882</v>
      </c>
      <c r="BE1277" t="s">
        <v>31655</v>
      </c>
      <c r="BF1277">
        <v>0</v>
      </c>
      <c r="BG1277" t="s">
        <v>70</v>
      </c>
      <c r="BH1277">
        <v>-1</v>
      </c>
      <c r="BI1277" t="s">
        <v>40887</v>
      </c>
      <c r="BJ1277" t="s">
        <v>5126</v>
      </c>
      <c r="BK1277">
        <v>0</v>
      </c>
      <c r="BL1277" t="s">
        <v>85</v>
      </c>
      <c r="BM1277" t="s">
        <v>31662</v>
      </c>
    </row>
    <row r="1278" spans="1:65" x14ac:dyDescent="0.25">
      <c r="A1278">
        <v>2014</v>
      </c>
      <c r="B1278" t="s">
        <v>116</v>
      </c>
      <c r="C1278" t="s">
        <v>130</v>
      </c>
      <c r="D1278" t="s">
        <v>40884</v>
      </c>
      <c r="E1278" t="s">
        <v>4563</v>
      </c>
      <c r="F1278" t="s">
        <v>4564</v>
      </c>
      <c r="G1278">
        <v>11</v>
      </c>
      <c r="H1278" t="s">
        <v>41839</v>
      </c>
      <c r="I1278" t="s">
        <v>67</v>
      </c>
      <c r="J1278" t="s">
        <v>88</v>
      </c>
      <c r="K1278">
        <v>3</v>
      </c>
      <c r="L1278" t="s">
        <v>41838</v>
      </c>
      <c r="M1278">
        <v>95000000</v>
      </c>
      <c r="N1278" t="s">
        <v>40102</v>
      </c>
      <c r="O1278" t="s">
        <v>45078</v>
      </c>
      <c r="P1278" t="s">
        <v>90</v>
      </c>
      <c r="Q1278" t="s">
        <v>40885</v>
      </c>
      <c r="R1278" t="s">
        <v>40885</v>
      </c>
      <c r="S1278" t="s">
        <v>40888</v>
      </c>
      <c r="T1278" t="s">
        <v>27653</v>
      </c>
      <c r="U1278" t="s">
        <v>33595</v>
      </c>
      <c r="V1278" t="s">
        <v>33596</v>
      </c>
      <c r="W1278" t="s">
        <v>33597</v>
      </c>
      <c r="X1278">
        <v>145415717</v>
      </c>
      <c r="Y1278" t="s">
        <v>96</v>
      </c>
      <c r="Z1278" t="s">
        <v>40103</v>
      </c>
      <c r="AA1278">
        <v>0</v>
      </c>
      <c r="AB1278" t="s">
        <v>76</v>
      </c>
      <c r="AC1278">
        <v>0</v>
      </c>
      <c r="AD1278" t="s">
        <v>76</v>
      </c>
      <c r="AE1278">
        <v>3073176</v>
      </c>
      <c r="AF1278" t="s">
        <v>41304</v>
      </c>
      <c r="AG1278">
        <v>3056764</v>
      </c>
      <c r="AH1278" t="s">
        <v>31076</v>
      </c>
      <c r="AI1278" t="s">
        <v>99</v>
      </c>
      <c r="AJ1278" t="s">
        <v>41304</v>
      </c>
      <c r="AK1278">
        <v>3056764</v>
      </c>
      <c r="AL1278" t="s">
        <v>31076</v>
      </c>
      <c r="AM1278">
        <v>2014</v>
      </c>
      <c r="AN1278" s="1">
        <v>41988</v>
      </c>
      <c r="AO1278" s="1">
        <v>41988</v>
      </c>
      <c r="AP1278">
        <v>3</v>
      </c>
      <c r="AQ1278" t="s">
        <v>81</v>
      </c>
      <c r="AR1278" s="4">
        <f>IF(AQ1278="M",AP1278*30.42,AP1278)</f>
        <v>91.26</v>
      </c>
      <c r="AS1278">
        <v>0</v>
      </c>
      <c r="AT1278" s="4">
        <f>AR1278+AS1278</f>
        <v>91.26</v>
      </c>
      <c r="AU1278">
        <v>1</v>
      </c>
      <c r="AV1278" s="1">
        <f>AO1278+AT1278</f>
        <v>42079.26</v>
      </c>
      <c r="AW1278" s="1">
        <v>42109</v>
      </c>
      <c r="AX1278" s="2">
        <f>IF(AV1278&gt;=AW1278,1,2)</f>
        <v>2</v>
      </c>
      <c r="AY1278" s="2" t="str">
        <f>IF((AV1278+10)&gt;=AW1278,"SAVE","LATE")</f>
        <v>LATE</v>
      </c>
      <c r="AZ1278" t="s">
        <v>82</v>
      </c>
      <c r="BA1278" t="s">
        <v>1011</v>
      </c>
      <c r="BB1278">
        <v>145415717</v>
      </c>
      <c r="BC1278">
        <v>20569485</v>
      </c>
      <c r="BD1278" s="9">
        <v>165985202</v>
      </c>
      <c r="BE1278" t="s">
        <v>45079</v>
      </c>
      <c r="BF1278">
        <v>0</v>
      </c>
      <c r="BG1278" t="s">
        <v>70</v>
      </c>
      <c r="BH1278">
        <v>-1</v>
      </c>
      <c r="BI1278" t="s">
        <v>40889</v>
      </c>
      <c r="BJ1278" t="s">
        <v>19793</v>
      </c>
      <c r="BK1278">
        <v>0</v>
      </c>
      <c r="BL1278" t="s">
        <v>85</v>
      </c>
      <c r="BM1278" t="s">
        <v>33598</v>
      </c>
    </row>
    <row r="1279" spans="1:65" x14ac:dyDescent="0.25">
      <c r="A1279">
        <v>2014</v>
      </c>
      <c r="B1279" t="s">
        <v>116</v>
      </c>
      <c r="C1279" t="s">
        <v>130</v>
      </c>
      <c r="D1279" t="s">
        <v>41664</v>
      </c>
      <c r="E1279" t="s">
        <v>4231</v>
      </c>
      <c r="F1279" t="s">
        <v>4232</v>
      </c>
      <c r="G1279">
        <v>1</v>
      </c>
      <c r="H1279" t="s">
        <v>46842</v>
      </c>
      <c r="I1279" t="s">
        <v>67</v>
      </c>
      <c r="J1279" t="s">
        <v>88</v>
      </c>
      <c r="K1279">
        <v>3</v>
      </c>
      <c r="L1279" t="s">
        <v>41838</v>
      </c>
      <c r="M1279">
        <v>72000000</v>
      </c>
      <c r="N1279" t="s">
        <v>41840</v>
      </c>
      <c r="O1279" t="s">
        <v>45084</v>
      </c>
      <c r="P1279" t="s">
        <v>90</v>
      </c>
      <c r="Q1279" t="s">
        <v>41665</v>
      </c>
      <c r="R1279" t="s">
        <v>41665</v>
      </c>
      <c r="S1279" t="s">
        <v>41666</v>
      </c>
      <c r="T1279" t="s">
        <v>29887</v>
      </c>
      <c r="U1279" t="s">
        <v>33254</v>
      </c>
      <c r="V1279" t="s">
        <v>45085</v>
      </c>
      <c r="W1279" t="s">
        <v>33255</v>
      </c>
      <c r="X1279">
        <v>180000000</v>
      </c>
      <c r="Y1279" t="s">
        <v>122</v>
      </c>
      <c r="Z1279" t="s">
        <v>123</v>
      </c>
      <c r="AA1279">
        <v>0</v>
      </c>
      <c r="AB1279" t="s">
        <v>76</v>
      </c>
      <c r="AC1279">
        <v>0</v>
      </c>
      <c r="AD1279" t="s">
        <v>76</v>
      </c>
      <c r="AE1279">
        <v>2928512</v>
      </c>
      <c r="AF1279" t="s">
        <v>40104</v>
      </c>
      <c r="AG1279" t="s">
        <v>33256</v>
      </c>
      <c r="AH1279" t="s">
        <v>33257</v>
      </c>
      <c r="AI1279" t="s">
        <v>39286</v>
      </c>
      <c r="AJ1279" t="s">
        <v>41304</v>
      </c>
      <c r="AK1279">
        <v>80133129</v>
      </c>
      <c r="AL1279" t="s">
        <v>33258</v>
      </c>
      <c r="AM1279">
        <v>2014</v>
      </c>
      <c r="AN1279" s="1">
        <v>41918</v>
      </c>
      <c r="AO1279" s="1">
        <v>41932</v>
      </c>
      <c r="AP1279">
        <v>2</v>
      </c>
      <c r="AQ1279" t="s">
        <v>81</v>
      </c>
      <c r="AR1279" s="4">
        <f>IF(AQ1279="M",AP1279*30.42,AP1279)</f>
        <v>60.84</v>
      </c>
      <c r="AS1279">
        <v>0</v>
      </c>
      <c r="AT1279" s="4">
        <f>AR1279+AS1279</f>
        <v>60.84</v>
      </c>
      <c r="AU1279">
        <v>2</v>
      </c>
      <c r="AV1279" s="1">
        <f>AO1279+AT1279</f>
        <v>41992.84</v>
      </c>
      <c r="AW1279" s="1">
        <v>42055</v>
      </c>
      <c r="AX1279" s="2">
        <f>IF(AV1279&gt;=AW1279,1,2)</f>
        <v>2</v>
      </c>
      <c r="AY1279" s="2" t="str">
        <f>IF((AV1279+10)&gt;=AW1279,"SAVE","LATE")</f>
        <v>LATE</v>
      </c>
      <c r="AZ1279" t="s">
        <v>82</v>
      </c>
      <c r="BA1279" t="s">
        <v>1011</v>
      </c>
      <c r="BB1279">
        <v>176915922</v>
      </c>
      <c r="BC1279">
        <v>0</v>
      </c>
      <c r="BD1279" s="9">
        <v>176915922</v>
      </c>
      <c r="BE1279" t="s">
        <v>45084</v>
      </c>
      <c r="BF1279">
        <v>0</v>
      </c>
      <c r="BG1279" t="s">
        <v>70</v>
      </c>
      <c r="BH1279">
        <v>-1</v>
      </c>
      <c r="BI1279" t="s">
        <v>33257</v>
      </c>
      <c r="BJ1279" t="s">
        <v>40891</v>
      </c>
      <c r="BK1279">
        <v>0</v>
      </c>
      <c r="BL1279" t="s">
        <v>85</v>
      </c>
      <c r="BM1279" t="s">
        <v>33259</v>
      </c>
    </row>
    <row r="1280" spans="1:65" x14ac:dyDescent="0.25">
      <c r="A1280">
        <v>2014</v>
      </c>
      <c r="B1280" t="s">
        <v>116</v>
      </c>
      <c r="C1280" t="s">
        <v>130</v>
      </c>
      <c r="D1280" t="s">
        <v>41664</v>
      </c>
      <c r="E1280" t="s">
        <v>4231</v>
      </c>
      <c r="F1280" t="s">
        <v>4232</v>
      </c>
      <c r="G1280">
        <v>1</v>
      </c>
      <c r="H1280" t="s">
        <v>46842</v>
      </c>
      <c r="I1280" t="s">
        <v>67</v>
      </c>
      <c r="J1280" t="s">
        <v>88</v>
      </c>
      <c r="K1280">
        <v>3</v>
      </c>
      <c r="L1280" t="s">
        <v>41838</v>
      </c>
      <c r="M1280">
        <v>72000000</v>
      </c>
      <c r="N1280" t="s">
        <v>41840</v>
      </c>
      <c r="O1280" t="s">
        <v>45086</v>
      </c>
      <c r="P1280" t="s">
        <v>90</v>
      </c>
      <c r="Q1280" t="s">
        <v>41665</v>
      </c>
      <c r="R1280" t="s">
        <v>41665</v>
      </c>
      <c r="S1280" t="s">
        <v>41666</v>
      </c>
      <c r="T1280" t="s">
        <v>29887</v>
      </c>
      <c r="U1280" t="s">
        <v>33260</v>
      </c>
      <c r="V1280" t="s">
        <v>45087</v>
      </c>
      <c r="W1280" t="s">
        <v>33261</v>
      </c>
      <c r="X1280">
        <v>180000000</v>
      </c>
      <c r="Y1280" t="s">
        <v>122</v>
      </c>
      <c r="Z1280" t="s">
        <v>123</v>
      </c>
      <c r="AA1280">
        <v>0</v>
      </c>
      <c r="AB1280" t="s">
        <v>76</v>
      </c>
      <c r="AC1280">
        <v>0</v>
      </c>
      <c r="AD1280" t="s">
        <v>76</v>
      </c>
      <c r="AE1280">
        <v>2928720</v>
      </c>
      <c r="AF1280" t="s">
        <v>40104</v>
      </c>
      <c r="AG1280" t="s">
        <v>33262</v>
      </c>
      <c r="AH1280" t="s">
        <v>33263</v>
      </c>
      <c r="AI1280" t="s">
        <v>39286</v>
      </c>
      <c r="AJ1280" t="s">
        <v>41304</v>
      </c>
      <c r="AK1280">
        <v>80133129</v>
      </c>
      <c r="AL1280" t="s">
        <v>33258</v>
      </c>
      <c r="AM1280">
        <v>2014</v>
      </c>
      <c r="AN1280" s="1">
        <v>41918</v>
      </c>
      <c r="AO1280" s="1">
        <v>41932</v>
      </c>
      <c r="AP1280">
        <v>2</v>
      </c>
      <c r="AQ1280" t="s">
        <v>81</v>
      </c>
      <c r="AR1280" s="4">
        <f>IF(AQ1280="M",AP1280*30.42,AP1280)</f>
        <v>60.84</v>
      </c>
      <c r="AS1280">
        <v>0</v>
      </c>
      <c r="AT1280" s="4">
        <f>AR1280+AS1280</f>
        <v>60.84</v>
      </c>
      <c r="AU1280">
        <v>2</v>
      </c>
      <c r="AV1280" s="1">
        <f>AO1280+AT1280</f>
        <v>41992.84</v>
      </c>
      <c r="AW1280" s="1">
        <v>42055</v>
      </c>
      <c r="AX1280" s="2">
        <f>IF(AV1280&gt;=AW1280,1,2)</f>
        <v>2</v>
      </c>
      <c r="AY1280" s="2" t="str">
        <f>IF((AV1280+10)&gt;=AW1280,"SAVE","LATE")</f>
        <v>LATE</v>
      </c>
      <c r="AZ1280" t="s">
        <v>82</v>
      </c>
      <c r="BA1280" t="s">
        <v>1011</v>
      </c>
      <c r="BB1280">
        <v>176907794</v>
      </c>
      <c r="BC1280">
        <v>0</v>
      </c>
      <c r="BD1280" s="9">
        <v>176907794</v>
      </c>
      <c r="BE1280" t="s">
        <v>45086</v>
      </c>
      <c r="BF1280">
        <v>0</v>
      </c>
      <c r="BG1280" t="s">
        <v>70</v>
      </c>
      <c r="BH1280">
        <v>-1</v>
      </c>
      <c r="BI1280" t="s">
        <v>33263</v>
      </c>
      <c r="BJ1280" t="s">
        <v>40892</v>
      </c>
      <c r="BK1280">
        <v>0</v>
      </c>
      <c r="BL1280" t="s">
        <v>85</v>
      </c>
      <c r="BM1280" t="s">
        <v>33264</v>
      </c>
    </row>
    <row r="1281" spans="1:65" x14ac:dyDescent="0.25">
      <c r="A1281">
        <v>2014</v>
      </c>
      <c r="B1281" t="s">
        <v>116</v>
      </c>
      <c r="C1281" t="s">
        <v>1416</v>
      </c>
      <c r="D1281" t="s">
        <v>41669</v>
      </c>
      <c r="E1281" t="s">
        <v>15622</v>
      </c>
      <c r="F1281" t="s">
        <v>15623</v>
      </c>
      <c r="G1281">
        <v>1</v>
      </c>
      <c r="H1281" t="s">
        <v>46842</v>
      </c>
      <c r="I1281" t="s">
        <v>67</v>
      </c>
      <c r="J1281" t="s">
        <v>88</v>
      </c>
      <c r="K1281">
        <v>3</v>
      </c>
      <c r="L1281" t="s">
        <v>41838</v>
      </c>
      <c r="M1281">
        <v>95000000</v>
      </c>
      <c r="N1281" t="s">
        <v>40102</v>
      </c>
      <c r="O1281" t="s">
        <v>31178</v>
      </c>
      <c r="P1281" t="s">
        <v>90</v>
      </c>
      <c r="Q1281" t="s">
        <v>41670</v>
      </c>
      <c r="R1281" t="s">
        <v>41670</v>
      </c>
      <c r="S1281" t="s">
        <v>41671</v>
      </c>
      <c r="T1281" s="3">
        <v>41737</v>
      </c>
      <c r="U1281" t="s">
        <v>31179</v>
      </c>
      <c r="V1281" t="s">
        <v>31180</v>
      </c>
      <c r="W1281" t="s">
        <v>31181</v>
      </c>
      <c r="X1281">
        <v>500000000</v>
      </c>
      <c r="Y1281" t="s">
        <v>96</v>
      </c>
      <c r="Z1281" t="s">
        <v>40103</v>
      </c>
      <c r="AA1281">
        <v>0</v>
      </c>
      <c r="AB1281" t="s">
        <v>76</v>
      </c>
      <c r="AC1281">
        <v>0</v>
      </c>
      <c r="AD1281" t="s">
        <v>76</v>
      </c>
      <c r="AE1281">
        <v>2936908</v>
      </c>
      <c r="AF1281" t="s">
        <v>40104</v>
      </c>
      <c r="AG1281" t="s">
        <v>31182</v>
      </c>
      <c r="AH1281" t="s">
        <v>40897</v>
      </c>
      <c r="AI1281" t="s">
        <v>39286</v>
      </c>
      <c r="AJ1281" t="s">
        <v>41304</v>
      </c>
      <c r="AK1281" t="s">
        <v>39928</v>
      </c>
      <c r="AL1281" t="s">
        <v>3471</v>
      </c>
      <c r="AM1281">
        <v>2014</v>
      </c>
      <c r="AN1281" s="1">
        <v>41928</v>
      </c>
      <c r="AO1281" s="1">
        <v>41939</v>
      </c>
      <c r="AP1281">
        <v>3</v>
      </c>
      <c r="AQ1281" t="s">
        <v>81</v>
      </c>
      <c r="AR1281" s="4">
        <f>IF(AQ1281="M",AP1281*30.42,AP1281)</f>
        <v>91.26</v>
      </c>
      <c r="AS1281">
        <v>0</v>
      </c>
      <c r="AT1281" s="4">
        <f>AR1281+AS1281</f>
        <v>91.26</v>
      </c>
      <c r="AU1281">
        <v>1</v>
      </c>
      <c r="AV1281" s="1">
        <f>AO1281+AT1281</f>
        <v>42030.26</v>
      </c>
      <c r="AW1281" s="1">
        <v>42062</v>
      </c>
      <c r="AX1281" s="2">
        <f>IF(AV1281&gt;=AW1281,1,2)</f>
        <v>2</v>
      </c>
      <c r="AY1281" s="2" t="str">
        <f>IF((AV1281+10)&gt;=AW1281,"SAVE","LATE")</f>
        <v>LATE</v>
      </c>
      <c r="AZ1281" t="s">
        <v>82</v>
      </c>
      <c r="BA1281" t="s">
        <v>1011</v>
      </c>
      <c r="BB1281">
        <v>499998170</v>
      </c>
      <c r="BC1281">
        <v>249999085</v>
      </c>
      <c r="BD1281" s="9">
        <v>749997255</v>
      </c>
      <c r="BE1281" t="s">
        <v>31183</v>
      </c>
      <c r="BF1281">
        <v>0</v>
      </c>
      <c r="BG1281" t="s">
        <v>70</v>
      </c>
      <c r="BH1281">
        <v>-1</v>
      </c>
      <c r="BI1281" t="s">
        <v>40898</v>
      </c>
      <c r="BJ1281" t="s">
        <v>40898</v>
      </c>
      <c r="BK1281">
        <v>0</v>
      </c>
      <c r="BL1281" t="s">
        <v>85</v>
      </c>
      <c r="BM1281" t="s">
        <v>31184</v>
      </c>
    </row>
    <row r="1282" spans="1:65" x14ac:dyDescent="0.25">
      <c r="A1282">
        <v>2014</v>
      </c>
      <c r="B1282" t="s">
        <v>116</v>
      </c>
      <c r="C1282" t="s">
        <v>130</v>
      </c>
      <c r="D1282" t="s">
        <v>40900</v>
      </c>
      <c r="E1282" t="s">
        <v>17062</v>
      </c>
      <c r="F1282" t="s">
        <v>17063</v>
      </c>
      <c r="G1282">
        <v>1</v>
      </c>
      <c r="H1282" t="s">
        <v>46842</v>
      </c>
      <c r="I1282" t="s">
        <v>67</v>
      </c>
      <c r="J1282" t="s">
        <v>88</v>
      </c>
      <c r="K1282">
        <v>3</v>
      </c>
      <c r="L1282" t="s">
        <v>41838</v>
      </c>
      <c r="M1282">
        <v>95000000</v>
      </c>
      <c r="N1282" t="s">
        <v>40102</v>
      </c>
      <c r="O1282" t="s">
        <v>45128</v>
      </c>
      <c r="P1282" t="s">
        <v>90</v>
      </c>
      <c r="Q1282" t="s">
        <v>17065</v>
      </c>
      <c r="R1282" t="s">
        <v>17065</v>
      </c>
      <c r="S1282" t="s">
        <v>17066</v>
      </c>
      <c r="T1282" s="3">
        <v>41946</v>
      </c>
      <c r="U1282" t="s">
        <v>32621</v>
      </c>
      <c r="V1282" t="s">
        <v>30319</v>
      </c>
      <c r="W1282" t="s">
        <v>30319</v>
      </c>
      <c r="X1282">
        <v>270000000</v>
      </c>
      <c r="Y1282" t="s">
        <v>96</v>
      </c>
      <c r="Z1282" t="s">
        <v>40103</v>
      </c>
      <c r="AA1282">
        <v>0</v>
      </c>
      <c r="AB1282" t="s">
        <v>76</v>
      </c>
      <c r="AC1282">
        <v>0</v>
      </c>
      <c r="AD1282" t="s">
        <v>76</v>
      </c>
      <c r="AE1282">
        <v>2455778</v>
      </c>
      <c r="AF1282" t="s">
        <v>40104</v>
      </c>
      <c r="AG1282" t="s">
        <v>32622</v>
      </c>
      <c r="AH1282" t="s">
        <v>32623</v>
      </c>
      <c r="AI1282" t="s">
        <v>99</v>
      </c>
      <c r="AJ1282" t="s">
        <v>41304</v>
      </c>
      <c r="AK1282" t="s">
        <v>32624</v>
      </c>
      <c r="AL1282" t="s">
        <v>40901</v>
      </c>
      <c r="AM1282">
        <v>2014</v>
      </c>
      <c r="AN1282" s="1">
        <v>41761</v>
      </c>
      <c r="AO1282" s="1">
        <v>41815</v>
      </c>
      <c r="AP1282">
        <v>3</v>
      </c>
      <c r="AQ1282" t="s">
        <v>81</v>
      </c>
      <c r="AR1282" s="4">
        <f>IF(AQ1282="M",AP1282*30.42,AP1282)</f>
        <v>91.26</v>
      </c>
      <c r="AS1282">
        <v>0</v>
      </c>
      <c r="AT1282" s="4">
        <f>AR1282+AS1282</f>
        <v>91.26</v>
      </c>
      <c r="AU1282">
        <v>1</v>
      </c>
      <c r="AV1282" s="1">
        <f>AO1282+AT1282</f>
        <v>41906.26</v>
      </c>
      <c r="AW1282" s="1">
        <v>41937</v>
      </c>
      <c r="AX1282" s="2">
        <f>IF(AV1282&gt;=AW1282,1,2)</f>
        <v>2</v>
      </c>
      <c r="AY1282" s="2" t="str">
        <f>IF((AV1282+10)&gt;=AW1282,"SAVE","LATE")</f>
        <v>LATE</v>
      </c>
      <c r="AZ1282" t="s">
        <v>82</v>
      </c>
      <c r="BA1282" t="s">
        <v>1011</v>
      </c>
      <c r="BB1282">
        <v>269981335</v>
      </c>
      <c r="BC1282">
        <v>0</v>
      </c>
      <c r="BD1282" s="9">
        <v>269981335</v>
      </c>
      <c r="BE1282" t="s">
        <v>45129</v>
      </c>
      <c r="BF1282">
        <v>0</v>
      </c>
      <c r="BG1282" t="s">
        <v>70</v>
      </c>
      <c r="BH1282">
        <v>-1</v>
      </c>
      <c r="BI1282" t="s">
        <v>32625</v>
      </c>
      <c r="BJ1282" t="s">
        <v>32626</v>
      </c>
      <c r="BK1282">
        <v>0</v>
      </c>
      <c r="BL1282" t="s">
        <v>85</v>
      </c>
      <c r="BM1282" t="s">
        <v>32627</v>
      </c>
    </row>
    <row r="1283" spans="1:65" x14ac:dyDescent="0.25">
      <c r="A1283">
        <v>2013</v>
      </c>
      <c r="B1283" t="s">
        <v>116</v>
      </c>
      <c r="C1283" t="s">
        <v>117</v>
      </c>
      <c r="D1283" t="s">
        <v>45136</v>
      </c>
      <c r="E1283" t="s">
        <v>28506</v>
      </c>
      <c r="F1283" t="s">
        <v>28507</v>
      </c>
      <c r="G1283">
        <v>1</v>
      </c>
      <c r="H1283" t="s">
        <v>46842</v>
      </c>
      <c r="I1283" t="s">
        <v>67</v>
      </c>
      <c r="J1283" t="s">
        <v>88</v>
      </c>
      <c r="K1283">
        <v>3</v>
      </c>
      <c r="L1283" t="s">
        <v>41838</v>
      </c>
      <c r="M1283">
        <v>72000000</v>
      </c>
      <c r="N1283" t="s">
        <v>41840</v>
      </c>
      <c r="O1283" t="s">
        <v>28508</v>
      </c>
      <c r="P1283" t="s">
        <v>90</v>
      </c>
      <c r="Q1283" t="s">
        <v>3818</v>
      </c>
      <c r="R1283" t="s">
        <v>3818</v>
      </c>
      <c r="S1283" t="s">
        <v>378</v>
      </c>
      <c r="T1283" s="3">
        <v>41615</v>
      </c>
      <c r="U1283" t="s">
        <v>28509</v>
      </c>
      <c r="V1283" t="s">
        <v>28510</v>
      </c>
      <c r="W1283" t="s">
        <v>19729</v>
      </c>
      <c r="X1283">
        <v>2110000000</v>
      </c>
      <c r="Y1283" t="s">
        <v>122</v>
      </c>
      <c r="Z1283" t="s">
        <v>123</v>
      </c>
      <c r="AA1283">
        <v>0</v>
      </c>
      <c r="AB1283" t="s">
        <v>76</v>
      </c>
      <c r="AC1283">
        <v>0</v>
      </c>
      <c r="AD1283" t="s">
        <v>76</v>
      </c>
      <c r="AE1283">
        <v>2735191</v>
      </c>
      <c r="AF1283" t="s">
        <v>40104</v>
      </c>
      <c r="AG1283" t="s">
        <v>28511</v>
      </c>
      <c r="AH1283" t="s">
        <v>28512</v>
      </c>
      <c r="AI1283" t="s">
        <v>99</v>
      </c>
      <c r="AJ1283" t="s">
        <v>41304</v>
      </c>
      <c r="AK1283">
        <v>79921161</v>
      </c>
      <c r="AL1283" t="s">
        <v>28513</v>
      </c>
      <c r="AM1283">
        <v>2014</v>
      </c>
      <c r="AN1283" s="1">
        <v>41912</v>
      </c>
      <c r="AO1283" s="1">
        <v>41603</v>
      </c>
      <c r="AP1283">
        <v>5</v>
      </c>
      <c r="AQ1283" t="s">
        <v>81</v>
      </c>
      <c r="AR1283" s="4">
        <f>IF(AQ1283="M",AP1283*30.42,AP1283)</f>
        <v>152.10000000000002</v>
      </c>
      <c r="AS1283">
        <v>0</v>
      </c>
      <c r="AT1283" s="4">
        <f>AR1283+AS1283</f>
        <v>152.10000000000002</v>
      </c>
      <c r="AU1283">
        <v>2</v>
      </c>
      <c r="AV1283" s="1">
        <f>AO1283+AT1283</f>
        <v>41755.1</v>
      </c>
      <c r="AW1283" s="1">
        <v>41815</v>
      </c>
      <c r="AX1283" s="2">
        <f>IF(AV1283&gt;=AW1283,1,2)</f>
        <v>2</v>
      </c>
      <c r="AY1283" s="2" t="str">
        <f>IF((AV1283+10)&gt;=AW1283,"SAVE","LATE")</f>
        <v>LATE</v>
      </c>
      <c r="AZ1283" t="s">
        <v>82</v>
      </c>
      <c r="BA1283" t="s">
        <v>1011</v>
      </c>
      <c r="BB1283">
        <v>2108639699</v>
      </c>
      <c r="BC1283">
        <v>920369440</v>
      </c>
      <c r="BD1283" s="9">
        <v>3029009139</v>
      </c>
      <c r="BE1283" t="s">
        <v>28514</v>
      </c>
      <c r="BF1283">
        <v>0</v>
      </c>
      <c r="BG1283" t="s">
        <v>70</v>
      </c>
      <c r="BH1283">
        <v>-1</v>
      </c>
      <c r="BI1283" t="s">
        <v>28515</v>
      </c>
      <c r="BJ1283" t="s">
        <v>45137</v>
      </c>
      <c r="BK1283">
        <v>0</v>
      </c>
      <c r="BL1283" t="s">
        <v>85</v>
      </c>
      <c r="BM1283" t="s">
        <v>28516</v>
      </c>
    </row>
    <row r="1284" spans="1:65" x14ac:dyDescent="0.25">
      <c r="A1284">
        <v>2014</v>
      </c>
      <c r="B1284" t="s">
        <v>116</v>
      </c>
      <c r="C1284" t="s">
        <v>130</v>
      </c>
      <c r="D1284" t="s">
        <v>45141</v>
      </c>
      <c r="E1284" t="s">
        <v>82</v>
      </c>
      <c r="F1284" t="s">
        <v>28427</v>
      </c>
      <c r="G1284">
        <v>1</v>
      </c>
      <c r="H1284" t="s">
        <v>46842</v>
      </c>
      <c r="I1284" t="s">
        <v>67</v>
      </c>
      <c r="J1284" t="s">
        <v>88</v>
      </c>
      <c r="K1284">
        <v>3</v>
      </c>
      <c r="L1284" t="s">
        <v>41838</v>
      </c>
      <c r="M1284">
        <v>95000000</v>
      </c>
      <c r="N1284" t="s">
        <v>40102</v>
      </c>
      <c r="O1284" t="s">
        <v>28428</v>
      </c>
      <c r="P1284" t="s">
        <v>90</v>
      </c>
      <c r="Q1284" t="s">
        <v>45142</v>
      </c>
      <c r="R1284" t="s">
        <v>45142</v>
      </c>
      <c r="S1284" t="s">
        <v>45139</v>
      </c>
      <c r="T1284" s="3">
        <v>41770</v>
      </c>
      <c r="U1284" t="s">
        <v>28429</v>
      </c>
      <c r="V1284" t="s">
        <v>28430</v>
      </c>
      <c r="W1284" t="s">
        <v>28431</v>
      </c>
      <c r="X1284">
        <v>2243126228</v>
      </c>
      <c r="Y1284" t="s">
        <v>96</v>
      </c>
      <c r="Z1284" t="s">
        <v>40103</v>
      </c>
      <c r="AA1284">
        <v>9512</v>
      </c>
      <c r="AB1284" t="s">
        <v>15299</v>
      </c>
      <c r="AC1284">
        <v>951217</v>
      </c>
      <c r="AD1284" t="s">
        <v>46885</v>
      </c>
      <c r="AE1284">
        <v>4055154</v>
      </c>
      <c r="AF1284" t="s">
        <v>40104</v>
      </c>
      <c r="AG1284" t="s">
        <v>28432</v>
      </c>
      <c r="AH1284" t="s">
        <v>28433</v>
      </c>
      <c r="AI1284" t="s">
        <v>126</v>
      </c>
      <c r="AJ1284" t="s">
        <v>41304</v>
      </c>
      <c r="AK1284">
        <v>79578043</v>
      </c>
      <c r="AL1284" t="s">
        <v>26832</v>
      </c>
      <c r="AM1284">
        <v>2014</v>
      </c>
      <c r="AN1284" s="1">
        <v>42004</v>
      </c>
      <c r="AO1284" s="1">
        <v>42032</v>
      </c>
      <c r="AP1284">
        <v>8</v>
      </c>
      <c r="AQ1284" t="s">
        <v>81</v>
      </c>
      <c r="AR1284" s="4">
        <f>IF(AQ1284="M",AP1284*30.42,AP1284)</f>
        <v>243.36</v>
      </c>
      <c r="AS1284">
        <v>0</v>
      </c>
      <c r="AT1284" s="4">
        <f>AR1284+AS1284</f>
        <v>243.36</v>
      </c>
      <c r="AU1284">
        <v>2</v>
      </c>
      <c r="AV1284" s="1">
        <f>AO1284+AT1284</f>
        <v>42275.360000000001</v>
      </c>
      <c r="AW1284" s="1">
        <v>42336</v>
      </c>
      <c r="AX1284" s="2">
        <f>IF(AV1284&gt;=AW1284,1,2)</f>
        <v>2</v>
      </c>
      <c r="AY1284" s="2" t="str">
        <f>IF((AV1284+10)&gt;=AW1284,"SAVE","LATE")</f>
        <v>LATE</v>
      </c>
      <c r="AZ1284" t="s">
        <v>82</v>
      </c>
      <c r="BA1284" t="s">
        <v>1011</v>
      </c>
      <c r="BB1284">
        <v>2242464472</v>
      </c>
      <c r="BC1284">
        <v>520102942</v>
      </c>
      <c r="BD1284" s="9">
        <v>2762567414</v>
      </c>
      <c r="BE1284" t="s">
        <v>40903</v>
      </c>
      <c r="BF1284">
        <v>0</v>
      </c>
      <c r="BG1284" t="s">
        <v>70</v>
      </c>
      <c r="BH1284">
        <v>-1</v>
      </c>
      <c r="BI1284" t="s">
        <v>28434</v>
      </c>
      <c r="BJ1284" t="s">
        <v>28435</v>
      </c>
      <c r="BK1284">
        <v>0</v>
      </c>
      <c r="BL1284" t="s">
        <v>85</v>
      </c>
      <c r="BM1284" t="s">
        <v>28436</v>
      </c>
    </row>
    <row r="1285" spans="1:65" x14ac:dyDescent="0.25">
      <c r="A1285">
        <v>2014</v>
      </c>
      <c r="B1285" t="s">
        <v>116</v>
      </c>
      <c r="C1285" t="s">
        <v>357</v>
      </c>
      <c r="D1285" t="s">
        <v>47363</v>
      </c>
      <c r="E1285" t="s">
        <v>33828</v>
      </c>
      <c r="F1285" t="s">
        <v>33829</v>
      </c>
      <c r="G1285">
        <v>4</v>
      </c>
      <c r="H1285" t="s">
        <v>41311</v>
      </c>
      <c r="I1285" t="s">
        <v>67</v>
      </c>
      <c r="J1285" t="s">
        <v>88</v>
      </c>
      <c r="K1285">
        <v>2</v>
      </c>
      <c r="L1285" t="s">
        <v>41311</v>
      </c>
      <c r="M1285">
        <v>81000000</v>
      </c>
      <c r="N1285" t="s">
        <v>42156</v>
      </c>
      <c r="O1285" t="s">
        <v>45143</v>
      </c>
      <c r="P1285" t="s">
        <v>90</v>
      </c>
      <c r="Q1285" t="s">
        <v>70</v>
      </c>
      <c r="R1285" t="s">
        <v>70</v>
      </c>
      <c r="S1285" t="s">
        <v>45139</v>
      </c>
      <c r="T1285" s="3">
        <v>41985</v>
      </c>
      <c r="U1285" t="s">
        <v>33830</v>
      </c>
      <c r="V1285" t="s">
        <v>33831</v>
      </c>
      <c r="W1285" t="s">
        <v>33831</v>
      </c>
      <c r="X1285">
        <v>113534570</v>
      </c>
      <c r="Y1285" t="s">
        <v>122</v>
      </c>
      <c r="Z1285" t="s">
        <v>123</v>
      </c>
      <c r="AA1285">
        <v>0</v>
      </c>
      <c r="AB1285" t="s">
        <v>76</v>
      </c>
      <c r="AC1285">
        <v>0</v>
      </c>
      <c r="AD1285" t="s">
        <v>76</v>
      </c>
      <c r="AE1285">
        <v>3013259</v>
      </c>
      <c r="AF1285" t="s">
        <v>40104</v>
      </c>
      <c r="AG1285" t="s">
        <v>33832</v>
      </c>
      <c r="AH1285" t="s">
        <v>33833</v>
      </c>
      <c r="AI1285" t="s">
        <v>39286</v>
      </c>
      <c r="AJ1285" t="s">
        <v>41304</v>
      </c>
      <c r="AK1285">
        <v>79949949</v>
      </c>
      <c r="AL1285" t="s">
        <v>33834</v>
      </c>
      <c r="AM1285">
        <v>2014</v>
      </c>
      <c r="AN1285" s="1">
        <v>41982</v>
      </c>
      <c r="AO1285" s="1">
        <v>41992</v>
      </c>
      <c r="AP1285">
        <v>6</v>
      </c>
      <c r="AQ1285" t="s">
        <v>81</v>
      </c>
      <c r="AR1285" s="4">
        <f>IF(AQ1285="M",AP1285*30.42,AP1285)</f>
        <v>182.52</v>
      </c>
      <c r="AS1285">
        <v>0</v>
      </c>
      <c r="AT1285" s="4">
        <f>AR1285+AS1285</f>
        <v>182.52</v>
      </c>
      <c r="AU1285">
        <v>2</v>
      </c>
      <c r="AV1285" s="1">
        <f>AO1285+AT1285</f>
        <v>42174.52</v>
      </c>
      <c r="AW1285" s="1">
        <v>42235</v>
      </c>
      <c r="AX1285" s="2">
        <f>IF(AV1285&gt;=AW1285,1,2)</f>
        <v>2</v>
      </c>
      <c r="AY1285" s="2" t="str">
        <f>IF((AV1285+10)&gt;=AW1285,"SAVE","LATE")</f>
        <v>LATE</v>
      </c>
      <c r="AZ1285" t="s">
        <v>82</v>
      </c>
      <c r="BA1285" t="s">
        <v>1011</v>
      </c>
      <c r="BB1285">
        <v>113534570</v>
      </c>
      <c r="BC1285">
        <v>38461868000</v>
      </c>
      <c r="BD1285" s="9">
        <v>38575402570</v>
      </c>
      <c r="BE1285" t="s">
        <v>45143</v>
      </c>
      <c r="BF1285">
        <v>0</v>
      </c>
      <c r="BG1285" t="s">
        <v>70</v>
      </c>
      <c r="BH1285">
        <v>-1</v>
      </c>
      <c r="BI1285" t="s">
        <v>70</v>
      </c>
      <c r="BJ1285" t="s">
        <v>70</v>
      </c>
      <c r="BK1285">
        <v>0</v>
      </c>
      <c r="BL1285" t="s">
        <v>85</v>
      </c>
      <c r="BM1285" t="s">
        <v>33835</v>
      </c>
    </row>
    <row r="1286" spans="1:65" x14ac:dyDescent="0.25">
      <c r="A1286">
        <v>2014</v>
      </c>
      <c r="B1286" t="s">
        <v>116</v>
      </c>
      <c r="C1286" t="s">
        <v>357</v>
      </c>
      <c r="D1286" t="s">
        <v>47363</v>
      </c>
      <c r="E1286" t="s">
        <v>33828</v>
      </c>
      <c r="F1286" t="s">
        <v>33829</v>
      </c>
      <c r="G1286">
        <v>4</v>
      </c>
      <c r="H1286" t="s">
        <v>41311</v>
      </c>
      <c r="I1286" t="s">
        <v>67</v>
      </c>
      <c r="J1286" t="s">
        <v>88</v>
      </c>
      <c r="K1286">
        <v>2</v>
      </c>
      <c r="L1286" t="s">
        <v>41311</v>
      </c>
      <c r="M1286">
        <v>30000000</v>
      </c>
      <c r="N1286" t="s">
        <v>41897</v>
      </c>
      <c r="O1286" t="s">
        <v>45144</v>
      </c>
      <c r="P1286" t="s">
        <v>90</v>
      </c>
      <c r="Q1286" t="s">
        <v>70</v>
      </c>
      <c r="R1286" t="s">
        <v>70</v>
      </c>
      <c r="S1286" t="s">
        <v>45139</v>
      </c>
      <c r="T1286" t="s">
        <v>34293</v>
      </c>
      <c r="U1286" t="s">
        <v>34294</v>
      </c>
      <c r="V1286" t="s">
        <v>34295</v>
      </c>
      <c r="W1286" t="s">
        <v>34295</v>
      </c>
      <c r="X1286">
        <v>69868820</v>
      </c>
      <c r="Y1286" t="s">
        <v>74</v>
      </c>
      <c r="Z1286" t="s">
        <v>75</v>
      </c>
      <c r="AA1286">
        <v>0</v>
      </c>
      <c r="AB1286" t="s">
        <v>76</v>
      </c>
      <c r="AC1286">
        <v>0</v>
      </c>
      <c r="AD1286" t="s">
        <v>76</v>
      </c>
      <c r="AE1286">
        <v>2149910</v>
      </c>
      <c r="AF1286" t="s">
        <v>41304</v>
      </c>
      <c r="AG1286">
        <v>19154771</v>
      </c>
      <c r="AH1286" t="s">
        <v>34296</v>
      </c>
      <c r="AI1286" t="s">
        <v>99</v>
      </c>
      <c r="AJ1286" t="s">
        <v>41304</v>
      </c>
      <c r="AK1286">
        <v>19154771</v>
      </c>
      <c r="AL1286" t="s">
        <v>34296</v>
      </c>
      <c r="AM1286">
        <v>2014</v>
      </c>
      <c r="AN1286" s="1">
        <v>41662</v>
      </c>
      <c r="AO1286" s="1">
        <v>41670</v>
      </c>
      <c r="AP1286">
        <v>2</v>
      </c>
      <c r="AQ1286" t="s">
        <v>81</v>
      </c>
      <c r="AR1286" s="4">
        <f>IF(AQ1286="M",AP1286*30.42,AP1286)</f>
        <v>60.84</v>
      </c>
      <c r="AS1286">
        <v>0</v>
      </c>
      <c r="AT1286" s="4">
        <f>AR1286+AS1286</f>
        <v>60.84</v>
      </c>
      <c r="AU1286">
        <v>2</v>
      </c>
      <c r="AV1286" s="1">
        <f>AO1286+AT1286</f>
        <v>41730.839999999997</v>
      </c>
      <c r="AW1286" s="1">
        <v>41790</v>
      </c>
      <c r="AX1286" s="2">
        <f>IF(AV1286&gt;=AW1286,1,2)</f>
        <v>2</v>
      </c>
      <c r="AY1286" s="2" t="str">
        <f>IF((AV1286+10)&gt;=AW1286,"SAVE","LATE")</f>
        <v>LATE</v>
      </c>
      <c r="AZ1286" t="s">
        <v>82</v>
      </c>
      <c r="BA1286" t="s">
        <v>1011</v>
      </c>
      <c r="BB1286">
        <v>69868820</v>
      </c>
      <c r="BC1286">
        <v>34203038</v>
      </c>
      <c r="BD1286" s="9">
        <v>104071858</v>
      </c>
      <c r="BE1286" t="s">
        <v>45144</v>
      </c>
      <c r="BF1286">
        <v>0</v>
      </c>
      <c r="BG1286" t="s">
        <v>70</v>
      </c>
      <c r="BH1286">
        <v>-1</v>
      </c>
      <c r="BI1286" t="s">
        <v>70</v>
      </c>
      <c r="BJ1286" t="s">
        <v>70</v>
      </c>
      <c r="BK1286">
        <v>0</v>
      </c>
      <c r="BL1286" t="s">
        <v>85</v>
      </c>
      <c r="BM1286" t="s">
        <v>34297</v>
      </c>
    </row>
    <row r="1287" spans="1:65" x14ac:dyDescent="0.25">
      <c r="A1287">
        <v>2014</v>
      </c>
      <c r="B1287" t="s">
        <v>116</v>
      </c>
      <c r="C1287" t="s">
        <v>130</v>
      </c>
      <c r="D1287" t="s">
        <v>40904</v>
      </c>
      <c r="E1287" t="s">
        <v>12153</v>
      </c>
      <c r="F1287" t="s">
        <v>19540</v>
      </c>
      <c r="G1287">
        <v>1</v>
      </c>
      <c r="H1287" t="s">
        <v>46842</v>
      </c>
      <c r="I1287" t="s">
        <v>67</v>
      </c>
      <c r="J1287" t="s">
        <v>88</v>
      </c>
      <c r="K1287">
        <v>3</v>
      </c>
      <c r="L1287" t="s">
        <v>41838</v>
      </c>
      <c r="M1287">
        <v>30000000</v>
      </c>
      <c r="N1287" t="s">
        <v>41897</v>
      </c>
      <c r="O1287" t="s">
        <v>45149</v>
      </c>
      <c r="P1287" t="s">
        <v>90</v>
      </c>
      <c r="Q1287" t="s">
        <v>8714</v>
      </c>
      <c r="R1287" t="s">
        <v>8714</v>
      </c>
      <c r="S1287" t="s">
        <v>8715</v>
      </c>
      <c r="T1287" s="3">
        <v>41674</v>
      </c>
      <c r="U1287" t="s">
        <v>30689</v>
      </c>
      <c r="V1287" t="s">
        <v>27968</v>
      </c>
      <c r="W1287" t="s">
        <v>30690</v>
      </c>
      <c r="X1287">
        <v>629716982</v>
      </c>
      <c r="Y1287" t="s">
        <v>74</v>
      </c>
      <c r="Z1287" t="s">
        <v>75</v>
      </c>
      <c r="AA1287">
        <v>0</v>
      </c>
      <c r="AB1287" t="s">
        <v>76</v>
      </c>
      <c r="AC1287">
        <v>0</v>
      </c>
      <c r="AD1287" t="s">
        <v>76</v>
      </c>
      <c r="AE1287">
        <v>2623224</v>
      </c>
      <c r="AF1287" t="s">
        <v>40104</v>
      </c>
      <c r="AG1287" t="s">
        <v>4888</v>
      </c>
      <c r="AH1287" t="s">
        <v>30691</v>
      </c>
      <c r="AI1287" t="s">
        <v>99</v>
      </c>
      <c r="AJ1287" t="s">
        <v>41304</v>
      </c>
      <c r="AK1287" t="s">
        <v>19303</v>
      </c>
      <c r="AL1287" t="s">
        <v>30692</v>
      </c>
      <c r="AM1287">
        <v>2014</v>
      </c>
      <c r="AN1287" s="1">
        <v>41814</v>
      </c>
      <c r="AO1287" s="1">
        <v>41850</v>
      </c>
      <c r="AP1287">
        <v>3</v>
      </c>
      <c r="AQ1287" t="s">
        <v>81</v>
      </c>
      <c r="AR1287" s="4">
        <f>IF(AQ1287="M",AP1287*30.42,AP1287)</f>
        <v>91.26</v>
      </c>
      <c r="AS1287">
        <v>0</v>
      </c>
      <c r="AT1287" s="4">
        <f>AR1287+AS1287</f>
        <v>91.26</v>
      </c>
      <c r="AU1287">
        <v>1</v>
      </c>
      <c r="AV1287" s="1">
        <f>AO1287+AT1287</f>
        <v>41941.26</v>
      </c>
      <c r="AW1287" s="1">
        <v>41973</v>
      </c>
      <c r="AX1287" s="2">
        <f>IF(AV1287&gt;=AW1287,1,2)</f>
        <v>2</v>
      </c>
      <c r="AY1287" s="2" t="str">
        <f>IF((AV1287+10)&gt;=AW1287,"SAVE","LATE")</f>
        <v>LATE</v>
      </c>
      <c r="AZ1287" t="s">
        <v>82</v>
      </c>
      <c r="BA1287" t="s">
        <v>1011</v>
      </c>
      <c r="BB1287">
        <v>629716982</v>
      </c>
      <c r="BC1287">
        <v>0</v>
      </c>
      <c r="BD1287" s="9">
        <v>629716982</v>
      </c>
      <c r="BE1287" t="s">
        <v>45150</v>
      </c>
      <c r="BF1287">
        <v>0</v>
      </c>
      <c r="BG1287" t="s">
        <v>70</v>
      </c>
      <c r="BH1287">
        <v>-1</v>
      </c>
      <c r="BI1287" t="s">
        <v>40905</v>
      </c>
      <c r="BJ1287" t="s">
        <v>45151</v>
      </c>
      <c r="BK1287">
        <v>0</v>
      </c>
      <c r="BL1287" t="s">
        <v>85</v>
      </c>
      <c r="BM1287" t="s">
        <v>30693</v>
      </c>
    </row>
    <row r="1288" spans="1:65" x14ac:dyDescent="0.25">
      <c r="A1288">
        <v>2014</v>
      </c>
      <c r="B1288" t="s">
        <v>116</v>
      </c>
      <c r="C1288" t="s">
        <v>130</v>
      </c>
      <c r="D1288" t="s">
        <v>40904</v>
      </c>
      <c r="E1288" t="s">
        <v>12153</v>
      </c>
      <c r="F1288" t="s">
        <v>19540</v>
      </c>
      <c r="G1288">
        <v>1</v>
      </c>
      <c r="H1288" t="s">
        <v>46842</v>
      </c>
      <c r="I1288" t="s">
        <v>105</v>
      </c>
      <c r="J1288" t="s">
        <v>88</v>
      </c>
      <c r="K1288">
        <v>3</v>
      </c>
      <c r="L1288" t="s">
        <v>41838</v>
      </c>
      <c r="M1288">
        <v>95000000</v>
      </c>
      <c r="N1288" t="s">
        <v>40102</v>
      </c>
      <c r="O1288" t="s">
        <v>47365</v>
      </c>
      <c r="P1288" t="s">
        <v>90</v>
      </c>
      <c r="Q1288" t="s">
        <v>8714</v>
      </c>
      <c r="R1288" t="s">
        <v>8714</v>
      </c>
      <c r="S1288" t="s">
        <v>8715</v>
      </c>
      <c r="T1288" t="s">
        <v>28819</v>
      </c>
      <c r="U1288" t="s">
        <v>32405</v>
      </c>
      <c r="V1288" t="s">
        <v>32406</v>
      </c>
      <c r="W1288" t="s">
        <v>32407</v>
      </c>
      <c r="X1288">
        <v>300000000</v>
      </c>
      <c r="Y1288" t="s">
        <v>96</v>
      </c>
      <c r="Z1288" t="s">
        <v>40103</v>
      </c>
      <c r="AA1288">
        <v>0</v>
      </c>
      <c r="AB1288" t="s">
        <v>76</v>
      </c>
      <c r="AC1288">
        <v>0</v>
      </c>
      <c r="AD1288" t="s">
        <v>76</v>
      </c>
      <c r="AE1288">
        <v>3073805</v>
      </c>
      <c r="AF1288" t="s">
        <v>40104</v>
      </c>
      <c r="AG1288">
        <v>900802901</v>
      </c>
      <c r="AH1288" t="s">
        <v>32077</v>
      </c>
      <c r="AI1288" t="s">
        <v>99</v>
      </c>
      <c r="AJ1288" t="s">
        <v>41304</v>
      </c>
      <c r="AK1288">
        <v>19149638</v>
      </c>
      <c r="AL1288" t="s">
        <v>9342</v>
      </c>
      <c r="AM1288">
        <v>2014</v>
      </c>
      <c r="AN1288" s="1">
        <v>41997</v>
      </c>
      <c r="AO1288" s="1">
        <v>42044</v>
      </c>
      <c r="AP1288">
        <v>3</v>
      </c>
      <c r="AQ1288" t="s">
        <v>81</v>
      </c>
      <c r="AR1288" s="4">
        <f>IF(AQ1288="M",AP1288*30.42,AP1288)</f>
        <v>91.26</v>
      </c>
      <c r="AS1288">
        <v>0</v>
      </c>
      <c r="AT1288" s="4">
        <f>AR1288+AS1288</f>
        <v>91.26</v>
      </c>
      <c r="AU1288">
        <v>1</v>
      </c>
      <c r="AV1288" s="1">
        <f>AO1288+AT1288</f>
        <v>42135.26</v>
      </c>
      <c r="AW1288" s="1">
        <v>42164</v>
      </c>
      <c r="AX1288" s="2">
        <f>IF(AV1288&gt;=AW1288,1,2)</f>
        <v>2</v>
      </c>
      <c r="AY1288" s="2" t="str">
        <f>IF((AV1288+10)&gt;=AW1288,"SAVE","LATE")</f>
        <v>LATE</v>
      </c>
      <c r="AZ1288" t="s">
        <v>82</v>
      </c>
      <c r="BA1288" t="s">
        <v>1011</v>
      </c>
      <c r="BB1288">
        <v>298502962</v>
      </c>
      <c r="BC1288">
        <v>50000000</v>
      </c>
      <c r="BD1288" s="9">
        <v>348502962</v>
      </c>
      <c r="BE1288" t="s">
        <v>47366</v>
      </c>
      <c r="BF1288">
        <v>0</v>
      </c>
      <c r="BG1288" t="s">
        <v>70</v>
      </c>
      <c r="BH1288">
        <v>-1</v>
      </c>
      <c r="BI1288" t="s">
        <v>32077</v>
      </c>
      <c r="BJ1288" t="s">
        <v>17478</v>
      </c>
      <c r="BK1288">
        <v>0</v>
      </c>
      <c r="BL1288" t="s">
        <v>85</v>
      </c>
      <c r="BM1288" t="s">
        <v>32408</v>
      </c>
    </row>
    <row r="1289" spans="1:65" x14ac:dyDescent="0.25">
      <c r="A1289">
        <v>2014</v>
      </c>
      <c r="B1289" t="s">
        <v>116</v>
      </c>
      <c r="C1289" t="s">
        <v>130</v>
      </c>
      <c r="D1289" t="s">
        <v>40904</v>
      </c>
      <c r="E1289" t="s">
        <v>12153</v>
      </c>
      <c r="F1289" t="s">
        <v>19540</v>
      </c>
      <c r="G1289">
        <v>1</v>
      </c>
      <c r="H1289" t="s">
        <v>46842</v>
      </c>
      <c r="I1289" t="s">
        <v>105</v>
      </c>
      <c r="J1289" t="s">
        <v>88</v>
      </c>
      <c r="K1289">
        <v>3</v>
      </c>
      <c r="L1289" t="s">
        <v>41838</v>
      </c>
      <c r="M1289">
        <v>30000000</v>
      </c>
      <c r="N1289" t="s">
        <v>41897</v>
      </c>
      <c r="O1289" t="s">
        <v>47367</v>
      </c>
      <c r="P1289" t="s">
        <v>90</v>
      </c>
      <c r="Q1289" t="s">
        <v>12422</v>
      </c>
      <c r="R1289" t="s">
        <v>12422</v>
      </c>
      <c r="S1289" t="s">
        <v>8715</v>
      </c>
      <c r="T1289" t="s">
        <v>27167</v>
      </c>
      <c r="U1289" t="s">
        <v>33241</v>
      </c>
      <c r="V1289" t="s">
        <v>33242</v>
      </c>
      <c r="W1289" t="s">
        <v>33243</v>
      </c>
      <c r="X1289">
        <v>180000000</v>
      </c>
      <c r="Y1289" t="s">
        <v>74</v>
      </c>
      <c r="Z1289" t="s">
        <v>75</v>
      </c>
      <c r="AA1289">
        <v>0</v>
      </c>
      <c r="AB1289" t="s">
        <v>76</v>
      </c>
      <c r="AC1289">
        <v>0</v>
      </c>
      <c r="AD1289" t="s">
        <v>76</v>
      </c>
      <c r="AE1289">
        <v>2646230</v>
      </c>
      <c r="AF1289" t="s">
        <v>41304</v>
      </c>
      <c r="AG1289" t="s">
        <v>33244</v>
      </c>
      <c r="AH1289" t="s">
        <v>19546</v>
      </c>
      <c r="AI1289" t="s">
        <v>99</v>
      </c>
      <c r="AJ1289" t="s">
        <v>41304</v>
      </c>
      <c r="AK1289" t="s">
        <v>33244</v>
      </c>
      <c r="AL1289" t="s">
        <v>19546</v>
      </c>
      <c r="AM1289">
        <v>2014</v>
      </c>
      <c r="AN1289" s="1">
        <v>41828</v>
      </c>
      <c r="AO1289" s="1">
        <v>41865</v>
      </c>
      <c r="AP1289">
        <v>3</v>
      </c>
      <c r="AQ1289" t="s">
        <v>81</v>
      </c>
      <c r="AR1289" s="4">
        <f>IF(AQ1289="M",AP1289*30.42,AP1289)</f>
        <v>91.26</v>
      </c>
      <c r="AS1289">
        <v>0</v>
      </c>
      <c r="AT1289" s="4">
        <f>AR1289+AS1289</f>
        <v>91.26</v>
      </c>
      <c r="AU1289">
        <v>1</v>
      </c>
      <c r="AV1289" s="1">
        <f>AO1289+AT1289</f>
        <v>41956.26</v>
      </c>
      <c r="AW1289" s="1">
        <v>41987</v>
      </c>
      <c r="AX1289" s="2">
        <f>IF(AV1289&gt;=AW1289,1,2)</f>
        <v>2</v>
      </c>
      <c r="AY1289" s="2" t="str">
        <f>IF((AV1289+10)&gt;=AW1289,"SAVE","LATE")</f>
        <v>LATE</v>
      </c>
      <c r="AZ1289" t="s">
        <v>82</v>
      </c>
      <c r="BA1289" t="s">
        <v>1011</v>
      </c>
      <c r="BB1289">
        <v>179874734</v>
      </c>
      <c r="BC1289">
        <v>0</v>
      </c>
      <c r="BD1289" s="9">
        <v>179874734</v>
      </c>
      <c r="BE1289" t="s">
        <v>47368</v>
      </c>
      <c r="BF1289">
        <v>0</v>
      </c>
      <c r="BG1289" t="s">
        <v>70</v>
      </c>
      <c r="BH1289">
        <v>-1</v>
      </c>
      <c r="BI1289" t="s">
        <v>33245</v>
      </c>
      <c r="BJ1289" t="s">
        <v>47369</v>
      </c>
      <c r="BK1289">
        <v>0</v>
      </c>
      <c r="BL1289" t="s">
        <v>85</v>
      </c>
      <c r="BM1289" t="s">
        <v>33246</v>
      </c>
    </row>
    <row r="1290" spans="1:65" x14ac:dyDescent="0.25">
      <c r="A1290">
        <v>2014</v>
      </c>
      <c r="B1290" t="s">
        <v>116</v>
      </c>
      <c r="C1290" t="s">
        <v>130</v>
      </c>
      <c r="D1290" t="s">
        <v>40904</v>
      </c>
      <c r="E1290" t="s">
        <v>12153</v>
      </c>
      <c r="F1290" t="s">
        <v>19540</v>
      </c>
      <c r="G1290">
        <v>1</v>
      </c>
      <c r="H1290" t="s">
        <v>46842</v>
      </c>
      <c r="I1290" t="s">
        <v>105</v>
      </c>
      <c r="J1290" t="s">
        <v>88</v>
      </c>
      <c r="K1290">
        <v>3</v>
      </c>
      <c r="L1290" t="s">
        <v>41838</v>
      </c>
      <c r="M1290">
        <v>95000000</v>
      </c>
      <c r="N1290" t="s">
        <v>40102</v>
      </c>
      <c r="O1290" t="s">
        <v>45152</v>
      </c>
      <c r="P1290" t="s">
        <v>90</v>
      </c>
      <c r="Q1290" t="s">
        <v>8714</v>
      </c>
      <c r="R1290" t="s">
        <v>8714</v>
      </c>
      <c r="S1290" t="s">
        <v>8715</v>
      </c>
      <c r="T1290" s="3">
        <v>41918</v>
      </c>
      <c r="U1290" t="s">
        <v>33247</v>
      </c>
      <c r="V1290" t="s">
        <v>33248</v>
      </c>
      <c r="W1290" t="s">
        <v>33249</v>
      </c>
      <c r="X1290">
        <v>180000000</v>
      </c>
      <c r="Y1290" t="s">
        <v>96</v>
      </c>
      <c r="Z1290" t="s">
        <v>40103</v>
      </c>
      <c r="AA1290">
        <v>0</v>
      </c>
      <c r="AB1290" t="s">
        <v>76</v>
      </c>
      <c r="AC1290">
        <v>0</v>
      </c>
      <c r="AD1290" t="s">
        <v>76</v>
      </c>
      <c r="AE1290">
        <v>2773683</v>
      </c>
      <c r="AF1290" t="s">
        <v>40104</v>
      </c>
      <c r="AG1290" t="s">
        <v>33250</v>
      </c>
      <c r="AH1290" t="s">
        <v>19134</v>
      </c>
      <c r="AI1290" t="s">
        <v>99</v>
      </c>
      <c r="AJ1290" t="s">
        <v>41304</v>
      </c>
      <c r="AK1290" t="s">
        <v>31301</v>
      </c>
      <c r="AL1290" t="s">
        <v>19135</v>
      </c>
      <c r="AM1290">
        <v>2014</v>
      </c>
      <c r="AN1290" s="1">
        <v>41845</v>
      </c>
      <c r="AO1290" s="1">
        <v>41865</v>
      </c>
      <c r="AP1290">
        <v>3</v>
      </c>
      <c r="AQ1290" t="s">
        <v>81</v>
      </c>
      <c r="AR1290" s="4">
        <f>IF(AQ1290="M",AP1290*30.42,AP1290)</f>
        <v>91.26</v>
      </c>
      <c r="AS1290">
        <v>0</v>
      </c>
      <c r="AT1290" s="4">
        <f>AR1290+AS1290</f>
        <v>91.26</v>
      </c>
      <c r="AU1290">
        <v>1</v>
      </c>
      <c r="AV1290" s="1">
        <f>AO1290+AT1290</f>
        <v>41956.26</v>
      </c>
      <c r="AW1290" s="1">
        <v>41987</v>
      </c>
      <c r="AX1290" s="2">
        <f>IF(AV1290&gt;=AW1290,1,2)</f>
        <v>2</v>
      </c>
      <c r="AY1290" s="2" t="str">
        <f>IF((AV1290+10)&gt;=AW1290,"SAVE","LATE")</f>
        <v>LATE</v>
      </c>
      <c r="AZ1290" t="s">
        <v>82</v>
      </c>
      <c r="BA1290" t="s">
        <v>1011</v>
      </c>
      <c r="BB1290">
        <v>179700441</v>
      </c>
      <c r="BC1290">
        <v>0</v>
      </c>
      <c r="BD1290" s="9">
        <v>179700441</v>
      </c>
      <c r="BE1290" t="s">
        <v>45153</v>
      </c>
      <c r="BF1290">
        <v>0</v>
      </c>
      <c r="BG1290" t="s">
        <v>70</v>
      </c>
      <c r="BH1290">
        <v>-1</v>
      </c>
      <c r="BI1290" t="s">
        <v>33251</v>
      </c>
      <c r="BJ1290" t="s">
        <v>33252</v>
      </c>
      <c r="BK1290">
        <v>0</v>
      </c>
      <c r="BL1290" t="s">
        <v>85</v>
      </c>
      <c r="BM1290" t="s">
        <v>33253</v>
      </c>
    </row>
    <row r="1291" spans="1:65" x14ac:dyDescent="0.25">
      <c r="A1291">
        <v>2013</v>
      </c>
      <c r="B1291" t="s">
        <v>116</v>
      </c>
      <c r="C1291" t="s">
        <v>130</v>
      </c>
      <c r="D1291" t="s">
        <v>40909</v>
      </c>
      <c r="E1291" t="s">
        <v>11303</v>
      </c>
      <c r="F1291" t="s">
        <v>19777</v>
      </c>
      <c r="G1291">
        <v>1</v>
      </c>
      <c r="H1291" t="s">
        <v>46842</v>
      </c>
      <c r="I1291" t="s">
        <v>105</v>
      </c>
      <c r="J1291" t="s">
        <v>88</v>
      </c>
      <c r="K1291">
        <v>3</v>
      </c>
      <c r="L1291" t="s">
        <v>41838</v>
      </c>
      <c r="M1291">
        <v>72000000</v>
      </c>
      <c r="N1291" t="s">
        <v>41840</v>
      </c>
      <c r="O1291" t="s">
        <v>45163</v>
      </c>
      <c r="P1291" t="s">
        <v>90</v>
      </c>
      <c r="Q1291" t="s">
        <v>19778</v>
      </c>
      <c r="R1291" t="s">
        <v>19778</v>
      </c>
      <c r="S1291" t="s">
        <v>12835</v>
      </c>
      <c r="T1291" s="3">
        <v>41559</v>
      </c>
      <c r="U1291" t="s">
        <v>30296</v>
      </c>
      <c r="V1291" t="s">
        <v>30297</v>
      </c>
      <c r="W1291" t="s">
        <v>30298</v>
      </c>
      <c r="X1291">
        <v>771780303</v>
      </c>
      <c r="Y1291" t="s">
        <v>122</v>
      </c>
      <c r="Z1291" t="s">
        <v>123</v>
      </c>
      <c r="AA1291">
        <v>0</v>
      </c>
      <c r="AB1291" t="s">
        <v>76</v>
      </c>
      <c r="AC1291">
        <v>0</v>
      </c>
      <c r="AD1291" t="s">
        <v>76</v>
      </c>
      <c r="AE1291">
        <v>2219028</v>
      </c>
      <c r="AF1291" t="s">
        <v>41304</v>
      </c>
      <c r="AG1291" t="s">
        <v>30299</v>
      </c>
      <c r="AH1291" t="s">
        <v>30300</v>
      </c>
      <c r="AI1291" t="s">
        <v>99</v>
      </c>
      <c r="AJ1291" t="s">
        <v>41304</v>
      </c>
      <c r="AK1291" t="s">
        <v>30299</v>
      </c>
      <c r="AL1291" t="s">
        <v>30301</v>
      </c>
      <c r="AM1291">
        <v>2014</v>
      </c>
      <c r="AN1291" s="1">
        <v>41668</v>
      </c>
      <c r="AO1291" s="1">
        <v>41674</v>
      </c>
      <c r="AP1291">
        <v>7</v>
      </c>
      <c r="AQ1291" t="s">
        <v>81</v>
      </c>
      <c r="AR1291" s="4">
        <f>IF(AQ1291="M",AP1291*30.42,AP1291)</f>
        <v>212.94</v>
      </c>
      <c r="AS1291">
        <v>0</v>
      </c>
      <c r="AT1291" s="4">
        <f>AR1291+AS1291</f>
        <v>212.94</v>
      </c>
      <c r="AU1291">
        <v>5</v>
      </c>
      <c r="AV1291" s="1">
        <f>AO1291+AT1291</f>
        <v>41886.94</v>
      </c>
      <c r="AW1291" s="1">
        <v>42039</v>
      </c>
      <c r="AX1291" s="2">
        <f>IF(AV1291&gt;=AW1291,1,2)</f>
        <v>2</v>
      </c>
      <c r="AY1291" s="2" t="str">
        <f>IF((AV1291+10)&gt;=AW1291,"SAVE","LATE")</f>
        <v>LATE</v>
      </c>
      <c r="AZ1291" t="s">
        <v>82</v>
      </c>
      <c r="BA1291" t="s">
        <v>1011</v>
      </c>
      <c r="BB1291">
        <v>771780303</v>
      </c>
      <c r="BC1291">
        <v>384818695</v>
      </c>
      <c r="BD1291" s="9">
        <v>1156598998</v>
      </c>
      <c r="BE1291" t="s">
        <v>30302</v>
      </c>
      <c r="BF1291">
        <v>0</v>
      </c>
      <c r="BG1291" t="s">
        <v>70</v>
      </c>
      <c r="BH1291">
        <v>-1</v>
      </c>
      <c r="BI1291" t="s">
        <v>45164</v>
      </c>
      <c r="BJ1291" t="s">
        <v>45165</v>
      </c>
      <c r="BK1291">
        <v>0</v>
      </c>
      <c r="BL1291" t="s">
        <v>85</v>
      </c>
      <c r="BM1291" t="s">
        <v>30303</v>
      </c>
    </row>
    <row r="1292" spans="1:65" x14ac:dyDescent="0.25">
      <c r="A1292">
        <v>2014</v>
      </c>
      <c r="B1292" t="s">
        <v>116</v>
      </c>
      <c r="C1292" t="s">
        <v>130</v>
      </c>
      <c r="D1292" t="s">
        <v>40909</v>
      </c>
      <c r="E1292" t="s">
        <v>11303</v>
      </c>
      <c r="F1292" t="s">
        <v>19777</v>
      </c>
      <c r="G1292">
        <v>1</v>
      </c>
      <c r="H1292" t="s">
        <v>46842</v>
      </c>
      <c r="I1292" t="s">
        <v>67</v>
      </c>
      <c r="J1292" t="s">
        <v>88</v>
      </c>
      <c r="K1292">
        <v>3</v>
      </c>
      <c r="L1292" t="s">
        <v>41838</v>
      </c>
      <c r="M1292">
        <v>72000000</v>
      </c>
      <c r="N1292" t="s">
        <v>41840</v>
      </c>
      <c r="O1292" t="s">
        <v>45166</v>
      </c>
      <c r="P1292" t="s">
        <v>90</v>
      </c>
      <c r="Q1292" t="s">
        <v>19778</v>
      </c>
      <c r="R1292" t="s">
        <v>19778</v>
      </c>
      <c r="S1292" t="s">
        <v>12835</v>
      </c>
      <c r="T1292" t="s">
        <v>32297</v>
      </c>
      <c r="U1292" t="s">
        <v>32298</v>
      </c>
      <c r="V1292" t="s">
        <v>32299</v>
      </c>
      <c r="W1292" t="s">
        <v>32300</v>
      </c>
      <c r="X1292">
        <v>313752477</v>
      </c>
      <c r="Y1292" t="s">
        <v>122</v>
      </c>
      <c r="Z1292" t="s">
        <v>123</v>
      </c>
      <c r="AA1292">
        <v>0</v>
      </c>
      <c r="AB1292" t="s">
        <v>76</v>
      </c>
      <c r="AC1292">
        <v>0</v>
      </c>
      <c r="AD1292" t="s">
        <v>76</v>
      </c>
      <c r="AE1292">
        <v>2545186</v>
      </c>
      <c r="AF1292" t="s">
        <v>40104</v>
      </c>
      <c r="AG1292" t="s">
        <v>32301</v>
      </c>
      <c r="AH1292" t="s">
        <v>32302</v>
      </c>
      <c r="AI1292" t="s">
        <v>99</v>
      </c>
      <c r="AJ1292" t="s">
        <v>41304</v>
      </c>
      <c r="AK1292" t="s">
        <v>32303</v>
      </c>
      <c r="AL1292" t="s">
        <v>32304</v>
      </c>
      <c r="AM1292">
        <v>2014</v>
      </c>
      <c r="AN1292" s="1">
        <v>41815</v>
      </c>
      <c r="AO1292" s="1">
        <v>41821</v>
      </c>
      <c r="AP1292">
        <v>3</v>
      </c>
      <c r="AQ1292" t="s">
        <v>81</v>
      </c>
      <c r="AR1292" s="4">
        <f>IF(AQ1292="M",AP1292*30.42,AP1292)</f>
        <v>91.26</v>
      </c>
      <c r="AS1292">
        <v>0</v>
      </c>
      <c r="AT1292" s="4">
        <f>AR1292+AS1292</f>
        <v>91.26</v>
      </c>
      <c r="AU1292">
        <v>1</v>
      </c>
      <c r="AV1292" s="1">
        <f>AO1292+AT1292</f>
        <v>41912.26</v>
      </c>
      <c r="AW1292" s="1">
        <v>41944</v>
      </c>
      <c r="AX1292" s="2">
        <f>IF(AV1292&gt;=AW1292,1,2)</f>
        <v>2</v>
      </c>
      <c r="AY1292" s="2" t="str">
        <f>IF((AV1292+10)&gt;=AW1292,"SAVE","LATE")</f>
        <v>LATE</v>
      </c>
      <c r="AZ1292" t="s">
        <v>82</v>
      </c>
      <c r="BA1292" t="s">
        <v>1011</v>
      </c>
      <c r="BB1292">
        <v>313673887</v>
      </c>
      <c r="BC1292">
        <v>0</v>
      </c>
      <c r="BD1292" s="9">
        <v>313673887</v>
      </c>
      <c r="BE1292" t="s">
        <v>32305</v>
      </c>
      <c r="BF1292">
        <v>0</v>
      </c>
      <c r="BG1292" t="s">
        <v>70</v>
      </c>
      <c r="BH1292">
        <v>-1</v>
      </c>
      <c r="BI1292" t="s">
        <v>32306</v>
      </c>
      <c r="BJ1292" t="s">
        <v>32307</v>
      </c>
      <c r="BK1292">
        <v>0</v>
      </c>
      <c r="BL1292" t="s">
        <v>85</v>
      </c>
      <c r="BM1292" t="s">
        <v>32308</v>
      </c>
    </row>
    <row r="1293" spans="1:65" x14ac:dyDescent="0.25">
      <c r="A1293">
        <v>2013</v>
      </c>
      <c r="B1293" t="s">
        <v>116</v>
      </c>
      <c r="C1293" t="s">
        <v>130</v>
      </c>
      <c r="D1293" t="s">
        <v>40909</v>
      </c>
      <c r="E1293" t="s">
        <v>11303</v>
      </c>
      <c r="F1293" t="s">
        <v>19777</v>
      </c>
      <c r="G1293">
        <v>11</v>
      </c>
      <c r="H1293" t="s">
        <v>41839</v>
      </c>
      <c r="I1293" t="s">
        <v>67</v>
      </c>
      <c r="J1293" t="s">
        <v>88</v>
      </c>
      <c r="K1293">
        <v>3</v>
      </c>
      <c r="L1293" t="s">
        <v>41838</v>
      </c>
      <c r="M1293">
        <v>95000000</v>
      </c>
      <c r="N1293" t="s">
        <v>40102</v>
      </c>
      <c r="O1293" t="s">
        <v>34185</v>
      </c>
      <c r="P1293" t="s">
        <v>90</v>
      </c>
      <c r="Q1293" t="s">
        <v>19778</v>
      </c>
      <c r="R1293" t="s">
        <v>19778</v>
      </c>
      <c r="S1293" t="s">
        <v>12835</v>
      </c>
      <c r="T1293" t="s">
        <v>26872</v>
      </c>
      <c r="U1293" t="s">
        <v>34186</v>
      </c>
      <c r="V1293" t="s">
        <v>34187</v>
      </c>
      <c r="W1293" t="s">
        <v>34188</v>
      </c>
      <c r="X1293">
        <v>80000000</v>
      </c>
      <c r="Y1293" t="s">
        <v>96</v>
      </c>
      <c r="Z1293" t="s">
        <v>40103</v>
      </c>
      <c r="AA1293">
        <v>0</v>
      </c>
      <c r="AB1293" t="s">
        <v>76</v>
      </c>
      <c r="AC1293">
        <v>0</v>
      </c>
      <c r="AD1293" t="s">
        <v>76</v>
      </c>
      <c r="AE1293">
        <v>2223111</v>
      </c>
      <c r="AF1293" t="s">
        <v>41304</v>
      </c>
      <c r="AG1293" t="s">
        <v>34189</v>
      </c>
      <c r="AH1293" t="s">
        <v>18461</v>
      </c>
      <c r="AI1293" t="s">
        <v>99</v>
      </c>
      <c r="AJ1293" t="s">
        <v>41304</v>
      </c>
      <c r="AK1293" t="s">
        <v>34189</v>
      </c>
      <c r="AL1293" t="s">
        <v>34190</v>
      </c>
      <c r="AM1293">
        <v>2014</v>
      </c>
      <c r="AN1293" s="1">
        <v>41656</v>
      </c>
      <c r="AO1293" s="1">
        <v>41674</v>
      </c>
      <c r="AP1293">
        <v>2</v>
      </c>
      <c r="AQ1293" t="s">
        <v>81</v>
      </c>
      <c r="AR1293" s="4">
        <f>IF(AQ1293="M",AP1293*30.42,AP1293)</f>
        <v>60.84</v>
      </c>
      <c r="AS1293">
        <v>0</v>
      </c>
      <c r="AT1293" s="4">
        <f>AR1293+AS1293</f>
        <v>60.84</v>
      </c>
      <c r="AU1293">
        <v>1</v>
      </c>
      <c r="AV1293" s="1">
        <f>AO1293+AT1293</f>
        <v>41734.839999999997</v>
      </c>
      <c r="AW1293" s="1">
        <v>41763</v>
      </c>
      <c r="AX1293" s="2">
        <f>IF(AV1293&gt;=AW1293,1,2)</f>
        <v>2</v>
      </c>
      <c r="AY1293" s="2" t="str">
        <f>IF((AV1293+10)&gt;=AW1293,"SAVE","LATE")</f>
        <v>LATE</v>
      </c>
      <c r="AZ1293" t="s">
        <v>82</v>
      </c>
      <c r="BA1293" t="s">
        <v>1011</v>
      </c>
      <c r="BB1293">
        <v>79984761</v>
      </c>
      <c r="BC1293">
        <v>12000000</v>
      </c>
      <c r="BD1293" s="9">
        <v>91984761</v>
      </c>
      <c r="BE1293" t="s">
        <v>34191</v>
      </c>
      <c r="BF1293">
        <v>0</v>
      </c>
      <c r="BG1293" t="s">
        <v>70</v>
      </c>
      <c r="BH1293">
        <v>-1</v>
      </c>
      <c r="BI1293" t="s">
        <v>45167</v>
      </c>
      <c r="BJ1293" t="s">
        <v>45168</v>
      </c>
      <c r="BK1293">
        <v>0</v>
      </c>
      <c r="BL1293" t="s">
        <v>85</v>
      </c>
      <c r="BM1293" t="s">
        <v>34192</v>
      </c>
    </row>
    <row r="1294" spans="1:65" x14ac:dyDescent="0.25">
      <c r="A1294">
        <v>2014</v>
      </c>
      <c r="B1294" t="s">
        <v>116</v>
      </c>
      <c r="C1294" t="s">
        <v>130</v>
      </c>
      <c r="D1294" t="s">
        <v>40910</v>
      </c>
      <c r="E1294" t="s">
        <v>31068</v>
      </c>
      <c r="F1294" t="s">
        <v>31069</v>
      </c>
      <c r="G1294">
        <v>1</v>
      </c>
      <c r="H1294" t="s">
        <v>46842</v>
      </c>
      <c r="I1294" t="s">
        <v>67</v>
      </c>
      <c r="J1294" t="s">
        <v>88</v>
      </c>
      <c r="K1294">
        <v>3</v>
      </c>
      <c r="L1294" t="s">
        <v>41838</v>
      </c>
      <c r="M1294">
        <v>95000000</v>
      </c>
      <c r="N1294" t="s">
        <v>40102</v>
      </c>
      <c r="O1294" t="s">
        <v>45169</v>
      </c>
      <c r="P1294" t="s">
        <v>90</v>
      </c>
      <c r="Q1294" t="s">
        <v>31070</v>
      </c>
      <c r="R1294" t="s">
        <v>31070</v>
      </c>
      <c r="S1294" t="s">
        <v>25933</v>
      </c>
      <c r="T1294" s="3">
        <v>41889</v>
      </c>
      <c r="U1294" t="s">
        <v>31071</v>
      </c>
      <c r="V1294" t="s">
        <v>31072</v>
      </c>
      <c r="W1294" t="s">
        <v>31073</v>
      </c>
      <c r="X1294">
        <v>519436230</v>
      </c>
      <c r="Y1294" t="s">
        <v>96</v>
      </c>
      <c r="Z1294" t="s">
        <v>40103</v>
      </c>
      <c r="AA1294">
        <v>0</v>
      </c>
      <c r="AB1294" t="s">
        <v>76</v>
      </c>
      <c r="AC1294">
        <v>0</v>
      </c>
      <c r="AD1294" t="s">
        <v>76</v>
      </c>
      <c r="AE1294">
        <v>3166669</v>
      </c>
      <c r="AF1294" t="s">
        <v>40104</v>
      </c>
      <c r="AG1294" t="s">
        <v>31074</v>
      </c>
      <c r="AH1294" t="s">
        <v>31075</v>
      </c>
      <c r="AI1294" t="s">
        <v>99</v>
      </c>
      <c r="AJ1294" t="s">
        <v>41304</v>
      </c>
      <c r="AK1294">
        <v>3056764</v>
      </c>
      <c r="AL1294" t="s">
        <v>31076</v>
      </c>
      <c r="AM1294">
        <v>2014</v>
      </c>
      <c r="AN1294" s="1">
        <v>41876</v>
      </c>
      <c r="AO1294" s="1">
        <v>42018</v>
      </c>
      <c r="AP1294">
        <v>4</v>
      </c>
      <c r="AQ1294" t="s">
        <v>81</v>
      </c>
      <c r="AR1294" s="4">
        <f>IF(AQ1294="M",AP1294*30.42,AP1294)</f>
        <v>121.68</v>
      </c>
      <c r="AS1294">
        <v>0</v>
      </c>
      <c r="AT1294" s="4">
        <f>AR1294+AS1294</f>
        <v>121.68</v>
      </c>
      <c r="AU1294">
        <v>4</v>
      </c>
      <c r="AV1294" s="1">
        <f>AO1294+AT1294</f>
        <v>42139.68</v>
      </c>
      <c r="AW1294" s="1">
        <v>42261</v>
      </c>
      <c r="AX1294" s="2">
        <f>IF(AV1294&gt;=AW1294,1,2)</f>
        <v>2</v>
      </c>
      <c r="AY1294" s="2" t="str">
        <f>IF((AV1294+10)&gt;=AW1294,"SAVE","LATE")</f>
        <v>LATE</v>
      </c>
      <c r="AZ1294" t="s">
        <v>82</v>
      </c>
      <c r="BA1294" t="s">
        <v>1011</v>
      </c>
      <c r="BB1294">
        <v>519436230</v>
      </c>
      <c r="BC1294">
        <v>0</v>
      </c>
      <c r="BD1294" s="9">
        <v>519436230</v>
      </c>
      <c r="BE1294" t="s">
        <v>31077</v>
      </c>
      <c r="BF1294">
        <v>0</v>
      </c>
      <c r="BG1294" t="s">
        <v>70</v>
      </c>
      <c r="BH1294">
        <v>-1</v>
      </c>
      <c r="BI1294" t="s">
        <v>41673</v>
      </c>
      <c r="BJ1294" t="s">
        <v>31078</v>
      </c>
      <c r="BK1294">
        <v>0</v>
      </c>
      <c r="BL1294" t="s">
        <v>85</v>
      </c>
      <c r="BM1294" t="s">
        <v>31079</v>
      </c>
    </row>
    <row r="1295" spans="1:65" x14ac:dyDescent="0.25">
      <c r="A1295">
        <v>2014</v>
      </c>
      <c r="B1295" t="s">
        <v>116</v>
      </c>
      <c r="C1295" t="s">
        <v>130</v>
      </c>
      <c r="D1295" t="s">
        <v>40910</v>
      </c>
      <c r="E1295" t="s">
        <v>31068</v>
      </c>
      <c r="F1295" t="s">
        <v>31069</v>
      </c>
      <c r="G1295">
        <v>11</v>
      </c>
      <c r="H1295" t="s">
        <v>41839</v>
      </c>
      <c r="I1295" t="s">
        <v>67</v>
      </c>
      <c r="J1295" t="s">
        <v>88</v>
      </c>
      <c r="K1295">
        <v>3</v>
      </c>
      <c r="L1295" t="s">
        <v>41838</v>
      </c>
      <c r="M1295">
        <v>95000000</v>
      </c>
      <c r="N1295" t="s">
        <v>40102</v>
      </c>
      <c r="O1295" t="s">
        <v>47371</v>
      </c>
      <c r="P1295" t="s">
        <v>90</v>
      </c>
      <c r="Q1295" t="s">
        <v>31070</v>
      </c>
      <c r="R1295" t="s">
        <v>31070</v>
      </c>
      <c r="S1295" t="s">
        <v>25933</v>
      </c>
      <c r="T1295" t="s">
        <v>30579</v>
      </c>
      <c r="U1295" t="s">
        <v>34311</v>
      </c>
      <c r="V1295" t="s">
        <v>34312</v>
      </c>
      <c r="W1295" t="s">
        <v>34313</v>
      </c>
      <c r="X1295">
        <v>65720000</v>
      </c>
      <c r="Y1295" t="s">
        <v>96</v>
      </c>
      <c r="Z1295" t="s">
        <v>40103</v>
      </c>
      <c r="AA1295">
        <v>0</v>
      </c>
      <c r="AB1295" t="s">
        <v>76</v>
      </c>
      <c r="AC1295">
        <v>0</v>
      </c>
      <c r="AD1295" t="s">
        <v>76</v>
      </c>
      <c r="AE1295">
        <v>3168597</v>
      </c>
      <c r="AF1295" t="s">
        <v>40104</v>
      </c>
      <c r="AG1295" t="s">
        <v>34314</v>
      </c>
      <c r="AH1295" t="s">
        <v>34315</v>
      </c>
      <c r="AI1295" t="s">
        <v>99</v>
      </c>
      <c r="AJ1295" t="s">
        <v>41304</v>
      </c>
      <c r="AK1295">
        <v>7308724</v>
      </c>
      <c r="AL1295" t="s">
        <v>17254</v>
      </c>
      <c r="AM1295">
        <v>2014</v>
      </c>
      <c r="AN1295" s="1">
        <v>41999</v>
      </c>
      <c r="AO1295" s="1">
        <v>41999</v>
      </c>
      <c r="AP1295">
        <v>2</v>
      </c>
      <c r="AQ1295" t="s">
        <v>81</v>
      </c>
      <c r="AR1295" s="4">
        <f>IF(AQ1295="M",AP1295*30.42,AP1295)</f>
        <v>60.84</v>
      </c>
      <c r="AS1295">
        <v>0</v>
      </c>
      <c r="AT1295" s="4">
        <f>AR1295+AS1295</f>
        <v>60.84</v>
      </c>
      <c r="AU1295">
        <v>1</v>
      </c>
      <c r="AV1295" s="1">
        <f>AO1295+AT1295</f>
        <v>42059.839999999997</v>
      </c>
      <c r="AW1295" s="1">
        <v>42089</v>
      </c>
      <c r="AX1295" s="2">
        <f>IF(AV1295&gt;=AW1295,1,2)</f>
        <v>2</v>
      </c>
      <c r="AY1295" s="2" t="str">
        <f>IF((AV1295+10)&gt;=AW1295,"SAVE","LATE")</f>
        <v>LATE</v>
      </c>
      <c r="AZ1295" t="s">
        <v>82</v>
      </c>
      <c r="BA1295" t="s">
        <v>1011</v>
      </c>
      <c r="BB1295">
        <v>65720000</v>
      </c>
      <c r="BC1295">
        <v>0</v>
      </c>
      <c r="BD1295" s="9">
        <v>65720000</v>
      </c>
      <c r="BE1295" t="s">
        <v>34316</v>
      </c>
      <c r="BF1295">
        <v>0</v>
      </c>
      <c r="BG1295" t="s">
        <v>70</v>
      </c>
      <c r="BH1295">
        <v>-1</v>
      </c>
      <c r="BI1295" t="s">
        <v>34317</v>
      </c>
      <c r="BJ1295" t="s">
        <v>45170</v>
      </c>
      <c r="BK1295">
        <v>0</v>
      </c>
      <c r="BL1295" t="s">
        <v>85</v>
      </c>
      <c r="BM1295" t="s">
        <v>34318</v>
      </c>
    </row>
    <row r="1296" spans="1:65" x14ac:dyDescent="0.25">
      <c r="A1296">
        <v>2014</v>
      </c>
      <c r="B1296" t="s">
        <v>116</v>
      </c>
      <c r="C1296" t="s">
        <v>130</v>
      </c>
      <c r="D1296" t="s">
        <v>40910</v>
      </c>
      <c r="E1296" t="s">
        <v>31068</v>
      </c>
      <c r="F1296" t="s">
        <v>31069</v>
      </c>
      <c r="G1296">
        <v>11</v>
      </c>
      <c r="H1296" t="s">
        <v>41839</v>
      </c>
      <c r="I1296" t="s">
        <v>67</v>
      </c>
      <c r="J1296" t="s">
        <v>88</v>
      </c>
      <c r="K1296">
        <v>3</v>
      </c>
      <c r="L1296" t="s">
        <v>41838</v>
      </c>
      <c r="M1296">
        <v>95000000</v>
      </c>
      <c r="N1296" t="s">
        <v>40102</v>
      </c>
      <c r="O1296" t="s">
        <v>45171</v>
      </c>
      <c r="P1296" t="s">
        <v>90</v>
      </c>
      <c r="Q1296" t="s">
        <v>31070</v>
      </c>
      <c r="R1296" t="s">
        <v>31070</v>
      </c>
      <c r="S1296" t="s">
        <v>25933</v>
      </c>
      <c r="T1296" t="s">
        <v>14447</v>
      </c>
      <c r="U1296" t="s">
        <v>34333</v>
      </c>
      <c r="V1296" t="s">
        <v>34334</v>
      </c>
      <c r="W1296" t="s">
        <v>34335</v>
      </c>
      <c r="X1296">
        <v>64424601</v>
      </c>
      <c r="Y1296" t="s">
        <v>96</v>
      </c>
      <c r="Z1296" t="s">
        <v>40103</v>
      </c>
      <c r="AA1296">
        <v>0</v>
      </c>
      <c r="AB1296" t="s">
        <v>76</v>
      </c>
      <c r="AC1296">
        <v>0</v>
      </c>
      <c r="AD1296" t="s">
        <v>76</v>
      </c>
      <c r="AE1296">
        <v>3324679</v>
      </c>
      <c r="AF1296" t="s">
        <v>40104</v>
      </c>
      <c r="AG1296" t="s">
        <v>34336</v>
      </c>
      <c r="AH1296" t="s">
        <v>34337</v>
      </c>
      <c r="AI1296" t="s">
        <v>99</v>
      </c>
      <c r="AJ1296" t="s">
        <v>41304</v>
      </c>
      <c r="AK1296">
        <v>79794690</v>
      </c>
      <c r="AL1296" t="s">
        <v>34338</v>
      </c>
      <c r="AM1296">
        <v>2014</v>
      </c>
      <c r="AN1296" s="1">
        <v>41999</v>
      </c>
      <c r="AO1296" s="1">
        <v>41999</v>
      </c>
      <c r="AP1296">
        <v>2</v>
      </c>
      <c r="AQ1296" t="s">
        <v>81</v>
      </c>
      <c r="AR1296" s="4">
        <f>IF(AQ1296="M",AP1296*30.42,AP1296)</f>
        <v>60.84</v>
      </c>
      <c r="AS1296">
        <v>0</v>
      </c>
      <c r="AT1296" s="4">
        <f>AR1296+AS1296</f>
        <v>60.84</v>
      </c>
      <c r="AU1296">
        <v>1</v>
      </c>
      <c r="AV1296" s="1">
        <f>AO1296+AT1296</f>
        <v>42059.839999999997</v>
      </c>
      <c r="AW1296" s="1">
        <v>42089</v>
      </c>
      <c r="AX1296" s="2">
        <f>IF(AV1296&gt;=AW1296,1,2)</f>
        <v>2</v>
      </c>
      <c r="AY1296" s="2" t="str">
        <f>IF((AV1296+10)&gt;=AW1296,"SAVE","LATE")</f>
        <v>LATE</v>
      </c>
      <c r="AZ1296" t="s">
        <v>82</v>
      </c>
      <c r="BA1296" t="s">
        <v>1011</v>
      </c>
      <c r="BB1296">
        <v>64420562</v>
      </c>
      <c r="BC1296">
        <v>28910500</v>
      </c>
      <c r="BD1296" s="9">
        <v>93331062</v>
      </c>
      <c r="BE1296" t="s">
        <v>34339</v>
      </c>
      <c r="BF1296">
        <v>0</v>
      </c>
      <c r="BG1296" t="s">
        <v>70</v>
      </c>
      <c r="BH1296">
        <v>-1</v>
      </c>
      <c r="BI1296" t="s">
        <v>39936</v>
      </c>
      <c r="BJ1296" t="s">
        <v>45172</v>
      </c>
      <c r="BK1296">
        <v>0</v>
      </c>
      <c r="BL1296" t="s">
        <v>85</v>
      </c>
      <c r="BM1296" t="s">
        <v>34340</v>
      </c>
    </row>
    <row r="1297" spans="1:65" x14ac:dyDescent="0.25">
      <c r="A1297">
        <v>2014</v>
      </c>
      <c r="B1297" t="s">
        <v>116</v>
      </c>
      <c r="C1297" t="s">
        <v>130</v>
      </c>
      <c r="D1297" t="s">
        <v>40910</v>
      </c>
      <c r="E1297" t="s">
        <v>31068</v>
      </c>
      <c r="F1297" t="s">
        <v>31069</v>
      </c>
      <c r="G1297">
        <v>15</v>
      </c>
      <c r="H1297" t="s">
        <v>41312</v>
      </c>
      <c r="I1297" t="s">
        <v>67</v>
      </c>
      <c r="J1297" t="s">
        <v>88</v>
      </c>
      <c r="K1297">
        <v>3</v>
      </c>
      <c r="L1297" t="s">
        <v>41838</v>
      </c>
      <c r="M1297">
        <v>95000000</v>
      </c>
      <c r="N1297" t="s">
        <v>40102</v>
      </c>
      <c r="O1297" t="s">
        <v>45173</v>
      </c>
      <c r="P1297" t="s">
        <v>90</v>
      </c>
      <c r="Q1297" t="s">
        <v>31070</v>
      </c>
      <c r="R1297" t="s">
        <v>31070</v>
      </c>
      <c r="S1297" t="s">
        <v>25933</v>
      </c>
      <c r="T1297" t="s">
        <v>26692</v>
      </c>
      <c r="U1297" t="s">
        <v>34612</v>
      </c>
      <c r="V1297" t="s">
        <v>34613</v>
      </c>
      <c r="W1297" t="s">
        <v>34614</v>
      </c>
      <c r="X1297">
        <v>36360536</v>
      </c>
      <c r="Y1297" t="s">
        <v>96</v>
      </c>
      <c r="Z1297" t="s">
        <v>40103</v>
      </c>
      <c r="AA1297">
        <v>0</v>
      </c>
      <c r="AB1297" t="s">
        <v>76</v>
      </c>
      <c r="AC1297">
        <v>0</v>
      </c>
      <c r="AD1297" t="s">
        <v>76</v>
      </c>
      <c r="AE1297">
        <v>3168429</v>
      </c>
      <c r="AF1297" t="s">
        <v>40104</v>
      </c>
      <c r="AG1297" t="s">
        <v>25093</v>
      </c>
      <c r="AH1297" t="s">
        <v>34615</v>
      </c>
      <c r="AI1297" t="s">
        <v>99</v>
      </c>
      <c r="AJ1297" t="s">
        <v>41304</v>
      </c>
      <c r="AK1297" t="s">
        <v>34616</v>
      </c>
      <c r="AL1297" t="s">
        <v>12744</v>
      </c>
      <c r="AM1297">
        <v>2014</v>
      </c>
      <c r="AN1297" s="1">
        <v>41963</v>
      </c>
      <c r="AO1297" s="1">
        <v>42018</v>
      </c>
      <c r="AP1297">
        <v>6</v>
      </c>
      <c r="AQ1297" t="s">
        <v>81</v>
      </c>
      <c r="AR1297" s="4">
        <f>IF(AQ1297="M",AP1297*30.42,AP1297)</f>
        <v>182.52</v>
      </c>
      <c r="AS1297">
        <v>0</v>
      </c>
      <c r="AT1297" s="4">
        <f>AR1297+AS1297</f>
        <v>182.52</v>
      </c>
      <c r="AU1297">
        <v>4</v>
      </c>
      <c r="AV1297" s="1">
        <f>AO1297+AT1297</f>
        <v>42200.52</v>
      </c>
      <c r="AW1297" s="1">
        <v>42322</v>
      </c>
      <c r="AX1297" s="2">
        <f>IF(AV1297&gt;=AW1297,1,2)</f>
        <v>2</v>
      </c>
      <c r="AY1297" s="2" t="str">
        <f>IF((AV1297+10)&gt;=AW1297,"SAVE","LATE")</f>
        <v>LATE</v>
      </c>
      <c r="AZ1297" t="s">
        <v>82</v>
      </c>
      <c r="BA1297" t="s">
        <v>1011</v>
      </c>
      <c r="BB1297">
        <v>36360200</v>
      </c>
      <c r="BC1297">
        <v>0</v>
      </c>
      <c r="BD1297" s="9">
        <v>36360200</v>
      </c>
      <c r="BE1297" t="s">
        <v>34617</v>
      </c>
      <c r="BF1297">
        <v>0</v>
      </c>
      <c r="BG1297" t="s">
        <v>70</v>
      </c>
      <c r="BH1297">
        <v>-1</v>
      </c>
      <c r="BI1297" t="s">
        <v>39937</v>
      </c>
      <c r="BJ1297" t="s">
        <v>45174</v>
      </c>
      <c r="BK1297">
        <v>0</v>
      </c>
      <c r="BL1297" t="s">
        <v>85</v>
      </c>
      <c r="BM1297" t="s">
        <v>34618</v>
      </c>
    </row>
    <row r="1298" spans="1:65" x14ac:dyDescent="0.25">
      <c r="A1298">
        <v>2014</v>
      </c>
      <c r="B1298" t="s">
        <v>116</v>
      </c>
      <c r="C1298" t="s">
        <v>130</v>
      </c>
      <c r="D1298" t="s">
        <v>40911</v>
      </c>
      <c r="E1298" t="s">
        <v>4647</v>
      </c>
      <c r="F1298" t="s">
        <v>12738</v>
      </c>
      <c r="G1298">
        <v>11</v>
      </c>
      <c r="H1298" t="s">
        <v>41839</v>
      </c>
      <c r="I1298" t="s">
        <v>67</v>
      </c>
      <c r="J1298" t="s">
        <v>88</v>
      </c>
      <c r="K1298">
        <v>3</v>
      </c>
      <c r="L1298" t="s">
        <v>41838</v>
      </c>
      <c r="M1298">
        <v>72000000</v>
      </c>
      <c r="N1298" t="s">
        <v>41840</v>
      </c>
      <c r="O1298" t="s">
        <v>33544</v>
      </c>
      <c r="P1298" t="s">
        <v>90</v>
      </c>
      <c r="Q1298" t="s">
        <v>12740</v>
      </c>
      <c r="R1298" t="s">
        <v>12740</v>
      </c>
      <c r="S1298" t="s">
        <v>9125</v>
      </c>
      <c r="T1298" t="s">
        <v>28037</v>
      </c>
      <c r="U1298" t="s">
        <v>33545</v>
      </c>
      <c r="V1298" t="s">
        <v>33546</v>
      </c>
      <c r="W1298">
        <v>201400079</v>
      </c>
      <c r="X1298">
        <v>149459251</v>
      </c>
      <c r="Y1298" t="s">
        <v>122</v>
      </c>
      <c r="Z1298" t="s">
        <v>123</v>
      </c>
      <c r="AA1298">
        <v>0</v>
      </c>
      <c r="AB1298" t="s">
        <v>76</v>
      </c>
      <c r="AC1298">
        <v>0</v>
      </c>
      <c r="AD1298" t="s">
        <v>76</v>
      </c>
      <c r="AE1298">
        <v>2448842</v>
      </c>
      <c r="AF1298" t="s">
        <v>40104</v>
      </c>
      <c r="AG1298">
        <v>900090540</v>
      </c>
      <c r="AH1298" t="s">
        <v>33547</v>
      </c>
      <c r="AI1298" t="s">
        <v>99</v>
      </c>
      <c r="AJ1298" t="s">
        <v>41304</v>
      </c>
      <c r="AK1298">
        <v>80406555</v>
      </c>
      <c r="AL1298" t="s">
        <v>45181</v>
      </c>
      <c r="AM1298">
        <v>2014</v>
      </c>
      <c r="AN1298" s="1">
        <v>41757</v>
      </c>
      <c r="AO1298" s="1">
        <v>41761</v>
      </c>
      <c r="AP1298">
        <v>2</v>
      </c>
      <c r="AQ1298" t="s">
        <v>81</v>
      </c>
      <c r="AR1298" s="4">
        <f>IF(AQ1298="M",AP1298*30.42,AP1298)</f>
        <v>60.84</v>
      </c>
      <c r="AS1298">
        <v>0</v>
      </c>
      <c r="AT1298" s="4">
        <f>AR1298+AS1298</f>
        <v>60.84</v>
      </c>
      <c r="AU1298">
        <v>1</v>
      </c>
      <c r="AV1298" s="1">
        <f>AO1298+AT1298</f>
        <v>41821.839999999997</v>
      </c>
      <c r="AW1298" s="1">
        <v>41853</v>
      </c>
      <c r="AX1298" s="2">
        <f>IF(AV1298&gt;=AW1298,1,2)</f>
        <v>2</v>
      </c>
      <c r="AY1298" s="2" t="str">
        <f>IF((AV1298+10)&gt;=AW1298,"SAVE","LATE")</f>
        <v>LATE</v>
      </c>
      <c r="AZ1298" t="s">
        <v>82</v>
      </c>
      <c r="BA1298" t="s">
        <v>1011</v>
      </c>
      <c r="BB1298">
        <v>149459119</v>
      </c>
      <c r="BC1298">
        <v>74729559</v>
      </c>
      <c r="BD1298" s="9">
        <v>224188678</v>
      </c>
      <c r="BE1298" t="s">
        <v>33548</v>
      </c>
      <c r="BF1298">
        <v>0</v>
      </c>
      <c r="BG1298" t="s">
        <v>70</v>
      </c>
      <c r="BH1298">
        <v>-1</v>
      </c>
      <c r="BI1298" t="s">
        <v>45182</v>
      </c>
      <c r="BJ1298" t="s">
        <v>45182</v>
      </c>
      <c r="BK1298">
        <v>0</v>
      </c>
      <c r="BL1298" t="s">
        <v>85</v>
      </c>
      <c r="BM1298" t="s">
        <v>33549</v>
      </c>
    </row>
    <row r="1299" spans="1:65" x14ac:dyDescent="0.25">
      <c r="A1299">
        <v>2014</v>
      </c>
      <c r="B1299" t="s">
        <v>116</v>
      </c>
      <c r="C1299" t="s">
        <v>130</v>
      </c>
      <c r="D1299" t="s">
        <v>40914</v>
      </c>
      <c r="E1299" t="s">
        <v>10055</v>
      </c>
      <c r="F1299" t="s">
        <v>10056</v>
      </c>
      <c r="G1299">
        <v>1</v>
      </c>
      <c r="H1299" t="s">
        <v>46842</v>
      </c>
      <c r="I1299" t="s">
        <v>67</v>
      </c>
      <c r="J1299" t="s">
        <v>88</v>
      </c>
      <c r="K1299">
        <v>3</v>
      </c>
      <c r="L1299" t="s">
        <v>41838</v>
      </c>
      <c r="M1299">
        <v>95000000</v>
      </c>
      <c r="N1299" t="s">
        <v>40102</v>
      </c>
      <c r="O1299" t="s">
        <v>45187</v>
      </c>
      <c r="P1299" t="s">
        <v>90</v>
      </c>
      <c r="Q1299" t="s">
        <v>10058</v>
      </c>
      <c r="R1299" t="s">
        <v>10058</v>
      </c>
      <c r="S1299" t="s">
        <v>10059</v>
      </c>
      <c r="T1299" t="s">
        <v>27149</v>
      </c>
      <c r="U1299" t="s">
        <v>31577</v>
      </c>
      <c r="V1299" t="s">
        <v>31578</v>
      </c>
      <c r="W1299">
        <v>12</v>
      </c>
      <c r="X1299">
        <v>435674978</v>
      </c>
      <c r="Y1299" t="s">
        <v>96</v>
      </c>
      <c r="Z1299" t="s">
        <v>40103</v>
      </c>
      <c r="AA1299">
        <v>0</v>
      </c>
      <c r="AB1299" t="s">
        <v>76</v>
      </c>
      <c r="AC1299">
        <v>0</v>
      </c>
      <c r="AD1299" t="s">
        <v>76</v>
      </c>
      <c r="AE1299">
        <v>3550290</v>
      </c>
      <c r="AF1299" t="s">
        <v>40104</v>
      </c>
      <c r="AG1299" t="s">
        <v>31579</v>
      </c>
      <c r="AH1299" t="s">
        <v>31580</v>
      </c>
      <c r="AI1299" t="s">
        <v>99</v>
      </c>
      <c r="AJ1299" t="s">
        <v>41304</v>
      </c>
      <c r="AK1299">
        <v>4097234</v>
      </c>
      <c r="AL1299" t="s">
        <v>31581</v>
      </c>
      <c r="AM1299">
        <v>2014</v>
      </c>
      <c r="AN1299" s="1">
        <v>41876</v>
      </c>
      <c r="AO1299" s="1">
        <v>41939</v>
      </c>
      <c r="AP1299">
        <v>3</v>
      </c>
      <c r="AQ1299" t="s">
        <v>81</v>
      </c>
      <c r="AR1299" s="4">
        <f>IF(AQ1299="M",AP1299*30.42,AP1299)</f>
        <v>91.26</v>
      </c>
      <c r="AS1299">
        <v>0</v>
      </c>
      <c r="AT1299" s="4">
        <f>AR1299+AS1299</f>
        <v>91.26</v>
      </c>
      <c r="AU1299">
        <v>1</v>
      </c>
      <c r="AV1299" s="1">
        <f>AO1299+AT1299</f>
        <v>42030.26</v>
      </c>
      <c r="AW1299" s="1">
        <v>42062</v>
      </c>
      <c r="AX1299" s="2">
        <f>IF(AV1299&gt;=AW1299,1,2)</f>
        <v>2</v>
      </c>
      <c r="AY1299" s="2" t="str">
        <f>IF((AV1299+10)&gt;=AW1299,"SAVE","LATE")</f>
        <v>LATE</v>
      </c>
      <c r="AZ1299" t="s">
        <v>82</v>
      </c>
      <c r="BA1299" t="s">
        <v>1011</v>
      </c>
      <c r="BB1299">
        <v>435674092</v>
      </c>
      <c r="BC1299">
        <v>25000000</v>
      </c>
      <c r="BD1299" s="9">
        <v>460674092</v>
      </c>
      <c r="BE1299" t="s">
        <v>31582</v>
      </c>
      <c r="BF1299">
        <v>0</v>
      </c>
      <c r="BG1299" t="s">
        <v>70</v>
      </c>
      <c r="BH1299">
        <v>-1</v>
      </c>
      <c r="BI1299" t="s">
        <v>41675</v>
      </c>
      <c r="BJ1299" t="s">
        <v>24169</v>
      </c>
      <c r="BK1299">
        <v>0</v>
      </c>
      <c r="BL1299" t="s">
        <v>85</v>
      </c>
      <c r="BM1299" t="s">
        <v>31583</v>
      </c>
    </row>
    <row r="1300" spans="1:65" x14ac:dyDescent="0.25">
      <c r="A1300">
        <v>2014</v>
      </c>
      <c r="B1300" t="s">
        <v>116</v>
      </c>
      <c r="C1300" t="s">
        <v>130</v>
      </c>
      <c r="D1300" t="s">
        <v>40914</v>
      </c>
      <c r="E1300" t="s">
        <v>10055</v>
      </c>
      <c r="F1300" t="s">
        <v>10056</v>
      </c>
      <c r="G1300">
        <v>1</v>
      </c>
      <c r="H1300" t="s">
        <v>46842</v>
      </c>
      <c r="I1300" t="s">
        <v>67</v>
      </c>
      <c r="J1300" t="s">
        <v>88</v>
      </c>
      <c r="K1300">
        <v>3</v>
      </c>
      <c r="L1300" t="s">
        <v>41838</v>
      </c>
      <c r="M1300">
        <v>30000000</v>
      </c>
      <c r="N1300" t="s">
        <v>41897</v>
      </c>
      <c r="O1300" t="s">
        <v>45188</v>
      </c>
      <c r="P1300" t="s">
        <v>90</v>
      </c>
      <c r="Q1300" t="s">
        <v>10058</v>
      </c>
      <c r="R1300" t="s">
        <v>10058</v>
      </c>
      <c r="S1300" t="s">
        <v>10059</v>
      </c>
      <c r="T1300" t="s">
        <v>20526</v>
      </c>
      <c r="U1300" t="s">
        <v>31779</v>
      </c>
      <c r="V1300" t="s">
        <v>31780</v>
      </c>
      <c r="W1300">
        <v>7</v>
      </c>
      <c r="X1300">
        <v>400000000</v>
      </c>
      <c r="Y1300" t="s">
        <v>74</v>
      </c>
      <c r="Z1300" t="s">
        <v>75</v>
      </c>
      <c r="AA1300">
        <v>0</v>
      </c>
      <c r="AB1300" t="s">
        <v>76</v>
      </c>
      <c r="AC1300">
        <v>0</v>
      </c>
      <c r="AD1300" t="s">
        <v>76</v>
      </c>
      <c r="AE1300">
        <v>3551348</v>
      </c>
      <c r="AF1300" t="s">
        <v>41304</v>
      </c>
      <c r="AG1300">
        <v>79166218</v>
      </c>
      <c r="AH1300" t="s">
        <v>31781</v>
      </c>
      <c r="AI1300" t="s">
        <v>99</v>
      </c>
      <c r="AJ1300" t="s">
        <v>41304</v>
      </c>
      <c r="AK1300">
        <v>79166218</v>
      </c>
      <c r="AL1300" t="s">
        <v>31781</v>
      </c>
      <c r="AM1300">
        <v>2014</v>
      </c>
      <c r="AN1300" s="1">
        <v>41766</v>
      </c>
      <c r="AO1300" s="1">
        <v>41827</v>
      </c>
      <c r="AP1300">
        <v>3</v>
      </c>
      <c r="AQ1300" t="s">
        <v>81</v>
      </c>
      <c r="AR1300" s="4">
        <f>IF(AQ1300="M",AP1300*30.42,AP1300)</f>
        <v>91.26</v>
      </c>
      <c r="AS1300">
        <v>90</v>
      </c>
      <c r="AT1300" s="4">
        <f>AR1300+AS1300</f>
        <v>181.26</v>
      </c>
      <c r="AU1300">
        <v>1</v>
      </c>
      <c r="AV1300" s="1">
        <f>AO1300+AT1300</f>
        <v>42008.26</v>
      </c>
      <c r="AW1300" s="1">
        <v>42040</v>
      </c>
      <c r="AX1300" s="2">
        <f>IF(AV1300&gt;=AW1300,1,2)</f>
        <v>2</v>
      </c>
      <c r="AY1300" s="2" t="str">
        <f>IF((AV1300+10)&gt;=AW1300,"SAVE","LATE")</f>
        <v>LATE</v>
      </c>
      <c r="AZ1300" t="s">
        <v>82</v>
      </c>
      <c r="BA1300" t="s">
        <v>1011</v>
      </c>
      <c r="BB1300">
        <v>399972219</v>
      </c>
      <c r="BC1300">
        <v>199986109</v>
      </c>
      <c r="BD1300" s="9">
        <v>599958328</v>
      </c>
      <c r="BE1300" t="s">
        <v>31782</v>
      </c>
      <c r="BF1300">
        <v>0</v>
      </c>
      <c r="BG1300" t="s">
        <v>70</v>
      </c>
      <c r="BH1300">
        <v>-1</v>
      </c>
      <c r="BI1300" t="s">
        <v>41676</v>
      </c>
      <c r="BJ1300" t="s">
        <v>31783</v>
      </c>
      <c r="BK1300">
        <v>0</v>
      </c>
      <c r="BL1300" t="s">
        <v>85</v>
      </c>
      <c r="BM1300" t="s">
        <v>31784</v>
      </c>
    </row>
    <row r="1301" spans="1:65" x14ac:dyDescent="0.25">
      <c r="A1301">
        <v>2013</v>
      </c>
      <c r="B1301" t="s">
        <v>116</v>
      </c>
      <c r="C1301" t="s">
        <v>130</v>
      </c>
      <c r="D1301" t="s">
        <v>40914</v>
      </c>
      <c r="E1301" t="s">
        <v>10055</v>
      </c>
      <c r="F1301" t="s">
        <v>10056</v>
      </c>
      <c r="G1301">
        <v>1</v>
      </c>
      <c r="H1301" t="s">
        <v>46842</v>
      </c>
      <c r="I1301" t="s">
        <v>67</v>
      </c>
      <c r="J1301" t="s">
        <v>88</v>
      </c>
      <c r="K1301">
        <v>3</v>
      </c>
      <c r="L1301" t="s">
        <v>41838</v>
      </c>
      <c r="M1301">
        <v>30000000</v>
      </c>
      <c r="N1301" t="s">
        <v>41897</v>
      </c>
      <c r="O1301" t="s">
        <v>32765</v>
      </c>
      <c r="P1301" t="s">
        <v>90</v>
      </c>
      <c r="Q1301" t="s">
        <v>10058</v>
      </c>
      <c r="R1301" t="s">
        <v>10058</v>
      </c>
      <c r="S1301" t="s">
        <v>10059</v>
      </c>
      <c r="T1301" t="s">
        <v>29077</v>
      </c>
      <c r="U1301" t="s">
        <v>32766</v>
      </c>
      <c r="V1301" t="s">
        <v>32767</v>
      </c>
      <c r="W1301" t="s">
        <v>32768</v>
      </c>
      <c r="X1301">
        <v>246080374</v>
      </c>
      <c r="Y1301" t="s">
        <v>74</v>
      </c>
      <c r="Z1301" t="s">
        <v>75</v>
      </c>
      <c r="AA1301">
        <v>0</v>
      </c>
      <c r="AB1301" t="s">
        <v>76</v>
      </c>
      <c r="AC1301">
        <v>0</v>
      </c>
      <c r="AD1301" t="s">
        <v>76</v>
      </c>
      <c r="AE1301">
        <v>2298729</v>
      </c>
      <c r="AF1301" t="s">
        <v>41304</v>
      </c>
      <c r="AG1301">
        <v>11333991</v>
      </c>
      <c r="AH1301" t="s">
        <v>32769</v>
      </c>
      <c r="AI1301" t="s">
        <v>99</v>
      </c>
      <c r="AJ1301" t="s">
        <v>41304</v>
      </c>
      <c r="AK1301">
        <v>11333991</v>
      </c>
      <c r="AL1301" t="s">
        <v>32769</v>
      </c>
      <c r="AM1301">
        <v>2014</v>
      </c>
      <c r="AN1301" s="1">
        <v>41683</v>
      </c>
      <c r="AO1301" s="1">
        <v>41698</v>
      </c>
      <c r="AP1301">
        <v>4</v>
      </c>
      <c r="AQ1301" t="s">
        <v>81</v>
      </c>
      <c r="AR1301" s="4">
        <f>IF(AQ1301="M",AP1301*30.42,AP1301)</f>
        <v>121.68</v>
      </c>
      <c r="AS1301">
        <v>0</v>
      </c>
      <c r="AT1301" s="4">
        <f>AR1301+AS1301</f>
        <v>121.68</v>
      </c>
      <c r="AU1301">
        <v>1</v>
      </c>
      <c r="AV1301" s="1">
        <f>AO1301+AT1301</f>
        <v>41819.68</v>
      </c>
      <c r="AW1301" s="1">
        <v>41848</v>
      </c>
      <c r="AX1301" s="2">
        <f>IF(AV1301&gt;=AW1301,1,2)</f>
        <v>2</v>
      </c>
      <c r="AY1301" s="2" t="str">
        <f>IF((AV1301+10)&gt;=AW1301,"SAVE","LATE")</f>
        <v>LATE</v>
      </c>
      <c r="AZ1301" t="s">
        <v>82</v>
      </c>
      <c r="BA1301" t="s">
        <v>1011</v>
      </c>
      <c r="BB1301">
        <v>246076705</v>
      </c>
      <c r="BC1301">
        <v>0</v>
      </c>
      <c r="BD1301" s="9">
        <v>246076705</v>
      </c>
      <c r="BE1301" t="s">
        <v>32770</v>
      </c>
      <c r="BF1301">
        <v>0</v>
      </c>
      <c r="BG1301" t="s">
        <v>70</v>
      </c>
      <c r="BH1301">
        <v>-1</v>
      </c>
      <c r="BI1301" t="s">
        <v>32769</v>
      </c>
      <c r="BJ1301" t="s">
        <v>32771</v>
      </c>
      <c r="BK1301">
        <v>0</v>
      </c>
      <c r="BL1301" t="s">
        <v>85</v>
      </c>
      <c r="BM1301" t="s">
        <v>32772</v>
      </c>
    </row>
    <row r="1302" spans="1:65" x14ac:dyDescent="0.25">
      <c r="A1302">
        <v>2014</v>
      </c>
      <c r="B1302" t="s">
        <v>116</v>
      </c>
      <c r="C1302" t="s">
        <v>130</v>
      </c>
      <c r="D1302" t="s">
        <v>40917</v>
      </c>
      <c r="E1302" t="s">
        <v>3393</v>
      </c>
      <c r="F1302" t="s">
        <v>3394</v>
      </c>
      <c r="G1302">
        <v>1</v>
      </c>
      <c r="H1302" t="s">
        <v>46842</v>
      </c>
      <c r="I1302" t="s">
        <v>105</v>
      </c>
      <c r="J1302" t="s">
        <v>88</v>
      </c>
      <c r="K1302">
        <v>3</v>
      </c>
      <c r="L1302" t="s">
        <v>41838</v>
      </c>
      <c r="M1302">
        <v>72000000</v>
      </c>
      <c r="N1302" t="s">
        <v>41840</v>
      </c>
      <c r="O1302" t="s">
        <v>31891</v>
      </c>
      <c r="P1302" t="s">
        <v>90</v>
      </c>
      <c r="Q1302" t="s">
        <v>3396</v>
      </c>
      <c r="R1302" t="s">
        <v>3396</v>
      </c>
      <c r="S1302" t="s">
        <v>3397</v>
      </c>
      <c r="T1302" t="s">
        <v>27835</v>
      </c>
      <c r="U1302" t="s">
        <v>31892</v>
      </c>
      <c r="V1302" t="s">
        <v>31893</v>
      </c>
      <c r="W1302" t="s">
        <v>31894</v>
      </c>
      <c r="X1302">
        <v>384709330</v>
      </c>
      <c r="Y1302" t="s">
        <v>122</v>
      </c>
      <c r="Z1302" t="s">
        <v>123</v>
      </c>
      <c r="AA1302">
        <v>0</v>
      </c>
      <c r="AB1302" t="s">
        <v>76</v>
      </c>
      <c r="AC1302">
        <v>0</v>
      </c>
      <c r="AD1302" t="s">
        <v>76</v>
      </c>
      <c r="AE1302">
        <v>3263252</v>
      </c>
      <c r="AF1302" t="s">
        <v>41304</v>
      </c>
      <c r="AG1302" t="s">
        <v>31895</v>
      </c>
      <c r="AH1302" t="s">
        <v>31896</v>
      </c>
      <c r="AI1302" t="s">
        <v>99</v>
      </c>
      <c r="AJ1302" t="s">
        <v>41304</v>
      </c>
      <c r="AK1302" t="s">
        <v>31897</v>
      </c>
      <c r="AL1302" t="s">
        <v>31898</v>
      </c>
      <c r="AM1302">
        <v>2014</v>
      </c>
      <c r="AN1302" s="1">
        <v>41990</v>
      </c>
      <c r="AO1302" s="1">
        <v>42077</v>
      </c>
      <c r="AP1302">
        <v>3</v>
      </c>
      <c r="AQ1302" t="s">
        <v>81</v>
      </c>
      <c r="AR1302" s="4">
        <f>IF(AQ1302="M",AP1302*30.42,AP1302)</f>
        <v>91.26</v>
      </c>
      <c r="AS1302">
        <v>0</v>
      </c>
      <c r="AT1302" s="4">
        <f>AR1302+AS1302</f>
        <v>91.26</v>
      </c>
      <c r="AU1302">
        <v>1</v>
      </c>
      <c r="AV1302" s="1">
        <f>AO1302+AT1302</f>
        <v>42168.26</v>
      </c>
      <c r="AW1302" s="1">
        <v>42199</v>
      </c>
      <c r="AX1302" s="2">
        <f>IF(AV1302&gt;=AW1302,1,2)</f>
        <v>2</v>
      </c>
      <c r="AY1302" s="2" t="str">
        <f>IF((AV1302+10)&gt;=AW1302,"SAVE","LATE")</f>
        <v>LATE</v>
      </c>
      <c r="AZ1302" t="s">
        <v>82</v>
      </c>
      <c r="BA1302" t="s">
        <v>1011</v>
      </c>
      <c r="BB1302">
        <v>383342626</v>
      </c>
      <c r="BC1302">
        <v>76907656</v>
      </c>
      <c r="BD1302" s="9">
        <v>460250282</v>
      </c>
      <c r="BE1302" t="s">
        <v>45199</v>
      </c>
      <c r="BF1302">
        <v>0</v>
      </c>
      <c r="BG1302" t="s">
        <v>70</v>
      </c>
      <c r="BH1302">
        <v>-1</v>
      </c>
      <c r="BI1302" t="s">
        <v>31896</v>
      </c>
      <c r="BJ1302" t="s">
        <v>31896</v>
      </c>
      <c r="BK1302">
        <v>0</v>
      </c>
      <c r="BL1302" t="s">
        <v>85</v>
      </c>
      <c r="BM1302" t="s">
        <v>31899</v>
      </c>
    </row>
    <row r="1303" spans="1:65" x14ac:dyDescent="0.25">
      <c r="A1303">
        <v>2014</v>
      </c>
      <c r="B1303" t="s">
        <v>116</v>
      </c>
      <c r="C1303" t="s">
        <v>130</v>
      </c>
      <c r="D1303" t="s">
        <v>40917</v>
      </c>
      <c r="E1303" t="s">
        <v>3393</v>
      </c>
      <c r="F1303" t="s">
        <v>3394</v>
      </c>
      <c r="G1303">
        <v>11</v>
      </c>
      <c r="H1303" t="s">
        <v>41839</v>
      </c>
      <c r="I1303" t="s">
        <v>105</v>
      </c>
      <c r="J1303" t="s">
        <v>88</v>
      </c>
      <c r="K1303">
        <v>3</v>
      </c>
      <c r="L1303" t="s">
        <v>41838</v>
      </c>
      <c r="M1303">
        <v>77000000</v>
      </c>
      <c r="N1303" t="s">
        <v>481</v>
      </c>
      <c r="O1303" t="s">
        <v>45200</v>
      </c>
      <c r="P1303" t="s">
        <v>90</v>
      </c>
      <c r="Q1303" t="s">
        <v>3396</v>
      </c>
      <c r="R1303" t="s">
        <v>3396</v>
      </c>
      <c r="S1303" t="s">
        <v>3397</v>
      </c>
      <c r="T1303" s="3">
        <v>41770</v>
      </c>
      <c r="U1303" t="s">
        <v>34470</v>
      </c>
      <c r="V1303" t="s">
        <v>34471</v>
      </c>
      <c r="W1303" t="s">
        <v>34472</v>
      </c>
      <c r="X1303">
        <v>50949212</v>
      </c>
      <c r="Y1303" t="s">
        <v>122</v>
      </c>
      <c r="Z1303" t="s">
        <v>123</v>
      </c>
      <c r="AA1303">
        <v>0</v>
      </c>
      <c r="AB1303" t="s">
        <v>76</v>
      </c>
      <c r="AC1303">
        <v>0</v>
      </c>
      <c r="AD1303" t="s">
        <v>76</v>
      </c>
      <c r="AE1303">
        <v>3065397</v>
      </c>
      <c r="AF1303" t="s">
        <v>40104</v>
      </c>
      <c r="AG1303" t="s">
        <v>12019</v>
      </c>
      <c r="AH1303" t="s">
        <v>34473</v>
      </c>
      <c r="AI1303" t="s">
        <v>99</v>
      </c>
      <c r="AJ1303" t="s">
        <v>41304</v>
      </c>
      <c r="AK1303" t="s">
        <v>34474</v>
      </c>
      <c r="AL1303" t="s">
        <v>18656</v>
      </c>
      <c r="AM1303">
        <v>2014</v>
      </c>
      <c r="AN1303" s="1">
        <v>41989</v>
      </c>
      <c r="AO1303" s="1">
        <v>41999</v>
      </c>
      <c r="AP1303">
        <v>15</v>
      </c>
      <c r="AQ1303" t="s">
        <v>74</v>
      </c>
      <c r="AR1303" s="4">
        <f>IF(AQ1303="M",AP1303*30.42,AP1303)</f>
        <v>15</v>
      </c>
      <c r="AS1303">
        <v>0</v>
      </c>
      <c r="AT1303" s="4">
        <f>AR1303+AS1303</f>
        <v>15</v>
      </c>
      <c r="AU1303">
        <v>1</v>
      </c>
      <c r="AV1303" s="1">
        <f>AO1303+AT1303</f>
        <v>42014</v>
      </c>
      <c r="AW1303" s="1">
        <v>42045</v>
      </c>
      <c r="AX1303" s="2">
        <f>IF(AV1303&gt;=AW1303,1,2)</f>
        <v>2</v>
      </c>
      <c r="AY1303" s="2" t="str">
        <f>IF((AV1303+10)&gt;=AW1303,"SAVE","LATE")</f>
        <v>LATE</v>
      </c>
      <c r="AZ1303" t="s">
        <v>82</v>
      </c>
      <c r="BA1303" t="s">
        <v>1011</v>
      </c>
      <c r="BB1303">
        <v>48455296</v>
      </c>
      <c r="BC1303">
        <v>0</v>
      </c>
      <c r="BD1303" s="9">
        <v>48455296</v>
      </c>
      <c r="BE1303" t="s">
        <v>45201</v>
      </c>
      <c r="BF1303">
        <v>0</v>
      </c>
      <c r="BG1303" t="s">
        <v>70</v>
      </c>
      <c r="BH1303">
        <v>-1</v>
      </c>
      <c r="BI1303" t="s">
        <v>18655</v>
      </c>
      <c r="BJ1303" t="s">
        <v>34475</v>
      </c>
      <c r="BK1303">
        <v>0</v>
      </c>
      <c r="BL1303" t="s">
        <v>85</v>
      </c>
      <c r="BM1303" t="s">
        <v>34476</v>
      </c>
    </row>
    <row r="1304" spans="1:65" x14ac:dyDescent="0.25">
      <c r="A1304">
        <v>2014</v>
      </c>
      <c r="B1304" t="s">
        <v>116</v>
      </c>
      <c r="C1304" t="s">
        <v>1416</v>
      </c>
      <c r="D1304" t="s">
        <v>40809</v>
      </c>
      <c r="E1304" t="s">
        <v>1417</v>
      </c>
      <c r="F1304" t="s">
        <v>1418</v>
      </c>
      <c r="G1304">
        <v>11</v>
      </c>
      <c r="H1304" t="s">
        <v>41839</v>
      </c>
      <c r="I1304" t="s">
        <v>67</v>
      </c>
      <c r="J1304" t="s">
        <v>88</v>
      </c>
      <c r="K1304">
        <v>3</v>
      </c>
      <c r="L1304" t="s">
        <v>41838</v>
      </c>
      <c r="M1304">
        <v>72000000</v>
      </c>
      <c r="N1304" t="s">
        <v>41840</v>
      </c>
      <c r="O1304" t="s">
        <v>45216</v>
      </c>
      <c r="P1304" t="s">
        <v>90</v>
      </c>
      <c r="Q1304" t="s">
        <v>39941</v>
      </c>
      <c r="R1304" t="s">
        <v>39941</v>
      </c>
      <c r="S1304" t="s">
        <v>39942</v>
      </c>
      <c r="T1304" s="3">
        <v>41651</v>
      </c>
      <c r="U1304" t="s">
        <v>26826</v>
      </c>
      <c r="V1304" t="s">
        <v>26827</v>
      </c>
      <c r="W1304" t="s">
        <v>26828</v>
      </c>
      <c r="X1304">
        <v>14970645241</v>
      </c>
      <c r="Y1304" t="s">
        <v>122</v>
      </c>
      <c r="Z1304" t="s">
        <v>123</v>
      </c>
      <c r="AA1304">
        <v>0</v>
      </c>
      <c r="AB1304" t="s">
        <v>76</v>
      </c>
      <c r="AC1304">
        <v>0</v>
      </c>
      <c r="AD1304" t="s">
        <v>76</v>
      </c>
      <c r="AE1304">
        <v>3050965</v>
      </c>
      <c r="AF1304" t="s">
        <v>40104</v>
      </c>
      <c r="AG1304" t="s">
        <v>26829</v>
      </c>
      <c r="AH1304" t="s">
        <v>26830</v>
      </c>
      <c r="AI1304" t="s">
        <v>99</v>
      </c>
      <c r="AJ1304" t="s">
        <v>41304</v>
      </c>
      <c r="AK1304" t="s">
        <v>26831</v>
      </c>
      <c r="AL1304" t="s">
        <v>26832</v>
      </c>
      <c r="AM1304">
        <v>2014</v>
      </c>
      <c r="AN1304" s="1">
        <v>41997</v>
      </c>
      <c r="AO1304" s="1">
        <v>41997</v>
      </c>
      <c r="AP1304">
        <v>6</v>
      </c>
      <c r="AQ1304" t="s">
        <v>81</v>
      </c>
      <c r="AR1304" s="4">
        <f>IF(AQ1304="M",AP1304*30.42,AP1304)</f>
        <v>182.52</v>
      </c>
      <c r="AS1304">
        <v>60</v>
      </c>
      <c r="AT1304" s="4">
        <f>AR1304+AS1304</f>
        <v>242.52</v>
      </c>
      <c r="AU1304">
        <v>2</v>
      </c>
      <c r="AV1304" s="1">
        <f>AO1304+AT1304</f>
        <v>42239.519999999997</v>
      </c>
      <c r="AW1304" s="1">
        <v>42302</v>
      </c>
      <c r="AX1304" s="2">
        <f>IF(AV1304&gt;=AW1304,1,2)</f>
        <v>2</v>
      </c>
      <c r="AY1304" s="2" t="str">
        <f>IF((AV1304+10)&gt;=AW1304,"SAVE","LATE")</f>
        <v>LATE</v>
      </c>
      <c r="AZ1304" t="s">
        <v>82</v>
      </c>
      <c r="BA1304" t="s">
        <v>1011</v>
      </c>
      <c r="BB1304">
        <v>14964928002</v>
      </c>
      <c r="BC1304">
        <v>1855750699</v>
      </c>
      <c r="BD1304" s="9">
        <v>16820678701</v>
      </c>
      <c r="BE1304" t="s">
        <v>45216</v>
      </c>
      <c r="BF1304">
        <v>0</v>
      </c>
      <c r="BG1304" t="s">
        <v>70</v>
      </c>
      <c r="BH1304">
        <v>-1</v>
      </c>
      <c r="BI1304" t="s">
        <v>26830</v>
      </c>
      <c r="BJ1304" t="s">
        <v>26833</v>
      </c>
      <c r="BK1304">
        <v>0</v>
      </c>
      <c r="BL1304" t="s">
        <v>85</v>
      </c>
      <c r="BM1304" t="s">
        <v>26834</v>
      </c>
    </row>
    <row r="1305" spans="1:65" x14ac:dyDescent="0.25">
      <c r="A1305">
        <v>2014</v>
      </c>
      <c r="B1305" t="s">
        <v>116</v>
      </c>
      <c r="C1305" t="s">
        <v>1416</v>
      </c>
      <c r="D1305" t="s">
        <v>40809</v>
      </c>
      <c r="E1305" t="s">
        <v>1417</v>
      </c>
      <c r="F1305" t="s">
        <v>1418</v>
      </c>
      <c r="G1305">
        <v>1</v>
      </c>
      <c r="H1305" t="s">
        <v>46842</v>
      </c>
      <c r="I1305" t="s">
        <v>105</v>
      </c>
      <c r="J1305" t="s">
        <v>88</v>
      </c>
      <c r="K1305">
        <v>3</v>
      </c>
      <c r="L1305" t="s">
        <v>41838</v>
      </c>
      <c r="M1305">
        <v>72000000</v>
      </c>
      <c r="N1305" t="s">
        <v>41840</v>
      </c>
      <c r="O1305" t="s">
        <v>27000</v>
      </c>
      <c r="P1305" t="s">
        <v>90</v>
      </c>
      <c r="Q1305" t="s">
        <v>39941</v>
      </c>
      <c r="R1305" t="s">
        <v>39941</v>
      </c>
      <c r="S1305" t="s">
        <v>39942</v>
      </c>
      <c r="T1305" t="s">
        <v>25699</v>
      </c>
      <c r="U1305" t="s">
        <v>27001</v>
      </c>
      <c r="V1305" t="s">
        <v>27002</v>
      </c>
      <c r="W1305" t="s">
        <v>27003</v>
      </c>
      <c r="X1305">
        <v>10311674264</v>
      </c>
      <c r="Y1305" t="s">
        <v>122</v>
      </c>
      <c r="Z1305" t="s">
        <v>123</v>
      </c>
      <c r="AA1305">
        <v>0</v>
      </c>
      <c r="AB1305" t="s">
        <v>76</v>
      </c>
      <c r="AC1305">
        <v>0</v>
      </c>
      <c r="AD1305" t="s">
        <v>76</v>
      </c>
      <c r="AE1305">
        <v>2756775</v>
      </c>
      <c r="AF1305" t="s">
        <v>40104</v>
      </c>
      <c r="AG1305" t="s">
        <v>27004</v>
      </c>
      <c r="AH1305" t="s">
        <v>27005</v>
      </c>
      <c r="AI1305" t="s">
        <v>99</v>
      </c>
      <c r="AJ1305" t="s">
        <v>41304</v>
      </c>
      <c r="AK1305">
        <v>6801919</v>
      </c>
      <c r="AL1305" t="s">
        <v>27006</v>
      </c>
      <c r="AM1305">
        <v>2014</v>
      </c>
      <c r="AN1305" s="1">
        <v>41893</v>
      </c>
      <c r="AO1305" s="1">
        <v>41893</v>
      </c>
      <c r="AP1305">
        <v>6</v>
      </c>
      <c r="AQ1305" t="s">
        <v>81</v>
      </c>
      <c r="AR1305" s="4">
        <f>IF(AQ1305="M",AP1305*30.42,AP1305)</f>
        <v>182.52</v>
      </c>
      <c r="AS1305">
        <v>0</v>
      </c>
      <c r="AT1305" s="4">
        <f>AR1305+AS1305</f>
        <v>182.52</v>
      </c>
      <c r="AU1305">
        <v>6</v>
      </c>
      <c r="AV1305" s="1">
        <f>AO1305+AT1305</f>
        <v>42075.519999999997</v>
      </c>
      <c r="AW1305" s="1">
        <v>42258</v>
      </c>
      <c r="AX1305" s="2">
        <f>IF(AV1305&gt;=AW1305,1,2)</f>
        <v>2</v>
      </c>
      <c r="AY1305" s="2" t="str">
        <f>IF((AV1305+10)&gt;=AW1305,"SAVE","LATE")</f>
        <v>LATE</v>
      </c>
      <c r="AZ1305" t="s">
        <v>82</v>
      </c>
      <c r="BA1305" t="s">
        <v>1011</v>
      </c>
      <c r="BB1305">
        <v>10200255501</v>
      </c>
      <c r="BC1305">
        <v>0</v>
      </c>
      <c r="BD1305" s="9">
        <v>10200255501</v>
      </c>
      <c r="BE1305" t="s">
        <v>27007</v>
      </c>
      <c r="BF1305">
        <v>0</v>
      </c>
      <c r="BG1305" t="s">
        <v>70</v>
      </c>
      <c r="BH1305">
        <v>-1</v>
      </c>
      <c r="BI1305" t="s">
        <v>45217</v>
      </c>
      <c r="BJ1305" t="s">
        <v>45218</v>
      </c>
      <c r="BK1305">
        <v>0</v>
      </c>
      <c r="BL1305" t="s">
        <v>85</v>
      </c>
      <c r="BM1305" t="s">
        <v>27008</v>
      </c>
    </row>
    <row r="1306" spans="1:65" x14ac:dyDescent="0.25">
      <c r="A1306">
        <v>2014</v>
      </c>
      <c r="B1306" t="s">
        <v>116</v>
      </c>
      <c r="C1306" t="s">
        <v>1416</v>
      </c>
      <c r="D1306" t="s">
        <v>40809</v>
      </c>
      <c r="E1306" t="s">
        <v>1417</v>
      </c>
      <c r="F1306" t="s">
        <v>1418</v>
      </c>
      <c r="G1306">
        <v>1</v>
      </c>
      <c r="H1306" t="s">
        <v>46842</v>
      </c>
      <c r="I1306" t="s">
        <v>105</v>
      </c>
      <c r="J1306" t="s">
        <v>88</v>
      </c>
      <c r="K1306">
        <v>3</v>
      </c>
      <c r="L1306" t="s">
        <v>41838</v>
      </c>
      <c r="M1306">
        <v>95000000</v>
      </c>
      <c r="N1306" t="s">
        <v>40102</v>
      </c>
      <c r="O1306" t="s">
        <v>45219</v>
      </c>
      <c r="P1306" t="s">
        <v>90</v>
      </c>
      <c r="Q1306" t="s">
        <v>39941</v>
      </c>
      <c r="R1306" t="s">
        <v>39941</v>
      </c>
      <c r="S1306" t="s">
        <v>39942</v>
      </c>
      <c r="T1306" t="s">
        <v>28027</v>
      </c>
      <c r="U1306" t="s">
        <v>28028</v>
      </c>
      <c r="V1306" t="s">
        <v>28029</v>
      </c>
      <c r="W1306" t="s">
        <v>28030</v>
      </c>
      <c r="X1306">
        <v>3307182468</v>
      </c>
      <c r="Y1306" t="s">
        <v>96</v>
      </c>
      <c r="Z1306" t="s">
        <v>40103</v>
      </c>
      <c r="AA1306">
        <v>0</v>
      </c>
      <c r="AB1306" t="s">
        <v>76</v>
      </c>
      <c r="AC1306">
        <v>0</v>
      </c>
      <c r="AD1306" t="s">
        <v>76</v>
      </c>
      <c r="AE1306">
        <v>3072526</v>
      </c>
      <c r="AF1306" t="s">
        <v>40104</v>
      </c>
      <c r="AG1306" t="s">
        <v>28031</v>
      </c>
      <c r="AH1306" t="s">
        <v>28032</v>
      </c>
      <c r="AI1306" t="s">
        <v>99</v>
      </c>
      <c r="AJ1306" t="s">
        <v>41304</v>
      </c>
      <c r="AK1306" t="s">
        <v>28033</v>
      </c>
      <c r="AL1306" t="s">
        <v>28034</v>
      </c>
      <c r="AM1306">
        <v>2014</v>
      </c>
      <c r="AN1306" s="1">
        <v>42003</v>
      </c>
      <c r="AO1306" s="1">
        <v>42003</v>
      </c>
      <c r="AP1306">
        <v>4</v>
      </c>
      <c r="AQ1306" t="s">
        <v>81</v>
      </c>
      <c r="AR1306" s="4">
        <f>IF(AQ1306="M",AP1306*30.42,AP1306)</f>
        <v>121.68</v>
      </c>
      <c r="AS1306">
        <v>0</v>
      </c>
      <c r="AT1306" s="4">
        <f>AR1306+AS1306</f>
        <v>121.68</v>
      </c>
      <c r="AU1306">
        <v>2</v>
      </c>
      <c r="AV1306" s="1">
        <f>AO1306+AT1306</f>
        <v>42124.68</v>
      </c>
      <c r="AW1306" s="1">
        <v>42183</v>
      </c>
      <c r="AX1306" s="2">
        <f>IF(AV1306&gt;=AW1306,1,2)</f>
        <v>2</v>
      </c>
      <c r="AY1306" s="2" t="str">
        <f>IF((AV1306+10)&gt;=AW1306,"SAVE","LATE")</f>
        <v>LATE</v>
      </c>
      <c r="AZ1306" t="s">
        <v>82</v>
      </c>
      <c r="BA1306" t="s">
        <v>1011</v>
      </c>
      <c r="BB1306">
        <v>3037180780</v>
      </c>
      <c r="BC1306">
        <v>1011623719</v>
      </c>
      <c r="BD1306" s="9">
        <v>4048804499</v>
      </c>
      <c r="BE1306" t="s">
        <v>45219</v>
      </c>
      <c r="BF1306">
        <v>0</v>
      </c>
      <c r="BG1306" t="s">
        <v>70</v>
      </c>
      <c r="BH1306">
        <v>-1</v>
      </c>
      <c r="BI1306" t="s">
        <v>28032</v>
      </c>
      <c r="BJ1306" t="s">
        <v>28035</v>
      </c>
      <c r="BK1306">
        <v>0</v>
      </c>
      <c r="BL1306" t="s">
        <v>85</v>
      </c>
      <c r="BM1306" t="s">
        <v>28036</v>
      </c>
    </row>
    <row r="1307" spans="1:65" x14ac:dyDescent="0.25">
      <c r="A1307">
        <v>2013</v>
      </c>
      <c r="B1307" t="s">
        <v>116</v>
      </c>
      <c r="C1307" t="s">
        <v>1416</v>
      </c>
      <c r="D1307" t="s">
        <v>40809</v>
      </c>
      <c r="E1307" t="s">
        <v>1417</v>
      </c>
      <c r="F1307" t="s">
        <v>1418</v>
      </c>
      <c r="G1307">
        <v>1</v>
      </c>
      <c r="H1307" t="s">
        <v>46842</v>
      </c>
      <c r="I1307" t="s">
        <v>67</v>
      </c>
      <c r="J1307" t="s">
        <v>88</v>
      </c>
      <c r="K1307">
        <v>3</v>
      </c>
      <c r="L1307" t="s">
        <v>41838</v>
      </c>
      <c r="M1307">
        <v>72000000</v>
      </c>
      <c r="N1307" t="s">
        <v>41840</v>
      </c>
      <c r="O1307" t="s">
        <v>30169</v>
      </c>
      <c r="P1307" t="s">
        <v>90</v>
      </c>
      <c r="Q1307" t="s">
        <v>39941</v>
      </c>
      <c r="R1307" t="s">
        <v>39941</v>
      </c>
      <c r="S1307" t="s">
        <v>39942</v>
      </c>
      <c r="T1307" t="s">
        <v>13824</v>
      </c>
      <c r="U1307" t="s">
        <v>30170</v>
      </c>
      <c r="V1307" t="s">
        <v>30171</v>
      </c>
      <c r="W1307" t="s">
        <v>30172</v>
      </c>
      <c r="X1307">
        <v>833333334</v>
      </c>
      <c r="Y1307" t="s">
        <v>122</v>
      </c>
      <c r="Z1307" t="s">
        <v>123</v>
      </c>
      <c r="AA1307">
        <v>0</v>
      </c>
      <c r="AB1307" t="s">
        <v>76</v>
      </c>
      <c r="AC1307">
        <v>0</v>
      </c>
      <c r="AD1307" t="s">
        <v>76</v>
      </c>
      <c r="AE1307">
        <v>2145926</v>
      </c>
      <c r="AF1307" t="s">
        <v>40104</v>
      </c>
      <c r="AG1307">
        <v>900692739</v>
      </c>
      <c r="AH1307" t="s">
        <v>39946</v>
      </c>
      <c r="AI1307" t="s">
        <v>99</v>
      </c>
      <c r="AJ1307" t="s">
        <v>41304</v>
      </c>
      <c r="AK1307">
        <v>51586724</v>
      </c>
      <c r="AL1307" t="s">
        <v>30173</v>
      </c>
      <c r="AM1307">
        <v>2014</v>
      </c>
      <c r="AN1307" s="1">
        <v>41663</v>
      </c>
      <c r="AO1307" s="1">
        <v>41663</v>
      </c>
      <c r="AP1307">
        <v>4</v>
      </c>
      <c r="AQ1307" t="s">
        <v>81</v>
      </c>
      <c r="AR1307" s="4">
        <f>IF(AQ1307="M",AP1307*30.42,AP1307)</f>
        <v>121.68</v>
      </c>
      <c r="AS1307">
        <v>0</v>
      </c>
      <c r="AT1307" s="4">
        <f>AR1307+AS1307</f>
        <v>121.68</v>
      </c>
      <c r="AU1307">
        <v>2</v>
      </c>
      <c r="AV1307" s="1">
        <f>AO1307+AT1307</f>
        <v>41784.68</v>
      </c>
      <c r="AW1307" s="1">
        <v>41844</v>
      </c>
      <c r="AX1307" s="2">
        <f>IF(AV1307&gt;=AW1307,1,2)</f>
        <v>2</v>
      </c>
      <c r="AY1307" s="2" t="str">
        <f>IF((AV1307+10)&gt;=AW1307,"SAVE","LATE")</f>
        <v>LATE</v>
      </c>
      <c r="AZ1307" t="s">
        <v>82</v>
      </c>
      <c r="BA1307" t="s">
        <v>1011</v>
      </c>
      <c r="BB1307">
        <v>833074228</v>
      </c>
      <c r="BC1307">
        <v>227014450</v>
      </c>
      <c r="BD1307" s="9">
        <v>1060088678</v>
      </c>
      <c r="BE1307" t="s">
        <v>30169</v>
      </c>
      <c r="BF1307">
        <v>0</v>
      </c>
      <c r="BG1307" t="s">
        <v>70</v>
      </c>
      <c r="BH1307">
        <v>-1</v>
      </c>
      <c r="BI1307" t="s">
        <v>30174</v>
      </c>
      <c r="BJ1307" t="s">
        <v>30175</v>
      </c>
      <c r="BK1307">
        <v>0</v>
      </c>
      <c r="BL1307" t="s">
        <v>85</v>
      </c>
      <c r="BM1307" t="s">
        <v>30176</v>
      </c>
    </row>
    <row r="1308" spans="1:65" x14ac:dyDescent="0.25">
      <c r="A1308">
        <v>2014</v>
      </c>
      <c r="B1308" t="s">
        <v>116</v>
      </c>
      <c r="C1308" t="s">
        <v>1416</v>
      </c>
      <c r="D1308" t="s">
        <v>40809</v>
      </c>
      <c r="E1308" t="s">
        <v>1417</v>
      </c>
      <c r="F1308" t="s">
        <v>1418</v>
      </c>
      <c r="G1308">
        <v>1</v>
      </c>
      <c r="H1308" t="s">
        <v>46842</v>
      </c>
      <c r="I1308" t="s">
        <v>67</v>
      </c>
      <c r="J1308" t="s">
        <v>88</v>
      </c>
      <c r="K1308">
        <v>3</v>
      </c>
      <c r="L1308" t="s">
        <v>41838</v>
      </c>
      <c r="M1308">
        <v>72000000</v>
      </c>
      <c r="N1308" t="s">
        <v>41840</v>
      </c>
      <c r="O1308" t="s">
        <v>45220</v>
      </c>
      <c r="P1308" t="s">
        <v>90</v>
      </c>
      <c r="Q1308" t="s">
        <v>39941</v>
      </c>
      <c r="R1308" t="s">
        <v>39941</v>
      </c>
      <c r="S1308" t="s">
        <v>39942</v>
      </c>
      <c r="T1308" t="s">
        <v>27932</v>
      </c>
      <c r="U1308" t="s">
        <v>30364</v>
      </c>
      <c r="V1308" t="s">
        <v>30365</v>
      </c>
      <c r="W1308">
        <v>412</v>
      </c>
      <c r="X1308">
        <v>727189160</v>
      </c>
      <c r="Y1308" t="s">
        <v>122</v>
      </c>
      <c r="Z1308" t="s">
        <v>123</v>
      </c>
      <c r="AA1308">
        <v>0</v>
      </c>
      <c r="AB1308" t="s">
        <v>76</v>
      </c>
      <c r="AC1308">
        <v>0</v>
      </c>
      <c r="AD1308" t="s">
        <v>76</v>
      </c>
      <c r="AE1308">
        <v>2946748</v>
      </c>
      <c r="AF1308" t="s">
        <v>40104</v>
      </c>
      <c r="AG1308" t="s">
        <v>30366</v>
      </c>
      <c r="AH1308" t="s">
        <v>30367</v>
      </c>
      <c r="AI1308" t="s">
        <v>99</v>
      </c>
      <c r="AJ1308" t="s">
        <v>41304</v>
      </c>
      <c r="AK1308">
        <v>79146215</v>
      </c>
      <c r="AL1308" t="s">
        <v>2779</v>
      </c>
      <c r="AM1308">
        <v>2014</v>
      </c>
      <c r="AN1308" s="1">
        <v>41964</v>
      </c>
      <c r="AO1308" s="1">
        <v>41964</v>
      </c>
      <c r="AP1308">
        <v>3</v>
      </c>
      <c r="AQ1308" t="s">
        <v>81</v>
      </c>
      <c r="AR1308" s="4">
        <f>IF(AQ1308="M",AP1308*30.42,AP1308)</f>
        <v>91.26</v>
      </c>
      <c r="AS1308">
        <v>0</v>
      </c>
      <c r="AT1308" s="4">
        <f>AR1308+AS1308</f>
        <v>91.26</v>
      </c>
      <c r="AU1308">
        <v>4</v>
      </c>
      <c r="AV1308" s="1">
        <f>AO1308+AT1308</f>
        <v>42055.26</v>
      </c>
      <c r="AW1308" s="1">
        <v>42176</v>
      </c>
      <c r="AX1308" s="2">
        <f>IF(AV1308&gt;=AW1308,1,2)</f>
        <v>2</v>
      </c>
      <c r="AY1308" s="2" t="str">
        <f>IF((AV1308+10)&gt;=AW1308,"SAVE","LATE")</f>
        <v>LATE</v>
      </c>
      <c r="AZ1308" t="s">
        <v>82</v>
      </c>
      <c r="BA1308" t="s">
        <v>1011</v>
      </c>
      <c r="BB1308">
        <v>726466960</v>
      </c>
      <c r="BC1308">
        <v>362143779</v>
      </c>
      <c r="BD1308" s="9">
        <v>1088610739</v>
      </c>
      <c r="BE1308" t="s">
        <v>45220</v>
      </c>
      <c r="BF1308">
        <v>0</v>
      </c>
      <c r="BG1308" t="s">
        <v>70</v>
      </c>
      <c r="BH1308">
        <v>-1</v>
      </c>
      <c r="BI1308" t="s">
        <v>30368</v>
      </c>
      <c r="BJ1308" t="s">
        <v>30369</v>
      </c>
      <c r="BK1308">
        <v>0</v>
      </c>
      <c r="BL1308" t="s">
        <v>85</v>
      </c>
      <c r="BM1308" t="s">
        <v>30370</v>
      </c>
    </row>
    <row r="1309" spans="1:65" x14ac:dyDescent="0.25">
      <c r="A1309">
        <v>2014</v>
      </c>
      <c r="B1309" t="s">
        <v>116</v>
      </c>
      <c r="C1309" t="s">
        <v>130</v>
      </c>
      <c r="D1309" t="s">
        <v>40924</v>
      </c>
      <c r="E1309" t="s">
        <v>33941</v>
      </c>
      <c r="F1309" t="s">
        <v>33942</v>
      </c>
      <c r="G1309">
        <v>11</v>
      </c>
      <c r="H1309" t="s">
        <v>41839</v>
      </c>
      <c r="I1309" t="s">
        <v>67</v>
      </c>
      <c r="J1309" t="s">
        <v>88</v>
      </c>
      <c r="K1309">
        <v>3</v>
      </c>
      <c r="L1309" t="s">
        <v>41838</v>
      </c>
      <c r="M1309">
        <v>72000000</v>
      </c>
      <c r="N1309" t="s">
        <v>41840</v>
      </c>
      <c r="O1309" t="s">
        <v>45228</v>
      </c>
      <c r="P1309" t="s">
        <v>90</v>
      </c>
      <c r="Q1309" t="s">
        <v>33943</v>
      </c>
      <c r="R1309" t="s">
        <v>33943</v>
      </c>
      <c r="S1309" t="s">
        <v>33944</v>
      </c>
      <c r="T1309" t="s">
        <v>27976</v>
      </c>
      <c r="U1309" t="s">
        <v>33945</v>
      </c>
      <c r="V1309" t="s">
        <v>33946</v>
      </c>
      <c r="W1309" t="s">
        <v>33947</v>
      </c>
      <c r="X1309">
        <v>103101658</v>
      </c>
      <c r="Y1309" t="s">
        <v>122</v>
      </c>
      <c r="Z1309" t="s">
        <v>123</v>
      </c>
      <c r="AA1309">
        <v>0</v>
      </c>
      <c r="AB1309" t="s">
        <v>76</v>
      </c>
      <c r="AC1309">
        <v>0</v>
      </c>
      <c r="AD1309" t="s">
        <v>76</v>
      </c>
      <c r="AE1309">
        <v>2708626</v>
      </c>
      <c r="AF1309" t="s">
        <v>40104</v>
      </c>
      <c r="AG1309" t="s">
        <v>33948</v>
      </c>
      <c r="AH1309" t="s">
        <v>33949</v>
      </c>
      <c r="AI1309" t="s">
        <v>39286</v>
      </c>
      <c r="AJ1309" t="s">
        <v>41304</v>
      </c>
      <c r="AK1309" t="s">
        <v>33950</v>
      </c>
      <c r="AL1309" t="s">
        <v>33951</v>
      </c>
      <c r="AM1309">
        <v>2014</v>
      </c>
      <c r="AN1309" s="1">
        <v>41764</v>
      </c>
      <c r="AO1309" s="1">
        <v>41794</v>
      </c>
      <c r="AP1309">
        <v>3</v>
      </c>
      <c r="AQ1309" t="s">
        <v>81</v>
      </c>
      <c r="AR1309" s="4">
        <f>IF(AQ1309="M",AP1309*30.42,AP1309)</f>
        <v>91.26</v>
      </c>
      <c r="AS1309">
        <v>0</v>
      </c>
      <c r="AT1309" s="4">
        <f>AR1309+AS1309</f>
        <v>91.26</v>
      </c>
      <c r="AU1309">
        <v>1</v>
      </c>
      <c r="AV1309" s="1">
        <f>AO1309+AT1309</f>
        <v>41885.26</v>
      </c>
      <c r="AW1309" s="1">
        <v>41916</v>
      </c>
      <c r="AX1309" s="2">
        <f>IF(AV1309&gt;=AW1309,1,2)</f>
        <v>2</v>
      </c>
      <c r="AY1309" s="2" t="str">
        <f>IF((AV1309+10)&gt;=AW1309,"SAVE","LATE")</f>
        <v>LATE</v>
      </c>
      <c r="AZ1309" t="s">
        <v>82</v>
      </c>
      <c r="BA1309" t="s">
        <v>1011</v>
      </c>
      <c r="BB1309">
        <v>103095718</v>
      </c>
      <c r="BC1309">
        <v>0</v>
      </c>
      <c r="BD1309" s="9">
        <v>103095718</v>
      </c>
      <c r="BE1309" t="s">
        <v>45229</v>
      </c>
      <c r="BF1309">
        <v>0</v>
      </c>
      <c r="BG1309" t="s">
        <v>70</v>
      </c>
      <c r="BH1309">
        <v>-1</v>
      </c>
      <c r="BI1309" t="s">
        <v>33952</v>
      </c>
      <c r="BJ1309" t="s">
        <v>24169</v>
      </c>
      <c r="BK1309">
        <v>0</v>
      </c>
      <c r="BL1309" t="s">
        <v>85</v>
      </c>
      <c r="BM1309" t="s">
        <v>33953</v>
      </c>
    </row>
    <row r="1310" spans="1:65" x14ac:dyDescent="0.25">
      <c r="A1310">
        <v>2014</v>
      </c>
      <c r="B1310" t="s">
        <v>116</v>
      </c>
      <c r="C1310" t="s">
        <v>130</v>
      </c>
      <c r="D1310" t="s">
        <v>40925</v>
      </c>
      <c r="E1310" t="s">
        <v>32747</v>
      </c>
      <c r="F1310" t="s">
        <v>32748</v>
      </c>
      <c r="G1310">
        <v>1</v>
      </c>
      <c r="H1310" t="s">
        <v>46842</v>
      </c>
      <c r="I1310" t="s">
        <v>67</v>
      </c>
      <c r="J1310" t="s">
        <v>88</v>
      </c>
      <c r="K1310">
        <v>3</v>
      </c>
      <c r="L1310" t="s">
        <v>41838</v>
      </c>
      <c r="M1310">
        <v>95000000</v>
      </c>
      <c r="N1310" t="s">
        <v>40102</v>
      </c>
      <c r="O1310" t="s">
        <v>45231</v>
      </c>
      <c r="P1310" t="s">
        <v>90</v>
      </c>
      <c r="Q1310" t="s">
        <v>40926</v>
      </c>
      <c r="R1310" t="s">
        <v>40926</v>
      </c>
      <c r="S1310" t="s">
        <v>40927</v>
      </c>
      <c r="T1310" s="3">
        <v>41824</v>
      </c>
      <c r="U1310" t="s">
        <v>32749</v>
      </c>
      <c r="V1310" t="s">
        <v>27552</v>
      </c>
      <c r="W1310" t="s">
        <v>32750</v>
      </c>
      <c r="X1310">
        <v>249999996</v>
      </c>
      <c r="Y1310" t="s">
        <v>96</v>
      </c>
      <c r="Z1310" t="s">
        <v>40103</v>
      </c>
      <c r="AA1310">
        <v>0</v>
      </c>
      <c r="AB1310" t="s">
        <v>76</v>
      </c>
      <c r="AC1310">
        <v>0</v>
      </c>
      <c r="AD1310" t="s">
        <v>76</v>
      </c>
      <c r="AE1310">
        <v>3872987</v>
      </c>
      <c r="AF1310" t="s">
        <v>40104</v>
      </c>
      <c r="AG1310" t="s">
        <v>17674</v>
      </c>
      <c r="AH1310" t="s">
        <v>32751</v>
      </c>
      <c r="AI1310" t="s">
        <v>99</v>
      </c>
      <c r="AJ1310" t="s">
        <v>41304</v>
      </c>
      <c r="AK1310">
        <v>79951368</v>
      </c>
      <c r="AL1310" t="s">
        <v>40928</v>
      </c>
      <c r="AM1310">
        <v>2014</v>
      </c>
      <c r="AN1310" s="1">
        <v>41789</v>
      </c>
      <c r="AO1310" s="1">
        <v>41911</v>
      </c>
      <c r="AP1310">
        <v>4</v>
      </c>
      <c r="AQ1310" t="s">
        <v>81</v>
      </c>
      <c r="AR1310" s="4">
        <f>IF(AQ1310="M",AP1310*30.42,AP1310)</f>
        <v>121.68</v>
      </c>
      <c r="AS1310">
        <v>0</v>
      </c>
      <c r="AT1310" s="4">
        <f>AR1310+AS1310</f>
        <v>121.68</v>
      </c>
      <c r="AU1310">
        <v>2</v>
      </c>
      <c r="AV1310" s="1">
        <f>AO1310+AT1310</f>
        <v>42032.68</v>
      </c>
      <c r="AW1310" s="1">
        <v>42092</v>
      </c>
      <c r="AX1310" s="2">
        <f>IF(AV1310&gt;=AW1310,1,2)</f>
        <v>2</v>
      </c>
      <c r="AY1310" s="2" t="str">
        <f>IF((AV1310+10)&gt;=AW1310,"SAVE","LATE")</f>
        <v>LATE</v>
      </c>
      <c r="AZ1310" t="s">
        <v>82</v>
      </c>
      <c r="BA1310" t="s">
        <v>1011</v>
      </c>
      <c r="BB1310">
        <v>249999996</v>
      </c>
      <c r="BC1310">
        <v>124000000</v>
      </c>
      <c r="BD1310" s="9">
        <v>373999996</v>
      </c>
      <c r="BE1310" t="s">
        <v>45232</v>
      </c>
      <c r="BF1310">
        <v>0</v>
      </c>
      <c r="BG1310" t="s">
        <v>70</v>
      </c>
      <c r="BH1310">
        <v>-1</v>
      </c>
      <c r="BI1310" t="s">
        <v>32751</v>
      </c>
      <c r="BJ1310">
        <v>87</v>
      </c>
      <c r="BK1310">
        <v>0</v>
      </c>
      <c r="BL1310" t="s">
        <v>85</v>
      </c>
      <c r="BM1310" t="s">
        <v>32752</v>
      </c>
    </row>
    <row r="1311" spans="1:65" x14ac:dyDescent="0.25">
      <c r="A1311">
        <v>2014</v>
      </c>
      <c r="B1311" t="s">
        <v>116</v>
      </c>
      <c r="C1311" t="s">
        <v>117</v>
      </c>
      <c r="D1311" t="s">
        <v>45236</v>
      </c>
      <c r="E1311" t="s">
        <v>16022</v>
      </c>
      <c r="F1311" t="s">
        <v>16023</v>
      </c>
      <c r="G1311">
        <v>1</v>
      </c>
      <c r="H1311" t="s">
        <v>46842</v>
      </c>
      <c r="I1311" t="s">
        <v>67</v>
      </c>
      <c r="J1311" t="s">
        <v>88</v>
      </c>
      <c r="K1311">
        <v>3</v>
      </c>
      <c r="L1311" t="s">
        <v>41838</v>
      </c>
      <c r="M1311">
        <v>95000000</v>
      </c>
      <c r="N1311" t="s">
        <v>40102</v>
      </c>
      <c r="O1311" t="s">
        <v>45239</v>
      </c>
      <c r="P1311" t="s">
        <v>90</v>
      </c>
      <c r="Q1311" t="s">
        <v>45237</v>
      </c>
      <c r="R1311" t="s">
        <v>45237</v>
      </c>
      <c r="S1311" t="s">
        <v>45238</v>
      </c>
      <c r="T1311" t="s">
        <v>26095</v>
      </c>
      <c r="U1311" t="s">
        <v>32202</v>
      </c>
      <c r="V1311" t="s">
        <v>32203</v>
      </c>
      <c r="W1311" t="s">
        <v>29435</v>
      </c>
      <c r="X1311">
        <v>334899030</v>
      </c>
      <c r="Y1311" t="s">
        <v>96</v>
      </c>
      <c r="Z1311" t="s">
        <v>40103</v>
      </c>
      <c r="AA1311">
        <v>0</v>
      </c>
      <c r="AB1311" t="s">
        <v>76</v>
      </c>
      <c r="AC1311">
        <v>0</v>
      </c>
      <c r="AD1311" t="s">
        <v>76</v>
      </c>
      <c r="AE1311">
        <v>2382996</v>
      </c>
      <c r="AF1311" t="s">
        <v>145</v>
      </c>
      <c r="AG1311" t="s">
        <v>32204</v>
      </c>
      <c r="AH1311" t="s">
        <v>32205</v>
      </c>
      <c r="AI1311" t="s">
        <v>99</v>
      </c>
      <c r="AJ1311" t="s">
        <v>145</v>
      </c>
      <c r="AK1311" t="s">
        <v>32204</v>
      </c>
      <c r="AL1311" t="s">
        <v>32205</v>
      </c>
      <c r="AM1311">
        <v>2014</v>
      </c>
      <c r="AN1311" s="1">
        <v>41723</v>
      </c>
      <c r="AO1311" s="1">
        <v>41730</v>
      </c>
      <c r="AP1311">
        <v>6</v>
      </c>
      <c r="AQ1311" t="s">
        <v>81</v>
      </c>
      <c r="AR1311" s="4">
        <f>IF(AQ1311="M",AP1311*30.42,AP1311)</f>
        <v>182.52</v>
      </c>
      <c r="AS1311">
        <v>0</v>
      </c>
      <c r="AT1311" s="4">
        <f>AR1311+AS1311</f>
        <v>182.52</v>
      </c>
      <c r="AU1311">
        <v>4</v>
      </c>
      <c r="AV1311" s="1">
        <f>AO1311+AT1311</f>
        <v>41912.519999999997</v>
      </c>
      <c r="AW1311" s="1">
        <v>42036</v>
      </c>
      <c r="AX1311" s="2">
        <f>IF(AV1311&gt;=AW1311,1,2)</f>
        <v>2</v>
      </c>
      <c r="AY1311" s="2" t="str">
        <f>IF((AV1311+10)&gt;=AW1311,"SAVE","LATE")</f>
        <v>LATE</v>
      </c>
      <c r="AZ1311" t="s">
        <v>82</v>
      </c>
      <c r="BA1311" t="s">
        <v>1011</v>
      </c>
      <c r="BB1311">
        <v>332636713</v>
      </c>
      <c r="BC1311">
        <v>166318356</v>
      </c>
      <c r="BD1311" s="9">
        <v>498955069</v>
      </c>
      <c r="BE1311" t="s">
        <v>32206</v>
      </c>
      <c r="BF1311">
        <v>0</v>
      </c>
      <c r="BG1311" t="s">
        <v>70</v>
      </c>
      <c r="BH1311">
        <v>-1</v>
      </c>
      <c r="BI1311" t="s">
        <v>32205</v>
      </c>
      <c r="BJ1311">
        <v>1000</v>
      </c>
      <c r="BK1311">
        <v>0</v>
      </c>
      <c r="BL1311" t="s">
        <v>85</v>
      </c>
      <c r="BM1311" t="s">
        <v>32207</v>
      </c>
    </row>
    <row r="1312" spans="1:65" x14ac:dyDescent="0.25">
      <c r="A1312">
        <v>2014</v>
      </c>
      <c r="B1312" t="s">
        <v>116</v>
      </c>
      <c r="C1312" t="s">
        <v>117</v>
      </c>
      <c r="D1312" t="s">
        <v>45236</v>
      </c>
      <c r="E1312" t="s">
        <v>16022</v>
      </c>
      <c r="F1312" t="s">
        <v>16023</v>
      </c>
      <c r="G1312">
        <v>1</v>
      </c>
      <c r="H1312" t="s">
        <v>46842</v>
      </c>
      <c r="I1312" t="s">
        <v>67</v>
      </c>
      <c r="J1312" t="s">
        <v>88</v>
      </c>
      <c r="K1312">
        <v>3</v>
      </c>
      <c r="L1312" t="s">
        <v>41838</v>
      </c>
      <c r="M1312">
        <v>95000000</v>
      </c>
      <c r="N1312" t="s">
        <v>40102</v>
      </c>
      <c r="O1312" t="s">
        <v>45240</v>
      </c>
      <c r="P1312" t="s">
        <v>90</v>
      </c>
      <c r="Q1312" t="s">
        <v>45237</v>
      </c>
      <c r="R1312" t="s">
        <v>45237</v>
      </c>
      <c r="S1312" t="s">
        <v>45238</v>
      </c>
      <c r="T1312" t="s">
        <v>32410</v>
      </c>
      <c r="U1312" t="s">
        <v>33235</v>
      </c>
      <c r="V1312" t="s">
        <v>27552</v>
      </c>
      <c r="W1312" t="s">
        <v>27552</v>
      </c>
      <c r="X1312">
        <v>180000000</v>
      </c>
      <c r="Y1312" t="s">
        <v>96</v>
      </c>
      <c r="Z1312" t="s">
        <v>40103</v>
      </c>
      <c r="AA1312">
        <v>0</v>
      </c>
      <c r="AB1312" t="s">
        <v>76</v>
      </c>
      <c r="AC1312">
        <v>0</v>
      </c>
      <c r="AD1312" t="s">
        <v>76</v>
      </c>
      <c r="AE1312">
        <v>2428292</v>
      </c>
      <c r="AF1312" t="s">
        <v>40104</v>
      </c>
      <c r="AG1312" t="s">
        <v>33236</v>
      </c>
      <c r="AH1312" t="s">
        <v>33237</v>
      </c>
      <c r="AI1312" t="s">
        <v>99</v>
      </c>
      <c r="AJ1312" t="s">
        <v>41304</v>
      </c>
      <c r="AK1312">
        <v>74352670</v>
      </c>
      <c r="AL1312" t="s">
        <v>33238</v>
      </c>
      <c r="AM1312">
        <v>2014</v>
      </c>
      <c r="AN1312" s="1">
        <v>41740</v>
      </c>
      <c r="AO1312" s="1">
        <v>41750</v>
      </c>
      <c r="AP1312">
        <v>3</v>
      </c>
      <c r="AQ1312" t="s">
        <v>81</v>
      </c>
      <c r="AR1312" s="4">
        <f>IF(AQ1312="M",AP1312*30.42,AP1312)</f>
        <v>91.26</v>
      </c>
      <c r="AS1312">
        <v>0</v>
      </c>
      <c r="AT1312" s="4">
        <f>AR1312+AS1312</f>
        <v>91.26</v>
      </c>
      <c r="AU1312">
        <v>2</v>
      </c>
      <c r="AV1312" s="1">
        <f>AO1312+AT1312</f>
        <v>41841.26</v>
      </c>
      <c r="AW1312" s="1">
        <v>41903</v>
      </c>
      <c r="AX1312" s="2">
        <f>IF(AV1312&gt;=AW1312,1,2)</f>
        <v>2</v>
      </c>
      <c r="AY1312" s="2" t="str">
        <f>IF((AV1312+10)&gt;=AW1312,"SAVE","LATE")</f>
        <v>LATE</v>
      </c>
      <c r="AZ1312" t="s">
        <v>82</v>
      </c>
      <c r="BA1312" t="s">
        <v>1011</v>
      </c>
      <c r="BB1312">
        <v>179967480</v>
      </c>
      <c r="BC1312">
        <v>0</v>
      </c>
      <c r="BD1312" s="9">
        <v>179967480</v>
      </c>
      <c r="BE1312" t="s">
        <v>45241</v>
      </c>
      <c r="BF1312">
        <v>0</v>
      </c>
      <c r="BG1312" t="s">
        <v>70</v>
      </c>
      <c r="BH1312">
        <v>-1</v>
      </c>
      <c r="BI1312" t="s">
        <v>45242</v>
      </c>
      <c r="BJ1312" t="s">
        <v>33239</v>
      </c>
      <c r="BK1312">
        <v>0</v>
      </c>
      <c r="BL1312" t="s">
        <v>85</v>
      </c>
      <c r="BM1312" t="s">
        <v>33240</v>
      </c>
    </row>
    <row r="1313" spans="1:65" x14ac:dyDescent="0.25">
      <c r="A1313">
        <v>2013</v>
      </c>
      <c r="B1313" t="s">
        <v>116</v>
      </c>
      <c r="C1313" t="s">
        <v>117</v>
      </c>
      <c r="D1313" t="s">
        <v>45236</v>
      </c>
      <c r="E1313" t="s">
        <v>16022</v>
      </c>
      <c r="F1313" t="s">
        <v>16023</v>
      </c>
      <c r="G1313">
        <v>11</v>
      </c>
      <c r="H1313" t="s">
        <v>41839</v>
      </c>
      <c r="I1313" t="s">
        <v>67</v>
      </c>
      <c r="J1313" t="s">
        <v>88</v>
      </c>
      <c r="K1313">
        <v>3</v>
      </c>
      <c r="L1313" t="s">
        <v>41838</v>
      </c>
      <c r="M1313">
        <v>95000000</v>
      </c>
      <c r="N1313" t="s">
        <v>40102</v>
      </c>
      <c r="O1313" t="s">
        <v>45243</v>
      </c>
      <c r="P1313" t="s">
        <v>90</v>
      </c>
      <c r="Q1313" t="s">
        <v>45237</v>
      </c>
      <c r="R1313" t="s">
        <v>45237</v>
      </c>
      <c r="S1313" t="s">
        <v>45238</v>
      </c>
      <c r="T1313" s="3">
        <v>41376</v>
      </c>
      <c r="U1313" t="s">
        <v>34631</v>
      </c>
      <c r="V1313" t="s">
        <v>34632</v>
      </c>
      <c r="W1313" t="s">
        <v>34632</v>
      </c>
      <c r="X1313">
        <v>33133053</v>
      </c>
      <c r="Y1313" t="s">
        <v>96</v>
      </c>
      <c r="Z1313" t="s">
        <v>40103</v>
      </c>
      <c r="AA1313">
        <v>0</v>
      </c>
      <c r="AB1313" t="s">
        <v>76</v>
      </c>
      <c r="AC1313">
        <v>0</v>
      </c>
      <c r="AD1313" t="s">
        <v>76</v>
      </c>
      <c r="AE1313">
        <v>2099592</v>
      </c>
      <c r="AF1313" t="s">
        <v>40104</v>
      </c>
      <c r="AG1313" t="s">
        <v>34633</v>
      </c>
      <c r="AH1313" t="s">
        <v>34634</v>
      </c>
      <c r="AI1313" t="s">
        <v>99</v>
      </c>
      <c r="AJ1313" t="s">
        <v>41304</v>
      </c>
      <c r="AK1313" t="s">
        <v>34635</v>
      </c>
      <c r="AL1313" t="s">
        <v>18989</v>
      </c>
      <c r="AM1313">
        <v>2014</v>
      </c>
      <c r="AN1313" s="1">
        <v>41648</v>
      </c>
      <c r="AO1313" s="1">
        <v>41660</v>
      </c>
      <c r="AP1313">
        <v>3</v>
      </c>
      <c r="AQ1313" t="s">
        <v>81</v>
      </c>
      <c r="AR1313" s="4">
        <f>IF(AQ1313="M",AP1313*30.42,AP1313)</f>
        <v>91.26</v>
      </c>
      <c r="AS1313">
        <v>0</v>
      </c>
      <c r="AT1313" s="4">
        <f>AR1313+AS1313</f>
        <v>91.26</v>
      </c>
      <c r="AU1313">
        <v>1</v>
      </c>
      <c r="AV1313" s="1">
        <f>AO1313+AT1313</f>
        <v>41751.26</v>
      </c>
      <c r="AW1313" s="1">
        <v>41780</v>
      </c>
      <c r="AX1313" s="2">
        <f>IF(AV1313&gt;=AW1313,1,2)</f>
        <v>2</v>
      </c>
      <c r="AY1313" s="2" t="str">
        <f>IF((AV1313+10)&gt;=AW1313,"SAVE","LATE")</f>
        <v>LATE</v>
      </c>
      <c r="AZ1313" t="s">
        <v>82</v>
      </c>
      <c r="BA1313" t="s">
        <v>1011</v>
      </c>
      <c r="BB1313">
        <v>33093297</v>
      </c>
      <c r="BC1313">
        <v>2853450</v>
      </c>
      <c r="BD1313" s="9">
        <v>35946747</v>
      </c>
      <c r="BE1313" t="s">
        <v>45244</v>
      </c>
      <c r="BF1313">
        <v>0</v>
      </c>
      <c r="BG1313" t="s">
        <v>70</v>
      </c>
      <c r="BH1313">
        <v>-1</v>
      </c>
      <c r="BI1313" t="s">
        <v>34636</v>
      </c>
      <c r="BJ1313" t="s">
        <v>47388</v>
      </c>
      <c r="BK1313">
        <v>0</v>
      </c>
      <c r="BL1313" t="s">
        <v>85</v>
      </c>
      <c r="BM1313" t="s">
        <v>34637</v>
      </c>
    </row>
    <row r="1314" spans="1:65" x14ac:dyDescent="0.25">
      <c r="A1314">
        <v>2014</v>
      </c>
      <c r="B1314" t="s">
        <v>116</v>
      </c>
      <c r="C1314" t="s">
        <v>130</v>
      </c>
      <c r="D1314" t="s">
        <v>40931</v>
      </c>
      <c r="E1314" t="s">
        <v>10784</v>
      </c>
      <c r="F1314" t="s">
        <v>10785</v>
      </c>
      <c r="G1314">
        <v>1</v>
      </c>
      <c r="H1314" t="s">
        <v>46842</v>
      </c>
      <c r="I1314" t="s">
        <v>105</v>
      </c>
      <c r="J1314" t="s">
        <v>88</v>
      </c>
      <c r="K1314">
        <v>3</v>
      </c>
      <c r="L1314" t="s">
        <v>41838</v>
      </c>
      <c r="M1314">
        <v>95000000</v>
      </c>
      <c r="N1314" t="s">
        <v>40102</v>
      </c>
      <c r="O1314" t="s">
        <v>27983</v>
      </c>
      <c r="P1314" t="s">
        <v>90</v>
      </c>
      <c r="Q1314" t="s">
        <v>10787</v>
      </c>
      <c r="R1314" t="s">
        <v>10787</v>
      </c>
      <c r="S1314" t="s">
        <v>10788</v>
      </c>
      <c r="T1314" t="s">
        <v>26878</v>
      </c>
      <c r="U1314" t="s">
        <v>27984</v>
      </c>
      <c r="V1314" t="s">
        <v>47391</v>
      </c>
      <c r="W1314" t="s">
        <v>27985</v>
      </c>
      <c r="X1314">
        <v>3097529771</v>
      </c>
      <c r="Y1314" t="s">
        <v>96</v>
      </c>
      <c r="Z1314" t="s">
        <v>40103</v>
      </c>
      <c r="AA1314">
        <v>0</v>
      </c>
      <c r="AB1314" t="s">
        <v>76</v>
      </c>
      <c r="AC1314">
        <v>0</v>
      </c>
      <c r="AD1314" t="s">
        <v>76</v>
      </c>
      <c r="AE1314">
        <v>2670975</v>
      </c>
      <c r="AF1314" t="s">
        <v>40104</v>
      </c>
      <c r="AG1314" t="s">
        <v>27986</v>
      </c>
      <c r="AH1314" t="s">
        <v>27987</v>
      </c>
      <c r="AI1314" t="s">
        <v>99</v>
      </c>
      <c r="AJ1314" t="s">
        <v>41304</v>
      </c>
      <c r="AK1314">
        <v>72346539</v>
      </c>
      <c r="AL1314" t="s">
        <v>27988</v>
      </c>
      <c r="AM1314">
        <v>2014</v>
      </c>
      <c r="AN1314" s="1">
        <v>41846</v>
      </c>
      <c r="AO1314" s="1">
        <v>41846</v>
      </c>
      <c r="AP1314">
        <v>8</v>
      </c>
      <c r="AQ1314" t="s">
        <v>81</v>
      </c>
      <c r="AR1314" s="4">
        <f>IF(AQ1314="M",AP1314*30.42,AP1314)</f>
        <v>243.36</v>
      </c>
      <c r="AS1314">
        <v>0</v>
      </c>
      <c r="AT1314" s="4">
        <f>AR1314+AS1314</f>
        <v>243.36</v>
      </c>
      <c r="AU1314">
        <v>2</v>
      </c>
      <c r="AV1314" s="1">
        <f>AO1314+AT1314</f>
        <v>42089.36</v>
      </c>
      <c r="AW1314" s="1">
        <v>42150</v>
      </c>
      <c r="AX1314" s="2">
        <f>IF(AV1314&gt;=AW1314,1,2)</f>
        <v>2</v>
      </c>
      <c r="AY1314" s="2" t="str">
        <f>IF((AV1314+10)&gt;=AW1314,"SAVE","LATE")</f>
        <v>LATE</v>
      </c>
      <c r="AZ1314" t="s">
        <v>82</v>
      </c>
      <c r="BA1314" t="s">
        <v>1011</v>
      </c>
      <c r="BB1314">
        <v>3097528557</v>
      </c>
      <c r="BC1314">
        <v>0</v>
      </c>
      <c r="BD1314" s="9">
        <v>3097528557</v>
      </c>
      <c r="BE1314" t="s">
        <v>27983</v>
      </c>
      <c r="BF1314">
        <v>0</v>
      </c>
      <c r="BG1314" t="s">
        <v>70</v>
      </c>
      <c r="BH1314">
        <v>-1</v>
      </c>
      <c r="BI1314" t="s">
        <v>27989</v>
      </c>
      <c r="BJ1314" t="s">
        <v>27990</v>
      </c>
      <c r="BK1314">
        <v>0</v>
      </c>
      <c r="BL1314" t="s">
        <v>85</v>
      </c>
      <c r="BM1314" t="s">
        <v>27991</v>
      </c>
    </row>
    <row r="1315" spans="1:65" x14ac:dyDescent="0.25">
      <c r="A1315">
        <v>2014</v>
      </c>
      <c r="B1315" t="s">
        <v>64</v>
      </c>
      <c r="C1315" t="s">
        <v>264</v>
      </c>
      <c r="D1315" t="s">
        <v>3660</v>
      </c>
      <c r="E1315">
        <v>899999034</v>
      </c>
      <c r="F1315" t="s">
        <v>3661</v>
      </c>
      <c r="G1315">
        <v>1</v>
      </c>
      <c r="H1315" t="s">
        <v>46842</v>
      </c>
      <c r="I1315" t="s">
        <v>105</v>
      </c>
      <c r="J1315" t="s">
        <v>88</v>
      </c>
      <c r="K1315">
        <v>3</v>
      </c>
      <c r="L1315" t="s">
        <v>41838</v>
      </c>
      <c r="M1315">
        <v>72000000</v>
      </c>
      <c r="N1315" t="s">
        <v>41840</v>
      </c>
      <c r="O1315" t="s">
        <v>45252</v>
      </c>
      <c r="P1315" t="s">
        <v>90</v>
      </c>
      <c r="Q1315" t="s">
        <v>39286</v>
      </c>
      <c r="R1315" t="s">
        <v>39286</v>
      </c>
      <c r="S1315" t="s">
        <v>10788</v>
      </c>
      <c r="T1315" s="3">
        <v>41977</v>
      </c>
      <c r="U1315" t="s">
        <v>28354</v>
      </c>
      <c r="V1315" t="s">
        <v>28355</v>
      </c>
      <c r="W1315">
        <v>2202</v>
      </c>
      <c r="X1315">
        <v>2350000000</v>
      </c>
      <c r="Y1315" t="s">
        <v>122</v>
      </c>
      <c r="Z1315" t="s">
        <v>123</v>
      </c>
      <c r="AA1315">
        <v>0</v>
      </c>
      <c r="AB1315" t="s">
        <v>76</v>
      </c>
      <c r="AC1315">
        <v>0</v>
      </c>
      <c r="AD1315" t="s">
        <v>76</v>
      </c>
      <c r="AE1315">
        <v>2689846</v>
      </c>
      <c r="AF1315" t="s">
        <v>40104</v>
      </c>
      <c r="AG1315" t="s">
        <v>28356</v>
      </c>
      <c r="AH1315" t="s">
        <v>28357</v>
      </c>
      <c r="AI1315" t="s">
        <v>39286</v>
      </c>
      <c r="AJ1315" t="s">
        <v>41304</v>
      </c>
      <c r="AK1315">
        <v>79554874</v>
      </c>
      <c r="AL1315" t="s">
        <v>41680</v>
      </c>
      <c r="AM1315">
        <v>2014</v>
      </c>
      <c r="AN1315" s="1">
        <v>41852</v>
      </c>
      <c r="AO1315" s="1">
        <v>41870</v>
      </c>
      <c r="AP1315">
        <v>4</v>
      </c>
      <c r="AQ1315" t="s">
        <v>81</v>
      </c>
      <c r="AR1315" s="4">
        <f>IF(AQ1315="M",AP1315*30.42,AP1315)</f>
        <v>121.68</v>
      </c>
      <c r="AS1315">
        <v>65</v>
      </c>
      <c r="AT1315" s="4">
        <f>AR1315+AS1315</f>
        <v>186.68</v>
      </c>
      <c r="AU1315">
        <v>2</v>
      </c>
      <c r="AV1315" s="1">
        <f>AO1315+AT1315</f>
        <v>42056.68</v>
      </c>
      <c r="AW1315" s="1">
        <v>42117</v>
      </c>
      <c r="AX1315" s="2">
        <f>IF(AV1315&gt;=AW1315,1,2)</f>
        <v>2</v>
      </c>
      <c r="AY1315" s="2" t="str">
        <f>IF((AV1315+10)&gt;=AW1315,"SAVE","LATE")</f>
        <v>LATE</v>
      </c>
      <c r="AZ1315" t="s">
        <v>82</v>
      </c>
      <c r="BA1315" t="s">
        <v>1011</v>
      </c>
      <c r="BB1315">
        <v>2319842734</v>
      </c>
      <c r="BC1315">
        <v>0</v>
      </c>
      <c r="BD1315" s="9">
        <v>2319842734</v>
      </c>
      <c r="BE1315" t="s">
        <v>45253</v>
      </c>
      <c r="BF1315">
        <v>0</v>
      </c>
      <c r="BG1315" t="s">
        <v>70</v>
      </c>
      <c r="BH1315">
        <v>-1</v>
      </c>
      <c r="BI1315" t="s">
        <v>28357</v>
      </c>
      <c r="BJ1315" t="s">
        <v>28358</v>
      </c>
      <c r="BK1315">
        <v>0</v>
      </c>
      <c r="BL1315" t="s">
        <v>85</v>
      </c>
      <c r="BM1315" t="s">
        <v>28359</v>
      </c>
    </row>
    <row r="1316" spans="1:65" x14ac:dyDescent="0.25">
      <c r="A1316">
        <v>2014</v>
      </c>
      <c r="B1316" t="s">
        <v>116</v>
      </c>
      <c r="C1316" t="s">
        <v>130</v>
      </c>
      <c r="D1316" t="s">
        <v>40931</v>
      </c>
      <c r="E1316" t="s">
        <v>10784</v>
      </c>
      <c r="F1316" t="s">
        <v>10785</v>
      </c>
      <c r="G1316">
        <v>1</v>
      </c>
      <c r="H1316" t="s">
        <v>46842</v>
      </c>
      <c r="I1316" t="s">
        <v>105</v>
      </c>
      <c r="J1316" t="s">
        <v>88</v>
      </c>
      <c r="K1316">
        <v>3</v>
      </c>
      <c r="L1316" t="s">
        <v>41838</v>
      </c>
      <c r="M1316">
        <v>95000000</v>
      </c>
      <c r="N1316" t="s">
        <v>40102</v>
      </c>
      <c r="O1316" t="s">
        <v>47392</v>
      </c>
      <c r="P1316" t="s">
        <v>90</v>
      </c>
      <c r="Q1316" t="s">
        <v>10787</v>
      </c>
      <c r="R1316" t="s">
        <v>10787</v>
      </c>
      <c r="S1316" t="s">
        <v>10788</v>
      </c>
      <c r="T1316" t="s">
        <v>29401</v>
      </c>
      <c r="U1316" t="s">
        <v>33015</v>
      </c>
      <c r="V1316" t="s">
        <v>47393</v>
      </c>
      <c r="W1316" t="s">
        <v>33016</v>
      </c>
      <c r="X1316">
        <v>210000000</v>
      </c>
      <c r="Y1316" t="s">
        <v>96</v>
      </c>
      <c r="Z1316" t="s">
        <v>40103</v>
      </c>
      <c r="AA1316">
        <v>0</v>
      </c>
      <c r="AB1316" t="s">
        <v>76</v>
      </c>
      <c r="AC1316">
        <v>0</v>
      </c>
      <c r="AD1316" t="s">
        <v>76</v>
      </c>
      <c r="AE1316">
        <v>2670285</v>
      </c>
      <c r="AF1316" t="s">
        <v>41304</v>
      </c>
      <c r="AG1316">
        <v>79950295</v>
      </c>
      <c r="AH1316" t="s">
        <v>10800</v>
      </c>
      <c r="AI1316" t="s">
        <v>99</v>
      </c>
      <c r="AJ1316" t="s">
        <v>41304</v>
      </c>
      <c r="AK1316">
        <v>79950295</v>
      </c>
      <c r="AL1316" t="s">
        <v>10800</v>
      </c>
      <c r="AM1316">
        <v>2014</v>
      </c>
      <c r="AN1316" s="1">
        <v>41858</v>
      </c>
      <c r="AO1316" s="1">
        <v>41858</v>
      </c>
      <c r="AP1316">
        <v>3</v>
      </c>
      <c r="AQ1316" t="s">
        <v>81</v>
      </c>
      <c r="AR1316" s="4">
        <f>IF(AQ1316="M",AP1316*30.42,AP1316)</f>
        <v>91.26</v>
      </c>
      <c r="AS1316">
        <v>0</v>
      </c>
      <c r="AT1316" s="4">
        <f>AR1316+AS1316</f>
        <v>91.26</v>
      </c>
      <c r="AU1316">
        <v>2</v>
      </c>
      <c r="AV1316" s="1">
        <f>AO1316+AT1316</f>
        <v>41949.26</v>
      </c>
      <c r="AW1316" s="1">
        <v>42011</v>
      </c>
      <c r="AX1316" s="2">
        <f>IF(AV1316&gt;=AW1316,1,2)</f>
        <v>2</v>
      </c>
      <c r="AY1316" s="2" t="str">
        <f>IF((AV1316+10)&gt;=AW1316,"SAVE","LATE")</f>
        <v>LATE</v>
      </c>
      <c r="AZ1316" t="s">
        <v>82</v>
      </c>
      <c r="BA1316" t="s">
        <v>1011</v>
      </c>
      <c r="BB1316">
        <v>209574599</v>
      </c>
      <c r="BC1316">
        <v>80000000</v>
      </c>
      <c r="BD1316" s="9">
        <v>289574599</v>
      </c>
      <c r="BE1316" t="s">
        <v>47392</v>
      </c>
      <c r="BF1316">
        <v>0</v>
      </c>
      <c r="BG1316" t="s">
        <v>70</v>
      </c>
      <c r="BH1316">
        <v>-1</v>
      </c>
      <c r="BI1316" t="s">
        <v>10800</v>
      </c>
      <c r="BJ1316" t="s">
        <v>33017</v>
      </c>
      <c r="BK1316">
        <v>0</v>
      </c>
      <c r="BL1316" t="s">
        <v>85</v>
      </c>
      <c r="BM1316" t="s">
        <v>33018</v>
      </c>
    </row>
    <row r="1317" spans="1:65" x14ac:dyDescent="0.25">
      <c r="A1317">
        <v>2013</v>
      </c>
      <c r="B1317" t="s">
        <v>116</v>
      </c>
      <c r="C1317" t="s">
        <v>1416</v>
      </c>
      <c r="D1317" t="s">
        <v>40935</v>
      </c>
      <c r="E1317" t="s">
        <v>5732</v>
      </c>
      <c r="F1317" t="s">
        <v>5733</v>
      </c>
      <c r="G1317">
        <v>1</v>
      </c>
      <c r="H1317" t="s">
        <v>46842</v>
      </c>
      <c r="I1317" t="s">
        <v>67</v>
      </c>
      <c r="J1317" t="s">
        <v>88</v>
      </c>
      <c r="K1317">
        <v>3</v>
      </c>
      <c r="L1317" t="s">
        <v>41838</v>
      </c>
      <c r="M1317">
        <v>30000000</v>
      </c>
      <c r="N1317" t="s">
        <v>41897</v>
      </c>
      <c r="O1317" t="s">
        <v>27727</v>
      </c>
      <c r="P1317" t="s">
        <v>90</v>
      </c>
      <c r="Q1317" t="s">
        <v>39955</v>
      </c>
      <c r="R1317" t="s">
        <v>39955</v>
      </c>
      <c r="S1317" t="s">
        <v>39956</v>
      </c>
      <c r="T1317" t="s">
        <v>25422</v>
      </c>
      <c r="U1317" t="s">
        <v>27728</v>
      </c>
      <c r="V1317" t="s">
        <v>27729</v>
      </c>
      <c r="W1317" t="s">
        <v>27730</v>
      </c>
      <c r="X1317">
        <v>3920333571</v>
      </c>
      <c r="Y1317" t="s">
        <v>74</v>
      </c>
      <c r="Z1317" t="s">
        <v>75</v>
      </c>
      <c r="AA1317">
        <v>0</v>
      </c>
      <c r="AB1317" t="s">
        <v>76</v>
      </c>
      <c r="AC1317">
        <v>0</v>
      </c>
      <c r="AD1317" t="s">
        <v>76</v>
      </c>
      <c r="AE1317">
        <v>2412537</v>
      </c>
      <c r="AF1317" t="s">
        <v>40104</v>
      </c>
      <c r="AG1317">
        <v>9006980111</v>
      </c>
      <c r="AH1317" t="s">
        <v>27731</v>
      </c>
      <c r="AI1317" t="s">
        <v>99</v>
      </c>
      <c r="AJ1317" t="s">
        <v>41304</v>
      </c>
      <c r="AK1317">
        <v>51903528</v>
      </c>
      <c r="AL1317" t="s">
        <v>10543</v>
      </c>
      <c r="AM1317">
        <v>2014</v>
      </c>
      <c r="AN1317" s="1">
        <v>41676</v>
      </c>
      <c r="AO1317" s="1">
        <v>41676</v>
      </c>
      <c r="AP1317">
        <v>10</v>
      </c>
      <c r="AQ1317" t="s">
        <v>81</v>
      </c>
      <c r="AR1317" s="4">
        <f>IF(AQ1317="M",AP1317*30.42,AP1317)</f>
        <v>304.20000000000005</v>
      </c>
      <c r="AS1317">
        <v>90</v>
      </c>
      <c r="AT1317" s="4">
        <f>AR1317+AS1317</f>
        <v>394.20000000000005</v>
      </c>
      <c r="AU1317">
        <v>1</v>
      </c>
      <c r="AV1317" s="1">
        <f>AO1317+AT1317</f>
        <v>42070.2</v>
      </c>
      <c r="AW1317" s="1">
        <v>42098</v>
      </c>
      <c r="AX1317" s="2">
        <f>IF(AV1317&gt;=AW1317,1,2)</f>
        <v>2</v>
      </c>
      <c r="AY1317" s="2" t="str">
        <f>IF((AV1317+10)&gt;=AW1317,"SAVE","LATE")</f>
        <v>LATE</v>
      </c>
      <c r="AZ1317" t="s">
        <v>82</v>
      </c>
      <c r="BA1317" t="s">
        <v>1011</v>
      </c>
      <c r="BB1317">
        <v>3920333285</v>
      </c>
      <c r="BC1317">
        <v>0</v>
      </c>
      <c r="BD1317" s="9">
        <v>3920333285</v>
      </c>
      <c r="BE1317" t="s">
        <v>27732</v>
      </c>
      <c r="BF1317">
        <v>0</v>
      </c>
      <c r="BG1317" t="s">
        <v>70</v>
      </c>
      <c r="BH1317">
        <v>-1</v>
      </c>
      <c r="BI1317" t="s">
        <v>27733</v>
      </c>
      <c r="BJ1317" t="s">
        <v>27733</v>
      </c>
      <c r="BK1317">
        <v>0</v>
      </c>
      <c r="BL1317" t="s">
        <v>85</v>
      </c>
      <c r="BM1317" t="s">
        <v>27734</v>
      </c>
    </row>
    <row r="1318" spans="1:65" x14ac:dyDescent="0.25">
      <c r="A1318">
        <v>2014</v>
      </c>
      <c r="B1318" t="s">
        <v>116</v>
      </c>
      <c r="C1318" t="s">
        <v>1416</v>
      </c>
      <c r="D1318" t="s">
        <v>40935</v>
      </c>
      <c r="E1318" t="s">
        <v>5732</v>
      </c>
      <c r="F1318" t="s">
        <v>5733</v>
      </c>
      <c r="G1318">
        <v>1</v>
      </c>
      <c r="H1318" t="s">
        <v>46842</v>
      </c>
      <c r="I1318" t="s">
        <v>67</v>
      </c>
      <c r="J1318" t="s">
        <v>88</v>
      </c>
      <c r="K1318">
        <v>3</v>
      </c>
      <c r="L1318" t="s">
        <v>41838</v>
      </c>
      <c r="M1318">
        <v>30000000</v>
      </c>
      <c r="N1318" t="s">
        <v>41897</v>
      </c>
      <c r="O1318" t="s">
        <v>45278</v>
      </c>
      <c r="P1318" t="s">
        <v>90</v>
      </c>
      <c r="Q1318" t="s">
        <v>39955</v>
      </c>
      <c r="R1318" t="s">
        <v>39955</v>
      </c>
      <c r="S1318" t="s">
        <v>39956</v>
      </c>
      <c r="T1318" s="3">
        <v>41918</v>
      </c>
      <c r="U1318" t="s">
        <v>28862</v>
      </c>
      <c r="V1318" t="s">
        <v>28863</v>
      </c>
      <c r="W1318" t="s">
        <v>28864</v>
      </c>
      <c r="X1318">
        <v>1709999999</v>
      </c>
      <c r="Y1318" t="s">
        <v>74</v>
      </c>
      <c r="Z1318" t="s">
        <v>75</v>
      </c>
      <c r="AA1318">
        <v>0</v>
      </c>
      <c r="AB1318" t="s">
        <v>76</v>
      </c>
      <c r="AC1318">
        <v>0</v>
      </c>
      <c r="AD1318" t="s">
        <v>76</v>
      </c>
      <c r="AE1318">
        <v>2803481</v>
      </c>
      <c r="AF1318" t="s">
        <v>40104</v>
      </c>
      <c r="AG1318">
        <v>8300906678</v>
      </c>
      <c r="AH1318" t="s">
        <v>19134</v>
      </c>
      <c r="AI1318" t="s">
        <v>99</v>
      </c>
      <c r="AJ1318" t="s">
        <v>41304</v>
      </c>
      <c r="AK1318">
        <v>3172741</v>
      </c>
      <c r="AL1318" t="s">
        <v>19135</v>
      </c>
      <c r="AM1318">
        <v>2014</v>
      </c>
      <c r="AN1318" s="1">
        <v>41850</v>
      </c>
      <c r="AO1318" s="1">
        <v>41850</v>
      </c>
      <c r="AP1318">
        <v>4</v>
      </c>
      <c r="AQ1318" t="s">
        <v>81</v>
      </c>
      <c r="AR1318" s="4">
        <f>IF(AQ1318="M",AP1318*30.42,AP1318)</f>
        <v>121.68</v>
      </c>
      <c r="AS1318">
        <v>0</v>
      </c>
      <c r="AT1318" s="4">
        <f>AR1318+AS1318</f>
        <v>121.68</v>
      </c>
      <c r="AU1318">
        <v>2</v>
      </c>
      <c r="AV1318" s="1">
        <f>AO1318+AT1318</f>
        <v>41971.68</v>
      </c>
      <c r="AW1318" s="1">
        <v>42034</v>
      </c>
      <c r="AX1318" s="2">
        <f>IF(AV1318&gt;=AW1318,1,2)</f>
        <v>2</v>
      </c>
      <c r="AY1318" s="2" t="str">
        <f>IF((AV1318+10)&gt;=AW1318,"SAVE","LATE")</f>
        <v>LATE</v>
      </c>
      <c r="AZ1318" t="s">
        <v>82</v>
      </c>
      <c r="BA1318" t="s">
        <v>1011</v>
      </c>
      <c r="BB1318">
        <v>1709352704</v>
      </c>
      <c r="BC1318">
        <v>0</v>
      </c>
      <c r="BD1318" s="9">
        <v>1709352704</v>
      </c>
      <c r="BE1318" t="s">
        <v>28865</v>
      </c>
      <c r="BF1318">
        <v>0</v>
      </c>
      <c r="BG1318" t="s">
        <v>70</v>
      </c>
      <c r="BH1318">
        <v>-1</v>
      </c>
      <c r="BI1318" t="s">
        <v>19134</v>
      </c>
      <c r="BJ1318" t="s">
        <v>28866</v>
      </c>
      <c r="BK1318">
        <v>0</v>
      </c>
      <c r="BL1318" t="s">
        <v>85</v>
      </c>
      <c r="BM1318" t="s">
        <v>28867</v>
      </c>
    </row>
    <row r="1319" spans="1:65" x14ac:dyDescent="0.25">
      <c r="A1319">
        <v>2014</v>
      </c>
      <c r="B1319" t="s">
        <v>116</v>
      </c>
      <c r="C1319" t="s">
        <v>150</v>
      </c>
      <c r="D1319" t="s">
        <v>39959</v>
      </c>
      <c r="E1319" t="s">
        <v>82</v>
      </c>
      <c r="F1319" t="s">
        <v>31584</v>
      </c>
      <c r="G1319">
        <v>4</v>
      </c>
      <c r="H1319" t="s">
        <v>41311</v>
      </c>
      <c r="I1319" t="s">
        <v>67</v>
      </c>
      <c r="J1319" t="s">
        <v>88</v>
      </c>
      <c r="K1319">
        <v>2</v>
      </c>
      <c r="L1319" t="s">
        <v>41311</v>
      </c>
      <c r="M1319">
        <v>30000000</v>
      </c>
      <c r="N1319" t="s">
        <v>41897</v>
      </c>
      <c r="O1319" t="s">
        <v>45279</v>
      </c>
      <c r="P1319" t="s">
        <v>90</v>
      </c>
      <c r="Q1319" t="s">
        <v>70</v>
      </c>
      <c r="R1319" t="s">
        <v>70</v>
      </c>
      <c r="S1319" t="s">
        <v>39956</v>
      </c>
      <c r="T1319" s="3">
        <v>41978</v>
      </c>
      <c r="U1319" t="s">
        <v>31585</v>
      </c>
      <c r="V1319" t="s">
        <v>31586</v>
      </c>
      <c r="W1319">
        <v>22</v>
      </c>
      <c r="X1319">
        <v>435369439</v>
      </c>
      <c r="Y1319" t="s">
        <v>74</v>
      </c>
      <c r="Z1319" t="s">
        <v>75</v>
      </c>
      <c r="AA1319">
        <v>0</v>
      </c>
      <c r="AB1319" t="s">
        <v>76</v>
      </c>
      <c r="AC1319">
        <v>0</v>
      </c>
      <c r="AD1319" t="s">
        <v>76</v>
      </c>
      <c r="AE1319">
        <v>2468600</v>
      </c>
      <c r="AF1319" t="s">
        <v>41304</v>
      </c>
      <c r="AG1319">
        <v>19245173</v>
      </c>
      <c r="AH1319" t="s">
        <v>1712</v>
      </c>
      <c r="AI1319" t="s">
        <v>99</v>
      </c>
      <c r="AJ1319" t="s">
        <v>41304</v>
      </c>
      <c r="AK1319">
        <v>19245173</v>
      </c>
      <c r="AL1319" t="s">
        <v>1712</v>
      </c>
      <c r="AM1319">
        <v>2014</v>
      </c>
      <c r="AN1319" s="1">
        <v>41663</v>
      </c>
      <c r="AO1319" s="1">
        <v>41670</v>
      </c>
      <c r="AP1319">
        <v>4</v>
      </c>
      <c r="AQ1319" t="s">
        <v>81</v>
      </c>
      <c r="AR1319" s="4">
        <f>IF(AQ1319="M",AP1319*30.42,AP1319)</f>
        <v>121.68</v>
      </c>
      <c r="AS1319">
        <v>0</v>
      </c>
      <c r="AT1319" s="4">
        <f>AR1319+AS1319</f>
        <v>121.68</v>
      </c>
      <c r="AU1319">
        <v>1</v>
      </c>
      <c r="AV1319" s="1">
        <f>AO1319+AT1319</f>
        <v>41791.68</v>
      </c>
      <c r="AW1319" s="1">
        <v>41818</v>
      </c>
      <c r="AX1319" s="2">
        <f>IF(AV1319&gt;=AW1319,1,2)</f>
        <v>2</v>
      </c>
      <c r="AY1319" s="2" t="str">
        <f>IF((AV1319+10)&gt;=AW1319,"SAVE","LATE")</f>
        <v>LATE</v>
      </c>
      <c r="AZ1319" t="s">
        <v>82</v>
      </c>
      <c r="BA1319" t="s">
        <v>1011</v>
      </c>
      <c r="BB1319">
        <v>435369439</v>
      </c>
      <c r="BC1319">
        <v>0</v>
      </c>
      <c r="BD1319" s="9">
        <v>435369439</v>
      </c>
      <c r="BE1319" t="s">
        <v>45279</v>
      </c>
      <c r="BF1319">
        <v>0</v>
      </c>
      <c r="BG1319" t="s">
        <v>70</v>
      </c>
      <c r="BH1319">
        <v>-1</v>
      </c>
      <c r="BI1319" t="s">
        <v>70</v>
      </c>
      <c r="BJ1319" t="s">
        <v>70</v>
      </c>
      <c r="BK1319">
        <v>0</v>
      </c>
      <c r="BL1319" t="s">
        <v>85</v>
      </c>
      <c r="BM1319" t="s">
        <v>31587</v>
      </c>
    </row>
    <row r="1320" spans="1:65" x14ac:dyDescent="0.25">
      <c r="A1320">
        <v>2014</v>
      </c>
      <c r="B1320" t="s">
        <v>116</v>
      </c>
      <c r="C1320" t="s">
        <v>1416</v>
      </c>
      <c r="D1320" t="s">
        <v>40935</v>
      </c>
      <c r="E1320" t="s">
        <v>5732</v>
      </c>
      <c r="F1320" t="s">
        <v>5733</v>
      </c>
      <c r="G1320">
        <v>1</v>
      </c>
      <c r="H1320" t="s">
        <v>46842</v>
      </c>
      <c r="I1320" t="s">
        <v>67</v>
      </c>
      <c r="J1320" t="s">
        <v>88</v>
      </c>
      <c r="K1320">
        <v>3</v>
      </c>
      <c r="L1320" t="s">
        <v>41838</v>
      </c>
      <c r="M1320">
        <v>30000000</v>
      </c>
      <c r="N1320" t="s">
        <v>41897</v>
      </c>
      <c r="O1320" t="s">
        <v>39960</v>
      </c>
      <c r="P1320" t="s">
        <v>90</v>
      </c>
      <c r="Q1320" t="s">
        <v>39955</v>
      </c>
      <c r="R1320" t="s">
        <v>39955</v>
      </c>
      <c r="S1320" t="s">
        <v>39956</v>
      </c>
      <c r="T1320" t="s">
        <v>27226</v>
      </c>
      <c r="U1320" t="s">
        <v>31981</v>
      </c>
      <c r="V1320" t="s">
        <v>31982</v>
      </c>
      <c r="W1320" t="s">
        <v>31983</v>
      </c>
      <c r="X1320">
        <v>373000000</v>
      </c>
      <c r="Y1320" t="s">
        <v>74</v>
      </c>
      <c r="Z1320" t="s">
        <v>75</v>
      </c>
      <c r="AA1320">
        <v>0</v>
      </c>
      <c r="AB1320" t="s">
        <v>76</v>
      </c>
      <c r="AC1320">
        <v>0</v>
      </c>
      <c r="AD1320" t="s">
        <v>76</v>
      </c>
      <c r="AE1320">
        <v>3040181</v>
      </c>
      <c r="AF1320" t="s">
        <v>40104</v>
      </c>
      <c r="AG1320">
        <v>9007776585</v>
      </c>
      <c r="AH1320" t="s">
        <v>31984</v>
      </c>
      <c r="AI1320" t="s">
        <v>99</v>
      </c>
      <c r="AJ1320" t="s">
        <v>41304</v>
      </c>
      <c r="AK1320">
        <v>11345706</v>
      </c>
      <c r="AL1320" t="s">
        <v>31985</v>
      </c>
      <c r="AM1320">
        <v>2014</v>
      </c>
      <c r="AN1320" s="1">
        <v>41920</v>
      </c>
      <c r="AO1320" s="1">
        <v>41920</v>
      </c>
      <c r="AP1320">
        <v>3</v>
      </c>
      <c r="AQ1320" t="s">
        <v>81</v>
      </c>
      <c r="AR1320" s="4">
        <f>IF(AQ1320="M",AP1320*30.42,AP1320)</f>
        <v>91.26</v>
      </c>
      <c r="AS1320">
        <v>0</v>
      </c>
      <c r="AT1320" s="4">
        <f>AR1320+AS1320</f>
        <v>91.26</v>
      </c>
      <c r="AU1320">
        <v>3</v>
      </c>
      <c r="AV1320" s="1">
        <f>AO1320+AT1320</f>
        <v>42011.26</v>
      </c>
      <c r="AW1320" s="1">
        <v>42102</v>
      </c>
      <c r="AX1320" s="2">
        <f>IF(AV1320&gt;=AW1320,1,2)</f>
        <v>2</v>
      </c>
      <c r="AY1320" s="2" t="str">
        <f>IF((AV1320+10)&gt;=AW1320,"SAVE","LATE")</f>
        <v>LATE</v>
      </c>
      <c r="AZ1320" t="s">
        <v>82</v>
      </c>
      <c r="BA1320" t="s">
        <v>1011</v>
      </c>
      <c r="BB1320">
        <v>372942718</v>
      </c>
      <c r="BC1320">
        <v>344360532</v>
      </c>
      <c r="BD1320" s="9">
        <v>717303250</v>
      </c>
      <c r="BE1320" t="s">
        <v>45280</v>
      </c>
      <c r="BF1320">
        <v>0</v>
      </c>
      <c r="BG1320" t="s">
        <v>70</v>
      </c>
      <c r="BH1320">
        <v>-1</v>
      </c>
      <c r="BI1320" t="s">
        <v>31984</v>
      </c>
      <c r="BJ1320" t="s">
        <v>31986</v>
      </c>
      <c r="BK1320">
        <v>0</v>
      </c>
      <c r="BL1320" t="s">
        <v>85</v>
      </c>
      <c r="BM1320" t="s">
        <v>31987</v>
      </c>
    </row>
    <row r="1321" spans="1:65" x14ac:dyDescent="0.25">
      <c r="A1321">
        <v>2014</v>
      </c>
      <c r="B1321" t="s">
        <v>116</v>
      </c>
      <c r="C1321" t="s">
        <v>1416</v>
      </c>
      <c r="D1321" t="s">
        <v>40935</v>
      </c>
      <c r="E1321" t="s">
        <v>5732</v>
      </c>
      <c r="F1321" t="s">
        <v>5733</v>
      </c>
      <c r="G1321">
        <v>1</v>
      </c>
      <c r="H1321" t="s">
        <v>46842</v>
      </c>
      <c r="I1321" t="s">
        <v>67</v>
      </c>
      <c r="J1321" t="s">
        <v>88</v>
      </c>
      <c r="K1321">
        <v>3</v>
      </c>
      <c r="L1321" t="s">
        <v>41838</v>
      </c>
      <c r="M1321">
        <v>30000000</v>
      </c>
      <c r="N1321" t="s">
        <v>41897</v>
      </c>
      <c r="O1321" t="s">
        <v>45281</v>
      </c>
      <c r="P1321" t="s">
        <v>90</v>
      </c>
      <c r="Q1321" t="s">
        <v>39955</v>
      </c>
      <c r="R1321" t="s">
        <v>39955</v>
      </c>
      <c r="S1321" t="s">
        <v>39956</v>
      </c>
      <c r="T1321" t="s">
        <v>22612</v>
      </c>
      <c r="U1321" t="s">
        <v>32241</v>
      </c>
      <c r="V1321" t="s">
        <v>32242</v>
      </c>
      <c r="W1321" t="s">
        <v>32243</v>
      </c>
      <c r="X1321">
        <v>330000000</v>
      </c>
      <c r="Y1321" t="s">
        <v>74</v>
      </c>
      <c r="Z1321" t="s">
        <v>75</v>
      </c>
      <c r="AA1321">
        <v>0</v>
      </c>
      <c r="AB1321" t="s">
        <v>76</v>
      </c>
      <c r="AC1321">
        <v>0</v>
      </c>
      <c r="AD1321" t="s">
        <v>76</v>
      </c>
      <c r="AE1321">
        <v>2932266</v>
      </c>
      <c r="AF1321" t="s">
        <v>40104</v>
      </c>
      <c r="AG1321" t="s">
        <v>32244</v>
      </c>
      <c r="AH1321" t="s">
        <v>45282</v>
      </c>
      <c r="AI1321" t="s">
        <v>99</v>
      </c>
      <c r="AJ1321" t="s">
        <v>41304</v>
      </c>
      <c r="AK1321" t="s">
        <v>32245</v>
      </c>
      <c r="AL1321" t="s">
        <v>32246</v>
      </c>
      <c r="AM1321">
        <v>2014</v>
      </c>
      <c r="AN1321" s="1">
        <v>41887</v>
      </c>
      <c r="AO1321" s="1">
        <v>41941</v>
      </c>
      <c r="AP1321">
        <v>2</v>
      </c>
      <c r="AQ1321" t="s">
        <v>81</v>
      </c>
      <c r="AR1321" s="4">
        <f>IF(AQ1321="M",AP1321*30.42,AP1321)</f>
        <v>60.84</v>
      </c>
      <c r="AS1321">
        <v>0</v>
      </c>
      <c r="AT1321" s="4">
        <f>AR1321+AS1321</f>
        <v>60.84</v>
      </c>
      <c r="AU1321">
        <v>2</v>
      </c>
      <c r="AV1321" s="1">
        <f>AO1321+AT1321</f>
        <v>42001.84</v>
      </c>
      <c r="AW1321" s="1">
        <v>42063</v>
      </c>
      <c r="AX1321" s="2">
        <f>IF(AV1321&gt;=AW1321,1,2)</f>
        <v>2</v>
      </c>
      <c r="AY1321" s="2" t="str">
        <f>IF((AV1321+10)&gt;=AW1321,"SAVE","LATE")</f>
        <v>LATE</v>
      </c>
      <c r="AZ1321" t="s">
        <v>82</v>
      </c>
      <c r="BA1321" t="s">
        <v>1011</v>
      </c>
      <c r="BB1321">
        <v>324736632</v>
      </c>
      <c r="BC1321">
        <v>327360000</v>
      </c>
      <c r="BD1321" s="9">
        <v>652096632</v>
      </c>
      <c r="BE1321" t="s">
        <v>45283</v>
      </c>
      <c r="BF1321">
        <v>0</v>
      </c>
      <c r="BG1321" t="s">
        <v>70</v>
      </c>
      <c r="BH1321">
        <v>-1</v>
      </c>
      <c r="BI1321" t="s">
        <v>32247</v>
      </c>
      <c r="BJ1321" t="s">
        <v>32248</v>
      </c>
      <c r="BK1321">
        <v>0</v>
      </c>
      <c r="BL1321" t="s">
        <v>85</v>
      </c>
      <c r="BM1321" t="s">
        <v>32249</v>
      </c>
    </row>
    <row r="1322" spans="1:65" x14ac:dyDescent="0.25">
      <c r="A1322">
        <v>2014</v>
      </c>
      <c r="B1322" t="s">
        <v>116</v>
      </c>
      <c r="C1322" t="s">
        <v>1416</v>
      </c>
      <c r="D1322" t="s">
        <v>40935</v>
      </c>
      <c r="E1322" t="s">
        <v>5732</v>
      </c>
      <c r="F1322" t="s">
        <v>5733</v>
      </c>
      <c r="G1322">
        <v>1</v>
      </c>
      <c r="H1322" t="s">
        <v>46842</v>
      </c>
      <c r="I1322" t="s">
        <v>105</v>
      </c>
      <c r="J1322" t="s">
        <v>88</v>
      </c>
      <c r="K1322">
        <v>3</v>
      </c>
      <c r="L1322" t="s">
        <v>41838</v>
      </c>
      <c r="M1322">
        <v>72000000</v>
      </c>
      <c r="N1322" t="s">
        <v>41840</v>
      </c>
      <c r="O1322" t="s">
        <v>32558</v>
      </c>
      <c r="P1322" t="s">
        <v>90</v>
      </c>
      <c r="Q1322" t="s">
        <v>39955</v>
      </c>
      <c r="R1322" t="s">
        <v>39955</v>
      </c>
      <c r="S1322" t="s">
        <v>39956</v>
      </c>
      <c r="T1322" t="s">
        <v>14809</v>
      </c>
      <c r="U1322" t="s">
        <v>32559</v>
      </c>
      <c r="V1322" t="s">
        <v>32560</v>
      </c>
      <c r="W1322" t="s">
        <v>32561</v>
      </c>
      <c r="X1322">
        <v>285000000</v>
      </c>
      <c r="Y1322" t="s">
        <v>122</v>
      </c>
      <c r="Z1322" t="s">
        <v>123</v>
      </c>
      <c r="AA1322">
        <v>0</v>
      </c>
      <c r="AB1322" t="s">
        <v>76</v>
      </c>
      <c r="AC1322">
        <v>0</v>
      </c>
      <c r="AD1322" t="s">
        <v>76</v>
      </c>
      <c r="AE1322">
        <v>3211082</v>
      </c>
      <c r="AF1322" t="s">
        <v>40104</v>
      </c>
      <c r="AG1322">
        <v>9007959927</v>
      </c>
      <c r="AH1322" t="s">
        <v>32562</v>
      </c>
      <c r="AI1322" t="s">
        <v>99</v>
      </c>
      <c r="AJ1322" t="s">
        <v>41304</v>
      </c>
      <c r="AK1322">
        <v>79448284</v>
      </c>
      <c r="AL1322" t="s">
        <v>32563</v>
      </c>
      <c r="AM1322">
        <v>2014</v>
      </c>
      <c r="AN1322" s="1">
        <v>41976</v>
      </c>
      <c r="AO1322" s="1">
        <v>41976</v>
      </c>
      <c r="AP1322">
        <v>3</v>
      </c>
      <c r="AQ1322" t="s">
        <v>81</v>
      </c>
      <c r="AR1322" s="4">
        <f>IF(AQ1322="M",AP1322*30.42,AP1322)</f>
        <v>91.26</v>
      </c>
      <c r="AS1322">
        <v>0</v>
      </c>
      <c r="AT1322" s="4">
        <f>AR1322+AS1322</f>
        <v>91.26</v>
      </c>
      <c r="AU1322">
        <v>1</v>
      </c>
      <c r="AV1322" s="1">
        <f>AO1322+AT1322</f>
        <v>42067.26</v>
      </c>
      <c r="AW1322" s="1">
        <v>42097</v>
      </c>
      <c r="AX1322" s="2">
        <f>IF(AV1322&gt;=AW1322,1,2)</f>
        <v>2</v>
      </c>
      <c r="AY1322" s="2" t="str">
        <f>IF((AV1322+10)&gt;=AW1322,"SAVE","LATE")</f>
        <v>LATE</v>
      </c>
      <c r="AZ1322" t="s">
        <v>82</v>
      </c>
      <c r="BA1322" t="s">
        <v>1011</v>
      </c>
      <c r="BB1322">
        <v>276593005</v>
      </c>
      <c r="BC1322">
        <v>81500000</v>
      </c>
      <c r="BD1322" s="9">
        <v>358093005</v>
      </c>
      <c r="BE1322" t="s">
        <v>47394</v>
      </c>
      <c r="BF1322">
        <v>0</v>
      </c>
      <c r="BG1322" t="s">
        <v>70</v>
      </c>
      <c r="BH1322">
        <v>-1</v>
      </c>
      <c r="BI1322" t="s">
        <v>32562</v>
      </c>
      <c r="BJ1322" t="s">
        <v>32564</v>
      </c>
      <c r="BK1322">
        <v>0</v>
      </c>
      <c r="BL1322" t="s">
        <v>85</v>
      </c>
      <c r="BM1322" t="s">
        <v>32565</v>
      </c>
    </row>
    <row r="1323" spans="1:65" x14ac:dyDescent="0.25">
      <c r="A1323">
        <v>2014</v>
      </c>
      <c r="B1323" t="s">
        <v>116</v>
      </c>
      <c r="C1323" t="s">
        <v>1416</v>
      </c>
      <c r="D1323" t="s">
        <v>40935</v>
      </c>
      <c r="E1323" t="s">
        <v>5732</v>
      </c>
      <c r="F1323" t="s">
        <v>5733</v>
      </c>
      <c r="G1323">
        <v>11</v>
      </c>
      <c r="H1323" t="s">
        <v>41839</v>
      </c>
      <c r="I1323" t="s">
        <v>67</v>
      </c>
      <c r="J1323" t="s">
        <v>88</v>
      </c>
      <c r="K1323">
        <v>3</v>
      </c>
      <c r="L1323" t="s">
        <v>41838</v>
      </c>
      <c r="M1323">
        <v>30000000</v>
      </c>
      <c r="N1323" t="s">
        <v>41897</v>
      </c>
      <c r="O1323" t="s">
        <v>32699</v>
      </c>
      <c r="P1323" t="s">
        <v>90</v>
      </c>
      <c r="Q1323" t="s">
        <v>39955</v>
      </c>
      <c r="R1323" t="s">
        <v>39955</v>
      </c>
      <c r="S1323" t="s">
        <v>39956</v>
      </c>
      <c r="T1323" t="s">
        <v>28447</v>
      </c>
      <c r="U1323" t="s">
        <v>32700</v>
      </c>
      <c r="V1323" t="s">
        <v>32701</v>
      </c>
      <c r="W1323" t="s">
        <v>32702</v>
      </c>
      <c r="X1323">
        <v>263544126</v>
      </c>
      <c r="Y1323" t="s">
        <v>74</v>
      </c>
      <c r="Z1323" t="s">
        <v>75</v>
      </c>
      <c r="AA1323">
        <v>0</v>
      </c>
      <c r="AB1323" t="s">
        <v>76</v>
      </c>
      <c r="AC1323">
        <v>0</v>
      </c>
      <c r="AD1323" t="s">
        <v>76</v>
      </c>
      <c r="AE1323">
        <v>3040787</v>
      </c>
      <c r="AF1323" t="s">
        <v>40104</v>
      </c>
      <c r="AG1323">
        <v>9007755176</v>
      </c>
      <c r="AH1323" t="s">
        <v>32703</v>
      </c>
      <c r="AI1323" t="s">
        <v>99</v>
      </c>
      <c r="AJ1323" t="s">
        <v>41304</v>
      </c>
      <c r="AK1323">
        <v>11345706</v>
      </c>
      <c r="AL1323" t="s">
        <v>31985</v>
      </c>
      <c r="AM1323">
        <v>2014</v>
      </c>
      <c r="AN1323" s="1">
        <v>41915</v>
      </c>
      <c r="AO1323" s="1">
        <v>41915</v>
      </c>
      <c r="AP1323">
        <v>4</v>
      </c>
      <c r="AQ1323" t="s">
        <v>81</v>
      </c>
      <c r="AR1323" s="4">
        <f>IF(AQ1323="M",AP1323*30.42,AP1323)</f>
        <v>121.68</v>
      </c>
      <c r="AS1323">
        <v>60</v>
      </c>
      <c r="AT1323" s="4">
        <f>AR1323+AS1323</f>
        <v>181.68</v>
      </c>
      <c r="AU1323">
        <v>1</v>
      </c>
      <c r="AV1323" s="1">
        <f>AO1323+AT1323</f>
        <v>42096.68</v>
      </c>
      <c r="AW1323" s="1">
        <v>42126</v>
      </c>
      <c r="AX1323" s="2">
        <f>IF(AV1323&gt;=AW1323,1,2)</f>
        <v>2</v>
      </c>
      <c r="AY1323" s="2" t="str">
        <f>IF((AV1323+10)&gt;=AW1323,"SAVE","LATE")</f>
        <v>LATE</v>
      </c>
      <c r="AZ1323" t="s">
        <v>82</v>
      </c>
      <c r="BA1323" t="s">
        <v>1011</v>
      </c>
      <c r="BB1323">
        <v>263345307</v>
      </c>
      <c r="BC1323">
        <v>0</v>
      </c>
      <c r="BD1323" s="9">
        <v>263345307</v>
      </c>
      <c r="BE1323" t="s">
        <v>32699</v>
      </c>
      <c r="BF1323">
        <v>0</v>
      </c>
      <c r="BG1323" t="s">
        <v>70</v>
      </c>
      <c r="BH1323">
        <v>-1</v>
      </c>
      <c r="BI1323" t="s">
        <v>32704</v>
      </c>
      <c r="BJ1323" t="s">
        <v>32705</v>
      </c>
      <c r="BK1323">
        <v>0</v>
      </c>
      <c r="BL1323" t="s">
        <v>85</v>
      </c>
      <c r="BM1323" t="s">
        <v>32706</v>
      </c>
    </row>
    <row r="1324" spans="1:65" x14ac:dyDescent="0.25">
      <c r="A1324">
        <v>2014</v>
      </c>
      <c r="B1324" t="s">
        <v>116</v>
      </c>
      <c r="C1324" t="s">
        <v>1416</v>
      </c>
      <c r="D1324" t="s">
        <v>40935</v>
      </c>
      <c r="E1324" t="s">
        <v>5732</v>
      </c>
      <c r="F1324" t="s">
        <v>5733</v>
      </c>
      <c r="G1324">
        <v>11</v>
      </c>
      <c r="H1324" t="s">
        <v>41839</v>
      </c>
      <c r="I1324" t="s">
        <v>67</v>
      </c>
      <c r="J1324" t="s">
        <v>88</v>
      </c>
      <c r="K1324">
        <v>3</v>
      </c>
      <c r="L1324" t="s">
        <v>41838</v>
      </c>
      <c r="M1324">
        <v>30000000</v>
      </c>
      <c r="N1324" t="s">
        <v>41897</v>
      </c>
      <c r="O1324" t="s">
        <v>45284</v>
      </c>
      <c r="P1324" t="s">
        <v>90</v>
      </c>
      <c r="Q1324" t="s">
        <v>39955</v>
      </c>
      <c r="R1324" t="s">
        <v>39955</v>
      </c>
      <c r="S1324" t="s">
        <v>39956</v>
      </c>
      <c r="T1324" s="3">
        <v>41646</v>
      </c>
      <c r="U1324" t="s">
        <v>33996</v>
      </c>
      <c r="V1324" t="s">
        <v>33997</v>
      </c>
      <c r="W1324" t="s">
        <v>33998</v>
      </c>
      <c r="X1324">
        <v>100000000</v>
      </c>
      <c r="Y1324" t="s">
        <v>74</v>
      </c>
      <c r="Z1324" t="s">
        <v>75</v>
      </c>
      <c r="AA1324">
        <v>0</v>
      </c>
      <c r="AB1324" t="s">
        <v>76</v>
      </c>
      <c r="AC1324">
        <v>0</v>
      </c>
      <c r="AD1324" t="s">
        <v>76</v>
      </c>
      <c r="AE1324">
        <v>2798966</v>
      </c>
      <c r="AF1324" t="s">
        <v>40104</v>
      </c>
      <c r="AG1324">
        <v>9007551501</v>
      </c>
      <c r="AH1324" t="s">
        <v>33999</v>
      </c>
      <c r="AI1324" t="s">
        <v>99</v>
      </c>
      <c r="AJ1324" t="s">
        <v>41304</v>
      </c>
      <c r="AK1324">
        <v>11330186</v>
      </c>
      <c r="AL1324" t="s">
        <v>34000</v>
      </c>
      <c r="AM1324">
        <v>2014</v>
      </c>
      <c r="AN1324" s="1">
        <v>41852</v>
      </c>
      <c r="AO1324" s="1">
        <v>41852</v>
      </c>
      <c r="AP1324">
        <v>3</v>
      </c>
      <c r="AQ1324" t="s">
        <v>81</v>
      </c>
      <c r="AR1324" s="4">
        <f>IF(AQ1324="M",AP1324*30.42,AP1324)</f>
        <v>91.26</v>
      </c>
      <c r="AS1324">
        <v>0</v>
      </c>
      <c r="AT1324" s="4">
        <f>AR1324+AS1324</f>
        <v>91.26</v>
      </c>
      <c r="AU1324">
        <v>1</v>
      </c>
      <c r="AV1324" s="1">
        <f>AO1324+AT1324</f>
        <v>41943.26</v>
      </c>
      <c r="AW1324" s="1">
        <v>41974</v>
      </c>
      <c r="AX1324" s="2">
        <f>IF(AV1324&gt;=AW1324,1,2)</f>
        <v>2</v>
      </c>
      <c r="AY1324" s="2" t="str">
        <f>IF((AV1324+10)&gt;=AW1324,"SAVE","LATE")</f>
        <v>LATE</v>
      </c>
      <c r="AZ1324" t="s">
        <v>82</v>
      </c>
      <c r="BA1324" t="s">
        <v>1011</v>
      </c>
      <c r="BB1324">
        <v>99668699</v>
      </c>
      <c r="BC1324">
        <v>49800000</v>
      </c>
      <c r="BD1324" s="9">
        <v>149468699</v>
      </c>
      <c r="BE1324" t="s">
        <v>45285</v>
      </c>
      <c r="BF1324">
        <v>0</v>
      </c>
      <c r="BG1324" t="s">
        <v>70</v>
      </c>
      <c r="BH1324">
        <v>-1</v>
      </c>
      <c r="BI1324" t="s">
        <v>34001</v>
      </c>
      <c r="BJ1324" t="s">
        <v>34002</v>
      </c>
      <c r="BK1324">
        <v>0</v>
      </c>
      <c r="BL1324" t="s">
        <v>85</v>
      </c>
      <c r="BM1324" t="s">
        <v>34003</v>
      </c>
    </row>
    <row r="1325" spans="1:65" x14ac:dyDescent="0.25">
      <c r="A1325">
        <v>2014</v>
      </c>
      <c r="B1325" t="s">
        <v>116</v>
      </c>
      <c r="C1325" t="s">
        <v>150</v>
      </c>
      <c r="D1325" t="s">
        <v>39959</v>
      </c>
      <c r="E1325" t="s">
        <v>82</v>
      </c>
      <c r="F1325" t="s">
        <v>31584</v>
      </c>
      <c r="G1325">
        <v>4</v>
      </c>
      <c r="H1325" t="s">
        <v>41311</v>
      </c>
      <c r="I1325" t="s">
        <v>105</v>
      </c>
      <c r="J1325" t="s">
        <v>88</v>
      </c>
      <c r="K1325">
        <v>2</v>
      </c>
      <c r="L1325" t="s">
        <v>41311</v>
      </c>
      <c r="M1325">
        <v>26000000</v>
      </c>
      <c r="N1325" t="s">
        <v>43313</v>
      </c>
      <c r="O1325" t="s">
        <v>45286</v>
      </c>
      <c r="P1325" t="s">
        <v>90</v>
      </c>
      <c r="Q1325" t="s">
        <v>70</v>
      </c>
      <c r="R1325" t="s">
        <v>70</v>
      </c>
      <c r="S1325" t="s">
        <v>39956</v>
      </c>
      <c r="T1325" t="s">
        <v>26878</v>
      </c>
      <c r="U1325" t="s">
        <v>34564</v>
      </c>
      <c r="V1325" t="s">
        <v>34565</v>
      </c>
      <c r="W1325">
        <v>46</v>
      </c>
      <c r="X1325">
        <v>40906650</v>
      </c>
      <c r="Y1325" t="s">
        <v>1219</v>
      </c>
      <c r="Z1325" t="s">
        <v>40173</v>
      </c>
      <c r="AA1325">
        <v>0</v>
      </c>
      <c r="AB1325" t="s">
        <v>76</v>
      </c>
      <c r="AC1325">
        <v>0</v>
      </c>
      <c r="AD1325" t="s">
        <v>76</v>
      </c>
      <c r="AE1325">
        <v>2472401</v>
      </c>
      <c r="AF1325" t="s">
        <v>41304</v>
      </c>
      <c r="AG1325">
        <v>11344025</v>
      </c>
      <c r="AH1325" t="s">
        <v>34566</v>
      </c>
      <c r="AI1325" t="s">
        <v>99</v>
      </c>
      <c r="AJ1325" t="s">
        <v>41304</v>
      </c>
      <c r="AK1325">
        <v>11344025</v>
      </c>
      <c r="AL1325" t="s">
        <v>34566</v>
      </c>
      <c r="AM1325">
        <v>2014</v>
      </c>
      <c r="AN1325" s="1">
        <v>41663</v>
      </c>
      <c r="AO1325" s="1">
        <v>41677</v>
      </c>
      <c r="AP1325">
        <v>30</v>
      </c>
      <c r="AQ1325" t="s">
        <v>74</v>
      </c>
      <c r="AR1325" s="4">
        <f>IF(AQ1325="M",AP1325*30.42,AP1325)</f>
        <v>30</v>
      </c>
      <c r="AS1325">
        <v>0</v>
      </c>
      <c r="AT1325" s="4">
        <f>AR1325+AS1325</f>
        <v>30</v>
      </c>
      <c r="AU1325">
        <v>2</v>
      </c>
      <c r="AV1325" s="1">
        <f>AO1325+AT1325</f>
        <v>41707</v>
      </c>
      <c r="AW1325" s="1">
        <v>41766</v>
      </c>
      <c r="AX1325" s="2">
        <f>IF(AV1325&gt;=AW1325,1,2)</f>
        <v>2</v>
      </c>
      <c r="AY1325" s="2" t="str">
        <f>IF((AV1325+10)&gt;=AW1325,"SAVE","LATE")</f>
        <v>LATE</v>
      </c>
      <c r="AZ1325" t="s">
        <v>82</v>
      </c>
      <c r="BA1325" t="s">
        <v>1011</v>
      </c>
      <c r="BB1325">
        <v>40906650</v>
      </c>
      <c r="BC1325">
        <v>0</v>
      </c>
      <c r="BD1325" s="9">
        <v>40906650</v>
      </c>
      <c r="BE1325" t="s">
        <v>45286</v>
      </c>
      <c r="BF1325">
        <v>0</v>
      </c>
      <c r="BG1325" t="s">
        <v>70</v>
      </c>
      <c r="BH1325">
        <v>-1</v>
      </c>
      <c r="BI1325" t="s">
        <v>70</v>
      </c>
      <c r="BJ1325" t="s">
        <v>70</v>
      </c>
      <c r="BK1325">
        <v>0</v>
      </c>
      <c r="BL1325" t="s">
        <v>85</v>
      </c>
      <c r="BM1325" t="s">
        <v>34567</v>
      </c>
    </row>
    <row r="1326" spans="1:65" x14ac:dyDescent="0.25">
      <c r="A1326">
        <v>2015</v>
      </c>
      <c r="B1326" t="s">
        <v>116</v>
      </c>
      <c r="C1326" t="s">
        <v>150</v>
      </c>
      <c r="D1326" t="s">
        <v>39959</v>
      </c>
      <c r="E1326" t="s">
        <v>82</v>
      </c>
      <c r="F1326" t="s">
        <v>31584</v>
      </c>
      <c r="G1326">
        <v>4</v>
      </c>
      <c r="H1326" t="s">
        <v>41311</v>
      </c>
      <c r="I1326" t="s">
        <v>67</v>
      </c>
      <c r="J1326" t="s">
        <v>88</v>
      </c>
      <c r="K1326">
        <v>2</v>
      </c>
      <c r="L1326" t="s">
        <v>41311</v>
      </c>
      <c r="M1326">
        <v>41000000</v>
      </c>
      <c r="N1326" t="s">
        <v>45287</v>
      </c>
      <c r="O1326" t="s">
        <v>45288</v>
      </c>
      <c r="P1326" t="s">
        <v>90</v>
      </c>
      <c r="Q1326" t="s">
        <v>70</v>
      </c>
      <c r="R1326" t="s">
        <v>70</v>
      </c>
      <c r="S1326" t="s">
        <v>39956</v>
      </c>
      <c r="T1326" s="3">
        <v>42217</v>
      </c>
      <c r="U1326" t="s">
        <v>34746</v>
      </c>
      <c r="V1326" t="s">
        <v>34747</v>
      </c>
      <c r="W1326">
        <v>95</v>
      </c>
      <c r="X1326">
        <v>19993076</v>
      </c>
      <c r="Y1326" t="s">
        <v>74</v>
      </c>
      <c r="Z1326" t="s">
        <v>75</v>
      </c>
      <c r="AA1326">
        <v>0</v>
      </c>
      <c r="AB1326" t="s">
        <v>76</v>
      </c>
      <c r="AC1326">
        <v>0</v>
      </c>
      <c r="AD1326" t="s">
        <v>76</v>
      </c>
      <c r="AE1326">
        <v>3092401</v>
      </c>
      <c r="AF1326" t="s">
        <v>40104</v>
      </c>
      <c r="AG1326" t="s">
        <v>34748</v>
      </c>
      <c r="AH1326" t="s">
        <v>34749</v>
      </c>
      <c r="AI1326" t="s">
        <v>99</v>
      </c>
      <c r="AJ1326" t="s">
        <v>41304</v>
      </c>
      <c r="AK1326">
        <v>3196553</v>
      </c>
      <c r="AL1326" t="s">
        <v>34750</v>
      </c>
      <c r="AM1326">
        <v>2014</v>
      </c>
      <c r="AN1326" s="1">
        <v>42004</v>
      </c>
      <c r="AO1326" s="1">
        <v>42012</v>
      </c>
      <c r="AP1326">
        <v>2</v>
      </c>
      <c r="AQ1326" t="s">
        <v>81</v>
      </c>
      <c r="AR1326" s="4">
        <f>IF(AQ1326="M",AP1326*30.42,AP1326)</f>
        <v>60.84</v>
      </c>
      <c r="AS1326">
        <v>0</v>
      </c>
      <c r="AT1326" s="4">
        <f>AR1326+AS1326</f>
        <v>60.84</v>
      </c>
      <c r="AU1326">
        <v>1</v>
      </c>
      <c r="AV1326" s="1">
        <f>AO1326+AT1326</f>
        <v>42072.84</v>
      </c>
      <c r="AW1326" s="1">
        <v>42102</v>
      </c>
      <c r="AX1326" s="2">
        <f>IF(AV1326&gt;=AW1326,1,2)</f>
        <v>2</v>
      </c>
      <c r="AY1326" s="2" t="str">
        <f>IF((AV1326+10)&gt;=AW1326,"SAVE","LATE")</f>
        <v>LATE</v>
      </c>
      <c r="AZ1326" t="s">
        <v>82</v>
      </c>
      <c r="BA1326" t="s">
        <v>1011</v>
      </c>
      <c r="BB1326">
        <v>19993076</v>
      </c>
      <c r="BC1326">
        <v>9991662</v>
      </c>
      <c r="BD1326" s="9">
        <v>29984738</v>
      </c>
      <c r="BE1326" t="s">
        <v>45288</v>
      </c>
      <c r="BF1326">
        <v>0</v>
      </c>
      <c r="BG1326" t="s">
        <v>70</v>
      </c>
      <c r="BH1326">
        <v>-1</v>
      </c>
      <c r="BI1326" t="s">
        <v>70</v>
      </c>
      <c r="BJ1326" t="s">
        <v>70</v>
      </c>
      <c r="BK1326">
        <v>0</v>
      </c>
      <c r="BL1326" t="s">
        <v>85</v>
      </c>
      <c r="BM1326" t="s">
        <v>34751</v>
      </c>
    </row>
    <row r="1327" spans="1:65" x14ac:dyDescent="0.25">
      <c r="A1327">
        <v>2014</v>
      </c>
      <c r="B1327" t="s">
        <v>116</v>
      </c>
      <c r="C1327" t="s">
        <v>117</v>
      </c>
      <c r="D1327" t="s">
        <v>40936</v>
      </c>
      <c r="E1327" t="s">
        <v>30016</v>
      </c>
      <c r="F1327" t="s">
        <v>30017</v>
      </c>
      <c r="G1327">
        <v>1</v>
      </c>
      <c r="H1327" t="s">
        <v>46842</v>
      </c>
      <c r="I1327" t="s">
        <v>105</v>
      </c>
      <c r="J1327" t="s">
        <v>88</v>
      </c>
      <c r="K1327">
        <v>3</v>
      </c>
      <c r="L1327" t="s">
        <v>41838</v>
      </c>
      <c r="M1327">
        <v>72000000</v>
      </c>
      <c r="N1327" t="s">
        <v>41840</v>
      </c>
      <c r="O1327" t="s">
        <v>45292</v>
      </c>
      <c r="P1327" t="s">
        <v>90</v>
      </c>
      <c r="Q1327" t="s">
        <v>40937</v>
      </c>
      <c r="R1327" t="s">
        <v>40937</v>
      </c>
      <c r="S1327" t="s">
        <v>40938</v>
      </c>
      <c r="T1327" t="s">
        <v>27427</v>
      </c>
      <c r="U1327" t="s">
        <v>30018</v>
      </c>
      <c r="V1327" t="s">
        <v>28870</v>
      </c>
      <c r="W1327">
        <v>7</v>
      </c>
      <c r="X1327">
        <v>896198746</v>
      </c>
      <c r="Y1327" t="s">
        <v>122</v>
      </c>
      <c r="Z1327" t="s">
        <v>123</v>
      </c>
      <c r="AA1327">
        <v>0</v>
      </c>
      <c r="AB1327" t="s">
        <v>76</v>
      </c>
      <c r="AC1327">
        <v>0</v>
      </c>
      <c r="AD1327" t="s">
        <v>76</v>
      </c>
      <c r="AE1327">
        <v>2934736</v>
      </c>
      <c r="AF1327" t="s">
        <v>40104</v>
      </c>
      <c r="AG1327" t="s">
        <v>30019</v>
      </c>
      <c r="AH1327" t="s">
        <v>30020</v>
      </c>
      <c r="AI1327" t="s">
        <v>40939</v>
      </c>
      <c r="AJ1327" t="s">
        <v>41304</v>
      </c>
      <c r="AK1327" t="s">
        <v>30021</v>
      </c>
      <c r="AL1327" t="s">
        <v>30022</v>
      </c>
      <c r="AM1327">
        <v>2014</v>
      </c>
      <c r="AN1327" s="1">
        <v>41948</v>
      </c>
      <c r="AO1327" s="1">
        <v>41954</v>
      </c>
      <c r="AP1327">
        <v>4</v>
      </c>
      <c r="AQ1327" t="s">
        <v>81</v>
      </c>
      <c r="AR1327" s="4">
        <f>IF(AQ1327="M",AP1327*30.42,AP1327)</f>
        <v>121.68</v>
      </c>
      <c r="AS1327">
        <v>0</v>
      </c>
      <c r="AT1327" s="4">
        <f>AR1327+AS1327</f>
        <v>121.68</v>
      </c>
      <c r="AU1327">
        <v>3</v>
      </c>
      <c r="AV1327" s="1">
        <f>AO1327+AT1327</f>
        <v>42075.68</v>
      </c>
      <c r="AW1327" s="1">
        <v>42166</v>
      </c>
      <c r="AX1327" s="2">
        <f>IF(AV1327&gt;=AW1327,1,2)</f>
        <v>2</v>
      </c>
      <c r="AY1327" s="2" t="str">
        <f>IF((AV1327+10)&gt;=AW1327,"SAVE","LATE")</f>
        <v>LATE</v>
      </c>
      <c r="AZ1327" t="s">
        <v>82</v>
      </c>
      <c r="BA1327" t="s">
        <v>1011</v>
      </c>
      <c r="BB1327">
        <v>896195000</v>
      </c>
      <c r="BC1327">
        <v>0</v>
      </c>
      <c r="BD1327" s="9">
        <v>896195000</v>
      </c>
      <c r="BE1327" t="s">
        <v>45293</v>
      </c>
      <c r="BF1327">
        <v>0</v>
      </c>
      <c r="BG1327" t="s">
        <v>70</v>
      </c>
      <c r="BH1327">
        <v>-1</v>
      </c>
      <c r="BI1327" t="s">
        <v>30023</v>
      </c>
      <c r="BJ1327" t="s">
        <v>30024</v>
      </c>
      <c r="BK1327">
        <v>0</v>
      </c>
      <c r="BL1327" t="s">
        <v>85</v>
      </c>
      <c r="BM1327" t="s">
        <v>30025</v>
      </c>
    </row>
    <row r="1328" spans="1:65" x14ac:dyDescent="0.25">
      <c r="A1328">
        <v>2014</v>
      </c>
      <c r="B1328" t="s">
        <v>116</v>
      </c>
      <c r="C1328" t="s">
        <v>357</v>
      </c>
      <c r="D1328" t="s">
        <v>45295</v>
      </c>
      <c r="E1328" t="s">
        <v>6628</v>
      </c>
      <c r="F1328" t="s">
        <v>6629</v>
      </c>
      <c r="G1328">
        <v>1</v>
      </c>
      <c r="H1328" t="s">
        <v>46842</v>
      </c>
      <c r="I1328" t="s">
        <v>67</v>
      </c>
      <c r="J1328" t="s">
        <v>88</v>
      </c>
      <c r="K1328">
        <v>3</v>
      </c>
      <c r="L1328" t="s">
        <v>41838</v>
      </c>
      <c r="M1328">
        <v>72000000</v>
      </c>
      <c r="N1328" t="s">
        <v>41840</v>
      </c>
      <c r="O1328" t="s">
        <v>41684</v>
      </c>
      <c r="P1328" t="s">
        <v>90</v>
      </c>
      <c r="Q1328" t="s">
        <v>41681</v>
      </c>
      <c r="R1328" t="s">
        <v>41681</v>
      </c>
      <c r="S1328" t="s">
        <v>41683</v>
      </c>
      <c r="T1328" t="s">
        <v>26818</v>
      </c>
      <c r="U1328" t="s">
        <v>26819</v>
      </c>
      <c r="V1328">
        <v>10</v>
      </c>
      <c r="W1328" t="s">
        <v>26820</v>
      </c>
      <c r="X1328">
        <v>15000000000</v>
      </c>
      <c r="Y1328" t="s">
        <v>122</v>
      </c>
      <c r="Z1328" t="s">
        <v>123</v>
      </c>
      <c r="AA1328">
        <v>0</v>
      </c>
      <c r="AB1328" t="s">
        <v>76</v>
      </c>
      <c r="AC1328">
        <v>0</v>
      </c>
      <c r="AD1328" t="s">
        <v>76</v>
      </c>
      <c r="AE1328">
        <v>2925785</v>
      </c>
      <c r="AF1328" t="s">
        <v>40104</v>
      </c>
      <c r="AG1328" t="s">
        <v>26821</v>
      </c>
      <c r="AH1328" t="s">
        <v>26822</v>
      </c>
      <c r="AI1328" t="s">
        <v>2671</v>
      </c>
      <c r="AJ1328" t="s">
        <v>40104</v>
      </c>
      <c r="AK1328" t="s">
        <v>26821</v>
      </c>
      <c r="AL1328" t="s">
        <v>26822</v>
      </c>
      <c r="AM1328">
        <v>2014</v>
      </c>
      <c r="AN1328" s="1">
        <v>41935</v>
      </c>
      <c r="AO1328" s="1">
        <v>41935</v>
      </c>
      <c r="AP1328">
        <v>12</v>
      </c>
      <c r="AQ1328" t="s">
        <v>81</v>
      </c>
      <c r="AR1328" s="4">
        <f>IF(AQ1328="M",AP1328*30.42,AP1328)</f>
        <v>365.04</v>
      </c>
      <c r="AS1328">
        <v>0</v>
      </c>
      <c r="AT1328" s="4">
        <f>AR1328+AS1328</f>
        <v>365.04</v>
      </c>
      <c r="AU1328">
        <v>8</v>
      </c>
      <c r="AV1328" s="1">
        <f>AO1328+AT1328</f>
        <v>42300.04</v>
      </c>
      <c r="AW1328" s="1">
        <v>42544</v>
      </c>
      <c r="AX1328" s="2">
        <f>IF(AV1328&gt;=AW1328,1,2)</f>
        <v>2</v>
      </c>
      <c r="AY1328" s="2" t="str">
        <f>IF((AV1328+10)&gt;=AW1328,"SAVE","LATE")</f>
        <v>LATE</v>
      </c>
      <c r="AZ1328" t="s">
        <v>82</v>
      </c>
      <c r="BA1328" t="s">
        <v>1011</v>
      </c>
      <c r="BB1328">
        <v>14998365091</v>
      </c>
      <c r="BC1328">
        <v>7557963786</v>
      </c>
      <c r="BD1328" s="9">
        <v>22556328877</v>
      </c>
      <c r="BE1328" t="s">
        <v>26823</v>
      </c>
      <c r="BF1328">
        <v>0</v>
      </c>
      <c r="BG1328" t="s">
        <v>70</v>
      </c>
      <c r="BH1328">
        <v>-1</v>
      </c>
      <c r="BI1328" t="s">
        <v>26824</v>
      </c>
      <c r="BJ1328" t="s">
        <v>26824</v>
      </c>
      <c r="BK1328">
        <v>0</v>
      </c>
      <c r="BL1328" t="s">
        <v>85</v>
      </c>
      <c r="BM1328" t="s">
        <v>26825</v>
      </c>
    </row>
    <row r="1329" spans="1:65" x14ac:dyDescent="0.25">
      <c r="A1329">
        <v>2013</v>
      </c>
      <c r="B1329" t="s">
        <v>116</v>
      </c>
      <c r="C1329" t="s">
        <v>357</v>
      </c>
      <c r="D1329" t="s">
        <v>45295</v>
      </c>
      <c r="E1329" t="s">
        <v>6628</v>
      </c>
      <c r="F1329" t="s">
        <v>6629</v>
      </c>
      <c r="G1329">
        <v>1</v>
      </c>
      <c r="H1329" t="s">
        <v>46842</v>
      </c>
      <c r="I1329" t="s">
        <v>67</v>
      </c>
      <c r="J1329" t="s">
        <v>88</v>
      </c>
      <c r="K1329">
        <v>3</v>
      </c>
      <c r="L1329" t="s">
        <v>41838</v>
      </c>
      <c r="M1329">
        <v>72000000</v>
      </c>
      <c r="N1329" t="s">
        <v>41840</v>
      </c>
      <c r="O1329" t="s">
        <v>28319</v>
      </c>
      <c r="P1329" t="s">
        <v>90</v>
      </c>
      <c r="Q1329" t="s">
        <v>41681</v>
      </c>
      <c r="R1329" t="s">
        <v>41681</v>
      </c>
      <c r="S1329" t="s">
        <v>41687</v>
      </c>
      <c r="T1329" s="3">
        <v>41317</v>
      </c>
      <c r="U1329" t="s">
        <v>28320</v>
      </c>
      <c r="V1329">
        <v>18</v>
      </c>
      <c r="W1329" t="s">
        <v>28321</v>
      </c>
      <c r="X1329">
        <v>2425691497</v>
      </c>
      <c r="Y1329" t="s">
        <v>122</v>
      </c>
      <c r="Z1329" t="s">
        <v>123</v>
      </c>
      <c r="AA1329">
        <v>0</v>
      </c>
      <c r="AB1329" t="s">
        <v>76</v>
      </c>
      <c r="AC1329">
        <v>0</v>
      </c>
      <c r="AD1329" t="s">
        <v>76</v>
      </c>
      <c r="AE1329">
        <v>2252038</v>
      </c>
      <c r="AF1329" t="s">
        <v>41304</v>
      </c>
      <c r="AG1329">
        <v>17330682</v>
      </c>
      <c r="AH1329" t="s">
        <v>28322</v>
      </c>
      <c r="AI1329" t="s">
        <v>2671</v>
      </c>
      <c r="AJ1329" t="s">
        <v>41304</v>
      </c>
      <c r="AK1329">
        <v>17330682</v>
      </c>
      <c r="AL1329" t="s">
        <v>28322</v>
      </c>
      <c r="AM1329">
        <v>2014</v>
      </c>
      <c r="AN1329" s="1">
        <v>41674</v>
      </c>
      <c r="AO1329" s="1">
        <v>41674</v>
      </c>
      <c r="AP1329">
        <v>6</v>
      </c>
      <c r="AQ1329" t="s">
        <v>81</v>
      </c>
      <c r="AR1329" s="4">
        <f>IF(AQ1329="M",AP1329*30.42,AP1329)</f>
        <v>182.52</v>
      </c>
      <c r="AS1329">
        <v>6</v>
      </c>
      <c r="AT1329" s="4">
        <f>AR1329+AS1329</f>
        <v>188.52</v>
      </c>
      <c r="AU1329">
        <v>9</v>
      </c>
      <c r="AV1329" s="1">
        <f>AO1329+AT1329</f>
        <v>41862.519999999997</v>
      </c>
      <c r="AW1329" s="1">
        <v>42134</v>
      </c>
      <c r="AX1329" s="2">
        <f>IF(AV1329&gt;=AW1329,1,2)</f>
        <v>2</v>
      </c>
      <c r="AY1329" s="2" t="str">
        <f>IF((AV1329+10)&gt;=AW1329,"SAVE","LATE")</f>
        <v>LATE</v>
      </c>
      <c r="AZ1329" t="s">
        <v>82</v>
      </c>
      <c r="BA1329" t="s">
        <v>1011</v>
      </c>
      <c r="BB1329">
        <v>2424066438</v>
      </c>
      <c r="BC1329">
        <v>817971011</v>
      </c>
      <c r="BD1329" s="9">
        <v>3242037449</v>
      </c>
      <c r="BE1329" t="s">
        <v>28323</v>
      </c>
      <c r="BF1329">
        <v>0</v>
      </c>
      <c r="BG1329" t="s">
        <v>70</v>
      </c>
      <c r="BH1329">
        <v>-1</v>
      </c>
      <c r="BI1329" t="s">
        <v>28324</v>
      </c>
      <c r="BJ1329" t="s">
        <v>28324</v>
      </c>
      <c r="BK1329">
        <v>0</v>
      </c>
      <c r="BL1329" t="s">
        <v>85</v>
      </c>
      <c r="BM1329" t="s">
        <v>28325</v>
      </c>
    </row>
    <row r="1330" spans="1:65" x14ac:dyDescent="0.25">
      <c r="A1330">
        <v>2014</v>
      </c>
      <c r="B1330" t="s">
        <v>116</v>
      </c>
      <c r="C1330" t="s">
        <v>117</v>
      </c>
      <c r="D1330" t="s">
        <v>41686</v>
      </c>
      <c r="E1330" t="s">
        <v>4758</v>
      </c>
      <c r="F1330" t="s">
        <v>15665</v>
      </c>
      <c r="G1330">
        <v>1</v>
      </c>
      <c r="H1330" t="s">
        <v>46842</v>
      </c>
      <c r="I1330" t="s">
        <v>67</v>
      </c>
      <c r="J1330" t="s">
        <v>88</v>
      </c>
      <c r="K1330">
        <v>3</v>
      </c>
      <c r="L1330" t="s">
        <v>41838</v>
      </c>
      <c r="M1330">
        <v>72000000</v>
      </c>
      <c r="N1330" t="s">
        <v>41840</v>
      </c>
      <c r="O1330" t="s">
        <v>45340</v>
      </c>
      <c r="P1330" t="s">
        <v>90</v>
      </c>
      <c r="Q1330" t="s">
        <v>41681</v>
      </c>
      <c r="R1330" t="s">
        <v>41681</v>
      </c>
      <c r="S1330" t="s">
        <v>41687</v>
      </c>
      <c r="T1330" s="3">
        <v>41923</v>
      </c>
      <c r="U1330" t="s">
        <v>29649</v>
      </c>
      <c r="V1330" t="s">
        <v>27449</v>
      </c>
      <c r="W1330" t="s">
        <v>29650</v>
      </c>
      <c r="X1330">
        <v>1062272365</v>
      </c>
      <c r="Y1330" t="s">
        <v>122</v>
      </c>
      <c r="Z1330" t="s">
        <v>123</v>
      </c>
      <c r="AA1330">
        <v>0</v>
      </c>
      <c r="AB1330" t="s">
        <v>76</v>
      </c>
      <c r="AC1330">
        <v>0</v>
      </c>
      <c r="AD1330" t="s">
        <v>76</v>
      </c>
      <c r="AE1330">
        <v>3074262</v>
      </c>
      <c r="AF1330" t="s">
        <v>40104</v>
      </c>
      <c r="AG1330" t="s">
        <v>29651</v>
      </c>
      <c r="AH1330" t="s">
        <v>45341</v>
      </c>
      <c r="AI1330" t="s">
        <v>1057</v>
      </c>
      <c r="AJ1330" t="s">
        <v>41304</v>
      </c>
      <c r="AK1330" t="s">
        <v>29652</v>
      </c>
      <c r="AL1330" t="s">
        <v>41690</v>
      </c>
      <c r="AM1330">
        <v>2014</v>
      </c>
      <c r="AN1330" s="1">
        <v>42003</v>
      </c>
      <c r="AO1330" s="1">
        <v>42003</v>
      </c>
      <c r="AP1330">
        <v>5</v>
      </c>
      <c r="AQ1330" t="s">
        <v>81</v>
      </c>
      <c r="AR1330" s="4">
        <f>IF(AQ1330="M",AP1330*30.42,AP1330)</f>
        <v>152.10000000000002</v>
      </c>
      <c r="AS1330">
        <v>0</v>
      </c>
      <c r="AT1330" s="4">
        <f>AR1330+AS1330</f>
        <v>152.10000000000002</v>
      </c>
      <c r="AU1330">
        <v>5</v>
      </c>
      <c r="AV1330" s="1">
        <f>AO1330+AT1330</f>
        <v>42155.1</v>
      </c>
      <c r="AW1330" s="1">
        <v>42307</v>
      </c>
      <c r="AX1330" s="2">
        <f>IF(AV1330&gt;=AW1330,1,2)</f>
        <v>2</v>
      </c>
      <c r="AY1330" s="2" t="str">
        <f>IF((AV1330+10)&gt;=AW1330,"SAVE","LATE")</f>
        <v>LATE</v>
      </c>
      <c r="AZ1330" t="s">
        <v>82</v>
      </c>
      <c r="BA1330" t="s">
        <v>1011</v>
      </c>
      <c r="BB1330">
        <v>1061970624</v>
      </c>
      <c r="BC1330">
        <v>272641917</v>
      </c>
      <c r="BD1330" s="9">
        <v>1334612541</v>
      </c>
      <c r="BE1330" t="s">
        <v>45340</v>
      </c>
      <c r="BF1330">
        <v>0</v>
      </c>
      <c r="BG1330" t="s">
        <v>70</v>
      </c>
      <c r="BH1330">
        <v>-1</v>
      </c>
      <c r="BI1330" t="s">
        <v>45342</v>
      </c>
      <c r="BJ1330" t="s">
        <v>45343</v>
      </c>
      <c r="BK1330">
        <v>0</v>
      </c>
      <c r="BL1330" t="s">
        <v>85</v>
      </c>
      <c r="BM1330" t="s">
        <v>29653</v>
      </c>
    </row>
    <row r="1331" spans="1:65" x14ac:dyDescent="0.25">
      <c r="A1331">
        <v>2014</v>
      </c>
      <c r="B1331" t="s">
        <v>116</v>
      </c>
      <c r="C1331" t="s">
        <v>357</v>
      </c>
      <c r="D1331" t="s">
        <v>45295</v>
      </c>
      <c r="E1331" t="s">
        <v>6628</v>
      </c>
      <c r="F1331" t="s">
        <v>6629</v>
      </c>
      <c r="G1331">
        <v>1</v>
      </c>
      <c r="H1331" t="s">
        <v>46842</v>
      </c>
      <c r="I1331" t="s">
        <v>67</v>
      </c>
      <c r="J1331" t="s">
        <v>88</v>
      </c>
      <c r="K1331">
        <v>3</v>
      </c>
      <c r="L1331" t="s">
        <v>41838</v>
      </c>
      <c r="M1331">
        <v>72000000</v>
      </c>
      <c r="N1331" t="s">
        <v>41840</v>
      </c>
      <c r="O1331" t="s">
        <v>31059</v>
      </c>
      <c r="P1331" t="s">
        <v>90</v>
      </c>
      <c r="Q1331" t="s">
        <v>41681</v>
      </c>
      <c r="R1331" t="s">
        <v>41681</v>
      </c>
      <c r="S1331" t="s">
        <v>41687</v>
      </c>
      <c r="T1331" t="s">
        <v>31060</v>
      </c>
      <c r="U1331" t="s">
        <v>31061</v>
      </c>
      <c r="V1331">
        <v>21</v>
      </c>
      <c r="W1331" t="s">
        <v>31062</v>
      </c>
      <c r="X1331">
        <v>519674580</v>
      </c>
      <c r="Y1331" t="s">
        <v>122</v>
      </c>
      <c r="Z1331" t="s">
        <v>123</v>
      </c>
      <c r="AA1331">
        <v>0</v>
      </c>
      <c r="AB1331" t="s">
        <v>76</v>
      </c>
      <c r="AC1331">
        <v>0</v>
      </c>
      <c r="AD1331" t="s">
        <v>76</v>
      </c>
      <c r="AE1331">
        <v>3112185</v>
      </c>
      <c r="AF1331" t="s">
        <v>40104</v>
      </c>
      <c r="AG1331" t="s">
        <v>31063</v>
      </c>
      <c r="AH1331" t="s">
        <v>31064</v>
      </c>
      <c r="AI1331" t="s">
        <v>2671</v>
      </c>
      <c r="AJ1331" t="s">
        <v>41304</v>
      </c>
      <c r="AK1331">
        <v>80175346</v>
      </c>
      <c r="AL1331" t="s">
        <v>31065</v>
      </c>
      <c r="AM1331">
        <v>2014</v>
      </c>
      <c r="AN1331" s="1">
        <v>42003</v>
      </c>
      <c r="AO1331" s="1">
        <v>42004</v>
      </c>
      <c r="AP1331">
        <v>8</v>
      </c>
      <c r="AQ1331" t="s">
        <v>81</v>
      </c>
      <c r="AR1331" s="4">
        <f>IF(AQ1331="M",AP1331*30.42,AP1331)</f>
        <v>243.36</v>
      </c>
      <c r="AS1331">
        <v>0</v>
      </c>
      <c r="AT1331" s="4">
        <f>AR1331+AS1331</f>
        <v>243.36</v>
      </c>
      <c r="AU1331">
        <v>3</v>
      </c>
      <c r="AV1331" s="1">
        <f>AO1331+AT1331</f>
        <v>42247.360000000001</v>
      </c>
      <c r="AW1331" s="1">
        <v>42338</v>
      </c>
      <c r="AX1331" s="2">
        <f>IF(AV1331&gt;=AW1331,1,2)</f>
        <v>2</v>
      </c>
      <c r="AY1331" s="2" t="str">
        <f>IF((AV1331+10)&gt;=AW1331,"SAVE","LATE")</f>
        <v>LATE</v>
      </c>
      <c r="AZ1331" t="s">
        <v>82</v>
      </c>
      <c r="BA1331" t="s">
        <v>1011</v>
      </c>
      <c r="BB1331">
        <v>519604474</v>
      </c>
      <c r="BC1331">
        <v>258962179</v>
      </c>
      <c r="BD1331" s="9">
        <v>778566653</v>
      </c>
      <c r="BE1331" t="s">
        <v>31066</v>
      </c>
      <c r="BF1331">
        <v>0</v>
      </c>
      <c r="BG1331" t="s">
        <v>70</v>
      </c>
      <c r="BH1331">
        <v>-1</v>
      </c>
      <c r="BI1331" t="s">
        <v>31064</v>
      </c>
      <c r="BJ1331" t="s">
        <v>31064</v>
      </c>
      <c r="BK1331">
        <v>0</v>
      </c>
      <c r="BL1331" t="s">
        <v>85</v>
      </c>
      <c r="BM1331" t="s">
        <v>31067</v>
      </c>
    </row>
    <row r="1332" spans="1:65" x14ac:dyDescent="0.25">
      <c r="A1332">
        <v>2014</v>
      </c>
      <c r="B1332" t="s">
        <v>116</v>
      </c>
      <c r="C1332" t="s">
        <v>117</v>
      </c>
      <c r="D1332" t="s">
        <v>41686</v>
      </c>
      <c r="E1332" t="s">
        <v>4758</v>
      </c>
      <c r="F1332" t="s">
        <v>15665</v>
      </c>
      <c r="G1332">
        <v>11</v>
      </c>
      <c r="H1332" t="s">
        <v>41839</v>
      </c>
      <c r="I1332" t="s">
        <v>67</v>
      </c>
      <c r="J1332" t="s">
        <v>88</v>
      </c>
      <c r="K1332">
        <v>3</v>
      </c>
      <c r="L1332" t="s">
        <v>41838</v>
      </c>
      <c r="M1332">
        <v>72000000</v>
      </c>
      <c r="N1332" t="s">
        <v>41840</v>
      </c>
      <c r="O1332" t="s">
        <v>47399</v>
      </c>
      <c r="P1332" t="s">
        <v>90</v>
      </c>
      <c r="Q1332" t="s">
        <v>41681</v>
      </c>
      <c r="R1332" t="s">
        <v>41681</v>
      </c>
      <c r="S1332" t="s">
        <v>41687</v>
      </c>
      <c r="T1332" t="s">
        <v>28027</v>
      </c>
      <c r="U1332" t="s">
        <v>34160</v>
      </c>
      <c r="V1332" t="s">
        <v>34161</v>
      </c>
      <c r="W1332" t="s">
        <v>34162</v>
      </c>
      <c r="X1332">
        <v>86558782</v>
      </c>
      <c r="Y1332" t="s">
        <v>122</v>
      </c>
      <c r="Z1332" t="s">
        <v>123</v>
      </c>
      <c r="AA1332">
        <v>0</v>
      </c>
      <c r="AB1332" t="s">
        <v>76</v>
      </c>
      <c r="AC1332">
        <v>0</v>
      </c>
      <c r="AD1332" t="s">
        <v>76</v>
      </c>
      <c r="AE1332">
        <v>3079037</v>
      </c>
      <c r="AF1332" t="s">
        <v>40104</v>
      </c>
      <c r="AG1332" t="s">
        <v>34163</v>
      </c>
      <c r="AH1332" t="s">
        <v>34164</v>
      </c>
      <c r="AI1332" t="s">
        <v>2671</v>
      </c>
      <c r="AJ1332" t="s">
        <v>41304</v>
      </c>
      <c r="AK1332" t="s">
        <v>34165</v>
      </c>
      <c r="AL1332" t="s">
        <v>34166</v>
      </c>
      <c r="AM1332">
        <v>2014</v>
      </c>
      <c r="AN1332" s="1">
        <v>42003</v>
      </c>
      <c r="AO1332" s="1">
        <v>42003</v>
      </c>
      <c r="AP1332">
        <v>4</v>
      </c>
      <c r="AQ1332" t="s">
        <v>81</v>
      </c>
      <c r="AR1332" s="4">
        <f>IF(AQ1332="M",AP1332*30.42,AP1332)</f>
        <v>121.68</v>
      </c>
      <c r="AS1332">
        <v>0</v>
      </c>
      <c r="AT1332" s="4">
        <f>AR1332+AS1332</f>
        <v>121.68</v>
      </c>
      <c r="AU1332">
        <v>1</v>
      </c>
      <c r="AV1332" s="1">
        <f>AO1332+AT1332</f>
        <v>42124.68</v>
      </c>
      <c r="AW1332" s="1">
        <v>42154</v>
      </c>
      <c r="AX1332" s="2">
        <f>IF(AV1332&gt;=AW1332,1,2)</f>
        <v>2</v>
      </c>
      <c r="AY1332" s="2" t="str">
        <f>IF((AV1332+10)&gt;=AW1332,"SAVE","LATE")</f>
        <v>LATE</v>
      </c>
      <c r="AZ1332" t="s">
        <v>82</v>
      </c>
      <c r="BA1332" t="s">
        <v>1011</v>
      </c>
      <c r="BB1332">
        <v>81933504</v>
      </c>
      <c r="BC1332">
        <v>14539964</v>
      </c>
      <c r="BD1332" s="9">
        <v>96473468</v>
      </c>
      <c r="BE1332" t="s">
        <v>47399</v>
      </c>
      <c r="BF1332">
        <v>0</v>
      </c>
      <c r="BG1332" t="s">
        <v>70</v>
      </c>
      <c r="BH1332">
        <v>-1</v>
      </c>
      <c r="BI1332" t="s">
        <v>45344</v>
      </c>
      <c r="BJ1332" t="s">
        <v>34167</v>
      </c>
      <c r="BK1332">
        <v>0</v>
      </c>
      <c r="BL1332" t="s">
        <v>85</v>
      </c>
      <c r="BM1332" t="s">
        <v>34168</v>
      </c>
    </row>
    <row r="1333" spans="1:65" x14ac:dyDescent="0.25">
      <c r="A1333">
        <v>2013</v>
      </c>
      <c r="B1333" t="s">
        <v>116</v>
      </c>
      <c r="C1333" t="s">
        <v>357</v>
      </c>
      <c r="D1333" t="s">
        <v>45295</v>
      </c>
      <c r="E1333" t="s">
        <v>6628</v>
      </c>
      <c r="F1333" t="s">
        <v>6629</v>
      </c>
      <c r="G1333">
        <v>11</v>
      </c>
      <c r="H1333" t="s">
        <v>41839</v>
      </c>
      <c r="I1333" t="s">
        <v>67</v>
      </c>
      <c r="J1333" t="s">
        <v>88</v>
      </c>
      <c r="K1333">
        <v>3</v>
      </c>
      <c r="L1333" t="s">
        <v>41838</v>
      </c>
      <c r="M1333">
        <v>72000000</v>
      </c>
      <c r="N1333" t="s">
        <v>41840</v>
      </c>
      <c r="O1333" t="s">
        <v>34527</v>
      </c>
      <c r="P1333" t="s">
        <v>90</v>
      </c>
      <c r="Q1333" t="s">
        <v>41681</v>
      </c>
      <c r="R1333" t="s">
        <v>41681</v>
      </c>
      <c r="S1333" t="s">
        <v>41687</v>
      </c>
      <c r="T1333" t="s">
        <v>25167</v>
      </c>
      <c r="U1333" t="s">
        <v>34528</v>
      </c>
      <c r="V1333">
        <v>80</v>
      </c>
      <c r="W1333" t="s">
        <v>34529</v>
      </c>
      <c r="X1333">
        <v>45000000</v>
      </c>
      <c r="Y1333" t="s">
        <v>122</v>
      </c>
      <c r="Z1333" t="s">
        <v>123</v>
      </c>
      <c r="AA1333">
        <v>0</v>
      </c>
      <c r="AB1333" t="s">
        <v>76</v>
      </c>
      <c r="AC1333">
        <v>0</v>
      </c>
      <c r="AD1333" t="s">
        <v>76</v>
      </c>
      <c r="AE1333">
        <v>2259983</v>
      </c>
      <c r="AF1333" t="s">
        <v>41304</v>
      </c>
      <c r="AG1333" t="s">
        <v>34530</v>
      </c>
      <c r="AH1333" t="s">
        <v>34531</v>
      </c>
      <c r="AI1333" t="s">
        <v>2671</v>
      </c>
      <c r="AJ1333" t="s">
        <v>41304</v>
      </c>
      <c r="AK1333" t="s">
        <v>34530</v>
      </c>
      <c r="AL1333" t="s">
        <v>34531</v>
      </c>
      <c r="AM1333">
        <v>2014</v>
      </c>
      <c r="AN1333" s="1">
        <v>41674</v>
      </c>
      <c r="AO1333" s="1">
        <v>41674</v>
      </c>
      <c r="AP1333">
        <v>2</v>
      </c>
      <c r="AQ1333" t="s">
        <v>81</v>
      </c>
      <c r="AR1333" s="4">
        <f>IF(AQ1333="M",AP1333*30.42,AP1333)</f>
        <v>60.84</v>
      </c>
      <c r="AS1333">
        <v>0</v>
      </c>
      <c r="AT1333" s="4">
        <f>AR1333+AS1333</f>
        <v>60.84</v>
      </c>
      <c r="AU1333">
        <v>1</v>
      </c>
      <c r="AV1333" s="1">
        <f>AO1333+AT1333</f>
        <v>41734.839999999997</v>
      </c>
      <c r="AW1333" s="1">
        <v>41763</v>
      </c>
      <c r="AX1333" s="2">
        <f>IF(AV1333&gt;=AW1333,1,2)</f>
        <v>2</v>
      </c>
      <c r="AY1333" s="2" t="str">
        <f>IF((AV1333+10)&gt;=AW1333,"SAVE","LATE")</f>
        <v>LATE</v>
      </c>
      <c r="AZ1333" t="s">
        <v>82</v>
      </c>
      <c r="BA1333" t="s">
        <v>1011</v>
      </c>
      <c r="BB1333">
        <v>44794533</v>
      </c>
      <c r="BC1333">
        <v>0</v>
      </c>
      <c r="BD1333" s="9">
        <v>44794533</v>
      </c>
      <c r="BE1333" t="s">
        <v>45345</v>
      </c>
      <c r="BF1333">
        <v>0</v>
      </c>
      <c r="BG1333" t="s">
        <v>70</v>
      </c>
      <c r="BH1333">
        <v>-1</v>
      </c>
      <c r="BI1333" t="s">
        <v>34532</v>
      </c>
      <c r="BJ1333" t="s">
        <v>34532</v>
      </c>
      <c r="BK1333">
        <v>0</v>
      </c>
      <c r="BL1333" t="s">
        <v>85</v>
      </c>
      <c r="BM1333" t="s">
        <v>34533</v>
      </c>
    </row>
    <row r="1334" spans="1:65" x14ac:dyDescent="0.25">
      <c r="A1334">
        <v>2014</v>
      </c>
      <c r="B1334" t="s">
        <v>64</v>
      </c>
      <c r="C1334" t="s">
        <v>264</v>
      </c>
      <c r="D1334" t="s">
        <v>3660</v>
      </c>
      <c r="E1334">
        <v>899999034</v>
      </c>
      <c r="F1334" t="s">
        <v>34741</v>
      </c>
      <c r="G1334">
        <v>13</v>
      </c>
      <c r="H1334" t="s">
        <v>41891</v>
      </c>
      <c r="I1334" t="s">
        <v>877</v>
      </c>
      <c r="J1334" t="s">
        <v>88</v>
      </c>
      <c r="K1334">
        <v>3</v>
      </c>
      <c r="L1334" t="s">
        <v>41838</v>
      </c>
      <c r="M1334">
        <v>72000000</v>
      </c>
      <c r="N1334" t="s">
        <v>41840</v>
      </c>
      <c r="O1334" t="s">
        <v>40948</v>
      </c>
      <c r="P1334" t="s">
        <v>90</v>
      </c>
      <c r="Q1334" t="s">
        <v>41681</v>
      </c>
      <c r="R1334" t="s">
        <v>19111</v>
      </c>
      <c r="S1334" t="s">
        <v>41687</v>
      </c>
      <c r="T1334" t="s">
        <v>26878</v>
      </c>
      <c r="U1334" t="s">
        <v>34742</v>
      </c>
      <c r="V1334" t="s">
        <v>34743</v>
      </c>
      <c r="W1334">
        <v>155</v>
      </c>
      <c r="X1334">
        <v>24621382</v>
      </c>
      <c r="Y1334" t="s">
        <v>122</v>
      </c>
      <c r="Z1334" t="s">
        <v>123</v>
      </c>
      <c r="AA1334">
        <v>0</v>
      </c>
      <c r="AB1334" t="s">
        <v>76</v>
      </c>
      <c r="AC1334">
        <v>0</v>
      </c>
      <c r="AD1334" t="s">
        <v>76</v>
      </c>
      <c r="AE1334">
        <v>2490535</v>
      </c>
      <c r="AF1334" t="s">
        <v>41304</v>
      </c>
      <c r="AG1334">
        <v>35264642</v>
      </c>
      <c r="AH1334" t="s">
        <v>34744</v>
      </c>
      <c r="AI1334" t="s">
        <v>2671</v>
      </c>
      <c r="AJ1334" t="s">
        <v>41304</v>
      </c>
      <c r="AK1334">
        <v>35264642</v>
      </c>
      <c r="AL1334" t="s">
        <v>34744</v>
      </c>
      <c r="AM1334">
        <v>2014</v>
      </c>
      <c r="AN1334" s="1">
        <v>41781</v>
      </c>
      <c r="AO1334" s="1">
        <v>41785</v>
      </c>
      <c r="AP1334">
        <v>2</v>
      </c>
      <c r="AQ1334" t="s">
        <v>81</v>
      </c>
      <c r="AR1334" s="4">
        <f>IF(AQ1334="M",AP1334*30.42,AP1334)</f>
        <v>60.84</v>
      </c>
      <c r="AS1334">
        <v>0</v>
      </c>
      <c r="AT1334" s="4">
        <f>AR1334+AS1334</f>
        <v>60.84</v>
      </c>
      <c r="AU1334">
        <v>1</v>
      </c>
      <c r="AV1334" s="1">
        <f>AO1334+AT1334</f>
        <v>41845.839999999997</v>
      </c>
      <c r="AW1334" s="1">
        <v>41877</v>
      </c>
      <c r="AX1334" s="2">
        <f>IF(AV1334&gt;=AW1334,1,2)</f>
        <v>2</v>
      </c>
      <c r="AY1334" s="2" t="str">
        <f>IF((AV1334+10)&gt;=AW1334,"SAVE","LATE")</f>
        <v>LATE</v>
      </c>
      <c r="AZ1334" t="s">
        <v>82</v>
      </c>
      <c r="BA1334" t="s">
        <v>1011</v>
      </c>
      <c r="BB1334">
        <v>20000164</v>
      </c>
      <c r="BC1334">
        <v>9999955</v>
      </c>
      <c r="BD1334" s="9">
        <v>30000119</v>
      </c>
      <c r="BE1334" t="s">
        <v>40948</v>
      </c>
      <c r="BF1334">
        <v>0</v>
      </c>
      <c r="BG1334" t="s">
        <v>70</v>
      </c>
      <c r="BH1334">
        <v>-1</v>
      </c>
      <c r="BI1334" t="s">
        <v>70</v>
      </c>
      <c r="BJ1334" t="s">
        <v>70</v>
      </c>
      <c r="BK1334">
        <v>0</v>
      </c>
      <c r="BL1334" t="s">
        <v>85</v>
      </c>
      <c r="BM1334" t="s">
        <v>34745</v>
      </c>
    </row>
    <row r="1335" spans="1:65" x14ac:dyDescent="0.25">
      <c r="A1335">
        <v>2013</v>
      </c>
      <c r="B1335" t="s">
        <v>116</v>
      </c>
      <c r="C1335" t="s">
        <v>357</v>
      </c>
      <c r="D1335" t="s">
        <v>45295</v>
      </c>
      <c r="E1335" t="s">
        <v>6628</v>
      </c>
      <c r="F1335" t="s">
        <v>6629</v>
      </c>
      <c r="G1335">
        <v>1</v>
      </c>
      <c r="H1335" t="s">
        <v>46842</v>
      </c>
      <c r="I1335" t="s">
        <v>67</v>
      </c>
      <c r="J1335" t="s">
        <v>88</v>
      </c>
      <c r="K1335">
        <v>3</v>
      </c>
      <c r="L1335" t="s">
        <v>41838</v>
      </c>
      <c r="M1335">
        <v>72000000</v>
      </c>
      <c r="N1335" t="s">
        <v>41840</v>
      </c>
      <c r="O1335" t="s">
        <v>35048</v>
      </c>
      <c r="P1335" t="s">
        <v>90</v>
      </c>
      <c r="Q1335" t="s">
        <v>41681</v>
      </c>
      <c r="R1335" t="s">
        <v>41681</v>
      </c>
      <c r="S1335" t="s">
        <v>41687</v>
      </c>
      <c r="T1335" s="3">
        <v>41437</v>
      </c>
      <c r="U1335" t="s">
        <v>35049</v>
      </c>
      <c r="V1335">
        <v>20</v>
      </c>
      <c r="W1335" t="s">
        <v>35050</v>
      </c>
      <c r="X1335">
        <v>1353638313</v>
      </c>
      <c r="Y1335" t="s">
        <v>122</v>
      </c>
      <c r="Z1335" t="s">
        <v>123</v>
      </c>
      <c r="AA1335">
        <v>0</v>
      </c>
      <c r="AB1335" t="s">
        <v>76</v>
      </c>
      <c r="AC1335">
        <v>0</v>
      </c>
      <c r="AD1335" t="s">
        <v>76</v>
      </c>
      <c r="AE1335">
        <v>2392034</v>
      </c>
      <c r="AF1335" t="s">
        <v>41304</v>
      </c>
      <c r="AG1335">
        <v>11348075</v>
      </c>
      <c r="AH1335" t="s">
        <v>35051</v>
      </c>
      <c r="AI1335" t="s">
        <v>2671</v>
      </c>
      <c r="AJ1335" t="s">
        <v>41304</v>
      </c>
      <c r="AK1335">
        <v>11348075</v>
      </c>
      <c r="AL1335" t="s">
        <v>35051</v>
      </c>
      <c r="AM1335">
        <v>2014</v>
      </c>
      <c r="AN1335" s="1">
        <v>41674</v>
      </c>
      <c r="AO1335" s="1">
        <v>41674</v>
      </c>
      <c r="AP1335">
        <v>12</v>
      </c>
      <c r="AQ1335" t="s">
        <v>81</v>
      </c>
      <c r="AR1335" s="4">
        <f>IF(AQ1335="M",AP1335*30.42,AP1335)</f>
        <v>365.04</v>
      </c>
      <c r="AS1335">
        <v>20</v>
      </c>
      <c r="AT1335" s="4">
        <f>AR1335+AS1335</f>
        <v>385.04</v>
      </c>
      <c r="AU1335">
        <v>7</v>
      </c>
      <c r="AV1335" s="1">
        <f>AO1335+AT1335</f>
        <v>42059.040000000001</v>
      </c>
      <c r="AW1335" s="1">
        <v>42271</v>
      </c>
      <c r="AX1335" s="2">
        <f>IF(AV1335&gt;=AW1335,1,2)</f>
        <v>2</v>
      </c>
      <c r="AY1335" s="2" t="str">
        <f>IF((AV1335+10)&gt;=AW1335,"SAVE","LATE")</f>
        <v>LATE</v>
      </c>
      <c r="AZ1335" t="s">
        <v>82</v>
      </c>
      <c r="BA1335" t="s">
        <v>1011</v>
      </c>
      <c r="BB1335">
        <v>1352766</v>
      </c>
      <c r="BC1335">
        <v>369957930</v>
      </c>
      <c r="BD1335" s="9">
        <v>371310696</v>
      </c>
      <c r="BE1335" t="s">
        <v>35048</v>
      </c>
      <c r="BF1335">
        <v>0</v>
      </c>
      <c r="BG1335" t="s">
        <v>70</v>
      </c>
      <c r="BH1335">
        <v>-1</v>
      </c>
      <c r="BI1335" t="s">
        <v>35052</v>
      </c>
      <c r="BJ1335" t="s">
        <v>35052</v>
      </c>
      <c r="BK1335">
        <v>0</v>
      </c>
      <c r="BL1335" t="s">
        <v>85</v>
      </c>
      <c r="BM1335" t="s">
        <v>35053</v>
      </c>
    </row>
    <row r="1336" spans="1:65" x14ac:dyDescent="0.25">
      <c r="A1336">
        <v>2014</v>
      </c>
      <c r="B1336" t="s">
        <v>64</v>
      </c>
      <c r="C1336" t="s">
        <v>65</v>
      </c>
      <c r="D1336" t="s">
        <v>41327</v>
      </c>
      <c r="E1336" t="s">
        <v>82</v>
      </c>
      <c r="F1336" t="s">
        <v>30495</v>
      </c>
      <c r="G1336">
        <v>1</v>
      </c>
      <c r="H1336" t="s">
        <v>46842</v>
      </c>
      <c r="I1336" t="s">
        <v>67</v>
      </c>
      <c r="J1336" t="s">
        <v>88</v>
      </c>
      <c r="K1336">
        <v>3</v>
      </c>
      <c r="L1336" t="s">
        <v>41838</v>
      </c>
      <c r="M1336">
        <v>30000000</v>
      </c>
      <c r="N1336" t="s">
        <v>41897</v>
      </c>
      <c r="O1336" t="s">
        <v>45362</v>
      </c>
      <c r="P1336" t="s">
        <v>90</v>
      </c>
      <c r="Q1336" t="s">
        <v>2738</v>
      </c>
      <c r="R1336" t="s">
        <v>2738</v>
      </c>
      <c r="S1336" t="s">
        <v>11028</v>
      </c>
      <c r="T1336" t="s">
        <v>27337</v>
      </c>
      <c r="U1336" t="s">
        <v>30496</v>
      </c>
      <c r="V1336" t="s">
        <v>30497</v>
      </c>
      <c r="W1336" t="s">
        <v>30498</v>
      </c>
      <c r="X1336">
        <v>684546263</v>
      </c>
      <c r="Y1336" t="s">
        <v>74</v>
      </c>
      <c r="Z1336" t="s">
        <v>75</v>
      </c>
      <c r="AA1336">
        <v>0</v>
      </c>
      <c r="AB1336" t="s">
        <v>76</v>
      </c>
      <c r="AC1336">
        <v>0</v>
      </c>
      <c r="AD1336" t="s">
        <v>76</v>
      </c>
      <c r="AE1336">
        <v>2988731</v>
      </c>
      <c r="AF1336" t="s">
        <v>40104</v>
      </c>
      <c r="AG1336" t="s">
        <v>30499</v>
      </c>
      <c r="AH1336" t="s">
        <v>30500</v>
      </c>
      <c r="AI1336" t="s">
        <v>720</v>
      </c>
      <c r="AJ1336" t="s">
        <v>41304</v>
      </c>
      <c r="AK1336" t="s">
        <v>30501</v>
      </c>
      <c r="AL1336" t="s">
        <v>30502</v>
      </c>
      <c r="AM1336">
        <v>2014</v>
      </c>
      <c r="AN1336" s="1">
        <v>41976</v>
      </c>
      <c r="AO1336" s="1">
        <v>41976</v>
      </c>
      <c r="AP1336">
        <v>30</v>
      </c>
      <c r="AQ1336" t="s">
        <v>74</v>
      </c>
      <c r="AR1336" s="4">
        <f>IF(AQ1336="M",AP1336*30.42,AP1336)</f>
        <v>30</v>
      </c>
      <c r="AS1336">
        <v>0</v>
      </c>
      <c r="AT1336" s="4">
        <f>AR1336+AS1336</f>
        <v>30</v>
      </c>
      <c r="AU1336">
        <v>6</v>
      </c>
      <c r="AV1336" s="1">
        <f>AO1336+AT1336</f>
        <v>42006</v>
      </c>
      <c r="AW1336" s="1">
        <v>42188</v>
      </c>
      <c r="AX1336" s="2">
        <f>IF(AV1336&gt;=AW1336,1,2)</f>
        <v>2</v>
      </c>
      <c r="AY1336" s="2" t="str">
        <f>IF((AV1336+10)&gt;=AW1336,"SAVE","LATE")</f>
        <v>LATE</v>
      </c>
      <c r="AZ1336" t="s">
        <v>82</v>
      </c>
      <c r="BA1336" t="s">
        <v>1011</v>
      </c>
      <c r="BB1336">
        <v>684546263</v>
      </c>
      <c r="BC1336">
        <v>0</v>
      </c>
      <c r="BD1336" s="9">
        <v>684546263</v>
      </c>
      <c r="BE1336" t="s">
        <v>45363</v>
      </c>
      <c r="BF1336">
        <v>0</v>
      </c>
      <c r="BG1336" t="s">
        <v>70</v>
      </c>
      <c r="BH1336">
        <v>-1</v>
      </c>
      <c r="BI1336" t="s">
        <v>30503</v>
      </c>
      <c r="BJ1336" t="s">
        <v>30504</v>
      </c>
      <c r="BK1336">
        <v>0</v>
      </c>
      <c r="BL1336" t="s">
        <v>85</v>
      </c>
      <c r="BM1336" t="s">
        <v>30505</v>
      </c>
    </row>
    <row r="1337" spans="1:65" x14ac:dyDescent="0.25">
      <c r="A1337">
        <v>2014</v>
      </c>
      <c r="B1337" t="s">
        <v>64</v>
      </c>
      <c r="C1337" t="s">
        <v>65</v>
      </c>
      <c r="D1337" t="s">
        <v>40101</v>
      </c>
      <c r="E1337">
        <v>800215807</v>
      </c>
      <c r="F1337" t="s">
        <v>26682</v>
      </c>
      <c r="G1337">
        <v>12</v>
      </c>
      <c r="H1337" t="s">
        <v>41881</v>
      </c>
      <c r="I1337" t="s">
        <v>105</v>
      </c>
      <c r="J1337" t="s">
        <v>68</v>
      </c>
      <c r="K1337">
        <v>3</v>
      </c>
      <c r="L1337" t="s">
        <v>41838</v>
      </c>
      <c r="M1337">
        <v>95000000</v>
      </c>
      <c r="N1337" t="s">
        <v>40102</v>
      </c>
      <c r="O1337" t="s">
        <v>35054</v>
      </c>
      <c r="P1337" t="s">
        <v>90</v>
      </c>
      <c r="Q1337" t="s">
        <v>70</v>
      </c>
      <c r="R1337" t="s">
        <v>70</v>
      </c>
      <c r="S1337" t="s">
        <v>45377</v>
      </c>
      <c r="T1337" t="s">
        <v>15377</v>
      </c>
      <c r="U1337" t="s">
        <v>35055</v>
      </c>
      <c r="V1337" t="s">
        <v>35056</v>
      </c>
      <c r="W1337" t="s">
        <v>35056</v>
      </c>
      <c r="X1337">
        <v>0</v>
      </c>
      <c r="Y1337" t="s">
        <v>96</v>
      </c>
      <c r="Z1337" t="s">
        <v>40103</v>
      </c>
      <c r="AA1337">
        <v>0</v>
      </c>
      <c r="AB1337" t="s">
        <v>76</v>
      </c>
      <c r="AC1337">
        <v>0</v>
      </c>
      <c r="AD1337" t="s">
        <v>76</v>
      </c>
      <c r="AE1337">
        <v>2839391</v>
      </c>
      <c r="AF1337" t="s">
        <v>40104</v>
      </c>
      <c r="AG1337" t="s">
        <v>35057</v>
      </c>
      <c r="AH1337" t="s">
        <v>35058</v>
      </c>
      <c r="AI1337" t="s">
        <v>39286</v>
      </c>
      <c r="AJ1337" t="s">
        <v>41304</v>
      </c>
      <c r="AK1337">
        <v>1020765653</v>
      </c>
      <c r="AL1337" t="s">
        <v>35059</v>
      </c>
      <c r="AM1337">
        <v>2014</v>
      </c>
      <c r="AN1337" s="1">
        <v>41915</v>
      </c>
      <c r="AO1337" s="1">
        <v>41915</v>
      </c>
      <c r="AP1337">
        <v>4</v>
      </c>
      <c r="AQ1337" t="s">
        <v>81</v>
      </c>
      <c r="AR1337" s="4">
        <f>IF(AQ1337="M",AP1337*30.42,AP1337)</f>
        <v>121.68</v>
      </c>
      <c r="AS1337">
        <v>0</v>
      </c>
      <c r="AT1337" s="4">
        <f>AR1337+AS1337</f>
        <v>121.68</v>
      </c>
      <c r="AU1337">
        <v>4</v>
      </c>
      <c r="AV1337" s="1">
        <f>AO1337+AT1337</f>
        <v>42036.68</v>
      </c>
      <c r="AW1337" s="1">
        <v>42158</v>
      </c>
      <c r="AX1337" s="2">
        <f>IF(AV1337&gt;=AW1337,1,2)</f>
        <v>2</v>
      </c>
      <c r="AY1337" s="2" t="str">
        <f>IF((AV1337+10)&gt;=AW1337,"SAVE","LATE")</f>
        <v>LATE</v>
      </c>
      <c r="AZ1337" t="s">
        <v>82</v>
      </c>
      <c r="BA1337" t="s">
        <v>1011</v>
      </c>
      <c r="BB1337">
        <v>0</v>
      </c>
      <c r="BC1337">
        <v>0</v>
      </c>
      <c r="BD1337" s="9">
        <v>0</v>
      </c>
      <c r="BE1337" t="s">
        <v>35060</v>
      </c>
      <c r="BF1337">
        <v>0</v>
      </c>
      <c r="BG1337" t="s">
        <v>70</v>
      </c>
      <c r="BH1337">
        <v>-1</v>
      </c>
      <c r="BI1337" t="s">
        <v>70</v>
      </c>
      <c r="BJ1337" t="s">
        <v>70</v>
      </c>
      <c r="BK1337">
        <v>0</v>
      </c>
      <c r="BL1337" t="s">
        <v>85</v>
      </c>
      <c r="BM1337" t="s">
        <v>35061</v>
      </c>
    </row>
    <row r="1338" spans="1:65" x14ac:dyDescent="0.25">
      <c r="A1338">
        <v>2013</v>
      </c>
      <c r="B1338" t="s">
        <v>116</v>
      </c>
      <c r="C1338" t="s">
        <v>130</v>
      </c>
      <c r="D1338" t="s">
        <v>40951</v>
      </c>
      <c r="E1338" t="s">
        <v>28409</v>
      </c>
      <c r="F1338" t="s">
        <v>28410</v>
      </c>
      <c r="G1338">
        <v>1</v>
      </c>
      <c r="H1338" t="s">
        <v>46842</v>
      </c>
      <c r="I1338" t="s">
        <v>67</v>
      </c>
      <c r="J1338" t="s">
        <v>88</v>
      </c>
      <c r="K1338">
        <v>3</v>
      </c>
      <c r="L1338" t="s">
        <v>41838</v>
      </c>
      <c r="M1338">
        <v>30000000</v>
      </c>
      <c r="N1338" t="s">
        <v>41897</v>
      </c>
      <c r="O1338" t="s">
        <v>28411</v>
      </c>
      <c r="P1338" t="s">
        <v>90</v>
      </c>
      <c r="Q1338" t="s">
        <v>28412</v>
      </c>
      <c r="R1338" t="s">
        <v>28412</v>
      </c>
      <c r="S1338" t="s">
        <v>28413</v>
      </c>
      <c r="T1338" s="3">
        <v>41345</v>
      </c>
      <c r="U1338" t="s">
        <v>28414</v>
      </c>
      <c r="V1338" t="s">
        <v>28415</v>
      </c>
      <c r="W1338">
        <v>2</v>
      </c>
      <c r="X1338">
        <v>2384686370</v>
      </c>
      <c r="Y1338" t="s">
        <v>74</v>
      </c>
      <c r="Z1338" t="s">
        <v>75</v>
      </c>
      <c r="AA1338">
        <v>0</v>
      </c>
      <c r="AB1338" t="s">
        <v>76</v>
      </c>
      <c r="AC1338">
        <v>0</v>
      </c>
      <c r="AD1338" t="s">
        <v>76</v>
      </c>
      <c r="AE1338">
        <v>2382896</v>
      </c>
      <c r="AF1338" t="s">
        <v>40104</v>
      </c>
      <c r="AG1338" t="s">
        <v>28416</v>
      </c>
      <c r="AH1338" t="s">
        <v>28417</v>
      </c>
      <c r="AI1338" t="s">
        <v>720</v>
      </c>
      <c r="AJ1338" t="s">
        <v>41304</v>
      </c>
      <c r="AK1338" t="s">
        <v>28418</v>
      </c>
      <c r="AL1338" t="s">
        <v>28419</v>
      </c>
      <c r="AM1338">
        <v>2014</v>
      </c>
      <c r="AN1338" s="1">
        <v>41708</v>
      </c>
      <c r="AO1338" s="1">
        <v>41736</v>
      </c>
      <c r="AP1338">
        <v>6</v>
      </c>
      <c r="AQ1338" t="s">
        <v>81</v>
      </c>
      <c r="AR1338" s="4">
        <f>IF(AQ1338="M",AP1338*30.42,AP1338)</f>
        <v>182.52</v>
      </c>
      <c r="AS1338">
        <v>0</v>
      </c>
      <c r="AT1338" s="4">
        <f>AR1338+AS1338</f>
        <v>182.52</v>
      </c>
      <c r="AU1338">
        <v>2</v>
      </c>
      <c r="AV1338" s="1">
        <f>AO1338+AT1338</f>
        <v>41918.519999999997</v>
      </c>
      <c r="AW1338" s="1">
        <v>41980</v>
      </c>
      <c r="AX1338" s="2">
        <f>IF(AV1338&gt;=AW1338,1,2)</f>
        <v>2</v>
      </c>
      <c r="AY1338" s="2" t="str">
        <f>IF((AV1338+10)&gt;=AW1338,"SAVE","LATE")</f>
        <v>LATE</v>
      </c>
      <c r="AZ1338" t="s">
        <v>82</v>
      </c>
      <c r="BA1338" t="s">
        <v>1011</v>
      </c>
      <c r="BB1338">
        <v>2249704123</v>
      </c>
      <c r="BC1338">
        <v>100607085</v>
      </c>
      <c r="BD1338" s="9">
        <v>2350311208</v>
      </c>
      <c r="BE1338" t="s">
        <v>45386</v>
      </c>
      <c r="BF1338">
        <v>0</v>
      </c>
      <c r="BG1338" t="s">
        <v>70</v>
      </c>
      <c r="BH1338">
        <v>-1</v>
      </c>
      <c r="BI1338" t="s">
        <v>28417</v>
      </c>
      <c r="BJ1338" t="s">
        <v>47401</v>
      </c>
      <c r="BK1338">
        <v>0</v>
      </c>
      <c r="BL1338" t="s">
        <v>85</v>
      </c>
      <c r="BM1338" t="s">
        <v>28420</v>
      </c>
    </row>
    <row r="1339" spans="1:65" x14ac:dyDescent="0.25">
      <c r="A1339">
        <v>2014</v>
      </c>
      <c r="B1339" t="s">
        <v>64</v>
      </c>
      <c r="C1339" t="s">
        <v>65</v>
      </c>
      <c r="D1339" t="s">
        <v>40101</v>
      </c>
      <c r="E1339">
        <v>800215807</v>
      </c>
      <c r="F1339" t="s">
        <v>26682</v>
      </c>
      <c r="G1339">
        <v>1</v>
      </c>
      <c r="H1339" t="s">
        <v>46842</v>
      </c>
      <c r="I1339" t="s">
        <v>67</v>
      </c>
      <c r="J1339" t="s">
        <v>88</v>
      </c>
      <c r="K1339">
        <v>3</v>
      </c>
      <c r="L1339" t="s">
        <v>41838</v>
      </c>
      <c r="M1339">
        <v>95000000</v>
      </c>
      <c r="N1339" t="s">
        <v>40102</v>
      </c>
      <c r="O1339" t="s">
        <v>28446</v>
      </c>
      <c r="P1339" t="s">
        <v>90</v>
      </c>
      <c r="Q1339" t="s">
        <v>39286</v>
      </c>
      <c r="R1339" t="s">
        <v>39286</v>
      </c>
      <c r="S1339" t="s">
        <v>39966</v>
      </c>
      <c r="T1339" t="s">
        <v>28447</v>
      </c>
      <c r="U1339" t="s">
        <v>28448</v>
      </c>
      <c r="V1339" t="s">
        <v>28449</v>
      </c>
      <c r="W1339" t="s">
        <v>28450</v>
      </c>
      <c r="X1339">
        <v>2243651852</v>
      </c>
      <c r="Y1339" t="s">
        <v>96</v>
      </c>
      <c r="Z1339" t="s">
        <v>40103</v>
      </c>
      <c r="AA1339">
        <v>0</v>
      </c>
      <c r="AB1339" t="s">
        <v>76</v>
      </c>
      <c r="AC1339">
        <v>0</v>
      </c>
      <c r="AD1339" t="s">
        <v>76</v>
      </c>
      <c r="AE1339">
        <v>2898890</v>
      </c>
      <c r="AF1339" t="s">
        <v>40104</v>
      </c>
      <c r="AG1339" t="s">
        <v>28451</v>
      </c>
      <c r="AH1339" t="s">
        <v>28452</v>
      </c>
      <c r="AI1339" t="s">
        <v>39286</v>
      </c>
      <c r="AJ1339" t="s">
        <v>41304</v>
      </c>
      <c r="AK1339">
        <v>72169841</v>
      </c>
      <c r="AL1339" t="s">
        <v>28453</v>
      </c>
      <c r="AM1339">
        <v>2014</v>
      </c>
      <c r="AN1339" s="1">
        <v>41943</v>
      </c>
      <c r="AO1339" s="1">
        <v>41988</v>
      </c>
      <c r="AP1339">
        <v>2</v>
      </c>
      <c r="AQ1339" t="s">
        <v>81</v>
      </c>
      <c r="AR1339" s="4">
        <f>IF(AQ1339="M",AP1339*30.42,AP1339)</f>
        <v>60.84</v>
      </c>
      <c r="AS1339">
        <v>0</v>
      </c>
      <c r="AT1339" s="4">
        <f>AR1339+AS1339</f>
        <v>60.84</v>
      </c>
      <c r="AU1339">
        <v>1</v>
      </c>
      <c r="AV1339" s="1">
        <f>AO1339+AT1339</f>
        <v>42048.84</v>
      </c>
      <c r="AW1339" s="1">
        <v>42078</v>
      </c>
      <c r="AX1339" s="2">
        <f>IF(AV1339&gt;=AW1339,1,2)</f>
        <v>2</v>
      </c>
      <c r="AY1339" s="2" t="str">
        <f>IF((AV1339+10)&gt;=AW1339,"SAVE","LATE")</f>
        <v>LATE</v>
      </c>
      <c r="AZ1339" t="s">
        <v>82</v>
      </c>
      <c r="BA1339" t="s">
        <v>1011</v>
      </c>
      <c r="BB1339">
        <v>2205678525</v>
      </c>
      <c r="BC1339">
        <v>0</v>
      </c>
      <c r="BD1339" s="9">
        <v>2205678525</v>
      </c>
      <c r="BE1339" t="s">
        <v>28454</v>
      </c>
      <c r="BF1339">
        <v>0</v>
      </c>
      <c r="BG1339" t="s">
        <v>70</v>
      </c>
      <c r="BH1339">
        <v>-1</v>
      </c>
      <c r="BI1339" t="s">
        <v>28452</v>
      </c>
      <c r="BJ1339" t="s">
        <v>28452</v>
      </c>
      <c r="BK1339">
        <v>0</v>
      </c>
      <c r="BL1339" t="s">
        <v>85</v>
      </c>
      <c r="BM1339" t="s">
        <v>28455</v>
      </c>
    </row>
    <row r="1340" spans="1:65" x14ac:dyDescent="0.25">
      <c r="A1340">
        <v>2014</v>
      </c>
      <c r="B1340" t="s">
        <v>116</v>
      </c>
      <c r="C1340" t="s">
        <v>130</v>
      </c>
      <c r="D1340" t="s">
        <v>40954</v>
      </c>
      <c r="E1340" t="s">
        <v>10990</v>
      </c>
      <c r="F1340" t="s">
        <v>10991</v>
      </c>
      <c r="G1340">
        <v>1</v>
      </c>
      <c r="H1340" t="s">
        <v>46842</v>
      </c>
      <c r="I1340" t="s">
        <v>105</v>
      </c>
      <c r="J1340" t="s">
        <v>88</v>
      </c>
      <c r="K1340">
        <v>3</v>
      </c>
      <c r="L1340" t="s">
        <v>41838</v>
      </c>
      <c r="M1340">
        <v>95000000</v>
      </c>
      <c r="N1340" t="s">
        <v>40102</v>
      </c>
      <c r="O1340" t="s">
        <v>29967</v>
      </c>
      <c r="P1340" t="s">
        <v>90</v>
      </c>
      <c r="Q1340" t="s">
        <v>10992</v>
      </c>
      <c r="R1340" t="s">
        <v>10992</v>
      </c>
      <c r="S1340" t="s">
        <v>3003</v>
      </c>
      <c r="T1340" t="s">
        <v>20526</v>
      </c>
      <c r="U1340" t="s">
        <v>29968</v>
      </c>
      <c r="V1340" t="s">
        <v>29969</v>
      </c>
      <c r="W1340" t="s">
        <v>29970</v>
      </c>
      <c r="X1340">
        <v>900000000</v>
      </c>
      <c r="Y1340" t="s">
        <v>96</v>
      </c>
      <c r="Z1340" t="s">
        <v>40103</v>
      </c>
      <c r="AA1340">
        <v>0</v>
      </c>
      <c r="AB1340" t="s">
        <v>76</v>
      </c>
      <c r="AC1340">
        <v>0</v>
      </c>
      <c r="AD1340" t="s">
        <v>76</v>
      </c>
      <c r="AE1340">
        <v>3884834</v>
      </c>
      <c r="AF1340" t="s">
        <v>41304</v>
      </c>
      <c r="AG1340">
        <v>14221981</v>
      </c>
      <c r="AH1340" t="s">
        <v>29971</v>
      </c>
      <c r="AI1340" t="s">
        <v>720</v>
      </c>
      <c r="AJ1340" t="s">
        <v>41304</v>
      </c>
      <c r="AK1340">
        <v>14221981</v>
      </c>
      <c r="AL1340" t="s">
        <v>29971</v>
      </c>
      <c r="AM1340">
        <v>2014</v>
      </c>
      <c r="AN1340" s="1">
        <v>41793</v>
      </c>
      <c r="AO1340" s="1">
        <v>41809</v>
      </c>
      <c r="AP1340">
        <v>6</v>
      </c>
      <c r="AQ1340" t="s">
        <v>81</v>
      </c>
      <c r="AR1340" s="4">
        <f>IF(AQ1340="M",AP1340*30.42,AP1340)</f>
        <v>182.52</v>
      </c>
      <c r="AS1340">
        <v>0</v>
      </c>
      <c r="AT1340" s="4">
        <f>AR1340+AS1340</f>
        <v>182.52</v>
      </c>
      <c r="AU1340">
        <v>3</v>
      </c>
      <c r="AV1340" s="1">
        <f>AO1340+AT1340</f>
        <v>41991.519999999997</v>
      </c>
      <c r="AW1340" s="1">
        <v>42082</v>
      </c>
      <c r="AX1340" s="2">
        <f>IF(AV1340&gt;=AW1340,1,2)</f>
        <v>2</v>
      </c>
      <c r="AY1340" s="2" t="str">
        <f>IF((AV1340+10)&gt;=AW1340,"SAVE","LATE")</f>
        <v>LATE</v>
      </c>
      <c r="AZ1340" t="s">
        <v>82</v>
      </c>
      <c r="BA1340" t="s">
        <v>1011</v>
      </c>
      <c r="BB1340">
        <v>899989514</v>
      </c>
      <c r="BC1340">
        <v>0</v>
      </c>
      <c r="BD1340" s="9">
        <v>899989514</v>
      </c>
      <c r="BE1340" t="s">
        <v>29972</v>
      </c>
      <c r="BF1340">
        <v>0</v>
      </c>
      <c r="BG1340" t="s">
        <v>70</v>
      </c>
      <c r="BH1340">
        <v>-1</v>
      </c>
      <c r="BI1340" t="s">
        <v>41693</v>
      </c>
      <c r="BJ1340" t="s">
        <v>41694</v>
      </c>
      <c r="BK1340">
        <v>0</v>
      </c>
      <c r="BL1340" t="s">
        <v>85</v>
      </c>
      <c r="BM1340" t="s">
        <v>29973</v>
      </c>
    </row>
    <row r="1341" spans="1:65" x14ac:dyDescent="0.25">
      <c r="A1341">
        <v>2014</v>
      </c>
      <c r="B1341" t="s">
        <v>64</v>
      </c>
      <c r="C1341" t="s">
        <v>65</v>
      </c>
      <c r="D1341" t="s">
        <v>40101</v>
      </c>
      <c r="E1341">
        <v>800215807</v>
      </c>
      <c r="F1341" t="s">
        <v>9101</v>
      </c>
      <c r="G1341">
        <v>11</v>
      </c>
      <c r="H1341" t="s">
        <v>41839</v>
      </c>
      <c r="I1341" t="s">
        <v>67</v>
      </c>
      <c r="J1341" t="s">
        <v>88</v>
      </c>
      <c r="K1341">
        <v>3</v>
      </c>
      <c r="L1341" t="s">
        <v>41838</v>
      </c>
      <c r="M1341">
        <v>72000000</v>
      </c>
      <c r="N1341" t="s">
        <v>41840</v>
      </c>
      <c r="O1341" t="s">
        <v>31988</v>
      </c>
      <c r="P1341" t="s">
        <v>90</v>
      </c>
      <c r="Q1341" t="s">
        <v>10992</v>
      </c>
      <c r="R1341" t="s">
        <v>2738</v>
      </c>
      <c r="S1341" t="s">
        <v>3003</v>
      </c>
      <c r="T1341" t="s">
        <v>28819</v>
      </c>
      <c r="U1341" t="s">
        <v>31989</v>
      </c>
      <c r="V1341" t="s">
        <v>31990</v>
      </c>
      <c r="W1341" t="s">
        <v>31991</v>
      </c>
      <c r="X1341">
        <v>380620795</v>
      </c>
      <c r="Y1341" t="s">
        <v>122</v>
      </c>
      <c r="Z1341" t="s">
        <v>123</v>
      </c>
      <c r="AA1341">
        <v>7210</v>
      </c>
      <c r="AB1341" t="s">
        <v>14264</v>
      </c>
      <c r="AC1341">
        <v>721029</v>
      </c>
      <c r="AD1341" t="s">
        <v>41848</v>
      </c>
      <c r="AE1341">
        <v>3798706</v>
      </c>
      <c r="AF1341" t="s">
        <v>40104</v>
      </c>
      <c r="AG1341">
        <v>900798985</v>
      </c>
      <c r="AH1341" t="s">
        <v>31992</v>
      </c>
      <c r="AI1341" t="s">
        <v>126</v>
      </c>
      <c r="AJ1341" t="s">
        <v>41304</v>
      </c>
      <c r="AK1341">
        <v>70556498</v>
      </c>
      <c r="AL1341" t="s">
        <v>1730</v>
      </c>
      <c r="AM1341">
        <v>2014</v>
      </c>
      <c r="AN1341" s="1">
        <v>41989</v>
      </c>
      <c r="AO1341" s="1">
        <v>41995</v>
      </c>
      <c r="AP1341">
        <v>10</v>
      </c>
      <c r="AQ1341" t="s">
        <v>74</v>
      </c>
      <c r="AR1341" s="4">
        <f>IF(AQ1341="M",AP1341*30.42,AP1341)</f>
        <v>10</v>
      </c>
      <c r="AS1341">
        <v>0</v>
      </c>
      <c r="AT1341" s="4">
        <f>AR1341+AS1341</f>
        <v>10</v>
      </c>
      <c r="AU1341">
        <v>2</v>
      </c>
      <c r="AV1341" s="1">
        <f>AO1341+AT1341</f>
        <v>42005</v>
      </c>
      <c r="AW1341" s="1">
        <v>42067</v>
      </c>
      <c r="AX1341" s="2">
        <f>IF(AV1341&gt;=AW1341,1,2)</f>
        <v>2</v>
      </c>
      <c r="AY1341" s="2" t="str">
        <f>IF((AV1341+10)&gt;=AW1341,"SAVE","LATE")</f>
        <v>LATE</v>
      </c>
      <c r="AZ1341" t="s">
        <v>82</v>
      </c>
      <c r="BA1341" t="s">
        <v>1011</v>
      </c>
      <c r="BB1341">
        <v>372293464</v>
      </c>
      <c r="BC1341">
        <v>0</v>
      </c>
      <c r="BD1341" s="9">
        <v>372293464</v>
      </c>
      <c r="BE1341" t="s">
        <v>31993</v>
      </c>
      <c r="BF1341">
        <v>0</v>
      </c>
      <c r="BG1341" t="s">
        <v>70</v>
      </c>
      <c r="BH1341">
        <v>-1</v>
      </c>
      <c r="BI1341" t="s">
        <v>31992</v>
      </c>
      <c r="BJ1341" t="s">
        <v>31994</v>
      </c>
      <c r="BK1341">
        <v>0</v>
      </c>
      <c r="BL1341" t="s">
        <v>85</v>
      </c>
      <c r="BM1341" t="s">
        <v>31995</v>
      </c>
    </row>
    <row r="1342" spans="1:65" x14ac:dyDescent="0.25">
      <c r="A1342">
        <v>2014</v>
      </c>
      <c r="B1342" t="s">
        <v>64</v>
      </c>
      <c r="C1342" t="s">
        <v>290</v>
      </c>
      <c r="D1342" t="s">
        <v>22318</v>
      </c>
      <c r="E1342">
        <v>900523392</v>
      </c>
      <c r="F1342" t="s">
        <v>22319</v>
      </c>
      <c r="G1342">
        <v>11</v>
      </c>
      <c r="H1342" t="s">
        <v>41839</v>
      </c>
      <c r="I1342" t="s">
        <v>67</v>
      </c>
      <c r="J1342" t="s">
        <v>88</v>
      </c>
      <c r="K1342">
        <v>3</v>
      </c>
      <c r="L1342" t="s">
        <v>41838</v>
      </c>
      <c r="M1342">
        <v>72000000</v>
      </c>
      <c r="N1342" t="s">
        <v>41840</v>
      </c>
      <c r="O1342" t="s">
        <v>45397</v>
      </c>
      <c r="P1342" t="s">
        <v>90</v>
      </c>
      <c r="Q1342" t="s">
        <v>39286</v>
      </c>
      <c r="R1342" t="s">
        <v>39286</v>
      </c>
      <c r="S1342" t="s">
        <v>3003</v>
      </c>
      <c r="T1342" t="s">
        <v>29935</v>
      </c>
      <c r="U1342" t="s">
        <v>32605</v>
      </c>
      <c r="V1342" t="s">
        <v>32606</v>
      </c>
      <c r="W1342" t="s">
        <v>32607</v>
      </c>
      <c r="X1342">
        <v>277806063</v>
      </c>
      <c r="Y1342" t="s">
        <v>122</v>
      </c>
      <c r="Z1342" t="s">
        <v>123</v>
      </c>
      <c r="AA1342">
        <v>0</v>
      </c>
      <c r="AB1342" t="s">
        <v>76</v>
      </c>
      <c r="AC1342">
        <v>0</v>
      </c>
      <c r="AD1342" t="s">
        <v>76</v>
      </c>
      <c r="AE1342">
        <v>3001402</v>
      </c>
      <c r="AF1342" t="s">
        <v>40104</v>
      </c>
      <c r="AG1342" t="s">
        <v>31307</v>
      </c>
      <c r="AH1342" t="s">
        <v>31308</v>
      </c>
      <c r="AI1342" t="s">
        <v>39286</v>
      </c>
      <c r="AJ1342" t="s">
        <v>41304</v>
      </c>
      <c r="AK1342" t="s">
        <v>31309</v>
      </c>
      <c r="AL1342" t="s">
        <v>31310</v>
      </c>
      <c r="AM1342">
        <v>2014</v>
      </c>
      <c r="AN1342" s="1">
        <v>41983</v>
      </c>
      <c r="AO1342" s="1">
        <v>41983</v>
      </c>
      <c r="AP1342">
        <v>20</v>
      </c>
      <c r="AQ1342" t="s">
        <v>74</v>
      </c>
      <c r="AR1342" s="4">
        <f>IF(AQ1342="M",AP1342*30.42,AP1342)</f>
        <v>20</v>
      </c>
      <c r="AS1342">
        <v>75</v>
      </c>
      <c r="AT1342" s="4">
        <f>AR1342+AS1342</f>
        <v>95</v>
      </c>
      <c r="AU1342">
        <v>3</v>
      </c>
      <c r="AV1342" s="1">
        <f>AO1342+AT1342</f>
        <v>42078</v>
      </c>
      <c r="AW1342" s="1">
        <v>42168</v>
      </c>
      <c r="AX1342" s="2">
        <f>IF(AV1342&gt;=AW1342,1,2)</f>
        <v>2</v>
      </c>
      <c r="AY1342" s="2" t="str">
        <f>IF((AV1342+10)&gt;=AW1342,"SAVE","LATE")</f>
        <v>LATE</v>
      </c>
      <c r="AZ1342" t="s">
        <v>82</v>
      </c>
      <c r="BA1342" t="s">
        <v>1011</v>
      </c>
      <c r="BB1342">
        <v>270471926</v>
      </c>
      <c r="BC1342">
        <v>97163401</v>
      </c>
      <c r="BD1342" s="9">
        <v>367635327</v>
      </c>
      <c r="BE1342" t="s">
        <v>32608</v>
      </c>
      <c r="BF1342">
        <v>0</v>
      </c>
      <c r="BG1342" t="s">
        <v>70</v>
      </c>
      <c r="BH1342">
        <v>-1</v>
      </c>
      <c r="BI1342" t="s">
        <v>31308</v>
      </c>
      <c r="BJ1342" t="s">
        <v>31308</v>
      </c>
      <c r="BK1342">
        <v>0</v>
      </c>
      <c r="BL1342" t="s">
        <v>85</v>
      </c>
      <c r="BM1342" t="s">
        <v>32609</v>
      </c>
    </row>
    <row r="1343" spans="1:65" x14ac:dyDescent="0.25">
      <c r="A1343">
        <v>2014</v>
      </c>
      <c r="B1343" t="s">
        <v>64</v>
      </c>
      <c r="C1343" t="s">
        <v>65</v>
      </c>
      <c r="D1343" t="s">
        <v>40101</v>
      </c>
      <c r="E1343">
        <v>800215807</v>
      </c>
      <c r="F1343" t="s">
        <v>9101</v>
      </c>
      <c r="G1343">
        <v>11</v>
      </c>
      <c r="H1343" t="s">
        <v>41839</v>
      </c>
      <c r="I1343" t="s">
        <v>67</v>
      </c>
      <c r="J1343" t="s">
        <v>88</v>
      </c>
      <c r="K1343">
        <v>3</v>
      </c>
      <c r="L1343" t="s">
        <v>41838</v>
      </c>
      <c r="M1343">
        <v>72000000</v>
      </c>
      <c r="N1343" t="s">
        <v>41840</v>
      </c>
      <c r="O1343" t="s">
        <v>30771</v>
      </c>
      <c r="P1343" t="s">
        <v>90</v>
      </c>
      <c r="Q1343" t="s">
        <v>2738</v>
      </c>
      <c r="R1343" t="s">
        <v>2738</v>
      </c>
      <c r="S1343" t="s">
        <v>39968</v>
      </c>
      <c r="T1343" t="s">
        <v>27219</v>
      </c>
      <c r="U1343" t="s">
        <v>30772</v>
      </c>
      <c r="V1343" t="s">
        <v>30773</v>
      </c>
      <c r="W1343" t="s">
        <v>30774</v>
      </c>
      <c r="X1343">
        <v>615998253</v>
      </c>
      <c r="Y1343" t="s">
        <v>122</v>
      </c>
      <c r="Z1343" t="s">
        <v>123</v>
      </c>
      <c r="AA1343">
        <v>0</v>
      </c>
      <c r="AB1343" t="s">
        <v>76</v>
      </c>
      <c r="AC1343">
        <v>0</v>
      </c>
      <c r="AD1343" t="s">
        <v>76</v>
      </c>
      <c r="AE1343">
        <v>3934260</v>
      </c>
      <c r="AF1343" t="s">
        <v>41304</v>
      </c>
      <c r="AG1343">
        <v>83180617</v>
      </c>
      <c r="AH1343" t="s">
        <v>30775</v>
      </c>
      <c r="AI1343" t="s">
        <v>720</v>
      </c>
      <c r="AJ1343" t="s">
        <v>41304</v>
      </c>
      <c r="AK1343">
        <v>83180617</v>
      </c>
      <c r="AL1343" t="s">
        <v>30775</v>
      </c>
      <c r="AM1343">
        <v>2014</v>
      </c>
      <c r="AN1343" s="1">
        <v>41941</v>
      </c>
      <c r="AO1343" s="1">
        <v>41971</v>
      </c>
      <c r="AP1343">
        <v>1</v>
      </c>
      <c r="AQ1343" t="s">
        <v>81</v>
      </c>
      <c r="AR1343" s="4">
        <f>IF(AQ1343="M",AP1343*30.42,AP1343)</f>
        <v>30.42</v>
      </c>
      <c r="AS1343">
        <v>0</v>
      </c>
      <c r="AT1343" s="4">
        <f>AR1343+AS1343</f>
        <v>30.42</v>
      </c>
      <c r="AU1343">
        <v>2</v>
      </c>
      <c r="AV1343" s="1">
        <f>AO1343+AT1343</f>
        <v>42001.42</v>
      </c>
      <c r="AW1343" s="1">
        <v>42063</v>
      </c>
      <c r="AX1343" s="2">
        <f>IF(AV1343&gt;=AW1343,1,2)</f>
        <v>2</v>
      </c>
      <c r="AY1343" s="2" t="str">
        <f>IF((AV1343+10)&gt;=AW1343,"SAVE","LATE")</f>
        <v>LATE</v>
      </c>
      <c r="AZ1343" t="s">
        <v>82</v>
      </c>
      <c r="BA1343" t="s">
        <v>1011</v>
      </c>
      <c r="BB1343">
        <v>605269112</v>
      </c>
      <c r="BC1343">
        <v>0</v>
      </c>
      <c r="BD1343" s="9">
        <v>605269112</v>
      </c>
      <c r="BE1343" t="s">
        <v>30776</v>
      </c>
      <c r="BF1343">
        <v>0</v>
      </c>
      <c r="BG1343" t="s">
        <v>70</v>
      </c>
      <c r="BH1343">
        <v>-1</v>
      </c>
      <c r="BI1343" t="s">
        <v>30775</v>
      </c>
      <c r="BJ1343" t="s">
        <v>30777</v>
      </c>
      <c r="BK1343">
        <v>0</v>
      </c>
      <c r="BL1343" t="s">
        <v>85</v>
      </c>
      <c r="BM1343" t="s">
        <v>30778</v>
      </c>
    </row>
    <row r="1344" spans="1:65" x14ac:dyDescent="0.25">
      <c r="A1344">
        <v>2015</v>
      </c>
      <c r="B1344" t="s">
        <v>116</v>
      </c>
      <c r="C1344" t="s">
        <v>117</v>
      </c>
      <c r="D1344" t="s">
        <v>40955</v>
      </c>
      <c r="E1344" t="s">
        <v>82</v>
      </c>
      <c r="F1344" t="s">
        <v>25342</v>
      </c>
      <c r="G1344">
        <v>12</v>
      </c>
      <c r="H1344" t="s">
        <v>41881</v>
      </c>
      <c r="I1344" t="s">
        <v>105</v>
      </c>
      <c r="J1344" t="s">
        <v>68</v>
      </c>
      <c r="K1344">
        <v>3</v>
      </c>
      <c r="L1344" t="s">
        <v>41838</v>
      </c>
      <c r="M1344">
        <v>20000000</v>
      </c>
      <c r="N1344" t="s">
        <v>43436</v>
      </c>
      <c r="O1344" t="s">
        <v>27097</v>
      </c>
      <c r="P1344" t="s">
        <v>90</v>
      </c>
      <c r="Q1344" t="s">
        <v>70</v>
      </c>
      <c r="R1344" t="s">
        <v>70</v>
      </c>
      <c r="S1344" t="s">
        <v>878</v>
      </c>
      <c r="T1344" t="s">
        <v>27098</v>
      </c>
      <c r="U1344" t="s">
        <v>27099</v>
      </c>
      <c r="V1344" t="s">
        <v>27100</v>
      </c>
      <c r="W1344">
        <v>1730</v>
      </c>
      <c r="X1344">
        <v>8776732926</v>
      </c>
      <c r="Y1344" t="s">
        <v>1219</v>
      </c>
      <c r="Z1344" t="s">
        <v>40173</v>
      </c>
      <c r="AA1344">
        <v>0</v>
      </c>
      <c r="AB1344" t="s">
        <v>76</v>
      </c>
      <c r="AC1344">
        <v>0</v>
      </c>
      <c r="AD1344" t="s">
        <v>76</v>
      </c>
      <c r="AE1344">
        <v>3291524</v>
      </c>
      <c r="AF1344" t="s">
        <v>40104</v>
      </c>
      <c r="AG1344">
        <v>891180010</v>
      </c>
      <c r="AH1344" t="s">
        <v>27101</v>
      </c>
      <c r="AI1344" t="s">
        <v>720</v>
      </c>
      <c r="AJ1344" t="s">
        <v>41304</v>
      </c>
      <c r="AK1344">
        <v>12115882</v>
      </c>
      <c r="AL1344" t="s">
        <v>25346</v>
      </c>
      <c r="AM1344">
        <v>2014</v>
      </c>
      <c r="AN1344" s="1">
        <v>41977</v>
      </c>
      <c r="AO1344" s="1">
        <v>41977</v>
      </c>
      <c r="AP1344">
        <v>8</v>
      </c>
      <c r="AQ1344" t="s">
        <v>81</v>
      </c>
      <c r="AR1344" s="4">
        <f>IF(AQ1344="M",AP1344*30.42,AP1344)</f>
        <v>243.36</v>
      </c>
      <c r="AS1344">
        <v>0</v>
      </c>
      <c r="AT1344" s="4">
        <f>AR1344+AS1344</f>
        <v>243.36</v>
      </c>
      <c r="AU1344">
        <v>4</v>
      </c>
      <c r="AV1344" s="1">
        <f>AO1344+AT1344</f>
        <v>42220.36</v>
      </c>
      <c r="AW1344" s="1">
        <v>42342</v>
      </c>
      <c r="AX1344" s="2">
        <f>IF(AV1344&gt;=AW1344,1,2)</f>
        <v>2</v>
      </c>
      <c r="AY1344" s="2" t="str">
        <f>IF((AV1344+10)&gt;=AW1344,"SAVE","LATE")</f>
        <v>LATE</v>
      </c>
      <c r="AZ1344" t="s">
        <v>82</v>
      </c>
      <c r="BA1344" t="s">
        <v>1011</v>
      </c>
      <c r="BB1344">
        <v>8776732926</v>
      </c>
      <c r="BC1344">
        <v>0</v>
      </c>
      <c r="BD1344" s="9">
        <v>8776732926</v>
      </c>
      <c r="BE1344" t="s">
        <v>27097</v>
      </c>
      <c r="BF1344">
        <v>0</v>
      </c>
      <c r="BG1344" t="s">
        <v>70</v>
      </c>
      <c r="BH1344">
        <v>-1</v>
      </c>
      <c r="BI1344" t="s">
        <v>70</v>
      </c>
      <c r="BJ1344" t="s">
        <v>70</v>
      </c>
      <c r="BK1344">
        <v>0</v>
      </c>
      <c r="BL1344" t="s">
        <v>85</v>
      </c>
      <c r="BM1344" t="s">
        <v>27102</v>
      </c>
    </row>
    <row r="1345" spans="1:65" x14ac:dyDescent="0.25">
      <c r="A1345">
        <v>2014</v>
      </c>
      <c r="B1345" t="s">
        <v>64</v>
      </c>
      <c r="C1345" t="s">
        <v>264</v>
      </c>
      <c r="D1345" t="s">
        <v>3660</v>
      </c>
      <c r="E1345">
        <v>899999034</v>
      </c>
      <c r="F1345" t="s">
        <v>3661</v>
      </c>
      <c r="G1345">
        <v>1</v>
      </c>
      <c r="H1345" t="s">
        <v>46842</v>
      </c>
      <c r="I1345" t="s">
        <v>67</v>
      </c>
      <c r="J1345" t="s">
        <v>88</v>
      </c>
      <c r="K1345">
        <v>3</v>
      </c>
      <c r="L1345" t="s">
        <v>41838</v>
      </c>
      <c r="M1345">
        <v>22000000</v>
      </c>
      <c r="N1345" t="s">
        <v>42068</v>
      </c>
      <c r="O1345" t="s">
        <v>45410</v>
      </c>
      <c r="P1345" t="s">
        <v>90</v>
      </c>
      <c r="Q1345" t="s">
        <v>2738</v>
      </c>
      <c r="R1345" t="s">
        <v>2738</v>
      </c>
      <c r="S1345" t="s">
        <v>878</v>
      </c>
      <c r="T1345" s="3">
        <v>41947</v>
      </c>
      <c r="U1345" t="s">
        <v>28632</v>
      </c>
      <c r="V1345" t="s">
        <v>28633</v>
      </c>
      <c r="W1345">
        <v>1031</v>
      </c>
      <c r="X1345">
        <v>1994000000</v>
      </c>
      <c r="Y1345" t="s">
        <v>1219</v>
      </c>
      <c r="Z1345" t="s">
        <v>40173</v>
      </c>
      <c r="AA1345">
        <v>0</v>
      </c>
      <c r="AB1345" t="s">
        <v>76</v>
      </c>
      <c r="AC1345">
        <v>0</v>
      </c>
      <c r="AD1345" t="s">
        <v>76</v>
      </c>
      <c r="AE1345">
        <v>2579457</v>
      </c>
      <c r="AF1345" t="s">
        <v>40104</v>
      </c>
      <c r="AG1345" t="s">
        <v>28634</v>
      </c>
      <c r="AH1345" t="s">
        <v>28635</v>
      </c>
      <c r="AI1345" t="s">
        <v>126</v>
      </c>
      <c r="AJ1345" t="s">
        <v>41304</v>
      </c>
      <c r="AK1345">
        <v>7685767</v>
      </c>
      <c r="AL1345" t="s">
        <v>27810</v>
      </c>
      <c r="AM1345">
        <v>2014</v>
      </c>
      <c r="AN1345" s="1">
        <v>41808</v>
      </c>
      <c r="AO1345" s="1">
        <v>41821</v>
      </c>
      <c r="AP1345">
        <v>6</v>
      </c>
      <c r="AQ1345" t="s">
        <v>81</v>
      </c>
      <c r="AR1345" s="4">
        <f>IF(AQ1345="M",AP1345*30.42,AP1345)</f>
        <v>182.52</v>
      </c>
      <c r="AS1345">
        <v>0</v>
      </c>
      <c r="AT1345" s="4">
        <f>AR1345+AS1345</f>
        <v>182.52</v>
      </c>
      <c r="AU1345">
        <v>4</v>
      </c>
      <c r="AV1345" s="1">
        <f>AO1345+AT1345</f>
        <v>42003.519999999997</v>
      </c>
      <c r="AW1345" s="1">
        <v>42125</v>
      </c>
      <c r="AX1345" s="2">
        <f>IF(AV1345&gt;=AW1345,1,2)</f>
        <v>2</v>
      </c>
      <c r="AY1345" s="2" t="str">
        <f>IF((AV1345+10)&gt;=AW1345,"SAVE","LATE")</f>
        <v>LATE</v>
      </c>
      <c r="AZ1345" t="s">
        <v>82</v>
      </c>
      <c r="BA1345" t="s">
        <v>1011</v>
      </c>
      <c r="BB1345">
        <v>1965550689</v>
      </c>
      <c r="BC1345">
        <v>0</v>
      </c>
      <c r="BD1345" s="9">
        <v>1965550689</v>
      </c>
      <c r="BE1345" t="s">
        <v>45411</v>
      </c>
      <c r="BF1345">
        <v>0</v>
      </c>
      <c r="BG1345" t="s">
        <v>70</v>
      </c>
      <c r="BH1345">
        <v>-1</v>
      </c>
      <c r="BI1345" t="s">
        <v>28635</v>
      </c>
      <c r="BJ1345" t="s">
        <v>28636</v>
      </c>
      <c r="BK1345">
        <v>0</v>
      </c>
      <c r="BL1345" t="s">
        <v>85</v>
      </c>
      <c r="BM1345" t="s">
        <v>28637</v>
      </c>
    </row>
    <row r="1346" spans="1:65" x14ac:dyDescent="0.25">
      <c r="A1346">
        <v>2014</v>
      </c>
      <c r="B1346" t="s">
        <v>116</v>
      </c>
      <c r="C1346" t="s">
        <v>117</v>
      </c>
      <c r="D1346" t="s">
        <v>40955</v>
      </c>
      <c r="E1346" t="s">
        <v>82</v>
      </c>
      <c r="F1346" t="s">
        <v>25342</v>
      </c>
      <c r="G1346">
        <v>12</v>
      </c>
      <c r="H1346" t="s">
        <v>41881</v>
      </c>
      <c r="I1346" t="s">
        <v>105</v>
      </c>
      <c r="J1346" t="s">
        <v>68</v>
      </c>
      <c r="K1346">
        <v>3</v>
      </c>
      <c r="L1346" t="s">
        <v>41838</v>
      </c>
      <c r="M1346">
        <v>48000000</v>
      </c>
      <c r="N1346" t="s">
        <v>28826</v>
      </c>
      <c r="O1346" t="s">
        <v>28827</v>
      </c>
      <c r="P1346" t="s">
        <v>90</v>
      </c>
      <c r="Q1346" t="s">
        <v>70</v>
      </c>
      <c r="R1346" t="s">
        <v>70</v>
      </c>
      <c r="S1346" t="s">
        <v>878</v>
      </c>
      <c r="T1346" t="s">
        <v>28828</v>
      </c>
      <c r="U1346" t="s">
        <v>28829</v>
      </c>
      <c r="V1346" t="s">
        <v>28830</v>
      </c>
      <c r="W1346">
        <v>1494</v>
      </c>
      <c r="X1346">
        <v>1773885455</v>
      </c>
      <c r="Y1346" t="s">
        <v>3947</v>
      </c>
      <c r="Z1346" t="s">
        <v>3948</v>
      </c>
      <c r="AA1346">
        <v>0</v>
      </c>
      <c r="AB1346" t="s">
        <v>76</v>
      </c>
      <c r="AC1346">
        <v>0</v>
      </c>
      <c r="AD1346" t="s">
        <v>76</v>
      </c>
      <c r="AE1346">
        <v>2953032</v>
      </c>
      <c r="AF1346" t="s">
        <v>40104</v>
      </c>
      <c r="AG1346">
        <v>891180010</v>
      </c>
      <c r="AH1346" t="s">
        <v>27101</v>
      </c>
      <c r="AI1346" t="s">
        <v>720</v>
      </c>
      <c r="AJ1346" t="s">
        <v>41304</v>
      </c>
      <c r="AK1346">
        <v>12115882</v>
      </c>
      <c r="AL1346" t="s">
        <v>25346</v>
      </c>
      <c r="AM1346">
        <v>2014</v>
      </c>
      <c r="AN1346" s="1">
        <v>41922</v>
      </c>
      <c r="AO1346" s="1">
        <v>41932</v>
      </c>
      <c r="AP1346">
        <v>3</v>
      </c>
      <c r="AQ1346" t="s">
        <v>81</v>
      </c>
      <c r="AR1346" s="4">
        <f>IF(AQ1346="M",AP1346*30.42,AP1346)</f>
        <v>91.26</v>
      </c>
      <c r="AS1346">
        <v>0</v>
      </c>
      <c r="AT1346" s="4">
        <f>AR1346+AS1346</f>
        <v>91.26</v>
      </c>
      <c r="AU1346">
        <v>4</v>
      </c>
      <c r="AV1346" s="1">
        <f>AO1346+AT1346</f>
        <v>42023.26</v>
      </c>
      <c r="AW1346" s="1">
        <v>42144</v>
      </c>
      <c r="AX1346" s="2">
        <f>IF(AV1346&gt;=AW1346,1,2)</f>
        <v>2</v>
      </c>
      <c r="AY1346" s="2" t="str">
        <f>IF((AV1346+10)&gt;=AW1346,"SAVE","LATE")</f>
        <v>LATE</v>
      </c>
      <c r="AZ1346" t="s">
        <v>82</v>
      </c>
      <c r="BA1346" t="s">
        <v>1011</v>
      </c>
      <c r="BB1346">
        <v>1773885455</v>
      </c>
      <c r="BC1346">
        <v>0</v>
      </c>
      <c r="BD1346" s="9">
        <v>1773885455</v>
      </c>
      <c r="BE1346" t="s">
        <v>28827</v>
      </c>
      <c r="BF1346">
        <v>0</v>
      </c>
      <c r="BG1346" t="s">
        <v>70</v>
      </c>
      <c r="BH1346">
        <v>-1</v>
      </c>
      <c r="BI1346" t="s">
        <v>70</v>
      </c>
      <c r="BJ1346" t="s">
        <v>70</v>
      </c>
      <c r="BK1346">
        <v>0</v>
      </c>
      <c r="BL1346" t="s">
        <v>85</v>
      </c>
      <c r="BM1346" t="s">
        <v>28831</v>
      </c>
    </row>
    <row r="1347" spans="1:65" x14ac:dyDescent="0.25">
      <c r="A1347">
        <v>2014</v>
      </c>
      <c r="B1347" t="s">
        <v>64</v>
      </c>
      <c r="C1347" t="s">
        <v>264</v>
      </c>
      <c r="D1347" t="s">
        <v>3660</v>
      </c>
      <c r="E1347">
        <v>899999034</v>
      </c>
      <c r="F1347" t="s">
        <v>3661</v>
      </c>
      <c r="G1347">
        <v>1</v>
      </c>
      <c r="H1347" t="s">
        <v>46842</v>
      </c>
      <c r="I1347" t="s">
        <v>67</v>
      </c>
      <c r="J1347" t="s">
        <v>88</v>
      </c>
      <c r="K1347">
        <v>3</v>
      </c>
      <c r="L1347" t="s">
        <v>41838</v>
      </c>
      <c r="M1347">
        <v>22000000</v>
      </c>
      <c r="N1347" t="s">
        <v>42068</v>
      </c>
      <c r="O1347" t="s">
        <v>30395</v>
      </c>
      <c r="P1347" t="s">
        <v>90</v>
      </c>
      <c r="Q1347" t="s">
        <v>2738</v>
      </c>
      <c r="R1347" t="s">
        <v>2738</v>
      </c>
      <c r="S1347" t="s">
        <v>878</v>
      </c>
      <c r="T1347" s="3">
        <v>41947</v>
      </c>
      <c r="U1347" t="s">
        <v>30396</v>
      </c>
      <c r="V1347" t="s">
        <v>30397</v>
      </c>
      <c r="W1347">
        <v>1051</v>
      </c>
      <c r="X1347">
        <v>759000000</v>
      </c>
      <c r="Y1347" t="s">
        <v>1219</v>
      </c>
      <c r="Z1347" t="s">
        <v>40173</v>
      </c>
      <c r="AA1347">
        <v>0</v>
      </c>
      <c r="AB1347" t="s">
        <v>76</v>
      </c>
      <c r="AC1347">
        <v>0</v>
      </c>
      <c r="AD1347" t="s">
        <v>76</v>
      </c>
      <c r="AE1347">
        <v>2579456</v>
      </c>
      <c r="AF1347" t="s">
        <v>40104</v>
      </c>
      <c r="AG1347" t="s">
        <v>30398</v>
      </c>
      <c r="AH1347" t="s">
        <v>30399</v>
      </c>
      <c r="AI1347" t="s">
        <v>720</v>
      </c>
      <c r="AJ1347" t="s">
        <v>41304</v>
      </c>
      <c r="AK1347" t="s">
        <v>30400</v>
      </c>
      <c r="AL1347" t="s">
        <v>30401</v>
      </c>
      <c r="AM1347">
        <v>2014</v>
      </c>
      <c r="AN1347" s="1">
        <v>41830</v>
      </c>
      <c r="AO1347" s="1">
        <v>41831</v>
      </c>
      <c r="AP1347">
        <v>5</v>
      </c>
      <c r="AQ1347" t="s">
        <v>81</v>
      </c>
      <c r="AR1347" s="4">
        <f>IF(AQ1347="M",AP1347*30.42,AP1347)</f>
        <v>152.10000000000002</v>
      </c>
      <c r="AS1347">
        <v>279</v>
      </c>
      <c r="AT1347" s="4">
        <f>AR1347+AS1347</f>
        <v>431.1</v>
      </c>
      <c r="AU1347">
        <v>7</v>
      </c>
      <c r="AV1347" s="1">
        <f>AO1347+AT1347</f>
        <v>42262.1</v>
      </c>
      <c r="AW1347" s="1">
        <v>42477</v>
      </c>
      <c r="AX1347" s="2">
        <f>IF(AV1347&gt;=AW1347,1,2)</f>
        <v>2</v>
      </c>
      <c r="AY1347" s="2" t="str">
        <f>IF((AV1347+10)&gt;=AW1347,"SAVE","LATE")</f>
        <v>LATE</v>
      </c>
      <c r="AZ1347" t="s">
        <v>82</v>
      </c>
      <c r="BA1347" t="s">
        <v>1011</v>
      </c>
      <c r="BB1347">
        <v>713239882</v>
      </c>
      <c r="BC1347">
        <v>339724635</v>
      </c>
      <c r="BD1347" s="9">
        <v>1052964517</v>
      </c>
      <c r="BE1347" t="s">
        <v>45412</v>
      </c>
      <c r="BF1347">
        <v>0</v>
      </c>
      <c r="BG1347" t="s">
        <v>70</v>
      </c>
      <c r="BH1347">
        <v>-1</v>
      </c>
      <c r="BI1347" t="s">
        <v>30399</v>
      </c>
      <c r="BJ1347" t="s">
        <v>30402</v>
      </c>
      <c r="BK1347">
        <v>0</v>
      </c>
      <c r="BL1347" t="s">
        <v>85</v>
      </c>
      <c r="BM1347" t="s">
        <v>30403</v>
      </c>
    </row>
    <row r="1348" spans="1:65" x14ac:dyDescent="0.25">
      <c r="A1348">
        <v>2014</v>
      </c>
      <c r="B1348" t="s">
        <v>116</v>
      </c>
      <c r="C1348" t="s">
        <v>117</v>
      </c>
      <c r="D1348" t="s">
        <v>40955</v>
      </c>
      <c r="E1348" t="s">
        <v>82</v>
      </c>
      <c r="F1348" t="s">
        <v>876</v>
      </c>
      <c r="G1348">
        <v>1</v>
      </c>
      <c r="H1348" t="s">
        <v>46842</v>
      </c>
      <c r="I1348" t="s">
        <v>105</v>
      </c>
      <c r="J1348" t="s">
        <v>88</v>
      </c>
      <c r="K1348">
        <v>3</v>
      </c>
      <c r="L1348" t="s">
        <v>41838</v>
      </c>
      <c r="M1348">
        <v>72000000</v>
      </c>
      <c r="N1348" t="s">
        <v>41840</v>
      </c>
      <c r="O1348" t="s">
        <v>47405</v>
      </c>
      <c r="P1348" t="s">
        <v>90</v>
      </c>
      <c r="Q1348" t="s">
        <v>2738</v>
      </c>
      <c r="R1348" t="s">
        <v>2738</v>
      </c>
      <c r="S1348" t="s">
        <v>878</v>
      </c>
      <c r="T1348" t="s">
        <v>30051</v>
      </c>
      <c r="U1348" t="s">
        <v>30822</v>
      </c>
      <c r="V1348" t="s">
        <v>29181</v>
      </c>
      <c r="W1348">
        <v>998</v>
      </c>
      <c r="X1348">
        <v>599486359</v>
      </c>
      <c r="Y1348" t="s">
        <v>122</v>
      </c>
      <c r="Z1348" t="s">
        <v>123</v>
      </c>
      <c r="AA1348">
        <v>0</v>
      </c>
      <c r="AB1348" t="s">
        <v>76</v>
      </c>
      <c r="AC1348">
        <v>0</v>
      </c>
      <c r="AD1348" t="s">
        <v>76</v>
      </c>
      <c r="AE1348">
        <v>2877289</v>
      </c>
      <c r="AF1348" t="s">
        <v>40104</v>
      </c>
      <c r="AG1348">
        <v>900747158</v>
      </c>
      <c r="AH1348" t="s">
        <v>30823</v>
      </c>
      <c r="AI1348" t="s">
        <v>720</v>
      </c>
      <c r="AJ1348" t="s">
        <v>41304</v>
      </c>
      <c r="AK1348">
        <v>12124165</v>
      </c>
      <c r="AL1348" t="s">
        <v>30824</v>
      </c>
      <c r="AM1348">
        <v>2014</v>
      </c>
      <c r="AN1348" s="1">
        <v>41849</v>
      </c>
      <c r="AO1348" s="1">
        <v>41877</v>
      </c>
      <c r="AP1348">
        <v>4</v>
      </c>
      <c r="AQ1348" t="s">
        <v>81</v>
      </c>
      <c r="AR1348" s="4">
        <f>IF(AQ1348="M",AP1348*30.42,AP1348)</f>
        <v>121.68</v>
      </c>
      <c r="AS1348">
        <v>0</v>
      </c>
      <c r="AT1348" s="4">
        <f>AR1348+AS1348</f>
        <v>121.68</v>
      </c>
      <c r="AU1348">
        <v>2</v>
      </c>
      <c r="AV1348" s="1">
        <f>AO1348+AT1348</f>
        <v>41998.68</v>
      </c>
      <c r="AW1348" s="1">
        <v>42061</v>
      </c>
      <c r="AX1348" s="2">
        <f>IF(AV1348&gt;=AW1348,1,2)</f>
        <v>2</v>
      </c>
      <c r="AY1348" s="2" t="str">
        <f>IF((AV1348+10)&gt;=AW1348,"SAVE","LATE")</f>
        <v>LATE</v>
      </c>
      <c r="AZ1348" t="s">
        <v>82</v>
      </c>
      <c r="BA1348" t="s">
        <v>1011</v>
      </c>
      <c r="BB1348">
        <v>599405899</v>
      </c>
      <c r="BC1348">
        <v>299618688</v>
      </c>
      <c r="BD1348" s="9">
        <v>899024587</v>
      </c>
      <c r="BE1348" t="s">
        <v>30825</v>
      </c>
      <c r="BF1348">
        <v>0</v>
      </c>
      <c r="BG1348" t="s">
        <v>70</v>
      </c>
      <c r="BH1348">
        <v>-1</v>
      </c>
      <c r="BI1348" t="s">
        <v>30826</v>
      </c>
      <c r="BJ1348" t="s">
        <v>45413</v>
      </c>
      <c r="BK1348">
        <v>0</v>
      </c>
      <c r="BL1348" t="s">
        <v>85</v>
      </c>
      <c r="BM1348" t="s">
        <v>30827</v>
      </c>
    </row>
    <row r="1349" spans="1:65" x14ac:dyDescent="0.25">
      <c r="A1349">
        <v>2013</v>
      </c>
      <c r="B1349" t="s">
        <v>116</v>
      </c>
      <c r="C1349" t="s">
        <v>117</v>
      </c>
      <c r="D1349" t="s">
        <v>40955</v>
      </c>
      <c r="E1349" t="s">
        <v>82</v>
      </c>
      <c r="F1349" t="s">
        <v>876</v>
      </c>
      <c r="G1349">
        <v>1</v>
      </c>
      <c r="H1349" t="s">
        <v>46842</v>
      </c>
      <c r="I1349" t="s">
        <v>67</v>
      </c>
      <c r="J1349" t="s">
        <v>88</v>
      </c>
      <c r="K1349">
        <v>3</v>
      </c>
      <c r="L1349" t="s">
        <v>41838</v>
      </c>
      <c r="M1349">
        <v>72000000</v>
      </c>
      <c r="N1349" t="s">
        <v>41840</v>
      </c>
      <c r="O1349" t="s">
        <v>47406</v>
      </c>
      <c r="P1349" t="s">
        <v>90</v>
      </c>
      <c r="Q1349" t="s">
        <v>2738</v>
      </c>
      <c r="R1349" t="s">
        <v>2738</v>
      </c>
      <c r="S1349" t="s">
        <v>878</v>
      </c>
      <c r="T1349" t="s">
        <v>21208</v>
      </c>
      <c r="U1349" t="s">
        <v>31785</v>
      </c>
      <c r="V1349" t="s">
        <v>23107</v>
      </c>
      <c r="W1349">
        <v>842</v>
      </c>
      <c r="X1349">
        <v>399971350</v>
      </c>
      <c r="Y1349" t="s">
        <v>122</v>
      </c>
      <c r="Z1349" t="s">
        <v>123</v>
      </c>
      <c r="AA1349">
        <v>0</v>
      </c>
      <c r="AB1349" t="s">
        <v>76</v>
      </c>
      <c r="AC1349">
        <v>0</v>
      </c>
      <c r="AD1349" t="s">
        <v>76</v>
      </c>
      <c r="AE1349">
        <v>2498635</v>
      </c>
      <c r="AF1349" t="s">
        <v>40104</v>
      </c>
      <c r="AG1349">
        <v>900703518</v>
      </c>
      <c r="AH1349" t="s">
        <v>31786</v>
      </c>
      <c r="AI1349" t="s">
        <v>720</v>
      </c>
      <c r="AJ1349" t="s">
        <v>41304</v>
      </c>
      <c r="AK1349">
        <v>1077857110</v>
      </c>
      <c r="AL1349" t="s">
        <v>31787</v>
      </c>
      <c r="AM1349">
        <v>2014</v>
      </c>
      <c r="AN1349" s="1">
        <v>41732</v>
      </c>
      <c r="AO1349" s="1">
        <v>41752</v>
      </c>
      <c r="AP1349">
        <v>2</v>
      </c>
      <c r="AQ1349" t="s">
        <v>81</v>
      </c>
      <c r="AR1349" s="4">
        <f>IF(AQ1349="M",AP1349*30.42,AP1349)</f>
        <v>60.84</v>
      </c>
      <c r="AS1349">
        <v>0</v>
      </c>
      <c r="AT1349" s="4">
        <f>AR1349+AS1349</f>
        <v>60.84</v>
      </c>
      <c r="AU1349">
        <v>3</v>
      </c>
      <c r="AV1349" s="1">
        <f>AO1349+AT1349</f>
        <v>41812.839999999997</v>
      </c>
      <c r="AW1349" s="1">
        <v>41905</v>
      </c>
      <c r="AX1349" s="2">
        <f>IF(AV1349&gt;=AW1349,1,2)</f>
        <v>2</v>
      </c>
      <c r="AY1349" s="2" t="str">
        <f>IF((AV1349+10)&gt;=AW1349,"SAVE","LATE")</f>
        <v>LATE</v>
      </c>
      <c r="AZ1349" t="s">
        <v>82</v>
      </c>
      <c r="BA1349" t="s">
        <v>1011</v>
      </c>
      <c r="BB1349">
        <v>399908850</v>
      </c>
      <c r="BC1349">
        <v>198415729</v>
      </c>
      <c r="BD1349" s="9">
        <v>598324579</v>
      </c>
      <c r="BE1349" t="s">
        <v>47406</v>
      </c>
      <c r="BF1349">
        <v>0</v>
      </c>
      <c r="BG1349" t="s">
        <v>70</v>
      </c>
      <c r="BH1349">
        <v>-1</v>
      </c>
      <c r="BI1349" t="s">
        <v>31788</v>
      </c>
      <c r="BJ1349" t="s">
        <v>45414</v>
      </c>
      <c r="BK1349">
        <v>0</v>
      </c>
      <c r="BL1349" t="s">
        <v>85</v>
      </c>
      <c r="BM1349" t="s">
        <v>31789</v>
      </c>
    </row>
    <row r="1350" spans="1:65" x14ac:dyDescent="0.25">
      <c r="A1350">
        <v>2014</v>
      </c>
      <c r="B1350" t="s">
        <v>64</v>
      </c>
      <c r="C1350" t="s">
        <v>290</v>
      </c>
      <c r="D1350" t="s">
        <v>22318</v>
      </c>
      <c r="E1350">
        <v>900523392</v>
      </c>
      <c r="F1350" t="s">
        <v>22319</v>
      </c>
      <c r="G1350">
        <v>11</v>
      </c>
      <c r="H1350" t="s">
        <v>41839</v>
      </c>
      <c r="I1350" t="s">
        <v>105</v>
      </c>
      <c r="J1350" t="s">
        <v>88</v>
      </c>
      <c r="K1350">
        <v>3</v>
      </c>
      <c r="L1350" t="s">
        <v>41838</v>
      </c>
      <c r="M1350">
        <v>72000000</v>
      </c>
      <c r="N1350" t="s">
        <v>41840</v>
      </c>
      <c r="O1350" t="s">
        <v>45415</v>
      </c>
      <c r="P1350" t="s">
        <v>90</v>
      </c>
      <c r="Q1350" t="s">
        <v>39286</v>
      </c>
      <c r="R1350" t="s">
        <v>39286</v>
      </c>
      <c r="S1350" t="s">
        <v>878</v>
      </c>
      <c r="T1350" t="s">
        <v>31971</v>
      </c>
      <c r="U1350" t="s">
        <v>33060</v>
      </c>
      <c r="V1350" t="s">
        <v>33061</v>
      </c>
      <c r="W1350" t="s">
        <v>33062</v>
      </c>
      <c r="X1350">
        <v>206001225</v>
      </c>
      <c r="Y1350" t="s">
        <v>122</v>
      </c>
      <c r="Z1350" t="s">
        <v>123</v>
      </c>
      <c r="AA1350">
        <v>0</v>
      </c>
      <c r="AB1350" t="s">
        <v>76</v>
      </c>
      <c r="AC1350">
        <v>0</v>
      </c>
      <c r="AD1350" t="s">
        <v>76</v>
      </c>
      <c r="AE1350">
        <v>2977178</v>
      </c>
      <c r="AF1350" t="s">
        <v>40104</v>
      </c>
      <c r="AG1350" t="s">
        <v>5452</v>
      </c>
      <c r="AH1350" t="s">
        <v>10356</v>
      </c>
      <c r="AI1350" t="s">
        <v>39286</v>
      </c>
      <c r="AJ1350" t="s">
        <v>41304</v>
      </c>
      <c r="AK1350" t="s">
        <v>5454</v>
      </c>
      <c r="AL1350" t="s">
        <v>5455</v>
      </c>
      <c r="AM1350">
        <v>2014</v>
      </c>
      <c r="AN1350" s="1">
        <v>41964</v>
      </c>
      <c r="AO1350" s="1">
        <v>41964</v>
      </c>
      <c r="AP1350">
        <v>1</v>
      </c>
      <c r="AQ1350" t="s">
        <v>81</v>
      </c>
      <c r="AR1350" s="4">
        <f>IF(AQ1350="M",AP1350*30.42,AP1350)</f>
        <v>30.42</v>
      </c>
      <c r="AS1350">
        <v>45</v>
      </c>
      <c r="AT1350" s="4">
        <f>AR1350+AS1350</f>
        <v>75.42</v>
      </c>
      <c r="AU1350">
        <v>8</v>
      </c>
      <c r="AV1350" s="1">
        <f>AO1350+AT1350</f>
        <v>42039.42</v>
      </c>
      <c r="AW1350" s="1">
        <v>42281</v>
      </c>
      <c r="AX1350" s="2">
        <f>IF(AV1350&gt;=AW1350,1,2)</f>
        <v>2</v>
      </c>
      <c r="AY1350" s="2" t="str">
        <f>IF((AV1350+10)&gt;=AW1350,"SAVE","LATE")</f>
        <v>LATE</v>
      </c>
      <c r="AZ1350" t="s">
        <v>82</v>
      </c>
      <c r="BA1350" t="s">
        <v>1011</v>
      </c>
      <c r="BB1350">
        <v>200901552</v>
      </c>
      <c r="BC1350">
        <v>0</v>
      </c>
      <c r="BD1350" s="9">
        <v>200901552</v>
      </c>
      <c r="BE1350" t="s">
        <v>33063</v>
      </c>
      <c r="BF1350">
        <v>0</v>
      </c>
      <c r="BG1350" t="s">
        <v>70</v>
      </c>
      <c r="BH1350">
        <v>-1</v>
      </c>
      <c r="BI1350" t="s">
        <v>10356</v>
      </c>
      <c r="BJ1350" t="s">
        <v>10356</v>
      </c>
      <c r="BK1350">
        <v>0</v>
      </c>
      <c r="BL1350" t="s">
        <v>85</v>
      </c>
      <c r="BM1350" t="s">
        <v>33064</v>
      </c>
    </row>
    <row r="1351" spans="1:65" x14ac:dyDescent="0.25">
      <c r="A1351">
        <v>2014</v>
      </c>
      <c r="B1351" t="s">
        <v>116</v>
      </c>
      <c r="C1351" t="s">
        <v>117</v>
      </c>
      <c r="D1351" t="s">
        <v>40955</v>
      </c>
      <c r="E1351" t="s">
        <v>82</v>
      </c>
      <c r="F1351" t="s">
        <v>876</v>
      </c>
      <c r="G1351">
        <v>11</v>
      </c>
      <c r="H1351" t="s">
        <v>41839</v>
      </c>
      <c r="I1351" t="s">
        <v>105</v>
      </c>
      <c r="J1351" t="s">
        <v>88</v>
      </c>
      <c r="K1351">
        <v>3</v>
      </c>
      <c r="L1351" t="s">
        <v>41838</v>
      </c>
      <c r="M1351">
        <v>72000000</v>
      </c>
      <c r="N1351" t="s">
        <v>41840</v>
      </c>
      <c r="O1351" t="s">
        <v>45416</v>
      </c>
      <c r="P1351" t="s">
        <v>90</v>
      </c>
      <c r="Q1351" t="s">
        <v>2738</v>
      </c>
      <c r="R1351" t="s">
        <v>2738</v>
      </c>
      <c r="S1351" t="s">
        <v>878</v>
      </c>
      <c r="T1351" s="3">
        <v>41982</v>
      </c>
      <c r="U1351" t="s">
        <v>33972</v>
      </c>
      <c r="V1351" t="s">
        <v>33973</v>
      </c>
      <c r="W1351">
        <v>1732</v>
      </c>
      <c r="X1351">
        <v>99999919</v>
      </c>
      <c r="Y1351" t="s">
        <v>122</v>
      </c>
      <c r="Z1351" t="s">
        <v>123</v>
      </c>
      <c r="AA1351">
        <v>0</v>
      </c>
      <c r="AB1351" t="s">
        <v>76</v>
      </c>
      <c r="AC1351">
        <v>0</v>
      </c>
      <c r="AD1351" t="s">
        <v>76</v>
      </c>
      <c r="AE1351">
        <v>3279509</v>
      </c>
      <c r="AF1351" t="s">
        <v>40104</v>
      </c>
      <c r="AG1351">
        <v>813009234</v>
      </c>
      <c r="AH1351" t="s">
        <v>33974</v>
      </c>
      <c r="AI1351" t="s">
        <v>720</v>
      </c>
      <c r="AJ1351" t="s">
        <v>41304</v>
      </c>
      <c r="AK1351">
        <v>7693198</v>
      </c>
      <c r="AL1351" t="s">
        <v>33975</v>
      </c>
      <c r="AM1351">
        <v>2014</v>
      </c>
      <c r="AN1351" s="1">
        <v>41977</v>
      </c>
      <c r="AO1351" s="1">
        <v>41988</v>
      </c>
      <c r="AP1351">
        <v>2</v>
      </c>
      <c r="AQ1351" t="s">
        <v>81</v>
      </c>
      <c r="AR1351" s="4">
        <f>IF(AQ1351="M",AP1351*30.42,AP1351)</f>
        <v>60.84</v>
      </c>
      <c r="AS1351">
        <v>0</v>
      </c>
      <c r="AT1351" s="4">
        <f>AR1351+AS1351</f>
        <v>60.84</v>
      </c>
      <c r="AU1351">
        <v>3</v>
      </c>
      <c r="AV1351" s="1">
        <f>AO1351+AT1351</f>
        <v>42048.84</v>
      </c>
      <c r="AW1351" s="1">
        <v>42139</v>
      </c>
      <c r="AX1351" s="2">
        <f>IF(AV1351&gt;=AW1351,1,2)</f>
        <v>2</v>
      </c>
      <c r="AY1351" s="2" t="str">
        <f>IF((AV1351+10)&gt;=AW1351,"SAVE","LATE")</f>
        <v>LATE</v>
      </c>
      <c r="AZ1351" t="s">
        <v>82</v>
      </c>
      <c r="BA1351" t="s">
        <v>1011</v>
      </c>
      <c r="BB1351">
        <v>99999000</v>
      </c>
      <c r="BC1351">
        <v>41779155</v>
      </c>
      <c r="BD1351" s="9">
        <v>141778155</v>
      </c>
      <c r="BE1351" t="s">
        <v>33976</v>
      </c>
      <c r="BF1351">
        <v>0</v>
      </c>
      <c r="BG1351" t="s">
        <v>70</v>
      </c>
      <c r="BH1351">
        <v>-1</v>
      </c>
      <c r="BI1351" t="s">
        <v>33977</v>
      </c>
      <c r="BJ1351" t="s">
        <v>33978</v>
      </c>
      <c r="BK1351">
        <v>0</v>
      </c>
      <c r="BL1351" t="s">
        <v>85</v>
      </c>
      <c r="BM1351" t="s">
        <v>33979</v>
      </c>
    </row>
    <row r="1352" spans="1:65" x14ac:dyDescent="0.25">
      <c r="A1352">
        <v>2014</v>
      </c>
      <c r="B1352" t="s">
        <v>116</v>
      </c>
      <c r="C1352" t="s">
        <v>130</v>
      </c>
      <c r="D1352" t="s">
        <v>40957</v>
      </c>
      <c r="E1352" t="s">
        <v>33280</v>
      </c>
      <c r="F1352" t="s">
        <v>33281</v>
      </c>
      <c r="G1352">
        <v>11</v>
      </c>
      <c r="H1352" t="s">
        <v>41839</v>
      </c>
      <c r="I1352" t="s">
        <v>105</v>
      </c>
      <c r="J1352" t="s">
        <v>88</v>
      </c>
      <c r="K1352">
        <v>3</v>
      </c>
      <c r="L1352" t="s">
        <v>41838</v>
      </c>
      <c r="M1352">
        <v>72000000</v>
      </c>
      <c r="N1352" t="s">
        <v>41840</v>
      </c>
      <c r="O1352" t="s">
        <v>45418</v>
      </c>
      <c r="P1352" t="s">
        <v>90</v>
      </c>
      <c r="Q1352" t="s">
        <v>33282</v>
      </c>
      <c r="R1352" t="s">
        <v>33282</v>
      </c>
      <c r="S1352" t="s">
        <v>33283</v>
      </c>
      <c r="T1352" t="s">
        <v>28027</v>
      </c>
      <c r="U1352" t="s">
        <v>33284</v>
      </c>
      <c r="V1352" t="s">
        <v>33285</v>
      </c>
      <c r="W1352" t="s">
        <v>33285</v>
      </c>
      <c r="X1352">
        <v>172480000</v>
      </c>
      <c r="Y1352" t="s">
        <v>122</v>
      </c>
      <c r="Z1352" t="s">
        <v>123</v>
      </c>
      <c r="AA1352">
        <v>0</v>
      </c>
      <c r="AB1352" t="s">
        <v>76</v>
      </c>
      <c r="AC1352">
        <v>0</v>
      </c>
      <c r="AD1352" t="s">
        <v>76</v>
      </c>
      <c r="AE1352">
        <v>3194463</v>
      </c>
      <c r="AF1352" t="s">
        <v>41304</v>
      </c>
      <c r="AG1352" t="s">
        <v>33286</v>
      </c>
      <c r="AH1352" t="s">
        <v>33287</v>
      </c>
      <c r="AI1352" t="s">
        <v>720</v>
      </c>
      <c r="AJ1352" t="s">
        <v>41304</v>
      </c>
      <c r="AK1352" t="s">
        <v>33286</v>
      </c>
      <c r="AL1352" t="s">
        <v>33287</v>
      </c>
      <c r="AM1352">
        <v>2014</v>
      </c>
      <c r="AN1352" s="1">
        <v>42003</v>
      </c>
      <c r="AO1352" s="1">
        <v>42031</v>
      </c>
      <c r="AP1352">
        <v>3</v>
      </c>
      <c r="AQ1352" t="s">
        <v>81</v>
      </c>
      <c r="AR1352" s="4">
        <f>IF(AQ1352="M",AP1352*30.42,AP1352)</f>
        <v>91.26</v>
      </c>
      <c r="AS1352">
        <v>0</v>
      </c>
      <c r="AT1352" s="4">
        <f>AR1352+AS1352</f>
        <v>91.26</v>
      </c>
      <c r="AU1352">
        <v>1</v>
      </c>
      <c r="AV1352" s="1">
        <f>AO1352+AT1352</f>
        <v>42122.26</v>
      </c>
      <c r="AW1352" s="1">
        <v>42151</v>
      </c>
      <c r="AX1352" s="2">
        <f>IF(AV1352&gt;=AW1352,1,2)</f>
        <v>2</v>
      </c>
      <c r="AY1352" s="2" t="str">
        <f>IF((AV1352+10)&gt;=AW1352,"SAVE","LATE")</f>
        <v>LATE</v>
      </c>
      <c r="AZ1352" t="s">
        <v>82</v>
      </c>
      <c r="BA1352" t="s">
        <v>1011</v>
      </c>
      <c r="BB1352">
        <v>172479988</v>
      </c>
      <c r="BC1352">
        <v>58921273</v>
      </c>
      <c r="BD1352" s="9">
        <v>231401261</v>
      </c>
      <c r="BE1352" t="s">
        <v>45419</v>
      </c>
      <c r="BF1352">
        <v>0</v>
      </c>
      <c r="BG1352" t="s">
        <v>70</v>
      </c>
      <c r="BH1352">
        <v>-1</v>
      </c>
      <c r="BI1352" t="s">
        <v>33288</v>
      </c>
      <c r="BJ1352" t="s">
        <v>33288</v>
      </c>
      <c r="BK1352">
        <v>0</v>
      </c>
      <c r="BL1352" t="s">
        <v>85</v>
      </c>
      <c r="BM1352" t="s">
        <v>33289</v>
      </c>
    </row>
    <row r="1353" spans="1:65" x14ac:dyDescent="0.25">
      <c r="A1353">
        <v>2014</v>
      </c>
      <c r="B1353" t="s">
        <v>116</v>
      </c>
      <c r="C1353" t="s">
        <v>1416</v>
      </c>
      <c r="D1353" t="s">
        <v>40958</v>
      </c>
      <c r="E1353" t="s">
        <v>31191</v>
      </c>
      <c r="F1353" t="s">
        <v>31192</v>
      </c>
      <c r="G1353">
        <v>1</v>
      </c>
      <c r="H1353" t="s">
        <v>46842</v>
      </c>
      <c r="I1353" t="s">
        <v>67</v>
      </c>
      <c r="J1353" t="s">
        <v>88</v>
      </c>
      <c r="K1353">
        <v>3</v>
      </c>
      <c r="L1353" t="s">
        <v>41838</v>
      </c>
      <c r="M1353">
        <v>95000000</v>
      </c>
      <c r="N1353" t="s">
        <v>40102</v>
      </c>
      <c r="O1353" t="s">
        <v>45422</v>
      </c>
      <c r="P1353" t="s">
        <v>90</v>
      </c>
      <c r="Q1353" t="s">
        <v>31193</v>
      </c>
      <c r="R1353" t="s">
        <v>31193</v>
      </c>
      <c r="S1353" t="s">
        <v>2352</v>
      </c>
      <c r="T1353" t="s">
        <v>29887</v>
      </c>
      <c r="U1353" t="s">
        <v>31194</v>
      </c>
      <c r="V1353">
        <v>12</v>
      </c>
      <c r="W1353">
        <v>440</v>
      </c>
      <c r="X1353">
        <v>506604258</v>
      </c>
      <c r="Y1353" t="s">
        <v>96</v>
      </c>
      <c r="Z1353" t="s">
        <v>40103</v>
      </c>
      <c r="AA1353">
        <v>0</v>
      </c>
      <c r="AB1353" t="s">
        <v>76</v>
      </c>
      <c r="AC1353">
        <v>0</v>
      </c>
      <c r="AD1353" t="s">
        <v>76</v>
      </c>
      <c r="AE1353">
        <v>3709373</v>
      </c>
      <c r="AF1353" t="s">
        <v>40104</v>
      </c>
      <c r="AG1353" t="s">
        <v>31195</v>
      </c>
      <c r="AH1353" t="s">
        <v>31196</v>
      </c>
      <c r="AI1353" t="s">
        <v>720</v>
      </c>
      <c r="AJ1353" t="s">
        <v>41304</v>
      </c>
      <c r="AK1353">
        <v>12110283</v>
      </c>
      <c r="AL1353" t="s">
        <v>31197</v>
      </c>
      <c r="AM1353">
        <v>2014</v>
      </c>
      <c r="AN1353" s="1">
        <v>41922</v>
      </c>
      <c r="AO1353" s="1">
        <v>41961</v>
      </c>
      <c r="AP1353">
        <v>6</v>
      </c>
      <c r="AQ1353" t="s">
        <v>81</v>
      </c>
      <c r="AR1353" s="4">
        <f>IF(AQ1353="M",AP1353*30.42,AP1353)</f>
        <v>182.52</v>
      </c>
      <c r="AS1353">
        <v>0</v>
      </c>
      <c r="AT1353" s="4">
        <f>AR1353+AS1353</f>
        <v>182.52</v>
      </c>
      <c r="AU1353">
        <v>3</v>
      </c>
      <c r="AV1353" s="1">
        <f>AO1353+AT1353</f>
        <v>42143.519999999997</v>
      </c>
      <c r="AW1353" s="1">
        <v>42234</v>
      </c>
      <c r="AX1353" s="2">
        <f>IF(AV1353&gt;=AW1353,1,2)</f>
        <v>2</v>
      </c>
      <c r="AY1353" s="2" t="str">
        <f>IF((AV1353+10)&gt;=AW1353,"SAVE","LATE")</f>
        <v>LATE</v>
      </c>
      <c r="AZ1353" t="s">
        <v>82</v>
      </c>
      <c r="BA1353" t="s">
        <v>1011</v>
      </c>
      <c r="BB1353">
        <v>497028930</v>
      </c>
      <c r="BC1353">
        <v>0</v>
      </c>
      <c r="BD1353" s="9">
        <v>497028930</v>
      </c>
      <c r="BE1353" t="s">
        <v>45422</v>
      </c>
      <c r="BF1353">
        <v>0</v>
      </c>
      <c r="BG1353" t="s">
        <v>70</v>
      </c>
      <c r="BH1353">
        <v>-1</v>
      </c>
      <c r="BI1353" t="s">
        <v>31198</v>
      </c>
      <c r="BJ1353" t="s">
        <v>31199</v>
      </c>
      <c r="BK1353">
        <v>0</v>
      </c>
      <c r="BL1353" t="s">
        <v>85</v>
      </c>
      <c r="BM1353" t="s">
        <v>31200</v>
      </c>
    </row>
    <row r="1354" spans="1:65" x14ac:dyDescent="0.25">
      <c r="A1354">
        <v>2014</v>
      </c>
      <c r="B1354" t="s">
        <v>116</v>
      </c>
      <c r="C1354" t="s">
        <v>357</v>
      </c>
      <c r="D1354" t="s">
        <v>32364</v>
      </c>
      <c r="E1354" t="s">
        <v>32365</v>
      </c>
      <c r="F1354" t="s">
        <v>32366</v>
      </c>
      <c r="G1354">
        <v>4</v>
      </c>
      <c r="H1354" t="s">
        <v>41311</v>
      </c>
      <c r="I1354" t="s">
        <v>67</v>
      </c>
      <c r="J1354" t="s">
        <v>88</v>
      </c>
      <c r="K1354">
        <v>2</v>
      </c>
      <c r="L1354" t="s">
        <v>41311</v>
      </c>
      <c r="M1354">
        <v>72000000</v>
      </c>
      <c r="N1354" t="s">
        <v>41840</v>
      </c>
      <c r="O1354" t="s">
        <v>45423</v>
      </c>
      <c r="P1354" t="s">
        <v>90</v>
      </c>
      <c r="Q1354" t="s">
        <v>70</v>
      </c>
      <c r="R1354" t="s">
        <v>70</v>
      </c>
      <c r="S1354" t="s">
        <v>2352</v>
      </c>
      <c r="T1354" t="s">
        <v>32367</v>
      </c>
      <c r="U1354" t="s">
        <v>32368</v>
      </c>
      <c r="V1354">
        <v>136</v>
      </c>
      <c r="W1354">
        <v>136</v>
      </c>
      <c r="X1354">
        <v>305000000</v>
      </c>
      <c r="Y1354" t="s">
        <v>122</v>
      </c>
      <c r="Z1354" t="s">
        <v>123</v>
      </c>
      <c r="AA1354">
        <v>0</v>
      </c>
      <c r="AB1354" t="s">
        <v>76</v>
      </c>
      <c r="AC1354">
        <v>0</v>
      </c>
      <c r="AD1354" t="s">
        <v>76</v>
      </c>
      <c r="AE1354">
        <v>2705499</v>
      </c>
      <c r="AF1354" t="s">
        <v>40104</v>
      </c>
      <c r="AG1354" t="s">
        <v>32369</v>
      </c>
      <c r="AH1354" t="s">
        <v>39969</v>
      </c>
      <c r="AI1354" t="s">
        <v>720</v>
      </c>
      <c r="AJ1354" t="s">
        <v>41304</v>
      </c>
      <c r="AK1354" t="s">
        <v>32370</v>
      </c>
      <c r="AL1354" t="s">
        <v>39969</v>
      </c>
      <c r="AM1354">
        <v>2014</v>
      </c>
      <c r="AN1354" s="1">
        <v>41851</v>
      </c>
      <c r="AO1354" s="1">
        <v>41878</v>
      </c>
      <c r="AP1354">
        <v>3</v>
      </c>
      <c r="AQ1354" t="s">
        <v>81</v>
      </c>
      <c r="AR1354" s="4">
        <f>IF(AQ1354="M",AP1354*30.42,AP1354)</f>
        <v>91.26</v>
      </c>
      <c r="AS1354">
        <v>0</v>
      </c>
      <c r="AT1354" s="4">
        <f>AR1354+AS1354</f>
        <v>91.26</v>
      </c>
      <c r="AU1354">
        <v>1</v>
      </c>
      <c r="AV1354" s="1">
        <f>AO1354+AT1354</f>
        <v>41969.26</v>
      </c>
      <c r="AW1354" s="1">
        <v>42000</v>
      </c>
      <c r="AX1354" s="2">
        <f>IF(AV1354&gt;=AW1354,1,2)</f>
        <v>2</v>
      </c>
      <c r="AY1354" s="2" t="str">
        <f>IF((AV1354+10)&gt;=AW1354,"SAVE","LATE")</f>
        <v>LATE</v>
      </c>
      <c r="AZ1354" t="s">
        <v>82</v>
      </c>
      <c r="BA1354" t="s">
        <v>1011</v>
      </c>
      <c r="BB1354">
        <v>304000000</v>
      </c>
      <c r="BC1354">
        <v>35043694</v>
      </c>
      <c r="BD1354" s="9">
        <v>339043694</v>
      </c>
      <c r="BE1354" t="s">
        <v>45423</v>
      </c>
      <c r="BF1354">
        <v>0</v>
      </c>
      <c r="BG1354" t="s">
        <v>70</v>
      </c>
      <c r="BH1354">
        <v>-1</v>
      </c>
      <c r="BI1354" t="s">
        <v>70</v>
      </c>
      <c r="BJ1354" t="s">
        <v>70</v>
      </c>
      <c r="BK1354">
        <v>0</v>
      </c>
      <c r="BL1354" t="s">
        <v>85</v>
      </c>
      <c r="BM1354" t="s">
        <v>32371</v>
      </c>
    </row>
    <row r="1355" spans="1:65" x14ac:dyDescent="0.25">
      <c r="A1355">
        <v>2015</v>
      </c>
      <c r="B1355" t="s">
        <v>116</v>
      </c>
      <c r="C1355" t="s">
        <v>1416</v>
      </c>
      <c r="D1355" t="s">
        <v>40958</v>
      </c>
      <c r="E1355" t="s">
        <v>31191</v>
      </c>
      <c r="F1355" t="s">
        <v>31192</v>
      </c>
      <c r="G1355">
        <v>12</v>
      </c>
      <c r="H1355" t="s">
        <v>41881</v>
      </c>
      <c r="I1355" t="s">
        <v>67</v>
      </c>
      <c r="J1355" t="s">
        <v>42026</v>
      </c>
      <c r="K1355">
        <v>3</v>
      </c>
      <c r="L1355" t="s">
        <v>41838</v>
      </c>
      <c r="M1355">
        <v>72000000</v>
      </c>
      <c r="N1355" t="s">
        <v>41840</v>
      </c>
      <c r="O1355" t="s">
        <v>47407</v>
      </c>
      <c r="P1355" t="s">
        <v>90</v>
      </c>
      <c r="Q1355" t="s">
        <v>31193</v>
      </c>
      <c r="R1355" t="s">
        <v>31193</v>
      </c>
      <c r="S1355" t="s">
        <v>2352</v>
      </c>
      <c r="T1355" s="3">
        <v>42041</v>
      </c>
      <c r="U1355" t="s">
        <v>32685</v>
      </c>
      <c r="V1355" t="s">
        <v>32686</v>
      </c>
      <c r="W1355" t="s">
        <v>32686</v>
      </c>
      <c r="X1355">
        <v>527344446</v>
      </c>
      <c r="Y1355" t="s">
        <v>122</v>
      </c>
      <c r="Z1355" t="s">
        <v>123</v>
      </c>
      <c r="AA1355">
        <v>0</v>
      </c>
      <c r="AB1355" t="s">
        <v>76</v>
      </c>
      <c r="AC1355">
        <v>0</v>
      </c>
      <c r="AD1355" t="s">
        <v>76</v>
      </c>
      <c r="AE1355">
        <v>3615018</v>
      </c>
      <c r="AF1355" t="s">
        <v>40104</v>
      </c>
      <c r="AG1355">
        <v>8000893128</v>
      </c>
      <c r="AH1355" t="s">
        <v>32687</v>
      </c>
      <c r="AI1355" t="s">
        <v>720</v>
      </c>
      <c r="AJ1355" t="s">
        <v>41304</v>
      </c>
      <c r="AK1355">
        <v>80761971</v>
      </c>
      <c r="AL1355" t="s">
        <v>32688</v>
      </c>
      <c r="AM1355">
        <v>2014</v>
      </c>
      <c r="AN1355" s="1">
        <v>41948</v>
      </c>
      <c r="AO1355" s="1">
        <v>41953</v>
      </c>
      <c r="AP1355">
        <v>6</v>
      </c>
      <c r="AQ1355" t="s">
        <v>81</v>
      </c>
      <c r="AR1355" s="4">
        <f>IF(AQ1355="M",AP1355*30.42,AP1355)</f>
        <v>182.52</v>
      </c>
      <c r="AS1355">
        <v>0</v>
      </c>
      <c r="AT1355" s="4">
        <f>AR1355+AS1355</f>
        <v>182.52</v>
      </c>
      <c r="AU1355">
        <v>12</v>
      </c>
      <c r="AV1355" s="1">
        <f>AO1355+AT1355</f>
        <v>42135.519999999997</v>
      </c>
      <c r="AW1355" s="1">
        <v>42500</v>
      </c>
      <c r="AX1355" s="2">
        <f>IF(AV1355&gt;=AW1355,1,2)</f>
        <v>2</v>
      </c>
      <c r="AY1355" s="2" t="str">
        <f>IF((AV1355+10)&gt;=AW1355,"SAVE","LATE")</f>
        <v>LATE</v>
      </c>
      <c r="AZ1355" t="s">
        <v>82</v>
      </c>
      <c r="BA1355" t="s">
        <v>1011</v>
      </c>
      <c r="BB1355">
        <v>263672223</v>
      </c>
      <c r="BC1355">
        <v>0</v>
      </c>
      <c r="BD1355" s="9">
        <v>263672223</v>
      </c>
      <c r="BE1355" t="s">
        <v>47407</v>
      </c>
      <c r="BF1355">
        <v>0</v>
      </c>
      <c r="BG1355" t="s">
        <v>70</v>
      </c>
      <c r="BH1355">
        <v>-1</v>
      </c>
      <c r="BI1355" t="s">
        <v>70</v>
      </c>
      <c r="BJ1355" t="s">
        <v>70</v>
      </c>
      <c r="BK1355">
        <v>0</v>
      </c>
      <c r="BL1355" t="s">
        <v>85</v>
      </c>
      <c r="BM1355" t="s">
        <v>32689</v>
      </c>
    </row>
    <row r="1356" spans="1:65" x14ac:dyDescent="0.25">
      <c r="A1356">
        <v>2015</v>
      </c>
      <c r="B1356" t="s">
        <v>116</v>
      </c>
      <c r="C1356" t="s">
        <v>1416</v>
      </c>
      <c r="D1356" t="s">
        <v>40958</v>
      </c>
      <c r="E1356" t="s">
        <v>31191</v>
      </c>
      <c r="F1356" t="s">
        <v>31192</v>
      </c>
      <c r="G1356">
        <v>12</v>
      </c>
      <c r="H1356" t="s">
        <v>41881</v>
      </c>
      <c r="I1356" t="s">
        <v>67</v>
      </c>
      <c r="J1356" t="s">
        <v>42026</v>
      </c>
      <c r="K1356">
        <v>3</v>
      </c>
      <c r="L1356" t="s">
        <v>41838</v>
      </c>
      <c r="M1356">
        <v>72000000</v>
      </c>
      <c r="N1356" t="s">
        <v>41840</v>
      </c>
      <c r="O1356" t="s">
        <v>45424</v>
      </c>
      <c r="P1356" t="s">
        <v>90</v>
      </c>
      <c r="Q1356" t="s">
        <v>31193</v>
      </c>
      <c r="R1356" t="s">
        <v>31193</v>
      </c>
      <c r="S1356" t="s">
        <v>2352</v>
      </c>
      <c r="T1356" t="s">
        <v>34032</v>
      </c>
      <c r="U1356" t="s">
        <v>34033</v>
      </c>
      <c r="V1356" t="s">
        <v>34034</v>
      </c>
      <c r="W1356" t="s">
        <v>34034</v>
      </c>
      <c r="X1356">
        <v>92508940</v>
      </c>
      <c r="Y1356" t="s">
        <v>122</v>
      </c>
      <c r="Z1356" t="s">
        <v>123</v>
      </c>
      <c r="AA1356">
        <v>0</v>
      </c>
      <c r="AB1356" t="s">
        <v>76</v>
      </c>
      <c r="AC1356">
        <v>0</v>
      </c>
      <c r="AD1356" t="s">
        <v>76</v>
      </c>
      <c r="AE1356">
        <v>3658645</v>
      </c>
      <c r="AF1356" t="s">
        <v>40104</v>
      </c>
      <c r="AG1356">
        <v>8000893128</v>
      </c>
      <c r="AH1356" t="s">
        <v>32687</v>
      </c>
      <c r="AI1356" t="s">
        <v>720</v>
      </c>
      <c r="AJ1356" t="s">
        <v>41304</v>
      </c>
      <c r="AK1356">
        <v>80761971</v>
      </c>
      <c r="AL1356" t="s">
        <v>32688</v>
      </c>
      <c r="AM1356">
        <v>2014</v>
      </c>
      <c r="AN1356" s="1">
        <v>41887</v>
      </c>
      <c r="AO1356" s="1">
        <v>42361</v>
      </c>
      <c r="AP1356">
        <v>30</v>
      </c>
      <c r="AQ1356" t="s">
        <v>74</v>
      </c>
      <c r="AR1356" s="4">
        <f>IF(AQ1356="M",AP1356*30.42,AP1356)</f>
        <v>30</v>
      </c>
      <c r="AS1356">
        <v>60</v>
      </c>
      <c r="AT1356" s="4">
        <f>AR1356+AS1356</f>
        <v>90</v>
      </c>
      <c r="AU1356">
        <v>3</v>
      </c>
      <c r="AV1356" s="1">
        <f>AO1356+AT1356</f>
        <v>42451</v>
      </c>
      <c r="AW1356" s="1">
        <v>42542</v>
      </c>
      <c r="AX1356" s="2">
        <f>IF(AV1356&gt;=AW1356,1,2)</f>
        <v>2</v>
      </c>
      <c r="AY1356" s="2" t="str">
        <f>IF((AV1356+10)&gt;=AW1356,"SAVE","LATE")</f>
        <v>LATE</v>
      </c>
      <c r="AZ1356" t="s">
        <v>82</v>
      </c>
      <c r="BA1356" t="s">
        <v>1011</v>
      </c>
      <c r="BB1356">
        <v>92508940</v>
      </c>
      <c r="BC1356">
        <v>0</v>
      </c>
      <c r="BD1356" s="9">
        <v>92508940</v>
      </c>
      <c r="BE1356" t="s">
        <v>45424</v>
      </c>
      <c r="BF1356">
        <v>0</v>
      </c>
      <c r="BG1356" t="s">
        <v>70</v>
      </c>
      <c r="BH1356">
        <v>-1</v>
      </c>
      <c r="BI1356" t="s">
        <v>70</v>
      </c>
      <c r="BJ1356" t="s">
        <v>70</v>
      </c>
      <c r="BK1356">
        <v>0</v>
      </c>
      <c r="BL1356" t="s">
        <v>85</v>
      </c>
      <c r="BM1356" t="s">
        <v>34035</v>
      </c>
    </row>
    <row r="1357" spans="1:65" x14ac:dyDescent="0.25">
      <c r="A1357">
        <v>2014</v>
      </c>
      <c r="B1357" t="s">
        <v>116</v>
      </c>
      <c r="C1357" t="s">
        <v>130</v>
      </c>
      <c r="D1357" t="s">
        <v>40960</v>
      </c>
      <c r="E1357" t="s">
        <v>27573</v>
      </c>
      <c r="F1357" t="s">
        <v>27574</v>
      </c>
      <c r="G1357">
        <v>1</v>
      </c>
      <c r="H1357" t="s">
        <v>46842</v>
      </c>
      <c r="I1357" t="s">
        <v>105</v>
      </c>
      <c r="J1357" t="s">
        <v>88</v>
      </c>
      <c r="K1357">
        <v>3</v>
      </c>
      <c r="L1357" t="s">
        <v>41838</v>
      </c>
      <c r="M1357">
        <v>80000000</v>
      </c>
      <c r="N1357" t="s">
        <v>348</v>
      </c>
      <c r="O1357" t="s">
        <v>45425</v>
      </c>
      <c r="P1357" t="s">
        <v>90</v>
      </c>
      <c r="Q1357" t="s">
        <v>40961</v>
      </c>
      <c r="R1357" t="s">
        <v>40961</v>
      </c>
      <c r="S1357" t="s">
        <v>40959</v>
      </c>
      <c r="T1357" s="3">
        <v>41762</v>
      </c>
      <c r="U1357" t="s">
        <v>27575</v>
      </c>
      <c r="V1357" t="s">
        <v>27576</v>
      </c>
      <c r="W1357">
        <v>113</v>
      </c>
      <c r="X1357">
        <v>4500000000</v>
      </c>
      <c r="Y1357" t="s">
        <v>122</v>
      </c>
      <c r="Z1357" t="s">
        <v>123</v>
      </c>
      <c r="AA1357">
        <v>0</v>
      </c>
      <c r="AB1357" t="s">
        <v>76</v>
      </c>
      <c r="AC1357">
        <v>0</v>
      </c>
      <c r="AD1357" t="s">
        <v>76</v>
      </c>
      <c r="AE1357">
        <v>3459261</v>
      </c>
      <c r="AF1357" t="s">
        <v>40104</v>
      </c>
      <c r="AG1357" t="s">
        <v>27577</v>
      </c>
      <c r="AH1357" t="s">
        <v>27578</v>
      </c>
      <c r="AI1357" t="s">
        <v>720</v>
      </c>
      <c r="AJ1357" t="s">
        <v>41304</v>
      </c>
      <c r="AK1357">
        <v>10239996</v>
      </c>
      <c r="AL1357" t="s">
        <v>27579</v>
      </c>
      <c r="AM1357">
        <v>2014</v>
      </c>
      <c r="AN1357" s="1">
        <v>41740</v>
      </c>
      <c r="AO1357" s="1">
        <v>41803</v>
      </c>
      <c r="AP1357">
        <v>7</v>
      </c>
      <c r="AQ1357" t="s">
        <v>81</v>
      </c>
      <c r="AR1357" s="4">
        <f>IF(AQ1357="M",AP1357*30.42,AP1357)</f>
        <v>212.94</v>
      </c>
      <c r="AS1357">
        <v>0</v>
      </c>
      <c r="AT1357" s="4">
        <f>AR1357+AS1357</f>
        <v>212.94</v>
      </c>
      <c r="AU1357">
        <v>7</v>
      </c>
      <c r="AV1357" s="1">
        <f>AO1357+AT1357</f>
        <v>42015.94</v>
      </c>
      <c r="AW1357" s="1">
        <v>42229</v>
      </c>
      <c r="AX1357" s="2">
        <f>IF(AV1357&gt;=AW1357,1,2)</f>
        <v>2</v>
      </c>
      <c r="AY1357" s="2" t="str">
        <f>IF((AV1357+10)&gt;=AW1357,"SAVE","LATE")</f>
        <v>LATE</v>
      </c>
      <c r="AZ1357" t="s">
        <v>82</v>
      </c>
      <c r="BA1357" t="s">
        <v>1011</v>
      </c>
      <c r="BB1357">
        <v>4497000000</v>
      </c>
      <c r="BC1357">
        <v>0</v>
      </c>
      <c r="BD1357" s="9">
        <v>4497000000</v>
      </c>
      <c r="BE1357" t="s">
        <v>40962</v>
      </c>
      <c r="BF1357">
        <v>0</v>
      </c>
      <c r="BG1357" t="s">
        <v>70</v>
      </c>
      <c r="BH1357">
        <v>-1</v>
      </c>
      <c r="BI1357" t="s">
        <v>45426</v>
      </c>
      <c r="BJ1357" t="s">
        <v>27580</v>
      </c>
      <c r="BK1357">
        <v>0</v>
      </c>
      <c r="BL1357" t="s">
        <v>85</v>
      </c>
      <c r="BM1357" t="s">
        <v>27581</v>
      </c>
    </row>
    <row r="1358" spans="1:65" x14ac:dyDescent="0.25">
      <c r="A1358">
        <v>2014</v>
      </c>
      <c r="B1358" t="s">
        <v>116</v>
      </c>
      <c r="C1358" t="s">
        <v>357</v>
      </c>
      <c r="D1358" t="s">
        <v>45350</v>
      </c>
      <c r="E1358" t="s">
        <v>2735</v>
      </c>
      <c r="F1358" t="s">
        <v>2736</v>
      </c>
      <c r="G1358">
        <v>11</v>
      </c>
      <c r="H1358" t="s">
        <v>41839</v>
      </c>
      <c r="I1358" t="s">
        <v>67</v>
      </c>
      <c r="J1358" t="s">
        <v>88</v>
      </c>
      <c r="K1358">
        <v>3</v>
      </c>
      <c r="L1358" t="s">
        <v>41838</v>
      </c>
      <c r="M1358">
        <v>72000000</v>
      </c>
      <c r="N1358" t="s">
        <v>41840</v>
      </c>
      <c r="O1358" t="s">
        <v>32352</v>
      </c>
      <c r="P1358" t="s">
        <v>90</v>
      </c>
      <c r="Q1358" t="s">
        <v>2738</v>
      </c>
      <c r="R1358" t="s">
        <v>2738</v>
      </c>
      <c r="S1358" t="s">
        <v>32353</v>
      </c>
      <c r="T1358" s="3">
        <v>41984</v>
      </c>
      <c r="U1358" t="s">
        <v>32354</v>
      </c>
      <c r="V1358" t="s">
        <v>32355</v>
      </c>
      <c r="W1358" t="s">
        <v>32356</v>
      </c>
      <c r="X1358">
        <v>315525406</v>
      </c>
      <c r="Y1358" t="s">
        <v>122</v>
      </c>
      <c r="Z1358" t="s">
        <v>123</v>
      </c>
      <c r="AA1358">
        <v>0</v>
      </c>
      <c r="AB1358" t="s">
        <v>76</v>
      </c>
      <c r="AC1358">
        <v>0</v>
      </c>
      <c r="AD1358" t="s">
        <v>76</v>
      </c>
      <c r="AE1358">
        <v>3729201</v>
      </c>
      <c r="AF1358" t="s">
        <v>41304</v>
      </c>
      <c r="AG1358" t="s">
        <v>32357</v>
      </c>
      <c r="AH1358" t="s">
        <v>10412</v>
      </c>
      <c r="AI1358" t="s">
        <v>720</v>
      </c>
      <c r="AJ1358" t="s">
        <v>41304</v>
      </c>
      <c r="AK1358" t="s">
        <v>32357</v>
      </c>
      <c r="AL1358" t="s">
        <v>10412</v>
      </c>
      <c r="AM1358">
        <v>2014</v>
      </c>
      <c r="AN1358" s="1">
        <v>42003</v>
      </c>
      <c r="AO1358" s="1">
        <v>42003</v>
      </c>
      <c r="AP1358">
        <v>3</v>
      </c>
      <c r="AQ1358" t="s">
        <v>81</v>
      </c>
      <c r="AR1358" s="4">
        <f>IF(AQ1358="M",AP1358*30.42,AP1358)</f>
        <v>91.26</v>
      </c>
      <c r="AS1358">
        <v>0</v>
      </c>
      <c r="AT1358" s="4">
        <f>AR1358+AS1358</f>
        <v>91.26</v>
      </c>
      <c r="AU1358">
        <v>1</v>
      </c>
      <c r="AV1358" s="1">
        <f>AO1358+AT1358</f>
        <v>42094.26</v>
      </c>
      <c r="AW1358" s="1">
        <v>42124</v>
      </c>
      <c r="AX1358" s="2">
        <f>IF(AV1358&gt;=AW1358,1,2)</f>
        <v>2</v>
      </c>
      <c r="AY1358" s="2" t="str">
        <f>IF((AV1358+10)&gt;=AW1358,"SAVE","LATE")</f>
        <v>LATE</v>
      </c>
      <c r="AZ1358" t="s">
        <v>82</v>
      </c>
      <c r="BA1358" t="s">
        <v>1011</v>
      </c>
      <c r="BB1358">
        <v>307637271</v>
      </c>
      <c r="BC1358">
        <v>0</v>
      </c>
      <c r="BD1358" s="9">
        <v>307637271</v>
      </c>
      <c r="BE1358" t="s">
        <v>32352</v>
      </c>
      <c r="BF1358">
        <v>0</v>
      </c>
      <c r="BG1358" t="s">
        <v>70</v>
      </c>
      <c r="BH1358">
        <v>-1</v>
      </c>
      <c r="BI1358" t="s">
        <v>10412</v>
      </c>
      <c r="BJ1358" t="s">
        <v>45430</v>
      </c>
      <c r="BK1358">
        <v>0</v>
      </c>
      <c r="BL1358" t="s">
        <v>85</v>
      </c>
      <c r="BM1358" t="s">
        <v>32358</v>
      </c>
    </row>
    <row r="1359" spans="1:65" x14ac:dyDescent="0.25">
      <c r="A1359">
        <v>2014</v>
      </c>
      <c r="B1359" t="s">
        <v>64</v>
      </c>
      <c r="C1359" t="s">
        <v>65</v>
      </c>
      <c r="D1359" t="s">
        <v>40101</v>
      </c>
      <c r="E1359">
        <v>800215807</v>
      </c>
      <c r="F1359" t="s">
        <v>26682</v>
      </c>
      <c r="G1359">
        <v>1</v>
      </c>
      <c r="H1359" t="s">
        <v>46842</v>
      </c>
      <c r="I1359" t="s">
        <v>67</v>
      </c>
      <c r="J1359" t="s">
        <v>88</v>
      </c>
      <c r="K1359">
        <v>3</v>
      </c>
      <c r="L1359" t="s">
        <v>41838</v>
      </c>
      <c r="M1359">
        <v>95000000</v>
      </c>
      <c r="N1359" t="s">
        <v>40102</v>
      </c>
      <c r="O1359" t="s">
        <v>27960</v>
      </c>
      <c r="P1359" t="s">
        <v>90</v>
      </c>
      <c r="Q1359" t="s">
        <v>39286</v>
      </c>
      <c r="R1359" t="s">
        <v>39286</v>
      </c>
      <c r="S1359" t="s">
        <v>11660</v>
      </c>
      <c r="T1359" t="s">
        <v>27149</v>
      </c>
      <c r="U1359" t="s">
        <v>27961</v>
      </c>
      <c r="V1359" t="s">
        <v>27962</v>
      </c>
      <c r="W1359" t="s">
        <v>27963</v>
      </c>
      <c r="X1359">
        <v>3584063745</v>
      </c>
      <c r="Y1359" t="s">
        <v>96</v>
      </c>
      <c r="Z1359" t="s">
        <v>40103</v>
      </c>
      <c r="AA1359">
        <v>0</v>
      </c>
      <c r="AB1359" t="s">
        <v>76</v>
      </c>
      <c r="AC1359">
        <v>0</v>
      </c>
      <c r="AD1359" t="s">
        <v>76</v>
      </c>
      <c r="AE1359">
        <v>2867122</v>
      </c>
      <c r="AF1359" t="s">
        <v>40104</v>
      </c>
      <c r="AG1359" t="s">
        <v>27824</v>
      </c>
      <c r="AH1359" t="s">
        <v>27964</v>
      </c>
      <c r="AI1359" t="s">
        <v>39286</v>
      </c>
      <c r="AJ1359" t="s">
        <v>41304</v>
      </c>
      <c r="AK1359">
        <v>80416518</v>
      </c>
      <c r="AL1359" t="s">
        <v>21482</v>
      </c>
      <c r="AM1359">
        <v>2014</v>
      </c>
      <c r="AN1359" s="1">
        <v>41928</v>
      </c>
      <c r="AO1359" s="1">
        <v>41954</v>
      </c>
      <c r="AP1359">
        <v>75</v>
      </c>
      <c r="AQ1359" t="s">
        <v>74</v>
      </c>
      <c r="AR1359" s="4">
        <f>IF(AQ1359="M",AP1359*30.42,AP1359)</f>
        <v>75</v>
      </c>
      <c r="AS1359">
        <v>41</v>
      </c>
      <c r="AT1359" s="4">
        <f>AR1359+AS1359</f>
        <v>116</v>
      </c>
      <c r="AU1359">
        <v>4</v>
      </c>
      <c r="AV1359" s="1">
        <f>AO1359+AT1359</f>
        <v>42070</v>
      </c>
      <c r="AW1359" s="1">
        <v>42115</v>
      </c>
      <c r="AX1359" s="2">
        <f>IF(AV1359&gt;=AW1359,1,2)</f>
        <v>2</v>
      </c>
      <c r="AY1359" s="2" t="str">
        <f>IF((AV1359+10)&gt;=AW1359,"SAVE","LATE")</f>
        <v>LATE</v>
      </c>
      <c r="AZ1359" t="s">
        <v>82</v>
      </c>
      <c r="BA1359" t="s">
        <v>1011</v>
      </c>
      <c r="BB1359">
        <v>3227752389</v>
      </c>
      <c r="BC1359">
        <v>0</v>
      </c>
      <c r="BD1359" s="9">
        <v>3227752389</v>
      </c>
      <c r="BE1359" t="s">
        <v>27965</v>
      </c>
      <c r="BF1359">
        <v>0</v>
      </c>
      <c r="BG1359" t="s">
        <v>70</v>
      </c>
      <c r="BH1359">
        <v>-1</v>
      </c>
      <c r="BI1359" t="s">
        <v>21480</v>
      </c>
      <c r="BJ1359" t="s">
        <v>21480</v>
      </c>
      <c r="BK1359">
        <v>0</v>
      </c>
      <c r="BL1359" t="s">
        <v>85</v>
      </c>
      <c r="BM1359" t="s">
        <v>27966</v>
      </c>
    </row>
    <row r="1360" spans="1:65" x14ac:dyDescent="0.25">
      <c r="A1360">
        <v>2014</v>
      </c>
      <c r="B1360" t="s">
        <v>116</v>
      </c>
      <c r="C1360" t="s">
        <v>130</v>
      </c>
      <c r="D1360" t="s">
        <v>40964</v>
      </c>
      <c r="E1360" t="s">
        <v>21683</v>
      </c>
      <c r="F1360" t="s">
        <v>21684</v>
      </c>
      <c r="G1360">
        <v>1</v>
      </c>
      <c r="H1360" t="s">
        <v>46842</v>
      </c>
      <c r="I1360" t="s">
        <v>105</v>
      </c>
      <c r="J1360" t="s">
        <v>88</v>
      </c>
      <c r="K1360">
        <v>3</v>
      </c>
      <c r="L1360" t="s">
        <v>41838</v>
      </c>
      <c r="M1360">
        <v>72000000</v>
      </c>
      <c r="N1360" t="s">
        <v>41840</v>
      </c>
      <c r="O1360" t="s">
        <v>45434</v>
      </c>
      <c r="P1360" t="s">
        <v>90</v>
      </c>
      <c r="Q1360" t="s">
        <v>39970</v>
      </c>
      <c r="R1360" t="s">
        <v>39970</v>
      </c>
      <c r="S1360" t="s">
        <v>39971</v>
      </c>
      <c r="T1360" s="3">
        <v>41947</v>
      </c>
      <c r="U1360" t="s">
        <v>27805</v>
      </c>
      <c r="V1360" t="s">
        <v>27806</v>
      </c>
      <c r="W1360" t="s">
        <v>27807</v>
      </c>
      <c r="X1360">
        <v>3588079906</v>
      </c>
      <c r="Y1360" t="s">
        <v>122</v>
      </c>
      <c r="Z1360" t="s">
        <v>123</v>
      </c>
      <c r="AA1360">
        <v>0</v>
      </c>
      <c r="AB1360" t="s">
        <v>76</v>
      </c>
      <c r="AC1360">
        <v>0</v>
      </c>
      <c r="AD1360" t="s">
        <v>76</v>
      </c>
      <c r="AE1360">
        <v>2819099</v>
      </c>
      <c r="AF1360" t="s">
        <v>40104</v>
      </c>
      <c r="AG1360" t="s">
        <v>27808</v>
      </c>
      <c r="AH1360" t="s">
        <v>39972</v>
      </c>
      <c r="AI1360" t="s">
        <v>720</v>
      </c>
      <c r="AJ1360" t="s">
        <v>41304</v>
      </c>
      <c r="AK1360" t="s">
        <v>27809</v>
      </c>
      <c r="AL1360" t="s">
        <v>27810</v>
      </c>
      <c r="AM1360">
        <v>2014</v>
      </c>
      <c r="AN1360" s="1">
        <v>41817</v>
      </c>
      <c r="AO1360" s="1">
        <v>41915</v>
      </c>
      <c r="AP1360">
        <v>3</v>
      </c>
      <c r="AQ1360" t="s">
        <v>81</v>
      </c>
      <c r="AR1360" s="4">
        <f>IF(AQ1360="M",AP1360*30.42,AP1360)</f>
        <v>91.26</v>
      </c>
      <c r="AS1360">
        <v>0</v>
      </c>
      <c r="AT1360" s="4">
        <f>AR1360+AS1360</f>
        <v>91.26</v>
      </c>
      <c r="AU1360">
        <v>9</v>
      </c>
      <c r="AV1360" s="1">
        <f>AO1360+AT1360</f>
        <v>42006.26</v>
      </c>
      <c r="AW1360" s="1">
        <v>42280</v>
      </c>
      <c r="AX1360" s="2">
        <f>IF(AV1360&gt;=AW1360,1,2)</f>
        <v>2</v>
      </c>
      <c r="AY1360" s="2" t="str">
        <f>IF((AV1360+10)&gt;=AW1360,"SAVE","LATE")</f>
        <v>LATE</v>
      </c>
      <c r="AZ1360" t="s">
        <v>82</v>
      </c>
      <c r="BA1360" t="s">
        <v>1011</v>
      </c>
      <c r="BB1360">
        <v>3588079906</v>
      </c>
      <c r="BC1360">
        <v>0</v>
      </c>
      <c r="BD1360" s="9">
        <v>3588079906</v>
      </c>
      <c r="BE1360" t="s">
        <v>45435</v>
      </c>
      <c r="BF1360">
        <v>0</v>
      </c>
      <c r="BG1360" t="s">
        <v>70</v>
      </c>
      <c r="BH1360">
        <v>-1</v>
      </c>
      <c r="BI1360" t="s">
        <v>27811</v>
      </c>
      <c r="BJ1360" t="s">
        <v>27812</v>
      </c>
      <c r="BK1360">
        <v>0</v>
      </c>
      <c r="BL1360" t="s">
        <v>85</v>
      </c>
      <c r="BM1360" t="s">
        <v>27813</v>
      </c>
    </row>
    <row r="1361" spans="1:65" x14ac:dyDescent="0.25">
      <c r="A1361">
        <v>2014</v>
      </c>
      <c r="B1361" t="s">
        <v>116</v>
      </c>
      <c r="C1361" t="s">
        <v>130</v>
      </c>
      <c r="D1361" t="s">
        <v>40965</v>
      </c>
      <c r="E1361" t="s">
        <v>82</v>
      </c>
      <c r="F1361" t="s">
        <v>1489</v>
      </c>
      <c r="G1361">
        <v>1</v>
      </c>
      <c r="H1361" t="s">
        <v>46842</v>
      </c>
      <c r="I1361" t="s">
        <v>105</v>
      </c>
      <c r="J1361" t="s">
        <v>88</v>
      </c>
      <c r="K1361">
        <v>3</v>
      </c>
      <c r="L1361" t="s">
        <v>41838</v>
      </c>
      <c r="M1361">
        <v>72000000</v>
      </c>
      <c r="N1361" t="s">
        <v>41840</v>
      </c>
      <c r="O1361" t="s">
        <v>45441</v>
      </c>
      <c r="P1361" t="s">
        <v>90</v>
      </c>
      <c r="Q1361" t="s">
        <v>1491</v>
      </c>
      <c r="R1361" t="s">
        <v>1491</v>
      </c>
      <c r="S1361" t="s">
        <v>1492</v>
      </c>
      <c r="T1361" t="s">
        <v>27438</v>
      </c>
      <c r="U1361" t="s">
        <v>27439</v>
      </c>
      <c r="V1361" t="s">
        <v>27440</v>
      </c>
      <c r="W1361" t="s">
        <v>27441</v>
      </c>
      <c r="X1361">
        <v>5010075688</v>
      </c>
      <c r="Y1361" t="s">
        <v>122</v>
      </c>
      <c r="Z1361" t="s">
        <v>123</v>
      </c>
      <c r="AA1361">
        <v>0</v>
      </c>
      <c r="AB1361" t="s">
        <v>76</v>
      </c>
      <c r="AC1361">
        <v>0</v>
      </c>
      <c r="AD1361" t="s">
        <v>76</v>
      </c>
      <c r="AE1361">
        <v>2566414</v>
      </c>
      <c r="AF1361" t="s">
        <v>41304</v>
      </c>
      <c r="AG1361">
        <v>79624572</v>
      </c>
      <c r="AH1361" t="s">
        <v>27442</v>
      </c>
      <c r="AI1361" t="s">
        <v>274</v>
      </c>
      <c r="AJ1361" t="s">
        <v>41304</v>
      </c>
      <c r="AK1361">
        <v>79624572</v>
      </c>
      <c r="AL1361" t="s">
        <v>27443</v>
      </c>
      <c r="AM1361">
        <v>2014</v>
      </c>
      <c r="AN1361" s="1">
        <v>41822</v>
      </c>
      <c r="AO1361" s="1">
        <v>41855</v>
      </c>
      <c r="AP1361">
        <v>6</v>
      </c>
      <c r="AQ1361" t="s">
        <v>81</v>
      </c>
      <c r="AR1361" s="4">
        <f>IF(AQ1361="M",AP1361*30.42,AP1361)</f>
        <v>182.52</v>
      </c>
      <c r="AS1361">
        <v>0</v>
      </c>
      <c r="AT1361" s="4">
        <f>AR1361+AS1361</f>
        <v>182.52</v>
      </c>
      <c r="AU1361">
        <v>9</v>
      </c>
      <c r="AV1361" s="1">
        <f>AO1361+AT1361</f>
        <v>42037.52</v>
      </c>
      <c r="AW1361" s="1">
        <v>42312</v>
      </c>
      <c r="AX1361" s="2">
        <f>IF(AV1361&gt;=AW1361,1,2)</f>
        <v>2</v>
      </c>
      <c r="AY1361" s="2" t="str">
        <f>IF((AV1361+10)&gt;=AW1361,"SAVE","LATE")</f>
        <v>LATE</v>
      </c>
      <c r="AZ1361" t="s">
        <v>82</v>
      </c>
      <c r="BA1361" t="s">
        <v>1011</v>
      </c>
      <c r="BB1361">
        <v>5110008083</v>
      </c>
      <c r="BC1361">
        <v>0</v>
      </c>
      <c r="BD1361" s="9">
        <v>5110008083</v>
      </c>
      <c r="BE1361" t="s">
        <v>45442</v>
      </c>
      <c r="BF1361">
        <v>0</v>
      </c>
      <c r="BG1361" t="s">
        <v>70</v>
      </c>
      <c r="BH1361">
        <v>-1</v>
      </c>
      <c r="BI1361" t="s">
        <v>27444</v>
      </c>
      <c r="BJ1361" t="s">
        <v>27444</v>
      </c>
      <c r="BK1361">
        <v>0</v>
      </c>
      <c r="BL1361" t="s">
        <v>85</v>
      </c>
      <c r="BM1361" t="s">
        <v>27445</v>
      </c>
    </row>
    <row r="1362" spans="1:65" x14ac:dyDescent="0.25">
      <c r="A1362">
        <v>2014</v>
      </c>
      <c r="B1362" t="s">
        <v>64</v>
      </c>
      <c r="C1362" t="s">
        <v>264</v>
      </c>
      <c r="D1362" t="s">
        <v>45443</v>
      </c>
      <c r="E1362" t="s">
        <v>265</v>
      </c>
      <c r="F1362" t="s">
        <v>266</v>
      </c>
      <c r="G1362">
        <v>1</v>
      </c>
      <c r="H1362" t="s">
        <v>46842</v>
      </c>
      <c r="I1362" t="s">
        <v>67</v>
      </c>
      <c r="J1362" t="s">
        <v>88</v>
      </c>
      <c r="K1362">
        <v>3</v>
      </c>
      <c r="L1362" t="s">
        <v>41838</v>
      </c>
      <c r="M1362">
        <v>77000000</v>
      </c>
      <c r="N1362" t="s">
        <v>481</v>
      </c>
      <c r="O1362" t="s">
        <v>28691</v>
      </c>
      <c r="P1362" t="s">
        <v>90</v>
      </c>
      <c r="Q1362" t="s">
        <v>2637</v>
      </c>
      <c r="R1362" t="s">
        <v>2637</v>
      </c>
      <c r="S1362" t="s">
        <v>28692</v>
      </c>
      <c r="T1362" s="3">
        <v>41856</v>
      </c>
      <c r="U1362" t="s">
        <v>28693</v>
      </c>
      <c r="V1362" t="s">
        <v>28694</v>
      </c>
      <c r="W1362">
        <v>71</v>
      </c>
      <c r="X1362">
        <v>1897896349</v>
      </c>
      <c r="Y1362" t="s">
        <v>122</v>
      </c>
      <c r="Z1362" t="s">
        <v>123</v>
      </c>
      <c r="AA1362">
        <v>0</v>
      </c>
      <c r="AB1362" t="s">
        <v>76</v>
      </c>
      <c r="AC1362">
        <v>0</v>
      </c>
      <c r="AD1362" t="s">
        <v>76</v>
      </c>
      <c r="AE1362">
        <v>2574094</v>
      </c>
      <c r="AF1362" t="s">
        <v>40104</v>
      </c>
      <c r="AG1362" t="s">
        <v>28695</v>
      </c>
      <c r="AH1362" t="s">
        <v>28696</v>
      </c>
      <c r="AI1362" t="s">
        <v>274</v>
      </c>
      <c r="AJ1362" t="s">
        <v>41304</v>
      </c>
      <c r="AK1362">
        <v>84028370</v>
      </c>
      <c r="AL1362" t="s">
        <v>2643</v>
      </c>
      <c r="AM1362">
        <v>2014</v>
      </c>
      <c r="AN1362" s="1">
        <v>41829</v>
      </c>
      <c r="AO1362" s="1">
        <v>41829</v>
      </c>
      <c r="AP1362">
        <v>12</v>
      </c>
      <c r="AQ1362" t="s">
        <v>81</v>
      </c>
      <c r="AR1362" s="4">
        <f>IF(AQ1362="M",AP1362*30.42,AP1362)</f>
        <v>365.04</v>
      </c>
      <c r="AS1362">
        <v>0</v>
      </c>
      <c r="AT1362" s="4">
        <f>AR1362+AS1362</f>
        <v>365.04</v>
      </c>
      <c r="AU1362">
        <v>5</v>
      </c>
      <c r="AV1362" s="1">
        <f>AO1362+AT1362</f>
        <v>42194.04</v>
      </c>
      <c r="AW1362" s="1">
        <v>42347</v>
      </c>
      <c r="AX1362" s="2">
        <f>IF(AV1362&gt;=AW1362,1,2)</f>
        <v>2</v>
      </c>
      <c r="AY1362" s="2" t="str">
        <f>IF((AV1362+10)&gt;=AW1362,"SAVE","LATE")</f>
        <v>LATE</v>
      </c>
      <c r="AZ1362">
        <v>13572014</v>
      </c>
      <c r="BA1362" t="s">
        <v>1011</v>
      </c>
      <c r="BB1362">
        <v>1894161825</v>
      </c>
      <c r="BC1362">
        <v>0</v>
      </c>
      <c r="BD1362" s="9">
        <v>1894161825</v>
      </c>
      <c r="BE1362" t="s">
        <v>28697</v>
      </c>
      <c r="BF1362">
        <v>0</v>
      </c>
      <c r="BG1362" t="s">
        <v>70</v>
      </c>
      <c r="BH1362">
        <v>-1</v>
      </c>
      <c r="BI1362" t="s">
        <v>28698</v>
      </c>
      <c r="BJ1362" t="s">
        <v>28698</v>
      </c>
      <c r="BK1362" t="s">
        <v>28699</v>
      </c>
      <c r="BL1362" t="s">
        <v>103</v>
      </c>
      <c r="BM1362" t="s">
        <v>28700</v>
      </c>
    </row>
    <row r="1363" spans="1:65" x14ac:dyDescent="0.25">
      <c r="A1363">
        <v>2014</v>
      </c>
      <c r="B1363" t="s">
        <v>116</v>
      </c>
      <c r="C1363" t="s">
        <v>130</v>
      </c>
      <c r="D1363" t="s">
        <v>40967</v>
      </c>
      <c r="E1363" t="s">
        <v>5841</v>
      </c>
      <c r="F1363" t="s">
        <v>5842</v>
      </c>
      <c r="G1363">
        <v>11</v>
      </c>
      <c r="H1363" t="s">
        <v>41839</v>
      </c>
      <c r="I1363" t="s">
        <v>67</v>
      </c>
      <c r="J1363" t="s">
        <v>88</v>
      </c>
      <c r="K1363">
        <v>3</v>
      </c>
      <c r="L1363" t="s">
        <v>41838</v>
      </c>
      <c r="M1363">
        <v>95000000</v>
      </c>
      <c r="N1363" t="s">
        <v>40102</v>
      </c>
      <c r="O1363" t="s">
        <v>45452</v>
      </c>
      <c r="P1363" t="s">
        <v>90</v>
      </c>
      <c r="Q1363" t="s">
        <v>5844</v>
      </c>
      <c r="R1363" t="s">
        <v>5844</v>
      </c>
      <c r="S1363" t="s">
        <v>5845</v>
      </c>
      <c r="T1363" t="s">
        <v>28828</v>
      </c>
      <c r="U1363" t="s">
        <v>34018</v>
      </c>
      <c r="V1363" t="s">
        <v>34019</v>
      </c>
      <c r="W1363" t="s">
        <v>26848</v>
      </c>
      <c r="X1363">
        <v>94435437</v>
      </c>
      <c r="Y1363" t="s">
        <v>96</v>
      </c>
      <c r="Z1363" t="s">
        <v>40103</v>
      </c>
      <c r="AA1363">
        <v>0</v>
      </c>
      <c r="AB1363" t="s">
        <v>76</v>
      </c>
      <c r="AC1363">
        <v>0</v>
      </c>
      <c r="AD1363" t="s">
        <v>76</v>
      </c>
      <c r="AE1363">
        <v>3172881</v>
      </c>
      <c r="AF1363" t="s">
        <v>41304</v>
      </c>
      <c r="AG1363">
        <v>84005945</v>
      </c>
      <c r="AH1363" t="s">
        <v>34020</v>
      </c>
      <c r="AI1363" t="s">
        <v>274</v>
      </c>
      <c r="AJ1363" t="s">
        <v>41304</v>
      </c>
      <c r="AK1363">
        <v>84005945</v>
      </c>
      <c r="AL1363" t="s">
        <v>34020</v>
      </c>
      <c r="AM1363">
        <v>2014</v>
      </c>
      <c r="AN1363" s="1">
        <v>41992</v>
      </c>
      <c r="AO1363" s="1">
        <v>42009</v>
      </c>
      <c r="AP1363">
        <v>3</v>
      </c>
      <c r="AQ1363" t="s">
        <v>81</v>
      </c>
      <c r="AR1363" s="4">
        <f>IF(AQ1363="M",AP1363*30.42,AP1363)</f>
        <v>91.26</v>
      </c>
      <c r="AS1363">
        <v>0</v>
      </c>
      <c r="AT1363" s="4">
        <f>AR1363+AS1363</f>
        <v>91.26</v>
      </c>
      <c r="AU1363">
        <v>4</v>
      </c>
      <c r="AV1363" s="1">
        <f>AO1363+AT1363</f>
        <v>42100.26</v>
      </c>
      <c r="AW1363" s="1">
        <v>42221</v>
      </c>
      <c r="AX1363" s="2">
        <f>IF(AV1363&gt;=AW1363,1,2)</f>
        <v>2</v>
      </c>
      <c r="AY1363" s="2" t="str">
        <f>IF((AV1363+10)&gt;=AW1363,"SAVE","LATE")</f>
        <v>LATE</v>
      </c>
      <c r="AZ1363" t="s">
        <v>82</v>
      </c>
      <c r="BA1363" t="s">
        <v>1011</v>
      </c>
      <c r="BB1363">
        <v>94422007</v>
      </c>
      <c r="BC1363">
        <v>170418292</v>
      </c>
      <c r="BD1363" s="9">
        <v>264840299</v>
      </c>
      <c r="BE1363" t="s">
        <v>45452</v>
      </c>
      <c r="BF1363">
        <v>0</v>
      </c>
      <c r="BG1363" t="s">
        <v>70</v>
      </c>
      <c r="BH1363">
        <v>-1</v>
      </c>
      <c r="BI1363" t="s">
        <v>34021</v>
      </c>
      <c r="BJ1363" t="s">
        <v>34022</v>
      </c>
      <c r="BK1363">
        <v>0</v>
      </c>
      <c r="BL1363" t="s">
        <v>85</v>
      </c>
      <c r="BM1363" t="s">
        <v>34023</v>
      </c>
    </row>
    <row r="1364" spans="1:65" x14ac:dyDescent="0.25">
      <c r="A1364">
        <v>2014</v>
      </c>
      <c r="B1364" t="s">
        <v>64</v>
      </c>
      <c r="C1364" t="s">
        <v>65</v>
      </c>
      <c r="D1364" t="s">
        <v>40101</v>
      </c>
      <c r="E1364">
        <v>800215807</v>
      </c>
      <c r="F1364" t="s">
        <v>280</v>
      </c>
      <c r="G1364">
        <v>12</v>
      </c>
      <c r="H1364" t="s">
        <v>41881</v>
      </c>
      <c r="I1364" t="s">
        <v>105</v>
      </c>
      <c r="J1364" t="s">
        <v>68</v>
      </c>
      <c r="K1364">
        <v>3</v>
      </c>
      <c r="L1364" t="s">
        <v>41838</v>
      </c>
      <c r="M1364">
        <v>95000000</v>
      </c>
      <c r="N1364" t="s">
        <v>40102</v>
      </c>
      <c r="O1364" t="s">
        <v>28171</v>
      </c>
      <c r="P1364" t="s">
        <v>90</v>
      </c>
      <c r="Q1364" t="s">
        <v>70</v>
      </c>
      <c r="R1364" t="s">
        <v>70</v>
      </c>
      <c r="S1364" t="s">
        <v>7413</v>
      </c>
      <c r="T1364" s="3">
        <v>41860</v>
      </c>
      <c r="U1364" t="s">
        <v>28172</v>
      </c>
      <c r="V1364" t="s">
        <v>28173</v>
      </c>
      <c r="W1364" t="s">
        <v>28173</v>
      </c>
      <c r="X1364">
        <v>2700000000</v>
      </c>
      <c r="Y1364" t="s">
        <v>96</v>
      </c>
      <c r="Z1364" t="s">
        <v>40103</v>
      </c>
      <c r="AA1364">
        <v>0</v>
      </c>
      <c r="AB1364" t="s">
        <v>76</v>
      </c>
      <c r="AC1364">
        <v>0</v>
      </c>
      <c r="AD1364" t="s">
        <v>76</v>
      </c>
      <c r="AE1364">
        <v>2734940</v>
      </c>
      <c r="AF1364" t="s">
        <v>40104</v>
      </c>
      <c r="AG1364" t="s">
        <v>28174</v>
      </c>
      <c r="AH1364" t="s">
        <v>28175</v>
      </c>
      <c r="AI1364" t="s">
        <v>274</v>
      </c>
      <c r="AJ1364" t="s">
        <v>41304</v>
      </c>
      <c r="AK1364" t="s">
        <v>28176</v>
      </c>
      <c r="AL1364" t="s">
        <v>28177</v>
      </c>
      <c r="AM1364">
        <v>2014</v>
      </c>
      <c r="AN1364" s="1">
        <v>41886</v>
      </c>
      <c r="AO1364" s="1">
        <v>41886</v>
      </c>
      <c r="AP1364">
        <v>112</v>
      </c>
      <c r="AQ1364" t="s">
        <v>74</v>
      </c>
      <c r="AR1364" s="4">
        <f>IF(AQ1364="M",AP1364*30.42,AP1364)</f>
        <v>112</v>
      </c>
      <c r="AS1364">
        <v>184</v>
      </c>
      <c r="AT1364" s="4">
        <f>AR1364+AS1364</f>
        <v>296</v>
      </c>
      <c r="AU1364">
        <v>6</v>
      </c>
      <c r="AV1364" s="1">
        <f>AO1364+AT1364</f>
        <v>42182</v>
      </c>
      <c r="AW1364" s="1">
        <v>42251</v>
      </c>
      <c r="AX1364" s="2">
        <f>IF(AV1364&gt;=AW1364,1,2)</f>
        <v>2</v>
      </c>
      <c r="AY1364" s="2" t="str">
        <f>IF((AV1364+10)&gt;=AW1364,"SAVE","LATE")</f>
        <v>LATE</v>
      </c>
      <c r="AZ1364" t="s">
        <v>82</v>
      </c>
      <c r="BA1364" t="s">
        <v>1011</v>
      </c>
      <c r="BB1364">
        <v>2700000000</v>
      </c>
      <c r="BC1364">
        <v>0</v>
      </c>
      <c r="BD1364" s="9">
        <v>2700000000</v>
      </c>
      <c r="BE1364" t="s">
        <v>28171</v>
      </c>
      <c r="BF1364">
        <v>0</v>
      </c>
      <c r="BG1364" t="s">
        <v>70</v>
      </c>
      <c r="BH1364">
        <v>-1</v>
      </c>
      <c r="BI1364" t="s">
        <v>70</v>
      </c>
      <c r="BJ1364" t="s">
        <v>70</v>
      </c>
      <c r="BK1364">
        <v>0</v>
      </c>
      <c r="BL1364" t="s">
        <v>85</v>
      </c>
      <c r="BM1364" t="s">
        <v>28178</v>
      </c>
    </row>
    <row r="1365" spans="1:65" x14ac:dyDescent="0.25">
      <c r="A1365">
        <v>2014</v>
      </c>
      <c r="B1365" t="s">
        <v>116</v>
      </c>
      <c r="C1365" t="s">
        <v>130</v>
      </c>
      <c r="D1365" t="s">
        <v>40969</v>
      </c>
      <c r="E1365" t="s">
        <v>23949</v>
      </c>
      <c r="F1365" t="s">
        <v>23950</v>
      </c>
      <c r="G1365">
        <v>11</v>
      </c>
      <c r="H1365" t="s">
        <v>41839</v>
      </c>
      <c r="I1365" t="s">
        <v>105</v>
      </c>
      <c r="J1365" t="s">
        <v>88</v>
      </c>
      <c r="K1365">
        <v>3</v>
      </c>
      <c r="L1365" t="s">
        <v>41838</v>
      </c>
      <c r="M1365">
        <v>30000000</v>
      </c>
      <c r="N1365" t="s">
        <v>41897</v>
      </c>
      <c r="O1365" t="s">
        <v>45467</v>
      </c>
      <c r="P1365" t="s">
        <v>90</v>
      </c>
      <c r="Q1365" t="s">
        <v>23951</v>
      </c>
      <c r="R1365" t="s">
        <v>23951</v>
      </c>
      <c r="S1365" t="s">
        <v>8422</v>
      </c>
      <c r="T1365" t="s">
        <v>20226</v>
      </c>
      <c r="U1365" t="s">
        <v>33767</v>
      </c>
      <c r="V1365" t="s">
        <v>33768</v>
      </c>
      <c r="W1365" t="s">
        <v>33769</v>
      </c>
      <c r="X1365">
        <v>123778658</v>
      </c>
      <c r="Y1365" t="s">
        <v>74</v>
      </c>
      <c r="Z1365" t="s">
        <v>75</v>
      </c>
      <c r="AA1365">
        <v>0</v>
      </c>
      <c r="AB1365" t="s">
        <v>76</v>
      </c>
      <c r="AC1365">
        <v>0</v>
      </c>
      <c r="AD1365" t="s">
        <v>76</v>
      </c>
      <c r="AE1365">
        <v>2940007</v>
      </c>
      <c r="AF1365" t="s">
        <v>40104</v>
      </c>
      <c r="AG1365" t="s">
        <v>33770</v>
      </c>
      <c r="AH1365" t="s">
        <v>45468</v>
      </c>
      <c r="AI1365" t="s">
        <v>274</v>
      </c>
      <c r="AJ1365" t="s">
        <v>41304</v>
      </c>
      <c r="AK1365">
        <v>17990421</v>
      </c>
      <c r="AL1365" t="s">
        <v>33771</v>
      </c>
      <c r="AM1365">
        <v>2014</v>
      </c>
      <c r="AN1365" s="1">
        <v>41940</v>
      </c>
      <c r="AO1365" s="1">
        <v>41941</v>
      </c>
      <c r="AP1365">
        <v>2</v>
      </c>
      <c r="AQ1365" t="s">
        <v>81</v>
      </c>
      <c r="AR1365" s="4">
        <f>IF(AQ1365="M",AP1365*30.42,AP1365)</f>
        <v>60.84</v>
      </c>
      <c r="AS1365">
        <v>0</v>
      </c>
      <c r="AT1365" s="4">
        <f>AR1365+AS1365</f>
        <v>60.84</v>
      </c>
      <c r="AU1365">
        <v>2</v>
      </c>
      <c r="AV1365" s="1">
        <f>AO1365+AT1365</f>
        <v>42001.84</v>
      </c>
      <c r="AW1365" s="1">
        <v>42063</v>
      </c>
      <c r="AX1365" s="2">
        <f>IF(AV1365&gt;=AW1365,1,2)</f>
        <v>2</v>
      </c>
      <c r="AY1365" s="2" t="str">
        <f>IF((AV1365+10)&gt;=AW1365,"SAVE","LATE")</f>
        <v>LATE</v>
      </c>
      <c r="AZ1365" t="s">
        <v>82</v>
      </c>
      <c r="BA1365" t="s">
        <v>1011</v>
      </c>
      <c r="BB1365">
        <v>123743827</v>
      </c>
      <c r="BC1365">
        <v>0</v>
      </c>
      <c r="BD1365" s="9">
        <v>123743827</v>
      </c>
      <c r="BE1365" t="s">
        <v>45467</v>
      </c>
      <c r="BF1365">
        <v>0</v>
      </c>
      <c r="BG1365" t="s">
        <v>70</v>
      </c>
      <c r="BH1365">
        <v>-1</v>
      </c>
      <c r="BI1365" t="s">
        <v>33772</v>
      </c>
      <c r="BJ1365" t="s">
        <v>3633</v>
      </c>
      <c r="BK1365">
        <v>0</v>
      </c>
      <c r="BL1365" t="s">
        <v>85</v>
      </c>
      <c r="BM1365" t="s">
        <v>33773</v>
      </c>
    </row>
    <row r="1366" spans="1:65" x14ac:dyDescent="0.25">
      <c r="A1366">
        <v>2014</v>
      </c>
      <c r="B1366" t="s">
        <v>116</v>
      </c>
      <c r="C1366" t="s">
        <v>130</v>
      </c>
      <c r="D1366" t="s">
        <v>40969</v>
      </c>
      <c r="E1366" t="s">
        <v>23949</v>
      </c>
      <c r="F1366" t="s">
        <v>23950</v>
      </c>
      <c r="G1366">
        <v>11</v>
      </c>
      <c r="H1366" t="s">
        <v>41839</v>
      </c>
      <c r="I1366" t="s">
        <v>105</v>
      </c>
      <c r="J1366" t="s">
        <v>88</v>
      </c>
      <c r="K1366">
        <v>3</v>
      </c>
      <c r="L1366" t="s">
        <v>41838</v>
      </c>
      <c r="M1366">
        <v>72000000</v>
      </c>
      <c r="N1366" t="s">
        <v>41840</v>
      </c>
      <c r="O1366" t="s">
        <v>40970</v>
      </c>
      <c r="P1366" t="s">
        <v>90</v>
      </c>
      <c r="Q1366" t="s">
        <v>23951</v>
      </c>
      <c r="R1366" t="s">
        <v>23951</v>
      </c>
      <c r="S1366" t="s">
        <v>8422</v>
      </c>
      <c r="T1366" t="s">
        <v>20226</v>
      </c>
      <c r="U1366" t="s">
        <v>34398</v>
      </c>
      <c r="V1366" t="s">
        <v>34399</v>
      </c>
      <c r="W1366" t="s">
        <v>34400</v>
      </c>
      <c r="X1366">
        <v>58664658</v>
      </c>
      <c r="Y1366" t="s">
        <v>122</v>
      </c>
      <c r="Z1366" t="s">
        <v>123</v>
      </c>
      <c r="AA1366">
        <v>0</v>
      </c>
      <c r="AB1366" t="s">
        <v>76</v>
      </c>
      <c r="AC1366">
        <v>0</v>
      </c>
      <c r="AD1366" t="s">
        <v>76</v>
      </c>
      <c r="AE1366">
        <v>2939917</v>
      </c>
      <c r="AF1366" t="s">
        <v>40104</v>
      </c>
      <c r="AG1366" t="s">
        <v>33770</v>
      </c>
      <c r="AH1366" t="s">
        <v>45468</v>
      </c>
      <c r="AI1366" t="s">
        <v>274</v>
      </c>
      <c r="AJ1366" t="s">
        <v>41304</v>
      </c>
      <c r="AK1366">
        <v>17990421</v>
      </c>
      <c r="AL1366" t="s">
        <v>33771</v>
      </c>
      <c r="AM1366">
        <v>2014</v>
      </c>
      <c r="AN1366" s="1">
        <v>41940</v>
      </c>
      <c r="AO1366" s="1">
        <v>41941</v>
      </c>
      <c r="AP1366">
        <v>2</v>
      </c>
      <c r="AQ1366" t="s">
        <v>81</v>
      </c>
      <c r="AR1366" s="4">
        <f>IF(AQ1366="M",AP1366*30.42,AP1366)</f>
        <v>60.84</v>
      </c>
      <c r="AS1366">
        <v>0</v>
      </c>
      <c r="AT1366" s="4">
        <f>AR1366+AS1366</f>
        <v>60.84</v>
      </c>
      <c r="AU1366">
        <v>1</v>
      </c>
      <c r="AV1366" s="1">
        <f>AO1366+AT1366</f>
        <v>42001.84</v>
      </c>
      <c r="AW1366" s="1">
        <v>42033</v>
      </c>
      <c r="AX1366" s="2">
        <f>IF(AV1366&gt;=AW1366,1,2)</f>
        <v>2</v>
      </c>
      <c r="AY1366" s="2" t="str">
        <f>IF((AV1366+10)&gt;=AW1366,"SAVE","LATE")</f>
        <v>LATE</v>
      </c>
      <c r="AZ1366" t="s">
        <v>82</v>
      </c>
      <c r="BA1366" t="s">
        <v>1011</v>
      </c>
      <c r="BB1366">
        <v>58292330</v>
      </c>
      <c r="BC1366">
        <v>0</v>
      </c>
      <c r="BD1366" s="9">
        <v>58292330</v>
      </c>
      <c r="BE1366" t="s">
        <v>40970</v>
      </c>
      <c r="BF1366">
        <v>0</v>
      </c>
      <c r="BG1366" t="s">
        <v>70</v>
      </c>
      <c r="BH1366">
        <v>-1</v>
      </c>
      <c r="BI1366" t="s">
        <v>33772</v>
      </c>
      <c r="BJ1366" t="s">
        <v>3633</v>
      </c>
      <c r="BK1366">
        <v>0</v>
      </c>
      <c r="BL1366" t="s">
        <v>85</v>
      </c>
      <c r="BM1366" t="s">
        <v>34401</v>
      </c>
    </row>
    <row r="1367" spans="1:65" x14ac:dyDescent="0.25">
      <c r="A1367">
        <v>2013</v>
      </c>
      <c r="B1367" t="s">
        <v>116</v>
      </c>
      <c r="C1367" t="s">
        <v>693</v>
      </c>
      <c r="D1367" t="s">
        <v>40971</v>
      </c>
      <c r="E1367" t="s">
        <v>734</v>
      </c>
      <c r="F1367" t="s">
        <v>14823</v>
      </c>
      <c r="G1367">
        <v>1</v>
      </c>
      <c r="H1367" t="s">
        <v>46842</v>
      </c>
      <c r="I1367" t="s">
        <v>105</v>
      </c>
      <c r="J1367" t="s">
        <v>88</v>
      </c>
      <c r="K1367">
        <v>3</v>
      </c>
      <c r="L1367" t="s">
        <v>41838</v>
      </c>
      <c r="M1367">
        <v>72000000</v>
      </c>
      <c r="N1367" t="s">
        <v>41840</v>
      </c>
      <c r="O1367" t="s">
        <v>45476</v>
      </c>
      <c r="P1367" t="s">
        <v>90</v>
      </c>
      <c r="Q1367" t="s">
        <v>14824</v>
      </c>
      <c r="R1367" t="s">
        <v>14824</v>
      </c>
      <c r="S1367" t="s">
        <v>14825</v>
      </c>
      <c r="T1367" t="s">
        <v>27087</v>
      </c>
      <c r="U1367" t="s">
        <v>27088</v>
      </c>
      <c r="V1367" t="s">
        <v>23025</v>
      </c>
      <c r="W1367" t="s">
        <v>27089</v>
      </c>
      <c r="X1367">
        <v>8861527230</v>
      </c>
      <c r="Y1367" t="s">
        <v>122</v>
      </c>
      <c r="Z1367" t="s">
        <v>123</v>
      </c>
      <c r="AA1367">
        <v>0</v>
      </c>
      <c r="AB1367" t="s">
        <v>76</v>
      </c>
      <c r="AC1367">
        <v>0</v>
      </c>
      <c r="AD1367" t="s">
        <v>76</v>
      </c>
      <c r="AE1367">
        <v>2289741</v>
      </c>
      <c r="AF1367" t="s">
        <v>40104</v>
      </c>
      <c r="AG1367" t="s">
        <v>27090</v>
      </c>
      <c r="AH1367" t="s">
        <v>27091</v>
      </c>
      <c r="AI1367" t="s">
        <v>274</v>
      </c>
      <c r="AJ1367" t="s">
        <v>41304</v>
      </c>
      <c r="AK1367" t="s">
        <v>27092</v>
      </c>
      <c r="AL1367" t="s">
        <v>27093</v>
      </c>
      <c r="AM1367">
        <v>2014</v>
      </c>
      <c r="AN1367" s="1">
        <v>41689</v>
      </c>
      <c r="AO1367" s="1">
        <v>41689</v>
      </c>
      <c r="AP1367">
        <v>7</v>
      </c>
      <c r="AQ1367" t="s">
        <v>81</v>
      </c>
      <c r="AR1367" s="4">
        <f>IF(AQ1367="M",AP1367*30.42,AP1367)</f>
        <v>212.94</v>
      </c>
      <c r="AS1367">
        <v>55</v>
      </c>
      <c r="AT1367" s="4">
        <f>AR1367+AS1367</f>
        <v>267.94</v>
      </c>
      <c r="AU1367">
        <v>2</v>
      </c>
      <c r="AV1367" s="1">
        <f>AO1367+AT1367</f>
        <v>41956.94</v>
      </c>
      <c r="AW1367" s="1">
        <v>42017</v>
      </c>
      <c r="AX1367" s="2">
        <f>IF(AV1367&gt;=AW1367,1,2)</f>
        <v>2</v>
      </c>
      <c r="AY1367" s="2" t="str">
        <f>IF((AV1367+10)&gt;=AW1367,"SAVE","LATE")</f>
        <v>LATE</v>
      </c>
      <c r="AZ1367" t="s">
        <v>82</v>
      </c>
      <c r="BA1367" t="s">
        <v>1011</v>
      </c>
      <c r="BB1367">
        <v>8855637020</v>
      </c>
      <c r="BC1367">
        <v>4004315218</v>
      </c>
      <c r="BD1367" s="9">
        <v>12859952238</v>
      </c>
      <c r="BE1367" t="s">
        <v>45477</v>
      </c>
      <c r="BF1367">
        <v>0</v>
      </c>
      <c r="BG1367" t="s">
        <v>70</v>
      </c>
      <c r="BH1367">
        <v>-1</v>
      </c>
      <c r="BI1367" t="s">
        <v>27094</v>
      </c>
      <c r="BJ1367" t="s">
        <v>27095</v>
      </c>
      <c r="BK1367">
        <v>0</v>
      </c>
      <c r="BL1367" t="s">
        <v>85</v>
      </c>
      <c r="BM1367" t="s">
        <v>27096</v>
      </c>
    </row>
    <row r="1368" spans="1:65" x14ac:dyDescent="0.25">
      <c r="A1368">
        <v>2014</v>
      </c>
      <c r="B1368" t="s">
        <v>116</v>
      </c>
      <c r="C1368" t="s">
        <v>693</v>
      </c>
      <c r="D1368" t="s">
        <v>40971</v>
      </c>
      <c r="E1368" t="s">
        <v>734</v>
      </c>
      <c r="F1368" t="s">
        <v>14823</v>
      </c>
      <c r="G1368">
        <v>11</v>
      </c>
      <c r="H1368" t="s">
        <v>41839</v>
      </c>
      <c r="I1368" t="s">
        <v>105</v>
      </c>
      <c r="J1368" t="s">
        <v>88</v>
      </c>
      <c r="K1368">
        <v>3</v>
      </c>
      <c r="L1368" t="s">
        <v>41838</v>
      </c>
      <c r="M1368">
        <v>72000000</v>
      </c>
      <c r="N1368" t="s">
        <v>41840</v>
      </c>
      <c r="O1368" t="s">
        <v>27256</v>
      </c>
      <c r="P1368" t="s">
        <v>90</v>
      </c>
      <c r="Q1368" t="s">
        <v>14824</v>
      </c>
      <c r="R1368" t="s">
        <v>14824</v>
      </c>
      <c r="S1368" t="s">
        <v>14825</v>
      </c>
      <c r="T1368" t="s">
        <v>27257</v>
      </c>
      <c r="U1368" t="s">
        <v>27258</v>
      </c>
      <c r="V1368" t="s">
        <v>27259</v>
      </c>
      <c r="W1368" t="s">
        <v>27260</v>
      </c>
      <c r="X1368">
        <v>6300000000</v>
      </c>
      <c r="Y1368" t="s">
        <v>122</v>
      </c>
      <c r="Z1368" t="s">
        <v>123</v>
      </c>
      <c r="AA1368">
        <v>0</v>
      </c>
      <c r="AB1368" t="s">
        <v>76</v>
      </c>
      <c r="AC1368">
        <v>0</v>
      </c>
      <c r="AD1368" t="s">
        <v>76</v>
      </c>
      <c r="AE1368">
        <v>2601610</v>
      </c>
      <c r="AF1368" t="s">
        <v>40104</v>
      </c>
      <c r="AG1368" t="s">
        <v>27261</v>
      </c>
      <c r="AH1368" t="s">
        <v>27262</v>
      </c>
      <c r="AI1368" t="s">
        <v>274</v>
      </c>
      <c r="AJ1368" t="s">
        <v>41304</v>
      </c>
      <c r="AK1368" t="s">
        <v>21654</v>
      </c>
      <c r="AL1368" t="s">
        <v>21639</v>
      </c>
      <c r="AM1368">
        <v>2014</v>
      </c>
      <c r="AN1368" s="1">
        <v>41835</v>
      </c>
      <c r="AO1368" s="1">
        <v>41835</v>
      </c>
      <c r="AP1368">
        <v>160</v>
      </c>
      <c r="AQ1368" t="s">
        <v>74</v>
      </c>
      <c r="AR1368" s="4">
        <f>IF(AQ1368="M",AP1368*30.42,AP1368)</f>
        <v>160</v>
      </c>
      <c r="AS1368">
        <v>0</v>
      </c>
      <c r="AT1368" s="4">
        <f>AR1368+AS1368</f>
        <v>160</v>
      </c>
      <c r="AU1368">
        <v>6</v>
      </c>
      <c r="AV1368" s="1">
        <f>AO1368+AT1368</f>
        <v>41995</v>
      </c>
      <c r="AW1368" s="1">
        <v>42019</v>
      </c>
      <c r="AX1368" s="2">
        <f>IF(AV1368&gt;=AW1368,1,2)</f>
        <v>2</v>
      </c>
      <c r="AY1368" s="2" t="str">
        <f>IF((AV1368+10)&gt;=AW1368,"SAVE","LATE")</f>
        <v>LATE</v>
      </c>
      <c r="AZ1368" t="s">
        <v>82</v>
      </c>
      <c r="BA1368" t="s">
        <v>1011</v>
      </c>
      <c r="BB1368">
        <v>6295146447</v>
      </c>
      <c r="BC1368">
        <v>0</v>
      </c>
      <c r="BD1368" s="9">
        <v>6295146447</v>
      </c>
      <c r="BE1368" t="s">
        <v>27256</v>
      </c>
      <c r="BF1368">
        <v>0</v>
      </c>
      <c r="BG1368" t="s">
        <v>70</v>
      </c>
      <c r="BH1368">
        <v>-1</v>
      </c>
      <c r="BI1368" t="s">
        <v>27262</v>
      </c>
      <c r="BJ1368" t="s">
        <v>27263</v>
      </c>
      <c r="BK1368">
        <v>0</v>
      </c>
      <c r="BL1368" t="s">
        <v>85</v>
      </c>
      <c r="BM1368" t="s">
        <v>27264</v>
      </c>
    </row>
    <row r="1369" spans="1:65" x14ac:dyDescent="0.25">
      <c r="A1369">
        <v>2014</v>
      </c>
      <c r="B1369" t="s">
        <v>116</v>
      </c>
      <c r="C1369" t="s">
        <v>693</v>
      </c>
      <c r="D1369" t="s">
        <v>40971</v>
      </c>
      <c r="E1369" t="s">
        <v>734</v>
      </c>
      <c r="F1369" t="s">
        <v>14823</v>
      </c>
      <c r="G1369">
        <v>1</v>
      </c>
      <c r="H1369" t="s">
        <v>46842</v>
      </c>
      <c r="I1369" t="s">
        <v>105</v>
      </c>
      <c r="J1369" t="s">
        <v>88</v>
      </c>
      <c r="K1369">
        <v>3</v>
      </c>
      <c r="L1369" t="s">
        <v>41838</v>
      </c>
      <c r="M1369">
        <v>72000000</v>
      </c>
      <c r="N1369" t="s">
        <v>41840</v>
      </c>
      <c r="O1369" t="s">
        <v>45478</v>
      </c>
      <c r="P1369" t="s">
        <v>90</v>
      </c>
      <c r="Q1369" t="s">
        <v>14824</v>
      </c>
      <c r="R1369" t="s">
        <v>14824</v>
      </c>
      <c r="S1369" t="s">
        <v>14825</v>
      </c>
      <c r="T1369" t="s">
        <v>28062</v>
      </c>
      <c r="U1369" t="s">
        <v>28063</v>
      </c>
      <c r="V1369" t="s">
        <v>27449</v>
      </c>
      <c r="W1369" t="s">
        <v>28064</v>
      </c>
      <c r="X1369">
        <v>2936379229</v>
      </c>
      <c r="Y1369" t="s">
        <v>122</v>
      </c>
      <c r="Z1369" t="s">
        <v>123</v>
      </c>
      <c r="AA1369">
        <v>0</v>
      </c>
      <c r="AB1369" t="s">
        <v>76</v>
      </c>
      <c r="AC1369">
        <v>0</v>
      </c>
      <c r="AD1369" t="s">
        <v>76</v>
      </c>
      <c r="AE1369">
        <v>2812197</v>
      </c>
      <c r="AF1369" t="s">
        <v>40104</v>
      </c>
      <c r="AG1369" t="s">
        <v>28065</v>
      </c>
      <c r="AH1369" t="s">
        <v>45479</v>
      </c>
      <c r="AI1369" t="s">
        <v>274</v>
      </c>
      <c r="AJ1369" t="s">
        <v>41304</v>
      </c>
      <c r="AK1369" t="s">
        <v>28066</v>
      </c>
      <c r="AL1369" t="s">
        <v>28067</v>
      </c>
      <c r="AM1369">
        <v>2014</v>
      </c>
      <c r="AN1369" s="1">
        <v>41912</v>
      </c>
      <c r="AO1369" s="1">
        <v>41912</v>
      </c>
      <c r="AP1369">
        <v>3</v>
      </c>
      <c r="AQ1369" t="s">
        <v>81</v>
      </c>
      <c r="AR1369" s="4">
        <f>IF(AQ1369="M",AP1369*30.42,AP1369)</f>
        <v>91.26</v>
      </c>
      <c r="AS1369">
        <v>0</v>
      </c>
      <c r="AT1369" s="4">
        <f>AR1369+AS1369</f>
        <v>91.26</v>
      </c>
      <c r="AU1369">
        <v>5</v>
      </c>
      <c r="AV1369" s="1">
        <f>AO1369+AT1369</f>
        <v>42003.26</v>
      </c>
      <c r="AW1369" s="1">
        <v>42152</v>
      </c>
      <c r="AX1369" s="2">
        <f>IF(AV1369&gt;=AW1369,1,2)</f>
        <v>2</v>
      </c>
      <c r="AY1369" s="2" t="str">
        <f>IF((AV1369+10)&gt;=AW1369,"SAVE","LATE")</f>
        <v>LATE</v>
      </c>
      <c r="AZ1369" t="s">
        <v>82</v>
      </c>
      <c r="BA1369" t="s">
        <v>1011</v>
      </c>
      <c r="BB1369">
        <v>2934941524</v>
      </c>
      <c r="BC1369">
        <v>0</v>
      </c>
      <c r="BD1369" s="9">
        <v>2934941524</v>
      </c>
      <c r="BE1369" t="s">
        <v>45478</v>
      </c>
      <c r="BF1369">
        <v>0</v>
      </c>
      <c r="BG1369" t="s">
        <v>70</v>
      </c>
      <c r="BH1369">
        <v>-1</v>
      </c>
      <c r="BI1369" t="s">
        <v>45479</v>
      </c>
      <c r="BJ1369" t="s">
        <v>45480</v>
      </c>
      <c r="BK1369">
        <v>0</v>
      </c>
      <c r="BL1369" t="s">
        <v>85</v>
      </c>
      <c r="BM1369" t="s">
        <v>28068</v>
      </c>
    </row>
    <row r="1370" spans="1:65" x14ac:dyDescent="0.25">
      <c r="A1370">
        <v>2014</v>
      </c>
      <c r="B1370" t="s">
        <v>116</v>
      </c>
      <c r="C1370" t="s">
        <v>693</v>
      </c>
      <c r="D1370" t="s">
        <v>40971</v>
      </c>
      <c r="E1370" t="s">
        <v>734</v>
      </c>
      <c r="F1370" t="s">
        <v>14823</v>
      </c>
      <c r="G1370">
        <v>12</v>
      </c>
      <c r="H1370" t="s">
        <v>41881</v>
      </c>
      <c r="I1370" t="s">
        <v>105</v>
      </c>
      <c r="J1370" t="s">
        <v>68</v>
      </c>
      <c r="K1370">
        <v>3</v>
      </c>
      <c r="L1370" t="s">
        <v>41838</v>
      </c>
      <c r="M1370">
        <v>72000000</v>
      </c>
      <c r="N1370" t="s">
        <v>41840</v>
      </c>
      <c r="O1370" t="s">
        <v>45481</v>
      </c>
      <c r="P1370" t="s">
        <v>90</v>
      </c>
      <c r="Q1370" t="s">
        <v>70</v>
      </c>
      <c r="R1370" t="s">
        <v>70</v>
      </c>
      <c r="S1370" t="s">
        <v>14825</v>
      </c>
      <c r="T1370" t="s">
        <v>27427</v>
      </c>
      <c r="U1370" t="s">
        <v>28771</v>
      </c>
      <c r="V1370" t="s">
        <v>28772</v>
      </c>
      <c r="W1370" t="s">
        <v>28773</v>
      </c>
      <c r="X1370">
        <v>1840155447</v>
      </c>
      <c r="Y1370" t="s">
        <v>122</v>
      </c>
      <c r="Z1370" t="s">
        <v>123</v>
      </c>
      <c r="AA1370">
        <v>0</v>
      </c>
      <c r="AB1370" t="s">
        <v>76</v>
      </c>
      <c r="AC1370">
        <v>0</v>
      </c>
      <c r="AD1370" t="s">
        <v>76</v>
      </c>
      <c r="AE1370">
        <v>2675155</v>
      </c>
      <c r="AF1370" t="s">
        <v>40104</v>
      </c>
      <c r="AG1370" t="s">
        <v>28774</v>
      </c>
      <c r="AH1370" t="s">
        <v>45482</v>
      </c>
      <c r="AI1370" t="s">
        <v>274</v>
      </c>
      <c r="AJ1370" t="s">
        <v>41304</v>
      </c>
      <c r="AK1370" t="s">
        <v>28775</v>
      </c>
      <c r="AL1370" t="s">
        <v>5361</v>
      </c>
      <c r="AM1370">
        <v>2014</v>
      </c>
      <c r="AN1370" s="1">
        <v>41870</v>
      </c>
      <c r="AO1370" s="1">
        <v>41870</v>
      </c>
      <c r="AP1370">
        <v>4</v>
      </c>
      <c r="AQ1370" t="s">
        <v>81</v>
      </c>
      <c r="AR1370" s="4">
        <f>IF(AQ1370="M",AP1370*30.42,AP1370)</f>
        <v>121.68</v>
      </c>
      <c r="AS1370">
        <v>0</v>
      </c>
      <c r="AT1370" s="4">
        <f>AR1370+AS1370</f>
        <v>121.68</v>
      </c>
      <c r="AU1370">
        <v>3</v>
      </c>
      <c r="AV1370" s="1">
        <f>AO1370+AT1370</f>
        <v>41991.68</v>
      </c>
      <c r="AW1370" s="1">
        <v>42082</v>
      </c>
      <c r="AX1370" s="2">
        <f>IF(AV1370&gt;=AW1370,1,2)</f>
        <v>2</v>
      </c>
      <c r="AY1370" s="2" t="str">
        <f>IF((AV1370+10)&gt;=AW1370,"SAVE","LATE")</f>
        <v>LATE</v>
      </c>
      <c r="AZ1370" t="s">
        <v>82</v>
      </c>
      <c r="BA1370" t="s">
        <v>1011</v>
      </c>
      <c r="BB1370">
        <v>1840155447</v>
      </c>
      <c r="BC1370">
        <v>687226262</v>
      </c>
      <c r="BD1370" s="9">
        <v>2527381709</v>
      </c>
      <c r="BE1370" t="s">
        <v>45481</v>
      </c>
      <c r="BF1370">
        <v>0</v>
      </c>
      <c r="BG1370" t="s">
        <v>70</v>
      </c>
      <c r="BH1370">
        <v>-1</v>
      </c>
      <c r="BI1370" t="s">
        <v>70</v>
      </c>
      <c r="BJ1370" t="s">
        <v>70</v>
      </c>
      <c r="BK1370">
        <v>0</v>
      </c>
      <c r="BL1370" t="s">
        <v>85</v>
      </c>
      <c r="BM1370" t="s">
        <v>28776</v>
      </c>
    </row>
    <row r="1371" spans="1:65" x14ac:dyDescent="0.25">
      <c r="A1371">
        <v>2014</v>
      </c>
      <c r="B1371" t="s">
        <v>116</v>
      </c>
      <c r="C1371" t="s">
        <v>693</v>
      </c>
      <c r="D1371" t="s">
        <v>40971</v>
      </c>
      <c r="E1371" t="s">
        <v>734</v>
      </c>
      <c r="F1371" t="s">
        <v>14823</v>
      </c>
      <c r="G1371">
        <v>1</v>
      </c>
      <c r="H1371" t="s">
        <v>46842</v>
      </c>
      <c r="I1371" t="s">
        <v>105</v>
      </c>
      <c r="J1371" t="s">
        <v>88</v>
      </c>
      <c r="K1371">
        <v>3</v>
      </c>
      <c r="L1371" t="s">
        <v>41838</v>
      </c>
      <c r="M1371">
        <v>72000000</v>
      </c>
      <c r="N1371" t="s">
        <v>41840</v>
      </c>
      <c r="O1371" t="s">
        <v>28868</v>
      </c>
      <c r="P1371" t="s">
        <v>90</v>
      </c>
      <c r="Q1371" t="s">
        <v>14824</v>
      </c>
      <c r="R1371" t="s">
        <v>14824</v>
      </c>
      <c r="S1371" t="s">
        <v>14825</v>
      </c>
      <c r="T1371" t="s">
        <v>25865</v>
      </c>
      <c r="U1371" t="s">
        <v>28869</v>
      </c>
      <c r="V1371" t="s">
        <v>28870</v>
      </c>
      <c r="W1371" t="s">
        <v>28871</v>
      </c>
      <c r="X1371">
        <v>1710000000</v>
      </c>
      <c r="Y1371" t="s">
        <v>122</v>
      </c>
      <c r="Z1371" t="s">
        <v>123</v>
      </c>
      <c r="AA1371">
        <v>0</v>
      </c>
      <c r="AB1371" t="s">
        <v>76</v>
      </c>
      <c r="AC1371">
        <v>0</v>
      </c>
      <c r="AD1371" t="s">
        <v>76</v>
      </c>
      <c r="AE1371">
        <v>2514830</v>
      </c>
      <c r="AF1371" t="s">
        <v>40104</v>
      </c>
      <c r="AG1371" t="s">
        <v>28872</v>
      </c>
      <c r="AH1371" t="s">
        <v>28873</v>
      </c>
      <c r="AI1371" t="s">
        <v>274</v>
      </c>
      <c r="AJ1371" t="s">
        <v>41304</v>
      </c>
      <c r="AK1371" t="s">
        <v>28874</v>
      </c>
      <c r="AL1371" t="s">
        <v>23329</v>
      </c>
      <c r="AM1371">
        <v>2014</v>
      </c>
      <c r="AN1371" s="1">
        <v>41794</v>
      </c>
      <c r="AO1371" s="1">
        <v>41794</v>
      </c>
      <c r="AP1371">
        <v>5</v>
      </c>
      <c r="AQ1371" t="s">
        <v>81</v>
      </c>
      <c r="AR1371" s="4">
        <f>IF(AQ1371="M",AP1371*30.42,AP1371)</f>
        <v>152.10000000000002</v>
      </c>
      <c r="AS1371">
        <v>29</v>
      </c>
      <c r="AT1371" s="4">
        <f>AR1371+AS1371</f>
        <v>181.10000000000002</v>
      </c>
      <c r="AU1371">
        <v>3</v>
      </c>
      <c r="AV1371" s="1">
        <f>AO1371+AT1371</f>
        <v>41975.1</v>
      </c>
      <c r="AW1371" s="1">
        <v>42066</v>
      </c>
      <c r="AX1371" s="2">
        <f>IF(AV1371&gt;=AW1371,1,2)</f>
        <v>2</v>
      </c>
      <c r="AY1371" s="2" t="str">
        <f>IF((AV1371+10)&gt;=AW1371,"SAVE","LATE")</f>
        <v>LATE</v>
      </c>
      <c r="AZ1371" t="s">
        <v>82</v>
      </c>
      <c r="BA1371" t="s">
        <v>1011</v>
      </c>
      <c r="BB1371">
        <v>1708905578</v>
      </c>
      <c r="BC1371">
        <v>0</v>
      </c>
      <c r="BD1371" s="9">
        <v>1708905578</v>
      </c>
      <c r="BE1371" t="s">
        <v>28875</v>
      </c>
      <c r="BF1371">
        <v>0</v>
      </c>
      <c r="BG1371" t="s">
        <v>70</v>
      </c>
      <c r="BH1371">
        <v>-1</v>
      </c>
      <c r="BI1371" t="s">
        <v>28876</v>
      </c>
      <c r="BJ1371" t="s">
        <v>28877</v>
      </c>
      <c r="BK1371">
        <v>0</v>
      </c>
      <c r="BL1371" t="s">
        <v>85</v>
      </c>
      <c r="BM1371" t="s">
        <v>28878</v>
      </c>
    </row>
    <row r="1372" spans="1:65" x14ac:dyDescent="0.25">
      <c r="A1372">
        <v>2014</v>
      </c>
      <c r="B1372" t="s">
        <v>116</v>
      </c>
      <c r="C1372" t="s">
        <v>693</v>
      </c>
      <c r="D1372" t="s">
        <v>40971</v>
      </c>
      <c r="E1372" t="s">
        <v>734</v>
      </c>
      <c r="F1372" t="s">
        <v>14823</v>
      </c>
      <c r="G1372">
        <v>1</v>
      </c>
      <c r="H1372" t="s">
        <v>46842</v>
      </c>
      <c r="I1372" t="s">
        <v>105</v>
      </c>
      <c r="J1372" t="s">
        <v>88</v>
      </c>
      <c r="K1372">
        <v>3</v>
      </c>
      <c r="L1372" t="s">
        <v>41838</v>
      </c>
      <c r="M1372">
        <v>72000000</v>
      </c>
      <c r="N1372" t="s">
        <v>41840</v>
      </c>
      <c r="O1372" t="s">
        <v>45483</v>
      </c>
      <c r="P1372" t="s">
        <v>90</v>
      </c>
      <c r="Q1372" t="s">
        <v>14824</v>
      </c>
      <c r="R1372" t="s">
        <v>14824</v>
      </c>
      <c r="S1372" t="s">
        <v>14825</v>
      </c>
      <c r="T1372" t="s">
        <v>28310</v>
      </c>
      <c r="U1372" t="s">
        <v>31359</v>
      </c>
      <c r="V1372" t="s">
        <v>29435</v>
      </c>
      <c r="W1372" t="s">
        <v>31360</v>
      </c>
      <c r="X1372">
        <v>465862568</v>
      </c>
      <c r="Y1372" t="s">
        <v>122</v>
      </c>
      <c r="Z1372" t="s">
        <v>123</v>
      </c>
      <c r="AA1372">
        <v>0</v>
      </c>
      <c r="AB1372" t="s">
        <v>76</v>
      </c>
      <c r="AC1372">
        <v>0</v>
      </c>
      <c r="AD1372" t="s">
        <v>76</v>
      </c>
      <c r="AE1372">
        <v>2512784</v>
      </c>
      <c r="AF1372" t="s">
        <v>40104</v>
      </c>
      <c r="AG1372" t="s">
        <v>31361</v>
      </c>
      <c r="AH1372" t="s">
        <v>31362</v>
      </c>
      <c r="AI1372" t="s">
        <v>274</v>
      </c>
      <c r="AJ1372" t="s">
        <v>41304</v>
      </c>
      <c r="AK1372" t="s">
        <v>31363</v>
      </c>
      <c r="AL1372" t="s">
        <v>31364</v>
      </c>
      <c r="AM1372">
        <v>2014</v>
      </c>
      <c r="AN1372" s="1">
        <v>41789</v>
      </c>
      <c r="AO1372" s="1">
        <v>41791</v>
      </c>
      <c r="AP1372">
        <v>3</v>
      </c>
      <c r="AQ1372" t="s">
        <v>81</v>
      </c>
      <c r="AR1372" s="4">
        <f>IF(AQ1372="M",AP1372*30.42,AP1372)</f>
        <v>91.26</v>
      </c>
      <c r="AS1372">
        <v>104</v>
      </c>
      <c r="AT1372" s="4">
        <f>AR1372+AS1372</f>
        <v>195.26</v>
      </c>
      <c r="AU1372">
        <v>5</v>
      </c>
      <c r="AV1372" s="1">
        <f>AO1372+AT1372</f>
        <v>41986.26</v>
      </c>
      <c r="AW1372" s="1">
        <v>42137</v>
      </c>
      <c r="AX1372" s="2">
        <f>IF(AV1372&gt;=AW1372,1,2)</f>
        <v>2</v>
      </c>
      <c r="AY1372" s="2" t="str">
        <f>IF((AV1372+10)&gt;=AW1372,"SAVE","LATE")</f>
        <v>LATE</v>
      </c>
      <c r="AZ1372" t="s">
        <v>82</v>
      </c>
      <c r="BA1372" t="s">
        <v>1011</v>
      </c>
      <c r="BB1372">
        <v>465301923</v>
      </c>
      <c r="BC1372">
        <v>229776045</v>
      </c>
      <c r="BD1372" s="9">
        <v>695077968</v>
      </c>
      <c r="BE1372" t="s">
        <v>45484</v>
      </c>
      <c r="BF1372">
        <v>0</v>
      </c>
      <c r="BG1372" t="s">
        <v>70</v>
      </c>
      <c r="BH1372">
        <v>-1</v>
      </c>
      <c r="BI1372" t="s">
        <v>31365</v>
      </c>
      <c r="BJ1372" t="s">
        <v>31366</v>
      </c>
      <c r="BK1372">
        <v>0</v>
      </c>
      <c r="BL1372" t="s">
        <v>85</v>
      </c>
      <c r="BM1372" t="s">
        <v>31367</v>
      </c>
    </row>
    <row r="1373" spans="1:65" x14ac:dyDescent="0.25">
      <c r="A1373">
        <v>2014</v>
      </c>
      <c r="B1373" t="s">
        <v>116</v>
      </c>
      <c r="C1373" t="s">
        <v>693</v>
      </c>
      <c r="D1373" t="s">
        <v>40971</v>
      </c>
      <c r="E1373" t="s">
        <v>734</v>
      </c>
      <c r="F1373" t="s">
        <v>14823</v>
      </c>
      <c r="G1373">
        <v>11</v>
      </c>
      <c r="H1373" t="s">
        <v>41839</v>
      </c>
      <c r="I1373" t="s">
        <v>105</v>
      </c>
      <c r="J1373" t="s">
        <v>88</v>
      </c>
      <c r="K1373">
        <v>3</v>
      </c>
      <c r="L1373" t="s">
        <v>41838</v>
      </c>
      <c r="M1373">
        <v>72000000</v>
      </c>
      <c r="N1373" t="s">
        <v>41840</v>
      </c>
      <c r="O1373" t="s">
        <v>45485</v>
      </c>
      <c r="P1373" t="s">
        <v>90</v>
      </c>
      <c r="Q1373" t="s">
        <v>14824</v>
      </c>
      <c r="R1373" t="s">
        <v>14824</v>
      </c>
      <c r="S1373" t="s">
        <v>14825</v>
      </c>
      <c r="T1373" s="3">
        <v>41984</v>
      </c>
      <c r="U1373" t="s">
        <v>33811</v>
      </c>
      <c r="V1373" t="s">
        <v>33812</v>
      </c>
      <c r="W1373" t="s">
        <v>33813</v>
      </c>
      <c r="X1373">
        <v>119000114</v>
      </c>
      <c r="Y1373" t="s">
        <v>122</v>
      </c>
      <c r="Z1373" t="s">
        <v>123</v>
      </c>
      <c r="AA1373">
        <v>0</v>
      </c>
      <c r="AB1373" t="s">
        <v>76</v>
      </c>
      <c r="AC1373">
        <v>0</v>
      </c>
      <c r="AD1373" t="s">
        <v>76</v>
      </c>
      <c r="AE1373">
        <v>2989293</v>
      </c>
      <c r="AF1373" t="s">
        <v>40104</v>
      </c>
      <c r="AG1373" t="s">
        <v>24753</v>
      </c>
      <c r="AH1373" t="s">
        <v>24754</v>
      </c>
      <c r="AI1373" t="s">
        <v>274</v>
      </c>
      <c r="AJ1373" t="s">
        <v>41304</v>
      </c>
      <c r="AK1373" t="s">
        <v>33814</v>
      </c>
      <c r="AL1373" t="s">
        <v>33815</v>
      </c>
      <c r="AM1373">
        <v>2014</v>
      </c>
      <c r="AN1373" s="1">
        <v>41974</v>
      </c>
      <c r="AO1373" s="1">
        <v>41974</v>
      </c>
      <c r="AP1373">
        <v>30</v>
      </c>
      <c r="AQ1373" t="s">
        <v>74</v>
      </c>
      <c r="AR1373" s="4">
        <f>IF(AQ1373="M",AP1373*30.42,AP1373)</f>
        <v>30</v>
      </c>
      <c r="AS1373">
        <v>0</v>
      </c>
      <c r="AT1373" s="4">
        <f>AR1373+AS1373</f>
        <v>30</v>
      </c>
      <c r="AU1373">
        <v>6</v>
      </c>
      <c r="AV1373" s="1">
        <f>AO1373+AT1373</f>
        <v>42004</v>
      </c>
      <c r="AW1373" s="1">
        <v>42186</v>
      </c>
      <c r="AX1373" s="2">
        <f>IF(AV1373&gt;=AW1373,1,2)</f>
        <v>2</v>
      </c>
      <c r="AY1373" s="2" t="str">
        <f>IF((AV1373+10)&gt;=AW1373,"SAVE","LATE")</f>
        <v>LATE</v>
      </c>
      <c r="AZ1373" t="s">
        <v>82</v>
      </c>
      <c r="BA1373" t="s">
        <v>1011</v>
      </c>
      <c r="BB1373">
        <v>119000114</v>
      </c>
      <c r="BC1373">
        <v>0</v>
      </c>
      <c r="BD1373" s="9">
        <v>119000114</v>
      </c>
      <c r="BE1373" t="s">
        <v>45486</v>
      </c>
      <c r="BF1373">
        <v>0</v>
      </c>
      <c r="BG1373" t="s">
        <v>70</v>
      </c>
      <c r="BH1373">
        <v>-1</v>
      </c>
      <c r="BI1373" t="s">
        <v>33816</v>
      </c>
      <c r="BJ1373" t="s">
        <v>33817</v>
      </c>
      <c r="BK1373">
        <v>0</v>
      </c>
      <c r="BL1373" t="s">
        <v>85</v>
      </c>
      <c r="BM1373" t="s">
        <v>33818</v>
      </c>
    </row>
    <row r="1374" spans="1:65" x14ac:dyDescent="0.25">
      <c r="A1374">
        <v>2013</v>
      </c>
      <c r="B1374" t="s">
        <v>64</v>
      </c>
      <c r="C1374" t="s">
        <v>65</v>
      </c>
      <c r="D1374" t="s">
        <v>3174</v>
      </c>
      <c r="E1374">
        <v>830034348</v>
      </c>
      <c r="F1374" t="s">
        <v>3175</v>
      </c>
      <c r="G1374">
        <v>1</v>
      </c>
      <c r="H1374" t="s">
        <v>46842</v>
      </c>
      <c r="I1374" t="s">
        <v>105</v>
      </c>
      <c r="J1374" t="s">
        <v>88</v>
      </c>
      <c r="K1374">
        <v>3</v>
      </c>
      <c r="L1374" t="s">
        <v>41838</v>
      </c>
      <c r="M1374">
        <v>30000000</v>
      </c>
      <c r="N1374" t="s">
        <v>41897</v>
      </c>
      <c r="O1374" t="s">
        <v>47410</v>
      </c>
      <c r="P1374" t="s">
        <v>90</v>
      </c>
      <c r="Q1374" t="s">
        <v>39286</v>
      </c>
      <c r="R1374" t="s">
        <v>39286</v>
      </c>
      <c r="S1374" t="s">
        <v>30433</v>
      </c>
      <c r="T1374" t="s">
        <v>21287</v>
      </c>
      <c r="U1374" t="s">
        <v>30434</v>
      </c>
      <c r="V1374" t="s">
        <v>30435</v>
      </c>
      <c r="W1374" t="s">
        <v>30436</v>
      </c>
      <c r="X1374">
        <v>2983586899</v>
      </c>
      <c r="Y1374" t="s">
        <v>74</v>
      </c>
      <c r="Z1374" t="s">
        <v>75</v>
      </c>
      <c r="AA1374">
        <v>0</v>
      </c>
      <c r="AB1374" t="s">
        <v>76</v>
      </c>
      <c r="AC1374">
        <v>0</v>
      </c>
      <c r="AD1374" t="s">
        <v>76</v>
      </c>
      <c r="AE1374">
        <v>2400308</v>
      </c>
      <c r="AF1374" t="s">
        <v>41304</v>
      </c>
      <c r="AG1374">
        <v>73139769</v>
      </c>
      <c r="AH1374" t="s">
        <v>30437</v>
      </c>
      <c r="AI1374" t="s">
        <v>274</v>
      </c>
      <c r="AJ1374" t="s">
        <v>41304</v>
      </c>
      <c r="AK1374">
        <v>73139769</v>
      </c>
      <c r="AL1374" t="s">
        <v>30437</v>
      </c>
      <c r="AM1374">
        <v>2014</v>
      </c>
      <c r="AN1374" s="1">
        <v>41649</v>
      </c>
      <c r="AO1374" s="1">
        <v>41654</v>
      </c>
      <c r="AP1374">
        <v>120</v>
      </c>
      <c r="AQ1374" t="s">
        <v>74</v>
      </c>
      <c r="AR1374" s="4">
        <f>IF(AQ1374="M",AP1374*30.42,AP1374)</f>
        <v>120</v>
      </c>
      <c r="AS1374">
        <v>30</v>
      </c>
      <c r="AT1374" s="4">
        <f>AR1374+AS1374</f>
        <v>150</v>
      </c>
      <c r="AU1374">
        <v>5</v>
      </c>
      <c r="AV1374" s="1">
        <f>AO1374+AT1374</f>
        <v>41804</v>
      </c>
      <c r="AW1374" s="1">
        <v>41835</v>
      </c>
      <c r="AX1374" s="2">
        <f>IF(AV1374&gt;=AW1374,1,2)</f>
        <v>2</v>
      </c>
      <c r="AY1374" s="2" t="str">
        <f>IF((AV1374+10)&gt;=AW1374,"SAVE","LATE")</f>
        <v>LATE</v>
      </c>
      <c r="AZ1374" t="s">
        <v>82</v>
      </c>
      <c r="BA1374" t="s">
        <v>1011</v>
      </c>
      <c r="BB1374">
        <v>708811137</v>
      </c>
      <c r="BC1374">
        <v>0</v>
      </c>
      <c r="BD1374" s="9">
        <v>708811137</v>
      </c>
      <c r="BE1374" t="s">
        <v>30438</v>
      </c>
      <c r="BF1374">
        <v>0</v>
      </c>
      <c r="BG1374" t="s">
        <v>70</v>
      </c>
      <c r="BH1374">
        <v>-1</v>
      </c>
      <c r="BK1374">
        <v>0</v>
      </c>
      <c r="BL1374" t="s">
        <v>85</v>
      </c>
      <c r="BM1374" t="s">
        <v>30439</v>
      </c>
    </row>
    <row r="1375" spans="1:65" x14ac:dyDescent="0.25">
      <c r="A1375">
        <v>2014</v>
      </c>
      <c r="B1375" t="s">
        <v>116</v>
      </c>
      <c r="C1375" t="s">
        <v>693</v>
      </c>
      <c r="D1375" t="s">
        <v>40974</v>
      </c>
      <c r="E1375" t="s">
        <v>20951</v>
      </c>
      <c r="F1375" t="s">
        <v>20952</v>
      </c>
      <c r="G1375">
        <v>1</v>
      </c>
      <c r="H1375" t="s">
        <v>46842</v>
      </c>
      <c r="I1375" t="s">
        <v>105</v>
      </c>
      <c r="J1375" t="s">
        <v>88</v>
      </c>
      <c r="K1375">
        <v>3</v>
      </c>
      <c r="L1375" t="s">
        <v>41838</v>
      </c>
      <c r="M1375">
        <v>83000000</v>
      </c>
      <c r="N1375" t="s">
        <v>46843</v>
      </c>
      <c r="O1375" t="s">
        <v>45505</v>
      </c>
      <c r="P1375" t="s">
        <v>90</v>
      </c>
      <c r="Q1375" t="s">
        <v>2637</v>
      </c>
      <c r="R1375" t="s">
        <v>2637</v>
      </c>
      <c r="S1375" t="s">
        <v>268</v>
      </c>
      <c r="T1375" t="s">
        <v>27337</v>
      </c>
      <c r="U1375" t="s">
        <v>27338</v>
      </c>
      <c r="V1375" t="s">
        <v>27339</v>
      </c>
      <c r="W1375" t="s">
        <v>27340</v>
      </c>
      <c r="X1375">
        <v>5810414415</v>
      </c>
      <c r="Y1375" t="s">
        <v>122</v>
      </c>
      <c r="Z1375" t="s">
        <v>123</v>
      </c>
      <c r="AA1375">
        <v>0</v>
      </c>
      <c r="AB1375" t="s">
        <v>76</v>
      </c>
      <c r="AC1375">
        <v>0</v>
      </c>
      <c r="AD1375" t="s">
        <v>76</v>
      </c>
      <c r="AE1375">
        <v>3001309</v>
      </c>
      <c r="AF1375" t="s">
        <v>41304</v>
      </c>
      <c r="AG1375" t="s">
        <v>27341</v>
      </c>
      <c r="AH1375" t="s">
        <v>27342</v>
      </c>
      <c r="AI1375" t="s">
        <v>274</v>
      </c>
      <c r="AJ1375" t="s">
        <v>41304</v>
      </c>
      <c r="AK1375" t="s">
        <v>27343</v>
      </c>
      <c r="AL1375" t="s">
        <v>27344</v>
      </c>
      <c r="AM1375">
        <v>2014</v>
      </c>
      <c r="AN1375" s="1">
        <v>41976</v>
      </c>
      <c r="AO1375" s="1">
        <v>41999</v>
      </c>
      <c r="AP1375">
        <v>8</v>
      </c>
      <c r="AQ1375" t="s">
        <v>81</v>
      </c>
      <c r="AR1375" s="4">
        <f>IF(AQ1375="M",AP1375*30.42,AP1375)</f>
        <v>243.36</v>
      </c>
      <c r="AS1375">
        <v>0</v>
      </c>
      <c r="AT1375" s="4">
        <f>AR1375+AS1375</f>
        <v>243.36</v>
      </c>
      <c r="AU1375">
        <v>2</v>
      </c>
      <c r="AV1375" s="1">
        <f>AO1375+AT1375</f>
        <v>42242.36</v>
      </c>
      <c r="AW1375" s="1">
        <v>42303</v>
      </c>
      <c r="AX1375" s="2">
        <f>IF(AV1375&gt;=AW1375,1,2)</f>
        <v>2</v>
      </c>
      <c r="AY1375" s="2" t="str">
        <f>IF((AV1375+10)&gt;=AW1375,"SAVE","LATE")</f>
        <v>LATE</v>
      </c>
      <c r="AZ1375" t="s">
        <v>82</v>
      </c>
      <c r="BA1375" t="s">
        <v>1011</v>
      </c>
      <c r="BB1375">
        <v>5805141945</v>
      </c>
      <c r="BC1375">
        <v>0</v>
      </c>
      <c r="BD1375" s="9">
        <v>5805141945</v>
      </c>
      <c r="BE1375" t="s">
        <v>45506</v>
      </c>
      <c r="BF1375">
        <v>0</v>
      </c>
      <c r="BG1375" t="s">
        <v>70</v>
      </c>
      <c r="BH1375">
        <v>-1</v>
      </c>
      <c r="BI1375" t="s">
        <v>45507</v>
      </c>
      <c r="BJ1375" t="s">
        <v>27345</v>
      </c>
      <c r="BK1375">
        <v>0</v>
      </c>
      <c r="BL1375" t="s">
        <v>85</v>
      </c>
      <c r="BM1375" t="s">
        <v>27346</v>
      </c>
    </row>
    <row r="1376" spans="1:65" x14ac:dyDescent="0.25">
      <c r="A1376">
        <v>2014</v>
      </c>
      <c r="B1376" t="s">
        <v>116</v>
      </c>
      <c r="C1376" t="s">
        <v>693</v>
      </c>
      <c r="D1376" t="s">
        <v>40974</v>
      </c>
      <c r="E1376" t="s">
        <v>20951</v>
      </c>
      <c r="F1376" t="s">
        <v>20952</v>
      </c>
      <c r="G1376">
        <v>1</v>
      </c>
      <c r="H1376" t="s">
        <v>46842</v>
      </c>
      <c r="I1376" t="s">
        <v>105</v>
      </c>
      <c r="J1376" t="s">
        <v>88</v>
      </c>
      <c r="K1376">
        <v>3</v>
      </c>
      <c r="L1376" t="s">
        <v>41838</v>
      </c>
      <c r="M1376">
        <v>30000000</v>
      </c>
      <c r="N1376" t="s">
        <v>41897</v>
      </c>
      <c r="O1376" t="s">
        <v>45508</v>
      </c>
      <c r="P1376" t="s">
        <v>90</v>
      </c>
      <c r="Q1376" t="s">
        <v>2637</v>
      </c>
      <c r="R1376" t="s">
        <v>2637</v>
      </c>
      <c r="S1376" t="s">
        <v>268</v>
      </c>
      <c r="T1376" t="s">
        <v>27913</v>
      </c>
      <c r="U1376" t="s">
        <v>27914</v>
      </c>
      <c r="V1376" t="s">
        <v>27915</v>
      </c>
      <c r="W1376" t="s">
        <v>27916</v>
      </c>
      <c r="X1376">
        <v>3293089669</v>
      </c>
      <c r="Y1376" t="s">
        <v>74</v>
      </c>
      <c r="Z1376" t="s">
        <v>75</v>
      </c>
      <c r="AA1376">
        <v>0</v>
      </c>
      <c r="AB1376" t="s">
        <v>76</v>
      </c>
      <c r="AC1376">
        <v>0</v>
      </c>
      <c r="AD1376" t="s">
        <v>76</v>
      </c>
      <c r="AE1376">
        <v>2429680</v>
      </c>
      <c r="AF1376" t="s">
        <v>41304</v>
      </c>
      <c r="AG1376" t="s">
        <v>27917</v>
      </c>
      <c r="AH1376" t="s">
        <v>27918</v>
      </c>
      <c r="AI1376" t="s">
        <v>1605</v>
      </c>
      <c r="AJ1376" t="s">
        <v>41304</v>
      </c>
      <c r="AK1376" t="s">
        <v>27919</v>
      </c>
      <c r="AL1376" t="s">
        <v>27920</v>
      </c>
      <c r="AM1376">
        <v>2014</v>
      </c>
      <c r="AN1376" s="1">
        <v>41739</v>
      </c>
      <c r="AO1376" s="1">
        <v>41750</v>
      </c>
      <c r="AP1376">
        <v>6</v>
      </c>
      <c r="AQ1376" t="s">
        <v>81</v>
      </c>
      <c r="AR1376" s="4">
        <f>IF(AQ1376="M",AP1376*30.42,AP1376)</f>
        <v>182.52</v>
      </c>
      <c r="AS1376">
        <v>0</v>
      </c>
      <c r="AT1376" s="4">
        <f>AR1376+AS1376</f>
        <v>182.52</v>
      </c>
      <c r="AU1376">
        <v>3</v>
      </c>
      <c r="AV1376" s="1">
        <f>AO1376+AT1376</f>
        <v>41932.519999999997</v>
      </c>
      <c r="AW1376" s="1">
        <v>42025</v>
      </c>
      <c r="AX1376" s="2">
        <f>IF(AV1376&gt;=AW1376,1,2)</f>
        <v>2</v>
      </c>
      <c r="AY1376" s="2" t="str">
        <f>IF((AV1376+10)&gt;=AW1376,"SAVE","LATE")</f>
        <v>LATE</v>
      </c>
      <c r="AZ1376" t="s">
        <v>82</v>
      </c>
      <c r="BA1376" t="s">
        <v>1011</v>
      </c>
      <c r="BB1376">
        <v>3293089669</v>
      </c>
      <c r="BC1376">
        <v>1234271282</v>
      </c>
      <c r="BD1376" s="9">
        <v>4527360951</v>
      </c>
      <c r="BE1376" t="s">
        <v>45508</v>
      </c>
      <c r="BF1376">
        <v>0</v>
      </c>
      <c r="BG1376" t="s">
        <v>70</v>
      </c>
      <c r="BH1376">
        <v>-1</v>
      </c>
      <c r="BI1376" t="s">
        <v>45509</v>
      </c>
      <c r="BJ1376" t="s">
        <v>45510</v>
      </c>
      <c r="BK1376">
        <v>0</v>
      </c>
      <c r="BL1376" t="s">
        <v>85</v>
      </c>
      <c r="BM1376" t="s">
        <v>27921</v>
      </c>
    </row>
    <row r="1377" spans="1:65" x14ac:dyDescent="0.25">
      <c r="A1377">
        <v>2014</v>
      </c>
      <c r="B1377" t="s">
        <v>116</v>
      </c>
      <c r="C1377" t="s">
        <v>693</v>
      </c>
      <c r="D1377" t="s">
        <v>40974</v>
      </c>
      <c r="E1377" t="s">
        <v>20951</v>
      </c>
      <c r="F1377" t="s">
        <v>20952</v>
      </c>
      <c r="G1377">
        <v>1</v>
      </c>
      <c r="H1377" t="s">
        <v>46842</v>
      </c>
      <c r="I1377" t="s">
        <v>105</v>
      </c>
      <c r="J1377" t="s">
        <v>88</v>
      </c>
      <c r="K1377">
        <v>3</v>
      </c>
      <c r="L1377" t="s">
        <v>41838</v>
      </c>
      <c r="M1377">
        <v>72000000</v>
      </c>
      <c r="N1377" t="s">
        <v>41840</v>
      </c>
      <c r="O1377" t="s">
        <v>47412</v>
      </c>
      <c r="P1377" t="s">
        <v>90</v>
      </c>
      <c r="Q1377" t="s">
        <v>2637</v>
      </c>
      <c r="R1377" t="s">
        <v>2637</v>
      </c>
      <c r="S1377" t="s">
        <v>268</v>
      </c>
      <c r="T1377" s="3">
        <v>41886</v>
      </c>
      <c r="U1377" t="s">
        <v>28456</v>
      </c>
      <c r="V1377" t="s">
        <v>28457</v>
      </c>
      <c r="W1377" t="s">
        <v>28458</v>
      </c>
      <c r="X1377">
        <v>2200609060</v>
      </c>
      <c r="Y1377" t="s">
        <v>122</v>
      </c>
      <c r="Z1377" t="s">
        <v>123</v>
      </c>
      <c r="AA1377">
        <v>0</v>
      </c>
      <c r="AB1377" t="s">
        <v>76</v>
      </c>
      <c r="AC1377">
        <v>0</v>
      </c>
      <c r="AD1377" t="s">
        <v>76</v>
      </c>
      <c r="AE1377">
        <v>2503950</v>
      </c>
      <c r="AF1377" t="s">
        <v>145</v>
      </c>
      <c r="AG1377" t="s">
        <v>28459</v>
      </c>
      <c r="AH1377" t="s">
        <v>28460</v>
      </c>
      <c r="AI1377" t="s">
        <v>274</v>
      </c>
      <c r="AJ1377" t="s">
        <v>41304</v>
      </c>
      <c r="AK1377" t="s">
        <v>28461</v>
      </c>
      <c r="AL1377" t="s">
        <v>45511</v>
      </c>
      <c r="AM1377">
        <v>2014</v>
      </c>
      <c r="AN1377" s="1">
        <v>41787</v>
      </c>
      <c r="AO1377" s="1">
        <v>41800</v>
      </c>
      <c r="AP1377">
        <v>6</v>
      </c>
      <c r="AQ1377" t="s">
        <v>81</v>
      </c>
      <c r="AR1377" s="4">
        <f>IF(AQ1377="M",AP1377*30.42,AP1377)</f>
        <v>182.52</v>
      </c>
      <c r="AS1377">
        <v>0</v>
      </c>
      <c r="AT1377" s="4">
        <f>AR1377+AS1377</f>
        <v>182.52</v>
      </c>
      <c r="AU1377">
        <v>3</v>
      </c>
      <c r="AV1377" s="1">
        <f>AO1377+AT1377</f>
        <v>41982.52</v>
      </c>
      <c r="AW1377" s="1">
        <v>42073</v>
      </c>
      <c r="AX1377" s="2">
        <f>IF(AV1377&gt;=AW1377,1,2)</f>
        <v>2</v>
      </c>
      <c r="AY1377" s="2" t="str">
        <f>IF((AV1377+10)&gt;=AW1377,"SAVE","LATE")</f>
        <v>LATE</v>
      </c>
      <c r="AZ1377" t="s">
        <v>82</v>
      </c>
      <c r="BA1377" t="s">
        <v>1011</v>
      </c>
      <c r="BB1377">
        <v>2200340471</v>
      </c>
      <c r="BC1377">
        <v>428536339</v>
      </c>
      <c r="BD1377" s="9">
        <v>2628876810</v>
      </c>
      <c r="BE1377" t="s">
        <v>47413</v>
      </c>
      <c r="BF1377">
        <v>0</v>
      </c>
      <c r="BG1377" t="s">
        <v>70</v>
      </c>
      <c r="BH1377">
        <v>-1</v>
      </c>
      <c r="BI1377" t="s">
        <v>28462</v>
      </c>
      <c r="BJ1377" t="s">
        <v>28463</v>
      </c>
      <c r="BK1377">
        <v>0</v>
      </c>
      <c r="BL1377" t="s">
        <v>85</v>
      </c>
      <c r="BM1377" t="s">
        <v>28464</v>
      </c>
    </row>
    <row r="1378" spans="1:65" x14ac:dyDescent="0.25">
      <c r="A1378">
        <v>2014</v>
      </c>
      <c r="B1378" t="s">
        <v>116</v>
      </c>
      <c r="C1378" t="s">
        <v>693</v>
      </c>
      <c r="D1378" t="s">
        <v>40974</v>
      </c>
      <c r="E1378" t="s">
        <v>20951</v>
      </c>
      <c r="F1378" t="s">
        <v>20952</v>
      </c>
      <c r="G1378">
        <v>1</v>
      </c>
      <c r="H1378" t="s">
        <v>46842</v>
      </c>
      <c r="I1378" t="s">
        <v>105</v>
      </c>
      <c r="J1378" t="s">
        <v>88</v>
      </c>
      <c r="K1378">
        <v>3</v>
      </c>
      <c r="L1378" t="s">
        <v>41838</v>
      </c>
      <c r="M1378">
        <v>83000000</v>
      </c>
      <c r="N1378" t="s">
        <v>46843</v>
      </c>
      <c r="O1378" t="s">
        <v>28621</v>
      </c>
      <c r="P1378" t="s">
        <v>90</v>
      </c>
      <c r="Q1378" t="s">
        <v>2637</v>
      </c>
      <c r="R1378" t="s">
        <v>2637</v>
      </c>
      <c r="S1378" t="s">
        <v>268</v>
      </c>
      <c r="T1378" s="3">
        <v>41702</v>
      </c>
      <c r="U1378" t="s">
        <v>28622</v>
      </c>
      <c r="V1378" t="s">
        <v>28623</v>
      </c>
      <c r="W1378" t="s">
        <v>28624</v>
      </c>
      <c r="X1378">
        <v>1990445020</v>
      </c>
      <c r="Y1378" t="s">
        <v>122</v>
      </c>
      <c r="Z1378" t="s">
        <v>123</v>
      </c>
      <c r="AA1378">
        <v>0</v>
      </c>
      <c r="AB1378" t="s">
        <v>76</v>
      </c>
      <c r="AC1378">
        <v>0</v>
      </c>
      <c r="AD1378" t="s">
        <v>76</v>
      </c>
      <c r="AE1378">
        <v>2502109</v>
      </c>
      <c r="AF1378" t="s">
        <v>145</v>
      </c>
      <c r="AG1378" t="s">
        <v>28625</v>
      </c>
      <c r="AH1378" t="s">
        <v>28626</v>
      </c>
      <c r="AI1378" t="s">
        <v>274</v>
      </c>
      <c r="AJ1378" t="s">
        <v>41304</v>
      </c>
      <c r="AK1378" t="s">
        <v>28627</v>
      </c>
      <c r="AL1378" t="s">
        <v>28628</v>
      </c>
      <c r="AM1378">
        <v>2014</v>
      </c>
      <c r="AN1378" s="1">
        <v>41782</v>
      </c>
      <c r="AO1378" s="1">
        <v>41793</v>
      </c>
      <c r="AP1378">
        <v>6</v>
      </c>
      <c r="AQ1378" t="s">
        <v>81</v>
      </c>
      <c r="AR1378" s="4">
        <f>IF(AQ1378="M",AP1378*30.42,AP1378)</f>
        <v>182.52</v>
      </c>
      <c r="AS1378">
        <v>0</v>
      </c>
      <c r="AT1378" s="4">
        <f>AR1378+AS1378</f>
        <v>182.52</v>
      </c>
      <c r="AU1378">
        <v>1</v>
      </c>
      <c r="AV1378" s="1">
        <f>AO1378+AT1378</f>
        <v>41975.519999999997</v>
      </c>
      <c r="AW1378" s="1">
        <v>42007</v>
      </c>
      <c r="AX1378" s="2">
        <f>IF(AV1378&gt;=AW1378,1,2)</f>
        <v>2</v>
      </c>
      <c r="AY1378" s="2" t="str">
        <f>IF((AV1378+10)&gt;=AW1378,"SAVE","LATE")</f>
        <v>LATE</v>
      </c>
      <c r="AZ1378" t="s">
        <v>82</v>
      </c>
      <c r="BA1378" t="s">
        <v>1011</v>
      </c>
      <c r="BB1378">
        <v>1987154607</v>
      </c>
      <c r="BC1378">
        <v>0</v>
      </c>
      <c r="BD1378" s="9">
        <v>1987154607</v>
      </c>
      <c r="BE1378" t="s">
        <v>28621</v>
      </c>
      <c r="BF1378">
        <v>0</v>
      </c>
      <c r="BG1378" t="s">
        <v>70</v>
      </c>
      <c r="BH1378">
        <v>-1</v>
      </c>
      <c r="BI1378" t="s">
        <v>28629</v>
      </c>
      <c r="BJ1378" t="s">
        <v>28630</v>
      </c>
      <c r="BK1378">
        <v>0</v>
      </c>
      <c r="BL1378" t="s">
        <v>85</v>
      </c>
      <c r="BM1378" t="s">
        <v>28631</v>
      </c>
    </row>
    <row r="1379" spans="1:65" x14ac:dyDescent="0.25">
      <c r="A1379">
        <v>2014</v>
      </c>
      <c r="B1379" t="s">
        <v>116</v>
      </c>
      <c r="C1379" t="s">
        <v>693</v>
      </c>
      <c r="D1379" t="s">
        <v>40974</v>
      </c>
      <c r="E1379" t="s">
        <v>20951</v>
      </c>
      <c r="F1379" t="s">
        <v>20952</v>
      </c>
      <c r="G1379">
        <v>1</v>
      </c>
      <c r="H1379" t="s">
        <v>46842</v>
      </c>
      <c r="I1379" t="s">
        <v>105</v>
      </c>
      <c r="J1379" t="s">
        <v>88</v>
      </c>
      <c r="K1379">
        <v>3</v>
      </c>
      <c r="L1379" t="s">
        <v>41838</v>
      </c>
      <c r="M1379">
        <v>72000000</v>
      </c>
      <c r="N1379" t="s">
        <v>41840</v>
      </c>
      <c r="O1379" t="s">
        <v>47414</v>
      </c>
      <c r="P1379" t="s">
        <v>90</v>
      </c>
      <c r="Q1379" t="s">
        <v>2637</v>
      </c>
      <c r="R1379" t="s">
        <v>2637</v>
      </c>
      <c r="S1379" t="s">
        <v>268</v>
      </c>
      <c r="T1379" t="s">
        <v>28841</v>
      </c>
      <c r="U1379" t="s">
        <v>28842</v>
      </c>
      <c r="V1379" t="s">
        <v>28843</v>
      </c>
      <c r="W1379" t="s">
        <v>28844</v>
      </c>
      <c r="X1379">
        <v>1728000000</v>
      </c>
      <c r="Y1379" t="s">
        <v>122</v>
      </c>
      <c r="Z1379" t="s">
        <v>123</v>
      </c>
      <c r="AA1379">
        <v>0</v>
      </c>
      <c r="AB1379" t="s">
        <v>76</v>
      </c>
      <c r="AC1379">
        <v>0</v>
      </c>
      <c r="AD1379" t="s">
        <v>76</v>
      </c>
      <c r="AE1379">
        <v>3071095</v>
      </c>
      <c r="AF1379" t="s">
        <v>40104</v>
      </c>
      <c r="AG1379" t="s">
        <v>28845</v>
      </c>
      <c r="AH1379" t="s">
        <v>28846</v>
      </c>
      <c r="AI1379" t="s">
        <v>274</v>
      </c>
      <c r="AJ1379" t="s">
        <v>41304</v>
      </c>
      <c r="AK1379" t="s">
        <v>28847</v>
      </c>
      <c r="AL1379" t="s">
        <v>28848</v>
      </c>
      <c r="AM1379">
        <v>2014</v>
      </c>
      <c r="AN1379" s="1">
        <v>42003</v>
      </c>
      <c r="AO1379" s="1">
        <v>42009</v>
      </c>
      <c r="AP1379">
        <v>6</v>
      </c>
      <c r="AQ1379" t="s">
        <v>81</v>
      </c>
      <c r="AR1379" s="4">
        <f>IF(AQ1379="M",AP1379*30.42,AP1379)</f>
        <v>182.52</v>
      </c>
      <c r="AS1379">
        <v>0</v>
      </c>
      <c r="AT1379" s="4">
        <f>AR1379+AS1379</f>
        <v>182.52</v>
      </c>
      <c r="AU1379">
        <v>4</v>
      </c>
      <c r="AV1379" s="1">
        <f>AO1379+AT1379</f>
        <v>42191.519999999997</v>
      </c>
      <c r="AW1379" s="1">
        <v>42313</v>
      </c>
      <c r="AX1379" s="2">
        <f>IF(AV1379&gt;=AW1379,1,2)</f>
        <v>2</v>
      </c>
      <c r="AY1379" s="2" t="str">
        <f>IF((AV1379+10)&gt;=AW1379,"SAVE","LATE")</f>
        <v>LATE</v>
      </c>
      <c r="AZ1379" t="s">
        <v>82</v>
      </c>
      <c r="BA1379" t="s">
        <v>1011</v>
      </c>
      <c r="BB1379">
        <v>1727162317</v>
      </c>
      <c r="BC1379">
        <v>0</v>
      </c>
      <c r="BD1379" s="9">
        <v>1727162317</v>
      </c>
      <c r="BE1379" t="s">
        <v>47414</v>
      </c>
      <c r="BF1379">
        <v>0</v>
      </c>
      <c r="BG1379" t="s">
        <v>70</v>
      </c>
      <c r="BH1379">
        <v>-1</v>
      </c>
      <c r="BI1379" t="s">
        <v>40976</v>
      </c>
      <c r="BJ1379" t="s">
        <v>28849</v>
      </c>
      <c r="BK1379">
        <v>0</v>
      </c>
      <c r="BL1379" t="s">
        <v>85</v>
      </c>
      <c r="BM1379" t="s">
        <v>28850</v>
      </c>
    </row>
    <row r="1380" spans="1:65" x14ac:dyDescent="0.25">
      <c r="A1380">
        <v>2014</v>
      </c>
      <c r="B1380" t="s">
        <v>116</v>
      </c>
      <c r="C1380" t="s">
        <v>150</v>
      </c>
      <c r="D1380" t="s">
        <v>29415</v>
      </c>
      <c r="E1380" t="s">
        <v>29416</v>
      </c>
      <c r="F1380" t="s">
        <v>29417</v>
      </c>
      <c r="G1380">
        <v>4</v>
      </c>
      <c r="H1380" t="s">
        <v>41311</v>
      </c>
      <c r="I1380" t="s">
        <v>105</v>
      </c>
      <c r="J1380" t="s">
        <v>88</v>
      </c>
      <c r="K1380">
        <v>2</v>
      </c>
      <c r="L1380" t="s">
        <v>41311</v>
      </c>
      <c r="M1380">
        <v>30000000</v>
      </c>
      <c r="N1380" t="s">
        <v>41897</v>
      </c>
      <c r="O1380" t="s">
        <v>45512</v>
      </c>
      <c r="P1380" t="s">
        <v>90</v>
      </c>
      <c r="Q1380" t="s">
        <v>70</v>
      </c>
      <c r="R1380" t="s">
        <v>70</v>
      </c>
      <c r="S1380" t="s">
        <v>268</v>
      </c>
      <c r="T1380" s="3">
        <v>41710</v>
      </c>
      <c r="U1380" t="s">
        <v>29418</v>
      </c>
      <c r="V1380">
        <v>15</v>
      </c>
      <c r="W1380">
        <v>15</v>
      </c>
      <c r="X1380">
        <v>1281661948</v>
      </c>
      <c r="Y1380" t="s">
        <v>74</v>
      </c>
      <c r="Z1380" t="s">
        <v>75</v>
      </c>
      <c r="AA1380">
        <v>0</v>
      </c>
      <c r="AB1380" t="s">
        <v>76</v>
      </c>
      <c r="AC1380">
        <v>0</v>
      </c>
      <c r="AD1380" t="s">
        <v>76</v>
      </c>
      <c r="AE1380">
        <v>2984294</v>
      </c>
      <c r="AF1380" t="s">
        <v>41304</v>
      </c>
      <c r="AG1380">
        <v>40936577</v>
      </c>
      <c r="AH1380" t="s">
        <v>29419</v>
      </c>
      <c r="AI1380" t="s">
        <v>274</v>
      </c>
      <c r="AJ1380" t="s">
        <v>41304</v>
      </c>
      <c r="AK1380">
        <v>40936577</v>
      </c>
      <c r="AL1380" t="s">
        <v>29420</v>
      </c>
      <c r="AM1380">
        <v>2014</v>
      </c>
      <c r="AN1380" s="1">
        <v>41971</v>
      </c>
      <c r="AO1380" s="1">
        <v>41971</v>
      </c>
      <c r="AP1380">
        <v>7</v>
      </c>
      <c r="AQ1380" t="s">
        <v>81</v>
      </c>
      <c r="AR1380" s="4">
        <f>IF(AQ1380="M",AP1380*30.42,AP1380)</f>
        <v>212.94</v>
      </c>
      <c r="AS1380">
        <v>0</v>
      </c>
      <c r="AT1380" s="4">
        <f>AR1380+AS1380</f>
        <v>212.94</v>
      </c>
      <c r="AU1380">
        <v>2</v>
      </c>
      <c r="AV1380" s="1">
        <f>AO1380+AT1380</f>
        <v>42183.94</v>
      </c>
      <c r="AW1380" s="1">
        <v>42244</v>
      </c>
      <c r="AX1380" s="2">
        <f>IF(AV1380&gt;=AW1380,1,2)</f>
        <v>2</v>
      </c>
      <c r="AY1380" s="2" t="str">
        <f>IF((AV1380+10)&gt;=AW1380,"SAVE","LATE")</f>
        <v>LATE</v>
      </c>
      <c r="AZ1380" t="s">
        <v>82</v>
      </c>
      <c r="BA1380" t="s">
        <v>1011</v>
      </c>
      <c r="BB1380">
        <v>1281661948</v>
      </c>
      <c r="BC1380">
        <v>0</v>
      </c>
      <c r="BD1380" s="9">
        <v>1281661948</v>
      </c>
      <c r="BE1380" t="s">
        <v>45512</v>
      </c>
      <c r="BF1380">
        <v>0</v>
      </c>
      <c r="BG1380" t="s">
        <v>70</v>
      </c>
      <c r="BH1380">
        <v>-1</v>
      </c>
      <c r="BI1380" t="s">
        <v>70</v>
      </c>
      <c r="BJ1380" t="s">
        <v>70</v>
      </c>
      <c r="BK1380">
        <v>0</v>
      </c>
      <c r="BL1380" t="s">
        <v>85</v>
      </c>
      <c r="BM1380" t="s">
        <v>29421</v>
      </c>
    </row>
    <row r="1381" spans="1:65" x14ac:dyDescent="0.25">
      <c r="A1381">
        <v>2014</v>
      </c>
      <c r="B1381" t="s">
        <v>116</v>
      </c>
      <c r="C1381" t="s">
        <v>150</v>
      </c>
      <c r="D1381" t="s">
        <v>29415</v>
      </c>
      <c r="E1381" t="s">
        <v>29416</v>
      </c>
      <c r="F1381" t="s">
        <v>29417</v>
      </c>
      <c r="G1381">
        <v>4</v>
      </c>
      <c r="H1381" t="s">
        <v>41311</v>
      </c>
      <c r="I1381" t="s">
        <v>105</v>
      </c>
      <c r="J1381" t="s">
        <v>88</v>
      </c>
      <c r="K1381">
        <v>2</v>
      </c>
      <c r="L1381" t="s">
        <v>41311</v>
      </c>
      <c r="M1381">
        <v>30000000</v>
      </c>
      <c r="N1381" t="s">
        <v>41897</v>
      </c>
      <c r="O1381" t="s">
        <v>45513</v>
      </c>
      <c r="P1381" t="s">
        <v>90</v>
      </c>
      <c r="Q1381" t="s">
        <v>70</v>
      </c>
      <c r="R1381" t="s">
        <v>70</v>
      </c>
      <c r="S1381" t="s">
        <v>268</v>
      </c>
      <c r="T1381" t="s">
        <v>28260</v>
      </c>
      <c r="U1381" t="s">
        <v>31639</v>
      </c>
      <c r="V1381">
        <v>9</v>
      </c>
      <c r="W1381">
        <v>9</v>
      </c>
      <c r="X1381">
        <v>423335260</v>
      </c>
      <c r="Y1381" t="s">
        <v>74</v>
      </c>
      <c r="Z1381" t="s">
        <v>75</v>
      </c>
      <c r="AA1381">
        <v>0</v>
      </c>
      <c r="AB1381" t="s">
        <v>76</v>
      </c>
      <c r="AC1381">
        <v>0</v>
      </c>
      <c r="AD1381" t="s">
        <v>76</v>
      </c>
      <c r="AE1381">
        <v>2941545</v>
      </c>
      <c r="AF1381" t="s">
        <v>41304</v>
      </c>
      <c r="AG1381">
        <v>84091500</v>
      </c>
      <c r="AH1381" t="s">
        <v>31640</v>
      </c>
      <c r="AI1381" t="s">
        <v>274</v>
      </c>
      <c r="AJ1381" t="s">
        <v>41304</v>
      </c>
      <c r="AK1381">
        <v>84091500</v>
      </c>
      <c r="AL1381" t="s">
        <v>31640</v>
      </c>
      <c r="AM1381">
        <v>2014</v>
      </c>
      <c r="AN1381" s="1">
        <v>41954</v>
      </c>
      <c r="AO1381" s="1">
        <v>41956</v>
      </c>
      <c r="AP1381">
        <v>5</v>
      </c>
      <c r="AQ1381" t="s">
        <v>81</v>
      </c>
      <c r="AR1381" s="4">
        <f>IF(AQ1381="M",AP1381*30.42,AP1381)</f>
        <v>152.10000000000002</v>
      </c>
      <c r="AS1381">
        <v>0</v>
      </c>
      <c r="AT1381" s="4">
        <f>AR1381+AS1381</f>
        <v>152.10000000000002</v>
      </c>
      <c r="AU1381">
        <v>2</v>
      </c>
      <c r="AV1381" s="1">
        <f>AO1381+AT1381</f>
        <v>42108.1</v>
      </c>
      <c r="AW1381" s="1">
        <v>42168</v>
      </c>
      <c r="AX1381" s="2">
        <f>IF(AV1381&gt;=AW1381,1,2)</f>
        <v>2</v>
      </c>
      <c r="AY1381" s="2" t="str">
        <f>IF((AV1381+10)&gt;=AW1381,"SAVE","LATE")</f>
        <v>LATE</v>
      </c>
      <c r="AZ1381" t="s">
        <v>82</v>
      </c>
      <c r="BA1381" t="s">
        <v>1011</v>
      </c>
      <c r="BB1381">
        <v>423335260</v>
      </c>
      <c r="BC1381">
        <v>117261044</v>
      </c>
      <c r="BD1381" s="9">
        <v>540596304</v>
      </c>
      <c r="BE1381" t="s">
        <v>45513</v>
      </c>
      <c r="BF1381">
        <v>0</v>
      </c>
      <c r="BG1381" t="s">
        <v>70</v>
      </c>
      <c r="BH1381">
        <v>-1</v>
      </c>
      <c r="BI1381" t="s">
        <v>70</v>
      </c>
      <c r="BJ1381" t="s">
        <v>70</v>
      </c>
      <c r="BK1381">
        <v>0</v>
      </c>
      <c r="BL1381" t="s">
        <v>85</v>
      </c>
      <c r="BM1381" t="s">
        <v>31641</v>
      </c>
    </row>
    <row r="1382" spans="1:65" x14ac:dyDescent="0.25">
      <c r="A1382">
        <v>2014</v>
      </c>
      <c r="B1382" t="s">
        <v>116</v>
      </c>
      <c r="C1382" t="s">
        <v>150</v>
      </c>
      <c r="D1382" t="s">
        <v>29415</v>
      </c>
      <c r="E1382" t="s">
        <v>29416</v>
      </c>
      <c r="F1382" t="s">
        <v>29417</v>
      </c>
      <c r="G1382">
        <v>4</v>
      </c>
      <c r="H1382" t="s">
        <v>41311</v>
      </c>
      <c r="I1382" t="s">
        <v>105</v>
      </c>
      <c r="J1382" t="s">
        <v>88</v>
      </c>
      <c r="K1382">
        <v>2</v>
      </c>
      <c r="L1382" t="s">
        <v>41311</v>
      </c>
      <c r="M1382">
        <v>30000000</v>
      </c>
      <c r="N1382" t="s">
        <v>41897</v>
      </c>
      <c r="O1382" t="s">
        <v>45514</v>
      </c>
      <c r="P1382" t="s">
        <v>90</v>
      </c>
      <c r="Q1382" t="s">
        <v>70</v>
      </c>
      <c r="R1382" t="s">
        <v>70</v>
      </c>
      <c r="S1382" t="s">
        <v>268</v>
      </c>
      <c r="T1382" s="3">
        <v>41984</v>
      </c>
      <c r="U1382" t="s">
        <v>31730</v>
      </c>
      <c r="V1382">
        <v>5</v>
      </c>
      <c r="W1382">
        <v>5</v>
      </c>
      <c r="X1382">
        <v>403362094</v>
      </c>
      <c r="Y1382" t="s">
        <v>74</v>
      </c>
      <c r="Z1382" t="s">
        <v>75</v>
      </c>
      <c r="AA1382">
        <v>0</v>
      </c>
      <c r="AB1382" t="s">
        <v>76</v>
      </c>
      <c r="AC1382">
        <v>0</v>
      </c>
      <c r="AD1382" t="s">
        <v>76</v>
      </c>
      <c r="AE1382">
        <v>2921929</v>
      </c>
      <c r="AF1382" t="s">
        <v>40104</v>
      </c>
      <c r="AG1382">
        <v>8060003324</v>
      </c>
      <c r="AH1382" t="s">
        <v>31731</v>
      </c>
      <c r="AI1382" t="s">
        <v>274</v>
      </c>
      <c r="AJ1382" t="s">
        <v>41304</v>
      </c>
      <c r="AK1382" t="s">
        <v>31732</v>
      </c>
      <c r="AL1382" t="s">
        <v>7418</v>
      </c>
      <c r="AM1382">
        <v>2014</v>
      </c>
      <c r="AN1382" s="1">
        <v>41936</v>
      </c>
      <c r="AO1382" s="1">
        <v>41936</v>
      </c>
      <c r="AP1382">
        <v>5</v>
      </c>
      <c r="AQ1382" t="s">
        <v>81</v>
      </c>
      <c r="AR1382" s="4">
        <f>IF(AQ1382="M",AP1382*30.42,AP1382)</f>
        <v>152.10000000000002</v>
      </c>
      <c r="AS1382">
        <v>0</v>
      </c>
      <c r="AT1382" s="4">
        <f>AR1382+AS1382</f>
        <v>152.10000000000002</v>
      </c>
      <c r="AU1382">
        <v>2</v>
      </c>
      <c r="AV1382" s="1">
        <f>AO1382+AT1382</f>
        <v>42088.1</v>
      </c>
      <c r="AW1382" s="1">
        <v>42148</v>
      </c>
      <c r="AX1382" s="2">
        <f>IF(AV1382&gt;=AW1382,1,2)</f>
        <v>2</v>
      </c>
      <c r="AY1382" s="2" t="str">
        <f>IF((AV1382+10)&gt;=AW1382,"SAVE","LATE")</f>
        <v>LATE</v>
      </c>
      <c r="AZ1382" t="s">
        <v>82</v>
      </c>
      <c r="BA1382" t="s">
        <v>1011</v>
      </c>
      <c r="BB1382">
        <v>403362094</v>
      </c>
      <c r="BC1382">
        <v>150142162</v>
      </c>
      <c r="BD1382" s="9">
        <v>553504256</v>
      </c>
      <c r="BE1382" t="s">
        <v>45514</v>
      </c>
      <c r="BF1382">
        <v>0</v>
      </c>
      <c r="BG1382" t="s">
        <v>70</v>
      </c>
      <c r="BH1382">
        <v>-1</v>
      </c>
      <c r="BI1382" t="s">
        <v>70</v>
      </c>
      <c r="BJ1382" t="s">
        <v>70</v>
      </c>
      <c r="BK1382">
        <v>0</v>
      </c>
      <c r="BL1382" t="s">
        <v>85</v>
      </c>
      <c r="BM1382" t="s">
        <v>31733</v>
      </c>
    </row>
    <row r="1383" spans="1:65" x14ac:dyDescent="0.25">
      <c r="A1383">
        <v>2014</v>
      </c>
      <c r="B1383" t="s">
        <v>64</v>
      </c>
      <c r="C1383" t="s">
        <v>65</v>
      </c>
      <c r="D1383" t="s">
        <v>40101</v>
      </c>
      <c r="E1383">
        <v>800215807</v>
      </c>
      <c r="F1383" t="s">
        <v>26682</v>
      </c>
      <c r="G1383">
        <v>1</v>
      </c>
      <c r="H1383" t="s">
        <v>46842</v>
      </c>
      <c r="I1383" t="s">
        <v>67</v>
      </c>
      <c r="J1383" t="s">
        <v>88</v>
      </c>
      <c r="K1383">
        <v>3</v>
      </c>
      <c r="L1383" t="s">
        <v>41838</v>
      </c>
      <c r="M1383">
        <v>95000000</v>
      </c>
      <c r="N1383" t="s">
        <v>40102</v>
      </c>
      <c r="O1383" t="s">
        <v>28995</v>
      </c>
      <c r="P1383" t="s">
        <v>90</v>
      </c>
      <c r="Q1383" t="s">
        <v>39286</v>
      </c>
      <c r="R1383" t="s">
        <v>39286</v>
      </c>
      <c r="S1383" t="s">
        <v>1302</v>
      </c>
      <c r="T1383" s="3">
        <v>41677</v>
      </c>
      <c r="U1383" t="s">
        <v>28996</v>
      </c>
      <c r="V1383" t="s">
        <v>28997</v>
      </c>
      <c r="W1383" t="s">
        <v>28998</v>
      </c>
      <c r="X1383">
        <v>1631837974</v>
      </c>
      <c r="Y1383" t="s">
        <v>96</v>
      </c>
      <c r="Z1383" t="s">
        <v>40103</v>
      </c>
      <c r="AA1383">
        <v>0</v>
      </c>
      <c r="AB1383" t="s">
        <v>76</v>
      </c>
      <c r="AC1383">
        <v>0</v>
      </c>
      <c r="AD1383" t="s">
        <v>76</v>
      </c>
      <c r="AE1383">
        <v>3289724</v>
      </c>
      <c r="AF1383" t="s">
        <v>40104</v>
      </c>
      <c r="AG1383" t="s">
        <v>28999</v>
      </c>
      <c r="AH1383" t="s">
        <v>29000</v>
      </c>
      <c r="AI1383" t="s">
        <v>39286</v>
      </c>
      <c r="AJ1383" t="s">
        <v>41304</v>
      </c>
      <c r="AK1383">
        <v>79299255</v>
      </c>
      <c r="AL1383" t="s">
        <v>29001</v>
      </c>
      <c r="AM1383">
        <v>2014</v>
      </c>
      <c r="AN1383" s="1">
        <v>41911</v>
      </c>
      <c r="AO1383" s="1">
        <v>41955</v>
      </c>
      <c r="AP1383">
        <v>3</v>
      </c>
      <c r="AQ1383" t="s">
        <v>81</v>
      </c>
      <c r="AR1383" s="4">
        <f>IF(AQ1383="M",AP1383*30.42,AP1383)</f>
        <v>91.26</v>
      </c>
      <c r="AS1383">
        <v>0</v>
      </c>
      <c r="AT1383" s="4">
        <f>AR1383+AS1383</f>
        <v>91.26</v>
      </c>
      <c r="AU1383">
        <v>1</v>
      </c>
      <c r="AV1383" s="1">
        <f>AO1383+AT1383</f>
        <v>42046.26</v>
      </c>
      <c r="AW1383" s="1">
        <v>42075</v>
      </c>
      <c r="AX1383" s="2">
        <f>IF(AV1383&gt;=AW1383,1,2)</f>
        <v>2</v>
      </c>
      <c r="AY1383" s="2" t="str">
        <f>IF((AV1383+10)&gt;=AW1383,"SAVE","LATE")</f>
        <v>LATE</v>
      </c>
      <c r="AZ1383" t="s">
        <v>82</v>
      </c>
      <c r="BA1383" t="s">
        <v>1011</v>
      </c>
      <c r="BB1383">
        <v>1602777777</v>
      </c>
      <c r="BC1383">
        <v>0</v>
      </c>
      <c r="BD1383" s="9">
        <v>1602777777</v>
      </c>
      <c r="BE1383" t="s">
        <v>29002</v>
      </c>
      <c r="BF1383">
        <v>0</v>
      </c>
      <c r="BG1383" t="s">
        <v>70</v>
      </c>
      <c r="BH1383">
        <v>-1</v>
      </c>
      <c r="BI1383" t="s">
        <v>29003</v>
      </c>
      <c r="BJ1383" t="s">
        <v>29003</v>
      </c>
      <c r="BK1383">
        <v>0</v>
      </c>
      <c r="BL1383" t="s">
        <v>85</v>
      </c>
      <c r="BM1383" t="s">
        <v>29004</v>
      </c>
    </row>
    <row r="1384" spans="1:65" x14ac:dyDescent="0.25">
      <c r="A1384">
        <v>2014</v>
      </c>
      <c r="B1384" t="s">
        <v>116</v>
      </c>
      <c r="C1384" t="s">
        <v>130</v>
      </c>
      <c r="D1384" t="s">
        <v>40977</v>
      </c>
      <c r="E1384" t="s">
        <v>29844</v>
      </c>
      <c r="F1384" t="s">
        <v>29845</v>
      </c>
      <c r="G1384">
        <v>1</v>
      </c>
      <c r="H1384" t="s">
        <v>46842</v>
      </c>
      <c r="I1384" t="s">
        <v>105</v>
      </c>
      <c r="J1384" t="s">
        <v>88</v>
      </c>
      <c r="K1384">
        <v>3</v>
      </c>
      <c r="L1384" t="s">
        <v>41838</v>
      </c>
      <c r="M1384">
        <v>72000000</v>
      </c>
      <c r="N1384" t="s">
        <v>41840</v>
      </c>
      <c r="O1384" t="s">
        <v>45516</v>
      </c>
      <c r="P1384" t="s">
        <v>90</v>
      </c>
      <c r="Q1384" t="s">
        <v>29846</v>
      </c>
      <c r="R1384" t="s">
        <v>29846</v>
      </c>
      <c r="S1384" t="s">
        <v>29847</v>
      </c>
      <c r="T1384" s="3">
        <v>41827</v>
      </c>
      <c r="U1384" t="s">
        <v>29848</v>
      </c>
      <c r="V1384" t="s">
        <v>29849</v>
      </c>
      <c r="W1384" t="s">
        <v>29850</v>
      </c>
      <c r="X1384">
        <v>940000000</v>
      </c>
      <c r="Y1384" t="s">
        <v>122</v>
      </c>
      <c r="Z1384" t="s">
        <v>123</v>
      </c>
      <c r="AA1384">
        <v>0</v>
      </c>
      <c r="AB1384" t="s">
        <v>76</v>
      </c>
      <c r="AC1384">
        <v>0</v>
      </c>
      <c r="AD1384" t="s">
        <v>76</v>
      </c>
      <c r="AE1384">
        <v>2741217</v>
      </c>
      <c r="AF1384" t="s">
        <v>40104</v>
      </c>
      <c r="AG1384" t="s">
        <v>29851</v>
      </c>
      <c r="AH1384" t="s">
        <v>41696</v>
      </c>
      <c r="AI1384" t="s">
        <v>274</v>
      </c>
      <c r="AJ1384" t="s">
        <v>41304</v>
      </c>
      <c r="AK1384" t="s">
        <v>29852</v>
      </c>
      <c r="AL1384" t="s">
        <v>39973</v>
      </c>
      <c r="AM1384">
        <v>2014</v>
      </c>
      <c r="AN1384" s="1">
        <v>41886</v>
      </c>
      <c r="AO1384" s="1">
        <v>41890</v>
      </c>
      <c r="AP1384">
        <v>4</v>
      </c>
      <c r="AQ1384" t="s">
        <v>81</v>
      </c>
      <c r="AR1384" s="4">
        <f>IF(AQ1384="M",AP1384*30.42,AP1384)</f>
        <v>121.68</v>
      </c>
      <c r="AS1384">
        <v>0</v>
      </c>
      <c r="AT1384" s="4">
        <f>AR1384+AS1384</f>
        <v>121.68</v>
      </c>
      <c r="AU1384">
        <v>4</v>
      </c>
      <c r="AV1384" s="1">
        <f>AO1384+AT1384</f>
        <v>42011.68</v>
      </c>
      <c r="AW1384" s="1">
        <v>42132</v>
      </c>
      <c r="AX1384" s="2">
        <f>IF(AV1384&gt;=AW1384,1,2)</f>
        <v>2</v>
      </c>
      <c r="AY1384" s="2" t="str">
        <f>IF((AV1384+10)&gt;=AW1384,"SAVE","LATE")</f>
        <v>LATE</v>
      </c>
      <c r="AZ1384" t="s">
        <v>82</v>
      </c>
      <c r="BA1384" t="s">
        <v>1011</v>
      </c>
      <c r="BB1384">
        <v>940000000</v>
      </c>
      <c r="BC1384">
        <v>0</v>
      </c>
      <c r="BD1384" s="9">
        <v>940000000</v>
      </c>
      <c r="BE1384" t="s">
        <v>45516</v>
      </c>
      <c r="BF1384">
        <v>0</v>
      </c>
      <c r="BG1384" t="s">
        <v>70</v>
      </c>
      <c r="BH1384">
        <v>-1</v>
      </c>
      <c r="BI1384" t="s">
        <v>41696</v>
      </c>
      <c r="BJ1384" t="s">
        <v>41697</v>
      </c>
      <c r="BK1384">
        <v>0</v>
      </c>
      <c r="BL1384" t="s">
        <v>85</v>
      </c>
      <c r="BM1384" t="s">
        <v>29853</v>
      </c>
    </row>
    <row r="1385" spans="1:65" x14ac:dyDescent="0.25">
      <c r="A1385">
        <v>2014</v>
      </c>
      <c r="B1385" t="s">
        <v>64</v>
      </c>
      <c r="C1385" t="s">
        <v>264</v>
      </c>
      <c r="D1385" t="s">
        <v>42926</v>
      </c>
      <c r="E1385">
        <v>829000127</v>
      </c>
      <c r="F1385" t="s">
        <v>27590</v>
      </c>
      <c r="G1385">
        <v>1</v>
      </c>
      <c r="H1385" t="s">
        <v>46842</v>
      </c>
      <c r="I1385" t="s">
        <v>105</v>
      </c>
      <c r="J1385" t="s">
        <v>88</v>
      </c>
      <c r="K1385">
        <v>3</v>
      </c>
      <c r="L1385" t="s">
        <v>41838</v>
      </c>
      <c r="M1385">
        <v>72000000</v>
      </c>
      <c r="N1385" t="s">
        <v>41840</v>
      </c>
      <c r="O1385" t="s">
        <v>45532</v>
      </c>
      <c r="P1385" t="s">
        <v>90</v>
      </c>
      <c r="Q1385" t="s">
        <v>39286</v>
      </c>
      <c r="R1385" t="s">
        <v>39286</v>
      </c>
      <c r="S1385" t="s">
        <v>3187</v>
      </c>
      <c r="T1385" s="3">
        <v>41701</v>
      </c>
      <c r="U1385" t="s">
        <v>27591</v>
      </c>
      <c r="V1385" t="s">
        <v>27592</v>
      </c>
      <c r="W1385" t="s">
        <v>27593</v>
      </c>
      <c r="X1385">
        <v>4457400000</v>
      </c>
      <c r="Y1385" t="s">
        <v>122</v>
      </c>
      <c r="Z1385" t="s">
        <v>123</v>
      </c>
      <c r="AA1385">
        <v>0</v>
      </c>
      <c r="AB1385" t="s">
        <v>76</v>
      </c>
      <c r="AC1385">
        <v>0</v>
      </c>
      <c r="AD1385" t="s">
        <v>76</v>
      </c>
      <c r="AE1385">
        <v>2468465</v>
      </c>
      <c r="AF1385" t="s">
        <v>40104</v>
      </c>
      <c r="AG1385" t="s">
        <v>27594</v>
      </c>
      <c r="AH1385" t="s">
        <v>27595</v>
      </c>
      <c r="AI1385" t="s">
        <v>39286</v>
      </c>
      <c r="AJ1385" t="s">
        <v>41304</v>
      </c>
      <c r="AK1385" t="s">
        <v>27596</v>
      </c>
      <c r="AL1385" t="s">
        <v>41698</v>
      </c>
      <c r="AM1385">
        <v>2014</v>
      </c>
      <c r="AN1385" s="1">
        <v>41759</v>
      </c>
      <c r="AO1385" s="1">
        <v>41778</v>
      </c>
      <c r="AP1385">
        <v>6</v>
      </c>
      <c r="AQ1385" t="s">
        <v>81</v>
      </c>
      <c r="AR1385" s="4">
        <f>IF(AQ1385="M",AP1385*30.42,AP1385)</f>
        <v>182.52</v>
      </c>
      <c r="AS1385">
        <v>0</v>
      </c>
      <c r="AT1385" s="4">
        <f>AR1385+AS1385</f>
        <v>182.52</v>
      </c>
      <c r="AU1385">
        <v>3</v>
      </c>
      <c r="AV1385" s="1">
        <f>AO1385+AT1385</f>
        <v>41960.52</v>
      </c>
      <c r="AW1385" s="1">
        <v>42054</v>
      </c>
      <c r="AX1385" s="2">
        <f>IF(AV1385&gt;=AW1385,1,2)</f>
        <v>2</v>
      </c>
      <c r="AY1385" s="2" t="str">
        <f>IF((AV1385+10)&gt;=AW1385,"SAVE","LATE")</f>
        <v>LATE</v>
      </c>
      <c r="AZ1385" t="s">
        <v>82</v>
      </c>
      <c r="BA1385" t="s">
        <v>1011</v>
      </c>
      <c r="BB1385">
        <v>4456960055</v>
      </c>
      <c r="BC1385">
        <v>1043047213</v>
      </c>
      <c r="BD1385" s="9">
        <v>5500007268</v>
      </c>
      <c r="BE1385" t="s">
        <v>45532</v>
      </c>
      <c r="BF1385">
        <v>0</v>
      </c>
      <c r="BG1385" t="s">
        <v>70</v>
      </c>
      <c r="BH1385">
        <v>-1</v>
      </c>
      <c r="BI1385" t="s">
        <v>27595</v>
      </c>
      <c r="BJ1385" t="s">
        <v>3633</v>
      </c>
      <c r="BK1385">
        <v>0</v>
      </c>
      <c r="BL1385" t="s">
        <v>85</v>
      </c>
      <c r="BM1385" t="s">
        <v>27597</v>
      </c>
    </row>
    <row r="1386" spans="1:65" x14ac:dyDescent="0.25">
      <c r="A1386">
        <v>2014</v>
      </c>
      <c r="B1386" t="s">
        <v>64</v>
      </c>
      <c r="C1386" t="s">
        <v>264</v>
      </c>
      <c r="D1386" t="s">
        <v>42926</v>
      </c>
      <c r="E1386">
        <v>829000127</v>
      </c>
      <c r="F1386" t="s">
        <v>27590</v>
      </c>
      <c r="G1386">
        <v>1</v>
      </c>
      <c r="H1386" t="s">
        <v>46842</v>
      </c>
      <c r="I1386" t="s">
        <v>105</v>
      </c>
      <c r="J1386" t="s">
        <v>88</v>
      </c>
      <c r="K1386">
        <v>3</v>
      </c>
      <c r="L1386" t="s">
        <v>41838</v>
      </c>
      <c r="M1386">
        <v>95000000</v>
      </c>
      <c r="N1386" t="s">
        <v>40102</v>
      </c>
      <c r="O1386" t="s">
        <v>45533</v>
      </c>
      <c r="P1386" t="s">
        <v>90</v>
      </c>
      <c r="Q1386" t="s">
        <v>39286</v>
      </c>
      <c r="R1386" t="s">
        <v>39286</v>
      </c>
      <c r="S1386" t="s">
        <v>3187</v>
      </c>
      <c r="T1386" s="3">
        <v>41768</v>
      </c>
      <c r="U1386" t="s">
        <v>28777</v>
      </c>
      <c r="V1386" t="s">
        <v>28778</v>
      </c>
      <c r="W1386" t="s">
        <v>28779</v>
      </c>
      <c r="X1386">
        <v>1832700000</v>
      </c>
      <c r="Y1386" t="s">
        <v>96</v>
      </c>
      <c r="Z1386" t="s">
        <v>40103</v>
      </c>
      <c r="AA1386">
        <v>0</v>
      </c>
      <c r="AB1386" t="s">
        <v>76</v>
      </c>
      <c r="AC1386">
        <v>0</v>
      </c>
      <c r="AD1386" t="s">
        <v>76</v>
      </c>
      <c r="AE1386">
        <v>3069376</v>
      </c>
      <c r="AF1386" t="s">
        <v>40104</v>
      </c>
      <c r="AG1386" t="s">
        <v>28780</v>
      </c>
      <c r="AH1386" t="s">
        <v>28781</v>
      </c>
      <c r="AI1386" t="s">
        <v>2651</v>
      </c>
      <c r="AJ1386" t="s">
        <v>41304</v>
      </c>
      <c r="AK1386" t="s">
        <v>28782</v>
      </c>
      <c r="AL1386" t="s">
        <v>41699</v>
      </c>
      <c r="AM1386">
        <v>2014</v>
      </c>
      <c r="AN1386" s="1">
        <v>41991</v>
      </c>
      <c r="AO1386" s="1">
        <v>42017</v>
      </c>
      <c r="AP1386">
        <v>5</v>
      </c>
      <c r="AQ1386" t="s">
        <v>81</v>
      </c>
      <c r="AR1386" s="4">
        <f>IF(AQ1386="M",AP1386*30.42,AP1386)</f>
        <v>152.10000000000002</v>
      </c>
      <c r="AS1386">
        <v>0</v>
      </c>
      <c r="AT1386" s="4">
        <f>AR1386+AS1386</f>
        <v>152.10000000000002</v>
      </c>
      <c r="AU1386">
        <v>2</v>
      </c>
      <c r="AV1386" s="1">
        <f>AO1386+AT1386</f>
        <v>42169.1</v>
      </c>
      <c r="AW1386" s="1">
        <v>42229</v>
      </c>
      <c r="AX1386" s="2">
        <f>IF(AV1386&gt;=AW1386,1,2)</f>
        <v>2</v>
      </c>
      <c r="AY1386" s="2" t="str">
        <f>IF((AV1386+10)&gt;=AW1386,"SAVE","LATE")</f>
        <v>LATE</v>
      </c>
      <c r="AZ1386" t="s">
        <v>82</v>
      </c>
      <c r="BA1386" t="s">
        <v>1011</v>
      </c>
      <c r="BB1386">
        <v>1827285450</v>
      </c>
      <c r="BC1386">
        <v>0</v>
      </c>
      <c r="BD1386" s="9">
        <v>1827285450</v>
      </c>
      <c r="BE1386" t="s">
        <v>45533</v>
      </c>
      <c r="BF1386">
        <v>0</v>
      </c>
      <c r="BG1386" t="s">
        <v>70</v>
      </c>
      <c r="BH1386">
        <v>-1</v>
      </c>
      <c r="BI1386" t="s">
        <v>28783</v>
      </c>
      <c r="BJ1386" t="s">
        <v>45534</v>
      </c>
      <c r="BK1386">
        <v>0</v>
      </c>
      <c r="BL1386" t="s">
        <v>85</v>
      </c>
      <c r="BM1386" t="s">
        <v>28784</v>
      </c>
    </row>
    <row r="1387" spans="1:65" x14ac:dyDescent="0.25">
      <c r="A1387">
        <v>2014</v>
      </c>
      <c r="B1387" t="s">
        <v>116</v>
      </c>
      <c r="C1387" t="s">
        <v>130</v>
      </c>
      <c r="D1387" t="s">
        <v>40984</v>
      </c>
      <c r="E1387" t="s">
        <v>23901</v>
      </c>
      <c r="F1387" t="s">
        <v>23902</v>
      </c>
      <c r="G1387">
        <v>1</v>
      </c>
      <c r="H1387" t="s">
        <v>46842</v>
      </c>
      <c r="I1387" t="s">
        <v>105</v>
      </c>
      <c r="J1387" t="s">
        <v>88</v>
      </c>
      <c r="K1387">
        <v>3</v>
      </c>
      <c r="L1387" t="s">
        <v>41838</v>
      </c>
      <c r="M1387">
        <v>72000000</v>
      </c>
      <c r="N1387" t="s">
        <v>41840</v>
      </c>
      <c r="O1387" t="s">
        <v>33083</v>
      </c>
      <c r="P1387" t="s">
        <v>90</v>
      </c>
      <c r="Q1387" t="s">
        <v>23903</v>
      </c>
      <c r="R1387" t="s">
        <v>23903</v>
      </c>
      <c r="S1387" t="s">
        <v>3187</v>
      </c>
      <c r="T1387" t="s">
        <v>27427</v>
      </c>
      <c r="U1387" t="s">
        <v>33084</v>
      </c>
      <c r="V1387" t="s">
        <v>31072</v>
      </c>
      <c r="W1387">
        <v>5</v>
      </c>
      <c r="X1387">
        <v>199884259</v>
      </c>
      <c r="Y1387" t="s">
        <v>122</v>
      </c>
      <c r="Z1387" t="s">
        <v>123</v>
      </c>
      <c r="AA1387">
        <v>0</v>
      </c>
      <c r="AB1387" t="s">
        <v>76</v>
      </c>
      <c r="AC1387">
        <v>0</v>
      </c>
      <c r="AD1387" t="s">
        <v>76</v>
      </c>
      <c r="AE1387">
        <v>3307423</v>
      </c>
      <c r="AF1387" t="s">
        <v>41304</v>
      </c>
      <c r="AG1387" t="s">
        <v>33085</v>
      </c>
      <c r="AH1387" t="s">
        <v>33086</v>
      </c>
      <c r="AI1387" t="s">
        <v>2651</v>
      </c>
      <c r="AJ1387" t="s">
        <v>41304</v>
      </c>
      <c r="AK1387" t="s">
        <v>33085</v>
      </c>
      <c r="AL1387" t="s">
        <v>33086</v>
      </c>
      <c r="AM1387">
        <v>2014</v>
      </c>
      <c r="AN1387" s="1">
        <v>41913</v>
      </c>
      <c r="AO1387" s="1">
        <v>41932</v>
      </c>
      <c r="AP1387">
        <v>3</v>
      </c>
      <c r="AQ1387" t="s">
        <v>81</v>
      </c>
      <c r="AR1387" s="4">
        <f>IF(AQ1387="M",AP1387*30.42,AP1387)</f>
        <v>91.26</v>
      </c>
      <c r="AS1387">
        <v>0</v>
      </c>
      <c r="AT1387" s="4">
        <f>AR1387+AS1387</f>
        <v>91.26</v>
      </c>
      <c r="AU1387">
        <v>1</v>
      </c>
      <c r="AV1387" s="1">
        <f>AO1387+AT1387</f>
        <v>42023.26</v>
      </c>
      <c r="AW1387" s="1">
        <v>42055</v>
      </c>
      <c r="AX1387" s="2">
        <f>IF(AV1387&gt;=AW1387,1,2)</f>
        <v>2</v>
      </c>
      <c r="AY1387" s="2" t="str">
        <f>IF((AV1387+10)&gt;=AW1387,"SAVE","LATE")</f>
        <v>LATE</v>
      </c>
      <c r="AZ1387" t="s">
        <v>82</v>
      </c>
      <c r="BA1387" t="s">
        <v>1011</v>
      </c>
      <c r="BB1387">
        <v>199502628</v>
      </c>
      <c r="BC1387">
        <v>99750000</v>
      </c>
      <c r="BD1387" s="9">
        <v>299252628</v>
      </c>
      <c r="BE1387" t="s">
        <v>33087</v>
      </c>
      <c r="BF1387">
        <v>0</v>
      </c>
      <c r="BG1387" t="s">
        <v>70</v>
      </c>
      <c r="BH1387">
        <v>-1</v>
      </c>
      <c r="BI1387" t="s">
        <v>33088</v>
      </c>
      <c r="BJ1387" t="s">
        <v>33089</v>
      </c>
      <c r="BK1387">
        <v>0</v>
      </c>
      <c r="BL1387" t="s">
        <v>85</v>
      </c>
      <c r="BM1387" t="s">
        <v>33090</v>
      </c>
    </row>
    <row r="1388" spans="1:65" x14ac:dyDescent="0.25">
      <c r="A1388">
        <v>2014</v>
      </c>
      <c r="B1388" t="s">
        <v>116</v>
      </c>
      <c r="C1388" t="s">
        <v>117</v>
      </c>
      <c r="D1388" t="s">
        <v>40985</v>
      </c>
      <c r="E1388" t="s">
        <v>13027</v>
      </c>
      <c r="F1388" t="s">
        <v>32426</v>
      </c>
      <c r="G1388">
        <v>1</v>
      </c>
      <c r="H1388" t="s">
        <v>46842</v>
      </c>
      <c r="I1388" t="s">
        <v>67</v>
      </c>
      <c r="J1388" t="s">
        <v>88</v>
      </c>
      <c r="K1388">
        <v>3</v>
      </c>
      <c r="L1388" t="s">
        <v>41838</v>
      </c>
      <c r="M1388">
        <v>95000000</v>
      </c>
      <c r="N1388" t="s">
        <v>40102</v>
      </c>
      <c r="O1388" t="s">
        <v>32427</v>
      </c>
      <c r="P1388" t="s">
        <v>90</v>
      </c>
      <c r="Q1388" t="s">
        <v>32428</v>
      </c>
      <c r="R1388" t="s">
        <v>32428</v>
      </c>
      <c r="S1388" t="s">
        <v>32429</v>
      </c>
      <c r="T1388" t="s">
        <v>30419</v>
      </c>
      <c r="U1388" t="s">
        <v>32430</v>
      </c>
      <c r="V1388" t="s">
        <v>32431</v>
      </c>
      <c r="W1388" t="s">
        <v>32432</v>
      </c>
      <c r="X1388">
        <v>295000000</v>
      </c>
      <c r="Y1388" t="s">
        <v>96</v>
      </c>
      <c r="Z1388" t="s">
        <v>40103</v>
      </c>
      <c r="AA1388">
        <v>0</v>
      </c>
      <c r="AB1388" t="s">
        <v>76</v>
      </c>
      <c r="AC1388">
        <v>0</v>
      </c>
      <c r="AD1388" t="s">
        <v>76</v>
      </c>
      <c r="AE1388">
        <v>2555783</v>
      </c>
      <c r="AF1388" t="s">
        <v>41304</v>
      </c>
      <c r="AG1388" t="s">
        <v>32433</v>
      </c>
      <c r="AH1388" t="s">
        <v>32434</v>
      </c>
      <c r="AI1388" t="s">
        <v>2651</v>
      </c>
      <c r="AJ1388" t="s">
        <v>41304</v>
      </c>
      <c r="AK1388">
        <v>9272371</v>
      </c>
      <c r="AL1388" t="s">
        <v>32434</v>
      </c>
      <c r="AM1388">
        <v>2014</v>
      </c>
      <c r="AN1388" s="1">
        <v>41823</v>
      </c>
      <c r="AO1388" s="1">
        <v>41823</v>
      </c>
      <c r="AP1388">
        <v>6</v>
      </c>
      <c r="AQ1388" t="s">
        <v>81</v>
      </c>
      <c r="AR1388" s="4">
        <f>IF(AQ1388="M",AP1388*30.42,AP1388)</f>
        <v>182.52</v>
      </c>
      <c r="AS1388">
        <v>0</v>
      </c>
      <c r="AT1388" s="4">
        <f>AR1388+AS1388</f>
        <v>182.52</v>
      </c>
      <c r="AU1388">
        <v>3</v>
      </c>
      <c r="AV1388" s="1">
        <f>AO1388+AT1388</f>
        <v>42005.52</v>
      </c>
      <c r="AW1388" s="1">
        <v>42097</v>
      </c>
      <c r="AX1388" s="2">
        <f>IF(AV1388&gt;=AW1388,1,2)</f>
        <v>2</v>
      </c>
      <c r="AY1388" s="2" t="str">
        <f>IF((AV1388+10)&gt;=AW1388,"SAVE","LATE")</f>
        <v>LATE</v>
      </c>
      <c r="AZ1388" t="s">
        <v>82</v>
      </c>
      <c r="BA1388" t="s">
        <v>1011</v>
      </c>
      <c r="BB1388">
        <v>296990081</v>
      </c>
      <c r="BC1388">
        <v>0</v>
      </c>
      <c r="BD1388" s="9">
        <v>296990081</v>
      </c>
      <c r="BE1388" t="s">
        <v>32427</v>
      </c>
      <c r="BF1388">
        <v>0</v>
      </c>
      <c r="BG1388" t="s">
        <v>70</v>
      </c>
      <c r="BH1388">
        <v>-1</v>
      </c>
      <c r="BI1388" t="s">
        <v>32434</v>
      </c>
      <c r="BJ1388" t="s">
        <v>32435</v>
      </c>
      <c r="BK1388">
        <v>0</v>
      </c>
      <c r="BL1388" t="s">
        <v>85</v>
      </c>
      <c r="BM1388" t="s">
        <v>32436</v>
      </c>
    </row>
    <row r="1389" spans="1:65" x14ac:dyDescent="0.25">
      <c r="A1389">
        <v>2015</v>
      </c>
      <c r="B1389" t="s">
        <v>116</v>
      </c>
      <c r="C1389" t="s">
        <v>117</v>
      </c>
      <c r="D1389" t="s">
        <v>40985</v>
      </c>
      <c r="E1389" t="s">
        <v>13027</v>
      </c>
      <c r="F1389" t="s">
        <v>32426</v>
      </c>
      <c r="G1389">
        <v>12</v>
      </c>
      <c r="H1389" t="s">
        <v>41881</v>
      </c>
      <c r="I1389" t="s">
        <v>67</v>
      </c>
      <c r="J1389" t="s">
        <v>68</v>
      </c>
      <c r="K1389">
        <v>3</v>
      </c>
      <c r="L1389" t="s">
        <v>41838</v>
      </c>
      <c r="M1389">
        <v>95000000</v>
      </c>
      <c r="N1389" t="s">
        <v>40102</v>
      </c>
      <c r="O1389" t="s">
        <v>45538</v>
      </c>
      <c r="P1389" t="s">
        <v>90</v>
      </c>
      <c r="Q1389" t="s">
        <v>70</v>
      </c>
      <c r="R1389" t="s">
        <v>70</v>
      </c>
      <c r="S1389" t="s">
        <v>32429</v>
      </c>
      <c r="T1389" t="s">
        <v>32588</v>
      </c>
      <c r="U1389" t="s">
        <v>32589</v>
      </c>
      <c r="V1389" t="s">
        <v>32590</v>
      </c>
      <c r="W1389" t="s">
        <v>32590</v>
      </c>
      <c r="X1389">
        <v>271726996</v>
      </c>
      <c r="Y1389" t="s">
        <v>96</v>
      </c>
      <c r="Z1389" t="s">
        <v>40103</v>
      </c>
      <c r="AA1389">
        <v>0</v>
      </c>
      <c r="AB1389" t="s">
        <v>76</v>
      </c>
      <c r="AC1389">
        <v>0</v>
      </c>
      <c r="AD1389" t="s">
        <v>76</v>
      </c>
      <c r="AE1389">
        <v>3188433</v>
      </c>
      <c r="AF1389" t="s">
        <v>40104</v>
      </c>
      <c r="AG1389" t="s">
        <v>32591</v>
      </c>
      <c r="AH1389" t="s">
        <v>32592</v>
      </c>
      <c r="AI1389" t="s">
        <v>40331</v>
      </c>
      <c r="AJ1389" t="s">
        <v>41304</v>
      </c>
      <c r="AK1389" t="s">
        <v>32593</v>
      </c>
      <c r="AL1389" t="s">
        <v>32594</v>
      </c>
      <c r="AM1389">
        <v>2014</v>
      </c>
      <c r="AN1389" s="1">
        <v>42002</v>
      </c>
      <c r="AO1389" s="1">
        <v>42018</v>
      </c>
      <c r="AP1389">
        <v>3</v>
      </c>
      <c r="AQ1389" t="s">
        <v>81</v>
      </c>
      <c r="AR1389" s="4">
        <f>IF(AQ1389="M",AP1389*30.42,AP1389)</f>
        <v>91.26</v>
      </c>
      <c r="AS1389">
        <v>0</v>
      </c>
      <c r="AT1389" s="4">
        <f>AR1389+AS1389</f>
        <v>91.26</v>
      </c>
      <c r="AU1389">
        <v>2</v>
      </c>
      <c r="AV1389" s="1">
        <f>AO1389+AT1389</f>
        <v>42109.26</v>
      </c>
      <c r="AW1389" s="1">
        <v>42169</v>
      </c>
      <c r="AX1389" s="2">
        <f>IF(AV1389&gt;=AW1389,1,2)</f>
        <v>2</v>
      </c>
      <c r="AY1389" s="2" t="str">
        <f>IF((AV1389+10)&gt;=AW1389,"SAVE","LATE")</f>
        <v>LATE</v>
      </c>
      <c r="AZ1389" t="s">
        <v>82</v>
      </c>
      <c r="BA1389" t="s">
        <v>1011</v>
      </c>
      <c r="BB1389">
        <v>271726996</v>
      </c>
      <c r="BC1389">
        <v>129390000</v>
      </c>
      <c r="BD1389" s="9">
        <v>401116996</v>
      </c>
      <c r="BE1389" t="s">
        <v>45538</v>
      </c>
      <c r="BF1389">
        <v>0</v>
      </c>
      <c r="BG1389" t="s">
        <v>70</v>
      </c>
      <c r="BH1389">
        <v>-1</v>
      </c>
      <c r="BI1389" t="s">
        <v>70</v>
      </c>
      <c r="BJ1389" t="s">
        <v>70</v>
      </c>
      <c r="BK1389">
        <v>0</v>
      </c>
      <c r="BL1389" t="s">
        <v>85</v>
      </c>
      <c r="BM1389" t="s">
        <v>32595</v>
      </c>
    </row>
    <row r="1390" spans="1:65" x14ac:dyDescent="0.25">
      <c r="A1390">
        <v>2014</v>
      </c>
      <c r="B1390" t="s">
        <v>116</v>
      </c>
      <c r="C1390" t="s">
        <v>290</v>
      </c>
      <c r="D1390" t="s">
        <v>1093</v>
      </c>
      <c r="E1390" t="s">
        <v>1094</v>
      </c>
      <c r="F1390" t="s">
        <v>1095</v>
      </c>
      <c r="G1390">
        <v>1</v>
      </c>
      <c r="H1390" t="s">
        <v>46842</v>
      </c>
      <c r="I1390" t="s">
        <v>105</v>
      </c>
      <c r="J1390" t="s">
        <v>88</v>
      </c>
      <c r="K1390">
        <v>3</v>
      </c>
      <c r="L1390" t="s">
        <v>41838</v>
      </c>
      <c r="M1390">
        <v>95000000</v>
      </c>
      <c r="N1390" t="s">
        <v>40102</v>
      </c>
      <c r="O1390" t="s">
        <v>40992</v>
      </c>
      <c r="P1390" t="s">
        <v>90</v>
      </c>
      <c r="Q1390" t="s">
        <v>1097</v>
      </c>
      <c r="R1390" t="s">
        <v>1097</v>
      </c>
      <c r="S1390" t="s">
        <v>40987</v>
      </c>
      <c r="T1390" t="s">
        <v>26864</v>
      </c>
      <c r="U1390" t="s">
        <v>26865</v>
      </c>
      <c r="V1390" t="s">
        <v>26866</v>
      </c>
      <c r="W1390" t="s">
        <v>26867</v>
      </c>
      <c r="X1390">
        <v>13321103169</v>
      </c>
      <c r="Y1390" t="s">
        <v>96</v>
      </c>
      <c r="Z1390" t="s">
        <v>40103</v>
      </c>
      <c r="AA1390">
        <v>0</v>
      </c>
      <c r="AB1390" t="s">
        <v>76</v>
      </c>
      <c r="AC1390">
        <v>0</v>
      </c>
      <c r="AD1390" t="s">
        <v>76</v>
      </c>
      <c r="AE1390">
        <v>2619025</v>
      </c>
      <c r="AF1390" t="s">
        <v>40104</v>
      </c>
      <c r="AG1390" t="s">
        <v>26868</v>
      </c>
      <c r="AH1390" t="s">
        <v>45581</v>
      </c>
      <c r="AI1390" t="s">
        <v>1057</v>
      </c>
      <c r="AJ1390" t="s">
        <v>41304</v>
      </c>
      <c r="AK1390" t="s">
        <v>26869</v>
      </c>
      <c r="AL1390" t="s">
        <v>41702</v>
      </c>
      <c r="AM1390">
        <v>2014</v>
      </c>
      <c r="AN1390" s="1">
        <v>41842</v>
      </c>
      <c r="AO1390" s="1">
        <v>41968</v>
      </c>
      <c r="AP1390">
        <v>8</v>
      </c>
      <c r="AQ1390" t="s">
        <v>81</v>
      </c>
      <c r="AR1390" s="4">
        <f>IF(AQ1390="M",AP1390*30.42,AP1390)</f>
        <v>243.36</v>
      </c>
      <c r="AS1390">
        <v>0</v>
      </c>
      <c r="AT1390" s="4">
        <f>AR1390+AS1390</f>
        <v>243.36</v>
      </c>
      <c r="AU1390">
        <v>2</v>
      </c>
      <c r="AV1390" s="1">
        <f>AO1390+AT1390</f>
        <v>42211.360000000001</v>
      </c>
      <c r="AW1390" s="1">
        <v>42272</v>
      </c>
      <c r="AX1390" s="2">
        <f>IF(AV1390&gt;=AW1390,1,2)</f>
        <v>2</v>
      </c>
      <c r="AY1390" s="2" t="str">
        <f>IF((AV1390+10)&gt;=AW1390,"SAVE","LATE")</f>
        <v>LATE</v>
      </c>
      <c r="AZ1390" t="s">
        <v>82</v>
      </c>
      <c r="BA1390" t="s">
        <v>1011</v>
      </c>
      <c r="BB1390">
        <v>13320860208</v>
      </c>
      <c r="BC1390">
        <v>0</v>
      </c>
      <c r="BD1390" s="9">
        <v>13320860208</v>
      </c>
      <c r="BE1390" t="s">
        <v>40993</v>
      </c>
      <c r="BF1390">
        <v>5</v>
      </c>
      <c r="BG1390" t="s">
        <v>18058</v>
      </c>
      <c r="BH1390">
        <v>-1</v>
      </c>
      <c r="BI1390" t="s">
        <v>45582</v>
      </c>
      <c r="BJ1390" t="s">
        <v>45583</v>
      </c>
      <c r="BK1390">
        <v>0</v>
      </c>
      <c r="BL1390" t="s">
        <v>85</v>
      </c>
      <c r="BM1390" t="s">
        <v>26870</v>
      </c>
    </row>
    <row r="1391" spans="1:65" x14ac:dyDescent="0.25">
      <c r="A1391">
        <v>2014</v>
      </c>
      <c r="B1391" t="s">
        <v>116</v>
      </c>
      <c r="C1391" t="s">
        <v>130</v>
      </c>
      <c r="D1391" t="s">
        <v>40988</v>
      </c>
      <c r="E1391" t="s">
        <v>6684</v>
      </c>
      <c r="F1391" t="s">
        <v>6685</v>
      </c>
      <c r="G1391">
        <v>1</v>
      </c>
      <c r="H1391" t="s">
        <v>46842</v>
      </c>
      <c r="I1391" t="s">
        <v>67</v>
      </c>
      <c r="J1391" t="s">
        <v>88</v>
      </c>
      <c r="K1391">
        <v>3</v>
      </c>
      <c r="L1391" t="s">
        <v>41838</v>
      </c>
      <c r="M1391">
        <v>95000000</v>
      </c>
      <c r="N1391" t="s">
        <v>40102</v>
      </c>
      <c r="O1391" t="s">
        <v>45584</v>
      </c>
      <c r="P1391" t="s">
        <v>90</v>
      </c>
      <c r="Q1391" t="s">
        <v>40989</v>
      </c>
      <c r="R1391" t="s">
        <v>40989</v>
      </c>
      <c r="S1391" t="s">
        <v>40987</v>
      </c>
      <c r="T1391" s="3">
        <v>41976</v>
      </c>
      <c r="U1391" t="s">
        <v>26942</v>
      </c>
      <c r="V1391" t="s">
        <v>26943</v>
      </c>
      <c r="W1391" t="s">
        <v>26944</v>
      </c>
      <c r="X1391">
        <v>11201395795</v>
      </c>
      <c r="Y1391" t="s">
        <v>96</v>
      </c>
      <c r="Z1391" t="s">
        <v>40103</v>
      </c>
      <c r="AA1391">
        <v>0</v>
      </c>
      <c r="AB1391" t="s">
        <v>76</v>
      </c>
      <c r="AC1391">
        <v>0</v>
      </c>
      <c r="AD1391" t="s">
        <v>76</v>
      </c>
      <c r="AE1391">
        <v>2474317</v>
      </c>
      <c r="AF1391" t="s">
        <v>40104</v>
      </c>
      <c r="AG1391" t="s">
        <v>26945</v>
      </c>
      <c r="AH1391" t="s">
        <v>26946</v>
      </c>
      <c r="AI1391" t="s">
        <v>1057</v>
      </c>
      <c r="AJ1391" t="s">
        <v>41304</v>
      </c>
      <c r="AK1391" t="s">
        <v>26947</v>
      </c>
      <c r="AL1391" t="s">
        <v>26948</v>
      </c>
      <c r="AM1391">
        <v>2014</v>
      </c>
      <c r="AN1391" s="1">
        <v>41768</v>
      </c>
      <c r="AO1391" s="1">
        <v>41768</v>
      </c>
      <c r="AP1391">
        <v>8</v>
      </c>
      <c r="AQ1391" t="s">
        <v>81</v>
      </c>
      <c r="AR1391" s="4">
        <f>IF(AQ1391="M",AP1391*30.42,AP1391)</f>
        <v>243.36</v>
      </c>
      <c r="AS1391">
        <v>0</v>
      </c>
      <c r="AT1391" s="4">
        <f>AR1391+AS1391</f>
        <v>243.36</v>
      </c>
      <c r="AU1391">
        <v>2</v>
      </c>
      <c r="AV1391" s="1">
        <f>AO1391+AT1391</f>
        <v>42011.360000000001</v>
      </c>
      <c r="AW1391" s="1">
        <v>42072</v>
      </c>
      <c r="AX1391" s="2">
        <f>IF(AV1391&gt;=AW1391,1,2)</f>
        <v>2</v>
      </c>
      <c r="AY1391" s="2" t="str">
        <f>IF((AV1391+10)&gt;=AW1391,"SAVE","LATE")</f>
        <v>LATE</v>
      </c>
      <c r="AZ1391" t="s">
        <v>82</v>
      </c>
      <c r="BA1391" t="s">
        <v>1011</v>
      </c>
      <c r="BB1391">
        <v>11200516920</v>
      </c>
      <c r="BC1391">
        <v>0</v>
      </c>
      <c r="BD1391" s="9">
        <v>11200516920</v>
      </c>
      <c r="BE1391" t="s">
        <v>26949</v>
      </c>
      <c r="BF1391">
        <v>0</v>
      </c>
      <c r="BG1391" t="s">
        <v>70</v>
      </c>
      <c r="BH1391">
        <v>-1</v>
      </c>
      <c r="BI1391" t="s">
        <v>26950</v>
      </c>
      <c r="BJ1391" t="s">
        <v>47421</v>
      </c>
      <c r="BK1391">
        <v>0</v>
      </c>
      <c r="BL1391" t="s">
        <v>85</v>
      </c>
      <c r="BM1391" t="s">
        <v>26951</v>
      </c>
    </row>
    <row r="1392" spans="1:65" x14ac:dyDescent="0.25">
      <c r="A1392">
        <v>2014</v>
      </c>
      <c r="B1392" t="s">
        <v>116</v>
      </c>
      <c r="C1392" t="s">
        <v>130</v>
      </c>
      <c r="D1392" t="s">
        <v>40988</v>
      </c>
      <c r="E1392" t="s">
        <v>6684</v>
      </c>
      <c r="F1392" t="s">
        <v>6685</v>
      </c>
      <c r="G1392">
        <v>1</v>
      </c>
      <c r="H1392" t="s">
        <v>46842</v>
      </c>
      <c r="I1392" t="s">
        <v>67</v>
      </c>
      <c r="J1392" t="s">
        <v>88</v>
      </c>
      <c r="K1392">
        <v>3</v>
      </c>
      <c r="L1392" t="s">
        <v>41838</v>
      </c>
      <c r="M1392">
        <v>95000000</v>
      </c>
      <c r="N1392" t="s">
        <v>40102</v>
      </c>
      <c r="O1392" t="s">
        <v>45585</v>
      </c>
      <c r="P1392" t="s">
        <v>90</v>
      </c>
      <c r="Q1392" t="s">
        <v>40989</v>
      </c>
      <c r="R1392" t="s">
        <v>40989</v>
      </c>
      <c r="S1392" t="s">
        <v>40987</v>
      </c>
      <c r="T1392" t="s">
        <v>27251</v>
      </c>
      <c r="U1392" t="s">
        <v>27252</v>
      </c>
      <c r="V1392" t="s">
        <v>27253</v>
      </c>
      <c r="W1392" t="s">
        <v>27254</v>
      </c>
      <c r="X1392">
        <v>6350367958</v>
      </c>
      <c r="Y1392" t="s">
        <v>96</v>
      </c>
      <c r="Z1392" t="s">
        <v>40103</v>
      </c>
      <c r="AA1392">
        <v>0</v>
      </c>
      <c r="AB1392" t="s">
        <v>76</v>
      </c>
      <c r="AC1392">
        <v>0</v>
      </c>
      <c r="AD1392" t="s">
        <v>76</v>
      </c>
      <c r="AE1392">
        <v>2474438</v>
      </c>
      <c r="AF1392" t="s">
        <v>40104</v>
      </c>
      <c r="AG1392" t="s">
        <v>26945</v>
      </c>
      <c r="AH1392" t="s">
        <v>26946</v>
      </c>
      <c r="AI1392" t="s">
        <v>1057</v>
      </c>
      <c r="AJ1392" t="s">
        <v>41304</v>
      </c>
      <c r="AK1392" t="s">
        <v>26947</v>
      </c>
      <c r="AL1392" t="s">
        <v>26948</v>
      </c>
      <c r="AM1392">
        <v>2014</v>
      </c>
      <c r="AN1392" s="1">
        <v>41768</v>
      </c>
      <c r="AO1392" s="1">
        <v>41768</v>
      </c>
      <c r="AP1392">
        <v>8</v>
      </c>
      <c r="AQ1392" t="s">
        <v>81</v>
      </c>
      <c r="AR1392" s="4">
        <f>IF(AQ1392="M",AP1392*30.42,AP1392)</f>
        <v>243.36</v>
      </c>
      <c r="AS1392">
        <v>0</v>
      </c>
      <c r="AT1392" s="4">
        <f>AR1392+AS1392</f>
        <v>243.36</v>
      </c>
      <c r="AU1392">
        <v>3</v>
      </c>
      <c r="AV1392" s="1">
        <f>AO1392+AT1392</f>
        <v>42011.360000000001</v>
      </c>
      <c r="AW1392" s="1">
        <v>42103</v>
      </c>
      <c r="AX1392" s="2">
        <f>IF(AV1392&gt;=AW1392,1,2)</f>
        <v>2</v>
      </c>
      <c r="AY1392" s="2" t="str">
        <f>IF((AV1392+10)&gt;=AW1392,"SAVE","LATE")</f>
        <v>LATE</v>
      </c>
      <c r="AZ1392" t="s">
        <v>82</v>
      </c>
      <c r="BA1392" t="s">
        <v>1011</v>
      </c>
      <c r="BB1392">
        <v>6349649488</v>
      </c>
      <c r="BC1392">
        <v>0</v>
      </c>
      <c r="BD1392" s="9">
        <v>6349649488</v>
      </c>
      <c r="BE1392" t="s">
        <v>45586</v>
      </c>
      <c r="BF1392">
        <v>0</v>
      </c>
      <c r="BG1392" t="s">
        <v>70</v>
      </c>
      <c r="BH1392">
        <v>-1</v>
      </c>
      <c r="BI1392" t="s">
        <v>26946</v>
      </c>
      <c r="BJ1392" t="s">
        <v>47422</v>
      </c>
      <c r="BK1392">
        <v>0</v>
      </c>
      <c r="BL1392" t="s">
        <v>85</v>
      </c>
      <c r="BM1392" t="s">
        <v>27255</v>
      </c>
    </row>
    <row r="1393" spans="1:65" x14ac:dyDescent="0.25">
      <c r="A1393">
        <v>2014</v>
      </c>
      <c r="B1393" t="s">
        <v>116</v>
      </c>
      <c r="C1393" t="s">
        <v>130</v>
      </c>
      <c r="D1393" t="s">
        <v>40988</v>
      </c>
      <c r="E1393" t="s">
        <v>6684</v>
      </c>
      <c r="F1393" t="s">
        <v>6685</v>
      </c>
      <c r="G1393">
        <v>1</v>
      </c>
      <c r="H1393" t="s">
        <v>46842</v>
      </c>
      <c r="I1393" t="s">
        <v>105</v>
      </c>
      <c r="J1393" t="s">
        <v>88</v>
      </c>
      <c r="K1393">
        <v>3</v>
      </c>
      <c r="L1393" t="s">
        <v>41838</v>
      </c>
      <c r="M1393">
        <v>95000000</v>
      </c>
      <c r="N1393" t="s">
        <v>40102</v>
      </c>
      <c r="O1393" t="s">
        <v>27532</v>
      </c>
      <c r="P1393" t="s">
        <v>90</v>
      </c>
      <c r="Q1393" t="s">
        <v>40989</v>
      </c>
      <c r="R1393" t="s">
        <v>40989</v>
      </c>
      <c r="S1393" t="s">
        <v>40987</v>
      </c>
      <c r="T1393" s="3">
        <v>41984</v>
      </c>
      <c r="U1393" t="s">
        <v>27533</v>
      </c>
      <c r="V1393" t="s">
        <v>27534</v>
      </c>
      <c r="W1393" t="s">
        <v>27535</v>
      </c>
      <c r="X1393">
        <v>4678375978</v>
      </c>
      <c r="Y1393" t="s">
        <v>96</v>
      </c>
      <c r="Z1393" t="s">
        <v>40103</v>
      </c>
      <c r="AA1393">
        <v>0</v>
      </c>
      <c r="AB1393" t="s">
        <v>76</v>
      </c>
      <c r="AC1393">
        <v>0</v>
      </c>
      <c r="AD1393" t="s">
        <v>76</v>
      </c>
      <c r="AE1393">
        <v>3068021</v>
      </c>
      <c r="AF1393" t="s">
        <v>40104</v>
      </c>
      <c r="AG1393" t="s">
        <v>27536</v>
      </c>
      <c r="AH1393" t="s">
        <v>27537</v>
      </c>
      <c r="AI1393" t="s">
        <v>1057</v>
      </c>
      <c r="AJ1393" t="s">
        <v>41304</v>
      </c>
      <c r="AK1393" t="s">
        <v>27538</v>
      </c>
      <c r="AL1393" t="s">
        <v>13530</v>
      </c>
      <c r="AM1393">
        <v>2014</v>
      </c>
      <c r="AN1393" s="1">
        <v>42002</v>
      </c>
      <c r="AO1393" s="1">
        <v>42002</v>
      </c>
      <c r="AP1393">
        <v>7</v>
      </c>
      <c r="AQ1393" t="s">
        <v>81</v>
      </c>
      <c r="AR1393" s="4">
        <f>IF(AQ1393="M",AP1393*30.42,AP1393)</f>
        <v>212.94</v>
      </c>
      <c r="AS1393">
        <v>0</v>
      </c>
      <c r="AT1393" s="4">
        <f>AR1393+AS1393</f>
        <v>212.94</v>
      </c>
      <c r="AU1393">
        <v>3</v>
      </c>
      <c r="AV1393" s="1">
        <f>AO1393+AT1393</f>
        <v>42214.94</v>
      </c>
      <c r="AW1393" s="1">
        <v>42306</v>
      </c>
      <c r="AX1393" s="2">
        <f>IF(AV1393&gt;=AW1393,1,2)</f>
        <v>2</v>
      </c>
      <c r="AY1393" s="2" t="str">
        <f>IF((AV1393+10)&gt;=AW1393,"SAVE","LATE")</f>
        <v>LATE</v>
      </c>
      <c r="AZ1393" t="s">
        <v>82</v>
      </c>
      <c r="BA1393" t="s">
        <v>1011</v>
      </c>
      <c r="BB1393">
        <v>4678375978</v>
      </c>
      <c r="BC1393">
        <v>0</v>
      </c>
      <c r="BD1393" s="9">
        <v>4678375978</v>
      </c>
      <c r="BE1393" t="s">
        <v>27539</v>
      </c>
      <c r="BF1393">
        <v>0</v>
      </c>
      <c r="BG1393" t="s">
        <v>70</v>
      </c>
      <c r="BH1393">
        <v>-1</v>
      </c>
      <c r="BI1393" t="s">
        <v>27537</v>
      </c>
      <c r="BJ1393" t="s">
        <v>27540</v>
      </c>
      <c r="BK1393">
        <v>0</v>
      </c>
      <c r="BL1393" t="s">
        <v>85</v>
      </c>
      <c r="BM1393" t="s">
        <v>27541</v>
      </c>
    </row>
    <row r="1394" spans="1:65" x14ac:dyDescent="0.25">
      <c r="A1394">
        <v>2014</v>
      </c>
      <c r="B1394" t="s">
        <v>116</v>
      </c>
      <c r="C1394" t="s">
        <v>130</v>
      </c>
      <c r="D1394" t="s">
        <v>40988</v>
      </c>
      <c r="E1394" t="s">
        <v>6684</v>
      </c>
      <c r="F1394" t="s">
        <v>6685</v>
      </c>
      <c r="G1394">
        <v>1</v>
      </c>
      <c r="H1394" t="s">
        <v>46842</v>
      </c>
      <c r="I1394" t="s">
        <v>105</v>
      </c>
      <c r="J1394" t="s">
        <v>88</v>
      </c>
      <c r="K1394">
        <v>3</v>
      </c>
      <c r="L1394" t="s">
        <v>41838</v>
      </c>
      <c r="M1394">
        <v>95000000</v>
      </c>
      <c r="N1394" t="s">
        <v>40102</v>
      </c>
      <c r="O1394" t="s">
        <v>28309</v>
      </c>
      <c r="P1394" t="s">
        <v>90</v>
      </c>
      <c r="Q1394" t="s">
        <v>40989</v>
      </c>
      <c r="R1394" t="s">
        <v>40989</v>
      </c>
      <c r="S1394" t="s">
        <v>40987</v>
      </c>
      <c r="T1394" t="s">
        <v>28310</v>
      </c>
      <c r="U1394" t="s">
        <v>28311</v>
      </c>
      <c r="V1394" t="s">
        <v>28312</v>
      </c>
      <c r="W1394" t="s">
        <v>28313</v>
      </c>
      <c r="X1394">
        <v>2428998434</v>
      </c>
      <c r="Y1394" t="s">
        <v>96</v>
      </c>
      <c r="Z1394" t="s">
        <v>40103</v>
      </c>
      <c r="AA1394">
        <v>0</v>
      </c>
      <c r="AB1394" t="s">
        <v>76</v>
      </c>
      <c r="AC1394">
        <v>0</v>
      </c>
      <c r="AD1394" t="s">
        <v>76</v>
      </c>
      <c r="AE1394">
        <v>2533657</v>
      </c>
      <c r="AF1394" t="s">
        <v>40104</v>
      </c>
      <c r="AG1394" t="s">
        <v>28314</v>
      </c>
      <c r="AH1394" t="s">
        <v>45587</v>
      </c>
      <c r="AI1394" t="s">
        <v>1057</v>
      </c>
      <c r="AJ1394" t="s">
        <v>41304</v>
      </c>
      <c r="AK1394" t="s">
        <v>28315</v>
      </c>
      <c r="AL1394" t="s">
        <v>28316</v>
      </c>
      <c r="AM1394">
        <v>2014</v>
      </c>
      <c r="AN1394" s="1">
        <v>41807</v>
      </c>
      <c r="AO1394" s="1">
        <v>41809</v>
      </c>
      <c r="AP1394">
        <v>7</v>
      </c>
      <c r="AQ1394" t="s">
        <v>81</v>
      </c>
      <c r="AR1394" s="4">
        <f>IF(AQ1394="M",AP1394*30.42,AP1394)</f>
        <v>212.94</v>
      </c>
      <c r="AS1394">
        <v>45</v>
      </c>
      <c r="AT1394" s="4">
        <f>AR1394+AS1394</f>
        <v>257.94</v>
      </c>
      <c r="AU1394">
        <v>3</v>
      </c>
      <c r="AV1394" s="1">
        <f>AO1394+AT1394</f>
        <v>42066.94</v>
      </c>
      <c r="AW1394" s="1">
        <v>42158</v>
      </c>
      <c r="AX1394" s="2">
        <f>IF(AV1394&gt;=AW1394,1,2)</f>
        <v>2</v>
      </c>
      <c r="AY1394" s="2" t="str">
        <f>IF((AV1394+10)&gt;=AW1394,"SAVE","LATE")</f>
        <v>LATE</v>
      </c>
      <c r="AZ1394" t="s">
        <v>82</v>
      </c>
      <c r="BA1394" t="s">
        <v>1011</v>
      </c>
      <c r="BB1394">
        <v>2428998212</v>
      </c>
      <c r="BC1394">
        <v>0</v>
      </c>
      <c r="BD1394" s="9">
        <v>2428998212</v>
      </c>
      <c r="BE1394" t="s">
        <v>28317</v>
      </c>
      <c r="BF1394">
        <v>0</v>
      </c>
      <c r="BG1394" t="s">
        <v>70</v>
      </c>
      <c r="BH1394">
        <v>-1</v>
      </c>
      <c r="BI1394" t="s">
        <v>45587</v>
      </c>
      <c r="BJ1394" t="s">
        <v>45588</v>
      </c>
      <c r="BK1394">
        <v>0</v>
      </c>
      <c r="BL1394" t="s">
        <v>85</v>
      </c>
      <c r="BM1394" t="s">
        <v>28318</v>
      </c>
    </row>
    <row r="1395" spans="1:65" x14ac:dyDescent="0.25">
      <c r="A1395">
        <v>2013</v>
      </c>
      <c r="B1395" t="s">
        <v>116</v>
      </c>
      <c r="C1395" t="s">
        <v>130</v>
      </c>
      <c r="D1395" t="s">
        <v>40988</v>
      </c>
      <c r="E1395" t="s">
        <v>6684</v>
      </c>
      <c r="F1395" t="s">
        <v>6685</v>
      </c>
      <c r="G1395">
        <v>1</v>
      </c>
      <c r="H1395" t="s">
        <v>46842</v>
      </c>
      <c r="I1395" t="s">
        <v>67</v>
      </c>
      <c r="J1395" t="s">
        <v>88</v>
      </c>
      <c r="K1395">
        <v>3</v>
      </c>
      <c r="L1395" t="s">
        <v>41838</v>
      </c>
      <c r="M1395">
        <v>95000000</v>
      </c>
      <c r="N1395" t="s">
        <v>40102</v>
      </c>
      <c r="O1395" t="s">
        <v>45589</v>
      </c>
      <c r="P1395" t="s">
        <v>90</v>
      </c>
      <c r="Q1395" t="s">
        <v>40989</v>
      </c>
      <c r="R1395" t="s">
        <v>40989</v>
      </c>
      <c r="S1395" t="s">
        <v>40987</v>
      </c>
      <c r="T1395" t="s">
        <v>25167</v>
      </c>
      <c r="U1395" t="s">
        <v>31274</v>
      </c>
      <c r="V1395" t="s">
        <v>31275</v>
      </c>
      <c r="W1395" t="s">
        <v>31276</v>
      </c>
      <c r="X1395">
        <v>475981975</v>
      </c>
      <c r="Y1395" t="s">
        <v>96</v>
      </c>
      <c r="Z1395" t="s">
        <v>40103</v>
      </c>
      <c r="AA1395">
        <v>0</v>
      </c>
      <c r="AB1395" t="s">
        <v>76</v>
      </c>
      <c r="AC1395">
        <v>0</v>
      </c>
      <c r="AD1395" t="s">
        <v>76</v>
      </c>
      <c r="AE1395">
        <v>2390552</v>
      </c>
      <c r="AF1395" t="s">
        <v>40104</v>
      </c>
      <c r="AG1395" t="s">
        <v>31277</v>
      </c>
      <c r="AH1395" t="s">
        <v>31278</v>
      </c>
      <c r="AI1395" t="s">
        <v>1057</v>
      </c>
      <c r="AJ1395" t="s">
        <v>41304</v>
      </c>
      <c r="AK1395">
        <v>79525319</v>
      </c>
      <c r="AL1395" t="s">
        <v>45590</v>
      </c>
      <c r="AM1395">
        <v>2014</v>
      </c>
      <c r="AN1395" s="1">
        <v>41668</v>
      </c>
      <c r="AO1395" s="1">
        <v>41702</v>
      </c>
      <c r="AP1395">
        <v>3</v>
      </c>
      <c r="AQ1395" t="s">
        <v>81</v>
      </c>
      <c r="AR1395" s="4">
        <f>IF(AQ1395="M",AP1395*30.42,AP1395)</f>
        <v>91.26</v>
      </c>
      <c r="AS1395">
        <v>0</v>
      </c>
      <c r="AT1395" s="4">
        <f>AR1395+AS1395</f>
        <v>91.26</v>
      </c>
      <c r="AU1395">
        <v>1</v>
      </c>
      <c r="AV1395" s="1">
        <f>AO1395+AT1395</f>
        <v>41793.26</v>
      </c>
      <c r="AW1395" s="1">
        <v>41824</v>
      </c>
      <c r="AX1395" s="2">
        <f>IF(AV1395&gt;=AW1395,1,2)</f>
        <v>2</v>
      </c>
      <c r="AY1395" s="2" t="str">
        <f>IF((AV1395+10)&gt;=AW1395,"SAVE","LATE")</f>
        <v>LATE</v>
      </c>
      <c r="AZ1395" t="s">
        <v>82</v>
      </c>
      <c r="BA1395" t="s">
        <v>1011</v>
      </c>
      <c r="BB1395">
        <v>475981975</v>
      </c>
      <c r="BC1395">
        <v>121475306</v>
      </c>
      <c r="BD1395" s="9">
        <v>597457281</v>
      </c>
      <c r="BE1395" t="s">
        <v>45591</v>
      </c>
      <c r="BF1395">
        <v>0</v>
      </c>
      <c r="BG1395" t="s">
        <v>70</v>
      </c>
      <c r="BH1395">
        <v>-1</v>
      </c>
      <c r="BI1395" t="s">
        <v>31278</v>
      </c>
      <c r="BJ1395" t="s">
        <v>31279</v>
      </c>
      <c r="BK1395">
        <v>0</v>
      </c>
      <c r="BL1395" t="s">
        <v>85</v>
      </c>
      <c r="BM1395" t="s">
        <v>31280</v>
      </c>
    </row>
    <row r="1396" spans="1:65" x14ac:dyDescent="0.25">
      <c r="A1396">
        <v>2014</v>
      </c>
      <c r="B1396" t="s">
        <v>64</v>
      </c>
      <c r="C1396" t="s">
        <v>290</v>
      </c>
      <c r="D1396" t="s">
        <v>22318</v>
      </c>
      <c r="E1396">
        <v>900523392</v>
      </c>
      <c r="F1396" t="s">
        <v>22319</v>
      </c>
      <c r="G1396">
        <v>11</v>
      </c>
      <c r="H1396" t="s">
        <v>41839</v>
      </c>
      <c r="I1396" t="s">
        <v>105</v>
      </c>
      <c r="J1396" t="s">
        <v>88</v>
      </c>
      <c r="K1396">
        <v>3</v>
      </c>
      <c r="L1396" t="s">
        <v>41838</v>
      </c>
      <c r="M1396">
        <v>72000000</v>
      </c>
      <c r="N1396" t="s">
        <v>41840</v>
      </c>
      <c r="O1396" t="s">
        <v>45592</v>
      </c>
      <c r="P1396" t="s">
        <v>90</v>
      </c>
      <c r="Q1396" t="s">
        <v>39286</v>
      </c>
      <c r="R1396" t="s">
        <v>39286</v>
      </c>
      <c r="S1396" t="s">
        <v>40987</v>
      </c>
      <c r="T1396" t="s">
        <v>31060</v>
      </c>
      <c r="U1396" t="s">
        <v>31663</v>
      </c>
      <c r="V1396" t="s">
        <v>31664</v>
      </c>
      <c r="W1396" t="s">
        <v>31665</v>
      </c>
      <c r="X1396">
        <v>423135027</v>
      </c>
      <c r="Y1396" t="s">
        <v>122</v>
      </c>
      <c r="Z1396" t="s">
        <v>123</v>
      </c>
      <c r="AA1396">
        <v>0</v>
      </c>
      <c r="AB1396" t="s">
        <v>76</v>
      </c>
      <c r="AC1396">
        <v>0</v>
      </c>
      <c r="AD1396" t="s">
        <v>76</v>
      </c>
      <c r="AE1396">
        <v>3036112</v>
      </c>
      <c r="AF1396" t="s">
        <v>41304</v>
      </c>
      <c r="AG1396" t="s">
        <v>31233</v>
      </c>
      <c r="AH1396" t="s">
        <v>31234</v>
      </c>
      <c r="AI1396" t="s">
        <v>200</v>
      </c>
      <c r="AJ1396" t="s">
        <v>41304</v>
      </c>
      <c r="AK1396" t="s">
        <v>31233</v>
      </c>
      <c r="AL1396" t="s">
        <v>31234</v>
      </c>
      <c r="AM1396">
        <v>2014</v>
      </c>
      <c r="AN1396" s="1">
        <v>41984</v>
      </c>
      <c r="AO1396" s="1">
        <v>41988</v>
      </c>
      <c r="AP1396">
        <v>16</v>
      </c>
      <c r="AQ1396" t="s">
        <v>74</v>
      </c>
      <c r="AR1396" s="4">
        <f>IF(AQ1396="M",AP1396*30.42,AP1396)</f>
        <v>16</v>
      </c>
      <c r="AS1396">
        <v>194</v>
      </c>
      <c r="AT1396" s="4">
        <f>AR1396+AS1396</f>
        <v>210</v>
      </c>
      <c r="AU1396">
        <v>4</v>
      </c>
      <c r="AV1396" s="1">
        <f>AO1396+AT1396</f>
        <v>42198</v>
      </c>
      <c r="AW1396" s="1">
        <v>42319</v>
      </c>
      <c r="AX1396" s="2">
        <f>IF(AV1396&gt;=AW1396,1,2)</f>
        <v>2</v>
      </c>
      <c r="AY1396" s="2" t="str">
        <f>IF((AV1396+10)&gt;=AW1396,"SAVE","LATE")</f>
        <v>LATE</v>
      </c>
      <c r="AZ1396" t="s">
        <v>82</v>
      </c>
      <c r="BA1396" t="s">
        <v>1011</v>
      </c>
      <c r="BB1396">
        <v>417132431</v>
      </c>
      <c r="BC1396">
        <v>0</v>
      </c>
      <c r="BD1396" s="9">
        <v>417132431</v>
      </c>
      <c r="BE1396" t="s">
        <v>45593</v>
      </c>
      <c r="BF1396">
        <v>0</v>
      </c>
      <c r="BG1396" t="s">
        <v>70</v>
      </c>
      <c r="BH1396">
        <v>-1</v>
      </c>
      <c r="BI1396" t="s">
        <v>31234</v>
      </c>
      <c r="BJ1396" t="s">
        <v>31234</v>
      </c>
      <c r="BK1396">
        <v>0</v>
      </c>
      <c r="BL1396" t="s">
        <v>85</v>
      </c>
      <c r="BM1396" t="s">
        <v>31666</v>
      </c>
    </row>
    <row r="1397" spans="1:65" x14ac:dyDescent="0.25">
      <c r="A1397">
        <v>2014</v>
      </c>
      <c r="B1397" t="s">
        <v>116</v>
      </c>
      <c r="C1397" t="s">
        <v>130</v>
      </c>
      <c r="D1397" t="s">
        <v>40988</v>
      </c>
      <c r="E1397" t="s">
        <v>6684</v>
      </c>
      <c r="F1397" t="s">
        <v>6685</v>
      </c>
      <c r="G1397">
        <v>1</v>
      </c>
      <c r="H1397" t="s">
        <v>46842</v>
      </c>
      <c r="I1397" t="s">
        <v>67</v>
      </c>
      <c r="J1397" t="s">
        <v>88</v>
      </c>
      <c r="K1397">
        <v>3</v>
      </c>
      <c r="L1397" t="s">
        <v>41838</v>
      </c>
      <c r="M1397">
        <v>95000000</v>
      </c>
      <c r="N1397" t="s">
        <v>40102</v>
      </c>
      <c r="O1397" t="s">
        <v>45594</v>
      </c>
      <c r="P1397" t="s">
        <v>90</v>
      </c>
      <c r="Q1397" t="s">
        <v>40989</v>
      </c>
      <c r="R1397" t="s">
        <v>40989</v>
      </c>
      <c r="S1397" t="s">
        <v>40987</v>
      </c>
      <c r="T1397" t="s">
        <v>28960</v>
      </c>
      <c r="U1397" t="s">
        <v>32418</v>
      </c>
      <c r="V1397" t="s">
        <v>32419</v>
      </c>
      <c r="W1397" t="s">
        <v>32420</v>
      </c>
      <c r="X1397">
        <v>297679181</v>
      </c>
      <c r="Y1397" t="s">
        <v>96</v>
      </c>
      <c r="Z1397" t="s">
        <v>40103</v>
      </c>
      <c r="AA1397">
        <v>0</v>
      </c>
      <c r="AB1397" t="s">
        <v>76</v>
      </c>
      <c r="AC1397">
        <v>0</v>
      </c>
      <c r="AD1397" t="s">
        <v>76</v>
      </c>
      <c r="AE1397">
        <v>2767741</v>
      </c>
      <c r="AF1397" t="s">
        <v>40104</v>
      </c>
      <c r="AG1397" t="s">
        <v>32421</v>
      </c>
      <c r="AH1397" t="s">
        <v>32422</v>
      </c>
      <c r="AI1397" t="s">
        <v>1057</v>
      </c>
      <c r="AJ1397" t="s">
        <v>41304</v>
      </c>
      <c r="AK1397" t="s">
        <v>32423</v>
      </c>
      <c r="AL1397" t="s">
        <v>32424</v>
      </c>
      <c r="AM1397">
        <v>2014</v>
      </c>
      <c r="AN1397" s="1">
        <v>41897</v>
      </c>
      <c r="AO1397" s="1">
        <v>41898</v>
      </c>
      <c r="AP1397">
        <v>2</v>
      </c>
      <c r="AQ1397" t="s">
        <v>81</v>
      </c>
      <c r="AR1397" s="4">
        <f>IF(AQ1397="M",AP1397*30.42,AP1397)</f>
        <v>60.84</v>
      </c>
      <c r="AS1397">
        <v>0</v>
      </c>
      <c r="AT1397" s="4">
        <f>AR1397+AS1397</f>
        <v>60.84</v>
      </c>
      <c r="AU1397">
        <v>1</v>
      </c>
      <c r="AV1397" s="1">
        <f>AO1397+AT1397</f>
        <v>41958.84</v>
      </c>
      <c r="AW1397" s="1">
        <v>41989</v>
      </c>
      <c r="AX1397" s="2">
        <f>IF(AV1397&gt;=AW1397,1,2)</f>
        <v>2</v>
      </c>
      <c r="AY1397" s="2" t="str">
        <f>IF((AV1397+10)&gt;=AW1397,"SAVE","LATE")</f>
        <v>LATE</v>
      </c>
      <c r="AZ1397" t="s">
        <v>82</v>
      </c>
      <c r="BA1397" t="s">
        <v>1011</v>
      </c>
      <c r="BB1397">
        <v>297678899</v>
      </c>
      <c r="BC1397">
        <v>0</v>
      </c>
      <c r="BD1397" s="9">
        <v>297678899</v>
      </c>
      <c r="BE1397" t="s">
        <v>45595</v>
      </c>
      <c r="BF1397">
        <v>0</v>
      </c>
      <c r="BG1397" t="s">
        <v>70</v>
      </c>
      <c r="BH1397">
        <v>-1</v>
      </c>
      <c r="BI1397" t="s">
        <v>32422</v>
      </c>
      <c r="BJ1397" t="s">
        <v>27540</v>
      </c>
      <c r="BK1397">
        <v>0</v>
      </c>
      <c r="BL1397" t="s">
        <v>85</v>
      </c>
      <c r="BM1397" t="s">
        <v>32425</v>
      </c>
    </row>
    <row r="1398" spans="1:65" x14ac:dyDescent="0.25">
      <c r="A1398">
        <v>2013</v>
      </c>
      <c r="B1398" t="s">
        <v>116</v>
      </c>
      <c r="C1398" t="s">
        <v>290</v>
      </c>
      <c r="D1398" t="s">
        <v>1093</v>
      </c>
      <c r="E1398" t="s">
        <v>1094</v>
      </c>
      <c r="F1398" t="s">
        <v>1095</v>
      </c>
      <c r="G1398">
        <v>1</v>
      </c>
      <c r="H1398" t="s">
        <v>46842</v>
      </c>
      <c r="I1398" t="s">
        <v>67</v>
      </c>
      <c r="J1398" t="s">
        <v>88</v>
      </c>
      <c r="K1398">
        <v>3</v>
      </c>
      <c r="L1398" t="s">
        <v>41838</v>
      </c>
      <c r="M1398">
        <v>72000000</v>
      </c>
      <c r="N1398" t="s">
        <v>41840</v>
      </c>
      <c r="O1398" t="s">
        <v>27692</v>
      </c>
      <c r="P1398" t="s">
        <v>90</v>
      </c>
      <c r="Q1398" t="s">
        <v>1097</v>
      </c>
      <c r="R1398" t="s">
        <v>1097</v>
      </c>
      <c r="S1398" t="s">
        <v>45609</v>
      </c>
      <c r="T1398" t="s">
        <v>25908</v>
      </c>
      <c r="U1398" t="s">
        <v>27693</v>
      </c>
      <c r="V1398" t="s">
        <v>27694</v>
      </c>
      <c r="W1398" t="s">
        <v>27695</v>
      </c>
      <c r="X1398">
        <v>4085217812</v>
      </c>
      <c r="Y1398" t="s">
        <v>122</v>
      </c>
      <c r="Z1398" t="s">
        <v>123</v>
      </c>
      <c r="AA1398">
        <v>0</v>
      </c>
      <c r="AB1398" t="s">
        <v>76</v>
      </c>
      <c r="AC1398">
        <v>0</v>
      </c>
      <c r="AD1398" t="s">
        <v>76</v>
      </c>
      <c r="AE1398">
        <v>2571384</v>
      </c>
      <c r="AF1398" t="s">
        <v>40104</v>
      </c>
      <c r="AG1398" t="s">
        <v>27696</v>
      </c>
      <c r="AH1398" t="s">
        <v>45610</v>
      </c>
      <c r="AI1398" t="s">
        <v>1057</v>
      </c>
      <c r="AJ1398" t="s">
        <v>41304</v>
      </c>
      <c r="AK1398" t="s">
        <v>2392</v>
      </c>
      <c r="AL1398" t="s">
        <v>41703</v>
      </c>
      <c r="AM1398">
        <v>2014</v>
      </c>
      <c r="AN1398" s="1">
        <v>41822</v>
      </c>
      <c r="AO1398" s="1">
        <v>41876</v>
      </c>
      <c r="AP1398">
        <v>3</v>
      </c>
      <c r="AQ1398" t="s">
        <v>81</v>
      </c>
      <c r="AR1398" s="4">
        <f>IF(AQ1398="M",AP1398*30.42,AP1398)</f>
        <v>91.26</v>
      </c>
      <c r="AS1398">
        <v>117</v>
      </c>
      <c r="AT1398" s="4">
        <f>AR1398+AS1398</f>
        <v>208.26</v>
      </c>
      <c r="AU1398">
        <v>8</v>
      </c>
      <c r="AV1398" s="1">
        <f>AO1398+AT1398</f>
        <v>42084.26</v>
      </c>
      <c r="AW1398" s="1">
        <v>42328</v>
      </c>
      <c r="AX1398" s="2">
        <f>IF(AV1398&gt;=AW1398,1,2)</f>
        <v>2</v>
      </c>
      <c r="AY1398" s="2" t="str">
        <f>IF((AV1398+10)&gt;=AW1398,"SAVE","LATE")</f>
        <v>LATE</v>
      </c>
      <c r="AZ1398" t="s">
        <v>82</v>
      </c>
      <c r="BA1398" t="s">
        <v>1011</v>
      </c>
      <c r="BB1398">
        <v>4085147477</v>
      </c>
      <c r="BC1398">
        <v>241525138</v>
      </c>
      <c r="BD1398" s="9">
        <v>4326672615</v>
      </c>
      <c r="BE1398" t="s">
        <v>45611</v>
      </c>
      <c r="BF1398">
        <v>0</v>
      </c>
      <c r="BG1398" t="s">
        <v>70</v>
      </c>
      <c r="BH1398">
        <v>-1</v>
      </c>
      <c r="BI1398" t="s">
        <v>45612</v>
      </c>
      <c r="BJ1398" t="s">
        <v>45613</v>
      </c>
      <c r="BK1398">
        <v>0</v>
      </c>
      <c r="BL1398" t="s">
        <v>85</v>
      </c>
      <c r="BM1398" t="s">
        <v>27697</v>
      </c>
    </row>
    <row r="1399" spans="1:65" x14ac:dyDescent="0.25">
      <c r="A1399">
        <v>2013</v>
      </c>
      <c r="B1399" t="s">
        <v>116</v>
      </c>
      <c r="C1399" t="s">
        <v>290</v>
      </c>
      <c r="D1399" t="s">
        <v>1093</v>
      </c>
      <c r="E1399" t="s">
        <v>1094</v>
      </c>
      <c r="F1399" t="s">
        <v>1095</v>
      </c>
      <c r="G1399">
        <v>1</v>
      </c>
      <c r="H1399" t="s">
        <v>46842</v>
      </c>
      <c r="I1399" t="s">
        <v>67</v>
      </c>
      <c r="J1399" t="s">
        <v>88</v>
      </c>
      <c r="K1399">
        <v>3</v>
      </c>
      <c r="L1399" t="s">
        <v>41838</v>
      </c>
      <c r="M1399">
        <v>95000000</v>
      </c>
      <c r="N1399" t="s">
        <v>40102</v>
      </c>
      <c r="O1399" t="s">
        <v>40995</v>
      </c>
      <c r="P1399" t="s">
        <v>90</v>
      </c>
      <c r="Q1399" t="s">
        <v>1097</v>
      </c>
      <c r="R1399" t="s">
        <v>1097</v>
      </c>
      <c r="S1399" t="s">
        <v>40996</v>
      </c>
      <c r="T1399" t="s">
        <v>25365</v>
      </c>
      <c r="U1399" t="s">
        <v>27029</v>
      </c>
      <c r="V1399" t="s">
        <v>27030</v>
      </c>
      <c r="W1399" t="s">
        <v>27031</v>
      </c>
      <c r="X1399">
        <v>9490967917</v>
      </c>
      <c r="Y1399" t="s">
        <v>96</v>
      </c>
      <c r="Z1399" t="s">
        <v>40103</v>
      </c>
      <c r="AA1399">
        <v>0</v>
      </c>
      <c r="AB1399" t="s">
        <v>76</v>
      </c>
      <c r="AC1399">
        <v>0</v>
      </c>
      <c r="AD1399" t="s">
        <v>76</v>
      </c>
      <c r="AE1399">
        <v>2456502</v>
      </c>
      <c r="AF1399" t="s">
        <v>40104</v>
      </c>
      <c r="AG1399" t="s">
        <v>27032</v>
      </c>
      <c r="AH1399" t="s">
        <v>20726</v>
      </c>
      <c r="AI1399" t="s">
        <v>1057</v>
      </c>
      <c r="AJ1399" t="s">
        <v>41304</v>
      </c>
      <c r="AK1399" t="s">
        <v>27033</v>
      </c>
      <c r="AL1399" t="s">
        <v>27034</v>
      </c>
      <c r="AM1399">
        <v>2014</v>
      </c>
      <c r="AN1399" s="1">
        <v>41761</v>
      </c>
      <c r="AO1399" s="1">
        <v>41801</v>
      </c>
      <c r="AP1399">
        <v>8</v>
      </c>
      <c r="AQ1399" t="s">
        <v>81</v>
      </c>
      <c r="AR1399" s="4">
        <f>IF(AQ1399="M",AP1399*30.42,AP1399)</f>
        <v>243.36</v>
      </c>
      <c r="AS1399">
        <v>90</v>
      </c>
      <c r="AT1399" s="4">
        <f>AR1399+AS1399</f>
        <v>333.36</v>
      </c>
      <c r="AU1399">
        <v>4</v>
      </c>
      <c r="AV1399" s="1">
        <f>AO1399+AT1399</f>
        <v>42134.36</v>
      </c>
      <c r="AW1399" s="1">
        <v>42256</v>
      </c>
      <c r="AX1399" s="2">
        <f>IF(AV1399&gt;=AW1399,1,2)</f>
        <v>2</v>
      </c>
      <c r="AY1399" s="2" t="str">
        <f>IF((AV1399+10)&gt;=AW1399,"SAVE","LATE")</f>
        <v>LATE</v>
      </c>
      <c r="AZ1399" t="s">
        <v>82</v>
      </c>
      <c r="BA1399" t="s">
        <v>1011</v>
      </c>
      <c r="BB1399">
        <v>9490764057</v>
      </c>
      <c r="BC1399">
        <v>740904735</v>
      </c>
      <c r="BD1399" s="9">
        <v>10231668792</v>
      </c>
      <c r="BE1399" t="s">
        <v>40997</v>
      </c>
      <c r="BF1399">
        <v>0</v>
      </c>
      <c r="BG1399" t="s">
        <v>70</v>
      </c>
      <c r="BH1399">
        <v>-1</v>
      </c>
      <c r="BI1399" t="s">
        <v>27035</v>
      </c>
      <c r="BJ1399" t="s">
        <v>27036</v>
      </c>
      <c r="BK1399">
        <v>0</v>
      </c>
      <c r="BL1399" t="s">
        <v>85</v>
      </c>
      <c r="BM1399" t="s">
        <v>27037</v>
      </c>
    </row>
    <row r="1400" spans="1:65" x14ac:dyDescent="0.25">
      <c r="A1400">
        <v>2014</v>
      </c>
      <c r="B1400" t="s">
        <v>116</v>
      </c>
      <c r="C1400" t="s">
        <v>117</v>
      </c>
      <c r="D1400" t="s">
        <v>41007</v>
      </c>
      <c r="E1400" t="s">
        <v>23942</v>
      </c>
      <c r="F1400" t="s">
        <v>23943</v>
      </c>
      <c r="G1400">
        <v>1</v>
      </c>
      <c r="H1400" t="s">
        <v>46842</v>
      </c>
      <c r="I1400" t="s">
        <v>105</v>
      </c>
      <c r="J1400" t="s">
        <v>88</v>
      </c>
      <c r="K1400">
        <v>3</v>
      </c>
      <c r="L1400" t="s">
        <v>41838</v>
      </c>
      <c r="M1400">
        <v>95000000</v>
      </c>
      <c r="N1400" t="s">
        <v>40102</v>
      </c>
      <c r="O1400" t="s">
        <v>45618</v>
      </c>
      <c r="P1400" t="s">
        <v>90</v>
      </c>
      <c r="Q1400" t="s">
        <v>41008</v>
      </c>
      <c r="R1400" t="s">
        <v>41008</v>
      </c>
      <c r="S1400" t="s">
        <v>41009</v>
      </c>
      <c r="T1400" t="s">
        <v>26818</v>
      </c>
      <c r="U1400" t="s">
        <v>30560</v>
      </c>
      <c r="V1400" t="s">
        <v>30561</v>
      </c>
      <c r="W1400" t="s">
        <v>30562</v>
      </c>
      <c r="X1400">
        <v>661720079</v>
      </c>
      <c r="Y1400" t="s">
        <v>96</v>
      </c>
      <c r="Z1400" t="s">
        <v>40103</v>
      </c>
      <c r="AA1400">
        <v>0</v>
      </c>
      <c r="AB1400" t="s">
        <v>76</v>
      </c>
      <c r="AC1400">
        <v>0</v>
      </c>
      <c r="AD1400" t="s">
        <v>76</v>
      </c>
      <c r="AE1400">
        <v>3032518</v>
      </c>
      <c r="AF1400" t="s">
        <v>40104</v>
      </c>
      <c r="AG1400" t="s">
        <v>30563</v>
      </c>
      <c r="AH1400" t="s">
        <v>30564</v>
      </c>
      <c r="AI1400" t="s">
        <v>30565</v>
      </c>
      <c r="AJ1400" t="s">
        <v>41304</v>
      </c>
      <c r="AK1400" t="s">
        <v>30566</v>
      </c>
      <c r="AL1400" t="s">
        <v>30567</v>
      </c>
      <c r="AM1400">
        <v>2014</v>
      </c>
      <c r="AN1400" s="1">
        <v>41934</v>
      </c>
      <c r="AO1400" s="1">
        <v>41939</v>
      </c>
      <c r="AP1400">
        <v>3</v>
      </c>
      <c r="AQ1400" t="s">
        <v>81</v>
      </c>
      <c r="AR1400" s="4">
        <f>IF(AQ1400="M",AP1400*30.42,AP1400)</f>
        <v>91.26</v>
      </c>
      <c r="AS1400">
        <v>0</v>
      </c>
      <c r="AT1400" s="4">
        <f>AR1400+AS1400</f>
        <v>91.26</v>
      </c>
      <c r="AU1400">
        <v>1</v>
      </c>
      <c r="AV1400" s="1">
        <f>AO1400+AT1400</f>
        <v>42030.26</v>
      </c>
      <c r="AW1400" s="1">
        <v>42062</v>
      </c>
      <c r="AX1400" s="2">
        <f>IF(AV1400&gt;=AW1400,1,2)</f>
        <v>2</v>
      </c>
      <c r="AY1400" s="2" t="str">
        <f>IF((AV1400+10)&gt;=AW1400,"SAVE","LATE")</f>
        <v>LATE</v>
      </c>
      <c r="AZ1400" t="s">
        <v>82</v>
      </c>
      <c r="BA1400" t="s">
        <v>1011</v>
      </c>
      <c r="BB1400">
        <v>661722079</v>
      </c>
      <c r="BC1400">
        <v>77739863</v>
      </c>
      <c r="BD1400" s="9">
        <v>739461942</v>
      </c>
      <c r="BE1400" t="s">
        <v>45619</v>
      </c>
      <c r="BF1400">
        <v>0</v>
      </c>
      <c r="BG1400" t="s">
        <v>70</v>
      </c>
      <c r="BH1400">
        <v>-1</v>
      </c>
      <c r="BI1400" t="s">
        <v>30568</v>
      </c>
      <c r="BJ1400" t="s">
        <v>30569</v>
      </c>
      <c r="BK1400">
        <v>0</v>
      </c>
      <c r="BL1400" t="s">
        <v>85</v>
      </c>
      <c r="BM1400" t="s">
        <v>30570</v>
      </c>
    </row>
    <row r="1401" spans="1:65" x14ac:dyDescent="0.25">
      <c r="A1401">
        <v>2014</v>
      </c>
      <c r="B1401" t="s">
        <v>64</v>
      </c>
      <c r="C1401" t="s">
        <v>65</v>
      </c>
      <c r="D1401" t="s">
        <v>45558</v>
      </c>
      <c r="E1401">
        <v>822000091</v>
      </c>
      <c r="F1401" t="s">
        <v>1571</v>
      </c>
      <c r="G1401">
        <v>11</v>
      </c>
      <c r="H1401" t="s">
        <v>41839</v>
      </c>
      <c r="I1401" t="s">
        <v>67</v>
      </c>
      <c r="J1401" t="s">
        <v>88</v>
      </c>
      <c r="K1401">
        <v>3</v>
      </c>
      <c r="L1401" t="s">
        <v>41838</v>
      </c>
      <c r="M1401">
        <v>77000000</v>
      </c>
      <c r="N1401" t="s">
        <v>481</v>
      </c>
      <c r="O1401" t="s">
        <v>45620</v>
      </c>
      <c r="P1401" t="s">
        <v>90</v>
      </c>
      <c r="Q1401" t="s">
        <v>1097</v>
      </c>
      <c r="R1401" t="s">
        <v>1097</v>
      </c>
      <c r="S1401" t="s">
        <v>41010</v>
      </c>
      <c r="T1401" t="s">
        <v>26711</v>
      </c>
      <c r="U1401" t="s">
        <v>29831</v>
      </c>
      <c r="V1401" t="s">
        <v>29832</v>
      </c>
      <c r="W1401" t="s">
        <v>29833</v>
      </c>
      <c r="X1401">
        <v>971812882</v>
      </c>
      <c r="Y1401" t="s">
        <v>122</v>
      </c>
      <c r="Z1401" t="s">
        <v>123</v>
      </c>
      <c r="AA1401">
        <v>0</v>
      </c>
      <c r="AB1401" t="s">
        <v>76</v>
      </c>
      <c r="AC1401">
        <v>0</v>
      </c>
      <c r="AD1401" t="s">
        <v>76</v>
      </c>
      <c r="AE1401">
        <v>2625248</v>
      </c>
      <c r="AF1401" t="s">
        <v>40104</v>
      </c>
      <c r="AG1401" t="s">
        <v>29834</v>
      </c>
      <c r="AH1401" t="s">
        <v>45621</v>
      </c>
      <c r="AI1401" t="s">
        <v>1057</v>
      </c>
      <c r="AJ1401" t="s">
        <v>41304</v>
      </c>
      <c r="AK1401">
        <v>17344355</v>
      </c>
      <c r="AL1401" t="s">
        <v>16037</v>
      </c>
      <c r="AM1401">
        <v>2014</v>
      </c>
      <c r="AN1401" s="1">
        <v>41850</v>
      </c>
      <c r="AO1401" s="1">
        <v>41850</v>
      </c>
      <c r="AP1401">
        <v>8</v>
      </c>
      <c r="AQ1401" t="s">
        <v>81</v>
      </c>
      <c r="AR1401" s="4">
        <f>IF(AQ1401="M",AP1401*30.42,AP1401)</f>
        <v>243.36</v>
      </c>
      <c r="AS1401">
        <v>0</v>
      </c>
      <c r="AT1401" s="4">
        <f>AR1401+AS1401</f>
        <v>243.36</v>
      </c>
      <c r="AU1401">
        <v>2</v>
      </c>
      <c r="AV1401" s="1">
        <f>AO1401+AT1401</f>
        <v>42093.36</v>
      </c>
      <c r="AW1401" s="1">
        <v>42154</v>
      </c>
      <c r="AX1401" s="2">
        <f>IF(AV1401&gt;=AW1401,1,2)</f>
        <v>2</v>
      </c>
      <c r="AY1401" s="2" t="str">
        <f>IF((AV1401+10)&gt;=AW1401,"SAVE","LATE")</f>
        <v>LATE</v>
      </c>
      <c r="AZ1401" t="s">
        <v>82</v>
      </c>
      <c r="BA1401" t="s">
        <v>1011</v>
      </c>
      <c r="BB1401">
        <v>956406821</v>
      </c>
      <c r="BC1401">
        <v>203274500</v>
      </c>
      <c r="BD1401" s="9">
        <v>1159681321</v>
      </c>
      <c r="BE1401" t="s">
        <v>45622</v>
      </c>
      <c r="BF1401">
        <v>0</v>
      </c>
      <c r="BG1401" t="s">
        <v>70</v>
      </c>
      <c r="BH1401">
        <v>-1</v>
      </c>
      <c r="BI1401" t="s">
        <v>29835</v>
      </c>
      <c r="BJ1401" t="s">
        <v>29835</v>
      </c>
      <c r="BK1401">
        <v>0</v>
      </c>
      <c r="BL1401" t="s">
        <v>85</v>
      </c>
      <c r="BM1401" t="s">
        <v>29836</v>
      </c>
    </row>
    <row r="1402" spans="1:65" x14ac:dyDescent="0.25">
      <c r="A1402">
        <v>2013</v>
      </c>
      <c r="B1402" t="s">
        <v>116</v>
      </c>
      <c r="C1402" t="s">
        <v>290</v>
      </c>
      <c r="D1402" t="s">
        <v>1093</v>
      </c>
      <c r="E1402" t="s">
        <v>1094</v>
      </c>
      <c r="F1402" t="s">
        <v>1095</v>
      </c>
      <c r="G1402">
        <v>1</v>
      </c>
      <c r="H1402" t="s">
        <v>46842</v>
      </c>
      <c r="I1402" t="s">
        <v>67</v>
      </c>
      <c r="J1402" t="s">
        <v>88</v>
      </c>
      <c r="K1402">
        <v>3</v>
      </c>
      <c r="L1402" t="s">
        <v>41838</v>
      </c>
      <c r="M1402">
        <v>72000000</v>
      </c>
      <c r="N1402" t="s">
        <v>41840</v>
      </c>
      <c r="O1402" t="s">
        <v>47424</v>
      </c>
      <c r="P1402" t="s">
        <v>90</v>
      </c>
      <c r="Q1402" t="s">
        <v>1097</v>
      </c>
      <c r="R1402" t="s">
        <v>1097</v>
      </c>
      <c r="S1402" t="s">
        <v>41019</v>
      </c>
      <c r="T1402" t="s">
        <v>25908</v>
      </c>
      <c r="U1402" t="s">
        <v>27660</v>
      </c>
      <c r="V1402" t="s">
        <v>27661</v>
      </c>
      <c r="W1402" t="s">
        <v>27662</v>
      </c>
      <c r="X1402">
        <v>4181917386</v>
      </c>
      <c r="Y1402" t="s">
        <v>122</v>
      </c>
      <c r="Z1402" t="s">
        <v>123</v>
      </c>
      <c r="AA1402">
        <v>0</v>
      </c>
      <c r="AB1402" t="s">
        <v>76</v>
      </c>
      <c r="AC1402">
        <v>0</v>
      </c>
      <c r="AD1402" t="s">
        <v>76</v>
      </c>
      <c r="AE1402">
        <v>2488998</v>
      </c>
      <c r="AF1402" t="s">
        <v>40104</v>
      </c>
      <c r="AG1402" t="s">
        <v>27663</v>
      </c>
      <c r="AH1402" t="s">
        <v>45630</v>
      </c>
      <c r="AI1402" t="s">
        <v>1057</v>
      </c>
      <c r="AJ1402" t="s">
        <v>41304</v>
      </c>
      <c r="AK1402" t="s">
        <v>2392</v>
      </c>
      <c r="AL1402" t="s">
        <v>41703</v>
      </c>
      <c r="AM1402">
        <v>2014</v>
      </c>
      <c r="AN1402" s="1">
        <v>41778</v>
      </c>
      <c r="AO1402" s="1">
        <v>41856</v>
      </c>
      <c r="AP1402">
        <v>3</v>
      </c>
      <c r="AQ1402" t="s">
        <v>81</v>
      </c>
      <c r="AR1402" s="4">
        <f>IF(AQ1402="M",AP1402*30.42,AP1402)</f>
        <v>91.26</v>
      </c>
      <c r="AS1402">
        <v>74</v>
      </c>
      <c r="AT1402" s="4">
        <f>AR1402+AS1402</f>
        <v>165.26</v>
      </c>
      <c r="AU1402">
        <v>10</v>
      </c>
      <c r="AV1402" s="1">
        <f>AO1402+AT1402</f>
        <v>42021.26</v>
      </c>
      <c r="AW1402" s="1">
        <v>42326</v>
      </c>
      <c r="AX1402" s="2">
        <f>IF(AV1402&gt;=AW1402,1,2)</f>
        <v>2</v>
      </c>
      <c r="AY1402" s="2" t="str">
        <f>IF((AV1402+10)&gt;=AW1402,"SAVE","LATE")</f>
        <v>LATE</v>
      </c>
      <c r="AZ1402" t="s">
        <v>82</v>
      </c>
      <c r="BA1402" t="s">
        <v>1011</v>
      </c>
      <c r="BB1402">
        <v>4181828327</v>
      </c>
      <c r="BC1402">
        <v>146231410</v>
      </c>
      <c r="BD1402" s="9">
        <v>4328059737</v>
      </c>
      <c r="BE1402" t="s">
        <v>47425</v>
      </c>
      <c r="BF1402">
        <v>0</v>
      </c>
      <c r="BG1402" t="s">
        <v>70</v>
      </c>
      <c r="BH1402">
        <v>-1</v>
      </c>
      <c r="BI1402" t="s">
        <v>45631</v>
      </c>
      <c r="BJ1402" t="s">
        <v>45632</v>
      </c>
      <c r="BK1402">
        <v>0</v>
      </c>
      <c r="BL1402" t="s">
        <v>85</v>
      </c>
      <c r="BM1402" t="s">
        <v>27664</v>
      </c>
    </row>
    <row r="1403" spans="1:65" x14ac:dyDescent="0.25">
      <c r="A1403">
        <v>2014</v>
      </c>
      <c r="B1403" t="s">
        <v>116</v>
      </c>
      <c r="C1403" t="s">
        <v>130</v>
      </c>
      <c r="D1403" t="s">
        <v>41020</v>
      </c>
      <c r="E1403" t="s">
        <v>17681</v>
      </c>
      <c r="F1403" t="s">
        <v>20906</v>
      </c>
      <c r="G1403">
        <v>11</v>
      </c>
      <c r="H1403" t="s">
        <v>41839</v>
      </c>
      <c r="I1403" t="s">
        <v>105</v>
      </c>
      <c r="J1403" t="s">
        <v>88</v>
      </c>
      <c r="K1403">
        <v>3</v>
      </c>
      <c r="L1403" t="s">
        <v>41838</v>
      </c>
      <c r="M1403">
        <v>72000000</v>
      </c>
      <c r="N1403" t="s">
        <v>41840</v>
      </c>
      <c r="O1403" t="s">
        <v>31265</v>
      </c>
      <c r="P1403" t="s">
        <v>90</v>
      </c>
      <c r="Q1403" t="s">
        <v>40989</v>
      </c>
      <c r="R1403" t="s">
        <v>40989</v>
      </c>
      <c r="S1403" t="s">
        <v>14870</v>
      </c>
      <c r="T1403" s="3">
        <v>41704</v>
      </c>
      <c r="U1403" t="s">
        <v>31266</v>
      </c>
      <c r="V1403" t="s">
        <v>31267</v>
      </c>
      <c r="W1403">
        <v>102</v>
      </c>
      <c r="X1403">
        <v>476087336</v>
      </c>
      <c r="Y1403" t="s">
        <v>122</v>
      </c>
      <c r="Z1403" t="s">
        <v>123</v>
      </c>
      <c r="AA1403">
        <v>0</v>
      </c>
      <c r="AB1403" t="s">
        <v>76</v>
      </c>
      <c r="AC1403">
        <v>0</v>
      </c>
      <c r="AD1403" t="s">
        <v>76</v>
      </c>
      <c r="AE1403">
        <v>2549529</v>
      </c>
      <c r="AF1403" t="s">
        <v>40104</v>
      </c>
      <c r="AG1403" t="s">
        <v>31268</v>
      </c>
      <c r="AH1403" t="s">
        <v>31269</v>
      </c>
      <c r="AI1403" t="s">
        <v>1057</v>
      </c>
      <c r="AJ1403" t="s">
        <v>41304</v>
      </c>
      <c r="AK1403" t="s">
        <v>31270</v>
      </c>
      <c r="AL1403" t="s">
        <v>28156</v>
      </c>
      <c r="AM1403">
        <v>2014</v>
      </c>
      <c r="AN1403" s="1">
        <v>41817</v>
      </c>
      <c r="AO1403" s="1">
        <v>41821</v>
      </c>
      <c r="AP1403">
        <v>6</v>
      </c>
      <c r="AQ1403" t="s">
        <v>81</v>
      </c>
      <c r="AR1403" s="4">
        <f>IF(AQ1403="M",AP1403*30.42,AP1403)</f>
        <v>182.52</v>
      </c>
      <c r="AS1403">
        <v>0</v>
      </c>
      <c r="AT1403" s="4">
        <f>AR1403+AS1403</f>
        <v>182.52</v>
      </c>
      <c r="AU1403">
        <v>2</v>
      </c>
      <c r="AV1403" s="1">
        <f>AO1403+AT1403</f>
        <v>42003.519999999997</v>
      </c>
      <c r="AW1403" s="1">
        <v>42064</v>
      </c>
      <c r="AX1403" s="2">
        <f>IF(AV1403&gt;=AW1403,1,2)</f>
        <v>2</v>
      </c>
      <c r="AY1403" s="2" t="str">
        <f>IF((AV1403+10)&gt;=AW1403,"SAVE","LATE")</f>
        <v>LATE</v>
      </c>
      <c r="AZ1403" t="s">
        <v>82</v>
      </c>
      <c r="BA1403" t="s">
        <v>1011</v>
      </c>
      <c r="BB1403">
        <v>476087336</v>
      </c>
      <c r="BC1403">
        <v>238043668</v>
      </c>
      <c r="BD1403" s="9">
        <v>714131004</v>
      </c>
      <c r="BE1403" t="s">
        <v>31271</v>
      </c>
      <c r="BF1403">
        <v>0</v>
      </c>
      <c r="BG1403" t="s">
        <v>70</v>
      </c>
      <c r="BH1403">
        <v>-1</v>
      </c>
      <c r="BI1403" t="s">
        <v>31272</v>
      </c>
      <c r="BJ1403" t="s">
        <v>6171</v>
      </c>
      <c r="BK1403">
        <v>0</v>
      </c>
      <c r="BL1403" t="s">
        <v>85</v>
      </c>
      <c r="BM1403" t="s">
        <v>31273</v>
      </c>
    </row>
    <row r="1404" spans="1:65" x14ac:dyDescent="0.25">
      <c r="A1404">
        <v>2014</v>
      </c>
      <c r="B1404" t="s">
        <v>116</v>
      </c>
      <c r="C1404" t="s">
        <v>130</v>
      </c>
      <c r="D1404" t="s">
        <v>41021</v>
      </c>
      <c r="E1404" t="s">
        <v>6158</v>
      </c>
      <c r="F1404" t="s">
        <v>6159</v>
      </c>
      <c r="G1404">
        <v>1</v>
      </c>
      <c r="H1404" t="s">
        <v>46842</v>
      </c>
      <c r="I1404" t="s">
        <v>67</v>
      </c>
      <c r="J1404" t="s">
        <v>88</v>
      </c>
      <c r="K1404">
        <v>3</v>
      </c>
      <c r="L1404" t="s">
        <v>41838</v>
      </c>
      <c r="M1404">
        <v>72000000</v>
      </c>
      <c r="N1404" t="s">
        <v>41840</v>
      </c>
      <c r="O1404" t="s">
        <v>45645</v>
      </c>
      <c r="P1404" t="s">
        <v>90</v>
      </c>
      <c r="Q1404" t="s">
        <v>6161</v>
      </c>
      <c r="R1404" t="s">
        <v>6161</v>
      </c>
      <c r="S1404" t="s">
        <v>6162</v>
      </c>
      <c r="T1404" t="s">
        <v>27299</v>
      </c>
      <c r="U1404" t="s">
        <v>27300</v>
      </c>
      <c r="V1404" t="s">
        <v>27301</v>
      </c>
      <c r="W1404" t="s">
        <v>27302</v>
      </c>
      <c r="X1404">
        <v>6074933728</v>
      </c>
      <c r="Y1404" t="s">
        <v>122</v>
      </c>
      <c r="Z1404" t="s">
        <v>123</v>
      </c>
      <c r="AA1404">
        <v>0</v>
      </c>
      <c r="AB1404" t="s">
        <v>76</v>
      </c>
      <c r="AC1404">
        <v>0</v>
      </c>
      <c r="AD1404" t="s">
        <v>76</v>
      </c>
      <c r="AE1404">
        <v>2814036</v>
      </c>
      <c r="AF1404" t="s">
        <v>40104</v>
      </c>
      <c r="AG1404" t="s">
        <v>27303</v>
      </c>
      <c r="AH1404" t="s">
        <v>45646</v>
      </c>
      <c r="AI1404" t="s">
        <v>1057</v>
      </c>
      <c r="AJ1404" t="s">
        <v>41304</v>
      </c>
      <c r="AK1404" t="s">
        <v>22539</v>
      </c>
      <c r="AL1404" t="s">
        <v>6693</v>
      </c>
      <c r="AM1404">
        <v>2014</v>
      </c>
      <c r="AN1404" s="1">
        <v>41914</v>
      </c>
      <c r="AO1404" s="1">
        <v>41926</v>
      </c>
      <c r="AP1404">
        <v>10</v>
      </c>
      <c r="AQ1404" t="s">
        <v>81</v>
      </c>
      <c r="AR1404" s="4">
        <f>IF(AQ1404="M",AP1404*30.42,AP1404)</f>
        <v>304.20000000000005</v>
      </c>
      <c r="AS1404">
        <v>0</v>
      </c>
      <c r="AT1404" s="4">
        <f>AR1404+AS1404</f>
        <v>304.20000000000005</v>
      </c>
      <c r="AU1404">
        <v>2</v>
      </c>
      <c r="AV1404" s="1">
        <f>AO1404+AT1404</f>
        <v>42230.2</v>
      </c>
      <c r="AW1404" s="1">
        <v>42291</v>
      </c>
      <c r="AX1404" s="2">
        <f>IF(AV1404&gt;=AW1404,1,2)</f>
        <v>2</v>
      </c>
      <c r="AY1404" s="2" t="str">
        <f>IF((AV1404+10)&gt;=AW1404,"SAVE","LATE")</f>
        <v>LATE</v>
      </c>
      <c r="AZ1404" t="s">
        <v>82</v>
      </c>
      <c r="BA1404" t="s">
        <v>1011</v>
      </c>
      <c r="BB1404">
        <v>6074538318</v>
      </c>
      <c r="BC1404">
        <v>0</v>
      </c>
      <c r="BD1404" s="9">
        <v>6074538318</v>
      </c>
      <c r="BE1404" t="s">
        <v>45645</v>
      </c>
      <c r="BF1404">
        <v>0</v>
      </c>
      <c r="BG1404" t="s">
        <v>70</v>
      </c>
      <c r="BH1404">
        <v>-1</v>
      </c>
      <c r="BI1404" t="s">
        <v>27304</v>
      </c>
      <c r="BJ1404" t="s">
        <v>6171</v>
      </c>
      <c r="BK1404">
        <v>0</v>
      </c>
      <c r="BL1404" t="s">
        <v>85</v>
      </c>
      <c r="BM1404" t="s">
        <v>27305</v>
      </c>
    </row>
    <row r="1405" spans="1:65" x14ac:dyDescent="0.25">
      <c r="A1405">
        <v>2014</v>
      </c>
      <c r="B1405" t="s">
        <v>116</v>
      </c>
      <c r="C1405" t="s">
        <v>130</v>
      </c>
      <c r="D1405" t="s">
        <v>41021</v>
      </c>
      <c r="E1405" t="s">
        <v>6158</v>
      </c>
      <c r="F1405" t="s">
        <v>6159</v>
      </c>
      <c r="G1405">
        <v>1</v>
      </c>
      <c r="H1405" t="s">
        <v>46842</v>
      </c>
      <c r="I1405" t="s">
        <v>105</v>
      </c>
      <c r="J1405" t="s">
        <v>88</v>
      </c>
      <c r="K1405">
        <v>3</v>
      </c>
      <c r="L1405" t="s">
        <v>41838</v>
      </c>
      <c r="M1405">
        <v>22000000</v>
      </c>
      <c r="N1405" t="s">
        <v>42068</v>
      </c>
      <c r="O1405" t="s">
        <v>29788</v>
      </c>
      <c r="P1405" t="s">
        <v>90</v>
      </c>
      <c r="Q1405" t="s">
        <v>6161</v>
      </c>
      <c r="R1405" t="s">
        <v>6161</v>
      </c>
      <c r="S1405" t="s">
        <v>6162</v>
      </c>
      <c r="T1405" t="s">
        <v>28828</v>
      </c>
      <c r="U1405" t="s">
        <v>29789</v>
      </c>
      <c r="V1405" t="s">
        <v>29790</v>
      </c>
      <c r="W1405" t="s">
        <v>29791</v>
      </c>
      <c r="X1405">
        <v>981872078</v>
      </c>
      <c r="Y1405" t="s">
        <v>1219</v>
      </c>
      <c r="Z1405" t="s">
        <v>40173</v>
      </c>
      <c r="AA1405">
        <v>0</v>
      </c>
      <c r="AB1405" t="s">
        <v>76</v>
      </c>
      <c r="AC1405">
        <v>0</v>
      </c>
      <c r="AD1405" t="s">
        <v>76</v>
      </c>
      <c r="AE1405">
        <v>3077544</v>
      </c>
      <c r="AF1405" t="s">
        <v>40104</v>
      </c>
      <c r="AG1405" t="s">
        <v>29792</v>
      </c>
      <c r="AH1405" t="s">
        <v>29793</v>
      </c>
      <c r="AI1405" t="s">
        <v>1057</v>
      </c>
      <c r="AJ1405" t="s">
        <v>41304</v>
      </c>
      <c r="AK1405" t="s">
        <v>29794</v>
      </c>
      <c r="AL1405" t="s">
        <v>29795</v>
      </c>
      <c r="AM1405">
        <v>2014</v>
      </c>
      <c r="AN1405" s="1">
        <v>42004</v>
      </c>
      <c r="AO1405" s="1">
        <v>42039</v>
      </c>
      <c r="AP1405">
        <v>6</v>
      </c>
      <c r="AQ1405" t="s">
        <v>81</v>
      </c>
      <c r="AR1405" s="4">
        <f>IF(AQ1405="M",AP1405*30.42,AP1405)</f>
        <v>182.52</v>
      </c>
      <c r="AS1405">
        <v>0</v>
      </c>
      <c r="AT1405" s="4">
        <f>AR1405+AS1405</f>
        <v>182.52</v>
      </c>
      <c r="AU1405">
        <v>6</v>
      </c>
      <c r="AV1405" s="1">
        <f>AO1405+AT1405</f>
        <v>42221.52</v>
      </c>
      <c r="AW1405" s="1">
        <v>42404</v>
      </c>
      <c r="AX1405" s="2">
        <f>IF(AV1405&gt;=AW1405,1,2)</f>
        <v>2</v>
      </c>
      <c r="AY1405" s="2" t="str">
        <f>IF((AV1405+10)&gt;=AW1405,"SAVE","LATE")</f>
        <v>LATE</v>
      </c>
      <c r="AZ1405" t="s">
        <v>82</v>
      </c>
      <c r="BA1405" t="s">
        <v>1011</v>
      </c>
      <c r="BB1405">
        <v>972909219</v>
      </c>
      <c r="BC1405">
        <v>0</v>
      </c>
      <c r="BD1405" s="9">
        <v>972909219</v>
      </c>
      <c r="BE1405" t="s">
        <v>29796</v>
      </c>
      <c r="BF1405">
        <v>0</v>
      </c>
      <c r="BG1405" t="s">
        <v>70</v>
      </c>
      <c r="BH1405">
        <v>-1</v>
      </c>
      <c r="BI1405" t="s">
        <v>29797</v>
      </c>
      <c r="BJ1405" t="s">
        <v>6171</v>
      </c>
      <c r="BK1405">
        <v>0</v>
      </c>
      <c r="BL1405" t="s">
        <v>85</v>
      </c>
      <c r="BM1405" t="s">
        <v>29798</v>
      </c>
    </row>
    <row r="1406" spans="1:65" x14ac:dyDescent="0.25">
      <c r="A1406">
        <v>2014</v>
      </c>
      <c r="B1406" t="s">
        <v>116</v>
      </c>
      <c r="C1406" t="s">
        <v>130</v>
      </c>
      <c r="D1406" t="s">
        <v>41021</v>
      </c>
      <c r="E1406" t="s">
        <v>6158</v>
      </c>
      <c r="F1406" t="s">
        <v>6159</v>
      </c>
      <c r="G1406">
        <v>11</v>
      </c>
      <c r="H1406" t="s">
        <v>41839</v>
      </c>
      <c r="I1406" t="s">
        <v>67</v>
      </c>
      <c r="J1406" t="s">
        <v>88</v>
      </c>
      <c r="K1406">
        <v>3</v>
      </c>
      <c r="L1406" t="s">
        <v>41838</v>
      </c>
      <c r="M1406">
        <v>72000000</v>
      </c>
      <c r="N1406" t="s">
        <v>41840</v>
      </c>
      <c r="O1406" t="s">
        <v>33629</v>
      </c>
      <c r="P1406" t="s">
        <v>90</v>
      </c>
      <c r="Q1406" t="s">
        <v>6161</v>
      </c>
      <c r="R1406" t="s">
        <v>6161</v>
      </c>
      <c r="S1406" t="s">
        <v>6162</v>
      </c>
      <c r="T1406" s="3">
        <v>41800</v>
      </c>
      <c r="U1406" t="s">
        <v>33630</v>
      </c>
      <c r="V1406" t="s">
        <v>33631</v>
      </c>
      <c r="W1406" t="s">
        <v>33632</v>
      </c>
      <c r="X1406">
        <v>140840559</v>
      </c>
      <c r="Y1406" t="s">
        <v>122</v>
      </c>
      <c r="Z1406" t="s">
        <v>123</v>
      </c>
      <c r="AA1406">
        <v>0</v>
      </c>
      <c r="AB1406" t="s">
        <v>76</v>
      </c>
      <c r="AC1406">
        <v>0</v>
      </c>
      <c r="AD1406" t="s">
        <v>76</v>
      </c>
      <c r="AE1406">
        <v>2917278</v>
      </c>
      <c r="AF1406" t="s">
        <v>40104</v>
      </c>
      <c r="AG1406" t="s">
        <v>33633</v>
      </c>
      <c r="AH1406" t="s">
        <v>33634</v>
      </c>
      <c r="AI1406" t="s">
        <v>1057</v>
      </c>
      <c r="AJ1406" t="s">
        <v>41304</v>
      </c>
      <c r="AK1406">
        <v>86053648</v>
      </c>
      <c r="AL1406" t="s">
        <v>33635</v>
      </c>
      <c r="AM1406">
        <v>2014</v>
      </c>
      <c r="AN1406" s="1">
        <v>41953</v>
      </c>
      <c r="AO1406" s="1">
        <v>41953</v>
      </c>
      <c r="AP1406">
        <v>2</v>
      </c>
      <c r="AQ1406" t="s">
        <v>81</v>
      </c>
      <c r="AR1406" s="4">
        <f>IF(AQ1406="M",AP1406*30.42,AP1406)</f>
        <v>60.84</v>
      </c>
      <c r="AS1406">
        <v>0</v>
      </c>
      <c r="AT1406" s="4">
        <f>AR1406+AS1406</f>
        <v>60.84</v>
      </c>
      <c r="AU1406">
        <v>1</v>
      </c>
      <c r="AV1406" s="1">
        <f>AO1406+AT1406</f>
        <v>42013.84</v>
      </c>
      <c r="AW1406" s="1">
        <v>42045</v>
      </c>
      <c r="AX1406" s="2">
        <f>IF(AV1406&gt;=AW1406,1,2)</f>
        <v>2</v>
      </c>
      <c r="AY1406" s="2" t="str">
        <f>IF((AV1406+10)&gt;=AW1406,"SAVE","LATE")</f>
        <v>LATE</v>
      </c>
      <c r="AZ1406" t="s">
        <v>82</v>
      </c>
      <c r="BA1406" t="s">
        <v>1011</v>
      </c>
      <c r="BB1406">
        <v>139483416</v>
      </c>
      <c r="BC1406">
        <v>0</v>
      </c>
      <c r="BD1406" s="9">
        <v>139483416</v>
      </c>
      <c r="BE1406" t="s">
        <v>33636</v>
      </c>
      <c r="BF1406">
        <v>0</v>
      </c>
      <c r="BG1406" t="s">
        <v>70</v>
      </c>
      <c r="BH1406">
        <v>-1</v>
      </c>
      <c r="BI1406" t="s">
        <v>33637</v>
      </c>
      <c r="BJ1406" t="s">
        <v>6171</v>
      </c>
      <c r="BK1406">
        <v>0</v>
      </c>
      <c r="BL1406" t="s">
        <v>85</v>
      </c>
      <c r="BM1406" t="s">
        <v>33638</v>
      </c>
    </row>
    <row r="1407" spans="1:65" x14ac:dyDescent="0.25">
      <c r="A1407">
        <v>2013</v>
      </c>
      <c r="B1407" t="s">
        <v>116</v>
      </c>
      <c r="C1407" t="s">
        <v>290</v>
      </c>
      <c r="D1407" t="s">
        <v>1093</v>
      </c>
      <c r="E1407" t="s">
        <v>1094</v>
      </c>
      <c r="F1407" t="s">
        <v>1095</v>
      </c>
      <c r="G1407">
        <v>1</v>
      </c>
      <c r="H1407" t="s">
        <v>46842</v>
      </c>
      <c r="I1407" t="s">
        <v>67</v>
      </c>
      <c r="J1407" t="s">
        <v>88</v>
      </c>
      <c r="K1407">
        <v>3</v>
      </c>
      <c r="L1407" t="s">
        <v>41838</v>
      </c>
      <c r="M1407">
        <v>72000000</v>
      </c>
      <c r="N1407" t="s">
        <v>41840</v>
      </c>
      <c r="O1407" t="s">
        <v>45651</v>
      </c>
      <c r="P1407" t="s">
        <v>90</v>
      </c>
      <c r="Q1407" t="s">
        <v>1097</v>
      </c>
      <c r="R1407" t="s">
        <v>1097</v>
      </c>
      <c r="S1407" t="s">
        <v>45652</v>
      </c>
      <c r="T1407" t="s">
        <v>20475</v>
      </c>
      <c r="U1407" t="s">
        <v>27624</v>
      </c>
      <c r="V1407" t="s">
        <v>27625</v>
      </c>
      <c r="W1407" t="s">
        <v>27626</v>
      </c>
      <c r="X1407">
        <v>4328281870</v>
      </c>
      <c r="Y1407" t="s">
        <v>122</v>
      </c>
      <c r="Z1407" t="s">
        <v>123</v>
      </c>
      <c r="AA1407">
        <v>0</v>
      </c>
      <c r="AB1407" t="s">
        <v>76</v>
      </c>
      <c r="AC1407">
        <v>0</v>
      </c>
      <c r="AD1407" t="s">
        <v>76</v>
      </c>
      <c r="AE1407">
        <v>2425380</v>
      </c>
      <c r="AF1407" t="s">
        <v>40104</v>
      </c>
      <c r="AG1407" t="s">
        <v>27627</v>
      </c>
      <c r="AH1407" t="s">
        <v>45653</v>
      </c>
      <c r="AI1407" t="s">
        <v>1057</v>
      </c>
      <c r="AJ1407" t="s">
        <v>41304</v>
      </c>
      <c r="AK1407" t="s">
        <v>20992</v>
      </c>
      <c r="AL1407" t="s">
        <v>20993</v>
      </c>
      <c r="AM1407">
        <v>2014</v>
      </c>
      <c r="AN1407" s="1">
        <v>41738</v>
      </c>
      <c r="AO1407" s="1">
        <v>41771</v>
      </c>
      <c r="AP1407">
        <v>8</v>
      </c>
      <c r="AQ1407" t="s">
        <v>81</v>
      </c>
      <c r="AR1407" s="4">
        <f>IF(AQ1407="M",AP1407*30.42,AP1407)</f>
        <v>243.36</v>
      </c>
      <c r="AS1407">
        <v>175</v>
      </c>
      <c r="AT1407" s="4">
        <f>AR1407+AS1407</f>
        <v>418.36</v>
      </c>
      <c r="AU1407">
        <v>3</v>
      </c>
      <c r="AV1407" s="1">
        <f>AO1407+AT1407</f>
        <v>42189.36</v>
      </c>
      <c r="AW1407" s="1">
        <v>42280</v>
      </c>
      <c r="AX1407" s="2">
        <f>IF(AV1407&gt;=AW1407,1,2)</f>
        <v>2</v>
      </c>
      <c r="AY1407" s="2" t="str">
        <f>IF((AV1407+10)&gt;=AW1407,"SAVE","LATE")</f>
        <v>LATE</v>
      </c>
      <c r="AZ1407" t="s">
        <v>82</v>
      </c>
      <c r="BA1407" t="s">
        <v>1011</v>
      </c>
      <c r="BB1407">
        <v>4286441041</v>
      </c>
      <c r="BC1407">
        <v>461896288</v>
      </c>
      <c r="BD1407" s="9">
        <v>4748337329</v>
      </c>
      <c r="BE1407" t="s">
        <v>45654</v>
      </c>
      <c r="BF1407">
        <v>0</v>
      </c>
      <c r="BG1407" t="s">
        <v>70</v>
      </c>
      <c r="BH1407">
        <v>-1</v>
      </c>
      <c r="BI1407" t="s">
        <v>45655</v>
      </c>
      <c r="BJ1407" t="s">
        <v>45656</v>
      </c>
      <c r="BK1407">
        <v>0</v>
      </c>
      <c r="BL1407" t="s">
        <v>85</v>
      </c>
      <c r="BM1407" t="s">
        <v>27628</v>
      </c>
    </row>
    <row r="1408" spans="1:65" x14ac:dyDescent="0.25">
      <c r="A1408">
        <v>2014</v>
      </c>
      <c r="B1408" t="s">
        <v>116</v>
      </c>
      <c r="C1408" t="s">
        <v>290</v>
      </c>
      <c r="D1408" t="s">
        <v>1093</v>
      </c>
      <c r="E1408" t="s">
        <v>1094</v>
      </c>
      <c r="F1408" t="s">
        <v>1095</v>
      </c>
      <c r="G1408">
        <v>1</v>
      </c>
      <c r="H1408" t="s">
        <v>46842</v>
      </c>
      <c r="I1408" t="s">
        <v>105</v>
      </c>
      <c r="J1408" t="s">
        <v>88</v>
      </c>
      <c r="K1408">
        <v>3</v>
      </c>
      <c r="L1408" t="s">
        <v>41838</v>
      </c>
      <c r="M1408">
        <v>95000000</v>
      </c>
      <c r="N1408" t="s">
        <v>40102</v>
      </c>
      <c r="O1408" t="s">
        <v>41027</v>
      </c>
      <c r="P1408" t="s">
        <v>90</v>
      </c>
      <c r="Q1408" t="s">
        <v>1097</v>
      </c>
      <c r="R1408" t="s">
        <v>1097</v>
      </c>
      <c r="S1408" t="s">
        <v>2463</v>
      </c>
      <c r="T1408" s="3">
        <v>41770</v>
      </c>
      <c r="U1408" t="s">
        <v>26811</v>
      </c>
      <c r="V1408" t="s">
        <v>26812</v>
      </c>
      <c r="W1408" t="s">
        <v>26813</v>
      </c>
      <c r="X1408">
        <v>15208002159</v>
      </c>
      <c r="Y1408" t="s">
        <v>96</v>
      </c>
      <c r="Z1408" t="s">
        <v>40103</v>
      </c>
      <c r="AA1408">
        <v>0</v>
      </c>
      <c r="AB1408" t="s">
        <v>76</v>
      </c>
      <c r="AC1408">
        <v>0</v>
      </c>
      <c r="AD1408" t="s">
        <v>76</v>
      </c>
      <c r="AE1408">
        <v>3253961</v>
      </c>
      <c r="AF1408" t="s">
        <v>40104</v>
      </c>
      <c r="AG1408" t="s">
        <v>26814</v>
      </c>
      <c r="AH1408" t="s">
        <v>26815</v>
      </c>
      <c r="AI1408" t="s">
        <v>1057</v>
      </c>
      <c r="AJ1408" t="s">
        <v>41304</v>
      </c>
      <c r="AK1408" t="s">
        <v>1453</v>
      </c>
      <c r="AL1408" t="s">
        <v>41707</v>
      </c>
      <c r="AM1408">
        <v>2014</v>
      </c>
      <c r="AN1408" s="1">
        <v>41999</v>
      </c>
      <c r="AO1408" s="1">
        <v>42002</v>
      </c>
      <c r="AP1408">
        <v>12</v>
      </c>
      <c r="AQ1408" t="s">
        <v>81</v>
      </c>
      <c r="AR1408" s="4">
        <f>IF(AQ1408="M",AP1408*30.42,AP1408)</f>
        <v>365.04</v>
      </c>
      <c r="AS1408">
        <v>0</v>
      </c>
      <c r="AT1408" s="4">
        <f>AR1408+AS1408</f>
        <v>365.04</v>
      </c>
      <c r="AU1408">
        <v>4</v>
      </c>
      <c r="AV1408" s="1">
        <f>AO1408+AT1408</f>
        <v>42367.040000000001</v>
      </c>
      <c r="AW1408" s="1">
        <v>42489</v>
      </c>
      <c r="AX1408" s="2">
        <f>IF(AV1408&gt;=AW1408,1,2)</f>
        <v>2</v>
      </c>
      <c r="AY1408" s="2" t="str">
        <f>IF((AV1408+10)&gt;=AW1408,"SAVE","LATE")</f>
        <v>LATE</v>
      </c>
      <c r="AZ1408" t="s">
        <v>82</v>
      </c>
      <c r="BA1408" t="s">
        <v>1011</v>
      </c>
      <c r="BB1408">
        <v>15204378223</v>
      </c>
      <c r="BC1408">
        <v>0</v>
      </c>
      <c r="BD1408" s="9">
        <v>15204378223</v>
      </c>
      <c r="BE1408" t="s">
        <v>41027</v>
      </c>
      <c r="BF1408">
        <v>0</v>
      </c>
      <c r="BG1408" t="s">
        <v>70</v>
      </c>
      <c r="BH1408">
        <v>-1</v>
      </c>
      <c r="BI1408" t="s">
        <v>41708</v>
      </c>
      <c r="BJ1408" t="s">
        <v>26816</v>
      </c>
      <c r="BK1408">
        <v>0</v>
      </c>
      <c r="BL1408" t="s">
        <v>85</v>
      </c>
      <c r="BM1408" t="s">
        <v>26817</v>
      </c>
    </row>
    <row r="1409" spans="1:65" x14ac:dyDescent="0.25">
      <c r="A1409">
        <v>2014</v>
      </c>
      <c r="B1409" t="s">
        <v>116</v>
      </c>
      <c r="C1409" t="s">
        <v>130</v>
      </c>
      <c r="D1409" t="s">
        <v>41026</v>
      </c>
      <c r="E1409" t="s">
        <v>24272</v>
      </c>
      <c r="F1409" t="s">
        <v>24273</v>
      </c>
      <c r="G1409">
        <v>1</v>
      </c>
      <c r="H1409" t="s">
        <v>46842</v>
      </c>
      <c r="I1409" t="s">
        <v>105</v>
      </c>
      <c r="J1409" t="s">
        <v>88</v>
      </c>
      <c r="K1409">
        <v>3</v>
      </c>
      <c r="L1409" t="s">
        <v>41838</v>
      </c>
      <c r="M1409">
        <v>95000000</v>
      </c>
      <c r="N1409" t="s">
        <v>40102</v>
      </c>
      <c r="O1409" t="s">
        <v>45673</v>
      </c>
      <c r="P1409" t="s">
        <v>90</v>
      </c>
      <c r="Q1409" t="s">
        <v>24274</v>
      </c>
      <c r="R1409" t="s">
        <v>24274</v>
      </c>
      <c r="S1409" t="s">
        <v>2463</v>
      </c>
      <c r="T1409" t="s">
        <v>27550</v>
      </c>
      <c r="U1409" t="s">
        <v>27551</v>
      </c>
      <c r="V1409" t="s">
        <v>27552</v>
      </c>
      <c r="W1409" t="s">
        <v>27552</v>
      </c>
      <c r="X1409">
        <v>4578722893</v>
      </c>
      <c r="Y1409" t="s">
        <v>96</v>
      </c>
      <c r="Z1409" t="s">
        <v>40103</v>
      </c>
      <c r="AA1409">
        <v>0</v>
      </c>
      <c r="AB1409" t="s">
        <v>76</v>
      </c>
      <c r="AC1409">
        <v>0</v>
      </c>
      <c r="AD1409" t="s">
        <v>76</v>
      </c>
      <c r="AE1409">
        <v>2524575</v>
      </c>
      <c r="AF1409" t="s">
        <v>40104</v>
      </c>
      <c r="AG1409" t="s">
        <v>27553</v>
      </c>
      <c r="AH1409" t="s">
        <v>27554</v>
      </c>
      <c r="AI1409" t="s">
        <v>1057</v>
      </c>
      <c r="AJ1409" t="s">
        <v>41304</v>
      </c>
      <c r="AK1409" t="s">
        <v>27555</v>
      </c>
      <c r="AL1409" t="s">
        <v>27556</v>
      </c>
      <c r="AM1409">
        <v>2014</v>
      </c>
      <c r="AN1409" s="1">
        <v>41789</v>
      </c>
      <c r="AO1409" s="1">
        <v>41831</v>
      </c>
      <c r="AP1409">
        <v>6</v>
      </c>
      <c r="AQ1409" t="s">
        <v>81</v>
      </c>
      <c r="AR1409" s="4">
        <f>IF(AQ1409="M",AP1409*30.42,AP1409)</f>
        <v>182.52</v>
      </c>
      <c r="AS1409">
        <v>0</v>
      </c>
      <c r="AT1409" s="4">
        <f>AR1409+AS1409</f>
        <v>182.52</v>
      </c>
      <c r="AU1409">
        <v>4</v>
      </c>
      <c r="AV1409" s="1">
        <f>AO1409+AT1409</f>
        <v>42013.52</v>
      </c>
      <c r="AW1409" s="1">
        <v>42135</v>
      </c>
      <c r="AX1409" s="2">
        <f>IF(AV1409&gt;=AW1409,1,2)</f>
        <v>2</v>
      </c>
      <c r="AY1409" s="2" t="str">
        <f>IF((AV1409+10)&gt;=AW1409,"SAVE","LATE")</f>
        <v>LATE</v>
      </c>
      <c r="AZ1409" t="s">
        <v>82</v>
      </c>
      <c r="BA1409" t="s">
        <v>1011</v>
      </c>
      <c r="BB1409">
        <v>4578719411</v>
      </c>
      <c r="BC1409">
        <v>0</v>
      </c>
      <c r="BD1409" s="9">
        <v>4578719411</v>
      </c>
      <c r="BE1409" t="s">
        <v>27557</v>
      </c>
      <c r="BF1409">
        <v>0</v>
      </c>
      <c r="BG1409" t="s">
        <v>70</v>
      </c>
      <c r="BH1409">
        <v>-1</v>
      </c>
      <c r="BI1409" t="s">
        <v>27558</v>
      </c>
      <c r="BJ1409" t="s">
        <v>45674</v>
      </c>
      <c r="BK1409">
        <v>0</v>
      </c>
      <c r="BL1409" t="s">
        <v>85</v>
      </c>
      <c r="BM1409" t="s">
        <v>27559</v>
      </c>
    </row>
    <row r="1410" spans="1:65" x14ac:dyDescent="0.25">
      <c r="A1410">
        <v>2014</v>
      </c>
      <c r="B1410" t="s">
        <v>116</v>
      </c>
      <c r="C1410" t="s">
        <v>290</v>
      </c>
      <c r="D1410" t="s">
        <v>1093</v>
      </c>
      <c r="E1410" t="s">
        <v>1094</v>
      </c>
      <c r="F1410" t="s">
        <v>27242</v>
      </c>
      <c r="G1410">
        <v>1</v>
      </c>
      <c r="H1410" t="s">
        <v>46842</v>
      </c>
      <c r="I1410" t="s">
        <v>67</v>
      </c>
      <c r="J1410" t="s">
        <v>88</v>
      </c>
      <c r="K1410">
        <v>3</v>
      </c>
      <c r="L1410" t="s">
        <v>41838</v>
      </c>
      <c r="M1410">
        <v>95000000</v>
      </c>
      <c r="N1410" t="s">
        <v>40102</v>
      </c>
      <c r="O1410" t="s">
        <v>45681</v>
      </c>
      <c r="P1410" t="s">
        <v>90</v>
      </c>
      <c r="Q1410" t="s">
        <v>1097</v>
      </c>
      <c r="R1410" t="s">
        <v>1097</v>
      </c>
      <c r="S1410" t="s">
        <v>27511</v>
      </c>
      <c r="T1410" s="3">
        <v>41795</v>
      </c>
      <c r="U1410" t="s">
        <v>27512</v>
      </c>
      <c r="V1410" t="s">
        <v>27513</v>
      </c>
      <c r="W1410" t="s">
        <v>27514</v>
      </c>
      <c r="X1410">
        <v>4793234501</v>
      </c>
      <c r="Y1410" t="s">
        <v>96</v>
      </c>
      <c r="Z1410" t="s">
        <v>40103</v>
      </c>
      <c r="AA1410">
        <v>0</v>
      </c>
      <c r="AB1410" t="s">
        <v>76</v>
      </c>
      <c r="AC1410">
        <v>0</v>
      </c>
      <c r="AD1410" t="s">
        <v>76</v>
      </c>
      <c r="AE1410">
        <v>2635410</v>
      </c>
      <c r="AF1410" t="s">
        <v>41304</v>
      </c>
      <c r="AG1410" t="s">
        <v>1453</v>
      </c>
      <c r="AH1410" t="s">
        <v>41707</v>
      </c>
      <c r="AI1410" t="s">
        <v>1057</v>
      </c>
      <c r="AJ1410" t="s">
        <v>41304</v>
      </c>
      <c r="AK1410" t="s">
        <v>1453</v>
      </c>
      <c r="AL1410" t="s">
        <v>41707</v>
      </c>
      <c r="AM1410">
        <v>2014</v>
      </c>
      <c r="AN1410" s="1">
        <v>41850</v>
      </c>
      <c r="AO1410" s="1">
        <v>41870</v>
      </c>
      <c r="AP1410">
        <v>8</v>
      </c>
      <c r="AQ1410" t="s">
        <v>81</v>
      </c>
      <c r="AR1410" s="4">
        <f>IF(AQ1410="M",AP1410*30.42,AP1410)</f>
        <v>243.36</v>
      </c>
      <c r="AS1410">
        <v>90</v>
      </c>
      <c r="AT1410" s="4">
        <f>AR1410+AS1410</f>
        <v>333.36</v>
      </c>
      <c r="AU1410">
        <v>5</v>
      </c>
      <c r="AV1410" s="1">
        <f>AO1410+AT1410</f>
        <v>42203.360000000001</v>
      </c>
      <c r="AW1410" s="1">
        <v>42357</v>
      </c>
      <c r="AX1410" s="2">
        <f>IF(AV1410&gt;=AW1410,1,2)</f>
        <v>2</v>
      </c>
      <c r="AY1410" s="2" t="str">
        <f>IF((AV1410+10)&gt;=AW1410,"SAVE","LATE")</f>
        <v>LATE</v>
      </c>
      <c r="AZ1410" t="s">
        <v>82</v>
      </c>
      <c r="BA1410" t="s">
        <v>1011</v>
      </c>
      <c r="BB1410">
        <v>4792755389</v>
      </c>
      <c r="BC1410">
        <v>0</v>
      </c>
      <c r="BD1410" s="9">
        <v>4792755389</v>
      </c>
      <c r="BE1410" t="s">
        <v>45682</v>
      </c>
      <c r="BF1410">
        <v>0</v>
      </c>
      <c r="BG1410" t="s">
        <v>70</v>
      </c>
      <c r="BH1410">
        <v>-1</v>
      </c>
      <c r="BI1410" t="s">
        <v>41709</v>
      </c>
      <c r="BJ1410" t="s">
        <v>41710</v>
      </c>
      <c r="BK1410">
        <v>0</v>
      </c>
      <c r="BL1410" t="s">
        <v>85</v>
      </c>
      <c r="BM1410" t="s">
        <v>27515</v>
      </c>
    </row>
    <row r="1411" spans="1:65" x14ac:dyDescent="0.25">
      <c r="A1411">
        <v>2013</v>
      </c>
      <c r="B1411" t="s">
        <v>116</v>
      </c>
      <c r="C1411" t="s">
        <v>290</v>
      </c>
      <c r="D1411" t="s">
        <v>1093</v>
      </c>
      <c r="E1411" t="s">
        <v>1094</v>
      </c>
      <c r="F1411" t="s">
        <v>1095</v>
      </c>
      <c r="G1411">
        <v>1</v>
      </c>
      <c r="H1411" t="s">
        <v>46842</v>
      </c>
      <c r="I1411" t="s">
        <v>105</v>
      </c>
      <c r="J1411" t="s">
        <v>88</v>
      </c>
      <c r="K1411">
        <v>3</v>
      </c>
      <c r="L1411" t="s">
        <v>41838</v>
      </c>
      <c r="M1411">
        <v>72000000</v>
      </c>
      <c r="N1411" t="s">
        <v>41840</v>
      </c>
      <c r="O1411" t="s">
        <v>45686</v>
      </c>
      <c r="P1411" t="s">
        <v>90</v>
      </c>
      <c r="Q1411" t="s">
        <v>1097</v>
      </c>
      <c r="R1411" t="s">
        <v>1097</v>
      </c>
      <c r="S1411" t="s">
        <v>45687</v>
      </c>
      <c r="T1411" t="s">
        <v>25908</v>
      </c>
      <c r="U1411" t="s">
        <v>28609</v>
      </c>
      <c r="V1411" t="s">
        <v>28610</v>
      </c>
      <c r="W1411" t="s">
        <v>28611</v>
      </c>
      <c r="X1411">
        <v>2014256923</v>
      </c>
      <c r="Y1411" t="s">
        <v>122</v>
      </c>
      <c r="Z1411" t="s">
        <v>123</v>
      </c>
      <c r="AA1411">
        <v>0</v>
      </c>
      <c r="AB1411" t="s">
        <v>76</v>
      </c>
      <c r="AC1411">
        <v>0</v>
      </c>
      <c r="AD1411" t="s">
        <v>76</v>
      </c>
      <c r="AE1411">
        <v>2519706</v>
      </c>
      <c r="AF1411" t="s">
        <v>40104</v>
      </c>
      <c r="AG1411" t="s">
        <v>28612</v>
      </c>
      <c r="AH1411" t="s">
        <v>45688</v>
      </c>
      <c r="AI1411" t="s">
        <v>1057</v>
      </c>
      <c r="AJ1411" t="s">
        <v>41304</v>
      </c>
      <c r="AK1411" t="s">
        <v>2392</v>
      </c>
      <c r="AL1411" t="s">
        <v>41703</v>
      </c>
      <c r="AM1411">
        <v>2014</v>
      </c>
      <c r="AN1411" s="1">
        <v>41794</v>
      </c>
      <c r="AO1411" s="1">
        <v>41947</v>
      </c>
      <c r="AP1411">
        <v>3</v>
      </c>
      <c r="AQ1411" t="s">
        <v>81</v>
      </c>
      <c r="AR1411" s="4">
        <f>IF(AQ1411="M",AP1411*30.42,AP1411)</f>
        <v>91.26</v>
      </c>
      <c r="AS1411">
        <v>105</v>
      </c>
      <c r="AT1411" s="4">
        <f>AR1411+AS1411</f>
        <v>196.26</v>
      </c>
      <c r="AU1411">
        <v>5</v>
      </c>
      <c r="AV1411" s="1">
        <f>AO1411+AT1411</f>
        <v>42143.26</v>
      </c>
      <c r="AW1411" s="1">
        <v>42295</v>
      </c>
      <c r="AX1411" s="2">
        <f>IF(AV1411&gt;=AW1411,1,2)</f>
        <v>2</v>
      </c>
      <c r="AY1411" s="2" t="str">
        <f>IF((AV1411+10)&gt;=AW1411,"SAVE","LATE")</f>
        <v>LATE</v>
      </c>
      <c r="AZ1411" t="s">
        <v>82</v>
      </c>
      <c r="BA1411" t="s">
        <v>1011</v>
      </c>
      <c r="BB1411">
        <v>2014189635</v>
      </c>
      <c r="BC1411">
        <v>100902975</v>
      </c>
      <c r="BD1411" s="9">
        <v>2115092610</v>
      </c>
      <c r="BE1411" t="s">
        <v>45689</v>
      </c>
      <c r="BF1411">
        <v>0</v>
      </c>
      <c r="BG1411" t="s">
        <v>70</v>
      </c>
      <c r="BH1411">
        <v>-1</v>
      </c>
      <c r="BI1411" t="s">
        <v>45690</v>
      </c>
      <c r="BJ1411" t="s">
        <v>45691</v>
      </c>
      <c r="BK1411">
        <v>0</v>
      </c>
      <c r="BL1411" t="s">
        <v>85</v>
      </c>
      <c r="BM1411" t="s">
        <v>28613</v>
      </c>
    </row>
    <row r="1412" spans="1:65" x14ac:dyDescent="0.25">
      <c r="A1412">
        <v>2013</v>
      </c>
      <c r="B1412" t="s">
        <v>116</v>
      </c>
      <c r="C1412" t="s">
        <v>130</v>
      </c>
      <c r="D1412" t="s">
        <v>41036</v>
      </c>
      <c r="E1412" t="s">
        <v>28113</v>
      </c>
      <c r="F1412" t="s">
        <v>28114</v>
      </c>
      <c r="G1412">
        <v>1</v>
      </c>
      <c r="H1412" t="s">
        <v>46842</v>
      </c>
      <c r="I1412" t="s">
        <v>105</v>
      </c>
      <c r="J1412" t="s">
        <v>88</v>
      </c>
      <c r="K1412">
        <v>3</v>
      </c>
      <c r="L1412" t="s">
        <v>41838</v>
      </c>
      <c r="M1412">
        <v>95000000</v>
      </c>
      <c r="N1412" t="s">
        <v>40102</v>
      </c>
      <c r="O1412" t="s">
        <v>28115</v>
      </c>
      <c r="P1412" t="s">
        <v>90</v>
      </c>
      <c r="Q1412" t="s">
        <v>28116</v>
      </c>
      <c r="R1412" t="s">
        <v>28116</v>
      </c>
      <c r="S1412" t="s">
        <v>1139</v>
      </c>
      <c r="T1412" s="3">
        <v>41376</v>
      </c>
      <c r="U1412" t="s">
        <v>28117</v>
      </c>
      <c r="V1412" t="s">
        <v>28118</v>
      </c>
      <c r="W1412" t="s">
        <v>28119</v>
      </c>
      <c r="X1412">
        <v>2857139</v>
      </c>
      <c r="Y1412" t="s">
        <v>96</v>
      </c>
      <c r="Z1412" t="s">
        <v>40103</v>
      </c>
      <c r="AA1412">
        <v>0</v>
      </c>
      <c r="AB1412" t="s">
        <v>76</v>
      </c>
      <c r="AC1412">
        <v>0</v>
      </c>
      <c r="AD1412" t="s">
        <v>76</v>
      </c>
      <c r="AE1412">
        <v>3085260</v>
      </c>
      <c r="AF1412" t="s">
        <v>40104</v>
      </c>
      <c r="AG1412" t="s">
        <v>28120</v>
      </c>
      <c r="AH1412" t="s">
        <v>28121</v>
      </c>
      <c r="AI1412" t="s">
        <v>1057</v>
      </c>
      <c r="AJ1412" t="s">
        <v>41304</v>
      </c>
      <c r="AK1412">
        <v>80498195</v>
      </c>
      <c r="AL1412" t="s">
        <v>28122</v>
      </c>
      <c r="AM1412">
        <v>2014</v>
      </c>
      <c r="AN1412" s="1">
        <v>41659</v>
      </c>
      <c r="AO1412" s="1">
        <v>41687</v>
      </c>
      <c r="AP1412">
        <v>6</v>
      </c>
      <c r="AQ1412" t="s">
        <v>81</v>
      </c>
      <c r="AR1412" s="4">
        <f>IF(AQ1412="M",AP1412*30.42,AP1412)</f>
        <v>182.52</v>
      </c>
      <c r="AS1412">
        <v>0</v>
      </c>
      <c r="AT1412" s="4">
        <f>AR1412+AS1412</f>
        <v>182.52</v>
      </c>
      <c r="AU1412">
        <v>3</v>
      </c>
      <c r="AV1412" s="1">
        <f>AO1412+AT1412</f>
        <v>41869.519999999997</v>
      </c>
      <c r="AW1412" s="1">
        <v>41960</v>
      </c>
      <c r="AX1412" s="2">
        <f>IF(AV1412&gt;=AW1412,1,2)</f>
        <v>2</v>
      </c>
      <c r="AY1412" s="2" t="str">
        <f>IF((AV1412+10)&gt;=AW1412,"SAVE","LATE")</f>
        <v>LATE</v>
      </c>
      <c r="AZ1412" t="s">
        <v>82</v>
      </c>
      <c r="BA1412" t="s">
        <v>1011</v>
      </c>
      <c r="BB1412">
        <v>2850259828</v>
      </c>
      <c r="BC1412">
        <v>761904762</v>
      </c>
      <c r="BD1412" s="9">
        <v>3612164590</v>
      </c>
      <c r="BE1412" t="s">
        <v>28115</v>
      </c>
      <c r="BF1412">
        <v>0</v>
      </c>
      <c r="BG1412" t="s">
        <v>70</v>
      </c>
      <c r="BH1412">
        <v>-1</v>
      </c>
      <c r="BI1412" t="s">
        <v>28123</v>
      </c>
      <c r="BJ1412" t="s">
        <v>28123</v>
      </c>
      <c r="BK1412">
        <v>0</v>
      </c>
      <c r="BL1412" t="s">
        <v>85</v>
      </c>
      <c r="BM1412" t="s">
        <v>28124</v>
      </c>
    </row>
    <row r="1413" spans="1:65" x14ac:dyDescent="0.25">
      <c r="A1413">
        <v>2014</v>
      </c>
      <c r="B1413" t="s">
        <v>116</v>
      </c>
      <c r="C1413" t="s">
        <v>130</v>
      </c>
      <c r="D1413" t="s">
        <v>41038</v>
      </c>
      <c r="E1413" t="s">
        <v>11532</v>
      </c>
      <c r="F1413" t="s">
        <v>27446</v>
      </c>
      <c r="G1413">
        <v>1</v>
      </c>
      <c r="H1413" t="s">
        <v>46842</v>
      </c>
      <c r="I1413" t="s">
        <v>105</v>
      </c>
      <c r="J1413" t="s">
        <v>88</v>
      </c>
      <c r="K1413">
        <v>3</v>
      </c>
      <c r="L1413" t="s">
        <v>41838</v>
      </c>
      <c r="M1413">
        <v>95000000</v>
      </c>
      <c r="N1413" t="s">
        <v>40102</v>
      </c>
      <c r="O1413" t="s">
        <v>45727</v>
      </c>
      <c r="P1413" t="s">
        <v>90</v>
      </c>
      <c r="Q1413" t="s">
        <v>27447</v>
      </c>
      <c r="R1413" t="s">
        <v>27447</v>
      </c>
      <c r="S1413" t="s">
        <v>3322</v>
      </c>
      <c r="T1413" t="s">
        <v>27219</v>
      </c>
      <c r="U1413" t="s">
        <v>27448</v>
      </c>
      <c r="V1413" t="s">
        <v>27449</v>
      </c>
      <c r="W1413">
        <v>217</v>
      </c>
      <c r="X1413">
        <v>5043296444</v>
      </c>
      <c r="Y1413" t="s">
        <v>96</v>
      </c>
      <c r="Z1413" t="s">
        <v>40103</v>
      </c>
      <c r="AA1413">
        <v>0</v>
      </c>
      <c r="AB1413" t="s">
        <v>76</v>
      </c>
      <c r="AC1413">
        <v>0</v>
      </c>
      <c r="AD1413" t="s">
        <v>76</v>
      </c>
      <c r="AE1413">
        <v>2902441</v>
      </c>
      <c r="AF1413" t="s">
        <v>40104</v>
      </c>
      <c r="AG1413" t="s">
        <v>27450</v>
      </c>
      <c r="AH1413" t="s">
        <v>27451</v>
      </c>
      <c r="AI1413" t="s">
        <v>1057</v>
      </c>
      <c r="AJ1413" t="s">
        <v>41304</v>
      </c>
      <c r="AK1413">
        <v>80730349</v>
      </c>
      <c r="AL1413" t="s">
        <v>27452</v>
      </c>
      <c r="AM1413">
        <v>2014</v>
      </c>
      <c r="AN1413" s="1">
        <v>41943</v>
      </c>
      <c r="AO1413" s="1">
        <v>41950</v>
      </c>
      <c r="AP1413">
        <v>12</v>
      </c>
      <c r="AQ1413" t="s">
        <v>81</v>
      </c>
      <c r="AR1413" s="4">
        <f>IF(AQ1413="M",AP1413*30.42,AP1413)</f>
        <v>365.04</v>
      </c>
      <c r="AS1413">
        <v>0</v>
      </c>
      <c r="AT1413" s="4">
        <f>AR1413+AS1413</f>
        <v>365.04</v>
      </c>
      <c r="AU1413">
        <v>4</v>
      </c>
      <c r="AV1413" s="1">
        <f>AO1413+AT1413</f>
        <v>42315.040000000001</v>
      </c>
      <c r="AW1413" s="1">
        <v>42436</v>
      </c>
      <c r="AX1413" s="2">
        <f>IF(AV1413&gt;=AW1413,1,2)</f>
        <v>2</v>
      </c>
      <c r="AY1413" s="2" t="str">
        <f>IF((AV1413+10)&gt;=AW1413,"SAVE","LATE")</f>
        <v>LATE</v>
      </c>
      <c r="AZ1413" t="s">
        <v>82</v>
      </c>
      <c r="BA1413" t="s">
        <v>1011</v>
      </c>
      <c r="BB1413">
        <v>4992879608</v>
      </c>
      <c r="BC1413">
        <v>905988112</v>
      </c>
      <c r="BD1413" s="9">
        <v>5898867720</v>
      </c>
      <c r="BE1413" t="s">
        <v>45728</v>
      </c>
      <c r="BF1413">
        <v>0</v>
      </c>
      <c r="BG1413" t="s">
        <v>70</v>
      </c>
      <c r="BH1413">
        <v>-1</v>
      </c>
      <c r="BI1413" t="s">
        <v>27453</v>
      </c>
      <c r="BJ1413">
        <v>911</v>
      </c>
      <c r="BK1413">
        <v>0</v>
      </c>
      <c r="BL1413" t="s">
        <v>85</v>
      </c>
      <c r="BM1413" t="s">
        <v>27454</v>
      </c>
    </row>
    <row r="1414" spans="1:65" x14ac:dyDescent="0.25">
      <c r="A1414">
        <v>2014</v>
      </c>
      <c r="B1414" t="s">
        <v>116</v>
      </c>
      <c r="C1414" t="s">
        <v>130</v>
      </c>
      <c r="D1414" t="s">
        <v>41039</v>
      </c>
      <c r="E1414" t="s">
        <v>28149</v>
      </c>
      <c r="F1414" t="s">
        <v>28150</v>
      </c>
      <c r="G1414">
        <v>1</v>
      </c>
      <c r="H1414" t="s">
        <v>46842</v>
      </c>
      <c r="I1414" t="s">
        <v>67</v>
      </c>
      <c r="J1414" t="s">
        <v>88</v>
      </c>
      <c r="K1414">
        <v>3</v>
      </c>
      <c r="L1414" t="s">
        <v>41838</v>
      </c>
      <c r="M1414">
        <v>72000000</v>
      </c>
      <c r="N1414" t="s">
        <v>41840</v>
      </c>
      <c r="O1414" t="s">
        <v>28151</v>
      </c>
      <c r="P1414" t="s">
        <v>90</v>
      </c>
      <c r="Q1414" t="s">
        <v>28152</v>
      </c>
      <c r="R1414" t="s">
        <v>28152</v>
      </c>
      <c r="S1414" t="s">
        <v>1889</v>
      </c>
      <c r="T1414" s="3">
        <v>41768</v>
      </c>
      <c r="U1414" t="s">
        <v>28153</v>
      </c>
      <c r="V1414" t="s">
        <v>28154</v>
      </c>
      <c r="W1414">
        <v>130</v>
      </c>
      <c r="X1414">
        <v>2792916955</v>
      </c>
      <c r="Y1414" t="s">
        <v>122</v>
      </c>
      <c r="Z1414" t="s">
        <v>123</v>
      </c>
      <c r="AA1414">
        <v>0</v>
      </c>
      <c r="AB1414" t="s">
        <v>76</v>
      </c>
      <c r="AC1414">
        <v>0</v>
      </c>
      <c r="AD1414" t="s">
        <v>76</v>
      </c>
      <c r="AE1414">
        <v>2867253</v>
      </c>
      <c r="AF1414" t="s">
        <v>40104</v>
      </c>
      <c r="AG1414" t="s">
        <v>28155</v>
      </c>
      <c r="AH1414" t="s">
        <v>45739</v>
      </c>
      <c r="AI1414" t="s">
        <v>1057</v>
      </c>
      <c r="AJ1414" t="s">
        <v>41304</v>
      </c>
      <c r="AK1414" t="s">
        <v>39984</v>
      </c>
      <c r="AL1414" t="s">
        <v>28156</v>
      </c>
      <c r="AM1414">
        <v>2014</v>
      </c>
      <c r="AN1414" s="1">
        <v>41935</v>
      </c>
      <c r="AO1414" s="1">
        <v>41946</v>
      </c>
      <c r="AP1414">
        <v>10</v>
      </c>
      <c r="AQ1414" t="s">
        <v>81</v>
      </c>
      <c r="AR1414" s="4">
        <f>IF(AQ1414="M",AP1414*30.42,AP1414)</f>
        <v>304.20000000000005</v>
      </c>
      <c r="AS1414">
        <v>0</v>
      </c>
      <c r="AT1414" s="4">
        <f>AR1414+AS1414</f>
        <v>304.20000000000005</v>
      </c>
      <c r="AU1414">
        <v>3</v>
      </c>
      <c r="AV1414" s="1">
        <f>AO1414+AT1414</f>
        <v>42250.2</v>
      </c>
      <c r="AW1414" s="1">
        <v>42341</v>
      </c>
      <c r="AX1414" s="2">
        <f>IF(AV1414&gt;=AW1414,1,2)</f>
        <v>2</v>
      </c>
      <c r="AY1414" s="2" t="str">
        <f>IF((AV1414+10)&gt;=AW1414,"SAVE","LATE")</f>
        <v>LATE</v>
      </c>
      <c r="AZ1414" t="s">
        <v>82</v>
      </c>
      <c r="BA1414" t="s">
        <v>1011</v>
      </c>
      <c r="BB1414">
        <v>2792916955</v>
      </c>
      <c r="BC1414">
        <v>1130239889</v>
      </c>
      <c r="BD1414" s="9">
        <v>3923156844</v>
      </c>
      <c r="BE1414" t="s">
        <v>45740</v>
      </c>
      <c r="BF1414">
        <v>0</v>
      </c>
      <c r="BG1414" t="s">
        <v>70</v>
      </c>
      <c r="BH1414">
        <v>-1</v>
      </c>
      <c r="BI1414" t="s">
        <v>45739</v>
      </c>
      <c r="BJ1414">
        <v>798</v>
      </c>
      <c r="BK1414">
        <v>0</v>
      </c>
      <c r="BL1414" t="s">
        <v>85</v>
      </c>
      <c r="BM1414" t="s">
        <v>28157</v>
      </c>
    </row>
    <row r="1415" spans="1:65" x14ac:dyDescent="0.25">
      <c r="A1415">
        <v>2014</v>
      </c>
      <c r="B1415" t="s">
        <v>116</v>
      </c>
      <c r="C1415" t="s">
        <v>130</v>
      </c>
      <c r="D1415" t="s">
        <v>41044</v>
      </c>
      <c r="E1415" t="s">
        <v>29611</v>
      </c>
      <c r="F1415" t="s">
        <v>29612</v>
      </c>
      <c r="G1415">
        <v>12</v>
      </c>
      <c r="H1415" t="s">
        <v>41881</v>
      </c>
      <c r="I1415" t="s">
        <v>67</v>
      </c>
      <c r="J1415" t="s">
        <v>2752</v>
      </c>
      <c r="K1415">
        <v>3</v>
      </c>
      <c r="L1415" t="s">
        <v>41838</v>
      </c>
      <c r="M1415">
        <v>95000000</v>
      </c>
      <c r="N1415" t="s">
        <v>40102</v>
      </c>
      <c r="O1415" t="s">
        <v>45748</v>
      </c>
      <c r="P1415" t="s">
        <v>90</v>
      </c>
      <c r="Q1415" t="s">
        <v>70</v>
      </c>
      <c r="R1415" t="s">
        <v>70</v>
      </c>
      <c r="S1415" t="s">
        <v>41041</v>
      </c>
      <c r="T1415" s="3">
        <v>41651</v>
      </c>
      <c r="U1415" t="s">
        <v>29613</v>
      </c>
      <c r="V1415" t="s">
        <v>29614</v>
      </c>
      <c r="W1415">
        <v>153</v>
      </c>
      <c r="X1415">
        <v>1102370036</v>
      </c>
      <c r="Y1415" t="s">
        <v>96</v>
      </c>
      <c r="Z1415" t="s">
        <v>40103</v>
      </c>
      <c r="AA1415">
        <v>0</v>
      </c>
      <c r="AB1415" t="s">
        <v>76</v>
      </c>
      <c r="AC1415">
        <v>0</v>
      </c>
      <c r="AD1415" t="s">
        <v>76</v>
      </c>
      <c r="AE1415">
        <v>2973440</v>
      </c>
      <c r="AF1415" t="s">
        <v>145</v>
      </c>
      <c r="AG1415" t="s">
        <v>29615</v>
      </c>
      <c r="AH1415" t="s">
        <v>29616</v>
      </c>
      <c r="AI1415" t="s">
        <v>1057</v>
      </c>
      <c r="AJ1415" t="s">
        <v>145</v>
      </c>
      <c r="AK1415" t="s">
        <v>29615</v>
      </c>
      <c r="AL1415" t="s">
        <v>29616</v>
      </c>
      <c r="AM1415">
        <v>2014</v>
      </c>
      <c r="AN1415" s="1">
        <v>41968</v>
      </c>
      <c r="AO1415" s="1">
        <v>41974</v>
      </c>
      <c r="AP1415">
        <v>30</v>
      </c>
      <c r="AQ1415" t="s">
        <v>74</v>
      </c>
      <c r="AR1415" s="4">
        <f>IF(AQ1415="M",AP1415*30.42,AP1415)</f>
        <v>30</v>
      </c>
      <c r="AS1415">
        <v>0</v>
      </c>
      <c r="AT1415" s="4">
        <f>AR1415+AS1415</f>
        <v>30</v>
      </c>
      <c r="AU1415">
        <v>2</v>
      </c>
      <c r="AV1415" s="1">
        <f>AO1415+AT1415</f>
        <v>42004</v>
      </c>
      <c r="AW1415" s="1">
        <v>42066</v>
      </c>
      <c r="AX1415" s="2">
        <f>IF(AV1415&gt;=AW1415,1,2)</f>
        <v>2</v>
      </c>
      <c r="AY1415" s="2" t="str">
        <f>IF((AV1415+10)&gt;=AW1415,"SAVE","LATE")</f>
        <v>LATE</v>
      </c>
      <c r="AZ1415" t="s">
        <v>82</v>
      </c>
      <c r="BA1415" t="s">
        <v>1011</v>
      </c>
      <c r="BB1415">
        <v>1102370036</v>
      </c>
      <c r="BC1415">
        <v>776530488</v>
      </c>
      <c r="BD1415" s="9">
        <v>1878900524</v>
      </c>
      <c r="BE1415" t="s">
        <v>45748</v>
      </c>
      <c r="BF1415">
        <v>2</v>
      </c>
      <c r="BG1415" t="s">
        <v>114</v>
      </c>
      <c r="BH1415">
        <v>-1</v>
      </c>
      <c r="BI1415" t="s">
        <v>70</v>
      </c>
      <c r="BJ1415" t="s">
        <v>70</v>
      </c>
      <c r="BK1415">
        <v>0</v>
      </c>
      <c r="BL1415" t="s">
        <v>85</v>
      </c>
      <c r="BM1415" t="s">
        <v>29617</v>
      </c>
    </row>
    <row r="1416" spans="1:65" x14ac:dyDescent="0.25">
      <c r="A1416">
        <v>2014</v>
      </c>
      <c r="B1416" t="s">
        <v>116</v>
      </c>
      <c r="C1416" t="s">
        <v>130</v>
      </c>
      <c r="D1416" t="s">
        <v>41045</v>
      </c>
      <c r="E1416" t="s">
        <v>9962</v>
      </c>
      <c r="F1416" t="s">
        <v>23060</v>
      </c>
      <c r="G1416">
        <v>11</v>
      </c>
      <c r="H1416" t="s">
        <v>41839</v>
      </c>
      <c r="I1416" t="s">
        <v>105</v>
      </c>
      <c r="J1416" t="s">
        <v>88</v>
      </c>
      <c r="K1416">
        <v>3</v>
      </c>
      <c r="L1416" t="s">
        <v>41838</v>
      </c>
      <c r="M1416">
        <v>72000000</v>
      </c>
      <c r="N1416" t="s">
        <v>41840</v>
      </c>
      <c r="O1416" t="s">
        <v>45749</v>
      </c>
      <c r="P1416" t="s">
        <v>90</v>
      </c>
      <c r="Q1416" t="s">
        <v>39985</v>
      </c>
      <c r="R1416" t="s">
        <v>39985</v>
      </c>
      <c r="S1416" t="s">
        <v>39986</v>
      </c>
      <c r="T1416" s="3">
        <v>41892</v>
      </c>
      <c r="U1416" t="s">
        <v>34013</v>
      </c>
      <c r="V1416" t="s">
        <v>34014</v>
      </c>
      <c r="W1416">
        <v>98</v>
      </c>
      <c r="X1416">
        <v>98854024</v>
      </c>
      <c r="Y1416" t="s">
        <v>122</v>
      </c>
      <c r="Z1416" t="s">
        <v>123</v>
      </c>
      <c r="AA1416">
        <v>7215</v>
      </c>
      <c r="AB1416" t="s">
        <v>42579</v>
      </c>
      <c r="AC1416">
        <v>721531</v>
      </c>
      <c r="AD1416" t="s">
        <v>45750</v>
      </c>
      <c r="AE1416">
        <v>3724053</v>
      </c>
      <c r="AF1416" t="s">
        <v>41304</v>
      </c>
      <c r="AG1416">
        <v>86054992</v>
      </c>
      <c r="AH1416" t="s">
        <v>34015</v>
      </c>
      <c r="AI1416" t="s">
        <v>1057</v>
      </c>
      <c r="AJ1416" t="s">
        <v>41304</v>
      </c>
      <c r="AK1416">
        <v>86054992</v>
      </c>
      <c r="AL1416" t="s">
        <v>34015</v>
      </c>
      <c r="AM1416">
        <v>2014</v>
      </c>
      <c r="AN1416" s="1">
        <v>41941</v>
      </c>
      <c r="AO1416" s="1">
        <v>41942</v>
      </c>
      <c r="AP1416">
        <v>2</v>
      </c>
      <c r="AQ1416" t="s">
        <v>81</v>
      </c>
      <c r="AR1416" s="4">
        <f>IF(AQ1416="M",AP1416*30.42,AP1416)</f>
        <v>60.84</v>
      </c>
      <c r="AS1416">
        <v>0</v>
      </c>
      <c r="AT1416" s="4">
        <f>AR1416+AS1416</f>
        <v>60.84</v>
      </c>
      <c r="AU1416">
        <v>2</v>
      </c>
      <c r="AV1416" s="1">
        <f>AO1416+AT1416</f>
        <v>42002.84</v>
      </c>
      <c r="AW1416" s="1">
        <v>42063</v>
      </c>
      <c r="AX1416" s="2">
        <f>IF(AV1416&gt;=AW1416,1,2)</f>
        <v>2</v>
      </c>
      <c r="AY1416" s="2" t="str">
        <f>IF((AV1416+10)&gt;=AW1416,"SAVE","LATE")</f>
        <v>LATE</v>
      </c>
      <c r="AZ1416" t="s">
        <v>82</v>
      </c>
      <c r="BA1416" t="s">
        <v>1011</v>
      </c>
      <c r="BB1416">
        <v>97871692</v>
      </c>
      <c r="BC1416">
        <v>0</v>
      </c>
      <c r="BD1416" s="9">
        <v>97871692</v>
      </c>
      <c r="BE1416" t="s">
        <v>45749</v>
      </c>
      <c r="BF1416">
        <v>0</v>
      </c>
      <c r="BG1416" t="s">
        <v>70</v>
      </c>
      <c r="BH1416">
        <v>-1</v>
      </c>
      <c r="BI1416" t="s">
        <v>41715</v>
      </c>
      <c r="BJ1416" t="s">
        <v>34016</v>
      </c>
      <c r="BK1416">
        <v>0</v>
      </c>
      <c r="BL1416" t="s">
        <v>85</v>
      </c>
      <c r="BM1416" t="s">
        <v>34017</v>
      </c>
    </row>
    <row r="1417" spans="1:65" x14ac:dyDescent="0.25">
      <c r="A1417">
        <v>2014</v>
      </c>
      <c r="B1417" t="s">
        <v>64</v>
      </c>
      <c r="C1417" t="s">
        <v>65</v>
      </c>
      <c r="D1417" t="s">
        <v>45558</v>
      </c>
      <c r="E1417">
        <v>822000091</v>
      </c>
      <c r="F1417" t="s">
        <v>1571</v>
      </c>
      <c r="G1417">
        <v>11</v>
      </c>
      <c r="H1417" t="s">
        <v>41839</v>
      </c>
      <c r="I1417" t="s">
        <v>67</v>
      </c>
      <c r="J1417" t="s">
        <v>88</v>
      </c>
      <c r="K1417">
        <v>3</v>
      </c>
      <c r="L1417" t="s">
        <v>41838</v>
      </c>
      <c r="M1417">
        <v>77000000</v>
      </c>
      <c r="N1417" t="s">
        <v>481</v>
      </c>
      <c r="O1417" t="s">
        <v>45751</v>
      </c>
      <c r="P1417" t="s">
        <v>90</v>
      </c>
      <c r="Q1417" t="s">
        <v>1097</v>
      </c>
      <c r="R1417" t="s">
        <v>1097</v>
      </c>
      <c r="S1417" t="s">
        <v>39987</v>
      </c>
      <c r="T1417" s="3">
        <v>41914</v>
      </c>
      <c r="U1417" t="s">
        <v>29779</v>
      </c>
      <c r="V1417" t="s">
        <v>29780</v>
      </c>
      <c r="W1417" t="s">
        <v>29781</v>
      </c>
      <c r="X1417">
        <v>988293950</v>
      </c>
      <c r="Y1417" t="s">
        <v>122</v>
      </c>
      <c r="Z1417" t="s">
        <v>123</v>
      </c>
      <c r="AA1417">
        <v>0</v>
      </c>
      <c r="AB1417" t="s">
        <v>76</v>
      </c>
      <c r="AC1417">
        <v>0</v>
      </c>
      <c r="AD1417" t="s">
        <v>76</v>
      </c>
      <c r="AE1417">
        <v>2357546</v>
      </c>
      <c r="AF1417" t="s">
        <v>40104</v>
      </c>
      <c r="AG1417" t="s">
        <v>29782</v>
      </c>
      <c r="AH1417" t="s">
        <v>29783</v>
      </c>
      <c r="AI1417" t="s">
        <v>1057</v>
      </c>
      <c r="AJ1417" t="s">
        <v>41304</v>
      </c>
      <c r="AK1417" t="s">
        <v>29784</v>
      </c>
      <c r="AL1417" t="s">
        <v>29785</v>
      </c>
      <c r="AM1417">
        <v>2014</v>
      </c>
      <c r="AN1417" s="1">
        <v>41712</v>
      </c>
      <c r="AO1417" s="1">
        <v>41712</v>
      </c>
      <c r="AP1417">
        <v>6</v>
      </c>
      <c r="AQ1417" t="s">
        <v>81</v>
      </c>
      <c r="AR1417" s="4">
        <f>IF(AQ1417="M",AP1417*30.42,AP1417)</f>
        <v>182.52</v>
      </c>
      <c r="AS1417">
        <v>141</v>
      </c>
      <c r="AT1417" s="4">
        <f>AR1417+AS1417</f>
        <v>323.52</v>
      </c>
      <c r="AU1417">
        <v>2</v>
      </c>
      <c r="AV1417" s="1">
        <f>AO1417+AT1417</f>
        <v>42035.519999999997</v>
      </c>
      <c r="AW1417" s="1">
        <v>42096</v>
      </c>
      <c r="AX1417" s="2">
        <f>IF(AV1417&gt;=AW1417,1,2)</f>
        <v>2</v>
      </c>
      <c r="AY1417" s="2" t="str">
        <f>IF((AV1417+10)&gt;=AW1417,"SAVE","LATE")</f>
        <v>LATE</v>
      </c>
      <c r="AZ1417" t="s">
        <v>82</v>
      </c>
      <c r="BA1417" t="s">
        <v>1011</v>
      </c>
      <c r="BB1417">
        <v>979152867</v>
      </c>
      <c r="BC1417">
        <v>0</v>
      </c>
      <c r="BD1417" s="9">
        <v>979152867</v>
      </c>
      <c r="BE1417" t="s">
        <v>45752</v>
      </c>
      <c r="BF1417">
        <v>0</v>
      </c>
      <c r="BG1417" t="s">
        <v>70</v>
      </c>
      <c r="BH1417">
        <v>-1</v>
      </c>
      <c r="BI1417" t="s">
        <v>29786</v>
      </c>
      <c r="BJ1417" t="s">
        <v>29786</v>
      </c>
      <c r="BK1417">
        <v>0</v>
      </c>
      <c r="BL1417" t="s">
        <v>85</v>
      </c>
      <c r="BM1417" t="s">
        <v>29787</v>
      </c>
    </row>
    <row r="1418" spans="1:65" x14ac:dyDescent="0.25">
      <c r="A1418">
        <v>2014</v>
      </c>
      <c r="B1418" t="s">
        <v>64</v>
      </c>
      <c r="C1418" t="s">
        <v>65</v>
      </c>
      <c r="D1418" t="s">
        <v>45558</v>
      </c>
      <c r="E1418">
        <v>822000091</v>
      </c>
      <c r="F1418" t="s">
        <v>1571</v>
      </c>
      <c r="G1418">
        <v>1</v>
      </c>
      <c r="H1418" t="s">
        <v>46842</v>
      </c>
      <c r="I1418" t="s">
        <v>67</v>
      </c>
      <c r="J1418" t="s">
        <v>88</v>
      </c>
      <c r="K1418">
        <v>3</v>
      </c>
      <c r="L1418" t="s">
        <v>41838</v>
      </c>
      <c r="M1418">
        <v>77000000</v>
      </c>
      <c r="N1418" t="s">
        <v>481</v>
      </c>
      <c r="O1418" t="s">
        <v>41716</v>
      </c>
      <c r="P1418" t="s">
        <v>90</v>
      </c>
      <c r="Q1418" t="s">
        <v>1097</v>
      </c>
      <c r="R1418" t="s">
        <v>1097</v>
      </c>
      <c r="S1418" t="s">
        <v>41046</v>
      </c>
      <c r="T1418" t="s">
        <v>27913</v>
      </c>
      <c r="U1418" t="s">
        <v>30155</v>
      </c>
      <c r="V1418" t="s">
        <v>47431</v>
      </c>
      <c r="W1418" t="s">
        <v>30156</v>
      </c>
      <c r="X1418">
        <v>840000000</v>
      </c>
      <c r="Y1418" t="s">
        <v>122</v>
      </c>
      <c r="Z1418" t="s">
        <v>123</v>
      </c>
      <c r="AA1418">
        <v>0</v>
      </c>
      <c r="AB1418" t="s">
        <v>76</v>
      </c>
      <c r="AC1418">
        <v>0</v>
      </c>
      <c r="AD1418" t="s">
        <v>76</v>
      </c>
      <c r="AE1418">
        <v>2413605</v>
      </c>
      <c r="AF1418" t="s">
        <v>40104</v>
      </c>
      <c r="AG1418" t="s">
        <v>30157</v>
      </c>
      <c r="AH1418" t="s">
        <v>30158</v>
      </c>
      <c r="AI1418" t="s">
        <v>1057</v>
      </c>
      <c r="AJ1418" t="s">
        <v>41304</v>
      </c>
      <c r="AK1418">
        <v>86062230</v>
      </c>
      <c r="AL1418" t="s">
        <v>15451</v>
      </c>
      <c r="AM1418">
        <v>2014</v>
      </c>
      <c r="AN1418" s="1">
        <v>41736</v>
      </c>
      <c r="AO1418" s="1">
        <v>41737</v>
      </c>
      <c r="AP1418">
        <v>8</v>
      </c>
      <c r="AQ1418" t="s">
        <v>81</v>
      </c>
      <c r="AR1418" s="4">
        <f>IF(AQ1418="M",AP1418*30.42,AP1418)</f>
        <v>243.36</v>
      </c>
      <c r="AS1418">
        <v>0</v>
      </c>
      <c r="AT1418" s="4">
        <f>AR1418+AS1418</f>
        <v>243.36</v>
      </c>
      <c r="AU1418">
        <v>6</v>
      </c>
      <c r="AV1418" s="1">
        <f>AO1418+AT1418</f>
        <v>41980.36</v>
      </c>
      <c r="AW1418" s="1">
        <v>42163</v>
      </c>
      <c r="AX1418" s="2">
        <f>IF(AV1418&gt;=AW1418,1,2)</f>
        <v>2</v>
      </c>
      <c r="AY1418" s="2" t="str">
        <f>IF((AV1418+10)&gt;=AW1418,"SAVE","LATE")</f>
        <v>LATE</v>
      </c>
      <c r="AZ1418" t="s">
        <v>82</v>
      </c>
      <c r="BA1418" t="s">
        <v>1011</v>
      </c>
      <c r="BB1418">
        <v>839997887</v>
      </c>
      <c r="BC1418">
        <v>0</v>
      </c>
      <c r="BD1418" s="9">
        <v>839997887</v>
      </c>
      <c r="BE1418" t="s">
        <v>41717</v>
      </c>
      <c r="BF1418">
        <v>0</v>
      </c>
      <c r="BG1418" t="s">
        <v>70</v>
      </c>
      <c r="BH1418">
        <v>-1</v>
      </c>
      <c r="BI1418" t="s">
        <v>45753</v>
      </c>
      <c r="BJ1418" t="s">
        <v>45754</v>
      </c>
      <c r="BK1418">
        <v>0</v>
      </c>
      <c r="BL1418" t="s">
        <v>85</v>
      </c>
      <c r="BM1418" t="s">
        <v>30159</v>
      </c>
    </row>
    <row r="1419" spans="1:65" x14ac:dyDescent="0.25">
      <c r="A1419">
        <v>2014</v>
      </c>
      <c r="B1419" t="s">
        <v>116</v>
      </c>
      <c r="C1419" t="s">
        <v>290</v>
      </c>
      <c r="D1419" t="s">
        <v>1093</v>
      </c>
      <c r="E1419" t="s">
        <v>1094</v>
      </c>
      <c r="F1419" t="s">
        <v>27242</v>
      </c>
      <c r="G1419">
        <v>1</v>
      </c>
      <c r="H1419" t="s">
        <v>46842</v>
      </c>
      <c r="I1419" t="s">
        <v>67</v>
      </c>
      <c r="J1419" t="s">
        <v>88</v>
      </c>
      <c r="K1419">
        <v>3</v>
      </c>
      <c r="L1419" t="s">
        <v>41838</v>
      </c>
      <c r="M1419">
        <v>95000000</v>
      </c>
      <c r="N1419" t="s">
        <v>40102</v>
      </c>
      <c r="O1419" t="s">
        <v>41049</v>
      </c>
      <c r="P1419" t="s">
        <v>90</v>
      </c>
      <c r="Q1419" t="s">
        <v>1097</v>
      </c>
      <c r="R1419" t="s">
        <v>1097</v>
      </c>
      <c r="S1419" t="s">
        <v>27426</v>
      </c>
      <c r="T1419" t="s">
        <v>27427</v>
      </c>
      <c r="U1419" t="s">
        <v>27428</v>
      </c>
      <c r="V1419" t="s">
        <v>27429</v>
      </c>
      <c r="W1419" t="s">
        <v>27430</v>
      </c>
      <c r="X1419">
        <v>5158912030</v>
      </c>
      <c r="Y1419" t="s">
        <v>96</v>
      </c>
      <c r="Z1419" t="s">
        <v>40103</v>
      </c>
      <c r="AA1419">
        <v>0</v>
      </c>
      <c r="AB1419" t="s">
        <v>76</v>
      </c>
      <c r="AC1419">
        <v>0</v>
      </c>
      <c r="AD1419" t="s">
        <v>76</v>
      </c>
      <c r="AE1419">
        <v>3113924</v>
      </c>
      <c r="AF1419" t="s">
        <v>40104</v>
      </c>
      <c r="AG1419" t="s">
        <v>27431</v>
      </c>
      <c r="AH1419" t="s">
        <v>45764</v>
      </c>
      <c r="AI1419" t="s">
        <v>1057</v>
      </c>
      <c r="AJ1419" t="s">
        <v>41304</v>
      </c>
      <c r="AK1419">
        <v>79536219</v>
      </c>
      <c r="AL1419" t="s">
        <v>7556</v>
      </c>
      <c r="AM1419">
        <v>2014</v>
      </c>
      <c r="AN1419" s="1">
        <v>41982</v>
      </c>
      <c r="AO1419" s="1">
        <v>42003</v>
      </c>
      <c r="AP1419">
        <v>3</v>
      </c>
      <c r="AQ1419" t="s">
        <v>81</v>
      </c>
      <c r="AR1419" s="4">
        <f>IF(AQ1419="M",AP1419*30.42,AP1419)</f>
        <v>91.26</v>
      </c>
      <c r="AS1419">
        <v>0</v>
      </c>
      <c r="AT1419" s="4">
        <f>AR1419+AS1419</f>
        <v>91.26</v>
      </c>
      <c r="AU1419">
        <v>8</v>
      </c>
      <c r="AV1419" s="1">
        <f>AO1419+AT1419</f>
        <v>42094.26</v>
      </c>
      <c r="AW1419" s="1">
        <v>42338</v>
      </c>
      <c r="AX1419" s="2">
        <f>IF(AV1419&gt;=AW1419,1,2)</f>
        <v>2</v>
      </c>
      <c r="AY1419" s="2" t="str">
        <f>IF((AV1419+10)&gt;=AW1419,"SAVE","LATE")</f>
        <v>LATE</v>
      </c>
      <c r="AZ1419" t="s">
        <v>82</v>
      </c>
      <c r="BA1419" t="s">
        <v>1011</v>
      </c>
      <c r="BB1419">
        <v>5154485929</v>
      </c>
      <c r="BC1419">
        <v>316875523</v>
      </c>
      <c r="BD1419" s="9">
        <v>5471361452</v>
      </c>
      <c r="BE1419" t="s">
        <v>41049</v>
      </c>
      <c r="BF1419">
        <v>0</v>
      </c>
      <c r="BG1419" t="s">
        <v>70</v>
      </c>
      <c r="BH1419">
        <v>-1</v>
      </c>
      <c r="BI1419" t="s">
        <v>45765</v>
      </c>
      <c r="BJ1419" t="s">
        <v>45766</v>
      </c>
      <c r="BK1419">
        <v>0</v>
      </c>
      <c r="BL1419" t="s">
        <v>85</v>
      </c>
      <c r="BM1419" t="s">
        <v>27432</v>
      </c>
    </row>
    <row r="1420" spans="1:65" x14ac:dyDescent="0.25">
      <c r="A1420">
        <v>2014</v>
      </c>
      <c r="B1420" t="s">
        <v>116</v>
      </c>
      <c r="C1420" t="s">
        <v>130</v>
      </c>
      <c r="D1420" t="s">
        <v>41050</v>
      </c>
      <c r="E1420" t="s">
        <v>34764</v>
      </c>
      <c r="F1420" t="s">
        <v>34765</v>
      </c>
      <c r="G1420">
        <v>13</v>
      </c>
      <c r="H1420" t="s">
        <v>41891</v>
      </c>
      <c r="I1420" t="s">
        <v>67</v>
      </c>
      <c r="J1420" t="s">
        <v>88</v>
      </c>
      <c r="K1420">
        <v>3</v>
      </c>
      <c r="L1420" t="s">
        <v>41838</v>
      </c>
      <c r="M1420">
        <v>72000000</v>
      </c>
      <c r="N1420" t="s">
        <v>41840</v>
      </c>
      <c r="O1420" t="s">
        <v>45771</v>
      </c>
      <c r="P1420" t="s">
        <v>90</v>
      </c>
      <c r="Q1420" t="s">
        <v>34766</v>
      </c>
      <c r="R1420" t="s">
        <v>34766</v>
      </c>
      <c r="S1420" t="s">
        <v>12300</v>
      </c>
      <c r="T1420" s="3">
        <v>41707</v>
      </c>
      <c r="U1420" t="s">
        <v>34767</v>
      </c>
      <c r="V1420" t="s">
        <v>34768</v>
      </c>
      <c r="W1420">
        <v>131</v>
      </c>
      <c r="X1420">
        <v>17239198</v>
      </c>
      <c r="Y1420" t="s">
        <v>122</v>
      </c>
      <c r="Z1420" t="s">
        <v>123</v>
      </c>
      <c r="AA1420">
        <v>0</v>
      </c>
      <c r="AB1420" t="s">
        <v>76</v>
      </c>
      <c r="AC1420">
        <v>0</v>
      </c>
      <c r="AD1420" t="s">
        <v>76</v>
      </c>
      <c r="AE1420">
        <v>3408103</v>
      </c>
      <c r="AF1420" t="s">
        <v>41304</v>
      </c>
      <c r="AG1420" t="s">
        <v>15707</v>
      </c>
      <c r="AH1420" t="s">
        <v>34769</v>
      </c>
      <c r="AI1420" t="s">
        <v>1057</v>
      </c>
      <c r="AJ1420" t="s">
        <v>41304</v>
      </c>
      <c r="AK1420" t="s">
        <v>15707</v>
      </c>
      <c r="AL1420" t="s">
        <v>34769</v>
      </c>
      <c r="AM1420">
        <v>2014</v>
      </c>
      <c r="AN1420" s="1">
        <v>41891</v>
      </c>
      <c r="AO1420" s="1">
        <v>41897</v>
      </c>
      <c r="AP1420">
        <v>1</v>
      </c>
      <c r="AQ1420" t="s">
        <v>81</v>
      </c>
      <c r="AR1420" s="4">
        <f>IF(AQ1420="M",AP1420*30.42,AP1420)</f>
        <v>30.42</v>
      </c>
      <c r="AS1420">
        <v>0</v>
      </c>
      <c r="AT1420" s="4">
        <f>AR1420+AS1420</f>
        <v>30.42</v>
      </c>
      <c r="AU1420">
        <v>1</v>
      </c>
      <c r="AV1420" s="1">
        <f>AO1420+AT1420</f>
        <v>41927.42</v>
      </c>
      <c r="AW1420" s="1">
        <v>41958</v>
      </c>
      <c r="AX1420" s="2">
        <f>IF(AV1420&gt;=AW1420,1,2)</f>
        <v>2</v>
      </c>
      <c r="AY1420" s="2" t="str">
        <f>IF((AV1420+10)&gt;=AW1420,"SAVE","LATE")</f>
        <v>LATE</v>
      </c>
      <c r="AZ1420" t="s">
        <v>82</v>
      </c>
      <c r="BA1420" t="s">
        <v>1011</v>
      </c>
      <c r="BB1420">
        <v>17239198</v>
      </c>
      <c r="BC1420">
        <v>0</v>
      </c>
      <c r="BD1420" s="9">
        <v>17239198</v>
      </c>
      <c r="BE1420" t="s">
        <v>45772</v>
      </c>
      <c r="BF1420">
        <v>0</v>
      </c>
      <c r="BG1420" t="s">
        <v>70</v>
      </c>
      <c r="BH1420">
        <v>-1</v>
      </c>
      <c r="BI1420" t="s">
        <v>70</v>
      </c>
      <c r="BJ1420" t="s">
        <v>70</v>
      </c>
      <c r="BK1420">
        <v>0</v>
      </c>
      <c r="BL1420" t="s">
        <v>85</v>
      </c>
      <c r="BM1420" t="s">
        <v>34770</v>
      </c>
    </row>
    <row r="1421" spans="1:65" x14ac:dyDescent="0.25">
      <c r="A1421">
        <v>2013</v>
      </c>
      <c r="B1421" t="s">
        <v>116</v>
      </c>
      <c r="C1421" t="s">
        <v>290</v>
      </c>
      <c r="D1421" t="s">
        <v>1093</v>
      </c>
      <c r="E1421" t="s">
        <v>1094</v>
      </c>
      <c r="F1421" t="s">
        <v>1095</v>
      </c>
      <c r="G1421">
        <v>1</v>
      </c>
      <c r="H1421" t="s">
        <v>46842</v>
      </c>
      <c r="I1421" t="s">
        <v>67</v>
      </c>
      <c r="J1421" t="s">
        <v>88</v>
      </c>
      <c r="K1421">
        <v>3</v>
      </c>
      <c r="L1421" t="s">
        <v>41838</v>
      </c>
      <c r="M1421">
        <v>95000000</v>
      </c>
      <c r="N1421" t="s">
        <v>40102</v>
      </c>
      <c r="O1421" t="s">
        <v>45773</v>
      </c>
      <c r="P1421" t="s">
        <v>90</v>
      </c>
      <c r="Q1421" t="s">
        <v>1097</v>
      </c>
      <c r="R1421" t="s">
        <v>1097</v>
      </c>
      <c r="S1421" t="s">
        <v>45774</v>
      </c>
      <c r="T1421" s="3">
        <v>41620</v>
      </c>
      <c r="U1421" t="s">
        <v>26976</v>
      </c>
      <c r="V1421" t="s">
        <v>26977</v>
      </c>
      <c r="W1421" t="s">
        <v>26978</v>
      </c>
      <c r="X1421">
        <v>10716941192</v>
      </c>
      <c r="Y1421" t="s">
        <v>96</v>
      </c>
      <c r="Z1421" t="s">
        <v>40103</v>
      </c>
      <c r="AA1421">
        <v>0</v>
      </c>
      <c r="AB1421" t="s">
        <v>76</v>
      </c>
      <c r="AC1421">
        <v>0</v>
      </c>
      <c r="AD1421" t="s">
        <v>76</v>
      </c>
      <c r="AE1421">
        <v>2388968</v>
      </c>
      <c r="AF1421" t="s">
        <v>40104</v>
      </c>
      <c r="AG1421" t="s">
        <v>26979</v>
      </c>
      <c r="AH1421" t="s">
        <v>26980</v>
      </c>
      <c r="AI1421" t="s">
        <v>1057</v>
      </c>
      <c r="AJ1421" t="s">
        <v>41304</v>
      </c>
      <c r="AK1421" t="s">
        <v>6291</v>
      </c>
      <c r="AL1421" t="s">
        <v>41051</v>
      </c>
      <c r="AM1421">
        <v>2014</v>
      </c>
      <c r="AN1421" s="1">
        <v>41719</v>
      </c>
      <c r="AO1421" s="1">
        <v>41753</v>
      </c>
      <c r="AP1421">
        <v>8</v>
      </c>
      <c r="AQ1421" t="s">
        <v>81</v>
      </c>
      <c r="AR1421" s="4">
        <f>IF(AQ1421="M",AP1421*30.42,AP1421)</f>
        <v>243.36</v>
      </c>
      <c r="AS1421">
        <v>0</v>
      </c>
      <c r="AT1421" s="4">
        <f>AR1421+AS1421</f>
        <v>243.36</v>
      </c>
      <c r="AU1421">
        <v>5</v>
      </c>
      <c r="AV1421" s="1">
        <f>AO1421+AT1421</f>
        <v>41996.36</v>
      </c>
      <c r="AW1421" s="1">
        <v>42148</v>
      </c>
      <c r="AX1421" s="2">
        <f>IF(AV1421&gt;=AW1421,1,2)</f>
        <v>2</v>
      </c>
      <c r="AY1421" s="2" t="str">
        <f>IF((AV1421+10)&gt;=AW1421,"SAVE","LATE")</f>
        <v>LATE</v>
      </c>
      <c r="AZ1421" t="s">
        <v>82</v>
      </c>
      <c r="BA1421" t="s">
        <v>1011</v>
      </c>
      <c r="BB1421">
        <v>10716941137</v>
      </c>
      <c r="BC1421">
        <v>0</v>
      </c>
      <c r="BD1421" s="9">
        <v>10716941137</v>
      </c>
      <c r="BE1421" t="s">
        <v>45773</v>
      </c>
      <c r="BF1421">
        <v>0</v>
      </c>
      <c r="BG1421" t="s">
        <v>70</v>
      </c>
      <c r="BH1421">
        <v>-1</v>
      </c>
      <c r="BI1421" t="s">
        <v>41052</v>
      </c>
      <c r="BJ1421" t="s">
        <v>26981</v>
      </c>
      <c r="BK1421">
        <v>0</v>
      </c>
      <c r="BL1421" t="s">
        <v>85</v>
      </c>
      <c r="BM1421" t="s">
        <v>26982</v>
      </c>
    </row>
    <row r="1422" spans="1:65" x14ac:dyDescent="0.25">
      <c r="A1422">
        <v>2013</v>
      </c>
      <c r="B1422" t="s">
        <v>116</v>
      </c>
      <c r="C1422" t="s">
        <v>290</v>
      </c>
      <c r="D1422" t="s">
        <v>1093</v>
      </c>
      <c r="E1422" t="s">
        <v>1094</v>
      </c>
      <c r="F1422" t="s">
        <v>1095</v>
      </c>
      <c r="G1422">
        <v>1</v>
      </c>
      <c r="H1422" t="s">
        <v>46842</v>
      </c>
      <c r="I1422" t="s">
        <v>105</v>
      </c>
      <c r="J1422" t="s">
        <v>88</v>
      </c>
      <c r="K1422">
        <v>3</v>
      </c>
      <c r="L1422" t="s">
        <v>41838</v>
      </c>
      <c r="M1422">
        <v>95000000</v>
      </c>
      <c r="N1422" t="s">
        <v>40102</v>
      </c>
      <c r="O1422" t="s">
        <v>41053</v>
      </c>
      <c r="P1422" t="s">
        <v>90</v>
      </c>
      <c r="Q1422" t="s">
        <v>1097</v>
      </c>
      <c r="R1422" t="s">
        <v>1097</v>
      </c>
      <c r="S1422" t="s">
        <v>26703</v>
      </c>
      <c r="T1422" t="s">
        <v>26704</v>
      </c>
      <c r="U1422" t="s">
        <v>26705</v>
      </c>
      <c r="V1422" t="s">
        <v>26706</v>
      </c>
      <c r="W1422" t="s">
        <v>26707</v>
      </c>
      <c r="X1422">
        <v>56784581588</v>
      </c>
      <c r="Y1422" t="s">
        <v>96</v>
      </c>
      <c r="Z1422" t="s">
        <v>40103</v>
      </c>
      <c r="AA1422">
        <v>0</v>
      </c>
      <c r="AB1422" t="s">
        <v>76</v>
      </c>
      <c r="AC1422">
        <v>0</v>
      </c>
      <c r="AD1422" t="s">
        <v>76</v>
      </c>
      <c r="AE1422">
        <v>2425322</v>
      </c>
      <c r="AF1422" t="s">
        <v>40104</v>
      </c>
      <c r="AG1422">
        <v>900715296</v>
      </c>
      <c r="AH1422" t="s">
        <v>26708</v>
      </c>
      <c r="AI1422" t="s">
        <v>1057</v>
      </c>
      <c r="AJ1422" t="s">
        <v>41304</v>
      </c>
      <c r="AK1422">
        <v>17333267</v>
      </c>
      <c r="AL1422" t="s">
        <v>39989</v>
      </c>
      <c r="AM1422">
        <v>2014</v>
      </c>
      <c r="AN1422" s="1">
        <v>41737</v>
      </c>
      <c r="AO1422" s="1">
        <v>41775</v>
      </c>
      <c r="AP1422">
        <v>12</v>
      </c>
      <c r="AQ1422" t="s">
        <v>81</v>
      </c>
      <c r="AR1422" s="4">
        <f>IF(AQ1422="M",AP1422*30.42,AP1422)</f>
        <v>365.04</v>
      </c>
      <c r="AS1422">
        <v>105</v>
      </c>
      <c r="AT1422" s="4">
        <f>AR1422+AS1422</f>
        <v>470.04</v>
      </c>
      <c r="AU1422">
        <v>4</v>
      </c>
      <c r="AV1422" s="1">
        <f>AO1422+AT1422</f>
        <v>42245.04</v>
      </c>
      <c r="AW1422" s="1">
        <v>42368</v>
      </c>
      <c r="AX1422" s="2">
        <f>IF(AV1422&gt;=AW1422,1,2)</f>
        <v>2</v>
      </c>
      <c r="AY1422" s="2" t="str">
        <f>IF((AV1422+10)&gt;=AW1422,"SAVE","LATE")</f>
        <v>LATE</v>
      </c>
      <c r="AZ1422" t="s">
        <v>82</v>
      </c>
      <c r="BA1422" t="s">
        <v>1011</v>
      </c>
      <c r="BB1422">
        <v>56748575115</v>
      </c>
      <c r="BC1422">
        <v>0</v>
      </c>
      <c r="BD1422" s="9">
        <v>56748575115</v>
      </c>
      <c r="BE1422" t="s">
        <v>41053</v>
      </c>
      <c r="BF1422">
        <v>0</v>
      </c>
      <c r="BG1422" t="s">
        <v>70</v>
      </c>
      <c r="BH1422">
        <v>-1</v>
      </c>
      <c r="BI1422" t="s">
        <v>39990</v>
      </c>
      <c r="BJ1422" t="s">
        <v>26709</v>
      </c>
      <c r="BK1422">
        <v>0</v>
      </c>
      <c r="BL1422" t="s">
        <v>85</v>
      </c>
      <c r="BM1422" t="s">
        <v>26710</v>
      </c>
    </row>
    <row r="1423" spans="1:65" x14ac:dyDescent="0.25">
      <c r="A1423">
        <v>2013</v>
      </c>
      <c r="B1423" t="s">
        <v>116</v>
      </c>
      <c r="C1423" t="s">
        <v>130</v>
      </c>
      <c r="D1423" t="s">
        <v>41054</v>
      </c>
      <c r="E1423" t="s">
        <v>1050</v>
      </c>
      <c r="F1423" t="s">
        <v>13945</v>
      </c>
      <c r="G1423">
        <v>1</v>
      </c>
      <c r="H1423" t="s">
        <v>46842</v>
      </c>
      <c r="I1423" t="s">
        <v>67</v>
      </c>
      <c r="J1423" t="s">
        <v>88</v>
      </c>
      <c r="K1423">
        <v>3</v>
      </c>
      <c r="L1423" t="s">
        <v>41838</v>
      </c>
      <c r="M1423">
        <v>95000000</v>
      </c>
      <c r="N1423" t="s">
        <v>40102</v>
      </c>
      <c r="O1423" t="s">
        <v>45797</v>
      </c>
      <c r="P1423" t="s">
        <v>90</v>
      </c>
      <c r="Q1423" t="s">
        <v>39992</v>
      </c>
      <c r="R1423" t="s">
        <v>39992</v>
      </c>
      <c r="S1423" t="s">
        <v>39991</v>
      </c>
      <c r="T1423" t="s">
        <v>26872</v>
      </c>
      <c r="U1423" t="s">
        <v>28421</v>
      </c>
      <c r="V1423" t="s">
        <v>28422</v>
      </c>
      <c r="W1423">
        <v>194</v>
      </c>
      <c r="X1423">
        <v>2249636569</v>
      </c>
      <c r="Y1423" t="s">
        <v>96</v>
      </c>
      <c r="Z1423" t="s">
        <v>40103</v>
      </c>
      <c r="AA1423">
        <v>0</v>
      </c>
      <c r="AB1423" t="s">
        <v>76</v>
      </c>
      <c r="AC1423">
        <v>0</v>
      </c>
      <c r="AD1423" t="s">
        <v>76</v>
      </c>
      <c r="AE1423">
        <v>2246582</v>
      </c>
      <c r="AF1423" t="s">
        <v>40104</v>
      </c>
      <c r="AG1423">
        <v>9006980136</v>
      </c>
      <c r="AH1423" t="s">
        <v>28423</v>
      </c>
      <c r="AI1423" t="s">
        <v>1057</v>
      </c>
      <c r="AJ1423" t="s">
        <v>41304</v>
      </c>
      <c r="AK1423">
        <v>40392674</v>
      </c>
      <c r="AL1423" t="s">
        <v>28424</v>
      </c>
      <c r="AM1423">
        <v>2014</v>
      </c>
      <c r="AN1423" s="1">
        <v>41676</v>
      </c>
      <c r="AO1423" s="1">
        <v>41676</v>
      </c>
      <c r="AP1423">
        <v>4</v>
      </c>
      <c r="AQ1423" t="s">
        <v>81</v>
      </c>
      <c r="AR1423" s="4">
        <f>IF(AQ1423="M",AP1423*30.42,AP1423)</f>
        <v>121.68</v>
      </c>
      <c r="AS1423">
        <v>0</v>
      </c>
      <c r="AT1423" s="4">
        <f>AR1423+AS1423</f>
        <v>121.68</v>
      </c>
      <c r="AU1423">
        <v>1</v>
      </c>
      <c r="AV1423" s="1">
        <f>AO1423+AT1423</f>
        <v>41797.68</v>
      </c>
      <c r="AW1423" s="1">
        <v>41826</v>
      </c>
      <c r="AX1423" s="2">
        <f>IF(AV1423&gt;=AW1423,1,2)</f>
        <v>2</v>
      </c>
      <c r="AY1423" s="2" t="str">
        <f>IF((AV1423+10)&gt;=AW1423,"SAVE","LATE")</f>
        <v>LATE</v>
      </c>
      <c r="AZ1423" t="s">
        <v>82</v>
      </c>
      <c r="BA1423" t="s">
        <v>1011</v>
      </c>
      <c r="BB1423">
        <v>2249636569</v>
      </c>
      <c r="BC1423">
        <v>425371378</v>
      </c>
      <c r="BD1423" s="9">
        <v>2675007947</v>
      </c>
      <c r="BE1423" t="s">
        <v>45797</v>
      </c>
      <c r="BF1423">
        <v>0</v>
      </c>
      <c r="BG1423" t="s">
        <v>70</v>
      </c>
      <c r="BH1423">
        <v>-1</v>
      </c>
      <c r="BI1423" t="s">
        <v>28423</v>
      </c>
      <c r="BJ1423" t="s">
        <v>28425</v>
      </c>
      <c r="BK1423">
        <v>0</v>
      </c>
      <c r="BL1423" t="s">
        <v>85</v>
      </c>
      <c r="BM1423" t="s">
        <v>28426</v>
      </c>
    </row>
    <row r="1424" spans="1:65" x14ac:dyDescent="0.25">
      <c r="A1424">
        <v>2014</v>
      </c>
      <c r="B1424" t="s">
        <v>116</v>
      </c>
      <c r="C1424" t="s">
        <v>130</v>
      </c>
      <c r="D1424" t="s">
        <v>41054</v>
      </c>
      <c r="E1424" t="s">
        <v>1050</v>
      </c>
      <c r="F1424" t="s">
        <v>13945</v>
      </c>
      <c r="G1424">
        <v>1</v>
      </c>
      <c r="H1424" t="s">
        <v>46842</v>
      </c>
      <c r="I1424" t="s">
        <v>67</v>
      </c>
      <c r="J1424" t="s">
        <v>88</v>
      </c>
      <c r="K1424">
        <v>3</v>
      </c>
      <c r="L1424" t="s">
        <v>41838</v>
      </c>
      <c r="M1424">
        <v>95000000</v>
      </c>
      <c r="N1424" t="s">
        <v>40102</v>
      </c>
      <c r="O1424" t="s">
        <v>39993</v>
      </c>
      <c r="P1424" t="s">
        <v>90</v>
      </c>
      <c r="Q1424" t="s">
        <v>39992</v>
      </c>
      <c r="R1424" t="s">
        <v>39992</v>
      </c>
      <c r="S1424" t="s">
        <v>39991</v>
      </c>
      <c r="T1424" s="3">
        <v>41796</v>
      </c>
      <c r="U1424" t="s">
        <v>28527</v>
      </c>
      <c r="V1424" t="s">
        <v>28528</v>
      </c>
      <c r="W1424">
        <v>287</v>
      </c>
      <c r="X1424">
        <v>2003894969</v>
      </c>
      <c r="Y1424" t="s">
        <v>96</v>
      </c>
      <c r="Z1424" t="s">
        <v>40103</v>
      </c>
      <c r="AA1424">
        <v>0</v>
      </c>
      <c r="AB1424" t="s">
        <v>76</v>
      </c>
      <c r="AC1424">
        <v>0</v>
      </c>
      <c r="AD1424" t="s">
        <v>76</v>
      </c>
      <c r="AE1424">
        <v>2610382</v>
      </c>
      <c r="AF1424" t="s">
        <v>40104</v>
      </c>
      <c r="AG1424">
        <v>9007513406</v>
      </c>
      <c r="AH1424" t="s">
        <v>45798</v>
      </c>
      <c r="AI1424" t="s">
        <v>1057</v>
      </c>
      <c r="AJ1424" t="s">
        <v>41304</v>
      </c>
      <c r="AK1424">
        <v>1121827016</v>
      </c>
      <c r="AL1424" t="s">
        <v>28529</v>
      </c>
      <c r="AM1424">
        <v>2014</v>
      </c>
      <c r="AN1424" s="1">
        <v>41842</v>
      </c>
      <c r="AO1424" s="1">
        <v>41842</v>
      </c>
      <c r="AP1424">
        <v>8</v>
      </c>
      <c r="AQ1424" t="s">
        <v>81</v>
      </c>
      <c r="AR1424" s="4">
        <f>IF(AQ1424="M",AP1424*30.42,AP1424)</f>
        <v>243.36</v>
      </c>
      <c r="AS1424">
        <v>0</v>
      </c>
      <c r="AT1424" s="4">
        <f>AR1424+AS1424</f>
        <v>243.36</v>
      </c>
      <c r="AU1424">
        <v>1</v>
      </c>
      <c r="AV1424" s="1">
        <f>AO1424+AT1424</f>
        <v>42085.36</v>
      </c>
      <c r="AW1424" s="1">
        <v>42116</v>
      </c>
      <c r="AX1424" s="2">
        <f>IF(AV1424&gt;=AW1424,1,2)</f>
        <v>2</v>
      </c>
      <c r="AY1424" s="2" t="str">
        <f>IF((AV1424+10)&gt;=AW1424,"SAVE","LATE")</f>
        <v>LATE</v>
      </c>
      <c r="AZ1424" t="s">
        <v>82</v>
      </c>
      <c r="BA1424" t="s">
        <v>1011</v>
      </c>
      <c r="BB1424">
        <v>2090492650</v>
      </c>
      <c r="BC1424">
        <v>86838200</v>
      </c>
      <c r="BD1424" s="9">
        <v>2177330850</v>
      </c>
      <c r="BE1424" t="s">
        <v>39994</v>
      </c>
      <c r="BF1424">
        <v>0</v>
      </c>
      <c r="BG1424" t="s">
        <v>70</v>
      </c>
      <c r="BH1424">
        <v>-1</v>
      </c>
      <c r="BI1424" t="s">
        <v>45798</v>
      </c>
      <c r="BJ1424" t="s">
        <v>28530</v>
      </c>
      <c r="BK1424">
        <v>0</v>
      </c>
      <c r="BL1424" t="s">
        <v>85</v>
      </c>
      <c r="BM1424" t="s">
        <v>28531</v>
      </c>
    </row>
    <row r="1425" spans="1:65" x14ac:dyDescent="0.25">
      <c r="A1425">
        <v>2014</v>
      </c>
      <c r="B1425" t="s">
        <v>64</v>
      </c>
      <c r="C1425" t="s">
        <v>65</v>
      </c>
      <c r="D1425" t="s">
        <v>45558</v>
      </c>
      <c r="E1425">
        <v>822000091</v>
      </c>
      <c r="F1425" t="s">
        <v>1571</v>
      </c>
      <c r="G1425">
        <v>1</v>
      </c>
      <c r="H1425" t="s">
        <v>46842</v>
      </c>
      <c r="I1425" t="s">
        <v>67</v>
      </c>
      <c r="J1425" t="s">
        <v>88</v>
      </c>
      <c r="K1425">
        <v>3</v>
      </c>
      <c r="L1425" t="s">
        <v>41838</v>
      </c>
      <c r="M1425">
        <v>77000000</v>
      </c>
      <c r="N1425" t="s">
        <v>481</v>
      </c>
      <c r="O1425" t="s">
        <v>45799</v>
      </c>
      <c r="P1425" t="s">
        <v>90</v>
      </c>
      <c r="Q1425" t="s">
        <v>1097</v>
      </c>
      <c r="R1425" t="s">
        <v>1097</v>
      </c>
      <c r="S1425" t="s">
        <v>39991</v>
      </c>
      <c r="T1425" t="s">
        <v>28960</v>
      </c>
      <c r="U1425" t="s">
        <v>30192</v>
      </c>
      <c r="V1425" t="s">
        <v>30193</v>
      </c>
      <c r="W1425" t="s">
        <v>30194</v>
      </c>
      <c r="X1425">
        <v>856594845</v>
      </c>
      <c r="Y1425" t="s">
        <v>122</v>
      </c>
      <c r="Z1425" t="s">
        <v>123</v>
      </c>
      <c r="AA1425">
        <v>0</v>
      </c>
      <c r="AB1425" t="s">
        <v>76</v>
      </c>
      <c r="AC1425">
        <v>0</v>
      </c>
      <c r="AD1425" t="s">
        <v>76</v>
      </c>
      <c r="AE1425">
        <v>2746652</v>
      </c>
      <c r="AF1425" t="s">
        <v>40104</v>
      </c>
      <c r="AG1425" t="s">
        <v>30195</v>
      </c>
      <c r="AH1425" t="s">
        <v>30196</v>
      </c>
      <c r="AI1425" t="s">
        <v>1057</v>
      </c>
      <c r="AJ1425" t="s">
        <v>41304</v>
      </c>
      <c r="AK1425" t="s">
        <v>30197</v>
      </c>
      <c r="AL1425" t="s">
        <v>30198</v>
      </c>
      <c r="AM1425">
        <v>2014</v>
      </c>
      <c r="AN1425" s="1">
        <v>41893</v>
      </c>
      <c r="AO1425" s="1">
        <v>41893</v>
      </c>
      <c r="AP1425">
        <v>8</v>
      </c>
      <c r="AQ1425" t="s">
        <v>81</v>
      </c>
      <c r="AR1425" s="4">
        <f>IF(AQ1425="M",AP1425*30.42,AP1425)</f>
        <v>243.36</v>
      </c>
      <c r="AS1425">
        <v>0</v>
      </c>
      <c r="AT1425" s="4">
        <f>AR1425+AS1425</f>
        <v>243.36</v>
      </c>
      <c r="AU1425">
        <v>2</v>
      </c>
      <c r="AV1425" s="1">
        <f>AO1425+AT1425</f>
        <v>42136.36</v>
      </c>
      <c r="AW1425" s="1">
        <v>42196</v>
      </c>
      <c r="AX1425" s="2">
        <f>IF(AV1425&gt;=AW1425,1,2)</f>
        <v>2</v>
      </c>
      <c r="AY1425" s="2" t="str">
        <f>IF((AV1425+10)&gt;=AW1425,"SAVE","LATE")</f>
        <v>LATE</v>
      </c>
      <c r="AZ1425" t="s">
        <v>82</v>
      </c>
      <c r="BA1425" t="s">
        <v>1011</v>
      </c>
      <c r="BB1425">
        <v>817429864</v>
      </c>
      <c r="BC1425">
        <v>24497000</v>
      </c>
      <c r="BD1425" s="9">
        <v>841926864</v>
      </c>
      <c r="BE1425" t="s">
        <v>45800</v>
      </c>
      <c r="BF1425">
        <v>0</v>
      </c>
      <c r="BG1425" t="s">
        <v>70</v>
      </c>
      <c r="BH1425">
        <v>-1</v>
      </c>
      <c r="BI1425" t="s">
        <v>45801</v>
      </c>
      <c r="BJ1425" t="s">
        <v>45802</v>
      </c>
      <c r="BK1425">
        <v>0</v>
      </c>
      <c r="BL1425" t="s">
        <v>85</v>
      </c>
      <c r="BM1425" t="s">
        <v>30199</v>
      </c>
    </row>
    <row r="1426" spans="1:65" x14ac:dyDescent="0.25">
      <c r="A1426">
        <v>2014</v>
      </c>
      <c r="B1426" t="s">
        <v>116</v>
      </c>
      <c r="C1426" t="s">
        <v>130</v>
      </c>
      <c r="D1426" t="s">
        <v>41054</v>
      </c>
      <c r="E1426" t="s">
        <v>1050</v>
      </c>
      <c r="F1426" t="s">
        <v>13945</v>
      </c>
      <c r="G1426">
        <v>1</v>
      </c>
      <c r="H1426" t="s">
        <v>46842</v>
      </c>
      <c r="I1426" t="s">
        <v>67</v>
      </c>
      <c r="J1426" t="s">
        <v>88</v>
      </c>
      <c r="K1426">
        <v>3</v>
      </c>
      <c r="L1426" t="s">
        <v>41838</v>
      </c>
      <c r="M1426">
        <v>95000000</v>
      </c>
      <c r="N1426" t="s">
        <v>40102</v>
      </c>
      <c r="O1426" t="s">
        <v>45803</v>
      </c>
      <c r="P1426" t="s">
        <v>90</v>
      </c>
      <c r="Q1426" t="s">
        <v>39992</v>
      </c>
      <c r="R1426" t="s">
        <v>39992</v>
      </c>
      <c r="S1426" t="s">
        <v>39991</v>
      </c>
      <c r="T1426" t="s">
        <v>27257</v>
      </c>
      <c r="U1426" t="s">
        <v>30640</v>
      </c>
      <c r="V1426" t="s">
        <v>30641</v>
      </c>
      <c r="W1426">
        <v>290</v>
      </c>
      <c r="X1426">
        <v>648701128</v>
      </c>
      <c r="Y1426" t="s">
        <v>96</v>
      </c>
      <c r="Z1426" t="s">
        <v>40103</v>
      </c>
      <c r="AA1426">
        <v>0</v>
      </c>
      <c r="AB1426" t="s">
        <v>76</v>
      </c>
      <c r="AC1426">
        <v>0</v>
      </c>
      <c r="AD1426" t="s">
        <v>76</v>
      </c>
      <c r="AE1426">
        <v>2618384</v>
      </c>
      <c r="AF1426" t="s">
        <v>40104</v>
      </c>
      <c r="AG1426">
        <v>900752081</v>
      </c>
      <c r="AH1426" t="s">
        <v>30642</v>
      </c>
      <c r="AI1426" t="s">
        <v>1057</v>
      </c>
      <c r="AJ1426" t="s">
        <v>41304</v>
      </c>
      <c r="AK1426">
        <v>17320106</v>
      </c>
      <c r="AL1426" t="s">
        <v>30643</v>
      </c>
      <c r="AM1426">
        <v>2014</v>
      </c>
      <c r="AN1426" s="1">
        <v>41844</v>
      </c>
      <c r="AO1426" s="1">
        <v>41844</v>
      </c>
      <c r="AP1426">
        <v>7</v>
      </c>
      <c r="AQ1426" t="s">
        <v>81</v>
      </c>
      <c r="AR1426" s="4">
        <f>IF(AQ1426="M",AP1426*30.42,AP1426)</f>
        <v>212.94</v>
      </c>
      <c r="AS1426">
        <v>45</v>
      </c>
      <c r="AT1426" s="4">
        <f>AR1426+AS1426</f>
        <v>257.94</v>
      </c>
      <c r="AU1426">
        <v>2</v>
      </c>
      <c r="AV1426" s="1">
        <f>AO1426+AT1426</f>
        <v>42101.94</v>
      </c>
      <c r="AW1426" s="1">
        <v>42163</v>
      </c>
      <c r="AX1426" s="2">
        <f>IF(AV1426&gt;=AW1426,1,2)</f>
        <v>2</v>
      </c>
      <c r="AY1426" s="2" t="str">
        <f>IF((AV1426+10)&gt;=AW1426,"SAVE","LATE")</f>
        <v>LATE</v>
      </c>
      <c r="AZ1426" t="s">
        <v>82</v>
      </c>
      <c r="BA1426" t="s">
        <v>1011</v>
      </c>
      <c r="BB1426">
        <v>642554588</v>
      </c>
      <c r="BC1426">
        <v>148863192</v>
      </c>
      <c r="BD1426" s="9">
        <v>791417780</v>
      </c>
      <c r="BE1426" t="s">
        <v>45803</v>
      </c>
      <c r="BF1426">
        <v>0</v>
      </c>
      <c r="BG1426" t="s">
        <v>70</v>
      </c>
      <c r="BH1426">
        <v>-1</v>
      </c>
      <c r="BI1426" t="s">
        <v>30644</v>
      </c>
      <c r="BJ1426" t="s">
        <v>3633</v>
      </c>
      <c r="BK1426">
        <v>0</v>
      </c>
      <c r="BL1426" t="s">
        <v>85</v>
      </c>
      <c r="BM1426" t="s">
        <v>30645</v>
      </c>
    </row>
    <row r="1427" spans="1:65" x14ac:dyDescent="0.25">
      <c r="A1427">
        <v>2014</v>
      </c>
      <c r="B1427" t="s">
        <v>64</v>
      </c>
      <c r="C1427" t="s">
        <v>65</v>
      </c>
      <c r="D1427" t="s">
        <v>40101</v>
      </c>
      <c r="E1427">
        <v>800215807</v>
      </c>
      <c r="F1427" t="s">
        <v>26682</v>
      </c>
      <c r="G1427">
        <v>1</v>
      </c>
      <c r="H1427" t="s">
        <v>46842</v>
      </c>
      <c r="I1427" t="s">
        <v>67</v>
      </c>
      <c r="J1427" t="s">
        <v>88</v>
      </c>
      <c r="K1427">
        <v>3</v>
      </c>
      <c r="L1427" t="s">
        <v>41838</v>
      </c>
      <c r="M1427">
        <v>95000000</v>
      </c>
      <c r="N1427" t="s">
        <v>40102</v>
      </c>
      <c r="O1427" t="s">
        <v>30109</v>
      </c>
      <c r="P1427" t="s">
        <v>90</v>
      </c>
      <c r="Q1427" t="s">
        <v>39286</v>
      </c>
      <c r="R1427" t="s">
        <v>39286</v>
      </c>
      <c r="S1427" t="s">
        <v>45811</v>
      </c>
      <c r="T1427" t="s">
        <v>27787</v>
      </c>
      <c r="U1427" t="s">
        <v>30110</v>
      </c>
      <c r="V1427" t="s">
        <v>30111</v>
      </c>
      <c r="W1427" t="s">
        <v>30112</v>
      </c>
      <c r="X1427">
        <v>950000000</v>
      </c>
      <c r="Y1427" t="s">
        <v>96</v>
      </c>
      <c r="Z1427" t="s">
        <v>40103</v>
      </c>
      <c r="AA1427">
        <v>0</v>
      </c>
      <c r="AB1427" t="s">
        <v>76</v>
      </c>
      <c r="AC1427">
        <v>0</v>
      </c>
      <c r="AD1427" t="s">
        <v>76</v>
      </c>
      <c r="AE1427">
        <v>2857382</v>
      </c>
      <c r="AF1427" t="s">
        <v>40104</v>
      </c>
      <c r="AG1427" t="s">
        <v>30113</v>
      </c>
      <c r="AH1427" t="s">
        <v>30114</v>
      </c>
      <c r="AI1427" t="s">
        <v>126</v>
      </c>
      <c r="AJ1427" t="s">
        <v>41304</v>
      </c>
      <c r="AK1427">
        <v>8293155</v>
      </c>
      <c r="AL1427" t="s">
        <v>30115</v>
      </c>
      <c r="AM1427">
        <v>2014</v>
      </c>
      <c r="AN1427" s="1">
        <v>41927</v>
      </c>
      <c r="AO1427" s="1">
        <v>41976</v>
      </c>
      <c r="AP1427">
        <v>75</v>
      </c>
      <c r="AQ1427" t="s">
        <v>74</v>
      </c>
      <c r="AR1427" s="4">
        <f>IF(AQ1427="M",AP1427*30.42,AP1427)</f>
        <v>75</v>
      </c>
      <c r="AS1427">
        <v>0</v>
      </c>
      <c r="AT1427" s="4">
        <f>AR1427+AS1427</f>
        <v>75</v>
      </c>
      <c r="AU1427">
        <v>3</v>
      </c>
      <c r="AV1427" s="1">
        <f>AO1427+AT1427</f>
        <v>42051</v>
      </c>
      <c r="AW1427" s="1">
        <v>42066</v>
      </c>
      <c r="AX1427" s="2">
        <f>IF(AV1427&gt;=AW1427,1,2)</f>
        <v>2</v>
      </c>
      <c r="AY1427" s="2" t="str">
        <f>IF((AV1427+10)&gt;=AW1427,"SAVE","LATE")</f>
        <v>LATE</v>
      </c>
      <c r="AZ1427" t="s">
        <v>82</v>
      </c>
      <c r="BA1427" t="s">
        <v>1011</v>
      </c>
      <c r="BB1427">
        <v>867516332</v>
      </c>
      <c r="BC1427">
        <v>0</v>
      </c>
      <c r="BD1427" s="9">
        <v>867516332</v>
      </c>
      <c r="BE1427" t="s">
        <v>30116</v>
      </c>
      <c r="BF1427">
        <v>0</v>
      </c>
      <c r="BG1427" t="s">
        <v>70</v>
      </c>
      <c r="BH1427">
        <v>-1</v>
      </c>
      <c r="BI1427" t="s">
        <v>30117</v>
      </c>
      <c r="BJ1427" t="s">
        <v>30117</v>
      </c>
      <c r="BK1427">
        <v>0</v>
      </c>
      <c r="BL1427" t="s">
        <v>85</v>
      </c>
      <c r="BM1427" t="s">
        <v>30118</v>
      </c>
    </row>
    <row r="1428" spans="1:65" x14ac:dyDescent="0.25">
      <c r="A1428">
        <v>2014</v>
      </c>
      <c r="B1428" t="s">
        <v>116</v>
      </c>
      <c r="C1428" t="s">
        <v>290</v>
      </c>
      <c r="D1428" t="s">
        <v>1093</v>
      </c>
      <c r="E1428" t="s">
        <v>1094</v>
      </c>
      <c r="F1428" t="s">
        <v>1095</v>
      </c>
      <c r="G1428">
        <v>1</v>
      </c>
      <c r="H1428" t="s">
        <v>46842</v>
      </c>
      <c r="I1428" t="s">
        <v>105</v>
      </c>
      <c r="J1428" t="s">
        <v>88</v>
      </c>
      <c r="K1428">
        <v>3</v>
      </c>
      <c r="L1428" t="s">
        <v>41838</v>
      </c>
      <c r="M1428">
        <v>95000000</v>
      </c>
      <c r="N1428" t="s">
        <v>40102</v>
      </c>
      <c r="O1428" t="s">
        <v>45818</v>
      </c>
      <c r="P1428" t="s">
        <v>90</v>
      </c>
      <c r="Q1428" t="s">
        <v>1097</v>
      </c>
      <c r="R1428" t="s">
        <v>1097</v>
      </c>
      <c r="S1428" t="s">
        <v>1662</v>
      </c>
      <c r="T1428" s="3">
        <v>41796</v>
      </c>
      <c r="U1428" t="s">
        <v>28341</v>
      </c>
      <c r="V1428" t="s">
        <v>28342</v>
      </c>
      <c r="W1428" t="s">
        <v>28343</v>
      </c>
      <c r="X1428">
        <v>2336618261</v>
      </c>
      <c r="Y1428" t="s">
        <v>96</v>
      </c>
      <c r="Z1428" t="s">
        <v>40103</v>
      </c>
      <c r="AA1428">
        <v>0</v>
      </c>
      <c r="AB1428" t="s">
        <v>76</v>
      </c>
      <c r="AC1428">
        <v>0</v>
      </c>
      <c r="AD1428" t="s">
        <v>76</v>
      </c>
      <c r="AE1428">
        <v>2713190</v>
      </c>
      <c r="AF1428" t="s">
        <v>40104</v>
      </c>
      <c r="AG1428" t="s">
        <v>28344</v>
      </c>
      <c r="AH1428" t="s">
        <v>45819</v>
      </c>
      <c r="AI1428" t="s">
        <v>1057</v>
      </c>
      <c r="AJ1428" t="s">
        <v>41304</v>
      </c>
      <c r="AK1428" t="s">
        <v>28345</v>
      </c>
      <c r="AL1428" t="s">
        <v>41059</v>
      </c>
      <c r="AM1428">
        <v>2014</v>
      </c>
      <c r="AN1428" s="1">
        <v>41872</v>
      </c>
      <c r="AO1428" s="1">
        <v>41939</v>
      </c>
      <c r="AP1428">
        <v>10</v>
      </c>
      <c r="AQ1428" t="s">
        <v>81</v>
      </c>
      <c r="AR1428" s="4">
        <f>IF(AQ1428="M",AP1428*30.42,AP1428)</f>
        <v>304.20000000000005</v>
      </c>
      <c r="AS1428">
        <v>0</v>
      </c>
      <c r="AT1428" s="4">
        <f>AR1428+AS1428</f>
        <v>304.20000000000005</v>
      </c>
      <c r="AU1428">
        <v>2</v>
      </c>
      <c r="AV1428" s="1">
        <f>AO1428+AT1428</f>
        <v>42243.199999999997</v>
      </c>
      <c r="AW1428" s="1">
        <v>42304</v>
      </c>
      <c r="AX1428" s="2">
        <f>IF(AV1428&gt;=AW1428,1,2)</f>
        <v>2</v>
      </c>
      <c r="AY1428" s="2" t="str">
        <f>IF((AV1428+10)&gt;=AW1428,"SAVE","LATE")</f>
        <v>LATE</v>
      </c>
      <c r="AZ1428" t="s">
        <v>82</v>
      </c>
      <c r="BA1428" t="s">
        <v>1011</v>
      </c>
      <c r="BB1428">
        <v>2336123114</v>
      </c>
      <c r="BC1428">
        <v>0</v>
      </c>
      <c r="BD1428" s="9">
        <v>2336123114</v>
      </c>
      <c r="BE1428" t="s">
        <v>45818</v>
      </c>
      <c r="BF1428">
        <v>0</v>
      </c>
      <c r="BG1428" t="s">
        <v>70</v>
      </c>
      <c r="BH1428">
        <v>-1</v>
      </c>
      <c r="BI1428" t="s">
        <v>45820</v>
      </c>
      <c r="BJ1428" t="s">
        <v>45821</v>
      </c>
      <c r="BK1428">
        <v>0</v>
      </c>
      <c r="BL1428" t="s">
        <v>85</v>
      </c>
      <c r="BM1428" t="s">
        <v>28346</v>
      </c>
    </row>
    <row r="1429" spans="1:65" x14ac:dyDescent="0.25">
      <c r="A1429">
        <v>2014</v>
      </c>
      <c r="B1429" t="s">
        <v>64</v>
      </c>
      <c r="C1429" t="s">
        <v>65</v>
      </c>
      <c r="D1429" t="s">
        <v>40101</v>
      </c>
      <c r="E1429">
        <v>800215807</v>
      </c>
      <c r="F1429" t="s">
        <v>26682</v>
      </c>
      <c r="G1429">
        <v>11</v>
      </c>
      <c r="H1429" t="s">
        <v>41839</v>
      </c>
      <c r="I1429" t="s">
        <v>105</v>
      </c>
      <c r="J1429" t="s">
        <v>88</v>
      </c>
      <c r="K1429">
        <v>3</v>
      </c>
      <c r="L1429" t="s">
        <v>41838</v>
      </c>
      <c r="M1429">
        <v>95000000</v>
      </c>
      <c r="N1429" t="s">
        <v>40102</v>
      </c>
      <c r="O1429" t="s">
        <v>45840</v>
      </c>
      <c r="P1429" t="s">
        <v>90</v>
      </c>
      <c r="Q1429" t="s">
        <v>39286</v>
      </c>
      <c r="R1429" t="s">
        <v>39286</v>
      </c>
      <c r="S1429" t="s">
        <v>45832</v>
      </c>
      <c r="T1429" t="s">
        <v>30273</v>
      </c>
      <c r="U1429" t="s">
        <v>31880</v>
      </c>
      <c r="V1429" t="s">
        <v>31881</v>
      </c>
      <c r="W1429" t="s">
        <v>31882</v>
      </c>
      <c r="X1429">
        <v>387993620</v>
      </c>
      <c r="Y1429" t="s">
        <v>96</v>
      </c>
      <c r="Z1429" t="s">
        <v>40103</v>
      </c>
      <c r="AA1429">
        <v>0</v>
      </c>
      <c r="AB1429" t="s">
        <v>76</v>
      </c>
      <c r="AC1429">
        <v>0</v>
      </c>
      <c r="AD1429" t="s">
        <v>76</v>
      </c>
      <c r="AE1429">
        <v>3046630</v>
      </c>
      <c r="AF1429" t="s">
        <v>40104</v>
      </c>
      <c r="AG1429" t="s">
        <v>29389</v>
      </c>
      <c r="AH1429" t="s">
        <v>29390</v>
      </c>
      <c r="AI1429" t="s">
        <v>39286</v>
      </c>
      <c r="AJ1429" t="s">
        <v>41304</v>
      </c>
      <c r="AK1429">
        <v>1144067957</v>
      </c>
      <c r="AL1429" t="s">
        <v>31883</v>
      </c>
      <c r="AM1429">
        <v>2014</v>
      </c>
      <c r="AN1429" s="1">
        <v>41995</v>
      </c>
      <c r="AO1429" s="1">
        <v>42002</v>
      </c>
      <c r="AP1429">
        <v>8</v>
      </c>
      <c r="AQ1429" t="s">
        <v>74</v>
      </c>
      <c r="AR1429" s="4">
        <f>IF(AQ1429="M",AP1429*30.42,AP1429)</f>
        <v>8</v>
      </c>
      <c r="AS1429">
        <v>0</v>
      </c>
      <c r="AT1429" s="4">
        <f>AR1429+AS1429</f>
        <v>8</v>
      </c>
      <c r="AU1429">
        <v>2</v>
      </c>
      <c r="AV1429" s="1">
        <f>AO1429+AT1429</f>
        <v>42010</v>
      </c>
      <c r="AW1429" s="1">
        <v>42071</v>
      </c>
      <c r="AX1429" s="2">
        <f>IF(AV1429&gt;=AW1429,1,2)</f>
        <v>2</v>
      </c>
      <c r="AY1429" s="2" t="str">
        <f>IF((AV1429+10)&gt;=AW1429,"SAVE","LATE")</f>
        <v>LATE</v>
      </c>
      <c r="AZ1429" t="s">
        <v>82</v>
      </c>
      <c r="BA1429" t="s">
        <v>1011</v>
      </c>
      <c r="BB1429">
        <v>387982535</v>
      </c>
      <c r="BC1429">
        <v>149987966</v>
      </c>
      <c r="BD1429" s="9">
        <v>537970501</v>
      </c>
      <c r="BE1429" t="s">
        <v>31884</v>
      </c>
      <c r="BF1429">
        <v>0</v>
      </c>
      <c r="BG1429" t="s">
        <v>70</v>
      </c>
      <c r="BH1429">
        <v>-1</v>
      </c>
      <c r="BI1429" t="s">
        <v>29393</v>
      </c>
      <c r="BJ1429" t="s">
        <v>29393</v>
      </c>
      <c r="BK1429">
        <v>0</v>
      </c>
      <c r="BL1429" t="s">
        <v>85</v>
      </c>
      <c r="BM1429" t="s">
        <v>31885</v>
      </c>
    </row>
    <row r="1430" spans="1:65" x14ac:dyDescent="0.25">
      <c r="A1430">
        <v>2014</v>
      </c>
      <c r="B1430" t="s">
        <v>116</v>
      </c>
      <c r="C1430" t="s">
        <v>290</v>
      </c>
      <c r="D1430" t="s">
        <v>1093</v>
      </c>
      <c r="E1430" t="s">
        <v>1094</v>
      </c>
      <c r="F1430" t="s">
        <v>1095</v>
      </c>
      <c r="G1430">
        <v>1</v>
      </c>
      <c r="H1430" t="s">
        <v>46842</v>
      </c>
      <c r="I1430" t="s">
        <v>105</v>
      </c>
      <c r="J1430" t="s">
        <v>88</v>
      </c>
      <c r="K1430">
        <v>3</v>
      </c>
      <c r="L1430" t="s">
        <v>41838</v>
      </c>
      <c r="M1430">
        <v>95000000</v>
      </c>
      <c r="N1430" t="s">
        <v>40102</v>
      </c>
      <c r="O1430" t="s">
        <v>41063</v>
      </c>
      <c r="P1430" t="s">
        <v>90</v>
      </c>
      <c r="Q1430" t="s">
        <v>1097</v>
      </c>
      <c r="R1430" t="s">
        <v>1097</v>
      </c>
      <c r="S1430" t="s">
        <v>2754</v>
      </c>
      <c r="T1430" s="3">
        <v>41704</v>
      </c>
      <c r="U1430" t="s">
        <v>27038</v>
      </c>
      <c r="V1430" t="s">
        <v>27039</v>
      </c>
      <c r="W1430" t="s">
        <v>27040</v>
      </c>
      <c r="X1430">
        <v>9365383932</v>
      </c>
      <c r="Y1430" t="s">
        <v>96</v>
      </c>
      <c r="Z1430" t="s">
        <v>40103</v>
      </c>
      <c r="AA1430">
        <v>0</v>
      </c>
      <c r="AB1430" t="s">
        <v>76</v>
      </c>
      <c r="AC1430">
        <v>0</v>
      </c>
      <c r="AD1430" t="s">
        <v>76</v>
      </c>
      <c r="AE1430">
        <v>2752293</v>
      </c>
      <c r="AF1430" t="s">
        <v>40104</v>
      </c>
      <c r="AG1430" t="s">
        <v>27041</v>
      </c>
      <c r="AH1430" t="s">
        <v>45858</v>
      </c>
      <c r="AI1430" t="s">
        <v>1057</v>
      </c>
      <c r="AJ1430" t="s">
        <v>41304</v>
      </c>
      <c r="AK1430" t="s">
        <v>27042</v>
      </c>
      <c r="AL1430" t="s">
        <v>27043</v>
      </c>
      <c r="AM1430">
        <v>2014</v>
      </c>
      <c r="AN1430" s="1">
        <v>41887</v>
      </c>
      <c r="AO1430" s="1">
        <v>41920</v>
      </c>
      <c r="AP1430">
        <v>8</v>
      </c>
      <c r="AQ1430" t="s">
        <v>81</v>
      </c>
      <c r="AR1430" s="4">
        <f>IF(AQ1430="M",AP1430*30.42,AP1430)</f>
        <v>243.36</v>
      </c>
      <c r="AS1430">
        <v>135</v>
      </c>
      <c r="AT1430" s="4">
        <f>AR1430+AS1430</f>
        <v>378.36</v>
      </c>
      <c r="AU1430">
        <v>3</v>
      </c>
      <c r="AV1430" s="1">
        <f>AO1430+AT1430</f>
        <v>42298.36</v>
      </c>
      <c r="AW1430" s="1">
        <v>42392</v>
      </c>
      <c r="AX1430" s="2">
        <f>IF(AV1430&gt;=AW1430,1,2)</f>
        <v>2</v>
      </c>
      <c r="AY1430" s="2" t="str">
        <f>IF((AV1430+10)&gt;=AW1430,"SAVE","LATE")</f>
        <v>LATE</v>
      </c>
      <c r="AZ1430" t="s">
        <v>82</v>
      </c>
      <c r="BA1430" t="s">
        <v>1011</v>
      </c>
      <c r="BB1430">
        <v>9365355388</v>
      </c>
      <c r="BC1430">
        <v>0</v>
      </c>
      <c r="BD1430" s="9">
        <v>9365355388</v>
      </c>
      <c r="BE1430" t="s">
        <v>41064</v>
      </c>
      <c r="BF1430">
        <v>0</v>
      </c>
      <c r="BG1430" t="s">
        <v>70</v>
      </c>
      <c r="BH1430">
        <v>-1</v>
      </c>
      <c r="BI1430" t="s">
        <v>45859</v>
      </c>
      <c r="BJ1430" t="s">
        <v>45860</v>
      </c>
      <c r="BK1430">
        <v>0</v>
      </c>
      <c r="BL1430" t="s">
        <v>85</v>
      </c>
      <c r="BM1430" t="s">
        <v>27044</v>
      </c>
    </row>
    <row r="1431" spans="1:65" x14ac:dyDescent="0.25">
      <c r="A1431">
        <v>2014</v>
      </c>
      <c r="B1431" t="s">
        <v>64</v>
      </c>
      <c r="C1431" t="s">
        <v>65</v>
      </c>
      <c r="D1431" t="s">
        <v>35062</v>
      </c>
      <c r="E1431">
        <v>900463725</v>
      </c>
      <c r="F1431" t="s">
        <v>35063</v>
      </c>
      <c r="G1431">
        <v>12</v>
      </c>
      <c r="H1431" t="s">
        <v>41881</v>
      </c>
      <c r="I1431" t="s">
        <v>105</v>
      </c>
      <c r="J1431" t="s">
        <v>68</v>
      </c>
      <c r="K1431">
        <v>3</v>
      </c>
      <c r="L1431" t="s">
        <v>41838</v>
      </c>
      <c r="M1431">
        <v>30000000</v>
      </c>
      <c r="N1431" t="s">
        <v>41897</v>
      </c>
      <c r="O1431" t="s">
        <v>47437</v>
      </c>
      <c r="P1431" t="s">
        <v>90</v>
      </c>
      <c r="Q1431" t="s">
        <v>70</v>
      </c>
      <c r="R1431" t="s">
        <v>70</v>
      </c>
      <c r="S1431" t="s">
        <v>1631</v>
      </c>
      <c r="T1431" t="s">
        <v>27179</v>
      </c>
      <c r="U1431" t="s">
        <v>35064</v>
      </c>
      <c r="V1431" t="s">
        <v>35065</v>
      </c>
      <c r="W1431" t="s">
        <v>35065</v>
      </c>
      <c r="X1431">
        <v>0</v>
      </c>
      <c r="Y1431" t="s">
        <v>74</v>
      </c>
      <c r="Z1431" t="s">
        <v>75</v>
      </c>
      <c r="AA1431">
        <v>0</v>
      </c>
      <c r="AB1431" t="s">
        <v>76</v>
      </c>
      <c r="AC1431">
        <v>0</v>
      </c>
      <c r="AD1431" t="s">
        <v>76</v>
      </c>
      <c r="AE1431">
        <v>2623349</v>
      </c>
      <c r="AF1431" t="s">
        <v>40104</v>
      </c>
      <c r="AG1431">
        <v>8000982056</v>
      </c>
      <c r="AH1431" t="s">
        <v>35066</v>
      </c>
      <c r="AI1431" t="s">
        <v>1057</v>
      </c>
      <c r="AJ1431" t="s">
        <v>40104</v>
      </c>
      <c r="AK1431">
        <v>8000982056</v>
      </c>
      <c r="AL1431" t="s">
        <v>35066</v>
      </c>
      <c r="AM1431">
        <v>2014</v>
      </c>
      <c r="AN1431" s="1">
        <v>41850</v>
      </c>
      <c r="AO1431" s="1">
        <v>41850</v>
      </c>
      <c r="AP1431">
        <v>12</v>
      </c>
      <c r="AQ1431" t="s">
        <v>81</v>
      </c>
      <c r="AR1431" s="4">
        <f>IF(AQ1431="M",AP1431*30.42,AP1431)</f>
        <v>365.04</v>
      </c>
      <c r="AS1431">
        <v>0</v>
      </c>
      <c r="AT1431" s="4">
        <f>AR1431+AS1431</f>
        <v>365.04</v>
      </c>
      <c r="AU1431">
        <v>12</v>
      </c>
      <c r="AV1431" s="1">
        <f>AO1431+AT1431</f>
        <v>42215.040000000001</v>
      </c>
      <c r="AW1431" s="1">
        <v>42581</v>
      </c>
      <c r="AX1431" s="2">
        <f>IF(AV1431&gt;=AW1431,1,2)</f>
        <v>2</v>
      </c>
      <c r="AY1431" s="2" t="str">
        <f>IF((AV1431+10)&gt;=AW1431,"SAVE","LATE")</f>
        <v>LATE</v>
      </c>
      <c r="AZ1431" t="s">
        <v>82</v>
      </c>
      <c r="BA1431" t="s">
        <v>1011</v>
      </c>
      <c r="BB1431">
        <v>0</v>
      </c>
      <c r="BC1431">
        <v>0</v>
      </c>
      <c r="BD1431" s="9">
        <v>0</v>
      </c>
      <c r="BE1431" t="s">
        <v>47437</v>
      </c>
      <c r="BF1431">
        <v>0</v>
      </c>
      <c r="BG1431" t="s">
        <v>70</v>
      </c>
      <c r="BH1431">
        <v>-1</v>
      </c>
      <c r="BI1431" t="s">
        <v>70</v>
      </c>
      <c r="BJ1431" t="s">
        <v>70</v>
      </c>
      <c r="BK1431">
        <v>0</v>
      </c>
      <c r="BL1431" t="s">
        <v>85</v>
      </c>
      <c r="BM1431" t="s">
        <v>35067</v>
      </c>
    </row>
    <row r="1432" spans="1:65" x14ac:dyDescent="0.25">
      <c r="A1432">
        <v>2015</v>
      </c>
      <c r="B1432" t="s">
        <v>116</v>
      </c>
      <c r="C1432" t="s">
        <v>357</v>
      </c>
      <c r="D1432" t="s">
        <v>47418</v>
      </c>
      <c r="E1432" t="s">
        <v>1116</v>
      </c>
      <c r="F1432" t="s">
        <v>1117</v>
      </c>
      <c r="G1432">
        <v>4</v>
      </c>
      <c r="H1432" t="s">
        <v>41311</v>
      </c>
      <c r="I1432" t="s">
        <v>67</v>
      </c>
      <c r="J1432" t="s">
        <v>88</v>
      </c>
      <c r="K1432">
        <v>2</v>
      </c>
      <c r="L1432" t="s">
        <v>41311</v>
      </c>
      <c r="M1432">
        <v>72000000</v>
      </c>
      <c r="N1432" t="s">
        <v>41840</v>
      </c>
      <c r="O1432" t="s">
        <v>45864</v>
      </c>
      <c r="P1432" t="s">
        <v>90</v>
      </c>
      <c r="Q1432" t="s">
        <v>1097</v>
      </c>
      <c r="R1432" t="s">
        <v>70</v>
      </c>
      <c r="S1432" t="s">
        <v>28922</v>
      </c>
      <c r="T1432" s="3">
        <v>42280</v>
      </c>
      <c r="U1432" t="s">
        <v>28923</v>
      </c>
      <c r="V1432" t="s">
        <v>28924</v>
      </c>
      <c r="W1432" t="s">
        <v>28925</v>
      </c>
      <c r="X1432">
        <v>1649805620</v>
      </c>
      <c r="Y1432" t="s">
        <v>122</v>
      </c>
      <c r="Z1432" t="s">
        <v>123</v>
      </c>
      <c r="AA1432">
        <v>0</v>
      </c>
      <c r="AB1432" t="s">
        <v>76</v>
      </c>
      <c r="AC1432">
        <v>0</v>
      </c>
      <c r="AD1432" t="s">
        <v>76</v>
      </c>
      <c r="AE1432">
        <v>3374919</v>
      </c>
      <c r="AF1432" t="s">
        <v>40104</v>
      </c>
      <c r="AG1432" t="s">
        <v>28926</v>
      </c>
      <c r="AH1432" t="s">
        <v>28927</v>
      </c>
      <c r="AI1432" t="s">
        <v>1057</v>
      </c>
      <c r="AJ1432" t="s">
        <v>41304</v>
      </c>
      <c r="AK1432" t="s">
        <v>28928</v>
      </c>
      <c r="AL1432" t="s">
        <v>45865</v>
      </c>
      <c r="AM1432">
        <v>2014</v>
      </c>
      <c r="AN1432" s="1">
        <v>41986</v>
      </c>
      <c r="AO1432" s="1">
        <v>42006</v>
      </c>
      <c r="AP1432">
        <v>6</v>
      </c>
      <c r="AQ1432" t="s">
        <v>81</v>
      </c>
      <c r="AR1432" s="4">
        <f>IF(AQ1432="M",AP1432*30.42,AP1432)</f>
        <v>182.52</v>
      </c>
      <c r="AS1432">
        <v>26</v>
      </c>
      <c r="AT1432" s="4">
        <f>AR1432+AS1432</f>
        <v>208.52</v>
      </c>
      <c r="AU1432">
        <v>2</v>
      </c>
      <c r="AV1432" s="1">
        <f>AO1432+AT1432</f>
        <v>42214.52</v>
      </c>
      <c r="AW1432" s="1">
        <v>42275</v>
      </c>
      <c r="AX1432" s="2">
        <f>IF(AV1432&gt;=AW1432,1,2)</f>
        <v>2</v>
      </c>
      <c r="AY1432" s="2" t="str">
        <f>IF((AV1432+10)&gt;=AW1432,"SAVE","LATE")</f>
        <v>LATE</v>
      </c>
      <c r="AZ1432" t="s">
        <v>82</v>
      </c>
      <c r="BA1432" t="s">
        <v>1011</v>
      </c>
      <c r="BB1432">
        <v>1649805619</v>
      </c>
      <c r="BC1432">
        <v>710796064</v>
      </c>
      <c r="BD1432" s="9">
        <v>2360601683</v>
      </c>
      <c r="BE1432" t="s">
        <v>45864</v>
      </c>
      <c r="BF1432">
        <v>0</v>
      </c>
      <c r="BG1432" t="s">
        <v>70</v>
      </c>
      <c r="BH1432">
        <v>-1</v>
      </c>
      <c r="BI1432" t="s">
        <v>70</v>
      </c>
      <c r="BJ1432" t="s">
        <v>70</v>
      </c>
      <c r="BK1432">
        <v>0</v>
      </c>
      <c r="BL1432" t="s">
        <v>85</v>
      </c>
      <c r="BM1432" t="s">
        <v>28929</v>
      </c>
    </row>
    <row r="1433" spans="1:65" x14ac:dyDescent="0.25">
      <c r="A1433">
        <v>2014</v>
      </c>
      <c r="B1433" t="s">
        <v>116</v>
      </c>
      <c r="C1433" t="s">
        <v>117</v>
      </c>
      <c r="D1433" t="s">
        <v>41068</v>
      </c>
      <c r="E1433" t="s">
        <v>10276</v>
      </c>
      <c r="F1433" t="s">
        <v>11877</v>
      </c>
      <c r="G1433">
        <v>1</v>
      </c>
      <c r="H1433" t="s">
        <v>46842</v>
      </c>
      <c r="I1433" t="s">
        <v>67</v>
      </c>
      <c r="J1433" t="s">
        <v>88</v>
      </c>
      <c r="K1433">
        <v>3</v>
      </c>
      <c r="L1433" t="s">
        <v>41838</v>
      </c>
      <c r="M1433">
        <v>72000000</v>
      </c>
      <c r="N1433" t="s">
        <v>41840</v>
      </c>
      <c r="O1433" t="s">
        <v>45868</v>
      </c>
      <c r="P1433" t="s">
        <v>90</v>
      </c>
      <c r="Q1433" t="s">
        <v>40724</v>
      </c>
      <c r="R1433" t="s">
        <v>40724</v>
      </c>
      <c r="S1433" t="s">
        <v>41067</v>
      </c>
      <c r="T1433" s="3">
        <v>41921</v>
      </c>
      <c r="U1433" t="s">
        <v>29023</v>
      </c>
      <c r="V1433" t="s">
        <v>29024</v>
      </c>
      <c r="W1433" t="s">
        <v>29025</v>
      </c>
      <c r="X1433">
        <v>1588878865</v>
      </c>
      <c r="Y1433" t="s">
        <v>122</v>
      </c>
      <c r="Z1433" t="s">
        <v>123</v>
      </c>
      <c r="AA1433">
        <v>0</v>
      </c>
      <c r="AB1433" t="s">
        <v>76</v>
      </c>
      <c r="AC1433">
        <v>0</v>
      </c>
      <c r="AD1433" t="s">
        <v>76</v>
      </c>
      <c r="AE1433">
        <v>2952530</v>
      </c>
      <c r="AF1433" t="s">
        <v>40104</v>
      </c>
      <c r="AG1433">
        <v>9007883778</v>
      </c>
      <c r="AH1433" t="s">
        <v>29026</v>
      </c>
      <c r="AI1433" t="s">
        <v>1057</v>
      </c>
      <c r="AJ1433" t="s">
        <v>41304</v>
      </c>
      <c r="AK1433">
        <v>51990502</v>
      </c>
      <c r="AL1433" t="s">
        <v>29027</v>
      </c>
      <c r="AM1433">
        <v>2014</v>
      </c>
      <c r="AN1433" s="1">
        <v>41953</v>
      </c>
      <c r="AO1433" s="1">
        <v>41976</v>
      </c>
      <c r="AP1433">
        <v>6</v>
      </c>
      <c r="AQ1433" t="s">
        <v>81</v>
      </c>
      <c r="AR1433" s="4">
        <f>IF(AQ1433="M",AP1433*30.42,AP1433)</f>
        <v>182.52</v>
      </c>
      <c r="AS1433">
        <v>0</v>
      </c>
      <c r="AT1433" s="4">
        <f>AR1433+AS1433</f>
        <v>182.52</v>
      </c>
      <c r="AU1433">
        <v>4</v>
      </c>
      <c r="AV1433" s="1">
        <f>AO1433+AT1433</f>
        <v>42158.52</v>
      </c>
      <c r="AW1433" s="1">
        <v>42280</v>
      </c>
      <c r="AX1433" s="2">
        <f>IF(AV1433&gt;=AW1433,1,2)</f>
        <v>2</v>
      </c>
      <c r="AY1433" s="2" t="str">
        <f>IF((AV1433+10)&gt;=AW1433,"SAVE","LATE")</f>
        <v>LATE</v>
      </c>
      <c r="AZ1433" t="s">
        <v>82</v>
      </c>
      <c r="BA1433" t="s">
        <v>1011</v>
      </c>
      <c r="BB1433">
        <v>1587133045</v>
      </c>
      <c r="BC1433">
        <v>0</v>
      </c>
      <c r="BD1433" s="9">
        <v>1587133045</v>
      </c>
      <c r="BE1433" t="s">
        <v>45869</v>
      </c>
      <c r="BF1433">
        <v>0</v>
      </c>
      <c r="BG1433" t="s">
        <v>70</v>
      </c>
      <c r="BH1433">
        <v>-1</v>
      </c>
      <c r="BI1433" t="s">
        <v>29028</v>
      </c>
      <c r="BJ1433" t="s">
        <v>3633</v>
      </c>
      <c r="BK1433">
        <v>0</v>
      </c>
      <c r="BL1433" t="s">
        <v>85</v>
      </c>
      <c r="BM1433" t="s">
        <v>29029</v>
      </c>
    </row>
    <row r="1434" spans="1:65" x14ac:dyDescent="0.25">
      <c r="A1434">
        <v>2013</v>
      </c>
      <c r="B1434" t="s">
        <v>116</v>
      </c>
      <c r="C1434" t="s">
        <v>117</v>
      </c>
      <c r="D1434" t="s">
        <v>41068</v>
      </c>
      <c r="E1434" t="s">
        <v>10276</v>
      </c>
      <c r="F1434" t="s">
        <v>11877</v>
      </c>
      <c r="G1434">
        <v>11</v>
      </c>
      <c r="H1434" t="s">
        <v>41839</v>
      </c>
      <c r="I1434" t="s">
        <v>67</v>
      </c>
      <c r="J1434" t="s">
        <v>88</v>
      </c>
      <c r="K1434">
        <v>3</v>
      </c>
      <c r="L1434" t="s">
        <v>41838</v>
      </c>
      <c r="M1434">
        <v>80000000</v>
      </c>
      <c r="N1434" t="s">
        <v>348</v>
      </c>
      <c r="O1434" t="s">
        <v>33462</v>
      </c>
      <c r="P1434" t="s">
        <v>90</v>
      </c>
      <c r="Q1434" t="s">
        <v>40724</v>
      </c>
      <c r="R1434" t="s">
        <v>40724</v>
      </c>
      <c r="S1434" t="s">
        <v>41067</v>
      </c>
      <c r="T1434" t="s">
        <v>19575</v>
      </c>
      <c r="U1434" t="s">
        <v>33463</v>
      </c>
      <c r="V1434" t="s">
        <v>33464</v>
      </c>
      <c r="W1434" t="s">
        <v>33465</v>
      </c>
      <c r="X1434">
        <v>159998965</v>
      </c>
      <c r="Y1434" t="s">
        <v>122</v>
      </c>
      <c r="Z1434" t="s">
        <v>123</v>
      </c>
      <c r="AA1434">
        <v>0</v>
      </c>
      <c r="AB1434" t="s">
        <v>76</v>
      </c>
      <c r="AC1434">
        <v>0</v>
      </c>
      <c r="AD1434" t="s">
        <v>76</v>
      </c>
      <c r="AE1434">
        <v>2186153</v>
      </c>
      <c r="AF1434" t="s">
        <v>40104</v>
      </c>
      <c r="AG1434" t="s">
        <v>33466</v>
      </c>
      <c r="AH1434" t="s">
        <v>33467</v>
      </c>
      <c r="AI1434" t="s">
        <v>1057</v>
      </c>
      <c r="AJ1434" t="s">
        <v>41304</v>
      </c>
      <c r="AK1434">
        <v>40334575</v>
      </c>
      <c r="AL1434" t="s">
        <v>33468</v>
      </c>
      <c r="AM1434">
        <v>2014</v>
      </c>
      <c r="AN1434" s="1">
        <v>41656</v>
      </c>
      <c r="AO1434" s="1">
        <v>41669</v>
      </c>
      <c r="AP1434">
        <v>6</v>
      </c>
      <c r="AQ1434" t="s">
        <v>81</v>
      </c>
      <c r="AR1434" s="4">
        <f>IF(AQ1434="M",AP1434*30.42,AP1434)</f>
        <v>182.52</v>
      </c>
      <c r="AS1434">
        <v>0</v>
      </c>
      <c r="AT1434" s="4">
        <f>AR1434+AS1434</f>
        <v>182.52</v>
      </c>
      <c r="AU1434">
        <v>3</v>
      </c>
      <c r="AV1434" s="1">
        <f>AO1434+AT1434</f>
        <v>41851.519999999997</v>
      </c>
      <c r="AW1434" s="1">
        <v>41942</v>
      </c>
      <c r="AX1434" s="2">
        <f>IF(AV1434&gt;=AW1434,1,2)</f>
        <v>2</v>
      </c>
      <c r="AY1434" s="2" t="str">
        <f>IF((AV1434+10)&gt;=AW1434,"SAVE","LATE")</f>
        <v>LATE</v>
      </c>
      <c r="AZ1434" t="s">
        <v>82</v>
      </c>
      <c r="BA1434" t="s">
        <v>1011</v>
      </c>
      <c r="BB1434">
        <v>154794432</v>
      </c>
      <c r="BC1434">
        <v>75116128</v>
      </c>
      <c r="BD1434" s="9">
        <v>229910560</v>
      </c>
      <c r="BE1434" t="s">
        <v>33469</v>
      </c>
      <c r="BF1434">
        <v>0</v>
      </c>
      <c r="BG1434" t="s">
        <v>70</v>
      </c>
      <c r="BH1434">
        <v>-1</v>
      </c>
      <c r="BI1434" t="s">
        <v>33470</v>
      </c>
      <c r="BJ1434" t="s">
        <v>33471</v>
      </c>
      <c r="BK1434">
        <v>0</v>
      </c>
      <c r="BL1434" t="s">
        <v>85</v>
      </c>
      <c r="BM1434" t="s">
        <v>33472</v>
      </c>
    </row>
    <row r="1435" spans="1:65" x14ac:dyDescent="0.25">
      <c r="A1435">
        <v>2013</v>
      </c>
      <c r="B1435" t="s">
        <v>116</v>
      </c>
      <c r="C1435" t="s">
        <v>290</v>
      </c>
      <c r="D1435" t="s">
        <v>1093</v>
      </c>
      <c r="E1435" t="s">
        <v>1094</v>
      </c>
      <c r="F1435" t="s">
        <v>1095</v>
      </c>
      <c r="G1435">
        <v>1</v>
      </c>
      <c r="H1435" t="s">
        <v>46842</v>
      </c>
      <c r="I1435" t="s">
        <v>67</v>
      </c>
      <c r="J1435" t="s">
        <v>88</v>
      </c>
      <c r="K1435">
        <v>3</v>
      </c>
      <c r="L1435" t="s">
        <v>41838</v>
      </c>
      <c r="M1435">
        <v>95000000</v>
      </c>
      <c r="N1435" t="s">
        <v>40102</v>
      </c>
      <c r="O1435" t="s">
        <v>45870</v>
      </c>
      <c r="P1435" t="s">
        <v>90</v>
      </c>
      <c r="Q1435" t="s">
        <v>1097</v>
      </c>
      <c r="R1435" t="s">
        <v>1097</v>
      </c>
      <c r="S1435" t="s">
        <v>41072</v>
      </c>
      <c r="T1435" t="s">
        <v>26872</v>
      </c>
      <c r="U1435" t="s">
        <v>27127</v>
      </c>
      <c r="V1435" t="s">
        <v>27128</v>
      </c>
      <c r="W1435" t="s">
        <v>27129</v>
      </c>
      <c r="X1435">
        <v>8385954615</v>
      </c>
      <c r="Y1435" t="s">
        <v>96</v>
      </c>
      <c r="Z1435" t="s">
        <v>40103</v>
      </c>
      <c r="AA1435">
        <v>0</v>
      </c>
      <c r="AB1435" t="s">
        <v>76</v>
      </c>
      <c r="AC1435">
        <v>0</v>
      </c>
      <c r="AD1435" t="s">
        <v>76</v>
      </c>
      <c r="AE1435">
        <v>2349613</v>
      </c>
      <c r="AF1435" t="s">
        <v>40104</v>
      </c>
      <c r="AG1435" t="s">
        <v>27130</v>
      </c>
      <c r="AH1435" t="s">
        <v>45871</v>
      </c>
      <c r="AI1435" t="s">
        <v>1057</v>
      </c>
      <c r="AJ1435" t="s">
        <v>41304</v>
      </c>
      <c r="AK1435" t="s">
        <v>27131</v>
      </c>
      <c r="AL1435" t="s">
        <v>41073</v>
      </c>
      <c r="AM1435">
        <v>2014</v>
      </c>
      <c r="AN1435" s="1">
        <v>41704</v>
      </c>
      <c r="AO1435" s="1">
        <v>41766</v>
      </c>
      <c r="AP1435">
        <v>10</v>
      </c>
      <c r="AQ1435" t="s">
        <v>81</v>
      </c>
      <c r="AR1435" s="4">
        <f>IF(AQ1435="M",AP1435*30.42,AP1435)</f>
        <v>304.20000000000005</v>
      </c>
      <c r="AS1435">
        <v>52</v>
      </c>
      <c r="AT1435" s="4">
        <f>AR1435+AS1435</f>
        <v>356.20000000000005</v>
      </c>
      <c r="AU1435">
        <v>6</v>
      </c>
      <c r="AV1435" s="1">
        <f>AO1435+AT1435</f>
        <v>42122.2</v>
      </c>
      <c r="AW1435" s="1">
        <v>42306</v>
      </c>
      <c r="AX1435" s="2">
        <f>IF(AV1435&gt;=AW1435,1,2)</f>
        <v>2</v>
      </c>
      <c r="AY1435" s="2" t="str">
        <f>IF((AV1435+10)&gt;=AW1435,"SAVE","LATE")</f>
        <v>LATE</v>
      </c>
      <c r="AZ1435" t="s">
        <v>82</v>
      </c>
      <c r="BA1435" t="s">
        <v>1011</v>
      </c>
      <c r="BB1435">
        <v>8368906230</v>
      </c>
      <c r="BC1435">
        <v>1464799108</v>
      </c>
      <c r="BD1435" s="9">
        <v>9833705338</v>
      </c>
      <c r="BE1435" t="s">
        <v>41074</v>
      </c>
      <c r="BF1435">
        <v>0</v>
      </c>
      <c r="BG1435" t="s">
        <v>70</v>
      </c>
      <c r="BH1435">
        <v>-1</v>
      </c>
      <c r="BI1435" t="s">
        <v>45872</v>
      </c>
      <c r="BJ1435" t="s">
        <v>45873</v>
      </c>
      <c r="BK1435">
        <v>0</v>
      </c>
      <c r="BL1435" t="s">
        <v>85</v>
      </c>
      <c r="BM1435" t="s">
        <v>27132</v>
      </c>
    </row>
    <row r="1436" spans="1:65" x14ac:dyDescent="0.25">
      <c r="A1436">
        <v>2014</v>
      </c>
      <c r="B1436" t="s">
        <v>116</v>
      </c>
      <c r="C1436" t="s">
        <v>290</v>
      </c>
      <c r="D1436" t="s">
        <v>1093</v>
      </c>
      <c r="E1436" t="s">
        <v>1094</v>
      </c>
      <c r="F1436" t="s">
        <v>1095</v>
      </c>
      <c r="G1436">
        <v>1</v>
      </c>
      <c r="H1436" t="s">
        <v>46842</v>
      </c>
      <c r="I1436" t="s">
        <v>105</v>
      </c>
      <c r="J1436" t="s">
        <v>88</v>
      </c>
      <c r="K1436">
        <v>3</v>
      </c>
      <c r="L1436" t="s">
        <v>41838</v>
      </c>
      <c r="M1436">
        <v>95000000</v>
      </c>
      <c r="N1436" t="s">
        <v>40102</v>
      </c>
      <c r="O1436" t="s">
        <v>45928</v>
      </c>
      <c r="P1436" t="s">
        <v>90</v>
      </c>
      <c r="Q1436" t="s">
        <v>1097</v>
      </c>
      <c r="R1436" t="s">
        <v>1097</v>
      </c>
      <c r="S1436" t="s">
        <v>1098</v>
      </c>
      <c r="T1436" s="3">
        <v>41675</v>
      </c>
      <c r="U1436" t="s">
        <v>26763</v>
      </c>
      <c r="V1436" t="s">
        <v>26764</v>
      </c>
      <c r="W1436" t="s">
        <v>26765</v>
      </c>
      <c r="X1436">
        <v>25304920044</v>
      </c>
      <c r="Y1436" t="s">
        <v>96</v>
      </c>
      <c r="Z1436" t="s">
        <v>40103</v>
      </c>
      <c r="AA1436">
        <v>0</v>
      </c>
      <c r="AB1436" t="s">
        <v>76</v>
      </c>
      <c r="AC1436">
        <v>0</v>
      </c>
      <c r="AD1436" t="s">
        <v>76</v>
      </c>
      <c r="AE1436">
        <v>2619228</v>
      </c>
      <c r="AF1436" t="s">
        <v>40104</v>
      </c>
      <c r="AG1436" t="s">
        <v>26766</v>
      </c>
      <c r="AH1436" t="s">
        <v>26767</v>
      </c>
      <c r="AI1436" t="s">
        <v>1057</v>
      </c>
      <c r="AJ1436" t="s">
        <v>41304</v>
      </c>
      <c r="AK1436" t="s">
        <v>13729</v>
      </c>
      <c r="AL1436" t="s">
        <v>13730</v>
      </c>
      <c r="AM1436">
        <v>2014</v>
      </c>
      <c r="AN1436" s="1">
        <v>41843</v>
      </c>
      <c r="AO1436" s="1">
        <v>41890</v>
      </c>
      <c r="AP1436">
        <v>12</v>
      </c>
      <c r="AQ1436" t="s">
        <v>81</v>
      </c>
      <c r="AR1436" s="4">
        <f>IF(AQ1436="M",AP1436*30.42,AP1436)</f>
        <v>365.04</v>
      </c>
      <c r="AS1436">
        <v>107</v>
      </c>
      <c r="AT1436" s="4">
        <f>AR1436+AS1436</f>
        <v>472.04</v>
      </c>
      <c r="AU1436">
        <v>3</v>
      </c>
      <c r="AV1436" s="1">
        <f>AO1436+AT1436</f>
        <v>42362.04</v>
      </c>
      <c r="AW1436" s="1">
        <v>42454</v>
      </c>
      <c r="AX1436" s="2">
        <f>IF(AV1436&gt;=AW1436,1,2)</f>
        <v>2</v>
      </c>
      <c r="AY1436" s="2" t="str">
        <f>IF((AV1436+10)&gt;=AW1436,"SAVE","LATE")</f>
        <v>LATE</v>
      </c>
      <c r="AZ1436" t="s">
        <v>82</v>
      </c>
      <c r="BA1436" t="s">
        <v>1011</v>
      </c>
      <c r="BB1436">
        <v>25304096397</v>
      </c>
      <c r="BC1436">
        <v>4869837208</v>
      </c>
      <c r="BD1436" s="9">
        <v>30173933605</v>
      </c>
      <c r="BE1436" t="s">
        <v>45929</v>
      </c>
      <c r="BF1436">
        <v>0</v>
      </c>
      <c r="BG1436" t="s">
        <v>70</v>
      </c>
      <c r="BH1436">
        <v>-1</v>
      </c>
      <c r="BI1436" t="s">
        <v>26768</v>
      </c>
      <c r="BJ1436" t="s">
        <v>26769</v>
      </c>
      <c r="BK1436">
        <v>0</v>
      </c>
      <c r="BL1436" t="s">
        <v>85</v>
      </c>
      <c r="BM1436" t="s">
        <v>26770</v>
      </c>
    </row>
    <row r="1437" spans="1:65" x14ac:dyDescent="0.25">
      <c r="A1437">
        <v>2014</v>
      </c>
      <c r="B1437" t="s">
        <v>116</v>
      </c>
      <c r="C1437" t="s">
        <v>117</v>
      </c>
      <c r="D1437" t="s">
        <v>41075</v>
      </c>
      <c r="E1437" t="s">
        <v>82</v>
      </c>
      <c r="F1437" t="s">
        <v>6251</v>
      </c>
      <c r="G1437">
        <v>1</v>
      </c>
      <c r="H1437" t="s">
        <v>46842</v>
      </c>
      <c r="I1437" t="s">
        <v>105</v>
      </c>
      <c r="J1437" t="s">
        <v>88</v>
      </c>
      <c r="K1437">
        <v>3</v>
      </c>
      <c r="L1437" t="s">
        <v>41838</v>
      </c>
      <c r="M1437">
        <v>95000000</v>
      </c>
      <c r="N1437" t="s">
        <v>40102</v>
      </c>
      <c r="O1437" t="s">
        <v>27079</v>
      </c>
      <c r="P1437" t="s">
        <v>90</v>
      </c>
      <c r="Q1437" t="s">
        <v>1097</v>
      </c>
      <c r="R1437" t="s">
        <v>1097</v>
      </c>
      <c r="S1437" t="s">
        <v>1098</v>
      </c>
      <c r="T1437" s="3">
        <v>41830</v>
      </c>
      <c r="U1437" t="s">
        <v>27080</v>
      </c>
      <c r="V1437" t="s">
        <v>27081</v>
      </c>
      <c r="W1437" t="s">
        <v>27082</v>
      </c>
      <c r="X1437">
        <v>2902685379</v>
      </c>
      <c r="Y1437" t="s">
        <v>96</v>
      </c>
      <c r="Z1437" t="s">
        <v>40103</v>
      </c>
      <c r="AA1437">
        <v>0</v>
      </c>
      <c r="AB1437" t="s">
        <v>76</v>
      </c>
      <c r="AC1437">
        <v>0</v>
      </c>
      <c r="AD1437" t="s">
        <v>76</v>
      </c>
      <c r="AE1437">
        <v>3218844</v>
      </c>
      <c r="AF1437" t="s">
        <v>40104</v>
      </c>
      <c r="AG1437">
        <v>90079089</v>
      </c>
      <c r="AH1437" t="s">
        <v>27083</v>
      </c>
      <c r="AI1437" t="s">
        <v>1057</v>
      </c>
      <c r="AJ1437" t="s">
        <v>41304</v>
      </c>
      <c r="AK1437">
        <v>86060910</v>
      </c>
      <c r="AL1437" t="s">
        <v>27084</v>
      </c>
      <c r="AM1437">
        <v>2014</v>
      </c>
      <c r="AN1437" s="1">
        <v>41964</v>
      </c>
      <c r="AO1437" s="1">
        <v>41964</v>
      </c>
      <c r="AP1437">
        <v>6</v>
      </c>
      <c r="AQ1437" t="s">
        <v>81</v>
      </c>
      <c r="AR1437" s="4">
        <f>IF(AQ1437="M",AP1437*30.42,AP1437)</f>
        <v>182.52</v>
      </c>
      <c r="AS1437">
        <v>0</v>
      </c>
      <c r="AT1437" s="4">
        <f>AR1437+AS1437</f>
        <v>182.52</v>
      </c>
      <c r="AU1437">
        <v>3</v>
      </c>
      <c r="AV1437" s="1">
        <f>AO1437+AT1437</f>
        <v>42146.52</v>
      </c>
      <c r="AW1437" s="1">
        <v>42237</v>
      </c>
      <c r="AX1437" s="2">
        <f>IF(AV1437&gt;=AW1437,1,2)</f>
        <v>2</v>
      </c>
      <c r="AY1437" s="2" t="str">
        <f>IF((AV1437+10)&gt;=AW1437,"SAVE","LATE")</f>
        <v>LATE</v>
      </c>
      <c r="AZ1437" t="s">
        <v>82</v>
      </c>
      <c r="BA1437" t="s">
        <v>1011</v>
      </c>
      <c r="BB1437">
        <v>8902681642</v>
      </c>
      <c r="BC1437">
        <v>1150467290</v>
      </c>
      <c r="BD1437" s="9">
        <v>10053148932</v>
      </c>
      <c r="BE1437" t="s">
        <v>27079</v>
      </c>
      <c r="BF1437">
        <v>0</v>
      </c>
      <c r="BG1437" t="s">
        <v>70</v>
      </c>
      <c r="BH1437">
        <v>-1</v>
      </c>
      <c r="BI1437" t="s">
        <v>27083</v>
      </c>
      <c r="BJ1437" t="s">
        <v>27085</v>
      </c>
      <c r="BK1437">
        <v>0</v>
      </c>
      <c r="BL1437" t="s">
        <v>85</v>
      </c>
      <c r="BM1437" t="s">
        <v>27086</v>
      </c>
    </row>
    <row r="1438" spans="1:65" x14ac:dyDescent="0.25">
      <c r="A1438">
        <v>2013</v>
      </c>
      <c r="B1438" t="s">
        <v>116</v>
      </c>
      <c r="C1438" t="s">
        <v>117</v>
      </c>
      <c r="D1438" t="s">
        <v>41075</v>
      </c>
      <c r="E1438" t="s">
        <v>82</v>
      </c>
      <c r="F1438" t="s">
        <v>6251</v>
      </c>
      <c r="G1438">
        <v>1</v>
      </c>
      <c r="H1438" t="s">
        <v>46842</v>
      </c>
      <c r="I1438" t="s">
        <v>877</v>
      </c>
      <c r="J1438" t="s">
        <v>88</v>
      </c>
      <c r="K1438">
        <v>3</v>
      </c>
      <c r="L1438" t="s">
        <v>41838</v>
      </c>
      <c r="M1438">
        <v>72000000</v>
      </c>
      <c r="N1438" t="s">
        <v>41840</v>
      </c>
      <c r="O1438" t="s">
        <v>45930</v>
      </c>
      <c r="P1438" t="s">
        <v>90</v>
      </c>
      <c r="Q1438" t="s">
        <v>1097</v>
      </c>
      <c r="R1438" t="s">
        <v>1097</v>
      </c>
      <c r="S1438" t="s">
        <v>1098</v>
      </c>
      <c r="T1438" t="s">
        <v>13824</v>
      </c>
      <c r="U1438" t="s">
        <v>27159</v>
      </c>
      <c r="V1438" t="s">
        <v>27160</v>
      </c>
      <c r="W1438" t="s">
        <v>27161</v>
      </c>
      <c r="X1438">
        <v>7738929415</v>
      </c>
      <c r="Y1438" t="s">
        <v>122</v>
      </c>
      <c r="Z1438" t="s">
        <v>123</v>
      </c>
      <c r="AA1438">
        <v>0</v>
      </c>
      <c r="AB1438" t="s">
        <v>76</v>
      </c>
      <c r="AC1438">
        <v>0</v>
      </c>
      <c r="AD1438" t="s">
        <v>76</v>
      </c>
      <c r="AE1438">
        <v>3329397</v>
      </c>
      <c r="AF1438" t="s">
        <v>40104</v>
      </c>
      <c r="AG1438" t="s">
        <v>27162</v>
      </c>
      <c r="AH1438" t="s">
        <v>27163</v>
      </c>
      <c r="AI1438" t="s">
        <v>1057</v>
      </c>
      <c r="AJ1438" t="s">
        <v>41304</v>
      </c>
      <c r="AK1438" t="s">
        <v>27164</v>
      </c>
      <c r="AL1438" t="s">
        <v>27165</v>
      </c>
      <c r="AM1438">
        <v>2014</v>
      </c>
      <c r="AN1438" s="1">
        <v>41667</v>
      </c>
      <c r="AO1438" s="1">
        <v>41710</v>
      </c>
      <c r="AP1438">
        <v>8</v>
      </c>
      <c r="AQ1438" t="s">
        <v>81</v>
      </c>
      <c r="AR1438" s="4">
        <f>IF(AQ1438="M",AP1438*30.42,AP1438)</f>
        <v>243.36</v>
      </c>
      <c r="AS1438">
        <v>0</v>
      </c>
      <c r="AT1438" s="4">
        <f>AR1438+AS1438</f>
        <v>243.36</v>
      </c>
      <c r="AU1438">
        <v>7</v>
      </c>
      <c r="AV1438" s="1">
        <f>AO1438+AT1438</f>
        <v>41953.36</v>
      </c>
      <c r="AW1438" s="1">
        <v>42167</v>
      </c>
      <c r="AX1438" s="2">
        <f>IF(AV1438&gt;=AW1438,1,2)</f>
        <v>2</v>
      </c>
      <c r="AY1438" s="2" t="str">
        <f>IF((AV1438+10)&gt;=AW1438,"SAVE","LATE")</f>
        <v>LATE</v>
      </c>
      <c r="AZ1438" t="s">
        <v>82</v>
      </c>
      <c r="BA1438" t="s">
        <v>1011</v>
      </c>
      <c r="BB1438">
        <v>7736177756</v>
      </c>
      <c r="BC1438">
        <v>2785233986</v>
      </c>
      <c r="BD1438" s="9">
        <v>10521411742</v>
      </c>
      <c r="BE1438" t="s">
        <v>45930</v>
      </c>
      <c r="BF1438">
        <v>0</v>
      </c>
      <c r="BG1438" t="s">
        <v>70</v>
      </c>
      <c r="BH1438">
        <v>-1</v>
      </c>
      <c r="BI1438" t="s">
        <v>45931</v>
      </c>
      <c r="BJ1438" t="s">
        <v>45932</v>
      </c>
      <c r="BK1438">
        <v>0</v>
      </c>
      <c r="BL1438" t="s">
        <v>85</v>
      </c>
      <c r="BM1438" t="s">
        <v>27166</v>
      </c>
    </row>
    <row r="1439" spans="1:65" x14ac:dyDescent="0.25">
      <c r="A1439">
        <v>2014</v>
      </c>
      <c r="B1439" t="s">
        <v>64</v>
      </c>
      <c r="C1439" t="s">
        <v>65</v>
      </c>
      <c r="D1439" t="s">
        <v>45558</v>
      </c>
      <c r="E1439">
        <v>822000091</v>
      </c>
      <c r="F1439" t="s">
        <v>1571</v>
      </c>
      <c r="G1439">
        <v>1</v>
      </c>
      <c r="H1439" t="s">
        <v>46842</v>
      </c>
      <c r="I1439" t="s">
        <v>67</v>
      </c>
      <c r="J1439" t="s">
        <v>88</v>
      </c>
      <c r="K1439">
        <v>3</v>
      </c>
      <c r="L1439" t="s">
        <v>41838</v>
      </c>
      <c r="M1439">
        <v>77000000</v>
      </c>
      <c r="N1439" t="s">
        <v>481</v>
      </c>
      <c r="O1439" t="s">
        <v>45933</v>
      </c>
      <c r="P1439" t="s">
        <v>90</v>
      </c>
      <c r="Q1439" t="s">
        <v>1097</v>
      </c>
      <c r="R1439" t="s">
        <v>1097</v>
      </c>
      <c r="S1439" t="s">
        <v>1098</v>
      </c>
      <c r="T1439" s="3">
        <v>41915</v>
      </c>
      <c r="U1439" t="s">
        <v>27638</v>
      </c>
      <c r="V1439" t="s">
        <v>27639</v>
      </c>
      <c r="W1439" t="s">
        <v>27640</v>
      </c>
      <c r="X1439">
        <v>4234920856</v>
      </c>
      <c r="Y1439" t="s">
        <v>122</v>
      </c>
      <c r="Z1439" t="s">
        <v>123</v>
      </c>
      <c r="AA1439">
        <v>0</v>
      </c>
      <c r="AB1439" t="s">
        <v>76</v>
      </c>
      <c r="AC1439">
        <v>0</v>
      </c>
      <c r="AD1439" t="s">
        <v>76</v>
      </c>
      <c r="AE1439">
        <v>2471550</v>
      </c>
      <c r="AF1439" t="s">
        <v>40104</v>
      </c>
      <c r="AG1439" t="s">
        <v>27641</v>
      </c>
      <c r="AH1439" t="s">
        <v>27642</v>
      </c>
      <c r="AI1439" t="s">
        <v>1057</v>
      </c>
      <c r="AJ1439" t="s">
        <v>41304</v>
      </c>
      <c r="AK1439" t="s">
        <v>1144</v>
      </c>
      <c r="AL1439" t="s">
        <v>1145</v>
      </c>
      <c r="AM1439">
        <v>2014</v>
      </c>
      <c r="AN1439" s="1">
        <v>41772</v>
      </c>
      <c r="AO1439" s="1">
        <v>41772</v>
      </c>
      <c r="AP1439">
        <v>7</v>
      </c>
      <c r="AQ1439" t="s">
        <v>81</v>
      </c>
      <c r="AR1439" s="4">
        <f>IF(AQ1439="M",AP1439*30.42,AP1439)</f>
        <v>212.94</v>
      </c>
      <c r="AS1439">
        <v>0</v>
      </c>
      <c r="AT1439" s="4">
        <f>AR1439+AS1439</f>
        <v>212.94</v>
      </c>
      <c r="AU1439">
        <v>2</v>
      </c>
      <c r="AV1439" s="1">
        <f>AO1439+AT1439</f>
        <v>41984.94</v>
      </c>
      <c r="AW1439" s="1">
        <v>42048</v>
      </c>
      <c r="AX1439" s="2">
        <f>IF(AV1439&gt;=AW1439,1,2)</f>
        <v>2</v>
      </c>
      <c r="AY1439" s="2" t="str">
        <f>IF((AV1439+10)&gt;=AW1439,"SAVE","LATE")</f>
        <v>LATE</v>
      </c>
      <c r="AZ1439" t="s">
        <v>82</v>
      </c>
      <c r="BA1439" t="s">
        <v>1011</v>
      </c>
      <c r="BB1439">
        <v>4234437864</v>
      </c>
      <c r="BC1439">
        <v>0</v>
      </c>
      <c r="BD1439" s="9">
        <v>4234437864</v>
      </c>
      <c r="BE1439" t="s">
        <v>45934</v>
      </c>
      <c r="BF1439">
        <v>0</v>
      </c>
      <c r="BG1439" t="s">
        <v>70</v>
      </c>
      <c r="BH1439">
        <v>-1</v>
      </c>
      <c r="BI1439" t="s">
        <v>27642</v>
      </c>
      <c r="BJ1439" t="s">
        <v>27643</v>
      </c>
      <c r="BK1439">
        <v>0</v>
      </c>
      <c r="BL1439" t="s">
        <v>85</v>
      </c>
      <c r="BM1439" t="s">
        <v>27644</v>
      </c>
    </row>
    <row r="1440" spans="1:65" x14ac:dyDescent="0.25">
      <c r="A1440">
        <v>2013</v>
      </c>
      <c r="B1440" t="s">
        <v>116</v>
      </c>
      <c r="C1440" t="s">
        <v>117</v>
      </c>
      <c r="D1440" t="s">
        <v>41075</v>
      </c>
      <c r="E1440" t="s">
        <v>82</v>
      </c>
      <c r="F1440" t="s">
        <v>6251</v>
      </c>
      <c r="G1440">
        <v>1</v>
      </c>
      <c r="H1440" t="s">
        <v>46842</v>
      </c>
      <c r="I1440" t="s">
        <v>105</v>
      </c>
      <c r="J1440" t="s">
        <v>88</v>
      </c>
      <c r="K1440">
        <v>3</v>
      </c>
      <c r="L1440" t="s">
        <v>41838</v>
      </c>
      <c r="M1440">
        <v>72000000</v>
      </c>
      <c r="N1440" t="s">
        <v>41840</v>
      </c>
      <c r="O1440" t="s">
        <v>45935</v>
      </c>
      <c r="P1440" t="s">
        <v>90</v>
      </c>
      <c r="Q1440" t="s">
        <v>1097</v>
      </c>
      <c r="R1440" t="s">
        <v>1097</v>
      </c>
      <c r="S1440" t="s">
        <v>1098</v>
      </c>
      <c r="T1440" t="s">
        <v>26872</v>
      </c>
      <c r="U1440" t="s">
        <v>27665</v>
      </c>
      <c r="V1440" t="s">
        <v>27666</v>
      </c>
      <c r="W1440" t="s">
        <v>27667</v>
      </c>
      <c r="X1440">
        <v>4181071152</v>
      </c>
      <c r="Y1440" t="s">
        <v>122</v>
      </c>
      <c r="Z1440" t="s">
        <v>123</v>
      </c>
      <c r="AA1440">
        <v>0</v>
      </c>
      <c r="AB1440" t="s">
        <v>76</v>
      </c>
      <c r="AC1440">
        <v>0</v>
      </c>
      <c r="AD1440" t="s">
        <v>76</v>
      </c>
      <c r="AE1440">
        <v>2354401</v>
      </c>
      <c r="AF1440" t="s">
        <v>40104</v>
      </c>
      <c r="AG1440" t="s">
        <v>6386</v>
      </c>
      <c r="AH1440" t="s">
        <v>27668</v>
      </c>
      <c r="AI1440" t="s">
        <v>1057</v>
      </c>
      <c r="AJ1440" t="s">
        <v>41304</v>
      </c>
      <c r="AK1440">
        <v>17335912</v>
      </c>
      <c r="AL1440" t="s">
        <v>27669</v>
      </c>
      <c r="AM1440">
        <v>2014</v>
      </c>
      <c r="AN1440" s="1">
        <v>41670</v>
      </c>
      <c r="AO1440" s="1">
        <v>41673</v>
      </c>
      <c r="AP1440">
        <v>7</v>
      </c>
      <c r="AQ1440" t="s">
        <v>81</v>
      </c>
      <c r="AR1440" s="4">
        <f>IF(AQ1440="M",AP1440*30.42,AP1440)</f>
        <v>212.94</v>
      </c>
      <c r="AS1440">
        <v>0</v>
      </c>
      <c r="AT1440" s="4">
        <f>AR1440+AS1440</f>
        <v>212.94</v>
      </c>
      <c r="AU1440">
        <v>4</v>
      </c>
      <c r="AV1440" s="1">
        <f>AO1440+AT1440</f>
        <v>41885.94</v>
      </c>
      <c r="AW1440" s="1">
        <v>42007</v>
      </c>
      <c r="AX1440" s="2">
        <f>IF(AV1440&gt;=AW1440,1,2)</f>
        <v>2</v>
      </c>
      <c r="AY1440" s="2" t="str">
        <f>IF((AV1440+10)&gt;=AW1440,"SAVE","LATE")</f>
        <v>LATE</v>
      </c>
      <c r="AZ1440" t="s">
        <v>82</v>
      </c>
      <c r="BA1440" t="s">
        <v>1011</v>
      </c>
      <c r="BB1440">
        <v>4179320145</v>
      </c>
      <c r="BC1440">
        <v>913359040</v>
      </c>
      <c r="BD1440" s="9">
        <v>5092679185</v>
      </c>
      <c r="BE1440" t="s">
        <v>27670</v>
      </c>
      <c r="BF1440">
        <v>0</v>
      </c>
      <c r="BG1440" t="s">
        <v>70</v>
      </c>
      <c r="BH1440">
        <v>-1</v>
      </c>
      <c r="BI1440" t="s">
        <v>27668</v>
      </c>
      <c r="BJ1440" t="s">
        <v>27671</v>
      </c>
      <c r="BK1440">
        <v>0</v>
      </c>
      <c r="BL1440" t="s">
        <v>85</v>
      </c>
      <c r="BM1440" t="s">
        <v>27672</v>
      </c>
    </row>
    <row r="1441" spans="1:65" x14ac:dyDescent="0.25">
      <c r="A1441">
        <v>2014</v>
      </c>
      <c r="B1441" t="s">
        <v>116</v>
      </c>
      <c r="C1441" t="s">
        <v>117</v>
      </c>
      <c r="D1441" t="s">
        <v>41075</v>
      </c>
      <c r="E1441" t="s">
        <v>82</v>
      </c>
      <c r="F1441" t="s">
        <v>6251</v>
      </c>
      <c r="G1441">
        <v>1</v>
      </c>
      <c r="H1441" t="s">
        <v>46842</v>
      </c>
      <c r="I1441" t="s">
        <v>67</v>
      </c>
      <c r="J1441" t="s">
        <v>88</v>
      </c>
      <c r="K1441">
        <v>3</v>
      </c>
      <c r="L1441" t="s">
        <v>41838</v>
      </c>
      <c r="M1441">
        <v>95000000</v>
      </c>
      <c r="N1441" t="s">
        <v>40102</v>
      </c>
      <c r="O1441" t="s">
        <v>45936</v>
      </c>
      <c r="P1441" t="s">
        <v>90</v>
      </c>
      <c r="Q1441" t="s">
        <v>1097</v>
      </c>
      <c r="R1441" t="s">
        <v>1097</v>
      </c>
      <c r="S1441" t="s">
        <v>1098</v>
      </c>
      <c r="T1441" s="3">
        <v>41923</v>
      </c>
      <c r="U1441" t="s">
        <v>27698</v>
      </c>
      <c r="V1441" t="s">
        <v>27699</v>
      </c>
      <c r="W1441" t="s">
        <v>27700</v>
      </c>
      <c r="X1441">
        <v>4001760275</v>
      </c>
      <c r="Y1441" t="s">
        <v>96</v>
      </c>
      <c r="Z1441" t="s">
        <v>40103</v>
      </c>
      <c r="AA1441">
        <v>0</v>
      </c>
      <c r="AB1441" t="s">
        <v>76</v>
      </c>
      <c r="AC1441">
        <v>0</v>
      </c>
      <c r="AD1441" t="s">
        <v>76</v>
      </c>
      <c r="AE1441">
        <v>3217768</v>
      </c>
      <c r="AF1441" t="s">
        <v>40104</v>
      </c>
      <c r="AG1441" t="s">
        <v>27701</v>
      </c>
      <c r="AH1441" t="s">
        <v>27702</v>
      </c>
      <c r="AI1441" t="s">
        <v>1057</v>
      </c>
      <c r="AJ1441" t="s">
        <v>41304</v>
      </c>
      <c r="AK1441" t="s">
        <v>27703</v>
      </c>
      <c r="AL1441" t="s">
        <v>27704</v>
      </c>
      <c r="AM1441">
        <v>2014</v>
      </c>
      <c r="AN1441" s="1">
        <v>41985</v>
      </c>
      <c r="AO1441" s="1">
        <v>41990</v>
      </c>
      <c r="AP1441">
        <v>6</v>
      </c>
      <c r="AQ1441" t="s">
        <v>81</v>
      </c>
      <c r="AR1441" s="4">
        <f>IF(AQ1441="M",AP1441*30.42,AP1441)</f>
        <v>182.52</v>
      </c>
      <c r="AS1441">
        <v>0</v>
      </c>
      <c r="AT1441" s="4">
        <f>AR1441+AS1441</f>
        <v>182.52</v>
      </c>
      <c r="AU1441">
        <v>4</v>
      </c>
      <c r="AV1441" s="1">
        <f>AO1441+AT1441</f>
        <v>42172.52</v>
      </c>
      <c r="AW1441" s="1">
        <v>42294</v>
      </c>
      <c r="AX1441" s="2">
        <f>IF(AV1441&gt;=AW1441,1,2)</f>
        <v>2</v>
      </c>
      <c r="AY1441" s="2" t="str">
        <f>IF((AV1441+10)&gt;=AW1441,"SAVE","LATE")</f>
        <v>LATE</v>
      </c>
      <c r="AZ1441" t="s">
        <v>82</v>
      </c>
      <c r="BA1441" t="s">
        <v>1011</v>
      </c>
      <c r="BB1441">
        <v>4001499823</v>
      </c>
      <c r="BC1441">
        <v>1998520799</v>
      </c>
      <c r="BD1441" s="9">
        <v>6000020622</v>
      </c>
      <c r="BE1441" t="s">
        <v>45936</v>
      </c>
      <c r="BF1441">
        <v>0</v>
      </c>
      <c r="BG1441" t="s">
        <v>70</v>
      </c>
      <c r="BH1441">
        <v>-1</v>
      </c>
      <c r="BI1441" t="s">
        <v>27702</v>
      </c>
      <c r="BJ1441" t="s">
        <v>27705</v>
      </c>
      <c r="BK1441">
        <v>0</v>
      </c>
      <c r="BL1441" t="s">
        <v>85</v>
      </c>
      <c r="BM1441" t="s">
        <v>27706</v>
      </c>
    </row>
    <row r="1442" spans="1:65" x14ac:dyDescent="0.25">
      <c r="A1442">
        <v>2014</v>
      </c>
      <c r="B1442" t="s">
        <v>64</v>
      </c>
      <c r="C1442" t="s">
        <v>65</v>
      </c>
      <c r="D1442" t="s">
        <v>45558</v>
      </c>
      <c r="E1442">
        <v>822000091</v>
      </c>
      <c r="F1442" t="s">
        <v>1571</v>
      </c>
      <c r="G1442">
        <v>1</v>
      </c>
      <c r="H1442" t="s">
        <v>46842</v>
      </c>
      <c r="I1442" t="s">
        <v>67</v>
      </c>
      <c r="J1442" t="s">
        <v>88</v>
      </c>
      <c r="K1442">
        <v>3</v>
      </c>
      <c r="L1442" t="s">
        <v>41838</v>
      </c>
      <c r="M1442">
        <v>77000000</v>
      </c>
      <c r="N1442" t="s">
        <v>481</v>
      </c>
      <c r="O1442" t="s">
        <v>45937</v>
      </c>
      <c r="P1442" t="s">
        <v>90</v>
      </c>
      <c r="Q1442" t="s">
        <v>1097</v>
      </c>
      <c r="R1442" t="s">
        <v>1097</v>
      </c>
      <c r="S1442" t="s">
        <v>1098</v>
      </c>
      <c r="T1442" t="s">
        <v>28819</v>
      </c>
      <c r="U1442" t="s">
        <v>28820</v>
      </c>
      <c r="V1442" t="s">
        <v>28821</v>
      </c>
      <c r="W1442" t="s">
        <v>28822</v>
      </c>
      <c r="X1442">
        <v>1780930946</v>
      </c>
      <c r="Y1442" t="s">
        <v>122</v>
      </c>
      <c r="Z1442" t="s">
        <v>123</v>
      </c>
      <c r="AA1442">
        <v>0</v>
      </c>
      <c r="AB1442" t="s">
        <v>76</v>
      </c>
      <c r="AC1442">
        <v>0</v>
      </c>
      <c r="AD1442" t="s">
        <v>76</v>
      </c>
      <c r="AE1442">
        <v>3068067</v>
      </c>
      <c r="AF1442" t="s">
        <v>40104</v>
      </c>
      <c r="AG1442" t="s">
        <v>28823</v>
      </c>
      <c r="AH1442" t="s">
        <v>28824</v>
      </c>
      <c r="AI1442" t="s">
        <v>1057</v>
      </c>
      <c r="AJ1442" t="s">
        <v>41304</v>
      </c>
      <c r="AK1442" t="s">
        <v>22539</v>
      </c>
      <c r="AL1442" t="s">
        <v>6693</v>
      </c>
      <c r="AM1442">
        <v>2014</v>
      </c>
      <c r="AN1442" s="1">
        <v>42003</v>
      </c>
      <c r="AO1442" s="1">
        <v>42003</v>
      </c>
      <c r="AP1442">
        <v>4</v>
      </c>
      <c r="AQ1442" t="s">
        <v>81</v>
      </c>
      <c r="AR1442" s="4">
        <f>IF(AQ1442="M",AP1442*30.42,AP1442)</f>
        <v>121.68</v>
      </c>
      <c r="AS1442">
        <v>0</v>
      </c>
      <c r="AT1442" s="4">
        <f>AR1442+AS1442</f>
        <v>121.68</v>
      </c>
      <c r="AU1442">
        <v>3</v>
      </c>
      <c r="AV1442" s="1">
        <f>AO1442+AT1442</f>
        <v>42124.68</v>
      </c>
      <c r="AW1442" s="1">
        <v>42215</v>
      </c>
      <c r="AX1442" s="2">
        <f>IF(AV1442&gt;=AW1442,1,2)</f>
        <v>2</v>
      </c>
      <c r="AY1442" s="2" t="str">
        <f>IF((AV1442+10)&gt;=AW1442,"SAVE","LATE")</f>
        <v>LATE</v>
      </c>
      <c r="AZ1442" t="s">
        <v>82</v>
      </c>
      <c r="BA1442" t="s">
        <v>1011</v>
      </c>
      <c r="BB1442">
        <v>1780630458</v>
      </c>
      <c r="BC1442">
        <v>289304776</v>
      </c>
      <c r="BD1442" s="9">
        <v>2069935234</v>
      </c>
      <c r="BE1442" t="s">
        <v>45938</v>
      </c>
      <c r="BF1442">
        <v>0</v>
      </c>
      <c r="BG1442" t="s">
        <v>70</v>
      </c>
      <c r="BH1442">
        <v>-1</v>
      </c>
      <c r="BI1442" t="s">
        <v>28824</v>
      </c>
      <c r="BJ1442" t="s">
        <v>28824</v>
      </c>
      <c r="BK1442">
        <v>0</v>
      </c>
      <c r="BL1442" t="s">
        <v>85</v>
      </c>
      <c r="BM1442" t="s">
        <v>28825</v>
      </c>
    </row>
    <row r="1443" spans="1:65" x14ac:dyDescent="0.25">
      <c r="A1443">
        <v>2014</v>
      </c>
      <c r="B1443" t="s">
        <v>64</v>
      </c>
      <c r="C1443" t="s">
        <v>65</v>
      </c>
      <c r="D1443" t="s">
        <v>45558</v>
      </c>
      <c r="E1443">
        <v>822000091</v>
      </c>
      <c r="F1443" t="s">
        <v>1571</v>
      </c>
      <c r="G1443">
        <v>1</v>
      </c>
      <c r="H1443" t="s">
        <v>46842</v>
      </c>
      <c r="I1443" t="s">
        <v>67</v>
      </c>
      <c r="J1443" t="s">
        <v>88</v>
      </c>
      <c r="K1443">
        <v>3</v>
      </c>
      <c r="L1443" t="s">
        <v>41838</v>
      </c>
      <c r="M1443">
        <v>77000000</v>
      </c>
      <c r="N1443" t="s">
        <v>481</v>
      </c>
      <c r="O1443" t="s">
        <v>29107</v>
      </c>
      <c r="P1443" t="s">
        <v>90</v>
      </c>
      <c r="Q1443" t="s">
        <v>40989</v>
      </c>
      <c r="R1443" t="s">
        <v>1097</v>
      </c>
      <c r="S1443" t="s">
        <v>1098</v>
      </c>
      <c r="T1443" t="s">
        <v>28141</v>
      </c>
      <c r="U1443" t="s">
        <v>29108</v>
      </c>
      <c r="V1443" t="s">
        <v>29109</v>
      </c>
      <c r="W1443" t="s">
        <v>29110</v>
      </c>
      <c r="X1443">
        <v>1520258779</v>
      </c>
      <c r="Y1443" t="s">
        <v>122</v>
      </c>
      <c r="Z1443" t="s">
        <v>123</v>
      </c>
      <c r="AA1443">
        <v>0</v>
      </c>
      <c r="AB1443" t="s">
        <v>76</v>
      </c>
      <c r="AC1443">
        <v>0</v>
      </c>
      <c r="AD1443" t="s">
        <v>76</v>
      </c>
      <c r="AE1443">
        <v>3021519</v>
      </c>
      <c r="AF1443" t="s">
        <v>40104</v>
      </c>
      <c r="AG1443" t="s">
        <v>29111</v>
      </c>
      <c r="AH1443" t="s">
        <v>29112</v>
      </c>
      <c r="AI1443" t="s">
        <v>1057</v>
      </c>
      <c r="AJ1443" t="s">
        <v>41304</v>
      </c>
      <c r="AK1443">
        <v>86066181</v>
      </c>
      <c r="AL1443" t="s">
        <v>29113</v>
      </c>
      <c r="AM1443">
        <v>2014</v>
      </c>
      <c r="AN1443" s="1">
        <v>41989</v>
      </c>
      <c r="AO1443" s="1">
        <v>41989</v>
      </c>
      <c r="AP1443">
        <v>3</v>
      </c>
      <c r="AQ1443" t="s">
        <v>81</v>
      </c>
      <c r="AR1443" s="4">
        <f>IF(AQ1443="M",AP1443*30.42,AP1443)</f>
        <v>91.26</v>
      </c>
      <c r="AS1443">
        <v>0</v>
      </c>
      <c r="AT1443" s="4">
        <f>AR1443+AS1443</f>
        <v>91.26</v>
      </c>
      <c r="AU1443">
        <v>2</v>
      </c>
      <c r="AV1443" s="1">
        <f>AO1443+AT1443</f>
        <v>42080.26</v>
      </c>
      <c r="AW1443" s="1">
        <v>42140</v>
      </c>
      <c r="AX1443" s="2">
        <f>IF(AV1443&gt;=AW1443,1,2)</f>
        <v>2</v>
      </c>
      <c r="AY1443" s="2" t="str">
        <f>IF((AV1443+10)&gt;=AW1443,"SAVE","LATE")</f>
        <v>LATE</v>
      </c>
      <c r="AZ1443" t="s">
        <v>82</v>
      </c>
      <c r="BA1443" t="s">
        <v>1011</v>
      </c>
      <c r="BB1443">
        <v>1520109459</v>
      </c>
      <c r="BC1443">
        <v>0</v>
      </c>
      <c r="BD1443" s="9">
        <v>1520109459</v>
      </c>
      <c r="BE1443" t="s">
        <v>45939</v>
      </c>
      <c r="BF1443">
        <v>0</v>
      </c>
      <c r="BG1443" t="s">
        <v>70</v>
      </c>
      <c r="BH1443">
        <v>-1</v>
      </c>
      <c r="BI1443" t="s">
        <v>29114</v>
      </c>
      <c r="BJ1443" t="s">
        <v>29114</v>
      </c>
      <c r="BK1443">
        <v>0</v>
      </c>
      <c r="BL1443" t="s">
        <v>85</v>
      </c>
      <c r="BM1443" t="s">
        <v>29115</v>
      </c>
    </row>
    <row r="1444" spans="1:65" x14ac:dyDescent="0.25">
      <c r="A1444">
        <v>2014</v>
      </c>
      <c r="B1444" t="s">
        <v>116</v>
      </c>
      <c r="C1444" t="s">
        <v>117</v>
      </c>
      <c r="D1444" t="s">
        <v>41075</v>
      </c>
      <c r="E1444" t="s">
        <v>82</v>
      </c>
      <c r="F1444" t="s">
        <v>6251</v>
      </c>
      <c r="G1444">
        <v>1</v>
      </c>
      <c r="H1444" t="s">
        <v>46842</v>
      </c>
      <c r="I1444" t="s">
        <v>105</v>
      </c>
      <c r="J1444" t="s">
        <v>88</v>
      </c>
      <c r="K1444">
        <v>3</v>
      </c>
      <c r="L1444" t="s">
        <v>41838</v>
      </c>
      <c r="M1444">
        <v>72000000</v>
      </c>
      <c r="N1444" t="s">
        <v>41840</v>
      </c>
      <c r="O1444" t="s">
        <v>29215</v>
      </c>
      <c r="P1444" t="s">
        <v>90</v>
      </c>
      <c r="Q1444" t="s">
        <v>1097</v>
      </c>
      <c r="R1444" t="s">
        <v>1097</v>
      </c>
      <c r="S1444" t="s">
        <v>1098</v>
      </c>
      <c r="T1444" s="3">
        <v>41982</v>
      </c>
      <c r="U1444" t="s">
        <v>29216</v>
      </c>
      <c r="V1444" t="s">
        <v>29217</v>
      </c>
      <c r="W1444" t="s">
        <v>29218</v>
      </c>
      <c r="X1444">
        <v>1439045716</v>
      </c>
      <c r="Y1444" t="s">
        <v>122</v>
      </c>
      <c r="Z1444" t="s">
        <v>123</v>
      </c>
      <c r="AA1444">
        <v>0</v>
      </c>
      <c r="AB1444" t="s">
        <v>76</v>
      </c>
      <c r="AC1444">
        <v>0</v>
      </c>
      <c r="AD1444" t="s">
        <v>76</v>
      </c>
      <c r="AE1444">
        <v>2943003</v>
      </c>
      <c r="AF1444" t="s">
        <v>41304</v>
      </c>
      <c r="AG1444" t="s">
        <v>29219</v>
      </c>
      <c r="AH1444" t="s">
        <v>9844</v>
      </c>
      <c r="AI1444" t="s">
        <v>1057</v>
      </c>
      <c r="AJ1444" t="s">
        <v>41304</v>
      </c>
      <c r="AK1444" t="s">
        <v>29219</v>
      </c>
      <c r="AL1444" t="s">
        <v>9844</v>
      </c>
      <c r="AM1444">
        <v>2014</v>
      </c>
      <c r="AN1444" s="1">
        <v>41943</v>
      </c>
      <c r="AO1444" s="1">
        <v>41943</v>
      </c>
      <c r="AP1444">
        <v>6</v>
      </c>
      <c r="AQ1444" t="s">
        <v>81</v>
      </c>
      <c r="AR1444" s="4">
        <f>IF(AQ1444="M",AP1444*30.42,AP1444)</f>
        <v>182.52</v>
      </c>
      <c r="AS1444">
        <v>0</v>
      </c>
      <c r="AT1444" s="4">
        <f>AR1444+AS1444</f>
        <v>182.52</v>
      </c>
      <c r="AU1444">
        <v>3</v>
      </c>
      <c r="AV1444" s="1">
        <f>AO1444+AT1444</f>
        <v>42125.52</v>
      </c>
      <c r="AW1444" s="1">
        <v>42216</v>
      </c>
      <c r="AX1444" s="2">
        <f>IF(AV1444&gt;=AW1444,1,2)</f>
        <v>2</v>
      </c>
      <c r="AY1444" s="2" t="str">
        <f>IF((AV1444+10)&gt;=AW1444,"SAVE","LATE")</f>
        <v>LATE</v>
      </c>
      <c r="AZ1444" t="s">
        <v>82</v>
      </c>
      <c r="BA1444" t="s">
        <v>1011</v>
      </c>
      <c r="BB1444">
        <v>1438870461</v>
      </c>
      <c r="BC1444">
        <v>479979849</v>
      </c>
      <c r="BD1444" s="9">
        <v>1918850310</v>
      </c>
      <c r="BE1444" t="s">
        <v>29215</v>
      </c>
      <c r="BF1444">
        <v>0</v>
      </c>
      <c r="BG1444" t="s">
        <v>70</v>
      </c>
      <c r="BH1444">
        <v>-1</v>
      </c>
      <c r="BI1444" t="s">
        <v>9844</v>
      </c>
      <c r="BJ1444" t="s">
        <v>29220</v>
      </c>
      <c r="BK1444">
        <v>0</v>
      </c>
      <c r="BL1444" t="s">
        <v>85</v>
      </c>
      <c r="BM1444" t="s">
        <v>29221</v>
      </c>
    </row>
    <row r="1445" spans="1:65" x14ac:dyDescent="0.25">
      <c r="A1445">
        <v>2013</v>
      </c>
      <c r="B1445" t="s">
        <v>116</v>
      </c>
      <c r="C1445" t="s">
        <v>117</v>
      </c>
      <c r="D1445" t="s">
        <v>41075</v>
      </c>
      <c r="E1445" t="s">
        <v>82</v>
      </c>
      <c r="F1445" t="s">
        <v>6251</v>
      </c>
      <c r="G1445">
        <v>1</v>
      </c>
      <c r="H1445" t="s">
        <v>46842</v>
      </c>
      <c r="I1445" t="s">
        <v>67</v>
      </c>
      <c r="J1445" t="s">
        <v>88</v>
      </c>
      <c r="K1445">
        <v>3</v>
      </c>
      <c r="L1445" t="s">
        <v>41838</v>
      </c>
      <c r="M1445">
        <v>72000000</v>
      </c>
      <c r="N1445" t="s">
        <v>41840</v>
      </c>
      <c r="O1445" t="s">
        <v>29902</v>
      </c>
      <c r="P1445" t="s">
        <v>90</v>
      </c>
      <c r="Q1445" t="s">
        <v>1097</v>
      </c>
      <c r="R1445" t="s">
        <v>1097</v>
      </c>
      <c r="S1445" t="s">
        <v>1098</v>
      </c>
      <c r="T1445" s="3">
        <v>41317</v>
      </c>
      <c r="U1445" t="s">
        <v>29903</v>
      </c>
      <c r="V1445" t="s">
        <v>29904</v>
      </c>
      <c r="W1445" t="s">
        <v>29905</v>
      </c>
      <c r="X1445">
        <v>915724401</v>
      </c>
      <c r="Y1445" t="s">
        <v>122</v>
      </c>
      <c r="Z1445" t="s">
        <v>123</v>
      </c>
      <c r="AA1445">
        <v>0</v>
      </c>
      <c r="AB1445" t="s">
        <v>76</v>
      </c>
      <c r="AC1445">
        <v>0</v>
      </c>
      <c r="AD1445" t="s">
        <v>76</v>
      </c>
      <c r="AE1445">
        <v>2358080</v>
      </c>
      <c r="AF1445" t="s">
        <v>40104</v>
      </c>
      <c r="AG1445" t="s">
        <v>29906</v>
      </c>
      <c r="AH1445" t="s">
        <v>29907</v>
      </c>
      <c r="AI1445" t="s">
        <v>1057</v>
      </c>
      <c r="AJ1445" t="s">
        <v>41304</v>
      </c>
      <c r="AK1445">
        <v>86077319</v>
      </c>
      <c r="AL1445" t="s">
        <v>29908</v>
      </c>
      <c r="AM1445">
        <v>2014</v>
      </c>
      <c r="AN1445" s="1">
        <v>41669</v>
      </c>
      <c r="AO1445" s="1">
        <v>41673</v>
      </c>
      <c r="AP1445">
        <v>2</v>
      </c>
      <c r="AQ1445" t="s">
        <v>81</v>
      </c>
      <c r="AR1445" s="4">
        <f>IF(AQ1445="M",AP1445*30.42,AP1445)</f>
        <v>60.84</v>
      </c>
      <c r="AS1445">
        <v>0</v>
      </c>
      <c r="AT1445" s="4">
        <f>AR1445+AS1445</f>
        <v>60.84</v>
      </c>
      <c r="AU1445">
        <v>3</v>
      </c>
      <c r="AV1445" s="1">
        <f>AO1445+AT1445</f>
        <v>41733.839999999997</v>
      </c>
      <c r="AW1445" s="1">
        <v>41823</v>
      </c>
      <c r="AX1445" s="2">
        <f>IF(AV1445&gt;=AW1445,1,2)</f>
        <v>2</v>
      </c>
      <c r="AY1445" s="2" t="str">
        <f>IF((AV1445+10)&gt;=AW1445,"SAVE","LATE")</f>
        <v>LATE</v>
      </c>
      <c r="AZ1445" t="s">
        <v>82</v>
      </c>
      <c r="BA1445" t="s">
        <v>1011</v>
      </c>
      <c r="BB1445">
        <v>915724400</v>
      </c>
      <c r="BC1445">
        <v>403177029</v>
      </c>
      <c r="BD1445" s="9">
        <v>1318901429</v>
      </c>
      <c r="BE1445" t="s">
        <v>29909</v>
      </c>
      <c r="BF1445">
        <v>0</v>
      </c>
      <c r="BG1445" t="s">
        <v>70</v>
      </c>
      <c r="BH1445">
        <v>-1</v>
      </c>
      <c r="BI1445" t="s">
        <v>45940</v>
      </c>
      <c r="BJ1445" t="s">
        <v>45941</v>
      </c>
      <c r="BK1445">
        <v>0</v>
      </c>
      <c r="BL1445" t="s">
        <v>85</v>
      </c>
      <c r="BM1445" t="s">
        <v>29910</v>
      </c>
    </row>
    <row r="1446" spans="1:65" x14ac:dyDescent="0.25">
      <c r="A1446">
        <v>2014</v>
      </c>
      <c r="B1446" t="s">
        <v>64</v>
      </c>
      <c r="C1446" t="s">
        <v>65</v>
      </c>
      <c r="D1446" t="s">
        <v>41382</v>
      </c>
      <c r="E1446" t="s">
        <v>6861</v>
      </c>
      <c r="F1446" t="s">
        <v>30137</v>
      </c>
      <c r="G1446">
        <v>11</v>
      </c>
      <c r="H1446" t="s">
        <v>41839</v>
      </c>
      <c r="I1446" t="s">
        <v>67</v>
      </c>
      <c r="J1446" t="s">
        <v>88</v>
      </c>
      <c r="K1446">
        <v>3</v>
      </c>
      <c r="L1446" t="s">
        <v>41838</v>
      </c>
      <c r="M1446">
        <v>30000000</v>
      </c>
      <c r="N1446" t="s">
        <v>41897</v>
      </c>
      <c r="O1446" t="s">
        <v>47445</v>
      </c>
      <c r="P1446" t="s">
        <v>90</v>
      </c>
      <c r="Q1446" t="s">
        <v>39286</v>
      </c>
      <c r="R1446" t="s">
        <v>39286</v>
      </c>
      <c r="S1446" t="s">
        <v>1098</v>
      </c>
      <c r="T1446" t="s">
        <v>28270</v>
      </c>
      <c r="U1446" t="s">
        <v>30138</v>
      </c>
      <c r="V1446" t="s">
        <v>30139</v>
      </c>
      <c r="W1446" t="s">
        <v>30139</v>
      </c>
      <c r="X1446">
        <v>852000000</v>
      </c>
      <c r="Y1446" t="s">
        <v>74</v>
      </c>
      <c r="Z1446" t="s">
        <v>75</v>
      </c>
      <c r="AA1446">
        <v>0</v>
      </c>
      <c r="AB1446" t="s">
        <v>76</v>
      </c>
      <c r="AC1446">
        <v>0</v>
      </c>
      <c r="AD1446" t="s">
        <v>76</v>
      </c>
      <c r="AE1446">
        <v>3035314</v>
      </c>
      <c r="AF1446" t="s">
        <v>40104</v>
      </c>
      <c r="AG1446" t="s">
        <v>30140</v>
      </c>
      <c r="AH1446" t="s">
        <v>30141</v>
      </c>
      <c r="AI1446" t="s">
        <v>39286</v>
      </c>
      <c r="AJ1446" t="s">
        <v>41304</v>
      </c>
      <c r="AK1446" t="s">
        <v>30142</v>
      </c>
      <c r="AL1446" t="s">
        <v>30143</v>
      </c>
      <c r="AM1446">
        <v>2014</v>
      </c>
      <c r="AN1446" s="1">
        <v>41991</v>
      </c>
      <c r="AO1446" s="1">
        <v>42002</v>
      </c>
      <c r="AP1446">
        <v>6</v>
      </c>
      <c r="AQ1446" t="s">
        <v>81</v>
      </c>
      <c r="AR1446" s="4">
        <f>IF(AQ1446="M",AP1446*30.42,AP1446)</f>
        <v>182.52</v>
      </c>
      <c r="AS1446">
        <v>0</v>
      </c>
      <c r="AT1446" s="4">
        <f>AR1446+AS1446</f>
        <v>182.52</v>
      </c>
      <c r="AU1446">
        <v>1</v>
      </c>
      <c r="AV1446" s="1">
        <f>AO1446+AT1446</f>
        <v>42184.52</v>
      </c>
      <c r="AW1446" s="1">
        <v>42214</v>
      </c>
      <c r="AX1446" s="2">
        <f>IF(AV1446&gt;=AW1446,1,2)</f>
        <v>2</v>
      </c>
      <c r="AY1446" s="2" t="str">
        <f>IF((AV1446+10)&gt;=AW1446,"SAVE","LATE")</f>
        <v>LATE</v>
      </c>
      <c r="AZ1446" t="s">
        <v>82</v>
      </c>
      <c r="BA1446" t="s">
        <v>1011</v>
      </c>
      <c r="BB1446">
        <v>843479999</v>
      </c>
      <c r="BC1446">
        <v>0</v>
      </c>
      <c r="BD1446" s="9">
        <v>843479999</v>
      </c>
      <c r="BE1446" t="s">
        <v>47446</v>
      </c>
      <c r="BF1446">
        <v>0</v>
      </c>
      <c r="BG1446" t="s">
        <v>70</v>
      </c>
      <c r="BH1446">
        <v>-1</v>
      </c>
      <c r="BI1446" t="s">
        <v>30144</v>
      </c>
      <c r="BJ1446" t="s">
        <v>41731</v>
      </c>
      <c r="BK1446">
        <v>0</v>
      </c>
      <c r="BL1446" t="s">
        <v>85</v>
      </c>
      <c r="BM1446" t="s">
        <v>30145</v>
      </c>
    </row>
    <row r="1447" spans="1:65" x14ac:dyDescent="0.25">
      <c r="A1447">
        <v>2013</v>
      </c>
      <c r="B1447" t="s">
        <v>116</v>
      </c>
      <c r="C1447" t="s">
        <v>117</v>
      </c>
      <c r="D1447" t="s">
        <v>41075</v>
      </c>
      <c r="E1447" t="s">
        <v>82</v>
      </c>
      <c r="F1447" t="s">
        <v>6251</v>
      </c>
      <c r="G1447">
        <v>1</v>
      </c>
      <c r="H1447" t="s">
        <v>46842</v>
      </c>
      <c r="I1447" t="s">
        <v>67</v>
      </c>
      <c r="J1447" t="s">
        <v>88</v>
      </c>
      <c r="K1447">
        <v>3</v>
      </c>
      <c r="L1447" t="s">
        <v>41838</v>
      </c>
      <c r="M1447">
        <v>72000000</v>
      </c>
      <c r="N1447" t="s">
        <v>41840</v>
      </c>
      <c r="O1447" t="s">
        <v>30608</v>
      </c>
      <c r="P1447" t="s">
        <v>90</v>
      </c>
      <c r="Q1447" t="s">
        <v>1097</v>
      </c>
      <c r="R1447" t="s">
        <v>1097</v>
      </c>
      <c r="S1447" t="s">
        <v>1098</v>
      </c>
      <c r="T1447" s="3">
        <v>41376</v>
      </c>
      <c r="U1447" t="s">
        <v>30609</v>
      </c>
      <c r="V1447" t="s">
        <v>30610</v>
      </c>
      <c r="W1447" t="s">
        <v>30611</v>
      </c>
      <c r="X1447">
        <v>646308153</v>
      </c>
      <c r="Y1447" t="s">
        <v>122</v>
      </c>
      <c r="Z1447" t="s">
        <v>123</v>
      </c>
      <c r="AA1447">
        <v>0</v>
      </c>
      <c r="AB1447" t="s">
        <v>76</v>
      </c>
      <c r="AC1447">
        <v>0</v>
      </c>
      <c r="AD1447" t="s">
        <v>76</v>
      </c>
      <c r="AE1447">
        <v>2346806</v>
      </c>
      <c r="AF1447" t="s">
        <v>40104</v>
      </c>
      <c r="AG1447" t="s">
        <v>30612</v>
      </c>
      <c r="AH1447" t="s">
        <v>30613</v>
      </c>
      <c r="AI1447" t="s">
        <v>1057</v>
      </c>
      <c r="AJ1447" t="s">
        <v>41304</v>
      </c>
      <c r="AK1447">
        <v>7169324</v>
      </c>
      <c r="AL1447" t="s">
        <v>30614</v>
      </c>
      <c r="AM1447">
        <v>2014</v>
      </c>
      <c r="AN1447" s="1">
        <v>41667</v>
      </c>
      <c r="AO1447" s="1">
        <v>41673</v>
      </c>
      <c r="AP1447">
        <v>6</v>
      </c>
      <c r="AQ1447" t="s">
        <v>81</v>
      </c>
      <c r="AR1447" s="4">
        <f>IF(AQ1447="M",AP1447*30.42,AP1447)</f>
        <v>182.52</v>
      </c>
      <c r="AS1447">
        <v>0</v>
      </c>
      <c r="AT1447" s="4">
        <f>AR1447+AS1447</f>
        <v>182.52</v>
      </c>
      <c r="AU1447">
        <v>1</v>
      </c>
      <c r="AV1447" s="1">
        <f>AO1447+AT1447</f>
        <v>41855.519999999997</v>
      </c>
      <c r="AW1447" s="1">
        <v>41885</v>
      </c>
      <c r="AX1447" s="2">
        <f>IF(AV1447&gt;=AW1447,1,2)</f>
        <v>2</v>
      </c>
      <c r="AY1447" s="2" t="str">
        <f>IF((AV1447+10)&gt;=AW1447,"SAVE","LATE")</f>
        <v>LATE</v>
      </c>
      <c r="AZ1447" t="s">
        <v>82</v>
      </c>
      <c r="BA1447" t="s">
        <v>1011</v>
      </c>
      <c r="BB1447">
        <v>646308153</v>
      </c>
      <c r="BC1447">
        <v>209060113</v>
      </c>
      <c r="BD1447" s="9">
        <v>855368266</v>
      </c>
      <c r="BE1447" t="s">
        <v>30608</v>
      </c>
      <c r="BF1447">
        <v>0</v>
      </c>
      <c r="BG1447" t="s">
        <v>70</v>
      </c>
      <c r="BH1447">
        <v>-1</v>
      </c>
      <c r="BI1447" t="s">
        <v>45942</v>
      </c>
      <c r="BJ1447" t="s">
        <v>45943</v>
      </c>
      <c r="BK1447">
        <v>0</v>
      </c>
      <c r="BL1447" t="s">
        <v>85</v>
      </c>
      <c r="BM1447" t="s">
        <v>30615</v>
      </c>
    </row>
    <row r="1448" spans="1:65" x14ac:dyDescent="0.25">
      <c r="A1448">
        <v>2014</v>
      </c>
      <c r="B1448" t="s">
        <v>116</v>
      </c>
      <c r="C1448" t="s">
        <v>117</v>
      </c>
      <c r="D1448" t="s">
        <v>41075</v>
      </c>
      <c r="E1448" t="s">
        <v>82</v>
      </c>
      <c r="F1448" t="s">
        <v>6251</v>
      </c>
      <c r="G1448">
        <v>1</v>
      </c>
      <c r="H1448" t="s">
        <v>46842</v>
      </c>
      <c r="I1448" t="s">
        <v>67</v>
      </c>
      <c r="J1448" t="s">
        <v>88</v>
      </c>
      <c r="K1448">
        <v>3</v>
      </c>
      <c r="L1448" t="s">
        <v>41838</v>
      </c>
      <c r="M1448">
        <v>95000000</v>
      </c>
      <c r="N1448" t="s">
        <v>40102</v>
      </c>
      <c r="O1448" t="s">
        <v>30671</v>
      </c>
      <c r="P1448" t="s">
        <v>90</v>
      </c>
      <c r="Q1448" t="s">
        <v>1097</v>
      </c>
      <c r="R1448" t="s">
        <v>1097</v>
      </c>
      <c r="S1448" t="s">
        <v>1098</v>
      </c>
      <c r="T1448" t="s">
        <v>27219</v>
      </c>
      <c r="U1448" t="s">
        <v>30672</v>
      </c>
      <c r="V1448" t="s">
        <v>30673</v>
      </c>
      <c r="W1448" t="s">
        <v>30674</v>
      </c>
      <c r="X1448">
        <v>630595559</v>
      </c>
      <c r="Y1448" t="s">
        <v>96</v>
      </c>
      <c r="Z1448" t="s">
        <v>40103</v>
      </c>
      <c r="AA1448">
        <v>0</v>
      </c>
      <c r="AB1448" t="s">
        <v>76</v>
      </c>
      <c r="AC1448">
        <v>0</v>
      </c>
      <c r="AD1448" t="s">
        <v>76</v>
      </c>
      <c r="AE1448">
        <v>3029821</v>
      </c>
      <c r="AF1448" t="s">
        <v>40104</v>
      </c>
      <c r="AG1448" t="s">
        <v>30675</v>
      </c>
      <c r="AH1448" t="s">
        <v>30676</v>
      </c>
      <c r="AI1448" t="s">
        <v>1057</v>
      </c>
      <c r="AJ1448" t="s">
        <v>41304</v>
      </c>
      <c r="AK1448">
        <v>17422416</v>
      </c>
      <c r="AL1448" t="s">
        <v>30677</v>
      </c>
      <c r="AM1448">
        <v>2014</v>
      </c>
      <c r="AN1448" s="1">
        <v>41947</v>
      </c>
      <c r="AO1448" s="1">
        <v>41949</v>
      </c>
      <c r="AP1448">
        <v>3</v>
      </c>
      <c r="AQ1448" t="s">
        <v>81</v>
      </c>
      <c r="AR1448" s="4">
        <f>IF(AQ1448="M",AP1448*30.42,AP1448)</f>
        <v>91.26</v>
      </c>
      <c r="AS1448">
        <v>0</v>
      </c>
      <c r="AT1448" s="4">
        <f>AR1448+AS1448</f>
        <v>91.26</v>
      </c>
      <c r="AU1448">
        <v>2</v>
      </c>
      <c r="AV1448" s="1">
        <f>AO1448+AT1448</f>
        <v>42040.26</v>
      </c>
      <c r="AW1448" s="1">
        <v>42100</v>
      </c>
      <c r="AX1448" s="2">
        <f>IF(AV1448&gt;=AW1448,1,2)</f>
        <v>2</v>
      </c>
      <c r="AY1448" s="2" t="str">
        <f>IF((AV1448+10)&gt;=AW1448,"SAVE","LATE")</f>
        <v>LATE</v>
      </c>
      <c r="AZ1448" t="s">
        <v>82</v>
      </c>
      <c r="BA1448" t="s">
        <v>1011</v>
      </c>
      <c r="BB1448">
        <v>630590544</v>
      </c>
      <c r="BC1448">
        <v>314879416</v>
      </c>
      <c r="BD1448" s="9">
        <v>945469960</v>
      </c>
      <c r="BE1448" t="s">
        <v>30671</v>
      </c>
      <c r="BF1448">
        <v>0</v>
      </c>
      <c r="BG1448" t="s">
        <v>70</v>
      </c>
      <c r="BH1448">
        <v>-1</v>
      </c>
      <c r="BI1448" t="s">
        <v>30676</v>
      </c>
      <c r="BJ1448" t="s">
        <v>30678</v>
      </c>
      <c r="BK1448">
        <v>0</v>
      </c>
      <c r="BL1448" t="s">
        <v>85</v>
      </c>
      <c r="BM1448" t="s">
        <v>30679</v>
      </c>
    </row>
    <row r="1449" spans="1:65" x14ac:dyDescent="0.25">
      <c r="A1449">
        <v>2014</v>
      </c>
      <c r="B1449" t="s">
        <v>116</v>
      </c>
      <c r="C1449" t="s">
        <v>117</v>
      </c>
      <c r="D1449" t="s">
        <v>41075</v>
      </c>
      <c r="E1449" t="s">
        <v>82</v>
      </c>
      <c r="F1449" t="s">
        <v>6251</v>
      </c>
      <c r="G1449">
        <v>11</v>
      </c>
      <c r="H1449" t="s">
        <v>41839</v>
      </c>
      <c r="I1449" t="s">
        <v>67</v>
      </c>
      <c r="J1449" t="s">
        <v>88</v>
      </c>
      <c r="K1449">
        <v>3</v>
      </c>
      <c r="L1449" t="s">
        <v>41838</v>
      </c>
      <c r="M1449">
        <v>95000000</v>
      </c>
      <c r="N1449" t="s">
        <v>40102</v>
      </c>
      <c r="O1449" t="s">
        <v>31751</v>
      </c>
      <c r="P1449" t="s">
        <v>90</v>
      </c>
      <c r="Q1449" t="s">
        <v>1097</v>
      </c>
      <c r="R1449" t="s">
        <v>1097</v>
      </c>
      <c r="S1449" t="s">
        <v>1098</v>
      </c>
      <c r="T1449" t="s">
        <v>30962</v>
      </c>
      <c r="U1449" t="s">
        <v>31752</v>
      </c>
      <c r="V1449" t="s">
        <v>31753</v>
      </c>
      <c r="W1449" t="s">
        <v>31754</v>
      </c>
      <c r="X1449">
        <v>400390999</v>
      </c>
      <c r="Y1449" t="s">
        <v>96</v>
      </c>
      <c r="Z1449" t="s">
        <v>40103</v>
      </c>
      <c r="AA1449">
        <v>0</v>
      </c>
      <c r="AB1449" t="s">
        <v>76</v>
      </c>
      <c r="AC1449">
        <v>0</v>
      </c>
      <c r="AD1449" t="s">
        <v>76</v>
      </c>
      <c r="AE1449">
        <v>2532476</v>
      </c>
      <c r="AF1449" t="s">
        <v>40104</v>
      </c>
      <c r="AG1449" t="s">
        <v>31755</v>
      </c>
      <c r="AH1449" t="s">
        <v>31756</v>
      </c>
      <c r="AI1449" t="s">
        <v>1057</v>
      </c>
      <c r="AJ1449" t="s">
        <v>41304</v>
      </c>
      <c r="AK1449">
        <v>86067677</v>
      </c>
      <c r="AL1449" t="s">
        <v>31757</v>
      </c>
      <c r="AM1449">
        <v>2014</v>
      </c>
      <c r="AN1449" s="1">
        <v>41779</v>
      </c>
      <c r="AO1449" s="1">
        <v>41779</v>
      </c>
      <c r="AP1449">
        <v>4</v>
      </c>
      <c r="AQ1449" t="s">
        <v>81</v>
      </c>
      <c r="AR1449" s="4">
        <f>IF(AQ1449="M",AP1449*30.42,AP1449)</f>
        <v>121.68</v>
      </c>
      <c r="AS1449">
        <v>0</v>
      </c>
      <c r="AT1449" s="4">
        <f>AR1449+AS1449</f>
        <v>121.68</v>
      </c>
      <c r="AU1449">
        <v>1</v>
      </c>
      <c r="AV1449" s="1">
        <f>AO1449+AT1449</f>
        <v>41900.68</v>
      </c>
      <c r="AW1449" s="1">
        <v>41932</v>
      </c>
      <c r="AX1449" s="2">
        <f>IF(AV1449&gt;=AW1449,1,2)</f>
        <v>2</v>
      </c>
      <c r="AY1449" s="2" t="str">
        <f>IF((AV1449+10)&gt;=AW1449,"SAVE","LATE")</f>
        <v>LATE</v>
      </c>
      <c r="AZ1449" t="s">
        <v>82</v>
      </c>
      <c r="BA1449" t="s">
        <v>1011</v>
      </c>
      <c r="BB1449">
        <v>400390999</v>
      </c>
      <c r="BC1449">
        <v>199921897</v>
      </c>
      <c r="BD1449" s="9">
        <v>600312896</v>
      </c>
      <c r="BE1449" t="s">
        <v>31751</v>
      </c>
      <c r="BF1449">
        <v>0</v>
      </c>
      <c r="BG1449" t="s">
        <v>70</v>
      </c>
      <c r="BH1449">
        <v>-1</v>
      </c>
      <c r="BI1449" t="s">
        <v>31758</v>
      </c>
      <c r="BJ1449" t="s">
        <v>31759</v>
      </c>
      <c r="BK1449">
        <v>0</v>
      </c>
      <c r="BL1449" t="s">
        <v>85</v>
      </c>
      <c r="BM1449" t="s">
        <v>31760</v>
      </c>
    </row>
    <row r="1450" spans="1:65" x14ac:dyDescent="0.25">
      <c r="A1450">
        <v>2014</v>
      </c>
      <c r="B1450" t="s">
        <v>116</v>
      </c>
      <c r="C1450" t="s">
        <v>117</v>
      </c>
      <c r="D1450" t="s">
        <v>41075</v>
      </c>
      <c r="E1450" t="s">
        <v>82</v>
      </c>
      <c r="F1450" t="s">
        <v>6251</v>
      </c>
      <c r="G1450">
        <v>1</v>
      </c>
      <c r="H1450" t="s">
        <v>46842</v>
      </c>
      <c r="I1450" t="s">
        <v>67</v>
      </c>
      <c r="J1450" t="s">
        <v>88</v>
      </c>
      <c r="K1450">
        <v>3</v>
      </c>
      <c r="L1450" t="s">
        <v>41838</v>
      </c>
      <c r="M1450">
        <v>95000000</v>
      </c>
      <c r="N1450" t="s">
        <v>40102</v>
      </c>
      <c r="O1450" t="s">
        <v>45944</v>
      </c>
      <c r="P1450" t="s">
        <v>90</v>
      </c>
      <c r="Q1450" t="s">
        <v>1097</v>
      </c>
      <c r="R1450" t="s">
        <v>1097</v>
      </c>
      <c r="S1450" t="s">
        <v>1098</v>
      </c>
      <c r="T1450" t="s">
        <v>14447</v>
      </c>
      <c r="U1450" t="s">
        <v>32136</v>
      </c>
      <c r="V1450" t="s">
        <v>32137</v>
      </c>
      <c r="W1450" t="s">
        <v>32138</v>
      </c>
      <c r="X1450">
        <v>350444446</v>
      </c>
      <c r="Y1450" t="s">
        <v>96</v>
      </c>
      <c r="Z1450" t="s">
        <v>40103</v>
      </c>
      <c r="AA1450">
        <v>0</v>
      </c>
      <c r="AB1450" t="s">
        <v>76</v>
      </c>
      <c r="AC1450">
        <v>0</v>
      </c>
      <c r="AD1450" t="s">
        <v>76</v>
      </c>
      <c r="AE1450">
        <v>3190554</v>
      </c>
      <c r="AF1450" t="s">
        <v>40104</v>
      </c>
      <c r="AG1450" t="s">
        <v>32139</v>
      </c>
      <c r="AH1450" t="s">
        <v>32140</v>
      </c>
      <c r="AI1450" t="s">
        <v>1057</v>
      </c>
      <c r="AJ1450" t="s">
        <v>41304</v>
      </c>
      <c r="AK1450">
        <v>33366821</v>
      </c>
      <c r="AL1450" t="s">
        <v>32141</v>
      </c>
      <c r="AM1450">
        <v>2014</v>
      </c>
      <c r="AN1450" s="1">
        <v>42002</v>
      </c>
      <c r="AO1450" s="1">
        <v>42003</v>
      </c>
      <c r="AP1450">
        <v>3</v>
      </c>
      <c r="AQ1450" t="s">
        <v>81</v>
      </c>
      <c r="AR1450" s="4">
        <f>IF(AQ1450="M",AP1450*30.42,AP1450)</f>
        <v>91.26</v>
      </c>
      <c r="AS1450">
        <v>0</v>
      </c>
      <c r="AT1450" s="4">
        <f>AR1450+AS1450</f>
        <v>91.26</v>
      </c>
      <c r="AU1450">
        <v>1</v>
      </c>
      <c r="AV1450" s="1">
        <f>AO1450+AT1450</f>
        <v>42094.26</v>
      </c>
      <c r="AW1450" s="1">
        <v>42124</v>
      </c>
      <c r="AX1450" s="2">
        <f>IF(AV1450&gt;=AW1450,1,2)</f>
        <v>2</v>
      </c>
      <c r="AY1450" s="2" t="str">
        <f>IF((AV1450+10)&gt;=AW1450,"SAVE","LATE")</f>
        <v>LATE</v>
      </c>
      <c r="AZ1450" t="s">
        <v>82</v>
      </c>
      <c r="BA1450" t="s">
        <v>1011</v>
      </c>
      <c r="BB1450">
        <v>350399180</v>
      </c>
      <c r="BC1450">
        <v>89442506</v>
      </c>
      <c r="BD1450" s="9">
        <v>439841686</v>
      </c>
      <c r="BE1450" t="s">
        <v>45944</v>
      </c>
      <c r="BF1450">
        <v>0</v>
      </c>
      <c r="BG1450" t="s">
        <v>70</v>
      </c>
      <c r="BH1450">
        <v>-1</v>
      </c>
      <c r="BI1450" t="s">
        <v>32142</v>
      </c>
      <c r="BJ1450" t="s">
        <v>32143</v>
      </c>
      <c r="BK1450">
        <v>0</v>
      </c>
      <c r="BL1450" t="s">
        <v>85</v>
      </c>
      <c r="BM1450" t="s">
        <v>32144</v>
      </c>
    </row>
    <row r="1451" spans="1:65" x14ac:dyDescent="0.25">
      <c r="A1451">
        <v>2013</v>
      </c>
      <c r="B1451" t="s">
        <v>116</v>
      </c>
      <c r="C1451" t="s">
        <v>117</v>
      </c>
      <c r="D1451" t="s">
        <v>41075</v>
      </c>
      <c r="E1451" t="s">
        <v>82</v>
      </c>
      <c r="F1451" t="s">
        <v>6251</v>
      </c>
      <c r="G1451">
        <v>11</v>
      </c>
      <c r="H1451" t="s">
        <v>41839</v>
      </c>
      <c r="I1451" t="s">
        <v>67</v>
      </c>
      <c r="J1451" t="s">
        <v>88</v>
      </c>
      <c r="K1451">
        <v>3</v>
      </c>
      <c r="L1451" t="s">
        <v>41838</v>
      </c>
      <c r="M1451">
        <v>72000000</v>
      </c>
      <c r="N1451" t="s">
        <v>41840</v>
      </c>
      <c r="O1451" t="s">
        <v>45945</v>
      </c>
      <c r="P1451" t="s">
        <v>90</v>
      </c>
      <c r="Q1451" t="s">
        <v>1097</v>
      </c>
      <c r="R1451" t="s">
        <v>1097</v>
      </c>
      <c r="S1451" t="s">
        <v>1098</v>
      </c>
      <c r="T1451" s="3">
        <v>41317</v>
      </c>
      <c r="U1451" t="s">
        <v>33378</v>
      </c>
      <c r="V1451" t="s">
        <v>33379</v>
      </c>
      <c r="W1451" t="s">
        <v>33380</v>
      </c>
      <c r="X1451">
        <v>164113233</v>
      </c>
      <c r="Y1451" t="s">
        <v>122</v>
      </c>
      <c r="Z1451" t="s">
        <v>123</v>
      </c>
      <c r="AA1451">
        <v>0</v>
      </c>
      <c r="AB1451" t="s">
        <v>76</v>
      </c>
      <c r="AC1451">
        <v>0</v>
      </c>
      <c r="AD1451" t="s">
        <v>76</v>
      </c>
      <c r="AE1451">
        <v>2358257</v>
      </c>
      <c r="AF1451" t="s">
        <v>40104</v>
      </c>
      <c r="AG1451" t="s">
        <v>33381</v>
      </c>
      <c r="AH1451" t="s">
        <v>33382</v>
      </c>
      <c r="AI1451" t="s">
        <v>1057</v>
      </c>
      <c r="AJ1451" t="s">
        <v>41304</v>
      </c>
      <c r="AK1451">
        <v>17422416</v>
      </c>
      <c r="AL1451" t="s">
        <v>33383</v>
      </c>
      <c r="AM1451">
        <v>2014</v>
      </c>
      <c r="AN1451" s="1">
        <v>41669</v>
      </c>
      <c r="AO1451" s="1">
        <v>41673</v>
      </c>
      <c r="AP1451">
        <v>3</v>
      </c>
      <c r="AQ1451" t="s">
        <v>81</v>
      </c>
      <c r="AR1451" s="4">
        <f>IF(AQ1451="M",AP1451*30.42,AP1451)</f>
        <v>91.26</v>
      </c>
      <c r="AS1451">
        <v>0</v>
      </c>
      <c r="AT1451" s="4">
        <f>AR1451+AS1451</f>
        <v>91.26</v>
      </c>
      <c r="AU1451">
        <v>1</v>
      </c>
      <c r="AV1451" s="1">
        <f>AO1451+AT1451</f>
        <v>41764.26</v>
      </c>
      <c r="AW1451" s="1">
        <v>41793</v>
      </c>
      <c r="AX1451" s="2">
        <f>IF(AV1451&gt;=AW1451,1,2)</f>
        <v>2</v>
      </c>
      <c r="AY1451" s="2" t="str">
        <f>IF((AV1451+10)&gt;=AW1451,"SAVE","LATE")</f>
        <v>LATE</v>
      </c>
      <c r="AZ1451" t="s">
        <v>82</v>
      </c>
      <c r="BA1451" t="s">
        <v>1011</v>
      </c>
      <c r="BB1451">
        <v>164113036</v>
      </c>
      <c r="BC1451">
        <v>74629196</v>
      </c>
      <c r="BD1451" s="9">
        <v>238742232</v>
      </c>
      <c r="BE1451" t="s">
        <v>33384</v>
      </c>
      <c r="BF1451">
        <v>0</v>
      </c>
      <c r="BG1451" t="s">
        <v>70</v>
      </c>
      <c r="BH1451">
        <v>-1</v>
      </c>
      <c r="BI1451" t="s">
        <v>33382</v>
      </c>
      <c r="BJ1451" t="s">
        <v>33385</v>
      </c>
      <c r="BK1451">
        <v>0</v>
      </c>
      <c r="BL1451" t="s">
        <v>85</v>
      </c>
      <c r="BM1451" t="s">
        <v>33386</v>
      </c>
    </row>
    <row r="1452" spans="1:65" x14ac:dyDescent="0.25">
      <c r="A1452">
        <v>2014</v>
      </c>
      <c r="B1452" t="s">
        <v>64</v>
      </c>
      <c r="C1452" t="s">
        <v>65</v>
      </c>
      <c r="D1452" t="s">
        <v>40101</v>
      </c>
      <c r="E1452">
        <v>800215807</v>
      </c>
      <c r="F1452" t="s">
        <v>18455</v>
      </c>
      <c r="G1452">
        <v>13</v>
      </c>
      <c r="H1452" t="s">
        <v>41891</v>
      </c>
      <c r="I1452" t="s">
        <v>67</v>
      </c>
      <c r="J1452" t="s">
        <v>88</v>
      </c>
      <c r="K1452">
        <v>3</v>
      </c>
      <c r="L1452" t="s">
        <v>41838</v>
      </c>
      <c r="M1452">
        <v>30000000</v>
      </c>
      <c r="N1452" t="s">
        <v>41897</v>
      </c>
      <c r="O1452" t="s">
        <v>45946</v>
      </c>
      <c r="P1452" t="s">
        <v>90</v>
      </c>
      <c r="Q1452" t="s">
        <v>1097</v>
      </c>
      <c r="R1452" t="s">
        <v>40989</v>
      </c>
      <c r="S1452" t="s">
        <v>1098</v>
      </c>
      <c r="T1452" s="3">
        <v>41886</v>
      </c>
      <c r="U1452" t="s">
        <v>34579</v>
      </c>
      <c r="V1452" t="s">
        <v>34580</v>
      </c>
      <c r="W1452" t="s">
        <v>34581</v>
      </c>
      <c r="X1452">
        <v>40363479</v>
      </c>
      <c r="Y1452" t="s">
        <v>74</v>
      </c>
      <c r="Z1452" t="s">
        <v>75</v>
      </c>
      <c r="AA1452">
        <v>0</v>
      </c>
      <c r="AB1452" t="s">
        <v>76</v>
      </c>
      <c r="AC1452">
        <v>0</v>
      </c>
      <c r="AD1452" t="s">
        <v>76</v>
      </c>
      <c r="AE1452">
        <v>2449860</v>
      </c>
      <c r="AF1452" t="s">
        <v>40104</v>
      </c>
      <c r="AG1452" t="s">
        <v>34582</v>
      </c>
      <c r="AH1452" t="s">
        <v>34583</v>
      </c>
      <c r="AI1452" t="s">
        <v>1057</v>
      </c>
      <c r="AJ1452" t="s">
        <v>41304</v>
      </c>
      <c r="AK1452">
        <v>17328669</v>
      </c>
      <c r="AL1452" t="s">
        <v>34584</v>
      </c>
      <c r="AM1452">
        <v>2014</v>
      </c>
      <c r="AN1452" s="1">
        <v>41757</v>
      </c>
      <c r="AO1452" s="1">
        <v>41764</v>
      </c>
      <c r="AP1452">
        <v>3</v>
      </c>
      <c r="AQ1452" t="s">
        <v>81</v>
      </c>
      <c r="AR1452" s="4">
        <f>IF(AQ1452="M",AP1452*30.42,AP1452)</f>
        <v>91.26</v>
      </c>
      <c r="AS1452">
        <v>0</v>
      </c>
      <c r="AT1452" s="4">
        <f>AR1452+AS1452</f>
        <v>91.26</v>
      </c>
      <c r="AU1452">
        <v>1</v>
      </c>
      <c r="AV1452" s="1">
        <f>AO1452+AT1452</f>
        <v>41855.26</v>
      </c>
      <c r="AW1452" s="1">
        <v>41887</v>
      </c>
      <c r="AX1452" s="2">
        <f>IF(AV1452&gt;=AW1452,1,2)</f>
        <v>2</v>
      </c>
      <c r="AY1452" s="2" t="str">
        <f>IF((AV1452+10)&gt;=AW1452,"SAVE","LATE")</f>
        <v>LATE</v>
      </c>
      <c r="AZ1452" t="s">
        <v>82</v>
      </c>
      <c r="BA1452" t="s">
        <v>1011</v>
      </c>
      <c r="BB1452">
        <v>40363473</v>
      </c>
      <c r="BC1452">
        <v>0</v>
      </c>
      <c r="BD1452" s="9">
        <v>40363473</v>
      </c>
      <c r="BE1452" t="s">
        <v>34585</v>
      </c>
      <c r="BF1452">
        <v>0</v>
      </c>
      <c r="BG1452" t="s">
        <v>70</v>
      </c>
      <c r="BH1452">
        <v>-1</v>
      </c>
      <c r="BI1452" t="s">
        <v>70</v>
      </c>
      <c r="BJ1452" t="s">
        <v>70</v>
      </c>
      <c r="BK1452">
        <v>0</v>
      </c>
      <c r="BL1452" t="s">
        <v>85</v>
      </c>
      <c r="BM1452" t="s">
        <v>34586</v>
      </c>
    </row>
    <row r="1453" spans="1:65" x14ac:dyDescent="0.25">
      <c r="A1453">
        <v>2014</v>
      </c>
      <c r="B1453" t="s">
        <v>116</v>
      </c>
      <c r="C1453" t="s">
        <v>117</v>
      </c>
      <c r="D1453" t="s">
        <v>41075</v>
      </c>
      <c r="E1453" t="s">
        <v>82</v>
      </c>
      <c r="F1453" t="s">
        <v>6251</v>
      </c>
      <c r="G1453">
        <v>13</v>
      </c>
      <c r="H1453" t="s">
        <v>41891</v>
      </c>
      <c r="I1453" t="s">
        <v>67</v>
      </c>
      <c r="J1453" t="s">
        <v>88</v>
      </c>
      <c r="K1453">
        <v>3</v>
      </c>
      <c r="L1453" t="s">
        <v>41838</v>
      </c>
      <c r="M1453">
        <v>95000000</v>
      </c>
      <c r="N1453" t="s">
        <v>40102</v>
      </c>
      <c r="O1453" t="s">
        <v>34688</v>
      </c>
      <c r="P1453" t="s">
        <v>90</v>
      </c>
      <c r="Q1453" t="s">
        <v>1097</v>
      </c>
      <c r="R1453" t="s">
        <v>1097</v>
      </c>
      <c r="S1453" t="s">
        <v>1098</v>
      </c>
      <c r="T1453" t="s">
        <v>33682</v>
      </c>
      <c r="U1453" t="s">
        <v>34689</v>
      </c>
      <c r="V1453" t="s">
        <v>34690</v>
      </c>
      <c r="W1453" t="s">
        <v>34691</v>
      </c>
      <c r="X1453">
        <v>26581352</v>
      </c>
      <c r="Y1453" t="s">
        <v>96</v>
      </c>
      <c r="Z1453" t="s">
        <v>40103</v>
      </c>
      <c r="AA1453">
        <v>0</v>
      </c>
      <c r="AB1453" t="s">
        <v>76</v>
      </c>
      <c r="AC1453">
        <v>0</v>
      </c>
      <c r="AD1453" t="s">
        <v>76</v>
      </c>
      <c r="AE1453">
        <v>3245029</v>
      </c>
      <c r="AF1453" t="s">
        <v>41304</v>
      </c>
      <c r="AG1453" t="s">
        <v>34692</v>
      </c>
      <c r="AH1453" t="s">
        <v>34693</v>
      </c>
      <c r="AI1453" t="s">
        <v>1057</v>
      </c>
      <c r="AJ1453" t="s">
        <v>41304</v>
      </c>
      <c r="AK1453" t="s">
        <v>34692</v>
      </c>
      <c r="AL1453" t="s">
        <v>34693</v>
      </c>
      <c r="AM1453">
        <v>2014</v>
      </c>
      <c r="AN1453" s="1">
        <v>42003</v>
      </c>
      <c r="AO1453" s="1">
        <v>42003</v>
      </c>
      <c r="AP1453">
        <v>3</v>
      </c>
      <c r="AQ1453" t="s">
        <v>81</v>
      </c>
      <c r="AR1453" s="4">
        <f>IF(AQ1453="M",AP1453*30.42,AP1453)</f>
        <v>91.26</v>
      </c>
      <c r="AS1453">
        <v>0</v>
      </c>
      <c r="AT1453" s="4">
        <f>AR1453+AS1453</f>
        <v>91.26</v>
      </c>
      <c r="AU1453">
        <v>1</v>
      </c>
      <c r="AV1453" s="1">
        <f>AO1453+AT1453</f>
        <v>42094.26</v>
      </c>
      <c r="AW1453" s="1">
        <v>42124</v>
      </c>
      <c r="AX1453" s="2">
        <f>IF(AV1453&gt;=AW1453,1,2)</f>
        <v>2</v>
      </c>
      <c r="AY1453" s="2" t="str">
        <f>IF((AV1453+10)&gt;=AW1453,"SAVE","LATE")</f>
        <v>LATE</v>
      </c>
      <c r="AZ1453" t="s">
        <v>82</v>
      </c>
      <c r="BA1453" t="s">
        <v>1011</v>
      </c>
      <c r="BB1453">
        <v>26580000</v>
      </c>
      <c r="BC1453">
        <v>13289397</v>
      </c>
      <c r="BD1453" s="9">
        <v>39869397</v>
      </c>
      <c r="BE1453" t="s">
        <v>34688</v>
      </c>
      <c r="BF1453">
        <v>0</v>
      </c>
      <c r="BG1453" t="s">
        <v>70</v>
      </c>
      <c r="BH1453">
        <v>-1</v>
      </c>
      <c r="BI1453" t="s">
        <v>70</v>
      </c>
      <c r="BJ1453" t="s">
        <v>70</v>
      </c>
      <c r="BK1453">
        <v>0</v>
      </c>
      <c r="BL1453" t="s">
        <v>85</v>
      </c>
      <c r="BM1453" t="s">
        <v>34694</v>
      </c>
    </row>
    <row r="1454" spans="1:65" x14ac:dyDescent="0.25">
      <c r="A1454">
        <v>2014</v>
      </c>
      <c r="B1454" t="s">
        <v>64</v>
      </c>
      <c r="C1454" t="s">
        <v>65</v>
      </c>
      <c r="D1454" t="s">
        <v>40101</v>
      </c>
      <c r="E1454">
        <v>800215807</v>
      </c>
      <c r="F1454" t="s">
        <v>26682</v>
      </c>
      <c r="G1454">
        <v>11</v>
      </c>
      <c r="H1454" t="s">
        <v>41839</v>
      </c>
      <c r="I1454" t="s">
        <v>105</v>
      </c>
      <c r="J1454" t="s">
        <v>88</v>
      </c>
      <c r="K1454">
        <v>3</v>
      </c>
      <c r="L1454" t="s">
        <v>41838</v>
      </c>
      <c r="M1454">
        <v>95000000</v>
      </c>
      <c r="N1454" t="s">
        <v>40102</v>
      </c>
      <c r="O1454" t="s">
        <v>45950</v>
      </c>
      <c r="P1454" t="s">
        <v>90</v>
      </c>
      <c r="Q1454" t="s">
        <v>39286</v>
      </c>
      <c r="R1454" t="s">
        <v>39286</v>
      </c>
      <c r="S1454" t="s">
        <v>31524</v>
      </c>
      <c r="T1454" t="s">
        <v>15377</v>
      </c>
      <c r="U1454" t="s">
        <v>31525</v>
      </c>
      <c r="V1454" t="s">
        <v>31526</v>
      </c>
      <c r="W1454" t="s">
        <v>31527</v>
      </c>
      <c r="X1454">
        <v>409951731</v>
      </c>
      <c r="Y1454" t="s">
        <v>96</v>
      </c>
      <c r="Z1454" t="s">
        <v>40103</v>
      </c>
      <c r="AA1454">
        <v>0</v>
      </c>
      <c r="AB1454" t="s">
        <v>76</v>
      </c>
      <c r="AC1454">
        <v>0</v>
      </c>
      <c r="AD1454" t="s">
        <v>76</v>
      </c>
      <c r="AE1454">
        <v>3050731</v>
      </c>
      <c r="AF1454" t="s">
        <v>40104</v>
      </c>
      <c r="AG1454" t="s">
        <v>29389</v>
      </c>
      <c r="AH1454" t="s">
        <v>29390</v>
      </c>
      <c r="AI1454" t="s">
        <v>39286</v>
      </c>
      <c r="AJ1454" t="s">
        <v>41304</v>
      </c>
      <c r="AK1454">
        <v>73236747</v>
      </c>
      <c r="AL1454" t="s">
        <v>29391</v>
      </c>
      <c r="AM1454">
        <v>2014</v>
      </c>
      <c r="AN1454" s="1">
        <v>41997</v>
      </c>
      <c r="AO1454" s="1">
        <v>42003</v>
      </c>
      <c r="AP1454">
        <v>6</v>
      </c>
      <c r="AQ1454" t="s">
        <v>74</v>
      </c>
      <c r="AR1454" s="4">
        <f>IF(AQ1454="M",AP1454*30.42,AP1454)</f>
        <v>6</v>
      </c>
      <c r="AS1454">
        <v>0</v>
      </c>
      <c r="AT1454" s="4">
        <f>AR1454+AS1454</f>
        <v>6</v>
      </c>
      <c r="AU1454">
        <v>3</v>
      </c>
      <c r="AV1454" s="1">
        <f>AO1454+AT1454</f>
        <v>42009</v>
      </c>
      <c r="AW1454" s="1">
        <v>42099</v>
      </c>
      <c r="AX1454" s="2">
        <f>IF(AV1454&gt;=AW1454,1,2)</f>
        <v>2</v>
      </c>
      <c r="AY1454" s="2" t="str">
        <f>IF((AV1454+10)&gt;=AW1454,"SAVE","LATE")</f>
        <v>LATE</v>
      </c>
      <c r="AZ1454" t="s">
        <v>82</v>
      </c>
      <c r="BA1454" t="s">
        <v>1011</v>
      </c>
      <c r="BB1454">
        <v>446953004</v>
      </c>
      <c r="BC1454">
        <v>180000000</v>
      </c>
      <c r="BD1454" s="9">
        <v>626953004</v>
      </c>
      <c r="BE1454" t="s">
        <v>31528</v>
      </c>
      <c r="BF1454">
        <v>0</v>
      </c>
      <c r="BG1454" t="s">
        <v>70</v>
      </c>
      <c r="BH1454">
        <v>-1</v>
      </c>
      <c r="BI1454" t="s">
        <v>29390</v>
      </c>
      <c r="BJ1454" t="s">
        <v>29390</v>
      </c>
      <c r="BK1454">
        <v>0</v>
      </c>
      <c r="BL1454" t="s">
        <v>85</v>
      </c>
      <c r="BM1454" t="s">
        <v>31529</v>
      </c>
    </row>
    <row r="1455" spans="1:65" x14ac:dyDescent="0.25">
      <c r="A1455">
        <v>2014</v>
      </c>
      <c r="B1455" t="s">
        <v>116</v>
      </c>
      <c r="C1455" t="s">
        <v>290</v>
      </c>
      <c r="D1455" t="s">
        <v>1093</v>
      </c>
      <c r="E1455" t="s">
        <v>1094</v>
      </c>
      <c r="F1455" t="s">
        <v>1095</v>
      </c>
      <c r="G1455">
        <v>1</v>
      </c>
      <c r="H1455" t="s">
        <v>46842</v>
      </c>
      <c r="I1455" t="s">
        <v>105</v>
      </c>
      <c r="J1455" t="s">
        <v>88</v>
      </c>
      <c r="K1455">
        <v>3</v>
      </c>
      <c r="L1455" t="s">
        <v>41838</v>
      </c>
      <c r="M1455">
        <v>95000000</v>
      </c>
      <c r="N1455" t="s">
        <v>40102</v>
      </c>
      <c r="O1455" t="s">
        <v>27103</v>
      </c>
      <c r="P1455" t="s">
        <v>90</v>
      </c>
      <c r="Q1455" t="s">
        <v>1097</v>
      </c>
      <c r="R1455" t="s">
        <v>1097</v>
      </c>
      <c r="S1455" t="s">
        <v>15232</v>
      </c>
      <c r="T1455" t="s">
        <v>27104</v>
      </c>
      <c r="U1455" t="s">
        <v>27105</v>
      </c>
      <c r="V1455" t="s">
        <v>27106</v>
      </c>
      <c r="W1455" t="s">
        <v>27107</v>
      </c>
      <c r="X1455">
        <v>8754740877</v>
      </c>
      <c r="Y1455" t="s">
        <v>96</v>
      </c>
      <c r="Z1455" t="s">
        <v>40103</v>
      </c>
      <c r="AA1455">
        <v>0</v>
      </c>
      <c r="AB1455" t="s">
        <v>76</v>
      </c>
      <c r="AC1455">
        <v>0</v>
      </c>
      <c r="AD1455" t="s">
        <v>76</v>
      </c>
      <c r="AE1455">
        <v>2624153</v>
      </c>
      <c r="AF1455" t="s">
        <v>40104</v>
      </c>
      <c r="AG1455" t="s">
        <v>27108</v>
      </c>
      <c r="AH1455" t="s">
        <v>27109</v>
      </c>
      <c r="AI1455" t="s">
        <v>1057</v>
      </c>
      <c r="AJ1455" t="s">
        <v>41304</v>
      </c>
      <c r="AK1455" t="s">
        <v>1668</v>
      </c>
      <c r="AL1455" t="s">
        <v>47447</v>
      </c>
      <c r="AM1455">
        <v>2014</v>
      </c>
      <c r="AN1455" s="1">
        <v>41849</v>
      </c>
      <c r="AO1455" s="1">
        <v>41968</v>
      </c>
      <c r="AP1455">
        <v>8</v>
      </c>
      <c r="AQ1455" t="s">
        <v>81</v>
      </c>
      <c r="AR1455" s="4">
        <f>IF(AQ1455="M",AP1455*30.42,AP1455)</f>
        <v>243.36</v>
      </c>
      <c r="AS1455">
        <v>0</v>
      </c>
      <c r="AT1455" s="4">
        <f>AR1455+AS1455</f>
        <v>243.36</v>
      </c>
      <c r="AU1455">
        <v>3</v>
      </c>
      <c r="AV1455" s="1">
        <f>AO1455+AT1455</f>
        <v>42211.360000000001</v>
      </c>
      <c r="AW1455" s="1">
        <v>42302</v>
      </c>
      <c r="AX1455" s="2">
        <f>IF(AV1455&gt;=AW1455,1,2)</f>
        <v>2</v>
      </c>
      <c r="AY1455" s="2" t="str">
        <f>IF((AV1455+10)&gt;=AW1455,"SAVE","LATE")</f>
        <v>LATE</v>
      </c>
      <c r="AZ1455" t="s">
        <v>82</v>
      </c>
      <c r="BA1455" t="s">
        <v>1011</v>
      </c>
      <c r="BB1455">
        <v>8754345200</v>
      </c>
      <c r="BC1455">
        <v>0</v>
      </c>
      <c r="BD1455" s="9">
        <v>8754345200</v>
      </c>
      <c r="BE1455" t="s">
        <v>41733</v>
      </c>
      <c r="BF1455">
        <v>0</v>
      </c>
      <c r="BG1455" t="s">
        <v>70</v>
      </c>
      <c r="BH1455">
        <v>-1</v>
      </c>
      <c r="BI1455" t="s">
        <v>47448</v>
      </c>
      <c r="BJ1455" t="s">
        <v>27110</v>
      </c>
      <c r="BK1455">
        <v>0</v>
      </c>
      <c r="BL1455" t="s">
        <v>85</v>
      </c>
      <c r="BM1455" t="s">
        <v>27111</v>
      </c>
    </row>
    <row r="1456" spans="1:65" x14ac:dyDescent="0.25">
      <c r="A1456">
        <v>2014</v>
      </c>
      <c r="B1456" t="s">
        <v>116</v>
      </c>
      <c r="C1456" t="s">
        <v>290</v>
      </c>
      <c r="D1456" t="s">
        <v>1093</v>
      </c>
      <c r="E1456" t="s">
        <v>1094</v>
      </c>
      <c r="F1456" t="s">
        <v>27242</v>
      </c>
      <c r="G1456">
        <v>1</v>
      </c>
      <c r="H1456" t="s">
        <v>46842</v>
      </c>
      <c r="I1456" t="s">
        <v>67</v>
      </c>
      <c r="J1456" t="s">
        <v>88</v>
      </c>
      <c r="K1456">
        <v>3</v>
      </c>
      <c r="L1456" t="s">
        <v>41838</v>
      </c>
      <c r="M1456">
        <v>95000000</v>
      </c>
      <c r="N1456" t="s">
        <v>40102</v>
      </c>
      <c r="O1456" t="s">
        <v>45953</v>
      </c>
      <c r="P1456" t="s">
        <v>90</v>
      </c>
      <c r="Q1456" t="s">
        <v>1097</v>
      </c>
      <c r="R1456" t="s">
        <v>1097</v>
      </c>
      <c r="S1456" t="s">
        <v>15232</v>
      </c>
      <c r="T1456" s="3">
        <v>41796</v>
      </c>
      <c r="U1456" t="s">
        <v>27243</v>
      </c>
      <c r="V1456" t="s">
        <v>27244</v>
      </c>
      <c r="W1456" t="s">
        <v>27245</v>
      </c>
      <c r="X1456">
        <v>6497284142</v>
      </c>
      <c r="Y1456" t="s">
        <v>96</v>
      </c>
      <c r="Z1456" t="s">
        <v>40103</v>
      </c>
      <c r="AA1456">
        <v>0</v>
      </c>
      <c r="AB1456" t="s">
        <v>76</v>
      </c>
      <c r="AC1456">
        <v>0</v>
      </c>
      <c r="AD1456" t="s">
        <v>76</v>
      </c>
      <c r="AE1456">
        <v>2713207</v>
      </c>
      <c r="AF1456" t="s">
        <v>40104</v>
      </c>
      <c r="AG1456" t="s">
        <v>27246</v>
      </c>
      <c r="AH1456" t="s">
        <v>27247</v>
      </c>
      <c r="AI1456" t="s">
        <v>1057</v>
      </c>
      <c r="AJ1456" t="s">
        <v>41304</v>
      </c>
      <c r="AK1456" t="s">
        <v>27248</v>
      </c>
      <c r="AL1456" t="s">
        <v>40003</v>
      </c>
      <c r="AM1456">
        <v>2014</v>
      </c>
      <c r="AN1456" s="1">
        <v>41880</v>
      </c>
      <c r="AO1456" s="1">
        <v>41992</v>
      </c>
      <c r="AP1456">
        <v>6</v>
      </c>
      <c r="AQ1456" t="s">
        <v>81</v>
      </c>
      <c r="AR1456" s="4">
        <f>IF(AQ1456="M",AP1456*30.42,AP1456)</f>
        <v>182.52</v>
      </c>
      <c r="AS1456">
        <v>0</v>
      </c>
      <c r="AT1456" s="4">
        <f>AR1456+AS1456</f>
        <v>182.52</v>
      </c>
      <c r="AU1456">
        <v>5</v>
      </c>
      <c r="AV1456" s="1">
        <f>AO1456+AT1456</f>
        <v>42174.52</v>
      </c>
      <c r="AW1456" s="1">
        <v>42327</v>
      </c>
      <c r="AX1456" s="2">
        <f>IF(AV1456&gt;=AW1456,1,2)</f>
        <v>2</v>
      </c>
      <c r="AY1456" s="2" t="str">
        <f>IF((AV1456+10)&gt;=AW1456,"SAVE","LATE")</f>
        <v>LATE</v>
      </c>
      <c r="AZ1456" t="s">
        <v>82</v>
      </c>
      <c r="BA1456" t="s">
        <v>1011</v>
      </c>
      <c r="BB1456">
        <v>6497288622</v>
      </c>
      <c r="BC1456">
        <v>0</v>
      </c>
      <c r="BD1456" s="9">
        <v>6497288622</v>
      </c>
      <c r="BE1456" t="s">
        <v>45954</v>
      </c>
      <c r="BF1456">
        <v>0</v>
      </c>
      <c r="BG1456" t="s">
        <v>70</v>
      </c>
      <c r="BH1456">
        <v>-1</v>
      </c>
      <c r="BI1456" t="s">
        <v>40004</v>
      </c>
      <c r="BJ1456" t="s">
        <v>27249</v>
      </c>
      <c r="BK1456">
        <v>0</v>
      </c>
      <c r="BL1456" t="s">
        <v>85</v>
      </c>
      <c r="BM1456" t="s">
        <v>27250</v>
      </c>
    </row>
    <row r="1457" spans="1:65" x14ac:dyDescent="0.25">
      <c r="A1457">
        <v>2014</v>
      </c>
      <c r="B1457" t="s">
        <v>64</v>
      </c>
      <c r="C1457" t="s">
        <v>264</v>
      </c>
      <c r="D1457" t="s">
        <v>45955</v>
      </c>
      <c r="E1457" t="s">
        <v>9312</v>
      </c>
      <c r="F1457" t="s">
        <v>9313</v>
      </c>
      <c r="G1457">
        <v>13</v>
      </c>
      <c r="H1457" t="s">
        <v>41891</v>
      </c>
      <c r="I1457" t="s">
        <v>105</v>
      </c>
      <c r="J1457" t="s">
        <v>88</v>
      </c>
      <c r="K1457">
        <v>3</v>
      </c>
      <c r="L1457" t="s">
        <v>41838</v>
      </c>
      <c r="M1457">
        <v>72000000</v>
      </c>
      <c r="N1457" t="s">
        <v>41840</v>
      </c>
      <c r="O1457" t="s">
        <v>45963</v>
      </c>
      <c r="P1457" t="s">
        <v>90</v>
      </c>
      <c r="Q1457" t="s">
        <v>1185</v>
      </c>
      <c r="R1457" t="s">
        <v>1185</v>
      </c>
      <c r="S1457" t="s">
        <v>45964</v>
      </c>
      <c r="T1457" s="3">
        <v>41982</v>
      </c>
      <c r="U1457" t="s">
        <v>34822</v>
      </c>
      <c r="V1457" t="s">
        <v>34823</v>
      </c>
      <c r="W1457" t="s">
        <v>34824</v>
      </c>
      <c r="X1457">
        <v>17078943</v>
      </c>
      <c r="Y1457" t="s">
        <v>122</v>
      </c>
      <c r="Z1457" t="s">
        <v>123</v>
      </c>
      <c r="AA1457">
        <v>0</v>
      </c>
      <c r="AB1457" t="s">
        <v>76</v>
      </c>
      <c r="AC1457">
        <v>0</v>
      </c>
      <c r="AD1457" t="s">
        <v>76</v>
      </c>
      <c r="AE1457">
        <v>2775805</v>
      </c>
      <c r="AF1457" t="s">
        <v>40104</v>
      </c>
      <c r="AG1457" t="s">
        <v>34825</v>
      </c>
      <c r="AH1457" t="s">
        <v>34826</v>
      </c>
      <c r="AI1457" t="s">
        <v>657</v>
      </c>
      <c r="AJ1457" t="s">
        <v>41304</v>
      </c>
      <c r="AK1457" t="s">
        <v>34827</v>
      </c>
      <c r="AL1457" t="s">
        <v>34828</v>
      </c>
      <c r="AM1457">
        <v>2014</v>
      </c>
      <c r="AN1457" s="1">
        <v>41901</v>
      </c>
      <c r="AO1457" s="1">
        <v>41906</v>
      </c>
      <c r="AP1457">
        <v>30</v>
      </c>
      <c r="AQ1457" t="s">
        <v>74</v>
      </c>
      <c r="AR1457" s="4">
        <f>IF(AQ1457="M",AP1457*30.42,AP1457)</f>
        <v>30</v>
      </c>
      <c r="AS1457">
        <v>0</v>
      </c>
      <c r="AT1457" s="4">
        <f>AR1457+AS1457</f>
        <v>30</v>
      </c>
      <c r="AU1457">
        <v>1</v>
      </c>
      <c r="AV1457" s="1">
        <f>AO1457+AT1457</f>
        <v>41936</v>
      </c>
      <c r="AW1457" s="1">
        <v>41966</v>
      </c>
      <c r="AX1457" s="2">
        <f>IF(AV1457&gt;=AW1457,1,2)</f>
        <v>2</v>
      </c>
      <c r="AY1457" s="2" t="str">
        <f>IF((AV1457+10)&gt;=AW1457,"SAVE","LATE")</f>
        <v>LATE</v>
      </c>
      <c r="AZ1457" t="s">
        <v>82</v>
      </c>
      <c r="BA1457" t="s">
        <v>1011</v>
      </c>
      <c r="BB1457">
        <v>16989102</v>
      </c>
      <c r="BC1457">
        <v>2838600</v>
      </c>
      <c r="BD1457" s="9">
        <v>19827702</v>
      </c>
      <c r="BE1457" t="s">
        <v>45965</v>
      </c>
      <c r="BF1457">
        <v>0</v>
      </c>
      <c r="BG1457" t="s">
        <v>70</v>
      </c>
      <c r="BH1457">
        <v>-1</v>
      </c>
      <c r="BI1457" t="s">
        <v>70</v>
      </c>
      <c r="BJ1457" t="s">
        <v>70</v>
      </c>
      <c r="BK1457">
        <v>0</v>
      </c>
      <c r="BL1457" t="s">
        <v>85</v>
      </c>
      <c r="BM1457" t="s">
        <v>34829</v>
      </c>
    </row>
    <row r="1458" spans="1:65" x14ac:dyDescent="0.25">
      <c r="A1458">
        <v>2014</v>
      </c>
      <c r="B1458" t="s">
        <v>64</v>
      </c>
      <c r="C1458" t="s">
        <v>65</v>
      </c>
      <c r="D1458" t="s">
        <v>40101</v>
      </c>
      <c r="E1458">
        <v>800215807</v>
      </c>
      <c r="F1458" t="s">
        <v>31848</v>
      </c>
      <c r="G1458">
        <v>11</v>
      </c>
      <c r="H1458" t="s">
        <v>41839</v>
      </c>
      <c r="I1458" t="s">
        <v>67</v>
      </c>
      <c r="J1458" t="s">
        <v>88</v>
      </c>
      <c r="K1458">
        <v>3</v>
      </c>
      <c r="L1458" t="s">
        <v>41838</v>
      </c>
      <c r="M1458">
        <v>95000000</v>
      </c>
      <c r="N1458" t="s">
        <v>40102</v>
      </c>
      <c r="O1458" t="s">
        <v>45966</v>
      </c>
      <c r="P1458" t="s">
        <v>90</v>
      </c>
      <c r="Q1458" t="s">
        <v>1185</v>
      </c>
      <c r="R1458" t="s">
        <v>1185</v>
      </c>
      <c r="S1458" t="s">
        <v>47452</v>
      </c>
      <c r="T1458" t="s">
        <v>29887</v>
      </c>
      <c r="U1458" t="s">
        <v>31849</v>
      </c>
      <c r="V1458" t="s">
        <v>31850</v>
      </c>
      <c r="W1458" t="s">
        <v>31851</v>
      </c>
      <c r="X1458">
        <v>399997990</v>
      </c>
      <c r="Y1458" t="s">
        <v>96</v>
      </c>
      <c r="Z1458" t="s">
        <v>40103</v>
      </c>
      <c r="AA1458">
        <v>0</v>
      </c>
      <c r="AB1458" t="s">
        <v>76</v>
      </c>
      <c r="AC1458">
        <v>0</v>
      </c>
      <c r="AD1458" t="s">
        <v>76</v>
      </c>
      <c r="AE1458">
        <v>2913442</v>
      </c>
      <c r="AF1458" t="s">
        <v>40104</v>
      </c>
      <c r="AG1458">
        <v>900634172</v>
      </c>
      <c r="AH1458" t="s">
        <v>31852</v>
      </c>
      <c r="AI1458" t="s">
        <v>39286</v>
      </c>
      <c r="AJ1458" t="s">
        <v>41304</v>
      </c>
      <c r="AK1458">
        <v>80773283</v>
      </c>
      <c r="AL1458" t="s">
        <v>21551</v>
      </c>
      <c r="AM1458">
        <v>2014</v>
      </c>
      <c r="AN1458" s="1">
        <v>41912</v>
      </c>
      <c r="AO1458" s="1">
        <v>41921</v>
      </c>
      <c r="AP1458">
        <v>5</v>
      </c>
      <c r="AQ1458" t="s">
        <v>81</v>
      </c>
      <c r="AR1458" s="4">
        <f>IF(AQ1458="M",AP1458*30.42,AP1458)</f>
        <v>152.10000000000002</v>
      </c>
      <c r="AS1458">
        <v>15</v>
      </c>
      <c r="AT1458" s="4">
        <f>AR1458+AS1458</f>
        <v>167.10000000000002</v>
      </c>
      <c r="AU1458">
        <v>6</v>
      </c>
      <c r="AV1458" s="1">
        <f>AO1458+AT1458</f>
        <v>42088.1</v>
      </c>
      <c r="AW1458" s="1">
        <v>42271</v>
      </c>
      <c r="AX1458" s="2">
        <f>IF(AV1458&gt;=AW1458,1,2)</f>
        <v>2</v>
      </c>
      <c r="AY1458" s="2" t="str">
        <f>IF((AV1458+10)&gt;=AW1458,"SAVE","LATE")</f>
        <v>LATE</v>
      </c>
      <c r="AZ1458" t="s">
        <v>82</v>
      </c>
      <c r="BA1458" t="s">
        <v>1011</v>
      </c>
      <c r="BB1458">
        <v>390446873</v>
      </c>
      <c r="BC1458">
        <v>0</v>
      </c>
      <c r="BD1458" s="9">
        <v>390446873</v>
      </c>
      <c r="BE1458" t="s">
        <v>31853</v>
      </c>
      <c r="BF1458">
        <v>0</v>
      </c>
      <c r="BG1458" t="s">
        <v>70</v>
      </c>
      <c r="BH1458">
        <v>-1</v>
      </c>
      <c r="BI1458" t="s">
        <v>31852</v>
      </c>
      <c r="BJ1458">
        <v>999</v>
      </c>
      <c r="BK1458">
        <v>0</v>
      </c>
      <c r="BL1458" t="s">
        <v>85</v>
      </c>
      <c r="BM1458" t="s">
        <v>31854</v>
      </c>
    </row>
    <row r="1459" spans="1:65" x14ac:dyDescent="0.25">
      <c r="A1459">
        <v>2014</v>
      </c>
      <c r="B1459" t="s">
        <v>116</v>
      </c>
      <c r="C1459" t="s">
        <v>117</v>
      </c>
      <c r="D1459" t="s">
        <v>41084</v>
      </c>
      <c r="E1459" t="s">
        <v>18184</v>
      </c>
      <c r="F1459" t="s">
        <v>18185</v>
      </c>
      <c r="G1459">
        <v>11</v>
      </c>
      <c r="H1459" t="s">
        <v>41839</v>
      </c>
      <c r="I1459" t="s">
        <v>105</v>
      </c>
      <c r="J1459" t="s">
        <v>88</v>
      </c>
      <c r="K1459">
        <v>3</v>
      </c>
      <c r="L1459" t="s">
        <v>41838</v>
      </c>
      <c r="M1459">
        <v>72000000</v>
      </c>
      <c r="N1459" t="s">
        <v>41840</v>
      </c>
      <c r="O1459" t="s">
        <v>45971</v>
      </c>
      <c r="P1459" t="s">
        <v>90</v>
      </c>
      <c r="Q1459" t="s">
        <v>18186</v>
      </c>
      <c r="R1459" t="s">
        <v>18186</v>
      </c>
      <c r="S1459" t="s">
        <v>18187</v>
      </c>
      <c r="T1459" t="s">
        <v>28960</v>
      </c>
      <c r="U1459" t="s">
        <v>34222</v>
      </c>
      <c r="V1459" t="s">
        <v>34223</v>
      </c>
      <c r="W1459" t="s">
        <v>29664</v>
      </c>
      <c r="X1459">
        <v>77672570</v>
      </c>
      <c r="Y1459" t="s">
        <v>122</v>
      </c>
      <c r="Z1459" t="s">
        <v>123</v>
      </c>
      <c r="AA1459">
        <v>0</v>
      </c>
      <c r="AB1459" t="s">
        <v>76</v>
      </c>
      <c r="AC1459">
        <v>0</v>
      </c>
      <c r="AD1459" t="s">
        <v>76</v>
      </c>
      <c r="AE1459">
        <v>2667461</v>
      </c>
      <c r="AF1459" t="s">
        <v>41304</v>
      </c>
      <c r="AG1459" t="s">
        <v>34224</v>
      </c>
      <c r="AH1459" t="s">
        <v>12238</v>
      </c>
      <c r="AI1459" t="s">
        <v>657</v>
      </c>
      <c r="AJ1459" t="s">
        <v>41304</v>
      </c>
      <c r="AK1459" t="s">
        <v>34224</v>
      </c>
      <c r="AL1459" t="s">
        <v>12238</v>
      </c>
      <c r="AM1459">
        <v>2014</v>
      </c>
      <c r="AN1459" s="1">
        <v>41866</v>
      </c>
      <c r="AO1459" s="1">
        <v>41866</v>
      </c>
      <c r="AP1459">
        <v>2</v>
      </c>
      <c r="AQ1459" t="s">
        <v>81</v>
      </c>
      <c r="AR1459" s="4">
        <f>IF(AQ1459="M",AP1459*30.42,AP1459)</f>
        <v>60.84</v>
      </c>
      <c r="AS1459">
        <v>0</v>
      </c>
      <c r="AT1459" s="4">
        <f>AR1459+AS1459</f>
        <v>60.84</v>
      </c>
      <c r="AU1459">
        <v>1</v>
      </c>
      <c r="AV1459" s="1">
        <f>AO1459+AT1459</f>
        <v>41926.839999999997</v>
      </c>
      <c r="AW1459" s="1">
        <v>41958</v>
      </c>
      <c r="AX1459" s="2">
        <f>IF(AV1459&gt;=AW1459,1,2)</f>
        <v>2</v>
      </c>
      <c r="AY1459" s="2" t="str">
        <f>IF((AV1459+10)&gt;=AW1459,"SAVE","LATE")</f>
        <v>LATE</v>
      </c>
      <c r="AZ1459" t="s">
        <v>82</v>
      </c>
      <c r="BA1459" t="s">
        <v>1011</v>
      </c>
      <c r="BB1459">
        <v>77672570</v>
      </c>
      <c r="BC1459">
        <v>14313968</v>
      </c>
      <c r="BD1459" s="9">
        <v>91986538</v>
      </c>
      <c r="BE1459" t="s">
        <v>34225</v>
      </c>
      <c r="BF1459">
        <v>0</v>
      </c>
      <c r="BG1459" t="s">
        <v>70</v>
      </c>
      <c r="BH1459">
        <v>-1</v>
      </c>
      <c r="BI1459" t="s">
        <v>34226</v>
      </c>
      <c r="BJ1459" t="s">
        <v>34227</v>
      </c>
      <c r="BK1459">
        <v>0</v>
      </c>
      <c r="BL1459" t="s">
        <v>85</v>
      </c>
      <c r="BM1459" t="s">
        <v>34228</v>
      </c>
    </row>
    <row r="1460" spans="1:65" x14ac:dyDescent="0.25">
      <c r="A1460">
        <v>2013</v>
      </c>
      <c r="B1460" t="s">
        <v>116</v>
      </c>
      <c r="C1460" t="s">
        <v>130</v>
      </c>
      <c r="D1460" t="s">
        <v>41085</v>
      </c>
      <c r="E1460" t="s">
        <v>11965</v>
      </c>
      <c r="F1460" t="s">
        <v>11977</v>
      </c>
      <c r="G1460">
        <v>11</v>
      </c>
      <c r="H1460" t="s">
        <v>41839</v>
      </c>
      <c r="I1460" t="s">
        <v>105</v>
      </c>
      <c r="J1460" t="s">
        <v>88</v>
      </c>
      <c r="K1460">
        <v>3</v>
      </c>
      <c r="L1460" t="s">
        <v>41838</v>
      </c>
      <c r="M1460">
        <v>72000000</v>
      </c>
      <c r="N1460" t="s">
        <v>41840</v>
      </c>
      <c r="O1460" t="s">
        <v>33413</v>
      </c>
      <c r="P1460" t="s">
        <v>90</v>
      </c>
      <c r="Q1460" t="s">
        <v>11979</v>
      </c>
      <c r="R1460" t="s">
        <v>11979</v>
      </c>
      <c r="S1460" t="s">
        <v>11962</v>
      </c>
      <c r="T1460" t="s">
        <v>25140</v>
      </c>
      <c r="U1460" t="s">
        <v>33414</v>
      </c>
      <c r="V1460" t="s">
        <v>33415</v>
      </c>
      <c r="W1460" t="s">
        <v>33416</v>
      </c>
      <c r="X1460">
        <v>160000000</v>
      </c>
      <c r="Y1460" t="s">
        <v>122</v>
      </c>
      <c r="Z1460" t="s">
        <v>123</v>
      </c>
      <c r="AA1460">
        <v>0</v>
      </c>
      <c r="AB1460" t="s">
        <v>76</v>
      </c>
      <c r="AC1460">
        <v>0</v>
      </c>
      <c r="AD1460" t="s">
        <v>76</v>
      </c>
      <c r="AE1460">
        <v>3802728</v>
      </c>
      <c r="AF1460" t="s">
        <v>41304</v>
      </c>
      <c r="AG1460" t="s">
        <v>33417</v>
      </c>
      <c r="AH1460" t="s">
        <v>33418</v>
      </c>
      <c r="AI1460" t="s">
        <v>657</v>
      </c>
      <c r="AJ1460" t="s">
        <v>41304</v>
      </c>
      <c r="AK1460" t="s">
        <v>33417</v>
      </c>
      <c r="AL1460" t="s">
        <v>33418</v>
      </c>
      <c r="AM1460">
        <v>2014</v>
      </c>
      <c r="AN1460" s="1">
        <v>41677</v>
      </c>
      <c r="AO1460" s="1">
        <v>41677</v>
      </c>
      <c r="AP1460">
        <v>3</v>
      </c>
      <c r="AQ1460" t="s">
        <v>81</v>
      </c>
      <c r="AR1460" s="4">
        <f>IF(AQ1460="M",AP1460*30.42,AP1460)</f>
        <v>91.26</v>
      </c>
      <c r="AS1460">
        <v>0</v>
      </c>
      <c r="AT1460" s="4">
        <f>AR1460+AS1460</f>
        <v>91.26</v>
      </c>
      <c r="AU1460">
        <v>2</v>
      </c>
      <c r="AV1460" s="1">
        <f>AO1460+AT1460</f>
        <v>41768.26</v>
      </c>
      <c r="AW1460" s="1">
        <v>41827</v>
      </c>
      <c r="AX1460" s="2">
        <f>IF(AV1460&gt;=AW1460,1,2)</f>
        <v>2</v>
      </c>
      <c r="AY1460" s="2" t="str">
        <f>IF((AV1460+10)&gt;=AW1460,"SAVE","LATE")</f>
        <v>LATE</v>
      </c>
      <c r="AZ1460" t="s">
        <v>82</v>
      </c>
      <c r="BA1460" t="s">
        <v>1011</v>
      </c>
      <c r="BB1460">
        <v>159936040</v>
      </c>
      <c r="BC1460">
        <v>76000000</v>
      </c>
      <c r="BD1460" s="9">
        <v>235936040</v>
      </c>
      <c r="BE1460" t="s">
        <v>33413</v>
      </c>
      <c r="BF1460">
        <v>0</v>
      </c>
      <c r="BG1460" t="s">
        <v>70</v>
      </c>
      <c r="BH1460">
        <v>-1</v>
      </c>
      <c r="BI1460" t="s">
        <v>33419</v>
      </c>
      <c r="BJ1460" t="s">
        <v>33420</v>
      </c>
      <c r="BK1460">
        <v>0</v>
      </c>
      <c r="BL1460" t="s">
        <v>85</v>
      </c>
      <c r="BM1460" t="s">
        <v>33421</v>
      </c>
    </row>
    <row r="1461" spans="1:65" x14ac:dyDescent="0.25">
      <c r="A1461">
        <v>2014</v>
      </c>
      <c r="B1461" t="s">
        <v>116</v>
      </c>
      <c r="C1461" t="s">
        <v>130</v>
      </c>
      <c r="D1461" t="s">
        <v>41085</v>
      </c>
      <c r="E1461" t="s">
        <v>11965</v>
      </c>
      <c r="F1461" t="s">
        <v>11977</v>
      </c>
      <c r="G1461">
        <v>11</v>
      </c>
      <c r="H1461" t="s">
        <v>41839</v>
      </c>
      <c r="I1461" t="s">
        <v>105</v>
      </c>
      <c r="J1461" t="s">
        <v>88</v>
      </c>
      <c r="K1461">
        <v>3</v>
      </c>
      <c r="L1461" t="s">
        <v>41838</v>
      </c>
      <c r="M1461">
        <v>72000000</v>
      </c>
      <c r="N1461" t="s">
        <v>41840</v>
      </c>
      <c r="O1461" t="s">
        <v>33704</v>
      </c>
      <c r="P1461" t="s">
        <v>90</v>
      </c>
      <c r="Q1461" t="s">
        <v>11979</v>
      </c>
      <c r="R1461" t="s">
        <v>11979</v>
      </c>
      <c r="S1461" t="s">
        <v>11962</v>
      </c>
      <c r="T1461" t="s">
        <v>28250</v>
      </c>
      <c r="U1461" t="s">
        <v>33705</v>
      </c>
      <c r="V1461" t="s">
        <v>33706</v>
      </c>
      <c r="W1461" t="s">
        <v>33707</v>
      </c>
      <c r="X1461">
        <v>130000000</v>
      </c>
      <c r="Y1461" t="s">
        <v>122</v>
      </c>
      <c r="Z1461" t="s">
        <v>123</v>
      </c>
      <c r="AA1461">
        <v>0</v>
      </c>
      <c r="AB1461" t="s">
        <v>76</v>
      </c>
      <c r="AC1461">
        <v>0</v>
      </c>
      <c r="AD1461" t="s">
        <v>76</v>
      </c>
      <c r="AE1461">
        <v>3264855</v>
      </c>
      <c r="AF1461" t="s">
        <v>41304</v>
      </c>
      <c r="AG1461">
        <v>5342204</v>
      </c>
      <c r="AH1461" t="s">
        <v>33708</v>
      </c>
      <c r="AI1461" t="s">
        <v>657</v>
      </c>
      <c r="AJ1461" t="s">
        <v>41304</v>
      </c>
      <c r="AK1461">
        <v>5342204</v>
      </c>
      <c r="AL1461" t="s">
        <v>33708</v>
      </c>
      <c r="AM1461">
        <v>2014</v>
      </c>
      <c r="AN1461" s="1">
        <v>41843</v>
      </c>
      <c r="AO1461" s="1">
        <v>41843</v>
      </c>
      <c r="AP1461">
        <v>2</v>
      </c>
      <c r="AQ1461" t="s">
        <v>81</v>
      </c>
      <c r="AR1461" s="4">
        <f>IF(AQ1461="M",AP1461*30.42,AP1461)</f>
        <v>60.84</v>
      </c>
      <c r="AS1461">
        <v>0</v>
      </c>
      <c r="AT1461" s="4">
        <f>AR1461+AS1461</f>
        <v>60.84</v>
      </c>
      <c r="AU1461">
        <v>1</v>
      </c>
      <c r="AV1461" s="1">
        <f>AO1461+AT1461</f>
        <v>41903.839999999997</v>
      </c>
      <c r="AW1461" s="1">
        <v>41935</v>
      </c>
      <c r="AX1461" s="2">
        <f>IF(AV1461&gt;=AW1461,1,2)</f>
        <v>2</v>
      </c>
      <c r="AY1461" s="2" t="str">
        <f>IF((AV1461+10)&gt;=AW1461,"SAVE","LATE")</f>
        <v>LATE</v>
      </c>
      <c r="AZ1461" t="s">
        <v>82</v>
      </c>
      <c r="BA1461" t="s">
        <v>1011</v>
      </c>
      <c r="BB1461">
        <v>129991551</v>
      </c>
      <c r="BC1461">
        <v>60000000</v>
      </c>
      <c r="BD1461" s="9">
        <v>189991551</v>
      </c>
      <c r="BE1461" t="s">
        <v>45973</v>
      </c>
      <c r="BF1461">
        <v>0</v>
      </c>
      <c r="BG1461" t="s">
        <v>70</v>
      </c>
      <c r="BH1461">
        <v>-1</v>
      </c>
      <c r="BI1461" t="s">
        <v>33708</v>
      </c>
      <c r="BJ1461" t="s">
        <v>33709</v>
      </c>
      <c r="BK1461">
        <v>0</v>
      </c>
      <c r="BL1461" t="s">
        <v>85</v>
      </c>
      <c r="BM1461" t="s">
        <v>33710</v>
      </c>
    </row>
    <row r="1462" spans="1:65" x14ac:dyDescent="0.25">
      <c r="A1462">
        <v>2014</v>
      </c>
      <c r="B1462" t="s">
        <v>116</v>
      </c>
      <c r="C1462" t="s">
        <v>130</v>
      </c>
      <c r="D1462" t="s">
        <v>41086</v>
      </c>
      <c r="E1462" t="s">
        <v>82</v>
      </c>
      <c r="F1462" t="s">
        <v>17874</v>
      </c>
      <c r="G1462">
        <v>1</v>
      </c>
      <c r="H1462" t="s">
        <v>46842</v>
      </c>
      <c r="I1462" t="s">
        <v>105</v>
      </c>
      <c r="J1462" t="s">
        <v>88</v>
      </c>
      <c r="K1462">
        <v>3</v>
      </c>
      <c r="L1462" t="s">
        <v>41838</v>
      </c>
      <c r="M1462">
        <v>30000000</v>
      </c>
      <c r="N1462" t="s">
        <v>41897</v>
      </c>
      <c r="O1462" t="s">
        <v>45974</v>
      </c>
      <c r="P1462" t="s">
        <v>90</v>
      </c>
      <c r="Q1462" t="s">
        <v>17876</v>
      </c>
      <c r="R1462" t="s">
        <v>17876</v>
      </c>
      <c r="S1462" t="s">
        <v>17877</v>
      </c>
      <c r="T1462" t="s">
        <v>26841</v>
      </c>
      <c r="U1462" t="s">
        <v>30694</v>
      </c>
      <c r="V1462" t="s">
        <v>30695</v>
      </c>
      <c r="W1462">
        <v>352</v>
      </c>
      <c r="X1462">
        <v>629638000</v>
      </c>
      <c r="Y1462" t="s">
        <v>74</v>
      </c>
      <c r="Z1462" t="s">
        <v>75</v>
      </c>
      <c r="AA1462">
        <v>0</v>
      </c>
      <c r="AB1462" t="s">
        <v>76</v>
      </c>
      <c r="AC1462">
        <v>0</v>
      </c>
      <c r="AD1462" t="s">
        <v>76</v>
      </c>
      <c r="AE1462">
        <v>2510794</v>
      </c>
      <c r="AF1462" t="s">
        <v>41304</v>
      </c>
      <c r="AG1462" t="s">
        <v>6994</v>
      </c>
      <c r="AH1462" t="s">
        <v>30668</v>
      </c>
      <c r="AI1462" t="s">
        <v>657</v>
      </c>
      <c r="AJ1462" t="s">
        <v>41304</v>
      </c>
      <c r="AK1462" t="s">
        <v>6994</v>
      </c>
      <c r="AL1462" t="s">
        <v>30668</v>
      </c>
      <c r="AM1462">
        <v>2014</v>
      </c>
      <c r="AN1462" s="1">
        <v>41789</v>
      </c>
      <c r="AO1462" s="1">
        <v>41789</v>
      </c>
      <c r="AP1462">
        <v>1</v>
      </c>
      <c r="AQ1462" t="s">
        <v>81</v>
      </c>
      <c r="AR1462" s="4">
        <f>IF(AQ1462="M",AP1462*30.42,AP1462)</f>
        <v>30.42</v>
      </c>
      <c r="AS1462">
        <v>45</v>
      </c>
      <c r="AT1462" s="4">
        <f>AR1462+AS1462</f>
        <v>75.42</v>
      </c>
      <c r="AU1462">
        <v>4</v>
      </c>
      <c r="AV1462" s="1">
        <f>AO1462+AT1462</f>
        <v>41864.42</v>
      </c>
      <c r="AW1462" s="1">
        <v>41987</v>
      </c>
      <c r="AX1462" s="2">
        <f>IF(AV1462&gt;=AW1462,1,2)</f>
        <v>2</v>
      </c>
      <c r="AY1462" s="2" t="str">
        <f>IF((AV1462+10)&gt;=AW1462,"SAVE","LATE")</f>
        <v>LATE</v>
      </c>
      <c r="AZ1462" t="s">
        <v>82</v>
      </c>
      <c r="BA1462" t="s">
        <v>1011</v>
      </c>
      <c r="BB1462">
        <v>629463984</v>
      </c>
      <c r="BC1462">
        <v>0</v>
      </c>
      <c r="BD1462" s="9">
        <v>629463984</v>
      </c>
      <c r="BE1462" t="s">
        <v>45974</v>
      </c>
      <c r="BF1462">
        <v>0</v>
      </c>
      <c r="BG1462" t="s">
        <v>70</v>
      </c>
      <c r="BH1462">
        <v>-1</v>
      </c>
      <c r="BI1462" t="s">
        <v>41739</v>
      </c>
      <c r="BJ1462" t="s">
        <v>41740</v>
      </c>
      <c r="BK1462">
        <v>0</v>
      </c>
      <c r="BL1462" t="s">
        <v>85</v>
      </c>
      <c r="BM1462" t="s">
        <v>30696</v>
      </c>
    </row>
    <row r="1463" spans="1:65" x14ac:dyDescent="0.25">
      <c r="A1463">
        <v>2014</v>
      </c>
      <c r="B1463" t="s">
        <v>116</v>
      </c>
      <c r="C1463" t="s">
        <v>130</v>
      </c>
      <c r="D1463" t="s">
        <v>45977</v>
      </c>
      <c r="E1463" t="s">
        <v>17173</v>
      </c>
      <c r="F1463" t="s">
        <v>17174</v>
      </c>
      <c r="G1463">
        <v>1</v>
      </c>
      <c r="H1463" t="s">
        <v>46842</v>
      </c>
      <c r="I1463" t="s">
        <v>67</v>
      </c>
      <c r="J1463" t="s">
        <v>88</v>
      </c>
      <c r="K1463">
        <v>3</v>
      </c>
      <c r="L1463" t="s">
        <v>41838</v>
      </c>
      <c r="M1463">
        <v>95000000</v>
      </c>
      <c r="N1463" t="s">
        <v>40102</v>
      </c>
      <c r="O1463" t="s">
        <v>45979</v>
      </c>
      <c r="P1463" t="s">
        <v>90</v>
      </c>
      <c r="Q1463" t="s">
        <v>45978</v>
      </c>
      <c r="R1463" t="s">
        <v>45978</v>
      </c>
      <c r="S1463" t="s">
        <v>45976</v>
      </c>
      <c r="T1463" s="3">
        <v>41764</v>
      </c>
      <c r="U1463" t="s">
        <v>30247</v>
      </c>
      <c r="V1463" t="s">
        <v>30248</v>
      </c>
      <c r="W1463" t="s">
        <v>30249</v>
      </c>
      <c r="X1463">
        <v>788369946</v>
      </c>
      <c r="Y1463" t="s">
        <v>96</v>
      </c>
      <c r="Z1463" t="s">
        <v>40103</v>
      </c>
      <c r="AA1463">
        <v>0</v>
      </c>
      <c r="AB1463" t="s">
        <v>76</v>
      </c>
      <c r="AC1463">
        <v>0</v>
      </c>
      <c r="AD1463" t="s">
        <v>76</v>
      </c>
      <c r="AE1463">
        <v>2525820</v>
      </c>
      <c r="AF1463" t="s">
        <v>40104</v>
      </c>
      <c r="AG1463" t="s">
        <v>30250</v>
      </c>
      <c r="AH1463" t="s">
        <v>30251</v>
      </c>
      <c r="AI1463" t="s">
        <v>657</v>
      </c>
      <c r="AJ1463" t="s">
        <v>41304</v>
      </c>
      <c r="AK1463">
        <v>59827160</v>
      </c>
      <c r="AL1463" t="s">
        <v>30252</v>
      </c>
      <c r="AM1463">
        <v>2014</v>
      </c>
      <c r="AN1463" s="1">
        <v>41801</v>
      </c>
      <c r="AO1463" s="1">
        <v>41802</v>
      </c>
      <c r="AP1463">
        <v>4</v>
      </c>
      <c r="AQ1463" t="s">
        <v>81</v>
      </c>
      <c r="AR1463" s="4">
        <f>IF(AQ1463="M",AP1463*30.42,AP1463)</f>
        <v>121.68</v>
      </c>
      <c r="AS1463">
        <v>63</v>
      </c>
      <c r="AT1463" s="4">
        <f>AR1463+AS1463</f>
        <v>184.68</v>
      </c>
      <c r="AU1463">
        <v>3</v>
      </c>
      <c r="AV1463" s="1">
        <f>AO1463+AT1463</f>
        <v>41986.68</v>
      </c>
      <c r="AW1463" s="1">
        <v>42077</v>
      </c>
      <c r="AX1463" s="2">
        <f>IF(AV1463&gt;=AW1463,1,2)</f>
        <v>2</v>
      </c>
      <c r="AY1463" s="2" t="str">
        <f>IF((AV1463+10)&gt;=AW1463,"SAVE","LATE")</f>
        <v>LATE</v>
      </c>
      <c r="AZ1463" t="s">
        <v>82</v>
      </c>
      <c r="BA1463" t="s">
        <v>1011</v>
      </c>
      <c r="BB1463">
        <v>788117554</v>
      </c>
      <c r="BC1463">
        <v>70000000</v>
      </c>
      <c r="BD1463" s="9">
        <v>858117554</v>
      </c>
      <c r="BE1463" t="s">
        <v>45980</v>
      </c>
      <c r="BF1463">
        <v>0</v>
      </c>
      <c r="BG1463" t="s">
        <v>70</v>
      </c>
      <c r="BH1463">
        <v>-1</v>
      </c>
      <c r="BI1463" t="s">
        <v>30251</v>
      </c>
      <c r="BJ1463" t="s">
        <v>30253</v>
      </c>
      <c r="BK1463">
        <v>0</v>
      </c>
      <c r="BL1463" t="s">
        <v>85</v>
      </c>
      <c r="BM1463" t="s">
        <v>30254</v>
      </c>
    </row>
    <row r="1464" spans="1:65" x14ac:dyDescent="0.25">
      <c r="A1464">
        <v>2014</v>
      </c>
      <c r="B1464" t="s">
        <v>116</v>
      </c>
      <c r="C1464" t="s">
        <v>130</v>
      </c>
      <c r="D1464" t="s">
        <v>45977</v>
      </c>
      <c r="E1464" t="s">
        <v>17173</v>
      </c>
      <c r="F1464" t="s">
        <v>17174</v>
      </c>
      <c r="G1464">
        <v>1</v>
      </c>
      <c r="H1464" t="s">
        <v>46842</v>
      </c>
      <c r="I1464" t="s">
        <v>67</v>
      </c>
      <c r="J1464" t="s">
        <v>88</v>
      </c>
      <c r="K1464">
        <v>3</v>
      </c>
      <c r="L1464" t="s">
        <v>41838</v>
      </c>
      <c r="M1464">
        <v>95000000</v>
      </c>
      <c r="N1464" t="s">
        <v>40102</v>
      </c>
      <c r="O1464" t="s">
        <v>45981</v>
      </c>
      <c r="P1464" t="s">
        <v>90</v>
      </c>
      <c r="Q1464" t="s">
        <v>45978</v>
      </c>
      <c r="R1464" t="s">
        <v>45978</v>
      </c>
      <c r="S1464" t="s">
        <v>45976</v>
      </c>
      <c r="T1464" s="3">
        <v>41701</v>
      </c>
      <c r="U1464" t="s">
        <v>31478</v>
      </c>
      <c r="V1464" t="s">
        <v>30695</v>
      </c>
      <c r="W1464" t="s">
        <v>31479</v>
      </c>
      <c r="X1464">
        <v>449978607</v>
      </c>
      <c r="Y1464" t="s">
        <v>96</v>
      </c>
      <c r="Z1464" t="s">
        <v>40103</v>
      </c>
      <c r="AA1464">
        <v>0</v>
      </c>
      <c r="AB1464" t="s">
        <v>76</v>
      </c>
      <c r="AC1464">
        <v>0</v>
      </c>
      <c r="AD1464" t="s">
        <v>76</v>
      </c>
      <c r="AE1464">
        <v>2425282</v>
      </c>
      <c r="AF1464" t="s">
        <v>41304</v>
      </c>
      <c r="AG1464" t="s">
        <v>23420</v>
      </c>
      <c r="AH1464" t="s">
        <v>17180</v>
      </c>
      <c r="AI1464" t="s">
        <v>657</v>
      </c>
      <c r="AJ1464" t="s">
        <v>41304</v>
      </c>
      <c r="AK1464" t="s">
        <v>23420</v>
      </c>
      <c r="AL1464" t="s">
        <v>17180</v>
      </c>
      <c r="AM1464">
        <v>2014</v>
      </c>
      <c r="AN1464" s="1">
        <v>41739</v>
      </c>
      <c r="AO1464" s="1">
        <v>41754</v>
      </c>
      <c r="AP1464">
        <v>3</v>
      </c>
      <c r="AQ1464" t="s">
        <v>81</v>
      </c>
      <c r="AR1464" s="4">
        <f>IF(AQ1464="M",AP1464*30.42,AP1464)</f>
        <v>91.26</v>
      </c>
      <c r="AS1464">
        <v>0</v>
      </c>
      <c r="AT1464" s="4">
        <f>AR1464+AS1464</f>
        <v>91.26</v>
      </c>
      <c r="AU1464">
        <v>2</v>
      </c>
      <c r="AV1464" s="1">
        <f>AO1464+AT1464</f>
        <v>41845.26</v>
      </c>
      <c r="AW1464" s="1">
        <v>41907</v>
      </c>
      <c r="AX1464" s="2">
        <f>IF(AV1464&gt;=AW1464,1,2)</f>
        <v>2</v>
      </c>
      <c r="AY1464" s="2" t="str">
        <f>IF((AV1464+10)&gt;=AW1464,"SAVE","LATE")</f>
        <v>LATE</v>
      </c>
      <c r="AZ1464" t="s">
        <v>82</v>
      </c>
      <c r="BA1464" t="s">
        <v>1011</v>
      </c>
      <c r="BB1464">
        <v>449878520</v>
      </c>
      <c r="BC1464">
        <v>0</v>
      </c>
      <c r="BD1464" s="9">
        <v>449878520</v>
      </c>
      <c r="BE1464" t="s">
        <v>45981</v>
      </c>
      <c r="BF1464">
        <v>0</v>
      </c>
      <c r="BG1464" t="s">
        <v>70</v>
      </c>
      <c r="BH1464">
        <v>-1</v>
      </c>
      <c r="BI1464" t="s">
        <v>17180</v>
      </c>
      <c r="BJ1464" t="s">
        <v>29436</v>
      </c>
      <c r="BK1464">
        <v>0</v>
      </c>
      <c r="BL1464" t="s">
        <v>85</v>
      </c>
      <c r="BM1464" t="s">
        <v>31480</v>
      </c>
    </row>
    <row r="1465" spans="1:65" x14ac:dyDescent="0.25">
      <c r="A1465">
        <v>2013</v>
      </c>
      <c r="B1465" t="s">
        <v>116</v>
      </c>
      <c r="C1465" t="s">
        <v>130</v>
      </c>
      <c r="D1465" t="s">
        <v>45977</v>
      </c>
      <c r="E1465" t="s">
        <v>17173</v>
      </c>
      <c r="F1465" t="s">
        <v>17174</v>
      </c>
      <c r="G1465">
        <v>1</v>
      </c>
      <c r="H1465" t="s">
        <v>46842</v>
      </c>
      <c r="I1465" t="s">
        <v>67</v>
      </c>
      <c r="J1465" t="s">
        <v>88</v>
      </c>
      <c r="K1465">
        <v>3</v>
      </c>
      <c r="L1465" t="s">
        <v>41838</v>
      </c>
      <c r="M1465">
        <v>95000000</v>
      </c>
      <c r="N1465" t="s">
        <v>40102</v>
      </c>
      <c r="O1465" t="s">
        <v>45982</v>
      </c>
      <c r="P1465" t="s">
        <v>90</v>
      </c>
      <c r="Q1465" t="s">
        <v>45978</v>
      </c>
      <c r="R1465" t="s">
        <v>45978</v>
      </c>
      <c r="S1465" t="s">
        <v>45976</v>
      </c>
      <c r="T1465" t="s">
        <v>26872</v>
      </c>
      <c r="U1465" t="s">
        <v>32104</v>
      </c>
      <c r="V1465" t="s">
        <v>32105</v>
      </c>
      <c r="W1465" t="s">
        <v>32106</v>
      </c>
      <c r="X1465">
        <v>359882564</v>
      </c>
      <c r="Y1465" t="s">
        <v>96</v>
      </c>
      <c r="Z1465" t="s">
        <v>40103</v>
      </c>
      <c r="AA1465">
        <v>0</v>
      </c>
      <c r="AB1465" t="s">
        <v>76</v>
      </c>
      <c r="AC1465">
        <v>0</v>
      </c>
      <c r="AD1465" t="s">
        <v>76</v>
      </c>
      <c r="AE1465">
        <v>2183327</v>
      </c>
      <c r="AF1465" t="s">
        <v>40104</v>
      </c>
      <c r="AG1465" t="s">
        <v>32107</v>
      </c>
      <c r="AH1465" t="s">
        <v>32108</v>
      </c>
      <c r="AI1465" t="s">
        <v>657</v>
      </c>
      <c r="AJ1465" t="s">
        <v>41304</v>
      </c>
      <c r="AK1465" t="s">
        <v>32107</v>
      </c>
      <c r="AL1465" t="s">
        <v>32109</v>
      </c>
      <c r="AM1465">
        <v>2014</v>
      </c>
      <c r="AN1465" s="1">
        <v>41663</v>
      </c>
      <c r="AO1465" s="1">
        <v>41669</v>
      </c>
      <c r="AP1465">
        <v>3</v>
      </c>
      <c r="AQ1465" t="s">
        <v>81</v>
      </c>
      <c r="AR1465" s="4">
        <f>IF(AQ1465="M",AP1465*30.42,AP1465)</f>
        <v>91.26</v>
      </c>
      <c r="AS1465">
        <v>66</v>
      </c>
      <c r="AT1465" s="4">
        <f>AR1465+AS1465</f>
        <v>157.26</v>
      </c>
      <c r="AU1465">
        <v>1</v>
      </c>
      <c r="AV1465" s="1">
        <f>AO1465+AT1465</f>
        <v>41826.26</v>
      </c>
      <c r="AW1465" s="1">
        <v>41856</v>
      </c>
      <c r="AX1465" s="2">
        <f>IF(AV1465&gt;=AW1465,1,2)</f>
        <v>2</v>
      </c>
      <c r="AY1465" s="2" t="str">
        <f>IF((AV1465+10)&gt;=AW1465,"SAVE","LATE")</f>
        <v>LATE</v>
      </c>
      <c r="AZ1465" t="s">
        <v>82</v>
      </c>
      <c r="BA1465" t="s">
        <v>1011</v>
      </c>
      <c r="BB1465">
        <v>359762861</v>
      </c>
      <c r="BC1465">
        <v>0</v>
      </c>
      <c r="BD1465" s="9">
        <v>359762861</v>
      </c>
      <c r="BE1465" t="s">
        <v>45983</v>
      </c>
      <c r="BF1465">
        <v>0</v>
      </c>
      <c r="BG1465" t="s">
        <v>70</v>
      </c>
      <c r="BH1465">
        <v>-1</v>
      </c>
      <c r="BI1465" t="s">
        <v>32108</v>
      </c>
      <c r="BJ1465" t="s">
        <v>32110</v>
      </c>
      <c r="BK1465">
        <v>0</v>
      </c>
      <c r="BL1465" t="s">
        <v>85</v>
      </c>
      <c r="BM1465" t="s">
        <v>32111</v>
      </c>
    </row>
    <row r="1466" spans="1:65" x14ac:dyDescent="0.25">
      <c r="A1466">
        <v>2014</v>
      </c>
      <c r="B1466" t="s">
        <v>116</v>
      </c>
      <c r="C1466" t="s">
        <v>130</v>
      </c>
      <c r="D1466" t="s">
        <v>41087</v>
      </c>
      <c r="E1466" t="s">
        <v>30664</v>
      </c>
      <c r="F1466" t="s">
        <v>30665</v>
      </c>
      <c r="G1466">
        <v>1</v>
      </c>
      <c r="H1466" t="s">
        <v>46842</v>
      </c>
      <c r="I1466" t="s">
        <v>105</v>
      </c>
      <c r="J1466" t="s">
        <v>88</v>
      </c>
      <c r="K1466">
        <v>3</v>
      </c>
      <c r="L1466" t="s">
        <v>41838</v>
      </c>
      <c r="M1466">
        <v>72000000</v>
      </c>
      <c r="N1466" t="s">
        <v>41840</v>
      </c>
      <c r="O1466" t="s">
        <v>45988</v>
      </c>
      <c r="P1466" t="s">
        <v>90</v>
      </c>
      <c r="Q1466" t="s">
        <v>30666</v>
      </c>
      <c r="R1466" t="s">
        <v>30666</v>
      </c>
      <c r="S1466" t="s">
        <v>7257</v>
      </c>
      <c r="T1466" t="s">
        <v>26864</v>
      </c>
      <c r="U1466" t="s">
        <v>30667</v>
      </c>
      <c r="V1466" t="s">
        <v>29954</v>
      </c>
      <c r="W1466">
        <v>7</v>
      </c>
      <c r="X1466">
        <v>634000000</v>
      </c>
      <c r="Y1466" t="s">
        <v>122</v>
      </c>
      <c r="Z1466" t="s">
        <v>123</v>
      </c>
      <c r="AA1466">
        <v>0</v>
      </c>
      <c r="AB1466" t="s">
        <v>76</v>
      </c>
      <c r="AC1466">
        <v>0</v>
      </c>
      <c r="AD1466" t="s">
        <v>76</v>
      </c>
      <c r="AE1466">
        <v>2518639</v>
      </c>
      <c r="AF1466" t="s">
        <v>41304</v>
      </c>
      <c r="AG1466" t="s">
        <v>6994</v>
      </c>
      <c r="AH1466" t="s">
        <v>30668</v>
      </c>
      <c r="AI1466" t="s">
        <v>657</v>
      </c>
      <c r="AJ1466" t="s">
        <v>41304</v>
      </c>
      <c r="AK1466" t="s">
        <v>6994</v>
      </c>
      <c r="AL1466" t="s">
        <v>30668</v>
      </c>
      <c r="AM1466">
        <v>2014</v>
      </c>
      <c r="AN1466" s="1">
        <v>41796</v>
      </c>
      <c r="AO1466" s="1">
        <v>41796</v>
      </c>
      <c r="AP1466">
        <v>1</v>
      </c>
      <c r="AQ1466" t="s">
        <v>81</v>
      </c>
      <c r="AR1466" s="4">
        <f>IF(AQ1466="M",AP1466*30.42,AP1466)</f>
        <v>30.42</v>
      </c>
      <c r="AS1466">
        <v>0</v>
      </c>
      <c r="AT1466" s="4">
        <f>AR1466+AS1466</f>
        <v>30.42</v>
      </c>
      <c r="AU1466">
        <v>4</v>
      </c>
      <c r="AV1466" s="1">
        <f>AO1466+AT1466</f>
        <v>41826.42</v>
      </c>
      <c r="AW1466" s="1">
        <v>41949</v>
      </c>
      <c r="AX1466" s="2">
        <f>IF(AV1466&gt;=AW1466,1,2)</f>
        <v>2</v>
      </c>
      <c r="AY1466" s="2" t="str">
        <f>IF((AV1466+10)&gt;=AW1466,"SAVE","LATE")</f>
        <v>LATE</v>
      </c>
      <c r="AZ1466" t="s">
        <v>82</v>
      </c>
      <c r="BA1466" t="s">
        <v>1011</v>
      </c>
      <c r="BB1466">
        <v>633794273</v>
      </c>
      <c r="BC1466">
        <v>0</v>
      </c>
      <c r="BD1466" s="9">
        <v>633794273</v>
      </c>
      <c r="BE1466" t="s">
        <v>45988</v>
      </c>
      <c r="BF1466">
        <v>0</v>
      </c>
      <c r="BG1466" t="s">
        <v>70</v>
      </c>
      <c r="BH1466">
        <v>-1</v>
      </c>
      <c r="BI1466" t="s">
        <v>7774</v>
      </c>
      <c r="BJ1466" t="s">
        <v>30669</v>
      </c>
      <c r="BK1466">
        <v>0</v>
      </c>
      <c r="BL1466" t="s">
        <v>85</v>
      </c>
      <c r="BM1466" t="s">
        <v>30670</v>
      </c>
    </row>
    <row r="1467" spans="1:65" x14ac:dyDescent="0.25">
      <c r="A1467">
        <v>2014</v>
      </c>
      <c r="B1467" t="s">
        <v>116</v>
      </c>
      <c r="C1467" t="s">
        <v>130</v>
      </c>
      <c r="D1467" t="s">
        <v>41094</v>
      </c>
      <c r="E1467" t="s">
        <v>7209</v>
      </c>
      <c r="F1467" t="s">
        <v>29062</v>
      </c>
      <c r="G1467">
        <v>1</v>
      </c>
      <c r="H1467" t="s">
        <v>46842</v>
      </c>
      <c r="I1467" t="s">
        <v>105</v>
      </c>
      <c r="J1467" t="s">
        <v>88</v>
      </c>
      <c r="K1467">
        <v>3</v>
      </c>
      <c r="L1467" t="s">
        <v>41838</v>
      </c>
      <c r="M1467">
        <v>72000000</v>
      </c>
      <c r="N1467" t="s">
        <v>41840</v>
      </c>
      <c r="O1467" t="s">
        <v>45995</v>
      </c>
      <c r="P1467" t="s">
        <v>90</v>
      </c>
      <c r="Q1467" t="s">
        <v>29063</v>
      </c>
      <c r="R1467" t="s">
        <v>29063</v>
      </c>
      <c r="S1467" t="s">
        <v>29064</v>
      </c>
      <c r="T1467" s="3">
        <v>41979</v>
      </c>
      <c r="U1467" t="s">
        <v>29065</v>
      </c>
      <c r="V1467" t="s">
        <v>29066</v>
      </c>
      <c r="W1467">
        <v>1406009</v>
      </c>
      <c r="X1467">
        <v>1546698491</v>
      </c>
      <c r="Y1467" t="s">
        <v>122</v>
      </c>
      <c r="Z1467" t="s">
        <v>123</v>
      </c>
      <c r="AA1467">
        <v>0</v>
      </c>
      <c r="AB1467" t="s">
        <v>76</v>
      </c>
      <c r="AC1467">
        <v>0</v>
      </c>
      <c r="AD1467" t="s">
        <v>76</v>
      </c>
      <c r="AE1467">
        <v>2620046</v>
      </c>
      <c r="AF1467" t="s">
        <v>40104</v>
      </c>
      <c r="AG1467" t="s">
        <v>29067</v>
      </c>
      <c r="AH1467" t="s">
        <v>29068</v>
      </c>
      <c r="AI1467" t="s">
        <v>657</v>
      </c>
      <c r="AJ1467" t="s">
        <v>41304</v>
      </c>
      <c r="AK1467" t="s">
        <v>47453</v>
      </c>
      <c r="AL1467" t="s">
        <v>29069</v>
      </c>
      <c r="AM1467">
        <v>2014</v>
      </c>
      <c r="AN1467" s="1">
        <v>41844</v>
      </c>
      <c r="AO1467" s="1">
        <v>41844</v>
      </c>
      <c r="AP1467">
        <v>5</v>
      </c>
      <c r="AQ1467" t="s">
        <v>81</v>
      </c>
      <c r="AR1467" s="4">
        <f>IF(AQ1467="M",AP1467*30.42,AP1467)</f>
        <v>152.10000000000002</v>
      </c>
      <c r="AS1467">
        <v>0</v>
      </c>
      <c r="AT1467" s="4">
        <f>AR1467+AS1467</f>
        <v>152.10000000000002</v>
      </c>
      <c r="AU1467">
        <v>3</v>
      </c>
      <c r="AV1467" s="1">
        <f>AO1467+AT1467</f>
        <v>41996.1</v>
      </c>
      <c r="AW1467" s="1">
        <v>42087</v>
      </c>
      <c r="AX1467" s="2">
        <f>IF(AV1467&gt;=AW1467,1,2)</f>
        <v>2</v>
      </c>
      <c r="AY1467" s="2" t="str">
        <f>IF((AV1467+10)&gt;=AW1467,"SAVE","LATE")</f>
        <v>LATE</v>
      </c>
      <c r="AZ1467" t="s">
        <v>82</v>
      </c>
      <c r="BA1467" t="s">
        <v>1011</v>
      </c>
      <c r="BB1467">
        <v>1546665147</v>
      </c>
      <c r="BC1467">
        <v>241035178</v>
      </c>
      <c r="BD1467" s="9">
        <v>1787700325</v>
      </c>
      <c r="BE1467" t="s">
        <v>45995</v>
      </c>
      <c r="BF1467">
        <v>0</v>
      </c>
      <c r="BG1467" t="s">
        <v>70</v>
      </c>
      <c r="BH1467">
        <v>-1</v>
      </c>
      <c r="BI1467" t="s">
        <v>29068</v>
      </c>
      <c r="BJ1467">
        <v>61</v>
      </c>
      <c r="BK1467">
        <v>0</v>
      </c>
      <c r="BL1467" t="s">
        <v>85</v>
      </c>
      <c r="BM1467" t="s">
        <v>29070</v>
      </c>
    </row>
    <row r="1468" spans="1:65" x14ac:dyDescent="0.25">
      <c r="A1468">
        <v>2013</v>
      </c>
      <c r="B1468" t="s">
        <v>116</v>
      </c>
      <c r="C1468" t="s">
        <v>693</v>
      </c>
      <c r="D1468" t="s">
        <v>41095</v>
      </c>
      <c r="E1468" t="s">
        <v>2339</v>
      </c>
      <c r="F1468" t="s">
        <v>2340</v>
      </c>
      <c r="G1468">
        <v>1</v>
      </c>
      <c r="H1468" t="s">
        <v>46842</v>
      </c>
      <c r="I1468" t="s">
        <v>105</v>
      </c>
      <c r="J1468" t="s">
        <v>88</v>
      </c>
      <c r="K1468">
        <v>3</v>
      </c>
      <c r="L1468" t="s">
        <v>41838</v>
      </c>
      <c r="M1468">
        <v>95000000</v>
      </c>
      <c r="N1468" t="s">
        <v>40102</v>
      </c>
      <c r="O1468" t="s">
        <v>46010</v>
      </c>
      <c r="P1468" t="s">
        <v>90</v>
      </c>
      <c r="Q1468" t="s">
        <v>40010</v>
      </c>
      <c r="R1468" t="s">
        <v>2342</v>
      </c>
      <c r="S1468" t="s">
        <v>2343</v>
      </c>
      <c r="T1468" s="3">
        <v>41559</v>
      </c>
      <c r="U1468" t="s">
        <v>30280</v>
      </c>
      <c r="V1468" t="s">
        <v>30281</v>
      </c>
      <c r="W1468" t="s">
        <v>30282</v>
      </c>
      <c r="X1468">
        <v>773824819</v>
      </c>
      <c r="Y1468" t="s">
        <v>96</v>
      </c>
      <c r="Z1468" t="s">
        <v>40103</v>
      </c>
      <c r="AA1468">
        <v>0</v>
      </c>
      <c r="AB1468" t="s">
        <v>76</v>
      </c>
      <c r="AC1468">
        <v>0</v>
      </c>
      <c r="AD1468" t="s">
        <v>76</v>
      </c>
      <c r="AE1468">
        <v>2097022</v>
      </c>
      <c r="AF1468" t="s">
        <v>41304</v>
      </c>
      <c r="AG1468">
        <v>13010016</v>
      </c>
      <c r="AH1468" t="s">
        <v>30283</v>
      </c>
      <c r="AI1468" t="s">
        <v>657</v>
      </c>
      <c r="AJ1468" t="s">
        <v>41304</v>
      </c>
      <c r="AK1468">
        <v>13010016</v>
      </c>
      <c r="AL1468" t="s">
        <v>30284</v>
      </c>
      <c r="AM1468">
        <v>2014</v>
      </c>
      <c r="AN1468" s="1">
        <v>41654</v>
      </c>
      <c r="AO1468" s="1">
        <v>41654</v>
      </c>
      <c r="AP1468">
        <v>6</v>
      </c>
      <c r="AQ1468" t="s">
        <v>81</v>
      </c>
      <c r="AR1468" s="4">
        <f>IF(AQ1468="M",AP1468*30.42,AP1468)</f>
        <v>182.52</v>
      </c>
      <c r="AS1468">
        <v>81</v>
      </c>
      <c r="AT1468" s="4">
        <f>AR1468+AS1468</f>
        <v>263.52</v>
      </c>
      <c r="AU1468">
        <v>2</v>
      </c>
      <c r="AV1468" s="1">
        <f>AO1468+AT1468</f>
        <v>41917.519999999997</v>
      </c>
      <c r="AW1468" s="1">
        <v>41977</v>
      </c>
      <c r="AX1468" s="2">
        <f>IF(AV1468&gt;=AW1468,1,2)</f>
        <v>2</v>
      </c>
      <c r="AY1468" s="2" t="str">
        <f>IF((AV1468+10)&gt;=AW1468,"SAVE","LATE")</f>
        <v>LATE</v>
      </c>
      <c r="AZ1468" t="s">
        <v>82</v>
      </c>
      <c r="BA1468" t="s">
        <v>1011</v>
      </c>
      <c r="BB1468">
        <v>773824155</v>
      </c>
      <c r="BC1468">
        <v>51991060</v>
      </c>
      <c r="BD1468" s="9">
        <v>825815215</v>
      </c>
      <c r="BE1468" t="s">
        <v>46011</v>
      </c>
      <c r="BF1468">
        <v>0</v>
      </c>
      <c r="BG1468" t="s">
        <v>70</v>
      </c>
      <c r="BH1468">
        <v>-1</v>
      </c>
      <c r="BI1468" t="s">
        <v>30285</v>
      </c>
      <c r="BJ1468" t="s">
        <v>30286</v>
      </c>
      <c r="BK1468">
        <v>0</v>
      </c>
      <c r="BL1468" t="s">
        <v>85</v>
      </c>
      <c r="BM1468" t="s">
        <v>30287</v>
      </c>
    </row>
    <row r="1469" spans="1:65" x14ac:dyDescent="0.25">
      <c r="A1469">
        <v>2013</v>
      </c>
      <c r="B1469" t="s">
        <v>116</v>
      </c>
      <c r="C1469" t="s">
        <v>693</v>
      </c>
      <c r="D1469" t="s">
        <v>41095</v>
      </c>
      <c r="E1469" t="s">
        <v>2339</v>
      </c>
      <c r="F1469" t="s">
        <v>2340</v>
      </c>
      <c r="G1469">
        <v>1</v>
      </c>
      <c r="H1469" t="s">
        <v>46842</v>
      </c>
      <c r="I1469" t="s">
        <v>67</v>
      </c>
      <c r="J1469" t="s">
        <v>88</v>
      </c>
      <c r="K1469">
        <v>3</v>
      </c>
      <c r="L1469" t="s">
        <v>41838</v>
      </c>
      <c r="M1469">
        <v>95000000</v>
      </c>
      <c r="N1469" t="s">
        <v>40102</v>
      </c>
      <c r="O1469" t="s">
        <v>46012</v>
      </c>
      <c r="P1469" t="s">
        <v>90</v>
      </c>
      <c r="Q1469" t="s">
        <v>2342</v>
      </c>
      <c r="R1469" t="s">
        <v>2342</v>
      </c>
      <c r="S1469" t="s">
        <v>2343</v>
      </c>
      <c r="T1469" s="3">
        <v>41559</v>
      </c>
      <c r="U1469" t="s">
        <v>30603</v>
      </c>
      <c r="V1469" t="s">
        <v>22150</v>
      </c>
      <c r="W1469" t="s">
        <v>30604</v>
      </c>
      <c r="X1469">
        <v>649994413</v>
      </c>
      <c r="Y1469" t="s">
        <v>96</v>
      </c>
      <c r="Z1469" t="s">
        <v>40103</v>
      </c>
      <c r="AA1469">
        <v>0</v>
      </c>
      <c r="AB1469" t="s">
        <v>76</v>
      </c>
      <c r="AC1469">
        <v>0</v>
      </c>
      <c r="AD1469" t="s">
        <v>76</v>
      </c>
      <c r="AE1469">
        <v>2099405</v>
      </c>
      <c r="AF1469" t="s">
        <v>41304</v>
      </c>
      <c r="AG1469">
        <v>13017726</v>
      </c>
      <c r="AH1469" t="s">
        <v>22985</v>
      </c>
      <c r="AI1469" t="s">
        <v>657</v>
      </c>
      <c r="AJ1469" t="s">
        <v>41304</v>
      </c>
      <c r="AK1469">
        <v>13017726</v>
      </c>
      <c r="AL1469" t="s">
        <v>22985</v>
      </c>
      <c r="AM1469">
        <v>2014</v>
      </c>
      <c r="AN1469" s="1">
        <v>41654</v>
      </c>
      <c r="AO1469" s="1">
        <v>41654</v>
      </c>
      <c r="AP1469">
        <v>8</v>
      </c>
      <c r="AQ1469" t="s">
        <v>81</v>
      </c>
      <c r="AR1469" s="4">
        <f>IF(AQ1469="M",AP1469*30.42,AP1469)</f>
        <v>243.36</v>
      </c>
      <c r="AS1469">
        <v>0</v>
      </c>
      <c r="AT1469" s="4">
        <f>AR1469+AS1469</f>
        <v>243.36</v>
      </c>
      <c r="AU1469">
        <v>3</v>
      </c>
      <c r="AV1469" s="1">
        <f>AO1469+AT1469</f>
        <v>41897.360000000001</v>
      </c>
      <c r="AW1469" s="1">
        <v>41988</v>
      </c>
      <c r="AX1469" s="2">
        <f>IF(AV1469&gt;=AW1469,1,2)</f>
        <v>2</v>
      </c>
      <c r="AY1469" s="2" t="str">
        <f>IF((AV1469+10)&gt;=AW1469,"SAVE","LATE")</f>
        <v>LATE</v>
      </c>
      <c r="AZ1469" t="s">
        <v>82</v>
      </c>
      <c r="BA1469" t="s">
        <v>1011</v>
      </c>
      <c r="BB1469">
        <v>649963414</v>
      </c>
      <c r="BC1469">
        <v>324548589</v>
      </c>
      <c r="BD1469" s="9">
        <v>974512003</v>
      </c>
      <c r="BE1469" t="s">
        <v>46013</v>
      </c>
      <c r="BF1469">
        <v>0</v>
      </c>
      <c r="BG1469" t="s">
        <v>70</v>
      </c>
      <c r="BH1469">
        <v>-1</v>
      </c>
      <c r="BI1469" t="s">
        <v>30605</v>
      </c>
      <c r="BJ1469" t="s">
        <v>30606</v>
      </c>
      <c r="BK1469">
        <v>0</v>
      </c>
      <c r="BL1469" t="s">
        <v>85</v>
      </c>
      <c r="BM1469" t="s">
        <v>30607</v>
      </c>
    </row>
    <row r="1470" spans="1:65" x14ac:dyDescent="0.25">
      <c r="A1470">
        <v>2014</v>
      </c>
      <c r="B1470" t="s">
        <v>116</v>
      </c>
      <c r="C1470" t="s">
        <v>357</v>
      </c>
      <c r="D1470" t="s">
        <v>33274</v>
      </c>
      <c r="E1470" t="s">
        <v>33275</v>
      </c>
      <c r="F1470" t="s">
        <v>33276</v>
      </c>
      <c r="G1470">
        <v>4</v>
      </c>
      <c r="H1470" t="s">
        <v>41311</v>
      </c>
      <c r="I1470" t="s">
        <v>67</v>
      </c>
      <c r="J1470" t="s">
        <v>88</v>
      </c>
      <c r="K1470">
        <v>2</v>
      </c>
      <c r="L1470" t="s">
        <v>41311</v>
      </c>
      <c r="M1470">
        <v>72000000</v>
      </c>
      <c r="N1470" t="s">
        <v>41840</v>
      </c>
      <c r="O1470" t="s">
        <v>46014</v>
      </c>
      <c r="P1470" t="s">
        <v>90</v>
      </c>
      <c r="Q1470" t="s">
        <v>70</v>
      </c>
      <c r="R1470" t="s">
        <v>70</v>
      </c>
      <c r="S1470" t="s">
        <v>2343</v>
      </c>
      <c r="T1470" t="s">
        <v>33277</v>
      </c>
      <c r="U1470" t="s">
        <v>33278</v>
      </c>
      <c r="V1470">
        <v>65</v>
      </c>
      <c r="W1470">
        <v>65</v>
      </c>
      <c r="X1470">
        <v>173431245</v>
      </c>
      <c r="Y1470" t="s">
        <v>122</v>
      </c>
      <c r="Z1470" t="s">
        <v>123</v>
      </c>
      <c r="AA1470">
        <v>0</v>
      </c>
      <c r="AB1470" t="s">
        <v>76</v>
      </c>
      <c r="AC1470">
        <v>0</v>
      </c>
      <c r="AD1470" t="s">
        <v>76</v>
      </c>
      <c r="AE1470">
        <v>3038295</v>
      </c>
      <c r="AF1470" t="s">
        <v>41304</v>
      </c>
      <c r="AG1470">
        <v>13010016</v>
      </c>
      <c r="AH1470" t="s">
        <v>9076</v>
      </c>
      <c r="AI1470" t="s">
        <v>657</v>
      </c>
      <c r="AJ1470" t="s">
        <v>41304</v>
      </c>
      <c r="AK1470">
        <v>13010016</v>
      </c>
      <c r="AL1470" t="s">
        <v>9076</v>
      </c>
      <c r="AM1470">
        <v>2014</v>
      </c>
      <c r="AN1470" s="1">
        <v>41989</v>
      </c>
      <c r="AO1470" s="1">
        <v>41989</v>
      </c>
      <c r="AP1470">
        <v>16</v>
      </c>
      <c r="AQ1470" t="s">
        <v>74</v>
      </c>
      <c r="AR1470" s="4">
        <f>IF(AQ1470="M",AP1470*30.42,AP1470)</f>
        <v>16</v>
      </c>
      <c r="AS1470">
        <v>0</v>
      </c>
      <c r="AT1470" s="4">
        <f>AR1470+AS1470</f>
        <v>16</v>
      </c>
      <c r="AU1470">
        <v>2</v>
      </c>
      <c r="AV1470" s="1">
        <f>AO1470+AT1470</f>
        <v>42005</v>
      </c>
      <c r="AW1470" s="1">
        <v>42067</v>
      </c>
      <c r="AX1470" s="2">
        <f>IF(AV1470&gt;=AW1470,1,2)</f>
        <v>2</v>
      </c>
      <c r="AY1470" s="2" t="str">
        <f>IF((AV1470+10)&gt;=AW1470,"SAVE","LATE")</f>
        <v>LATE</v>
      </c>
      <c r="AZ1470" t="s">
        <v>82</v>
      </c>
      <c r="BA1470" t="s">
        <v>1011</v>
      </c>
      <c r="BB1470">
        <v>173431245</v>
      </c>
      <c r="BC1470">
        <v>0</v>
      </c>
      <c r="BD1470" s="9">
        <v>173431245</v>
      </c>
      <c r="BE1470" t="s">
        <v>46014</v>
      </c>
      <c r="BF1470">
        <v>0</v>
      </c>
      <c r="BG1470" t="s">
        <v>70</v>
      </c>
      <c r="BH1470">
        <v>-1</v>
      </c>
      <c r="BI1470" t="s">
        <v>70</v>
      </c>
      <c r="BJ1470" t="s">
        <v>70</v>
      </c>
      <c r="BK1470">
        <v>0</v>
      </c>
      <c r="BL1470" t="s">
        <v>85</v>
      </c>
      <c r="BM1470" t="s">
        <v>33279</v>
      </c>
    </row>
    <row r="1471" spans="1:65" x14ac:dyDescent="0.25">
      <c r="A1471">
        <v>2013</v>
      </c>
      <c r="B1471" t="s">
        <v>116</v>
      </c>
      <c r="C1471" t="s">
        <v>693</v>
      </c>
      <c r="D1471" t="s">
        <v>41095</v>
      </c>
      <c r="E1471" t="s">
        <v>2339</v>
      </c>
      <c r="F1471" t="s">
        <v>2340</v>
      </c>
      <c r="G1471">
        <v>11</v>
      </c>
      <c r="H1471" t="s">
        <v>41839</v>
      </c>
      <c r="I1471" t="s">
        <v>67</v>
      </c>
      <c r="J1471" t="s">
        <v>88</v>
      </c>
      <c r="K1471">
        <v>3</v>
      </c>
      <c r="L1471" t="s">
        <v>41838</v>
      </c>
      <c r="M1471">
        <v>95000000</v>
      </c>
      <c r="N1471" t="s">
        <v>40102</v>
      </c>
      <c r="O1471" t="s">
        <v>46015</v>
      </c>
      <c r="P1471" t="s">
        <v>90</v>
      </c>
      <c r="Q1471" t="s">
        <v>2342</v>
      </c>
      <c r="R1471" t="s">
        <v>2342</v>
      </c>
      <c r="S1471" t="s">
        <v>2343</v>
      </c>
      <c r="T1471" t="s">
        <v>25365</v>
      </c>
      <c r="U1471" t="s">
        <v>34052</v>
      </c>
      <c r="V1471" t="s">
        <v>34053</v>
      </c>
      <c r="W1471" t="s">
        <v>34054</v>
      </c>
      <c r="X1471">
        <v>99364634</v>
      </c>
      <c r="Y1471" t="s">
        <v>96</v>
      </c>
      <c r="Z1471" t="s">
        <v>40103</v>
      </c>
      <c r="AA1471">
        <v>0</v>
      </c>
      <c r="AB1471" t="s">
        <v>76</v>
      </c>
      <c r="AC1471">
        <v>0</v>
      </c>
      <c r="AD1471" t="s">
        <v>76</v>
      </c>
      <c r="AE1471">
        <v>2243062</v>
      </c>
      <c r="AF1471" t="s">
        <v>41304</v>
      </c>
      <c r="AG1471">
        <v>87717744</v>
      </c>
      <c r="AH1471" t="s">
        <v>34055</v>
      </c>
      <c r="AI1471" t="s">
        <v>657</v>
      </c>
      <c r="AJ1471" t="s">
        <v>41304</v>
      </c>
      <c r="AK1471">
        <v>87717744</v>
      </c>
      <c r="AL1471" t="s">
        <v>34055</v>
      </c>
      <c r="AM1471">
        <v>2014</v>
      </c>
      <c r="AN1471" s="1">
        <v>41676</v>
      </c>
      <c r="AO1471" s="1">
        <v>41676</v>
      </c>
      <c r="AP1471">
        <v>4</v>
      </c>
      <c r="AQ1471" t="s">
        <v>81</v>
      </c>
      <c r="AR1471" s="4">
        <f>IF(AQ1471="M",AP1471*30.42,AP1471)</f>
        <v>121.68</v>
      </c>
      <c r="AS1471">
        <v>0</v>
      </c>
      <c r="AT1471" s="4">
        <f>AR1471+AS1471</f>
        <v>121.68</v>
      </c>
      <c r="AU1471">
        <v>2</v>
      </c>
      <c r="AV1471" s="1">
        <f>AO1471+AT1471</f>
        <v>41797.68</v>
      </c>
      <c r="AW1471" s="1">
        <v>41857</v>
      </c>
      <c r="AX1471" s="2">
        <f>IF(AV1471&gt;=AW1471,1,2)</f>
        <v>2</v>
      </c>
      <c r="AY1471" s="2" t="str">
        <f>IF((AV1471+10)&gt;=AW1471,"SAVE","LATE")</f>
        <v>LATE</v>
      </c>
      <c r="AZ1471" t="s">
        <v>82</v>
      </c>
      <c r="BA1471" t="s">
        <v>1011</v>
      </c>
      <c r="BB1471">
        <v>91772330</v>
      </c>
      <c r="BC1471">
        <v>0</v>
      </c>
      <c r="BD1471" s="9">
        <v>91772330</v>
      </c>
      <c r="BE1471" t="s">
        <v>46016</v>
      </c>
      <c r="BF1471">
        <v>0</v>
      </c>
      <c r="BG1471" t="s">
        <v>70</v>
      </c>
      <c r="BH1471">
        <v>-1</v>
      </c>
      <c r="BI1471" t="s">
        <v>34056</v>
      </c>
      <c r="BJ1471" t="s">
        <v>34057</v>
      </c>
      <c r="BK1471">
        <v>0</v>
      </c>
      <c r="BL1471" t="s">
        <v>85</v>
      </c>
      <c r="BM1471" t="s">
        <v>34058</v>
      </c>
    </row>
    <row r="1472" spans="1:65" x14ac:dyDescent="0.25">
      <c r="A1472">
        <v>2014</v>
      </c>
      <c r="B1472" t="s">
        <v>116</v>
      </c>
      <c r="C1472" t="s">
        <v>357</v>
      </c>
      <c r="D1472" t="s">
        <v>33274</v>
      </c>
      <c r="E1472" t="s">
        <v>33275</v>
      </c>
      <c r="F1472" t="s">
        <v>33276</v>
      </c>
      <c r="G1472">
        <v>4</v>
      </c>
      <c r="H1472" t="s">
        <v>41311</v>
      </c>
      <c r="I1472" t="s">
        <v>67</v>
      </c>
      <c r="J1472" t="s">
        <v>88</v>
      </c>
      <c r="K1472">
        <v>2</v>
      </c>
      <c r="L1472" t="s">
        <v>41311</v>
      </c>
      <c r="M1472">
        <v>39000000</v>
      </c>
      <c r="N1472" t="s">
        <v>42582</v>
      </c>
      <c r="O1472" t="s">
        <v>46017</v>
      </c>
      <c r="P1472" t="s">
        <v>90</v>
      </c>
      <c r="Q1472" t="s">
        <v>70</v>
      </c>
      <c r="R1472" t="s">
        <v>70</v>
      </c>
      <c r="S1472" t="s">
        <v>2343</v>
      </c>
      <c r="T1472" t="s">
        <v>33682</v>
      </c>
      <c r="U1472" t="s">
        <v>34497</v>
      </c>
      <c r="V1472">
        <v>67</v>
      </c>
      <c r="W1472">
        <v>67</v>
      </c>
      <c r="X1472">
        <v>46792200</v>
      </c>
      <c r="Y1472" t="s">
        <v>74</v>
      </c>
      <c r="Z1472" t="s">
        <v>75</v>
      </c>
      <c r="AA1472">
        <v>0</v>
      </c>
      <c r="AB1472" t="s">
        <v>76</v>
      </c>
      <c r="AC1472">
        <v>0</v>
      </c>
      <c r="AD1472" t="s">
        <v>76</v>
      </c>
      <c r="AE1472">
        <v>3055500</v>
      </c>
      <c r="AF1472" t="s">
        <v>41304</v>
      </c>
      <c r="AG1472">
        <v>13011641</v>
      </c>
      <c r="AH1472" t="s">
        <v>34498</v>
      </c>
      <c r="AI1472" t="s">
        <v>657</v>
      </c>
      <c r="AJ1472" t="s">
        <v>41304</v>
      </c>
      <c r="AK1472">
        <v>13011641</v>
      </c>
      <c r="AL1472" t="s">
        <v>34498</v>
      </c>
      <c r="AM1472">
        <v>2014</v>
      </c>
      <c r="AN1472" s="1">
        <v>41995</v>
      </c>
      <c r="AO1472" s="1">
        <v>41995</v>
      </c>
      <c r="AP1472">
        <v>10</v>
      </c>
      <c r="AQ1472" t="s">
        <v>74</v>
      </c>
      <c r="AR1472" s="4">
        <f>IF(AQ1472="M",AP1472*30.42,AP1472)</f>
        <v>10</v>
      </c>
      <c r="AS1472">
        <v>0</v>
      </c>
      <c r="AT1472" s="4">
        <f>AR1472+AS1472</f>
        <v>10</v>
      </c>
      <c r="AU1472">
        <v>2</v>
      </c>
      <c r="AV1472" s="1">
        <f>AO1472+AT1472</f>
        <v>42005</v>
      </c>
      <c r="AW1472" s="1">
        <v>42067</v>
      </c>
      <c r="AX1472" s="2">
        <f>IF(AV1472&gt;=AW1472,1,2)</f>
        <v>2</v>
      </c>
      <c r="AY1472" s="2" t="str">
        <f>IF((AV1472+10)&gt;=AW1472,"SAVE","LATE")</f>
        <v>LATE</v>
      </c>
      <c r="AZ1472" t="s">
        <v>82</v>
      </c>
      <c r="BA1472" t="s">
        <v>1011</v>
      </c>
      <c r="BB1472">
        <v>46792200</v>
      </c>
      <c r="BC1472">
        <v>0</v>
      </c>
      <c r="BD1472" s="9">
        <v>46792200</v>
      </c>
      <c r="BE1472" t="s">
        <v>46017</v>
      </c>
      <c r="BF1472">
        <v>0</v>
      </c>
      <c r="BG1472" t="s">
        <v>70</v>
      </c>
      <c r="BH1472">
        <v>-1</v>
      </c>
      <c r="BI1472" t="s">
        <v>70</v>
      </c>
      <c r="BJ1472" t="s">
        <v>70</v>
      </c>
      <c r="BK1472">
        <v>0</v>
      </c>
      <c r="BL1472" t="s">
        <v>85</v>
      </c>
      <c r="BM1472" t="s">
        <v>34499</v>
      </c>
    </row>
    <row r="1473" spans="1:65" x14ac:dyDescent="0.25">
      <c r="A1473">
        <v>2014</v>
      </c>
      <c r="B1473" t="s">
        <v>116</v>
      </c>
      <c r="C1473" t="s">
        <v>130</v>
      </c>
      <c r="D1473" t="s">
        <v>41096</v>
      </c>
      <c r="E1473" t="s">
        <v>7767</v>
      </c>
      <c r="F1473" t="s">
        <v>7768</v>
      </c>
      <c r="G1473">
        <v>1</v>
      </c>
      <c r="H1473" t="s">
        <v>46842</v>
      </c>
      <c r="I1473" t="s">
        <v>67</v>
      </c>
      <c r="J1473" t="s">
        <v>88</v>
      </c>
      <c r="K1473">
        <v>3</v>
      </c>
      <c r="L1473" t="s">
        <v>41838</v>
      </c>
      <c r="M1473">
        <v>72000000</v>
      </c>
      <c r="N1473" t="s">
        <v>41840</v>
      </c>
      <c r="O1473" t="s">
        <v>46019</v>
      </c>
      <c r="P1473" t="s">
        <v>90</v>
      </c>
      <c r="Q1473" t="s">
        <v>7770</v>
      </c>
      <c r="R1473" t="s">
        <v>7770</v>
      </c>
      <c r="S1473" t="s">
        <v>7759</v>
      </c>
      <c r="T1473" s="3">
        <v>41951</v>
      </c>
      <c r="U1473" t="s">
        <v>30404</v>
      </c>
      <c r="V1473" t="s">
        <v>28405</v>
      </c>
      <c r="W1473">
        <v>4</v>
      </c>
      <c r="X1473">
        <v>712274427</v>
      </c>
      <c r="Y1473" t="s">
        <v>122</v>
      </c>
      <c r="Z1473" t="s">
        <v>123</v>
      </c>
      <c r="AA1473">
        <v>0</v>
      </c>
      <c r="AB1473" t="s">
        <v>76</v>
      </c>
      <c r="AC1473">
        <v>0</v>
      </c>
      <c r="AD1473" t="s">
        <v>76</v>
      </c>
      <c r="AE1473">
        <v>4174271</v>
      </c>
      <c r="AF1473" t="s">
        <v>41304</v>
      </c>
      <c r="AG1473">
        <v>87246746</v>
      </c>
      <c r="AH1473" t="s">
        <v>30405</v>
      </c>
      <c r="AI1473" t="s">
        <v>657</v>
      </c>
      <c r="AJ1473" t="s">
        <v>41304</v>
      </c>
      <c r="AK1473">
        <v>87246746</v>
      </c>
      <c r="AL1473" t="s">
        <v>30405</v>
      </c>
      <c r="AM1473">
        <v>2014</v>
      </c>
      <c r="AN1473" s="1">
        <v>41900</v>
      </c>
      <c r="AO1473" s="1">
        <v>41953</v>
      </c>
      <c r="AP1473">
        <v>3</v>
      </c>
      <c r="AQ1473" t="s">
        <v>81</v>
      </c>
      <c r="AR1473" s="4">
        <f>IF(AQ1473="M",AP1473*30.42,AP1473)</f>
        <v>91.26</v>
      </c>
      <c r="AS1473">
        <v>0</v>
      </c>
      <c r="AT1473" s="4">
        <f>AR1473+AS1473</f>
        <v>91.26</v>
      </c>
      <c r="AU1473">
        <v>2</v>
      </c>
      <c r="AV1473" s="1">
        <f>AO1473+AT1473</f>
        <v>42044.26</v>
      </c>
      <c r="AW1473" s="1">
        <v>42104</v>
      </c>
      <c r="AX1473" s="2">
        <f>IF(AV1473&gt;=AW1473,1,2)</f>
        <v>2</v>
      </c>
      <c r="AY1473" s="2" t="str">
        <f>IF((AV1473+10)&gt;=AW1473,"SAVE","LATE")</f>
        <v>LATE</v>
      </c>
      <c r="AZ1473" t="s">
        <v>82</v>
      </c>
      <c r="BA1473" t="s">
        <v>1011</v>
      </c>
      <c r="BB1473">
        <v>712095878</v>
      </c>
      <c r="BC1473">
        <v>42500000</v>
      </c>
      <c r="BD1473" s="9">
        <v>754595878</v>
      </c>
      <c r="BE1473" t="s">
        <v>46019</v>
      </c>
      <c r="BF1473">
        <v>6</v>
      </c>
      <c r="BG1473" t="s">
        <v>23167</v>
      </c>
      <c r="BH1473">
        <v>2014523780005</v>
      </c>
      <c r="BI1473" t="s">
        <v>30406</v>
      </c>
      <c r="BJ1473" t="s">
        <v>30407</v>
      </c>
      <c r="BK1473">
        <v>0</v>
      </c>
      <c r="BL1473" t="s">
        <v>85</v>
      </c>
      <c r="BM1473" t="s">
        <v>30408</v>
      </c>
    </row>
    <row r="1474" spans="1:65" x14ac:dyDescent="0.25">
      <c r="A1474">
        <v>2014</v>
      </c>
      <c r="B1474" t="s">
        <v>116</v>
      </c>
      <c r="C1474" t="s">
        <v>130</v>
      </c>
      <c r="D1474" t="s">
        <v>41097</v>
      </c>
      <c r="E1474" t="s">
        <v>33988</v>
      </c>
      <c r="F1474" t="s">
        <v>33989</v>
      </c>
      <c r="G1474">
        <v>11</v>
      </c>
      <c r="H1474" t="s">
        <v>41839</v>
      </c>
      <c r="I1474" t="s">
        <v>105</v>
      </c>
      <c r="J1474" t="s">
        <v>88</v>
      </c>
      <c r="K1474">
        <v>3</v>
      </c>
      <c r="L1474" t="s">
        <v>41838</v>
      </c>
      <c r="M1474">
        <v>95000000</v>
      </c>
      <c r="N1474" t="s">
        <v>40102</v>
      </c>
      <c r="O1474" t="s">
        <v>46021</v>
      </c>
      <c r="P1474" t="s">
        <v>90</v>
      </c>
      <c r="Q1474" t="s">
        <v>33990</v>
      </c>
      <c r="R1474" t="s">
        <v>33990</v>
      </c>
      <c r="S1474" t="s">
        <v>33991</v>
      </c>
      <c r="T1474" t="s">
        <v>28819</v>
      </c>
      <c r="U1474" t="s">
        <v>33992</v>
      </c>
      <c r="V1474" t="s">
        <v>33993</v>
      </c>
      <c r="W1474">
        <v>2014000773</v>
      </c>
      <c r="X1474">
        <v>99982185</v>
      </c>
      <c r="Y1474" t="s">
        <v>96</v>
      </c>
      <c r="Z1474" t="s">
        <v>40103</v>
      </c>
      <c r="AA1474">
        <v>0</v>
      </c>
      <c r="AB1474" t="s">
        <v>76</v>
      </c>
      <c r="AC1474">
        <v>0</v>
      </c>
      <c r="AD1474" t="s">
        <v>76</v>
      </c>
      <c r="AE1474">
        <v>2964748</v>
      </c>
      <c r="AF1474" t="s">
        <v>41304</v>
      </c>
      <c r="AG1474" t="s">
        <v>40011</v>
      </c>
      <c r="AH1474" t="s">
        <v>46022</v>
      </c>
      <c r="AI1474" t="s">
        <v>657</v>
      </c>
      <c r="AJ1474" t="s">
        <v>41304</v>
      </c>
      <c r="AK1474" t="s">
        <v>40011</v>
      </c>
      <c r="AL1474" t="s">
        <v>46023</v>
      </c>
      <c r="AM1474">
        <v>2014</v>
      </c>
      <c r="AN1474" s="1">
        <v>41965</v>
      </c>
      <c r="AO1474" s="1">
        <v>41965</v>
      </c>
      <c r="AP1474">
        <v>38</v>
      </c>
      <c r="AQ1474" t="s">
        <v>74</v>
      </c>
      <c r="AR1474" s="4">
        <f>IF(AQ1474="M",AP1474*30.42,AP1474)</f>
        <v>38</v>
      </c>
      <c r="AS1474">
        <v>0</v>
      </c>
      <c r="AT1474" s="4">
        <f>AR1474+AS1474</f>
        <v>38</v>
      </c>
      <c r="AU1474">
        <v>4</v>
      </c>
      <c r="AV1474" s="1">
        <f>AO1474+AT1474</f>
        <v>42003</v>
      </c>
      <c r="AW1474" s="1">
        <v>42123</v>
      </c>
      <c r="AX1474" s="2">
        <f>IF(AV1474&gt;=AW1474,1,2)</f>
        <v>2</v>
      </c>
      <c r="AY1474" s="2" t="str">
        <f>IF((AV1474+10)&gt;=AW1474,"SAVE","LATE")</f>
        <v>LATE</v>
      </c>
      <c r="AZ1474" t="s">
        <v>82</v>
      </c>
      <c r="BA1474" t="s">
        <v>1011</v>
      </c>
      <c r="BB1474">
        <v>99982185</v>
      </c>
      <c r="BC1474">
        <v>0</v>
      </c>
      <c r="BD1474" s="9">
        <v>99982185</v>
      </c>
      <c r="BE1474" t="s">
        <v>46021</v>
      </c>
      <c r="BF1474">
        <v>0</v>
      </c>
      <c r="BG1474" t="s">
        <v>70</v>
      </c>
      <c r="BH1474">
        <v>-1</v>
      </c>
      <c r="BI1474" t="s">
        <v>47454</v>
      </c>
      <c r="BJ1474" t="s">
        <v>33994</v>
      </c>
      <c r="BK1474">
        <v>0</v>
      </c>
      <c r="BL1474" t="s">
        <v>85</v>
      </c>
      <c r="BM1474" t="s">
        <v>33995</v>
      </c>
    </row>
    <row r="1475" spans="1:65" x14ac:dyDescent="0.25">
      <c r="A1475">
        <v>2014</v>
      </c>
      <c r="B1475" t="s">
        <v>116</v>
      </c>
      <c r="C1475" t="s">
        <v>130</v>
      </c>
      <c r="D1475" t="s">
        <v>41097</v>
      </c>
      <c r="E1475" t="s">
        <v>33988</v>
      </c>
      <c r="F1475" t="s">
        <v>33989</v>
      </c>
      <c r="G1475">
        <v>11</v>
      </c>
      <c r="H1475" t="s">
        <v>41839</v>
      </c>
      <c r="I1475" t="s">
        <v>105</v>
      </c>
      <c r="J1475" t="s">
        <v>88</v>
      </c>
      <c r="K1475">
        <v>3</v>
      </c>
      <c r="L1475" t="s">
        <v>41838</v>
      </c>
      <c r="M1475">
        <v>95000000</v>
      </c>
      <c r="N1475" t="s">
        <v>40102</v>
      </c>
      <c r="O1475" t="s">
        <v>46024</v>
      </c>
      <c r="P1475" t="s">
        <v>90</v>
      </c>
      <c r="Q1475" t="s">
        <v>33990</v>
      </c>
      <c r="R1475" t="s">
        <v>33990</v>
      </c>
      <c r="S1475" t="s">
        <v>33991</v>
      </c>
      <c r="T1475" t="s">
        <v>27653</v>
      </c>
      <c r="U1475" t="s">
        <v>34081</v>
      </c>
      <c r="V1475" t="s">
        <v>34082</v>
      </c>
      <c r="W1475">
        <v>2014000894</v>
      </c>
      <c r="X1475">
        <v>90000000</v>
      </c>
      <c r="Y1475" t="s">
        <v>96</v>
      </c>
      <c r="Z1475" t="s">
        <v>40103</v>
      </c>
      <c r="AA1475">
        <v>0</v>
      </c>
      <c r="AB1475" t="s">
        <v>76</v>
      </c>
      <c r="AC1475">
        <v>0</v>
      </c>
      <c r="AD1475" t="s">
        <v>76</v>
      </c>
      <c r="AE1475">
        <v>3028484</v>
      </c>
      <c r="AF1475" t="s">
        <v>40104</v>
      </c>
      <c r="AG1475" t="s">
        <v>34083</v>
      </c>
      <c r="AH1475" t="s">
        <v>46025</v>
      </c>
      <c r="AI1475" t="s">
        <v>657</v>
      </c>
      <c r="AJ1475" t="s">
        <v>41304</v>
      </c>
      <c r="AK1475" t="s">
        <v>34084</v>
      </c>
      <c r="AL1475" t="s">
        <v>34085</v>
      </c>
      <c r="AM1475">
        <v>2014</v>
      </c>
      <c r="AN1475" s="1">
        <v>41986</v>
      </c>
      <c r="AO1475" s="1">
        <v>41986</v>
      </c>
      <c r="AP1475">
        <v>17</v>
      </c>
      <c r="AQ1475" t="s">
        <v>74</v>
      </c>
      <c r="AR1475" s="4">
        <f>IF(AQ1475="M",AP1475*30.42,AP1475)</f>
        <v>17</v>
      </c>
      <c r="AS1475">
        <v>0</v>
      </c>
      <c r="AT1475" s="4">
        <f>AR1475+AS1475</f>
        <v>17</v>
      </c>
      <c r="AU1475">
        <v>4</v>
      </c>
      <c r="AV1475" s="1">
        <f>AO1475+AT1475</f>
        <v>42003</v>
      </c>
      <c r="AW1475" s="1">
        <v>42124</v>
      </c>
      <c r="AX1475" s="2">
        <f>IF(AV1475&gt;=AW1475,1,2)</f>
        <v>2</v>
      </c>
      <c r="AY1475" s="2" t="str">
        <f>IF((AV1475+10)&gt;=AW1475,"SAVE","LATE")</f>
        <v>LATE</v>
      </c>
      <c r="AZ1475" t="s">
        <v>82</v>
      </c>
      <c r="BA1475" t="s">
        <v>1011</v>
      </c>
      <c r="BB1475">
        <v>89780882</v>
      </c>
      <c r="BC1475">
        <v>0</v>
      </c>
      <c r="BD1475" s="9">
        <v>89780882</v>
      </c>
      <c r="BE1475" t="s">
        <v>46024</v>
      </c>
      <c r="BF1475">
        <v>0</v>
      </c>
      <c r="BG1475" t="s">
        <v>70</v>
      </c>
      <c r="BH1475">
        <v>-1</v>
      </c>
      <c r="BI1475" t="s">
        <v>46026</v>
      </c>
      <c r="BJ1475" t="s">
        <v>34086</v>
      </c>
      <c r="BK1475">
        <v>0</v>
      </c>
      <c r="BL1475" t="s">
        <v>85</v>
      </c>
      <c r="BM1475" t="s">
        <v>34087</v>
      </c>
    </row>
    <row r="1476" spans="1:65" x14ac:dyDescent="0.25">
      <c r="A1476">
        <v>2014</v>
      </c>
      <c r="B1476" t="s">
        <v>116</v>
      </c>
      <c r="C1476" t="s">
        <v>130</v>
      </c>
      <c r="D1476" t="s">
        <v>41097</v>
      </c>
      <c r="E1476" t="s">
        <v>33988</v>
      </c>
      <c r="F1476" t="s">
        <v>33989</v>
      </c>
      <c r="G1476">
        <v>11</v>
      </c>
      <c r="H1476" t="s">
        <v>41839</v>
      </c>
      <c r="I1476" t="s">
        <v>105</v>
      </c>
      <c r="J1476" t="s">
        <v>88</v>
      </c>
      <c r="K1476">
        <v>3</v>
      </c>
      <c r="L1476" t="s">
        <v>41838</v>
      </c>
      <c r="M1476">
        <v>95000000</v>
      </c>
      <c r="N1476" t="s">
        <v>40102</v>
      </c>
      <c r="O1476" t="s">
        <v>46027</v>
      </c>
      <c r="P1476" t="s">
        <v>90</v>
      </c>
      <c r="Q1476" t="s">
        <v>33990</v>
      </c>
      <c r="R1476" t="s">
        <v>33990</v>
      </c>
      <c r="S1476" t="s">
        <v>33991</v>
      </c>
      <c r="T1476" t="s">
        <v>33370</v>
      </c>
      <c r="U1476" t="s">
        <v>34643</v>
      </c>
      <c r="V1476" t="s">
        <v>33911</v>
      </c>
      <c r="W1476">
        <v>2014000896</v>
      </c>
      <c r="X1476">
        <v>32000000</v>
      </c>
      <c r="Y1476" t="s">
        <v>96</v>
      </c>
      <c r="Z1476" t="s">
        <v>40103</v>
      </c>
      <c r="AA1476">
        <v>0</v>
      </c>
      <c r="AB1476" t="s">
        <v>76</v>
      </c>
      <c r="AC1476">
        <v>0</v>
      </c>
      <c r="AD1476" t="s">
        <v>76</v>
      </c>
      <c r="AE1476">
        <v>3097475</v>
      </c>
      <c r="AF1476" t="s">
        <v>41304</v>
      </c>
      <c r="AG1476" t="s">
        <v>34644</v>
      </c>
      <c r="AH1476" t="s">
        <v>41743</v>
      </c>
      <c r="AI1476" t="s">
        <v>657</v>
      </c>
      <c r="AJ1476" t="s">
        <v>41304</v>
      </c>
      <c r="AK1476" t="s">
        <v>34644</v>
      </c>
      <c r="AL1476" t="s">
        <v>41743</v>
      </c>
      <c r="AM1476">
        <v>2014</v>
      </c>
      <c r="AN1476" s="1">
        <v>41993</v>
      </c>
      <c r="AO1476" s="1">
        <v>41993</v>
      </c>
      <c r="AP1476">
        <v>12</v>
      </c>
      <c r="AQ1476" t="s">
        <v>74</v>
      </c>
      <c r="AR1476" s="4">
        <f>IF(AQ1476="M",AP1476*30.42,AP1476)</f>
        <v>12</v>
      </c>
      <c r="AS1476">
        <v>0</v>
      </c>
      <c r="AT1476" s="4">
        <f>AR1476+AS1476</f>
        <v>12</v>
      </c>
      <c r="AU1476">
        <v>2</v>
      </c>
      <c r="AV1476" s="1">
        <f>AO1476+AT1476</f>
        <v>42005</v>
      </c>
      <c r="AW1476" s="1">
        <v>42067</v>
      </c>
      <c r="AX1476" s="2">
        <f>IF(AV1476&gt;=AW1476,1,2)</f>
        <v>2</v>
      </c>
      <c r="AY1476" s="2" t="str">
        <f>IF((AV1476+10)&gt;=AW1476,"SAVE","LATE")</f>
        <v>LATE</v>
      </c>
      <c r="AZ1476" t="s">
        <v>82</v>
      </c>
      <c r="BA1476" t="s">
        <v>1011</v>
      </c>
      <c r="BB1476">
        <v>32000000</v>
      </c>
      <c r="BC1476">
        <v>0</v>
      </c>
      <c r="BD1476" s="9">
        <v>32000000</v>
      </c>
      <c r="BE1476" t="s">
        <v>46027</v>
      </c>
      <c r="BF1476">
        <v>0</v>
      </c>
      <c r="BG1476" t="s">
        <v>70</v>
      </c>
      <c r="BH1476">
        <v>-1</v>
      </c>
      <c r="BI1476" t="s">
        <v>41744</v>
      </c>
      <c r="BJ1476" t="s">
        <v>34645</v>
      </c>
      <c r="BK1476">
        <v>0</v>
      </c>
      <c r="BL1476" t="s">
        <v>85</v>
      </c>
      <c r="BM1476" t="s">
        <v>34646</v>
      </c>
    </row>
    <row r="1477" spans="1:65" x14ac:dyDescent="0.25">
      <c r="A1477">
        <v>2014</v>
      </c>
      <c r="B1477" t="s">
        <v>116</v>
      </c>
      <c r="C1477" t="s">
        <v>130</v>
      </c>
      <c r="D1477" t="s">
        <v>41097</v>
      </c>
      <c r="E1477" t="s">
        <v>33988</v>
      </c>
      <c r="F1477" t="s">
        <v>33989</v>
      </c>
      <c r="G1477">
        <v>11</v>
      </c>
      <c r="H1477" t="s">
        <v>41839</v>
      </c>
      <c r="I1477" t="s">
        <v>105</v>
      </c>
      <c r="J1477" t="s">
        <v>88</v>
      </c>
      <c r="K1477">
        <v>3</v>
      </c>
      <c r="L1477" t="s">
        <v>41838</v>
      </c>
      <c r="M1477">
        <v>95000000</v>
      </c>
      <c r="N1477" t="s">
        <v>40102</v>
      </c>
      <c r="O1477" t="s">
        <v>46028</v>
      </c>
      <c r="P1477" t="s">
        <v>90</v>
      </c>
      <c r="Q1477" t="s">
        <v>33990</v>
      </c>
      <c r="R1477" t="s">
        <v>33990</v>
      </c>
      <c r="S1477" t="s">
        <v>33991</v>
      </c>
      <c r="T1477" t="s">
        <v>33370</v>
      </c>
      <c r="U1477" t="s">
        <v>34669</v>
      </c>
      <c r="V1477" t="s">
        <v>34670</v>
      </c>
      <c r="W1477">
        <v>2014000941</v>
      </c>
      <c r="X1477">
        <v>29662325</v>
      </c>
      <c r="Y1477" t="s">
        <v>96</v>
      </c>
      <c r="Z1477" t="s">
        <v>40103</v>
      </c>
      <c r="AA1477">
        <v>0</v>
      </c>
      <c r="AB1477" t="s">
        <v>76</v>
      </c>
      <c r="AC1477">
        <v>0</v>
      </c>
      <c r="AD1477" t="s">
        <v>76</v>
      </c>
      <c r="AE1477">
        <v>3097558</v>
      </c>
      <c r="AF1477" t="s">
        <v>41304</v>
      </c>
      <c r="AG1477" t="s">
        <v>40012</v>
      </c>
      <c r="AH1477" t="s">
        <v>34671</v>
      </c>
      <c r="AI1477" t="s">
        <v>657</v>
      </c>
      <c r="AJ1477" t="s">
        <v>41304</v>
      </c>
      <c r="AK1477" t="s">
        <v>40012</v>
      </c>
      <c r="AL1477" t="s">
        <v>34671</v>
      </c>
      <c r="AM1477">
        <v>2014</v>
      </c>
      <c r="AN1477" s="1">
        <v>41993</v>
      </c>
      <c r="AO1477" s="1">
        <v>41993</v>
      </c>
      <c r="AP1477">
        <v>12</v>
      </c>
      <c r="AQ1477" t="s">
        <v>74</v>
      </c>
      <c r="AR1477" s="4">
        <f>IF(AQ1477="M",AP1477*30.42,AP1477)</f>
        <v>12</v>
      </c>
      <c r="AS1477">
        <v>0</v>
      </c>
      <c r="AT1477" s="4">
        <f>AR1477+AS1477</f>
        <v>12</v>
      </c>
      <c r="AU1477">
        <v>3</v>
      </c>
      <c r="AV1477" s="1">
        <f>AO1477+AT1477</f>
        <v>42005</v>
      </c>
      <c r="AW1477" s="1">
        <v>42095</v>
      </c>
      <c r="AX1477" s="2">
        <f>IF(AV1477&gt;=AW1477,1,2)</f>
        <v>2</v>
      </c>
      <c r="AY1477" s="2" t="str">
        <f>IF((AV1477+10)&gt;=AW1477,"SAVE","LATE")</f>
        <v>LATE</v>
      </c>
      <c r="AZ1477" t="s">
        <v>82</v>
      </c>
      <c r="BA1477" t="s">
        <v>1011</v>
      </c>
      <c r="BB1477">
        <v>29581745</v>
      </c>
      <c r="BC1477">
        <v>0</v>
      </c>
      <c r="BD1477" s="9">
        <v>29581745</v>
      </c>
      <c r="BE1477" t="s">
        <v>46029</v>
      </c>
      <c r="BF1477">
        <v>0</v>
      </c>
      <c r="BG1477" t="s">
        <v>70</v>
      </c>
      <c r="BH1477">
        <v>-1</v>
      </c>
      <c r="BI1477" t="s">
        <v>47455</v>
      </c>
      <c r="BJ1477" t="s">
        <v>34645</v>
      </c>
      <c r="BK1477">
        <v>0</v>
      </c>
      <c r="BL1477" t="s">
        <v>85</v>
      </c>
      <c r="BM1477" t="s">
        <v>34672</v>
      </c>
    </row>
    <row r="1478" spans="1:65" x14ac:dyDescent="0.25">
      <c r="A1478">
        <v>2014</v>
      </c>
      <c r="B1478" t="s">
        <v>116</v>
      </c>
      <c r="C1478" t="s">
        <v>130</v>
      </c>
      <c r="D1478" t="s">
        <v>41098</v>
      </c>
      <c r="E1478" t="s">
        <v>31134</v>
      </c>
      <c r="F1478" t="s">
        <v>31135</v>
      </c>
      <c r="G1478">
        <v>1</v>
      </c>
      <c r="H1478" t="s">
        <v>46842</v>
      </c>
      <c r="I1478" t="s">
        <v>67</v>
      </c>
      <c r="J1478" t="s">
        <v>88</v>
      </c>
      <c r="K1478">
        <v>3</v>
      </c>
      <c r="L1478" t="s">
        <v>41838</v>
      </c>
      <c r="M1478">
        <v>72000000</v>
      </c>
      <c r="N1478" t="s">
        <v>41840</v>
      </c>
      <c r="O1478" t="s">
        <v>46031</v>
      </c>
      <c r="P1478" t="s">
        <v>90</v>
      </c>
      <c r="Q1478" t="s">
        <v>31136</v>
      </c>
      <c r="R1478" t="s">
        <v>31136</v>
      </c>
      <c r="S1478" t="s">
        <v>31137</v>
      </c>
      <c r="T1478" s="3">
        <v>41889</v>
      </c>
      <c r="U1478" t="s">
        <v>31138</v>
      </c>
      <c r="V1478" t="s">
        <v>31139</v>
      </c>
      <c r="W1478" t="s">
        <v>31140</v>
      </c>
      <c r="X1478">
        <v>504205442</v>
      </c>
      <c r="Y1478" t="s">
        <v>122</v>
      </c>
      <c r="Z1478" t="s">
        <v>123</v>
      </c>
      <c r="AA1478">
        <v>0</v>
      </c>
      <c r="AB1478" t="s">
        <v>76</v>
      </c>
      <c r="AC1478">
        <v>0</v>
      </c>
      <c r="AD1478" t="s">
        <v>76</v>
      </c>
      <c r="AE1478">
        <v>3256332</v>
      </c>
      <c r="AF1478" t="s">
        <v>40104</v>
      </c>
      <c r="AG1478" t="s">
        <v>31141</v>
      </c>
      <c r="AH1478" t="s">
        <v>31142</v>
      </c>
      <c r="AI1478" t="s">
        <v>657</v>
      </c>
      <c r="AJ1478" t="s">
        <v>41304</v>
      </c>
      <c r="AK1478" t="s">
        <v>31143</v>
      </c>
      <c r="AL1478" t="s">
        <v>31144</v>
      </c>
      <c r="AM1478">
        <v>2014</v>
      </c>
      <c r="AN1478" s="1">
        <v>41870</v>
      </c>
      <c r="AO1478" s="1">
        <v>41922</v>
      </c>
      <c r="AP1478">
        <v>6</v>
      </c>
      <c r="AQ1478" t="s">
        <v>81</v>
      </c>
      <c r="AR1478" s="4">
        <f>IF(AQ1478="M",AP1478*30.42,AP1478)</f>
        <v>182.52</v>
      </c>
      <c r="AS1478">
        <v>0</v>
      </c>
      <c r="AT1478" s="4">
        <f>AR1478+AS1478</f>
        <v>182.52</v>
      </c>
      <c r="AU1478">
        <v>4</v>
      </c>
      <c r="AV1478" s="1">
        <f>AO1478+AT1478</f>
        <v>42104.52</v>
      </c>
      <c r="AW1478" s="1">
        <v>42226</v>
      </c>
      <c r="AX1478" s="2">
        <f>IF(AV1478&gt;=AW1478,1,2)</f>
        <v>2</v>
      </c>
      <c r="AY1478" s="2" t="str">
        <f>IF((AV1478+10)&gt;=AW1478,"SAVE","LATE")</f>
        <v>LATE</v>
      </c>
      <c r="AZ1478" t="s">
        <v>82</v>
      </c>
      <c r="BA1478" t="s">
        <v>1011</v>
      </c>
      <c r="BB1478">
        <v>502980147</v>
      </c>
      <c r="BC1478">
        <v>251446454</v>
      </c>
      <c r="BD1478" s="9">
        <v>754426601</v>
      </c>
      <c r="BE1478" t="s">
        <v>46031</v>
      </c>
      <c r="BF1478">
        <v>0</v>
      </c>
      <c r="BG1478" t="s">
        <v>70</v>
      </c>
      <c r="BH1478">
        <v>-1</v>
      </c>
      <c r="BI1478" t="s">
        <v>46032</v>
      </c>
      <c r="BJ1478" t="s">
        <v>46033</v>
      </c>
      <c r="BK1478">
        <v>0</v>
      </c>
      <c r="BL1478" t="s">
        <v>85</v>
      </c>
      <c r="BM1478" t="s">
        <v>31145</v>
      </c>
    </row>
    <row r="1479" spans="1:65" x14ac:dyDescent="0.25">
      <c r="A1479">
        <v>2014</v>
      </c>
      <c r="B1479" t="s">
        <v>116</v>
      </c>
      <c r="C1479" t="s">
        <v>130</v>
      </c>
      <c r="D1479" t="s">
        <v>41098</v>
      </c>
      <c r="E1479" t="s">
        <v>31134</v>
      </c>
      <c r="F1479" t="s">
        <v>31135</v>
      </c>
      <c r="G1479">
        <v>1</v>
      </c>
      <c r="H1479" t="s">
        <v>46842</v>
      </c>
      <c r="I1479" t="s">
        <v>67</v>
      </c>
      <c r="J1479" t="s">
        <v>88</v>
      </c>
      <c r="K1479">
        <v>3</v>
      </c>
      <c r="L1479" t="s">
        <v>41838</v>
      </c>
      <c r="M1479">
        <v>95000000</v>
      </c>
      <c r="N1479" t="s">
        <v>40102</v>
      </c>
      <c r="O1479" t="s">
        <v>46034</v>
      </c>
      <c r="P1479" t="s">
        <v>90</v>
      </c>
      <c r="Q1479" t="s">
        <v>31136</v>
      </c>
      <c r="R1479" t="s">
        <v>31136</v>
      </c>
      <c r="S1479" t="s">
        <v>31137</v>
      </c>
      <c r="T1479" s="3">
        <v>41793</v>
      </c>
      <c r="U1479" t="s">
        <v>32640</v>
      </c>
      <c r="V1479" t="s">
        <v>32641</v>
      </c>
      <c r="W1479" t="s">
        <v>32641</v>
      </c>
      <c r="X1479">
        <v>270000000</v>
      </c>
      <c r="Y1479" t="s">
        <v>96</v>
      </c>
      <c r="Z1479" t="s">
        <v>40103</v>
      </c>
      <c r="AA1479">
        <v>0</v>
      </c>
      <c r="AB1479" t="s">
        <v>76</v>
      </c>
      <c r="AC1479">
        <v>0</v>
      </c>
      <c r="AD1479" t="s">
        <v>76</v>
      </c>
      <c r="AE1479">
        <v>2664355</v>
      </c>
      <c r="AF1479" t="s">
        <v>40104</v>
      </c>
      <c r="AG1479" t="s">
        <v>32642</v>
      </c>
      <c r="AH1479" t="s">
        <v>32643</v>
      </c>
      <c r="AI1479" t="s">
        <v>657</v>
      </c>
      <c r="AJ1479" t="s">
        <v>41304</v>
      </c>
      <c r="AK1479" t="s">
        <v>32644</v>
      </c>
      <c r="AL1479" t="s">
        <v>16917</v>
      </c>
      <c r="AM1479">
        <v>2014</v>
      </c>
      <c r="AN1479" s="1">
        <v>41758</v>
      </c>
      <c r="AO1479" s="1">
        <v>41821</v>
      </c>
      <c r="AP1479">
        <v>3</v>
      </c>
      <c r="AQ1479" t="s">
        <v>81</v>
      </c>
      <c r="AR1479" s="4">
        <f>IF(AQ1479="M",AP1479*30.42,AP1479)</f>
        <v>91.26</v>
      </c>
      <c r="AS1479">
        <v>0</v>
      </c>
      <c r="AT1479" s="4">
        <f>AR1479+AS1479</f>
        <v>91.26</v>
      </c>
      <c r="AU1479">
        <v>2</v>
      </c>
      <c r="AV1479" s="1">
        <f>AO1479+AT1479</f>
        <v>41912.26</v>
      </c>
      <c r="AW1479" s="1">
        <v>41974</v>
      </c>
      <c r="AX1479" s="2">
        <f>IF(AV1479&gt;=AW1479,1,2)</f>
        <v>2</v>
      </c>
      <c r="AY1479" s="2" t="str">
        <f>IF((AV1479+10)&gt;=AW1479,"SAVE","LATE")</f>
        <v>LATE</v>
      </c>
      <c r="AZ1479" t="s">
        <v>82</v>
      </c>
      <c r="BA1479" t="s">
        <v>1011</v>
      </c>
      <c r="BB1479">
        <v>269640810</v>
      </c>
      <c r="BC1479">
        <v>0</v>
      </c>
      <c r="BD1479" s="9">
        <v>269640810</v>
      </c>
      <c r="BE1479" t="s">
        <v>46034</v>
      </c>
      <c r="BF1479">
        <v>0</v>
      </c>
      <c r="BG1479" t="s">
        <v>70</v>
      </c>
      <c r="BH1479">
        <v>-1</v>
      </c>
      <c r="BI1479" t="s">
        <v>41747</v>
      </c>
      <c r="BJ1479" t="s">
        <v>41747</v>
      </c>
      <c r="BK1479">
        <v>0</v>
      </c>
      <c r="BL1479" t="s">
        <v>85</v>
      </c>
      <c r="BM1479" t="s">
        <v>32645</v>
      </c>
    </row>
    <row r="1480" spans="1:65" x14ac:dyDescent="0.25">
      <c r="A1480">
        <v>2014</v>
      </c>
      <c r="B1480" t="s">
        <v>116</v>
      </c>
      <c r="C1480" t="s">
        <v>130</v>
      </c>
      <c r="D1480" t="s">
        <v>41098</v>
      </c>
      <c r="E1480" t="s">
        <v>31134</v>
      </c>
      <c r="F1480" t="s">
        <v>31135</v>
      </c>
      <c r="G1480">
        <v>1</v>
      </c>
      <c r="H1480" t="s">
        <v>46842</v>
      </c>
      <c r="I1480" t="s">
        <v>67</v>
      </c>
      <c r="J1480" t="s">
        <v>88</v>
      </c>
      <c r="K1480">
        <v>3</v>
      </c>
      <c r="L1480" t="s">
        <v>41838</v>
      </c>
      <c r="M1480">
        <v>95000000</v>
      </c>
      <c r="N1480" t="s">
        <v>40102</v>
      </c>
      <c r="O1480" t="s">
        <v>41099</v>
      </c>
      <c r="P1480" t="s">
        <v>90</v>
      </c>
      <c r="Q1480" t="s">
        <v>31136</v>
      </c>
      <c r="R1480" t="s">
        <v>31136</v>
      </c>
      <c r="S1480" t="s">
        <v>31137</v>
      </c>
      <c r="T1480" s="3">
        <v>41855</v>
      </c>
      <c r="U1480" t="s">
        <v>33213</v>
      </c>
      <c r="V1480" t="s">
        <v>33214</v>
      </c>
      <c r="W1480" t="s">
        <v>33214</v>
      </c>
      <c r="X1480">
        <v>180000000</v>
      </c>
      <c r="Y1480" t="s">
        <v>96</v>
      </c>
      <c r="Z1480" t="s">
        <v>40103</v>
      </c>
      <c r="AA1480">
        <v>0</v>
      </c>
      <c r="AB1480" t="s">
        <v>76</v>
      </c>
      <c r="AC1480">
        <v>0</v>
      </c>
      <c r="AD1480" t="s">
        <v>76</v>
      </c>
      <c r="AE1480">
        <v>3254724</v>
      </c>
      <c r="AF1480" t="s">
        <v>41304</v>
      </c>
      <c r="AG1480" t="s">
        <v>33215</v>
      </c>
      <c r="AH1480" t="s">
        <v>17880</v>
      </c>
      <c r="AI1480" t="s">
        <v>657</v>
      </c>
      <c r="AJ1480" t="s">
        <v>41304</v>
      </c>
      <c r="AK1480" t="s">
        <v>33215</v>
      </c>
      <c r="AL1480" t="s">
        <v>17880</v>
      </c>
      <c r="AM1480">
        <v>2014</v>
      </c>
      <c r="AN1480" s="1">
        <v>41809</v>
      </c>
      <c r="AO1480" s="1">
        <v>41821</v>
      </c>
      <c r="AP1480">
        <v>2</v>
      </c>
      <c r="AQ1480" t="s">
        <v>81</v>
      </c>
      <c r="AR1480" s="4">
        <f>IF(AQ1480="M",AP1480*30.42,AP1480)</f>
        <v>60.84</v>
      </c>
      <c r="AS1480">
        <v>0</v>
      </c>
      <c r="AT1480" s="4">
        <f>AR1480+AS1480</f>
        <v>60.84</v>
      </c>
      <c r="AU1480">
        <v>2</v>
      </c>
      <c r="AV1480" s="1">
        <f>AO1480+AT1480</f>
        <v>41881.839999999997</v>
      </c>
      <c r="AW1480" s="1">
        <v>41944</v>
      </c>
      <c r="AX1480" s="2">
        <f>IF(AV1480&gt;=AW1480,1,2)</f>
        <v>2</v>
      </c>
      <c r="AY1480" s="2" t="str">
        <f>IF((AV1480+10)&gt;=AW1480,"SAVE","LATE")</f>
        <v>LATE</v>
      </c>
      <c r="AZ1480" t="s">
        <v>82</v>
      </c>
      <c r="BA1480" t="s">
        <v>1011</v>
      </c>
      <c r="BB1480">
        <v>180000000</v>
      </c>
      <c r="BC1480">
        <v>0</v>
      </c>
      <c r="BD1480" s="9">
        <v>180000000</v>
      </c>
      <c r="BE1480" t="s">
        <v>41099</v>
      </c>
      <c r="BF1480">
        <v>0</v>
      </c>
      <c r="BG1480" t="s">
        <v>70</v>
      </c>
      <c r="BH1480">
        <v>-1</v>
      </c>
      <c r="BI1480" t="s">
        <v>41748</v>
      </c>
      <c r="BJ1480" t="s">
        <v>33216</v>
      </c>
      <c r="BK1480">
        <v>0</v>
      </c>
      <c r="BL1480" t="s">
        <v>85</v>
      </c>
      <c r="BM1480" t="s">
        <v>33217</v>
      </c>
    </row>
    <row r="1481" spans="1:65" x14ac:dyDescent="0.25">
      <c r="A1481">
        <v>2014</v>
      </c>
      <c r="B1481" t="s">
        <v>116</v>
      </c>
      <c r="C1481" t="s">
        <v>130</v>
      </c>
      <c r="D1481" t="s">
        <v>41098</v>
      </c>
      <c r="E1481" t="s">
        <v>31134</v>
      </c>
      <c r="F1481" t="s">
        <v>31135</v>
      </c>
      <c r="G1481">
        <v>11</v>
      </c>
      <c r="H1481" t="s">
        <v>41839</v>
      </c>
      <c r="I1481" t="s">
        <v>67</v>
      </c>
      <c r="J1481" t="s">
        <v>88</v>
      </c>
      <c r="K1481">
        <v>3</v>
      </c>
      <c r="L1481" t="s">
        <v>41838</v>
      </c>
      <c r="M1481">
        <v>72000000</v>
      </c>
      <c r="N1481" t="s">
        <v>41840</v>
      </c>
      <c r="O1481" t="s">
        <v>33659</v>
      </c>
      <c r="P1481" t="s">
        <v>90</v>
      </c>
      <c r="Q1481" t="s">
        <v>31136</v>
      </c>
      <c r="R1481" t="s">
        <v>31136</v>
      </c>
      <c r="S1481" t="s">
        <v>31137</v>
      </c>
      <c r="T1481" s="3">
        <v>41771</v>
      </c>
      <c r="U1481" t="s">
        <v>33660</v>
      </c>
      <c r="V1481" t="s">
        <v>33661</v>
      </c>
      <c r="W1481" t="s">
        <v>33662</v>
      </c>
      <c r="X1481">
        <v>135000000</v>
      </c>
      <c r="Y1481" t="s">
        <v>122</v>
      </c>
      <c r="Z1481" t="s">
        <v>123</v>
      </c>
      <c r="AA1481">
        <v>0</v>
      </c>
      <c r="AB1481" t="s">
        <v>76</v>
      </c>
      <c r="AC1481">
        <v>0</v>
      </c>
      <c r="AD1481" t="s">
        <v>76</v>
      </c>
      <c r="AE1481">
        <v>3855671</v>
      </c>
      <c r="AF1481" t="s">
        <v>40104</v>
      </c>
      <c r="AG1481" t="s">
        <v>33663</v>
      </c>
      <c r="AH1481" t="s">
        <v>33664</v>
      </c>
      <c r="AI1481" t="s">
        <v>657</v>
      </c>
      <c r="AJ1481" t="s">
        <v>41304</v>
      </c>
      <c r="AK1481" t="s">
        <v>33665</v>
      </c>
      <c r="AL1481" t="s">
        <v>33666</v>
      </c>
      <c r="AM1481">
        <v>2014</v>
      </c>
      <c r="AN1481" s="1">
        <v>42003</v>
      </c>
      <c r="AO1481" s="1">
        <v>42066</v>
      </c>
      <c r="AP1481">
        <v>4</v>
      </c>
      <c r="AQ1481" t="s">
        <v>81</v>
      </c>
      <c r="AR1481" s="4">
        <f>IF(AQ1481="M",AP1481*30.42,AP1481)</f>
        <v>121.68</v>
      </c>
      <c r="AS1481">
        <v>0</v>
      </c>
      <c r="AT1481" s="4">
        <f>AR1481+AS1481</f>
        <v>121.68</v>
      </c>
      <c r="AU1481">
        <v>2</v>
      </c>
      <c r="AV1481" s="1">
        <f>AO1481+AT1481</f>
        <v>42187.68</v>
      </c>
      <c r="AW1481" s="1">
        <v>42250</v>
      </c>
      <c r="AX1481" s="2">
        <f>IF(AV1481&gt;=AW1481,1,2)</f>
        <v>2</v>
      </c>
      <c r="AY1481" s="2" t="str">
        <f>IF((AV1481+10)&gt;=AW1481,"SAVE","LATE")</f>
        <v>LATE</v>
      </c>
      <c r="AZ1481" t="s">
        <v>82</v>
      </c>
      <c r="BA1481" t="s">
        <v>1011</v>
      </c>
      <c r="BB1481">
        <v>134985630</v>
      </c>
      <c r="BC1481">
        <v>15000000</v>
      </c>
      <c r="BD1481" s="9">
        <v>149985630</v>
      </c>
      <c r="BE1481" t="s">
        <v>33659</v>
      </c>
      <c r="BF1481">
        <v>5</v>
      </c>
      <c r="BG1481" t="s">
        <v>18058</v>
      </c>
      <c r="BH1481">
        <v>-1</v>
      </c>
      <c r="BI1481" t="s">
        <v>41749</v>
      </c>
      <c r="BJ1481" t="s">
        <v>41750</v>
      </c>
      <c r="BK1481">
        <v>0</v>
      </c>
      <c r="BL1481" t="s">
        <v>85</v>
      </c>
      <c r="BM1481" t="s">
        <v>33667</v>
      </c>
    </row>
    <row r="1482" spans="1:65" x14ac:dyDescent="0.25">
      <c r="A1482">
        <v>2014</v>
      </c>
      <c r="B1482" t="s">
        <v>116</v>
      </c>
      <c r="C1482" t="s">
        <v>130</v>
      </c>
      <c r="D1482" t="s">
        <v>41098</v>
      </c>
      <c r="E1482" t="s">
        <v>31134</v>
      </c>
      <c r="F1482" t="s">
        <v>31135</v>
      </c>
      <c r="G1482">
        <v>11</v>
      </c>
      <c r="H1482" t="s">
        <v>41839</v>
      </c>
      <c r="I1482" t="s">
        <v>67</v>
      </c>
      <c r="J1482" t="s">
        <v>88</v>
      </c>
      <c r="K1482">
        <v>3</v>
      </c>
      <c r="L1482" t="s">
        <v>41838</v>
      </c>
      <c r="M1482">
        <v>72000000</v>
      </c>
      <c r="N1482" t="s">
        <v>41840</v>
      </c>
      <c r="O1482" t="s">
        <v>34024</v>
      </c>
      <c r="P1482" t="s">
        <v>90</v>
      </c>
      <c r="Q1482" t="s">
        <v>31136</v>
      </c>
      <c r="R1482" t="s">
        <v>31136</v>
      </c>
      <c r="S1482" t="s">
        <v>31137</v>
      </c>
      <c r="T1482" t="s">
        <v>33023</v>
      </c>
      <c r="U1482" t="s">
        <v>34025</v>
      </c>
      <c r="V1482" t="s">
        <v>34026</v>
      </c>
      <c r="W1482" t="s">
        <v>34026</v>
      </c>
      <c r="X1482">
        <v>92592589</v>
      </c>
      <c r="Y1482" t="s">
        <v>122</v>
      </c>
      <c r="Z1482" t="s">
        <v>123</v>
      </c>
      <c r="AA1482">
        <v>0</v>
      </c>
      <c r="AB1482" t="s">
        <v>76</v>
      </c>
      <c r="AC1482">
        <v>0</v>
      </c>
      <c r="AD1482" t="s">
        <v>76</v>
      </c>
      <c r="AE1482">
        <v>4102943</v>
      </c>
      <c r="AF1482" t="s">
        <v>41304</v>
      </c>
      <c r="AG1482" t="s">
        <v>34027</v>
      </c>
      <c r="AH1482" t="s">
        <v>34028</v>
      </c>
      <c r="AI1482" t="s">
        <v>657</v>
      </c>
      <c r="AJ1482" t="s">
        <v>41304</v>
      </c>
      <c r="AK1482" t="s">
        <v>34027</v>
      </c>
      <c r="AL1482" t="s">
        <v>34028</v>
      </c>
      <c r="AM1482">
        <v>2014</v>
      </c>
      <c r="AN1482" s="1">
        <v>41860</v>
      </c>
      <c r="AO1482" s="1">
        <v>41987</v>
      </c>
      <c r="AP1482">
        <v>4</v>
      </c>
      <c r="AQ1482" t="s">
        <v>81</v>
      </c>
      <c r="AR1482" s="4">
        <f>IF(AQ1482="M",AP1482*30.42,AP1482)</f>
        <v>121.68</v>
      </c>
      <c r="AS1482">
        <v>0</v>
      </c>
      <c r="AT1482" s="4">
        <f>AR1482+AS1482</f>
        <v>121.68</v>
      </c>
      <c r="AU1482">
        <v>1</v>
      </c>
      <c r="AV1482" s="1">
        <f>AO1482+AT1482</f>
        <v>42108.68</v>
      </c>
      <c r="AW1482" s="1">
        <v>42138</v>
      </c>
      <c r="AX1482" s="2">
        <f>IF(AV1482&gt;=AW1482,1,2)</f>
        <v>2</v>
      </c>
      <c r="AY1482" s="2" t="str">
        <f>IF((AV1482+10)&gt;=AW1482,"SAVE","LATE")</f>
        <v>LATE</v>
      </c>
      <c r="AZ1482" t="s">
        <v>82</v>
      </c>
      <c r="BA1482" t="s">
        <v>1011</v>
      </c>
      <c r="BB1482">
        <v>92567375</v>
      </c>
      <c r="BC1482">
        <v>0</v>
      </c>
      <c r="BD1482" s="9">
        <v>92567375</v>
      </c>
      <c r="BE1482" t="s">
        <v>34024</v>
      </c>
      <c r="BF1482">
        <v>2</v>
      </c>
      <c r="BG1482" t="s">
        <v>114</v>
      </c>
      <c r="BH1482">
        <v>0</v>
      </c>
      <c r="BI1482" t="s">
        <v>34029</v>
      </c>
      <c r="BJ1482" t="s">
        <v>34030</v>
      </c>
      <c r="BK1482">
        <v>0</v>
      </c>
      <c r="BL1482" t="s">
        <v>85</v>
      </c>
      <c r="BM1482" t="s">
        <v>34031</v>
      </c>
    </row>
    <row r="1483" spans="1:65" x14ac:dyDescent="0.25">
      <c r="A1483">
        <v>2014</v>
      </c>
      <c r="B1483" t="s">
        <v>116</v>
      </c>
      <c r="C1483" t="s">
        <v>130</v>
      </c>
      <c r="D1483" t="s">
        <v>41098</v>
      </c>
      <c r="E1483" t="s">
        <v>31134</v>
      </c>
      <c r="F1483" t="s">
        <v>31135</v>
      </c>
      <c r="G1483">
        <v>13</v>
      </c>
      <c r="H1483" t="s">
        <v>41891</v>
      </c>
      <c r="I1483" t="s">
        <v>67</v>
      </c>
      <c r="J1483" t="s">
        <v>88</v>
      </c>
      <c r="K1483">
        <v>3</v>
      </c>
      <c r="L1483" t="s">
        <v>41838</v>
      </c>
      <c r="M1483">
        <v>72000000</v>
      </c>
      <c r="N1483" t="s">
        <v>41840</v>
      </c>
      <c r="O1483" t="s">
        <v>34955</v>
      </c>
      <c r="P1483" t="s">
        <v>90</v>
      </c>
      <c r="Q1483" t="s">
        <v>31136</v>
      </c>
      <c r="R1483" t="s">
        <v>31136</v>
      </c>
      <c r="S1483" t="s">
        <v>31137</v>
      </c>
      <c r="T1483" t="s">
        <v>34956</v>
      </c>
      <c r="U1483" t="s">
        <v>34957</v>
      </c>
      <c r="V1483" t="s">
        <v>34958</v>
      </c>
      <c r="W1483" t="s">
        <v>34958</v>
      </c>
      <c r="X1483">
        <v>10188899</v>
      </c>
      <c r="Y1483" t="s">
        <v>122</v>
      </c>
      <c r="Z1483" t="s">
        <v>123</v>
      </c>
      <c r="AA1483">
        <v>0</v>
      </c>
      <c r="AB1483" t="s">
        <v>76</v>
      </c>
      <c r="AC1483">
        <v>0</v>
      </c>
      <c r="AD1483" t="s">
        <v>76</v>
      </c>
      <c r="AE1483">
        <v>2725169</v>
      </c>
      <c r="AF1483" t="s">
        <v>41304</v>
      </c>
      <c r="AG1483" t="s">
        <v>34959</v>
      </c>
      <c r="AH1483" t="s">
        <v>34960</v>
      </c>
      <c r="AI1483" t="s">
        <v>657</v>
      </c>
      <c r="AJ1483" t="s">
        <v>41304</v>
      </c>
      <c r="AK1483" t="s">
        <v>34959</v>
      </c>
      <c r="AL1483" t="s">
        <v>34960</v>
      </c>
      <c r="AM1483">
        <v>2014</v>
      </c>
      <c r="AN1483" s="1">
        <v>41881</v>
      </c>
      <c r="AO1483" s="1">
        <v>41856</v>
      </c>
      <c r="AP1483">
        <v>1</v>
      </c>
      <c r="AQ1483" t="s">
        <v>81</v>
      </c>
      <c r="AR1483" s="4">
        <f>IF(AQ1483="M",AP1483*30.42,AP1483)</f>
        <v>30.42</v>
      </c>
      <c r="AS1483">
        <v>0</v>
      </c>
      <c r="AT1483" s="4">
        <f>AR1483+AS1483</f>
        <v>30.42</v>
      </c>
      <c r="AU1483">
        <v>1</v>
      </c>
      <c r="AV1483" s="1">
        <f>AO1483+AT1483</f>
        <v>41886.42</v>
      </c>
      <c r="AW1483" s="1">
        <v>41917</v>
      </c>
      <c r="AX1483" s="2">
        <f>IF(AV1483&gt;=AW1483,1,2)</f>
        <v>2</v>
      </c>
      <c r="AY1483" s="2" t="str">
        <f>IF((AV1483+10)&gt;=AW1483,"SAVE","LATE")</f>
        <v>LATE</v>
      </c>
      <c r="AZ1483" t="s">
        <v>82</v>
      </c>
      <c r="BA1483" t="s">
        <v>1011</v>
      </c>
      <c r="BB1483">
        <v>10188899</v>
      </c>
      <c r="BC1483">
        <v>0</v>
      </c>
      <c r="BD1483" s="9">
        <v>10188899</v>
      </c>
      <c r="BE1483" t="s">
        <v>34955</v>
      </c>
      <c r="BF1483">
        <v>0</v>
      </c>
      <c r="BG1483" t="s">
        <v>70</v>
      </c>
      <c r="BH1483">
        <v>-1</v>
      </c>
      <c r="BI1483" t="s">
        <v>70</v>
      </c>
      <c r="BJ1483" t="s">
        <v>70</v>
      </c>
      <c r="BK1483">
        <v>0</v>
      </c>
      <c r="BL1483" t="s">
        <v>85</v>
      </c>
      <c r="BM1483" t="s">
        <v>34961</v>
      </c>
    </row>
    <row r="1484" spans="1:65" x14ac:dyDescent="0.25">
      <c r="A1484">
        <v>2014</v>
      </c>
      <c r="B1484" t="s">
        <v>116</v>
      </c>
      <c r="C1484" t="s">
        <v>130</v>
      </c>
      <c r="D1484" t="s">
        <v>41098</v>
      </c>
      <c r="E1484" t="s">
        <v>31134</v>
      </c>
      <c r="F1484" t="s">
        <v>31135</v>
      </c>
      <c r="G1484">
        <v>13</v>
      </c>
      <c r="H1484" t="s">
        <v>41891</v>
      </c>
      <c r="I1484" t="s">
        <v>67</v>
      </c>
      <c r="J1484" t="s">
        <v>88</v>
      </c>
      <c r="K1484">
        <v>3</v>
      </c>
      <c r="L1484" t="s">
        <v>41838</v>
      </c>
      <c r="M1484">
        <v>72000000</v>
      </c>
      <c r="N1484" t="s">
        <v>41840</v>
      </c>
      <c r="O1484" t="s">
        <v>46035</v>
      </c>
      <c r="P1484" t="s">
        <v>90</v>
      </c>
      <c r="Q1484" t="s">
        <v>31136</v>
      </c>
      <c r="R1484" t="s">
        <v>31136</v>
      </c>
      <c r="S1484" t="s">
        <v>31137</v>
      </c>
      <c r="T1484" s="3">
        <v>41768</v>
      </c>
      <c r="U1484" t="s">
        <v>34973</v>
      </c>
      <c r="V1484" t="s">
        <v>34974</v>
      </c>
      <c r="W1484" t="s">
        <v>34975</v>
      </c>
      <c r="X1484">
        <v>10000000</v>
      </c>
      <c r="Y1484" t="s">
        <v>122</v>
      </c>
      <c r="Z1484" t="s">
        <v>123</v>
      </c>
      <c r="AA1484">
        <v>0</v>
      </c>
      <c r="AB1484" t="s">
        <v>76</v>
      </c>
      <c r="AC1484">
        <v>0</v>
      </c>
      <c r="AD1484" t="s">
        <v>76</v>
      </c>
      <c r="AE1484">
        <v>3119754</v>
      </c>
      <c r="AF1484" t="s">
        <v>41304</v>
      </c>
      <c r="AG1484" t="s">
        <v>34976</v>
      </c>
      <c r="AH1484" t="s">
        <v>34977</v>
      </c>
      <c r="AI1484" t="s">
        <v>657</v>
      </c>
      <c r="AJ1484" t="s">
        <v>41304</v>
      </c>
      <c r="AK1484" t="s">
        <v>34976</v>
      </c>
      <c r="AL1484" t="s">
        <v>34977</v>
      </c>
      <c r="AM1484">
        <v>2014</v>
      </c>
      <c r="AN1484" s="1">
        <v>41894</v>
      </c>
      <c r="AO1484" s="1">
        <v>41542</v>
      </c>
      <c r="AP1484">
        <v>1</v>
      </c>
      <c r="AQ1484" t="s">
        <v>81</v>
      </c>
      <c r="AR1484" s="4">
        <f>IF(AQ1484="M",AP1484*30.42,AP1484)</f>
        <v>30.42</v>
      </c>
      <c r="AS1484">
        <v>0</v>
      </c>
      <c r="AT1484" s="4">
        <f>AR1484+AS1484</f>
        <v>30.42</v>
      </c>
      <c r="AU1484">
        <v>1</v>
      </c>
      <c r="AV1484" s="1">
        <f>AO1484+AT1484</f>
        <v>41572.42</v>
      </c>
      <c r="AW1484" s="1">
        <v>41603</v>
      </c>
      <c r="AX1484" s="2">
        <f>IF(AV1484&gt;=AW1484,1,2)</f>
        <v>2</v>
      </c>
      <c r="AY1484" s="2" t="str">
        <f>IF((AV1484+10)&gt;=AW1484,"SAVE","LATE")</f>
        <v>LATE</v>
      </c>
      <c r="AZ1484" t="s">
        <v>82</v>
      </c>
      <c r="BA1484" t="s">
        <v>1011</v>
      </c>
      <c r="BB1484">
        <v>10000000</v>
      </c>
      <c r="BC1484">
        <v>5000000</v>
      </c>
      <c r="BD1484" s="9">
        <v>15000000</v>
      </c>
      <c r="BE1484" t="s">
        <v>46035</v>
      </c>
      <c r="BF1484">
        <v>0</v>
      </c>
      <c r="BG1484" t="s">
        <v>70</v>
      </c>
      <c r="BH1484">
        <v>-1</v>
      </c>
      <c r="BI1484" t="s">
        <v>70</v>
      </c>
      <c r="BJ1484" t="s">
        <v>70</v>
      </c>
      <c r="BK1484">
        <v>0</v>
      </c>
      <c r="BL1484" t="s">
        <v>85</v>
      </c>
      <c r="BM1484" t="s">
        <v>34978</v>
      </c>
    </row>
    <row r="1485" spans="1:65" x14ac:dyDescent="0.25">
      <c r="A1485">
        <v>2014</v>
      </c>
      <c r="B1485" t="s">
        <v>116</v>
      </c>
      <c r="C1485" t="s">
        <v>290</v>
      </c>
      <c r="D1485" t="s">
        <v>20368</v>
      </c>
      <c r="E1485" t="s">
        <v>82</v>
      </c>
      <c r="F1485" t="s">
        <v>20369</v>
      </c>
      <c r="G1485">
        <v>4</v>
      </c>
      <c r="H1485" t="s">
        <v>41311</v>
      </c>
      <c r="I1485" t="s">
        <v>105</v>
      </c>
      <c r="J1485" t="s">
        <v>88</v>
      </c>
      <c r="K1485">
        <v>2</v>
      </c>
      <c r="L1485" t="s">
        <v>41311</v>
      </c>
      <c r="M1485">
        <v>12000000</v>
      </c>
      <c r="N1485" t="s">
        <v>41101</v>
      </c>
      <c r="O1485" t="s">
        <v>46061</v>
      </c>
      <c r="P1485" t="s">
        <v>90</v>
      </c>
      <c r="Q1485" t="s">
        <v>70</v>
      </c>
      <c r="R1485" t="s">
        <v>70</v>
      </c>
      <c r="S1485" t="s">
        <v>1186</v>
      </c>
      <c r="T1485" t="s">
        <v>29887</v>
      </c>
      <c r="U1485" t="s">
        <v>32372</v>
      </c>
      <c r="V1485" t="s">
        <v>32373</v>
      </c>
      <c r="W1485" t="s">
        <v>32373</v>
      </c>
      <c r="X1485">
        <v>301094690</v>
      </c>
      <c r="Y1485" t="s">
        <v>25200</v>
      </c>
      <c r="Z1485" t="s">
        <v>25201</v>
      </c>
      <c r="AA1485">
        <v>0</v>
      </c>
      <c r="AB1485" t="s">
        <v>76</v>
      </c>
      <c r="AC1485">
        <v>0</v>
      </c>
      <c r="AD1485" t="s">
        <v>76</v>
      </c>
      <c r="AE1485">
        <v>2619138</v>
      </c>
      <c r="AF1485" t="s">
        <v>40104</v>
      </c>
      <c r="AG1485" t="s">
        <v>32374</v>
      </c>
      <c r="AH1485" t="s">
        <v>32375</v>
      </c>
      <c r="AI1485" t="s">
        <v>657</v>
      </c>
      <c r="AJ1485" t="s">
        <v>41304</v>
      </c>
      <c r="AK1485">
        <v>98390818</v>
      </c>
      <c r="AL1485" t="s">
        <v>32376</v>
      </c>
      <c r="AM1485">
        <v>2014</v>
      </c>
      <c r="AN1485" s="1">
        <v>41848</v>
      </c>
      <c r="AO1485" s="1">
        <v>41848</v>
      </c>
      <c r="AP1485">
        <v>45</v>
      </c>
      <c r="AQ1485" t="s">
        <v>74</v>
      </c>
      <c r="AR1485" s="4">
        <f>IF(AQ1485="M",AP1485*30.42,AP1485)</f>
        <v>45</v>
      </c>
      <c r="AS1485">
        <v>0</v>
      </c>
      <c r="AT1485" s="4">
        <f>AR1485+AS1485</f>
        <v>45</v>
      </c>
      <c r="AU1485">
        <v>4</v>
      </c>
      <c r="AV1485" s="1">
        <f>AO1485+AT1485</f>
        <v>41893</v>
      </c>
      <c r="AW1485" s="1">
        <v>42016</v>
      </c>
      <c r="AX1485" s="2">
        <f>IF(AV1485&gt;=AW1485,1,2)</f>
        <v>2</v>
      </c>
      <c r="AY1485" s="2" t="str">
        <f>IF((AV1485+10)&gt;=AW1485,"SAVE","LATE")</f>
        <v>LATE</v>
      </c>
      <c r="AZ1485" t="s">
        <v>82</v>
      </c>
      <c r="BA1485" t="s">
        <v>1011</v>
      </c>
      <c r="BB1485">
        <v>301094690</v>
      </c>
      <c r="BC1485">
        <v>150220172</v>
      </c>
      <c r="BD1485" s="9">
        <v>451314862</v>
      </c>
      <c r="BE1485" t="s">
        <v>46061</v>
      </c>
      <c r="BF1485">
        <v>0</v>
      </c>
      <c r="BG1485" t="s">
        <v>70</v>
      </c>
      <c r="BH1485">
        <v>-1</v>
      </c>
      <c r="BI1485" t="s">
        <v>70</v>
      </c>
      <c r="BJ1485" t="s">
        <v>70</v>
      </c>
      <c r="BK1485">
        <v>0</v>
      </c>
      <c r="BL1485" t="s">
        <v>85</v>
      </c>
      <c r="BM1485" t="s">
        <v>32377</v>
      </c>
    </row>
    <row r="1486" spans="1:65" x14ac:dyDescent="0.25">
      <c r="A1486">
        <v>2014</v>
      </c>
      <c r="B1486" t="s">
        <v>116</v>
      </c>
      <c r="C1486" t="s">
        <v>357</v>
      </c>
      <c r="D1486" t="s">
        <v>33168</v>
      </c>
      <c r="E1486" t="s">
        <v>82</v>
      </c>
      <c r="F1486" t="s">
        <v>33169</v>
      </c>
      <c r="G1486">
        <v>11</v>
      </c>
      <c r="H1486" t="s">
        <v>41839</v>
      </c>
      <c r="I1486" t="s">
        <v>105</v>
      </c>
      <c r="J1486" t="s">
        <v>88</v>
      </c>
      <c r="K1486">
        <v>3</v>
      </c>
      <c r="L1486" t="s">
        <v>41838</v>
      </c>
      <c r="M1486">
        <v>95000000</v>
      </c>
      <c r="N1486" t="s">
        <v>40102</v>
      </c>
      <c r="O1486" t="s">
        <v>46062</v>
      </c>
      <c r="P1486" t="s">
        <v>90</v>
      </c>
      <c r="Q1486" t="s">
        <v>1185</v>
      </c>
      <c r="R1486" t="s">
        <v>1185</v>
      </c>
      <c r="S1486" t="s">
        <v>1186</v>
      </c>
      <c r="T1486" s="3">
        <v>41705</v>
      </c>
      <c r="U1486" t="s">
        <v>33170</v>
      </c>
      <c r="V1486" t="s">
        <v>33171</v>
      </c>
      <c r="W1486">
        <v>2014000646</v>
      </c>
      <c r="X1486">
        <v>185000000</v>
      </c>
      <c r="Y1486" t="s">
        <v>96</v>
      </c>
      <c r="Z1486" t="s">
        <v>40103</v>
      </c>
      <c r="AA1486">
        <v>0</v>
      </c>
      <c r="AB1486" t="s">
        <v>76</v>
      </c>
      <c r="AC1486">
        <v>0</v>
      </c>
      <c r="AD1486" t="s">
        <v>76</v>
      </c>
      <c r="AE1486">
        <v>2873501</v>
      </c>
      <c r="AF1486" t="s">
        <v>145</v>
      </c>
      <c r="AG1486" t="s">
        <v>33172</v>
      </c>
      <c r="AH1486" t="s">
        <v>33173</v>
      </c>
      <c r="AI1486" t="s">
        <v>657</v>
      </c>
      <c r="AJ1486" t="s">
        <v>41304</v>
      </c>
      <c r="AK1486">
        <v>79500237</v>
      </c>
      <c r="AL1486" t="s">
        <v>33173</v>
      </c>
      <c r="AM1486">
        <v>2014</v>
      </c>
      <c r="AN1486" s="1">
        <v>41871</v>
      </c>
      <c r="AO1486" s="1">
        <v>41934</v>
      </c>
      <c r="AP1486">
        <v>2</v>
      </c>
      <c r="AQ1486" t="s">
        <v>81</v>
      </c>
      <c r="AR1486" s="4">
        <f>IF(AQ1486="M",AP1486*30.42,AP1486)</f>
        <v>60.84</v>
      </c>
      <c r="AS1486">
        <v>0</v>
      </c>
      <c r="AT1486" s="4">
        <f>AR1486+AS1486</f>
        <v>60.84</v>
      </c>
      <c r="AU1486">
        <v>10</v>
      </c>
      <c r="AV1486" s="1">
        <f>AO1486+AT1486</f>
        <v>41994.84</v>
      </c>
      <c r="AW1486" s="1">
        <v>42299</v>
      </c>
      <c r="AX1486" s="2">
        <f>IF(AV1486&gt;=AW1486,1,2)</f>
        <v>2</v>
      </c>
      <c r="AY1486" s="2" t="str">
        <f>IF((AV1486+10)&gt;=AW1486,"SAVE","LATE")</f>
        <v>LATE</v>
      </c>
      <c r="AZ1486" t="s">
        <v>82</v>
      </c>
      <c r="BA1486" t="s">
        <v>1011</v>
      </c>
      <c r="BB1486">
        <v>183724278</v>
      </c>
      <c r="BC1486">
        <v>0</v>
      </c>
      <c r="BD1486" s="9">
        <v>183724278</v>
      </c>
      <c r="BE1486" t="s">
        <v>46063</v>
      </c>
      <c r="BF1486">
        <v>0</v>
      </c>
      <c r="BG1486" t="s">
        <v>70</v>
      </c>
      <c r="BH1486">
        <v>-1</v>
      </c>
      <c r="BI1486" t="s">
        <v>33174</v>
      </c>
      <c r="BJ1486" t="s">
        <v>33174</v>
      </c>
      <c r="BK1486">
        <v>0</v>
      </c>
      <c r="BL1486" t="s">
        <v>85</v>
      </c>
      <c r="BM1486" t="s">
        <v>33175</v>
      </c>
    </row>
    <row r="1487" spans="1:65" x14ac:dyDescent="0.25">
      <c r="A1487">
        <v>2014</v>
      </c>
      <c r="B1487" t="s">
        <v>116</v>
      </c>
      <c r="C1487" t="s">
        <v>290</v>
      </c>
      <c r="D1487" t="s">
        <v>20368</v>
      </c>
      <c r="E1487" t="s">
        <v>82</v>
      </c>
      <c r="F1487" t="s">
        <v>20369</v>
      </c>
      <c r="G1487">
        <v>4</v>
      </c>
      <c r="H1487" t="s">
        <v>41311</v>
      </c>
      <c r="I1487" t="s">
        <v>105</v>
      </c>
      <c r="J1487" t="s">
        <v>88</v>
      </c>
      <c r="K1487">
        <v>2</v>
      </c>
      <c r="L1487" t="s">
        <v>41311</v>
      </c>
      <c r="M1487">
        <v>72000000</v>
      </c>
      <c r="N1487" t="s">
        <v>41840</v>
      </c>
      <c r="O1487" t="s">
        <v>46064</v>
      </c>
      <c r="P1487" t="s">
        <v>90</v>
      </c>
      <c r="Q1487" t="s">
        <v>70</v>
      </c>
      <c r="R1487" t="s">
        <v>70</v>
      </c>
      <c r="S1487" t="s">
        <v>1186</v>
      </c>
      <c r="T1487" t="s">
        <v>32297</v>
      </c>
      <c r="U1487" t="s">
        <v>34438</v>
      </c>
      <c r="V1487" t="s">
        <v>34439</v>
      </c>
      <c r="W1487" t="s">
        <v>34439</v>
      </c>
      <c r="X1487">
        <v>52890755</v>
      </c>
      <c r="Y1487" t="s">
        <v>122</v>
      </c>
      <c r="Z1487" t="s">
        <v>123</v>
      </c>
      <c r="AA1487">
        <v>0</v>
      </c>
      <c r="AB1487" t="s">
        <v>76</v>
      </c>
      <c r="AC1487">
        <v>0</v>
      </c>
      <c r="AD1487" t="s">
        <v>76</v>
      </c>
      <c r="AE1487">
        <v>2471921</v>
      </c>
      <c r="AF1487" t="s">
        <v>41304</v>
      </c>
      <c r="AG1487">
        <v>80057812</v>
      </c>
      <c r="AH1487" t="s">
        <v>34440</v>
      </c>
      <c r="AI1487" t="s">
        <v>657</v>
      </c>
      <c r="AJ1487" t="s">
        <v>41304</v>
      </c>
      <c r="AK1487">
        <v>80057812</v>
      </c>
      <c r="AL1487" t="s">
        <v>34440</v>
      </c>
      <c r="AM1487">
        <v>2014</v>
      </c>
      <c r="AN1487" s="1">
        <v>41768</v>
      </c>
      <c r="AO1487" s="1">
        <v>41768</v>
      </c>
      <c r="AP1487">
        <v>2</v>
      </c>
      <c r="AQ1487" t="s">
        <v>81</v>
      </c>
      <c r="AR1487" s="4">
        <f>IF(AQ1487="M",AP1487*30.42,AP1487)</f>
        <v>60.84</v>
      </c>
      <c r="AS1487">
        <v>0</v>
      </c>
      <c r="AT1487" s="4">
        <f>AR1487+AS1487</f>
        <v>60.84</v>
      </c>
      <c r="AU1487">
        <v>1</v>
      </c>
      <c r="AV1487" s="1">
        <f>AO1487+AT1487</f>
        <v>41828.839999999997</v>
      </c>
      <c r="AW1487" s="1">
        <v>41860</v>
      </c>
      <c r="AX1487" s="2">
        <f>IF(AV1487&gt;=AW1487,1,2)</f>
        <v>2</v>
      </c>
      <c r="AY1487" s="2" t="str">
        <f>IF((AV1487+10)&gt;=AW1487,"SAVE","LATE")</f>
        <v>LATE</v>
      </c>
      <c r="AZ1487" t="s">
        <v>82</v>
      </c>
      <c r="BA1487" t="s">
        <v>1011</v>
      </c>
      <c r="BB1487">
        <v>52890755</v>
      </c>
      <c r="BC1487">
        <v>19503100</v>
      </c>
      <c r="BD1487" s="9">
        <v>72393855</v>
      </c>
      <c r="BE1487" t="s">
        <v>46064</v>
      </c>
      <c r="BF1487">
        <v>0</v>
      </c>
      <c r="BG1487" t="s">
        <v>70</v>
      </c>
      <c r="BH1487">
        <v>-1</v>
      </c>
      <c r="BI1487" t="s">
        <v>70</v>
      </c>
      <c r="BJ1487" t="s">
        <v>70</v>
      </c>
      <c r="BK1487">
        <v>0</v>
      </c>
      <c r="BL1487" t="s">
        <v>85</v>
      </c>
      <c r="BM1487" t="s">
        <v>34441</v>
      </c>
    </row>
    <row r="1488" spans="1:65" x14ac:dyDescent="0.25">
      <c r="A1488">
        <v>2014</v>
      </c>
      <c r="B1488" t="s">
        <v>64</v>
      </c>
      <c r="C1488" t="s">
        <v>290</v>
      </c>
      <c r="D1488" t="s">
        <v>22318</v>
      </c>
      <c r="E1488">
        <v>900523392</v>
      </c>
      <c r="F1488" t="s">
        <v>22319</v>
      </c>
      <c r="G1488">
        <v>11</v>
      </c>
      <c r="H1488" t="s">
        <v>41839</v>
      </c>
      <c r="I1488" t="s">
        <v>67</v>
      </c>
      <c r="J1488" t="s">
        <v>88</v>
      </c>
      <c r="K1488">
        <v>3</v>
      </c>
      <c r="L1488" t="s">
        <v>41838</v>
      </c>
      <c r="M1488">
        <v>80000000</v>
      </c>
      <c r="N1488" t="s">
        <v>348</v>
      </c>
      <c r="O1488" t="s">
        <v>46073</v>
      </c>
      <c r="P1488" t="s">
        <v>90</v>
      </c>
      <c r="Q1488" t="s">
        <v>39286</v>
      </c>
      <c r="R1488" t="s">
        <v>39286</v>
      </c>
      <c r="S1488" t="s">
        <v>12062</v>
      </c>
      <c r="T1488" t="s">
        <v>31971</v>
      </c>
      <c r="U1488" t="s">
        <v>31972</v>
      </c>
      <c r="V1488" t="s">
        <v>31973</v>
      </c>
      <c r="W1488" t="s">
        <v>31974</v>
      </c>
      <c r="X1488">
        <v>382898193</v>
      </c>
      <c r="Y1488" t="s">
        <v>122</v>
      </c>
      <c r="Z1488" t="s">
        <v>123</v>
      </c>
      <c r="AA1488">
        <v>0</v>
      </c>
      <c r="AB1488" t="s">
        <v>76</v>
      </c>
      <c r="AC1488">
        <v>0</v>
      </c>
      <c r="AD1488" t="s">
        <v>76</v>
      </c>
      <c r="AE1488">
        <v>2982770</v>
      </c>
      <c r="AF1488" t="s">
        <v>40104</v>
      </c>
      <c r="AG1488" t="s">
        <v>31975</v>
      </c>
      <c r="AH1488" t="s">
        <v>31976</v>
      </c>
      <c r="AI1488" t="s">
        <v>39286</v>
      </c>
      <c r="AJ1488" t="s">
        <v>41304</v>
      </c>
      <c r="AK1488" t="s">
        <v>31977</v>
      </c>
      <c r="AL1488" t="s">
        <v>31978</v>
      </c>
      <c r="AM1488">
        <v>2014</v>
      </c>
      <c r="AN1488" s="1">
        <v>41970</v>
      </c>
      <c r="AO1488" s="1">
        <v>41970</v>
      </c>
      <c r="AP1488">
        <v>1</v>
      </c>
      <c r="AQ1488" t="s">
        <v>81</v>
      </c>
      <c r="AR1488" s="4">
        <f>IF(AQ1488="M",AP1488*30.42,AP1488)</f>
        <v>30.42</v>
      </c>
      <c r="AS1488">
        <v>0</v>
      </c>
      <c r="AT1488" s="4">
        <f>AR1488+AS1488</f>
        <v>30.42</v>
      </c>
      <c r="AU1488">
        <v>14</v>
      </c>
      <c r="AV1488" s="1">
        <f>AO1488+AT1488</f>
        <v>42000.42</v>
      </c>
      <c r="AW1488" s="1">
        <v>42427</v>
      </c>
      <c r="AX1488" s="2">
        <f>IF(AV1488&gt;=AW1488,1,2)</f>
        <v>2</v>
      </c>
      <c r="AY1488" s="2" t="str">
        <f>IF((AV1488+10)&gt;=AW1488,"SAVE","LATE")</f>
        <v>LATE</v>
      </c>
      <c r="AZ1488" t="s">
        <v>82</v>
      </c>
      <c r="BA1488" t="s">
        <v>1011</v>
      </c>
      <c r="BB1488">
        <v>373405135</v>
      </c>
      <c r="BC1488">
        <v>197660325</v>
      </c>
      <c r="BD1488" s="9">
        <v>571065460</v>
      </c>
      <c r="BE1488" t="s">
        <v>31979</v>
      </c>
      <c r="BF1488">
        <v>0</v>
      </c>
      <c r="BG1488" t="s">
        <v>70</v>
      </c>
      <c r="BH1488">
        <v>-1</v>
      </c>
      <c r="BI1488" t="s">
        <v>31308</v>
      </c>
      <c r="BJ1488" t="s">
        <v>31308</v>
      </c>
      <c r="BK1488">
        <v>0</v>
      </c>
      <c r="BL1488" t="s">
        <v>85</v>
      </c>
      <c r="BM1488" t="s">
        <v>31980</v>
      </c>
    </row>
    <row r="1489" spans="1:65" x14ac:dyDescent="0.25">
      <c r="A1489">
        <v>2014</v>
      </c>
      <c r="B1489" t="s">
        <v>64</v>
      </c>
      <c r="C1489" t="s">
        <v>65</v>
      </c>
      <c r="D1489" t="s">
        <v>40101</v>
      </c>
      <c r="E1489">
        <v>800215807</v>
      </c>
      <c r="F1489" t="s">
        <v>26682</v>
      </c>
      <c r="G1489">
        <v>1</v>
      </c>
      <c r="H1489" t="s">
        <v>46842</v>
      </c>
      <c r="I1489" t="s">
        <v>105</v>
      </c>
      <c r="J1489" t="s">
        <v>88</v>
      </c>
      <c r="K1489">
        <v>3</v>
      </c>
      <c r="L1489" t="s">
        <v>41838</v>
      </c>
      <c r="M1489">
        <v>95000000</v>
      </c>
      <c r="N1489" t="s">
        <v>40102</v>
      </c>
      <c r="O1489" t="s">
        <v>26920</v>
      </c>
      <c r="P1489" t="s">
        <v>90</v>
      </c>
      <c r="Q1489" t="s">
        <v>39286</v>
      </c>
      <c r="R1489" t="s">
        <v>39286</v>
      </c>
      <c r="S1489" t="s">
        <v>13024</v>
      </c>
      <c r="T1489" t="s">
        <v>26921</v>
      </c>
      <c r="U1489" t="s">
        <v>26922</v>
      </c>
      <c r="V1489" t="s">
        <v>26923</v>
      </c>
      <c r="W1489" t="s">
        <v>26924</v>
      </c>
      <c r="X1489">
        <v>12242880625</v>
      </c>
      <c r="Y1489" t="s">
        <v>96</v>
      </c>
      <c r="Z1489" t="s">
        <v>40103</v>
      </c>
      <c r="AA1489">
        <v>0</v>
      </c>
      <c r="AB1489" t="s">
        <v>76</v>
      </c>
      <c r="AC1489">
        <v>0</v>
      </c>
      <c r="AD1489" t="s">
        <v>76</v>
      </c>
      <c r="AE1489">
        <v>3041588</v>
      </c>
      <c r="AF1489" t="s">
        <v>40104</v>
      </c>
      <c r="AG1489" t="s">
        <v>20548</v>
      </c>
      <c r="AH1489" t="s">
        <v>26925</v>
      </c>
      <c r="AI1489" t="s">
        <v>39286</v>
      </c>
      <c r="AJ1489" t="s">
        <v>41304</v>
      </c>
      <c r="AK1489">
        <v>98385979</v>
      </c>
      <c r="AL1489" t="s">
        <v>26926</v>
      </c>
      <c r="AM1489">
        <v>2014</v>
      </c>
      <c r="AN1489" s="1">
        <v>41989</v>
      </c>
      <c r="AO1489" s="1">
        <v>41999</v>
      </c>
      <c r="AP1489">
        <v>7</v>
      </c>
      <c r="AQ1489" t="s">
        <v>81</v>
      </c>
      <c r="AR1489" s="4">
        <f>IF(AQ1489="M",AP1489*30.42,AP1489)</f>
        <v>212.94</v>
      </c>
      <c r="AS1489">
        <v>126</v>
      </c>
      <c r="AT1489" s="4">
        <f>AR1489+AS1489</f>
        <v>338.94</v>
      </c>
      <c r="AU1489">
        <v>1</v>
      </c>
      <c r="AV1489" s="1">
        <f>AO1489+AT1489</f>
        <v>42337.94</v>
      </c>
      <c r="AW1489" s="1">
        <v>42370</v>
      </c>
      <c r="AX1489" s="2">
        <f>IF(AV1489&gt;=AW1489,1,2)</f>
        <v>2</v>
      </c>
      <c r="AY1489" s="2" t="str">
        <f>IF((AV1489+10)&gt;=AW1489,"SAVE","LATE")</f>
        <v>LATE</v>
      </c>
      <c r="AZ1489">
        <v>197915</v>
      </c>
      <c r="BA1489" t="s">
        <v>1011</v>
      </c>
      <c r="BB1489">
        <v>11980947289</v>
      </c>
      <c r="BC1489">
        <v>0</v>
      </c>
      <c r="BD1489" s="9">
        <v>11980947289</v>
      </c>
      <c r="BE1489" t="s">
        <v>26927</v>
      </c>
      <c r="BF1489">
        <v>0</v>
      </c>
      <c r="BG1489" t="s">
        <v>70</v>
      </c>
      <c r="BH1489">
        <v>-1</v>
      </c>
      <c r="BI1489" t="s">
        <v>26928</v>
      </c>
      <c r="BJ1489" t="s">
        <v>26928</v>
      </c>
      <c r="BK1489" s="1">
        <v>36580</v>
      </c>
      <c r="BL1489" t="s">
        <v>103</v>
      </c>
      <c r="BM1489" t="s">
        <v>26929</v>
      </c>
    </row>
    <row r="1490" spans="1:65" x14ac:dyDescent="0.25">
      <c r="A1490">
        <v>2013</v>
      </c>
      <c r="B1490" t="s">
        <v>116</v>
      </c>
      <c r="C1490" t="s">
        <v>117</v>
      </c>
      <c r="D1490" t="s">
        <v>41112</v>
      </c>
      <c r="E1490" t="s">
        <v>28657</v>
      </c>
      <c r="F1490" t="s">
        <v>28658</v>
      </c>
      <c r="G1490">
        <v>1</v>
      </c>
      <c r="H1490" t="s">
        <v>46842</v>
      </c>
      <c r="I1490" t="s">
        <v>105</v>
      </c>
      <c r="J1490" t="s">
        <v>88</v>
      </c>
      <c r="K1490">
        <v>3</v>
      </c>
      <c r="L1490" t="s">
        <v>41838</v>
      </c>
      <c r="M1490">
        <v>30000000</v>
      </c>
      <c r="N1490" t="s">
        <v>41897</v>
      </c>
      <c r="O1490" t="s">
        <v>28659</v>
      </c>
      <c r="P1490" t="s">
        <v>90</v>
      </c>
      <c r="Q1490" t="s">
        <v>28660</v>
      </c>
      <c r="R1490" t="s">
        <v>28660</v>
      </c>
      <c r="S1490" t="s">
        <v>28661</v>
      </c>
      <c r="T1490" s="3">
        <v>41529</v>
      </c>
      <c r="U1490" t="s">
        <v>28662</v>
      </c>
      <c r="V1490" t="s">
        <v>28663</v>
      </c>
      <c r="W1490" t="s">
        <v>28664</v>
      </c>
      <c r="X1490">
        <v>2000000000</v>
      </c>
      <c r="Y1490" t="s">
        <v>74</v>
      </c>
      <c r="Z1490" t="s">
        <v>75</v>
      </c>
      <c r="AA1490">
        <v>0</v>
      </c>
      <c r="AB1490" t="s">
        <v>76</v>
      </c>
      <c r="AC1490">
        <v>0</v>
      </c>
      <c r="AD1490" t="s">
        <v>76</v>
      </c>
      <c r="AE1490">
        <v>2084905</v>
      </c>
      <c r="AF1490" t="s">
        <v>40104</v>
      </c>
      <c r="AG1490">
        <v>9006885560</v>
      </c>
      <c r="AH1490" t="s">
        <v>28665</v>
      </c>
      <c r="AI1490" t="s">
        <v>657</v>
      </c>
      <c r="AJ1490" t="s">
        <v>41304</v>
      </c>
      <c r="AK1490" t="s">
        <v>24839</v>
      </c>
      <c r="AL1490" t="s">
        <v>24840</v>
      </c>
      <c r="AM1490">
        <v>2014</v>
      </c>
      <c r="AN1490" s="1">
        <v>41649</v>
      </c>
      <c r="AO1490" s="1">
        <v>41673</v>
      </c>
      <c r="AP1490">
        <v>8</v>
      </c>
      <c r="AQ1490" t="s">
        <v>81</v>
      </c>
      <c r="AR1490" s="4">
        <f>IF(AQ1490="M",AP1490*30.42,AP1490)</f>
        <v>243.36</v>
      </c>
      <c r="AS1490">
        <v>0</v>
      </c>
      <c r="AT1490" s="4">
        <f>AR1490+AS1490</f>
        <v>243.36</v>
      </c>
      <c r="AU1490">
        <v>1</v>
      </c>
      <c r="AV1490" s="1">
        <f>AO1490+AT1490</f>
        <v>41916.36</v>
      </c>
      <c r="AW1490" s="1">
        <v>41946</v>
      </c>
      <c r="AX1490" s="2">
        <f>IF(AV1490&gt;=AW1490,1,2)</f>
        <v>2</v>
      </c>
      <c r="AY1490" s="2" t="str">
        <f>IF((AV1490+10)&gt;=AW1490,"SAVE","LATE")</f>
        <v>LATE</v>
      </c>
      <c r="AZ1490" t="s">
        <v>82</v>
      </c>
      <c r="BA1490" t="s">
        <v>1011</v>
      </c>
      <c r="BB1490">
        <v>1910311250</v>
      </c>
      <c r="BC1490">
        <v>0</v>
      </c>
      <c r="BD1490" s="9">
        <v>1910311250</v>
      </c>
      <c r="BE1490" t="s">
        <v>28659</v>
      </c>
      <c r="BF1490">
        <v>0</v>
      </c>
      <c r="BG1490" t="s">
        <v>70</v>
      </c>
      <c r="BH1490">
        <v>-1</v>
      </c>
      <c r="BI1490" t="s">
        <v>28665</v>
      </c>
      <c r="BJ1490" t="s">
        <v>28666</v>
      </c>
      <c r="BK1490">
        <v>0</v>
      </c>
      <c r="BL1490" t="s">
        <v>85</v>
      </c>
      <c r="BM1490" t="s">
        <v>28667</v>
      </c>
    </row>
    <row r="1491" spans="1:65" x14ac:dyDescent="0.25">
      <c r="A1491">
        <v>2014</v>
      </c>
      <c r="B1491" t="s">
        <v>116</v>
      </c>
      <c r="C1491" t="s">
        <v>357</v>
      </c>
      <c r="D1491" t="s">
        <v>33678</v>
      </c>
      <c r="E1491" t="s">
        <v>33679</v>
      </c>
      <c r="F1491" t="s">
        <v>33680</v>
      </c>
      <c r="G1491">
        <v>4</v>
      </c>
      <c r="H1491" t="s">
        <v>41311</v>
      </c>
      <c r="I1491" t="s">
        <v>67</v>
      </c>
      <c r="J1491" t="s">
        <v>88</v>
      </c>
      <c r="K1491">
        <v>2</v>
      </c>
      <c r="L1491" t="s">
        <v>41311</v>
      </c>
      <c r="M1491">
        <v>72000000</v>
      </c>
      <c r="N1491" t="s">
        <v>41840</v>
      </c>
      <c r="O1491" t="s">
        <v>46078</v>
      </c>
      <c r="P1491" t="s">
        <v>90</v>
      </c>
      <c r="Q1491" t="s">
        <v>70</v>
      </c>
      <c r="R1491" t="s">
        <v>70</v>
      </c>
      <c r="S1491" t="s">
        <v>33681</v>
      </c>
      <c r="T1491" t="s">
        <v>33682</v>
      </c>
      <c r="U1491" t="s">
        <v>33683</v>
      </c>
      <c r="V1491" t="s">
        <v>33684</v>
      </c>
      <c r="W1491" t="s">
        <v>33684</v>
      </c>
      <c r="X1491">
        <v>133411714</v>
      </c>
      <c r="Y1491" t="s">
        <v>122</v>
      </c>
      <c r="Z1491" t="s">
        <v>123</v>
      </c>
      <c r="AA1491">
        <v>0</v>
      </c>
      <c r="AB1491" t="s">
        <v>76</v>
      </c>
      <c r="AC1491">
        <v>0</v>
      </c>
      <c r="AD1491" t="s">
        <v>76</v>
      </c>
      <c r="AE1491">
        <v>3054356</v>
      </c>
      <c r="AF1491" t="s">
        <v>40104</v>
      </c>
      <c r="AG1491" t="s">
        <v>33685</v>
      </c>
      <c r="AH1491" t="s">
        <v>33686</v>
      </c>
      <c r="AI1491" t="s">
        <v>657</v>
      </c>
      <c r="AJ1491" t="s">
        <v>41304</v>
      </c>
      <c r="AK1491" t="s">
        <v>33687</v>
      </c>
      <c r="AL1491" t="s">
        <v>33686</v>
      </c>
      <c r="AM1491">
        <v>2014</v>
      </c>
      <c r="AN1491" s="1">
        <v>41995</v>
      </c>
      <c r="AO1491" s="1">
        <v>41995</v>
      </c>
      <c r="AP1491">
        <v>2</v>
      </c>
      <c r="AQ1491" t="s">
        <v>81</v>
      </c>
      <c r="AR1491" s="4">
        <f>IF(AQ1491="M",AP1491*30.42,AP1491)</f>
        <v>60.84</v>
      </c>
      <c r="AS1491">
        <v>0</v>
      </c>
      <c r="AT1491" s="4">
        <f>AR1491+AS1491</f>
        <v>60.84</v>
      </c>
      <c r="AU1491">
        <v>3</v>
      </c>
      <c r="AV1491" s="1">
        <f>AO1491+AT1491</f>
        <v>42055.839999999997</v>
      </c>
      <c r="AW1491" s="1">
        <v>42146</v>
      </c>
      <c r="AX1491" s="2">
        <f>IF(AV1491&gt;=AW1491,1,2)</f>
        <v>2</v>
      </c>
      <c r="AY1491" s="2" t="str">
        <f>IF((AV1491+10)&gt;=AW1491,"SAVE","LATE")</f>
        <v>LATE</v>
      </c>
      <c r="AZ1491" t="s">
        <v>82</v>
      </c>
      <c r="BA1491" t="s">
        <v>1011</v>
      </c>
      <c r="BB1491">
        <v>133411714</v>
      </c>
      <c r="BC1491">
        <v>59800000</v>
      </c>
      <c r="BD1491" s="9">
        <v>193211714</v>
      </c>
      <c r="BE1491" t="s">
        <v>46078</v>
      </c>
      <c r="BF1491">
        <v>0</v>
      </c>
      <c r="BG1491" t="s">
        <v>70</v>
      </c>
      <c r="BH1491">
        <v>-1</v>
      </c>
      <c r="BI1491" t="s">
        <v>70</v>
      </c>
      <c r="BJ1491" t="s">
        <v>70</v>
      </c>
      <c r="BK1491">
        <v>0</v>
      </c>
      <c r="BL1491" t="s">
        <v>85</v>
      </c>
      <c r="BM1491" t="s">
        <v>33688</v>
      </c>
    </row>
    <row r="1492" spans="1:65" x14ac:dyDescent="0.25">
      <c r="A1492">
        <v>2014</v>
      </c>
      <c r="B1492" t="s">
        <v>116</v>
      </c>
      <c r="C1492" t="s">
        <v>130</v>
      </c>
      <c r="D1492" t="s">
        <v>41117</v>
      </c>
      <c r="E1492" t="s">
        <v>9634</v>
      </c>
      <c r="F1492" t="s">
        <v>34830</v>
      </c>
      <c r="G1492">
        <v>13</v>
      </c>
      <c r="H1492" t="s">
        <v>41891</v>
      </c>
      <c r="I1492" t="s">
        <v>67</v>
      </c>
      <c r="J1492" t="s">
        <v>88</v>
      </c>
      <c r="K1492">
        <v>3</v>
      </c>
      <c r="L1492" t="s">
        <v>41838</v>
      </c>
      <c r="M1492">
        <v>39000000</v>
      </c>
      <c r="N1492" t="s">
        <v>42582</v>
      </c>
      <c r="O1492" t="s">
        <v>34831</v>
      </c>
      <c r="P1492" t="s">
        <v>90</v>
      </c>
      <c r="Q1492" t="s">
        <v>40019</v>
      </c>
      <c r="R1492" t="s">
        <v>40019</v>
      </c>
      <c r="S1492" t="s">
        <v>40020</v>
      </c>
      <c r="T1492" s="3">
        <v>41976</v>
      </c>
      <c r="U1492" t="s">
        <v>34832</v>
      </c>
      <c r="V1492" t="s">
        <v>34833</v>
      </c>
      <c r="W1492">
        <v>36</v>
      </c>
      <c r="X1492">
        <v>16586175</v>
      </c>
      <c r="Y1492" t="s">
        <v>74</v>
      </c>
      <c r="Z1492" t="s">
        <v>75</v>
      </c>
      <c r="AA1492">
        <v>0</v>
      </c>
      <c r="AB1492" t="s">
        <v>76</v>
      </c>
      <c r="AC1492">
        <v>0</v>
      </c>
      <c r="AD1492" t="s">
        <v>76</v>
      </c>
      <c r="AE1492">
        <v>2421134</v>
      </c>
      <c r="AF1492" t="s">
        <v>145</v>
      </c>
      <c r="AG1492" t="s">
        <v>34834</v>
      </c>
      <c r="AH1492" t="s">
        <v>34835</v>
      </c>
      <c r="AI1492" t="s">
        <v>477</v>
      </c>
      <c r="AJ1492" t="s">
        <v>41304</v>
      </c>
      <c r="AK1492" t="s">
        <v>34836</v>
      </c>
      <c r="AL1492" t="s">
        <v>34837</v>
      </c>
      <c r="AM1492">
        <v>2014</v>
      </c>
      <c r="AN1492" s="1">
        <v>41715</v>
      </c>
      <c r="AO1492" s="1">
        <v>41715</v>
      </c>
      <c r="AP1492">
        <v>60</v>
      </c>
      <c r="AQ1492" t="s">
        <v>74</v>
      </c>
      <c r="AR1492" s="4">
        <f>IF(AQ1492="M",AP1492*30.42,AP1492)</f>
        <v>60</v>
      </c>
      <c r="AS1492">
        <v>0</v>
      </c>
      <c r="AT1492" s="4">
        <f>AR1492+AS1492</f>
        <v>60</v>
      </c>
      <c r="AU1492">
        <v>3</v>
      </c>
      <c r="AV1492" s="1">
        <f>AO1492+AT1492</f>
        <v>41775</v>
      </c>
      <c r="AW1492" s="1">
        <v>41807</v>
      </c>
      <c r="AX1492" s="2">
        <f>IF(AV1492&gt;=AW1492,1,2)</f>
        <v>2</v>
      </c>
      <c r="AY1492" s="2" t="str">
        <f>IF((AV1492+10)&gt;=AW1492,"SAVE","LATE")</f>
        <v>LATE</v>
      </c>
      <c r="AZ1492" t="s">
        <v>82</v>
      </c>
      <c r="BA1492" t="s">
        <v>1011</v>
      </c>
      <c r="BB1492">
        <v>16326954</v>
      </c>
      <c r="BC1492">
        <v>873046</v>
      </c>
      <c r="BD1492" s="9">
        <v>17200000</v>
      </c>
      <c r="BE1492" t="s">
        <v>34831</v>
      </c>
      <c r="BF1492">
        <v>0</v>
      </c>
      <c r="BG1492" t="s">
        <v>70</v>
      </c>
      <c r="BH1492">
        <v>-1</v>
      </c>
      <c r="BI1492" t="s">
        <v>70</v>
      </c>
      <c r="BJ1492" t="s">
        <v>70</v>
      </c>
      <c r="BK1492">
        <v>0</v>
      </c>
      <c r="BL1492" t="s">
        <v>85</v>
      </c>
      <c r="BM1492" t="s">
        <v>34838</v>
      </c>
    </row>
    <row r="1493" spans="1:65" x14ac:dyDescent="0.25">
      <c r="A1493">
        <v>2014</v>
      </c>
      <c r="B1493" t="s">
        <v>64</v>
      </c>
      <c r="C1493" t="s">
        <v>65</v>
      </c>
      <c r="D1493" t="s">
        <v>40101</v>
      </c>
      <c r="E1493">
        <v>800215807</v>
      </c>
      <c r="F1493" t="s">
        <v>26682</v>
      </c>
      <c r="G1493">
        <v>1</v>
      </c>
      <c r="H1493" t="s">
        <v>46842</v>
      </c>
      <c r="I1493" t="s">
        <v>67</v>
      </c>
      <c r="J1493" t="s">
        <v>88</v>
      </c>
      <c r="K1493">
        <v>3</v>
      </c>
      <c r="L1493" t="s">
        <v>41838</v>
      </c>
      <c r="M1493">
        <v>95000000</v>
      </c>
      <c r="N1493" t="s">
        <v>40102</v>
      </c>
      <c r="O1493" t="s">
        <v>28069</v>
      </c>
      <c r="P1493" t="s">
        <v>90</v>
      </c>
      <c r="Q1493" t="s">
        <v>39286</v>
      </c>
      <c r="R1493" t="s">
        <v>39286</v>
      </c>
      <c r="S1493" t="s">
        <v>46095</v>
      </c>
      <c r="T1493" t="s">
        <v>28070</v>
      </c>
      <c r="U1493" t="s">
        <v>28071</v>
      </c>
      <c r="V1493" t="s">
        <v>28072</v>
      </c>
      <c r="W1493" t="s">
        <v>28073</v>
      </c>
      <c r="X1493">
        <v>3012398361</v>
      </c>
      <c r="Y1493" t="s">
        <v>96</v>
      </c>
      <c r="Z1493" t="s">
        <v>40103</v>
      </c>
      <c r="AA1493">
        <v>0</v>
      </c>
      <c r="AB1493" t="s">
        <v>76</v>
      </c>
      <c r="AC1493">
        <v>0</v>
      </c>
      <c r="AD1493" t="s">
        <v>76</v>
      </c>
      <c r="AE1493">
        <v>2820784</v>
      </c>
      <c r="AF1493" t="s">
        <v>40104</v>
      </c>
      <c r="AG1493" t="s">
        <v>1239</v>
      </c>
      <c r="AH1493" t="s">
        <v>28074</v>
      </c>
      <c r="AI1493" t="s">
        <v>126</v>
      </c>
      <c r="AJ1493" t="s">
        <v>41304</v>
      </c>
      <c r="AK1493">
        <v>71619734</v>
      </c>
      <c r="AL1493" t="s">
        <v>1241</v>
      </c>
      <c r="AM1493">
        <v>2014</v>
      </c>
      <c r="AN1493" s="1">
        <v>41904</v>
      </c>
      <c r="AO1493" s="1">
        <v>41949</v>
      </c>
      <c r="AP1493">
        <v>3</v>
      </c>
      <c r="AQ1493" t="s">
        <v>81</v>
      </c>
      <c r="AR1493" s="4">
        <f>IF(AQ1493="M",AP1493*30.42,AP1493)</f>
        <v>91.26</v>
      </c>
      <c r="AS1493">
        <v>91</v>
      </c>
      <c r="AT1493" s="4">
        <f>AR1493+AS1493</f>
        <v>182.26</v>
      </c>
      <c r="AU1493">
        <v>1</v>
      </c>
      <c r="AV1493" s="1">
        <f>AO1493+AT1493</f>
        <v>42131.26</v>
      </c>
      <c r="AW1493" s="1">
        <v>42162</v>
      </c>
      <c r="AX1493" s="2">
        <f>IF(AV1493&gt;=AW1493,1,2)</f>
        <v>2</v>
      </c>
      <c r="AY1493" s="2" t="str">
        <f>IF((AV1493+10)&gt;=AW1493,"SAVE","LATE")</f>
        <v>LATE</v>
      </c>
      <c r="AZ1493" t="s">
        <v>82</v>
      </c>
      <c r="BA1493" t="s">
        <v>1011</v>
      </c>
      <c r="BB1493">
        <v>2917057662</v>
      </c>
      <c r="BC1493">
        <v>0</v>
      </c>
      <c r="BD1493" s="9">
        <v>2917057662</v>
      </c>
      <c r="BE1493" t="s">
        <v>28075</v>
      </c>
      <c r="BF1493">
        <v>0</v>
      </c>
      <c r="BG1493" t="s">
        <v>70</v>
      </c>
      <c r="BH1493">
        <v>-1</v>
      </c>
      <c r="BI1493" t="s">
        <v>1240</v>
      </c>
      <c r="BJ1493" t="s">
        <v>1240</v>
      </c>
      <c r="BK1493">
        <v>0</v>
      </c>
      <c r="BL1493" t="s">
        <v>85</v>
      </c>
      <c r="BM1493" t="s">
        <v>28076</v>
      </c>
    </row>
    <row r="1494" spans="1:65" x14ac:dyDescent="0.25">
      <c r="A1494">
        <v>2014</v>
      </c>
      <c r="B1494" t="s">
        <v>116</v>
      </c>
      <c r="C1494" t="s">
        <v>357</v>
      </c>
      <c r="D1494" t="s">
        <v>46081</v>
      </c>
      <c r="E1494" t="s">
        <v>82</v>
      </c>
      <c r="F1494" t="s">
        <v>15526</v>
      </c>
      <c r="G1494">
        <v>1</v>
      </c>
      <c r="H1494" t="s">
        <v>46842</v>
      </c>
      <c r="I1494" t="s">
        <v>67</v>
      </c>
      <c r="J1494" t="s">
        <v>88</v>
      </c>
      <c r="K1494">
        <v>3</v>
      </c>
      <c r="L1494" t="s">
        <v>41838</v>
      </c>
      <c r="M1494">
        <v>72000000</v>
      </c>
      <c r="N1494" t="s">
        <v>41840</v>
      </c>
      <c r="O1494" t="s">
        <v>28478</v>
      </c>
      <c r="P1494" t="s">
        <v>90</v>
      </c>
      <c r="Q1494" t="s">
        <v>47458</v>
      </c>
      <c r="R1494" t="s">
        <v>47458</v>
      </c>
      <c r="S1494" t="s">
        <v>7514</v>
      </c>
      <c r="T1494" t="s">
        <v>27104</v>
      </c>
      <c r="U1494" t="s">
        <v>28479</v>
      </c>
      <c r="V1494" t="s">
        <v>28480</v>
      </c>
      <c r="W1494" t="s">
        <v>28481</v>
      </c>
      <c r="X1494">
        <v>2144614747</v>
      </c>
      <c r="Y1494" t="s">
        <v>122</v>
      </c>
      <c r="Z1494" t="s">
        <v>123</v>
      </c>
      <c r="AA1494">
        <v>0</v>
      </c>
      <c r="AB1494" t="s">
        <v>76</v>
      </c>
      <c r="AC1494">
        <v>0</v>
      </c>
      <c r="AD1494" t="s">
        <v>76</v>
      </c>
      <c r="AE1494">
        <v>2636299</v>
      </c>
      <c r="AF1494" t="s">
        <v>40104</v>
      </c>
      <c r="AG1494" t="s">
        <v>28482</v>
      </c>
      <c r="AH1494" t="s">
        <v>28483</v>
      </c>
      <c r="AI1494" t="s">
        <v>477</v>
      </c>
      <c r="AJ1494" t="s">
        <v>41304</v>
      </c>
      <c r="AK1494" t="s">
        <v>28484</v>
      </c>
      <c r="AL1494" t="s">
        <v>28485</v>
      </c>
      <c r="AM1494">
        <v>2014</v>
      </c>
      <c r="AN1494" s="1">
        <v>41842</v>
      </c>
      <c r="AO1494" s="1">
        <v>41876</v>
      </c>
      <c r="AP1494">
        <v>4</v>
      </c>
      <c r="AQ1494" t="s">
        <v>81</v>
      </c>
      <c r="AR1494" s="4">
        <f>IF(AQ1494="M",AP1494*30.42,AP1494)</f>
        <v>121.68</v>
      </c>
      <c r="AS1494">
        <v>45</v>
      </c>
      <c r="AT1494" s="4">
        <f>AR1494+AS1494</f>
        <v>166.68</v>
      </c>
      <c r="AU1494">
        <v>6</v>
      </c>
      <c r="AV1494" s="1">
        <f>AO1494+AT1494</f>
        <v>42042.68</v>
      </c>
      <c r="AW1494" s="1">
        <v>42227</v>
      </c>
      <c r="AX1494" s="2">
        <f>IF(AV1494&gt;=AW1494,1,2)</f>
        <v>2</v>
      </c>
      <c r="AY1494" s="2" t="str">
        <f>IF((AV1494+10)&gt;=AW1494,"SAVE","LATE")</f>
        <v>LATE</v>
      </c>
      <c r="AZ1494" t="s">
        <v>82</v>
      </c>
      <c r="BA1494" t="s">
        <v>1011</v>
      </c>
      <c r="BB1494">
        <v>2144614747</v>
      </c>
      <c r="BC1494">
        <v>1072303053</v>
      </c>
      <c r="BD1494" s="9">
        <v>3216917800</v>
      </c>
      <c r="BE1494" t="s">
        <v>28478</v>
      </c>
      <c r="BF1494">
        <v>0</v>
      </c>
      <c r="BG1494" t="s">
        <v>70</v>
      </c>
      <c r="BH1494">
        <v>-1</v>
      </c>
      <c r="BI1494" t="s">
        <v>28486</v>
      </c>
      <c r="BJ1494" t="s">
        <v>28486</v>
      </c>
      <c r="BK1494">
        <v>0</v>
      </c>
      <c r="BL1494" t="s">
        <v>85</v>
      </c>
      <c r="BM1494" t="s">
        <v>28487</v>
      </c>
    </row>
    <row r="1495" spans="1:65" x14ac:dyDescent="0.25">
      <c r="A1495">
        <v>2014</v>
      </c>
      <c r="B1495" t="s">
        <v>116</v>
      </c>
      <c r="C1495" t="s">
        <v>130</v>
      </c>
      <c r="D1495" t="s">
        <v>41119</v>
      </c>
      <c r="E1495" t="s">
        <v>82</v>
      </c>
      <c r="F1495" t="s">
        <v>30379</v>
      </c>
      <c r="G1495">
        <v>1</v>
      </c>
      <c r="H1495" t="s">
        <v>46842</v>
      </c>
      <c r="I1495" t="s">
        <v>105</v>
      </c>
      <c r="J1495" t="s">
        <v>88</v>
      </c>
      <c r="K1495">
        <v>3</v>
      </c>
      <c r="L1495" t="s">
        <v>41838</v>
      </c>
      <c r="M1495">
        <v>72000000</v>
      </c>
      <c r="N1495" t="s">
        <v>41840</v>
      </c>
      <c r="O1495" t="s">
        <v>30380</v>
      </c>
      <c r="P1495" t="s">
        <v>90</v>
      </c>
      <c r="Q1495" t="s">
        <v>30381</v>
      </c>
      <c r="R1495" t="s">
        <v>30381</v>
      </c>
      <c r="S1495" t="s">
        <v>30382</v>
      </c>
      <c r="T1495" s="3">
        <v>41762</v>
      </c>
      <c r="U1495" t="s">
        <v>30383</v>
      </c>
      <c r="V1495" t="s">
        <v>30384</v>
      </c>
      <c r="W1495">
        <v>82</v>
      </c>
      <c r="X1495">
        <v>674472578</v>
      </c>
      <c r="Y1495" t="s">
        <v>122</v>
      </c>
      <c r="Z1495" t="s">
        <v>123</v>
      </c>
      <c r="AA1495">
        <v>0</v>
      </c>
      <c r="AB1495" t="s">
        <v>76</v>
      </c>
      <c r="AC1495">
        <v>0</v>
      </c>
      <c r="AD1495" t="s">
        <v>76</v>
      </c>
      <c r="AE1495">
        <v>2518837</v>
      </c>
      <c r="AF1495" t="s">
        <v>40104</v>
      </c>
      <c r="AG1495" t="s">
        <v>30385</v>
      </c>
      <c r="AH1495" t="s">
        <v>30386</v>
      </c>
      <c r="AI1495" t="s">
        <v>477</v>
      </c>
      <c r="AJ1495" t="s">
        <v>41304</v>
      </c>
      <c r="AK1495">
        <v>88211802</v>
      </c>
      <c r="AL1495" t="s">
        <v>13041</v>
      </c>
      <c r="AM1495">
        <v>2014</v>
      </c>
      <c r="AN1495" s="1">
        <v>41758</v>
      </c>
      <c r="AO1495" s="1">
        <v>41788</v>
      </c>
      <c r="AP1495">
        <v>4</v>
      </c>
      <c r="AQ1495" t="s">
        <v>81</v>
      </c>
      <c r="AR1495" s="4">
        <f>IF(AQ1495="M",AP1495*30.42,AP1495)</f>
        <v>121.68</v>
      </c>
      <c r="AS1495">
        <v>0</v>
      </c>
      <c r="AT1495" s="4">
        <f>AR1495+AS1495</f>
        <v>121.68</v>
      </c>
      <c r="AU1495">
        <v>4</v>
      </c>
      <c r="AV1495" s="1">
        <f>AO1495+AT1495</f>
        <v>41909.68</v>
      </c>
      <c r="AW1495" s="1">
        <v>42033</v>
      </c>
      <c r="AX1495" s="2">
        <f>IF(AV1495&gt;=AW1495,1,2)</f>
        <v>2</v>
      </c>
      <c r="AY1495" s="2" t="str">
        <f>IF((AV1495+10)&gt;=AW1495,"SAVE","LATE")</f>
        <v>LATE</v>
      </c>
      <c r="AZ1495" t="s">
        <v>82</v>
      </c>
      <c r="BA1495" t="s">
        <v>1011</v>
      </c>
      <c r="BB1495">
        <v>719782578</v>
      </c>
      <c r="BC1495">
        <v>0</v>
      </c>
      <c r="BD1495" s="9">
        <v>719782578</v>
      </c>
      <c r="BE1495" t="s">
        <v>30387</v>
      </c>
      <c r="BF1495">
        <v>0</v>
      </c>
      <c r="BG1495" t="s">
        <v>70</v>
      </c>
      <c r="BH1495">
        <v>-1</v>
      </c>
      <c r="BI1495" t="s">
        <v>13041</v>
      </c>
      <c r="BJ1495">
        <v>1000</v>
      </c>
      <c r="BK1495">
        <v>0</v>
      </c>
      <c r="BL1495" t="s">
        <v>85</v>
      </c>
      <c r="BM1495" t="s">
        <v>30388</v>
      </c>
    </row>
    <row r="1496" spans="1:65" x14ac:dyDescent="0.25">
      <c r="A1496">
        <v>2014</v>
      </c>
      <c r="B1496" t="s">
        <v>116</v>
      </c>
      <c r="C1496" t="s">
        <v>130</v>
      </c>
      <c r="D1496" t="s">
        <v>41119</v>
      </c>
      <c r="E1496" t="s">
        <v>82</v>
      </c>
      <c r="F1496" t="s">
        <v>30379</v>
      </c>
      <c r="G1496">
        <v>1</v>
      </c>
      <c r="H1496" t="s">
        <v>46842</v>
      </c>
      <c r="I1496" t="s">
        <v>105</v>
      </c>
      <c r="J1496" t="s">
        <v>88</v>
      </c>
      <c r="K1496">
        <v>3</v>
      </c>
      <c r="L1496" t="s">
        <v>41838</v>
      </c>
      <c r="M1496">
        <v>72000000</v>
      </c>
      <c r="N1496" t="s">
        <v>41840</v>
      </c>
      <c r="O1496" t="s">
        <v>46102</v>
      </c>
      <c r="P1496" t="s">
        <v>90</v>
      </c>
      <c r="Q1496" t="s">
        <v>30381</v>
      </c>
      <c r="R1496" t="s">
        <v>30381</v>
      </c>
      <c r="S1496" t="s">
        <v>30382</v>
      </c>
      <c r="T1496" t="s">
        <v>27673</v>
      </c>
      <c r="U1496" t="s">
        <v>32288</v>
      </c>
      <c r="V1496" t="s">
        <v>32289</v>
      </c>
      <c r="W1496">
        <v>198</v>
      </c>
      <c r="X1496">
        <v>317423600</v>
      </c>
      <c r="Y1496" t="s">
        <v>122</v>
      </c>
      <c r="Z1496" t="s">
        <v>123</v>
      </c>
      <c r="AA1496">
        <v>0</v>
      </c>
      <c r="AB1496" t="s">
        <v>76</v>
      </c>
      <c r="AC1496">
        <v>0</v>
      </c>
      <c r="AD1496" t="s">
        <v>76</v>
      </c>
      <c r="AE1496">
        <v>2749217</v>
      </c>
      <c r="AF1496" t="s">
        <v>41304</v>
      </c>
      <c r="AG1496" t="s">
        <v>47467</v>
      </c>
      <c r="AH1496" t="s">
        <v>13041</v>
      </c>
      <c r="AI1496" t="s">
        <v>477</v>
      </c>
      <c r="AJ1496" t="s">
        <v>41304</v>
      </c>
      <c r="AK1496" t="s">
        <v>47467</v>
      </c>
      <c r="AL1496" t="s">
        <v>13041</v>
      </c>
      <c r="AM1496">
        <v>2014</v>
      </c>
      <c r="AN1496" s="1">
        <v>41887</v>
      </c>
      <c r="AO1496" s="1">
        <v>41887</v>
      </c>
      <c r="AP1496">
        <v>75</v>
      </c>
      <c r="AQ1496" t="s">
        <v>74</v>
      </c>
      <c r="AR1496" s="4">
        <f>IF(AQ1496="M",AP1496*30.42,AP1496)</f>
        <v>75</v>
      </c>
      <c r="AS1496">
        <v>0</v>
      </c>
      <c r="AT1496" s="4">
        <f>AR1496+AS1496</f>
        <v>75</v>
      </c>
      <c r="AU1496">
        <v>3</v>
      </c>
      <c r="AV1496" s="1">
        <f>AO1496+AT1496</f>
        <v>41962</v>
      </c>
      <c r="AW1496" s="1">
        <v>41978</v>
      </c>
      <c r="AX1496" s="2">
        <f>IF(AV1496&gt;=AW1496,1,2)</f>
        <v>2</v>
      </c>
      <c r="AY1496" s="2" t="str">
        <f>IF((AV1496+10)&gt;=AW1496,"SAVE","LATE")</f>
        <v>LATE</v>
      </c>
      <c r="AZ1496" t="s">
        <v>82</v>
      </c>
      <c r="BA1496" t="s">
        <v>1011</v>
      </c>
      <c r="BB1496">
        <v>317423523</v>
      </c>
      <c r="BC1496">
        <v>146503170</v>
      </c>
      <c r="BD1496" s="9">
        <v>463926693</v>
      </c>
      <c r="BE1496" t="s">
        <v>46102</v>
      </c>
      <c r="BF1496">
        <v>0</v>
      </c>
      <c r="BG1496" t="s">
        <v>70</v>
      </c>
      <c r="BH1496">
        <v>-1</v>
      </c>
      <c r="BI1496" t="s">
        <v>13041</v>
      </c>
      <c r="BJ1496">
        <v>1000</v>
      </c>
      <c r="BK1496">
        <v>0</v>
      </c>
      <c r="BL1496" t="s">
        <v>85</v>
      </c>
      <c r="BM1496" t="s">
        <v>32290</v>
      </c>
    </row>
    <row r="1497" spans="1:65" x14ac:dyDescent="0.25">
      <c r="A1497">
        <v>2014</v>
      </c>
      <c r="B1497" t="s">
        <v>116</v>
      </c>
      <c r="C1497" t="s">
        <v>130</v>
      </c>
      <c r="D1497" t="s">
        <v>41119</v>
      </c>
      <c r="E1497" t="s">
        <v>82</v>
      </c>
      <c r="F1497" t="s">
        <v>30379</v>
      </c>
      <c r="G1497">
        <v>1</v>
      </c>
      <c r="H1497" t="s">
        <v>46842</v>
      </c>
      <c r="I1497" t="s">
        <v>105</v>
      </c>
      <c r="J1497" t="s">
        <v>88</v>
      </c>
      <c r="K1497">
        <v>3</v>
      </c>
      <c r="L1497" t="s">
        <v>41838</v>
      </c>
      <c r="M1497">
        <v>72000000</v>
      </c>
      <c r="N1497" t="s">
        <v>41840</v>
      </c>
      <c r="O1497" t="s">
        <v>32646</v>
      </c>
      <c r="P1497" t="s">
        <v>90</v>
      </c>
      <c r="Q1497" t="s">
        <v>30381</v>
      </c>
      <c r="R1497" t="s">
        <v>30381</v>
      </c>
      <c r="S1497" t="s">
        <v>30382</v>
      </c>
      <c r="T1497" t="s">
        <v>27465</v>
      </c>
      <c r="U1497" t="s">
        <v>32647</v>
      </c>
      <c r="V1497" t="s">
        <v>32648</v>
      </c>
      <c r="W1497">
        <v>62</v>
      </c>
      <c r="X1497">
        <v>268242000</v>
      </c>
      <c r="Y1497" t="s">
        <v>122</v>
      </c>
      <c r="Z1497" t="s">
        <v>123</v>
      </c>
      <c r="AA1497">
        <v>0</v>
      </c>
      <c r="AB1497" t="s">
        <v>76</v>
      </c>
      <c r="AC1497">
        <v>0</v>
      </c>
      <c r="AD1497" t="s">
        <v>76</v>
      </c>
      <c r="AE1497">
        <v>2372776</v>
      </c>
      <c r="AF1497" t="s">
        <v>40104</v>
      </c>
      <c r="AG1497" t="s">
        <v>32649</v>
      </c>
      <c r="AH1497" t="s">
        <v>32650</v>
      </c>
      <c r="AI1497" t="s">
        <v>477</v>
      </c>
      <c r="AJ1497" t="s">
        <v>41304</v>
      </c>
      <c r="AK1497" t="s">
        <v>47468</v>
      </c>
      <c r="AL1497" t="s">
        <v>32651</v>
      </c>
      <c r="AM1497">
        <v>2014</v>
      </c>
      <c r="AN1497" s="1">
        <v>41708</v>
      </c>
      <c r="AO1497" s="1">
        <v>41708</v>
      </c>
      <c r="AP1497">
        <v>60</v>
      </c>
      <c r="AQ1497" t="s">
        <v>74</v>
      </c>
      <c r="AR1497" s="4">
        <f>IF(AQ1497="M",AP1497*30.42,AP1497)</f>
        <v>60</v>
      </c>
      <c r="AS1497">
        <v>17</v>
      </c>
      <c r="AT1497" s="4">
        <f>AR1497+AS1497</f>
        <v>77</v>
      </c>
      <c r="AU1497">
        <v>3</v>
      </c>
      <c r="AV1497" s="1">
        <f>AO1497+AT1497</f>
        <v>41785</v>
      </c>
      <c r="AW1497" s="1">
        <v>41817</v>
      </c>
      <c r="AX1497" s="2">
        <f>IF(AV1497&gt;=AW1497,1,2)</f>
        <v>2</v>
      </c>
      <c r="AY1497" s="2" t="str">
        <f>IF((AV1497+10)&gt;=AW1497,"SAVE","LATE")</f>
        <v>LATE</v>
      </c>
      <c r="AZ1497" t="s">
        <v>82</v>
      </c>
      <c r="BA1497" t="s">
        <v>1011</v>
      </c>
      <c r="BB1497">
        <v>268242000</v>
      </c>
      <c r="BC1497">
        <v>0</v>
      </c>
      <c r="BD1497" s="9">
        <v>268242000</v>
      </c>
      <c r="BE1497" t="s">
        <v>32652</v>
      </c>
      <c r="BF1497">
        <v>0</v>
      </c>
      <c r="BG1497" t="s">
        <v>70</v>
      </c>
      <c r="BH1497">
        <v>-1</v>
      </c>
      <c r="BI1497" t="s">
        <v>32653</v>
      </c>
      <c r="BJ1497">
        <v>910</v>
      </c>
      <c r="BK1497">
        <v>0</v>
      </c>
      <c r="BL1497" t="s">
        <v>85</v>
      </c>
      <c r="BM1497" t="s">
        <v>32654</v>
      </c>
    </row>
    <row r="1498" spans="1:65" x14ac:dyDescent="0.25">
      <c r="A1498">
        <v>2014</v>
      </c>
      <c r="B1498" t="s">
        <v>116</v>
      </c>
      <c r="C1498" t="s">
        <v>357</v>
      </c>
      <c r="D1498" t="s">
        <v>46081</v>
      </c>
      <c r="E1498" t="s">
        <v>82</v>
      </c>
      <c r="F1498" t="s">
        <v>29370</v>
      </c>
      <c r="G1498">
        <v>1</v>
      </c>
      <c r="H1498" t="s">
        <v>46842</v>
      </c>
      <c r="I1498" t="s">
        <v>105</v>
      </c>
      <c r="J1498" t="s">
        <v>88</v>
      </c>
      <c r="K1498">
        <v>3</v>
      </c>
      <c r="L1498" t="s">
        <v>41838</v>
      </c>
      <c r="M1498">
        <v>72000000</v>
      </c>
      <c r="N1498" t="s">
        <v>41840</v>
      </c>
      <c r="O1498" t="s">
        <v>46105</v>
      </c>
      <c r="P1498" t="s">
        <v>90</v>
      </c>
      <c r="Q1498" t="s">
        <v>47458</v>
      </c>
      <c r="R1498" t="s">
        <v>47458</v>
      </c>
      <c r="S1498" t="s">
        <v>29371</v>
      </c>
      <c r="T1498" s="3">
        <v>41889</v>
      </c>
      <c r="U1498" t="s">
        <v>29372</v>
      </c>
      <c r="V1498" t="s">
        <v>29373</v>
      </c>
      <c r="W1498">
        <v>791</v>
      </c>
      <c r="X1498">
        <v>2559808399</v>
      </c>
      <c r="Y1498" t="s">
        <v>122</v>
      </c>
      <c r="Z1498" t="s">
        <v>123</v>
      </c>
      <c r="AA1498">
        <v>0</v>
      </c>
      <c r="AB1498" t="s">
        <v>76</v>
      </c>
      <c r="AC1498">
        <v>0</v>
      </c>
      <c r="AD1498" t="s">
        <v>76</v>
      </c>
      <c r="AE1498">
        <v>3901842</v>
      </c>
      <c r="AF1498" t="s">
        <v>40104</v>
      </c>
      <c r="AG1498" t="s">
        <v>29374</v>
      </c>
      <c r="AH1498" t="s">
        <v>29375</v>
      </c>
      <c r="AI1498" t="s">
        <v>477</v>
      </c>
      <c r="AJ1498" t="s">
        <v>41304</v>
      </c>
      <c r="AK1498">
        <v>88241583</v>
      </c>
      <c r="AL1498" t="s">
        <v>29376</v>
      </c>
      <c r="AM1498">
        <v>2014</v>
      </c>
      <c r="AN1498" s="1">
        <v>41879</v>
      </c>
      <c r="AO1498" s="1">
        <v>41884</v>
      </c>
      <c r="AP1498">
        <v>4</v>
      </c>
      <c r="AQ1498" t="s">
        <v>81</v>
      </c>
      <c r="AR1498" s="4">
        <f>IF(AQ1498="M",AP1498*30.42,AP1498)</f>
        <v>121.68</v>
      </c>
      <c r="AS1498">
        <v>0</v>
      </c>
      <c r="AT1498" s="4">
        <f>AR1498+AS1498</f>
        <v>121.68</v>
      </c>
      <c r="AU1498">
        <v>8</v>
      </c>
      <c r="AV1498" s="1">
        <f>AO1498+AT1498</f>
        <v>42005.68</v>
      </c>
      <c r="AW1498" s="1">
        <v>42249</v>
      </c>
      <c r="AX1498" s="2">
        <f>IF(AV1498&gt;=AW1498,1,2)</f>
        <v>2</v>
      </c>
      <c r="AY1498" s="2" t="str">
        <f>IF((AV1498+10)&gt;=AW1498,"SAVE","LATE")</f>
        <v>LATE</v>
      </c>
      <c r="AZ1498" t="s">
        <v>82</v>
      </c>
      <c r="BA1498" t="s">
        <v>1011</v>
      </c>
      <c r="BB1498">
        <v>1331257992</v>
      </c>
      <c r="BC1498">
        <v>568292103</v>
      </c>
      <c r="BD1498" s="9">
        <v>1899550095</v>
      </c>
      <c r="BE1498" t="s">
        <v>46105</v>
      </c>
      <c r="BF1498">
        <v>0</v>
      </c>
      <c r="BG1498" t="s">
        <v>70</v>
      </c>
      <c r="BH1498">
        <v>-1</v>
      </c>
      <c r="BI1498" t="s">
        <v>29375</v>
      </c>
      <c r="BJ1498" t="s">
        <v>29377</v>
      </c>
      <c r="BK1498">
        <v>0</v>
      </c>
      <c r="BL1498" t="s">
        <v>85</v>
      </c>
      <c r="BM1498" t="s">
        <v>29378</v>
      </c>
    </row>
    <row r="1499" spans="1:65" x14ac:dyDescent="0.25">
      <c r="A1499">
        <v>2014</v>
      </c>
      <c r="B1499" t="s">
        <v>116</v>
      </c>
      <c r="C1499" t="s">
        <v>130</v>
      </c>
      <c r="D1499" t="s">
        <v>41125</v>
      </c>
      <c r="E1499" t="s">
        <v>24233</v>
      </c>
      <c r="F1499" t="s">
        <v>24234</v>
      </c>
      <c r="G1499">
        <v>1</v>
      </c>
      <c r="H1499" t="s">
        <v>46842</v>
      </c>
      <c r="I1499" t="s">
        <v>67</v>
      </c>
      <c r="J1499" t="s">
        <v>88</v>
      </c>
      <c r="K1499">
        <v>3</v>
      </c>
      <c r="L1499" t="s">
        <v>41838</v>
      </c>
      <c r="M1499">
        <v>72000000</v>
      </c>
      <c r="N1499" t="s">
        <v>41840</v>
      </c>
      <c r="O1499" t="s">
        <v>29952</v>
      </c>
      <c r="P1499" t="s">
        <v>90</v>
      </c>
      <c r="Q1499" t="s">
        <v>24235</v>
      </c>
      <c r="R1499" t="s">
        <v>24235</v>
      </c>
      <c r="S1499" t="s">
        <v>10014</v>
      </c>
      <c r="T1499" s="3">
        <v>41761</v>
      </c>
      <c r="U1499" t="s">
        <v>29953</v>
      </c>
      <c r="V1499" t="s">
        <v>27552</v>
      </c>
      <c r="W1499" t="s">
        <v>29954</v>
      </c>
      <c r="X1499">
        <v>900000000</v>
      </c>
      <c r="Y1499" t="s">
        <v>122</v>
      </c>
      <c r="Z1499" t="s">
        <v>123</v>
      </c>
      <c r="AA1499">
        <v>0</v>
      </c>
      <c r="AB1499" t="s">
        <v>76</v>
      </c>
      <c r="AC1499">
        <v>0</v>
      </c>
      <c r="AD1499" t="s">
        <v>76</v>
      </c>
      <c r="AE1499">
        <v>2437663</v>
      </c>
      <c r="AF1499" t="s">
        <v>40104</v>
      </c>
      <c r="AG1499">
        <v>900722365</v>
      </c>
      <c r="AH1499" t="s">
        <v>29955</v>
      </c>
      <c r="AI1499" t="s">
        <v>477</v>
      </c>
      <c r="AJ1499" t="s">
        <v>41304</v>
      </c>
      <c r="AK1499">
        <v>88256586</v>
      </c>
      <c r="AL1499" t="s">
        <v>29956</v>
      </c>
      <c r="AM1499">
        <v>2014</v>
      </c>
      <c r="AN1499" s="1">
        <v>41745</v>
      </c>
      <c r="AO1499" s="1">
        <v>41774</v>
      </c>
      <c r="AP1499">
        <v>4</v>
      </c>
      <c r="AQ1499" t="s">
        <v>81</v>
      </c>
      <c r="AR1499" s="4">
        <f>IF(AQ1499="M",AP1499*30.42,AP1499)</f>
        <v>121.68</v>
      </c>
      <c r="AS1499">
        <v>0</v>
      </c>
      <c r="AT1499" s="4">
        <f>AR1499+AS1499</f>
        <v>121.68</v>
      </c>
      <c r="AU1499">
        <v>1</v>
      </c>
      <c r="AV1499" s="1">
        <f>AO1499+AT1499</f>
        <v>41895.68</v>
      </c>
      <c r="AW1499" s="1">
        <v>41927</v>
      </c>
      <c r="AX1499" s="2">
        <f>IF(AV1499&gt;=AW1499,1,2)</f>
        <v>2</v>
      </c>
      <c r="AY1499" s="2" t="str">
        <f>IF((AV1499+10)&gt;=AW1499,"SAVE","LATE")</f>
        <v>LATE</v>
      </c>
      <c r="AZ1499" t="s">
        <v>82</v>
      </c>
      <c r="BA1499" t="s">
        <v>1011</v>
      </c>
      <c r="BB1499">
        <v>900000000</v>
      </c>
      <c r="BC1499">
        <v>0</v>
      </c>
      <c r="BD1499" s="9">
        <v>900000000</v>
      </c>
      <c r="BE1499" t="s">
        <v>29952</v>
      </c>
      <c r="BF1499">
        <v>0</v>
      </c>
      <c r="BG1499" t="s">
        <v>70</v>
      </c>
      <c r="BH1499">
        <v>-1</v>
      </c>
      <c r="BI1499" t="s">
        <v>29957</v>
      </c>
      <c r="BJ1499" t="s">
        <v>29958</v>
      </c>
      <c r="BK1499">
        <v>0</v>
      </c>
      <c r="BL1499" t="s">
        <v>85</v>
      </c>
      <c r="BM1499" t="s">
        <v>29959</v>
      </c>
    </row>
    <row r="1500" spans="1:65" x14ac:dyDescent="0.25">
      <c r="A1500">
        <v>2014</v>
      </c>
      <c r="B1500" t="s">
        <v>116</v>
      </c>
      <c r="C1500" t="s">
        <v>130</v>
      </c>
      <c r="D1500" t="s">
        <v>41125</v>
      </c>
      <c r="E1500" t="s">
        <v>24233</v>
      </c>
      <c r="F1500" t="s">
        <v>24234</v>
      </c>
      <c r="G1500">
        <v>1</v>
      </c>
      <c r="H1500" t="s">
        <v>46842</v>
      </c>
      <c r="I1500" t="s">
        <v>67</v>
      </c>
      <c r="J1500" t="s">
        <v>88</v>
      </c>
      <c r="K1500">
        <v>3</v>
      </c>
      <c r="L1500" t="s">
        <v>41838</v>
      </c>
      <c r="M1500">
        <v>72000000</v>
      </c>
      <c r="N1500" t="s">
        <v>41840</v>
      </c>
      <c r="O1500" t="s">
        <v>29960</v>
      </c>
      <c r="P1500" t="s">
        <v>90</v>
      </c>
      <c r="Q1500" t="s">
        <v>24235</v>
      </c>
      <c r="R1500" t="s">
        <v>24235</v>
      </c>
      <c r="S1500" t="s">
        <v>10014</v>
      </c>
      <c r="T1500" s="3">
        <v>41700</v>
      </c>
      <c r="U1500" t="s">
        <v>29961</v>
      </c>
      <c r="V1500" t="s">
        <v>29435</v>
      </c>
      <c r="W1500" t="s">
        <v>29962</v>
      </c>
      <c r="X1500">
        <v>900000000</v>
      </c>
      <c r="Y1500" t="s">
        <v>122</v>
      </c>
      <c r="Z1500" t="s">
        <v>123</v>
      </c>
      <c r="AA1500">
        <v>0</v>
      </c>
      <c r="AB1500" t="s">
        <v>76</v>
      </c>
      <c r="AC1500">
        <v>0</v>
      </c>
      <c r="AD1500" t="s">
        <v>76</v>
      </c>
      <c r="AE1500">
        <v>2437447</v>
      </c>
      <c r="AF1500" t="s">
        <v>40104</v>
      </c>
      <c r="AG1500">
        <v>900720717</v>
      </c>
      <c r="AH1500" t="s">
        <v>29963</v>
      </c>
      <c r="AI1500" t="s">
        <v>477</v>
      </c>
      <c r="AJ1500" t="s">
        <v>41304</v>
      </c>
      <c r="AK1500">
        <v>88254486</v>
      </c>
      <c r="AL1500" t="s">
        <v>29964</v>
      </c>
      <c r="AM1500">
        <v>2014</v>
      </c>
      <c r="AN1500" s="1">
        <v>41745</v>
      </c>
      <c r="AO1500" s="1">
        <v>41774</v>
      </c>
      <c r="AP1500">
        <v>4</v>
      </c>
      <c r="AQ1500" t="s">
        <v>81</v>
      </c>
      <c r="AR1500" s="4">
        <f>IF(AQ1500="M",AP1500*30.42,AP1500)</f>
        <v>121.68</v>
      </c>
      <c r="AS1500">
        <v>42</v>
      </c>
      <c r="AT1500" s="4">
        <f>AR1500+AS1500</f>
        <v>163.68</v>
      </c>
      <c r="AU1500">
        <v>1</v>
      </c>
      <c r="AV1500" s="1">
        <f>AO1500+AT1500</f>
        <v>41937.68</v>
      </c>
      <c r="AW1500" s="1">
        <v>41970</v>
      </c>
      <c r="AX1500" s="2">
        <f>IF(AV1500&gt;=AW1500,1,2)</f>
        <v>2</v>
      </c>
      <c r="AY1500" s="2" t="str">
        <f>IF((AV1500+10)&gt;=AW1500,"SAVE","LATE")</f>
        <v>LATE</v>
      </c>
      <c r="AZ1500" t="s">
        <v>82</v>
      </c>
      <c r="BA1500" t="s">
        <v>1011</v>
      </c>
      <c r="BB1500">
        <v>899997421</v>
      </c>
      <c r="BC1500">
        <v>0</v>
      </c>
      <c r="BD1500" s="9">
        <v>899997421</v>
      </c>
      <c r="BE1500" t="s">
        <v>29960</v>
      </c>
      <c r="BF1500">
        <v>0</v>
      </c>
      <c r="BG1500" t="s">
        <v>70</v>
      </c>
      <c r="BH1500">
        <v>-1</v>
      </c>
      <c r="BI1500" t="s">
        <v>29963</v>
      </c>
      <c r="BJ1500" t="s">
        <v>29965</v>
      </c>
      <c r="BK1500">
        <v>0</v>
      </c>
      <c r="BL1500" t="s">
        <v>85</v>
      </c>
      <c r="BM1500" t="s">
        <v>29966</v>
      </c>
    </row>
    <row r="1501" spans="1:65" x14ac:dyDescent="0.25">
      <c r="A1501">
        <v>2014</v>
      </c>
      <c r="B1501" t="s">
        <v>116</v>
      </c>
      <c r="C1501" t="s">
        <v>130</v>
      </c>
      <c r="D1501" t="s">
        <v>41125</v>
      </c>
      <c r="E1501" t="s">
        <v>24233</v>
      </c>
      <c r="F1501" t="s">
        <v>24234</v>
      </c>
      <c r="G1501">
        <v>1</v>
      </c>
      <c r="H1501" t="s">
        <v>46842</v>
      </c>
      <c r="I1501" t="s">
        <v>67</v>
      </c>
      <c r="J1501" t="s">
        <v>88</v>
      </c>
      <c r="K1501">
        <v>3</v>
      </c>
      <c r="L1501" t="s">
        <v>41838</v>
      </c>
      <c r="M1501">
        <v>72000000</v>
      </c>
      <c r="N1501" t="s">
        <v>41840</v>
      </c>
      <c r="O1501" t="s">
        <v>31456</v>
      </c>
      <c r="P1501" t="s">
        <v>90</v>
      </c>
      <c r="Q1501" t="s">
        <v>24235</v>
      </c>
      <c r="R1501" t="s">
        <v>24235</v>
      </c>
      <c r="S1501" t="s">
        <v>10014</v>
      </c>
      <c r="T1501" s="3">
        <v>41761</v>
      </c>
      <c r="U1501" t="s">
        <v>31457</v>
      </c>
      <c r="V1501" t="s">
        <v>28870</v>
      </c>
      <c r="W1501" t="s">
        <v>31458</v>
      </c>
      <c r="X1501">
        <v>450000000</v>
      </c>
      <c r="Y1501" t="s">
        <v>122</v>
      </c>
      <c r="Z1501" t="s">
        <v>123</v>
      </c>
      <c r="AA1501">
        <v>0</v>
      </c>
      <c r="AB1501" t="s">
        <v>76</v>
      </c>
      <c r="AC1501">
        <v>0</v>
      </c>
      <c r="AD1501" t="s">
        <v>76</v>
      </c>
      <c r="AE1501">
        <v>2437884</v>
      </c>
      <c r="AF1501" t="s">
        <v>40104</v>
      </c>
      <c r="AG1501">
        <v>900722376</v>
      </c>
      <c r="AH1501" t="s">
        <v>31459</v>
      </c>
      <c r="AI1501" t="s">
        <v>477</v>
      </c>
      <c r="AJ1501" t="s">
        <v>41304</v>
      </c>
      <c r="AK1501">
        <v>88256586</v>
      </c>
      <c r="AL1501" t="s">
        <v>29956</v>
      </c>
      <c r="AM1501">
        <v>2014</v>
      </c>
      <c r="AN1501" s="1">
        <v>41745</v>
      </c>
      <c r="AO1501" s="1">
        <v>41774</v>
      </c>
      <c r="AP1501">
        <v>4</v>
      </c>
      <c r="AQ1501" t="s">
        <v>81</v>
      </c>
      <c r="AR1501" s="4">
        <f>IF(AQ1501="M",AP1501*30.42,AP1501)</f>
        <v>121.68</v>
      </c>
      <c r="AS1501">
        <v>0</v>
      </c>
      <c r="AT1501" s="4">
        <f>AR1501+AS1501</f>
        <v>121.68</v>
      </c>
      <c r="AU1501">
        <v>1</v>
      </c>
      <c r="AV1501" s="1">
        <f>AO1501+AT1501</f>
        <v>41895.68</v>
      </c>
      <c r="AW1501" s="1">
        <v>41927</v>
      </c>
      <c r="AX1501" s="2">
        <f>IF(AV1501&gt;=AW1501,1,2)</f>
        <v>2</v>
      </c>
      <c r="AY1501" s="2" t="str">
        <f>IF((AV1501+10)&gt;=AW1501,"SAVE","LATE")</f>
        <v>LATE</v>
      </c>
      <c r="AZ1501" t="s">
        <v>82</v>
      </c>
      <c r="BA1501" t="s">
        <v>1011</v>
      </c>
      <c r="BB1501">
        <v>450000000</v>
      </c>
      <c r="BC1501">
        <v>0</v>
      </c>
      <c r="BD1501" s="9">
        <v>450000000</v>
      </c>
      <c r="BE1501" t="s">
        <v>31456</v>
      </c>
      <c r="BF1501">
        <v>0</v>
      </c>
      <c r="BG1501" t="s">
        <v>70</v>
      </c>
      <c r="BH1501">
        <v>-1</v>
      </c>
      <c r="BI1501" t="s">
        <v>31459</v>
      </c>
      <c r="BJ1501" t="s">
        <v>31460</v>
      </c>
      <c r="BK1501">
        <v>0</v>
      </c>
      <c r="BL1501" t="s">
        <v>85</v>
      </c>
      <c r="BM1501" t="s">
        <v>31461</v>
      </c>
    </row>
    <row r="1502" spans="1:65" x14ac:dyDescent="0.25">
      <c r="A1502">
        <v>2014</v>
      </c>
      <c r="B1502" t="s">
        <v>116</v>
      </c>
      <c r="C1502" t="s">
        <v>130</v>
      </c>
      <c r="D1502" t="s">
        <v>41125</v>
      </c>
      <c r="E1502" t="s">
        <v>24233</v>
      </c>
      <c r="F1502" t="s">
        <v>24234</v>
      </c>
      <c r="G1502">
        <v>1</v>
      </c>
      <c r="H1502" t="s">
        <v>46842</v>
      </c>
      <c r="I1502" t="s">
        <v>67</v>
      </c>
      <c r="J1502" t="s">
        <v>88</v>
      </c>
      <c r="K1502">
        <v>3</v>
      </c>
      <c r="L1502" t="s">
        <v>41838</v>
      </c>
      <c r="M1502">
        <v>72000000</v>
      </c>
      <c r="N1502" t="s">
        <v>41840</v>
      </c>
      <c r="O1502" t="s">
        <v>32085</v>
      </c>
      <c r="P1502" t="s">
        <v>90</v>
      </c>
      <c r="Q1502" t="s">
        <v>24235</v>
      </c>
      <c r="R1502" t="s">
        <v>24235</v>
      </c>
      <c r="S1502" t="s">
        <v>10014</v>
      </c>
      <c r="T1502" s="3">
        <v>41761</v>
      </c>
      <c r="U1502" t="s">
        <v>32086</v>
      </c>
      <c r="V1502" t="s">
        <v>27459</v>
      </c>
      <c r="W1502" t="s">
        <v>32087</v>
      </c>
      <c r="X1502">
        <v>360000000</v>
      </c>
      <c r="Y1502" t="s">
        <v>122</v>
      </c>
      <c r="Z1502" t="s">
        <v>123</v>
      </c>
      <c r="AA1502">
        <v>0</v>
      </c>
      <c r="AB1502" t="s">
        <v>76</v>
      </c>
      <c r="AC1502">
        <v>0</v>
      </c>
      <c r="AD1502" t="s">
        <v>76</v>
      </c>
      <c r="AE1502">
        <v>2438238</v>
      </c>
      <c r="AF1502" t="s">
        <v>41304</v>
      </c>
      <c r="AG1502">
        <v>13376982</v>
      </c>
      <c r="AH1502" t="s">
        <v>32088</v>
      </c>
      <c r="AI1502" t="s">
        <v>477</v>
      </c>
      <c r="AJ1502" t="s">
        <v>41304</v>
      </c>
      <c r="AK1502">
        <v>13376982</v>
      </c>
      <c r="AL1502" t="s">
        <v>32088</v>
      </c>
      <c r="AM1502">
        <v>2014</v>
      </c>
      <c r="AN1502" s="1">
        <v>41752</v>
      </c>
      <c r="AO1502" s="1">
        <v>41774</v>
      </c>
      <c r="AP1502">
        <v>4</v>
      </c>
      <c r="AQ1502" t="s">
        <v>81</v>
      </c>
      <c r="AR1502" s="4">
        <f>IF(AQ1502="M",AP1502*30.42,AP1502)</f>
        <v>121.68</v>
      </c>
      <c r="AS1502">
        <v>0</v>
      </c>
      <c r="AT1502" s="4">
        <f>AR1502+AS1502</f>
        <v>121.68</v>
      </c>
      <c r="AU1502">
        <v>1</v>
      </c>
      <c r="AV1502" s="1">
        <f>AO1502+AT1502</f>
        <v>41895.68</v>
      </c>
      <c r="AW1502" s="1">
        <v>41927</v>
      </c>
      <c r="AX1502" s="2">
        <f>IF(AV1502&gt;=AW1502,1,2)</f>
        <v>2</v>
      </c>
      <c r="AY1502" s="2" t="str">
        <f>IF((AV1502+10)&gt;=AW1502,"SAVE","LATE")</f>
        <v>LATE</v>
      </c>
      <c r="AZ1502" t="s">
        <v>82</v>
      </c>
      <c r="BA1502" t="s">
        <v>1011</v>
      </c>
      <c r="BB1502">
        <v>359996837</v>
      </c>
      <c r="BC1502">
        <v>0</v>
      </c>
      <c r="BD1502" s="9">
        <v>359996837</v>
      </c>
      <c r="BE1502" t="s">
        <v>32089</v>
      </c>
      <c r="BF1502">
        <v>0</v>
      </c>
      <c r="BG1502" t="s">
        <v>70</v>
      </c>
      <c r="BH1502">
        <v>-1</v>
      </c>
      <c r="BI1502" t="s">
        <v>32088</v>
      </c>
      <c r="BJ1502" t="s">
        <v>32090</v>
      </c>
      <c r="BK1502">
        <v>0</v>
      </c>
      <c r="BL1502" t="s">
        <v>85</v>
      </c>
      <c r="BM1502" t="s">
        <v>32091</v>
      </c>
    </row>
    <row r="1503" spans="1:65" x14ac:dyDescent="0.25">
      <c r="A1503">
        <v>2014</v>
      </c>
      <c r="B1503" t="s">
        <v>116</v>
      </c>
      <c r="C1503" t="s">
        <v>357</v>
      </c>
      <c r="D1503" t="s">
        <v>46081</v>
      </c>
      <c r="E1503" t="s">
        <v>82</v>
      </c>
      <c r="F1503" t="s">
        <v>15526</v>
      </c>
      <c r="G1503">
        <v>1</v>
      </c>
      <c r="H1503" t="s">
        <v>46842</v>
      </c>
      <c r="I1503" t="s">
        <v>67</v>
      </c>
      <c r="J1503" t="s">
        <v>88</v>
      </c>
      <c r="K1503">
        <v>3</v>
      </c>
      <c r="L1503" t="s">
        <v>41838</v>
      </c>
      <c r="M1503">
        <v>95000000</v>
      </c>
      <c r="N1503" t="s">
        <v>40102</v>
      </c>
      <c r="O1503" t="s">
        <v>46109</v>
      </c>
      <c r="P1503" t="s">
        <v>90</v>
      </c>
      <c r="Q1503" t="s">
        <v>47458</v>
      </c>
      <c r="R1503" t="s">
        <v>47458</v>
      </c>
      <c r="S1503" t="s">
        <v>29379</v>
      </c>
      <c r="T1503" s="3">
        <v>41648</v>
      </c>
      <c r="U1503" t="s">
        <v>29380</v>
      </c>
      <c r="V1503" t="s">
        <v>29381</v>
      </c>
      <c r="W1503" t="s">
        <v>29382</v>
      </c>
      <c r="X1503">
        <v>1325632475</v>
      </c>
      <c r="Y1503" t="s">
        <v>96</v>
      </c>
      <c r="Z1503" t="s">
        <v>40103</v>
      </c>
      <c r="AA1503">
        <v>0</v>
      </c>
      <c r="AB1503" t="s">
        <v>76</v>
      </c>
      <c r="AC1503">
        <v>0</v>
      </c>
      <c r="AD1503" t="s">
        <v>76</v>
      </c>
      <c r="AE1503">
        <v>2981489</v>
      </c>
      <c r="AF1503" t="s">
        <v>40104</v>
      </c>
      <c r="AG1503" t="s">
        <v>29383</v>
      </c>
      <c r="AH1503" t="s">
        <v>29384</v>
      </c>
      <c r="AI1503" t="s">
        <v>477</v>
      </c>
      <c r="AJ1503" t="s">
        <v>41304</v>
      </c>
      <c r="AK1503" t="s">
        <v>4355</v>
      </c>
      <c r="AL1503" t="s">
        <v>2987</v>
      </c>
      <c r="AM1503">
        <v>2014</v>
      </c>
      <c r="AN1503" s="1">
        <v>41955</v>
      </c>
      <c r="AO1503" s="1">
        <v>42051</v>
      </c>
      <c r="AP1503">
        <v>6</v>
      </c>
      <c r="AQ1503" t="s">
        <v>81</v>
      </c>
      <c r="AR1503" s="4">
        <f>IF(AQ1503="M",AP1503*30.42,AP1503)</f>
        <v>182.52</v>
      </c>
      <c r="AS1503">
        <v>0</v>
      </c>
      <c r="AT1503" s="4">
        <f>AR1503+AS1503</f>
        <v>182.52</v>
      </c>
      <c r="AU1503">
        <v>2</v>
      </c>
      <c r="AV1503" s="1">
        <f>AO1503+AT1503</f>
        <v>42233.52</v>
      </c>
      <c r="AW1503" s="1">
        <v>42293</v>
      </c>
      <c r="AX1503" s="2">
        <f>IF(AV1503&gt;=AW1503,1,2)</f>
        <v>2</v>
      </c>
      <c r="AY1503" s="2" t="str">
        <f>IF((AV1503+10)&gt;=AW1503,"SAVE","LATE")</f>
        <v>LATE</v>
      </c>
      <c r="AZ1503" t="s">
        <v>82</v>
      </c>
      <c r="BA1503" t="s">
        <v>1011</v>
      </c>
      <c r="BB1503">
        <v>1325632474</v>
      </c>
      <c r="BC1503">
        <v>0</v>
      </c>
      <c r="BD1503" s="9">
        <v>1325632474</v>
      </c>
      <c r="BE1503" t="s">
        <v>46109</v>
      </c>
      <c r="BF1503">
        <v>0</v>
      </c>
      <c r="BG1503" t="s">
        <v>70</v>
      </c>
      <c r="BH1503">
        <v>-1</v>
      </c>
      <c r="BI1503" t="s">
        <v>46110</v>
      </c>
      <c r="BJ1503" t="s">
        <v>46110</v>
      </c>
      <c r="BK1503">
        <v>0</v>
      </c>
      <c r="BL1503" t="s">
        <v>85</v>
      </c>
      <c r="BM1503" t="s">
        <v>29385</v>
      </c>
    </row>
    <row r="1504" spans="1:65" x14ac:dyDescent="0.25">
      <c r="A1504">
        <v>2014</v>
      </c>
      <c r="B1504" t="s">
        <v>116</v>
      </c>
      <c r="C1504" t="s">
        <v>693</v>
      </c>
      <c r="D1504" t="s">
        <v>41126</v>
      </c>
      <c r="E1504" t="s">
        <v>28949</v>
      </c>
      <c r="F1504" t="s">
        <v>28950</v>
      </c>
      <c r="G1504">
        <v>1</v>
      </c>
      <c r="H1504" t="s">
        <v>46842</v>
      </c>
      <c r="I1504" t="s">
        <v>67</v>
      </c>
      <c r="J1504" t="s">
        <v>88</v>
      </c>
      <c r="K1504">
        <v>3</v>
      </c>
      <c r="L1504" t="s">
        <v>41838</v>
      </c>
      <c r="M1504">
        <v>72000000</v>
      </c>
      <c r="N1504" t="s">
        <v>41840</v>
      </c>
      <c r="O1504" t="s">
        <v>46119</v>
      </c>
      <c r="P1504" t="s">
        <v>90</v>
      </c>
      <c r="Q1504" t="s">
        <v>28951</v>
      </c>
      <c r="R1504" t="s">
        <v>28951</v>
      </c>
      <c r="S1504" t="s">
        <v>7934</v>
      </c>
      <c r="T1504" t="s">
        <v>28757</v>
      </c>
      <c r="U1504" t="s">
        <v>28952</v>
      </c>
      <c r="V1504" t="s">
        <v>28953</v>
      </c>
      <c r="W1504" t="s">
        <v>28954</v>
      </c>
      <c r="X1504">
        <v>1635048516</v>
      </c>
      <c r="Y1504" t="s">
        <v>122</v>
      </c>
      <c r="Z1504" t="s">
        <v>123</v>
      </c>
      <c r="AA1504">
        <v>0</v>
      </c>
      <c r="AB1504" t="s">
        <v>76</v>
      </c>
      <c r="AC1504">
        <v>0</v>
      </c>
      <c r="AD1504" t="s">
        <v>76</v>
      </c>
      <c r="AE1504">
        <v>2807527</v>
      </c>
      <c r="AF1504" t="s">
        <v>40104</v>
      </c>
      <c r="AG1504" t="s">
        <v>28955</v>
      </c>
      <c r="AH1504" t="s">
        <v>28956</v>
      </c>
      <c r="AI1504" t="s">
        <v>477</v>
      </c>
      <c r="AJ1504" t="s">
        <v>41304</v>
      </c>
      <c r="AK1504">
        <v>88262381</v>
      </c>
      <c r="AL1504" t="s">
        <v>28957</v>
      </c>
      <c r="AM1504">
        <v>2014</v>
      </c>
      <c r="AN1504" s="1">
        <v>41906</v>
      </c>
      <c r="AO1504" s="1">
        <v>41550</v>
      </c>
      <c r="AP1504">
        <v>4</v>
      </c>
      <c r="AQ1504" t="s">
        <v>81</v>
      </c>
      <c r="AR1504" s="4">
        <f>IF(AQ1504="M",AP1504*30.42,AP1504)</f>
        <v>121.68</v>
      </c>
      <c r="AS1504">
        <v>0</v>
      </c>
      <c r="AT1504" s="4">
        <f>AR1504+AS1504</f>
        <v>121.68</v>
      </c>
      <c r="AU1504">
        <v>2</v>
      </c>
      <c r="AV1504" s="1">
        <f>AO1504+AT1504</f>
        <v>41671.68</v>
      </c>
      <c r="AW1504" s="1">
        <v>41732</v>
      </c>
      <c r="AX1504" s="2">
        <f>IF(AV1504&gt;=AW1504,1,2)</f>
        <v>2</v>
      </c>
      <c r="AY1504" s="2" t="str">
        <f>IF((AV1504+10)&gt;=AW1504,"SAVE","LATE")</f>
        <v>LATE</v>
      </c>
      <c r="AZ1504" t="s">
        <v>82</v>
      </c>
      <c r="BA1504" t="s">
        <v>1011</v>
      </c>
      <c r="BB1504">
        <v>1634701982</v>
      </c>
      <c r="BC1504">
        <v>817350000</v>
      </c>
      <c r="BD1504" s="9">
        <v>2452051982</v>
      </c>
      <c r="BE1504" t="s">
        <v>46119</v>
      </c>
      <c r="BF1504">
        <v>0</v>
      </c>
      <c r="BG1504" t="s">
        <v>70</v>
      </c>
      <c r="BH1504">
        <v>-1</v>
      </c>
      <c r="BI1504" t="s">
        <v>47482</v>
      </c>
      <c r="BJ1504" t="s">
        <v>28958</v>
      </c>
      <c r="BK1504">
        <v>0</v>
      </c>
      <c r="BL1504" t="s">
        <v>85</v>
      </c>
      <c r="BM1504" t="s">
        <v>28959</v>
      </c>
    </row>
    <row r="1505" spans="1:65" x14ac:dyDescent="0.25">
      <c r="A1505">
        <v>2013</v>
      </c>
      <c r="B1505" t="s">
        <v>116</v>
      </c>
      <c r="C1505" t="s">
        <v>357</v>
      </c>
      <c r="D1505" t="s">
        <v>46081</v>
      </c>
      <c r="E1505" t="s">
        <v>82</v>
      </c>
      <c r="F1505" t="s">
        <v>15526</v>
      </c>
      <c r="G1505">
        <v>1</v>
      </c>
      <c r="H1505" t="s">
        <v>46842</v>
      </c>
      <c r="I1505" t="s">
        <v>105</v>
      </c>
      <c r="J1505" t="s">
        <v>88</v>
      </c>
      <c r="K1505">
        <v>3</v>
      </c>
      <c r="L1505" t="s">
        <v>41838</v>
      </c>
      <c r="M1505">
        <v>72000000</v>
      </c>
      <c r="N1505" t="s">
        <v>41840</v>
      </c>
      <c r="O1505" t="s">
        <v>31855</v>
      </c>
      <c r="P1505" t="s">
        <v>90</v>
      </c>
      <c r="Q1505" t="s">
        <v>47458</v>
      </c>
      <c r="R1505" t="s">
        <v>47458</v>
      </c>
      <c r="S1505" t="s">
        <v>8611</v>
      </c>
      <c r="T1505" t="s">
        <v>20061</v>
      </c>
      <c r="U1505" t="s">
        <v>31856</v>
      </c>
      <c r="V1505" t="s">
        <v>31857</v>
      </c>
      <c r="W1505" t="s">
        <v>19628</v>
      </c>
      <c r="X1505">
        <v>389948022</v>
      </c>
      <c r="Y1505" t="s">
        <v>122</v>
      </c>
      <c r="Z1505" t="s">
        <v>123</v>
      </c>
      <c r="AA1505">
        <v>0</v>
      </c>
      <c r="AB1505" t="s">
        <v>76</v>
      </c>
      <c r="AC1505">
        <v>0</v>
      </c>
      <c r="AD1505" t="s">
        <v>76</v>
      </c>
      <c r="AE1505">
        <v>2102751</v>
      </c>
      <c r="AF1505" t="s">
        <v>40104</v>
      </c>
      <c r="AG1505" t="s">
        <v>31858</v>
      </c>
      <c r="AH1505" t="s">
        <v>31859</v>
      </c>
      <c r="AI1505" t="s">
        <v>477</v>
      </c>
      <c r="AJ1505" t="s">
        <v>41304</v>
      </c>
      <c r="AK1505" t="s">
        <v>31860</v>
      </c>
      <c r="AL1505" t="s">
        <v>31861</v>
      </c>
      <c r="AM1505">
        <v>2014</v>
      </c>
      <c r="AN1505" s="1">
        <v>41652</v>
      </c>
      <c r="AO1505" s="1">
        <v>41666</v>
      </c>
      <c r="AP1505">
        <v>6</v>
      </c>
      <c r="AQ1505" t="s">
        <v>81</v>
      </c>
      <c r="AR1505" s="4">
        <f>IF(AQ1505="M",AP1505*30.42,AP1505)</f>
        <v>182.52</v>
      </c>
      <c r="AS1505">
        <v>0</v>
      </c>
      <c r="AT1505" s="4">
        <f>AR1505+AS1505</f>
        <v>182.52</v>
      </c>
      <c r="AU1505">
        <v>7</v>
      </c>
      <c r="AV1505" s="1">
        <f>AO1505+AT1505</f>
        <v>41848.519999999997</v>
      </c>
      <c r="AW1505" s="1">
        <v>42062</v>
      </c>
      <c r="AX1505" s="2">
        <f>IF(AV1505&gt;=AW1505,1,2)</f>
        <v>2</v>
      </c>
      <c r="AY1505" s="2" t="str">
        <f>IF((AV1505+10)&gt;=AW1505,"SAVE","LATE")</f>
        <v>LATE</v>
      </c>
      <c r="AZ1505" t="s">
        <v>82</v>
      </c>
      <c r="BA1505" t="s">
        <v>1011</v>
      </c>
      <c r="BB1505">
        <v>389942080</v>
      </c>
      <c r="BC1505">
        <v>0</v>
      </c>
      <c r="BD1505" s="9">
        <v>389942080</v>
      </c>
      <c r="BE1505" t="s">
        <v>46122</v>
      </c>
      <c r="BF1505">
        <v>0</v>
      </c>
      <c r="BG1505" t="s">
        <v>70</v>
      </c>
      <c r="BH1505">
        <v>-1</v>
      </c>
      <c r="BI1505" t="s">
        <v>31862</v>
      </c>
      <c r="BJ1505" t="s">
        <v>31862</v>
      </c>
      <c r="BK1505">
        <v>0</v>
      </c>
      <c r="BL1505" t="s">
        <v>85</v>
      </c>
      <c r="BM1505" t="s">
        <v>31863</v>
      </c>
    </row>
    <row r="1506" spans="1:65" x14ac:dyDescent="0.25">
      <c r="A1506">
        <v>2014</v>
      </c>
      <c r="B1506" t="s">
        <v>116</v>
      </c>
      <c r="C1506" t="s">
        <v>130</v>
      </c>
      <c r="D1506" t="s">
        <v>41127</v>
      </c>
      <c r="E1506" t="s">
        <v>34518</v>
      </c>
      <c r="F1506" t="s">
        <v>34519</v>
      </c>
      <c r="G1506">
        <v>11</v>
      </c>
      <c r="H1506" t="s">
        <v>41839</v>
      </c>
      <c r="I1506" t="s">
        <v>67</v>
      </c>
      <c r="J1506" t="s">
        <v>88</v>
      </c>
      <c r="K1506">
        <v>3</v>
      </c>
      <c r="L1506" t="s">
        <v>41838</v>
      </c>
      <c r="M1506">
        <v>72000000</v>
      </c>
      <c r="N1506" t="s">
        <v>41840</v>
      </c>
      <c r="O1506" t="s">
        <v>46123</v>
      </c>
      <c r="P1506" t="s">
        <v>90</v>
      </c>
      <c r="Q1506" t="s">
        <v>34520</v>
      </c>
      <c r="R1506" t="s">
        <v>34520</v>
      </c>
      <c r="S1506" t="s">
        <v>34521</v>
      </c>
      <c r="T1506" t="s">
        <v>26095</v>
      </c>
      <c r="U1506" t="s">
        <v>34522</v>
      </c>
      <c r="V1506" t="s">
        <v>34523</v>
      </c>
      <c r="W1506" t="s">
        <v>34524</v>
      </c>
      <c r="X1506">
        <v>45000000</v>
      </c>
      <c r="Y1506" t="s">
        <v>122</v>
      </c>
      <c r="Z1506" t="s">
        <v>123</v>
      </c>
      <c r="AA1506">
        <v>0</v>
      </c>
      <c r="AB1506" t="s">
        <v>76</v>
      </c>
      <c r="AC1506">
        <v>0</v>
      </c>
      <c r="AD1506" t="s">
        <v>76</v>
      </c>
      <c r="AE1506">
        <v>2399855</v>
      </c>
      <c r="AF1506" t="s">
        <v>41304</v>
      </c>
      <c r="AG1506">
        <v>63366450</v>
      </c>
      <c r="AH1506" t="s">
        <v>34525</v>
      </c>
      <c r="AI1506" t="s">
        <v>159</v>
      </c>
      <c r="AJ1506" t="s">
        <v>41304</v>
      </c>
      <c r="AK1506">
        <v>63366450</v>
      </c>
      <c r="AL1506" t="s">
        <v>34525</v>
      </c>
      <c r="AM1506">
        <v>2014</v>
      </c>
      <c r="AN1506" s="1">
        <v>41705</v>
      </c>
      <c r="AO1506" s="1">
        <v>41705</v>
      </c>
      <c r="AP1506">
        <v>2</v>
      </c>
      <c r="AQ1506" t="s">
        <v>81</v>
      </c>
      <c r="AR1506" s="4">
        <f>IF(AQ1506="M",AP1506*30.42,AP1506)</f>
        <v>60.84</v>
      </c>
      <c r="AS1506">
        <v>0</v>
      </c>
      <c r="AT1506" s="4">
        <f>AR1506+AS1506</f>
        <v>60.84</v>
      </c>
      <c r="AU1506">
        <v>1</v>
      </c>
      <c r="AV1506" s="1">
        <f>AO1506+AT1506</f>
        <v>41765.839999999997</v>
      </c>
      <c r="AW1506" s="1">
        <v>41797</v>
      </c>
      <c r="AX1506" s="2">
        <f>IF(AV1506&gt;=AW1506,1,2)</f>
        <v>2</v>
      </c>
      <c r="AY1506" s="2" t="str">
        <f>IF((AV1506+10)&gt;=AW1506,"SAVE","LATE")</f>
        <v>LATE</v>
      </c>
      <c r="AZ1506" t="s">
        <v>82</v>
      </c>
      <c r="BA1506" t="s">
        <v>1011</v>
      </c>
      <c r="BB1506">
        <v>44998708</v>
      </c>
      <c r="BC1506">
        <v>2248398039</v>
      </c>
      <c r="BD1506" s="9">
        <v>2293396747</v>
      </c>
      <c r="BE1506" t="s">
        <v>46124</v>
      </c>
      <c r="BF1506">
        <v>0</v>
      </c>
      <c r="BG1506" t="s">
        <v>70</v>
      </c>
      <c r="BH1506">
        <v>-1</v>
      </c>
      <c r="BI1506" t="s">
        <v>34525</v>
      </c>
      <c r="BJ1506" t="s">
        <v>5126</v>
      </c>
      <c r="BK1506">
        <v>0</v>
      </c>
      <c r="BL1506" t="s">
        <v>85</v>
      </c>
      <c r="BM1506" t="s">
        <v>34526</v>
      </c>
    </row>
    <row r="1507" spans="1:65" x14ac:dyDescent="0.25">
      <c r="A1507">
        <v>2014</v>
      </c>
      <c r="B1507" t="s">
        <v>116</v>
      </c>
      <c r="C1507" t="s">
        <v>130</v>
      </c>
      <c r="D1507" t="s">
        <v>41128</v>
      </c>
      <c r="E1507" t="s">
        <v>34412</v>
      </c>
      <c r="F1507" t="s">
        <v>34413</v>
      </c>
      <c r="G1507">
        <v>11</v>
      </c>
      <c r="H1507" t="s">
        <v>41839</v>
      </c>
      <c r="I1507" t="s">
        <v>67</v>
      </c>
      <c r="J1507" t="s">
        <v>88</v>
      </c>
      <c r="K1507">
        <v>3</v>
      </c>
      <c r="L1507" t="s">
        <v>41838</v>
      </c>
      <c r="M1507">
        <v>72000000</v>
      </c>
      <c r="N1507" t="s">
        <v>41840</v>
      </c>
      <c r="O1507" t="s">
        <v>46136</v>
      </c>
      <c r="P1507" t="s">
        <v>90</v>
      </c>
      <c r="Q1507" t="s">
        <v>34414</v>
      </c>
      <c r="R1507" t="s">
        <v>34414</v>
      </c>
      <c r="S1507" t="s">
        <v>4180</v>
      </c>
      <c r="T1507" t="s">
        <v>26818</v>
      </c>
      <c r="U1507" t="s">
        <v>34415</v>
      </c>
      <c r="V1507" t="s">
        <v>34416</v>
      </c>
      <c r="W1507" t="s">
        <v>34417</v>
      </c>
      <c r="X1507">
        <v>56880676</v>
      </c>
      <c r="Y1507" t="s">
        <v>122</v>
      </c>
      <c r="Z1507" t="s">
        <v>123</v>
      </c>
      <c r="AA1507">
        <v>0</v>
      </c>
      <c r="AB1507" t="s">
        <v>76</v>
      </c>
      <c r="AC1507">
        <v>0</v>
      </c>
      <c r="AD1507" t="s">
        <v>76</v>
      </c>
      <c r="AE1507">
        <v>2777149</v>
      </c>
      <c r="AF1507" t="s">
        <v>41304</v>
      </c>
      <c r="AG1507" t="s">
        <v>34418</v>
      </c>
      <c r="AH1507" t="s">
        <v>34419</v>
      </c>
      <c r="AI1507" t="s">
        <v>477</v>
      </c>
      <c r="AJ1507" t="s">
        <v>41304</v>
      </c>
      <c r="AK1507" t="s">
        <v>34418</v>
      </c>
      <c r="AL1507" t="s">
        <v>34419</v>
      </c>
      <c r="AM1507">
        <v>2014</v>
      </c>
      <c r="AN1507" s="1">
        <v>41897</v>
      </c>
      <c r="AO1507" s="1">
        <v>41897</v>
      </c>
      <c r="AP1507">
        <v>2</v>
      </c>
      <c r="AQ1507" t="s">
        <v>81</v>
      </c>
      <c r="AR1507" s="4">
        <f>IF(AQ1507="M",AP1507*30.42,AP1507)</f>
        <v>60.84</v>
      </c>
      <c r="AS1507">
        <v>0</v>
      </c>
      <c r="AT1507" s="4">
        <f>AR1507+AS1507</f>
        <v>60.84</v>
      </c>
      <c r="AU1507">
        <v>1</v>
      </c>
      <c r="AV1507" s="1">
        <f>AO1507+AT1507</f>
        <v>41957.84</v>
      </c>
      <c r="AW1507" s="1">
        <v>41988</v>
      </c>
      <c r="AX1507" s="2">
        <f>IF(AV1507&gt;=AW1507,1,2)</f>
        <v>2</v>
      </c>
      <c r="AY1507" s="2" t="str">
        <f>IF((AV1507+10)&gt;=AW1507,"SAVE","LATE")</f>
        <v>LATE</v>
      </c>
      <c r="AZ1507" t="s">
        <v>82</v>
      </c>
      <c r="BA1507" t="s">
        <v>1011</v>
      </c>
      <c r="BB1507">
        <v>56874273</v>
      </c>
      <c r="BC1507">
        <v>27388529</v>
      </c>
      <c r="BD1507" s="9">
        <v>84262802</v>
      </c>
      <c r="BE1507" t="s">
        <v>46137</v>
      </c>
      <c r="BF1507">
        <v>0</v>
      </c>
      <c r="BG1507" t="s">
        <v>70</v>
      </c>
      <c r="BH1507">
        <v>-1</v>
      </c>
      <c r="BI1507" t="s">
        <v>34419</v>
      </c>
      <c r="BJ1507" t="s">
        <v>5126</v>
      </c>
      <c r="BK1507">
        <v>0</v>
      </c>
      <c r="BL1507" t="s">
        <v>85</v>
      </c>
      <c r="BM1507" t="s">
        <v>34420</v>
      </c>
    </row>
    <row r="1508" spans="1:65" x14ac:dyDescent="0.25">
      <c r="A1508">
        <v>2013</v>
      </c>
      <c r="B1508" t="s">
        <v>64</v>
      </c>
      <c r="C1508" t="s">
        <v>264</v>
      </c>
      <c r="D1508" t="s">
        <v>46079</v>
      </c>
      <c r="E1508">
        <v>890505253</v>
      </c>
      <c r="F1508" t="s">
        <v>4778</v>
      </c>
      <c r="G1508">
        <v>11</v>
      </c>
      <c r="H1508" t="s">
        <v>41839</v>
      </c>
      <c r="I1508" t="s">
        <v>67</v>
      </c>
      <c r="J1508" t="s">
        <v>88</v>
      </c>
      <c r="K1508">
        <v>3</v>
      </c>
      <c r="L1508" t="s">
        <v>41838</v>
      </c>
      <c r="M1508">
        <v>77000000</v>
      </c>
      <c r="N1508" t="s">
        <v>481</v>
      </c>
      <c r="O1508" t="s">
        <v>46140</v>
      </c>
      <c r="P1508" t="s">
        <v>90</v>
      </c>
      <c r="Q1508" t="s">
        <v>47458</v>
      </c>
      <c r="R1508" t="s">
        <v>47458</v>
      </c>
      <c r="S1508" t="s">
        <v>24604</v>
      </c>
      <c r="T1508" t="s">
        <v>20475</v>
      </c>
      <c r="U1508" t="s">
        <v>33821</v>
      </c>
      <c r="V1508" t="s">
        <v>33822</v>
      </c>
      <c r="W1508" t="s">
        <v>33823</v>
      </c>
      <c r="X1508">
        <v>114218944</v>
      </c>
      <c r="Y1508" t="s">
        <v>122</v>
      </c>
      <c r="Z1508" t="s">
        <v>123</v>
      </c>
      <c r="AA1508">
        <v>0</v>
      </c>
      <c r="AB1508" t="s">
        <v>76</v>
      </c>
      <c r="AC1508">
        <v>0</v>
      </c>
      <c r="AD1508" t="s">
        <v>76</v>
      </c>
      <c r="AE1508">
        <v>2415445</v>
      </c>
      <c r="AF1508" t="s">
        <v>145</v>
      </c>
      <c r="AG1508" t="s">
        <v>33824</v>
      </c>
      <c r="AH1508" t="s">
        <v>33825</v>
      </c>
      <c r="AI1508" t="s">
        <v>477</v>
      </c>
      <c r="AJ1508" t="s">
        <v>41304</v>
      </c>
      <c r="AK1508" t="s">
        <v>33826</v>
      </c>
      <c r="AL1508" t="s">
        <v>13041</v>
      </c>
      <c r="AM1508">
        <v>2014</v>
      </c>
      <c r="AN1508" s="1">
        <v>41717</v>
      </c>
      <c r="AO1508" s="1">
        <v>41719</v>
      </c>
      <c r="AP1508">
        <v>4</v>
      </c>
      <c r="AQ1508" t="s">
        <v>81</v>
      </c>
      <c r="AR1508" s="4">
        <f>IF(AQ1508="M",AP1508*30.42,AP1508)</f>
        <v>121.68</v>
      </c>
      <c r="AS1508">
        <v>0</v>
      </c>
      <c r="AT1508" s="4">
        <f>AR1508+AS1508</f>
        <v>121.68</v>
      </c>
      <c r="AU1508">
        <v>2</v>
      </c>
      <c r="AV1508" s="1">
        <f>AO1508+AT1508</f>
        <v>41840.68</v>
      </c>
      <c r="AW1508" s="1">
        <v>41903</v>
      </c>
      <c r="AX1508" s="2">
        <f>IF(AV1508&gt;=AW1508,1,2)</f>
        <v>2</v>
      </c>
      <c r="AY1508" s="2" t="str">
        <f>IF((AV1508+10)&gt;=AW1508,"SAVE","LATE")</f>
        <v>LATE</v>
      </c>
      <c r="AZ1508" t="s">
        <v>82</v>
      </c>
      <c r="BA1508" t="s">
        <v>1011</v>
      </c>
      <c r="BB1508">
        <v>114218944</v>
      </c>
      <c r="BC1508">
        <v>57109472</v>
      </c>
      <c r="BD1508" s="9">
        <v>171328416</v>
      </c>
      <c r="BE1508" t="s">
        <v>46141</v>
      </c>
      <c r="BF1508">
        <v>0</v>
      </c>
      <c r="BG1508" t="s">
        <v>70</v>
      </c>
      <c r="BH1508">
        <v>-1</v>
      </c>
      <c r="BI1508" t="s">
        <v>47489</v>
      </c>
      <c r="BJ1508" t="s">
        <v>46142</v>
      </c>
      <c r="BK1508">
        <v>0</v>
      </c>
      <c r="BL1508" t="s">
        <v>85</v>
      </c>
      <c r="BM1508" t="s">
        <v>33827</v>
      </c>
    </row>
    <row r="1509" spans="1:65" x14ac:dyDescent="0.25">
      <c r="A1509">
        <v>2014</v>
      </c>
      <c r="B1509" t="s">
        <v>64</v>
      </c>
      <c r="C1509" t="s">
        <v>65</v>
      </c>
      <c r="D1509" t="s">
        <v>40101</v>
      </c>
      <c r="E1509">
        <v>800215807</v>
      </c>
      <c r="F1509" t="s">
        <v>26682</v>
      </c>
      <c r="G1509">
        <v>1</v>
      </c>
      <c r="H1509" t="s">
        <v>46842</v>
      </c>
      <c r="I1509" t="s">
        <v>67</v>
      </c>
      <c r="J1509" t="s">
        <v>88</v>
      </c>
      <c r="K1509">
        <v>3</v>
      </c>
      <c r="L1509" t="s">
        <v>41838</v>
      </c>
      <c r="M1509">
        <v>95000000</v>
      </c>
      <c r="N1509" t="s">
        <v>40102</v>
      </c>
      <c r="O1509" t="s">
        <v>28125</v>
      </c>
      <c r="P1509" t="s">
        <v>90</v>
      </c>
      <c r="Q1509" t="s">
        <v>39286</v>
      </c>
      <c r="R1509" t="s">
        <v>39286</v>
      </c>
      <c r="S1509" t="s">
        <v>47490</v>
      </c>
      <c r="T1509" t="s">
        <v>27400</v>
      </c>
      <c r="U1509" t="s">
        <v>28126</v>
      </c>
      <c r="V1509" t="s">
        <v>28127</v>
      </c>
      <c r="W1509" t="s">
        <v>28128</v>
      </c>
      <c r="X1509">
        <v>2907619460</v>
      </c>
      <c r="Y1509" t="s">
        <v>96</v>
      </c>
      <c r="Z1509" t="s">
        <v>40103</v>
      </c>
      <c r="AA1509">
        <v>0</v>
      </c>
      <c r="AB1509" t="s">
        <v>76</v>
      </c>
      <c r="AC1509">
        <v>0</v>
      </c>
      <c r="AD1509" t="s">
        <v>76</v>
      </c>
      <c r="AE1509">
        <v>2843383</v>
      </c>
      <c r="AF1509" t="s">
        <v>40104</v>
      </c>
      <c r="AG1509" t="s">
        <v>28129</v>
      </c>
      <c r="AH1509" t="s">
        <v>28130</v>
      </c>
      <c r="AI1509" t="s">
        <v>39286</v>
      </c>
      <c r="AJ1509" t="s">
        <v>41304</v>
      </c>
      <c r="AK1509">
        <v>13492714</v>
      </c>
      <c r="AL1509" t="s">
        <v>28131</v>
      </c>
      <c r="AM1509">
        <v>2014</v>
      </c>
      <c r="AN1509" s="1">
        <v>41922</v>
      </c>
      <c r="AO1509" s="1">
        <v>42003</v>
      </c>
      <c r="AP1509">
        <v>75</v>
      </c>
      <c r="AQ1509" t="s">
        <v>74</v>
      </c>
      <c r="AR1509" s="4">
        <f>IF(AQ1509="M",AP1509*30.42,AP1509)</f>
        <v>75</v>
      </c>
      <c r="AS1509">
        <v>0</v>
      </c>
      <c r="AT1509" s="4">
        <f>AR1509+AS1509</f>
        <v>75</v>
      </c>
      <c r="AU1509">
        <v>3</v>
      </c>
      <c r="AV1509" s="1">
        <f>AO1509+AT1509</f>
        <v>42078</v>
      </c>
      <c r="AW1509" s="1">
        <v>42093</v>
      </c>
      <c r="AX1509" s="2">
        <f>IF(AV1509&gt;=AW1509,1,2)</f>
        <v>2</v>
      </c>
      <c r="AY1509" s="2" t="str">
        <f>IF((AV1509+10)&gt;=AW1509,"SAVE","LATE")</f>
        <v>LATE</v>
      </c>
      <c r="AZ1509" t="s">
        <v>82</v>
      </c>
      <c r="BA1509" t="s">
        <v>1011</v>
      </c>
      <c r="BB1509">
        <v>2835357244</v>
      </c>
      <c r="BC1509">
        <v>0</v>
      </c>
      <c r="BD1509" s="9">
        <v>2835357244</v>
      </c>
      <c r="BE1509" t="s">
        <v>28132</v>
      </c>
      <c r="BF1509">
        <v>0</v>
      </c>
      <c r="BG1509" t="s">
        <v>70</v>
      </c>
      <c r="BH1509">
        <v>-1</v>
      </c>
      <c r="BI1509" t="s">
        <v>28130</v>
      </c>
      <c r="BJ1509" t="s">
        <v>28130</v>
      </c>
      <c r="BK1509">
        <v>0</v>
      </c>
      <c r="BL1509" t="s">
        <v>85</v>
      </c>
      <c r="BM1509" t="s">
        <v>28133</v>
      </c>
    </row>
    <row r="1510" spans="1:65" x14ac:dyDescent="0.25">
      <c r="A1510">
        <v>2013</v>
      </c>
      <c r="B1510" t="s">
        <v>116</v>
      </c>
      <c r="C1510" t="s">
        <v>150</v>
      </c>
      <c r="D1510" t="s">
        <v>47498</v>
      </c>
      <c r="E1510" t="s">
        <v>14165</v>
      </c>
      <c r="F1510" t="s">
        <v>14166</v>
      </c>
      <c r="G1510">
        <v>1</v>
      </c>
      <c r="H1510" t="s">
        <v>46842</v>
      </c>
      <c r="I1510" t="s">
        <v>105</v>
      </c>
      <c r="J1510" t="s">
        <v>88</v>
      </c>
      <c r="K1510">
        <v>3</v>
      </c>
      <c r="L1510" t="s">
        <v>41838</v>
      </c>
      <c r="M1510">
        <v>72000000</v>
      </c>
      <c r="N1510" t="s">
        <v>41840</v>
      </c>
      <c r="O1510" t="s">
        <v>27045</v>
      </c>
      <c r="P1510" t="s">
        <v>90</v>
      </c>
      <c r="Q1510" t="s">
        <v>47458</v>
      </c>
      <c r="R1510" t="s">
        <v>47458</v>
      </c>
      <c r="S1510" t="s">
        <v>47496</v>
      </c>
      <c r="T1510" t="s">
        <v>13824</v>
      </c>
      <c r="U1510" t="s">
        <v>27046</v>
      </c>
      <c r="V1510" t="s">
        <v>27047</v>
      </c>
      <c r="W1510">
        <v>81</v>
      </c>
      <c r="X1510">
        <v>9299973111</v>
      </c>
      <c r="Y1510" t="s">
        <v>122</v>
      </c>
      <c r="Z1510" t="s">
        <v>123</v>
      </c>
      <c r="AA1510">
        <v>0</v>
      </c>
      <c r="AB1510" t="s">
        <v>76</v>
      </c>
      <c r="AC1510">
        <v>0</v>
      </c>
      <c r="AD1510" t="s">
        <v>76</v>
      </c>
      <c r="AE1510">
        <v>2494073</v>
      </c>
      <c r="AF1510" t="s">
        <v>40104</v>
      </c>
      <c r="AG1510" t="s">
        <v>27048</v>
      </c>
      <c r="AH1510" t="s">
        <v>27049</v>
      </c>
      <c r="AI1510" t="s">
        <v>477</v>
      </c>
      <c r="AJ1510" t="s">
        <v>41304</v>
      </c>
      <c r="AK1510" t="s">
        <v>27050</v>
      </c>
      <c r="AL1510" t="s">
        <v>18915</v>
      </c>
      <c r="AM1510">
        <v>2014</v>
      </c>
      <c r="AN1510" s="1">
        <v>41661</v>
      </c>
      <c r="AO1510" s="1">
        <v>41701</v>
      </c>
      <c r="AP1510">
        <v>6</v>
      </c>
      <c r="AQ1510" t="s">
        <v>81</v>
      </c>
      <c r="AR1510" s="4">
        <f>IF(AQ1510="M",AP1510*30.42,AP1510)</f>
        <v>182.52</v>
      </c>
      <c r="AS1510">
        <v>0</v>
      </c>
      <c r="AT1510" s="4">
        <f>AR1510+AS1510</f>
        <v>182.52</v>
      </c>
      <c r="AU1510">
        <v>5</v>
      </c>
      <c r="AV1510" s="1">
        <f>AO1510+AT1510</f>
        <v>41883.519999999997</v>
      </c>
      <c r="AW1510" s="1">
        <v>42038</v>
      </c>
      <c r="AX1510" s="2">
        <f>IF(AV1510&gt;=AW1510,1,2)</f>
        <v>2</v>
      </c>
      <c r="AY1510" s="2" t="str">
        <f>IF((AV1510+10)&gt;=AW1510,"SAVE","LATE")</f>
        <v>LATE</v>
      </c>
      <c r="AZ1510" t="s">
        <v>82</v>
      </c>
      <c r="BA1510" t="s">
        <v>1011</v>
      </c>
      <c r="BB1510">
        <v>9299973089</v>
      </c>
      <c r="BC1510">
        <v>0</v>
      </c>
      <c r="BD1510" s="9">
        <v>9299973089</v>
      </c>
      <c r="BE1510" t="s">
        <v>27045</v>
      </c>
      <c r="BF1510">
        <v>0</v>
      </c>
      <c r="BG1510" t="s">
        <v>70</v>
      </c>
      <c r="BH1510">
        <v>-1</v>
      </c>
      <c r="BI1510" t="s">
        <v>27051</v>
      </c>
      <c r="BJ1510" t="s">
        <v>27052</v>
      </c>
      <c r="BK1510">
        <v>0</v>
      </c>
      <c r="BL1510" t="s">
        <v>85</v>
      </c>
      <c r="BM1510" t="s">
        <v>27053</v>
      </c>
    </row>
    <row r="1511" spans="1:65" x14ac:dyDescent="0.25">
      <c r="A1511">
        <v>2013</v>
      </c>
      <c r="B1511" t="s">
        <v>116</v>
      </c>
      <c r="C1511" t="s">
        <v>150</v>
      </c>
      <c r="D1511" t="s">
        <v>47498</v>
      </c>
      <c r="E1511" t="s">
        <v>14165</v>
      </c>
      <c r="F1511" t="s">
        <v>14166</v>
      </c>
      <c r="G1511">
        <v>1</v>
      </c>
      <c r="H1511" t="s">
        <v>46842</v>
      </c>
      <c r="I1511" t="s">
        <v>67</v>
      </c>
      <c r="J1511" t="s">
        <v>88</v>
      </c>
      <c r="K1511">
        <v>3</v>
      </c>
      <c r="L1511" t="s">
        <v>41838</v>
      </c>
      <c r="M1511">
        <v>72000000</v>
      </c>
      <c r="N1511" t="s">
        <v>41840</v>
      </c>
      <c r="O1511" t="s">
        <v>27358</v>
      </c>
      <c r="P1511" t="s">
        <v>90</v>
      </c>
      <c r="Q1511" t="s">
        <v>47458</v>
      </c>
      <c r="R1511" t="s">
        <v>47458</v>
      </c>
      <c r="S1511" t="s">
        <v>47496</v>
      </c>
      <c r="T1511" t="s">
        <v>19722</v>
      </c>
      <c r="U1511" t="s">
        <v>27359</v>
      </c>
      <c r="V1511" t="s">
        <v>27360</v>
      </c>
      <c r="W1511">
        <v>538</v>
      </c>
      <c r="X1511">
        <v>5700000000</v>
      </c>
      <c r="Y1511" t="s">
        <v>122</v>
      </c>
      <c r="Z1511" t="s">
        <v>123</v>
      </c>
      <c r="AA1511">
        <v>0</v>
      </c>
      <c r="AB1511" t="s">
        <v>76</v>
      </c>
      <c r="AC1511">
        <v>0</v>
      </c>
      <c r="AD1511" t="s">
        <v>76</v>
      </c>
      <c r="AE1511">
        <v>2495946</v>
      </c>
      <c r="AF1511" t="s">
        <v>40104</v>
      </c>
      <c r="AG1511" t="s">
        <v>27361</v>
      </c>
      <c r="AH1511" t="s">
        <v>27362</v>
      </c>
      <c r="AI1511" t="s">
        <v>477</v>
      </c>
      <c r="AJ1511" t="s">
        <v>41304</v>
      </c>
      <c r="AK1511" t="s">
        <v>27363</v>
      </c>
      <c r="AL1511" t="s">
        <v>21964</v>
      </c>
      <c r="AM1511">
        <v>2014</v>
      </c>
      <c r="AN1511" s="1">
        <v>41701</v>
      </c>
      <c r="AO1511" s="1">
        <v>41715</v>
      </c>
      <c r="AP1511">
        <v>6</v>
      </c>
      <c r="AQ1511" t="s">
        <v>81</v>
      </c>
      <c r="AR1511" s="4">
        <f>IF(AQ1511="M",AP1511*30.42,AP1511)</f>
        <v>182.52</v>
      </c>
      <c r="AS1511">
        <v>20</v>
      </c>
      <c r="AT1511" s="4">
        <f>AR1511+AS1511</f>
        <v>202.52</v>
      </c>
      <c r="AU1511">
        <v>2</v>
      </c>
      <c r="AV1511" s="1">
        <f>AO1511+AT1511</f>
        <v>41917.519999999997</v>
      </c>
      <c r="AW1511" s="1">
        <v>41979</v>
      </c>
      <c r="AX1511" s="2">
        <f>IF(AV1511&gt;=AW1511,1,2)</f>
        <v>2</v>
      </c>
      <c r="AY1511" s="2" t="str">
        <f>IF((AV1511+10)&gt;=AW1511,"SAVE","LATE")</f>
        <v>LATE</v>
      </c>
      <c r="AZ1511" t="s">
        <v>82</v>
      </c>
      <c r="BA1511" t="s">
        <v>1011</v>
      </c>
      <c r="BB1511">
        <v>5699999053</v>
      </c>
      <c r="BC1511">
        <v>475999999</v>
      </c>
      <c r="BD1511" s="9">
        <v>6175999052</v>
      </c>
      <c r="BE1511" t="s">
        <v>27358</v>
      </c>
      <c r="BF1511">
        <v>0</v>
      </c>
      <c r="BG1511" t="s">
        <v>70</v>
      </c>
      <c r="BH1511">
        <v>-1</v>
      </c>
      <c r="BI1511" t="s">
        <v>27364</v>
      </c>
      <c r="BJ1511" t="s">
        <v>27365</v>
      </c>
      <c r="BK1511">
        <v>0</v>
      </c>
      <c r="BL1511" t="s">
        <v>85</v>
      </c>
      <c r="BM1511" t="s">
        <v>27366</v>
      </c>
    </row>
    <row r="1512" spans="1:65" x14ac:dyDescent="0.25">
      <c r="A1512">
        <v>2014</v>
      </c>
      <c r="B1512" t="s">
        <v>116</v>
      </c>
      <c r="C1512" t="s">
        <v>150</v>
      </c>
      <c r="D1512" t="s">
        <v>47498</v>
      </c>
      <c r="E1512" t="s">
        <v>14165</v>
      </c>
      <c r="F1512" t="s">
        <v>14166</v>
      </c>
      <c r="G1512">
        <v>11</v>
      </c>
      <c r="H1512" t="s">
        <v>41839</v>
      </c>
      <c r="I1512" t="s">
        <v>67</v>
      </c>
      <c r="J1512" t="s">
        <v>88</v>
      </c>
      <c r="K1512">
        <v>3</v>
      </c>
      <c r="L1512" t="s">
        <v>41838</v>
      </c>
      <c r="M1512">
        <v>72000000</v>
      </c>
      <c r="N1512" t="s">
        <v>41840</v>
      </c>
      <c r="O1512" t="s">
        <v>27735</v>
      </c>
      <c r="P1512" t="s">
        <v>90</v>
      </c>
      <c r="Q1512" t="s">
        <v>47458</v>
      </c>
      <c r="R1512" t="s">
        <v>47458</v>
      </c>
      <c r="S1512" t="s">
        <v>47496</v>
      </c>
      <c r="T1512" t="s">
        <v>25403</v>
      </c>
      <c r="U1512" t="s">
        <v>27736</v>
      </c>
      <c r="V1512" t="s">
        <v>27737</v>
      </c>
      <c r="W1512">
        <v>648</v>
      </c>
      <c r="X1512">
        <v>3917999971</v>
      </c>
      <c r="Y1512" t="s">
        <v>122</v>
      </c>
      <c r="Z1512" t="s">
        <v>123</v>
      </c>
      <c r="AA1512">
        <v>0</v>
      </c>
      <c r="AB1512" t="s">
        <v>76</v>
      </c>
      <c r="AC1512">
        <v>0</v>
      </c>
      <c r="AD1512" t="s">
        <v>76</v>
      </c>
      <c r="AE1512">
        <v>2539042</v>
      </c>
      <c r="AF1512" t="s">
        <v>40104</v>
      </c>
      <c r="AG1512" t="s">
        <v>27738</v>
      </c>
      <c r="AH1512" t="s">
        <v>27739</v>
      </c>
      <c r="AI1512" t="s">
        <v>477</v>
      </c>
      <c r="AJ1512" t="s">
        <v>41304</v>
      </c>
      <c r="AK1512" t="s">
        <v>27050</v>
      </c>
      <c r="AL1512" t="s">
        <v>18915</v>
      </c>
      <c r="AM1512">
        <v>2014</v>
      </c>
      <c r="AN1512" s="1">
        <v>41796</v>
      </c>
      <c r="AO1512" s="1">
        <v>41827</v>
      </c>
      <c r="AP1512">
        <v>6</v>
      </c>
      <c r="AQ1512" t="s">
        <v>81</v>
      </c>
      <c r="AR1512" s="4">
        <f>IF(AQ1512="M",AP1512*30.42,AP1512)</f>
        <v>182.52</v>
      </c>
      <c r="AS1512">
        <v>36</v>
      </c>
      <c r="AT1512" s="4">
        <f>AR1512+AS1512</f>
        <v>218.52</v>
      </c>
      <c r="AU1512">
        <v>2</v>
      </c>
      <c r="AV1512" s="1">
        <f>AO1512+AT1512</f>
        <v>42045.52</v>
      </c>
      <c r="AW1512" s="1">
        <v>42107</v>
      </c>
      <c r="AX1512" s="2">
        <f>IF(AV1512&gt;=AW1512,1,2)</f>
        <v>2</v>
      </c>
      <c r="AY1512" s="2" t="str">
        <f>IF((AV1512+10)&gt;=AW1512,"SAVE","LATE")</f>
        <v>LATE</v>
      </c>
      <c r="AZ1512" t="s">
        <v>82</v>
      </c>
      <c r="BA1512" t="s">
        <v>1011</v>
      </c>
      <c r="BB1512">
        <v>3917999971</v>
      </c>
      <c r="BC1512">
        <v>0</v>
      </c>
      <c r="BD1512" s="9">
        <v>3917999971</v>
      </c>
      <c r="BE1512" t="s">
        <v>27735</v>
      </c>
      <c r="BF1512">
        <v>0</v>
      </c>
      <c r="BG1512" t="s">
        <v>70</v>
      </c>
      <c r="BH1512">
        <v>-1</v>
      </c>
      <c r="BI1512" t="s">
        <v>27739</v>
      </c>
      <c r="BJ1512" t="s">
        <v>27740</v>
      </c>
      <c r="BK1512">
        <v>0</v>
      </c>
      <c r="BL1512" t="s">
        <v>85</v>
      </c>
      <c r="BM1512" t="s">
        <v>27741</v>
      </c>
    </row>
    <row r="1513" spans="1:65" x14ac:dyDescent="0.25">
      <c r="A1513">
        <v>2013</v>
      </c>
      <c r="B1513" t="s">
        <v>116</v>
      </c>
      <c r="C1513" t="s">
        <v>150</v>
      </c>
      <c r="D1513" t="s">
        <v>47498</v>
      </c>
      <c r="E1513" t="s">
        <v>14165</v>
      </c>
      <c r="F1513" t="s">
        <v>14166</v>
      </c>
      <c r="G1513">
        <v>1</v>
      </c>
      <c r="H1513" t="s">
        <v>46842</v>
      </c>
      <c r="I1513" t="s">
        <v>67</v>
      </c>
      <c r="J1513" t="s">
        <v>88</v>
      </c>
      <c r="K1513">
        <v>3</v>
      </c>
      <c r="L1513" t="s">
        <v>41838</v>
      </c>
      <c r="M1513">
        <v>72000000</v>
      </c>
      <c r="N1513" t="s">
        <v>41840</v>
      </c>
      <c r="O1513" t="s">
        <v>28134</v>
      </c>
      <c r="P1513" t="s">
        <v>90</v>
      </c>
      <c r="Q1513" t="s">
        <v>47458</v>
      </c>
      <c r="R1513" t="s">
        <v>47458</v>
      </c>
      <c r="S1513" t="s">
        <v>47496</v>
      </c>
      <c r="T1513" t="s">
        <v>19575</v>
      </c>
      <c r="U1513" t="s">
        <v>28135</v>
      </c>
      <c r="V1513" t="s">
        <v>28136</v>
      </c>
      <c r="W1513">
        <v>501</v>
      </c>
      <c r="X1513">
        <v>2833000000</v>
      </c>
      <c r="Y1513" t="s">
        <v>122</v>
      </c>
      <c r="Z1513" t="s">
        <v>123</v>
      </c>
      <c r="AA1513">
        <v>0</v>
      </c>
      <c r="AB1513" t="s">
        <v>76</v>
      </c>
      <c r="AC1513">
        <v>0</v>
      </c>
      <c r="AD1513" t="s">
        <v>76</v>
      </c>
      <c r="AE1513">
        <v>2496628</v>
      </c>
      <c r="AF1513" t="s">
        <v>40104</v>
      </c>
      <c r="AG1513" t="s">
        <v>28137</v>
      </c>
      <c r="AH1513" t="s">
        <v>28138</v>
      </c>
      <c r="AI1513" t="s">
        <v>477</v>
      </c>
      <c r="AJ1513" t="s">
        <v>41304</v>
      </c>
      <c r="AK1513" t="s">
        <v>21334</v>
      </c>
      <c r="AL1513" t="s">
        <v>22912</v>
      </c>
      <c r="AM1513">
        <v>2014</v>
      </c>
      <c r="AN1513" s="1">
        <v>41701</v>
      </c>
      <c r="AO1513" s="1">
        <v>41715</v>
      </c>
      <c r="AP1513">
        <v>6</v>
      </c>
      <c r="AQ1513" t="s">
        <v>81</v>
      </c>
      <c r="AR1513" s="4">
        <f>IF(AQ1513="M",AP1513*30.42,AP1513)</f>
        <v>182.52</v>
      </c>
      <c r="AS1513">
        <v>75</v>
      </c>
      <c r="AT1513" s="4">
        <f>AR1513+AS1513</f>
        <v>257.52</v>
      </c>
      <c r="AU1513">
        <v>1</v>
      </c>
      <c r="AV1513" s="1">
        <f>AO1513+AT1513</f>
        <v>41972.52</v>
      </c>
      <c r="AW1513" s="1">
        <v>42005</v>
      </c>
      <c r="AX1513" s="2">
        <f>IF(AV1513&gt;=AW1513,1,2)</f>
        <v>2</v>
      </c>
      <c r="AY1513" s="2" t="str">
        <f>IF((AV1513+10)&gt;=AW1513,"SAVE","LATE")</f>
        <v>LATE</v>
      </c>
      <c r="AZ1513" t="s">
        <v>82</v>
      </c>
      <c r="BA1513" t="s">
        <v>1011</v>
      </c>
      <c r="BB1513">
        <v>2832999180</v>
      </c>
      <c r="BC1513">
        <v>449998783</v>
      </c>
      <c r="BD1513" s="9">
        <v>3282997963</v>
      </c>
      <c r="BE1513" t="s">
        <v>28134</v>
      </c>
      <c r="BF1513">
        <v>0</v>
      </c>
      <c r="BG1513" t="s">
        <v>70</v>
      </c>
      <c r="BH1513">
        <v>-1</v>
      </c>
      <c r="BI1513" t="s">
        <v>28138</v>
      </c>
      <c r="BJ1513" t="s">
        <v>28139</v>
      </c>
      <c r="BK1513">
        <v>0</v>
      </c>
      <c r="BL1513" t="s">
        <v>85</v>
      </c>
      <c r="BM1513" t="s">
        <v>28140</v>
      </c>
    </row>
    <row r="1514" spans="1:65" x14ac:dyDescent="0.25">
      <c r="A1514">
        <v>2014</v>
      </c>
      <c r="B1514" t="s">
        <v>64</v>
      </c>
      <c r="C1514" t="s">
        <v>65</v>
      </c>
      <c r="D1514" t="s">
        <v>40101</v>
      </c>
      <c r="E1514">
        <v>800215807</v>
      </c>
      <c r="F1514" t="s">
        <v>26682</v>
      </c>
      <c r="G1514">
        <v>1</v>
      </c>
      <c r="H1514" t="s">
        <v>46842</v>
      </c>
      <c r="I1514" t="s">
        <v>105</v>
      </c>
      <c r="J1514" t="s">
        <v>88</v>
      </c>
      <c r="K1514">
        <v>3</v>
      </c>
      <c r="L1514" t="s">
        <v>41838</v>
      </c>
      <c r="M1514">
        <v>95000000</v>
      </c>
      <c r="N1514" t="s">
        <v>40102</v>
      </c>
      <c r="O1514" t="s">
        <v>28249</v>
      </c>
      <c r="P1514" t="s">
        <v>90</v>
      </c>
      <c r="Q1514" t="s">
        <v>39286</v>
      </c>
      <c r="R1514" t="s">
        <v>39286</v>
      </c>
      <c r="S1514" t="s">
        <v>47496</v>
      </c>
      <c r="T1514" t="s">
        <v>28250</v>
      </c>
      <c r="U1514" t="s">
        <v>28251</v>
      </c>
      <c r="V1514" t="s">
        <v>28252</v>
      </c>
      <c r="W1514" t="s">
        <v>28253</v>
      </c>
      <c r="X1514">
        <v>2601495600</v>
      </c>
      <c r="Y1514" t="s">
        <v>96</v>
      </c>
      <c r="Z1514" t="s">
        <v>40103</v>
      </c>
      <c r="AA1514">
        <v>0</v>
      </c>
      <c r="AB1514" t="s">
        <v>76</v>
      </c>
      <c r="AC1514">
        <v>0</v>
      </c>
      <c r="AD1514" t="s">
        <v>76</v>
      </c>
      <c r="AE1514">
        <v>2837571</v>
      </c>
      <c r="AF1514" t="s">
        <v>40104</v>
      </c>
      <c r="AG1514" t="s">
        <v>28254</v>
      </c>
      <c r="AH1514" t="s">
        <v>28255</v>
      </c>
      <c r="AI1514" t="s">
        <v>39286</v>
      </c>
      <c r="AJ1514" t="s">
        <v>41304</v>
      </c>
      <c r="AK1514">
        <v>7220118</v>
      </c>
      <c r="AL1514" t="s">
        <v>28256</v>
      </c>
      <c r="AM1514">
        <v>2014</v>
      </c>
      <c r="AN1514" s="1">
        <v>41913</v>
      </c>
      <c r="AO1514" s="1">
        <v>41964</v>
      </c>
      <c r="AP1514">
        <v>3</v>
      </c>
      <c r="AQ1514" t="s">
        <v>81</v>
      </c>
      <c r="AR1514" s="4">
        <f>IF(AQ1514="M",AP1514*30.42,AP1514)</f>
        <v>91.26</v>
      </c>
      <c r="AS1514">
        <v>50</v>
      </c>
      <c r="AT1514" s="4">
        <f>AR1514+AS1514</f>
        <v>141.26</v>
      </c>
      <c r="AU1514">
        <v>5</v>
      </c>
      <c r="AV1514" s="1">
        <f>AO1514+AT1514</f>
        <v>42105.26</v>
      </c>
      <c r="AW1514" s="1">
        <v>42257</v>
      </c>
      <c r="AX1514" s="2">
        <f>IF(AV1514&gt;=AW1514,1,2)</f>
        <v>2</v>
      </c>
      <c r="AY1514" s="2" t="str">
        <f>IF((AV1514+10)&gt;=AW1514,"SAVE","LATE")</f>
        <v>LATE</v>
      </c>
      <c r="AZ1514" t="s">
        <v>82</v>
      </c>
      <c r="BA1514" t="s">
        <v>1011</v>
      </c>
      <c r="BB1514">
        <v>2549393979</v>
      </c>
      <c r="BC1514">
        <v>0</v>
      </c>
      <c r="BD1514" s="9">
        <v>2549393979</v>
      </c>
      <c r="BE1514" t="s">
        <v>28257</v>
      </c>
      <c r="BF1514">
        <v>0</v>
      </c>
      <c r="BG1514" t="s">
        <v>70</v>
      </c>
      <c r="BH1514">
        <v>-1</v>
      </c>
      <c r="BI1514" t="s">
        <v>28255</v>
      </c>
      <c r="BJ1514" t="s">
        <v>28255</v>
      </c>
      <c r="BK1514">
        <v>0</v>
      </c>
      <c r="BL1514" t="s">
        <v>85</v>
      </c>
      <c r="BM1514" t="s">
        <v>28258</v>
      </c>
    </row>
    <row r="1515" spans="1:65" x14ac:dyDescent="0.25">
      <c r="A1515">
        <v>2014</v>
      </c>
      <c r="B1515" t="s">
        <v>116</v>
      </c>
      <c r="C1515" t="s">
        <v>150</v>
      </c>
      <c r="D1515" t="s">
        <v>47498</v>
      </c>
      <c r="E1515" t="s">
        <v>14165</v>
      </c>
      <c r="F1515" t="s">
        <v>14166</v>
      </c>
      <c r="G1515">
        <v>1</v>
      </c>
      <c r="H1515" t="s">
        <v>46842</v>
      </c>
      <c r="I1515" t="s">
        <v>67</v>
      </c>
      <c r="J1515" t="s">
        <v>88</v>
      </c>
      <c r="K1515">
        <v>3</v>
      </c>
      <c r="L1515" t="s">
        <v>41838</v>
      </c>
      <c r="M1515">
        <v>72000000</v>
      </c>
      <c r="N1515" t="s">
        <v>41840</v>
      </c>
      <c r="O1515" t="s">
        <v>29514</v>
      </c>
      <c r="P1515" t="s">
        <v>90</v>
      </c>
      <c r="Q1515" t="s">
        <v>47458</v>
      </c>
      <c r="R1515" t="s">
        <v>47458</v>
      </c>
      <c r="S1515" t="s">
        <v>47496</v>
      </c>
      <c r="T1515" t="s">
        <v>27313</v>
      </c>
      <c r="U1515" t="s">
        <v>29515</v>
      </c>
      <c r="V1515" t="s">
        <v>29516</v>
      </c>
      <c r="W1515">
        <v>936</v>
      </c>
      <c r="X1515">
        <v>1208983732</v>
      </c>
      <c r="Y1515" t="s">
        <v>122</v>
      </c>
      <c r="Z1515" t="s">
        <v>123</v>
      </c>
      <c r="AA1515">
        <v>0</v>
      </c>
      <c r="AB1515" t="s">
        <v>76</v>
      </c>
      <c r="AC1515">
        <v>0</v>
      </c>
      <c r="AD1515" t="s">
        <v>76</v>
      </c>
      <c r="AE1515">
        <v>2787171</v>
      </c>
      <c r="AF1515" t="s">
        <v>40104</v>
      </c>
      <c r="AG1515" t="s">
        <v>29517</v>
      </c>
      <c r="AH1515" t="s">
        <v>29518</v>
      </c>
      <c r="AI1515" t="s">
        <v>477</v>
      </c>
      <c r="AJ1515" t="s">
        <v>41304</v>
      </c>
      <c r="AK1515" t="s">
        <v>29519</v>
      </c>
      <c r="AL1515" t="s">
        <v>28131</v>
      </c>
      <c r="AM1515">
        <v>2014</v>
      </c>
      <c r="AN1515" s="1">
        <v>41897</v>
      </c>
      <c r="AO1515" s="1">
        <v>41921</v>
      </c>
      <c r="AP1515">
        <v>3</v>
      </c>
      <c r="AQ1515" t="s">
        <v>81</v>
      </c>
      <c r="AR1515" s="4">
        <f>IF(AQ1515="M",AP1515*30.42,AP1515)</f>
        <v>91.26</v>
      </c>
      <c r="AS1515">
        <v>0</v>
      </c>
      <c r="AT1515" s="4">
        <f>AR1515+AS1515</f>
        <v>91.26</v>
      </c>
      <c r="AU1515">
        <v>2</v>
      </c>
      <c r="AV1515" s="1">
        <f>AO1515+AT1515</f>
        <v>42012.26</v>
      </c>
      <c r="AW1515" s="1">
        <v>42072</v>
      </c>
      <c r="AX1515" s="2">
        <f>IF(AV1515&gt;=AW1515,1,2)</f>
        <v>2</v>
      </c>
      <c r="AY1515" s="2" t="str">
        <f>IF((AV1515+10)&gt;=AW1515,"SAVE","LATE")</f>
        <v>LATE</v>
      </c>
      <c r="AZ1515" t="s">
        <v>82</v>
      </c>
      <c r="BA1515" t="s">
        <v>1011</v>
      </c>
      <c r="BB1515">
        <v>1208955388</v>
      </c>
      <c r="BC1515">
        <v>0</v>
      </c>
      <c r="BD1515" s="9">
        <v>1208955388</v>
      </c>
      <c r="BE1515" t="s">
        <v>29514</v>
      </c>
      <c r="BF1515">
        <v>0</v>
      </c>
      <c r="BG1515" t="s">
        <v>70</v>
      </c>
      <c r="BH1515">
        <v>-1</v>
      </c>
      <c r="BI1515" t="s">
        <v>29518</v>
      </c>
      <c r="BJ1515" t="s">
        <v>29520</v>
      </c>
      <c r="BK1515">
        <v>0</v>
      </c>
      <c r="BL1515" t="s">
        <v>85</v>
      </c>
      <c r="BM1515" t="s">
        <v>29521</v>
      </c>
    </row>
    <row r="1516" spans="1:65" x14ac:dyDescent="0.25">
      <c r="A1516">
        <v>2014</v>
      </c>
      <c r="B1516" t="s">
        <v>64</v>
      </c>
      <c r="C1516" t="s">
        <v>290</v>
      </c>
      <c r="D1516" t="s">
        <v>22318</v>
      </c>
      <c r="E1516">
        <v>900523392</v>
      </c>
      <c r="F1516" t="s">
        <v>22319</v>
      </c>
      <c r="G1516">
        <v>1</v>
      </c>
      <c r="H1516" t="s">
        <v>46842</v>
      </c>
      <c r="I1516" t="s">
        <v>67</v>
      </c>
      <c r="J1516" t="s">
        <v>88</v>
      </c>
      <c r="K1516">
        <v>3</v>
      </c>
      <c r="L1516" t="s">
        <v>41838</v>
      </c>
      <c r="M1516">
        <v>72000000</v>
      </c>
      <c r="N1516" t="s">
        <v>41840</v>
      </c>
      <c r="O1516" t="s">
        <v>47524</v>
      </c>
      <c r="P1516" t="s">
        <v>90</v>
      </c>
      <c r="Q1516" t="s">
        <v>39286</v>
      </c>
      <c r="R1516" t="s">
        <v>39286</v>
      </c>
      <c r="S1516" t="s">
        <v>47496</v>
      </c>
      <c r="T1516" t="s">
        <v>27400</v>
      </c>
      <c r="U1516" t="s">
        <v>30226</v>
      </c>
      <c r="V1516" t="s">
        <v>30227</v>
      </c>
      <c r="W1516" t="s">
        <v>30228</v>
      </c>
      <c r="X1516">
        <v>816048229</v>
      </c>
      <c r="Y1516" t="s">
        <v>122</v>
      </c>
      <c r="Z1516" t="s">
        <v>123</v>
      </c>
      <c r="AA1516">
        <v>0</v>
      </c>
      <c r="AB1516" t="s">
        <v>76</v>
      </c>
      <c r="AC1516">
        <v>0</v>
      </c>
      <c r="AD1516" t="s">
        <v>76</v>
      </c>
      <c r="AE1516">
        <v>3072014</v>
      </c>
      <c r="AF1516" t="s">
        <v>40104</v>
      </c>
      <c r="AG1516" t="s">
        <v>30229</v>
      </c>
      <c r="AH1516" t="s">
        <v>30230</v>
      </c>
      <c r="AI1516" t="s">
        <v>39286</v>
      </c>
      <c r="AJ1516" t="s">
        <v>41304</v>
      </c>
      <c r="AK1516" t="s">
        <v>30231</v>
      </c>
      <c r="AL1516" t="s">
        <v>30232</v>
      </c>
      <c r="AM1516">
        <v>2014</v>
      </c>
      <c r="AN1516" s="1">
        <v>41997</v>
      </c>
      <c r="AO1516" s="1">
        <v>41997</v>
      </c>
      <c r="AP1516">
        <v>6</v>
      </c>
      <c r="AQ1516" t="s">
        <v>81</v>
      </c>
      <c r="AR1516" s="4">
        <f>IF(AQ1516="M",AP1516*30.42,AP1516)</f>
        <v>182.52</v>
      </c>
      <c r="AS1516">
        <v>0</v>
      </c>
      <c r="AT1516" s="4">
        <f>AR1516+AS1516</f>
        <v>182.52</v>
      </c>
      <c r="AU1516">
        <v>7</v>
      </c>
      <c r="AV1516" s="1">
        <f>AO1516+AT1516</f>
        <v>42179.519999999997</v>
      </c>
      <c r="AW1516" s="1">
        <v>42393</v>
      </c>
      <c r="AX1516" s="2">
        <f>IF(AV1516&gt;=AW1516,1,2)</f>
        <v>2</v>
      </c>
      <c r="AY1516" s="2" t="str">
        <f>IF((AV1516+10)&gt;=AW1516,"SAVE","LATE")</f>
        <v>LATE</v>
      </c>
      <c r="AZ1516" t="s">
        <v>82</v>
      </c>
      <c r="BA1516" t="s">
        <v>1011</v>
      </c>
      <c r="BB1516">
        <v>801440965</v>
      </c>
      <c r="BC1516">
        <v>0</v>
      </c>
      <c r="BD1516" s="9">
        <v>801440965</v>
      </c>
      <c r="BE1516" t="s">
        <v>47524</v>
      </c>
      <c r="BF1516">
        <v>0</v>
      </c>
      <c r="BG1516" t="s">
        <v>70</v>
      </c>
      <c r="BH1516">
        <v>-1</v>
      </c>
      <c r="BI1516" t="s">
        <v>30233</v>
      </c>
      <c r="BJ1516" t="s">
        <v>30233</v>
      </c>
      <c r="BK1516">
        <v>0</v>
      </c>
      <c r="BL1516" t="s">
        <v>85</v>
      </c>
      <c r="BM1516" t="s">
        <v>30234</v>
      </c>
    </row>
    <row r="1517" spans="1:65" x14ac:dyDescent="0.25">
      <c r="A1517">
        <v>2013</v>
      </c>
      <c r="B1517" t="s">
        <v>116</v>
      </c>
      <c r="C1517" t="s">
        <v>150</v>
      </c>
      <c r="D1517" t="s">
        <v>47498</v>
      </c>
      <c r="E1517" t="s">
        <v>14165</v>
      </c>
      <c r="F1517" t="s">
        <v>14166</v>
      </c>
      <c r="G1517">
        <v>1</v>
      </c>
      <c r="H1517" t="s">
        <v>46842</v>
      </c>
      <c r="I1517" t="s">
        <v>67</v>
      </c>
      <c r="J1517" t="s">
        <v>88</v>
      </c>
      <c r="K1517">
        <v>3</v>
      </c>
      <c r="L1517" t="s">
        <v>41838</v>
      </c>
      <c r="M1517">
        <v>72000000</v>
      </c>
      <c r="N1517" t="s">
        <v>41840</v>
      </c>
      <c r="O1517" t="s">
        <v>30594</v>
      </c>
      <c r="P1517" t="s">
        <v>90</v>
      </c>
      <c r="Q1517" t="s">
        <v>47458</v>
      </c>
      <c r="R1517" t="s">
        <v>47458</v>
      </c>
      <c r="S1517" t="s">
        <v>47496</v>
      </c>
      <c r="T1517" t="s">
        <v>19586</v>
      </c>
      <c r="U1517" t="s">
        <v>30595</v>
      </c>
      <c r="V1517" t="s">
        <v>30596</v>
      </c>
      <c r="W1517">
        <v>468</v>
      </c>
      <c r="X1517">
        <v>652999957</v>
      </c>
      <c r="Y1517" t="s">
        <v>122</v>
      </c>
      <c r="Z1517" t="s">
        <v>123</v>
      </c>
      <c r="AA1517">
        <v>0</v>
      </c>
      <c r="AB1517" t="s">
        <v>76</v>
      </c>
      <c r="AC1517">
        <v>0</v>
      </c>
      <c r="AD1517" t="s">
        <v>76</v>
      </c>
      <c r="AE1517">
        <v>2495103</v>
      </c>
      <c r="AF1517" t="s">
        <v>40104</v>
      </c>
      <c r="AG1517" t="s">
        <v>30597</v>
      </c>
      <c r="AH1517" t="s">
        <v>30598</v>
      </c>
      <c r="AI1517" t="s">
        <v>477</v>
      </c>
      <c r="AJ1517" t="s">
        <v>41304</v>
      </c>
      <c r="AK1517" t="s">
        <v>30599</v>
      </c>
      <c r="AL1517" t="s">
        <v>30600</v>
      </c>
      <c r="AM1517">
        <v>2014</v>
      </c>
      <c r="AN1517" s="1">
        <v>41683</v>
      </c>
      <c r="AO1517" s="1">
        <v>41715</v>
      </c>
      <c r="AP1517">
        <v>6</v>
      </c>
      <c r="AQ1517" t="s">
        <v>81</v>
      </c>
      <c r="AR1517" s="4">
        <f>IF(AQ1517="M",AP1517*30.42,AP1517)</f>
        <v>182.52</v>
      </c>
      <c r="AS1517">
        <v>65</v>
      </c>
      <c r="AT1517" s="4">
        <f>AR1517+AS1517</f>
        <v>247.52</v>
      </c>
      <c r="AU1517">
        <v>1</v>
      </c>
      <c r="AV1517" s="1">
        <f>AO1517+AT1517</f>
        <v>41962.52</v>
      </c>
      <c r="AW1517" s="1">
        <v>41994</v>
      </c>
      <c r="AX1517" s="2">
        <f>IF(AV1517&gt;=AW1517,1,2)</f>
        <v>2</v>
      </c>
      <c r="AY1517" s="2" t="str">
        <f>IF((AV1517+10)&gt;=AW1517,"SAVE","LATE")</f>
        <v>LATE</v>
      </c>
      <c r="AZ1517" t="s">
        <v>82</v>
      </c>
      <c r="BA1517" t="s">
        <v>1011</v>
      </c>
      <c r="BB1517">
        <v>652988340</v>
      </c>
      <c r="BC1517">
        <v>299993763</v>
      </c>
      <c r="BD1517" s="9">
        <v>952982103</v>
      </c>
      <c r="BE1517" t="s">
        <v>30594</v>
      </c>
      <c r="BF1517">
        <v>0</v>
      </c>
      <c r="BG1517" t="s">
        <v>70</v>
      </c>
      <c r="BH1517">
        <v>-1</v>
      </c>
      <c r="BI1517" t="s">
        <v>30598</v>
      </c>
      <c r="BJ1517" t="s">
        <v>30601</v>
      </c>
      <c r="BK1517">
        <v>0</v>
      </c>
      <c r="BL1517" t="s">
        <v>85</v>
      </c>
      <c r="BM1517" t="s">
        <v>30602</v>
      </c>
    </row>
    <row r="1518" spans="1:65" x14ac:dyDescent="0.25">
      <c r="A1518">
        <v>2014</v>
      </c>
      <c r="B1518" t="s">
        <v>116</v>
      </c>
      <c r="C1518" t="s">
        <v>150</v>
      </c>
      <c r="D1518" t="s">
        <v>47498</v>
      </c>
      <c r="E1518" t="s">
        <v>14165</v>
      </c>
      <c r="F1518" t="s">
        <v>14166</v>
      </c>
      <c r="G1518">
        <v>1</v>
      </c>
      <c r="H1518" t="s">
        <v>46842</v>
      </c>
      <c r="I1518" t="s">
        <v>105</v>
      </c>
      <c r="J1518" t="s">
        <v>88</v>
      </c>
      <c r="K1518">
        <v>3</v>
      </c>
      <c r="L1518" t="s">
        <v>41838</v>
      </c>
      <c r="M1518">
        <v>72000000</v>
      </c>
      <c r="N1518" t="s">
        <v>41840</v>
      </c>
      <c r="O1518" t="s">
        <v>30982</v>
      </c>
      <c r="P1518" t="s">
        <v>90</v>
      </c>
      <c r="Q1518" t="s">
        <v>47458</v>
      </c>
      <c r="R1518" t="s">
        <v>47458</v>
      </c>
      <c r="S1518" t="s">
        <v>47496</v>
      </c>
      <c r="T1518" s="3">
        <v>41768</v>
      </c>
      <c r="U1518" t="s">
        <v>30983</v>
      </c>
      <c r="V1518" t="s">
        <v>30984</v>
      </c>
      <c r="W1518">
        <v>1323</v>
      </c>
      <c r="X1518">
        <v>542999990</v>
      </c>
      <c r="Y1518" t="s">
        <v>122</v>
      </c>
      <c r="Z1518" t="s">
        <v>123</v>
      </c>
      <c r="AA1518">
        <v>0</v>
      </c>
      <c r="AB1518" t="s">
        <v>76</v>
      </c>
      <c r="AC1518">
        <v>0</v>
      </c>
      <c r="AD1518" t="s">
        <v>76</v>
      </c>
      <c r="AE1518">
        <v>3192775</v>
      </c>
      <c r="AF1518" t="s">
        <v>40104</v>
      </c>
      <c r="AG1518" t="s">
        <v>30985</v>
      </c>
      <c r="AH1518" t="s">
        <v>30986</v>
      </c>
      <c r="AI1518" t="s">
        <v>477</v>
      </c>
      <c r="AJ1518" t="s">
        <v>41304</v>
      </c>
      <c r="AK1518" t="s">
        <v>30987</v>
      </c>
      <c r="AL1518" t="s">
        <v>30988</v>
      </c>
      <c r="AM1518">
        <v>2014</v>
      </c>
      <c r="AN1518" s="1">
        <v>41989</v>
      </c>
      <c r="AO1518" s="1">
        <v>42128</v>
      </c>
      <c r="AP1518">
        <v>5</v>
      </c>
      <c r="AQ1518" t="s">
        <v>81</v>
      </c>
      <c r="AR1518" s="4">
        <f>IF(AQ1518="M",AP1518*30.42,AP1518)</f>
        <v>152.10000000000002</v>
      </c>
      <c r="AS1518">
        <v>15</v>
      </c>
      <c r="AT1518" s="4">
        <f>AR1518+AS1518</f>
        <v>167.10000000000002</v>
      </c>
      <c r="AU1518">
        <v>1</v>
      </c>
      <c r="AV1518" s="1">
        <f>AO1518+AT1518</f>
        <v>42295.1</v>
      </c>
      <c r="AW1518" s="1">
        <v>42327</v>
      </c>
      <c r="AX1518" s="2">
        <f>IF(AV1518&gt;=AW1518,1,2)</f>
        <v>2</v>
      </c>
      <c r="AY1518" s="2" t="str">
        <f>IF((AV1518+10)&gt;=AW1518,"SAVE","LATE")</f>
        <v>LATE</v>
      </c>
      <c r="AZ1518" t="s">
        <v>82</v>
      </c>
      <c r="BA1518" t="s">
        <v>1011</v>
      </c>
      <c r="BB1518">
        <v>542999782</v>
      </c>
      <c r="BC1518">
        <v>249998580</v>
      </c>
      <c r="BD1518" s="9">
        <v>792998362</v>
      </c>
      <c r="BE1518" t="s">
        <v>30982</v>
      </c>
      <c r="BF1518">
        <v>0</v>
      </c>
      <c r="BG1518" t="s">
        <v>70</v>
      </c>
      <c r="BH1518">
        <v>-1</v>
      </c>
      <c r="BI1518" t="s">
        <v>30986</v>
      </c>
      <c r="BJ1518" t="s">
        <v>30989</v>
      </c>
      <c r="BK1518">
        <v>0</v>
      </c>
      <c r="BL1518" t="s">
        <v>85</v>
      </c>
      <c r="BM1518" t="s">
        <v>30990</v>
      </c>
    </row>
    <row r="1519" spans="1:65" x14ac:dyDescent="0.25">
      <c r="A1519">
        <v>2014</v>
      </c>
      <c r="B1519" t="s">
        <v>64</v>
      </c>
      <c r="C1519" t="s">
        <v>264</v>
      </c>
      <c r="D1519" t="s">
        <v>46079</v>
      </c>
      <c r="E1519">
        <v>890505253</v>
      </c>
      <c r="F1519" t="s">
        <v>31023</v>
      </c>
      <c r="G1519">
        <v>4</v>
      </c>
      <c r="H1519" t="s">
        <v>41311</v>
      </c>
      <c r="I1519" t="s">
        <v>105</v>
      </c>
      <c r="J1519" t="s">
        <v>88</v>
      </c>
      <c r="K1519">
        <v>2</v>
      </c>
      <c r="L1519" t="s">
        <v>41311</v>
      </c>
      <c r="M1519">
        <v>72000000</v>
      </c>
      <c r="N1519" t="s">
        <v>41840</v>
      </c>
      <c r="O1519" t="s">
        <v>47525</v>
      </c>
      <c r="P1519" t="s">
        <v>90</v>
      </c>
      <c r="Q1519" t="s">
        <v>70</v>
      </c>
      <c r="R1519" t="s">
        <v>70</v>
      </c>
      <c r="S1519" t="s">
        <v>47496</v>
      </c>
      <c r="T1519" t="s">
        <v>26963</v>
      </c>
      <c r="U1519" t="s">
        <v>31024</v>
      </c>
      <c r="V1519" t="s">
        <v>31025</v>
      </c>
      <c r="W1519" t="s">
        <v>31025</v>
      </c>
      <c r="X1519">
        <v>532771809</v>
      </c>
      <c r="Y1519" t="s">
        <v>122</v>
      </c>
      <c r="Z1519" t="s">
        <v>123</v>
      </c>
      <c r="AA1519">
        <v>0</v>
      </c>
      <c r="AB1519" t="s">
        <v>76</v>
      </c>
      <c r="AC1519">
        <v>0</v>
      </c>
      <c r="AD1519" t="s">
        <v>76</v>
      </c>
      <c r="AE1519">
        <v>2784060</v>
      </c>
      <c r="AF1519" t="s">
        <v>40104</v>
      </c>
      <c r="AG1519" t="s">
        <v>31026</v>
      </c>
      <c r="AH1519" t="s">
        <v>46165</v>
      </c>
      <c r="AI1519" t="s">
        <v>477</v>
      </c>
      <c r="AJ1519" t="s">
        <v>41304</v>
      </c>
      <c r="AK1519" t="s">
        <v>47526</v>
      </c>
      <c r="AL1519" t="s">
        <v>31027</v>
      </c>
      <c r="AM1519">
        <v>2014</v>
      </c>
      <c r="AN1519" s="1">
        <v>41949</v>
      </c>
      <c r="AO1519" s="1">
        <v>42020</v>
      </c>
      <c r="AP1519">
        <v>2</v>
      </c>
      <c r="AQ1519" t="s">
        <v>81</v>
      </c>
      <c r="AR1519" s="4">
        <f>IF(AQ1519="M",AP1519*30.42,AP1519)</f>
        <v>60.84</v>
      </c>
      <c r="AS1519">
        <v>0</v>
      </c>
      <c r="AT1519" s="4">
        <f>AR1519+AS1519</f>
        <v>60.84</v>
      </c>
      <c r="AU1519">
        <v>1</v>
      </c>
      <c r="AV1519" s="1">
        <f>AO1519+AT1519</f>
        <v>42080.84</v>
      </c>
      <c r="AW1519" s="1">
        <v>42110</v>
      </c>
      <c r="AX1519" s="2">
        <f>IF(AV1519&gt;=AW1519,1,2)</f>
        <v>2</v>
      </c>
      <c r="AY1519" s="2" t="str">
        <f>IF((AV1519+10)&gt;=AW1519,"SAVE","LATE")</f>
        <v>LATE</v>
      </c>
      <c r="AZ1519" t="s">
        <v>82</v>
      </c>
      <c r="BA1519" t="s">
        <v>1011</v>
      </c>
      <c r="BB1519">
        <v>532771809</v>
      </c>
      <c r="BC1519">
        <v>0</v>
      </c>
      <c r="BD1519" s="9">
        <v>532771809</v>
      </c>
      <c r="BE1519" t="s">
        <v>47525</v>
      </c>
      <c r="BF1519">
        <v>0</v>
      </c>
      <c r="BG1519" t="s">
        <v>70</v>
      </c>
      <c r="BH1519">
        <v>-1</v>
      </c>
      <c r="BI1519" t="s">
        <v>70</v>
      </c>
      <c r="BJ1519" t="s">
        <v>70</v>
      </c>
      <c r="BK1519">
        <v>0</v>
      </c>
      <c r="BL1519" t="s">
        <v>85</v>
      </c>
      <c r="BM1519" t="s">
        <v>31028</v>
      </c>
    </row>
    <row r="1520" spans="1:65" x14ac:dyDescent="0.25">
      <c r="A1520">
        <v>2014</v>
      </c>
      <c r="B1520" t="s">
        <v>116</v>
      </c>
      <c r="C1520" t="s">
        <v>150</v>
      </c>
      <c r="D1520" t="s">
        <v>47498</v>
      </c>
      <c r="E1520" t="s">
        <v>14165</v>
      </c>
      <c r="F1520" t="s">
        <v>14166</v>
      </c>
      <c r="G1520">
        <v>11</v>
      </c>
      <c r="H1520" t="s">
        <v>41839</v>
      </c>
      <c r="I1520" t="s">
        <v>67</v>
      </c>
      <c r="J1520" t="s">
        <v>88</v>
      </c>
      <c r="K1520">
        <v>3</v>
      </c>
      <c r="L1520" t="s">
        <v>41838</v>
      </c>
      <c r="M1520">
        <v>80000000</v>
      </c>
      <c r="N1520" t="s">
        <v>348</v>
      </c>
      <c r="O1520" t="s">
        <v>31080</v>
      </c>
      <c r="P1520" t="s">
        <v>90</v>
      </c>
      <c r="Q1520" t="s">
        <v>47458</v>
      </c>
      <c r="R1520" t="s">
        <v>47458</v>
      </c>
      <c r="S1520" t="s">
        <v>47496</v>
      </c>
      <c r="T1520" t="s">
        <v>26692</v>
      </c>
      <c r="U1520" t="s">
        <v>31081</v>
      </c>
      <c r="V1520" t="s">
        <v>31082</v>
      </c>
      <c r="W1520">
        <v>1355</v>
      </c>
      <c r="X1520">
        <v>518983339</v>
      </c>
      <c r="Y1520" t="s">
        <v>122</v>
      </c>
      <c r="Z1520" t="s">
        <v>123</v>
      </c>
      <c r="AA1520">
        <v>0</v>
      </c>
      <c r="AB1520" t="s">
        <v>76</v>
      </c>
      <c r="AC1520">
        <v>0</v>
      </c>
      <c r="AD1520" t="s">
        <v>76</v>
      </c>
      <c r="AE1520">
        <v>3100316</v>
      </c>
      <c r="AF1520" t="s">
        <v>40104</v>
      </c>
      <c r="AG1520" t="s">
        <v>31083</v>
      </c>
      <c r="AH1520" t="s">
        <v>31084</v>
      </c>
      <c r="AI1520" t="s">
        <v>477</v>
      </c>
      <c r="AJ1520" t="s">
        <v>41304</v>
      </c>
      <c r="AK1520" t="s">
        <v>31085</v>
      </c>
      <c r="AL1520" t="s">
        <v>7036</v>
      </c>
      <c r="AM1520">
        <v>2014</v>
      </c>
      <c r="AN1520" s="1">
        <v>42003</v>
      </c>
      <c r="AO1520" s="1">
        <v>42011</v>
      </c>
      <c r="AP1520">
        <v>5</v>
      </c>
      <c r="AQ1520" t="s">
        <v>81</v>
      </c>
      <c r="AR1520" s="4">
        <f>IF(AQ1520="M",AP1520*30.42,AP1520)</f>
        <v>152.10000000000002</v>
      </c>
      <c r="AS1520">
        <v>0</v>
      </c>
      <c r="AT1520" s="4">
        <f>AR1520+AS1520</f>
        <v>152.10000000000002</v>
      </c>
      <c r="AU1520">
        <v>1</v>
      </c>
      <c r="AV1520" s="1">
        <f>AO1520+AT1520</f>
        <v>42163.1</v>
      </c>
      <c r="AW1520" s="1">
        <v>42192</v>
      </c>
      <c r="AX1520" s="2">
        <f>IF(AV1520&gt;=AW1520,1,2)</f>
        <v>2</v>
      </c>
      <c r="AY1520" s="2" t="str">
        <f>IF((AV1520+10)&gt;=AW1520,"SAVE","LATE")</f>
        <v>LATE</v>
      </c>
      <c r="AZ1520" t="s">
        <v>82</v>
      </c>
      <c r="BA1520" t="s">
        <v>1011</v>
      </c>
      <c r="BB1520">
        <v>518983339</v>
      </c>
      <c r="BC1520">
        <v>0</v>
      </c>
      <c r="BD1520" s="9">
        <v>518983339</v>
      </c>
      <c r="BE1520" t="s">
        <v>31080</v>
      </c>
      <c r="BF1520">
        <v>0</v>
      </c>
      <c r="BG1520" t="s">
        <v>70</v>
      </c>
      <c r="BH1520">
        <v>-1</v>
      </c>
      <c r="BI1520" t="s">
        <v>31086</v>
      </c>
      <c r="BJ1520" t="s">
        <v>31087</v>
      </c>
      <c r="BK1520">
        <v>0</v>
      </c>
      <c r="BL1520" t="s">
        <v>85</v>
      </c>
      <c r="BM1520" t="s">
        <v>31088</v>
      </c>
    </row>
    <row r="1521" spans="1:65" x14ac:dyDescent="0.25">
      <c r="A1521">
        <v>2014</v>
      </c>
      <c r="B1521" t="s">
        <v>64</v>
      </c>
      <c r="C1521" t="s">
        <v>264</v>
      </c>
      <c r="D1521" t="s">
        <v>46079</v>
      </c>
      <c r="E1521">
        <v>890505253</v>
      </c>
      <c r="F1521" t="s">
        <v>31023</v>
      </c>
      <c r="G1521">
        <v>1</v>
      </c>
      <c r="H1521" t="s">
        <v>46842</v>
      </c>
      <c r="I1521" t="s">
        <v>67</v>
      </c>
      <c r="J1521" t="s">
        <v>88</v>
      </c>
      <c r="K1521">
        <v>3</v>
      </c>
      <c r="L1521" t="s">
        <v>41838</v>
      </c>
      <c r="M1521">
        <v>72000000</v>
      </c>
      <c r="N1521" t="s">
        <v>41840</v>
      </c>
      <c r="O1521" t="s">
        <v>47527</v>
      </c>
      <c r="P1521" t="s">
        <v>90</v>
      </c>
      <c r="Q1521" t="s">
        <v>47458</v>
      </c>
      <c r="R1521" t="s">
        <v>47458</v>
      </c>
      <c r="S1521" t="s">
        <v>47496</v>
      </c>
      <c r="T1521" t="s">
        <v>31106</v>
      </c>
      <c r="U1521" t="s">
        <v>31107</v>
      </c>
      <c r="V1521" t="s">
        <v>31108</v>
      </c>
      <c r="W1521" t="s">
        <v>31109</v>
      </c>
      <c r="X1521">
        <v>511984214</v>
      </c>
      <c r="Y1521" t="s">
        <v>122</v>
      </c>
      <c r="Z1521" t="s">
        <v>123</v>
      </c>
      <c r="AA1521">
        <v>0</v>
      </c>
      <c r="AB1521" t="s">
        <v>76</v>
      </c>
      <c r="AC1521">
        <v>0</v>
      </c>
      <c r="AD1521" t="s">
        <v>76</v>
      </c>
      <c r="AE1521">
        <v>2651423</v>
      </c>
      <c r="AF1521" t="s">
        <v>145</v>
      </c>
      <c r="AG1521" t="s">
        <v>31110</v>
      </c>
      <c r="AH1521" t="s">
        <v>31111</v>
      </c>
      <c r="AI1521" t="s">
        <v>477</v>
      </c>
      <c r="AJ1521" t="s">
        <v>41304</v>
      </c>
      <c r="AK1521">
        <v>60302635</v>
      </c>
      <c r="AL1521" t="s">
        <v>31111</v>
      </c>
      <c r="AM1521">
        <v>2014</v>
      </c>
      <c r="AN1521" s="1">
        <v>41841</v>
      </c>
      <c r="AO1521" s="1">
        <v>41862</v>
      </c>
      <c r="AP1521">
        <v>4</v>
      </c>
      <c r="AQ1521" t="s">
        <v>81</v>
      </c>
      <c r="AR1521" s="4">
        <f>IF(AQ1521="M",AP1521*30.42,AP1521)</f>
        <v>121.68</v>
      </c>
      <c r="AS1521">
        <v>0</v>
      </c>
      <c r="AT1521" s="4">
        <f>AR1521+AS1521</f>
        <v>121.68</v>
      </c>
      <c r="AU1521">
        <v>2</v>
      </c>
      <c r="AV1521" s="1">
        <f>AO1521+AT1521</f>
        <v>41983.68</v>
      </c>
      <c r="AW1521" s="1">
        <v>42046</v>
      </c>
      <c r="AX1521" s="2">
        <f>IF(AV1521&gt;=AW1521,1,2)</f>
        <v>2</v>
      </c>
      <c r="AY1521" s="2" t="str">
        <f>IF((AV1521+10)&gt;=AW1521,"SAVE","LATE")</f>
        <v>LATE</v>
      </c>
      <c r="AZ1521" t="s">
        <v>82</v>
      </c>
      <c r="BA1521" t="s">
        <v>1011</v>
      </c>
      <c r="BB1521">
        <v>511984214</v>
      </c>
      <c r="BC1521">
        <v>255923973</v>
      </c>
      <c r="BD1521" s="9">
        <v>767908187</v>
      </c>
      <c r="BE1521" t="s">
        <v>47528</v>
      </c>
      <c r="BF1521">
        <v>0</v>
      </c>
      <c r="BG1521" t="s">
        <v>70</v>
      </c>
      <c r="BH1521">
        <v>-1</v>
      </c>
      <c r="BI1521" t="s">
        <v>47529</v>
      </c>
      <c r="BJ1521" t="s">
        <v>47529</v>
      </c>
      <c r="BK1521">
        <v>0</v>
      </c>
      <c r="BL1521" t="s">
        <v>85</v>
      </c>
      <c r="BM1521" t="s">
        <v>31112</v>
      </c>
    </row>
    <row r="1522" spans="1:65" x14ac:dyDescent="0.25">
      <c r="A1522">
        <v>2013</v>
      </c>
      <c r="B1522" t="s">
        <v>116</v>
      </c>
      <c r="C1522" t="s">
        <v>150</v>
      </c>
      <c r="D1522" t="s">
        <v>47498</v>
      </c>
      <c r="E1522" t="s">
        <v>14165</v>
      </c>
      <c r="F1522" t="s">
        <v>14166</v>
      </c>
      <c r="G1522">
        <v>11</v>
      </c>
      <c r="H1522" t="s">
        <v>41839</v>
      </c>
      <c r="I1522" t="s">
        <v>67</v>
      </c>
      <c r="J1522" t="s">
        <v>88</v>
      </c>
      <c r="K1522">
        <v>3</v>
      </c>
      <c r="L1522" t="s">
        <v>41838</v>
      </c>
      <c r="M1522">
        <v>72000000</v>
      </c>
      <c r="N1522" t="s">
        <v>41840</v>
      </c>
      <c r="O1522" t="s">
        <v>31343</v>
      </c>
      <c r="P1522" t="s">
        <v>90</v>
      </c>
      <c r="Q1522" t="s">
        <v>3616</v>
      </c>
      <c r="R1522" t="s">
        <v>47458</v>
      </c>
      <c r="S1522" t="s">
        <v>47496</v>
      </c>
      <c r="T1522" s="3">
        <v>41437</v>
      </c>
      <c r="U1522" t="s">
        <v>31344</v>
      </c>
      <c r="V1522" t="s">
        <v>31345</v>
      </c>
      <c r="W1522">
        <v>424</v>
      </c>
      <c r="X1522">
        <v>466500000</v>
      </c>
      <c r="Y1522" t="s">
        <v>122</v>
      </c>
      <c r="Z1522" t="s">
        <v>123</v>
      </c>
      <c r="AA1522">
        <v>0</v>
      </c>
      <c r="AB1522" t="s">
        <v>76</v>
      </c>
      <c r="AC1522">
        <v>0</v>
      </c>
      <c r="AD1522" t="s">
        <v>76</v>
      </c>
      <c r="AE1522">
        <v>2612384</v>
      </c>
      <c r="AF1522" t="s">
        <v>40104</v>
      </c>
      <c r="AG1522" t="s">
        <v>31346</v>
      </c>
      <c r="AH1522" t="s">
        <v>31347</v>
      </c>
      <c r="AI1522" t="s">
        <v>477</v>
      </c>
      <c r="AJ1522" t="s">
        <v>41304</v>
      </c>
      <c r="AK1522" t="s">
        <v>16179</v>
      </c>
      <c r="AL1522" t="s">
        <v>16180</v>
      </c>
      <c r="AM1522">
        <v>2014</v>
      </c>
      <c r="AN1522" s="1">
        <v>41676</v>
      </c>
      <c r="AO1522" s="1">
        <v>41694</v>
      </c>
      <c r="AP1522">
        <v>3</v>
      </c>
      <c r="AQ1522" t="s">
        <v>81</v>
      </c>
      <c r="AR1522" s="4">
        <f>IF(AQ1522="M",AP1522*30.42,AP1522)</f>
        <v>91.26</v>
      </c>
      <c r="AS1522">
        <v>0</v>
      </c>
      <c r="AT1522" s="4">
        <f>AR1522+AS1522</f>
        <v>91.26</v>
      </c>
      <c r="AU1522">
        <v>1</v>
      </c>
      <c r="AV1522" s="1">
        <f>AO1522+AT1522</f>
        <v>41785.26</v>
      </c>
      <c r="AW1522" s="1">
        <v>41814</v>
      </c>
      <c r="AX1522" s="2">
        <f>IF(AV1522&gt;=AW1522,1,2)</f>
        <v>2</v>
      </c>
      <c r="AY1522" s="2" t="str">
        <f>IF((AV1522+10)&gt;=AW1522,"SAVE","LATE")</f>
        <v>LATE</v>
      </c>
      <c r="AZ1522" t="s">
        <v>82</v>
      </c>
      <c r="BA1522" t="s">
        <v>1011</v>
      </c>
      <c r="BB1522">
        <v>466163220</v>
      </c>
      <c r="BC1522">
        <v>0</v>
      </c>
      <c r="BD1522" s="9">
        <v>466163220</v>
      </c>
      <c r="BE1522" t="s">
        <v>31343</v>
      </c>
      <c r="BF1522">
        <v>0</v>
      </c>
      <c r="BG1522" t="s">
        <v>70</v>
      </c>
      <c r="BH1522">
        <v>-1</v>
      </c>
      <c r="BI1522" t="s">
        <v>31347</v>
      </c>
      <c r="BJ1522" t="s">
        <v>31348</v>
      </c>
      <c r="BK1522">
        <v>0</v>
      </c>
      <c r="BL1522" t="s">
        <v>85</v>
      </c>
      <c r="BM1522" t="s">
        <v>31349</v>
      </c>
    </row>
    <row r="1523" spans="1:65" x14ac:dyDescent="0.25">
      <c r="A1523">
        <v>2014</v>
      </c>
      <c r="B1523" t="s">
        <v>116</v>
      </c>
      <c r="C1523" t="s">
        <v>150</v>
      </c>
      <c r="D1523" t="s">
        <v>47498</v>
      </c>
      <c r="E1523" t="s">
        <v>14165</v>
      </c>
      <c r="F1523" t="s">
        <v>14166</v>
      </c>
      <c r="G1523">
        <v>11</v>
      </c>
      <c r="H1523" t="s">
        <v>41839</v>
      </c>
      <c r="I1523" t="s">
        <v>67</v>
      </c>
      <c r="J1523" t="s">
        <v>88</v>
      </c>
      <c r="K1523">
        <v>3</v>
      </c>
      <c r="L1523" t="s">
        <v>41838</v>
      </c>
      <c r="M1523">
        <v>72000000</v>
      </c>
      <c r="N1523" t="s">
        <v>41840</v>
      </c>
      <c r="O1523" t="s">
        <v>46166</v>
      </c>
      <c r="P1523" t="s">
        <v>90</v>
      </c>
      <c r="Q1523" t="s">
        <v>47458</v>
      </c>
      <c r="R1523" t="s">
        <v>3616</v>
      </c>
      <c r="S1523" t="s">
        <v>47496</v>
      </c>
      <c r="T1523" s="3">
        <v>41921</v>
      </c>
      <c r="U1523" t="s">
        <v>31418</v>
      </c>
      <c r="V1523" t="s">
        <v>31419</v>
      </c>
      <c r="W1523">
        <v>1053</v>
      </c>
      <c r="X1523">
        <v>457999458</v>
      </c>
      <c r="Y1523" t="s">
        <v>122</v>
      </c>
      <c r="Z1523" t="s">
        <v>123</v>
      </c>
      <c r="AA1523">
        <v>0</v>
      </c>
      <c r="AB1523" t="s">
        <v>76</v>
      </c>
      <c r="AC1523">
        <v>0</v>
      </c>
      <c r="AD1523" t="s">
        <v>76</v>
      </c>
      <c r="AE1523">
        <v>2880556</v>
      </c>
      <c r="AF1523" t="s">
        <v>40104</v>
      </c>
      <c r="AG1523" t="s">
        <v>31420</v>
      </c>
      <c r="AH1523" t="s">
        <v>31421</v>
      </c>
      <c r="AI1523" t="s">
        <v>477</v>
      </c>
      <c r="AJ1523" t="s">
        <v>41304</v>
      </c>
      <c r="AK1523" t="s">
        <v>21334</v>
      </c>
      <c r="AL1523" t="s">
        <v>21335</v>
      </c>
      <c r="AM1523">
        <v>2014</v>
      </c>
      <c r="AN1523" s="1">
        <v>41934</v>
      </c>
      <c r="AO1523" s="1">
        <v>41967</v>
      </c>
      <c r="AP1523">
        <v>2</v>
      </c>
      <c r="AQ1523" t="s">
        <v>81</v>
      </c>
      <c r="AR1523" s="4">
        <f>IF(AQ1523="M",AP1523*30.42,AP1523)</f>
        <v>60.84</v>
      </c>
      <c r="AS1523">
        <v>0</v>
      </c>
      <c r="AT1523" s="4">
        <f>AR1523+AS1523</f>
        <v>60.84</v>
      </c>
      <c r="AU1523">
        <v>2</v>
      </c>
      <c r="AV1523" s="1">
        <f>AO1523+AT1523</f>
        <v>42027.839999999997</v>
      </c>
      <c r="AW1523" s="1">
        <v>42087</v>
      </c>
      <c r="AX1523" s="2">
        <f>IF(AV1523&gt;=AW1523,1,2)</f>
        <v>2</v>
      </c>
      <c r="AY1523" s="2" t="str">
        <f>IF((AV1523+10)&gt;=AW1523,"SAVE","LATE")</f>
        <v>LATE</v>
      </c>
      <c r="AZ1523" t="s">
        <v>82</v>
      </c>
      <c r="BA1523" t="s">
        <v>1011</v>
      </c>
      <c r="BB1523">
        <v>457998400</v>
      </c>
      <c r="BC1523">
        <v>0</v>
      </c>
      <c r="BD1523" s="9">
        <v>457998400</v>
      </c>
      <c r="BE1523" t="s">
        <v>46166</v>
      </c>
      <c r="BF1523">
        <v>0</v>
      </c>
      <c r="BG1523" t="s">
        <v>70</v>
      </c>
      <c r="BH1523">
        <v>-1</v>
      </c>
      <c r="BI1523" t="s">
        <v>31421</v>
      </c>
      <c r="BJ1523" t="s">
        <v>31422</v>
      </c>
      <c r="BK1523">
        <v>0</v>
      </c>
      <c r="BL1523" t="s">
        <v>85</v>
      </c>
      <c r="BM1523" t="s">
        <v>31423</v>
      </c>
    </row>
    <row r="1524" spans="1:65" x14ac:dyDescent="0.25">
      <c r="A1524">
        <v>2014</v>
      </c>
      <c r="B1524" t="s">
        <v>116</v>
      </c>
      <c r="C1524" t="s">
        <v>150</v>
      </c>
      <c r="D1524" t="s">
        <v>47498</v>
      </c>
      <c r="E1524" t="s">
        <v>14165</v>
      </c>
      <c r="F1524" t="s">
        <v>14166</v>
      </c>
      <c r="G1524">
        <v>11</v>
      </c>
      <c r="H1524" t="s">
        <v>41839</v>
      </c>
      <c r="I1524" t="s">
        <v>67</v>
      </c>
      <c r="J1524" t="s">
        <v>88</v>
      </c>
      <c r="K1524">
        <v>3</v>
      </c>
      <c r="L1524" t="s">
        <v>41838</v>
      </c>
      <c r="M1524">
        <v>72000000</v>
      </c>
      <c r="N1524" t="s">
        <v>41840</v>
      </c>
      <c r="O1524" t="s">
        <v>31481</v>
      </c>
      <c r="P1524" t="s">
        <v>90</v>
      </c>
      <c r="Q1524" t="s">
        <v>47458</v>
      </c>
      <c r="R1524" t="s">
        <v>47458</v>
      </c>
      <c r="S1524" t="s">
        <v>47496</v>
      </c>
      <c r="T1524" s="3">
        <v>41702</v>
      </c>
      <c r="U1524" t="s">
        <v>31482</v>
      </c>
      <c r="V1524" t="s">
        <v>31483</v>
      </c>
      <c r="W1524">
        <v>647</v>
      </c>
      <c r="X1524">
        <v>449992864</v>
      </c>
      <c r="Y1524" t="s">
        <v>122</v>
      </c>
      <c r="Z1524" t="s">
        <v>123</v>
      </c>
      <c r="AA1524">
        <v>0</v>
      </c>
      <c r="AB1524" t="s">
        <v>76</v>
      </c>
      <c r="AC1524">
        <v>0</v>
      </c>
      <c r="AD1524" t="s">
        <v>76</v>
      </c>
      <c r="AE1524">
        <v>2611144</v>
      </c>
      <c r="AF1524" t="s">
        <v>40104</v>
      </c>
      <c r="AG1524" t="s">
        <v>31484</v>
      </c>
      <c r="AH1524" t="s">
        <v>31485</v>
      </c>
      <c r="AI1524" t="s">
        <v>477</v>
      </c>
      <c r="AJ1524" t="s">
        <v>41304</v>
      </c>
      <c r="AK1524" t="s">
        <v>31486</v>
      </c>
      <c r="AL1524" t="s">
        <v>21828</v>
      </c>
      <c r="AM1524">
        <v>2014</v>
      </c>
      <c r="AN1524" s="1">
        <v>41796</v>
      </c>
      <c r="AO1524" s="1">
        <v>41834</v>
      </c>
      <c r="AP1524">
        <v>4</v>
      </c>
      <c r="AQ1524" t="s">
        <v>81</v>
      </c>
      <c r="AR1524" s="4">
        <f>IF(AQ1524="M",AP1524*30.42,AP1524)</f>
        <v>121.68</v>
      </c>
      <c r="AS1524">
        <v>0</v>
      </c>
      <c r="AT1524" s="4">
        <f>AR1524+AS1524</f>
        <v>121.68</v>
      </c>
      <c r="AU1524">
        <v>1</v>
      </c>
      <c r="AV1524" s="1">
        <f>AO1524+AT1524</f>
        <v>41955.68</v>
      </c>
      <c r="AW1524" s="1">
        <v>41987</v>
      </c>
      <c r="AX1524" s="2">
        <f>IF(AV1524&gt;=AW1524,1,2)</f>
        <v>2</v>
      </c>
      <c r="AY1524" s="2" t="str">
        <f>IF((AV1524+10)&gt;=AW1524,"SAVE","LATE")</f>
        <v>LATE</v>
      </c>
      <c r="AZ1524" t="s">
        <v>82</v>
      </c>
      <c r="BA1524" t="s">
        <v>1011</v>
      </c>
      <c r="BB1524">
        <v>449869185</v>
      </c>
      <c r="BC1524">
        <v>0</v>
      </c>
      <c r="BD1524" s="9">
        <v>449869185</v>
      </c>
      <c r="BE1524" t="s">
        <v>31481</v>
      </c>
      <c r="BF1524">
        <v>0</v>
      </c>
      <c r="BG1524" t="s">
        <v>70</v>
      </c>
      <c r="BH1524">
        <v>-1</v>
      </c>
      <c r="BI1524" t="s">
        <v>31485</v>
      </c>
      <c r="BJ1524" t="s">
        <v>31485</v>
      </c>
      <c r="BK1524">
        <v>0</v>
      </c>
      <c r="BL1524" t="s">
        <v>85</v>
      </c>
      <c r="BM1524" t="s">
        <v>31487</v>
      </c>
    </row>
    <row r="1525" spans="1:65" x14ac:dyDescent="0.25">
      <c r="A1525">
        <v>2014</v>
      </c>
      <c r="B1525" t="s">
        <v>116</v>
      </c>
      <c r="C1525" t="s">
        <v>150</v>
      </c>
      <c r="D1525" t="s">
        <v>47498</v>
      </c>
      <c r="E1525" t="s">
        <v>14165</v>
      </c>
      <c r="F1525" t="s">
        <v>14166</v>
      </c>
      <c r="G1525">
        <v>11</v>
      </c>
      <c r="H1525" t="s">
        <v>41839</v>
      </c>
      <c r="I1525" t="s">
        <v>67</v>
      </c>
      <c r="J1525" t="s">
        <v>88</v>
      </c>
      <c r="K1525">
        <v>3</v>
      </c>
      <c r="L1525" t="s">
        <v>41838</v>
      </c>
      <c r="M1525">
        <v>80000000</v>
      </c>
      <c r="N1525" t="s">
        <v>348</v>
      </c>
      <c r="O1525" t="s">
        <v>31820</v>
      </c>
      <c r="P1525" t="s">
        <v>90</v>
      </c>
      <c r="Q1525" t="s">
        <v>47458</v>
      </c>
      <c r="R1525" t="s">
        <v>47458</v>
      </c>
      <c r="S1525" t="s">
        <v>47496</v>
      </c>
      <c r="T1525" t="s">
        <v>26692</v>
      </c>
      <c r="U1525" t="s">
        <v>31821</v>
      </c>
      <c r="V1525" t="s">
        <v>31822</v>
      </c>
      <c r="W1525">
        <v>1345</v>
      </c>
      <c r="X1525">
        <v>393167767</v>
      </c>
      <c r="Y1525" t="s">
        <v>122</v>
      </c>
      <c r="Z1525" t="s">
        <v>123</v>
      </c>
      <c r="AA1525">
        <v>0</v>
      </c>
      <c r="AB1525" t="s">
        <v>76</v>
      </c>
      <c r="AC1525">
        <v>0</v>
      </c>
      <c r="AD1525" t="s">
        <v>76</v>
      </c>
      <c r="AE1525">
        <v>3079724</v>
      </c>
      <c r="AF1525" t="s">
        <v>40104</v>
      </c>
      <c r="AG1525" t="s">
        <v>31083</v>
      </c>
      <c r="AH1525" t="s">
        <v>31084</v>
      </c>
      <c r="AI1525" t="s">
        <v>477</v>
      </c>
      <c r="AJ1525" t="s">
        <v>41304</v>
      </c>
      <c r="AK1525" t="s">
        <v>31085</v>
      </c>
      <c r="AL1525" t="s">
        <v>7036</v>
      </c>
      <c r="AM1525">
        <v>2014</v>
      </c>
      <c r="AN1525" s="1">
        <v>41996</v>
      </c>
      <c r="AO1525" s="1">
        <v>42006</v>
      </c>
      <c r="AP1525">
        <v>5</v>
      </c>
      <c r="AQ1525" t="s">
        <v>81</v>
      </c>
      <c r="AR1525" s="4">
        <f>IF(AQ1525="M",AP1525*30.42,AP1525)</f>
        <v>152.10000000000002</v>
      </c>
      <c r="AS1525">
        <v>0</v>
      </c>
      <c r="AT1525" s="4">
        <f>AR1525+AS1525</f>
        <v>152.10000000000002</v>
      </c>
      <c r="AU1525">
        <v>1</v>
      </c>
      <c r="AV1525" s="1">
        <f>AO1525+AT1525</f>
        <v>42158.1</v>
      </c>
      <c r="AW1525" s="1">
        <v>42187</v>
      </c>
      <c r="AX1525" s="2">
        <f>IF(AV1525&gt;=AW1525,1,2)</f>
        <v>2</v>
      </c>
      <c r="AY1525" s="2" t="str">
        <f>IF((AV1525+10)&gt;=AW1525,"SAVE","LATE")</f>
        <v>LATE</v>
      </c>
      <c r="AZ1525" t="s">
        <v>82</v>
      </c>
      <c r="BA1525" t="s">
        <v>1011</v>
      </c>
      <c r="BB1525">
        <v>393167766</v>
      </c>
      <c r="BC1525">
        <v>55058500</v>
      </c>
      <c r="BD1525" s="9">
        <v>448226266</v>
      </c>
      <c r="BE1525" t="s">
        <v>31820</v>
      </c>
      <c r="BF1525">
        <v>0</v>
      </c>
      <c r="BG1525" t="s">
        <v>70</v>
      </c>
      <c r="BH1525">
        <v>-1</v>
      </c>
      <c r="BI1525" t="s">
        <v>31086</v>
      </c>
      <c r="BJ1525" t="s">
        <v>31823</v>
      </c>
      <c r="BK1525">
        <v>0</v>
      </c>
      <c r="BL1525" t="s">
        <v>85</v>
      </c>
      <c r="BM1525" t="s">
        <v>31824</v>
      </c>
    </row>
    <row r="1526" spans="1:65" x14ac:dyDescent="0.25">
      <c r="A1526">
        <v>2014</v>
      </c>
      <c r="B1526" t="s">
        <v>64</v>
      </c>
      <c r="C1526" t="s">
        <v>264</v>
      </c>
      <c r="D1526" t="s">
        <v>46079</v>
      </c>
      <c r="E1526">
        <v>890505253</v>
      </c>
      <c r="F1526" t="s">
        <v>31023</v>
      </c>
      <c r="G1526">
        <v>1</v>
      </c>
      <c r="H1526" t="s">
        <v>46842</v>
      </c>
      <c r="I1526" t="s">
        <v>67</v>
      </c>
      <c r="J1526" t="s">
        <v>88</v>
      </c>
      <c r="K1526">
        <v>3</v>
      </c>
      <c r="L1526" t="s">
        <v>41838</v>
      </c>
      <c r="M1526">
        <v>72000000</v>
      </c>
      <c r="N1526" t="s">
        <v>41840</v>
      </c>
      <c r="O1526" t="s">
        <v>32731</v>
      </c>
      <c r="P1526" t="s">
        <v>90</v>
      </c>
      <c r="Q1526" t="s">
        <v>47458</v>
      </c>
      <c r="R1526" t="s">
        <v>47458</v>
      </c>
      <c r="S1526" t="s">
        <v>47496</v>
      </c>
      <c r="T1526" s="3">
        <v>41708</v>
      </c>
      <c r="U1526" t="s">
        <v>32732</v>
      </c>
      <c r="V1526" t="s">
        <v>32733</v>
      </c>
      <c r="W1526" t="s">
        <v>32734</v>
      </c>
      <c r="X1526">
        <v>255056278</v>
      </c>
      <c r="Y1526" t="s">
        <v>122</v>
      </c>
      <c r="Z1526" t="s">
        <v>123</v>
      </c>
      <c r="AA1526">
        <v>0</v>
      </c>
      <c r="AB1526" t="s">
        <v>76</v>
      </c>
      <c r="AC1526">
        <v>0</v>
      </c>
      <c r="AD1526" t="s">
        <v>76</v>
      </c>
      <c r="AE1526">
        <v>2976774</v>
      </c>
      <c r="AF1526" t="s">
        <v>145</v>
      </c>
      <c r="AG1526" t="s">
        <v>32735</v>
      </c>
      <c r="AH1526" t="s">
        <v>18082</v>
      </c>
      <c r="AI1526" t="s">
        <v>477</v>
      </c>
      <c r="AJ1526" t="s">
        <v>41304</v>
      </c>
      <c r="AK1526" t="s">
        <v>32736</v>
      </c>
      <c r="AL1526" t="s">
        <v>18082</v>
      </c>
      <c r="AM1526">
        <v>2014</v>
      </c>
      <c r="AN1526" s="1">
        <v>41997</v>
      </c>
      <c r="AO1526" s="1">
        <v>41970</v>
      </c>
      <c r="AP1526">
        <v>4</v>
      </c>
      <c r="AQ1526" t="s">
        <v>81</v>
      </c>
      <c r="AR1526" s="4">
        <f>IF(AQ1526="M",AP1526*30.42,AP1526)</f>
        <v>121.68</v>
      </c>
      <c r="AS1526">
        <v>0</v>
      </c>
      <c r="AT1526" s="4">
        <f>AR1526+AS1526</f>
        <v>121.68</v>
      </c>
      <c r="AU1526">
        <v>2</v>
      </c>
      <c r="AV1526" s="1">
        <f>AO1526+AT1526</f>
        <v>42091.68</v>
      </c>
      <c r="AW1526" s="1">
        <v>42151</v>
      </c>
      <c r="AX1526" s="2">
        <f>IF(AV1526&gt;=AW1526,1,2)</f>
        <v>2</v>
      </c>
      <c r="AY1526" s="2" t="str">
        <f>IF((AV1526+10)&gt;=AW1526,"SAVE","LATE")</f>
        <v>LATE</v>
      </c>
      <c r="AZ1526" t="s">
        <v>82</v>
      </c>
      <c r="BA1526" t="s">
        <v>1011</v>
      </c>
      <c r="BB1526">
        <v>255056278</v>
      </c>
      <c r="BC1526">
        <v>105030627</v>
      </c>
      <c r="BD1526" s="9">
        <v>360086905</v>
      </c>
      <c r="BE1526" t="s">
        <v>32737</v>
      </c>
      <c r="BF1526">
        <v>0</v>
      </c>
      <c r="BG1526" t="s">
        <v>70</v>
      </c>
      <c r="BH1526">
        <v>-1</v>
      </c>
      <c r="BI1526" t="s">
        <v>32738</v>
      </c>
      <c r="BJ1526" t="s">
        <v>32738</v>
      </c>
      <c r="BK1526">
        <v>0</v>
      </c>
      <c r="BL1526" t="s">
        <v>85</v>
      </c>
      <c r="BM1526" t="s">
        <v>32739</v>
      </c>
    </row>
    <row r="1527" spans="1:65" x14ac:dyDescent="0.25">
      <c r="A1527">
        <v>2014</v>
      </c>
      <c r="B1527" t="s">
        <v>116</v>
      </c>
      <c r="C1527" t="s">
        <v>150</v>
      </c>
      <c r="D1527" t="s">
        <v>47498</v>
      </c>
      <c r="E1527" t="s">
        <v>14165</v>
      </c>
      <c r="F1527" t="s">
        <v>14166</v>
      </c>
      <c r="G1527">
        <v>11</v>
      </c>
      <c r="H1527" t="s">
        <v>41839</v>
      </c>
      <c r="I1527" t="s">
        <v>105</v>
      </c>
      <c r="J1527" t="s">
        <v>88</v>
      </c>
      <c r="K1527">
        <v>3</v>
      </c>
      <c r="L1527" t="s">
        <v>41838</v>
      </c>
      <c r="M1527">
        <v>80000000</v>
      </c>
      <c r="N1527" t="s">
        <v>348</v>
      </c>
      <c r="O1527" t="s">
        <v>33308</v>
      </c>
      <c r="P1527" t="s">
        <v>90</v>
      </c>
      <c r="Q1527" t="s">
        <v>47458</v>
      </c>
      <c r="R1527" t="s">
        <v>47458</v>
      </c>
      <c r="S1527" t="s">
        <v>47496</v>
      </c>
      <c r="T1527" s="3">
        <v>41855</v>
      </c>
      <c r="U1527" t="s">
        <v>33309</v>
      </c>
      <c r="V1527" t="s">
        <v>33310</v>
      </c>
      <c r="W1527">
        <v>630</v>
      </c>
      <c r="X1527">
        <v>170000000</v>
      </c>
      <c r="Y1527" t="s">
        <v>122</v>
      </c>
      <c r="Z1527" t="s">
        <v>123</v>
      </c>
      <c r="AA1527">
        <v>0</v>
      </c>
      <c r="AB1527" t="s">
        <v>76</v>
      </c>
      <c r="AC1527">
        <v>0</v>
      </c>
      <c r="AD1527" t="s">
        <v>76</v>
      </c>
      <c r="AE1527">
        <v>2514010</v>
      </c>
      <c r="AF1527" t="s">
        <v>40104</v>
      </c>
      <c r="AG1527" t="s">
        <v>33311</v>
      </c>
      <c r="AH1527" t="s">
        <v>33312</v>
      </c>
      <c r="AI1527" t="s">
        <v>477</v>
      </c>
      <c r="AJ1527" t="s">
        <v>41304</v>
      </c>
      <c r="AK1527" t="s">
        <v>33313</v>
      </c>
      <c r="AL1527" t="s">
        <v>33314</v>
      </c>
      <c r="AM1527">
        <v>2014</v>
      </c>
      <c r="AN1527" s="1">
        <v>41778</v>
      </c>
      <c r="AO1527" s="1">
        <v>41781</v>
      </c>
      <c r="AP1527">
        <v>3</v>
      </c>
      <c r="AQ1527" t="s">
        <v>81</v>
      </c>
      <c r="AR1527" s="4">
        <f>IF(AQ1527="M",AP1527*30.42,AP1527)</f>
        <v>91.26</v>
      </c>
      <c r="AS1527">
        <v>0</v>
      </c>
      <c r="AT1527" s="4">
        <f>AR1527+AS1527</f>
        <v>91.26</v>
      </c>
      <c r="AU1527">
        <v>1</v>
      </c>
      <c r="AV1527" s="1">
        <f>AO1527+AT1527</f>
        <v>41872.26</v>
      </c>
      <c r="AW1527" s="1">
        <v>41904</v>
      </c>
      <c r="AX1527" s="2">
        <f>IF(AV1527&gt;=AW1527,1,2)</f>
        <v>2</v>
      </c>
      <c r="AY1527" s="2" t="str">
        <f>IF((AV1527+10)&gt;=AW1527,"SAVE","LATE")</f>
        <v>LATE</v>
      </c>
      <c r="AZ1527" t="s">
        <v>82</v>
      </c>
      <c r="BA1527" t="s">
        <v>1011</v>
      </c>
      <c r="BB1527">
        <v>169999389</v>
      </c>
      <c r="BC1527">
        <v>74793843</v>
      </c>
      <c r="BD1527" s="9">
        <v>244793232</v>
      </c>
      <c r="BE1527" t="s">
        <v>33308</v>
      </c>
      <c r="BF1527">
        <v>0</v>
      </c>
      <c r="BG1527" t="s">
        <v>70</v>
      </c>
      <c r="BH1527">
        <v>-1</v>
      </c>
      <c r="BI1527" t="s">
        <v>33312</v>
      </c>
      <c r="BJ1527" t="s">
        <v>33312</v>
      </c>
      <c r="BK1527">
        <v>0</v>
      </c>
      <c r="BL1527" t="s">
        <v>85</v>
      </c>
      <c r="BM1527" t="s">
        <v>33315</v>
      </c>
    </row>
    <row r="1528" spans="1:65" x14ac:dyDescent="0.25">
      <c r="A1528">
        <v>2014</v>
      </c>
      <c r="B1528" t="s">
        <v>64</v>
      </c>
      <c r="C1528" t="s">
        <v>290</v>
      </c>
      <c r="D1528" t="s">
        <v>22318</v>
      </c>
      <c r="E1528">
        <v>900523392</v>
      </c>
      <c r="F1528" t="s">
        <v>22319</v>
      </c>
      <c r="G1528">
        <v>11</v>
      </c>
      <c r="H1528" t="s">
        <v>41839</v>
      </c>
      <c r="I1528" t="s">
        <v>67</v>
      </c>
      <c r="J1528" t="s">
        <v>88</v>
      </c>
      <c r="K1528">
        <v>3</v>
      </c>
      <c r="L1528" t="s">
        <v>41838</v>
      </c>
      <c r="M1528">
        <v>72000000</v>
      </c>
      <c r="N1528" t="s">
        <v>41840</v>
      </c>
      <c r="O1528" t="s">
        <v>46167</v>
      </c>
      <c r="P1528" t="s">
        <v>90</v>
      </c>
      <c r="Q1528" t="s">
        <v>39286</v>
      </c>
      <c r="R1528" t="s">
        <v>39286</v>
      </c>
      <c r="S1528" t="s">
        <v>47496</v>
      </c>
      <c r="T1528" t="s">
        <v>31303</v>
      </c>
      <c r="U1528" t="s">
        <v>33550</v>
      </c>
      <c r="V1528" t="s">
        <v>33551</v>
      </c>
      <c r="W1528" t="s">
        <v>33552</v>
      </c>
      <c r="X1528">
        <v>152989969</v>
      </c>
      <c r="Y1528" t="s">
        <v>122</v>
      </c>
      <c r="Z1528" t="s">
        <v>123</v>
      </c>
      <c r="AA1528">
        <v>0</v>
      </c>
      <c r="AB1528" t="s">
        <v>76</v>
      </c>
      <c r="AC1528">
        <v>0</v>
      </c>
      <c r="AD1528" t="s">
        <v>76</v>
      </c>
      <c r="AE1528">
        <v>2982713</v>
      </c>
      <c r="AF1528" t="s">
        <v>40104</v>
      </c>
      <c r="AG1528" t="s">
        <v>31307</v>
      </c>
      <c r="AH1528" t="s">
        <v>31308</v>
      </c>
      <c r="AI1528" t="s">
        <v>39286</v>
      </c>
      <c r="AJ1528" t="s">
        <v>41304</v>
      </c>
      <c r="AK1528" t="s">
        <v>31309</v>
      </c>
      <c r="AL1528" t="s">
        <v>31310</v>
      </c>
      <c r="AM1528">
        <v>2014</v>
      </c>
      <c r="AN1528" s="1">
        <v>41970</v>
      </c>
      <c r="AO1528" s="1">
        <v>41970</v>
      </c>
      <c r="AP1528">
        <v>1</v>
      </c>
      <c r="AQ1528" t="s">
        <v>81</v>
      </c>
      <c r="AR1528" s="4">
        <f>IF(AQ1528="M",AP1528*30.42,AP1528)</f>
        <v>30.42</v>
      </c>
      <c r="AS1528">
        <v>151</v>
      </c>
      <c r="AT1528" s="4">
        <f>AR1528+AS1528</f>
        <v>181.42000000000002</v>
      </c>
      <c r="AU1528">
        <v>4</v>
      </c>
      <c r="AV1528" s="1">
        <f>AO1528+AT1528</f>
        <v>42151.42</v>
      </c>
      <c r="AW1528" s="1">
        <v>42272</v>
      </c>
      <c r="AX1528" s="2">
        <f>IF(AV1528&gt;=AW1528,1,2)</f>
        <v>2</v>
      </c>
      <c r="AY1528" s="2" t="str">
        <f>IF((AV1528+10)&gt;=AW1528,"SAVE","LATE")</f>
        <v>LATE</v>
      </c>
      <c r="AZ1528" t="s">
        <v>82</v>
      </c>
      <c r="BA1528" t="s">
        <v>1011</v>
      </c>
      <c r="BB1528">
        <v>148951171</v>
      </c>
      <c r="BC1528">
        <v>69922206</v>
      </c>
      <c r="BD1528" s="9">
        <v>218873377</v>
      </c>
      <c r="BE1528" t="s">
        <v>46168</v>
      </c>
      <c r="BF1528">
        <v>0</v>
      </c>
      <c r="BG1528" t="s">
        <v>70</v>
      </c>
      <c r="BH1528">
        <v>-1</v>
      </c>
      <c r="BI1528" t="s">
        <v>31308</v>
      </c>
      <c r="BJ1528" t="s">
        <v>31308</v>
      </c>
      <c r="BK1528">
        <v>0</v>
      </c>
      <c r="BL1528" t="s">
        <v>85</v>
      </c>
      <c r="BM1528" t="s">
        <v>33553</v>
      </c>
    </row>
    <row r="1529" spans="1:65" x14ac:dyDescent="0.25">
      <c r="A1529">
        <v>2014</v>
      </c>
      <c r="B1529" t="s">
        <v>64</v>
      </c>
      <c r="C1529" t="s">
        <v>264</v>
      </c>
      <c r="D1529" t="s">
        <v>46079</v>
      </c>
      <c r="E1529">
        <v>890505253</v>
      </c>
      <c r="F1529" t="s">
        <v>31023</v>
      </c>
      <c r="G1529">
        <v>11</v>
      </c>
      <c r="H1529" t="s">
        <v>41839</v>
      </c>
      <c r="I1529" t="s">
        <v>67</v>
      </c>
      <c r="J1529" t="s">
        <v>88</v>
      </c>
      <c r="K1529">
        <v>3</v>
      </c>
      <c r="L1529" t="s">
        <v>41838</v>
      </c>
      <c r="M1529">
        <v>11000000</v>
      </c>
      <c r="N1529" t="s">
        <v>34202</v>
      </c>
      <c r="O1529" t="s">
        <v>47530</v>
      </c>
      <c r="P1529" t="s">
        <v>90</v>
      </c>
      <c r="Q1529" t="s">
        <v>47458</v>
      </c>
      <c r="R1529" t="s">
        <v>47458</v>
      </c>
      <c r="S1529" t="s">
        <v>47496</v>
      </c>
      <c r="T1529" s="3">
        <v>41889</v>
      </c>
      <c r="U1529" t="s">
        <v>34203</v>
      </c>
      <c r="V1529" t="s">
        <v>34204</v>
      </c>
      <c r="W1529" t="s">
        <v>34205</v>
      </c>
      <c r="X1529">
        <v>79958469</v>
      </c>
      <c r="Y1529" t="s">
        <v>25200</v>
      </c>
      <c r="Z1529" t="s">
        <v>25201</v>
      </c>
      <c r="AA1529">
        <v>0</v>
      </c>
      <c r="AB1529" t="s">
        <v>76</v>
      </c>
      <c r="AC1529">
        <v>0</v>
      </c>
      <c r="AD1529" t="s">
        <v>76</v>
      </c>
      <c r="AE1529">
        <v>2680767</v>
      </c>
      <c r="AF1529" t="s">
        <v>40104</v>
      </c>
      <c r="AG1529" t="s">
        <v>34206</v>
      </c>
      <c r="AH1529" t="s">
        <v>34207</v>
      </c>
      <c r="AI1529" t="s">
        <v>477</v>
      </c>
      <c r="AJ1529" t="s">
        <v>41304</v>
      </c>
      <c r="AK1529" t="s">
        <v>34208</v>
      </c>
      <c r="AL1529" t="s">
        <v>34209</v>
      </c>
      <c r="AM1529">
        <v>2014</v>
      </c>
      <c r="AN1529" s="1">
        <v>41870</v>
      </c>
      <c r="AO1529" s="1">
        <v>41871</v>
      </c>
      <c r="AP1529">
        <v>6</v>
      </c>
      <c r="AQ1529" t="s">
        <v>81</v>
      </c>
      <c r="AR1529" s="4">
        <f>IF(AQ1529="M",AP1529*30.42,AP1529)</f>
        <v>182.52</v>
      </c>
      <c r="AS1529">
        <v>0</v>
      </c>
      <c r="AT1529" s="4">
        <f>AR1529+AS1529</f>
        <v>182.52</v>
      </c>
      <c r="AU1529">
        <v>5</v>
      </c>
      <c r="AV1529" s="1">
        <f>AO1529+AT1529</f>
        <v>42053.52</v>
      </c>
      <c r="AW1529" s="1">
        <v>42205</v>
      </c>
      <c r="AX1529" s="2">
        <f>IF(AV1529&gt;=AW1529,1,2)</f>
        <v>2</v>
      </c>
      <c r="AY1529" s="2" t="str">
        <f>IF((AV1529+10)&gt;=AW1529,"SAVE","LATE")</f>
        <v>LATE</v>
      </c>
      <c r="AZ1529" t="s">
        <v>82</v>
      </c>
      <c r="BA1529" t="s">
        <v>1011</v>
      </c>
      <c r="BB1529">
        <v>79958469</v>
      </c>
      <c r="BC1529">
        <v>37584381</v>
      </c>
      <c r="BD1529" s="9">
        <v>117542850</v>
      </c>
      <c r="BE1529" t="s">
        <v>47531</v>
      </c>
      <c r="BF1529">
        <v>0</v>
      </c>
      <c r="BG1529" t="s">
        <v>70</v>
      </c>
      <c r="BH1529">
        <v>-1</v>
      </c>
      <c r="BI1529" t="s">
        <v>34210</v>
      </c>
      <c r="BJ1529" t="s">
        <v>34210</v>
      </c>
      <c r="BK1529">
        <v>0</v>
      </c>
      <c r="BL1529" t="s">
        <v>85</v>
      </c>
      <c r="BM1529" t="s">
        <v>34211</v>
      </c>
    </row>
    <row r="1530" spans="1:65" x14ac:dyDescent="0.25">
      <c r="A1530">
        <v>2014</v>
      </c>
      <c r="B1530" t="s">
        <v>116</v>
      </c>
      <c r="C1530" t="s">
        <v>357</v>
      </c>
      <c r="D1530" t="s">
        <v>47510</v>
      </c>
      <c r="E1530" t="s">
        <v>18340</v>
      </c>
      <c r="F1530" t="s">
        <v>18341</v>
      </c>
      <c r="G1530">
        <v>11</v>
      </c>
      <c r="H1530" t="s">
        <v>41839</v>
      </c>
      <c r="I1530" t="s">
        <v>67</v>
      </c>
      <c r="J1530" t="s">
        <v>88</v>
      </c>
      <c r="K1530">
        <v>3</v>
      </c>
      <c r="L1530" t="s">
        <v>41838</v>
      </c>
      <c r="M1530">
        <v>30000000</v>
      </c>
      <c r="N1530" t="s">
        <v>41897</v>
      </c>
      <c r="O1530" t="s">
        <v>34695</v>
      </c>
      <c r="P1530" t="s">
        <v>90</v>
      </c>
      <c r="Q1530" t="s">
        <v>47458</v>
      </c>
      <c r="R1530" t="s">
        <v>47458</v>
      </c>
      <c r="S1530" t="s">
        <v>47496</v>
      </c>
      <c r="T1530" t="s">
        <v>28250</v>
      </c>
      <c r="U1530" t="s">
        <v>34696</v>
      </c>
      <c r="V1530" t="s">
        <v>34697</v>
      </c>
      <c r="W1530" t="s">
        <v>34698</v>
      </c>
      <c r="X1530">
        <v>25972444</v>
      </c>
      <c r="Y1530" t="s">
        <v>74</v>
      </c>
      <c r="Z1530" t="s">
        <v>75</v>
      </c>
      <c r="AA1530">
        <v>0</v>
      </c>
      <c r="AB1530" t="s">
        <v>76</v>
      </c>
      <c r="AC1530">
        <v>0</v>
      </c>
      <c r="AD1530" t="s">
        <v>76</v>
      </c>
      <c r="AE1530">
        <v>3628193</v>
      </c>
      <c r="AF1530" t="s">
        <v>41304</v>
      </c>
      <c r="AG1530" t="s">
        <v>34699</v>
      </c>
      <c r="AH1530" t="s">
        <v>34700</v>
      </c>
      <c r="AI1530" t="s">
        <v>477</v>
      </c>
      <c r="AJ1530" t="s">
        <v>41304</v>
      </c>
      <c r="AK1530" t="s">
        <v>34699</v>
      </c>
      <c r="AL1530" t="s">
        <v>34700</v>
      </c>
      <c r="AM1530">
        <v>2014</v>
      </c>
      <c r="AN1530" s="1">
        <v>41844</v>
      </c>
      <c r="AO1530" s="1">
        <v>41871</v>
      </c>
      <c r="AP1530">
        <v>2</v>
      </c>
      <c r="AQ1530" t="s">
        <v>81</v>
      </c>
      <c r="AR1530" s="4">
        <f>IF(AQ1530="M",AP1530*30.42,AP1530)</f>
        <v>60.84</v>
      </c>
      <c r="AS1530">
        <v>8</v>
      </c>
      <c r="AT1530" s="4">
        <f>AR1530+AS1530</f>
        <v>68.84</v>
      </c>
      <c r="AU1530">
        <v>1</v>
      </c>
      <c r="AV1530" s="1">
        <f>AO1530+AT1530</f>
        <v>41939.839999999997</v>
      </c>
      <c r="AW1530" s="1">
        <v>41971</v>
      </c>
      <c r="AX1530" s="2">
        <f>IF(AV1530&gt;=AW1530,1,2)</f>
        <v>2</v>
      </c>
      <c r="AY1530" s="2" t="str">
        <f>IF((AV1530+10)&gt;=AW1530,"SAVE","LATE")</f>
        <v>LATE</v>
      </c>
      <c r="AZ1530" t="s">
        <v>82</v>
      </c>
      <c r="BA1530" t="s">
        <v>1011</v>
      </c>
      <c r="BB1530">
        <v>25963773</v>
      </c>
      <c r="BC1530">
        <v>11939560</v>
      </c>
      <c r="BD1530" s="9">
        <v>37903333</v>
      </c>
      <c r="BE1530" t="s">
        <v>46169</v>
      </c>
      <c r="BF1530">
        <v>1</v>
      </c>
      <c r="BG1530" t="s">
        <v>17272</v>
      </c>
      <c r="BH1530">
        <v>-1</v>
      </c>
      <c r="BI1530" t="s">
        <v>34700</v>
      </c>
      <c r="BJ1530" s="8">
        <v>1</v>
      </c>
      <c r="BK1530">
        <v>0</v>
      </c>
      <c r="BL1530" t="s">
        <v>85</v>
      </c>
      <c r="BM1530" t="s">
        <v>34701</v>
      </c>
    </row>
    <row r="1531" spans="1:65" x14ac:dyDescent="0.25">
      <c r="A1531">
        <v>2014</v>
      </c>
      <c r="B1531" t="s">
        <v>64</v>
      </c>
      <c r="C1531" t="s">
        <v>65</v>
      </c>
      <c r="D1531" t="s">
        <v>41327</v>
      </c>
      <c r="E1531" t="s">
        <v>82</v>
      </c>
      <c r="F1531" t="s">
        <v>18488</v>
      </c>
      <c r="G1531">
        <v>11</v>
      </c>
      <c r="H1531" t="s">
        <v>41839</v>
      </c>
      <c r="I1531" t="s">
        <v>67</v>
      </c>
      <c r="J1531" t="s">
        <v>88</v>
      </c>
      <c r="K1531">
        <v>3</v>
      </c>
      <c r="L1531" t="s">
        <v>41838</v>
      </c>
      <c r="M1531">
        <v>72000000</v>
      </c>
      <c r="N1531" t="s">
        <v>41840</v>
      </c>
      <c r="O1531" t="s">
        <v>47538</v>
      </c>
      <c r="P1531" t="s">
        <v>90</v>
      </c>
      <c r="Q1531" t="s">
        <v>47458</v>
      </c>
      <c r="R1531" t="s">
        <v>47458</v>
      </c>
      <c r="S1531" t="s">
        <v>47537</v>
      </c>
      <c r="T1531" s="3">
        <v>41952</v>
      </c>
      <c r="U1531" t="s">
        <v>31243</v>
      </c>
      <c r="V1531" t="s">
        <v>31244</v>
      </c>
      <c r="W1531" t="s">
        <v>31245</v>
      </c>
      <c r="X1531">
        <v>484700000</v>
      </c>
      <c r="Y1531" t="s">
        <v>122</v>
      </c>
      <c r="Z1531" t="s">
        <v>123</v>
      </c>
      <c r="AA1531">
        <v>0</v>
      </c>
      <c r="AB1531" t="s">
        <v>76</v>
      </c>
      <c r="AC1531">
        <v>0</v>
      </c>
      <c r="AD1531" t="s">
        <v>76</v>
      </c>
      <c r="AE1531">
        <v>2840659</v>
      </c>
      <c r="AF1531" t="s">
        <v>40104</v>
      </c>
      <c r="AG1531" t="s">
        <v>31246</v>
      </c>
      <c r="AH1531" t="s">
        <v>31247</v>
      </c>
      <c r="AI1531" t="s">
        <v>477</v>
      </c>
      <c r="AJ1531" t="s">
        <v>41304</v>
      </c>
      <c r="AK1531" t="s">
        <v>31248</v>
      </c>
      <c r="AL1531" t="s">
        <v>15080</v>
      </c>
      <c r="AM1531">
        <v>2014</v>
      </c>
      <c r="AN1531" s="1">
        <v>41922</v>
      </c>
      <c r="AO1531" s="1">
        <v>41926</v>
      </c>
      <c r="AP1531">
        <v>2</v>
      </c>
      <c r="AQ1531" t="s">
        <v>81</v>
      </c>
      <c r="AR1531" s="4">
        <f>IF(AQ1531="M",AP1531*30.42,AP1531)</f>
        <v>60.84</v>
      </c>
      <c r="AS1531">
        <v>0</v>
      </c>
      <c r="AT1531" s="4">
        <f>AR1531+AS1531</f>
        <v>60.84</v>
      </c>
      <c r="AU1531">
        <v>1</v>
      </c>
      <c r="AV1531" s="1">
        <f>AO1531+AT1531</f>
        <v>41986.84</v>
      </c>
      <c r="AW1531" s="1">
        <v>42018</v>
      </c>
      <c r="AX1531" s="2">
        <f>IF(AV1531&gt;=AW1531,1,2)</f>
        <v>2</v>
      </c>
      <c r="AY1531" s="2" t="str">
        <f>IF((AV1531+10)&gt;=AW1531,"SAVE","LATE")</f>
        <v>LATE</v>
      </c>
      <c r="AZ1531" t="s">
        <v>82</v>
      </c>
      <c r="BA1531" t="s">
        <v>1011</v>
      </c>
      <c r="BB1531">
        <v>480337286</v>
      </c>
      <c r="BC1531">
        <v>0</v>
      </c>
      <c r="BD1531" s="9">
        <v>480337286</v>
      </c>
      <c r="BE1531" t="s">
        <v>47539</v>
      </c>
      <c r="BF1531">
        <v>0</v>
      </c>
      <c r="BG1531" t="s">
        <v>70</v>
      </c>
      <c r="BH1531">
        <v>-1</v>
      </c>
      <c r="BI1531" t="s">
        <v>31249</v>
      </c>
      <c r="BJ1531" t="s">
        <v>31250</v>
      </c>
      <c r="BK1531">
        <v>0</v>
      </c>
      <c r="BL1531" t="s">
        <v>85</v>
      </c>
      <c r="BM1531" t="s">
        <v>31251</v>
      </c>
    </row>
    <row r="1532" spans="1:65" x14ac:dyDescent="0.25">
      <c r="A1532">
        <v>2014</v>
      </c>
      <c r="B1532" t="s">
        <v>116</v>
      </c>
      <c r="C1532" t="s">
        <v>357</v>
      </c>
      <c r="D1532" t="s">
        <v>46081</v>
      </c>
      <c r="E1532" t="s">
        <v>82</v>
      </c>
      <c r="F1532" t="s">
        <v>15526</v>
      </c>
      <c r="G1532">
        <v>1</v>
      </c>
      <c r="H1532" t="s">
        <v>46842</v>
      </c>
      <c r="I1532" t="s">
        <v>67</v>
      </c>
      <c r="J1532" t="s">
        <v>88</v>
      </c>
      <c r="K1532">
        <v>3</v>
      </c>
      <c r="L1532" t="s">
        <v>41838</v>
      </c>
      <c r="M1532">
        <v>72000000</v>
      </c>
      <c r="N1532" t="s">
        <v>41840</v>
      </c>
      <c r="O1532" t="s">
        <v>27500</v>
      </c>
      <c r="P1532" t="s">
        <v>90</v>
      </c>
      <c r="Q1532" t="s">
        <v>47458</v>
      </c>
      <c r="R1532" t="s">
        <v>47458</v>
      </c>
      <c r="S1532" t="s">
        <v>8703</v>
      </c>
      <c r="T1532" t="s">
        <v>27501</v>
      </c>
      <c r="U1532" t="s">
        <v>27502</v>
      </c>
      <c r="V1532" t="s">
        <v>27503</v>
      </c>
      <c r="W1532" t="s">
        <v>27504</v>
      </c>
      <c r="X1532">
        <v>4834437110</v>
      </c>
      <c r="Y1532" t="s">
        <v>122</v>
      </c>
      <c r="Z1532" t="s">
        <v>123</v>
      </c>
      <c r="AA1532">
        <v>0</v>
      </c>
      <c r="AB1532" t="s">
        <v>76</v>
      </c>
      <c r="AC1532">
        <v>0</v>
      </c>
      <c r="AD1532" t="s">
        <v>76</v>
      </c>
      <c r="AE1532">
        <v>2553349</v>
      </c>
      <c r="AF1532" t="s">
        <v>40104</v>
      </c>
      <c r="AG1532" t="s">
        <v>27505</v>
      </c>
      <c r="AH1532" t="s">
        <v>27506</v>
      </c>
      <c r="AI1532" t="s">
        <v>477</v>
      </c>
      <c r="AJ1532" t="s">
        <v>41304</v>
      </c>
      <c r="AK1532" t="s">
        <v>27507</v>
      </c>
      <c r="AL1532" t="s">
        <v>27508</v>
      </c>
      <c r="AM1532">
        <v>2014</v>
      </c>
      <c r="AN1532" s="1">
        <v>41803</v>
      </c>
      <c r="AO1532" s="1">
        <v>41862</v>
      </c>
      <c r="AP1532">
        <v>6</v>
      </c>
      <c r="AQ1532" t="s">
        <v>81</v>
      </c>
      <c r="AR1532" s="4">
        <f>IF(AQ1532="M",AP1532*30.42,AP1532)</f>
        <v>182.52</v>
      </c>
      <c r="AS1532">
        <v>0</v>
      </c>
      <c r="AT1532" s="4">
        <f>AR1532+AS1532</f>
        <v>182.52</v>
      </c>
      <c r="AU1532">
        <v>3</v>
      </c>
      <c r="AV1532" s="1">
        <f>AO1532+AT1532</f>
        <v>42044.52</v>
      </c>
      <c r="AW1532" s="1">
        <v>42135</v>
      </c>
      <c r="AX1532" s="2">
        <f>IF(AV1532&gt;=AW1532,1,2)</f>
        <v>2</v>
      </c>
      <c r="AY1532" s="2" t="str">
        <f>IF((AV1532+10)&gt;=AW1532,"SAVE","LATE")</f>
        <v>LATE</v>
      </c>
      <c r="AZ1532" t="s">
        <v>82</v>
      </c>
      <c r="BA1532" t="s">
        <v>1011</v>
      </c>
      <c r="BB1532">
        <v>4834437110</v>
      </c>
      <c r="BC1532">
        <v>1371895630</v>
      </c>
      <c r="BD1532" s="9">
        <v>6206332740</v>
      </c>
      <c r="BE1532" t="s">
        <v>27500</v>
      </c>
      <c r="BF1532">
        <v>0</v>
      </c>
      <c r="BG1532" t="s">
        <v>70</v>
      </c>
      <c r="BH1532">
        <v>-1</v>
      </c>
      <c r="BI1532" t="s">
        <v>27509</v>
      </c>
      <c r="BJ1532" t="s">
        <v>27509</v>
      </c>
      <c r="BK1532">
        <v>0</v>
      </c>
      <c r="BL1532" t="s">
        <v>85</v>
      </c>
      <c r="BM1532" t="s">
        <v>27510</v>
      </c>
    </row>
    <row r="1533" spans="1:65" x14ac:dyDescent="0.25">
      <c r="A1533">
        <v>2014</v>
      </c>
      <c r="B1533" t="s">
        <v>116</v>
      </c>
      <c r="C1533" t="s">
        <v>357</v>
      </c>
      <c r="D1533" t="s">
        <v>46081</v>
      </c>
      <c r="E1533" t="s">
        <v>82</v>
      </c>
      <c r="F1533" t="s">
        <v>15526</v>
      </c>
      <c r="G1533">
        <v>1</v>
      </c>
      <c r="H1533" t="s">
        <v>46842</v>
      </c>
      <c r="I1533" t="s">
        <v>67</v>
      </c>
      <c r="J1533" t="s">
        <v>88</v>
      </c>
      <c r="K1533">
        <v>3</v>
      </c>
      <c r="L1533" t="s">
        <v>41838</v>
      </c>
      <c r="M1533">
        <v>95000000</v>
      </c>
      <c r="N1533" t="s">
        <v>40102</v>
      </c>
      <c r="O1533" t="s">
        <v>29618</v>
      </c>
      <c r="P1533" t="s">
        <v>90</v>
      </c>
      <c r="Q1533" t="s">
        <v>47458</v>
      </c>
      <c r="R1533" t="s">
        <v>47458</v>
      </c>
      <c r="S1533" t="s">
        <v>8703</v>
      </c>
      <c r="T1533" t="s">
        <v>27234</v>
      </c>
      <c r="U1533" t="s">
        <v>29619</v>
      </c>
      <c r="V1533" t="s">
        <v>29620</v>
      </c>
      <c r="W1533" t="s">
        <v>29621</v>
      </c>
      <c r="X1533">
        <v>1097575330</v>
      </c>
      <c r="Y1533" t="s">
        <v>96</v>
      </c>
      <c r="Z1533" t="s">
        <v>40103</v>
      </c>
      <c r="AA1533">
        <v>0</v>
      </c>
      <c r="AB1533" t="s">
        <v>76</v>
      </c>
      <c r="AC1533">
        <v>0</v>
      </c>
      <c r="AD1533" t="s">
        <v>76</v>
      </c>
      <c r="AE1533">
        <v>3058795</v>
      </c>
      <c r="AF1533" t="s">
        <v>40104</v>
      </c>
      <c r="AG1533" t="s">
        <v>29622</v>
      </c>
      <c r="AH1533" t="s">
        <v>29623</v>
      </c>
      <c r="AI1533" t="s">
        <v>477</v>
      </c>
      <c r="AJ1533" t="s">
        <v>41304</v>
      </c>
      <c r="AK1533" t="s">
        <v>29624</v>
      </c>
      <c r="AL1533" t="s">
        <v>29625</v>
      </c>
      <c r="AM1533">
        <v>2014</v>
      </c>
      <c r="AN1533" s="1">
        <v>41982</v>
      </c>
      <c r="AO1533" s="1">
        <v>42002</v>
      </c>
      <c r="AP1533">
        <v>6</v>
      </c>
      <c r="AQ1533" t="s">
        <v>81</v>
      </c>
      <c r="AR1533" s="4">
        <f>IF(AQ1533="M",AP1533*30.42,AP1533)</f>
        <v>182.52</v>
      </c>
      <c r="AS1533">
        <v>0</v>
      </c>
      <c r="AT1533" s="4">
        <f>AR1533+AS1533</f>
        <v>182.52</v>
      </c>
      <c r="AU1533">
        <v>4</v>
      </c>
      <c r="AV1533" s="1">
        <f>AO1533+AT1533</f>
        <v>42184.52</v>
      </c>
      <c r="AW1533" s="1">
        <v>42306</v>
      </c>
      <c r="AX1533" s="2">
        <f>IF(AV1533&gt;=AW1533,1,2)</f>
        <v>2</v>
      </c>
      <c r="AY1533" s="2" t="str">
        <f>IF((AV1533+10)&gt;=AW1533,"SAVE","LATE")</f>
        <v>LATE</v>
      </c>
      <c r="AZ1533" t="s">
        <v>82</v>
      </c>
      <c r="BA1533" t="s">
        <v>1011</v>
      </c>
      <c r="BB1533">
        <v>1097575329</v>
      </c>
      <c r="BC1533">
        <v>499916513</v>
      </c>
      <c r="BD1533" s="9">
        <v>1597491842</v>
      </c>
      <c r="BE1533" t="s">
        <v>46176</v>
      </c>
      <c r="BF1533">
        <v>0</v>
      </c>
      <c r="BG1533" t="s">
        <v>70</v>
      </c>
      <c r="BH1533">
        <v>-1</v>
      </c>
      <c r="BI1533" t="s">
        <v>46177</v>
      </c>
      <c r="BJ1533" t="s">
        <v>46177</v>
      </c>
      <c r="BK1533">
        <v>0</v>
      </c>
      <c r="BL1533" t="s">
        <v>85</v>
      </c>
      <c r="BM1533" t="s">
        <v>29626</v>
      </c>
    </row>
    <row r="1534" spans="1:65" x14ac:dyDescent="0.25">
      <c r="A1534">
        <v>2015</v>
      </c>
      <c r="B1534" t="s">
        <v>116</v>
      </c>
      <c r="C1534" t="s">
        <v>357</v>
      </c>
      <c r="D1534" t="s">
        <v>46185</v>
      </c>
      <c r="E1534" t="s">
        <v>2182</v>
      </c>
      <c r="F1534" t="s">
        <v>2183</v>
      </c>
      <c r="G1534">
        <v>12</v>
      </c>
      <c r="H1534" t="s">
        <v>41881</v>
      </c>
      <c r="I1534" t="s">
        <v>105</v>
      </c>
      <c r="J1534" t="s">
        <v>2752</v>
      </c>
      <c r="K1534">
        <v>3</v>
      </c>
      <c r="L1534" t="s">
        <v>41838</v>
      </c>
      <c r="M1534">
        <v>95000000</v>
      </c>
      <c r="N1534" t="s">
        <v>40102</v>
      </c>
      <c r="O1534" t="s">
        <v>32232</v>
      </c>
      <c r="P1534" t="s">
        <v>90</v>
      </c>
      <c r="Q1534" t="s">
        <v>2185</v>
      </c>
      <c r="R1534" t="s">
        <v>70</v>
      </c>
      <c r="S1534" t="s">
        <v>46187</v>
      </c>
      <c r="T1534" t="s">
        <v>32233</v>
      </c>
      <c r="U1534" t="s">
        <v>32234</v>
      </c>
      <c r="V1534" t="s">
        <v>32235</v>
      </c>
      <c r="W1534">
        <v>709</v>
      </c>
      <c r="X1534">
        <v>328889587</v>
      </c>
      <c r="Y1534" t="s">
        <v>96</v>
      </c>
      <c r="Z1534" t="s">
        <v>40103</v>
      </c>
      <c r="AA1534">
        <v>9512</v>
      </c>
      <c r="AB1534" t="s">
        <v>15299</v>
      </c>
      <c r="AC1534">
        <v>951218</v>
      </c>
      <c r="AD1534" t="s">
        <v>32236</v>
      </c>
      <c r="AE1534">
        <v>3847744</v>
      </c>
      <c r="AF1534" t="s">
        <v>41304</v>
      </c>
      <c r="AG1534" t="s">
        <v>30483</v>
      </c>
      <c r="AH1534" t="s">
        <v>30485</v>
      </c>
      <c r="AI1534" t="s">
        <v>2191</v>
      </c>
      <c r="AJ1534" t="s">
        <v>41304</v>
      </c>
      <c r="AK1534" t="s">
        <v>30483</v>
      </c>
      <c r="AL1534" t="s">
        <v>30485</v>
      </c>
      <c r="AM1534">
        <v>2014</v>
      </c>
      <c r="AN1534" s="1">
        <v>41953</v>
      </c>
      <c r="AO1534" s="1">
        <v>41960</v>
      </c>
      <c r="AP1534">
        <v>4</v>
      </c>
      <c r="AQ1534" t="s">
        <v>81</v>
      </c>
      <c r="AR1534" s="4">
        <f>IF(AQ1534="M",AP1534*30.42,AP1534)</f>
        <v>121.68</v>
      </c>
      <c r="AS1534">
        <v>0</v>
      </c>
      <c r="AT1534" s="4">
        <f>AR1534+AS1534</f>
        <v>121.68</v>
      </c>
      <c r="AU1534">
        <v>2</v>
      </c>
      <c r="AV1534" s="1">
        <f>AO1534+AT1534</f>
        <v>42081.68</v>
      </c>
      <c r="AW1534" s="1">
        <v>42141</v>
      </c>
      <c r="AX1534" s="2">
        <f>IF(AV1534&gt;=AW1534,1,2)</f>
        <v>2</v>
      </c>
      <c r="AY1534" s="2" t="str">
        <f>IF((AV1534+10)&gt;=AW1534,"SAVE","LATE")</f>
        <v>LATE</v>
      </c>
      <c r="AZ1534" t="s">
        <v>82</v>
      </c>
      <c r="BA1534" t="s">
        <v>1011</v>
      </c>
      <c r="BB1534">
        <v>328889587</v>
      </c>
      <c r="BC1534">
        <v>0</v>
      </c>
      <c r="BD1534" s="9">
        <v>328889587</v>
      </c>
      <c r="BE1534" t="s">
        <v>32232</v>
      </c>
      <c r="BF1534">
        <v>0</v>
      </c>
      <c r="BG1534" t="s">
        <v>70</v>
      </c>
      <c r="BH1534">
        <v>-1</v>
      </c>
      <c r="BI1534" t="s">
        <v>70</v>
      </c>
      <c r="BJ1534" t="s">
        <v>70</v>
      </c>
      <c r="BK1534">
        <v>0</v>
      </c>
      <c r="BL1534" t="s">
        <v>85</v>
      </c>
      <c r="BM1534" t="s">
        <v>32237</v>
      </c>
    </row>
    <row r="1535" spans="1:65" x14ac:dyDescent="0.25">
      <c r="A1535">
        <v>2013</v>
      </c>
      <c r="B1535" t="s">
        <v>116</v>
      </c>
      <c r="C1535" t="s">
        <v>357</v>
      </c>
      <c r="D1535" t="s">
        <v>46185</v>
      </c>
      <c r="E1535" t="s">
        <v>2182</v>
      </c>
      <c r="F1535" t="s">
        <v>2183</v>
      </c>
      <c r="G1535">
        <v>1</v>
      </c>
      <c r="H1535" t="s">
        <v>46842</v>
      </c>
      <c r="I1535" t="s">
        <v>105</v>
      </c>
      <c r="J1535" t="s">
        <v>88</v>
      </c>
      <c r="K1535">
        <v>3</v>
      </c>
      <c r="L1535" t="s">
        <v>41838</v>
      </c>
      <c r="M1535">
        <v>95000000</v>
      </c>
      <c r="N1535" t="s">
        <v>40102</v>
      </c>
      <c r="O1535" t="s">
        <v>46193</v>
      </c>
      <c r="P1535" t="s">
        <v>90</v>
      </c>
      <c r="Q1535" t="s">
        <v>2185</v>
      </c>
      <c r="R1535" t="s">
        <v>2185</v>
      </c>
      <c r="S1535" t="s">
        <v>2186</v>
      </c>
      <c r="T1535" s="3">
        <v>41590</v>
      </c>
      <c r="U1535" t="s">
        <v>29633</v>
      </c>
      <c r="V1535" t="s">
        <v>29634</v>
      </c>
      <c r="W1535">
        <v>144</v>
      </c>
      <c r="X1535">
        <v>1096130343</v>
      </c>
      <c r="Y1535" t="s">
        <v>96</v>
      </c>
      <c r="Z1535" t="s">
        <v>40103</v>
      </c>
      <c r="AA1535">
        <v>0</v>
      </c>
      <c r="AB1535" t="s">
        <v>76</v>
      </c>
      <c r="AC1535">
        <v>0</v>
      </c>
      <c r="AD1535" t="s">
        <v>76</v>
      </c>
      <c r="AE1535">
        <v>2504193</v>
      </c>
      <c r="AF1535" t="s">
        <v>40104</v>
      </c>
      <c r="AG1535" t="s">
        <v>29635</v>
      </c>
      <c r="AH1535" t="s">
        <v>29636</v>
      </c>
      <c r="AI1535" t="s">
        <v>2191</v>
      </c>
      <c r="AJ1535" t="s">
        <v>41304</v>
      </c>
      <c r="AK1535" t="s">
        <v>29637</v>
      </c>
      <c r="AL1535" t="s">
        <v>29638</v>
      </c>
      <c r="AM1535">
        <v>2014</v>
      </c>
      <c r="AN1535" s="1">
        <v>41709</v>
      </c>
      <c r="AO1535" s="1">
        <v>41814</v>
      </c>
      <c r="AP1535">
        <v>12</v>
      </c>
      <c r="AQ1535" t="s">
        <v>81</v>
      </c>
      <c r="AR1535" s="4">
        <f>IF(AQ1535="M",AP1535*30.42,AP1535)</f>
        <v>365.04</v>
      </c>
      <c r="AS1535">
        <v>0</v>
      </c>
      <c r="AT1535" s="4">
        <f>AR1535+AS1535</f>
        <v>365.04</v>
      </c>
      <c r="AU1535">
        <v>6</v>
      </c>
      <c r="AV1535" s="1">
        <f>AO1535+AT1535</f>
        <v>42179.040000000001</v>
      </c>
      <c r="AW1535" s="1">
        <v>42362</v>
      </c>
      <c r="AX1535" s="2">
        <f>IF(AV1535&gt;=AW1535,1,2)</f>
        <v>2</v>
      </c>
      <c r="AY1535" s="2" t="str">
        <f>IF((AV1535+10)&gt;=AW1535,"SAVE","LATE")</f>
        <v>LATE</v>
      </c>
      <c r="AZ1535" t="s">
        <v>82</v>
      </c>
      <c r="BA1535" t="s">
        <v>1011</v>
      </c>
      <c r="BB1535">
        <v>1089396685</v>
      </c>
      <c r="BC1535">
        <v>244248620</v>
      </c>
      <c r="BD1535" s="9">
        <v>1333645305</v>
      </c>
      <c r="BE1535" t="s">
        <v>29639</v>
      </c>
      <c r="BF1535">
        <v>0</v>
      </c>
      <c r="BG1535" t="s">
        <v>70</v>
      </c>
      <c r="BH1535">
        <v>-1</v>
      </c>
      <c r="BI1535" t="s">
        <v>46194</v>
      </c>
      <c r="BJ1535" t="s">
        <v>46194</v>
      </c>
      <c r="BK1535">
        <v>0</v>
      </c>
      <c r="BL1535" t="s">
        <v>85</v>
      </c>
      <c r="BM1535" t="s">
        <v>29640</v>
      </c>
    </row>
    <row r="1536" spans="1:65" x14ac:dyDescent="0.25">
      <c r="A1536">
        <v>2014</v>
      </c>
      <c r="B1536" t="s">
        <v>116</v>
      </c>
      <c r="C1536" t="s">
        <v>357</v>
      </c>
      <c r="D1536" t="s">
        <v>46185</v>
      </c>
      <c r="E1536" t="s">
        <v>2182</v>
      </c>
      <c r="F1536" t="s">
        <v>2183</v>
      </c>
      <c r="G1536">
        <v>1</v>
      </c>
      <c r="H1536" t="s">
        <v>46842</v>
      </c>
      <c r="I1536" t="s">
        <v>105</v>
      </c>
      <c r="J1536" t="s">
        <v>88</v>
      </c>
      <c r="K1536">
        <v>3</v>
      </c>
      <c r="L1536" t="s">
        <v>41838</v>
      </c>
      <c r="M1536">
        <v>72000000</v>
      </c>
      <c r="N1536" t="s">
        <v>41840</v>
      </c>
      <c r="O1536" t="s">
        <v>28614</v>
      </c>
      <c r="P1536" t="s">
        <v>90</v>
      </c>
      <c r="Q1536" t="s">
        <v>2185</v>
      </c>
      <c r="R1536" t="s">
        <v>2185</v>
      </c>
      <c r="S1536" t="s">
        <v>41142</v>
      </c>
      <c r="T1536" t="s">
        <v>28037</v>
      </c>
      <c r="U1536" t="s">
        <v>28615</v>
      </c>
      <c r="V1536" t="s">
        <v>28616</v>
      </c>
      <c r="W1536">
        <v>475</v>
      </c>
      <c r="X1536">
        <v>2011815729</v>
      </c>
      <c r="Y1536" t="s">
        <v>122</v>
      </c>
      <c r="Z1536" t="s">
        <v>123</v>
      </c>
      <c r="AA1536">
        <v>0</v>
      </c>
      <c r="AB1536" t="s">
        <v>76</v>
      </c>
      <c r="AC1536">
        <v>0</v>
      </c>
      <c r="AD1536" t="s">
        <v>76</v>
      </c>
      <c r="AE1536">
        <v>2668754</v>
      </c>
      <c r="AF1536" t="s">
        <v>41304</v>
      </c>
      <c r="AG1536" t="s">
        <v>28617</v>
      </c>
      <c r="AH1536" t="s">
        <v>46195</v>
      </c>
      <c r="AI1536" t="s">
        <v>2191</v>
      </c>
      <c r="AJ1536" t="s">
        <v>41304</v>
      </c>
      <c r="AK1536" t="s">
        <v>28618</v>
      </c>
      <c r="AL1536" t="s">
        <v>28619</v>
      </c>
      <c r="AM1536">
        <v>2014</v>
      </c>
      <c r="AN1536" s="1">
        <v>41862</v>
      </c>
      <c r="AO1536" s="1">
        <v>41876</v>
      </c>
      <c r="AP1536">
        <v>8</v>
      </c>
      <c r="AQ1536" t="s">
        <v>81</v>
      </c>
      <c r="AR1536" s="4">
        <f>IF(AQ1536="M",AP1536*30.42,AP1536)</f>
        <v>243.36</v>
      </c>
      <c r="AS1536">
        <v>95</v>
      </c>
      <c r="AT1536" s="4">
        <f>AR1536+AS1536</f>
        <v>338.36</v>
      </c>
      <c r="AU1536">
        <v>3</v>
      </c>
      <c r="AV1536" s="1">
        <f>AO1536+AT1536</f>
        <v>42214.36</v>
      </c>
      <c r="AW1536" s="1">
        <v>42305</v>
      </c>
      <c r="AX1536" s="2">
        <f>IF(AV1536&gt;=AW1536,1,2)</f>
        <v>2</v>
      </c>
      <c r="AY1536" s="2" t="str">
        <f>IF((AV1536+10)&gt;=AW1536,"SAVE","LATE")</f>
        <v>LATE</v>
      </c>
      <c r="AZ1536" t="s">
        <v>82</v>
      </c>
      <c r="BA1536" t="s">
        <v>1011</v>
      </c>
      <c r="BB1536">
        <v>2011428503</v>
      </c>
      <c r="BC1536">
        <v>921669792</v>
      </c>
      <c r="BD1536" s="9">
        <v>2933098295</v>
      </c>
      <c r="BE1536" t="s">
        <v>46196</v>
      </c>
      <c r="BF1536">
        <v>0</v>
      </c>
      <c r="BG1536" t="s">
        <v>70</v>
      </c>
      <c r="BH1536">
        <v>-1</v>
      </c>
      <c r="BI1536" t="s">
        <v>46195</v>
      </c>
      <c r="BJ1536" t="s">
        <v>46195</v>
      </c>
      <c r="BK1536">
        <v>0</v>
      </c>
      <c r="BL1536" t="s">
        <v>85</v>
      </c>
      <c r="BM1536" t="s">
        <v>28620</v>
      </c>
    </row>
    <row r="1537" spans="1:65" x14ac:dyDescent="0.25">
      <c r="A1537">
        <v>2014</v>
      </c>
      <c r="B1537" t="s">
        <v>64</v>
      </c>
      <c r="C1537" t="s">
        <v>65</v>
      </c>
      <c r="D1537" t="s">
        <v>40101</v>
      </c>
      <c r="E1537">
        <v>800215807</v>
      </c>
      <c r="F1537" t="s">
        <v>26682</v>
      </c>
      <c r="G1537">
        <v>1</v>
      </c>
      <c r="H1537" t="s">
        <v>46842</v>
      </c>
      <c r="I1537" t="s">
        <v>105</v>
      </c>
      <c r="J1537" t="s">
        <v>88</v>
      </c>
      <c r="K1537">
        <v>3</v>
      </c>
      <c r="L1537" t="s">
        <v>41838</v>
      </c>
      <c r="M1537">
        <v>95000000</v>
      </c>
      <c r="N1537" t="s">
        <v>40102</v>
      </c>
      <c r="O1537" t="s">
        <v>41146</v>
      </c>
      <c r="P1537" t="s">
        <v>90</v>
      </c>
      <c r="Q1537" t="s">
        <v>39286</v>
      </c>
      <c r="R1537" t="s">
        <v>39286</v>
      </c>
      <c r="S1537" t="s">
        <v>41145</v>
      </c>
      <c r="T1537" t="s">
        <v>27299</v>
      </c>
      <c r="U1537" t="s">
        <v>29386</v>
      </c>
      <c r="V1537" t="s">
        <v>29387</v>
      </c>
      <c r="W1537" t="s">
        <v>29388</v>
      </c>
      <c r="X1537">
        <v>1346958603</v>
      </c>
      <c r="Y1537" t="s">
        <v>96</v>
      </c>
      <c r="Z1537" t="s">
        <v>40103</v>
      </c>
      <c r="AA1537">
        <v>0</v>
      </c>
      <c r="AB1537" t="s">
        <v>76</v>
      </c>
      <c r="AC1537">
        <v>0</v>
      </c>
      <c r="AD1537" t="s">
        <v>76</v>
      </c>
      <c r="AE1537">
        <v>2899072</v>
      </c>
      <c r="AF1537" t="s">
        <v>40104</v>
      </c>
      <c r="AG1537" t="s">
        <v>29389</v>
      </c>
      <c r="AH1537" t="s">
        <v>29390</v>
      </c>
      <c r="AI1537" t="s">
        <v>39286</v>
      </c>
      <c r="AJ1537" t="s">
        <v>41304</v>
      </c>
      <c r="AK1537">
        <v>73236747</v>
      </c>
      <c r="AL1537" t="s">
        <v>29391</v>
      </c>
      <c r="AM1537">
        <v>2014</v>
      </c>
      <c r="AN1537" s="1">
        <v>41943</v>
      </c>
      <c r="AO1537" s="1">
        <v>41967</v>
      </c>
      <c r="AP1537">
        <v>2</v>
      </c>
      <c r="AQ1537" t="s">
        <v>81</v>
      </c>
      <c r="AR1537" s="4">
        <f>IF(AQ1537="M",AP1537*30.42,AP1537)</f>
        <v>60.84</v>
      </c>
      <c r="AS1537">
        <v>45</v>
      </c>
      <c r="AT1537" s="4">
        <f>AR1537+AS1537</f>
        <v>105.84</v>
      </c>
      <c r="AU1537">
        <v>2</v>
      </c>
      <c r="AV1537" s="1">
        <f>AO1537+AT1537</f>
        <v>42072.84</v>
      </c>
      <c r="AW1537" s="1">
        <v>42134</v>
      </c>
      <c r="AX1537" s="2">
        <f>IF(AV1537&gt;=AW1537,1,2)</f>
        <v>2</v>
      </c>
      <c r="AY1537" s="2" t="str">
        <f>IF((AV1537+10)&gt;=AW1537,"SAVE","LATE")</f>
        <v>LATE</v>
      </c>
      <c r="AZ1537" t="s">
        <v>82</v>
      </c>
      <c r="BA1537" t="s">
        <v>1011</v>
      </c>
      <c r="BB1537">
        <v>1316372187</v>
      </c>
      <c r="BC1537">
        <v>336081591</v>
      </c>
      <c r="BD1537" s="9">
        <v>1652453778</v>
      </c>
      <c r="BE1537" t="s">
        <v>29392</v>
      </c>
      <c r="BF1537">
        <v>0</v>
      </c>
      <c r="BG1537" t="s">
        <v>70</v>
      </c>
      <c r="BH1537">
        <v>-1</v>
      </c>
      <c r="BI1537" t="s">
        <v>29393</v>
      </c>
      <c r="BJ1537" t="s">
        <v>29393</v>
      </c>
      <c r="BK1537">
        <v>0</v>
      </c>
      <c r="BL1537" t="s">
        <v>85</v>
      </c>
      <c r="BM1537" t="s">
        <v>29394</v>
      </c>
    </row>
    <row r="1538" spans="1:65" x14ac:dyDescent="0.25">
      <c r="A1538">
        <v>2014</v>
      </c>
      <c r="B1538" t="s">
        <v>116</v>
      </c>
      <c r="C1538" t="s">
        <v>357</v>
      </c>
      <c r="D1538" t="s">
        <v>46185</v>
      </c>
      <c r="E1538" t="s">
        <v>2182</v>
      </c>
      <c r="F1538" t="s">
        <v>2183</v>
      </c>
      <c r="G1538">
        <v>1</v>
      </c>
      <c r="H1538" t="s">
        <v>46842</v>
      </c>
      <c r="I1538" t="s">
        <v>105</v>
      </c>
      <c r="J1538" t="s">
        <v>88</v>
      </c>
      <c r="K1538">
        <v>3</v>
      </c>
      <c r="L1538" t="s">
        <v>41838</v>
      </c>
      <c r="M1538">
        <v>95000000</v>
      </c>
      <c r="N1538" t="s">
        <v>40102</v>
      </c>
      <c r="O1538" t="s">
        <v>46205</v>
      </c>
      <c r="P1538" t="s">
        <v>90</v>
      </c>
      <c r="Q1538" t="s">
        <v>2185</v>
      </c>
      <c r="R1538" t="s">
        <v>2185</v>
      </c>
      <c r="S1538" t="s">
        <v>40033</v>
      </c>
      <c r="T1538" s="3">
        <v>41827</v>
      </c>
      <c r="U1538" t="s">
        <v>30903</v>
      </c>
      <c r="V1538" t="s">
        <v>30904</v>
      </c>
      <c r="W1538">
        <v>582</v>
      </c>
      <c r="X1538">
        <v>566666664</v>
      </c>
      <c r="Y1538" t="s">
        <v>96</v>
      </c>
      <c r="Z1538" t="s">
        <v>40103</v>
      </c>
      <c r="AA1538">
        <v>0</v>
      </c>
      <c r="AB1538" t="s">
        <v>76</v>
      </c>
      <c r="AC1538">
        <v>0</v>
      </c>
      <c r="AD1538" t="s">
        <v>76</v>
      </c>
      <c r="AE1538">
        <v>2747275</v>
      </c>
      <c r="AF1538" t="s">
        <v>40104</v>
      </c>
      <c r="AG1538" t="s">
        <v>30905</v>
      </c>
      <c r="AH1538" t="s">
        <v>41757</v>
      </c>
      <c r="AI1538" t="s">
        <v>2191</v>
      </c>
      <c r="AJ1538" t="s">
        <v>41304</v>
      </c>
      <c r="AK1538" t="s">
        <v>30906</v>
      </c>
      <c r="AL1538" t="s">
        <v>30907</v>
      </c>
      <c r="AM1538">
        <v>2014</v>
      </c>
      <c r="AN1538" s="1">
        <v>41891</v>
      </c>
      <c r="AO1538" s="1">
        <v>41900</v>
      </c>
      <c r="AP1538">
        <v>6</v>
      </c>
      <c r="AQ1538" t="s">
        <v>81</v>
      </c>
      <c r="AR1538" s="4">
        <f>IF(AQ1538="M",AP1538*30.42,AP1538)</f>
        <v>182.52</v>
      </c>
      <c r="AS1538">
        <v>45</v>
      </c>
      <c r="AT1538" s="4">
        <f>AR1538+AS1538</f>
        <v>227.52</v>
      </c>
      <c r="AU1538">
        <v>2</v>
      </c>
      <c r="AV1538" s="1">
        <f>AO1538+AT1538</f>
        <v>42127.519999999997</v>
      </c>
      <c r="AW1538" s="1">
        <v>42187</v>
      </c>
      <c r="AX1538" s="2">
        <f>IF(AV1538&gt;=AW1538,1,2)</f>
        <v>2</v>
      </c>
      <c r="AY1538" s="2" t="str">
        <f>IF((AV1538+10)&gt;=AW1538,"SAVE","LATE")</f>
        <v>LATE</v>
      </c>
      <c r="AZ1538" t="s">
        <v>82</v>
      </c>
      <c r="BA1538" t="s">
        <v>1011</v>
      </c>
      <c r="BB1538">
        <v>566531055</v>
      </c>
      <c r="BC1538">
        <v>0</v>
      </c>
      <c r="BD1538" s="9">
        <v>566531055</v>
      </c>
      <c r="BE1538" t="s">
        <v>46206</v>
      </c>
      <c r="BF1538">
        <v>0</v>
      </c>
      <c r="BG1538" t="s">
        <v>70</v>
      </c>
      <c r="BH1538">
        <v>-1</v>
      </c>
      <c r="BI1538" t="s">
        <v>30908</v>
      </c>
      <c r="BJ1538" t="s">
        <v>30908</v>
      </c>
      <c r="BK1538">
        <v>0</v>
      </c>
      <c r="BL1538" t="s">
        <v>85</v>
      </c>
      <c r="BM1538" t="s">
        <v>30909</v>
      </c>
    </row>
    <row r="1539" spans="1:65" x14ac:dyDescent="0.25">
      <c r="A1539">
        <v>2014</v>
      </c>
      <c r="B1539" t="s">
        <v>116</v>
      </c>
      <c r="C1539" t="s">
        <v>357</v>
      </c>
      <c r="D1539" t="s">
        <v>46185</v>
      </c>
      <c r="E1539" t="s">
        <v>2182</v>
      </c>
      <c r="F1539" t="s">
        <v>2183</v>
      </c>
      <c r="G1539">
        <v>1</v>
      </c>
      <c r="H1539" t="s">
        <v>46842</v>
      </c>
      <c r="I1539" t="s">
        <v>105</v>
      </c>
      <c r="J1539" t="s">
        <v>88</v>
      </c>
      <c r="K1539">
        <v>3</v>
      </c>
      <c r="L1539" t="s">
        <v>41838</v>
      </c>
      <c r="M1539">
        <v>72000000</v>
      </c>
      <c r="N1539" t="s">
        <v>41840</v>
      </c>
      <c r="O1539" t="s">
        <v>46208</v>
      </c>
      <c r="P1539" t="s">
        <v>90</v>
      </c>
      <c r="Q1539" t="s">
        <v>2185</v>
      </c>
      <c r="R1539" t="s">
        <v>2185</v>
      </c>
      <c r="S1539" t="s">
        <v>41150</v>
      </c>
      <c r="T1539" t="s">
        <v>20526</v>
      </c>
      <c r="U1539" t="s">
        <v>29208</v>
      </c>
      <c r="V1539" t="s">
        <v>29209</v>
      </c>
      <c r="W1539">
        <v>205</v>
      </c>
      <c r="X1539">
        <v>1450160497</v>
      </c>
      <c r="Y1539" t="s">
        <v>122</v>
      </c>
      <c r="Z1539" t="s">
        <v>123</v>
      </c>
      <c r="AA1539">
        <v>0</v>
      </c>
      <c r="AB1539" t="s">
        <v>76</v>
      </c>
      <c r="AC1539">
        <v>0</v>
      </c>
      <c r="AD1539" t="s">
        <v>76</v>
      </c>
      <c r="AE1539">
        <v>2490745</v>
      </c>
      <c r="AF1539" t="s">
        <v>40104</v>
      </c>
      <c r="AG1539" t="s">
        <v>29210</v>
      </c>
      <c r="AH1539" t="s">
        <v>29211</v>
      </c>
      <c r="AI1539" t="s">
        <v>2191</v>
      </c>
      <c r="AJ1539" t="s">
        <v>41304</v>
      </c>
      <c r="AK1539">
        <v>12998309</v>
      </c>
      <c r="AL1539" t="s">
        <v>29212</v>
      </c>
      <c r="AM1539">
        <v>2014</v>
      </c>
      <c r="AN1539" s="1">
        <v>41779</v>
      </c>
      <c r="AO1539" s="1">
        <v>41779</v>
      </c>
      <c r="AP1539">
        <v>9</v>
      </c>
      <c r="AQ1539" t="s">
        <v>81</v>
      </c>
      <c r="AR1539" s="4">
        <f>IF(AQ1539="M",AP1539*30.42,AP1539)</f>
        <v>273.78000000000003</v>
      </c>
      <c r="AS1539">
        <v>0</v>
      </c>
      <c r="AT1539" s="4">
        <f>AR1539+AS1539</f>
        <v>273.78000000000003</v>
      </c>
      <c r="AU1539">
        <v>9</v>
      </c>
      <c r="AV1539" s="1">
        <f>AO1539+AT1539</f>
        <v>42052.78</v>
      </c>
      <c r="AW1539" s="1">
        <v>42328</v>
      </c>
      <c r="AX1539" s="2">
        <f>IF(AV1539&gt;=AW1539,1,2)</f>
        <v>2</v>
      </c>
      <c r="AY1539" s="2" t="str">
        <f>IF((AV1539+10)&gt;=AW1539,"SAVE","LATE")</f>
        <v>LATE</v>
      </c>
      <c r="AZ1539" t="s">
        <v>82</v>
      </c>
      <c r="BA1539" t="s">
        <v>1011</v>
      </c>
      <c r="BB1539">
        <v>1450159791</v>
      </c>
      <c r="BC1539">
        <v>722939795</v>
      </c>
      <c r="BD1539" s="9">
        <v>2173099586</v>
      </c>
      <c r="BE1539" t="s">
        <v>46209</v>
      </c>
      <c r="BF1539">
        <v>0</v>
      </c>
      <c r="BG1539" t="s">
        <v>70</v>
      </c>
      <c r="BH1539">
        <v>-1</v>
      </c>
      <c r="BI1539" t="s">
        <v>29213</v>
      </c>
      <c r="BJ1539" t="s">
        <v>29211</v>
      </c>
      <c r="BK1539">
        <v>0</v>
      </c>
      <c r="BL1539" t="s">
        <v>85</v>
      </c>
      <c r="BM1539" t="s">
        <v>29214</v>
      </c>
    </row>
    <row r="1540" spans="1:65" x14ac:dyDescent="0.25">
      <c r="A1540">
        <v>2014</v>
      </c>
      <c r="B1540" t="s">
        <v>116</v>
      </c>
      <c r="C1540" t="s">
        <v>357</v>
      </c>
      <c r="D1540" t="s">
        <v>46185</v>
      </c>
      <c r="E1540" t="s">
        <v>2182</v>
      </c>
      <c r="F1540" t="s">
        <v>2183</v>
      </c>
      <c r="G1540">
        <v>11</v>
      </c>
      <c r="H1540" t="s">
        <v>41839</v>
      </c>
      <c r="I1540" t="s">
        <v>67</v>
      </c>
      <c r="J1540" t="s">
        <v>88</v>
      </c>
      <c r="K1540">
        <v>3</v>
      </c>
      <c r="L1540" t="s">
        <v>41838</v>
      </c>
      <c r="M1540">
        <v>22000000</v>
      </c>
      <c r="N1540" t="s">
        <v>42068</v>
      </c>
      <c r="O1540" t="s">
        <v>32188</v>
      </c>
      <c r="P1540" t="s">
        <v>90</v>
      </c>
      <c r="Q1540" t="s">
        <v>2185</v>
      </c>
      <c r="R1540" t="s">
        <v>2185</v>
      </c>
      <c r="S1540" t="s">
        <v>25414</v>
      </c>
      <c r="T1540" t="s">
        <v>31060</v>
      </c>
      <c r="U1540" t="s">
        <v>32189</v>
      </c>
      <c r="V1540" t="s">
        <v>32190</v>
      </c>
      <c r="W1540">
        <v>771</v>
      </c>
      <c r="X1540">
        <v>333296417</v>
      </c>
      <c r="Y1540" t="s">
        <v>1219</v>
      </c>
      <c r="Z1540" t="s">
        <v>40173</v>
      </c>
      <c r="AA1540">
        <v>0</v>
      </c>
      <c r="AB1540" t="s">
        <v>76</v>
      </c>
      <c r="AC1540">
        <v>0</v>
      </c>
      <c r="AD1540" t="s">
        <v>76</v>
      </c>
      <c r="AE1540">
        <v>2990289</v>
      </c>
      <c r="AF1540" t="s">
        <v>40104</v>
      </c>
      <c r="AG1540" t="s">
        <v>32191</v>
      </c>
      <c r="AH1540" t="s">
        <v>32192</v>
      </c>
      <c r="AI1540" t="s">
        <v>2191</v>
      </c>
      <c r="AJ1540" t="s">
        <v>41304</v>
      </c>
      <c r="AK1540" t="s">
        <v>32193</v>
      </c>
      <c r="AL1540" t="s">
        <v>32194</v>
      </c>
      <c r="AM1540">
        <v>2014</v>
      </c>
      <c r="AN1540" s="1">
        <v>41977</v>
      </c>
      <c r="AO1540" s="1">
        <v>41982</v>
      </c>
      <c r="AP1540">
        <v>3</v>
      </c>
      <c r="AQ1540" t="s">
        <v>81</v>
      </c>
      <c r="AR1540" s="4">
        <f>IF(AQ1540="M",AP1540*30.42,AP1540)</f>
        <v>91.26</v>
      </c>
      <c r="AS1540">
        <v>0</v>
      </c>
      <c r="AT1540" s="4">
        <f>AR1540+AS1540</f>
        <v>91.26</v>
      </c>
      <c r="AU1540">
        <v>2</v>
      </c>
      <c r="AV1540" s="1">
        <f>AO1540+AT1540</f>
        <v>42073.26</v>
      </c>
      <c r="AW1540" s="1">
        <v>42133</v>
      </c>
      <c r="AX1540" s="2">
        <f>IF(AV1540&gt;=AW1540,1,2)</f>
        <v>2</v>
      </c>
      <c r="AY1540" s="2" t="str">
        <f>IF((AV1540+10)&gt;=AW1540,"SAVE","LATE")</f>
        <v>LATE</v>
      </c>
      <c r="AZ1540" t="s">
        <v>82</v>
      </c>
      <c r="BA1540" t="s">
        <v>1011</v>
      </c>
      <c r="BB1540">
        <v>333280713</v>
      </c>
      <c r="BC1540">
        <v>0</v>
      </c>
      <c r="BD1540" s="9">
        <v>333280713</v>
      </c>
      <c r="BE1540" t="s">
        <v>32195</v>
      </c>
      <c r="BF1540">
        <v>0</v>
      </c>
      <c r="BG1540" t="s">
        <v>70</v>
      </c>
      <c r="BH1540">
        <v>-1</v>
      </c>
      <c r="BI1540" t="s">
        <v>46210</v>
      </c>
      <c r="BJ1540" t="s">
        <v>46210</v>
      </c>
      <c r="BK1540">
        <v>0</v>
      </c>
      <c r="BL1540" t="s">
        <v>85</v>
      </c>
      <c r="BM1540" t="s">
        <v>32196</v>
      </c>
    </row>
    <row r="1541" spans="1:65" x14ac:dyDescent="0.25">
      <c r="A1541">
        <v>2015</v>
      </c>
      <c r="B1541" t="s">
        <v>116</v>
      </c>
      <c r="C1541" t="s">
        <v>357</v>
      </c>
      <c r="D1541" t="s">
        <v>46185</v>
      </c>
      <c r="E1541" t="s">
        <v>2182</v>
      </c>
      <c r="F1541" t="s">
        <v>2183</v>
      </c>
      <c r="G1541">
        <v>12</v>
      </c>
      <c r="H1541" t="s">
        <v>41881</v>
      </c>
      <c r="I1541" t="s">
        <v>105</v>
      </c>
      <c r="J1541" t="s">
        <v>2752</v>
      </c>
      <c r="K1541">
        <v>3</v>
      </c>
      <c r="L1541" t="s">
        <v>41838</v>
      </c>
      <c r="M1541">
        <v>95000000</v>
      </c>
      <c r="N1541" t="s">
        <v>40102</v>
      </c>
      <c r="O1541" t="s">
        <v>47544</v>
      </c>
      <c r="P1541" t="s">
        <v>90</v>
      </c>
      <c r="Q1541" t="s">
        <v>70</v>
      </c>
      <c r="R1541" t="s">
        <v>70</v>
      </c>
      <c r="S1541" t="s">
        <v>30479</v>
      </c>
      <c r="T1541" t="s">
        <v>30480</v>
      </c>
      <c r="U1541" t="s">
        <v>30481</v>
      </c>
      <c r="V1541" t="s">
        <v>30482</v>
      </c>
      <c r="W1541">
        <v>708</v>
      </c>
      <c r="X1541">
        <v>689305643</v>
      </c>
      <c r="Y1541" t="s">
        <v>96</v>
      </c>
      <c r="Z1541" t="s">
        <v>40103</v>
      </c>
      <c r="AA1541">
        <v>0</v>
      </c>
      <c r="AB1541" t="s">
        <v>76</v>
      </c>
      <c r="AC1541">
        <v>0</v>
      </c>
      <c r="AD1541" t="s">
        <v>76</v>
      </c>
      <c r="AE1541">
        <v>3284100</v>
      </c>
      <c r="AF1541" t="s">
        <v>41304</v>
      </c>
      <c r="AG1541" t="s">
        <v>30483</v>
      </c>
      <c r="AH1541" t="s">
        <v>30484</v>
      </c>
      <c r="AI1541" t="s">
        <v>2191</v>
      </c>
      <c r="AJ1541" t="s">
        <v>41304</v>
      </c>
      <c r="AK1541" t="s">
        <v>30483</v>
      </c>
      <c r="AL1541" t="s">
        <v>30485</v>
      </c>
      <c r="AM1541">
        <v>2014</v>
      </c>
      <c r="AN1541" s="1">
        <v>41953</v>
      </c>
      <c r="AO1541" s="1">
        <v>41990</v>
      </c>
      <c r="AP1541">
        <v>4</v>
      </c>
      <c r="AQ1541" t="s">
        <v>81</v>
      </c>
      <c r="AR1541" s="4">
        <f>IF(AQ1541="M",AP1541*30.42,AP1541)</f>
        <v>121.68</v>
      </c>
      <c r="AS1541">
        <v>0</v>
      </c>
      <c r="AT1541" s="4">
        <f>AR1541+AS1541</f>
        <v>121.68</v>
      </c>
      <c r="AU1541">
        <v>2</v>
      </c>
      <c r="AV1541" s="1">
        <f>AO1541+AT1541</f>
        <v>42111.68</v>
      </c>
      <c r="AW1541" s="1">
        <v>42172</v>
      </c>
      <c r="AX1541" s="2">
        <f>IF(AV1541&gt;=AW1541,1,2)</f>
        <v>2</v>
      </c>
      <c r="AY1541" s="2" t="str">
        <f>IF((AV1541+10)&gt;=AW1541,"SAVE","LATE")</f>
        <v>LATE</v>
      </c>
      <c r="AZ1541" t="s">
        <v>82</v>
      </c>
      <c r="BA1541" t="s">
        <v>1011</v>
      </c>
      <c r="BB1541">
        <v>689305643</v>
      </c>
      <c r="BC1541">
        <v>0</v>
      </c>
      <c r="BD1541" s="9">
        <v>689305643</v>
      </c>
      <c r="BE1541" t="s">
        <v>47544</v>
      </c>
      <c r="BF1541">
        <v>0</v>
      </c>
      <c r="BG1541" t="s">
        <v>70</v>
      </c>
      <c r="BH1541">
        <v>-1</v>
      </c>
      <c r="BI1541" t="s">
        <v>70</v>
      </c>
      <c r="BJ1541" t="s">
        <v>70</v>
      </c>
      <c r="BK1541">
        <v>0</v>
      </c>
      <c r="BL1541" t="s">
        <v>85</v>
      </c>
      <c r="BM1541" t="s">
        <v>30486</v>
      </c>
    </row>
    <row r="1542" spans="1:65" x14ac:dyDescent="0.25">
      <c r="A1542">
        <v>2014</v>
      </c>
      <c r="B1542" t="s">
        <v>116</v>
      </c>
      <c r="C1542" t="s">
        <v>130</v>
      </c>
      <c r="D1542" t="s">
        <v>46222</v>
      </c>
      <c r="E1542" t="s">
        <v>5865</v>
      </c>
      <c r="F1542" t="s">
        <v>5866</v>
      </c>
      <c r="G1542">
        <v>1</v>
      </c>
      <c r="H1542" t="s">
        <v>46842</v>
      </c>
      <c r="I1542" t="s">
        <v>105</v>
      </c>
      <c r="J1542" t="s">
        <v>88</v>
      </c>
      <c r="K1542">
        <v>3</v>
      </c>
      <c r="L1542" t="s">
        <v>41838</v>
      </c>
      <c r="M1542">
        <v>72000000</v>
      </c>
      <c r="N1542" t="s">
        <v>41840</v>
      </c>
      <c r="O1542" t="s">
        <v>46227</v>
      </c>
      <c r="P1542" t="s">
        <v>90</v>
      </c>
      <c r="Q1542" t="s">
        <v>46224</v>
      </c>
      <c r="R1542" t="s">
        <v>46224</v>
      </c>
      <c r="S1542" t="s">
        <v>46220</v>
      </c>
      <c r="T1542" t="s">
        <v>28960</v>
      </c>
      <c r="U1542" t="s">
        <v>28961</v>
      </c>
      <c r="V1542" t="s">
        <v>28962</v>
      </c>
      <c r="W1542">
        <v>228</v>
      </c>
      <c r="X1542">
        <v>1631700080</v>
      </c>
      <c r="Y1542" t="s">
        <v>122</v>
      </c>
      <c r="Z1542" t="s">
        <v>123</v>
      </c>
      <c r="AA1542">
        <v>0</v>
      </c>
      <c r="AB1542" t="s">
        <v>76</v>
      </c>
      <c r="AC1542">
        <v>0</v>
      </c>
      <c r="AD1542" t="s">
        <v>76</v>
      </c>
      <c r="AE1542">
        <v>3972964</v>
      </c>
      <c r="AF1542" t="s">
        <v>40104</v>
      </c>
      <c r="AG1542" t="s">
        <v>28963</v>
      </c>
      <c r="AH1542" t="s">
        <v>28964</v>
      </c>
      <c r="AI1542" t="s">
        <v>2191</v>
      </c>
      <c r="AJ1542" t="s">
        <v>41304</v>
      </c>
      <c r="AK1542">
        <v>18125909</v>
      </c>
      <c r="AL1542" t="s">
        <v>14573</v>
      </c>
      <c r="AM1542">
        <v>2014</v>
      </c>
      <c r="AN1542" s="1">
        <v>41940</v>
      </c>
      <c r="AO1542" s="1">
        <v>42052</v>
      </c>
      <c r="AP1542">
        <v>4</v>
      </c>
      <c r="AQ1542" t="s">
        <v>81</v>
      </c>
      <c r="AR1542" s="4">
        <f>IF(AQ1542="M",AP1542*30.42,AP1542)</f>
        <v>121.68</v>
      </c>
      <c r="AS1542">
        <v>0</v>
      </c>
      <c r="AT1542" s="4">
        <f>AR1542+AS1542</f>
        <v>121.68</v>
      </c>
      <c r="AU1542">
        <v>2</v>
      </c>
      <c r="AV1542" s="1">
        <f>AO1542+AT1542</f>
        <v>42173.68</v>
      </c>
      <c r="AW1542" s="1">
        <v>42233</v>
      </c>
      <c r="AX1542" s="2">
        <f>IF(AV1542&gt;=AW1542,1,2)</f>
        <v>2</v>
      </c>
      <c r="AY1542" s="2" t="str">
        <f>IF((AV1542+10)&gt;=AW1542,"SAVE","LATE")</f>
        <v>LATE</v>
      </c>
      <c r="AZ1542" t="s">
        <v>82</v>
      </c>
      <c r="BA1542" t="s">
        <v>1011</v>
      </c>
      <c r="BB1542">
        <v>1630931209</v>
      </c>
      <c r="BC1542">
        <v>0</v>
      </c>
      <c r="BD1542" s="9">
        <v>1630931209</v>
      </c>
      <c r="BE1542" t="s">
        <v>46228</v>
      </c>
      <c r="BF1542">
        <v>3</v>
      </c>
      <c r="BG1542" t="s">
        <v>40158</v>
      </c>
      <c r="BH1542">
        <v>0</v>
      </c>
      <c r="BI1542" t="s">
        <v>28965</v>
      </c>
      <c r="BJ1542" t="s">
        <v>41759</v>
      </c>
      <c r="BK1542">
        <v>0</v>
      </c>
      <c r="BL1542" t="s">
        <v>85</v>
      </c>
      <c r="BM1542" t="s">
        <v>28966</v>
      </c>
    </row>
    <row r="1543" spans="1:65" x14ac:dyDescent="0.25">
      <c r="A1543">
        <v>2014</v>
      </c>
      <c r="B1543" t="s">
        <v>116</v>
      </c>
      <c r="C1543" t="s">
        <v>130</v>
      </c>
      <c r="D1543" t="s">
        <v>46222</v>
      </c>
      <c r="E1543" t="s">
        <v>5865</v>
      </c>
      <c r="F1543" t="s">
        <v>5866</v>
      </c>
      <c r="G1543">
        <v>1</v>
      </c>
      <c r="H1543" t="s">
        <v>46842</v>
      </c>
      <c r="I1543" t="s">
        <v>67</v>
      </c>
      <c r="J1543" t="s">
        <v>88</v>
      </c>
      <c r="K1543">
        <v>3</v>
      </c>
      <c r="L1543" t="s">
        <v>41838</v>
      </c>
      <c r="M1543">
        <v>95000000</v>
      </c>
      <c r="N1543" t="s">
        <v>40102</v>
      </c>
      <c r="O1543" t="s">
        <v>46229</v>
      </c>
      <c r="P1543" t="s">
        <v>90</v>
      </c>
      <c r="Q1543" t="s">
        <v>46224</v>
      </c>
      <c r="R1543" t="s">
        <v>46224</v>
      </c>
      <c r="S1543" t="s">
        <v>46220</v>
      </c>
      <c r="T1543" s="3">
        <v>41793</v>
      </c>
      <c r="U1543" t="s">
        <v>29434</v>
      </c>
      <c r="V1543" t="s">
        <v>29435</v>
      </c>
      <c r="W1543">
        <v>95</v>
      </c>
      <c r="X1543">
        <v>1268374816</v>
      </c>
      <c r="Y1543" t="s">
        <v>96</v>
      </c>
      <c r="Z1543" t="s">
        <v>40103</v>
      </c>
      <c r="AA1543">
        <v>0</v>
      </c>
      <c r="AB1543" t="s">
        <v>76</v>
      </c>
      <c r="AC1543">
        <v>0</v>
      </c>
      <c r="AD1543" t="s">
        <v>76</v>
      </c>
      <c r="AE1543">
        <v>3757599</v>
      </c>
      <c r="AF1543" t="s">
        <v>41304</v>
      </c>
      <c r="AG1543">
        <v>79788325</v>
      </c>
      <c r="AH1543" t="s">
        <v>8801</v>
      </c>
      <c r="AI1543" t="s">
        <v>2191</v>
      </c>
      <c r="AJ1543" t="s">
        <v>41304</v>
      </c>
      <c r="AK1543">
        <v>79788325</v>
      </c>
      <c r="AL1543" t="s">
        <v>8801</v>
      </c>
      <c r="AM1543">
        <v>2014</v>
      </c>
      <c r="AN1543" s="1">
        <v>41808</v>
      </c>
      <c r="AO1543" s="1">
        <v>41891</v>
      </c>
      <c r="AP1543">
        <v>4</v>
      </c>
      <c r="AQ1543" t="s">
        <v>81</v>
      </c>
      <c r="AR1543" s="4">
        <f>IF(AQ1543="M",AP1543*30.42,AP1543)</f>
        <v>121.68</v>
      </c>
      <c r="AS1543">
        <v>0</v>
      </c>
      <c r="AT1543" s="4">
        <f>AR1543+AS1543</f>
        <v>121.68</v>
      </c>
      <c r="AU1543">
        <v>3</v>
      </c>
      <c r="AV1543" s="1">
        <f>AO1543+AT1543</f>
        <v>42012.68</v>
      </c>
      <c r="AW1543" s="1">
        <v>42103</v>
      </c>
      <c r="AX1543" s="2">
        <f>IF(AV1543&gt;=AW1543,1,2)</f>
        <v>2</v>
      </c>
      <c r="AY1543" s="2" t="str">
        <f>IF((AV1543+10)&gt;=AW1543,"SAVE","LATE")</f>
        <v>LATE</v>
      </c>
      <c r="AZ1543" t="s">
        <v>82</v>
      </c>
      <c r="BA1543" t="s">
        <v>1011</v>
      </c>
      <c r="BB1543">
        <v>1268270873</v>
      </c>
      <c r="BC1543">
        <v>0</v>
      </c>
      <c r="BD1543" s="9">
        <v>1268270873</v>
      </c>
      <c r="BE1543" t="s">
        <v>46229</v>
      </c>
      <c r="BF1543">
        <v>3</v>
      </c>
      <c r="BG1543" t="s">
        <v>40158</v>
      </c>
      <c r="BH1543">
        <v>-1</v>
      </c>
      <c r="BI1543" t="s">
        <v>41154</v>
      </c>
      <c r="BJ1543" t="s">
        <v>29436</v>
      </c>
      <c r="BK1543">
        <v>0</v>
      </c>
      <c r="BL1543" t="s">
        <v>85</v>
      </c>
      <c r="BM1543" t="s">
        <v>29437</v>
      </c>
    </row>
    <row r="1544" spans="1:65" x14ac:dyDescent="0.25">
      <c r="A1544">
        <v>2014</v>
      </c>
      <c r="B1544" t="s">
        <v>116</v>
      </c>
      <c r="C1544" t="s">
        <v>130</v>
      </c>
      <c r="D1544" t="s">
        <v>46222</v>
      </c>
      <c r="E1544" t="s">
        <v>5865</v>
      </c>
      <c r="F1544" t="s">
        <v>5866</v>
      </c>
      <c r="G1544">
        <v>1</v>
      </c>
      <c r="H1544" t="s">
        <v>46842</v>
      </c>
      <c r="I1544" t="s">
        <v>67</v>
      </c>
      <c r="J1544" t="s">
        <v>88</v>
      </c>
      <c r="K1544">
        <v>3</v>
      </c>
      <c r="L1544" t="s">
        <v>41838</v>
      </c>
      <c r="M1544">
        <v>72000000</v>
      </c>
      <c r="N1544" t="s">
        <v>41840</v>
      </c>
      <c r="O1544" t="s">
        <v>46230</v>
      </c>
      <c r="P1544" t="s">
        <v>90</v>
      </c>
      <c r="Q1544" t="s">
        <v>46224</v>
      </c>
      <c r="R1544" t="s">
        <v>46224</v>
      </c>
      <c r="S1544" t="s">
        <v>46220</v>
      </c>
      <c r="T1544" t="s">
        <v>30182</v>
      </c>
      <c r="U1544" t="s">
        <v>30183</v>
      </c>
      <c r="V1544" t="s">
        <v>28870</v>
      </c>
      <c r="W1544">
        <v>94</v>
      </c>
      <c r="X1544">
        <v>831484179</v>
      </c>
      <c r="Y1544" t="s">
        <v>122</v>
      </c>
      <c r="Z1544" t="s">
        <v>123</v>
      </c>
      <c r="AA1544">
        <v>0</v>
      </c>
      <c r="AB1544" t="s">
        <v>76</v>
      </c>
      <c r="AC1544">
        <v>0</v>
      </c>
      <c r="AD1544" t="s">
        <v>76</v>
      </c>
      <c r="AE1544">
        <v>3862412</v>
      </c>
      <c r="AF1544" t="s">
        <v>41304</v>
      </c>
      <c r="AG1544">
        <v>79788325</v>
      </c>
      <c r="AH1544" t="s">
        <v>8801</v>
      </c>
      <c r="AI1544" t="s">
        <v>2191</v>
      </c>
      <c r="AJ1544" t="s">
        <v>41304</v>
      </c>
      <c r="AK1544">
        <v>79788325</v>
      </c>
      <c r="AL1544" t="s">
        <v>8801</v>
      </c>
      <c r="AM1544">
        <v>2014</v>
      </c>
      <c r="AN1544" s="1">
        <v>41806</v>
      </c>
      <c r="AO1544" s="1">
        <v>42080</v>
      </c>
      <c r="AP1544">
        <v>4</v>
      </c>
      <c r="AQ1544" t="s">
        <v>81</v>
      </c>
      <c r="AR1544" s="4">
        <f>IF(AQ1544="M",AP1544*30.42,AP1544)</f>
        <v>121.68</v>
      </c>
      <c r="AS1544">
        <v>0</v>
      </c>
      <c r="AT1544" s="4">
        <f>AR1544+AS1544</f>
        <v>121.68</v>
      </c>
      <c r="AU1544">
        <v>4</v>
      </c>
      <c r="AV1544" s="1">
        <f>AO1544+AT1544</f>
        <v>42201.68</v>
      </c>
      <c r="AW1544" s="1">
        <v>42325</v>
      </c>
      <c r="AX1544" s="2">
        <f>IF(AV1544&gt;=AW1544,1,2)</f>
        <v>2</v>
      </c>
      <c r="AY1544" s="2" t="str">
        <f>IF((AV1544+10)&gt;=AW1544,"SAVE","LATE")</f>
        <v>LATE</v>
      </c>
      <c r="AZ1544" t="s">
        <v>82</v>
      </c>
      <c r="BA1544" t="s">
        <v>1011</v>
      </c>
      <c r="BB1544">
        <v>831339008</v>
      </c>
      <c r="BC1544">
        <v>415627779</v>
      </c>
      <c r="BD1544" s="9">
        <v>1246966787</v>
      </c>
      <c r="BE1544" t="s">
        <v>46230</v>
      </c>
      <c r="BF1544">
        <v>5</v>
      </c>
      <c r="BG1544" t="s">
        <v>18058</v>
      </c>
      <c r="BH1544">
        <v>-1</v>
      </c>
      <c r="BI1544" t="s">
        <v>41154</v>
      </c>
      <c r="BJ1544" t="s">
        <v>29436</v>
      </c>
      <c r="BK1544">
        <v>0</v>
      </c>
      <c r="BL1544" t="s">
        <v>85</v>
      </c>
      <c r="BM1544" t="s">
        <v>30184</v>
      </c>
    </row>
    <row r="1545" spans="1:65" x14ac:dyDescent="0.25">
      <c r="A1545">
        <v>2014</v>
      </c>
      <c r="B1545" t="s">
        <v>116</v>
      </c>
      <c r="C1545" t="s">
        <v>130</v>
      </c>
      <c r="D1545" t="s">
        <v>46222</v>
      </c>
      <c r="E1545" t="s">
        <v>5865</v>
      </c>
      <c r="F1545" t="s">
        <v>5866</v>
      </c>
      <c r="G1545">
        <v>11</v>
      </c>
      <c r="H1545" t="s">
        <v>41839</v>
      </c>
      <c r="I1545" t="s">
        <v>67</v>
      </c>
      <c r="J1545" t="s">
        <v>88</v>
      </c>
      <c r="K1545">
        <v>3</v>
      </c>
      <c r="L1545" t="s">
        <v>41838</v>
      </c>
      <c r="M1545">
        <v>95000000</v>
      </c>
      <c r="N1545" t="s">
        <v>40102</v>
      </c>
      <c r="O1545" t="s">
        <v>46231</v>
      </c>
      <c r="P1545" t="s">
        <v>90</v>
      </c>
      <c r="Q1545" t="s">
        <v>46224</v>
      </c>
      <c r="R1545" t="s">
        <v>46224</v>
      </c>
      <c r="S1545" t="s">
        <v>46220</v>
      </c>
      <c r="T1545" s="3">
        <v>41860</v>
      </c>
      <c r="U1545" t="s">
        <v>31384</v>
      </c>
      <c r="V1545" t="s">
        <v>31385</v>
      </c>
      <c r="W1545">
        <v>237</v>
      </c>
      <c r="X1545">
        <v>460000000</v>
      </c>
      <c r="Y1545" t="s">
        <v>96</v>
      </c>
      <c r="Z1545" t="s">
        <v>40103</v>
      </c>
      <c r="AA1545">
        <v>0</v>
      </c>
      <c r="AB1545" t="s">
        <v>76</v>
      </c>
      <c r="AC1545">
        <v>0</v>
      </c>
      <c r="AD1545" t="s">
        <v>76</v>
      </c>
      <c r="AE1545">
        <v>3590104</v>
      </c>
      <c r="AF1545" t="s">
        <v>41304</v>
      </c>
      <c r="AG1545">
        <v>80764925</v>
      </c>
      <c r="AH1545" t="s">
        <v>31386</v>
      </c>
      <c r="AI1545" t="s">
        <v>2191</v>
      </c>
      <c r="AJ1545" t="s">
        <v>41304</v>
      </c>
      <c r="AK1545">
        <v>80764925</v>
      </c>
      <c r="AL1545" t="s">
        <v>31386</v>
      </c>
      <c r="AM1545">
        <v>2014</v>
      </c>
      <c r="AN1545" s="1">
        <v>41942</v>
      </c>
      <c r="AO1545" s="1">
        <v>42118</v>
      </c>
      <c r="AP1545">
        <v>2</v>
      </c>
      <c r="AQ1545" t="s">
        <v>81</v>
      </c>
      <c r="AR1545" s="4">
        <f>IF(AQ1545="M",AP1545*30.42,AP1545)</f>
        <v>60.84</v>
      </c>
      <c r="AS1545">
        <v>0</v>
      </c>
      <c r="AT1545" s="4">
        <f>AR1545+AS1545</f>
        <v>60.84</v>
      </c>
      <c r="AU1545">
        <v>1</v>
      </c>
      <c r="AV1545" s="1">
        <f>AO1545+AT1545</f>
        <v>42178.84</v>
      </c>
      <c r="AW1545" s="1">
        <v>42209</v>
      </c>
      <c r="AX1545" s="2">
        <f>IF(AV1545&gt;=AW1545,1,2)</f>
        <v>2</v>
      </c>
      <c r="AY1545" s="2" t="str">
        <f>IF((AV1545+10)&gt;=AW1545,"SAVE","LATE")</f>
        <v>LATE</v>
      </c>
      <c r="AZ1545" t="s">
        <v>82</v>
      </c>
      <c r="BA1545" t="s">
        <v>1011</v>
      </c>
      <c r="BB1545">
        <v>459828820</v>
      </c>
      <c r="BC1545">
        <v>229914303</v>
      </c>
      <c r="BD1545" s="9">
        <v>689743123</v>
      </c>
      <c r="BE1545" t="s">
        <v>46231</v>
      </c>
      <c r="BF1545">
        <v>0</v>
      </c>
      <c r="BG1545" t="s">
        <v>70</v>
      </c>
      <c r="BH1545">
        <v>-1</v>
      </c>
      <c r="BI1545" t="s">
        <v>31387</v>
      </c>
      <c r="BJ1545" t="s">
        <v>29436</v>
      </c>
      <c r="BK1545">
        <v>0</v>
      </c>
      <c r="BL1545" t="s">
        <v>85</v>
      </c>
      <c r="BM1545" t="s">
        <v>31388</v>
      </c>
    </row>
    <row r="1546" spans="1:65" x14ac:dyDescent="0.25">
      <c r="A1546">
        <v>2014</v>
      </c>
      <c r="B1546" t="s">
        <v>116</v>
      </c>
      <c r="C1546" t="s">
        <v>130</v>
      </c>
      <c r="D1546" t="s">
        <v>46222</v>
      </c>
      <c r="E1546" t="s">
        <v>5865</v>
      </c>
      <c r="F1546" t="s">
        <v>5866</v>
      </c>
      <c r="G1546">
        <v>1</v>
      </c>
      <c r="H1546" t="s">
        <v>46842</v>
      </c>
      <c r="I1546" t="s">
        <v>67</v>
      </c>
      <c r="J1546" t="s">
        <v>88</v>
      </c>
      <c r="K1546">
        <v>3</v>
      </c>
      <c r="L1546" t="s">
        <v>41838</v>
      </c>
      <c r="M1546">
        <v>95000000</v>
      </c>
      <c r="N1546" t="s">
        <v>40102</v>
      </c>
      <c r="O1546" t="s">
        <v>46232</v>
      </c>
      <c r="P1546" t="s">
        <v>90</v>
      </c>
      <c r="Q1546" t="s">
        <v>46224</v>
      </c>
      <c r="R1546" t="s">
        <v>46224</v>
      </c>
      <c r="S1546" t="s">
        <v>46220</v>
      </c>
      <c r="T1546" s="3">
        <v>41976</v>
      </c>
      <c r="U1546" t="s">
        <v>32063</v>
      </c>
      <c r="V1546" t="s">
        <v>27552</v>
      </c>
      <c r="W1546">
        <v>96</v>
      </c>
      <c r="X1546">
        <v>362475000</v>
      </c>
      <c r="Y1546" t="s">
        <v>96</v>
      </c>
      <c r="Z1546" t="s">
        <v>40103</v>
      </c>
      <c r="AA1546">
        <v>0</v>
      </c>
      <c r="AB1546" t="s">
        <v>76</v>
      </c>
      <c r="AC1546">
        <v>0</v>
      </c>
      <c r="AD1546" t="s">
        <v>76</v>
      </c>
      <c r="AE1546">
        <v>3425235</v>
      </c>
      <c r="AF1546" t="s">
        <v>41304</v>
      </c>
      <c r="AG1546">
        <v>80099158</v>
      </c>
      <c r="AH1546" t="s">
        <v>32064</v>
      </c>
      <c r="AI1546" t="s">
        <v>2191</v>
      </c>
      <c r="AJ1546" t="s">
        <v>41304</v>
      </c>
      <c r="AK1546">
        <v>80099158</v>
      </c>
      <c r="AL1546" t="s">
        <v>32064</v>
      </c>
      <c r="AM1546">
        <v>2014</v>
      </c>
      <c r="AN1546" s="1">
        <v>41821</v>
      </c>
      <c r="AO1546" s="1">
        <v>41947</v>
      </c>
      <c r="AP1546">
        <v>4</v>
      </c>
      <c r="AQ1546" t="s">
        <v>81</v>
      </c>
      <c r="AR1546" s="4">
        <f>IF(AQ1546="M",AP1546*30.42,AP1546)</f>
        <v>121.68</v>
      </c>
      <c r="AS1546">
        <v>0</v>
      </c>
      <c r="AT1546" s="4">
        <f>AR1546+AS1546</f>
        <v>121.68</v>
      </c>
      <c r="AU1546">
        <v>1</v>
      </c>
      <c r="AV1546" s="1">
        <f>AO1546+AT1546</f>
        <v>42068.68</v>
      </c>
      <c r="AW1546" s="1">
        <v>42098</v>
      </c>
      <c r="AX1546" s="2">
        <f>IF(AV1546&gt;=AW1546,1,2)</f>
        <v>2</v>
      </c>
      <c r="AY1546" s="2" t="str">
        <f>IF((AV1546+10)&gt;=AW1546,"SAVE","LATE")</f>
        <v>LATE</v>
      </c>
      <c r="AZ1546" t="s">
        <v>82</v>
      </c>
      <c r="BA1546" t="s">
        <v>1011</v>
      </c>
      <c r="BB1546">
        <v>362453549</v>
      </c>
      <c r="BC1546">
        <v>0</v>
      </c>
      <c r="BD1546" s="9">
        <v>362453549</v>
      </c>
      <c r="BE1546" t="s">
        <v>46232</v>
      </c>
      <c r="BF1546">
        <v>0</v>
      </c>
      <c r="BG1546" t="s">
        <v>70</v>
      </c>
      <c r="BH1546">
        <v>-1</v>
      </c>
      <c r="BI1546" t="s">
        <v>39316</v>
      </c>
      <c r="BJ1546" t="s">
        <v>32065</v>
      </c>
      <c r="BK1546">
        <v>0</v>
      </c>
      <c r="BL1546" t="s">
        <v>85</v>
      </c>
      <c r="BM1546" t="s">
        <v>32066</v>
      </c>
    </row>
    <row r="1547" spans="1:65" x14ac:dyDescent="0.25">
      <c r="A1547">
        <v>2014</v>
      </c>
      <c r="B1547" t="s">
        <v>116</v>
      </c>
      <c r="C1547" t="s">
        <v>357</v>
      </c>
      <c r="D1547" t="s">
        <v>46185</v>
      </c>
      <c r="E1547" t="s">
        <v>2182</v>
      </c>
      <c r="F1547" t="s">
        <v>2183</v>
      </c>
      <c r="G1547">
        <v>11</v>
      </c>
      <c r="H1547" t="s">
        <v>41839</v>
      </c>
      <c r="I1547" t="s">
        <v>67</v>
      </c>
      <c r="J1547" t="s">
        <v>88</v>
      </c>
      <c r="K1547">
        <v>3</v>
      </c>
      <c r="L1547" t="s">
        <v>41838</v>
      </c>
      <c r="M1547">
        <v>80000000</v>
      </c>
      <c r="N1547" t="s">
        <v>348</v>
      </c>
      <c r="O1547" t="s">
        <v>32282</v>
      </c>
      <c r="P1547" t="s">
        <v>90</v>
      </c>
      <c r="Q1547" t="s">
        <v>2185</v>
      </c>
      <c r="R1547" t="s">
        <v>2185</v>
      </c>
      <c r="S1547" t="s">
        <v>46220</v>
      </c>
      <c r="T1547" s="3">
        <v>41919</v>
      </c>
      <c r="U1547" t="s">
        <v>32283</v>
      </c>
      <c r="V1547" t="s">
        <v>32284</v>
      </c>
      <c r="W1547">
        <v>522</v>
      </c>
      <c r="X1547">
        <v>317444754</v>
      </c>
      <c r="Y1547" t="s">
        <v>122</v>
      </c>
      <c r="Z1547" t="s">
        <v>123</v>
      </c>
      <c r="AA1547">
        <v>0</v>
      </c>
      <c r="AB1547" t="s">
        <v>76</v>
      </c>
      <c r="AC1547">
        <v>0</v>
      </c>
      <c r="AD1547" t="s">
        <v>76</v>
      </c>
      <c r="AE1547">
        <v>2694584</v>
      </c>
      <c r="AF1547" t="s">
        <v>41304</v>
      </c>
      <c r="AG1547" t="s">
        <v>30483</v>
      </c>
      <c r="AH1547" t="s">
        <v>30485</v>
      </c>
      <c r="AI1547" t="s">
        <v>2191</v>
      </c>
      <c r="AJ1547" t="s">
        <v>41304</v>
      </c>
      <c r="AK1547" t="s">
        <v>30483</v>
      </c>
      <c r="AL1547" t="s">
        <v>30485</v>
      </c>
      <c r="AM1547">
        <v>2014</v>
      </c>
      <c r="AN1547" s="1">
        <v>41872</v>
      </c>
      <c r="AO1547" s="1">
        <v>41878</v>
      </c>
      <c r="AP1547">
        <v>6</v>
      </c>
      <c r="AQ1547" t="s">
        <v>81</v>
      </c>
      <c r="AR1547" s="4">
        <f>IF(AQ1547="M",AP1547*30.42,AP1547)</f>
        <v>182.52</v>
      </c>
      <c r="AS1547">
        <v>0</v>
      </c>
      <c r="AT1547" s="4">
        <f>AR1547+AS1547</f>
        <v>182.52</v>
      </c>
      <c r="AU1547">
        <v>5</v>
      </c>
      <c r="AV1547" s="1">
        <f>AO1547+AT1547</f>
        <v>42060.52</v>
      </c>
      <c r="AW1547" s="1">
        <v>42212</v>
      </c>
      <c r="AX1547" s="2">
        <f>IF(AV1547&gt;=AW1547,1,2)</f>
        <v>2</v>
      </c>
      <c r="AY1547" s="2" t="str">
        <f>IF((AV1547+10)&gt;=AW1547,"SAVE","LATE")</f>
        <v>LATE</v>
      </c>
      <c r="AZ1547" t="s">
        <v>82</v>
      </c>
      <c r="BA1547" t="s">
        <v>1011</v>
      </c>
      <c r="BB1547">
        <v>317437332</v>
      </c>
      <c r="BC1547">
        <v>0</v>
      </c>
      <c r="BD1547" s="9">
        <v>317437332</v>
      </c>
      <c r="BE1547" t="s">
        <v>32285</v>
      </c>
      <c r="BF1547">
        <v>0</v>
      </c>
      <c r="BG1547" t="s">
        <v>70</v>
      </c>
      <c r="BH1547">
        <v>-1</v>
      </c>
      <c r="BI1547" t="s">
        <v>32286</v>
      </c>
      <c r="BJ1547" t="s">
        <v>32286</v>
      </c>
      <c r="BK1547">
        <v>0</v>
      </c>
      <c r="BL1547" t="s">
        <v>85</v>
      </c>
      <c r="BM1547" t="s">
        <v>32287</v>
      </c>
    </row>
    <row r="1548" spans="1:65" x14ac:dyDescent="0.25">
      <c r="A1548">
        <v>2014</v>
      </c>
      <c r="B1548" t="s">
        <v>116</v>
      </c>
      <c r="C1548" t="s">
        <v>130</v>
      </c>
      <c r="D1548" t="s">
        <v>46222</v>
      </c>
      <c r="E1548" t="s">
        <v>5865</v>
      </c>
      <c r="F1548" t="s">
        <v>5866</v>
      </c>
      <c r="G1548">
        <v>1</v>
      </c>
      <c r="H1548" t="s">
        <v>46842</v>
      </c>
      <c r="I1548" t="s">
        <v>67</v>
      </c>
      <c r="J1548" t="s">
        <v>88</v>
      </c>
      <c r="K1548">
        <v>3</v>
      </c>
      <c r="L1548" t="s">
        <v>41838</v>
      </c>
      <c r="M1548">
        <v>95000000</v>
      </c>
      <c r="N1548" t="s">
        <v>40102</v>
      </c>
      <c r="O1548" t="s">
        <v>46233</v>
      </c>
      <c r="P1548" t="s">
        <v>90</v>
      </c>
      <c r="Q1548" t="s">
        <v>46224</v>
      </c>
      <c r="R1548" t="s">
        <v>46224</v>
      </c>
      <c r="S1548" t="s">
        <v>46220</v>
      </c>
      <c r="T1548" s="3">
        <v>41735</v>
      </c>
      <c r="U1548" t="s">
        <v>32994</v>
      </c>
      <c r="V1548" t="s">
        <v>27449</v>
      </c>
      <c r="W1548">
        <v>159</v>
      </c>
      <c r="X1548">
        <v>217652474</v>
      </c>
      <c r="Y1548" t="s">
        <v>96</v>
      </c>
      <c r="Z1548" t="s">
        <v>40103</v>
      </c>
      <c r="AA1548">
        <v>0</v>
      </c>
      <c r="AB1548" t="s">
        <v>76</v>
      </c>
      <c r="AC1548">
        <v>0</v>
      </c>
      <c r="AD1548" t="s">
        <v>76</v>
      </c>
      <c r="AE1548">
        <v>3430678</v>
      </c>
      <c r="AF1548" t="s">
        <v>40104</v>
      </c>
      <c r="AG1548" t="s">
        <v>32995</v>
      </c>
      <c r="AH1548" t="s">
        <v>32996</v>
      </c>
      <c r="AI1548" t="s">
        <v>2191</v>
      </c>
      <c r="AJ1548" t="s">
        <v>41304</v>
      </c>
      <c r="AK1548">
        <v>80764925</v>
      </c>
      <c r="AL1548" t="s">
        <v>32997</v>
      </c>
      <c r="AM1548">
        <v>2014</v>
      </c>
      <c r="AN1548" s="1">
        <v>41877</v>
      </c>
      <c r="AO1548" s="1">
        <v>42025</v>
      </c>
      <c r="AP1548">
        <v>2</v>
      </c>
      <c r="AQ1548" t="s">
        <v>81</v>
      </c>
      <c r="AR1548" s="4">
        <f>IF(AQ1548="M",AP1548*30.42,AP1548)</f>
        <v>60.84</v>
      </c>
      <c r="AS1548">
        <v>0</v>
      </c>
      <c r="AT1548" s="4">
        <f>AR1548+AS1548</f>
        <v>60.84</v>
      </c>
      <c r="AU1548">
        <v>2</v>
      </c>
      <c r="AV1548" s="1">
        <f>AO1548+AT1548</f>
        <v>42085.84</v>
      </c>
      <c r="AW1548" s="1">
        <v>42145</v>
      </c>
      <c r="AX1548" s="2">
        <f>IF(AV1548&gt;=AW1548,1,2)</f>
        <v>2</v>
      </c>
      <c r="AY1548" s="2" t="str">
        <f>IF((AV1548+10)&gt;=AW1548,"SAVE","LATE")</f>
        <v>LATE</v>
      </c>
      <c r="AZ1548" t="s">
        <v>82</v>
      </c>
      <c r="BA1548" t="s">
        <v>1011</v>
      </c>
      <c r="BB1548">
        <v>217594168</v>
      </c>
      <c r="BC1548">
        <v>210000000</v>
      </c>
      <c r="BD1548" s="9">
        <v>427594168</v>
      </c>
      <c r="BE1548" t="s">
        <v>46233</v>
      </c>
      <c r="BF1548">
        <v>0</v>
      </c>
      <c r="BG1548" t="s">
        <v>70</v>
      </c>
      <c r="BH1548">
        <v>-1</v>
      </c>
      <c r="BI1548" t="s">
        <v>32998</v>
      </c>
      <c r="BJ1548" t="s">
        <v>29436</v>
      </c>
      <c r="BK1548">
        <v>0</v>
      </c>
      <c r="BL1548" t="s">
        <v>85</v>
      </c>
      <c r="BM1548" t="s">
        <v>32999</v>
      </c>
    </row>
    <row r="1549" spans="1:65" x14ac:dyDescent="0.25">
      <c r="A1549">
        <v>2014</v>
      </c>
      <c r="B1549" t="s">
        <v>116</v>
      </c>
      <c r="C1549" t="s">
        <v>130</v>
      </c>
      <c r="D1549" t="s">
        <v>46222</v>
      </c>
      <c r="E1549" t="s">
        <v>5865</v>
      </c>
      <c r="F1549" t="s">
        <v>5866</v>
      </c>
      <c r="G1549">
        <v>1</v>
      </c>
      <c r="H1549" t="s">
        <v>46842</v>
      </c>
      <c r="I1549" t="s">
        <v>67</v>
      </c>
      <c r="J1549" t="s">
        <v>88</v>
      </c>
      <c r="K1549">
        <v>3</v>
      </c>
      <c r="L1549" t="s">
        <v>41838</v>
      </c>
      <c r="M1549">
        <v>95000000</v>
      </c>
      <c r="N1549" t="s">
        <v>40102</v>
      </c>
      <c r="O1549" t="s">
        <v>33078</v>
      </c>
      <c r="P1549" t="s">
        <v>90</v>
      </c>
      <c r="Q1549" t="s">
        <v>46224</v>
      </c>
      <c r="R1549" t="s">
        <v>46224</v>
      </c>
      <c r="S1549" t="s">
        <v>46220</v>
      </c>
      <c r="T1549" t="s">
        <v>20398</v>
      </c>
      <c r="U1549" t="s">
        <v>33079</v>
      </c>
      <c r="V1549" t="s">
        <v>33080</v>
      </c>
      <c r="W1549">
        <v>158</v>
      </c>
      <c r="X1549">
        <v>200000000</v>
      </c>
      <c r="Y1549" t="s">
        <v>96</v>
      </c>
      <c r="Z1549" t="s">
        <v>40103</v>
      </c>
      <c r="AA1549">
        <v>0</v>
      </c>
      <c r="AB1549" t="s">
        <v>76</v>
      </c>
      <c r="AC1549">
        <v>0</v>
      </c>
      <c r="AD1549" t="s">
        <v>76</v>
      </c>
      <c r="AE1549">
        <v>3568376</v>
      </c>
      <c r="AF1549" t="s">
        <v>40104</v>
      </c>
      <c r="AG1549" t="s">
        <v>32995</v>
      </c>
      <c r="AH1549" t="s">
        <v>33081</v>
      </c>
      <c r="AI1549" t="s">
        <v>2191</v>
      </c>
      <c r="AJ1549" t="s">
        <v>41304</v>
      </c>
      <c r="AK1549">
        <v>80764925</v>
      </c>
      <c r="AL1549" t="s">
        <v>31387</v>
      </c>
      <c r="AM1549">
        <v>2014</v>
      </c>
      <c r="AN1549" s="1">
        <v>41877</v>
      </c>
      <c r="AO1549" s="1">
        <v>41971</v>
      </c>
      <c r="AP1549">
        <v>2</v>
      </c>
      <c r="AQ1549" t="s">
        <v>81</v>
      </c>
      <c r="AR1549" s="4">
        <f>IF(AQ1549="M",AP1549*30.42,AP1549)</f>
        <v>60.84</v>
      </c>
      <c r="AS1549">
        <v>0</v>
      </c>
      <c r="AT1549" s="4">
        <f>AR1549+AS1549</f>
        <v>60.84</v>
      </c>
      <c r="AU1549">
        <v>1</v>
      </c>
      <c r="AV1549" s="1">
        <f>AO1549+AT1549</f>
        <v>42031.839999999997</v>
      </c>
      <c r="AW1549" s="1">
        <v>42063</v>
      </c>
      <c r="AX1549" s="2">
        <f>IF(AV1549&gt;=AW1549,1,2)</f>
        <v>2</v>
      </c>
      <c r="AY1549" s="2" t="str">
        <f>IF((AV1549+10)&gt;=AW1549,"SAVE","LATE")</f>
        <v>LATE</v>
      </c>
      <c r="AZ1549" t="s">
        <v>82</v>
      </c>
      <c r="BA1549" t="s">
        <v>1011</v>
      </c>
      <c r="BB1549">
        <v>199932959</v>
      </c>
      <c r="BC1549">
        <v>65000000</v>
      </c>
      <c r="BD1549" s="9">
        <v>264932959</v>
      </c>
      <c r="BE1549" t="s">
        <v>46234</v>
      </c>
      <c r="BF1549">
        <v>1</v>
      </c>
      <c r="BG1549" t="s">
        <v>17272</v>
      </c>
      <c r="BH1549">
        <v>-1</v>
      </c>
      <c r="BI1549" t="s">
        <v>32998</v>
      </c>
      <c r="BJ1549">
        <v>1200</v>
      </c>
      <c r="BK1549">
        <v>0</v>
      </c>
      <c r="BL1549" t="s">
        <v>85</v>
      </c>
      <c r="BM1549" t="s">
        <v>33082</v>
      </c>
    </row>
    <row r="1550" spans="1:65" x14ac:dyDescent="0.25">
      <c r="A1550">
        <v>2014</v>
      </c>
      <c r="B1550" t="s">
        <v>116</v>
      </c>
      <c r="C1550" t="s">
        <v>130</v>
      </c>
      <c r="D1550" t="s">
        <v>46222</v>
      </c>
      <c r="E1550" t="s">
        <v>5865</v>
      </c>
      <c r="F1550" t="s">
        <v>5866</v>
      </c>
      <c r="G1550">
        <v>13</v>
      </c>
      <c r="H1550" t="s">
        <v>41891</v>
      </c>
      <c r="I1550" t="s">
        <v>67</v>
      </c>
      <c r="J1550" t="s">
        <v>88</v>
      </c>
      <c r="K1550">
        <v>3</v>
      </c>
      <c r="L1550" t="s">
        <v>41838</v>
      </c>
      <c r="M1550">
        <v>72000000</v>
      </c>
      <c r="N1550" t="s">
        <v>41840</v>
      </c>
      <c r="O1550" t="s">
        <v>34839</v>
      </c>
      <c r="P1550" t="s">
        <v>90</v>
      </c>
      <c r="Q1550" t="s">
        <v>46224</v>
      </c>
      <c r="R1550" t="s">
        <v>46224</v>
      </c>
      <c r="S1550" t="s">
        <v>46220</v>
      </c>
      <c r="T1550" t="s">
        <v>28447</v>
      </c>
      <c r="U1550" t="s">
        <v>34840</v>
      </c>
      <c r="V1550" t="s">
        <v>34841</v>
      </c>
      <c r="W1550">
        <v>30</v>
      </c>
      <c r="X1550">
        <v>16000000</v>
      </c>
      <c r="Y1550" t="s">
        <v>122</v>
      </c>
      <c r="Z1550" t="s">
        <v>123</v>
      </c>
      <c r="AA1550">
        <v>0</v>
      </c>
      <c r="AB1550" t="s">
        <v>76</v>
      </c>
      <c r="AC1550">
        <v>0</v>
      </c>
      <c r="AD1550" t="s">
        <v>76</v>
      </c>
      <c r="AE1550">
        <v>2730994</v>
      </c>
      <c r="AF1550" t="s">
        <v>41304</v>
      </c>
      <c r="AG1550">
        <v>18127821</v>
      </c>
      <c r="AH1550" t="s">
        <v>34842</v>
      </c>
      <c r="AI1550" t="s">
        <v>2191</v>
      </c>
      <c r="AJ1550" t="s">
        <v>41304</v>
      </c>
      <c r="AK1550">
        <v>18127821</v>
      </c>
      <c r="AL1550" t="s">
        <v>34842</v>
      </c>
      <c r="AM1550">
        <v>2014</v>
      </c>
      <c r="AN1550" s="1">
        <v>41887</v>
      </c>
      <c r="AO1550" s="1">
        <v>41887</v>
      </c>
      <c r="AP1550">
        <v>3</v>
      </c>
      <c r="AQ1550" t="s">
        <v>81</v>
      </c>
      <c r="AR1550" s="4">
        <f>IF(AQ1550="M",AP1550*30.42,AP1550)</f>
        <v>91.26</v>
      </c>
      <c r="AS1550">
        <v>0</v>
      </c>
      <c r="AT1550" s="4">
        <f>AR1550+AS1550</f>
        <v>91.26</v>
      </c>
      <c r="AU1550">
        <v>1</v>
      </c>
      <c r="AV1550" s="1">
        <f>AO1550+AT1550</f>
        <v>41978.26</v>
      </c>
      <c r="AW1550" s="1">
        <v>42009</v>
      </c>
      <c r="AX1550" s="2">
        <f>IF(AV1550&gt;=AW1550,1,2)</f>
        <v>2</v>
      </c>
      <c r="AY1550" s="2" t="str">
        <f>IF((AV1550+10)&gt;=AW1550,"SAVE","LATE")</f>
        <v>LATE</v>
      </c>
      <c r="AZ1550" t="s">
        <v>82</v>
      </c>
      <c r="BA1550" t="s">
        <v>1011</v>
      </c>
      <c r="BB1550">
        <v>15999999</v>
      </c>
      <c r="BC1550">
        <v>5333333</v>
      </c>
      <c r="BD1550" s="9">
        <v>21333332</v>
      </c>
      <c r="BE1550" t="s">
        <v>34839</v>
      </c>
      <c r="BF1550">
        <v>0</v>
      </c>
      <c r="BG1550" t="s">
        <v>70</v>
      </c>
      <c r="BH1550">
        <v>-1</v>
      </c>
      <c r="BI1550" t="s">
        <v>70</v>
      </c>
      <c r="BJ1550" t="s">
        <v>70</v>
      </c>
      <c r="BK1550">
        <v>0</v>
      </c>
      <c r="BL1550" t="s">
        <v>85</v>
      </c>
      <c r="BM1550" t="s">
        <v>34843</v>
      </c>
    </row>
    <row r="1551" spans="1:65" x14ac:dyDescent="0.25">
      <c r="A1551">
        <v>2014</v>
      </c>
      <c r="B1551" t="s">
        <v>64</v>
      </c>
      <c r="C1551" t="s">
        <v>65</v>
      </c>
      <c r="D1551" t="s">
        <v>40101</v>
      </c>
      <c r="E1551">
        <v>800215807</v>
      </c>
      <c r="F1551" t="s">
        <v>26682</v>
      </c>
      <c r="G1551">
        <v>1</v>
      </c>
      <c r="H1551" t="s">
        <v>46842</v>
      </c>
      <c r="I1551" t="s">
        <v>67</v>
      </c>
      <c r="J1551" t="s">
        <v>88</v>
      </c>
      <c r="K1551">
        <v>3</v>
      </c>
      <c r="L1551" t="s">
        <v>41838</v>
      </c>
      <c r="M1551">
        <v>95000000</v>
      </c>
      <c r="N1551" t="s">
        <v>40102</v>
      </c>
      <c r="O1551" t="s">
        <v>47550</v>
      </c>
      <c r="P1551" t="s">
        <v>90</v>
      </c>
      <c r="Q1551" t="s">
        <v>39286</v>
      </c>
      <c r="R1551" t="s">
        <v>39286</v>
      </c>
      <c r="S1551" t="s">
        <v>41155</v>
      </c>
      <c r="T1551" s="3">
        <v>41886</v>
      </c>
      <c r="U1551" t="s">
        <v>26683</v>
      </c>
      <c r="V1551" t="s">
        <v>26684</v>
      </c>
      <c r="W1551" t="s">
        <v>26685</v>
      </c>
      <c r="X1551">
        <v>88094256785</v>
      </c>
      <c r="Y1551" t="s">
        <v>96</v>
      </c>
      <c r="Z1551" t="s">
        <v>40103</v>
      </c>
      <c r="AA1551">
        <v>0</v>
      </c>
      <c r="AB1551" t="s">
        <v>76</v>
      </c>
      <c r="AC1551">
        <v>0</v>
      </c>
      <c r="AD1551" t="s">
        <v>76</v>
      </c>
      <c r="AE1551">
        <v>2621773</v>
      </c>
      <c r="AF1551" t="s">
        <v>40104</v>
      </c>
      <c r="AG1551" t="s">
        <v>26686</v>
      </c>
      <c r="AH1551" t="s">
        <v>26687</v>
      </c>
      <c r="AI1551" t="s">
        <v>39286</v>
      </c>
      <c r="AJ1551" t="s">
        <v>41304</v>
      </c>
      <c r="AK1551">
        <v>5199222</v>
      </c>
      <c r="AL1551" t="s">
        <v>26688</v>
      </c>
      <c r="AM1551">
        <v>2014</v>
      </c>
      <c r="AN1551" s="1">
        <v>41842</v>
      </c>
      <c r="AO1551" s="1">
        <v>41870</v>
      </c>
      <c r="AP1551">
        <v>11</v>
      </c>
      <c r="AQ1551" t="s">
        <v>81</v>
      </c>
      <c r="AR1551" s="4">
        <f>IF(AQ1551="M",AP1551*30.42,AP1551)</f>
        <v>334.62</v>
      </c>
      <c r="AS1551">
        <v>103</v>
      </c>
      <c r="AT1551" s="4">
        <f>AR1551+AS1551</f>
        <v>437.62</v>
      </c>
      <c r="AU1551">
        <v>8</v>
      </c>
      <c r="AV1551" s="1">
        <f>AO1551+AT1551</f>
        <v>42307.62</v>
      </c>
      <c r="AW1551" s="1">
        <v>42551</v>
      </c>
      <c r="AX1551" s="2">
        <f>IF(AV1551&gt;=AW1551,1,2)</f>
        <v>2</v>
      </c>
      <c r="AY1551" s="2" t="str">
        <f>IF((AV1551+10)&gt;=AW1551,"SAVE","LATE")</f>
        <v>LATE</v>
      </c>
      <c r="AZ1551">
        <v>33415</v>
      </c>
      <c r="BA1551" t="s">
        <v>1011</v>
      </c>
      <c r="BB1551">
        <v>85906618561</v>
      </c>
      <c r="BC1551">
        <v>23750000000</v>
      </c>
      <c r="BD1551" s="9">
        <v>109656618561</v>
      </c>
      <c r="BE1551" t="s">
        <v>47550</v>
      </c>
      <c r="BF1551">
        <v>2</v>
      </c>
      <c r="BG1551" t="s">
        <v>114</v>
      </c>
      <c r="BH1551">
        <v>-1</v>
      </c>
      <c r="BI1551" t="s">
        <v>26687</v>
      </c>
      <c r="BJ1551" t="s">
        <v>26687</v>
      </c>
      <c r="BK1551" s="1">
        <v>36580</v>
      </c>
      <c r="BL1551" t="s">
        <v>103</v>
      </c>
      <c r="BM1551" t="s">
        <v>26689</v>
      </c>
    </row>
    <row r="1552" spans="1:65" x14ac:dyDescent="0.25">
      <c r="A1552">
        <v>2014</v>
      </c>
      <c r="B1552" t="s">
        <v>116</v>
      </c>
      <c r="C1552" t="s">
        <v>117</v>
      </c>
      <c r="D1552" t="s">
        <v>41156</v>
      </c>
      <c r="E1552" t="s">
        <v>4518</v>
      </c>
      <c r="F1552" t="s">
        <v>4519</v>
      </c>
      <c r="G1552">
        <v>1</v>
      </c>
      <c r="H1552" t="s">
        <v>46842</v>
      </c>
      <c r="I1552" t="s">
        <v>105</v>
      </c>
      <c r="J1552" t="s">
        <v>88</v>
      </c>
      <c r="K1552">
        <v>3</v>
      </c>
      <c r="L1552" t="s">
        <v>41838</v>
      </c>
      <c r="M1552">
        <v>95000000</v>
      </c>
      <c r="N1552" t="s">
        <v>40102</v>
      </c>
      <c r="O1552" t="s">
        <v>46241</v>
      </c>
      <c r="P1552" t="s">
        <v>90</v>
      </c>
      <c r="Q1552" t="s">
        <v>4521</v>
      </c>
      <c r="R1552" t="s">
        <v>4521</v>
      </c>
      <c r="S1552" t="s">
        <v>41155</v>
      </c>
      <c r="T1552" t="s">
        <v>25827</v>
      </c>
      <c r="U1552" t="s">
        <v>29547</v>
      </c>
      <c r="V1552" t="s">
        <v>29548</v>
      </c>
      <c r="W1552" t="s">
        <v>29549</v>
      </c>
      <c r="X1552">
        <v>1180000000</v>
      </c>
      <c r="Y1552" t="s">
        <v>96</v>
      </c>
      <c r="Z1552" t="s">
        <v>40103</v>
      </c>
      <c r="AA1552">
        <v>0</v>
      </c>
      <c r="AB1552" t="s">
        <v>76</v>
      </c>
      <c r="AC1552">
        <v>0</v>
      </c>
      <c r="AD1552" t="s">
        <v>76</v>
      </c>
      <c r="AE1552">
        <v>2536721</v>
      </c>
      <c r="AF1552" t="s">
        <v>40104</v>
      </c>
      <c r="AG1552" t="s">
        <v>29550</v>
      </c>
      <c r="AH1552" t="s">
        <v>22759</v>
      </c>
      <c r="AI1552" t="s">
        <v>40239</v>
      </c>
      <c r="AJ1552" t="s">
        <v>41304</v>
      </c>
      <c r="AK1552" t="s">
        <v>29551</v>
      </c>
      <c r="AL1552" t="s">
        <v>29552</v>
      </c>
      <c r="AM1552">
        <v>2014</v>
      </c>
      <c r="AN1552" s="1">
        <v>41806</v>
      </c>
      <c r="AO1552" s="1">
        <v>41806</v>
      </c>
      <c r="AP1552">
        <v>4</v>
      </c>
      <c r="AQ1552" t="s">
        <v>81</v>
      </c>
      <c r="AR1552" s="4">
        <f>IF(AQ1552="M",AP1552*30.42,AP1552)</f>
        <v>121.68</v>
      </c>
      <c r="AS1552">
        <v>75</v>
      </c>
      <c r="AT1552" s="4">
        <f>AR1552+AS1552</f>
        <v>196.68</v>
      </c>
      <c r="AU1552">
        <v>1</v>
      </c>
      <c r="AV1552" s="1">
        <f>AO1552+AT1552</f>
        <v>42002.68</v>
      </c>
      <c r="AW1552" s="1">
        <v>42033</v>
      </c>
      <c r="AX1552" s="2">
        <f>IF(AV1552&gt;=AW1552,1,2)</f>
        <v>2</v>
      </c>
      <c r="AY1552" s="2" t="str">
        <f>IF((AV1552+10)&gt;=AW1552,"SAVE","LATE")</f>
        <v>LATE</v>
      </c>
      <c r="AZ1552" t="s">
        <v>82</v>
      </c>
      <c r="BA1552" t="s">
        <v>1011</v>
      </c>
      <c r="BB1552">
        <v>1165084075</v>
      </c>
      <c r="BC1552">
        <v>499974257</v>
      </c>
      <c r="BD1552" s="9">
        <v>1665058332</v>
      </c>
      <c r="BE1552" t="s">
        <v>46241</v>
      </c>
      <c r="BF1552">
        <v>0</v>
      </c>
      <c r="BG1552" t="s">
        <v>70</v>
      </c>
      <c r="BH1552">
        <v>-1</v>
      </c>
      <c r="BI1552" t="s">
        <v>41761</v>
      </c>
      <c r="BJ1552" t="s">
        <v>29553</v>
      </c>
      <c r="BK1552">
        <v>0</v>
      </c>
      <c r="BL1552" t="s">
        <v>85</v>
      </c>
      <c r="BM1552" t="s">
        <v>29554</v>
      </c>
    </row>
    <row r="1553" spans="1:65" x14ac:dyDescent="0.25">
      <c r="A1553">
        <v>2014</v>
      </c>
      <c r="B1553" t="s">
        <v>116</v>
      </c>
      <c r="C1553" t="s">
        <v>117</v>
      </c>
      <c r="D1553" t="s">
        <v>41156</v>
      </c>
      <c r="E1553" t="s">
        <v>4518</v>
      </c>
      <c r="F1553" t="s">
        <v>4519</v>
      </c>
      <c r="G1553">
        <v>11</v>
      </c>
      <c r="H1553" t="s">
        <v>41839</v>
      </c>
      <c r="I1553" t="s">
        <v>105</v>
      </c>
      <c r="J1553" t="s">
        <v>88</v>
      </c>
      <c r="K1553">
        <v>3</v>
      </c>
      <c r="L1553" t="s">
        <v>41838</v>
      </c>
      <c r="M1553">
        <v>95000000</v>
      </c>
      <c r="N1553" t="s">
        <v>40102</v>
      </c>
      <c r="O1553" t="s">
        <v>46242</v>
      </c>
      <c r="P1553" t="s">
        <v>90</v>
      </c>
      <c r="Q1553" t="s">
        <v>4521</v>
      </c>
      <c r="R1553" t="s">
        <v>4521</v>
      </c>
      <c r="S1553" t="s">
        <v>41155</v>
      </c>
      <c r="T1553" t="s">
        <v>28347</v>
      </c>
      <c r="U1553" t="s">
        <v>34229</v>
      </c>
      <c r="V1553" t="s">
        <v>34230</v>
      </c>
      <c r="W1553" t="s">
        <v>34231</v>
      </c>
      <c r="X1553">
        <v>76664770</v>
      </c>
      <c r="Y1553" t="s">
        <v>96</v>
      </c>
      <c r="Z1553" t="s">
        <v>40103</v>
      </c>
      <c r="AA1553">
        <v>0</v>
      </c>
      <c r="AB1553" t="s">
        <v>76</v>
      </c>
      <c r="AC1553">
        <v>0</v>
      </c>
      <c r="AD1553" t="s">
        <v>76</v>
      </c>
      <c r="AE1553">
        <v>2568516</v>
      </c>
      <c r="AF1553" t="s">
        <v>41304</v>
      </c>
      <c r="AG1553" t="s">
        <v>34232</v>
      </c>
      <c r="AH1553" t="s">
        <v>34233</v>
      </c>
      <c r="AI1553" t="s">
        <v>40239</v>
      </c>
      <c r="AJ1553" t="s">
        <v>41304</v>
      </c>
      <c r="AK1553" t="s">
        <v>34232</v>
      </c>
      <c r="AL1553" t="s">
        <v>34233</v>
      </c>
      <c r="AM1553">
        <v>2014</v>
      </c>
      <c r="AN1553" s="1">
        <v>41827</v>
      </c>
      <c r="AO1553" s="1">
        <v>41827</v>
      </c>
      <c r="AP1553">
        <v>2</v>
      </c>
      <c r="AQ1553" t="s">
        <v>81</v>
      </c>
      <c r="AR1553" s="4">
        <f>IF(AQ1553="M",AP1553*30.42,AP1553)</f>
        <v>60.84</v>
      </c>
      <c r="AS1553">
        <v>0</v>
      </c>
      <c r="AT1553" s="4">
        <f>AR1553+AS1553</f>
        <v>60.84</v>
      </c>
      <c r="AU1553">
        <v>1</v>
      </c>
      <c r="AV1553" s="1">
        <f>AO1553+AT1553</f>
        <v>41887.839999999997</v>
      </c>
      <c r="AW1553" s="1">
        <v>41919</v>
      </c>
      <c r="AX1553" s="2">
        <f>IF(AV1553&gt;=AW1553,1,2)</f>
        <v>2</v>
      </c>
      <c r="AY1553" s="2" t="str">
        <f>IF((AV1553+10)&gt;=AW1553,"SAVE","LATE")</f>
        <v>LATE</v>
      </c>
      <c r="AZ1553" t="s">
        <v>82</v>
      </c>
      <c r="BA1553" t="s">
        <v>1011</v>
      </c>
      <c r="BB1553">
        <v>76647636</v>
      </c>
      <c r="BC1553">
        <v>37541287</v>
      </c>
      <c r="BD1553" s="9">
        <v>114188923</v>
      </c>
      <c r="BE1553" t="s">
        <v>46243</v>
      </c>
      <c r="BF1553">
        <v>0</v>
      </c>
      <c r="BG1553" t="s">
        <v>70</v>
      </c>
      <c r="BH1553">
        <v>-1</v>
      </c>
      <c r="BI1553" t="s">
        <v>34233</v>
      </c>
      <c r="BJ1553" t="s">
        <v>47551</v>
      </c>
      <c r="BK1553">
        <v>0</v>
      </c>
      <c r="BL1553" t="s">
        <v>85</v>
      </c>
      <c r="BM1553" t="s">
        <v>34234</v>
      </c>
    </row>
    <row r="1554" spans="1:65" x14ac:dyDescent="0.25">
      <c r="A1554">
        <v>2014</v>
      </c>
      <c r="B1554" t="s">
        <v>64</v>
      </c>
      <c r="C1554" t="s">
        <v>65</v>
      </c>
      <c r="D1554" t="s">
        <v>42380</v>
      </c>
      <c r="E1554">
        <v>800140603</v>
      </c>
      <c r="F1554" t="s">
        <v>34557</v>
      </c>
      <c r="G1554">
        <v>12</v>
      </c>
      <c r="H1554" t="s">
        <v>41881</v>
      </c>
      <c r="I1554" t="s">
        <v>105</v>
      </c>
      <c r="J1554" t="s">
        <v>42026</v>
      </c>
      <c r="K1554">
        <v>3</v>
      </c>
      <c r="L1554" t="s">
        <v>41838</v>
      </c>
      <c r="M1554">
        <v>85000000</v>
      </c>
      <c r="N1554" t="s">
        <v>21411</v>
      </c>
      <c r="O1554" t="s">
        <v>34558</v>
      </c>
      <c r="P1554" t="s">
        <v>90</v>
      </c>
      <c r="Q1554" t="s">
        <v>70</v>
      </c>
      <c r="R1554" t="s">
        <v>70</v>
      </c>
      <c r="S1554" t="s">
        <v>41155</v>
      </c>
      <c r="T1554" s="3">
        <v>41649</v>
      </c>
      <c r="U1554" t="s">
        <v>34559</v>
      </c>
      <c r="V1554" t="s">
        <v>34560</v>
      </c>
      <c r="W1554" t="s">
        <v>34561</v>
      </c>
      <c r="X1554">
        <v>41082296</v>
      </c>
      <c r="Y1554" t="s">
        <v>122</v>
      </c>
      <c r="Z1554" t="s">
        <v>123</v>
      </c>
      <c r="AA1554">
        <v>0</v>
      </c>
      <c r="AB1554" t="s">
        <v>76</v>
      </c>
      <c r="AC1554">
        <v>0</v>
      </c>
      <c r="AD1554" t="s">
        <v>76</v>
      </c>
      <c r="AE1554">
        <v>2804898</v>
      </c>
      <c r="AF1554" t="s">
        <v>41304</v>
      </c>
      <c r="AG1554">
        <v>41921244</v>
      </c>
      <c r="AH1554" t="s">
        <v>34562</v>
      </c>
      <c r="AI1554" t="s">
        <v>40239</v>
      </c>
      <c r="AJ1554" t="s">
        <v>41304</v>
      </c>
      <c r="AK1554">
        <v>41921244</v>
      </c>
      <c r="AL1554" t="s">
        <v>34562</v>
      </c>
      <c r="AM1554">
        <v>2014</v>
      </c>
      <c r="AN1554" s="1">
        <v>41912</v>
      </c>
      <c r="AO1554" s="1">
        <v>41912</v>
      </c>
      <c r="AP1554">
        <v>8</v>
      </c>
      <c r="AQ1554" t="s">
        <v>81</v>
      </c>
      <c r="AR1554" s="4">
        <f>IF(AQ1554="M",AP1554*30.42,AP1554)</f>
        <v>243.36</v>
      </c>
      <c r="AS1554">
        <v>0</v>
      </c>
      <c r="AT1554" s="4">
        <f>AR1554+AS1554</f>
        <v>243.36</v>
      </c>
      <c r="AU1554">
        <v>4</v>
      </c>
      <c r="AV1554" s="1">
        <f>AO1554+AT1554</f>
        <v>42155.360000000001</v>
      </c>
      <c r="AW1554" s="1">
        <v>42277</v>
      </c>
      <c r="AX1554" s="2">
        <f>IF(AV1554&gt;=AW1554,1,2)</f>
        <v>2</v>
      </c>
      <c r="AY1554" s="2" t="str">
        <f>IF((AV1554+10)&gt;=AW1554,"SAVE","LATE")</f>
        <v>LATE</v>
      </c>
      <c r="AZ1554" t="s">
        <v>82</v>
      </c>
      <c r="BA1554" t="s">
        <v>1011</v>
      </c>
      <c r="BB1554">
        <v>41082296</v>
      </c>
      <c r="BC1554">
        <v>20541148</v>
      </c>
      <c r="BD1554" s="9">
        <v>61623444</v>
      </c>
      <c r="BE1554" t="s">
        <v>34558</v>
      </c>
      <c r="BF1554">
        <v>0</v>
      </c>
      <c r="BG1554" t="s">
        <v>70</v>
      </c>
      <c r="BH1554">
        <v>-1</v>
      </c>
      <c r="BI1554" t="s">
        <v>70</v>
      </c>
      <c r="BJ1554" t="s">
        <v>70</v>
      </c>
      <c r="BK1554">
        <v>0</v>
      </c>
      <c r="BL1554" t="s">
        <v>85</v>
      </c>
      <c r="BM1554" t="s">
        <v>34563</v>
      </c>
    </row>
    <row r="1555" spans="1:65" x14ac:dyDescent="0.25">
      <c r="A1555">
        <v>2014</v>
      </c>
      <c r="B1555" t="s">
        <v>64</v>
      </c>
      <c r="C1555" t="s">
        <v>65</v>
      </c>
      <c r="D1555" t="s">
        <v>40101</v>
      </c>
      <c r="E1555">
        <v>800215807</v>
      </c>
      <c r="F1555" t="s">
        <v>26682</v>
      </c>
      <c r="G1555">
        <v>1</v>
      </c>
      <c r="H1555" t="s">
        <v>46842</v>
      </c>
      <c r="I1555" t="s">
        <v>105</v>
      </c>
      <c r="J1555" t="s">
        <v>88</v>
      </c>
      <c r="K1555">
        <v>3</v>
      </c>
      <c r="L1555" t="s">
        <v>41838</v>
      </c>
      <c r="M1555">
        <v>95000000</v>
      </c>
      <c r="N1555" t="s">
        <v>40102</v>
      </c>
      <c r="O1555" t="s">
        <v>47553</v>
      </c>
      <c r="P1555" t="s">
        <v>90</v>
      </c>
      <c r="Q1555" t="s">
        <v>39286</v>
      </c>
      <c r="R1555" t="s">
        <v>27774</v>
      </c>
      <c r="S1555" t="s">
        <v>41162</v>
      </c>
      <c r="T1555" t="s">
        <v>27299</v>
      </c>
      <c r="U1555" t="s">
        <v>27775</v>
      </c>
      <c r="V1555" t="s">
        <v>27776</v>
      </c>
      <c r="W1555" t="s">
        <v>27777</v>
      </c>
      <c r="X1555">
        <v>3794088664</v>
      </c>
      <c r="Y1555" t="s">
        <v>96</v>
      </c>
      <c r="Z1555" t="s">
        <v>40103</v>
      </c>
      <c r="AA1555">
        <v>0</v>
      </c>
      <c r="AB1555" t="s">
        <v>76</v>
      </c>
      <c r="AC1555">
        <v>0</v>
      </c>
      <c r="AD1555" t="s">
        <v>76</v>
      </c>
      <c r="AE1555">
        <v>2881096</v>
      </c>
      <c r="AF1555" t="s">
        <v>40104</v>
      </c>
      <c r="AG1555" t="s">
        <v>27778</v>
      </c>
      <c r="AH1555" t="s">
        <v>27779</v>
      </c>
      <c r="AI1555" t="s">
        <v>39286</v>
      </c>
      <c r="AJ1555" t="s">
        <v>41304</v>
      </c>
      <c r="AK1555">
        <v>10235517</v>
      </c>
      <c r="AL1555" t="s">
        <v>27780</v>
      </c>
      <c r="AM1555">
        <v>2014</v>
      </c>
      <c r="AN1555" s="1">
        <v>41940</v>
      </c>
      <c r="AO1555" s="1">
        <v>41955</v>
      </c>
      <c r="AP1555">
        <v>2</v>
      </c>
      <c r="AQ1555" t="s">
        <v>81</v>
      </c>
      <c r="AR1555" s="4">
        <f>IF(AQ1555="M",AP1555*30.42,AP1555)</f>
        <v>60.84</v>
      </c>
      <c r="AS1555">
        <v>50</v>
      </c>
      <c r="AT1555" s="4">
        <f>AR1555+AS1555</f>
        <v>110.84</v>
      </c>
      <c r="AU1555">
        <v>4</v>
      </c>
      <c r="AV1555" s="1">
        <f>AO1555+AT1555</f>
        <v>42065.84</v>
      </c>
      <c r="AW1555" s="1">
        <v>42186</v>
      </c>
      <c r="AX1555" s="2">
        <f>IF(AV1555&gt;=AW1555,1,2)</f>
        <v>2</v>
      </c>
      <c r="AY1555" s="2" t="str">
        <f>IF((AV1555+10)&gt;=AW1555,"SAVE","LATE")</f>
        <v>LATE</v>
      </c>
      <c r="AZ1555" t="s">
        <v>82</v>
      </c>
      <c r="BA1555" t="s">
        <v>1011</v>
      </c>
      <c r="BB1555">
        <v>3699644848</v>
      </c>
      <c r="BC1555">
        <v>182606720</v>
      </c>
      <c r="BD1555" s="9">
        <v>3882251568</v>
      </c>
      <c r="BE1555" t="s">
        <v>27781</v>
      </c>
      <c r="BF1555">
        <v>0</v>
      </c>
      <c r="BG1555" t="s">
        <v>70</v>
      </c>
      <c r="BH1555">
        <v>-1</v>
      </c>
      <c r="BI1555" t="s">
        <v>27782</v>
      </c>
      <c r="BJ1555" t="s">
        <v>27782</v>
      </c>
      <c r="BK1555">
        <v>0</v>
      </c>
      <c r="BL1555" t="s">
        <v>85</v>
      </c>
      <c r="BM1555" t="s">
        <v>27783</v>
      </c>
    </row>
    <row r="1556" spans="1:65" x14ac:dyDescent="0.25">
      <c r="A1556">
        <v>2014</v>
      </c>
      <c r="B1556" t="s">
        <v>64</v>
      </c>
      <c r="C1556" t="s">
        <v>65</v>
      </c>
      <c r="D1556" t="s">
        <v>40101</v>
      </c>
      <c r="E1556">
        <v>800215807</v>
      </c>
      <c r="F1556" t="s">
        <v>26682</v>
      </c>
      <c r="G1556">
        <v>1</v>
      </c>
      <c r="H1556" t="s">
        <v>46842</v>
      </c>
      <c r="I1556" t="s">
        <v>105</v>
      </c>
      <c r="J1556" t="s">
        <v>88</v>
      </c>
      <c r="K1556">
        <v>3</v>
      </c>
      <c r="L1556" t="s">
        <v>41838</v>
      </c>
      <c r="M1556">
        <v>95000000</v>
      </c>
      <c r="N1556" t="s">
        <v>40102</v>
      </c>
      <c r="O1556" t="s">
        <v>47554</v>
      </c>
      <c r="P1556" t="s">
        <v>90</v>
      </c>
      <c r="Q1556" t="s">
        <v>39286</v>
      </c>
      <c r="R1556" t="s">
        <v>39286</v>
      </c>
      <c r="S1556" t="s">
        <v>41163</v>
      </c>
      <c r="T1556" s="3">
        <v>41830</v>
      </c>
      <c r="U1556" t="s">
        <v>33933</v>
      </c>
      <c r="V1556" t="s">
        <v>33934</v>
      </c>
      <c r="W1556" t="s">
        <v>33935</v>
      </c>
      <c r="X1556">
        <v>106500000000</v>
      </c>
      <c r="Y1556" t="s">
        <v>96</v>
      </c>
      <c r="Z1556" t="s">
        <v>40103</v>
      </c>
      <c r="AA1556">
        <v>0</v>
      </c>
      <c r="AB1556" t="s">
        <v>76</v>
      </c>
      <c r="AC1556">
        <v>0</v>
      </c>
      <c r="AD1556" t="s">
        <v>76</v>
      </c>
      <c r="AE1556">
        <v>3049945</v>
      </c>
      <c r="AF1556" t="s">
        <v>40104</v>
      </c>
      <c r="AG1556" t="s">
        <v>33936</v>
      </c>
      <c r="AH1556" t="s">
        <v>33937</v>
      </c>
      <c r="AI1556" t="s">
        <v>39286</v>
      </c>
      <c r="AJ1556" t="s">
        <v>41304</v>
      </c>
      <c r="AK1556">
        <v>80503799</v>
      </c>
      <c r="AL1556" t="s">
        <v>33938</v>
      </c>
      <c r="AM1556">
        <v>2014</v>
      </c>
      <c r="AN1556" s="1">
        <v>41996</v>
      </c>
      <c r="AO1556" s="1">
        <v>42018</v>
      </c>
      <c r="AP1556">
        <v>12</v>
      </c>
      <c r="AQ1556" t="s">
        <v>81</v>
      </c>
      <c r="AR1556" s="4">
        <f>IF(AQ1556="M",AP1556*30.42,AP1556)</f>
        <v>365.04</v>
      </c>
      <c r="AS1556">
        <v>0</v>
      </c>
      <c r="AT1556" s="4">
        <f>AR1556+AS1556</f>
        <v>365.04</v>
      </c>
      <c r="AU1556">
        <v>1</v>
      </c>
      <c r="AV1556" s="1">
        <f>AO1556+AT1556</f>
        <v>42383.040000000001</v>
      </c>
      <c r="AW1556" s="1">
        <v>42414</v>
      </c>
      <c r="AX1556" s="2">
        <f>IF(AV1556&gt;=AW1556,1,2)</f>
        <v>2</v>
      </c>
      <c r="AY1556" s="2" t="str">
        <f>IF((AV1556+10)&gt;=AW1556,"SAVE","LATE")</f>
        <v>LATE</v>
      </c>
      <c r="AZ1556">
        <v>33615</v>
      </c>
      <c r="BA1556" t="s">
        <v>1011</v>
      </c>
      <c r="BB1556">
        <v>104653165</v>
      </c>
      <c r="BC1556">
        <v>0</v>
      </c>
      <c r="BD1556" s="9">
        <v>104653165</v>
      </c>
      <c r="BE1556" t="s">
        <v>33939</v>
      </c>
      <c r="BF1556">
        <v>0</v>
      </c>
      <c r="BG1556" t="s">
        <v>70</v>
      </c>
      <c r="BH1556">
        <v>-1</v>
      </c>
      <c r="BI1556" t="s">
        <v>33937</v>
      </c>
      <c r="BJ1556" t="s">
        <v>33937</v>
      </c>
      <c r="BK1556" s="1">
        <v>36580</v>
      </c>
      <c r="BL1556" t="s">
        <v>103</v>
      </c>
      <c r="BM1556" t="s">
        <v>33940</v>
      </c>
    </row>
    <row r="1557" spans="1:65" x14ac:dyDescent="0.25">
      <c r="A1557">
        <v>2014</v>
      </c>
      <c r="B1557" t="s">
        <v>116</v>
      </c>
      <c r="C1557" t="s">
        <v>130</v>
      </c>
      <c r="D1557" t="s">
        <v>41165</v>
      </c>
      <c r="E1557" t="s">
        <v>7625</v>
      </c>
      <c r="F1557" t="s">
        <v>29735</v>
      </c>
      <c r="G1557">
        <v>1</v>
      </c>
      <c r="H1557" t="s">
        <v>46842</v>
      </c>
      <c r="I1557" t="s">
        <v>105</v>
      </c>
      <c r="J1557" t="s">
        <v>88</v>
      </c>
      <c r="K1557">
        <v>3</v>
      </c>
      <c r="L1557" t="s">
        <v>41838</v>
      </c>
      <c r="M1557">
        <v>95000000</v>
      </c>
      <c r="N1557" t="s">
        <v>40102</v>
      </c>
      <c r="O1557" t="s">
        <v>29736</v>
      </c>
      <c r="P1557" t="s">
        <v>90</v>
      </c>
      <c r="Q1557" t="s">
        <v>29737</v>
      </c>
      <c r="R1557" t="s">
        <v>29737</v>
      </c>
      <c r="S1557" t="s">
        <v>41164</v>
      </c>
      <c r="T1557" s="3">
        <v>41796</v>
      </c>
      <c r="U1557" t="s">
        <v>29738</v>
      </c>
      <c r="V1557" t="s">
        <v>29739</v>
      </c>
      <c r="W1557" t="s">
        <v>29740</v>
      </c>
      <c r="X1557">
        <v>990000000</v>
      </c>
      <c r="Y1557" t="s">
        <v>96</v>
      </c>
      <c r="Z1557" t="s">
        <v>40103</v>
      </c>
      <c r="AA1557">
        <v>0</v>
      </c>
      <c r="AB1557" t="s">
        <v>76</v>
      </c>
      <c r="AC1557">
        <v>0</v>
      </c>
      <c r="AD1557" t="s">
        <v>76</v>
      </c>
      <c r="AE1557">
        <v>2658642</v>
      </c>
      <c r="AF1557" t="s">
        <v>41304</v>
      </c>
      <c r="AG1557" t="s">
        <v>29741</v>
      </c>
      <c r="AH1557" t="s">
        <v>29742</v>
      </c>
      <c r="AI1557" t="s">
        <v>40239</v>
      </c>
      <c r="AJ1557" t="s">
        <v>41304</v>
      </c>
      <c r="AK1557" t="s">
        <v>29741</v>
      </c>
      <c r="AL1557" t="s">
        <v>40036</v>
      </c>
      <c r="AM1557">
        <v>2014</v>
      </c>
      <c r="AN1557" s="1">
        <v>41859</v>
      </c>
      <c r="AO1557" s="1">
        <v>41871</v>
      </c>
      <c r="AP1557">
        <v>4</v>
      </c>
      <c r="AQ1557" t="s">
        <v>81</v>
      </c>
      <c r="AR1557" s="4">
        <f>IF(AQ1557="M",AP1557*30.42,AP1557)</f>
        <v>121.68</v>
      </c>
      <c r="AS1557">
        <v>75</v>
      </c>
      <c r="AT1557" s="4">
        <f>AR1557+AS1557</f>
        <v>196.68</v>
      </c>
      <c r="AU1557">
        <v>3</v>
      </c>
      <c r="AV1557" s="1">
        <f>AO1557+AT1557</f>
        <v>42067.68</v>
      </c>
      <c r="AW1557" s="1">
        <v>42158</v>
      </c>
      <c r="AX1557" s="2">
        <f>IF(AV1557&gt;=AW1557,1,2)</f>
        <v>2</v>
      </c>
      <c r="AY1557" s="2" t="str">
        <f>IF((AV1557+10)&gt;=AW1557,"SAVE","LATE")</f>
        <v>LATE</v>
      </c>
      <c r="AZ1557" t="s">
        <v>82</v>
      </c>
      <c r="BA1557" t="s">
        <v>1011</v>
      </c>
      <c r="BB1557">
        <v>986289648</v>
      </c>
      <c r="BC1557">
        <v>0</v>
      </c>
      <c r="BD1557" s="9">
        <v>986289648</v>
      </c>
      <c r="BE1557" t="s">
        <v>46252</v>
      </c>
      <c r="BF1557">
        <v>0</v>
      </c>
      <c r="BG1557" t="s">
        <v>70</v>
      </c>
      <c r="BH1557">
        <v>-1</v>
      </c>
      <c r="BI1557" t="s">
        <v>29743</v>
      </c>
      <c r="BJ1557" t="s">
        <v>47555</v>
      </c>
      <c r="BK1557">
        <v>0</v>
      </c>
      <c r="BL1557" t="s">
        <v>85</v>
      </c>
      <c r="BM1557" t="s">
        <v>29744</v>
      </c>
    </row>
    <row r="1558" spans="1:65" x14ac:dyDescent="0.25">
      <c r="A1558">
        <v>2014</v>
      </c>
      <c r="B1558" t="s">
        <v>116</v>
      </c>
      <c r="C1558" t="s">
        <v>130</v>
      </c>
      <c r="D1558" t="s">
        <v>41171</v>
      </c>
      <c r="E1558" t="s">
        <v>28576</v>
      </c>
      <c r="F1558" t="s">
        <v>28577</v>
      </c>
      <c r="G1558">
        <v>1</v>
      </c>
      <c r="H1558" t="s">
        <v>46842</v>
      </c>
      <c r="I1558" t="s">
        <v>105</v>
      </c>
      <c r="J1558" t="s">
        <v>88</v>
      </c>
      <c r="K1558">
        <v>3</v>
      </c>
      <c r="L1558" t="s">
        <v>41838</v>
      </c>
      <c r="M1558">
        <v>95000000</v>
      </c>
      <c r="N1558" t="s">
        <v>40102</v>
      </c>
      <c r="O1558" t="s">
        <v>46261</v>
      </c>
      <c r="P1558" t="s">
        <v>90</v>
      </c>
      <c r="Q1558" t="s">
        <v>28578</v>
      </c>
      <c r="R1558" t="s">
        <v>28578</v>
      </c>
      <c r="S1558" t="s">
        <v>28579</v>
      </c>
      <c r="T1558" t="s">
        <v>25376</v>
      </c>
      <c r="U1558" t="s">
        <v>28580</v>
      </c>
      <c r="V1558" t="s">
        <v>28581</v>
      </c>
      <c r="W1558" t="s">
        <v>28582</v>
      </c>
      <c r="X1558">
        <v>2025000000</v>
      </c>
      <c r="Y1558" t="s">
        <v>96</v>
      </c>
      <c r="Z1558" t="s">
        <v>40103</v>
      </c>
      <c r="AA1558">
        <v>0</v>
      </c>
      <c r="AB1558" t="s">
        <v>76</v>
      </c>
      <c r="AC1558">
        <v>0</v>
      </c>
      <c r="AD1558" t="s">
        <v>76</v>
      </c>
      <c r="AE1558">
        <v>2506263</v>
      </c>
      <c r="AF1558" t="s">
        <v>40104</v>
      </c>
      <c r="AG1558" t="s">
        <v>28583</v>
      </c>
      <c r="AH1558" t="s">
        <v>28584</v>
      </c>
      <c r="AI1558" t="s">
        <v>315</v>
      </c>
      <c r="AJ1558" t="s">
        <v>41304</v>
      </c>
      <c r="AK1558" t="s">
        <v>28585</v>
      </c>
      <c r="AL1558" t="s">
        <v>28586</v>
      </c>
      <c r="AM1558">
        <v>2014</v>
      </c>
      <c r="AN1558" s="1">
        <v>41787</v>
      </c>
      <c r="AO1558" s="1">
        <v>41790</v>
      </c>
      <c r="AP1558">
        <v>4</v>
      </c>
      <c r="AQ1558" t="s">
        <v>81</v>
      </c>
      <c r="AR1558" s="4">
        <f>IF(AQ1558="M",AP1558*30.42,AP1558)</f>
        <v>121.68</v>
      </c>
      <c r="AS1558">
        <v>52</v>
      </c>
      <c r="AT1558" s="4">
        <f>AR1558+AS1558</f>
        <v>173.68</v>
      </c>
      <c r="AU1558">
        <v>15</v>
      </c>
      <c r="AV1558" s="1">
        <f>AO1558+AT1558</f>
        <v>41963.68</v>
      </c>
      <c r="AW1558" s="1">
        <v>42422</v>
      </c>
      <c r="AX1558" s="2">
        <f>IF(AV1558&gt;=AW1558,1,2)</f>
        <v>2</v>
      </c>
      <c r="AY1558" s="2" t="str">
        <f>IF((AV1558+10)&gt;=AW1558,"SAVE","LATE")</f>
        <v>LATE</v>
      </c>
      <c r="AZ1558" t="s">
        <v>82</v>
      </c>
      <c r="BA1558" t="s">
        <v>1011</v>
      </c>
      <c r="BB1558">
        <v>2024846844</v>
      </c>
      <c r="BC1558">
        <v>900000000</v>
      </c>
      <c r="BD1558" s="9">
        <v>2924846844</v>
      </c>
      <c r="BE1558" t="s">
        <v>46262</v>
      </c>
      <c r="BF1558">
        <v>0</v>
      </c>
      <c r="BG1558" t="s">
        <v>70</v>
      </c>
      <c r="BH1558">
        <v>-1</v>
      </c>
      <c r="BI1558" t="s">
        <v>28587</v>
      </c>
      <c r="BJ1558" t="s">
        <v>5126</v>
      </c>
      <c r="BK1558">
        <v>0</v>
      </c>
      <c r="BL1558" t="s">
        <v>85</v>
      </c>
      <c r="BM1558" t="s">
        <v>28588</v>
      </c>
    </row>
    <row r="1559" spans="1:65" x14ac:dyDescent="0.25">
      <c r="A1559">
        <v>2014</v>
      </c>
      <c r="B1559" t="s">
        <v>116</v>
      </c>
      <c r="C1559" t="s">
        <v>320</v>
      </c>
      <c r="D1559" t="s">
        <v>41172</v>
      </c>
      <c r="E1559" t="s">
        <v>29805</v>
      </c>
      <c r="F1559" t="s">
        <v>29806</v>
      </c>
      <c r="G1559">
        <v>1</v>
      </c>
      <c r="H1559" t="s">
        <v>46842</v>
      </c>
      <c r="I1559" t="s">
        <v>105</v>
      </c>
      <c r="J1559" t="s">
        <v>88</v>
      </c>
      <c r="K1559">
        <v>3</v>
      </c>
      <c r="L1559" t="s">
        <v>41838</v>
      </c>
      <c r="M1559">
        <v>30000000</v>
      </c>
      <c r="N1559" t="s">
        <v>41897</v>
      </c>
      <c r="O1559" t="s">
        <v>46270</v>
      </c>
      <c r="P1559" t="s">
        <v>90</v>
      </c>
      <c r="Q1559" t="s">
        <v>29807</v>
      </c>
      <c r="R1559" t="s">
        <v>29807</v>
      </c>
      <c r="S1559" t="s">
        <v>5345</v>
      </c>
      <c r="T1559" t="s">
        <v>27427</v>
      </c>
      <c r="U1559" t="s">
        <v>29808</v>
      </c>
      <c r="V1559" t="s">
        <v>29809</v>
      </c>
      <c r="W1559" t="s">
        <v>29810</v>
      </c>
      <c r="X1559">
        <v>970000000</v>
      </c>
      <c r="Y1559" t="s">
        <v>74</v>
      </c>
      <c r="Z1559" t="s">
        <v>75</v>
      </c>
      <c r="AA1559">
        <v>0</v>
      </c>
      <c r="AB1559" t="s">
        <v>76</v>
      </c>
      <c r="AC1559">
        <v>0</v>
      </c>
      <c r="AD1559" t="s">
        <v>76</v>
      </c>
      <c r="AE1559">
        <v>2872497</v>
      </c>
      <c r="AF1559" t="s">
        <v>41304</v>
      </c>
      <c r="AG1559">
        <v>18597102</v>
      </c>
      <c r="AH1559" t="s">
        <v>29811</v>
      </c>
      <c r="AI1559" t="s">
        <v>315</v>
      </c>
      <c r="AJ1559" t="s">
        <v>41304</v>
      </c>
      <c r="AK1559">
        <v>18597102</v>
      </c>
      <c r="AL1559" t="s">
        <v>29811</v>
      </c>
      <c r="AM1559">
        <v>2014</v>
      </c>
      <c r="AN1559" s="1">
        <v>41921</v>
      </c>
      <c r="AO1559" s="1">
        <v>41935</v>
      </c>
      <c r="AP1559">
        <v>4</v>
      </c>
      <c r="AQ1559" t="s">
        <v>81</v>
      </c>
      <c r="AR1559" s="4">
        <f>IF(AQ1559="M",AP1559*30.42,AP1559)</f>
        <v>121.68</v>
      </c>
      <c r="AS1559">
        <v>0</v>
      </c>
      <c r="AT1559" s="4">
        <f>AR1559+AS1559</f>
        <v>121.68</v>
      </c>
      <c r="AU1559">
        <v>2</v>
      </c>
      <c r="AV1559" s="1">
        <f>AO1559+AT1559</f>
        <v>42056.68</v>
      </c>
      <c r="AW1559" s="1">
        <v>42117</v>
      </c>
      <c r="AX1559" s="2">
        <f>IF(AV1559&gt;=AW1559,1,2)</f>
        <v>2</v>
      </c>
      <c r="AY1559" s="2" t="str">
        <f>IF((AV1559+10)&gt;=AW1559,"SAVE","LATE")</f>
        <v>LATE</v>
      </c>
      <c r="AZ1559" t="s">
        <v>82</v>
      </c>
      <c r="BA1559" t="s">
        <v>1011</v>
      </c>
      <c r="BB1559">
        <v>969945510</v>
      </c>
      <c r="BC1559">
        <v>200000000</v>
      </c>
      <c r="BD1559" s="9">
        <v>1169945510</v>
      </c>
      <c r="BE1559" t="s">
        <v>46271</v>
      </c>
      <c r="BF1559">
        <v>0</v>
      </c>
      <c r="BG1559" t="s">
        <v>70</v>
      </c>
      <c r="BH1559">
        <v>-1</v>
      </c>
      <c r="BI1559" t="s">
        <v>29812</v>
      </c>
      <c r="BJ1559" t="s">
        <v>29812</v>
      </c>
      <c r="BK1559">
        <v>0</v>
      </c>
      <c r="BL1559" t="s">
        <v>85</v>
      </c>
      <c r="BM1559" t="s">
        <v>29813</v>
      </c>
    </row>
    <row r="1560" spans="1:65" x14ac:dyDescent="0.25">
      <c r="A1560">
        <v>2014</v>
      </c>
      <c r="B1560" t="s">
        <v>116</v>
      </c>
      <c r="C1560" t="s">
        <v>150</v>
      </c>
      <c r="D1560" t="s">
        <v>20470</v>
      </c>
      <c r="E1560" t="s">
        <v>20471</v>
      </c>
      <c r="F1560" t="s">
        <v>20472</v>
      </c>
      <c r="G1560">
        <v>4</v>
      </c>
      <c r="H1560" t="s">
        <v>41311</v>
      </c>
      <c r="I1560" t="s">
        <v>105</v>
      </c>
      <c r="J1560" t="s">
        <v>88</v>
      </c>
      <c r="K1560">
        <v>2</v>
      </c>
      <c r="L1560" t="s">
        <v>41311</v>
      </c>
      <c r="M1560">
        <v>30000000</v>
      </c>
      <c r="N1560" t="s">
        <v>41897</v>
      </c>
      <c r="O1560" t="s">
        <v>33140</v>
      </c>
      <c r="P1560" t="s">
        <v>90</v>
      </c>
      <c r="Q1560" t="s">
        <v>70</v>
      </c>
      <c r="R1560" t="s">
        <v>70</v>
      </c>
      <c r="S1560" t="s">
        <v>33141</v>
      </c>
      <c r="T1560" t="s">
        <v>33142</v>
      </c>
      <c r="U1560" t="s">
        <v>33143</v>
      </c>
      <c r="V1560">
        <v>5</v>
      </c>
      <c r="W1560">
        <v>5</v>
      </c>
      <c r="X1560">
        <v>194350000</v>
      </c>
      <c r="Y1560" t="s">
        <v>74</v>
      </c>
      <c r="Z1560" t="s">
        <v>75</v>
      </c>
      <c r="AA1560">
        <v>0</v>
      </c>
      <c r="AB1560" t="s">
        <v>76</v>
      </c>
      <c r="AC1560">
        <v>0</v>
      </c>
      <c r="AD1560" t="s">
        <v>76</v>
      </c>
      <c r="AE1560">
        <v>2105538</v>
      </c>
      <c r="AF1560" t="s">
        <v>41304</v>
      </c>
      <c r="AG1560">
        <v>98592585</v>
      </c>
      <c r="AH1560" t="s">
        <v>33144</v>
      </c>
      <c r="AI1560" t="s">
        <v>315</v>
      </c>
      <c r="AJ1560" t="s">
        <v>41304</v>
      </c>
      <c r="AK1560">
        <v>98592585</v>
      </c>
      <c r="AL1560" t="s">
        <v>33144</v>
      </c>
      <c r="AM1560">
        <v>2014</v>
      </c>
      <c r="AN1560" s="1">
        <v>41653</v>
      </c>
      <c r="AO1560" s="1">
        <v>41659</v>
      </c>
      <c r="AP1560">
        <v>2</v>
      </c>
      <c r="AQ1560" t="s">
        <v>81</v>
      </c>
      <c r="AR1560" s="4">
        <f>IF(AQ1560="M",AP1560*30.42,AP1560)</f>
        <v>60.84</v>
      </c>
      <c r="AS1560">
        <v>0</v>
      </c>
      <c r="AT1560" s="4">
        <f>AR1560+AS1560</f>
        <v>60.84</v>
      </c>
      <c r="AU1560">
        <v>2</v>
      </c>
      <c r="AV1560" s="1">
        <f>AO1560+AT1560</f>
        <v>41719.839999999997</v>
      </c>
      <c r="AW1560" s="1">
        <v>41779</v>
      </c>
      <c r="AX1560" s="2">
        <f>IF(AV1560&gt;=AW1560,1,2)</f>
        <v>2</v>
      </c>
      <c r="AY1560" s="2" t="str">
        <f>IF((AV1560+10)&gt;=AW1560,"SAVE","LATE")</f>
        <v>LATE</v>
      </c>
      <c r="AZ1560" t="s">
        <v>82</v>
      </c>
      <c r="BA1560" t="s">
        <v>1011</v>
      </c>
      <c r="BB1560">
        <v>194350000</v>
      </c>
      <c r="BC1560">
        <v>0</v>
      </c>
      <c r="BD1560" s="9">
        <v>194350000</v>
      </c>
      <c r="BE1560" t="s">
        <v>33140</v>
      </c>
      <c r="BF1560">
        <v>0</v>
      </c>
      <c r="BG1560" t="s">
        <v>70</v>
      </c>
      <c r="BH1560">
        <v>-1</v>
      </c>
      <c r="BI1560" t="s">
        <v>70</v>
      </c>
      <c r="BJ1560" t="s">
        <v>70</v>
      </c>
      <c r="BK1560">
        <v>0</v>
      </c>
      <c r="BL1560" t="s">
        <v>85</v>
      </c>
      <c r="BM1560" t="s">
        <v>33145</v>
      </c>
    </row>
    <row r="1561" spans="1:65" x14ac:dyDescent="0.25">
      <c r="A1561">
        <v>2014</v>
      </c>
      <c r="B1561" t="s">
        <v>116</v>
      </c>
      <c r="C1561" t="s">
        <v>150</v>
      </c>
      <c r="D1561" t="s">
        <v>41175</v>
      </c>
      <c r="E1561" t="s">
        <v>82</v>
      </c>
      <c r="F1561" t="s">
        <v>20790</v>
      </c>
      <c r="G1561">
        <v>1</v>
      </c>
      <c r="H1561" t="s">
        <v>46842</v>
      </c>
      <c r="I1561" t="s">
        <v>105</v>
      </c>
      <c r="J1561" t="s">
        <v>88</v>
      </c>
      <c r="K1561">
        <v>3</v>
      </c>
      <c r="L1561" t="s">
        <v>41838</v>
      </c>
      <c r="M1561">
        <v>72000000</v>
      </c>
      <c r="N1561" t="s">
        <v>41840</v>
      </c>
      <c r="O1561" t="s">
        <v>46288</v>
      </c>
      <c r="P1561" t="s">
        <v>90</v>
      </c>
      <c r="Q1561" t="s">
        <v>4584</v>
      </c>
      <c r="R1561" t="s">
        <v>4584</v>
      </c>
      <c r="S1561" t="s">
        <v>3724</v>
      </c>
      <c r="T1561" s="3">
        <v>41831</v>
      </c>
      <c r="U1561" t="s">
        <v>26847</v>
      </c>
      <c r="V1561" t="s">
        <v>26848</v>
      </c>
      <c r="W1561" t="s">
        <v>26849</v>
      </c>
      <c r="X1561">
        <v>13684526151</v>
      </c>
      <c r="Y1561" t="s">
        <v>122</v>
      </c>
      <c r="Z1561" t="s">
        <v>123</v>
      </c>
      <c r="AA1561">
        <v>0</v>
      </c>
      <c r="AB1561" t="s">
        <v>76</v>
      </c>
      <c r="AC1561">
        <v>0</v>
      </c>
      <c r="AD1561" t="s">
        <v>76</v>
      </c>
      <c r="AE1561">
        <v>3079584</v>
      </c>
      <c r="AF1561" t="s">
        <v>40104</v>
      </c>
      <c r="AG1561" t="s">
        <v>26850</v>
      </c>
      <c r="AH1561" t="s">
        <v>40048</v>
      </c>
      <c r="AI1561" t="s">
        <v>315</v>
      </c>
      <c r="AJ1561" t="s">
        <v>41304</v>
      </c>
      <c r="AK1561">
        <v>10235757</v>
      </c>
      <c r="AL1561" t="s">
        <v>13925</v>
      </c>
      <c r="AM1561">
        <v>2014</v>
      </c>
      <c r="AN1561" s="1">
        <v>42004</v>
      </c>
      <c r="AO1561" s="1">
        <v>42004</v>
      </c>
      <c r="AP1561">
        <v>9</v>
      </c>
      <c r="AQ1561" t="s">
        <v>81</v>
      </c>
      <c r="AR1561" s="4">
        <f>IF(AQ1561="M",AP1561*30.42,AP1561)</f>
        <v>273.78000000000003</v>
      </c>
      <c r="AS1561">
        <v>62</v>
      </c>
      <c r="AT1561" s="4">
        <f>AR1561+AS1561</f>
        <v>335.78000000000003</v>
      </c>
      <c r="AU1561">
        <v>4</v>
      </c>
      <c r="AV1561" s="1">
        <f>AO1561+AT1561</f>
        <v>42339.78</v>
      </c>
      <c r="AW1561" s="1">
        <v>42461</v>
      </c>
      <c r="AX1561" s="2">
        <f>IF(AV1561&gt;=AW1561,1,2)</f>
        <v>2</v>
      </c>
      <c r="AY1561" s="2" t="str">
        <f>IF((AV1561+10)&gt;=AW1561,"SAVE","LATE")</f>
        <v>LATE</v>
      </c>
      <c r="AZ1561" t="s">
        <v>82</v>
      </c>
      <c r="BA1561" t="s">
        <v>1011</v>
      </c>
      <c r="BB1561">
        <v>13682466317</v>
      </c>
      <c r="BC1561">
        <v>0</v>
      </c>
      <c r="BD1561" s="9">
        <v>13682466317</v>
      </c>
      <c r="BE1561" t="s">
        <v>46288</v>
      </c>
      <c r="BF1561">
        <v>0</v>
      </c>
      <c r="BG1561" t="s">
        <v>70</v>
      </c>
      <c r="BH1561">
        <v>-1</v>
      </c>
      <c r="BI1561" t="s">
        <v>26851</v>
      </c>
      <c r="BJ1561" t="s">
        <v>26852</v>
      </c>
      <c r="BK1561">
        <v>0</v>
      </c>
      <c r="BL1561" t="s">
        <v>85</v>
      </c>
      <c r="BM1561" t="s">
        <v>26853</v>
      </c>
    </row>
    <row r="1562" spans="1:65" x14ac:dyDescent="0.25">
      <c r="A1562">
        <v>2015</v>
      </c>
      <c r="B1562" t="s">
        <v>116</v>
      </c>
      <c r="C1562" t="s">
        <v>357</v>
      </c>
      <c r="D1562" t="s">
        <v>27760</v>
      </c>
      <c r="E1562" t="s">
        <v>27761</v>
      </c>
      <c r="F1562" t="s">
        <v>27762</v>
      </c>
      <c r="G1562">
        <v>12</v>
      </c>
      <c r="H1562" t="s">
        <v>41881</v>
      </c>
      <c r="I1562" t="s">
        <v>105</v>
      </c>
      <c r="J1562" t="s">
        <v>27763</v>
      </c>
      <c r="K1562">
        <v>3</v>
      </c>
      <c r="L1562" t="s">
        <v>41838</v>
      </c>
      <c r="M1562">
        <v>85000000</v>
      </c>
      <c r="N1562" t="s">
        <v>21411</v>
      </c>
      <c r="O1562" t="s">
        <v>47561</v>
      </c>
      <c r="P1562" t="s">
        <v>90</v>
      </c>
      <c r="Q1562" t="s">
        <v>70</v>
      </c>
      <c r="R1562" t="s">
        <v>70</v>
      </c>
      <c r="S1562" t="s">
        <v>3724</v>
      </c>
      <c r="T1562" s="3">
        <v>42314</v>
      </c>
      <c r="U1562" t="s">
        <v>27764</v>
      </c>
      <c r="V1562">
        <v>2</v>
      </c>
      <c r="W1562">
        <v>2</v>
      </c>
      <c r="X1562">
        <v>3847704595</v>
      </c>
      <c r="Y1562" t="s">
        <v>122</v>
      </c>
      <c r="Z1562" t="s">
        <v>123</v>
      </c>
      <c r="AA1562">
        <v>0</v>
      </c>
      <c r="AB1562" t="s">
        <v>76</v>
      </c>
      <c r="AC1562">
        <v>0</v>
      </c>
      <c r="AD1562" t="s">
        <v>76</v>
      </c>
      <c r="AE1562">
        <v>3645957</v>
      </c>
      <c r="AF1562" t="s">
        <v>41304</v>
      </c>
      <c r="AG1562">
        <v>10260277</v>
      </c>
      <c r="AH1562" t="s">
        <v>27765</v>
      </c>
      <c r="AI1562" t="s">
        <v>315</v>
      </c>
      <c r="AJ1562" t="s">
        <v>41304</v>
      </c>
      <c r="AK1562">
        <v>79466504</v>
      </c>
      <c r="AL1562" t="s">
        <v>27766</v>
      </c>
      <c r="AM1562">
        <v>2014</v>
      </c>
      <c r="AN1562" s="1">
        <v>41956</v>
      </c>
      <c r="AO1562" s="1">
        <v>41981</v>
      </c>
      <c r="AP1562">
        <v>5</v>
      </c>
      <c r="AQ1562" t="s">
        <v>81</v>
      </c>
      <c r="AR1562" s="4">
        <f>IF(AQ1562="M",AP1562*30.42,AP1562)</f>
        <v>152.10000000000002</v>
      </c>
      <c r="AS1562">
        <v>0</v>
      </c>
      <c r="AT1562" s="4">
        <f>AR1562+AS1562</f>
        <v>152.10000000000002</v>
      </c>
      <c r="AU1562">
        <v>2</v>
      </c>
      <c r="AV1562" s="1">
        <f>AO1562+AT1562</f>
        <v>42133.1</v>
      </c>
      <c r="AW1562" s="1">
        <v>42193</v>
      </c>
      <c r="AX1562" s="2">
        <f>IF(AV1562&gt;=AW1562,1,2)</f>
        <v>2</v>
      </c>
      <c r="AY1562" s="2" t="str">
        <f>IF((AV1562+10)&gt;=AW1562,"SAVE","LATE")</f>
        <v>LATE</v>
      </c>
      <c r="AZ1562" t="s">
        <v>82</v>
      </c>
      <c r="BA1562" t="s">
        <v>1011</v>
      </c>
      <c r="BB1562">
        <v>3847704595</v>
      </c>
      <c r="BC1562">
        <v>1299977359</v>
      </c>
      <c r="BD1562" s="9">
        <v>5147681954</v>
      </c>
      <c r="BE1562" t="s">
        <v>47561</v>
      </c>
      <c r="BF1562">
        <v>0</v>
      </c>
      <c r="BG1562" t="s">
        <v>70</v>
      </c>
      <c r="BH1562">
        <v>-1</v>
      </c>
      <c r="BI1562" t="s">
        <v>70</v>
      </c>
      <c r="BJ1562" t="s">
        <v>70</v>
      </c>
      <c r="BK1562">
        <v>0</v>
      </c>
      <c r="BL1562" t="s">
        <v>85</v>
      </c>
      <c r="BM1562" t="s">
        <v>27767</v>
      </c>
    </row>
    <row r="1563" spans="1:65" x14ac:dyDescent="0.25">
      <c r="A1563">
        <v>2014</v>
      </c>
      <c r="B1563" t="s">
        <v>116</v>
      </c>
      <c r="C1563" t="s">
        <v>150</v>
      </c>
      <c r="D1563" t="s">
        <v>13917</v>
      </c>
      <c r="E1563" t="s">
        <v>13918</v>
      </c>
      <c r="F1563" t="s">
        <v>13919</v>
      </c>
      <c r="G1563">
        <v>1</v>
      </c>
      <c r="H1563" t="s">
        <v>46842</v>
      </c>
      <c r="I1563" t="s">
        <v>105</v>
      </c>
      <c r="J1563" t="s">
        <v>88</v>
      </c>
      <c r="K1563">
        <v>3</v>
      </c>
      <c r="L1563" t="s">
        <v>41838</v>
      </c>
      <c r="M1563">
        <v>72000000</v>
      </c>
      <c r="N1563" t="s">
        <v>41840</v>
      </c>
      <c r="O1563" t="s">
        <v>46289</v>
      </c>
      <c r="P1563" t="s">
        <v>90</v>
      </c>
      <c r="Q1563" t="s">
        <v>4584</v>
      </c>
      <c r="R1563" t="s">
        <v>4584</v>
      </c>
      <c r="S1563" t="s">
        <v>3724</v>
      </c>
      <c r="T1563" t="s">
        <v>28347</v>
      </c>
      <c r="U1563" t="s">
        <v>28348</v>
      </c>
      <c r="V1563" t="s">
        <v>28349</v>
      </c>
      <c r="W1563" t="s">
        <v>28350</v>
      </c>
      <c r="X1563">
        <v>3500000000</v>
      </c>
      <c r="Y1563" t="s">
        <v>122</v>
      </c>
      <c r="Z1563" t="s">
        <v>123</v>
      </c>
      <c r="AA1563">
        <v>0</v>
      </c>
      <c r="AB1563" t="s">
        <v>76</v>
      </c>
      <c r="AC1563">
        <v>0</v>
      </c>
      <c r="AD1563" t="s">
        <v>76</v>
      </c>
      <c r="AE1563">
        <v>2649055</v>
      </c>
      <c r="AF1563" t="s">
        <v>40104</v>
      </c>
      <c r="AG1563" t="s">
        <v>28351</v>
      </c>
      <c r="AH1563" t="s">
        <v>13924</v>
      </c>
      <c r="AI1563" t="s">
        <v>315</v>
      </c>
      <c r="AJ1563" t="s">
        <v>41304</v>
      </c>
      <c r="AK1563">
        <v>10235757</v>
      </c>
      <c r="AL1563" t="s">
        <v>41178</v>
      </c>
      <c r="AM1563">
        <v>2014</v>
      </c>
      <c r="AN1563" s="1">
        <v>41855</v>
      </c>
      <c r="AO1563" s="1">
        <v>41870</v>
      </c>
      <c r="AP1563">
        <v>8</v>
      </c>
      <c r="AQ1563" t="s">
        <v>81</v>
      </c>
      <c r="AR1563" s="4">
        <f>IF(AQ1563="M",AP1563*30.42,AP1563)</f>
        <v>243.36</v>
      </c>
      <c r="AS1563">
        <v>0</v>
      </c>
      <c r="AT1563" s="4">
        <f>AR1563+AS1563</f>
        <v>243.36</v>
      </c>
      <c r="AU1563">
        <v>2</v>
      </c>
      <c r="AV1563" s="1">
        <f>AO1563+AT1563</f>
        <v>42113.36</v>
      </c>
      <c r="AW1563" s="1">
        <v>42174</v>
      </c>
      <c r="AX1563" s="2">
        <f>IF(AV1563&gt;=AW1563,1,2)</f>
        <v>2</v>
      </c>
      <c r="AY1563" s="2" t="str">
        <f>IF((AV1563+10)&gt;=AW1563,"SAVE","LATE")</f>
        <v>LATE</v>
      </c>
      <c r="AZ1563" t="s">
        <v>82</v>
      </c>
      <c r="BA1563" t="s">
        <v>1011</v>
      </c>
      <c r="BB1563">
        <v>2333524781</v>
      </c>
      <c r="BC1563">
        <v>2239322558</v>
      </c>
      <c r="BD1563" s="9">
        <v>4572847339</v>
      </c>
      <c r="BE1563" t="s">
        <v>46289</v>
      </c>
      <c r="BF1563">
        <v>0</v>
      </c>
      <c r="BG1563" t="s">
        <v>70</v>
      </c>
      <c r="BH1563">
        <v>-1</v>
      </c>
      <c r="BI1563" t="s">
        <v>13924</v>
      </c>
      <c r="BJ1563" t="s">
        <v>28352</v>
      </c>
      <c r="BK1563">
        <v>0</v>
      </c>
      <c r="BL1563" t="s">
        <v>85</v>
      </c>
      <c r="BM1563" t="s">
        <v>28353</v>
      </c>
    </row>
    <row r="1564" spans="1:65" x14ac:dyDescent="0.25">
      <c r="A1564">
        <v>2014</v>
      </c>
      <c r="B1564" t="s">
        <v>64</v>
      </c>
      <c r="C1564" t="s">
        <v>290</v>
      </c>
      <c r="D1564" t="s">
        <v>22318</v>
      </c>
      <c r="E1564">
        <v>900523392</v>
      </c>
      <c r="F1564" t="s">
        <v>22319</v>
      </c>
      <c r="G1564">
        <v>11</v>
      </c>
      <c r="H1564" t="s">
        <v>41839</v>
      </c>
      <c r="I1564" t="s">
        <v>67</v>
      </c>
      <c r="J1564" t="s">
        <v>88</v>
      </c>
      <c r="K1564">
        <v>3</v>
      </c>
      <c r="L1564" t="s">
        <v>41838</v>
      </c>
      <c r="M1564">
        <v>72000000</v>
      </c>
      <c r="N1564" t="s">
        <v>41840</v>
      </c>
      <c r="O1564" t="s">
        <v>46290</v>
      </c>
      <c r="P1564" t="s">
        <v>90</v>
      </c>
      <c r="Q1564" t="s">
        <v>39286</v>
      </c>
      <c r="R1564" t="s">
        <v>39286</v>
      </c>
      <c r="S1564" t="s">
        <v>3724</v>
      </c>
      <c r="T1564" s="3">
        <v>41765</v>
      </c>
      <c r="U1564" t="s">
        <v>32448</v>
      </c>
      <c r="V1564" t="s">
        <v>32449</v>
      </c>
      <c r="W1564" t="s">
        <v>32450</v>
      </c>
      <c r="X1564">
        <v>299984586</v>
      </c>
      <c r="Y1564" t="s">
        <v>122</v>
      </c>
      <c r="Z1564" t="s">
        <v>123</v>
      </c>
      <c r="AA1564">
        <v>0</v>
      </c>
      <c r="AB1564" t="s">
        <v>76</v>
      </c>
      <c r="AC1564">
        <v>0</v>
      </c>
      <c r="AD1564" t="s">
        <v>76</v>
      </c>
      <c r="AE1564">
        <v>2785065</v>
      </c>
      <c r="AF1564" t="s">
        <v>40104</v>
      </c>
      <c r="AG1564" t="s">
        <v>32451</v>
      </c>
      <c r="AH1564" t="s">
        <v>32452</v>
      </c>
      <c r="AI1564" t="s">
        <v>39286</v>
      </c>
      <c r="AJ1564" t="s">
        <v>145</v>
      </c>
      <c r="AK1564" t="s">
        <v>32453</v>
      </c>
      <c r="AL1564" t="s">
        <v>9796</v>
      </c>
      <c r="AM1564">
        <v>2014</v>
      </c>
      <c r="AN1564" s="1">
        <v>41879</v>
      </c>
      <c r="AO1564" s="1">
        <v>41893</v>
      </c>
      <c r="AP1564">
        <v>3</v>
      </c>
      <c r="AQ1564" t="s">
        <v>81</v>
      </c>
      <c r="AR1564" s="4">
        <f>IF(AQ1564="M",AP1564*30.42,AP1564)</f>
        <v>91.26</v>
      </c>
      <c r="AS1564">
        <v>0</v>
      </c>
      <c r="AT1564" s="4">
        <f>AR1564+AS1564</f>
        <v>91.26</v>
      </c>
      <c r="AU1564">
        <v>1</v>
      </c>
      <c r="AV1564" s="1">
        <f>AO1564+AT1564</f>
        <v>41984.26</v>
      </c>
      <c r="AW1564" s="1">
        <v>42015</v>
      </c>
      <c r="AX1564" s="2">
        <f>IF(AV1564&gt;=AW1564,1,2)</f>
        <v>2</v>
      </c>
      <c r="AY1564" s="2" t="str">
        <f>IF((AV1564+10)&gt;=AW1564,"SAVE","LATE")</f>
        <v>LATE</v>
      </c>
      <c r="AZ1564" t="s">
        <v>82</v>
      </c>
      <c r="BA1564" t="s">
        <v>1011</v>
      </c>
      <c r="BB1564">
        <v>293984753</v>
      </c>
      <c r="BC1564">
        <v>0</v>
      </c>
      <c r="BD1564" s="9">
        <v>293984753</v>
      </c>
      <c r="BE1564" t="s">
        <v>32454</v>
      </c>
      <c r="BF1564">
        <v>0</v>
      </c>
      <c r="BG1564" t="s">
        <v>70</v>
      </c>
      <c r="BH1564">
        <v>-1</v>
      </c>
      <c r="BI1564" t="s">
        <v>32452</v>
      </c>
      <c r="BJ1564" t="s">
        <v>32452</v>
      </c>
      <c r="BK1564">
        <v>0</v>
      </c>
      <c r="BL1564" t="s">
        <v>85</v>
      </c>
      <c r="BM1564" t="s">
        <v>32455</v>
      </c>
    </row>
    <row r="1565" spans="1:65" x14ac:dyDescent="0.25">
      <c r="A1565">
        <v>2014</v>
      </c>
      <c r="B1565" t="s">
        <v>116</v>
      </c>
      <c r="C1565" t="s">
        <v>150</v>
      </c>
      <c r="D1565" t="s">
        <v>41175</v>
      </c>
      <c r="E1565" t="s">
        <v>82</v>
      </c>
      <c r="F1565" t="s">
        <v>32758</v>
      </c>
      <c r="G1565">
        <v>12</v>
      </c>
      <c r="H1565" t="s">
        <v>41881</v>
      </c>
      <c r="I1565" t="s">
        <v>105</v>
      </c>
      <c r="J1565" t="s">
        <v>68</v>
      </c>
      <c r="K1565">
        <v>3</v>
      </c>
      <c r="L1565" t="s">
        <v>41838</v>
      </c>
      <c r="M1565">
        <v>72000000</v>
      </c>
      <c r="N1565" t="s">
        <v>41840</v>
      </c>
      <c r="O1565" t="s">
        <v>46291</v>
      </c>
      <c r="P1565" t="s">
        <v>90</v>
      </c>
      <c r="Q1565" t="s">
        <v>70</v>
      </c>
      <c r="R1565" t="s">
        <v>70</v>
      </c>
      <c r="S1565" t="s">
        <v>3724</v>
      </c>
      <c r="T1565" t="s">
        <v>32759</v>
      </c>
      <c r="U1565" t="s">
        <v>32760</v>
      </c>
      <c r="V1565" t="s">
        <v>32761</v>
      </c>
      <c r="W1565" t="s">
        <v>32761</v>
      </c>
      <c r="X1565">
        <v>246778258</v>
      </c>
      <c r="Y1565" t="s">
        <v>122</v>
      </c>
      <c r="Z1565" t="s">
        <v>123</v>
      </c>
      <c r="AA1565">
        <v>0</v>
      </c>
      <c r="AB1565" t="s">
        <v>76</v>
      </c>
      <c r="AC1565">
        <v>0</v>
      </c>
      <c r="AD1565" t="s">
        <v>76</v>
      </c>
      <c r="AE1565">
        <v>3044601</v>
      </c>
      <c r="AF1565" t="s">
        <v>40104</v>
      </c>
      <c r="AG1565" t="s">
        <v>32762</v>
      </c>
      <c r="AH1565" t="s">
        <v>41179</v>
      </c>
      <c r="AI1565" t="s">
        <v>315</v>
      </c>
      <c r="AJ1565" t="s">
        <v>41304</v>
      </c>
      <c r="AK1565">
        <v>42140822</v>
      </c>
      <c r="AL1565" t="s">
        <v>32763</v>
      </c>
      <c r="AM1565">
        <v>2014</v>
      </c>
      <c r="AN1565" s="1">
        <v>41990</v>
      </c>
      <c r="AO1565" s="1">
        <v>41990</v>
      </c>
      <c r="AP1565">
        <v>4</v>
      </c>
      <c r="AQ1565" t="s">
        <v>81</v>
      </c>
      <c r="AR1565" s="4">
        <f>IF(AQ1565="M",AP1565*30.42,AP1565)</f>
        <v>121.68</v>
      </c>
      <c r="AS1565">
        <v>0</v>
      </c>
      <c r="AT1565" s="4">
        <f>AR1565+AS1565</f>
        <v>121.68</v>
      </c>
      <c r="AU1565">
        <v>5</v>
      </c>
      <c r="AV1565" s="1">
        <f>AO1565+AT1565</f>
        <v>42111.68</v>
      </c>
      <c r="AW1565" s="1">
        <v>42264</v>
      </c>
      <c r="AX1565" s="2">
        <f>IF(AV1565&gt;=AW1565,1,2)</f>
        <v>2</v>
      </c>
      <c r="AY1565" s="2" t="str">
        <f>IF((AV1565+10)&gt;=AW1565,"SAVE","LATE")</f>
        <v>LATE</v>
      </c>
      <c r="AZ1565" t="s">
        <v>82</v>
      </c>
      <c r="BA1565" t="s">
        <v>1011</v>
      </c>
      <c r="BB1565">
        <v>246778258</v>
      </c>
      <c r="BC1565">
        <v>0</v>
      </c>
      <c r="BD1565" s="9">
        <v>246778258</v>
      </c>
      <c r="BE1565" t="s">
        <v>46291</v>
      </c>
      <c r="BF1565">
        <v>0</v>
      </c>
      <c r="BG1565" t="s">
        <v>70</v>
      </c>
      <c r="BH1565">
        <v>-1</v>
      </c>
      <c r="BI1565" t="s">
        <v>70</v>
      </c>
      <c r="BJ1565" t="s">
        <v>70</v>
      </c>
      <c r="BK1565">
        <v>0</v>
      </c>
      <c r="BL1565" t="s">
        <v>85</v>
      </c>
      <c r="BM1565" t="s">
        <v>32764</v>
      </c>
    </row>
    <row r="1566" spans="1:65" x14ac:dyDescent="0.25">
      <c r="A1566">
        <v>2014</v>
      </c>
      <c r="B1566" t="s">
        <v>64</v>
      </c>
      <c r="C1566" t="s">
        <v>65</v>
      </c>
      <c r="D1566" t="s">
        <v>41855</v>
      </c>
      <c r="E1566">
        <v>800152783</v>
      </c>
      <c r="F1566" t="s">
        <v>34873</v>
      </c>
      <c r="G1566">
        <v>13</v>
      </c>
      <c r="H1566" t="s">
        <v>41891</v>
      </c>
      <c r="I1566" t="s">
        <v>67</v>
      </c>
      <c r="J1566" t="s">
        <v>88</v>
      </c>
      <c r="K1566">
        <v>3</v>
      </c>
      <c r="L1566" t="s">
        <v>41838</v>
      </c>
      <c r="M1566">
        <v>72000000</v>
      </c>
      <c r="N1566" t="s">
        <v>41840</v>
      </c>
      <c r="O1566" t="s">
        <v>47562</v>
      </c>
      <c r="P1566" t="s">
        <v>90</v>
      </c>
      <c r="Q1566" t="s">
        <v>4584</v>
      </c>
      <c r="R1566" t="s">
        <v>4584</v>
      </c>
      <c r="S1566" t="s">
        <v>3724</v>
      </c>
      <c r="T1566" t="s">
        <v>20398</v>
      </c>
      <c r="U1566" t="s">
        <v>34874</v>
      </c>
      <c r="V1566" t="s">
        <v>34875</v>
      </c>
      <c r="W1566" t="s">
        <v>34876</v>
      </c>
      <c r="X1566">
        <v>20000000</v>
      </c>
      <c r="Y1566" t="s">
        <v>122</v>
      </c>
      <c r="Z1566" t="s">
        <v>123</v>
      </c>
      <c r="AA1566">
        <v>0</v>
      </c>
      <c r="AB1566" t="s">
        <v>76</v>
      </c>
      <c r="AC1566">
        <v>0</v>
      </c>
      <c r="AD1566" t="s">
        <v>76</v>
      </c>
      <c r="AE1566">
        <v>2532520</v>
      </c>
      <c r="AF1566" t="s">
        <v>40104</v>
      </c>
      <c r="AG1566" t="s">
        <v>34877</v>
      </c>
      <c r="AH1566" t="s">
        <v>34878</v>
      </c>
      <c r="AI1566" t="s">
        <v>315</v>
      </c>
      <c r="AJ1566" t="s">
        <v>41304</v>
      </c>
      <c r="AK1566" t="s">
        <v>34879</v>
      </c>
      <c r="AL1566" t="s">
        <v>34880</v>
      </c>
      <c r="AM1566">
        <v>2014</v>
      </c>
      <c r="AN1566" s="1">
        <v>41802</v>
      </c>
      <c r="AO1566" s="1">
        <v>41803</v>
      </c>
      <c r="AP1566">
        <v>15</v>
      </c>
      <c r="AQ1566" t="s">
        <v>74</v>
      </c>
      <c r="AR1566" s="4">
        <f>IF(AQ1566="M",AP1566*30.42,AP1566)</f>
        <v>15</v>
      </c>
      <c r="AS1566">
        <v>0</v>
      </c>
      <c r="AT1566" s="4">
        <f>AR1566+AS1566</f>
        <v>15</v>
      </c>
      <c r="AU1566">
        <v>5</v>
      </c>
      <c r="AV1566" s="1">
        <f>AO1566+AT1566</f>
        <v>41818</v>
      </c>
      <c r="AW1566" s="1">
        <v>41971</v>
      </c>
      <c r="AX1566" s="2">
        <f>IF(AV1566&gt;=AW1566,1,2)</f>
        <v>2</v>
      </c>
      <c r="AY1566" s="2" t="str">
        <f>IF((AV1566+10)&gt;=AW1566,"SAVE","LATE")</f>
        <v>LATE</v>
      </c>
      <c r="AZ1566" t="s">
        <v>82</v>
      </c>
      <c r="BA1566" t="s">
        <v>1011</v>
      </c>
      <c r="BB1566">
        <v>14343986</v>
      </c>
      <c r="BC1566">
        <v>4088000</v>
      </c>
      <c r="BD1566" s="9">
        <v>18431986</v>
      </c>
      <c r="BE1566" t="s">
        <v>47562</v>
      </c>
      <c r="BF1566">
        <v>0</v>
      </c>
      <c r="BG1566" t="s">
        <v>70</v>
      </c>
      <c r="BH1566">
        <v>-1</v>
      </c>
      <c r="BI1566" t="s">
        <v>70</v>
      </c>
      <c r="BJ1566" t="s">
        <v>70</v>
      </c>
      <c r="BK1566">
        <v>0</v>
      </c>
      <c r="BL1566" t="s">
        <v>85</v>
      </c>
      <c r="BM1566" t="s">
        <v>34881</v>
      </c>
    </row>
    <row r="1567" spans="1:65" x14ac:dyDescent="0.25">
      <c r="A1567">
        <v>2014</v>
      </c>
      <c r="B1567" t="s">
        <v>64</v>
      </c>
      <c r="C1567" t="s">
        <v>290</v>
      </c>
      <c r="D1567" t="s">
        <v>22318</v>
      </c>
      <c r="E1567">
        <v>900523392</v>
      </c>
      <c r="F1567" t="s">
        <v>22319</v>
      </c>
      <c r="G1567">
        <v>11</v>
      </c>
      <c r="H1567" t="s">
        <v>41839</v>
      </c>
      <c r="I1567" t="s">
        <v>67</v>
      </c>
      <c r="J1567" t="s">
        <v>88</v>
      </c>
      <c r="K1567">
        <v>3</v>
      </c>
      <c r="L1567" t="s">
        <v>41838</v>
      </c>
      <c r="M1567">
        <v>72000000</v>
      </c>
      <c r="N1567" t="s">
        <v>41840</v>
      </c>
      <c r="O1567" t="s">
        <v>46305</v>
      </c>
      <c r="P1567" t="s">
        <v>90</v>
      </c>
      <c r="Q1567" t="s">
        <v>39286</v>
      </c>
      <c r="R1567" t="s">
        <v>39286</v>
      </c>
      <c r="S1567" t="s">
        <v>41774</v>
      </c>
      <c r="T1567" t="s">
        <v>31971</v>
      </c>
      <c r="U1567" t="s">
        <v>34048</v>
      </c>
      <c r="V1567" t="s">
        <v>34049</v>
      </c>
      <c r="W1567" t="s">
        <v>34050</v>
      </c>
      <c r="X1567">
        <v>94428029</v>
      </c>
      <c r="Y1567" t="s">
        <v>122</v>
      </c>
      <c r="Z1567" t="s">
        <v>123</v>
      </c>
      <c r="AA1567">
        <v>0</v>
      </c>
      <c r="AB1567" t="s">
        <v>76</v>
      </c>
      <c r="AC1567">
        <v>0</v>
      </c>
      <c r="AD1567" t="s">
        <v>76</v>
      </c>
      <c r="AE1567">
        <v>2982748</v>
      </c>
      <c r="AF1567" t="s">
        <v>40104</v>
      </c>
      <c r="AG1567" t="s">
        <v>31307</v>
      </c>
      <c r="AH1567" t="s">
        <v>31308</v>
      </c>
      <c r="AI1567" t="s">
        <v>39286</v>
      </c>
      <c r="AJ1567" t="s">
        <v>41304</v>
      </c>
      <c r="AK1567" t="s">
        <v>31309</v>
      </c>
      <c r="AL1567" t="s">
        <v>31310</v>
      </c>
      <c r="AM1567">
        <v>2014</v>
      </c>
      <c r="AN1567" s="1">
        <v>41970</v>
      </c>
      <c r="AO1567" s="1">
        <v>41970</v>
      </c>
      <c r="AP1567">
        <v>1</v>
      </c>
      <c r="AQ1567" t="s">
        <v>81</v>
      </c>
      <c r="AR1567" s="4">
        <f>IF(AQ1567="M",AP1567*30.42,AP1567)</f>
        <v>30.42</v>
      </c>
      <c r="AS1567">
        <v>181</v>
      </c>
      <c r="AT1567" s="4">
        <f>AR1567+AS1567</f>
        <v>211.42000000000002</v>
      </c>
      <c r="AU1567">
        <v>4</v>
      </c>
      <c r="AV1567" s="1">
        <f>AO1567+AT1567</f>
        <v>42181.42</v>
      </c>
      <c r="AW1567" s="1">
        <v>42301</v>
      </c>
      <c r="AX1567" s="2">
        <f>IF(AV1567&gt;=AW1567,1,2)</f>
        <v>2</v>
      </c>
      <c r="AY1567" s="2" t="str">
        <f>IF((AV1567+10)&gt;=AW1567,"SAVE","LATE")</f>
        <v>LATE</v>
      </c>
      <c r="AZ1567" t="s">
        <v>82</v>
      </c>
      <c r="BA1567" t="s">
        <v>1011</v>
      </c>
      <c r="BB1567">
        <v>91935166</v>
      </c>
      <c r="BC1567">
        <v>45967581</v>
      </c>
      <c r="BD1567" s="9">
        <v>137902747</v>
      </c>
      <c r="BE1567" t="s">
        <v>46306</v>
      </c>
      <c r="BF1567">
        <v>0</v>
      </c>
      <c r="BG1567" t="s">
        <v>70</v>
      </c>
      <c r="BH1567">
        <v>-1</v>
      </c>
      <c r="BI1567" t="s">
        <v>31308</v>
      </c>
      <c r="BJ1567" t="s">
        <v>31308</v>
      </c>
      <c r="BK1567">
        <v>0</v>
      </c>
      <c r="BL1567" t="s">
        <v>85</v>
      </c>
      <c r="BM1567" t="s">
        <v>34051</v>
      </c>
    </row>
    <row r="1568" spans="1:65" x14ac:dyDescent="0.25">
      <c r="A1568">
        <v>2014</v>
      </c>
      <c r="B1568" t="s">
        <v>116</v>
      </c>
      <c r="C1568" t="s">
        <v>290</v>
      </c>
      <c r="D1568" t="s">
        <v>46307</v>
      </c>
      <c r="E1568" t="s">
        <v>82</v>
      </c>
      <c r="F1568" t="s">
        <v>15814</v>
      </c>
      <c r="G1568">
        <v>1</v>
      </c>
      <c r="H1568" t="s">
        <v>46842</v>
      </c>
      <c r="I1568" t="s">
        <v>105</v>
      </c>
      <c r="J1568" t="s">
        <v>88</v>
      </c>
      <c r="K1568">
        <v>3</v>
      </c>
      <c r="L1568" t="s">
        <v>41838</v>
      </c>
      <c r="M1568">
        <v>72000000</v>
      </c>
      <c r="N1568" t="s">
        <v>41840</v>
      </c>
      <c r="O1568" t="s">
        <v>46315</v>
      </c>
      <c r="P1568" t="s">
        <v>90</v>
      </c>
      <c r="Q1568" t="s">
        <v>1028</v>
      </c>
      <c r="R1568" t="s">
        <v>1028</v>
      </c>
      <c r="S1568" t="s">
        <v>46314</v>
      </c>
      <c r="T1568" t="s">
        <v>27348</v>
      </c>
      <c r="U1568" t="s">
        <v>28186</v>
      </c>
      <c r="V1568" t="s">
        <v>28187</v>
      </c>
      <c r="W1568">
        <v>2426</v>
      </c>
      <c r="X1568">
        <v>2683103053</v>
      </c>
      <c r="Y1568" t="s">
        <v>122</v>
      </c>
      <c r="Z1568" t="s">
        <v>123</v>
      </c>
      <c r="AA1568">
        <v>0</v>
      </c>
      <c r="AB1568" t="s">
        <v>76</v>
      </c>
      <c r="AC1568">
        <v>0</v>
      </c>
      <c r="AD1568" t="s">
        <v>76</v>
      </c>
      <c r="AE1568">
        <v>2717669</v>
      </c>
      <c r="AF1568" t="s">
        <v>40104</v>
      </c>
      <c r="AG1568">
        <v>900764211</v>
      </c>
      <c r="AH1568" t="s">
        <v>28188</v>
      </c>
      <c r="AI1568" t="s">
        <v>159</v>
      </c>
      <c r="AJ1568" t="s">
        <v>41304</v>
      </c>
      <c r="AK1568">
        <v>91232905</v>
      </c>
      <c r="AL1568" t="s">
        <v>28189</v>
      </c>
      <c r="AM1568">
        <v>2014</v>
      </c>
      <c r="AN1568" s="1">
        <v>41880</v>
      </c>
      <c r="AO1568" s="1">
        <v>41880</v>
      </c>
      <c r="AP1568">
        <v>4</v>
      </c>
      <c r="AQ1568" t="s">
        <v>81</v>
      </c>
      <c r="AR1568" s="4">
        <f>IF(AQ1568="M",AP1568*30.42,AP1568)</f>
        <v>121.68</v>
      </c>
      <c r="AS1568">
        <v>0</v>
      </c>
      <c r="AT1568" s="4">
        <f>AR1568+AS1568</f>
        <v>121.68</v>
      </c>
      <c r="AU1568">
        <v>1</v>
      </c>
      <c r="AV1568" s="1">
        <f>AO1568+AT1568</f>
        <v>42001.68</v>
      </c>
      <c r="AW1568" s="1">
        <v>42033</v>
      </c>
      <c r="AX1568" s="2">
        <f>IF(AV1568&gt;=AW1568,1,2)</f>
        <v>2</v>
      </c>
      <c r="AY1568" s="2" t="str">
        <f>IF((AV1568+10)&gt;=AW1568,"SAVE","LATE")</f>
        <v>LATE</v>
      </c>
      <c r="AZ1568" t="s">
        <v>82</v>
      </c>
      <c r="BA1568" t="s">
        <v>1011</v>
      </c>
      <c r="BB1568">
        <v>2656647419</v>
      </c>
      <c r="BC1568">
        <v>0</v>
      </c>
      <c r="BD1568" s="9">
        <v>2656647419</v>
      </c>
      <c r="BE1568" t="s">
        <v>46316</v>
      </c>
      <c r="BF1568">
        <v>0</v>
      </c>
      <c r="BG1568" t="s">
        <v>70</v>
      </c>
      <c r="BH1568">
        <v>-1</v>
      </c>
      <c r="BI1568" t="s">
        <v>28188</v>
      </c>
      <c r="BJ1568" t="s">
        <v>28190</v>
      </c>
      <c r="BK1568">
        <v>0</v>
      </c>
      <c r="BL1568" t="s">
        <v>85</v>
      </c>
      <c r="BM1568" t="s">
        <v>28191</v>
      </c>
    </row>
    <row r="1569" spans="1:65" x14ac:dyDescent="0.25">
      <c r="A1569">
        <v>2013</v>
      </c>
      <c r="B1569" t="s">
        <v>116</v>
      </c>
      <c r="C1569" t="s">
        <v>150</v>
      </c>
      <c r="D1569" t="s">
        <v>41181</v>
      </c>
      <c r="E1569" t="s">
        <v>801</v>
      </c>
      <c r="F1569" t="s">
        <v>18289</v>
      </c>
      <c r="G1569">
        <v>1</v>
      </c>
      <c r="H1569" t="s">
        <v>46842</v>
      </c>
      <c r="I1569" t="s">
        <v>105</v>
      </c>
      <c r="J1569" t="s">
        <v>88</v>
      </c>
      <c r="K1569">
        <v>3</v>
      </c>
      <c r="L1569" t="s">
        <v>41838</v>
      </c>
      <c r="M1569">
        <v>95000000</v>
      </c>
      <c r="N1569" t="s">
        <v>40102</v>
      </c>
      <c r="O1569" t="s">
        <v>46328</v>
      </c>
      <c r="P1569" t="s">
        <v>90</v>
      </c>
      <c r="Q1569" t="s">
        <v>5815</v>
      </c>
      <c r="R1569" t="s">
        <v>5815</v>
      </c>
      <c r="S1569" t="s">
        <v>5816</v>
      </c>
      <c r="T1569" s="3">
        <v>41437</v>
      </c>
      <c r="U1569" t="s">
        <v>29273</v>
      </c>
      <c r="V1569" t="s">
        <v>29274</v>
      </c>
      <c r="W1569" t="s">
        <v>29275</v>
      </c>
      <c r="X1569">
        <v>1407226738</v>
      </c>
      <c r="Y1569" t="s">
        <v>96</v>
      </c>
      <c r="Z1569" t="s">
        <v>40103</v>
      </c>
      <c r="AA1569">
        <v>0</v>
      </c>
      <c r="AB1569" t="s">
        <v>76</v>
      </c>
      <c r="AC1569">
        <v>0</v>
      </c>
      <c r="AD1569" t="s">
        <v>76</v>
      </c>
      <c r="AE1569">
        <v>2706815</v>
      </c>
      <c r="AF1569" t="s">
        <v>40104</v>
      </c>
      <c r="AG1569" t="s">
        <v>29276</v>
      </c>
      <c r="AH1569" t="s">
        <v>29277</v>
      </c>
      <c r="AI1569" t="s">
        <v>159</v>
      </c>
      <c r="AJ1569" t="s">
        <v>41304</v>
      </c>
      <c r="AK1569">
        <v>18893413</v>
      </c>
      <c r="AL1569" t="s">
        <v>29278</v>
      </c>
      <c r="AM1569">
        <v>2014</v>
      </c>
      <c r="AN1569" s="1">
        <v>41880</v>
      </c>
      <c r="AO1569" s="1">
        <v>41995</v>
      </c>
      <c r="AP1569">
        <v>10</v>
      </c>
      <c r="AQ1569" t="s">
        <v>81</v>
      </c>
      <c r="AR1569" s="4">
        <f>IF(AQ1569="M",AP1569*30.42,AP1569)</f>
        <v>304.20000000000005</v>
      </c>
      <c r="AS1569">
        <v>0</v>
      </c>
      <c r="AT1569" s="4">
        <f>AR1569+AS1569</f>
        <v>304.20000000000005</v>
      </c>
      <c r="AU1569">
        <v>5</v>
      </c>
      <c r="AV1569" s="1">
        <f>AO1569+AT1569</f>
        <v>42299.199999999997</v>
      </c>
      <c r="AW1569" s="1">
        <v>42451</v>
      </c>
      <c r="AX1569" s="2">
        <f>IF(AV1569&gt;=AW1569,1,2)</f>
        <v>2</v>
      </c>
      <c r="AY1569" s="2" t="str">
        <f>IF((AV1569+10)&gt;=AW1569,"SAVE","LATE")</f>
        <v>LATE</v>
      </c>
      <c r="AZ1569" t="s">
        <v>82</v>
      </c>
      <c r="BA1569" t="s">
        <v>1011</v>
      </c>
      <c r="BB1569">
        <v>1407156300</v>
      </c>
      <c r="BC1569">
        <v>701075197</v>
      </c>
      <c r="BD1569" s="9">
        <v>2108231497</v>
      </c>
      <c r="BE1569" t="s">
        <v>46328</v>
      </c>
      <c r="BF1569">
        <v>0</v>
      </c>
      <c r="BG1569" t="s">
        <v>70</v>
      </c>
      <c r="BH1569">
        <v>-1</v>
      </c>
      <c r="BI1569" t="s">
        <v>29277</v>
      </c>
      <c r="BJ1569" t="s">
        <v>29279</v>
      </c>
      <c r="BK1569">
        <v>0</v>
      </c>
      <c r="BL1569" t="s">
        <v>85</v>
      </c>
      <c r="BM1569" t="s">
        <v>29280</v>
      </c>
    </row>
    <row r="1570" spans="1:65" x14ac:dyDescent="0.25">
      <c r="A1570">
        <v>2013</v>
      </c>
      <c r="B1570" t="s">
        <v>116</v>
      </c>
      <c r="C1570" t="s">
        <v>150</v>
      </c>
      <c r="D1570" t="s">
        <v>41181</v>
      </c>
      <c r="E1570" t="s">
        <v>801</v>
      </c>
      <c r="F1570" t="s">
        <v>18289</v>
      </c>
      <c r="G1570">
        <v>1</v>
      </c>
      <c r="H1570" t="s">
        <v>46842</v>
      </c>
      <c r="I1570" t="s">
        <v>67</v>
      </c>
      <c r="J1570" t="s">
        <v>88</v>
      </c>
      <c r="K1570">
        <v>3</v>
      </c>
      <c r="L1570" t="s">
        <v>41838</v>
      </c>
      <c r="M1570">
        <v>95000000</v>
      </c>
      <c r="N1570" t="s">
        <v>40102</v>
      </c>
      <c r="O1570" t="s">
        <v>46329</v>
      </c>
      <c r="P1570" t="s">
        <v>90</v>
      </c>
      <c r="Q1570" t="s">
        <v>5815</v>
      </c>
      <c r="R1570" t="s">
        <v>5815</v>
      </c>
      <c r="S1570" t="s">
        <v>5816</v>
      </c>
      <c r="T1570" t="s">
        <v>18368</v>
      </c>
      <c r="U1570" t="s">
        <v>29911</v>
      </c>
      <c r="V1570" t="s">
        <v>29912</v>
      </c>
      <c r="W1570" t="s">
        <v>29913</v>
      </c>
      <c r="X1570">
        <v>906310856</v>
      </c>
      <c r="Y1570" t="s">
        <v>96</v>
      </c>
      <c r="Z1570" t="s">
        <v>40103</v>
      </c>
      <c r="AA1570">
        <v>0</v>
      </c>
      <c r="AB1570" t="s">
        <v>76</v>
      </c>
      <c r="AC1570">
        <v>0</v>
      </c>
      <c r="AD1570" t="s">
        <v>76</v>
      </c>
      <c r="AE1570">
        <v>2615771</v>
      </c>
      <c r="AF1570" t="s">
        <v>40104</v>
      </c>
      <c r="AG1570" t="s">
        <v>29914</v>
      </c>
      <c r="AH1570" t="s">
        <v>46330</v>
      </c>
      <c r="AI1570" t="s">
        <v>159</v>
      </c>
      <c r="AJ1570" t="s">
        <v>41304</v>
      </c>
      <c r="AK1570">
        <v>91478367</v>
      </c>
      <c r="AL1570" t="s">
        <v>46331</v>
      </c>
      <c r="AM1570">
        <v>2014</v>
      </c>
      <c r="AN1570" s="1">
        <v>41848</v>
      </c>
      <c r="AO1570" s="1">
        <v>41904</v>
      </c>
      <c r="AP1570">
        <v>5</v>
      </c>
      <c r="AQ1570" t="s">
        <v>81</v>
      </c>
      <c r="AR1570" s="4">
        <f>IF(AQ1570="M",AP1570*30.42,AP1570)</f>
        <v>152.10000000000002</v>
      </c>
      <c r="AS1570">
        <v>0</v>
      </c>
      <c r="AT1570" s="4">
        <f>AR1570+AS1570</f>
        <v>152.10000000000002</v>
      </c>
      <c r="AU1570">
        <v>1</v>
      </c>
      <c r="AV1570" s="1">
        <f>AO1570+AT1570</f>
        <v>42056.1</v>
      </c>
      <c r="AW1570" s="1">
        <v>42085</v>
      </c>
      <c r="AX1570" s="2">
        <f>IF(AV1570&gt;=AW1570,1,2)</f>
        <v>2</v>
      </c>
      <c r="AY1570" s="2" t="str">
        <f>IF((AV1570+10)&gt;=AW1570,"SAVE","LATE")</f>
        <v>LATE</v>
      </c>
      <c r="AZ1570" t="s">
        <v>82</v>
      </c>
      <c r="BA1570" t="s">
        <v>1011</v>
      </c>
      <c r="BB1570">
        <v>906233949</v>
      </c>
      <c r="BC1570">
        <v>0</v>
      </c>
      <c r="BD1570" s="9">
        <v>906233949</v>
      </c>
      <c r="BE1570" t="s">
        <v>46329</v>
      </c>
      <c r="BF1570">
        <v>0</v>
      </c>
      <c r="BG1570" t="s">
        <v>70</v>
      </c>
      <c r="BH1570">
        <v>-1</v>
      </c>
      <c r="BI1570" t="s">
        <v>29915</v>
      </c>
      <c r="BJ1570" t="s">
        <v>29916</v>
      </c>
      <c r="BK1570">
        <v>0</v>
      </c>
      <c r="BL1570" t="s">
        <v>85</v>
      </c>
      <c r="BM1570" t="s">
        <v>29917</v>
      </c>
    </row>
    <row r="1571" spans="1:65" x14ac:dyDescent="0.25">
      <c r="A1571">
        <v>2014</v>
      </c>
      <c r="B1571" t="s">
        <v>116</v>
      </c>
      <c r="C1571" t="s">
        <v>150</v>
      </c>
      <c r="D1571" t="s">
        <v>8535</v>
      </c>
      <c r="E1571" t="s">
        <v>8536</v>
      </c>
      <c r="F1571" t="s">
        <v>8537</v>
      </c>
      <c r="G1571">
        <v>1</v>
      </c>
      <c r="H1571" t="s">
        <v>46842</v>
      </c>
      <c r="I1571" t="s">
        <v>67</v>
      </c>
      <c r="J1571" t="s">
        <v>88</v>
      </c>
      <c r="K1571">
        <v>3</v>
      </c>
      <c r="L1571" t="s">
        <v>41838</v>
      </c>
      <c r="M1571">
        <v>72000000</v>
      </c>
      <c r="N1571" t="s">
        <v>41840</v>
      </c>
      <c r="O1571" t="s">
        <v>30310</v>
      </c>
      <c r="P1571" t="s">
        <v>90</v>
      </c>
      <c r="Q1571" t="s">
        <v>5815</v>
      </c>
      <c r="R1571" t="s">
        <v>5815</v>
      </c>
      <c r="S1571" t="s">
        <v>5816</v>
      </c>
      <c r="T1571" t="s">
        <v>27501</v>
      </c>
      <c r="U1571" t="s">
        <v>30311</v>
      </c>
      <c r="V1571" t="s">
        <v>30312</v>
      </c>
      <c r="W1571" t="s">
        <v>30313</v>
      </c>
      <c r="X1571">
        <v>763853906</v>
      </c>
      <c r="Y1571" t="s">
        <v>122</v>
      </c>
      <c r="Z1571" t="s">
        <v>123</v>
      </c>
      <c r="AA1571">
        <v>0</v>
      </c>
      <c r="AB1571" t="s">
        <v>76</v>
      </c>
      <c r="AC1571">
        <v>0</v>
      </c>
      <c r="AD1571" t="s">
        <v>76</v>
      </c>
      <c r="AE1571">
        <v>2499136</v>
      </c>
      <c r="AF1571" t="s">
        <v>41304</v>
      </c>
      <c r="AG1571" t="s">
        <v>15488</v>
      </c>
      <c r="AH1571" t="s">
        <v>15487</v>
      </c>
      <c r="AI1571" t="s">
        <v>159</v>
      </c>
      <c r="AJ1571" t="s">
        <v>41304</v>
      </c>
      <c r="AK1571" t="s">
        <v>15488</v>
      </c>
      <c r="AL1571" t="s">
        <v>15487</v>
      </c>
      <c r="AM1571">
        <v>2014</v>
      </c>
      <c r="AN1571" s="1">
        <v>41785</v>
      </c>
      <c r="AO1571" s="1">
        <v>41788</v>
      </c>
      <c r="AP1571">
        <v>4</v>
      </c>
      <c r="AQ1571" t="s">
        <v>81</v>
      </c>
      <c r="AR1571" s="4">
        <f>IF(AQ1571="M",AP1571*30.42,AP1571)</f>
        <v>121.68</v>
      </c>
      <c r="AS1571">
        <v>0</v>
      </c>
      <c r="AT1571" s="4">
        <f>AR1571+AS1571</f>
        <v>121.68</v>
      </c>
      <c r="AU1571">
        <v>2</v>
      </c>
      <c r="AV1571" s="1">
        <f>AO1571+AT1571</f>
        <v>41909.68</v>
      </c>
      <c r="AW1571" s="1">
        <v>41972</v>
      </c>
      <c r="AX1571" s="2">
        <f>IF(AV1571&gt;=AW1571,1,2)</f>
        <v>2</v>
      </c>
      <c r="AY1571" s="2" t="str">
        <f>IF((AV1571+10)&gt;=AW1571,"SAVE","LATE")</f>
        <v>LATE</v>
      </c>
      <c r="AZ1571" t="s">
        <v>82</v>
      </c>
      <c r="BA1571" t="s">
        <v>1011</v>
      </c>
      <c r="BB1571">
        <v>763632549</v>
      </c>
      <c r="BC1571">
        <v>296734282</v>
      </c>
      <c r="BD1571" s="9">
        <v>1060366831</v>
      </c>
      <c r="BE1571" t="s">
        <v>30310</v>
      </c>
      <c r="BF1571">
        <v>0</v>
      </c>
      <c r="BG1571" t="s">
        <v>70</v>
      </c>
      <c r="BH1571">
        <v>-1</v>
      </c>
      <c r="BI1571" t="s">
        <v>30314</v>
      </c>
      <c r="BJ1571" t="s">
        <v>30315</v>
      </c>
      <c r="BK1571">
        <v>0</v>
      </c>
      <c r="BL1571" t="s">
        <v>85</v>
      </c>
      <c r="BM1571" t="s">
        <v>30316</v>
      </c>
    </row>
    <row r="1572" spans="1:65" x14ac:dyDescent="0.25">
      <c r="A1572">
        <v>2013</v>
      </c>
      <c r="B1572" t="s">
        <v>116</v>
      </c>
      <c r="C1572" t="s">
        <v>150</v>
      </c>
      <c r="D1572" t="s">
        <v>41181</v>
      </c>
      <c r="E1572" t="s">
        <v>801</v>
      </c>
      <c r="F1572" t="s">
        <v>18289</v>
      </c>
      <c r="G1572">
        <v>1</v>
      </c>
      <c r="H1572" t="s">
        <v>46842</v>
      </c>
      <c r="I1572" t="s">
        <v>105</v>
      </c>
      <c r="J1572" t="s">
        <v>88</v>
      </c>
      <c r="K1572">
        <v>3</v>
      </c>
      <c r="L1572" t="s">
        <v>41838</v>
      </c>
      <c r="M1572">
        <v>95000000</v>
      </c>
      <c r="N1572" t="s">
        <v>40102</v>
      </c>
      <c r="O1572" t="s">
        <v>46332</v>
      </c>
      <c r="P1572" t="s">
        <v>90</v>
      </c>
      <c r="Q1572" t="s">
        <v>5815</v>
      </c>
      <c r="R1572" t="s">
        <v>5815</v>
      </c>
      <c r="S1572" t="s">
        <v>5816</v>
      </c>
      <c r="T1572" t="s">
        <v>25365</v>
      </c>
      <c r="U1572" t="s">
        <v>30856</v>
      </c>
      <c r="V1572" t="s">
        <v>30857</v>
      </c>
      <c r="W1572" t="s">
        <v>30858</v>
      </c>
      <c r="X1572">
        <v>584956029</v>
      </c>
      <c r="Y1572" t="s">
        <v>96</v>
      </c>
      <c r="Z1572" t="s">
        <v>40103</v>
      </c>
      <c r="AA1572">
        <v>0</v>
      </c>
      <c r="AB1572" t="s">
        <v>76</v>
      </c>
      <c r="AC1572">
        <v>0</v>
      </c>
      <c r="AD1572" t="s">
        <v>76</v>
      </c>
      <c r="AE1572">
        <v>2866242</v>
      </c>
      <c r="AF1572" t="s">
        <v>41304</v>
      </c>
      <c r="AG1572">
        <v>79254516</v>
      </c>
      <c r="AH1572" t="s">
        <v>30859</v>
      </c>
      <c r="AI1572" t="s">
        <v>159</v>
      </c>
      <c r="AJ1572" t="s">
        <v>41304</v>
      </c>
      <c r="AK1572">
        <v>79254516</v>
      </c>
      <c r="AL1572" t="s">
        <v>30859</v>
      </c>
      <c r="AM1572">
        <v>2014</v>
      </c>
      <c r="AN1572" s="1">
        <v>41934</v>
      </c>
      <c r="AO1572" s="1">
        <v>42132</v>
      </c>
      <c r="AP1572">
        <v>4</v>
      </c>
      <c r="AQ1572" t="s">
        <v>81</v>
      </c>
      <c r="AR1572" s="4">
        <f>IF(AQ1572="M",AP1572*30.42,AP1572)</f>
        <v>121.68</v>
      </c>
      <c r="AS1572">
        <v>0</v>
      </c>
      <c r="AT1572" s="4">
        <f>AR1572+AS1572</f>
        <v>121.68</v>
      </c>
      <c r="AU1572">
        <v>1</v>
      </c>
      <c r="AV1572" s="1">
        <f>AO1572+AT1572</f>
        <v>42253.68</v>
      </c>
      <c r="AW1572" s="1">
        <v>42285</v>
      </c>
      <c r="AX1572" s="2">
        <f>IF(AV1572&gt;=AW1572,1,2)</f>
        <v>2</v>
      </c>
      <c r="AY1572" s="2" t="str">
        <f>IF((AV1572+10)&gt;=AW1572,"SAVE","LATE")</f>
        <v>LATE</v>
      </c>
      <c r="AZ1572" t="s">
        <v>82</v>
      </c>
      <c r="BA1572" t="s">
        <v>1011</v>
      </c>
      <c r="BB1572">
        <v>584941529</v>
      </c>
      <c r="BC1572">
        <v>0</v>
      </c>
      <c r="BD1572" s="9">
        <v>584941529</v>
      </c>
      <c r="BE1572" t="s">
        <v>46332</v>
      </c>
      <c r="BF1572">
        <v>0</v>
      </c>
      <c r="BG1572" t="s">
        <v>70</v>
      </c>
      <c r="BH1572">
        <v>-1</v>
      </c>
      <c r="BI1572" t="s">
        <v>30859</v>
      </c>
      <c r="BJ1572" t="s">
        <v>30860</v>
      </c>
      <c r="BK1572">
        <v>0</v>
      </c>
      <c r="BL1572" t="s">
        <v>85</v>
      </c>
      <c r="BM1572" t="s">
        <v>30861</v>
      </c>
    </row>
    <row r="1573" spans="1:65" x14ac:dyDescent="0.25">
      <c r="A1573">
        <v>2013</v>
      </c>
      <c r="B1573" t="s">
        <v>116</v>
      </c>
      <c r="C1573" t="s">
        <v>150</v>
      </c>
      <c r="D1573" t="s">
        <v>41181</v>
      </c>
      <c r="E1573" t="s">
        <v>801</v>
      </c>
      <c r="F1573" t="s">
        <v>18289</v>
      </c>
      <c r="G1573">
        <v>11</v>
      </c>
      <c r="H1573" t="s">
        <v>41839</v>
      </c>
      <c r="I1573" t="s">
        <v>67</v>
      </c>
      <c r="J1573" t="s">
        <v>88</v>
      </c>
      <c r="K1573">
        <v>3</v>
      </c>
      <c r="L1573" t="s">
        <v>41838</v>
      </c>
      <c r="M1573">
        <v>95000000</v>
      </c>
      <c r="N1573" t="s">
        <v>40102</v>
      </c>
      <c r="O1573" t="s">
        <v>46333</v>
      </c>
      <c r="P1573" t="s">
        <v>90</v>
      </c>
      <c r="Q1573" t="s">
        <v>5815</v>
      </c>
      <c r="R1573" t="s">
        <v>5815</v>
      </c>
      <c r="S1573" t="s">
        <v>5816</v>
      </c>
      <c r="T1573" t="s">
        <v>19722</v>
      </c>
      <c r="U1573" t="s">
        <v>32118</v>
      </c>
      <c r="V1573" t="s">
        <v>32119</v>
      </c>
      <c r="W1573" t="s">
        <v>32120</v>
      </c>
      <c r="X1573">
        <v>352702097</v>
      </c>
      <c r="Y1573" t="s">
        <v>96</v>
      </c>
      <c r="Z1573" t="s">
        <v>40103</v>
      </c>
      <c r="AA1573">
        <v>0</v>
      </c>
      <c r="AB1573" t="s">
        <v>76</v>
      </c>
      <c r="AC1573">
        <v>0</v>
      </c>
      <c r="AD1573" t="s">
        <v>76</v>
      </c>
      <c r="AE1573">
        <v>2453257</v>
      </c>
      <c r="AF1573" t="s">
        <v>40104</v>
      </c>
      <c r="AG1573" t="s">
        <v>32121</v>
      </c>
      <c r="AH1573" t="s">
        <v>32122</v>
      </c>
      <c r="AI1573" t="s">
        <v>159</v>
      </c>
      <c r="AJ1573" t="s">
        <v>41304</v>
      </c>
      <c r="AK1573">
        <v>13722052</v>
      </c>
      <c r="AL1573" t="s">
        <v>32123</v>
      </c>
      <c r="AM1573">
        <v>2014</v>
      </c>
      <c r="AN1573" s="1">
        <v>41759</v>
      </c>
      <c r="AO1573" s="1">
        <v>41771</v>
      </c>
      <c r="AP1573">
        <v>2</v>
      </c>
      <c r="AQ1573" t="s">
        <v>81</v>
      </c>
      <c r="AR1573" s="4">
        <f>IF(AQ1573="M",AP1573*30.42,AP1573)</f>
        <v>60.84</v>
      </c>
      <c r="AS1573">
        <v>0</v>
      </c>
      <c r="AT1573" s="4">
        <f>AR1573+AS1573</f>
        <v>60.84</v>
      </c>
      <c r="AU1573">
        <v>2</v>
      </c>
      <c r="AV1573" s="1">
        <f>AO1573+AT1573</f>
        <v>41831.839999999997</v>
      </c>
      <c r="AW1573" s="1">
        <v>41894</v>
      </c>
      <c r="AX1573" s="2">
        <f>IF(AV1573&gt;=AW1573,1,2)</f>
        <v>2</v>
      </c>
      <c r="AY1573" s="2" t="str">
        <f>IF((AV1573+10)&gt;=AW1573,"SAVE","LATE")</f>
        <v>LATE</v>
      </c>
      <c r="AZ1573" t="s">
        <v>82</v>
      </c>
      <c r="BA1573" t="s">
        <v>1011</v>
      </c>
      <c r="BB1573">
        <v>352151293</v>
      </c>
      <c r="BC1573">
        <v>113768911</v>
      </c>
      <c r="BD1573" s="9">
        <v>465920204</v>
      </c>
      <c r="BE1573" t="s">
        <v>46333</v>
      </c>
      <c r="BF1573">
        <v>0</v>
      </c>
      <c r="BG1573" t="s">
        <v>70</v>
      </c>
      <c r="BH1573">
        <v>-1</v>
      </c>
      <c r="BI1573" t="s">
        <v>32124</v>
      </c>
      <c r="BJ1573" t="s">
        <v>32125</v>
      </c>
      <c r="BK1573">
        <v>0</v>
      </c>
      <c r="BL1573" t="s">
        <v>85</v>
      </c>
      <c r="BM1573" t="s">
        <v>32126</v>
      </c>
    </row>
    <row r="1574" spans="1:65" x14ac:dyDescent="0.25">
      <c r="A1574">
        <v>2014</v>
      </c>
      <c r="B1574" t="s">
        <v>116</v>
      </c>
      <c r="C1574" t="s">
        <v>150</v>
      </c>
      <c r="D1574" t="s">
        <v>41181</v>
      </c>
      <c r="E1574" t="s">
        <v>801</v>
      </c>
      <c r="F1574" t="s">
        <v>18289</v>
      </c>
      <c r="G1574">
        <v>11</v>
      </c>
      <c r="H1574" t="s">
        <v>41839</v>
      </c>
      <c r="I1574" t="s">
        <v>105</v>
      </c>
      <c r="J1574" t="s">
        <v>88</v>
      </c>
      <c r="K1574">
        <v>3</v>
      </c>
      <c r="L1574" t="s">
        <v>41838</v>
      </c>
      <c r="M1574">
        <v>95000000</v>
      </c>
      <c r="N1574" t="s">
        <v>40102</v>
      </c>
      <c r="O1574" t="s">
        <v>46334</v>
      </c>
      <c r="P1574" t="s">
        <v>90</v>
      </c>
      <c r="Q1574" t="s">
        <v>5815</v>
      </c>
      <c r="R1574" t="s">
        <v>5815</v>
      </c>
      <c r="S1574" t="s">
        <v>5816</v>
      </c>
      <c r="T1574" t="s">
        <v>27787</v>
      </c>
      <c r="U1574" t="s">
        <v>32272</v>
      </c>
      <c r="V1574" t="s">
        <v>32273</v>
      </c>
      <c r="W1574" t="s">
        <v>32274</v>
      </c>
      <c r="X1574">
        <v>318203935</v>
      </c>
      <c r="Y1574" t="s">
        <v>96</v>
      </c>
      <c r="Z1574" t="s">
        <v>40103</v>
      </c>
      <c r="AA1574">
        <v>0</v>
      </c>
      <c r="AB1574" t="s">
        <v>76</v>
      </c>
      <c r="AC1574">
        <v>0</v>
      </c>
      <c r="AD1574" t="s">
        <v>76</v>
      </c>
      <c r="AE1574">
        <v>2698979</v>
      </c>
      <c r="AF1574" t="s">
        <v>41304</v>
      </c>
      <c r="AG1574">
        <v>91444459</v>
      </c>
      <c r="AH1574" t="s">
        <v>32275</v>
      </c>
      <c r="AI1574" t="s">
        <v>159</v>
      </c>
      <c r="AJ1574" t="s">
        <v>41304</v>
      </c>
      <c r="AK1574">
        <v>91444459</v>
      </c>
      <c r="AL1574" t="s">
        <v>32275</v>
      </c>
      <c r="AM1574">
        <v>2014</v>
      </c>
      <c r="AN1574" s="1">
        <v>41878</v>
      </c>
      <c r="AO1574" s="1">
        <v>41897</v>
      </c>
      <c r="AP1574">
        <v>2</v>
      </c>
      <c r="AQ1574" t="s">
        <v>81</v>
      </c>
      <c r="AR1574" s="4">
        <f>IF(AQ1574="M",AP1574*30.42,AP1574)</f>
        <v>60.84</v>
      </c>
      <c r="AS1574">
        <v>15</v>
      </c>
      <c r="AT1574" s="4">
        <f>AR1574+AS1574</f>
        <v>75.84</v>
      </c>
      <c r="AU1574">
        <v>2</v>
      </c>
      <c r="AV1574" s="1">
        <f>AO1574+AT1574</f>
        <v>41972.84</v>
      </c>
      <c r="AW1574" s="1">
        <v>42034</v>
      </c>
      <c r="AX1574" s="2">
        <f>IF(AV1574&gt;=AW1574,1,2)</f>
        <v>2</v>
      </c>
      <c r="AY1574" s="2" t="str">
        <f>IF((AV1574+10)&gt;=AW1574,"SAVE","LATE")</f>
        <v>LATE</v>
      </c>
      <c r="AZ1574" t="s">
        <v>82</v>
      </c>
      <c r="BA1574" t="s">
        <v>1011</v>
      </c>
      <c r="BB1574">
        <v>318203929</v>
      </c>
      <c r="BC1574">
        <v>161954271</v>
      </c>
      <c r="BD1574" s="9">
        <v>480158200</v>
      </c>
      <c r="BE1574" t="s">
        <v>46334</v>
      </c>
      <c r="BF1574">
        <v>0</v>
      </c>
      <c r="BG1574" t="s">
        <v>70</v>
      </c>
      <c r="BH1574">
        <v>-1</v>
      </c>
      <c r="BI1574" t="s">
        <v>32275</v>
      </c>
      <c r="BJ1574" t="s">
        <v>32276</v>
      </c>
      <c r="BK1574">
        <v>0</v>
      </c>
      <c r="BL1574" t="s">
        <v>85</v>
      </c>
      <c r="BM1574" t="s">
        <v>32277</v>
      </c>
    </row>
    <row r="1575" spans="1:65" x14ac:dyDescent="0.25">
      <c r="A1575">
        <v>2012</v>
      </c>
      <c r="B1575" t="s">
        <v>116</v>
      </c>
      <c r="C1575" t="s">
        <v>150</v>
      </c>
      <c r="D1575" t="s">
        <v>41181</v>
      </c>
      <c r="E1575" t="s">
        <v>801</v>
      </c>
      <c r="F1575" t="s">
        <v>18289</v>
      </c>
      <c r="G1575">
        <v>11</v>
      </c>
      <c r="H1575" t="s">
        <v>41839</v>
      </c>
      <c r="I1575" t="s">
        <v>105</v>
      </c>
      <c r="J1575" t="s">
        <v>88</v>
      </c>
      <c r="K1575">
        <v>3</v>
      </c>
      <c r="L1575" t="s">
        <v>41838</v>
      </c>
      <c r="M1575">
        <v>72000000</v>
      </c>
      <c r="N1575" t="s">
        <v>41840</v>
      </c>
      <c r="O1575" t="s">
        <v>32723</v>
      </c>
      <c r="P1575" t="s">
        <v>90</v>
      </c>
      <c r="Q1575" t="s">
        <v>5815</v>
      </c>
      <c r="R1575" t="s">
        <v>5815</v>
      </c>
      <c r="S1575" t="s">
        <v>5816</v>
      </c>
      <c r="T1575" t="s">
        <v>16421</v>
      </c>
      <c r="U1575" t="s">
        <v>32724</v>
      </c>
      <c r="V1575" t="s">
        <v>32725</v>
      </c>
      <c r="W1575" t="s">
        <v>32726</v>
      </c>
      <c r="X1575">
        <v>260119143</v>
      </c>
      <c r="Y1575" t="s">
        <v>122</v>
      </c>
      <c r="Z1575" t="s">
        <v>123</v>
      </c>
      <c r="AA1575">
        <v>0</v>
      </c>
      <c r="AB1575" t="s">
        <v>76</v>
      </c>
      <c r="AC1575">
        <v>0</v>
      </c>
      <c r="AD1575" t="s">
        <v>76</v>
      </c>
      <c r="AE1575">
        <v>2975203</v>
      </c>
      <c r="AF1575" t="s">
        <v>145</v>
      </c>
      <c r="AG1575" t="s">
        <v>32727</v>
      </c>
      <c r="AH1575" t="s">
        <v>41776</v>
      </c>
      <c r="AI1575" t="s">
        <v>159</v>
      </c>
      <c r="AJ1575" t="s">
        <v>41304</v>
      </c>
      <c r="AK1575">
        <v>91435857</v>
      </c>
      <c r="AL1575" t="s">
        <v>41776</v>
      </c>
      <c r="AM1575">
        <v>2014</v>
      </c>
      <c r="AN1575" s="1">
        <v>41970</v>
      </c>
      <c r="AO1575" s="1">
        <v>41982</v>
      </c>
      <c r="AP1575">
        <v>2</v>
      </c>
      <c r="AQ1575" t="s">
        <v>81</v>
      </c>
      <c r="AR1575" s="4">
        <f>IF(AQ1575="M",AP1575*30.42,AP1575)</f>
        <v>60.84</v>
      </c>
      <c r="AS1575">
        <v>0</v>
      </c>
      <c r="AT1575" s="4">
        <f>AR1575+AS1575</f>
        <v>60.84</v>
      </c>
      <c r="AU1575">
        <v>1</v>
      </c>
      <c r="AV1575" s="1">
        <f>AO1575+AT1575</f>
        <v>42042.84</v>
      </c>
      <c r="AW1575" s="1">
        <v>42072</v>
      </c>
      <c r="AX1575" s="2">
        <f>IF(AV1575&gt;=AW1575,1,2)</f>
        <v>2</v>
      </c>
      <c r="AY1575" s="2" t="str">
        <f>IF((AV1575+10)&gt;=AW1575,"SAVE","LATE")</f>
        <v>LATE</v>
      </c>
      <c r="AZ1575" t="s">
        <v>82</v>
      </c>
      <c r="BA1575" t="s">
        <v>1011</v>
      </c>
      <c r="BB1575">
        <v>260107963</v>
      </c>
      <c r="BC1575">
        <v>0</v>
      </c>
      <c r="BD1575" s="9">
        <v>260107963</v>
      </c>
      <c r="BE1575" t="s">
        <v>32723</v>
      </c>
      <c r="BF1575">
        <v>0</v>
      </c>
      <c r="BG1575" t="s">
        <v>70</v>
      </c>
      <c r="BH1575">
        <v>-1</v>
      </c>
      <c r="BI1575" t="s">
        <v>32728</v>
      </c>
      <c r="BJ1575" t="s">
        <v>32729</v>
      </c>
      <c r="BK1575">
        <v>0</v>
      </c>
      <c r="BL1575" t="s">
        <v>85</v>
      </c>
      <c r="BM1575" t="s">
        <v>32730</v>
      </c>
    </row>
    <row r="1576" spans="1:65" x14ac:dyDescent="0.25">
      <c r="A1576">
        <v>2013</v>
      </c>
      <c r="B1576" t="s">
        <v>116</v>
      </c>
      <c r="C1576" t="s">
        <v>150</v>
      </c>
      <c r="D1576" t="s">
        <v>41181</v>
      </c>
      <c r="E1576" t="s">
        <v>801</v>
      </c>
      <c r="F1576" t="s">
        <v>18289</v>
      </c>
      <c r="G1576">
        <v>11</v>
      </c>
      <c r="H1576" t="s">
        <v>41839</v>
      </c>
      <c r="I1576" t="s">
        <v>67</v>
      </c>
      <c r="J1576" t="s">
        <v>88</v>
      </c>
      <c r="K1576">
        <v>3</v>
      </c>
      <c r="L1576" t="s">
        <v>41838</v>
      </c>
      <c r="M1576">
        <v>95000000</v>
      </c>
      <c r="N1576" t="s">
        <v>40102</v>
      </c>
      <c r="O1576" t="s">
        <v>46335</v>
      </c>
      <c r="P1576" t="s">
        <v>90</v>
      </c>
      <c r="Q1576" t="s">
        <v>5815</v>
      </c>
      <c r="R1576" t="s">
        <v>5815</v>
      </c>
      <c r="S1576" t="s">
        <v>5816</v>
      </c>
      <c r="T1576" t="s">
        <v>29077</v>
      </c>
      <c r="U1576" t="s">
        <v>32809</v>
      </c>
      <c r="V1576" t="s">
        <v>32810</v>
      </c>
      <c r="W1576" t="s">
        <v>32811</v>
      </c>
      <c r="X1576">
        <v>243088248</v>
      </c>
      <c r="Y1576" t="s">
        <v>96</v>
      </c>
      <c r="Z1576" t="s">
        <v>40103</v>
      </c>
      <c r="AA1576">
        <v>0</v>
      </c>
      <c r="AB1576" t="s">
        <v>76</v>
      </c>
      <c r="AC1576">
        <v>0</v>
      </c>
      <c r="AD1576" t="s">
        <v>76</v>
      </c>
      <c r="AE1576">
        <v>2438932</v>
      </c>
      <c r="AF1576" t="s">
        <v>40104</v>
      </c>
      <c r="AG1576" t="s">
        <v>32812</v>
      </c>
      <c r="AH1576" t="s">
        <v>32813</v>
      </c>
      <c r="AI1576" t="s">
        <v>159</v>
      </c>
      <c r="AJ1576" t="s">
        <v>41304</v>
      </c>
      <c r="AK1576">
        <v>1096214477</v>
      </c>
      <c r="AL1576" t="s">
        <v>32814</v>
      </c>
      <c r="AM1576">
        <v>2014</v>
      </c>
      <c r="AN1576" s="1">
        <v>41751</v>
      </c>
      <c r="AO1576" s="1">
        <v>41757</v>
      </c>
      <c r="AP1576">
        <v>3</v>
      </c>
      <c r="AQ1576" t="s">
        <v>81</v>
      </c>
      <c r="AR1576" s="4">
        <f>IF(AQ1576="M",AP1576*30.42,AP1576)</f>
        <v>91.26</v>
      </c>
      <c r="AS1576">
        <v>45</v>
      </c>
      <c r="AT1576" s="4">
        <f>AR1576+AS1576</f>
        <v>136.26</v>
      </c>
      <c r="AU1576">
        <v>1</v>
      </c>
      <c r="AV1576" s="1">
        <f>AO1576+AT1576</f>
        <v>41893.26</v>
      </c>
      <c r="AW1576" s="1">
        <v>41924</v>
      </c>
      <c r="AX1576" s="2">
        <f>IF(AV1576&gt;=AW1576,1,2)</f>
        <v>2</v>
      </c>
      <c r="AY1576" s="2" t="str">
        <f>IF((AV1576+10)&gt;=AW1576,"SAVE","LATE")</f>
        <v>LATE</v>
      </c>
      <c r="AZ1576" t="s">
        <v>82</v>
      </c>
      <c r="BA1576" t="s">
        <v>1011</v>
      </c>
      <c r="BB1576">
        <v>243052879</v>
      </c>
      <c r="BC1576">
        <v>117749813</v>
      </c>
      <c r="BD1576" s="9">
        <v>360802692</v>
      </c>
      <c r="BE1576" t="s">
        <v>46336</v>
      </c>
      <c r="BF1576">
        <v>0</v>
      </c>
      <c r="BG1576" t="s">
        <v>70</v>
      </c>
      <c r="BH1576">
        <v>-1</v>
      </c>
      <c r="BI1576" t="s">
        <v>32815</v>
      </c>
      <c r="BJ1576" t="s">
        <v>32816</v>
      </c>
      <c r="BK1576">
        <v>0</v>
      </c>
      <c r="BL1576" t="s">
        <v>85</v>
      </c>
      <c r="BM1576" t="s">
        <v>32817</v>
      </c>
    </row>
    <row r="1577" spans="1:65" x14ac:dyDescent="0.25">
      <c r="A1577">
        <v>2015</v>
      </c>
      <c r="B1577" t="s">
        <v>64</v>
      </c>
      <c r="C1577" t="s">
        <v>264</v>
      </c>
      <c r="D1577" t="s">
        <v>43833</v>
      </c>
      <c r="E1577" t="s">
        <v>82</v>
      </c>
      <c r="F1577" t="s">
        <v>20313</v>
      </c>
      <c r="G1577">
        <v>4</v>
      </c>
      <c r="H1577" t="s">
        <v>41311</v>
      </c>
      <c r="I1577" t="s">
        <v>105</v>
      </c>
      <c r="J1577" t="s">
        <v>88</v>
      </c>
      <c r="K1577">
        <v>2</v>
      </c>
      <c r="L1577" t="s">
        <v>41311</v>
      </c>
      <c r="M1577">
        <v>72000000</v>
      </c>
      <c r="N1577" t="s">
        <v>41840</v>
      </c>
      <c r="O1577" t="s">
        <v>46347</v>
      </c>
      <c r="P1577" t="s">
        <v>90</v>
      </c>
      <c r="Q1577" t="s">
        <v>1028</v>
      </c>
      <c r="R1577" t="s">
        <v>39326</v>
      </c>
      <c r="S1577" t="s">
        <v>11451</v>
      </c>
      <c r="T1577" t="s">
        <v>29456</v>
      </c>
      <c r="U1577" t="s">
        <v>29457</v>
      </c>
      <c r="V1577">
        <v>4100000344</v>
      </c>
      <c r="W1577">
        <v>4100000344</v>
      </c>
      <c r="X1577">
        <v>1254599607</v>
      </c>
      <c r="Y1577" t="s">
        <v>122</v>
      </c>
      <c r="Z1577" t="s">
        <v>123</v>
      </c>
      <c r="AA1577">
        <v>7210</v>
      </c>
      <c r="AB1577" t="s">
        <v>14264</v>
      </c>
      <c r="AC1577">
        <v>721029</v>
      </c>
      <c r="AD1577" t="s">
        <v>41848</v>
      </c>
      <c r="AE1577">
        <v>3698490</v>
      </c>
      <c r="AF1577" t="s">
        <v>40104</v>
      </c>
      <c r="AG1577">
        <v>8000655073</v>
      </c>
      <c r="AH1577" t="s">
        <v>29458</v>
      </c>
      <c r="AI1577" t="s">
        <v>159</v>
      </c>
      <c r="AJ1577" t="s">
        <v>41304</v>
      </c>
      <c r="AK1577">
        <v>13922930</v>
      </c>
      <c r="AL1577" t="s">
        <v>29459</v>
      </c>
      <c r="AM1577">
        <v>2014</v>
      </c>
      <c r="AN1577" s="1">
        <v>41817</v>
      </c>
      <c r="AO1577" s="1">
        <v>41834</v>
      </c>
      <c r="AP1577">
        <v>8</v>
      </c>
      <c r="AQ1577" t="s">
        <v>81</v>
      </c>
      <c r="AR1577" s="4">
        <f>IF(AQ1577="M",AP1577*30.42,AP1577)</f>
        <v>243.36</v>
      </c>
      <c r="AS1577">
        <v>0</v>
      </c>
      <c r="AT1577" s="4">
        <f>AR1577+AS1577</f>
        <v>243.36</v>
      </c>
      <c r="AU1577">
        <v>2</v>
      </c>
      <c r="AV1577" s="1">
        <f>AO1577+AT1577</f>
        <v>42077.36</v>
      </c>
      <c r="AW1577" s="1">
        <v>42138</v>
      </c>
      <c r="AX1577" s="2">
        <f>IF(AV1577&gt;=AW1577,1,2)</f>
        <v>2</v>
      </c>
      <c r="AY1577" s="2" t="str">
        <f>IF((AV1577+10)&gt;=AW1577,"SAVE","LATE")</f>
        <v>LATE</v>
      </c>
      <c r="AZ1577" t="s">
        <v>82</v>
      </c>
      <c r="BA1577" t="s">
        <v>1011</v>
      </c>
      <c r="BB1577">
        <v>1254599607</v>
      </c>
      <c r="BC1577">
        <v>20160914</v>
      </c>
      <c r="BD1577" s="9">
        <v>1274760521</v>
      </c>
      <c r="BE1577" t="s">
        <v>46347</v>
      </c>
      <c r="BF1577">
        <v>0</v>
      </c>
      <c r="BG1577" t="s">
        <v>70</v>
      </c>
      <c r="BH1577">
        <v>-1</v>
      </c>
      <c r="BI1577" t="s">
        <v>70</v>
      </c>
      <c r="BJ1577" t="s">
        <v>70</v>
      </c>
      <c r="BK1577">
        <v>0</v>
      </c>
      <c r="BL1577" t="s">
        <v>85</v>
      </c>
      <c r="BM1577" t="s">
        <v>29460</v>
      </c>
    </row>
    <row r="1578" spans="1:65" x14ac:dyDescent="0.25">
      <c r="A1578">
        <v>2015</v>
      </c>
      <c r="B1578" t="s">
        <v>64</v>
      </c>
      <c r="C1578" t="s">
        <v>264</v>
      </c>
      <c r="D1578" t="s">
        <v>43833</v>
      </c>
      <c r="E1578" t="s">
        <v>82</v>
      </c>
      <c r="F1578" t="s">
        <v>20313</v>
      </c>
      <c r="G1578">
        <v>4</v>
      </c>
      <c r="H1578" t="s">
        <v>41311</v>
      </c>
      <c r="I1578" t="s">
        <v>67</v>
      </c>
      <c r="J1578" t="s">
        <v>88</v>
      </c>
      <c r="K1578">
        <v>2</v>
      </c>
      <c r="L1578" t="s">
        <v>41311</v>
      </c>
      <c r="M1578">
        <v>72000000</v>
      </c>
      <c r="N1578" t="s">
        <v>41840</v>
      </c>
      <c r="O1578" t="s">
        <v>46348</v>
      </c>
      <c r="P1578" t="s">
        <v>90</v>
      </c>
      <c r="Q1578" t="s">
        <v>1028</v>
      </c>
      <c r="R1578" t="s">
        <v>39326</v>
      </c>
      <c r="S1578" t="s">
        <v>11451</v>
      </c>
      <c r="T1578" t="s">
        <v>29456</v>
      </c>
      <c r="U1578" t="s">
        <v>30899</v>
      </c>
      <c r="V1578">
        <v>4100000343</v>
      </c>
      <c r="W1578">
        <v>4100000343</v>
      </c>
      <c r="X1578">
        <v>568038252</v>
      </c>
      <c r="Y1578" t="s">
        <v>122</v>
      </c>
      <c r="Z1578" t="s">
        <v>123</v>
      </c>
      <c r="AA1578">
        <v>7210</v>
      </c>
      <c r="AB1578" t="s">
        <v>14264</v>
      </c>
      <c r="AC1578">
        <v>721029</v>
      </c>
      <c r="AD1578" t="s">
        <v>41848</v>
      </c>
      <c r="AE1578">
        <v>3697907</v>
      </c>
      <c r="AF1578" t="s">
        <v>40104</v>
      </c>
      <c r="AG1578">
        <v>8002285690</v>
      </c>
      <c r="AH1578" t="s">
        <v>30900</v>
      </c>
      <c r="AI1578" t="s">
        <v>159</v>
      </c>
      <c r="AJ1578" t="s">
        <v>41304</v>
      </c>
      <c r="AK1578">
        <v>91218099</v>
      </c>
      <c r="AL1578" t="s">
        <v>30901</v>
      </c>
      <c r="AM1578">
        <v>2014</v>
      </c>
      <c r="AN1578" s="1">
        <v>41817</v>
      </c>
      <c r="AO1578" s="1">
        <v>41834</v>
      </c>
      <c r="AP1578">
        <v>8</v>
      </c>
      <c r="AQ1578" t="s">
        <v>81</v>
      </c>
      <c r="AR1578" s="4">
        <f>IF(AQ1578="M",AP1578*30.42,AP1578)</f>
        <v>243.36</v>
      </c>
      <c r="AS1578">
        <v>0</v>
      </c>
      <c r="AT1578" s="4">
        <f>AR1578+AS1578</f>
        <v>243.36</v>
      </c>
      <c r="AU1578">
        <v>1</v>
      </c>
      <c r="AV1578" s="1">
        <f>AO1578+AT1578</f>
        <v>42077.36</v>
      </c>
      <c r="AW1578" s="1">
        <v>42108</v>
      </c>
      <c r="AX1578" s="2">
        <f>IF(AV1578&gt;=AW1578,1,2)</f>
        <v>2</v>
      </c>
      <c r="AY1578" s="2" t="str">
        <f>IF((AV1578+10)&gt;=AW1578,"SAVE","LATE")</f>
        <v>LATE</v>
      </c>
      <c r="AZ1578" t="s">
        <v>82</v>
      </c>
      <c r="BA1578" t="s">
        <v>1011</v>
      </c>
      <c r="BB1578">
        <v>568038252</v>
      </c>
      <c r="BC1578">
        <v>80875036</v>
      </c>
      <c r="BD1578" s="9">
        <v>648913288</v>
      </c>
      <c r="BE1578" t="s">
        <v>46348</v>
      </c>
      <c r="BF1578">
        <v>0</v>
      </c>
      <c r="BG1578" t="s">
        <v>70</v>
      </c>
      <c r="BH1578">
        <v>-1</v>
      </c>
      <c r="BI1578" t="s">
        <v>70</v>
      </c>
      <c r="BJ1578" t="s">
        <v>70</v>
      </c>
      <c r="BK1578">
        <v>0</v>
      </c>
      <c r="BL1578" t="s">
        <v>85</v>
      </c>
      <c r="BM1578" t="s">
        <v>30902</v>
      </c>
    </row>
    <row r="1579" spans="1:65" x14ac:dyDescent="0.25">
      <c r="A1579">
        <v>2014</v>
      </c>
      <c r="B1579" t="s">
        <v>116</v>
      </c>
      <c r="C1579" t="s">
        <v>290</v>
      </c>
      <c r="D1579" t="s">
        <v>46307</v>
      </c>
      <c r="E1579" t="s">
        <v>82</v>
      </c>
      <c r="F1579" t="s">
        <v>15814</v>
      </c>
      <c r="G1579">
        <v>11</v>
      </c>
      <c r="H1579" t="s">
        <v>41839</v>
      </c>
      <c r="I1579" t="s">
        <v>105</v>
      </c>
      <c r="J1579" t="s">
        <v>88</v>
      </c>
      <c r="K1579">
        <v>3</v>
      </c>
      <c r="L1579" t="s">
        <v>41838</v>
      </c>
      <c r="M1579">
        <v>72000000</v>
      </c>
      <c r="N1579" t="s">
        <v>41840</v>
      </c>
      <c r="O1579" t="s">
        <v>32341</v>
      </c>
      <c r="P1579" t="s">
        <v>90</v>
      </c>
      <c r="Q1579" t="s">
        <v>1028</v>
      </c>
      <c r="R1579" t="s">
        <v>1028</v>
      </c>
      <c r="S1579" t="s">
        <v>11451</v>
      </c>
      <c r="T1579" t="s">
        <v>14809</v>
      </c>
      <c r="U1579" t="s">
        <v>32342</v>
      </c>
      <c r="V1579" t="s">
        <v>32343</v>
      </c>
      <c r="W1579">
        <v>3529</v>
      </c>
      <c r="X1579">
        <v>310500275</v>
      </c>
      <c r="Y1579" t="s">
        <v>122</v>
      </c>
      <c r="Z1579" t="s">
        <v>123</v>
      </c>
      <c r="AA1579">
        <v>0</v>
      </c>
      <c r="AB1579" t="s">
        <v>76</v>
      </c>
      <c r="AC1579">
        <v>0</v>
      </c>
      <c r="AD1579" t="s">
        <v>76</v>
      </c>
      <c r="AE1579">
        <v>3062835</v>
      </c>
      <c r="AF1579" t="s">
        <v>40104</v>
      </c>
      <c r="AG1579">
        <v>900799959</v>
      </c>
      <c r="AH1579" t="s">
        <v>32344</v>
      </c>
      <c r="AI1579" t="s">
        <v>159</v>
      </c>
      <c r="AJ1579" t="s">
        <v>41304</v>
      </c>
      <c r="AK1579">
        <v>91243811</v>
      </c>
      <c r="AL1579" t="s">
        <v>28546</v>
      </c>
      <c r="AM1579">
        <v>2014</v>
      </c>
      <c r="AN1579" s="1">
        <v>41995</v>
      </c>
      <c r="AO1579" s="1">
        <v>41995</v>
      </c>
      <c r="AP1579">
        <v>6</v>
      </c>
      <c r="AQ1579" t="s">
        <v>81</v>
      </c>
      <c r="AR1579" s="4">
        <f>IF(AQ1579="M",AP1579*30.42,AP1579)</f>
        <v>182.52</v>
      </c>
      <c r="AS1579">
        <v>0</v>
      </c>
      <c r="AT1579" s="4">
        <f>AR1579+AS1579</f>
        <v>182.52</v>
      </c>
      <c r="AU1579">
        <v>1</v>
      </c>
      <c r="AV1579" s="1">
        <f>AO1579+AT1579</f>
        <v>42177.52</v>
      </c>
      <c r="AW1579" s="1">
        <v>42207</v>
      </c>
      <c r="AX1579" s="2">
        <f>IF(AV1579&gt;=AW1579,1,2)</f>
        <v>2</v>
      </c>
      <c r="AY1579" s="2" t="str">
        <f>IF((AV1579+10)&gt;=AW1579,"SAVE","LATE")</f>
        <v>LATE</v>
      </c>
      <c r="AZ1579" t="s">
        <v>82</v>
      </c>
      <c r="BA1579" t="s">
        <v>1011</v>
      </c>
      <c r="BB1579">
        <v>309725260</v>
      </c>
      <c r="BC1579">
        <v>154794116</v>
      </c>
      <c r="BD1579" s="9">
        <v>464519376</v>
      </c>
      <c r="BE1579" t="s">
        <v>32345</v>
      </c>
      <c r="BF1579">
        <v>0</v>
      </c>
      <c r="BG1579" t="s">
        <v>70</v>
      </c>
      <c r="BH1579">
        <v>-1</v>
      </c>
      <c r="BI1579" t="s">
        <v>32344</v>
      </c>
      <c r="BJ1579" t="s">
        <v>32346</v>
      </c>
      <c r="BK1579">
        <v>0</v>
      </c>
      <c r="BL1579" t="s">
        <v>85</v>
      </c>
      <c r="BM1579" t="s">
        <v>32347</v>
      </c>
    </row>
    <row r="1580" spans="1:65" x14ac:dyDescent="0.25">
      <c r="A1580">
        <v>2014</v>
      </c>
      <c r="B1580" t="s">
        <v>116</v>
      </c>
      <c r="C1580" t="s">
        <v>150</v>
      </c>
      <c r="D1580" t="s">
        <v>41187</v>
      </c>
      <c r="E1580" t="s">
        <v>151</v>
      </c>
      <c r="F1580" t="s">
        <v>152</v>
      </c>
      <c r="G1580">
        <v>1</v>
      </c>
      <c r="H1580" t="s">
        <v>46842</v>
      </c>
      <c r="I1580" t="s">
        <v>105</v>
      </c>
      <c r="J1580" t="s">
        <v>88</v>
      </c>
      <c r="K1580">
        <v>3</v>
      </c>
      <c r="L1580" t="s">
        <v>41838</v>
      </c>
      <c r="M1580">
        <v>72000000</v>
      </c>
      <c r="N1580" t="s">
        <v>41840</v>
      </c>
      <c r="O1580" t="s">
        <v>47567</v>
      </c>
      <c r="P1580" t="s">
        <v>90</v>
      </c>
      <c r="Q1580" t="s">
        <v>1028</v>
      </c>
      <c r="R1580" t="s">
        <v>1028</v>
      </c>
      <c r="S1580" t="s">
        <v>41186</v>
      </c>
      <c r="T1580" t="s">
        <v>26711</v>
      </c>
      <c r="U1580" t="s">
        <v>26712</v>
      </c>
      <c r="V1580" t="s">
        <v>26713</v>
      </c>
      <c r="W1580">
        <v>272</v>
      </c>
      <c r="X1580">
        <v>54911770520</v>
      </c>
      <c r="Y1580" t="s">
        <v>122</v>
      </c>
      <c r="Z1580" t="s">
        <v>123</v>
      </c>
      <c r="AA1580">
        <v>0</v>
      </c>
      <c r="AB1580" t="s">
        <v>76</v>
      </c>
      <c r="AC1580">
        <v>0</v>
      </c>
      <c r="AD1580" t="s">
        <v>76</v>
      </c>
      <c r="AE1580">
        <v>2743508</v>
      </c>
      <c r="AF1580" t="s">
        <v>40104</v>
      </c>
      <c r="AG1580" t="s">
        <v>26714</v>
      </c>
      <c r="AH1580" t="s">
        <v>26715</v>
      </c>
      <c r="AI1580" t="s">
        <v>159</v>
      </c>
      <c r="AJ1580" t="s">
        <v>41304</v>
      </c>
      <c r="AK1580">
        <v>91474336</v>
      </c>
      <c r="AL1580" t="s">
        <v>20728</v>
      </c>
      <c r="AM1580">
        <v>2014</v>
      </c>
      <c r="AN1580" s="1">
        <v>41873</v>
      </c>
      <c r="AO1580" s="1">
        <v>41897</v>
      </c>
      <c r="AP1580">
        <v>14</v>
      </c>
      <c r="AQ1580" t="s">
        <v>81</v>
      </c>
      <c r="AR1580" s="4">
        <f>IF(AQ1580="M",AP1580*30.42,AP1580)</f>
        <v>425.88</v>
      </c>
      <c r="AS1580">
        <v>0</v>
      </c>
      <c r="AT1580" s="4">
        <f>AR1580+AS1580</f>
        <v>425.88</v>
      </c>
      <c r="AU1580">
        <v>10</v>
      </c>
      <c r="AV1580" s="1">
        <f>AO1580+AT1580</f>
        <v>42322.879999999997</v>
      </c>
      <c r="AW1580" s="1">
        <v>42628</v>
      </c>
      <c r="AX1580" s="2">
        <f>IF(AV1580&gt;=AW1580,1,2)</f>
        <v>2</v>
      </c>
      <c r="AY1580" s="2" t="str">
        <f>IF((AV1580+10)&gt;=AW1580,"SAVE","LATE")</f>
        <v>LATE</v>
      </c>
      <c r="AZ1580" t="s">
        <v>82</v>
      </c>
      <c r="BA1580" t="s">
        <v>1011</v>
      </c>
      <c r="BB1580">
        <v>54909500000</v>
      </c>
      <c r="BC1580">
        <v>25461108022</v>
      </c>
      <c r="BD1580" s="9">
        <v>80370608022</v>
      </c>
      <c r="BE1580" t="s">
        <v>47567</v>
      </c>
      <c r="BF1580">
        <v>1</v>
      </c>
      <c r="BG1580" t="s">
        <v>17272</v>
      </c>
      <c r="BH1580">
        <v>0</v>
      </c>
      <c r="BI1580" t="s">
        <v>26715</v>
      </c>
      <c r="BJ1580" t="s">
        <v>26716</v>
      </c>
      <c r="BK1580">
        <v>0</v>
      </c>
      <c r="BL1580" t="s">
        <v>85</v>
      </c>
      <c r="BM1580" t="s">
        <v>26717</v>
      </c>
    </row>
    <row r="1581" spans="1:65" x14ac:dyDescent="0.25">
      <c r="A1581">
        <v>2014</v>
      </c>
      <c r="B1581" t="s">
        <v>116</v>
      </c>
      <c r="C1581" t="s">
        <v>1416</v>
      </c>
      <c r="D1581" t="s">
        <v>41185</v>
      </c>
      <c r="E1581" t="s">
        <v>82</v>
      </c>
      <c r="F1581" t="s">
        <v>23582</v>
      </c>
      <c r="G1581">
        <v>1</v>
      </c>
      <c r="H1581" t="s">
        <v>46842</v>
      </c>
      <c r="I1581" t="s">
        <v>67</v>
      </c>
      <c r="J1581" t="s">
        <v>88</v>
      </c>
      <c r="K1581">
        <v>3</v>
      </c>
      <c r="L1581" t="s">
        <v>41838</v>
      </c>
      <c r="M1581">
        <v>95000000</v>
      </c>
      <c r="N1581" t="s">
        <v>40102</v>
      </c>
      <c r="O1581" t="s">
        <v>31462</v>
      </c>
      <c r="P1581" t="s">
        <v>90</v>
      </c>
      <c r="Q1581" t="s">
        <v>40331</v>
      </c>
      <c r="R1581" t="s">
        <v>40331</v>
      </c>
      <c r="S1581" t="s">
        <v>41186</v>
      </c>
      <c r="T1581" t="s">
        <v>27196</v>
      </c>
      <c r="U1581" t="s">
        <v>31463</v>
      </c>
      <c r="V1581" t="s">
        <v>31464</v>
      </c>
      <c r="W1581" t="s">
        <v>31465</v>
      </c>
      <c r="X1581">
        <v>450000000</v>
      </c>
      <c r="Y1581" t="s">
        <v>96</v>
      </c>
      <c r="Z1581" t="s">
        <v>40103</v>
      </c>
      <c r="AA1581">
        <v>0</v>
      </c>
      <c r="AB1581" t="s">
        <v>76</v>
      </c>
      <c r="AC1581">
        <v>0</v>
      </c>
      <c r="AD1581" t="s">
        <v>76</v>
      </c>
      <c r="AE1581">
        <v>2666559</v>
      </c>
      <c r="AF1581" t="s">
        <v>40104</v>
      </c>
      <c r="AG1581">
        <v>9007459392</v>
      </c>
      <c r="AH1581" t="s">
        <v>31466</v>
      </c>
      <c r="AI1581" t="s">
        <v>159</v>
      </c>
      <c r="AJ1581" t="s">
        <v>41304</v>
      </c>
      <c r="AK1581">
        <v>91234050</v>
      </c>
      <c r="AL1581" t="s">
        <v>22803</v>
      </c>
      <c r="AM1581">
        <v>2014</v>
      </c>
      <c r="AN1581" s="1">
        <v>41808</v>
      </c>
      <c r="AO1581" s="1">
        <v>41864</v>
      </c>
      <c r="AP1581">
        <v>4</v>
      </c>
      <c r="AQ1581" t="s">
        <v>81</v>
      </c>
      <c r="AR1581" s="4">
        <f>IF(AQ1581="M",AP1581*30.42,AP1581)</f>
        <v>121.68</v>
      </c>
      <c r="AS1581">
        <v>0</v>
      </c>
      <c r="AT1581" s="4">
        <f>AR1581+AS1581</f>
        <v>121.68</v>
      </c>
      <c r="AU1581">
        <v>1</v>
      </c>
      <c r="AV1581" s="1">
        <f>AO1581+AT1581</f>
        <v>41985.68</v>
      </c>
      <c r="AW1581" s="1">
        <v>42017</v>
      </c>
      <c r="AX1581" s="2">
        <f>IF(AV1581&gt;=AW1581,1,2)</f>
        <v>2</v>
      </c>
      <c r="AY1581" s="2" t="str">
        <f>IF((AV1581+10)&gt;=AW1581,"SAVE","LATE")</f>
        <v>LATE</v>
      </c>
      <c r="AZ1581" t="s">
        <v>82</v>
      </c>
      <c r="BA1581" t="s">
        <v>1011</v>
      </c>
      <c r="BB1581">
        <v>449999986</v>
      </c>
      <c r="BC1581">
        <v>0</v>
      </c>
      <c r="BD1581" s="9">
        <v>449999986</v>
      </c>
      <c r="BE1581" t="s">
        <v>31462</v>
      </c>
      <c r="BF1581">
        <v>0</v>
      </c>
      <c r="BG1581" t="s">
        <v>70</v>
      </c>
      <c r="BH1581">
        <v>-1</v>
      </c>
      <c r="BI1581" t="s">
        <v>31467</v>
      </c>
      <c r="BJ1581" t="s">
        <v>31468</v>
      </c>
      <c r="BK1581">
        <v>0</v>
      </c>
      <c r="BL1581" t="s">
        <v>85</v>
      </c>
      <c r="BM1581" t="s">
        <v>31469</v>
      </c>
    </row>
    <row r="1582" spans="1:65" x14ac:dyDescent="0.25">
      <c r="A1582">
        <v>2014</v>
      </c>
      <c r="B1582" t="s">
        <v>116</v>
      </c>
      <c r="C1582" t="s">
        <v>290</v>
      </c>
      <c r="D1582" t="s">
        <v>46307</v>
      </c>
      <c r="E1582" t="s">
        <v>82</v>
      </c>
      <c r="F1582" t="s">
        <v>15814</v>
      </c>
      <c r="G1582">
        <v>11</v>
      </c>
      <c r="H1582" t="s">
        <v>41839</v>
      </c>
      <c r="I1582" t="s">
        <v>67</v>
      </c>
      <c r="J1582" t="s">
        <v>88</v>
      </c>
      <c r="K1582">
        <v>3</v>
      </c>
      <c r="L1582" t="s">
        <v>41838</v>
      </c>
      <c r="M1582">
        <v>72000000</v>
      </c>
      <c r="N1582" t="s">
        <v>41840</v>
      </c>
      <c r="O1582" t="s">
        <v>34710</v>
      </c>
      <c r="P1582" t="s">
        <v>90</v>
      </c>
      <c r="Q1582" t="s">
        <v>1028</v>
      </c>
      <c r="R1582" t="s">
        <v>1028</v>
      </c>
      <c r="S1582" t="s">
        <v>41186</v>
      </c>
      <c r="T1582" s="3">
        <v>41704</v>
      </c>
      <c r="U1582" t="s">
        <v>34711</v>
      </c>
      <c r="V1582" t="s">
        <v>34712</v>
      </c>
      <c r="W1582">
        <v>1793</v>
      </c>
      <c r="X1582">
        <v>254843335</v>
      </c>
      <c r="Y1582" t="s">
        <v>122</v>
      </c>
      <c r="Z1582" t="s">
        <v>123</v>
      </c>
      <c r="AA1582">
        <v>0</v>
      </c>
      <c r="AB1582" t="s">
        <v>76</v>
      </c>
      <c r="AC1582">
        <v>0</v>
      </c>
      <c r="AD1582" t="s">
        <v>76</v>
      </c>
      <c r="AE1582">
        <v>2624337</v>
      </c>
      <c r="AF1582" t="s">
        <v>40104</v>
      </c>
      <c r="AG1582">
        <v>900293549</v>
      </c>
      <c r="AH1582" t="s">
        <v>34713</v>
      </c>
      <c r="AI1582" t="s">
        <v>159</v>
      </c>
      <c r="AJ1582" t="s">
        <v>41304</v>
      </c>
      <c r="AK1582">
        <v>13353658</v>
      </c>
      <c r="AL1582" t="s">
        <v>34714</v>
      </c>
      <c r="AM1582">
        <v>2014</v>
      </c>
      <c r="AN1582" s="1">
        <v>41843</v>
      </c>
      <c r="AO1582" s="1">
        <v>41843</v>
      </c>
      <c r="AP1582">
        <v>3</v>
      </c>
      <c r="AQ1582" t="s">
        <v>81</v>
      </c>
      <c r="AR1582" s="4">
        <f>IF(AQ1582="M",AP1582*30.42,AP1582)</f>
        <v>91.26</v>
      </c>
      <c r="AS1582">
        <v>0</v>
      </c>
      <c r="AT1582" s="4">
        <f>AR1582+AS1582</f>
        <v>91.26</v>
      </c>
      <c r="AU1582">
        <v>1</v>
      </c>
      <c r="AV1582" s="1">
        <f>AO1582+AT1582</f>
        <v>41934.26</v>
      </c>
      <c r="AW1582" s="1">
        <v>41966</v>
      </c>
      <c r="AX1582" s="2">
        <f>IF(AV1582&gt;=AW1582,1,2)</f>
        <v>2</v>
      </c>
      <c r="AY1582" s="2" t="str">
        <f>IF((AV1582+10)&gt;=AW1582,"SAVE","LATE")</f>
        <v>LATE</v>
      </c>
      <c r="AZ1582" t="s">
        <v>82</v>
      </c>
      <c r="BA1582" t="s">
        <v>1011</v>
      </c>
      <c r="BB1582">
        <v>25433698</v>
      </c>
      <c r="BC1582">
        <v>65835749</v>
      </c>
      <c r="BD1582" s="9">
        <v>91269447</v>
      </c>
      <c r="BE1582" t="s">
        <v>34710</v>
      </c>
      <c r="BF1582">
        <v>0</v>
      </c>
      <c r="BG1582" t="s">
        <v>70</v>
      </c>
      <c r="BH1582">
        <v>-1</v>
      </c>
      <c r="BI1582" t="s">
        <v>34715</v>
      </c>
      <c r="BJ1582" t="s">
        <v>34716</v>
      </c>
      <c r="BK1582">
        <v>0</v>
      </c>
      <c r="BL1582" t="s">
        <v>85</v>
      </c>
      <c r="BM1582" t="s">
        <v>34717</v>
      </c>
    </row>
    <row r="1583" spans="1:65" x14ac:dyDescent="0.25">
      <c r="A1583">
        <v>2014</v>
      </c>
      <c r="B1583" t="s">
        <v>116</v>
      </c>
      <c r="C1583" t="s">
        <v>150</v>
      </c>
      <c r="D1583" t="s">
        <v>41187</v>
      </c>
      <c r="E1583" t="s">
        <v>151</v>
      </c>
      <c r="F1583" t="s">
        <v>152</v>
      </c>
      <c r="G1583">
        <v>1</v>
      </c>
      <c r="H1583" t="s">
        <v>46842</v>
      </c>
      <c r="I1583" t="s">
        <v>67</v>
      </c>
      <c r="J1583" t="s">
        <v>88</v>
      </c>
      <c r="K1583">
        <v>3</v>
      </c>
      <c r="L1583" t="s">
        <v>41838</v>
      </c>
      <c r="M1583">
        <v>72000000</v>
      </c>
      <c r="N1583" t="s">
        <v>41840</v>
      </c>
      <c r="O1583" t="s">
        <v>46415</v>
      </c>
      <c r="P1583" t="s">
        <v>90</v>
      </c>
      <c r="Q1583" t="s">
        <v>1028</v>
      </c>
      <c r="R1583" t="s">
        <v>1028</v>
      </c>
      <c r="S1583" t="s">
        <v>154</v>
      </c>
      <c r="T1583" t="s">
        <v>22612</v>
      </c>
      <c r="U1583" t="s">
        <v>27023</v>
      </c>
      <c r="V1583" t="s">
        <v>27024</v>
      </c>
      <c r="W1583">
        <v>336</v>
      </c>
      <c r="X1583">
        <v>9668315950</v>
      </c>
      <c r="Y1583" t="s">
        <v>122</v>
      </c>
      <c r="Z1583" t="s">
        <v>123</v>
      </c>
      <c r="AA1583">
        <v>0</v>
      </c>
      <c r="AB1583" t="s">
        <v>76</v>
      </c>
      <c r="AC1583">
        <v>0</v>
      </c>
      <c r="AD1583" t="s">
        <v>76</v>
      </c>
      <c r="AE1583">
        <v>2868303</v>
      </c>
      <c r="AF1583" t="s">
        <v>40104</v>
      </c>
      <c r="AG1583" t="s">
        <v>27025</v>
      </c>
      <c r="AH1583" t="s">
        <v>27026</v>
      </c>
      <c r="AI1583" t="s">
        <v>159</v>
      </c>
      <c r="AJ1583" t="s">
        <v>41304</v>
      </c>
      <c r="AK1583">
        <v>13835697</v>
      </c>
      <c r="AL1583" t="s">
        <v>4596</v>
      </c>
      <c r="AM1583">
        <v>2014</v>
      </c>
      <c r="AN1583" s="1">
        <v>41906</v>
      </c>
      <c r="AO1583" s="1">
        <v>41940</v>
      </c>
      <c r="AP1583">
        <v>4</v>
      </c>
      <c r="AQ1583" t="s">
        <v>81</v>
      </c>
      <c r="AR1583" s="4">
        <f>IF(AQ1583="M",AP1583*30.42,AP1583)</f>
        <v>121.68</v>
      </c>
      <c r="AS1583">
        <v>0</v>
      </c>
      <c r="AT1583" s="4">
        <f>AR1583+AS1583</f>
        <v>121.68</v>
      </c>
      <c r="AU1583">
        <v>2</v>
      </c>
      <c r="AV1583" s="1">
        <f>AO1583+AT1583</f>
        <v>42061.68</v>
      </c>
      <c r="AW1583" s="1">
        <v>42122</v>
      </c>
      <c r="AX1583" s="2">
        <f>IF(AV1583&gt;=AW1583,1,2)</f>
        <v>2</v>
      </c>
      <c r="AY1583" s="2" t="str">
        <f>IF((AV1583+10)&gt;=AW1583,"SAVE","LATE")</f>
        <v>LATE</v>
      </c>
      <c r="AZ1583" t="s">
        <v>82</v>
      </c>
      <c r="BA1583" t="s">
        <v>1011</v>
      </c>
      <c r="BB1583">
        <v>9665815949</v>
      </c>
      <c r="BC1583">
        <v>2923560365</v>
      </c>
      <c r="BD1583" s="9">
        <v>12589376314</v>
      </c>
      <c r="BE1583" t="s">
        <v>46416</v>
      </c>
      <c r="BF1583">
        <v>0</v>
      </c>
      <c r="BG1583" t="s">
        <v>70</v>
      </c>
      <c r="BH1583">
        <v>-1</v>
      </c>
      <c r="BI1583" t="s">
        <v>27026</v>
      </c>
      <c r="BJ1583" t="s">
        <v>27027</v>
      </c>
      <c r="BK1583">
        <v>0</v>
      </c>
      <c r="BL1583" t="s">
        <v>85</v>
      </c>
      <c r="BM1583" t="s">
        <v>27028</v>
      </c>
    </row>
    <row r="1584" spans="1:65" x14ac:dyDescent="0.25">
      <c r="A1584">
        <v>2014</v>
      </c>
      <c r="B1584" t="s">
        <v>116</v>
      </c>
      <c r="C1584" t="s">
        <v>357</v>
      </c>
      <c r="D1584" t="s">
        <v>40053</v>
      </c>
      <c r="E1584" t="s">
        <v>13700</v>
      </c>
      <c r="F1584" t="s">
        <v>13701</v>
      </c>
      <c r="G1584">
        <v>1</v>
      </c>
      <c r="H1584" t="s">
        <v>46842</v>
      </c>
      <c r="I1584" t="s">
        <v>105</v>
      </c>
      <c r="J1584" t="s">
        <v>88</v>
      </c>
      <c r="K1584">
        <v>3</v>
      </c>
      <c r="L1584" t="s">
        <v>41838</v>
      </c>
      <c r="M1584">
        <v>95000000</v>
      </c>
      <c r="N1584" t="s">
        <v>40102</v>
      </c>
      <c r="O1584" t="s">
        <v>27059</v>
      </c>
      <c r="P1584" t="s">
        <v>90</v>
      </c>
      <c r="Q1584" t="s">
        <v>1028</v>
      </c>
      <c r="R1584" t="s">
        <v>1028</v>
      </c>
      <c r="S1584" t="s">
        <v>154</v>
      </c>
      <c r="T1584" t="s">
        <v>27060</v>
      </c>
      <c r="U1584" t="s">
        <v>27061</v>
      </c>
      <c r="V1584" t="s">
        <v>27062</v>
      </c>
      <c r="W1584">
        <v>308</v>
      </c>
      <c r="X1584">
        <v>9360675470</v>
      </c>
      <c r="Y1584" t="s">
        <v>96</v>
      </c>
      <c r="Z1584" t="s">
        <v>40103</v>
      </c>
      <c r="AA1584">
        <v>0</v>
      </c>
      <c r="AB1584" t="s">
        <v>76</v>
      </c>
      <c r="AC1584">
        <v>0</v>
      </c>
      <c r="AD1584" t="s">
        <v>76</v>
      </c>
      <c r="AE1584">
        <v>3205258</v>
      </c>
      <c r="AF1584" t="s">
        <v>40104</v>
      </c>
      <c r="AG1584" t="s">
        <v>27063</v>
      </c>
      <c r="AH1584" t="s">
        <v>27064</v>
      </c>
      <c r="AI1584" t="s">
        <v>159</v>
      </c>
      <c r="AJ1584" t="s">
        <v>41304</v>
      </c>
      <c r="AK1584" t="s">
        <v>27065</v>
      </c>
      <c r="AL1584" t="s">
        <v>27066</v>
      </c>
      <c r="AM1584">
        <v>2014</v>
      </c>
      <c r="AN1584" s="1">
        <v>42003</v>
      </c>
      <c r="AO1584" s="1">
        <v>42023</v>
      </c>
      <c r="AP1584">
        <v>7</v>
      </c>
      <c r="AQ1584" t="s">
        <v>81</v>
      </c>
      <c r="AR1584" s="4">
        <f>IF(AQ1584="M",AP1584*30.42,AP1584)</f>
        <v>212.94</v>
      </c>
      <c r="AS1584">
        <v>12</v>
      </c>
      <c r="AT1584" s="4">
        <f>AR1584+AS1584</f>
        <v>224.94</v>
      </c>
      <c r="AU1584">
        <v>5</v>
      </c>
      <c r="AV1584" s="1">
        <f>AO1584+AT1584</f>
        <v>42247.94</v>
      </c>
      <c r="AW1584" s="1">
        <v>42401</v>
      </c>
      <c r="AX1584" s="2">
        <f>IF(AV1584&gt;=AW1584,1,2)</f>
        <v>2</v>
      </c>
      <c r="AY1584" s="2" t="str">
        <f>IF((AV1584+10)&gt;=AW1584,"SAVE","LATE")</f>
        <v>LATE</v>
      </c>
      <c r="AZ1584" t="s">
        <v>82</v>
      </c>
      <c r="BA1584" t="s">
        <v>1011</v>
      </c>
      <c r="BB1584">
        <v>9076480637</v>
      </c>
      <c r="BC1584">
        <v>1156284784</v>
      </c>
      <c r="BD1584" s="9">
        <v>10232765421</v>
      </c>
      <c r="BE1584" t="s">
        <v>46417</v>
      </c>
      <c r="BF1584">
        <v>0</v>
      </c>
      <c r="BG1584" t="s">
        <v>70</v>
      </c>
      <c r="BH1584">
        <v>-1</v>
      </c>
      <c r="BI1584" t="s">
        <v>27064</v>
      </c>
      <c r="BJ1584" t="s">
        <v>27067</v>
      </c>
      <c r="BK1584">
        <v>0</v>
      </c>
      <c r="BL1584" t="s">
        <v>85</v>
      </c>
      <c r="BM1584" t="s">
        <v>27068</v>
      </c>
    </row>
    <row r="1585" spans="1:65" x14ac:dyDescent="0.25">
      <c r="A1585">
        <v>2013</v>
      </c>
      <c r="B1585" t="s">
        <v>116</v>
      </c>
      <c r="C1585" t="s">
        <v>290</v>
      </c>
      <c r="D1585" t="s">
        <v>46307</v>
      </c>
      <c r="E1585" t="s">
        <v>82</v>
      </c>
      <c r="F1585" t="s">
        <v>15814</v>
      </c>
      <c r="G1585">
        <v>1</v>
      </c>
      <c r="H1585" t="s">
        <v>46842</v>
      </c>
      <c r="I1585" t="s">
        <v>105</v>
      </c>
      <c r="J1585" t="s">
        <v>88</v>
      </c>
      <c r="K1585">
        <v>3</v>
      </c>
      <c r="L1585" t="s">
        <v>41838</v>
      </c>
      <c r="M1585">
        <v>30000000</v>
      </c>
      <c r="N1585" t="s">
        <v>41897</v>
      </c>
      <c r="O1585" t="s">
        <v>27516</v>
      </c>
      <c r="P1585" t="s">
        <v>90</v>
      </c>
      <c r="Q1585" t="s">
        <v>1028</v>
      </c>
      <c r="R1585" t="s">
        <v>1028</v>
      </c>
      <c r="S1585" t="s">
        <v>154</v>
      </c>
      <c r="T1585" s="3">
        <v>41529</v>
      </c>
      <c r="U1585" t="s">
        <v>27517</v>
      </c>
      <c r="V1585" t="s">
        <v>27518</v>
      </c>
      <c r="W1585">
        <v>1254</v>
      </c>
      <c r="X1585">
        <v>4780083684</v>
      </c>
      <c r="Y1585" t="s">
        <v>74</v>
      </c>
      <c r="Z1585" t="s">
        <v>75</v>
      </c>
      <c r="AA1585">
        <v>0</v>
      </c>
      <c r="AB1585" t="s">
        <v>76</v>
      </c>
      <c r="AC1585">
        <v>0</v>
      </c>
      <c r="AD1585" t="s">
        <v>76</v>
      </c>
      <c r="AE1585">
        <v>2409172</v>
      </c>
      <c r="AF1585" t="s">
        <v>40104</v>
      </c>
      <c r="AG1585">
        <v>900695837</v>
      </c>
      <c r="AH1585" t="s">
        <v>27519</v>
      </c>
      <c r="AI1585" t="s">
        <v>159</v>
      </c>
      <c r="AJ1585" t="s">
        <v>41304</v>
      </c>
      <c r="AK1585">
        <v>71185747</v>
      </c>
      <c r="AL1585" t="s">
        <v>14508</v>
      </c>
      <c r="AM1585">
        <v>2014</v>
      </c>
      <c r="AN1585" s="1">
        <v>41731</v>
      </c>
      <c r="AO1585" s="1">
        <v>41731</v>
      </c>
      <c r="AP1585">
        <v>8</v>
      </c>
      <c r="AQ1585" t="s">
        <v>81</v>
      </c>
      <c r="AR1585" s="4">
        <f>IF(AQ1585="M",AP1585*30.42,AP1585)</f>
        <v>243.36</v>
      </c>
      <c r="AS1585">
        <v>0</v>
      </c>
      <c r="AT1585" s="4">
        <f>AR1585+AS1585</f>
        <v>243.36</v>
      </c>
      <c r="AU1585">
        <v>2</v>
      </c>
      <c r="AV1585" s="1">
        <f>AO1585+AT1585</f>
        <v>41974.36</v>
      </c>
      <c r="AW1585" s="1">
        <v>42037</v>
      </c>
      <c r="AX1585" s="2">
        <f>IF(AV1585&gt;=AW1585,1,2)</f>
        <v>2</v>
      </c>
      <c r="AY1585" s="2" t="str">
        <f>IF((AV1585+10)&gt;=AW1585,"SAVE","LATE")</f>
        <v>LATE</v>
      </c>
      <c r="AZ1585" t="s">
        <v>82</v>
      </c>
      <c r="BA1585" t="s">
        <v>1011</v>
      </c>
      <c r="BB1585">
        <v>4779935039</v>
      </c>
      <c r="BC1585">
        <v>0</v>
      </c>
      <c r="BD1585" s="9">
        <v>4779935039</v>
      </c>
      <c r="BE1585" t="s">
        <v>27516</v>
      </c>
      <c r="BF1585">
        <v>0</v>
      </c>
      <c r="BG1585" t="s">
        <v>70</v>
      </c>
      <c r="BH1585">
        <v>-1</v>
      </c>
      <c r="BI1585" t="s">
        <v>27519</v>
      </c>
      <c r="BJ1585" t="s">
        <v>27520</v>
      </c>
      <c r="BK1585">
        <v>0</v>
      </c>
      <c r="BL1585" t="s">
        <v>85</v>
      </c>
      <c r="BM1585" t="s">
        <v>27521</v>
      </c>
    </row>
    <row r="1586" spans="1:65" x14ac:dyDescent="0.25">
      <c r="A1586">
        <v>2014</v>
      </c>
      <c r="B1586" t="s">
        <v>116</v>
      </c>
      <c r="C1586" t="s">
        <v>150</v>
      </c>
      <c r="D1586" t="s">
        <v>41187</v>
      </c>
      <c r="E1586" t="s">
        <v>151</v>
      </c>
      <c r="F1586" t="s">
        <v>152</v>
      </c>
      <c r="G1586">
        <v>1</v>
      </c>
      <c r="H1586" t="s">
        <v>46842</v>
      </c>
      <c r="I1586" t="s">
        <v>67</v>
      </c>
      <c r="J1586" t="s">
        <v>88</v>
      </c>
      <c r="K1586">
        <v>3</v>
      </c>
      <c r="L1586" t="s">
        <v>41838</v>
      </c>
      <c r="M1586">
        <v>72000000</v>
      </c>
      <c r="N1586" t="s">
        <v>41840</v>
      </c>
      <c r="O1586" t="s">
        <v>46418</v>
      </c>
      <c r="P1586" t="s">
        <v>90</v>
      </c>
      <c r="Q1586" t="s">
        <v>1028</v>
      </c>
      <c r="R1586" t="s">
        <v>1028</v>
      </c>
      <c r="S1586" t="s">
        <v>154</v>
      </c>
      <c r="T1586" t="s">
        <v>27113</v>
      </c>
      <c r="U1586" t="s">
        <v>27953</v>
      </c>
      <c r="V1586" t="s">
        <v>27954</v>
      </c>
      <c r="W1586">
        <v>230</v>
      </c>
      <c r="X1586">
        <v>3229439137</v>
      </c>
      <c r="Y1586" t="s">
        <v>122</v>
      </c>
      <c r="Z1586" t="s">
        <v>123</v>
      </c>
      <c r="AA1586">
        <v>0</v>
      </c>
      <c r="AB1586" t="s">
        <v>76</v>
      </c>
      <c r="AC1586">
        <v>0</v>
      </c>
      <c r="AD1586" t="s">
        <v>76</v>
      </c>
      <c r="AE1586">
        <v>2620944</v>
      </c>
      <c r="AF1586" t="s">
        <v>40104</v>
      </c>
      <c r="AG1586" t="s">
        <v>27955</v>
      </c>
      <c r="AH1586" t="s">
        <v>27956</v>
      </c>
      <c r="AI1586" t="s">
        <v>159</v>
      </c>
      <c r="AJ1586" t="s">
        <v>41304</v>
      </c>
      <c r="AK1586">
        <v>13870690</v>
      </c>
      <c r="AL1586" t="s">
        <v>27957</v>
      </c>
      <c r="AM1586">
        <v>2014</v>
      </c>
      <c r="AN1586" s="1">
        <v>41843</v>
      </c>
      <c r="AO1586" s="1">
        <v>41855</v>
      </c>
      <c r="AP1586">
        <v>5</v>
      </c>
      <c r="AQ1586" t="s">
        <v>81</v>
      </c>
      <c r="AR1586" s="4">
        <f>IF(AQ1586="M",AP1586*30.42,AP1586)</f>
        <v>152.10000000000002</v>
      </c>
      <c r="AS1586">
        <v>0</v>
      </c>
      <c r="AT1586" s="4">
        <f>AR1586+AS1586</f>
        <v>152.10000000000002</v>
      </c>
      <c r="AU1586">
        <v>2</v>
      </c>
      <c r="AV1586" s="1">
        <f>AO1586+AT1586</f>
        <v>42007.1</v>
      </c>
      <c r="AW1586" s="1">
        <v>42067</v>
      </c>
      <c r="AX1586" s="2">
        <f>IF(AV1586&gt;=AW1586,1,2)</f>
        <v>2</v>
      </c>
      <c r="AY1586" s="2" t="str">
        <f>IF((AV1586+10)&gt;=AW1586,"SAVE","LATE")</f>
        <v>LATE</v>
      </c>
      <c r="AZ1586" t="s">
        <v>82</v>
      </c>
      <c r="BA1586" t="s">
        <v>1011</v>
      </c>
      <c r="BB1586">
        <v>3229439137</v>
      </c>
      <c r="BC1586">
        <v>997969867</v>
      </c>
      <c r="BD1586" s="9">
        <v>4227409004</v>
      </c>
      <c r="BE1586" t="s">
        <v>46418</v>
      </c>
      <c r="BF1586">
        <v>0</v>
      </c>
      <c r="BG1586" t="s">
        <v>70</v>
      </c>
      <c r="BH1586">
        <v>-1</v>
      </c>
      <c r="BI1586" t="s">
        <v>27956</v>
      </c>
      <c r="BJ1586" t="s">
        <v>27958</v>
      </c>
      <c r="BK1586">
        <v>0</v>
      </c>
      <c r="BL1586" t="s">
        <v>85</v>
      </c>
      <c r="BM1586" t="s">
        <v>27959</v>
      </c>
    </row>
    <row r="1587" spans="1:65" x14ac:dyDescent="0.25">
      <c r="A1587">
        <v>2013</v>
      </c>
      <c r="B1587" t="s">
        <v>116</v>
      </c>
      <c r="C1587" t="s">
        <v>150</v>
      </c>
      <c r="D1587" t="s">
        <v>41187</v>
      </c>
      <c r="E1587" t="s">
        <v>151</v>
      </c>
      <c r="F1587" t="s">
        <v>152</v>
      </c>
      <c r="G1587">
        <v>1</v>
      </c>
      <c r="H1587" t="s">
        <v>46842</v>
      </c>
      <c r="I1587" t="s">
        <v>67</v>
      </c>
      <c r="J1587" t="s">
        <v>88</v>
      </c>
      <c r="K1587">
        <v>3</v>
      </c>
      <c r="L1587" t="s">
        <v>41838</v>
      </c>
      <c r="M1587">
        <v>72000000</v>
      </c>
      <c r="N1587" t="s">
        <v>41840</v>
      </c>
      <c r="O1587" t="s">
        <v>46419</v>
      </c>
      <c r="P1587" t="s">
        <v>90</v>
      </c>
      <c r="Q1587" t="s">
        <v>1028</v>
      </c>
      <c r="R1587" t="s">
        <v>1028</v>
      </c>
      <c r="S1587" t="s">
        <v>154</v>
      </c>
      <c r="T1587" t="s">
        <v>26704</v>
      </c>
      <c r="U1587" t="s">
        <v>28022</v>
      </c>
      <c r="V1587" t="s">
        <v>28023</v>
      </c>
      <c r="W1587">
        <v>180</v>
      </c>
      <c r="X1587">
        <v>3046331992</v>
      </c>
      <c r="Y1587" t="s">
        <v>122</v>
      </c>
      <c r="Z1587" t="s">
        <v>123</v>
      </c>
      <c r="AA1587">
        <v>0</v>
      </c>
      <c r="AB1587" t="s">
        <v>76</v>
      </c>
      <c r="AC1587">
        <v>0</v>
      </c>
      <c r="AD1587" t="s">
        <v>76</v>
      </c>
      <c r="AE1587">
        <v>2538610</v>
      </c>
      <c r="AF1587" t="s">
        <v>40104</v>
      </c>
      <c r="AG1587" t="s">
        <v>4571</v>
      </c>
      <c r="AH1587" t="s">
        <v>4476</v>
      </c>
      <c r="AI1587" t="s">
        <v>159</v>
      </c>
      <c r="AJ1587" t="s">
        <v>41304</v>
      </c>
      <c r="AK1587">
        <v>91491105</v>
      </c>
      <c r="AL1587" t="s">
        <v>28024</v>
      </c>
      <c r="AM1587">
        <v>2014</v>
      </c>
      <c r="AN1587" s="1">
        <v>41800</v>
      </c>
      <c r="AO1587" s="1">
        <v>41815</v>
      </c>
      <c r="AP1587">
        <v>5</v>
      </c>
      <c r="AQ1587" t="s">
        <v>81</v>
      </c>
      <c r="AR1587" s="4">
        <f>IF(AQ1587="M",AP1587*30.42,AP1587)</f>
        <v>152.10000000000002</v>
      </c>
      <c r="AS1587">
        <v>0</v>
      </c>
      <c r="AT1587" s="4">
        <f>AR1587+AS1587</f>
        <v>152.10000000000002</v>
      </c>
      <c r="AU1587">
        <v>3</v>
      </c>
      <c r="AV1587" s="1">
        <f>AO1587+AT1587</f>
        <v>41967.1</v>
      </c>
      <c r="AW1587" s="1">
        <v>42060</v>
      </c>
      <c r="AX1587" s="2">
        <f>IF(AV1587&gt;=AW1587,1,2)</f>
        <v>2</v>
      </c>
      <c r="AY1587" s="2" t="str">
        <f>IF((AV1587+10)&gt;=AW1587,"SAVE","LATE")</f>
        <v>LATE</v>
      </c>
      <c r="AZ1587" t="s">
        <v>82</v>
      </c>
      <c r="BA1587" t="s">
        <v>1011</v>
      </c>
      <c r="BB1587">
        <v>3043206283</v>
      </c>
      <c r="BC1587">
        <v>530992840</v>
      </c>
      <c r="BD1587" s="9">
        <v>3574199123</v>
      </c>
      <c r="BE1587" t="s">
        <v>46419</v>
      </c>
      <c r="BF1587">
        <v>0</v>
      </c>
      <c r="BG1587" t="s">
        <v>70</v>
      </c>
      <c r="BH1587">
        <v>-1</v>
      </c>
      <c r="BI1587" t="s">
        <v>4476</v>
      </c>
      <c r="BJ1587" t="s">
        <v>28025</v>
      </c>
      <c r="BK1587">
        <v>0</v>
      </c>
      <c r="BL1587" t="s">
        <v>85</v>
      </c>
      <c r="BM1587" t="s">
        <v>28026</v>
      </c>
    </row>
    <row r="1588" spans="1:65" x14ac:dyDescent="0.25">
      <c r="A1588">
        <v>2014</v>
      </c>
      <c r="B1588" t="s">
        <v>116</v>
      </c>
      <c r="C1588" t="s">
        <v>150</v>
      </c>
      <c r="D1588" t="s">
        <v>41187</v>
      </c>
      <c r="E1588" t="s">
        <v>151</v>
      </c>
      <c r="F1588" t="s">
        <v>152</v>
      </c>
      <c r="G1588">
        <v>1</v>
      </c>
      <c r="H1588" t="s">
        <v>46842</v>
      </c>
      <c r="I1588" t="s">
        <v>67</v>
      </c>
      <c r="J1588" t="s">
        <v>88</v>
      </c>
      <c r="K1588">
        <v>3</v>
      </c>
      <c r="L1588" t="s">
        <v>41838</v>
      </c>
      <c r="M1588">
        <v>72000000</v>
      </c>
      <c r="N1588" t="s">
        <v>41840</v>
      </c>
      <c r="O1588" t="s">
        <v>28294</v>
      </c>
      <c r="P1588" t="s">
        <v>90</v>
      </c>
      <c r="Q1588" t="s">
        <v>1028</v>
      </c>
      <c r="R1588" t="s">
        <v>1028</v>
      </c>
      <c r="S1588" t="s">
        <v>154</v>
      </c>
      <c r="T1588" s="3">
        <v>41976</v>
      </c>
      <c r="U1588" t="s">
        <v>28295</v>
      </c>
      <c r="V1588" t="s">
        <v>28296</v>
      </c>
      <c r="W1588">
        <v>161</v>
      </c>
      <c r="X1588">
        <v>2483973534</v>
      </c>
      <c r="Y1588" t="s">
        <v>122</v>
      </c>
      <c r="Z1588" t="s">
        <v>123</v>
      </c>
      <c r="AA1588">
        <v>0</v>
      </c>
      <c r="AB1588" t="s">
        <v>76</v>
      </c>
      <c r="AC1588">
        <v>0</v>
      </c>
      <c r="AD1588" t="s">
        <v>76</v>
      </c>
      <c r="AE1588">
        <v>2541743</v>
      </c>
      <c r="AF1588" t="s">
        <v>40104</v>
      </c>
      <c r="AG1588" t="s">
        <v>28297</v>
      </c>
      <c r="AH1588" t="s">
        <v>28298</v>
      </c>
      <c r="AI1588" t="s">
        <v>159</v>
      </c>
      <c r="AJ1588" t="s">
        <v>41304</v>
      </c>
      <c r="AK1588">
        <v>72254372</v>
      </c>
      <c r="AL1588" t="s">
        <v>18577</v>
      </c>
      <c r="AM1588">
        <v>2014</v>
      </c>
      <c r="AN1588" s="1">
        <v>41788</v>
      </c>
      <c r="AO1588" s="1">
        <v>41817</v>
      </c>
      <c r="AP1588">
        <v>8</v>
      </c>
      <c r="AQ1588" t="s">
        <v>81</v>
      </c>
      <c r="AR1588" s="4">
        <f>IF(AQ1588="M",AP1588*30.42,AP1588)</f>
        <v>243.36</v>
      </c>
      <c r="AS1588">
        <v>0</v>
      </c>
      <c r="AT1588" s="4">
        <f>AR1588+AS1588</f>
        <v>243.36</v>
      </c>
      <c r="AU1588">
        <v>2</v>
      </c>
      <c r="AV1588" s="1">
        <f>AO1588+AT1588</f>
        <v>42060.36</v>
      </c>
      <c r="AW1588" s="1">
        <v>42121</v>
      </c>
      <c r="AX1588" s="2">
        <f>IF(AV1588&gt;=AW1588,1,2)</f>
        <v>2</v>
      </c>
      <c r="AY1588" s="2" t="str">
        <f>IF((AV1588+10)&gt;=AW1588,"SAVE","LATE")</f>
        <v>LATE</v>
      </c>
      <c r="AZ1588" t="s">
        <v>82</v>
      </c>
      <c r="BA1588" t="s">
        <v>1011</v>
      </c>
      <c r="BB1588">
        <v>2483973534</v>
      </c>
      <c r="BC1588">
        <v>1239150798</v>
      </c>
      <c r="BD1588" s="9">
        <v>3723124332</v>
      </c>
      <c r="BE1588" t="s">
        <v>28294</v>
      </c>
      <c r="BF1588">
        <v>0</v>
      </c>
      <c r="BG1588" t="s">
        <v>70</v>
      </c>
      <c r="BH1588">
        <v>-1</v>
      </c>
      <c r="BI1588" t="s">
        <v>28298</v>
      </c>
      <c r="BJ1588" t="s">
        <v>28299</v>
      </c>
      <c r="BK1588">
        <v>0</v>
      </c>
      <c r="BL1588" t="s">
        <v>85</v>
      </c>
      <c r="BM1588" t="s">
        <v>28300</v>
      </c>
    </row>
    <row r="1589" spans="1:65" x14ac:dyDescent="0.25">
      <c r="A1589">
        <v>2014</v>
      </c>
      <c r="B1589" t="s">
        <v>116</v>
      </c>
      <c r="C1589" t="s">
        <v>357</v>
      </c>
      <c r="D1589" t="s">
        <v>40053</v>
      </c>
      <c r="E1589" t="s">
        <v>13700</v>
      </c>
      <c r="F1589" t="s">
        <v>13701</v>
      </c>
      <c r="G1589">
        <v>1</v>
      </c>
      <c r="H1589" t="s">
        <v>46842</v>
      </c>
      <c r="I1589" t="s">
        <v>67</v>
      </c>
      <c r="J1589" t="s">
        <v>88</v>
      </c>
      <c r="K1589">
        <v>3</v>
      </c>
      <c r="L1589" t="s">
        <v>41838</v>
      </c>
      <c r="M1589">
        <v>30000000</v>
      </c>
      <c r="N1589" t="s">
        <v>41897</v>
      </c>
      <c r="O1589" t="s">
        <v>28437</v>
      </c>
      <c r="P1589" t="s">
        <v>90</v>
      </c>
      <c r="Q1589" t="s">
        <v>1028</v>
      </c>
      <c r="R1589" t="s">
        <v>1028</v>
      </c>
      <c r="S1589" t="s">
        <v>154</v>
      </c>
      <c r="T1589" t="s">
        <v>26864</v>
      </c>
      <c r="U1589" t="s">
        <v>28438</v>
      </c>
      <c r="V1589" t="s">
        <v>28439</v>
      </c>
      <c r="W1589">
        <v>173</v>
      </c>
      <c r="X1589">
        <v>2208002048</v>
      </c>
      <c r="Y1589" t="s">
        <v>74</v>
      </c>
      <c r="Z1589" t="s">
        <v>75</v>
      </c>
      <c r="AA1589">
        <v>0</v>
      </c>
      <c r="AB1589" t="s">
        <v>76</v>
      </c>
      <c r="AC1589">
        <v>0</v>
      </c>
      <c r="AD1589" t="s">
        <v>76</v>
      </c>
      <c r="AE1589">
        <v>2638402</v>
      </c>
      <c r="AF1589" t="s">
        <v>40104</v>
      </c>
      <c r="AG1589" t="s">
        <v>28440</v>
      </c>
      <c r="AH1589" t="s">
        <v>28441</v>
      </c>
      <c r="AI1589" t="s">
        <v>159</v>
      </c>
      <c r="AJ1589" t="s">
        <v>41304</v>
      </c>
      <c r="AK1589" t="s">
        <v>28442</v>
      </c>
      <c r="AL1589" t="s">
        <v>27957</v>
      </c>
      <c r="AM1589">
        <v>2014</v>
      </c>
      <c r="AN1589" s="1">
        <v>41843</v>
      </c>
      <c r="AO1589" s="1">
        <v>41851</v>
      </c>
      <c r="AP1589">
        <v>5</v>
      </c>
      <c r="AQ1589" t="s">
        <v>81</v>
      </c>
      <c r="AR1589" s="4">
        <f>IF(AQ1589="M",AP1589*30.42,AP1589)</f>
        <v>152.10000000000002</v>
      </c>
      <c r="AS1589">
        <v>0</v>
      </c>
      <c r="AT1589" s="4">
        <f>AR1589+AS1589</f>
        <v>152.10000000000002</v>
      </c>
      <c r="AU1589">
        <v>2</v>
      </c>
      <c r="AV1589" s="1">
        <f>AO1589+AT1589</f>
        <v>42003.1</v>
      </c>
      <c r="AW1589" s="1">
        <v>42063</v>
      </c>
      <c r="AX1589" s="2">
        <f>IF(AV1589&gt;=AW1589,1,2)</f>
        <v>2</v>
      </c>
      <c r="AY1589" s="2" t="str">
        <f>IF((AV1589+10)&gt;=AW1589,"SAVE","LATE")</f>
        <v>LATE</v>
      </c>
      <c r="AZ1589" t="s">
        <v>82</v>
      </c>
      <c r="BA1589" t="s">
        <v>1011</v>
      </c>
      <c r="BB1589">
        <v>2208002048</v>
      </c>
      <c r="BC1589">
        <v>0</v>
      </c>
      <c r="BD1589" s="9">
        <v>2208002048</v>
      </c>
      <c r="BE1589" t="s">
        <v>28437</v>
      </c>
      <c r="BF1589">
        <v>0</v>
      </c>
      <c r="BG1589" t="s">
        <v>70</v>
      </c>
      <c r="BH1589">
        <v>-1</v>
      </c>
      <c r="BI1589" t="s">
        <v>28443</v>
      </c>
      <c r="BJ1589" t="s">
        <v>28444</v>
      </c>
      <c r="BK1589">
        <v>0</v>
      </c>
      <c r="BL1589" t="s">
        <v>85</v>
      </c>
      <c r="BM1589" t="s">
        <v>28445</v>
      </c>
    </row>
    <row r="1590" spans="1:65" x14ac:dyDescent="0.25">
      <c r="A1590">
        <v>2014</v>
      </c>
      <c r="B1590" t="s">
        <v>116</v>
      </c>
      <c r="C1590" t="s">
        <v>357</v>
      </c>
      <c r="D1590" t="s">
        <v>41782</v>
      </c>
      <c r="E1590" t="s">
        <v>82</v>
      </c>
      <c r="F1590" t="s">
        <v>28539</v>
      </c>
      <c r="G1590">
        <v>1</v>
      </c>
      <c r="H1590" t="s">
        <v>46842</v>
      </c>
      <c r="I1590" t="s">
        <v>105</v>
      </c>
      <c r="J1590" t="s">
        <v>88</v>
      </c>
      <c r="K1590">
        <v>3</v>
      </c>
      <c r="L1590" t="s">
        <v>41838</v>
      </c>
      <c r="M1590">
        <v>72000000</v>
      </c>
      <c r="N1590" t="s">
        <v>41840</v>
      </c>
      <c r="O1590" t="s">
        <v>28540</v>
      </c>
      <c r="P1590" t="s">
        <v>90</v>
      </c>
      <c r="Q1590" t="s">
        <v>1028</v>
      </c>
      <c r="R1590" t="s">
        <v>1028</v>
      </c>
      <c r="S1590" t="s">
        <v>154</v>
      </c>
      <c r="T1590" t="s">
        <v>28270</v>
      </c>
      <c r="U1590" t="s">
        <v>28541</v>
      </c>
      <c r="V1590" t="s">
        <v>28542</v>
      </c>
      <c r="W1590">
        <v>272</v>
      </c>
      <c r="X1590">
        <v>2059064636</v>
      </c>
      <c r="Y1590" t="s">
        <v>122</v>
      </c>
      <c r="Z1590" t="s">
        <v>123</v>
      </c>
      <c r="AA1590">
        <v>0</v>
      </c>
      <c r="AB1590" t="s">
        <v>76</v>
      </c>
      <c r="AC1590">
        <v>0</v>
      </c>
      <c r="AD1590" t="s">
        <v>76</v>
      </c>
      <c r="AE1590">
        <v>3041580</v>
      </c>
      <c r="AF1590" t="s">
        <v>40104</v>
      </c>
      <c r="AG1590" t="s">
        <v>28543</v>
      </c>
      <c r="AH1590" t="s">
        <v>28544</v>
      </c>
      <c r="AI1590" t="s">
        <v>159</v>
      </c>
      <c r="AJ1590" t="s">
        <v>41304</v>
      </c>
      <c r="AK1590" t="s">
        <v>28545</v>
      </c>
      <c r="AL1590" t="s">
        <v>28546</v>
      </c>
      <c r="AM1590">
        <v>2014</v>
      </c>
      <c r="AN1590" s="1">
        <v>41985</v>
      </c>
      <c r="AO1590" s="1">
        <v>42003</v>
      </c>
      <c r="AP1590">
        <v>6</v>
      </c>
      <c r="AQ1590" t="s">
        <v>81</v>
      </c>
      <c r="AR1590" s="4">
        <f>IF(AQ1590="M",AP1590*30.42,AP1590)</f>
        <v>182.52</v>
      </c>
      <c r="AS1590">
        <v>0</v>
      </c>
      <c r="AT1590" s="4">
        <f>AR1590+AS1590</f>
        <v>182.52</v>
      </c>
      <c r="AU1590">
        <v>3</v>
      </c>
      <c r="AV1590" s="1">
        <f>AO1590+AT1590</f>
        <v>42185.52</v>
      </c>
      <c r="AW1590" s="1">
        <v>42277</v>
      </c>
      <c r="AX1590" s="2">
        <f>IF(AV1590&gt;=AW1590,1,2)</f>
        <v>2</v>
      </c>
      <c r="AY1590" s="2" t="str">
        <f>IF((AV1590+10)&gt;=AW1590,"SAVE","LATE")</f>
        <v>LATE</v>
      </c>
      <c r="AZ1590" t="s">
        <v>82</v>
      </c>
      <c r="BA1590" t="s">
        <v>1011</v>
      </c>
      <c r="BB1590">
        <v>2053888241</v>
      </c>
      <c r="BC1590">
        <v>771000518</v>
      </c>
      <c r="BD1590" s="9">
        <v>2824888759</v>
      </c>
      <c r="BE1590" t="s">
        <v>28540</v>
      </c>
      <c r="BF1590">
        <v>0</v>
      </c>
      <c r="BG1590" t="s">
        <v>70</v>
      </c>
      <c r="BH1590">
        <v>-1</v>
      </c>
      <c r="BI1590" t="s">
        <v>28547</v>
      </c>
      <c r="BJ1590" t="s">
        <v>28548</v>
      </c>
      <c r="BK1590">
        <v>0</v>
      </c>
      <c r="BL1590" t="s">
        <v>85</v>
      </c>
      <c r="BM1590" t="s">
        <v>28549</v>
      </c>
    </row>
    <row r="1591" spans="1:65" x14ac:dyDescent="0.25">
      <c r="A1591">
        <v>2014</v>
      </c>
      <c r="B1591" t="s">
        <v>116</v>
      </c>
      <c r="C1591" t="s">
        <v>150</v>
      </c>
      <c r="D1591" t="s">
        <v>41187</v>
      </c>
      <c r="E1591" t="s">
        <v>151</v>
      </c>
      <c r="F1591" t="s">
        <v>152</v>
      </c>
      <c r="G1591">
        <v>1</v>
      </c>
      <c r="H1591" t="s">
        <v>46842</v>
      </c>
      <c r="I1591" t="s">
        <v>67</v>
      </c>
      <c r="J1591" t="s">
        <v>88</v>
      </c>
      <c r="K1591">
        <v>3</v>
      </c>
      <c r="L1591" t="s">
        <v>41838</v>
      </c>
      <c r="M1591">
        <v>72000000</v>
      </c>
      <c r="N1591" t="s">
        <v>41840</v>
      </c>
      <c r="O1591" t="s">
        <v>28734</v>
      </c>
      <c r="P1591" t="s">
        <v>90</v>
      </c>
      <c r="Q1591" t="s">
        <v>1028</v>
      </c>
      <c r="R1591" t="s">
        <v>1028</v>
      </c>
      <c r="S1591" t="s">
        <v>154</v>
      </c>
      <c r="T1591" t="s">
        <v>28735</v>
      </c>
      <c r="U1591" t="s">
        <v>28736</v>
      </c>
      <c r="V1591" t="s">
        <v>28737</v>
      </c>
      <c r="W1591">
        <v>143</v>
      </c>
      <c r="X1591">
        <v>1900973188</v>
      </c>
      <c r="Y1591" t="s">
        <v>122</v>
      </c>
      <c r="Z1591" t="s">
        <v>123</v>
      </c>
      <c r="AA1591">
        <v>0</v>
      </c>
      <c r="AB1591" t="s">
        <v>76</v>
      </c>
      <c r="AC1591">
        <v>0</v>
      </c>
      <c r="AD1591" t="s">
        <v>76</v>
      </c>
      <c r="AE1591">
        <v>2496913</v>
      </c>
      <c r="AF1591" t="s">
        <v>40104</v>
      </c>
      <c r="AG1591" t="s">
        <v>28738</v>
      </c>
      <c r="AH1591" t="s">
        <v>28739</v>
      </c>
      <c r="AI1591" t="s">
        <v>159</v>
      </c>
      <c r="AJ1591" t="s">
        <v>41304</v>
      </c>
      <c r="AK1591">
        <v>13831122</v>
      </c>
      <c r="AL1591" t="s">
        <v>8082</v>
      </c>
      <c r="AM1591">
        <v>2014</v>
      </c>
      <c r="AN1591" s="1">
        <v>41775</v>
      </c>
      <c r="AO1591" s="1">
        <v>41789</v>
      </c>
      <c r="AP1591">
        <v>5</v>
      </c>
      <c r="AQ1591" t="s">
        <v>81</v>
      </c>
      <c r="AR1591" s="4">
        <f>IF(AQ1591="M",AP1591*30.42,AP1591)</f>
        <v>152.10000000000002</v>
      </c>
      <c r="AS1591">
        <v>90</v>
      </c>
      <c r="AT1591" s="4">
        <f>AR1591+AS1591</f>
        <v>242.10000000000002</v>
      </c>
      <c r="AU1591">
        <v>4</v>
      </c>
      <c r="AV1591" s="1">
        <f>AO1591+AT1591</f>
        <v>42031.1</v>
      </c>
      <c r="AW1591" s="1">
        <v>42153</v>
      </c>
      <c r="AX1591" s="2">
        <f>IF(AV1591&gt;=AW1591,1,2)</f>
        <v>2</v>
      </c>
      <c r="AY1591" s="2" t="str">
        <f>IF((AV1591+10)&gt;=AW1591,"SAVE","LATE")</f>
        <v>LATE</v>
      </c>
      <c r="AZ1591" t="s">
        <v>82</v>
      </c>
      <c r="BA1591" t="s">
        <v>1011</v>
      </c>
      <c r="BB1591">
        <v>1869951084</v>
      </c>
      <c r="BC1591">
        <v>749025264</v>
      </c>
      <c r="BD1591" s="9">
        <v>2618976348</v>
      </c>
      <c r="BE1591" t="s">
        <v>28734</v>
      </c>
      <c r="BF1591">
        <v>0</v>
      </c>
      <c r="BG1591" t="s">
        <v>70</v>
      </c>
      <c r="BH1591">
        <v>-1</v>
      </c>
      <c r="BI1591" t="s">
        <v>28739</v>
      </c>
      <c r="BJ1591" t="s">
        <v>28740</v>
      </c>
      <c r="BK1591">
        <v>0</v>
      </c>
      <c r="BL1591" t="s">
        <v>85</v>
      </c>
      <c r="BM1591" t="s">
        <v>28741</v>
      </c>
    </row>
    <row r="1592" spans="1:65" x14ac:dyDescent="0.25">
      <c r="A1592">
        <v>2014</v>
      </c>
      <c r="B1592" t="s">
        <v>64</v>
      </c>
      <c r="C1592" t="s">
        <v>65</v>
      </c>
      <c r="D1592" t="s">
        <v>40101</v>
      </c>
      <c r="E1592">
        <v>800215807</v>
      </c>
      <c r="F1592" t="s">
        <v>26682</v>
      </c>
      <c r="G1592">
        <v>1</v>
      </c>
      <c r="H1592" t="s">
        <v>46842</v>
      </c>
      <c r="I1592" t="s">
        <v>67</v>
      </c>
      <c r="J1592" t="s">
        <v>88</v>
      </c>
      <c r="K1592">
        <v>3</v>
      </c>
      <c r="L1592" t="s">
        <v>41838</v>
      </c>
      <c r="M1592">
        <v>95000000</v>
      </c>
      <c r="N1592" t="s">
        <v>40102</v>
      </c>
      <c r="O1592" t="s">
        <v>28886</v>
      </c>
      <c r="P1592" t="s">
        <v>90</v>
      </c>
      <c r="Q1592" t="s">
        <v>39286</v>
      </c>
      <c r="R1592" t="s">
        <v>39286</v>
      </c>
      <c r="S1592" t="s">
        <v>154</v>
      </c>
      <c r="T1592" t="s">
        <v>26818</v>
      </c>
      <c r="U1592" t="s">
        <v>28887</v>
      </c>
      <c r="V1592" t="s">
        <v>28888</v>
      </c>
      <c r="W1592" t="s">
        <v>28889</v>
      </c>
      <c r="X1592">
        <v>1721000000</v>
      </c>
      <c r="Y1592" t="s">
        <v>96</v>
      </c>
      <c r="Z1592" t="s">
        <v>40103</v>
      </c>
      <c r="AA1592">
        <v>0</v>
      </c>
      <c r="AB1592" t="s">
        <v>76</v>
      </c>
      <c r="AC1592">
        <v>0</v>
      </c>
      <c r="AD1592" t="s">
        <v>76</v>
      </c>
      <c r="AE1592">
        <v>2895057</v>
      </c>
      <c r="AF1592" t="s">
        <v>40104</v>
      </c>
      <c r="AG1592" t="s">
        <v>28890</v>
      </c>
      <c r="AH1592" t="s">
        <v>28891</v>
      </c>
      <c r="AI1592" t="s">
        <v>39286</v>
      </c>
      <c r="AJ1592" t="s">
        <v>41304</v>
      </c>
      <c r="AK1592">
        <v>13839294</v>
      </c>
      <c r="AL1592" t="s">
        <v>13844</v>
      </c>
      <c r="AM1592">
        <v>2014</v>
      </c>
      <c r="AN1592" s="1">
        <v>41970</v>
      </c>
      <c r="AO1592" s="1">
        <v>41982</v>
      </c>
      <c r="AP1592">
        <v>2</v>
      </c>
      <c r="AQ1592" t="s">
        <v>81</v>
      </c>
      <c r="AR1592" s="4">
        <f>IF(AQ1592="M",AP1592*30.42,AP1592)</f>
        <v>60.84</v>
      </c>
      <c r="AS1592">
        <v>0</v>
      </c>
      <c r="AT1592" s="4">
        <f>AR1592+AS1592</f>
        <v>60.84</v>
      </c>
      <c r="AU1592">
        <v>2</v>
      </c>
      <c r="AV1592" s="1">
        <f>AO1592+AT1592</f>
        <v>42042.84</v>
      </c>
      <c r="AW1592" s="1">
        <v>42103</v>
      </c>
      <c r="AX1592" s="2">
        <f>IF(AV1592&gt;=AW1592,1,2)</f>
        <v>2</v>
      </c>
      <c r="AY1592" s="2" t="str">
        <f>IF((AV1592+10)&gt;=AW1592,"SAVE","LATE")</f>
        <v>LATE</v>
      </c>
      <c r="AZ1592" t="s">
        <v>82</v>
      </c>
      <c r="BA1592" t="s">
        <v>1011</v>
      </c>
      <c r="BB1592">
        <v>1696538482</v>
      </c>
      <c r="BC1592">
        <v>0</v>
      </c>
      <c r="BD1592" s="9">
        <v>1696538482</v>
      </c>
      <c r="BE1592" t="s">
        <v>28892</v>
      </c>
      <c r="BF1592">
        <v>0</v>
      </c>
      <c r="BG1592" t="s">
        <v>70</v>
      </c>
      <c r="BH1592">
        <v>-1</v>
      </c>
      <c r="BI1592" t="s">
        <v>28893</v>
      </c>
      <c r="BJ1592" t="s">
        <v>28893</v>
      </c>
      <c r="BK1592">
        <v>0</v>
      </c>
      <c r="BL1592" t="s">
        <v>85</v>
      </c>
      <c r="BM1592" t="s">
        <v>28894</v>
      </c>
    </row>
    <row r="1593" spans="1:65" x14ac:dyDescent="0.25">
      <c r="A1593">
        <v>2013</v>
      </c>
      <c r="B1593" t="s">
        <v>116</v>
      </c>
      <c r="C1593" t="s">
        <v>150</v>
      </c>
      <c r="D1593" t="s">
        <v>41187</v>
      </c>
      <c r="E1593" t="s">
        <v>151</v>
      </c>
      <c r="F1593" t="s">
        <v>152</v>
      </c>
      <c r="G1593">
        <v>1</v>
      </c>
      <c r="H1593" t="s">
        <v>46842</v>
      </c>
      <c r="I1593" t="s">
        <v>67</v>
      </c>
      <c r="J1593" t="s">
        <v>88</v>
      </c>
      <c r="K1593">
        <v>3</v>
      </c>
      <c r="L1593" t="s">
        <v>41838</v>
      </c>
      <c r="M1593">
        <v>72000000</v>
      </c>
      <c r="N1593" t="s">
        <v>41840</v>
      </c>
      <c r="O1593" t="s">
        <v>46420</v>
      </c>
      <c r="P1593" t="s">
        <v>90</v>
      </c>
      <c r="Q1593" t="s">
        <v>1028</v>
      </c>
      <c r="R1593" t="s">
        <v>1028</v>
      </c>
      <c r="S1593" t="s">
        <v>154</v>
      </c>
      <c r="T1593" t="s">
        <v>20475</v>
      </c>
      <c r="U1593" t="s">
        <v>28943</v>
      </c>
      <c r="V1593" t="s">
        <v>28944</v>
      </c>
      <c r="W1593">
        <v>122</v>
      </c>
      <c r="X1593">
        <v>1635853234</v>
      </c>
      <c r="Y1593" t="s">
        <v>122</v>
      </c>
      <c r="Z1593" t="s">
        <v>123</v>
      </c>
      <c r="AA1593">
        <v>0</v>
      </c>
      <c r="AB1593" t="s">
        <v>76</v>
      </c>
      <c r="AC1593">
        <v>0</v>
      </c>
      <c r="AD1593" t="s">
        <v>76</v>
      </c>
      <c r="AE1593">
        <v>2459006</v>
      </c>
      <c r="AF1593" t="s">
        <v>40104</v>
      </c>
      <c r="AG1593" t="s">
        <v>28945</v>
      </c>
      <c r="AH1593" t="s">
        <v>28946</v>
      </c>
      <c r="AI1593" t="s">
        <v>159</v>
      </c>
      <c r="AJ1593" t="s">
        <v>41304</v>
      </c>
      <c r="AK1593">
        <v>63488315</v>
      </c>
      <c r="AL1593" t="s">
        <v>18131</v>
      </c>
      <c r="AM1593">
        <v>2014</v>
      </c>
      <c r="AN1593" s="1">
        <v>41764</v>
      </c>
      <c r="AO1593" s="1">
        <v>41771</v>
      </c>
      <c r="AP1593">
        <v>4</v>
      </c>
      <c r="AQ1593" t="s">
        <v>81</v>
      </c>
      <c r="AR1593" s="4">
        <f>IF(AQ1593="M",AP1593*30.42,AP1593)</f>
        <v>121.68</v>
      </c>
      <c r="AS1593">
        <v>0</v>
      </c>
      <c r="AT1593" s="4">
        <f>AR1593+AS1593</f>
        <v>121.68</v>
      </c>
      <c r="AU1593">
        <v>3</v>
      </c>
      <c r="AV1593" s="1">
        <f>AO1593+AT1593</f>
        <v>41892.68</v>
      </c>
      <c r="AW1593" s="1">
        <v>41985</v>
      </c>
      <c r="AX1593" s="2">
        <f>IF(AV1593&gt;=AW1593,1,2)</f>
        <v>2</v>
      </c>
      <c r="AY1593" s="2" t="str">
        <f>IF((AV1593+10)&gt;=AW1593,"SAVE","LATE")</f>
        <v>LATE</v>
      </c>
      <c r="AZ1593" t="s">
        <v>82</v>
      </c>
      <c r="BA1593" t="s">
        <v>1011</v>
      </c>
      <c r="BB1593">
        <v>1635755636</v>
      </c>
      <c r="BC1593">
        <v>89833607</v>
      </c>
      <c r="BD1593" s="9">
        <v>1725589243</v>
      </c>
      <c r="BE1593" t="s">
        <v>46420</v>
      </c>
      <c r="BF1593">
        <v>0</v>
      </c>
      <c r="BG1593" t="s">
        <v>70</v>
      </c>
      <c r="BH1593">
        <v>-1</v>
      </c>
      <c r="BI1593" t="s">
        <v>28946</v>
      </c>
      <c r="BJ1593" t="s">
        <v>28947</v>
      </c>
      <c r="BK1593">
        <v>0</v>
      </c>
      <c r="BL1593" t="s">
        <v>85</v>
      </c>
      <c r="BM1593" t="s">
        <v>28948</v>
      </c>
    </row>
    <row r="1594" spans="1:65" x14ac:dyDescent="0.25">
      <c r="A1594">
        <v>2014</v>
      </c>
      <c r="B1594" t="s">
        <v>116</v>
      </c>
      <c r="C1594" t="s">
        <v>150</v>
      </c>
      <c r="D1594" t="s">
        <v>41187</v>
      </c>
      <c r="E1594" t="s">
        <v>151</v>
      </c>
      <c r="F1594" t="s">
        <v>152</v>
      </c>
      <c r="G1594">
        <v>1</v>
      </c>
      <c r="H1594" t="s">
        <v>46842</v>
      </c>
      <c r="I1594" t="s">
        <v>67</v>
      </c>
      <c r="J1594" t="s">
        <v>88</v>
      </c>
      <c r="K1594">
        <v>3</v>
      </c>
      <c r="L1594" t="s">
        <v>41838</v>
      </c>
      <c r="M1594">
        <v>72000000</v>
      </c>
      <c r="N1594" t="s">
        <v>41840</v>
      </c>
      <c r="O1594" t="s">
        <v>46421</v>
      </c>
      <c r="P1594" t="s">
        <v>90</v>
      </c>
      <c r="Q1594" t="s">
        <v>1028</v>
      </c>
      <c r="R1594" t="s">
        <v>1028</v>
      </c>
      <c r="S1594" t="s">
        <v>154</v>
      </c>
      <c r="T1594" t="s">
        <v>28975</v>
      </c>
      <c r="U1594" t="s">
        <v>28976</v>
      </c>
      <c r="V1594" t="s">
        <v>28977</v>
      </c>
      <c r="W1594">
        <v>452</v>
      </c>
      <c r="X1594">
        <v>1623441751</v>
      </c>
      <c r="Y1594" t="s">
        <v>122</v>
      </c>
      <c r="Z1594" t="s">
        <v>123</v>
      </c>
      <c r="AA1594">
        <v>0</v>
      </c>
      <c r="AB1594" t="s">
        <v>76</v>
      </c>
      <c r="AC1594">
        <v>0</v>
      </c>
      <c r="AD1594" t="s">
        <v>76</v>
      </c>
      <c r="AE1594">
        <v>2978960</v>
      </c>
      <c r="AF1594" t="s">
        <v>40104</v>
      </c>
      <c r="AG1594" t="s">
        <v>28978</v>
      </c>
      <c r="AH1594" t="s">
        <v>28979</v>
      </c>
      <c r="AI1594" t="s">
        <v>159</v>
      </c>
      <c r="AJ1594" t="s">
        <v>41304</v>
      </c>
      <c r="AK1594">
        <v>72254372</v>
      </c>
      <c r="AL1594" t="s">
        <v>18577</v>
      </c>
      <c r="AM1594">
        <v>2014</v>
      </c>
      <c r="AN1594" s="1">
        <v>41964</v>
      </c>
      <c r="AO1594" s="1">
        <v>41982</v>
      </c>
      <c r="AP1594">
        <v>2</v>
      </c>
      <c r="AQ1594" t="s">
        <v>81</v>
      </c>
      <c r="AR1594" s="4">
        <f>IF(AQ1594="M",AP1594*30.42,AP1594)</f>
        <v>60.84</v>
      </c>
      <c r="AS1594">
        <v>0</v>
      </c>
      <c r="AT1594" s="4">
        <f>AR1594+AS1594</f>
        <v>60.84</v>
      </c>
      <c r="AU1594">
        <v>1</v>
      </c>
      <c r="AV1594" s="1">
        <f>AO1594+AT1594</f>
        <v>42042.84</v>
      </c>
      <c r="AW1594" s="1">
        <v>42072</v>
      </c>
      <c r="AX1594" s="2">
        <f>IF(AV1594&gt;=AW1594,1,2)</f>
        <v>2</v>
      </c>
      <c r="AY1594" s="2" t="str">
        <f>IF((AV1594+10)&gt;=AW1594,"SAVE","LATE")</f>
        <v>LATE</v>
      </c>
      <c r="AZ1594" t="s">
        <v>82</v>
      </c>
      <c r="BA1594" t="s">
        <v>1011</v>
      </c>
      <c r="BB1594">
        <v>1623441750</v>
      </c>
      <c r="BC1594">
        <v>0</v>
      </c>
      <c r="BD1594" s="9">
        <v>1623441750</v>
      </c>
      <c r="BE1594" t="s">
        <v>46421</v>
      </c>
      <c r="BF1594">
        <v>0</v>
      </c>
      <c r="BG1594" t="s">
        <v>70</v>
      </c>
      <c r="BH1594">
        <v>-1</v>
      </c>
      <c r="BI1594" t="s">
        <v>28979</v>
      </c>
      <c r="BJ1594" t="s">
        <v>28980</v>
      </c>
      <c r="BK1594">
        <v>0</v>
      </c>
      <c r="BL1594" t="s">
        <v>85</v>
      </c>
      <c r="BM1594" t="s">
        <v>28981</v>
      </c>
    </row>
    <row r="1595" spans="1:65" x14ac:dyDescent="0.25">
      <c r="A1595">
        <v>2013</v>
      </c>
      <c r="B1595" t="s">
        <v>116</v>
      </c>
      <c r="C1595" t="s">
        <v>150</v>
      </c>
      <c r="D1595" t="s">
        <v>41187</v>
      </c>
      <c r="E1595" t="s">
        <v>151</v>
      </c>
      <c r="F1595" t="s">
        <v>152</v>
      </c>
      <c r="G1595">
        <v>1</v>
      </c>
      <c r="H1595" t="s">
        <v>46842</v>
      </c>
      <c r="I1595" t="s">
        <v>67</v>
      </c>
      <c r="J1595" t="s">
        <v>88</v>
      </c>
      <c r="K1595">
        <v>3</v>
      </c>
      <c r="L1595" t="s">
        <v>41838</v>
      </c>
      <c r="M1595">
        <v>72000000</v>
      </c>
      <c r="N1595" t="s">
        <v>41840</v>
      </c>
      <c r="O1595" t="s">
        <v>46422</v>
      </c>
      <c r="P1595" t="s">
        <v>90</v>
      </c>
      <c r="Q1595" t="s">
        <v>1028</v>
      </c>
      <c r="R1595" t="s">
        <v>1028</v>
      </c>
      <c r="S1595" t="s">
        <v>154</v>
      </c>
      <c r="T1595" t="s">
        <v>29077</v>
      </c>
      <c r="U1595" t="s">
        <v>29078</v>
      </c>
      <c r="V1595" t="s">
        <v>29079</v>
      </c>
      <c r="W1595">
        <v>105</v>
      </c>
      <c r="X1595">
        <v>1542310098</v>
      </c>
      <c r="Y1595" t="s">
        <v>122</v>
      </c>
      <c r="Z1595" t="s">
        <v>123</v>
      </c>
      <c r="AA1595">
        <v>0</v>
      </c>
      <c r="AB1595" t="s">
        <v>76</v>
      </c>
      <c r="AC1595">
        <v>0</v>
      </c>
      <c r="AD1595" t="s">
        <v>76</v>
      </c>
      <c r="AE1595">
        <v>2492147</v>
      </c>
      <c r="AF1595" t="s">
        <v>40104</v>
      </c>
      <c r="AG1595" t="s">
        <v>29080</v>
      </c>
      <c r="AH1595" t="s">
        <v>29081</v>
      </c>
      <c r="AI1595" t="s">
        <v>159</v>
      </c>
      <c r="AJ1595" t="s">
        <v>41304</v>
      </c>
      <c r="AK1595">
        <v>63362809</v>
      </c>
      <c r="AL1595" t="s">
        <v>29082</v>
      </c>
      <c r="AM1595">
        <v>2014</v>
      </c>
      <c r="AN1595" s="1">
        <v>41752</v>
      </c>
      <c r="AO1595" s="1">
        <v>41785</v>
      </c>
      <c r="AP1595">
        <v>4</v>
      </c>
      <c r="AQ1595" t="s">
        <v>81</v>
      </c>
      <c r="AR1595" s="4">
        <f>IF(AQ1595="M",AP1595*30.42,AP1595)</f>
        <v>121.68</v>
      </c>
      <c r="AS1595">
        <v>0</v>
      </c>
      <c r="AT1595" s="4">
        <f>AR1595+AS1595</f>
        <v>121.68</v>
      </c>
      <c r="AU1595">
        <v>1</v>
      </c>
      <c r="AV1595" s="1">
        <f>AO1595+AT1595</f>
        <v>41906.68</v>
      </c>
      <c r="AW1595" s="1">
        <v>41938</v>
      </c>
      <c r="AX1595" s="2">
        <f>IF(AV1595&gt;=AW1595,1,2)</f>
        <v>2</v>
      </c>
      <c r="AY1595" s="2" t="str">
        <f>IF((AV1595+10)&gt;=AW1595,"SAVE","LATE")</f>
        <v>LATE</v>
      </c>
      <c r="AZ1595" t="s">
        <v>82</v>
      </c>
      <c r="BA1595" t="s">
        <v>1011</v>
      </c>
      <c r="BB1595">
        <v>1542309736</v>
      </c>
      <c r="BC1595">
        <v>189834224</v>
      </c>
      <c r="BD1595" s="9">
        <v>1732143960</v>
      </c>
      <c r="BE1595" t="s">
        <v>46422</v>
      </c>
      <c r="BF1595">
        <v>0</v>
      </c>
      <c r="BG1595" t="s">
        <v>70</v>
      </c>
      <c r="BH1595">
        <v>-1</v>
      </c>
      <c r="BI1595" t="s">
        <v>29081</v>
      </c>
      <c r="BJ1595" t="s">
        <v>29083</v>
      </c>
      <c r="BK1595">
        <v>0</v>
      </c>
      <c r="BL1595" t="s">
        <v>85</v>
      </c>
      <c r="BM1595" t="s">
        <v>29084</v>
      </c>
    </row>
    <row r="1596" spans="1:65" x14ac:dyDescent="0.25">
      <c r="A1596">
        <v>2013</v>
      </c>
      <c r="B1596" t="s">
        <v>116</v>
      </c>
      <c r="C1596" t="s">
        <v>150</v>
      </c>
      <c r="D1596" t="s">
        <v>41187</v>
      </c>
      <c r="E1596" t="s">
        <v>151</v>
      </c>
      <c r="F1596" t="s">
        <v>152</v>
      </c>
      <c r="G1596">
        <v>1</v>
      </c>
      <c r="H1596" t="s">
        <v>46842</v>
      </c>
      <c r="I1596" t="s">
        <v>67</v>
      </c>
      <c r="J1596" t="s">
        <v>88</v>
      </c>
      <c r="K1596">
        <v>3</v>
      </c>
      <c r="L1596" t="s">
        <v>41838</v>
      </c>
      <c r="M1596">
        <v>72000000</v>
      </c>
      <c r="N1596" t="s">
        <v>41840</v>
      </c>
      <c r="O1596" t="s">
        <v>46423</v>
      </c>
      <c r="P1596" t="s">
        <v>90</v>
      </c>
      <c r="Q1596" t="s">
        <v>1028</v>
      </c>
      <c r="R1596" t="s">
        <v>1028</v>
      </c>
      <c r="S1596" t="s">
        <v>154</v>
      </c>
      <c r="T1596" s="3">
        <v>41620</v>
      </c>
      <c r="U1596" t="s">
        <v>29100</v>
      </c>
      <c r="V1596" t="s">
        <v>29101</v>
      </c>
      <c r="W1596">
        <v>196</v>
      </c>
      <c r="X1596">
        <v>1528017120</v>
      </c>
      <c r="Y1596" t="s">
        <v>122</v>
      </c>
      <c r="Z1596" t="s">
        <v>123</v>
      </c>
      <c r="AA1596">
        <v>0</v>
      </c>
      <c r="AB1596" t="s">
        <v>76</v>
      </c>
      <c r="AC1596">
        <v>0</v>
      </c>
      <c r="AD1596" t="s">
        <v>76</v>
      </c>
      <c r="AE1596">
        <v>2827732</v>
      </c>
      <c r="AF1596" t="s">
        <v>40104</v>
      </c>
      <c r="AG1596" t="s">
        <v>29102</v>
      </c>
      <c r="AH1596" t="s">
        <v>29103</v>
      </c>
      <c r="AI1596" t="s">
        <v>159</v>
      </c>
      <c r="AJ1596" t="s">
        <v>41304</v>
      </c>
      <c r="AK1596">
        <v>91514782</v>
      </c>
      <c r="AL1596" t="s">
        <v>29104</v>
      </c>
      <c r="AM1596">
        <v>2014</v>
      </c>
      <c r="AN1596" s="1">
        <v>41807</v>
      </c>
      <c r="AO1596" s="1">
        <v>41925</v>
      </c>
      <c r="AP1596">
        <v>6</v>
      </c>
      <c r="AQ1596" t="s">
        <v>81</v>
      </c>
      <c r="AR1596" s="4">
        <f>IF(AQ1596="M",AP1596*30.42,AP1596)</f>
        <v>182.52</v>
      </c>
      <c r="AS1596">
        <v>0</v>
      </c>
      <c r="AT1596" s="4">
        <f>AR1596+AS1596</f>
        <v>182.52</v>
      </c>
      <c r="AU1596">
        <v>2</v>
      </c>
      <c r="AV1596" s="1">
        <f>AO1596+AT1596</f>
        <v>42107.519999999997</v>
      </c>
      <c r="AW1596" s="1">
        <v>42168</v>
      </c>
      <c r="AX1596" s="2">
        <f>IF(AV1596&gt;=AW1596,1,2)</f>
        <v>2</v>
      </c>
      <c r="AY1596" s="2" t="str">
        <f>IF((AV1596+10)&gt;=AW1596,"SAVE","LATE")</f>
        <v>LATE</v>
      </c>
      <c r="AZ1596" t="s">
        <v>82</v>
      </c>
      <c r="BA1596" t="s">
        <v>1011</v>
      </c>
      <c r="BB1596">
        <v>1528017119</v>
      </c>
      <c r="BC1596">
        <v>329585200</v>
      </c>
      <c r="BD1596" s="9">
        <v>1857602319</v>
      </c>
      <c r="BE1596" t="s">
        <v>46423</v>
      </c>
      <c r="BF1596">
        <v>0</v>
      </c>
      <c r="BG1596" t="s">
        <v>70</v>
      </c>
      <c r="BH1596">
        <v>-1</v>
      </c>
      <c r="BI1596" t="s">
        <v>29103</v>
      </c>
      <c r="BJ1596" t="s">
        <v>29105</v>
      </c>
      <c r="BK1596">
        <v>0</v>
      </c>
      <c r="BL1596" t="s">
        <v>85</v>
      </c>
      <c r="BM1596" t="s">
        <v>29106</v>
      </c>
    </row>
    <row r="1597" spans="1:65" x14ac:dyDescent="0.25">
      <c r="A1597">
        <v>2014</v>
      </c>
      <c r="B1597" t="s">
        <v>116</v>
      </c>
      <c r="C1597" t="s">
        <v>357</v>
      </c>
      <c r="D1597" t="s">
        <v>41782</v>
      </c>
      <c r="E1597" t="s">
        <v>82</v>
      </c>
      <c r="F1597" t="s">
        <v>28539</v>
      </c>
      <c r="G1597">
        <v>1</v>
      </c>
      <c r="H1597" t="s">
        <v>46842</v>
      </c>
      <c r="I1597" t="s">
        <v>67</v>
      </c>
      <c r="J1597" t="s">
        <v>88</v>
      </c>
      <c r="K1597">
        <v>3</v>
      </c>
      <c r="L1597" t="s">
        <v>41838</v>
      </c>
      <c r="M1597">
        <v>72000000</v>
      </c>
      <c r="N1597" t="s">
        <v>41840</v>
      </c>
      <c r="O1597" t="s">
        <v>46424</v>
      </c>
      <c r="P1597" t="s">
        <v>90</v>
      </c>
      <c r="Q1597" t="s">
        <v>1028</v>
      </c>
      <c r="R1597" t="s">
        <v>1028</v>
      </c>
      <c r="S1597" t="s">
        <v>154</v>
      </c>
      <c r="T1597" t="s">
        <v>26955</v>
      </c>
      <c r="U1597" t="s">
        <v>29185</v>
      </c>
      <c r="V1597" t="s">
        <v>29186</v>
      </c>
      <c r="W1597">
        <v>249</v>
      </c>
      <c r="X1597">
        <v>1471292283</v>
      </c>
      <c r="Y1597" t="s">
        <v>122</v>
      </c>
      <c r="Z1597" t="s">
        <v>123</v>
      </c>
      <c r="AA1597">
        <v>0</v>
      </c>
      <c r="AB1597" t="s">
        <v>76</v>
      </c>
      <c r="AC1597">
        <v>0</v>
      </c>
      <c r="AD1597" t="s">
        <v>76</v>
      </c>
      <c r="AE1597">
        <v>2853035</v>
      </c>
      <c r="AF1597" t="s">
        <v>40104</v>
      </c>
      <c r="AG1597" t="s">
        <v>29187</v>
      </c>
      <c r="AH1597" t="s">
        <v>29188</v>
      </c>
      <c r="AI1597" t="s">
        <v>159</v>
      </c>
      <c r="AJ1597" t="s">
        <v>41304</v>
      </c>
      <c r="AK1597" t="s">
        <v>29189</v>
      </c>
      <c r="AL1597" t="s">
        <v>29190</v>
      </c>
      <c r="AM1597">
        <v>2014</v>
      </c>
      <c r="AN1597" s="1">
        <v>41929</v>
      </c>
      <c r="AO1597" s="1">
        <v>41968</v>
      </c>
      <c r="AP1597">
        <v>6</v>
      </c>
      <c r="AQ1597" t="s">
        <v>81</v>
      </c>
      <c r="AR1597" s="4">
        <f>IF(AQ1597="M",AP1597*30.42,AP1597)</f>
        <v>182.52</v>
      </c>
      <c r="AS1597">
        <v>0</v>
      </c>
      <c r="AT1597" s="4">
        <f>AR1597+AS1597</f>
        <v>182.52</v>
      </c>
      <c r="AU1597">
        <v>4</v>
      </c>
      <c r="AV1597" s="1">
        <f>AO1597+AT1597</f>
        <v>42150.52</v>
      </c>
      <c r="AW1597" s="1">
        <v>42272</v>
      </c>
      <c r="AX1597" s="2">
        <f>IF(AV1597&gt;=AW1597,1,2)</f>
        <v>2</v>
      </c>
      <c r="AY1597" s="2" t="str">
        <f>IF((AV1597+10)&gt;=AW1597,"SAVE","LATE")</f>
        <v>LATE</v>
      </c>
      <c r="AZ1597" t="s">
        <v>82</v>
      </c>
      <c r="BA1597" t="s">
        <v>1011</v>
      </c>
      <c r="BB1597">
        <v>1471292283</v>
      </c>
      <c r="BC1597">
        <v>906804369</v>
      </c>
      <c r="BD1597" s="9">
        <v>2378096652</v>
      </c>
      <c r="BE1597" t="s">
        <v>46424</v>
      </c>
      <c r="BF1597">
        <v>0</v>
      </c>
      <c r="BG1597" t="s">
        <v>70</v>
      </c>
      <c r="BH1597">
        <v>-1</v>
      </c>
      <c r="BI1597" t="s">
        <v>29188</v>
      </c>
      <c r="BJ1597">
        <v>1000</v>
      </c>
      <c r="BK1597">
        <v>0</v>
      </c>
      <c r="BL1597" t="s">
        <v>85</v>
      </c>
      <c r="BM1597" t="s">
        <v>29191</v>
      </c>
    </row>
    <row r="1598" spans="1:65" x14ac:dyDescent="0.25">
      <c r="A1598">
        <v>2014</v>
      </c>
      <c r="B1598" t="s">
        <v>116</v>
      </c>
      <c r="C1598" t="s">
        <v>150</v>
      </c>
      <c r="D1598" t="s">
        <v>41187</v>
      </c>
      <c r="E1598" t="s">
        <v>151</v>
      </c>
      <c r="F1598" t="s">
        <v>152</v>
      </c>
      <c r="G1598">
        <v>1</v>
      </c>
      <c r="H1598" t="s">
        <v>46842</v>
      </c>
      <c r="I1598" t="s">
        <v>67</v>
      </c>
      <c r="J1598" t="s">
        <v>88</v>
      </c>
      <c r="K1598">
        <v>3</v>
      </c>
      <c r="L1598" t="s">
        <v>41838</v>
      </c>
      <c r="M1598">
        <v>72000000</v>
      </c>
      <c r="N1598" t="s">
        <v>41840</v>
      </c>
      <c r="O1598" t="s">
        <v>47584</v>
      </c>
      <c r="P1598" t="s">
        <v>90</v>
      </c>
      <c r="Q1598" t="s">
        <v>1028</v>
      </c>
      <c r="R1598" t="s">
        <v>1028</v>
      </c>
      <c r="S1598" t="s">
        <v>154</v>
      </c>
      <c r="T1598" t="s">
        <v>25865</v>
      </c>
      <c r="U1598" t="s">
        <v>29409</v>
      </c>
      <c r="V1598" t="s">
        <v>29410</v>
      </c>
      <c r="W1598">
        <v>186</v>
      </c>
      <c r="X1598">
        <v>1293317280</v>
      </c>
      <c r="Y1598" t="s">
        <v>122</v>
      </c>
      <c r="Z1598" t="s">
        <v>123</v>
      </c>
      <c r="AA1598">
        <v>0</v>
      </c>
      <c r="AB1598" t="s">
        <v>76</v>
      </c>
      <c r="AC1598">
        <v>0</v>
      </c>
      <c r="AD1598" t="s">
        <v>76</v>
      </c>
      <c r="AE1598">
        <v>2533765</v>
      </c>
      <c r="AF1598" t="s">
        <v>40104</v>
      </c>
      <c r="AG1598" t="s">
        <v>29411</v>
      </c>
      <c r="AH1598" t="s">
        <v>29412</v>
      </c>
      <c r="AI1598" t="s">
        <v>159</v>
      </c>
      <c r="AJ1598" t="s">
        <v>41304</v>
      </c>
      <c r="AK1598">
        <v>13835697</v>
      </c>
      <c r="AL1598" t="s">
        <v>4596</v>
      </c>
      <c r="AM1598">
        <v>2014</v>
      </c>
      <c r="AN1598" s="1">
        <v>41802</v>
      </c>
      <c r="AO1598" s="1">
        <v>41814</v>
      </c>
      <c r="AP1598">
        <v>8</v>
      </c>
      <c r="AQ1598" t="s">
        <v>81</v>
      </c>
      <c r="AR1598" s="4">
        <f>IF(AQ1598="M",AP1598*30.42,AP1598)</f>
        <v>243.36</v>
      </c>
      <c r="AS1598">
        <v>45</v>
      </c>
      <c r="AT1598" s="4">
        <f>AR1598+AS1598</f>
        <v>288.36</v>
      </c>
      <c r="AU1598">
        <v>2</v>
      </c>
      <c r="AV1598" s="1">
        <f>AO1598+AT1598</f>
        <v>42102.36</v>
      </c>
      <c r="AW1598" s="1">
        <v>42163</v>
      </c>
      <c r="AX1598" s="2">
        <f>IF(AV1598&gt;=AW1598,1,2)</f>
        <v>2</v>
      </c>
      <c r="AY1598" s="2" t="str">
        <f>IF((AV1598+10)&gt;=AW1598,"SAVE","LATE")</f>
        <v>LATE</v>
      </c>
      <c r="AZ1598" t="s">
        <v>82</v>
      </c>
      <c r="BA1598" t="s">
        <v>1011</v>
      </c>
      <c r="BB1598">
        <v>1292916600</v>
      </c>
      <c r="BC1598">
        <v>565651013</v>
      </c>
      <c r="BD1598" s="9">
        <v>1858567613</v>
      </c>
      <c r="BE1598" t="s">
        <v>47584</v>
      </c>
      <c r="BF1598">
        <v>0</v>
      </c>
      <c r="BG1598" t="s">
        <v>70</v>
      </c>
      <c r="BH1598">
        <v>-1</v>
      </c>
      <c r="BI1598" t="s">
        <v>29412</v>
      </c>
      <c r="BJ1598" t="s">
        <v>29413</v>
      </c>
      <c r="BK1598">
        <v>0</v>
      </c>
      <c r="BL1598" t="s">
        <v>85</v>
      </c>
      <c r="BM1598" t="s">
        <v>29414</v>
      </c>
    </row>
    <row r="1599" spans="1:65" x14ac:dyDescent="0.25">
      <c r="A1599">
        <v>2014</v>
      </c>
      <c r="B1599" t="s">
        <v>64</v>
      </c>
      <c r="C1599" t="s">
        <v>264</v>
      </c>
      <c r="D1599" t="s">
        <v>46403</v>
      </c>
      <c r="E1599">
        <v>890201573</v>
      </c>
      <c r="F1599" t="s">
        <v>14706</v>
      </c>
      <c r="G1599">
        <v>1</v>
      </c>
      <c r="H1599" t="s">
        <v>46842</v>
      </c>
      <c r="I1599" t="s">
        <v>67</v>
      </c>
      <c r="J1599" t="s">
        <v>88</v>
      </c>
      <c r="K1599">
        <v>3</v>
      </c>
      <c r="L1599" t="s">
        <v>41838</v>
      </c>
      <c r="M1599">
        <v>72000000</v>
      </c>
      <c r="N1599" t="s">
        <v>41840</v>
      </c>
      <c r="O1599" t="s">
        <v>46425</v>
      </c>
      <c r="P1599" t="s">
        <v>90</v>
      </c>
      <c r="Q1599" t="s">
        <v>1028</v>
      </c>
      <c r="R1599" t="s">
        <v>1028</v>
      </c>
      <c r="S1599" t="s">
        <v>154</v>
      </c>
      <c r="T1599" s="3">
        <v>41945</v>
      </c>
      <c r="U1599" t="s">
        <v>29461</v>
      </c>
      <c r="V1599" t="s">
        <v>27552</v>
      </c>
      <c r="W1599" t="s">
        <v>29462</v>
      </c>
      <c r="X1599">
        <v>1249696510</v>
      </c>
      <c r="Y1599" t="s">
        <v>122</v>
      </c>
      <c r="Z1599" t="s">
        <v>123</v>
      </c>
      <c r="AA1599">
        <v>0</v>
      </c>
      <c r="AB1599" t="s">
        <v>76</v>
      </c>
      <c r="AC1599">
        <v>0</v>
      </c>
      <c r="AD1599" t="s">
        <v>76</v>
      </c>
      <c r="AE1599">
        <v>2384460</v>
      </c>
      <c r="AF1599" t="s">
        <v>40104</v>
      </c>
      <c r="AG1599">
        <v>900295156</v>
      </c>
      <c r="AH1599" t="s">
        <v>23454</v>
      </c>
      <c r="AI1599" t="s">
        <v>159</v>
      </c>
      <c r="AJ1599" t="s">
        <v>41304</v>
      </c>
      <c r="AK1599">
        <v>91497022</v>
      </c>
      <c r="AL1599" t="s">
        <v>23452</v>
      </c>
      <c r="AM1599">
        <v>2014</v>
      </c>
      <c r="AN1599" s="1">
        <v>41724</v>
      </c>
      <c r="AO1599" s="1">
        <v>41724</v>
      </c>
      <c r="AP1599">
        <v>7</v>
      </c>
      <c r="AQ1599" t="s">
        <v>81</v>
      </c>
      <c r="AR1599" s="4">
        <f>IF(AQ1599="M",AP1599*30.42,AP1599)</f>
        <v>212.94</v>
      </c>
      <c r="AS1599">
        <v>0</v>
      </c>
      <c r="AT1599" s="4">
        <f>AR1599+AS1599</f>
        <v>212.94</v>
      </c>
      <c r="AU1599">
        <v>2</v>
      </c>
      <c r="AV1599" s="1">
        <f>AO1599+AT1599</f>
        <v>41936.94</v>
      </c>
      <c r="AW1599" s="1">
        <v>41999</v>
      </c>
      <c r="AX1599" s="2">
        <f>IF(AV1599&gt;=AW1599,1,2)</f>
        <v>2</v>
      </c>
      <c r="AY1599" s="2" t="str">
        <f>IF((AV1599+10)&gt;=AW1599,"SAVE","LATE")</f>
        <v>LATE</v>
      </c>
      <c r="AZ1599" t="s">
        <v>82</v>
      </c>
      <c r="BA1599" t="s">
        <v>1011</v>
      </c>
      <c r="BB1599">
        <v>1249621954</v>
      </c>
      <c r="BC1599">
        <v>618562513</v>
      </c>
      <c r="BD1599" s="9">
        <v>1868184467</v>
      </c>
      <c r="BE1599" t="s">
        <v>46425</v>
      </c>
      <c r="BF1599">
        <v>0</v>
      </c>
      <c r="BG1599" t="s">
        <v>70</v>
      </c>
      <c r="BH1599">
        <v>-1</v>
      </c>
      <c r="BI1599" t="s">
        <v>23450</v>
      </c>
      <c r="BJ1599" t="s">
        <v>29463</v>
      </c>
      <c r="BK1599">
        <v>0</v>
      </c>
      <c r="BL1599" t="s">
        <v>85</v>
      </c>
      <c r="BM1599" t="s">
        <v>29464</v>
      </c>
    </row>
    <row r="1600" spans="1:65" x14ac:dyDescent="0.25">
      <c r="A1600">
        <v>2014</v>
      </c>
      <c r="B1600" t="s">
        <v>116</v>
      </c>
      <c r="C1600" t="s">
        <v>357</v>
      </c>
      <c r="D1600" t="s">
        <v>29486</v>
      </c>
      <c r="E1600" t="s">
        <v>29487</v>
      </c>
      <c r="F1600" t="s">
        <v>29488</v>
      </c>
      <c r="G1600">
        <v>1</v>
      </c>
      <c r="H1600" t="s">
        <v>46842</v>
      </c>
      <c r="I1600" t="s">
        <v>105</v>
      </c>
      <c r="J1600" t="s">
        <v>88</v>
      </c>
      <c r="K1600">
        <v>2</v>
      </c>
      <c r="L1600" t="s">
        <v>41311</v>
      </c>
      <c r="M1600">
        <v>95000000</v>
      </c>
      <c r="N1600" t="s">
        <v>40102</v>
      </c>
      <c r="O1600" t="s">
        <v>46426</v>
      </c>
      <c r="P1600" t="s">
        <v>90</v>
      </c>
      <c r="Q1600" t="s">
        <v>1028</v>
      </c>
      <c r="R1600" t="s">
        <v>4746</v>
      </c>
      <c r="S1600" t="s">
        <v>154</v>
      </c>
      <c r="T1600" s="3">
        <v>41704</v>
      </c>
      <c r="U1600" t="s">
        <v>29489</v>
      </c>
      <c r="V1600" t="s">
        <v>29490</v>
      </c>
      <c r="W1600">
        <v>157</v>
      </c>
      <c r="X1600">
        <v>1218348041</v>
      </c>
      <c r="Y1600" t="s">
        <v>96</v>
      </c>
      <c r="Z1600" t="s">
        <v>40103</v>
      </c>
      <c r="AA1600">
        <v>0</v>
      </c>
      <c r="AB1600" t="s">
        <v>76</v>
      </c>
      <c r="AC1600">
        <v>0</v>
      </c>
      <c r="AD1600" t="s">
        <v>76</v>
      </c>
      <c r="AE1600">
        <v>2733400</v>
      </c>
      <c r="AF1600" t="s">
        <v>40104</v>
      </c>
      <c r="AG1600" t="s">
        <v>29491</v>
      </c>
      <c r="AH1600" t="s">
        <v>29492</v>
      </c>
      <c r="AI1600" t="s">
        <v>159</v>
      </c>
      <c r="AJ1600" t="s">
        <v>41304</v>
      </c>
      <c r="AK1600" t="s">
        <v>28442</v>
      </c>
      <c r="AL1600" t="s">
        <v>27957</v>
      </c>
      <c r="AM1600">
        <v>2014</v>
      </c>
      <c r="AN1600" s="1">
        <v>41877</v>
      </c>
      <c r="AO1600" s="1">
        <v>41890</v>
      </c>
      <c r="AP1600">
        <v>4</v>
      </c>
      <c r="AQ1600" t="s">
        <v>81</v>
      </c>
      <c r="AR1600" s="4">
        <f>IF(AQ1600="M",AP1600*30.42,AP1600)</f>
        <v>121.68</v>
      </c>
      <c r="AS1600">
        <v>0</v>
      </c>
      <c r="AT1600" s="4">
        <f>AR1600+AS1600</f>
        <v>121.68</v>
      </c>
      <c r="AU1600">
        <v>2</v>
      </c>
      <c r="AV1600" s="1">
        <f>AO1600+AT1600</f>
        <v>42011.68</v>
      </c>
      <c r="AW1600" s="1">
        <v>42071</v>
      </c>
      <c r="AX1600" s="2">
        <f>IF(AV1600&gt;=AW1600,1,2)</f>
        <v>2</v>
      </c>
      <c r="AY1600" s="2" t="str">
        <f>IF((AV1600+10)&gt;=AW1600,"SAVE","LATE")</f>
        <v>LATE</v>
      </c>
      <c r="AZ1600" t="s">
        <v>82</v>
      </c>
      <c r="BA1600" t="s">
        <v>1011</v>
      </c>
      <c r="BB1600">
        <v>1218319127</v>
      </c>
      <c r="BC1600">
        <v>125002827</v>
      </c>
      <c r="BD1600" s="9">
        <v>1343321954</v>
      </c>
      <c r="BE1600" t="s">
        <v>46427</v>
      </c>
      <c r="BF1600">
        <v>0</v>
      </c>
      <c r="BG1600" t="s">
        <v>70</v>
      </c>
      <c r="BH1600">
        <v>-1</v>
      </c>
      <c r="BI1600" t="s">
        <v>29493</v>
      </c>
      <c r="BJ1600">
        <v>1</v>
      </c>
      <c r="BK1600">
        <v>0</v>
      </c>
      <c r="BL1600" t="s">
        <v>85</v>
      </c>
      <c r="BM1600" t="s">
        <v>29494</v>
      </c>
    </row>
    <row r="1601" spans="1:65" x14ac:dyDescent="0.25">
      <c r="A1601">
        <v>2014</v>
      </c>
      <c r="B1601" t="s">
        <v>64</v>
      </c>
      <c r="C1601" t="s">
        <v>290</v>
      </c>
      <c r="D1601" t="s">
        <v>22318</v>
      </c>
      <c r="E1601">
        <v>900523392</v>
      </c>
      <c r="F1601" t="s">
        <v>22319</v>
      </c>
      <c r="G1601">
        <v>1</v>
      </c>
      <c r="H1601" t="s">
        <v>46842</v>
      </c>
      <c r="I1601" t="s">
        <v>67</v>
      </c>
      <c r="J1601" t="s">
        <v>88</v>
      </c>
      <c r="K1601">
        <v>3</v>
      </c>
      <c r="L1601" t="s">
        <v>41838</v>
      </c>
      <c r="M1601">
        <v>72000000</v>
      </c>
      <c r="N1601" t="s">
        <v>41840</v>
      </c>
      <c r="O1601" t="s">
        <v>46428</v>
      </c>
      <c r="P1601" t="s">
        <v>90</v>
      </c>
      <c r="Q1601" t="s">
        <v>39286</v>
      </c>
      <c r="R1601" t="s">
        <v>39286</v>
      </c>
      <c r="S1601" t="s">
        <v>154</v>
      </c>
      <c r="T1601" t="s">
        <v>27400</v>
      </c>
      <c r="U1601" t="s">
        <v>29641</v>
      </c>
      <c r="V1601" t="s">
        <v>29642</v>
      </c>
      <c r="W1601" t="s">
        <v>29643</v>
      </c>
      <c r="X1601">
        <v>1086644866</v>
      </c>
      <c r="Y1601" t="s">
        <v>122</v>
      </c>
      <c r="Z1601" t="s">
        <v>123</v>
      </c>
      <c r="AA1601">
        <v>0</v>
      </c>
      <c r="AB1601" t="s">
        <v>76</v>
      </c>
      <c r="AC1601">
        <v>0</v>
      </c>
      <c r="AD1601" t="s">
        <v>76</v>
      </c>
      <c r="AE1601">
        <v>3071420</v>
      </c>
      <c r="AF1601" t="s">
        <v>40104</v>
      </c>
      <c r="AG1601" t="s">
        <v>29644</v>
      </c>
      <c r="AH1601" t="s">
        <v>29645</v>
      </c>
      <c r="AI1601" t="s">
        <v>39286</v>
      </c>
      <c r="AJ1601" t="s">
        <v>41304</v>
      </c>
      <c r="AK1601" t="s">
        <v>29646</v>
      </c>
      <c r="AL1601" t="s">
        <v>29647</v>
      </c>
      <c r="AM1601">
        <v>2014</v>
      </c>
      <c r="AN1601" s="1">
        <v>41997</v>
      </c>
      <c r="AO1601" s="1">
        <v>41997</v>
      </c>
      <c r="AP1601">
        <v>6</v>
      </c>
      <c r="AQ1601" t="s">
        <v>81</v>
      </c>
      <c r="AR1601" s="4">
        <f>IF(AQ1601="M",AP1601*30.42,AP1601)</f>
        <v>182.52</v>
      </c>
      <c r="AS1601">
        <v>0</v>
      </c>
      <c r="AT1601" s="4">
        <f>AR1601+AS1601</f>
        <v>182.52</v>
      </c>
      <c r="AU1601">
        <v>1</v>
      </c>
      <c r="AV1601" s="1">
        <f>AO1601+AT1601</f>
        <v>42179.519999999997</v>
      </c>
      <c r="AW1601" s="1">
        <v>42209</v>
      </c>
      <c r="AX1601" s="2">
        <f>IF(AV1601&gt;=AW1601,1,2)</f>
        <v>2</v>
      </c>
      <c r="AY1601" s="2" t="str">
        <f>IF((AV1601+10)&gt;=AW1601,"SAVE","LATE")</f>
        <v>LATE</v>
      </c>
      <c r="AZ1601" t="s">
        <v>82</v>
      </c>
      <c r="BA1601" t="s">
        <v>1011</v>
      </c>
      <c r="BB1601">
        <v>1067273143</v>
      </c>
      <c r="BC1601">
        <v>0</v>
      </c>
      <c r="BD1601" s="9">
        <v>1067273143</v>
      </c>
      <c r="BE1601" t="s">
        <v>46428</v>
      </c>
      <c r="BF1601">
        <v>0</v>
      </c>
      <c r="BG1601" t="s">
        <v>70</v>
      </c>
      <c r="BH1601">
        <v>-1</v>
      </c>
      <c r="BI1601" t="s">
        <v>29645</v>
      </c>
      <c r="BJ1601" t="s">
        <v>29645</v>
      </c>
      <c r="BK1601">
        <v>0</v>
      </c>
      <c r="BL1601" t="s">
        <v>85</v>
      </c>
      <c r="BM1601" t="s">
        <v>29648</v>
      </c>
    </row>
    <row r="1602" spans="1:65" x14ac:dyDescent="0.25">
      <c r="A1602">
        <v>2014</v>
      </c>
      <c r="B1602" t="s">
        <v>116</v>
      </c>
      <c r="C1602" t="s">
        <v>150</v>
      </c>
      <c r="D1602" t="s">
        <v>41187</v>
      </c>
      <c r="E1602" t="s">
        <v>151</v>
      </c>
      <c r="F1602" t="s">
        <v>152</v>
      </c>
      <c r="G1602">
        <v>1</v>
      </c>
      <c r="H1602" t="s">
        <v>46842</v>
      </c>
      <c r="I1602" t="s">
        <v>67</v>
      </c>
      <c r="J1602" t="s">
        <v>88</v>
      </c>
      <c r="K1602">
        <v>3</v>
      </c>
      <c r="L1602" t="s">
        <v>41838</v>
      </c>
      <c r="M1602">
        <v>72000000</v>
      </c>
      <c r="N1602" t="s">
        <v>41840</v>
      </c>
      <c r="O1602" t="s">
        <v>46429</v>
      </c>
      <c r="P1602" t="s">
        <v>90</v>
      </c>
      <c r="Q1602" t="s">
        <v>1028</v>
      </c>
      <c r="R1602" t="s">
        <v>1028</v>
      </c>
      <c r="S1602" t="s">
        <v>154</v>
      </c>
      <c r="T1602" t="s">
        <v>29401</v>
      </c>
      <c r="U1602" t="s">
        <v>29697</v>
      </c>
      <c r="V1602" t="s">
        <v>29698</v>
      </c>
      <c r="W1602">
        <v>205</v>
      </c>
      <c r="X1602">
        <v>1000000000</v>
      </c>
      <c r="Y1602" t="s">
        <v>122</v>
      </c>
      <c r="Z1602" t="s">
        <v>123</v>
      </c>
      <c r="AA1602">
        <v>0</v>
      </c>
      <c r="AB1602" t="s">
        <v>76</v>
      </c>
      <c r="AC1602">
        <v>0</v>
      </c>
      <c r="AD1602" t="s">
        <v>76</v>
      </c>
      <c r="AE1602">
        <v>2556640</v>
      </c>
      <c r="AF1602" t="s">
        <v>40104</v>
      </c>
      <c r="AG1602" t="s">
        <v>18426</v>
      </c>
      <c r="AH1602" t="s">
        <v>18427</v>
      </c>
      <c r="AI1602" t="s">
        <v>159</v>
      </c>
      <c r="AJ1602" t="s">
        <v>41304</v>
      </c>
      <c r="AK1602">
        <v>91210451</v>
      </c>
      <c r="AL1602" t="s">
        <v>18428</v>
      </c>
      <c r="AM1602">
        <v>2014</v>
      </c>
      <c r="AN1602" s="1">
        <v>41821</v>
      </c>
      <c r="AO1602" s="1">
        <v>41827</v>
      </c>
      <c r="AP1602">
        <v>4</v>
      </c>
      <c r="AQ1602" t="s">
        <v>81</v>
      </c>
      <c r="AR1602" s="4">
        <f>IF(AQ1602="M",AP1602*30.42,AP1602)</f>
        <v>121.68</v>
      </c>
      <c r="AS1602">
        <v>0</v>
      </c>
      <c r="AT1602" s="4">
        <f>AR1602+AS1602</f>
        <v>121.68</v>
      </c>
      <c r="AU1602">
        <v>1</v>
      </c>
      <c r="AV1602" s="1">
        <f>AO1602+AT1602</f>
        <v>41948.68</v>
      </c>
      <c r="AW1602" s="1">
        <v>41980</v>
      </c>
      <c r="AX1602" s="2">
        <f>IF(AV1602&gt;=AW1602,1,2)</f>
        <v>2</v>
      </c>
      <c r="AY1602" s="2" t="str">
        <f>IF((AV1602+10)&gt;=AW1602,"SAVE","LATE")</f>
        <v>LATE</v>
      </c>
      <c r="AZ1602" t="s">
        <v>82</v>
      </c>
      <c r="BA1602" t="s">
        <v>1011</v>
      </c>
      <c r="BB1602">
        <v>999711367</v>
      </c>
      <c r="BC1602">
        <v>498665468</v>
      </c>
      <c r="BD1602" s="9">
        <v>1498376835</v>
      </c>
      <c r="BE1602" t="s">
        <v>46430</v>
      </c>
      <c r="BF1602">
        <v>0</v>
      </c>
      <c r="BG1602" t="s">
        <v>70</v>
      </c>
      <c r="BH1602">
        <v>-1</v>
      </c>
      <c r="BI1602" t="s">
        <v>29699</v>
      </c>
      <c r="BJ1602" t="s">
        <v>29700</v>
      </c>
      <c r="BK1602">
        <v>0</v>
      </c>
      <c r="BL1602" t="s">
        <v>85</v>
      </c>
      <c r="BM1602" t="s">
        <v>29701</v>
      </c>
    </row>
    <row r="1603" spans="1:65" x14ac:dyDescent="0.25">
      <c r="A1603">
        <v>2014</v>
      </c>
      <c r="B1603" t="s">
        <v>116</v>
      </c>
      <c r="C1603" t="s">
        <v>150</v>
      </c>
      <c r="D1603" t="s">
        <v>41187</v>
      </c>
      <c r="E1603" t="s">
        <v>151</v>
      </c>
      <c r="F1603" t="s">
        <v>152</v>
      </c>
      <c r="G1603">
        <v>1</v>
      </c>
      <c r="H1603" t="s">
        <v>46842</v>
      </c>
      <c r="I1603" t="s">
        <v>67</v>
      </c>
      <c r="J1603" t="s">
        <v>88</v>
      </c>
      <c r="K1603">
        <v>3</v>
      </c>
      <c r="L1603" t="s">
        <v>41838</v>
      </c>
      <c r="M1603">
        <v>72000000</v>
      </c>
      <c r="N1603" t="s">
        <v>41840</v>
      </c>
      <c r="O1603" t="s">
        <v>29745</v>
      </c>
      <c r="P1603" t="s">
        <v>90</v>
      </c>
      <c r="Q1603" t="s">
        <v>1028</v>
      </c>
      <c r="R1603" t="s">
        <v>1028</v>
      </c>
      <c r="S1603" t="s">
        <v>154</v>
      </c>
      <c r="T1603" t="s">
        <v>26963</v>
      </c>
      <c r="U1603" t="s">
        <v>29746</v>
      </c>
      <c r="V1603" t="s">
        <v>29747</v>
      </c>
      <c r="W1603">
        <v>475</v>
      </c>
      <c r="X1603">
        <v>984489286</v>
      </c>
      <c r="Y1603" t="s">
        <v>122</v>
      </c>
      <c r="Z1603" t="s">
        <v>123</v>
      </c>
      <c r="AA1603">
        <v>0</v>
      </c>
      <c r="AB1603" t="s">
        <v>76</v>
      </c>
      <c r="AC1603">
        <v>0</v>
      </c>
      <c r="AD1603" t="s">
        <v>76</v>
      </c>
      <c r="AE1603">
        <v>3030219</v>
      </c>
      <c r="AF1603" t="s">
        <v>40104</v>
      </c>
      <c r="AG1603" t="s">
        <v>29748</v>
      </c>
      <c r="AH1603" t="s">
        <v>29749</v>
      </c>
      <c r="AI1603" t="s">
        <v>159</v>
      </c>
      <c r="AJ1603" t="s">
        <v>41304</v>
      </c>
      <c r="AK1603">
        <v>91237454</v>
      </c>
      <c r="AL1603" t="s">
        <v>18419</v>
      </c>
      <c r="AM1603">
        <v>2014</v>
      </c>
      <c r="AN1603" s="1">
        <v>41976</v>
      </c>
      <c r="AO1603" s="1">
        <v>41995</v>
      </c>
      <c r="AP1603">
        <v>2</v>
      </c>
      <c r="AQ1603" t="s">
        <v>81</v>
      </c>
      <c r="AR1603" s="4">
        <f>IF(AQ1603="M",AP1603*30.42,AP1603)</f>
        <v>60.84</v>
      </c>
      <c r="AS1603">
        <v>0</v>
      </c>
      <c r="AT1603" s="4">
        <f>AR1603+AS1603</f>
        <v>60.84</v>
      </c>
      <c r="AU1603">
        <v>2</v>
      </c>
      <c r="AV1603" s="1">
        <f>AO1603+AT1603</f>
        <v>42055.839999999997</v>
      </c>
      <c r="AW1603" s="1">
        <v>42116</v>
      </c>
      <c r="AX1603" s="2">
        <f>IF(AV1603&gt;=AW1603,1,2)</f>
        <v>2</v>
      </c>
      <c r="AY1603" s="2" t="str">
        <f>IF((AV1603+10)&gt;=AW1603,"SAVE","LATE")</f>
        <v>LATE</v>
      </c>
      <c r="AZ1603" t="s">
        <v>82</v>
      </c>
      <c r="BA1603" t="s">
        <v>1011</v>
      </c>
      <c r="BB1603">
        <v>984485917</v>
      </c>
      <c r="BC1603">
        <v>0</v>
      </c>
      <c r="BD1603" s="9">
        <v>984485917</v>
      </c>
      <c r="BE1603" t="s">
        <v>29745</v>
      </c>
      <c r="BF1603">
        <v>0</v>
      </c>
      <c r="BG1603" t="s">
        <v>70</v>
      </c>
      <c r="BH1603">
        <v>-1</v>
      </c>
      <c r="BI1603" t="s">
        <v>19430</v>
      </c>
      <c r="BJ1603" t="s">
        <v>29750</v>
      </c>
      <c r="BK1603">
        <v>0</v>
      </c>
      <c r="BL1603" t="s">
        <v>85</v>
      </c>
      <c r="BM1603" t="s">
        <v>29751</v>
      </c>
    </row>
    <row r="1604" spans="1:65" x14ac:dyDescent="0.25">
      <c r="A1604">
        <v>2014</v>
      </c>
      <c r="B1604" t="s">
        <v>116</v>
      </c>
      <c r="C1604" t="s">
        <v>357</v>
      </c>
      <c r="D1604" t="s">
        <v>41782</v>
      </c>
      <c r="E1604" t="s">
        <v>82</v>
      </c>
      <c r="F1604" t="s">
        <v>28539</v>
      </c>
      <c r="G1604">
        <v>1</v>
      </c>
      <c r="H1604" t="s">
        <v>46842</v>
      </c>
      <c r="I1604" t="s">
        <v>105</v>
      </c>
      <c r="J1604" t="s">
        <v>88</v>
      </c>
      <c r="K1604">
        <v>3</v>
      </c>
      <c r="L1604" t="s">
        <v>41838</v>
      </c>
      <c r="M1604">
        <v>72000000</v>
      </c>
      <c r="N1604" t="s">
        <v>41840</v>
      </c>
      <c r="O1604" t="s">
        <v>46431</v>
      </c>
      <c r="P1604" t="s">
        <v>90</v>
      </c>
      <c r="Q1604" t="s">
        <v>1028</v>
      </c>
      <c r="R1604" t="s">
        <v>1028</v>
      </c>
      <c r="S1604" t="s">
        <v>154</v>
      </c>
      <c r="T1604" t="s">
        <v>27282</v>
      </c>
      <c r="U1604" t="s">
        <v>30010</v>
      </c>
      <c r="V1604" t="s">
        <v>30011</v>
      </c>
      <c r="W1604">
        <v>250</v>
      </c>
      <c r="X1604">
        <v>911000000</v>
      </c>
      <c r="Y1604" t="s">
        <v>122</v>
      </c>
      <c r="Z1604" t="s">
        <v>123</v>
      </c>
      <c r="AA1604">
        <v>0</v>
      </c>
      <c r="AB1604" t="s">
        <v>76</v>
      </c>
      <c r="AC1604">
        <v>0</v>
      </c>
      <c r="AD1604" t="s">
        <v>76</v>
      </c>
      <c r="AE1604">
        <v>2852896</v>
      </c>
      <c r="AF1604" t="s">
        <v>40104</v>
      </c>
      <c r="AG1604" t="s">
        <v>30012</v>
      </c>
      <c r="AH1604" t="s">
        <v>30013</v>
      </c>
      <c r="AI1604" t="s">
        <v>159</v>
      </c>
      <c r="AJ1604" t="s">
        <v>41304</v>
      </c>
      <c r="AK1604" t="s">
        <v>29189</v>
      </c>
      <c r="AL1604" t="s">
        <v>29190</v>
      </c>
      <c r="AM1604">
        <v>2014</v>
      </c>
      <c r="AN1604" s="1">
        <v>41928</v>
      </c>
      <c r="AO1604" s="1">
        <v>41963</v>
      </c>
      <c r="AP1604">
        <v>3</v>
      </c>
      <c r="AQ1604" t="s">
        <v>81</v>
      </c>
      <c r="AR1604" s="4">
        <f>IF(AQ1604="M",AP1604*30.42,AP1604)</f>
        <v>91.26</v>
      </c>
      <c r="AS1604">
        <v>75</v>
      </c>
      <c r="AT1604" s="4">
        <f>AR1604+AS1604</f>
        <v>166.26</v>
      </c>
      <c r="AU1604">
        <v>1</v>
      </c>
      <c r="AV1604" s="1">
        <f>AO1604+AT1604</f>
        <v>42129.26</v>
      </c>
      <c r="AW1604" s="1">
        <v>42160</v>
      </c>
      <c r="AX1604" s="2">
        <f>IF(AV1604&gt;=AW1604,1,2)</f>
        <v>2</v>
      </c>
      <c r="AY1604" s="2" t="str">
        <f>IF((AV1604+10)&gt;=AW1604,"SAVE","LATE")</f>
        <v>LATE</v>
      </c>
      <c r="AZ1604" t="s">
        <v>82</v>
      </c>
      <c r="BA1604" t="s">
        <v>1011</v>
      </c>
      <c r="BB1604">
        <v>897335070</v>
      </c>
      <c r="BC1604">
        <v>220220817</v>
      </c>
      <c r="BD1604" s="9">
        <v>1117555887</v>
      </c>
      <c r="BE1604" t="s">
        <v>46432</v>
      </c>
      <c r="BF1604">
        <v>0</v>
      </c>
      <c r="BG1604" t="s">
        <v>70</v>
      </c>
      <c r="BH1604">
        <v>-1</v>
      </c>
      <c r="BI1604" t="s">
        <v>30013</v>
      </c>
      <c r="BJ1604" t="s">
        <v>30014</v>
      </c>
      <c r="BK1604">
        <v>0</v>
      </c>
      <c r="BL1604" t="s">
        <v>85</v>
      </c>
      <c r="BM1604" t="s">
        <v>30015</v>
      </c>
    </row>
    <row r="1605" spans="1:65" x14ac:dyDescent="0.25">
      <c r="A1605">
        <v>2014</v>
      </c>
      <c r="B1605" t="s">
        <v>116</v>
      </c>
      <c r="C1605" t="s">
        <v>357</v>
      </c>
      <c r="D1605" t="s">
        <v>41782</v>
      </c>
      <c r="E1605" t="s">
        <v>82</v>
      </c>
      <c r="F1605" t="s">
        <v>28539</v>
      </c>
      <c r="G1605">
        <v>1</v>
      </c>
      <c r="H1605" t="s">
        <v>46842</v>
      </c>
      <c r="I1605" t="s">
        <v>67</v>
      </c>
      <c r="J1605" t="s">
        <v>88</v>
      </c>
      <c r="K1605">
        <v>3</v>
      </c>
      <c r="L1605" t="s">
        <v>41838</v>
      </c>
      <c r="M1605">
        <v>72000000</v>
      </c>
      <c r="N1605" t="s">
        <v>41840</v>
      </c>
      <c r="O1605" t="s">
        <v>30074</v>
      </c>
      <c r="P1605" t="s">
        <v>90</v>
      </c>
      <c r="Q1605" t="s">
        <v>1028</v>
      </c>
      <c r="R1605" t="s">
        <v>1028</v>
      </c>
      <c r="S1605" t="s">
        <v>154</v>
      </c>
      <c r="T1605" t="s">
        <v>28819</v>
      </c>
      <c r="U1605" t="s">
        <v>30075</v>
      </c>
      <c r="V1605" t="s">
        <v>30076</v>
      </c>
      <c r="W1605">
        <v>270</v>
      </c>
      <c r="X1605">
        <v>874627872</v>
      </c>
      <c r="Y1605" t="s">
        <v>122</v>
      </c>
      <c r="Z1605" t="s">
        <v>123</v>
      </c>
      <c r="AA1605">
        <v>0</v>
      </c>
      <c r="AB1605" t="s">
        <v>76</v>
      </c>
      <c r="AC1605">
        <v>0</v>
      </c>
      <c r="AD1605" t="s">
        <v>76</v>
      </c>
      <c r="AE1605">
        <v>3041760</v>
      </c>
      <c r="AF1605" t="s">
        <v>41304</v>
      </c>
      <c r="AG1605" t="s">
        <v>30077</v>
      </c>
      <c r="AH1605" t="s">
        <v>30078</v>
      </c>
      <c r="AI1605" t="s">
        <v>159</v>
      </c>
      <c r="AJ1605" t="s">
        <v>41304</v>
      </c>
      <c r="AK1605" t="s">
        <v>30077</v>
      </c>
      <c r="AL1605" t="s">
        <v>30079</v>
      </c>
      <c r="AM1605">
        <v>2014</v>
      </c>
      <c r="AN1605" s="1">
        <v>41982</v>
      </c>
      <c r="AO1605" s="1">
        <v>42003</v>
      </c>
      <c r="AP1605">
        <v>5</v>
      </c>
      <c r="AQ1605" t="s">
        <v>81</v>
      </c>
      <c r="AR1605" s="4">
        <f>IF(AQ1605="M",AP1605*30.42,AP1605)</f>
        <v>152.10000000000002</v>
      </c>
      <c r="AS1605">
        <v>0</v>
      </c>
      <c r="AT1605" s="4">
        <f>AR1605+AS1605</f>
        <v>152.10000000000002</v>
      </c>
      <c r="AU1605">
        <v>2</v>
      </c>
      <c r="AV1605" s="1">
        <f>AO1605+AT1605</f>
        <v>42155.1</v>
      </c>
      <c r="AW1605" s="1">
        <v>42213</v>
      </c>
      <c r="AX1605" s="2">
        <f>IF(AV1605&gt;=AW1605,1,2)</f>
        <v>2</v>
      </c>
      <c r="AY1605" s="2" t="str">
        <f>IF((AV1605+10)&gt;=AW1605,"SAVE","LATE")</f>
        <v>LATE</v>
      </c>
      <c r="AZ1605" t="s">
        <v>82</v>
      </c>
      <c r="BA1605" t="s">
        <v>1011</v>
      </c>
      <c r="BB1605">
        <v>874416435</v>
      </c>
      <c r="BC1605">
        <v>362053943</v>
      </c>
      <c r="BD1605" s="9">
        <v>1236470378</v>
      </c>
      <c r="BE1605" t="s">
        <v>46433</v>
      </c>
      <c r="BF1605">
        <v>0</v>
      </c>
      <c r="BG1605" t="s">
        <v>70</v>
      </c>
      <c r="BH1605">
        <v>-1</v>
      </c>
      <c r="BI1605" t="s">
        <v>30078</v>
      </c>
      <c r="BJ1605" t="s">
        <v>30080</v>
      </c>
      <c r="BK1605">
        <v>0</v>
      </c>
      <c r="BL1605" t="s">
        <v>85</v>
      </c>
      <c r="BM1605" t="s">
        <v>30081</v>
      </c>
    </row>
    <row r="1606" spans="1:65" x14ac:dyDescent="0.25">
      <c r="A1606">
        <v>2014</v>
      </c>
      <c r="B1606" t="s">
        <v>116</v>
      </c>
      <c r="C1606" t="s">
        <v>357</v>
      </c>
      <c r="D1606" t="s">
        <v>41782</v>
      </c>
      <c r="E1606" t="s">
        <v>82</v>
      </c>
      <c r="F1606" t="s">
        <v>28539</v>
      </c>
      <c r="G1606">
        <v>11</v>
      </c>
      <c r="H1606" t="s">
        <v>41839</v>
      </c>
      <c r="I1606" t="s">
        <v>67</v>
      </c>
      <c r="J1606" t="s">
        <v>88</v>
      </c>
      <c r="K1606">
        <v>3</v>
      </c>
      <c r="L1606" t="s">
        <v>41838</v>
      </c>
      <c r="M1606">
        <v>72000000</v>
      </c>
      <c r="N1606" t="s">
        <v>41840</v>
      </c>
      <c r="O1606" t="s">
        <v>46434</v>
      </c>
      <c r="P1606" t="s">
        <v>90</v>
      </c>
      <c r="Q1606" t="s">
        <v>1028</v>
      </c>
      <c r="R1606" t="s">
        <v>1028</v>
      </c>
      <c r="S1606" t="s">
        <v>154</v>
      </c>
      <c r="T1606" s="3">
        <v>41978</v>
      </c>
      <c r="U1606" t="s">
        <v>30262</v>
      </c>
      <c r="V1606" t="s">
        <v>30263</v>
      </c>
      <c r="W1606">
        <v>185</v>
      </c>
      <c r="X1606">
        <v>783733030</v>
      </c>
      <c r="Y1606" t="s">
        <v>122</v>
      </c>
      <c r="Z1606" t="s">
        <v>123</v>
      </c>
      <c r="AA1606">
        <v>0</v>
      </c>
      <c r="AB1606" t="s">
        <v>76</v>
      </c>
      <c r="AC1606">
        <v>0</v>
      </c>
      <c r="AD1606" t="s">
        <v>76</v>
      </c>
      <c r="AE1606">
        <v>2543499</v>
      </c>
      <c r="AF1606" t="s">
        <v>40104</v>
      </c>
      <c r="AG1606" t="s">
        <v>30264</v>
      </c>
      <c r="AH1606" t="s">
        <v>30265</v>
      </c>
      <c r="AI1606" t="s">
        <v>159</v>
      </c>
      <c r="AJ1606" t="s">
        <v>41304</v>
      </c>
      <c r="AK1606" t="s">
        <v>30266</v>
      </c>
      <c r="AL1606" t="s">
        <v>40054</v>
      </c>
      <c r="AM1606">
        <v>2014</v>
      </c>
      <c r="AN1606" s="1">
        <v>41803</v>
      </c>
      <c r="AO1606" s="1">
        <v>41821</v>
      </c>
      <c r="AP1606">
        <v>6</v>
      </c>
      <c r="AQ1606" t="s">
        <v>81</v>
      </c>
      <c r="AR1606" s="4">
        <f>IF(AQ1606="M",AP1606*30.42,AP1606)</f>
        <v>182.52</v>
      </c>
      <c r="AS1606">
        <v>0</v>
      </c>
      <c r="AT1606" s="4">
        <f>AR1606+AS1606</f>
        <v>182.52</v>
      </c>
      <c r="AU1606">
        <v>3</v>
      </c>
      <c r="AV1606" s="1">
        <f>AO1606+AT1606</f>
        <v>42003.519999999997</v>
      </c>
      <c r="AW1606" s="1">
        <v>42095</v>
      </c>
      <c r="AX1606" s="2">
        <f>IF(AV1606&gt;=AW1606,1,2)</f>
        <v>2</v>
      </c>
      <c r="AY1606" s="2" t="str">
        <f>IF((AV1606+10)&gt;=AW1606,"SAVE","LATE")</f>
        <v>LATE</v>
      </c>
      <c r="AZ1606" t="s">
        <v>82</v>
      </c>
      <c r="BA1606" t="s">
        <v>1011</v>
      </c>
      <c r="BB1606">
        <v>783732956</v>
      </c>
      <c r="BC1606">
        <v>0</v>
      </c>
      <c r="BD1606" s="9">
        <v>783732956</v>
      </c>
      <c r="BE1606" t="s">
        <v>46434</v>
      </c>
      <c r="BF1606">
        <v>0</v>
      </c>
      <c r="BG1606" t="s">
        <v>70</v>
      </c>
      <c r="BH1606">
        <v>-1</v>
      </c>
      <c r="BI1606" t="s">
        <v>30265</v>
      </c>
      <c r="BJ1606">
        <v>1000</v>
      </c>
      <c r="BK1606">
        <v>0</v>
      </c>
      <c r="BL1606" t="s">
        <v>85</v>
      </c>
      <c r="BM1606" t="s">
        <v>30267</v>
      </c>
    </row>
    <row r="1607" spans="1:65" x14ac:dyDescent="0.25">
      <c r="A1607">
        <v>2014</v>
      </c>
      <c r="B1607" t="s">
        <v>116</v>
      </c>
      <c r="C1607" t="s">
        <v>290</v>
      </c>
      <c r="D1607" t="s">
        <v>46307</v>
      </c>
      <c r="E1607" t="s">
        <v>82</v>
      </c>
      <c r="F1607" t="s">
        <v>15814</v>
      </c>
      <c r="G1607">
        <v>1</v>
      </c>
      <c r="H1607" t="s">
        <v>46842</v>
      </c>
      <c r="I1607" t="s">
        <v>105</v>
      </c>
      <c r="J1607" t="s">
        <v>88</v>
      </c>
      <c r="K1607">
        <v>3</v>
      </c>
      <c r="L1607" t="s">
        <v>41838</v>
      </c>
      <c r="M1607">
        <v>72000000</v>
      </c>
      <c r="N1607" t="s">
        <v>41840</v>
      </c>
      <c r="O1607" t="s">
        <v>30506</v>
      </c>
      <c r="P1607" t="s">
        <v>90</v>
      </c>
      <c r="Q1607" t="s">
        <v>1028</v>
      </c>
      <c r="R1607" t="s">
        <v>1028</v>
      </c>
      <c r="S1607" t="s">
        <v>154</v>
      </c>
      <c r="T1607" t="s">
        <v>28757</v>
      </c>
      <c r="U1607" t="s">
        <v>30507</v>
      </c>
      <c r="V1607" t="s">
        <v>30508</v>
      </c>
      <c r="W1607">
        <v>2694</v>
      </c>
      <c r="X1607">
        <v>685232825</v>
      </c>
      <c r="Y1607" t="s">
        <v>122</v>
      </c>
      <c r="Z1607" t="s">
        <v>123</v>
      </c>
      <c r="AA1607">
        <v>0</v>
      </c>
      <c r="AB1607" t="s">
        <v>76</v>
      </c>
      <c r="AC1607">
        <v>0</v>
      </c>
      <c r="AD1607" t="s">
        <v>76</v>
      </c>
      <c r="AE1607">
        <v>2807963</v>
      </c>
      <c r="AF1607" t="s">
        <v>145</v>
      </c>
      <c r="AG1607">
        <v>91209666</v>
      </c>
      <c r="AH1607" t="s">
        <v>30509</v>
      </c>
      <c r="AI1607" t="s">
        <v>159</v>
      </c>
      <c r="AJ1607" t="s">
        <v>41304</v>
      </c>
      <c r="AK1607">
        <v>91209666</v>
      </c>
      <c r="AL1607" t="s">
        <v>30509</v>
      </c>
      <c r="AM1607">
        <v>2014</v>
      </c>
      <c r="AN1607" s="1">
        <v>41911</v>
      </c>
      <c r="AO1607" s="1">
        <v>41911</v>
      </c>
      <c r="AP1607">
        <v>3</v>
      </c>
      <c r="AQ1607" t="s">
        <v>81</v>
      </c>
      <c r="AR1607" s="4">
        <f>IF(AQ1607="M",AP1607*30.42,AP1607)</f>
        <v>91.26</v>
      </c>
      <c r="AS1607">
        <v>0</v>
      </c>
      <c r="AT1607" s="4">
        <f>AR1607+AS1607</f>
        <v>91.26</v>
      </c>
      <c r="AU1607">
        <v>1</v>
      </c>
      <c r="AV1607" s="1">
        <f>AO1607+AT1607</f>
        <v>42002.26</v>
      </c>
      <c r="AW1607" s="1">
        <v>42033</v>
      </c>
      <c r="AX1607" s="2">
        <f>IF(AV1607&gt;=AW1607,1,2)</f>
        <v>2</v>
      </c>
      <c r="AY1607" s="2" t="str">
        <f>IF((AV1607+10)&gt;=AW1607,"SAVE","LATE")</f>
        <v>LATE</v>
      </c>
      <c r="AZ1607" t="s">
        <v>82</v>
      </c>
      <c r="BA1607" t="s">
        <v>1011</v>
      </c>
      <c r="BB1607">
        <v>680437260</v>
      </c>
      <c r="BC1607">
        <v>0</v>
      </c>
      <c r="BD1607" s="9">
        <v>680437260</v>
      </c>
      <c r="BE1607" t="s">
        <v>30506</v>
      </c>
      <c r="BF1607">
        <v>0</v>
      </c>
      <c r="BG1607" t="s">
        <v>70</v>
      </c>
      <c r="BH1607">
        <v>-1</v>
      </c>
      <c r="BI1607" t="s">
        <v>30510</v>
      </c>
      <c r="BJ1607" t="s">
        <v>30511</v>
      </c>
      <c r="BK1607">
        <v>0</v>
      </c>
      <c r="BL1607" t="s">
        <v>85</v>
      </c>
      <c r="BM1607" t="s">
        <v>30512</v>
      </c>
    </row>
    <row r="1608" spans="1:65" x14ac:dyDescent="0.25">
      <c r="A1608">
        <v>2013</v>
      </c>
      <c r="B1608" t="s">
        <v>116</v>
      </c>
      <c r="C1608" t="s">
        <v>357</v>
      </c>
      <c r="D1608" t="s">
        <v>41782</v>
      </c>
      <c r="E1608" t="s">
        <v>82</v>
      </c>
      <c r="F1608" t="s">
        <v>28539</v>
      </c>
      <c r="G1608">
        <v>1</v>
      </c>
      <c r="H1608" t="s">
        <v>46842</v>
      </c>
      <c r="I1608" t="s">
        <v>67</v>
      </c>
      <c r="J1608" t="s">
        <v>88</v>
      </c>
      <c r="K1608">
        <v>3</v>
      </c>
      <c r="L1608" t="s">
        <v>41838</v>
      </c>
      <c r="M1608">
        <v>95000000</v>
      </c>
      <c r="N1608" t="s">
        <v>40102</v>
      </c>
      <c r="O1608" t="s">
        <v>46435</v>
      </c>
      <c r="P1608" t="s">
        <v>90</v>
      </c>
      <c r="Q1608" t="s">
        <v>1028</v>
      </c>
      <c r="R1608" t="s">
        <v>1028</v>
      </c>
      <c r="S1608" t="s">
        <v>154</v>
      </c>
      <c r="T1608" t="s">
        <v>21306</v>
      </c>
      <c r="U1608" t="s">
        <v>30518</v>
      </c>
      <c r="V1608" t="s">
        <v>30519</v>
      </c>
      <c r="W1608" t="s">
        <v>30520</v>
      </c>
      <c r="X1608">
        <v>676064079</v>
      </c>
      <c r="Y1608" t="s">
        <v>96</v>
      </c>
      <c r="Z1608" t="s">
        <v>40103</v>
      </c>
      <c r="AA1608">
        <v>0</v>
      </c>
      <c r="AB1608" t="s">
        <v>76</v>
      </c>
      <c r="AC1608">
        <v>0</v>
      </c>
      <c r="AD1608" t="s">
        <v>76</v>
      </c>
      <c r="AE1608">
        <v>2435250</v>
      </c>
      <c r="AF1608" t="s">
        <v>40104</v>
      </c>
      <c r="AG1608" t="s">
        <v>30521</v>
      </c>
      <c r="AH1608" t="s">
        <v>46436</v>
      </c>
      <c r="AI1608" t="s">
        <v>159</v>
      </c>
      <c r="AJ1608" t="s">
        <v>41304</v>
      </c>
      <c r="AK1608">
        <v>63335166</v>
      </c>
      <c r="AL1608" t="s">
        <v>30522</v>
      </c>
      <c r="AM1608">
        <v>2014</v>
      </c>
      <c r="AN1608" s="1">
        <v>41666</v>
      </c>
      <c r="AO1608" s="1">
        <v>41757</v>
      </c>
      <c r="AP1608">
        <v>6</v>
      </c>
      <c r="AQ1608" t="s">
        <v>81</v>
      </c>
      <c r="AR1608" s="4">
        <f>IF(AQ1608="M",AP1608*30.42,AP1608)</f>
        <v>182.52</v>
      </c>
      <c r="AS1608">
        <v>45</v>
      </c>
      <c r="AT1608" s="4">
        <f>AR1608+AS1608</f>
        <v>227.52</v>
      </c>
      <c r="AU1608">
        <v>2</v>
      </c>
      <c r="AV1608" s="1">
        <f>AO1608+AT1608</f>
        <v>41984.52</v>
      </c>
      <c r="AW1608" s="1">
        <v>42047</v>
      </c>
      <c r="AX1608" s="2">
        <f>IF(AV1608&gt;=AW1608,1,2)</f>
        <v>2</v>
      </c>
      <c r="AY1608" s="2" t="str">
        <f>IF((AV1608+10)&gt;=AW1608,"SAVE","LATE")</f>
        <v>LATE</v>
      </c>
      <c r="AZ1608" t="s">
        <v>82</v>
      </c>
      <c r="BA1608" t="s">
        <v>1011</v>
      </c>
      <c r="BB1608">
        <v>676064079</v>
      </c>
      <c r="BC1608">
        <v>321316822</v>
      </c>
      <c r="BD1608" s="9">
        <v>997380901</v>
      </c>
      <c r="BE1608" t="s">
        <v>46435</v>
      </c>
      <c r="BF1608">
        <v>0</v>
      </c>
      <c r="BG1608" t="s">
        <v>70</v>
      </c>
      <c r="BH1608">
        <v>-1</v>
      </c>
      <c r="BI1608" t="s">
        <v>30523</v>
      </c>
      <c r="BJ1608" t="s">
        <v>46437</v>
      </c>
      <c r="BK1608">
        <v>0</v>
      </c>
      <c r="BL1608" t="s">
        <v>85</v>
      </c>
      <c r="BM1608" t="s">
        <v>30524</v>
      </c>
    </row>
    <row r="1609" spans="1:65" x14ac:dyDescent="0.25">
      <c r="A1609">
        <v>2013</v>
      </c>
      <c r="B1609" t="s">
        <v>116</v>
      </c>
      <c r="C1609" t="s">
        <v>150</v>
      </c>
      <c r="D1609" t="s">
        <v>41187</v>
      </c>
      <c r="E1609" t="s">
        <v>151</v>
      </c>
      <c r="F1609" t="s">
        <v>152</v>
      </c>
      <c r="G1609">
        <v>11</v>
      </c>
      <c r="H1609" t="s">
        <v>41839</v>
      </c>
      <c r="I1609" t="s">
        <v>67</v>
      </c>
      <c r="J1609" t="s">
        <v>88</v>
      </c>
      <c r="K1609">
        <v>3</v>
      </c>
      <c r="L1609" t="s">
        <v>41838</v>
      </c>
      <c r="M1609">
        <v>72000000</v>
      </c>
      <c r="N1609" t="s">
        <v>41840</v>
      </c>
      <c r="O1609" t="s">
        <v>47589</v>
      </c>
      <c r="P1609" t="s">
        <v>90</v>
      </c>
      <c r="Q1609" t="s">
        <v>1028</v>
      </c>
      <c r="R1609" t="s">
        <v>1028</v>
      </c>
      <c r="S1609" t="s">
        <v>154</v>
      </c>
      <c r="T1609" t="s">
        <v>29077</v>
      </c>
      <c r="U1609" t="s">
        <v>30887</v>
      </c>
      <c r="V1609" t="s">
        <v>30888</v>
      </c>
      <c r="W1609">
        <v>107</v>
      </c>
      <c r="X1609">
        <v>586190853</v>
      </c>
      <c r="Y1609" t="s">
        <v>122</v>
      </c>
      <c r="Z1609" t="s">
        <v>123</v>
      </c>
      <c r="AA1609">
        <v>0</v>
      </c>
      <c r="AB1609" t="s">
        <v>76</v>
      </c>
      <c r="AC1609">
        <v>0</v>
      </c>
      <c r="AD1609" t="s">
        <v>76</v>
      </c>
      <c r="AE1609">
        <v>2441618</v>
      </c>
      <c r="AF1609" t="s">
        <v>40104</v>
      </c>
      <c r="AG1609" t="s">
        <v>30889</v>
      </c>
      <c r="AH1609" t="s">
        <v>30890</v>
      </c>
      <c r="AI1609" t="s">
        <v>159</v>
      </c>
      <c r="AJ1609" t="s">
        <v>41304</v>
      </c>
      <c r="AK1609">
        <v>63342195</v>
      </c>
      <c r="AL1609" t="s">
        <v>23020</v>
      </c>
      <c r="AM1609">
        <v>2014</v>
      </c>
      <c r="AN1609" s="1">
        <v>41752</v>
      </c>
      <c r="AO1609" s="1">
        <v>41758</v>
      </c>
      <c r="AP1609">
        <v>3</v>
      </c>
      <c r="AQ1609" t="s">
        <v>81</v>
      </c>
      <c r="AR1609" s="4">
        <f>IF(AQ1609="M",AP1609*30.42,AP1609)</f>
        <v>91.26</v>
      </c>
      <c r="AS1609">
        <v>20</v>
      </c>
      <c r="AT1609" s="4">
        <f>AR1609+AS1609</f>
        <v>111.26</v>
      </c>
      <c r="AU1609">
        <v>1</v>
      </c>
      <c r="AV1609" s="1">
        <f>AO1609+AT1609</f>
        <v>41869.26</v>
      </c>
      <c r="AW1609" s="1">
        <v>41900</v>
      </c>
      <c r="AX1609" s="2">
        <f>IF(AV1609&gt;=AW1609,1,2)</f>
        <v>2</v>
      </c>
      <c r="AY1609" s="2" t="str">
        <f>IF((AV1609+10)&gt;=AW1609,"SAVE","LATE")</f>
        <v>LATE</v>
      </c>
      <c r="AZ1609" t="s">
        <v>82</v>
      </c>
      <c r="BA1609" t="s">
        <v>1011</v>
      </c>
      <c r="BB1609">
        <v>571915453</v>
      </c>
      <c r="BC1609">
        <v>93536258</v>
      </c>
      <c r="BD1609" s="9">
        <v>665451711</v>
      </c>
      <c r="BE1609" t="s">
        <v>47589</v>
      </c>
      <c r="BF1609">
        <v>0</v>
      </c>
      <c r="BG1609" t="s">
        <v>70</v>
      </c>
      <c r="BH1609">
        <v>-1</v>
      </c>
      <c r="BI1609" t="s">
        <v>30890</v>
      </c>
      <c r="BJ1609" t="s">
        <v>30891</v>
      </c>
      <c r="BK1609">
        <v>0</v>
      </c>
      <c r="BL1609" t="s">
        <v>85</v>
      </c>
      <c r="BM1609" t="s">
        <v>30892</v>
      </c>
    </row>
    <row r="1610" spans="1:65" x14ac:dyDescent="0.25">
      <c r="A1610">
        <v>2014</v>
      </c>
      <c r="B1610" t="s">
        <v>116</v>
      </c>
      <c r="C1610" t="s">
        <v>150</v>
      </c>
      <c r="D1610" t="s">
        <v>41187</v>
      </c>
      <c r="E1610" t="s">
        <v>151</v>
      </c>
      <c r="F1610" t="s">
        <v>152</v>
      </c>
      <c r="G1610">
        <v>11</v>
      </c>
      <c r="H1610" t="s">
        <v>41839</v>
      </c>
      <c r="I1610" t="s">
        <v>67</v>
      </c>
      <c r="J1610" t="s">
        <v>88</v>
      </c>
      <c r="K1610">
        <v>3</v>
      </c>
      <c r="L1610" t="s">
        <v>41838</v>
      </c>
      <c r="M1610">
        <v>72000000</v>
      </c>
      <c r="N1610" t="s">
        <v>41840</v>
      </c>
      <c r="O1610" t="s">
        <v>46438</v>
      </c>
      <c r="P1610" t="s">
        <v>90</v>
      </c>
      <c r="Q1610" t="s">
        <v>1028</v>
      </c>
      <c r="R1610" t="s">
        <v>1028</v>
      </c>
      <c r="S1610" t="s">
        <v>154</v>
      </c>
      <c r="T1610" t="s">
        <v>27104</v>
      </c>
      <c r="U1610" t="s">
        <v>30893</v>
      </c>
      <c r="V1610" t="s">
        <v>30894</v>
      </c>
      <c r="W1610">
        <v>382</v>
      </c>
      <c r="X1610">
        <v>570249087</v>
      </c>
      <c r="Y1610" t="s">
        <v>122</v>
      </c>
      <c r="Z1610" t="s">
        <v>123</v>
      </c>
      <c r="AA1610">
        <v>0</v>
      </c>
      <c r="AB1610" t="s">
        <v>76</v>
      </c>
      <c r="AC1610">
        <v>0</v>
      </c>
      <c r="AD1610" t="s">
        <v>76</v>
      </c>
      <c r="AE1610">
        <v>2853294</v>
      </c>
      <c r="AF1610" t="s">
        <v>40104</v>
      </c>
      <c r="AG1610" t="s">
        <v>30895</v>
      </c>
      <c r="AH1610" t="s">
        <v>30896</v>
      </c>
      <c r="AI1610" t="s">
        <v>159</v>
      </c>
      <c r="AJ1610" t="s">
        <v>41304</v>
      </c>
      <c r="AK1610">
        <v>71185747</v>
      </c>
      <c r="AL1610" t="s">
        <v>14508</v>
      </c>
      <c r="AM1610">
        <v>2014</v>
      </c>
      <c r="AN1610" s="1">
        <v>41928</v>
      </c>
      <c r="AO1610" s="1">
        <v>41939</v>
      </c>
      <c r="AP1610">
        <v>4</v>
      </c>
      <c r="AQ1610" t="s">
        <v>81</v>
      </c>
      <c r="AR1610" s="4">
        <f>IF(AQ1610="M",AP1610*30.42,AP1610)</f>
        <v>121.68</v>
      </c>
      <c r="AS1610">
        <v>0</v>
      </c>
      <c r="AT1610" s="4">
        <f>AR1610+AS1610</f>
        <v>121.68</v>
      </c>
      <c r="AU1610">
        <v>1</v>
      </c>
      <c r="AV1610" s="1">
        <f>AO1610+AT1610</f>
        <v>42060.68</v>
      </c>
      <c r="AW1610" s="1">
        <v>42090</v>
      </c>
      <c r="AX1610" s="2">
        <f>IF(AV1610&gt;=AW1610,1,2)</f>
        <v>2</v>
      </c>
      <c r="AY1610" s="2" t="str">
        <f>IF((AV1610+10)&gt;=AW1610,"SAVE","LATE")</f>
        <v>LATE</v>
      </c>
      <c r="AZ1610" t="s">
        <v>82</v>
      </c>
      <c r="BA1610" t="s">
        <v>1011</v>
      </c>
      <c r="BB1610">
        <v>570216347</v>
      </c>
      <c r="BC1610">
        <v>0</v>
      </c>
      <c r="BD1610" s="9">
        <v>570216347</v>
      </c>
      <c r="BE1610" t="s">
        <v>46438</v>
      </c>
      <c r="BF1610">
        <v>0</v>
      </c>
      <c r="BG1610" t="s">
        <v>70</v>
      </c>
      <c r="BH1610">
        <v>-1</v>
      </c>
      <c r="BI1610" t="s">
        <v>30896</v>
      </c>
      <c r="BJ1610" t="s">
        <v>30897</v>
      </c>
      <c r="BK1610">
        <v>0</v>
      </c>
      <c r="BL1610" t="s">
        <v>85</v>
      </c>
      <c r="BM1610" t="s">
        <v>30898</v>
      </c>
    </row>
    <row r="1611" spans="1:65" x14ac:dyDescent="0.25">
      <c r="A1611">
        <v>2014</v>
      </c>
      <c r="B1611" t="s">
        <v>116</v>
      </c>
      <c r="C1611" t="s">
        <v>150</v>
      </c>
      <c r="D1611" t="s">
        <v>41187</v>
      </c>
      <c r="E1611" t="s">
        <v>151</v>
      </c>
      <c r="F1611" t="s">
        <v>152</v>
      </c>
      <c r="G1611">
        <v>11</v>
      </c>
      <c r="H1611" t="s">
        <v>41839</v>
      </c>
      <c r="I1611" t="s">
        <v>67</v>
      </c>
      <c r="J1611" t="s">
        <v>88</v>
      </c>
      <c r="K1611">
        <v>3</v>
      </c>
      <c r="L1611" t="s">
        <v>41838</v>
      </c>
      <c r="M1611">
        <v>72000000</v>
      </c>
      <c r="N1611" t="s">
        <v>41840</v>
      </c>
      <c r="O1611" t="s">
        <v>31015</v>
      </c>
      <c r="P1611" t="s">
        <v>90</v>
      </c>
      <c r="Q1611" t="s">
        <v>4746</v>
      </c>
      <c r="R1611" t="s">
        <v>1028</v>
      </c>
      <c r="S1611" t="s">
        <v>154</v>
      </c>
      <c r="T1611" t="s">
        <v>30182</v>
      </c>
      <c r="U1611" t="s">
        <v>31016</v>
      </c>
      <c r="V1611" t="s">
        <v>31017</v>
      </c>
      <c r="W1611">
        <v>176</v>
      </c>
      <c r="X1611">
        <v>536691070</v>
      </c>
      <c r="Y1611" t="s">
        <v>122</v>
      </c>
      <c r="Z1611" t="s">
        <v>123</v>
      </c>
      <c r="AA1611">
        <v>0</v>
      </c>
      <c r="AB1611" t="s">
        <v>76</v>
      </c>
      <c r="AC1611">
        <v>0</v>
      </c>
      <c r="AD1611" t="s">
        <v>76</v>
      </c>
      <c r="AE1611">
        <v>2530380</v>
      </c>
      <c r="AF1611" t="s">
        <v>40104</v>
      </c>
      <c r="AG1611" t="s">
        <v>31018</v>
      </c>
      <c r="AH1611" t="s">
        <v>31019</v>
      </c>
      <c r="AI1611" t="s">
        <v>159</v>
      </c>
      <c r="AJ1611" t="s">
        <v>41304</v>
      </c>
      <c r="AK1611">
        <v>13844620</v>
      </c>
      <c r="AL1611" t="s">
        <v>19142</v>
      </c>
      <c r="AM1611">
        <v>2014</v>
      </c>
      <c r="AN1611" s="1">
        <v>41799</v>
      </c>
      <c r="AO1611" s="1">
        <v>41810</v>
      </c>
      <c r="AP1611">
        <v>3</v>
      </c>
      <c r="AQ1611" t="s">
        <v>81</v>
      </c>
      <c r="AR1611" s="4">
        <f>IF(AQ1611="M",AP1611*30.42,AP1611)</f>
        <v>91.26</v>
      </c>
      <c r="AS1611">
        <v>0</v>
      </c>
      <c r="AT1611" s="4">
        <f>AR1611+AS1611</f>
        <v>91.26</v>
      </c>
      <c r="AU1611">
        <v>1</v>
      </c>
      <c r="AV1611" s="1">
        <f>AO1611+AT1611</f>
        <v>41901.26</v>
      </c>
      <c r="AW1611" s="1">
        <v>41932</v>
      </c>
      <c r="AX1611" s="2">
        <f>IF(AV1611&gt;=AW1611,1,2)</f>
        <v>2</v>
      </c>
      <c r="AY1611" s="2" t="str">
        <f>IF((AV1611+10)&gt;=AW1611,"SAVE","LATE")</f>
        <v>LATE</v>
      </c>
      <c r="AZ1611" t="s">
        <v>82</v>
      </c>
      <c r="BA1611" t="s">
        <v>1011</v>
      </c>
      <c r="BB1611">
        <v>534009581</v>
      </c>
      <c r="BC1611">
        <v>0</v>
      </c>
      <c r="BD1611" s="9">
        <v>534009581</v>
      </c>
      <c r="BE1611" t="s">
        <v>31020</v>
      </c>
      <c r="BF1611">
        <v>0</v>
      </c>
      <c r="BG1611" t="s">
        <v>70</v>
      </c>
      <c r="BH1611">
        <v>-1</v>
      </c>
      <c r="BI1611" t="s">
        <v>31019</v>
      </c>
      <c r="BJ1611" t="s">
        <v>31021</v>
      </c>
      <c r="BK1611">
        <v>0</v>
      </c>
      <c r="BL1611" t="s">
        <v>85</v>
      </c>
      <c r="BM1611" t="s">
        <v>31022</v>
      </c>
    </row>
    <row r="1612" spans="1:65" x14ac:dyDescent="0.25">
      <c r="A1612">
        <v>2014</v>
      </c>
      <c r="B1612" t="s">
        <v>116</v>
      </c>
      <c r="C1612" t="s">
        <v>150</v>
      </c>
      <c r="D1612" t="s">
        <v>41187</v>
      </c>
      <c r="E1612" t="s">
        <v>151</v>
      </c>
      <c r="F1612" t="s">
        <v>152</v>
      </c>
      <c r="G1612">
        <v>11</v>
      </c>
      <c r="H1612" t="s">
        <v>41839</v>
      </c>
      <c r="I1612" t="s">
        <v>67</v>
      </c>
      <c r="J1612" t="s">
        <v>88</v>
      </c>
      <c r="K1612">
        <v>3</v>
      </c>
      <c r="L1612" t="s">
        <v>41838</v>
      </c>
      <c r="M1612">
        <v>72000000</v>
      </c>
      <c r="N1612" t="s">
        <v>41840</v>
      </c>
      <c r="O1612" t="s">
        <v>46439</v>
      </c>
      <c r="P1612" t="s">
        <v>90</v>
      </c>
      <c r="Q1612" t="s">
        <v>1028</v>
      </c>
      <c r="R1612" t="s">
        <v>1028</v>
      </c>
      <c r="S1612" t="s">
        <v>154</v>
      </c>
      <c r="T1612" s="3">
        <v>41856</v>
      </c>
      <c r="U1612" t="s">
        <v>31376</v>
      </c>
      <c r="V1612" t="s">
        <v>31377</v>
      </c>
      <c r="W1612">
        <v>266</v>
      </c>
      <c r="X1612">
        <v>463245055</v>
      </c>
      <c r="Y1612" t="s">
        <v>122</v>
      </c>
      <c r="Z1612" t="s">
        <v>123</v>
      </c>
      <c r="AA1612">
        <v>0</v>
      </c>
      <c r="AB1612" t="s">
        <v>76</v>
      </c>
      <c r="AC1612">
        <v>0</v>
      </c>
      <c r="AD1612" t="s">
        <v>76</v>
      </c>
      <c r="AE1612">
        <v>2713605</v>
      </c>
      <c r="AF1612" t="s">
        <v>40104</v>
      </c>
      <c r="AG1612" t="s">
        <v>31378</v>
      </c>
      <c r="AH1612" t="s">
        <v>31379</v>
      </c>
      <c r="AI1612" t="s">
        <v>159</v>
      </c>
      <c r="AJ1612" t="s">
        <v>41304</v>
      </c>
      <c r="AK1612">
        <v>91532584</v>
      </c>
      <c r="AL1612" t="s">
        <v>31380</v>
      </c>
      <c r="AM1612">
        <v>2014</v>
      </c>
      <c r="AN1612" s="1">
        <v>41872</v>
      </c>
      <c r="AO1612" s="1">
        <v>41890</v>
      </c>
      <c r="AP1612">
        <v>4</v>
      </c>
      <c r="AQ1612" t="s">
        <v>81</v>
      </c>
      <c r="AR1612" s="4">
        <f>IF(AQ1612="M",AP1612*30.42,AP1612)</f>
        <v>121.68</v>
      </c>
      <c r="AS1612">
        <v>0</v>
      </c>
      <c r="AT1612" s="4">
        <f>AR1612+AS1612</f>
        <v>121.68</v>
      </c>
      <c r="AU1612">
        <v>1</v>
      </c>
      <c r="AV1612" s="1">
        <f>AO1612+AT1612</f>
        <v>42011.68</v>
      </c>
      <c r="AW1612" s="1">
        <v>42043</v>
      </c>
      <c r="AX1612" s="2">
        <f>IF(AV1612&gt;=AW1612,1,2)</f>
        <v>2</v>
      </c>
      <c r="AY1612" s="2" t="str">
        <f>IF((AV1612+10)&gt;=AW1612,"SAVE","LATE")</f>
        <v>LATE</v>
      </c>
      <c r="AZ1612" t="s">
        <v>82</v>
      </c>
      <c r="BA1612" t="s">
        <v>1011</v>
      </c>
      <c r="BB1612">
        <v>463225215</v>
      </c>
      <c r="BC1612">
        <v>0</v>
      </c>
      <c r="BD1612" s="9">
        <v>463225215</v>
      </c>
      <c r="BE1612" t="s">
        <v>46439</v>
      </c>
      <c r="BF1612">
        <v>0</v>
      </c>
      <c r="BG1612" t="s">
        <v>70</v>
      </c>
      <c r="BH1612">
        <v>-1</v>
      </c>
      <c r="BI1612" t="s">
        <v>31381</v>
      </c>
      <c r="BJ1612" t="s">
        <v>31382</v>
      </c>
      <c r="BK1612">
        <v>0</v>
      </c>
      <c r="BL1612" t="s">
        <v>85</v>
      </c>
      <c r="BM1612" t="s">
        <v>31383</v>
      </c>
    </row>
    <row r="1613" spans="1:65" x14ac:dyDescent="0.25">
      <c r="A1613">
        <v>2014</v>
      </c>
      <c r="B1613" t="s">
        <v>116</v>
      </c>
      <c r="C1613" t="s">
        <v>150</v>
      </c>
      <c r="D1613" t="s">
        <v>41187</v>
      </c>
      <c r="E1613" t="s">
        <v>151</v>
      </c>
      <c r="F1613" t="s">
        <v>152</v>
      </c>
      <c r="G1613">
        <v>15</v>
      </c>
      <c r="H1613" t="s">
        <v>41312</v>
      </c>
      <c r="I1613" t="s">
        <v>67</v>
      </c>
      <c r="J1613" t="s">
        <v>88</v>
      </c>
      <c r="K1613">
        <v>3</v>
      </c>
      <c r="L1613" t="s">
        <v>41838</v>
      </c>
      <c r="M1613">
        <v>72000000</v>
      </c>
      <c r="N1613" t="s">
        <v>41840</v>
      </c>
      <c r="O1613" t="s">
        <v>47590</v>
      </c>
      <c r="P1613" t="s">
        <v>90</v>
      </c>
      <c r="Q1613" t="s">
        <v>1028</v>
      </c>
      <c r="R1613" t="s">
        <v>1028</v>
      </c>
      <c r="S1613" t="s">
        <v>154</v>
      </c>
      <c r="T1613" t="s">
        <v>27542</v>
      </c>
      <c r="U1613" t="s">
        <v>31608</v>
      </c>
      <c r="V1613" t="s">
        <v>31609</v>
      </c>
      <c r="W1613">
        <v>502</v>
      </c>
      <c r="X1613">
        <v>426694043</v>
      </c>
      <c r="Y1613" t="s">
        <v>122</v>
      </c>
      <c r="Z1613" t="s">
        <v>123</v>
      </c>
      <c r="AA1613">
        <v>0</v>
      </c>
      <c r="AB1613" t="s">
        <v>76</v>
      </c>
      <c r="AC1613">
        <v>0</v>
      </c>
      <c r="AD1613" t="s">
        <v>76</v>
      </c>
      <c r="AE1613">
        <v>3085645</v>
      </c>
      <c r="AF1613" t="s">
        <v>40104</v>
      </c>
      <c r="AG1613" t="s">
        <v>31610</v>
      </c>
      <c r="AH1613" t="s">
        <v>31611</v>
      </c>
      <c r="AI1613" t="s">
        <v>159</v>
      </c>
      <c r="AJ1613" t="s">
        <v>41304</v>
      </c>
      <c r="AK1613">
        <v>91249644</v>
      </c>
      <c r="AL1613" t="s">
        <v>19070</v>
      </c>
      <c r="AM1613">
        <v>2014</v>
      </c>
      <c r="AN1613" s="1">
        <v>41992</v>
      </c>
      <c r="AO1613" s="1">
        <v>42017</v>
      </c>
      <c r="AP1613">
        <v>2</v>
      </c>
      <c r="AQ1613" t="s">
        <v>81</v>
      </c>
      <c r="AR1613" s="4">
        <f>IF(AQ1613="M",AP1613*30.42,AP1613)</f>
        <v>60.84</v>
      </c>
      <c r="AS1613">
        <v>0</v>
      </c>
      <c r="AT1613" s="4">
        <f>AR1613+AS1613</f>
        <v>60.84</v>
      </c>
      <c r="AU1613">
        <v>1</v>
      </c>
      <c r="AV1613" s="1">
        <f>AO1613+AT1613</f>
        <v>42077.84</v>
      </c>
      <c r="AW1613" s="1">
        <v>42107</v>
      </c>
      <c r="AX1613" s="2">
        <f>IF(AV1613&gt;=AW1613,1,2)</f>
        <v>2</v>
      </c>
      <c r="AY1613" s="2" t="str">
        <f>IF((AV1613+10)&gt;=AW1613,"SAVE","LATE")</f>
        <v>LATE</v>
      </c>
      <c r="AZ1613" t="s">
        <v>82</v>
      </c>
      <c r="BA1613" t="s">
        <v>1011</v>
      </c>
      <c r="BB1613">
        <v>426694043</v>
      </c>
      <c r="BC1613">
        <v>26206659</v>
      </c>
      <c r="BD1613" s="9">
        <v>452900702</v>
      </c>
      <c r="BE1613" t="s">
        <v>47590</v>
      </c>
      <c r="BF1613">
        <v>0</v>
      </c>
      <c r="BG1613" t="s">
        <v>70</v>
      </c>
      <c r="BH1613">
        <v>-1</v>
      </c>
      <c r="BI1613" t="s">
        <v>31611</v>
      </c>
      <c r="BJ1613" t="s">
        <v>31612</v>
      </c>
      <c r="BK1613">
        <v>0</v>
      </c>
      <c r="BL1613" t="s">
        <v>85</v>
      </c>
      <c r="BM1613" t="s">
        <v>31613</v>
      </c>
    </row>
    <row r="1614" spans="1:65" x14ac:dyDescent="0.25">
      <c r="A1614">
        <v>2013</v>
      </c>
      <c r="B1614" t="s">
        <v>116</v>
      </c>
      <c r="C1614" t="s">
        <v>150</v>
      </c>
      <c r="D1614" t="s">
        <v>41187</v>
      </c>
      <c r="E1614" t="s">
        <v>151</v>
      </c>
      <c r="F1614" t="s">
        <v>152</v>
      </c>
      <c r="G1614">
        <v>11</v>
      </c>
      <c r="H1614" t="s">
        <v>41839</v>
      </c>
      <c r="I1614" t="s">
        <v>67</v>
      </c>
      <c r="J1614" t="s">
        <v>88</v>
      </c>
      <c r="K1614">
        <v>3</v>
      </c>
      <c r="L1614" t="s">
        <v>41838</v>
      </c>
      <c r="M1614">
        <v>72000000</v>
      </c>
      <c r="N1614" t="s">
        <v>41840</v>
      </c>
      <c r="O1614" t="s">
        <v>47591</v>
      </c>
      <c r="P1614" t="s">
        <v>90</v>
      </c>
      <c r="Q1614" t="s">
        <v>1028</v>
      </c>
      <c r="R1614" t="s">
        <v>1028</v>
      </c>
      <c r="S1614" t="s">
        <v>154</v>
      </c>
      <c r="T1614" t="s">
        <v>20475</v>
      </c>
      <c r="U1614" t="s">
        <v>31690</v>
      </c>
      <c r="V1614" t="s">
        <v>31691</v>
      </c>
      <c r="W1614">
        <v>138</v>
      </c>
      <c r="X1614">
        <v>410593191</v>
      </c>
      <c r="Y1614" t="s">
        <v>122</v>
      </c>
      <c r="Z1614" t="s">
        <v>123</v>
      </c>
      <c r="AA1614">
        <v>0</v>
      </c>
      <c r="AB1614" t="s">
        <v>76</v>
      </c>
      <c r="AC1614">
        <v>0</v>
      </c>
      <c r="AD1614" t="s">
        <v>76</v>
      </c>
      <c r="AE1614">
        <v>2486717</v>
      </c>
      <c r="AF1614" t="s">
        <v>40104</v>
      </c>
      <c r="AG1614" t="s">
        <v>31692</v>
      </c>
      <c r="AH1614" t="s">
        <v>31693</v>
      </c>
      <c r="AI1614" t="s">
        <v>159</v>
      </c>
      <c r="AJ1614" t="s">
        <v>41304</v>
      </c>
      <c r="AK1614">
        <v>91514964</v>
      </c>
      <c r="AL1614" t="s">
        <v>31694</v>
      </c>
      <c r="AM1614">
        <v>2014</v>
      </c>
      <c r="AN1614" s="1">
        <v>41785</v>
      </c>
      <c r="AO1614" s="1">
        <v>41785</v>
      </c>
      <c r="AP1614">
        <v>4</v>
      </c>
      <c r="AQ1614" t="s">
        <v>81</v>
      </c>
      <c r="AR1614" s="4">
        <f>IF(AQ1614="M",AP1614*30.42,AP1614)</f>
        <v>121.68</v>
      </c>
      <c r="AS1614">
        <v>0</v>
      </c>
      <c r="AT1614" s="4">
        <f>AR1614+AS1614</f>
        <v>121.68</v>
      </c>
      <c r="AU1614">
        <v>1</v>
      </c>
      <c r="AV1614" s="1">
        <f>AO1614+AT1614</f>
        <v>41906.68</v>
      </c>
      <c r="AW1614" s="1">
        <v>41938</v>
      </c>
      <c r="AX1614" s="2">
        <f>IF(AV1614&gt;=AW1614,1,2)</f>
        <v>2</v>
      </c>
      <c r="AY1614" s="2" t="str">
        <f>IF((AV1614+10)&gt;=AW1614,"SAVE","LATE")</f>
        <v>LATE</v>
      </c>
      <c r="AZ1614" t="s">
        <v>82</v>
      </c>
      <c r="BA1614" t="s">
        <v>1011</v>
      </c>
      <c r="BB1614">
        <v>410593190</v>
      </c>
      <c r="BC1614">
        <v>27951434</v>
      </c>
      <c r="BD1614" s="9">
        <v>438544624</v>
      </c>
      <c r="BE1614" t="s">
        <v>47591</v>
      </c>
      <c r="BF1614">
        <v>0</v>
      </c>
      <c r="BG1614" t="s">
        <v>70</v>
      </c>
      <c r="BH1614">
        <v>-1</v>
      </c>
      <c r="BI1614" t="s">
        <v>31695</v>
      </c>
      <c r="BJ1614" t="s">
        <v>31696</v>
      </c>
      <c r="BK1614">
        <v>0</v>
      </c>
      <c r="BL1614" t="s">
        <v>85</v>
      </c>
      <c r="BM1614" t="s">
        <v>31697</v>
      </c>
    </row>
    <row r="1615" spans="1:65" x14ac:dyDescent="0.25">
      <c r="A1615">
        <v>2014</v>
      </c>
      <c r="B1615" t="s">
        <v>116</v>
      </c>
      <c r="C1615" t="s">
        <v>150</v>
      </c>
      <c r="D1615" t="s">
        <v>41187</v>
      </c>
      <c r="E1615" t="s">
        <v>151</v>
      </c>
      <c r="F1615" t="s">
        <v>152</v>
      </c>
      <c r="G1615">
        <v>15</v>
      </c>
      <c r="H1615" t="s">
        <v>41312</v>
      </c>
      <c r="I1615" t="s">
        <v>67</v>
      </c>
      <c r="J1615" t="s">
        <v>88</v>
      </c>
      <c r="K1615">
        <v>3</v>
      </c>
      <c r="L1615" t="s">
        <v>41838</v>
      </c>
      <c r="M1615">
        <v>72000000</v>
      </c>
      <c r="N1615" t="s">
        <v>41840</v>
      </c>
      <c r="O1615" t="s">
        <v>47592</v>
      </c>
      <c r="P1615" t="s">
        <v>90</v>
      </c>
      <c r="Q1615" t="s">
        <v>1028</v>
      </c>
      <c r="R1615" t="s">
        <v>1028</v>
      </c>
      <c r="S1615" t="s">
        <v>154</v>
      </c>
      <c r="T1615" t="s">
        <v>15377</v>
      </c>
      <c r="U1615" t="s">
        <v>31960</v>
      </c>
      <c r="V1615" t="s">
        <v>31961</v>
      </c>
      <c r="W1615">
        <v>506</v>
      </c>
      <c r="X1615">
        <v>377454868</v>
      </c>
      <c r="Y1615" t="s">
        <v>122</v>
      </c>
      <c r="Z1615" t="s">
        <v>123</v>
      </c>
      <c r="AA1615">
        <v>0</v>
      </c>
      <c r="AB1615" t="s">
        <v>76</v>
      </c>
      <c r="AC1615">
        <v>0</v>
      </c>
      <c r="AD1615" t="s">
        <v>76</v>
      </c>
      <c r="AE1615">
        <v>3042711</v>
      </c>
      <c r="AF1615" t="s">
        <v>40104</v>
      </c>
      <c r="AG1615" t="s">
        <v>18566</v>
      </c>
      <c r="AH1615" t="s">
        <v>18567</v>
      </c>
      <c r="AI1615" t="s">
        <v>159</v>
      </c>
      <c r="AJ1615" t="s">
        <v>41304</v>
      </c>
      <c r="AK1615">
        <v>91299870</v>
      </c>
      <c r="AL1615" t="s">
        <v>18568</v>
      </c>
      <c r="AM1615">
        <v>2014</v>
      </c>
      <c r="AN1615" s="1">
        <v>41995</v>
      </c>
      <c r="AO1615" s="1">
        <v>42002</v>
      </c>
      <c r="AP1615">
        <v>2</v>
      </c>
      <c r="AQ1615" t="s">
        <v>81</v>
      </c>
      <c r="AR1615" s="4">
        <f>IF(AQ1615="M",AP1615*30.42,AP1615)</f>
        <v>60.84</v>
      </c>
      <c r="AS1615">
        <v>0</v>
      </c>
      <c r="AT1615" s="4">
        <f>AR1615+AS1615</f>
        <v>60.84</v>
      </c>
      <c r="AU1615">
        <v>1</v>
      </c>
      <c r="AV1615" s="1">
        <f>AO1615+AT1615</f>
        <v>42062.84</v>
      </c>
      <c r="AW1615" s="1">
        <v>42092</v>
      </c>
      <c r="AX1615" s="2">
        <f>IF(AV1615&gt;=AW1615,1,2)</f>
        <v>2</v>
      </c>
      <c r="AY1615" s="2" t="str">
        <f>IF((AV1615+10)&gt;=AW1615,"SAVE","LATE")</f>
        <v>LATE</v>
      </c>
      <c r="AZ1615" t="s">
        <v>82</v>
      </c>
      <c r="BA1615" t="s">
        <v>1011</v>
      </c>
      <c r="BB1615">
        <v>377452168</v>
      </c>
      <c r="BC1615">
        <v>49530041</v>
      </c>
      <c r="BD1615" s="9">
        <v>426982209</v>
      </c>
      <c r="BE1615" t="s">
        <v>47592</v>
      </c>
      <c r="BF1615">
        <v>0</v>
      </c>
      <c r="BG1615" t="s">
        <v>70</v>
      </c>
      <c r="BH1615">
        <v>-1</v>
      </c>
      <c r="BI1615" t="s">
        <v>31962</v>
      </c>
      <c r="BJ1615" t="s">
        <v>31963</v>
      </c>
      <c r="BK1615">
        <v>0</v>
      </c>
      <c r="BL1615" t="s">
        <v>85</v>
      </c>
      <c r="BM1615" t="s">
        <v>31964</v>
      </c>
    </row>
    <row r="1616" spans="1:65" x14ac:dyDescent="0.25">
      <c r="A1616">
        <v>2013</v>
      </c>
      <c r="B1616" t="s">
        <v>116</v>
      </c>
      <c r="C1616" t="s">
        <v>150</v>
      </c>
      <c r="D1616" t="s">
        <v>41187</v>
      </c>
      <c r="E1616" t="s">
        <v>151</v>
      </c>
      <c r="F1616" t="s">
        <v>152</v>
      </c>
      <c r="G1616">
        <v>11</v>
      </c>
      <c r="H1616" t="s">
        <v>41839</v>
      </c>
      <c r="I1616" t="s">
        <v>67</v>
      </c>
      <c r="J1616" t="s">
        <v>88</v>
      </c>
      <c r="K1616">
        <v>3</v>
      </c>
      <c r="L1616" t="s">
        <v>41838</v>
      </c>
      <c r="M1616">
        <v>72000000</v>
      </c>
      <c r="N1616" t="s">
        <v>41840</v>
      </c>
      <c r="O1616" t="s">
        <v>46440</v>
      </c>
      <c r="P1616" t="s">
        <v>90</v>
      </c>
      <c r="Q1616" t="s">
        <v>1028</v>
      </c>
      <c r="R1616" t="s">
        <v>1028</v>
      </c>
      <c r="S1616" t="s">
        <v>154</v>
      </c>
      <c r="T1616" s="3">
        <v>41529</v>
      </c>
      <c r="U1616" t="s">
        <v>32214</v>
      </c>
      <c r="V1616" t="s">
        <v>32215</v>
      </c>
      <c r="W1616">
        <v>127</v>
      </c>
      <c r="X1616">
        <v>332086595</v>
      </c>
      <c r="Y1616" t="s">
        <v>122</v>
      </c>
      <c r="Z1616" t="s">
        <v>123</v>
      </c>
      <c r="AA1616">
        <v>0</v>
      </c>
      <c r="AB1616" t="s">
        <v>76</v>
      </c>
      <c r="AC1616">
        <v>0</v>
      </c>
      <c r="AD1616" t="s">
        <v>76</v>
      </c>
      <c r="AE1616">
        <v>2477661</v>
      </c>
      <c r="AF1616" t="s">
        <v>40104</v>
      </c>
      <c r="AG1616" t="s">
        <v>32216</v>
      </c>
      <c r="AH1616" t="s">
        <v>32217</v>
      </c>
      <c r="AI1616" t="s">
        <v>159</v>
      </c>
      <c r="AJ1616" t="s">
        <v>41304</v>
      </c>
      <c r="AK1616">
        <v>41565068</v>
      </c>
      <c r="AL1616" t="s">
        <v>32218</v>
      </c>
      <c r="AM1616">
        <v>2014</v>
      </c>
      <c r="AN1616" s="1">
        <v>41766</v>
      </c>
      <c r="AO1616" s="1">
        <v>41779</v>
      </c>
      <c r="AP1616">
        <v>4</v>
      </c>
      <c r="AQ1616" t="s">
        <v>81</v>
      </c>
      <c r="AR1616" s="4">
        <f>IF(AQ1616="M",AP1616*30.42,AP1616)</f>
        <v>121.68</v>
      </c>
      <c r="AS1616">
        <v>30</v>
      </c>
      <c r="AT1616" s="4">
        <f>AR1616+AS1616</f>
        <v>151.68</v>
      </c>
      <c r="AU1616">
        <v>3</v>
      </c>
      <c r="AV1616" s="1">
        <f>AO1616+AT1616</f>
        <v>41930.68</v>
      </c>
      <c r="AW1616" s="1">
        <v>42023</v>
      </c>
      <c r="AX1616" s="2">
        <f>IF(AV1616&gt;=AW1616,1,2)</f>
        <v>2</v>
      </c>
      <c r="AY1616" s="2" t="str">
        <f>IF((AV1616+10)&gt;=AW1616,"SAVE","LATE")</f>
        <v>LATE</v>
      </c>
      <c r="AZ1616" t="s">
        <v>82</v>
      </c>
      <c r="BA1616" t="s">
        <v>1011</v>
      </c>
      <c r="BB1616">
        <v>332025343</v>
      </c>
      <c r="BC1616">
        <v>153211242</v>
      </c>
      <c r="BD1616" s="9">
        <v>485236585</v>
      </c>
      <c r="BE1616" t="s">
        <v>46440</v>
      </c>
      <c r="BF1616">
        <v>0</v>
      </c>
      <c r="BG1616" t="s">
        <v>70</v>
      </c>
      <c r="BH1616">
        <v>-1</v>
      </c>
      <c r="BI1616" t="s">
        <v>32217</v>
      </c>
      <c r="BJ1616" t="s">
        <v>32219</v>
      </c>
      <c r="BK1616">
        <v>0</v>
      </c>
      <c r="BL1616" t="s">
        <v>85</v>
      </c>
      <c r="BM1616" t="s">
        <v>32220</v>
      </c>
    </row>
    <row r="1617" spans="1:65" x14ac:dyDescent="0.25">
      <c r="A1617">
        <v>2013</v>
      </c>
      <c r="B1617" t="s">
        <v>116</v>
      </c>
      <c r="C1617" t="s">
        <v>150</v>
      </c>
      <c r="D1617" t="s">
        <v>41187</v>
      </c>
      <c r="E1617" t="s">
        <v>151</v>
      </c>
      <c r="F1617" t="s">
        <v>152</v>
      </c>
      <c r="G1617">
        <v>11</v>
      </c>
      <c r="H1617" t="s">
        <v>41839</v>
      </c>
      <c r="I1617" t="s">
        <v>67</v>
      </c>
      <c r="J1617" t="s">
        <v>88</v>
      </c>
      <c r="K1617">
        <v>3</v>
      </c>
      <c r="L1617" t="s">
        <v>41838</v>
      </c>
      <c r="M1617">
        <v>72000000</v>
      </c>
      <c r="N1617" t="s">
        <v>41840</v>
      </c>
      <c r="O1617" t="s">
        <v>46441</v>
      </c>
      <c r="P1617" t="s">
        <v>90</v>
      </c>
      <c r="Q1617" t="s">
        <v>1028</v>
      </c>
      <c r="R1617" t="s">
        <v>1028</v>
      </c>
      <c r="S1617" t="s">
        <v>154</v>
      </c>
      <c r="T1617" s="3">
        <v>41559</v>
      </c>
      <c r="U1617" t="s">
        <v>32456</v>
      </c>
      <c r="V1617" t="s">
        <v>32457</v>
      </c>
      <c r="W1617">
        <v>133</v>
      </c>
      <c r="X1617">
        <v>293818575</v>
      </c>
      <c r="Y1617" t="s">
        <v>122</v>
      </c>
      <c r="Z1617" t="s">
        <v>123</v>
      </c>
      <c r="AA1617">
        <v>0</v>
      </c>
      <c r="AB1617" t="s">
        <v>76</v>
      </c>
      <c r="AC1617">
        <v>0</v>
      </c>
      <c r="AD1617" t="s">
        <v>76</v>
      </c>
      <c r="AE1617">
        <v>2506482</v>
      </c>
      <c r="AF1617" t="s">
        <v>41304</v>
      </c>
      <c r="AG1617" t="s">
        <v>32458</v>
      </c>
      <c r="AH1617" t="s">
        <v>32459</v>
      </c>
      <c r="AI1617" t="s">
        <v>159</v>
      </c>
      <c r="AJ1617" t="s">
        <v>41304</v>
      </c>
      <c r="AK1617">
        <v>91498049</v>
      </c>
      <c r="AL1617" t="s">
        <v>32460</v>
      </c>
      <c r="AM1617">
        <v>2014</v>
      </c>
      <c r="AN1617" s="1">
        <v>41772</v>
      </c>
      <c r="AO1617" s="1">
        <v>41793</v>
      </c>
      <c r="AP1617">
        <v>3</v>
      </c>
      <c r="AQ1617" t="s">
        <v>81</v>
      </c>
      <c r="AR1617" s="4">
        <f>IF(AQ1617="M",AP1617*30.42,AP1617)</f>
        <v>91.26</v>
      </c>
      <c r="AS1617">
        <v>0</v>
      </c>
      <c r="AT1617" s="4">
        <f>AR1617+AS1617</f>
        <v>91.26</v>
      </c>
      <c r="AU1617">
        <v>2</v>
      </c>
      <c r="AV1617" s="1">
        <f>AO1617+AT1617</f>
        <v>41884.26</v>
      </c>
      <c r="AW1617" s="1">
        <v>41946</v>
      </c>
      <c r="AX1617" s="2">
        <f>IF(AV1617&gt;=AW1617,1,2)</f>
        <v>2</v>
      </c>
      <c r="AY1617" s="2" t="str">
        <f>IF((AV1617+10)&gt;=AW1617,"SAVE","LATE")</f>
        <v>LATE</v>
      </c>
      <c r="AZ1617" t="s">
        <v>82</v>
      </c>
      <c r="BA1617" t="s">
        <v>1011</v>
      </c>
      <c r="BB1617">
        <v>293010683</v>
      </c>
      <c r="BC1617">
        <v>0</v>
      </c>
      <c r="BD1617" s="9">
        <v>293010683</v>
      </c>
      <c r="BE1617" t="s">
        <v>46441</v>
      </c>
      <c r="BF1617">
        <v>0</v>
      </c>
      <c r="BG1617" t="s">
        <v>70</v>
      </c>
      <c r="BH1617">
        <v>-1</v>
      </c>
      <c r="BI1617" t="s">
        <v>32459</v>
      </c>
      <c r="BJ1617" t="s">
        <v>32461</v>
      </c>
      <c r="BK1617">
        <v>0</v>
      </c>
      <c r="BL1617" t="s">
        <v>85</v>
      </c>
      <c r="BM1617" t="s">
        <v>32462</v>
      </c>
    </row>
    <row r="1618" spans="1:65" x14ac:dyDescent="0.25">
      <c r="A1618">
        <v>2014</v>
      </c>
      <c r="B1618" t="s">
        <v>116</v>
      </c>
      <c r="C1618" t="s">
        <v>357</v>
      </c>
      <c r="D1618" t="s">
        <v>41782</v>
      </c>
      <c r="E1618" t="s">
        <v>82</v>
      </c>
      <c r="F1618" t="s">
        <v>28539</v>
      </c>
      <c r="G1618">
        <v>1</v>
      </c>
      <c r="H1618" t="s">
        <v>46842</v>
      </c>
      <c r="I1618" t="s">
        <v>67</v>
      </c>
      <c r="J1618" t="s">
        <v>88</v>
      </c>
      <c r="K1618">
        <v>3</v>
      </c>
      <c r="L1618" t="s">
        <v>41838</v>
      </c>
      <c r="M1618">
        <v>72000000</v>
      </c>
      <c r="N1618" t="s">
        <v>41840</v>
      </c>
      <c r="O1618" t="s">
        <v>46442</v>
      </c>
      <c r="P1618" t="s">
        <v>90</v>
      </c>
      <c r="Q1618" t="s">
        <v>1028</v>
      </c>
      <c r="R1618" t="s">
        <v>1028</v>
      </c>
      <c r="S1618" t="s">
        <v>154</v>
      </c>
      <c r="T1618" s="3">
        <v>41732</v>
      </c>
      <c r="U1618" t="s">
        <v>32469</v>
      </c>
      <c r="V1618" t="s">
        <v>32470</v>
      </c>
      <c r="W1618">
        <v>182</v>
      </c>
      <c r="X1618">
        <v>292143125</v>
      </c>
      <c r="Y1618" t="s">
        <v>122</v>
      </c>
      <c r="Z1618" t="s">
        <v>123</v>
      </c>
      <c r="AA1618">
        <v>0</v>
      </c>
      <c r="AB1618" t="s">
        <v>76</v>
      </c>
      <c r="AC1618">
        <v>0</v>
      </c>
      <c r="AD1618" t="s">
        <v>76</v>
      </c>
      <c r="AE1618">
        <v>2532984</v>
      </c>
      <c r="AF1618" t="s">
        <v>41304</v>
      </c>
      <c r="AG1618" t="s">
        <v>30266</v>
      </c>
      <c r="AH1618" t="s">
        <v>14508</v>
      </c>
      <c r="AI1618" t="s">
        <v>159</v>
      </c>
      <c r="AJ1618" t="s">
        <v>41304</v>
      </c>
      <c r="AK1618" t="s">
        <v>30266</v>
      </c>
      <c r="AL1618" t="s">
        <v>14508</v>
      </c>
      <c r="AM1618">
        <v>2014</v>
      </c>
      <c r="AN1618" s="1">
        <v>41774</v>
      </c>
      <c r="AO1618" s="1">
        <v>41806</v>
      </c>
      <c r="AP1618">
        <v>2</v>
      </c>
      <c r="AQ1618" t="s">
        <v>81</v>
      </c>
      <c r="AR1618" s="4">
        <f>IF(AQ1618="M",AP1618*30.42,AP1618)</f>
        <v>60.84</v>
      </c>
      <c r="AS1618">
        <v>0</v>
      </c>
      <c r="AT1618" s="4">
        <f>AR1618+AS1618</f>
        <v>60.84</v>
      </c>
      <c r="AU1618">
        <v>1</v>
      </c>
      <c r="AV1618" s="1">
        <f>AO1618+AT1618</f>
        <v>41866.839999999997</v>
      </c>
      <c r="AW1618" s="1">
        <v>41898</v>
      </c>
      <c r="AX1618" s="2">
        <f>IF(AV1618&gt;=AW1618,1,2)</f>
        <v>2</v>
      </c>
      <c r="AY1618" s="2" t="str">
        <f>IF((AV1618+10)&gt;=AW1618,"SAVE","LATE")</f>
        <v>LATE</v>
      </c>
      <c r="AZ1618" t="s">
        <v>82</v>
      </c>
      <c r="BA1618" t="s">
        <v>1011</v>
      </c>
      <c r="BB1618">
        <v>292142673</v>
      </c>
      <c r="BC1618">
        <v>55172394</v>
      </c>
      <c r="BD1618" s="9">
        <v>347315067</v>
      </c>
      <c r="BE1618" t="s">
        <v>46443</v>
      </c>
      <c r="BF1618">
        <v>0</v>
      </c>
      <c r="BG1618" t="s">
        <v>70</v>
      </c>
      <c r="BH1618">
        <v>-1</v>
      </c>
      <c r="BI1618" t="s">
        <v>14508</v>
      </c>
      <c r="BJ1618" t="s">
        <v>32471</v>
      </c>
      <c r="BK1618">
        <v>0</v>
      </c>
      <c r="BL1618" t="s">
        <v>85</v>
      </c>
      <c r="BM1618" t="s">
        <v>32472</v>
      </c>
    </row>
    <row r="1619" spans="1:65" x14ac:dyDescent="0.25">
      <c r="A1619">
        <v>2013</v>
      </c>
      <c r="B1619" t="s">
        <v>116</v>
      </c>
      <c r="C1619" t="s">
        <v>150</v>
      </c>
      <c r="D1619" t="s">
        <v>41187</v>
      </c>
      <c r="E1619" t="s">
        <v>151</v>
      </c>
      <c r="F1619" t="s">
        <v>152</v>
      </c>
      <c r="G1619">
        <v>11</v>
      </c>
      <c r="H1619" t="s">
        <v>41839</v>
      </c>
      <c r="I1619" t="s">
        <v>67</v>
      </c>
      <c r="J1619" t="s">
        <v>88</v>
      </c>
      <c r="K1619">
        <v>3</v>
      </c>
      <c r="L1619" t="s">
        <v>41838</v>
      </c>
      <c r="M1619">
        <v>72000000</v>
      </c>
      <c r="N1619" t="s">
        <v>41840</v>
      </c>
      <c r="O1619" t="s">
        <v>47593</v>
      </c>
      <c r="P1619" t="s">
        <v>90</v>
      </c>
      <c r="Q1619" t="s">
        <v>1028</v>
      </c>
      <c r="R1619" t="s">
        <v>1028</v>
      </c>
      <c r="S1619" t="s">
        <v>154</v>
      </c>
      <c r="T1619" t="s">
        <v>27087</v>
      </c>
      <c r="U1619" t="s">
        <v>33569</v>
      </c>
      <c r="V1619" t="s">
        <v>33570</v>
      </c>
      <c r="W1619">
        <v>93</v>
      </c>
      <c r="X1619">
        <v>148033291</v>
      </c>
      <c r="Y1619" t="s">
        <v>122</v>
      </c>
      <c r="Z1619" t="s">
        <v>123</v>
      </c>
      <c r="AA1619">
        <v>0</v>
      </c>
      <c r="AB1619" t="s">
        <v>76</v>
      </c>
      <c r="AC1619">
        <v>0</v>
      </c>
      <c r="AD1619" t="s">
        <v>76</v>
      </c>
      <c r="AE1619">
        <v>2406734</v>
      </c>
      <c r="AF1619" t="s">
        <v>40104</v>
      </c>
      <c r="AG1619" t="s">
        <v>19140</v>
      </c>
      <c r="AH1619" t="s">
        <v>19141</v>
      </c>
      <c r="AI1619" t="s">
        <v>159</v>
      </c>
      <c r="AJ1619" t="s">
        <v>41304</v>
      </c>
      <c r="AK1619">
        <v>13844620</v>
      </c>
      <c r="AL1619" t="s">
        <v>19142</v>
      </c>
      <c r="AM1619">
        <v>2014</v>
      </c>
      <c r="AN1619" s="1">
        <v>41730</v>
      </c>
      <c r="AO1619" s="1">
        <v>41739</v>
      </c>
      <c r="AP1619">
        <v>2</v>
      </c>
      <c r="AQ1619" t="s">
        <v>81</v>
      </c>
      <c r="AR1619" s="4">
        <f>IF(AQ1619="M",AP1619*30.42,AP1619)</f>
        <v>60.84</v>
      </c>
      <c r="AS1619">
        <v>0</v>
      </c>
      <c r="AT1619" s="4">
        <f>AR1619+AS1619</f>
        <v>60.84</v>
      </c>
      <c r="AU1619">
        <v>1</v>
      </c>
      <c r="AV1619" s="1">
        <f>AO1619+AT1619</f>
        <v>41799.839999999997</v>
      </c>
      <c r="AW1619" s="1">
        <v>41830</v>
      </c>
      <c r="AX1619" s="2">
        <f>IF(AV1619&gt;=AW1619,1,2)</f>
        <v>2</v>
      </c>
      <c r="AY1619" s="2" t="str">
        <f>IF((AV1619+10)&gt;=AW1619,"SAVE","LATE")</f>
        <v>LATE</v>
      </c>
      <c r="AZ1619" t="s">
        <v>82</v>
      </c>
      <c r="BA1619" t="s">
        <v>1011</v>
      </c>
      <c r="BB1619">
        <v>148033004</v>
      </c>
      <c r="BC1619">
        <v>73540847</v>
      </c>
      <c r="BD1619" s="9">
        <v>221573851</v>
      </c>
      <c r="BE1619" t="s">
        <v>47594</v>
      </c>
      <c r="BF1619">
        <v>0</v>
      </c>
      <c r="BG1619" t="s">
        <v>70</v>
      </c>
      <c r="BH1619">
        <v>-1</v>
      </c>
      <c r="BI1619" t="s">
        <v>19141</v>
      </c>
      <c r="BJ1619" t="s">
        <v>33571</v>
      </c>
      <c r="BK1619">
        <v>0</v>
      </c>
      <c r="BL1619" t="s">
        <v>85</v>
      </c>
      <c r="BM1619" t="s">
        <v>33572</v>
      </c>
    </row>
    <row r="1620" spans="1:65" x14ac:dyDescent="0.25">
      <c r="A1620">
        <v>2014</v>
      </c>
      <c r="B1620" t="s">
        <v>64</v>
      </c>
      <c r="C1620" t="s">
        <v>65</v>
      </c>
      <c r="D1620" t="s">
        <v>42380</v>
      </c>
      <c r="E1620">
        <v>800140603</v>
      </c>
      <c r="F1620" t="s">
        <v>33581</v>
      </c>
      <c r="G1620">
        <v>11</v>
      </c>
      <c r="H1620" t="s">
        <v>41839</v>
      </c>
      <c r="I1620" t="s">
        <v>67</v>
      </c>
      <c r="J1620" t="s">
        <v>88</v>
      </c>
      <c r="K1620">
        <v>3</v>
      </c>
      <c r="L1620" t="s">
        <v>41838</v>
      </c>
      <c r="M1620">
        <v>72000000</v>
      </c>
      <c r="N1620" t="s">
        <v>41840</v>
      </c>
      <c r="O1620" t="s">
        <v>46444</v>
      </c>
      <c r="P1620" t="s">
        <v>90</v>
      </c>
      <c r="Q1620" t="s">
        <v>1028</v>
      </c>
      <c r="R1620" t="s">
        <v>1028</v>
      </c>
      <c r="S1620" t="s">
        <v>154</v>
      </c>
      <c r="T1620" t="s">
        <v>28828</v>
      </c>
      <c r="U1620" t="s">
        <v>33582</v>
      </c>
      <c r="V1620" t="s">
        <v>33583</v>
      </c>
      <c r="W1620" t="s">
        <v>33584</v>
      </c>
      <c r="X1620">
        <v>147500000</v>
      </c>
      <c r="Y1620" t="s">
        <v>122</v>
      </c>
      <c r="Z1620" t="s">
        <v>123</v>
      </c>
      <c r="AA1620">
        <v>0</v>
      </c>
      <c r="AB1620" t="s">
        <v>76</v>
      </c>
      <c r="AC1620">
        <v>0</v>
      </c>
      <c r="AD1620" t="s">
        <v>76</v>
      </c>
      <c r="AE1620">
        <v>3057195</v>
      </c>
      <c r="AF1620" t="s">
        <v>40104</v>
      </c>
      <c r="AG1620" t="s">
        <v>33585</v>
      </c>
      <c r="AH1620" t="s">
        <v>33586</v>
      </c>
      <c r="AI1620" t="s">
        <v>159</v>
      </c>
      <c r="AJ1620" t="s">
        <v>41304</v>
      </c>
      <c r="AK1620" t="s">
        <v>33587</v>
      </c>
      <c r="AL1620" t="s">
        <v>33588</v>
      </c>
      <c r="AM1620">
        <v>2014</v>
      </c>
      <c r="AN1620" s="1">
        <v>41988</v>
      </c>
      <c r="AO1620" s="1">
        <v>41993</v>
      </c>
      <c r="AP1620">
        <v>7</v>
      </c>
      <c r="AQ1620" t="s">
        <v>74</v>
      </c>
      <c r="AR1620" s="4">
        <f>IF(AQ1620="M",AP1620*30.42,AP1620)</f>
        <v>7</v>
      </c>
      <c r="AS1620">
        <v>0</v>
      </c>
      <c r="AT1620" s="4">
        <f>AR1620+AS1620</f>
        <v>7</v>
      </c>
      <c r="AU1620">
        <v>1</v>
      </c>
      <c r="AV1620" s="1">
        <f>AO1620+AT1620</f>
        <v>42000</v>
      </c>
      <c r="AW1620" s="1">
        <v>42031</v>
      </c>
      <c r="AX1620" s="2">
        <f>IF(AV1620&gt;=AW1620,1,2)</f>
        <v>2</v>
      </c>
      <c r="AY1620" s="2" t="str">
        <f>IF((AV1620+10)&gt;=AW1620,"SAVE","LATE")</f>
        <v>LATE</v>
      </c>
      <c r="AZ1620" t="s">
        <v>82</v>
      </c>
      <c r="BA1620" t="s">
        <v>1011</v>
      </c>
      <c r="BB1620">
        <v>147315905</v>
      </c>
      <c r="BC1620">
        <v>0</v>
      </c>
      <c r="BD1620" s="9">
        <v>147315905</v>
      </c>
      <c r="BE1620" t="s">
        <v>46445</v>
      </c>
      <c r="BF1620">
        <v>0</v>
      </c>
      <c r="BG1620" t="s">
        <v>70</v>
      </c>
      <c r="BH1620">
        <v>-1</v>
      </c>
      <c r="BI1620" t="s">
        <v>41192</v>
      </c>
      <c r="BJ1620" t="s">
        <v>46446</v>
      </c>
      <c r="BK1620">
        <v>0</v>
      </c>
      <c r="BL1620" t="s">
        <v>85</v>
      </c>
      <c r="BM1620" t="s">
        <v>33589</v>
      </c>
    </row>
    <row r="1621" spans="1:65" x14ac:dyDescent="0.25">
      <c r="A1621">
        <v>2014</v>
      </c>
      <c r="B1621" t="s">
        <v>116</v>
      </c>
      <c r="C1621" t="s">
        <v>357</v>
      </c>
      <c r="D1621" t="s">
        <v>40053</v>
      </c>
      <c r="E1621" t="s">
        <v>13700</v>
      </c>
      <c r="F1621" t="s">
        <v>13701</v>
      </c>
      <c r="G1621">
        <v>11</v>
      </c>
      <c r="H1621" t="s">
        <v>41839</v>
      </c>
      <c r="I1621" t="s">
        <v>877</v>
      </c>
      <c r="J1621" t="s">
        <v>88</v>
      </c>
      <c r="K1621">
        <v>3</v>
      </c>
      <c r="L1621" t="s">
        <v>41838</v>
      </c>
      <c r="M1621">
        <v>72000000</v>
      </c>
      <c r="N1621" t="s">
        <v>41840</v>
      </c>
      <c r="O1621" t="s">
        <v>33728</v>
      </c>
      <c r="P1621" t="s">
        <v>90</v>
      </c>
      <c r="Q1621" t="s">
        <v>1028</v>
      </c>
      <c r="R1621" t="s">
        <v>1028</v>
      </c>
      <c r="S1621" t="s">
        <v>154</v>
      </c>
      <c r="T1621" t="s">
        <v>31106</v>
      </c>
      <c r="U1621" t="s">
        <v>33729</v>
      </c>
      <c r="V1621" t="s">
        <v>33730</v>
      </c>
      <c r="W1621">
        <v>155</v>
      </c>
      <c r="X1621">
        <v>158926938</v>
      </c>
      <c r="Y1621" t="s">
        <v>122</v>
      </c>
      <c r="Z1621" t="s">
        <v>123</v>
      </c>
      <c r="AA1621">
        <v>0</v>
      </c>
      <c r="AB1621" t="s">
        <v>76</v>
      </c>
      <c r="AC1621">
        <v>0</v>
      </c>
      <c r="AD1621" t="s">
        <v>76</v>
      </c>
      <c r="AE1621">
        <v>2589044</v>
      </c>
      <c r="AF1621" t="s">
        <v>41304</v>
      </c>
      <c r="AG1621" t="s">
        <v>33731</v>
      </c>
      <c r="AH1621" t="s">
        <v>33732</v>
      </c>
      <c r="AI1621" t="s">
        <v>159</v>
      </c>
      <c r="AJ1621" t="s">
        <v>41304</v>
      </c>
      <c r="AK1621" t="s">
        <v>33731</v>
      </c>
      <c r="AL1621" t="s">
        <v>33732</v>
      </c>
      <c r="AM1621">
        <v>2014</v>
      </c>
      <c r="AN1621" s="1">
        <v>41831</v>
      </c>
      <c r="AO1621" s="1">
        <v>41836</v>
      </c>
      <c r="AP1621">
        <v>3</v>
      </c>
      <c r="AQ1621" t="s">
        <v>81</v>
      </c>
      <c r="AR1621" s="4">
        <f>IF(AQ1621="M",AP1621*30.42,AP1621)</f>
        <v>91.26</v>
      </c>
      <c r="AS1621">
        <v>0</v>
      </c>
      <c r="AT1621" s="4">
        <f>AR1621+AS1621</f>
        <v>91.26</v>
      </c>
      <c r="AU1621">
        <v>1</v>
      </c>
      <c r="AV1621" s="1">
        <f>AO1621+AT1621</f>
        <v>41927.26</v>
      </c>
      <c r="AW1621" s="1">
        <v>41959</v>
      </c>
      <c r="AX1621" s="2">
        <f>IF(AV1621&gt;=AW1621,1,2)</f>
        <v>2</v>
      </c>
      <c r="AY1621" s="2" t="str">
        <f>IF((AV1621+10)&gt;=AW1621,"SAVE","LATE")</f>
        <v>LATE</v>
      </c>
      <c r="AZ1621" t="s">
        <v>82</v>
      </c>
      <c r="BA1621" t="s">
        <v>1011</v>
      </c>
      <c r="BB1621">
        <v>127205500</v>
      </c>
      <c r="BC1621">
        <v>45000000</v>
      </c>
      <c r="BD1621" s="9">
        <v>172205500</v>
      </c>
      <c r="BE1621" t="s">
        <v>33728</v>
      </c>
      <c r="BF1621">
        <v>0</v>
      </c>
      <c r="BG1621" t="s">
        <v>70</v>
      </c>
      <c r="BH1621">
        <v>-1</v>
      </c>
      <c r="BI1621" t="s">
        <v>33733</v>
      </c>
      <c r="BJ1621" t="s">
        <v>33734</v>
      </c>
      <c r="BK1621">
        <v>0</v>
      </c>
      <c r="BL1621" t="s">
        <v>85</v>
      </c>
      <c r="BM1621" t="s">
        <v>33735</v>
      </c>
    </row>
    <row r="1622" spans="1:65" x14ac:dyDescent="0.25">
      <c r="A1622">
        <v>2014</v>
      </c>
      <c r="B1622" t="s">
        <v>64</v>
      </c>
      <c r="C1622" t="s">
        <v>264</v>
      </c>
      <c r="D1622" t="s">
        <v>3660</v>
      </c>
      <c r="E1622">
        <v>899999034</v>
      </c>
      <c r="F1622" t="s">
        <v>34463</v>
      </c>
      <c r="G1622">
        <v>13</v>
      </c>
      <c r="H1622" t="s">
        <v>41891</v>
      </c>
      <c r="I1622" t="s">
        <v>105</v>
      </c>
      <c r="J1622" t="s">
        <v>88</v>
      </c>
      <c r="K1622">
        <v>3</v>
      </c>
      <c r="L1622" t="s">
        <v>41838</v>
      </c>
      <c r="M1622">
        <v>30000000</v>
      </c>
      <c r="N1622" t="s">
        <v>41897</v>
      </c>
      <c r="O1622" t="s">
        <v>34464</v>
      </c>
      <c r="P1622" t="s">
        <v>90</v>
      </c>
      <c r="Q1622" t="s">
        <v>1028</v>
      </c>
      <c r="R1622" t="s">
        <v>1028</v>
      </c>
      <c r="S1622" t="s">
        <v>154</v>
      </c>
      <c r="T1622" s="3">
        <v>41827</v>
      </c>
      <c r="U1622" t="s">
        <v>34465</v>
      </c>
      <c r="V1622" t="s">
        <v>34466</v>
      </c>
      <c r="W1622">
        <v>2013</v>
      </c>
      <c r="X1622">
        <v>59900000</v>
      </c>
      <c r="Y1622" t="s">
        <v>74</v>
      </c>
      <c r="Z1622" t="s">
        <v>75</v>
      </c>
      <c r="AA1622">
        <v>0</v>
      </c>
      <c r="AB1622" t="s">
        <v>76</v>
      </c>
      <c r="AC1622">
        <v>0</v>
      </c>
      <c r="AD1622" t="s">
        <v>76</v>
      </c>
      <c r="AE1622">
        <v>2895976</v>
      </c>
      <c r="AF1622" t="s">
        <v>41304</v>
      </c>
      <c r="AG1622" t="s">
        <v>34467</v>
      </c>
      <c r="AH1622" t="s">
        <v>34468</v>
      </c>
      <c r="AI1622" t="s">
        <v>159</v>
      </c>
      <c r="AJ1622" t="s">
        <v>41304</v>
      </c>
      <c r="AK1622" t="s">
        <v>34467</v>
      </c>
      <c r="AL1622" t="s">
        <v>34468</v>
      </c>
      <c r="AM1622">
        <v>2014</v>
      </c>
      <c r="AN1622" s="1">
        <v>41842</v>
      </c>
      <c r="AO1622" s="1">
        <v>41862</v>
      </c>
      <c r="AP1622">
        <v>2</v>
      </c>
      <c r="AQ1622" t="s">
        <v>81</v>
      </c>
      <c r="AR1622" s="4">
        <f>IF(AQ1622="M",AP1622*30.42,AP1622)</f>
        <v>60.84</v>
      </c>
      <c r="AS1622">
        <v>15</v>
      </c>
      <c r="AT1622" s="4">
        <f>AR1622+AS1622</f>
        <v>75.84</v>
      </c>
      <c r="AU1622">
        <v>3</v>
      </c>
      <c r="AV1622" s="1">
        <f>AO1622+AT1622</f>
        <v>41937.839999999997</v>
      </c>
      <c r="AW1622" s="1">
        <v>42030</v>
      </c>
      <c r="AX1622" s="2">
        <f>IF(AV1622&gt;=AW1622,1,2)</f>
        <v>2</v>
      </c>
      <c r="AY1622" s="2" t="str">
        <f>IF((AV1622+10)&gt;=AW1622,"SAVE","LATE")</f>
        <v>LATE</v>
      </c>
      <c r="AZ1622" t="s">
        <v>82</v>
      </c>
      <c r="BA1622" t="s">
        <v>1011</v>
      </c>
      <c r="BB1622">
        <v>48917500</v>
      </c>
      <c r="BC1622">
        <v>23014258</v>
      </c>
      <c r="BD1622" s="9">
        <v>71931758</v>
      </c>
      <c r="BE1622" t="s">
        <v>46447</v>
      </c>
      <c r="BF1622">
        <v>0</v>
      </c>
      <c r="BG1622" t="s">
        <v>70</v>
      </c>
      <c r="BH1622">
        <v>-1</v>
      </c>
      <c r="BI1622" t="s">
        <v>70</v>
      </c>
      <c r="BJ1622" t="s">
        <v>70</v>
      </c>
      <c r="BK1622">
        <v>0</v>
      </c>
      <c r="BL1622" t="s">
        <v>85</v>
      </c>
      <c r="BM1622" t="s">
        <v>34469</v>
      </c>
    </row>
    <row r="1623" spans="1:65" x14ac:dyDescent="0.25">
      <c r="A1623">
        <v>2013</v>
      </c>
      <c r="B1623" t="s">
        <v>116</v>
      </c>
      <c r="C1623" t="s">
        <v>150</v>
      </c>
      <c r="D1623" t="s">
        <v>41187</v>
      </c>
      <c r="E1623" t="s">
        <v>151</v>
      </c>
      <c r="F1623" t="s">
        <v>152</v>
      </c>
      <c r="G1623">
        <v>13</v>
      </c>
      <c r="H1623" t="s">
        <v>41891</v>
      </c>
      <c r="I1623" t="s">
        <v>67</v>
      </c>
      <c r="J1623" t="s">
        <v>88</v>
      </c>
      <c r="K1623">
        <v>3</v>
      </c>
      <c r="L1623" t="s">
        <v>41838</v>
      </c>
      <c r="M1623">
        <v>72000000</v>
      </c>
      <c r="N1623" t="s">
        <v>41840</v>
      </c>
      <c r="O1623" t="s">
        <v>46448</v>
      </c>
      <c r="P1623" t="s">
        <v>90</v>
      </c>
      <c r="Q1623" t="s">
        <v>1028</v>
      </c>
      <c r="R1623" t="s">
        <v>1028</v>
      </c>
      <c r="S1623" t="s">
        <v>154</v>
      </c>
      <c r="T1623" s="3">
        <v>41590</v>
      </c>
      <c r="U1623" t="s">
        <v>34551</v>
      </c>
      <c r="V1623" t="s">
        <v>34552</v>
      </c>
      <c r="W1623">
        <v>71</v>
      </c>
      <c r="X1623">
        <v>49447004</v>
      </c>
      <c r="Y1623" t="s">
        <v>122</v>
      </c>
      <c r="Z1623" t="s">
        <v>123</v>
      </c>
      <c r="AA1623">
        <v>0</v>
      </c>
      <c r="AB1623" t="s">
        <v>76</v>
      </c>
      <c r="AC1623">
        <v>0</v>
      </c>
      <c r="AD1623" t="s">
        <v>76</v>
      </c>
      <c r="AE1623">
        <v>2331102</v>
      </c>
      <c r="AF1623" t="s">
        <v>40104</v>
      </c>
      <c r="AG1623" t="s">
        <v>34553</v>
      </c>
      <c r="AH1623" t="s">
        <v>34554</v>
      </c>
      <c r="AI1623" t="s">
        <v>159</v>
      </c>
      <c r="AJ1623" t="s">
        <v>41304</v>
      </c>
      <c r="AK1623">
        <v>13860707</v>
      </c>
      <c r="AL1623" t="s">
        <v>34555</v>
      </c>
      <c r="AM1623">
        <v>2014</v>
      </c>
      <c r="AN1623" s="1">
        <v>41696</v>
      </c>
      <c r="AO1623" s="1">
        <v>41708</v>
      </c>
      <c r="AP1623">
        <v>1</v>
      </c>
      <c r="AQ1623" t="s">
        <v>81</v>
      </c>
      <c r="AR1623" s="4">
        <f>IF(AQ1623="M",AP1623*30.42,AP1623)</f>
        <v>30.42</v>
      </c>
      <c r="AS1623">
        <v>0</v>
      </c>
      <c r="AT1623" s="4">
        <f>AR1623+AS1623</f>
        <v>30.42</v>
      </c>
      <c r="AU1623">
        <v>1</v>
      </c>
      <c r="AV1623" s="1">
        <f>AO1623+AT1623</f>
        <v>41738.42</v>
      </c>
      <c r="AW1623" s="1">
        <v>41769</v>
      </c>
      <c r="AX1623" s="2">
        <f>IF(AV1623&gt;=AW1623,1,2)</f>
        <v>2</v>
      </c>
      <c r="AY1623" s="2" t="str">
        <f>IF((AV1623+10)&gt;=AW1623,"SAVE","LATE")</f>
        <v>LATE</v>
      </c>
      <c r="AZ1623" t="s">
        <v>82</v>
      </c>
      <c r="BA1623" t="s">
        <v>1011</v>
      </c>
      <c r="BB1623">
        <v>43878192</v>
      </c>
      <c r="BC1623">
        <v>0</v>
      </c>
      <c r="BD1623" s="9">
        <v>43878192</v>
      </c>
      <c r="BE1623" t="s">
        <v>46448</v>
      </c>
      <c r="BF1623">
        <v>0</v>
      </c>
      <c r="BG1623" t="s">
        <v>70</v>
      </c>
      <c r="BH1623">
        <v>-1</v>
      </c>
      <c r="BI1623" t="s">
        <v>70</v>
      </c>
      <c r="BJ1623" t="s">
        <v>70</v>
      </c>
      <c r="BK1623">
        <v>0</v>
      </c>
      <c r="BL1623" t="s">
        <v>85</v>
      </c>
      <c r="BM1623" t="s">
        <v>34556</v>
      </c>
    </row>
    <row r="1624" spans="1:65" x14ac:dyDescent="0.25">
      <c r="A1624">
        <v>2014</v>
      </c>
      <c r="B1624" t="s">
        <v>64</v>
      </c>
      <c r="C1624" t="s">
        <v>264</v>
      </c>
      <c r="D1624" t="s">
        <v>2605</v>
      </c>
      <c r="E1624">
        <v>800150861</v>
      </c>
      <c r="F1624" t="s">
        <v>34999</v>
      </c>
      <c r="G1624">
        <v>13</v>
      </c>
      <c r="H1624" t="s">
        <v>41891</v>
      </c>
      <c r="I1624" t="s">
        <v>67</v>
      </c>
      <c r="J1624" t="s">
        <v>88</v>
      </c>
      <c r="K1624">
        <v>3</v>
      </c>
      <c r="L1624" t="s">
        <v>41838</v>
      </c>
      <c r="M1624">
        <v>72000000</v>
      </c>
      <c r="N1624" t="s">
        <v>41840</v>
      </c>
      <c r="O1624" t="s">
        <v>47595</v>
      </c>
      <c r="P1624" t="s">
        <v>90</v>
      </c>
      <c r="Q1624" t="s">
        <v>1028</v>
      </c>
      <c r="R1624" t="s">
        <v>1028</v>
      </c>
      <c r="S1624" t="s">
        <v>154</v>
      </c>
      <c r="T1624" s="3">
        <v>41887</v>
      </c>
      <c r="U1624" t="s">
        <v>35000</v>
      </c>
      <c r="V1624" t="s">
        <v>35001</v>
      </c>
      <c r="W1624" t="s">
        <v>35001</v>
      </c>
      <c r="X1624">
        <v>9743956</v>
      </c>
      <c r="Y1624" t="s">
        <v>122</v>
      </c>
      <c r="Z1624" t="s">
        <v>123</v>
      </c>
      <c r="AA1624">
        <v>0</v>
      </c>
      <c r="AB1624" t="s">
        <v>76</v>
      </c>
      <c r="AC1624">
        <v>0</v>
      </c>
      <c r="AD1624" t="s">
        <v>76</v>
      </c>
      <c r="AE1624">
        <v>2486547</v>
      </c>
      <c r="AF1624" t="s">
        <v>145</v>
      </c>
      <c r="AG1624">
        <v>912768628</v>
      </c>
      <c r="AH1624" t="s">
        <v>35002</v>
      </c>
      <c r="AI1624" t="s">
        <v>159</v>
      </c>
      <c r="AJ1624" t="s">
        <v>41304</v>
      </c>
      <c r="AK1624">
        <v>91276862</v>
      </c>
      <c r="AL1624" t="s">
        <v>35002</v>
      </c>
      <c r="AM1624">
        <v>2014</v>
      </c>
      <c r="AN1624" s="1">
        <v>41780</v>
      </c>
      <c r="AO1624" s="1">
        <v>41786</v>
      </c>
      <c r="AP1624">
        <v>20</v>
      </c>
      <c r="AQ1624" t="s">
        <v>74</v>
      </c>
      <c r="AR1624" s="4">
        <f>IF(AQ1624="M",AP1624*30.42,AP1624)</f>
        <v>20</v>
      </c>
      <c r="AS1624">
        <v>0</v>
      </c>
      <c r="AT1624" s="4">
        <f>AR1624+AS1624</f>
        <v>20</v>
      </c>
      <c r="AU1624">
        <v>1</v>
      </c>
      <c r="AV1624" s="1">
        <f>AO1624+AT1624</f>
        <v>41806</v>
      </c>
      <c r="AW1624" s="1">
        <v>41837</v>
      </c>
      <c r="AX1624" s="2">
        <f>IF(AV1624&gt;=AW1624,1,2)</f>
        <v>2</v>
      </c>
      <c r="AY1624" s="2" t="str">
        <f>IF((AV1624+10)&gt;=AW1624,"SAVE","LATE")</f>
        <v>LATE</v>
      </c>
      <c r="AZ1624" t="s">
        <v>82</v>
      </c>
      <c r="BA1624" t="s">
        <v>1011</v>
      </c>
      <c r="BB1624">
        <v>9056190</v>
      </c>
      <c r="BC1624">
        <v>4303800</v>
      </c>
      <c r="BD1624" s="9">
        <v>13359990</v>
      </c>
      <c r="BE1624" t="s">
        <v>47595</v>
      </c>
      <c r="BF1624">
        <v>0</v>
      </c>
      <c r="BG1624" t="s">
        <v>70</v>
      </c>
      <c r="BH1624">
        <v>-1</v>
      </c>
      <c r="BI1624" t="s">
        <v>70</v>
      </c>
      <c r="BJ1624" t="s">
        <v>70</v>
      </c>
      <c r="BK1624">
        <v>0</v>
      </c>
      <c r="BL1624" t="s">
        <v>85</v>
      </c>
      <c r="BM1624" t="s">
        <v>35003</v>
      </c>
    </row>
    <row r="1625" spans="1:65" x14ac:dyDescent="0.25">
      <c r="A1625">
        <v>2014</v>
      </c>
      <c r="B1625" t="s">
        <v>116</v>
      </c>
      <c r="C1625" t="s">
        <v>130</v>
      </c>
      <c r="D1625" t="s">
        <v>41195</v>
      </c>
      <c r="E1625" t="s">
        <v>32540</v>
      </c>
      <c r="F1625" t="s">
        <v>32541</v>
      </c>
      <c r="G1625">
        <v>1</v>
      </c>
      <c r="H1625" t="s">
        <v>46842</v>
      </c>
      <c r="I1625" t="s">
        <v>105</v>
      </c>
      <c r="J1625" t="s">
        <v>88</v>
      </c>
      <c r="K1625">
        <v>3</v>
      </c>
      <c r="L1625" t="s">
        <v>41838</v>
      </c>
      <c r="M1625">
        <v>95000000</v>
      </c>
      <c r="N1625" t="s">
        <v>40102</v>
      </c>
      <c r="O1625" t="s">
        <v>32542</v>
      </c>
      <c r="P1625" t="s">
        <v>90</v>
      </c>
      <c r="Q1625" t="s">
        <v>32543</v>
      </c>
      <c r="R1625" t="s">
        <v>32543</v>
      </c>
      <c r="S1625" t="s">
        <v>17678</v>
      </c>
      <c r="T1625" s="3">
        <v>41921</v>
      </c>
      <c r="U1625" t="s">
        <v>32544</v>
      </c>
      <c r="V1625" t="s">
        <v>32545</v>
      </c>
      <c r="W1625" t="s">
        <v>32546</v>
      </c>
      <c r="X1625">
        <v>278233577</v>
      </c>
      <c r="Y1625" t="s">
        <v>96</v>
      </c>
      <c r="Z1625" t="s">
        <v>40103</v>
      </c>
      <c r="AA1625">
        <v>0</v>
      </c>
      <c r="AB1625" t="s">
        <v>76</v>
      </c>
      <c r="AC1625">
        <v>0</v>
      </c>
      <c r="AD1625" t="s">
        <v>76</v>
      </c>
      <c r="AE1625">
        <v>2843806</v>
      </c>
      <c r="AF1625" t="s">
        <v>40104</v>
      </c>
      <c r="AG1625">
        <v>8040076086</v>
      </c>
      <c r="AH1625" t="s">
        <v>32547</v>
      </c>
      <c r="AI1625" t="s">
        <v>159</v>
      </c>
      <c r="AJ1625" t="s">
        <v>41304</v>
      </c>
      <c r="AK1625">
        <v>1097282147</v>
      </c>
      <c r="AL1625" t="s">
        <v>32548</v>
      </c>
      <c r="AM1625">
        <v>2014</v>
      </c>
      <c r="AN1625" s="1">
        <v>41926</v>
      </c>
      <c r="AO1625" s="1">
        <v>41939</v>
      </c>
      <c r="AP1625">
        <v>2</v>
      </c>
      <c r="AQ1625" t="s">
        <v>81</v>
      </c>
      <c r="AR1625" s="4">
        <f>IF(AQ1625="M",AP1625*30.42,AP1625)</f>
        <v>60.84</v>
      </c>
      <c r="AS1625">
        <v>0</v>
      </c>
      <c r="AT1625" s="4">
        <f>AR1625+AS1625</f>
        <v>60.84</v>
      </c>
      <c r="AU1625">
        <v>1</v>
      </c>
      <c r="AV1625" s="1">
        <f>AO1625+AT1625</f>
        <v>41999.839999999997</v>
      </c>
      <c r="AW1625" s="1">
        <v>42031</v>
      </c>
      <c r="AX1625" s="2">
        <f>IF(AV1625&gt;=AW1625,1,2)</f>
        <v>2</v>
      </c>
      <c r="AY1625" s="2" t="str">
        <f>IF((AV1625+10)&gt;=AW1625,"SAVE","LATE")</f>
        <v>LATE</v>
      </c>
      <c r="AZ1625" t="s">
        <v>82</v>
      </c>
      <c r="BA1625" t="s">
        <v>1011</v>
      </c>
      <c r="BB1625">
        <v>278233577</v>
      </c>
      <c r="BC1625">
        <v>0</v>
      </c>
      <c r="BD1625" s="9">
        <v>278233577</v>
      </c>
      <c r="BE1625" t="s">
        <v>32542</v>
      </c>
      <c r="BF1625">
        <v>0</v>
      </c>
      <c r="BG1625" t="s">
        <v>70</v>
      </c>
      <c r="BH1625">
        <v>-1</v>
      </c>
      <c r="BI1625" t="s">
        <v>32549</v>
      </c>
      <c r="BJ1625" t="s">
        <v>3633</v>
      </c>
      <c r="BK1625">
        <v>0</v>
      </c>
      <c r="BL1625" t="s">
        <v>85</v>
      </c>
      <c r="BM1625" t="s">
        <v>32550</v>
      </c>
    </row>
    <row r="1626" spans="1:65" x14ac:dyDescent="0.25">
      <c r="A1626">
        <v>2013</v>
      </c>
      <c r="B1626" t="s">
        <v>116</v>
      </c>
      <c r="C1626" t="s">
        <v>290</v>
      </c>
      <c r="D1626" t="s">
        <v>46307</v>
      </c>
      <c r="E1626" t="s">
        <v>82</v>
      </c>
      <c r="F1626" t="s">
        <v>15814</v>
      </c>
      <c r="G1626">
        <v>1</v>
      </c>
      <c r="H1626" t="s">
        <v>46842</v>
      </c>
      <c r="I1626" t="s">
        <v>67</v>
      </c>
      <c r="J1626" t="s">
        <v>88</v>
      </c>
      <c r="K1626">
        <v>3</v>
      </c>
      <c r="L1626" t="s">
        <v>41838</v>
      </c>
      <c r="M1626">
        <v>30000000</v>
      </c>
      <c r="N1626" t="s">
        <v>41897</v>
      </c>
      <c r="O1626" t="s">
        <v>46469</v>
      </c>
      <c r="P1626" t="s">
        <v>90</v>
      </c>
      <c r="Q1626" t="s">
        <v>1028</v>
      </c>
      <c r="R1626" t="s">
        <v>1028</v>
      </c>
      <c r="S1626" t="s">
        <v>41198</v>
      </c>
      <c r="T1626" t="s">
        <v>25167</v>
      </c>
      <c r="U1626" t="s">
        <v>28785</v>
      </c>
      <c r="V1626" t="s">
        <v>28786</v>
      </c>
      <c r="W1626">
        <v>1048</v>
      </c>
      <c r="X1626">
        <v>1818177287</v>
      </c>
      <c r="Y1626" t="s">
        <v>74</v>
      </c>
      <c r="Z1626" t="s">
        <v>75</v>
      </c>
      <c r="AA1626">
        <v>0</v>
      </c>
      <c r="AB1626" t="s">
        <v>76</v>
      </c>
      <c r="AC1626">
        <v>0</v>
      </c>
      <c r="AD1626" t="s">
        <v>76</v>
      </c>
      <c r="AE1626">
        <v>2303733</v>
      </c>
      <c r="AF1626" t="s">
        <v>40104</v>
      </c>
      <c r="AG1626">
        <v>900702261</v>
      </c>
      <c r="AH1626" t="s">
        <v>18271</v>
      </c>
      <c r="AI1626" t="s">
        <v>159</v>
      </c>
      <c r="AJ1626" t="s">
        <v>41304</v>
      </c>
      <c r="AK1626">
        <v>1098617128</v>
      </c>
      <c r="AL1626" t="s">
        <v>19100</v>
      </c>
      <c r="AM1626">
        <v>2014</v>
      </c>
      <c r="AN1626" s="1">
        <v>41690</v>
      </c>
      <c r="AO1626" s="1">
        <v>41690</v>
      </c>
      <c r="AP1626">
        <v>6</v>
      </c>
      <c r="AQ1626" t="s">
        <v>81</v>
      </c>
      <c r="AR1626" s="4">
        <f>IF(AQ1626="M",AP1626*30.42,AP1626)</f>
        <v>182.52</v>
      </c>
      <c r="AS1626">
        <v>18</v>
      </c>
      <c r="AT1626" s="4">
        <f>AR1626+AS1626</f>
        <v>200.52</v>
      </c>
      <c r="AU1626">
        <v>1</v>
      </c>
      <c r="AV1626" s="1">
        <f>AO1626+AT1626</f>
        <v>41890.519999999997</v>
      </c>
      <c r="AW1626" s="1">
        <v>41919</v>
      </c>
      <c r="AX1626" s="2">
        <f>IF(AV1626&gt;=AW1626,1,2)</f>
        <v>2</v>
      </c>
      <c r="AY1626" s="2" t="str">
        <f>IF((AV1626+10)&gt;=AW1626,"SAVE","LATE")</f>
        <v>LATE</v>
      </c>
      <c r="AZ1626" t="s">
        <v>82</v>
      </c>
      <c r="BA1626" t="s">
        <v>1011</v>
      </c>
      <c r="BB1626">
        <v>1818176837</v>
      </c>
      <c r="BC1626">
        <v>0</v>
      </c>
      <c r="BD1626" s="9">
        <v>1818176837</v>
      </c>
      <c r="BE1626" t="s">
        <v>46469</v>
      </c>
      <c r="BF1626">
        <v>0</v>
      </c>
      <c r="BG1626" t="s">
        <v>70</v>
      </c>
      <c r="BH1626">
        <v>-1</v>
      </c>
      <c r="BI1626" t="s">
        <v>18271</v>
      </c>
      <c r="BJ1626" t="s">
        <v>28787</v>
      </c>
      <c r="BK1626">
        <v>0</v>
      </c>
      <c r="BL1626" t="s">
        <v>85</v>
      </c>
      <c r="BM1626" t="s">
        <v>28788</v>
      </c>
    </row>
    <row r="1627" spans="1:65" x14ac:dyDescent="0.25">
      <c r="A1627">
        <v>2014</v>
      </c>
      <c r="B1627" t="s">
        <v>116</v>
      </c>
      <c r="C1627" t="s">
        <v>290</v>
      </c>
      <c r="D1627" t="s">
        <v>46307</v>
      </c>
      <c r="E1627" t="s">
        <v>82</v>
      </c>
      <c r="F1627" t="s">
        <v>15814</v>
      </c>
      <c r="G1627">
        <v>11</v>
      </c>
      <c r="H1627" t="s">
        <v>41839</v>
      </c>
      <c r="I1627" t="s">
        <v>105</v>
      </c>
      <c r="J1627" t="s">
        <v>88</v>
      </c>
      <c r="K1627">
        <v>3</v>
      </c>
      <c r="L1627" t="s">
        <v>41838</v>
      </c>
      <c r="M1627">
        <v>72000000</v>
      </c>
      <c r="N1627" t="s">
        <v>41840</v>
      </c>
      <c r="O1627" t="s">
        <v>46475</v>
      </c>
      <c r="P1627" t="s">
        <v>90</v>
      </c>
      <c r="Q1627" t="s">
        <v>1028</v>
      </c>
      <c r="R1627" t="s">
        <v>1028</v>
      </c>
      <c r="S1627" t="s">
        <v>32773</v>
      </c>
      <c r="T1627" s="3">
        <v>41949</v>
      </c>
      <c r="U1627" t="s">
        <v>32774</v>
      </c>
      <c r="V1627" t="s">
        <v>32775</v>
      </c>
      <c r="W1627">
        <v>2066</v>
      </c>
      <c r="X1627">
        <v>244775910</v>
      </c>
      <c r="Y1627" t="s">
        <v>122</v>
      </c>
      <c r="Z1627" t="s">
        <v>123</v>
      </c>
      <c r="AA1627">
        <v>0</v>
      </c>
      <c r="AB1627" t="s">
        <v>76</v>
      </c>
      <c r="AC1627">
        <v>0</v>
      </c>
      <c r="AD1627" t="s">
        <v>76</v>
      </c>
      <c r="AE1627">
        <v>2656323</v>
      </c>
      <c r="AF1627" t="s">
        <v>40104</v>
      </c>
      <c r="AG1627">
        <v>900755031</v>
      </c>
      <c r="AH1627" t="s">
        <v>32776</v>
      </c>
      <c r="AI1627" t="s">
        <v>159</v>
      </c>
      <c r="AJ1627" t="s">
        <v>41304</v>
      </c>
      <c r="AK1627">
        <v>91265047</v>
      </c>
      <c r="AL1627" t="s">
        <v>30709</v>
      </c>
      <c r="AM1627">
        <v>2014</v>
      </c>
      <c r="AN1627" s="1">
        <v>41855</v>
      </c>
      <c r="AO1627" s="1">
        <v>41855</v>
      </c>
      <c r="AP1627">
        <v>5</v>
      </c>
      <c r="AQ1627" t="s">
        <v>81</v>
      </c>
      <c r="AR1627" s="4">
        <f>IF(AQ1627="M",AP1627*30.42,AP1627)</f>
        <v>152.10000000000002</v>
      </c>
      <c r="AS1627">
        <v>0</v>
      </c>
      <c r="AT1627" s="4">
        <f>AR1627+AS1627</f>
        <v>152.10000000000002</v>
      </c>
      <c r="AU1627">
        <v>1</v>
      </c>
      <c r="AV1627" s="1">
        <f>AO1627+AT1627</f>
        <v>42007.1</v>
      </c>
      <c r="AW1627" s="1">
        <v>42039</v>
      </c>
      <c r="AX1627" s="2">
        <f>IF(AV1627&gt;=AW1627,1,2)</f>
        <v>2</v>
      </c>
      <c r="AY1627" s="2" t="str">
        <f>IF((AV1627+10)&gt;=AW1627,"SAVE","LATE")</f>
        <v>LATE</v>
      </c>
      <c r="AZ1627" t="s">
        <v>82</v>
      </c>
      <c r="BA1627" t="s">
        <v>1011</v>
      </c>
      <c r="BB1627">
        <v>244775819</v>
      </c>
      <c r="BC1627">
        <v>94419753</v>
      </c>
      <c r="BD1627" s="9">
        <v>339195572</v>
      </c>
      <c r="BE1627" t="s">
        <v>46475</v>
      </c>
      <c r="BF1627">
        <v>0</v>
      </c>
      <c r="BG1627" t="s">
        <v>70</v>
      </c>
      <c r="BH1627">
        <v>-1</v>
      </c>
      <c r="BI1627" t="s">
        <v>32777</v>
      </c>
      <c r="BJ1627" t="s">
        <v>32778</v>
      </c>
      <c r="BK1627">
        <v>0</v>
      </c>
      <c r="BL1627" t="s">
        <v>85</v>
      </c>
      <c r="BM1627" t="s">
        <v>32779</v>
      </c>
    </row>
    <row r="1628" spans="1:65" x14ac:dyDescent="0.25">
      <c r="A1628">
        <v>2014</v>
      </c>
      <c r="B1628" t="s">
        <v>116</v>
      </c>
      <c r="C1628" t="s">
        <v>130</v>
      </c>
      <c r="D1628" t="s">
        <v>41205</v>
      </c>
      <c r="E1628" t="s">
        <v>82</v>
      </c>
      <c r="F1628" t="s">
        <v>30026</v>
      </c>
      <c r="G1628">
        <v>1</v>
      </c>
      <c r="H1628" t="s">
        <v>46842</v>
      </c>
      <c r="I1628" t="s">
        <v>67</v>
      </c>
      <c r="J1628" t="s">
        <v>88</v>
      </c>
      <c r="K1628">
        <v>3</v>
      </c>
      <c r="L1628" t="s">
        <v>41838</v>
      </c>
      <c r="M1628">
        <v>72000000</v>
      </c>
      <c r="N1628" t="s">
        <v>41840</v>
      </c>
      <c r="O1628" t="s">
        <v>40065</v>
      </c>
      <c r="P1628" t="s">
        <v>90</v>
      </c>
      <c r="Q1628" t="s">
        <v>40066</v>
      </c>
      <c r="R1628" t="s">
        <v>40066</v>
      </c>
      <c r="S1628" t="s">
        <v>40067</v>
      </c>
      <c r="T1628" t="s">
        <v>30027</v>
      </c>
      <c r="U1628" t="s">
        <v>30028</v>
      </c>
      <c r="V1628" t="s">
        <v>30029</v>
      </c>
      <c r="W1628" t="s">
        <v>30030</v>
      </c>
      <c r="X1628">
        <v>894495413</v>
      </c>
      <c r="Y1628" t="s">
        <v>122</v>
      </c>
      <c r="Z1628" t="s">
        <v>123</v>
      </c>
      <c r="AA1628">
        <v>0</v>
      </c>
      <c r="AB1628" t="s">
        <v>76</v>
      </c>
      <c r="AC1628">
        <v>0</v>
      </c>
      <c r="AD1628" t="s">
        <v>76</v>
      </c>
      <c r="AE1628">
        <v>3210105</v>
      </c>
      <c r="AF1628" t="s">
        <v>40104</v>
      </c>
      <c r="AG1628">
        <v>9007150240</v>
      </c>
      <c r="AH1628" t="s">
        <v>30031</v>
      </c>
      <c r="AI1628" t="s">
        <v>159</v>
      </c>
      <c r="AJ1628" t="s">
        <v>41304</v>
      </c>
      <c r="AK1628" t="s">
        <v>30032</v>
      </c>
      <c r="AL1628" t="s">
        <v>30033</v>
      </c>
      <c r="AM1628">
        <v>2014</v>
      </c>
      <c r="AN1628" s="1">
        <v>41723</v>
      </c>
      <c r="AO1628" s="1">
        <v>41723</v>
      </c>
      <c r="AP1628">
        <v>6</v>
      </c>
      <c r="AQ1628" t="s">
        <v>81</v>
      </c>
      <c r="AR1628" s="4">
        <f>IF(AQ1628="M",AP1628*30.42,AP1628)</f>
        <v>182.52</v>
      </c>
      <c r="AS1628">
        <v>0</v>
      </c>
      <c r="AT1628" s="4">
        <f>AR1628+AS1628</f>
        <v>182.52</v>
      </c>
      <c r="AU1628">
        <v>3</v>
      </c>
      <c r="AV1628" s="1">
        <f>AO1628+AT1628</f>
        <v>41905.519999999997</v>
      </c>
      <c r="AW1628" s="1">
        <v>41998</v>
      </c>
      <c r="AX1628" s="2">
        <f>IF(AV1628&gt;=AW1628,1,2)</f>
        <v>2</v>
      </c>
      <c r="AY1628" s="2" t="str">
        <f>IF((AV1628+10)&gt;=AW1628,"SAVE","LATE")</f>
        <v>LATE</v>
      </c>
      <c r="AZ1628" t="s">
        <v>82</v>
      </c>
      <c r="BA1628" t="s">
        <v>1011</v>
      </c>
      <c r="BB1628">
        <v>894495413</v>
      </c>
      <c r="BC1628">
        <v>0</v>
      </c>
      <c r="BD1628" s="9">
        <v>894495413</v>
      </c>
      <c r="BE1628" t="s">
        <v>30034</v>
      </c>
      <c r="BF1628">
        <v>0</v>
      </c>
      <c r="BG1628" t="s">
        <v>70</v>
      </c>
      <c r="BH1628">
        <v>-1</v>
      </c>
      <c r="BI1628" t="s">
        <v>30035</v>
      </c>
      <c r="BJ1628" t="s">
        <v>30036</v>
      </c>
      <c r="BK1628">
        <v>0</v>
      </c>
      <c r="BL1628" t="s">
        <v>85</v>
      </c>
      <c r="BM1628" t="s">
        <v>30037</v>
      </c>
    </row>
    <row r="1629" spans="1:65" x14ac:dyDescent="0.25">
      <c r="A1629">
        <v>2013</v>
      </c>
      <c r="B1629" t="s">
        <v>116</v>
      </c>
      <c r="C1629" t="s">
        <v>130</v>
      </c>
      <c r="D1629" t="s">
        <v>41205</v>
      </c>
      <c r="E1629" t="s">
        <v>82</v>
      </c>
      <c r="F1629" t="s">
        <v>30026</v>
      </c>
      <c r="G1629">
        <v>1</v>
      </c>
      <c r="H1629" t="s">
        <v>46842</v>
      </c>
      <c r="I1629" t="s">
        <v>67</v>
      </c>
      <c r="J1629" t="s">
        <v>88</v>
      </c>
      <c r="K1629">
        <v>3</v>
      </c>
      <c r="L1629" t="s">
        <v>41838</v>
      </c>
      <c r="M1629">
        <v>72000000</v>
      </c>
      <c r="N1629" t="s">
        <v>41840</v>
      </c>
      <c r="O1629" t="s">
        <v>32899</v>
      </c>
      <c r="P1629" t="s">
        <v>90</v>
      </c>
      <c r="Q1629" t="s">
        <v>40066</v>
      </c>
      <c r="R1629" t="s">
        <v>40066</v>
      </c>
      <c r="S1629" t="s">
        <v>40067</v>
      </c>
      <c r="T1629" t="s">
        <v>25365</v>
      </c>
      <c r="U1629" t="s">
        <v>32900</v>
      </c>
      <c r="V1629" t="s">
        <v>21210</v>
      </c>
      <c r="W1629">
        <v>54</v>
      </c>
      <c r="X1629">
        <v>226999996</v>
      </c>
      <c r="Y1629" t="s">
        <v>122</v>
      </c>
      <c r="Z1629" t="s">
        <v>123</v>
      </c>
      <c r="AA1629">
        <v>0</v>
      </c>
      <c r="AB1629" t="s">
        <v>76</v>
      </c>
      <c r="AC1629">
        <v>0</v>
      </c>
      <c r="AD1629" t="s">
        <v>76</v>
      </c>
      <c r="AE1629">
        <v>2455963</v>
      </c>
      <c r="AF1629" t="s">
        <v>145</v>
      </c>
      <c r="AG1629" t="s">
        <v>32901</v>
      </c>
      <c r="AH1629" t="s">
        <v>32902</v>
      </c>
      <c r="AI1629" t="s">
        <v>159</v>
      </c>
      <c r="AJ1629" t="s">
        <v>41304</v>
      </c>
      <c r="AK1629" t="s">
        <v>32903</v>
      </c>
      <c r="AL1629" t="s">
        <v>32904</v>
      </c>
      <c r="AM1629">
        <v>2014</v>
      </c>
      <c r="AN1629" s="1">
        <v>41763</v>
      </c>
      <c r="AO1629" s="1">
        <v>41763</v>
      </c>
      <c r="AP1629">
        <v>4</v>
      </c>
      <c r="AQ1629" t="s">
        <v>81</v>
      </c>
      <c r="AR1629" s="4">
        <f>IF(AQ1629="M",AP1629*30.42,AP1629)</f>
        <v>121.68</v>
      </c>
      <c r="AS1629">
        <v>0</v>
      </c>
      <c r="AT1629" s="4">
        <f>AR1629+AS1629</f>
        <v>121.68</v>
      </c>
      <c r="AU1629">
        <v>2</v>
      </c>
      <c r="AV1629" s="1">
        <f>AO1629+AT1629</f>
        <v>41884.68</v>
      </c>
      <c r="AW1629" s="1">
        <v>41947</v>
      </c>
      <c r="AX1629" s="2">
        <f>IF(AV1629&gt;=AW1629,1,2)</f>
        <v>2</v>
      </c>
      <c r="AY1629" s="2" t="str">
        <f>IF((AV1629+10)&gt;=AW1629,"SAVE","LATE")</f>
        <v>LATE</v>
      </c>
      <c r="AZ1629" t="s">
        <v>82</v>
      </c>
      <c r="BA1629" t="s">
        <v>1011</v>
      </c>
      <c r="BB1629">
        <v>226999996</v>
      </c>
      <c r="BC1629">
        <v>30999674</v>
      </c>
      <c r="BD1629" s="9">
        <v>257999670</v>
      </c>
      <c r="BE1629" t="s">
        <v>32905</v>
      </c>
      <c r="BF1629">
        <v>0</v>
      </c>
      <c r="BG1629" t="s">
        <v>70</v>
      </c>
      <c r="BH1629">
        <v>-1</v>
      </c>
      <c r="BI1629" t="s">
        <v>32902</v>
      </c>
      <c r="BJ1629" t="s">
        <v>32902</v>
      </c>
      <c r="BK1629">
        <v>0</v>
      </c>
      <c r="BL1629" t="s">
        <v>85</v>
      </c>
      <c r="BM1629" t="s">
        <v>32906</v>
      </c>
    </row>
    <row r="1630" spans="1:65" x14ac:dyDescent="0.25">
      <c r="A1630">
        <v>2014</v>
      </c>
      <c r="B1630" t="s">
        <v>116</v>
      </c>
      <c r="C1630" t="s">
        <v>1416</v>
      </c>
      <c r="D1630" t="s">
        <v>41206</v>
      </c>
      <c r="E1630" t="s">
        <v>6593</v>
      </c>
      <c r="F1630" t="s">
        <v>10520</v>
      </c>
      <c r="G1630">
        <v>1</v>
      </c>
      <c r="H1630" t="s">
        <v>46842</v>
      </c>
      <c r="I1630" t="s">
        <v>67</v>
      </c>
      <c r="J1630" t="s">
        <v>88</v>
      </c>
      <c r="K1630">
        <v>3</v>
      </c>
      <c r="L1630" t="s">
        <v>41838</v>
      </c>
      <c r="M1630">
        <v>30000000</v>
      </c>
      <c r="N1630" t="s">
        <v>41897</v>
      </c>
      <c r="O1630" t="s">
        <v>33050</v>
      </c>
      <c r="P1630" t="s">
        <v>90</v>
      </c>
      <c r="Q1630" t="s">
        <v>10522</v>
      </c>
      <c r="R1630" t="s">
        <v>10522</v>
      </c>
      <c r="S1630" t="s">
        <v>4552</v>
      </c>
      <c r="T1630" t="s">
        <v>31303</v>
      </c>
      <c r="U1630" t="s">
        <v>33051</v>
      </c>
      <c r="V1630" t="s">
        <v>33052</v>
      </c>
      <c r="W1630" t="s">
        <v>33053</v>
      </c>
      <c r="X1630">
        <v>203394954</v>
      </c>
      <c r="Y1630" t="s">
        <v>74</v>
      </c>
      <c r="Z1630" t="s">
        <v>75</v>
      </c>
      <c r="AA1630">
        <v>0</v>
      </c>
      <c r="AB1630" t="s">
        <v>76</v>
      </c>
      <c r="AC1630">
        <v>0</v>
      </c>
      <c r="AD1630" t="s">
        <v>76</v>
      </c>
      <c r="AE1630">
        <v>4050884</v>
      </c>
      <c r="AF1630" t="s">
        <v>40104</v>
      </c>
      <c r="AG1630" t="s">
        <v>33054</v>
      </c>
      <c r="AH1630" t="s">
        <v>33055</v>
      </c>
      <c r="AI1630" t="s">
        <v>159</v>
      </c>
      <c r="AJ1630" t="s">
        <v>41304</v>
      </c>
      <c r="AK1630">
        <v>91363034</v>
      </c>
      <c r="AL1630" t="s">
        <v>33056</v>
      </c>
      <c r="AM1630">
        <v>2014</v>
      </c>
      <c r="AN1630" s="1">
        <v>41963</v>
      </c>
      <c r="AO1630" s="1">
        <v>42037</v>
      </c>
      <c r="AP1630">
        <v>2</v>
      </c>
      <c r="AQ1630" t="s">
        <v>81</v>
      </c>
      <c r="AR1630" s="4">
        <f>IF(AQ1630="M",AP1630*30.42,AP1630)</f>
        <v>60.84</v>
      </c>
      <c r="AS1630">
        <v>0</v>
      </c>
      <c r="AT1630" s="4">
        <f>AR1630+AS1630</f>
        <v>60.84</v>
      </c>
      <c r="AU1630">
        <v>1</v>
      </c>
      <c r="AV1630" s="1">
        <f>AO1630+AT1630</f>
        <v>42097.84</v>
      </c>
      <c r="AW1630" s="1">
        <v>42126</v>
      </c>
      <c r="AX1630" s="2">
        <f>IF(AV1630&gt;=AW1630,1,2)</f>
        <v>2</v>
      </c>
      <c r="AY1630" s="2" t="str">
        <f>IF((AV1630+10)&gt;=AW1630,"SAVE","LATE")</f>
        <v>LATE</v>
      </c>
      <c r="AZ1630" t="s">
        <v>82</v>
      </c>
      <c r="BA1630" t="s">
        <v>1011</v>
      </c>
      <c r="BB1630">
        <v>201327055</v>
      </c>
      <c r="BC1630">
        <v>97617276</v>
      </c>
      <c r="BD1630" s="9">
        <v>298944331</v>
      </c>
      <c r="BE1630" t="s">
        <v>33050</v>
      </c>
      <c r="BF1630">
        <v>0</v>
      </c>
      <c r="BG1630" t="s">
        <v>70</v>
      </c>
      <c r="BH1630">
        <v>-1</v>
      </c>
      <c r="BI1630" t="s">
        <v>33057</v>
      </c>
      <c r="BJ1630" t="s">
        <v>33058</v>
      </c>
      <c r="BK1630">
        <v>0</v>
      </c>
      <c r="BL1630" t="s">
        <v>85</v>
      </c>
      <c r="BM1630" t="s">
        <v>33059</v>
      </c>
    </row>
    <row r="1631" spans="1:65" x14ac:dyDescent="0.25">
      <c r="A1631">
        <v>2013</v>
      </c>
      <c r="B1631" t="s">
        <v>116</v>
      </c>
      <c r="C1631" t="s">
        <v>290</v>
      </c>
      <c r="D1631" t="s">
        <v>46307</v>
      </c>
      <c r="E1631" t="s">
        <v>82</v>
      </c>
      <c r="F1631" t="s">
        <v>15814</v>
      </c>
      <c r="G1631">
        <v>1</v>
      </c>
      <c r="H1631" t="s">
        <v>46842</v>
      </c>
      <c r="I1631" t="s">
        <v>105</v>
      </c>
      <c r="J1631" t="s">
        <v>88</v>
      </c>
      <c r="K1631">
        <v>3</v>
      </c>
      <c r="L1631" t="s">
        <v>41838</v>
      </c>
      <c r="M1631">
        <v>30000000</v>
      </c>
      <c r="N1631" t="s">
        <v>41897</v>
      </c>
      <c r="O1631" t="s">
        <v>46490</v>
      </c>
      <c r="P1631" t="s">
        <v>90</v>
      </c>
      <c r="Q1631" t="s">
        <v>1028</v>
      </c>
      <c r="R1631" t="s">
        <v>1028</v>
      </c>
      <c r="S1631" t="s">
        <v>46491</v>
      </c>
      <c r="T1631" s="3">
        <v>41437</v>
      </c>
      <c r="U1631" t="s">
        <v>29071</v>
      </c>
      <c r="V1631" t="s">
        <v>29072</v>
      </c>
      <c r="W1631">
        <v>1044</v>
      </c>
      <c r="X1631">
        <v>1566376135</v>
      </c>
      <c r="Y1631" t="s">
        <v>74</v>
      </c>
      <c r="Z1631" t="s">
        <v>75</v>
      </c>
      <c r="AA1631">
        <v>0</v>
      </c>
      <c r="AB1631" t="s">
        <v>76</v>
      </c>
      <c r="AC1631">
        <v>0</v>
      </c>
      <c r="AD1631" t="s">
        <v>76</v>
      </c>
      <c r="AE1631">
        <v>2303682</v>
      </c>
      <c r="AF1631" t="s">
        <v>40104</v>
      </c>
      <c r="AG1631">
        <v>900700201</v>
      </c>
      <c r="AH1631" t="s">
        <v>29073</v>
      </c>
      <c r="AI1631" t="s">
        <v>159</v>
      </c>
      <c r="AJ1631" t="s">
        <v>41304</v>
      </c>
      <c r="AK1631">
        <v>13871149</v>
      </c>
      <c r="AL1631" t="s">
        <v>29074</v>
      </c>
      <c r="AM1631">
        <v>2014</v>
      </c>
      <c r="AN1631" s="1">
        <v>41689</v>
      </c>
      <c r="AO1631" s="1">
        <v>41689</v>
      </c>
      <c r="AP1631">
        <v>4</v>
      </c>
      <c r="AQ1631" t="s">
        <v>81</v>
      </c>
      <c r="AR1631" s="4">
        <f>IF(AQ1631="M",AP1631*30.42,AP1631)</f>
        <v>121.68</v>
      </c>
      <c r="AS1631">
        <v>0</v>
      </c>
      <c r="AT1631" s="4">
        <f>AR1631+AS1631</f>
        <v>121.68</v>
      </c>
      <c r="AU1631">
        <v>2</v>
      </c>
      <c r="AV1631" s="1">
        <f>AO1631+AT1631</f>
        <v>41810.68</v>
      </c>
      <c r="AW1631" s="1">
        <v>41870</v>
      </c>
      <c r="AX1631" s="2">
        <f>IF(AV1631&gt;=AW1631,1,2)</f>
        <v>2</v>
      </c>
      <c r="AY1631" s="2" t="str">
        <f>IF((AV1631+10)&gt;=AW1631,"SAVE","LATE")</f>
        <v>LATE</v>
      </c>
      <c r="AZ1631" t="s">
        <v>82</v>
      </c>
      <c r="BA1631" t="s">
        <v>1011</v>
      </c>
      <c r="BB1631">
        <v>1542902506</v>
      </c>
      <c r="BC1631">
        <v>0</v>
      </c>
      <c r="BD1631" s="9">
        <v>1542902506</v>
      </c>
      <c r="BE1631" t="s">
        <v>46490</v>
      </c>
      <c r="BF1631">
        <v>0</v>
      </c>
      <c r="BG1631" t="s">
        <v>70</v>
      </c>
      <c r="BH1631">
        <v>-1</v>
      </c>
      <c r="BI1631" t="s">
        <v>29073</v>
      </c>
      <c r="BJ1631" t="s">
        <v>29075</v>
      </c>
      <c r="BK1631">
        <v>0</v>
      </c>
      <c r="BL1631" t="s">
        <v>85</v>
      </c>
      <c r="BM1631" t="s">
        <v>29076</v>
      </c>
    </row>
    <row r="1632" spans="1:65" x14ac:dyDescent="0.25">
      <c r="A1632">
        <v>2013</v>
      </c>
      <c r="B1632" t="s">
        <v>116</v>
      </c>
      <c r="C1632" t="s">
        <v>290</v>
      </c>
      <c r="D1632" t="s">
        <v>46307</v>
      </c>
      <c r="E1632" t="s">
        <v>82</v>
      </c>
      <c r="F1632" t="s">
        <v>15814</v>
      </c>
      <c r="G1632">
        <v>1</v>
      </c>
      <c r="H1632" t="s">
        <v>46842</v>
      </c>
      <c r="I1632" t="s">
        <v>67</v>
      </c>
      <c r="J1632" t="s">
        <v>88</v>
      </c>
      <c r="K1632">
        <v>3</v>
      </c>
      <c r="L1632" t="s">
        <v>41838</v>
      </c>
      <c r="M1632">
        <v>30000000</v>
      </c>
      <c r="N1632" t="s">
        <v>41897</v>
      </c>
      <c r="O1632" t="s">
        <v>30705</v>
      </c>
      <c r="P1632" t="s">
        <v>90</v>
      </c>
      <c r="Q1632" t="s">
        <v>1028</v>
      </c>
      <c r="R1632" t="s">
        <v>1028</v>
      </c>
      <c r="S1632" t="s">
        <v>46491</v>
      </c>
      <c r="T1632" t="s">
        <v>21208</v>
      </c>
      <c r="U1632" t="s">
        <v>30706</v>
      </c>
      <c r="V1632" t="s">
        <v>30707</v>
      </c>
      <c r="W1632">
        <v>1124</v>
      </c>
      <c r="X1632">
        <v>633686695</v>
      </c>
      <c r="Y1632" t="s">
        <v>74</v>
      </c>
      <c r="Z1632" t="s">
        <v>75</v>
      </c>
      <c r="AA1632">
        <v>0</v>
      </c>
      <c r="AB1632" t="s">
        <v>76</v>
      </c>
      <c r="AC1632">
        <v>0</v>
      </c>
      <c r="AD1632" t="s">
        <v>76</v>
      </c>
      <c r="AE1632">
        <v>2331270</v>
      </c>
      <c r="AF1632" t="s">
        <v>40104</v>
      </c>
      <c r="AG1632">
        <v>900686147</v>
      </c>
      <c r="AH1632" t="s">
        <v>30708</v>
      </c>
      <c r="AI1632" t="s">
        <v>159</v>
      </c>
      <c r="AJ1632" t="s">
        <v>41304</v>
      </c>
      <c r="AK1632">
        <v>91265047</v>
      </c>
      <c r="AL1632" t="s">
        <v>30709</v>
      </c>
      <c r="AM1632">
        <v>2014</v>
      </c>
      <c r="AN1632" s="1">
        <v>41696</v>
      </c>
      <c r="AO1632" s="1">
        <v>41696</v>
      </c>
      <c r="AP1632">
        <v>3</v>
      </c>
      <c r="AQ1632" t="s">
        <v>81</v>
      </c>
      <c r="AR1632" s="4">
        <f>IF(AQ1632="M",AP1632*30.42,AP1632)</f>
        <v>91.26</v>
      </c>
      <c r="AS1632">
        <v>0</v>
      </c>
      <c r="AT1632" s="4">
        <f>AR1632+AS1632</f>
        <v>91.26</v>
      </c>
      <c r="AU1632">
        <v>1</v>
      </c>
      <c r="AV1632" s="1">
        <f>AO1632+AT1632</f>
        <v>41787.26</v>
      </c>
      <c r="AW1632" s="1">
        <v>41816</v>
      </c>
      <c r="AX1632" s="2">
        <f>IF(AV1632&gt;=AW1632,1,2)</f>
        <v>2</v>
      </c>
      <c r="AY1632" s="2" t="str">
        <f>IF((AV1632+10)&gt;=AW1632,"SAVE","LATE")</f>
        <v>LATE</v>
      </c>
      <c r="AZ1632" t="s">
        <v>82</v>
      </c>
      <c r="BA1632" t="s">
        <v>1011</v>
      </c>
      <c r="BB1632">
        <v>624181394</v>
      </c>
      <c r="BC1632">
        <v>0</v>
      </c>
      <c r="BD1632" s="9">
        <v>624181394</v>
      </c>
      <c r="BE1632" t="s">
        <v>30705</v>
      </c>
      <c r="BF1632">
        <v>0</v>
      </c>
      <c r="BG1632" t="s">
        <v>70</v>
      </c>
      <c r="BH1632">
        <v>-1</v>
      </c>
      <c r="BI1632" t="s">
        <v>46492</v>
      </c>
      <c r="BJ1632" t="s">
        <v>46493</v>
      </c>
      <c r="BK1632">
        <v>0</v>
      </c>
      <c r="BL1632" t="s">
        <v>85</v>
      </c>
      <c r="BM1632" t="s">
        <v>30710</v>
      </c>
    </row>
    <row r="1633" spans="1:65" x14ac:dyDescent="0.25">
      <c r="A1633">
        <v>2013</v>
      </c>
      <c r="B1633" t="s">
        <v>116</v>
      </c>
      <c r="C1633" t="s">
        <v>130</v>
      </c>
      <c r="D1633" t="s">
        <v>41211</v>
      </c>
      <c r="E1633" t="s">
        <v>82</v>
      </c>
      <c r="F1633" t="s">
        <v>18701</v>
      </c>
      <c r="G1633">
        <v>1</v>
      </c>
      <c r="H1633" t="s">
        <v>46842</v>
      </c>
      <c r="I1633" t="s">
        <v>105</v>
      </c>
      <c r="J1633" t="s">
        <v>88</v>
      </c>
      <c r="K1633">
        <v>3</v>
      </c>
      <c r="L1633" t="s">
        <v>41838</v>
      </c>
      <c r="M1633">
        <v>95000000</v>
      </c>
      <c r="N1633" t="s">
        <v>40102</v>
      </c>
      <c r="O1633" t="s">
        <v>46501</v>
      </c>
      <c r="P1633" t="s">
        <v>90</v>
      </c>
      <c r="Q1633" t="s">
        <v>41212</v>
      </c>
      <c r="R1633" t="s">
        <v>41212</v>
      </c>
      <c r="S1633" t="s">
        <v>41210</v>
      </c>
      <c r="T1633" s="3">
        <v>41620</v>
      </c>
      <c r="U1633" t="s">
        <v>29094</v>
      </c>
      <c r="V1633" t="s">
        <v>29095</v>
      </c>
      <c r="W1633">
        <v>4</v>
      </c>
      <c r="X1633">
        <v>1530460440</v>
      </c>
      <c r="Y1633" t="s">
        <v>96</v>
      </c>
      <c r="Z1633" t="s">
        <v>40103</v>
      </c>
      <c r="AA1633">
        <v>0</v>
      </c>
      <c r="AB1633" t="s">
        <v>76</v>
      </c>
      <c r="AC1633">
        <v>0</v>
      </c>
      <c r="AD1633" t="s">
        <v>76</v>
      </c>
      <c r="AE1633">
        <v>2614123</v>
      </c>
      <c r="AF1633" t="s">
        <v>40104</v>
      </c>
      <c r="AG1633" t="s">
        <v>29096</v>
      </c>
      <c r="AH1633" t="s">
        <v>29097</v>
      </c>
      <c r="AI1633" t="s">
        <v>159</v>
      </c>
      <c r="AJ1633" t="s">
        <v>41304</v>
      </c>
      <c r="AK1633">
        <v>91228054</v>
      </c>
      <c r="AL1633" t="s">
        <v>29098</v>
      </c>
      <c r="AM1633">
        <v>2014</v>
      </c>
      <c r="AN1633" s="1">
        <v>41690</v>
      </c>
      <c r="AO1633" s="1">
        <v>41730</v>
      </c>
      <c r="AP1633">
        <v>7</v>
      </c>
      <c r="AQ1633" t="s">
        <v>81</v>
      </c>
      <c r="AR1633" s="4">
        <f>IF(AQ1633="M",AP1633*30.42,AP1633)</f>
        <v>212.94</v>
      </c>
      <c r="AS1633">
        <v>0</v>
      </c>
      <c r="AT1633" s="4">
        <f>AR1633+AS1633</f>
        <v>212.94</v>
      </c>
      <c r="AU1633">
        <v>1</v>
      </c>
      <c r="AV1633" s="1">
        <f>AO1633+AT1633</f>
        <v>41942.94</v>
      </c>
      <c r="AW1633" s="1">
        <v>41974</v>
      </c>
      <c r="AX1633" s="2">
        <f>IF(AV1633&gt;=AW1633,1,2)</f>
        <v>2</v>
      </c>
      <c r="AY1633" s="2" t="str">
        <f>IF((AV1633+10)&gt;=AW1633,"SAVE","LATE")</f>
        <v>LATE</v>
      </c>
      <c r="AZ1633" t="s">
        <v>82</v>
      </c>
      <c r="BA1633" t="s">
        <v>1011</v>
      </c>
      <c r="BB1633">
        <v>1530458668</v>
      </c>
      <c r="BC1633">
        <v>37481073</v>
      </c>
      <c r="BD1633" s="9">
        <v>1567939741</v>
      </c>
      <c r="BE1633" t="s">
        <v>46501</v>
      </c>
      <c r="BF1633">
        <v>0</v>
      </c>
      <c r="BG1633" t="s">
        <v>70</v>
      </c>
      <c r="BH1633">
        <v>-1</v>
      </c>
      <c r="BI1633" t="s">
        <v>29097</v>
      </c>
      <c r="BJ1633" t="s">
        <v>29097</v>
      </c>
      <c r="BK1633">
        <v>0</v>
      </c>
      <c r="BL1633" t="s">
        <v>85</v>
      </c>
      <c r="BM1633" t="s">
        <v>29099</v>
      </c>
    </row>
    <row r="1634" spans="1:65" x14ac:dyDescent="0.25">
      <c r="A1634">
        <v>2013</v>
      </c>
      <c r="B1634" t="s">
        <v>116</v>
      </c>
      <c r="C1634" t="s">
        <v>130</v>
      </c>
      <c r="D1634" t="s">
        <v>41211</v>
      </c>
      <c r="E1634" t="s">
        <v>82</v>
      </c>
      <c r="F1634" t="s">
        <v>18701</v>
      </c>
      <c r="G1634">
        <v>1</v>
      </c>
      <c r="H1634" t="s">
        <v>46842</v>
      </c>
      <c r="I1634" t="s">
        <v>67</v>
      </c>
      <c r="J1634" t="s">
        <v>88</v>
      </c>
      <c r="K1634">
        <v>3</v>
      </c>
      <c r="L1634" t="s">
        <v>41838</v>
      </c>
      <c r="M1634">
        <v>95000000</v>
      </c>
      <c r="N1634" t="s">
        <v>40102</v>
      </c>
      <c r="O1634" t="s">
        <v>46502</v>
      </c>
      <c r="P1634" t="s">
        <v>90</v>
      </c>
      <c r="Q1634" t="s">
        <v>41212</v>
      </c>
      <c r="R1634" t="s">
        <v>41212</v>
      </c>
      <c r="S1634" t="s">
        <v>41210</v>
      </c>
      <c r="T1634" s="3">
        <v>41406</v>
      </c>
      <c r="U1634" t="s">
        <v>30757</v>
      </c>
      <c r="V1634" t="s">
        <v>30758</v>
      </c>
      <c r="W1634">
        <v>2</v>
      </c>
      <c r="X1634">
        <v>606297434</v>
      </c>
      <c r="Y1634" t="s">
        <v>96</v>
      </c>
      <c r="Z1634" t="s">
        <v>40103</v>
      </c>
      <c r="AA1634">
        <v>0</v>
      </c>
      <c r="AB1634" t="s">
        <v>76</v>
      </c>
      <c r="AC1634">
        <v>0</v>
      </c>
      <c r="AD1634" t="s">
        <v>76</v>
      </c>
      <c r="AE1634">
        <v>2614489</v>
      </c>
      <c r="AF1634" t="s">
        <v>40104</v>
      </c>
      <c r="AG1634" t="s">
        <v>30759</v>
      </c>
      <c r="AH1634" t="s">
        <v>46503</v>
      </c>
      <c r="AI1634" t="s">
        <v>159</v>
      </c>
      <c r="AJ1634" t="s">
        <v>41304</v>
      </c>
      <c r="AK1634">
        <v>91298464</v>
      </c>
      <c r="AL1634" t="s">
        <v>30760</v>
      </c>
      <c r="AM1634">
        <v>2014</v>
      </c>
      <c r="AN1634" s="1">
        <v>41670</v>
      </c>
      <c r="AO1634" s="1">
        <v>41821</v>
      </c>
      <c r="AP1634">
        <v>6</v>
      </c>
      <c r="AQ1634" t="s">
        <v>81</v>
      </c>
      <c r="AR1634" s="4">
        <f>IF(AQ1634="M",AP1634*30.42,AP1634)</f>
        <v>182.52</v>
      </c>
      <c r="AS1634">
        <v>0</v>
      </c>
      <c r="AT1634" s="4">
        <f>AR1634+AS1634</f>
        <v>182.52</v>
      </c>
      <c r="AU1634">
        <v>3</v>
      </c>
      <c r="AV1634" s="1">
        <f>AO1634+AT1634</f>
        <v>42003.519999999997</v>
      </c>
      <c r="AW1634" s="1">
        <v>42095</v>
      </c>
      <c r="AX1634" s="2">
        <f>IF(AV1634&gt;=AW1634,1,2)</f>
        <v>2</v>
      </c>
      <c r="AY1634" s="2" t="str">
        <f>IF((AV1634+10)&gt;=AW1634,"SAVE","LATE")</f>
        <v>LATE</v>
      </c>
      <c r="AZ1634" t="s">
        <v>82</v>
      </c>
      <c r="BA1634" t="s">
        <v>1011</v>
      </c>
      <c r="BB1634">
        <v>606288786</v>
      </c>
      <c r="BC1634">
        <v>207561705</v>
      </c>
      <c r="BD1634" s="9">
        <v>813850491</v>
      </c>
      <c r="BE1634" t="s">
        <v>46502</v>
      </c>
      <c r="BF1634">
        <v>0</v>
      </c>
      <c r="BG1634" t="s">
        <v>70</v>
      </c>
      <c r="BH1634">
        <v>-1</v>
      </c>
      <c r="BI1634" t="s">
        <v>46503</v>
      </c>
      <c r="BJ1634" t="s">
        <v>46503</v>
      </c>
      <c r="BK1634">
        <v>0</v>
      </c>
      <c r="BL1634" t="s">
        <v>85</v>
      </c>
      <c r="BM1634" t="s">
        <v>30761</v>
      </c>
    </row>
    <row r="1635" spans="1:65" x14ac:dyDescent="0.25">
      <c r="A1635">
        <v>2014</v>
      </c>
      <c r="B1635" t="s">
        <v>116</v>
      </c>
      <c r="C1635" t="s">
        <v>130</v>
      </c>
      <c r="D1635" t="s">
        <v>41211</v>
      </c>
      <c r="E1635" t="s">
        <v>82</v>
      </c>
      <c r="F1635" t="s">
        <v>18701</v>
      </c>
      <c r="G1635">
        <v>11</v>
      </c>
      <c r="H1635" t="s">
        <v>41839</v>
      </c>
      <c r="I1635" t="s">
        <v>67</v>
      </c>
      <c r="J1635" t="s">
        <v>88</v>
      </c>
      <c r="K1635">
        <v>3</v>
      </c>
      <c r="L1635" t="s">
        <v>41838</v>
      </c>
      <c r="M1635">
        <v>95000000</v>
      </c>
      <c r="N1635" t="s">
        <v>40102</v>
      </c>
      <c r="O1635" t="s">
        <v>46504</v>
      </c>
      <c r="P1635" t="s">
        <v>90</v>
      </c>
      <c r="Q1635" t="s">
        <v>41212</v>
      </c>
      <c r="R1635" t="s">
        <v>41212</v>
      </c>
      <c r="S1635" t="s">
        <v>41210</v>
      </c>
      <c r="T1635" s="3">
        <v>41975</v>
      </c>
      <c r="U1635" t="s">
        <v>30862</v>
      </c>
      <c r="V1635" t="s">
        <v>30863</v>
      </c>
      <c r="W1635">
        <v>6</v>
      </c>
      <c r="X1635">
        <v>581527156</v>
      </c>
      <c r="Y1635" t="s">
        <v>96</v>
      </c>
      <c r="Z1635" t="s">
        <v>40103</v>
      </c>
      <c r="AA1635">
        <v>0</v>
      </c>
      <c r="AB1635" t="s">
        <v>76</v>
      </c>
      <c r="AC1635">
        <v>0</v>
      </c>
      <c r="AD1635" t="s">
        <v>76</v>
      </c>
      <c r="AE1635">
        <v>2618596</v>
      </c>
      <c r="AF1635" t="s">
        <v>40104</v>
      </c>
      <c r="AG1635" t="s">
        <v>30864</v>
      </c>
      <c r="AH1635" t="s">
        <v>46505</v>
      </c>
      <c r="AI1635" t="s">
        <v>159</v>
      </c>
      <c r="AJ1635" t="s">
        <v>41304</v>
      </c>
      <c r="AK1635">
        <v>13847390</v>
      </c>
      <c r="AL1635" t="s">
        <v>30865</v>
      </c>
      <c r="AM1635">
        <v>2014</v>
      </c>
      <c r="AN1635" s="1">
        <v>41716</v>
      </c>
      <c r="AO1635" s="1">
        <v>41778</v>
      </c>
      <c r="AP1635">
        <v>4</v>
      </c>
      <c r="AQ1635" t="s">
        <v>81</v>
      </c>
      <c r="AR1635" s="4">
        <f>IF(AQ1635="M",AP1635*30.42,AP1635)</f>
        <v>121.68</v>
      </c>
      <c r="AS1635">
        <v>0</v>
      </c>
      <c r="AT1635" s="4">
        <f>AR1635+AS1635</f>
        <v>121.68</v>
      </c>
      <c r="AU1635">
        <v>2</v>
      </c>
      <c r="AV1635" s="1">
        <f>AO1635+AT1635</f>
        <v>41899.68</v>
      </c>
      <c r="AW1635" s="1">
        <v>41962</v>
      </c>
      <c r="AX1635" s="2">
        <f>IF(AV1635&gt;=AW1635,1,2)</f>
        <v>2</v>
      </c>
      <c r="AY1635" s="2" t="str">
        <f>IF((AV1635+10)&gt;=AW1635,"SAVE","LATE")</f>
        <v>LATE</v>
      </c>
      <c r="AZ1635" t="s">
        <v>82</v>
      </c>
      <c r="BA1635" t="s">
        <v>1011</v>
      </c>
      <c r="BB1635">
        <v>581527156</v>
      </c>
      <c r="BC1635">
        <v>0</v>
      </c>
      <c r="BD1635" s="9">
        <v>581527156</v>
      </c>
      <c r="BE1635" t="s">
        <v>46504</v>
      </c>
      <c r="BF1635">
        <v>0</v>
      </c>
      <c r="BG1635" t="s">
        <v>70</v>
      </c>
      <c r="BH1635">
        <v>-1</v>
      </c>
      <c r="BI1635" t="s">
        <v>46505</v>
      </c>
      <c r="BJ1635" t="s">
        <v>46505</v>
      </c>
      <c r="BK1635">
        <v>0</v>
      </c>
      <c r="BL1635" t="s">
        <v>85</v>
      </c>
      <c r="BM1635" t="s">
        <v>30866</v>
      </c>
    </row>
    <row r="1636" spans="1:65" x14ac:dyDescent="0.25">
      <c r="A1636">
        <v>2014</v>
      </c>
      <c r="B1636" t="s">
        <v>116</v>
      </c>
      <c r="C1636" t="s">
        <v>130</v>
      </c>
      <c r="D1636" t="s">
        <v>46507</v>
      </c>
      <c r="E1636" t="s">
        <v>4982</v>
      </c>
      <c r="F1636" t="s">
        <v>4983</v>
      </c>
      <c r="G1636">
        <v>11</v>
      </c>
      <c r="H1636" t="s">
        <v>41839</v>
      </c>
      <c r="I1636" t="s">
        <v>67</v>
      </c>
      <c r="J1636" t="s">
        <v>88</v>
      </c>
      <c r="K1636">
        <v>3</v>
      </c>
      <c r="L1636" t="s">
        <v>41838</v>
      </c>
      <c r="M1636">
        <v>72000000</v>
      </c>
      <c r="N1636" t="s">
        <v>41840</v>
      </c>
      <c r="O1636" t="s">
        <v>46509</v>
      </c>
      <c r="P1636" t="s">
        <v>90</v>
      </c>
      <c r="Q1636" t="s">
        <v>44752</v>
      </c>
      <c r="R1636" t="s">
        <v>44752</v>
      </c>
      <c r="S1636" t="s">
        <v>46508</v>
      </c>
      <c r="T1636" s="3">
        <v>41679</v>
      </c>
      <c r="U1636" t="s">
        <v>34130</v>
      </c>
      <c r="V1636" t="s">
        <v>34131</v>
      </c>
      <c r="W1636" t="s">
        <v>34132</v>
      </c>
      <c r="X1636">
        <v>85000000</v>
      </c>
      <c r="Y1636" t="s">
        <v>122</v>
      </c>
      <c r="Z1636" t="s">
        <v>123</v>
      </c>
      <c r="AA1636">
        <v>7214</v>
      </c>
      <c r="AB1636" t="s">
        <v>41932</v>
      </c>
      <c r="AC1636">
        <v>721410</v>
      </c>
      <c r="AD1636" t="s">
        <v>43514</v>
      </c>
      <c r="AE1636">
        <v>3754149</v>
      </c>
      <c r="AF1636" t="s">
        <v>40104</v>
      </c>
      <c r="AG1636" t="s">
        <v>34133</v>
      </c>
      <c r="AH1636" t="s">
        <v>41213</v>
      </c>
      <c r="AI1636" t="s">
        <v>159</v>
      </c>
      <c r="AJ1636" t="s">
        <v>41304</v>
      </c>
      <c r="AK1636" t="s">
        <v>34134</v>
      </c>
      <c r="AL1636" t="s">
        <v>34135</v>
      </c>
      <c r="AM1636">
        <v>2014</v>
      </c>
      <c r="AN1636" s="1">
        <v>41922</v>
      </c>
      <c r="AO1636" s="1">
        <v>41922</v>
      </c>
      <c r="AP1636">
        <v>2</v>
      </c>
      <c r="AQ1636" t="s">
        <v>81</v>
      </c>
      <c r="AR1636" s="4">
        <f>IF(AQ1636="M",AP1636*30.42,AP1636)</f>
        <v>60.84</v>
      </c>
      <c r="AS1636">
        <v>0</v>
      </c>
      <c r="AT1636" s="4">
        <f>AR1636+AS1636</f>
        <v>60.84</v>
      </c>
      <c r="AU1636">
        <v>2</v>
      </c>
      <c r="AV1636" s="1">
        <f>AO1636+AT1636</f>
        <v>41982.84</v>
      </c>
      <c r="AW1636" s="1">
        <v>42045</v>
      </c>
      <c r="AX1636" s="2">
        <f>IF(AV1636&gt;=AW1636,1,2)</f>
        <v>2</v>
      </c>
      <c r="AY1636" s="2" t="str">
        <f>IF((AV1636+10)&gt;=AW1636,"SAVE","LATE")</f>
        <v>LATE</v>
      </c>
      <c r="AZ1636" t="s">
        <v>82</v>
      </c>
      <c r="BA1636" t="s">
        <v>1011</v>
      </c>
      <c r="BB1636">
        <v>85000000</v>
      </c>
      <c r="BC1636">
        <v>10000000</v>
      </c>
      <c r="BD1636" s="9">
        <v>95000000</v>
      </c>
      <c r="BE1636" t="s">
        <v>46510</v>
      </c>
      <c r="BF1636">
        <v>1</v>
      </c>
      <c r="BG1636" t="s">
        <v>17272</v>
      </c>
      <c r="BH1636">
        <v>-1</v>
      </c>
      <c r="BI1636" t="s">
        <v>34136</v>
      </c>
      <c r="BJ1636" t="s">
        <v>34137</v>
      </c>
      <c r="BK1636">
        <v>0</v>
      </c>
      <c r="BL1636" t="s">
        <v>85</v>
      </c>
      <c r="BM1636" t="s">
        <v>34138</v>
      </c>
    </row>
    <row r="1637" spans="1:65" x14ac:dyDescent="0.25">
      <c r="A1637">
        <v>2013</v>
      </c>
      <c r="B1637" t="s">
        <v>116</v>
      </c>
      <c r="C1637" t="s">
        <v>290</v>
      </c>
      <c r="D1637" t="s">
        <v>46307</v>
      </c>
      <c r="E1637" t="s">
        <v>82</v>
      </c>
      <c r="F1637" t="s">
        <v>15814</v>
      </c>
      <c r="G1637">
        <v>1</v>
      </c>
      <c r="H1637" t="s">
        <v>46842</v>
      </c>
      <c r="I1637" t="s">
        <v>67</v>
      </c>
      <c r="J1637" t="s">
        <v>88</v>
      </c>
      <c r="K1637">
        <v>3</v>
      </c>
      <c r="L1637" t="s">
        <v>41838</v>
      </c>
      <c r="M1637">
        <v>30000000</v>
      </c>
      <c r="N1637" t="s">
        <v>41897</v>
      </c>
      <c r="O1637" t="s">
        <v>46511</v>
      </c>
      <c r="P1637" t="s">
        <v>90</v>
      </c>
      <c r="Q1637" t="s">
        <v>1028</v>
      </c>
      <c r="R1637" t="s">
        <v>1028</v>
      </c>
      <c r="S1637" t="s">
        <v>46512</v>
      </c>
      <c r="T1637" s="3">
        <v>41316</v>
      </c>
      <c r="U1637" t="s">
        <v>27793</v>
      </c>
      <c r="V1637" t="s">
        <v>27794</v>
      </c>
      <c r="W1637">
        <v>1164</v>
      </c>
      <c r="X1637">
        <v>3682113829</v>
      </c>
      <c r="Y1637" t="s">
        <v>74</v>
      </c>
      <c r="Z1637" t="s">
        <v>75</v>
      </c>
      <c r="AA1637">
        <v>0</v>
      </c>
      <c r="AB1637" t="s">
        <v>76</v>
      </c>
      <c r="AC1637">
        <v>0</v>
      </c>
      <c r="AD1637" t="s">
        <v>76</v>
      </c>
      <c r="AE1637">
        <v>2361399</v>
      </c>
      <c r="AF1637" t="s">
        <v>40104</v>
      </c>
      <c r="AG1637">
        <v>900686627</v>
      </c>
      <c r="AH1637" t="s">
        <v>27795</v>
      </c>
      <c r="AI1637" t="s">
        <v>159</v>
      </c>
      <c r="AJ1637" t="s">
        <v>41304</v>
      </c>
      <c r="AK1637">
        <v>74185435</v>
      </c>
      <c r="AL1637" t="s">
        <v>27796</v>
      </c>
      <c r="AM1637">
        <v>2014</v>
      </c>
      <c r="AN1637" s="1">
        <v>41708</v>
      </c>
      <c r="AO1637" s="1">
        <v>41708</v>
      </c>
      <c r="AP1637">
        <v>6</v>
      </c>
      <c r="AQ1637" t="s">
        <v>81</v>
      </c>
      <c r="AR1637" s="4">
        <f>IF(AQ1637="M",AP1637*30.42,AP1637)</f>
        <v>182.52</v>
      </c>
      <c r="AS1637">
        <v>0</v>
      </c>
      <c r="AT1637" s="4">
        <f>AR1637+AS1637</f>
        <v>182.52</v>
      </c>
      <c r="AU1637">
        <v>3</v>
      </c>
      <c r="AV1637" s="1">
        <f>AO1637+AT1637</f>
        <v>41890.519999999997</v>
      </c>
      <c r="AW1637" s="1">
        <v>41983</v>
      </c>
      <c r="AX1637" s="2">
        <f>IF(AV1637&gt;=AW1637,1,2)</f>
        <v>2</v>
      </c>
      <c r="AY1637" s="2" t="str">
        <f>IF((AV1637+10)&gt;=AW1637,"SAVE","LATE")</f>
        <v>LATE</v>
      </c>
      <c r="AZ1637" t="s">
        <v>82</v>
      </c>
      <c r="BA1637" t="s">
        <v>1011</v>
      </c>
      <c r="BB1637">
        <v>3645324362</v>
      </c>
      <c r="BC1637">
        <v>0</v>
      </c>
      <c r="BD1637" s="9">
        <v>3645324362</v>
      </c>
      <c r="BE1637" t="s">
        <v>46511</v>
      </c>
      <c r="BF1637">
        <v>0</v>
      </c>
      <c r="BG1637" t="s">
        <v>70</v>
      </c>
      <c r="BH1637">
        <v>-1</v>
      </c>
      <c r="BI1637" t="s">
        <v>27795</v>
      </c>
      <c r="BJ1637" t="s">
        <v>27797</v>
      </c>
      <c r="BK1637">
        <v>0</v>
      </c>
      <c r="BL1637" t="s">
        <v>85</v>
      </c>
      <c r="BM1637" t="s">
        <v>27798</v>
      </c>
    </row>
    <row r="1638" spans="1:65" x14ac:dyDescent="0.25">
      <c r="A1638">
        <v>2013</v>
      </c>
      <c r="B1638" t="s">
        <v>116</v>
      </c>
      <c r="C1638" t="s">
        <v>290</v>
      </c>
      <c r="D1638" t="s">
        <v>46307</v>
      </c>
      <c r="E1638" t="s">
        <v>82</v>
      </c>
      <c r="F1638" t="s">
        <v>15814</v>
      </c>
      <c r="G1638">
        <v>1</v>
      </c>
      <c r="H1638" t="s">
        <v>46842</v>
      </c>
      <c r="I1638" t="s">
        <v>105</v>
      </c>
      <c r="J1638" t="s">
        <v>88</v>
      </c>
      <c r="K1638">
        <v>3</v>
      </c>
      <c r="L1638" t="s">
        <v>41838</v>
      </c>
      <c r="M1638">
        <v>30000000</v>
      </c>
      <c r="N1638" t="s">
        <v>41897</v>
      </c>
      <c r="O1638" t="s">
        <v>46536</v>
      </c>
      <c r="P1638" t="s">
        <v>90</v>
      </c>
      <c r="Q1638" t="s">
        <v>1028</v>
      </c>
      <c r="R1638" t="s">
        <v>1028</v>
      </c>
      <c r="S1638" t="s">
        <v>13611</v>
      </c>
      <c r="T1638" t="s">
        <v>20061</v>
      </c>
      <c r="U1638" t="s">
        <v>26835</v>
      </c>
      <c r="V1638" t="s">
        <v>26836</v>
      </c>
      <c r="W1638">
        <v>1050</v>
      </c>
      <c r="X1638">
        <v>14948916386</v>
      </c>
      <c r="Y1638" t="s">
        <v>74</v>
      </c>
      <c r="Z1638" t="s">
        <v>75</v>
      </c>
      <c r="AA1638">
        <v>0</v>
      </c>
      <c r="AB1638" t="s">
        <v>76</v>
      </c>
      <c r="AC1638">
        <v>0</v>
      </c>
      <c r="AD1638" t="s">
        <v>76</v>
      </c>
      <c r="AE1638">
        <v>2308091</v>
      </c>
      <c r="AF1638" t="s">
        <v>40104</v>
      </c>
      <c r="AG1638">
        <v>900690301</v>
      </c>
      <c r="AH1638" t="s">
        <v>26837</v>
      </c>
      <c r="AI1638" t="s">
        <v>159</v>
      </c>
      <c r="AJ1638" t="s">
        <v>41304</v>
      </c>
      <c r="AK1638">
        <v>13843347</v>
      </c>
      <c r="AL1638" t="s">
        <v>26838</v>
      </c>
      <c r="AM1638">
        <v>2014</v>
      </c>
      <c r="AN1638" s="1">
        <v>41690</v>
      </c>
      <c r="AO1638" s="1">
        <v>41690</v>
      </c>
      <c r="AP1638">
        <v>8</v>
      </c>
      <c r="AQ1638" t="s">
        <v>81</v>
      </c>
      <c r="AR1638" s="4">
        <f>IF(AQ1638="M",AP1638*30.42,AP1638)</f>
        <v>243.36</v>
      </c>
      <c r="AS1638">
        <v>0</v>
      </c>
      <c r="AT1638" s="4">
        <f>AR1638+AS1638</f>
        <v>243.36</v>
      </c>
      <c r="AU1638">
        <v>6</v>
      </c>
      <c r="AV1638" s="1">
        <f>AO1638+AT1638</f>
        <v>41933.360000000001</v>
      </c>
      <c r="AW1638" s="1">
        <v>42114</v>
      </c>
      <c r="AX1638" s="2">
        <f>IF(AV1638&gt;=AW1638,1,2)</f>
        <v>2</v>
      </c>
      <c r="AY1638" s="2" t="str">
        <f>IF((AV1638+10)&gt;=AW1638,"SAVE","LATE")</f>
        <v>LATE</v>
      </c>
      <c r="AZ1638" t="s">
        <v>82</v>
      </c>
      <c r="BA1638" t="s">
        <v>1011</v>
      </c>
      <c r="BB1638">
        <v>14731534349</v>
      </c>
      <c r="BC1638">
        <v>5967983233</v>
      </c>
      <c r="BD1638" s="9">
        <v>20699517582</v>
      </c>
      <c r="BE1638" t="s">
        <v>46536</v>
      </c>
      <c r="BF1638">
        <v>0</v>
      </c>
      <c r="BG1638" t="s">
        <v>70</v>
      </c>
      <c r="BH1638">
        <v>-1</v>
      </c>
      <c r="BI1638" t="s">
        <v>26837</v>
      </c>
      <c r="BJ1638" t="s">
        <v>26839</v>
      </c>
      <c r="BK1638">
        <v>0</v>
      </c>
      <c r="BL1638" t="s">
        <v>85</v>
      </c>
      <c r="BM1638" t="s">
        <v>26840</v>
      </c>
    </row>
    <row r="1639" spans="1:65" x14ac:dyDescent="0.25">
      <c r="A1639">
        <v>2014</v>
      </c>
      <c r="B1639" t="s">
        <v>116</v>
      </c>
      <c r="C1639" t="s">
        <v>117</v>
      </c>
      <c r="D1639" t="s">
        <v>41218</v>
      </c>
      <c r="E1639" t="s">
        <v>591</v>
      </c>
      <c r="F1639" t="s">
        <v>17589</v>
      </c>
      <c r="G1639">
        <v>1</v>
      </c>
      <c r="H1639" t="s">
        <v>46842</v>
      </c>
      <c r="I1639" t="s">
        <v>105</v>
      </c>
      <c r="J1639" t="s">
        <v>88</v>
      </c>
      <c r="K1639">
        <v>3</v>
      </c>
      <c r="L1639" t="s">
        <v>41838</v>
      </c>
      <c r="M1639">
        <v>95000000</v>
      </c>
      <c r="N1639" t="s">
        <v>40102</v>
      </c>
      <c r="O1639" t="s">
        <v>27225</v>
      </c>
      <c r="P1639" t="s">
        <v>90</v>
      </c>
      <c r="Q1639" t="s">
        <v>1005</v>
      </c>
      <c r="R1639" t="s">
        <v>1005</v>
      </c>
      <c r="S1639" t="s">
        <v>13611</v>
      </c>
      <c r="T1639" t="s">
        <v>27226</v>
      </c>
      <c r="U1639" t="s">
        <v>27227</v>
      </c>
      <c r="V1639" t="s">
        <v>27228</v>
      </c>
      <c r="W1639" t="s">
        <v>27229</v>
      </c>
      <c r="X1639">
        <v>6600000000</v>
      </c>
      <c r="Y1639" t="s">
        <v>96</v>
      </c>
      <c r="Z1639" t="s">
        <v>40103</v>
      </c>
      <c r="AA1639">
        <v>0</v>
      </c>
      <c r="AB1639" t="s">
        <v>76</v>
      </c>
      <c r="AC1639">
        <v>0</v>
      </c>
      <c r="AD1639" t="s">
        <v>76</v>
      </c>
      <c r="AE1639">
        <v>3097224</v>
      </c>
      <c r="AF1639" t="s">
        <v>41304</v>
      </c>
      <c r="AG1639">
        <v>1098694093</v>
      </c>
      <c r="AH1639" t="s">
        <v>27230</v>
      </c>
      <c r="AI1639" t="s">
        <v>159</v>
      </c>
      <c r="AJ1639" t="s">
        <v>41304</v>
      </c>
      <c r="AK1639">
        <v>1098694093</v>
      </c>
      <c r="AL1639" t="s">
        <v>27230</v>
      </c>
      <c r="AM1639">
        <v>2014</v>
      </c>
      <c r="AN1639" s="1">
        <v>41947</v>
      </c>
      <c r="AO1639" s="1">
        <v>41975</v>
      </c>
      <c r="AP1639">
        <v>1</v>
      </c>
      <c r="AQ1639" t="s">
        <v>81</v>
      </c>
      <c r="AR1639" s="4">
        <f>IF(AQ1639="M",AP1639*30.42,AP1639)</f>
        <v>30.42</v>
      </c>
      <c r="AS1639">
        <v>0</v>
      </c>
      <c r="AT1639" s="4">
        <f>AR1639+AS1639</f>
        <v>30.42</v>
      </c>
      <c r="AU1639">
        <v>2</v>
      </c>
      <c r="AV1639" s="1">
        <f>AO1639+AT1639</f>
        <v>42005.42</v>
      </c>
      <c r="AW1639" s="1">
        <v>42065</v>
      </c>
      <c r="AX1639" s="2">
        <f>IF(AV1639&gt;=AW1639,1,2)</f>
        <v>2</v>
      </c>
      <c r="AY1639" s="2" t="str">
        <f>IF((AV1639+10)&gt;=AW1639,"SAVE","LATE")</f>
        <v>LATE</v>
      </c>
      <c r="AZ1639" t="s">
        <v>82</v>
      </c>
      <c r="BA1639" t="s">
        <v>1011</v>
      </c>
      <c r="BB1639">
        <v>6599932315</v>
      </c>
      <c r="BC1639">
        <v>3200000000</v>
      </c>
      <c r="BD1639" s="9">
        <v>9799932315</v>
      </c>
      <c r="BE1639" t="s">
        <v>27225</v>
      </c>
      <c r="BF1639">
        <v>0</v>
      </c>
      <c r="BG1639" t="s">
        <v>70</v>
      </c>
      <c r="BH1639">
        <v>-1</v>
      </c>
      <c r="BI1639" t="s">
        <v>27231</v>
      </c>
      <c r="BJ1639" t="s">
        <v>3633</v>
      </c>
      <c r="BK1639">
        <v>0</v>
      </c>
      <c r="BL1639" t="s">
        <v>85</v>
      </c>
      <c r="BM1639" t="s">
        <v>27232</v>
      </c>
    </row>
    <row r="1640" spans="1:65" x14ac:dyDescent="0.25">
      <c r="A1640">
        <v>2013</v>
      </c>
      <c r="B1640" t="s">
        <v>116</v>
      </c>
      <c r="C1640" t="s">
        <v>290</v>
      </c>
      <c r="D1640" t="s">
        <v>46307</v>
      </c>
      <c r="E1640" t="s">
        <v>82</v>
      </c>
      <c r="F1640" t="s">
        <v>15814</v>
      </c>
      <c r="G1640">
        <v>1</v>
      </c>
      <c r="H1640" t="s">
        <v>46842</v>
      </c>
      <c r="I1640" t="s">
        <v>67</v>
      </c>
      <c r="J1640" t="s">
        <v>88</v>
      </c>
      <c r="K1640">
        <v>3</v>
      </c>
      <c r="L1640" t="s">
        <v>41838</v>
      </c>
      <c r="M1640">
        <v>30000000</v>
      </c>
      <c r="N1640" t="s">
        <v>41897</v>
      </c>
      <c r="O1640" t="s">
        <v>46537</v>
      </c>
      <c r="P1640" t="s">
        <v>90</v>
      </c>
      <c r="Q1640" t="s">
        <v>1028</v>
      </c>
      <c r="R1640" t="s">
        <v>1028</v>
      </c>
      <c r="S1640" t="s">
        <v>13611</v>
      </c>
      <c r="T1640" t="s">
        <v>26443</v>
      </c>
      <c r="U1640" t="s">
        <v>28388</v>
      </c>
      <c r="V1640" t="s">
        <v>28389</v>
      </c>
      <c r="W1640">
        <v>1005</v>
      </c>
      <c r="X1640">
        <v>2268552624</v>
      </c>
      <c r="Y1640" t="s">
        <v>74</v>
      </c>
      <c r="Z1640" t="s">
        <v>75</v>
      </c>
      <c r="AA1640">
        <v>0</v>
      </c>
      <c r="AB1640" t="s">
        <v>76</v>
      </c>
      <c r="AC1640">
        <v>0</v>
      </c>
      <c r="AD1640" t="s">
        <v>76</v>
      </c>
      <c r="AE1640">
        <v>2280149</v>
      </c>
      <c r="AF1640" t="s">
        <v>40104</v>
      </c>
      <c r="AG1640">
        <v>900687296</v>
      </c>
      <c r="AH1640" t="s">
        <v>28390</v>
      </c>
      <c r="AI1640" t="s">
        <v>159</v>
      </c>
      <c r="AJ1640" t="s">
        <v>41304</v>
      </c>
      <c r="AK1640">
        <v>91472492</v>
      </c>
      <c r="AL1640" t="s">
        <v>28391</v>
      </c>
      <c r="AM1640">
        <v>2014</v>
      </c>
      <c r="AN1640" s="1">
        <v>41682</v>
      </c>
      <c r="AO1640" s="1">
        <v>41682</v>
      </c>
      <c r="AP1640">
        <v>4</v>
      </c>
      <c r="AQ1640" t="s">
        <v>81</v>
      </c>
      <c r="AR1640" s="4">
        <f>IF(AQ1640="M",AP1640*30.42,AP1640)</f>
        <v>121.68</v>
      </c>
      <c r="AS1640">
        <v>0</v>
      </c>
      <c r="AT1640" s="4">
        <f>AR1640+AS1640</f>
        <v>121.68</v>
      </c>
      <c r="AU1640">
        <v>2</v>
      </c>
      <c r="AV1640" s="1">
        <f>AO1640+AT1640</f>
        <v>41803.68</v>
      </c>
      <c r="AW1640" s="1">
        <v>41863</v>
      </c>
      <c r="AX1640" s="2">
        <f>IF(AV1640&gt;=AW1640,1,2)</f>
        <v>2</v>
      </c>
      <c r="AY1640" s="2" t="str">
        <f>IF((AV1640+10)&gt;=AW1640,"SAVE","LATE")</f>
        <v>LATE</v>
      </c>
      <c r="AZ1640" t="s">
        <v>82</v>
      </c>
      <c r="BA1640" t="s">
        <v>1011</v>
      </c>
      <c r="BB1640">
        <v>2268552623</v>
      </c>
      <c r="BC1640">
        <v>328532181</v>
      </c>
      <c r="BD1640" s="9">
        <v>2597084804</v>
      </c>
      <c r="BE1640" t="s">
        <v>46538</v>
      </c>
      <c r="BF1640">
        <v>0</v>
      </c>
      <c r="BG1640" t="s">
        <v>70</v>
      </c>
      <c r="BH1640">
        <v>-1</v>
      </c>
      <c r="BI1640" t="s">
        <v>28390</v>
      </c>
      <c r="BJ1640" t="s">
        <v>28392</v>
      </c>
      <c r="BK1640">
        <v>0</v>
      </c>
      <c r="BL1640" t="s">
        <v>85</v>
      </c>
      <c r="BM1640" t="s">
        <v>28393</v>
      </c>
    </row>
    <row r="1641" spans="1:65" x14ac:dyDescent="0.25">
      <c r="A1641">
        <v>2013</v>
      </c>
      <c r="B1641" t="s">
        <v>116</v>
      </c>
      <c r="C1641" t="s">
        <v>290</v>
      </c>
      <c r="D1641" t="s">
        <v>46307</v>
      </c>
      <c r="E1641" t="s">
        <v>82</v>
      </c>
      <c r="F1641" t="s">
        <v>15814</v>
      </c>
      <c r="G1641">
        <v>1</v>
      </c>
      <c r="H1641" t="s">
        <v>46842</v>
      </c>
      <c r="I1641" t="s">
        <v>67</v>
      </c>
      <c r="J1641" t="s">
        <v>88</v>
      </c>
      <c r="K1641">
        <v>3</v>
      </c>
      <c r="L1641" t="s">
        <v>41838</v>
      </c>
      <c r="M1641">
        <v>30000000</v>
      </c>
      <c r="N1641" t="s">
        <v>41897</v>
      </c>
      <c r="O1641" t="s">
        <v>28471</v>
      </c>
      <c r="P1641" t="s">
        <v>90</v>
      </c>
      <c r="Q1641" t="s">
        <v>1028</v>
      </c>
      <c r="R1641" t="s">
        <v>1028</v>
      </c>
      <c r="S1641" t="s">
        <v>13611</v>
      </c>
      <c r="T1641" s="3">
        <v>41437</v>
      </c>
      <c r="U1641" t="s">
        <v>28472</v>
      </c>
      <c r="V1641" t="s">
        <v>28473</v>
      </c>
      <c r="W1641">
        <v>1121</v>
      </c>
      <c r="X1641">
        <v>2177469199</v>
      </c>
      <c r="Y1641" t="s">
        <v>74</v>
      </c>
      <c r="Z1641" t="s">
        <v>75</v>
      </c>
      <c r="AA1641">
        <v>0</v>
      </c>
      <c r="AB1641" t="s">
        <v>76</v>
      </c>
      <c r="AC1641">
        <v>0</v>
      </c>
      <c r="AD1641" t="s">
        <v>76</v>
      </c>
      <c r="AE1641">
        <v>2327358</v>
      </c>
      <c r="AF1641" t="s">
        <v>40104</v>
      </c>
      <c r="AG1641">
        <v>900701070</v>
      </c>
      <c r="AH1641" t="s">
        <v>28474</v>
      </c>
      <c r="AI1641" t="s">
        <v>159</v>
      </c>
      <c r="AJ1641" t="s">
        <v>41304</v>
      </c>
      <c r="AK1641">
        <v>13870225</v>
      </c>
      <c r="AL1641" t="s">
        <v>28475</v>
      </c>
      <c r="AM1641">
        <v>2014</v>
      </c>
      <c r="AN1641" s="1">
        <v>41696</v>
      </c>
      <c r="AO1641" s="1">
        <v>41696</v>
      </c>
      <c r="AP1641">
        <v>5</v>
      </c>
      <c r="AQ1641" t="s">
        <v>81</v>
      </c>
      <c r="AR1641" s="4">
        <f>IF(AQ1641="M",AP1641*30.42,AP1641)</f>
        <v>152.10000000000002</v>
      </c>
      <c r="AS1641">
        <v>0</v>
      </c>
      <c r="AT1641" s="4">
        <f>AR1641+AS1641</f>
        <v>152.10000000000002</v>
      </c>
      <c r="AU1641">
        <v>2</v>
      </c>
      <c r="AV1641" s="1">
        <f>AO1641+AT1641</f>
        <v>41848.1</v>
      </c>
      <c r="AW1641" s="1">
        <v>41908</v>
      </c>
      <c r="AX1641" s="2">
        <f>IF(AV1641&gt;=AW1641,1,2)</f>
        <v>2</v>
      </c>
      <c r="AY1641" s="2" t="str">
        <f>IF((AV1641+10)&gt;=AW1641,"SAVE","LATE")</f>
        <v>LATE</v>
      </c>
      <c r="AZ1641" t="s">
        <v>82</v>
      </c>
      <c r="BA1641" t="s">
        <v>1011</v>
      </c>
      <c r="BB1641">
        <v>2167308431</v>
      </c>
      <c r="BC1641">
        <v>0</v>
      </c>
      <c r="BD1641" s="9">
        <v>2167308431</v>
      </c>
      <c r="BE1641" t="s">
        <v>28471</v>
      </c>
      <c r="BF1641">
        <v>0</v>
      </c>
      <c r="BG1641" t="s">
        <v>70</v>
      </c>
      <c r="BH1641">
        <v>-1</v>
      </c>
      <c r="BI1641" t="s">
        <v>28474</v>
      </c>
      <c r="BJ1641" t="s">
        <v>28476</v>
      </c>
      <c r="BK1641">
        <v>0</v>
      </c>
      <c r="BL1641" t="s">
        <v>85</v>
      </c>
      <c r="BM1641" t="s">
        <v>28477</v>
      </c>
    </row>
    <row r="1642" spans="1:65" x14ac:dyDescent="0.25">
      <c r="A1642">
        <v>2013</v>
      </c>
      <c r="B1642" t="s">
        <v>116</v>
      </c>
      <c r="C1642" t="s">
        <v>290</v>
      </c>
      <c r="D1642" t="s">
        <v>46307</v>
      </c>
      <c r="E1642" t="s">
        <v>82</v>
      </c>
      <c r="F1642" t="s">
        <v>15814</v>
      </c>
      <c r="G1642">
        <v>1</v>
      </c>
      <c r="H1642" t="s">
        <v>46842</v>
      </c>
      <c r="I1642" t="s">
        <v>67</v>
      </c>
      <c r="J1642" t="s">
        <v>88</v>
      </c>
      <c r="K1642">
        <v>3</v>
      </c>
      <c r="L1642" t="s">
        <v>41838</v>
      </c>
      <c r="M1642">
        <v>30000000</v>
      </c>
      <c r="N1642" t="s">
        <v>41897</v>
      </c>
      <c r="O1642" t="s">
        <v>47605</v>
      </c>
      <c r="P1642" t="s">
        <v>90</v>
      </c>
      <c r="Q1642" t="s">
        <v>1028</v>
      </c>
      <c r="R1642" t="s">
        <v>1028</v>
      </c>
      <c r="S1642" t="s">
        <v>13611</v>
      </c>
      <c r="T1642" t="s">
        <v>19879</v>
      </c>
      <c r="U1642" t="s">
        <v>28765</v>
      </c>
      <c r="V1642" t="s">
        <v>28766</v>
      </c>
      <c r="W1642">
        <v>974</v>
      </c>
      <c r="X1642">
        <v>1854840379</v>
      </c>
      <c r="Y1642" t="s">
        <v>74</v>
      </c>
      <c r="Z1642" t="s">
        <v>75</v>
      </c>
      <c r="AA1642">
        <v>0</v>
      </c>
      <c r="AB1642" t="s">
        <v>76</v>
      </c>
      <c r="AC1642">
        <v>0</v>
      </c>
      <c r="AD1642" t="s">
        <v>76</v>
      </c>
      <c r="AE1642">
        <v>2254458</v>
      </c>
      <c r="AF1642" t="s">
        <v>40104</v>
      </c>
      <c r="AG1642">
        <v>900687247</v>
      </c>
      <c r="AH1642" t="s">
        <v>28767</v>
      </c>
      <c r="AI1642" t="s">
        <v>159</v>
      </c>
      <c r="AJ1642" t="s">
        <v>41304</v>
      </c>
      <c r="AK1642">
        <v>74327309</v>
      </c>
      <c r="AL1642" t="s">
        <v>28768</v>
      </c>
      <c r="AM1642">
        <v>2014</v>
      </c>
      <c r="AN1642" s="1">
        <v>41676</v>
      </c>
      <c r="AO1642" s="1">
        <v>41676</v>
      </c>
      <c r="AP1642">
        <v>4</v>
      </c>
      <c r="AQ1642" t="s">
        <v>81</v>
      </c>
      <c r="AR1642" s="4">
        <f>IF(AQ1642="M",AP1642*30.42,AP1642)</f>
        <v>121.68</v>
      </c>
      <c r="AS1642">
        <v>0</v>
      </c>
      <c r="AT1642" s="4">
        <f>AR1642+AS1642</f>
        <v>121.68</v>
      </c>
      <c r="AU1642">
        <v>2</v>
      </c>
      <c r="AV1642" s="1">
        <f>AO1642+AT1642</f>
        <v>41797.68</v>
      </c>
      <c r="AW1642" s="1">
        <v>41857</v>
      </c>
      <c r="AX1642" s="2">
        <f>IF(AV1642&gt;=AW1642,1,2)</f>
        <v>2</v>
      </c>
      <c r="AY1642" s="2" t="str">
        <f>IF((AV1642+10)&gt;=AW1642,"SAVE","LATE")</f>
        <v>LATE</v>
      </c>
      <c r="AZ1642" t="s">
        <v>82</v>
      </c>
      <c r="BA1642" t="s">
        <v>1011</v>
      </c>
      <c r="BB1642">
        <v>1845779431</v>
      </c>
      <c r="BC1642">
        <v>0</v>
      </c>
      <c r="BD1642" s="9">
        <v>1845779431</v>
      </c>
      <c r="BE1642" t="s">
        <v>47605</v>
      </c>
      <c r="BF1642">
        <v>0</v>
      </c>
      <c r="BG1642" t="s">
        <v>70</v>
      </c>
      <c r="BH1642">
        <v>-1</v>
      </c>
      <c r="BI1642" t="s">
        <v>28767</v>
      </c>
      <c r="BJ1642" t="s">
        <v>28769</v>
      </c>
      <c r="BK1642">
        <v>0</v>
      </c>
      <c r="BL1642" t="s">
        <v>85</v>
      </c>
      <c r="BM1642" t="s">
        <v>28770</v>
      </c>
    </row>
    <row r="1643" spans="1:65" x14ac:dyDescent="0.25">
      <c r="A1643">
        <v>2014</v>
      </c>
      <c r="B1643" t="s">
        <v>64</v>
      </c>
      <c r="C1643" t="s">
        <v>290</v>
      </c>
      <c r="D1643" t="s">
        <v>22318</v>
      </c>
      <c r="E1643">
        <v>900523392</v>
      </c>
      <c r="F1643" t="s">
        <v>22319</v>
      </c>
      <c r="G1643">
        <v>1</v>
      </c>
      <c r="H1643" t="s">
        <v>46842</v>
      </c>
      <c r="I1643" t="s">
        <v>67</v>
      </c>
      <c r="J1643" t="s">
        <v>88</v>
      </c>
      <c r="K1643">
        <v>3</v>
      </c>
      <c r="L1643" t="s">
        <v>41838</v>
      </c>
      <c r="M1643">
        <v>72000000</v>
      </c>
      <c r="N1643" t="s">
        <v>41840</v>
      </c>
      <c r="O1643" t="s">
        <v>46547</v>
      </c>
      <c r="P1643" t="s">
        <v>90</v>
      </c>
      <c r="Q1643" t="s">
        <v>39286</v>
      </c>
      <c r="R1643" t="s">
        <v>39286</v>
      </c>
      <c r="S1643" t="s">
        <v>46542</v>
      </c>
      <c r="T1643" t="s">
        <v>27400</v>
      </c>
      <c r="U1643" t="s">
        <v>30389</v>
      </c>
      <c r="V1643" t="s">
        <v>30390</v>
      </c>
      <c r="W1643" t="s">
        <v>30391</v>
      </c>
      <c r="X1643">
        <v>729138624</v>
      </c>
      <c r="Y1643" t="s">
        <v>122</v>
      </c>
      <c r="Z1643" t="s">
        <v>123</v>
      </c>
      <c r="AA1643">
        <v>0</v>
      </c>
      <c r="AB1643" t="s">
        <v>76</v>
      </c>
      <c r="AC1643">
        <v>0</v>
      </c>
      <c r="AD1643" t="s">
        <v>76</v>
      </c>
      <c r="AE1643">
        <v>3071540</v>
      </c>
      <c r="AF1643" t="s">
        <v>40104</v>
      </c>
      <c r="AG1643" t="s">
        <v>30392</v>
      </c>
      <c r="AH1643" t="s">
        <v>30393</v>
      </c>
      <c r="AI1643" t="s">
        <v>39286</v>
      </c>
      <c r="AJ1643" t="s">
        <v>41304</v>
      </c>
      <c r="AK1643" t="s">
        <v>18952</v>
      </c>
      <c r="AL1643" t="s">
        <v>16776</v>
      </c>
      <c r="AM1643">
        <v>2014</v>
      </c>
      <c r="AN1643" s="1">
        <v>41997</v>
      </c>
      <c r="AO1643" s="1">
        <v>41997</v>
      </c>
      <c r="AP1643">
        <v>6</v>
      </c>
      <c r="AQ1643" t="s">
        <v>81</v>
      </c>
      <c r="AR1643" s="4">
        <f>IF(AQ1643="M",AP1643*30.42,AP1643)</f>
        <v>182.52</v>
      </c>
      <c r="AS1643">
        <v>0</v>
      </c>
      <c r="AT1643" s="4">
        <f>AR1643+AS1643</f>
        <v>182.52</v>
      </c>
      <c r="AU1643">
        <v>5</v>
      </c>
      <c r="AV1643" s="1">
        <f>AO1643+AT1643</f>
        <v>42179.519999999997</v>
      </c>
      <c r="AW1643" s="1">
        <v>42332</v>
      </c>
      <c r="AX1643" s="2">
        <f>IF(AV1643&gt;=AW1643,1,2)</f>
        <v>2</v>
      </c>
      <c r="AY1643" s="2" t="str">
        <f>IF((AV1643+10)&gt;=AW1643,"SAVE","LATE")</f>
        <v>LATE</v>
      </c>
      <c r="AZ1643" t="s">
        <v>82</v>
      </c>
      <c r="BA1643" t="s">
        <v>1011</v>
      </c>
      <c r="BB1643">
        <v>716961529</v>
      </c>
      <c r="BC1643">
        <v>0</v>
      </c>
      <c r="BD1643" s="9">
        <v>716961529</v>
      </c>
      <c r="BE1643" t="s">
        <v>46547</v>
      </c>
      <c r="BF1643">
        <v>0</v>
      </c>
      <c r="BG1643" t="s">
        <v>70</v>
      </c>
      <c r="BH1643">
        <v>-1</v>
      </c>
      <c r="BI1643" t="s">
        <v>30393</v>
      </c>
      <c r="BJ1643" t="s">
        <v>30393</v>
      </c>
      <c r="BK1643">
        <v>0</v>
      </c>
      <c r="BL1643" t="s">
        <v>85</v>
      </c>
      <c r="BM1643" t="s">
        <v>30394</v>
      </c>
    </row>
    <row r="1644" spans="1:65" x14ac:dyDescent="0.25">
      <c r="A1644">
        <v>2014</v>
      </c>
      <c r="B1644" t="s">
        <v>116</v>
      </c>
      <c r="C1644" t="s">
        <v>130</v>
      </c>
      <c r="D1644" t="s">
        <v>41226</v>
      </c>
      <c r="E1644" t="s">
        <v>32818</v>
      </c>
      <c r="F1644" t="s">
        <v>32819</v>
      </c>
      <c r="G1644">
        <v>1</v>
      </c>
      <c r="H1644" t="s">
        <v>46842</v>
      </c>
      <c r="I1644" t="s">
        <v>105</v>
      </c>
      <c r="J1644" t="s">
        <v>88</v>
      </c>
      <c r="K1644">
        <v>3</v>
      </c>
      <c r="L1644" t="s">
        <v>41838</v>
      </c>
      <c r="M1644">
        <v>72000000</v>
      </c>
      <c r="N1644" t="s">
        <v>41840</v>
      </c>
      <c r="O1644" t="s">
        <v>46553</v>
      </c>
      <c r="P1644" t="s">
        <v>90</v>
      </c>
      <c r="Q1644" t="s">
        <v>32820</v>
      </c>
      <c r="R1644" t="s">
        <v>32820</v>
      </c>
      <c r="S1644" t="s">
        <v>32821</v>
      </c>
      <c r="T1644" t="s">
        <v>28250</v>
      </c>
      <c r="U1644" t="s">
        <v>32822</v>
      </c>
      <c r="V1644" t="s">
        <v>32823</v>
      </c>
      <c r="W1644" t="s">
        <v>32824</v>
      </c>
      <c r="X1644">
        <v>241513761</v>
      </c>
      <c r="Y1644" t="s">
        <v>122</v>
      </c>
      <c r="Z1644" t="s">
        <v>123</v>
      </c>
      <c r="AA1644">
        <v>0</v>
      </c>
      <c r="AB1644" t="s">
        <v>76</v>
      </c>
      <c r="AC1644">
        <v>0</v>
      </c>
      <c r="AD1644" t="s">
        <v>76</v>
      </c>
      <c r="AE1644">
        <v>2780142</v>
      </c>
      <c r="AF1644" t="s">
        <v>40104</v>
      </c>
      <c r="AG1644" t="s">
        <v>32825</v>
      </c>
      <c r="AH1644" t="s">
        <v>32826</v>
      </c>
      <c r="AI1644" t="s">
        <v>159</v>
      </c>
      <c r="AJ1644" t="s">
        <v>41304</v>
      </c>
      <c r="AK1644">
        <v>1100961425</v>
      </c>
      <c r="AL1644" t="s">
        <v>32827</v>
      </c>
      <c r="AM1644">
        <v>2014</v>
      </c>
      <c r="AN1644" s="1">
        <v>41871</v>
      </c>
      <c r="AO1644" s="1">
        <v>41871</v>
      </c>
      <c r="AP1644">
        <v>4</v>
      </c>
      <c r="AQ1644" t="s">
        <v>81</v>
      </c>
      <c r="AR1644" s="4">
        <f>IF(AQ1644="M",AP1644*30.42,AP1644)</f>
        <v>121.68</v>
      </c>
      <c r="AS1644">
        <v>0</v>
      </c>
      <c r="AT1644" s="4">
        <f>AR1644+AS1644</f>
        <v>121.68</v>
      </c>
      <c r="AU1644">
        <v>2</v>
      </c>
      <c r="AV1644" s="1">
        <f>AO1644+AT1644</f>
        <v>41992.68</v>
      </c>
      <c r="AW1644" s="1">
        <v>42055</v>
      </c>
      <c r="AX1644" s="2">
        <f>IF(AV1644&gt;=AW1644,1,2)</f>
        <v>2</v>
      </c>
      <c r="AY1644" s="2" t="str">
        <f>IF((AV1644+10)&gt;=AW1644,"SAVE","LATE")</f>
        <v>LATE</v>
      </c>
      <c r="AZ1644" t="s">
        <v>82</v>
      </c>
      <c r="BA1644" t="s">
        <v>1011</v>
      </c>
      <c r="BB1644">
        <v>241519761</v>
      </c>
      <c r="BC1644">
        <v>0</v>
      </c>
      <c r="BD1644" s="9">
        <v>241519761</v>
      </c>
      <c r="BE1644" t="s">
        <v>46553</v>
      </c>
      <c r="BF1644">
        <v>0</v>
      </c>
      <c r="BG1644" t="s">
        <v>70</v>
      </c>
      <c r="BH1644">
        <v>-1</v>
      </c>
      <c r="BI1644" t="s">
        <v>32828</v>
      </c>
      <c r="BJ1644">
        <v>1000</v>
      </c>
      <c r="BK1644">
        <v>0</v>
      </c>
      <c r="BL1644" t="s">
        <v>85</v>
      </c>
      <c r="BM1644" t="s">
        <v>32829</v>
      </c>
    </row>
    <row r="1645" spans="1:65" x14ac:dyDescent="0.25">
      <c r="A1645">
        <v>2013</v>
      </c>
      <c r="B1645" t="s">
        <v>116</v>
      </c>
      <c r="C1645" t="s">
        <v>290</v>
      </c>
      <c r="D1645" t="s">
        <v>46307</v>
      </c>
      <c r="E1645" t="s">
        <v>82</v>
      </c>
      <c r="F1645" t="s">
        <v>15814</v>
      </c>
      <c r="G1645">
        <v>1</v>
      </c>
      <c r="H1645" t="s">
        <v>46842</v>
      </c>
      <c r="I1645" t="s">
        <v>105</v>
      </c>
      <c r="J1645" t="s">
        <v>88</v>
      </c>
      <c r="K1645">
        <v>3</v>
      </c>
      <c r="L1645" t="s">
        <v>41838</v>
      </c>
      <c r="M1645">
        <v>30000000</v>
      </c>
      <c r="N1645" t="s">
        <v>41897</v>
      </c>
      <c r="O1645" t="s">
        <v>46557</v>
      </c>
      <c r="P1645" t="s">
        <v>90</v>
      </c>
      <c r="Q1645" t="s">
        <v>1028</v>
      </c>
      <c r="R1645" t="s">
        <v>1028</v>
      </c>
      <c r="S1645" t="s">
        <v>41227</v>
      </c>
      <c r="T1645" t="s">
        <v>25167</v>
      </c>
      <c r="U1645" t="s">
        <v>28718</v>
      </c>
      <c r="V1645" t="s">
        <v>28719</v>
      </c>
      <c r="W1645">
        <v>1219</v>
      </c>
      <c r="X1645">
        <v>1882631028</v>
      </c>
      <c r="Y1645" t="s">
        <v>74</v>
      </c>
      <c r="Z1645" t="s">
        <v>75</v>
      </c>
      <c r="AA1645">
        <v>0</v>
      </c>
      <c r="AB1645" t="s">
        <v>76</v>
      </c>
      <c r="AC1645">
        <v>0</v>
      </c>
      <c r="AD1645" t="s">
        <v>76</v>
      </c>
      <c r="AE1645">
        <v>2369671</v>
      </c>
      <c r="AF1645" t="s">
        <v>40104</v>
      </c>
      <c r="AG1645">
        <v>900708658</v>
      </c>
      <c r="AH1645" t="s">
        <v>28720</v>
      </c>
      <c r="AI1645" t="s">
        <v>159</v>
      </c>
      <c r="AJ1645" t="s">
        <v>41304</v>
      </c>
      <c r="AK1645">
        <v>13841088</v>
      </c>
      <c r="AL1645" t="s">
        <v>28721</v>
      </c>
      <c r="AM1645">
        <v>2014</v>
      </c>
      <c r="AN1645" s="1">
        <v>41715</v>
      </c>
      <c r="AO1645" s="1">
        <v>41715</v>
      </c>
      <c r="AP1645">
        <v>6</v>
      </c>
      <c r="AQ1645" t="s">
        <v>81</v>
      </c>
      <c r="AR1645" s="4">
        <f>IF(AQ1645="M",AP1645*30.42,AP1645)</f>
        <v>182.52</v>
      </c>
      <c r="AS1645">
        <v>0</v>
      </c>
      <c r="AT1645" s="4">
        <f>AR1645+AS1645</f>
        <v>182.52</v>
      </c>
      <c r="AU1645">
        <v>2</v>
      </c>
      <c r="AV1645" s="1">
        <f>AO1645+AT1645</f>
        <v>41897.519999999997</v>
      </c>
      <c r="AW1645" s="1">
        <v>41960</v>
      </c>
      <c r="AX1645" s="2">
        <f>IF(AV1645&gt;=AW1645,1,2)</f>
        <v>2</v>
      </c>
      <c r="AY1645" s="2" t="str">
        <f>IF((AV1645+10)&gt;=AW1645,"SAVE","LATE")</f>
        <v>LATE</v>
      </c>
      <c r="AZ1645" t="s">
        <v>82</v>
      </c>
      <c r="BA1645" t="s">
        <v>1011</v>
      </c>
      <c r="BB1645">
        <v>1881687077</v>
      </c>
      <c r="BC1645">
        <v>0</v>
      </c>
      <c r="BD1645" s="9">
        <v>1881687077</v>
      </c>
      <c r="BE1645" t="s">
        <v>46557</v>
      </c>
      <c r="BF1645">
        <v>0</v>
      </c>
      <c r="BG1645" t="s">
        <v>70</v>
      </c>
      <c r="BH1645">
        <v>-1</v>
      </c>
      <c r="BI1645" t="s">
        <v>28722</v>
      </c>
      <c r="BJ1645" t="s">
        <v>28723</v>
      </c>
      <c r="BK1645">
        <v>0</v>
      </c>
      <c r="BL1645" t="s">
        <v>85</v>
      </c>
      <c r="BM1645" t="s">
        <v>28724</v>
      </c>
    </row>
    <row r="1646" spans="1:65" x14ac:dyDescent="0.25">
      <c r="A1646">
        <v>2014</v>
      </c>
      <c r="B1646" t="s">
        <v>64</v>
      </c>
      <c r="C1646" t="s">
        <v>65</v>
      </c>
      <c r="D1646" t="s">
        <v>40101</v>
      </c>
      <c r="E1646">
        <v>800215807</v>
      </c>
      <c r="F1646" t="s">
        <v>26682</v>
      </c>
      <c r="G1646">
        <v>1</v>
      </c>
      <c r="H1646" t="s">
        <v>46842</v>
      </c>
      <c r="I1646" t="s">
        <v>67</v>
      </c>
      <c r="J1646" t="s">
        <v>88</v>
      </c>
      <c r="K1646">
        <v>3</v>
      </c>
      <c r="L1646" t="s">
        <v>41838</v>
      </c>
      <c r="M1646">
        <v>95000000</v>
      </c>
      <c r="N1646" t="s">
        <v>40102</v>
      </c>
      <c r="O1646" t="s">
        <v>27750</v>
      </c>
      <c r="P1646" t="s">
        <v>90</v>
      </c>
      <c r="Q1646" t="s">
        <v>39286</v>
      </c>
      <c r="R1646" t="s">
        <v>39286</v>
      </c>
      <c r="S1646" t="s">
        <v>27751</v>
      </c>
      <c r="T1646" s="3">
        <v>41950</v>
      </c>
      <c r="U1646" t="s">
        <v>27752</v>
      </c>
      <c r="V1646" t="s">
        <v>27753</v>
      </c>
      <c r="W1646" t="s">
        <v>27754</v>
      </c>
      <c r="X1646">
        <v>3942845623</v>
      </c>
      <c r="Y1646" t="s">
        <v>96</v>
      </c>
      <c r="Z1646" t="s">
        <v>40103</v>
      </c>
      <c r="AA1646">
        <v>0</v>
      </c>
      <c r="AB1646" t="s">
        <v>76</v>
      </c>
      <c r="AC1646">
        <v>0</v>
      </c>
      <c r="AD1646" t="s">
        <v>76</v>
      </c>
      <c r="AE1646">
        <v>2883250</v>
      </c>
      <c r="AF1646" t="s">
        <v>40104</v>
      </c>
      <c r="AG1646" t="s">
        <v>27755</v>
      </c>
      <c r="AH1646" t="s">
        <v>27756</v>
      </c>
      <c r="AI1646" t="s">
        <v>39286</v>
      </c>
      <c r="AJ1646" t="s">
        <v>41304</v>
      </c>
      <c r="AK1646">
        <v>80088071</v>
      </c>
      <c r="AL1646" t="s">
        <v>27757</v>
      </c>
      <c r="AM1646">
        <v>2014</v>
      </c>
      <c r="AN1646" s="1">
        <v>41933</v>
      </c>
      <c r="AO1646" s="1">
        <v>41982</v>
      </c>
      <c r="AP1646">
        <v>70</v>
      </c>
      <c r="AQ1646" t="s">
        <v>74</v>
      </c>
      <c r="AR1646" s="4">
        <f>IF(AQ1646="M",AP1646*30.42,AP1646)</f>
        <v>70</v>
      </c>
      <c r="AS1646">
        <v>91</v>
      </c>
      <c r="AT1646" s="4">
        <f>AR1646+AS1646</f>
        <v>161</v>
      </c>
      <c r="AU1646">
        <v>3</v>
      </c>
      <c r="AV1646" s="1">
        <f>AO1646+AT1646</f>
        <v>42143</v>
      </c>
      <c r="AW1646" s="1">
        <v>42163</v>
      </c>
      <c r="AX1646" s="2">
        <f>IF(AV1646&gt;=AW1646,1,2)</f>
        <v>2</v>
      </c>
      <c r="AY1646" s="2" t="str">
        <f>IF((AV1646+10)&gt;=AW1646,"SAVE","LATE")</f>
        <v>LATE</v>
      </c>
      <c r="AZ1646" t="s">
        <v>82</v>
      </c>
      <c r="BA1646" t="s">
        <v>1011</v>
      </c>
      <c r="BB1646">
        <v>3883167131</v>
      </c>
      <c r="BC1646">
        <v>0</v>
      </c>
      <c r="BD1646" s="9">
        <v>3883167131</v>
      </c>
      <c r="BE1646" t="s">
        <v>27758</v>
      </c>
      <c r="BF1646">
        <v>0</v>
      </c>
      <c r="BG1646" t="s">
        <v>70</v>
      </c>
      <c r="BH1646">
        <v>-1</v>
      </c>
      <c r="BI1646" t="s">
        <v>27756</v>
      </c>
      <c r="BJ1646" t="s">
        <v>27756</v>
      </c>
      <c r="BK1646">
        <v>0</v>
      </c>
      <c r="BL1646" t="s">
        <v>85</v>
      </c>
      <c r="BM1646" t="s">
        <v>27759</v>
      </c>
    </row>
    <row r="1647" spans="1:65" x14ac:dyDescent="0.25">
      <c r="A1647">
        <v>2014</v>
      </c>
      <c r="B1647" t="s">
        <v>116</v>
      </c>
      <c r="C1647" t="s">
        <v>290</v>
      </c>
      <c r="D1647" t="s">
        <v>46307</v>
      </c>
      <c r="E1647" t="s">
        <v>82</v>
      </c>
      <c r="F1647" t="s">
        <v>15814</v>
      </c>
      <c r="G1647">
        <v>11</v>
      </c>
      <c r="H1647" t="s">
        <v>41839</v>
      </c>
      <c r="I1647" t="s">
        <v>105</v>
      </c>
      <c r="J1647" t="s">
        <v>88</v>
      </c>
      <c r="K1647">
        <v>3</v>
      </c>
      <c r="L1647" t="s">
        <v>41838</v>
      </c>
      <c r="M1647">
        <v>72000000</v>
      </c>
      <c r="N1647" t="s">
        <v>41840</v>
      </c>
      <c r="O1647" t="s">
        <v>32861</v>
      </c>
      <c r="P1647" t="s">
        <v>90</v>
      </c>
      <c r="Q1647" t="s">
        <v>1028</v>
      </c>
      <c r="R1647" t="s">
        <v>1028</v>
      </c>
      <c r="S1647" t="s">
        <v>32862</v>
      </c>
      <c r="T1647" t="s">
        <v>27348</v>
      </c>
      <c r="U1647" t="s">
        <v>32863</v>
      </c>
      <c r="V1647" t="s">
        <v>32864</v>
      </c>
      <c r="W1647">
        <v>2360</v>
      </c>
      <c r="X1647">
        <v>236855186</v>
      </c>
      <c r="Y1647" t="s">
        <v>122</v>
      </c>
      <c r="Z1647" t="s">
        <v>123</v>
      </c>
      <c r="AA1647">
        <v>0</v>
      </c>
      <c r="AB1647" t="s">
        <v>76</v>
      </c>
      <c r="AC1647">
        <v>0</v>
      </c>
      <c r="AD1647" t="s">
        <v>76</v>
      </c>
      <c r="AE1647">
        <v>2690358</v>
      </c>
      <c r="AF1647" t="s">
        <v>40104</v>
      </c>
      <c r="AG1647">
        <v>900757779</v>
      </c>
      <c r="AH1647" t="s">
        <v>32865</v>
      </c>
      <c r="AI1647" t="s">
        <v>159</v>
      </c>
      <c r="AJ1647" t="s">
        <v>41304</v>
      </c>
      <c r="AK1647">
        <v>13841088</v>
      </c>
      <c r="AL1647" t="s">
        <v>28721</v>
      </c>
      <c r="AM1647">
        <v>2014</v>
      </c>
      <c r="AN1647" s="1">
        <v>41871</v>
      </c>
      <c r="AO1647" s="1">
        <v>41871</v>
      </c>
      <c r="AP1647">
        <v>4</v>
      </c>
      <c r="AQ1647" t="s">
        <v>81</v>
      </c>
      <c r="AR1647" s="4">
        <f>IF(AQ1647="M",AP1647*30.42,AP1647)</f>
        <v>121.68</v>
      </c>
      <c r="AS1647">
        <v>0</v>
      </c>
      <c r="AT1647" s="4">
        <f>AR1647+AS1647</f>
        <v>121.68</v>
      </c>
      <c r="AU1647">
        <v>1</v>
      </c>
      <c r="AV1647" s="1">
        <f>AO1647+AT1647</f>
        <v>41992.68</v>
      </c>
      <c r="AW1647" s="1">
        <v>42024</v>
      </c>
      <c r="AX1647" s="2">
        <f>IF(AV1647&gt;=AW1647,1,2)</f>
        <v>2</v>
      </c>
      <c r="AY1647" s="2" t="str">
        <f>IF((AV1647+10)&gt;=AW1647,"SAVE","LATE")</f>
        <v>LATE</v>
      </c>
      <c r="AZ1647" t="s">
        <v>82</v>
      </c>
      <c r="BA1647" t="s">
        <v>1011</v>
      </c>
      <c r="BB1647">
        <v>235439429</v>
      </c>
      <c r="BC1647">
        <v>46558661</v>
      </c>
      <c r="BD1647" s="9">
        <v>281998090</v>
      </c>
      <c r="BE1647" t="s">
        <v>32861</v>
      </c>
      <c r="BF1647">
        <v>0</v>
      </c>
      <c r="BG1647" t="s">
        <v>70</v>
      </c>
      <c r="BH1647">
        <v>-1</v>
      </c>
      <c r="BI1647" t="s">
        <v>32865</v>
      </c>
      <c r="BJ1647" t="s">
        <v>32866</v>
      </c>
      <c r="BK1647">
        <v>0</v>
      </c>
      <c r="BL1647" t="s">
        <v>85</v>
      </c>
      <c r="BM1647" t="s">
        <v>32867</v>
      </c>
    </row>
    <row r="1648" spans="1:65" x14ac:dyDescent="0.25">
      <c r="A1648">
        <v>2014</v>
      </c>
      <c r="B1648" t="s">
        <v>116</v>
      </c>
      <c r="C1648" t="s">
        <v>693</v>
      </c>
      <c r="D1648" t="s">
        <v>41234</v>
      </c>
      <c r="E1648" t="s">
        <v>6540</v>
      </c>
      <c r="F1648" t="s">
        <v>6541</v>
      </c>
      <c r="G1648">
        <v>1</v>
      </c>
      <c r="H1648" t="s">
        <v>46842</v>
      </c>
      <c r="I1648" t="s">
        <v>67</v>
      </c>
      <c r="J1648" t="s">
        <v>88</v>
      </c>
      <c r="K1648">
        <v>3</v>
      </c>
      <c r="L1648" t="s">
        <v>41838</v>
      </c>
      <c r="M1648">
        <v>30000000</v>
      </c>
      <c r="N1648" t="s">
        <v>41897</v>
      </c>
      <c r="O1648" t="s">
        <v>46566</v>
      </c>
      <c r="P1648" t="s">
        <v>90</v>
      </c>
      <c r="Q1648" t="s">
        <v>6543</v>
      </c>
      <c r="R1648" t="s">
        <v>6543</v>
      </c>
      <c r="S1648" t="s">
        <v>6544</v>
      </c>
      <c r="T1648" t="s">
        <v>26878</v>
      </c>
      <c r="U1648" t="s">
        <v>26879</v>
      </c>
      <c r="V1648" t="s">
        <v>26880</v>
      </c>
      <c r="W1648" t="s">
        <v>26881</v>
      </c>
      <c r="X1648">
        <v>13020000000</v>
      </c>
      <c r="Y1648" t="s">
        <v>74</v>
      </c>
      <c r="Z1648" t="s">
        <v>75</v>
      </c>
      <c r="AA1648">
        <v>0</v>
      </c>
      <c r="AB1648" t="s">
        <v>76</v>
      </c>
      <c r="AC1648">
        <v>0</v>
      </c>
      <c r="AD1648" t="s">
        <v>76</v>
      </c>
      <c r="AE1648">
        <v>2630823</v>
      </c>
      <c r="AF1648" t="s">
        <v>40104</v>
      </c>
      <c r="AG1648">
        <v>9007548242</v>
      </c>
      <c r="AH1648" t="s">
        <v>23056</v>
      </c>
      <c r="AI1648" t="s">
        <v>159</v>
      </c>
      <c r="AJ1648" t="s">
        <v>41304</v>
      </c>
      <c r="AK1648">
        <v>91200901</v>
      </c>
      <c r="AL1648" t="s">
        <v>18272</v>
      </c>
      <c r="AM1648">
        <v>2014</v>
      </c>
      <c r="AN1648" s="1">
        <v>41851</v>
      </c>
      <c r="AO1648" s="1">
        <v>41863</v>
      </c>
      <c r="AP1648">
        <v>7</v>
      </c>
      <c r="AQ1648" t="s">
        <v>81</v>
      </c>
      <c r="AR1648" s="4">
        <f>IF(AQ1648="M",AP1648*30.42,AP1648)</f>
        <v>212.94</v>
      </c>
      <c r="AS1648">
        <v>199</v>
      </c>
      <c r="AT1648" s="4">
        <f>AR1648+AS1648</f>
        <v>411.94</v>
      </c>
      <c r="AU1648">
        <v>7</v>
      </c>
      <c r="AV1648" s="1">
        <f>AO1648+AT1648</f>
        <v>42274.94</v>
      </c>
      <c r="AW1648" s="1">
        <v>42487</v>
      </c>
      <c r="AX1648" s="2">
        <f>IF(AV1648&gt;=AW1648,1,2)</f>
        <v>2</v>
      </c>
      <c r="AY1648" s="2" t="str">
        <f>IF((AV1648+10)&gt;=AW1648,"SAVE","LATE")</f>
        <v>LATE</v>
      </c>
      <c r="AZ1648" t="s">
        <v>82</v>
      </c>
      <c r="BA1648" t="s">
        <v>1011</v>
      </c>
      <c r="BB1648">
        <v>13014522583</v>
      </c>
      <c r="BC1648">
        <v>6500000000</v>
      </c>
      <c r="BD1648" s="9">
        <v>19514522583</v>
      </c>
      <c r="BE1648" t="s">
        <v>46566</v>
      </c>
      <c r="BF1648">
        <v>0</v>
      </c>
      <c r="BG1648" t="s">
        <v>70</v>
      </c>
      <c r="BH1648">
        <v>-1</v>
      </c>
      <c r="BI1648" t="s">
        <v>23056</v>
      </c>
      <c r="BJ1648" t="s">
        <v>26882</v>
      </c>
      <c r="BK1648">
        <v>0</v>
      </c>
      <c r="BL1648" t="s">
        <v>85</v>
      </c>
      <c r="BM1648" t="s">
        <v>26883</v>
      </c>
    </row>
    <row r="1649" spans="1:65" x14ac:dyDescent="0.25">
      <c r="A1649">
        <v>2014</v>
      </c>
      <c r="B1649" t="s">
        <v>116</v>
      </c>
      <c r="C1649" t="s">
        <v>693</v>
      </c>
      <c r="D1649" t="s">
        <v>41234</v>
      </c>
      <c r="E1649" t="s">
        <v>6540</v>
      </c>
      <c r="F1649" t="s">
        <v>6541</v>
      </c>
      <c r="G1649">
        <v>12</v>
      </c>
      <c r="H1649" t="s">
        <v>41881</v>
      </c>
      <c r="I1649" t="s">
        <v>105</v>
      </c>
      <c r="J1649" t="s">
        <v>68</v>
      </c>
      <c r="K1649">
        <v>3</v>
      </c>
      <c r="L1649" t="s">
        <v>41838</v>
      </c>
      <c r="M1649">
        <v>83000000</v>
      </c>
      <c r="N1649" t="s">
        <v>46843</v>
      </c>
      <c r="O1649" t="s">
        <v>47613</v>
      </c>
      <c r="P1649" t="s">
        <v>90</v>
      </c>
      <c r="Q1649" t="s">
        <v>70</v>
      </c>
      <c r="R1649" t="s">
        <v>70</v>
      </c>
      <c r="S1649" t="s">
        <v>6544</v>
      </c>
      <c r="T1649" t="s">
        <v>28242</v>
      </c>
      <c r="U1649" t="s">
        <v>28243</v>
      </c>
      <c r="V1649" t="s">
        <v>28244</v>
      </c>
      <c r="W1649" t="s">
        <v>28245</v>
      </c>
      <c r="X1649">
        <v>2550000000</v>
      </c>
      <c r="Y1649" t="s">
        <v>122</v>
      </c>
      <c r="Z1649" t="s">
        <v>123</v>
      </c>
      <c r="AA1649">
        <v>0</v>
      </c>
      <c r="AB1649" t="s">
        <v>76</v>
      </c>
      <c r="AC1649">
        <v>0</v>
      </c>
      <c r="AD1649" t="s">
        <v>76</v>
      </c>
      <c r="AE1649">
        <v>3065647</v>
      </c>
      <c r="AF1649" t="s">
        <v>40104</v>
      </c>
      <c r="AG1649">
        <v>8040054414</v>
      </c>
      <c r="AH1649" t="s">
        <v>28246</v>
      </c>
      <c r="AI1649" t="s">
        <v>159</v>
      </c>
      <c r="AJ1649" t="s">
        <v>41304</v>
      </c>
      <c r="AK1649">
        <v>91241209</v>
      </c>
      <c r="AL1649" t="s">
        <v>28247</v>
      </c>
      <c r="AM1649">
        <v>2014</v>
      </c>
      <c r="AN1649" s="1">
        <v>41997</v>
      </c>
      <c r="AO1649" s="1">
        <v>41997</v>
      </c>
      <c r="AP1649">
        <v>10</v>
      </c>
      <c r="AQ1649" t="s">
        <v>81</v>
      </c>
      <c r="AR1649" s="4">
        <f>IF(AQ1649="M",AP1649*30.42,AP1649)</f>
        <v>304.20000000000005</v>
      </c>
      <c r="AS1649">
        <v>0</v>
      </c>
      <c r="AT1649" s="4">
        <f>AR1649+AS1649</f>
        <v>304.20000000000005</v>
      </c>
      <c r="AU1649">
        <v>2</v>
      </c>
      <c r="AV1649" s="1">
        <f>AO1649+AT1649</f>
        <v>42301.2</v>
      </c>
      <c r="AW1649" s="1">
        <v>42362</v>
      </c>
      <c r="AX1649" s="2">
        <f>IF(AV1649&gt;=AW1649,1,2)</f>
        <v>2</v>
      </c>
      <c r="AY1649" s="2" t="str">
        <f>IF((AV1649+10)&gt;=AW1649,"SAVE","LATE")</f>
        <v>LATE</v>
      </c>
      <c r="AZ1649" t="s">
        <v>82</v>
      </c>
      <c r="BA1649" t="s">
        <v>1011</v>
      </c>
      <c r="BB1649">
        <v>2550000000</v>
      </c>
      <c r="BC1649">
        <v>0</v>
      </c>
      <c r="BD1649" s="9">
        <v>2550000000</v>
      </c>
      <c r="BE1649" t="s">
        <v>47613</v>
      </c>
      <c r="BF1649">
        <v>0</v>
      </c>
      <c r="BG1649" t="s">
        <v>70</v>
      </c>
      <c r="BH1649">
        <v>-1</v>
      </c>
      <c r="BI1649" t="s">
        <v>70</v>
      </c>
      <c r="BJ1649" t="s">
        <v>70</v>
      </c>
      <c r="BK1649">
        <v>0</v>
      </c>
      <c r="BL1649" t="s">
        <v>85</v>
      </c>
      <c r="BM1649" t="s">
        <v>28248</v>
      </c>
    </row>
    <row r="1650" spans="1:65" x14ac:dyDescent="0.25">
      <c r="A1650">
        <v>2013</v>
      </c>
      <c r="B1650" t="s">
        <v>116</v>
      </c>
      <c r="C1650" t="s">
        <v>290</v>
      </c>
      <c r="D1650" t="s">
        <v>46307</v>
      </c>
      <c r="E1650" t="s">
        <v>82</v>
      </c>
      <c r="F1650" t="s">
        <v>15814</v>
      </c>
      <c r="G1650">
        <v>1</v>
      </c>
      <c r="H1650" t="s">
        <v>46842</v>
      </c>
      <c r="I1650" t="s">
        <v>105</v>
      </c>
      <c r="J1650" t="s">
        <v>88</v>
      </c>
      <c r="K1650">
        <v>3</v>
      </c>
      <c r="L1650" t="s">
        <v>41838</v>
      </c>
      <c r="M1650">
        <v>30000000</v>
      </c>
      <c r="N1650" t="s">
        <v>41897</v>
      </c>
      <c r="O1650" t="s">
        <v>47614</v>
      </c>
      <c r="P1650" t="s">
        <v>90</v>
      </c>
      <c r="Q1650" t="s">
        <v>1028</v>
      </c>
      <c r="R1650" t="s">
        <v>1028</v>
      </c>
      <c r="S1650" t="s">
        <v>6544</v>
      </c>
      <c r="T1650" t="s">
        <v>19722</v>
      </c>
      <c r="U1650" t="s">
        <v>29327</v>
      </c>
      <c r="V1650" t="s">
        <v>29328</v>
      </c>
      <c r="W1650">
        <v>1006</v>
      </c>
      <c r="X1650">
        <v>1363458044</v>
      </c>
      <c r="Y1650" t="s">
        <v>74</v>
      </c>
      <c r="Z1650" t="s">
        <v>75</v>
      </c>
      <c r="AA1650">
        <v>0</v>
      </c>
      <c r="AB1650" t="s">
        <v>76</v>
      </c>
      <c r="AC1650">
        <v>0</v>
      </c>
      <c r="AD1650" t="s">
        <v>76</v>
      </c>
      <c r="AE1650">
        <v>2280483</v>
      </c>
      <c r="AF1650" t="s">
        <v>40104</v>
      </c>
      <c r="AG1650">
        <v>900692998</v>
      </c>
      <c r="AH1650" t="s">
        <v>29329</v>
      </c>
      <c r="AI1650" t="s">
        <v>159</v>
      </c>
      <c r="AJ1650" t="s">
        <v>41304</v>
      </c>
      <c r="AK1650">
        <v>91232255</v>
      </c>
      <c r="AL1650" t="s">
        <v>4030</v>
      </c>
      <c r="AM1650">
        <v>2014</v>
      </c>
      <c r="AN1650" s="1">
        <v>41682</v>
      </c>
      <c r="AO1650" s="1">
        <v>41682</v>
      </c>
      <c r="AP1650">
        <v>6</v>
      </c>
      <c r="AQ1650" t="s">
        <v>81</v>
      </c>
      <c r="AR1650" s="4">
        <f>IF(AQ1650="M",AP1650*30.42,AP1650)</f>
        <v>182.52</v>
      </c>
      <c r="AS1650">
        <v>45</v>
      </c>
      <c r="AT1650" s="4">
        <f>AR1650+AS1650</f>
        <v>227.52</v>
      </c>
      <c r="AU1650">
        <v>1</v>
      </c>
      <c r="AV1650" s="1">
        <f>AO1650+AT1650</f>
        <v>41909.519999999997</v>
      </c>
      <c r="AW1650" s="1">
        <v>41938</v>
      </c>
      <c r="AX1650" s="2">
        <f>IF(AV1650&gt;=AW1650,1,2)</f>
        <v>2</v>
      </c>
      <c r="AY1650" s="2" t="str">
        <f>IF((AV1650+10)&gt;=AW1650,"SAVE","LATE")</f>
        <v>LATE</v>
      </c>
      <c r="AZ1650" t="s">
        <v>82</v>
      </c>
      <c r="BA1650" t="s">
        <v>1011</v>
      </c>
      <c r="BB1650">
        <v>1363258786</v>
      </c>
      <c r="BC1650">
        <v>119052012</v>
      </c>
      <c r="BD1650" s="9">
        <v>1482310798</v>
      </c>
      <c r="BE1650" t="s">
        <v>47614</v>
      </c>
      <c r="BF1650">
        <v>0</v>
      </c>
      <c r="BG1650" t="s">
        <v>70</v>
      </c>
      <c r="BH1650">
        <v>-1</v>
      </c>
      <c r="BI1650" t="s">
        <v>29329</v>
      </c>
      <c r="BJ1650" t="s">
        <v>29330</v>
      </c>
      <c r="BK1650">
        <v>0</v>
      </c>
      <c r="BL1650" t="s">
        <v>85</v>
      </c>
      <c r="BM1650" t="s">
        <v>29331</v>
      </c>
    </row>
    <row r="1651" spans="1:65" x14ac:dyDescent="0.25">
      <c r="A1651">
        <v>2014</v>
      </c>
      <c r="B1651" t="s">
        <v>116</v>
      </c>
      <c r="C1651" t="s">
        <v>693</v>
      </c>
      <c r="D1651" t="s">
        <v>41234</v>
      </c>
      <c r="E1651" t="s">
        <v>6540</v>
      </c>
      <c r="F1651" t="s">
        <v>6541</v>
      </c>
      <c r="G1651">
        <v>1</v>
      </c>
      <c r="H1651" t="s">
        <v>46842</v>
      </c>
      <c r="I1651" t="s">
        <v>67</v>
      </c>
      <c r="J1651" t="s">
        <v>88</v>
      </c>
      <c r="K1651">
        <v>3</v>
      </c>
      <c r="L1651" t="s">
        <v>41838</v>
      </c>
      <c r="M1651">
        <v>30000000</v>
      </c>
      <c r="N1651" t="s">
        <v>41897</v>
      </c>
      <c r="O1651" t="s">
        <v>46567</v>
      </c>
      <c r="P1651" t="s">
        <v>90</v>
      </c>
      <c r="Q1651" t="s">
        <v>6543</v>
      </c>
      <c r="R1651" t="s">
        <v>6543</v>
      </c>
      <c r="S1651" t="s">
        <v>6544</v>
      </c>
      <c r="T1651" t="s">
        <v>30579</v>
      </c>
      <c r="U1651" t="s">
        <v>30580</v>
      </c>
      <c r="V1651" t="s">
        <v>30581</v>
      </c>
      <c r="W1651" t="s">
        <v>30582</v>
      </c>
      <c r="X1651">
        <v>654113084</v>
      </c>
      <c r="Y1651" t="s">
        <v>74</v>
      </c>
      <c r="Z1651" t="s">
        <v>75</v>
      </c>
      <c r="AA1651">
        <v>0</v>
      </c>
      <c r="AB1651" t="s">
        <v>76</v>
      </c>
      <c r="AC1651">
        <v>0</v>
      </c>
      <c r="AD1651" t="s">
        <v>76</v>
      </c>
      <c r="AE1651">
        <v>3070808</v>
      </c>
      <c r="AF1651" t="s">
        <v>41304</v>
      </c>
      <c r="AG1651">
        <v>1098662063</v>
      </c>
      <c r="AH1651" t="s">
        <v>30583</v>
      </c>
      <c r="AI1651" t="s">
        <v>159</v>
      </c>
      <c r="AJ1651" t="s">
        <v>41304</v>
      </c>
      <c r="AK1651">
        <v>1098662063</v>
      </c>
      <c r="AL1651" t="s">
        <v>30583</v>
      </c>
      <c r="AM1651">
        <v>2014</v>
      </c>
      <c r="AN1651" s="1">
        <v>42003</v>
      </c>
      <c r="AO1651" s="1">
        <v>42003</v>
      </c>
      <c r="AP1651">
        <v>8</v>
      </c>
      <c r="AQ1651" t="s">
        <v>81</v>
      </c>
      <c r="AR1651" s="4">
        <f>IF(AQ1651="M",AP1651*30.42,AP1651)</f>
        <v>243.36</v>
      </c>
      <c r="AS1651">
        <v>0</v>
      </c>
      <c r="AT1651" s="4">
        <f>AR1651+AS1651</f>
        <v>243.36</v>
      </c>
      <c r="AU1651">
        <v>3</v>
      </c>
      <c r="AV1651" s="1">
        <f>AO1651+AT1651</f>
        <v>42246.36</v>
      </c>
      <c r="AW1651" s="1">
        <v>42338</v>
      </c>
      <c r="AX1651" s="2">
        <f>IF(AV1651&gt;=AW1651,1,2)</f>
        <v>2</v>
      </c>
      <c r="AY1651" s="2" t="str">
        <f>IF((AV1651+10)&gt;=AW1651,"SAVE","LATE")</f>
        <v>LATE</v>
      </c>
      <c r="AZ1651" t="s">
        <v>82</v>
      </c>
      <c r="BA1651" t="s">
        <v>1011</v>
      </c>
      <c r="BB1651">
        <v>654113084</v>
      </c>
      <c r="BC1651">
        <v>270000149</v>
      </c>
      <c r="BD1651" s="9">
        <v>924113233</v>
      </c>
      <c r="BE1651" t="s">
        <v>46567</v>
      </c>
      <c r="BF1651">
        <v>0</v>
      </c>
      <c r="BG1651" t="s">
        <v>70</v>
      </c>
      <c r="BH1651">
        <v>-1</v>
      </c>
      <c r="BI1651" t="s">
        <v>30584</v>
      </c>
      <c r="BJ1651" t="s">
        <v>30584</v>
      </c>
      <c r="BK1651">
        <v>0</v>
      </c>
      <c r="BL1651" t="s">
        <v>85</v>
      </c>
      <c r="BM1651" t="s">
        <v>30585</v>
      </c>
    </row>
    <row r="1652" spans="1:65" x14ac:dyDescent="0.25">
      <c r="A1652">
        <v>2014</v>
      </c>
      <c r="B1652" t="s">
        <v>116</v>
      </c>
      <c r="C1652" t="s">
        <v>693</v>
      </c>
      <c r="D1652" t="s">
        <v>41234</v>
      </c>
      <c r="E1652" t="s">
        <v>6540</v>
      </c>
      <c r="F1652" t="s">
        <v>6541</v>
      </c>
      <c r="G1652">
        <v>1</v>
      </c>
      <c r="H1652" t="s">
        <v>46842</v>
      </c>
      <c r="I1652" t="s">
        <v>67</v>
      </c>
      <c r="J1652" t="s">
        <v>88</v>
      </c>
      <c r="K1652">
        <v>3</v>
      </c>
      <c r="L1652" t="s">
        <v>41838</v>
      </c>
      <c r="M1652">
        <v>30000000</v>
      </c>
      <c r="N1652" t="s">
        <v>41897</v>
      </c>
      <c r="O1652" t="s">
        <v>46568</v>
      </c>
      <c r="P1652" t="s">
        <v>90</v>
      </c>
      <c r="Q1652" t="s">
        <v>6543</v>
      </c>
      <c r="R1652" t="s">
        <v>6543</v>
      </c>
      <c r="S1652" t="s">
        <v>6544</v>
      </c>
      <c r="T1652" t="s">
        <v>30579</v>
      </c>
      <c r="U1652" t="s">
        <v>31900</v>
      </c>
      <c r="V1652" t="s">
        <v>31901</v>
      </c>
      <c r="W1652" t="s">
        <v>31902</v>
      </c>
      <c r="X1652">
        <v>383177570</v>
      </c>
      <c r="Y1652" t="s">
        <v>74</v>
      </c>
      <c r="Z1652" t="s">
        <v>75</v>
      </c>
      <c r="AA1652">
        <v>0</v>
      </c>
      <c r="AB1652" t="s">
        <v>76</v>
      </c>
      <c r="AC1652">
        <v>0</v>
      </c>
      <c r="AD1652" t="s">
        <v>76</v>
      </c>
      <c r="AE1652">
        <v>3068644</v>
      </c>
      <c r="AF1652" t="s">
        <v>40104</v>
      </c>
      <c r="AG1652">
        <v>900805381</v>
      </c>
      <c r="AH1652" t="s">
        <v>31903</v>
      </c>
      <c r="AI1652" t="s">
        <v>159</v>
      </c>
      <c r="AJ1652" t="s">
        <v>41304</v>
      </c>
      <c r="AK1652">
        <v>91231685</v>
      </c>
      <c r="AL1652" t="s">
        <v>31904</v>
      </c>
      <c r="AM1652">
        <v>2014</v>
      </c>
      <c r="AN1652" s="1">
        <v>42003</v>
      </c>
      <c r="AO1652" s="1">
        <v>42003</v>
      </c>
      <c r="AP1652">
        <v>6</v>
      </c>
      <c r="AQ1652" t="s">
        <v>81</v>
      </c>
      <c r="AR1652" s="4">
        <f>IF(AQ1652="M",AP1652*30.42,AP1652)</f>
        <v>182.52</v>
      </c>
      <c r="AS1652">
        <v>0</v>
      </c>
      <c r="AT1652" s="4">
        <f>AR1652+AS1652</f>
        <v>182.52</v>
      </c>
      <c r="AU1652">
        <v>3</v>
      </c>
      <c r="AV1652" s="1">
        <f>AO1652+AT1652</f>
        <v>42185.52</v>
      </c>
      <c r="AW1652" s="1">
        <v>42277</v>
      </c>
      <c r="AX1652" s="2">
        <f>IF(AV1652&gt;=AW1652,1,2)</f>
        <v>2</v>
      </c>
      <c r="AY1652" s="2" t="str">
        <f>IF((AV1652+10)&gt;=AW1652,"SAVE","LATE")</f>
        <v>LATE</v>
      </c>
      <c r="AZ1652" t="s">
        <v>82</v>
      </c>
      <c r="BA1652" t="s">
        <v>1011</v>
      </c>
      <c r="BB1652">
        <v>383177570</v>
      </c>
      <c r="BC1652">
        <v>191524154</v>
      </c>
      <c r="BD1652" s="9">
        <v>574701724</v>
      </c>
      <c r="BE1652" t="s">
        <v>46568</v>
      </c>
      <c r="BF1652">
        <v>0</v>
      </c>
      <c r="BG1652" t="s">
        <v>70</v>
      </c>
      <c r="BH1652">
        <v>-1</v>
      </c>
      <c r="BI1652" t="s">
        <v>31903</v>
      </c>
      <c r="BJ1652" t="s">
        <v>31903</v>
      </c>
      <c r="BK1652">
        <v>0</v>
      </c>
      <c r="BL1652" t="s">
        <v>85</v>
      </c>
      <c r="BM1652" t="s">
        <v>31905</v>
      </c>
    </row>
    <row r="1653" spans="1:65" x14ac:dyDescent="0.25">
      <c r="A1653">
        <v>2013</v>
      </c>
      <c r="B1653" t="s">
        <v>116</v>
      </c>
      <c r="C1653" t="s">
        <v>290</v>
      </c>
      <c r="D1653" t="s">
        <v>46307</v>
      </c>
      <c r="E1653" t="s">
        <v>82</v>
      </c>
      <c r="F1653" t="s">
        <v>15814</v>
      </c>
      <c r="G1653">
        <v>1</v>
      </c>
      <c r="H1653" t="s">
        <v>46842</v>
      </c>
      <c r="I1653" t="s">
        <v>67</v>
      </c>
      <c r="J1653" t="s">
        <v>88</v>
      </c>
      <c r="K1653">
        <v>3</v>
      </c>
      <c r="L1653" t="s">
        <v>41838</v>
      </c>
      <c r="M1653">
        <v>30000000</v>
      </c>
      <c r="N1653" t="s">
        <v>41897</v>
      </c>
      <c r="O1653" t="s">
        <v>30847</v>
      </c>
      <c r="P1653" t="s">
        <v>90</v>
      </c>
      <c r="Q1653" t="s">
        <v>1028</v>
      </c>
      <c r="R1653" t="s">
        <v>1028</v>
      </c>
      <c r="S1653" t="s">
        <v>9373</v>
      </c>
      <c r="T1653" s="3">
        <v>41436</v>
      </c>
      <c r="U1653" t="s">
        <v>30848</v>
      </c>
      <c r="V1653" t="s">
        <v>30849</v>
      </c>
      <c r="W1653">
        <v>1051</v>
      </c>
      <c r="X1653">
        <v>593880723</v>
      </c>
      <c r="Y1653" t="s">
        <v>74</v>
      </c>
      <c r="Z1653" t="s">
        <v>75</v>
      </c>
      <c r="AA1653">
        <v>0</v>
      </c>
      <c r="AB1653" t="s">
        <v>76</v>
      </c>
      <c r="AC1653">
        <v>0</v>
      </c>
      <c r="AD1653" t="s">
        <v>76</v>
      </c>
      <c r="AE1653">
        <v>2308095</v>
      </c>
      <c r="AF1653" t="s">
        <v>40104</v>
      </c>
      <c r="AG1653">
        <v>900686457</v>
      </c>
      <c r="AH1653" t="s">
        <v>30850</v>
      </c>
      <c r="AI1653" t="s">
        <v>159</v>
      </c>
      <c r="AJ1653" t="s">
        <v>41304</v>
      </c>
      <c r="AK1653">
        <v>1098617128</v>
      </c>
      <c r="AL1653" t="s">
        <v>19100</v>
      </c>
      <c r="AM1653">
        <v>2014</v>
      </c>
      <c r="AN1653" s="1">
        <v>41690</v>
      </c>
      <c r="AO1653" s="1">
        <v>41690</v>
      </c>
      <c r="AP1653">
        <v>6</v>
      </c>
      <c r="AQ1653" t="s">
        <v>81</v>
      </c>
      <c r="AR1653" s="4">
        <f>IF(AQ1653="M",AP1653*30.42,AP1653)</f>
        <v>182.52</v>
      </c>
      <c r="AS1653">
        <v>0</v>
      </c>
      <c r="AT1653" s="4">
        <f>AR1653+AS1653</f>
        <v>182.52</v>
      </c>
      <c r="AU1653">
        <v>2</v>
      </c>
      <c r="AV1653" s="1">
        <f>AO1653+AT1653</f>
        <v>41872.519999999997</v>
      </c>
      <c r="AW1653" s="1">
        <v>41932</v>
      </c>
      <c r="AX1653" s="2">
        <f>IF(AV1653&gt;=AW1653,1,2)</f>
        <v>2</v>
      </c>
      <c r="AY1653" s="2" t="str">
        <f>IF((AV1653+10)&gt;=AW1653,"SAVE","LATE")</f>
        <v>LATE</v>
      </c>
      <c r="AZ1653" t="s">
        <v>82</v>
      </c>
      <c r="BA1653" t="s">
        <v>1011</v>
      </c>
      <c r="BB1653">
        <v>593880723</v>
      </c>
      <c r="BC1653">
        <v>130000000</v>
      </c>
      <c r="BD1653" s="9">
        <v>723880723</v>
      </c>
      <c r="BE1653" t="s">
        <v>30847</v>
      </c>
      <c r="BF1653">
        <v>0</v>
      </c>
      <c r="BG1653" t="s">
        <v>70</v>
      </c>
      <c r="BH1653">
        <v>-1</v>
      </c>
      <c r="BI1653" t="s">
        <v>46578</v>
      </c>
      <c r="BJ1653" t="s">
        <v>46579</v>
      </c>
      <c r="BK1653">
        <v>0</v>
      </c>
      <c r="BL1653" t="s">
        <v>85</v>
      </c>
      <c r="BM1653" t="s">
        <v>30851</v>
      </c>
    </row>
    <row r="1654" spans="1:65" x14ac:dyDescent="0.25">
      <c r="A1654">
        <v>2014</v>
      </c>
      <c r="B1654" t="s">
        <v>116</v>
      </c>
      <c r="C1654" t="s">
        <v>130</v>
      </c>
      <c r="D1654" t="s">
        <v>41235</v>
      </c>
      <c r="E1654" t="s">
        <v>32092</v>
      </c>
      <c r="F1654" t="s">
        <v>32093</v>
      </c>
      <c r="G1654">
        <v>1</v>
      </c>
      <c r="H1654" t="s">
        <v>46842</v>
      </c>
      <c r="I1654" t="s">
        <v>67</v>
      </c>
      <c r="J1654" t="s">
        <v>88</v>
      </c>
      <c r="K1654">
        <v>3</v>
      </c>
      <c r="L1654" t="s">
        <v>41838</v>
      </c>
      <c r="M1654">
        <v>30000000</v>
      </c>
      <c r="N1654" t="s">
        <v>41897</v>
      </c>
      <c r="O1654" t="s">
        <v>46582</v>
      </c>
      <c r="P1654" t="s">
        <v>90</v>
      </c>
      <c r="Q1654" t="s">
        <v>32094</v>
      </c>
      <c r="R1654" t="s">
        <v>32094</v>
      </c>
      <c r="S1654" t="s">
        <v>11464</v>
      </c>
      <c r="T1654" t="s">
        <v>20292</v>
      </c>
      <c r="U1654" t="s">
        <v>32095</v>
      </c>
      <c r="V1654" t="s">
        <v>32096</v>
      </c>
      <c r="W1654" t="s">
        <v>32097</v>
      </c>
      <c r="X1654">
        <v>360000000</v>
      </c>
      <c r="Y1654" t="s">
        <v>74</v>
      </c>
      <c r="Z1654" t="s">
        <v>75</v>
      </c>
      <c r="AA1654">
        <v>0</v>
      </c>
      <c r="AB1654" t="s">
        <v>76</v>
      </c>
      <c r="AC1654">
        <v>0</v>
      </c>
      <c r="AD1654" t="s">
        <v>76</v>
      </c>
      <c r="AE1654">
        <v>2333898</v>
      </c>
      <c r="AF1654" t="s">
        <v>40104</v>
      </c>
      <c r="AG1654" t="s">
        <v>32098</v>
      </c>
      <c r="AH1654" t="s">
        <v>32099</v>
      </c>
      <c r="AI1654" t="s">
        <v>159</v>
      </c>
      <c r="AJ1654" t="s">
        <v>41304</v>
      </c>
      <c r="AK1654" t="s">
        <v>32100</v>
      </c>
      <c r="AL1654" t="s">
        <v>32101</v>
      </c>
      <c r="AM1654">
        <v>2014</v>
      </c>
      <c r="AN1654" s="1">
        <v>41695</v>
      </c>
      <c r="AO1654" s="1">
        <v>41788</v>
      </c>
      <c r="AP1654">
        <v>4</v>
      </c>
      <c r="AQ1654" t="s">
        <v>81</v>
      </c>
      <c r="AR1654" s="4">
        <f>IF(AQ1654="M",AP1654*30.42,AP1654)</f>
        <v>121.68</v>
      </c>
      <c r="AS1654">
        <v>0</v>
      </c>
      <c r="AT1654" s="4">
        <f>AR1654+AS1654</f>
        <v>121.68</v>
      </c>
      <c r="AU1654">
        <v>1</v>
      </c>
      <c r="AV1654" s="1">
        <f>AO1654+AT1654</f>
        <v>41909.68</v>
      </c>
      <c r="AW1654" s="1">
        <v>41941</v>
      </c>
      <c r="AX1654" s="2">
        <f>IF(AV1654&gt;=AW1654,1,2)</f>
        <v>2</v>
      </c>
      <c r="AY1654" s="2" t="str">
        <f>IF((AV1654+10)&gt;=AW1654,"SAVE","LATE")</f>
        <v>LATE</v>
      </c>
      <c r="AZ1654" t="s">
        <v>82</v>
      </c>
      <c r="BA1654" t="s">
        <v>1011</v>
      </c>
      <c r="BB1654">
        <v>359971977</v>
      </c>
      <c r="BC1654">
        <v>0</v>
      </c>
      <c r="BD1654" s="9">
        <v>359971977</v>
      </c>
      <c r="BE1654" t="s">
        <v>46583</v>
      </c>
      <c r="BF1654">
        <v>0</v>
      </c>
      <c r="BG1654" t="s">
        <v>70</v>
      </c>
      <c r="BH1654">
        <v>-1</v>
      </c>
      <c r="BI1654" t="s">
        <v>32099</v>
      </c>
      <c r="BJ1654" t="s">
        <v>32102</v>
      </c>
      <c r="BK1654">
        <v>0</v>
      </c>
      <c r="BL1654" t="s">
        <v>85</v>
      </c>
      <c r="BM1654" t="s">
        <v>32103</v>
      </c>
    </row>
    <row r="1655" spans="1:65" x14ac:dyDescent="0.25">
      <c r="A1655">
        <v>2014</v>
      </c>
      <c r="B1655" t="s">
        <v>116</v>
      </c>
      <c r="C1655" t="s">
        <v>130</v>
      </c>
      <c r="D1655" t="s">
        <v>41235</v>
      </c>
      <c r="E1655" t="s">
        <v>32092</v>
      </c>
      <c r="F1655" t="s">
        <v>32093</v>
      </c>
      <c r="G1655">
        <v>1</v>
      </c>
      <c r="H1655" t="s">
        <v>46842</v>
      </c>
      <c r="I1655" t="s">
        <v>67</v>
      </c>
      <c r="J1655" t="s">
        <v>88</v>
      </c>
      <c r="K1655">
        <v>3</v>
      </c>
      <c r="L1655" t="s">
        <v>41838</v>
      </c>
      <c r="M1655">
        <v>95000000</v>
      </c>
      <c r="N1655" t="s">
        <v>40102</v>
      </c>
      <c r="O1655" t="s">
        <v>46584</v>
      </c>
      <c r="P1655" t="s">
        <v>90</v>
      </c>
      <c r="Q1655" t="s">
        <v>32094</v>
      </c>
      <c r="R1655" t="s">
        <v>32094</v>
      </c>
      <c r="S1655" t="s">
        <v>11464</v>
      </c>
      <c r="T1655" t="s">
        <v>27226</v>
      </c>
      <c r="U1655" t="s">
        <v>32112</v>
      </c>
      <c r="V1655" t="s">
        <v>32113</v>
      </c>
      <c r="W1655" t="s">
        <v>32114</v>
      </c>
      <c r="X1655">
        <v>353964059</v>
      </c>
      <c r="Y1655" t="s">
        <v>96</v>
      </c>
      <c r="Z1655" t="s">
        <v>40103</v>
      </c>
      <c r="AA1655">
        <v>0</v>
      </c>
      <c r="AB1655" t="s">
        <v>76</v>
      </c>
      <c r="AC1655">
        <v>0</v>
      </c>
      <c r="AD1655" t="s">
        <v>76</v>
      </c>
      <c r="AE1655">
        <v>2802273</v>
      </c>
      <c r="AF1655" t="s">
        <v>40104</v>
      </c>
      <c r="AG1655" t="s">
        <v>32115</v>
      </c>
      <c r="AH1655" t="s">
        <v>24851</v>
      </c>
      <c r="AI1655" t="s">
        <v>159</v>
      </c>
      <c r="AJ1655" t="s">
        <v>41304</v>
      </c>
      <c r="AK1655" t="s">
        <v>32116</v>
      </c>
      <c r="AL1655" t="s">
        <v>24852</v>
      </c>
      <c r="AM1655">
        <v>2014</v>
      </c>
      <c r="AN1655" s="1">
        <v>41907</v>
      </c>
      <c r="AO1655" s="1">
        <v>41932</v>
      </c>
      <c r="AP1655">
        <v>3</v>
      </c>
      <c r="AQ1655" t="s">
        <v>81</v>
      </c>
      <c r="AR1655" s="4">
        <f>IF(AQ1655="M",AP1655*30.42,AP1655)</f>
        <v>91.26</v>
      </c>
      <c r="AS1655">
        <v>0</v>
      </c>
      <c r="AT1655" s="4">
        <f>AR1655+AS1655</f>
        <v>91.26</v>
      </c>
      <c r="AU1655">
        <v>1</v>
      </c>
      <c r="AV1655" s="1">
        <f>AO1655+AT1655</f>
        <v>42023.26</v>
      </c>
      <c r="AW1655" s="1">
        <v>42055</v>
      </c>
      <c r="AX1655" s="2">
        <f>IF(AV1655&gt;=AW1655,1,2)</f>
        <v>2</v>
      </c>
      <c r="AY1655" s="2" t="str">
        <f>IF((AV1655+10)&gt;=AW1655,"SAVE","LATE")</f>
        <v>LATE</v>
      </c>
      <c r="AZ1655" t="s">
        <v>82</v>
      </c>
      <c r="BA1655" t="s">
        <v>1011</v>
      </c>
      <c r="BB1655">
        <v>353964059</v>
      </c>
      <c r="BC1655">
        <v>89643291</v>
      </c>
      <c r="BD1655" s="9">
        <v>443607350</v>
      </c>
      <c r="BE1655" t="s">
        <v>46585</v>
      </c>
      <c r="BF1655">
        <v>0</v>
      </c>
      <c r="BG1655" t="s">
        <v>70</v>
      </c>
      <c r="BH1655">
        <v>-1</v>
      </c>
      <c r="BI1655" t="s">
        <v>24851</v>
      </c>
      <c r="BJ1655" t="s">
        <v>1809</v>
      </c>
      <c r="BK1655">
        <v>0</v>
      </c>
      <c r="BL1655" t="s">
        <v>85</v>
      </c>
      <c r="BM1655" t="s">
        <v>32117</v>
      </c>
    </row>
    <row r="1656" spans="1:65" x14ac:dyDescent="0.25">
      <c r="A1656">
        <v>2014</v>
      </c>
      <c r="B1656" t="s">
        <v>116</v>
      </c>
      <c r="C1656" t="s">
        <v>130</v>
      </c>
      <c r="D1656" t="s">
        <v>41235</v>
      </c>
      <c r="E1656" t="s">
        <v>32092</v>
      </c>
      <c r="F1656" t="s">
        <v>32093</v>
      </c>
      <c r="G1656">
        <v>1</v>
      </c>
      <c r="H1656" t="s">
        <v>46842</v>
      </c>
      <c r="I1656" t="s">
        <v>67</v>
      </c>
      <c r="J1656" t="s">
        <v>88</v>
      </c>
      <c r="K1656">
        <v>3</v>
      </c>
      <c r="L1656" t="s">
        <v>41838</v>
      </c>
      <c r="M1656">
        <v>30000000</v>
      </c>
      <c r="N1656" t="s">
        <v>41897</v>
      </c>
      <c r="O1656" t="s">
        <v>46586</v>
      </c>
      <c r="P1656" t="s">
        <v>90</v>
      </c>
      <c r="Q1656" t="s">
        <v>32094</v>
      </c>
      <c r="R1656" t="s">
        <v>32094</v>
      </c>
      <c r="S1656" t="s">
        <v>11464</v>
      </c>
      <c r="T1656" s="3">
        <v>41731</v>
      </c>
      <c r="U1656" t="s">
        <v>33197</v>
      </c>
      <c r="V1656" t="s">
        <v>33198</v>
      </c>
      <c r="W1656" t="s">
        <v>33199</v>
      </c>
      <c r="X1656">
        <v>180000000</v>
      </c>
      <c r="Y1656" t="s">
        <v>74</v>
      </c>
      <c r="Z1656" t="s">
        <v>75</v>
      </c>
      <c r="AA1656">
        <v>0</v>
      </c>
      <c r="AB1656" t="s">
        <v>76</v>
      </c>
      <c r="AC1656">
        <v>0</v>
      </c>
      <c r="AD1656" t="s">
        <v>76</v>
      </c>
      <c r="AE1656">
        <v>2416417</v>
      </c>
      <c r="AF1656" t="s">
        <v>40104</v>
      </c>
      <c r="AG1656" t="s">
        <v>33200</v>
      </c>
      <c r="AH1656" t="s">
        <v>33201</v>
      </c>
      <c r="AI1656" t="s">
        <v>159</v>
      </c>
      <c r="AJ1656" t="s">
        <v>41304</v>
      </c>
      <c r="AK1656" t="s">
        <v>32100</v>
      </c>
      <c r="AL1656" t="s">
        <v>33202</v>
      </c>
      <c r="AM1656">
        <v>2014</v>
      </c>
      <c r="AN1656" s="1">
        <v>41715</v>
      </c>
      <c r="AO1656" s="1">
        <v>41788</v>
      </c>
      <c r="AP1656">
        <v>3</v>
      </c>
      <c r="AQ1656" t="s">
        <v>81</v>
      </c>
      <c r="AR1656" s="4">
        <f>IF(AQ1656="M",AP1656*30.42,AP1656)</f>
        <v>91.26</v>
      </c>
      <c r="AS1656">
        <v>0</v>
      </c>
      <c r="AT1656" s="4">
        <f>AR1656+AS1656</f>
        <v>91.26</v>
      </c>
      <c r="AU1656">
        <v>1</v>
      </c>
      <c r="AV1656" s="1">
        <f>AO1656+AT1656</f>
        <v>41879.26</v>
      </c>
      <c r="AW1656" s="1">
        <v>41911</v>
      </c>
      <c r="AX1656" s="2">
        <f>IF(AV1656&gt;=AW1656,1,2)</f>
        <v>2</v>
      </c>
      <c r="AY1656" s="2" t="str">
        <f>IF((AV1656+10)&gt;=AW1656,"SAVE","LATE")</f>
        <v>LATE</v>
      </c>
      <c r="AZ1656" t="s">
        <v>82</v>
      </c>
      <c r="BA1656" t="s">
        <v>1011</v>
      </c>
      <c r="BB1656">
        <v>180000000</v>
      </c>
      <c r="BC1656">
        <v>0</v>
      </c>
      <c r="BD1656" s="9">
        <v>180000000</v>
      </c>
      <c r="BE1656" t="s">
        <v>46587</v>
      </c>
      <c r="BF1656">
        <v>0</v>
      </c>
      <c r="BG1656" t="s">
        <v>70</v>
      </c>
      <c r="BH1656">
        <v>-1</v>
      </c>
      <c r="BI1656" t="s">
        <v>33203</v>
      </c>
      <c r="BJ1656" t="s">
        <v>33204</v>
      </c>
      <c r="BK1656">
        <v>0</v>
      </c>
      <c r="BL1656" t="s">
        <v>85</v>
      </c>
      <c r="BM1656" t="s">
        <v>33205</v>
      </c>
    </row>
    <row r="1657" spans="1:65" x14ac:dyDescent="0.25">
      <c r="A1657">
        <v>2014</v>
      </c>
      <c r="B1657" t="s">
        <v>116</v>
      </c>
      <c r="C1657" t="s">
        <v>130</v>
      </c>
      <c r="D1657" t="s">
        <v>41235</v>
      </c>
      <c r="E1657" t="s">
        <v>32092</v>
      </c>
      <c r="F1657" t="s">
        <v>32093</v>
      </c>
      <c r="G1657">
        <v>1</v>
      </c>
      <c r="H1657" t="s">
        <v>46842</v>
      </c>
      <c r="I1657" t="s">
        <v>67</v>
      </c>
      <c r="J1657" t="s">
        <v>88</v>
      </c>
      <c r="K1657">
        <v>3</v>
      </c>
      <c r="L1657" t="s">
        <v>41838</v>
      </c>
      <c r="M1657">
        <v>30000000</v>
      </c>
      <c r="N1657" t="s">
        <v>41897</v>
      </c>
      <c r="O1657" t="s">
        <v>46588</v>
      </c>
      <c r="P1657" t="s">
        <v>90</v>
      </c>
      <c r="Q1657" t="s">
        <v>32094</v>
      </c>
      <c r="R1657" t="s">
        <v>32094</v>
      </c>
      <c r="S1657" t="s">
        <v>11464</v>
      </c>
      <c r="T1657" s="3">
        <v>41792</v>
      </c>
      <c r="U1657" t="s">
        <v>33226</v>
      </c>
      <c r="V1657" t="s">
        <v>33227</v>
      </c>
      <c r="W1657" t="s">
        <v>33228</v>
      </c>
      <c r="X1657">
        <v>180000000</v>
      </c>
      <c r="Y1657" t="s">
        <v>74</v>
      </c>
      <c r="Z1657" t="s">
        <v>75</v>
      </c>
      <c r="AA1657">
        <v>0</v>
      </c>
      <c r="AB1657" t="s">
        <v>76</v>
      </c>
      <c r="AC1657">
        <v>0</v>
      </c>
      <c r="AD1657" t="s">
        <v>76</v>
      </c>
      <c r="AE1657">
        <v>2411534</v>
      </c>
      <c r="AF1657" t="s">
        <v>41304</v>
      </c>
      <c r="AG1657" t="s">
        <v>33229</v>
      </c>
      <c r="AH1657" t="s">
        <v>33230</v>
      </c>
      <c r="AI1657" t="s">
        <v>159</v>
      </c>
      <c r="AJ1657" t="s">
        <v>41304</v>
      </c>
      <c r="AK1657" t="s">
        <v>33229</v>
      </c>
      <c r="AL1657" t="s">
        <v>33231</v>
      </c>
      <c r="AM1657">
        <v>2014</v>
      </c>
      <c r="AN1657" s="1">
        <v>41724</v>
      </c>
      <c r="AO1657" s="1">
        <v>41788</v>
      </c>
      <c r="AP1657">
        <v>3</v>
      </c>
      <c r="AQ1657" t="s">
        <v>81</v>
      </c>
      <c r="AR1657" s="4">
        <f>IF(AQ1657="M",AP1657*30.42,AP1657)</f>
        <v>91.26</v>
      </c>
      <c r="AS1657">
        <v>0</v>
      </c>
      <c r="AT1657" s="4">
        <f>AR1657+AS1657</f>
        <v>91.26</v>
      </c>
      <c r="AU1657">
        <v>1</v>
      </c>
      <c r="AV1657" s="1">
        <f>AO1657+AT1657</f>
        <v>41879.26</v>
      </c>
      <c r="AW1657" s="1">
        <v>41911</v>
      </c>
      <c r="AX1657" s="2">
        <f>IF(AV1657&gt;=AW1657,1,2)</f>
        <v>2</v>
      </c>
      <c r="AY1657" s="2" t="str">
        <f>IF((AV1657+10)&gt;=AW1657,"SAVE","LATE")</f>
        <v>LATE</v>
      </c>
      <c r="AZ1657" t="s">
        <v>82</v>
      </c>
      <c r="BA1657" t="s">
        <v>1011</v>
      </c>
      <c r="BB1657">
        <v>179999999</v>
      </c>
      <c r="BC1657">
        <v>0</v>
      </c>
      <c r="BD1657" s="9">
        <v>179999999</v>
      </c>
      <c r="BE1657" t="s">
        <v>46589</v>
      </c>
      <c r="BF1657">
        <v>0</v>
      </c>
      <c r="BG1657" t="s">
        <v>70</v>
      </c>
      <c r="BH1657">
        <v>-1</v>
      </c>
      <c r="BI1657" t="s">
        <v>33232</v>
      </c>
      <c r="BJ1657" t="s">
        <v>33233</v>
      </c>
      <c r="BK1657">
        <v>0</v>
      </c>
      <c r="BL1657" t="s">
        <v>85</v>
      </c>
      <c r="BM1657" t="s">
        <v>33234</v>
      </c>
    </row>
    <row r="1658" spans="1:65" x14ac:dyDescent="0.25">
      <c r="A1658">
        <v>2014</v>
      </c>
      <c r="B1658" t="s">
        <v>116</v>
      </c>
      <c r="C1658" t="s">
        <v>130</v>
      </c>
      <c r="D1658" t="s">
        <v>41236</v>
      </c>
      <c r="E1658" t="s">
        <v>32311</v>
      </c>
      <c r="F1658" t="s">
        <v>32312</v>
      </c>
      <c r="G1658">
        <v>1</v>
      </c>
      <c r="H1658" t="s">
        <v>46842</v>
      </c>
      <c r="I1658" t="s">
        <v>105</v>
      </c>
      <c r="J1658" t="s">
        <v>88</v>
      </c>
      <c r="K1658">
        <v>3</v>
      </c>
      <c r="L1658" t="s">
        <v>41838</v>
      </c>
      <c r="M1658">
        <v>95000000</v>
      </c>
      <c r="N1658" t="s">
        <v>40102</v>
      </c>
      <c r="O1658" t="s">
        <v>32313</v>
      </c>
      <c r="P1658" t="s">
        <v>90</v>
      </c>
      <c r="Q1658" t="s">
        <v>32314</v>
      </c>
      <c r="R1658" t="s">
        <v>32314</v>
      </c>
      <c r="S1658" t="s">
        <v>32315</v>
      </c>
      <c r="T1658" t="s">
        <v>27787</v>
      </c>
      <c r="U1658" t="s">
        <v>32316</v>
      </c>
      <c r="V1658" t="s">
        <v>32317</v>
      </c>
      <c r="W1658" t="s">
        <v>31625</v>
      </c>
      <c r="X1658">
        <v>312831784</v>
      </c>
      <c r="Y1658" t="s">
        <v>96</v>
      </c>
      <c r="Z1658" t="s">
        <v>40103</v>
      </c>
      <c r="AA1658">
        <v>0</v>
      </c>
      <c r="AB1658" t="s">
        <v>76</v>
      </c>
      <c r="AC1658">
        <v>0</v>
      </c>
      <c r="AD1658" t="s">
        <v>76</v>
      </c>
      <c r="AE1658">
        <v>3647177</v>
      </c>
      <c r="AF1658" t="s">
        <v>145</v>
      </c>
      <c r="AG1658" t="s">
        <v>32318</v>
      </c>
      <c r="AH1658" t="s">
        <v>32319</v>
      </c>
      <c r="AI1658" t="s">
        <v>159</v>
      </c>
      <c r="AJ1658" t="s">
        <v>41304</v>
      </c>
      <c r="AK1658" t="s">
        <v>32320</v>
      </c>
      <c r="AL1658" t="s">
        <v>32319</v>
      </c>
      <c r="AM1658">
        <v>2014</v>
      </c>
      <c r="AN1658" s="1">
        <v>41884</v>
      </c>
      <c r="AO1658" s="1">
        <v>41893</v>
      </c>
      <c r="AP1658">
        <v>5</v>
      </c>
      <c r="AQ1658" t="s">
        <v>81</v>
      </c>
      <c r="AR1658" s="4">
        <f>IF(AQ1658="M",AP1658*30.42,AP1658)</f>
        <v>152.10000000000002</v>
      </c>
      <c r="AS1658">
        <v>0</v>
      </c>
      <c r="AT1658" s="4">
        <f>AR1658+AS1658</f>
        <v>152.10000000000002</v>
      </c>
      <c r="AU1658">
        <v>2</v>
      </c>
      <c r="AV1658" s="1">
        <f>AO1658+AT1658</f>
        <v>42045.1</v>
      </c>
      <c r="AW1658" s="1">
        <v>42105</v>
      </c>
      <c r="AX1658" s="2">
        <f>IF(AV1658&gt;=AW1658,1,2)</f>
        <v>2</v>
      </c>
      <c r="AY1658" s="2" t="str">
        <f>IF((AV1658+10)&gt;=AW1658,"SAVE","LATE")</f>
        <v>LATE</v>
      </c>
      <c r="AZ1658" t="s">
        <v>82</v>
      </c>
      <c r="BA1658" t="s">
        <v>1011</v>
      </c>
      <c r="BB1658">
        <v>312831784</v>
      </c>
      <c r="BC1658">
        <v>104184600</v>
      </c>
      <c r="BD1658" s="9">
        <v>417016384</v>
      </c>
      <c r="BE1658" t="s">
        <v>32313</v>
      </c>
      <c r="BF1658">
        <v>1</v>
      </c>
      <c r="BG1658" t="s">
        <v>17272</v>
      </c>
      <c r="BH1658">
        <v>-1</v>
      </c>
      <c r="BI1658" t="s">
        <v>41237</v>
      </c>
      <c r="BJ1658" t="s">
        <v>32321</v>
      </c>
      <c r="BK1658">
        <v>0</v>
      </c>
      <c r="BL1658" t="s">
        <v>85</v>
      </c>
      <c r="BM1658" t="s">
        <v>32322</v>
      </c>
    </row>
    <row r="1659" spans="1:65" x14ac:dyDescent="0.25">
      <c r="A1659">
        <v>2014</v>
      </c>
      <c r="B1659" t="s">
        <v>116</v>
      </c>
      <c r="C1659" t="s">
        <v>290</v>
      </c>
      <c r="D1659" t="s">
        <v>46307</v>
      </c>
      <c r="E1659" t="s">
        <v>82</v>
      </c>
      <c r="F1659" t="s">
        <v>15814</v>
      </c>
      <c r="G1659">
        <v>1</v>
      </c>
      <c r="H1659" t="s">
        <v>46842</v>
      </c>
      <c r="I1659" t="s">
        <v>67</v>
      </c>
      <c r="J1659" t="s">
        <v>88</v>
      </c>
      <c r="K1659">
        <v>3</v>
      </c>
      <c r="L1659" t="s">
        <v>41838</v>
      </c>
      <c r="M1659">
        <v>72000000</v>
      </c>
      <c r="N1659" t="s">
        <v>41840</v>
      </c>
      <c r="O1659" t="s">
        <v>46593</v>
      </c>
      <c r="P1659" t="s">
        <v>90</v>
      </c>
      <c r="Q1659" t="s">
        <v>1028</v>
      </c>
      <c r="R1659" t="s">
        <v>1028</v>
      </c>
      <c r="S1659" t="s">
        <v>28879</v>
      </c>
      <c r="T1659" s="3">
        <v>41702</v>
      </c>
      <c r="U1659" t="s">
        <v>28880</v>
      </c>
      <c r="V1659" t="s">
        <v>28881</v>
      </c>
      <c r="W1659">
        <v>2081</v>
      </c>
      <c r="X1659">
        <v>1711232131</v>
      </c>
      <c r="Y1659" t="s">
        <v>122</v>
      </c>
      <c r="Z1659" t="s">
        <v>123</v>
      </c>
      <c r="AA1659">
        <v>0</v>
      </c>
      <c r="AB1659" t="s">
        <v>76</v>
      </c>
      <c r="AC1659">
        <v>0</v>
      </c>
      <c r="AD1659" t="s">
        <v>76</v>
      </c>
      <c r="AE1659">
        <v>2661990</v>
      </c>
      <c r="AF1659" t="s">
        <v>40104</v>
      </c>
      <c r="AG1659">
        <v>900743975</v>
      </c>
      <c r="AH1659" t="s">
        <v>28882</v>
      </c>
      <c r="AI1659" t="s">
        <v>159</v>
      </c>
      <c r="AJ1659" t="s">
        <v>41304</v>
      </c>
      <c r="AK1659">
        <v>98535639</v>
      </c>
      <c r="AL1659" t="s">
        <v>28883</v>
      </c>
      <c r="AM1659">
        <v>2014</v>
      </c>
      <c r="AN1659" s="1">
        <v>41855</v>
      </c>
      <c r="AO1659" s="1">
        <v>41855</v>
      </c>
      <c r="AP1659">
        <v>6</v>
      </c>
      <c r="AQ1659" t="s">
        <v>81</v>
      </c>
      <c r="AR1659" s="4">
        <f>IF(AQ1659="M",AP1659*30.42,AP1659)</f>
        <v>182.52</v>
      </c>
      <c r="AS1659">
        <v>0</v>
      </c>
      <c r="AT1659" s="4">
        <f>AR1659+AS1659</f>
        <v>182.52</v>
      </c>
      <c r="AU1659">
        <v>4</v>
      </c>
      <c r="AV1659" s="1">
        <f>AO1659+AT1659</f>
        <v>42037.52</v>
      </c>
      <c r="AW1659" s="1">
        <v>42159</v>
      </c>
      <c r="AX1659" s="2">
        <f>IF(AV1659&gt;=AW1659,1,2)</f>
        <v>2</v>
      </c>
      <c r="AY1659" s="2" t="str">
        <f>IF((AV1659+10)&gt;=AW1659,"SAVE","LATE")</f>
        <v>LATE</v>
      </c>
      <c r="AZ1659" t="s">
        <v>82</v>
      </c>
      <c r="BA1659" t="s">
        <v>1011</v>
      </c>
      <c r="BB1659">
        <v>1697372213</v>
      </c>
      <c r="BC1659">
        <v>804076317</v>
      </c>
      <c r="BD1659" s="9">
        <v>2501448530</v>
      </c>
      <c r="BE1659" t="s">
        <v>46594</v>
      </c>
      <c r="BF1659">
        <v>0</v>
      </c>
      <c r="BG1659" t="s">
        <v>70</v>
      </c>
      <c r="BH1659">
        <v>-1</v>
      </c>
      <c r="BI1659" t="s">
        <v>28882</v>
      </c>
      <c r="BJ1659" t="s">
        <v>28884</v>
      </c>
      <c r="BK1659">
        <v>0</v>
      </c>
      <c r="BL1659" t="s">
        <v>85</v>
      </c>
      <c r="BM1659" t="s">
        <v>28885</v>
      </c>
    </row>
    <row r="1660" spans="1:65" x14ac:dyDescent="0.25">
      <c r="A1660">
        <v>2014</v>
      </c>
      <c r="B1660" t="s">
        <v>116</v>
      </c>
      <c r="C1660" t="s">
        <v>693</v>
      </c>
      <c r="D1660" t="s">
        <v>41238</v>
      </c>
      <c r="E1660" t="s">
        <v>82</v>
      </c>
      <c r="F1660" t="s">
        <v>33871</v>
      </c>
      <c r="G1660">
        <v>11</v>
      </c>
      <c r="H1660" t="s">
        <v>41839</v>
      </c>
      <c r="I1660" t="s">
        <v>67</v>
      </c>
      <c r="J1660" t="s">
        <v>88</v>
      </c>
      <c r="K1660">
        <v>3</v>
      </c>
      <c r="L1660" t="s">
        <v>41838</v>
      </c>
      <c r="M1660">
        <v>76000000</v>
      </c>
      <c r="N1660" t="s">
        <v>42645</v>
      </c>
      <c r="O1660" t="s">
        <v>46595</v>
      </c>
      <c r="P1660" t="s">
        <v>90</v>
      </c>
      <c r="Q1660" t="s">
        <v>33872</v>
      </c>
      <c r="R1660" t="s">
        <v>33872</v>
      </c>
      <c r="S1660" t="s">
        <v>28879</v>
      </c>
      <c r="T1660" s="3">
        <v>41955</v>
      </c>
      <c r="U1660" t="s">
        <v>33873</v>
      </c>
      <c r="V1660" t="s">
        <v>33874</v>
      </c>
      <c r="W1660" t="s">
        <v>33875</v>
      </c>
      <c r="X1660">
        <v>108613960</v>
      </c>
      <c r="Y1660" t="s">
        <v>122</v>
      </c>
      <c r="Z1660" t="s">
        <v>123</v>
      </c>
      <c r="AA1660">
        <v>0</v>
      </c>
      <c r="AB1660" t="s">
        <v>76</v>
      </c>
      <c r="AC1660">
        <v>0</v>
      </c>
      <c r="AD1660" t="s">
        <v>76</v>
      </c>
      <c r="AE1660">
        <v>3291519</v>
      </c>
      <c r="AF1660" t="s">
        <v>40104</v>
      </c>
      <c r="AG1660" t="s">
        <v>33876</v>
      </c>
      <c r="AH1660" t="s">
        <v>33877</v>
      </c>
      <c r="AI1660" t="s">
        <v>159</v>
      </c>
      <c r="AJ1660" t="s">
        <v>41304</v>
      </c>
      <c r="AK1660">
        <v>91325048</v>
      </c>
      <c r="AL1660" t="s">
        <v>40083</v>
      </c>
      <c r="AM1660">
        <v>2014</v>
      </c>
      <c r="AN1660" s="1">
        <v>42002</v>
      </c>
      <c r="AO1660" s="1">
        <v>41647</v>
      </c>
      <c r="AP1660">
        <v>1</v>
      </c>
      <c r="AQ1660" t="s">
        <v>81</v>
      </c>
      <c r="AR1660" s="4">
        <f>IF(AQ1660="M",AP1660*30.42,AP1660)</f>
        <v>30.42</v>
      </c>
      <c r="AS1660">
        <v>0</v>
      </c>
      <c r="AT1660" s="4">
        <f>AR1660+AS1660</f>
        <v>30.42</v>
      </c>
      <c r="AU1660">
        <v>3</v>
      </c>
      <c r="AV1660" s="1">
        <f>AO1660+AT1660</f>
        <v>41677.42</v>
      </c>
      <c r="AW1660" s="1">
        <v>41767</v>
      </c>
      <c r="AX1660" s="2">
        <f>IF(AV1660&gt;=AW1660,1,2)</f>
        <v>2</v>
      </c>
      <c r="AY1660" s="2" t="str">
        <f>IF((AV1660+10)&gt;=AW1660,"SAVE","LATE")</f>
        <v>LATE</v>
      </c>
      <c r="AZ1660" t="s">
        <v>82</v>
      </c>
      <c r="BA1660" t="s">
        <v>1011</v>
      </c>
      <c r="BB1660">
        <v>108576000</v>
      </c>
      <c r="BC1660">
        <v>169992695</v>
      </c>
      <c r="BD1660" s="9">
        <v>278568695</v>
      </c>
      <c r="BE1660" t="s">
        <v>46596</v>
      </c>
      <c r="BF1660">
        <v>0</v>
      </c>
      <c r="BG1660" t="s">
        <v>70</v>
      </c>
      <c r="BH1660">
        <v>-1</v>
      </c>
      <c r="BI1660" t="s">
        <v>33877</v>
      </c>
      <c r="BJ1660" t="s">
        <v>33878</v>
      </c>
      <c r="BK1660">
        <v>0</v>
      </c>
      <c r="BL1660" t="s">
        <v>85</v>
      </c>
      <c r="BM1660" t="s">
        <v>33879</v>
      </c>
    </row>
    <row r="1661" spans="1:65" x14ac:dyDescent="0.25">
      <c r="A1661">
        <v>2015</v>
      </c>
      <c r="B1661" t="s">
        <v>116</v>
      </c>
      <c r="C1661" t="s">
        <v>130</v>
      </c>
      <c r="D1661" t="s">
        <v>41242</v>
      </c>
      <c r="E1661" t="s">
        <v>82</v>
      </c>
      <c r="F1661" t="s">
        <v>24194</v>
      </c>
      <c r="G1661">
        <v>12</v>
      </c>
      <c r="H1661" t="s">
        <v>41881</v>
      </c>
      <c r="I1661" t="s">
        <v>67</v>
      </c>
      <c r="J1661" t="s">
        <v>68</v>
      </c>
      <c r="K1661">
        <v>3</v>
      </c>
      <c r="L1661" t="s">
        <v>41838</v>
      </c>
      <c r="M1661">
        <v>30000000</v>
      </c>
      <c r="N1661" t="s">
        <v>41897</v>
      </c>
      <c r="O1661" t="s">
        <v>29661</v>
      </c>
      <c r="P1661" t="s">
        <v>90</v>
      </c>
      <c r="Q1661" t="s">
        <v>70</v>
      </c>
      <c r="R1661" t="s">
        <v>70</v>
      </c>
      <c r="S1661" t="s">
        <v>8768</v>
      </c>
      <c r="T1661" s="3">
        <v>42248</v>
      </c>
      <c r="U1661" t="s">
        <v>29662</v>
      </c>
      <c r="V1661" t="s">
        <v>29663</v>
      </c>
      <c r="W1661" t="s">
        <v>29664</v>
      </c>
      <c r="X1661">
        <v>1029156287</v>
      </c>
      <c r="Y1661" t="s">
        <v>74</v>
      </c>
      <c r="Z1661" t="s">
        <v>75</v>
      </c>
      <c r="AA1661">
        <v>0</v>
      </c>
      <c r="AB1661" t="s">
        <v>76</v>
      </c>
      <c r="AC1661">
        <v>0</v>
      </c>
      <c r="AD1661" t="s">
        <v>76</v>
      </c>
      <c r="AE1661">
        <v>3099960</v>
      </c>
      <c r="AF1661" t="s">
        <v>40104</v>
      </c>
      <c r="AG1661" t="s">
        <v>29665</v>
      </c>
      <c r="AH1661" t="s">
        <v>29666</v>
      </c>
      <c r="AI1661" t="s">
        <v>159</v>
      </c>
      <c r="AJ1661" t="s">
        <v>41304</v>
      </c>
      <c r="AK1661" t="s">
        <v>29667</v>
      </c>
      <c r="AL1661" t="s">
        <v>29668</v>
      </c>
      <c r="AM1661">
        <v>2014</v>
      </c>
      <c r="AN1661" s="1">
        <v>41963</v>
      </c>
      <c r="AO1661" s="1">
        <v>41963</v>
      </c>
      <c r="AP1661">
        <v>4</v>
      </c>
      <c r="AQ1661" t="s">
        <v>81</v>
      </c>
      <c r="AR1661" s="4">
        <f>IF(AQ1661="M",AP1661*30.42,AP1661)</f>
        <v>121.68</v>
      </c>
      <c r="AS1661">
        <v>0</v>
      </c>
      <c r="AT1661" s="4">
        <f>AR1661+AS1661</f>
        <v>121.68</v>
      </c>
      <c r="AU1661">
        <v>2</v>
      </c>
      <c r="AV1661" s="1">
        <f>AO1661+AT1661</f>
        <v>42084.68</v>
      </c>
      <c r="AW1661" s="1">
        <v>42144</v>
      </c>
      <c r="AX1661" s="2">
        <f>IF(AV1661&gt;=AW1661,1,2)</f>
        <v>2</v>
      </c>
      <c r="AY1661" s="2" t="str">
        <f>IF((AV1661+10)&gt;=AW1661,"SAVE","LATE")</f>
        <v>LATE</v>
      </c>
      <c r="AZ1661" t="s">
        <v>82</v>
      </c>
      <c r="BA1661" t="s">
        <v>1011</v>
      </c>
      <c r="BB1661">
        <v>1029156287</v>
      </c>
      <c r="BC1661">
        <v>421797344</v>
      </c>
      <c r="BD1661" s="9">
        <v>1450953631</v>
      </c>
      <c r="BE1661" t="s">
        <v>29661</v>
      </c>
      <c r="BF1661">
        <v>0</v>
      </c>
      <c r="BG1661" t="s">
        <v>70</v>
      </c>
      <c r="BH1661">
        <v>-1</v>
      </c>
      <c r="BI1661" t="s">
        <v>70</v>
      </c>
      <c r="BJ1661" t="s">
        <v>70</v>
      </c>
      <c r="BK1661">
        <v>0</v>
      </c>
      <c r="BL1661" t="s">
        <v>85</v>
      </c>
      <c r="BM1661" t="s">
        <v>29669</v>
      </c>
    </row>
    <row r="1662" spans="1:65" x14ac:dyDescent="0.25">
      <c r="A1662">
        <v>2014</v>
      </c>
      <c r="B1662" t="s">
        <v>116</v>
      </c>
      <c r="C1662" t="s">
        <v>130</v>
      </c>
      <c r="D1662" t="s">
        <v>41242</v>
      </c>
      <c r="E1662" t="s">
        <v>82</v>
      </c>
      <c r="F1662" t="s">
        <v>24194</v>
      </c>
      <c r="G1662">
        <v>1</v>
      </c>
      <c r="H1662" t="s">
        <v>46842</v>
      </c>
      <c r="I1662" t="s">
        <v>67</v>
      </c>
      <c r="J1662" t="s">
        <v>88</v>
      </c>
      <c r="K1662">
        <v>3</v>
      </c>
      <c r="L1662" t="s">
        <v>41838</v>
      </c>
      <c r="M1662">
        <v>95000000</v>
      </c>
      <c r="N1662" t="s">
        <v>40102</v>
      </c>
      <c r="O1662" t="s">
        <v>46597</v>
      </c>
      <c r="P1662" t="s">
        <v>90</v>
      </c>
      <c r="Q1662" t="s">
        <v>24196</v>
      </c>
      <c r="R1662" t="s">
        <v>24196</v>
      </c>
      <c r="S1662" t="s">
        <v>8768</v>
      </c>
      <c r="T1662" t="s">
        <v>27251</v>
      </c>
      <c r="U1662" t="s">
        <v>32655</v>
      </c>
      <c r="V1662" t="s">
        <v>32656</v>
      </c>
      <c r="W1662">
        <v>41</v>
      </c>
      <c r="X1662">
        <v>270000000</v>
      </c>
      <c r="Y1662" t="s">
        <v>96</v>
      </c>
      <c r="Z1662" t="s">
        <v>40103</v>
      </c>
      <c r="AA1662">
        <v>0</v>
      </c>
      <c r="AB1662" t="s">
        <v>76</v>
      </c>
      <c r="AC1662">
        <v>0</v>
      </c>
      <c r="AD1662" t="s">
        <v>76</v>
      </c>
      <c r="AE1662">
        <v>2514303</v>
      </c>
      <c r="AF1662" t="s">
        <v>40104</v>
      </c>
      <c r="AG1662" t="s">
        <v>32657</v>
      </c>
      <c r="AH1662" t="s">
        <v>46598</v>
      </c>
      <c r="AI1662" t="s">
        <v>159</v>
      </c>
      <c r="AJ1662" t="s">
        <v>41304</v>
      </c>
      <c r="AK1662">
        <v>91489498</v>
      </c>
      <c r="AL1662" t="s">
        <v>32658</v>
      </c>
      <c r="AM1662">
        <v>2014</v>
      </c>
      <c r="AN1662" s="1">
        <v>41782</v>
      </c>
      <c r="AO1662" s="1">
        <v>41799</v>
      </c>
      <c r="AP1662">
        <v>2</v>
      </c>
      <c r="AQ1662" t="s">
        <v>81</v>
      </c>
      <c r="AR1662" s="4">
        <f>IF(AQ1662="M",AP1662*30.42,AP1662)</f>
        <v>60.84</v>
      </c>
      <c r="AS1662">
        <v>45</v>
      </c>
      <c r="AT1662" s="4">
        <f>AR1662+AS1662</f>
        <v>105.84</v>
      </c>
      <c r="AU1662">
        <v>10</v>
      </c>
      <c r="AV1662" s="1">
        <f>AO1662+AT1662</f>
        <v>41904.839999999997</v>
      </c>
      <c r="AW1662" s="1">
        <v>42209</v>
      </c>
      <c r="AX1662" s="2">
        <f>IF(AV1662&gt;=AW1662,1,2)</f>
        <v>2</v>
      </c>
      <c r="AY1662" s="2" t="str">
        <f>IF((AV1662+10)&gt;=AW1662,"SAVE","LATE")</f>
        <v>LATE</v>
      </c>
      <c r="AZ1662" t="s">
        <v>82</v>
      </c>
      <c r="BA1662" t="s">
        <v>1011</v>
      </c>
      <c r="BB1662">
        <v>267987451</v>
      </c>
      <c r="BC1662">
        <v>0</v>
      </c>
      <c r="BD1662" s="9">
        <v>267987451</v>
      </c>
      <c r="BE1662" t="s">
        <v>46599</v>
      </c>
      <c r="BF1662">
        <v>0</v>
      </c>
      <c r="BG1662" t="s">
        <v>70</v>
      </c>
      <c r="BH1662">
        <v>-1</v>
      </c>
      <c r="BI1662" t="s">
        <v>41244</v>
      </c>
      <c r="BJ1662" t="s">
        <v>32659</v>
      </c>
      <c r="BK1662">
        <v>0</v>
      </c>
      <c r="BL1662" t="s">
        <v>85</v>
      </c>
      <c r="BM1662" t="s">
        <v>32660</v>
      </c>
    </row>
    <row r="1663" spans="1:65" x14ac:dyDescent="0.25">
      <c r="A1663">
        <v>2014</v>
      </c>
      <c r="B1663" t="s">
        <v>116</v>
      </c>
      <c r="C1663" t="s">
        <v>290</v>
      </c>
      <c r="D1663" t="s">
        <v>46307</v>
      </c>
      <c r="E1663" t="s">
        <v>82</v>
      </c>
      <c r="F1663" t="s">
        <v>15814</v>
      </c>
      <c r="G1663">
        <v>1</v>
      </c>
      <c r="H1663" t="s">
        <v>46842</v>
      </c>
      <c r="I1663" t="s">
        <v>105</v>
      </c>
      <c r="J1663" t="s">
        <v>88</v>
      </c>
      <c r="K1663">
        <v>3</v>
      </c>
      <c r="L1663" t="s">
        <v>41838</v>
      </c>
      <c r="M1663">
        <v>72000000</v>
      </c>
      <c r="N1663" t="s">
        <v>41840</v>
      </c>
      <c r="O1663" t="s">
        <v>29362</v>
      </c>
      <c r="P1663" t="s">
        <v>90</v>
      </c>
      <c r="Q1663" t="s">
        <v>1028</v>
      </c>
      <c r="R1663" t="s">
        <v>1028</v>
      </c>
      <c r="S1663" t="s">
        <v>46616</v>
      </c>
      <c r="T1663" t="s">
        <v>27313</v>
      </c>
      <c r="U1663" t="s">
        <v>29363</v>
      </c>
      <c r="V1663" t="s">
        <v>29364</v>
      </c>
      <c r="W1663">
        <v>2897</v>
      </c>
      <c r="X1663">
        <v>1353664833</v>
      </c>
      <c r="Y1663" t="s">
        <v>122</v>
      </c>
      <c r="Z1663" t="s">
        <v>123</v>
      </c>
      <c r="AA1663">
        <v>0</v>
      </c>
      <c r="AB1663" t="s">
        <v>76</v>
      </c>
      <c r="AC1663">
        <v>0</v>
      </c>
      <c r="AD1663" t="s">
        <v>76</v>
      </c>
      <c r="AE1663">
        <v>2868698</v>
      </c>
      <c r="AF1663" t="s">
        <v>40104</v>
      </c>
      <c r="AG1663">
        <v>900777648</v>
      </c>
      <c r="AH1663" t="s">
        <v>29365</v>
      </c>
      <c r="AI1663" t="s">
        <v>159</v>
      </c>
      <c r="AJ1663" t="s">
        <v>41304</v>
      </c>
      <c r="AK1663">
        <v>91015558</v>
      </c>
      <c r="AL1663" t="s">
        <v>29366</v>
      </c>
      <c r="AM1663">
        <v>2014</v>
      </c>
      <c r="AN1663" s="1">
        <v>41929</v>
      </c>
      <c r="AO1663" s="1">
        <v>41929</v>
      </c>
      <c r="AP1663">
        <v>5</v>
      </c>
      <c r="AQ1663" t="s">
        <v>81</v>
      </c>
      <c r="AR1663" s="4">
        <f>IF(AQ1663="M",AP1663*30.42,AP1663)</f>
        <v>152.10000000000002</v>
      </c>
      <c r="AS1663">
        <v>0</v>
      </c>
      <c r="AT1663" s="4">
        <f>AR1663+AS1663</f>
        <v>152.10000000000002</v>
      </c>
      <c r="AU1663">
        <v>5</v>
      </c>
      <c r="AV1663" s="1">
        <f>AO1663+AT1663</f>
        <v>42081.1</v>
      </c>
      <c r="AW1663" s="1">
        <v>42233</v>
      </c>
      <c r="AX1663" s="2">
        <f>IF(AV1663&gt;=AW1663,1,2)</f>
        <v>2</v>
      </c>
      <c r="AY1663" s="2" t="str">
        <f>IF((AV1663+10)&gt;=AW1663,"SAVE","LATE")</f>
        <v>LATE</v>
      </c>
      <c r="AZ1663" t="s">
        <v>82</v>
      </c>
      <c r="BA1663" t="s">
        <v>1011</v>
      </c>
      <c r="BB1663">
        <v>1342793987</v>
      </c>
      <c r="BC1663">
        <v>0</v>
      </c>
      <c r="BD1663" s="9">
        <v>1342793987</v>
      </c>
      <c r="BE1663" t="s">
        <v>29367</v>
      </c>
      <c r="BF1663">
        <v>0</v>
      </c>
      <c r="BG1663" t="s">
        <v>70</v>
      </c>
      <c r="BH1663">
        <v>-1</v>
      </c>
      <c r="BI1663" t="s">
        <v>29365</v>
      </c>
      <c r="BJ1663" t="s">
        <v>29368</v>
      </c>
      <c r="BK1663">
        <v>0</v>
      </c>
      <c r="BL1663" t="s">
        <v>85</v>
      </c>
      <c r="BM1663" t="s">
        <v>29369</v>
      </c>
    </row>
    <row r="1664" spans="1:65" x14ac:dyDescent="0.25">
      <c r="A1664">
        <v>2014</v>
      </c>
      <c r="B1664" t="s">
        <v>64</v>
      </c>
      <c r="C1664" t="s">
        <v>290</v>
      </c>
      <c r="D1664" t="s">
        <v>22318</v>
      </c>
      <c r="E1664">
        <v>900523392</v>
      </c>
      <c r="F1664" t="s">
        <v>22319</v>
      </c>
      <c r="G1664">
        <v>11</v>
      </c>
      <c r="H1664" t="s">
        <v>41839</v>
      </c>
      <c r="I1664" t="s">
        <v>67</v>
      </c>
      <c r="J1664" t="s">
        <v>88</v>
      </c>
      <c r="K1664">
        <v>3</v>
      </c>
      <c r="L1664" t="s">
        <v>41838</v>
      </c>
      <c r="M1664">
        <v>72000000</v>
      </c>
      <c r="N1664" t="s">
        <v>41840</v>
      </c>
      <c r="O1664" t="s">
        <v>46617</v>
      </c>
      <c r="P1664" t="s">
        <v>90</v>
      </c>
      <c r="Q1664" t="s">
        <v>39286</v>
      </c>
      <c r="R1664" t="s">
        <v>39286</v>
      </c>
      <c r="S1664" t="s">
        <v>31923</v>
      </c>
      <c r="T1664" t="s">
        <v>28041</v>
      </c>
      <c r="U1664" t="s">
        <v>31924</v>
      </c>
      <c r="V1664" t="s">
        <v>31925</v>
      </c>
      <c r="W1664" t="s">
        <v>31926</v>
      </c>
      <c r="X1664">
        <v>390400577</v>
      </c>
      <c r="Y1664" t="s">
        <v>122</v>
      </c>
      <c r="Z1664" t="s">
        <v>123</v>
      </c>
      <c r="AA1664">
        <v>0</v>
      </c>
      <c r="AB1664" t="s">
        <v>76</v>
      </c>
      <c r="AC1664">
        <v>0</v>
      </c>
      <c r="AD1664" t="s">
        <v>76</v>
      </c>
      <c r="AE1664">
        <v>3041231</v>
      </c>
      <c r="AF1664" t="s">
        <v>40104</v>
      </c>
      <c r="AG1664">
        <v>0</v>
      </c>
      <c r="AH1664" t="s">
        <v>31927</v>
      </c>
      <c r="AI1664" t="s">
        <v>39286</v>
      </c>
      <c r="AJ1664" t="s">
        <v>41304</v>
      </c>
      <c r="AK1664" t="s">
        <v>31928</v>
      </c>
      <c r="AL1664" t="s">
        <v>31929</v>
      </c>
      <c r="AM1664">
        <v>2014</v>
      </c>
      <c r="AN1664" s="1">
        <v>41985</v>
      </c>
      <c r="AO1664" s="1">
        <v>41990</v>
      </c>
      <c r="AP1664">
        <v>14</v>
      </c>
      <c r="AQ1664" t="s">
        <v>74</v>
      </c>
      <c r="AR1664" s="4">
        <f>IF(AQ1664="M",AP1664*30.42,AP1664)</f>
        <v>14</v>
      </c>
      <c r="AS1664">
        <v>0</v>
      </c>
      <c r="AT1664" s="4">
        <f>AR1664+AS1664</f>
        <v>14</v>
      </c>
      <c r="AU1664">
        <v>8</v>
      </c>
      <c r="AV1664" s="1">
        <f>AO1664+AT1664</f>
        <v>42004</v>
      </c>
      <c r="AW1664" s="1">
        <v>42247</v>
      </c>
      <c r="AX1664" s="2">
        <f>IF(AV1664&gt;=AW1664,1,2)</f>
        <v>2</v>
      </c>
      <c r="AY1664" s="2" t="str">
        <f>IF((AV1664+10)&gt;=AW1664,"SAVE","LATE")</f>
        <v>LATE</v>
      </c>
      <c r="AZ1664" t="s">
        <v>82</v>
      </c>
      <c r="BA1664" t="s">
        <v>1011</v>
      </c>
      <c r="BB1664">
        <v>381749787</v>
      </c>
      <c r="BC1664">
        <v>0</v>
      </c>
      <c r="BD1664" s="9">
        <v>381749787</v>
      </c>
      <c r="BE1664" t="s">
        <v>31930</v>
      </c>
      <c r="BF1664">
        <v>0</v>
      </c>
      <c r="BG1664" t="s">
        <v>70</v>
      </c>
      <c r="BH1664">
        <v>-1</v>
      </c>
      <c r="BI1664" t="s">
        <v>10356</v>
      </c>
      <c r="BJ1664" t="s">
        <v>10356</v>
      </c>
      <c r="BK1664">
        <v>0</v>
      </c>
      <c r="BL1664" t="s">
        <v>85</v>
      </c>
      <c r="BM1664" t="s">
        <v>31931</v>
      </c>
    </row>
    <row r="1665" spans="1:65" x14ac:dyDescent="0.25">
      <c r="A1665">
        <v>2013</v>
      </c>
      <c r="B1665" t="s">
        <v>116</v>
      </c>
      <c r="C1665" t="s">
        <v>290</v>
      </c>
      <c r="D1665" t="s">
        <v>46307</v>
      </c>
      <c r="E1665" t="s">
        <v>82</v>
      </c>
      <c r="F1665" t="s">
        <v>15814</v>
      </c>
      <c r="G1665">
        <v>1</v>
      </c>
      <c r="H1665" t="s">
        <v>46842</v>
      </c>
      <c r="I1665" t="s">
        <v>67</v>
      </c>
      <c r="J1665" t="s">
        <v>88</v>
      </c>
      <c r="K1665">
        <v>3</v>
      </c>
      <c r="L1665" t="s">
        <v>41838</v>
      </c>
      <c r="M1665">
        <v>30000000</v>
      </c>
      <c r="N1665" t="s">
        <v>41897</v>
      </c>
      <c r="O1665" t="s">
        <v>28465</v>
      </c>
      <c r="P1665" t="s">
        <v>90</v>
      </c>
      <c r="Q1665" t="s">
        <v>1028</v>
      </c>
      <c r="R1665" t="s">
        <v>1028</v>
      </c>
      <c r="S1665" t="s">
        <v>7318</v>
      </c>
      <c r="T1665" t="s">
        <v>25167</v>
      </c>
      <c r="U1665" t="s">
        <v>28466</v>
      </c>
      <c r="V1665" t="s">
        <v>28467</v>
      </c>
      <c r="W1665">
        <v>1123</v>
      </c>
      <c r="X1665">
        <v>2185268038</v>
      </c>
      <c r="Y1665" t="s">
        <v>74</v>
      </c>
      <c r="Z1665" t="s">
        <v>75</v>
      </c>
      <c r="AA1665">
        <v>0</v>
      </c>
      <c r="AB1665" t="s">
        <v>76</v>
      </c>
      <c r="AC1665">
        <v>0</v>
      </c>
      <c r="AD1665" t="s">
        <v>76</v>
      </c>
      <c r="AE1665">
        <v>2331205</v>
      </c>
      <c r="AF1665" t="s">
        <v>40104</v>
      </c>
      <c r="AG1665">
        <v>900704513</v>
      </c>
      <c r="AH1665" t="s">
        <v>28468</v>
      </c>
      <c r="AI1665" t="s">
        <v>159</v>
      </c>
      <c r="AJ1665" t="s">
        <v>41304</v>
      </c>
      <c r="AK1665">
        <v>91280391</v>
      </c>
      <c r="AL1665" t="s">
        <v>20948</v>
      </c>
      <c r="AM1665">
        <v>2014</v>
      </c>
      <c r="AN1665" s="1">
        <v>41696</v>
      </c>
      <c r="AO1665" s="1">
        <v>41696</v>
      </c>
      <c r="AP1665">
        <v>6</v>
      </c>
      <c r="AQ1665" t="s">
        <v>81</v>
      </c>
      <c r="AR1665" s="4">
        <f>IF(AQ1665="M",AP1665*30.42,AP1665)</f>
        <v>182.52</v>
      </c>
      <c r="AS1665">
        <v>75</v>
      </c>
      <c r="AT1665" s="4">
        <f>AR1665+AS1665</f>
        <v>257.52</v>
      </c>
      <c r="AU1665">
        <v>3</v>
      </c>
      <c r="AV1665" s="1">
        <f>AO1665+AT1665</f>
        <v>41953.52</v>
      </c>
      <c r="AW1665" s="1">
        <v>42044</v>
      </c>
      <c r="AX1665" s="2">
        <f>IF(AV1665&gt;=AW1665,1,2)</f>
        <v>2</v>
      </c>
      <c r="AY1665" s="2" t="str">
        <f>IF((AV1665+10)&gt;=AW1665,"SAVE","LATE")</f>
        <v>LATE</v>
      </c>
      <c r="AZ1665" t="s">
        <v>82</v>
      </c>
      <c r="BA1665" t="s">
        <v>1011</v>
      </c>
      <c r="BB1665">
        <v>2181008126</v>
      </c>
      <c r="BC1665">
        <v>969358501</v>
      </c>
      <c r="BD1665" s="9">
        <v>3150366627</v>
      </c>
      <c r="BE1665" t="s">
        <v>28465</v>
      </c>
      <c r="BF1665">
        <v>0</v>
      </c>
      <c r="BG1665" t="s">
        <v>70</v>
      </c>
      <c r="BH1665">
        <v>-1</v>
      </c>
      <c r="BI1665" t="s">
        <v>28468</v>
      </c>
      <c r="BJ1665" t="s">
        <v>28469</v>
      </c>
      <c r="BK1665">
        <v>0</v>
      </c>
      <c r="BL1665" t="s">
        <v>85</v>
      </c>
      <c r="BM1665" t="s">
        <v>28470</v>
      </c>
    </row>
    <row r="1666" spans="1:65" x14ac:dyDescent="0.25">
      <c r="A1666">
        <v>2014</v>
      </c>
      <c r="B1666" t="s">
        <v>116</v>
      </c>
      <c r="C1666" t="s">
        <v>130</v>
      </c>
      <c r="D1666" t="s">
        <v>41249</v>
      </c>
      <c r="E1666" t="s">
        <v>7314</v>
      </c>
      <c r="F1666" t="s">
        <v>7315</v>
      </c>
      <c r="G1666">
        <v>11</v>
      </c>
      <c r="H1666" t="s">
        <v>41839</v>
      </c>
      <c r="I1666" t="s">
        <v>67</v>
      </c>
      <c r="J1666" t="s">
        <v>88</v>
      </c>
      <c r="K1666">
        <v>3</v>
      </c>
      <c r="L1666" t="s">
        <v>41838</v>
      </c>
      <c r="M1666">
        <v>72000000</v>
      </c>
      <c r="N1666" t="s">
        <v>41840</v>
      </c>
      <c r="O1666" t="s">
        <v>33455</v>
      </c>
      <c r="P1666" t="s">
        <v>90</v>
      </c>
      <c r="Q1666" t="s">
        <v>7317</v>
      </c>
      <c r="R1666" t="s">
        <v>7317</v>
      </c>
      <c r="S1666" t="s">
        <v>7318</v>
      </c>
      <c r="T1666" s="3">
        <v>41738</v>
      </c>
      <c r="U1666" t="s">
        <v>33456</v>
      </c>
      <c r="V1666" t="s">
        <v>33457</v>
      </c>
      <c r="W1666">
        <v>111</v>
      </c>
      <c r="X1666">
        <v>157000000</v>
      </c>
      <c r="Y1666" t="s">
        <v>122</v>
      </c>
      <c r="Z1666" t="s">
        <v>123</v>
      </c>
      <c r="AA1666">
        <v>0</v>
      </c>
      <c r="AB1666" t="s">
        <v>76</v>
      </c>
      <c r="AC1666">
        <v>0</v>
      </c>
      <c r="AD1666" t="s">
        <v>76</v>
      </c>
      <c r="AE1666">
        <v>2817426</v>
      </c>
      <c r="AF1666" t="s">
        <v>40104</v>
      </c>
      <c r="AG1666" t="s">
        <v>33458</v>
      </c>
      <c r="AH1666" t="s">
        <v>33459</v>
      </c>
      <c r="AI1666" t="s">
        <v>159</v>
      </c>
      <c r="AJ1666" t="s">
        <v>41304</v>
      </c>
      <c r="AK1666" t="s">
        <v>33460</v>
      </c>
      <c r="AL1666" t="s">
        <v>20000</v>
      </c>
      <c r="AM1666">
        <v>2014</v>
      </c>
      <c r="AN1666" s="1">
        <v>41913</v>
      </c>
      <c r="AO1666" s="1">
        <v>41919</v>
      </c>
      <c r="AP1666">
        <v>3</v>
      </c>
      <c r="AQ1666" t="s">
        <v>81</v>
      </c>
      <c r="AR1666" s="4">
        <f>IF(AQ1666="M",AP1666*30.42,AP1666)</f>
        <v>91.26</v>
      </c>
      <c r="AS1666">
        <v>9</v>
      </c>
      <c r="AT1666" s="4">
        <f>AR1666+AS1666</f>
        <v>100.26</v>
      </c>
      <c r="AU1666">
        <v>1</v>
      </c>
      <c r="AV1666" s="1">
        <f>AO1666+AT1666</f>
        <v>42019.26</v>
      </c>
      <c r="AW1666" s="1">
        <v>42051</v>
      </c>
      <c r="AX1666" s="2">
        <f>IF(AV1666&gt;=AW1666,1,2)</f>
        <v>2</v>
      </c>
      <c r="AY1666" s="2" t="str">
        <f>IF((AV1666+10)&gt;=AW1666,"SAVE","LATE")</f>
        <v>LATE</v>
      </c>
      <c r="AZ1666" t="s">
        <v>82</v>
      </c>
      <c r="BA1666" t="s">
        <v>1011</v>
      </c>
      <c r="BB1666">
        <v>157000000</v>
      </c>
      <c r="BC1666">
        <v>50730025</v>
      </c>
      <c r="BD1666" s="9">
        <v>207730025</v>
      </c>
      <c r="BE1666" t="s">
        <v>33455</v>
      </c>
      <c r="BF1666">
        <v>0</v>
      </c>
      <c r="BG1666" t="s">
        <v>70</v>
      </c>
      <c r="BH1666">
        <v>-1</v>
      </c>
      <c r="BI1666" t="s">
        <v>41250</v>
      </c>
      <c r="BJ1666" t="s">
        <v>41251</v>
      </c>
      <c r="BK1666">
        <v>0</v>
      </c>
      <c r="BL1666" t="s">
        <v>85</v>
      </c>
      <c r="BM1666" t="s">
        <v>33461</v>
      </c>
    </row>
    <row r="1667" spans="1:65" x14ac:dyDescent="0.25">
      <c r="A1667">
        <v>2014</v>
      </c>
      <c r="B1667" t="s">
        <v>116</v>
      </c>
      <c r="C1667" t="s">
        <v>130</v>
      </c>
      <c r="D1667" t="s">
        <v>41249</v>
      </c>
      <c r="E1667" t="s">
        <v>7314</v>
      </c>
      <c r="F1667" t="s">
        <v>7315</v>
      </c>
      <c r="G1667">
        <v>13</v>
      </c>
      <c r="H1667" t="s">
        <v>41891</v>
      </c>
      <c r="I1667" t="s">
        <v>67</v>
      </c>
      <c r="J1667" t="s">
        <v>88</v>
      </c>
      <c r="K1667">
        <v>3</v>
      </c>
      <c r="L1667" t="s">
        <v>41838</v>
      </c>
      <c r="M1667">
        <v>72000000</v>
      </c>
      <c r="N1667" t="s">
        <v>41840</v>
      </c>
      <c r="O1667" t="s">
        <v>47616</v>
      </c>
      <c r="P1667" t="s">
        <v>90</v>
      </c>
      <c r="Q1667" t="s">
        <v>7317</v>
      </c>
      <c r="R1667" t="s">
        <v>7317</v>
      </c>
      <c r="S1667" t="s">
        <v>7318</v>
      </c>
      <c r="T1667" t="s">
        <v>26711</v>
      </c>
      <c r="U1667" t="s">
        <v>34777</v>
      </c>
      <c r="V1667" t="s">
        <v>34778</v>
      </c>
      <c r="W1667">
        <v>73</v>
      </c>
      <c r="X1667">
        <v>17197970</v>
      </c>
      <c r="Y1667" t="s">
        <v>122</v>
      </c>
      <c r="Z1667" t="s">
        <v>123</v>
      </c>
      <c r="AA1667">
        <v>0</v>
      </c>
      <c r="AB1667" t="s">
        <v>76</v>
      </c>
      <c r="AC1667">
        <v>0</v>
      </c>
      <c r="AD1667" t="s">
        <v>76</v>
      </c>
      <c r="AE1667">
        <v>2550167</v>
      </c>
      <c r="AF1667" t="s">
        <v>41304</v>
      </c>
      <c r="AG1667" t="s">
        <v>34779</v>
      </c>
      <c r="AH1667" t="s">
        <v>34780</v>
      </c>
      <c r="AI1667" t="s">
        <v>159</v>
      </c>
      <c r="AJ1667" t="s">
        <v>41304</v>
      </c>
      <c r="AK1667" t="s">
        <v>34779</v>
      </c>
      <c r="AL1667" t="s">
        <v>34780</v>
      </c>
      <c r="AM1667">
        <v>2014</v>
      </c>
      <c r="AN1667" s="1">
        <v>41817</v>
      </c>
      <c r="AO1667" s="1">
        <v>41821</v>
      </c>
      <c r="AP1667">
        <v>1</v>
      </c>
      <c r="AQ1667" t="s">
        <v>81</v>
      </c>
      <c r="AR1667" s="4">
        <f>IF(AQ1667="M",AP1667*30.42,AP1667)</f>
        <v>30.42</v>
      </c>
      <c r="AS1667">
        <v>0</v>
      </c>
      <c r="AT1667" s="4">
        <f>AR1667+AS1667</f>
        <v>30.42</v>
      </c>
      <c r="AU1667">
        <v>1</v>
      </c>
      <c r="AV1667" s="1">
        <f>AO1667+AT1667</f>
        <v>41851.42</v>
      </c>
      <c r="AW1667" s="1">
        <v>41883</v>
      </c>
      <c r="AX1667" s="2">
        <f>IF(AV1667&gt;=AW1667,1,2)</f>
        <v>2</v>
      </c>
      <c r="AY1667" s="2" t="str">
        <f>IF((AV1667+10)&gt;=AW1667,"SAVE","LATE")</f>
        <v>LATE</v>
      </c>
      <c r="AZ1667" t="s">
        <v>82</v>
      </c>
      <c r="BA1667" t="s">
        <v>1011</v>
      </c>
      <c r="BB1667">
        <v>17197970</v>
      </c>
      <c r="BC1667">
        <v>8266050</v>
      </c>
      <c r="BD1667" s="9">
        <v>25464020</v>
      </c>
      <c r="BE1667" t="s">
        <v>47616</v>
      </c>
      <c r="BF1667">
        <v>0</v>
      </c>
      <c r="BG1667" t="s">
        <v>70</v>
      </c>
      <c r="BH1667">
        <v>-1</v>
      </c>
      <c r="BI1667" t="s">
        <v>70</v>
      </c>
      <c r="BJ1667" t="s">
        <v>70</v>
      </c>
      <c r="BK1667">
        <v>0</v>
      </c>
      <c r="BL1667" t="s">
        <v>85</v>
      </c>
      <c r="BM1667" t="s">
        <v>34781</v>
      </c>
    </row>
    <row r="1668" spans="1:65" x14ac:dyDescent="0.25">
      <c r="A1668">
        <v>2014</v>
      </c>
      <c r="B1668" t="s">
        <v>116</v>
      </c>
      <c r="C1668" t="s">
        <v>290</v>
      </c>
      <c r="D1668" t="s">
        <v>46307</v>
      </c>
      <c r="E1668" t="s">
        <v>82</v>
      </c>
      <c r="F1668" t="s">
        <v>15814</v>
      </c>
      <c r="G1668">
        <v>11</v>
      </c>
      <c r="H1668" t="s">
        <v>41839</v>
      </c>
      <c r="I1668" t="s">
        <v>105</v>
      </c>
      <c r="J1668" t="s">
        <v>88</v>
      </c>
      <c r="K1668">
        <v>3</v>
      </c>
      <c r="L1668" t="s">
        <v>41838</v>
      </c>
      <c r="M1668">
        <v>72000000</v>
      </c>
      <c r="N1668" t="s">
        <v>41840</v>
      </c>
      <c r="O1668" t="s">
        <v>46624</v>
      </c>
      <c r="P1668" t="s">
        <v>90</v>
      </c>
      <c r="Q1668" t="s">
        <v>1028</v>
      </c>
      <c r="R1668" t="s">
        <v>1028</v>
      </c>
      <c r="S1668" t="s">
        <v>24363</v>
      </c>
      <c r="T1668" s="3">
        <v>41800</v>
      </c>
      <c r="U1668" t="s">
        <v>30440</v>
      </c>
      <c r="V1668" t="s">
        <v>30441</v>
      </c>
      <c r="W1668">
        <v>3434</v>
      </c>
      <c r="X1668">
        <v>714081132</v>
      </c>
      <c r="Y1668" t="s">
        <v>122</v>
      </c>
      <c r="Z1668" t="s">
        <v>123</v>
      </c>
      <c r="AA1668">
        <v>0</v>
      </c>
      <c r="AB1668" t="s">
        <v>76</v>
      </c>
      <c r="AC1668">
        <v>0</v>
      </c>
      <c r="AD1668" t="s">
        <v>76</v>
      </c>
      <c r="AE1668">
        <v>3014876</v>
      </c>
      <c r="AF1668" t="s">
        <v>40104</v>
      </c>
      <c r="AG1668">
        <v>900743975</v>
      </c>
      <c r="AH1668" t="s">
        <v>28882</v>
      </c>
      <c r="AI1668" t="s">
        <v>159</v>
      </c>
      <c r="AJ1668" t="s">
        <v>41304</v>
      </c>
      <c r="AK1668">
        <v>98535639</v>
      </c>
      <c r="AL1668" t="s">
        <v>30442</v>
      </c>
      <c r="AM1668">
        <v>2014</v>
      </c>
      <c r="AN1668" s="1">
        <v>41978</v>
      </c>
      <c r="AO1668" s="1">
        <v>41978</v>
      </c>
      <c r="AP1668">
        <v>6</v>
      </c>
      <c r="AQ1668" t="s">
        <v>81</v>
      </c>
      <c r="AR1668" s="4">
        <f>IF(AQ1668="M",AP1668*30.42,AP1668)</f>
        <v>182.52</v>
      </c>
      <c r="AS1668">
        <v>0</v>
      </c>
      <c r="AT1668" s="4">
        <f>AR1668+AS1668</f>
        <v>182.52</v>
      </c>
      <c r="AU1668">
        <v>2</v>
      </c>
      <c r="AV1668" s="1">
        <f>AO1668+AT1668</f>
        <v>42160.52</v>
      </c>
      <c r="AW1668" s="1">
        <v>42221</v>
      </c>
      <c r="AX1668" s="2">
        <f>IF(AV1668&gt;=AW1668,1,2)</f>
        <v>2</v>
      </c>
      <c r="AY1668" s="2" t="str">
        <f>IF((AV1668+10)&gt;=AW1668,"SAVE","LATE")</f>
        <v>LATE</v>
      </c>
      <c r="AZ1668" t="s">
        <v>82</v>
      </c>
      <c r="BA1668" t="s">
        <v>1011</v>
      </c>
      <c r="BB1668">
        <v>708302540</v>
      </c>
      <c r="BC1668">
        <v>81311938</v>
      </c>
      <c r="BD1668" s="9">
        <v>789614478</v>
      </c>
      <c r="BE1668" t="s">
        <v>30443</v>
      </c>
      <c r="BF1668">
        <v>0</v>
      </c>
      <c r="BG1668" t="s">
        <v>70</v>
      </c>
      <c r="BH1668">
        <v>-1</v>
      </c>
      <c r="BI1668" t="s">
        <v>28882</v>
      </c>
      <c r="BJ1668" t="s">
        <v>30444</v>
      </c>
      <c r="BK1668">
        <v>0</v>
      </c>
      <c r="BL1668" t="s">
        <v>85</v>
      </c>
      <c r="BM1668" t="s">
        <v>30445</v>
      </c>
    </row>
    <row r="1669" spans="1:65" x14ac:dyDescent="0.25">
      <c r="A1669">
        <v>2014</v>
      </c>
      <c r="B1669" t="s">
        <v>64</v>
      </c>
      <c r="C1669" t="s">
        <v>290</v>
      </c>
      <c r="D1669" t="s">
        <v>22318</v>
      </c>
      <c r="E1669">
        <v>900523392</v>
      </c>
      <c r="F1669" t="s">
        <v>22319</v>
      </c>
      <c r="G1669">
        <v>11</v>
      </c>
      <c r="H1669" t="s">
        <v>41839</v>
      </c>
      <c r="I1669" t="s">
        <v>67</v>
      </c>
      <c r="J1669" t="s">
        <v>88</v>
      </c>
      <c r="K1669">
        <v>3</v>
      </c>
      <c r="L1669" t="s">
        <v>41838</v>
      </c>
      <c r="M1669">
        <v>72000000</v>
      </c>
      <c r="N1669" t="s">
        <v>41840</v>
      </c>
      <c r="O1669" t="s">
        <v>46626</v>
      </c>
      <c r="P1669" t="s">
        <v>90</v>
      </c>
      <c r="Q1669" t="s">
        <v>39286</v>
      </c>
      <c r="R1669" t="s">
        <v>39286</v>
      </c>
      <c r="S1669" t="s">
        <v>41805</v>
      </c>
      <c r="T1669" t="s">
        <v>31303</v>
      </c>
      <c r="U1669" t="s">
        <v>31304</v>
      </c>
      <c r="V1669" t="s">
        <v>31305</v>
      </c>
      <c r="W1669" t="s">
        <v>31306</v>
      </c>
      <c r="X1669">
        <v>482555492</v>
      </c>
      <c r="Y1669" t="s">
        <v>122</v>
      </c>
      <c r="Z1669" t="s">
        <v>123</v>
      </c>
      <c r="AA1669">
        <v>0</v>
      </c>
      <c r="AB1669" t="s">
        <v>76</v>
      </c>
      <c r="AC1669">
        <v>0</v>
      </c>
      <c r="AD1669" t="s">
        <v>76</v>
      </c>
      <c r="AE1669">
        <v>3001341</v>
      </c>
      <c r="AF1669" t="s">
        <v>40104</v>
      </c>
      <c r="AG1669" t="s">
        <v>31307</v>
      </c>
      <c r="AH1669" t="s">
        <v>31308</v>
      </c>
      <c r="AI1669" t="s">
        <v>39286</v>
      </c>
      <c r="AJ1669" t="s">
        <v>41304</v>
      </c>
      <c r="AK1669" t="s">
        <v>31309</v>
      </c>
      <c r="AL1669" t="s">
        <v>31310</v>
      </c>
      <c r="AM1669">
        <v>2014</v>
      </c>
      <c r="AN1669" s="1">
        <v>41983</v>
      </c>
      <c r="AO1669" s="1">
        <v>41983</v>
      </c>
      <c r="AP1669">
        <v>20</v>
      </c>
      <c r="AQ1669" t="s">
        <v>74</v>
      </c>
      <c r="AR1669" s="4">
        <f>IF(AQ1669="M",AP1669*30.42,AP1669)</f>
        <v>20</v>
      </c>
      <c r="AS1669">
        <v>90</v>
      </c>
      <c r="AT1669" s="4">
        <f>AR1669+AS1669</f>
        <v>110</v>
      </c>
      <c r="AU1669">
        <v>4</v>
      </c>
      <c r="AV1669" s="1">
        <f>AO1669+AT1669</f>
        <v>42093</v>
      </c>
      <c r="AW1669" s="1">
        <v>42214</v>
      </c>
      <c r="AX1669" s="2">
        <f>IF(AV1669&gt;=AW1669,1,2)</f>
        <v>2</v>
      </c>
      <c r="AY1669" s="2" t="str">
        <f>IF((AV1669+10)&gt;=AW1669,"SAVE","LATE")</f>
        <v>LATE</v>
      </c>
      <c r="AZ1669" t="s">
        <v>82</v>
      </c>
      <c r="BA1669" t="s">
        <v>1011</v>
      </c>
      <c r="BB1669">
        <v>469816154</v>
      </c>
      <c r="BC1669">
        <v>65119060</v>
      </c>
      <c r="BD1669" s="9">
        <v>534935214</v>
      </c>
      <c r="BE1669" t="s">
        <v>31311</v>
      </c>
      <c r="BF1669">
        <v>0</v>
      </c>
      <c r="BG1669" t="s">
        <v>70</v>
      </c>
      <c r="BH1669">
        <v>-1</v>
      </c>
      <c r="BI1669" t="s">
        <v>31308</v>
      </c>
      <c r="BJ1669" t="s">
        <v>31308</v>
      </c>
      <c r="BK1669">
        <v>0</v>
      </c>
      <c r="BL1669" t="s">
        <v>85</v>
      </c>
      <c r="BM1669" t="s">
        <v>31312</v>
      </c>
    </row>
    <row r="1670" spans="1:65" x14ac:dyDescent="0.25">
      <c r="A1670">
        <v>2014</v>
      </c>
      <c r="B1670" t="s">
        <v>116</v>
      </c>
      <c r="C1670" t="s">
        <v>1416</v>
      </c>
      <c r="D1670" t="s">
        <v>41803</v>
      </c>
      <c r="E1670" t="s">
        <v>19423</v>
      </c>
      <c r="F1670" t="s">
        <v>19424</v>
      </c>
      <c r="G1670">
        <v>11</v>
      </c>
      <c r="H1670" t="s">
        <v>41839</v>
      </c>
      <c r="I1670" t="s">
        <v>67</v>
      </c>
      <c r="J1670" t="s">
        <v>88</v>
      </c>
      <c r="K1670">
        <v>3</v>
      </c>
      <c r="L1670" t="s">
        <v>41838</v>
      </c>
      <c r="M1670">
        <v>72000000</v>
      </c>
      <c r="N1670" t="s">
        <v>41840</v>
      </c>
      <c r="O1670" t="s">
        <v>46627</v>
      </c>
      <c r="P1670" t="s">
        <v>90</v>
      </c>
      <c r="Q1670" t="s">
        <v>41804</v>
      </c>
      <c r="R1670" t="s">
        <v>41804</v>
      </c>
      <c r="S1670" t="s">
        <v>41805</v>
      </c>
      <c r="T1670" t="s">
        <v>33370</v>
      </c>
      <c r="U1670" t="s">
        <v>33807</v>
      </c>
      <c r="V1670" t="s">
        <v>32162</v>
      </c>
      <c r="W1670">
        <v>165</v>
      </c>
      <c r="X1670">
        <v>119968366</v>
      </c>
      <c r="Y1670" t="s">
        <v>122</v>
      </c>
      <c r="Z1670" t="s">
        <v>123</v>
      </c>
      <c r="AA1670">
        <v>0</v>
      </c>
      <c r="AB1670" t="s">
        <v>76</v>
      </c>
      <c r="AC1670">
        <v>0</v>
      </c>
      <c r="AD1670" t="s">
        <v>76</v>
      </c>
      <c r="AE1670">
        <v>3322260</v>
      </c>
      <c r="AF1670" t="s">
        <v>41304</v>
      </c>
      <c r="AG1670">
        <v>91493486</v>
      </c>
      <c r="AH1670" t="s">
        <v>33808</v>
      </c>
      <c r="AI1670" t="s">
        <v>159</v>
      </c>
      <c r="AJ1670" t="s">
        <v>41304</v>
      </c>
      <c r="AK1670">
        <v>91493486</v>
      </c>
      <c r="AL1670" t="s">
        <v>33808</v>
      </c>
      <c r="AM1670">
        <v>2014</v>
      </c>
      <c r="AN1670" s="1">
        <v>41996</v>
      </c>
      <c r="AO1670" s="1">
        <v>42003</v>
      </c>
      <c r="AP1670">
        <v>2</v>
      </c>
      <c r="AQ1670" t="s">
        <v>81</v>
      </c>
      <c r="AR1670" s="4">
        <f>IF(AQ1670="M",AP1670*30.42,AP1670)</f>
        <v>60.84</v>
      </c>
      <c r="AS1670">
        <v>0</v>
      </c>
      <c r="AT1670" s="4">
        <f>AR1670+AS1670</f>
        <v>60.84</v>
      </c>
      <c r="AU1670">
        <v>2</v>
      </c>
      <c r="AV1670" s="1">
        <f>AO1670+AT1670</f>
        <v>42063.839999999997</v>
      </c>
      <c r="AW1670" s="1">
        <v>42122</v>
      </c>
      <c r="AX1670" s="2">
        <f>IF(AV1670&gt;=AW1670,1,2)</f>
        <v>2</v>
      </c>
      <c r="AY1670" s="2" t="str">
        <f>IF((AV1670+10)&gt;=AW1670,"SAVE","LATE")</f>
        <v>LATE</v>
      </c>
      <c r="AZ1670" t="s">
        <v>82</v>
      </c>
      <c r="BA1670" t="s">
        <v>1011</v>
      </c>
      <c r="BB1670">
        <v>119900272</v>
      </c>
      <c r="BC1670">
        <v>52000000</v>
      </c>
      <c r="BD1670" s="9">
        <v>171900272</v>
      </c>
      <c r="BE1670" t="s">
        <v>46628</v>
      </c>
      <c r="BF1670">
        <v>0</v>
      </c>
      <c r="BG1670" t="s">
        <v>70</v>
      </c>
      <c r="BH1670">
        <v>-1</v>
      </c>
      <c r="BI1670" t="s">
        <v>33808</v>
      </c>
      <c r="BJ1670" t="s">
        <v>33809</v>
      </c>
      <c r="BK1670">
        <v>0</v>
      </c>
      <c r="BL1670" t="s">
        <v>85</v>
      </c>
      <c r="BM1670" t="s">
        <v>33810</v>
      </c>
    </row>
    <row r="1671" spans="1:65" x14ac:dyDescent="0.25">
      <c r="A1671">
        <v>2014</v>
      </c>
      <c r="B1671" t="s">
        <v>116</v>
      </c>
      <c r="C1671" t="s">
        <v>357</v>
      </c>
      <c r="D1671" t="s">
        <v>46632</v>
      </c>
      <c r="E1671" t="s">
        <v>82</v>
      </c>
      <c r="F1671" t="s">
        <v>1477</v>
      </c>
      <c r="G1671">
        <v>1</v>
      </c>
      <c r="H1671" t="s">
        <v>46842</v>
      </c>
      <c r="I1671" t="s">
        <v>105</v>
      </c>
      <c r="J1671" t="s">
        <v>88</v>
      </c>
      <c r="K1671">
        <v>3</v>
      </c>
      <c r="L1671" t="s">
        <v>41838</v>
      </c>
      <c r="M1671">
        <v>72000000</v>
      </c>
      <c r="N1671" t="s">
        <v>41840</v>
      </c>
      <c r="O1671" t="s">
        <v>27455</v>
      </c>
      <c r="P1671" t="s">
        <v>90</v>
      </c>
      <c r="Q1671" t="s">
        <v>1248</v>
      </c>
      <c r="R1671" t="s">
        <v>1248</v>
      </c>
      <c r="S1671" t="s">
        <v>27456</v>
      </c>
      <c r="T1671" t="s">
        <v>27457</v>
      </c>
      <c r="U1671" t="s">
        <v>27458</v>
      </c>
      <c r="V1671" t="s">
        <v>27459</v>
      </c>
      <c r="W1671" t="s">
        <v>27459</v>
      </c>
      <c r="X1671">
        <v>4990337240</v>
      </c>
      <c r="Y1671" t="s">
        <v>122</v>
      </c>
      <c r="Z1671" t="s">
        <v>123</v>
      </c>
      <c r="AA1671">
        <v>0</v>
      </c>
      <c r="AB1671" t="s">
        <v>76</v>
      </c>
      <c r="AC1671">
        <v>0</v>
      </c>
      <c r="AD1671" t="s">
        <v>76</v>
      </c>
      <c r="AE1671">
        <v>2546876</v>
      </c>
      <c r="AF1671" t="s">
        <v>40104</v>
      </c>
      <c r="AG1671">
        <v>9007405935</v>
      </c>
      <c r="AH1671" t="s">
        <v>27460</v>
      </c>
      <c r="AI1671" t="s">
        <v>434</v>
      </c>
      <c r="AJ1671" t="s">
        <v>40104</v>
      </c>
      <c r="AK1671">
        <v>9007405935</v>
      </c>
      <c r="AL1671" t="s">
        <v>27461</v>
      </c>
      <c r="AM1671">
        <v>2014</v>
      </c>
      <c r="AN1671" s="1">
        <v>41803</v>
      </c>
      <c r="AO1671" s="1">
        <v>41803</v>
      </c>
      <c r="AP1671">
        <v>8</v>
      </c>
      <c r="AQ1671" t="s">
        <v>81</v>
      </c>
      <c r="AR1671" s="4">
        <f>IF(AQ1671="M",AP1671*30.42,AP1671)</f>
        <v>243.36</v>
      </c>
      <c r="AS1671">
        <v>0</v>
      </c>
      <c r="AT1671" s="4">
        <f>AR1671+AS1671</f>
        <v>243.36</v>
      </c>
      <c r="AU1671">
        <v>7</v>
      </c>
      <c r="AV1671" s="1">
        <f>AO1671+AT1671</f>
        <v>42046.36</v>
      </c>
      <c r="AW1671" s="1">
        <v>42260</v>
      </c>
      <c r="AX1671" s="2">
        <f>IF(AV1671&gt;=AW1671,1,2)</f>
        <v>2</v>
      </c>
      <c r="AY1671" s="2" t="str">
        <f>IF((AV1671+10)&gt;=AW1671,"SAVE","LATE")</f>
        <v>LATE</v>
      </c>
      <c r="AZ1671" t="s">
        <v>82</v>
      </c>
      <c r="BA1671" t="s">
        <v>1011</v>
      </c>
      <c r="BB1671">
        <v>4990337240</v>
      </c>
      <c r="BC1671">
        <v>0</v>
      </c>
      <c r="BD1671" s="9">
        <v>4990337240</v>
      </c>
      <c r="BE1671" t="s">
        <v>27455</v>
      </c>
      <c r="BF1671">
        <v>0</v>
      </c>
      <c r="BG1671" t="s">
        <v>70</v>
      </c>
      <c r="BH1671">
        <v>-1</v>
      </c>
      <c r="BI1671" t="s">
        <v>27460</v>
      </c>
      <c r="BJ1671">
        <v>1000</v>
      </c>
      <c r="BK1671">
        <v>0</v>
      </c>
      <c r="BL1671" t="s">
        <v>85</v>
      </c>
      <c r="BM1671" t="s">
        <v>27462</v>
      </c>
    </row>
    <row r="1672" spans="1:65" x14ac:dyDescent="0.25">
      <c r="A1672">
        <v>2014</v>
      </c>
      <c r="B1672" t="s">
        <v>116</v>
      </c>
      <c r="C1672" t="s">
        <v>130</v>
      </c>
      <c r="D1672" t="s">
        <v>41259</v>
      </c>
      <c r="E1672" t="s">
        <v>11560</v>
      </c>
      <c r="F1672" t="s">
        <v>29251</v>
      </c>
      <c r="G1672">
        <v>1</v>
      </c>
      <c r="H1672" t="s">
        <v>46842</v>
      </c>
      <c r="I1672" t="s">
        <v>105</v>
      </c>
      <c r="J1672" t="s">
        <v>88</v>
      </c>
      <c r="K1672">
        <v>3</v>
      </c>
      <c r="L1672" t="s">
        <v>41838</v>
      </c>
      <c r="M1672">
        <v>95000000</v>
      </c>
      <c r="N1672" t="s">
        <v>40102</v>
      </c>
      <c r="O1672" t="s">
        <v>46642</v>
      </c>
      <c r="P1672" t="s">
        <v>90</v>
      </c>
      <c r="Q1672" t="s">
        <v>29252</v>
      </c>
      <c r="R1672" t="s">
        <v>29252</v>
      </c>
      <c r="S1672" t="s">
        <v>29253</v>
      </c>
      <c r="T1672" s="3">
        <v>41947</v>
      </c>
      <c r="U1672" t="s">
        <v>29254</v>
      </c>
      <c r="V1672" t="s">
        <v>29255</v>
      </c>
      <c r="W1672" t="s">
        <v>29256</v>
      </c>
      <c r="X1672">
        <v>1421901016</v>
      </c>
      <c r="Y1672" t="s">
        <v>96</v>
      </c>
      <c r="Z1672" t="s">
        <v>40103</v>
      </c>
      <c r="AA1672">
        <v>0</v>
      </c>
      <c r="AB1672" t="s">
        <v>76</v>
      </c>
      <c r="AC1672">
        <v>0</v>
      </c>
      <c r="AD1672" t="s">
        <v>76</v>
      </c>
      <c r="AE1672">
        <v>2541442</v>
      </c>
      <c r="AF1672" t="s">
        <v>41304</v>
      </c>
      <c r="AG1672">
        <v>19439773</v>
      </c>
      <c r="AH1672" t="s">
        <v>41809</v>
      </c>
      <c r="AI1672" t="s">
        <v>434</v>
      </c>
      <c r="AJ1672" t="s">
        <v>41304</v>
      </c>
      <c r="AK1672">
        <v>19439773</v>
      </c>
      <c r="AL1672" t="s">
        <v>41809</v>
      </c>
      <c r="AM1672">
        <v>2014</v>
      </c>
      <c r="AN1672" s="1">
        <v>41810</v>
      </c>
      <c r="AO1672" s="1">
        <v>41820</v>
      </c>
      <c r="AP1672">
        <v>5</v>
      </c>
      <c r="AQ1672" t="s">
        <v>81</v>
      </c>
      <c r="AR1672" s="4">
        <f>IF(AQ1672="M",AP1672*30.42,AP1672)</f>
        <v>152.10000000000002</v>
      </c>
      <c r="AS1672">
        <v>0</v>
      </c>
      <c r="AT1672" s="4">
        <f>AR1672+AS1672</f>
        <v>152.10000000000002</v>
      </c>
      <c r="AU1672">
        <v>8</v>
      </c>
      <c r="AV1672" s="1">
        <f>AO1672+AT1672</f>
        <v>41972.1</v>
      </c>
      <c r="AW1672" s="1">
        <v>42213</v>
      </c>
      <c r="AX1672" s="2">
        <f>IF(AV1672&gt;=AW1672,1,2)</f>
        <v>2</v>
      </c>
      <c r="AY1672" s="2" t="str">
        <f>IF((AV1672+10)&gt;=AW1672,"SAVE","LATE")</f>
        <v>LATE</v>
      </c>
      <c r="AZ1672" t="s">
        <v>82</v>
      </c>
      <c r="BA1672" t="s">
        <v>1011</v>
      </c>
      <c r="BB1672">
        <v>1421355978</v>
      </c>
      <c r="BC1672">
        <v>457280496</v>
      </c>
      <c r="BD1672" s="9">
        <v>1878636474</v>
      </c>
      <c r="BE1672" t="s">
        <v>46643</v>
      </c>
      <c r="BF1672">
        <v>0</v>
      </c>
      <c r="BG1672" t="s">
        <v>70</v>
      </c>
      <c r="BH1672">
        <v>-1</v>
      </c>
      <c r="BI1672" t="s">
        <v>46644</v>
      </c>
      <c r="BJ1672" t="s">
        <v>29257</v>
      </c>
      <c r="BK1672">
        <v>0</v>
      </c>
      <c r="BL1672" t="s">
        <v>85</v>
      </c>
      <c r="BM1672" t="s">
        <v>29258</v>
      </c>
    </row>
    <row r="1673" spans="1:65" x14ac:dyDescent="0.25">
      <c r="A1673">
        <v>2014</v>
      </c>
      <c r="B1673" t="s">
        <v>116</v>
      </c>
      <c r="C1673" t="s">
        <v>130</v>
      </c>
      <c r="D1673" t="s">
        <v>41259</v>
      </c>
      <c r="E1673" t="s">
        <v>11560</v>
      </c>
      <c r="F1673" t="s">
        <v>29251</v>
      </c>
      <c r="G1673">
        <v>12</v>
      </c>
      <c r="H1673" t="s">
        <v>41881</v>
      </c>
      <c r="I1673" t="s">
        <v>105</v>
      </c>
      <c r="J1673" t="s">
        <v>68</v>
      </c>
      <c r="K1673">
        <v>3</v>
      </c>
      <c r="L1673" t="s">
        <v>41838</v>
      </c>
      <c r="M1673">
        <v>95000000</v>
      </c>
      <c r="N1673" t="s">
        <v>40102</v>
      </c>
      <c r="O1673" t="s">
        <v>29654</v>
      </c>
      <c r="P1673" t="s">
        <v>90</v>
      </c>
      <c r="Q1673" t="s">
        <v>70</v>
      </c>
      <c r="R1673" t="s">
        <v>70</v>
      </c>
      <c r="S1673" t="s">
        <v>29253</v>
      </c>
      <c r="T1673" s="3">
        <v>41954</v>
      </c>
      <c r="U1673" t="s">
        <v>29655</v>
      </c>
      <c r="V1673" t="s">
        <v>29656</v>
      </c>
      <c r="W1673" t="s">
        <v>29656</v>
      </c>
      <c r="X1673">
        <v>1043731943</v>
      </c>
      <c r="Y1673" t="s">
        <v>96</v>
      </c>
      <c r="Z1673" t="s">
        <v>40103</v>
      </c>
      <c r="AA1673">
        <v>0</v>
      </c>
      <c r="AB1673" t="s">
        <v>76</v>
      </c>
      <c r="AC1673">
        <v>0</v>
      </c>
      <c r="AD1673" t="s">
        <v>76</v>
      </c>
      <c r="AE1673">
        <v>2916206</v>
      </c>
      <c r="AF1673" t="s">
        <v>41304</v>
      </c>
      <c r="AG1673">
        <v>9002581151</v>
      </c>
      <c r="AH1673" t="s">
        <v>29657</v>
      </c>
      <c r="AI1673" t="s">
        <v>41969</v>
      </c>
      <c r="AJ1673" t="s">
        <v>41304</v>
      </c>
      <c r="AK1673" t="s">
        <v>29658</v>
      </c>
      <c r="AL1673" t="s">
        <v>29659</v>
      </c>
      <c r="AM1673">
        <v>2014</v>
      </c>
      <c r="AN1673" s="1">
        <v>41837</v>
      </c>
      <c r="AO1673" s="1">
        <v>41929</v>
      </c>
      <c r="AP1673">
        <v>9</v>
      </c>
      <c r="AQ1673" t="s">
        <v>81</v>
      </c>
      <c r="AR1673" s="4">
        <f>IF(AQ1673="M",AP1673*30.42,AP1673)</f>
        <v>273.78000000000003</v>
      </c>
      <c r="AS1673">
        <v>0</v>
      </c>
      <c r="AT1673" s="4">
        <f>AR1673+AS1673</f>
        <v>273.78000000000003</v>
      </c>
      <c r="AU1673">
        <v>2</v>
      </c>
      <c r="AV1673" s="1">
        <f>AO1673+AT1673</f>
        <v>42202.78</v>
      </c>
      <c r="AW1673" s="1">
        <v>42264</v>
      </c>
      <c r="AX1673" s="2">
        <f>IF(AV1673&gt;=AW1673,1,2)</f>
        <v>2</v>
      </c>
      <c r="AY1673" s="2" t="str">
        <f>IF((AV1673+10)&gt;=AW1673,"SAVE","LATE")</f>
        <v>LATE</v>
      </c>
      <c r="AZ1673" t="s">
        <v>82</v>
      </c>
      <c r="BA1673" t="s">
        <v>1011</v>
      </c>
      <c r="BB1673">
        <v>1043731943</v>
      </c>
      <c r="BC1673">
        <v>0</v>
      </c>
      <c r="BD1673" s="9">
        <v>1043731943</v>
      </c>
      <c r="BE1673" t="s">
        <v>29654</v>
      </c>
      <c r="BF1673">
        <v>0</v>
      </c>
      <c r="BG1673" t="s">
        <v>70</v>
      </c>
      <c r="BH1673">
        <v>-1</v>
      </c>
      <c r="BI1673" t="s">
        <v>70</v>
      </c>
      <c r="BJ1673" t="s">
        <v>70</v>
      </c>
      <c r="BK1673">
        <v>0</v>
      </c>
      <c r="BL1673" t="s">
        <v>85</v>
      </c>
      <c r="BM1673" t="s">
        <v>29660</v>
      </c>
    </row>
    <row r="1674" spans="1:65" x14ac:dyDescent="0.25">
      <c r="A1674">
        <v>2014</v>
      </c>
      <c r="B1674" t="s">
        <v>116</v>
      </c>
      <c r="C1674" t="s">
        <v>130</v>
      </c>
      <c r="D1674" t="s">
        <v>41260</v>
      </c>
      <c r="E1674" t="s">
        <v>793</v>
      </c>
      <c r="F1674" t="s">
        <v>34319</v>
      </c>
      <c r="G1674">
        <v>11</v>
      </c>
      <c r="H1674" t="s">
        <v>41839</v>
      </c>
      <c r="I1674" t="s">
        <v>67</v>
      </c>
      <c r="J1674" t="s">
        <v>88</v>
      </c>
      <c r="K1674">
        <v>3</v>
      </c>
      <c r="L1674" t="s">
        <v>41838</v>
      </c>
      <c r="M1674">
        <v>76000000</v>
      </c>
      <c r="N1674" t="s">
        <v>42645</v>
      </c>
      <c r="O1674" t="s">
        <v>34320</v>
      </c>
      <c r="P1674" t="s">
        <v>90</v>
      </c>
      <c r="Q1674" t="s">
        <v>34321</v>
      </c>
      <c r="R1674" t="s">
        <v>34321</v>
      </c>
      <c r="S1674" t="s">
        <v>34322</v>
      </c>
      <c r="T1674" t="s">
        <v>30182</v>
      </c>
      <c r="U1674" t="s">
        <v>34323</v>
      </c>
      <c r="V1674" t="s">
        <v>34324</v>
      </c>
      <c r="W1674" t="s">
        <v>34325</v>
      </c>
      <c r="X1674">
        <v>64998566</v>
      </c>
      <c r="Y1674" t="s">
        <v>122</v>
      </c>
      <c r="Z1674" t="s">
        <v>123</v>
      </c>
      <c r="AA1674">
        <v>0</v>
      </c>
      <c r="AB1674" t="s">
        <v>76</v>
      </c>
      <c r="AC1674">
        <v>0</v>
      </c>
      <c r="AD1674" t="s">
        <v>76</v>
      </c>
      <c r="AE1674">
        <v>2444168</v>
      </c>
      <c r="AF1674" t="s">
        <v>40104</v>
      </c>
      <c r="AG1674" t="s">
        <v>34326</v>
      </c>
      <c r="AH1674" t="s">
        <v>34327</v>
      </c>
      <c r="AI1674" t="s">
        <v>434</v>
      </c>
      <c r="AJ1674" t="s">
        <v>41304</v>
      </c>
      <c r="AK1674" t="s">
        <v>34328</v>
      </c>
      <c r="AL1674" t="s">
        <v>34329</v>
      </c>
      <c r="AM1674">
        <v>2014</v>
      </c>
      <c r="AN1674" s="1">
        <v>41754</v>
      </c>
      <c r="AO1674" s="1">
        <v>41754</v>
      </c>
      <c r="AP1674">
        <v>1</v>
      </c>
      <c r="AQ1674" t="s">
        <v>81</v>
      </c>
      <c r="AR1674" s="4">
        <f>IF(AQ1674="M",AP1674*30.42,AP1674)</f>
        <v>30.42</v>
      </c>
      <c r="AS1674">
        <v>0</v>
      </c>
      <c r="AT1674" s="4">
        <f>AR1674+AS1674</f>
        <v>30.42</v>
      </c>
      <c r="AU1674">
        <v>2</v>
      </c>
      <c r="AV1674" s="1">
        <f>AO1674+AT1674</f>
        <v>41784.42</v>
      </c>
      <c r="AW1674" s="1">
        <v>41845</v>
      </c>
      <c r="AX1674" s="2">
        <f>IF(AV1674&gt;=AW1674,1,2)</f>
        <v>2</v>
      </c>
      <c r="AY1674" s="2" t="str">
        <f>IF((AV1674+10)&gt;=AW1674,"SAVE","LATE")</f>
        <v>LATE</v>
      </c>
      <c r="AZ1674" t="s">
        <v>82</v>
      </c>
      <c r="BA1674" t="s">
        <v>1011</v>
      </c>
      <c r="BB1674">
        <v>64952039</v>
      </c>
      <c r="BC1674">
        <v>59981942</v>
      </c>
      <c r="BD1674" s="9">
        <v>124933981</v>
      </c>
      <c r="BE1674" t="s">
        <v>34330</v>
      </c>
      <c r="BF1674">
        <v>0</v>
      </c>
      <c r="BG1674" t="s">
        <v>70</v>
      </c>
      <c r="BH1674">
        <v>-1</v>
      </c>
      <c r="BI1674" t="s">
        <v>34331</v>
      </c>
      <c r="BJ1674" t="s">
        <v>6171</v>
      </c>
      <c r="BK1674">
        <v>0</v>
      </c>
      <c r="BL1674" t="s">
        <v>85</v>
      </c>
      <c r="BM1674" t="s">
        <v>34332</v>
      </c>
    </row>
    <row r="1675" spans="1:65" x14ac:dyDescent="0.25">
      <c r="A1675">
        <v>2014</v>
      </c>
      <c r="B1675" t="s">
        <v>116</v>
      </c>
      <c r="C1675" t="s">
        <v>1416</v>
      </c>
      <c r="D1675" t="s">
        <v>41261</v>
      </c>
      <c r="E1675" t="s">
        <v>7227</v>
      </c>
      <c r="F1675" t="s">
        <v>7228</v>
      </c>
      <c r="G1675">
        <v>1</v>
      </c>
      <c r="H1675" t="s">
        <v>46842</v>
      </c>
      <c r="I1675" t="s">
        <v>105</v>
      </c>
      <c r="J1675" t="s">
        <v>88</v>
      </c>
      <c r="K1675">
        <v>3</v>
      </c>
      <c r="L1675" t="s">
        <v>41838</v>
      </c>
      <c r="M1675">
        <v>72000000</v>
      </c>
      <c r="N1675" t="s">
        <v>41840</v>
      </c>
      <c r="O1675" t="s">
        <v>46649</v>
      </c>
      <c r="P1675" t="s">
        <v>90</v>
      </c>
      <c r="Q1675" t="s">
        <v>41810</v>
      </c>
      <c r="R1675" t="s">
        <v>41810</v>
      </c>
      <c r="S1675" t="s">
        <v>41811</v>
      </c>
      <c r="T1675" s="3">
        <v>41886</v>
      </c>
      <c r="U1675" t="s">
        <v>29825</v>
      </c>
      <c r="V1675" t="s">
        <v>29826</v>
      </c>
      <c r="W1675" t="s">
        <v>29827</v>
      </c>
      <c r="X1675">
        <v>956824562</v>
      </c>
      <c r="Y1675" t="s">
        <v>122</v>
      </c>
      <c r="Z1675" t="s">
        <v>123</v>
      </c>
      <c r="AA1675">
        <v>0</v>
      </c>
      <c r="AB1675" t="s">
        <v>76</v>
      </c>
      <c r="AC1675">
        <v>0</v>
      </c>
      <c r="AD1675" t="s">
        <v>76</v>
      </c>
      <c r="AE1675">
        <v>2490998</v>
      </c>
      <c r="AF1675" t="s">
        <v>41304</v>
      </c>
      <c r="AG1675">
        <v>92257991</v>
      </c>
      <c r="AH1675" t="s">
        <v>29828</v>
      </c>
      <c r="AI1675" t="s">
        <v>434</v>
      </c>
      <c r="AJ1675" t="s">
        <v>41304</v>
      </c>
      <c r="AK1675">
        <v>92257991</v>
      </c>
      <c r="AL1675" t="s">
        <v>29829</v>
      </c>
      <c r="AM1675">
        <v>2014</v>
      </c>
      <c r="AN1675" s="1">
        <v>41781</v>
      </c>
      <c r="AO1675" s="1">
        <v>41785</v>
      </c>
      <c r="AP1675">
        <v>1</v>
      </c>
      <c r="AQ1675" t="s">
        <v>81</v>
      </c>
      <c r="AR1675" s="4">
        <f>IF(AQ1675="M",AP1675*30.42,AP1675)</f>
        <v>30.42</v>
      </c>
      <c r="AS1675">
        <v>0</v>
      </c>
      <c r="AT1675" s="4">
        <f>AR1675+AS1675</f>
        <v>30.42</v>
      </c>
      <c r="AU1675">
        <v>2</v>
      </c>
      <c r="AV1675" s="1">
        <f>AO1675+AT1675</f>
        <v>41815.42</v>
      </c>
      <c r="AW1675" s="1">
        <v>41877</v>
      </c>
      <c r="AX1675" s="2">
        <f>IF(AV1675&gt;=AW1675,1,2)</f>
        <v>2</v>
      </c>
      <c r="AY1675" s="2" t="str">
        <f>IF((AV1675+10)&gt;=AW1675,"SAVE","LATE")</f>
        <v>LATE</v>
      </c>
      <c r="AZ1675" t="s">
        <v>82</v>
      </c>
      <c r="BA1675" t="s">
        <v>1011</v>
      </c>
      <c r="BB1675">
        <v>956824562</v>
      </c>
      <c r="BC1675">
        <v>0</v>
      </c>
      <c r="BD1675" s="9">
        <v>956824562</v>
      </c>
      <c r="BE1675" t="s">
        <v>46649</v>
      </c>
      <c r="BF1675">
        <v>0</v>
      </c>
      <c r="BG1675" t="s">
        <v>70</v>
      </c>
      <c r="BH1675">
        <v>-1</v>
      </c>
      <c r="BI1675" t="s">
        <v>29828</v>
      </c>
      <c r="BJ1675">
        <v>100</v>
      </c>
      <c r="BK1675">
        <v>0</v>
      </c>
      <c r="BL1675" t="s">
        <v>85</v>
      </c>
      <c r="BM1675" t="s">
        <v>29830</v>
      </c>
    </row>
    <row r="1676" spans="1:65" x14ac:dyDescent="0.25">
      <c r="A1676">
        <v>2014</v>
      </c>
      <c r="B1676" t="s">
        <v>116</v>
      </c>
      <c r="C1676" t="s">
        <v>1416</v>
      </c>
      <c r="D1676" t="s">
        <v>41261</v>
      </c>
      <c r="E1676" t="s">
        <v>7227</v>
      </c>
      <c r="F1676" t="s">
        <v>7228</v>
      </c>
      <c r="G1676">
        <v>1</v>
      </c>
      <c r="H1676" t="s">
        <v>46842</v>
      </c>
      <c r="I1676" t="s">
        <v>105</v>
      </c>
      <c r="J1676" t="s">
        <v>88</v>
      </c>
      <c r="K1676">
        <v>3</v>
      </c>
      <c r="L1676" t="s">
        <v>41838</v>
      </c>
      <c r="M1676">
        <v>72000000</v>
      </c>
      <c r="N1676" t="s">
        <v>41840</v>
      </c>
      <c r="O1676" t="s">
        <v>46650</v>
      </c>
      <c r="P1676" t="s">
        <v>90</v>
      </c>
      <c r="Q1676" t="s">
        <v>41810</v>
      </c>
      <c r="R1676" t="s">
        <v>41810</v>
      </c>
      <c r="S1676" t="s">
        <v>41811</v>
      </c>
      <c r="T1676" s="3">
        <v>41761</v>
      </c>
      <c r="U1676" t="s">
        <v>30732</v>
      </c>
      <c r="V1676" t="s">
        <v>29066</v>
      </c>
      <c r="W1676" t="s">
        <v>30733</v>
      </c>
      <c r="X1676">
        <v>614716565</v>
      </c>
      <c r="Y1676" t="s">
        <v>122</v>
      </c>
      <c r="Z1676" t="s">
        <v>123</v>
      </c>
      <c r="AA1676">
        <v>0</v>
      </c>
      <c r="AB1676" t="s">
        <v>76</v>
      </c>
      <c r="AC1676">
        <v>0</v>
      </c>
      <c r="AD1676" t="s">
        <v>76</v>
      </c>
      <c r="AE1676">
        <v>2390090</v>
      </c>
      <c r="AF1676" t="s">
        <v>41304</v>
      </c>
      <c r="AG1676">
        <v>92256978</v>
      </c>
      <c r="AH1676" t="s">
        <v>30734</v>
      </c>
      <c r="AI1676" t="s">
        <v>434</v>
      </c>
      <c r="AJ1676" t="s">
        <v>41304</v>
      </c>
      <c r="AK1676">
        <v>92256978</v>
      </c>
      <c r="AL1676" t="s">
        <v>30734</v>
      </c>
      <c r="AM1676">
        <v>2014</v>
      </c>
      <c r="AN1676" s="1">
        <v>41723</v>
      </c>
      <c r="AO1676" s="1">
        <v>41731</v>
      </c>
      <c r="AP1676">
        <v>6</v>
      </c>
      <c r="AQ1676" t="s">
        <v>81</v>
      </c>
      <c r="AR1676" s="4">
        <f>IF(AQ1676="M",AP1676*30.42,AP1676)</f>
        <v>182.52</v>
      </c>
      <c r="AS1676">
        <v>0</v>
      </c>
      <c r="AT1676" s="4">
        <f>AR1676+AS1676</f>
        <v>182.52</v>
      </c>
      <c r="AU1676">
        <v>1</v>
      </c>
      <c r="AV1676" s="1">
        <f>AO1676+AT1676</f>
        <v>41913.519999999997</v>
      </c>
      <c r="AW1676" s="1">
        <v>41945</v>
      </c>
      <c r="AX1676" s="2">
        <f>IF(AV1676&gt;=AW1676,1,2)</f>
        <v>2</v>
      </c>
      <c r="AY1676" s="2" t="str">
        <f>IF((AV1676+10)&gt;=AW1676,"SAVE","LATE")</f>
        <v>LATE</v>
      </c>
      <c r="AZ1676" t="s">
        <v>82</v>
      </c>
      <c r="BA1676" t="s">
        <v>1011</v>
      </c>
      <c r="BB1676">
        <v>614000400</v>
      </c>
      <c r="BC1676">
        <v>73011615</v>
      </c>
      <c r="BD1676" s="9">
        <v>687012015</v>
      </c>
      <c r="BE1676" t="s">
        <v>46651</v>
      </c>
      <c r="BF1676">
        <v>0</v>
      </c>
      <c r="BG1676" t="s">
        <v>70</v>
      </c>
      <c r="BH1676">
        <v>-1</v>
      </c>
      <c r="BI1676" t="s">
        <v>30734</v>
      </c>
      <c r="BJ1676">
        <v>100</v>
      </c>
      <c r="BK1676">
        <v>0</v>
      </c>
      <c r="BL1676" t="s">
        <v>85</v>
      </c>
      <c r="BM1676" t="s">
        <v>30735</v>
      </c>
    </row>
    <row r="1677" spans="1:65" x14ac:dyDescent="0.25">
      <c r="A1677">
        <v>2013</v>
      </c>
      <c r="B1677" t="s">
        <v>116</v>
      </c>
      <c r="C1677" t="s">
        <v>1416</v>
      </c>
      <c r="D1677" t="s">
        <v>41261</v>
      </c>
      <c r="E1677" t="s">
        <v>7227</v>
      </c>
      <c r="F1677" t="s">
        <v>7228</v>
      </c>
      <c r="G1677">
        <v>1</v>
      </c>
      <c r="H1677" t="s">
        <v>46842</v>
      </c>
      <c r="I1677" t="s">
        <v>105</v>
      </c>
      <c r="J1677" t="s">
        <v>88</v>
      </c>
      <c r="K1677">
        <v>3</v>
      </c>
      <c r="L1677" t="s">
        <v>41838</v>
      </c>
      <c r="M1677">
        <v>72000000</v>
      </c>
      <c r="N1677" t="s">
        <v>41840</v>
      </c>
      <c r="O1677" t="s">
        <v>32707</v>
      </c>
      <c r="P1677" t="s">
        <v>90</v>
      </c>
      <c r="Q1677" t="s">
        <v>41810</v>
      </c>
      <c r="R1677" t="s">
        <v>41810</v>
      </c>
      <c r="S1677" t="s">
        <v>41811</v>
      </c>
      <c r="T1677" t="s">
        <v>19722</v>
      </c>
      <c r="U1677" t="s">
        <v>32708</v>
      </c>
      <c r="V1677" t="s">
        <v>21210</v>
      </c>
      <c r="W1677" t="s">
        <v>32709</v>
      </c>
      <c r="X1677">
        <v>262518773</v>
      </c>
      <c r="Y1677" t="s">
        <v>122</v>
      </c>
      <c r="Z1677" t="s">
        <v>123</v>
      </c>
      <c r="AA1677">
        <v>0</v>
      </c>
      <c r="AB1677" t="s">
        <v>76</v>
      </c>
      <c r="AC1677">
        <v>0</v>
      </c>
      <c r="AD1677" t="s">
        <v>76</v>
      </c>
      <c r="AE1677">
        <v>2475309</v>
      </c>
      <c r="AF1677" t="s">
        <v>41304</v>
      </c>
      <c r="AG1677">
        <v>92256978</v>
      </c>
      <c r="AH1677" t="s">
        <v>30734</v>
      </c>
      <c r="AI1677" t="s">
        <v>434</v>
      </c>
      <c r="AJ1677" t="s">
        <v>41304</v>
      </c>
      <c r="AK1677">
        <v>92256978</v>
      </c>
      <c r="AL1677" t="s">
        <v>30734</v>
      </c>
      <c r="AM1677">
        <v>2014</v>
      </c>
      <c r="AN1677" s="1">
        <v>41669</v>
      </c>
      <c r="AO1677" s="1">
        <v>41675</v>
      </c>
      <c r="AP1677">
        <v>3</v>
      </c>
      <c r="AQ1677" t="s">
        <v>81</v>
      </c>
      <c r="AR1677" s="4">
        <f>IF(AQ1677="M",AP1677*30.42,AP1677)</f>
        <v>91.26</v>
      </c>
      <c r="AS1677">
        <v>0</v>
      </c>
      <c r="AT1677" s="4">
        <f>AR1677+AS1677</f>
        <v>91.26</v>
      </c>
      <c r="AU1677">
        <v>1</v>
      </c>
      <c r="AV1677" s="1">
        <f>AO1677+AT1677</f>
        <v>41766.26</v>
      </c>
      <c r="AW1677" s="1">
        <v>41795</v>
      </c>
      <c r="AX1677" s="2">
        <f>IF(AV1677&gt;=AW1677,1,2)</f>
        <v>2</v>
      </c>
      <c r="AY1677" s="2" t="str">
        <f>IF((AV1677+10)&gt;=AW1677,"SAVE","LATE")</f>
        <v>LATE</v>
      </c>
      <c r="AZ1677" t="s">
        <v>82</v>
      </c>
      <c r="BA1677" t="s">
        <v>1011</v>
      </c>
      <c r="BB1677">
        <v>262327507</v>
      </c>
      <c r="BC1677">
        <v>73011615</v>
      </c>
      <c r="BD1677" s="9">
        <v>335339122</v>
      </c>
      <c r="BE1677" t="s">
        <v>32707</v>
      </c>
      <c r="BF1677">
        <v>0</v>
      </c>
      <c r="BG1677" t="s">
        <v>70</v>
      </c>
      <c r="BH1677">
        <v>-1</v>
      </c>
      <c r="BI1677" t="s">
        <v>30734</v>
      </c>
      <c r="BJ1677">
        <v>1000</v>
      </c>
      <c r="BK1677">
        <v>0</v>
      </c>
      <c r="BL1677" t="s">
        <v>85</v>
      </c>
      <c r="BM1677" t="s">
        <v>32710</v>
      </c>
    </row>
    <row r="1678" spans="1:65" x14ac:dyDescent="0.25">
      <c r="A1678">
        <v>2014</v>
      </c>
      <c r="B1678" t="s">
        <v>116</v>
      </c>
      <c r="C1678" t="s">
        <v>117</v>
      </c>
      <c r="D1678" t="s">
        <v>41262</v>
      </c>
      <c r="E1678" t="s">
        <v>82</v>
      </c>
      <c r="F1678" t="s">
        <v>15428</v>
      </c>
      <c r="G1678">
        <v>1</v>
      </c>
      <c r="H1678" t="s">
        <v>46842</v>
      </c>
      <c r="I1678" t="s">
        <v>105</v>
      </c>
      <c r="J1678" t="s">
        <v>88</v>
      </c>
      <c r="K1678">
        <v>3</v>
      </c>
      <c r="L1678" t="s">
        <v>41838</v>
      </c>
      <c r="M1678">
        <v>95000000</v>
      </c>
      <c r="N1678" t="s">
        <v>40102</v>
      </c>
      <c r="O1678" t="s">
        <v>31146</v>
      </c>
      <c r="P1678" t="s">
        <v>90</v>
      </c>
      <c r="Q1678" t="s">
        <v>8945</v>
      </c>
      <c r="R1678" t="s">
        <v>8945</v>
      </c>
      <c r="S1678" t="s">
        <v>8946</v>
      </c>
      <c r="T1678" t="s">
        <v>31147</v>
      </c>
      <c r="U1678" t="s">
        <v>31148</v>
      </c>
      <c r="V1678" t="s">
        <v>31149</v>
      </c>
      <c r="W1678" t="s">
        <v>31150</v>
      </c>
      <c r="X1678">
        <v>501899326</v>
      </c>
      <c r="Y1678" t="s">
        <v>96</v>
      </c>
      <c r="Z1678" t="s">
        <v>40103</v>
      </c>
      <c r="AA1678">
        <v>0</v>
      </c>
      <c r="AB1678" t="s">
        <v>76</v>
      </c>
      <c r="AC1678">
        <v>0</v>
      </c>
      <c r="AD1678" t="s">
        <v>76</v>
      </c>
      <c r="AE1678">
        <v>2327436</v>
      </c>
      <c r="AF1678" t="s">
        <v>40104</v>
      </c>
      <c r="AG1678" t="s">
        <v>31151</v>
      </c>
      <c r="AH1678" t="s">
        <v>31151</v>
      </c>
      <c r="AI1678" t="s">
        <v>434</v>
      </c>
      <c r="AJ1678" t="s">
        <v>40104</v>
      </c>
      <c r="AK1678" t="s">
        <v>31151</v>
      </c>
      <c r="AL1678" t="s">
        <v>31151</v>
      </c>
      <c r="AM1678">
        <v>2014</v>
      </c>
      <c r="AN1678" s="1">
        <v>41702</v>
      </c>
      <c r="AO1678" s="1">
        <v>41703</v>
      </c>
      <c r="AP1678">
        <v>2</v>
      </c>
      <c r="AQ1678" t="s">
        <v>81</v>
      </c>
      <c r="AR1678" s="4">
        <f>IF(AQ1678="M",AP1678*30.42,AP1678)</f>
        <v>60.84</v>
      </c>
      <c r="AS1678">
        <v>0</v>
      </c>
      <c r="AT1678" s="4">
        <f>AR1678+AS1678</f>
        <v>60.84</v>
      </c>
      <c r="AU1678">
        <v>4</v>
      </c>
      <c r="AV1678" s="1">
        <f>AO1678+AT1678</f>
        <v>41763.839999999997</v>
      </c>
      <c r="AW1678" s="1">
        <v>41887</v>
      </c>
      <c r="AX1678" s="2">
        <f>IF(AV1678&gt;=AW1678,1,2)</f>
        <v>2</v>
      </c>
      <c r="AY1678" s="2" t="str">
        <f>IF((AV1678+10)&gt;=AW1678,"SAVE","LATE")</f>
        <v>LATE</v>
      </c>
      <c r="AZ1678" t="s">
        <v>82</v>
      </c>
      <c r="BA1678" t="s">
        <v>1011</v>
      </c>
      <c r="BB1678">
        <v>501644159</v>
      </c>
      <c r="BC1678">
        <v>0</v>
      </c>
      <c r="BD1678" s="9">
        <v>501644159</v>
      </c>
      <c r="BE1678" t="s">
        <v>31152</v>
      </c>
      <c r="BF1678">
        <v>0</v>
      </c>
      <c r="BG1678" t="s">
        <v>70</v>
      </c>
      <c r="BH1678">
        <v>-1</v>
      </c>
      <c r="BI1678" t="s">
        <v>31153</v>
      </c>
      <c r="BJ1678" t="s">
        <v>31153</v>
      </c>
      <c r="BK1678">
        <v>0</v>
      </c>
      <c r="BL1678" t="s">
        <v>85</v>
      </c>
      <c r="BM1678" t="s">
        <v>31154</v>
      </c>
    </row>
    <row r="1679" spans="1:65" x14ac:dyDescent="0.25">
      <c r="A1679">
        <v>2014</v>
      </c>
      <c r="B1679" t="s">
        <v>116</v>
      </c>
      <c r="C1679" t="s">
        <v>1416</v>
      </c>
      <c r="D1679" t="s">
        <v>41264</v>
      </c>
      <c r="E1679" t="s">
        <v>11540</v>
      </c>
      <c r="F1679" t="s">
        <v>27867</v>
      </c>
      <c r="G1679">
        <v>1</v>
      </c>
      <c r="H1679" t="s">
        <v>46842</v>
      </c>
      <c r="I1679" t="s">
        <v>105</v>
      </c>
      <c r="J1679" t="s">
        <v>88</v>
      </c>
      <c r="K1679">
        <v>3</v>
      </c>
      <c r="L1679" t="s">
        <v>41838</v>
      </c>
      <c r="M1679">
        <v>72000000</v>
      </c>
      <c r="N1679" t="s">
        <v>41840</v>
      </c>
      <c r="O1679" t="s">
        <v>27868</v>
      </c>
      <c r="P1679" t="s">
        <v>90</v>
      </c>
      <c r="Q1679" t="s">
        <v>27869</v>
      </c>
      <c r="R1679" t="s">
        <v>27869</v>
      </c>
      <c r="S1679" t="s">
        <v>27870</v>
      </c>
      <c r="T1679" s="3">
        <v>41731</v>
      </c>
      <c r="U1679" t="s">
        <v>27871</v>
      </c>
      <c r="V1679" t="s">
        <v>27872</v>
      </c>
      <c r="W1679" t="s">
        <v>27873</v>
      </c>
      <c r="X1679">
        <v>3375000000</v>
      </c>
      <c r="Y1679" t="s">
        <v>122</v>
      </c>
      <c r="Z1679" t="s">
        <v>123</v>
      </c>
      <c r="AA1679">
        <v>0</v>
      </c>
      <c r="AB1679" t="s">
        <v>76</v>
      </c>
      <c r="AC1679">
        <v>0</v>
      </c>
      <c r="AD1679" t="s">
        <v>76</v>
      </c>
      <c r="AE1679">
        <v>3760664</v>
      </c>
      <c r="AF1679" t="s">
        <v>40104</v>
      </c>
      <c r="AG1679" t="s">
        <v>27874</v>
      </c>
      <c r="AH1679" t="s">
        <v>27413</v>
      </c>
      <c r="AI1679" t="s">
        <v>434</v>
      </c>
      <c r="AJ1679" t="s">
        <v>41304</v>
      </c>
      <c r="AK1679">
        <v>78744425</v>
      </c>
      <c r="AL1679" t="s">
        <v>27414</v>
      </c>
      <c r="AM1679">
        <v>2014</v>
      </c>
      <c r="AN1679" s="1">
        <v>41723</v>
      </c>
      <c r="AO1679" s="1">
        <v>41789</v>
      </c>
      <c r="AP1679">
        <v>8</v>
      </c>
      <c r="AQ1679" t="s">
        <v>81</v>
      </c>
      <c r="AR1679" s="4">
        <f>IF(AQ1679="M",AP1679*30.42,AP1679)</f>
        <v>243.36</v>
      </c>
      <c r="AS1679">
        <v>59</v>
      </c>
      <c r="AT1679" s="4">
        <f>AR1679+AS1679</f>
        <v>302.36</v>
      </c>
      <c r="AU1679">
        <v>2</v>
      </c>
      <c r="AV1679" s="1">
        <f>AO1679+AT1679</f>
        <v>42091.360000000001</v>
      </c>
      <c r="AW1679" s="1">
        <v>42151</v>
      </c>
      <c r="AX1679" s="2">
        <f>IF(AV1679&gt;=AW1679,1,2)</f>
        <v>2</v>
      </c>
      <c r="AY1679" s="2" t="str">
        <f>IF((AV1679+10)&gt;=AW1679,"SAVE","LATE")</f>
        <v>LATE</v>
      </c>
      <c r="AZ1679" t="s">
        <v>82</v>
      </c>
      <c r="BA1679" t="s">
        <v>1011</v>
      </c>
      <c r="BB1679">
        <v>3374901404</v>
      </c>
      <c r="BC1679">
        <v>0</v>
      </c>
      <c r="BD1679" s="9">
        <v>3374901404</v>
      </c>
      <c r="BE1679" t="s">
        <v>46660</v>
      </c>
      <c r="BF1679">
        <v>0</v>
      </c>
      <c r="BG1679" t="s">
        <v>70</v>
      </c>
      <c r="BH1679">
        <v>-1</v>
      </c>
      <c r="BI1679" t="s">
        <v>27875</v>
      </c>
      <c r="BJ1679" t="s">
        <v>27875</v>
      </c>
      <c r="BK1679">
        <v>0</v>
      </c>
      <c r="BL1679" t="s">
        <v>85</v>
      </c>
      <c r="BM1679" t="s">
        <v>27876</v>
      </c>
    </row>
    <row r="1680" spans="1:65" x14ac:dyDescent="0.25">
      <c r="A1680">
        <v>2014</v>
      </c>
      <c r="B1680" t="s">
        <v>116</v>
      </c>
      <c r="C1680" t="s">
        <v>130</v>
      </c>
      <c r="D1680" t="s">
        <v>47627</v>
      </c>
      <c r="E1680" t="s">
        <v>2492</v>
      </c>
      <c r="F1680" t="s">
        <v>2493</v>
      </c>
      <c r="G1680">
        <v>1</v>
      </c>
      <c r="H1680" t="s">
        <v>46842</v>
      </c>
      <c r="I1680" t="s">
        <v>105</v>
      </c>
      <c r="J1680" t="s">
        <v>88</v>
      </c>
      <c r="K1680">
        <v>3</v>
      </c>
      <c r="L1680" t="s">
        <v>41838</v>
      </c>
      <c r="M1680">
        <v>95000000</v>
      </c>
      <c r="N1680" t="s">
        <v>40102</v>
      </c>
      <c r="O1680" t="s">
        <v>27408</v>
      </c>
      <c r="P1680" t="s">
        <v>90</v>
      </c>
      <c r="Q1680" t="s">
        <v>47628</v>
      </c>
      <c r="R1680" t="s">
        <v>47628</v>
      </c>
      <c r="S1680" t="s">
        <v>47629</v>
      </c>
      <c r="T1680" s="3">
        <v>41731</v>
      </c>
      <c r="U1680" t="s">
        <v>27409</v>
      </c>
      <c r="V1680" t="s">
        <v>27410</v>
      </c>
      <c r="W1680" t="s">
        <v>27411</v>
      </c>
      <c r="X1680">
        <v>5400000000</v>
      </c>
      <c r="Y1680" t="s">
        <v>96</v>
      </c>
      <c r="Z1680" t="s">
        <v>40103</v>
      </c>
      <c r="AA1680">
        <v>0</v>
      </c>
      <c r="AB1680" t="s">
        <v>76</v>
      </c>
      <c r="AC1680">
        <v>0</v>
      </c>
      <c r="AD1680" t="s">
        <v>76</v>
      </c>
      <c r="AE1680">
        <v>2396217</v>
      </c>
      <c r="AF1680" t="s">
        <v>40104</v>
      </c>
      <c r="AG1680" t="s">
        <v>27412</v>
      </c>
      <c r="AH1680" t="s">
        <v>27413</v>
      </c>
      <c r="AI1680" t="s">
        <v>434</v>
      </c>
      <c r="AJ1680" t="s">
        <v>41304</v>
      </c>
      <c r="AK1680" t="s">
        <v>41265</v>
      </c>
      <c r="AL1680" t="s">
        <v>27414</v>
      </c>
      <c r="AM1680">
        <v>2014</v>
      </c>
      <c r="AN1680" s="1">
        <v>41718</v>
      </c>
      <c r="AO1680" s="1">
        <v>41730</v>
      </c>
      <c r="AP1680">
        <v>6</v>
      </c>
      <c r="AQ1680" t="s">
        <v>81</v>
      </c>
      <c r="AR1680" s="4">
        <f>IF(AQ1680="M",AP1680*30.42,AP1680)</f>
        <v>182.52</v>
      </c>
      <c r="AS1680">
        <v>0</v>
      </c>
      <c r="AT1680" s="4">
        <f>AR1680+AS1680</f>
        <v>182.52</v>
      </c>
      <c r="AU1680">
        <v>2</v>
      </c>
      <c r="AV1680" s="1">
        <f>AO1680+AT1680</f>
        <v>41912.519999999997</v>
      </c>
      <c r="AW1680" s="1">
        <v>41974</v>
      </c>
      <c r="AX1680" s="2">
        <f>IF(AV1680&gt;=AW1680,1,2)</f>
        <v>2</v>
      </c>
      <c r="AY1680" s="2" t="str">
        <f>IF((AV1680+10)&gt;=AW1680,"SAVE","LATE")</f>
        <v>LATE</v>
      </c>
      <c r="AZ1680" t="s">
        <v>82</v>
      </c>
      <c r="BA1680" t="s">
        <v>1011</v>
      </c>
      <c r="BB1680">
        <v>5399980000</v>
      </c>
      <c r="BC1680">
        <v>0</v>
      </c>
      <c r="BD1680" s="9">
        <v>5399980000</v>
      </c>
      <c r="BE1680" t="s">
        <v>27408</v>
      </c>
      <c r="BF1680">
        <v>0</v>
      </c>
      <c r="BG1680" t="s">
        <v>70</v>
      </c>
      <c r="BH1680">
        <v>-1</v>
      </c>
      <c r="BI1680" t="s">
        <v>27413</v>
      </c>
      <c r="BJ1680" t="s">
        <v>27415</v>
      </c>
      <c r="BK1680">
        <v>0</v>
      </c>
      <c r="BL1680" t="s">
        <v>85</v>
      </c>
      <c r="BM1680" t="s">
        <v>27416</v>
      </c>
    </row>
    <row r="1681" spans="1:65" x14ac:dyDescent="0.25">
      <c r="A1681">
        <v>2014</v>
      </c>
      <c r="B1681" t="s">
        <v>116</v>
      </c>
      <c r="C1681" t="s">
        <v>693</v>
      </c>
      <c r="D1681" t="s">
        <v>41266</v>
      </c>
      <c r="E1681" t="s">
        <v>1245</v>
      </c>
      <c r="F1681" t="s">
        <v>21814</v>
      </c>
      <c r="G1681">
        <v>1</v>
      </c>
      <c r="H1681" t="s">
        <v>46842</v>
      </c>
      <c r="I1681" t="s">
        <v>105</v>
      </c>
      <c r="J1681" t="s">
        <v>88</v>
      </c>
      <c r="K1681">
        <v>3</v>
      </c>
      <c r="L1681" t="s">
        <v>41838</v>
      </c>
      <c r="M1681">
        <v>95000000</v>
      </c>
      <c r="N1681" t="s">
        <v>40102</v>
      </c>
      <c r="O1681" t="s">
        <v>27475</v>
      </c>
      <c r="P1681" t="s">
        <v>90</v>
      </c>
      <c r="Q1681" t="s">
        <v>1248</v>
      </c>
      <c r="R1681" t="s">
        <v>1248</v>
      </c>
      <c r="S1681" t="s">
        <v>429</v>
      </c>
      <c r="T1681" t="s">
        <v>25865</v>
      </c>
      <c r="U1681" t="s">
        <v>27476</v>
      </c>
      <c r="V1681" t="s">
        <v>27477</v>
      </c>
      <c r="W1681" t="s">
        <v>27477</v>
      </c>
      <c r="X1681">
        <v>4948901987</v>
      </c>
      <c r="Y1681" t="s">
        <v>96</v>
      </c>
      <c r="Z1681" t="s">
        <v>40103</v>
      </c>
      <c r="AA1681">
        <v>0</v>
      </c>
      <c r="AB1681" t="s">
        <v>76</v>
      </c>
      <c r="AC1681">
        <v>0</v>
      </c>
      <c r="AD1681" t="s">
        <v>76</v>
      </c>
      <c r="AE1681">
        <v>2732755</v>
      </c>
      <c r="AF1681" t="s">
        <v>40104</v>
      </c>
      <c r="AG1681" t="s">
        <v>27478</v>
      </c>
      <c r="AH1681" t="s">
        <v>27479</v>
      </c>
      <c r="AI1681" t="s">
        <v>434</v>
      </c>
      <c r="AJ1681" t="s">
        <v>41304</v>
      </c>
      <c r="AK1681" t="s">
        <v>27480</v>
      </c>
      <c r="AL1681" t="s">
        <v>27481</v>
      </c>
      <c r="AM1681">
        <v>2014</v>
      </c>
      <c r="AN1681" s="1">
        <v>41848</v>
      </c>
      <c r="AO1681" s="1">
        <v>41856</v>
      </c>
      <c r="AP1681">
        <v>5</v>
      </c>
      <c r="AQ1681" t="s">
        <v>81</v>
      </c>
      <c r="AR1681" s="4">
        <f>IF(AQ1681="M",AP1681*30.42,AP1681)</f>
        <v>152.10000000000002</v>
      </c>
      <c r="AS1681">
        <v>76</v>
      </c>
      <c r="AT1681" s="4">
        <f>AR1681+AS1681</f>
        <v>228.10000000000002</v>
      </c>
      <c r="AU1681">
        <v>4</v>
      </c>
      <c r="AV1681" s="1">
        <f>AO1681+AT1681</f>
        <v>42084.1</v>
      </c>
      <c r="AW1681" s="1">
        <v>42204</v>
      </c>
      <c r="AX1681" s="2">
        <f>IF(AV1681&gt;=AW1681,1,2)</f>
        <v>2</v>
      </c>
      <c r="AY1681" s="2" t="str">
        <f>IF((AV1681+10)&gt;=AW1681,"SAVE","LATE")</f>
        <v>LATE</v>
      </c>
      <c r="AZ1681" t="s">
        <v>82</v>
      </c>
      <c r="BA1681" t="s">
        <v>1011</v>
      </c>
      <c r="BB1681">
        <v>4930686223</v>
      </c>
      <c r="BC1681">
        <v>0</v>
      </c>
      <c r="BD1681" s="9">
        <v>4930686223</v>
      </c>
      <c r="BE1681" t="s">
        <v>27475</v>
      </c>
      <c r="BF1681">
        <v>0</v>
      </c>
      <c r="BG1681" t="s">
        <v>70</v>
      </c>
      <c r="BH1681">
        <v>-1</v>
      </c>
      <c r="BI1681" t="s">
        <v>27482</v>
      </c>
      <c r="BJ1681" t="s">
        <v>27482</v>
      </c>
      <c r="BK1681">
        <v>0</v>
      </c>
      <c r="BL1681" t="s">
        <v>85</v>
      </c>
      <c r="BM1681" t="s">
        <v>27483</v>
      </c>
    </row>
    <row r="1682" spans="1:65" x14ac:dyDescent="0.25">
      <c r="A1682">
        <v>2014</v>
      </c>
      <c r="B1682" t="s">
        <v>116</v>
      </c>
      <c r="C1682" t="s">
        <v>693</v>
      </c>
      <c r="D1682" t="s">
        <v>41266</v>
      </c>
      <c r="E1682" t="s">
        <v>1245</v>
      </c>
      <c r="F1682" t="s">
        <v>21814</v>
      </c>
      <c r="G1682">
        <v>1</v>
      </c>
      <c r="H1682" t="s">
        <v>46842</v>
      </c>
      <c r="I1682" t="s">
        <v>67</v>
      </c>
      <c r="J1682" t="s">
        <v>88</v>
      </c>
      <c r="K1682">
        <v>3</v>
      </c>
      <c r="L1682" t="s">
        <v>41838</v>
      </c>
      <c r="M1682">
        <v>72000000</v>
      </c>
      <c r="N1682" t="s">
        <v>41840</v>
      </c>
      <c r="O1682" t="s">
        <v>46683</v>
      </c>
      <c r="P1682" t="s">
        <v>90</v>
      </c>
      <c r="Q1682" t="s">
        <v>1248</v>
      </c>
      <c r="R1682" t="s">
        <v>1248</v>
      </c>
      <c r="S1682" t="s">
        <v>429</v>
      </c>
      <c r="T1682" t="s">
        <v>30419</v>
      </c>
      <c r="U1682" t="s">
        <v>30420</v>
      </c>
      <c r="V1682" t="s">
        <v>30421</v>
      </c>
      <c r="W1682" t="s">
        <v>30421</v>
      </c>
      <c r="X1682">
        <v>714744326</v>
      </c>
      <c r="Y1682" t="s">
        <v>122</v>
      </c>
      <c r="Z1682" t="s">
        <v>123</v>
      </c>
      <c r="AA1682">
        <v>0</v>
      </c>
      <c r="AB1682" t="s">
        <v>76</v>
      </c>
      <c r="AC1682">
        <v>0</v>
      </c>
      <c r="AD1682" t="s">
        <v>76</v>
      </c>
      <c r="AE1682">
        <v>2622763</v>
      </c>
      <c r="AF1682" t="s">
        <v>40104</v>
      </c>
      <c r="AG1682" t="s">
        <v>30422</v>
      </c>
      <c r="AH1682" t="s">
        <v>30423</v>
      </c>
      <c r="AI1682" t="s">
        <v>434</v>
      </c>
      <c r="AJ1682" t="s">
        <v>41304</v>
      </c>
      <c r="AK1682">
        <v>73547264</v>
      </c>
      <c r="AL1682" t="s">
        <v>21777</v>
      </c>
      <c r="AM1682">
        <v>2014</v>
      </c>
      <c r="AN1682" s="1">
        <v>41816</v>
      </c>
      <c r="AO1682" s="1">
        <v>41822</v>
      </c>
      <c r="AP1682">
        <v>4</v>
      </c>
      <c r="AQ1682" t="s">
        <v>81</v>
      </c>
      <c r="AR1682" s="4">
        <f>IF(AQ1682="M",AP1682*30.42,AP1682)</f>
        <v>121.68</v>
      </c>
      <c r="AS1682">
        <v>0</v>
      </c>
      <c r="AT1682" s="4">
        <f>AR1682+AS1682</f>
        <v>121.68</v>
      </c>
      <c r="AU1682">
        <v>2</v>
      </c>
      <c r="AV1682" s="1">
        <f>AO1682+AT1682</f>
        <v>41943.68</v>
      </c>
      <c r="AW1682" s="1">
        <v>42006</v>
      </c>
      <c r="AX1682" s="2">
        <f>IF(AV1682&gt;=AW1682,1,2)</f>
        <v>2</v>
      </c>
      <c r="AY1682" s="2" t="str">
        <f>IF((AV1682+10)&gt;=AW1682,"SAVE","LATE")</f>
        <v>LATE</v>
      </c>
      <c r="AZ1682" t="s">
        <v>82</v>
      </c>
      <c r="BA1682" t="s">
        <v>1011</v>
      </c>
      <c r="BB1682">
        <v>709912325</v>
      </c>
      <c r="BC1682">
        <v>354211029</v>
      </c>
      <c r="BD1682" s="9">
        <v>1064123354</v>
      </c>
      <c r="BE1682" t="s">
        <v>46683</v>
      </c>
      <c r="BF1682">
        <v>0</v>
      </c>
      <c r="BG1682" t="s">
        <v>70</v>
      </c>
      <c r="BH1682">
        <v>-1</v>
      </c>
      <c r="BI1682" t="s">
        <v>30424</v>
      </c>
      <c r="BJ1682" t="s">
        <v>30424</v>
      </c>
      <c r="BK1682">
        <v>0</v>
      </c>
      <c r="BL1682" t="s">
        <v>85</v>
      </c>
      <c r="BM1682" t="s">
        <v>30425</v>
      </c>
    </row>
    <row r="1683" spans="1:65" x14ac:dyDescent="0.25">
      <c r="A1683">
        <v>2014</v>
      </c>
      <c r="B1683" t="s">
        <v>116</v>
      </c>
      <c r="C1683" t="s">
        <v>693</v>
      </c>
      <c r="D1683" t="s">
        <v>41266</v>
      </c>
      <c r="E1683" t="s">
        <v>1245</v>
      </c>
      <c r="F1683" t="s">
        <v>21814</v>
      </c>
      <c r="G1683">
        <v>1</v>
      </c>
      <c r="H1683" t="s">
        <v>46842</v>
      </c>
      <c r="I1683" t="s">
        <v>67</v>
      </c>
      <c r="J1683" t="s">
        <v>88</v>
      </c>
      <c r="K1683">
        <v>3</v>
      </c>
      <c r="L1683" t="s">
        <v>41838</v>
      </c>
      <c r="M1683">
        <v>95000000</v>
      </c>
      <c r="N1683" t="s">
        <v>40102</v>
      </c>
      <c r="O1683" t="s">
        <v>46684</v>
      </c>
      <c r="P1683" t="s">
        <v>90</v>
      </c>
      <c r="Q1683" t="s">
        <v>1248</v>
      </c>
      <c r="R1683" t="s">
        <v>1248</v>
      </c>
      <c r="S1683" t="s">
        <v>429</v>
      </c>
      <c r="T1683" s="3">
        <v>41793</v>
      </c>
      <c r="U1683" t="s">
        <v>31716</v>
      </c>
      <c r="V1683" t="s">
        <v>31717</v>
      </c>
      <c r="W1683" t="s">
        <v>31717</v>
      </c>
      <c r="X1683">
        <v>407729875</v>
      </c>
      <c r="Y1683" t="s">
        <v>96</v>
      </c>
      <c r="Z1683" t="s">
        <v>40103</v>
      </c>
      <c r="AA1683">
        <v>0</v>
      </c>
      <c r="AB1683" t="s">
        <v>76</v>
      </c>
      <c r="AC1683">
        <v>0</v>
      </c>
      <c r="AD1683" t="s">
        <v>76</v>
      </c>
      <c r="AE1683">
        <v>2597170</v>
      </c>
      <c r="AF1683" t="s">
        <v>40104</v>
      </c>
      <c r="AG1683" t="s">
        <v>31718</v>
      </c>
      <c r="AH1683" t="s">
        <v>31719</v>
      </c>
      <c r="AI1683" t="s">
        <v>434</v>
      </c>
      <c r="AJ1683" t="s">
        <v>41304</v>
      </c>
      <c r="AK1683" t="s">
        <v>31720</v>
      </c>
      <c r="AL1683" t="s">
        <v>31721</v>
      </c>
      <c r="AM1683">
        <v>2014</v>
      </c>
      <c r="AN1683" s="1">
        <v>41754</v>
      </c>
      <c r="AO1683" s="1">
        <v>41759</v>
      </c>
      <c r="AP1683">
        <v>4</v>
      </c>
      <c r="AQ1683" t="s">
        <v>81</v>
      </c>
      <c r="AR1683" s="4">
        <f>IF(AQ1683="M",AP1683*30.42,AP1683)</f>
        <v>121.68</v>
      </c>
      <c r="AS1683">
        <v>0</v>
      </c>
      <c r="AT1683" s="4">
        <f>AR1683+AS1683</f>
        <v>121.68</v>
      </c>
      <c r="AU1683">
        <v>3</v>
      </c>
      <c r="AV1683" s="1">
        <f>AO1683+AT1683</f>
        <v>41880.68</v>
      </c>
      <c r="AW1683" s="1">
        <v>41973</v>
      </c>
      <c r="AX1683" s="2">
        <f>IF(AV1683&gt;=AW1683,1,2)</f>
        <v>2</v>
      </c>
      <c r="AY1683" s="2" t="str">
        <f>IF((AV1683+10)&gt;=AW1683,"SAVE","LATE")</f>
        <v>LATE</v>
      </c>
      <c r="AZ1683" t="s">
        <v>82</v>
      </c>
      <c r="BA1683" t="s">
        <v>1011</v>
      </c>
      <c r="BB1683">
        <v>407607678</v>
      </c>
      <c r="BC1683">
        <v>64191860</v>
      </c>
      <c r="BD1683" s="9">
        <v>471799538</v>
      </c>
      <c r="BE1683" t="s">
        <v>46684</v>
      </c>
      <c r="BF1683">
        <v>0</v>
      </c>
      <c r="BG1683" t="s">
        <v>70</v>
      </c>
      <c r="BH1683">
        <v>-1</v>
      </c>
      <c r="BI1683" t="s">
        <v>31719</v>
      </c>
      <c r="BJ1683" t="s">
        <v>31719</v>
      </c>
      <c r="BK1683">
        <v>0</v>
      </c>
      <c r="BL1683" t="s">
        <v>85</v>
      </c>
      <c r="BM1683" t="s">
        <v>31722</v>
      </c>
    </row>
    <row r="1684" spans="1:65" x14ac:dyDescent="0.25">
      <c r="A1684">
        <v>2014</v>
      </c>
      <c r="B1684" t="s">
        <v>116</v>
      </c>
      <c r="C1684" t="s">
        <v>357</v>
      </c>
      <c r="D1684" t="s">
        <v>46632</v>
      </c>
      <c r="E1684" t="s">
        <v>82</v>
      </c>
      <c r="F1684" t="s">
        <v>1477</v>
      </c>
      <c r="G1684">
        <v>11</v>
      </c>
      <c r="H1684" t="s">
        <v>41839</v>
      </c>
      <c r="I1684" t="s">
        <v>105</v>
      </c>
      <c r="J1684" t="s">
        <v>88</v>
      </c>
      <c r="K1684">
        <v>3</v>
      </c>
      <c r="L1684" t="s">
        <v>41838</v>
      </c>
      <c r="M1684">
        <v>72000000</v>
      </c>
      <c r="N1684" t="s">
        <v>41840</v>
      </c>
      <c r="O1684" t="s">
        <v>47638</v>
      </c>
      <c r="P1684" t="s">
        <v>90</v>
      </c>
      <c r="Q1684" t="s">
        <v>1248</v>
      </c>
      <c r="R1684" t="s">
        <v>1248</v>
      </c>
      <c r="S1684" t="s">
        <v>429</v>
      </c>
      <c r="T1684" t="s">
        <v>25827</v>
      </c>
      <c r="U1684" t="s">
        <v>32238</v>
      </c>
      <c r="V1684" t="s">
        <v>32239</v>
      </c>
      <c r="W1684" t="s">
        <v>32239</v>
      </c>
      <c r="X1684">
        <v>327623004</v>
      </c>
      <c r="Y1684" t="s">
        <v>122</v>
      </c>
      <c r="Z1684" t="s">
        <v>123</v>
      </c>
      <c r="AA1684">
        <v>0</v>
      </c>
      <c r="AB1684" t="s">
        <v>76</v>
      </c>
      <c r="AC1684">
        <v>0</v>
      </c>
      <c r="AD1684" t="s">
        <v>76</v>
      </c>
      <c r="AE1684">
        <v>2470079</v>
      </c>
      <c r="AF1684" t="s">
        <v>41304</v>
      </c>
      <c r="AG1684">
        <v>73239881</v>
      </c>
      <c r="AH1684" t="s">
        <v>7234</v>
      </c>
      <c r="AI1684" t="s">
        <v>434</v>
      </c>
      <c r="AJ1684" t="s">
        <v>41304</v>
      </c>
      <c r="AK1684">
        <v>73239881</v>
      </c>
      <c r="AL1684" t="s">
        <v>7234</v>
      </c>
      <c r="AM1684">
        <v>2014</v>
      </c>
      <c r="AN1684" s="1">
        <v>41759</v>
      </c>
      <c r="AO1684" s="1">
        <v>41759</v>
      </c>
      <c r="AP1684">
        <v>3</v>
      </c>
      <c r="AQ1684" t="s">
        <v>81</v>
      </c>
      <c r="AR1684" s="4">
        <f>IF(AQ1684="M",AP1684*30.42,AP1684)</f>
        <v>91.26</v>
      </c>
      <c r="AS1684">
        <v>0</v>
      </c>
      <c r="AT1684" s="4">
        <f>AR1684+AS1684</f>
        <v>91.26</v>
      </c>
      <c r="AU1684">
        <v>1</v>
      </c>
      <c r="AV1684" s="1">
        <f>AO1684+AT1684</f>
        <v>41850.26</v>
      </c>
      <c r="AW1684" s="1">
        <v>41881</v>
      </c>
      <c r="AX1684" s="2">
        <f>IF(AV1684&gt;=AW1684,1,2)</f>
        <v>2</v>
      </c>
      <c r="AY1684" s="2" t="str">
        <f>IF((AV1684+10)&gt;=AW1684,"SAVE","LATE")</f>
        <v>LATE</v>
      </c>
      <c r="AZ1684" t="s">
        <v>82</v>
      </c>
      <c r="BA1684" t="s">
        <v>1011</v>
      </c>
      <c r="BB1684">
        <v>327519540</v>
      </c>
      <c r="BC1684">
        <v>0</v>
      </c>
      <c r="BD1684" s="9">
        <v>327519540</v>
      </c>
      <c r="BE1684" t="s">
        <v>47638</v>
      </c>
      <c r="BF1684">
        <v>0</v>
      </c>
      <c r="BG1684" t="s">
        <v>70</v>
      </c>
      <c r="BH1684">
        <v>-1</v>
      </c>
      <c r="BI1684" t="s">
        <v>7234</v>
      </c>
      <c r="BJ1684">
        <v>1000</v>
      </c>
      <c r="BK1684">
        <v>0</v>
      </c>
      <c r="BL1684" t="s">
        <v>85</v>
      </c>
      <c r="BM1684" t="s">
        <v>32240</v>
      </c>
    </row>
    <row r="1685" spans="1:65" x14ac:dyDescent="0.25">
      <c r="A1685">
        <v>2014</v>
      </c>
      <c r="B1685" t="s">
        <v>64</v>
      </c>
      <c r="C1685" t="s">
        <v>65</v>
      </c>
      <c r="D1685" t="s">
        <v>18580</v>
      </c>
      <c r="E1685">
        <v>899999239</v>
      </c>
      <c r="F1685" t="s">
        <v>33562</v>
      </c>
      <c r="G1685">
        <v>12</v>
      </c>
      <c r="H1685" t="s">
        <v>41881</v>
      </c>
      <c r="I1685" t="s">
        <v>67</v>
      </c>
      <c r="J1685" t="s">
        <v>41938</v>
      </c>
      <c r="K1685">
        <v>3</v>
      </c>
      <c r="L1685" t="s">
        <v>41838</v>
      </c>
      <c r="M1685">
        <v>86000000</v>
      </c>
      <c r="N1685" t="s">
        <v>42179</v>
      </c>
      <c r="O1685" t="s">
        <v>33563</v>
      </c>
      <c r="P1685" t="s">
        <v>90</v>
      </c>
      <c r="Q1685" t="s">
        <v>70</v>
      </c>
      <c r="R1685" t="s">
        <v>70</v>
      </c>
      <c r="S1685" t="s">
        <v>429</v>
      </c>
      <c r="T1685" t="s">
        <v>27465</v>
      </c>
      <c r="U1685" t="s">
        <v>33564</v>
      </c>
      <c r="V1685">
        <v>701820140230</v>
      </c>
      <c r="W1685">
        <v>701820140230</v>
      </c>
      <c r="X1685">
        <v>148134480</v>
      </c>
      <c r="Y1685" t="s">
        <v>122</v>
      </c>
      <c r="Z1685" t="s">
        <v>123</v>
      </c>
      <c r="AA1685">
        <v>0</v>
      </c>
      <c r="AB1685" t="s">
        <v>76</v>
      </c>
      <c r="AC1685">
        <v>0</v>
      </c>
      <c r="AD1685" t="s">
        <v>76</v>
      </c>
      <c r="AE1685">
        <v>2170275</v>
      </c>
      <c r="AF1685" t="s">
        <v>40104</v>
      </c>
      <c r="AG1685" t="s">
        <v>33565</v>
      </c>
      <c r="AH1685" t="s">
        <v>33566</v>
      </c>
      <c r="AI1685" t="s">
        <v>434</v>
      </c>
      <c r="AJ1685" t="s">
        <v>41304</v>
      </c>
      <c r="AK1685">
        <v>64561650</v>
      </c>
      <c r="AL1685" t="s">
        <v>33567</v>
      </c>
      <c r="AM1685">
        <v>2014</v>
      </c>
      <c r="AN1685" s="1">
        <v>41661</v>
      </c>
      <c r="AO1685" s="1">
        <v>41661</v>
      </c>
      <c r="AP1685">
        <v>9</v>
      </c>
      <c r="AQ1685" t="s">
        <v>81</v>
      </c>
      <c r="AR1685" s="4">
        <f>IF(AQ1685="M",AP1685*30.42,AP1685)</f>
        <v>273.78000000000003</v>
      </c>
      <c r="AS1685">
        <v>0</v>
      </c>
      <c r="AT1685" s="4">
        <f>AR1685+AS1685</f>
        <v>273.78000000000003</v>
      </c>
      <c r="AU1685">
        <v>4</v>
      </c>
      <c r="AV1685" s="1">
        <f>AO1685+AT1685</f>
        <v>41934.78</v>
      </c>
      <c r="AW1685" s="1">
        <v>42057</v>
      </c>
      <c r="AX1685" s="2">
        <f>IF(AV1685&gt;=AW1685,1,2)</f>
        <v>2</v>
      </c>
      <c r="AY1685" s="2" t="str">
        <f>IF((AV1685+10)&gt;=AW1685,"SAVE","LATE")</f>
        <v>LATE</v>
      </c>
      <c r="AZ1685" t="s">
        <v>82</v>
      </c>
      <c r="BA1685" t="s">
        <v>1011</v>
      </c>
      <c r="BB1685">
        <v>148134480</v>
      </c>
      <c r="BC1685">
        <v>64077470</v>
      </c>
      <c r="BD1685" s="9">
        <v>212211950</v>
      </c>
      <c r="BE1685" t="s">
        <v>33563</v>
      </c>
      <c r="BF1685">
        <v>0</v>
      </c>
      <c r="BG1685" t="s">
        <v>70</v>
      </c>
      <c r="BH1685">
        <v>-1</v>
      </c>
      <c r="BI1685" t="s">
        <v>70</v>
      </c>
      <c r="BJ1685" t="s">
        <v>70</v>
      </c>
      <c r="BK1685">
        <v>0</v>
      </c>
      <c r="BL1685" t="s">
        <v>85</v>
      </c>
      <c r="BM1685" t="s">
        <v>33568</v>
      </c>
    </row>
    <row r="1686" spans="1:65" x14ac:dyDescent="0.25">
      <c r="A1686">
        <v>2014</v>
      </c>
      <c r="B1686" t="s">
        <v>64</v>
      </c>
      <c r="C1686" t="s">
        <v>264</v>
      </c>
      <c r="D1686" t="s">
        <v>43135</v>
      </c>
      <c r="E1686" t="s">
        <v>82</v>
      </c>
      <c r="F1686" t="s">
        <v>20543</v>
      </c>
      <c r="G1686">
        <v>11</v>
      </c>
      <c r="H1686" t="s">
        <v>41839</v>
      </c>
      <c r="I1686" t="s">
        <v>67</v>
      </c>
      <c r="J1686" t="s">
        <v>88</v>
      </c>
      <c r="K1686">
        <v>3</v>
      </c>
      <c r="L1686" t="s">
        <v>41838</v>
      </c>
      <c r="M1686">
        <v>22000000</v>
      </c>
      <c r="N1686" t="s">
        <v>42068</v>
      </c>
      <c r="O1686" t="s">
        <v>46697</v>
      </c>
      <c r="P1686" t="s">
        <v>90</v>
      </c>
      <c r="Q1686" t="s">
        <v>39286</v>
      </c>
      <c r="R1686" t="s">
        <v>39286</v>
      </c>
      <c r="S1686" t="s">
        <v>9507</v>
      </c>
      <c r="T1686" t="s">
        <v>26818</v>
      </c>
      <c r="U1686" t="s">
        <v>28709</v>
      </c>
      <c r="V1686" t="s">
        <v>28710</v>
      </c>
      <c r="W1686" t="s">
        <v>28711</v>
      </c>
      <c r="X1686">
        <v>1943389545</v>
      </c>
      <c r="Y1686" t="s">
        <v>1219</v>
      </c>
      <c r="Z1686" t="s">
        <v>40173</v>
      </c>
      <c r="AA1686">
        <v>0</v>
      </c>
      <c r="AB1686" t="s">
        <v>76</v>
      </c>
      <c r="AC1686">
        <v>0</v>
      </c>
      <c r="AD1686" t="s">
        <v>76</v>
      </c>
      <c r="AE1686">
        <v>2803448</v>
      </c>
      <c r="AF1686" t="s">
        <v>40104</v>
      </c>
      <c r="AG1686" t="s">
        <v>28712</v>
      </c>
      <c r="AH1686" t="s">
        <v>28713</v>
      </c>
      <c r="AI1686" t="s">
        <v>39472</v>
      </c>
      <c r="AJ1686" t="s">
        <v>41304</v>
      </c>
      <c r="AK1686" t="s">
        <v>28714</v>
      </c>
      <c r="AL1686" t="s">
        <v>28715</v>
      </c>
      <c r="AM1686">
        <v>2014</v>
      </c>
      <c r="AN1686" s="1">
        <v>41913</v>
      </c>
      <c r="AO1686" s="1">
        <v>41922</v>
      </c>
      <c r="AP1686">
        <v>75</v>
      </c>
      <c r="AQ1686" t="s">
        <v>74</v>
      </c>
      <c r="AR1686" s="4">
        <f>IF(AQ1686="M",AP1686*30.42,AP1686)</f>
        <v>75</v>
      </c>
      <c r="AS1686">
        <v>22</v>
      </c>
      <c r="AT1686" s="4">
        <f>AR1686+AS1686</f>
        <v>97</v>
      </c>
      <c r="AU1686">
        <v>5</v>
      </c>
      <c r="AV1686" s="1">
        <f>AO1686+AT1686</f>
        <v>42019</v>
      </c>
      <c r="AW1686" s="1">
        <v>42095</v>
      </c>
      <c r="AX1686" s="2">
        <f>IF(AV1686&gt;=AW1686,1,2)</f>
        <v>2</v>
      </c>
      <c r="AY1686" s="2" t="str">
        <f>IF((AV1686+10)&gt;=AW1686,"SAVE","LATE")</f>
        <v>LATE</v>
      </c>
      <c r="AZ1686" t="s">
        <v>82</v>
      </c>
      <c r="BA1686" t="s">
        <v>1011</v>
      </c>
      <c r="BB1686">
        <v>1884036998</v>
      </c>
      <c r="BC1686">
        <v>101000000</v>
      </c>
      <c r="BD1686" s="9">
        <v>1985036998</v>
      </c>
      <c r="BE1686" t="s">
        <v>46698</v>
      </c>
      <c r="BF1686">
        <v>0</v>
      </c>
      <c r="BG1686" t="s">
        <v>70</v>
      </c>
      <c r="BH1686">
        <v>-1</v>
      </c>
      <c r="BI1686" t="s">
        <v>28713</v>
      </c>
      <c r="BJ1686" t="s">
        <v>28716</v>
      </c>
      <c r="BK1686">
        <v>0</v>
      </c>
      <c r="BL1686" t="s">
        <v>85</v>
      </c>
      <c r="BM1686" t="s">
        <v>28717</v>
      </c>
    </row>
    <row r="1687" spans="1:65" x14ac:dyDescent="0.25">
      <c r="A1687">
        <v>2014</v>
      </c>
      <c r="B1687" t="s">
        <v>64</v>
      </c>
      <c r="C1687" t="s">
        <v>290</v>
      </c>
      <c r="D1687" t="s">
        <v>22318</v>
      </c>
      <c r="E1687">
        <v>900523392</v>
      </c>
      <c r="F1687" t="s">
        <v>22319</v>
      </c>
      <c r="G1687">
        <v>11</v>
      </c>
      <c r="H1687" t="s">
        <v>41839</v>
      </c>
      <c r="I1687" t="s">
        <v>67</v>
      </c>
      <c r="J1687" t="s">
        <v>88</v>
      </c>
      <c r="K1687">
        <v>3</v>
      </c>
      <c r="L1687" t="s">
        <v>41838</v>
      </c>
      <c r="M1687">
        <v>72000000</v>
      </c>
      <c r="N1687" t="s">
        <v>41840</v>
      </c>
      <c r="O1687" t="s">
        <v>46699</v>
      </c>
      <c r="P1687" t="s">
        <v>90</v>
      </c>
      <c r="Q1687" t="s">
        <v>39286</v>
      </c>
      <c r="R1687" t="s">
        <v>39286</v>
      </c>
      <c r="S1687" t="s">
        <v>9507</v>
      </c>
      <c r="T1687" t="s">
        <v>22612</v>
      </c>
      <c r="U1687" t="s">
        <v>32021</v>
      </c>
      <c r="V1687" t="s">
        <v>32022</v>
      </c>
      <c r="W1687" t="s">
        <v>32023</v>
      </c>
      <c r="X1687">
        <v>380223783</v>
      </c>
      <c r="Y1687" t="s">
        <v>122</v>
      </c>
      <c r="Z1687" t="s">
        <v>123</v>
      </c>
      <c r="AA1687">
        <v>0</v>
      </c>
      <c r="AB1687" t="s">
        <v>76</v>
      </c>
      <c r="AC1687">
        <v>0</v>
      </c>
      <c r="AD1687" t="s">
        <v>76</v>
      </c>
      <c r="AE1687">
        <v>3071279</v>
      </c>
      <c r="AF1687" t="s">
        <v>40104</v>
      </c>
      <c r="AG1687" t="s">
        <v>32024</v>
      </c>
      <c r="AH1687" t="s">
        <v>32025</v>
      </c>
      <c r="AI1687" t="s">
        <v>39286</v>
      </c>
      <c r="AJ1687" t="s">
        <v>41304</v>
      </c>
      <c r="AK1687" t="s">
        <v>15931</v>
      </c>
      <c r="AL1687" t="s">
        <v>15932</v>
      </c>
      <c r="AM1687">
        <v>2014</v>
      </c>
      <c r="AN1687" s="1">
        <v>41997</v>
      </c>
      <c r="AO1687" s="1">
        <v>41997</v>
      </c>
      <c r="AP1687">
        <v>6</v>
      </c>
      <c r="AQ1687" t="s">
        <v>81</v>
      </c>
      <c r="AR1687" s="4">
        <f>IF(AQ1687="M",AP1687*30.42,AP1687)</f>
        <v>182.52</v>
      </c>
      <c r="AS1687">
        <v>0</v>
      </c>
      <c r="AT1687" s="4">
        <f>AR1687+AS1687</f>
        <v>182.52</v>
      </c>
      <c r="AU1687">
        <v>3</v>
      </c>
      <c r="AV1687" s="1">
        <f>AO1687+AT1687</f>
        <v>42179.519999999997</v>
      </c>
      <c r="AW1687" s="1">
        <v>42271</v>
      </c>
      <c r="AX1687" s="2">
        <f>IF(AV1687&gt;=AW1687,1,2)</f>
        <v>2</v>
      </c>
      <c r="AY1687" s="2" t="str">
        <f>IF((AV1687+10)&gt;=AW1687,"SAVE","LATE")</f>
        <v>LATE</v>
      </c>
      <c r="AZ1687" t="s">
        <v>82</v>
      </c>
      <c r="BA1687" t="s">
        <v>1011</v>
      </c>
      <c r="BB1687">
        <v>367541439</v>
      </c>
      <c r="BC1687">
        <v>149360426</v>
      </c>
      <c r="BD1687" s="9">
        <v>516901865</v>
      </c>
      <c r="BE1687" t="s">
        <v>46699</v>
      </c>
      <c r="BF1687">
        <v>0</v>
      </c>
      <c r="BG1687" t="s">
        <v>70</v>
      </c>
      <c r="BH1687">
        <v>-1</v>
      </c>
      <c r="BI1687" t="s">
        <v>32025</v>
      </c>
      <c r="BJ1687" t="s">
        <v>32025</v>
      </c>
      <c r="BK1687">
        <v>0</v>
      </c>
      <c r="BL1687" t="s">
        <v>85</v>
      </c>
      <c r="BM1687" t="s">
        <v>32026</v>
      </c>
    </row>
    <row r="1688" spans="1:65" x14ac:dyDescent="0.25">
      <c r="A1688">
        <v>2014</v>
      </c>
      <c r="B1688" t="s">
        <v>116</v>
      </c>
      <c r="C1688" t="s">
        <v>130</v>
      </c>
      <c r="D1688" t="s">
        <v>41273</v>
      </c>
      <c r="E1688" t="s">
        <v>3645</v>
      </c>
      <c r="F1688" t="s">
        <v>30680</v>
      </c>
      <c r="G1688">
        <v>1</v>
      </c>
      <c r="H1688" t="s">
        <v>46842</v>
      </c>
      <c r="I1688" t="s">
        <v>67</v>
      </c>
      <c r="J1688" t="s">
        <v>88</v>
      </c>
      <c r="K1688">
        <v>3</v>
      </c>
      <c r="L1688" t="s">
        <v>41838</v>
      </c>
      <c r="M1688">
        <v>95000000</v>
      </c>
      <c r="N1688" t="s">
        <v>40102</v>
      </c>
      <c r="O1688" t="s">
        <v>46700</v>
      </c>
      <c r="P1688" t="s">
        <v>90</v>
      </c>
      <c r="Q1688" t="s">
        <v>30681</v>
      </c>
      <c r="R1688" t="s">
        <v>30681</v>
      </c>
      <c r="S1688" t="s">
        <v>9715</v>
      </c>
      <c r="T1688" s="3">
        <v>41886</v>
      </c>
      <c r="U1688" t="s">
        <v>30682</v>
      </c>
      <c r="V1688">
        <v>4</v>
      </c>
      <c r="W1688">
        <v>51</v>
      </c>
      <c r="X1688">
        <v>630000000</v>
      </c>
      <c r="Y1688" t="s">
        <v>96</v>
      </c>
      <c r="Z1688" t="s">
        <v>40103</v>
      </c>
      <c r="AA1688">
        <v>0</v>
      </c>
      <c r="AB1688" t="s">
        <v>76</v>
      </c>
      <c r="AC1688">
        <v>0</v>
      </c>
      <c r="AD1688" t="s">
        <v>76</v>
      </c>
      <c r="AE1688">
        <v>3893927</v>
      </c>
      <c r="AF1688" t="s">
        <v>40104</v>
      </c>
      <c r="AG1688" t="s">
        <v>30683</v>
      </c>
      <c r="AH1688" t="s">
        <v>30684</v>
      </c>
      <c r="AI1688" t="s">
        <v>525</v>
      </c>
      <c r="AJ1688" t="s">
        <v>41304</v>
      </c>
      <c r="AK1688" t="s">
        <v>30685</v>
      </c>
      <c r="AL1688" t="s">
        <v>30686</v>
      </c>
      <c r="AM1688">
        <v>2014</v>
      </c>
      <c r="AN1688" s="1">
        <v>41800</v>
      </c>
      <c r="AO1688" s="1">
        <v>41816</v>
      </c>
      <c r="AP1688">
        <v>3</v>
      </c>
      <c r="AQ1688" t="s">
        <v>81</v>
      </c>
      <c r="AR1688" s="4">
        <f>IF(AQ1688="M",AP1688*30.42,AP1688)</f>
        <v>91.26</v>
      </c>
      <c r="AS1688">
        <v>0</v>
      </c>
      <c r="AT1688" s="4">
        <f>AR1688+AS1688</f>
        <v>91.26</v>
      </c>
      <c r="AU1688">
        <v>2</v>
      </c>
      <c r="AV1688" s="1">
        <f>AO1688+AT1688</f>
        <v>41907.26</v>
      </c>
      <c r="AW1688" s="1">
        <v>41969</v>
      </c>
      <c r="AX1688" s="2">
        <f>IF(AV1688&gt;=AW1688,1,2)</f>
        <v>2</v>
      </c>
      <c r="AY1688" s="2" t="str">
        <f>IF((AV1688+10)&gt;=AW1688,"SAVE","LATE")</f>
        <v>LATE</v>
      </c>
      <c r="AZ1688" t="s">
        <v>82</v>
      </c>
      <c r="BA1688" t="s">
        <v>1011</v>
      </c>
      <c r="BB1688">
        <v>629904503</v>
      </c>
      <c r="BC1688">
        <v>0</v>
      </c>
      <c r="BD1688" s="9">
        <v>629904503</v>
      </c>
      <c r="BE1688" t="s">
        <v>46701</v>
      </c>
      <c r="BF1688">
        <v>0</v>
      </c>
      <c r="BG1688" t="s">
        <v>70</v>
      </c>
      <c r="BH1688">
        <v>-1</v>
      </c>
      <c r="BI1688" t="s">
        <v>30687</v>
      </c>
      <c r="BJ1688">
        <v>1000</v>
      </c>
      <c r="BK1688">
        <v>0</v>
      </c>
      <c r="BL1688" t="s">
        <v>85</v>
      </c>
      <c r="BM1688" t="s">
        <v>30688</v>
      </c>
    </row>
    <row r="1689" spans="1:65" x14ac:dyDescent="0.25">
      <c r="A1689">
        <v>2014</v>
      </c>
      <c r="B1689" t="s">
        <v>116</v>
      </c>
      <c r="C1689" t="s">
        <v>130</v>
      </c>
      <c r="D1689" t="s">
        <v>41273</v>
      </c>
      <c r="E1689" t="s">
        <v>3645</v>
      </c>
      <c r="F1689" t="s">
        <v>30680</v>
      </c>
      <c r="G1689">
        <v>1</v>
      </c>
      <c r="H1689" t="s">
        <v>46842</v>
      </c>
      <c r="I1689" t="s">
        <v>67</v>
      </c>
      <c r="J1689" t="s">
        <v>88</v>
      </c>
      <c r="K1689">
        <v>3</v>
      </c>
      <c r="L1689" t="s">
        <v>41838</v>
      </c>
      <c r="M1689">
        <v>95000000</v>
      </c>
      <c r="N1689" t="s">
        <v>40102</v>
      </c>
      <c r="O1689" t="s">
        <v>46702</v>
      </c>
      <c r="P1689" t="s">
        <v>90</v>
      </c>
      <c r="Q1689" t="s">
        <v>30681</v>
      </c>
      <c r="R1689" t="s">
        <v>30681</v>
      </c>
      <c r="S1689" t="s">
        <v>9715</v>
      </c>
      <c r="T1689" s="3">
        <v>41824</v>
      </c>
      <c r="U1689" t="s">
        <v>32633</v>
      </c>
      <c r="V1689">
        <v>2</v>
      </c>
      <c r="W1689">
        <v>49</v>
      </c>
      <c r="X1689">
        <v>270000000</v>
      </c>
      <c r="Y1689" t="s">
        <v>96</v>
      </c>
      <c r="Z1689" t="s">
        <v>40103</v>
      </c>
      <c r="AA1689">
        <v>0</v>
      </c>
      <c r="AB1689" t="s">
        <v>76</v>
      </c>
      <c r="AC1689">
        <v>0</v>
      </c>
      <c r="AD1689" t="s">
        <v>76</v>
      </c>
      <c r="AE1689">
        <v>3893186</v>
      </c>
      <c r="AF1689" t="s">
        <v>40104</v>
      </c>
      <c r="AG1689" t="s">
        <v>32634</v>
      </c>
      <c r="AH1689" t="s">
        <v>32635</v>
      </c>
      <c r="AI1689" t="s">
        <v>525</v>
      </c>
      <c r="AJ1689" t="s">
        <v>41304</v>
      </c>
      <c r="AK1689" t="s">
        <v>32636</v>
      </c>
      <c r="AL1689" t="s">
        <v>32637</v>
      </c>
      <c r="AM1689">
        <v>2014</v>
      </c>
      <c r="AN1689" s="1">
        <v>41800</v>
      </c>
      <c r="AO1689" s="1">
        <v>41816</v>
      </c>
      <c r="AP1689">
        <v>2</v>
      </c>
      <c r="AQ1689" t="s">
        <v>81</v>
      </c>
      <c r="AR1689" s="4">
        <f>IF(AQ1689="M",AP1689*30.42,AP1689)</f>
        <v>60.84</v>
      </c>
      <c r="AS1689">
        <v>0</v>
      </c>
      <c r="AT1689" s="4">
        <f>AR1689+AS1689</f>
        <v>60.84</v>
      </c>
      <c r="AU1689">
        <v>3</v>
      </c>
      <c r="AV1689" s="1">
        <f>AO1689+AT1689</f>
        <v>41876.839999999997</v>
      </c>
      <c r="AW1689" s="1">
        <v>41969</v>
      </c>
      <c r="AX1689" s="2">
        <f>IF(AV1689&gt;=AW1689,1,2)</f>
        <v>2</v>
      </c>
      <c r="AY1689" s="2" t="str">
        <f>IF((AV1689+10)&gt;=AW1689,"SAVE","LATE")</f>
        <v>LATE</v>
      </c>
      <c r="AZ1689" t="s">
        <v>82</v>
      </c>
      <c r="BA1689" t="s">
        <v>1011</v>
      </c>
      <c r="BB1689">
        <v>269895696</v>
      </c>
      <c r="BC1689">
        <v>0</v>
      </c>
      <c r="BD1689" s="9">
        <v>269895696</v>
      </c>
      <c r="BE1689" t="s">
        <v>46703</v>
      </c>
      <c r="BF1689">
        <v>0</v>
      </c>
      <c r="BG1689" t="s">
        <v>70</v>
      </c>
      <c r="BH1689">
        <v>-1</v>
      </c>
      <c r="BI1689" t="s">
        <v>32638</v>
      </c>
      <c r="BJ1689">
        <v>1000</v>
      </c>
      <c r="BK1689">
        <v>0</v>
      </c>
      <c r="BL1689" t="s">
        <v>85</v>
      </c>
      <c r="BM1689" t="s">
        <v>32639</v>
      </c>
    </row>
    <row r="1690" spans="1:65" x14ac:dyDescent="0.25">
      <c r="A1690">
        <v>2014</v>
      </c>
      <c r="B1690" t="s">
        <v>116</v>
      </c>
      <c r="C1690" t="s">
        <v>130</v>
      </c>
      <c r="D1690" t="s">
        <v>41273</v>
      </c>
      <c r="E1690" t="s">
        <v>3645</v>
      </c>
      <c r="F1690" t="s">
        <v>30680</v>
      </c>
      <c r="G1690">
        <v>11</v>
      </c>
      <c r="H1690" t="s">
        <v>41839</v>
      </c>
      <c r="I1690" t="s">
        <v>67</v>
      </c>
      <c r="J1690" t="s">
        <v>88</v>
      </c>
      <c r="K1690">
        <v>3</v>
      </c>
      <c r="L1690" t="s">
        <v>41838</v>
      </c>
      <c r="M1690">
        <v>95000000</v>
      </c>
      <c r="N1690" t="s">
        <v>40102</v>
      </c>
      <c r="O1690" t="s">
        <v>33896</v>
      </c>
      <c r="P1690" t="s">
        <v>90</v>
      </c>
      <c r="Q1690" t="s">
        <v>30681</v>
      </c>
      <c r="R1690" t="s">
        <v>30681</v>
      </c>
      <c r="S1690" t="s">
        <v>9715</v>
      </c>
      <c r="T1690" s="3">
        <v>41914</v>
      </c>
      <c r="U1690" t="s">
        <v>33897</v>
      </c>
      <c r="V1690">
        <v>1</v>
      </c>
      <c r="W1690">
        <v>37</v>
      </c>
      <c r="X1690">
        <v>105821000</v>
      </c>
      <c r="Y1690" t="s">
        <v>96</v>
      </c>
      <c r="Z1690" t="s">
        <v>40103</v>
      </c>
      <c r="AA1690">
        <v>0</v>
      </c>
      <c r="AB1690" t="s">
        <v>76</v>
      </c>
      <c r="AC1690">
        <v>0</v>
      </c>
      <c r="AD1690" t="s">
        <v>76</v>
      </c>
      <c r="AE1690">
        <v>3751359</v>
      </c>
      <c r="AF1690" t="s">
        <v>40104</v>
      </c>
      <c r="AG1690" t="s">
        <v>33898</v>
      </c>
      <c r="AH1690" t="s">
        <v>33899</v>
      </c>
      <c r="AI1690" t="s">
        <v>525</v>
      </c>
      <c r="AJ1690" t="s">
        <v>41304</v>
      </c>
      <c r="AK1690" t="s">
        <v>33900</v>
      </c>
      <c r="AL1690" t="s">
        <v>33901</v>
      </c>
      <c r="AM1690">
        <v>2014</v>
      </c>
      <c r="AN1690" s="1">
        <v>41724</v>
      </c>
      <c r="AO1690" s="1">
        <v>41743</v>
      </c>
      <c r="AP1690">
        <v>2</v>
      </c>
      <c r="AQ1690" t="s">
        <v>81</v>
      </c>
      <c r="AR1690" s="4">
        <f>IF(AQ1690="M",AP1690*30.42,AP1690)</f>
        <v>60.84</v>
      </c>
      <c r="AS1690">
        <v>0</v>
      </c>
      <c r="AT1690" s="4">
        <f>AR1690+AS1690</f>
        <v>60.84</v>
      </c>
      <c r="AU1690">
        <v>3</v>
      </c>
      <c r="AV1690" s="1">
        <f>AO1690+AT1690</f>
        <v>41803.839999999997</v>
      </c>
      <c r="AW1690" s="1">
        <v>41896</v>
      </c>
      <c r="AX1690" s="2">
        <f>IF(AV1690&gt;=AW1690,1,2)</f>
        <v>2</v>
      </c>
      <c r="AY1690" s="2" t="str">
        <f>IF((AV1690+10)&gt;=AW1690,"SAVE","LATE")</f>
        <v>LATE</v>
      </c>
      <c r="AZ1690" t="s">
        <v>82</v>
      </c>
      <c r="BA1690" t="s">
        <v>1011</v>
      </c>
      <c r="BB1690">
        <v>105820000</v>
      </c>
      <c r="BC1690">
        <v>0</v>
      </c>
      <c r="BD1690" s="9">
        <v>105820000</v>
      </c>
      <c r="BE1690" t="s">
        <v>33902</v>
      </c>
      <c r="BF1690">
        <v>3</v>
      </c>
      <c r="BG1690" t="s">
        <v>40158</v>
      </c>
      <c r="BH1690">
        <v>-1</v>
      </c>
      <c r="BI1690" t="s">
        <v>33899</v>
      </c>
      <c r="BJ1690">
        <v>1000</v>
      </c>
      <c r="BK1690">
        <v>0</v>
      </c>
      <c r="BL1690" t="s">
        <v>85</v>
      </c>
      <c r="BM1690" t="s">
        <v>33903</v>
      </c>
    </row>
    <row r="1691" spans="1:65" x14ac:dyDescent="0.25">
      <c r="A1691">
        <v>2014</v>
      </c>
      <c r="B1691" t="s">
        <v>64</v>
      </c>
      <c r="C1691" t="s">
        <v>290</v>
      </c>
      <c r="D1691" t="s">
        <v>22318</v>
      </c>
      <c r="E1691">
        <v>900523392</v>
      </c>
      <c r="F1691" t="s">
        <v>22319</v>
      </c>
      <c r="G1691">
        <v>1</v>
      </c>
      <c r="H1691" t="s">
        <v>46842</v>
      </c>
      <c r="I1691" t="s">
        <v>105</v>
      </c>
      <c r="J1691" t="s">
        <v>88</v>
      </c>
      <c r="K1691">
        <v>3</v>
      </c>
      <c r="L1691" t="s">
        <v>41838</v>
      </c>
      <c r="M1691">
        <v>72000000</v>
      </c>
      <c r="N1691" t="s">
        <v>41840</v>
      </c>
      <c r="O1691" t="s">
        <v>26718</v>
      </c>
      <c r="P1691" t="s">
        <v>90</v>
      </c>
      <c r="Q1691" t="s">
        <v>39286</v>
      </c>
      <c r="R1691" t="s">
        <v>39286</v>
      </c>
      <c r="S1691" t="s">
        <v>41822</v>
      </c>
      <c r="T1691" s="3">
        <v>41923</v>
      </c>
      <c r="U1691" t="s">
        <v>26719</v>
      </c>
      <c r="V1691" t="s">
        <v>26720</v>
      </c>
      <c r="W1691" t="s">
        <v>26721</v>
      </c>
      <c r="X1691">
        <v>45097733941</v>
      </c>
      <c r="Y1691" t="s">
        <v>122</v>
      </c>
      <c r="Z1691" t="s">
        <v>123</v>
      </c>
      <c r="AA1691">
        <v>0</v>
      </c>
      <c r="AB1691" t="s">
        <v>76</v>
      </c>
      <c r="AC1691">
        <v>0</v>
      </c>
      <c r="AD1691" t="s">
        <v>76</v>
      </c>
      <c r="AE1691">
        <v>3071659</v>
      </c>
      <c r="AF1691" t="s">
        <v>40104</v>
      </c>
      <c r="AG1691">
        <v>900803882</v>
      </c>
      <c r="AH1691" t="s">
        <v>26722</v>
      </c>
      <c r="AI1691" t="s">
        <v>39286</v>
      </c>
      <c r="AJ1691" t="s">
        <v>41304</v>
      </c>
      <c r="AK1691">
        <v>19230995</v>
      </c>
      <c r="AL1691" t="s">
        <v>5941</v>
      </c>
      <c r="AM1691">
        <v>2014</v>
      </c>
      <c r="AN1691" s="1">
        <v>41999</v>
      </c>
      <c r="AO1691" s="1">
        <v>41999</v>
      </c>
      <c r="AP1691">
        <v>12</v>
      </c>
      <c r="AQ1691" t="s">
        <v>81</v>
      </c>
      <c r="AR1691" s="4">
        <f>IF(AQ1691="M",AP1691*30.42,AP1691)</f>
        <v>365.04</v>
      </c>
      <c r="AS1691">
        <v>0</v>
      </c>
      <c r="AT1691" s="4">
        <f>AR1691+AS1691</f>
        <v>365.04</v>
      </c>
      <c r="AU1691">
        <v>6</v>
      </c>
      <c r="AV1691" s="1">
        <f>AO1691+AT1691</f>
        <v>42364.04</v>
      </c>
      <c r="AW1691" s="1">
        <v>42547</v>
      </c>
      <c r="AX1691" s="2">
        <f>IF(AV1691&gt;=AW1691,1,2)</f>
        <v>2</v>
      </c>
      <c r="AY1691" s="2" t="str">
        <f>IF((AV1691+10)&gt;=AW1691,"SAVE","LATE")</f>
        <v>LATE</v>
      </c>
      <c r="AZ1691">
        <v>281714</v>
      </c>
      <c r="BA1691" t="s">
        <v>1011</v>
      </c>
      <c r="BB1691">
        <v>44923191057</v>
      </c>
      <c r="BC1691">
        <v>3332253646</v>
      </c>
      <c r="BD1691" s="9">
        <v>48255444703</v>
      </c>
      <c r="BE1691" t="s">
        <v>26718</v>
      </c>
      <c r="BF1691">
        <v>0</v>
      </c>
      <c r="BG1691" t="s">
        <v>70</v>
      </c>
      <c r="BH1691">
        <v>-1</v>
      </c>
      <c r="BI1691" t="s">
        <v>26723</v>
      </c>
      <c r="BJ1691" t="s">
        <v>26723</v>
      </c>
      <c r="BK1691" s="1">
        <v>36842</v>
      </c>
      <c r="BL1691" t="s">
        <v>103</v>
      </c>
      <c r="BM1691" t="s">
        <v>26724</v>
      </c>
    </row>
    <row r="1692" spans="1:65" x14ac:dyDescent="0.25">
      <c r="A1692">
        <v>2014</v>
      </c>
      <c r="B1692" t="s">
        <v>116</v>
      </c>
      <c r="C1692" t="s">
        <v>117</v>
      </c>
      <c r="D1692" t="s">
        <v>41823</v>
      </c>
      <c r="E1692" t="s">
        <v>22466</v>
      </c>
      <c r="F1692" t="s">
        <v>22467</v>
      </c>
      <c r="G1692">
        <v>1</v>
      </c>
      <c r="H1692" t="s">
        <v>46842</v>
      </c>
      <c r="I1692" t="s">
        <v>105</v>
      </c>
      <c r="J1692" t="s">
        <v>88</v>
      </c>
      <c r="K1692">
        <v>3</v>
      </c>
      <c r="L1692" t="s">
        <v>41838</v>
      </c>
      <c r="M1692">
        <v>81000000</v>
      </c>
      <c r="N1692" t="s">
        <v>42156</v>
      </c>
      <c r="O1692" t="s">
        <v>41824</v>
      </c>
      <c r="P1692" t="s">
        <v>90</v>
      </c>
      <c r="Q1692" t="s">
        <v>41821</v>
      </c>
      <c r="R1692" t="s">
        <v>41821</v>
      </c>
      <c r="S1692" t="s">
        <v>41822</v>
      </c>
      <c r="T1692" t="s">
        <v>25699</v>
      </c>
      <c r="U1692" t="s">
        <v>29715</v>
      </c>
      <c r="V1692">
        <v>8</v>
      </c>
      <c r="W1692">
        <v>2548</v>
      </c>
      <c r="X1692">
        <v>1000000000</v>
      </c>
      <c r="Y1692" t="s">
        <v>122</v>
      </c>
      <c r="Z1692" t="s">
        <v>123</v>
      </c>
      <c r="AA1692">
        <v>0</v>
      </c>
      <c r="AB1692" t="s">
        <v>76</v>
      </c>
      <c r="AC1692">
        <v>0</v>
      </c>
      <c r="AD1692" t="s">
        <v>76</v>
      </c>
      <c r="AE1692">
        <v>3148532</v>
      </c>
      <c r="AF1692" t="s">
        <v>40104</v>
      </c>
      <c r="AG1692" t="s">
        <v>29716</v>
      </c>
      <c r="AH1692" t="s">
        <v>29717</v>
      </c>
      <c r="AI1692" t="s">
        <v>525</v>
      </c>
      <c r="AJ1692" t="s">
        <v>41304</v>
      </c>
      <c r="AK1692">
        <v>19226795</v>
      </c>
      <c r="AL1692" t="s">
        <v>29718</v>
      </c>
      <c r="AM1692">
        <v>2014</v>
      </c>
      <c r="AN1692" s="1">
        <v>41918</v>
      </c>
      <c r="AO1692" s="1">
        <v>41918</v>
      </c>
      <c r="AP1692">
        <v>4</v>
      </c>
      <c r="AQ1692" t="s">
        <v>81</v>
      </c>
      <c r="AR1692" s="4">
        <f>IF(AQ1692="M",AP1692*30.42,AP1692)</f>
        <v>121.68</v>
      </c>
      <c r="AS1692">
        <v>0</v>
      </c>
      <c r="AT1692" s="4">
        <f>AR1692+AS1692</f>
        <v>121.68</v>
      </c>
      <c r="AU1692">
        <v>11</v>
      </c>
      <c r="AV1692" s="1">
        <f>AO1692+AT1692</f>
        <v>42039.68</v>
      </c>
      <c r="AW1692" s="1">
        <v>42375</v>
      </c>
      <c r="AX1692" s="2">
        <f>IF(AV1692&gt;=AW1692,1,2)</f>
        <v>2</v>
      </c>
      <c r="AY1692" s="2" t="str">
        <f>IF((AV1692+10)&gt;=AW1692,"SAVE","LATE")</f>
        <v>LATE</v>
      </c>
      <c r="AZ1692" t="s">
        <v>82</v>
      </c>
      <c r="BA1692" t="s">
        <v>1011</v>
      </c>
      <c r="BB1692">
        <v>994107337</v>
      </c>
      <c r="BC1692">
        <v>0</v>
      </c>
      <c r="BD1692" s="9">
        <v>994107337</v>
      </c>
      <c r="BE1692" t="s">
        <v>41824</v>
      </c>
      <c r="BF1692">
        <v>0</v>
      </c>
      <c r="BG1692" t="s">
        <v>70</v>
      </c>
      <c r="BH1692">
        <v>-1</v>
      </c>
      <c r="BI1692" t="s">
        <v>29719</v>
      </c>
      <c r="BJ1692" t="s">
        <v>29720</v>
      </c>
      <c r="BK1692">
        <v>0</v>
      </c>
      <c r="BL1692" t="s">
        <v>85</v>
      </c>
      <c r="BM1692" t="s">
        <v>29721</v>
      </c>
    </row>
    <row r="1693" spans="1:65" x14ac:dyDescent="0.25">
      <c r="A1693">
        <v>2014</v>
      </c>
      <c r="B1693" t="s">
        <v>64</v>
      </c>
      <c r="C1693" t="s">
        <v>290</v>
      </c>
      <c r="D1693" t="s">
        <v>22318</v>
      </c>
      <c r="E1693">
        <v>900523392</v>
      </c>
      <c r="F1693" t="s">
        <v>22319</v>
      </c>
      <c r="G1693">
        <v>1</v>
      </c>
      <c r="H1693" t="s">
        <v>46842</v>
      </c>
      <c r="I1693" t="s">
        <v>67</v>
      </c>
      <c r="J1693" t="s">
        <v>88</v>
      </c>
      <c r="K1693">
        <v>3</v>
      </c>
      <c r="L1693" t="s">
        <v>41838</v>
      </c>
      <c r="M1693">
        <v>72000000</v>
      </c>
      <c r="N1693" t="s">
        <v>41840</v>
      </c>
      <c r="O1693" t="s">
        <v>46708</v>
      </c>
      <c r="P1693" t="s">
        <v>90</v>
      </c>
      <c r="Q1693" t="s">
        <v>39286</v>
      </c>
      <c r="R1693" t="s">
        <v>39286</v>
      </c>
      <c r="S1693" t="s">
        <v>41822</v>
      </c>
      <c r="T1693" s="3">
        <v>41858</v>
      </c>
      <c r="U1693" t="s">
        <v>30123</v>
      </c>
      <c r="V1693" t="s">
        <v>30124</v>
      </c>
      <c r="W1693" t="s">
        <v>30125</v>
      </c>
      <c r="X1693">
        <v>900000000</v>
      </c>
      <c r="Y1693" t="s">
        <v>122</v>
      </c>
      <c r="Z1693" t="s">
        <v>123</v>
      </c>
      <c r="AA1693">
        <v>0</v>
      </c>
      <c r="AB1693" t="s">
        <v>76</v>
      </c>
      <c r="AC1693">
        <v>0</v>
      </c>
      <c r="AD1693" t="s">
        <v>76</v>
      </c>
      <c r="AE1693">
        <v>2814693</v>
      </c>
      <c r="AF1693" t="s">
        <v>40104</v>
      </c>
      <c r="AG1693" t="s">
        <v>30126</v>
      </c>
      <c r="AH1693" t="s">
        <v>30127</v>
      </c>
      <c r="AI1693" t="s">
        <v>39286</v>
      </c>
      <c r="AJ1693" t="s">
        <v>41304</v>
      </c>
      <c r="AK1693" t="s">
        <v>30128</v>
      </c>
      <c r="AL1693" t="s">
        <v>10258</v>
      </c>
      <c r="AM1693">
        <v>2014</v>
      </c>
      <c r="AN1693" s="1">
        <v>41897</v>
      </c>
      <c r="AO1693" s="1">
        <v>41908</v>
      </c>
      <c r="AP1693">
        <v>3</v>
      </c>
      <c r="AQ1693" t="s">
        <v>81</v>
      </c>
      <c r="AR1693" s="4">
        <f>IF(AQ1693="M",AP1693*30.42,AP1693)</f>
        <v>91.26</v>
      </c>
      <c r="AS1693">
        <v>0</v>
      </c>
      <c r="AT1693" s="4">
        <f>AR1693+AS1693</f>
        <v>91.26</v>
      </c>
      <c r="AU1693">
        <v>3</v>
      </c>
      <c r="AV1693" s="1">
        <f>AO1693+AT1693</f>
        <v>41999.26</v>
      </c>
      <c r="AW1693" s="1">
        <v>42089</v>
      </c>
      <c r="AX1693" s="2">
        <f>IF(AV1693&gt;=AW1693,1,2)</f>
        <v>2</v>
      </c>
      <c r="AY1693" s="2" t="str">
        <f>IF((AV1693+10)&gt;=AW1693,"SAVE","LATE")</f>
        <v>LATE</v>
      </c>
      <c r="AZ1693" t="s">
        <v>82</v>
      </c>
      <c r="BA1693" t="s">
        <v>1011</v>
      </c>
      <c r="BB1693">
        <v>864537045</v>
      </c>
      <c r="BC1693">
        <v>292638847</v>
      </c>
      <c r="BD1693" s="9">
        <v>1157175892</v>
      </c>
      <c r="BE1693" t="s">
        <v>30129</v>
      </c>
      <c r="BF1693">
        <v>0</v>
      </c>
      <c r="BG1693" t="s">
        <v>70</v>
      </c>
      <c r="BH1693">
        <v>-1</v>
      </c>
      <c r="BI1693" t="s">
        <v>30127</v>
      </c>
      <c r="BJ1693" t="s">
        <v>30127</v>
      </c>
      <c r="BK1693">
        <v>0</v>
      </c>
      <c r="BL1693" t="s">
        <v>85</v>
      </c>
      <c r="BM1693" t="s">
        <v>30130</v>
      </c>
    </row>
    <row r="1694" spans="1:65" x14ac:dyDescent="0.25">
      <c r="A1694">
        <v>2014</v>
      </c>
      <c r="B1694" t="s">
        <v>116</v>
      </c>
      <c r="C1694" t="s">
        <v>150</v>
      </c>
      <c r="D1694" t="s">
        <v>46709</v>
      </c>
      <c r="E1694" t="s">
        <v>31790</v>
      </c>
      <c r="F1694" t="s">
        <v>31791</v>
      </c>
      <c r="G1694">
        <v>1</v>
      </c>
      <c r="H1694" t="s">
        <v>46842</v>
      </c>
      <c r="I1694" t="s">
        <v>105</v>
      </c>
      <c r="J1694" t="s">
        <v>88</v>
      </c>
      <c r="K1694">
        <v>3</v>
      </c>
      <c r="L1694" t="s">
        <v>41838</v>
      </c>
      <c r="M1694">
        <v>10000000</v>
      </c>
      <c r="N1694" t="s">
        <v>31281</v>
      </c>
      <c r="O1694" t="s">
        <v>31792</v>
      </c>
      <c r="P1694" t="s">
        <v>90</v>
      </c>
      <c r="Q1694" t="s">
        <v>41821</v>
      </c>
      <c r="R1694" t="s">
        <v>41821</v>
      </c>
      <c r="S1694" t="s">
        <v>41822</v>
      </c>
      <c r="T1694" t="s">
        <v>20226</v>
      </c>
      <c r="U1694" t="s">
        <v>31793</v>
      </c>
      <c r="V1694">
        <v>5</v>
      </c>
      <c r="W1694">
        <v>74</v>
      </c>
      <c r="X1694">
        <v>400000000</v>
      </c>
      <c r="Y1694" t="s">
        <v>31286</v>
      </c>
      <c r="Z1694" t="s">
        <v>31287</v>
      </c>
      <c r="AA1694">
        <v>0</v>
      </c>
      <c r="AB1694" t="s">
        <v>76</v>
      </c>
      <c r="AC1694">
        <v>0</v>
      </c>
      <c r="AD1694" t="s">
        <v>76</v>
      </c>
      <c r="AE1694">
        <v>2911694</v>
      </c>
      <c r="AF1694" t="s">
        <v>40104</v>
      </c>
      <c r="AG1694">
        <v>9007883841</v>
      </c>
      <c r="AH1694" t="s">
        <v>46710</v>
      </c>
      <c r="AI1694" t="s">
        <v>525</v>
      </c>
      <c r="AJ1694" t="s">
        <v>41304</v>
      </c>
      <c r="AK1694">
        <v>1110471776</v>
      </c>
      <c r="AL1694" t="s">
        <v>31794</v>
      </c>
      <c r="AM1694">
        <v>2014</v>
      </c>
      <c r="AN1694" s="1">
        <v>41949</v>
      </c>
      <c r="AO1694" s="1">
        <v>41955</v>
      </c>
      <c r="AP1694">
        <v>4</v>
      </c>
      <c r="AQ1694" t="s">
        <v>81</v>
      </c>
      <c r="AR1694" s="4">
        <f>IF(AQ1694="M",AP1694*30.42,AP1694)</f>
        <v>121.68</v>
      </c>
      <c r="AS1694">
        <v>0</v>
      </c>
      <c r="AT1694" s="4">
        <f>AR1694+AS1694</f>
        <v>121.68</v>
      </c>
      <c r="AU1694">
        <v>5</v>
      </c>
      <c r="AV1694" s="1">
        <f>AO1694+AT1694</f>
        <v>42076.68</v>
      </c>
      <c r="AW1694" s="1">
        <v>42228</v>
      </c>
      <c r="AX1694" s="2">
        <f>IF(AV1694&gt;=AW1694,1,2)</f>
        <v>2</v>
      </c>
      <c r="AY1694" s="2" t="str">
        <f>IF((AV1694+10)&gt;=AW1694,"SAVE","LATE")</f>
        <v>LATE</v>
      </c>
      <c r="AZ1694" t="s">
        <v>82</v>
      </c>
      <c r="BA1694" t="s">
        <v>1011</v>
      </c>
      <c r="BB1694">
        <v>399242390</v>
      </c>
      <c r="BC1694">
        <v>197255278</v>
      </c>
      <c r="BD1694" s="9">
        <v>596497668</v>
      </c>
      <c r="BE1694" t="s">
        <v>31792</v>
      </c>
      <c r="BF1694">
        <v>0</v>
      </c>
      <c r="BG1694" t="s">
        <v>70</v>
      </c>
      <c r="BH1694">
        <v>-1</v>
      </c>
      <c r="BI1694" t="s">
        <v>46710</v>
      </c>
      <c r="BJ1694" t="s">
        <v>46710</v>
      </c>
      <c r="BK1694">
        <v>0</v>
      </c>
      <c r="BL1694" t="s">
        <v>85</v>
      </c>
      <c r="BM1694" t="s">
        <v>31795</v>
      </c>
    </row>
    <row r="1695" spans="1:65" x14ac:dyDescent="0.25">
      <c r="A1695">
        <v>2014</v>
      </c>
      <c r="B1695" t="s">
        <v>64</v>
      </c>
      <c r="C1695" t="s">
        <v>65</v>
      </c>
      <c r="D1695" t="s">
        <v>18580</v>
      </c>
      <c r="E1695">
        <v>899999239</v>
      </c>
      <c r="F1695" t="s">
        <v>33342</v>
      </c>
      <c r="G1695">
        <v>4</v>
      </c>
      <c r="H1695" t="s">
        <v>41311</v>
      </c>
      <c r="I1695" t="s">
        <v>67</v>
      </c>
      <c r="J1695" t="s">
        <v>88</v>
      </c>
      <c r="K1695">
        <v>2</v>
      </c>
      <c r="L1695" t="s">
        <v>41311</v>
      </c>
      <c r="M1695">
        <v>80000000</v>
      </c>
      <c r="N1695" t="s">
        <v>348</v>
      </c>
      <c r="O1695" t="s">
        <v>47643</v>
      </c>
      <c r="P1695" t="s">
        <v>90</v>
      </c>
      <c r="Q1695" t="s">
        <v>70</v>
      </c>
      <c r="R1695" t="s">
        <v>70</v>
      </c>
      <c r="S1695" t="s">
        <v>41822</v>
      </c>
      <c r="T1695" t="s">
        <v>31147</v>
      </c>
      <c r="U1695" t="s">
        <v>33343</v>
      </c>
      <c r="V1695" t="s">
        <v>33344</v>
      </c>
      <c r="W1695" t="s">
        <v>33344</v>
      </c>
      <c r="X1695">
        <v>167653596</v>
      </c>
      <c r="Y1695" t="s">
        <v>122</v>
      </c>
      <c r="Z1695" t="s">
        <v>123</v>
      </c>
      <c r="AA1695">
        <v>0</v>
      </c>
      <c r="AB1695" t="s">
        <v>76</v>
      </c>
      <c r="AC1695">
        <v>0</v>
      </c>
      <c r="AD1695" t="s">
        <v>76</v>
      </c>
      <c r="AE1695">
        <v>2193237</v>
      </c>
      <c r="AF1695" t="s">
        <v>40104</v>
      </c>
      <c r="AG1695" t="s">
        <v>33345</v>
      </c>
      <c r="AH1695" t="s">
        <v>33346</v>
      </c>
      <c r="AI1695" t="s">
        <v>525</v>
      </c>
      <c r="AJ1695" t="s">
        <v>41304</v>
      </c>
      <c r="AK1695" t="s">
        <v>33347</v>
      </c>
      <c r="AL1695" t="s">
        <v>33348</v>
      </c>
      <c r="AM1695">
        <v>2014</v>
      </c>
      <c r="AN1695" s="1">
        <v>41661</v>
      </c>
      <c r="AO1695" s="1">
        <v>41662</v>
      </c>
      <c r="AP1695">
        <v>9</v>
      </c>
      <c r="AQ1695" t="s">
        <v>81</v>
      </c>
      <c r="AR1695" s="4">
        <f>IF(AQ1695="M",AP1695*30.42,AP1695)</f>
        <v>273.78000000000003</v>
      </c>
      <c r="AS1695">
        <v>0</v>
      </c>
      <c r="AT1695" s="4">
        <f>AR1695+AS1695</f>
        <v>273.78000000000003</v>
      </c>
      <c r="AU1695">
        <v>2</v>
      </c>
      <c r="AV1695" s="1">
        <f>AO1695+AT1695</f>
        <v>41935.78</v>
      </c>
      <c r="AW1695" s="1">
        <v>41996</v>
      </c>
      <c r="AX1695" s="2">
        <f>IF(AV1695&gt;=AW1695,1,2)</f>
        <v>2</v>
      </c>
      <c r="AY1695" s="2" t="str">
        <f>IF((AV1695+10)&gt;=AW1695,"SAVE","LATE")</f>
        <v>LATE</v>
      </c>
      <c r="AZ1695" t="s">
        <v>82</v>
      </c>
      <c r="BA1695" t="s">
        <v>1011</v>
      </c>
      <c r="BB1695">
        <v>167653596</v>
      </c>
      <c r="BC1695">
        <v>625956</v>
      </c>
      <c r="BD1695" s="9">
        <v>168279552</v>
      </c>
      <c r="BE1695" t="s">
        <v>47643</v>
      </c>
      <c r="BF1695">
        <v>0</v>
      </c>
      <c r="BG1695" t="s">
        <v>70</v>
      </c>
      <c r="BH1695">
        <v>-1</v>
      </c>
      <c r="BI1695" t="s">
        <v>70</v>
      </c>
      <c r="BJ1695" t="s">
        <v>70</v>
      </c>
      <c r="BK1695">
        <v>0</v>
      </c>
      <c r="BL1695" t="s">
        <v>85</v>
      </c>
      <c r="BM1695" t="s">
        <v>33349</v>
      </c>
    </row>
    <row r="1696" spans="1:65" x14ac:dyDescent="0.25">
      <c r="A1696">
        <v>2014</v>
      </c>
      <c r="B1696" t="s">
        <v>64</v>
      </c>
      <c r="C1696" t="s">
        <v>264</v>
      </c>
      <c r="D1696" t="s">
        <v>46687</v>
      </c>
      <c r="E1696">
        <v>890704536</v>
      </c>
      <c r="F1696" t="s">
        <v>517</v>
      </c>
      <c r="G1696">
        <v>12</v>
      </c>
      <c r="H1696" t="s">
        <v>41881</v>
      </c>
      <c r="I1696" t="s">
        <v>105</v>
      </c>
      <c r="J1696" t="s">
        <v>42026</v>
      </c>
      <c r="K1696">
        <v>3</v>
      </c>
      <c r="L1696" t="s">
        <v>41838</v>
      </c>
      <c r="M1696">
        <v>91000000</v>
      </c>
      <c r="N1696" t="s">
        <v>41343</v>
      </c>
      <c r="O1696" t="s">
        <v>46711</v>
      </c>
      <c r="P1696" t="s">
        <v>90</v>
      </c>
      <c r="Q1696" t="s">
        <v>70</v>
      </c>
      <c r="R1696" t="s">
        <v>70</v>
      </c>
      <c r="S1696" t="s">
        <v>41822</v>
      </c>
      <c r="T1696" t="s">
        <v>33641</v>
      </c>
      <c r="U1696" t="s">
        <v>34962</v>
      </c>
      <c r="V1696" t="s">
        <v>34963</v>
      </c>
      <c r="W1696" t="s">
        <v>34964</v>
      </c>
      <c r="X1696">
        <v>10116000</v>
      </c>
      <c r="Y1696" t="s">
        <v>122</v>
      </c>
      <c r="Z1696" t="s">
        <v>123</v>
      </c>
      <c r="AA1696">
        <v>0</v>
      </c>
      <c r="AB1696" t="s">
        <v>76</v>
      </c>
      <c r="AC1696">
        <v>0</v>
      </c>
      <c r="AD1696" t="s">
        <v>76</v>
      </c>
      <c r="AE1696">
        <v>2592023</v>
      </c>
      <c r="AF1696" t="s">
        <v>41304</v>
      </c>
      <c r="AG1696" t="s">
        <v>34965</v>
      </c>
      <c r="AH1696" t="s">
        <v>34966</v>
      </c>
      <c r="AI1696" t="s">
        <v>525</v>
      </c>
      <c r="AJ1696" t="s">
        <v>41304</v>
      </c>
      <c r="AK1696" t="s">
        <v>34965</v>
      </c>
      <c r="AL1696" t="s">
        <v>34966</v>
      </c>
      <c r="AM1696">
        <v>2014</v>
      </c>
      <c r="AN1696" s="1">
        <v>41836</v>
      </c>
      <c r="AO1696" s="1">
        <v>41836</v>
      </c>
      <c r="AP1696">
        <v>6</v>
      </c>
      <c r="AQ1696" t="s">
        <v>81</v>
      </c>
      <c r="AR1696" s="4">
        <f>IF(AQ1696="M",AP1696*30.42,AP1696)</f>
        <v>182.52</v>
      </c>
      <c r="AS1696">
        <v>0</v>
      </c>
      <c r="AT1696" s="4">
        <f>AR1696+AS1696</f>
        <v>182.52</v>
      </c>
      <c r="AU1696">
        <v>3</v>
      </c>
      <c r="AV1696" s="1">
        <f>AO1696+AT1696</f>
        <v>42018.52</v>
      </c>
      <c r="AW1696" s="1">
        <v>42110</v>
      </c>
      <c r="AX1696" s="2">
        <f>IF(AV1696&gt;=AW1696,1,2)</f>
        <v>2</v>
      </c>
      <c r="AY1696" s="2" t="str">
        <f>IF((AV1696+10)&gt;=AW1696,"SAVE","LATE")</f>
        <v>LATE</v>
      </c>
      <c r="AZ1696" t="s">
        <v>82</v>
      </c>
      <c r="BA1696" t="s">
        <v>1011</v>
      </c>
      <c r="BB1696">
        <v>10116000</v>
      </c>
      <c r="BC1696">
        <v>5058000</v>
      </c>
      <c r="BD1696" s="9">
        <v>15174000</v>
      </c>
      <c r="BE1696" t="s">
        <v>46711</v>
      </c>
      <c r="BF1696">
        <v>0</v>
      </c>
      <c r="BG1696" t="s">
        <v>70</v>
      </c>
      <c r="BH1696">
        <v>-1</v>
      </c>
      <c r="BI1696" t="s">
        <v>70</v>
      </c>
      <c r="BJ1696" t="s">
        <v>70</v>
      </c>
      <c r="BK1696">
        <v>0</v>
      </c>
      <c r="BL1696" t="s">
        <v>85</v>
      </c>
      <c r="BM1696" t="s">
        <v>34967</v>
      </c>
    </row>
    <row r="1697" spans="1:65" x14ac:dyDescent="0.25">
      <c r="A1697">
        <v>2013</v>
      </c>
      <c r="B1697" t="s">
        <v>116</v>
      </c>
      <c r="C1697" t="s">
        <v>1416</v>
      </c>
      <c r="D1697" t="s">
        <v>41275</v>
      </c>
      <c r="E1697" t="s">
        <v>3300</v>
      </c>
      <c r="F1697" t="s">
        <v>14151</v>
      </c>
      <c r="G1697">
        <v>1</v>
      </c>
      <c r="H1697" t="s">
        <v>46842</v>
      </c>
      <c r="I1697" t="s">
        <v>67</v>
      </c>
      <c r="J1697" t="s">
        <v>88</v>
      </c>
      <c r="K1697">
        <v>3</v>
      </c>
      <c r="L1697" t="s">
        <v>41838</v>
      </c>
      <c r="M1697">
        <v>95000000</v>
      </c>
      <c r="N1697" t="s">
        <v>40102</v>
      </c>
      <c r="O1697" t="s">
        <v>46723</v>
      </c>
      <c r="P1697" t="s">
        <v>90</v>
      </c>
      <c r="Q1697" t="s">
        <v>3303</v>
      </c>
      <c r="R1697" t="s">
        <v>3303</v>
      </c>
      <c r="S1697" t="s">
        <v>3304</v>
      </c>
      <c r="T1697" t="s">
        <v>18388</v>
      </c>
      <c r="U1697" t="s">
        <v>32667</v>
      </c>
      <c r="V1697" t="s">
        <v>32668</v>
      </c>
      <c r="W1697">
        <v>385</v>
      </c>
      <c r="X1697">
        <v>268943930</v>
      </c>
      <c r="Y1697" t="s">
        <v>96</v>
      </c>
      <c r="Z1697" t="s">
        <v>40103</v>
      </c>
      <c r="AA1697">
        <v>0</v>
      </c>
      <c r="AB1697" t="s">
        <v>76</v>
      </c>
      <c r="AC1697">
        <v>0</v>
      </c>
      <c r="AD1697" t="s">
        <v>76</v>
      </c>
      <c r="AE1697">
        <v>2275797</v>
      </c>
      <c r="AF1697" t="s">
        <v>41304</v>
      </c>
      <c r="AG1697">
        <v>93369289</v>
      </c>
      <c r="AH1697" t="s">
        <v>3310</v>
      </c>
      <c r="AI1697" t="s">
        <v>525</v>
      </c>
      <c r="AJ1697" t="s">
        <v>41304</v>
      </c>
      <c r="AK1697">
        <v>93369289</v>
      </c>
      <c r="AL1697" t="s">
        <v>3310</v>
      </c>
      <c r="AM1697">
        <v>2014</v>
      </c>
      <c r="AN1697" s="1">
        <v>41832</v>
      </c>
      <c r="AO1697" s="1">
        <v>41486</v>
      </c>
      <c r="AP1697">
        <v>3</v>
      </c>
      <c r="AQ1697" t="s">
        <v>81</v>
      </c>
      <c r="AR1697" s="4">
        <f>IF(AQ1697="M",AP1697*30.42,AP1697)</f>
        <v>91.26</v>
      </c>
      <c r="AS1697">
        <v>22</v>
      </c>
      <c r="AT1697" s="4">
        <f>AR1697+AS1697</f>
        <v>113.26</v>
      </c>
      <c r="AU1697">
        <v>6</v>
      </c>
      <c r="AV1697" s="1">
        <f>AO1697+AT1697</f>
        <v>41599.26</v>
      </c>
      <c r="AW1697" s="1">
        <v>41781</v>
      </c>
      <c r="AX1697" s="2">
        <f>IF(AV1697&gt;=AW1697,1,2)</f>
        <v>2</v>
      </c>
      <c r="AY1697" s="2" t="str">
        <f>IF((AV1697+10)&gt;=AW1697,"SAVE","LATE")</f>
        <v>LATE</v>
      </c>
      <c r="AZ1697" t="s">
        <v>82</v>
      </c>
      <c r="BA1697" t="s">
        <v>1011</v>
      </c>
      <c r="BB1697">
        <v>267736722</v>
      </c>
      <c r="BC1697">
        <v>213889860</v>
      </c>
      <c r="BD1697" s="9">
        <v>481626582</v>
      </c>
      <c r="BE1697" t="s">
        <v>32669</v>
      </c>
      <c r="BF1697">
        <v>0</v>
      </c>
      <c r="BG1697" t="s">
        <v>70</v>
      </c>
      <c r="BH1697">
        <v>-1</v>
      </c>
      <c r="BK1697">
        <v>0</v>
      </c>
      <c r="BL1697" t="s">
        <v>85</v>
      </c>
      <c r="BM1697" t="s">
        <v>32670</v>
      </c>
    </row>
    <row r="1698" spans="1:65" x14ac:dyDescent="0.25">
      <c r="A1698">
        <v>2013</v>
      </c>
      <c r="B1698" t="s">
        <v>116</v>
      </c>
      <c r="C1698" t="s">
        <v>1416</v>
      </c>
      <c r="D1698" t="s">
        <v>41275</v>
      </c>
      <c r="E1698" t="s">
        <v>3300</v>
      </c>
      <c r="F1698" t="s">
        <v>14151</v>
      </c>
      <c r="G1698">
        <v>1</v>
      </c>
      <c r="H1698" t="s">
        <v>46842</v>
      </c>
      <c r="I1698" t="s">
        <v>67</v>
      </c>
      <c r="J1698" t="s">
        <v>88</v>
      </c>
      <c r="K1698">
        <v>3</v>
      </c>
      <c r="L1698" t="s">
        <v>41838</v>
      </c>
      <c r="M1698">
        <v>95000000</v>
      </c>
      <c r="N1698" t="s">
        <v>40102</v>
      </c>
      <c r="O1698" t="s">
        <v>46724</v>
      </c>
      <c r="P1698" t="s">
        <v>90</v>
      </c>
      <c r="Q1698" t="s">
        <v>3303</v>
      </c>
      <c r="R1698" t="s">
        <v>3303</v>
      </c>
      <c r="S1698" t="s">
        <v>3304</v>
      </c>
      <c r="T1698" t="s">
        <v>19722</v>
      </c>
      <c r="U1698" t="s">
        <v>32886</v>
      </c>
      <c r="V1698" t="s">
        <v>32887</v>
      </c>
      <c r="W1698">
        <v>223</v>
      </c>
      <c r="X1698">
        <v>230176330</v>
      </c>
      <c r="Y1698" t="s">
        <v>96</v>
      </c>
      <c r="Z1698" t="s">
        <v>40103</v>
      </c>
      <c r="AA1698">
        <v>0</v>
      </c>
      <c r="AB1698" t="s">
        <v>76</v>
      </c>
      <c r="AC1698">
        <v>0</v>
      </c>
      <c r="AD1698" t="s">
        <v>76</v>
      </c>
      <c r="AE1698">
        <v>2314653</v>
      </c>
      <c r="AF1698" t="s">
        <v>40104</v>
      </c>
      <c r="AG1698" t="s">
        <v>32888</v>
      </c>
      <c r="AH1698" t="s">
        <v>32889</v>
      </c>
      <c r="AI1698" t="s">
        <v>525</v>
      </c>
      <c r="AJ1698" t="s">
        <v>41304</v>
      </c>
      <c r="AK1698">
        <v>93394367</v>
      </c>
      <c r="AL1698" t="s">
        <v>32890</v>
      </c>
      <c r="AM1698">
        <v>2014</v>
      </c>
      <c r="AN1698" s="1">
        <v>41660</v>
      </c>
      <c r="AO1698" s="1">
        <v>41687</v>
      </c>
      <c r="AP1698">
        <v>6</v>
      </c>
      <c r="AQ1698" t="s">
        <v>81</v>
      </c>
      <c r="AR1698" s="4">
        <f>IF(AQ1698="M",AP1698*30.42,AP1698)</f>
        <v>182.52</v>
      </c>
      <c r="AS1698">
        <v>0</v>
      </c>
      <c r="AT1698" s="4">
        <f>AR1698+AS1698</f>
        <v>182.52</v>
      </c>
      <c r="AU1698">
        <v>2</v>
      </c>
      <c r="AV1698" s="1">
        <f>AO1698+AT1698</f>
        <v>41869.519999999997</v>
      </c>
      <c r="AW1698" s="1">
        <v>41929</v>
      </c>
      <c r="AX1698" s="2">
        <f>IF(AV1698&gt;=AW1698,1,2)</f>
        <v>2</v>
      </c>
      <c r="AY1698" s="2" t="str">
        <f>IF((AV1698+10)&gt;=AW1698,"SAVE","LATE")</f>
        <v>LATE</v>
      </c>
      <c r="AZ1698" t="s">
        <v>82</v>
      </c>
      <c r="BA1698" t="s">
        <v>1011</v>
      </c>
      <c r="BB1698">
        <v>228746329</v>
      </c>
      <c r="BC1698">
        <v>70911362</v>
      </c>
      <c r="BD1698" s="9">
        <v>299657691</v>
      </c>
      <c r="BE1698" t="s">
        <v>46724</v>
      </c>
      <c r="BF1698">
        <v>0</v>
      </c>
      <c r="BG1698" t="s">
        <v>70</v>
      </c>
      <c r="BH1698">
        <v>-1</v>
      </c>
      <c r="BI1698" t="s">
        <v>32891</v>
      </c>
      <c r="BJ1698" t="s">
        <v>46725</v>
      </c>
      <c r="BK1698">
        <v>0</v>
      </c>
      <c r="BL1698" t="s">
        <v>85</v>
      </c>
      <c r="BM1698" t="s">
        <v>32892</v>
      </c>
    </row>
    <row r="1699" spans="1:65" x14ac:dyDescent="0.25">
      <c r="A1699">
        <v>2013</v>
      </c>
      <c r="B1699" t="s">
        <v>116</v>
      </c>
      <c r="C1699" t="s">
        <v>130</v>
      </c>
      <c r="D1699" t="s">
        <v>46727</v>
      </c>
      <c r="E1699" t="s">
        <v>21702</v>
      </c>
      <c r="F1699" t="s">
        <v>21703</v>
      </c>
      <c r="G1699">
        <v>1</v>
      </c>
      <c r="H1699" t="s">
        <v>46842</v>
      </c>
      <c r="I1699" t="s">
        <v>67</v>
      </c>
      <c r="J1699" t="s">
        <v>88</v>
      </c>
      <c r="K1699">
        <v>3</v>
      </c>
      <c r="L1699" t="s">
        <v>41838</v>
      </c>
      <c r="M1699">
        <v>30000000</v>
      </c>
      <c r="N1699" t="s">
        <v>41897</v>
      </c>
      <c r="O1699" t="s">
        <v>46730</v>
      </c>
      <c r="P1699" t="s">
        <v>90</v>
      </c>
      <c r="Q1699" t="s">
        <v>46728</v>
      </c>
      <c r="R1699" t="s">
        <v>46728</v>
      </c>
      <c r="S1699" t="s">
        <v>46726</v>
      </c>
      <c r="T1699" t="s">
        <v>20061</v>
      </c>
      <c r="U1699" t="s">
        <v>27330</v>
      </c>
      <c r="V1699" t="s">
        <v>27331</v>
      </c>
      <c r="W1699" t="s">
        <v>27332</v>
      </c>
      <c r="X1699">
        <v>5833962174</v>
      </c>
      <c r="Y1699" t="s">
        <v>74</v>
      </c>
      <c r="Z1699" t="s">
        <v>75</v>
      </c>
      <c r="AA1699">
        <v>0</v>
      </c>
      <c r="AB1699" t="s">
        <v>76</v>
      </c>
      <c r="AC1699">
        <v>0</v>
      </c>
      <c r="AD1699" t="s">
        <v>76</v>
      </c>
      <c r="AE1699">
        <v>2218893</v>
      </c>
      <c r="AF1699" t="s">
        <v>40104</v>
      </c>
      <c r="AG1699" t="s">
        <v>27333</v>
      </c>
      <c r="AH1699" t="s">
        <v>27334</v>
      </c>
      <c r="AI1699" t="s">
        <v>525</v>
      </c>
      <c r="AJ1699" t="s">
        <v>41304</v>
      </c>
      <c r="AK1699" t="s">
        <v>23769</v>
      </c>
      <c r="AL1699" t="s">
        <v>15271</v>
      </c>
      <c r="AM1699">
        <v>2014</v>
      </c>
      <c r="AN1699" s="1">
        <v>41669</v>
      </c>
      <c r="AO1699" s="1">
        <v>41715</v>
      </c>
      <c r="AP1699">
        <v>11</v>
      </c>
      <c r="AQ1699" t="s">
        <v>81</v>
      </c>
      <c r="AR1699" s="4">
        <f>IF(AQ1699="M",AP1699*30.42,AP1699)</f>
        <v>334.62</v>
      </c>
      <c r="AS1699">
        <v>0</v>
      </c>
      <c r="AT1699" s="4">
        <f>AR1699+AS1699</f>
        <v>334.62</v>
      </c>
      <c r="AU1699">
        <v>12</v>
      </c>
      <c r="AV1699" s="1">
        <f>AO1699+AT1699</f>
        <v>42049.62</v>
      </c>
      <c r="AW1699" s="1">
        <v>42417</v>
      </c>
      <c r="AX1699" s="2">
        <f>IF(AV1699&gt;=AW1699,1,2)</f>
        <v>2</v>
      </c>
      <c r="AY1699" s="2" t="str">
        <f>IF((AV1699+10)&gt;=AW1699,"SAVE","LATE")</f>
        <v>LATE</v>
      </c>
      <c r="AZ1699" t="s">
        <v>82</v>
      </c>
      <c r="BA1699" t="s">
        <v>1011</v>
      </c>
      <c r="BB1699">
        <v>5833962174</v>
      </c>
      <c r="BC1699">
        <v>0</v>
      </c>
      <c r="BD1699" s="9">
        <v>5833962174</v>
      </c>
      <c r="BE1699" t="s">
        <v>46730</v>
      </c>
      <c r="BF1699">
        <v>0</v>
      </c>
      <c r="BG1699" t="s">
        <v>70</v>
      </c>
      <c r="BH1699">
        <v>-1</v>
      </c>
      <c r="BI1699" t="s">
        <v>27334</v>
      </c>
      <c r="BJ1699" t="s">
        <v>27335</v>
      </c>
      <c r="BK1699">
        <v>0</v>
      </c>
      <c r="BL1699" t="s">
        <v>85</v>
      </c>
      <c r="BM1699" t="s">
        <v>27336</v>
      </c>
    </row>
    <row r="1700" spans="1:65" x14ac:dyDescent="0.25">
      <c r="A1700">
        <v>2014</v>
      </c>
      <c r="B1700" t="s">
        <v>116</v>
      </c>
      <c r="C1700" t="s">
        <v>130</v>
      </c>
      <c r="D1700" t="s">
        <v>46727</v>
      </c>
      <c r="E1700" t="s">
        <v>21702</v>
      </c>
      <c r="F1700" t="s">
        <v>21703</v>
      </c>
      <c r="G1700">
        <v>11</v>
      </c>
      <c r="H1700" t="s">
        <v>41839</v>
      </c>
      <c r="I1700" t="s">
        <v>67</v>
      </c>
      <c r="J1700" t="s">
        <v>88</v>
      </c>
      <c r="K1700">
        <v>3</v>
      </c>
      <c r="L1700" t="s">
        <v>41838</v>
      </c>
      <c r="M1700">
        <v>72000000</v>
      </c>
      <c r="N1700" t="s">
        <v>41840</v>
      </c>
      <c r="O1700" t="s">
        <v>47645</v>
      </c>
      <c r="P1700" t="s">
        <v>90</v>
      </c>
      <c r="Q1700" t="s">
        <v>46728</v>
      </c>
      <c r="R1700" t="s">
        <v>46728</v>
      </c>
      <c r="S1700" t="s">
        <v>46726</v>
      </c>
      <c r="T1700" s="3">
        <v>41679</v>
      </c>
      <c r="U1700" t="s">
        <v>28905</v>
      </c>
      <c r="V1700" t="s">
        <v>28906</v>
      </c>
      <c r="W1700" t="s">
        <v>28907</v>
      </c>
      <c r="X1700">
        <v>1669317291</v>
      </c>
      <c r="Y1700" t="s">
        <v>122</v>
      </c>
      <c r="Z1700" t="s">
        <v>123</v>
      </c>
      <c r="AA1700">
        <v>0</v>
      </c>
      <c r="AB1700" t="s">
        <v>76</v>
      </c>
      <c r="AC1700">
        <v>0</v>
      </c>
      <c r="AD1700" t="s">
        <v>76</v>
      </c>
      <c r="AE1700">
        <v>2859286</v>
      </c>
      <c r="AF1700" t="s">
        <v>40104</v>
      </c>
      <c r="AG1700" t="s">
        <v>28908</v>
      </c>
      <c r="AH1700" t="s">
        <v>28909</v>
      </c>
      <c r="AI1700" t="s">
        <v>525</v>
      </c>
      <c r="AJ1700" t="s">
        <v>41304</v>
      </c>
      <c r="AK1700" t="s">
        <v>21709</v>
      </c>
      <c r="AL1700" t="s">
        <v>46729</v>
      </c>
      <c r="AM1700">
        <v>2014</v>
      </c>
      <c r="AN1700" s="1">
        <v>41932</v>
      </c>
      <c r="AO1700" s="1">
        <v>41933</v>
      </c>
      <c r="AP1700">
        <v>9</v>
      </c>
      <c r="AQ1700" t="s">
        <v>81</v>
      </c>
      <c r="AR1700" s="4">
        <f>IF(AQ1700="M",AP1700*30.42,AP1700)</f>
        <v>273.78000000000003</v>
      </c>
      <c r="AS1700">
        <v>0</v>
      </c>
      <c r="AT1700" s="4">
        <f>AR1700+AS1700</f>
        <v>273.78000000000003</v>
      </c>
      <c r="AU1700">
        <v>2</v>
      </c>
      <c r="AV1700" s="1">
        <f>AO1700+AT1700</f>
        <v>42206.78</v>
      </c>
      <c r="AW1700" s="1">
        <v>42268</v>
      </c>
      <c r="AX1700" s="2">
        <f>IF(AV1700&gt;=AW1700,1,2)</f>
        <v>2</v>
      </c>
      <c r="AY1700" s="2" t="str">
        <f>IF((AV1700+10)&gt;=AW1700,"SAVE","LATE")</f>
        <v>LATE</v>
      </c>
      <c r="AZ1700" t="s">
        <v>82</v>
      </c>
      <c r="BA1700" t="s">
        <v>1011</v>
      </c>
      <c r="BB1700">
        <v>1669317291</v>
      </c>
      <c r="BC1700">
        <v>449955591</v>
      </c>
      <c r="BD1700" s="9">
        <v>2119272882</v>
      </c>
      <c r="BE1700" t="s">
        <v>47646</v>
      </c>
      <c r="BF1700">
        <v>0</v>
      </c>
      <c r="BG1700" t="s">
        <v>70</v>
      </c>
      <c r="BH1700">
        <v>-1</v>
      </c>
      <c r="BI1700" t="s">
        <v>28909</v>
      </c>
      <c r="BJ1700" t="s">
        <v>28910</v>
      </c>
      <c r="BK1700">
        <v>0</v>
      </c>
      <c r="BL1700" t="s">
        <v>85</v>
      </c>
      <c r="BM1700" t="s">
        <v>28911</v>
      </c>
    </row>
    <row r="1701" spans="1:65" x14ac:dyDescent="0.25">
      <c r="A1701">
        <v>2014</v>
      </c>
      <c r="B1701" t="s">
        <v>116</v>
      </c>
      <c r="C1701" t="s">
        <v>130</v>
      </c>
      <c r="D1701" t="s">
        <v>46727</v>
      </c>
      <c r="E1701" t="s">
        <v>21702</v>
      </c>
      <c r="F1701" t="s">
        <v>21703</v>
      </c>
      <c r="G1701">
        <v>1</v>
      </c>
      <c r="H1701" t="s">
        <v>46842</v>
      </c>
      <c r="I1701" t="s">
        <v>67</v>
      </c>
      <c r="J1701" t="s">
        <v>88</v>
      </c>
      <c r="K1701">
        <v>3</v>
      </c>
      <c r="L1701" t="s">
        <v>41838</v>
      </c>
      <c r="M1701">
        <v>30000000</v>
      </c>
      <c r="N1701" t="s">
        <v>41897</v>
      </c>
      <c r="O1701" t="s">
        <v>46731</v>
      </c>
      <c r="P1701" t="s">
        <v>90</v>
      </c>
      <c r="Q1701" t="s">
        <v>46728</v>
      </c>
      <c r="R1701" t="s">
        <v>46728</v>
      </c>
      <c r="S1701" t="s">
        <v>46726</v>
      </c>
      <c r="T1701" s="3">
        <v>41889</v>
      </c>
      <c r="U1701" t="s">
        <v>31741</v>
      </c>
      <c r="V1701" t="s">
        <v>31742</v>
      </c>
      <c r="W1701" t="s">
        <v>31743</v>
      </c>
      <c r="X1701">
        <v>401189300</v>
      </c>
      <c r="Y1701" t="s">
        <v>74</v>
      </c>
      <c r="Z1701" t="s">
        <v>75</v>
      </c>
      <c r="AA1701">
        <v>0</v>
      </c>
      <c r="AB1701" t="s">
        <v>76</v>
      </c>
      <c r="AC1701">
        <v>0</v>
      </c>
      <c r="AD1701" t="s">
        <v>76</v>
      </c>
      <c r="AE1701">
        <v>2742785</v>
      </c>
      <c r="AF1701" t="s">
        <v>40104</v>
      </c>
      <c r="AG1701" t="s">
        <v>31744</v>
      </c>
      <c r="AH1701" t="s">
        <v>31745</v>
      </c>
      <c r="AI1701" t="s">
        <v>525</v>
      </c>
      <c r="AJ1701" t="s">
        <v>41304</v>
      </c>
      <c r="AK1701" t="s">
        <v>31746</v>
      </c>
      <c r="AL1701" t="s">
        <v>31747</v>
      </c>
      <c r="AM1701">
        <v>2014</v>
      </c>
      <c r="AN1701" s="1">
        <v>41891</v>
      </c>
      <c r="AO1701" s="1">
        <v>41927</v>
      </c>
      <c r="AP1701">
        <v>4</v>
      </c>
      <c r="AQ1701" t="s">
        <v>81</v>
      </c>
      <c r="AR1701" s="4">
        <f>IF(AQ1701="M",AP1701*30.42,AP1701)</f>
        <v>121.68</v>
      </c>
      <c r="AS1701">
        <v>0</v>
      </c>
      <c r="AT1701" s="4">
        <f>AR1701+AS1701</f>
        <v>121.68</v>
      </c>
      <c r="AU1701">
        <v>2</v>
      </c>
      <c r="AV1701" s="1">
        <f>AO1701+AT1701</f>
        <v>42048.68</v>
      </c>
      <c r="AW1701" s="1">
        <v>42109</v>
      </c>
      <c r="AX1701" s="2">
        <f>IF(AV1701&gt;=AW1701,1,2)</f>
        <v>2</v>
      </c>
      <c r="AY1701" s="2" t="str">
        <f>IF((AV1701+10)&gt;=AW1701,"SAVE","LATE")</f>
        <v>LATE</v>
      </c>
      <c r="AZ1701" t="s">
        <v>82</v>
      </c>
      <c r="BA1701" t="s">
        <v>1011</v>
      </c>
      <c r="BB1701">
        <v>400979555</v>
      </c>
      <c r="BC1701">
        <v>595978082</v>
      </c>
      <c r="BD1701" s="9">
        <v>996957637</v>
      </c>
      <c r="BE1701" t="s">
        <v>46731</v>
      </c>
      <c r="BF1701">
        <v>0</v>
      </c>
      <c r="BG1701" t="s">
        <v>70</v>
      </c>
      <c r="BH1701">
        <v>-1</v>
      </c>
      <c r="BI1701" t="s">
        <v>31748</v>
      </c>
      <c r="BJ1701" t="s">
        <v>31749</v>
      </c>
      <c r="BK1701">
        <v>0</v>
      </c>
      <c r="BL1701" t="s">
        <v>85</v>
      </c>
      <c r="BM1701" t="s">
        <v>31750</v>
      </c>
    </row>
    <row r="1702" spans="1:65" x14ac:dyDescent="0.25">
      <c r="A1702">
        <v>2014</v>
      </c>
      <c r="B1702" t="s">
        <v>64</v>
      </c>
      <c r="C1702" t="s">
        <v>264</v>
      </c>
      <c r="D1702" t="s">
        <v>46687</v>
      </c>
      <c r="E1702">
        <v>890704536</v>
      </c>
      <c r="F1702" t="s">
        <v>517</v>
      </c>
      <c r="G1702">
        <v>1</v>
      </c>
      <c r="H1702" t="s">
        <v>46842</v>
      </c>
      <c r="I1702" t="s">
        <v>67</v>
      </c>
      <c r="J1702" t="s">
        <v>88</v>
      </c>
      <c r="K1702">
        <v>3</v>
      </c>
      <c r="L1702" t="s">
        <v>41838</v>
      </c>
      <c r="M1702">
        <v>77000000</v>
      </c>
      <c r="N1702" t="s">
        <v>481</v>
      </c>
      <c r="O1702" t="s">
        <v>46732</v>
      </c>
      <c r="P1702" t="s">
        <v>90</v>
      </c>
      <c r="Q1702" t="s">
        <v>41821</v>
      </c>
      <c r="R1702" t="s">
        <v>41821</v>
      </c>
      <c r="S1702" t="s">
        <v>25631</v>
      </c>
      <c r="T1702" s="3">
        <v>41740</v>
      </c>
      <c r="U1702" t="s">
        <v>31201</v>
      </c>
      <c r="V1702" t="s">
        <v>46733</v>
      </c>
      <c r="W1702" t="s">
        <v>31202</v>
      </c>
      <c r="X1702">
        <v>496582691</v>
      </c>
      <c r="Y1702" t="s">
        <v>122</v>
      </c>
      <c r="Z1702" t="s">
        <v>123</v>
      </c>
      <c r="AA1702">
        <v>0</v>
      </c>
      <c r="AB1702" t="s">
        <v>76</v>
      </c>
      <c r="AC1702">
        <v>0</v>
      </c>
      <c r="AD1702" t="s">
        <v>76</v>
      </c>
      <c r="AE1702">
        <v>3120875</v>
      </c>
      <c r="AF1702" t="s">
        <v>41304</v>
      </c>
      <c r="AG1702" t="s">
        <v>31203</v>
      </c>
      <c r="AH1702" t="s">
        <v>31204</v>
      </c>
      <c r="AI1702" t="s">
        <v>525</v>
      </c>
      <c r="AJ1702" t="s">
        <v>41304</v>
      </c>
      <c r="AK1702" t="s">
        <v>31203</v>
      </c>
      <c r="AL1702" t="s">
        <v>31204</v>
      </c>
      <c r="AM1702">
        <v>2014</v>
      </c>
      <c r="AN1702" s="1">
        <v>42004</v>
      </c>
      <c r="AO1702" s="1">
        <v>42013</v>
      </c>
      <c r="AP1702">
        <v>6</v>
      </c>
      <c r="AQ1702" t="s">
        <v>81</v>
      </c>
      <c r="AR1702" s="4">
        <f>IF(AQ1702="M",AP1702*30.42,AP1702)</f>
        <v>182.52</v>
      </c>
      <c r="AS1702">
        <v>0</v>
      </c>
      <c r="AT1702" s="4">
        <f>AR1702+AS1702</f>
        <v>182.52</v>
      </c>
      <c r="AU1702">
        <v>6</v>
      </c>
      <c r="AV1702" s="1">
        <f>AO1702+AT1702</f>
        <v>42195.519999999997</v>
      </c>
      <c r="AW1702" s="1">
        <v>42378</v>
      </c>
      <c r="AX1702" s="2">
        <f>IF(AV1702&gt;=AW1702,1,2)</f>
        <v>2</v>
      </c>
      <c r="AY1702" s="2" t="str">
        <f>IF((AV1702+10)&gt;=AW1702,"SAVE","LATE")</f>
        <v>LATE</v>
      </c>
      <c r="AZ1702" t="s">
        <v>82</v>
      </c>
      <c r="BA1702" t="s">
        <v>1011</v>
      </c>
      <c r="BB1702">
        <v>496350693</v>
      </c>
      <c r="BC1702">
        <v>195215760</v>
      </c>
      <c r="BD1702" s="9">
        <v>691566453</v>
      </c>
      <c r="BE1702" t="s">
        <v>46734</v>
      </c>
      <c r="BF1702">
        <v>0</v>
      </c>
      <c r="BG1702" t="s">
        <v>70</v>
      </c>
      <c r="BH1702">
        <v>-1</v>
      </c>
      <c r="BI1702">
        <v>0</v>
      </c>
      <c r="BJ1702">
        <v>0</v>
      </c>
      <c r="BK1702">
        <v>0</v>
      </c>
      <c r="BL1702" t="s">
        <v>85</v>
      </c>
      <c r="BM1702" t="s">
        <v>31205</v>
      </c>
    </row>
    <row r="1703" spans="1:65" x14ac:dyDescent="0.25">
      <c r="A1703">
        <v>2014</v>
      </c>
      <c r="B1703" t="s">
        <v>64</v>
      </c>
      <c r="C1703" t="s">
        <v>290</v>
      </c>
      <c r="D1703" t="s">
        <v>22318</v>
      </c>
      <c r="E1703">
        <v>900523392</v>
      </c>
      <c r="F1703" t="s">
        <v>22319</v>
      </c>
      <c r="G1703">
        <v>11</v>
      </c>
      <c r="H1703" t="s">
        <v>41839</v>
      </c>
      <c r="I1703" t="s">
        <v>67</v>
      </c>
      <c r="J1703" t="s">
        <v>88</v>
      </c>
      <c r="K1703">
        <v>3</v>
      </c>
      <c r="L1703" t="s">
        <v>41838</v>
      </c>
      <c r="M1703">
        <v>72000000</v>
      </c>
      <c r="N1703" t="s">
        <v>41840</v>
      </c>
      <c r="O1703" t="s">
        <v>46739</v>
      </c>
      <c r="P1703" t="s">
        <v>90</v>
      </c>
      <c r="Q1703" t="s">
        <v>39286</v>
      </c>
      <c r="R1703" t="s">
        <v>39286</v>
      </c>
      <c r="S1703" t="s">
        <v>31932</v>
      </c>
      <c r="T1703" s="3">
        <v>41765</v>
      </c>
      <c r="U1703" t="s">
        <v>31933</v>
      </c>
      <c r="V1703" t="s">
        <v>31934</v>
      </c>
      <c r="W1703" t="s">
        <v>31935</v>
      </c>
      <c r="X1703">
        <v>389900000</v>
      </c>
      <c r="Y1703" t="s">
        <v>122</v>
      </c>
      <c r="Z1703" t="s">
        <v>123</v>
      </c>
      <c r="AA1703">
        <v>0</v>
      </c>
      <c r="AB1703" t="s">
        <v>76</v>
      </c>
      <c r="AC1703">
        <v>0</v>
      </c>
      <c r="AD1703" t="s">
        <v>76</v>
      </c>
      <c r="AE1703">
        <v>2719270</v>
      </c>
      <c r="AF1703" t="s">
        <v>40104</v>
      </c>
      <c r="AG1703" t="s">
        <v>31936</v>
      </c>
      <c r="AH1703" t="s">
        <v>31937</v>
      </c>
      <c r="AI1703" t="s">
        <v>39286</v>
      </c>
      <c r="AJ1703" t="s">
        <v>41304</v>
      </c>
      <c r="AK1703" t="s">
        <v>31938</v>
      </c>
      <c r="AL1703" t="s">
        <v>31939</v>
      </c>
      <c r="AM1703">
        <v>2014</v>
      </c>
      <c r="AN1703" s="1">
        <v>41877</v>
      </c>
      <c r="AO1703" s="1">
        <v>41880</v>
      </c>
      <c r="AP1703">
        <v>4</v>
      </c>
      <c r="AQ1703" t="s">
        <v>81</v>
      </c>
      <c r="AR1703" s="4">
        <f>IF(AQ1703="M",AP1703*30.42,AP1703)</f>
        <v>121.68</v>
      </c>
      <c r="AS1703">
        <v>0</v>
      </c>
      <c r="AT1703" s="4">
        <f>AR1703+AS1703</f>
        <v>121.68</v>
      </c>
      <c r="AU1703">
        <v>3</v>
      </c>
      <c r="AV1703" s="1">
        <f>AO1703+AT1703</f>
        <v>42001.68</v>
      </c>
      <c r="AW1703" s="1">
        <v>42092</v>
      </c>
      <c r="AX1703" s="2">
        <f>IF(AV1703&gt;=AW1703,1,2)</f>
        <v>2</v>
      </c>
      <c r="AY1703" s="2" t="str">
        <f>IF((AV1703+10)&gt;=AW1703,"SAVE","LATE")</f>
        <v>LATE</v>
      </c>
      <c r="AZ1703" t="s">
        <v>82</v>
      </c>
      <c r="BA1703" t="s">
        <v>1011</v>
      </c>
      <c r="BB1703">
        <v>381241564</v>
      </c>
      <c r="BC1703">
        <v>0</v>
      </c>
      <c r="BD1703" s="9">
        <v>381241564</v>
      </c>
      <c r="BE1703" t="s">
        <v>31940</v>
      </c>
      <c r="BF1703">
        <v>0</v>
      </c>
      <c r="BG1703" t="s">
        <v>70</v>
      </c>
      <c r="BH1703">
        <v>-1</v>
      </c>
      <c r="BI1703" t="s">
        <v>31937</v>
      </c>
      <c r="BJ1703" t="s">
        <v>31937</v>
      </c>
      <c r="BK1703">
        <v>0</v>
      </c>
      <c r="BL1703" t="s">
        <v>85</v>
      </c>
      <c r="BM1703" t="s">
        <v>31941</v>
      </c>
    </row>
    <row r="1704" spans="1:65" x14ac:dyDescent="0.25">
      <c r="A1704">
        <v>2013</v>
      </c>
      <c r="B1704" t="s">
        <v>116</v>
      </c>
      <c r="C1704" t="s">
        <v>130</v>
      </c>
      <c r="D1704" t="s">
        <v>41283</v>
      </c>
      <c r="E1704" t="s">
        <v>15710</v>
      </c>
      <c r="F1704" t="s">
        <v>15711</v>
      </c>
      <c r="G1704">
        <v>1</v>
      </c>
      <c r="H1704" t="s">
        <v>46842</v>
      </c>
      <c r="I1704" t="s">
        <v>105</v>
      </c>
      <c r="J1704" t="s">
        <v>88</v>
      </c>
      <c r="K1704">
        <v>3</v>
      </c>
      <c r="L1704" t="s">
        <v>41838</v>
      </c>
      <c r="M1704">
        <v>72000000</v>
      </c>
      <c r="N1704" t="s">
        <v>41840</v>
      </c>
      <c r="O1704" t="s">
        <v>46742</v>
      </c>
      <c r="P1704" t="s">
        <v>90</v>
      </c>
      <c r="Q1704" t="s">
        <v>27321</v>
      </c>
      <c r="R1704" t="s">
        <v>27321</v>
      </c>
      <c r="S1704" t="s">
        <v>15712</v>
      </c>
      <c r="T1704" t="s">
        <v>25365</v>
      </c>
      <c r="U1704" t="s">
        <v>27322</v>
      </c>
      <c r="V1704" t="s">
        <v>27323</v>
      </c>
      <c r="W1704">
        <v>61</v>
      </c>
      <c r="X1704">
        <v>5867000000</v>
      </c>
      <c r="Y1704" t="s">
        <v>122</v>
      </c>
      <c r="Z1704" t="s">
        <v>123</v>
      </c>
      <c r="AA1704">
        <v>0</v>
      </c>
      <c r="AB1704" t="s">
        <v>76</v>
      </c>
      <c r="AC1704">
        <v>0</v>
      </c>
      <c r="AD1704" t="s">
        <v>76</v>
      </c>
      <c r="AE1704">
        <v>3059328</v>
      </c>
      <c r="AF1704" t="s">
        <v>41304</v>
      </c>
      <c r="AG1704" t="s">
        <v>27324</v>
      </c>
      <c r="AH1704" t="s">
        <v>27325</v>
      </c>
      <c r="AI1704" t="s">
        <v>200</v>
      </c>
      <c r="AJ1704" t="s">
        <v>41304</v>
      </c>
      <c r="AK1704" t="s">
        <v>27324</v>
      </c>
      <c r="AL1704" t="s">
        <v>27326</v>
      </c>
      <c r="AM1704">
        <v>2014</v>
      </c>
      <c r="AN1704" s="1">
        <v>41687</v>
      </c>
      <c r="AO1704" s="1">
        <v>41699</v>
      </c>
      <c r="AP1704">
        <v>4</v>
      </c>
      <c r="AQ1704" t="s">
        <v>81</v>
      </c>
      <c r="AR1704" s="4">
        <f>IF(AQ1704="M",AP1704*30.42,AP1704)</f>
        <v>121.68</v>
      </c>
      <c r="AS1704">
        <v>0</v>
      </c>
      <c r="AT1704" s="4">
        <f>AR1704+AS1704</f>
        <v>121.68</v>
      </c>
      <c r="AU1704">
        <v>4</v>
      </c>
      <c r="AV1704" s="1">
        <f>AO1704+AT1704</f>
        <v>41820.68</v>
      </c>
      <c r="AW1704" s="1">
        <v>41944</v>
      </c>
      <c r="AX1704" s="2">
        <f>IF(AV1704&gt;=AW1704,1,2)</f>
        <v>2</v>
      </c>
      <c r="AY1704" s="2" t="str">
        <f>IF((AV1704+10)&gt;=AW1704,"SAVE","LATE")</f>
        <v>LATE</v>
      </c>
      <c r="AZ1704" t="s">
        <v>82</v>
      </c>
      <c r="BA1704" t="s">
        <v>1011</v>
      </c>
      <c r="BB1704">
        <v>5866159013</v>
      </c>
      <c r="BC1704">
        <v>0</v>
      </c>
      <c r="BD1704" s="9">
        <v>5866159013</v>
      </c>
      <c r="BE1704" t="s">
        <v>46743</v>
      </c>
      <c r="BF1704">
        <v>0</v>
      </c>
      <c r="BG1704" t="s">
        <v>70</v>
      </c>
      <c r="BH1704">
        <v>-1</v>
      </c>
      <c r="BI1704" t="s">
        <v>27327</v>
      </c>
      <c r="BJ1704" t="s">
        <v>27328</v>
      </c>
      <c r="BK1704">
        <v>0</v>
      </c>
      <c r="BL1704" t="s">
        <v>85</v>
      </c>
      <c r="BM1704" t="s">
        <v>27329</v>
      </c>
    </row>
    <row r="1705" spans="1:65" x14ac:dyDescent="0.25">
      <c r="A1705">
        <v>2014</v>
      </c>
      <c r="B1705" t="s">
        <v>116</v>
      </c>
      <c r="C1705" t="s">
        <v>117</v>
      </c>
      <c r="D1705" t="s">
        <v>41284</v>
      </c>
      <c r="E1705" t="s">
        <v>1457</v>
      </c>
      <c r="F1705" t="s">
        <v>1458</v>
      </c>
      <c r="G1705">
        <v>1</v>
      </c>
      <c r="H1705" t="s">
        <v>46842</v>
      </c>
      <c r="I1705" t="s">
        <v>67</v>
      </c>
      <c r="J1705" t="s">
        <v>88</v>
      </c>
      <c r="K1705">
        <v>3</v>
      </c>
      <c r="L1705" t="s">
        <v>41838</v>
      </c>
      <c r="M1705">
        <v>30000000</v>
      </c>
      <c r="N1705" t="s">
        <v>41897</v>
      </c>
      <c r="O1705" t="s">
        <v>47655</v>
      </c>
      <c r="P1705" t="s">
        <v>90</v>
      </c>
      <c r="Q1705" t="s">
        <v>4292</v>
      </c>
      <c r="R1705" t="s">
        <v>4292</v>
      </c>
      <c r="S1705" t="s">
        <v>1460</v>
      </c>
      <c r="T1705" t="s">
        <v>26736</v>
      </c>
      <c r="U1705" t="s">
        <v>26737</v>
      </c>
      <c r="V1705" t="s">
        <v>26738</v>
      </c>
      <c r="W1705" t="s">
        <v>26739</v>
      </c>
      <c r="X1705">
        <v>29163382636</v>
      </c>
      <c r="Y1705" t="s">
        <v>74</v>
      </c>
      <c r="Z1705" t="s">
        <v>75</v>
      </c>
      <c r="AA1705">
        <v>0</v>
      </c>
      <c r="AB1705" t="s">
        <v>76</v>
      </c>
      <c r="AC1705">
        <v>0</v>
      </c>
      <c r="AD1705" t="s">
        <v>76</v>
      </c>
      <c r="AE1705">
        <v>2728904</v>
      </c>
      <c r="AF1705" t="s">
        <v>40104</v>
      </c>
      <c r="AG1705" t="s">
        <v>13205</v>
      </c>
      <c r="AH1705" t="s">
        <v>26740</v>
      </c>
      <c r="AI1705" t="s">
        <v>200</v>
      </c>
      <c r="AJ1705" t="s">
        <v>41304</v>
      </c>
      <c r="AK1705" t="s">
        <v>26741</v>
      </c>
      <c r="AL1705" t="s">
        <v>13207</v>
      </c>
      <c r="AM1705">
        <v>2014</v>
      </c>
      <c r="AN1705" s="1">
        <v>41887</v>
      </c>
      <c r="AO1705" s="1">
        <v>41898</v>
      </c>
      <c r="AP1705">
        <v>13</v>
      </c>
      <c r="AQ1705" t="s">
        <v>81</v>
      </c>
      <c r="AR1705" s="4">
        <f>IF(AQ1705="M",AP1705*30.42,AP1705)</f>
        <v>395.46000000000004</v>
      </c>
      <c r="AS1705">
        <v>0</v>
      </c>
      <c r="AT1705" s="4">
        <f>AR1705+AS1705</f>
        <v>395.46000000000004</v>
      </c>
      <c r="AU1705">
        <v>3</v>
      </c>
      <c r="AV1705" s="1">
        <f>AO1705+AT1705</f>
        <v>42293.46</v>
      </c>
      <c r="AW1705" s="1">
        <v>42385</v>
      </c>
      <c r="AX1705" s="2">
        <f>IF(AV1705&gt;=AW1705,1,2)</f>
        <v>2</v>
      </c>
      <c r="AY1705" s="2" t="str">
        <f>IF((AV1705+10)&gt;=AW1705,"SAVE","LATE")</f>
        <v>LATE</v>
      </c>
      <c r="AZ1705" t="s">
        <v>82</v>
      </c>
      <c r="BA1705" t="s">
        <v>1011</v>
      </c>
      <c r="BB1705">
        <v>29021085458</v>
      </c>
      <c r="BC1705">
        <v>2545407000</v>
      </c>
      <c r="BD1705" s="9">
        <v>31566492458</v>
      </c>
      <c r="BE1705" t="s">
        <v>47656</v>
      </c>
      <c r="BF1705">
        <v>0</v>
      </c>
      <c r="BG1705" t="s">
        <v>70</v>
      </c>
      <c r="BH1705">
        <v>-1</v>
      </c>
      <c r="BI1705" t="s">
        <v>26740</v>
      </c>
      <c r="BJ1705" t="s">
        <v>26742</v>
      </c>
      <c r="BK1705">
        <v>0</v>
      </c>
      <c r="BL1705" t="s">
        <v>85</v>
      </c>
      <c r="BM1705" t="s">
        <v>26743</v>
      </c>
    </row>
    <row r="1706" spans="1:65" x14ac:dyDescent="0.25">
      <c r="A1706">
        <v>2013</v>
      </c>
      <c r="B1706" t="s">
        <v>116</v>
      </c>
      <c r="C1706" t="s">
        <v>117</v>
      </c>
      <c r="D1706" t="s">
        <v>41284</v>
      </c>
      <c r="E1706" t="s">
        <v>1457</v>
      </c>
      <c r="F1706" t="s">
        <v>28368</v>
      </c>
      <c r="G1706">
        <v>1</v>
      </c>
      <c r="H1706" t="s">
        <v>46842</v>
      </c>
      <c r="I1706" t="s">
        <v>105</v>
      </c>
      <c r="J1706" t="s">
        <v>88</v>
      </c>
      <c r="K1706">
        <v>3</v>
      </c>
      <c r="L1706" t="s">
        <v>41838</v>
      </c>
      <c r="M1706">
        <v>72000000</v>
      </c>
      <c r="N1706" t="s">
        <v>41840</v>
      </c>
      <c r="O1706" t="s">
        <v>46773</v>
      </c>
      <c r="P1706" t="s">
        <v>90</v>
      </c>
      <c r="Q1706" t="s">
        <v>4292</v>
      </c>
      <c r="R1706" t="s">
        <v>4292</v>
      </c>
      <c r="S1706" t="s">
        <v>1460</v>
      </c>
      <c r="T1706" s="3">
        <v>41527</v>
      </c>
      <c r="U1706" t="s">
        <v>28369</v>
      </c>
      <c r="V1706" t="s">
        <v>28370</v>
      </c>
      <c r="W1706" t="s">
        <v>28371</v>
      </c>
      <c r="X1706">
        <v>2284398033</v>
      </c>
      <c r="Y1706" t="s">
        <v>122</v>
      </c>
      <c r="Z1706" t="s">
        <v>123</v>
      </c>
      <c r="AA1706">
        <v>0</v>
      </c>
      <c r="AB1706" t="s">
        <v>76</v>
      </c>
      <c r="AC1706">
        <v>0</v>
      </c>
      <c r="AD1706" t="s">
        <v>76</v>
      </c>
      <c r="AE1706">
        <v>3084031</v>
      </c>
      <c r="AF1706" t="s">
        <v>40104</v>
      </c>
      <c r="AG1706" t="s">
        <v>28372</v>
      </c>
      <c r="AH1706" t="s">
        <v>28373</v>
      </c>
      <c r="AI1706" t="s">
        <v>200</v>
      </c>
      <c r="AJ1706" t="s">
        <v>41304</v>
      </c>
      <c r="AK1706" t="s">
        <v>28374</v>
      </c>
      <c r="AL1706" t="s">
        <v>28375</v>
      </c>
      <c r="AM1706">
        <v>2014</v>
      </c>
      <c r="AN1706" s="1">
        <v>41678</v>
      </c>
      <c r="AO1706" s="1">
        <v>41690</v>
      </c>
      <c r="AP1706">
        <v>4</v>
      </c>
      <c r="AQ1706" t="s">
        <v>81</v>
      </c>
      <c r="AR1706" s="4">
        <f>IF(AQ1706="M",AP1706*30.42,AP1706)</f>
        <v>121.68</v>
      </c>
      <c r="AS1706">
        <v>60</v>
      </c>
      <c r="AT1706" s="4">
        <f>AR1706+AS1706</f>
        <v>181.68</v>
      </c>
      <c r="AU1706">
        <v>32</v>
      </c>
      <c r="AV1706" s="1">
        <f>AO1706+AT1706</f>
        <v>41871.68</v>
      </c>
      <c r="AW1706" s="1">
        <v>42844</v>
      </c>
      <c r="AX1706" s="2">
        <f>IF(AV1706&gt;=AW1706,1,2)</f>
        <v>2</v>
      </c>
      <c r="AY1706" s="2" t="str">
        <f>IF((AV1706+10)&gt;=AW1706,"SAVE","LATE")</f>
        <v>LATE</v>
      </c>
      <c r="AZ1706" t="s">
        <v>82</v>
      </c>
      <c r="BA1706" t="s">
        <v>1011</v>
      </c>
      <c r="BB1706">
        <v>2284125578</v>
      </c>
      <c r="BC1706">
        <v>638085618</v>
      </c>
      <c r="BD1706" s="9">
        <v>2922211196</v>
      </c>
      <c r="BE1706" t="s">
        <v>28376</v>
      </c>
      <c r="BF1706">
        <v>0</v>
      </c>
      <c r="BG1706" t="s">
        <v>70</v>
      </c>
      <c r="BH1706">
        <v>-1</v>
      </c>
      <c r="BI1706" t="s">
        <v>28373</v>
      </c>
      <c r="BJ1706" t="s">
        <v>28377</v>
      </c>
      <c r="BK1706">
        <v>0</v>
      </c>
      <c r="BL1706" t="s">
        <v>85</v>
      </c>
      <c r="BM1706" t="s">
        <v>28378</v>
      </c>
    </row>
    <row r="1707" spans="1:65" x14ac:dyDescent="0.25">
      <c r="A1707">
        <v>2013</v>
      </c>
      <c r="B1707" t="s">
        <v>116</v>
      </c>
      <c r="C1707" t="s">
        <v>117</v>
      </c>
      <c r="D1707" t="s">
        <v>41284</v>
      </c>
      <c r="E1707" t="s">
        <v>1457</v>
      </c>
      <c r="F1707" t="s">
        <v>8463</v>
      </c>
      <c r="G1707">
        <v>1</v>
      </c>
      <c r="H1707" t="s">
        <v>46842</v>
      </c>
      <c r="I1707" t="s">
        <v>67</v>
      </c>
      <c r="J1707" t="s">
        <v>88</v>
      </c>
      <c r="K1707">
        <v>3</v>
      </c>
      <c r="L1707" t="s">
        <v>41838</v>
      </c>
      <c r="M1707">
        <v>72000000</v>
      </c>
      <c r="N1707" t="s">
        <v>41840</v>
      </c>
      <c r="O1707" t="s">
        <v>46774</v>
      </c>
      <c r="P1707" t="s">
        <v>90</v>
      </c>
      <c r="Q1707" t="s">
        <v>4292</v>
      </c>
      <c r="R1707" t="s">
        <v>4292</v>
      </c>
      <c r="S1707" t="s">
        <v>1460</v>
      </c>
      <c r="T1707" s="3">
        <v>41406</v>
      </c>
      <c r="U1707" t="s">
        <v>29468</v>
      </c>
      <c r="V1707" t="s">
        <v>29469</v>
      </c>
      <c r="W1707" t="s">
        <v>29470</v>
      </c>
      <c r="X1707">
        <v>1238716732</v>
      </c>
      <c r="Y1707" t="s">
        <v>122</v>
      </c>
      <c r="Z1707" t="s">
        <v>123</v>
      </c>
      <c r="AA1707">
        <v>0</v>
      </c>
      <c r="AB1707" t="s">
        <v>76</v>
      </c>
      <c r="AC1707">
        <v>0</v>
      </c>
      <c r="AD1707" t="s">
        <v>76</v>
      </c>
      <c r="AE1707">
        <v>2447979</v>
      </c>
      <c r="AF1707" t="s">
        <v>40104</v>
      </c>
      <c r="AG1707" t="s">
        <v>29471</v>
      </c>
      <c r="AH1707" t="s">
        <v>29472</v>
      </c>
      <c r="AI1707" t="s">
        <v>200</v>
      </c>
      <c r="AJ1707" t="s">
        <v>41304</v>
      </c>
      <c r="AK1707" t="s">
        <v>29473</v>
      </c>
      <c r="AL1707" t="s">
        <v>29360</v>
      </c>
      <c r="AM1707">
        <v>2014</v>
      </c>
      <c r="AN1707" s="1">
        <v>41718</v>
      </c>
      <c r="AO1707" s="1">
        <v>41771</v>
      </c>
      <c r="AP1707">
        <v>5</v>
      </c>
      <c r="AQ1707" t="s">
        <v>81</v>
      </c>
      <c r="AR1707" s="4">
        <f>IF(AQ1707="M",AP1707*30.42,AP1707)</f>
        <v>152.10000000000002</v>
      </c>
      <c r="AS1707">
        <v>16</v>
      </c>
      <c r="AT1707" s="4">
        <f>AR1707+AS1707</f>
        <v>168.10000000000002</v>
      </c>
      <c r="AU1707">
        <v>1</v>
      </c>
      <c r="AV1707" s="1">
        <f>AO1707+AT1707</f>
        <v>41939.1</v>
      </c>
      <c r="AW1707" s="1">
        <v>41971</v>
      </c>
      <c r="AX1707" s="2">
        <f>IF(AV1707&gt;=AW1707,1,2)</f>
        <v>2</v>
      </c>
      <c r="AY1707" s="2" t="str">
        <f>IF((AV1707+10)&gt;=AW1707,"SAVE","LATE")</f>
        <v>LATE</v>
      </c>
      <c r="AZ1707" t="s">
        <v>82</v>
      </c>
      <c r="BA1707" t="s">
        <v>1011</v>
      </c>
      <c r="BB1707">
        <v>1232482305</v>
      </c>
      <c r="BC1707">
        <v>0</v>
      </c>
      <c r="BD1707" s="9">
        <v>1232482305</v>
      </c>
      <c r="BE1707" t="s">
        <v>29474</v>
      </c>
      <c r="BF1707">
        <v>0</v>
      </c>
      <c r="BG1707" t="s">
        <v>70</v>
      </c>
      <c r="BH1707">
        <v>-1</v>
      </c>
      <c r="BI1707" t="s">
        <v>29475</v>
      </c>
      <c r="BJ1707" t="s">
        <v>29476</v>
      </c>
      <c r="BK1707">
        <v>0</v>
      </c>
      <c r="BL1707" t="s">
        <v>85</v>
      </c>
      <c r="BM1707" t="s">
        <v>29477</v>
      </c>
    </row>
    <row r="1708" spans="1:65" x14ac:dyDescent="0.25">
      <c r="A1708">
        <v>2014</v>
      </c>
      <c r="B1708" t="s">
        <v>64</v>
      </c>
      <c r="C1708" t="s">
        <v>290</v>
      </c>
      <c r="D1708" t="s">
        <v>22318</v>
      </c>
      <c r="E1708">
        <v>900523392</v>
      </c>
      <c r="F1708" t="s">
        <v>22319</v>
      </c>
      <c r="G1708">
        <v>1</v>
      </c>
      <c r="H1708" t="s">
        <v>46842</v>
      </c>
      <c r="I1708" t="s">
        <v>67</v>
      </c>
      <c r="J1708" t="s">
        <v>88</v>
      </c>
      <c r="K1708">
        <v>3</v>
      </c>
      <c r="L1708" t="s">
        <v>41838</v>
      </c>
      <c r="M1708">
        <v>72000000</v>
      </c>
      <c r="N1708" t="s">
        <v>41840</v>
      </c>
      <c r="O1708" t="s">
        <v>46775</v>
      </c>
      <c r="P1708" t="s">
        <v>90</v>
      </c>
      <c r="Q1708" t="s">
        <v>39286</v>
      </c>
      <c r="R1708" t="s">
        <v>39286</v>
      </c>
      <c r="S1708" t="s">
        <v>1460</v>
      </c>
      <c r="T1708" t="s">
        <v>27400</v>
      </c>
      <c r="U1708" t="s">
        <v>30068</v>
      </c>
      <c r="V1708" t="s">
        <v>30069</v>
      </c>
      <c r="W1708" t="s">
        <v>30070</v>
      </c>
      <c r="X1708">
        <v>896898477</v>
      </c>
      <c r="Y1708" t="s">
        <v>122</v>
      </c>
      <c r="Z1708" t="s">
        <v>123</v>
      </c>
      <c r="AA1708">
        <v>0</v>
      </c>
      <c r="AB1708" t="s">
        <v>76</v>
      </c>
      <c r="AC1708">
        <v>0</v>
      </c>
      <c r="AD1708" t="s">
        <v>76</v>
      </c>
      <c r="AE1708">
        <v>3071457</v>
      </c>
      <c r="AF1708" t="s">
        <v>40104</v>
      </c>
      <c r="AG1708" t="s">
        <v>30071</v>
      </c>
      <c r="AH1708" t="s">
        <v>30072</v>
      </c>
      <c r="AI1708" t="s">
        <v>39286</v>
      </c>
      <c r="AJ1708" t="s">
        <v>41304</v>
      </c>
      <c r="AK1708" t="s">
        <v>29923</v>
      </c>
      <c r="AL1708" t="s">
        <v>29924</v>
      </c>
      <c r="AM1708">
        <v>2014</v>
      </c>
      <c r="AN1708" s="1">
        <v>41997</v>
      </c>
      <c r="AO1708" s="1">
        <v>41997</v>
      </c>
      <c r="AP1708">
        <v>6</v>
      </c>
      <c r="AQ1708" t="s">
        <v>81</v>
      </c>
      <c r="AR1708" s="4">
        <f>IF(AQ1708="M",AP1708*30.42,AP1708)</f>
        <v>182.52</v>
      </c>
      <c r="AS1708">
        <v>0</v>
      </c>
      <c r="AT1708" s="4">
        <f>AR1708+AS1708</f>
        <v>182.52</v>
      </c>
      <c r="AU1708">
        <v>6</v>
      </c>
      <c r="AV1708" s="1">
        <f>AO1708+AT1708</f>
        <v>42179.519999999997</v>
      </c>
      <c r="AW1708" s="1">
        <v>42362</v>
      </c>
      <c r="AX1708" s="2">
        <f>IF(AV1708&gt;=AW1708,1,2)</f>
        <v>2</v>
      </c>
      <c r="AY1708" s="2" t="str">
        <f>IF((AV1708+10)&gt;=AW1708,"SAVE","LATE")</f>
        <v>LATE</v>
      </c>
      <c r="AZ1708" t="s">
        <v>82</v>
      </c>
      <c r="BA1708" t="s">
        <v>1011</v>
      </c>
      <c r="BB1708">
        <v>882054413</v>
      </c>
      <c r="BC1708">
        <v>432500067</v>
      </c>
      <c r="BD1708" s="9">
        <v>1314554480</v>
      </c>
      <c r="BE1708" t="s">
        <v>46775</v>
      </c>
      <c r="BF1708">
        <v>0</v>
      </c>
      <c r="BG1708" t="s">
        <v>70</v>
      </c>
      <c r="BH1708">
        <v>-1</v>
      </c>
      <c r="BI1708" t="s">
        <v>30072</v>
      </c>
      <c r="BJ1708" t="s">
        <v>30072</v>
      </c>
      <c r="BK1708">
        <v>0</v>
      </c>
      <c r="BL1708" t="s">
        <v>85</v>
      </c>
      <c r="BM1708" t="s">
        <v>30073</v>
      </c>
    </row>
    <row r="1709" spans="1:65" x14ac:dyDescent="0.25">
      <c r="A1709">
        <v>2013</v>
      </c>
      <c r="B1709" t="s">
        <v>116</v>
      </c>
      <c r="C1709" t="s">
        <v>117</v>
      </c>
      <c r="D1709" t="s">
        <v>41284</v>
      </c>
      <c r="E1709" t="s">
        <v>1457</v>
      </c>
      <c r="F1709" t="s">
        <v>17744</v>
      </c>
      <c r="G1709">
        <v>1</v>
      </c>
      <c r="H1709" t="s">
        <v>46842</v>
      </c>
      <c r="I1709" t="s">
        <v>67</v>
      </c>
      <c r="J1709" t="s">
        <v>88</v>
      </c>
      <c r="K1709">
        <v>3</v>
      </c>
      <c r="L1709" t="s">
        <v>41838</v>
      </c>
      <c r="M1709">
        <v>72000000</v>
      </c>
      <c r="N1709" t="s">
        <v>41840</v>
      </c>
      <c r="O1709" t="s">
        <v>47657</v>
      </c>
      <c r="P1709" t="s">
        <v>90</v>
      </c>
      <c r="Q1709" t="s">
        <v>4292</v>
      </c>
      <c r="R1709" t="s">
        <v>4292</v>
      </c>
      <c r="S1709" t="s">
        <v>1460</v>
      </c>
      <c r="T1709" s="3">
        <v>41619</v>
      </c>
      <c r="U1709" t="s">
        <v>30219</v>
      </c>
      <c r="V1709" t="s">
        <v>30220</v>
      </c>
      <c r="W1709" t="s">
        <v>30221</v>
      </c>
      <c r="X1709">
        <v>805100000</v>
      </c>
      <c r="Y1709" t="s">
        <v>122</v>
      </c>
      <c r="Z1709" t="s">
        <v>123</v>
      </c>
      <c r="AA1709">
        <v>0</v>
      </c>
      <c r="AB1709" t="s">
        <v>76</v>
      </c>
      <c r="AC1709">
        <v>0</v>
      </c>
      <c r="AD1709" t="s">
        <v>76</v>
      </c>
      <c r="AE1709">
        <v>2377381</v>
      </c>
      <c r="AF1709" t="s">
        <v>40104</v>
      </c>
      <c r="AG1709" t="s">
        <v>30222</v>
      </c>
      <c r="AH1709" t="s">
        <v>21292</v>
      </c>
      <c r="AI1709" t="s">
        <v>200</v>
      </c>
      <c r="AJ1709" t="s">
        <v>41304</v>
      </c>
      <c r="AK1709">
        <v>10535348</v>
      </c>
      <c r="AL1709" t="s">
        <v>30223</v>
      </c>
      <c r="AM1709">
        <v>2014</v>
      </c>
      <c r="AN1709" s="1">
        <v>41701</v>
      </c>
      <c r="AO1709" s="1">
        <v>41701</v>
      </c>
      <c r="AP1709">
        <v>6</v>
      </c>
      <c r="AQ1709" t="s">
        <v>81</v>
      </c>
      <c r="AR1709" s="4">
        <f>IF(AQ1709="M",AP1709*30.42,AP1709)</f>
        <v>182.52</v>
      </c>
      <c r="AS1709">
        <v>274</v>
      </c>
      <c r="AT1709" s="4">
        <f>AR1709+AS1709</f>
        <v>456.52</v>
      </c>
      <c r="AU1709">
        <v>1</v>
      </c>
      <c r="AV1709" s="1">
        <f>AO1709+AT1709</f>
        <v>42157.52</v>
      </c>
      <c r="AW1709" s="1">
        <v>42187</v>
      </c>
      <c r="AX1709" s="2">
        <f>IF(AV1709&gt;=AW1709,1,2)</f>
        <v>2</v>
      </c>
      <c r="AY1709" s="2" t="str">
        <f>IF((AV1709+10)&gt;=AW1709,"SAVE","LATE")</f>
        <v>LATE</v>
      </c>
      <c r="AZ1709" t="s">
        <v>82</v>
      </c>
      <c r="BA1709" t="s">
        <v>1011</v>
      </c>
      <c r="BB1709">
        <v>805099820</v>
      </c>
      <c r="BC1709">
        <v>230000000</v>
      </c>
      <c r="BD1709" s="9">
        <v>1035099820</v>
      </c>
      <c r="BE1709" t="s">
        <v>47658</v>
      </c>
      <c r="BF1709">
        <v>0</v>
      </c>
      <c r="BG1709" t="s">
        <v>70</v>
      </c>
      <c r="BH1709">
        <v>-1</v>
      </c>
      <c r="BI1709" t="s">
        <v>21292</v>
      </c>
      <c r="BJ1709" t="s">
        <v>30224</v>
      </c>
      <c r="BK1709">
        <v>0</v>
      </c>
      <c r="BL1709" t="s">
        <v>85</v>
      </c>
      <c r="BM1709" t="s">
        <v>30225</v>
      </c>
    </row>
    <row r="1710" spans="1:65" x14ac:dyDescent="0.25">
      <c r="A1710">
        <v>2013</v>
      </c>
      <c r="B1710" t="s">
        <v>116</v>
      </c>
      <c r="C1710" t="s">
        <v>117</v>
      </c>
      <c r="D1710" t="s">
        <v>41284</v>
      </c>
      <c r="E1710" t="s">
        <v>1457</v>
      </c>
      <c r="F1710" t="s">
        <v>32178</v>
      </c>
      <c r="G1710">
        <v>11</v>
      </c>
      <c r="H1710" t="s">
        <v>41839</v>
      </c>
      <c r="I1710" t="s">
        <v>67</v>
      </c>
      <c r="J1710" t="s">
        <v>88</v>
      </c>
      <c r="K1710">
        <v>3</v>
      </c>
      <c r="L1710" t="s">
        <v>41838</v>
      </c>
      <c r="M1710">
        <v>72000000</v>
      </c>
      <c r="N1710" t="s">
        <v>41840</v>
      </c>
      <c r="O1710" t="s">
        <v>46776</v>
      </c>
      <c r="P1710" t="s">
        <v>90</v>
      </c>
      <c r="Q1710" t="s">
        <v>4292</v>
      </c>
      <c r="R1710" t="s">
        <v>4292</v>
      </c>
      <c r="S1710" t="s">
        <v>1460</v>
      </c>
      <c r="T1710" t="s">
        <v>20475</v>
      </c>
      <c r="U1710" t="s">
        <v>32179</v>
      </c>
      <c r="V1710" t="s">
        <v>32180</v>
      </c>
      <c r="W1710" t="s">
        <v>32181</v>
      </c>
      <c r="X1710">
        <v>345511988</v>
      </c>
      <c r="Y1710" t="s">
        <v>122</v>
      </c>
      <c r="Z1710" t="s">
        <v>123</v>
      </c>
      <c r="AA1710">
        <v>0</v>
      </c>
      <c r="AB1710" t="s">
        <v>76</v>
      </c>
      <c r="AC1710">
        <v>0</v>
      </c>
      <c r="AD1710" t="s">
        <v>76</v>
      </c>
      <c r="AE1710">
        <v>3051510</v>
      </c>
      <c r="AF1710" t="s">
        <v>145</v>
      </c>
      <c r="AG1710">
        <v>149978037</v>
      </c>
      <c r="AH1710" t="s">
        <v>41286</v>
      </c>
      <c r="AI1710" t="s">
        <v>200</v>
      </c>
      <c r="AJ1710" t="s">
        <v>145</v>
      </c>
      <c r="AK1710">
        <v>149978037</v>
      </c>
      <c r="AL1710" t="s">
        <v>32182</v>
      </c>
      <c r="AM1710">
        <v>2014</v>
      </c>
      <c r="AN1710" s="1">
        <v>41705</v>
      </c>
      <c r="AO1710" s="1">
        <v>41710</v>
      </c>
      <c r="AP1710">
        <v>3</v>
      </c>
      <c r="AQ1710" t="s">
        <v>81</v>
      </c>
      <c r="AR1710" s="4">
        <f>IF(AQ1710="M",AP1710*30.42,AP1710)</f>
        <v>91.26</v>
      </c>
      <c r="AS1710">
        <v>0</v>
      </c>
      <c r="AT1710" s="4">
        <f>AR1710+AS1710</f>
        <v>91.26</v>
      </c>
      <c r="AU1710">
        <v>3</v>
      </c>
      <c r="AV1710" s="1">
        <f>AO1710+AT1710</f>
        <v>41801.26</v>
      </c>
      <c r="AW1710" s="1">
        <v>41894</v>
      </c>
      <c r="AX1710" s="2">
        <f>IF(AV1710&gt;=AW1710,1,2)</f>
        <v>2</v>
      </c>
      <c r="AY1710" s="2" t="str">
        <f>IF((AV1710+10)&gt;=AW1710,"SAVE","LATE")</f>
        <v>LATE</v>
      </c>
      <c r="AZ1710" t="s">
        <v>82</v>
      </c>
      <c r="BA1710" t="s">
        <v>1011</v>
      </c>
      <c r="BB1710">
        <v>339693969</v>
      </c>
      <c r="BC1710">
        <v>115729658</v>
      </c>
      <c r="BD1710" s="9">
        <v>455423627</v>
      </c>
      <c r="BE1710" t="s">
        <v>46777</v>
      </c>
      <c r="BF1710">
        <v>0</v>
      </c>
      <c r="BG1710" t="s">
        <v>70</v>
      </c>
      <c r="BH1710">
        <v>-1</v>
      </c>
      <c r="BI1710" t="s">
        <v>32183</v>
      </c>
      <c r="BJ1710" t="s">
        <v>32184</v>
      </c>
      <c r="BK1710">
        <v>0</v>
      </c>
      <c r="BL1710" t="s">
        <v>85</v>
      </c>
      <c r="BM1710" t="s">
        <v>32185</v>
      </c>
    </row>
    <row r="1711" spans="1:65" x14ac:dyDescent="0.25">
      <c r="A1711">
        <v>2013</v>
      </c>
      <c r="B1711" t="s">
        <v>116</v>
      </c>
      <c r="C1711" t="s">
        <v>117</v>
      </c>
      <c r="D1711" t="s">
        <v>41284</v>
      </c>
      <c r="E1711" t="s">
        <v>1457</v>
      </c>
      <c r="F1711" t="s">
        <v>8463</v>
      </c>
      <c r="G1711">
        <v>11</v>
      </c>
      <c r="H1711" t="s">
        <v>41839</v>
      </c>
      <c r="I1711" t="s">
        <v>105</v>
      </c>
      <c r="J1711" t="s">
        <v>88</v>
      </c>
      <c r="K1711">
        <v>3</v>
      </c>
      <c r="L1711" t="s">
        <v>41838</v>
      </c>
      <c r="M1711">
        <v>72000000</v>
      </c>
      <c r="N1711" t="s">
        <v>41840</v>
      </c>
      <c r="O1711" t="s">
        <v>46778</v>
      </c>
      <c r="P1711" t="s">
        <v>90</v>
      </c>
      <c r="Q1711" t="s">
        <v>4292</v>
      </c>
      <c r="R1711" t="s">
        <v>4292</v>
      </c>
      <c r="S1711" t="s">
        <v>1460</v>
      </c>
      <c r="T1711" s="3">
        <v>41406</v>
      </c>
      <c r="U1711" t="s">
        <v>32502</v>
      </c>
      <c r="V1711" t="s">
        <v>32503</v>
      </c>
      <c r="W1711" t="s">
        <v>32504</v>
      </c>
      <c r="X1711">
        <v>285714286</v>
      </c>
      <c r="Y1711" t="s">
        <v>122</v>
      </c>
      <c r="Z1711" t="s">
        <v>123</v>
      </c>
      <c r="AA1711">
        <v>0</v>
      </c>
      <c r="AB1711" t="s">
        <v>76</v>
      </c>
      <c r="AC1711">
        <v>0</v>
      </c>
      <c r="AD1711" t="s">
        <v>76</v>
      </c>
      <c r="AE1711">
        <v>2437462</v>
      </c>
      <c r="AF1711" t="s">
        <v>40104</v>
      </c>
      <c r="AG1711" t="s">
        <v>32504</v>
      </c>
      <c r="AH1711" t="s">
        <v>32505</v>
      </c>
      <c r="AI1711" t="s">
        <v>200</v>
      </c>
      <c r="AJ1711" t="s">
        <v>41304</v>
      </c>
      <c r="AK1711" t="s">
        <v>32506</v>
      </c>
      <c r="AL1711">
        <v>282857284</v>
      </c>
      <c r="AM1711">
        <v>2014</v>
      </c>
      <c r="AN1711" s="1">
        <v>41716</v>
      </c>
      <c r="AO1711" s="1">
        <v>41729</v>
      </c>
      <c r="AP1711">
        <v>3</v>
      </c>
      <c r="AQ1711" t="s">
        <v>81</v>
      </c>
      <c r="AR1711" s="4">
        <f>IF(AQ1711="M",AP1711*30.42,AP1711)</f>
        <v>91.26</v>
      </c>
      <c r="AS1711">
        <v>0</v>
      </c>
      <c r="AT1711" s="4">
        <f>AR1711+AS1711</f>
        <v>91.26</v>
      </c>
      <c r="AU1711">
        <v>2</v>
      </c>
      <c r="AV1711" s="1">
        <f>AO1711+AT1711</f>
        <v>41820.26</v>
      </c>
      <c r="AW1711" s="1">
        <v>41882</v>
      </c>
      <c r="AX1711" s="2">
        <f>IF(AV1711&gt;=AW1711,1,2)</f>
        <v>2</v>
      </c>
      <c r="AY1711" s="2" t="str">
        <f>IF((AV1711+10)&gt;=AW1711,"SAVE","LATE")</f>
        <v>LATE</v>
      </c>
      <c r="AZ1711" t="s">
        <v>82</v>
      </c>
      <c r="BA1711" t="s">
        <v>1011</v>
      </c>
      <c r="BB1711">
        <v>282857284</v>
      </c>
      <c r="BC1711">
        <v>0</v>
      </c>
      <c r="BD1711" s="9">
        <v>282857284</v>
      </c>
      <c r="BE1711" t="s">
        <v>32507</v>
      </c>
      <c r="BF1711">
        <v>0</v>
      </c>
      <c r="BG1711" t="s">
        <v>70</v>
      </c>
      <c r="BH1711">
        <v>-1</v>
      </c>
      <c r="BI1711" t="s">
        <v>32505</v>
      </c>
      <c r="BJ1711" t="s">
        <v>32508</v>
      </c>
      <c r="BK1711">
        <v>0</v>
      </c>
      <c r="BL1711" t="s">
        <v>85</v>
      </c>
      <c r="BM1711" t="s">
        <v>32509</v>
      </c>
    </row>
    <row r="1712" spans="1:65" x14ac:dyDescent="0.25">
      <c r="A1712">
        <v>2013</v>
      </c>
      <c r="B1712" t="s">
        <v>116</v>
      </c>
      <c r="C1712" t="s">
        <v>117</v>
      </c>
      <c r="D1712" t="s">
        <v>41284</v>
      </c>
      <c r="E1712" t="s">
        <v>1457</v>
      </c>
      <c r="F1712" t="s">
        <v>8463</v>
      </c>
      <c r="G1712">
        <v>11</v>
      </c>
      <c r="H1712" t="s">
        <v>41839</v>
      </c>
      <c r="I1712" t="s">
        <v>67</v>
      </c>
      <c r="J1712" t="s">
        <v>88</v>
      </c>
      <c r="K1712">
        <v>3</v>
      </c>
      <c r="L1712" t="s">
        <v>41838</v>
      </c>
      <c r="M1712">
        <v>72000000</v>
      </c>
      <c r="N1712" t="s">
        <v>41840</v>
      </c>
      <c r="O1712" t="s">
        <v>46779</v>
      </c>
      <c r="P1712" t="s">
        <v>90</v>
      </c>
      <c r="Q1712" t="s">
        <v>4292</v>
      </c>
      <c r="R1712" t="s">
        <v>4292</v>
      </c>
      <c r="S1712" t="s">
        <v>1460</v>
      </c>
      <c r="T1712" s="3">
        <v>41406</v>
      </c>
      <c r="U1712" t="s">
        <v>32671</v>
      </c>
      <c r="V1712" t="s">
        <v>32672</v>
      </c>
      <c r="W1712" t="s">
        <v>32673</v>
      </c>
      <c r="X1712">
        <v>266128466</v>
      </c>
      <c r="Y1712" t="s">
        <v>122</v>
      </c>
      <c r="Z1712" t="s">
        <v>123</v>
      </c>
      <c r="AA1712">
        <v>0</v>
      </c>
      <c r="AB1712" t="s">
        <v>76</v>
      </c>
      <c r="AC1712">
        <v>0</v>
      </c>
      <c r="AD1712" t="s">
        <v>76</v>
      </c>
      <c r="AE1712">
        <v>2447578</v>
      </c>
      <c r="AF1712" t="s">
        <v>145</v>
      </c>
      <c r="AG1712">
        <v>10535348</v>
      </c>
      <c r="AH1712" t="s">
        <v>21292</v>
      </c>
      <c r="AI1712" t="s">
        <v>200</v>
      </c>
      <c r="AJ1712" t="s">
        <v>41304</v>
      </c>
      <c r="AK1712" t="s">
        <v>2887</v>
      </c>
      <c r="AL1712" t="s">
        <v>2887</v>
      </c>
      <c r="AM1712">
        <v>2014</v>
      </c>
      <c r="AN1712" s="1">
        <v>41712</v>
      </c>
      <c r="AO1712" s="1">
        <v>41864</v>
      </c>
      <c r="AP1712">
        <v>4</v>
      </c>
      <c r="AQ1712" t="s">
        <v>81</v>
      </c>
      <c r="AR1712" s="4">
        <f>IF(AQ1712="M",AP1712*30.42,AP1712)</f>
        <v>121.68</v>
      </c>
      <c r="AS1712">
        <v>46</v>
      </c>
      <c r="AT1712" s="4">
        <f>AR1712+AS1712</f>
        <v>167.68</v>
      </c>
      <c r="AU1712">
        <v>1</v>
      </c>
      <c r="AV1712" s="1">
        <f>AO1712+AT1712</f>
        <v>42031.68</v>
      </c>
      <c r="AW1712" s="1">
        <v>42063</v>
      </c>
      <c r="AX1712" s="2">
        <f>IF(AV1712&gt;=AW1712,1,2)</f>
        <v>2</v>
      </c>
      <c r="AY1712" s="2" t="str">
        <f>IF((AV1712+10)&gt;=AW1712,"SAVE","LATE")</f>
        <v>LATE</v>
      </c>
      <c r="AZ1712" t="s">
        <v>82</v>
      </c>
      <c r="BA1712" t="s">
        <v>1011</v>
      </c>
      <c r="BB1712">
        <v>266128466</v>
      </c>
      <c r="BC1712">
        <v>66511633</v>
      </c>
      <c r="BD1712" s="9">
        <v>332640099</v>
      </c>
      <c r="BE1712" t="s">
        <v>32674</v>
      </c>
      <c r="BF1712">
        <v>0</v>
      </c>
      <c r="BG1712" t="s">
        <v>70</v>
      </c>
      <c r="BH1712">
        <v>-1</v>
      </c>
      <c r="BI1712" t="s">
        <v>21292</v>
      </c>
      <c r="BJ1712" t="s">
        <v>32675</v>
      </c>
      <c r="BK1712">
        <v>0</v>
      </c>
      <c r="BL1712" t="s">
        <v>85</v>
      </c>
      <c r="BM1712" t="s">
        <v>32676</v>
      </c>
    </row>
    <row r="1713" spans="1:65" x14ac:dyDescent="0.25">
      <c r="A1713">
        <v>2014</v>
      </c>
      <c r="B1713" t="s">
        <v>116</v>
      </c>
      <c r="C1713" t="s">
        <v>117</v>
      </c>
      <c r="D1713" t="s">
        <v>41284</v>
      </c>
      <c r="E1713" t="s">
        <v>1457</v>
      </c>
      <c r="F1713" t="s">
        <v>17744</v>
      </c>
      <c r="G1713">
        <v>11</v>
      </c>
      <c r="H1713" t="s">
        <v>41839</v>
      </c>
      <c r="I1713" t="s">
        <v>67</v>
      </c>
      <c r="J1713" t="s">
        <v>88</v>
      </c>
      <c r="K1713">
        <v>3</v>
      </c>
      <c r="L1713" t="s">
        <v>41838</v>
      </c>
      <c r="M1713">
        <v>72000000</v>
      </c>
      <c r="N1713" t="s">
        <v>41840</v>
      </c>
      <c r="O1713" t="s">
        <v>47659</v>
      </c>
      <c r="P1713" t="s">
        <v>90</v>
      </c>
      <c r="Q1713" t="s">
        <v>4292</v>
      </c>
      <c r="R1713" t="s">
        <v>4292</v>
      </c>
      <c r="S1713" t="s">
        <v>1460</v>
      </c>
      <c r="T1713" s="3">
        <v>41800</v>
      </c>
      <c r="U1713" t="s">
        <v>33131</v>
      </c>
      <c r="V1713" t="s">
        <v>33132</v>
      </c>
      <c r="W1713" t="s">
        <v>33133</v>
      </c>
      <c r="X1713">
        <v>200000000</v>
      </c>
      <c r="Y1713" t="s">
        <v>122</v>
      </c>
      <c r="Z1713" t="s">
        <v>123</v>
      </c>
      <c r="AA1713">
        <v>0</v>
      </c>
      <c r="AB1713" t="s">
        <v>76</v>
      </c>
      <c r="AC1713">
        <v>0</v>
      </c>
      <c r="AD1713" t="s">
        <v>76</v>
      </c>
      <c r="AE1713">
        <v>2969847</v>
      </c>
      <c r="AF1713" t="s">
        <v>40104</v>
      </c>
      <c r="AG1713" t="s">
        <v>33134</v>
      </c>
      <c r="AH1713" t="s">
        <v>33135</v>
      </c>
      <c r="AI1713" t="s">
        <v>200</v>
      </c>
      <c r="AJ1713" t="s">
        <v>41304</v>
      </c>
      <c r="AK1713">
        <v>91429001</v>
      </c>
      <c r="AL1713" t="s">
        <v>33136</v>
      </c>
      <c r="AM1713">
        <v>2014</v>
      </c>
      <c r="AN1713" s="1">
        <v>41967</v>
      </c>
      <c r="AO1713" s="1">
        <v>41967</v>
      </c>
      <c r="AP1713">
        <v>38</v>
      </c>
      <c r="AQ1713" t="s">
        <v>74</v>
      </c>
      <c r="AR1713" s="4">
        <f>IF(AQ1713="M",AP1713*30.42,AP1713)</f>
        <v>38</v>
      </c>
      <c r="AS1713">
        <v>92</v>
      </c>
      <c r="AT1713" s="4">
        <f>AR1713+AS1713</f>
        <v>130</v>
      </c>
      <c r="AU1713">
        <v>3</v>
      </c>
      <c r="AV1713" s="1">
        <f>AO1713+AT1713</f>
        <v>42097</v>
      </c>
      <c r="AW1713" s="1">
        <v>42189</v>
      </c>
      <c r="AX1713" s="2">
        <f>IF(AV1713&gt;=AW1713,1,2)</f>
        <v>2</v>
      </c>
      <c r="AY1713" s="2" t="str">
        <f>IF((AV1713+10)&gt;=AW1713,"SAVE","LATE")</f>
        <v>LATE</v>
      </c>
      <c r="AZ1713" t="s">
        <v>82</v>
      </c>
      <c r="BA1713" t="s">
        <v>1011</v>
      </c>
      <c r="BB1713">
        <v>194815469</v>
      </c>
      <c r="BC1713">
        <v>96962733</v>
      </c>
      <c r="BD1713" s="9">
        <v>291778202</v>
      </c>
      <c r="BE1713" t="s">
        <v>47659</v>
      </c>
      <c r="BF1713">
        <v>0</v>
      </c>
      <c r="BG1713" t="s">
        <v>70</v>
      </c>
      <c r="BH1713">
        <v>-1</v>
      </c>
      <c r="BI1713" t="s">
        <v>33137</v>
      </c>
      <c r="BJ1713" t="s">
        <v>33138</v>
      </c>
      <c r="BK1713">
        <v>0</v>
      </c>
      <c r="BL1713" t="s">
        <v>85</v>
      </c>
      <c r="BM1713" t="s">
        <v>33139</v>
      </c>
    </row>
    <row r="1714" spans="1:65" x14ac:dyDescent="0.25">
      <c r="A1714">
        <v>2013</v>
      </c>
      <c r="B1714" t="s">
        <v>116</v>
      </c>
      <c r="C1714" t="s">
        <v>117</v>
      </c>
      <c r="D1714" t="s">
        <v>41284</v>
      </c>
      <c r="E1714" t="s">
        <v>1457</v>
      </c>
      <c r="F1714" t="s">
        <v>8463</v>
      </c>
      <c r="G1714">
        <v>11</v>
      </c>
      <c r="H1714" t="s">
        <v>41839</v>
      </c>
      <c r="I1714" t="s">
        <v>67</v>
      </c>
      <c r="J1714" t="s">
        <v>88</v>
      </c>
      <c r="K1714">
        <v>3</v>
      </c>
      <c r="L1714" t="s">
        <v>41838</v>
      </c>
      <c r="M1714">
        <v>72000000</v>
      </c>
      <c r="N1714" t="s">
        <v>41840</v>
      </c>
      <c r="O1714" t="s">
        <v>34379</v>
      </c>
      <c r="P1714" t="s">
        <v>90</v>
      </c>
      <c r="Q1714" t="s">
        <v>4292</v>
      </c>
      <c r="R1714" t="s">
        <v>4292</v>
      </c>
      <c r="S1714" t="s">
        <v>1460</v>
      </c>
      <c r="T1714" s="3">
        <v>41376</v>
      </c>
      <c r="U1714" t="s">
        <v>34380</v>
      </c>
      <c r="V1714" t="s">
        <v>34381</v>
      </c>
      <c r="W1714" t="s">
        <v>34382</v>
      </c>
      <c r="X1714">
        <v>60272681</v>
      </c>
      <c r="Y1714" t="s">
        <v>122</v>
      </c>
      <c r="Z1714" t="s">
        <v>123</v>
      </c>
      <c r="AA1714">
        <v>0</v>
      </c>
      <c r="AB1714" t="s">
        <v>76</v>
      </c>
      <c r="AC1714">
        <v>0</v>
      </c>
      <c r="AD1714" t="s">
        <v>76</v>
      </c>
      <c r="AE1714">
        <v>2447720</v>
      </c>
      <c r="AF1714" t="s">
        <v>40104</v>
      </c>
      <c r="AG1714" t="s">
        <v>34383</v>
      </c>
      <c r="AH1714" t="s">
        <v>34384</v>
      </c>
      <c r="AI1714" t="s">
        <v>200</v>
      </c>
      <c r="AJ1714" t="s">
        <v>41304</v>
      </c>
      <c r="AK1714" t="s">
        <v>34385</v>
      </c>
      <c r="AL1714" t="s">
        <v>34386</v>
      </c>
      <c r="AM1714">
        <v>2014</v>
      </c>
      <c r="AN1714" s="1">
        <v>41726</v>
      </c>
      <c r="AO1714" s="1">
        <v>41771</v>
      </c>
      <c r="AP1714">
        <v>3</v>
      </c>
      <c r="AQ1714" t="s">
        <v>81</v>
      </c>
      <c r="AR1714" s="4">
        <f>IF(AQ1714="M",AP1714*30.42,AP1714)</f>
        <v>91.26</v>
      </c>
      <c r="AS1714">
        <v>0</v>
      </c>
      <c r="AT1714" s="4">
        <f>AR1714+AS1714</f>
        <v>91.26</v>
      </c>
      <c r="AU1714">
        <v>1</v>
      </c>
      <c r="AV1714" s="1">
        <f>AO1714+AT1714</f>
        <v>41862.26</v>
      </c>
      <c r="AW1714" s="1">
        <v>41894</v>
      </c>
      <c r="AX1714" s="2">
        <f>IF(AV1714&gt;=AW1714,1,2)</f>
        <v>2</v>
      </c>
      <c r="AY1714" s="2" t="str">
        <f>IF((AV1714+10)&gt;=AW1714,"SAVE","LATE")</f>
        <v>LATE</v>
      </c>
      <c r="AZ1714" t="s">
        <v>82</v>
      </c>
      <c r="BA1714" t="s">
        <v>1011</v>
      </c>
      <c r="BB1714">
        <v>59700003</v>
      </c>
      <c r="BC1714">
        <v>0</v>
      </c>
      <c r="BD1714" s="9">
        <v>59700003</v>
      </c>
      <c r="BE1714" t="s">
        <v>34387</v>
      </c>
      <c r="BF1714">
        <v>0</v>
      </c>
      <c r="BG1714" t="s">
        <v>70</v>
      </c>
      <c r="BH1714">
        <v>-1</v>
      </c>
      <c r="BI1714" t="s">
        <v>34388</v>
      </c>
      <c r="BJ1714" t="s">
        <v>34389</v>
      </c>
      <c r="BK1714">
        <v>0</v>
      </c>
      <c r="BL1714" t="s">
        <v>85</v>
      </c>
      <c r="BM1714" t="s">
        <v>34390</v>
      </c>
    </row>
    <row r="1715" spans="1:65" x14ac:dyDescent="0.25">
      <c r="A1715">
        <v>2014</v>
      </c>
      <c r="B1715" t="s">
        <v>116</v>
      </c>
      <c r="C1715" t="s">
        <v>117</v>
      </c>
      <c r="D1715" t="s">
        <v>41284</v>
      </c>
      <c r="E1715" t="s">
        <v>1457</v>
      </c>
      <c r="F1715" t="s">
        <v>8463</v>
      </c>
      <c r="G1715">
        <v>13</v>
      </c>
      <c r="H1715" t="s">
        <v>41891</v>
      </c>
      <c r="I1715" t="s">
        <v>67</v>
      </c>
      <c r="J1715" t="s">
        <v>88</v>
      </c>
      <c r="K1715">
        <v>3</v>
      </c>
      <c r="L1715" t="s">
        <v>41838</v>
      </c>
      <c r="M1715">
        <v>72000000</v>
      </c>
      <c r="N1715" t="s">
        <v>41840</v>
      </c>
      <c r="O1715" t="s">
        <v>34850</v>
      </c>
      <c r="P1715" t="s">
        <v>90</v>
      </c>
      <c r="Q1715" t="s">
        <v>4292</v>
      </c>
      <c r="R1715" t="s">
        <v>4292</v>
      </c>
      <c r="S1715" t="s">
        <v>1460</v>
      </c>
      <c r="T1715" t="s">
        <v>27976</v>
      </c>
      <c r="U1715" t="s">
        <v>34851</v>
      </c>
      <c r="V1715" t="s">
        <v>34852</v>
      </c>
      <c r="W1715" t="s">
        <v>34853</v>
      </c>
      <c r="X1715">
        <v>18146089</v>
      </c>
      <c r="Y1715" t="s">
        <v>122</v>
      </c>
      <c r="Z1715" t="s">
        <v>123</v>
      </c>
      <c r="AA1715">
        <v>0</v>
      </c>
      <c r="AB1715" t="s">
        <v>76</v>
      </c>
      <c r="AC1715">
        <v>0</v>
      </c>
      <c r="AD1715" t="s">
        <v>76</v>
      </c>
      <c r="AE1715">
        <v>2484925</v>
      </c>
      <c r="AF1715" t="s">
        <v>41304</v>
      </c>
      <c r="AG1715">
        <v>7556524</v>
      </c>
      <c r="AH1715" t="s">
        <v>34854</v>
      </c>
      <c r="AI1715" t="s">
        <v>200</v>
      </c>
      <c r="AJ1715" t="s">
        <v>41304</v>
      </c>
      <c r="AK1715" t="s">
        <v>2887</v>
      </c>
      <c r="AL1715" t="s">
        <v>2887</v>
      </c>
      <c r="AM1715">
        <v>2014</v>
      </c>
      <c r="AN1715" s="1">
        <v>41738</v>
      </c>
      <c r="AO1715" s="1">
        <v>41774</v>
      </c>
      <c r="AP1715">
        <v>30</v>
      </c>
      <c r="AQ1715" t="s">
        <v>74</v>
      </c>
      <c r="AR1715" s="4">
        <f>IF(AQ1715="M",AP1715*30.42,AP1715)</f>
        <v>30</v>
      </c>
      <c r="AS1715">
        <v>0</v>
      </c>
      <c r="AT1715" s="4">
        <f>AR1715+AS1715</f>
        <v>30</v>
      </c>
      <c r="AU1715">
        <v>3</v>
      </c>
      <c r="AV1715" s="1">
        <f>AO1715+AT1715</f>
        <v>41804</v>
      </c>
      <c r="AW1715" s="1">
        <v>41896</v>
      </c>
      <c r="AX1715" s="2">
        <f>IF(AV1715&gt;=AW1715,1,2)</f>
        <v>2</v>
      </c>
      <c r="AY1715" s="2" t="str">
        <f>IF((AV1715+10)&gt;=AW1715,"SAVE","LATE")</f>
        <v>LATE</v>
      </c>
      <c r="AZ1715" t="s">
        <v>82</v>
      </c>
      <c r="BA1715" t="s">
        <v>1011</v>
      </c>
      <c r="BB1715">
        <v>15652011</v>
      </c>
      <c r="BC1715">
        <v>2494078</v>
      </c>
      <c r="BD1715" s="9">
        <v>18146089</v>
      </c>
      <c r="BE1715" t="s">
        <v>34855</v>
      </c>
      <c r="BF1715">
        <v>0</v>
      </c>
      <c r="BG1715" t="s">
        <v>70</v>
      </c>
      <c r="BH1715">
        <v>-1</v>
      </c>
      <c r="BI1715" t="s">
        <v>70</v>
      </c>
      <c r="BJ1715" t="s">
        <v>70</v>
      </c>
      <c r="BK1715">
        <v>0</v>
      </c>
      <c r="BL1715" t="s">
        <v>85</v>
      </c>
      <c r="BM1715" t="s">
        <v>34856</v>
      </c>
    </row>
    <row r="1716" spans="1:65" x14ac:dyDescent="0.25">
      <c r="A1716">
        <v>2014</v>
      </c>
      <c r="B1716" t="s">
        <v>64</v>
      </c>
      <c r="C1716" t="s">
        <v>290</v>
      </c>
      <c r="D1716" t="s">
        <v>22318</v>
      </c>
      <c r="E1716">
        <v>900523392</v>
      </c>
      <c r="F1716" t="s">
        <v>22319</v>
      </c>
      <c r="G1716">
        <v>11</v>
      </c>
      <c r="H1716" t="s">
        <v>41839</v>
      </c>
      <c r="I1716" t="s">
        <v>67</v>
      </c>
      <c r="J1716" t="s">
        <v>88</v>
      </c>
      <c r="K1716">
        <v>3</v>
      </c>
      <c r="L1716" t="s">
        <v>41838</v>
      </c>
      <c r="M1716">
        <v>72000000</v>
      </c>
      <c r="N1716" t="s">
        <v>41840</v>
      </c>
      <c r="O1716" t="s">
        <v>46786</v>
      </c>
      <c r="P1716" t="s">
        <v>90</v>
      </c>
      <c r="Q1716" t="s">
        <v>39286</v>
      </c>
      <c r="R1716" t="s">
        <v>39286</v>
      </c>
      <c r="S1716" t="s">
        <v>31229</v>
      </c>
      <c r="T1716" t="s">
        <v>28041</v>
      </c>
      <c r="U1716" t="s">
        <v>31230</v>
      </c>
      <c r="V1716" t="s">
        <v>31231</v>
      </c>
      <c r="W1716" t="s">
        <v>31232</v>
      </c>
      <c r="X1716">
        <v>490949489</v>
      </c>
      <c r="Y1716" t="s">
        <v>122</v>
      </c>
      <c r="Z1716" t="s">
        <v>123</v>
      </c>
      <c r="AA1716">
        <v>0</v>
      </c>
      <c r="AB1716" t="s">
        <v>76</v>
      </c>
      <c r="AC1716">
        <v>0</v>
      </c>
      <c r="AD1716" t="s">
        <v>76</v>
      </c>
      <c r="AE1716">
        <v>3036096</v>
      </c>
      <c r="AF1716" t="s">
        <v>41304</v>
      </c>
      <c r="AG1716" t="s">
        <v>31233</v>
      </c>
      <c r="AH1716" t="s">
        <v>31234</v>
      </c>
      <c r="AI1716" t="s">
        <v>200</v>
      </c>
      <c r="AJ1716" t="s">
        <v>41304</v>
      </c>
      <c r="AK1716" t="s">
        <v>31233</v>
      </c>
      <c r="AL1716" t="s">
        <v>31235</v>
      </c>
      <c r="AM1716">
        <v>2014</v>
      </c>
      <c r="AN1716" s="1">
        <v>41984</v>
      </c>
      <c r="AO1716" s="1">
        <v>41988</v>
      </c>
      <c r="AP1716">
        <v>16</v>
      </c>
      <c r="AQ1716" t="s">
        <v>74</v>
      </c>
      <c r="AR1716" s="4">
        <f>IF(AQ1716="M",AP1716*30.42,AP1716)</f>
        <v>16</v>
      </c>
      <c r="AS1716">
        <v>242</v>
      </c>
      <c r="AT1716" s="4">
        <f>AR1716+AS1716</f>
        <v>258</v>
      </c>
      <c r="AU1716">
        <v>1</v>
      </c>
      <c r="AV1716" s="1">
        <f>AO1716+AT1716</f>
        <v>42246</v>
      </c>
      <c r="AW1716" s="1">
        <v>42277</v>
      </c>
      <c r="AX1716" s="2">
        <f>IF(AV1716&gt;=AW1716,1,2)</f>
        <v>2</v>
      </c>
      <c r="AY1716" s="2" t="str">
        <f>IF((AV1716+10)&gt;=AW1716,"SAVE","LATE")</f>
        <v>LATE</v>
      </c>
      <c r="AZ1716" t="s">
        <v>82</v>
      </c>
      <c r="BA1716" t="s">
        <v>1011</v>
      </c>
      <c r="BB1716">
        <v>486685763</v>
      </c>
      <c r="BC1716">
        <v>218964188</v>
      </c>
      <c r="BD1716" s="9">
        <v>705649951</v>
      </c>
      <c r="BE1716" t="s">
        <v>46787</v>
      </c>
      <c r="BF1716">
        <v>0</v>
      </c>
      <c r="BG1716" t="s">
        <v>70</v>
      </c>
      <c r="BH1716">
        <v>-1</v>
      </c>
      <c r="BI1716" t="s">
        <v>31234</v>
      </c>
      <c r="BJ1716" t="s">
        <v>31234</v>
      </c>
      <c r="BK1716">
        <v>0</v>
      </c>
      <c r="BL1716" t="s">
        <v>85</v>
      </c>
      <c r="BM1716" t="s">
        <v>31236</v>
      </c>
    </row>
    <row r="1717" spans="1:65" x14ac:dyDescent="0.25">
      <c r="A1717">
        <v>2014</v>
      </c>
      <c r="B1717" t="s">
        <v>116</v>
      </c>
      <c r="C1717" t="s">
        <v>357</v>
      </c>
      <c r="D1717" t="s">
        <v>46788</v>
      </c>
      <c r="E1717" t="s">
        <v>34857</v>
      </c>
      <c r="F1717" t="s">
        <v>34858</v>
      </c>
      <c r="G1717">
        <v>13</v>
      </c>
      <c r="H1717" t="s">
        <v>41891</v>
      </c>
      <c r="I1717" t="s">
        <v>67</v>
      </c>
      <c r="J1717" t="s">
        <v>88</v>
      </c>
      <c r="K1717">
        <v>3</v>
      </c>
      <c r="L1717" t="s">
        <v>41838</v>
      </c>
      <c r="M1717">
        <v>72000000</v>
      </c>
      <c r="N1717" t="s">
        <v>41840</v>
      </c>
      <c r="O1717" t="s">
        <v>34859</v>
      </c>
      <c r="P1717" t="s">
        <v>90</v>
      </c>
      <c r="Q1717" t="s">
        <v>34860</v>
      </c>
      <c r="R1717" t="s">
        <v>34860</v>
      </c>
      <c r="S1717" t="s">
        <v>31229</v>
      </c>
      <c r="T1717" s="3">
        <v>41702</v>
      </c>
      <c r="U1717" t="s">
        <v>34861</v>
      </c>
      <c r="V1717">
        <v>2</v>
      </c>
      <c r="W1717" t="s">
        <v>34862</v>
      </c>
      <c r="X1717">
        <v>17200000</v>
      </c>
      <c r="Y1717" t="s">
        <v>122</v>
      </c>
      <c r="Z1717" t="s">
        <v>123</v>
      </c>
      <c r="AA1717">
        <v>0</v>
      </c>
      <c r="AB1717" t="s">
        <v>76</v>
      </c>
      <c r="AC1717">
        <v>0</v>
      </c>
      <c r="AD1717" t="s">
        <v>76</v>
      </c>
      <c r="AE1717">
        <v>2428194</v>
      </c>
      <c r="AF1717" t="s">
        <v>145</v>
      </c>
      <c r="AG1717" t="s">
        <v>34863</v>
      </c>
      <c r="AH1717" t="s">
        <v>34864</v>
      </c>
      <c r="AI1717" t="s">
        <v>200</v>
      </c>
      <c r="AJ1717" t="s">
        <v>41304</v>
      </c>
      <c r="AK1717">
        <v>94262374</v>
      </c>
      <c r="AL1717" t="s">
        <v>34865</v>
      </c>
      <c r="AM1717">
        <v>2014</v>
      </c>
      <c r="AN1717" s="1">
        <v>41740</v>
      </c>
      <c r="AO1717" s="1">
        <v>41740</v>
      </c>
      <c r="AP1717">
        <v>3</v>
      </c>
      <c r="AQ1717" t="s">
        <v>81</v>
      </c>
      <c r="AR1717" s="4">
        <f>IF(AQ1717="M",AP1717*30.42,AP1717)</f>
        <v>91.26</v>
      </c>
      <c r="AS1717">
        <v>0</v>
      </c>
      <c r="AT1717" s="4">
        <f>AR1717+AS1717</f>
        <v>91.26</v>
      </c>
      <c r="AU1717">
        <v>1</v>
      </c>
      <c r="AV1717" s="1">
        <f>AO1717+AT1717</f>
        <v>41831.26</v>
      </c>
      <c r="AW1717" s="1">
        <v>41862</v>
      </c>
      <c r="AX1717" s="2">
        <f>IF(AV1717&gt;=AW1717,1,2)</f>
        <v>2</v>
      </c>
      <c r="AY1717" s="2" t="str">
        <f>IF((AV1717+10)&gt;=AW1717,"SAVE","LATE")</f>
        <v>LATE</v>
      </c>
      <c r="AZ1717" t="s">
        <v>82</v>
      </c>
      <c r="BA1717" t="s">
        <v>1011</v>
      </c>
      <c r="BB1717">
        <v>15480000</v>
      </c>
      <c r="BC1717">
        <v>6000000</v>
      </c>
      <c r="BD1717" s="9">
        <v>21480000</v>
      </c>
      <c r="BE1717" t="s">
        <v>34859</v>
      </c>
      <c r="BF1717">
        <v>0</v>
      </c>
      <c r="BG1717" t="s">
        <v>70</v>
      </c>
      <c r="BH1717">
        <v>-1</v>
      </c>
      <c r="BI1717" t="s">
        <v>70</v>
      </c>
      <c r="BJ1717" t="s">
        <v>70</v>
      </c>
      <c r="BK1717">
        <v>0</v>
      </c>
      <c r="BL1717" t="s">
        <v>85</v>
      </c>
      <c r="BM1717" t="s">
        <v>34866</v>
      </c>
    </row>
    <row r="1718" spans="1:65" x14ac:dyDescent="0.25">
      <c r="A1718">
        <v>2014</v>
      </c>
      <c r="B1718" t="s">
        <v>116</v>
      </c>
      <c r="C1718" t="s">
        <v>357</v>
      </c>
      <c r="D1718" t="s">
        <v>29037</v>
      </c>
      <c r="E1718" t="s">
        <v>29038</v>
      </c>
      <c r="F1718" t="s">
        <v>29039</v>
      </c>
      <c r="G1718">
        <v>4</v>
      </c>
      <c r="H1718" t="s">
        <v>41311</v>
      </c>
      <c r="I1718" t="s">
        <v>105</v>
      </c>
      <c r="J1718" t="s">
        <v>88</v>
      </c>
      <c r="K1718">
        <v>2</v>
      </c>
      <c r="L1718" t="s">
        <v>41311</v>
      </c>
      <c r="M1718">
        <v>72000000</v>
      </c>
      <c r="N1718" t="s">
        <v>41840</v>
      </c>
      <c r="O1718" t="s">
        <v>29040</v>
      </c>
      <c r="P1718" t="s">
        <v>90</v>
      </c>
      <c r="Q1718" t="s">
        <v>70</v>
      </c>
      <c r="R1718" t="s">
        <v>70</v>
      </c>
      <c r="S1718" t="s">
        <v>29041</v>
      </c>
      <c r="T1718" t="s">
        <v>20292</v>
      </c>
      <c r="U1718" t="s">
        <v>29042</v>
      </c>
      <c r="V1718" t="s">
        <v>29043</v>
      </c>
      <c r="W1718" t="s">
        <v>29043</v>
      </c>
      <c r="X1718">
        <v>1555480998</v>
      </c>
      <c r="Y1718" t="s">
        <v>122</v>
      </c>
      <c r="Z1718" t="s">
        <v>123</v>
      </c>
      <c r="AA1718">
        <v>0</v>
      </c>
      <c r="AB1718" t="s">
        <v>76</v>
      </c>
      <c r="AC1718">
        <v>0</v>
      </c>
      <c r="AD1718" t="s">
        <v>76</v>
      </c>
      <c r="AE1718">
        <v>2112405</v>
      </c>
      <c r="AF1718" t="s">
        <v>40104</v>
      </c>
      <c r="AG1718" t="s">
        <v>29044</v>
      </c>
      <c r="AH1718" t="s">
        <v>29045</v>
      </c>
      <c r="AI1718" t="s">
        <v>200</v>
      </c>
      <c r="AJ1718" t="s">
        <v>41304</v>
      </c>
      <c r="AK1718">
        <v>16368160</v>
      </c>
      <c r="AL1718" t="s">
        <v>29046</v>
      </c>
      <c r="AM1718">
        <v>2014</v>
      </c>
      <c r="AN1718" s="1">
        <v>41652</v>
      </c>
      <c r="AO1718" s="1">
        <v>41652</v>
      </c>
      <c r="AP1718">
        <v>8</v>
      </c>
      <c r="AQ1718" t="s">
        <v>81</v>
      </c>
      <c r="AR1718" s="4">
        <f>IF(AQ1718="M",AP1718*30.42,AP1718)</f>
        <v>243.36</v>
      </c>
      <c r="AS1718">
        <v>79</v>
      </c>
      <c r="AT1718" s="4">
        <f>AR1718+AS1718</f>
        <v>322.36</v>
      </c>
      <c r="AU1718">
        <v>4</v>
      </c>
      <c r="AV1718" s="1">
        <f>AO1718+AT1718</f>
        <v>41974.36</v>
      </c>
      <c r="AW1718" s="1">
        <v>42094</v>
      </c>
      <c r="AX1718" s="2">
        <f>IF(AV1718&gt;=AW1718,1,2)</f>
        <v>2</v>
      </c>
      <c r="AY1718" s="2" t="str">
        <f>IF((AV1718+10)&gt;=AW1718,"SAVE","LATE")</f>
        <v>LATE</v>
      </c>
      <c r="AZ1718" t="s">
        <v>82</v>
      </c>
      <c r="BA1718" t="s">
        <v>1011</v>
      </c>
      <c r="BB1718">
        <v>1555480998</v>
      </c>
      <c r="BC1718">
        <v>22769582</v>
      </c>
      <c r="BD1718" s="9">
        <v>1578250580</v>
      </c>
      <c r="BE1718" t="s">
        <v>29040</v>
      </c>
      <c r="BF1718">
        <v>0</v>
      </c>
      <c r="BG1718" t="s">
        <v>70</v>
      </c>
      <c r="BH1718">
        <v>-1</v>
      </c>
      <c r="BI1718" t="s">
        <v>70</v>
      </c>
      <c r="BJ1718" t="s">
        <v>70</v>
      </c>
      <c r="BK1718">
        <v>0</v>
      </c>
      <c r="BL1718" t="s">
        <v>85</v>
      </c>
      <c r="BM1718" t="s">
        <v>29047</v>
      </c>
    </row>
    <row r="1719" spans="1:65" x14ac:dyDescent="0.25">
      <c r="A1719">
        <v>2014</v>
      </c>
      <c r="B1719" t="s">
        <v>116</v>
      </c>
      <c r="C1719" t="s">
        <v>357</v>
      </c>
      <c r="D1719" t="s">
        <v>29160</v>
      </c>
      <c r="E1719" t="s">
        <v>29161</v>
      </c>
      <c r="F1719" t="s">
        <v>29162</v>
      </c>
      <c r="G1719">
        <v>4</v>
      </c>
      <c r="H1719" t="s">
        <v>41311</v>
      </c>
      <c r="I1719" t="s">
        <v>105</v>
      </c>
      <c r="J1719" t="s">
        <v>88</v>
      </c>
      <c r="K1719">
        <v>2</v>
      </c>
      <c r="L1719" t="s">
        <v>41311</v>
      </c>
      <c r="M1719">
        <v>95000000</v>
      </c>
      <c r="N1719" t="s">
        <v>40102</v>
      </c>
      <c r="O1719" t="s">
        <v>29163</v>
      </c>
      <c r="P1719" t="s">
        <v>90</v>
      </c>
      <c r="Q1719" t="s">
        <v>70</v>
      </c>
      <c r="R1719" t="s">
        <v>70</v>
      </c>
      <c r="S1719" t="s">
        <v>29164</v>
      </c>
      <c r="T1719" t="s">
        <v>28165</v>
      </c>
      <c r="U1719" t="s">
        <v>29165</v>
      </c>
      <c r="V1719" t="s">
        <v>47663</v>
      </c>
      <c r="W1719" t="s">
        <v>29166</v>
      </c>
      <c r="X1719">
        <v>1492564652</v>
      </c>
      <c r="Y1719" t="s">
        <v>96</v>
      </c>
      <c r="Z1719" t="s">
        <v>40103</v>
      </c>
      <c r="AA1719">
        <v>0</v>
      </c>
      <c r="AB1719" t="s">
        <v>76</v>
      </c>
      <c r="AC1719">
        <v>0</v>
      </c>
      <c r="AD1719" t="s">
        <v>76</v>
      </c>
      <c r="AE1719">
        <v>2311158</v>
      </c>
      <c r="AF1719" t="s">
        <v>40104</v>
      </c>
      <c r="AG1719" t="s">
        <v>29167</v>
      </c>
      <c r="AH1719" t="s">
        <v>29168</v>
      </c>
      <c r="AI1719" t="s">
        <v>200</v>
      </c>
      <c r="AJ1719" t="s">
        <v>41304</v>
      </c>
      <c r="AK1719">
        <v>10116218</v>
      </c>
      <c r="AL1719" t="s">
        <v>41829</v>
      </c>
      <c r="AM1719">
        <v>2014</v>
      </c>
      <c r="AN1719" s="1">
        <v>41660</v>
      </c>
      <c r="AO1719" s="1">
        <v>41690</v>
      </c>
      <c r="AP1719">
        <v>9</v>
      </c>
      <c r="AQ1719" t="s">
        <v>81</v>
      </c>
      <c r="AR1719" s="4">
        <f>IF(AQ1719="M",AP1719*30.42,AP1719)</f>
        <v>273.78000000000003</v>
      </c>
      <c r="AS1719">
        <v>11</v>
      </c>
      <c r="AT1719" s="4">
        <f>AR1719+AS1719</f>
        <v>284.78000000000003</v>
      </c>
      <c r="AU1719">
        <v>1</v>
      </c>
      <c r="AV1719" s="1">
        <f>AO1719+AT1719</f>
        <v>41974.78</v>
      </c>
      <c r="AW1719" s="1">
        <v>42004</v>
      </c>
      <c r="AX1719" s="2">
        <f>IF(AV1719&gt;=AW1719,1,2)</f>
        <v>2</v>
      </c>
      <c r="AY1719" s="2" t="str">
        <f>IF((AV1719+10)&gt;=AW1719,"SAVE","LATE")</f>
        <v>LATE</v>
      </c>
      <c r="AZ1719" t="s">
        <v>82</v>
      </c>
      <c r="BA1719" t="s">
        <v>1011</v>
      </c>
      <c r="BB1719">
        <v>1492564652</v>
      </c>
      <c r="BC1719">
        <v>0</v>
      </c>
      <c r="BD1719" s="9">
        <v>1492564652</v>
      </c>
      <c r="BE1719" t="s">
        <v>29163</v>
      </c>
      <c r="BF1719">
        <v>0</v>
      </c>
      <c r="BG1719" t="s">
        <v>70</v>
      </c>
      <c r="BH1719">
        <v>-1</v>
      </c>
      <c r="BI1719" t="s">
        <v>70</v>
      </c>
      <c r="BJ1719" t="s">
        <v>70</v>
      </c>
      <c r="BK1719">
        <v>0</v>
      </c>
      <c r="BL1719" t="s">
        <v>85</v>
      </c>
      <c r="BM1719" t="s">
        <v>29169</v>
      </c>
    </row>
    <row r="1720" spans="1:65" x14ac:dyDescent="0.25">
      <c r="A1720">
        <v>2014</v>
      </c>
      <c r="B1720" t="s">
        <v>116</v>
      </c>
      <c r="C1720" t="s">
        <v>290</v>
      </c>
      <c r="D1720" t="s">
        <v>46762</v>
      </c>
      <c r="E1720" t="s">
        <v>82</v>
      </c>
      <c r="F1720" t="s">
        <v>22340</v>
      </c>
      <c r="G1720">
        <v>1</v>
      </c>
      <c r="H1720" t="s">
        <v>46842</v>
      </c>
      <c r="I1720" t="s">
        <v>67</v>
      </c>
      <c r="J1720" t="s">
        <v>88</v>
      </c>
      <c r="K1720">
        <v>3</v>
      </c>
      <c r="L1720" t="s">
        <v>41838</v>
      </c>
      <c r="M1720">
        <v>95000000</v>
      </c>
      <c r="N1720" t="s">
        <v>40102</v>
      </c>
      <c r="O1720" t="s">
        <v>46797</v>
      </c>
      <c r="P1720" t="s">
        <v>90</v>
      </c>
      <c r="Q1720" t="s">
        <v>4292</v>
      </c>
      <c r="R1720" t="s">
        <v>4292</v>
      </c>
      <c r="S1720" t="s">
        <v>30150</v>
      </c>
      <c r="T1720" t="s">
        <v>28070</v>
      </c>
      <c r="U1720" t="s">
        <v>30151</v>
      </c>
      <c r="V1720" t="s">
        <v>30152</v>
      </c>
      <c r="W1720">
        <v>972</v>
      </c>
      <c r="X1720">
        <v>843300000</v>
      </c>
      <c r="Y1720" t="s">
        <v>96</v>
      </c>
      <c r="Z1720" t="s">
        <v>40103</v>
      </c>
      <c r="AA1720">
        <v>0</v>
      </c>
      <c r="AB1720" t="s">
        <v>76</v>
      </c>
      <c r="AC1720">
        <v>0</v>
      </c>
      <c r="AD1720" t="s">
        <v>76</v>
      </c>
      <c r="AE1720">
        <v>3005628</v>
      </c>
      <c r="AF1720" t="s">
        <v>41304</v>
      </c>
      <c r="AG1720">
        <v>14971935</v>
      </c>
      <c r="AH1720" t="s">
        <v>9580</v>
      </c>
      <c r="AI1720" t="s">
        <v>200</v>
      </c>
      <c r="AJ1720" t="s">
        <v>41304</v>
      </c>
      <c r="AK1720">
        <v>14971935</v>
      </c>
      <c r="AL1720" t="s">
        <v>9580</v>
      </c>
      <c r="AM1720">
        <v>2014</v>
      </c>
      <c r="AN1720" s="1">
        <v>41963</v>
      </c>
      <c r="AO1720" s="1">
        <v>41983</v>
      </c>
      <c r="AP1720">
        <v>5</v>
      </c>
      <c r="AQ1720" t="s">
        <v>81</v>
      </c>
      <c r="AR1720" s="4">
        <f>IF(AQ1720="M",AP1720*30.42,AP1720)</f>
        <v>152.10000000000002</v>
      </c>
      <c r="AS1720">
        <v>10</v>
      </c>
      <c r="AT1720" s="4">
        <f>AR1720+AS1720</f>
        <v>162.10000000000002</v>
      </c>
      <c r="AU1720">
        <v>3</v>
      </c>
      <c r="AV1720" s="1">
        <f>AO1720+AT1720</f>
        <v>42145.1</v>
      </c>
      <c r="AW1720" s="1">
        <v>42236</v>
      </c>
      <c r="AX1720" s="2">
        <f>IF(AV1720&gt;=AW1720,1,2)</f>
        <v>2</v>
      </c>
      <c r="AY1720" s="2" t="str">
        <f>IF((AV1720+10)&gt;=AW1720,"SAVE","LATE")</f>
        <v>LATE</v>
      </c>
      <c r="AZ1720" t="s">
        <v>82</v>
      </c>
      <c r="BA1720" t="s">
        <v>1011</v>
      </c>
      <c r="BB1720">
        <v>841797134</v>
      </c>
      <c r="BC1720">
        <v>0</v>
      </c>
      <c r="BD1720" s="9">
        <v>841797134</v>
      </c>
      <c r="BE1720" t="s">
        <v>46798</v>
      </c>
      <c r="BF1720">
        <v>0</v>
      </c>
      <c r="BG1720" t="s">
        <v>70</v>
      </c>
      <c r="BH1720">
        <v>-1</v>
      </c>
      <c r="BI1720" t="s">
        <v>9580</v>
      </c>
      <c r="BJ1720" t="s">
        <v>30153</v>
      </c>
      <c r="BK1720">
        <v>0</v>
      </c>
      <c r="BL1720" t="s">
        <v>85</v>
      </c>
      <c r="BM1720" t="s">
        <v>30154</v>
      </c>
    </row>
    <row r="1721" spans="1:65" x14ac:dyDescent="0.25">
      <c r="A1721">
        <v>2014</v>
      </c>
      <c r="B1721" t="s">
        <v>116</v>
      </c>
      <c r="C1721" t="s">
        <v>150</v>
      </c>
      <c r="D1721" t="s">
        <v>41291</v>
      </c>
      <c r="E1721" t="s">
        <v>5899</v>
      </c>
      <c r="F1721" t="s">
        <v>5900</v>
      </c>
      <c r="G1721">
        <v>1</v>
      </c>
      <c r="H1721" t="s">
        <v>46842</v>
      </c>
      <c r="I1721" t="s">
        <v>105</v>
      </c>
      <c r="J1721" t="s">
        <v>88</v>
      </c>
      <c r="K1721">
        <v>3</v>
      </c>
      <c r="L1721" t="s">
        <v>41838</v>
      </c>
      <c r="M1721">
        <v>95000000</v>
      </c>
      <c r="N1721" t="s">
        <v>40102</v>
      </c>
      <c r="O1721" t="s">
        <v>27195</v>
      </c>
      <c r="P1721" t="s">
        <v>90</v>
      </c>
      <c r="Q1721" t="s">
        <v>5902</v>
      </c>
      <c r="R1721" t="s">
        <v>5902</v>
      </c>
      <c r="S1721" t="s">
        <v>5903</v>
      </c>
      <c r="T1721" t="s">
        <v>27196</v>
      </c>
      <c r="U1721" t="s">
        <v>27197</v>
      </c>
      <c r="V1721" t="s">
        <v>27198</v>
      </c>
      <c r="W1721" t="s">
        <v>27199</v>
      </c>
      <c r="X1721">
        <v>7200000000</v>
      </c>
      <c r="Y1721" t="s">
        <v>96</v>
      </c>
      <c r="Z1721" t="s">
        <v>40103</v>
      </c>
      <c r="AA1721">
        <v>0</v>
      </c>
      <c r="AB1721" t="s">
        <v>76</v>
      </c>
      <c r="AC1721">
        <v>0</v>
      </c>
      <c r="AD1721" t="s">
        <v>76</v>
      </c>
      <c r="AE1721">
        <v>2522323</v>
      </c>
      <c r="AF1721" t="s">
        <v>40104</v>
      </c>
      <c r="AG1721">
        <v>900731443</v>
      </c>
      <c r="AH1721" t="s">
        <v>27200</v>
      </c>
      <c r="AI1721" t="s">
        <v>200</v>
      </c>
      <c r="AJ1721" t="s">
        <v>41304</v>
      </c>
      <c r="AK1721">
        <v>16630800</v>
      </c>
      <c r="AL1721" t="s">
        <v>27201</v>
      </c>
      <c r="AM1721">
        <v>2014</v>
      </c>
      <c r="AN1721" s="1">
        <v>41779</v>
      </c>
      <c r="AO1721" s="1">
        <v>41788</v>
      </c>
      <c r="AP1721">
        <v>6</v>
      </c>
      <c r="AQ1721" t="s">
        <v>81</v>
      </c>
      <c r="AR1721" s="4">
        <f>IF(AQ1721="M",AP1721*30.42,AP1721)</f>
        <v>182.52</v>
      </c>
      <c r="AS1721">
        <v>75</v>
      </c>
      <c r="AT1721" s="4">
        <f>AR1721+AS1721</f>
        <v>257.52</v>
      </c>
      <c r="AU1721">
        <v>11</v>
      </c>
      <c r="AV1721" s="1">
        <f>AO1721+AT1721</f>
        <v>42045.52</v>
      </c>
      <c r="AW1721" s="1">
        <v>42382</v>
      </c>
      <c r="AX1721" s="2">
        <f>IF(AV1721&gt;=AW1721,1,2)</f>
        <v>2</v>
      </c>
      <c r="AY1721" s="2" t="str">
        <f>IF((AV1721+10)&gt;=AW1721,"SAVE","LATE")</f>
        <v>LATE</v>
      </c>
      <c r="AZ1721" t="s">
        <v>82</v>
      </c>
      <c r="BA1721" t="s">
        <v>1011</v>
      </c>
      <c r="BB1721">
        <v>7196507411</v>
      </c>
      <c r="BC1721">
        <v>0</v>
      </c>
      <c r="BD1721" s="9">
        <v>7196507411</v>
      </c>
      <c r="BE1721" t="s">
        <v>27202</v>
      </c>
      <c r="BF1721">
        <v>0</v>
      </c>
      <c r="BG1721" t="s">
        <v>70</v>
      </c>
      <c r="BH1721">
        <v>-1</v>
      </c>
      <c r="BI1721" t="s">
        <v>27200</v>
      </c>
      <c r="BJ1721" t="s">
        <v>27203</v>
      </c>
      <c r="BK1721">
        <v>0</v>
      </c>
      <c r="BL1721" t="s">
        <v>85</v>
      </c>
      <c r="BM1721" t="s">
        <v>27204</v>
      </c>
    </row>
    <row r="1722" spans="1:65" x14ac:dyDescent="0.25">
      <c r="A1722">
        <v>2014</v>
      </c>
      <c r="B1722" t="s">
        <v>64</v>
      </c>
      <c r="C1722" t="s">
        <v>65</v>
      </c>
      <c r="D1722" t="s">
        <v>40101</v>
      </c>
      <c r="E1722">
        <v>800215807</v>
      </c>
      <c r="F1722" t="s">
        <v>26682</v>
      </c>
      <c r="G1722">
        <v>1</v>
      </c>
      <c r="H1722" t="s">
        <v>46842</v>
      </c>
      <c r="I1722" t="s">
        <v>105</v>
      </c>
      <c r="J1722" t="s">
        <v>88</v>
      </c>
      <c r="K1722">
        <v>3</v>
      </c>
      <c r="L1722" t="s">
        <v>41838</v>
      </c>
      <c r="M1722">
        <v>95000000</v>
      </c>
      <c r="N1722" t="s">
        <v>40102</v>
      </c>
      <c r="O1722" t="s">
        <v>27392</v>
      </c>
      <c r="P1722" t="s">
        <v>90</v>
      </c>
      <c r="Q1722" t="s">
        <v>39286</v>
      </c>
      <c r="R1722" t="s">
        <v>39286</v>
      </c>
      <c r="S1722" t="s">
        <v>5903</v>
      </c>
      <c r="T1722" s="3">
        <v>41858</v>
      </c>
      <c r="U1722" t="s">
        <v>27393</v>
      </c>
      <c r="V1722" t="s">
        <v>27394</v>
      </c>
      <c r="W1722" t="s">
        <v>27395</v>
      </c>
      <c r="X1722">
        <v>6190730000</v>
      </c>
      <c r="Y1722" t="s">
        <v>96</v>
      </c>
      <c r="Z1722" t="s">
        <v>40103</v>
      </c>
      <c r="AA1722">
        <v>0</v>
      </c>
      <c r="AB1722" t="s">
        <v>76</v>
      </c>
      <c r="AC1722">
        <v>0</v>
      </c>
      <c r="AD1722" t="s">
        <v>76</v>
      </c>
      <c r="AE1722">
        <v>2826508</v>
      </c>
      <c r="AF1722" t="s">
        <v>40104</v>
      </c>
      <c r="AG1722" t="s">
        <v>27396</v>
      </c>
      <c r="AH1722" t="s">
        <v>14796</v>
      </c>
      <c r="AI1722" t="s">
        <v>39286</v>
      </c>
      <c r="AJ1722" t="s">
        <v>41304</v>
      </c>
      <c r="AK1722">
        <v>79784164</v>
      </c>
      <c r="AL1722" t="s">
        <v>27397</v>
      </c>
      <c r="AM1722">
        <v>2014</v>
      </c>
      <c r="AN1722" s="1">
        <v>41911</v>
      </c>
      <c r="AO1722" s="1">
        <v>41954</v>
      </c>
      <c r="AP1722">
        <v>3</v>
      </c>
      <c r="AQ1722" t="s">
        <v>81</v>
      </c>
      <c r="AR1722" s="4">
        <f>IF(AQ1722="M",AP1722*30.42,AP1722)</f>
        <v>91.26</v>
      </c>
      <c r="AS1722">
        <v>19</v>
      </c>
      <c r="AT1722" s="4">
        <f>AR1722+AS1722</f>
        <v>110.26</v>
      </c>
      <c r="AU1722">
        <v>9</v>
      </c>
      <c r="AV1722" s="1">
        <f>AO1722+AT1722</f>
        <v>42064.26</v>
      </c>
      <c r="AW1722" s="1">
        <v>42338</v>
      </c>
      <c r="AX1722" s="2">
        <f>IF(AV1722&gt;=AW1722,1,2)</f>
        <v>2</v>
      </c>
      <c r="AY1722" s="2" t="str">
        <f>IF((AV1722+10)&gt;=AW1722,"SAVE","LATE")</f>
        <v>LATE</v>
      </c>
      <c r="AZ1722">
        <v>434715</v>
      </c>
      <c r="BA1722" t="s">
        <v>1011</v>
      </c>
      <c r="BB1722">
        <v>5519083069</v>
      </c>
      <c r="BC1722">
        <v>2768000000</v>
      </c>
      <c r="BD1722" s="9">
        <v>8287083069</v>
      </c>
      <c r="BE1722" t="s">
        <v>27398</v>
      </c>
      <c r="BF1722">
        <v>0</v>
      </c>
      <c r="BG1722" t="s">
        <v>70</v>
      </c>
      <c r="BH1722">
        <v>-1</v>
      </c>
      <c r="BI1722" t="s">
        <v>14796</v>
      </c>
      <c r="BJ1722" t="s">
        <v>14796</v>
      </c>
      <c r="BK1722" s="1">
        <v>36580</v>
      </c>
      <c r="BL1722" t="s">
        <v>103</v>
      </c>
      <c r="BM1722" t="s">
        <v>27399</v>
      </c>
    </row>
    <row r="1723" spans="1:65" x14ac:dyDescent="0.25">
      <c r="A1723">
        <v>2014</v>
      </c>
      <c r="B1723" t="s">
        <v>116</v>
      </c>
      <c r="C1723" t="s">
        <v>150</v>
      </c>
      <c r="D1723" t="s">
        <v>41291</v>
      </c>
      <c r="E1723" t="s">
        <v>5899</v>
      </c>
      <c r="F1723" t="s">
        <v>5900</v>
      </c>
      <c r="G1723">
        <v>1</v>
      </c>
      <c r="H1723" t="s">
        <v>46842</v>
      </c>
      <c r="I1723" t="s">
        <v>105</v>
      </c>
      <c r="J1723" t="s">
        <v>88</v>
      </c>
      <c r="K1723">
        <v>3</v>
      </c>
      <c r="L1723" t="s">
        <v>41838</v>
      </c>
      <c r="M1723">
        <v>72000000</v>
      </c>
      <c r="N1723" t="s">
        <v>41840</v>
      </c>
      <c r="O1723" t="s">
        <v>46802</v>
      </c>
      <c r="P1723" t="s">
        <v>90</v>
      </c>
      <c r="Q1723" t="s">
        <v>5902</v>
      </c>
      <c r="R1723" t="s">
        <v>5902</v>
      </c>
      <c r="S1723" t="s">
        <v>5903</v>
      </c>
      <c r="T1723" t="s">
        <v>25394</v>
      </c>
      <c r="U1723" t="s">
        <v>27484</v>
      </c>
      <c r="V1723" t="s">
        <v>27485</v>
      </c>
      <c r="W1723" t="s">
        <v>27486</v>
      </c>
      <c r="X1723">
        <v>4946674259</v>
      </c>
      <c r="Y1723" t="s">
        <v>122</v>
      </c>
      <c r="Z1723" t="s">
        <v>123</v>
      </c>
      <c r="AA1723">
        <v>0</v>
      </c>
      <c r="AB1723" t="s">
        <v>76</v>
      </c>
      <c r="AC1723">
        <v>0</v>
      </c>
      <c r="AD1723" t="s">
        <v>76</v>
      </c>
      <c r="AE1723">
        <v>2886478</v>
      </c>
      <c r="AF1723" t="s">
        <v>40104</v>
      </c>
      <c r="AG1723">
        <v>900728719</v>
      </c>
      <c r="AH1723" t="s">
        <v>27487</v>
      </c>
      <c r="AI1723" t="s">
        <v>200</v>
      </c>
      <c r="AJ1723" t="s">
        <v>41304</v>
      </c>
      <c r="AK1723">
        <v>18497613</v>
      </c>
      <c r="AL1723" t="s">
        <v>27488</v>
      </c>
      <c r="AM1723">
        <v>2014</v>
      </c>
      <c r="AN1723" s="1">
        <v>41771</v>
      </c>
      <c r="AO1723" s="1">
        <v>41775</v>
      </c>
      <c r="AP1723">
        <v>5</v>
      </c>
      <c r="AQ1723" t="s">
        <v>81</v>
      </c>
      <c r="AR1723" s="4">
        <f>IF(AQ1723="M",AP1723*30.42,AP1723)</f>
        <v>152.10000000000002</v>
      </c>
      <c r="AS1723">
        <v>149</v>
      </c>
      <c r="AT1723" s="4">
        <f>AR1723+AS1723</f>
        <v>301.10000000000002</v>
      </c>
      <c r="AU1723">
        <v>2</v>
      </c>
      <c r="AV1723" s="1">
        <f>AO1723+AT1723</f>
        <v>42076.1</v>
      </c>
      <c r="AW1723" s="1">
        <v>42136</v>
      </c>
      <c r="AX1723" s="2">
        <f>IF(AV1723&gt;=AW1723,1,2)</f>
        <v>2</v>
      </c>
      <c r="AY1723" s="2" t="str">
        <f>IF((AV1723+10)&gt;=AW1723,"SAVE","LATE")</f>
        <v>LATE</v>
      </c>
      <c r="AZ1723" t="s">
        <v>82</v>
      </c>
      <c r="BA1723" t="s">
        <v>1011</v>
      </c>
      <c r="BB1723">
        <v>4920387031</v>
      </c>
      <c r="BC1723">
        <v>630000000</v>
      </c>
      <c r="BD1723" s="9">
        <v>5550387031</v>
      </c>
      <c r="BE1723" t="s">
        <v>46803</v>
      </c>
      <c r="BF1723">
        <v>0</v>
      </c>
      <c r="BG1723" t="s">
        <v>70</v>
      </c>
      <c r="BH1723">
        <v>-1</v>
      </c>
      <c r="BI1723" t="s">
        <v>27489</v>
      </c>
      <c r="BJ1723" t="s">
        <v>27490</v>
      </c>
      <c r="BK1723">
        <v>0</v>
      </c>
      <c r="BL1723" t="s">
        <v>85</v>
      </c>
      <c r="BM1723" t="s">
        <v>27491</v>
      </c>
    </row>
    <row r="1724" spans="1:65" x14ac:dyDescent="0.25">
      <c r="A1724">
        <v>2014</v>
      </c>
      <c r="B1724" t="s">
        <v>116</v>
      </c>
      <c r="C1724" t="s">
        <v>150</v>
      </c>
      <c r="D1724" t="s">
        <v>41291</v>
      </c>
      <c r="E1724" t="s">
        <v>5899</v>
      </c>
      <c r="F1724" t="s">
        <v>5900</v>
      </c>
      <c r="G1724">
        <v>1</v>
      </c>
      <c r="H1724" t="s">
        <v>46842</v>
      </c>
      <c r="I1724" t="s">
        <v>67</v>
      </c>
      <c r="J1724" t="s">
        <v>88</v>
      </c>
      <c r="K1724">
        <v>3</v>
      </c>
      <c r="L1724" t="s">
        <v>41838</v>
      </c>
      <c r="M1724">
        <v>95000000</v>
      </c>
      <c r="N1724" t="s">
        <v>40102</v>
      </c>
      <c r="O1724" t="s">
        <v>46804</v>
      </c>
      <c r="P1724" t="s">
        <v>90</v>
      </c>
      <c r="Q1724" t="s">
        <v>5902</v>
      </c>
      <c r="R1724" t="s">
        <v>5902</v>
      </c>
      <c r="S1724" t="s">
        <v>5903</v>
      </c>
      <c r="T1724" t="s">
        <v>27976</v>
      </c>
      <c r="U1724" t="s">
        <v>27977</v>
      </c>
      <c r="V1724" t="s">
        <v>27978</v>
      </c>
      <c r="W1724" t="s">
        <v>27979</v>
      </c>
      <c r="X1724">
        <v>3150000000</v>
      </c>
      <c r="Y1724" t="s">
        <v>96</v>
      </c>
      <c r="Z1724" t="s">
        <v>40103</v>
      </c>
      <c r="AA1724">
        <v>0</v>
      </c>
      <c r="AB1724" t="s">
        <v>76</v>
      </c>
      <c r="AC1724">
        <v>0</v>
      </c>
      <c r="AD1724" t="s">
        <v>76</v>
      </c>
      <c r="AE1724">
        <v>2527937</v>
      </c>
      <c r="AF1724" t="s">
        <v>40104</v>
      </c>
      <c r="AG1724">
        <v>900733975</v>
      </c>
      <c r="AH1724" t="s">
        <v>27980</v>
      </c>
      <c r="AI1724" t="s">
        <v>200</v>
      </c>
      <c r="AJ1724" t="s">
        <v>41304</v>
      </c>
      <c r="AK1724">
        <v>89008184</v>
      </c>
      <c r="AL1724" t="s">
        <v>14757</v>
      </c>
      <c r="AM1724">
        <v>2014</v>
      </c>
      <c r="AN1724" s="1">
        <v>41787</v>
      </c>
      <c r="AO1724" s="1">
        <v>41793</v>
      </c>
      <c r="AP1724">
        <v>3</v>
      </c>
      <c r="AQ1724" t="s">
        <v>81</v>
      </c>
      <c r="AR1724" s="4">
        <f>IF(AQ1724="M",AP1724*30.42,AP1724)</f>
        <v>91.26</v>
      </c>
      <c r="AS1724">
        <v>0</v>
      </c>
      <c r="AT1724" s="4">
        <f>AR1724+AS1724</f>
        <v>91.26</v>
      </c>
      <c r="AU1724">
        <v>5</v>
      </c>
      <c r="AV1724" s="1">
        <f>AO1724+AT1724</f>
        <v>41884.26</v>
      </c>
      <c r="AW1724" s="1">
        <v>42038</v>
      </c>
      <c r="AX1724" s="2">
        <f>IF(AV1724&gt;=AW1724,1,2)</f>
        <v>2</v>
      </c>
      <c r="AY1724" s="2" t="str">
        <f>IF((AV1724+10)&gt;=AW1724,"SAVE","LATE")</f>
        <v>LATE</v>
      </c>
      <c r="AZ1724" t="s">
        <v>82</v>
      </c>
      <c r="BA1724" t="s">
        <v>1011</v>
      </c>
      <c r="BB1724">
        <v>3145288544</v>
      </c>
      <c r="BC1724">
        <v>0</v>
      </c>
      <c r="BD1724" s="9">
        <v>3145288544</v>
      </c>
      <c r="BE1724" t="s">
        <v>46805</v>
      </c>
      <c r="BF1724">
        <v>0</v>
      </c>
      <c r="BG1724" t="s">
        <v>70</v>
      </c>
      <c r="BH1724">
        <v>-1</v>
      </c>
      <c r="BI1724" t="s">
        <v>27980</v>
      </c>
      <c r="BJ1724" t="s">
        <v>27981</v>
      </c>
      <c r="BK1724">
        <v>0</v>
      </c>
      <c r="BL1724" t="s">
        <v>85</v>
      </c>
      <c r="BM1724" t="s">
        <v>27982</v>
      </c>
    </row>
    <row r="1725" spans="1:65" x14ac:dyDescent="0.25">
      <c r="A1725">
        <v>2014</v>
      </c>
      <c r="B1725" t="s">
        <v>116</v>
      </c>
      <c r="C1725" t="s">
        <v>150</v>
      </c>
      <c r="D1725" t="s">
        <v>41291</v>
      </c>
      <c r="E1725" t="s">
        <v>5899</v>
      </c>
      <c r="F1725" t="s">
        <v>5900</v>
      </c>
      <c r="G1725">
        <v>12</v>
      </c>
      <c r="H1725" t="s">
        <v>41881</v>
      </c>
      <c r="I1725" t="s">
        <v>105</v>
      </c>
      <c r="J1725" t="s">
        <v>2752</v>
      </c>
      <c r="K1725">
        <v>3</v>
      </c>
      <c r="L1725" t="s">
        <v>41838</v>
      </c>
      <c r="M1725">
        <v>95000000</v>
      </c>
      <c r="N1725" t="s">
        <v>40102</v>
      </c>
      <c r="O1725" t="s">
        <v>47665</v>
      </c>
      <c r="P1725" t="s">
        <v>90</v>
      </c>
      <c r="Q1725" t="s">
        <v>70</v>
      </c>
      <c r="R1725" t="s">
        <v>70</v>
      </c>
      <c r="S1725" t="s">
        <v>5903</v>
      </c>
      <c r="T1725" s="3">
        <v>41824</v>
      </c>
      <c r="U1725" t="s">
        <v>27992</v>
      </c>
      <c r="V1725" t="s">
        <v>27993</v>
      </c>
      <c r="W1725" t="s">
        <v>27993</v>
      </c>
      <c r="X1725">
        <v>390952859</v>
      </c>
      <c r="Y1725" t="s">
        <v>96</v>
      </c>
      <c r="Z1725" t="s">
        <v>40103</v>
      </c>
      <c r="AA1725">
        <v>0</v>
      </c>
      <c r="AB1725" t="s">
        <v>76</v>
      </c>
      <c r="AC1725">
        <v>0</v>
      </c>
      <c r="AD1725" t="s">
        <v>76</v>
      </c>
      <c r="AE1725">
        <v>2411233</v>
      </c>
      <c r="AF1725" t="s">
        <v>40104</v>
      </c>
      <c r="AG1725">
        <v>900703198</v>
      </c>
      <c r="AH1725" t="s">
        <v>27994</v>
      </c>
      <c r="AI1725" t="s">
        <v>200</v>
      </c>
      <c r="AJ1725" t="s">
        <v>41304</v>
      </c>
      <c r="AK1725">
        <v>16943250</v>
      </c>
      <c r="AL1725" t="s">
        <v>27995</v>
      </c>
      <c r="AM1725">
        <v>2014</v>
      </c>
      <c r="AN1725" s="1">
        <v>41659</v>
      </c>
      <c r="AO1725" s="1">
        <v>41711</v>
      </c>
      <c r="AP1725">
        <v>3</v>
      </c>
      <c r="AQ1725" t="s">
        <v>81</v>
      </c>
      <c r="AR1725" s="4">
        <f>IF(AQ1725="M",AP1725*30.42,AP1725)</f>
        <v>91.26</v>
      </c>
      <c r="AS1725">
        <v>0</v>
      </c>
      <c r="AT1725" s="4">
        <f>AR1725+AS1725</f>
        <v>91.26</v>
      </c>
      <c r="AU1725">
        <v>3</v>
      </c>
      <c r="AV1725" s="1">
        <f>AO1725+AT1725</f>
        <v>41802.26</v>
      </c>
      <c r="AW1725" s="1">
        <v>41895</v>
      </c>
      <c r="AX1725" s="2">
        <f>IF(AV1725&gt;=AW1725,1,2)</f>
        <v>2</v>
      </c>
      <c r="AY1725" s="2" t="str">
        <f>IF((AV1725+10)&gt;=AW1725,"SAVE","LATE")</f>
        <v>LATE</v>
      </c>
      <c r="AZ1725" t="s">
        <v>82</v>
      </c>
      <c r="BA1725" t="s">
        <v>1011</v>
      </c>
      <c r="BB1725">
        <v>3090952859</v>
      </c>
      <c r="BC1725">
        <v>0</v>
      </c>
      <c r="BD1725" s="9">
        <v>3090952859</v>
      </c>
      <c r="BE1725" t="s">
        <v>47665</v>
      </c>
      <c r="BF1725">
        <v>0</v>
      </c>
      <c r="BG1725" t="s">
        <v>70</v>
      </c>
      <c r="BH1725">
        <v>-1</v>
      </c>
      <c r="BI1725" t="s">
        <v>70</v>
      </c>
      <c r="BJ1725" t="s">
        <v>70</v>
      </c>
      <c r="BK1725">
        <v>0</v>
      </c>
      <c r="BL1725" t="s">
        <v>85</v>
      </c>
      <c r="BM1725" t="s">
        <v>27996</v>
      </c>
    </row>
    <row r="1726" spans="1:65" x14ac:dyDescent="0.25">
      <c r="A1726">
        <v>2014</v>
      </c>
      <c r="B1726" t="s">
        <v>116</v>
      </c>
      <c r="C1726" t="s">
        <v>150</v>
      </c>
      <c r="D1726" t="s">
        <v>41291</v>
      </c>
      <c r="E1726" t="s">
        <v>5899</v>
      </c>
      <c r="F1726" t="s">
        <v>5900</v>
      </c>
      <c r="G1726">
        <v>1</v>
      </c>
      <c r="H1726" t="s">
        <v>46842</v>
      </c>
      <c r="I1726" t="s">
        <v>105</v>
      </c>
      <c r="J1726" t="s">
        <v>88</v>
      </c>
      <c r="K1726">
        <v>3</v>
      </c>
      <c r="L1726" t="s">
        <v>41838</v>
      </c>
      <c r="M1726">
        <v>72000000</v>
      </c>
      <c r="N1726" t="s">
        <v>41840</v>
      </c>
      <c r="O1726" t="s">
        <v>46806</v>
      </c>
      <c r="P1726" t="s">
        <v>90</v>
      </c>
      <c r="Q1726" t="s">
        <v>5902</v>
      </c>
      <c r="R1726" t="s">
        <v>5902</v>
      </c>
      <c r="S1726" t="s">
        <v>5903</v>
      </c>
      <c r="T1726" t="s">
        <v>26818</v>
      </c>
      <c r="U1726" t="s">
        <v>28668</v>
      </c>
      <c r="V1726" t="s">
        <v>28669</v>
      </c>
      <c r="W1726" t="s">
        <v>28670</v>
      </c>
      <c r="X1726">
        <v>1907030964</v>
      </c>
      <c r="Y1726" t="s">
        <v>122</v>
      </c>
      <c r="Z1726" t="s">
        <v>123</v>
      </c>
      <c r="AA1726">
        <v>0</v>
      </c>
      <c r="AB1726" t="s">
        <v>76</v>
      </c>
      <c r="AC1726">
        <v>0</v>
      </c>
      <c r="AD1726" t="s">
        <v>76</v>
      </c>
      <c r="AE1726">
        <v>3149519</v>
      </c>
      <c r="AF1726" t="s">
        <v>41304</v>
      </c>
      <c r="AG1726">
        <v>10536893</v>
      </c>
      <c r="AH1726" t="s">
        <v>28671</v>
      </c>
      <c r="AI1726" t="s">
        <v>200</v>
      </c>
      <c r="AJ1726" t="s">
        <v>41304</v>
      </c>
      <c r="AK1726">
        <v>10536893</v>
      </c>
      <c r="AL1726" t="s">
        <v>28671</v>
      </c>
      <c r="AM1726">
        <v>2014</v>
      </c>
      <c r="AN1726" s="1">
        <v>41911</v>
      </c>
      <c r="AO1726" s="1">
        <v>41912</v>
      </c>
      <c r="AP1726">
        <v>5</v>
      </c>
      <c r="AQ1726" t="s">
        <v>81</v>
      </c>
      <c r="AR1726" s="4">
        <f>IF(AQ1726="M",AP1726*30.42,AP1726)</f>
        <v>152.10000000000002</v>
      </c>
      <c r="AS1726">
        <v>70</v>
      </c>
      <c r="AT1726" s="4">
        <f>AR1726+AS1726</f>
        <v>222.10000000000002</v>
      </c>
      <c r="AU1726">
        <v>2</v>
      </c>
      <c r="AV1726" s="1">
        <f>AO1726+AT1726</f>
        <v>42134.1</v>
      </c>
      <c r="AW1726" s="1">
        <v>42193</v>
      </c>
      <c r="AX1726" s="2">
        <f>IF(AV1726&gt;=AW1726,1,2)</f>
        <v>2</v>
      </c>
      <c r="AY1726" s="2" t="str">
        <f>IF((AV1726+10)&gt;=AW1726,"SAVE","LATE")</f>
        <v>LATE</v>
      </c>
      <c r="AZ1726" t="s">
        <v>82</v>
      </c>
      <c r="BA1726" t="s">
        <v>1011</v>
      </c>
      <c r="BB1726">
        <v>1901706271</v>
      </c>
      <c r="BC1726">
        <v>300000000</v>
      </c>
      <c r="BD1726" s="9">
        <v>2201706271</v>
      </c>
      <c r="BE1726" t="s">
        <v>46806</v>
      </c>
      <c r="BF1726">
        <v>0</v>
      </c>
      <c r="BG1726" t="s">
        <v>70</v>
      </c>
      <c r="BH1726">
        <v>-1</v>
      </c>
      <c r="BI1726" t="s">
        <v>28672</v>
      </c>
      <c r="BJ1726" t="s">
        <v>28672</v>
      </c>
      <c r="BK1726">
        <v>0</v>
      </c>
      <c r="BL1726" t="s">
        <v>85</v>
      </c>
      <c r="BM1726" t="s">
        <v>28673</v>
      </c>
    </row>
    <row r="1727" spans="1:65" x14ac:dyDescent="0.25">
      <c r="A1727">
        <v>2014</v>
      </c>
      <c r="B1727" t="s">
        <v>116</v>
      </c>
      <c r="C1727" t="s">
        <v>150</v>
      </c>
      <c r="D1727" t="s">
        <v>41291</v>
      </c>
      <c r="E1727" t="s">
        <v>5899</v>
      </c>
      <c r="F1727" t="s">
        <v>5900</v>
      </c>
      <c r="G1727">
        <v>1</v>
      </c>
      <c r="H1727" t="s">
        <v>46842</v>
      </c>
      <c r="I1727" t="s">
        <v>67</v>
      </c>
      <c r="J1727" t="s">
        <v>88</v>
      </c>
      <c r="K1727">
        <v>3</v>
      </c>
      <c r="L1727" t="s">
        <v>41838</v>
      </c>
      <c r="M1727">
        <v>95000000</v>
      </c>
      <c r="N1727" t="s">
        <v>40102</v>
      </c>
      <c r="O1727" t="s">
        <v>46807</v>
      </c>
      <c r="P1727" t="s">
        <v>90</v>
      </c>
      <c r="Q1727" t="s">
        <v>5902</v>
      </c>
      <c r="R1727" t="s">
        <v>5902</v>
      </c>
      <c r="S1727" t="s">
        <v>5903</v>
      </c>
      <c r="T1727" t="s">
        <v>27976</v>
      </c>
      <c r="U1727" t="s">
        <v>29356</v>
      </c>
      <c r="V1727" t="s">
        <v>29357</v>
      </c>
      <c r="W1727" t="s">
        <v>29358</v>
      </c>
      <c r="X1727">
        <v>1350000000</v>
      </c>
      <c r="Y1727" t="s">
        <v>96</v>
      </c>
      <c r="Z1727" t="s">
        <v>40103</v>
      </c>
      <c r="AA1727">
        <v>0</v>
      </c>
      <c r="AB1727" t="s">
        <v>76</v>
      </c>
      <c r="AC1727">
        <v>0</v>
      </c>
      <c r="AD1727" t="s">
        <v>76</v>
      </c>
      <c r="AE1727">
        <v>2527874</v>
      </c>
      <c r="AF1727" t="s">
        <v>40104</v>
      </c>
      <c r="AG1727">
        <v>900734263</v>
      </c>
      <c r="AH1727" t="s">
        <v>29359</v>
      </c>
      <c r="AI1727" t="s">
        <v>200</v>
      </c>
      <c r="AJ1727" t="s">
        <v>41304</v>
      </c>
      <c r="AK1727">
        <v>1130617753</v>
      </c>
      <c r="AL1727" t="s">
        <v>29360</v>
      </c>
      <c r="AM1727">
        <v>2014</v>
      </c>
      <c r="AN1727" s="1">
        <v>41787</v>
      </c>
      <c r="AO1727" s="1">
        <v>41795</v>
      </c>
      <c r="AP1727">
        <v>3</v>
      </c>
      <c r="AQ1727" t="s">
        <v>81</v>
      </c>
      <c r="AR1727" s="4">
        <f>IF(AQ1727="M",AP1727*30.42,AP1727)</f>
        <v>91.26</v>
      </c>
      <c r="AS1727">
        <v>45</v>
      </c>
      <c r="AT1727" s="4">
        <f>AR1727+AS1727</f>
        <v>136.26</v>
      </c>
      <c r="AU1727">
        <v>1</v>
      </c>
      <c r="AV1727" s="1">
        <f>AO1727+AT1727</f>
        <v>41931.26</v>
      </c>
      <c r="AW1727" s="1">
        <v>41962</v>
      </c>
      <c r="AX1727" s="2">
        <f>IF(AV1727&gt;=AW1727,1,2)</f>
        <v>2</v>
      </c>
      <c r="AY1727" s="2" t="str">
        <f>IF((AV1727+10)&gt;=AW1727,"SAVE","LATE")</f>
        <v>LATE</v>
      </c>
      <c r="AZ1727" t="s">
        <v>82</v>
      </c>
      <c r="BA1727" t="s">
        <v>1011</v>
      </c>
      <c r="BB1727">
        <v>1345449444</v>
      </c>
      <c r="BC1727">
        <v>0</v>
      </c>
      <c r="BD1727" s="9">
        <v>1345449444</v>
      </c>
      <c r="BE1727" t="s">
        <v>46807</v>
      </c>
      <c r="BF1727">
        <v>0</v>
      </c>
      <c r="BG1727" t="s">
        <v>70</v>
      </c>
      <c r="BH1727">
        <v>-1</v>
      </c>
      <c r="BI1727" t="s">
        <v>46808</v>
      </c>
      <c r="BJ1727" t="s">
        <v>10124</v>
      </c>
      <c r="BK1727">
        <v>0</v>
      </c>
      <c r="BL1727" t="s">
        <v>85</v>
      </c>
      <c r="BM1727" t="s">
        <v>29361</v>
      </c>
    </row>
    <row r="1728" spans="1:65" x14ac:dyDescent="0.25">
      <c r="A1728">
        <v>2014</v>
      </c>
      <c r="B1728" t="s">
        <v>64</v>
      </c>
      <c r="C1728" t="s">
        <v>264</v>
      </c>
      <c r="D1728" t="s">
        <v>2605</v>
      </c>
      <c r="E1728">
        <v>800150861</v>
      </c>
      <c r="F1728" t="s">
        <v>18946</v>
      </c>
      <c r="G1728">
        <v>1</v>
      </c>
      <c r="H1728" t="s">
        <v>46842</v>
      </c>
      <c r="I1728" t="s">
        <v>67</v>
      </c>
      <c r="J1728" t="s">
        <v>88</v>
      </c>
      <c r="K1728">
        <v>3</v>
      </c>
      <c r="L1728" t="s">
        <v>41838</v>
      </c>
      <c r="M1728">
        <v>72000000</v>
      </c>
      <c r="N1728" t="s">
        <v>41840</v>
      </c>
      <c r="O1728" t="s">
        <v>46809</v>
      </c>
      <c r="P1728" t="s">
        <v>90</v>
      </c>
      <c r="Q1728" t="s">
        <v>39286</v>
      </c>
      <c r="R1728" t="s">
        <v>39286</v>
      </c>
      <c r="S1728" t="s">
        <v>5903</v>
      </c>
      <c r="T1728" t="s">
        <v>27226</v>
      </c>
      <c r="U1728" t="s">
        <v>29559</v>
      </c>
      <c r="V1728" t="s">
        <v>29560</v>
      </c>
      <c r="W1728" t="s">
        <v>29561</v>
      </c>
      <c r="X1728">
        <v>1186354152</v>
      </c>
      <c r="Y1728" t="s">
        <v>122</v>
      </c>
      <c r="Z1728" t="s">
        <v>123</v>
      </c>
      <c r="AA1728">
        <v>0</v>
      </c>
      <c r="AB1728" t="s">
        <v>76</v>
      </c>
      <c r="AC1728">
        <v>0</v>
      </c>
      <c r="AD1728" t="s">
        <v>76</v>
      </c>
      <c r="AE1728">
        <v>2896127</v>
      </c>
      <c r="AF1728" t="s">
        <v>40104</v>
      </c>
      <c r="AG1728" t="s">
        <v>29562</v>
      </c>
      <c r="AH1728" t="s">
        <v>46810</v>
      </c>
      <c r="AI1728" t="s">
        <v>39286</v>
      </c>
      <c r="AJ1728" t="s">
        <v>41304</v>
      </c>
      <c r="AK1728" t="s">
        <v>29563</v>
      </c>
      <c r="AL1728" t="s">
        <v>41830</v>
      </c>
      <c r="AM1728">
        <v>2014</v>
      </c>
      <c r="AN1728" s="1">
        <v>41948</v>
      </c>
      <c r="AO1728" s="1">
        <v>41967</v>
      </c>
      <c r="AP1728">
        <v>6</v>
      </c>
      <c r="AQ1728" t="s">
        <v>81</v>
      </c>
      <c r="AR1728" s="4">
        <f>IF(AQ1728="M",AP1728*30.42,AP1728)</f>
        <v>182.52</v>
      </c>
      <c r="AS1728">
        <v>21</v>
      </c>
      <c r="AT1728" s="4">
        <f>AR1728+AS1728</f>
        <v>203.52</v>
      </c>
      <c r="AU1728">
        <v>2</v>
      </c>
      <c r="AV1728" s="1">
        <f>AO1728+AT1728</f>
        <v>42170.52</v>
      </c>
      <c r="AW1728" s="1">
        <v>42230</v>
      </c>
      <c r="AX1728" s="2">
        <f>IF(AV1728&gt;=AW1728,1,2)</f>
        <v>2</v>
      </c>
      <c r="AY1728" s="2" t="str">
        <f>IF((AV1728+10)&gt;=AW1728,"SAVE","LATE")</f>
        <v>LATE</v>
      </c>
      <c r="AZ1728" t="s">
        <v>82</v>
      </c>
      <c r="BA1728" t="s">
        <v>1011</v>
      </c>
      <c r="BB1728">
        <v>1153246043</v>
      </c>
      <c r="BC1728">
        <v>406346319</v>
      </c>
      <c r="BD1728" s="9">
        <v>1559592362</v>
      </c>
      <c r="BE1728" t="s">
        <v>46811</v>
      </c>
      <c r="BF1728">
        <v>0</v>
      </c>
      <c r="BG1728" t="s">
        <v>70</v>
      </c>
      <c r="BH1728">
        <v>-1</v>
      </c>
      <c r="BI1728" t="s">
        <v>46810</v>
      </c>
      <c r="BJ1728" t="s">
        <v>29564</v>
      </c>
      <c r="BK1728">
        <v>0</v>
      </c>
      <c r="BL1728" t="s">
        <v>85</v>
      </c>
      <c r="BM1728" t="s">
        <v>29565</v>
      </c>
    </row>
    <row r="1729" spans="1:65" x14ac:dyDescent="0.25">
      <c r="A1729">
        <v>2014</v>
      </c>
      <c r="B1729" t="s">
        <v>116</v>
      </c>
      <c r="C1729" t="s">
        <v>130</v>
      </c>
      <c r="D1729" t="s">
        <v>41292</v>
      </c>
      <c r="E1729" t="s">
        <v>33554</v>
      </c>
      <c r="F1729" t="s">
        <v>33555</v>
      </c>
      <c r="G1729">
        <v>11</v>
      </c>
      <c r="H1729" t="s">
        <v>41839</v>
      </c>
      <c r="I1729" t="s">
        <v>67</v>
      </c>
      <c r="J1729" t="s">
        <v>88</v>
      </c>
      <c r="K1729">
        <v>3</v>
      </c>
      <c r="L1729" t="s">
        <v>41838</v>
      </c>
      <c r="M1729">
        <v>95000000</v>
      </c>
      <c r="N1729" t="s">
        <v>40102</v>
      </c>
      <c r="O1729" t="s">
        <v>46813</v>
      </c>
      <c r="P1729" t="s">
        <v>90</v>
      </c>
      <c r="Q1729" t="s">
        <v>33556</v>
      </c>
      <c r="R1729" t="s">
        <v>33556</v>
      </c>
      <c r="S1729" t="s">
        <v>238</v>
      </c>
      <c r="T1729" s="3">
        <v>41646</v>
      </c>
      <c r="U1729" t="s">
        <v>33557</v>
      </c>
      <c r="V1729">
        <v>165</v>
      </c>
      <c r="W1729">
        <v>184</v>
      </c>
      <c r="X1729">
        <v>148869861</v>
      </c>
      <c r="Y1729" t="s">
        <v>96</v>
      </c>
      <c r="Z1729" t="s">
        <v>40103</v>
      </c>
      <c r="AA1729">
        <v>0</v>
      </c>
      <c r="AB1729" t="s">
        <v>76</v>
      </c>
      <c r="AC1729">
        <v>0</v>
      </c>
      <c r="AD1729" t="s">
        <v>76</v>
      </c>
      <c r="AE1729">
        <v>2674335</v>
      </c>
      <c r="AF1729" t="s">
        <v>41304</v>
      </c>
      <c r="AG1729" t="s">
        <v>33558</v>
      </c>
      <c r="AH1729" t="s">
        <v>33559</v>
      </c>
      <c r="AI1729" t="s">
        <v>200</v>
      </c>
      <c r="AJ1729" t="s">
        <v>41304</v>
      </c>
      <c r="AK1729" t="s">
        <v>33558</v>
      </c>
      <c r="AL1729" t="s">
        <v>33559</v>
      </c>
      <c r="AM1729">
        <v>2014</v>
      </c>
      <c r="AN1729" s="1">
        <v>41864</v>
      </c>
      <c r="AO1729" s="1">
        <v>41866</v>
      </c>
      <c r="AP1729">
        <v>6</v>
      </c>
      <c r="AQ1729" t="s">
        <v>81</v>
      </c>
      <c r="AR1729" s="4">
        <f>IF(AQ1729="M",AP1729*30.42,AP1729)</f>
        <v>182.52</v>
      </c>
      <c r="AS1729">
        <v>0</v>
      </c>
      <c r="AT1729" s="4">
        <f>AR1729+AS1729</f>
        <v>182.52</v>
      </c>
      <c r="AU1729">
        <v>4</v>
      </c>
      <c r="AV1729" s="1">
        <f>AO1729+AT1729</f>
        <v>42048.52</v>
      </c>
      <c r="AW1729" s="1">
        <v>42170</v>
      </c>
      <c r="AX1729" s="2">
        <f>IF(AV1729&gt;=AW1729,1,2)</f>
        <v>2</v>
      </c>
      <c r="AY1729" s="2" t="str">
        <f>IF((AV1729+10)&gt;=AW1729,"SAVE","LATE")</f>
        <v>LATE</v>
      </c>
      <c r="AZ1729" t="s">
        <v>82</v>
      </c>
      <c r="BA1729" t="s">
        <v>1011</v>
      </c>
      <c r="BB1729">
        <v>148470015</v>
      </c>
      <c r="BC1729">
        <v>0</v>
      </c>
      <c r="BD1729" s="9">
        <v>148470015</v>
      </c>
      <c r="BE1729" t="s">
        <v>46814</v>
      </c>
      <c r="BF1729">
        <v>0</v>
      </c>
      <c r="BG1729" t="s">
        <v>70</v>
      </c>
      <c r="BH1729">
        <v>-1</v>
      </c>
      <c r="BI1729" t="s">
        <v>33559</v>
      </c>
      <c r="BJ1729" t="s">
        <v>33560</v>
      </c>
      <c r="BK1729">
        <v>0</v>
      </c>
      <c r="BL1729" t="s">
        <v>85</v>
      </c>
      <c r="BM1729" t="s">
        <v>33561</v>
      </c>
    </row>
    <row r="1730" spans="1:65" x14ac:dyDescent="0.25">
      <c r="A1730">
        <v>2014</v>
      </c>
      <c r="B1730" t="s">
        <v>116</v>
      </c>
      <c r="C1730" t="s">
        <v>130</v>
      </c>
      <c r="D1730" t="s">
        <v>41292</v>
      </c>
      <c r="E1730" t="s">
        <v>33554</v>
      </c>
      <c r="F1730" t="s">
        <v>33555</v>
      </c>
      <c r="G1730">
        <v>11</v>
      </c>
      <c r="H1730" t="s">
        <v>41839</v>
      </c>
      <c r="I1730" t="s">
        <v>67</v>
      </c>
      <c r="J1730" t="s">
        <v>88</v>
      </c>
      <c r="K1730">
        <v>3</v>
      </c>
      <c r="L1730" t="s">
        <v>41838</v>
      </c>
      <c r="M1730">
        <v>95000000</v>
      </c>
      <c r="N1730" t="s">
        <v>40102</v>
      </c>
      <c r="O1730" t="s">
        <v>46815</v>
      </c>
      <c r="P1730" t="s">
        <v>90</v>
      </c>
      <c r="Q1730" t="s">
        <v>33556</v>
      </c>
      <c r="R1730" t="s">
        <v>33556</v>
      </c>
      <c r="S1730" t="s">
        <v>238</v>
      </c>
      <c r="T1730" t="s">
        <v>31368</v>
      </c>
      <c r="U1730" t="s">
        <v>33794</v>
      </c>
      <c r="V1730">
        <v>267</v>
      </c>
      <c r="W1730">
        <v>289</v>
      </c>
      <c r="X1730">
        <v>121298256</v>
      </c>
      <c r="Y1730" t="s">
        <v>96</v>
      </c>
      <c r="Z1730" t="s">
        <v>40103</v>
      </c>
      <c r="AA1730">
        <v>0</v>
      </c>
      <c r="AB1730" t="s">
        <v>76</v>
      </c>
      <c r="AC1730">
        <v>0</v>
      </c>
      <c r="AD1730" t="s">
        <v>76</v>
      </c>
      <c r="AE1730">
        <v>3029510</v>
      </c>
      <c r="AF1730" t="s">
        <v>40104</v>
      </c>
      <c r="AG1730" t="s">
        <v>33795</v>
      </c>
      <c r="AH1730" t="s">
        <v>33796</v>
      </c>
      <c r="AI1730" t="s">
        <v>200</v>
      </c>
      <c r="AJ1730" t="s">
        <v>41304</v>
      </c>
      <c r="AK1730" t="s">
        <v>33797</v>
      </c>
      <c r="AL1730" t="s">
        <v>33798</v>
      </c>
      <c r="AM1730">
        <v>2014</v>
      </c>
      <c r="AN1730" s="1">
        <v>41984</v>
      </c>
      <c r="AO1730" s="1">
        <v>41989</v>
      </c>
      <c r="AP1730">
        <v>15</v>
      </c>
      <c r="AQ1730" t="s">
        <v>74</v>
      </c>
      <c r="AR1730" s="4">
        <f>IF(AQ1730="M",AP1730*30.42,AP1730)</f>
        <v>15</v>
      </c>
      <c r="AS1730">
        <v>0</v>
      </c>
      <c r="AT1730" s="4">
        <f>AR1730+AS1730</f>
        <v>15</v>
      </c>
      <c r="AU1730">
        <v>2</v>
      </c>
      <c r="AV1730" s="1">
        <f>AO1730+AT1730</f>
        <v>42004</v>
      </c>
      <c r="AW1730" s="1">
        <v>42066</v>
      </c>
      <c r="AX1730" s="2">
        <f>IF(AV1730&gt;=AW1730,1,2)</f>
        <v>2</v>
      </c>
      <c r="AY1730" s="2" t="str">
        <f>IF((AV1730+10)&gt;=AW1730,"SAVE","LATE")</f>
        <v>LATE</v>
      </c>
      <c r="AZ1730" t="s">
        <v>82</v>
      </c>
      <c r="BA1730" t="s">
        <v>1011</v>
      </c>
      <c r="BB1730">
        <v>121021529</v>
      </c>
      <c r="BC1730">
        <v>41950000</v>
      </c>
      <c r="BD1730" s="9">
        <v>162971529</v>
      </c>
      <c r="BE1730" t="s">
        <v>46816</v>
      </c>
      <c r="BF1730">
        <v>0</v>
      </c>
      <c r="BG1730" t="s">
        <v>70</v>
      </c>
      <c r="BH1730">
        <v>-1</v>
      </c>
      <c r="BI1730" t="s">
        <v>33796</v>
      </c>
      <c r="BJ1730" t="s">
        <v>33799</v>
      </c>
      <c r="BK1730">
        <v>0</v>
      </c>
      <c r="BL1730" t="s">
        <v>85</v>
      </c>
      <c r="BM1730" t="s">
        <v>33800</v>
      </c>
    </row>
    <row r="1731" spans="1:65" x14ac:dyDescent="0.25">
      <c r="A1731">
        <v>2014</v>
      </c>
      <c r="B1731" t="s">
        <v>116</v>
      </c>
      <c r="C1731" t="s">
        <v>130</v>
      </c>
      <c r="D1731" t="s">
        <v>41292</v>
      </c>
      <c r="E1731" t="s">
        <v>33554</v>
      </c>
      <c r="F1731" t="s">
        <v>33555</v>
      </c>
      <c r="G1731">
        <v>11</v>
      </c>
      <c r="H1731" t="s">
        <v>41839</v>
      </c>
      <c r="I1731" t="s">
        <v>105</v>
      </c>
      <c r="J1731" t="s">
        <v>88</v>
      </c>
      <c r="K1731">
        <v>3</v>
      </c>
      <c r="L1731" t="s">
        <v>41838</v>
      </c>
      <c r="M1731">
        <v>95000000</v>
      </c>
      <c r="N1731" t="s">
        <v>40102</v>
      </c>
      <c r="O1731" t="s">
        <v>34358</v>
      </c>
      <c r="P1731" t="s">
        <v>90</v>
      </c>
      <c r="Q1731" t="s">
        <v>33556</v>
      </c>
      <c r="R1731" t="s">
        <v>33556</v>
      </c>
      <c r="S1731" t="s">
        <v>238</v>
      </c>
      <c r="T1731" s="3">
        <v>41982</v>
      </c>
      <c r="U1731" t="s">
        <v>34359</v>
      </c>
      <c r="V1731">
        <v>217</v>
      </c>
      <c r="W1731">
        <v>242</v>
      </c>
      <c r="X1731">
        <v>62446418</v>
      </c>
      <c r="Y1731" t="s">
        <v>96</v>
      </c>
      <c r="Z1731" t="s">
        <v>40103</v>
      </c>
      <c r="AA1731">
        <v>0</v>
      </c>
      <c r="AB1731" t="s">
        <v>76</v>
      </c>
      <c r="AC1731">
        <v>0</v>
      </c>
      <c r="AD1731" t="s">
        <v>76</v>
      </c>
      <c r="AE1731">
        <v>2882952</v>
      </c>
      <c r="AF1731" t="s">
        <v>41304</v>
      </c>
      <c r="AG1731" t="s">
        <v>34360</v>
      </c>
      <c r="AH1731" t="s">
        <v>34361</v>
      </c>
      <c r="AI1731" t="s">
        <v>200</v>
      </c>
      <c r="AJ1731" t="s">
        <v>41304</v>
      </c>
      <c r="AK1731" t="s">
        <v>34360</v>
      </c>
      <c r="AL1731" t="s">
        <v>34361</v>
      </c>
      <c r="AM1731">
        <v>2014</v>
      </c>
      <c r="AN1731" s="1">
        <v>41936</v>
      </c>
      <c r="AO1731" s="1">
        <v>41939</v>
      </c>
      <c r="AP1731">
        <v>2</v>
      </c>
      <c r="AQ1731" t="s">
        <v>81</v>
      </c>
      <c r="AR1731" s="4">
        <f>IF(AQ1731="M",AP1731*30.42,AP1731)</f>
        <v>60.84</v>
      </c>
      <c r="AS1731">
        <v>0</v>
      </c>
      <c r="AT1731" s="4">
        <f>AR1731+AS1731</f>
        <v>60.84</v>
      </c>
      <c r="AU1731">
        <v>1</v>
      </c>
      <c r="AV1731" s="1">
        <f>AO1731+AT1731</f>
        <v>41999.839999999997</v>
      </c>
      <c r="AW1731" s="1">
        <v>42031</v>
      </c>
      <c r="AX1731" s="2">
        <f>IF(AV1731&gt;=AW1731,1,2)</f>
        <v>2</v>
      </c>
      <c r="AY1731" s="2" t="str">
        <f>IF((AV1731+10)&gt;=AW1731,"SAVE","LATE")</f>
        <v>LATE</v>
      </c>
      <c r="AZ1731" t="s">
        <v>82</v>
      </c>
      <c r="BA1731" t="s">
        <v>1011</v>
      </c>
      <c r="BB1731">
        <v>62440419</v>
      </c>
      <c r="BC1731">
        <v>0</v>
      </c>
      <c r="BD1731" s="9">
        <v>62440419</v>
      </c>
      <c r="BE1731" t="s">
        <v>34358</v>
      </c>
      <c r="BF1731">
        <v>0</v>
      </c>
      <c r="BG1731" t="s">
        <v>70</v>
      </c>
      <c r="BH1731">
        <v>-1</v>
      </c>
      <c r="BI1731" t="s">
        <v>34362</v>
      </c>
      <c r="BJ1731">
        <v>995.74</v>
      </c>
      <c r="BK1731">
        <v>0</v>
      </c>
      <c r="BL1731" t="s">
        <v>85</v>
      </c>
      <c r="BM1731" t="s">
        <v>34363</v>
      </c>
    </row>
    <row r="1732" spans="1:65" x14ac:dyDescent="0.25">
      <c r="A1732">
        <v>2014</v>
      </c>
      <c r="B1732" t="s">
        <v>116</v>
      </c>
      <c r="C1732" t="s">
        <v>290</v>
      </c>
      <c r="D1732" t="s">
        <v>46762</v>
      </c>
      <c r="E1732" t="s">
        <v>82</v>
      </c>
      <c r="F1732" t="s">
        <v>22340</v>
      </c>
      <c r="G1732">
        <v>1</v>
      </c>
      <c r="H1732" t="s">
        <v>46842</v>
      </c>
      <c r="I1732" t="s">
        <v>67</v>
      </c>
      <c r="J1732" t="s">
        <v>88</v>
      </c>
      <c r="K1732">
        <v>3</v>
      </c>
      <c r="L1732" t="s">
        <v>41838</v>
      </c>
      <c r="M1732">
        <v>95000000</v>
      </c>
      <c r="N1732" t="s">
        <v>40102</v>
      </c>
      <c r="O1732" t="s">
        <v>46817</v>
      </c>
      <c r="P1732" t="s">
        <v>90</v>
      </c>
      <c r="Q1732" t="s">
        <v>4292</v>
      </c>
      <c r="R1732" t="s">
        <v>4292</v>
      </c>
      <c r="S1732" t="s">
        <v>28179</v>
      </c>
      <c r="T1732" t="s">
        <v>27257</v>
      </c>
      <c r="U1732" t="s">
        <v>28180</v>
      </c>
      <c r="V1732" t="s">
        <v>28181</v>
      </c>
      <c r="W1732">
        <v>971</v>
      </c>
      <c r="X1732">
        <v>2700000000</v>
      </c>
      <c r="Y1732" t="s">
        <v>96</v>
      </c>
      <c r="Z1732" t="s">
        <v>40103</v>
      </c>
      <c r="AA1732">
        <v>0</v>
      </c>
      <c r="AB1732" t="s">
        <v>76</v>
      </c>
      <c r="AC1732">
        <v>0</v>
      </c>
      <c r="AD1732" t="s">
        <v>76</v>
      </c>
      <c r="AE1732">
        <v>3003092</v>
      </c>
      <c r="AF1732" t="s">
        <v>40104</v>
      </c>
      <c r="AG1732" t="s">
        <v>28182</v>
      </c>
      <c r="AH1732" t="s">
        <v>28183</v>
      </c>
      <c r="AI1732" t="s">
        <v>200</v>
      </c>
      <c r="AJ1732" t="s">
        <v>41304</v>
      </c>
      <c r="AK1732">
        <v>16626281</v>
      </c>
      <c r="AL1732" t="s">
        <v>22343</v>
      </c>
      <c r="AM1732">
        <v>2014</v>
      </c>
      <c r="AN1732" s="1">
        <v>41963</v>
      </c>
      <c r="AO1732" s="1">
        <v>41983</v>
      </c>
      <c r="AP1732">
        <v>6</v>
      </c>
      <c r="AQ1732" t="s">
        <v>81</v>
      </c>
      <c r="AR1732" s="4">
        <f>IF(AQ1732="M",AP1732*30.42,AP1732)</f>
        <v>182.52</v>
      </c>
      <c r="AS1732">
        <v>90</v>
      </c>
      <c r="AT1732" s="4">
        <f>AR1732+AS1732</f>
        <v>272.52</v>
      </c>
      <c r="AU1732">
        <v>3</v>
      </c>
      <c r="AV1732" s="1">
        <f>AO1732+AT1732</f>
        <v>42255.519999999997</v>
      </c>
      <c r="AW1732" s="1">
        <v>42346</v>
      </c>
      <c r="AX1732" s="2">
        <f>IF(AV1732&gt;=AW1732,1,2)</f>
        <v>2</v>
      </c>
      <c r="AY1732" s="2" t="str">
        <f>IF((AV1732+10)&gt;=AW1732,"SAVE","LATE")</f>
        <v>LATE</v>
      </c>
      <c r="AZ1732" t="s">
        <v>82</v>
      </c>
      <c r="BA1732" t="s">
        <v>1011</v>
      </c>
      <c r="BB1732">
        <v>2680438758</v>
      </c>
      <c r="BC1732">
        <v>451859347</v>
      </c>
      <c r="BD1732" s="9">
        <v>3132298105</v>
      </c>
      <c r="BE1732" t="s">
        <v>46818</v>
      </c>
      <c r="BF1732">
        <v>0</v>
      </c>
      <c r="BG1732" t="s">
        <v>70</v>
      </c>
      <c r="BH1732">
        <v>-1</v>
      </c>
      <c r="BI1732" t="s">
        <v>28183</v>
      </c>
      <c r="BJ1732" t="s">
        <v>28184</v>
      </c>
      <c r="BK1732">
        <v>0</v>
      </c>
      <c r="BL1732" t="s">
        <v>85</v>
      </c>
      <c r="BM1732" t="s">
        <v>28185</v>
      </c>
    </row>
    <row r="1733" spans="1:65" x14ac:dyDescent="0.25">
      <c r="A1733">
        <v>2014</v>
      </c>
      <c r="B1733" t="s">
        <v>116</v>
      </c>
      <c r="C1733" t="s">
        <v>117</v>
      </c>
      <c r="D1733" t="s">
        <v>47666</v>
      </c>
      <c r="E1733" t="s">
        <v>5175</v>
      </c>
      <c r="F1733" t="s">
        <v>26790</v>
      </c>
      <c r="G1733">
        <v>1</v>
      </c>
      <c r="H1733" t="s">
        <v>46842</v>
      </c>
      <c r="I1733" t="s">
        <v>67</v>
      </c>
      <c r="J1733" t="s">
        <v>88</v>
      </c>
      <c r="K1733">
        <v>3</v>
      </c>
      <c r="L1733" t="s">
        <v>41838</v>
      </c>
      <c r="M1733">
        <v>95000000</v>
      </c>
      <c r="N1733" t="s">
        <v>40102</v>
      </c>
      <c r="O1733" t="s">
        <v>46821</v>
      </c>
      <c r="P1733" t="s">
        <v>90</v>
      </c>
      <c r="Q1733" t="s">
        <v>40096</v>
      </c>
      <c r="R1733" t="s">
        <v>40096</v>
      </c>
      <c r="S1733" t="s">
        <v>40097</v>
      </c>
      <c r="T1733" t="s">
        <v>26791</v>
      </c>
      <c r="U1733" t="s">
        <v>26792</v>
      </c>
      <c r="V1733" t="s">
        <v>26793</v>
      </c>
      <c r="W1733" t="s">
        <v>26794</v>
      </c>
      <c r="X1733">
        <v>18290579097</v>
      </c>
      <c r="Y1733" t="s">
        <v>96</v>
      </c>
      <c r="Z1733" t="s">
        <v>40103</v>
      </c>
      <c r="AA1733">
        <v>0</v>
      </c>
      <c r="AB1733" t="s">
        <v>76</v>
      </c>
      <c r="AC1733">
        <v>0</v>
      </c>
      <c r="AD1733" t="s">
        <v>76</v>
      </c>
      <c r="AE1733">
        <v>2549841</v>
      </c>
      <c r="AF1733" t="s">
        <v>40104</v>
      </c>
      <c r="AG1733" t="s">
        <v>26795</v>
      </c>
      <c r="AH1733" t="s">
        <v>26796</v>
      </c>
      <c r="AI1733" t="s">
        <v>200</v>
      </c>
      <c r="AJ1733" t="s">
        <v>41304</v>
      </c>
      <c r="AK1733">
        <v>16525689</v>
      </c>
      <c r="AL1733" t="s">
        <v>26797</v>
      </c>
      <c r="AM1733">
        <v>2014</v>
      </c>
      <c r="AN1733" s="1">
        <v>41750</v>
      </c>
      <c r="AO1733" s="1">
        <v>41785</v>
      </c>
      <c r="AP1733">
        <v>14</v>
      </c>
      <c r="AQ1733" t="s">
        <v>81</v>
      </c>
      <c r="AR1733" s="4">
        <f>IF(AQ1733="M",AP1733*30.42,AP1733)</f>
        <v>425.88</v>
      </c>
      <c r="AS1733">
        <v>119</v>
      </c>
      <c r="AT1733" s="4">
        <f>AR1733+AS1733</f>
        <v>544.88</v>
      </c>
      <c r="AU1733">
        <v>6</v>
      </c>
      <c r="AV1733" s="1">
        <f>AO1733+AT1733</f>
        <v>42329.88</v>
      </c>
      <c r="AW1733" s="1">
        <v>42515</v>
      </c>
      <c r="AX1733" s="2">
        <f>IF(AV1733&gt;=AW1733,1,2)</f>
        <v>2</v>
      </c>
      <c r="AY1733" s="2" t="str">
        <f>IF((AV1733+10)&gt;=AW1733,"SAVE","LATE")</f>
        <v>LATE</v>
      </c>
      <c r="AZ1733" t="s">
        <v>82</v>
      </c>
      <c r="BA1733" t="s">
        <v>1011</v>
      </c>
      <c r="BB1733">
        <v>18272603667</v>
      </c>
      <c r="BC1733">
        <v>4799987769</v>
      </c>
      <c r="BD1733" s="9">
        <v>23072591436</v>
      </c>
      <c r="BE1733" t="s">
        <v>46822</v>
      </c>
      <c r="BF1733">
        <v>0</v>
      </c>
      <c r="BG1733" t="s">
        <v>70</v>
      </c>
      <c r="BH1733">
        <v>-1</v>
      </c>
      <c r="BI1733" t="s">
        <v>26796</v>
      </c>
      <c r="BJ1733">
        <v>1.04</v>
      </c>
      <c r="BK1733">
        <v>0</v>
      </c>
      <c r="BL1733" t="s">
        <v>85</v>
      </c>
      <c r="BM1733" t="s">
        <v>26798</v>
      </c>
    </row>
    <row r="1734" spans="1:65" x14ac:dyDescent="0.25">
      <c r="A1734">
        <v>2014</v>
      </c>
      <c r="B1734" t="s">
        <v>116</v>
      </c>
      <c r="C1734" t="s">
        <v>150</v>
      </c>
      <c r="D1734" t="s">
        <v>47667</v>
      </c>
      <c r="E1734" t="s">
        <v>29589</v>
      </c>
      <c r="F1734" t="s">
        <v>29590</v>
      </c>
      <c r="G1734">
        <v>1</v>
      </c>
      <c r="H1734" t="s">
        <v>46842</v>
      </c>
      <c r="I1734" t="s">
        <v>67</v>
      </c>
      <c r="J1734" t="s">
        <v>88</v>
      </c>
      <c r="K1734">
        <v>3</v>
      </c>
      <c r="L1734" t="s">
        <v>41838</v>
      </c>
      <c r="M1734">
        <v>30000000</v>
      </c>
      <c r="N1734" t="s">
        <v>41897</v>
      </c>
      <c r="O1734" t="s">
        <v>46823</v>
      </c>
      <c r="P1734" t="s">
        <v>90</v>
      </c>
      <c r="Q1734" t="s">
        <v>40096</v>
      </c>
      <c r="R1734" t="s">
        <v>40096</v>
      </c>
      <c r="S1734" t="s">
        <v>40097</v>
      </c>
      <c r="T1734" t="s">
        <v>26782</v>
      </c>
      <c r="U1734" t="s">
        <v>29591</v>
      </c>
      <c r="V1734" t="s">
        <v>29592</v>
      </c>
      <c r="W1734" t="s">
        <v>29593</v>
      </c>
      <c r="X1734">
        <v>1124836185</v>
      </c>
      <c r="Y1734" t="s">
        <v>74</v>
      </c>
      <c r="Z1734" t="s">
        <v>75</v>
      </c>
      <c r="AA1734">
        <v>0</v>
      </c>
      <c r="AB1734" t="s">
        <v>76</v>
      </c>
      <c r="AC1734">
        <v>0</v>
      </c>
      <c r="AD1734" t="s">
        <v>76</v>
      </c>
      <c r="AE1734">
        <v>2815731</v>
      </c>
      <c r="AF1734" t="s">
        <v>40104</v>
      </c>
      <c r="AG1734" t="s">
        <v>29594</v>
      </c>
      <c r="AH1734" t="s">
        <v>40098</v>
      </c>
      <c r="AI1734" t="s">
        <v>200</v>
      </c>
      <c r="AJ1734" t="s">
        <v>41304</v>
      </c>
      <c r="AK1734" t="s">
        <v>29595</v>
      </c>
      <c r="AL1734" t="s">
        <v>29596</v>
      </c>
      <c r="AM1734">
        <v>2014</v>
      </c>
      <c r="AN1734" s="1">
        <v>41914</v>
      </c>
      <c r="AO1734" s="1">
        <v>41919</v>
      </c>
      <c r="AP1734">
        <v>3</v>
      </c>
      <c r="AQ1734" t="s">
        <v>81</v>
      </c>
      <c r="AR1734" s="4">
        <f>IF(AQ1734="M",AP1734*30.42,AP1734)</f>
        <v>91.26</v>
      </c>
      <c r="AS1734">
        <v>0</v>
      </c>
      <c r="AT1734" s="4">
        <f>AR1734+AS1734</f>
        <v>91.26</v>
      </c>
      <c r="AU1734">
        <v>3</v>
      </c>
      <c r="AV1734" s="1">
        <f>AO1734+AT1734</f>
        <v>42010.26</v>
      </c>
      <c r="AW1734" s="1">
        <v>42101</v>
      </c>
      <c r="AX1734" s="2">
        <f>IF(AV1734&gt;=AW1734,1,2)</f>
        <v>2</v>
      </c>
      <c r="AY1734" s="2" t="str">
        <f>IF((AV1734+10)&gt;=AW1734,"SAVE","LATE")</f>
        <v>LATE</v>
      </c>
      <c r="AZ1734" t="s">
        <v>82</v>
      </c>
      <c r="BA1734" t="s">
        <v>1011</v>
      </c>
      <c r="BB1734">
        <v>1120934457</v>
      </c>
      <c r="BC1734">
        <v>3900000</v>
      </c>
      <c r="BD1734" s="9">
        <v>1124834457</v>
      </c>
      <c r="BE1734" t="s">
        <v>46823</v>
      </c>
      <c r="BF1734">
        <v>0</v>
      </c>
      <c r="BG1734" t="s">
        <v>70</v>
      </c>
      <c r="BH1734">
        <v>-1</v>
      </c>
      <c r="BI1734" t="s">
        <v>29597</v>
      </c>
      <c r="BJ1734" t="s">
        <v>29598</v>
      </c>
      <c r="BK1734">
        <v>0</v>
      </c>
      <c r="BL1734" t="s">
        <v>85</v>
      </c>
      <c r="BM1734" t="s">
        <v>29599</v>
      </c>
    </row>
    <row r="1735" spans="1:65" x14ac:dyDescent="0.25">
      <c r="A1735">
        <v>2014</v>
      </c>
      <c r="B1735" t="s">
        <v>116</v>
      </c>
      <c r="C1735" t="s">
        <v>130</v>
      </c>
      <c r="D1735" t="s">
        <v>41832</v>
      </c>
      <c r="E1735" t="s">
        <v>32398</v>
      </c>
      <c r="F1735" t="s">
        <v>32399</v>
      </c>
      <c r="G1735">
        <v>12</v>
      </c>
      <c r="H1735" t="s">
        <v>41881</v>
      </c>
      <c r="I1735" t="s">
        <v>105</v>
      </c>
      <c r="J1735" t="s">
        <v>2752</v>
      </c>
      <c r="K1735">
        <v>3</v>
      </c>
      <c r="L1735" t="s">
        <v>41838</v>
      </c>
      <c r="M1735">
        <v>72000000</v>
      </c>
      <c r="N1735" t="s">
        <v>41840</v>
      </c>
      <c r="O1735" t="s">
        <v>46827</v>
      </c>
      <c r="P1735" t="s">
        <v>90</v>
      </c>
      <c r="Q1735" t="s">
        <v>70</v>
      </c>
      <c r="R1735" t="s">
        <v>70</v>
      </c>
      <c r="S1735" t="s">
        <v>41831</v>
      </c>
      <c r="T1735" s="3">
        <v>41770</v>
      </c>
      <c r="U1735" t="s">
        <v>32400</v>
      </c>
      <c r="V1735" t="s">
        <v>46828</v>
      </c>
      <c r="W1735" t="s">
        <v>32401</v>
      </c>
      <c r="X1735">
        <v>299939276</v>
      </c>
      <c r="Y1735" t="s">
        <v>122</v>
      </c>
      <c r="Z1735" t="s">
        <v>123</v>
      </c>
      <c r="AA1735">
        <v>0</v>
      </c>
      <c r="AB1735" t="s">
        <v>76</v>
      </c>
      <c r="AC1735">
        <v>0</v>
      </c>
      <c r="AD1735" t="s">
        <v>76</v>
      </c>
      <c r="AE1735">
        <v>2898156</v>
      </c>
      <c r="AF1735" t="s">
        <v>41304</v>
      </c>
      <c r="AG1735" t="s">
        <v>32402</v>
      </c>
      <c r="AH1735" t="s">
        <v>32403</v>
      </c>
      <c r="AI1735" t="s">
        <v>41826</v>
      </c>
      <c r="AJ1735" t="s">
        <v>41304</v>
      </c>
      <c r="AK1735" t="s">
        <v>32402</v>
      </c>
      <c r="AL1735" t="s">
        <v>32403</v>
      </c>
      <c r="AM1735">
        <v>2014</v>
      </c>
      <c r="AN1735" s="1">
        <v>41968</v>
      </c>
      <c r="AO1735" s="1">
        <v>41971</v>
      </c>
      <c r="AP1735">
        <v>2</v>
      </c>
      <c r="AQ1735" t="s">
        <v>81</v>
      </c>
      <c r="AR1735" s="4">
        <f>IF(AQ1735="M",AP1735*30.42,AP1735)</f>
        <v>60.84</v>
      </c>
      <c r="AS1735">
        <v>0</v>
      </c>
      <c r="AT1735" s="4">
        <f>AR1735+AS1735</f>
        <v>60.84</v>
      </c>
      <c r="AU1735">
        <v>2</v>
      </c>
      <c r="AV1735" s="1">
        <f>AO1735+AT1735</f>
        <v>42031.839999999997</v>
      </c>
      <c r="AW1735" s="1">
        <v>42091</v>
      </c>
      <c r="AX1735" s="2">
        <f>IF(AV1735&gt;=AW1735,1,2)</f>
        <v>2</v>
      </c>
      <c r="AY1735" s="2" t="str">
        <f>IF((AV1735+10)&gt;=AW1735,"SAVE","LATE")</f>
        <v>LATE</v>
      </c>
      <c r="AZ1735" t="s">
        <v>82</v>
      </c>
      <c r="BA1735" t="s">
        <v>1011</v>
      </c>
      <c r="BB1735">
        <v>299939276</v>
      </c>
      <c r="BC1735">
        <v>100022546</v>
      </c>
      <c r="BD1735" s="9">
        <v>399961822</v>
      </c>
      <c r="BE1735" t="s">
        <v>46827</v>
      </c>
      <c r="BF1735">
        <v>0</v>
      </c>
      <c r="BG1735" t="s">
        <v>70</v>
      </c>
      <c r="BH1735">
        <v>-1</v>
      </c>
      <c r="BI1735" t="s">
        <v>70</v>
      </c>
      <c r="BJ1735" t="s">
        <v>70</v>
      </c>
      <c r="BK1735">
        <v>0</v>
      </c>
      <c r="BL1735" t="s">
        <v>85</v>
      </c>
      <c r="BM1735" t="s">
        <v>32404</v>
      </c>
    </row>
    <row r="1736" spans="1:65" x14ac:dyDescent="0.25">
      <c r="A1736">
        <v>2014</v>
      </c>
      <c r="B1736" t="s">
        <v>116</v>
      </c>
      <c r="C1736" t="s">
        <v>130</v>
      </c>
      <c r="D1736" t="s">
        <v>47668</v>
      </c>
      <c r="E1736" t="s">
        <v>13523</v>
      </c>
      <c r="F1736" t="s">
        <v>13524</v>
      </c>
      <c r="G1736">
        <v>1</v>
      </c>
      <c r="H1736" t="s">
        <v>46842</v>
      </c>
      <c r="I1736" t="s">
        <v>67</v>
      </c>
      <c r="J1736" t="s">
        <v>88</v>
      </c>
      <c r="K1736">
        <v>3</v>
      </c>
      <c r="L1736" t="s">
        <v>41838</v>
      </c>
      <c r="M1736">
        <v>95000000</v>
      </c>
      <c r="N1736" t="s">
        <v>40102</v>
      </c>
      <c r="O1736" t="s">
        <v>47679</v>
      </c>
      <c r="P1736" t="s">
        <v>90</v>
      </c>
      <c r="Q1736" t="s">
        <v>47670</v>
      </c>
      <c r="R1736" t="s">
        <v>47670</v>
      </c>
      <c r="S1736" t="s">
        <v>47671</v>
      </c>
      <c r="T1736" t="s">
        <v>27673</v>
      </c>
      <c r="U1736" t="s">
        <v>27674</v>
      </c>
      <c r="V1736" t="s">
        <v>27675</v>
      </c>
      <c r="W1736" t="s">
        <v>27676</v>
      </c>
      <c r="X1736">
        <v>4167000000</v>
      </c>
      <c r="Y1736" t="s">
        <v>96</v>
      </c>
      <c r="Z1736" t="s">
        <v>40103</v>
      </c>
      <c r="AA1736">
        <v>0</v>
      </c>
      <c r="AB1736" t="s">
        <v>76</v>
      </c>
      <c r="AC1736">
        <v>0</v>
      </c>
      <c r="AD1736" t="s">
        <v>76</v>
      </c>
      <c r="AE1736">
        <v>2846907</v>
      </c>
      <c r="AF1736" t="s">
        <v>41304</v>
      </c>
      <c r="AG1736" t="s">
        <v>27677</v>
      </c>
      <c r="AH1736" t="s">
        <v>14633</v>
      </c>
      <c r="AI1736" t="s">
        <v>41826</v>
      </c>
      <c r="AJ1736" t="s">
        <v>41304</v>
      </c>
      <c r="AK1736" t="s">
        <v>27677</v>
      </c>
      <c r="AL1736" t="s">
        <v>14633</v>
      </c>
      <c r="AM1736">
        <v>2014</v>
      </c>
      <c r="AN1736" s="1">
        <v>41894</v>
      </c>
      <c r="AO1736" s="1">
        <v>41894</v>
      </c>
      <c r="AP1736">
        <v>3</v>
      </c>
      <c r="AQ1736" t="s">
        <v>81</v>
      </c>
      <c r="AR1736" s="4">
        <f>IF(AQ1736="M",AP1736*30.42,AP1736)</f>
        <v>91.26</v>
      </c>
      <c r="AS1736">
        <v>0</v>
      </c>
      <c r="AT1736" s="4">
        <f>AR1736+AS1736</f>
        <v>91.26</v>
      </c>
      <c r="AU1736">
        <v>3</v>
      </c>
      <c r="AV1736" s="1">
        <f>AO1736+AT1736</f>
        <v>41985.26</v>
      </c>
      <c r="AW1736" s="1">
        <v>42075</v>
      </c>
      <c r="AX1736" s="2">
        <f>IF(AV1736&gt;=AW1736,1,2)</f>
        <v>2</v>
      </c>
      <c r="AY1736" s="2" t="str">
        <f>IF((AV1736+10)&gt;=AW1736,"SAVE","LATE")</f>
        <v>LATE</v>
      </c>
      <c r="AZ1736" t="s">
        <v>82</v>
      </c>
      <c r="BA1736" t="s">
        <v>1011</v>
      </c>
      <c r="BB1736">
        <v>4167000000</v>
      </c>
      <c r="BC1736">
        <v>0</v>
      </c>
      <c r="BD1736" s="9">
        <v>4167000000</v>
      </c>
      <c r="BE1736" t="s">
        <v>47679</v>
      </c>
      <c r="BF1736">
        <v>0</v>
      </c>
      <c r="BG1736" t="s">
        <v>70</v>
      </c>
      <c r="BH1736">
        <v>-1</v>
      </c>
      <c r="BI1736" t="s">
        <v>14633</v>
      </c>
      <c r="BJ1736" t="s">
        <v>27678</v>
      </c>
      <c r="BK1736">
        <v>0</v>
      </c>
      <c r="BL1736" t="s">
        <v>85</v>
      </c>
      <c r="BM1736" t="s">
        <v>27679</v>
      </c>
    </row>
    <row r="1737" spans="1:65" x14ac:dyDescent="0.25">
      <c r="A1737">
        <v>2014</v>
      </c>
      <c r="B1737" t="s">
        <v>116</v>
      </c>
      <c r="C1737" t="s">
        <v>130</v>
      </c>
      <c r="D1737" t="s">
        <v>47668</v>
      </c>
      <c r="E1737" t="s">
        <v>13523</v>
      </c>
      <c r="F1737" t="s">
        <v>13524</v>
      </c>
      <c r="G1737">
        <v>11</v>
      </c>
      <c r="H1737" t="s">
        <v>41839</v>
      </c>
      <c r="I1737" t="s">
        <v>67</v>
      </c>
      <c r="J1737" t="s">
        <v>88</v>
      </c>
      <c r="K1737">
        <v>3</v>
      </c>
      <c r="L1737" t="s">
        <v>41838</v>
      </c>
      <c r="M1737">
        <v>72000000</v>
      </c>
      <c r="N1737" t="s">
        <v>41840</v>
      </c>
      <c r="O1737" t="s">
        <v>47680</v>
      </c>
      <c r="P1737" t="s">
        <v>90</v>
      </c>
      <c r="Q1737" t="s">
        <v>47670</v>
      </c>
      <c r="R1737" t="s">
        <v>47670</v>
      </c>
      <c r="S1737" t="s">
        <v>47671</v>
      </c>
      <c r="T1737" t="s">
        <v>27337</v>
      </c>
      <c r="U1737" t="s">
        <v>33403</v>
      </c>
      <c r="V1737" t="s">
        <v>33404</v>
      </c>
      <c r="W1737" t="s">
        <v>33405</v>
      </c>
      <c r="X1737">
        <v>160911570</v>
      </c>
      <c r="Y1737" t="s">
        <v>122</v>
      </c>
      <c r="Z1737" t="s">
        <v>123</v>
      </c>
      <c r="AA1737">
        <v>0</v>
      </c>
      <c r="AB1737" t="s">
        <v>76</v>
      </c>
      <c r="AC1737">
        <v>0</v>
      </c>
      <c r="AD1737" t="s">
        <v>76</v>
      </c>
      <c r="AE1737">
        <v>2936035</v>
      </c>
      <c r="AF1737" t="s">
        <v>41304</v>
      </c>
      <c r="AG1737" t="s">
        <v>33406</v>
      </c>
      <c r="AH1737" t="s">
        <v>33407</v>
      </c>
      <c r="AI1737" t="s">
        <v>41826</v>
      </c>
      <c r="AJ1737" t="s">
        <v>41304</v>
      </c>
      <c r="AK1737" t="s">
        <v>33408</v>
      </c>
      <c r="AL1737" t="s">
        <v>33409</v>
      </c>
      <c r="AM1737">
        <v>2014</v>
      </c>
      <c r="AN1737" s="1">
        <v>41956</v>
      </c>
      <c r="AO1737" s="1">
        <v>41957</v>
      </c>
      <c r="AP1737">
        <v>40</v>
      </c>
      <c r="AQ1737" t="s">
        <v>74</v>
      </c>
      <c r="AR1737" s="4">
        <f>IF(AQ1737="M",AP1737*30.42,AP1737)</f>
        <v>40</v>
      </c>
      <c r="AS1737">
        <v>0</v>
      </c>
      <c r="AT1737" s="4">
        <f>AR1737+AS1737</f>
        <v>40</v>
      </c>
      <c r="AU1737">
        <v>1</v>
      </c>
      <c r="AV1737" s="1">
        <f>AO1737+AT1737</f>
        <v>41997</v>
      </c>
      <c r="AW1737" s="1">
        <v>42027</v>
      </c>
      <c r="AX1737" s="2">
        <f>IF(AV1737&gt;=AW1737,1,2)</f>
        <v>2</v>
      </c>
      <c r="AY1737" s="2" t="str">
        <f>IF((AV1737+10)&gt;=AW1737,"SAVE","LATE")</f>
        <v>LATE</v>
      </c>
      <c r="AZ1737" t="s">
        <v>82</v>
      </c>
      <c r="BA1737" t="s">
        <v>1011</v>
      </c>
      <c r="BB1737">
        <v>160749393</v>
      </c>
      <c r="BC1737">
        <v>19997223</v>
      </c>
      <c r="BD1737" s="9">
        <v>180746616</v>
      </c>
      <c r="BE1737" t="s">
        <v>47680</v>
      </c>
      <c r="BF1737">
        <v>0</v>
      </c>
      <c r="BG1737" t="s">
        <v>70</v>
      </c>
      <c r="BH1737">
        <v>-1</v>
      </c>
      <c r="BI1737" t="s">
        <v>33410</v>
      </c>
      <c r="BJ1737" t="s">
        <v>33411</v>
      </c>
      <c r="BK1737">
        <v>0</v>
      </c>
      <c r="BL1737" t="s">
        <v>85</v>
      </c>
      <c r="BM1737" t="s">
        <v>33412</v>
      </c>
    </row>
    <row r="1738" spans="1:65" x14ac:dyDescent="0.25">
      <c r="A1738">
        <v>2013</v>
      </c>
      <c r="B1738" t="s">
        <v>64</v>
      </c>
      <c r="C1738" t="s">
        <v>65</v>
      </c>
      <c r="D1738" t="s">
        <v>23927</v>
      </c>
      <c r="E1738">
        <v>899999055</v>
      </c>
      <c r="F1738" t="s">
        <v>23928</v>
      </c>
      <c r="G1738">
        <v>1</v>
      </c>
      <c r="H1738" t="s">
        <v>46842</v>
      </c>
      <c r="I1738" t="s">
        <v>67</v>
      </c>
      <c r="J1738" t="s">
        <v>88</v>
      </c>
      <c r="K1738">
        <v>3</v>
      </c>
      <c r="L1738" t="s">
        <v>41838</v>
      </c>
      <c r="M1738">
        <v>72000000</v>
      </c>
      <c r="N1738" t="s">
        <v>41840</v>
      </c>
      <c r="O1738" t="s">
        <v>41854</v>
      </c>
      <c r="P1738" t="s">
        <v>90</v>
      </c>
      <c r="Q1738" t="s">
        <v>39286</v>
      </c>
      <c r="R1738" t="s">
        <v>39286</v>
      </c>
      <c r="S1738" t="s">
        <v>39311</v>
      </c>
      <c r="T1738" t="s">
        <v>21435</v>
      </c>
      <c r="U1738" t="s">
        <v>23929</v>
      </c>
      <c r="V1738" t="s">
        <v>23930</v>
      </c>
      <c r="W1738" t="s">
        <v>23931</v>
      </c>
      <c r="X1738">
        <v>548956221</v>
      </c>
      <c r="Y1738" t="s">
        <v>122</v>
      </c>
      <c r="Z1738" t="s">
        <v>123</v>
      </c>
      <c r="AA1738">
        <v>0</v>
      </c>
      <c r="AB1738" t="s">
        <v>76</v>
      </c>
      <c r="AC1738">
        <v>0</v>
      </c>
      <c r="AD1738" t="s">
        <v>76</v>
      </c>
      <c r="AE1738">
        <v>2305378</v>
      </c>
      <c r="AF1738" t="s">
        <v>40104</v>
      </c>
      <c r="AG1738">
        <v>9002188695</v>
      </c>
      <c r="AH1738" t="s">
        <v>23932</v>
      </c>
      <c r="AI1738" t="s">
        <v>39286</v>
      </c>
      <c r="AJ1738" t="s">
        <v>41304</v>
      </c>
      <c r="AK1738">
        <v>79639312</v>
      </c>
      <c r="AL1738" t="s">
        <v>23706</v>
      </c>
      <c r="AM1738">
        <v>2013</v>
      </c>
      <c r="AN1738" s="1">
        <v>41563</v>
      </c>
      <c r="AO1738" s="1">
        <v>41584</v>
      </c>
      <c r="AP1738">
        <v>2</v>
      </c>
      <c r="AQ1738" t="s">
        <v>81</v>
      </c>
      <c r="AR1738" s="4">
        <f>IF(AQ1738="M",AP1738*30.42,AP1738)</f>
        <v>60.84</v>
      </c>
      <c r="AS1738">
        <v>0</v>
      </c>
      <c r="AT1738" s="4">
        <f>AR1738+AS1738</f>
        <v>60.84</v>
      </c>
      <c r="AU1738">
        <v>2</v>
      </c>
      <c r="AV1738" s="1">
        <f>AO1738+AT1738</f>
        <v>41644.839999999997</v>
      </c>
      <c r="AW1738" s="1">
        <v>41704</v>
      </c>
      <c r="AX1738" s="2">
        <f>IF(AV1738&gt;=AW1738,1,2)</f>
        <v>2</v>
      </c>
      <c r="AY1738" s="2" t="str">
        <f>IF((AV1738+10)&gt;=AW1738,"SAVE","LATE")</f>
        <v>LATE</v>
      </c>
      <c r="AZ1738" t="s">
        <v>82</v>
      </c>
      <c r="BA1738" t="s">
        <v>1011</v>
      </c>
      <c r="BB1738">
        <v>523607920</v>
      </c>
      <c r="BC1738">
        <v>0</v>
      </c>
      <c r="BD1738" s="9">
        <v>523607920</v>
      </c>
      <c r="BE1738" t="s">
        <v>23933</v>
      </c>
      <c r="BF1738">
        <v>0</v>
      </c>
      <c r="BG1738" t="s">
        <v>70</v>
      </c>
      <c r="BH1738">
        <v>-1</v>
      </c>
      <c r="BI1738" t="s">
        <v>23932</v>
      </c>
      <c r="BJ1738" t="s">
        <v>23932</v>
      </c>
      <c r="BK1738">
        <v>0</v>
      </c>
      <c r="BL1738" t="s">
        <v>85</v>
      </c>
      <c r="BM1738" t="s">
        <v>23934</v>
      </c>
    </row>
    <row r="1739" spans="1:65" x14ac:dyDescent="0.25">
      <c r="A1739">
        <v>2013</v>
      </c>
      <c r="B1739" t="s">
        <v>64</v>
      </c>
      <c r="C1739" t="s">
        <v>65</v>
      </c>
      <c r="D1739" t="s">
        <v>41855</v>
      </c>
      <c r="E1739">
        <v>800152783</v>
      </c>
      <c r="F1739" t="s">
        <v>18589</v>
      </c>
      <c r="G1739">
        <v>11</v>
      </c>
      <c r="H1739" t="s">
        <v>41839</v>
      </c>
      <c r="I1739" t="s">
        <v>67</v>
      </c>
      <c r="J1739" t="s">
        <v>88</v>
      </c>
      <c r="K1739">
        <v>3</v>
      </c>
      <c r="L1739" t="s">
        <v>41838</v>
      </c>
      <c r="M1739">
        <v>72000000</v>
      </c>
      <c r="N1739" t="s">
        <v>41840</v>
      </c>
      <c r="O1739" t="s">
        <v>41856</v>
      </c>
      <c r="P1739" t="s">
        <v>90</v>
      </c>
      <c r="Q1739" t="s">
        <v>39286</v>
      </c>
      <c r="R1739" t="s">
        <v>39286</v>
      </c>
      <c r="S1739" t="s">
        <v>40108</v>
      </c>
      <c r="T1739" t="s">
        <v>18590</v>
      </c>
      <c r="U1739" t="s">
        <v>18591</v>
      </c>
      <c r="V1739">
        <v>73</v>
      </c>
      <c r="W1739">
        <v>73</v>
      </c>
      <c r="X1739">
        <v>463738700</v>
      </c>
      <c r="Y1739" t="s">
        <v>122</v>
      </c>
      <c r="Z1739" t="s">
        <v>123</v>
      </c>
      <c r="AA1739">
        <v>0</v>
      </c>
      <c r="AB1739" t="s">
        <v>76</v>
      </c>
      <c r="AC1739">
        <v>0</v>
      </c>
      <c r="AD1739" t="s">
        <v>76</v>
      </c>
      <c r="AE1739">
        <v>1924086</v>
      </c>
      <c r="AF1739" t="s">
        <v>40104</v>
      </c>
      <c r="AG1739" t="s">
        <v>18592</v>
      </c>
      <c r="AH1739" t="s">
        <v>18593</v>
      </c>
      <c r="AI1739" t="s">
        <v>39286</v>
      </c>
      <c r="AJ1739" t="s">
        <v>41304</v>
      </c>
      <c r="AK1739">
        <v>79555328</v>
      </c>
      <c r="AL1739" t="s">
        <v>18594</v>
      </c>
      <c r="AM1739">
        <v>2013</v>
      </c>
      <c r="AN1739" s="1">
        <v>41575</v>
      </c>
      <c r="AO1739" s="1">
        <v>41578</v>
      </c>
      <c r="AP1739">
        <v>2</v>
      </c>
      <c r="AQ1739" t="s">
        <v>81</v>
      </c>
      <c r="AR1739" s="4">
        <f>IF(AQ1739="M",AP1739*30.42,AP1739)</f>
        <v>60.84</v>
      </c>
      <c r="AS1739">
        <v>0</v>
      </c>
      <c r="AT1739" s="4">
        <f>AR1739+AS1739</f>
        <v>60.84</v>
      </c>
      <c r="AU1739">
        <v>5</v>
      </c>
      <c r="AV1739" s="1">
        <f>AO1739+AT1739</f>
        <v>41638.839999999997</v>
      </c>
      <c r="AW1739" s="1">
        <v>41790</v>
      </c>
      <c r="AX1739" s="2">
        <f>IF(AV1739&gt;=AW1739,1,2)</f>
        <v>2</v>
      </c>
      <c r="AY1739" s="2" t="str">
        <f>IF((AV1739+10)&gt;=AW1739,"SAVE","LATE")</f>
        <v>LATE</v>
      </c>
      <c r="AZ1739" t="s">
        <v>82</v>
      </c>
      <c r="BA1739" t="s">
        <v>1011</v>
      </c>
      <c r="BB1739">
        <v>463738700</v>
      </c>
      <c r="BC1739">
        <v>231869350</v>
      </c>
      <c r="BD1739" s="9">
        <v>695608050</v>
      </c>
      <c r="BE1739" t="s">
        <v>41857</v>
      </c>
      <c r="BF1739">
        <v>0</v>
      </c>
      <c r="BG1739" t="s">
        <v>70</v>
      </c>
      <c r="BH1739">
        <v>-1</v>
      </c>
      <c r="BI1739" t="s">
        <v>18593</v>
      </c>
      <c r="BJ1739" t="s">
        <v>18595</v>
      </c>
      <c r="BK1739">
        <v>0</v>
      </c>
      <c r="BL1739" t="s">
        <v>85</v>
      </c>
      <c r="BM1739" t="s">
        <v>18596</v>
      </c>
    </row>
    <row r="1740" spans="1:65" x14ac:dyDescent="0.25">
      <c r="A1740">
        <v>2013</v>
      </c>
      <c r="B1740" t="s">
        <v>64</v>
      </c>
      <c r="C1740" t="s">
        <v>65</v>
      </c>
      <c r="D1740" t="s">
        <v>41874</v>
      </c>
      <c r="E1740">
        <v>899999001</v>
      </c>
      <c r="F1740" t="s">
        <v>20814</v>
      </c>
      <c r="G1740">
        <v>1</v>
      </c>
      <c r="H1740" t="s">
        <v>46842</v>
      </c>
      <c r="I1740" t="s">
        <v>105</v>
      </c>
      <c r="J1740" t="s">
        <v>88</v>
      </c>
      <c r="K1740">
        <v>3</v>
      </c>
      <c r="L1740" t="s">
        <v>41838</v>
      </c>
      <c r="M1740">
        <v>72000000</v>
      </c>
      <c r="N1740" t="s">
        <v>41840</v>
      </c>
      <c r="O1740" t="s">
        <v>41875</v>
      </c>
      <c r="P1740" t="s">
        <v>90</v>
      </c>
      <c r="Q1740" t="s">
        <v>39286</v>
      </c>
      <c r="R1740" t="s">
        <v>39286</v>
      </c>
      <c r="S1740" t="s">
        <v>41310</v>
      </c>
      <c r="T1740" t="s">
        <v>18357</v>
      </c>
      <c r="U1740" t="s">
        <v>23005</v>
      </c>
      <c r="V1740" t="s">
        <v>23006</v>
      </c>
      <c r="W1740" t="s">
        <v>23007</v>
      </c>
      <c r="X1740">
        <v>15053442421</v>
      </c>
      <c r="Y1740" t="s">
        <v>122</v>
      </c>
      <c r="Z1740" t="s">
        <v>123</v>
      </c>
      <c r="AA1740">
        <v>0</v>
      </c>
      <c r="AB1740" t="s">
        <v>76</v>
      </c>
      <c r="AC1740">
        <v>0</v>
      </c>
      <c r="AD1740" t="s">
        <v>76</v>
      </c>
      <c r="AE1740">
        <v>2092493</v>
      </c>
      <c r="AF1740" t="s">
        <v>40104</v>
      </c>
      <c r="AG1740" t="s">
        <v>23008</v>
      </c>
      <c r="AH1740" t="s">
        <v>20365</v>
      </c>
      <c r="AI1740" t="s">
        <v>39286</v>
      </c>
      <c r="AJ1740" t="s">
        <v>41304</v>
      </c>
      <c r="AK1740" t="s">
        <v>22726</v>
      </c>
      <c r="AL1740" t="s">
        <v>20366</v>
      </c>
      <c r="AM1740">
        <v>2013</v>
      </c>
      <c r="AN1740" s="1">
        <v>41631</v>
      </c>
      <c r="AO1740" s="1">
        <v>41631</v>
      </c>
      <c r="AP1740">
        <v>4</v>
      </c>
      <c r="AQ1740" t="s">
        <v>81</v>
      </c>
      <c r="AR1740" s="4">
        <f>IF(AQ1740="M",AP1740*30.42,AP1740)</f>
        <v>121.68</v>
      </c>
      <c r="AS1740">
        <v>0</v>
      </c>
      <c r="AT1740" s="4">
        <f>AR1740+AS1740</f>
        <v>121.68</v>
      </c>
      <c r="AU1740">
        <v>10</v>
      </c>
      <c r="AV1740" s="1">
        <f>AO1740+AT1740</f>
        <v>41752.68</v>
      </c>
      <c r="AW1740" s="1">
        <v>42058</v>
      </c>
      <c r="AX1740" s="2">
        <f>IF(AV1740&gt;=AW1740,1,2)</f>
        <v>2</v>
      </c>
      <c r="AY1740" s="2" t="str">
        <f>IF((AV1740+10)&gt;=AW1740,"SAVE","LATE")</f>
        <v>LATE</v>
      </c>
      <c r="AZ1740" t="s">
        <v>82</v>
      </c>
      <c r="BA1740" t="s">
        <v>1011</v>
      </c>
      <c r="BB1740">
        <v>1004119219</v>
      </c>
      <c r="BC1740">
        <v>33119736</v>
      </c>
      <c r="BD1740" s="9">
        <v>1037238955</v>
      </c>
      <c r="BE1740" t="s">
        <v>41876</v>
      </c>
      <c r="BF1740">
        <v>0</v>
      </c>
      <c r="BG1740" t="s">
        <v>70</v>
      </c>
      <c r="BH1740">
        <v>-1</v>
      </c>
      <c r="BI1740" t="s">
        <v>23009</v>
      </c>
      <c r="BJ1740" t="s">
        <v>41877</v>
      </c>
      <c r="BK1740">
        <v>0</v>
      </c>
      <c r="BL1740" t="s">
        <v>85</v>
      </c>
      <c r="BM1740" t="s">
        <v>23010</v>
      </c>
    </row>
    <row r="1741" spans="1:65" x14ac:dyDescent="0.25">
      <c r="A1741">
        <v>2013</v>
      </c>
      <c r="B1741" t="s">
        <v>64</v>
      </c>
      <c r="C1741" t="s">
        <v>264</v>
      </c>
      <c r="D1741" t="s">
        <v>41880</v>
      </c>
      <c r="E1741" t="s">
        <v>82</v>
      </c>
      <c r="F1741" t="s">
        <v>25512</v>
      </c>
      <c r="G1741">
        <v>12</v>
      </c>
      <c r="H1741" t="s">
        <v>41881</v>
      </c>
      <c r="I1741" t="s">
        <v>67</v>
      </c>
      <c r="J1741" t="s">
        <v>68</v>
      </c>
      <c r="K1741">
        <v>3</v>
      </c>
      <c r="L1741" t="s">
        <v>41838</v>
      </c>
      <c r="M1741">
        <v>77000000</v>
      </c>
      <c r="N1741" t="s">
        <v>481</v>
      </c>
      <c r="O1741" t="s">
        <v>41882</v>
      </c>
      <c r="P1741" t="s">
        <v>90</v>
      </c>
      <c r="Q1741" t="s">
        <v>70</v>
      </c>
      <c r="R1741" t="s">
        <v>70</v>
      </c>
      <c r="S1741" t="s">
        <v>7839</v>
      </c>
      <c r="T1741" s="3">
        <v>41584</v>
      </c>
      <c r="U1741" t="s">
        <v>25885</v>
      </c>
      <c r="V1741" t="s">
        <v>25886</v>
      </c>
      <c r="W1741" t="s">
        <v>25886</v>
      </c>
      <c r="X1741">
        <v>566878120</v>
      </c>
      <c r="Y1741" t="s">
        <v>122</v>
      </c>
      <c r="Z1741" t="s">
        <v>123</v>
      </c>
      <c r="AA1741">
        <v>0</v>
      </c>
      <c r="AB1741" t="s">
        <v>76</v>
      </c>
      <c r="AC1741">
        <v>0</v>
      </c>
      <c r="AD1741" t="s">
        <v>76</v>
      </c>
      <c r="AE1741">
        <v>1615945</v>
      </c>
      <c r="AF1741" t="s">
        <v>40104</v>
      </c>
      <c r="AG1741" t="s">
        <v>3613</v>
      </c>
      <c r="AH1741" t="s">
        <v>25887</v>
      </c>
      <c r="AI1741" t="s">
        <v>126</v>
      </c>
      <c r="AJ1741" t="s">
        <v>41304</v>
      </c>
      <c r="AK1741">
        <v>70785966</v>
      </c>
      <c r="AL1741" t="s">
        <v>25888</v>
      </c>
      <c r="AM1741">
        <v>2013</v>
      </c>
      <c r="AN1741" s="1">
        <v>41432</v>
      </c>
      <c r="AO1741" s="1">
        <v>41432</v>
      </c>
      <c r="AP1741">
        <v>10</v>
      </c>
      <c r="AQ1741" t="s">
        <v>81</v>
      </c>
      <c r="AR1741" s="4">
        <f>IF(AQ1741="M",AP1741*30.42,AP1741)</f>
        <v>304.20000000000005</v>
      </c>
      <c r="AS1741">
        <v>0</v>
      </c>
      <c r="AT1741" s="4">
        <f>AR1741+AS1741</f>
        <v>304.20000000000005</v>
      </c>
      <c r="AU1741">
        <v>7</v>
      </c>
      <c r="AV1741" s="1">
        <f>AO1741+AT1741</f>
        <v>41736.199999999997</v>
      </c>
      <c r="AW1741" s="1">
        <v>41950</v>
      </c>
      <c r="AX1741" s="2">
        <f>IF(AV1741&gt;=AW1741,1,2)</f>
        <v>2</v>
      </c>
      <c r="AY1741" s="2" t="str">
        <f>IF((AV1741+10)&gt;=AW1741,"SAVE","LATE")</f>
        <v>LATE</v>
      </c>
      <c r="AZ1741" t="s">
        <v>82</v>
      </c>
      <c r="BA1741" t="s">
        <v>1011</v>
      </c>
      <c r="BB1741">
        <v>566878120</v>
      </c>
      <c r="BC1741">
        <v>282729619</v>
      </c>
      <c r="BD1741" s="9">
        <v>849607739</v>
      </c>
      <c r="BE1741" t="s">
        <v>41882</v>
      </c>
      <c r="BF1741">
        <v>0</v>
      </c>
      <c r="BG1741" t="s">
        <v>70</v>
      </c>
      <c r="BH1741">
        <v>-1</v>
      </c>
      <c r="BI1741" t="s">
        <v>70</v>
      </c>
      <c r="BJ1741" t="s">
        <v>70</v>
      </c>
      <c r="BK1741">
        <v>0</v>
      </c>
      <c r="BL1741" t="s">
        <v>85</v>
      </c>
      <c r="BM1741" t="s">
        <v>25889</v>
      </c>
    </row>
    <row r="1742" spans="1:65" x14ac:dyDescent="0.25">
      <c r="A1742">
        <v>2012</v>
      </c>
      <c r="B1742" t="s">
        <v>116</v>
      </c>
      <c r="C1742" t="s">
        <v>290</v>
      </c>
      <c r="D1742" t="s">
        <v>41878</v>
      </c>
      <c r="E1742" t="s">
        <v>291</v>
      </c>
      <c r="F1742" t="s">
        <v>18542</v>
      </c>
      <c r="G1742">
        <v>15</v>
      </c>
      <c r="H1742" t="s">
        <v>41312</v>
      </c>
      <c r="I1742" t="s">
        <v>67</v>
      </c>
      <c r="J1742" t="s">
        <v>88</v>
      </c>
      <c r="K1742">
        <v>3</v>
      </c>
      <c r="L1742" t="s">
        <v>41838</v>
      </c>
      <c r="M1742">
        <v>72000000</v>
      </c>
      <c r="N1742" t="s">
        <v>41840</v>
      </c>
      <c r="O1742" t="s">
        <v>41885</v>
      </c>
      <c r="P1742" t="s">
        <v>90</v>
      </c>
      <c r="Q1742" t="s">
        <v>39326</v>
      </c>
      <c r="R1742" t="s">
        <v>39326</v>
      </c>
      <c r="S1742" t="s">
        <v>41886</v>
      </c>
      <c r="T1742" t="s">
        <v>13972</v>
      </c>
      <c r="U1742" t="s">
        <v>26658</v>
      </c>
      <c r="V1742" t="s">
        <v>26659</v>
      </c>
      <c r="W1742" t="s">
        <v>26660</v>
      </c>
      <c r="X1742">
        <v>2501724479</v>
      </c>
      <c r="Y1742" t="s">
        <v>122</v>
      </c>
      <c r="Z1742" t="s">
        <v>123</v>
      </c>
      <c r="AA1742">
        <v>0</v>
      </c>
      <c r="AB1742" t="s">
        <v>76</v>
      </c>
      <c r="AC1742">
        <v>0</v>
      </c>
      <c r="AD1742" t="s">
        <v>76</v>
      </c>
      <c r="AE1742">
        <v>2308904</v>
      </c>
      <c r="AF1742" t="s">
        <v>40104</v>
      </c>
      <c r="AG1742" t="s">
        <v>26661</v>
      </c>
      <c r="AH1742" t="s">
        <v>26662</v>
      </c>
      <c r="AI1742" t="s">
        <v>126</v>
      </c>
      <c r="AJ1742" t="s">
        <v>41304</v>
      </c>
      <c r="AK1742" t="s">
        <v>26663</v>
      </c>
      <c r="AL1742" t="s">
        <v>46851</v>
      </c>
      <c r="AM1742">
        <v>2013</v>
      </c>
      <c r="AN1742" s="1">
        <v>41351</v>
      </c>
      <c r="AO1742" s="1">
        <v>41372</v>
      </c>
      <c r="AP1742">
        <v>6</v>
      </c>
      <c r="AQ1742" t="s">
        <v>81</v>
      </c>
      <c r="AR1742" s="4">
        <f>IF(AQ1742="M",AP1742*30.42,AP1742)</f>
        <v>182.52</v>
      </c>
      <c r="AS1742">
        <v>0</v>
      </c>
      <c r="AT1742" s="4">
        <f>AR1742+AS1742</f>
        <v>182.52</v>
      </c>
      <c r="AU1742">
        <v>2</v>
      </c>
      <c r="AV1742" s="1">
        <f>AO1742+AT1742</f>
        <v>41554.519999999997</v>
      </c>
      <c r="AW1742" s="1">
        <v>41616</v>
      </c>
      <c r="AX1742" s="2">
        <f>IF(AV1742&gt;=AW1742,1,2)</f>
        <v>2</v>
      </c>
      <c r="AY1742" s="2" t="str">
        <f>IF((AV1742+10)&gt;=AW1742,"SAVE","LATE")</f>
        <v>LATE</v>
      </c>
      <c r="AZ1742" t="s">
        <v>82</v>
      </c>
      <c r="BA1742" t="s">
        <v>1011</v>
      </c>
      <c r="BB1742">
        <v>2501710675</v>
      </c>
      <c r="BC1742">
        <v>1250000000</v>
      </c>
      <c r="BD1742" s="9">
        <v>3751710675</v>
      </c>
      <c r="BE1742" t="s">
        <v>41887</v>
      </c>
      <c r="BF1742">
        <v>0</v>
      </c>
      <c r="BG1742" t="s">
        <v>70</v>
      </c>
      <c r="BH1742">
        <v>-1</v>
      </c>
      <c r="BI1742" t="s">
        <v>26664</v>
      </c>
      <c r="BJ1742" t="s">
        <v>41888</v>
      </c>
      <c r="BK1742">
        <v>0</v>
      </c>
      <c r="BL1742" t="s">
        <v>85</v>
      </c>
      <c r="BM1742" t="s">
        <v>26665</v>
      </c>
    </row>
    <row r="1743" spans="1:65" x14ac:dyDescent="0.25">
      <c r="A1743">
        <v>2013</v>
      </c>
      <c r="B1743" t="s">
        <v>116</v>
      </c>
      <c r="C1743" t="s">
        <v>130</v>
      </c>
      <c r="D1743" t="s">
        <v>40117</v>
      </c>
      <c r="E1743" t="s">
        <v>23983</v>
      </c>
      <c r="F1743" t="s">
        <v>23984</v>
      </c>
      <c r="G1743">
        <v>1</v>
      </c>
      <c r="H1743" t="s">
        <v>46842</v>
      </c>
      <c r="I1743" t="s">
        <v>67</v>
      </c>
      <c r="J1743" t="s">
        <v>88</v>
      </c>
      <c r="K1743">
        <v>3</v>
      </c>
      <c r="L1743" t="s">
        <v>41838</v>
      </c>
      <c r="M1743">
        <v>30000000</v>
      </c>
      <c r="N1743" t="s">
        <v>41897</v>
      </c>
      <c r="O1743" t="s">
        <v>40118</v>
      </c>
      <c r="P1743" t="s">
        <v>90</v>
      </c>
      <c r="Q1743" t="s">
        <v>40119</v>
      </c>
      <c r="R1743" t="s">
        <v>40119</v>
      </c>
      <c r="S1743" t="s">
        <v>40120</v>
      </c>
      <c r="T1743" s="3">
        <v>41430</v>
      </c>
      <c r="U1743" t="s">
        <v>23985</v>
      </c>
      <c r="V1743" t="s">
        <v>23986</v>
      </c>
      <c r="W1743" t="s">
        <v>23986</v>
      </c>
      <c r="X1743">
        <v>500000000</v>
      </c>
      <c r="Y1743" t="s">
        <v>74</v>
      </c>
      <c r="Z1743" t="s">
        <v>75</v>
      </c>
      <c r="AA1743">
        <v>0</v>
      </c>
      <c r="AB1743" t="s">
        <v>76</v>
      </c>
      <c r="AC1743">
        <v>0</v>
      </c>
      <c r="AD1743" t="s">
        <v>76</v>
      </c>
      <c r="AE1743">
        <v>1803319</v>
      </c>
      <c r="AF1743" t="s">
        <v>40104</v>
      </c>
      <c r="AG1743" t="s">
        <v>23987</v>
      </c>
      <c r="AH1743" t="s">
        <v>23988</v>
      </c>
      <c r="AI1743" t="s">
        <v>126</v>
      </c>
      <c r="AJ1743" t="s">
        <v>41304</v>
      </c>
      <c r="AK1743" t="s">
        <v>23989</v>
      </c>
      <c r="AL1743" t="s">
        <v>23990</v>
      </c>
      <c r="AM1743">
        <v>2013</v>
      </c>
      <c r="AN1743" s="1">
        <v>41438</v>
      </c>
      <c r="AO1743" s="1">
        <v>41519</v>
      </c>
      <c r="AP1743">
        <v>4</v>
      </c>
      <c r="AQ1743" t="s">
        <v>81</v>
      </c>
      <c r="AR1743" s="4">
        <f>IF(AQ1743="M",AP1743*30.42,AP1743)</f>
        <v>121.68</v>
      </c>
      <c r="AS1743">
        <v>0</v>
      </c>
      <c r="AT1743" s="4">
        <f>AR1743+AS1743</f>
        <v>121.68</v>
      </c>
      <c r="AU1743">
        <v>2</v>
      </c>
      <c r="AV1743" s="1">
        <f>AO1743+AT1743</f>
        <v>41640.68</v>
      </c>
      <c r="AW1743" s="1">
        <v>41700</v>
      </c>
      <c r="AX1743" s="2">
        <f>IF(AV1743&gt;=AW1743,1,2)</f>
        <v>2</v>
      </c>
      <c r="AY1743" s="2" t="str">
        <f>IF((AV1743+10)&gt;=AW1743,"SAVE","LATE")</f>
        <v>LATE</v>
      </c>
      <c r="AZ1743" t="s">
        <v>82</v>
      </c>
      <c r="BA1743" t="s">
        <v>1011</v>
      </c>
      <c r="BB1743">
        <v>500000000</v>
      </c>
      <c r="BC1743">
        <v>0</v>
      </c>
      <c r="BD1743" s="9">
        <v>500000000</v>
      </c>
      <c r="BE1743" t="s">
        <v>40121</v>
      </c>
      <c r="BF1743">
        <v>0</v>
      </c>
      <c r="BG1743" t="s">
        <v>70</v>
      </c>
      <c r="BH1743">
        <v>-1</v>
      </c>
      <c r="BI1743" t="s">
        <v>23991</v>
      </c>
      <c r="BJ1743" t="s">
        <v>46853</v>
      </c>
      <c r="BK1743">
        <v>0</v>
      </c>
      <c r="BL1743" t="s">
        <v>85</v>
      </c>
      <c r="BM1743" t="s">
        <v>23992</v>
      </c>
    </row>
    <row r="1744" spans="1:65" x14ac:dyDescent="0.25">
      <c r="A1744">
        <v>2013</v>
      </c>
      <c r="B1744" t="s">
        <v>64</v>
      </c>
      <c r="C1744" t="s">
        <v>264</v>
      </c>
      <c r="D1744" t="s">
        <v>41880</v>
      </c>
      <c r="E1744" t="s">
        <v>82</v>
      </c>
      <c r="F1744" t="s">
        <v>25512</v>
      </c>
      <c r="G1744">
        <v>12</v>
      </c>
      <c r="H1744" t="s">
        <v>41881</v>
      </c>
      <c r="I1744" t="s">
        <v>67</v>
      </c>
      <c r="J1744" t="s">
        <v>68</v>
      </c>
      <c r="K1744">
        <v>3</v>
      </c>
      <c r="L1744" t="s">
        <v>41838</v>
      </c>
      <c r="M1744">
        <v>77000000</v>
      </c>
      <c r="N1744" t="s">
        <v>481</v>
      </c>
      <c r="O1744" t="s">
        <v>25513</v>
      </c>
      <c r="P1744" t="s">
        <v>90</v>
      </c>
      <c r="Q1744" t="s">
        <v>70</v>
      </c>
      <c r="R1744" t="s">
        <v>70</v>
      </c>
      <c r="S1744" t="s">
        <v>40120</v>
      </c>
      <c r="T1744" t="s">
        <v>19980</v>
      </c>
      <c r="U1744" t="s">
        <v>25514</v>
      </c>
      <c r="V1744" t="s">
        <v>25515</v>
      </c>
      <c r="W1744" t="s">
        <v>25515</v>
      </c>
      <c r="X1744">
        <v>1198839549</v>
      </c>
      <c r="Y1744" t="s">
        <v>122</v>
      </c>
      <c r="Z1744" t="s">
        <v>123</v>
      </c>
      <c r="AA1744">
        <v>0</v>
      </c>
      <c r="AB1744" t="s">
        <v>76</v>
      </c>
      <c r="AC1744">
        <v>0</v>
      </c>
      <c r="AD1744" t="s">
        <v>76</v>
      </c>
      <c r="AE1744">
        <v>1954082</v>
      </c>
      <c r="AF1744" t="s">
        <v>40104</v>
      </c>
      <c r="AG1744" t="s">
        <v>25516</v>
      </c>
      <c r="AH1744" t="s">
        <v>25517</v>
      </c>
      <c r="AI1744" t="s">
        <v>126</v>
      </c>
      <c r="AJ1744" t="s">
        <v>41304</v>
      </c>
      <c r="AK1744">
        <v>15453580</v>
      </c>
      <c r="AL1744" t="s">
        <v>25518</v>
      </c>
      <c r="AM1744">
        <v>2013</v>
      </c>
      <c r="AN1744" s="1">
        <v>41586</v>
      </c>
      <c r="AO1744" s="1">
        <v>41751</v>
      </c>
      <c r="AP1744">
        <v>12</v>
      </c>
      <c r="AQ1744" t="s">
        <v>81</v>
      </c>
      <c r="AR1744" s="4">
        <f>IF(AQ1744="M",AP1744*30.42,AP1744)</f>
        <v>365.04</v>
      </c>
      <c r="AS1744">
        <v>30</v>
      </c>
      <c r="AT1744" s="4">
        <f>AR1744+AS1744</f>
        <v>395.04</v>
      </c>
      <c r="AU1744">
        <v>7</v>
      </c>
      <c r="AV1744" s="1">
        <f>AO1744+AT1744</f>
        <v>42146.04</v>
      </c>
      <c r="AW1744" s="1">
        <v>42360</v>
      </c>
      <c r="AX1744" s="2">
        <f>IF(AV1744&gt;=AW1744,1,2)</f>
        <v>2</v>
      </c>
      <c r="AY1744" s="2" t="str">
        <f>IF((AV1744+10)&gt;=AW1744,"SAVE","LATE")</f>
        <v>LATE</v>
      </c>
      <c r="AZ1744" t="s">
        <v>82</v>
      </c>
      <c r="BA1744" t="s">
        <v>1011</v>
      </c>
      <c r="BB1744">
        <v>1198839549</v>
      </c>
      <c r="BC1744">
        <v>219998719</v>
      </c>
      <c r="BD1744" s="9">
        <v>1418838268</v>
      </c>
      <c r="BE1744" t="s">
        <v>25513</v>
      </c>
      <c r="BF1744">
        <v>0</v>
      </c>
      <c r="BG1744" t="s">
        <v>70</v>
      </c>
      <c r="BH1744">
        <v>-1</v>
      </c>
      <c r="BI1744" t="s">
        <v>70</v>
      </c>
      <c r="BJ1744" t="s">
        <v>70</v>
      </c>
      <c r="BK1744">
        <v>0</v>
      </c>
      <c r="BL1744" t="s">
        <v>85</v>
      </c>
      <c r="BM1744" t="s">
        <v>25519</v>
      </c>
    </row>
    <row r="1745" spans="1:65" x14ac:dyDescent="0.25">
      <c r="A1745">
        <v>2013</v>
      </c>
      <c r="B1745" t="s">
        <v>64</v>
      </c>
      <c r="C1745" t="s">
        <v>264</v>
      </c>
      <c r="D1745" t="s">
        <v>41880</v>
      </c>
      <c r="E1745" t="s">
        <v>82</v>
      </c>
      <c r="F1745" t="s">
        <v>25512</v>
      </c>
      <c r="G1745">
        <v>12</v>
      </c>
      <c r="H1745" t="s">
        <v>41881</v>
      </c>
      <c r="I1745" t="s">
        <v>67</v>
      </c>
      <c r="J1745" t="s">
        <v>68</v>
      </c>
      <c r="K1745">
        <v>3</v>
      </c>
      <c r="L1745" t="s">
        <v>41838</v>
      </c>
      <c r="M1745">
        <v>77000000</v>
      </c>
      <c r="N1745" t="s">
        <v>481</v>
      </c>
      <c r="O1745" t="s">
        <v>41898</v>
      </c>
      <c r="P1745" t="s">
        <v>90</v>
      </c>
      <c r="Q1745" t="s">
        <v>70</v>
      </c>
      <c r="R1745" t="s">
        <v>70</v>
      </c>
      <c r="S1745" t="s">
        <v>40120</v>
      </c>
      <c r="T1745" t="s">
        <v>18449</v>
      </c>
      <c r="U1745" t="s">
        <v>25941</v>
      </c>
      <c r="V1745" t="s">
        <v>25758</v>
      </c>
      <c r="W1745" t="s">
        <v>25758</v>
      </c>
      <c r="X1745">
        <v>510000000</v>
      </c>
      <c r="Y1745" t="s">
        <v>122</v>
      </c>
      <c r="Z1745" t="s">
        <v>123</v>
      </c>
      <c r="AA1745">
        <v>0</v>
      </c>
      <c r="AB1745" t="s">
        <v>76</v>
      </c>
      <c r="AC1745">
        <v>0</v>
      </c>
      <c r="AD1745" t="s">
        <v>76</v>
      </c>
      <c r="AE1745">
        <v>1524136</v>
      </c>
      <c r="AF1745" t="s">
        <v>40104</v>
      </c>
      <c r="AG1745" t="s">
        <v>25516</v>
      </c>
      <c r="AH1745" t="s">
        <v>25517</v>
      </c>
      <c r="AI1745" t="s">
        <v>126</v>
      </c>
      <c r="AJ1745" t="s">
        <v>41304</v>
      </c>
      <c r="AK1745">
        <v>15453580</v>
      </c>
      <c r="AL1745" t="s">
        <v>25518</v>
      </c>
      <c r="AM1745">
        <v>2013</v>
      </c>
      <c r="AN1745" s="1">
        <v>41389</v>
      </c>
      <c r="AO1745" s="1">
        <v>41423</v>
      </c>
      <c r="AP1745">
        <v>8</v>
      </c>
      <c r="AQ1745" t="s">
        <v>81</v>
      </c>
      <c r="AR1745" s="4">
        <f>IF(AQ1745="M",AP1745*30.42,AP1745)</f>
        <v>243.36</v>
      </c>
      <c r="AS1745">
        <v>0</v>
      </c>
      <c r="AT1745" s="4">
        <f>AR1745+AS1745</f>
        <v>243.36</v>
      </c>
      <c r="AU1745">
        <v>4</v>
      </c>
      <c r="AV1745" s="1">
        <f>AO1745+AT1745</f>
        <v>41666.36</v>
      </c>
      <c r="AW1745" s="1">
        <v>41788</v>
      </c>
      <c r="AX1745" s="2">
        <f>IF(AV1745&gt;=AW1745,1,2)</f>
        <v>2</v>
      </c>
      <c r="AY1745" s="2" t="str">
        <f>IF((AV1745+10)&gt;=AW1745,"SAVE","LATE")</f>
        <v>LATE</v>
      </c>
      <c r="AZ1745" t="s">
        <v>82</v>
      </c>
      <c r="BA1745" t="s">
        <v>1011</v>
      </c>
      <c r="BB1745">
        <v>510000000</v>
      </c>
      <c r="BC1745">
        <v>30909090</v>
      </c>
      <c r="BD1745" s="9">
        <v>540909090</v>
      </c>
      <c r="BE1745" t="s">
        <v>41898</v>
      </c>
      <c r="BF1745">
        <v>0</v>
      </c>
      <c r="BG1745" t="s">
        <v>70</v>
      </c>
      <c r="BH1745">
        <v>-1</v>
      </c>
      <c r="BI1745" t="s">
        <v>70</v>
      </c>
      <c r="BJ1745" t="s">
        <v>70</v>
      </c>
      <c r="BK1745">
        <v>0</v>
      </c>
      <c r="BL1745" t="s">
        <v>85</v>
      </c>
      <c r="BM1745" t="s">
        <v>25942</v>
      </c>
    </row>
    <row r="1746" spans="1:65" x14ac:dyDescent="0.25">
      <c r="A1746">
        <v>2013</v>
      </c>
      <c r="B1746" t="s">
        <v>64</v>
      </c>
      <c r="C1746" t="s">
        <v>264</v>
      </c>
      <c r="D1746" t="s">
        <v>41880</v>
      </c>
      <c r="E1746" t="s">
        <v>82</v>
      </c>
      <c r="F1746" t="s">
        <v>25512</v>
      </c>
      <c r="G1746">
        <v>12</v>
      </c>
      <c r="H1746" t="s">
        <v>41881</v>
      </c>
      <c r="I1746" t="s">
        <v>67</v>
      </c>
      <c r="J1746" t="s">
        <v>68</v>
      </c>
      <c r="K1746">
        <v>3</v>
      </c>
      <c r="L1746" t="s">
        <v>41838</v>
      </c>
      <c r="M1746">
        <v>77000000</v>
      </c>
      <c r="N1746" t="s">
        <v>481</v>
      </c>
      <c r="O1746" t="s">
        <v>26008</v>
      </c>
      <c r="P1746" t="s">
        <v>90</v>
      </c>
      <c r="Q1746" t="s">
        <v>70</v>
      </c>
      <c r="R1746" t="s">
        <v>70</v>
      </c>
      <c r="S1746" t="s">
        <v>40120</v>
      </c>
      <c r="T1746" t="s">
        <v>19980</v>
      </c>
      <c r="U1746" t="s">
        <v>26009</v>
      </c>
      <c r="V1746" t="s">
        <v>26010</v>
      </c>
      <c r="W1746" t="s">
        <v>26010</v>
      </c>
      <c r="X1746">
        <v>429866068</v>
      </c>
      <c r="Y1746" t="s">
        <v>122</v>
      </c>
      <c r="Z1746" t="s">
        <v>123</v>
      </c>
      <c r="AA1746">
        <v>0</v>
      </c>
      <c r="AB1746" t="s">
        <v>76</v>
      </c>
      <c r="AC1746">
        <v>0</v>
      </c>
      <c r="AD1746" t="s">
        <v>76</v>
      </c>
      <c r="AE1746">
        <v>1954334</v>
      </c>
      <c r="AF1746" t="s">
        <v>40104</v>
      </c>
      <c r="AG1746" t="s">
        <v>25516</v>
      </c>
      <c r="AH1746" t="s">
        <v>25517</v>
      </c>
      <c r="AI1746" t="s">
        <v>126</v>
      </c>
      <c r="AJ1746" t="s">
        <v>41304</v>
      </c>
      <c r="AK1746">
        <v>15453580</v>
      </c>
      <c r="AL1746" t="s">
        <v>25518</v>
      </c>
      <c r="AM1746">
        <v>2013</v>
      </c>
      <c r="AN1746" s="1">
        <v>41586</v>
      </c>
      <c r="AO1746" s="1">
        <v>41751</v>
      </c>
      <c r="AP1746">
        <v>12</v>
      </c>
      <c r="AQ1746" t="s">
        <v>81</v>
      </c>
      <c r="AR1746" s="4">
        <f>IF(AQ1746="M",AP1746*30.42,AP1746)</f>
        <v>365.04</v>
      </c>
      <c r="AS1746">
        <v>0</v>
      </c>
      <c r="AT1746" s="4">
        <f>AR1746+AS1746</f>
        <v>365.04</v>
      </c>
      <c r="AU1746">
        <v>6</v>
      </c>
      <c r="AV1746" s="1">
        <f>AO1746+AT1746</f>
        <v>42116.04</v>
      </c>
      <c r="AW1746" s="1">
        <v>42299</v>
      </c>
      <c r="AX1746" s="2">
        <f>IF(AV1746&gt;=AW1746,1,2)</f>
        <v>2</v>
      </c>
      <c r="AY1746" s="2" t="str">
        <f>IF((AV1746+10)&gt;=AW1746,"SAVE","LATE")</f>
        <v>LATE</v>
      </c>
      <c r="AZ1746" t="s">
        <v>82</v>
      </c>
      <c r="BA1746" t="s">
        <v>1011</v>
      </c>
      <c r="BB1746">
        <v>429866068</v>
      </c>
      <c r="BC1746">
        <v>0</v>
      </c>
      <c r="BD1746" s="9">
        <v>429866068</v>
      </c>
      <c r="BE1746" t="s">
        <v>26008</v>
      </c>
      <c r="BF1746">
        <v>0</v>
      </c>
      <c r="BG1746" t="s">
        <v>70</v>
      </c>
      <c r="BH1746">
        <v>-1</v>
      </c>
      <c r="BI1746" t="s">
        <v>70</v>
      </c>
      <c r="BJ1746" t="s">
        <v>70</v>
      </c>
      <c r="BK1746">
        <v>0</v>
      </c>
      <c r="BL1746" t="s">
        <v>85</v>
      </c>
      <c r="BM1746" t="s">
        <v>26011</v>
      </c>
    </row>
    <row r="1747" spans="1:65" x14ac:dyDescent="0.25">
      <c r="A1747">
        <v>2013</v>
      </c>
      <c r="B1747" t="s">
        <v>64</v>
      </c>
      <c r="C1747" t="s">
        <v>65</v>
      </c>
      <c r="D1747" t="s">
        <v>40101</v>
      </c>
      <c r="E1747">
        <v>800215807</v>
      </c>
      <c r="F1747" t="s">
        <v>3747</v>
      </c>
      <c r="G1747">
        <v>11</v>
      </c>
      <c r="H1747" t="s">
        <v>41839</v>
      </c>
      <c r="I1747" t="s">
        <v>67</v>
      </c>
      <c r="J1747" t="s">
        <v>88</v>
      </c>
      <c r="K1747">
        <v>3</v>
      </c>
      <c r="L1747" t="s">
        <v>41838</v>
      </c>
      <c r="M1747">
        <v>72000000</v>
      </c>
      <c r="N1747" t="s">
        <v>41840</v>
      </c>
      <c r="O1747" t="s">
        <v>41905</v>
      </c>
      <c r="P1747" t="s">
        <v>90</v>
      </c>
      <c r="Q1747" t="s">
        <v>39326</v>
      </c>
      <c r="R1747" t="s">
        <v>39326</v>
      </c>
      <c r="S1747" t="s">
        <v>40126</v>
      </c>
      <c r="T1747" s="3">
        <v>41400</v>
      </c>
      <c r="U1747" t="s">
        <v>18463</v>
      </c>
      <c r="V1747" t="s">
        <v>18464</v>
      </c>
      <c r="W1747" t="s">
        <v>18465</v>
      </c>
      <c r="X1747">
        <v>555496166</v>
      </c>
      <c r="Y1747" t="s">
        <v>122</v>
      </c>
      <c r="Z1747" t="s">
        <v>123</v>
      </c>
      <c r="AA1747">
        <v>0</v>
      </c>
      <c r="AB1747" t="s">
        <v>76</v>
      </c>
      <c r="AC1747">
        <v>0</v>
      </c>
      <c r="AD1747" t="s">
        <v>76</v>
      </c>
      <c r="AE1747">
        <v>1871909</v>
      </c>
      <c r="AF1747" t="s">
        <v>40104</v>
      </c>
      <c r="AG1747" t="s">
        <v>18466</v>
      </c>
      <c r="AH1747" t="s">
        <v>18467</v>
      </c>
      <c r="AI1747" t="s">
        <v>39286</v>
      </c>
      <c r="AJ1747" t="s">
        <v>41304</v>
      </c>
      <c r="AK1747" t="s">
        <v>18468</v>
      </c>
      <c r="AL1747" t="s">
        <v>4632</v>
      </c>
      <c r="AM1747">
        <v>2013</v>
      </c>
      <c r="AN1747" s="1">
        <v>41500</v>
      </c>
      <c r="AO1747" s="1">
        <v>41555</v>
      </c>
      <c r="AP1747">
        <v>3</v>
      </c>
      <c r="AQ1747" t="s">
        <v>81</v>
      </c>
      <c r="AR1747" s="4">
        <f>IF(AQ1747="M",AP1747*30.42,AP1747)</f>
        <v>91.26</v>
      </c>
      <c r="AS1747">
        <v>0</v>
      </c>
      <c r="AT1747" s="4">
        <f>AR1747+AS1747</f>
        <v>91.26</v>
      </c>
      <c r="AU1747">
        <v>1</v>
      </c>
      <c r="AV1747" s="1">
        <f>AO1747+AT1747</f>
        <v>41646.26</v>
      </c>
      <c r="AW1747" s="1">
        <v>41678</v>
      </c>
      <c r="AX1747" s="2">
        <f>IF(AV1747&gt;=AW1747,1,2)</f>
        <v>2</v>
      </c>
      <c r="AY1747" s="2" t="str">
        <f>IF((AV1747+10)&gt;=AW1747,"SAVE","LATE")</f>
        <v>LATE</v>
      </c>
      <c r="AZ1747" t="s">
        <v>82</v>
      </c>
      <c r="BA1747" t="s">
        <v>1011</v>
      </c>
      <c r="BB1747">
        <v>542330874</v>
      </c>
      <c r="BC1747">
        <v>270000000</v>
      </c>
      <c r="BD1747" s="9">
        <v>812330874</v>
      </c>
      <c r="BE1747" t="s">
        <v>18469</v>
      </c>
      <c r="BF1747">
        <v>0</v>
      </c>
      <c r="BG1747" t="s">
        <v>70</v>
      </c>
      <c r="BH1747">
        <v>-1</v>
      </c>
      <c r="BI1747" t="s">
        <v>18470</v>
      </c>
      <c r="BJ1747" t="s">
        <v>41906</v>
      </c>
      <c r="BK1747">
        <v>0</v>
      </c>
      <c r="BL1747" t="s">
        <v>85</v>
      </c>
      <c r="BM1747" t="s">
        <v>18471</v>
      </c>
    </row>
    <row r="1748" spans="1:65" x14ac:dyDescent="0.25">
      <c r="A1748">
        <v>2013</v>
      </c>
      <c r="B1748" t="s">
        <v>116</v>
      </c>
      <c r="C1748" t="s">
        <v>1416</v>
      </c>
      <c r="D1748" t="s">
        <v>40127</v>
      </c>
      <c r="E1748" t="s">
        <v>19371</v>
      </c>
      <c r="F1748" t="s">
        <v>19372</v>
      </c>
      <c r="G1748">
        <v>11</v>
      </c>
      <c r="H1748" t="s">
        <v>41839</v>
      </c>
      <c r="I1748" t="s">
        <v>67</v>
      </c>
      <c r="J1748" t="s">
        <v>88</v>
      </c>
      <c r="K1748">
        <v>3</v>
      </c>
      <c r="L1748" t="s">
        <v>41838</v>
      </c>
      <c r="M1748">
        <v>72000000</v>
      </c>
      <c r="N1748" t="s">
        <v>41840</v>
      </c>
      <c r="O1748" t="s">
        <v>46856</v>
      </c>
      <c r="P1748" t="s">
        <v>90</v>
      </c>
      <c r="Q1748" t="s">
        <v>19373</v>
      </c>
      <c r="R1748" t="s">
        <v>19373</v>
      </c>
      <c r="S1748" t="s">
        <v>19374</v>
      </c>
      <c r="T1748" t="s">
        <v>19375</v>
      </c>
      <c r="U1748" t="s">
        <v>19376</v>
      </c>
      <c r="V1748" t="s">
        <v>19377</v>
      </c>
      <c r="W1748" t="s">
        <v>19378</v>
      </c>
      <c r="X1748">
        <v>152958724</v>
      </c>
      <c r="Y1748" t="s">
        <v>122</v>
      </c>
      <c r="Z1748" t="s">
        <v>123</v>
      </c>
      <c r="AA1748">
        <v>0</v>
      </c>
      <c r="AB1748" t="s">
        <v>76</v>
      </c>
      <c r="AC1748">
        <v>0</v>
      </c>
      <c r="AD1748" t="s">
        <v>76</v>
      </c>
      <c r="AE1748">
        <v>1646206</v>
      </c>
      <c r="AF1748" t="s">
        <v>40104</v>
      </c>
      <c r="AG1748" t="s">
        <v>19379</v>
      </c>
      <c r="AH1748" t="s">
        <v>19380</v>
      </c>
      <c r="AI1748" t="s">
        <v>126</v>
      </c>
      <c r="AJ1748" t="s">
        <v>41304</v>
      </c>
      <c r="AK1748" t="s">
        <v>19381</v>
      </c>
      <c r="AL1748" t="s">
        <v>41907</v>
      </c>
      <c r="AM1748">
        <v>2013</v>
      </c>
      <c r="AN1748" s="1">
        <v>41442</v>
      </c>
      <c r="AO1748" s="1">
        <v>41449</v>
      </c>
      <c r="AP1748">
        <v>2</v>
      </c>
      <c r="AQ1748" t="s">
        <v>81</v>
      </c>
      <c r="AR1748" s="4">
        <f>IF(AQ1748="M",AP1748*30.42,AP1748)</f>
        <v>60.84</v>
      </c>
      <c r="AS1748">
        <v>0</v>
      </c>
      <c r="AT1748" s="4">
        <f>AR1748+AS1748</f>
        <v>60.84</v>
      </c>
      <c r="AU1748">
        <v>2</v>
      </c>
      <c r="AV1748" s="1">
        <f>AO1748+AT1748</f>
        <v>41509.839999999997</v>
      </c>
      <c r="AW1748" s="1">
        <v>41571</v>
      </c>
      <c r="AX1748" s="2">
        <f>IF(AV1748&gt;=AW1748,1,2)</f>
        <v>2</v>
      </c>
      <c r="AY1748" s="2" t="str">
        <f>IF((AV1748+10)&gt;=AW1748,"SAVE","LATE")</f>
        <v>LATE</v>
      </c>
      <c r="AZ1748" t="s">
        <v>82</v>
      </c>
      <c r="BA1748" t="s">
        <v>1011</v>
      </c>
      <c r="BB1748">
        <v>152501903</v>
      </c>
      <c r="BC1748">
        <v>0</v>
      </c>
      <c r="BD1748" s="9">
        <v>152501903</v>
      </c>
      <c r="BE1748" t="s">
        <v>46856</v>
      </c>
      <c r="BF1748">
        <v>0</v>
      </c>
      <c r="BG1748" t="s">
        <v>70</v>
      </c>
      <c r="BH1748">
        <v>-1</v>
      </c>
      <c r="BI1748" t="s">
        <v>41908</v>
      </c>
      <c r="BJ1748" t="s">
        <v>16031</v>
      </c>
      <c r="BK1748">
        <v>0</v>
      </c>
      <c r="BL1748" t="s">
        <v>85</v>
      </c>
      <c r="BM1748" t="s">
        <v>19382</v>
      </c>
    </row>
    <row r="1749" spans="1:65" x14ac:dyDescent="0.25">
      <c r="A1749">
        <v>2013</v>
      </c>
      <c r="B1749" t="s">
        <v>116</v>
      </c>
      <c r="C1749" t="s">
        <v>130</v>
      </c>
      <c r="D1749" t="s">
        <v>41917</v>
      </c>
      <c r="E1749" t="s">
        <v>304</v>
      </c>
      <c r="F1749" t="s">
        <v>18228</v>
      </c>
      <c r="G1749">
        <v>18</v>
      </c>
      <c r="H1749" t="s">
        <v>41918</v>
      </c>
      <c r="I1749" t="s">
        <v>67</v>
      </c>
      <c r="J1749" t="s">
        <v>88</v>
      </c>
      <c r="K1749">
        <v>3</v>
      </c>
      <c r="L1749" t="s">
        <v>41838</v>
      </c>
      <c r="M1749">
        <v>72000000</v>
      </c>
      <c r="N1749" t="s">
        <v>41840</v>
      </c>
      <c r="O1749" t="s">
        <v>18229</v>
      </c>
      <c r="P1749" t="s">
        <v>90</v>
      </c>
      <c r="Q1749" t="s">
        <v>41919</v>
      </c>
      <c r="R1749" t="s">
        <v>41919</v>
      </c>
      <c r="S1749" t="s">
        <v>41920</v>
      </c>
      <c r="T1749" t="s">
        <v>14348</v>
      </c>
      <c r="U1749" t="s">
        <v>18230</v>
      </c>
      <c r="V1749" t="s">
        <v>18231</v>
      </c>
      <c r="W1749" t="s">
        <v>18232</v>
      </c>
      <c r="X1749">
        <v>81000000</v>
      </c>
      <c r="Y1749" t="s">
        <v>122</v>
      </c>
      <c r="Z1749" t="s">
        <v>123</v>
      </c>
      <c r="AA1749">
        <v>0</v>
      </c>
      <c r="AB1749" t="s">
        <v>76</v>
      </c>
      <c r="AC1749">
        <v>0</v>
      </c>
      <c r="AD1749" t="s">
        <v>76</v>
      </c>
      <c r="AE1749">
        <v>1581092</v>
      </c>
      <c r="AF1749" t="s">
        <v>40104</v>
      </c>
      <c r="AG1749" t="s">
        <v>18233</v>
      </c>
      <c r="AH1749" t="s">
        <v>18234</v>
      </c>
      <c r="AI1749" t="s">
        <v>126</v>
      </c>
      <c r="AJ1749" t="s">
        <v>41304</v>
      </c>
      <c r="AK1749">
        <v>98510219</v>
      </c>
      <c r="AL1749" t="s">
        <v>18235</v>
      </c>
      <c r="AM1749">
        <v>2013</v>
      </c>
      <c r="AN1749" s="1">
        <v>41411</v>
      </c>
      <c r="AO1749" s="1">
        <v>41414</v>
      </c>
      <c r="AP1749">
        <v>2</v>
      </c>
      <c r="AQ1749" t="s">
        <v>81</v>
      </c>
      <c r="AR1749" s="4">
        <f>IF(AQ1749="M",AP1749*30.42,AP1749)</f>
        <v>60.84</v>
      </c>
      <c r="AS1749">
        <v>0</v>
      </c>
      <c r="AT1749" s="4">
        <f>AR1749+AS1749</f>
        <v>60.84</v>
      </c>
      <c r="AU1749">
        <v>1</v>
      </c>
      <c r="AV1749" s="1">
        <f>AO1749+AT1749</f>
        <v>41474.839999999997</v>
      </c>
      <c r="AW1749" s="1">
        <v>41506</v>
      </c>
      <c r="AX1749" s="2">
        <f>IF(AV1749&gt;=AW1749,1,2)</f>
        <v>2</v>
      </c>
      <c r="AY1749" s="2" t="str">
        <f>IF((AV1749+10)&gt;=AW1749,"SAVE","LATE")</f>
        <v>LATE</v>
      </c>
      <c r="AZ1749" t="s">
        <v>82</v>
      </c>
      <c r="BA1749" t="s">
        <v>1011</v>
      </c>
      <c r="BB1749">
        <v>80954000</v>
      </c>
      <c r="BC1749">
        <v>15499367</v>
      </c>
      <c r="BD1749" s="9">
        <v>96453367</v>
      </c>
      <c r="BE1749" t="s">
        <v>18229</v>
      </c>
      <c r="BF1749">
        <v>0</v>
      </c>
      <c r="BG1749" t="s">
        <v>70</v>
      </c>
      <c r="BH1749">
        <v>-1</v>
      </c>
      <c r="BI1749" t="s">
        <v>18236</v>
      </c>
      <c r="BJ1749" t="s">
        <v>18237</v>
      </c>
      <c r="BK1749">
        <v>0</v>
      </c>
      <c r="BL1749" t="s">
        <v>85</v>
      </c>
      <c r="BM1749" t="s">
        <v>18238</v>
      </c>
    </row>
    <row r="1750" spans="1:65" x14ac:dyDescent="0.25">
      <c r="A1750">
        <v>2013</v>
      </c>
      <c r="B1750" t="s">
        <v>116</v>
      </c>
      <c r="C1750" t="s">
        <v>290</v>
      </c>
      <c r="D1750" t="s">
        <v>41878</v>
      </c>
      <c r="E1750" t="s">
        <v>291</v>
      </c>
      <c r="F1750" t="s">
        <v>18542</v>
      </c>
      <c r="G1750">
        <v>1</v>
      </c>
      <c r="H1750" t="s">
        <v>46842</v>
      </c>
      <c r="I1750" t="s">
        <v>67</v>
      </c>
      <c r="J1750" t="s">
        <v>88</v>
      </c>
      <c r="K1750">
        <v>3</v>
      </c>
      <c r="L1750" t="s">
        <v>41838</v>
      </c>
      <c r="M1750">
        <v>95000000</v>
      </c>
      <c r="N1750" t="s">
        <v>40102</v>
      </c>
      <c r="O1750" t="s">
        <v>41921</v>
      </c>
      <c r="P1750" t="s">
        <v>90</v>
      </c>
      <c r="Q1750" t="s">
        <v>39326</v>
      </c>
      <c r="R1750" t="s">
        <v>39326</v>
      </c>
      <c r="S1750" t="s">
        <v>41922</v>
      </c>
      <c r="T1750" t="s">
        <v>19612</v>
      </c>
      <c r="U1750" t="s">
        <v>22501</v>
      </c>
      <c r="V1750" t="s">
        <v>22502</v>
      </c>
      <c r="W1750" t="s">
        <v>22503</v>
      </c>
      <c r="X1750">
        <v>4823863020</v>
      </c>
      <c r="Y1750" t="s">
        <v>96</v>
      </c>
      <c r="Z1750" t="s">
        <v>40103</v>
      </c>
      <c r="AA1750">
        <v>0</v>
      </c>
      <c r="AB1750" t="s">
        <v>76</v>
      </c>
      <c r="AC1750">
        <v>0</v>
      </c>
      <c r="AD1750" t="s">
        <v>76</v>
      </c>
      <c r="AE1750">
        <v>2314643</v>
      </c>
      <c r="AF1750" t="s">
        <v>40104</v>
      </c>
      <c r="AG1750" t="s">
        <v>2161</v>
      </c>
      <c r="AH1750" t="s">
        <v>21139</v>
      </c>
      <c r="AI1750" t="s">
        <v>39286</v>
      </c>
      <c r="AJ1750" t="s">
        <v>41304</v>
      </c>
      <c r="AK1750">
        <v>82395225</v>
      </c>
      <c r="AL1750" t="s">
        <v>22504</v>
      </c>
      <c r="AM1750">
        <v>2013</v>
      </c>
      <c r="AN1750" s="1">
        <v>41596</v>
      </c>
      <c r="AO1750" s="1">
        <v>41627</v>
      </c>
      <c r="AP1750">
        <v>6</v>
      </c>
      <c r="AQ1750" t="s">
        <v>81</v>
      </c>
      <c r="AR1750" s="4">
        <f>IF(AQ1750="M",AP1750*30.42,AP1750)</f>
        <v>182.52</v>
      </c>
      <c r="AS1750">
        <v>0</v>
      </c>
      <c r="AT1750" s="4">
        <f>AR1750+AS1750</f>
        <v>182.52</v>
      </c>
      <c r="AU1750">
        <v>2</v>
      </c>
      <c r="AV1750" s="1">
        <f>AO1750+AT1750</f>
        <v>41809.519999999997</v>
      </c>
      <c r="AW1750" s="1">
        <v>41870</v>
      </c>
      <c r="AX1750" s="2">
        <f>IF(AV1750&gt;=AW1750,1,2)</f>
        <v>2</v>
      </c>
      <c r="AY1750" s="2" t="str">
        <f>IF((AV1750+10)&gt;=AW1750,"SAVE","LATE")</f>
        <v>LATE</v>
      </c>
      <c r="AZ1750" t="s">
        <v>82</v>
      </c>
      <c r="BA1750" t="s">
        <v>1011</v>
      </c>
      <c r="BB1750">
        <v>1545979951</v>
      </c>
      <c r="BC1750">
        <v>0</v>
      </c>
      <c r="BD1750" s="9">
        <v>1545979951</v>
      </c>
      <c r="BE1750" t="s">
        <v>41923</v>
      </c>
      <c r="BF1750">
        <v>0</v>
      </c>
      <c r="BG1750" t="s">
        <v>70</v>
      </c>
      <c r="BH1750">
        <v>-1</v>
      </c>
      <c r="BI1750" t="s">
        <v>22505</v>
      </c>
      <c r="BJ1750" t="s">
        <v>41924</v>
      </c>
      <c r="BK1750">
        <v>0</v>
      </c>
      <c r="BL1750" t="s">
        <v>85</v>
      </c>
      <c r="BM1750" t="s">
        <v>22506</v>
      </c>
    </row>
    <row r="1751" spans="1:65" x14ac:dyDescent="0.25">
      <c r="A1751">
        <v>2013</v>
      </c>
      <c r="B1751" t="s">
        <v>116</v>
      </c>
      <c r="C1751" t="s">
        <v>290</v>
      </c>
      <c r="D1751" t="s">
        <v>41878</v>
      </c>
      <c r="E1751" t="s">
        <v>291</v>
      </c>
      <c r="F1751" t="s">
        <v>18542</v>
      </c>
      <c r="G1751">
        <v>1</v>
      </c>
      <c r="H1751" t="s">
        <v>46842</v>
      </c>
      <c r="I1751" t="s">
        <v>105</v>
      </c>
      <c r="J1751" t="s">
        <v>88</v>
      </c>
      <c r="K1751">
        <v>3</v>
      </c>
      <c r="L1751" t="s">
        <v>41838</v>
      </c>
      <c r="M1751">
        <v>95000000</v>
      </c>
      <c r="N1751" t="s">
        <v>40102</v>
      </c>
      <c r="O1751" t="s">
        <v>41977</v>
      </c>
      <c r="P1751" t="s">
        <v>90</v>
      </c>
      <c r="Q1751" t="s">
        <v>39326</v>
      </c>
      <c r="R1751" t="s">
        <v>39326</v>
      </c>
      <c r="S1751" t="s">
        <v>41978</v>
      </c>
      <c r="T1751" s="3">
        <v>41284</v>
      </c>
      <c r="U1751" t="s">
        <v>21912</v>
      </c>
      <c r="V1751" t="s">
        <v>21913</v>
      </c>
      <c r="W1751" t="s">
        <v>21914</v>
      </c>
      <c r="X1751">
        <v>11862583826</v>
      </c>
      <c r="Y1751" t="s">
        <v>96</v>
      </c>
      <c r="Z1751" t="s">
        <v>40103</v>
      </c>
      <c r="AA1751">
        <v>0</v>
      </c>
      <c r="AB1751" t="s">
        <v>76</v>
      </c>
      <c r="AC1751">
        <v>0</v>
      </c>
      <c r="AD1751" t="s">
        <v>76</v>
      </c>
      <c r="AE1751">
        <v>2316046</v>
      </c>
      <c r="AF1751" t="s">
        <v>40104</v>
      </c>
      <c r="AG1751" t="s">
        <v>21915</v>
      </c>
      <c r="AH1751" t="s">
        <v>21916</v>
      </c>
      <c r="AI1751" t="s">
        <v>126</v>
      </c>
      <c r="AJ1751" t="s">
        <v>41304</v>
      </c>
      <c r="AK1751">
        <v>71591704</v>
      </c>
      <c r="AL1751" t="s">
        <v>41979</v>
      </c>
      <c r="AM1751">
        <v>2013</v>
      </c>
      <c r="AN1751" s="1">
        <v>41635</v>
      </c>
      <c r="AO1751" s="1">
        <v>41687</v>
      </c>
      <c r="AP1751">
        <v>7</v>
      </c>
      <c r="AQ1751" t="s">
        <v>81</v>
      </c>
      <c r="AR1751" s="4">
        <f>IF(AQ1751="M",AP1751*30.42,AP1751)</f>
        <v>212.94</v>
      </c>
      <c r="AS1751">
        <v>0</v>
      </c>
      <c r="AT1751" s="4">
        <f>AR1751+AS1751</f>
        <v>212.94</v>
      </c>
      <c r="AU1751">
        <v>2</v>
      </c>
      <c r="AV1751" s="1">
        <f>AO1751+AT1751</f>
        <v>41899.94</v>
      </c>
      <c r="AW1751" s="1">
        <v>41960</v>
      </c>
      <c r="AX1751" s="2">
        <f>IF(AV1751&gt;=AW1751,1,2)</f>
        <v>2</v>
      </c>
      <c r="AY1751" s="2" t="str">
        <f>IF((AV1751+10)&gt;=AW1751,"SAVE","LATE")</f>
        <v>LATE</v>
      </c>
      <c r="AZ1751" t="s">
        <v>82</v>
      </c>
      <c r="BA1751" t="s">
        <v>1011</v>
      </c>
      <c r="BB1751">
        <v>2567761083</v>
      </c>
      <c r="BC1751">
        <v>0</v>
      </c>
      <c r="BD1751" s="9">
        <v>2567761083</v>
      </c>
      <c r="BE1751" t="s">
        <v>41980</v>
      </c>
      <c r="BF1751">
        <v>0</v>
      </c>
      <c r="BG1751" t="s">
        <v>70</v>
      </c>
      <c r="BH1751">
        <v>-1</v>
      </c>
      <c r="BI1751" t="s">
        <v>46866</v>
      </c>
      <c r="BJ1751" t="s">
        <v>41981</v>
      </c>
      <c r="BK1751">
        <v>0</v>
      </c>
      <c r="BL1751" t="s">
        <v>85</v>
      </c>
      <c r="BM1751" t="s">
        <v>21917</v>
      </c>
    </row>
    <row r="1752" spans="1:65" x14ac:dyDescent="0.25">
      <c r="A1752">
        <v>2013</v>
      </c>
      <c r="B1752" t="s">
        <v>116</v>
      </c>
      <c r="C1752" t="s">
        <v>290</v>
      </c>
      <c r="D1752" t="s">
        <v>41878</v>
      </c>
      <c r="E1752" t="s">
        <v>291</v>
      </c>
      <c r="F1752" t="s">
        <v>18542</v>
      </c>
      <c r="G1752">
        <v>1</v>
      </c>
      <c r="H1752" t="s">
        <v>46842</v>
      </c>
      <c r="I1752" t="s">
        <v>105</v>
      </c>
      <c r="J1752" t="s">
        <v>88</v>
      </c>
      <c r="K1752">
        <v>3</v>
      </c>
      <c r="L1752" t="s">
        <v>41838</v>
      </c>
      <c r="M1752">
        <v>95000000</v>
      </c>
      <c r="N1752" t="s">
        <v>40102</v>
      </c>
      <c r="O1752" t="s">
        <v>41977</v>
      </c>
      <c r="P1752" t="s">
        <v>90</v>
      </c>
      <c r="Q1752" t="s">
        <v>39326</v>
      </c>
      <c r="R1752" t="s">
        <v>39326</v>
      </c>
      <c r="S1752" t="s">
        <v>41978</v>
      </c>
      <c r="T1752" s="3">
        <v>41284</v>
      </c>
      <c r="U1752" t="s">
        <v>21912</v>
      </c>
      <c r="V1752" t="s">
        <v>21913</v>
      </c>
      <c r="W1752" t="s">
        <v>22542</v>
      </c>
      <c r="X1752">
        <v>11862583826</v>
      </c>
      <c r="Y1752" t="s">
        <v>96</v>
      </c>
      <c r="Z1752" t="s">
        <v>40103</v>
      </c>
      <c r="AA1752">
        <v>0</v>
      </c>
      <c r="AB1752" t="s">
        <v>76</v>
      </c>
      <c r="AC1752">
        <v>0</v>
      </c>
      <c r="AD1752" t="s">
        <v>76</v>
      </c>
      <c r="AE1752">
        <v>2315191</v>
      </c>
      <c r="AF1752" t="s">
        <v>40104</v>
      </c>
      <c r="AG1752" t="s">
        <v>22543</v>
      </c>
      <c r="AH1752" t="s">
        <v>22544</v>
      </c>
      <c r="AI1752" t="s">
        <v>126</v>
      </c>
      <c r="AJ1752" t="s">
        <v>41304</v>
      </c>
      <c r="AK1752">
        <v>8025797</v>
      </c>
      <c r="AL1752" t="s">
        <v>39355</v>
      </c>
      <c r="AM1752">
        <v>2013</v>
      </c>
      <c r="AN1752" s="1">
        <v>41635</v>
      </c>
      <c r="AO1752" s="1">
        <v>41654</v>
      </c>
      <c r="AP1752">
        <v>4</v>
      </c>
      <c r="AQ1752" t="s">
        <v>81</v>
      </c>
      <c r="AR1752" s="4">
        <f>IF(AQ1752="M",AP1752*30.42,AP1752)</f>
        <v>121.68</v>
      </c>
      <c r="AS1752">
        <v>0</v>
      </c>
      <c r="AT1752" s="4">
        <f>AR1752+AS1752</f>
        <v>121.68</v>
      </c>
      <c r="AU1752">
        <v>7</v>
      </c>
      <c r="AV1752" s="1">
        <f>AO1752+AT1752</f>
        <v>41775.68</v>
      </c>
      <c r="AW1752" s="1">
        <v>41988</v>
      </c>
      <c r="AX1752" s="2">
        <f>IF(AV1752&gt;=AW1752,1,2)</f>
        <v>2</v>
      </c>
      <c r="AY1752" s="2" t="str">
        <f>IF((AV1752+10)&gt;=AW1752,"SAVE","LATE")</f>
        <v>LATE</v>
      </c>
      <c r="AZ1752" t="s">
        <v>82</v>
      </c>
      <c r="BA1752" t="s">
        <v>1011</v>
      </c>
      <c r="BB1752">
        <v>1495939227</v>
      </c>
      <c r="BC1752">
        <v>781000000</v>
      </c>
      <c r="BD1752" s="9">
        <v>2276939227</v>
      </c>
      <c r="BE1752" t="s">
        <v>41982</v>
      </c>
      <c r="BF1752">
        <v>0</v>
      </c>
      <c r="BG1752" t="s">
        <v>70</v>
      </c>
      <c r="BH1752">
        <v>-1</v>
      </c>
      <c r="BI1752" t="s">
        <v>46866</v>
      </c>
      <c r="BJ1752" t="s">
        <v>41981</v>
      </c>
      <c r="BK1752">
        <v>0</v>
      </c>
      <c r="BL1752" t="s">
        <v>85</v>
      </c>
      <c r="BM1752" t="s">
        <v>21917</v>
      </c>
    </row>
    <row r="1753" spans="1:65" x14ac:dyDescent="0.25">
      <c r="A1753">
        <v>2013</v>
      </c>
      <c r="B1753" t="s">
        <v>116</v>
      </c>
      <c r="C1753" t="s">
        <v>290</v>
      </c>
      <c r="D1753" t="s">
        <v>41878</v>
      </c>
      <c r="E1753" t="s">
        <v>291</v>
      </c>
      <c r="F1753" t="s">
        <v>403</v>
      </c>
      <c r="G1753">
        <v>12</v>
      </c>
      <c r="H1753" t="s">
        <v>41881</v>
      </c>
      <c r="I1753" t="s">
        <v>67</v>
      </c>
      <c r="J1753" t="s">
        <v>2752</v>
      </c>
      <c r="K1753">
        <v>3</v>
      </c>
      <c r="L1753" t="s">
        <v>41838</v>
      </c>
      <c r="M1753">
        <v>95000000</v>
      </c>
      <c r="N1753" t="s">
        <v>40102</v>
      </c>
      <c r="O1753" t="s">
        <v>41988</v>
      </c>
      <c r="P1753" t="s">
        <v>90</v>
      </c>
      <c r="Q1753" t="s">
        <v>70</v>
      </c>
      <c r="R1753" t="s">
        <v>70</v>
      </c>
      <c r="S1753" t="s">
        <v>41989</v>
      </c>
      <c r="T1753" t="s">
        <v>20464</v>
      </c>
      <c r="U1753" t="s">
        <v>25462</v>
      </c>
      <c r="V1753">
        <v>4600000029</v>
      </c>
      <c r="W1753">
        <v>4600000029</v>
      </c>
      <c r="X1753">
        <v>1629769939</v>
      </c>
      <c r="Y1753" t="s">
        <v>96</v>
      </c>
      <c r="Z1753" t="s">
        <v>40103</v>
      </c>
      <c r="AA1753">
        <v>0</v>
      </c>
      <c r="AB1753" t="s">
        <v>76</v>
      </c>
      <c r="AC1753">
        <v>0</v>
      </c>
      <c r="AD1753" t="s">
        <v>76</v>
      </c>
      <c r="AE1753">
        <v>1652376</v>
      </c>
      <c r="AF1753" t="s">
        <v>40104</v>
      </c>
      <c r="AG1753" t="s">
        <v>25463</v>
      </c>
      <c r="AH1753" t="s">
        <v>25464</v>
      </c>
      <c r="AI1753" t="s">
        <v>126</v>
      </c>
      <c r="AJ1753" t="s">
        <v>41304</v>
      </c>
      <c r="AK1753">
        <v>98553798</v>
      </c>
      <c r="AL1753" t="s">
        <v>25465</v>
      </c>
      <c r="AM1753">
        <v>2013</v>
      </c>
      <c r="AN1753" s="1">
        <v>41411</v>
      </c>
      <c r="AO1753" s="1">
        <v>41321</v>
      </c>
      <c r="AP1753">
        <v>5</v>
      </c>
      <c r="AQ1753" t="s">
        <v>81</v>
      </c>
      <c r="AR1753" s="4">
        <f>IF(AQ1753="M",AP1753*30.42,AP1753)</f>
        <v>152.10000000000002</v>
      </c>
      <c r="AS1753">
        <v>5</v>
      </c>
      <c r="AT1753" s="4">
        <f>AR1753+AS1753</f>
        <v>157.10000000000002</v>
      </c>
      <c r="AU1753">
        <v>5</v>
      </c>
      <c r="AV1753" s="1">
        <f>AO1753+AT1753</f>
        <v>41478.1</v>
      </c>
      <c r="AW1753" s="1">
        <v>41629</v>
      </c>
      <c r="AX1753" s="2">
        <f>IF(AV1753&gt;=AW1753,1,2)</f>
        <v>2</v>
      </c>
      <c r="AY1753" s="2" t="str">
        <f>IF((AV1753+10)&gt;=AW1753,"SAVE","LATE")</f>
        <v>LATE</v>
      </c>
      <c r="AZ1753" t="s">
        <v>82</v>
      </c>
      <c r="BA1753" t="s">
        <v>1011</v>
      </c>
      <c r="BB1753">
        <v>1629769939</v>
      </c>
      <c r="BC1753">
        <v>8950526103</v>
      </c>
      <c r="BD1753" s="9">
        <v>10580296042</v>
      </c>
      <c r="BE1753" t="s">
        <v>41988</v>
      </c>
      <c r="BF1753">
        <v>0</v>
      </c>
      <c r="BG1753" t="s">
        <v>70</v>
      </c>
      <c r="BH1753">
        <v>-1</v>
      </c>
      <c r="BI1753" t="s">
        <v>70</v>
      </c>
      <c r="BJ1753" t="s">
        <v>70</v>
      </c>
      <c r="BK1753">
        <v>0</v>
      </c>
      <c r="BL1753" t="s">
        <v>85</v>
      </c>
      <c r="BM1753" t="s">
        <v>25466</v>
      </c>
    </row>
    <row r="1754" spans="1:65" x14ac:dyDescent="0.25">
      <c r="A1754">
        <v>2013</v>
      </c>
      <c r="B1754" t="s">
        <v>116</v>
      </c>
      <c r="C1754" t="s">
        <v>130</v>
      </c>
      <c r="D1754" t="s">
        <v>40144</v>
      </c>
      <c r="E1754" t="s">
        <v>25021</v>
      </c>
      <c r="F1754" t="s">
        <v>25022</v>
      </c>
      <c r="G1754">
        <v>13</v>
      </c>
      <c r="H1754" t="s">
        <v>41891</v>
      </c>
      <c r="I1754" t="s">
        <v>67</v>
      </c>
      <c r="J1754" t="s">
        <v>88</v>
      </c>
      <c r="K1754">
        <v>3</v>
      </c>
      <c r="L1754" t="s">
        <v>41838</v>
      </c>
      <c r="M1754">
        <v>72000000</v>
      </c>
      <c r="N1754" t="s">
        <v>41840</v>
      </c>
      <c r="O1754" t="s">
        <v>41990</v>
      </c>
      <c r="P1754" t="s">
        <v>90</v>
      </c>
      <c r="Q1754" t="s">
        <v>4521</v>
      </c>
      <c r="R1754" t="s">
        <v>4521</v>
      </c>
      <c r="S1754" t="s">
        <v>25023</v>
      </c>
      <c r="T1754" t="s">
        <v>19980</v>
      </c>
      <c r="U1754" t="s">
        <v>25024</v>
      </c>
      <c r="V1754" t="s">
        <v>25025</v>
      </c>
      <c r="W1754" t="s">
        <v>25025</v>
      </c>
      <c r="X1754">
        <v>16479794</v>
      </c>
      <c r="Y1754" t="s">
        <v>122</v>
      </c>
      <c r="Z1754" t="s">
        <v>123</v>
      </c>
      <c r="AA1754">
        <v>0</v>
      </c>
      <c r="AB1754" t="s">
        <v>76</v>
      </c>
      <c r="AC1754">
        <v>0</v>
      </c>
      <c r="AD1754" t="s">
        <v>76</v>
      </c>
      <c r="AE1754">
        <v>1963294</v>
      </c>
      <c r="AF1754" t="s">
        <v>41304</v>
      </c>
      <c r="AG1754">
        <v>71420600</v>
      </c>
      <c r="AH1754" t="s">
        <v>25026</v>
      </c>
      <c r="AI1754" t="s">
        <v>126</v>
      </c>
      <c r="AJ1754" t="s">
        <v>41304</v>
      </c>
      <c r="AK1754">
        <v>71420600</v>
      </c>
      <c r="AL1754" t="s">
        <v>25026</v>
      </c>
      <c r="AM1754">
        <v>2013</v>
      </c>
      <c r="AN1754" s="1">
        <v>41597</v>
      </c>
      <c r="AO1754" s="1">
        <v>41603</v>
      </c>
      <c r="AP1754">
        <v>1</v>
      </c>
      <c r="AQ1754" t="s">
        <v>81</v>
      </c>
      <c r="AR1754" s="4">
        <f>IF(AQ1754="M",AP1754*30.42,AP1754)</f>
        <v>30.42</v>
      </c>
      <c r="AS1754">
        <v>0</v>
      </c>
      <c r="AT1754" s="4">
        <f>AR1754+AS1754</f>
        <v>30.42</v>
      </c>
      <c r="AU1754">
        <v>1</v>
      </c>
      <c r="AV1754" s="1">
        <f>AO1754+AT1754</f>
        <v>41633.42</v>
      </c>
      <c r="AW1754" s="1">
        <v>41664</v>
      </c>
      <c r="AX1754" s="2">
        <f>IF(AV1754&gt;=AW1754,1,2)</f>
        <v>2</v>
      </c>
      <c r="AY1754" s="2" t="str">
        <f>IF((AV1754+10)&gt;=AW1754,"SAVE","LATE")</f>
        <v>LATE</v>
      </c>
      <c r="AZ1754" t="s">
        <v>82</v>
      </c>
      <c r="BA1754" t="s">
        <v>1011</v>
      </c>
      <c r="BB1754">
        <v>16479224</v>
      </c>
      <c r="BC1754">
        <v>4300897</v>
      </c>
      <c r="BD1754" s="9">
        <v>20780121</v>
      </c>
      <c r="BE1754" t="s">
        <v>41990</v>
      </c>
      <c r="BF1754">
        <v>0</v>
      </c>
      <c r="BG1754" t="s">
        <v>70</v>
      </c>
      <c r="BH1754">
        <v>-1</v>
      </c>
      <c r="BI1754" t="s">
        <v>70</v>
      </c>
      <c r="BJ1754" t="s">
        <v>70</v>
      </c>
      <c r="BK1754">
        <v>0</v>
      </c>
      <c r="BL1754" t="s">
        <v>85</v>
      </c>
      <c r="BM1754" t="s">
        <v>25027</v>
      </c>
    </row>
    <row r="1755" spans="1:65" x14ac:dyDescent="0.25">
      <c r="A1755">
        <v>2013</v>
      </c>
      <c r="B1755" t="s">
        <v>116</v>
      </c>
      <c r="C1755" t="s">
        <v>130</v>
      </c>
      <c r="D1755" t="s">
        <v>40144</v>
      </c>
      <c r="E1755" t="s">
        <v>25021</v>
      </c>
      <c r="F1755" t="s">
        <v>25022</v>
      </c>
      <c r="G1755">
        <v>13</v>
      </c>
      <c r="H1755" t="s">
        <v>41891</v>
      </c>
      <c r="I1755" t="s">
        <v>105</v>
      </c>
      <c r="J1755" t="s">
        <v>88</v>
      </c>
      <c r="K1755">
        <v>3</v>
      </c>
      <c r="L1755" t="s">
        <v>41838</v>
      </c>
      <c r="M1755">
        <v>72000000</v>
      </c>
      <c r="N1755" t="s">
        <v>41840</v>
      </c>
      <c r="O1755" t="s">
        <v>41991</v>
      </c>
      <c r="P1755" t="s">
        <v>90</v>
      </c>
      <c r="Q1755" t="s">
        <v>4521</v>
      </c>
      <c r="R1755" t="s">
        <v>4521</v>
      </c>
      <c r="S1755" t="s">
        <v>25023</v>
      </c>
      <c r="T1755" s="3">
        <v>41616</v>
      </c>
      <c r="U1755" t="s">
        <v>25134</v>
      </c>
      <c r="V1755" t="s">
        <v>25135</v>
      </c>
      <c r="W1755" t="s">
        <v>25135</v>
      </c>
      <c r="X1755">
        <v>14298208</v>
      </c>
      <c r="Y1755" t="s">
        <v>122</v>
      </c>
      <c r="Z1755" t="s">
        <v>123</v>
      </c>
      <c r="AA1755">
        <v>0</v>
      </c>
      <c r="AB1755" t="s">
        <v>76</v>
      </c>
      <c r="AC1755">
        <v>0</v>
      </c>
      <c r="AD1755" t="s">
        <v>76</v>
      </c>
      <c r="AE1755">
        <v>1758251</v>
      </c>
      <c r="AF1755" t="s">
        <v>41304</v>
      </c>
      <c r="AG1755">
        <v>3395764</v>
      </c>
      <c r="AH1755" t="s">
        <v>46867</v>
      </c>
      <c r="AI1755" t="s">
        <v>126</v>
      </c>
      <c r="AJ1755" t="s">
        <v>41304</v>
      </c>
      <c r="AK1755">
        <v>3395764</v>
      </c>
      <c r="AL1755" t="s">
        <v>46867</v>
      </c>
      <c r="AM1755">
        <v>2013</v>
      </c>
      <c r="AN1755" s="1">
        <v>41501</v>
      </c>
      <c r="AO1755" s="1">
        <v>41507</v>
      </c>
      <c r="AP1755">
        <v>1</v>
      </c>
      <c r="AQ1755" t="s">
        <v>81</v>
      </c>
      <c r="AR1755" s="4">
        <f>IF(AQ1755="M",AP1755*30.42,AP1755)</f>
        <v>30.42</v>
      </c>
      <c r="AS1755">
        <v>0</v>
      </c>
      <c r="AT1755" s="4">
        <f>AR1755+AS1755</f>
        <v>30.42</v>
      </c>
      <c r="AU1755">
        <v>2</v>
      </c>
      <c r="AV1755" s="1">
        <f>AO1755+AT1755</f>
        <v>41537.42</v>
      </c>
      <c r="AW1755" s="1">
        <v>41599</v>
      </c>
      <c r="AX1755" s="2">
        <f>IF(AV1755&gt;=AW1755,1,2)</f>
        <v>2</v>
      </c>
      <c r="AY1755" s="2" t="str">
        <f>IF((AV1755+10)&gt;=AW1755,"SAVE","LATE")</f>
        <v>LATE</v>
      </c>
      <c r="AZ1755" t="s">
        <v>82</v>
      </c>
      <c r="BA1755" t="s">
        <v>1011</v>
      </c>
      <c r="BB1755">
        <v>14205076</v>
      </c>
      <c r="BC1755">
        <v>6214776</v>
      </c>
      <c r="BD1755" s="9">
        <v>20419852</v>
      </c>
      <c r="BE1755" t="s">
        <v>41991</v>
      </c>
      <c r="BF1755">
        <v>0</v>
      </c>
      <c r="BG1755" t="s">
        <v>70</v>
      </c>
      <c r="BH1755">
        <v>-1</v>
      </c>
      <c r="BI1755" t="s">
        <v>70</v>
      </c>
      <c r="BJ1755" t="s">
        <v>70</v>
      </c>
      <c r="BK1755">
        <v>0</v>
      </c>
      <c r="BL1755" t="s">
        <v>85</v>
      </c>
      <c r="BM1755" t="s">
        <v>25136</v>
      </c>
    </row>
    <row r="1756" spans="1:65" x14ac:dyDescent="0.25">
      <c r="A1756">
        <v>2013</v>
      </c>
      <c r="B1756" t="s">
        <v>116</v>
      </c>
      <c r="C1756" t="s">
        <v>357</v>
      </c>
      <c r="D1756" t="s">
        <v>39356</v>
      </c>
      <c r="E1756" t="s">
        <v>366</v>
      </c>
      <c r="F1756" t="s">
        <v>367</v>
      </c>
      <c r="G1756">
        <v>1</v>
      </c>
      <c r="H1756" t="s">
        <v>46842</v>
      </c>
      <c r="I1756" t="s">
        <v>67</v>
      </c>
      <c r="J1756" t="s">
        <v>88</v>
      </c>
      <c r="K1756">
        <v>3</v>
      </c>
      <c r="L1756" t="s">
        <v>41838</v>
      </c>
      <c r="M1756">
        <v>72000000</v>
      </c>
      <c r="N1756" t="s">
        <v>41840</v>
      </c>
      <c r="O1756" t="s">
        <v>41994</v>
      </c>
      <c r="P1756" t="s">
        <v>90</v>
      </c>
      <c r="Q1756" t="s">
        <v>39326</v>
      </c>
      <c r="R1756" t="s">
        <v>39326</v>
      </c>
      <c r="S1756" t="s">
        <v>14525</v>
      </c>
      <c r="T1756" t="s">
        <v>20464</v>
      </c>
      <c r="U1756" t="s">
        <v>21354</v>
      </c>
      <c r="V1756" t="s">
        <v>21355</v>
      </c>
      <c r="W1756" t="s">
        <v>21356</v>
      </c>
      <c r="X1756">
        <v>4665331851</v>
      </c>
      <c r="Y1756" t="s">
        <v>122</v>
      </c>
      <c r="Z1756" t="s">
        <v>123</v>
      </c>
      <c r="AA1756">
        <v>0</v>
      </c>
      <c r="AB1756" t="s">
        <v>76</v>
      </c>
      <c r="AC1756">
        <v>0</v>
      </c>
      <c r="AD1756" t="s">
        <v>76</v>
      </c>
      <c r="AE1756">
        <v>2004144</v>
      </c>
      <c r="AF1756" t="s">
        <v>40104</v>
      </c>
      <c r="AG1756" t="s">
        <v>21357</v>
      </c>
      <c r="AH1756" t="s">
        <v>21358</v>
      </c>
      <c r="AI1756" t="s">
        <v>126</v>
      </c>
      <c r="AJ1756" t="s">
        <v>41304</v>
      </c>
      <c r="AK1756" t="s">
        <v>3482</v>
      </c>
      <c r="AL1756" t="s">
        <v>21359</v>
      </c>
      <c r="AM1756">
        <v>2013</v>
      </c>
      <c r="AN1756" s="1">
        <v>41599</v>
      </c>
      <c r="AO1756" s="1">
        <v>41617</v>
      </c>
      <c r="AP1756">
        <v>10</v>
      </c>
      <c r="AQ1756" t="s">
        <v>81</v>
      </c>
      <c r="AR1756" s="4">
        <f>IF(AQ1756="M",AP1756*30.42,AP1756)</f>
        <v>304.20000000000005</v>
      </c>
      <c r="AS1756">
        <v>0</v>
      </c>
      <c r="AT1756" s="4">
        <f>AR1756+AS1756</f>
        <v>304.20000000000005</v>
      </c>
      <c r="AU1756">
        <v>7</v>
      </c>
      <c r="AV1756" s="1">
        <f>AO1756+AT1756</f>
        <v>41921.199999999997</v>
      </c>
      <c r="AW1756" s="1">
        <v>42133</v>
      </c>
      <c r="AX1756" s="2">
        <f>IF(AV1756&gt;=AW1756,1,2)</f>
        <v>2</v>
      </c>
      <c r="AY1756" s="2" t="str">
        <f>IF((AV1756+10)&gt;=AW1756,"SAVE","LATE")</f>
        <v>LATE</v>
      </c>
      <c r="AZ1756" t="s">
        <v>82</v>
      </c>
      <c r="BA1756" t="s">
        <v>1011</v>
      </c>
      <c r="BB1756">
        <v>4550584748</v>
      </c>
      <c r="BC1756">
        <v>1536226968</v>
      </c>
      <c r="BD1756" s="9">
        <v>6086811716</v>
      </c>
      <c r="BE1756" t="s">
        <v>41994</v>
      </c>
      <c r="BF1756">
        <v>0</v>
      </c>
      <c r="BG1756" t="s">
        <v>70</v>
      </c>
      <c r="BH1756">
        <v>-1</v>
      </c>
      <c r="BI1756" t="s">
        <v>21358</v>
      </c>
      <c r="BJ1756" t="s">
        <v>21358</v>
      </c>
      <c r="BK1756">
        <v>0</v>
      </c>
      <c r="BL1756" t="s">
        <v>85</v>
      </c>
      <c r="BM1756" t="s">
        <v>21360</v>
      </c>
    </row>
    <row r="1757" spans="1:65" x14ac:dyDescent="0.25">
      <c r="A1757">
        <v>2013</v>
      </c>
      <c r="B1757" t="s">
        <v>116</v>
      </c>
      <c r="C1757" t="s">
        <v>357</v>
      </c>
      <c r="D1757" t="s">
        <v>39356</v>
      </c>
      <c r="E1757" t="s">
        <v>366</v>
      </c>
      <c r="F1757" t="s">
        <v>367</v>
      </c>
      <c r="G1757">
        <v>1</v>
      </c>
      <c r="H1757" t="s">
        <v>46842</v>
      </c>
      <c r="I1757" t="s">
        <v>105</v>
      </c>
      <c r="J1757" t="s">
        <v>88</v>
      </c>
      <c r="K1757">
        <v>3</v>
      </c>
      <c r="L1757" t="s">
        <v>41838</v>
      </c>
      <c r="M1757">
        <v>72000000</v>
      </c>
      <c r="N1757" t="s">
        <v>41840</v>
      </c>
      <c r="O1757" t="s">
        <v>41995</v>
      </c>
      <c r="P1757" t="s">
        <v>90</v>
      </c>
      <c r="Q1757" t="s">
        <v>39326</v>
      </c>
      <c r="R1757" t="s">
        <v>39326</v>
      </c>
      <c r="S1757" t="s">
        <v>14525</v>
      </c>
      <c r="T1757" t="s">
        <v>20900</v>
      </c>
      <c r="U1757" t="s">
        <v>22063</v>
      </c>
      <c r="V1757" t="s">
        <v>22064</v>
      </c>
      <c r="W1757" t="s">
        <v>22065</v>
      </c>
      <c r="X1757">
        <v>2340795461</v>
      </c>
      <c r="Y1757" t="s">
        <v>122</v>
      </c>
      <c r="Z1757" t="s">
        <v>123</v>
      </c>
      <c r="AA1757">
        <v>0</v>
      </c>
      <c r="AB1757" t="s">
        <v>76</v>
      </c>
      <c r="AC1757">
        <v>0</v>
      </c>
      <c r="AD1757" t="s">
        <v>76</v>
      </c>
      <c r="AE1757">
        <v>1627019</v>
      </c>
      <c r="AF1757" t="s">
        <v>40104</v>
      </c>
      <c r="AG1757" t="s">
        <v>22066</v>
      </c>
      <c r="AH1757" t="s">
        <v>22067</v>
      </c>
      <c r="AI1757" t="s">
        <v>126</v>
      </c>
      <c r="AJ1757" t="s">
        <v>41304</v>
      </c>
      <c r="AK1757" t="s">
        <v>21663</v>
      </c>
      <c r="AL1757" t="s">
        <v>22068</v>
      </c>
      <c r="AM1757">
        <v>2013</v>
      </c>
      <c r="AN1757" s="1">
        <v>41436</v>
      </c>
      <c r="AO1757" s="1">
        <v>41467</v>
      </c>
      <c r="AP1757">
        <v>6</v>
      </c>
      <c r="AQ1757" t="s">
        <v>81</v>
      </c>
      <c r="AR1757" s="4">
        <f>IF(AQ1757="M",AP1757*30.42,AP1757)</f>
        <v>182.52</v>
      </c>
      <c r="AS1757">
        <v>0</v>
      </c>
      <c r="AT1757" s="4">
        <f>AR1757+AS1757</f>
        <v>182.52</v>
      </c>
      <c r="AU1757">
        <v>3</v>
      </c>
      <c r="AV1757" s="1">
        <f>AO1757+AT1757</f>
        <v>41649.519999999997</v>
      </c>
      <c r="AW1757" s="1">
        <v>41741</v>
      </c>
      <c r="AX1757" s="2">
        <f>IF(AV1757&gt;=AW1757,1,2)</f>
        <v>2</v>
      </c>
      <c r="AY1757" s="2" t="str">
        <f>IF((AV1757+10)&gt;=AW1757,"SAVE","LATE")</f>
        <v>LATE</v>
      </c>
      <c r="AZ1757" t="s">
        <v>82</v>
      </c>
      <c r="BA1757" t="s">
        <v>1011</v>
      </c>
      <c r="BB1757">
        <v>2216718149</v>
      </c>
      <c r="BC1757">
        <v>531591780</v>
      </c>
      <c r="BD1757" s="9">
        <v>2748309929</v>
      </c>
      <c r="BE1757" t="s">
        <v>22069</v>
      </c>
      <c r="BF1757">
        <v>0</v>
      </c>
      <c r="BG1757" t="s">
        <v>70</v>
      </c>
      <c r="BH1757">
        <v>-1</v>
      </c>
      <c r="BI1757" t="s">
        <v>22067</v>
      </c>
      <c r="BJ1757" t="s">
        <v>22070</v>
      </c>
      <c r="BK1757">
        <v>0</v>
      </c>
      <c r="BL1757" t="s">
        <v>85</v>
      </c>
      <c r="BM1757" t="s">
        <v>22071</v>
      </c>
    </row>
    <row r="1758" spans="1:65" x14ac:dyDescent="0.25">
      <c r="A1758">
        <v>2013</v>
      </c>
      <c r="B1758" t="s">
        <v>116</v>
      </c>
      <c r="C1758" t="s">
        <v>130</v>
      </c>
      <c r="D1758" t="s">
        <v>40145</v>
      </c>
      <c r="E1758" t="s">
        <v>14865</v>
      </c>
      <c r="F1758" t="s">
        <v>23547</v>
      </c>
      <c r="G1758">
        <v>1</v>
      </c>
      <c r="H1758" t="s">
        <v>46842</v>
      </c>
      <c r="I1758" t="s">
        <v>67</v>
      </c>
      <c r="J1758" t="s">
        <v>88</v>
      </c>
      <c r="K1758">
        <v>3</v>
      </c>
      <c r="L1758" t="s">
        <v>41838</v>
      </c>
      <c r="M1758">
        <v>30000000</v>
      </c>
      <c r="N1758" t="s">
        <v>41897</v>
      </c>
      <c r="O1758" t="s">
        <v>23548</v>
      </c>
      <c r="P1758" t="s">
        <v>90</v>
      </c>
      <c r="Q1758" t="s">
        <v>23549</v>
      </c>
      <c r="R1758" t="s">
        <v>23549</v>
      </c>
      <c r="S1758" t="s">
        <v>14525</v>
      </c>
      <c r="T1758" s="3">
        <v>41367</v>
      </c>
      <c r="U1758" t="s">
        <v>23550</v>
      </c>
      <c r="V1758" t="s">
        <v>23551</v>
      </c>
      <c r="W1758">
        <v>222</v>
      </c>
      <c r="X1758">
        <v>704510927</v>
      </c>
      <c r="Y1758" t="s">
        <v>74</v>
      </c>
      <c r="Z1758" t="s">
        <v>75</v>
      </c>
      <c r="AA1758">
        <v>0</v>
      </c>
      <c r="AB1758" t="s">
        <v>76</v>
      </c>
      <c r="AC1758">
        <v>0</v>
      </c>
      <c r="AD1758" t="s">
        <v>76</v>
      </c>
      <c r="AE1758">
        <v>2337093</v>
      </c>
      <c r="AF1758" t="s">
        <v>40104</v>
      </c>
      <c r="AG1758">
        <v>9000989848</v>
      </c>
      <c r="AH1758" t="s">
        <v>23552</v>
      </c>
      <c r="AI1758" t="s">
        <v>126</v>
      </c>
      <c r="AJ1758" t="s">
        <v>41304</v>
      </c>
      <c r="AK1758">
        <v>71650235</v>
      </c>
      <c r="AL1758" t="s">
        <v>23553</v>
      </c>
      <c r="AM1758">
        <v>2013</v>
      </c>
      <c r="AN1758" s="1">
        <v>41417</v>
      </c>
      <c r="AO1758" s="1">
        <v>41460</v>
      </c>
      <c r="AP1758">
        <v>6</v>
      </c>
      <c r="AQ1758" t="s">
        <v>81</v>
      </c>
      <c r="AR1758" s="4">
        <f>IF(AQ1758="M",AP1758*30.42,AP1758)</f>
        <v>182.52</v>
      </c>
      <c r="AS1758">
        <v>0</v>
      </c>
      <c r="AT1758" s="4">
        <f>AR1758+AS1758</f>
        <v>182.52</v>
      </c>
      <c r="AU1758">
        <v>2</v>
      </c>
      <c r="AV1758" s="1">
        <f>AO1758+AT1758</f>
        <v>41642.519999999997</v>
      </c>
      <c r="AW1758" s="1">
        <v>41703</v>
      </c>
      <c r="AX1758" s="2">
        <f>IF(AV1758&gt;=AW1758,1,2)</f>
        <v>2</v>
      </c>
      <c r="AY1758" s="2" t="str">
        <f>IF((AV1758+10)&gt;=AW1758,"SAVE","LATE")</f>
        <v>LATE</v>
      </c>
      <c r="AZ1758" t="s">
        <v>82</v>
      </c>
      <c r="BA1758" t="s">
        <v>1011</v>
      </c>
      <c r="BB1758">
        <v>697793695</v>
      </c>
      <c r="BC1758">
        <v>326924188</v>
      </c>
      <c r="BD1758" s="9">
        <v>1024717883</v>
      </c>
      <c r="BE1758" t="s">
        <v>46868</v>
      </c>
      <c r="BF1758">
        <v>0</v>
      </c>
      <c r="BG1758" t="s">
        <v>70</v>
      </c>
      <c r="BH1758">
        <v>-1</v>
      </c>
      <c r="BI1758" t="s">
        <v>23554</v>
      </c>
      <c r="BJ1758" t="s">
        <v>23555</v>
      </c>
      <c r="BK1758">
        <v>0</v>
      </c>
      <c r="BL1758" t="s">
        <v>85</v>
      </c>
      <c r="BM1758" t="s">
        <v>23556</v>
      </c>
    </row>
    <row r="1759" spans="1:65" x14ac:dyDescent="0.25">
      <c r="A1759">
        <v>2013</v>
      </c>
      <c r="B1759" t="s">
        <v>116</v>
      </c>
      <c r="C1759" t="s">
        <v>117</v>
      </c>
      <c r="D1759" t="s">
        <v>40149</v>
      </c>
      <c r="E1759" t="s">
        <v>672</v>
      </c>
      <c r="F1759" t="s">
        <v>16786</v>
      </c>
      <c r="G1759">
        <v>11</v>
      </c>
      <c r="H1759" t="s">
        <v>41839</v>
      </c>
      <c r="I1759" t="s">
        <v>105</v>
      </c>
      <c r="J1759" t="s">
        <v>88</v>
      </c>
      <c r="K1759">
        <v>3</v>
      </c>
      <c r="L1759" t="s">
        <v>41838</v>
      </c>
      <c r="M1759">
        <v>72000000</v>
      </c>
      <c r="N1759" t="s">
        <v>41840</v>
      </c>
      <c r="O1759" t="s">
        <v>42004</v>
      </c>
      <c r="P1759" t="s">
        <v>90</v>
      </c>
      <c r="Q1759" t="s">
        <v>16788</v>
      </c>
      <c r="R1759" t="s">
        <v>16788</v>
      </c>
      <c r="S1759" t="s">
        <v>8754</v>
      </c>
      <c r="T1759" t="s">
        <v>18855</v>
      </c>
      <c r="U1759" t="s">
        <v>18856</v>
      </c>
      <c r="V1759" t="s">
        <v>18857</v>
      </c>
      <c r="W1759" t="s">
        <v>18858</v>
      </c>
      <c r="X1759">
        <v>289631399</v>
      </c>
      <c r="Y1759" t="s">
        <v>122</v>
      </c>
      <c r="Z1759" t="s">
        <v>123</v>
      </c>
      <c r="AA1759">
        <v>0</v>
      </c>
      <c r="AB1759" t="s">
        <v>76</v>
      </c>
      <c r="AC1759">
        <v>0</v>
      </c>
      <c r="AD1759" t="s">
        <v>76</v>
      </c>
      <c r="AE1759">
        <v>2008504</v>
      </c>
      <c r="AF1759" t="s">
        <v>40104</v>
      </c>
      <c r="AG1759" t="s">
        <v>18859</v>
      </c>
      <c r="AH1759" t="s">
        <v>18860</v>
      </c>
      <c r="AI1759" t="s">
        <v>126</v>
      </c>
      <c r="AJ1759" t="s">
        <v>41304</v>
      </c>
      <c r="AK1759" t="s">
        <v>18861</v>
      </c>
      <c r="AL1759" t="s">
        <v>18862</v>
      </c>
      <c r="AM1759">
        <v>2013</v>
      </c>
      <c r="AN1759" s="1">
        <v>41558</v>
      </c>
      <c r="AO1759" s="1">
        <v>41590</v>
      </c>
      <c r="AP1759">
        <v>48</v>
      </c>
      <c r="AQ1759" t="s">
        <v>74</v>
      </c>
      <c r="AR1759" s="4">
        <f>IF(AQ1759="M",AP1759*30.42,AP1759)</f>
        <v>48</v>
      </c>
      <c r="AS1759">
        <v>120</v>
      </c>
      <c r="AT1759" s="4">
        <f>AR1759+AS1759</f>
        <v>168</v>
      </c>
      <c r="AU1759">
        <v>4</v>
      </c>
      <c r="AV1759" s="1">
        <f>AO1759+AT1759</f>
        <v>41758</v>
      </c>
      <c r="AW1759" s="1">
        <v>41878</v>
      </c>
      <c r="AX1759" s="2">
        <f>IF(AV1759&gt;=AW1759,1,2)</f>
        <v>2</v>
      </c>
      <c r="AY1759" s="2" t="str">
        <f>IF((AV1759+10)&gt;=AW1759,"SAVE","LATE")</f>
        <v>LATE</v>
      </c>
      <c r="AZ1759" t="s">
        <v>82</v>
      </c>
      <c r="BA1759" t="s">
        <v>1011</v>
      </c>
      <c r="BB1759">
        <v>282390882</v>
      </c>
      <c r="BC1759">
        <v>140458572</v>
      </c>
      <c r="BD1759" s="9">
        <v>422849454</v>
      </c>
      <c r="BE1759" t="s">
        <v>42005</v>
      </c>
      <c r="BF1759">
        <v>0</v>
      </c>
      <c r="BG1759" t="s">
        <v>70</v>
      </c>
      <c r="BH1759">
        <v>-1</v>
      </c>
      <c r="BI1759" t="s">
        <v>18863</v>
      </c>
      <c r="BJ1759" t="s">
        <v>18863</v>
      </c>
      <c r="BK1759">
        <v>0</v>
      </c>
      <c r="BL1759" t="s">
        <v>85</v>
      </c>
      <c r="BM1759" t="s">
        <v>18864</v>
      </c>
    </row>
    <row r="1760" spans="1:65" x14ac:dyDescent="0.25">
      <c r="A1760">
        <v>2014</v>
      </c>
      <c r="B1760" t="s">
        <v>116</v>
      </c>
      <c r="C1760" t="s">
        <v>150</v>
      </c>
      <c r="D1760" t="s">
        <v>39358</v>
      </c>
      <c r="E1760" t="s">
        <v>82</v>
      </c>
      <c r="F1760" t="s">
        <v>20451</v>
      </c>
      <c r="G1760">
        <v>4</v>
      </c>
      <c r="H1760" t="s">
        <v>41311</v>
      </c>
      <c r="I1760" t="s">
        <v>105</v>
      </c>
      <c r="J1760" t="s">
        <v>88</v>
      </c>
      <c r="K1760">
        <v>2</v>
      </c>
      <c r="L1760" t="s">
        <v>41311</v>
      </c>
      <c r="M1760">
        <v>72000000</v>
      </c>
      <c r="N1760" t="s">
        <v>41840</v>
      </c>
      <c r="O1760" t="s">
        <v>42009</v>
      </c>
      <c r="P1760" t="s">
        <v>90</v>
      </c>
      <c r="Q1760" t="s">
        <v>70</v>
      </c>
      <c r="R1760" t="s">
        <v>70</v>
      </c>
      <c r="S1760" t="s">
        <v>40151</v>
      </c>
      <c r="T1760" t="s">
        <v>20452</v>
      </c>
      <c r="U1760" t="s">
        <v>20453</v>
      </c>
      <c r="V1760" t="s">
        <v>20454</v>
      </c>
      <c r="W1760" t="s">
        <v>20454</v>
      </c>
      <c r="X1760">
        <v>110340440</v>
      </c>
      <c r="Y1760" t="s">
        <v>122</v>
      </c>
      <c r="Z1760" t="s">
        <v>123</v>
      </c>
      <c r="AA1760">
        <v>0</v>
      </c>
      <c r="AB1760" t="s">
        <v>76</v>
      </c>
      <c r="AC1760">
        <v>0</v>
      </c>
      <c r="AD1760" t="s">
        <v>76</v>
      </c>
      <c r="AE1760">
        <v>2210119</v>
      </c>
      <c r="AF1760" t="s">
        <v>41304</v>
      </c>
      <c r="AG1760" t="s">
        <v>20455</v>
      </c>
      <c r="AH1760" t="s">
        <v>40152</v>
      </c>
      <c r="AI1760" t="s">
        <v>126</v>
      </c>
      <c r="AJ1760" t="s">
        <v>41304</v>
      </c>
      <c r="AK1760" t="s">
        <v>20455</v>
      </c>
      <c r="AL1760" t="s">
        <v>40152</v>
      </c>
      <c r="AM1760">
        <v>2013</v>
      </c>
      <c r="AN1760" s="1">
        <v>41634</v>
      </c>
      <c r="AO1760" s="1">
        <v>41648</v>
      </c>
      <c r="AP1760">
        <v>12</v>
      </c>
      <c r="AQ1760" t="s">
        <v>81</v>
      </c>
      <c r="AR1760" s="4">
        <f>IF(AQ1760="M",AP1760*30.42,AP1760)</f>
        <v>365.04</v>
      </c>
      <c r="AS1760">
        <v>0</v>
      </c>
      <c r="AT1760" s="4">
        <f>AR1760+AS1760</f>
        <v>365.04</v>
      </c>
      <c r="AU1760">
        <v>3</v>
      </c>
      <c r="AV1760" s="1">
        <f>AO1760+AT1760</f>
        <v>42013.04</v>
      </c>
      <c r="AW1760" s="1">
        <v>42103</v>
      </c>
      <c r="AX1760" s="2">
        <f>IF(AV1760&gt;=AW1760,1,2)</f>
        <v>2</v>
      </c>
      <c r="AY1760" s="2" t="str">
        <f>IF((AV1760+10)&gt;=AW1760,"SAVE","LATE")</f>
        <v>LATE</v>
      </c>
      <c r="AZ1760" t="s">
        <v>82</v>
      </c>
      <c r="BA1760" t="s">
        <v>1011</v>
      </c>
      <c r="BB1760">
        <v>110340440</v>
      </c>
      <c r="BC1760">
        <v>0</v>
      </c>
      <c r="BD1760" s="9">
        <v>110340440</v>
      </c>
      <c r="BE1760" t="s">
        <v>42009</v>
      </c>
      <c r="BF1760">
        <v>0</v>
      </c>
      <c r="BG1760" t="s">
        <v>70</v>
      </c>
      <c r="BH1760">
        <v>-1</v>
      </c>
      <c r="BI1760" t="s">
        <v>70</v>
      </c>
      <c r="BJ1760" t="s">
        <v>70</v>
      </c>
      <c r="BK1760">
        <v>0</v>
      </c>
      <c r="BL1760" t="s">
        <v>85</v>
      </c>
      <c r="BM1760" t="s">
        <v>20456</v>
      </c>
    </row>
    <row r="1761" spans="1:65" x14ac:dyDescent="0.25">
      <c r="A1761">
        <v>2013</v>
      </c>
      <c r="B1761" t="s">
        <v>116</v>
      </c>
      <c r="C1761" t="s">
        <v>130</v>
      </c>
      <c r="D1761" t="s">
        <v>40157</v>
      </c>
      <c r="E1761" t="s">
        <v>21461</v>
      </c>
      <c r="F1761" t="s">
        <v>21462</v>
      </c>
      <c r="G1761">
        <v>1</v>
      </c>
      <c r="H1761" t="s">
        <v>46842</v>
      </c>
      <c r="I1761" t="s">
        <v>105</v>
      </c>
      <c r="J1761" t="s">
        <v>88</v>
      </c>
      <c r="K1761">
        <v>3</v>
      </c>
      <c r="L1761" t="s">
        <v>41838</v>
      </c>
      <c r="M1761">
        <v>72000000</v>
      </c>
      <c r="N1761" t="s">
        <v>41840</v>
      </c>
      <c r="O1761" t="s">
        <v>21463</v>
      </c>
      <c r="P1761" t="s">
        <v>90</v>
      </c>
      <c r="Q1761" t="s">
        <v>39362</v>
      </c>
      <c r="R1761" t="s">
        <v>39362</v>
      </c>
      <c r="S1761" t="s">
        <v>39361</v>
      </c>
      <c r="T1761" t="s">
        <v>18388</v>
      </c>
      <c r="U1761" t="s">
        <v>21464</v>
      </c>
      <c r="V1761" t="s">
        <v>20584</v>
      </c>
      <c r="W1761" t="s">
        <v>20584</v>
      </c>
      <c r="X1761">
        <v>3855595125</v>
      </c>
      <c r="Y1761" t="s">
        <v>122</v>
      </c>
      <c r="Z1761" t="s">
        <v>123</v>
      </c>
      <c r="AA1761">
        <v>0</v>
      </c>
      <c r="AB1761" t="s">
        <v>76</v>
      </c>
      <c r="AC1761">
        <v>0</v>
      </c>
      <c r="AD1761" t="s">
        <v>76</v>
      </c>
      <c r="AE1761">
        <v>4134970</v>
      </c>
      <c r="AF1761" t="s">
        <v>40104</v>
      </c>
      <c r="AG1761" t="s">
        <v>21465</v>
      </c>
      <c r="AH1761" t="s">
        <v>21466</v>
      </c>
      <c r="AI1761" t="s">
        <v>126</v>
      </c>
      <c r="AJ1761" t="s">
        <v>41304</v>
      </c>
      <c r="AK1761">
        <v>8204472</v>
      </c>
      <c r="AL1761" t="s">
        <v>21467</v>
      </c>
      <c r="AM1761">
        <v>2013</v>
      </c>
      <c r="AN1761" s="1">
        <v>41449</v>
      </c>
      <c r="AO1761" s="1">
        <v>41472</v>
      </c>
      <c r="AP1761">
        <v>6</v>
      </c>
      <c r="AQ1761" t="s">
        <v>81</v>
      </c>
      <c r="AR1761" s="4">
        <f>IF(AQ1761="M",AP1761*30.42,AP1761)</f>
        <v>182.52</v>
      </c>
      <c r="AS1761">
        <v>0</v>
      </c>
      <c r="AT1761" s="4">
        <f>AR1761+AS1761</f>
        <v>182.52</v>
      </c>
      <c r="AU1761">
        <v>2</v>
      </c>
      <c r="AV1761" s="1">
        <f>AO1761+AT1761</f>
        <v>41654.519999999997</v>
      </c>
      <c r="AW1761" s="1">
        <v>41715</v>
      </c>
      <c r="AX1761" s="2">
        <f>IF(AV1761&gt;=AW1761,1,2)</f>
        <v>2</v>
      </c>
      <c r="AY1761" s="2" t="str">
        <f>IF((AV1761+10)&gt;=AW1761,"SAVE","LATE")</f>
        <v>LATE</v>
      </c>
      <c r="AZ1761" t="s">
        <v>82</v>
      </c>
      <c r="BA1761" t="s">
        <v>1011</v>
      </c>
      <c r="BB1761">
        <v>3855586268</v>
      </c>
      <c r="BC1761">
        <v>559347878</v>
      </c>
      <c r="BD1761" s="9">
        <v>4414934146</v>
      </c>
      <c r="BE1761" t="s">
        <v>39363</v>
      </c>
      <c r="BF1761">
        <v>3</v>
      </c>
      <c r="BG1761" t="s">
        <v>40158</v>
      </c>
      <c r="BH1761">
        <v>0</v>
      </c>
      <c r="BI1761" t="s">
        <v>21466</v>
      </c>
      <c r="BJ1761" t="s">
        <v>42023</v>
      </c>
      <c r="BK1761">
        <v>0</v>
      </c>
      <c r="BL1761" t="s">
        <v>85</v>
      </c>
      <c r="BM1761" t="s">
        <v>21468</v>
      </c>
    </row>
    <row r="1762" spans="1:65" x14ac:dyDescent="0.25">
      <c r="A1762">
        <v>2013</v>
      </c>
      <c r="B1762" t="s">
        <v>116</v>
      </c>
      <c r="C1762" t="s">
        <v>130</v>
      </c>
      <c r="D1762" t="s">
        <v>40161</v>
      </c>
      <c r="E1762" t="s">
        <v>20033</v>
      </c>
      <c r="F1762" t="s">
        <v>20034</v>
      </c>
      <c r="G1762">
        <v>11</v>
      </c>
      <c r="H1762" t="s">
        <v>41839</v>
      </c>
      <c r="I1762" t="s">
        <v>105</v>
      </c>
      <c r="J1762" t="s">
        <v>88</v>
      </c>
      <c r="K1762">
        <v>3</v>
      </c>
      <c r="L1762" t="s">
        <v>41838</v>
      </c>
      <c r="M1762">
        <v>72000000</v>
      </c>
      <c r="N1762" t="s">
        <v>41840</v>
      </c>
      <c r="O1762" t="s">
        <v>42027</v>
      </c>
      <c r="P1762" t="s">
        <v>90</v>
      </c>
      <c r="Q1762" t="s">
        <v>20035</v>
      </c>
      <c r="R1762" t="s">
        <v>20035</v>
      </c>
      <c r="S1762" t="s">
        <v>20036</v>
      </c>
      <c r="T1762" s="3">
        <v>41552</v>
      </c>
      <c r="U1762" t="s">
        <v>20037</v>
      </c>
      <c r="V1762" t="s">
        <v>20038</v>
      </c>
      <c r="W1762">
        <v>75</v>
      </c>
      <c r="X1762">
        <v>54999106</v>
      </c>
      <c r="Y1762" t="s">
        <v>122</v>
      </c>
      <c r="Z1762" t="s">
        <v>123</v>
      </c>
      <c r="AA1762">
        <v>0</v>
      </c>
      <c r="AB1762" t="s">
        <v>76</v>
      </c>
      <c r="AC1762">
        <v>0</v>
      </c>
      <c r="AD1762" t="s">
        <v>76</v>
      </c>
      <c r="AE1762">
        <v>1869220</v>
      </c>
      <c r="AF1762" t="s">
        <v>41304</v>
      </c>
      <c r="AG1762">
        <v>15326333</v>
      </c>
      <c r="AH1762" t="s">
        <v>20039</v>
      </c>
      <c r="AI1762" t="s">
        <v>126</v>
      </c>
      <c r="AJ1762" t="s">
        <v>41304</v>
      </c>
      <c r="AK1762">
        <v>15326333</v>
      </c>
      <c r="AL1762" t="s">
        <v>20039</v>
      </c>
      <c r="AM1762">
        <v>2013</v>
      </c>
      <c r="AN1762" s="1">
        <v>41453</v>
      </c>
      <c r="AO1762" s="1">
        <v>41501</v>
      </c>
      <c r="AP1762">
        <v>45</v>
      </c>
      <c r="AQ1762" t="s">
        <v>74</v>
      </c>
      <c r="AR1762" s="4">
        <f>IF(AQ1762="M",AP1762*30.42,AP1762)</f>
        <v>45</v>
      </c>
      <c r="AS1762">
        <v>15</v>
      </c>
      <c r="AT1762" s="4">
        <f>AR1762+AS1762</f>
        <v>60</v>
      </c>
      <c r="AU1762">
        <v>1</v>
      </c>
      <c r="AV1762" s="1">
        <f>AO1762+AT1762</f>
        <v>41561</v>
      </c>
      <c r="AW1762" s="1">
        <v>41592</v>
      </c>
      <c r="AX1762" s="2">
        <f>IF(AV1762&gt;=AW1762,1,2)</f>
        <v>2</v>
      </c>
      <c r="AY1762" s="2" t="str">
        <f>IF((AV1762+10)&gt;=AW1762,"SAVE","LATE")</f>
        <v>LATE</v>
      </c>
      <c r="AZ1762" t="s">
        <v>82</v>
      </c>
      <c r="BA1762" t="s">
        <v>1011</v>
      </c>
      <c r="BB1762">
        <v>54999106</v>
      </c>
      <c r="BC1762">
        <v>5371993</v>
      </c>
      <c r="BD1762" s="9">
        <v>60371099</v>
      </c>
      <c r="BE1762" t="s">
        <v>20040</v>
      </c>
      <c r="BF1762">
        <v>0</v>
      </c>
      <c r="BG1762" t="s">
        <v>70</v>
      </c>
      <c r="BH1762">
        <v>-1</v>
      </c>
      <c r="BI1762" t="s">
        <v>20039</v>
      </c>
      <c r="BJ1762" t="s">
        <v>20039</v>
      </c>
      <c r="BK1762">
        <v>0</v>
      </c>
      <c r="BL1762" t="s">
        <v>85</v>
      </c>
      <c r="BM1762" t="s">
        <v>20041</v>
      </c>
    </row>
    <row r="1763" spans="1:65" x14ac:dyDescent="0.25">
      <c r="A1763">
        <v>2013</v>
      </c>
      <c r="B1763" t="s">
        <v>64</v>
      </c>
      <c r="C1763" t="s">
        <v>65</v>
      </c>
      <c r="D1763" t="s">
        <v>40101</v>
      </c>
      <c r="E1763">
        <v>800215807</v>
      </c>
      <c r="F1763" t="s">
        <v>3747</v>
      </c>
      <c r="G1763">
        <v>11</v>
      </c>
      <c r="H1763" t="s">
        <v>41839</v>
      </c>
      <c r="I1763" t="s">
        <v>67</v>
      </c>
      <c r="J1763" t="s">
        <v>88</v>
      </c>
      <c r="K1763">
        <v>3</v>
      </c>
      <c r="L1763" t="s">
        <v>41838</v>
      </c>
      <c r="M1763">
        <v>72000000</v>
      </c>
      <c r="N1763" t="s">
        <v>41840</v>
      </c>
      <c r="O1763" t="s">
        <v>42031</v>
      </c>
      <c r="P1763" t="s">
        <v>90</v>
      </c>
      <c r="Q1763" t="s">
        <v>39326</v>
      </c>
      <c r="R1763" t="s">
        <v>39326</v>
      </c>
      <c r="S1763" t="s">
        <v>41325</v>
      </c>
      <c r="T1763" s="3">
        <v>41400</v>
      </c>
      <c r="U1763" t="s">
        <v>18550</v>
      </c>
      <c r="V1763" t="s">
        <v>18551</v>
      </c>
      <c r="W1763" t="s">
        <v>18552</v>
      </c>
      <c r="X1763">
        <v>544503308</v>
      </c>
      <c r="Y1763" t="s">
        <v>122</v>
      </c>
      <c r="Z1763" t="s">
        <v>123</v>
      </c>
      <c r="AA1763">
        <v>0</v>
      </c>
      <c r="AB1763" t="s">
        <v>76</v>
      </c>
      <c r="AC1763">
        <v>0</v>
      </c>
      <c r="AD1763" t="s">
        <v>76</v>
      </c>
      <c r="AE1763">
        <v>1880591</v>
      </c>
      <c r="AF1763" t="s">
        <v>41304</v>
      </c>
      <c r="AG1763" t="s">
        <v>18553</v>
      </c>
      <c r="AH1763" t="s">
        <v>2358</v>
      </c>
      <c r="AI1763" t="s">
        <v>39286</v>
      </c>
      <c r="AJ1763" t="s">
        <v>41304</v>
      </c>
      <c r="AK1763" t="s">
        <v>18553</v>
      </c>
      <c r="AL1763" t="s">
        <v>2358</v>
      </c>
      <c r="AM1763">
        <v>2013</v>
      </c>
      <c r="AN1763" s="1">
        <v>41498</v>
      </c>
      <c r="AO1763" s="1">
        <v>41558</v>
      </c>
      <c r="AP1763">
        <v>3</v>
      </c>
      <c r="AQ1763" t="s">
        <v>81</v>
      </c>
      <c r="AR1763" s="4">
        <f>IF(AQ1763="M",AP1763*30.42,AP1763)</f>
        <v>91.26</v>
      </c>
      <c r="AS1763">
        <v>0</v>
      </c>
      <c r="AT1763" s="4">
        <f>AR1763+AS1763</f>
        <v>91.26</v>
      </c>
      <c r="AU1763">
        <v>1</v>
      </c>
      <c r="AV1763" s="1">
        <f>AO1763+AT1763</f>
        <v>41649.26</v>
      </c>
      <c r="AW1763" s="1">
        <v>41681</v>
      </c>
      <c r="AX1763" s="2">
        <f>IF(AV1763&gt;=AW1763,1,2)</f>
        <v>2</v>
      </c>
      <c r="AY1763" s="2" t="str">
        <f>IF((AV1763+10)&gt;=AW1763,"SAVE","LATE")</f>
        <v>LATE</v>
      </c>
      <c r="AZ1763" t="s">
        <v>82</v>
      </c>
      <c r="BA1763" t="s">
        <v>1011</v>
      </c>
      <c r="BB1763">
        <v>488647671</v>
      </c>
      <c r="BC1763">
        <v>240000000</v>
      </c>
      <c r="BD1763" s="9">
        <v>728647671</v>
      </c>
      <c r="BE1763" t="s">
        <v>18554</v>
      </c>
      <c r="BF1763">
        <v>0</v>
      </c>
      <c r="BG1763" t="s">
        <v>70</v>
      </c>
      <c r="BH1763">
        <v>-1</v>
      </c>
      <c r="BI1763" t="s">
        <v>2358</v>
      </c>
      <c r="BJ1763" t="s">
        <v>42032</v>
      </c>
      <c r="BK1763">
        <v>0</v>
      </c>
      <c r="BL1763" t="s">
        <v>85</v>
      </c>
      <c r="BM1763" t="s">
        <v>18555</v>
      </c>
    </row>
    <row r="1764" spans="1:65" x14ac:dyDescent="0.25">
      <c r="A1764">
        <v>2013</v>
      </c>
      <c r="B1764" t="s">
        <v>116</v>
      </c>
      <c r="C1764" t="s">
        <v>130</v>
      </c>
      <c r="D1764" t="s">
        <v>40163</v>
      </c>
      <c r="E1764" t="s">
        <v>24593</v>
      </c>
      <c r="F1764" t="s">
        <v>24594</v>
      </c>
      <c r="G1764">
        <v>1</v>
      </c>
      <c r="H1764" t="s">
        <v>46842</v>
      </c>
      <c r="I1764" t="s">
        <v>105</v>
      </c>
      <c r="J1764" t="s">
        <v>88</v>
      </c>
      <c r="K1764">
        <v>3</v>
      </c>
      <c r="L1764" t="s">
        <v>41838</v>
      </c>
      <c r="M1764">
        <v>95000000</v>
      </c>
      <c r="N1764" t="s">
        <v>40102</v>
      </c>
      <c r="O1764" t="s">
        <v>42035</v>
      </c>
      <c r="P1764" t="s">
        <v>90</v>
      </c>
      <c r="Q1764" t="s">
        <v>24595</v>
      </c>
      <c r="R1764" t="s">
        <v>24595</v>
      </c>
      <c r="S1764" t="s">
        <v>24596</v>
      </c>
      <c r="T1764" t="s">
        <v>23960</v>
      </c>
      <c r="U1764" t="s">
        <v>24597</v>
      </c>
      <c r="V1764" t="s">
        <v>24598</v>
      </c>
      <c r="W1764" t="s">
        <v>24599</v>
      </c>
      <c r="X1764">
        <v>270000000</v>
      </c>
      <c r="Y1764" t="s">
        <v>96</v>
      </c>
      <c r="Z1764" t="s">
        <v>40103</v>
      </c>
      <c r="AA1764">
        <v>0</v>
      </c>
      <c r="AB1764" t="s">
        <v>76</v>
      </c>
      <c r="AC1764">
        <v>0</v>
      </c>
      <c r="AD1764" t="s">
        <v>76</v>
      </c>
      <c r="AE1764">
        <v>2533973</v>
      </c>
      <c r="AF1764" t="s">
        <v>40104</v>
      </c>
      <c r="AG1764" t="s">
        <v>24600</v>
      </c>
      <c r="AH1764" t="s">
        <v>24601</v>
      </c>
      <c r="AI1764" t="s">
        <v>126</v>
      </c>
      <c r="AJ1764" t="s">
        <v>41304</v>
      </c>
      <c r="AK1764" t="s">
        <v>1546</v>
      </c>
      <c r="AL1764" t="s">
        <v>1547</v>
      </c>
      <c r="AM1764">
        <v>2013</v>
      </c>
      <c r="AN1764" s="1">
        <v>41571</v>
      </c>
      <c r="AO1764" s="1">
        <v>41778</v>
      </c>
      <c r="AP1764">
        <v>2</v>
      </c>
      <c r="AQ1764" t="s">
        <v>81</v>
      </c>
      <c r="AR1764" s="4">
        <f>IF(AQ1764="M",AP1764*30.42,AP1764)</f>
        <v>60.84</v>
      </c>
      <c r="AS1764">
        <v>0</v>
      </c>
      <c r="AT1764" s="4">
        <f>AR1764+AS1764</f>
        <v>60.84</v>
      </c>
      <c r="AU1764">
        <v>1</v>
      </c>
      <c r="AV1764" s="1">
        <f>AO1764+AT1764</f>
        <v>41838.839999999997</v>
      </c>
      <c r="AW1764" s="1">
        <v>41870</v>
      </c>
      <c r="AX1764" s="2">
        <f>IF(AV1764&gt;=AW1764,1,2)</f>
        <v>2</v>
      </c>
      <c r="AY1764" s="2" t="str">
        <f>IF((AV1764+10)&gt;=AW1764,"SAVE","LATE")</f>
        <v>LATE</v>
      </c>
      <c r="AZ1764" t="s">
        <v>82</v>
      </c>
      <c r="BA1764" t="s">
        <v>1011</v>
      </c>
      <c r="BB1764">
        <v>269752089</v>
      </c>
      <c r="BC1764">
        <v>0</v>
      </c>
      <c r="BD1764" s="9">
        <v>269752089</v>
      </c>
      <c r="BE1764" t="s">
        <v>42036</v>
      </c>
      <c r="BF1764">
        <v>0</v>
      </c>
      <c r="BG1764" t="s">
        <v>70</v>
      </c>
      <c r="BH1764">
        <v>-1</v>
      </c>
      <c r="BI1764" t="s">
        <v>24602</v>
      </c>
      <c r="BJ1764" t="s">
        <v>41326</v>
      </c>
      <c r="BK1764">
        <v>0</v>
      </c>
      <c r="BL1764" t="s">
        <v>85</v>
      </c>
      <c r="BM1764" t="s">
        <v>24603</v>
      </c>
    </row>
    <row r="1765" spans="1:65" x14ac:dyDescent="0.25">
      <c r="A1765">
        <v>2013</v>
      </c>
      <c r="B1765" t="s">
        <v>64</v>
      </c>
      <c r="C1765" t="s">
        <v>65</v>
      </c>
      <c r="D1765" t="s">
        <v>40101</v>
      </c>
      <c r="E1765">
        <v>800215807</v>
      </c>
      <c r="F1765" t="s">
        <v>3704</v>
      </c>
      <c r="G1765">
        <v>11</v>
      </c>
      <c r="H1765" t="s">
        <v>41839</v>
      </c>
      <c r="I1765" t="s">
        <v>67</v>
      </c>
      <c r="J1765" t="s">
        <v>88</v>
      </c>
      <c r="K1765">
        <v>3</v>
      </c>
      <c r="L1765" t="s">
        <v>41838</v>
      </c>
      <c r="M1765">
        <v>72000000</v>
      </c>
      <c r="N1765" t="s">
        <v>41840</v>
      </c>
      <c r="O1765" t="s">
        <v>42037</v>
      </c>
      <c r="P1765" t="s">
        <v>90</v>
      </c>
      <c r="Q1765" t="s">
        <v>1149</v>
      </c>
      <c r="R1765" t="s">
        <v>1149</v>
      </c>
      <c r="S1765" t="s">
        <v>40164</v>
      </c>
      <c r="T1765" s="3">
        <v>41612</v>
      </c>
      <c r="U1765" t="s">
        <v>19073</v>
      </c>
      <c r="V1765" t="s">
        <v>19074</v>
      </c>
      <c r="W1765" t="s">
        <v>19075</v>
      </c>
      <c r="X1765">
        <v>200000000</v>
      </c>
      <c r="Y1765" t="s">
        <v>122</v>
      </c>
      <c r="Z1765" t="s">
        <v>123</v>
      </c>
      <c r="AA1765">
        <v>0</v>
      </c>
      <c r="AB1765" t="s">
        <v>76</v>
      </c>
      <c r="AC1765">
        <v>0</v>
      </c>
      <c r="AD1765" t="s">
        <v>76</v>
      </c>
      <c r="AE1765">
        <v>1748866</v>
      </c>
      <c r="AF1765" t="s">
        <v>145</v>
      </c>
      <c r="AG1765" t="s">
        <v>18468</v>
      </c>
      <c r="AH1765" t="s">
        <v>4632</v>
      </c>
      <c r="AI1765" t="s">
        <v>39286</v>
      </c>
      <c r="AJ1765" t="s">
        <v>41304</v>
      </c>
      <c r="AK1765" t="s">
        <v>18468</v>
      </c>
      <c r="AL1765" t="s">
        <v>4632</v>
      </c>
      <c r="AM1765">
        <v>2013</v>
      </c>
      <c r="AN1765" s="1">
        <v>41424</v>
      </c>
      <c r="AO1765" s="1">
        <v>41458</v>
      </c>
      <c r="AP1765">
        <v>2</v>
      </c>
      <c r="AQ1765" t="s">
        <v>81</v>
      </c>
      <c r="AR1765" s="4">
        <f>IF(AQ1765="M",AP1765*30.42,AP1765)</f>
        <v>60.84</v>
      </c>
      <c r="AS1765">
        <v>0</v>
      </c>
      <c r="AT1765" s="4">
        <f>AR1765+AS1765</f>
        <v>60.84</v>
      </c>
      <c r="AU1765">
        <v>2</v>
      </c>
      <c r="AV1765" s="1">
        <f>AO1765+AT1765</f>
        <v>41518.839999999997</v>
      </c>
      <c r="AW1765" s="1">
        <v>41581</v>
      </c>
      <c r="AX1765" s="2">
        <f>IF(AV1765&gt;=AW1765,1,2)</f>
        <v>2</v>
      </c>
      <c r="AY1765" s="2" t="str">
        <f>IF((AV1765+10)&gt;=AW1765,"SAVE","LATE")</f>
        <v>LATE</v>
      </c>
      <c r="AZ1765" t="s">
        <v>82</v>
      </c>
      <c r="BA1765" t="s">
        <v>1011</v>
      </c>
      <c r="BB1765">
        <v>197588454</v>
      </c>
      <c r="BC1765">
        <v>0</v>
      </c>
      <c r="BD1765" s="9">
        <v>197588454</v>
      </c>
      <c r="BE1765" t="s">
        <v>42037</v>
      </c>
      <c r="BF1765">
        <v>0</v>
      </c>
      <c r="BG1765" t="s">
        <v>70</v>
      </c>
      <c r="BH1765">
        <v>-1</v>
      </c>
      <c r="BI1765" t="s">
        <v>19076</v>
      </c>
      <c r="BJ1765" t="s">
        <v>19077</v>
      </c>
      <c r="BK1765">
        <v>0</v>
      </c>
      <c r="BL1765" t="s">
        <v>85</v>
      </c>
      <c r="BM1765" t="s">
        <v>19078</v>
      </c>
    </row>
    <row r="1766" spans="1:65" x14ac:dyDescent="0.25">
      <c r="A1766">
        <v>2013</v>
      </c>
      <c r="B1766" t="s">
        <v>64</v>
      </c>
      <c r="C1766" t="s">
        <v>65</v>
      </c>
      <c r="D1766" t="s">
        <v>40101</v>
      </c>
      <c r="E1766">
        <v>800215807</v>
      </c>
      <c r="F1766" t="s">
        <v>3704</v>
      </c>
      <c r="G1766">
        <v>11</v>
      </c>
      <c r="H1766" t="s">
        <v>41839</v>
      </c>
      <c r="I1766" t="s">
        <v>67</v>
      </c>
      <c r="J1766" t="s">
        <v>88</v>
      </c>
      <c r="K1766">
        <v>3</v>
      </c>
      <c r="L1766" t="s">
        <v>41838</v>
      </c>
      <c r="M1766">
        <v>72000000</v>
      </c>
      <c r="N1766" t="s">
        <v>41840</v>
      </c>
      <c r="O1766" t="s">
        <v>42042</v>
      </c>
      <c r="P1766" t="s">
        <v>90</v>
      </c>
      <c r="Q1766" t="s">
        <v>1149</v>
      </c>
      <c r="R1766" t="s">
        <v>1149</v>
      </c>
      <c r="S1766" t="s">
        <v>18525</v>
      </c>
      <c r="T1766" s="3">
        <v>41458</v>
      </c>
      <c r="U1766" t="s">
        <v>18526</v>
      </c>
      <c r="V1766" t="s">
        <v>18527</v>
      </c>
      <c r="W1766" t="s">
        <v>18528</v>
      </c>
      <c r="X1766">
        <v>519915872</v>
      </c>
      <c r="Y1766" t="s">
        <v>122</v>
      </c>
      <c r="Z1766" t="s">
        <v>123</v>
      </c>
      <c r="AA1766">
        <v>0</v>
      </c>
      <c r="AB1766" t="s">
        <v>76</v>
      </c>
      <c r="AC1766">
        <v>0</v>
      </c>
      <c r="AD1766" t="s">
        <v>76</v>
      </c>
      <c r="AE1766">
        <v>1748833</v>
      </c>
      <c r="AF1766" t="s">
        <v>40104</v>
      </c>
      <c r="AG1766" t="s">
        <v>18529</v>
      </c>
      <c r="AH1766" t="s">
        <v>18530</v>
      </c>
      <c r="AI1766" t="s">
        <v>498</v>
      </c>
      <c r="AJ1766" t="s">
        <v>41304</v>
      </c>
      <c r="AK1766" t="s">
        <v>17085</v>
      </c>
      <c r="AL1766" t="s">
        <v>17086</v>
      </c>
      <c r="AM1766">
        <v>2013</v>
      </c>
      <c r="AN1766" s="1">
        <v>41396</v>
      </c>
      <c r="AO1766" s="1">
        <v>41424</v>
      </c>
      <c r="AP1766">
        <v>3</v>
      </c>
      <c r="AQ1766" t="s">
        <v>81</v>
      </c>
      <c r="AR1766" s="4">
        <f>IF(AQ1766="M",AP1766*30.42,AP1766)</f>
        <v>91.26</v>
      </c>
      <c r="AS1766">
        <v>0</v>
      </c>
      <c r="AT1766" s="4">
        <f>AR1766+AS1766</f>
        <v>91.26</v>
      </c>
      <c r="AU1766">
        <v>2</v>
      </c>
      <c r="AV1766" s="1">
        <f>AO1766+AT1766</f>
        <v>41515.26</v>
      </c>
      <c r="AW1766" s="1">
        <v>41577</v>
      </c>
      <c r="AX1766" s="2">
        <f>IF(AV1766&gt;=AW1766,1,2)</f>
        <v>2</v>
      </c>
      <c r="AY1766" s="2" t="str">
        <f>IF((AV1766+10)&gt;=AW1766,"SAVE","LATE")</f>
        <v>LATE</v>
      </c>
      <c r="AZ1766" t="s">
        <v>82</v>
      </c>
      <c r="BA1766" t="s">
        <v>1011</v>
      </c>
      <c r="BB1766">
        <v>492333338</v>
      </c>
      <c r="BC1766">
        <v>69978827</v>
      </c>
      <c r="BD1766" s="9">
        <v>562312165</v>
      </c>
      <c r="BE1766" t="s">
        <v>42042</v>
      </c>
      <c r="BF1766">
        <v>0</v>
      </c>
      <c r="BG1766" t="s">
        <v>70</v>
      </c>
      <c r="BH1766">
        <v>-1</v>
      </c>
      <c r="BI1766" t="s">
        <v>18531</v>
      </c>
      <c r="BJ1766" t="s">
        <v>18532</v>
      </c>
      <c r="BK1766">
        <v>0</v>
      </c>
      <c r="BL1766" t="s">
        <v>85</v>
      </c>
      <c r="BM1766" t="s">
        <v>18533</v>
      </c>
    </row>
    <row r="1767" spans="1:65" x14ac:dyDescent="0.25">
      <c r="A1767">
        <v>2013</v>
      </c>
      <c r="B1767" t="s">
        <v>116</v>
      </c>
      <c r="C1767" t="s">
        <v>290</v>
      </c>
      <c r="D1767" t="s">
        <v>41878</v>
      </c>
      <c r="E1767" t="s">
        <v>291</v>
      </c>
      <c r="F1767" t="s">
        <v>15412</v>
      </c>
      <c r="G1767">
        <v>11</v>
      </c>
      <c r="H1767" t="s">
        <v>41839</v>
      </c>
      <c r="I1767" t="s">
        <v>67</v>
      </c>
      <c r="J1767" t="s">
        <v>88</v>
      </c>
      <c r="K1767">
        <v>3</v>
      </c>
      <c r="L1767" t="s">
        <v>41838</v>
      </c>
      <c r="M1767">
        <v>95000000</v>
      </c>
      <c r="N1767" t="s">
        <v>40102</v>
      </c>
      <c r="O1767" t="s">
        <v>46874</v>
      </c>
      <c r="P1767" t="s">
        <v>90</v>
      </c>
      <c r="Q1767" t="s">
        <v>39326</v>
      </c>
      <c r="R1767" t="s">
        <v>39326</v>
      </c>
      <c r="S1767" t="s">
        <v>5964</v>
      </c>
      <c r="T1767" s="3">
        <v>41371</v>
      </c>
      <c r="U1767" t="s">
        <v>18786</v>
      </c>
      <c r="V1767" t="s">
        <v>18787</v>
      </c>
      <c r="W1767" t="s">
        <v>18788</v>
      </c>
      <c r="X1767">
        <v>353206747</v>
      </c>
      <c r="Y1767" t="s">
        <v>96</v>
      </c>
      <c r="Z1767" t="s">
        <v>40103</v>
      </c>
      <c r="AA1767">
        <v>0</v>
      </c>
      <c r="AB1767" t="s">
        <v>76</v>
      </c>
      <c r="AC1767">
        <v>0</v>
      </c>
      <c r="AD1767" t="s">
        <v>76</v>
      </c>
      <c r="AE1767">
        <v>1843713</v>
      </c>
      <c r="AF1767" t="s">
        <v>40104</v>
      </c>
      <c r="AG1767">
        <v>9006445181</v>
      </c>
      <c r="AH1767" t="s">
        <v>18789</v>
      </c>
      <c r="AI1767" t="s">
        <v>126</v>
      </c>
      <c r="AJ1767" t="s">
        <v>41304</v>
      </c>
      <c r="AK1767">
        <v>71110151</v>
      </c>
      <c r="AL1767" t="s">
        <v>18790</v>
      </c>
      <c r="AM1767">
        <v>2013</v>
      </c>
      <c r="AN1767" s="1">
        <v>41526</v>
      </c>
      <c r="AO1767" s="1">
        <v>41540</v>
      </c>
      <c r="AP1767">
        <v>3</v>
      </c>
      <c r="AQ1767" t="s">
        <v>81</v>
      </c>
      <c r="AR1767" s="4">
        <f>IF(AQ1767="M",AP1767*30.42,AP1767)</f>
        <v>91.26</v>
      </c>
      <c r="AS1767">
        <v>0</v>
      </c>
      <c r="AT1767" s="4">
        <f>AR1767+AS1767</f>
        <v>91.26</v>
      </c>
      <c r="AU1767">
        <v>2</v>
      </c>
      <c r="AV1767" s="1">
        <f>AO1767+AT1767</f>
        <v>41631.26</v>
      </c>
      <c r="AW1767" s="1">
        <v>41693</v>
      </c>
      <c r="AX1767" s="2">
        <f>IF(AV1767&gt;=AW1767,1,2)</f>
        <v>2</v>
      </c>
      <c r="AY1767" s="2" t="str">
        <f>IF((AV1767+10)&gt;=AW1767,"SAVE","LATE")</f>
        <v>LATE</v>
      </c>
      <c r="AZ1767" t="s">
        <v>82</v>
      </c>
      <c r="BA1767" t="s">
        <v>1011</v>
      </c>
      <c r="BB1767">
        <v>345577481</v>
      </c>
      <c r="BC1767">
        <v>88829143</v>
      </c>
      <c r="BD1767" s="9">
        <v>434406624</v>
      </c>
      <c r="BE1767" t="s">
        <v>46875</v>
      </c>
      <c r="BF1767">
        <v>0</v>
      </c>
      <c r="BG1767" t="s">
        <v>70</v>
      </c>
      <c r="BH1767">
        <v>-1</v>
      </c>
      <c r="BI1767" t="s">
        <v>18789</v>
      </c>
      <c r="BJ1767" t="s">
        <v>18791</v>
      </c>
      <c r="BK1767">
        <v>0</v>
      </c>
      <c r="BL1767" t="s">
        <v>85</v>
      </c>
      <c r="BM1767" t="s">
        <v>18792</v>
      </c>
    </row>
    <row r="1768" spans="1:65" x14ac:dyDescent="0.25">
      <c r="A1768">
        <v>2013</v>
      </c>
      <c r="B1768" t="s">
        <v>64</v>
      </c>
      <c r="C1768" t="s">
        <v>65</v>
      </c>
      <c r="D1768" t="s">
        <v>40101</v>
      </c>
      <c r="E1768">
        <v>800215807</v>
      </c>
      <c r="F1768" t="s">
        <v>280</v>
      </c>
      <c r="G1768">
        <v>1</v>
      </c>
      <c r="H1768" t="s">
        <v>46842</v>
      </c>
      <c r="I1768" t="s">
        <v>105</v>
      </c>
      <c r="J1768" t="s">
        <v>88</v>
      </c>
      <c r="K1768">
        <v>3</v>
      </c>
      <c r="L1768" t="s">
        <v>41838</v>
      </c>
      <c r="M1768">
        <v>72000000</v>
      </c>
      <c r="N1768" t="s">
        <v>41840</v>
      </c>
      <c r="O1768" t="s">
        <v>42051</v>
      </c>
      <c r="P1768" t="s">
        <v>90</v>
      </c>
      <c r="Q1768" t="s">
        <v>39286</v>
      </c>
      <c r="R1768" t="s">
        <v>39286</v>
      </c>
      <c r="S1768" t="s">
        <v>39365</v>
      </c>
      <c r="T1768" s="3">
        <v>41520</v>
      </c>
      <c r="U1768" t="s">
        <v>20560</v>
      </c>
      <c r="V1768" t="s">
        <v>20561</v>
      </c>
      <c r="W1768" t="s">
        <v>20562</v>
      </c>
      <c r="X1768">
        <v>198802000000</v>
      </c>
      <c r="Y1768" t="s">
        <v>122</v>
      </c>
      <c r="Z1768" t="s">
        <v>123</v>
      </c>
      <c r="AA1768">
        <v>0</v>
      </c>
      <c r="AB1768" t="s">
        <v>76</v>
      </c>
      <c r="AC1768">
        <v>0</v>
      </c>
      <c r="AD1768" t="s">
        <v>76</v>
      </c>
      <c r="AE1768">
        <v>1889744</v>
      </c>
      <c r="AF1768" t="s">
        <v>40104</v>
      </c>
      <c r="AG1768" t="s">
        <v>20563</v>
      </c>
      <c r="AH1768" t="s">
        <v>20564</v>
      </c>
      <c r="AI1768" t="s">
        <v>126</v>
      </c>
      <c r="AJ1768" t="s">
        <v>41304</v>
      </c>
      <c r="AK1768">
        <v>92519730</v>
      </c>
      <c r="AL1768" t="s">
        <v>20565</v>
      </c>
      <c r="AM1768">
        <v>2013</v>
      </c>
      <c r="AN1768" s="1">
        <v>41549</v>
      </c>
      <c r="AO1768" s="1">
        <v>41549</v>
      </c>
      <c r="AP1768">
        <v>10</v>
      </c>
      <c r="AQ1768" t="s">
        <v>81</v>
      </c>
      <c r="AR1768" s="4">
        <f>IF(AQ1768="M",AP1768*30.42,AP1768)</f>
        <v>304.20000000000005</v>
      </c>
      <c r="AS1768">
        <v>261</v>
      </c>
      <c r="AT1768" s="4">
        <f>AR1768+AS1768</f>
        <v>565.20000000000005</v>
      </c>
      <c r="AU1768">
        <v>2</v>
      </c>
      <c r="AV1768" s="1">
        <f>AO1768+AT1768</f>
        <v>42114.2</v>
      </c>
      <c r="AW1768" s="1">
        <v>42175</v>
      </c>
      <c r="AX1768" s="2">
        <f>IF(AV1768&gt;=AW1768,1,2)</f>
        <v>2</v>
      </c>
      <c r="AY1768" s="2" t="str">
        <f>IF((AV1768+10)&gt;=AW1768,"SAVE","LATE")</f>
        <v>LATE</v>
      </c>
      <c r="AZ1768" t="s">
        <v>82</v>
      </c>
      <c r="BA1768" t="s">
        <v>1011</v>
      </c>
      <c r="BB1768">
        <v>73193584539</v>
      </c>
      <c r="BC1768">
        <v>300000000</v>
      </c>
      <c r="BD1768" s="9">
        <v>73493584539</v>
      </c>
      <c r="BE1768" t="s">
        <v>20566</v>
      </c>
      <c r="BF1768">
        <v>0</v>
      </c>
      <c r="BG1768" t="s">
        <v>70</v>
      </c>
      <c r="BH1768">
        <v>-1</v>
      </c>
      <c r="BI1768" t="s">
        <v>20567</v>
      </c>
      <c r="BJ1768" t="s">
        <v>20567</v>
      </c>
      <c r="BK1768">
        <v>0</v>
      </c>
      <c r="BL1768" t="s">
        <v>85</v>
      </c>
      <c r="BM1768" t="s">
        <v>20568</v>
      </c>
    </row>
    <row r="1769" spans="1:65" x14ac:dyDescent="0.25">
      <c r="A1769">
        <v>2013</v>
      </c>
      <c r="B1769" t="s">
        <v>64</v>
      </c>
      <c r="C1769" t="s">
        <v>65</v>
      </c>
      <c r="D1769" t="s">
        <v>40101</v>
      </c>
      <c r="E1769">
        <v>800215807</v>
      </c>
      <c r="F1769" t="s">
        <v>280</v>
      </c>
      <c r="G1769">
        <v>1</v>
      </c>
      <c r="H1769" t="s">
        <v>46842</v>
      </c>
      <c r="I1769" t="s">
        <v>105</v>
      </c>
      <c r="J1769" t="s">
        <v>88</v>
      </c>
      <c r="K1769">
        <v>3</v>
      </c>
      <c r="L1769" t="s">
        <v>41838</v>
      </c>
      <c r="M1769">
        <v>72000000</v>
      </c>
      <c r="N1769" t="s">
        <v>41840</v>
      </c>
      <c r="O1769" t="s">
        <v>42051</v>
      </c>
      <c r="P1769" t="s">
        <v>90</v>
      </c>
      <c r="Q1769" t="s">
        <v>39286</v>
      </c>
      <c r="R1769" t="s">
        <v>39286</v>
      </c>
      <c r="S1769" t="s">
        <v>39365</v>
      </c>
      <c r="T1769" s="3">
        <v>41520</v>
      </c>
      <c r="U1769" t="s">
        <v>20560</v>
      </c>
      <c r="V1769" t="s">
        <v>20561</v>
      </c>
      <c r="W1769" t="s">
        <v>20576</v>
      </c>
      <c r="X1769">
        <v>198802000000</v>
      </c>
      <c r="Y1769" t="s">
        <v>122</v>
      </c>
      <c r="Z1769" t="s">
        <v>123</v>
      </c>
      <c r="AA1769">
        <v>0</v>
      </c>
      <c r="AB1769" t="s">
        <v>76</v>
      </c>
      <c r="AC1769">
        <v>0</v>
      </c>
      <c r="AD1769" t="s">
        <v>76</v>
      </c>
      <c r="AE1769">
        <v>1893739</v>
      </c>
      <c r="AF1769" t="s">
        <v>40104</v>
      </c>
      <c r="AG1769" t="s">
        <v>20577</v>
      </c>
      <c r="AH1769" t="s">
        <v>20578</v>
      </c>
      <c r="AI1769" t="s">
        <v>39286</v>
      </c>
      <c r="AJ1769" t="s">
        <v>41304</v>
      </c>
      <c r="AK1769">
        <v>42895563</v>
      </c>
      <c r="AL1769" t="s">
        <v>1178</v>
      </c>
      <c r="AM1769">
        <v>2013</v>
      </c>
      <c r="AN1769" s="1">
        <v>41549</v>
      </c>
      <c r="AO1769" s="1">
        <v>41549</v>
      </c>
      <c r="AP1769">
        <v>10</v>
      </c>
      <c r="AQ1769" t="s">
        <v>81</v>
      </c>
      <c r="AR1769" s="4">
        <f>IF(AQ1769="M",AP1769*30.42,AP1769)</f>
        <v>304.20000000000005</v>
      </c>
      <c r="AS1769">
        <v>165</v>
      </c>
      <c r="AT1769" s="4">
        <f>AR1769+AS1769</f>
        <v>469.20000000000005</v>
      </c>
      <c r="AU1769">
        <v>3</v>
      </c>
      <c r="AV1769" s="1">
        <f>AO1769+AT1769</f>
        <v>42018.2</v>
      </c>
      <c r="AW1769" s="1">
        <v>42110</v>
      </c>
      <c r="AX1769" s="2">
        <f>IF(AV1769&gt;=AW1769,1,2)</f>
        <v>2</v>
      </c>
      <c r="AY1769" s="2" t="str">
        <f>IF((AV1769+10)&gt;=AW1769,"SAVE","LATE")</f>
        <v>LATE</v>
      </c>
      <c r="AZ1769" t="s">
        <v>82</v>
      </c>
      <c r="BA1769" t="s">
        <v>1011</v>
      </c>
      <c r="BB1769">
        <v>54781791482</v>
      </c>
      <c r="BC1769">
        <v>7537900000</v>
      </c>
      <c r="BD1769" s="9">
        <v>62319691482</v>
      </c>
      <c r="BE1769" t="s">
        <v>20579</v>
      </c>
      <c r="BF1769">
        <v>0</v>
      </c>
      <c r="BG1769" t="s">
        <v>70</v>
      </c>
      <c r="BH1769">
        <v>-1</v>
      </c>
      <c r="BI1769" t="s">
        <v>20567</v>
      </c>
      <c r="BJ1769" t="s">
        <v>20567</v>
      </c>
      <c r="BK1769">
        <v>0</v>
      </c>
      <c r="BL1769" t="s">
        <v>85</v>
      </c>
      <c r="BM1769" t="s">
        <v>20568</v>
      </c>
    </row>
    <row r="1770" spans="1:65" x14ac:dyDescent="0.25">
      <c r="A1770">
        <v>2013</v>
      </c>
      <c r="B1770" t="s">
        <v>64</v>
      </c>
      <c r="C1770" t="s">
        <v>65</v>
      </c>
      <c r="D1770" t="s">
        <v>40101</v>
      </c>
      <c r="E1770">
        <v>800215807</v>
      </c>
      <c r="F1770" t="s">
        <v>280</v>
      </c>
      <c r="G1770">
        <v>1</v>
      </c>
      <c r="H1770" t="s">
        <v>46842</v>
      </c>
      <c r="I1770" t="s">
        <v>105</v>
      </c>
      <c r="J1770" t="s">
        <v>88</v>
      </c>
      <c r="K1770">
        <v>3</v>
      </c>
      <c r="L1770" t="s">
        <v>41838</v>
      </c>
      <c r="M1770">
        <v>72000000</v>
      </c>
      <c r="N1770" t="s">
        <v>41840</v>
      </c>
      <c r="O1770" t="s">
        <v>42051</v>
      </c>
      <c r="P1770" t="s">
        <v>90</v>
      </c>
      <c r="Q1770" t="s">
        <v>39286</v>
      </c>
      <c r="R1770" t="s">
        <v>39286</v>
      </c>
      <c r="S1770" t="s">
        <v>39365</v>
      </c>
      <c r="T1770" s="3">
        <v>41520</v>
      </c>
      <c r="U1770" t="s">
        <v>20560</v>
      </c>
      <c r="V1770" t="s">
        <v>20561</v>
      </c>
      <c r="W1770" t="s">
        <v>20609</v>
      </c>
      <c r="X1770">
        <v>198802000000</v>
      </c>
      <c r="Y1770" t="s">
        <v>122</v>
      </c>
      <c r="Z1770" t="s">
        <v>123</v>
      </c>
      <c r="AA1770">
        <v>0</v>
      </c>
      <c r="AB1770" t="s">
        <v>76</v>
      </c>
      <c r="AC1770">
        <v>0</v>
      </c>
      <c r="AD1770" t="s">
        <v>76</v>
      </c>
      <c r="AE1770">
        <v>1913770</v>
      </c>
      <c r="AF1770" t="s">
        <v>40104</v>
      </c>
      <c r="AG1770" t="s">
        <v>20610</v>
      </c>
      <c r="AH1770" t="s">
        <v>20611</v>
      </c>
      <c r="AI1770" t="s">
        <v>39286</v>
      </c>
      <c r="AJ1770" t="s">
        <v>41304</v>
      </c>
      <c r="AK1770">
        <v>19146113</v>
      </c>
      <c r="AL1770" t="s">
        <v>13180</v>
      </c>
      <c r="AM1770">
        <v>2013</v>
      </c>
      <c r="AN1770" s="1">
        <v>41549</v>
      </c>
      <c r="AO1770" s="1">
        <v>41549</v>
      </c>
      <c r="AP1770">
        <v>10</v>
      </c>
      <c r="AQ1770" t="s">
        <v>81</v>
      </c>
      <c r="AR1770" s="4">
        <f>IF(AQ1770="M",AP1770*30.42,AP1770)</f>
        <v>304.20000000000005</v>
      </c>
      <c r="AS1770">
        <v>168</v>
      </c>
      <c r="AT1770" s="4">
        <f>AR1770+AS1770</f>
        <v>472.20000000000005</v>
      </c>
      <c r="AU1770">
        <v>11</v>
      </c>
      <c r="AV1770" s="1">
        <f>AO1770+AT1770</f>
        <v>42021.2</v>
      </c>
      <c r="AW1770" s="1">
        <v>42355</v>
      </c>
      <c r="AX1770" s="2">
        <f>IF(AV1770&gt;=AW1770,1,2)</f>
        <v>2</v>
      </c>
      <c r="AY1770" s="2" t="str">
        <f>IF((AV1770+10)&gt;=AW1770,"SAVE","LATE")</f>
        <v>LATE</v>
      </c>
      <c r="AZ1770" t="s">
        <v>82</v>
      </c>
      <c r="BA1770" t="s">
        <v>1011</v>
      </c>
      <c r="BB1770">
        <v>38605734299</v>
      </c>
      <c r="BC1770">
        <v>18979120850</v>
      </c>
      <c r="BD1770" s="9">
        <v>57584855149</v>
      </c>
      <c r="BE1770" t="s">
        <v>20612</v>
      </c>
      <c r="BF1770">
        <v>0</v>
      </c>
      <c r="BG1770" t="s">
        <v>70</v>
      </c>
      <c r="BH1770">
        <v>-1</v>
      </c>
      <c r="BI1770" t="s">
        <v>20567</v>
      </c>
      <c r="BJ1770" t="s">
        <v>20567</v>
      </c>
      <c r="BK1770">
        <v>0</v>
      </c>
      <c r="BL1770" t="s">
        <v>85</v>
      </c>
      <c r="BM1770" t="s">
        <v>20568</v>
      </c>
    </row>
    <row r="1771" spans="1:65" x14ac:dyDescent="0.25">
      <c r="A1771">
        <v>2013</v>
      </c>
      <c r="B1771" t="s">
        <v>64</v>
      </c>
      <c r="C1771" t="s">
        <v>65</v>
      </c>
      <c r="D1771" t="s">
        <v>40101</v>
      </c>
      <c r="E1771">
        <v>800215807</v>
      </c>
      <c r="F1771" t="s">
        <v>280</v>
      </c>
      <c r="G1771">
        <v>1</v>
      </c>
      <c r="H1771" t="s">
        <v>46842</v>
      </c>
      <c r="I1771" t="s">
        <v>105</v>
      </c>
      <c r="J1771" t="s">
        <v>88</v>
      </c>
      <c r="K1771">
        <v>3</v>
      </c>
      <c r="L1771" t="s">
        <v>41838</v>
      </c>
      <c r="M1771">
        <v>72000000</v>
      </c>
      <c r="N1771" t="s">
        <v>41840</v>
      </c>
      <c r="O1771" t="s">
        <v>42051</v>
      </c>
      <c r="P1771" t="s">
        <v>90</v>
      </c>
      <c r="Q1771" t="s">
        <v>39286</v>
      </c>
      <c r="R1771" t="s">
        <v>39286</v>
      </c>
      <c r="S1771" t="s">
        <v>39365</v>
      </c>
      <c r="T1771" s="3">
        <v>41520</v>
      </c>
      <c r="U1771" t="s">
        <v>20560</v>
      </c>
      <c r="V1771" t="s">
        <v>20561</v>
      </c>
      <c r="W1771" t="s">
        <v>20681</v>
      </c>
      <c r="X1771">
        <v>198802000000</v>
      </c>
      <c r="Y1771" t="s">
        <v>122</v>
      </c>
      <c r="Z1771" t="s">
        <v>123</v>
      </c>
      <c r="AA1771">
        <v>0</v>
      </c>
      <c r="AB1771" t="s">
        <v>76</v>
      </c>
      <c r="AC1771">
        <v>0</v>
      </c>
      <c r="AD1771" t="s">
        <v>76</v>
      </c>
      <c r="AE1771">
        <v>1893363</v>
      </c>
      <c r="AF1771" t="s">
        <v>40104</v>
      </c>
      <c r="AG1771" t="s">
        <v>20682</v>
      </c>
      <c r="AH1771" t="s">
        <v>20683</v>
      </c>
      <c r="AI1771" t="s">
        <v>39286</v>
      </c>
      <c r="AJ1771" t="s">
        <v>41304</v>
      </c>
      <c r="AK1771">
        <v>79388134</v>
      </c>
      <c r="AL1771" t="s">
        <v>20636</v>
      </c>
      <c r="AM1771">
        <v>2013</v>
      </c>
      <c r="AN1771" s="1">
        <v>41549</v>
      </c>
      <c r="AO1771" s="1">
        <v>41549</v>
      </c>
      <c r="AP1771">
        <v>10</v>
      </c>
      <c r="AQ1771" t="s">
        <v>81</v>
      </c>
      <c r="AR1771" s="4">
        <f>IF(AQ1771="M",AP1771*30.42,AP1771)</f>
        <v>304.20000000000005</v>
      </c>
      <c r="AS1771">
        <v>0</v>
      </c>
      <c r="AT1771" s="4">
        <f>AR1771+AS1771</f>
        <v>304.20000000000005</v>
      </c>
      <c r="AU1771">
        <v>3</v>
      </c>
      <c r="AV1771" s="1">
        <f>AO1771+AT1771</f>
        <v>41853.199999999997</v>
      </c>
      <c r="AW1771" s="1">
        <v>41945</v>
      </c>
      <c r="AX1771" s="2">
        <f>IF(AV1771&gt;=AW1771,1,2)</f>
        <v>2</v>
      </c>
      <c r="AY1771" s="2" t="str">
        <f>IF((AV1771+10)&gt;=AW1771,"SAVE","LATE")</f>
        <v>LATE</v>
      </c>
      <c r="AZ1771" t="s">
        <v>82</v>
      </c>
      <c r="BA1771" t="s">
        <v>1011</v>
      </c>
      <c r="BB1771">
        <v>19256350400</v>
      </c>
      <c r="BC1771">
        <v>1882000000</v>
      </c>
      <c r="BD1771" s="9">
        <v>21138350400</v>
      </c>
      <c r="BE1771" t="s">
        <v>20684</v>
      </c>
      <c r="BF1771">
        <v>0</v>
      </c>
      <c r="BG1771" t="s">
        <v>70</v>
      </c>
      <c r="BH1771">
        <v>-1</v>
      </c>
      <c r="BI1771" t="s">
        <v>20567</v>
      </c>
      <c r="BJ1771" t="s">
        <v>20567</v>
      </c>
      <c r="BK1771">
        <v>0</v>
      </c>
      <c r="BL1771" t="s">
        <v>85</v>
      </c>
      <c r="BM1771" t="s">
        <v>20568</v>
      </c>
    </row>
    <row r="1772" spans="1:65" x14ac:dyDescent="0.25">
      <c r="A1772">
        <v>2014</v>
      </c>
      <c r="B1772" t="s">
        <v>64</v>
      </c>
      <c r="C1772" t="s">
        <v>65</v>
      </c>
      <c r="D1772" t="s">
        <v>40101</v>
      </c>
      <c r="E1772">
        <v>800215807</v>
      </c>
      <c r="F1772" t="s">
        <v>181</v>
      </c>
      <c r="G1772">
        <v>12</v>
      </c>
      <c r="H1772" t="s">
        <v>41881</v>
      </c>
      <c r="I1772" t="s">
        <v>67</v>
      </c>
      <c r="J1772" t="s">
        <v>68</v>
      </c>
      <c r="K1772">
        <v>3</v>
      </c>
      <c r="L1772" t="s">
        <v>41838</v>
      </c>
      <c r="M1772">
        <v>72000000</v>
      </c>
      <c r="N1772" t="s">
        <v>41840</v>
      </c>
      <c r="O1772" t="s">
        <v>25951</v>
      </c>
      <c r="P1772" t="s">
        <v>90</v>
      </c>
      <c r="Q1772" t="s">
        <v>70</v>
      </c>
      <c r="R1772" t="s">
        <v>70</v>
      </c>
      <c r="S1772" t="s">
        <v>15155</v>
      </c>
      <c r="T1772" s="3">
        <v>41821</v>
      </c>
      <c r="U1772" t="s">
        <v>25952</v>
      </c>
      <c r="V1772" t="s">
        <v>25953</v>
      </c>
      <c r="W1772" t="s">
        <v>25953</v>
      </c>
      <c r="X1772">
        <v>500000000</v>
      </c>
      <c r="Y1772" t="s">
        <v>122</v>
      </c>
      <c r="Z1772" t="s">
        <v>123</v>
      </c>
      <c r="AA1772">
        <v>0</v>
      </c>
      <c r="AB1772" t="s">
        <v>76</v>
      </c>
      <c r="AC1772">
        <v>0</v>
      </c>
      <c r="AD1772" t="s">
        <v>76</v>
      </c>
      <c r="AE1772">
        <v>2075110</v>
      </c>
      <c r="AF1772" t="s">
        <v>40104</v>
      </c>
      <c r="AG1772" t="s">
        <v>15158</v>
      </c>
      <c r="AH1772" t="s">
        <v>15159</v>
      </c>
      <c r="AI1772" t="s">
        <v>126</v>
      </c>
      <c r="AJ1772" t="s">
        <v>41304</v>
      </c>
      <c r="AK1772">
        <v>32541474</v>
      </c>
      <c r="AL1772" t="s">
        <v>25954</v>
      </c>
      <c r="AM1772">
        <v>2013</v>
      </c>
      <c r="AN1772" s="1">
        <v>41569</v>
      </c>
      <c r="AO1772" s="1">
        <v>41598</v>
      </c>
      <c r="AP1772">
        <v>42</v>
      </c>
      <c r="AQ1772" t="s">
        <v>74</v>
      </c>
      <c r="AR1772" s="4">
        <f>IF(AQ1772="M",AP1772*30.42,AP1772)</f>
        <v>42</v>
      </c>
      <c r="AS1772">
        <v>0</v>
      </c>
      <c r="AT1772" s="4">
        <f>AR1772+AS1772</f>
        <v>42</v>
      </c>
      <c r="AU1772">
        <v>6</v>
      </c>
      <c r="AV1772" s="1">
        <f>AO1772+AT1772</f>
        <v>41640</v>
      </c>
      <c r="AW1772" s="1">
        <v>41821</v>
      </c>
      <c r="AX1772" s="2">
        <f>IF(AV1772&gt;=AW1772,1,2)</f>
        <v>2</v>
      </c>
      <c r="AY1772" s="2" t="str">
        <f>IF((AV1772+10)&gt;=AW1772,"SAVE","LATE")</f>
        <v>LATE</v>
      </c>
      <c r="AZ1772" t="s">
        <v>82</v>
      </c>
      <c r="BA1772" t="s">
        <v>1011</v>
      </c>
      <c r="BB1772">
        <v>500000000</v>
      </c>
      <c r="BC1772">
        <v>0</v>
      </c>
      <c r="BD1772" s="9">
        <v>500000000</v>
      </c>
      <c r="BE1772" t="s">
        <v>25951</v>
      </c>
      <c r="BF1772">
        <v>0</v>
      </c>
      <c r="BG1772" t="s">
        <v>70</v>
      </c>
      <c r="BH1772">
        <v>-1</v>
      </c>
      <c r="BI1772" t="s">
        <v>70</v>
      </c>
      <c r="BJ1772" t="s">
        <v>70</v>
      </c>
      <c r="BK1772">
        <v>0</v>
      </c>
      <c r="BL1772" t="s">
        <v>85</v>
      </c>
      <c r="BM1772" t="s">
        <v>25955</v>
      </c>
    </row>
    <row r="1773" spans="1:65" x14ac:dyDescent="0.25">
      <c r="A1773">
        <v>2013</v>
      </c>
      <c r="B1773" t="s">
        <v>64</v>
      </c>
      <c r="C1773" t="s">
        <v>264</v>
      </c>
      <c r="D1773" t="s">
        <v>41880</v>
      </c>
      <c r="E1773" t="s">
        <v>82</v>
      </c>
      <c r="F1773" t="s">
        <v>25512</v>
      </c>
      <c r="G1773">
        <v>12</v>
      </c>
      <c r="H1773" t="s">
        <v>41881</v>
      </c>
      <c r="I1773" t="s">
        <v>67</v>
      </c>
      <c r="J1773" t="s">
        <v>68</v>
      </c>
      <c r="K1773">
        <v>3</v>
      </c>
      <c r="L1773" t="s">
        <v>41838</v>
      </c>
      <c r="M1773">
        <v>77000000</v>
      </c>
      <c r="N1773" t="s">
        <v>481</v>
      </c>
      <c r="O1773" t="s">
        <v>42077</v>
      </c>
      <c r="P1773" t="s">
        <v>90</v>
      </c>
      <c r="Q1773" t="s">
        <v>70</v>
      </c>
      <c r="R1773" t="s">
        <v>70</v>
      </c>
      <c r="S1773" t="s">
        <v>42078</v>
      </c>
      <c r="T1773" t="s">
        <v>19980</v>
      </c>
      <c r="U1773" t="s">
        <v>26132</v>
      </c>
      <c r="V1773" t="s">
        <v>26133</v>
      </c>
      <c r="W1773" t="s">
        <v>26133</v>
      </c>
      <c r="X1773">
        <v>319333060</v>
      </c>
      <c r="Y1773" t="s">
        <v>122</v>
      </c>
      <c r="Z1773" t="s">
        <v>123</v>
      </c>
      <c r="AA1773">
        <v>0</v>
      </c>
      <c r="AB1773" t="s">
        <v>76</v>
      </c>
      <c r="AC1773">
        <v>0</v>
      </c>
      <c r="AD1773" t="s">
        <v>76</v>
      </c>
      <c r="AE1773">
        <v>1953983</v>
      </c>
      <c r="AF1773" t="s">
        <v>40104</v>
      </c>
      <c r="AG1773" t="s">
        <v>26134</v>
      </c>
      <c r="AH1773" t="s">
        <v>26135</v>
      </c>
      <c r="AI1773" t="s">
        <v>126</v>
      </c>
      <c r="AJ1773" t="s">
        <v>41304</v>
      </c>
      <c r="AK1773" t="s">
        <v>26136</v>
      </c>
      <c r="AL1773" t="s">
        <v>26137</v>
      </c>
      <c r="AM1773">
        <v>2013</v>
      </c>
      <c r="AN1773" s="1">
        <v>41586</v>
      </c>
      <c r="AO1773" s="1">
        <v>41751</v>
      </c>
      <c r="AP1773">
        <v>18</v>
      </c>
      <c r="AQ1773" t="s">
        <v>81</v>
      </c>
      <c r="AR1773" s="4">
        <f>IF(AQ1773="M",AP1773*30.42,AP1773)</f>
        <v>547.56000000000006</v>
      </c>
      <c r="AS1773">
        <v>0</v>
      </c>
      <c r="AT1773" s="4">
        <f>AR1773+AS1773</f>
        <v>547.56000000000006</v>
      </c>
      <c r="AU1773">
        <v>2</v>
      </c>
      <c r="AV1773" s="1">
        <f>AO1773+AT1773</f>
        <v>42298.559999999998</v>
      </c>
      <c r="AW1773" s="1">
        <v>42360</v>
      </c>
      <c r="AX1773" s="2">
        <f>IF(AV1773&gt;=AW1773,1,2)</f>
        <v>2</v>
      </c>
      <c r="AY1773" s="2" t="str">
        <f>IF((AV1773+10)&gt;=AW1773,"SAVE","LATE")</f>
        <v>LATE</v>
      </c>
      <c r="AZ1773" t="s">
        <v>82</v>
      </c>
      <c r="BA1773" t="s">
        <v>1011</v>
      </c>
      <c r="BB1773">
        <v>319333060</v>
      </c>
      <c r="BC1773">
        <v>31800000</v>
      </c>
      <c r="BD1773" s="9">
        <v>351133060</v>
      </c>
      <c r="BE1773" t="s">
        <v>42077</v>
      </c>
      <c r="BF1773">
        <v>0</v>
      </c>
      <c r="BG1773" t="s">
        <v>70</v>
      </c>
      <c r="BH1773">
        <v>-1</v>
      </c>
      <c r="BI1773" t="s">
        <v>70</v>
      </c>
      <c r="BJ1773" t="s">
        <v>70</v>
      </c>
      <c r="BK1773">
        <v>0</v>
      </c>
      <c r="BL1773" t="s">
        <v>85</v>
      </c>
      <c r="BM1773" t="s">
        <v>26138</v>
      </c>
    </row>
    <row r="1774" spans="1:65" x14ac:dyDescent="0.25">
      <c r="A1774">
        <v>2013</v>
      </c>
      <c r="B1774" t="s">
        <v>64</v>
      </c>
      <c r="C1774" t="s">
        <v>264</v>
      </c>
      <c r="D1774" t="s">
        <v>41880</v>
      </c>
      <c r="E1774" t="s">
        <v>82</v>
      </c>
      <c r="F1774" t="s">
        <v>25512</v>
      </c>
      <c r="G1774">
        <v>12</v>
      </c>
      <c r="H1774" t="s">
        <v>41881</v>
      </c>
      <c r="I1774" t="s">
        <v>67</v>
      </c>
      <c r="J1774" t="s">
        <v>68</v>
      </c>
      <c r="K1774">
        <v>3</v>
      </c>
      <c r="L1774" t="s">
        <v>41838</v>
      </c>
      <c r="M1774">
        <v>77000000</v>
      </c>
      <c r="N1774" t="s">
        <v>481</v>
      </c>
      <c r="O1774" t="s">
        <v>42079</v>
      </c>
      <c r="P1774" t="s">
        <v>90</v>
      </c>
      <c r="Q1774" t="s">
        <v>70</v>
      </c>
      <c r="R1774" t="s">
        <v>70</v>
      </c>
      <c r="S1774" t="s">
        <v>42078</v>
      </c>
      <c r="T1774" t="s">
        <v>19980</v>
      </c>
      <c r="U1774" t="s">
        <v>26536</v>
      </c>
      <c r="V1774" t="s">
        <v>26537</v>
      </c>
      <c r="W1774" t="s">
        <v>26537</v>
      </c>
      <c r="X1774">
        <v>34708500</v>
      </c>
      <c r="Y1774" t="s">
        <v>122</v>
      </c>
      <c r="Z1774" t="s">
        <v>123</v>
      </c>
      <c r="AA1774">
        <v>0</v>
      </c>
      <c r="AB1774" t="s">
        <v>76</v>
      </c>
      <c r="AC1774">
        <v>0</v>
      </c>
      <c r="AD1774" t="s">
        <v>76</v>
      </c>
      <c r="AE1774">
        <v>1953856</v>
      </c>
      <c r="AF1774" t="s">
        <v>40104</v>
      </c>
      <c r="AG1774" t="s">
        <v>19951</v>
      </c>
      <c r="AH1774" t="s">
        <v>42080</v>
      </c>
      <c r="AI1774" t="s">
        <v>126</v>
      </c>
      <c r="AJ1774" t="s">
        <v>41304</v>
      </c>
      <c r="AK1774">
        <v>98473705</v>
      </c>
      <c r="AL1774" t="s">
        <v>42081</v>
      </c>
      <c r="AM1774">
        <v>2013</v>
      </c>
      <c r="AN1774" s="1">
        <v>41586</v>
      </c>
      <c r="AO1774" s="1">
        <v>41656</v>
      </c>
      <c r="AP1774">
        <v>8</v>
      </c>
      <c r="AQ1774" t="s">
        <v>81</v>
      </c>
      <c r="AR1774" s="4">
        <f>IF(AQ1774="M",AP1774*30.42,AP1774)</f>
        <v>243.36</v>
      </c>
      <c r="AS1774">
        <v>0</v>
      </c>
      <c r="AT1774" s="4">
        <f>AR1774+AS1774</f>
        <v>243.36</v>
      </c>
      <c r="AU1774">
        <v>3</v>
      </c>
      <c r="AV1774" s="1">
        <f>AO1774+AT1774</f>
        <v>41899.360000000001</v>
      </c>
      <c r="AW1774" s="1">
        <v>41990</v>
      </c>
      <c r="AX1774" s="2">
        <f>IF(AV1774&gt;=AW1774,1,2)</f>
        <v>2</v>
      </c>
      <c r="AY1774" s="2" t="str">
        <f>IF((AV1774+10)&gt;=AW1774,"SAVE","LATE")</f>
        <v>LATE</v>
      </c>
      <c r="AZ1774" t="s">
        <v>82</v>
      </c>
      <c r="BA1774" t="s">
        <v>1011</v>
      </c>
      <c r="BB1774">
        <v>34708500</v>
      </c>
      <c r="BC1774">
        <v>0</v>
      </c>
      <c r="BD1774" s="9">
        <v>34708500</v>
      </c>
      <c r="BE1774" t="s">
        <v>42079</v>
      </c>
      <c r="BF1774">
        <v>0</v>
      </c>
      <c r="BG1774" t="s">
        <v>70</v>
      </c>
      <c r="BH1774">
        <v>-1</v>
      </c>
      <c r="BI1774" t="s">
        <v>70</v>
      </c>
      <c r="BJ1774" t="s">
        <v>70</v>
      </c>
      <c r="BK1774">
        <v>0</v>
      </c>
      <c r="BL1774" t="s">
        <v>85</v>
      </c>
      <c r="BM1774" t="s">
        <v>26538</v>
      </c>
    </row>
    <row r="1775" spans="1:65" x14ac:dyDescent="0.25">
      <c r="A1775">
        <v>2013</v>
      </c>
      <c r="B1775" t="s">
        <v>116</v>
      </c>
      <c r="C1775" t="s">
        <v>130</v>
      </c>
      <c r="D1775" t="s">
        <v>40174</v>
      </c>
      <c r="E1775" t="s">
        <v>19951</v>
      </c>
      <c r="F1775" t="s">
        <v>19952</v>
      </c>
      <c r="G1775">
        <v>11</v>
      </c>
      <c r="H1775" t="s">
        <v>41839</v>
      </c>
      <c r="I1775" t="s">
        <v>105</v>
      </c>
      <c r="J1775" t="s">
        <v>88</v>
      </c>
      <c r="K1775">
        <v>3</v>
      </c>
      <c r="L1775" t="s">
        <v>41838</v>
      </c>
      <c r="M1775">
        <v>72000000</v>
      </c>
      <c r="N1775" t="s">
        <v>41840</v>
      </c>
      <c r="O1775" t="s">
        <v>42099</v>
      </c>
      <c r="P1775" t="s">
        <v>90</v>
      </c>
      <c r="Q1775" t="s">
        <v>19953</v>
      </c>
      <c r="R1775" t="s">
        <v>19953</v>
      </c>
      <c r="S1775" t="s">
        <v>19954</v>
      </c>
      <c r="T1775" t="s">
        <v>19453</v>
      </c>
      <c r="U1775" t="s">
        <v>19955</v>
      </c>
      <c r="V1775" t="s">
        <v>19956</v>
      </c>
      <c r="W1775">
        <v>130</v>
      </c>
      <c r="X1775">
        <v>71745431</v>
      </c>
      <c r="Y1775" t="s">
        <v>122</v>
      </c>
      <c r="Z1775" t="s">
        <v>123</v>
      </c>
      <c r="AA1775">
        <v>0</v>
      </c>
      <c r="AB1775" t="s">
        <v>76</v>
      </c>
      <c r="AC1775">
        <v>0</v>
      </c>
      <c r="AD1775" t="s">
        <v>76</v>
      </c>
      <c r="AE1775">
        <v>1774995</v>
      </c>
      <c r="AF1775" t="s">
        <v>40104</v>
      </c>
      <c r="AG1775">
        <v>900137498</v>
      </c>
      <c r="AH1775" t="s">
        <v>19957</v>
      </c>
      <c r="AI1775" t="s">
        <v>126</v>
      </c>
      <c r="AJ1775" t="s">
        <v>41304</v>
      </c>
      <c r="AK1775">
        <v>71791442</v>
      </c>
      <c r="AL1775" t="s">
        <v>19958</v>
      </c>
      <c r="AM1775">
        <v>2013</v>
      </c>
      <c r="AN1775" s="1">
        <v>41512</v>
      </c>
      <c r="AO1775" s="1">
        <v>41488</v>
      </c>
      <c r="AP1775">
        <v>6</v>
      </c>
      <c r="AQ1775" t="s">
        <v>81</v>
      </c>
      <c r="AR1775" s="4">
        <f>IF(AQ1775="M",AP1775*30.42,AP1775)</f>
        <v>182.52</v>
      </c>
      <c r="AS1775">
        <v>0</v>
      </c>
      <c r="AT1775" s="4">
        <f>AR1775+AS1775</f>
        <v>182.52</v>
      </c>
      <c r="AU1775">
        <v>2</v>
      </c>
      <c r="AV1775" s="1">
        <f>AO1775+AT1775</f>
        <v>41670.519999999997</v>
      </c>
      <c r="AW1775" s="1">
        <v>41731</v>
      </c>
      <c r="AX1775" s="2">
        <f>IF(AV1775&gt;=AW1775,1,2)</f>
        <v>2</v>
      </c>
      <c r="AY1775" s="2" t="str">
        <f>IF((AV1775+10)&gt;=AW1775,"SAVE","LATE")</f>
        <v>LATE</v>
      </c>
      <c r="AZ1775" t="s">
        <v>82</v>
      </c>
      <c r="BA1775" t="s">
        <v>1011</v>
      </c>
      <c r="BB1775">
        <v>71745431</v>
      </c>
      <c r="BC1775">
        <v>35000000</v>
      </c>
      <c r="BD1775" s="9">
        <v>106745431</v>
      </c>
      <c r="BE1775" t="s">
        <v>19959</v>
      </c>
      <c r="BF1775">
        <v>0</v>
      </c>
      <c r="BG1775" t="s">
        <v>70</v>
      </c>
      <c r="BH1775">
        <v>-1</v>
      </c>
      <c r="BI1775" t="s">
        <v>19957</v>
      </c>
      <c r="BJ1775">
        <v>1000</v>
      </c>
      <c r="BK1775">
        <v>0</v>
      </c>
      <c r="BL1775" t="s">
        <v>85</v>
      </c>
      <c r="BM1775" t="s">
        <v>19960</v>
      </c>
    </row>
    <row r="1776" spans="1:65" x14ac:dyDescent="0.25">
      <c r="A1776">
        <v>2013</v>
      </c>
      <c r="B1776" t="s">
        <v>116</v>
      </c>
      <c r="C1776" t="s">
        <v>130</v>
      </c>
      <c r="D1776" t="s">
        <v>40174</v>
      </c>
      <c r="E1776" t="s">
        <v>19951</v>
      </c>
      <c r="F1776" t="s">
        <v>19952</v>
      </c>
      <c r="G1776">
        <v>13</v>
      </c>
      <c r="H1776" t="s">
        <v>41891</v>
      </c>
      <c r="I1776" t="s">
        <v>105</v>
      </c>
      <c r="J1776" t="s">
        <v>88</v>
      </c>
      <c r="K1776">
        <v>3</v>
      </c>
      <c r="L1776" t="s">
        <v>41838</v>
      </c>
      <c r="M1776">
        <v>72000000</v>
      </c>
      <c r="N1776" t="s">
        <v>41840</v>
      </c>
      <c r="O1776" t="s">
        <v>46879</v>
      </c>
      <c r="P1776" t="s">
        <v>90</v>
      </c>
      <c r="Q1776" t="s">
        <v>19953</v>
      </c>
      <c r="R1776" t="s">
        <v>19953</v>
      </c>
      <c r="S1776" t="s">
        <v>19954</v>
      </c>
      <c r="T1776" s="3">
        <v>41367</v>
      </c>
      <c r="U1776" t="s">
        <v>25130</v>
      </c>
      <c r="V1776" t="s">
        <v>25131</v>
      </c>
      <c r="W1776">
        <v>61</v>
      </c>
      <c r="X1776">
        <v>15030000</v>
      </c>
      <c r="Y1776" t="s">
        <v>122</v>
      </c>
      <c r="Z1776" t="s">
        <v>123</v>
      </c>
      <c r="AA1776">
        <v>0</v>
      </c>
      <c r="AB1776" t="s">
        <v>76</v>
      </c>
      <c r="AC1776">
        <v>0</v>
      </c>
      <c r="AD1776" t="s">
        <v>76</v>
      </c>
      <c r="AE1776">
        <v>1434584</v>
      </c>
      <c r="AF1776" t="s">
        <v>41304</v>
      </c>
      <c r="AG1776">
        <v>71494313</v>
      </c>
      <c r="AH1776" t="s">
        <v>25132</v>
      </c>
      <c r="AI1776" t="s">
        <v>126</v>
      </c>
      <c r="AJ1776" t="s">
        <v>41304</v>
      </c>
      <c r="AK1776">
        <v>71494313</v>
      </c>
      <c r="AL1776" t="s">
        <v>25132</v>
      </c>
      <c r="AM1776">
        <v>2013</v>
      </c>
      <c r="AN1776" s="1">
        <v>41345</v>
      </c>
      <c r="AO1776" s="1">
        <v>41351</v>
      </c>
      <c r="AP1776">
        <v>6</v>
      </c>
      <c r="AQ1776" t="s">
        <v>81</v>
      </c>
      <c r="AR1776" s="4">
        <f>IF(AQ1776="M",AP1776*30.42,AP1776)</f>
        <v>182.52</v>
      </c>
      <c r="AS1776">
        <v>0</v>
      </c>
      <c r="AT1776" s="4">
        <f>AR1776+AS1776</f>
        <v>182.52</v>
      </c>
      <c r="AU1776">
        <v>2</v>
      </c>
      <c r="AV1776" s="1">
        <f>AO1776+AT1776</f>
        <v>41533.519999999997</v>
      </c>
      <c r="AW1776" s="1">
        <v>41596</v>
      </c>
      <c r="AX1776" s="2">
        <f>IF(AV1776&gt;=AW1776,1,2)</f>
        <v>2</v>
      </c>
      <c r="AY1776" s="2" t="str">
        <f>IF((AV1776+10)&gt;=AW1776,"SAVE","LATE")</f>
        <v>LATE</v>
      </c>
      <c r="AZ1776" t="s">
        <v>82</v>
      </c>
      <c r="BA1776" t="s">
        <v>1011</v>
      </c>
      <c r="BB1776">
        <v>14328600</v>
      </c>
      <c r="BC1776">
        <v>7121400</v>
      </c>
      <c r="BD1776" s="9">
        <v>21450000</v>
      </c>
      <c r="BE1776" t="s">
        <v>46879</v>
      </c>
      <c r="BF1776">
        <v>0</v>
      </c>
      <c r="BG1776" t="s">
        <v>70</v>
      </c>
      <c r="BH1776">
        <v>-1</v>
      </c>
      <c r="BI1776" t="s">
        <v>70</v>
      </c>
      <c r="BJ1776" t="s">
        <v>70</v>
      </c>
      <c r="BK1776">
        <v>0</v>
      </c>
      <c r="BL1776" t="s">
        <v>85</v>
      </c>
      <c r="BM1776" t="s">
        <v>25133</v>
      </c>
    </row>
    <row r="1777" spans="1:65" x14ac:dyDescent="0.25">
      <c r="A1777">
        <v>2013</v>
      </c>
      <c r="B1777" t="s">
        <v>116</v>
      </c>
      <c r="C1777" t="s">
        <v>290</v>
      </c>
      <c r="D1777" t="s">
        <v>41878</v>
      </c>
      <c r="E1777" t="s">
        <v>291</v>
      </c>
      <c r="F1777" t="s">
        <v>13393</v>
      </c>
      <c r="G1777">
        <v>11</v>
      </c>
      <c r="H1777" t="s">
        <v>41839</v>
      </c>
      <c r="I1777" t="s">
        <v>67</v>
      </c>
      <c r="J1777" t="s">
        <v>88</v>
      </c>
      <c r="K1777">
        <v>3</v>
      </c>
      <c r="L1777" t="s">
        <v>41838</v>
      </c>
      <c r="M1777">
        <v>72000000</v>
      </c>
      <c r="N1777" t="s">
        <v>41840</v>
      </c>
      <c r="O1777" t="s">
        <v>42112</v>
      </c>
      <c r="P1777" t="s">
        <v>90</v>
      </c>
      <c r="Q1777" t="s">
        <v>39326</v>
      </c>
      <c r="R1777" t="s">
        <v>39326</v>
      </c>
      <c r="S1777" t="s">
        <v>14961</v>
      </c>
      <c r="T1777" t="s">
        <v>14645</v>
      </c>
      <c r="U1777" t="s">
        <v>18621</v>
      </c>
      <c r="V1777" t="s">
        <v>18622</v>
      </c>
      <c r="W1777" t="s">
        <v>18623</v>
      </c>
      <c r="X1777">
        <v>450998195</v>
      </c>
      <c r="Y1777" t="s">
        <v>122</v>
      </c>
      <c r="Z1777" t="s">
        <v>123</v>
      </c>
      <c r="AA1777">
        <v>0</v>
      </c>
      <c r="AB1777" t="s">
        <v>76</v>
      </c>
      <c r="AC1777">
        <v>0</v>
      </c>
      <c r="AD1777" t="s">
        <v>76</v>
      </c>
      <c r="AE1777">
        <v>1548063</v>
      </c>
      <c r="AF1777" t="s">
        <v>40104</v>
      </c>
      <c r="AG1777" t="s">
        <v>18624</v>
      </c>
      <c r="AH1777" t="s">
        <v>41329</v>
      </c>
      <c r="AI1777" t="s">
        <v>126</v>
      </c>
      <c r="AJ1777" t="s">
        <v>41304</v>
      </c>
      <c r="AK1777">
        <v>8534132</v>
      </c>
      <c r="AL1777" t="s">
        <v>18625</v>
      </c>
      <c r="AM1777">
        <v>2013</v>
      </c>
      <c r="AN1777" s="1">
        <v>41389</v>
      </c>
      <c r="AO1777" s="1">
        <v>41408</v>
      </c>
      <c r="AP1777">
        <v>3</v>
      </c>
      <c r="AQ1777" t="s">
        <v>81</v>
      </c>
      <c r="AR1777" s="4">
        <f>IF(AQ1777="M",AP1777*30.42,AP1777)</f>
        <v>91.26</v>
      </c>
      <c r="AS1777">
        <v>0</v>
      </c>
      <c r="AT1777" s="4">
        <f>AR1777+AS1777</f>
        <v>91.26</v>
      </c>
      <c r="AU1777">
        <v>1</v>
      </c>
      <c r="AV1777" s="1">
        <f>AO1777+AT1777</f>
        <v>41499.26</v>
      </c>
      <c r="AW1777" s="1">
        <v>41531</v>
      </c>
      <c r="AX1777" s="2">
        <f>IF(AV1777&gt;=AW1777,1,2)</f>
        <v>2</v>
      </c>
      <c r="AY1777" s="2" t="str">
        <f>IF((AV1777+10)&gt;=AW1777,"SAVE","LATE")</f>
        <v>LATE</v>
      </c>
      <c r="AZ1777" t="s">
        <v>82</v>
      </c>
      <c r="BA1777" t="s">
        <v>1011</v>
      </c>
      <c r="BB1777">
        <v>433130005</v>
      </c>
      <c r="BC1777">
        <v>198696812</v>
      </c>
      <c r="BD1777" s="9">
        <v>631826817</v>
      </c>
      <c r="BE1777" t="s">
        <v>42113</v>
      </c>
      <c r="BF1777">
        <v>0</v>
      </c>
      <c r="BG1777" t="s">
        <v>70</v>
      </c>
      <c r="BH1777">
        <v>-1</v>
      </c>
      <c r="BI1777" t="s">
        <v>41330</v>
      </c>
      <c r="BJ1777" t="s">
        <v>41331</v>
      </c>
      <c r="BK1777">
        <v>0</v>
      </c>
      <c r="BL1777" t="s">
        <v>85</v>
      </c>
      <c r="BM1777" t="s">
        <v>18626</v>
      </c>
    </row>
    <row r="1778" spans="1:65" x14ac:dyDescent="0.25">
      <c r="A1778">
        <v>2013</v>
      </c>
      <c r="B1778" t="s">
        <v>116</v>
      </c>
      <c r="C1778" t="s">
        <v>320</v>
      </c>
      <c r="D1778" t="s">
        <v>40176</v>
      </c>
      <c r="E1778" t="s">
        <v>82</v>
      </c>
      <c r="F1778" t="s">
        <v>19971</v>
      </c>
      <c r="G1778">
        <v>11</v>
      </c>
      <c r="H1778" t="s">
        <v>41839</v>
      </c>
      <c r="I1778" t="s">
        <v>67</v>
      </c>
      <c r="J1778" t="s">
        <v>88</v>
      </c>
      <c r="K1778">
        <v>3</v>
      </c>
      <c r="L1778" t="s">
        <v>41838</v>
      </c>
      <c r="M1778">
        <v>72000000</v>
      </c>
      <c r="N1778" t="s">
        <v>41840</v>
      </c>
      <c r="O1778" t="s">
        <v>42114</v>
      </c>
      <c r="P1778" t="s">
        <v>90</v>
      </c>
      <c r="Q1778" t="s">
        <v>19972</v>
      </c>
      <c r="R1778" t="s">
        <v>19972</v>
      </c>
      <c r="S1778" t="s">
        <v>14961</v>
      </c>
      <c r="T1778" s="3">
        <v>41611</v>
      </c>
      <c r="U1778" t="s">
        <v>19973</v>
      </c>
      <c r="V1778" t="s">
        <v>19974</v>
      </c>
      <c r="W1778">
        <v>234</v>
      </c>
      <c r="X1778">
        <v>69344665</v>
      </c>
      <c r="Y1778" t="s">
        <v>122</v>
      </c>
      <c r="Z1778" t="s">
        <v>123</v>
      </c>
      <c r="AA1778">
        <v>0</v>
      </c>
      <c r="AB1778" t="s">
        <v>76</v>
      </c>
      <c r="AC1778">
        <v>0</v>
      </c>
      <c r="AD1778" t="s">
        <v>76</v>
      </c>
      <c r="AE1778">
        <v>1553497</v>
      </c>
      <c r="AF1778" t="s">
        <v>41304</v>
      </c>
      <c r="AG1778" t="s">
        <v>19975</v>
      </c>
      <c r="AH1778" t="s">
        <v>19976</v>
      </c>
      <c r="AI1778" t="s">
        <v>126</v>
      </c>
      <c r="AJ1778" t="s">
        <v>41304</v>
      </c>
      <c r="AK1778" t="s">
        <v>19975</v>
      </c>
      <c r="AL1778" t="s">
        <v>19976</v>
      </c>
      <c r="AM1778">
        <v>2013</v>
      </c>
      <c r="AN1778" s="1">
        <v>41394</v>
      </c>
      <c r="AO1778" s="1">
        <v>41401</v>
      </c>
      <c r="AP1778">
        <v>2</v>
      </c>
      <c r="AQ1778" t="s">
        <v>81</v>
      </c>
      <c r="AR1778" s="4">
        <f>IF(AQ1778="M",AP1778*30.42,AP1778)</f>
        <v>60.84</v>
      </c>
      <c r="AS1778">
        <v>0</v>
      </c>
      <c r="AT1778" s="4">
        <f>AR1778+AS1778</f>
        <v>60.84</v>
      </c>
      <c r="AU1778">
        <v>1</v>
      </c>
      <c r="AV1778" s="1">
        <f>AO1778+AT1778</f>
        <v>41461.839999999997</v>
      </c>
      <c r="AW1778" s="1">
        <v>41493</v>
      </c>
      <c r="AX1778" s="2">
        <f>IF(AV1778&gt;=AW1778,1,2)</f>
        <v>2</v>
      </c>
      <c r="AY1778" s="2" t="str">
        <f>IF((AV1778+10)&gt;=AW1778,"SAVE","LATE")</f>
        <v>LATE</v>
      </c>
      <c r="AZ1778" t="s">
        <v>82</v>
      </c>
      <c r="BA1778" t="s">
        <v>1011</v>
      </c>
      <c r="BB1778">
        <v>69233714</v>
      </c>
      <c r="BC1778">
        <v>34321816</v>
      </c>
      <c r="BD1778" s="9">
        <v>103555530</v>
      </c>
      <c r="BE1778" t="s">
        <v>42115</v>
      </c>
      <c r="BF1778">
        <v>0</v>
      </c>
      <c r="BG1778" t="s">
        <v>70</v>
      </c>
      <c r="BH1778">
        <v>-1</v>
      </c>
      <c r="BI1778" t="s">
        <v>19976</v>
      </c>
      <c r="BJ1778" t="s">
        <v>19977</v>
      </c>
      <c r="BK1778">
        <v>0</v>
      </c>
      <c r="BL1778" t="s">
        <v>85</v>
      </c>
      <c r="BM1778" t="s">
        <v>19978</v>
      </c>
    </row>
    <row r="1779" spans="1:65" x14ac:dyDescent="0.25">
      <c r="A1779">
        <v>2013</v>
      </c>
      <c r="B1779" t="s">
        <v>116</v>
      </c>
      <c r="C1779" t="s">
        <v>320</v>
      </c>
      <c r="D1779" t="s">
        <v>40176</v>
      </c>
      <c r="E1779" t="s">
        <v>82</v>
      </c>
      <c r="F1779" t="s">
        <v>19971</v>
      </c>
      <c r="G1779">
        <v>1</v>
      </c>
      <c r="H1779" t="s">
        <v>46842</v>
      </c>
      <c r="I1779" t="s">
        <v>67</v>
      </c>
      <c r="J1779" t="s">
        <v>88</v>
      </c>
      <c r="K1779">
        <v>3</v>
      </c>
      <c r="L1779" t="s">
        <v>41838</v>
      </c>
      <c r="M1779">
        <v>95000000</v>
      </c>
      <c r="N1779" t="s">
        <v>40102</v>
      </c>
      <c r="O1779" t="s">
        <v>42116</v>
      </c>
      <c r="P1779" t="s">
        <v>90</v>
      </c>
      <c r="Q1779" t="s">
        <v>19972</v>
      </c>
      <c r="R1779" t="s">
        <v>19972</v>
      </c>
      <c r="S1779" t="s">
        <v>14961</v>
      </c>
      <c r="T1779" t="s">
        <v>18456</v>
      </c>
      <c r="U1779" t="s">
        <v>22919</v>
      </c>
      <c r="V1779" t="s">
        <v>22920</v>
      </c>
      <c r="W1779">
        <v>358</v>
      </c>
      <c r="X1779">
        <v>1106116525</v>
      </c>
      <c r="Y1779" t="s">
        <v>96</v>
      </c>
      <c r="Z1779" t="s">
        <v>40103</v>
      </c>
      <c r="AA1779">
        <v>0</v>
      </c>
      <c r="AB1779" t="s">
        <v>76</v>
      </c>
      <c r="AC1779">
        <v>0</v>
      </c>
      <c r="AD1779" t="s">
        <v>76</v>
      </c>
      <c r="AE1779">
        <v>2085805</v>
      </c>
      <c r="AF1779" t="s">
        <v>40104</v>
      </c>
      <c r="AG1779" t="s">
        <v>22921</v>
      </c>
      <c r="AH1779" t="s">
        <v>22922</v>
      </c>
      <c r="AI1779" t="s">
        <v>126</v>
      </c>
      <c r="AJ1779" t="s">
        <v>41304</v>
      </c>
      <c r="AK1779">
        <v>43341122</v>
      </c>
      <c r="AL1779" t="s">
        <v>22923</v>
      </c>
      <c r="AM1779">
        <v>2013</v>
      </c>
      <c r="AN1779" s="1">
        <v>41634</v>
      </c>
      <c r="AO1779" s="1">
        <v>41649</v>
      </c>
      <c r="AP1779">
        <v>6</v>
      </c>
      <c r="AQ1779" t="s">
        <v>81</v>
      </c>
      <c r="AR1779" s="4">
        <f>IF(AQ1779="M",AP1779*30.42,AP1779)</f>
        <v>182.52</v>
      </c>
      <c r="AS1779">
        <v>0</v>
      </c>
      <c r="AT1779" s="4">
        <f>AR1779+AS1779</f>
        <v>182.52</v>
      </c>
      <c r="AU1779">
        <v>1</v>
      </c>
      <c r="AV1779" s="1">
        <f>AO1779+AT1779</f>
        <v>41831.519999999997</v>
      </c>
      <c r="AW1779" s="1">
        <v>41861</v>
      </c>
      <c r="AX1779" s="2">
        <f>IF(AV1779&gt;=AW1779,1,2)</f>
        <v>2</v>
      </c>
      <c r="AY1779" s="2" t="str">
        <f>IF((AV1779+10)&gt;=AW1779,"SAVE","LATE")</f>
        <v>LATE</v>
      </c>
      <c r="AZ1779" t="s">
        <v>82</v>
      </c>
      <c r="BA1779" t="s">
        <v>1011</v>
      </c>
      <c r="BB1779">
        <v>1106115775</v>
      </c>
      <c r="BC1779">
        <v>300000000</v>
      </c>
      <c r="BD1779" s="9">
        <v>1406115775</v>
      </c>
      <c r="BE1779" t="s">
        <v>42117</v>
      </c>
      <c r="BF1779">
        <v>0</v>
      </c>
      <c r="BG1779" t="s">
        <v>70</v>
      </c>
      <c r="BH1779">
        <v>-1</v>
      </c>
      <c r="BI1779" t="s">
        <v>22922</v>
      </c>
      <c r="BJ1779" t="s">
        <v>22922</v>
      </c>
      <c r="BK1779">
        <v>0</v>
      </c>
      <c r="BL1779" t="s">
        <v>85</v>
      </c>
      <c r="BM1779" t="s">
        <v>22924</v>
      </c>
    </row>
    <row r="1780" spans="1:65" x14ac:dyDescent="0.25">
      <c r="A1780">
        <v>2013</v>
      </c>
      <c r="B1780" t="s">
        <v>116</v>
      </c>
      <c r="C1780" t="s">
        <v>320</v>
      </c>
      <c r="D1780" t="s">
        <v>40176</v>
      </c>
      <c r="E1780" t="s">
        <v>82</v>
      </c>
      <c r="F1780" t="s">
        <v>19971</v>
      </c>
      <c r="G1780">
        <v>1</v>
      </c>
      <c r="H1780" t="s">
        <v>46842</v>
      </c>
      <c r="I1780" t="s">
        <v>67</v>
      </c>
      <c r="J1780" t="s">
        <v>88</v>
      </c>
      <c r="K1780">
        <v>3</v>
      </c>
      <c r="L1780" t="s">
        <v>41838</v>
      </c>
      <c r="M1780">
        <v>72000000</v>
      </c>
      <c r="N1780" t="s">
        <v>41840</v>
      </c>
      <c r="O1780" t="s">
        <v>42118</v>
      </c>
      <c r="P1780" t="s">
        <v>90</v>
      </c>
      <c r="Q1780" t="s">
        <v>19972</v>
      </c>
      <c r="R1780" t="s">
        <v>19972</v>
      </c>
      <c r="S1780" t="s">
        <v>14961</v>
      </c>
      <c r="T1780" s="3">
        <v>41466</v>
      </c>
      <c r="U1780" t="s">
        <v>23619</v>
      </c>
      <c r="V1780" t="s">
        <v>21929</v>
      </c>
      <c r="W1780">
        <v>360</v>
      </c>
      <c r="X1780">
        <v>662216918</v>
      </c>
      <c r="Y1780" t="s">
        <v>122</v>
      </c>
      <c r="Z1780" t="s">
        <v>123</v>
      </c>
      <c r="AA1780">
        <v>0</v>
      </c>
      <c r="AB1780" t="s">
        <v>76</v>
      </c>
      <c r="AC1780">
        <v>0</v>
      </c>
      <c r="AD1780" t="s">
        <v>76</v>
      </c>
      <c r="AE1780">
        <v>2085829</v>
      </c>
      <c r="AF1780" t="s">
        <v>41304</v>
      </c>
      <c r="AG1780" t="s">
        <v>23620</v>
      </c>
      <c r="AH1780" t="s">
        <v>23621</v>
      </c>
      <c r="AI1780" t="s">
        <v>126</v>
      </c>
      <c r="AJ1780" t="s">
        <v>41304</v>
      </c>
      <c r="AK1780" t="s">
        <v>23620</v>
      </c>
      <c r="AL1780" t="s">
        <v>23621</v>
      </c>
      <c r="AM1780">
        <v>2013</v>
      </c>
      <c r="AN1780" s="1">
        <v>41634</v>
      </c>
      <c r="AO1780" s="1">
        <v>41649</v>
      </c>
      <c r="AP1780">
        <v>4</v>
      </c>
      <c r="AQ1780" t="s">
        <v>81</v>
      </c>
      <c r="AR1780" s="4">
        <f>IF(AQ1780="M",AP1780*30.42,AP1780)</f>
        <v>121.68</v>
      </c>
      <c r="AS1780">
        <v>0</v>
      </c>
      <c r="AT1780" s="4">
        <f>AR1780+AS1780</f>
        <v>121.68</v>
      </c>
      <c r="AU1780">
        <v>4</v>
      </c>
      <c r="AV1780" s="1">
        <f>AO1780+AT1780</f>
        <v>41770.68</v>
      </c>
      <c r="AW1780" s="1">
        <v>41892</v>
      </c>
      <c r="AX1780" s="2">
        <f>IF(AV1780&gt;=AW1780,1,2)</f>
        <v>2</v>
      </c>
      <c r="AY1780" s="2" t="str">
        <f>IF((AV1780+10)&gt;=AW1780,"SAVE","LATE")</f>
        <v>LATE</v>
      </c>
      <c r="AZ1780" t="s">
        <v>82</v>
      </c>
      <c r="BA1780" t="s">
        <v>1011</v>
      </c>
      <c r="BB1780">
        <v>662216918</v>
      </c>
      <c r="BC1780">
        <v>331108000</v>
      </c>
      <c r="BD1780" s="9">
        <v>993324918</v>
      </c>
      <c r="BE1780" t="s">
        <v>42119</v>
      </c>
      <c r="BF1780">
        <v>0</v>
      </c>
      <c r="BG1780" t="s">
        <v>70</v>
      </c>
      <c r="BH1780">
        <v>-1</v>
      </c>
      <c r="BI1780" t="s">
        <v>23621</v>
      </c>
      <c r="BJ1780" t="s">
        <v>23621</v>
      </c>
      <c r="BK1780">
        <v>0</v>
      </c>
      <c r="BL1780" t="s">
        <v>85</v>
      </c>
      <c r="BM1780" t="s">
        <v>23622</v>
      </c>
    </row>
    <row r="1781" spans="1:65" x14ac:dyDescent="0.25">
      <c r="A1781">
        <v>2013</v>
      </c>
      <c r="B1781" t="s">
        <v>116</v>
      </c>
      <c r="C1781" t="s">
        <v>320</v>
      </c>
      <c r="D1781" t="s">
        <v>40176</v>
      </c>
      <c r="E1781" t="s">
        <v>82</v>
      </c>
      <c r="F1781" t="s">
        <v>19971</v>
      </c>
      <c r="G1781">
        <v>1</v>
      </c>
      <c r="H1781" t="s">
        <v>46842</v>
      </c>
      <c r="I1781" t="s">
        <v>67</v>
      </c>
      <c r="J1781" t="s">
        <v>88</v>
      </c>
      <c r="K1781">
        <v>3</v>
      </c>
      <c r="L1781" t="s">
        <v>41838</v>
      </c>
      <c r="M1781">
        <v>72000000</v>
      </c>
      <c r="N1781" t="s">
        <v>41840</v>
      </c>
      <c r="O1781" t="s">
        <v>42120</v>
      </c>
      <c r="P1781" t="s">
        <v>90</v>
      </c>
      <c r="Q1781" t="s">
        <v>19972</v>
      </c>
      <c r="R1781" t="s">
        <v>19972</v>
      </c>
      <c r="S1781" t="s">
        <v>14961</v>
      </c>
      <c r="T1781" t="s">
        <v>18556</v>
      </c>
      <c r="U1781" t="s">
        <v>24292</v>
      </c>
      <c r="V1781" t="s">
        <v>24293</v>
      </c>
      <c r="W1781">
        <v>316</v>
      </c>
      <c r="X1781">
        <v>395126062</v>
      </c>
      <c r="Y1781" t="s">
        <v>122</v>
      </c>
      <c r="Z1781" t="s">
        <v>123</v>
      </c>
      <c r="AA1781">
        <v>0</v>
      </c>
      <c r="AB1781" t="s">
        <v>76</v>
      </c>
      <c r="AC1781">
        <v>0</v>
      </c>
      <c r="AD1781" t="s">
        <v>76</v>
      </c>
      <c r="AE1781">
        <v>1932339</v>
      </c>
      <c r="AF1781" t="s">
        <v>40104</v>
      </c>
      <c r="AG1781" t="s">
        <v>24294</v>
      </c>
      <c r="AH1781" t="s">
        <v>24295</v>
      </c>
      <c r="AI1781" t="s">
        <v>126</v>
      </c>
      <c r="AJ1781" t="s">
        <v>41304</v>
      </c>
      <c r="AK1781" t="s">
        <v>21097</v>
      </c>
      <c r="AL1781" t="s">
        <v>23338</v>
      </c>
      <c r="AM1781">
        <v>2013</v>
      </c>
      <c r="AN1781" s="1">
        <v>41570</v>
      </c>
      <c r="AO1781" s="1">
        <v>41579</v>
      </c>
      <c r="AP1781">
        <v>4</v>
      </c>
      <c r="AQ1781" t="s">
        <v>81</v>
      </c>
      <c r="AR1781" s="4">
        <f>IF(AQ1781="M",AP1781*30.42,AP1781)</f>
        <v>121.68</v>
      </c>
      <c r="AS1781">
        <v>20</v>
      </c>
      <c r="AT1781" s="4">
        <f>AR1781+AS1781</f>
        <v>141.68</v>
      </c>
      <c r="AU1781">
        <v>1</v>
      </c>
      <c r="AV1781" s="1">
        <f>AO1781+AT1781</f>
        <v>41720.68</v>
      </c>
      <c r="AW1781" s="1">
        <v>41750</v>
      </c>
      <c r="AX1781" s="2">
        <f>IF(AV1781&gt;=AW1781,1,2)</f>
        <v>2</v>
      </c>
      <c r="AY1781" s="2" t="str">
        <f>IF((AV1781+10)&gt;=AW1781,"SAVE","LATE")</f>
        <v>LATE</v>
      </c>
      <c r="AZ1781" t="s">
        <v>82</v>
      </c>
      <c r="BA1781" t="s">
        <v>1011</v>
      </c>
      <c r="BB1781">
        <v>395126062</v>
      </c>
      <c r="BC1781">
        <v>197525406</v>
      </c>
      <c r="BD1781" s="9">
        <v>592651468</v>
      </c>
      <c r="BE1781" t="s">
        <v>42121</v>
      </c>
      <c r="BF1781">
        <v>0</v>
      </c>
      <c r="BG1781" t="s">
        <v>70</v>
      </c>
      <c r="BH1781">
        <v>-1</v>
      </c>
      <c r="BI1781" t="s">
        <v>24295</v>
      </c>
      <c r="BJ1781" t="s">
        <v>24295</v>
      </c>
      <c r="BK1781">
        <v>0</v>
      </c>
      <c r="BL1781" t="s">
        <v>85</v>
      </c>
      <c r="BM1781" t="s">
        <v>24296</v>
      </c>
    </row>
    <row r="1782" spans="1:65" x14ac:dyDescent="0.25">
      <c r="A1782">
        <v>2013</v>
      </c>
      <c r="B1782" t="s">
        <v>116</v>
      </c>
      <c r="C1782" t="s">
        <v>130</v>
      </c>
      <c r="D1782" t="s">
        <v>40177</v>
      </c>
      <c r="E1782" t="s">
        <v>23170</v>
      </c>
      <c r="F1782" t="s">
        <v>23171</v>
      </c>
      <c r="G1782">
        <v>1</v>
      </c>
      <c r="H1782" t="s">
        <v>46842</v>
      </c>
      <c r="I1782" t="s">
        <v>105</v>
      </c>
      <c r="J1782" t="s">
        <v>88</v>
      </c>
      <c r="K1782">
        <v>3</v>
      </c>
      <c r="L1782" t="s">
        <v>41838</v>
      </c>
      <c r="M1782">
        <v>72000000</v>
      </c>
      <c r="N1782" t="s">
        <v>41840</v>
      </c>
      <c r="O1782" t="s">
        <v>42128</v>
      </c>
      <c r="P1782" t="s">
        <v>90</v>
      </c>
      <c r="Q1782" t="s">
        <v>40178</v>
      </c>
      <c r="R1782" t="s">
        <v>40178</v>
      </c>
      <c r="S1782" t="s">
        <v>40179</v>
      </c>
      <c r="T1782" s="3">
        <v>41282</v>
      </c>
      <c r="U1782" t="s">
        <v>23172</v>
      </c>
      <c r="V1782" t="s">
        <v>23173</v>
      </c>
      <c r="W1782" t="s">
        <v>23173</v>
      </c>
      <c r="X1782">
        <v>924367932</v>
      </c>
      <c r="Y1782" t="s">
        <v>122</v>
      </c>
      <c r="Z1782" t="s">
        <v>123</v>
      </c>
      <c r="AA1782">
        <v>0</v>
      </c>
      <c r="AB1782" t="s">
        <v>76</v>
      </c>
      <c r="AC1782">
        <v>0</v>
      </c>
      <c r="AD1782" t="s">
        <v>76</v>
      </c>
      <c r="AE1782">
        <v>3825581</v>
      </c>
      <c r="AF1782" t="s">
        <v>41304</v>
      </c>
      <c r="AG1782" t="s">
        <v>23174</v>
      </c>
      <c r="AH1782" t="s">
        <v>23175</v>
      </c>
      <c r="AI1782" t="s">
        <v>126</v>
      </c>
      <c r="AJ1782" t="s">
        <v>41304</v>
      </c>
      <c r="AK1782" t="s">
        <v>23176</v>
      </c>
      <c r="AL1782" t="s">
        <v>23177</v>
      </c>
      <c r="AM1782">
        <v>2013</v>
      </c>
      <c r="AN1782" s="1">
        <v>41540</v>
      </c>
      <c r="AO1782" s="1">
        <v>41904</v>
      </c>
      <c r="AP1782">
        <v>4</v>
      </c>
      <c r="AQ1782" t="s">
        <v>81</v>
      </c>
      <c r="AR1782" s="4">
        <f>IF(AQ1782="M",AP1782*30.42,AP1782)</f>
        <v>121.68</v>
      </c>
      <c r="AS1782">
        <v>0</v>
      </c>
      <c r="AT1782" s="4">
        <f>AR1782+AS1782</f>
        <v>121.68</v>
      </c>
      <c r="AU1782">
        <v>1</v>
      </c>
      <c r="AV1782" s="1">
        <f>AO1782+AT1782</f>
        <v>42025.68</v>
      </c>
      <c r="AW1782" s="1">
        <v>42057</v>
      </c>
      <c r="AX1782" s="2">
        <f>IF(AV1782&gt;=AW1782,1,2)</f>
        <v>2</v>
      </c>
      <c r="AY1782" s="2" t="str">
        <f>IF((AV1782+10)&gt;=AW1782,"SAVE","LATE")</f>
        <v>LATE</v>
      </c>
      <c r="AZ1782" t="s">
        <v>82</v>
      </c>
      <c r="BA1782" t="s">
        <v>1011</v>
      </c>
      <c r="BB1782">
        <v>923997489</v>
      </c>
      <c r="BC1782">
        <v>77974395</v>
      </c>
      <c r="BD1782" s="9">
        <v>1001971884</v>
      </c>
      <c r="BE1782" t="s">
        <v>42128</v>
      </c>
      <c r="BF1782">
        <v>0</v>
      </c>
      <c r="BG1782" t="s">
        <v>70</v>
      </c>
      <c r="BH1782">
        <v>-1</v>
      </c>
      <c r="BI1782" t="s">
        <v>23178</v>
      </c>
      <c r="BJ1782" t="s">
        <v>23179</v>
      </c>
      <c r="BK1782">
        <v>0</v>
      </c>
      <c r="BL1782" t="s">
        <v>85</v>
      </c>
      <c r="BM1782" t="s">
        <v>23180</v>
      </c>
    </row>
    <row r="1783" spans="1:65" x14ac:dyDescent="0.25">
      <c r="A1783">
        <v>2013</v>
      </c>
      <c r="B1783" t="s">
        <v>116</v>
      </c>
      <c r="C1783" t="s">
        <v>130</v>
      </c>
      <c r="D1783" t="s">
        <v>40177</v>
      </c>
      <c r="E1783" t="s">
        <v>23170</v>
      </c>
      <c r="F1783" t="s">
        <v>23171</v>
      </c>
      <c r="G1783">
        <v>1</v>
      </c>
      <c r="H1783" t="s">
        <v>46842</v>
      </c>
      <c r="I1783" t="s">
        <v>105</v>
      </c>
      <c r="J1783" t="s">
        <v>88</v>
      </c>
      <c r="K1783">
        <v>3</v>
      </c>
      <c r="L1783" t="s">
        <v>41838</v>
      </c>
      <c r="M1783">
        <v>72000000</v>
      </c>
      <c r="N1783" t="s">
        <v>41840</v>
      </c>
      <c r="O1783" t="s">
        <v>42129</v>
      </c>
      <c r="P1783" t="s">
        <v>90</v>
      </c>
      <c r="Q1783" t="s">
        <v>40178</v>
      </c>
      <c r="R1783" t="s">
        <v>40178</v>
      </c>
      <c r="S1783" t="s">
        <v>40179</v>
      </c>
      <c r="T1783" t="s">
        <v>21876</v>
      </c>
      <c r="U1783" t="s">
        <v>23670</v>
      </c>
      <c r="V1783" t="s">
        <v>23671</v>
      </c>
      <c r="W1783" t="s">
        <v>23671</v>
      </c>
      <c r="X1783">
        <v>629903815</v>
      </c>
      <c r="Y1783" t="s">
        <v>122</v>
      </c>
      <c r="Z1783" t="s">
        <v>123</v>
      </c>
      <c r="AA1783">
        <v>0</v>
      </c>
      <c r="AB1783" t="s">
        <v>76</v>
      </c>
      <c r="AC1783">
        <v>0</v>
      </c>
      <c r="AD1783" t="s">
        <v>76</v>
      </c>
      <c r="AE1783">
        <v>3859254</v>
      </c>
      <c r="AF1783" t="s">
        <v>40104</v>
      </c>
      <c r="AG1783" t="s">
        <v>23672</v>
      </c>
      <c r="AH1783" t="s">
        <v>22922</v>
      </c>
      <c r="AI1783" t="s">
        <v>126</v>
      </c>
      <c r="AJ1783" t="s">
        <v>41304</v>
      </c>
      <c r="AK1783">
        <v>43341122</v>
      </c>
      <c r="AL1783" t="s">
        <v>22923</v>
      </c>
      <c r="AM1783">
        <v>2013</v>
      </c>
      <c r="AN1783" s="1">
        <v>41291</v>
      </c>
      <c r="AO1783" s="1">
        <v>41897</v>
      </c>
      <c r="AP1783">
        <v>6</v>
      </c>
      <c r="AQ1783" t="s">
        <v>81</v>
      </c>
      <c r="AR1783" s="4">
        <f>IF(AQ1783="M",AP1783*30.42,AP1783)</f>
        <v>182.52</v>
      </c>
      <c r="AS1783">
        <v>0</v>
      </c>
      <c r="AT1783" s="4">
        <f>AR1783+AS1783</f>
        <v>182.52</v>
      </c>
      <c r="AU1783">
        <v>4</v>
      </c>
      <c r="AV1783" s="1">
        <f>AO1783+AT1783</f>
        <v>42079.519999999997</v>
      </c>
      <c r="AW1783" s="1">
        <v>42200</v>
      </c>
      <c r="AX1783" s="2">
        <f>IF(AV1783&gt;=AW1783,1,2)</f>
        <v>2</v>
      </c>
      <c r="AY1783" s="2" t="str">
        <f>IF((AV1783+10)&gt;=AW1783,"SAVE","LATE")</f>
        <v>LATE</v>
      </c>
      <c r="AZ1783" t="s">
        <v>82</v>
      </c>
      <c r="BA1783" t="s">
        <v>1011</v>
      </c>
      <c r="BB1783">
        <v>629903815</v>
      </c>
      <c r="BC1783">
        <v>314000000</v>
      </c>
      <c r="BD1783" s="9">
        <v>943903815</v>
      </c>
      <c r="BE1783" t="s">
        <v>42130</v>
      </c>
      <c r="BF1783">
        <v>0</v>
      </c>
      <c r="BG1783" t="s">
        <v>70</v>
      </c>
      <c r="BH1783">
        <v>-1</v>
      </c>
      <c r="BI1783" t="s">
        <v>22922</v>
      </c>
      <c r="BJ1783" t="s">
        <v>23673</v>
      </c>
      <c r="BK1783">
        <v>0</v>
      </c>
      <c r="BL1783" t="s">
        <v>85</v>
      </c>
      <c r="BM1783" t="s">
        <v>23674</v>
      </c>
    </row>
    <row r="1784" spans="1:65" x14ac:dyDescent="0.25">
      <c r="A1784">
        <v>2013</v>
      </c>
      <c r="B1784" t="s">
        <v>116</v>
      </c>
      <c r="C1784" t="s">
        <v>130</v>
      </c>
      <c r="D1784" t="s">
        <v>40180</v>
      </c>
      <c r="E1784" t="s">
        <v>14724</v>
      </c>
      <c r="F1784" t="s">
        <v>14725</v>
      </c>
      <c r="G1784">
        <v>1</v>
      </c>
      <c r="H1784" t="s">
        <v>46842</v>
      </c>
      <c r="I1784" t="s">
        <v>105</v>
      </c>
      <c r="J1784" t="s">
        <v>88</v>
      </c>
      <c r="K1784">
        <v>3</v>
      </c>
      <c r="L1784" t="s">
        <v>41838</v>
      </c>
      <c r="M1784">
        <v>72000000</v>
      </c>
      <c r="N1784" t="s">
        <v>41840</v>
      </c>
      <c r="O1784" t="s">
        <v>42141</v>
      </c>
      <c r="P1784" t="s">
        <v>90</v>
      </c>
      <c r="Q1784" t="s">
        <v>14726</v>
      </c>
      <c r="R1784" t="s">
        <v>14726</v>
      </c>
      <c r="S1784" t="s">
        <v>9782</v>
      </c>
      <c r="T1784" t="s">
        <v>21069</v>
      </c>
      <c r="U1784" t="s">
        <v>24353</v>
      </c>
      <c r="V1784" t="s">
        <v>24354</v>
      </c>
      <c r="W1784" t="s">
        <v>24355</v>
      </c>
      <c r="X1784">
        <v>355714877</v>
      </c>
      <c r="Y1784" t="s">
        <v>122</v>
      </c>
      <c r="Z1784" t="s">
        <v>123</v>
      </c>
      <c r="AA1784">
        <v>0</v>
      </c>
      <c r="AB1784" t="s">
        <v>76</v>
      </c>
      <c r="AC1784">
        <v>0</v>
      </c>
      <c r="AD1784" t="s">
        <v>76</v>
      </c>
      <c r="AE1784">
        <v>2434679</v>
      </c>
      <c r="AF1784" t="s">
        <v>41304</v>
      </c>
      <c r="AG1784" t="s">
        <v>24356</v>
      </c>
      <c r="AH1784" t="s">
        <v>24357</v>
      </c>
      <c r="AI1784" t="s">
        <v>126</v>
      </c>
      <c r="AJ1784" t="s">
        <v>41304</v>
      </c>
      <c r="AK1784" t="s">
        <v>24356</v>
      </c>
      <c r="AL1784" t="s">
        <v>24357</v>
      </c>
      <c r="AM1784">
        <v>2013</v>
      </c>
      <c r="AN1784" s="1">
        <v>41544</v>
      </c>
      <c r="AO1784" s="1">
        <v>41544</v>
      </c>
      <c r="AP1784">
        <v>2</v>
      </c>
      <c r="AQ1784" t="s">
        <v>81</v>
      </c>
      <c r="AR1784" s="4">
        <f>IF(AQ1784="M",AP1784*30.42,AP1784)</f>
        <v>60.84</v>
      </c>
      <c r="AS1784">
        <v>0</v>
      </c>
      <c r="AT1784" s="4">
        <f>AR1784+AS1784</f>
        <v>60.84</v>
      </c>
      <c r="AU1784">
        <v>3</v>
      </c>
      <c r="AV1784" s="1">
        <f>AO1784+AT1784</f>
        <v>41604.839999999997</v>
      </c>
      <c r="AW1784" s="1">
        <v>41697</v>
      </c>
      <c r="AX1784" s="2">
        <f>IF(AV1784&gt;=AW1784,1,2)</f>
        <v>2</v>
      </c>
      <c r="AY1784" s="2" t="str">
        <f>IF((AV1784+10)&gt;=AW1784,"SAVE","LATE")</f>
        <v>LATE</v>
      </c>
      <c r="AZ1784" t="s">
        <v>82</v>
      </c>
      <c r="BA1784" t="s">
        <v>1011</v>
      </c>
      <c r="BB1784">
        <v>355691878</v>
      </c>
      <c r="BC1784">
        <v>177840520</v>
      </c>
      <c r="BD1784" s="9">
        <v>533532398</v>
      </c>
      <c r="BE1784" t="s">
        <v>42141</v>
      </c>
      <c r="BF1784">
        <v>0</v>
      </c>
      <c r="BG1784" t="s">
        <v>70</v>
      </c>
      <c r="BH1784">
        <v>-1</v>
      </c>
      <c r="BI1784" t="s">
        <v>24357</v>
      </c>
      <c r="BJ1784" t="s">
        <v>24358</v>
      </c>
      <c r="BK1784">
        <v>0</v>
      </c>
      <c r="BL1784" t="s">
        <v>85</v>
      </c>
      <c r="BM1784" t="s">
        <v>24359</v>
      </c>
    </row>
    <row r="1785" spans="1:65" x14ac:dyDescent="0.25">
      <c r="A1785">
        <v>2013</v>
      </c>
      <c r="B1785" t="s">
        <v>64</v>
      </c>
      <c r="C1785" t="s">
        <v>264</v>
      </c>
      <c r="D1785" t="s">
        <v>41880</v>
      </c>
      <c r="E1785" t="s">
        <v>82</v>
      </c>
      <c r="F1785" t="s">
        <v>25512</v>
      </c>
      <c r="G1785">
        <v>12</v>
      </c>
      <c r="H1785" t="s">
        <v>41881</v>
      </c>
      <c r="I1785" t="s">
        <v>67</v>
      </c>
      <c r="J1785" t="s">
        <v>68</v>
      </c>
      <c r="K1785">
        <v>3</v>
      </c>
      <c r="L1785" t="s">
        <v>41838</v>
      </c>
      <c r="M1785">
        <v>77000000</v>
      </c>
      <c r="N1785" t="s">
        <v>481</v>
      </c>
      <c r="O1785" t="s">
        <v>42147</v>
      </c>
      <c r="P1785" t="s">
        <v>90</v>
      </c>
      <c r="Q1785" t="s">
        <v>70</v>
      </c>
      <c r="R1785" t="s">
        <v>70</v>
      </c>
      <c r="S1785" t="s">
        <v>26419</v>
      </c>
      <c r="T1785" t="s">
        <v>18940</v>
      </c>
      <c r="U1785" t="s">
        <v>26420</v>
      </c>
      <c r="V1785" t="s">
        <v>26421</v>
      </c>
      <c r="W1785" t="s">
        <v>26421</v>
      </c>
      <c r="X1785">
        <v>109329900</v>
      </c>
      <c r="Y1785" t="s">
        <v>122</v>
      </c>
      <c r="Z1785" t="s">
        <v>123</v>
      </c>
      <c r="AA1785">
        <v>0</v>
      </c>
      <c r="AB1785" t="s">
        <v>76</v>
      </c>
      <c r="AC1785">
        <v>0</v>
      </c>
      <c r="AD1785" t="s">
        <v>76</v>
      </c>
      <c r="AE1785">
        <v>1889556</v>
      </c>
      <c r="AF1785" t="s">
        <v>40104</v>
      </c>
      <c r="AG1785" t="s">
        <v>26422</v>
      </c>
      <c r="AH1785" t="s">
        <v>26423</v>
      </c>
      <c r="AI1785" t="s">
        <v>126</v>
      </c>
      <c r="AJ1785" t="s">
        <v>41304</v>
      </c>
      <c r="AK1785">
        <v>71116359</v>
      </c>
      <c r="AL1785" t="s">
        <v>26424</v>
      </c>
      <c r="AM1785">
        <v>2013</v>
      </c>
      <c r="AN1785" s="1">
        <v>41562</v>
      </c>
      <c r="AO1785" s="1">
        <v>41562</v>
      </c>
      <c r="AP1785">
        <v>9</v>
      </c>
      <c r="AQ1785" t="s">
        <v>81</v>
      </c>
      <c r="AR1785" s="4">
        <f>IF(AQ1785="M",AP1785*30.42,AP1785)</f>
        <v>273.78000000000003</v>
      </c>
      <c r="AS1785">
        <v>0</v>
      </c>
      <c r="AT1785" s="4">
        <f>AR1785+AS1785</f>
        <v>273.78000000000003</v>
      </c>
      <c r="AU1785">
        <v>4</v>
      </c>
      <c r="AV1785" s="1">
        <f>AO1785+AT1785</f>
        <v>41835.78</v>
      </c>
      <c r="AW1785" s="1">
        <v>41958</v>
      </c>
      <c r="AX1785" s="2">
        <f>IF(AV1785&gt;=AW1785,1,2)</f>
        <v>2</v>
      </c>
      <c r="AY1785" s="2" t="str">
        <f>IF((AV1785+10)&gt;=AW1785,"SAVE","LATE")</f>
        <v>LATE</v>
      </c>
      <c r="AZ1785" t="s">
        <v>82</v>
      </c>
      <c r="BA1785" t="s">
        <v>1011</v>
      </c>
      <c r="BB1785">
        <v>109329900</v>
      </c>
      <c r="BC1785">
        <v>0</v>
      </c>
      <c r="BD1785" s="9">
        <v>109329900</v>
      </c>
      <c r="BE1785" t="s">
        <v>42147</v>
      </c>
      <c r="BF1785">
        <v>0</v>
      </c>
      <c r="BG1785" t="s">
        <v>70</v>
      </c>
      <c r="BH1785">
        <v>-1</v>
      </c>
      <c r="BI1785" t="s">
        <v>70</v>
      </c>
      <c r="BJ1785" t="s">
        <v>70</v>
      </c>
      <c r="BK1785">
        <v>0</v>
      </c>
      <c r="BL1785" t="s">
        <v>85</v>
      </c>
      <c r="BM1785" t="s">
        <v>26425</v>
      </c>
    </row>
    <row r="1786" spans="1:65" x14ac:dyDescent="0.25">
      <c r="A1786">
        <v>2013</v>
      </c>
      <c r="B1786" t="s">
        <v>64</v>
      </c>
      <c r="C1786" t="s">
        <v>264</v>
      </c>
      <c r="D1786" t="s">
        <v>41880</v>
      </c>
      <c r="E1786" t="s">
        <v>82</v>
      </c>
      <c r="F1786" t="s">
        <v>25512</v>
      </c>
      <c r="G1786">
        <v>12</v>
      </c>
      <c r="H1786" t="s">
        <v>41881</v>
      </c>
      <c r="I1786" t="s">
        <v>67</v>
      </c>
      <c r="J1786" t="s">
        <v>68</v>
      </c>
      <c r="K1786">
        <v>3</v>
      </c>
      <c r="L1786" t="s">
        <v>41838</v>
      </c>
      <c r="M1786">
        <v>77000000</v>
      </c>
      <c r="N1786" t="s">
        <v>481</v>
      </c>
      <c r="O1786" t="s">
        <v>25845</v>
      </c>
      <c r="P1786" t="s">
        <v>90</v>
      </c>
      <c r="Q1786" t="s">
        <v>70</v>
      </c>
      <c r="R1786" t="s">
        <v>70</v>
      </c>
      <c r="S1786" t="s">
        <v>25846</v>
      </c>
      <c r="T1786" t="s">
        <v>19980</v>
      </c>
      <c r="U1786" t="s">
        <v>25847</v>
      </c>
      <c r="V1786" t="s">
        <v>25848</v>
      </c>
      <c r="W1786" t="s">
        <v>25849</v>
      </c>
      <c r="X1786">
        <v>599921076</v>
      </c>
      <c r="Y1786" t="s">
        <v>122</v>
      </c>
      <c r="Z1786" t="s">
        <v>123</v>
      </c>
      <c r="AA1786">
        <v>0</v>
      </c>
      <c r="AB1786" t="s">
        <v>76</v>
      </c>
      <c r="AC1786">
        <v>0</v>
      </c>
      <c r="AD1786" t="s">
        <v>76</v>
      </c>
      <c r="AE1786">
        <v>1954244</v>
      </c>
      <c r="AF1786" t="s">
        <v>40104</v>
      </c>
      <c r="AG1786" t="s">
        <v>25850</v>
      </c>
      <c r="AH1786" t="s">
        <v>25851</v>
      </c>
      <c r="AI1786" t="s">
        <v>126</v>
      </c>
      <c r="AJ1786" t="s">
        <v>41304</v>
      </c>
      <c r="AK1786" t="s">
        <v>25852</v>
      </c>
      <c r="AL1786" t="s">
        <v>25853</v>
      </c>
      <c r="AM1786">
        <v>2013</v>
      </c>
      <c r="AN1786" s="1">
        <v>41586</v>
      </c>
      <c r="AO1786" s="1">
        <v>41767</v>
      </c>
      <c r="AP1786">
        <v>12</v>
      </c>
      <c r="AQ1786" t="s">
        <v>81</v>
      </c>
      <c r="AR1786" s="4">
        <f>IF(AQ1786="M",AP1786*30.42,AP1786)</f>
        <v>365.04</v>
      </c>
      <c r="AS1786">
        <v>0</v>
      </c>
      <c r="AT1786" s="4">
        <f>AR1786+AS1786</f>
        <v>365.04</v>
      </c>
      <c r="AU1786">
        <v>7</v>
      </c>
      <c r="AV1786" s="1">
        <f>AO1786+AT1786</f>
        <v>42132.04</v>
      </c>
      <c r="AW1786" s="1">
        <v>42346</v>
      </c>
      <c r="AX1786" s="2">
        <f>IF(AV1786&gt;=AW1786,1,2)</f>
        <v>2</v>
      </c>
      <c r="AY1786" s="2" t="str">
        <f>IF((AV1786+10)&gt;=AW1786,"SAVE","LATE")</f>
        <v>LATE</v>
      </c>
      <c r="AZ1786" t="s">
        <v>82</v>
      </c>
      <c r="BA1786" t="s">
        <v>1011</v>
      </c>
      <c r="BB1786">
        <v>599921076</v>
      </c>
      <c r="BC1786">
        <v>1260328</v>
      </c>
      <c r="BD1786" s="9">
        <v>601181404</v>
      </c>
      <c r="BE1786" t="s">
        <v>25845</v>
      </c>
      <c r="BF1786">
        <v>0</v>
      </c>
      <c r="BG1786" t="s">
        <v>70</v>
      </c>
      <c r="BH1786">
        <v>-1</v>
      </c>
      <c r="BI1786" t="s">
        <v>70</v>
      </c>
      <c r="BJ1786" t="s">
        <v>70</v>
      </c>
      <c r="BK1786">
        <v>0</v>
      </c>
      <c r="BL1786" t="s">
        <v>85</v>
      </c>
      <c r="BM1786" t="s">
        <v>25854</v>
      </c>
    </row>
    <row r="1787" spans="1:65" x14ac:dyDescent="0.25">
      <c r="A1787">
        <v>2013</v>
      </c>
      <c r="B1787" t="s">
        <v>64</v>
      </c>
      <c r="C1787" t="s">
        <v>264</v>
      </c>
      <c r="D1787" t="s">
        <v>41880</v>
      </c>
      <c r="E1787" t="s">
        <v>82</v>
      </c>
      <c r="F1787" t="s">
        <v>25512</v>
      </c>
      <c r="G1787">
        <v>12</v>
      </c>
      <c r="H1787" t="s">
        <v>41881</v>
      </c>
      <c r="I1787" t="s">
        <v>67</v>
      </c>
      <c r="J1787" t="s">
        <v>68</v>
      </c>
      <c r="K1787">
        <v>3</v>
      </c>
      <c r="L1787" t="s">
        <v>41838</v>
      </c>
      <c r="M1787">
        <v>77000000</v>
      </c>
      <c r="N1787" t="s">
        <v>481</v>
      </c>
      <c r="O1787" t="s">
        <v>25966</v>
      </c>
      <c r="P1787" t="s">
        <v>90</v>
      </c>
      <c r="Q1787" t="s">
        <v>70</v>
      </c>
      <c r="R1787" t="s">
        <v>70</v>
      </c>
      <c r="S1787" t="s">
        <v>25846</v>
      </c>
      <c r="T1787" t="s">
        <v>19980</v>
      </c>
      <c r="U1787" t="s">
        <v>25967</v>
      </c>
      <c r="V1787" t="s">
        <v>22122</v>
      </c>
      <c r="W1787" t="s">
        <v>25968</v>
      </c>
      <c r="X1787">
        <v>496840077</v>
      </c>
      <c r="Y1787" t="s">
        <v>122</v>
      </c>
      <c r="Z1787" t="s">
        <v>123</v>
      </c>
      <c r="AA1787">
        <v>0</v>
      </c>
      <c r="AB1787" t="s">
        <v>76</v>
      </c>
      <c r="AC1787">
        <v>0</v>
      </c>
      <c r="AD1787" t="s">
        <v>76</v>
      </c>
      <c r="AE1787">
        <v>1954144</v>
      </c>
      <c r="AF1787" t="s">
        <v>40104</v>
      </c>
      <c r="AG1787" t="s">
        <v>25850</v>
      </c>
      <c r="AH1787" t="s">
        <v>25851</v>
      </c>
      <c r="AI1787" t="s">
        <v>126</v>
      </c>
      <c r="AJ1787" t="s">
        <v>41304</v>
      </c>
      <c r="AK1787" t="s">
        <v>25969</v>
      </c>
      <c r="AL1787" t="s">
        <v>25853</v>
      </c>
      <c r="AM1787">
        <v>2013</v>
      </c>
      <c r="AN1787" s="1">
        <v>41586</v>
      </c>
      <c r="AO1787" s="1">
        <v>41759</v>
      </c>
      <c r="AP1787">
        <v>6</v>
      </c>
      <c r="AQ1787" t="s">
        <v>81</v>
      </c>
      <c r="AR1787" s="4">
        <f>IF(AQ1787="M",AP1787*30.42,AP1787)</f>
        <v>182.52</v>
      </c>
      <c r="AS1787">
        <v>0</v>
      </c>
      <c r="AT1787" s="4">
        <f>AR1787+AS1787</f>
        <v>182.52</v>
      </c>
      <c r="AU1787">
        <v>13</v>
      </c>
      <c r="AV1787" s="1">
        <f>AO1787+AT1787</f>
        <v>41941.519999999997</v>
      </c>
      <c r="AW1787" s="1">
        <v>42338</v>
      </c>
      <c r="AX1787" s="2">
        <f>IF(AV1787&gt;=AW1787,1,2)</f>
        <v>2</v>
      </c>
      <c r="AY1787" s="2" t="str">
        <f>IF((AV1787+10)&gt;=AW1787,"SAVE","LATE")</f>
        <v>LATE</v>
      </c>
      <c r="AZ1787" t="s">
        <v>82</v>
      </c>
      <c r="BA1787" t="s">
        <v>1011</v>
      </c>
      <c r="BB1787">
        <v>496840077</v>
      </c>
      <c r="BC1787">
        <v>74730000</v>
      </c>
      <c r="BD1787" s="9">
        <v>571570077</v>
      </c>
      <c r="BE1787" t="s">
        <v>25966</v>
      </c>
      <c r="BF1787">
        <v>0</v>
      </c>
      <c r="BG1787" t="s">
        <v>70</v>
      </c>
      <c r="BH1787">
        <v>-1</v>
      </c>
      <c r="BI1787" t="s">
        <v>70</v>
      </c>
      <c r="BJ1787" t="s">
        <v>70</v>
      </c>
      <c r="BK1787">
        <v>0</v>
      </c>
      <c r="BL1787" t="s">
        <v>85</v>
      </c>
      <c r="BM1787" t="s">
        <v>25970</v>
      </c>
    </row>
    <row r="1788" spans="1:65" x14ac:dyDescent="0.25">
      <c r="A1788">
        <v>2013</v>
      </c>
      <c r="B1788" t="s">
        <v>64</v>
      </c>
      <c r="C1788" t="s">
        <v>264</v>
      </c>
      <c r="D1788" t="s">
        <v>41880</v>
      </c>
      <c r="E1788" t="s">
        <v>82</v>
      </c>
      <c r="F1788" t="s">
        <v>25512</v>
      </c>
      <c r="G1788">
        <v>12</v>
      </c>
      <c r="H1788" t="s">
        <v>41881</v>
      </c>
      <c r="I1788" t="s">
        <v>67</v>
      </c>
      <c r="J1788" t="s">
        <v>68</v>
      </c>
      <c r="K1788">
        <v>3</v>
      </c>
      <c r="L1788" t="s">
        <v>41838</v>
      </c>
      <c r="M1788">
        <v>77000000</v>
      </c>
      <c r="N1788" t="s">
        <v>481</v>
      </c>
      <c r="O1788" t="s">
        <v>42148</v>
      </c>
      <c r="P1788" t="s">
        <v>90</v>
      </c>
      <c r="Q1788" t="s">
        <v>70</v>
      </c>
      <c r="R1788" t="s">
        <v>70</v>
      </c>
      <c r="S1788" t="s">
        <v>25846</v>
      </c>
      <c r="T1788" t="s">
        <v>19980</v>
      </c>
      <c r="U1788" t="s">
        <v>26041</v>
      </c>
      <c r="V1788" t="s">
        <v>26042</v>
      </c>
      <c r="W1788" t="s">
        <v>26042</v>
      </c>
      <c r="X1788">
        <v>399768188</v>
      </c>
      <c r="Y1788" t="s">
        <v>122</v>
      </c>
      <c r="Z1788" t="s">
        <v>123</v>
      </c>
      <c r="AA1788">
        <v>0</v>
      </c>
      <c r="AB1788" t="s">
        <v>76</v>
      </c>
      <c r="AC1788">
        <v>0</v>
      </c>
      <c r="AD1788" t="s">
        <v>76</v>
      </c>
      <c r="AE1788">
        <v>1953729</v>
      </c>
      <c r="AF1788" t="s">
        <v>40104</v>
      </c>
      <c r="AG1788" t="s">
        <v>26043</v>
      </c>
      <c r="AH1788" t="s">
        <v>25851</v>
      </c>
      <c r="AI1788" t="s">
        <v>126</v>
      </c>
      <c r="AJ1788" t="s">
        <v>41304</v>
      </c>
      <c r="AK1788" t="s">
        <v>25852</v>
      </c>
      <c r="AL1788" t="s">
        <v>46882</v>
      </c>
      <c r="AM1788">
        <v>2013</v>
      </c>
      <c r="AN1788" s="1">
        <v>41586</v>
      </c>
      <c r="AO1788" s="1">
        <v>41705</v>
      </c>
      <c r="AP1788">
        <v>8</v>
      </c>
      <c r="AQ1788" t="s">
        <v>81</v>
      </c>
      <c r="AR1788" s="4">
        <f>IF(AQ1788="M",AP1788*30.42,AP1788)</f>
        <v>243.36</v>
      </c>
      <c r="AS1788">
        <v>105</v>
      </c>
      <c r="AT1788" s="4">
        <f>AR1788+AS1788</f>
        <v>348.36</v>
      </c>
      <c r="AU1788">
        <v>9</v>
      </c>
      <c r="AV1788" s="1">
        <f>AO1788+AT1788</f>
        <v>42053.36</v>
      </c>
      <c r="AW1788" s="1">
        <v>42330</v>
      </c>
      <c r="AX1788" s="2">
        <f>IF(AV1788&gt;=AW1788,1,2)</f>
        <v>2</v>
      </c>
      <c r="AY1788" s="2" t="str">
        <f>IF((AV1788+10)&gt;=AW1788,"SAVE","LATE")</f>
        <v>LATE</v>
      </c>
      <c r="AZ1788" t="s">
        <v>82</v>
      </c>
      <c r="BA1788" t="s">
        <v>1011</v>
      </c>
      <c r="BB1788">
        <v>399768188</v>
      </c>
      <c r="BC1788">
        <v>40008377</v>
      </c>
      <c r="BD1788" s="9">
        <v>439776565</v>
      </c>
      <c r="BE1788" t="s">
        <v>42148</v>
      </c>
      <c r="BF1788">
        <v>0</v>
      </c>
      <c r="BG1788" t="s">
        <v>70</v>
      </c>
      <c r="BH1788">
        <v>-1</v>
      </c>
      <c r="BI1788" t="s">
        <v>70</v>
      </c>
      <c r="BJ1788" t="s">
        <v>70</v>
      </c>
      <c r="BK1788">
        <v>0</v>
      </c>
      <c r="BL1788" t="s">
        <v>85</v>
      </c>
      <c r="BM1788" t="s">
        <v>26044</v>
      </c>
    </row>
    <row r="1789" spans="1:65" x14ac:dyDescent="0.25">
      <c r="A1789">
        <v>2013</v>
      </c>
      <c r="B1789" t="s">
        <v>64</v>
      </c>
      <c r="C1789" t="s">
        <v>264</v>
      </c>
      <c r="D1789" t="s">
        <v>41880</v>
      </c>
      <c r="E1789" t="s">
        <v>82</v>
      </c>
      <c r="F1789" t="s">
        <v>25512</v>
      </c>
      <c r="G1789">
        <v>12</v>
      </c>
      <c r="H1789" t="s">
        <v>41881</v>
      </c>
      <c r="I1789" t="s">
        <v>67</v>
      </c>
      <c r="J1789" t="s">
        <v>68</v>
      </c>
      <c r="K1789">
        <v>3</v>
      </c>
      <c r="L1789" t="s">
        <v>41838</v>
      </c>
      <c r="M1789">
        <v>77000000</v>
      </c>
      <c r="N1789" t="s">
        <v>481</v>
      </c>
      <c r="O1789" t="s">
        <v>42149</v>
      </c>
      <c r="P1789" t="s">
        <v>90</v>
      </c>
      <c r="Q1789" t="s">
        <v>70</v>
      </c>
      <c r="R1789" t="s">
        <v>70</v>
      </c>
      <c r="S1789" t="s">
        <v>25846</v>
      </c>
      <c r="T1789" t="s">
        <v>21197</v>
      </c>
      <c r="U1789" t="s">
        <v>26381</v>
      </c>
      <c r="V1789" t="s">
        <v>26382</v>
      </c>
      <c r="W1789" t="s">
        <v>26382</v>
      </c>
      <c r="X1789">
        <v>131367198</v>
      </c>
      <c r="Y1789" t="s">
        <v>122</v>
      </c>
      <c r="Z1789" t="s">
        <v>123</v>
      </c>
      <c r="AA1789">
        <v>0</v>
      </c>
      <c r="AB1789" t="s">
        <v>76</v>
      </c>
      <c r="AC1789">
        <v>0</v>
      </c>
      <c r="AD1789" t="s">
        <v>76</v>
      </c>
      <c r="AE1789">
        <v>1820860</v>
      </c>
      <c r="AF1789" t="s">
        <v>40104</v>
      </c>
      <c r="AG1789" t="s">
        <v>26043</v>
      </c>
      <c r="AH1789" t="s">
        <v>25851</v>
      </c>
      <c r="AI1789" t="s">
        <v>126</v>
      </c>
      <c r="AJ1789" t="s">
        <v>41304</v>
      </c>
      <c r="AK1789">
        <v>70952891</v>
      </c>
      <c r="AL1789" t="s">
        <v>46882</v>
      </c>
      <c r="AM1789">
        <v>2013</v>
      </c>
      <c r="AN1789" s="1">
        <v>41530</v>
      </c>
      <c r="AO1789" s="1">
        <v>41554</v>
      </c>
      <c r="AP1789">
        <v>8</v>
      </c>
      <c r="AQ1789" t="s">
        <v>81</v>
      </c>
      <c r="AR1789" s="4">
        <f>IF(AQ1789="M",AP1789*30.42,AP1789)</f>
        <v>243.36</v>
      </c>
      <c r="AS1789">
        <v>0</v>
      </c>
      <c r="AT1789" s="4">
        <f>AR1789+AS1789</f>
        <v>243.36</v>
      </c>
      <c r="AU1789">
        <v>2</v>
      </c>
      <c r="AV1789" s="1">
        <f>AO1789+AT1789</f>
        <v>41797.360000000001</v>
      </c>
      <c r="AW1789" s="1">
        <v>41858</v>
      </c>
      <c r="AX1789" s="2">
        <f>IF(AV1789&gt;=AW1789,1,2)</f>
        <v>2</v>
      </c>
      <c r="AY1789" s="2" t="str">
        <f>IF((AV1789+10)&gt;=AW1789,"SAVE","LATE")</f>
        <v>LATE</v>
      </c>
      <c r="AZ1789" t="s">
        <v>82</v>
      </c>
      <c r="BA1789" t="s">
        <v>1011</v>
      </c>
      <c r="BB1789">
        <v>131367198</v>
      </c>
      <c r="BC1789">
        <v>0</v>
      </c>
      <c r="BD1789" s="9">
        <v>131367198</v>
      </c>
      <c r="BE1789" t="s">
        <v>42149</v>
      </c>
      <c r="BF1789">
        <v>0</v>
      </c>
      <c r="BG1789" t="s">
        <v>70</v>
      </c>
      <c r="BH1789">
        <v>-1</v>
      </c>
      <c r="BI1789" t="s">
        <v>70</v>
      </c>
      <c r="BJ1789" t="s">
        <v>70</v>
      </c>
      <c r="BK1789">
        <v>0</v>
      </c>
      <c r="BL1789" t="s">
        <v>85</v>
      </c>
      <c r="BM1789" t="s">
        <v>26383</v>
      </c>
    </row>
    <row r="1790" spans="1:65" x14ac:dyDescent="0.25">
      <c r="A1790">
        <v>2013</v>
      </c>
      <c r="B1790" t="s">
        <v>64</v>
      </c>
      <c r="C1790" t="s">
        <v>264</v>
      </c>
      <c r="D1790" t="s">
        <v>41880</v>
      </c>
      <c r="E1790" t="s">
        <v>82</v>
      </c>
      <c r="F1790" t="s">
        <v>25512</v>
      </c>
      <c r="G1790">
        <v>12</v>
      </c>
      <c r="H1790" t="s">
        <v>41881</v>
      </c>
      <c r="I1790" t="s">
        <v>67</v>
      </c>
      <c r="J1790" t="s">
        <v>68</v>
      </c>
      <c r="K1790">
        <v>3</v>
      </c>
      <c r="L1790" t="s">
        <v>41838</v>
      </c>
      <c r="M1790">
        <v>77000000</v>
      </c>
      <c r="N1790" t="s">
        <v>481</v>
      </c>
      <c r="O1790" t="s">
        <v>42150</v>
      </c>
      <c r="P1790" t="s">
        <v>90</v>
      </c>
      <c r="Q1790" t="s">
        <v>70</v>
      </c>
      <c r="R1790" t="s">
        <v>70</v>
      </c>
      <c r="S1790" t="s">
        <v>25846</v>
      </c>
      <c r="T1790" s="3">
        <v>41436</v>
      </c>
      <c r="U1790" t="s">
        <v>26433</v>
      </c>
      <c r="V1790" t="s">
        <v>26434</v>
      </c>
      <c r="W1790" t="s">
        <v>26434</v>
      </c>
      <c r="X1790">
        <v>103472820</v>
      </c>
      <c r="Y1790" t="s">
        <v>122</v>
      </c>
      <c r="Z1790" t="s">
        <v>123</v>
      </c>
      <c r="AA1790">
        <v>0</v>
      </c>
      <c r="AB1790" t="s">
        <v>76</v>
      </c>
      <c r="AC1790">
        <v>0</v>
      </c>
      <c r="AD1790" t="s">
        <v>76</v>
      </c>
      <c r="AE1790">
        <v>1930935</v>
      </c>
      <c r="AF1790" t="s">
        <v>40104</v>
      </c>
      <c r="AG1790" t="s">
        <v>26043</v>
      </c>
      <c r="AH1790" t="s">
        <v>25851</v>
      </c>
      <c r="AI1790" t="s">
        <v>126</v>
      </c>
      <c r="AJ1790" t="s">
        <v>41304</v>
      </c>
      <c r="AK1790">
        <v>70952891</v>
      </c>
      <c r="AL1790" t="s">
        <v>46882</v>
      </c>
      <c r="AM1790">
        <v>2013</v>
      </c>
      <c r="AN1790" s="1">
        <v>41579</v>
      </c>
      <c r="AO1790" s="1">
        <v>41579</v>
      </c>
      <c r="AP1790">
        <v>8</v>
      </c>
      <c r="AQ1790" t="s">
        <v>81</v>
      </c>
      <c r="AR1790" s="4">
        <f>IF(AQ1790="M",AP1790*30.42,AP1790)</f>
        <v>243.36</v>
      </c>
      <c r="AS1790">
        <v>0</v>
      </c>
      <c r="AT1790" s="4">
        <f>AR1790+AS1790</f>
        <v>243.36</v>
      </c>
      <c r="AU1790">
        <v>4</v>
      </c>
      <c r="AV1790" s="1">
        <f>AO1790+AT1790</f>
        <v>41822.36</v>
      </c>
      <c r="AW1790" s="1">
        <v>41944</v>
      </c>
      <c r="AX1790" s="2">
        <f>IF(AV1790&gt;=AW1790,1,2)</f>
        <v>2</v>
      </c>
      <c r="AY1790" s="2" t="str">
        <f>IF((AV1790+10)&gt;=AW1790,"SAVE","LATE")</f>
        <v>LATE</v>
      </c>
      <c r="AZ1790" t="s">
        <v>82</v>
      </c>
      <c r="BA1790" t="s">
        <v>1011</v>
      </c>
      <c r="BB1790">
        <v>103472820</v>
      </c>
      <c r="BC1790">
        <v>10808698</v>
      </c>
      <c r="BD1790" s="9">
        <v>114281518</v>
      </c>
      <c r="BE1790" t="s">
        <v>42150</v>
      </c>
      <c r="BF1790">
        <v>0</v>
      </c>
      <c r="BG1790" t="s">
        <v>70</v>
      </c>
      <c r="BH1790">
        <v>-1</v>
      </c>
      <c r="BI1790" t="s">
        <v>70</v>
      </c>
      <c r="BJ1790" t="s">
        <v>70</v>
      </c>
      <c r="BK1790">
        <v>0</v>
      </c>
      <c r="BL1790" t="s">
        <v>85</v>
      </c>
      <c r="BM1790" t="s">
        <v>26435</v>
      </c>
    </row>
    <row r="1791" spans="1:65" x14ac:dyDescent="0.25">
      <c r="A1791">
        <v>2013</v>
      </c>
      <c r="B1791" t="s">
        <v>116</v>
      </c>
      <c r="C1791" t="s">
        <v>130</v>
      </c>
      <c r="D1791" t="s">
        <v>40182</v>
      </c>
      <c r="E1791" t="s">
        <v>8974</v>
      </c>
      <c r="F1791" t="s">
        <v>8975</v>
      </c>
      <c r="G1791">
        <v>11</v>
      </c>
      <c r="H1791" t="s">
        <v>41839</v>
      </c>
      <c r="I1791" t="s">
        <v>67</v>
      </c>
      <c r="J1791" t="s">
        <v>88</v>
      </c>
      <c r="K1791">
        <v>3</v>
      </c>
      <c r="L1791" t="s">
        <v>41838</v>
      </c>
      <c r="M1791">
        <v>95000000</v>
      </c>
      <c r="N1791" t="s">
        <v>40102</v>
      </c>
      <c r="O1791" t="s">
        <v>20181</v>
      </c>
      <c r="P1791" t="s">
        <v>90</v>
      </c>
      <c r="Q1791" t="s">
        <v>8977</v>
      </c>
      <c r="R1791" t="s">
        <v>8977</v>
      </c>
      <c r="S1791" t="s">
        <v>8978</v>
      </c>
      <c r="T1791" s="3">
        <v>41490</v>
      </c>
      <c r="U1791" t="s">
        <v>20182</v>
      </c>
      <c r="V1791" t="s">
        <v>20183</v>
      </c>
      <c r="W1791" t="s">
        <v>20184</v>
      </c>
      <c r="X1791">
        <v>27509020</v>
      </c>
      <c r="Y1791" t="s">
        <v>96</v>
      </c>
      <c r="Z1791" t="s">
        <v>40103</v>
      </c>
      <c r="AA1791">
        <v>0</v>
      </c>
      <c r="AB1791" t="s">
        <v>76</v>
      </c>
      <c r="AC1791">
        <v>0</v>
      </c>
      <c r="AD1791" t="s">
        <v>76</v>
      </c>
      <c r="AE1791">
        <v>1544266</v>
      </c>
      <c r="AF1791" t="s">
        <v>40104</v>
      </c>
      <c r="AG1791" t="s">
        <v>20185</v>
      </c>
      <c r="AH1791" t="s">
        <v>20186</v>
      </c>
      <c r="AI1791" t="s">
        <v>126</v>
      </c>
      <c r="AJ1791" t="s">
        <v>41304</v>
      </c>
      <c r="AK1791">
        <v>70565284</v>
      </c>
      <c r="AL1791" t="s">
        <v>20187</v>
      </c>
      <c r="AM1791">
        <v>2013</v>
      </c>
      <c r="AN1791" s="1">
        <v>41397</v>
      </c>
      <c r="AO1791" s="1">
        <v>41407</v>
      </c>
      <c r="AP1791">
        <v>2</v>
      </c>
      <c r="AQ1791" t="s">
        <v>81</v>
      </c>
      <c r="AR1791" s="4">
        <f>IF(AQ1791="M",AP1791*30.42,AP1791)</f>
        <v>60.84</v>
      </c>
      <c r="AS1791">
        <v>20</v>
      </c>
      <c r="AT1791" s="4">
        <f>AR1791+AS1791</f>
        <v>80.84</v>
      </c>
      <c r="AU1791">
        <v>3</v>
      </c>
      <c r="AV1791" s="1">
        <f>AO1791+AT1791</f>
        <v>41487.839999999997</v>
      </c>
      <c r="AW1791" s="1">
        <v>41580</v>
      </c>
      <c r="AX1791" s="2">
        <f>IF(AV1791&gt;=AW1791,1,2)</f>
        <v>2</v>
      </c>
      <c r="AY1791" s="2" t="str">
        <f>IF((AV1791+10)&gt;=AW1791,"SAVE","LATE")</f>
        <v>LATE</v>
      </c>
      <c r="AZ1791" t="s">
        <v>82</v>
      </c>
      <c r="BA1791" t="s">
        <v>1011</v>
      </c>
      <c r="BB1791">
        <v>27508995</v>
      </c>
      <c r="BC1791">
        <v>11087378</v>
      </c>
      <c r="BD1791" s="9">
        <v>38596373</v>
      </c>
      <c r="BE1791" t="s">
        <v>20181</v>
      </c>
      <c r="BF1791">
        <v>0</v>
      </c>
      <c r="BG1791" t="s">
        <v>70</v>
      </c>
      <c r="BH1791">
        <v>-1</v>
      </c>
      <c r="BI1791" t="s">
        <v>20188</v>
      </c>
      <c r="BJ1791">
        <v>979.99</v>
      </c>
      <c r="BK1791">
        <v>0</v>
      </c>
      <c r="BL1791" t="s">
        <v>85</v>
      </c>
      <c r="BM1791" t="s">
        <v>20189</v>
      </c>
    </row>
    <row r="1792" spans="1:65" x14ac:dyDescent="0.25">
      <c r="A1792">
        <v>2013</v>
      </c>
      <c r="B1792" t="s">
        <v>116</v>
      </c>
      <c r="C1792" t="s">
        <v>130</v>
      </c>
      <c r="D1792" t="s">
        <v>40182</v>
      </c>
      <c r="E1792" t="s">
        <v>8974</v>
      </c>
      <c r="F1792" t="s">
        <v>8975</v>
      </c>
      <c r="G1792">
        <v>1</v>
      </c>
      <c r="H1792" t="s">
        <v>46842</v>
      </c>
      <c r="I1792" t="s">
        <v>67</v>
      </c>
      <c r="J1792" t="s">
        <v>88</v>
      </c>
      <c r="K1792">
        <v>3</v>
      </c>
      <c r="L1792" t="s">
        <v>41838</v>
      </c>
      <c r="M1792">
        <v>72000000</v>
      </c>
      <c r="N1792" t="s">
        <v>41840</v>
      </c>
      <c r="O1792" t="s">
        <v>23487</v>
      </c>
      <c r="P1792" t="s">
        <v>90</v>
      </c>
      <c r="Q1792" t="s">
        <v>8977</v>
      </c>
      <c r="R1792" t="s">
        <v>7838</v>
      </c>
      <c r="S1792" t="s">
        <v>8978</v>
      </c>
      <c r="T1792" t="s">
        <v>18661</v>
      </c>
      <c r="U1792" t="s">
        <v>23488</v>
      </c>
      <c r="V1792" t="s">
        <v>23489</v>
      </c>
      <c r="W1792" t="s">
        <v>23490</v>
      </c>
      <c r="X1792">
        <v>725521404</v>
      </c>
      <c r="Y1792" t="s">
        <v>122</v>
      </c>
      <c r="Z1792" t="s">
        <v>123</v>
      </c>
      <c r="AA1792">
        <v>0</v>
      </c>
      <c r="AB1792" t="s">
        <v>76</v>
      </c>
      <c r="AC1792">
        <v>0</v>
      </c>
      <c r="AD1792" t="s">
        <v>76</v>
      </c>
      <c r="AE1792">
        <v>2270964</v>
      </c>
      <c r="AF1792" t="s">
        <v>41304</v>
      </c>
      <c r="AG1792">
        <v>725353635</v>
      </c>
      <c r="AH1792" t="s">
        <v>23491</v>
      </c>
      <c r="AI1792" t="s">
        <v>126</v>
      </c>
      <c r="AJ1792" t="s">
        <v>41304</v>
      </c>
      <c r="AK1792">
        <v>21644138</v>
      </c>
      <c r="AL1792" t="s">
        <v>23492</v>
      </c>
      <c r="AM1792">
        <v>2013</v>
      </c>
      <c r="AN1792" s="1">
        <v>41604</v>
      </c>
      <c r="AO1792" s="1">
        <v>41659</v>
      </c>
      <c r="AP1792">
        <v>4</v>
      </c>
      <c r="AQ1792" t="s">
        <v>81</v>
      </c>
      <c r="AR1792" s="4">
        <f>IF(AQ1792="M",AP1792*30.42,AP1792)</f>
        <v>121.68</v>
      </c>
      <c r="AS1792">
        <v>40</v>
      </c>
      <c r="AT1792" s="4">
        <f>AR1792+AS1792</f>
        <v>161.68</v>
      </c>
      <c r="AU1792">
        <v>6</v>
      </c>
      <c r="AV1792" s="1">
        <f>AO1792+AT1792</f>
        <v>41820.68</v>
      </c>
      <c r="AW1792" s="1">
        <v>42002</v>
      </c>
      <c r="AX1792" s="2">
        <f>IF(AV1792&gt;=AW1792,1,2)</f>
        <v>2</v>
      </c>
      <c r="AY1792" s="2" t="str">
        <f>IF((AV1792+10)&gt;=AW1792,"SAVE","LATE")</f>
        <v>LATE</v>
      </c>
      <c r="AZ1792" t="s">
        <v>82</v>
      </c>
      <c r="BA1792" t="s">
        <v>1011</v>
      </c>
      <c r="BB1792">
        <v>725353635</v>
      </c>
      <c r="BC1792">
        <v>362310456</v>
      </c>
      <c r="BD1792" s="9">
        <v>1087664091</v>
      </c>
      <c r="BE1792" t="s">
        <v>42154</v>
      </c>
      <c r="BF1792">
        <v>0</v>
      </c>
      <c r="BG1792" t="s">
        <v>70</v>
      </c>
      <c r="BH1792">
        <v>-1</v>
      </c>
      <c r="BI1792" t="s">
        <v>23491</v>
      </c>
      <c r="BJ1792" t="s">
        <v>23493</v>
      </c>
      <c r="BK1792">
        <v>0</v>
      </c>
      <c r="BL1792" t="s">
        <v>85</v>
      </c>
      <c r="BM1792" t="s">
        <v>23494</v>
      </c>
    </row>
    <row r="1793" spans="1:65" x14ac:dyDescent="0.25">
      <c r="A1793">
        <v>2013</v>
      </c>
      <c r="B1793" t="s">
        <v>116</v>
      </c>
      <c r="C1793" t="s">
        <v>130</v>
      </c>
      <c r="D1793" t="s">
        <v>40182</v>
      </c>
      <c r="E1793" t="s">
        <v>8974</v>
      </c>
      <c r="F1793" t="s">
        <v>8975</v>
      </c>
      <c r="G1793">
        <v>1</v>
      </c>
      <c r="H1793" t="s">
        <v>46842</v>
      </c>
      <c r="I1793" t="s">
        <v>67</v>
      </c>
      <c r="J1793" t="s">
        <v>88</v>
      </c>
      <c r="K1793">
        <v>3</v>
      </c>
      <c r="L1793" t="s">
        <v>41838</v>
      </c>
      <c r="M1793">
        <v>72000000</v>
      </c>
      <c r="N1793" t="s">
        <v>41840</v>
      </c>
      <c r="O1793" t="s">
        <v>24370</v>
      </c>
      <c r="P1793" t="s">
        <v>90</v>
      </c>
      <c r="Q1793" t="s">
        <v>8977</v>
      </c>
      <c r="R1793" t="s">
        <v>8977</v>
      </c>
      <c r="S1793" t="s">
        <v>8978</v>
      </c>
      <c r="T1793" s="3">
        <v>41433</v>
      </c>
      <c r="U1793" t="s">
        <v>24371</v>
      </c>
      <c r="V1793" t="s">
        <v>24372</v>
      </c>
      <c r="W1793" t="s">
        <v>24373</v>
      </c>
      <c r="X1793">
        <v>352857000</v>
      </c>
      <c r="Y1793" t="s">
        <v>122</v>
      </c>
      <c r="Z1793" t="s">
        <v>123</v>
      </c>
      <c r="AA1793">
        <v>0</v>
      </c>
      <c r="AB1793" t="s">
        <v>76</v>
      </c>
      <c r="AC1793">
        <v>0</v>
      </c>
      <c r="AD1793" t="s">
        <v>76</v>
      </c>
      <c r="AE1793">
        <v>1851835</v>
      </c>
      <c r="AF1793" t="s">
        <v>40104</v>
      </c>
      <c r="AG1793">
        <v>8110231207</v>
      </c>
      <c r="AH1793" t="s">
        <v>24374</v>
      </c>
      <c r="AI1793" t="s">
        <v>126</v>
      </c>
      <c r="AJ1793" t="s">
        <v>41304</v>
      </c>
      <c r="AK1793">
        <v>43622073</v>
      </c>
      <c r="AL1793" t="s">
        <v>24375</v>
      </c>
      <c r="AM1793">
        <v>2013</v>
      </c>
      <c r="AN1793" s="1">
        <v>41548</v>
      </c>
      <c r="AO1793" s="1">
        <v>41558</v>
      </c>
      <c r="AP1793">
        <v>4</v>
      </c>
      <c r="AQ1793" t="s">
        <v>81</v>
      </c>
      <c r="AR1793" s="4">
        <f>IF(AQ1793="M",AP1793*30.42,AP1793)</f>
        <v>121.68</v>
      </c>
      <c r="AS1793">
        <v>0</v>
      </c>
      <c r="AT1793" s="4">
        <f>AR1793+AS1793</f>
        <v>121.68</v>
      </c>
      <c r="AU1793">
        <v>1</v>
      </c>
      <c r="AV1793" s="1">
        <f>AO1793+AT1793</f>
        <v>41679.68</v>
      </c>
      <c r="AW1793" s="1">
        <v>41709</v>
      </c>
      <c r="AX1793" s="2">
        <f>IF(AV1793&gt;=AW1793,1,2)</f>
        <v>2</v>
      </c>
      <c r="AY1793" s="2" t="str">
        <f>IF((AV1793+10)&gt;=AW1793,"SAVE","LATE")</f>
        <v>LATE</v>
      </c>
      <c r="AZ1793" t="s">
        <v>82</v>
      </c>
      <c r="BA1793" t="s">
        <v>1011</v>
      </c>
      <c r="BB1793">
        <v>352789099</v>
      </c>
      <c r="BC1793">
        <v>50673600</v>
      </c>
      <c r="BD1793" s="9">
        <v>403462699</v>
      </c>
      <c r="BE1793" t="s">
        <v>24370</v>
      </c>
      <c r="BF1793">
        <v>0</v>
      </c>
      <c r="BG1793" t="s">
        <v>70</v>
      </c>
      <c r="BH1793">
        <v>-1</v>
      </c>
      <c r="BI1793" t="s">
        <v>24374</v>
      </c>
      <c r="BJ1793">
        <v>983.5</v>
      </c>
      <c r="BK1793">
        <v>0</v>
      </c>
      <c r="BL1793" t="s">
        <v>85</v>
      </c>
      <c r="BM1793" t="s">
        <v>24376</v>
      </c>
    </row>
    <row r="1794" spans="1:65" x14ac:dyDescent="0.25">
      <c r="A1794">
        <v>2013</v>
      </c>
      <c r="B1794" t="s">
        <v>116</v>
      </c>
      <c r="C1794" t="s">
        <v>130</v>
      </c>
      <c r="D1794" t="s">
        <v>40182</v>
      </c>
      <c r="E1794" t="s">
        <v>8974</v>
      </c>
      <c r="F1794" t="s">
        <v>8975</v>
      </c>
      <c r="G1794">
        <v>1</v>
      </c>
      <c r="H1794" t="s">
        <v>46842</v>
      </c>
      <c r="I1794" t="s">
        <v>67</v>
      </c>
      <c r="J1794" t="s">
        <v>88</v>
      </c>
      <c r="K1794">
        <v>3</v>
      </c>
      <c r="L1794" t="s">
        <v>41838</v>
      </c>
      <c r="M1794">
        <v>72000000</v>
      </c>
      <c r="N1794" t="s">
        <v>41840</v>
      </c>
      <c r="O1794" t="s">
        <v>24453</v>
      </c>
      <c r="P1794" t="s">
        <v>90</v>
      </c>
      <c r="Q1794" t="s">
        <v>8977</v>
      </c>
      <c r="R1794" t="s">
        <v>8977</v>
      </c>
      <c r="S1794" t="s">
        <v>8978</v>
      </c>
      <c r="T1794" s="3">
        <v>41556</v>
      </c>
      <c r="U1794" t="s">
        <v>24454</v>
      </c>
      <c r="V1794" t="s">
        <v>24455</v>
      </c>
      <c r="W1794">
        <v>227</v>
      </c>
      <c r="X1794">
        <v>320763078</v>
      </c>
      <c r="Y1794" t="s">
        <v>122</v>
      </c>
      <c r="Z1794" t="s">
        <v>123</v>
      </c>
      <c r="AA1794">
        <v>0</v>
      </c>
      <c r="AB1794" t="s">
        <v>76</v>
      </c>
      <c r="AC1794">
        <v>0</v>
      </c>
      <c r="AD1794" t="s">
        <v>76</v>
      </c>
      <c r="AE1794">
        <v>1871662</v>
      </c>
      <c r="AF1794" t="s">
        <v>41304</v>
      </c>
      <c r="AG1794">
        <v>15438736</v>
      </c>
      <c r="AH1794" t="s">
        <v>24256</v>
      </c>
      <c r="AI1794" t="s">
        <v>126</v>
      </c>
      <c r="AJ1794" t="s">
        <v>41304</v>
      </c>
      <c r="AK1794">
        <v>15438736</v>
      </c>
      <c r="AL1794" t="s">
        <v>24256</v>
      </c>
      <c r="AM1794">
        <v>2013</v>
      </c>
      <c r="AN1794" s="1">
        <v>41556</v>
      </c>
      <c r="AO1794" s="1">
        <v>41568</v>
      </c>
      <c r="AP1794">
        <v>2</v>
      </c>
      <c r="AQ1794" t="s">
        <v>81</v>
      </c>
      <c r="AR1794" s="4">
        <f>IF(AQ1794="M",AP1794*30.42,AP1794)</f>
        <v>60.84</v>
      </c>
      <c r="AS1794">
        <v>0</v>
      </c>
      <c r="AT1794" s="4">
        <f>AR1794+AS1794</f>
        <v>60.84</v>
      </c>
      <c r="AU1794">
        <v>2</v>
      </c>
      <c r="AV1794" s="1">
        <f>AO1794+AT1794</f>
        <v>41628.839999999997</v>
      </c>
      <c r="AW1794" s="1">
        <v>41691</v>
      </c>
      <c r="AX1794" s="2">
        <f>IF(AV1794&gt;=AW1794,1,2)</f>
        <v>2</v>
      </c>
      <c r="AY1794" s="2" t="str">
        <f>IF((AV1794+10)&gt;=AW1794,"SAVE","LATE")</f>
        <v>LATE</v>
      </c>
      <c r="AZ1794" t="s">
        <v>82</v>
      </c>
      <c r="BA1794" t="s">
        <v>1011</v>
      </c>
      <c r="BB1794">
        <v>320762586</v>
      </c>
      <c r="BC1794">
        <v>0</v>
      </c>
      <c r="BD1794" s="9">
        <v>320762586</v>
      </c>
      <c r="BE1794" t="s">
        <v>24456</v>
      </c>
      <c r="BF1794">
        <v>0</v>
      </c>
      <c r="BG1794" t="s">
        <v>70</v>
      </c>
      <c r="BH1794">
        <v>-1</v>
      </c>
      <c r="BI1794" t="s">
        <v>24457</v>
      </c>
      <c r="BJ1794" t="s">
        <v>24457</v>
      </c>
      <c r="BK1794">
        <v>0</v>
      </c>
      <c r="BL1794" t="s">
        <v>85</v>
      </c>
      <c r="BM1794" t="s">
        <v>24458</v>
      </c>
    </row>
    <row r="1795" spans="1:65" x14ac:dyDescent="0.25">
      <c r="A1795">
        <v>2013</v>
      </c>
      <c r="B1795" t="s">
        <v>116</v>
      </c>
      <c r="C1795" t="s">
        <v>130</v>
      </c>
      <c r="D1795" t="s">
        <v>40182</v>
      </c>
      <c r="E1795" t="s">
        <v>8974</v>
      </c>
      <c r="F1795" t="s">
        <v>8975</v>
      </c>
      <c r="G1795">
        <v>1</v>
      </c>
      <c r="H1795" t="s">
        <v>46842</v>
      </c>
      <c r="I1795" t="s">
        <v>67</v>
      </c>
      <c r="J1795" t="s">
        <v>88</v>
      </c>
      <c r="K1795">
        <v>3</v>
      </c>
      <c r="L1795" t="s">
        <v>41838</v>
      </c>
      <c r="M1795">
        <v>72000000</v>
      </c>
      <c r="N1795" t="s">
        <v>41840</v>
      </c>
      <c r="O1795" t="s">
        <v>24459</v>
      </c>
      <c r="P1795" t="s">
        <v>90</v>
      </c>
      <c r="Q1795" t="s">
        <v>8977</v>
      </c>
      <c r="R1795" t="s">
        <v>8977</v>
      </c>
      <c r="S1795" t="s">
        <v>8978</v>
      </c>
      <c r="T1795" t="s">
        <v>2304</v>
      </c>
      <c r="U1795" t="s">
        <v>24460</v>
      </c>
      <c r="V1795" t="s">
        <v>24461</v>
      </c>
      <c r="W1795" t="s">
        <v>24462</v>
      </c>
      <c r="X1795">
        <v>320615567</v>
      </c>
      <c r="Y1795" t="s">
        <v>122</v>
      </c>
      <c r="Z1795" t="s">
        <v>123</v>
      </c>
      <c r="AA1795">
        <v>0</v>
      </c>
      <c r="AB1795" t="s">
        <v>76</v>
      </c>
      <c r="AC1795">
        <v>0</v>
      </c>
      <c r="AD1795" t="s">
        <v>76</v>
      </c>
      <c r="AE1795">
        <v>1834106</v>
      </c>
      <c r="AF1795" t="s">
        <v>41304</v>
      </c>
      <c r="AG1795">
        <v>98628157</v>
      </c>
      <c r="AH1795" t="s">
        <v>24463</v>
      </c>
      <c r="AI1795" t="s">
        <v>126</v>
      </c>
      <c r="AJ1795" t="s">
        <v>41304</v>
      </c>
      <c r="AK1795">
        <v>98628157</v>
      </c>
      <c r="AL1795" t="s">
        <v>12722</v>
      </c>
      <c r="AM1795">
        <v>2013</v>
      </c>
      <c r="AN1795" s="1">
        <v>41472</v>
      </c>
      <c r="AO1795" s="1">
        <v>41522</v>
      </c>
      <c r="AP1795">
        <v>3</v>
      </c>
      <c r="AQ1795" t="s">
        <v>81</v>
      </c>
      <c r="AR1795" s="4">
        <f>IF(AQ1795="M",AP1795*30.42,AP1795)</f>
        <v>91.26</v>
      </c>
      <c r="AS1795">
        <v>0</v>
      </c>
      <c r="AT1795" s="4">
        <f>AR1795+AS1795</f>
        <v>91.26</v>
      </c>
      <c r="AU1795">
        <v>2</v>
      </c>
      <c r="AV1795" s="1">
        <f>AO1795+AT1795</f>
        <v>41613.26</v>
      </c>
      <c r="AW1795" s="1">
        <v>41675</v>
      </c>
      <c r="AX1795" s="2">
        <f>IF(AV1795&gt;=AW1795,1,2)</f>
        <v>2</v>
      </c>
      <c r="AY1795" s="2" t="str">
        <f>IF((AV1795+10)&gt;=AW1795,"SAVE","LATE")</f>
        <v>LATE</v>
      </c>
      <c r="AZ1795" t="s">
        <v>82</v>
      </c>
      <c r="BA1795" t="s">
        <v>1011</v>
      </c>
      <c r="BB1795">
        <v>320444150</v>
      </c>
      <c r="BC1795">
        <v>0</v>
      </c>
      <c r="BD1795" s="9">
        <v>320444150</v>
      </c>
      <c r="BE1795" t="s">
        <v>24464</v>
      </c>
      <c r="BF1795">
        <v>0</v>
      </c>
      <c r="BG1795" t="s">
        <v>70</v>
      </c>
      <c r="BH1795">
        <v>-1</v>
      </c>
      <c r="BI1795" t="s">
        <v>24465</v>
      </c>
      <c r="BJ1795" t="s">
        <v>24466</v>
      </c>
      <c r="BK1795">
        <v>0</v>
      </c>
      <c r="BL1795" t="s">
        <v>85</v>
      </c>
      <c r="BM1795" t="s">
        <v>24467</v>
      </c>
    </row>
    <row r="1796" spans="1:65" x14ac:dyDescent="0.25">
      <c r="A1796">
        <v>2012</v>
      </c>
      <c r="B1796" t="s">
        <v>116</v>
      </c>
      <c r="C1796" t="s">
        <v>130</v>
      </c>
      <c r="D1796" t="s">
        <v>40182</v>
      </c>
      <c r="E1796" t="s">
        <v>8974</v>
      </c>
      <c r="F1796" t="s">
        <v>8975</v>
      </c>
      <c r="G1796">
        <v>1</v>
      </c>
      <c r="H1796" t="s">
        <v>46842</v>
      </c>
      <c r="I1796" t="s">
        <v>67</v>
      </c>
      <c r="J1796" t="s">
        <v>88</v>
      </c>
      <c r="K1796">
        <v>3</v>
      </c>
      <c r="L1796" t="s">
        <v>41838</v>
      </c>
      <c r="M1796">
        <v>72000000</v>
      </c>
      <c r="N1796" t="s">
        <v>41840</v>
      </c>
      <c r="O1796" t="s">
        <v>24632</v>
      </c>
      <c r="P1796" t="s">
        <v>90</v>
      </c>
      <c r="Q1796" t="s">
        <v>8977</v>
      </c>
      <c r="R1796" t="s">
        <v>8977</v>
      </c>
      <c r="S1796" t="s">
        <v>8978</v>
      </c>
      <c r="T1796" t="s">
        <v>3387</v>
      </c>
      <c r="U1796" t="s">
        <v>24633</v>
      </c>
      <c r="V1796" t="s">
        <v>24634</v>
      </c>
      <c r="W1796" t="s">
        <v>24635</v>
      </c>
      <c r="X1796">
        <v>256883122</v>
      </c>
      <c r="Y1796" t="s">
        <v>122</v>
      </c>
      <c r="Z1796" t="s">
        <v>123</v>
      </c>
      <c r="AA1796">
        <v>0</v>
      </c>
      <c r="AB1796" t="s">
        <v>76</v>
      </c>
      <c r="AC1796">
        <v>0</v>
      </c>
      <c r="AD1796" t="s">
        <v>76</v>
      </c>
      <c r="AE1796">
        <v>1565569</v>
      </c>
      <c r="AF1796" t="s">
        <v>40104</v>
      </c>
      <c r="AG1796" t="s">
        <v>24636</v>
      </c>
      <c r="AH1796" t="s">
        <v>24637</v>
      </c>
      <c r="AI1796" t="s">
        <v>126</v>
      </c>
      <c r="AJ1796" t="s">
        <v>41304</v>
      </c>
      <c r="AK1796">
        <v>8349200</v>
      </c>
      <c r="AL1796" t="s">
        <v>24638</v>
      </c>
      <c r="AM1796">
        <v>2013</v>
      </c>
      <c r="AN1796" s="1">
        <v>41276</v>
      </c>
      <c r="AO1796" s="1">
        <v>41284</v>
      </c>
      <c r="AP1796">
        <v>4</v>
      </c>
      <c r="AQ1796" t="s">
        <v>81</v>
      </c>
      <c r="AR1796" s="4">
        <f>IF(AQ1796="M",AP1796*30.42,AP1796)</f>
        <v>121.68</v>
      </c>
      <c r="AS1796">
        <v>0</v>
      </c>
      <c r="AT1796" s="4">
        <f>AR1796+AS1796</f>
        <v>121.68</v>
      </c>
      <c r="AU1796">
        <v>4</v>
      </c>
      <c r="AV1796" s="1">
        <f>AO1796+AT1796</f>
        <v>41405.68</v>
      </c>
      <c r="AW1796" s="1">
        <v>41527</v>
      </c>
      <c r="AX1796" s="2">
        <f>IF(AV1796&gt;=AW1796,1,2)</f>
        <v>2</v>
      </c>
      <c r="AY1796" s="2" t="str">
        <f>IF((AV1796+10)&gt;=AW1796,"SAVE","LATE")</f>
        <v>LATE</v>
      </c>
      <c r="AZ1796" t="s">
        <v>82</v>
      </c>
      <c r="BA1796" t="s">
        <v>1011</v>
      </c>
      <c r="BB1796">
        <v>256655552</v>
      </c>
      <c r="BC1796">
        <v>128258568</v>
      </c>
      <c r="BD1796" s="9">
        <v>384914120</v>
      </c>
      <c r="BE1796" t="s">
        <v>24639</v>
      </c>
      <c r="BF1796">
        <v>0</v>
      </c>
      <c r="BG1796" t="s">
        <v>70</v>
      </c>
      <c r="BH1796">
        <v>-1</v>
      </c>
      <c r="BI1796" t="s">
        <v>24640</v>
      </c>
      <c r="BJ1796" t="s">
        <v>24641</v>
      </c>
      <c r="BK1796">
        <v>0</v>
      </c>
      <c r="BL1796" t="s">
        <v>85</v>
      </c>
      <c r="BM1796" t="s">
        <v>24642</v>
      </c>
    </row>
    <row r="1797" spans="1:65" x14ac:dyDescent="0.25">
      <c r="A1797">
        <v>2013</v>
      </c>
      <c r="B1797" t="s">
        <v>116</v>
      </c>
      <c r="C1797" t="s">
        <v>130</v>
      </c>
      <c r="D1797" t="s">
        <v>40182</v>
      </c>
      <c r="E1797" t="s">
        <v>8974</v>
      </c>
      <c r="F1797" t="s">
        <v>8975</v>
      </c>
      <c r="G1797">
        <v>12</v>
      </c>
      <c r="H1797" t="s">
        <v>41881</v>
      </c>
      <c r="I1797" t="s">
        <v>67</v>
      </c>
      <c r="J1797" t="s">
        <v>68</v>
      </c>
      <c r="K1797">
        <v>3</v>
      </c>
      <c r="L1797" t="s">
        <v>41838</v>
      </c>
      <c r="M1797">
        <v>72000000</v>
      </c>
      <c r="N1797" t="s">
        <v>41840</v>
      </c>
      <c r="O1797" t="s">
        <v>25556</v>
      </c>
      <c r="P1797" t="s">
        <v>90</v>
      </c>
      <c r="Q1797" t="s">
        <v>70</v>
      </c>
      <c r="R1797" t="s">
        <v>70</v>
      </c>
      <c r="S1797" t="s">
        <v>8978</v>
      </c>
      <c r="T1797" s="3">
        <v>41461</v>
      </c>
      <c r="U1797" t="s">
        <v>25557</v>
      </c>
      <c r="V1797" t="s">
        <v>25558</v>
      </c>
      <c r="W1797" t="s">
        <v>25559</v>
      </c>
      <c r="X1797">
        <v>1084191329</v>
      </c>
      <c r="Y1797" t="s">
        <v>122</v>
      </c>
      <c r="Z1797" t="s">
        <v>123</v>
      </c>
      <c r="AA1797">
        <v>0</v>
      </c>
      <c r="AB1797" t="s">
        <v>76</v>
      </c>
      <c r="AC1797">
        <v>0</v>
      </c>
      <c r="AD1797" t="s">
        <v>76</v>
      </c>
      <c r="AE1797">
        <v>1613181</v>
      </c>
      <c r="AF1797" t="s">
        <v>40104</v>
      </c>
      <c r="AG1797">
        <v>8001837701</v>
      </c>
      <c r="AH1797" t="s">
        <v>25560</v>
      </c>
      <c r="AI1797" t="s">
        <v>126</v>
      </c>
      <c r="AJ1797" t="s">
        <v>41304</v>
      </c>
      <c r="AK1797">
        <v>15440957</v>
      </c>
      <c r="AL1797" t="s">
        <v>25561</v>
      </c>
      <c r="AM1797">
        <v>2013</v>
      </c>
      <c r="AN1797" s="1">
        <v>41393</v>
      </c>
      <c r="AO1797" s="1">
        <v>41440</v>
      </c>
      <c r="AP1797">
        <v>4</v>
      </c>
      <c r="AQ1797" t="s">
        <v>81</v>
      </c>
      <c r="AR1797" s="4">
        <f>IF(AQ1797="M",AP1797*30.42,AP1797)</f>
        <v>121.68</v>
      </c>
      <c r="AS1797">
        <v>97</v>
      </c>
      <c r="AT1797" s="4">
        <f>AR1797+AS1797</f>
        <v>218.68</v>
      </c>
      <c r="AU1797">
        <v>4</v>
      </c>
      <c r="AV1797" s="1">
        <f>AO1797+AT1797</f>
        <v>41658.68</v>
      </c>
      <c r="AW1797" s="1">
        <v>41779</v>
      </c>
      <c r="AX1797" s="2">
        <f>IF(AV1797&gt;=AW1797,1,2)</f>
        <v>2</v>
      </c>
      <c r="AY1797" s="2" t="str">
        <f>IF((AV1797+10)&gt;=AW1797,"SAVE","LATE")</f>
        <v>LATE</v>
      </c>
      <c r="AZ1797" t="s">
        <v>82</v>
      </c>
      <c r="BA1797" t="s">
        <v>1011</v>
      </c>
      <c r="BB1797">
        <v>1084191329</v>
      </c>
      <c r="BC1797">
        <v>350804367</v>
      </c>
      <c r="BD1797" s="9">
        <v>1434995696</v>
      </c>
      <c r="BE1797" t="s">
        <v>25562</v>
      </c>
      <c r="BF1797">
        <v>0</v>
      </c>
      <c r="BG1797" t="s">
        <v>70</v>
      </c>
      <c r="BH1797">
        <v>-1</v>
      </c>
      <c r="BI1797" t="s">
        <v>70</v>
      </c>
      <c r="BJ1797" t="s">
        <v>70</v>
      </c>
      <c r="BK1797">
        <v>0</v>
      </c>
      <c r="BL1797" t="s">
        <v>85</v>
      </c>
      <c r="BM1797" t="s">
        <v>25563</v>
      </c>
    </row>
    <row r="1798" spans="1:65" x14ac:dyDescent="0.25">
      <c r="A1798">
        <v>2013</v>
      </c>
      <c r="B1798" t="s">
        <v>116</v>
      </c>
      <c r="C1798" t="s">
        <v>130</v>
      </c>
      <c r="D1798" t="s">
        <v>40182</v>
      </c>
      <c r="E1798" t="s">
        <v>8974</v>
      </c>
      <c r="F1798" t="s">
        <v>8975</v>
      </c>
      <c r="G1798">
        <v>12</v>
      </c>
      <c r="H1798" t="s">
        <v>41881</v>
      </c>
      <c r="I1798" t="s">
        <v>67</v>
      </c>
      <c r="J1798" t="s">
        <v>68</v>
      </c>
      <c r="K1798">
        <v>3</v>
      </c>
      <c r="L1798" t="s">
        <v>41838</v>
      </c>
      <c r="M1798">
        <v>72000000</v>
      </c>
      <c r="N1798" t="s">
        <v>41840</v>
      </c>
      <c r="O1798" t="s">
        <v>25840</v>
      </c>
      <c r="P1798" t="s">
        <v>90</v>
      </c>
      <c r="Q1798" t="s">
        <v>70</v>
      </c>
      <c r="R1798" t="s">
        <v>70</v>
      </c>
      <c r="S1798" t="s">
        <v>8978</v>
      </c>
      <c r="T1798" t="s">
        <v>21306</v>
      </c>
      <c r="U1798" t="s">
        <v>25841</v>
      </c>
      <c r="V1798" t="s">
        <v>25842</v>
      </c>
      <c r="W1798" t="s">
        <v>25843</v>
      </c>
      <c r="X1798">
        <v>599999630</v>
      </c>
      <c r="Y1798" t="s">
        <v>122</v>
      </c>
      <c r="Z1798" t="s">
        <v>123</v>
      </c>
      <c r="AA1798">
        <v>0</v>
      </c>
      <c r="AB1798" t="s">
        <v>76</v>
      </c>
      <c r="AC1798">
        <v>0</v>
      </c>
      <c r="AD1798" t="s">
        <v>76</v>
      </c>
      <c r="AE1798">
        <v>1967247</v>
      </c>
      <c r="AF1798" t="s">
        <v>40104</v>
      </c>
      <c r="AG1798" t="s">
        <v>25508</v>
      </c>
      <c r="AH1798" t="s">
        <v>25560</v>
      </c>
      <c r="AI1798" t="s">
        <v>126</v>
      </c>
      <c r="AJ1798" t="s">
        <v>41304</v>
      </c>
      <c r="AK1798">
        <v>15440957</v>
      </c>
      <c r="AL1798" t="s">
        <v>25510</v>
      </c>
      <c r="AM1798">
        <v>2013</v>
      </c>
      <c r="AN1798" s="1">
        <v>41586</v>
      </c>
      <c r="AO1798" s="1">
        <v>41586</v>
      </c>
      <c r="AP1798">
        <v>6</v>
      </c>
      <c r="AQ1798" t="s">
        <v>81</v>
      </c>
      <c r="AR1798" s="4">
        <f>IF(AQ1798="M",AP1798*30.42,AP1798)</f>
        <v>182.52</v>
      </c>
      <c r="AS1798">
        <v>0</v>
      </c>
      <c r="AT1798" s="4">
        <f>AR1798+AS1798</f>
        <v>182.52</v>
      </c>
      <c r="AU1798">
        <v>4</v>
      </c>
      <c r="AV1798" s="1">
        <f>AO1798+AT1798</f>
        <v>41768.519999999997</v>
      </c>
      <c r="AW1798" s="1">
        <v>41890</v>
      </c>
      <c r="AX1798" s="2">
        <f>IF(AV1798&gt;=AW1798,1,2)</f>
        <v>2</v>
      </c>
      <c r="AY1798" s="2" t="str">
        <f>IF((AV1798+10)&gt;=AW1798,"SAVE","LATE")</f>
        <v>LATE</v>
      </c>
      <c r="AZ1798" t="s">
        <v>82</v>
      </c>
      <c r="BA1798" t="s">
        <v>1011</v>
      </c>
      <c r="BB1798">
        <v>599999630</v>
      </c>
      <c r="BC1798">
        <v>79929592</v>
      </c>
      <c r="BD1798" s="9">
        <v>679929222</v>
      </c>
      <c r="BE1798" t="s">
        <v>25840</v>
      </c>
      <c r="BF1798">
        <v>0</v>
      </c>
      <c r="BG1798" t="s">
        <v>70</v>
      </c>
      <c r="BH1798">
        <v>-1</v>
      </c>
      <c r="BI1798" t="s">
        <v>70</v>
      </c>
      <c r="BJ1798" t="s">
        <v>70</v>
      </c>
      <c r="BK1798">
        <v>0</v>
      </c>
      <c r="BL1798" t="s">
        <v>85</v>
      </c>
      <c r="BM1798" t="s">
        <v>25844</v>
      </c>
    </row>
    <row r="1799" spans="1:65" x14ac:dyDescent="0.25">
      <c r="A1799">
        <v>2013</v>
      </c>
      <c r="B1799" t="s">
        <v>116</v>
      </c>
      <c r="C1799" t="s">
        <v>130</v>
      </c>
      <c r="D1799" t="s">
        <v>40182</v>
      </c>
      <c r="E1799" t="s">
        <v>8974</v>
      </c>
      <c r="F1799" t="s">
        <v>8975</v>
      </c>
      <c r="G1799">
        <v>12</v>
      </c>
      <c r="H1799" t="s">
        <v>41881</v>
      </c>
      <c r="I1799" t="s">
        <v>67</v>
      </c>
      <c r="J1799" t="s">
        <v>68</v>
      </c>
      <c r="K1799">
        <v>3</v>
      </c>
      <c r="L1799" t="s">
        <v>41838</v>
      </c>
      <c r="M1799">
        <v>72000000</v>
      </c>
      <c r="N1799" t="s">
        <v>41840</v>
      </c>
      <c r="O1799" t="s">
        <v>26592</v>
      </c>
      <c r="P1799" t="s">
        <v>90</v>
      </c>
      <c r="Q1799" t="s">
        <v>70</v>
      </c>
      <c r="R1799" t="s">
        <v>70</v>
      </c>
      <c r="S1799" t="s">
        <v>8978</v>
      </c>
      <c r="T1799" s="3">
        <v>41400</v>
      </c>
      <c r="U1799" t="s">
        <v>26593</v>
      </c>
      <c r="V1799" t="s">
        <v>26594</v>
      </c>
      <c r="W1799" t="s">
        <v>26595</v>
      </c>
      <c r="X1799">
        <v>202127128</v>
      </c>
      <c r="Y1799" t="s">
        <v>122</v>
      </c>
      <c r="Z1799" t="s">
        <v>123</v>
      </c>
      <c r="AA1799">
        <v>0</v>
      </c>
      <c r="AB1799" t="s">
        <v>76</v>
      </c>
      <c r="AC1799">
        <v>0</v>
      </c>
      <c r="AD1799" t="s">
        <v>76</v>
      </c>
      <c r="AE1799">
        <v>1606821</v>
      </c>
      <c r="AF1799" t="s">
        <v>40104</v>
      </c>
      <c r="AG1799">
        <v>8001837701</v>
      </c>
      <c r="AH1799" t="s">
        <v>25560</v>
      </c>
      <c r="AI1799" t="s">
        <v>126</v>
      </c>
      <c r="AJ1799" t="s">
        <v>41304</v>
      </c>
      <c r="AK1799">
        <v>15440957</v>
      </c>
      <c r="AL1799" t="s">
        <v>25561</v>
      </c>
      <c r="AM1799">
        <v>2013</v>
      </c>
      <c r="AN1799" s="1">
        <v>41393</v>
      </c>
      <c r="AO1799" s="1">
        <v>41440</v>
      </c>
      <c r="AP1799">
        <v>2</v>
      </c>
      <c r="AQ1799" t="s">
        <v>81</v>
      </c>
      <c r="AR1799" s="4">
        <f>IF(AQ1799="M",AP1799*30.42,AP1799)</f>
        <v>60.84</v>
      </c>
      <c r="AS1799">
        <v>0</v>
      </c>
      <c r="AT1799" s="4">
        <f>AR1799+AS1799</f>
        <v>60.84</v>
      </c>
      <c r="AU1799">
        <v>2</v>
      </c>
      <c r="AV1799" s="1">
        <f>AO1799+AT1799</f>
        <v>41500.839999999997</v>
      </c>
      <c r="AW1799" s="1">
        <v>41562</v>
      </c>
      <c r="AX1799" s="2">
        <f>IF(AV1799&gt;=AW1799,1,2)</f>
        <v>2</v>
      </c>
      <c r="AY1799" s="2" t="str">
        <f>IF((AV1799+10)&gt;=AW1799,"SAVE","LATE")</f>
        <v>LATE</v>
      </c>
      <c r="AZ1799" t="s">
        <v>82</v>
      </c>
      <c r="BA1799" t="s">
        <v>1011</v>
      </c>
      <c r="BB1799">
        <v>15400000</v>
      </c>
      <c r="BC1799">
        <v>72223933</v>
      </c>
      <c r="BD1799" s="9">
        <v>87623933</v>
      </c>
      <c r="BE1799" t="s">
        <v>26596</v>
      </c>
      <c r="BF1799">
        <v>0</v>
      </c>
      <c r="BG1799" t="s">
        <v>70</v>
      </c>
      <c r="BH1799">
        <v>-1</v>
      </c>
      <c r="BI1799" t="s">
        <v>70</v>
      </c>
      <c r="BJ1799" t="s">
        <v>70</v>
      </c>
      <c r="BK1799">
        <v>0</v>
      </c>
      <c r="BL1799" t="s">
        <v>85</v>
      </c>
      <c r="BM1799" t="s">
        <v>26597</v>
      </c>
    </row>
    <row r="1800" spans="1:65" x14ac:dyDescent="0.25">
      <c r="A1800">
        <v>2013</v>
      </c>
      <c r="B1800" t="s">
        <v>64</v>
      </c>
      <c r="C1800" t="s">
        <v>65</v>
      </c>
      <c r="D1800" t="s">
        <v>40101</v>
      </c>
      <c r="E1800">
        <v>800215807</v>
      </c>
      <c r="F1800" t="s">
        <v>280</v>
      </c>
      <c r="G1800">
        <v>1</v>
      </c>
      <c r="H1800" t="s">
        <v>46842</v>
      </c>
      <c r="I1800" t="s">
        <v>105</v>
      </c>
      <c r="J1800" t="s">
        <v>88</v>
      </c>
      <c r="K1800">
        <v>3</v>
      </c>
      <c r="L1800" t="s">
        <v>41838</v>
      </c>
      <c r="M1800">
        <v>95000000</v>
      </c>
      <c r="N1800" t="s">
        <v>40102</v>
      </c>
      <c r="O1800" t="s">
        <v>22996</v>
      </c>
      <c r="P1800" t="s">
        <v>90</v>
      </c>
      <c r="Q1800" t="s">
        <v>39286</v>
      </c>
      <c r="R1800" t="s">
        <v>39286</v>
      </c>
      <c r="S1800" t="s">
        <v>22997</v>
      </c>
      <c r="T1800" s="3">
        <v>41374</v>
      </c>
      <c r="U1800" t="s">
        <v>22998</v>
      </c>
      <c r="V1800" t="s">
        <v>22999</v>
      </c>
      <c r="W1800" t="s">
        <v>23000</v>
      </c>
      <c r="X1800">
        <v>8360000000</v>
      </c>
      <c r="Y1800" t="s">
        <v>96</v>
      </c>
      <c r="Z1800" t="s">
        <v>40103</v>
      </c>
      <c r="AA1800">
        <v>0</v>
      </c>
      <c r="AB1800" t="s">
        <v>76</v>
      </c>
      <c r="AC1800">
        <v>0</v>
      </c>
      <c r="AD1800" t="s">
        <v>76</v>
      </c>
      <c r="AE1800">
        <v>2172462</v>
      </c>
      <c r="AF1800" t="s">
        <v>41304</v>
      </c>
      <c r="AG1800" t="s">
        <v>23001</v>
      </c>
      <c r="AH1800" t="s">
        <v>23002</v>
      </c>
      <c r="AI1800" t="s">
        <v>39286</v>
      </c>
      <c r="AJ1800" t="s">
        <v>41304</v>
      </c>
      <c r="AK1800" t="s">
        <v>23001</v>
      </c>
      <c r="AL1800" t="s">
        <v>23002</v>
      </c>
      <c r="AM1800">
        <v>2013</v>
      </c>
      <c r="AN1800" s="1">
        <v>41305</v>
      </c>
      <c r="AO1800" s="1">
        <v>41667</v>
      </c>
      <c r="AP1800">
        <v>7</v>
      </c>
      <c r="AQ1800" t="s">
        <v>81</v>
      </c>
      <c r="AR1800" s="4">
        <f>IF(AQ1800="M",AP1800*30.42,AP1800)</f>
        <v>212.94</v>
      </c>
      <c r="AS1800">
        <v>203</v>
      </c>
      <c r="AT1800" s="4">
        <f>AR1800+AS1800</f>
        <v>415.94</v>
      </c>
      <c r="AU1800">
        <v>3</v>
      </c>
      <c r="AV1800" s="1">
        <f>AO1800+AT1800</f>
        <v>42082.94</v>
      </c>
      <c r="AW1800" s="1">
        <v>42172</v>
      </c>
      <c r="AX1800" s="2">
        <f>IF(AV1800&gt;=AW1800,1,2)</f>
        <v>2</v>
      </c>
      <c r="AY1800" s="2" t="str">
        <f>IF((AV1800+10)&gt;=AW1800,"SAVE","LATE")</f>
        <v>LATE</v>
      </c>
      <c r="AZ1800" t="s">
        <v>82</v>
      </c>
      <c r="BA1800" t="s">
        <v>1011</v>
      </c>
      <c r="BB1800">
        <v>1005958878</v>
      </c>
      <c r="BC1800">
        <v>373888637</v>
      </c>
      <c r="BD1800" s="9">
        <v>1379847515</v>
      </c>
      <c r="BE1800" t="s">
        <v>23003</v>
      </c>
      <c r="BF1800">
        <v>0</v>
      </c>
      <c r="BG1800" t="s">
        <v>70</v>
      </c>
      <c r="BH1800">
        <v>-1</v>
      </c>
      <c r="BI1800" t="s">
        <v>41334</v>
      </c>
      <c r="BJ1800" t="s">
        <v>41334</v>
      </c>
      <c r="BK1800">
        <v>0</v>
      </c>
      <c r="BL1800" t="s">
        <v>85</v>
      </c>
      <c r="BM1800" t="s">
        <v>23004</v>
      </c>
    </row>
    <row r="1801" spans="1:65" x14ac:dyDescent="0.25">
      <c r="A1801">
        <v>2013</v>
      </c>
      <c r="B1801" t="s">
        <v>116</v>
      </c>
      <c r="C1801" t="s">
        <v>1416</v>
      </c>
      <c r="D1801" t="s">
        <v>40183</v>
      </c>
      <c r="E1801" t="s">
        <v>24022</v>
      </c>
      <c r="F1801" t="s">
        <v>24023</v>
      </c>
      <c r="G1801">
        <v>1</v>
      </c>
      <c r="H1801" t="s">
        <v>46842</v>
      </c>
      <c r="I1801" t="s">
        <v>67</v>
      </c>
      <c r="J1801" t="s">
        <v>88</v>
      </c>
      <c r="K1801">
        <v>3</v>
      </c>
      <c r="L1801" t="s">
        <v>41838</v>
      </c>
      <c r="M1801">
        <v>30000000</v>
      </c>
      <c r="N1801" t="s">
        <v>41897</v>
      </c>
      <c r="O1801" t="s">
        <v>42157</v>
      </c>
      <c r="P1801" t="s">
        <v>90</v>
      </c>
      <c r="Q1801" t="s">
        <v>2481</v>
      </c>
      <c r="R1801" t="s">
        <v>2481</v>
      </c>
      <c r="S1801" t="s">
        <v>24024</v>
      </c>
      <c r="T1801" t="s">
        <v>19289</v>
      </c>
      <c r="U1801" t="s">
        <v>24025</v>
      </c>
      <c r="V1801" t="s">
        <v>24026</v>
      </c>
      <c r="W1801">
        <v>14</v>
      </c>
      <c r="X1801">
        <v>484678275</v>
      </c>
      <c r="Y1801" t="s">
        <v>74</v>
      </c>
      <c r="Z1801" t="s">
        <v>75</v>
      </c>
      <c r="AA1801">
        <v>0</v>
      </c>
      <c r="AB1801" t="s">
        <v>76</v>
      </c>
      <c r="AC1801">
        <v>0</v>
      </c>
      <c r="AD1801" t="s">
        <v>76</v>
      </c>
      <c r="AE1801">
        <v>1794942</v>
      </c>
      <c r="AF1801" t="s">
        <v>41304</v>
      </c>
      <c r="AG1801" t="s">
        <v>24027</v>
      </c>
      <c r="AH1801" t="s">
        <v>24028</v>
      </c>
      <c r="AI1801" t="s">
        <v>126</v>
      </c>
      <c r="AJ1801" t="s">
        <v>41304</v>
      </c>
      <c r="AK1801" t="s">
        <v>24027</v>
      </c>
      <c r="AL1801" t="s">
        <v>24028</v>
      </c>
      <c r="AM1801">
        <v>2013</v>
      </c>
      <c r="AN1801" s="1">
        <v>41520</v>
      </c>
      <c r="AO1801" s="1">
        <v>41520</v>
      </c>
      <c r="AP1801">
        <v>6</v>
      </c>
      <c r="AQ1801" t="s">
        <v>81</v>
      </c>
      <c r="AR1801" s="4">
        <f>IF(AQ1801="M",AP1801*30.42,AP1801)</f>
        <v>182.52</v>
      </c>
      <c r="AS1801">
        <v>0</v>
      </c>
      <c r="AT1801" s="4">
        <f>AR1801+AS1801</f>
        <v>182.52</v>
      </c>
      <c r="AU1801">
        <v>2</v>
      </c>
      <c r="AV1801" s="1">
        <f>AO1801+AT1801</f>
        <v>41702.519999999997</v>
      </c>
      <c r="AW1801" s="1">
        <v>41762</v>
      </c>
      <c r="AX1801" s="2">
        <f>IF(AV1801&gt;=AW1801,1,2)</f>
        <v>2</v>
      </c>
      <c r="AY1801" s="2" t="str">
        <f>IF((AV1801+10)&gt;=AW1801,"SAVE","LATE")</f>
        <v>LATE</v>
      </c>
      <c r="AZ1801" t="s">
        <v>82</v>
      </c>
      <c r="BA1801" t="s">
        <v>1011</v>
      </c>
      <c r="BB1801">
        <v>484678272</v>
      </c>
      <c r="BC1801">
        <v>0</v>
      </c>
      <c r="BD1801" s="9">
        <v>484678272</v>
      </c>
      <c r="BE1801" t="s">
        <v>42157</v>
      </c>
      <c r="BF1801">
        <v>0</v>
      </c>
      <c r="BG1801" t="s">
        <v>70</v>
      </c>
      <c r="BH1801">
        <v>-1</v>
      </c>
      <c r="BK1801">
        <v>0</v>
      </c>
      <c r="BL1801" t="s">
        <v>85</v>
      </c>
      <c r="BM1801" t="s">
        <v>24029</v>
      </c>
    </row>
    <row r="1802" spans="1:65" x14ac:dyDescent="0.25">
      <c r="A1802">
        <v>2013</v>
      </c>
      <c r="B1802" t="s">
        <v>116</v>
      </c>
      <c r="C1802" t="s">
        <v>1416</v>
      </c>
      <c r="D1802" t="s">
        <v>40183</v>
      </c>
      <c r="E1802" t="s">
        <v>24022</v>
      </c>
      <c r="F1802" t="s">
        <v>24023</v>
      </c>
      <c r="G1802">
        <v>1</v>
      </c>
      <c r="H1802" t="s">
        <v>46842</v>
      </c>
      <c r="I1802" t="s">
        <v>67</v>
      </c>
      <c r="J1802" t="s">
        <v>88</v>
      </c>
      <c r="K1802">
        <v>3</v>
      </c>
      <c r="L1802" t="s">
        <v>41838</v>
      </c>
      <c r="M1802">
        <v>30000000</v>
      </c>
      <c r="N1802" t="s">
        <v>41897</v>
      </c>
      <c r="O1802" t="s">
        <v>42157</v>
      </c>
      <c r="P1802" t="s">
        <v>90</v>
      </c>
      <c r="Q1802" t="s">
        <v>2481</v>
      </c>
      <c r="R1802" t="s">
        <v>2481</v>
      </c>
      <c r="S1802" t="s">
        <v>24024</v>
      </c>
      <c r="T1802" s="3">
        <v>41524</v>
      </c>
      <c r="U1802" t="s">
        <v>24030</v>
      </c>
      <c r="V1802" t="s">
        <v>24031</v>
      </c>
      <c r="W1802">
        <v>14</v>
      </c>
      <c r="X1802">
        <v>484678275</v>
      </c>
      <c r="Y1802" t="s">
        <v>74</v>
      </c>
      <c r="Z1802" t="s">
        <v>75</v>
      </c>
      <c r="AA1802">
        <v>0</v>
      </c>
      <c r="AB1802" t="s">
        <v>76</v>
      </c>
      <c r="AC1802">
        <v>0</v>
      </c>
      <c r="AD1802" t="s">
        <v>76</v>
      </c>
      <c r="AE1802">
        <v>2994262</v>
      </c>
      <c r="AF1802" t="s">
        <v>41304</v>
      </c>
      <c r="AG1802" t="s">
        <v>24027</v>
      </c>
      <c r="AH1802" t="s">
        <v>24032</v>
      </c>
      <c r="AI1802" t="s">
        <v>126</v>
      </c>
      <c r="AJ1802" t="s">
        <v>41304</v>
      </c>
      <c r="AK1802" t="s">
        <v>24027</v>
      </c>
      <c r="AL1802" t="s">
        <v>24032</v>
      </c>
      <c r="AM1802">
        <v>2013</v>
      </c>
      <c r="AN1802" s="1">
        <v>41520</v>
      </c>
      <c r="AO1802" s="1">
        <v>41592</v>
      </c>
      <c r="AP1802">
        <v>6</v>
      </c>
      <c r="AQ1802" t="s">
        <v>81</v>
      </c>
      <c r="AR1802" s="4">
        <f>IF(AQ1802="M",AP1802*30.42,AP1802)</f>
        <v>182.52</v>
      </c>
      <c r="AS1802">
        <v>0</v>
      </c>
      <c r="AT1802" s="4">
        <f>AR1802+AS1802</f>
        <v>182.52</v>
      </c>
      <c r="AU1802">
        <v>2</v>
      </c>
      <c r="AV1802" s="1">
        <f>AO1802+AT1802</f>
        <v>41774.519999999997</v>
      </c>
      <c r="AW1802" s="1">
        <v>41834</v>
      </c>
      <c r="AX1802" s="2">
        <f>IF(AV1802&gt;=AW1802,1,2)</f>
        <v>2</v>
      </c>
      <c r="AY1802" s="2" t="str">
        <f>IF((AV1802+10)&gt;=AW1802,"SAVE","LATE")</f>
        <v>LATE</v>
      </c>
      <c r="AZ1802" t="s">
        <v>82</v>
      </c>
      <c r="BA1802" t="s">
        <v>1011</v>
      </c>
      <c r="BB1802">
        <v>484678272</v>
      </c>
      <c r="BC1802">
        <v>0</v>
      </c>
      <c r="BD1802" s="9">
        <v>484678272</v>
      </c>
      <c r="BE1802" t="s">
        <v>42157</v>
      </c>
      <c r="BF1802">
        <v>0</v>
      </c>
      <c r="BG1802" t="s">
        <v>70</v>
      </c>
      <c r="BH1802">
        <v>-1</v>
      </c>
      <c r="BI1802" t="s">
        <v>24033</v>
      </c>
      <c r="BJ1802" t="s">
        <v>24033</v>
      </c>
      <c r="BK1802">
        <v>0</v>
      </c>
      <c r="BL1802" t="s">
        <v>85</v>
      </c>
      <c r="BM1802" t="s">
        <v>24034</v>
      </c>
    </row>
    <row r="1803" spans="1:65" x14ac:dyDescent="0.25">
      <c r="A1803">
        <v>2013</v>
      </c>
      <c r="B1803" t="s">
        <v>116</v>
      </c>
      <c r="C1803" t="s">
        <v>1416</v>
      </c>
      <c r="D1803" t="s">
        <v>40183</v>
      </c>
      <c r="E1803" t="s">
        <v>24022</v>
      </c>
      <c r="F1803" t="s">
        <v>24023</v>
      </c>
      <c r="G1803">
        <v>13</v>
      </c>
      <c r="H1803" t="s">
        <v>41891</v>
      </c>
      <c r="I1803" t="s">
        <v>67</v>
      </c>
      <c r="J1803" t="s">
        <v>88</v>
      </c>
      <c r="K1803">
        <v>3</v>
      </c>
      <c r="L1803" t="s">
        <v>41838</v>
      </c>
      <c r="M1803">
        <v>72000000</v>
      </c>
      <c r="N1803" t="s">
        <v>41840</v>
      </c>
      <c r="O1803" t="s">
        <v>42158</v>
      </c>
      <c r="P1803" t="s">
        <v>90</v>
      </c>
      <c r="Q1803" t="s">
        <v>2481</v>
      </c>
      <c r="R1803" t="s">
        <v>2481</v>
      </c>
      <c r="S1803" t="s">
        <v>24024</v>
      </c>
      <c r="T1803" t="s">
        <v>18357</v>
      </c>
      <c r="U1803" t="s">
        <v>25079</v>
      </c>
      <c r="V1803" t="s">
        <v>25080</v>
      </c>
      <c r="W1803">
        <v>17</v>
      </c>
      <c r="X1803">
        <v>16000000</v>
      </c>
      <c r="Y1803" t="s">
        <v>122</v>
      </c>
      <c r="Z1803" t="s">
        <v>123</v>
      </c>
      <c r="AA1803">
        <v>0</v>
      </c>
      <c r="AB1803" t="s">
        <v>76</v>
      </c>
      <c r="AC1803">
        <v>0</v>
      </c>
      <c r="AD1803" t="s">
        <v>76</v>
      </c>
      <c r="AE1803">
        <v>1903490</v>
      </c>
      <c r="AF1803" t="s">
        <v>40104</v>
      </c>
      <c r="AG1803" t="s">
        <v>25081</v>
      </c>
      <c r="AH1803" t="s">
        <v>25082</v>
      </c>
      <c r="AI1803" t="s">
        <v>126</v>
      </c>
      <c r="AJ1803" t="s">
        <v>41304</v>
      </c>
      <c r="AK1803" t="s">
        <v>25083</v>
      </c>
      <c r="AL1803" t="s">
        <v>25084</v>
      </c>
      <c r="AM1803">
        <v>2013</v>
      </c>
      <c r="AN1803" s="1">
        <v>41547</v>
      </c>
      <c r="AO1803" s="1">
        <v>41547</v>
      </c>
      <c r="AP1803">
        <v>1</v>
      </c>
      <c r="AQ1803" t="s">
        <v>81</v>
      </c>
      <c r="AR1803" s="4">
        <f>IF(AQ1803="M",AP1803*30.42,AP1803)</f>
        <v>30.42</v>
      </c>
      <c r="AS1803">
        <v>0</v>
      </c>
      <c r="AT1803" s="4">
        <f>AR1803+AS1803</f>
        <v>30.42</v>
      </c>
      <c r="AU1803">
        <v>1</v>
      </c>
      <c r="AV1803" s="1">
        <f>AO1803+AT1803</f>
        <v>41577.42</v>
      </c>
      <c r="AW1803" s="1">
        <v>41608</v>
      </c>
      <c r="AX1803" s="2">
        <f>IF(AV1803&gt;=AW1803,1,2)</f>
        <v>2</v>
      </c>
      <c r="AY1803" s="2" t="str">
        <f>IF((AV1803+10)&gt;=AW1803,"SAVE","LATE")</f>
        <v>LATE</v>
      </c>
      <c r="AZ1803" t="s">
        <v>82</v>
      </c>
      <c r="BA1803" t="s">
        <v>1011</v>
      </c>
      <c r="BB1803">
        <v>15360000</v>
      </c>
      <c r="BC1803">
        <v>0</v>
      </c>
      <c r="BD1803" s="9">
        <v>15360000</v>
      </c>
      <c r="BE1803" t="s">
        <v>25085</v>
      </c>
      <c r="BF1803">
        <v>0</v>
      </c>
      <c r="BG1803" t="s">
        <v>70</v>
      </c>
      <c r="BH1803">
        <v>-1</v>
      </c>
      <c r="BI1803" t="s">
        <v>70</v>
      </c>
      <c r="BJ1803" t="s">
        <v>70</v>
      </c>
      <c r="BK1803">
        <v>0</v>
      </c>
      <c r="BL1803" t="s">
        <v>85</v>
      </c>
      <c r="BM1803" t="s">
        <v>25086</v>
      </c>
    </row>
    <row r="1804" spans="1:65" x14ac:dyDescent="0.25">
      <c r="A1804">
        <v>2013</v>
      </c>
      <c r="B1804" t="s">
        <v>64</v>
      </c>
      <c r="C1804" t="s">
        <v>264</v>
      </c>
      <c r="D1804" t="s">
        <v>41880</v>
      </c>
      <c r="E1804" t="s">
        <v>82</v>
      </c>
      <c r="F1804" t="s">
        <v>25512</v>
      </c>
      <c r="G1804">
        <v>12</v>
      </c>
      <c r="H1804" t="s">
        <v>41881</v>
      </c>
      <c r="I1804" t="s">
        <v>67</v>
      </c>
      <c r="J1804" t="s">
        <v>68</v>
      </c>
      <c r="K1804">
        <v>3</v>
      </c>
      <c r="L1804" t="s">
        <v>41838</v>
      </c>
      <c r="M1804">
        <v>77000000</v>
      </c>
      <c r="N1804" t="s">
        <v>481</v>
      </c>
      <c r="O1804" t="s">
        <v>42159</v>
      </c>
      <c r="P1804" t="s">
        <v>90</v>
      </c>
      <c r="Q1804" t="s">
        <v>70</v>
      </c>
      <c r="R1804" t="s">
        <v>70</v>
      </c>
      <c r="S1804" t="s">
        <v>24024</v>
      </c>
      <c r="T1804" t="s">
        <v>20782</v>
      </c>
      <c r="U1804" t="s">
        <v>25896</v>
      </c>
      <c r="V1804" t="s">
        <v>18382</v>
      </c>
      <c r="W1804" t="s">
        <v>18382</v>
      </c>
      <c r="X1804">
        <v>555554971</v>
      </c>
      <c r="Y1804" t="s">
        <v>122</v>
      </c>
      <c r="Z1804" t="s">
        <v>123</v>
      </c>
      <c r="AA1804">
        <v>0</v>
      </c>
      <c r="AB1804" t="s">
        <v>76</v>
      </c>
      <c r="AC1804">
        <v>0</v>
      </c>
      <c r="AD1804" t="s">
        <v>76</v>
      </c>
      <c r="AE1804">
        <v>1562195</v>
      </c>
      <c r="AF1804" t="s">
        <v>40104</v>
      </c>
      <c r="AG1804" t="s">
        <v>25897</v>
      </c>
      <c r="AH1804" t="s">
        <v>25898</v>
      </c>
      <c r="AI1804" t="s">
        <v>126</v>
      </c>
      <c r="AJ1804" t="s">
        <v>41304</v>
      </c>
      <c r="AK1804">
        <v>70692856</v>
      </c>
      <c r="AL1804" t="s">
        <v>25899</v>
      </c>
      <c r="AM1804">
        <v>2013</v>
      </c>
      <c r="AN1804" s="1">
        <v>41408</v>
      </c>
      <c r="AO1804" s="1">
        <v>41414</v>
      </c>
      <c r="AP1804">
        <v>12</v>
      </c>
      <c r="AQ1804" t="s">
        <v>81</v>
      </c>
      <c r="AR1804" s="4">
        <f>IF(AQ1804="M",AP1804*30.42,AP1804)</f>
        <v>365.04</v>
      </c>
      <c r="AS1804">
        <v>0</v>
      </c>
      <c r="AT1804" s="4">
        <f>AR1804+AS1804</f>
        <v>365.04</v>
      </c>
      <c r="AU1804">
        <v>3</v>
      </c>
      <c r="AV1804" s="1">
        <f>AO1804+AT1804</f>
        <v>41779.040000000001</v>
      </c>
      <c r="AW1804" s="1">
        <v>41871</v>
      </c>
      <c r="AX1804" s="2">
        <f>IF(AV1804&gt;=AW1804,1,2)</f>
        <v>2</v>
      </c>
      <c r="AY1804" s="2" t="str">
        <f>IF((AV1804+10)&gt;=AW1804,"SAVE","LATE")</f>
        <v>LATE</v>
      </c>
      <c r="AZ1804" t="s">
        <v>82</v>
      </c>
      <c r="BA1804" t="s">
        <v>1011</v>
      </c>
      <c r="BB1804">
        <v>555554971</v>
      </c>
      <c r="BC1804">
        <v>0</v>
      </c>
      <c r="BD1804" s="9">
        <v>555554971</v>
      </c>
      <c r="BE1804" t="s">
        <v>42159</v>
      </c>
      <c r="BF1804">
        <v>0</v>
      </c>
      <c r="BG1804" t="s">
        <v>70</v>
      </c>
      <c r="BH1804">
        <v>-1</v>
      </c>
      <c r="BI1804" t="s">
        <v>70</v>
      </c>
      <c r="BJ1804" t="s">
        <v>70</v>
      </c>
      <c r="BK1804">
        <v>0</v>
      </c>
      <c r="BL1804" t="s">
        <v>85</v>
      </c>
      <c r="BM1804" t="s">
        <v>25900</v>
      </c>
    </row>
    <row r="1805" spans="1:65" x14ac:dyDescent="0.25">
      <c r="A1805">
        <v>2013</v>
      </c>
      <c r="B1805" t="s">
        <v>116</v>
      </c>
      <c r="C1805" t="s">
        <v>290</v>
      </c>
      <c r="D1805" t="s">
        <v>41878</v>
      </c>
      <c r="E1805" t="s">
        <v>291</v>
      </c>
      <c r="F1805" t="s">
        <v>15412</v>
      </c>
      <c r="G1805">
        <v>11</v>
      </c>
      <c r="H1805" t="s">
        <v>41839</v>
      </c>
      <c r="I1805" t="s">
        <v>105</v>
      </c>
      <c r="J1805" t="s">
        <v>88</v>
      </c>
      <c r="K1805">
        <v>3</v>
      </c>
      <c r="L1805" t="s">
        <v>41838</v>
      </c>
      <c r="M1805">
        <v>72000000</v>
      </c>
      <c r="N1805" t="s">
        <v>41840</v>
      </c>
      <c r="O1805" t="s">
        <v>42170</v>
      </c>
      <c r="P1805" t="s">
        <v>90</v>
      </c>
      <c r="Q1805" t="s">
        <v>39326</v>
      </c>
      <c r="R1805" t="s">
        <v>39326</v>
      </c>
      <c r="S1805" t="s">
        <v>18830</v>
      </c>
      <c r="T1805" t="s">
        <v>18722</v>
      </c>
      <c r="U1805" t="s">
        <v>18831</v>
      </c>
      <c r="V1805">
        <v>142</v>
      </c>
      <c r="W1805">
        <v>4600000394</v>
      </c>
      <c r="X1805">
        <v>319078357</v>
      </c>
      <c r="Y1805" t="s">
        <v>122</v>
      </c>
      <c r="Z1805" t="s">
        <v>123</v>
      </c>
      <c r="AA1805">
        <v>0</v>
      </c>
      <c r="AB1805" t="s">
        <v>76</v>
      </c>
      <c r="AC1805">
        <v>0</v>
      </c>
      <c r="AD1805" t="s">
        <v>76</v>
      </c>
      <c r="AE1805">
        <v>1843986</v>
      </c>
      <c r="AF1805" t="s">
        <v>41304</v>
      </c>
      <c r="AG1805">
        <v>83068214</v>
      </c>
      <c r="AH1805" t="s">
        <v>18832</v>
      </c>
      <c r="AI1805" t="s">
        <v>126</v>
      </c>
      <c r="AJ1805" t="s">
        <v>41304</v>
      </c>
      <c r="AK1805">
        <v>83068214</v>
      </c>
      <c r="AL1805" t="s">
        <v>18832</v>
      </c>
      <c r="AM1805">
        <v>2013</v>
      </c>
      <c r="AN1805" s="1">
        <v>41500</v>
      </c>
      <c r="AO1805" s="1">
        <v>41540</v>
      </c>
      <c r="AP1805">
        <v>3</v>
      </c>
      <c r="AQ1805" t="s">
        <v>81</v>
      </c>
      <c r="AR1805" s="4">
        <f>IF(AQ1805="M",AP1805*30.42,AP1805)</f>
        <v>91.26</v>
      </c>
      <c r="AS1805">
        <v>0</v>
      </c>
      <c r="AT1805" s="4">
        <f>AR1805+AS1805</f>
        <v>91.26</v>
      </c>
      <c r="AU1805">
        <v>2</v>
      </c>
      <c r="AV1805" s="1">
        <f>AO1805+AT1805</f>
        <v>41631.26</v>
      </c>
      <c r="AW1805" s="1">
        <v>41693</v>
      </c>
      <c r="AX1805" s="2">
        <f>IF(AV1805&gt;=AW1805,1,2)</f>
        <v>2</v>
      </c>
      <c r="AY1805" s="2" t="str">
        <f>IF((AV1805+10)&gt;=AW1805,"SAVE","LATE")</f>
        <v>LATE</v>
      </c>
      <c r="AZ1805" t="s">
        <v>82</v>
      </c>
      <c r="BA1805" t="s">
        <v>1011</v>
      </c>
      <c r="BB1805">
        <v>312261984</v>
      </c>
      <c r="BC1805">
        <v>101036351</v>
      </c>
      <c r="BD1805" s="9">
        <v>413298335</v>
      </c>
      <c r="BE1805" t="s">
        <v>42171</v>
      </c>
      <c r="BF1805">
        <v>0</v>
      </c>
      <c r="BG1805" t="s">
        <v>70</v>
      </c>
      <c r="BH1805">
        <v>-1</v>
      </c>
      <c r="BI1805" t="s">
        <v>18810</v>
      </c>
      <c r="BJ1805" t="s">
        <v>18833</v>
      </c>
      <c r="BK1805">
        <v>0</v>
      </c>
      <c r="BL1805" t="s">
        <v>85</v>
      </c>
      <c r="BM1805" t="s">
        <v>18834</v>
      </c>
    </row>
    <row r="1806" spans="1:65" x14ac:dyDescent="0.25">
      <c r="A1806">
        <v>2015</v>
      </c>
      <c r="B1806" t="s">
        <v>116</v>
      </c>
      <c r="C1806" t="s">
        <v>130</v>
      </c>
      <c r="D1806" t="s">
        <v>40186</v>
      </c>
      <c r="E1806" t="s">
        <v>26524</v>
      </c>
      <c r="F1806" t="s">
        <v>26525</v>
      </c>
      <c r="G1806">
        <v>12</v>
      </c>
      <c r="H1806" t="s">
        <v>41881</v>
      </c>
      <c r="I1806" t="s">
        <v>67</v>
      </c>
      <c r="J1806" t="s">
        <v>68</v>
      </c>
      <c r="K1806">
        <v>3</v>
      </c>
      <c r="L1806" t="s">
        <v>41838</v>
      </c>
      <c r="M1806">
        <v>83000000</v>
      </c>
      <c r="N1806" t="s">
        <v>46843</v>
      </c>
      <c r="O1806" t="s">
        <v>39371</v>
      </c>
      <c r="P1806" t="s">
        <v>90</v>
      </c>
      <c r="Q1806" t="s">
        <v>26526</v>
      </c>
      <c r="R1806" t="s">
        <v>70</v>
      </c>
      <c r="S1806" t="s">
        <v>26527</v>
      </c>
      <c r="T1806" t="s">
        <v>26528</v>
      </c>
      <c r="U1806" t="s">
        <v>26529</v>
      </c>
      <c r="V1806" t="s">
        <v>26530</v>
      </c>
      <c r="W1806" t="s">
        <v>26531</v>
      </c>
      <c r="X1806">
        <v>36939000</v>
      </c>
      <c r="Y1806" t="s">
        <v>122</v>
      </c>
      <c r="Z1806" t="s">
        <v>123</v>
      </c>
      <c r="AA1806">
        <v>8310</v>
      </c>
      <c r="AB1806" t="s">
        <v>46845</v>
      </c>
      <c r="AC1806">
        <v>831015</v>
      </c>
      <c r="AD1806" t="s">
        <v>26532</v>
      </c>
      <c r="AE1806">
        <v>4160887</v>
      </c>
      <c r="AF1806" t="s">
        <v>40104</v>
      </c>
      <c r="AG1806">
        <v>900409409</v>
      </c>
      <c r="AH1806" t="s">
        <v>26533</v>
      </c>
      <c r="AI1806" t="s">
        <v>126</v>
      </c>
      <c r="AJ1806" t="s">
        <v>41304</v>
      </c>
      <c r="AK1806">
        <v>3486435</v>
      </c>
      <c r="AL1806" t="s">
        <v>26534</v>
      </c>
      <c r="AM1806">
        <v>2013</v>
      </c>
      <c r="AN1806" s="1">
        <v>41472</v>
      </c>
      <c r="AO1806" s="1">
        <v>41472</v>
      </c>
      <c r="AP1806">
        <v>20</v>
      </c>
      <c r="AQ1806" t="s">
        <v>74</v>
      </c>
      <c r="AR1806" s="4">
        <f>IF(AQ1806="M",AP1806*30.42,AP1806)</f>
        <v>20</v>
      </c>
      <c r="AS1806">
        <v>0</v>
      </c>
      <c r="AT1806" s="4">
        <f>AR1806+AS1806</f>
        <v>20</v>
      </c>
      <c r="AU1806">
        <v>1</v>
      </c>
      <c r="AV1806" s="1">
        <f>AO1806+AT1806</f>
        <v>41492</v>
      </c>
      <c r="AW1806" s="1">
        <v>41523</v>
      </c>
      <c r="AX1806" s="2">
        <f>IF(AV1806&gt;=AW1806,1,2)</f>
        <v>2</v>
      </c>
      <c r="AY1806" s="2" t="str">
        <f>IF((AV1806+10)&gt;=AW1806,"SAVE","LATE")</f>
        <v>LATE</v>
      </c>
      <c r="AZ1806" t="s">
        <v>82</v>
      </c>
      <c r="BA1806" t="s">
        <v>1011</v>
      </c>
      <c r="BB1806">
        <v>36939000</v>
      </c>
      <c r="BC1806">
        <v>0</v>
      </c>
      <c r="BD1806" s="9">
        <v>36939000</v>
      </c>
      <c r="BE1806" t="s">
        <v>39371</v>
      </c>
      <c r="BF1806">
        <v>0</v>
      </c>
      <c r="BG1806" t="s">
        <v>70</v>
      </c>
      <c r="BH1806">
        <v>-1</v>
      </c>
      <c r="BI1806" t="s">
        <v>70</v>
      </c>
      <c r="BJ1806" t="s">
        <v>70</v>
      </c>
      <c r="BK1806">
        <v>0</v>
      </c>
      <c r="BL1806" t="s">
        <v>85</v>
      </c>
      <c r="BM1806" t="s">
        <v>26535</v>
      </c>
    </row>
    <row r="1807" spans="1:65" x14ac:dyDescent="0.25">
      <c r="A1807">
        <v>2013</v>
      </c>
      <c r="B1807" t="s">
        <v>116</v>
      </c>
      <c r="C1807" t="s">
        <v>357</v>
      </c>
      <c r="D1807" t="s">
        <v>39356</v>
      </c>
      <c r="E1807" t="s">
        <v>366</v>
      </c>
      <c r="F1807" t="s">
        <v>367</v>
      </c>
      <c r="G1807">
        <v>1</v>
      </c>
      <c r="H1807" t="s">
        <v>46842</v>
      </c>
      <c r="I1807" t="s">
        <v>67</v>
      </c>
      <c r="J1807" t="s">
        <v>88</v>
      </c>
      <c r="K1807">
        <v>3</v>
      </c>
      <c r="L1807" t="s">
        <v>41838</v>
      </c>
      <c r="M1807">
        <v>72000000</v>
      </c>
      <c r="N1807" t="s">
        <v>41840</v>
      </c>
      <c r="O1807" t="s">
        <v>42177</v>
      </c>
      <c r="P1807" t="s">
        <v>90</v>
      </c>
      <c r="Q1807" t="s">
        <v>39326</v>
      </c>
      <c r="R1807" t="s">
        <v>39326</v>
      </c>
      <c r="S1807" t="s">
        <v>14850</v>
      </c>
      <c r="T1807" s="3">
        <v>41340</v>
      </c>
      <c r="U1807" t="s">
        <v>23106</v>
      </c>
      <c r="V1807" t="s">
        <v>23107</v>
      </c>
      <c r="W1807" t="s">
        <v>23108</v>
      </c>
      <c r="X1807">
        <v>1009896368</v>
      </c>
      <c r="Y1807" t="s">
        <v>122</v>
      </c>
      <c r="Z1807" t="s">
        <v>123</v>
      </c>
      <c r="AA1807">
        <v>0</v>
      </c>
      <c r="AB1807" t="s">
        <v>76</v>
      </c>
      <c r="AC1807">
        <v>0</v>
      </c>
      <c r="AD1807" t="s">
        <v>76</v>
      </c>
      <c r="AE1807">
        <v>1916791</v>
      </c>
      <c r="AF1807" t="s">
        <v>40104</v>
      </c>
      <c r="AG1807" t="s">
        <v>23109</v>
      </c>
      <c r="AH1807" t="s">
        <v>23110</v>
      </c>
      <c r="AI1807" t="s">
        <v>126</v>
      </c>
      <c r="AJ1807" t="s">
        <v>41304</v>
      </c>
      <c r="AK1807" t="s">
        <v>23111</v>
      </c>
      <c r="AL1807" t="s">
        <v>23112</v>
      </c>
      <c r="AM1807">
        <v>2013</v>
      </c>
      <c r="AN1807" s="1">
        <v>41570</v>
      </c>
      <c r="AO1807" s="1">
        <v>41613</v>
      </c>
      <c r="AP1807">
        <v>6</v>
      </c>
      <c r="AQ1807" t="s">
        <v>81</v>
      </c>
      <c r="AR1807" s="4">
        <f>IF(AQ1807="M",AP1807*30.42,AP1807)</f>
        <v>182.52</v>
      </c>
      <c r="AS1807">
        <v>0</v>
      </c>
      <c r="AT1807" s="4">
        <f>AR1807+AS1807</f>
        <v>182.52</v>
      </c>
      <c r="AU1807">
        <v>2</v>
      </c>
      <c r="AV1807" s="1">
        <f>AO1807+AT1807</f>
        <v>41795.519999999997</v>
      </c>
      <c r="AW1807" s="1">
        <v>41856</v>
      </c>
      <c r="AX1807" s="2">
        <f>IF(AV1807&gt;=AW1807,1,2)</f>
        <v>2</v>
      </c>
      <c r="AY1807" s="2" t="str">
        <f>IF((AV1807+10)&gt;=AW1807,"SAVE","LATE")</f>
        <v>LATE</v>
      </c>
      <c r="AZ1807" t="s">
        <v>82</v>
      </c>
      <c r="BA1807" t="s">
        <v>1011</v>
      </c>
      <c r="BB1807">
        <v>963762467</v>
      </c>
      <c r="BC1807">
        <v>0</v>
      </c>
      <c r="BD1807" s="9">
        <v>963762467</v>
      </c>
      <c r="BE1807" t="s">
        <v>42177</v>
      </c>
      <c r="BF1807">
        <v>0</v>
      </c>
      <c r="BG1807" t="s">
        <v>70</v>
      </c>
      <c r="BH1807">
        <v>-1</v>
      </c>
      <c r="BI1807" t="s">
        <v>23113</v>
      </c>
      <c r="BJ1807" t="s">
        <v>23114</v>
      </c>
      <c r="BK1807">
        <v>0</v>
      </c>
      <c r="BL1807" t="s">
        <v>85</v>
      </c>
      <c r="BM1807" t="s">
        <v>23115</v>
      </c>
    </row>
    <row r="1808" spans="1:65" x14ac:dyDescent="0.25">
      <c r="A1808">
        <v>2013</v>
      </c>
      <c r="B1808" t="s">
        <v>64</v>
      </c>
      <c r="C1808" t="s">
        <v>264</v>
      </c>
      <c r="D1808" t="s">
        <v>41880</v>
      </c>
      <c r="E1808" t="s">
        <v>82</v>
      </c>
      <c r="F1808" t="s">
        <v>25512</v>
      </c>
      <c r="G1808">
        <v>12</v>
      </c>
      <c r="H1808" t="s">
        <v>41881</v>
      </c>
      <c r="I1808" t="s">
        <v>67</v>
      </c>
      <c r="J1808" t="s">
        <v>68</v>
      </c>
      <c r="K1808">
        <v>3</v>
      </c>
      <c r="L1808" t="s">
        <v>41838</v>
      </c>
      <c r="M1808">
        <v>77000000</v>
      </c>
      <c r="N1808" t="s">
        <v>481</v>
      </c>
      <c r="O1808" t="s">
        <v>42181</v>
      </c>
      <c r="P1808" t="s">
        <v>90</v>
      </c>
      <c r="Q1808" t="s">
        <v>70</v>
      </c>
      <c r="R1808" t="s">
        <v>70</v>
      </c>
      <c r="S1808" t="s">
        <v>1275</v>
      </c>
      <c r="T1808" t="s">
        <v>19980</v>
      </c>
      <c r="U1808" t="s">
        <v>26076</v>
      </c>
      <c r="V1808" t="s">
        <v>26077</v>
      </c>
      <c r="W1808" t="s">
        <v>26077</v>
      </c>
      <c r="X1808">
        <v>365809247</v>
      </c>
      <c r="Y1808" t="s">
        <v>122</v>
      </c>
      <c r="Z1808" t="s">
        <v>123</v>
      </c>
      <c r="AA1808">
        <v>0</v>
      </c>
      <c r="AB1808" t="s">
        <v>76</v>
      </c>
      <c r="AC1808">
        <v>0</v>
      </c>
      <c r="AD1808" t="s">
        <v>76</v>
      </c>
      <c r="AE1808">
        <v>1954178</v>
      </c>
      <c r="AF1808" t="s">
        <v>40104</v>
      </c>
      <c r="AG1808" t="s">
        <v>26078</v>
      </c>
      <c r="AH1808" t="s">
        <v>26079</v>
      </c>
      <c r="AI1808" t="s">
        <v>126</v>
      </c>
      <c r="AJ1808" t="s">
        <v>41304</v>
      </c>
      <c r="AK1808">
        <v>71174327</v>
      </c>
      <c r="AL1808" t="s">
        <v>26080</v>
      </c>
      <c r="AM1808">
        <v>2013</v>
      </c>
      <c r="AN1808" s="1">
        <v>41586</v>
      </c>
      <c r="AO1808" s="1">
        <v>41735</v>
      </c>
      <c r="AP1808">
        <v>12</v>
      </c>
      <c r="AQ1808" t="s">
        <v>81</v>
      </c>
      <c r="AR1808" s="4">
        <f>IF(AQ1808="M",AP1808*30.42,AP1808)</f>
        <v>365.04</v>
      </c>
      <c r="AS1808">
        <v>0</v>
      </c>
      <c r="AT1808" s="4">
        <f>AR1808+AS1808</f>
        <v>365.04</v>
      </c>
      <c r="AU1808">
        <v>8</v>
      </c>
      <c r="AV1808" s="1">
        <f>AO1808+AT1808</f>
        <v>42100.04</v>
      </c>
      <c r="AW1808" s="1">
        <v>42344</v>
      </c>
      <c r="AX1808" s="2">
        <f>IF(AV1808&gt;=AW1808,1,2)</f>
        <v>2</v>
      </c>
      <c r="AY1808" s="2" t="str">
        <f>IF((AV1808+10)&gt;=AW1808,"SAVE","LATE")</f>
        <v>LATE</v>
      </c>
      <c r="AZ1808" t="s">
        <v>82</v>
      </c>
      <c r="BA1808" t="s">
        <v>1011</v>
      </c>
      <c r="BB1808">
        <v>365809247</v>
      </c>
      <c r="BC1808">
        <v>68000000</v>
      </c>
      <c r="BD1808" s="9">
        <v>433809247</v>
      </c>
      <c r="BE1808" t="s">
        <v>42181</v>
      </c>
      <c r="BF1808">
        <v>0</v>
      </c>
      <c r="BG1808" t="s">
        <v>70</v>
      </c>
      <c r="BH1808">
        <v>-1</v>
      </c>
      <c r="BI1808" t="s">
        <v>70</v>
      </c>
      <c r="BJ1808" t="s">
        <v>70</v>
      </c>
      <c r="BK1808">
        <v>0</v>
      </c>
      <c r="BL1808" t="s">
        <v>85</v>
      </c>
      <c r="BM1808" t="s">
        <v>26081</v>
      </c>
    </row>
    <row r="1809" spans="1:65" x14ac:dyDescent="0.25">
      <c r="A1809">
        <v>2013</v>
      </c>
      <c r="B1809" t="s">
        <v>64</v>
      </c>
      <c r="C1809" t="s">
        <v>264</v>
      </c>
      <c r="D1809" t="s">
        <v>41880</v>
      </c>
      <c r="E1809" t="s">
        <v>82</v>
      </c>
      <c r="F1809" t="s">
        <v>25512</v>
      </c>
      <c r="G1809">
        <v>12</v>
      </c>
      <c r="H1809" t="s">
        <v>41881</v>
      </c>
      <c r="I1809" t="s">
        <v>67</v>
      </c>
      <c r="J1809" t="s">
        <v>68</v>
      </c>
      <c r="K1809">
        <v>3</v>
      </c>
      <c r="L1809" t="s">
        <v>41838</v>
      </c>
      <c r="M1809">
        <v>77000000</v>
      </c>
      <c r="N1809" t="s">
        <v>481</v>
      </c>
      <c r="O1809" t="s">
        <v>26102</v>
      </c>
      <c r="P1809" t="s">
        <v>90</v>
      </c>
      <c r="Q1809" t="s">
        <v>70</v>
      </c>
      <c r="R1809" t="s">
        <v>70</v>
      </c>
      <c r="S1809" t="s">
        <v>1275</v>
      </c>
      <c r="T1809" t="s">
        <v>19980</v>
      </c>
      <c r="U1809" t="s">
        <v>26103</v>
      </c>
      <c r="V1809" t="s">
        <v>26104</v>
      </c>
      <c r="W1809" t="s">
        <v>26104</v>
      </c>
      <c r="X1809">
        <v>344515300</v>
      </c>
      <c r="Y1809" t="s">
        <v>122</v>
      </c>
      <c r="Z1809" t="s">
        <v>123</v>
      </c>
      <c r="AA1809">
        <v>0</v>
      </c>
      <c r="AB1809" t="s">
        <v>76</v>
      </c>
      <c r="AC1809">
        <v>0</v>
      </c>
      <c r="AD1809" t="s">
        <v>76</v>
      </c>
      <c r="AE1809">
        <v>1954230</v>
      </c>
      <c r="AF1809" t="s">
        <v>40104</v>
      </c>
      <c r="AG1809" t="s">
        <v>26078</v>
      </c>
      <c r="AH1809" t="s">
        <v>26079</v>
      </c>
      <c r="AI1809" t="s">
        <v>126</v>
      </c>
      <c r="AJ1809" t="s">
        <v>41304</v>
      </c>
      <c r="AK1809">
        <v>71774327</v>
      </c>
      <c r="AL1809" t="s">
        <v>26105</v>
      </c>
      <c r="AM1809">
        <v>2013</v>
      </c>
      <c r="AN1809" s="1">
        <v>41586</v>
      </c>
      <c r="AO1809" s="1">
        <v>41688</v>
      </c>
      <c r="AP1809">
        <v>9</v>
      </c>
      <c r="AQ1809" t="s">
        <v>81</v>
      </c>
      <c r="AR1809" s="4">
        <f>IF(AQ1809="M",AP1809*30.42,AP1809)</f>
        <v>273.78000000000003</v>
      </c>
      <c r="AS1809">
        <v>0</v>
      </c>
      <c r="AT1809" s="4">
        <f>AR1809+AS1809</f>
        <v>273.78000000000003</v>
      </c>
      <c r="AU1809">
        <v>12</v>
      </c>
      <c r="AV1809" s="1">
        <f>AO1809+AT1809</f>
        <v>41961.78</v>
      </c>
      <c r="AW1809" s="1">
        <v>42326</v>
      </c>
      <c r="AX1809" s="2">
        <f>IF(AV1809&gt;=AW1809,1,2)</f>
        <v>2</v>
      </c>
      <c r="AY1809" s="2" t="str">
        <f>IF((AV1809+10)&gt;=AW1809,"SAVE","LATE")</f>
        <v>LATE</v>
      </c>
      <c r="AZ1809" t="s">
        <v>82</v>
      </c>
      <c r="BA1809" t="s">
        <v>1011</v>
      </c>
      <c r="BB1809">
        <v>344515300</v>
      </c>
      <c r="BC1809">
        <v>0</v>
      </c>
      <c r="BD1809" s="9">
        <v>344515300</v>
      </c>
      <c r="BE1809" t="s">
        <v>26102</v>
      </c>
      <c r="BF1809">
        <v>0</v>
      </c>
      <c r="BG1809" t="s">
        <v>70</v>
      </c>
      <c r="BH1809">
        <v>-1</v>
      </c>
      <c r="BI1809" t="s">
        <v>70</v>
      </c>
      <c r="BJ1809" t="s">
        <v>70</v>
      </c>
      <c r="BK1809">
        <v>0</v>
      </c>
      <c r="BL1809" t="s">
        <v>85</v>
      </c>
      <c r="BM1809" t="s">
        <v>26106</v>
      </c>
    </row>
    <row r="1810" spans="1:65" x14ac:dyDescent="0.25">
      <c r="A1810">
        <v>2013</v>
      </c>
      <c r="B1810" t="s">
        <v>64</v>
      </c>
      <c r="C1810" t="s">
        <v>264</v>
      </c>
      <c r="D1810" t="s">
        <v>41880</v>
      </c>
      <c r="E1810" t="s">
        <v>82</v>
      </c>
      <c r="F1810" t="s">
        <v>25512</v>
      </c>
      <c r="G1810">
        <v>12</v>
      </c>
      <c r="H1810" t="s">
        <v>41881</v>
      </c>
      <c r="I1810" t="s">
        <v>67</v>
      </c>
      <c r="J1810" t="s">
        <v>68</v>
      </c>
      <c r="K1810">
        <v>3</v>
      </c>
      <c r="L1810" t="s">
        <v>41838</v>
      </c>
      <c r="M1810">
        <v>77000000</v>
      </c>
      <c r="N1810" t="s">
        <v>481</v>
      </c>
      <c r="O1810" t="s">
        <v>42182</v>
      </c>
      <c r="P1810" t="s">
        <v>90</v>
      </c>
      <c r="Q1810" t="s">
        <v>70</v>
      </c>
      <c r="R1810" t="s">
        <v>70</v>
      </c>
      <c r="S1810" t="s">
        <v>1275</v>
      </c>
      <c r="T1810" s="3">
        <v>41585</v>
      </c>
      <c r="U1810" t="s">
        <v>26324</v>
      </c>
      <c r="V1810" t="s">
        <v>26083</v>
      </c>
      <c r="W1810" t="s">
        <v>26083</v>
      </c>
      <c r="X1810">
        <v>182543600</v>
      </c>
      <c r="Y1810" t="s">
        <v>122</v>
      </c>
      <c r="Z1810" t="s">
        <v>123</v>
      </c>
      <c r="AA1810">
        <v>0</v>
      </c>
      <c r="AB1810" t="s">
        <v>76</v>
      </c>
      <c r="AC1810">
        <v>0</v>
      </c>
      <c r="AD1810" t="s">
        <v>76</v>
      </c>
      <c r="AE1810">
        <v>1682202</v>
      </c>
      <c r="AF1810" t="s">
        <v>40104</v>
      </c>
      <c r="AG1810" t="s">
        <v>26078</v>
      </c>
      <c r="AH1810" t="s">
        <v>26079</v>
      </c>
      <c r="AI1810" t="s">
        <v>126</v>
      </c>
      <c r="AJ1810" t="s">
        <v>41304</v>
      </c>
      <c r="AK1810">
        <v>71774327</v>
      </c>
      <c r="AL1810" t="s">
        <v>26105</v>
      </c>
      <c r="AM1810">
        <v>2013</v>
      </c>
      <c r="AN1810" s="1">
        <v>41463</v>
      </c>
      <c r="AO1810" s="1">
        <v>41463</v>
      </c>
      <c r="AP1810">
        <v>6</v>
      </c>
      <c r="AQ1810" t="s">
        <v>81</v>
      </c>
      <c r="AR1810" s="4">
        <f>IF(AQ1810="M",AP1810*30.42,AP1810)</f>
        <v>182.52</v>
      </c>
      <c r="AS1810">
        <v>0</v>
      </c>
      <c r="AT1810" s="4">
        <f>AR1810+AS1810</f>
        <v>182.52</v>
      </c>
      <c r="AU1810">
        <v>3</v>
      </c>
      <c r="AV1810" s="1">
        <f>AO1810+AT1810</f>
        <v>41645.519999999997</v>
      </c>
      <c r="AW1810" s="1">
        <v>41737</v>
      </c>
      <c r="AX1810" s="2">
        <f>IF(AV1810&gt;=AW1810,1,2)</f>
        <v>2</v>
      </c>
      <c r="AY1810" s="2" t="str">
        <f>IF((AV1810+10)&gt;=AW1810,"SAVE","LATE")</f>
        <v>LATE</v>
      </c>
      <c r="AZ1810" t="s">
        <v>82</v>
      </c>
      <c r="BA1810" t="s">
        <v>1011</v>
      </c>
      <c r="BB1810">
        <v>182543600</v>
      </c>
      <c r="BC1810">
        <v>63500000</v>
      </c>
      <c r="BD1810" s="9">
        <v>246043600</v>
      </c>
      <c r="BE1810" t="s">
        <v>42182</v>
      </c>
      <c r="BF1810">
        <v>0</v>
      </c>
      <c r="BG1810" t="s">
        <v>70</v>
      </c>
      <c r="BH1810">
        <v>-1</v>
      </c>
      <c r="BI1810" t="s">
        <v>70</v>
      </c>
      <c r="BJ1810" t="s">
        <v>70</v>
      </c>
      <c r="BK1810">
        <v>0</v>
      </c>
      <c r="BL1810" t="s">
        <v>85</v>
      </c>
      <c r="BM1810" t="s">
        <v>26325</v>
      </c>
    </row>
    <row r="1811" spans="1:65" x14ac:dyDescent="0.25">
      <c r="A1811">
        <v>2013</v>
      </c>
      <c r="B1811" t="s">
        <v>116</v>
      </c>
      <c r="C1811" t="s">
        <v>130</v>
      </c>
      <c r="D1811" t="s">
        <v>40188</v>
      </c>
      <c r="E1811" t="s">
        <v>4573</v>
      </c>
      <c r="F1811" t="s">
        <v>18133</v>
      </c>
      <c r="G1811">
        <v>11</v>
      </c>
      <c r="H1811" t="s">
        <v>41839</v>
      </c>
      <c r="I1811" t="s">
        <v>105</v>
      </c>
      <c r="J1811" t="s">
        <v>88</v>
      </c>
      <c r="K1811">
        <v>3</v>
      </c>
      <c r="L1811" t="s">
        <v>41838</v>
      </c>
      <c r="M1811">
        <v>72000000</v>
      </c>
      <c r="N1811" t="s">
        <v>41840</v>
      </c>
      <c r="O1811" t="s">
        <v>42186</v>
      </c>
      <c r="P1811" t="s">
        <v>90</v>
      </c>
      <c r="Q1811" t="s">
        <v>18062</v>
      </c>
      <c r="R1811" t="s">
        <v>18062</v>
      </c>
      <c r="S1811" t="s">
        <v>18134</v>
      </c>
      <c r="T1811" t="s">
        <v>18379</v>
      </c>
      <c r="U1811" t="s">
        <v>18380</v>
      </c>
      <c r="V1811" t="s">
        <v>18381</v>
      </c>
      <c r="W1811" t="s">
        <v>18382</v>
      </c>
      <c r="X1811">
        <v>1508223530</v>
      </c>
      <c r="Y1811" t="s">
        <v>122</v>
      </c>
      <c r="Z1811" t="s">
        <v>123</v>
      </c>
      <c r="AA1811">
        <v>0</v>
      </c>
      <c r="AB1811" t="s">
        <v>76</v>
      </c>
      <c r="AC1811">
        <v>0</v>
      </c>
      <c r="AD1811" t="s">
        <v>76</v>
      </c>
      <c r="AE1811">
        <v>1615121</v>
      </c>
      <c r="AF1811" t="s">
        <v>41304</v>
      </c>
      <c r="AG1811" t="s">
        <v>18383</v>
      </c>
      <c r="AH1811" t="s">
        <v>18384</v>
      </c>
      <c r="AI1811" t="s">
        <v>126</v>
      </c>
      <c r="AJ1811" t="s">
        <v>41304</v>
      </c>
      <c r="AK1811" t="s">
        <v>18383</v>
      </c>
      <c r="AL1811" t="s">
        <v>18384</v>
      </c>
      <c r="AM1811">
        <v>2013</v>
      </c>
      <c r="AN1811" s="1">
        <v>41433</v>
      </c>
      <c r="AO1811" s="1">
        <v>41440</v>
      </c>
      <c r="AP1811">
        <v>6</v>
      </c>
      <c r="AQ1811" t="s">
        <v>81</v>
      </c>
      <c r="AR1811" s="4">
        <f>IF(AQ1811="M",AP1811*30.42,AP1811)</f>
        <v>182.52</v>
      </c>
      <c r="AS1811">
        <v>0</v>
      </c>
      <c r="AT1811" s="4">
        <f>AR1811+AS1811</f>
        <v>182.52</v>
      </c>
      <c r="AU1811">
        <v>3</v>
      </c>
      <c r="AV1811" s="1">
        <f>AO1811+AT1811</f>
        <v>41622.519999999997</v>
      </c>
      <c r="AW1811" s="1">
        <v>41713</v>
      </c>
      <c r="AX1811" s="2">
        <f>IF(AV1811&gt;=AW1811,1,2)</f>
        <v>2</v>
      </c>
      <c r="AY1811" s="2" t="str">
        <f>IF((AV1811+10)&gt;=AW1811,"SAVE","LATE")</f>
        <v>LATE</v>
      </c>
      <c r="AZ1811" t="s">
        <v>82</v>
      </c>
      <c r="BA1811" t="s">
        <v>1011</v>
      </c>
      <c r="BB1811">
        <v>1508223530</v>
      </c>
      <c r="BC1811">
        <v>752736886</v>
      </c>
      <c r="BD1811" s="9">
        <v>2260960416</v>
      </c>
      <c r="BE1811" t="s">
        <v>42187</v>
      </c>
      <c r="BF1811">
        <v>0</v>
      </c>
      <c r="BG1811" t="s">
        <v>70</v>
      </c>
      <c r="BH1811">
        <v>-1</v>
      </c>
      <c r="BI1811" t="s">
        <v>18384</v>
      </c>
      <c r="BJ1811" t="s">
        <v>18385</v>
      </c>
      <c r="BK1811">
        <v>0</v>
      </c>
      <c r="BL1811" t="s">
        <v>85</v>
      </c>
      <c r="BM1811" t="s">
        <v>18386</v>
      </c>
    </row>
    <row r="1812" spans="1:65" x14ac:dyDescent="0.25">
      <c r="A1812">
        <v>2014</v>
      </c>
      <c r="B1812" t="s">
        <v>116</v>
      </c>
      <c r="C1812" t="s">
        <v>130</v>
      </c>
      <c r="D1812" t="s">
        <v>40189</v>
      </c>
      <c r="E1812" t="s">
        <v>82</v>
      </c>
      <c r="F1812" t="s">
        <v>16825</v>
      </c>
      <c r="G1812">
        <v>12</v>
      </c>
      <c r="H1812" t="s">
        <v>41881</v>
      </c>
      <c r="I1812" t="s">
        <v>67</v>
      </c>
      <c r="J1812" t="s">
        <v>68</v>
      </c>
      <c r="K1812">
        <v>3</v>
      </c>
      <c r="L1812" t="s">
        <v>41838</v>
      </c>
      <c r="M1812">
        <v>30000000</v>
      </c>
      <c r="N1812" t="s">
        <v>41897</v>
      </c>
      <c r="O1812" t="s">
        <v>25506</v>
      </c>
      <c r="P1812" t="s">
        <v>90</v>
      </c>
      <c r="Q1812" t="s">
        <v>70</v>
      </c>
      <c r="R1812" t="s">
        <v>70</v>
      </c>
      <c r="S1812" t="s">
        <v>16826</v>
      </c>
      <c r="T1812" s="3">
        <v>41946</v>
      </c>
      <c r="U1812" t="s">
        <v>25507</v>
      </c>
      <c r="V1812">
        <v>111</v>
      </c>
      <c r="W1812">
        <v>111</v>
      </c>
      <c r="X1812">
        <v>1200000000</v>
      </c>
      <c r="Y1812" t="s">
        <v>74</v>
      </c>
      <c r="Z1812" t="s">
        <v>75</v>
      </c>
      <c r="AA1812">
        <v>0</v>
      </c>
      <c r="AB1812" t="s">
        <v>76</v>
      </c>
      <c r="AC1812">
        <v>0</v>
      </c>
      <c r="AD1812" t="s">
        <v>76</v>
      </c>
      <c r="AE1812">
        <v>2346046</v>
      </c>
      <c r="AF1812" t="s">
        <v>40104</v>
      </c>
      <c r="AG1812" t="s">
        <v>25508</v>
      </c>
      <c r="AH1812" t="s">
        <v>25509</v>
      </c>
      <c r="AI1812" t="s">
        <v>126</v>
      </c>
      <c r="AJ1812" t="s">
        <v>41304</v>
      </c>
      <c r="AK1812">
        <v>15440957</v>
      </c>
      <c r="AL1812" t="s">
        <v>25510</v>
      </c>
      <c r="AM1812">
        <v>2013</v>
      </c>
      <c r="AN1812" s="1">
        <v>41585</v>
      </c>
      <c r="AO1812" s="1">
        <v>41703</v>
      </c>
      <c r="AP1812">
        <v>7</v>
      </c>
      <c r="AQ1812" t="s">
        <v>81</v>
      </c>
      <c r="AR1812" s="4">
        <f>IF(AQ1812="M",AP1812*30.42,AP1812)</f>
        <v>212.94</v>
      </c>
      <c r="AS1812">
        <v>105</v>
      </c>
      <c r="AT1812" s="4">
        <f>AR1812+AS1812</f>
        <v>317.94</v>
      </c>
      <c r="AU1812">
        <v>9</v>
      </c>
      <c r="AV1812" s="1">
        <f>AO1812+AT1812</f>
        <v>42020.94</v>
      </c>
      <c r="AW1812" s="1">
        <v>42297</v>
      </c>
      <c r="AX1812" s="2">
        <f>IF(AV1812&gt;=AW1812,1,2)</f>
        <v>2</v>
      </c>
      <c r="AY1812" s="2" t="str">
        <f>IF((AV1812+10)&gt;=AW1812,"SAVE","LATE")</f>
        <v>LATE</v>
      </c>
      <c r="AZ1812" t="s">
        <v>82</v>
      </c>
      <c r="BA1812" t="s">
        <v>1011</v>
      </c>
      <c r="BB1812">
        <v>1200000000</v>
      </c>
      <c r="BC1812">
        <v>0</v>
      </c>
      <c r="BD1812" s="9">
        <v>1200000000</v>
      </c>
      <c r="BE1812" t="s">
        <v>25506</v>
      </c>
      <c r="BF1812">
        <v>0</v>
      </c>
      <c r="BG1812" t="s">
        <v>70</v>
      </c>
      <c r="BH1812">
        <v>-1</v>
      </c>
      <c r="BI1812" t="s">
        <v>70</v>
      </c>
      <c r="BJ1812" t="s">
        <v>70</v>
      </c>
      <c r="BK1812">
        <v>0</v>
      </c>
      <c r="BL1812" t="s">
        <v>85</v>
      </c>
      <c r="BM1812" t="s">
        <v>25511</v>
      </c>
    </row>
    <row r="1813" spans="1:65" x14ac:dyDescent="0.25">
      <c r="A1813">
        <v>2013</v>
      </c>
      <c r="B1813" t="s">
        <v>116</v>
      </c>
      <c r="C1813" t="s">
        <v>290</v>
      </c>
      <c r="D1813" t="s">
        <v>41878</v>
      </c>
      <c r="E1813" t="s">
        <v>291</v>
      </c>
      <c r="F1813" t="s">
        <v>18542</v>
      </c>
      <c r="G1813">
        <v>11</v>
      </c>
      <c r="H1813" t="s">
        <v>41839</v>
      </c>
      <c r="I1813" t="s">
        <v>67</v>
      </c>
      <c r="J1813" t="s">
        <v>88</v>
      </c>
      <c r="K1813">
        <v>3</v>
      </c>
      <c r="L1813" t="s">
        <v>41838</v>
      </c>
      <c r="M1813">
        <v>95000000</v>
      </c>
      <c r="N1813" t="s">
        <v>40102</v>
      </c>
      <c r="O1813" t="s">
        <v>42195</v>
      </c>
      <c r="P1813" t="s">
        <v>90</v>
      </c>
      <c r="Q1813" t="s">
        <v>39326</v>
      </c>
      <c r="R1813" t="s">
        <v>39326</v>
      </c>
      <c r="S1813" t="s">
        <v>41337</v>
      </c>
      <c r="T1813" t="s">
        <v>18543</v>
      </c>
      <c r="U1813" t="s">
        <v>18544</v>
      </c>
      <c r="V1813" t="s">
        <v>18545</v>
      </c>
      <c r="W1813" t="s">
        <v>18546</v>
      </c>
      <c r="X1813">
        <v>518111326</v>
      </c>
      <c r="Y1813" t="s">
        <v>96</v>
      </c>
      <c r="Z1813" t="s">
        <v>40103</v>
      </c>
      <c r="AA1813">
        <v>0</v>
      </c>
      <c r="AB1813" t="s">
        <v>76</v>
      </c>
      <c r="AC1813">
        <v>0</v>
      </c>
      <c r="AD1813" t="s">
        <v>76</v>
      </c>
      <c r="AE1813">
        <v>1971862</v>
      </c>
      <c r="AF1813" t="s">
        <v>40104</v>
      </c>
      <c r="AG1813" t="s">
        <v>18547</v>
      </c>
      <c r="AH1813" t="s">
        <v>18548</v>
      </c>
      <c r="AI1813" t="s">
        <v>126</v>
      </c>
      <c r="AJ1813" t="s">
        <v>41304</v>
      </c>
      <c r="AK1813" t="s">
        <v>15589</v>
      </c>
      <c r="AL1813" t="s">
        <v>15590</v>
      </c>
      <c r="AM1813">
        <v>2013</v>
      </c>
      <c r="AN1813" s="1">
        <v>41563</v>
      </c>
      <c r="AO1813" s="1">
        <v>41572</v>
      </c>
      <c r="AP1813">
        <v>3</v>
      </c>
      <c r="AQ1813" t="s">
        <v>81</v>
      </c>
      <c r="AR1813" s="4">
        <f>IF(AQ1813="M",AP1813*30.42,AP1813)</f>
        <v>91.26</v>
      </c>
      <c r="AS1813">
        <v>0</v>
      </c>
      <c r="AT1813" s="4">
        <f>AR1813+AS1813</f>
        <v>91.26</v>
      </c>
      <c r="AU1813">
        <v>1</v>
      </c>
      <c r="AV1813" s="1">
        <f>AO1813+AT1813</f>
        <v>41663.26</v>
      </c>
      <c r="AW1813" s="1">
        <v>41695</v>
      </c>
      <c r="AX1813" s="2">
        <f>IF(AV1813&gt;=AW1813,1,2)</f>
        <v>2</v>
      </c>
      <c r="AY1813" s="2" t="str">
        <f>IF((AV1813+10)&gt;=AW1813,"SAVE","LATE")</f>
        <v>LATE</v>
      </c>
      <c r="AZ1813" t="s">
        <v>82</v>
      </c>
      <c r="BA1813" t="s">
        <v>1011</v>
      </c>
      <c r="BB1813">
        <v>489331851</v>
      </c>
      <c r="BC1813">
        <v>0</v>
      </c>
      <c r="BD1813" s="9">
        <v>489331851</v>
      </c>
      <c r="BE1813" t="s">
        <v>42195</v>
      </c>
      <c r="BF1813">
        <v>0</v>
      </c>
      <c r="BG1813" t="s">
        <v>70</v>
      </c>
      <c r="BH1813">
        <v>-1</v>
      </c>
      <c r="BI1813" t="s">
        <v>41338</v>
      </c>
      <c r="BJ1813" t="s">
        <v>42196</v>
      </c>
      <c r="BK1813">
        <v>0</v>
      </c>
      <c r="BL1813" t="s">
        <v>85</v>
      </c>
      <c r="BM1813" t="s">
        <v>18549</v>
      </c>
    </row>
    <row r="1814" spans="1:65" x14ac:dyDescent="0.25">
      <c r="A1814">
        <v>2013</v>
      </c>
      <c r="B1814" t="s">
        <v>64</v>
      </c>
      <c r="C1814" t="s">
        <v>264</v>
      </c>
      <c r="D1814" t="s">
        <v>41880</v>
      </c>
      <c r="E1814" t="s">
        <v>82</v>
      </c>
      <c r="F1814" t="s">
        <v>25512</v>
      </c>
      <c r="G1814">
        <v>12</v>
      </c>
      <c r="H1814" t="s">
        <v>41881</v>
      </c>
      <c r="I1814" t="s">
        <v>67</v>
      </c>
      <c r="J1814" t="s">
        <v>68</v>
      </c>
      <c r="K1814">
        <v>3</v>
      </c>
      <c r="L1814" t="s">
        <v>41838</v>
      </c>
      <c r="M1814">
        <v>77000000</v>
      </c>
      <c r="N1814" t="s">
        <v>481</v>
      </c>
      <c r="O1814" t="s">
        <v>42197</v>
      </c>
      <c r="P1814" t="s">
        <v>90</v>
      </c>
      <c r="Q1814" t="s">
        <v>70</v>
      </c>
      <c r="R1814" t="s">
        <v>70</v>
      </c>
      <c r="S1814" t="s">
        <v>41337</v>
      </c>
      <c r="T1814" s="3">
        <v>41342</v>
      </c>
      <c r="U1814" t="s">
        <v>25791</v>
      </c>
      <c r="V1814" t="s">
        <v>25792</v>
      </c>
      <c r="W1814" t="s">
        <v>25792</v>
      </c>
      <c r="X1814">
        <v>670968191</v>
      </c>
      <c r="Y1814" t="s">
        <v>122</v>
      </c>
      <c r="Z1814" t="s">
        <v>123</v>
      </c>
      <c r="AA1814">
        <v>0</v>
      </c>
      <c r="AB1814" t="s">
        <v>76</v>
      </c>
      <c r="AC1814">
        <v>0</v>
      </c>
      <c r="AD1814" t="s">
        <v>76</v>
      </c>
      <c r="AE1814">
        <v>1793388</v>
      </c>
      <c r="AF1814" t="s">
        <v>40104</v>
      </c>
      <c r="AG1814" t="s">
        <v>4636</v>
      </c>
      <c r="AH1814" t="s">
        <v>25793</v>
      </c>
      <c r="AI1814" t="s">
        <v>126</v>
      </c>
      <c r="AJ1814" t="s">
        <v>41304</v>
      </c>
      <c r="AK1814">
        <v>98512550</v>
      </c>
      <c r="AL1814" t="s">
        <v>41339</v>
      </c>
      <c r="AM1814">
        <v>2013</v>
      </c>
      <c r="AN1814" s="1">
        <v>41508</v>
      </c>
      <c r="AO1814" s="1">
        <v>41518</v>
      </c>
      <c r="AP1814">
        <v>6</v>
      </c>
      <c r="AQ1814" t="s">
        <v>81</v>
      </c>
      <c r="AR1814" s="4">
        <f>IF(AQ1814="M",AP1814*30.42,AP1814)</f>
        <v>182.52</v>
      </c>
      <c r="AS1814">
        <v>135</v>
      </c>
      <c r="AT1814" s="4">
        <f>AR1814+AS1814</f>
        <v>317.52</v>
      </c>
      <c r="AU1814">
        <v>9</v>
      </c>
      <c r="AV1814" s="1">
        <f>AO1814+AT1814</f>
        <v>41835.519999999997</v>
      </c>
      <c r="AW1814" s="1">
        <v>42108</v>
      </c>
      <c r="AX1814" s="2">
        <f>IF(AV1814&gt;=AW1814,1,2)</f>
        <v>2</v>
      </c>
      <c r="AY1814" s="2" t="str">
        <f>IF((AV1814+10)&gt;=AW1814,"SAVE","LATE")</f>
        <v>LATE</v>
      </c>
      <c r="AZ1814" t="s">
        <v>82</v>
      </c>
      <c r="BA1814" t="s">
        <v>1011</v>
      </c>
      <c r="BB1814">
        <v>670968191</v>
      </c>
      <c r="BC1814">
        <v>128301694</v>
      </c>
      <c r="BD1814" s="9">
        <v>799269885</v>
      </c>
      <c r="BE1814" t="s">
        <v>42197</v>
      </c>
      <c r="BF1814">
        <v>0</v>
      </c>
      <c r="BG1814" t="s">
        <v>70</v>
      </c>
      <c r="BH1814">
        <v>-1</v>
      </c>
      <c r="BI1814" t="s">
        <v>70</v>
      </c>
      <c r="BJ1814" t="s">
        <v>70</v>
      </c>
      <c r="BK1814">
        <v>0</v>
      </c>
      <c r="BL1814" t="s">
        <v>85</v>
      </c>
      <c r="BM1814" t="s">
        <v>25794</v>
      </c>
    </row>
    <row r="1815" spans="1:65" x14ac:dyDescent="0.25">
      <c r="A1815">
        <v>2013</v>
      </c>
      <c r="B1815" t="s">
        <v>64</v>
      </c>
      <c r="C1815" t="s">
        <v>264</v>
      </c>
      <c r="D1815" t="s">
        <v>41880</v>
      </c>
      <c r="E1815" t="s">
        <v>82</v>
      </c>
      <c r="F1815" t="s">
        <v>25512</v>
      </c>
      <c r="G1815">
        <v>12</v>
      </c>
      <c r="H1815" t="s">
        <v>41881</v>
      </c>
      <c r="I1815" t="s">
        <v>67</v>
      </c>
      <c r="J1815" t="s">
        <v>68</v>
      </c>
      <c r="K1815">
        <v>3</v>
      </c>
      <c r="L1815" t="s">
        <v>41838</v>
      </c>
      <c r="M1815">
        <v>77000000</v>
      </c>
      <c r="N1815" t="s">
        <v>481</v>
      </c>
      <c r="O1815" t="s">
        <v>26338</v>
      </c>
      <c r="P1815" t="s">
        <v>90</v>
      </c>
      <c r="Q1815" t="s">
        <v>70</v>
      </c>
      <c r="R1815" t="s">
        <v>70</v>
      </c>
      <c r="S1815" t="s">
        <v>41337</v>
      </c>
      <c r="T1815" t="s">
        <v>19980</v>
      </c>
      <c r="U1815" t="s">
        <v>26339</v>
      </c>
      <c r="V1815" t="s">
        <v>26340</v>
      </c>
      <c r="W1815" t="s">
        <v>26340</v>
      </c>
      <c r="X1815">
        <v>151739000</v>
      </c>
      <c r="Y1815" t="s">
        <v>122</v>
      </c>
      <c r="Z1815" t="s">
        <v>123</v>
      </c>
      <c r="AA1815">
        <v>0</v>
      </c>
      <c r="AB1815" t="s">
        <v>76</v>
      </c>
      <c r="AC1815">
        <v>0</v>
      </c>
      <c r="AD1815" t="s">
        <v>76</v>
      </c>
      <c r="AE1815">
        <v>1954352</v>
      </c>
      <c r="AF1815" t="s">
        <v>40104</v>
      </c>
      <c r="AG1815" t="s">
        <v>26341</v>
      </c>
      <c r="AH1815" t="s">
        <v>25793</v>
      </c>
      <c r="AI1815" t="s">
        <v>126</v>
      </c>
      <c r="AJ1815" t="s">
        <v>41304</v>
      </c>
      <c r="AK1815">
        <v>98512550</v>
      </c>
      <c r="AL1815" t="s">
        <v>26342</v>
      </c>
      <c r="AM1815">
        <v>2013</v>
      </c>
      <c r="AN1815" s="1">
        <v>41586</v>
      </c>
      <c r="AO1815" s="1">
        <v>41735</v>
      </c>
      <c r="AP1815">
        <v>6</v>
      </c>
      <c r="AQ1815" t="s">
        <v>81</v>
      </c>
      <c r="AR1815" s="4">
        <f>IF(AQ1815="M",AP1815*30.42,AP1815)</f>
        <v>182.52</v>
      </c>
      <c r="AS1815">
        <v>0</v>
      </c>
      <c r="AT1815" s="4">
        <f>AR1815+AS1815</f>
        <v>182.52</v>
      </c>
      <c r="AU1815">
        <v>6</v>
      </c>
      <c r="AV1815" s="1">
        <f>AO1815+AT1815</f>
        <v>41917.519999999997</v>
      </c>
      <c r="AW1815" s="1">
        <v>42100</v>
      </c>
      <c r="AX1815" s="2">
        <f>IF(AV1815&gt;=AW1815,1,2)</f>
        <v>2</v>
      </c>
      <c r="AY1815" s="2" t="str">
        <f>IF((AV1815+10)&gt;=AW1815,"SAVE","LATE")</f>
        <v>LATE</v>
      </c>
      <c r="AZ1815" t="s">
        <v>82</v>
      </c>
      <c r="BA1815" t="s">
        <v>1011</v>
      </c>
      <c r="BB1815">
        <v>151739000</v>
      </c>
      <c r="BC1815">
        <v>0</v>
      </c>
      <c r="BD1815" s="9">
        <v>151739000</v>
      </c>
      <c r="BE1815" t="s">
        <v>26338</v>
      </c>
      <c r="BF1815">
        <v>0</v>
      </c>
      <c r="BG1815" t="s">
        <v>70</v>
      </c>
      <c r="BH1815">
        <v>-1</v>
      </c>
      <c r="BI1815" t="s">
        <v>70</v>
      </c>
      <c r="BJ1815" t="s">
        <v>70</v>
      </c>
      <c r="BK1815">
        <v>0</v>
      </c>
      <c r="BL1815" t="s">
        <v>85</v>
      </c>
      <c r="BM1815" t="s">
        <v>26343</v>
      </c>
    </row>
    <row r="1816" spans="1:65" x14ac:dyDescent="0.25">
      <c r="A1816">
        <v>2013</v>
      </c>
      <c r="B1816" t="s">
        <v>64</v>
      </c>
      <c r="C1816" t="s">
        <v>264</v>
      </c>
      <c r="D1816" t="s">
        <v>41880</v>
      </c>
      <c r="E1816" t="s">
        <v>82</v>
      </c>
      <c r="F1816" t="s">
        <v>25512</v>
      </c>
      <c r="G1816">
        <v>12</v>
      </c>
      <c r="H1816" t="s">
        <v>41881</v>
      </c>
      <c r="I1816" t="s">
        <v>67</v>
      </c>
      <c r="J1816" t="s">
        <v>68</v>
      </c>
      <c r="K1816">
        <v>3</v>
      </c>
      <c r="L1816" t="s">
        <v>41838</v>
      </c>
      <c r="M1816">
        <v>77000000</v>
      </c>
      <c r="N1816" t="s">
        <v>481</v>
      </c>
      <c r="O1816" t="s">
        <v>26436</v>
      </c>
      <c r="P1816" t="s">
        <v>90</v>
      </c>
      <c r="Q1816" t="s">
        <v>70</v>
      </c>
      <c r="R1816" t="s">
        <v>70</v>
      </c>
      <c r="S1816" t="s">
        <v>41337</v>
      </c>
      <c r="T1816" t="s">
        <v>19980</v>
      </c>
      <c r="U1816" t="s">
        <v>26437</v>
      </c>
      <c r="V1816" t="s">
        <v>26438</v>
      </c>
      <c r="W1816" t="s">
        <v>26438</v>
      </c>
      <c r="X1816">
        <v>102973700</v>
      </c>
      <c r="Y1816" t="s">
        <v>122</v>
      </c>
      <c r="Z1816" t="s">
        <v>123</v>
      </c>
      <c r="AA1816">
        <v>0</v>
      </c>
      <c r="AB1816" t="s">
        <v>76</v>
      </c>
      <c r="AC1816">
        <v>0</v>
      </c>
      <c r="AD1816" t="s">
        <v>76</v>
      </c>
      <c r="AE1816">
        <v>1953830</v>
      </c>
      <c r="AF1816" t="s">
        <v>40104</v>
      </c>
      <c r="AG1816" t="s">
        <v>4636</v>
      </c>
      <c r="AH1816" t="s">
        <v>25793</v>
      </c>
      <c r="AI1816" t="s">
        <v>126</v>
      </c>
      <c r="AJ1816" t="s">
        <v>41304</v>
      </c>
      <c r="AK1816">
        <v>98512550</v>
      </c>
      <c r="AL1816" t="s">
        <v>26342</v>
      </c>
      <c r="AM1816">
        <v>2013</v>
      </c>
      <c r="AN1816" s="1">
        <v>41586</v>
      </c>
      <c r="AO1816" s="1">
        <v>41766</v>
      </c>
      <c r="AP1816">
        <v>5</v>
      </c>
      <c r="AQ1816" t="s">
        <v>81</v>
      </c>
      <c r="AR1816" s="4">
        <f>IF(AQ1816="M",AP1816*30.42,AP1816)</f>
        <v>152.10000000000002</v>
      </c>
      <c r="AS1816">
        <v>0</v>
      </c>
      <c r="AT1816" s="4">
        <f>AR1816+AS1816</f>
        <v>152.10000000000002</v>
      </c>
      <c r="AU1816">
        <v>14</v>
      </c>
      <c r="AV1816" s="1">
        <f>AO1816+AT1816</f>
        <v>41918.1</v>
      </c>
      <c r="AW1816" s="1">
        <v>42345</v>
      </c>
      <c r="AX1816" s="2">
        <f>IF(AV1816&gt;=AW1816,1,2)</f>
        <v>2</v>
      </c>
      <c r="AY1816" s="2" t="str">
        <f>IF((AV1816+10)&gt;=AW1816,"SAVE","LATE")</f>
        <v>LATE</v>
      </c>
      <c r="AZ1816" t="s">
        <v>82</v>
      </c>
      <c r="BA1816" t="s">
        <v>1011</v>
      </c>
      <c r="BB1816">
        <v>102973700</v>
      </c>
      <c r="BC1816">
        <v>0</v>
      </c>
      <c r="BD1816" s="9">
        <v>102973700</v>
      </c>
      <c r="BE1816" t="s">
        <v>26436</v>
      </c>
      <c r="BF1816">
        <v>0</v>
      </c>
      <c r="BG1816" t="s">
        <v>70</v>
      </c>
      <c r="BH1816">
        <v>-1</v>
      </c>
      <c r="BI1816" t="s">
        <v>70</v>
      </c>
      <c r="BJ1816" t="s">
        <v>70</v>
      </c>
      <c r="BK1816">
        <v>0</v>
      </c>
      <c r="BL1816" t="s">
        <v>85</v>
      </c>
      <c r="BM1816" t="s">
        <v>26439</v>
      </c>
    </row>
    <row r="1817" spans="1:65" x14ac:dyDescent="0.25">
      <c r="A1817">
        <v>2013</v>
      </c>
      <c r="B1817" t="s">
        <v>116</v>
      </c>
      <c r="C1817" t="s">
        <v>130</v>
      </c>
      <c r="D1817" t="s">
        <v>40190</v>
      </c>
      <c r="E1817" t="s">
        <v>9718</v>
      </c>
      <c r="F1817" t="s">
        <v>19306</v>
      </c>
      <c r="G1817">
        <v>11</v>
      </c>
      <c r="H1817" t="s">
        <v>41839</v>
      </c>
      <c r="I1817" t="s">
        <v>67</v>
      </c>
      <c r="J1817" t="s">
        <v>88</v>
      </c>
      <c r="K1817">
        <v>3</v>
      </c>
      <c r="L1817" t="s">
        <v>41838</v>
      </c>
      <c r="M1817">
        <v>72000000</v>
      </c>
      <c r="N1817" t="s">
        <v>41840</v>
      </c>
      <c r="O1817" t="s">
        <v>19307</v>
      </c>
      <c r="P1817" t="s">
        <v>90</v>
      </c>
      <c r="Q1817" t="s">
        <v>19308</v>
      </c>
      <c r="R1817" t="s">
        <v>19308</v>
      </c>
      <c r="S1817" t="s">
        <v>19309</v>
      </c>
      <c r="T1817" s="3">
        <v>41619</v>
      </c>
      <c r="U1817" t="s">
        <v>19310</v>
      </c>
      <c r="V1817" t="s">
        <v>19311</v>
      </c>
      <c r="W1817" t="s">
        <v>19312</v>
      </c>
      <c r="X1817">
        <v>159974704</v>
      </c>
      <c r="Y1817" t="s">
        <v>122</v>
      </c>
      <c r="Z1817" t="s">
        <v>123</v>
      </c>
      <c r="AA1817">
        <v>0</v>
      </c>
      <c r="AB1817" t="s">
        <v>76</v>
      </c>
      <c r="AC1817">
        <v>0</v>
      </c>
      <c r="AD1817" t="s">
        <v>76</v>
      </c>
      <c r="AE1817">
        <v>2036982</v>
      </c>
      <c r="AF1817" t="s">
        <v>40104</v>
      </c>
      <c r="AG1817" t="s">
        <v>19313</v>
      </c>
      <c r="AH1817" t="s">
        <v>19314</v>
      </c>
      <c r="AI1817" t="s">
        <v>126</v>
      </c>
      <c r="AJ1817" t="s">
        <v>41304</v>
      </c>
      <c r="AK1817">
        <v>15450124</v>
      </c>
      <c r="AL1817" t="s">
        <v>19315</v>
      </c>
      <c r="AM1817">
        <v>2013</v>
      </c>
      <c r="AN1817" s="1">
        <v>41610</v>
      </c>
      <c r="AO1817" s="1">
        <v>41617</v>
      </c>
      <c r="AP1817">
        <v>3</v>
      </c>
      <c r="AQ1817" t="s">
        <v>81</v>
      </c>
      <c r="AR1817" s="4">
        <f>IF(AQ1817="M",AP1817*30.42,AP1817)</f>
        <v>91.26</v>
      </c>
      <c r="AS1817">
        <v>0</v>
      </c>
      <c r="AT1817" s="4">
        <f>AR1817+AS1817</f>
        <v>91.26</v>
      </c>
      <c r="AU1817">
        <v>1</v>
      </c>
      <c r="AV1817" s="1">
        <f>AO1817+AT1817</f>
        <v>41708.26</v>
      </c>
      <c r="AW1817" s="1">
        <v>41738</v>
      </c>
      <c r="AX1817" s="2">
        <f>IF(AV1817&gt;=AW1817,1,2)</f>
        <v>2</v>
      </c>
      <c r="AY1817" s="2" t="str">
        <f>IF((AV1817+10)&gt;=AW1817,"SAVE","LATE")</f>
        <v>LATE</v>
      </c>
      <c r="AZ1817" t="s">
        <v>82</v>
      </c>
      <c r="BA1817" t="s">
        <v>1011</v>
      </c>
      <c r="BB1817">
        <v>159974704</v>
      </c>
      <c r="BC1817">
        <v>0</v>
      </c>
      <c r="BD1817" s="9">
        <v>159974704</v>
      </c>
      <c r="BE1817" t="s">
        <v>42199</v>
      </c>
      <c r="BF1817">
        <v>0</v>
      </c>
      <c r="BG1817" t="s">
        <v>70</v>
      </c>
      <c r="BH1817">
        <v>-1</v>
      </c>
      <c r="BK1817">
        <v>0</v>
      </c>
      <c r="BL1817" t="s">
        <v>85</v>
      </c>
      <c r="BM1817" t="s">
        <v>19316</v>
      </c>
    </row>
    <row r="1818" spans="1:65" x14ac:dyDescent="0.25">
      <c r="A1818">
        <v>2013</v>
      </c>
      <c r="B1818" t="s">
        <v>116</v>
      </c>
      <c r="C1818" t="s">
        <v>117</v>
      </c>
      <c r="D1818" t="s">
        <v>40194</v>
      </c>
      <c r="E1818" t="s">
        <v>15009</v>
      </c>
      <c r="F1818" t="s">
        <v>15010</v>
      </c>
      <c r="G1818">
        <v>1</v>
      </c>
      <c r="H1818" t="s">
        <v>46842</v>
      </c>
      <c r="I1818" t="s">
        <v>105</v>
      </c>
      <c r="J1818" t="s">
        <v>88</v>
      </c>
      <c r="K1818">
        <v>3</v>
      </c>
      <c r="L1818" t="s">
        <v>41838</v>
      </c>
      <c r="M1818">
        <v>72000000</v>
      </c>
      <c r="N1818" t="s">
        <v>41840</v>
      </c>
      <c r="O1818" t="s">
        <v>40198</v>
      </c>
      <c r="P1818" t="s">
        <v>90</v>
      </c>
      <c r="Q1818" t="s">
        <v>40195</v>
      </c>
      <c r="R1818" t="s">
        <v>40195</v>
      </c>
      <c r="S1818" t="s">
        <v>40193</v>
      </c>
      <c r="T1818" t="s">
        <v>20762</v>
      </c>
      <c r="U1818" t="s">
        <v>20763</v>
      </c>
      <c r="V1818" t="s">
        <v>20764</v>
      </c>
      <c r="W1818" t="s">
        <v>20765</v>
      </c>
      <c r="X1818">
        <v>35764115832</v>
      </c>
      <c r="Y1818" t="s">
        <v>122</v>
      </c>
      <c r="Z1818" t="s">
        <v>123</v>
      </c>
      <c r="AA1818">
        <v>0</v>
      </c>
      <c r="AB1818" t="s">
        <v>76</v>
      </c>
      <c r="AC1818">
        <v>0</v>
      </c>
      <c r="AD1818" t="s">
        <v>76</v>
      </c>
      <c r="AE1818">
        <v>1995104</v>
      </c>
      <c r="AF1818" t="s">
        <v>40104</v>
      </c>
      <c r="AG1818" t="s">
        <v>20766</v>
      </c>
      <c r="AH1818" t="s">
        <v>20767</v>
      </c>
      <c r="AI1818" t="s">
        <v>126</v>
      </c>
      <c r="AJ1818" t="s">
        <v>41304</v>
      </c>
      <c r="AK1818" t="s">
        <v>13564</v>
      </c>
      <c r="AL1818" t="s">
        <v>13565</v>
      </c>
      <c r="AM1818">
        <v>2013</v>
      </c>
      <c r="AN1818" s="1">
        <v>41597</v>
      </c>
      <c r="AO1818" s="1">
        <v>41607</v>
      </c>
      <c r="AP1818">
        <v>18</v>
      </c>
      <c r="AQ1818" t="s">
        <v>81</v>
      </c>
      <c r="AR1818" s="4">
        <f>IF(AQ1818="M",AP1818*30.42,AP1818)</f>
        <v>547.56000000000006</v>
      </c>
      <c r="AS1818">
        <v>180</v>
      </c>
      <c r="AT1818" s="4">
        <f>AR1818+AS1818</f>
        <v>727.56000000000006</v>
      </c>
      <c r="AU1818">
        <v>3</v>
      </c>
      <c r="AV1818" s="1">
        <f>AO1818+AT1818</f>
        <v>42334.559999999998</v>
      </c>
      <c r="AW1818" s="1">
        <v>42427</v>
      </c>
      <c r="AX1818" s="2">
        <f>IF(AV1818&gt;=AW1818,1,2)</f>
        <v>2</v>
      </c>
      <c r="AY1818" s="2" t="str">
        <f>IF((AV1818+10)&gt;=AW1818,"SAVE","LATE")</f>
        <v>LATE</v>
      </c>
      <c r="AZ1818" t="s">
        <v>82</v>
      </c>
      <c r="BA1818" t="s">
        <v>1011</v>
      </c>
      <c r="BB1818">
        <v>14769425871</v>
      </c>
      <c r="BC1818">
        <v>20070762</v>
      </c>
      <c r="BD1818" s="9">
        <v>14789496633</v>
      </c>
      <c r="BE1818" t="s">
        <v>42205</v>
      </c>
      <c r="BF1818">
        <v>0</v>
      </c>
      <c r="BG1818" t="s">
        <v>70</v>
      </c>
      <c r="BH1818">
        <v>-1</v>
      </c>
      <c r="BI1818" t="s">
        <v>20767</v>
      </c>
      <c r="BJ1818" t="s">
        <v>20768</v>
      </c>
      <c r="BK1818">
        <v>0</v>
      </c>
      <c r="BL1818" t="s">
        <v>85</v>
      </c>
      <c r="BM1818" t="s">
        <v>20769</v>
      </c>
    </row>
    <row r="1819" spans="1:65" x14ac:dyDescent="0.25">
      <c r="A1819">
        <v>2012</v>
      </c>
      <c r="B1819" t="s">
        <v>116</v>
      </c>
      <c r="C1819" t="s">
        <v>117</v>
      </c>
      <c r="D1819" t="s">
        <v>40194</v>
      </c>
      <c r="E1819" t="s">
        <v>15009</v>
      </c>
      <c r="F1819" t="s">
        <v>15010</v>
      </c>
      <c r="G1819">
        <v>1</v>
      </c>
      <c r="H1819" t="s">
        <v>46842</v>
      </c>
      <c r="I1819" t="s">
        <v>67</v>
      </c>
      <c r="J1819" t="s">
        <v>88</v>
      </c>
      <c r="K1819">
        <v>3</v>
      </c>
      <c r="L1819" t="s">
        <v>41838</v>
      </c>
      <c r="M1819">
        <v>72000000</v>
      </c>
      <c r="N1819" t="s">
        <v>41840</v>
      </c>
      <c r="O1819" t="s">
        <v>21076</v>
      </c>
      <c r="P1819" t="s">
        <v>90</v>
      </c>
      <c r="Q1819" t="s">
        <v>40195</v>
      </c>
      <c r="R1819" t="s">
        <v>40195</v>
      </c>
      <c r="S1819" t="s">
        <v>40193</v>
      </c>
      <c r="T1819" s="3">
        <v>41102</v>
      </c>
      <c r="U1819" t="s">
        <v>21077</v>
      </c>
      <c r="V1819" t="s">
        <v>21078</v>
      </c>
      <c r="W1819" t="s">
        <v>21079</v>
      </c>
      <c r="X1819">
        <v>7251000000</v>
      </c>
      <c r="Y1819" t="s">
        <v>122</v>
      </c>
      <c r="Z1819" t="s">
        <v>123</v>
      </c>
      <c r="AA1819">
        <v>0</v>
      </c>
      <c r="AB1819" t="s">
        <v>76</v>
      </c>
      <c r="AC1819">
        <v>0</v>
      </c>
      <c r="AD1819" t="s">
        <v>76</v>
      </c>
      <c r="AE1819">
        <v>1412707</v>
      </c>
      <c r="AF1819" t="s">
        <v>40104</v>
      </c>
      <c r="AG1819" t="s">
        <v>21080</v>
      </c>
      <c r="AH1819" t="s">
        <v>42206</v>
      </c>
      <c r="AI1819" t="s">
        <v>126</v>
      </c>
      <c r="AJ1819" t="s">
        <v>40104</v>
      </c>
      <c r="AK1819" t="s">
        <v>21081</v>
      </c>
      <c r="AL1819" t="s">
        <v>39373</v>
      </c>
      <c r="AM1819">
        <v>2013</v>
      </c>
      <c r="AN1819" s="1">
        <v>41309</v>
      </c>
      <c r="AO1819" s="1">
        <v>41331</v>
      </c>
      <c r="AP1819">
        <v>11</v>
      </c>
      <c r="AQ1819" t="s">
        <v>81</v>
      </c>
      <c r="AR1819" s="4">
        <f>IF(AQ1819="M",AP1819*30.42,AP1819)</f>
        <v>334.62</v>
      </c>
      <c r="AS1819">
        <v>75</v>
      </c>
      <c r="AT1819" s="4">
        <f>AR1819+AS1819</f>
        <v>409.62</v>
      </c>
      <c r="AU1819">
        <v>1</v>
      </c>
      <c r="AV1819" s="1">
        <f>AO1819+AT1819</f>
        <v>41740.620000000003</v>
      </c>
      <c r="AW1819" s="1">
        <v>41768</v>
      </c>
      <c r="AX1819" s="2">
        <f>IF(AV1819&gt;=AW1819,1,2)</f>
        <v>2</v>
      </c>
      <c r="AY1819" s="2" t="str">
        <f>IF((AV1819+10)&gt;=AW1819,"SAVE","LATE")</f>
        <v>LATE</v>
      </c>
      <c r="AZ1819" t="s">
        <v>82</v>
      </c>
      <c r="BA1819" t="s">
        <v>1011</v>
      </c>
      <c r="BB1819">
        <v>7249943214</v>
      </c>
      <c r="BC1819">
        <v>1984852268</v>
      </c>
      <c r="BD1819" s="9">
        <v>9234795482</v>
      </c>
      <c r="BE1819" t="s">
        <v>42207</v>
      </c>
      <c r="BF1819">
        <v>0</v>
      </c>
      <c r="BG1819" t="s">
        <v>70</v>
      </c>
      <c r="BH1819">
        <v>-1</v>
      </c>
      <c r="BI1819" t="s">
        <v>42208</v>
      </c>
      <c r="BJ1819" t="s">
        <v>42209</v>
      </c>
      <c r="BK1819">
        <v>0</v>
      </c>
      <c r="BL1819" t="s">
        <v>85</v>
      </c>
      <c r="BM1819" t="s">
        <v>21082</v>
      </c>
    </row>
    <row r="1820" spans="1:65" x14ac:dyDescent="0.25">
      <c r="A1820">
        <v>2013</v>
      </c>
      <c r="B1820" t="s">
        <v>116</v>
      </c>
      <c r="C1820" t="s">
        <v>117</v>
      </c>
      <c r="D1820" t="s">
        <v>40194</v>
      </c>
      <c r="E1820" t="s">
        <v>15009</v>
      </c>
      <c r="F1820" t="s">
        <v>15010</v>
      </c>
      <c r="G1820">
        <v>1</v>
      </c>
      <c r="H1820" t="s">
        <v>46842</v>
      </c>
      <c r="I1820" t="s">
        <v>105</v>
      </c>
      <c r="J1820" t="s">
        <v>88</v>
      </c>
      <c r="K1820">
        <v>3</v>
      </c>
      <c r="L1820" t="s">
        <v>41838</v>
      </c>
      <c r="M1820">
        <v>72000000</v>
      </c>
      <c r="N1820" t="s">
        <v>41840</v>
      </c>
      <c r="O1820" t="s">
        <v>42210</v>
      </c>
      <c r="P1820" t="s">
        <v>90</v>
      </c>
      <c r="Q1820" t="s">
        <v>40195</v>
      </c>
      <c r="R1820" t="s">
        <v>40195</v>
      </c>
      <c r="S1820" t="s">
        <v>40193</v>
      </c>
      <c r="T1820" s="3">
        <v>41366</v>
      </c>
      <c r="U1820" t="s">
        <v>21144</v>
      </c>
      <c r="V1820" t="s">
        <v>21145</v>
      </c>
      <c r="W1820" t="s">
        <v>21146</v>
      </c>
      <c r="X1820">
        <v>6369978731</v>
      </c>
      <c r="Y1820" t="s">
        <v>122</v>
      </c>
      <c r="Z1820" t="s">
        <v>123</v>
      </c>
      <c r="AA1820">
        <v>0</v>
      </c>
      <c r="AB1820" t="s">
        <v>76</v>
      </c>
      <c r="AC1820">
        <v>0</v>
      </c>
      <c r="AD1820" t="s">
        <v>76</v>
      </c>
      <c r="AE1820">
        <v>1496833</v>
      </c>
      <c r="AF1820" t="s">
        <v>145</v>
      </c>
      <c r="AG1820" t="s">
        <v>21147</v>
      </c>
      <c r="AH1820" t="s">
        <v>3558</v>
      </c>
      <c r="AI1820" t="s">
        <v>126</v>
      </c>
      <c r="AJ1820" t="s">
        <v>145</v>
      </c>
      <c r="AK1820" t="s">
        <v>21147</v>
      </c>
      <c r="AL1820" t="s">
        <v>3558</v>
      </c>
      <c r="AM1820">
        <v>2013</v>
      </c>
      <c r="AN1820" s="1">
        <v>41351</v>
      </c>
      <c r="AO1820" s="1">
        <v>41394</v>
      </c>
      <c r="AP1820">
        <v>8</v>
      </c>
      <c r="AQ1820" t="s">
        <v>81</v>
      </c>
      <c r="AR1820" s="4">
        <f>IF(AQ1820="M",AP1820*30.42,AP1820)</f>
        <v>243.36</v>
      </c>
      <c r="AS1820">
        <v>0</v>
      </c>
      <c r="AT1820" s="4">
        <f>AR1820+AS1820</f>
        <v>243.36</v>
      </c>
      <c r="AU1820">
        <v>5</v>
      </c>
      <c r="AV1820" s="1">
        <f>AO1820+AT1820</f>
        <v>41637.360000000001</v>
      </c>
      <c r="AW1820" s="1">
        <v>41789</v>
      </c>
      <c r="AX1820" s="2">
        <f>IF(AV1820&gt;=AW1820,1,2)</f>
        <v>2</v>
      </c>
      <c r="AY1820" s="2" t="str">
        <f>IF((AV1820+10)&gt;=AW1820,"SAVE","LATE")</f>
        <v>LATE</v>
      </c>
      <c r="AZ1820" t="s">
        <v>82</v>
      </c>
      <c r="BA1820" t="s">
        <v>1011</v>
      </c>
      <c r="BB1820">
        <v>6369842615</v>
      </c>
      <c r="BC1820">
        <v>0</v>
      </c>
      <c r="BD1820" s="9">
        <v>6369842615</v>
      </c>
      <c r="BE1820" t="s">
        <v>42211</v>
      </c>
      <c r="BF1820">
        <v>0</v>
      </c>
      <c r="BG1820" t="s">
        <v>70</v>
      </c>
      <c r="BH1820">
        <v>-1</v>
      </c>
      <c r="BI1820" t="s">
        <v>42212</v>
      </c>
      <c r="BJ1820" t="s">
        <v>42213</v>
      </c>
      <c r="BK1820">
        <v>0</v>
      </c>
      <c r="BL1820" t="s">
        <v>85</v>
      </c>
      <c r="BM1820" t="s">
        <v>21148</v>
      </c>
    </row>
    <row r="1821" spans="1:65" x14ac:dyDescent="0.25">
      <c r="A1821">
        <v>2013</v>
      </c>
      <c r="B1821" t="s">
        <v>116</v>
      </c>
      <c r="C1821" t="s">
        <v>290</v>
      </c>
      <c r="D1821" t="s">
        <v>41878</v>
      </c>
      <c r="E1821" t="s">
        <v>291</v>
      </c>
      <c r="F1821" t="s">
        <v>21600</v>
      </c>
      <c r="G1821">
        <v>1</v>
      </c>
      <c r="H1821" t="s">
        <v>46842</v>
      </c>
      <c r="I1821" t="s">
        <v>67</v>
      </c>
      <c r="J1821" t="s">
        <v>88</v>
      </c>
      <c r="K1821">
        <v>3</v>
      </c>
      <c r="L1821" t="s">
        <v>41838</v>
      </c>
      <c r="M1821">
        <v>30000000</v>
      </c>
      <c r="N1821" t="s">
        <v>41897</v>
      </c>
      <c r="O1821" t="s">
        <v>42214</v>
      </c>
      <c r="P1821" t="s">
        <v>90</v>
      </c>
      <c r="Q1821" t="s">
        <v>40195</v>
      </c>
      <c r="R1821" t="s">
        <v>40195</v>
      </c>
      <c r="S1821" t="s">
        <v>40193</v>
      </c>
      <c r="T1821" s="3">
        <v>41284</v>
      </c>
      <c r="U1821" t="s">
        <v>21601</v>
      </c>
      <c r="V1821">
        <v>991</v>
      </c>
      <c r="W1821">
        <v>4600001213</v>
      </c>
      <c r="X1821">
        <v>3399014778</v>
      </c>
      <c r="Y1821" t="s">
        <v>74</v>
      </c>
      <c r="Z1821" t="s">
        <v>75</v>
      </c>
      <c r="AA1821">
        <v>0</v>
      </c>
      <c r="AB1821" t="s">
        <v>76</v>
      </c>
      <c r="AC1821">
        <v>0</v>
      </c>
      <c r="AD1821" t="s">
        <v>76</v>
      </c>
      <c r="AE1821">
        <v>1994828</v>
      </c>
      <c r="AF1821" t="s">
        <v>40104</v>
      </c>
      <c r="AG1821" t="s">
        <v>21602</v>
      </c>
      <c r="AH1821" t="s">
        <v>21603</v>
      </c>
      <c r="AI1821" t="s">
        <v>39286</v>
      </c>
      <c r="AJ1821" t="s">
        <v>41304</v>
      </c>
      <c r="AK1821">
        <v>7163830</v>
      </c>
      <c r="AL1821" t="s">
        <v>40199</v>
      </c>
      <c r="AM1821">
        <v>2013</v>
      </c>
      <c r="AN1821" s="1">
        <v>41606</v>
      </c>
      <c r="AO1821" s="1">
        <v>41618</v>
      </c>
      <c r="AP1821">
        <v>6</v>
      </c>
      <c r="AQ1821" t="s">
        <v>81</v>
      </c>
      <c r="AR1821" s="4">
        <f>IF(AQ1821="M",AP1821*30.42,AP1821)</f>
        <v>182.52</v>
      </c>
      <c r="AS1821">
        <v>0</v>
      </c>
      <c r="AT1821" s="4">
        <f>AR1821+AS1821</f>
        <v>182.52</v>
      </c>
      <c r="AU1821">
        <v>3</v>
      </c>
      <c r="AV1821" s="1">
        <f>AO1821+AT1821</f>
        <v>41800.519999999997</v>
      </c>
      <c r="AW1821" s="1">
        <v>41892</v>
      </c>
      <c r="AX1821" s="2">
        <f>IF(AV1821&gt;=AW1821,1,2)</f>
        <v>2</v>
      </c>
      <c r="AY1821" s="2" t="str">
        <f>IF((AV1821+10)&gt;=AW1821,"SAVE","LATE")</f>
        <v>LATE</v>
      </c>
      <c r="AZ1821" t="s">
        <v>82</v>
      </c>
      <c r="BA1821" t="s">
        <v>1011</v>
      </c>
      <c r="BB1821">
        <v>3358680169</v>
      </c>
      <c r="BC1821">
        <v>724420849</v>
      </c>
      <c r="BD1821" s="9">
        <v>4083101018</v>
      </c>
      <c r="BE1821" t="s">
        <v>42214</v>
      </c>
      <c r="BF1821">
        <v>0</v>
      </c>
      <c r="BG1821" t="s">
        <v>70</v>
      </c>
      <c r="BH1821">
        <v>-1</v>
      </c>
      <c r="BI1821" t="s">
        <v>21603</v>
      </c>
      <c r="BJ1821" t="s">
        <v>42215</v>
      </c>
      <c r="BK1821">
        <v>0</v>
      </c>
      <c r="BL1821" t="s">
        <v>85</v>
      </c>
      <c r="BM1821" t="s">
        <v>21604</v>
      </c>
    </row>
    <row r="1822" spans="1:65" x14ac:dyDescent="0.25">
      <c r="A1822">
        <v>2013</v>
      </c>
      <c r="B1822" t="s">
        <v>116</v>
      </c>
      <c r="C1822" t="s">
        <v>117</v>
      </c>
      <c r="D1822" t="s">
        <v>40194</v>
      </c>
      <c r="E1822" t="s">
        <v>15009</v>
      </c>
      <c r="F1822" t="s">
        <v>15010</v>
      </c>
      <c r="G1822">
        <v>1</v>
      </c>
      <c r="H1822" t="s">
        <v>46842</v>
      </c>
      <c r="I1822" t="s">
        <v>67</v>
      </c>
      <c r="J1822" t="s">
        <v>88</v>
      </c>
      <c r="K1822">
        <v>3</v>
      </c>
      <c r="L1822" t="s">
        <v>41838</v>
      </c>
      <c r="M1822">
        <v>72000000</v>
      </c>
      <c r="N1822" t="s">
        <v>41840</v>
      </c>
      <c r="O1822" t="s">
        <v>42216</v>
      </c>
      <c r="P1822" t="s">
        <v>90</v>
      </c>
      <c r="Q1822" t="s">
        <v>40195</v>
      </c>
      <c r="R1822" t="s">
        <v>40195</v>
      </c>
      <c r="S1822" t="s">
        <v>40193</v>
      </c>
      <c r="T1822" t="s">
        <v>20762</v>
      </c>
      <c r="U1822" t="s">
        <v>21675</v>
      </c>
      <c r="V1822" t="s">
        <v>21676</v>
      </c>
      <c r="W1822" t="s">
        <v>21677</v>
      </c>
      <c r="X1822">
        <v>14000000000</v>
      </c>
      <c r="Y1822" t="s">
        <v>122</v>
      </c>
      <c r="Z1822" t="s">
        <v>123</v>
      </c>
      <c r="AA1822">
        <v>0</v>
      </c>
      <c r="AB1822" t="s">
        <v>76</v>
      </c>
      <c r="AC1822">
        <v>0</v>
      </c>
      <c r="AD1822" t="s">
        <v>76</v>
      </c>
      <c r="AE1822">
        <v>1990492</v>
      </c>
      <c r="AF1822" t="s">
        <v>40104</v>
      </c>
      <c r="AG1822" t="s">
        <v>21430</v>
      </c>
      <c r="AH1822" t="s">
        <v>21431</v>
      </c>
      <c r="AI1822" t="s">
        <v>126</v>
      </c>
      <c r="AJ1822" t="s">
        <v>41304</v>
      </c>
      <c r="AK1822" t="s">
        <v>21678</v>
      </c>
      <c r="AL1822" t="s">
        <v>21679</v>
      </c>
      <c r="AM1822">
        <v>2013</v>
      </c>
      <c r="AN1822" s="1">
        <v>41598</v>
      </c>
      <c r="AO1822" s="1">
        <v>41607</v>
      </c>
      <c r="AP1822">
        <v>13</v>
      </c>
      <c r="AQ1822" t="s">
        <v>81</v>
      </c>
      <c r="AR1822" s="4">
        <f>IF(AQ1822="M",AP1822*30.42,AP1822)</f>
        <v>395.46000000000004</v>
      </c>
      <c r="AS1822">
        <v>0</v>
      </c>
      <c r="AT1822" s="4">
        <f>AR1822+AS1822</f>
        <v>395.46000000000004</v>
      </c>
      <c r="AU1822">
        <v>7</v>
      </c>
      <c r="AV1822" s="1">
        <f>AO1822+AT1822</f>
        <v>42002.46</v>
      </c>
      <c r="AW1822" s="1">
        <v>42214</v>
      </c>
      <c r="AX1822" s="2">
        <f>IF(AV1822&gt;=AW1822,1,2)</f>
        <v>2</v>
      </c>
      <c r="AY1822" s="2" t="str">
        <f>IF((AV1822+10)&gt;=AW1822,"SAVE","LATE")</f>
        <v>LATE</v>
      </c>
      <c r="AZ1822" t="s">
        <v>82</v>
      </c>
      <c r="BA1822" t="s">
        <v>1011</v>
      </c>
      <c r="BB1822">
        <v>3229710254</v>
      </c>
      <c r="BC1822">
        <v>0</v>
      </c>
      <c r="BD1822" s="9">
        <v>3229710254</v>
      </c>
      <c r="BE1822" t="s">
        <v>21680</v>
      </c>
      <c r="BF1822">
        <v>0</v>
      </c>
      <c r="BG1822" t="s">
        <v>70</v>
      </c>
      <c r="BH1822">
        <v>-1</v>
      </c>
      <c r="BI1822" t="s">
        <v>21431</v>
      </c>
      <c r="BJ1822" t="s">
        <v>21681</v>
      </c>
      <c r="BK1822">
        <v>0</v>
      </c>
      <c r="BL1822" t="s">
        <v>85</v>
      </c>
      <c r="BM1822" t="s">
        <v>21682</v>
      </c>
    </row>
    <row r="1823" spans="1:65" x14ac:dyDescent="0.25">
      <c r="A1823">
        <v>2013</v>
      </c>
      <c r="B1823" t="s">
        <v>116</v>
      </c>
      <c r="C1823" t="s">
        <v>117</v>
      </c>
      <c r="D1823" t="s">
        <v>40194</v>
      </c>
      <c r="E1823" t="s">
        <v>15009</v>
      </c>
      <c r="F1823" t="s">
        <v>15010</v>
      </c>
      <c r="G1823">
        <v>1</v>
      </c>
      <c r="H1823" t="s">
        <v>46842</v>
      </c>
      <c r="I1823" t="s">
        <v>105</v>
      </c>
      <c r="J1823" t="s">
        <v>88</v>
      </c>
      <c r="K1823">
        <v>3</v>
      </c>
      <c r="L1823" t="s">
        <v>41838</v>
      </c>
      <c r="M1823">
        <v>72000000</v>
      </c>
      <c r="N1823" t="s">
        <v>41840</v>
      </c>
      <c r="O1823" t="s">
        <v>42217</v>
      </c>
      <c r="P1823" t="s">
        <v>90</v>
      </c>
      <c r="Q1823" t="s">
        <v>40195</v>
      </c>
      <c r="R1823" t="s">
        <v>40195</v>
      </c>
      <c r="S1823" t="s">
        <v>40193</v>
      </c>
      <c r="T1823" t="s">
        <v>20782</v>
      </c>
      <c r="U1823" t="s">
        <v>21863</v>
      </c>
      <c r="V1823" t="s">
        <v>21864</v>
      </c>
      <c r="W1823" t="s">
        <v>21865</v>
      </c>
      <c r="X1823">
        <v>2729837639</v>
      </c>
      <c r="Y1823" t="s">
        <v>122</v>
      </c>
      <c r="Z1823" t="s">
        <v>123</v>
      </c>
      <c r="AA1823">
        <v>0</v>
      </c>
      <c r="AB1823" t="s">
        <v>76</v>
      </c>
      <c r="AC1823">
        <v>0</v>
      </c>
      <c r="AD1823" t="s">
        <v>76</v>
      </c>
      <c r="AE1823">
        <v>1727444</v>
      </c>
      <c r="AF1823" t="s">
        <v>40104</v>
      </c>
      <c r="AG1823" t="s">
        <v>21866</v>
      </c>
      <c r="AH1823" t="s">
        <v>21867</v>
      </c>
      <c r="AI1823" t="s">
        <v>126</v>
      </c>
      <c r="AJ1823" t="s">
        <v>41304</v>
      </c>
      <c r="AK1823" t="s">
        <v>21868</v>
      </c>
      <c r="AL1823" t="s">
        <v>21869</v>
      </c>
      <c r="AM1823">
        <v>2013</v>
      </c>
      <c r="AN1823" s="1">
        <v>41472</v>
      </c>
      <c r="AO1823" s="1">
        <v>41487</v>
      </c>
      <c r="AP1823">
        <v>5</v>
      </c>
      <c r="AQ1823" t="s">
        <v>81</v>
      </c>
      <c r="AR1823" s="4">
        <f>IF(AQ1823="M",AP1823*30.42,AP1823)</f>
        <v>152.10000000000002</v>
      </c>
      <c r="AS1823">
        <v>90</v>
      </c>
      <c r="AT1823" s="4">
        <f>AR1823+AS1823</f>
        <v>242.10000000000002</v>
      </c>
      <c r="AU1823">
        <v>2</v>
      </c>
      <c r="AV1823" s="1">
        <f>AO1823+AT1823</f>
        <v>41729.1</v>
      </c>
      <c r="AW1823" s="1">
        <v>41789</v>
      </c>
      <c r="AX1823" s="2">
        <f>IF(AV1823&gt;=AW1823,1,2)</f>
        <v>2</v>
      </c>
      <c r="AY1823" s="2" t="str">
        <f>IF((AV1823+10)&gt;=AW1823,"SAVE","LATE")</f>
        <v>LATE</v>
      </c>
      <c r="AZ1823" t="s">
        <v>82</v>
      </c>
      <c r="BA1823" t="s">
        <v>1011</v>
      </c>
      <c r="BB1823">
        <v>2729795503</v>
      </c>
      <c r="BC1823">
        <v>153300000</v>
      </c>
      <c r="BD1823" s="9">
        <v>2883095503</v>
      </c>
      <c r="BE1823" t="s">
        <v>42218</v>
      </c>
      <c r="BF1823">
        <v>0</v>
      </c>
      <c r="BG1823" t="s">
        <v>70</v>
      </c>
      <c r="BH1823">
        <v>-1</v>
      </c>
      <c r="BI1823" t="s">
        <v>21867</v>
      </c>
      <c r="BJ1823" t="s">
        <v>21870</v>
      </c>
      <c r="BK1823">
        <v>0</v>
      </c>
      <c r="BL1823" t="s">
        <v>85</v>
      </c>
      <c r="BM1823" t="s">
        <v>21871</v>
      </c>
    </row>
    <row r="1824" spans="1:65" x14ac:dyDescent="0.25">
      <c r="A1824">
        <v>2013</v>
      </c>
      <c r="B1824" t="s">
        <v>116</v>
      </c>
      <c r="C1824" t="s">
        <v>117</v>
      </c>
      <c r="D1824" t="s">
        <v>40194</v>
      </c>
      <c r="E1824" t="s">
        <v>15009</v>
      </c>
      <c r="F1824" t="s">
        <v>15010</v>
      </c>
      <c r="G1824">
        <v>1</v>
      </c>
      <c r="H1824" t="s">
        <v>46842</v>
      </c>
      <c r="I1824" t="s">
        <v>67</v>
      </c>
      <c r="J1824" t="s">
        <v>88</v>
      </c>
      <c r="K1824">
        <v>3</v>
      </c>
      <c r="L1824" t="s">
        <v>41838</v>
      </c>
      <c r="M1824">
        <v>72000000</v>
      </c>
      <c r="N1824" t="s">
        <v>41840</v>
      </c>
      <c r="O1824" t="s">
        <v>42219</v>
      </c>
      <c r="P1824" t="s">
        <v>90</v>
      </c>
      <c r="Q1824" t="s">
        <v>40195</v>
      </c>
      <c r="R1824" t="s">
        <v>40195</v>
      </c>
      <c r="S1824" t="s">
        <v>40193</v>
      </c>
      <c r="T1824" t="s">
        <v>21773</v>
      </c>
      <c r="U1824" t="s">
        <v>23340</v>
      </c>
      <c r="V1824" t="s">
        <v>22606</v>
      </c>
      <c r="W1824" t="s">
        <v>23341</v>
      </c>
      <c r="X1824">
        <v>809874096</v>
      </c>
      <c r="Y1824" t="s">
        <v>122</v>
      </c>
      <c r="Z1824" t="s">
        <v>123</v>
      </c>
      <c r="AA1824">
        <v>0</v>
      </c>
      <c r="AB1824" t="s">
        <v>76</v>
      </c>
      <c r="AC1824">
        <v>0</v>
      </c>
      <c r="AD1824" t="s">
        <v>76</v>
      </c>
      <c r="AE1824">
        <v>1460768</v>
      </c>
      <c r="AF1824" t="s">
        <v>145</v>
      </c>
      <c r="AG1824">
        <v>705626614</v>
      </c>
      <c r="AH1824" t="s">
        <v>39373</v>
      </c>
      <c r="AI1824" t="s">
        <v>126</v>
      </c>
      <c r="AJ1824" t="s">
        <v>145</v>
      </c>
      <c r="AK1824">
        <v>70562661</v>
      </c>
      <c r="AL1824" t="s">
        <v>39373</v>
      </c>
      <c r="AM1824">
        <v>2013</v>
      </c>
      <c r="AN1824" s="1">
        <v>41330</v>
      </c>
      <c r="AO1824" s="1">
        <v>41348</v>
      </c>
      <c r="AP1824">
        <v>5</v>
      </c>
      <c r="AQ1824" t="s">
        <v>81</v>
      </c>
      <c r="AR1824" s="4">
        <f>IF(AQ1824="M",AP1824*30.42,AP1824)</f>
        <v>152.10000000000002</v>
      </c>
      <c r="AS1824">
        <v>0</v>
      </c>
      <c r="AT1824" s="4">
        <f>AR1824+AS1824</f>
        <v>152.10000000000002</v>
      </c>
      <c r="AU1824">
        <v>2</v>
      </c>
      <c r="AV1824" s="1">
        <f>AO1824+AT1824</f>
        <v>41500.1</v>
      </c>
      <c r="AW1824" s="1">
        <v>41562</v>
      </c>
      <c r="AX1824" s="2">
        <f>IF(AV1824&gt;=AW1824,1,2)</f>
        <v>2</v>
      </c>
      <c r="AY1824" s="2" t="str">
        <f>IF((AV1824+10)&gt;=AW1824,"SAVE","LATE")</f>
        <v>LATE</v>
      </c>
      <c r="AZ1824" t="s">
        <v>82</v>
      </c>
      <c r="BA1824" t="s">
        <v>1011</v>
      </c>
      <c r="BB1824">
        <v>809700984</v>
      </c>
      <c r="BC1824">
        <v>310000000</v>
      </c>
      <c r="BD1824" s="9">
        <v>1119700984</v>
      </c>
      <c r="BE1824" t="s">
        <v>42220</v>
      </c>
      <c r="BF1824">
        <v>0</v>
      </c>
      <c r="BG1824" t="s">
        <v>70</v>
      </c>
      <c r="BH1824">
        <v>-1</v>
      </c>
      <c r="BI1824" t="s">
        <v>39373</v>
      </c>
      <c r="BJ1824" t="s">
        <v>39374</v>
      </c>
      <c r="BK1824">
        <v>0</v>
      </c>
      <c r="BL1824" t="s">
        <v>85</v>
      </c>
      <c r="BM1824" t="s">
        <v>23342</v>
      </c>
    </row>
    <row r="1825" spans="1:65" x14ac:dyDescent="0.25">
      <c r="A1825">
        <v>2013</v>
      </c>
      <c r="B1825" t="s">
        <v>116</v>
      </c>
      <c r="C1825" t="s">
        <v>357</v>
      </c>
      <c r="D1825" t="s">
        <v>39356</v>
      </c>
      <c r="E1825" t="s">
        <v>366</v>
      </c>
      <c r="F1825" t="s">
        <v>367</v>
      </c>
      <c r="G1825">
        <v>1</v>
      </c>
      <c r="H1825" t="s">
        <v>46842</v>
      </c>
      <c r="I1825" t="s">
        <v>105</v>
      </c>
      <c r="J1825" t="s">
        <v>88</v>
      </c>
      <c r="K1825">
        <v>3</v>
      </c>
      <c r="L1825" t="s">
        <v>41838</v>
      </c>
      <c r="M1825">
        <v>95000000</v>
      </c>
      <c r="N1825" t="s">
        <v>40102</v>
      </c>
      <c r="O1825" t="s">
        <v>42223</v>
      </c>
      <c r="P1825" t="s">
        <v>90</v>
      </c>
      <c r="Q1825" t="s">
        <v>39326</v>
      </c>
      <c r="R1825" t="s">
        <v>39326</v>
      </c>
      <c r="S1825" t="s">
        <v>40200</v>
      </c>
      <c r="T1825" t="s">
        <v>18661</v>
      </c>
      <c r="U1825" t="s">
        <v>20552</v>
      </c>
      <c r="V1825" t="s">
        <v>20553</v>
      </c>
      <c r="W1825" t="s">
        <v>20554</v>
      </c>
      <c r="X1825">
        <v>93211786137</v>
      </c>
      <c r="Y1825" t="s">
        <v>96</v>
      </c>
      <c r="Z1825" t="s">
        <v>40103</v>
      </c>
      <c r="AA1825">
        <v>0</v>
      </c>
      <c r="AB1825" t="s">
        <v>76</v>
      </c>
      <c r="AC1825">
        <v>0</v>
      </c>
      <c r="AD1825" t="s">
        <v>76</v>
      </c>
      <c r="AE1825">
        <v>2083925</v>
      </c>
      <c r="AF1825" t="s">
        <v>40104</v>
      </c>
      <c r="AG1825" t="s">
        <v>20555</v>
      </c>
      <c r="AH1825" t="s">
        <v>20556</v>
      </c>
      <c r="AI1825" t="s">
        <v>126</v>
      </c>
      <c r="AJ1825" t="s">
        <v>41304</v>
      </c>
      <c r="AK1825" t="s">
        <v>20557</v>
      </c>
      <c r="AL1825" t="s">
        <v>1041</v>
      </c>
      <c r="AM1825">
        <v>2013</v>
      </c>
      <c r="AN1825" s="1">
        <v>41635</v>
      </c>
      <c r="AO1825" s="1">
        <v>41710</v>
      </c>
      <c r="AP1825">
        <v>18</v>
      </c>
      <c r="AQ1825" t="s">
        <v>81</v>
      </c>
      <c r="AR1825" s="4">
        <f>IF(AQ1825="M",AP1825*30.42,AP1825)</f>
        <v>547.56000000000006</v>
      </c>
      <c r="AS1825">
        <v>0</v>
      </c>
      <c r="AT1825" s="4">
        <f>AR1825+AS1825</f>
        <v>547.56000000000006</v>
      </c>
      <c r="AU1825">
        <v>6</v>
      </c>
      <c r="AV1825" s="1">
        <f>AO1825+AT1825</f>
        <v>42257.56</v>
      </c>
      <c r="AW1825" s="1">
        <v>42441</v>
      </c>
      <c r="AX1825" s="2">
        <f>IF(AV1825&gt;=AW1825,1,2)</f>
        <v>2</v>
      </c>
      <c r="AY1825" s="2" t="str">
        <f>IF((AV1825+10)&gt;=AW1825,"SAVE","LATE")</f>
        <v>LATE</v>
      </c>
      <c r="AZ1825" t="s">
        <v>82</v>
      </c>
      <c r="BA1825" t="s">
        <v>1011</v>
      </c>
      <c r="BB1825">
        <v>87134377681</v>
      </c>
      <c r="BC1825">
        <v>0</v>
      </c>
      <c r="BD1825" s="9">
        <v>87134377681</v>
      </c>
      <c r="BE1825" t="s">
        <v>42223</v>
      </c>
      <c r="BF1825">
        <v>0</v>
      </c>
      <c r="BG1825" t="s">
        <v>70</v>
      </c>
      <c r="BH1825">
        <v>-1</v>
      </c>
      <c r="BI1825" t="s">
        <v>20556</v>
      </c>
      <c r="BJ1825" t="s">
        <v>20558</v>
      </c>
      <c r="BK1825">
        <v>0</v>
      </c>
      <c r="BL1825" t="s">
        <v>85</v>
      </c>
      <c r="BM1825" t="s">
        <v>20559</v>
      </c>
    </row>
    <row r="1826" spans="1:65" x14ac:dyDescent="0.25">
      <c r="A1826">
        <v>2013</v>
      </c>
      <c r="B1826" t="s">
        <v>116</v>
      </c>
      <c r="C1826" t="s">
        <v>693</v>
      </c>
      <c r="D1826" t="s">
        <v>40201</v>
      </c>
      <c r="E1826" t="s">
        <v>13594</v>
      </c>
      <c r="F1826" t="s">
        <v>23815</v>
      </c>
      <c r="G1826">
        <v>1</v>
      </c>
      <c r="H1826" t="s">
        <v>46842</v>
      </c>
      <c r="I1826" t="s">
        <v>67</v>
      </c>
      <c r="J1826" t="s">
        <v>88</v>
      </c>
      <c r="K1826">
        <v>3</v>
      </c>
      <c r="L1826" t="s">
        <v>41838</v>
      </c>
      <c r="M1826">
        <v>95000000</v>
      </c>
      <c r="N1826" t="s">
        <v>40102</v>
      </c>
      <c r="O1826" t="s">
        <v>23816</v>
      </c>
      <c r="P1826" t="s">
        <v>90</v>
      </c>
      <c r="Q1826" t="s">
        <v>23817</v>
      </c>
      <c r="R1826" t="s">
        <v>23817</v>
      </c>
      <c r="S1826" t="s">
        <v>677</v>
      </c>
      <c r="T1826" t="s">
        <v>18239</v>
      </c>
      <c r="U1826" t="s">
        <v>23818</v>
      </c>
      <c r="V1826" t="s">
        <v>22486</v>
      </c>
      <c r="W1826">
        <v>224</v>
      </c>
      <c r="X1826">
        <v>578555961</v>
      </c>
      <c r="Y1826" t="s">
        <v>96</v>
      </c>
      <c r="Z1826" t="s">
        <v>40103</v>
      </c>
      <c r="AA1826">
        <v>0</v>
      </c>
      <c r="AB1826" t="s">
        <v>76</v>
      </c>
      <c r="AC1826">
        <v>0</v>
      </c>
      <c r="AD1826" t="s">
        <v>76</v>
      </c>
      <c r="AE1826">
        <v>1799892</v>
      </c>
      <c r="AF1826" t="s">
        <v>40104</v>
      </c>
      <c r="AG1826" t="s">
        <v>23819</v>
      </c>
      <c r="AH1826" t="s">
        <v>23820</v>
      </c>
      <c r="AI1826" t="s">
        <v>126</v>
      </c>
      <c r="AJ1826" t="s">
        <v>41304</v>
      </c>
      <c r="AK1826" t="s">
        <v>23821</v>
      </c>
      <c r="AL1826" t="s">
        <v>23822</v>
      </c>
      <c r="AM1826">
        <v>2013</v>
      </c>
      <c r="AN1826" s="1">
        <v>41510</v>
      </c>
      <c r="AO1826" s="1">
        <v>41533</v>
      </c>
      <c r="AP1826">
        <v>5</v>
      </c>
      <c r="AQ1826" t="s">
        <v>81</v>
      </c>
      <c r="AR1826" s="4">
        <f>IF(AQ1826="M",AP1826*30.42,AP1826)</f>
        <v>152.10000000000002</v>
      </c>
      <c r="AS1826">
        <v>0</v>
      </c>
      <c r="AT1826" s="4">
        <f>AR1826+AS1826</f>
        <v>152.10000000000002</v>
      </c>
      <c r="AU1826">
        <v>3</v>
      </c>
      <c r="AV1826" s="1">
        <f>AO1826+AT1826</f>
        <v>41685.1</v>
      </c>
      <c r="AW1826" s="1">
        <v>41775</v>
      </c>
      <c r="AX1826" s="2">
        <f>IF(AV1826&gt;=AW1826,1,2)</f>
        <v>2</v>
      </c>
      <c r="AY1826" s="2" t="str">
        <f>IF((AV1826+10)&gt;=AW1826,"SAVE","LATE")</f>
        <v>LATE</v>
      </c>
      <c r="AZ1826" t="s">
        <v>82</v>
      </c>
      <c r="BA1826" t="s">
        <v>1011</v>
      </c>
      <c r="BB1826">
        <v>578047816</v>
      </c>
      <c r="BC1826">
        <v>73003102</v>
      </c>
      <c r="BD1826" s="9">
        <v>651050918</v>
      </c>
      <c r="BE1826" t="s">
        <v>23816</v>
      </c>
      <c r="BF1826">
        <v>0</v>
      </c>
      <c r="BG1826" t="s">
        <v>70</v>
      </c>
      <c r="BH1826">
        <v>-1</v>
      </c>
      <c r="BI1826" t="s">
        <v>46889</v>
      </c>
      <c r="BJ1826" t="s">
        <v>46890</v>
      </c>
      <c r="BK1826">
        <v>0</v>
      </c>
      <c r="BL1826" t="s">
        <v>85</v>
      </c>
      <c r="BM1826" t="s">
        <v>23823</v>
      </c>
    </row>
    <row r="1827" spans="1:65" x14ac:dyDescent="0.25">
      <c r="A1827">
        <v>2014</v>
      </c>
      <c r="B1827" t="s">
        <v>116</v>
      </c>
      <c r="C1827" t="s">
        <v>150</v>
      </c>
      <c r="D1827" t="s">
        <v>46897</v>
      </c>
      <c r="E1827" t="s">
        <v>82</v>
      </c>
      <c r="F1827" t="s">
        <v>20290</v>
      </c>
      <c r="G1827">
        <v>4</v>
      </c>
      <c r="H1827" t="s">
        <v>41311</v>
      </c>
      <c r="I1827" t="s">
        <v>105</v>
      </c>
      <c r="J1827" t="s">
        <v>88</v>
      </c>
      <c r="K1827">
        <v>2</v>
      </c>
      <c r="L1827" t="s">
        <v>41311</v>
      </c>
      <c r="M1827">
        <v>95000000</v>
      </c>
      <c r="N1827" t="s">
        <v>40102</v>
      </c>
      <c r="O1827" t="s">
        <v>46898</v>
      </c>
      <c r="P1827" t="s">
        <v>90</v>
      </c>
      <c r="Q1827" t="s">
        <v>70</v>
      </c>
      <c r="R1827" t="s">
        <v>70</v>
      </c>
      <c r="S1827" t="s">
        <v>20291</v>
      </c>
      <c r="T1827" t="s">
        <v>20292</v>
      </c>
      <c r="U1827" t="s">
        <v>20293</v>
      </c>
      <c r="V1827" t="s">
        <v>20294</v>
      </c>
      <c r="W1827">
        <v>8</v>
      </c>
      <c r="X1827">
        <v>2353445975</v>
      </c>
      <c r="Y1827" t="s">
        <v>96</v>
      </c>
      <c r="Z1827" t="s">
        <v>40103</v>
      </c>
      <c r="AA1827">
        <v>0</v>
      </c>
      <c r="AB1827" t="s">
        <v>76</v>
      </c>
      <c r="AC1827">
        <v>0</v>
      </c>
      <c r="AD1827" t="s">
        <v>76</v>
      </c>
      <c r="AE1827">
        <v>2112253</v>
      </c>
      <c r="AF1827" t="s">
        <v>40104</v>
      </c>
      <c r="AG1827" t="s">
        <v>20295</v>
      </c>
      <c r="AH1827" t="s">
        <v>20296</v>
      </c>
      <c r="AI1827" t="s">
        <v>126</v>
      </c>
      <c r="AJ1827" t="s">
        <v>41304</v>
      </c>
      <c r="AK1827">
        <v>43026284</v>
      </c>
      <c r="AL1827" t="s">
        <v>20257</v>
      </c>
      <c r="AM1827">
        <v>2013</v>
      </c>
      <c r="AN1827" s="1">
        <v>41617</v>
      </c>
      <c r="AO1827" s="1">
        <v>41628</v>
      </c>
      <c r="AP1827">
        <v>10</v>
      </c>
      <c r="AQ1827" t="s">
        <v>81</v>
      </c>
      <c r="AR1827" s="4">
        <f>IF(AQ1827="M",AP1827*30.42,AP1827)</f>
        <v>304.20000000000005</v>
      </c>
      <c r="AS1827">
        <v>0</v>
      </c>
      <c r="AT1827" s="4">
        <f>AR1827+AS1827</f>
        <v>304.20000000000005</v>
      </c>
      <c r="AU1827">
        <v>1</v>
      </c>
      <c r="AV1827" s="1">
        <f>AO1827+AT1827</f>
        <v>41932.199999999997</v>
      </c>
      <c r="AW1827" s="1">
        <v>41963</v>
      </c>
      <c r="AX1827" s="2">
        <f>IF(AV1827&gt;=AW1827,1,2)</f>
        <v>2</v>
      </c>
      <c r="AY1827" s="2" t="str">
        <f>IF((AV1827+10)&gt;=AW1827,"SAVE","LATE")</f>
        <v>LATE</v>
      </c>
      <c r="AZ1827" t="s">
        <v>82</v>
      </c>
      <c r="BA1827" t="s">
        <v>1011</v>
      </c>
      <c r="BB1827">
        <v>2353445975</v>
      </c>
      <c r="BC1827">
        <v>0</v>
      </c>
      <c r="BD1827" s="9">
        <v>2353445975</v>
      </c>
      <c r="BE1827" t="s">
        <v>46898</v>
      </c>
      <c r="BF1827">
        <v>0</v>
      </c>
      <c r="BG1827" t="s">
        <v>70</v>
      </c>
      <c r="BH1827">
        <v>-1</v>
      </c>
      <c r="BI1827" t="s">
        <v>70</v>
      </c>
      <c r="BJ1827" t="s">
        <v>70</v>
      </c>
      <c r="BK1827">
        <v>0</v>
      </c>
      <c r="BL1827" t="s">
        <v>85</v>
      </c>
      <c r="BM1827" t="s">
        <v>20297</v>
      </c>
    </row>
    <row r="1828" spans="1:65" x14ac:dyDescent="0.25">
      <c r="A1828">
        <v>2013</v>
      </c>
      <c r="B1828" t="s">
        <v>64</v>
      </c>
      <c r="C1828" t="s">
        <v>264</v>
      </c>
      <c r="D1828" t="s">
        <v>41880</v>
      </c>
      <c r="E1828" t="s">
        <v>82</v>
      </c>
      <c r="F1828" t="s">
        <v>25512</v>
      </c>
      <c r="G1828">
        <v>12</v>
      </c>
      <c r="H1828" t="s">
        <v>41881</v>
      </c>
      <c r="I1828" t="s">
        <v>67</v>
      </c>
      <c r="J1828" t="s">
        <v>68</v>
      </c>
      <c r="K1828">
        <v>3</v>
      </c>
      <c r="L1828" t="s">
        <v>41838</v>
      </c>
      <c r="M1828">
        <v>77000000</v>
      </c>
      <c r="N1828" t="s">
        <v>481</v>
      </c>
      <c r="O1828" t="s">
        <v>42235</v>
      </c>
      <c r="P1828" t="s">
        <v>90</v>
      </c>
      <c r="Q1828" t="s">
        <v>70</v>
      </c>
      <c r="R1828" t="s">
        <v>70</v>
      </c>
      <c r="S1828" t="s">
        <v>20291</v>
      </c>
      <c r="T1828" s="3">
        <v>41497</v>
      </c>
      <c r="U1828" t="s">
        <v>26288</v>
      </c>
      <c r="V1828" t="s">
        <v>26289</v>
      </c>
      <c r="W1828" t="s">
        <v>26289</v>
      </c>
      <c r="X1828">
        <v>209766317</v>
      </c>
      <c r="Y1828" t="s">
        <v>122</v>
      </c>
      <c r="Z1828" t="s">
        <v>123</v>
      </c>
      <c r="AA1828">
        <v>0</v>
      </c>
      <c r="AB1828" t="s">
        <v>76</v>
      </c>
      <c r="AC1828">
        <v>0</v>
      </c>
      <c r="AD1828" t="s">
        <v>76</v>
      </c>
      <c r="AE1828">
        <v>1935767</v>
      </c>
      <c r="AF1828" t="s">
        <v>40104</v>
      </c>
      <c r="AG1828" t="s">
        <v>26290</v>
      </c>
      <c r="AH1828" t="s">
        <v>26291</v>
      </c>
      <c r="AI1828" t="s">
        <v>126</v>
      </c>
      <c r="AJ1828" t="s">
        <v>41304</v>
      </c>
      <c r="AK1828">
        <v>15378232</v>
      </c>
      <c r="AL1828" t="s">
        <v>26292</v>
      </c>
      <c r="AM1828">
        <v>2013</v>
      </c>
      <c r="AN1828" s="1">
        <v>41584</v>
      </c>
      <c r="AO1828" s="1">
        <v>41584</v>
      </c>
      <c r="AP1828">
        <v>12</v>
      </c>
      <c r="AQ1828" t="s">
        <v>81</v>
      </c>
      <c r="AR1828" s="4">
        <f>IF(AQ1828="M",AP1828*30.42,AP1828)</f>
        <v>365.04</v>
      </c>
      <c r="AS1828">
        <v>0</v>
      </c>
      <c r="AT1828" s="4">
        <f>AR1828+AS1828</f>
        <v>365.04</v>
      </c>
      <c r="AU1828">
        <v>1</v>
      </c>
      <c r="AV1828" s="1">
        <f>AO1828+AT1828</f>
        <v>41949.04</v>
      </c>
      <c r="AW1828" s="1">
        <v>41979</v>
      </c>
      <c r="AX1828" s="2">
        <f>IF(AV1828&gt;=AW1828,1,2)</f>
        <v>2</v>
      </c>
      <c r="AY1828" s="2" t="str">
        <f>IF((AV1828+10)&gt;=AW1828,"SAVE","LATE")</f>
        <v>LATE</v>
      </c>
      <c r="AZ1828" t="s">
        <v>82</v>
      </c>
      <c r="BA1828" t="s">
        <v>1011</v>
      </c>
      <c r="BB1828">
        <v>209766317</v>
      </c>
      <c r="BC1828">
        <v>0</v>
      </c>
      <c r="BD1828" s="9">
        <v>209766317</v>
      </c>
      <c r="BE1828" t="s">
        <v>42235</v>
      </c>
      <c r="BF1828">
        <v>0</v>
      </c>
      <c r="BG1828" t="s">
        <v>70</v>
      </c>
      <c r="BH1828">
        <v>-1</v>
      </c>
      <c r="BI1828" t="s">
        <v>70</v>
      </c>
      <c r="BJ1828" t="s">
        <v>70</v>
      </c>
      <c r="BK1828">
        <v>0</v>
      </c>
      <c r="BL1828" t="s">
        <v>85</v>
      </c>
      <c r="BM1828" t="s">
        <v>26293</v>
      </c>
    </row>
    <row r="1829" spans="1:65" x14ac:dyDescent="0.25">
      <c r="A1829">
        <v>2013</v>
      </c>
      <c r="B1829" t="s">
        <v>116</v>
      </c>
      <c r="C1829" t="s">
        <v>693</v>
      </c>
      <c r="D1829" t="s">
        <v>40206</v>
      </c>
      <c r="E1829" t="s">
        <v>8783</v>
      </c>
      <c r="F1829" t="s">
        <v>17466</v>
      </c>
      <c r="G1829">
        <v>1</v>
      </c>
      <c r="H1829" t="s">
        <v>46842</v>
      </c>
      <c r="I1829" t="s">
        <v>67</v>
      </c>
      <c r="J1829" t="s">
        <v>88</v>
      </c>
      <c r="K1829">
        <v>3</v>
      </c>
      <c r="L1829" t="s">
        <v>41838</v>
      </c>
      <c r="M1829">
        <v>95000000</v>
      </c>
      <c r="N1829" t="s">
        <v>40102</v>
      </c>
      <c r="O1829" t="s">
        <v>42242</v>
      </c>
      <c r="P1829" t="s">
        <v>90</v>
      </c>
      <c r="Q1829" t="s">
        <v>17467</v>
      </c>
      <c r="R1829" t="s">
        <v>17467</v>
      </c>
      <c r="S1829" t="s">
        <v>368</v>
      </c>
      <c r="T1829" t="s">
        <v>20900</v>
      </c>
      <c r="U1829" t="s">
        <v>20901</v>
      </c>
      <c r="V1829" t="s">
        <v>20902</v>
      </c>
      <c r="W1829">
        <v>9060982013</v>
      </c>
      <c r="X1829">
        <v>10597366221</v>
      </c>
      <c r="Y1829" t="s">
        <v>96</v>
      </c>
      <c r="Z1829" t="s">
        <v>40103</v>
      </c>
      <c r="AA1829">
        <v>0</v>
      </c>
      <c r="AB1829" t="s">
        <v>76</v>
      </c>
      <c r="AC1829">
        <v>0</v>
      </c>
      <c r="AD1829" t="s">
        <v>76</v>
      </c>
      <c r="AE1829">
        <v>2099266</v>
      </c>
      <c r="AF1829" t="s">
        <v>41304</v>
      </c>
      <c r="AG1829">
        <v>71694447</v>
      </c>
      <c r="AH1829" t="s">
        <v>20903</v>
      </c>
      <c r="AI1829" t="s">
        <v>126</v>
      </c>
      <c r="AJ1829" t="s">
        <v>41304</v>
      </c>
      <c r="AK1829">
        <v>71694447</v>
      </c>
      <c r="AL1829" t="s">
        <v>20903</v>
      </c>
      <c r="AM1829">
        <v>2013</v>
      </c>
      <c r="AN1829" s="1">
        <v>41411</v>
      </c>
      <c r="AO1829" s="1">
        <v>41449</v>
      </c>
      <c r="AP1829">
        <v>18</v>
      </c>
      <c r="AQ1829" t="s">
        <v>81</v>
      </c>
      <c r="AR1829" s="4">
        <f>IF(AQ1829="M",AP1829*30.42,AP1829)</f>
        <v>547.56000000000006</v>
      </c>
      <c r="AS1829">
        <v>0</v>
      </c>
      <c r="AT1829" s="4">
        <f>AR1829+AS1829</f>
        <v>547.56000000000006</v>
      </c>
      <c r="AU1829">
        <v>8</v>
      </c>
      <c r="AV1829" s="1">
        <f>AO1829+AT1829</f>
        <v>41996.56</v>
      </c>
      <c r="AW1829" s="1">
        <v>42240</v>
      </c>
      <c r="AX1829" s="2">
        <f>IF(AV1829&gt;=AW1829,1,2)</f>
        <v>2</v>
      </c>
      <c r="AY1829" s="2" t="str">
        <f>IF((AV1829+10)&gt;=AW1829,"SAVE","LATE")</f>
        <v>LATE</v>
      </c>
      <c r="AZ1829" t="s">
        <v>82</v>
      </c>
      <c r="BA1829" t="s">
        <v>1011</v>
      </c>
      <c r="BB1829">
        <v>10576170156</v>
      </c>
      <c r="BC1829">
        <v>2813203300</v>
      </c>
      <c r="BD1829" s="9">
        <v>13389373456</v>
      </c>
      <c r="BE1829" t="s">
        <v>42242</v>
      </c>
      <c r="BF1829">
        <v>0</v>
      </c>
      <c r="BG1829" t="s">
        <v>70</v>
      </c>
      <c r="BH1829">
        <v>-1</v>
      </c>
      <c r="BI1829" t="s">
        <v>20904</v>
      </c>
      <c r="BJ1829" t="s">
        <v>20904</v>
      </c>
      <c r="BK1829">
        <v>0</v>
      </c>
      <c r="BL1829" t="s">
        <v>85</v>
      </c>
      <c r="BM1829" t="s">
        <v>20905</v>
      </c>
    </row>
    <row r="1830" spans="1:65" x14ac:dyDescent="0.25">
      <c r="A1830">
        <v>2013</v>
      </c>
      <c r="B1830" t="s">
        <v>116</v>
      </c>
      <c r="C1830" t="s">
        <v>693</v>
      </c>
      <c r="D1830" t="s">
        <v>40206</v>
      </c>
      <c r="E1830" t="s">
        <v>8783</v>
      </c>
      <c r="F1830" t="s">
        <v>17466</v>
      </c>
      <c r="G1830">
        <v>1</v>
      </c>
      <c r="H1830" t="s">
        <v>46842</v>
      </c>
      <c r="I1830" t="s">
        <v>67</v>
      </c>
      <c r="J1830" t="s">
        <v>88</v>
      </c>
      <c r="K1830">
        <v>3</v>
      </c>
      <c r="L1830" t="s">
        <v>41838</v>
      </c>
      <c r="M1830">
        <v>72000000</v>
      </c>
      <c r="N1830" t="s">
        <v>41840</v>
      </c>
      <c r="O1830" t="s">
        <v>20972</v>
      </c>
      <c r="P1830" t="s">
        <v>90</v>
      </c>
      <c r="Q1830" t="s">
        <v>17467</v>
      </c>
      <c r="R1830" t="s">
        <v>17467</v>
      </c>
      <c r="S1830" t="s">
        <v>368</v>
      </c>
      <c r="T1830" s="3">
        <v>41285</v>
      </c>
      <c r="U1830" t="s">
        <v>20973</v>
      </c>
      <c r="V1830" t="s">
        <v>20974</v>
      </c>
      <c r="W1830">
        <v>9063352013</v>
      </c>
      <c r="X1830">
        <v>8411214920</v>
      </c>
      <c r="Y1830" t="s">
        <v>122</v>
      </c>
      <c r="Z1830" t="s">
        <v>123</v>
      </c>
      <c r="AA1830">
        <v>0</v>
      </c>
      <c r="AB1830" t="s">
        <v>76</v>
      </c>
      <c r="AC1830">
        <v>0</v>
      </c>
      <c r="AD1830" t="s">
        <v>76</v>
      </c>
      <c r="AE1830">
        <v>2678144</v>
      </c>
      <c r="AF1830" t="s">
        <v>40104</v>
      </c>
      <c r="AG1830">
        <v>900684029</v>
      </c>
      <c r="AH1830" t="s">
        <v>20975</v>
      </c>
      <c r="AI1830" t="s">
        <v>126</v>
      </c>
      <c r="AJ1830" t="s">
        <v>41304</v>
      </c>
      <c r="AK1830">
        <v>71760342</v>
      </c>
      <c r="AL1830" t="s">
        <v>20976</v>
      </c>
      <c r="AM1830">
        <v>2013</v>
      </c>
      <c r="AN1830" s="1">
        <v>41634</v>
      </c>
      <c r="AO1830" s="1">
        <v>41711</v>
      </c>
      <c r="AP1830">
        <v>15</v>
      </c>
      <c r="AQ1830" t="s">
        <v>81</v>
      </c>
      <c r="AR1830" s="4">
        <f>IF(AQ1830="M",AP1830*30.42,AP1830)</f>
        <v>456.3</v>
      </c>
      <c r="AS1830">
        <v>8</v>
      </c>
      <c r="AT1830" s="4">
        <f>AR1830+AS1830</f>
        <v>464.3</v>
      </c>
      <c r="AU1830">
        <v>2</v>
      </c>
      <c r="AV1830" s="1">
        <f>AO1830+AT1830</f>
        <v>42175.3</v>
      </c>
      <c r="AW1830" s="1">
        <v>42237</v>
      </c>
      <c r="AX1830" s="2">
        <f>IF(AV1830&gt;=AW1830,1,2)</f>
        <v>2</v>
      </c>
      <c r="AY1830" s="2" t="str">
        <f>IF((AV1830+10)&gt;=AW1830,"SAVE","LATE")</f>
        <v>LATE</v>
      </c>
      <c r="AZ1830" t="s">
        <v>82</v>
      </c>
      <c r="BA1830" t="s">
        <v>1011</v>
      </c>
      <c r="BB1830">
        <v>8410399210</v>
      </c>
      <c r="BC1830">
        <v>3170592423</v>
      </c>
      <c r="BD1830" s="9">
        <v>11580991633</v>
      </c>
      <c r="BE1830" t="s">
        <v>20972</v>
      </c>
      <c r="BF1830">
        <v>0</v>
      </c>
      <c r="BG1830" t="s">
        <v>70</v>
      </c>
      <c r="BH1830">
        <v>-1</v>
      </c>
      <c r="BI1830" t="s">
        <v>20977</v>
      </c>
      <c r="BJ1830" t="s">
        <v>20977</v>
      </c>
      <c r="BK1830">
        <v>0</v>
      </c>
      <c r="BL1830" t="s">
        <v>85</v>
      </c>
      <c r="BM1830" t="s">
        <v>20978</v>
      </c>
    </row>
    <row r="1831" spans="1:65" x14ac:dyDescent="0.25">
      <c r="A1831">
        <v>2013</v>
      </c>
      <c r="B1831" t="s">
        <v>116</v>
      </c>
      <c r="C1831" t="s">
        <v>357</v>
      </c>
      <c r="D1831" t="s">
        <v>39356</v>
      </c>
      <c r="E1831" t="s">
        <v>366</v>
      </c>
      <c r="F1831" t="s">
        <v>367</v>
      </c>
      <c r="G1831">
        <v>1</v>
      </c>
      <c r="H1831" t="s">
        <v>46842</v>
      </c>
      <c r="I1831" t="s">
        <v>67</v>
      </c>
      <c r="J1831" t="s">
        <v>88</v>
      </c>
      <c r="K1831">
        <v>3</v>
      </c>
      <c r="L1831" t="s">
        <v>41838</v>
      </c>
      <c r="M1831">
        <v>72000000</v>
      </c>
      <c r="N1831" t="s">
        <v>41840</v>
      </c>
      <c r="O1831" t="s">
        <v>21093</v>
      </c>
      <c r="P1831" t="s">
        <v>90</v>
      </c>
      <c r="Q1831" t="s">
        <v>39326</v>
      </c>
      <c r="R1831" t="s">
        <v>39326</v>
      </c>
      <c r="S1831" t="s">
        <v>368</v>
      </c>
      <c r="T1831" t="s">
        <v>18661</v>
      </c>
      <c r="U1831" t="s">
        <v>21094</v>
      </c>
      <c r="V1831" t="s">
        <v>21095</v>
      </c>
      <c r="W1831" t="s">
        <v>21096</v>
      </c>
      <c r="X1831">
        <v>7407407407</v>
      </c>
      <c r="Y1831" t="s">
        <v>122</v>
      </c>
      <c r="Z1831" t="s">
        <v>123</v>
      </c>
      <c r="AA1831">
        <v>0</v>
      </c>
      <c r="AB1831" t="s">
        <v>76</v>
      </c>
      <c r="AC1831">
        <v>0</v>
      </c>
      <c r="AD1831" t="s">
        <v>76</v>
      </c>
      <c r="AE1831">
        <v>2083666</v>
      </c>
      <c r="AF1831" t="s">
        <v>41304</v>
      </c>
      <c r="AG1831" t="s">
        <v>21097</v>
      </c>
      <c r="AH1831" t="s">
        <v>21098</v>
      </c>
      <c r="AI1831" t="s">
        <v>126</v>
      </c>
      <c r="AJ1831" t="s">
        <v>41304</v>
      </c>
      <c r="AK1831" t="s">
        <v>21097</v>
      </c>
      <c r="AL1831" t="s">
        <v>21098</v>
      </c>
      <c r="AM1831">
        <v>2013</v>
      </c>
      <c r="AN1831" s="1">
        <v>41634</v>
      </c>
      <c r="AO1831" s="1">
        <v>41654</v>
      </c>
      <c r="AP1831">
        <v>11</v>
      </c>
      <c r="AQ1831" t="s">
        <v>81</v>
      </c>
      <c r="AR1831" s="4">
        <f>IF(AQ1831="M",AP1831*30.42,AP1831)</f>
        <v>334.62</v>
      </c>
      <c r="AS1831">
        <v>95</v>
      </c>
      <c r="AT1831" s="4">
        <f>AR1831+AS1831</f>
        <v>429.62</v>
      </c>
      <c r="AU1831">
        <v>3</v>
      </c>
      <c r="AV1831" s="1">
        <f>AO1831+AT1831</f>
        <v>42083.62</v>
      </c>
      <c r="AW1831" s="1">
        <v>42174</v>
      </c>
      <c r="AX1831" s="2">
        <f>IF(AV1831&gt;=AW1831,1,2)</f>
        <v>2</v>
      </c>
      <c r="AY1831" s="2" t="str">
        <f>IF((AV1831+10)&gt;=AW1831,"SAVE","LATE")</f>
        <v>LATE</v>
      </c>
      <c r="AZ1831" t="s">
        <v>82</v>
      </c>
      <c r="BA1831" t="s">
        <v>1011</v>
      </c>
      <c r="BB1831">
        <v>7193152379</v>
      </c>
      <c r="BC1831">
        <v>3728914363</v>
      </c>
      <c r="BD1831" s="9">
        <v>10922066742</v>
      </c>
      <c r="BE1831" t="s">
        <v>21093</v>
      </c>
      <c r="BF1831">
        <v>0</v>
      </c>
      <c r="BG1831" t="s">
        <v>70</v>
      </c>
      <c r="BH1831">
        <v>-1</v>
      </c>
      <c r="BI1831" t="s">
        <v>21099</v>
      </c>
      <c r="BJ1831" t="s">
        <v>21100</v>
      </c>
      <c r="BK1831">
        <v>0</v>
      </c>
      <c r="BL1831" t="s">
        <v>85</v>
      </c>
      <c r="BM1831" t="s">
        <v>21101</v>
      </c>
    </row>
    <row r="1832" spans="1:65" x14ac:dyDescent="0.25">
      <c r="A1832">
        <v>2013</v>
      </c>
      <c r="B1832" t="s">
        <v>116</v>
      </c>
      <c r="C1832" t="s">
        <v>693</v>
      </c>
      <c r="D1832" t="s">
        <v>40206</v>
      </c>
      <c r="E1832" t="s">
        <v>8783</v>
      </c>
      <c r="F1832" t="s">
        <v>17466</v>
      </c>
      <c r="G1832">
        <v>1</v>
      </c>
      <c r="H1832" t="s">
        <v>46842</v>
      </c>
      <c r="I1832" t="s">
        <v>67</v>
      </c>
      <c r="J1832" t="s">
        <v>88</v>
      </c>
      <c r="K1832">
        <v>3</v>
      </c>
      <c r="L1832" t="s">
        <v>41838</v>
      </c>
      <c r="M1832">
        <v>30000000</v>
      </c>
      <c r="N1832" t="s">
        <v>41897</v>
      </c>
      <c r="O1832" t="s">
        <v>21759</v>
      </c>
      <c r="P1832" t="s">
        <v>90</v>
      </c>
      <c r="Q1832" t="s">
        <v>17467</v>
      </c>
      <c r="R1832" t="s">
        <v>17467</v>
      </c>
      <c r="S1832" t="s">
        <v>368</v>
      </c>
      <c r="T1832" t="s">
        <v>18740</v>
      </c>
      <c r="U1832" t="s">
        <v>21760</v>
      </c>
      <c r="V1832" t="s">
        <v>21761</v>
      </c>
      <c r="W1832">
        <v>9060842013</v>
      </c>
      <c r="X1832">
        <v>3098948971</v>
      </c>
      <c r="Y1832" t="s">
        <v>74</v>
      </c>
      <c r="Z1832" t="s">
        <v>75</v>
      </c>
      <c r="AA1832">
        <v>0</v>
      </c>
      <c r="AB1832" t="s">
        <v>76</v>
      </c>
      <c r="AC1832">
        <v>0</v>
      </c>
      <c r="AD1832" t="s">
        <v>76</v>
      </c>
      <c r="AE1832">
        <v>2098428</v>
      </c>
      <c r="AF1832" t="s">
        <v>40104</v>
      </c>
      <c r="AG1832">
        <v>890930545</v>
      </c>
      <c r="AH1832" t="s">
        <v>21762</v>
      </c>
      <c r="AI1832" t="s">
        <v>126</v>
      </c>
      <c r="AJ1832" t="s">
        <v>41304</v>
      </c>
      <c r="AK1832">
        <v>8243867</v>
      </c>
      <c r="AL1832" t="s">
        <v>21763</v>
      </c>
      <c r="AM1832">
        <v>2013</v>
      </c>
      <c r="AN1832" s="1">
        <v>41388</v>
      </c>
      <c r="AO1832" s="1">
        <v>41414</v>
      </c>
      <c r="AP1832">
        <v>7</v>
      </c>
      <c r="AQ1832" t="s">
        <v>81</v>
      </c>
      <c r="AR1832" s="4">
        <f>IF(AQ1832="M",AP1832*30.42,AP1832)</f>
        <v>212.94</v>
      </c>
      <c r="AS1832">
        <v>0</v>
      </c>
      <c r="AT1832" s="4">
        <f>AR1832+AS1832</f>
        <v>212.94</v>
      </c>
      <c r="AU1832">
        <v>1</v>
      </c>
      <c r="AV1832" s="1">
        <f>AO1832+AT1832</f>
        <v>41626.94</v>
      </c>
      <c r="AW1832" s="1">
        <v>41659</v>
      </c>
      <c r="AX1832" s="2">
        <f>IF(AV1832&gt;=AW1832,1,2)</f>
        <v>2</v>
      </c>
      <c r="AY1832" s="2" t="str">
        <f>IF((AV1832+10)&gt;=AW1832,"SAVE","LATE")</f>
        <v>LATE</v>
      </c>
      <c r="AZ1832" t="s">
        <v>82</v>
      </c>
      <c r="BA1832" t="s">
        <v>1011</v>
      </c>
      <c r="BB1832">
        <v>3065725114</v>
      </c>
      <c r="BC1832">
        <v>210000000</v>
      </c>
      <c r="BD1832" s="9">
        <v>3275725114</v>
      </c>
      <c r="BE1832" t="s">
        <v>21759</v>
      </c>
      <c r="BF1832">
        <v>0</v>
      </c>
      <c r="BG1832" t="s">
        <v>70</v>
      </c>
      <c r="BH1832">
        <v>-1</v>
      </c>
      <c r="BI1832" t="s">
        <v>21764</v>
      </c>
      <c r="BJ1832" t="s">
        <v>21764</v>
      </c>
      <c r="BK1832">
        <v>0</v>
      </c>
      <c r="BL1832" t="s">
        <v>85</v>
      </c>
      <c r="BM1832" t="s">
        <v>21765</v>
      </c>
    </row>
    <row r="1833" spans="1:65" x14ac:dyDescent="0.25">
      <c r="A1833">
        <v>2013</v>
      </c>
      <c r="B1833" t="s">
        <v>116</v>
      </c>
      <c r="C1833" t="s">
        <v>130</v>
      </c>
      <c r="D1833" t="s">
        <v>40207</v>
      </c>
      <c r="E1833" t="s">
        <v>82</v>
      </c>
      <c r="F1833" t="s">
        <v>24403</v>
      </c>
      <c r="G1833">
        <v>1</v>
      </c>
      <c r="H1833" t="s">
        <v>46842</v>
      </c>
      <c r="I1833" t="s">
        <v>67</v>
      </c>
      <c r="J1833" t="s">
        <v>88</v>
      </c>
      <c r="K1833">
        <v>3</v>
      </c>
      <c r="L1833" t="s">
        <v>41838</v>
      </c>
      <c r="M1833">
        <v>72000000</v>
      </c>
      <c r="N1833" t="s">
        <v>41840</v>
      </c>
      <c r="O1833" t="s">
        <v>42245</v>
      </c>
      <c r="P1833" t="s">
        <v>90</v>
      </c>
      <c r="Q1833" t="s">
        <v>24404</v>
      </c>
      <c r="R1833" t="s">
        <v>24404</v>
      </c>
      <c r="S1833" t="s">
        <v>9936</v>
      </c>
      <c r="T1833" s="3">
        <v>41497</v>
      </c>
      <c r="U1833" t="s">
        <v>24405</v>
      </c>
      <c r="V1833" t="s">
        <v>20645</v>
      </c>
      <c r="W1833" t="s">
        <v>24406</v>
      </c>
      <c r="X1833">
        <v>336368091</v>
      </c>
      <c r="Y1833" t="s">
        <v>122</v>
      </c>
      <c r="Z1833" t="s">
        <v>123</v>
      </c>
      <c r="AA1833">
        <v>0</v>
      </c>
      <c r="AB1833" t="s">
        <v>76</v>
      </c>
      <c r="AC1833">
        <v>0</v>
      </c>
      <c r="AD1833" t="s">
        <v>76</v>
      </c>
      <c r="AE1833">
        <v>2074730</v>
      </c>
      <c r="AF1833" t="s">
        <v>41304</v>
      </c>
      <c r="AG1833">
        <v>70415647</v>
      </c>
      <c r="AH1833" t="s">
        <v>42246</v>
      </c>
      <c r="AI1833" t="s">
        <v>126</v>
      </c>
      <c r="AJ1833" t="s">
        <v>41304</v>
      </c>
      <c r="AK1833">
        <v>70415647</v>
      </c>
      <c r="AL1833" t="s">
        <v>42246</v>
      </c>
      <c r="AM1833">
        <v>2013</v>
      </c>
      <c r="AN1833" s="1">
        <v>41631</v>
      </c>
      <c r="AO1833" s="1">
        <v>41652</v>
      </c>
      <c r="AP1833">
        <v>4</v>
      </c>
      <c r="AQ1833" t="s">
        <v>81</v>
      </c>
      <c r="AR1833" s="4">
        <f>IF(AQ1833="M",AP1833*30.42,AP1833)</f>
        <v>121.68</v>
      </c>
      <c r="AS1833">
        <v>15</v>
      </c>
      <c r="AT1833" s="4">
        <f>AR1833+AS1833</f>
        <v>136.68</v>
      </c>
      <c r="AU1833">
        <v>1</v>
      </c>
      <c r="AV1833" s="1">
        <f>AO1833+AT1833</f>
        <v>41788.68</v>
      </c>
      <c r="AW1833" s="1">
        <v>41818</v>
      </c>
      <c r="AX1833" s="2">
        <f>IF(AV1833&gt;=AW1833,1,2)</f>
        <v>2</v>
      </c>
      <c r="AY1833" s="2" t="str">
        <f>IF((AV1833+10)&gt;=AW1833,"SAVE","LATE")</f>
        <v>LATE</v>
      </c>
      <c r="AZ1833" t="s">
        <v>82</v>
      </c>
      <c r="BA1833" t="s">
        <v>1011</v>
      </c>
      <c r="BB1833">
        <v>336306471</v>
      </c>
      <c r="BC1833">
        <v>74999875</v>
      </c>
      <c r="BD1833" s="9">
        <v>411306346</v>
      </c>
      <c r="BE1833" t="s">
        <v>42247</v>
      </c>
      <c r="BF1833">
        <v>0</v>
      </c>
      <c r="BG1833" t="s">
        <v>70</v>
      </c>
      <c r="BH1833">
        <v>-1</v>
      </c>
      <c r="BI1833" t="s">
        <v>42246</v>
      </c>
      <c r="BJ1833">
        <v>1000</v>
      </c>
      <c r="BK1833">
        <v>0</v>
      </c>
      <c r="BL1833" t="s">
        <v>85</v>
      </c>
      <c r="BM1833" t="s">
        <v>24407</v>
      </c>
    </row>
    <row r="1834" spans="1:65" x14ac:dyDescent="0.25">
      <c r="A1834">
        <v>2013</v>
      </c>
      <c r="B1834" t="s">
        <v>116</v>
      </c>
      <c r="C1834" t="s">
        <v>130</v>
      </c>
      <c r="D1834" t="s">
        <v>40210</v>
      </c>
      <c r="E1834" t="s">
        <v>25652</v>
      </c>
      <c r="F1834" t="s">
        <v>25653</v>
      </c>
      <c r="G1834">
        <v>12</v>
      </c>
      <c r="H1834" t="s">
        <v>41881</v>
      </c>
      <c r="I1834" t="s">
        <v>105</v>
      </c>
      <c r="J1834" t="s">
        <v>68</v>
      </c>
      <c r="K1834">
        <v>3</v>
      </c>
      <c r="L1834" t="s">
        <v>41838</v>
      </c>
      <c r="M1834">
        <v>30000000</v>
      </c>
      <c r="N1834" t="s">
        <v>41897</v>
      </c>
      <c r="O1834" t="s">
        <v>25654</v>
      </c>
      <c r="P1834" t="s">
        <v>90</v>
      </c>
      <c r="Q1834" t="s">
        <v>70</v>
      </c>
      <c r="R1834" t="s">
        <v>70</v>
      </c>
      <c r="S1834" t="s">
        <v>25655</v>
      </c>
      <c r="T1834" s="3">
        <v>41528</v>
      </c>
      <c r="U1834" t="s">
        <v>25656</v>
      </c>
      <c r="V1834" t="s">
        <v>25657</v>
      </c>
      <c r="W1834">
        <v>3</v>
      </c>
      <c r="X1834">
        <v>887562085</v>
      </c>
      <c r="Y1834" t="s">
        <v>74</v>
      </c>
      <c r="Z1834" t="s">
        <v>75</v>
      </c>
      <c r="AA1834">
        <v>0</v>
      </c>
      <c r="AB1834" t="s">
        <v>76</v>
      </c>
      <c r="AC1834">
        <v>0</v>
      </c>
      <c r="AD1834" t="s">
        <v>76</v>
      </c>
      <c r="AE1834">
        <v>1940777</v>
      </c>
      <c r="AF1834" t="s">
        <v>40104</v>
      </c>
      <c r="AG1834">
        <v>900345914</v>
      </c>
      <c r="AH1834" t="s">
        <v>25658</v>
      </c>
      <c r="AI1834" t="s">
        <v>126</v>
      </c>
      <c r="AJ1834" t="s">
        <v>41304</v>
      </c>
      <c r="AK1834">
        <v>98595034</v>
      </c>
      <c r="AL1834" t="s">
        <v>25659</v>
      </c>
      <c r="AM1834">
        <v>2013</v>
      </c>
      <c r="AN1834" s="1">
        <v>41584</v>
      </c>
      <c r="AO1834" s="1">
        <v>41590</v>
      </c>
      <c r="AP1834">
        <v>5</v>
      </c>
      <c r="AQ1834" t="s">
        <v>81</v>
      </c>
      <c r="AR1834" s="4">
        <f>IF(AQ1834="M",AP1834*30.42,AP1834)</f>
        <v>152.10000000000002</v>
      </c>
      <c r="AS1834">
        <v>0</v>
      </c>
      <c r="AT1834" s="4">
        <f>AR1834+AS1834</f>
        <v>152.10000000000002</v>
      </c>
      <c r="AU1834">
        <v>4</v>
      </c>
      <c r="AV1834" s="1">
        <f>AO1834+AT1834</f>
        <v>41742.1</v>
      </c>
      <c r="AW1834" s="1">
        <v>41863</v>
      </c>
      <c r="AX1834" s="2">
        <f>IF(AV1834&gt;=AW1834,1,2)</f>
        <v>2</v>
      </c>
      <c r="AY1834" s="2" t="str">
        <f>IF((AV1834+10)&gt;=AW1834,"SAVE","LATE")</f>
        <v>LATE</v>
      </c>
      <c r="AZ1834" t="s">
        <v>82</v>
      </c>
      <c r="BA1834" t="s">
        <v>1011</v>
      </c>
      <c r="BB1834">
        <v>887562085</v>
      </c>
      <c r="BC1834">
        <v>0</v>
      </c>
      <c r="BD1834" s="9">
        <v>887562085</v>
      </c>
      <c r="BE1834" t="s">
        <v>25654</v>
      </c>
      <c r="BF1834">
        <v>0</v>
      </c>
      <c r="BG1834" t="s">
        <v>70</v>
      </c>
      <c r="BH1834">
        <v>-1</v>
      </c>
      <c r="BI1834" t="s">
        <v>70</v>
      </c>
      <c r="BJ1834" t="s">
        <v>70</v>
      </c>
      <c r="BK1834">
        <v>0</v>
      </c>
      <c r="BL1834" t="s">
        <v>85</v>
      </c>
      <c r="BM1834" t="s">
        <v>25660</v>
      </c>
    </row>
    <row r="1835" spans="1:65" x14ac:dyDescent="0.25">
      <c r="A1835">
        <v>2013</v>
      </c>
      <c r="B1835" t="s">
        <v>116</v>
      </c>
      <c r="C1835" t="s">
        <v>130</v>
      </c>
      <c r="D1835" t="s">
        <v>40211</v>
      </c>
      <c r="E1835" t="s">
        <v>8726</v>
      </c>
      <c r="F1835" t="s">
        <v>23745</v>
      </c>
      <c r="G1835">
        <v>1</v>
      </c>
      <c r="H1835" t="s">
        <v>46842</v>
      </c>
      <c r="I1835" t="s">
        <v>67</v>
      </c>
      <c r="J1835" t="s">
        <v>88</v>
      </c>
      <c r="K1835">
        <v>3</v>
      </c>
      <c r="L1835" t="s">
        <v>41838</v>
      </c>
      <c r="M1835">
        <v>30000000</v>
      </c>
      <c r="N1835" t="s">
        <v>41897</v>
      </c>
      <c r="O1835" t="s">
        <v>23746</v>
      </c>
      <c r="P1835" t="s">
        <v>90</v>
      </c>
      <c r="Q1835" t="s">
        <v>8729</v>
      </c>
      <c r="R1835" t="s">
        <v>8729</v>
      </c>
      <c r="S1835" t="s">
        <v>6107</v>
      </c>
      <c r="T1835" t="s">
        <v>1687</v>
      </c>
      <c r="U1835" t="s">
        <v>23747</v>
      </c>
      <c r="V1835" s="5">
        <v>41275</v>
      </c>
      <c r="W1835" t="s">
        <v>23748</v>
      </c>
      <c r="X1835">
        <v>606445185</v>
      </c>
      <c r="Y1835" t="s">
        <v>74</v>
      </c>
      <c r="Z1835" t="s">
        <v>75</v>
      </c>
      <c r="AA1835">
        <v>0</v>
      </c>
      <c r="AB1835" t="s">
        <v>76</v>
      </c>
      <c r="AC1835">
        <v>0</v>
      </c>
      <c r="AD1835" t="s">
        <v>76</v>
      </c>
      <c r="AE1835">
        <v>1682071</v>
      </c>
      <c r="AF1835" t="s">
        <v>40104</v>
      </c>
      <c r="AG1835" t="s">
        <v>23749</v>
      </c>
      <c r="AH1835" t="s">
        <v>23750</v>
      </c>
      <c r="AI1835" t="s">
        <v>126</v>
      </c>
      <c r="AJ1835" t="s">
        <v>41304</v>
      </c>
      <c r="AK1835">
        <v>3528928</v>
      </c>
      <c r="AL1835" t="s">
        <v>23751</v>
      </c>
      <c r="AM1835">
        <v>2013</v>
      </c>
      <c r="AN1835" s="1">
        <v>41443</v>
      </c>
      <c r="AO1835" s="1">
        <v>41457</v>
      </c>
      <c r="AP1835">
        <v>4</v>
      </c>
      <c r="AQ1835" t="s">
        <v>81</v>
      </c>
      <c r="AR1835" s="4">
        <f>IF(AQ1835="M",AP1835*30.42,AP1835)</f>
        <v>121.68</v>
      </c>
      <c r="AS1835">
        <v>0</v>
      </c>
      <c r="AT1835" s="4">
        <f>AR1835+AS1835</f>
        <v>121.68</v>
      </c>
      <c r="AU1835">
        <v>4</v>
      </c>
      <c r="AV1835" s="1">
        <f>AO1835+AT1835</f>
        <v>41578.68</v>
      </c>
      <c r="AW1835" s="1">
        <v>41700</v>
      </c>
      <c r="AX1835" s="2">
        <f>IF(AV1835&gt;=AW1835,1,2)</f>
        <v>2</v>
      </c>
      <c r="AY1835" s="2" t="str">
        <f>IF((AV1835+10)&gt;=AW1835,"SAVE","LATE")</f>
        <v>LATE</v>
      </c>
      <c r="AZ1835" t="s">
        <v>82</v>
      </c>
      <c r="BA1835" t="s">
        <v>1011</v>
      </c>
      <c r="BB1835">
        <v>605133129</v>
      </c>
      <c r="BC1835">
        <v>302441497</v>
      </c>
      <c r="BD1835" s="9">
        <v>907574626</v>
      </c>
      <c r="BE1835" t="s">
        <v>42269</v>
      </c>
      <c r="BF1835">
        <v>0</v>
      </c>
      <c r="BG1835" t="s">
        <v>70</v>
      </c>
      <c r="BH1835">
        <v>-1</v>
      </c>
      <c r="BI1835" t="s">
        <v>23750</v>
      </c>
      <c r="BJ1835" t="s">
        <v>23752</v>
      </c>
      <c r="BK1835">
        <v>0</v>
      </c>
      <c r="BL1835" t="s">
        <v>85</v>
      </c>
      <c r="BM1835" t="s">
        <v>23753</v>
      </c>
    </row>
    <row r="1836" spans="1:65" x14ac:dyDescent="0.25">
      <c r="A1836">
        <v>2013</v>
      </c>
      <c r="B1836" t="s">
        <v>116</v>
      </c>
      <c r="C1836" t="s">
        <v>130</v>
      </c>
      <c r="D1836" t="s">
        <v>40211</v>
      </c>
      <c r="E1836" t="s">
        <v>8726</v>
      </c>
      <c r="F1836" t="s">
        <v>23745</v>
      </c>
      <c r="G1836">
        <v>1</v>
      </c>
      <c r="H1836" t="s">
        <v>46842</v>
      </c>
      <c r="I1836" t="s">
        <v>67</v>
      </c>
      <c r="J1836" t="s">
        <v>88</v>
      </c>
      <c r="K1836">
        <v>3</v>
      </c>
      <c r="L1836" t="s">
        <v>41838</v>
      </c>
      <c r="M1836">
        <v>95000000</v>
      </c>
      <c r="N1836" t="s">
        <v>40102</v>
      </c>
      <c r="O1836" t="s">
        <v>42270</v>
      </c>
      <c r="P1836" t="s">
        <v>90</v>
      </c>
      <c r="Q1836" t="s">
        <v>8729</v>
      </c>
      <c r="R1836" t="s">
        <v>8729</v>
      </c>
      <c r="S1836" t="s">
        <v>6107</v>
      </c>
      <c r="T1836" t="s">
        <v>19879</v>
      </c>
      <c r="U1836" t="s">
        <v>24338</v>
      </c>
      <c r="V1836" t="s">
        <v>24339</v>
      </c>
      <c r="W1836" t="s">
        <v>24340</v>
      </c>
      <c r="X1836">
        <v>357515622</v>
      </c>
      <c r="Y1836" t="s">
        <v>96</v>
      </c>
      <c r="Z1836" t="s">
        <v>40103</v>
      </c>
      <c r="AA1836">
        <v>0</v>
      </c>
      <c r="AB1836" t="s">
        <v>76</v>
      </c>
      <c r="AC1836">
        <v>0</v>
      </c>
      <c r="AD1836" t="s">
        <v>76</v>
      </c>
      <c r="AE1836">
        <v>2389792</v>
      </c>
      <c r="AF1836" t="s">
        <v>40104</v>
      </c>
      <c r="AG1836" t="s">
        <v>24341</v>
      </c>
      <c r="AH1836" t="s">
        <v>24342</v>
      </c>
      <c r="AI1836" t="s">
        <v>126</v>
      </c>
      <c r="AJ1836" t="s">
        <v>41304</v>
      </c>
      <c r="AK1836">
        <v>71695310</v>
      </c>
      <c r="AL1836" t="s">
        <v>24343</v>
      </c>
      <c r="AM1836">
        <v>2013</v>
      </c>
      <c r="AN1836" s="1">
        <v>41626</v>
      </c>
      <c r="AO1836" s="1">
        <v>41683</v>
      </c>
      <c r="AP1836">
        <v>3</v>
      </c>
      <c r="AQ1836" t="s">
        <v>81</v>
      </c>
      <c r="AR1836" s="4">
        <f>IF(AQ1836="M",AP1836*30.42,AP1836)</f>
        <v>91.26</v>
      </c>
      <c r="AS1836">
        <v>0</v>
      </c>
      <c r="AT1836" s="4">
        <f>AR1836+AS1836</f>
        <v>91.26</v>
      </c>
      <c r="AU1836">
        <v>1</v>
      </c>
      <c r="AV1836" s="1">
        <f>AO1836+AT1836</f>
        <v>41774.26</v>
      </c>
      <c r="AW1836" s="1">
        <v>41803</v>
      </c>
      <c r="AX1836" s="2">
        <f>IF(AV1836&gt;=AW1836,1,2)</f>
        <v>2</v>
      </c>
      <c r="AY1836" s="2" t="str">
        <f>IF((AV1836+10)&gt;=AW1836,"SAVE","LATE")</f>
        <v>LATE</v>
      </c>
      <c r="AZ1836" t="s">
        <v>82</v>
      </c>
      <c r="BA1836" t="s">
        <v>1011</v>
      </c>
      <c r="BB1836">
        <v>357188733</v>
      </c>
      <c r="BC1836">
        <v>106924825</v>
      </c>
      <c r="BD1836" s="9">
        <v>464113558</v>
      </c>
      <c r="BE1836" t="s">
        <v>42270</v>
      </c>
      <c r="BF1836">
        <v>0</v>
      </c>
      <c r="BG1836" t="s">
        <v>70</v>
      </c>
      <c r="BH1836">
        <v>-1</v>
      </c>
      <c r="BI1836" t="s">
        <v>24342</v>
      </c>
      <c r="BJ1836" t="s">
        <v>24342</v>
      </c>
      <c r="BK1836">
        <v>0</v>
      </c>
      <c r="BL1836" t="s">
        <v>85</v>
      </c>
      <c r="BM1836" t="s">
        <v>24344</v>
      </c>
    </row>
    <row r="1837" spans="1:65" x14ac:dyDescent="0.25">
      <c r="A1837">
        <v>2013</v>
      </c>
      <c r="B1837" t="s">
        <v>116</v>
      </c>
      <c r="C1837" t="s">
        <v>130</v>
      </c>
      <c r="D1837" t="s">
        <v>40211</v>
      </c>
      <c r="E1837" t="s">
        <v>8726</v>
      </c>
      <c r="F1837" t="s">
        <v>23745</v>
      </c>
      <c r="G1837">
        <v>1</v>
      </c>
      <c r="H1837" t="s">
        <v>46842</v>
      </c>
      <c r="I1837" t="s">
        <v>67</v>
      </c>
      <c r="J1837" t="s">
        <v>88</v>
      </c>
      <c r="K1837">
        <v>3</v>
      </c>
      <c r="L1837" t="s">
        <v>41838</v>
      </c>
      <c r="M1837">
        <v>30000000</v>
      </c>
      <c r="N1837" t="s">
        <v>41897</v>
      </c>
      <c r="O1837" t="s">
        <v>24611</v>
      </c>
      <c r="P1837" t="s">
        <v>90</v>
      </c>
      <c r="Q1837" t="s">
        <v>8729</v>
      </c>
      <c r="R1837" t="s">
        <v>8729</v>
      </c>
      <c r="S1837" t="s">
        <v>6107</v>
      </c>
      <c r="T1837" t="s">
        <v>18556</v>
      </c>
      <c r="U1837" t="s">
        <v>24612</v>
      </c>
      <c r="V1837" s="5">
        <v>41395</v>
      </c>
      <c r="W1837" t="s">
        <v>24613</v>
      </c>
      <c r="X1837">
        <v>266940000</v>
      </c>
      <c r="Y1837" t="s">
        <v>74</v>
      </c>
      <c r="Z1837" t="s">
        <v>75</v>
      </c>
      <c r="AA1837">
        <v>0</v>
      </c>
      <c r="AB1837" t="s">
        <v>76</v>
      </c>
      <c r="AC1837">
        <v>0</v>
      </c>
      <c r="AD1837" t="s">
        <v>76</v>
      </c>
      <c r="AE1837">
        <v>1924003</v>
      </c>
      <c r="AF1837" t="s">
        <v>40104</v>
      </c>
      <c r="AG1837" t="s">
        <v>24614</v>
      </c>
      <c r="AH1837" t="s">
        <v>24615</v>
      </c>
      <c r="AI1837" t="s">
        <v>126</v>
      </c>
      <c r="AJ1837" t="s">
        <v>41304</v>
      </c>
      <c r="AK1837">
        <v>71654308</v>
      </c>
      <c r="AL1837" t="s">
        <v>3483</v>
      </c>
      <c r="AM1837">
        <v>2013</v>
      </c>
      <c r="AN1837" s="1">
        <v>41554</v>
      </c>
      <c r="AO1837" s="1">
        <v>41575</v>
      </c>
      <c r="AP1837">
        <v>2</v>
      </c>
      <c r="AQ1837" t="s">
        <v>81</v>
      </c>
      <c r="AR1837" s="4">
        <f>IF(AQ1837="M",AP1837*30.42,AP1837)</f>
        <v>60.84</v>
      </c>
      <c r="AS1837">
        <v>0</v>
      </c>
      <c r="AT1837" s="4">
        <f>AR1837+AS1837</f>
        <v>60.84</v>
      </c>
      <c r="AU1837">
        <v>1</v>
      </c>
      <c r="AV1837" s="1">
        <f>AO1837+AT1837</f>
        <v>41635.839999999997</v>
      </c>
      <c r="AW1837" s="1">
        <v>41667</v>
      </c>
      <c r="AX1837" s="2">
        <f>IF(AV1837&gt;=AW1837,1,2)</f>
        <v>2</v>
      </c>
      <c r="AY1837" s="2" t="str">
        <f>IF((AV1837+10)&gt;=AW1837,"SAVE","LATE")</f>
        <v>LATE</v>
      </c>
      <c r="AZ1837" t="s">
        <v>82</v>
      </c>
      <c r="BA1837" t="s">
        <v>1011</v>
      </c>
      <c r="BB1837">
        <v>266922478</v>
      </c>
      <c r="BC1837">
        <v>64525011</v>
      </c>
      <c r="BD1837" s="9">
        <v>331447489</v>
      </c>
      <c r="BE1837" t="s">
        <v>24616</v>
      </c>
      <c r="BF1837">
        <v>0</v>
      </c>
      <c r="BG1837" t="s">
        <v>70</v>
      </c>
      <c r="BH1837">
        <v>-1</v>
      </c>
      <c r="BI1837" t="s">
        <v>24617</v>
      </c>
      <c r="BJ1837" t="s">
        <v>24618</v>
      </c>
      <c r="BK1837">
        <v>0</v>
      </c>
      <c r="BL1837" t="s">
        <v>85</v>
      </c>
      <c r="BM1837" t="s">
        <v>24619</v>
      </c>
    </row>
    <row r="1838" spans="1:65" x14ac:dyDescent="0.25">
      <c r="A1838">
        <v>2013</v>
      </c>
      <c r="B1838" t="s">
        <v>64</v>
      </c>
      <c r="C1838" t="s">
        <v>264</v>
      </c>
      <c r="D1838" t="s">
        <v>41880</v>
      </c>
      <c r="E1838" t="s">
        <v>82</v>
      </c>
      <c r="F1838" t="s">
        <v>25512</v>
      </c>
      <c r="G1838">
        <v>12</v>
      </c>
      <c r="H1838" t="s">
        <v>41881</v>
      </c>
      <c r="I1838" t="s">
        <v>67</v>
      </c>
      <c r="J1838" t="s">
        <v>68</v>
      </c>
      <c r="K1838">
        <v>3</v>
      </c>
      <c r="L1838" t="s">
        <v>41838</v>
      </c>
      <c r="M1838">
        <v>77000000</v>
      </c>
      <c r="N1838" t="s">
        <v>481</v>
      </c>
      <c r="O1838" t="s">
        <v>42271</v>
      </c>
      <c r="P1838" t="s">
        <v>90</v>
      </c>
      <c r="Q1838" t="s">
        <v>70</v>
      </c>
      <c r="R1838" t="s">
        <v>70</v>
      </c>
      <c r="S1838" t="s">
        <v>6107</v>
      </c>
      <c r="T1838" t="s">
        <v>19980</v>
      </c>
      <c r="U1838" t="s">
        <v>25871</v>
      </c>
      <c r="V1838" t="s">
        <v>25872</v>
      </c>
      <c r="W1838" t="s">
        <v>25873</v>
      </c>
      <c r="X1838">
        <v>575533767</v>
      </c>
      <c r="Y1838" t="s">
        <v>122</v>
      </c>
      <c r="Z1838" t="s">
        <v>123</v>
      </c>
      <c r="AA1838">
        <v>0</v>
      </c>
      <c r="AB1838" t="s">
        <v>76</v>
      </c>
      <c r="AC1838">
        <v>0</v>
      </c>
      <c r="AD1838" t="s">
        <v>76</v>
      </c>
      <c r="AE1838">
        <v>1953393</v>
      </c>
      <c r="AF1838" t="s">
        <v>40104</v>
      </c>
      <c r="AG1838" t="s">
        <v>25874</v>
      </c>
      <c r="AH1838" t="s">
        <v>25875</v>
      </c>
      <c r="AI1838" t="s">
        <v>126</v>
      </c>
      <c r="AJ1838" t="s">
        <v>41304</v>
      </c>
      <c r="AK1838" t="s">
        <v>25876</v>
      </c>
      <c r="AL1838" t="s">
        <v>25877</v>
      </c>
      <c r="AM1838">
        <v>2013</v>
      </c>
      <c r="AN1838" s="1">
        <v>41586</v>
      </c>
      <c r="AO1838" s="1">
        <v>41708</v>
      </c>
      <c r="AP1838">
        <v>12</v>
      </c>
      <c r="AQ1838" t="s">
        <v>81</v>
      </c>
      <c r="AR1838" s="4">
        <f>IF(AQ1838="M",AP1838*30.42,AP1838)</f>
        <v>365.04</v>
      </c>
      <c r="AS1838">
        <v>111</v>
      </c>
      <c r="AT1838" s="4">
        <f>AR1838+AS1838</f>
        <v>476.04</v>
      </c>
      <c r="AU1838">
        <v>5</v>
      </c>
      <c r="AV1838" s="1">
        <f>AO1838+AT1838</f>
        <v>42184.04</v>
      </c>
      <c r="AW1838" s="1">
        <v>42337</v>
      </c>
      <c r="AX1838" s="2">
        <f>IF(AV1838&gt;=AW1838,1,2)</f>
        <v>2</v>
      </c>
      <c r="AY1838" s="2" t="str">
        <f>IF((AV1838+10)&gt;=AW1838,"SAVE","LATE")</f>
        <v>LATE</v>
      </c>
      <c r="AZ1838" t="s">
        <v>82</v>
      </c>
      <c r="BA1838" t="s">
        <v>1011</v>
      </c>
      <c r="BB1838">
        <v>575533767</v>
      </c>
      <c r="BC1838">
        <v>59784000</v>
      </c>
      <c r="BD1838" s="9">
        <v>635317767</v>
      </c>
      <c r="BE1838" t="s">
        <v>42271</v>
      </c>
      <c r="BF1838">
        <v>0</v>
      </c>
      <c r="BG1838" t="s">
        <v>70</v>
      </c>
      <c r="BH1838">
        <v>-1</v>
      </c>
      <c r="BI1838" t="s">
        <v>70</v>
      </c>
      <c r="BJ1838" t="s">
        <v>70</v>
      </c>
      <c r="BK1838">
        <v>0</v>
      </c>
      <c r="BL1838" t="s">
        <v>85</v>
      </c>
      <c r="BM1838" t="s">
        <v>25878</v>
      </c>
    </row>
    <row r="1839" spans="1:65" x14ac:dyDescent="0.25">
      <c r="A1839">
        <v>2013</v>
      </c>
      <c r="B1839" t="s">
        <v>116</v>
      </c>
      <c r="C1839" t="s">
        <v>117</v>
      </c>
      <c r="D1839" t="s">
        <v>42410</v>
      </c>
      <c r="E1839" t="s">
        <v>18255</v>
      </c>
      <c r="F1839" t="s">
        <v>18256</v>
      </c>
      <c r="G1839">
        <v>11</v>
      </c>
      <c r="H1839" t="s">
        <v>41839</v>
      </c>
      <c r="I1839" t="s">
        <v>105</v>
      </c>
      <c r="J1839" t="s">
        <v>88</v>
      </c>
      <c r="K1839">
        <v>3</v>
      </c>
      <c r="L1839" t="s">
        <v>41838</v>
      </c>
      <c r="M1839">
        <v>72000000</v>
      </c>
      <c r="N1839" t="s">
        <v>41840</v>
      </c>
      <c r="O1839" t="s">
        <v>42411</v>
      </c>
      <c r="P1839" t="s">
        <v>90</v>
      </c>
      <c r="Q1839" t="s">
        <v>39326</v>
      </c>
      <c r="R1839" t="s">
        <v>39326</v>
      </c>
      <c r="S1839" t="s">
        <v>39333</v>
      </c>
      <c r="T1839" t="s">
        <v>18257</v>
      </c>
      <c r="U1839" t="s">
        <v>18258</v>
      </c>
      <c r="V1839" t="s">
        <v>18259</v>
      </c>
      <c r="W1839" t="s">
        <v>18260</v>
      </c>
      <c r="X1839">
        <v>11454056494</v>
      </c>
      <c r="Y1839" t="s">
        <v>122</v>
      </c>
      <c r="Z1839" t="s">
        <v>123</v>
      </c>
      <c r="AA1839">
        <v>0</v>
      </c>
      <c r="AB1839" t="s">
        <v>76</v>
      </c>
      <c r="AC1839">
        <v>0</v>
      </c>
      <c r="AD1839" t="s">
        <v>76</v>
      </c>
      <c r="AE1839">
        <v>1995510</v>
      </c>
      <c r="AF1839" t="s">
        <v>40104</v>
      </c>
      <c r="AG1839" t="s">
        <v>18261</v>
      </c>
      <c r="AH1839" t="s">
        <v>18262</v>
      </c>
      <c r="AI1839" t="s">
        <v>126</v>
      </c>
      <c r="AJ1839" t="s">
        <v>41304</v>
      </c>
      <c r="AK1839" t="s">
        <v>18263</v>
      </c>
      <c r="AL1839" t="s">
        <v>18264</v>
      </c>
      <c r="AM1839">
        <v>2013</v>
      </c>
      <c r="AN1839" s="1">
        <v>41604</v>
      </c>
      <c r="AO1839" s="1">
        <v>41611</v>
      </c>
      <c r="AP1839">
        <v>12</v>
      </c>
      <c r="AQ1839" t="s">
        <v>81</v>
      </c>
      <c r="AR1839" s="4">
        <f>IF(AQ1839="M",AP1839*30.42,AP1839)</f>
        <v>365.04</v>
      </c>
      <c r="AS1839">
        <v>0</v>
      </c>
      <c r="AT1839" s="4">
        <f>AR1839+AS1839</f>
        <v>365.04</v>
      </c>
      <c r="AU1839">
        <v>4</v>
      </c>
      <c r="AV1839" s="1">
        <f>AO1839+AT1839</f>
        <v>41976.04</v>
      </c>
      <c r="AW1839" s="1">
        <v>42097</v>
      </c>
      <c r="AX1839" s="2">
        <f>IF(AV1839&gt;=AW1839,1,2)</f>
        <v>2</v>
      </c>
      <c r="AY1839" s="2" t="str">
        <f>IF((AV1839+10)&gt;=AW1839,"SAVE","LATE")</f>
        <v>LATE</v>
      </c>
      <c r="AZ1839" t="s">
        <v>82</v>
      </c>
      <c r="BA1839" t="s">
        <v>1011</v>
      </c>
      <c r="BB1839">
        <v>11453133450</v>
      </c>
      <c r="BC1839">
        <v>2264885296</v>
      </c>
      <c r="BD1839" s="9">
        <v>13718018746</v>
      </c>
      <c r="BE1839" t="s">
        <v>42411</v>
      </c>
      <c r="BF1839">
        <v>0</v>
      </c>
      <c r="BG1839" t="s">
        <v>70</v>
      </c>
      <c r="BH1839">
        <v>-1</v>
      </c>
      <c r="BI1839" t="s">
        <v>18262</v>
      </c>
      <c r="BJ1839" t="s">
        <v>18265</v>
      </c>
      <c r="BK1839">
        <v>0</v>
      </c>
      <c r="BL1839" t="s">
        <v>85</v>
      </c>
      <c r="BM1839" t="s">
        <v>18266</v>
      </c>
    </row>
    <row r="1840" spans="1:65" x14ac:dyDescent="0.25">
      <c r="A1840">
        <v>2013</v>
      </c>
      <c r="B1840" t="s">
        <v>116</v>
      </c>
      <c r="C1840" t="s">
        <v>117</v>
      </c>
      <c r="D1840" t="s">
        <v>39341</v>
      </c>
      <c r="E1840" t="s">
        <v>18299</v>
      </c>
      <c r="F1840" t="s">
        <v>18300</v>
      </c>
      <c r="G1840">
        <v>11</v>
      </c>
      <c r="H1840" t="s">
        <v>41839</v>
      </c>
      <c r="I1840" t="s">
        <v>67</v>
      </c>
      <c r="J1840" t="s">
        <v>88</v>
      </c>
      <c r="K1840">
        <v>3</v>
      </c>
      <c r="L1840" t="s">
        <v>41838</v>
      </c>
      <c r="M1840">
        <v>72000000</v>
      </c>
      <c r="N1840" t="s">
        <v>41840</v>
      </c>
      <c r="O1840" t="s">
        <v>46916</v>
      </c>
      <c r="P1840" t="s">
        <v>90</v>
      </c>
      <c r="Q1840" t="s">
        <v>39326</v>
      </c>
      <c r="R1840" t="s">
        <v>39326</v>
      </c>
      <c r="S1840" t="s">
        <v>39333</v>
      </c>
      <c r="T1840" t="s">
        <v>18301</v>
      </c>
      <c r="U1840" t="s">
        <v>18302</v>
      </c>
      <c r="V1840" t="s">
        <v>18303</v>
      </c>
      <c r="W1840" t="s">
        <v>18304</v>
      </c>
      <c r="X1840">
        <v>3135581289</v>
      </c>
      <c r="Y1840" t="s">
        <v>122</v>
      </c>
      <c r="Z1840" t="s">
        <v>123</v>
      </c>
      <c r="AA1840">
        <v>0</v>
      </c>
      <c r="AB1840" t="s">
        <v>76</v>
      </c>
      <c r="AC1840">
        <v>0</v>
      </c>
      <c r="AD1840" t="s">
        <v>76</v>
      </c>
      <c r="AE1840">
        <v>2098882</v>
      </c>
      <c r="AF1840" t="s">
        <v>40104</v>
      </c>
      <c r="AG1840" t="s">
        <v>18305</v>
      </c>
      <c r="AH1840" t="s">
        <v>18306</v>
      </c>
      <c r="AI1840" t="s">
        <v>126</v>
      </c>
      <c r="AJ1840" t="s">
        <v>41304</v>
      </c>
      <c r="AK1840" t="s">
        <v>18307</v>
      </c>
      <c r="AL1840" t="s">
        <v>18308</v>
      </c>
      <c r="AM1840">
        <v>2013</v>
      </c>
      <c r="AN1840" s="1">
        <v>41486</v>
      </c>
      <c r="AO1840" s="1">
        <v>41508</v>
      </c>
      <c r="AP1840">
        <v>5</v>
      </c>
      <c r="AQ1840" t="s">
        <v>81</v>
      </c>
      <c r="AR1840" s="4">
        <f>IF(AQ1840="M",AP1840*30.42,AP1840)</f>
        <v>152.10000000000002</v>
      </c>
      <c r="AS1840">
        <v>20</v>
      </c>
      <c r="AT1840" s="4">
        <f>AR1840+AS1840</f>
        <v>172.10000000000002</v>
      </c>
      <c r="AU1840">
        <v>3</v>
      </c>
      <c r="AV1840" s="1">
        <f>AO1840+AT1840</f>
        <v>41680.1</v>
      </c>
      <c r="AW1840" s="1">
        <v>41771</v>
      </c>
      <c r="AX1840" s="2">
        <f>IF(AV1840&gt;=AW1840,1,2)</f>
        <v>2</v>
      </c>
      <c r="AY1840" s="2" t="str">
        <f>IF((AV1840+10)&gt;=AW1840,"SAVE","LATE")</f>
        <v>LATE</v>
      </c>
      <c r="AZ1840" t="s">
        <v>82</v>
      </c>
      <c r="BA1840" t="s">
        <v>1011</v>
      </c>
      <c r="BB1840">
        <v>2947154397</v>
      </c>
      <c r="BC1840">
        <v>0</v>
      </c>
      <c r="BD1840" s="9">
        <v>2947154397</v>
      </c>
      <c r="BE1840" t="s">
        <v>46917</v>
      </c>
      <c r="BF1840">
        <v>0</v>
      </c>
      <c r="BG1840" t="s">
        <v>70</v>
      </c>
      <c r="BH1840">
        <v>-1</v>
      </c>
      <c r="BI1840" t="s">
        <v>42412</v>
      </c>
      <c r="BJ1840" t="s">
        <v>18309</v>
      </c>
      <c r="BK1840">
        <v>0</v>
      </c>
      <c r="BL1840" t="s">
        <v>85</v>
      </c>
      <c r="BM1840" t="s">
        <v>18310</v>
      </c>
    </row>
    <row r="1841" spans="1:65" x14ac:dyDescent="0.25">
      <c r="A1841">
        <v>2013</v>
      </c>
      <c r="B1841" t="s">
        <v>116</v>
      </c>
      <c r="C1841" t="s">
        <v>357</v>
      </c>
      <c r="D1841" t="s">
        <v>39356</v>
      </c>
      <c r="E1841" t="s">
        <v>366</v>
      </c>
      <c r="F1841" t="s">
        <v>367</v>
      </c>
      <c r="G1841">
        <v>11</v>
      </c>
      <c r="H1841" t="s">
        <v>41839</v>
      </c>
      <c r="I1841" t="s">
        <v>67</v>
      </c>
      <c r="J1841" t="s">
        <v>88</v>
      </c>
      <c r="K1841">
        <v>3</v>
      </c>
      <c r="L1841" t="s">
        <v>41838</v>
      </c>
      <c r="M1841">
        <v>72000000</v>
      </c>
      <c r="N1841" t="s">
        <v>41840</v>
      </c>
      <c r="O1841" t="s">
        <v>46918</v>
      </c>
      <c r="P1841" t="s">
        <v>90</v>
      </c>
      <c r="Q1841" t="s">
        <v>39326</v>
      </c>
      <c r="R1841" t="s">
        <v>39326</v>
      </c>
      <c r="S1841" t="s">
        <v>39333</v>
      </c>
      <c r="T1841" t="s">
        <v>18357</v>
      </c>
      <c r="U1841" t="s">
        <v>18398</v>
      </c>
      <c r="V1841" t="s">
        <v>18399</v>
      </c>
      <c r="W1841" t="s">
        <v>18400</v>
      </c>
      <c r="X1841">
        <v>860782047</v>
      </c>
      <c r="Y1841" t="s">
        <v>122</v>
      </c>
      <c r="Z1841" t="s">
        <v>123</v>
      </c>
      <c r="AA1841">
        <v>0</v>
      </c>
      <c r="AB1841" t="s">
        <v>76</v>
      </c>
      <c r="AC1841">
        <v>0</v>
      </c>
      <c r="AD1841" t="s">
        <v>76</v>
      </c>
      <c r="AE1841">
        <v>1954911</v>
      </c>
      <c r="AF1841" t="s">
        <v>40104</v>
      </c>
      <c r="AG1841" t="s">
        <v>18401</v>
      </c>
      <c r="AH1841" t="s">
        <v>18402</v>
      </c>
      <c r="AI1841" t="s">
        <v>126</v>
      </c>
      <c r="AJ1841" t="s">
        <v>41304</v>
      </c>
      <c r="AK1841" t="s">
        <v>18403</v>
      </c>
      <c r="AL1841" t="s">
        <v>18404</v>
      </c>
      <c r="AM1841">
        <v>2013</v>
      </c>
      <c r="AN1841" s="1">
        <v>41584</v>
      </c>
      <c r="AO1841" s="1">
        <v>41624</v>
      </c>
      <c r="AP1841">
        <v>5</v>
      </c>
      <c r="AQ1841" t="s">
        <v>81</v>
      </c>
      <c r="AR1841" s="4">
        <f>IF(AQ1841="M",AP1841*30.42,AP1841)</f>
        <v>152.10000000000002</v>
      </c>
      <c r="AS1841">
        <v>0</v>
      </c>
      <c r="AT1841" s="4">
        <f>AR1841+AS1841</f>
        <v>152.10000000000002</v>
      </c>
      <c r="AU1841">
        <v>1</v>
      </c>
      <c r="AV1841" s="1">
        <f>AO1841+AT1841</f>
        <v>41776.1</v>
      </c>
      <c r="AW1841" s="1">
        <v>41806</v>
      </c>
      <c r="AX1841" s="2">
        <f>IF(AV1841&gt;=AW1841,1,2)</f>
        <v>2</v>
      </c>
      <c r="AY1841" s="2" t="str">
        <f>IF((AV1841+10)&gt;=AW1841,"SAVE","LATE")</f>
        <v>LATE</v>
      </c>
      <c r="AZ1841" t="s">
        <v>82</v>
      </c>
      <c r="BA1841" t="s">
        <v>1011</v>
      </c>
      <c r="BB1841">
        <v>828189370</v>
      </c>
      <c r="BC1841">
        <v>0</v>
      </c>
      <c r="BD1841" s="9">
        <v>828189370</v>
      </c>
      <c r="BE1841" t="s">
        <v>46919</v>
      </c>
      <c r="BF1841">
        <v>0</v>
      </c>
      <c r="BG1841" t="s">
        <v>70</v>
      </c>
      <c r="BH1841">
        <v>-1</v>
      </c>
      <c r="BI1841" t="s">
        <v>18405</v>
      </c>
      <c r="BJ1841" t="s">
        <v>18406</v>
      </c>
      <c r="BK1841">
        <v>0</v>
      </c>
      <c r="BL1841" t="s">
        <v>85</v>
      </c>
      <c r="BM1841" t="s">
        <v>18407</v>
      </c>
    </row>
    <row r="1842" spans="1:65" x14ac:dyDescent="0.25">
      <c r="A1842">
        <v>2013</v>
      </c>
      <c r="B1842" t="s">
        <v>116</v>
      </c>
      <c r="C1842" t="s">
        <v>117</v>
      </c>
      <c r="D1842" t="s">
        <v>40212</v>
      </c>
      <c r="E1842" t="s">
        <v>118</v>
      </c>
      <c r="F1842" t="s">
        <v>9323</v>
      </c>
      <c r="G1842">
        <v>11</v>
      </c>
      <c r="H1842" t="s">
        <v>41839</v>
      </c>
      <c r="I1842" t="s">
        <v>67</v>
      </c>
      <c r="J1842" t="s">
        <v>88</v>
      </c>
      <c r="K1842">
        <v>3</v>
      </c>
      <c r="L1842" t="s">
        <v>41838</v>
      </c>
      <c r="M1842">
        <v>72000000</v>
      </c>
      <c r="N1842" t="s">
        <v>41840</v>
      </c>
      <c r="O1842" t="s">
        <v>42413</v>
      </c>
      <c r="P1842" t="s">
        <v>90</v>
      </c>
      <c r="Q1842" t="s">
        <v>39326</v>
      </c>
      <c r="R1842" t="s">
        <v>39326</v>
      </c>
      <c r="S1842" t="s">
        <v>39333</v>
      </c>
      <c r="T1842" t="s">
        <v>18449</v>
      </c>
      <c r="U1842" t="s">
        <v>18450</v>
      </c>
      <c r="V1842">
        <v>9008115</v>
      </c>
      <c r="W1842">
        <v>4600048714</v>
      </c>
      <c r="X1842">
        <v>580000000</v>
      </c>
      <c r="Y1842" t="s">
        <v>122</v>
      </c>
      <c r="Z1842" t="s">
        <v>123</v>
      </c>
      <c r="AA1842">
        <v>0</v>
      </c>
      <c r="AB1842" t="s">
        <v>76</v>
      </c>
      <c r="AC1842">
        <v>0</v>
      </c>
      <c r="AD1842" t="s">
        <v>76</v>
      </c>
      <c r="AE1842">
        <v>1667181</v>
      </c>
      <c r="AF1842" t="s">
        <v>41304</v>
      </c>
      <c r="AG1842">
        <v>43517263</v>
      </c>
      <c r="AH1842" t="s">
        <v>18451</v>
      </c>
      <c r="AI1842" t="s">
        <v>126</v>
      </c>
      <c r="AJ1842" t="s">
        <v>41304</v>
      </c>
      <c r="AK1842">
        <v>43517263</v>
      </c>
      <c r="AL1842" t="s">
        <v>18451</v>
      </c>
      <c r="AM1842">
        <v>2013</v>
      </c>
      <c r="AN1842" s="1">
        <v>41458</v>
      </c>
      <c r="AO1842" s="1">
        <v>41458</v>
      </c>
      <c r="AP1842">
        <v>6</v>
      </c>
      <c r="AQ1842" t="s">
        <v>81</v>
      </c>
      <c r="AR1842" s="4">
        <f>IF(AQ1842="M",AP1842*30.42,AP1842)</f>
        <v>182.52</v>
      </c>
      <c r="AS1842">
        <v>0</v>
      </c>
      <c r="AT1842" s="4">
        <f>AR1842+AS1842</f>
        <v>182.52</v>
      </c>
      <c r="AU1842">
        <v>1</v>
      </c>
      <c r="AV1842" s="1">
        <f>AO1842+AT1842</f>
        <v>41640.519999999997</v>
      </c>
      <c r="AW1842" s="1">
        <v>41673</v>
      </c>
      <c r="AX1842" s="2">
        <f>IF(AV1842&gt;=AW1842,1,2)</f>
        <v>2</v>
      </c>
      <c r="AY1842" s="2" t="str">
        <f>IF((AV1842+10)&gt;=AW1842,"SAVE","LATE")</f>
        <v>LATE</v>
      </c>
      <c r="AZ1842" t="s">
        <v>82</v>
      </c>
      <c r="BA1842" t="s">
        <v>1011</v>
      </c>
      <c r="BB1842">
        <v>552546856</v>
      </c>
      <c r="BC1842">
        <v>0</v>
      </c>
      <c r="BD1842" s="9">
        <v>552546856</v>
      </c>
      <c r="BE1842" t="s">
        <v>42414</v>
      </c>
      <c r="BF1842">
        <v>0</v>
      </c>
      <c r="BG1842" t="s">
        <v>70</v>
      </c>
      <c r="BH1842">
        <v>-1</v>
      </c>
      <c r="BI1842" t="s">
        <v>18452</v>
      </c>
      <c r="BJ1842" t="s">
        <v>18453</v>
      </c>
      <c r="BK1842">
        <v>0</v>
      </c>
      <c r="BL1842" t="s">
        <v>85</v>
      </c>
      <c r="BM1842" t="s">
        <v>18454</v>
      </c>
    </row>
    <row r="1843" spans="1:65" x14ac:dyDescent="0.25">
      <c r="A1843">
        <v>2013</v>
      </c>
      <c r="B1843" t="s">
        <v>116</v>
      </c>
      <c r="C1843" t="s">
        <v>117</v>
      </c>
      <c r="D1843" t="s">
        <v>40212</v>
      </c>
      <c r="E1843" t="s">
        <v>118</v>
      </c>
      <c r="F1843" t="s">
        <v>119</v>
      </c>
      <c r="G1843">
        <v>11</v>
      </c>
      <c r="H1843" t="s">
        <v>41839</v>
      </c>
      <c r="I1843" t="s">
        <v>67</v>
      </c>
      <c r="J1843" t="s">
        <v>88</v>
      </c>
      <c r="K1843">
        <v>3</v>
      </c>
      <c r="L1843" t="s">
        <v>41838</v>
      </c>
      <c r="M1843">
        <v>72000000</v>
      </c>
      <c r="N1843" t="s">
        <v>41840</v>
      </c>
      <c r="O1843" t="s">
        <v>42415</v>
      </c>
      <c r="P1843" t="s">
        <v>90</v>
      </c>
      <c r="Q1843" t="s">
        <v>39326</v>
      </c>
      <c r="R1843" t="s">
        <v>39326</v>
      </c>
      <c r="S1843" t="s">
        <v>39333</v>
      </c>
      <c r="T1843" s="3">
        <v>41315</v>
      </c>
      <c r="U1843" t="s">
        <v>18472</v>
      </c>
      <c r="V1843" t="s">
        <v>18473</v>
      </c>
      <c r="W1843" t="s">
        <v>18474</v>
      </c>
      <c r="X1843">
        <v>553331799</v>
      </c>
      <c r="Y1843" t="s">
        <v>122</v>
      </c>
      <c r="Z1843" t="s">
        <v>123</v>
      </c>
      <c r="AA1843">
        <v>0</v>
      </c>
      <c r="AB1843" t="s">
        <v>76</v>
      </c>
      <c r="AC1843">
        <v>0</v>
      </c>
      <c r="AD1843" t="s">
        <v>76</v>
      </c>
      <c r="AE1843">
        <v>2385085</v>
      </c>
      <c r="AF1843" t="s">
        <v>40104</v>
      </c>
      <c r="AG1843" t="s">
        <v>15587</v>
      </c>
      <c r="AH1843" t="s">
        <v>18475</v>
      </c>
      <c r="AI1843" t="s">
        <v>126</v>
      </c>
      <c r="AJ1843" t="s">
        <v>41304</v>
      </c>
      <c r="AK1843" t="s">
        <v>15589</v>
      </c>
      <c r="AL1843" t="s">
        <v>15590</v>
      </c>
      <c r="AM1843">
        <v>2013</v>
      </c>
      <c r="AN1843" s="1">
        <v>41621</v>
      </c>
      <c r="AO1843" s="1">
        <v>41701</v>
      </c>
      <c r="AP1843">
        <v>4</v>
      </c>
      <c r="AQ1843" t="s">
        <v>81</v>
      </c>
      <c r="AR1843" s="4">
        <f>IF(AQ1843="M",AP1843*30.42,AP1843)</f>
        <v>121.68</v>
      </c>
      <c r="AS1843">
        <v>45</v>
      </c>
      <c r="AT1843" s="4">
        <f>AR1843+AS1843</f>
        <v>166.68</v>
      </c>
      <c r="AU1843">
        <v>1</v>
      </c>
      <c r="AV1843" s="1">
        <f>AO1843+AT1843</f>
        <v>41867.68</v>
      </c>
      <c r="AW1843" s="1">
        <v>41900</v>
      </c>
      <c r="AX1843" s="2">
        <f>IF(AV1843&gt;=AW1843,1,2)</f>
        <v>2</v>
      </c>
      <c r="AY1843" s="2" t="str">
        <f>IF((AV1843+10)&gt;=AW1843,"SAVE","LATE")</f>
        <v>LATE</v>
      </c>
      <c r="AZ1843" t="s">
        <v>82</v>
      </c>
      <c r="BA1843" t="s">
        <v>1011</v>
      </c>
      <c r="BB1843">
        <v>538777777</v>
      </c>
      <c r="BC1843">
        <v>259170703</v>
      </c>
      <c r="BD1843" s="9">
        <v>797948480</v>
      </c>
      <c r="BE1843" t="s">
        <v>42416</v>
      </c>
      <c r="BF1843">
        <v>0</v>
      </c>
      <c r="BG1843" t="s">
        <v>70</v>
      </c>
      <c r="BH1843">
        <v>-1</v>
      </c>
      <c r="BK1843">
        <v>0</v>
      </c>
      <c r="BL1843" t="s">
        <v>85</v>
      </c>
      <c r="BM1843" t="s">
        <v>18476</v>
      </c>
    </row>
    <row r="1844" spans="1:65" x14ac:dyDescent="0.25">
      <c r="A1844">
        <v>2012</v>
      </c>
      <c r="B1844" t="s">
        <v>116</v>
      </c>
      <c r="C1844" t="s">
        <v>117</v>
      </c>
      <c r="D1844" t="s">
        <v>40212</v>
      </c>
      <c r="E1844" t="s">
        <v>118</v>
      </c>
      <c r="F1844" t="s">
        <v>18477</v>
      </c>
      <c r="G1844">
        <v>11</v>
      </c>
      <c r="H1844" t="s">
        <v>41839</v>
      </c>
      <c r="I1844" t="s">
        <v>67</v>
      </c>
      <c r="J1844" t="s">
        <v>88</v>
      </c>
      <c r="K1844">
        <v>3</v>
      </c>
      <c r="L1844" t="s">
        <v>41838</v>
      </c>
      <c r="M1844">
        <v>77000000</v>
      </c>
      <c r="N1844" t="s">
        <v>481</v>
      </c>
      <c r="O1844" t="s">
        <v>46920</v>
      </c>
      <c r="P1844" t="s">
        <v>90</v>
      </c>
      <c r="Q1844" t="s">
        <v>39326</v>
      </c>
      <c r="R1844" t="s">
        <v>39326</v>
      </c>
      <c r="S1844" t="s">
        <v>39333</v>
      </c>
      <c r="T1844" t="s">
        <v>13525</v>
      </c>
      <c r="U1844" t="s">
        <v>18478</v>
      </c>
      <c r="V1844">
        <v>9007672</v>
      </c>
      <c r="W1844">
        <v>4600045944</v>
      </c>
      <c r="X1844">
        <v>558982491</v>
      </c>
      <c r="Y1844" t="s">
        <v>122</v>
      </c>
      <c r="Z1844" t="s">
        <v>123</v>
      </c>
      <c r="AA1844">
        <v>0</v>
      </c>
      <c r="AB1844" t="s">
        <v>76</v>
      </c>
      <c r="AC1844">
        <v>0</v>
      </c>
      <c r="AD1844" t="s">
        <v>76</v>
      </c>
      <c r="AE1844">
        <v>1985977</v>
      </c>
      <c r="AF1844" t="s">
        <v>145</v>
      </c>
      <c r="AG1844" t="s">
        <v>18479</v>
      </c>
      <c r="AH1844" t="s">
        <v>18480</v>
      </c>
      <c r="AI1844" t="s">
        <v>126</v>
      </c>
      <c r="AJ1844" t="s">
        <v>41304</v>
      </c>
      <c r="AK1844">
        <v>70560339</v>
      </c>
      <c r="AL1844" t="s">
        <v>18480</v>
      </c>
      <c r="AM1844">
        <v>2013</v>
      </c>
      <c r="AN1844" s="1">
        <v>41332</v>
      </c>
      <c r="AO1844" s="1">
        <v>41365</v>
      </c>
      <c r="AP1844">
        <v>3</v>
      </c>
      <c r="AQ1844" t="s">
        <v>81</v>
      </c>
      <c r="AR1844" s="4">
        <f>IF(AQ1844="M",AP1844*30.42,AP1844)</f>
        <v>91.26</v>
      </c>
      <c r="AS1844">
        <v>0</v>
      </c>
      <c r="AT1844" s="4">
        <f>AR1844+AS1844</f>
        <v>91.26</v>
      </c>
      <c r="AU1844">
        <v>7</v>
      </c>
      <c r="AV1844" s="1">
        <f>AO1844+AT1844</f>
        <v>41456.26</v>
      </c>
      <c r="AW1844" s="1">
        <v>41671</v>
      </c>
      <c r="AX1844" s="2">
        <f>IF(AV1844&gt;=AW1844,1,2)</f>
        <v>2</v>
      </c>
      <c r="AY1844" s="2" t="str">
        <f>IF((AV1844+10)&gt;=AW1844,"SAVE","LATE")</f>
        <v>LATE</v>
      </c>
      <c r="AZ1844" t="s">
        <v>82</v>
      </c>
      <c r="BA1844" t="s">
        <v>1011</v>
      </c>
      <c r="BB1844">
        <v>534980925</v>
      </c>
      <c r="BC1844">
        <v>221728004</v>
      </c>
      <c r="BD1844" s="9">
        <v>756708929</v>
      </c>
      <c r="BE1844" t="s">
        <v>46921</v>
      </c>
      <c r="BF1844">
        <v>0</v>
      </c>
      <c r="BG1844" t="s">
        <v>70</v>
      </c>
      <c r="BH1844">
        <v>-1</v>
      </c>
      <c r="BI1844" t="s">
        <v>41356</v>
      </c>
      <c r="BJ1844" t="s">
        <v>41357</v>
      </c>
      <c r="BK1844">
        <v>0</v>
      </c>
      <c r="BL1844" t="s">
        <v>85</v>
      </c>
      <c r="BM1844" t="s">
        <v>18481</v>
      </c>
    </row>
    <row r="1845" spans="1:65" x14ac:dyDescent="0.25">
      <c r="A1845">
        <v>2012</v>
      </c>
      <c r="B1845" t="s">
        <v>116</v>
      </c>
      <c r="C1845" t="s">
        <v>117</v>
      </c>
      <c r="D1845" t="s">
        <v>40212</v>
      </c>
      <c r="E1845" t="s">
        <v>118</v>
      </c>
      <c r="F1845" t="s">
        <v>18477</v>
      </c>
      <c r="G1845">
        <v>11</v>
      </c>
      <c r="H1845" t="s">
        <v>41839</v>
      </c>
      <c r="I1845" t="s">
        <v>105</v>
      </c>
      <c r="J1845" t="s">
        <v>88</v>
      </c>
      <c r="K1845">
        <v>3</v>
      </c>
      <c r="L1845" t="s">
        <v>41838</v>
      </c>
      <c r="M1845">
        <v>77000000</v>
      </c>
      <c r="N1845" t="s">
        <v>481</v>
      </c>
      <c r="O1845" t="s">
        <v>46922</v>
      </c>
      <c r="P1845" t="s">
        <v>90</v>
      </c>
      <c r="Q1845" t="s">
        <v>39326</v>
      </c>
      <c r="R1845" t="s">
        <v>39326</v>
      </c>
      <c r="S1845" t="s">
        <v>39333</v>
      </c>
      <c r="T1845" t="s">
        <v>13745</v>
      </c>
      <c r="U1845" t="s">
        <v>18498</v>
      </c>
      <c r="V1845">
        <v>9007700</v>
      </c>
      <c r="W1845">
        <v>4600045885</v>
      </c>
      <c r="X1845">
        <v>533839829</v>
      </c>
      <c r="Y1845" t="s">
        <v>122</v>
      </c>
      <c r="Z1845" t="s">
        <v>123</v>
      </c>
      <c r="AA1845">
        <v>0</v>
      </c>
      <c r="AB1845" t="s">
        <v>76</v>
      </c>
      <c r="AC1845">
        <v>0</v>
      </c>
      <c r="AD1845" t="s">
        <v>76</v>
      </c>
      <c r="AE1845">
        <v>2316278</v>
      </c>
      <c r="AF1845" t="s">
        <v>40104</v>
      </c>
      <c r="AG1845">
        <v>9000662266</v>
      </c>
      <c r="AH1845" t="s">
        <v>18499</v>
      </c>
      <c r="AI1845" t="s">
        <v>126</v>
      </c>
      <c r="AJ1845" t="s">
        <v>41304</v>
      </c>
      <c r="AK1845">
        <v>98519387</v>
      </c>
      <c r="AL1845" t="s">
        <v>18500</v>
      </c>
      <c r="AM1845">
        <v>2013</v>
      </c>
      <c r="AN1845" s="1">
        <v>41327</v>
      </c>
      <c r="AO1845" s="1">
        <v>41382</v>
      </c>
      <c r="AP1845">
        <v>3</v>
      </c>
      <c r="AQ1845" t="s">
        <v>81</v>
      </c>
      <c r="AR1845" s="4">
        <f>IF(AQ1845="M",AP1845*30.42,AP1845)</f>
        <v>91.26</v>
      </c>
      <c r="AS1845">
        <v>15</v>
      </c>
      <c r="AT1845" s="4">
        <f>AR1845+AS1845</f>
        <v>106.26</v>
      </c>
      <c r="AU1845">
        <v>1</v>
      </c>
      <c r="AV1845" s="1">
        <f>AO1845+AT1845</f>
        <v>41488.26</v>
      </c>
      <c r="AW1845" s="1">
        <v>41519</v>
      </c>
      <c r="AX1845" s="2">
        <f>IF(AV1845&gt;=AW1845,1,2)</f>
        <v>2</v>
      </c>
      <c r="AY1845" s="2" t="str">
        <f>IF((AV1845+10)&gt;=AW1845,"SAVE","LATE")</f>
        <v>LATE</v>
      </c>
      <c r="AZ1845" t="s">
        <v>82</v>
      </c>
      <c r="BA1845" t="s">
        <v>1011</v>
      </c>
      <c r="BB1845">
        <v>513821827</v>
      </c>
      <c r="BC1845">
        <v>0</v>
      </c>
      <c r="BD1845" s="9">
        <v>513821827</v>
      </c>
      <c r="BE1845" t="s">
        <v>46923</v>
      </c>
      <c r="BF1845">
        <v>0</v>
      </c>
      <c r="BG1845" t="s">
        <v>70</v>
      </c>
      <c r="BH1845">
        <v>-1</v>
      </c>
      <c r="BI1845" t="s">
        <v>42417</v>
      </c>
      <c r="BJ1845" t="s">
        <v>18501</v>
      </c>
      <c r="BK1845">
        <v>0</v>
      </c>
      <c r="BL1845" t="s">
        <v>85</v>
      </c>
      <c r="BM1845" t="s">
        <v>18502</v>
      </c>
    </row>
    <row r="1846" spans="1:65" x14ac:dyDescent="0.25">
      <c r="A1846">
        <v>2013</v>
      </c>
      <c r="B1846" t="s">
        <v>116</v>
      </c>
      <c r="C1846" t="s">
        <v>117</v>
      </c>
      <c r="D1846" t="s">
        <v>40212</v>
      </c>
      <c r="E1846" t="s">
        <v>118</v>
      </c>
      <c r="F1846" t="s">
        <v>119</v>
      </c>
      <c r="G1846">
        <v>11</v>
      </c>
      <c r="H1846" t="s">
        <v>41839</v>
      </c>
      <c r="I1846" t="s">
        <v>105</v>
      </c>
      <c r="J1846" t="s">
        <v>88</v>
      </c>
      <c r="K1846">
        <v>3</v>
      </c>
      <c r="L1846" t="s">
        <v>41838</v>
      </c>
      <c r="M1846">
        <v>72000000</v>
      </c>
      <c r="N1846" t="s">
        <v>41840</v>
      </c>
      <c r="O1846" t="s">
        <v>46924</v>
      </c>
      <c r="P1846" t="s">
        <v>90</v>
      </c>
      <c r="Q1846" t="s">
        <v>39326</v>
      </c>
      <c r="R1846" t="s">
        <v>39326</v>
      </c>
      <c r="S1846" t="s">
        <v>39333</v>
      </c>
      <c r="T1846" t="s">
        <v>18669</v>
      </c>
      <c r="U1846" t="s">
        <v>18670</v>
      </c>
      <c r="V1846" t="s">
        <v>18671</v>
      </c>
      <c r="W1846" t="s">
        <v>18672</v>
      </c>
      <c r="X1846">
        <v>400000000</v>
      </c>
      <c r="Y1846" t="s">
        <v>122</v>
      </c>
      <c r="Z1846" t="s">
        <v>123</v>
      </c>
      <c r="AA1846">
        <v>0</v>
      </c>
      <c r="AB1846" t="s">
        <v>76</v>
      </c>
      <c r="AC1846">
        <v>0</v>
      </c>
      <c r="AD1846" t="s">
        <v>76</v>
      </c>
      <c r="AE1846">
        <v>2384920</v>
      </c>
      <c r="AF1846" t="s">
        <v>40104</v>
      </c>
      <c r="AG1846" t="s">
        <v>18673</v>
      </c>
      <c r="AH1846" t="s">
        <v>18674</v>
      </c>
      <c r="AI1846" t="s">
        <v>126</v>
      </c>
      <c r="AJ1846" t="s">
        <v>41304</v>
      </c>
      <c r="AK1846" t="s">
        <v>18675</v>
      </c>
      <c r="AL1846" t="s">
        <v>18676</v>
      </c>
      <c r="AM1846">
        <v>2013</v>
      </c>
      <c r="AN1846" s="1">
        <v>41638</v>
      </c>
      <c r="AO1846" s="1">
        <v>41673</v>
      </c>
      <c r="AP1846">
        <v>3</v>
      </c>
      <c r="AQ1846" t="s">
        <v>81</v>
      </c>
      <c r="AR1846" s="4">
        <f>IF(AQ1846="M",AP1846*30.42,AP1846)</f>
        <v>91.26</v>
      </c>
      <c r="AS1846">
        <v>45</v>
      </c>
      <c r="AT1846" s="4">
        <f>AR1846+AS1846</f>
        <v>136.26</v>
      </c>
      <c r="AU1846">
        <v>2</v>
      </c>
      <c r="AV1846" s="1">
        <f>AO1846+AT1846</f>
        <v>41809.26</v>
      </c>
      <c r="AW1846" s="1">
        <v>41869</v>
      </c>
      <c r="AX1846" s="2">
        <f>IF(AV1846&gt;=AW1846,1,2)</f>
        <v>2</v>
      </c>
      <c r="AY1846" s="2" t="str">
        <f>IF((AV1846+10)&gt;=AW1846,"SAVE","LATE")</f>
        <v>LATE</v>
      </c>
      <c r="AZ1846" t="s">
        <v>82</v>
      </c>
      <c r="BA1846" t="s">
        <v>1011</v>
      </c>
      <c r="BB1846">
        <v>395620438</v>
      </c>
      <c r="BC1846">
        <v>196234279</v>
      </c>
      <c r="BD1846" s="9">
        <v>591854717</v>
      </c>
      <c r="BE1846" t="s">
        <v>46925</v>
      </c>
      <c r="BF1846">
        <v>0</v>
      </c>
      <c r="BG1846" t="s">
        <v>70</v>
      </c>
      <c r="BH1846">
        <v>-1</v>
      </c>
      <c r="BI1846" t="s">
        <v>18677</v>
      </c>
      <c r="BJ1846" t="s">
        <v>18677</v>
      </c>
      <c r="BK1846">
        <v>0</v>
      </c>
      <c r="BL1846" t="s">
        <v>85</v>
      </c>
      <c r="BM1846" t="s">
        <v>18678</v>
      </c>
    </row>
    <row r="1847" spans="1:65" x14ac:dyDescent="0.25">
      <c r="A1847">
        <v>2013</v>
      </c>
      <c r="B1847" t="s">
        <v>116</v>
      </c>
      <c r="C1847" t="s">
        <v>117</v>
      </c>
      <c r="D1847" t="s">
        <v>40212</v>
      </c>
      <c r="E1847" t="s">
        <v>118</v>
      </c>
      <c r="F1847" t="s">
        <v>119</v>
      </c>
      <c r="G1847">
        <v>11</v>
      </c>
      <c r="H1847" t="s">
        <v>41839</v>
      </c>
      <c r="I1847" t="s">
        <v>105</v>
      </c>
      <c r="J1847" t="s">
        <v>88</v>
      </c>
      <c r="K1847">
        <v>3</v>
      </c>
      <c r="L1847" t="s">
        <v>41838</v>
      </c>
      <c r="M1847">
        <v>72000000</v>
      </c>
      <c r="N1847" t="s">
        <v>41840</v>
      </c>
      <c r="O1847" t="s">
        <v>46926</v>
      </c>
      <c r="P1847" t="s">
        <v>90</v>
      </c>
      <c r="Q1847" t="s">
        <v>39326</v>
      </c>
      <c r="R1847" t="s">
        <v>39326</v>
      </c>
      <c r="S1847" t="s">
        <v>39333</v>
      </c>
      <c r="T1847" t="s">
        <v>18597</v>
      </c>
      <c r="U1847" t="s">
        <v>18679</v>
      </c>
      <c r="V1847" t="s">
        <v>18680</v>
      </c>
      <c r="W1847" t="s">
        <v>18681</v>
      </c>
      <c r="X1847">
        <v>400000000</v>
      </c>
      <c r="Y1847" t="s">
        <v>122</v>
      </c>
      <c r="Z1847" t="s">
        <v>123</v>
      </c>
      <c r="AA1847">
        <v>0</v>
      </c>
      <c r="AB1847" t="s">
        <v>76</v>
      </c>
      <c r="AC1847">
        <v>0</v>
      </c>
      <c r="AD1847" t="s">
        <v>76</v>
      </c>
      <c r="AE1847">
        <v>2393990</v>
      </c>
      <c r="AF1847" t="s">
        <v>40104</v>
      </c>
      <c r="AG1847" t="s">
        <v>18682</v>
      </c>
      <c r="AH1847" t="s">
        <v>18683</v>
      </c>
      <c r="AI1847" t="s">
        <v>126</v>
      </c>
      <c r="AJ1847" t="s">
        <v>41304</v>
      </c>
      <c r="AK1847">
        <v>439261</v>
      </c>
      <c r="AL1847" t="s">
        <v>18684</v>
      </c>
      <c r="AM1847">
        <v>2013</v>
      </c>
      <c r="AN1847" s="1">
        <v>41638</v>
      </c>
      <c r="AO1847" s="1">
        <v>41723</v>
      </c>
      <c r="AP1847">
        <v>3</v>
      </c>
      <c r="AQ1847" t="s">
        <v>81</v>
      </c>
      <c r="AR1847" s="4">
        <f>IF(AQ1847="M",AP1847*30.42,AP1847)</f>
        <v>91.26</v>
      </c>
      <c r="AS1847">
        <v>0</v>
      </c>
      <c r="AT1847" s="4">
        <f>AR1847+AS1847</f>
        <v>91.26</v>
      </c>
      <c r="AU1847">
        <v>1</v>
      </c>
      <c r="AV1847" s="1">
        <f>AO1847+AT1847</f>
        <v>41814.26</v>
      </c>
      <c r="AW1847" s="1">
        <v>41845</v>
      </c>
      <c r="AX1847" s="2">
        <f>IF(AV1847&gt;=AW1847,1,2)</f>
        <v>2</v>
      </c>
      <c r="AY1847" s="2" t="str">
        <f>IF((AV1847+10)&gt;=AW1847,"SAVE","LATE")</f>
        <v>LATE</v>
      </c>
      <c r="AZ1847" t="s">
        <v>82</v>
      </c>
      <c r="BA1847" t="s">
        <v>1011</v>
      </c>
      <c r="BB1847">
        <v>392934307</v>
      </c>
      <c r="BC1847">
        <v>0</v>
      </c>
      <c r="BD1847" s="9">
        <v>392934307</v>
      </c>
      <c r="BE1847" t="s">
        <v>46927</v>
      </c>
      <c r="BF1847">
        <v>0</v>
      </c>
      <c r="BG1847" t="s">
        <v>70</v>
      </c>
      <c r="BH1847">
        <v>-1</v>
      </c>
      <c r="BI1847" t="s">
        <v>18685</v>
      </c>
      <c r="BJ1847" t="s">
        <v>18685</v>
      </c>
      <c r="BK1847">
        <v>0</v>
      </c>
      <c r="BL1847" t="s">
        <v>85</v>
      </c>
      <c r="BM1847" t="s">
        <v>18686</v>
      </c>
    </row>
    <row r="1848" spans="1:65" x14ac:dyDescent="0.25">
      <c r="A1848">
        <v>2013</v>
      </c>
      <c r="B1848" t="s">
        <v>116</v>
      </c>
      <c r="C1848" t="s">
        <v>117</v>
      </c>
      <c r="D1848" t="s">
        <v>40212</v>
      </c>
      <c r="E1848" t="s">
        <v>118</v>
      </c>
      <c r="F1848" t="s">
        <v>13762</v>
      </c>
      <c r="G1848">
        <v>11</v>
      </c>
      <c r="H1848" t="s">
        <v>41839</v>
      </c>
      <c r="I1848" t="s">
        <v>105</v>
      </c>
      <c r="J1848" t="s">
        <v>88</v>
      </c>
      <c r="K1848">
        <v>3</v>
      </c>
      <c r="L1848" t="s">
        <v>41838</v>
      </c>
      <c r="M1848">
        <v>72000000</v>
      </c>
      <c r="N1848" t="s">
        <v>41840</v>
      </c>
      <c r="O1848" t="s">
        <v>18694</v>
      </c>
      <c r="P1848" t="s">
        <v>90</v>
      </c>
      <c r="Q1848" t="s">
        <v>39326</v>
      </c>
      <c r="R1848" t="s">
        <v>39326</v>
      </c>
      <c r="S1848" t="s">
        <v>39333</v>
      </c>
      <c r="T1848" t="s">
        <v>18239</v>
      </c>
      <c r="U1848" t="s">
        <v>18695</v>
      </c>
      <c r="V1848">
        <v>9008323</v>
      </c>
      <c r="W1848">
        <v>4600050662</v>
      </c>
      <c r="X1848">
        <v>394533068</v>
      </c>
      <c r="Y1848" t="s">
        <v>122</v>
      </c>
      <c r="Z1848" t="s">
        <v>123</v>
      </c>
      <c r="AA1848">
        <v>0</v>
      </c>
      <c r="AB1848" t="s">
        <v>76</v>
      </c>
      <c r="AC1848">
        <v>0</v>
      </c>
      <c r="AD1848" t="s">
        <v>76</v>
      </c>
      <c r="AE1848">
        <v>1956693</v>
      </c>
      <c r="AF1848" t="s">
        <v>40104</v>
      </c>
      <c r="AG1848">
        <v>8110133938</v>
      </c>
      <c r="AH1848" t="s">
        <v>18696</v>
      </c>
      <c r="AI1848" t="s">
        <v>126</v>
      </c>
      <c r="AJ1848" t="s">
        <v>41304</v>
      </c>
      <c r="AK1848">
        <v>71635313</v>
      </c>
      <c r="AL1848" t="s">
        <v>18697</v>
      </c>
      <c r="AM1848">
        <v>2013</v>
      </c>
      <c r="AN1848" s="1">
        <v>41557</v>
      </c>
      <c r="AO1848" s="1">
        <v>41562</v>
      </c>
      <c r="AP1848">
        <v>2</v>
      </c>
      <c r="AQ1848" t="s">
        <v>81</v>
      </c>
      <c r="AR1848" s="4">
        <f>IF(AQ1848="M",AP1848*30.42,AP1848)</f>
        <v>60.84</v>
      </c>
      <c r="AS1848">
        <v>0</v>
      </c>
      <c r="AT1848" s="4">
        <f>AR1848+AS1848</f>
        <v>60.84</v>
      </c>
      <c r="AU1848">
        <v>5</v>
      </c>
      <c r="AV1848" s="1">
        <f>AO1848+AT1848</f>
        <v>41622.839999999997</v>
      </c>
      <c r="AW1848" s="1">
        <v>41774</v>
      </c>
      <c r="AX1848" s="2">
        <f>IF(AV1848&gt;=AW1848,1,2)</f>
        <v>2</v>
      </c>
      <c r="AY1848" s="2" t="str">
        <f>IF((AV1848+10)&gt;=AW1848,"SAVE","LATE")</f>
        <v>LATE</v>
      </c>
      <c r="AZ1848" t="s">
        <v>82</v>
      </c>
      <c r="BA1848" t="s">
        <v>1011</v>
      </c>
      <c r="BB1848">
        <v>388431014</v>
      </c>
      <c r="BC1848">
        <v>0</v>
      </c>
      <c r="BD1848" s="9">
        <v>388431014</v>
      </c>
      <c r="BE1848" t="s">
        <v>18694</v>
      </c>
      <c r="BF1848">
        <v>0</v>
      </c>
      <c r="BG1848" t="s">
        <v>70</v>
      </c>
      <c r="BH1848">
        <v>-1</v>
      </c>
      <c r="BI1848" t="s">
        <v>18698</v>
      </c>
      <c r="BJ1848" t="s">
        <v>18699</v>
      </c>
      <c r="BK1848">
        <v>0</v>
      </c>
      <c r="BL1848" t="s">
        <v>85</v>
      </c>
      <c r="BM1848" t="s">
        <v>18700</v>
      </c>
    </row>
    <row r="1849" spans="1:65" x14ac:dyDescent="0.25">
      <c r="A1849">
        <v>2013</v>
      </c>
      <c r="B1849" t="s">
        <v>116</v>
      </c>
      <c r="C1849" t="s">
        <v>117</v>
      </c>
      <c r="D1849" t="s">
        <v>40212</v>
      </c>
      <c r="E1849" t="s">
        <v>118</v>
      </c>
      <c r="F1849" t="s">
        <v>119</v>
      </c>
      <c r="G1849">
        <v>11</v>
      </c>
      <c r="H1849" t="s">
        <v>41839</v>
      </c>
      <c r="I1849" t="s">
        <v>67</v>
      </c>
      <c r="J1849" t="s">
        <v>88</v>
      </c>
      <c r="K1849">
        <v>3</v>
      </c>
      <c r="L1849" t="s">
        <v>41838</v>
      </c>
      <c r="M1849">
        <v>72000000</v>
      </c>
      <c r="N1849" t="s">
        <v>41840</v>
      </c>
      <c r="O1849" t="s">
        <v>42418</v>
      </c>
      <c r="P1849" t="s">
        <v>90</v>
      </c>
      <c r="Q1849" t="s">
        <v>39326</v>
      </c>
      <c r="R1849" t="s">
        <v>39326</v>
      </c>
      <c r="S1849" t="s">
        <v>39333</v>
      </c>
      <c r="T1849" s="3">
        <v>41556</v>
      </c>
      <c r="U1849" t="s">
        <v>18709</v>
      </c>
      <c r="V1849" t="s">
        <v>18710</v>
      </c>
      <c r="W1849" t="s">
        <v>18711</v>
      </c>
      <c r="X1849">
        <v>404878268</v>
      </c>
      <c r="Y1849" t="s">
        <v>122</v>
      </c>
      <c r="Z1849" t="s">
        <v>123</v>
      </c>
      <c r="AA1849">
        <v>0</v>
      </c>
      <c r="AB1849" t="s">
        <v>76</v>
      </c>
      <c r="AC1849">
        <v>0</v>
      </c>
      <c r="AD1849" t="s">
        <v>76</v>
      </c>
      <c r="AE1849">
        <v>2606482</v>
      </c>
      <c r="AF1849" t="s">
        <v>145</v>
      </c>
      <c r="AG1849" t="s">
        <v>18712</v>
      </c>
      <c r="AH1849" t="s">
        <v>18713</v>
      </c>
      <c r="AI1849" t="s">
        <v>126</v>
      </c>
      <c r="AJ1849" t="s">
        <v>41304</v>
      </c>
      <c r="AK1849" t="s">
        <v>18714</v>
      </c>
      <c r="AL1849" t="s">
        <v>18713</v>
      </c>
      <c r="AM1849">
        <v>2013</v>
      </c>
      <c r="AN1849" s="1">
        <v>41612</v>
      </c>
      <c r="AO1849" s="1">
        <v>41799</v>
      </c>
      <c r="AP1849">
        <v>3</v>
      </c>
      <c r="AQ1849" t="s">
        <v>81</v>
      </c>
      <c r="AR1849" s="4">
        <f>IF(AQ1849="M",AP1849*30.42,AP1849)</f>
        <v>91.26</v>
      </c>
      <c r="AS1849">
        <v>0</v>
      </c>
      <c r="AT1849" s="4">
        <f>AR1849+AS1849</f>
        <v>91.26</v>
      </c>
      <c r="AU1849">
        <v>1</v>
      </c>
      <c r="AV1849" s="1">
        <f>AO1849+AT1849</f>
        <v>41890.26</v>
      </c>
      <c r="AW1849" s="1">
        <v>41921</v>
      </c>
      <c r="AX1849" s="2">
        <f>IF(AV1849&gt;=AW1849,1,2)</f>
        <v>2</v>
      </c>
      <c r="AY1849" s="2" t="str">
        <f>IF((AV1849+10)&gt;=AW1849,"SAVE","LATE")</f>
        <v>LATE</v>
      </c>
      <c r="AZ1849" t="s">
        <v>82</v>
      </c>
      <c r="BA1849" t="s">
        <v>1011</v>
      </c>
      <c r="BB1849">
        <v>385759896</v>
      </c>
      <c r="BC1849">
        <v>0</v>
      </c>
      <c r="BD1849" s="9">
        <v>385759896</v>
      </c>
      <c r="BE1849" t="s">
        <v>42419</v>
      </c>
      <c r="BF1849">
        <v>0</v>
      </c>
      <c r="BG1849" t="s">
        <v>70</v>
      </c>
      <c r="BH1849">
        <v>-1</v>
      </c>
      <c r="BI1849" t="s">
        <v>18715</v>
      </c>
      <c r="BJ1849" t="s">
        <v>18715</v>
      </c>
      <c r="BK1849">
        <v>0</v>
      </c>
      <c r="BL1849" t="s">
        <v>85</v>
      </c>
      <c r="BM1849" t="s">
        <v>18716</v>
      </c>
    </row>
    <row r="1850" spans="1:65" x14ac:dyDescent="0.25">
      <c r="A1850">
        <v>2013</v>
      </c>
      <c r="B1850" t="s">
        <v>116</v>
      </c>
      <c r="C1850" t="s">
        <v>290</v>
      </c>
      <c r="D1850" t="s">
        <v>41878</v>
      </c>
      <c r="E1850" t="s">
        <v>291</v>
      </c>
      <c r="F1850" t="s">
        <v>18717</v>
      </c>
      <c r="G1850">
        <v>11</v>
      </c>
      <c r="H1850" t="s">
        <v>41839</v>
      </c>
      <c r="I1850" t="s">
        <v>67</v>
      </c>
      <c r="J1850" t="s">
        <v>88</v>
      </c>
      <c r="K1850">
        <v>3</v>
      </c>
      <c r="L1850" t="s">
        <v>41838</v>
      </c>
      <c r="M1850">
        <v>95000000</v>
      </c>
      <c r="N1850" t="s">
        <v>40102</v>
      </c>
      <c r="O1850" t="s">
        <v>42420</v>
      </c>
      <c r="P1850" t="s">
        <v>90</v>
      </c>
      <c r="Q1850" t="s">
        <v>39326</v>
      </c>
      <c r="R1850" t="s">
        <v>39326</v>
      </c>
      <c r="S1850" t="s">
        <v>39333</v>
      </c>
      <c r="T1850" t="s">
        <v>18590</v>
      </c>
      <c r="U1850" t="s">
        <v>18718</v>
      </c>
      <c r="V1850">
        <v>880</v>
      </c>
      <c r="W1850">
        <v>4600001030</v>
      </c>
      <c r="X1850">
        <v>380758507</v>
      </c>
      <c r="Y1850" t="s">
        <v>96</v>
      </c>
      <c r="Z1850" t="s">
        <v>40103</v>
      </c>
      <c r="AA1850">
        <v>0</v>
      </c>
      <c r="AB1850" t="s">
        <v>76</v>
      </c>
      <c r="AC1850">
        <v>0</v>
      </c>
      <c r="AD1850" t="s">
        <v>76</v>
      </c>
      <c r="AE1850">
        <v>1932953</v>
      </c>
      <c r="AF1850" t="s">
        <v>40104</v>
      </c>
      <c r="AG1850">
        <v>70562215</v>
      </c>
      <c r="AH1850" t="s">
        <v>18719</v>
      </c>
      <c r="AI1850" t="s">
        <v>126</v>
      </c>
      <c r="AJ1850" t="s">
        <v>41304</v>
      </c>
      <c r="AK1850">
        <v>70562215</v>
      </c>
      <c r="AL1850" t="s">
        <v>18719</v>
      </c>
      <c r="AM1850">
        <v>2013</v>
      </c>
      <c r="AN1850" s="1">
        <v>41584</v>
      </c>
      <c r="AO1850" s="1">
        <v>41589</v>
      </c>
      <c r="AP1850">
        <v>4</v>
      </c>
      <c r="AQ1850" t="s">
        <v>81</v>
      </c>
      <c r="AR1850" s="4">
        <f>IF(AQ1850="M",AP1850*30.42,AP1850)</f>
        <v>121.68</v>
      </c>
      <c r="AS1850">
        <v>0</v>
      </c>
      <c r="AT1850" s="4">
        <f>AR1850+AS1850</f>
        <v>121.68</v>
      </c>
      <c r="AU1850">
        <v>2</v>
      </c>
      <c r="AV1850" s="1">
        <f>AO1850+AT1850</f>
        <v>41710.68</v>
      </c>
      <c r="AW1850" s="1">
        <v>41770</v>
      </c>
      <c r="AX1850" s="2">
        <f>IF(AV1850&gt;=AW1850,1,2)</f>
        <v>2</v>
      </c>
      <c r="AY1850" s="2" t="str">
        <f>IF((AV1850+10)&gt;=AW1850,"SAVE","LATE")</f>
        <v>LATE</v>
      </c>
      <c r="AZ1850" t="s">
        <v>82</v>
      </c>
      <c r="BA1850" t="s">
        <v>1011</v>
      </c>
      <c r="BB1850">
        <v>380758507</v>
      </c>
      <c r="BC1850">
        <v>80874629</v>
      </c>
      <c r="BD1850" s="9">
        <v>461633136</v>
      </c>
      <c r="BE1850" t="s">
        <v>42420</v>
      </c>
      <c r="BF1850">
        <v>0</v>
      </c>
      <c r="BG1850" t="s">
        <v>70</v>
      </c>
      <c r="BH1850">
        <v>-1</v>
      </c>
      <c r="BI1850" t="s">
        <v>18719</v>
      </c>
      <c r="BJ1850" t="s">
        <v>18720</v>
      </c>
      <c r="BK1850">
        <v>0</v>
      </c>
      <c r="BL1850" t="s">
        <v>85</v>
      </c>
      <c r="BM1850" t="s">
        <v>18721</v>
      </c>
    </row>
    <row r="1851" spans="1:65" x14ac:dyDescent="0.25">
      <c r="A1851">
        <v>2013</v>
      </c>
      <c r="B1851" t="s">
        <v>116</v>
      </c>
      <c r="C1851" t="s">
        <v>117</v>
      </c>
      <c r="D1851" t="s">
        <v>40212</v>
      </c>
      <c r="E1851" t="s">
        <v>118</v>
      </c>
      <c r="F1851" t="s">
        <v>480</v>
      </c>
      <c r="G1851">
        <v>11</v>
      </c>
      <c r="H1851" t="s">
        <v>41839</v>
      </c>
      <c r="I1851" t="s">
        <v>105</v>
      </c>
      <c r="J1851" t="s">
        <v>88</v>
      </c>
      <c r="K1851">
        <v>3</v>
      </c>
      <c r="L1851" t="s">
        <v>41838</v>
      </c>
      <c r="M1851">
        <v>77000000</v>
      </c>
      <c r="N1851" t="s">
        <v>481</v>
      </c>
      <c r="O1851" t="s">
        <v>46928</v>
      </c>
      <c r="P1851" t="s">
        <v>90</v>
      </c>
      <c r="Q1851" t="s">
        <v>39326</v>
      </c>
      <c r="R1851" t="s">
        <v>39326</v>
      </c>
      <c r="S1851" t="s">
        <v>39333</v>
      </c>
      <c r="T1851" t="s">
        <v>18722</v>
      </c>
      <c r="U1851" t="s">
        <v>18723</v>
      </c>
      <c r="V1851">
        <v>9008224</v>
      </c>
      <c r="W1851">
        <v>4600049835</v>
      </c>
      <c r="X1851">
        <v>395819845</v>
      </c>
      <c r="Y1851" t="s">
        <v>122</v>
      </c>
      <c r="Z1851" t="s">
        <v>123</v>
      </c>
      <c r="AA1851">
        <v>0</v>
      </c>
      <c r="AB1851" t="s">
        <v>76</v>
      </c>
      <c r="AC1851">
        <v>0</v>
      </c>
      <c r="AD1851" t="s">
        <v>76</v>
      </c>
      <c r="AE1851">
        <v>2030608</v>
      </c>
      <c r="AF1851" t="s">
        <v>40104</v>
      </c>
      <c r="AG1851">
        <v>9006446473</v>
      </c>
      <c r="AH1851" t="s">
        <v>18724</v>
      </c>
      <c r="AI1851" t="s">
        <v>126</v>
      </c>
      <c r="AJ1851" t="s">
        <v>41304</v>
      </c>
      <c r="AK1851">
        <v>71332832</v>
      </c>
      <c r="AL1851" t="s">
        <v>15980</v>
      </c>
      <c r="AM1851">
        <v>2013</v>
      </c>
      <c r="AN1851" s="1">
        <v>41516</v>
      </c>
      <c r="AO1851" s="1">
        <v>41572</v>
      </c>
      <c r="AP1851">
        <v>95</v>
      </c>
      <c r="AQ1851" t="s">
        <v>74</v>
      </c>
      <c r="AR1851" s="4">
        <f>IF(AQ1851="M",AP1851*30.42,AP1851)</f>
        <v>95</v>
      </c>
      <c r="AS1851">
        <v>0</v>
      </c>
      <c r="AT1851" s="4">
        <f>AR1851+AS1851</f>
        <v>95</v>
      </c>
      <c r="AU1851">
        <v>6</v>
      </c>
      <c r="AV1851" s="1">
        <f>AO1851+AT1851</f>
        <v>41667</v>
      </c>
      <c r="AW1851" s="1">
        <v>41754</v>
      </c>
      <c r="AX1851" s="2">
        <f>IF(AV1851&gt;=AW1851,1,2)</f>
        <v>2</v>
      </c>
      <c r="AY1851" s="2" t="str">
        <f>IF((AV1851+10)&gt;=AW1851,"SAVE","LATE")</f>
        <v>LATE</v>
      </c>
      <c r="AZ1851" t="s">
        <v>82</v>
      </c>
      <c r="BA1851" t="s">
        <v>1011</v>
      </c>
      <c r="BB1851">
        <v>375177777</v>
      </c>
      <c r="BC1851">
        <v>131878008</v>
      </c>
      <c r="BD1851" s="9">
        <v>507055785</v>
      </c>
      <c r="BE1851" t="s">
        <v>46929</v>
      </c>
      <c r="BF1851">
        <v>0</v>
      </c>
      <c r="BG1851" t="s">
        <v>70</v>
      </c>
      <c r="BH1851">
        <v>-1</v>
      </c>
      <c r="BI1851" t="s">
        <v>42421</v>
      </c>
      <c r="BJ1851" t="s">
        <v>18725</v>
      </c>
      <c r="BK1851">
        <v>0</v>
      </c>
      <c r="BL1851" t="s">
        <v>85</v>
      </c>
      <c r="BM1851" t="s">
        <v>18726</v>
      </c>
    </row>
    <row r="1852" spans="1:65" x14ac:dyDescent="0.25">
      <c r="A1852">
        <v>2014</v>
      </c>
      <c r="B1852" t="s">
        <v>116</v>
      </c>
      <c r="C1852" t="s">
        <v>117</v>
      </c>
      <c r="D1852" t="s">
        <v>40212</v>
      </c>
      <c r="E1852" t="s">
        <v>118</v>
      </c>
      <c r="F1852" t="s">
        <v>119</v>
      </c>
      <c r="G1852">
        <v>11</v>
      </c>
      <c r="H1852" t="s">
        <v>41839</v>
      </c>
      <c r="I1852" t="s">
        <v>105</v>
      </c>
      <c r="J1852" t="s">
        <v>88</v>
      </c>
      <c r="K1852">
        <v>3</v>
      </c>
      <c r="L1852" t="s">
        <v>41838</v>
      </c>
      <c r="M1852">
        <v>80000000</v>
      </c>
      <c r="N1852" t="s">
        <v>348</v>
      </c>
      <c r="O1852" t="s">
        <v>46930</v>
      </c>
      <c r="P1852" t="s">
        <v>90</v>
      </c>
      <c r="Q1852" t="s">
        <v>39326</v>
      </c>
      <c r="R1852" t="s">
        <v>39326</v>
      </c>
      <c r="S1852" t="s">
        <v>39333</v>
      </c>
      <c r="T1852" t="s">
        <v>18965</v>
      </c>
      <c r="U1852" t="s">
        <v>18966</v>
      </c>
      <c r="V1852">
        <v>9008665</v>
      </c>
      <c r="W1852" t="s">
        <v>18967</v>
      </c>
      <c r="X1852">
        <v>230699650</v>
      </c>
      <c r="Y1852" t="s">
        <v>122</v>
      </c>
      <c r="Z1852" t="s">
        <v>123</v>
      </c>
      <c r="AA1852">
        <v>0</v>
      </c>
      <c r="AB1852" t="s">
        <v>76</v>
      </c>
      <c r="AC1852">
        <v>0</v>
      </c>
      <c r="AD1852" t="s">
        <v>76</v>
      </c>
      <c r="AE1852">
        <v>2203182</v>
      </c>
      <c r="AF1852" t="s">
        <v>145</v>
      </c>
      <c r="AG1852" t="s">
        <v>18968</v>
      </c>
      <c r="AH1852" t="s">
        <v>18561</v>
      </c>
      <c r="AI1852" t="s">
        <v>177</v>
      </c>
      <c r="AJ1852" t="s">
        <v>41304</v>
      </c>
      <c r="AK1852" t="s">
        <v>18969</v>
      </c>
      <c r="AL1852" t="s">
        <v>18561</v>
      </c>
      <c r="AM1852">
        <v>2013</v>
      </c>
      <c r="AN1852" s="1">
        <v>41586</v>
      </c>
      <c r="AO1852" s="1">
        <v>41627</v>
      </c>
      <c r="AP1852">
        <v>2</v>
      </c>
      <c r="AQ1852" t="s">
        <v>81</v>
      </c>
      <c r="AR1852" s="4">
        <f>IF(AQ1852="M",AP1852*30.42,AP1852)</f>
        <v>60.84</v>
      </c>
      <c r="AS1852">
        <v>45</v>
      </c>
      <c r="AT1852" s="4">
        <f>AR1852+AS1852</f>
        <v>105.84</v>
      </c>
      <c r="AU1852">
        <v>1</v>
      </c>
      <c r="AV1852" s="1">
        <f>AO1852+AT1852</f>
        <v>41732.839999999997</v>
      </c>
      <c r="AW1852" s="1">
        <v>41764</v>
      </c>
      <c r="AX1852" s="2">
        <f>IF(AV1852&gt;=AW1852,1,2)</f>
        <v>2</v>
      </c>
      <c r="AY1852" s="2" t="str">
        <f>IF((AV1852+10)&gt;=AW1852,"SAVE","LATE")</f>
        <v>LATE</v>
      </c>
      <c r="AZ1852" t="s">
        <v>82</v>
      </c>
      <c r="BA1852" t="s">
        <v>1011</v>
      </c>
      <c r="BB1852">
        <v>230699650</v>
      </c>
      <c r="BC1852">
        <v>0</v>
      </c>
      <c r="BD1852" s="9">
        <v>230699650</v>
      </c>
      <c r="BE1852" t="s">
        <v>46930</v>
      </c>
      <c r="BF1852">
        <v>0</v>
      </c>
      <c r="BG1852" t="s">
        <v>70</v>
      </c>
      <c r="BH1852">
        <v>-1</v>
      </c>
      <c r="BI1852" t="s">
        <v>18970</v>
      </c>
      <c r="BJ1852" t="s">
        <v>18971</v>
      </c>
      <c r="BK1852">
        <v>0</v>
      </c>
      <c r="BL1852" t="s">
        <v>85</v>
      </c>
      <c r="BM1852" t="s">
        <v>18972</v>
      </c>
    </row>
    <row r="1853" spans="1:65" x14ac:dyDescent="0.25">
      <c r="A1853">
        <v>2013</v>
      </c>
      <c r="B1853" t="s">
        <v>116</v>
      </c>
      <c r="C1853" t="s">
        <v>117</v>
      </c>
      <c r="D1853" t="s">
        <v>40212</v>
      </c>
      <c r="E1853" t="s">
        <v>118</v>
      </c>
      <c r="F1853" t="s">
        <v>119</v>
      </c>
      <c r="G1853">
        <v>11</v>
      </c>
      <c r="H1853" t="s">
        <v>41839</v>
      </c>
      <c r="I1853" t="s">
        <v>105</v>
      </c>
      <c r="J1853" t="s">
        <v>88</v>
      </c>
      <c r="K1853">
        <v>3</v>
      </c>
      <c r="L1853" t="s">
        <v>41838</v>
      </c>
      <c r="M1853">
        <v>72000000</v>
      </c>
      <c r="N1853" t="s">
        <v>41840</v>
      </c>
      <c r="O1853" t="s">
        <v>42422</v>
      </c>
      <c r="P1853" t="s">
        <v>90</v>
      </c>
      <c r="Q1853" t="s">
        <v>39326</v>
      </c>
      <c r="R1853" t="s">
        <v>39326</v>
      </c>
      <c r="S1853" t="s">
        <v>39333</v>
      </c>
      <c r="T1853" t="s">
        <v>18440</v>
      </c>
      <c r="U1853" t="s">
        <v>18997</v>
      </c>
      <c r="V1853" t="s">
        <v>18998</v>
      </c>
      <c r="W1853" t="s">
        <v>18999</v>
      </c>
      <c r="X1853">
        <v>231692015</v>
      </c>
      <c r="Y1853" t="s">
        <v>122</v>
      </c>
      <c r="Z1853" t="s">
        <v>123</v>
      </c>
      <c r="AA1853">
        <v>0</v>
      </c>
      <c r="AB1853" t="s">
        <v>76</v>
      </c>
      <c r="AC1853">
        <v>0</v>
      </c>
      <c r="AD1853" t="s">
        <v>76</v>
      </c>
      <c r="AE1853">
        <v>3241309</v>
      </c>
      <c r="AF1853" t="s">
        <v>145</v>
      </c>
      <c r="AG1853" t="s">
        <v>19000</v>
      </c>
      <c r="AH1853" t="s">
        <v>18719</v>
      </c>
      <c r="AI1853" t="s">
        <v>126</v>
      </c>
      <c r="AJ1853" t="s">
        <v>41304</v>
      </c>
      <c r="AK1853" t="s">
        <v>19001</v>
      </c>
      <c r="AL1853" t="s">
        <v>18719</v>
      </c>
      <c r="AM1853">
        <v>2013</v>
      </c>
      <c r="AN1853" s="1">
        <v>41451</v>
      </c>
      <c r="AO1853" s="1">
        <v>41855</v>
      </c>
      <c r="AP1853">
        <v>3</v>
      </c>
      <c r="AQ1853" t="s">
        <v>81</v>
      </c>
      <c r="AR1853" s="4">
        <f>IF(AQ1853="M",AP1853*30.42,AP1853)</f>
        <v>91.26</v>
      </c>
      <c r="AS1853">
        <v>0</v>
      </c>
      <c r="AT1853" s="4">
        <f>AR1853+AS1853</f>
        <v>91.26</v>
      </c>
      <c r="AU1853">
        <v>1</v>
      </c>
      <c r="AV1853" s="1">
        <f>AO1853+AT1853</f>
        <v>41946.26</v>
      </c>
      <c r="AW1853" s="1">
        <v>41977</v>
      </c>
      <c r="AX1853" s="2">
        <f>IF(AV1853&gt;=AW1853,1,2)</f>
        <v>2</v>
      </c>
      <c r="AY1853" s="2" t="str">
        <f>IF((AV1853+10)&gt;=AW1853,"SAVE","LATE")</f>
        <v>LATE</v>
      </c>
      <c r="AZ1853" t="s">
        <v>82</v>
      </c>
      <c r="BA1853" t="s">
        <v>1011</v>
      </c>
      <c r="BB1853">
        <v>227111111</v>
      </c>
      <c r="BC1853">
        <v>4480908</v>
      </c>
      <c r="BD1853" s="9">
        <v>231592019</v>
      </c>
      <c r="BE1853" t="s">
        <v>42422</v>
      </c>
      <c r="BF1853">
        <v>0</v>
      </c>
      <c r="BG1853" t="s">
        <v>70</v>
      </c>
      <c r="BH1853">
        <v>-1</v>
      </c>
      <c r="BI1853" t="s">
        <v>41358</v>
      </c>
      <c r="BJ1853" t="s">
        <v>41358</v>
      </c>
      <c r="BK1853">
        <v>0</v>
      </c>
      <c r="BL1853" t="s">
        <v>85</v>
      </c>
      <c r="BM1853" t="s">
        <v>19002</v>
      </c>
    </row>
    <row r="1854" spans="1:65" x14ac:dyDescent="0.25">
      <c r="A1854">
        <v>2013</v>
      </c>
      <c r="B1854" t="s">
        <v>116</v>
      </c>
      <c r="C1854" t="s">
        <v>117</v>
      </c>
      <c r="D1854" t="s">
        <v>40212</v>
      </c>
      <c r="E1854" t="s">
        <v>118</v>
      </c>
      <c r="F1854" t="s">
        <v>119</v>
      </c>
      <c r="G1854">
        <v>11</v>
      </c>
      <c r="H1854" t="s">
        <v>41839</v>
      </c>
      <c r="I1854" t="s">
        <v>105</v>
      </c>
      <c r="J1854" t="s">
        <v>88</v>
      </c>
      <c r="K1854">
        <v>3</v>
      </c>
      <c r="L1854" t="s">
        <v>41838</v>
      </c>
      <c r="M1854">
        <v>72000000</v>
      </c>
      <c r="N1854" t="s">
        <v>41840</v>
      </c>
      <c r="O1854" t="s">
        <v>19020</v>
      </c>
      <c r="P1854" t="s">
        <v>90</v>
      </c>
      <c r="Q1854" t="s">
        <v>39326</v>
      </c>
      <c r="R1854" t="s">
        <v>39326</v>
      </c>
      <c r="S1854" t="s">
        <v>39333</v>
      </c>
      <c r="T1854" s="3">
        <v>41556</v>
      </c>
      <c r="U1854" t="s">
        <v>19021</v>
      </c>
      <c r="V1854" t="s">
        <v>19022</v>
      </c>
      <c r="W1854" t="s">
        <v>19023</v>
      </c>
      <c r="X1854">
        <v>218398826</v>
      </c>
      <c r="Y1854" t="s">
        <v>122</v>
      </c>
      <c r="Z1854" t="s">
        <v>123</v>
      </c>
      <c r="AA1854">
        <v>0</v>
      </c>
      <c r="AB1854" t="s">
        <v>76</v>
      </c>
      <c r="AC1854">
        <v>0</v>
      </c>
      <c r="AD1854" t="s">
        <v>76</v>
      </c>
      <c r="AE1854">
        <v>2606185</v>
      </c>
      <c r="AF1854" t="s">
        <v>40104</v>
      </c>
      <c r="AG1854" t="s">
        <v>19024</v>
      </c>
      <c r="AH1854" t="s">
        <v>19025</v>
      </c>
      <c r="AI1854" t="s">
        <v>126</v>
      </c>
      <c r="AJ1854" t="s">
        <v>41304</v>
      </c>
      <c r="AK1854" t="s">
        <v>19026</v>
      </c>
      <c r="AL1854" t="s">
        <v>19027</v>
      </c>
      <c r="AM1854">
        <v>2013</v>
      </c>
      <c r="AN1854" s="1">
        <v>41575</v>
      </c>
      <c r="AO1854" s="1">
        <v>41625</v>
      </c>
      <c r="AP1854">
        <v>2</v>
      </c>
      <c r="AQ1854" t="s">
        <v>81</v>
      </c>
      <c r="AR1854" s="4">
        <f>IF(AQ1854="M",AP1854*30.42,AP1854)</f>
        <v>60.84</v>
      </c>
      <c r="AS1854">
        <v>0</v>
      </c>
      <c r="AT1854" s="4">
        <f>AR1854+AS1854</f>
        <v>60.84</v>
      </c>
      <c r="AU1854">
        <v>1</v>
      </c>
      <c r="AV1854" s="1">
        <f>AO1854+AT1854</f>
        <v>41685.839999999997</v>
      </c>
      <c r="AW1854" s="1">
        <v>41715</v>
      </c>
      <c r="AX1854" s="2">
        <f>IF(AV1854&gt;=AW1854,1,2)</f>
        <v>2</v>
      </c>
      <c r="AY1854" s="2" t="str">
        <f>IF((AV1854+10)&gt;=AW1854,"SAVE","LATE")</f>
        <v>LATE</v>
      </c>
      <c r="AZ1854" t="s">
        <v>82</v>
      </c>
      <c r="BA1854" t="s">
        <v>1011</v>
      </c>
      <c r="BB1854">
        <v>214031458</v>
      </c>
      <c r="BC1854">
        <v>0</v>
      </c>
      <c r="BD1854" s="9">
        <v>214031458</v>
      </c>
      <c r="BE1854" t="s">
        <v>46931</v>
      </c>
      <c r="BF1854">
        <v>0</v>
      </c>
      <c r="BG1854" t="s">
        <v>70</v>
      </c>
      <c r="BH1854">
        <v>-1</v>
      </c>
      <c r="BI1854" t="s">
        <v>19028</v>
      </c>
      <c r="BJ1854" t="s">
        <v>19028</v>
      </c>
      <c r="BK1854">
        <v>0</v>
      </c>
      <c r="BL1854" t="s">
        <v>85</v>
      </c>
      <c r="BM1854" t="s">
        <v>19029</v>
      </c>
    </row>
    <row r="1855" spans="1:65" x14ac:dyDescent="0.25">
      <c r="A1855">
        <v>2013</v>
      </c>
      <c r="B1855" t="s">
        <v>116</v>
      </c>
      <c r="C1855" t="s">
        <v>150</v>
      </c>
      <c r="D1855" t="s">
        <v>42423</v>
      </c>
      <c r="E1855" t="s">
        <v>19079</v>
      </c>
      <c r="F1855" t="s">
        <v>19080</v>
      </c>
      <c r="G1855">
        <v>11</v>
      </c>
      <c r="H1855" t="s">
        <v>41839</v>
      </c>
      <c r="I1855" t="s">
        <v>67</v>
      </c>
      <c r="J1855" t="s">
        <v>88</v>
      </c>
      <c r="K1855">
        <v>3</v>
      </c>
      <c r="L1855" t="s">
        <v>41838</v>
      </c>
      <c r="M1855">
        <v>30000000</v>
      </c>
      <c r="N1855" t="s">
        <v>41897</v>
      </c>
      <c r="O1855" t="s">
        <v>46932</v>
      </c>
      <c r="P1855" t="s">
        <v>90</v>
      </c>
      <c r="Q1855" t="s">
        <v>39326</v>
      </c>
      <c r="R1855" t="s">
        <v>39326</v>
      </c>
      <c r="S1855" t="s">
        <v>39333</v>
      </c>
      <c r="T1855" t="s">
        <v>19081</v>
      </c>
      <c r="U1855" t="s">
        <v>19082</v>
      </c>
      <c r="V1855" t="s">
        <v>46933</v>
      </c>
      <c r="W1855" t="s">
        <v>19083</v>
      </c>
      <c r="X1855">
        <v>195347330</v>
      </c>
      <c r="Y1855" t="s">
        <v>74</v>
      </c>
      <c r="Z1855" t="s">
        <v>75</v>
      </c>
      <c r="AA1855">
        <v>0</v>
      </c>
      <c r="AB1855" t="s">
        <v>76</v>
      </c>
      <c r="AC1855">
        <v>0</v>
      </c>
      <c r="AD1855" t="s">
        <v>76</v>
      </c>
      <c r="AE1855">
        <v>2658121</v>
      </c>
      <c r="AF1855" t="s">
        <v>40104</v>
      </c>
      <c r="AG1855" t="s">
        <v>19084</v>
      </c>
      <c r="AH1855" t="s">
        <v>19085</v>
      </c>
      <c r="AI1855" t="s">
        <v>126</v>
      </c>
      <c r="AJ1855" t="s">
        <v>41304</v>
      </c>
      <c r="AK1855" t="s">
        <v>39342</v>
      </c>
      <c r="AL1855" t="s">
        <v>19086</v>
      </c>
      <c r="AM1855">
        <v>2013</v>
      </c>
      <c r="AN1855" s="1">
        <v>41628</v>
      </c>
      <c r="AO1855" s="1">
        <v>41628</v>
      </c>
      <c r="AP1855">
        <v>2</v>
      </c>
      <c r="AQ1855" t="s">
        <v>81</v>
      </c>
      <c r="AR1855" s="4">
        <f>IF(AQ1855="M",AP1855*30.42,AP1855)</f>
        <v>60.84</v>
      </c>
      <c r="AS1855">
        <v>0</v>
      </c>
      <c r="AT1855" s="4">
        <f>AR1855+AS1855</f>
        <v>60.84</v>
      </c>
      <c r="AU1855">
        <v>2</v>
      </c>
      <c r="AV1855" s="1">
        <f>AO1855+AT1855</f>
        <v>41688.839999999997</v>
      </c>
      <c r="AW1855" s="1">
        <v>41749</v>
      </c>
      <c r="AX1855" s="2">
        <f>IF(AV1855&gt;=AW1855,1,2)</f>
        <v>2</v>
      </c>
      <c r="AY1855" s="2" t="str">
        <f>IF((AV1855+10)&gt;=AW1855,"SAVE","LATE")</f>
        <v>LATE</v>
      </c>
      <c r="AZ1855" t="s">
        <v>82</v>
      </c>
      <c r="BA1855" t="s">
        <v>1011</v>
      </c>
      <c r="BB1855">
        <v>195330137</v>
      </c>
      <c r="BC1855">
        <v>0</v>
      </c>
      <c r="BD1855" s="9">
        <v>195330137</v>
      </c>
      <c r="BE1855" t="s">
        <v>46934</v>
      </c>
      <c r="BF1855">
        <v>0</v>
      </c>
      <c r="BG1855" t="s">
        <v>70</v>
      </c>
      <c r="BH1855">
        <v>-1</v>
      </c>
      <c r="BI1855" t="s">
        <v>39382</v>
      </c>
      <c r="BJ1855" t="s">
        <v>42424</v>
      </c>
      <c r="BK1855">
        <v>0</v>
      </c>
      <c r="BL1855" t="s">
        <v>85</v>
      </c>
      <c r="BM1855" t="s">
        <v>19087</v>
      </c>
    </row>
    <row r="1856" spans="1:65" x14ac:dyDescent="0.25">
      <c r="A1856">
        <v>2013</v>
      </c>
      <c r="B1856" t="s">
        <v>116</v>
      </c>
      <c r="C1856" t="s">
        <v>117</v>
      </c>
      <c r="D1856" t="s">
        <v>40212</v>
      </c>
      <c r="E1856" t="s">
        <v>118</v>
      </c>
      <c r="F1856" t="s">
        <v>18477</v>
      </c>
      <c r="G1856">
        <v>11</v>
      </c>
      <c r="H1856" t="s">
        <v>41839</v>
      </c>
      <c r="I1856" t="s">
        <v>67</v>
      </c>
      <c r="J1856" t="s">
        <v>88</v>
      </c>
      <c r="K1856">
        <v>3</v>
      </c>
      <c r="L1856" t="s">
        <v>41838</v>
      </c>
      <c r="M1856">
        <v>77000000</v>
      </c>
      <c r="N1856" t="s">
        <v>481</v>
      </c>
      <c r="O1856" t="s">
        <v>46935</v>
      </c>
      <c r="P1856" t="s">
        <v>90</v>
      </c>
      <c r="Q1856" t="s">
        <v>39326</v>
      </c>
      <c r="R1856" t="s">
        <v>39326</v>
      </c>
      <c r="S1856" t="s">
        <v>39333</v>
      </c>
      <c r="T1856" s="3">
        <v>41493</v>
      </c>
      <c r="U1856" t="s">
        <v>19145</v>
      </c>
      <c r="V1856">
        <v>9008359</v>
      </c>
      <c r="W1856">
        <v>4600050142</v>
      </c>
      <c r="X1856">
        <v>302942159</v>
      </c>
      <c r="Y1856" t="s">
        <v>122</v>
      </c>
      <c r="Z1856" t="s">
        <v>123</v>
      </c>
      <c r="AA1856">
        <v>0</v>
      </c>
      <c r="AB1856" t="s">
        <v>76</v>
      </c>
      <c r="AC1856">
        <v>0</v>
      </c>
      <c r="AD1856" t="s">
        <v>76</v>
      </c>
      <c r="AE1856">
        <v>2039785</v>
      </c>
      <c r="AF1856" t="s">
        <v>40104</v>
      </c>
      <c r="AG1856">
        <v>9006526681</v>
      </c>
      <c r="AH1856" t="s">
        <v>19146</v>
      </c>
      <c r="AI1856" t="s">
        <v>126</v>
      </c>
      <c r="AJ1856" t="s">
        <v>41304</v>
      </c>
      <c r="AK1856">
        <v>41951903</v>
      </c>
      <c r="AL1856" t="s">
        <v>19147</v>
      </c>
      <c r="AM1856">
        <v>2013</v>
      </c>
      <c r="AN1856" s="1">
        <v>41534</v>
      </c>
      <c r="AO1856" s="1">
        <v>41565</v>
      </c>
      <c r="AP1856">
        <v>3</v>
      </c>
      <c r="AQ1856" t="s">
        <v>81</v>
      </c>
      <c r="AR1856" s="4">
        <f>IF(AQ1856="M",AP1856*30.42,AP1856)</f>
        <v>91.26</v>
      </c>
      <c r="AS1856">
        <v>0</v>
      </c>
      <c r="AT1856" s="4">
        <f>AR1856+AS1856</f>
        <v>91.26</v>
      </c>
      <c r="AU1856">
        <v>4</v>
      </c>
      <c r="AV1856" s="1">
        <f>AO1856+AT1856</f>
        <v>41656.26</v>
      </c>
      <c r="AW1856" s="1">
        <v>41777</v>
      </c>
      <c r="AX1856" s="2">
        <f>IF(AV1856&gt;=AW1856,1,2)</f>
        <v>2</v>
      </c>
      <c r="AY1856" s="2" t="str">
        <f>IF((AV1856+10)&gt;=AW1856,"SAVE","LATE")</f>
        <v>LATE</v>
      </c>
      <c r="AZ1856" t="s">
        <v>82</v>
      </c>
      <c r="BA1856" t="s">
        <v>1011</v>
      </c>
      <c r="BB1856">
        <v>177277377</v>
      </c>
      <c r="BC1856">
        <v>297110082</v>
      </c>
      <c r="BD1856" s="9">
        <v>474387459</v>
      </c>
      <c r="BE1856" t="s">
        <v>46936</v>
      </c>
      <c r="BF1856">
        <v>0</v>
      </c>
      <c r="BG1856" t="s">
        <v>70</v>
      </c>
      <c r="BH1856">
        <v>-1</v>
      </c>
      <c r="BI1856" t="s">
        <v>19148</v>
      </c>
      <c r="BJ1856" t="s">
        <v>19149</v>
      </c>
      <c r="BK1856">
        <v>0</v>
      </c>
      <c r="BL1856" t="s">
        <v>85</v>
      </c>
      <c r="BM1856" t="s">
        <v>19150</v>
      </c>
    </row>
    <row r="1857" spans="1:65" x14ac:dyDescent="0.25">
      <c r="A1857">
        <v>2013</v>
      </c>
      <c r="B1857" t="s">
        <v>116</v>
      </c>
      <c r="C1857" t="s">
        <v>117</v>
      </c>
      <c r="D1857" t="s">
        <v>40212</v>
      </c>
      <c r="E1857" t="s">
        <v>118</v>
      </c>
      <c r="F1857" t="s">
        <v>119</v>
      </c>
      <c r="G1857">
        <v>11</v>
      </c>
      <c r="H1857" t="s">
        <v>41839</v>
      </c>
      <c r="I1857" t="s">
        <v>105</v>
      </c>
      <c r="J1857" t="s">
        <v>88</v>
      </c>
      <c r="K1857">
        <v>3</v>
      </c>
      <c r="L1857" t="s">
        <v>41838</v>
      </c>
      <c r="M1857">
        <v>80000000</v>
      </c>
      <c r="N1857" t="s">
        <v>348</v>
      </c>
      <c r="O1857" t="s">
        <v>46937</v>
      </c>
      <c r="P1857" t="s">
        <v>90</v>
      </c>
      <c r="Q1857" t="s">
        <v>39326</v>
      </c>
      <c r="R1857" t="s">
        <v>39326</v>
      </c>
      <c r="S1857" t="s">
        <v>39333</v>
      </c>
      <c r="T1857" t="s">
        <v>13824</v>
      </c>
      <c r="U1857" t="s">
        <v>19383</v>
      </c>
      <c r="V1857">
        <v>9008496</v>
      </c>
      <c r="W1857" t="s">
        <v>19384</v>
      </c>
      <c r="X1857">
        <v>152423430</v>
      </c>
      <c r="Y1857" t="s">
        <v>122</v>
      </c>
      <c r="Z1857" t="s">
        <v>123</v>
      </c>
      <c r="AA1857">
        <v>0</v>
      </c>
      <c r="AB1857" t="s">
        <v>76</v>
      </c>
      <c r="AC1857">
        <v>0</v>
      </c>
      <c r="AD1857" t="s">
        <v>76</v>
      </c>
      <c r="AE1857">
        <v>1976424</v>
      </c>
      <c r="AF1857" t="s">
        <v>40104</v>
      </c>
      <c r="AG1857" t="s">
        <v>19385</v>
      </c>
      <c r="AH1857" t="s">
        <v>19386</v>
      </c>
      <c r="AI1857" t="s">
        <v>126</v>
      </c>
      <c r="AJ1857" t="s">
        <v>41304</v>
      </c>
      <c r="AK1857">
        <v>3337097</v>
      </c>
      <c r="AL1857" t="s">
        <v>19387</v>
      </c>
      <c r="AM1857">
        <v>2013</v>
      </c>
      <c r="AN1857" s="1">
        <v>41565</v>
      </c>
      <c r="AO1857" s="1">
        <v>41600</v>
      </c>
      <c r="AP1857">
        <v>2</v>
      </c>
      <c r="AQ1857" t="s">
        <v>81</v>
      </c>
      <c r="AR1857" s="4">
        <f>IF(AQ1857="M",AP1857*30.42,AP1857)</f>
        <v>60.84</v>
      </c>
      <c r="AS1857">
        <v>0</v>
      </c>
      <c r="AT1857" s="4">
        <f>AR1857+AS1857</f>
        <v>60.84</v>
      </c>
      <c r="AU1857">
        <v>1</v>
      </c>
      <c r="AV1857" s="1">
        <f>AO1857+AT1857</f>
        <v>41660.839999999997</v>
      </c>
      <c r="AW1857" s="1">
        <v>41692</v>
      </c>
      <c r="AX1857" s="2">
        <f>IF(AV1857&gt;=AW1857,1,2)</f>
        <v>2</v>
      </c>
      <c r="AY1857" s="2" t="str">
        <f>IF((AV1857+10)&gt;=AW1857,"SAVE","LATE")</f>
        <v>LATE</v>
      </c>
      <c r="AZ1857" t="s">
        <v>82</v>
      </c>
      <c r="BA1857" t="s">
        <v>1011</v>
      </c>
      <c r="BB1857">
        <v>152423430</v>
      </c>
      <c r="BC1857">
        <v>0</v>
      </c>
      <c r="BD1857" s="9">
        <v>152423430</v>
      </c>
      <c r="BE1857" t="s">
        <v>46937</v>
      </c>
      <c r="BF1857">
        <v>0</v>
      </c>
      <c r="BG1857" t="s">
        <v>70</v>
      </c>
      <c r="BH1857">
        <v>-1</v>
      </c>
      <c r="BI1857" t="s">
        <v>19388</v>
      </c>
      <c r="BJ1857" t="s">
        <v>19388</v>
      </c>
      <c r="BK1857">
        <v>0</v>
      </c>
      <c r="BL1857" t="s">
        <v>85</v>
      </c>
      <c r="BM1857" t="s">
        <v>19389</v>
      </c>
    </row>
    <row r="1858" spans="1:65" x14ac:dyDescent="0.25">
      <c r="A1858">
        <v>2013</v>
      </c>
      <c r="B1858" t="s">
        <v>116</v>
      </c>
      <c r="C1858" t="s">
        <v>117</v>
      </c>
      <c r="D1858" t="s">
        <v>40212</v>
      </c>
      <c r="E1858" t="s">
        <v>118</v>
      </c>
      <c r="F1858" t="s">
        <v>480</v>
      </c>
      <c r="G1858">
        <v>11</v>
      </c>
      <c r="H1858" t="s">
        <v>41839</v>
      </c>
      <c r="I1858" t="s">
        <v>67</v>
      </c>
      <c r="J1858" t="s">
        <v>88</v>
      </c>
      <c r="K1858">
        <v>3</v>
      </c>
      <c r="L1858" t="s">
        <v>41838</v>
      </c>
      <c r="M1858">
        <v>77000000</v>
      </c>
      <c r="N1858" t="s">
        <v>481</v>
      </c>
      <c r="O1858" t="s">
        <v>46938</v>
      </c>
      <c r="P1858" t="s">
        <v>90</v>
      </c>
      <c r="Q1858" t="s">
        <v>39326</v>
      </c>
      <c r="R1858" t="s">
        <v>39326</v>
      </c>
      <c r="S1858" t="s">
        <v>39333</v>
      </c>
      <c r="T1858" t="s">
        <v>19612</v>
      </c>
      <c r="U1858" t="s">
        <v>19613</v>
      </c>
      <c r="V1858">
        <v>9008404</v>
      </c>
      <c r="W1858">
        <v>4600050794</v>
      </c>
      <c r="X1858">
        <v>123761939</v>
      </c>
      <c r="Y1858" t="s">
        <v>122</v>
      </c>
      <c r="Z1858" t="s">
        <v>123</v>
      </c>
      <c r="AA1858">
        <v>0</v>
      </c>
      <c r="AB1858" t="s">
        <v>76</v>
      </c>
      <c r="AC1858">
        <v>0</v>
      </c>
      <c r="AD1858" t="s">
        <v>76</v>
      </c>
      <c r="AE1858">
        <v>2284710</v>
      </c>
      <c r="AF1858" t="s">
        <v>40104</v>
      </c>
      <c r="AG1858">
        <v>9006615190</v>
      </c>
      <c r="AH1858" t="s">
        <v>19614</v>
      </c>
      <c r="AI1858" t="s">
        <v>126</v>
      </c>
      <c r="AJ1858" t="s">
        <v>41304</v>
      </c>
      <c r="AK1858">
        <v>71337270</v>
      </c>
      <c r="AL1858" t="s">
        <v>15590</v>
      </c>
      <c r="AM1858">
        <v>2013</v>
      </c>
      <c r="AN1858" s="1">
        <v>41565</v>
      </c>
      <c r="AO1858" s="1">
        <v>41620</v>
      </c>
      <c r="AP1858">
        <v>2</v>
      </c>
      <c r="AQ1858" t="s">
        <v>81</v>
      </c>
      <c r="AR1858" s="4">
        <f>IF(AQ1858="M",AP1858*30.42,AP1858)</f>
        <v>60.84</v>
      </c>
      <c r="AS1858">
        <v>0</v>
      </c>
      <c r="AT1858" s="4">
        <f>AR1858+AS1858</f>
        <v>60.84</v>
      </c>
      <c r="AU1858">
        <v>2</v>
      </c>
      <c r="AV1858" s="1">
        <f>AO1858+AT1858</f>
        <v>41680.839999999997</v>
      </c>
      <c r="AW1858" s="1">
        <v>41741</v>
      </c>
      <c r="AX1858" s="2">
        <f>IF(AV1858&gt;=AW1858,1,2)</f>
        <v>2</v>
      </c>
      <c r="AY1858" s="2" t="str">
        <f>IF((AV1858+10)&gt;=AW1858,"SAVE","LATE")</f>
        <v>LATE</v>
      </c>
      <c r="AZ1858" t="s">
        <v>82</v>
      </c>
      <c r="BA1858" t="s">
        <v>1011</v>
      </c>
      <c r="BB1858">
        <v>117277377</v>
      </c>
      <c r="BC1858">
        <v>0</v>
      </c>
      <c r="BD1858" s="9">
        <v>117277377</v>
      </c>
      <c r="BE1858" t="s">
        <v>46939</v>
      </c>
      <c r="BF1858">
        <v>0</v>
      </c>
      <c r="BG1858" t="s">
        <v>70</v>
      </c>
      <c r="BH1858">
        <v>-1</v>
      </c>
      <c r="BI1858" t="s">
        <v>42425</v>
      </c>
      <c r="BJ1858" t="s">
        <v>19615</v>
      </c>
      <c r="BK1858">
        <v>0</v>
      </c>
      <c r="BL1858" t="s">
        <v>85</v>
      </c>
      <c r="BM1858" t="s">
        <v>19616</v>
      </c>
    </row>
    <row r="1859" spans="1:65" x14ac:dyDescent="0.25">
      <c r="A1859">
        <v>2013</v>
      </c>
      <c r="B1859" t="s">
        <v>116</v>
      </c>
      <c r="C1859" t="s">
        <v>117</v>
      </c>
      <c r="D1859" t="s">
        <v>42410</v>
      </c>
      <c r="E1859" t="s">
        <v>18255</v>
      </c>
      <c r="F1859" t="s">
        <v>18256</v>
      </c>
      <c r="G1859">
        <v>11</v>
      </c>
      <c r="H1859" t="s">
        <v>41839</v>
      </c>
      <c r="I1859" t="s">
        <v>105</v>
      </c>
      <c r="J1859" t="s">
        <v>88</v>
      </c>
      <c r="K1859">
        <v>3</v>
      </c>
      <c r="L1859" t="s">
        <v>41838</v>
      </c>
      <c r="M1859">
        <v>72000000</v>
      </c>
      <c r="N1859" t="s">
        <v>41840</v>
      </c>
      <c r="O1859" t="s">
        <v>42426</v>
      </c>
      <c r="P1859" t="s">
        <v>90</v>
      </c>
      <c r="Q1859" t="s">
        <v>39326</v>
      </c>
      <c r="R1859" t="s">
        <v>39326</v>
      </c>
      <c r="S1859" t="s">
        <v>39333</v>
      </c>
      <c r="T1859" s="3">
        <v>41405</v>
      </c>
      <c r="U1859" t="s">
        <v>19795</v>
      </c>
      <c r="V1859" t="s">
        <v>19796</v>
      </c>
      <c r="W1859" t="s">
        <v>19797</v>
      </c>
      <c r="X1859">
        <v>99568700</v>
      </c>
      <c r="Y1859" t="s">
        <v>122</v>
      </c>
      <c r="Z1859" t="s">
        <v>123</v>
      </c>
      <c r="AA1859">
        <v>0</v>
      </c>
      <c r="AB1859" t="s">
        <v>76</v>
      </c>
      <c r="AC1859">
        <v>0</v>
      </c>
      <c r="AD1859" t="s">
        <v>76</v>
      </c>
      <c r="AE1859">
        <v>2040809</v>
      </c>
      <c r="AF1859" t="s">
        <v>40104</v>
      </c>
      <c r="AG1859" t="s">
        <v>19798</v>
      </c>
      <c r="AH1859" t="s">
        <v>19799</v>
      </c>
      <c r="AI1859" t="s">
        <v>126</v>
      </c>
      <c r="AJ1859" t="s">
        <v>41304</v>
      </c>
      <c r="AK1859" t="s">
        <v>19800</v>
      </c>
      <c r="AL1859" t="s">
        <v>19801</v>
      </c>
      <c r="AM1859">
        <v>2013</v>
      </c>
      <c r="AN1859" s="1">
        <v>41611</v>
      </c>
      <c r="AO1859" s="1">
        <v>41627</v>
      </c>
      <c r="AP1859">
        <v>2</v>
      </c>
      <c r="AQ1859" t="s">
        <v>81</v>
      </c>
      <c r="AR1859" s="4">
        <f>IF(AQ1859="M",AP1859*30.42,AP1859)</f>
        <v>60.84</v>
      </c>
      <c r="AS1859">
        <v>8</v>
      </c>
      <c r="AT1859" s="4">
        <f>AR1859+AS1859</f>
        <v>68.84</v>
      </c>
      <c r="AU1859">
        <v>1</v>
      </c>
      <c r="AV1859" s="1">
        <f>AO1859+AT1859</f>
        <v>41695.839999999997</v>
      </c>
      <c r="AW1859" s="1">
        <v>41725</v>
      </c>
      <c r="AX1859" s="2">
        <f>IF(AV1859&gt;=AW1859,1,2)</f>
        <v>2</v>
      </c>
      <c r="AY1859" s="2" t="str">
        <f>IF((AV1859+10)&gt;=AW1859,"SAVE","LATE")</f>
        <v>LATE</v>
      </c>
      <c r="AZ1859" t="s">
        <v>82</v>
      </c>
      <c r="BA1859" t="s">
        <v>1011</v>
      </c>
      <c r="BB1859">
        <v>96083796</v>
      </c>
      <c r="BC1859">
        <v>22601919</v>
      </c>
      <c r="BD1859" s="9">
        <v>118685715</v>
      </c>
      <c r="BE1859" t="s">
        <v>42426</v>
      </c>
      <c r="BF1859">
        <v>0</v>
      </c>
      <c r="BG1859" t="s">
        <v>70</v>
      </c>
      <c r="BH1859">
        <v>-1</v>
      </c>
      <c r="BI1859" t="s">
        <v>19802</v>
      </c>
      <c r="BJ1859" t="s">
        <v>19803</v>
      </c>
      <c r="BK1859">
        <v>0</v>
      </c>
      <c r="BL1859" t="s">
        <v>85</v>
      </c>
      <c r="BM1859" t="s">
        <v>19804</v>
      </c>
    </row>
    <row r="1860" spans="1:65" x14ac:dyDescent="0.25">
      <c r="A1860">
        <v>2012</v>
      </c>
      <c r="B1860" t="s">
        <v>116</v>
      </c>
      <c r="C1860" t="s">
        <v>117</v>
      </c>
      <c r="D1860" t="s">
        <v>39341</v>
      </c>
      <c r="E1860" t="s">
        <v>18299</v>
      </c>
      <c r="F1860" t="s">
        <v>18300</v>
      </c>
      <c r="G1860">
        <v>11</v>
      </c>
      <c r="H1860" t="s">
        <v>41839</v>
      </c>
      <c r="I1860" t="s">
        <v>105</v>
      </c>
      <c r="J1860" t="s">
        <v>88</v>
      </c>
      <c r="K1860">
        <v>3</v>
      </c>
      <c r="L1860" t="s">
        <v>41838</v>
      </c>
      <c r="M1860">
        <v>72000000</v>
      </c>
      <c r="N1860" t="s">
        <v>41840</v>
      </c>
      <c r="O1860" t="s">
        <v>46940</v>
      </c>
      <c r="P1860" t="s">
        <v>90</v>
      </c>
      <c r="Q1860" t="s">
        <v>39326</v>
      </c>
      <c r="R1860" t="s">
        <v>39326</v>
      </c>
      <c r="S1860" t="s">
        <v>39333</v>
      </c>
      <c r="T1860" s="3">
        <v>41255</v>
      </c>
      <c r="U1860" t="s">
        <v>20157</v>
      </c>
      <c r="V1860" t="s">
        <v>20158</v>
      </c>
      <c r="W1860" t="s">
        <v>20159</v>
      </c>
      <c r="X1860">
        <v>42471461</v>
      </c>
      <c r="Y1860" t="s">
        <v>122</v>
      </c>
      <c r="Z1860" t="s">
        <v>123</v>
      </c>
      <c r="AA1860">
        <v>0</v>
      </c>
      <c r="AB1860" t="s">
        <v>76</v>
      </c>
      <c r="AC1860">
        <v>0</v>
      </c>
      <c r="AD1860" t="s">
        <v>76</v>
      </c>
      <c r="AE1860">
        <v>1579904</v>
      </c>
      <c r="AF1860" t="s">
        <v>41304</v>
      </c>
      <c r="AG1860" t="s">
        <v>20160</v>
      </c>
      <c r="AH1860" t="s">
        <v>20161</v>
      </c>
      <c r="AI1860" t="s">
        <v>126</v>
      </c>
      <c r="AJ1860" t="s">
        <v>41304</v>
      </c>
      <c r="AK1860" t="s">
        <v>20160</v>
      </c>
      <c r="AL1860" t="s">
        <v>20161</v>
      </c>
      <c r="AM1860">
        <v>2013</v>
      </c>
      <c r="AN1860" s="1">
        <v>41337</v>
      </c>
      <c r="AO1860" s="1">
        <v>41369</v>
      </c>
      <c r="AP1860">
        <v>1</v>
      </c>
      <c r="AQ1860" t="s">
        <v>81</v>
      </c>
      <c r="AR1860" s="4">
        <f>IF(AQ1860="M",AP1860*30.42,AP1860)</f>
        <v>30.42</v>
      </c>
      <c r="AS1860">
        <v>15</v>
      </c>
      <c r="AT1860" s="4">
        <f>AR1860+AS1860</f>
        <v>45.42</v>
      </c>
      <c r="AU1860">
        <v>1</v>
      </c>
      <c r="AV1860" s="1">
        <f>AO1860+AT1860</f>
        <v>41414.42</v>
      </c>
      <c r="AW1860" s="1">
        <v>41445</v>
      </c>
      <c r="AX1860" s="2">
        <f>IF(AV1860&gt;=AW1860,1,2)</f>
        <v>2</v>
      </c>
      <c r="AY1860" s="2" t="str">
        <f>IF((AV1860+10)&gt;=AW1860,"SAVE","LATE")</f>
        <v>LATE</v>
      </c>
      <c r="AZ1860" t="s">
        <v>82</v>
      </c>
      <c r="BA1860" t="s">
        <v>1011</v>
      </c>
      <c r="BB1860">
        <v>35361600</v>
      </c>
      <c r="BC1860">
        <v>16960038</v>
      </c>
      <c r="BD1860" s="9">
        <v>52321638</v>
      </c>
      <c r="BE1860" t="s">
        <v>42427</v>
      </c>
      <c r="BF1860">
        <v>0</v>
      </c>
      <c r="BG1860" t="s">
        <v>70</v>
      </c>
      <c r="BH1860">
        <v>-1</v>
      </c>
      <c r="BI1860" t="s">
        <v>20162</v>
      </c>
      <c r="BJ1860" t="s">
        <v>20163</v>
      </c>
      <c r="BK1860">
        <v>0</v>
      </c>
      <c r="BL1860" t="s">
        <v>85</v>
      </c>
      <c r="BM1860" t="s">
        <v>20164</v>
      </c>
    </row>
    <row r="1861" spans="1:65" x14ac:dyDescent="0.25">
      <c r="A1861">
        <v>2013</v>
      </c>
      <c r="B1861" t="s">
        <v>116</v>
      </c>
      <c r="C1861" t="s">
        <v>150</v>
      </c>
      <c r="D1861" t="s">
        <v>20250</v>
      </c>
      <c r="E1861" t="s">
        <v>20251</v>
      </c>
      <c r="F1861" t="s">
        <v>20252</v>
      </c>
      <c r="G1861">
        <v>4</v>
      </c>
      <c r="H1861" t="s">
        <v>41311</v>
      </c>
      <c r="I1861" t="s">
        <v>105</v>
      </c>
      <c r="J1861" t="s">
        <v>88</v>
      </c>
      <c r="K1861">
        <v>2</v>
      </c>
      <c r="L1861" t="s">
        <v>41311</v>
      </c>
      <c r="M1861">
        <v>95000000</v>
      </c>
      <c r="N1861" t="s">
        <v>40102</v>
      </c>
      <c r="O1861" t="s">
        <v>20268</v>
      </c>
      <c r="P1861" t="s">
        <v>90</v>
      </c>
      <c r="Q1861" t="s">
        <v>70</v>
      </c>
      <c r="R1861" t="s">
        <v>70</v>
      </c>
      <c r="S1861" t="s">
        <v>39333</v>
      </c>
      <c r="T1861" t="s">
        <v>19464</v>
      </c>
      <c r="U1861" t="s">
        <v>20269</v>
      </c>
      <c r="V1861" t="s">
        <v>20270</v>
      </c>
      <c r="W1861" t="s">
        <v>20270</v>
      </c>
      <c r="X1861">
        <v>3936558316</v>
      </c>
      <c r="Y1861" t="s">
        <v>96</v>
      </c>
      <c r="Z1861" t="s">
        <v>40103</v>
      </c>
      <c r="AA1861">
        <v>0</v>
      </c>
      <c r="AB1861" t="s">
        <v>76</v>
      </c>
      <c r="AC1861">
        <v>0</v>
      </c>
      <c r="AD1861" t="s">
        <v>76</v>
      </c>
      <c r="AE1861">
        <v>1585437</v>
      </c>
      <c r="AF1861" t="s">
        <v>40104</v>
      </c>
      <c r="AG1861">
        <v>890918866</v>
      </c>
      <c r="AH1861" t="s">
        <v>20271</v>
      </c>
      <c r="AI1861" t="s">
        <v>126</v>
      </c>
      <c r="AJ1861" t="s">
        <v>41304</v>
      </c>
      <c r="AK1861">
        <v>890918866</v>
      </c>
      <c r="AL1861" t="s">
        <v>20272</v>
      </c>
      <c r="AM1861">
        <v>2013</v>
      </c>
      <c r="AN1861" s="1">
        <v>41408</v>
      </c>
      <c r="AO1861" s="1">
        <v>41415</v>
      </c>
      <c r="AP1861">
        <v>4</v>
      </c>
      <c r="AQ1861" t="s">
        <v>81</v>
      </c>
      <c r="AR1861" s="4">
        <f>IF(AQ1861="M",AP1861*30.42,AP1861)</f>
        <v>121.68</v>
      </c>
      <c r="AS1861">
        <v>0</v>
      </c>
      <c r="AT1861" s="4">
        <f>AR1861+AS1861</f>
        <v>121.68</v>
      </c>
      <c r="AU1861">
        <v>12</v>
      </c>
      <c r="AV1861" s="1">
        <f>AO1861+AT1861</f>
        <v>41536.68</v>
      </c>
      <c r="AW1861" s="1">
        <v>41903</v>
      </c>
      <c r="AX1861" s="2">
        <f>IF(AV1861&gt;=AW1861,1,2)</f>
        <v>2</v>
      </c>
      <c r="AY1861" s="2" t="str">
        <f>IF((AV1861+10)&gt;=AW1861,"SAVE","LATE")</f>
        <v>LATE</v>
      </c>
      <c r="AZ1861" t="s">
        <v>82</v>
      </c>
      <c r="BA1861" t="s">
        <v>1011</v>
      </c>
      <c r="BB1861">
        <v>3936558316</v>
      </c>
      <c r="BC1861">
        <v>19183700366</v>
      </c>
      <c r="BD1861" s="9">
        <v>23120258682</v>
      </c>
      <c r="BE1861" t="s">
        <v>20268</v>
      </c>
      <c r="BF1861">
        <v>0</v>
      </c>
      <c r="BG1861" t="s">
        <v>70</v>
      </c>
      <c r="BH1861">
        <v>-1</v>
      </c>
      <c r="BI1861" t="s">
        <v>70</v>
      </c>
      <c r="BJ1861" t="s">
        <v>70</v>
      </c>
      <c r="BK1861">
        <v>0</v>
      </c>
      <c r="BL1861" t="s">
        <v>85</v>
      </c>
      <c r="BM1861" t="s">
        <v>20273</v>
      </c>
    </row>
    <row r="1862" spans="1:65" x14ac:dyDescent="0.25">
      <c r="A1862">
        <v>2013</v>
      </c>
      <c r="B1862" t="s">
        <v>116</v>
      </c>
      <c r="C1862" t="s">
        <v>150</v>
      </c>
      <c r="D1862" t="s">
        <v>20250</v>
      </c>
      <c r="E1862" t="s">
        <v>20251</v>
      </c>
      <c r="F1862" t="s">
        <v>20252</v>
      </c>
      <c r="G1862">
        <v>4</v>
      </c>
      <c r="H1862" t="s">
        <v>41311</v>
      </c>
      <c r="I1862" t="s">
        <v>105</v>
      </c>
      <c r="J1862" t="s">
        <v>88</v>
      </c>
      <c r="K1862">
        <v>2</v>
      </c>
      <c r="L1862" t="s">
        <v>41311</v>
      </c>
      <c r="M1862">
        <v>95000000</v>
      </c>
      <c r="N1862" t="s">
        <v>40102</v>
      </c>
      <c r="O1862" t="s">
        <v>20333</v>
      </c>
      <c r="P1862" t="s">
        <v>90</v>
      </c>
      <c r="Q1862" t="s">
        <v>70</v>
      </c>
      <c r="R1862" t="s">
        <v>70</v>
      </c>
      <c r="S1862" t="s">
        <v>39333</v>
      </c>
      <c r="T1862" t="s">
        <v>18239</v>
      </c>
      <c r="U1862" t="s">
        <v>20334</v>
      </c>
      <c r="V1862" t="s">
        <v>20335</v>
      </c>
      <c r="W1862" t="s">
        <v>20335</v>
      </c>
      <c r="X1862">
        <v>999599299</v>
      </c>
      <c r="Y1862" t="s">
        <v>96</v>
      </c>
      <c r="Z1862" t="s">
        <v>40103</v>
      </c>
      <c r="AA1862">
        <v>0</v>
      </c>
      <c r="AB1862" t="s">
        <v>76</v>
      </c>
      <c r="AC1862">
        <v>0</v>
      </c>
      <c r="AD1862" t="s">
        <v>76</v>
      </c>
      <c r="AE1862">
        <v>1722404</v>
      </c>
      <c r="AF1862" t="s">
        <v>41304</v>
      </c>
      <c r="AG1862">
        <v>70124412</v>
      </c>
      <c r="AH1862" t="s">
        <v>20336</v>
      </c>
      <c r="AI1862" t="s">
        <v>126</v>
      </c>
      <c r="AJ1862" t="s">
        <v>41304</v>
      </c>
      <c r="AK1862">
        <v>70124412</v>
      </c>
      <c r="AL1862" t="s">
        <v>20336</v>
      </c>
      <c r="AM1862">
        <v>2013</v>
      </c>
      <c r="AN1862" s="1">
        <v>41466</v>
      </c>
      <c r="AO1862" s="1">
        <v>41474</v>
      </c>
      <c r="AP1862">
        <v>12</v>
      </c>
      <c r="AQ1862" t="s">
        <v>81</v>
      </c>
      <c r="AR1862" s="4">
        <f>IF(AQ1862="M",AP1862*30.42,AP1862)</f>
        <v>365.04</v>
      </c>
      <c r="AS1862">
        <v>0</v>
      </c>
      <c r="AT1862" s="4">
        <f>AR1862+AS1862</f>
        <v>365.04</v>
      </c>
      <c r="AU1862">
        <v>4</v>
      </c>
      <c r="AV1862" s="1">
        <f>AO1862+AT1862</f>
        <v>41839.040000000001</v>
      </c>
      <c r="AW1862" s="1">
        <v>41962</v>
      </c>
      <c r="AX1862" s="2">
        <f>IF(AV1862&gt;=AW1862,1,2)</f>
        <v>2</v>
      </c>
      <c r="AY1862" s="2" t="str">
        <f>IF((AV1862+10)&gt;=AW1862,"SAVE","LATE")</f>
        <v>LATE</v>
      </c>
      <c r="AZ1862" t="s">
        <v>82</v>
      </c>
      <c r="BA1862" t="s">
        <v>1011</v>
      </c>
      <c r="BB1862">
        <v>999599299</v>
      </c>
      <c r="BC1862">
        <v>1127967419</v>
      </c>
      <c r="BD1862" s="9">
        <v>2127566718</v>
      </c>
      <c r="BE1862" t="s">
        <v>20333</v>
      </c>
      <c r="BF1862">
        <v>0</v>
      </c>
      <c r="BG1862" t="s">
        <v>70</v>
      </c>
      <c r="BH1862">
        <v>-1</v>
      </c>
      <c r="BI1862" t="s">
        <v>70</v>
      </c>
      <c r="BJ1862" t="s">
        <v>70</v>
      </c>
      <c r="BK1862">
        <v>0</v>
      </c>
      <c r="BL1862" t="s">
        <v>85</v>
      </c>
      <c r="BM1862" t="s">
        <v>20337</v>
      </c>
    </row>
    <row r="1863" spans="1:65" x14ac:dyDescent="0.25">
      <c r="A1863">
        <v>2012</v>
      </c>
      <c r="B1863" t="s">
        <v>116</v>
      </c>
      <c r="C1863" t="s">
        <v>290</v>
      </c>
      <c r="D1863" t="s">
        <v>41878</v>
      </c>
      <c r="E1863" t="s">
        <v>291</v>
      </c>
      <c r="F1863" t="s">
        <v>403</v>
      </c>
      <c r="G1863">
        <v>1</v>
      </c>
      <c r="H1863" t="s">
        <v>46842</v>
      </c>
      <c r="I1863" t="s">
        <v>67</v>
      </c>
      <c r="J1863" t="s">
        <v>88</v>
      </c>
      <c r="K1863">
        <v>3</v>
      </c>
      <c r="L1863" t="s">
        <v>41838</v>
      </c>
      <c r="M1863">
        <v>72000000</v>
      </c>
      <c r="N1863" t="s">
        <v>41840</v>
      </c>
      <c r="O1863" t="s">
        <v>42428</v>
      </c>
      <c r="P1863" t="s">
        <v>90</v>
      </c>
      <c r="Q1863" t="s">
        <v>39326</v>
      </c>
      <c r="R1863" t="s">
        <v>39326</v>
      </c>
      <c r="S1863" t="s">
        <v>39333</v>
      </c>
      <c r="T1863" t="s">
        <v>1952</v>
      </c>
      <c r="U1863" t="s">
        <v>20602</v>
      </c>
      <c r="V1863" t="s">
        <v>20603</v>
      </c>
      <c r="W1863" t="s">
        <v>20604</v>
      </c>
      <c r="X1863">
        <v>43966935787</v>
      </c>
      <c r="Y1863" t="s">
        <v>122</v>
      </c>
      <c r="Z1863" t="s">
        <v>123</v>
      </c>
      <c r="AA1863">
        <v>0</v>
      </c>
      <c r="AB1863" t="s">
        <v>76</v>
      </c>
      <c r="AC1863">
        <v>0</v>
      </c>
      <c r="AD1863" t="s">
        <v>76</v>
      </c>
      <c r="AE1863">
        <v>1785641</v>
      </c>
      <c r="AF1863" t="s">
        <v>40104</v>
      </c>
      <c r="AG1863" t="s">
        <v>20605</v>
      </c>
      <c r="AH1863" t="s">
        <v>20606</v>
      </c>
      <c r="AI1863" t="s">
        <v>126</v>
      </c>
      <c r="AJ1863" t="s">
        <v>41304</v>
      </c>
      <c r="AK1863">
        <v>71595407</v>
      </c>
      <c r="AL1863" t="s">
        <v>20607</v>
      </c>
      <c r="AM1863">
        <v>2013</v>
      </c>
      <c r="AN1863" s="1">
        <v>41513</v>
      </c>
      <c r="AO1863" s="1">
        <v>41526</v>
      </c>
      <c r="AP1863">
        <v>28</v>
      </c>
      <c r="AQ1863" t="s">
        <v>81</v>
      </c>
      <c r="AR1863" s="4">
        <f>IF(AQ1863="M",AP1863*30.42,AP1863)</f>
        <v>851.76</v>
      </c>
      <c r="AS1863">
        <v>0</v>
      </c>
      <c r="AT1863" s="4">
        <f>AR1863+AS1863</f>
        <v>851.76</v>
      </c>
      <c r="AU1863">
        <v>2</v>
      </c>
      <c r="AV1863" s="1">
        <f>AO1863+AT1863</f>
        <v>42377.760000000002</v>
      </c>
      <c r="AW1863" s="1">
        <v>42438</v>
      </c>
      <c r="AX1863" s="2">
        <f>IF(AV1863&gt;=AW1863,1,2)</f>
        <v>2</v>
      </c>
      <c r="AY1863" s="2" t="str">
        <f>IF((AV1863+10)&gt;=AW1863,"SAVE","LATE")</f>
        <v>LATE</v>
      </c>
      <c r="AZ1863" t="s">
        <v>82</v>
      </c>
      <c r="BA1863" t="s">
        <v>1011</v>
      </c>
      <c r="BB1863">
        <v>41659527109</v>
      </c>
      <c r="BC1863">
        <v>22720214519</v>
      </c>
      <c r="BD1863" s="9">
        <v>64379741628</v>
      </c>
      <c r="BE1863" t="s">
        <v>42429</v>
      </c>
      <c r="BF1863">
        <v>0</v>
      </c>
      <c r="BG1863" t="s">
        <v>70</v>
      </c>
      <c r="BH1863">
        <v>-1</v>
      </c>
      <c r="BI1863" t="s">
        <v>46941</v>
      </c>
      <c r="BJ1863" t="s">
        <v>42430</v>
      </c>
      <c r="BK1863">
        <v>0</v>
      </c>
      <c r="BL1863" t="s">
        <v>85</v>
      </c>
      <c r="BM1863" t="s">
        <v>20608</v>
      </c>
    </row>
    <row r="1864" spans="1:65" x14ac:dyDescent="0.25">
      <c r="A1864">
        <v>2013</v>
      </c>
      <c r="B1864" t="s">
        <v>116</v>
      </c>
      <c r="C1864" t="s">
        <v>117</v>
      </c>
      <c r="D1864" t="s">
        <v>42410</v>
      </c>
      <c r="E1864" t="s">
        <v>18255</v>
      </c>
      <c r="F1864" t="s">
        <v>18256</v>
      </c>
      <c r="G1864">
        <v>1</v>
      </c>
      <c r="H1864" t="s">
        <v>46842</v>
      </c>
      <c r="I1864" t="s">
        <v>105</v>
      </c>
      <c r="J1864" t="s">
        <v>88</v>
      </c>
      <c r="K1864">
        <v>3</v>
      </c>
      <c r="L1864" t="s">
        <v>41838</v>
      </c>
      <c r="M1864">
        <v>72000000</v>
      </c>
      <c r="N1864" t="s">
        <v>41840</v>
      </c>
      <c r="O1864" t="s">
        <v>42431</v>
      </c>
      <c r="P1864" t="s">
        <v>90</v>
      </c>
      <c r="Q1864" t="s">
        <v>39326</v>
      </c>
      <c r="R1864" t="s">
        <v>39326</v>
      </c>
      <c r="S1864" t="s">
        <v>39333</v>
      </c>
      <c r="T1864" s="3">
        <v>41497</v>
      </c>
      <c r="U1864" t="s">
        <v>20693</v>
      </c>
      <c r="V1864" t="s">
        <v>20694</v>
      </c>
      <c r="W1864" t="s">
        <v>20695</v>
      </c>
      <c r="X1864">
        <v>19138067418</v>
      </c>
      <c r="Y1864" t="s">
        <v>122</v>
      </c>
      <c r="Z1864" t="s">
        <v>123</v>
      </c>
      <c r="AA1864">
        <v>0</v>
      </c>
      <c r="AB1864" t="s">
        <v>76</v>
      </c>
      <c r="AC1864">
        <v>0</v>
      </c>
      <c r="AD1864" t="s">
        <v>76</v>
      </c>
      <c r="AE1864">
        <v>2219247</v>
      </c>
      <c r="AF1864" t="s">
        <v>40104</v>
      </c>
      <c r="AG1864" t="s">
        <v>20696</v>
      </c>
      <c r="AH1864" t="s">
        <v>20697</v>
      </c>
      <c r="AI1864" t="s">
        <v>126</v>
      </c>
      <c r="AJ1864" t="s">
        <v>41304</v>
      </c>
      <c r="AK1864" t="s">
        <v>20698</v>
      </c>
      <c r="AL1864" t="s">
        <v>20699</v>
      </c>
      <c r="AM1864">
        <v>2013</v>
      </c>
      <c r="AN1864" s="1">
        <v>41628</v>
      </c>
      <c r="AO1864" s="1">
        <v>41659</v>
      </c>
      <c r="AP1864">
        <v>12</v>
      </c>
      <c r="AQ1864" t="s">
        <v>81</v>
      </c>
      <c r="AR1864" s="4">
        <f>IF(AQ1864="M",AP1864*30.42,AP1864)</f>
        <v>365.04</v>
      </c>
      <c r="AS1864">
        <v>0</v>
      </c>
      <c r="AT1864" s="4">
        <f>AR1864+AS1864</f>
        <v>365.04</v>
      </c>
      <c r="AU1864">
        <v>5</v>
      </c>
      <c r="AV1864" s="1">
        <f>AO1864+AT1864</f>
        <v>42024.04</v>
      </c>
      <c r="AW1864" s="1">
        <v>42175</v>
      </c>
      <c r="AX1864" s="2">
        <f>IF(AV1864&gt;=AW1864,1,2)</f>
        <v>2</v>
      </c>
      <c r="AY1864" s="2" t="str">
        <f>IF((AV1864+10)&gt;=AW1864,"SAVE","LATE")</f>
        <v>LATE</v>
      </c>
      <c r="AZ1864" t="s">
        <v>82</v>
      </c>
      <c r="BA1864" t="s">
        <v>1011</v>
      </c>
      <c r="BB1864">
        <v>18627551098</v>
      </c>
      <c r="BC1864">
        <v>6497439634</v>
      </c>
      <c r="BD1864" s="9">
        <v>25124990732</v>
      </c>
      <c r="BE1864" t="s">
        <v>42431</v>
      </c>
      <c r="BF1864">
        <v>0</v>
      </c>
      <c r="BG1864" t="s">
        <v>70</v>
      </c>
      <c r="BH1864">
        <v>-1</v>
      </c>
      <c r="BI1864" t="s">
        <v>20697</v>
      </c>
      <c r="BJ1864" t="s">
        <v>42432</v>
      </c>
      <c r="BK1864">
        <v>0</v>
      </c>
      <c r="BL1864" t="s">
        <v>85</v>
      </c>
      <c r="BM1864" t="s">
        <v>20700</v>
      </c>
    </row>
    <row r="1865" spans="1:65" x14ac:dyDescent="0.25">
      <c r="A1865">
        <v>2013</v>
      </c>
      <c r="B1865" t="s">
        <v>116</v>
      </c>
      <c r="C1865" t="s">
        <v>117</v>
      </c>
      <c r="D1865" t="s">
        <v>40212</v>
      </c>
      <c r="E1865" t="s">
        <v>118</v>
      </c>
      <c r="F1865" t="s">
        <v>13762</v>
      </c>
      <c r="G1865">
        <v>1</v>
      </c>
      <c r="H1865" t="s">
        <v>46842</v>
      </c>
      <c r="I1865" t="s">
        <v>67</v>
      </c>
      <c r="J1865" t="s">
        <v>88</v>
      </c>
      <c r="K1865">
        <v>3</v>
      </c>
      <c r="L1865" t="s">
        <v>41838</v>
      </c>
      <c r="M1865">
        <v>95000000</v>
      </c>
      <c r="N1865" t="s">
        <v>40102</v>
      </c>
      <c r="O1865" t="s">
        <v>42433</v>
      </c>
      <c r="P1865" t="s">
        <v>90</v>
      </c>
      <c r="Q1865" t="s">
        <v>39326</v>
      </c>
      <c r="R1865" t="s">
        <v>39326</v>
      </c>
      <c r="S1865" t="s">
        <v>39333</v>
      </c>
      <c r="T1865" s="3">
        <v>41527</v>
      </c>
      <c r="U1865" t="s">
        <v>20718</v>
      </c>
      <c r="V1865">
        <v>70005115</v>
      </c>
      <c r="W1865">
        <v>4600051729</v>
      </c>
      <c r="X1865">
        <v>16879986368</v>
      </c>
      <c r="Y1865" t="s">
        <v>96</v>
      </c>
      <c r="Z1865" t="s">
        <v>40103</v>
      </c>
      <c r="AA1865">
        <v>0</v>
      </c>
      <c r="AB1865" t="s">
        <v>76</v>
      </c>
      <c r="AC1865">
        <v>0</v>
      </c>
      <c r="AD1865" t="s">
        <v>76</v>
      </c>
      <c r="AE1865">
        <v>2096158</v>
      </c>
      <c r="AF1865" t="s">
        <v>40104</v>
      </c>
      <c r="AG1865">
        <v>9006778496</v>
      </c>
      <c r="AH1865" t="s">
        <v>20719</v>
      </c>
      <c r="AI1865" t="s">
        <v>126</v>
      </c>
      <c r="AJ1865" t="s">
        <v>41304</v>
      </c>
      <c r="AK1865" t="s">
        <v>20720</v>
      </c>
      <c r="AL1865" t="s">
        <v>46942</v>
      </c>
      <c r="AM1865">
        <v>2013</v>
      </c>
      <c r="AN1865" s="1">
        <v>41618</v>
      </c>
      <c r="AO1865" s="1">
        <v>41631</v>
      </c>
      <c r="AP1865">
        <v>14</v>
      </c>
      <c r="AQ1865" t="s">
        <v>81</v>
      </c>
      <c r="AR1865" s="4">
        <f>IF(AQ1865="M",AP1865*30.42,AP1865)</f>
        <v>425.88</v>
      </c>
      <c r="AS1865">
        <v>0</v>
      </c>
      <c r="AT1865" s="4">
        <f>AR1865+AS1865</f>
        <v>425.88</v>
      </c>
      <c r="AU1865">
        <v>6</v>
      </c>
      <c r="AV1865" s="1">
        <f>AO1865+AT1865</f>
        <v>42056.88</v>
      </c>
      <c r="AW1865" s="1">
        <v>42239</v>
      </c>
      <c r="AX1865" s="2">
        <f>IF(AV1865&gt;=AW1865,1,2)</f>
        <v>2</v>
      </c>
      <c r="AY1865" s="2" t="str">
        <f>IF((AV1865+10)&gt;=AW1865,"SAVE","LATE")</f>
        <v>LATE</v>
      </c>
      <c r="AZ1865" t="s">
        <v>82</v>
      </c>
      <c r="BA1865" t="s">
        <v>1011</v>
      </c>
      <c r="BB1865">
        <v>16633904700</v>
      </c>
      <c r="BC1865">
        <v>0</v>
      </c>
      <c r="BD1865" s="9">
        <v>16633904700</v>
      </c>
      <c r="BE1865" t="s">
        <v>42434</v>
      </c>
      <c r="BF1865">
        <v>0</v>
      </c>
      <c r="BG1865" t="s">
        <v>70</v>
      </c>
      <c r="BH1865">
        <v>-1</v>
      </c>
      <c r="BI1865" t="s">
        <v>20719</v>
      </c>
      <c r="BJ1865" t="s">
        <v>20721</v>
      </c>
      <c r="BK1865">
        <v>0</v>
      </c>
      <c r="BL1865" t="s">
        <v>85</v>
      </c>
      <c r="BM1865" t="s">
        <v>20722</v>
      </c>
    </row>
    <row r="1866" spans="1:65" x14ac:dyDescent="0.25">
      <c r="A1866">
        <v>2013</v>
      </c>
      <c r="B1866" t="s">
        <v>116</v>
      </c>
      <c r="C1866" t="s">
        <v>117</v>
      </c>
      <c r="D1866" t="s">
        <v>42410</v>
      </c>
      <c r="E1866" t="s">
        <v>18255</v>
      </c>
      <c r="F1866" t="s">
        <v>18256</v>
      </c>
      <c r="G1866">
        <v>1</v>
      </c>
      <c r="H1866" t="s">
        <v>46842</v>
      </c>
      <c r="I1866" t="s">
        <v>105</v>
      </c>
      <c r="J1866" t="s">
        <v>88</v>
      </c>
      <c r="K1866">
        <v>3</v>
      </c>
      <c r="L1866" t="s">
        <v>41838</v>
      </c>
      <c r="M1866">
        <v>72000000</v>
      </c>
      <c r="N1866" t="s">
        <v>41840</v>
      </c>
      <c r="O1866" t="s">
        <v>42435</v>
      </c>
      <c r="P1866" t="s">
        <v>90</v>
      </c>
      <c r="Q1866" t="s">
        <v>39326</v>
      </c>
      <c r="R1866" t="s">
        <v>39326</v>
      </c>
      <c r="S1866" t="s">
        <v>39333</v>
      </c>
      <c r="T1866" t="s">
        <v>18634</v>
      </c>
      <c r="U1866" t="s">
        <v>20770</v>
      </c>
      <c r="V1866" t="s">
        <v>20771</v>
      </c>
      <c r="W1866" t="s">
        <v>20772</v>
      </c>
      <c r="X1866">
        <v>15158229703</v>
      </c>
      <c r="Y1866" t="s">
        <v>122</v>
      </c>
      <c r="Z1866" t="s">
        <v>123</v>
      </c>
      <c r="AA1866">
        <v>0</v>
      </c>
      <c r="AB1866" t="s">
        <v>76</v>
      </c>
      <c r="AC1866">
        <v>0</v>
      </c>
      <c r="AD1866" t="s">
        <v>76</v>
      </c>
      <c r="AE1866">
        <v>2016556</v>
      </c>
      <c r="AF1866" t="s">
        <v>40104</v>
      </c>
      <c r="AG1866" t="s">
        <v>20773</v>
      </c>
      <c r="AH1866" t="s">
        <v>20774</v>
      </c>
      <c r="AI1866" t="s">
        <v>126</v>
      </c>
      <c r="AJ1866" t="s">
        <v>41304</v>
      </c>
      <c r="AK1866" t="s">
        <v>20775</v>
      </c>
      <c r="AL1866" t="s">
        <v>1241</v>
      </c>
      <c r="AM1866">
        <v>2013</v>
      </c>
      <c r="AN1866" s="1">
        <v>41612</v>
      </c>
      <c r="AO1866" s="1">
        <v>41612</v>
      </c>
      <c r="AP1866">
        <v>12</v>
      </c>
      <c r="AQ1866" t="s">
        <v>81</v>
      </c>
      <c r="AR1866" s="4">
        <f>IF(AQ1866="M",AP1866*30.42,AP1866)</f>
        <v>365.04</v>
      </c>
      <c r="AS1866">
        <v>75</v>
      </c>
      <c r="AT1866" s="4">
        <f>AR1866+AS1866</f>
        <v>440.04</v>
      </c>
      <c r="AU1866">
        <v>3</v>
      </c>
      <c r="AV1866" s="1">
        <f>AO1866+AT1866</f>
        <v>42052.04</v>
      </c>
      <c r="AW1866" s="1">
        <v>42142</v>
      </c>
      <c r="AX1866" s="2">
        <f>IF(AV1866&gt;=AW1866,1,2)</f>
        <v>2</v>
      </c>
      <c r="AY1866" s="2" t="str">
        <f>IF((AV1866+10)&gt;=AW1866,"SAVE","LATE")</f>
        <v>LATE</v>
      </c>
      <c r="AZ1866" t="s">
        <v>82</v>
      </c>
      <c r="BA1866" t="s">
        <v>1011</v>
      </c>
      <c r="BB1866">
        <v>14719825903</v>
      </c>
      <c r="BC1866">
        <v>5226348391</v>
      </c>
      <c r="BD1866" s="9">
        <v>19946174294</v>
      </c>
      <c r="BE1866" t="s">
        <v>42435</v>
      </c>
      <c r="BF1866">
        <v>0</v>
      </c>
      <c r="BG1866" t="s">
        <v>70</v>
      </c>
      <c r="BH1866">
        <v>-1</v>
      </c>
      <c r="BI1866" t="s">
        <v>20774</v>
      </c>
      <c r="BJ1866" t="s">
        <v>41359</v>
      </c>
      <c r="BK1866">
        <v>0</v>
      </c>
      <c r="BL1866" t="s">
        <v>85</v>
      </c>
      <c r="BM1866" t="s">
        <v>20776</v>
      </c>
    </row>
    <row r="1867" spans="1:65" x14ac:dyDescent="0.25">
      <c r="A1867">
        <v>2012</v>
      </c>
      <c r="B1867" t="s">
        <v>116</v>
      </c>
      <c r="C1867" t="s">
        <v>290</v>
      </c>
      <c r="D1867" t="s">
        <v>41878</v>
      </c>
      <c r="E1867" t="s">
        <v>291</v>
      </c>
      <c r="F1867" t="s">
        <v>403</v>
      </c>
      <c r="G1867">
        <v>1</v>
      </c>
      <c r="H1867" t="s">
        <v>46842</v>
      </c>
      <c r="I1867" t="s">
        <v>67</v>
      </c>
      <c r="J1867" t="s">
        <v>88</v>
      </c>
      <c r="K1867">
        <v>3</v>
      </c>
      <c r="L1867" t="s">
        <v>41838</v>
      </c>
      <c r="M1867">
        <v>72000000</v>
      </c>
      <c r="N1867" t="s">
        <v>41840</v>
      </c>
      <c r="O1867" t="s">
        <v>42436</v>
      </c>
      <c r="P1867" t="s">
        <v>90</v>
      </c>
      <c r="Q1867" t="s">
        <v>39326</v>
      </c>
      <c r="R1867" t="s">
        <v>39326</v>
      </c>
      <c r="S1867" t="s">
        <v>39333</v>
      </c>
      <c r="T1867" s="3">
        <v>40950</v>
      </c>
      <c r="U1867" t="s">
        <v>20894</v>
      </c>
      <c r="V1867" t="s">
        <v>20895</v>
      </c>
      <c r="W1867" t="s">
        <v>20896</v>
      </c>
      <c r="X1867">
        <v>11124953775</v>
      </c>
      <c r="Y1867" t="s">
        <v>122</v>
      </c>
      <c r="Z1867" t="s">
        <v>123</v>
      </c>
      <c r="AA1867">
        <v>0</v>
      </c>
      <c r="AB1867" t="s">
        <v>76</v>
      </c>
      <c r="AC1867">
        <v>0</v>
      </c>
      <c r="AD1867" t="s">
        <v>76</v>
      </c>
      <c r="AE1867">
        <v>1421620</v>
      </c>
      <c r="AF1867" t="s">
        <v>40104</v>
      </c>
      <c r="AG1867" t="s">
        <v>20897</v>
      </c>
      <c r="AH1867" t="s">
        <v>40223</v>
      </c>
      <c r="AI1867" t="s">
        <v>126</v>
      </c>
      <c r="AJ1867" t="s">
        <v>41304</v>
      </c>
      <c r="AK1867">
        <v>98669937</v>
      </c>
      <c r="AL1867" t="s">
        <v>2905</v>
      </c>
      <c r="AM1867">
        <v>2013</v>
      </c>
      <c r="AN1867" s="1">
        <v>41327</v>
      </c>
      <c r="AO1867" s="1">
        <v>41337</v>
      </c>
      <c r="AP1867">
        <v>8</v>
      </c>
      <c r="AQ1867" t="s">
        <v>81</v>
      </c>
      <c r="AR1867" s="4">
        <f>IF(AQ1867="M",AP1867*30.42,AP1867)</f>
        <v>243.36</v>
      </c>
      <c r="AS1867">
        <v>0</v>
      </c>
      <c r="AT1867" s="4">
        <f>AR1867+AS1867</f>
        <v>243.36</v>
      </c>
      <c r="AU1867">
        <v>10</v>
      </c>
      <c r="AV1867" s="1">
        <f>AO1867+AT1867</f>
        <v>41580.36</v>
      </c>
      <c r="AW1867" s="1">
        <v>41886</v>
      </c>
      <c r="AX1867" s="2">
        <f>IF(AV1867&gt;=AW1867,1,2)</f>
        <v>2</v>
      </c>
      <c r="AY1867" s="2" t="str">
        <f>IF((AV1867+10)&gt;=AW1867,"SAVE","LATE")</f>
        <v>LATE</v>
      </c>
      <c r="AZ1867" t="s">
        <v>82</v>
      </c>
      <c r="BA1867" t="s">
        <v>1011</v>
      </c>
      <c r="BB1867">
        <v>10605427610</v>
      </c>
      <c r="BC1867">
        <v>3503065477</v>
      </c>
      <c r="BD1867" s="9">
        <v>14108493087</v>
      </c>
      <c r="BE1867" t="s">
        <v>42437</v>
      </c>
      <c r="BF1867">
        <v>0</v>
      </c>
      <c r="BG1867" t="s">
        <v>70</v>
      </c>
      <c r="BH1867">
        <v>-1</v>
      </c>
      <c r="BI1867" t="s">
        <v>20898</v>
      </c>
      <c r="BJ1867" t="s">
        <v>42438</v>
      </c>
      <c r="BK1867">
        <v>0</v>
      </c>
      <c r="BL1867" t="s">
        <v>85</v>
      </c>
      <c r="BM1867" t="s">
        <v>20899</v>
      </c>
    </row>
    <row r="1868" spans="1:65" x14ac:dyDescent="0.25">
      <c r="A1868">
        <v>2013</v>
      </c>
      <c r="B1868" t="s">
        <v>116</v>
      </c>
      <c r="C1868" t="s">
        <v>290</v>
      </c>
      <c r="D1868" t="s">
        <v>41878</v>
      </c>
      <c r="E1868" t="s">
        <v>291</v>
      </c>
      <c r="F1868" t="s">
        <v>403</v>
      </c>
      <c r="G1868">
        <v>1</v>
      </c>
      <c r="H1868" t="s">
        <v>46842</v>
      </c>
      <c r="I1868" t="s">
        <v>67</v>
      </c>
      <c r="J1868" t="s">
        <v>88</v>
      </c>
      <c r="K1868">
        <v>3</v>
      </c>
      <c r="L1868" t="s">
        <v>41838</v>
      </c>
      <c r="M1868">
        <v>80000000</v>
      </c>
      <c r="N1868" t="s">
        <v>348</v>
      </c>
      <c r="O1868" t="s">
        <v>42439</v>
      </c>
      <c r="P1868" t="s">
        <v>90</v>
      </c>
      <c r="Q1868" t="s">
        <v>39326</v>
      </c>
      <c r="R1868" t="s">
        <v>39326</v>
      </c>
      <c r="S1868" t="s">
        <v>39333</v>
      </c>
      <c r="T1868" t="s">
        <v>21129</v>
      </c>
      <c r="U1868" t="s">
        <v>21130</v>
      </c>
      <c r="V1868" t="s">
        <v>21131</v>
      </c>
      <c r="W1868" t="s">
        <v>21132</v>
      </c>
      <c r="X1868">
        <v>6930692436</v>
      </c>
      <c r="Y1868" t="s">
        <v>122</v>
      </c>
      <c r="Z1868" t="s">
        <v>123</v>
      </c>
      <c r="AA1868">
        <v>0</v>
      </c>
      <c r="AB1868" t="s">
        <v>76</v>
      </c>
      <c r="AC1868">
        <v>0</v>
      </c>
      <c r="AD1868" t="s">
        <v>76</v>
      </c>
      <c r="AE1868">
        <v>2001316</v>
      </c>
      <c r="AF1868" t="s">
        <v>40104</v>
      </c>
      <c r="AG1868" t="s">
        <v>21133</v>
      </c>
      <c r="AH1868" t="s">
        <v>21134</v>
      </c>
      <c r="AI1868" t="s">
        <v>126</v>
      </c>
      <c r="AJ1868" t="s">
        <v>41304</v>
      </c>
      <c r="AK1868">
        <v>98669937</v>
      </c>
      <c r="AL1868" t="s">
        <v>40224</v>
      </c>
      <c r="AM1868">
        <v>2013</v>
      </c>
      <c r="AN1868" s="1">
        <v>41554</v>
      </c>
      <c r="AO1868" s="1">
        <v>41583</v>
      </c>
      <c r="AP1868">
        <v>8</v>
      </c>
      <c r="AQ1868" t="s">
        <v>81</v>
      </c>
      <c r="AR1868" s="4">
        <f>IF(AQ1868="M",AP1868*30.42,AP1868)</f>
        <v>243.36</v>
      </c>
      <c r="AS1868">
        <v>0</v>
      </c>
      <c r="AT1868" s="4">
        <f>AR1868+AS1868</f>
        <v>243.36</v>
      </c>
      <c r="AU1868">
        <v>10</v>
      </c>
      <c r="AV1868" s="1">
        <f>AO1868+AT1868</f>
        <v>41826.36</v>
      </c>
      <c r="AW1868" s="1">
        <v>42129</v>
      </c>
      <c r="AX1868" s="2">
        <f>IF(AV1868&gt;=AW1868,1,2)</f>
        <v>2</v>
      </c>
      <c r="AY1868" s="2" t="str">
        <f>IF((AV1868+10)&gt;=AW1868,"SAVE","LATE")</f>
        <v>LATE</v>
      </c>
      <c r="AZ1868" t="s">
        <v>82</v>
      </c>
      <c r="BA1868" t="s">
        <v>1011</v>
      </c>
      <c r="BB1868">
        <v>6580964030</v>
      </c>
      <c r="BC1868">
        <v>3430826472</v>
      </c>
      <c r="BD1868" s="9">
        <v>10011790502</v>
      </c>
      <c r="BE1868" t="s">
        <v>42439</v>
      </c>
      <c r="BF1868">
        <v>0</v>
      </c>
      <c r="BG1868" t="s">
        <v>70</v>
      </c>
      <c r="BH1868">
        <v>-1</v>
      </c>
      <c r="BI1868" t="s">
        <v>41360</v>
      </c>
      <c r="BJ1868" t="s">
        <v>42440</v>
      </c>
      <c r="BK1868">
        <v>0</v>
      </c>
      <c r="BL1868" t="s">
        <v>85</v>
      </c>
      <c r="BM1868" t="s">
        <v>21135</v>
      </c>
    </row>
    <row r="1869" spans="1:65" x14ac:dyDescent="0.25">
      <c r="A1869">
        <v>2014</v>
      </c>
      <c r="B1869" t="s">
        <v>116</v>
      </c>
      <c r="C1869" t="s">
        <v>117</v>
      </c>
      <c r="D1869" t="s">
        <v>40212</v>
      </c>
      <c r="E1869" t="s">
        <v>118</v>
      </c>
      <c r="F1869" t="s">
        <v>119</v>
      </c>
      <c r="G1869">
        <v>1</v>
      </c>
      <c r="H1869" t="s">
        <v>46842</v>
      </c>
      <c r="I1869" t="s">
        <v>67</v>
      </c>
      <c r="J1869" t="s">
        <v>88</v>
      </c>
      <c r="K1869">
        <v>3</v>
      </c>
      <c r="L1869" t="s">
        <v>41838</v>
      </c>
      <c r="M1869">
        <v>80000000</v>
      </c>
      <c r="N1869" t="s">
        <v>348</v>
      </c>
      <c r="O1869" t="s">
        <v>42441</v>
      </c>
      <c r="P1869" t="s">
        <v>90</v>
      </c>
      <c r="Q1869" t="s">
        <v>39326</v>
      </c>
      <c r="R1869" t="s">
        <v>39326</v>
      </c>
      <c r="S1869" t="s">
        <v>39333</v>
      </c>
      <c r="T1869" s="3">
        <v>41732</v>
      </c>
      <c r="U1869" t="s">
        <v>21280</v>
      </c>
      <c r="V1869">
        <v>70005110</v>
      </c>
      <c r="W1869" t="s">
        <v>21281</v>
      </c>
      <c r="X1869">
        <v>5156871245</v>
      </c>
      <c r="Y1869" t="s">
        <v>122</v>
      </c>
      <c r="Z1869" t="s">
        <v>123</v>
      </c>
      <c r="AA1869">
        <v>0</v>
      </c>
      <c r="AB1869" t="s">
        <v>76</v>
      </c>
      <c r="AC1869">
        <v>0</v>
      </c>
      <c r="AD1869" t="s">
        <v>76</v>
      </c>
      <c r="AE1869">
        <v>2379967</v>
      </c>
      <c r="AF1869" t="s">
        <v>40104</v>
      </c>
      <c r="AG1869" t="s">
        <v>6353</v>
      </c>
      <c r="AH1869" t="s">
        <v>21282</v>
      </c>
      <c r="AI1869" t="s">
        <v>126</v>
      </c>
      <c r="AJ1869" t="s">
        <v>41304</v>
      </c>
      <c r="AK1869" t="s">
        <v>21283</v>
      </c>
      <c r="AL1869" t="s">
        <v>21284</v>
      </c>
      <c r="AM1869">
        <v>2013</v>
      </c>
      <c r="AN1869" s="1">
        <v>41635</v>
      </c>
      <c r="AO1869" s="1">
        <v>41687</v>
      </c>
      <c r="AP1869">
        <v>9</v>
      </c>
      <c r="AQ1869" t="s">
        <v>81</v>
      </c>
      <c r="AR1869" s="4">
        <f>IF(AQ1869="M",AP1869*30.42,AP1869)</f>
        <v>273.78000000000003</v>
      </c>
      <c r="AS1869">
        <v>15</v>
      </c>
      <c r="AT1869" s="4">
        <f>AR1869+AS1869</f>
        <v>288.78000000000003</v>
      </c>
      <c r="AU1869">
        <v>2</v>
      </c>
      <c r="AV1869" s="1">
        <f>AO1869+AT1869</f>
        <v>41975.78</v>
      </c>
      <c r="AW1869" s="1">
        <v>42037</v>
      </c>
      <c r="AX1869" s="2">
        <f>IF(AV1869&gt;=AW1869,1,2)</f>
        <v>2</v>
      </c>
      <c r="AY1869" s="2" t="str">
        <f>IF((AV1869+10)&gt;=AW1869,"SAVE","LATE")</f>
        <v>LATE</v>
      </c>
      <c r="AZ1869" t="s">
        <v>82</v>
      </c>
      <c r="BA1869" t="s">
        <v>1011</v>
      </c>
      <c r="BB1869">
        <v>5156871245</v>
      </c>
      <c r="BC1869">
        <v>0</v>
      </c>
      <c r="BD1869" s="9">
        <v>5156871245</v>
      </c>
      <c r="BE1869" t="s">
        <v>42442</v>
      </c>
      <c r="BF1869">
        <v>0</v>
      </c>
      <c r="BG1869" t="s">
        <v>70</v>
      </c>
      <c r="BH1869">
        <v>-1</v>
      </c>
      <c r="BI1869" t="s">
        <v>40225</v>
      </c>
      <c r="BJ1869" t="s">
        <v>40225</v>
      </c>
      <c r="BK1869">
        <v>0</v>
      </c>
      <c r="BL1869" t="s">
        <v>85</v>
      </c>
      <c r="BM1869" t="s">
        <v>21285</v>
      </c>
    </row>
    <row r="1870" spans="1:65" x14ac:dyDescent="0.25">
      <c r="A1870">
        <v>2014</v>
      </c>
      <c r="B1870" t="s">
        <v>116</v>
      </c>
      <c r="C1870" t="s">
        <v>117</v>
      </c>
      <c r="D1870" t="s">
        <v>40212</v>
      </c>
      <c r="E1870" t="s">
        <v>118</v>
      </c>
      <c r="F1870" t="s">
        <v>119</v>
      </c>
      <c r="G1870">
        <v>1</v>
      </c>
      <c r="H1870" t="s">
        <v>46842</v>
      </c>
      <c r="I1870" t="s">
        <v>67</v>
      </c>
      <c r="J1870" t="s">
        <v>88</v>
      </c>
      <c r="K1870">
        <v>3</v>
      </c>
      <c r="L1870" t="s">
        <v>41838</v>
      </c>
      <c r="M1870">
        <v>85000000</v>
      </c>
      <c r="N1870" t="s">
        <v>21411</v>
      </c>
      <c r="O1870" t="s">
        <v>42443</v>
      </c>
      <c r="P1870" t="s">
        <v>90</v>
      </c>
      <c r="Q1870" t="s">
        <v>39326</v>
      </c>
      <c r="R1870" t="s">
        <v>39326</v>
      </c>
      <c r="S1870" t="s">
        <v>39333</v>
      </c>
      <c r="T1870" s="3">
        <v>41946</v>
      </c>
      <c r="U1870" t="s">
        <v>21412</v>
      </c>
      <c r="V1870">
        <v>70005090</v>
      </c>
      <c r="W1870" t="s">
        <v>21413</v>
      </c>
      <c r="X1870">
        <v>4080824756</v>
      </c>
      <c r="Y1870" t="s">
        <v>122</v>
      </c>
      <c r="Z1870" t="s">
        <v>123</v>
      </c>
      <c r="AA1870">
        <v>0</v>
      </c>
      <c r="AB1870" t="s">
        <v>76</v>
      </c>
      <c r="AC1870">
        <v>0</v>
      </c>
      <c r="AD1870" t="s">
        <v>76</v>
      </c>
      <c r="AE1870">
        <v>2416773</v>
      </c>
      <c r="AF1870" t="s">
        <v>40104</v>
      </c>
      <c r="AG1870" t="s">
        <v>21414</v>
      </c>
      <c r="AH1870" t="s">
        <v>21415</v>
      </c>
      <c r="AI1870" t="s">
        <v>126</v>
      </c>
      <c r="AJ1870" t="s">
        <v>41304</v>
      </c>
      <c r="AK1870" t="s">
        <v>21416</v>
      </c>
      <c r="AL1870" t="s">
        <v>21417</v>
      </c>
      <c r="AM1870">
        <v>2013</v>
      </c>
      <c r="AN1870" s="1">
        <v>41638</v>
      </c>
      <c r="AO1870" s="1">
        <v>41683</v>
      </c>
      <c r="AP1870">
        <v>7</v>
      </c>
      <c r="AQ1870" t="s">
        <v>81</v>
      </c>
      <c r="AR1870" s="4">
        <f>IF(AQ1870="M",AP1870*30.42,AP1870)</f>
        <v>212.94</v>
      </c>
      <c r="AS1870">
        <v>0</v>
      </c>
      <c r="AT1870" s="4">
        <f>AR1870+AS1870</f>
        <v>212.94</v>
      </c>
      <c r="AU1870">
        <v>3</v>
      </c>
      <c r="AV1870" s="1">
        <f>AO1870+AT1870</f>
        <v>41895.94</v>
      </c>
      <c r="AW1870" s="1">
        <v>41986</v>
      </c>
      <c r="AX1870" s="2">
        <f>IF(AV1870&gt;=AW1870,1,2)</f>
        <v>2</v>
      </c>
      <c r="AY1870" s="2" t="str">
        <f>IF((AV1870+10)&gt;=AW1870,"SAVE","LATE")</f>
        <v>LATE</v>
      </c>
      <c r="AZ1870" t="s">
        <v>82</v>
      </c>
      <c r="BA1870" t="s">
        <v>1011</v>
      </c>
      <c r="BB1870">
        <v>4080824756</v>
      </c>
      <c r="BC1870">
        <v>0</v>
      </c>
      <c r="BD1870" s="9">
        <v>4080824756</v>
      </c>
      <c r="BE1870" t="s">
        <v>42443</v>
      </c>
      <c r="BF1870">
        <v>0</v>
      </c>
      <c r="BG1870" t="s">
        <v>70</v>
      </c>
      <c r="BH1870">
        <v>-1</v>
      </c>
      <c r="BI1870" t="s">
        <v>21418</v>
      </c>
      <c r="BJ1870" t="s">
        <v>21418</v>
      </c>
      <c r="BK1870">
        <v>0</v>
      </c>
      <c r="BL1870" t="s">
        <v>85</v>
      </c>
      <c r="BM1870" t="s">
        <v>21419</v>
      </c>
    </row>
    <row r="1871" spans="1:65" x14ac:dyDescent="0.25">
      <c r="A1871">
        <v>2014</v>
      </c>
      <c r="B1871" t="s">
        <v>116</v>
      </c>
      <c r="C1871" t="s">
        <v>117</v>
      </c>
      <c r="D1871" t="s">
        <v>40212</v>
      </c>
      <c r="E1871" t="s">
        <v>118</v>
      </c>
      <c r="F1871" t="s">
        <v>119</v>
      </c>
      <c r="G1871">
        <v>1</v>
      </c>
      <c r="H1871" t="s">
        <v>46842</v>
      </c>
      <c r="I1871" t="s">
        <v>67</v>
      </c>
      <c r="J1871" t="s">
        <v>88</v>
      </c>
      <c r="K1871">
        <v>3</v>
      </c>
      <c r="L1871" t="s">
        <v>41838</v>
      </c>
      <c r="M1871">
        <v>80000000</v>
      </c>
      <c r="N1871" t="s">
        <v>348</v>
      </c>
      <c r="O1871" t="s">
        <v>42444</v>
      </c>
      <c r="P1871" t="s">
        <v>90</v>
      </c>
      <c r="Q1871" t="s">
        <v>21735</v>
      </c>
      <c r="R1871" t="s">
        <v>39326</v>
      </c>
      <c r="S1871" t="s">
        <v>39333</v>
      </c>
      <c r="T1871" s="3">
        <v>41976</v>
      </c>
      <c r="U1871" t="s">
        <v>21736</v>
      </c>
      <c r="V1871">
        <v>70005113</v>
      </c>
      <c r="W1871" t="s">
        <v>21737</v>
      </c>
      <c r="X1871">
        <v>3157132554</v>
      </c>
      <c r="Y1871" t="s">
        <v>122</v>
      </c>
      <c r="Z1871" t="s">
        <v>123</v>
      </c>
      <c r="AA1871">
        <v>0</v>
      </c>
      <c r="AB1871" t="s">
        <v>76</v>
      </c>
      <c r="AC1871">
        <v>0</v>
      </c>
      <c r="AD1871" t="s">
        <v>76</v>
      </c>
      <c r="AE1871">
        <v>2448536</v>
      </c>
      <c r="AF1871" t="s">
        <v>40104</v>
      </c>
      <c r="AG1871" t="s">
        <v>21738</v>
      </c>
      <c r="AH1871" t="s">
        <v>21739</v>
      </c>
      <c r="AI1871" t="s">
        <v>126</v>
      </c>
      <c r="AJ1871" t="s">
        <v>41304</v>
      </c>
      <c r="AK1871" t="s">
        <v>21740</v>
      </c>
      <c r="AL1871" t="s">
        <v>21739</v>
      </c>
      <c r="AM1871">
        <v>2013</v>
      </c>
      <c r="AN1871" s="1">
        <v>41621</v>
      </c>
      <c r="AO1871" s="1">
        <v>41694</v>
      </c>
      <c r="AP1871">
        <v>6</v>
      </c>
      <c r="AQ1871" t="s">
        <v>81</v>
      </c>
      <c r="AR1871" s="4">
        <f>IF(AQ1871="M",AP1871*30.42,AP1871)</f>
        <v>182.52</v>
      </c>
      <c r="AS1871">
        <v>0</v>
      </c>
      <c r="AT1871" s="4">
        <f>AR1871+AS1871</f>
        <v>182.52</v>
      </c>
      <c r="AU1871">
        <v>4</v>
      </c>
      <c r="AV1871" s="1">
        <f>AO1871+AT1871</f>
        <v>41876.519999999997</v>
      </c>
      <c r="AW1871" s="1">
        <v>41997</v>
      </c>
      <c r="AX1871" s="2">
        <f>IF(AV1871&gt;=AW1871,1,2)</f>
        <v>2</v>
      </c>
      <c r="AY1871" s="2" t="str">
        <f>IF((AV1871+10)&gt;=AW1871,"SAVE","LATE")</f>
        <v>LATE</v>
      </c>
      <c r="AZ1871" t="s">
        <v>82</v>
      </c>
      <c r="BA1871" t="s">
        <v>1011</v>
      </c>
      <c r="BB1871">
        <v>3157132554</v>
      </c>
      <c r="BC1871">
        <v>1326278911</v>
      </c>
      <c r="BD1871" s="9">
        <v>4483411465</v>
      </c>
      <c r="BE1871" t="s">
        <v>42444</v>
      </c>
      <c r="BF1871">
        <v>0</v>
      </c>
      <c r="BG1871" t="s">
        <v>70</v>
      </c>
      <c r="BH1871">
        <v>-1</v>
      </c>
      <c r="BI1871" t="s">
        <v>21741</v>
      </c>
      <c r="BJ1871" t="s">
        <v>21741</v>
      </c>
      <c r="BK1871">
        <v>0</v>
      </c>
      <c r="BL1871" t="s">
        <v>85</v>
      </c>
      <c r="BM1871" t="s">
        <v>21742</v>
      </c>
    </row>
    <row r="1872" spans="1:65" x14ac:dyDescent="0.25">
      <c r="A1872">
        <v>2013</v>
      </c>
      <c r="B1872" t="s">
        <v>116</v>
      </c>
      <c r="C1872" t="s">
        <v>117</v>
      </c>
      <c r="D1872" t="s">
        <v>40212</v>
      </c>
      <c r="E1872" t="s">
        <v>118</v>
      </c>
      <c r="F1872" t="s">
        <v>3475</v>
      </c>
      <c r="G1872">
        <v>1</v>
      </c>
      <c r="H1872" t="s">
        <v>46842</v>
      </c>
      <c r="I1872" t="s">
        <v>67</v>
      </c>
      <c r="J1872" t="s">
        <v>88</v>
      </c>
      <c r="K1872">
        <v>3</v>
      </c>
      <c r="L1872" t="s">
        <v>41838</v>
      </c>
      <c r="M1872">
        <v>72000000</v>
      </c>
      <c r="N1872" t="s">
        <v>41840</v>
      </c>
      <c r="O1872" t="s">
        <v>42445</v>
      </c>
      <c r="P1872" t="s">
        <v>90</v>
      </c>
      <c r="Q1872" t="s">
        <v>39326</v>
      </c>
      <c r="R1872" t="s">
        <v>39326</v>
      </c>
      <c r="S1872" t="s">
        <v>39333</v>
      </c>
      <c r="T1872" t="s">
        <v>18543</v>
      </c>
      <c r="U1872" t="s">
        <v>21757</v>
      </c>
      <c r="V1872">
        <v>70005031</v>
      </c>
      <c r="W1872">
        <v>4600050412</v>
      </c>
      <c r="X1872">
        <v>3200000000</v>
      </c>
      <c r="Y1872" t="s">
        <v>122</v>
      </c>
      <c r="Z1872" t="s">
        <v>123</v>
      </c>
      <c r="AA1872">
        <v>0</v>
      </c>
      <c r="AB1872" t="s">
        <v>76</v>
      </c>
      <c r="AC1872">
        <v>0</v>
      </c>
      <c r="AD1872" t="s">
        <v>76</v>
      </c>
      <c r="AE1872">
        <v>2223393</v>
      </c>
      <c r="AF1872" t="s">
        <v>41304</v>
      </c>
      <c r="AG1872">
        <v>71338676</v>
      </c>
      <c r="AH1872" t="s">
        <v>42446</v>
      </c>
      <c r="AI1872" t="s">
        <v>126</v>
      </c>
      <c r="AJ1872" t="s">
        <v>41304</v>
      </c>
      <c r="AK1872">
        <v>71338676</v>
      </c>
      <c r="AL1872" t="s">
        <v>42446</v>
      </c>
      <c r="AM1872">
        <v>2013</v>
      </c>
      <c r="AN1872" s="1">
        <v>41543</v>
      </c>
      <c r="AO1872" s="1">
        <v>41547</v>
      </c>
      <c r="AP1872">
        <v>3</v>
      </c>
      <c r="AQ1872" t="s">
        <v>81</v>
      </c>
      <c r="AR1872" s="4">
        <f>IF(AQ1872="M",AP1872*30.42,AP1872)</f>
        <v>91.26</v>
      </c>
      <c r="AS1872">
        <v>0</v>
      </c>
      <c r="AT1872" s="4">
        <f>AR1872+AS1872</f>
        <v>91.26</v>
      </c>
      <c r="AU1872">
        <v>3</v>
      </c>
      <c r="AV1872" s="1">
        <f>AO1872+AT1872</f>
        <v>41638.26</v>
      </c>
      <c r="AW1872" s="1">
        <v>41728</v>
      </c>
      <c r="AX1872" s="2">
        <f>IF(AV1872&gt;=AW1872,1,2)</f>
        <v>2</v>
      </c>
      <c r="AY1872" s="2" t="str">
        <f>IF((AV1872+10)&gt;=AW1872,"SAVE","LATE")</f>
        <v>LATE</v>
      </c>
      <c r="AZ1872" t="s">
        <v>82</v>
      </c>
      <c r="BA1872" t="s">
        <v>1011</v>
      </c>
      <c r="BB1872">
        <v>3086715438</v>
      </c>
      <c r="BC1872">
        <v>1418862622</v>
      </c>
      <c r="BD1872" s="9">
        <v>4505578060</v>
      </c>
      <c r="BE1872" t="s">
        <v>42447</v>
      </c>
      <c r="BF1872">
        <v>0</v>
      </c>
      <c r="BG1872" t="s">
        <v>70</v>
      </c>
      <c r="BH1872">
        <v>-1</v>
      </c>
      <c r="BI1872" t="s">
        <v>42222</v>
      </c>
      <c r="BJ1872" t="s">
        <v>42448</v>
      </c>
      <c r="BK1872">
        <v>0</v>
      </c>
      <c r="BL1872" t="s">
        <v>85</v>
      </c>
      <c r="BM1872" t="s">
        <v>21758</v>
      </c>
    </row>
    <row r="1873" spans="1:65" x14ac:dyDescent="0.25">
      <c r="A1873">
        <v>2013</v>
      </c>
      <c r="B1873" t="s">
        <v>116</v>
      </c>
      <c r="C1873" t="s">
        <v>290</v>
      </c>
      <c r="D1873" t="s">
        <v>41878</v>
      </c>
      <c r="E1873" t="s">
        <v>291</v>
      </c>
      <c r="F1873" t="s">
        <v>403</v>
      </c>
      <c r="G1873">
        <v>1</v>
      </c>
      <c r="H1873" t="s">
        <v>46842</v>
      </c>
      <c r="I1873" t="s">
        <v>67</v>
      </c>
      <c r="J1873" t="s">
        <v>88</v>
      </c>
      <c r="K1873">
        <v>3</v>
      </c>
      <c r="L1873" t="s">
        <v>41838</v>
      </c>
      <c r="M1873">
        <v>95000000</v>
      </c>
      <c r="N1873" t="s">
        <v>40102</v>
      </c>
      <c r="O1873" t="s">
        <v>42449</v>
      </c>
      <c r="P1873" t="s">
        <v>90</v>
      </c>
      <c r="Q1873" t="s">
        <v>39326</v>
      </c>
      <c r="R1873" t="s">
        <v>39326</v>
      </c>
      <c r="S1873" t="s">
        <v>39333</v>
      </c>
      <c r="T1873" s="3">
        <v>41313</v>
      </c>
      <c r="U1873" t="s">
        <v>21807</v>
      </c>
      <c r="V1873" t="s">
        <v>21808</v>
      </c>
      <c r="W1873" t="s">
        <v>21809</v>
      </c>
      <c r="X1873">
        <v>2952001702</v>
      </c>
      <c r="Y1873" t="s">
        <v>96</v>
      </c>
      <c r="Z1873" t="s">
        <v>40103</v>
      </c>
      <c r="AA1873">
        <v>0</v>
      </c>
      <c r="AB1873" t="s">
        <v>76</v>
      </c>
      <c r="AC1873">
        <v>0</v>
      </c>
      <c r="AD1873" t="s">
        <v>76</v>
      </c>
      <c r="AE1873">
        <v>1942587</v>
      </c>
      <c r="AF1873" t="s">
        <v>40104</v>
      </c>
      <c r="AG1873" t="s">
        <v>21810</v>
      </c>
      <c r="AH1873" t="s">
        <v>21811</v>
      </c>
      <c r="AI1873" t="s">
        <v>126</v>
      </c>
      <c r="AJ1873" t="s">
        <v>41304</v>
      </c>
      <c r="AK1873">
        <v>8235714</v>
      </c>
      <c r="AL1873" t="s">
        <v>7668</v>
      </c>
      <c r="AM1873">
        <v>2013</v>
      </c>
      <c r="AN1873" s="1">
        <v>41564</v>
      </c>
      <c r="AO1873" s="1">
        <v>41583</v>
      </c>
      <c r="AP1873">
        <v>2</v>
      </c>
      <c r="AQ1873" t="s">
        <v>81</v>
      </c>
      <c r="AR1873" s="4">
        <f>IF(AQ1873="M",AP1873*30.42,AP1873)</f>
        <v>60.84</v>
      </c>
      <c r="AS1873">
        <v>14</v>
      </c>
      <c r="AT1873" s="4">
        <f>AR1873+AS1873</f>
        <v>74.84</v>
      </c>
      <c r="AU1873">
        <v>1</v>
      </c>
      <c r="AV1873" s="1">
        <f>AO1873+AT1873</f>
        <v>41657.839999999997</v>
      </c>
      <c r="AW1873" s="1">
        <v>41689</v>
      </c>
      <c r="AX1873" s="2">
        <f>IF(AV1873&gt;=AW1873,1,2)</f>
        <v>2</v>
      </c>
      <c r="AY1873" s="2" t="str">
        <f>IF((AV1873+10)&gt;=AW1873,"SAVE","LATE")</f>
        <v>LATE</v>
      </c>
      <c r="AZ1873" t="s">
        <v>82</v>
      </c>
      <c r="BA1873" t="s">
        <v>1011</v>
      </c>
      <c r="BB1873">
        <v>2877631197</v>
      </c>
      <c r="BC1873">
        <v>1394919312</v>
      </c>
      <c r="BD1873" s="9">
        <v>4272550509</v>
      </c>
      <c r="BE1873" t="s">
        <v>42450</v>
      </c>
      <c r="BF1873">
        <v>0</v>
      </c>
      <c r="BG1873" t="s">
        <v>70</v>
      </c>
      <c r="BH1873">
        <v>-1</v>
      </c>
      <c r="BI1873" t="s">
        <v>21812</v>
      </c>
      <c r="BJ1873" t="s">
        <v>42451</v>
      </c>
      <c r="BK1873">
        <v>0</v>
      </c>
      <c r="BL1873" t="s">
        <v>85</v>
      </c>
      <c r="BM1873" t="s">
        <v>21813</v>
      </c>
    </row>
    <row r="1874" spans="1:65" x14ac:dyDescent="0.25">
      <c r="A1874">
        <v>2014</v>
      </c>
      <c r="B1874" t="s">
        <v>116</v>
      </c>
      <c r="C1874" t="s">
        <v>117</v>
      </c>
      <c r="D1874" t="s">
        <v>40212</v>
      </c>
      <c r="E1874" t="s">
        <v>118</v>
      </c>
      <c r="F1874" t="s">
        <v>119</v>
      </c>
      <c r="G1874">
        <v>1</v>
      </c>
      <c r="H1874" t="s">
        <v>46842</v>
      </c>
      <c r="I1874" t="s">
        <v>67</v>
      </c>
      <c r="J1874" t="s">
        <v>88</v>
      </c>
      <c r="K1874">
        <v>3</v>
      </c>
      <c r="L1874" t="s">
        <v>41838</v>
      </c>
      <c r="M1874">
        <v>80000000</v>
      </c>
      <c r="N1874" t="s">
        <v>348</v>
      </c>
      <c r="O1874" t="s">
        <v>42452</v>
      </c>
      <c r="P1874" t="s">
        <v>90</v>
      </c>
      <c r="Q1874" t="s">
        <v>39326</v>
      </c>
      <c r="R1874" t="s">
        <v>39326</v>
      </c>
      <c r="S1874" t="s">
        <v>39333</v>
      </c>
      <c r="T1874" t="s">
        <v>92</v>
      </c>
      <c r="U1874" t="s">
        <v>21830</v>
      </c>
      <c r="V1874">
        <v>70005119</v>
      </c>
      <c r="W1874" t="s">
        <v>21831</v>
      </c>
      <c r="X1874">
        <v>2789320341</v>
      </c>
      <c r="Y1874" t="s">
        <v>122</v>
      </c>
      <c r="Z1874" t="s">
        <v>123</v>
      </c>
      <c r="AA1874">
        <v>0</v>
      </c>
      <c r="AB1874" t="s">
        <v>76</v>
      </c>
      <c r="AC1874">
        <v>0</v>
      </c>
      <c r="AD1874" t="s">
        <v>76</v>
      </c>
      <c r="AE1874">
        <v>2282006</v>
      </c>
      <c r="AF1874" t="s">
        <v>40104</v>
      </c>
      <c r="AG1874" t="s">
        <v>21832</v>
      </c>
      <c r="AH1874" t="s">
        <v>21833</v>
      </c>
      <c r="AI1874" t="s">
        <v>126</v>
      </c>
      <c r="AJ1874" t="s">
        <v>41304</v>
      </c>
      <c r="AK1874" t="s">
        <v>21834</v>
      </c>
      <c r="AL1874" t="s">
        <v>21835</v>
      </c>
      <c r="AM1874">
        <v>2013</v>
      </c>
      <c r="AN1874" s="1">
        <v>41638</v>
      </c>
      <c r="AO1874" s="1">
        <v>41666</v>
      </c>
      <c r="AP1874">
        <v>6</v>
      </c>
      <c r="AQ1874" t="s">
        <v>81</v>
      </c>
      <c r="AR1874" s="4">
        <f>IF(AQ1874="M",AP1874*30.42,AP1874)</f>
        <v>182.52</v>
      </c>
      <c r="AS1874">
        <v>45</v>
      </c>
      <c r="AT1874" s="4">
        <f>AR1874+AS1874</f>
        <v>227.52</v>
      </c>
      <c r="AU1874">
        <v>2</v>
      </c>
      <c r="AV1874" s="1">
        <f>AO1874+AT1874</f>
        <v>41893.519999999997</v>
      </c>
      <c r="AW1874" s="1">
        <v>41954</v>
      </c>
      <c r="AX1874" s="2">
        <f>IF(AV1874&gt;=AW1874,1,2)</f>
        <v>2</v>
      </c>
      <c r="AY1874" s="2" t="str">
        <f>IF((AV1874+10)&gt;=AW1874,"SAVE","LATE")</f>
        <v>LATE</v>
      </c>
      <c r="AZ1874" t="s">
        <v>82</v>
      </c>
      <c r="BA1874" t="s">
        <v>1011</v>
      </c>
      <c r="BB1874">
        <v>2789320341</v>
      </c>
      <c r="BC1874">
        <v>0</v>
      </c>
      <c r="BD1874" s="9">
        <v>2789320341</v>
      </c>
      <c r="BE1874" t="s">
        <v>42452</v>
      </c>
      <c r="BF1874">
        <v>0</v>
      </c>
      <c r="BG1874" t="s">
        <v>70</v>
      </c>
      <c r="BH1874">
        <v>-1</v>
      </c>
      <c r="BI1874" t="s">
        <v>42453</v>
      </c>
      <c r="BJ1874" t="s">
        <v>42453</v>
      </c>
      <c r="BK1874">
        <v>0</v>
      </c>
      <c r="BL1874" t="s">
        <v>85</v>
      </c>
      <c r="BM1874" t="s">
        <v>21836</v>
      </c>
    </row>
    <row r="1875" spans="1:65" x14ac:dyDescent="0.25">
      <c r="A1875">
        <v>2013</v>
      </c>
      <c r="B1875" t="s">
        <v>116</v>
      </c>
      <c r="C1875" t="s">
        <v>117</v>
      </c>
      <c r="D1875" t="s">
        <v>40212</v>
      </c>
      <c r="E1875" t="s">
        <v>118</v>
      </c>
      <c r="F1875" t="s">
        <v>119</v>
      </c>
      <c r="G1875">
        <v>1</v>
      </c>
      <c r="H1875" t="s">
        <v>46842</v>
      </c>
      <c r="I1875" t="s">
        <v>105</v>
      </c>
      <c r="J1875" t="s">
        <v>88</v>
      </c>
      <c r="K1875">
        <v>3</v>
      </c>
      <c r="L1875" t="s">
        <v>41838</v>
      </c>
      <c r="M1875">
        <v>80000000</v>
      </c>
      <c r="N1875" t="s">
        <v>348</v>
      </c>
      <c r="O1875" t="s">
        <v>42454</v>
      </c>
      <c r="P1875" t="s">
        <v>90</v>
      </c>
      <c r="Q1875" t="s">
        <v>39326</v>
      </c>
      <c r="R1875" t="s">
        <v>39326</v>
      </c>
      <c r="S1875" t="s">
        <v>39333</v>
      </c>
      <c r="T1875" s="3">
        <v>41527</v>
      </c>
      <c r="U1875" t="s">
        <v>22009</v>
      </c>
      <c r="V1875">
        <v>70004988</v>
      </c>
      <c r="W1875" t="s">
        <v>22010</v>
      </c>
      <c r="X1875">
        <v>2358852717</v>
      </c>
      <c r="Y1875" t="s">
        <v>122</v>
      </c>
      <c r="Z1875" t="s">
        <v>123</v>
      </c>
      <c r="AA1875">
        <v>0</v>
      </c>
      <c r="AB1875" t="s">
        <v>76</v>
      </c>
      <c r="AC1875">
        <v>0</v>
      </c>
      <c r="AD1875" t="s">
        <v>76</v>
      </c>
      <c r="AE1875">
        <v>1871794</v>
      </c>
      <c r="AF1875" t="s">
        <v>40104</v>
      </c>
      <c r="AG1875" t="s">
        <v>22011</v>
      </c>
      <c r="AH1875" t="s">
        <v>22012</v>
      </c>
      <c r="AI1875" t="s">
        <v>126</v>
      </c>
      <c r="AJ1875" t="s">
        <v>41304</v>
      </c>
      <c r="AK1875" t="s">
        <v>22013</v>
      </c>
      <c r="AL1875" t="s">
        <v>22014</v>
      </c>
      <c r="AM1875">
        <v>2013</v>
      </c>
      <c r="AN1875" s="1">
        <v>41488</v>
      </c>
      <c r="AO1875" s="1">
        <v>41541</v>
      </c>
      <c r="AP1875">
        <v>6</v>
      </c>
      <c r="AQ1875" t="s">
        <v>81</v>
      </c>
      <c r="AR1875" s="4">
        <f>IF(AQ1875="M",AP1875*30.42,AP1875)</f>
        <v>182.52</v>
      </c>
      <c r="AS1875">
        <v>0</v>
      </c>
      <c r="AT1875" s="4">
        <f>AR1875+AS1875</f>
        <v>182.52</v>
      </c>
      <c r="AU1875">
        <v>1</v>
      </c>
      <c r="AV1875" s="1">
        <f>AO1875+AT1875</f>
        <v>41723.519999999997</v>
      </c>
      <c r="AW1875" s="1">
        <v>41753</v>
      </c>
      <c r="AX1875" s="2">
        <f>IF(AV1875&gt;=AW1875,1,2)</f>
        <v>2</v>
      </c>
      <c r="AY1875" s="2" t="str">
        <f>IF((AV1875+10)&gt;=AW1875,"SAVE","LATE")</f>
        <v>LATE</v>
      </c>
      <c r="AZ1875" t="s">
        <v>82</v>
      </c>
      <c r="BA1875" t="s">
        <v>1011</v>
      </c>
      <c r="BB1875">
        <v>2358852717</v>
      </c>
      <c r="BC1875">
        <v>272257662</v>
      </c>
      <c r="BD1875" s="9">
        <v>2631110379</v>
      </c>
      <c r="BE1875" t="s">
        <v>42454</v>
      </c>
      <c r="BF1875">
        <v>0</v>
      </c>
      <c r="BG1875" t="s">
        <v>70</v>
      </c>
      <c r="BH1875">
        <v>-1</v>
      </c>
      <c r="BI1875" t="s">
        <v>22015</v>
      </c>
      <c r="BJ1875" t="s">
        <v>22015</v>
      </c>
      <c r="BK1875">
        <v>0</v>
      </c>
      <c r="BL1875" t="s">
        <v>85</v>
      </c>
      <c r="BM1875" t="s">
        <v>22016</v>
      </c>
    </row>
    <row r="1876" spans="1:65" x14ac:dyDescent="0.25">
      <c r="A1876">
        <v>2014</v>
      </c>
      <c r="B1876" t="s">
        <v>116</v>
      </c>
      <c r="C1876" t="s">
        <v>117</v>
      </c>
      <c r="D1876" t="s">
        <v>40212</v>
      </c>
      <c r="E1876" t="s">
        <v>118</v>
      </c>
      <c r="F1876" t="s">
        <v>119</v>
      </c>
      <c r="G1876">
        <v>1</v>
      </c>
      <c r="H1876" t="s">
        <v>46842</v>
      </c>
      <c r="I1876" t="s">
        <v>67</v>
      </c>
      <c r="J1876" t="s">
        <v>88</v>
      </c>
      <c r="K1876">
        <v>3</v>
      </c>
      <c r="L1876" t="s">
        <v>41838</v>
      </c>
      <c r="M1876">
        <v>80000000</v>
      </c>
      <c r="N1876" t="s">
        <v>348</v>
      </c>
      <c r="O1876" t="s">
        <v>46943</v>
      </c>
      <c r="P1876" t="s">
        <v>90</v>
      </c>
      <c r="Q1876" t="s">
        <v>39326</v>
      </c>
      <c r="R1876" t="s">
        <v>21735</v>
      </c>
      <c r="S1876" t="s">
        <v>39333</v>
      </c>
      <c r="T1876" s="3">
        <v>41946</v>
      </c>
      <c r="U1876" t="s">
        <v>22082</v>
      </c>
      <c r="V1876">
        <v>70005112</v>
      </c>
      <c r="W1876">
        <v>4600051874</v>
      </c>
      <c r="X1876">
        <v>2208358048</v>
      </c>
      <c r="Y1876" t="s">
        <v>122</v>
      </c>
      <c r="Z1876" t="s">
        <v>123</v>
      </c>
      <c r="AA1876">
        <v>0</v>
      </c>
      <c r="AB1876" t="s">
        <v>76</v>
      </c>
      <c r="AC1876">
        <v>0</v>
      </c>
      <c r="AD1876" t="s">
        <v>76</v>
      </c>
      <c r="AE1876">
        <v>2956627</v>
      </c>
      <c r="AF1876" t="s">
        <v>40104</v>
      </c>
      <c r="AG1876">
        <v>900682915</v>
      </c>
      <c r="AH1876" t="s">
        <v>22083</v>
      </c>
      <c r="AI1876" t="s">
        <v>126</v>
      </c>
      <c r="AJ1876" t="s">
        <v>41304</v>
      </c>
      <c r="AK1876">
        <v>71695310</v>
      </c>
      <c r="AL1876" t="s">
        <v>1233</v>
      </c>
      <c r="AM1876">
        <v>2013</v>
      </c>
      <c r="AN1876" s="1">
        <v>41627</v>
      </c>
      <c r="AO1876" s="1">
        <v>41736</v>
      </c>
      <c r="AP1876">
        <v>7</v>
      </c>
      <c r="AQ1876" t="s">
        <v>81</v>
      </c>
      <c r="AR1876" s="4">
        <f>IF(AQ1876="M",AP1876*30.42,AP1876)</f>
        <v>212.94</v>
      </c>
      <c r="AS1876">
        <v>75</v>
      </c>
      <c r="AT1876" s="4">
        <f>AR1876+AS1876</f>
        <v>287.94</v>
      </c>
      <c r="AU1876">
        <v>1</v>
      </c>
      <c r="AV1876" s="1">
        <f>AO1876+AT1876</f>
        <v>42023.94</v>
      </c>
      <c r="AW1876" s="1">
        <v>42056</v>
      </c>
      <c r="AX1876" s="2">
        <f>IF(AV1876&gt;=AW1876,1,2)</f>
        <v>2</v>
      </c>
      <c r="AY1876" s="2" t="str">
        <f>IF((AV1876+10)&gt;=AW1876,"SAVE","LATE")</f>
        <v>LATE</v>
      </c>
      <c r="AZ1876" t="s">
        <v>82</v>
      </c>
      <c r="BA1876" t="s">
        <v>1011</v>
      </c>
      <c r="BB1876">
        <v>2208358048</v>
      </c>
      <c r="BC1876">
        <v>713129897</v>
      </c>
      <c r="BD1876" s="9">
        <v>2921487945</v>
      </c>
      <c r="BE1876" t="s">
        <v>46943</v>
      </c>
      <c r="BF1876">
        <v>0</v>
      </c>
      <c r="BG1876" t="s">
        <v>70</v>
      </c>
      <c r="BH1876">
        <v>-1</v>
      </c>
      <c r="BI1876" t="s">
        <v>22084</v>
      </c>
      <c r="BJ1876" t="s">
        <v>22084</v>
      </c>
      <c r="BK1876">
        <v>0</v>
      </c>
      <c r="BL1876" t="s">
        <v>85</v>
      </c>
      <c r="BM1876" t="s">
        <v>22085</v>
      </c>
    </row>
    <row r="1877" spans="1:65" x14ac:dyDescent="0.25">
      <c r="A1877">
        <v>2013</v>
      </c>
      <c r="B1877" t="s">
        <v>116</v>
      </c>
      <c r="C1877" t="s">
        <v>357</v>
      </c>
      <c r="D1877" t="s">
        <v>39356</v>
      </c>
      <c r="E1877" t="s">
        <v>366</v>
      </c>
      <c r="F1877" t="s">
        <v>367</v>
      </c>
      <c r="G1877">
        <v>1</v>
      </c>
      <c r="H1877" t="s">
        <v>46842</v>
      </c>
      <c r="I1877" t="s">
        <v>67</v>
      </c>
      <c r="J1877" t="s">
        <v>88</v>
      </c>
      <c r="K1877">
        <v>3</v>
      </c>
      <c r="L1877" t="s">
        <v>41838</v>
      </c>
      <c r="M1877">
        <v>80000000</v>
      </c>
      <c r="N1877" t="s">
        <v>348</v>
      </c>
      <c r="O1877" t="s">
        <v>42455</v>
      </c>
      <c r="P1877" t="s">
        <v>90</v>
      </c>
      <c r="Q1877" t="s">
        <v>39326</v>
      </c>
      <c r="R1877" t="s">
        <v>39326</v>
      </c>
      <c r="S1877" t="s">
        <v>39333</v>
      </c>
      <c r="T1877" t="s">
        <v>1687</v>
      </c>
      <c r="U1877" t="s">
        <v>22149</v>
      </c>
      <c r="V1877" t="s">
        <v>22150</v>
      </c>
      <c r="W1877" t="s">
        <v>22151</v>
      </c>
      <c r="X1877">
        <v>2150815798</v>
      </c>
      <c r="Y1877" t="s">
        <v>122</v>
      </c>
      <c r="Z1877" t="s">
        <v>123</v>
      </c>
      <c r="AA1877">
        <v>0</v>
      </c>
      <c r="AB1877" t="s">
        <v>76</v>
      </c>
      <c r="AC1877">
        <v>0</v>
      </c>
      <c r="AD1877" t="s">
        <v>76</v>
      </c>
      <c r="AE1877">
        <v>1689538</v>
      </c>
      <c r="AF1877" t="s">
        <v>41304</v>
      </c>
      <c r="AG1877" t="s">
        <v>22152</v>
      </c>
      <c r="AH1877" t="s">
        <v>1535</v>
      </c>
      <c r="AI1877" t="s">
        <v>126</v>
      </c>
      <c r="AJ1877" t="s">
        <v>41304</v>
      </c>
      <c r="AK1877" t="s">
        <v>22152</v>
      </c>
      <c r="AL1877" t="s">
        <v>1535</v>
      </c>
      <c r="AM1877">
        <v>2013</v>
      </c>
      <c r="AN1877" s="1">
        <v>41451</v>
      </c>
      <c r="AO1877" s="1">
        <v>41484</v>
      </c>
      <c r="AP1877">
        <v>4</v>
      </c>
      <c r="AQ1877" t="s">
        <v>81</v>
      </c>
      <c r="AR1877" s="4">
        <f>IF(AQ1877="M",AP1877*30.42,AP1877)</f>
        <v>121.68</v>
      </c>
      <c r="AS1877">
        <v>0</v>
      </c>
      <c r="AT1877" s="4">
        <f>AR1877+AS1877</f>
        <v>121.68</v>
      </c>
      <c r="AU1877">
        <v>1</v>
      </c>
      <c r="AV1877" s="1">
        <f>AO1877+AT1877</f>
        <v>41605.68</v>
      </c>
      <c r="AW1877" s="1">
        <v>41637</v>
      </c>
      <c r="AX1877" s="2">
        <f>IF(AV1877&gt;=AW1877,1,2)</f>
        <v>2</v>
      </c>
      <c r="AY1877" s="2" t="str">
        <f>IF((AV1877+10)&gt;=AW1877,"SAVE","LATE")</f>
        <v>LATE</v>
      </c>
      <c r="AZ1877" t="s">
        <v>82</v>
      </c>
      <c r="BA1877" t="s">
        <v>1011</v>
      </c>
      <c r="BB1877">
        <v>2097080552</v>
      </c>
      <c r="BC1877">
        <v>840245954</v>
      </c>
      <c r="BD1877" s="9">
        <v>2937326506</v>
      </c>
      <c r="BE1877" t="s">
        <v>22153</v>
      </c>
      <c r="BF1877">
        <v>0</v>
      </c>
      <c r="BG1877" t="s">
        <v>70</v>
      </c>
      <c r="BH1877">
        <v>-1</v>
      </c>
      <c r="BI1877" t="s">
        <v>1535</v>
      </c>
      <c r="BJ1877" t="s">
        <v>22154</v>
      </c>
      <c r="BK1877">
        <v>0</v>
      </c>
      <c r="BL1877" t="s">
        <v>85</v>
      </c>
      <c r="BM1877" t="s">
        <v>22155</v>
      </c>
    </row>
    <row r="1878" spans="1:65" x14ac:dyDescent="0.25">
      <c r="A1878">
        <v>2012</v>
      </c>
      <c r="B1878" t="s">
        <v>116</v>
      </c>
      <c r="C1878" t="s">
        <v>117</v>
      </c>
      <c r="D1878" t="s">
        <v>40212</v>
      </c>
      <c r="E1878" t="s">
        <v>118</v>
      </c>
      <c r="F1878" t="s">
        <v>119</v>
      </c>
      <c r="G1878">
        <v>1</v>
      </c>
      <c r="H1878" t="s">
        <v>46842</v>
      </c>
      <c r="I1878" t="s">
        <v>105</v>
      </c>
      <c r="J1878" t="s">
        <v>88</v>
      </c>
      <c r="K1878">
        <v>3</v>
      </c>
      <c r="L1878" t="s">
        <v>41838</v>
      </c>
      <c r="M1878">
        <v>72000000</v>
      </c>
      <c r="N1878" t="s">
        <v>41840</v>
      </c>
      <c r="O1878" t="s">
        <v>42456</v>
      </c>
      <c r="P1878" t="s">
        <v>90</v>
      </c>
      <c r="Q1878" t="s">
        <v>39326</v>
      </c>
      <c r="R1878" t="s">
        <v>39326</v>
      </c>
      <c r="S1878" t="s">
        <v>39333</v>
      </c>
      <c r="T1878" t="s">
        <v>15583</v>
      </c>
      <c r="U1878" t="s">
        <v>22175</v>
      </c>
      <c r="V1878" t="s">
        <v>22176</v>
      </c>
      <c r="W1878" t="s">
        <v>22177</v>
      </c>
      <c r="X1878">
        <v>2117130837</v>
      </c>
      <c r="Y1878" t="s">
        <v>122</v>
      </c>
      <c r="Z1878" t="s">
        <v>123</v>
      </c>
      <c r="AA1878">
        <v>0</v>
      </c>
      <c r="AB1878" t="s">
        <v>76</v>
      </c>
      <c r="AC1878">
        <v>0</v>
      </c>
      <c r="AD1878" t="s">
        <v>76</v>
      </c>
      <c r="AE1878">
        <v>2485514</v>
      </c>
      <c r="AF1878" t="s">
        <v>40104</v>
      </c>
      <c r="AG1878" t="s">
        <v>22178</v>
      </c>
      <c r="AH1878" t="s">
        <v>22179</v>
      </c>
      <c r="AI1878" t="s">
        <v>126</v>
      </c>
      <c r="AJ1878" t="s">
        <v>41304</v>
      </c>
      <c r="AK1878" t="s">
        <v>15589</v>
      </c>
      <c r="AL1878" t="s">
        <v>15590</v>
      </c>
      <c r="AM1878">
        <v>2013</v>
      </c>
      <c r="AN1878" s="1">
        <v>41621</v>
      </c>
      <c r="AO1878" s="1">
        <v>41295</v>
      </c>
      <c r="AP1878">
        <v>7</v>
      </c>
      <c r="AQ1878" t="s">
        <v>81</v>
      </c>
      <c r="AR1878" s="4">
        <f>IF(AQ1878="M",AP1878*30.42,AP1878)</f>
        <v>212.94</v>
      </c>
      <c r="AS1878">
        <v>0</v>
      </c>
      <c r="AT1878" s="4">
        <f>AR1878+AS1878</f>
        <v>212.94</v>
      </c>
      <c r="AU1878">
        <v>6</v>
      </c>
      <c r="AV1878" s="1">
        <f>AO1878+AT1878</f>
        <v>41507.94</v>
      </c>
      <c r="AW1878" s="1">
        <v>41691</v>
      </c>
      <c r="AX1878" s="2">
        <f>IF(AV1878&gt;=AW1878,1,2)</f>
        <v>2</v>
      </c>
      <c r="AY1878" s="2" t="str">
        <f>IF((AV1878+10)&gt;=AW1878,"SAVE","LATE")</f>
        <v>LATE</v>
      </c>
      <c r="AZ1878" t="s">
        <v>82</v>
      </c>
      <c r="BA1878" t="s">
        <v>1011</v>
      </c>
      <c r="BB1878">
        <v>2011777776</v>
      </c>
      <c r="BC1878">
        <v>2007989092</v>
      </c>
      <c r="BD1878" s="9">
        <v>4019766868</v>
      </c>
      <c r="BE1878" t="s">
        <v>42457</v>
      </c>
      <c r="BF1878">
        <v>0</v>
      </c>
      <c r="BG1878" t="s">
        <v>70</v>
      </c>
      <c r="BH1878">
        <v>-1</v>
      </c>
      <c r="BI1878" t="s">
        <v>22180</v>
      </c>
      <c r="BJ1878" t="s">
        <v>22181</v>
      </c>
      <c r="BK1878">
        <v>0</v>
      </c>
      <c r="BL1878" t="s">
        <v>85</v>
      </c>
      <c r="BM1878" t="s">
        <v>22182</v>
      </c>
    </row>
    <row r="1879" spans="1:65" x14ac:dyDescent="0.25">
      <c r="A1879">
        <v>2013</v>
      </c>
      <c r="B1879" t="s">
        <v>116</v>
      </c>
      <c r="C1879" t="s">
        <v>290</v>
      </c>
      <c r="D1879" t="s">
        <v>41878</v>
      </c>
      <c r="E1879" t="s">
        <v>291</v>
      </c>
      <c r="F1879" t="s">
        <v>18542</v>
      </c>
      <c r="G1879">
        <v>1</v>
      </c>
      <c r="H1879" t="s">
        <v>46842</v>
      </c>
      <c r="I1879" t="s">
        <v>105</v>
      </c>
      <c r="J1879" t="s">
        <v>88</v>
      </c>
      <c r="K1879">
        <v>3</v>
      </c>
      <c r="L1879" t="s">
        <v>41838</v>
      </c>
      <c r="M1879">
        <v>72000000</v>
      </c>
      <c r="N1879" t="s">
        <v>41840</v>
      </c>
      <c r="O1879" t="s">
        <v>42458</v>
      </c>
      <c r="P1879" t="s">
        <v>90</v>
      </c>
      <c r="Q1879" t="s">
        <v>39326</v>
      </c>
      <c r="R1879" t="s">
        <v>39326</v>
      </c>
      <c r="S1879" t="s">
        <v>39333</v>
      </c>
      <c r="T1879" t="s">
        <v>22277</v>
      </c>
      <c r="U1879" t="s">
        <v>22278</v>
      </c>
      <c r="V1879" t="s">
        <v>22279</v>
      </c>
      <c r="W1879" t="s">
        <v>22280</v>
      </c>
      <c r="X1879">
        <v>13164511730</v>
      </c>
      <c r="Y1879" t="s">
        <v>122</v>
      </c>
      <c r="Z1879" t="s">
        <v>123</v>
      </c>
      <c r="AA1879">
        <v>0</v>
      </c>
      <c r="AB1879" t="s">
        <v>76</v>
      </c>
      <c r="AC1879">
        <v>0</v>
      </c>
      <c r="AD1879" t="s">
        <v>76</v>
      </c>
      <c r="AE1879">
        <v>1992100</v>
      </c>
      <c r="AF1879" t="s">
        <v>40104</v>
      </c>
      <c r="AG1879" t="s">
        <v>22281</v>
      </c>
      <c r="AH1879" t="s">
        <v>22282</v>
      </c>
      <c r="AI1879" t="s">
        <v>126</v>
      </c>
      <c r="AJ1879" t="s">
        <v>41304</v>
      </c>
      <c r="AK1879" t="s">
        <v>22283</v>
      </c>
      <c r="AL1879" t="s">
        <v>22284</v>
      </c>
      <c r="AM1879">
        <v>2013</v>
      </c>
      <c r="AN1879" s="1">
        <v>41415</v>
      </c>
      <c r="AO1879" s="1">
        <v>41472</v>
      </c>
      <c r="AP1879">
        <v>8</v>
      </c>
      <c r="AQ1879" t="s">
        <v>81</v>
      </c>
      <c r="AR1879" s="4">
        <f>IF(AQ1879="M",AP1879*30.42,AP1879)</f>
        <v>243.36</v>
      </c>
      <c r="AS1879">
        <v>45</v>
      </c>
      <c r="AT1879" s="4">
        <f>AR1879+AS1879</f>
        <v>288.36</v>
      </c>
      <c r="AU1879">
        <v>2</v>
      </c>
      <c r="AV1879" s="1">
        <f>AO1879+AT1879</f>
        <v>41760.36</v>
      </c>
      <c r="AW1879" s="1">
        <v>41821</v>
      </c>
      <c r="AX1879" s="2">
        <f>IF(AV1879&gt;=AW1879,1,2)</f>
        <v>2</v>
      </c>
      <c r="AY1879" s="2" t="str">
        <f>IF((AV1879+10)&gt;=AW1879,"SAVE","LATE")</f>
        <v>LATE</v>
      </c>
      <c r="AZ1879" t="s">
        <v>82</v>
      </c>
      <c r="BA1879" t="s">
        <v>1011</v>
      </c>
      <c r="BB1879">
        <v>1886702398</v>
      </c>
      <c r="BC1879">
        <v>442096425</v>
      </c>
      <c r="BD1879" s="9">
        <v>2328798823</v>
      </c>
      <c r="BE1879" t="s">
        <v>42459</v>
      </c>
      <c r="BF1879">
        <v>0</v>
      </c>
      <c r="BG1879" t="s">
        <v>70</v>
      </c>
      <c r="BH1879">
        <v>-1</v>
      </c>
      <c r="BI1879" t="s">
        <v>42460</v>
      </c>
      <c r="BJ1879" t="s">
        <v>42461</v>
      </c>
      <c r="BK1879">
        <v>0</v>
      </c>
      <c r="BL1879" t="s">
        <v>85</v>
      </c>
      <c r="BM1879" t="s">
        <v>22285</v>
      </c>
    </row>
    <row r="1880" spans="1:65" x14ac:dyDescent="0.25">
      <c r="A1880">
        <v>2013</v>
      </c>
      <c r="B1880" t="s">
        <v>116</v>
      </c>
      <c r="C1880" t="s">
        <v>117</v>
      </c>
      <c r="D1880" t="s">
        <v>40212</v>
      </c>
      <c r="E1880" t="s">
        <v>118</v>
      </c>
      <c r="F1880" t="s">
        <v>3475</v>
      </c>
      <c r="G1880">
        <v>1</v>
      </c>
      <c r="H1880" t="s">
        <v>46842</v>
      </c>
      <c r="I1880" t="s">
        <v>67</v>
      </c>
      <c r="J1880" t="s">
        <v>88</v>
      </c>
      <c r="K1880">
        <v>3</v>
      </c>
      <c r="L1880" t="s">
        <v>41838</v>
      </c>
      <c r="M1880">
        <v>72000000</v>
      </c>
      <c r="N1880" t="s">
        <v>41840</v>
      </c>
      <c r="O1880" t="s">
        <v>42462</v>
      </c>
      <c r="P1880" t="s">
        <v>90</v>
      </c>
      <c r="Q1880" t="s">
        <v>39326</v>
      </c>
      <c r="R1880" t="s">
        <v>39326</v>
      </c>
      <c r="S1880" t="s">
        <v>39333</v>
      </c>
      <c r="T1880" t="s">
        <v>20464</v>
      </c>
      <c r="U1880" t="s">
        <v>22387</v>
      </c>
      <c r="V1880" t="s">
        <v>22388</v>
      </c>
      <c r="W1880">
        <v>4600050017</v>
      </c>
      <c r="X1880">
        <v>1800000000</v>
      </c>
      <c r="Y1880" t="s">
        <v>122</v>
      </c>
      <c r="Z1880" t="s">
        <v>123</v>
      </c>
      <c r="AA1880">
        <v>0</v>
      </c>
      <c r="AB1880" t="s">
        <v>76</v>
      </c>
      <c r="AC1880">
        <v>0</v>
      </c>
      <c r="AD1880" t="s">
        <v>76</v>
      </c>
      <c r="AE1880">
        <v>2222666</v>
      </c>
      <c r="AF1880" t="s">
        <v>40104</v>
      </c>
      <c r="AG1880" t="s">
        <v>22389</v>
      </c>
      <c r="AH1880" t="s">
        <v>22390</v>
      </c>
      <c r="AI1880" t="s">
        <v>126</v>
      </c>
      <c r="AJ1880" t="s">
        <v>41304</v>
      </c>
      <c r="AK1880">
        <v>71338676</v>
      </c>
      <c r="AL1880" t="s">
        <v>42222</v>
      </c>
      <c r="AM1880">
        <v>2013</v>
      </c>
      <c r="AN1880" s="1">
        <v>41520</v>
      </c>
      <c r="AO1880" s="1">
        <v>41523</v>
      </c>
      <c r="AP1880">
        <v>4</v>
      </c>
      <c r="AQ1880" t="s">
        <v>81</v>
      </c>
      <c r="AR1880" s="4">
        <f>IF(AQ1880="M",AP1880*30.42,AP1880)</f>
        <v>121.68</v>
      </c>
      <c r="AS1880">
        <v>0</v>
      </c>
      <c r="AT1880" s="4">
        <f>AR1880+AS1880</f>
        <v>121.68</v>
      </c>
      <c r="AU1880">
        <v>2</v>
      </c>
      <c r="AV1880" s="1">
        <f>AO1880+AT1880</f>
        <v>41644.68</v>
      </c>
      <c r="AW1880" s="1">
        <v>41704</v>
      </c>
      <c r="AX1880" s="2">
        <f>IF(AV1880&gt;=AW1880,1,2)</f>
        <v>2</v>
      </c>
      <c r="AY1880" s="2" t="str">
        <f>IF((AV1880+10)&gt;=AW1880,"SAVE","LATE")</f>
        <v>LATE</v>
      </c>
      <c r="AZ1880" t="s">
        <v>82</v>
      </c>
      <c r="BA1880" t="s">
        <v>1011</v>
      </c>
      <c r="BB1880">
        <v>1736301464</v>
      </c>
      <c r="BC1880">
        <v>815200000</v>
      </c>
      <c r="BD1880" s="9">
        <v>2551501464</v>
      </c>
      <c r="BE1880" t="s">
        <v>42463</v>
      </c>
      <c r="BF1880">
        <v>0</v>
      </c>
      <c r="BG1880" t="s">
        <v>70</v>
      </c>
      <c r="BH1880">
        <v>-1</v>
      </c>
      <c r="BI1880" t="s">
        <v>22390</v>
      </c>
      <c r="BJ1880" t="s">
        <v>22391</v>
      </c>
      <c r="BK1880">
        <v>0</v>
      </c>
      <c r="BL1880" t="s">
        <v>85</v>
      </c>
      <c r="BM1880" t="s">
        <v>22392</v>
      </c>
    </row>
    <row r="1881" spans="1:65" x14ac:dyDescent="0.25">
      <c r="A1881">
        <v>2013</v>
      </c>
      <c r="B1881" t="s">
        <v>116</v>
      </c>
      <c r="C1881" t="s">
        <v>290</v>
      </c>
      <c r="D1881" t="s">
        <v>41878</v>
      </c>
      <c r="E1881" t="s">
        <v>291</v>
      </c>
      <c r="F1881" t="s">
        <v>18542</v>
      </c>
      <c r="G1881">
        <v>1</v>
      </c>
      <c r="H1881" t="s">
        <v>46842</v>
      </c>
      <c r="I1881" t="s">
        <v>105</v>
      </c>
      <c r="J1881" t="s">
        <v>88</v>
      </c>
      <c r="K1881">
        <v>3</v>
      </c>
      <c r="L1881" t="s">
        <v>41838</v>
      </c>
      <c r="M1881">
        <v>72000000</v>
      </c>
      <c r="N1881" t="s">
        <v>41840</v>
      </c>
      <c r="O1881" t="s">
        <v>42458</v>
      </c>
      <c r="P1881" t="s">
        <v>90</v>
      </c>
      <c r="Q1881" t="s">
        <v>39326</v>
      </c>
      <c r="R1881" t="s">
        <v>39326</v>
      </c>
      <c r="S1881" t="s">
        <v>39333</v>
      </c>
      <c r="T1881" t="s">
        <v>22277</v>
      </c>
      <c r="U1881" t="s">
        <v>22278</v>
      </c>
      <c r="V1881" t="s">
        <v>22279</v>
      </c>
      <c r="W1881" t="s">
        <v>22428</v>
      </c>
      <c r="X1881">
        <v>13164511730</v>
      </c>
      <c r="Y1881" t="s">
        <v>122</v>
      </c>
      <c r="Z1881" t="s">
        <v>123</v>
      </c>
      <c r="AA1881">
        <v>0</v>
      </c>
      <c r="AB1881" t="s">
        <v>76</v>
      </c>
      <c r="AC1881">
        <v>0</v>
      </c>
      <c r="AD1881" t="s">
        <v>76</v>
      </c>
      <c r="AE1881">
        <v>1992182</v>
      </c>
      <c r="AF1881" t="s">
        <v>40104</v>
      </c>
      <c r="AG1881" t="s">
        <v>22429</v>
      </c>
      <c r="AH1881" t="s">
        <v>41361</v>
      </c>
      <c r="AI1881" t="s">
        <v>126</v>
      </c>
      <c r="AJ1881" t="s">
        <v>41304</v>
      </c>
      <c r="AK1881" t="s">
        <v>22430</v>
      </c>
      <c r="AL1881" t="s">
        <v>40226</v>
      </c>
      <c r="AM1881">
        <v>2013</v>
      </c>
      <c r="AN1881" s="1">
        <v>41432</v>
      </c>
      <c r="AO1881" s="1">
        <v>41487</v>
      </c>
      <c r="AP1881">
        <v>7</v>
      </c>
      <c r="AQ1881" t="s">
        <v>81</v>
      </c>
      <c r="AR1881" s="4">
        <f>IF(AQ1881="M",AP1881*30.42,AP1881)</f>
        <v>212.94</v>
      </c>
      <c r="AS1881">
        <v>75</v>
      </c>
      <c r="AT1881" s="4">
        <f>AR1881+AS1881</f>
        <v>287.94</v>
      </c>
      <c r="AU1881">
        <v>2</v>
      </c>
      <c r="AV1881" s="1">
        <f>AO1881+AT1881</f>
        <v>41774.94</v>
      </c>
      <c r="AW1881" s="1">
        <v>41835</v>
      </c>
      <c r="AX1881" s="2">
        <f>IF(AV1881&gt;=AW1881,1,2)</f>
        <v>2</v>
      </c>
      <c r="AY1881" s="2" t="str">
        <f>IF((AV1881+10)&gt;=AW1881,"SAVE","LATE")</f>
        <v>LATE</v>
      </c>
      <c r="AZ1881" t="s">
        <v>82</v>
      </c>
      <c r="BA1881" t="s">
        <v>1011</v>
      </c>
      <c r="BB1881">
        <v>1669692782</v>
      </c>
      <c r="BC1881">
        <v>360093935</v>
      </c>
      <c r="BD1881" s="9">
        <v>2029786717</v>
      </c>
      <c r="BE1881" t="s">
        <v>39383</v>
      </c>
      <c r="BF1881">
        <v>0</v>
      </c>
      <c r="BG1881" t="s">
        <v>70</v>
      </c>
      <c r="BH1881">
        <v>-1</v>
      </c>
      <c r="BI1881" t="s">
        <v>42460</v>
      </c>
      <c r="BJ1881" t="s">
        <v>42461</v>
      </c>
      <c r="BK1881">
        <v>0</v>
      </c>
      <c r="BL1881" t="s">
        <v>85</v>
      </c>
      <c r="BM1881" t="s">
        <v>22285</v>
      </c>
    </row>
    <row r="1882" spans="1:65" x14ac:dyDescent="0.25">
      <c r="A1882">
        <v>2013</v>
      </c>
      <c r="B1882" t="s">
        <v>116</v>
      </c>
      <c r="C1882" t="s">
        <v>290</v>
      </c>
      <c r="D1882" t="s">
        <v>41878</v>
      </c>
      <c r="E1882" t="s">
        <v>291</v>
      </c>
      <c r="F1882" t="s">
        <v>18542</v>
      </c>
      <c r="G1882">
        <v>1</v>
      </c>
      <c r="H1882" t="s">
        <v>46842</v>
      </c>
      <c r="I1882" t="s">
        <v>105</v>
      </c>
      <c r="J1882" t="s">
        <v>88</v>
      </c>
      <c r="K1882">
        <v>3</v>
      </c>
      <c r="L1882" t="s">
        <v>41838</v>
      </c>
      <c r="M1882">
        <v>72000000</v>
      </c>
      <c r="N1882" t="s">
        <v>41840</v>
      </c>
      <c r="O1882" t="s">
        <v>42458</v>
      </c>
      <c r="P1882" t="s">
        <v>90</v>
      </c>
      <c r="Q1882" t="s">
        <v>39326</v>
      </c>
      <c r="R1882" t="s">
        <v>39326</v>
      </c>
      <c r="S1882" t="s">
        <v>39333</v>
      </c>
      <c r="T1882" t="s">
        <v>22277</v>
      </c>
      <c r="U1882" t="s">
        <v>22278</v>
      </c>
      <c r="V1882" t="s">
        <v>22279</v>
      </c>
      <c r="W1882" t="s">
        <v>22431</v>
      </c>
      <c r="X1882">
        <v>13164511730</v>
      </c>
      <c r="Y1882" t="s">
        <v>122</v>
      </c>
      <c r="Z1882" t="s">
        <v>123</v>
      </c>
      <c r="AA1882">
        <v>0</v>
      </c>
      <c r="AB1882" t="s">
        <v>76</v>
      </c>
      <c r="AC1882">
        <v>0</v>
      </c>
      <c r="AD1882" t="s">
        <v>76</v>
      </c>
      <c r="AE1882">
        <v>1992909</v>
      </c>
      <c r="AF1882" t="s">
        <v>40104</v>
      </c>
      <c r="AG1882" t="s">
        <v>22432</v>
      </c>
      <c r="AH1882" t="s">
        <v>22433</v>
      </c>
      <c r="AI1882" t="s">
        <v>126</v>
      </c>
      <c r="AJ1882" t="s">
        <v>41304</v>
      </c>
      <c r="AK1882" t="s">
        <v>22434</v>
      </c>
      <c r="AL1882" t="s">
        <v>41362</v>
      </c>
      <c r="AM1882">
        <v>2013</v>
      </c>
      <c r="AN1882" s="1">
        <v>41421</v>
      </c>
      <c r="AO1882" s="1">
        <v>41506</v>
      </c>
      <c r="AP1882">
        <v>6</v>
      </c>
      <c r="AQ1882" t="s">
        <v>81</v>
      </c>
      <c r="AR1882" s="4">
        <f>IF(AQ1882="M",AP1882*30.42,AP1882)</f>
        <v>182.52</v>
      </c>
      <c r="AS1882">
        <v>0</v>
      </c>
      <c r="AT1882" s="4">
        <f>AR1882+AS1882</f>
        <v>182.52</v>
      </c>
      <c r="AU1882">
        <v>4</v>
      </c>
      <c r="AV1882" s="1">
        <f>AO1882+AT1882</f>
        <v>41688.519999999997</v>
      </c>
      <c r="AW1882" s="1">
        <v>41810</v>
      </c>
      <c r="AX1882" s="2">
        <f>IF(AV1882&gt;=AW1882,1,2)</f>
        <v>2</v>
      </c>
      <c r="AY1882" s="2" t="str">
        <f>IF((AV1882+10)&gt;=AW1882,"SAVE","LATE")</f>
        <v>LATE</v>
      </c>
      <c r="AZ1882" t="s">
        <v>82</v>
      </c>
      <c r="BA1882" t="s">
        <v>1011</v>
      </c>
      <c r="BB1882">
        <v>1666574216</v>
      </c>
      <c r="BC1882">
        <v>0</v>
      </c>
      <c r="BD1882" s="9">
        <v>1666574216</v>
      </c>
      <c r="BE1882" t="s">
        <v>42464</v>
      </c>
      <c r="BF1882">
        <v>0</v>
      </c>
      <c r="BG1882" t="s">
        <v>70</v>
      </c>
      <c r="BH1882">
        <v>-1</v>
      </c>
      <c r="BI1882" t="s">
        <v>42460</v>
      </c>
      <c r="BJ1882" t="s">
        <v>42461</v>
      </c>
      <c r="BK1882">
        <v>0</v>
      </c>
      <c r="BL1882" t="s">
        <v>85</v>
      </c>
      <c r="BM1882" t="s">
        <v>22285</v>
      </c>
    </row>
    <row r="1883" spans="1:65" x14ac:dyDescent="0.25">
      <c r="A1883">
        <v>2013</v>
      </c>
      <c r="B1883" t="s">
        <v>116</v>
      </c>
      <c r="C1883" t="s">
        <v>117</v>
      </c>
      <c r="D1883" t="s">
        <v>40212</v>
      </c>
      <c r="E1883" t="s">
        <v>118</v>
      </c>
      <c r="F1883" t="s">
        <v>13762</v>
      </c>
      <c r="G1883">
        <v>1</v>
      </c>
      <c r="H1883" t="s">
        <v>46842</v>
      </c>
      <c r="I1883" t="s">
        <v>67</v>
      </c>
      <c r="J1883" t="s">
        <v>88</v>
      </c>
      <c r="K1883">
        <v>3</v>
      </c>
      <c r="L1883" t="s">
        <v>41838</v>
      </c>
      <c r="M1883">
        <v>72000000</v>
      </c>
      <c r="N1883" t="s">
        <v>41840</v>
      </c>
      <c r="O1883" t="s">
        <v>42465</v>
      </c>
      <c r="P1883" t="s">
        <v>90</v>
      </c>
      <c r="Q1883" t="s">
        <v>39326</v>
      </c>
      <c r="R1883" t="s">
        <v>39326</v>
      </c>
      <c r="S1883" t="s">
        <v>39333</v>
      </c>
      <c r="T1883" s="3">
        <v>41373</v>
      </c>
      <c r="U1883" t="s">
        <v>22460</v>
      </c>
      <c r="V1883">
        <v>70005076</v>
      </c>
      <c r="W1883">
        <v>4600051284</v>
      </c>
      <c r="X1883">
        <v>1632154299</v>
      </c>
      <c r="Y1883" t="s">
        <v>122</v>
      </c>
      <c r="Z1883" t="s">
        <v>123</v>
      </c>
      <c r="AA1883">
        <v>0</v>
      </c>
      <c r="AB1883" t="s">
        <v>76</v>
      </c>
      <c r="AC1883">
        <v>0</v>
      </c>
      <c r="AD1883" t="s">
        <v>76</v>
      </c>
      <c r="AE1883">
        <v>2102448</v>
      </c>
      <c r="AF1883" t="s">
        <v>40104</v>
      </c>
      <c r="AG1883">
        <v>9006691986</v>
      </c>
      <c r="AH1883" t="s">
        <v>22461</v>
      </c>
      <c r="AI1883" t="s">
        <v>126</v>
      </c>
      <c r="AJ1883" t="s">
        <v>41304</v>
      </c>
      <c r="AK1883">
        <v>71695310</v>
      </c>
      <c r="AL1883" t="s">
        <v>22462</v>
      </c>
      <c r="AM1883">
        <v>2013</v>
      </c>
      <c r="AN1883" s="1">
        <v>41597</v>
      </c>
      <c r="AO1883" s="1">
        <v>41625</v>
      </c>
      <c r="AP1883">
        <v>4</v>
      </c>
      <c r="AQ1883" t="s">
        <v>81</v>
      </c>
      <c r="AR1883" s="4">
        <f>IF(AQ1883="M",AP1883*30.42,AP1883)</f>
        <v>121.68</v>
      </c>
      <c r="AS1883">
        <v>30</v>
      </c>
      <c r="AT1883" s="4">
        <f>AR1883+AS1883</f>
        <v>151.68</v>
      </c>
      <c r="AU1883">
        <v>2</v>
      </c>
      <c r="AV1883" s="1">
        <f>AO1883+AT1883</f>
        <v>41776.68</v>
      </c>
      <c r="AW1883" s="1">
        <v>41839</v>
      </c>
      <c r="AX1883" s="2">
        <f>IF(AV1883&gt;=AW1883,1,2)</f>
        <v>2</v>
      </c>
      <c r="AY1883" s="2" t="str">
        <f>IF((AV1883+10)&gt;=AW1883,"SAVE","LATE")</f>
        <v>LATE</v>
      </c>
      <c r="AZ1883" t="s">
        <v>82</v>
      </c>
      <c r="BA1883" t="s">
        <v>1011</v>
      </c>
      <c r="BB1883">
        <v>1591350484</v>
      </c>
      <c r="BC1883">
        <v>125000000</v>
      </c>
      <c r="BD1883" s="9">
        <v>1716350484</v>
      </c>
      <c r="BE1883" t="s">
        <v>42466</v>
      </c>
      <c r="BF1883">
        <v>0</v>
      </c>
      <c r="BG1883" t="s">
        <v>70</v>
      </c>
      <c r="BH1883">
        <v>-1</v>
      </c>
      <c r="BI1883" t="s">
        <v>22463</v>
      </c>
      <c r="BJ1883" t="s">
        <v>22464</v>
      </c>
      <c r="BK1883">
        <v>0</v>
      </c>
      <c r="BL1883" t="s">
        <v>85</v>
      </c>
      <c r="BM1883" t="s">
        <v>22465</v>
      </c>
    </row>
    <row r="1884" spans="1:65" x14ac:dyDescent="0.25">
      <c r="A1884">
        <v>2012</v>
      </c>
      <c r="B1884" t="s">
        <v>116</v>
      </c>
      <c r="C1884" t="s">
        <v>117</v>
      </c>
      <c r="D1884" t="s">
        <v>42410</v>
      </c>
      <c r="E1884" t="s">
        <v>18255</v>
      </c>
      <c r="F1884" t="s">
        <v>22515</v>
      </c>
      <c r="G1884">
        <v>1</v>
      </c>
      <c r="H1884" t="s">
        <v>46842</v>
      </c>
      <c r="I1884" t="s">
        <v>67</v>
      </c>
      <c r="J1884" t="s">
        <v>88</v>
      </c>
      <c r="K1884">
        <v>3</v>
      </c>
      <c r="L1884" t="s">
        <v>41838</v>
      </c>
      <c r="M1884">
        <v>72000000</v>
      </c>
      <c r="N1884" t="s">
        <v>41840</v>
      </c>
      <c r="O1884" t="s">
        <v>42467</v>
      </c>
      <c r="P1884" t="s">
        <v>90</v>
      </c>
      <c r="Q1884" t="s">
        <v>39326</v>
      </c>
      <c r="R1884" t="s">
        <v>39326</v>
      </c>
      <c r="S1884" t="s">
        <v>39333</v>
      </c>
      <c r="T1884" t="s">
        <v>15985</v>
      </c>
      <c r="U1884" t="s">
        <v>22516</v>
      </c>
      <c r="V1884" t="s">
        <v>13873</v>
      </c>
      <c r="W1884" t="s">
        <v>22517</v>
      </c>
      <c r="X1884">
        <v>1561235506</v>
      </c>
      <c r="Y1884" t="s">
        <v>122</v>
      </c>
      <c r="Z1884" t="s">
        <v>123</v>
      </c>
      <c r="AA1884">
        <v>0</v>
      </c>
      <c r="AB1884" t="s">
        <v>76</v>
      </c>
      <c r="AC1884">
        <v>0</v>
      </c>
      <c r="AD1884" t="s">
        <v>76</v>
      </c>
      <c r="AE1884">
        <v>2029846</v>
      </c>
      <c r="AF1884" t="s">
        <v>40104</v>
      </c>
      <c r="AG1884" t="s">
        <v>21133</v>
      </c>
      <c r="AH1884" t="s">
        <v>20921</v>
      </c>
      <c r="AI1884" t="s">
        <v>126</v>
      </c>
      <c r="AJ1884" t="s">
        <v>41304</v>
      </c>
      <c r="AK1884" t="s">
        <v>22518</v>
      </c>
      <c r="AL1884" t="s">
        <v>2905</v>
      </c>
      <c r="AM1884">
        <v>2013</v>
      </c>
      <c r="AN1884" s="1">
        <v>41509</v>
      </c>
      <c r="AO1884" s="1">
        <v>41172</v>
      </c>
      <c r="AP1884">
        <v>5</v>
      </c>
      <c r="AQ1884" t="s">
        <v>81</v>
      </c>
      <c r="AR1884" s="4">
        <f>IF(AQ1884="M",AP1884*30.42,AP1884)</f>
        <v>152.10000000000002</v>
      </c>
      <c r="AS1884">
        <v>0</v>
      </c>
      <c r="AT1884" s="4">
        <f>AR1884+AS1884</f>
        <v>152.10000000000002</v>
      </c>
      <c r="AU1884">
        <v>1</v>
      </c>
      <c r="AV1884" s="1">
        <f>AO1884+AT1884</f>
        <v>41324.1</v>
      </c>
      <c r="AW1884" s="1">
        <v>41353</v>
      </c>
      <c r="AX1884" s="2">
        <f>IF(AV1884&gt;=AW1884,1,2)</f>
        <v>2</v>
      </c>
      <c r="AY1884" s="2" t="str">
        <f>IF((AV1884+10)&gt;=AW1884,"SAVE","LATE")</f>
        <v>LATE</v>
      </c>
      <c r="AZ1884" t="s">
        <v>82</v>
      </c>
      <c r="BA1884" t="s">
        <v>1011</v>
      </c>
      <c r="BB1884">
        <v>1523974408</v>
      </c>
      <c r="BC1884">
        <v>0</v>
      </c>
      <c r="BD1884" s="9">
        <v>1523974408</v>
      </c>
      <c r="BE1884" t="s">
        <v>42467</v>
      </c>
      <c r="BF1884">
        <v>0</v>
      </c>
      <c r="BG1884" t="s">
        <v>70</v>
      </c>
      <c r="BH1884">
        <v>-1</v>
      </c>
      <c r="BI1884" t="s">
        <v>22519</v>
      </c>
      <c r="BJ1884" t="s">
        <v>22520</v>
      </c>
      <c r="BK1884">
        <v>0</v>
      </c>
      <c r="BL1884" t="s">
        <v>85</v>
      </c>
      <c r="BM1884" t="s">
        <v>22521</v>
      </c>
    </row>
    <row r="1885" spans="1:65" x14ac:dyDescent="0.25">
      <c r="A1885">
        <v>2013</v>
      </c>
      <c r="B1885" t="s">
        <v>116</v>
      </c>
      <c r="C1885" t="s">
        <v>290</v>
      </c>
      <c r="D1885" t="s">
        <v>41878</v>
      </c>
      <c r="E1885" t="s">
        <v>291</v>
      </c>
      <c r="F1885" t="s">
        <v>18542</v>
      </c>
      <c r="G1885">
        <v>1</v>
      </c>
      <c r="H1885" t="s">
        <v>46842</v>
      </c>
      <c r="I1885" t="s">
        <v>105</v>
      </c>
      <c r="J1885" t="s">
        <v>88</v>
      </c>
      <c r="K1885">
        <v>3</v>
      </c>
      <c r="L1885" t="s">
        <v>41838</v>
      </c>
      <c r="M1885">
        <v>72000000</v>
      </c>
      <c r="N1885" t="s">
        <v>41840</v>
      </c>
      <c r="O1885" t="s">
        <v>42458</v>
      </c>
      <c r="P1885" t="s">
        <v>90</v>
      </c>
      <c r="Q1885" t="s">
        <v>39326</v>
      </c>
      <c r="R1885" t="s">
        <v>39326</v>
      </c>
      <c r="S1885" t="s">
        <v>39333</v>
      </c>
      <c r="T1885" t="s">
        <v>22277</v>
      </c>
      <c r="U1885" t="s">
        <v>22278</v>
      </c>
      <c r="V1885" t="s">
        <v>22279</v>
      </c>
      <c r="W1885" t="s">
        <v>22575</v>
      </c>
      <c r="X1885">
        <v>13164511730</v>
      </c>
      <c r="Y1885" t="s">
        <v>122</v>
      </c>
      <c r="Z1885" t="s">
        <v>123</v>
      </c>
      <c r="AA1885">
        <v>0</v>
      </c>
      <c r="AB1885" t="s">
        <v>76</v>
      </c>
      <c r="AC1885">
        <v>0</v>
      </c>
      <c r="AD1885" t="s">
        <v>76</v>
      </c>
      <c r="AE1885">
        <v>1993019</v>
      </c>
      <c r="AF1885" t="s">
        <v>40104</v>
      </c>
      <c r="AG1885" t="s">
        <v>22576</v>
      </c>
      <c r="AH1885" t="s">
        <v>42468</v>
      </c>
      <c r="AI1885" t="s">
        <v>126</v>
      </c>
      <c r="AJ1885" t="s">
        <v>41304</v>
      </c>
      <c r="AK1885" t="s">
        <v>22577</v>
      </c>
      <c r="AL1885" t="s">
        <v>39384</v>
      </c>
      <c r="AM1885">
        <v>2013</v>
      </c>
      <c r="AN1885" s="1">
        <v>41421</v>
      </c>
      <c r="AO1885" s="1">
        <v>41477</v>
      </c>
      <c r="AP1885">
        <v>6</v>
      </c>
      <c r="AQ1885" t="s">
        <v>81</v>
      </c>
      <c r="AR1885" s="4">
        <f>IF(AQ1885="M",AP1885*30.42,AP1885)</f>
        <v>182.52</v>
      </c>
      <c r="AS1885">
        <v>45</v>
      </c>
      <c r="AT1885" s="4">
        <f>AR1885+AS1885</f>
        <v>227.52</v>
      </c>
      <c r="AU1885">
        <v>3</v>
      </c>
      <c r="AV1885" s="1">
        <f>AO1885+AT1885</f>
        <v>41704.519999999997</v>
      </c>
      <c r="AW1885" s="1">
        <v>41796</v>
      </c>
      <c r="AX1885" s="2">
        <f>IF(AV1885&gt;=AW1885,1,2)</f>
        <v>2</v>
      </c>
      <c r="AY1885" s="2" t="str">
        <f>IF((AV1885+10)&gt;=AW1885,"SAVE","LATE")</f>
        <v>LATE</v>
      </c>
      <c r="AZ1885" t="s">
        <v>82</v>
      </c>
      <c r="BA1885" t="s">
        <v>1011</v>
      </c>
      <c r="BB1885">
        <v>1450523156</v>
      </c>
      <c r="BC1885">
        <v>442760436</v>
      </c>
      <c r="BD1885" s="9">
        <v>1893283592</v>
      </c>
      <c r="BE1885" t="s">
        <v>42469</v>
      </c>
      <c r="BF1885">
        <v>0</v>
      </c>
      <c r="BG1885" t="s">
        <v>70</v>
      </c>
      <c r="BH1885">
        <v>-1</v>
      </c>
      <c r="BI1885" t="s">
        <v>42460</v>
      </c>
      <c r="BJ1885" t="s">
        <v>42461</v>
      </c>
      <c r="BK1885">
        <v>0</v>
      </c>
      <c r="BL1885" t="s">
        <v>85</v>
      </c>
      <c r="BM1885" t="s">
        <v>22285</v>
      </c>
    </row>
    <row r="1886" spans="1:65" x14ac:dyDescent="0.25">
      <c r="A1886">
        <v>2013</v>
      </c>
      <c r="B1886" t="s">
        <v>116</v>
      </c>
      <c r="C1886" t="s">
        <v>117</v>
      </c>
      <c r="D1886" t="s">
        <v>42410</v>
      </c>
      <c r="E1886" t="s">
        <v>18255</v>
      </c>
      <c r="F1886" t="s">
        <v>18256</v>
      </c>
      <c r="G1886">
        <v>1</v>
      </c>
      <c r="H1886" t="s">
        <v>46842</v>
      </c>
      <c r="I1886" t="s">
        <v>67</v>
      </c>
      <c r="J1886" t="s">
        <v>88</v>
      </c>
      <c r="K1886">
        <v>3</v>
      </c>
      <c r="L1886" t="s">
        <v>41838</v>
      </c>
      <c r="M1886">
        <v>72000000</v>
      </c>
      <c r="N1886" t="s">
        <v>41840</v>
      </c>
      <c r="O1886" t="s">
        <v>42470</v>
      </c>
      <c r="P1886" t="s">
        <v>90</v>
      </c>
      <c r="Q1886" t="s">
        <v>39326</v>
      </c>
      <c r="R1886" t="s">
        <v>39326</v>
      </c>
      <c r="S1886" t="s">
        <v>39333</v>
      </c>
      <c r="T1886" s="3">
        <v>41371</v>
      </c>
      <c r="U1886" t="s">
        <v>22635</v>
      </c>
      <c r="V1886" t="s">
        <v>22636</v>
      </c>
      <c r="W1886" t="s">
        <v>22637</v>
      </c>
      <c r="X1886">
        <v>1423555068</v>
      </c>
      <c r="Y1886" t="s">
        <v>122</v>
      </c>
      <c r="Z1886" t="s">
        <v>123</v>
      </c>
      <c r="AA1886">
        <v>0</v>
      </c>
      <c r="AB1886" t="s">
        <v>76</v>
      </c>
      <c r="AC1886">
        <v>0</v>
      </c>
      <c r="AD1886" t="s">
        <v>76</v>
      </c>
      <c r="AE1886">
        <v>1748856</v>
      </c>
      <c r="AF1886" t="s">
        <v>40104</v>
      </c>
      <c r="AG1886" t="s">
        <v>22638</v>
      </c>
      <c r="AH1886" t="s">
        <v>22639</v>
      </c>
      <c r="AI1886" t="s">
        <v>126</v>
      </c>
      <c r="AJ1886" t="s">
        <v>41304</v>
      </c>
      <c r="AK1886" t="s">
        <v>22640</v>
      </c>
      <c r="AL1886" t="s">
        <v>8759</v>
      </c>
      <c r="AM1886">
        <v>2013</v>
      </c>
      <c r="AN1886" s="1">
        <v>41492</v>
      </c>
      <c r="AO1886" s="1">
        <v>41505</v>
      </c>
      <c r="AP1886">
        <v>3</v>
      </c>
      <c r="AQ1886" t="s">
        <v>81</v>
      </c>
      <c r="AR1886" s="4">
        <f>IF(AQ1886="M",AP1886*30.42,AP1886)</f>
        <v>91.26</v>
      </c>
      <c r="AS1886">
        <v>48</v>
      </c>
      <c r="AT1886" s="4">
        <f>AR1886+AS1886</f>
        <v>139.26</v>
      </c>
      <c r="AU1886">
        <v>2</v>
      </c>
      <c r="AV1886" s="1">
        <f>AO1886+AT1886</f>
        <v>41644.26</v>
      </c>
      <c r="AW1886" s="1">
        <v>41704</v>
      </c>
      <c r="AX1886" s="2">
        <f>IF(AV1886&gt;=AW1886,1,2)</f>
        <v>2</v>
      </c>
      <c r="AY1886" s="2" t="str">
        <f>IF((AV1886+10)&gt;=AW1886,"SAVE","LATE")</f>
        <v>LATE</v>
      </c>
      <c r="AZ1886" t="s">
        <v>82</v>
      </c>
      <c r="BA1886" t="s">
        <v>1011</v>
      </c>
      <c r="BB1886">
        <v>1423529505</v>
      </c>
      <c r="BC1886">
        <v>143814442</v>
      </c>
      <c r="BD1886" s="9">
        <v>1567343947</v>
      </c>
      <c r="BE1886" t="s">
        <v>42470</v>
      </c>
      <c r="BF1886">
        <v>0</v>
      </c>
      <c r="BG1886" t="s">
        <v>70</v>
      </c>
      <c r="BH1886">
        <v>-1</v>
      </c>
      <c r="BI1886" t="s">
        <v>22639</v>
      </c>
      <c r="BJ1886" t="s">
        <v>22641</v>
      </c>
      <c r="BK1886">
        <v>0</v>
      </c>
      <c r="BL1886" t="s">
        <v>85</v>
      </c>
      <c r="BM1886" t="s">
        <v>22642</v>
      </c>
    </row>
    <row r="1887" spans="1:65" x14ac:dyDescent="0.25">
      <c r="A1887">
        <v>2013</v>
      </c>
      <c r="B1887" t="s">
        <v>116</v>
      </c>
      <c r="C1887" t="s">
        <v>117</v>
      </c>
      <c r="D1887" t="s">
        <v>40212</v>
      </c>
      <c r="E1887" t="s">
        <v>118</v>
      </c>
      <c r="F1887" t="s">
        <v>119</v>
      </c>
      <c r="G1887">
        <v>1</v>
      </c>
      <c r="H1887" t="s">
        <v>46842</v>
      </c>
      <c r="I1887" t="s">
        <v>67</v>
      </c>
      <c r="J1887" t="s">
        <v>88</v>
      </c>
      <c r="K1887">
        <v>3</v>
      </c>
      <c r="L1887" t="s">
        <v>41838</v>
      </c>
      <c r="M1887">
        <v>80000000</v>
      </c>
      <c r="N1887" t="s">
        <v>348</v>
      </c>
      <c r="O1887" t="s">
        <v>42471</v>
      </c>
      <c r="P1887" t="s">
        <v>90</v>
      </c>
      <c r="Q1887" t="s">
        <v>39326</v>
      </c>
      <c r="R1887" t="s">
        <v>39326</v>
      </c>
      <c r="S1887" t="s">
        <v>39333</v>
      </c>
      <c r="T1887" t="s">
        <v>18357</v>
      </c>
      <c r="U1887" t="s">
        <v>22727</v>
      </c>
      <c r="V1887">
        <v>70004987</v>
      </c>
      <c r="W1887" t="s">
        <v>22728</v>
      </c>
      <c r="X1887">
        <v>1316163550</v>
      </c>
      <c r="Y1887" t="s">
        <v>122</v>
      </c>
      <c r="Z1887" t="s">
        <v>123</v>
      </c>
      <c r="AA1887">
        <v>0</v>
      </c>
      <c r="AB1887" t="s">
        <v>76</v>
      </c>
      <c r="AC1887">
        <v>0</v>
      </c>
      <c r="AD1887" t="s">
        <v>76</v>
      </c>
      <c r="AE1887">
        <v>1824613</v>
      </c>
      <c r="AF1887" t="s">
        <v>40104</v>
      </c>
      <c r="AG1887" t="s">
        <v>22729</v>
      </c>
      <c r="AH1887" t="s">
        <v>22730</v>
      </c>
      <c r="AI1887" t="s">
        <v>126</v>
      </c>
      <c r="AJ1887" t="s">
        <v>41304</v>
      </c>
      <c r="AK1887">
        <v>16260193</v>
      </c>
      <c r="AL1887" t="s">
        <v>22731</v>
      </c>
      <c r="AM1887">
        <v>2013</v>
      </c>
      <c r="AN1887" s="1">
        <v>41488</v>
      </c>
      <c r="AO1887" s="1">
        <v>41519</v>
      </c>
      <c r="AP1887">
        <v>6</v>
      </c>
      <c r="AQ1887" t="s">
        <v>81</v>
      </c>
      <c r="AR1887" s="4">
        <f>IF(AQ1887="M",AP1887*30.42,AP1887)</f>
        <v>182.52</v>
      </c>
      <c r="AS1887">
        <v>75</v>
      </c>
      <c r="AT1887" s="4">
        <f>AR1887+AS1887</f>
        <v>257.52</v>
      </c>
      <c r="AU1887">
        <v>1</v>
      </c>
      <c r="AV1887" s="1">
        <f>AO1887+AT1887</f>
        <v>41776.519999999997</v>
      </c>
      <c r="AW1887" s="1">
        <v>41806</v>
      </c>
      <c r="AX1887" s="2">
        <f>IF(AV1887&gt;=AW1887,1,2)</f>
        <v>2</v>
      </c>
      <c r="AY1887" s="2" t="str">
        <f>IF((AV1887+10)&gt;=AW1887,"SAVE","LATE")</f>
        <v>LATE</v>
      </c>
      <c r="AZ1887" t="s">
        <v>82</v>
      </c>
      <c r="BA1887" t="s">
        <v>1011</v>
      </c>
      <c r="BB1887">
        <v>1316163550</v>
      </c>
      <c r="BC1887">
        <v>643268399</v>
      </c>
      <c r="BD1887" s="9">
        <v>1959431949</v>
      </c>
      <c r="BE1887" t="s">
        <v>42471</v>
      </c>
      <c r="BF1887">
        <v>0</v>
      </c>
      <c r="BG1887" t="s">
        <v>70</v>
      </c>
      <c r="BH1887">
        <v>-1</v>
      </c>
      <c r="BI1887" t="s">
        <v>22732</v>
      </c>
      <c r="BJ1887" t="s">
        <v>22732</v>
      </c>
      <c r="BK1887">
        <v>0</v>
      </c>
      <c r="BL1887" t="s">
        <v>85</v>
      </c>
      <c r="BM1887" t="s">
        <v>22733</v>
      </c>
    </row>
    <row r="1888" spans="1:65" x14ac:dyDescent="0.25">
      <c r="A1888">
        <v>2013</v>
      </c>
      <c r="B1888" t="s">
        <v>116</v>
      </c>
      <c r="C1888" t="s">
        <v>117</v>
      </c>
      <c r="D1888" t="s">
        <v>40212</v>
      </c>
      <c r="E1888" t="s">
        <v>118</v>
      </c>
      <c r="F1888" t="s">
        <v>119</v>
      </c>
      <c r="G1888">
        <v>1</v>
      </c>
      <c r="H1888" t="s">
        <v>46842</v>
      </c>
      <c r="I1888" t="s">
        <v>67</v>
      </c>
      <c r="J1888" t="s">
        <v>88</v>
      </c>
      <c r="K1888">
        <v>3</v>
      </c>
      <c r="L1888" t="s">
        <v>41838</v>
      </c>
      <c r="M1888">
        <v>80000000</v>
      </c>
      <c r="N1888" t="s">
        <v>348</v>
      </c>
      <c r="O1888" t="s">
        <v>42472</v>
      </c>
      <c r="P1888" t="s">
        <v>90</v>
      </c>
      <c r="Q1888" t="s">
        <v>39326</v>
      </c>
      <c r="R1888" t="s">
        <v>39326</v>
      </c>
      <c r="S1888" t="s">
        <v>39333</v>
      </c>
      <c r="T1888" s="3">
        <v>41617</v>
      </c>
      <c r="U1888" t="s">
        <v>22951</v>
      </c>
      <c r="V1888">
        <v>70004989</v>
      </c>
      <c r="W1888" t="s">
        <v>22952</v>
      </c>
      <c r="X1888">
        <v>1049172379</v>
      </c>
      <c r="Y1888" t="s">
        <v>122</v>
      </c>
      <c r="Z1888" t="s">
        <v>123</v>
      </c>
      <c r="AA1888">
        <v>0</v>
      </c>
      <c r="AB1888" t="s">
        <v>76</v>
      </c>
      <c r="AC1888">
        <v>0</v>
      </c>
      <c r="AD1888" t="s">
        <v>76</v>
      </c>
      <c r="AE1888">
        <v>1813978</v>
      </c>
      <c r="AF1888" t="s">
        <v>40104</v>
      </c>
      <c r="AG1888" t="s">
        <v>22011</v>
      </c>
      <c r="AH1888" t="s">
        <v>22953</v>
      </c>
      <c r="AI1888" t="s">
        <v>126</v>
      </c>
      <c r="AJ1888" t="s">
        <v>41304</v>
      </c>
      <c r="AK1888" t="s">
        <v>22013</v>
      </c>
      <c r="AL1888" t="s">
        <v>22014</v>
      </c>
      <c r="AM1888">
        <v>2013</v>
      </c>
      <c r="AN1888" s="1">
        <v>41488</v>
      </c>
      <c r="AO1888" s="1">
        <v>41519</v>
      </c>
      <c r="AP1888">
        <v>4</v>
      </c>
      <c r="AQ1888" t="s">
        <v>81</v>
      </c>
      <c r="AR1888" s="4">
        <f>IF(AQ1888="M",AP1888*30.42,AP1888)</f>
        <v>121.68</v>
      </c>
      <c r="AS1888">
        <v>0</v>
      </c>
      <c r="AT1888" s="4">
        <f>AR1888+AS1888</f>
        <v>121.68</v>
      </c>
      <c r="AU1888">
        <v>1</v>
      </c>
      <c r="AV1888" s="1">
        <f>AO1888+AT1888</f>
        <v>41640.68</v>
      </c>
      <c r="AW1888" s="1">
        <v>41672</v>
      </c>
      <c r="AX1888" s="2">
        <f>IF(AV1888&gt;=AW1888,1,2)</f>
        <v>2</v>
      </c>
      <c r="AY1888" s="2" t="str">
        <f>IF((AV1888+10)&gt;=AW1888,"SAVE","LATE")</f>
        <v>LATE</v>
      </c>
      <c r="AZ1888" t="s">
        <v>82</v>
      </c>
      <c r="BA1888" t="s">
        <v>1011</v>
      </c>
      <c r="BB1888">
        <v>1049172379</v>
      </c>
      <c r="BC1888">
        <v>0</v>
      </c>
      <c r="BD1888" s="9">
        <v>1049172379</v>
      </c>
      <c r="BE1888" t="s">
        <v>42472</v>
      </c>
      <c r="BF1888">
        <v>0</v>
      </c>
      <c r="BG1888" t="s">
        <v>70</v>
      </c>
      <c r="BH1888">
        <v>-1</v>
      </c>
      <c r="BI1888" t="s">
        <v>22954</v>
      </c>
      <c r="BJ1888" t="s">
        <v>22955</v>
      </c>
      <c r="BK1888">
        <v>0</v>
      </c>
      <c r="BL1888" t="s">
        <v>85</v>
      </c>
      <c r="BM1888" t="s">
        <v>22956</v>
      </c>
    </row>
    <row r="1889" spans="1:65" x14ac:dyDescent="0.25">
      <c r="A1889">
        <v>2013</v>
      </c>
      <c r="B1889" t="s">
        <v>116</v>
      </c>
      <c r="C1889" t="s">
        <v>290</v>
      </c>
      <c r="D1889" t="s">
        <v>41878</v>
      </c>
      <c r="E1889" t="s">
        <v>291</v>
      </c>
      <c r="F1889" t="s">
        <v>403</v>
      </c>
      <c r="G1889">
        <v>1</v>
      </c>
      <c r="H1889" t="s">
        <v>46842</v>
      </c>
      <c r="I1889" t="s">
        <v>67</v>
      </c>
      <c r="J1889" t="s">
        <v>88</v>
      </c>
      <c r="K1889">
        <v>3</v>
      </c>
      <c r="L1889" t="s">
        <v>41838</v>
      </c>
      <c r="M1889">
        <v>95000000</v>
      </c>
      <c r="N1889" t="s">
        <v>40102</v>
      </c>
      <c r="O1889" t="s">
        <v>46944</v>
      </c>
      <c r="P1889" t="s">
        <v>90</v>
      </c>
      <c r="Q1889" t="s">
        <v>39326</v>
      </c>
      <c r="R1889" t="s">
        <v>39326</v>
      </c>
      <c r="S1889" t="s">
        <v>39333</v>
      </c>
      <c r="T1889" t="s">
        <v>21129</v>
      </c>
      <c r="U1889" t="s">
        <v>23011</v>
      </c>
      <c r="V1889" t="s">
        <v>23012</v>
      </c>
      <c r="W1889" t="s">
        <v>23013</v>
      </c>
      <c r="X1889">
        <v>1076484730</v>
      </c>
      <c r="Y1889" t="s">
        <v>96</v>
      </c>
      <c r="Z1889" t="s">
        <v>40103</v>
      </c>
      <c r="AA1889">
        <v>0</v>
      </c>
      <c r="AB1889" t="s">
        <v>76</v>
      </c>
      <c r="AC1889">
        <v>0</v>
      </c>
      <c r="AD1889" t="s">
        <v>76</v>
      </c>
      <c r="AE1889">
        <v>2002652</v>
      </c>
      <c r="AF1889" t="s">
        <v>40104</v>
      </c>
      <c r="AG1889" t="s">
        <v>23014</v>
      </c>
      <c r="AH1889" t="s">
        <v>18548</v>
      </c>
      <c r="AI1889" t="s">
        <v>126</v>
      </c>
      <c r="AJ1889" t="s">
        <v>41304</v>
      </c>
      <c r="AK1889">
        <v>71337270</v>
      </c>
      <c r="AL1889" t="s">
        <v>15590</v>
      </c>
      <c r="AM1889">
        <v>2013</v>
      </c>
      <c r="AN1889" s="1">
        <v>41550</v>
      </c>
      <c r="AO1889" s="1">
        <v>41557</v>
      </c>
      <c r="AP1889">
        <v>12</v>
      </c>
      <c r="AQ1889" t="s">
        <v>81</v>
      </c>
      <c r="AR1889" s="4">
        <f>IF(AQ1889="M",AP1889*30.42,AP1889)</f>
        <v>365.04</v>
      </c>
      <c r="AS1889">
        <v>0</v>
      </c>
      <c r="AT1889" s="4">
        <f>AR1889+AS1889</f>
        <v>365.04</v>
      </c>
      <c r="AU1889">
        <v>6</v>
      </c>
      <c r="AV1889" s="1">
        <f>AO1889+AT1889</f>
        <v>41922.04</v>
      </c>
      <c r="AW1889" s="1">
        <v>42104</v>
      </c>
      <c r="AX1889" s="2">
        <f>IF(AV1889&gt;=AW1889,1,2)</f>
        <v>2</v>
      </c>
      <c r="AY1889" s="2" t="str">
        <f>IF((AV1889+10)&gt;=AW1889,"SAVE","LATE")</f>
        <v>LATE</v>
      </c>
      <c r="AZ1889" t="s">
        <v>82</v>
      </c>
      <c r="BA1889" t="s">
        <v>1011</v>
      </c>
      <c r="BB1889">
        <v>1001597869</v>
      </c>
      <c r="BC1889">
        <v>478138801</v>
      </c>
      <c r="BD1889" s="9">
        <v>1479736670</v>
      </c>
      <c r="BE1889" t="s">
        <v>46945</v>
      </c>
      <c r="BF1889">
        <v>0</v>
      </c>
      <c r="BG1889" t="s">
        <v>70</v>
      </c>
      <c r="BH1889">
        <v>-1</v>
      </c>
      <c r="BI1889" t="s">
        <v>41363</v>
      </c>
      <c r="BJ1889" t="s">
        <v>42473</v>
      </c>
      <c r="BK1889">
        <v>0</v>
      </c>
      <c r="BL1889" t="s">
        <v>85</v>
      </c>
      <c r="BM1889" t="s">
        <v>23015</v>
      </c>
    </row>
    <row r="1890" spans="1:65" x14ac:dyDescent="0.25">
      <c r="A1890">
        <v>2013</v>
      </c>
      <c r="B1890" t="s">
        <v>116</v>
      </c>
      <c r="C1890" t="s">
        <v>117</v>
      </c>
      <c r="D1890" t="s">
        <v>42410</v>
      </c>
      <c r="E1890" t="s">
        <v>18255</v>
      </c>
      <c r="F1890" t="s">
        <v>18256</v>
      </c>
      <c r="G1890">
        <v>1</v>
      </c>
      <c r="H1890" t="s">
        <v>46842</v>
      </c>
      <c r="I1890" t="s">
        <v>67</v>
      </c>
      <c r="J1890" t="s">
        <v>88</v>
      </c>
      <c r="K1890">
        <v>3</v>
      </c>
      <c r="L1890" t="s">
        <v>41838</v>
      </c>
      <c r="M1890">
        <v>72000000</v>
      </c>
      <c r="N1890" t="s">
        <v>41840</v>
      </c>
      <c r="O1890" t="s">
        <v>42474</v>
      </c>
      <c r="P1890" t="s">
        <v>90</v>
      </c>
      <c r="Q1890" t="s">
        <v>39326</v>
      </c>
      <c r="R1890" t="s">
        <v>39326</v>
      </c>
      <c r="S1890" t="s">
        <v>39333</v>
      </c>
      <c r="T1890" s="3">
        <v>41584</v>
      </c>
      <c r="U1890" t="s">
        <v>23091</v>
      </c>
      <c r="V1890" t="s">
        <v>23092</v>
      </c>
      <c r="W1890" t="s">
        <v>23093</v>
      </c>
      <c r="X1890">
        <v>999332523</v>
      </c>
      <c r="Y1890" t="s">
        <v>122</v>
      </c>
      <c r="Z1890" t="s">
        <v>123</v>
      </c>
      <c r="AA1890">
        <v>0</v>
      </c>
      <c r="AB1890" t="s">
        <v>76</v>
      </c>
      <c r="AC1890">
        <v>0</v>
      </c>
      <c r="AD1890" t="s">
        <v>76</v>
      </c>
      <c r="AE1890">
        <v>1713272</v>
      </c>
      <c r="AF1890" t="s">
        <v>40104</v>
      </c>
      <c r="AG1890" t="s">
        <v>23094</v>
      </c>
      <c r="AH1890" t="s">
        <v>1243</v>
      </c>
      <c r="AI1890" t="s">
        <v>126</v>
      </c>
      <c r="AJ1890" t="s">
        <v>41304</v>
      </c>
      <c r="AK1890" t="s">
        <v>20775</v>
      </c>
      <c r="AL1890" t="s">
        <v>21890</v>
      </c>
      <c r="AM1890">
        <v>2013</v>
      </c>
      <c r="AN1890" s="1">
        <v>41474</v>
      </c>
      <c r="AO1890" s="1">
        <v>41474</v>
      </c>
      <c r="AP1890">
        <v>4</v>
      </c>
      <c r="AQ1890" t="s">
        <v>81</v>
      </c>
      <c r="AR1890" s="4">
        <f>IF(AQ1890="M",AP1890*30.42,AP1890)</f>
        <v>121.68</v>
      </c>
      <c r="AS1890">
        <v>55</v>
      </c>
      <c r="AT1890" s="4">
        <f>AR1890+AS1890</f>
        <v>176.68</v>
      </c>
      <c r="AU1890">
        <v>1</v>
      </c>
      <c r="AV1890" s="1">
        <f>AO1890+AT1890</f>
        <v>41650.68</v>
      </c>
      <c r="AW1890" s="1">
        <v>41683</v>
      </c>
      <c r="AX1890" s="2">
        <f>IF(AV1890&gt;=AW1890,1,2)</f>
        <v>2</v>
      </c>
      <c r="AY1890" s="2" t="str">
        <f>IF((AV1890+10)&gt;=AW1890,"SAVE","LATE")</f>
        <v>LATE</v>
      </c>
      <c r="AZ1890" t="s">
        <v>82</v>
      </c>
      <c r="BA1890" t="s">
        <v>1011</v>
      </c>
      <c r="BB1890">
        <v>964630023</v>
      </c>
      <c r="BC1890">
        <v>482315011</v>
      </c>
      <c r="BD1890" s="9">
        <v>1446945034</v>
      </c>
      <c r="BE1890" t="s">
        <v>42474</v>
      </c>
      <c r="BF1890">
        <v>0</v>
      </c>
      <c r="BG1890" t="s">
        <v>70</v>
      </c>
      <c r="BH1890">
        <v>-1</v>
      </c>
      <c r="BI1890" t="s">
        <v>1243</v>
      </c>
      <c r="BJ1890" t="s">
        <v>23095</v>
      </c>
      <c r="BK1890">
        <v>0</v>
      </c>
      <c r="BL1890" t="s">
        <v>85</v>
      </c>
      <c r="BM1890" t="s">
        <v>23096</v>
      </c>
    </row>
    <row r="1891" spans="1:65" x14ac:dyDescent="0.25">
      <c r="A1891">
        <v>2013</v>
      </c>
      <c r="B1891" t="s">
        <v>116</v>
      </c>
      <c r="C1891" t="s">
        <v>117</v>
      </c>
      <c r="D1891" t="s">
        <v>40212</v>
      </c>
      <c r="E1891" t="s">
        <v>118</v>
      </c>
      <c r="F1891" t="s">
        <v>119</v>
      </c>
      <c r="G1891">
        <v>1</v>
      </c>
      <c r="H1891" t="s">
        <v>46842</v>
      </c>
      <c r="I1891" t="s">
        <v>67</v>
      </c>
      <c r="J1891" t="s">
        <v>88</v>
      </c>
      <c r="K1891">
        <v>3</v>
      </c>
      <c r="L1891" t="s">
        <v>41838</v>
      </c>
      <c r="M1891">
        <v>95000000</v>
      </c>
      <c r="N1891" t="s">
        <v>40102</v>
      </c>
      <c r="O1891" t="s">
        <v>42475</v>
      </c>
      <c r="P1891" t="s">
        <v>90</v>
      </c>
      <c r="Q1891" t="s">
        <v>39326</v>
      </c>
      <c r="R1891" t="s">
        <v>39326</v>
      </c>
      <c r="S1891" t="s">
        <v>39333</v>
      </c>
      <c r="T1891" s="3">
        <v>41556</v>
      </c>
      <c r="U1891" t="s">
        <v>23388</v>
      </c>
      <c r="V1891" t="s">
        <v>23389</v>
      </c>
      <c r="W1891" t="s">
        <v>23390</v>
      </c>
      <c r="X1891">
        <v>794200137</v>
      </c>
      <c r="Y1891" t="s">
        <v>96</v>
      </c>
      <c r="Z1891" t="s">
        <v>40103</v>
      </c>
      <c r="AA1891">
        <v>0</v>
      </c>
      <c r="AB1891" t="s">
        <v>76</v>
      </c>
      <c r="AC1891">
        <v>0</v>
      </c>
      <c r="AD1891" t="s">
        <v>76</v>
      </c>
      <c r="AE1891">
        <v>2615422</v>
      </c>
      <c r="AF1891" t="s">
        <v>40104</v>
      </c>
      <c r="AG1891" t="s">
        <v>23391</v>
      </c>
      <c r="AH1891" t="s">
        <v>23392</v>
      </c>
      <c r="AI1891" t="s">
        <v>126</v>
      </c>
      <c r="AJ1891" t="s">
        <v>41304</v>
      </c>
      <c r="AK1891" t="s">
        <v>23393</v>
      </c>
      <c r="AL1891" t="s">
        <v>23394</v>
      </c>
      <c r="AM1891">
        <v>2013</v>
      </c>
      <c r="AN1891" s="1">
        <v>41613</v>
      </c>
      <c r="AO1891" s="1">
        <v>41708</v>
      </c>
      <c r="AP1891">
        <v>4</v>
      </c>
      <c r="AQ1891" t="s">
        <v>81</v>
      </c>
      <c r="AR1891" s="4">
        <f>IF(AQ1891="M",AP1891*30.42,AP1891)</f>
        <v>121.68</v>
      </c>
      <c r="AS1891">
        <v>0</v>
      </c>
      <c r="AT1891" s="4">
        <f>AR1891+AS1891</f>
        <v>121.68</v>
      </c>
      <c r="AU1891">
        <v>1</v>
      </c>
      <c r="AV1891" s="1">
        <f>AO1891+AT1891</f>
        <v>41829.68</v>
      </c>
      <c r="AW1891" s="1">
        <v>41861</v>
      </c>
      <c r="AX1891" s="2">
        <f>IF(AV1891&gt;=AW1891,1,2)</f>
        <v>2</v>
      </c>
      <c r="AY1891" s="2" t="str">
        <f>IF((AV1891+10)&gt;=AW1891,"SAVE","LATE")</f>
        <v>LATE</v>
      </c>
      <c r="AZ1891" t="s">
        <v>82</v>
      </c>
      <c r="BA1891" t="s">
        <v>1011</v>
      </c>
      <c r="BB1891">
        <v>770781218</v>
      </c>
      <c r="BC1891">
        <v>0</v>
      </c>
      <c r="BD1891" s="9">
        <v>770781218</v>
      </c>
      <c r="BE1891" t="s">
        <v>42476</v>
      </c>
      <c r="BF1891">
        <v>0</v>
      </c>
      <c r="BG1891" t="s">
        <v>70</v>
      </c>
      <c r="BH1891">
        <v>-1</v>
      </c>
      <c r="BK1891">
        <v>0</v>
      </c>
      <c r="BL1891" t="s">
        <v>85</v>
      </c>
      <c r="BM1891" t="s">
        <v>23395</v>
      </c>
    </row>
    <row r="1892" spans="1:65" x14ac:dyDescent="0.25">
      <c r="A1892">
        <v>2013</v>
      </c>
      <c r="B1892" t="s">
        <v>116</v>
      </c>
      <c r="C1892" t="s">
        <v>117</v>
      </c>
      <c r="D1892" t="s">
        <v>40212</v>
      </c>
      <c r="E1892" t="s">
        <v>118</v>
      </c>
      <c r="F1892" t="s">
        <v>3475</v>
      </c>
      <c r="G1892">
        <v>1</v>
      </c>
      <c r="H1892" t="s">
        <v>46842</v>
      </c>
      <c r="I1892" t="s">
        <v>105</v>
      </c>
      <c r="J1892" t="s">
        <v>88</v>
      </c>
      <c r="K1892">
        <v>3</v>
      </c>
      <c r="L1892" t="s">
        <v>41838</v>
      </c>
      <c r="M1892">
        <v>72000000</v>
      </c>
      <c r="N1892" t="s">
        <v>41840</v>
      </c>
      <c r="O1892" t="s">
        <v>42477</v>
      </c>
      <c r="P1892" t="s">
        <v>90</v>
      </c>
      <c r="Q1892" t="s">
        <v>39326</v>
      </c>
      <c r="R1892" t="s">
        <v>39326</v>
      </c>
      <c r="S1892" t="s">
        <v>39333</v>
      </c>
      <c r="T1892" s="3">
        <v>41309</v>
      </c>
      <c r="U1892" t="s">
        <v>23406</v>
      </c>
      <c r="V1892" t="s">
        <v>23407</v>
      </c>
      <c r="W1892">
        <v>4600048603</v>
      </c>
      <c r="X1892">
        <v>800000000</v>
      </c>
      <c r="Y1892" t="s">
        <v>122</v>
      </c>
      <c r="Z1892" t="s">
        <v>123</v>
      </c>
      <c r="AA1892">
        <v>0</v>
      </c>
      <c r="AB1892" t="s">
        <v>76</v>
      </c>
      <c r="AC1892">
        <v>0</v>
      </c>
      <c r="AD1892" t="s">
        <v>76</v>
      </c>
      <c r="AE1892">
        <v>2213327</v>
      </c>
      <c r="AF1892" t="s">
        <v>41304</v>
      </c>
      <c r="AG1892">
        <v>10236642</v>
      </c>
      <c r="AH1892" t="s">
        <v>42478</v>
      </c>
      <c r="AI1892" t="s">
        <v>126</v>
      </c>
      <c r="AJ1892" t="s">
        <v>41304</v>
      </c>
      <c r="AK1892">
        <v>10236642</v>
      </c>
      <c r="AL1892" t="s">
        <v>42478</v>
      </c>
      <c r="AM1892">
        <v>2013</v>
      </c>
      <c r="AN1892" s="1">
        <v>41452</v>
      </c>
      <c r="AO1892" s="1">
        <v>41474</v>
      </c>
      <c r="AP1892">
        <v>4</v>
      </c>
      <c r="AQ1892" t="s">
        <v>81</v>
      </c>
      <c r="AR1892" s="4">
        <f>IF(AQ1892="M",AP1892*30.42,AP1892)</f>
        <v>121.68</v>
      </c>
      <c r="AS1892">
        <v>0</v>
      </c>
      <c r="AT1892" s="4">
        <f>AR1892+AS1892</f>
        <v>121.68</v>
      </c>
      <c r="AU1892">
        <v>1</v>
      </c>
      <c r="AV1892" s="1">
        <f>AO1892+AT1892</f>
        <v>41595.68</v>
      </c>
      <c r="AW1892" s="1">
        <v>41627</v>
      </c>
      <c r="AX1892" s="2">
        <f>IF(AV1892&gt;=AW1892,1,2)</f>
        <v>2</v>
      </c>
      <c r="AY1892" s="2" t="str">
        <f>IF((AV1892+10)&gt;=AW1892,"SAVE","LATE")</f>
        <v>LATE</v>
      </c>
      <c r="AZ1892" t="s">
        <v>82</v>
      </c>
      <c r="BA1892" t="s">
        <v>1011</v>
      </c>
      <c r="BB1892">
        <v>757892839</v>
      </c>
      <c r="BC1892">
        <v>378900000</v>
      </c>
      <c r="BD1892" s="9">
        <v>1136792839</v>
      </c>
      <c r="BE1892" t="s">
        <v>42479</v>
      </c>
      <c r="BF1892">
        <v>0</v>
      </c>
      <c r="BG1892" t="s">
        <v>70</v>
      </c>
      <c r="BH1892">
        <v>-1</v>
      </c>
      <c r="BI1892" t="s">
        <v>42480</v>
      </c>
      <c r="BJ1892" t="s">
        <v>42481</v>
      </c>
      <c r="BK1892">
        <v>0</v>
      </c>
      <c r="BL1892" t="s">
        <v>85</v>
      </c>
      <c r="BM1892" t="s">
        <v>23408</v>
      </c>
    </row>
    <row r="1893" spans="1:65" x14ac:dyDescent="0.25">
      <c r="A1893">
        <v>2013</v>
      </c>
      <c r="B1893" t="s">
        <v>116</v>
      </c>
      <c r="C1893" t="s">
        <v>117</v>
      </c>
      <c r="D1893" t="s">
        <v>40212</v>
      </c>
      <c r="E1893" t="s">
        <v>118</v>
      </c>
      <c r="F1893" t="s">
        <v>480</v>
      </c>
      <c r="G1893">
        <v>1</v>
      </c>
      <c r="H1893" t="s">
        <v>46842</v>
      </c>
      <c r="I1893" t="s">
        <v>105</v>
      </c>
      <c r="J1893" t="s">
        <v>88</v>
      </c>
      <c r="K1893">
        <v>3</v>
      </c>
      <c r="L1893" t="s">
        <v>41838</v>
      </c>
      <c r="M1893">
        <v>77000000</v>
      </c>
      <c r="N1893" t="s">
        <v>481</v>
      </c>
      <c r="O1893" t="s">
        <v>46946</v>
      </c>
      <c r="P1893" t="s">
        <v>90</v>
      </c>
      <c r="Q1893" t="s">
        <v>39326</v>
      </c>
      <c r="R1893" t="s">
        <v>39326</v>
      </c>
      <c r="S1893" t="s">
        <v>39333</v>
      </c>
      <c r="T1893" t="s">
        <v>19199</v>
      </c>
      <c r="U1893" t="s">
        <v>23519</v>
      </c>
      <c r="V1893">
        <v>70004976</v>
      </c>
      <c r="W1893">
        <v>4600048916</v>
      </c>
      <c r="X1893">
        <v>730597264</v>
      </c>
      <c r="Y1893" t="s">
        <v>122</v>
      </c>
      <c r="Z1893" t="s">
        <v>123</v>
      </c>
      <c r="AA1893">
        <v>0</v>
      </c>
      <c r="AB1893" t="s">
        <v>76</v>
      </c>
      <c r="AC1893">
        <v>0</v>
      </c>
      <c r="AD1893" t="s">
        <v>76</v>
      </c>
      <c r="AE1893">
        <v>2088982</v>
      </c>
      <c r="AF1893" t="s">
        <v>40104</v>
      </c>
      <c r="AG1893" t="s">
        <v>23520</v>
      </c>
      <c r="AH1893" t="s">
        <v>23521</v>
      </c>
      <c r="AI1893" t="s">
        <v>126</v>
      </c>
      <c r="AJ1893" t="s">
        <v>41304</v>
      </c>
      <c r="AK1893">
        <v>98519387</v>
      </c>
      <c r="AL1893" t="s">
        <v>23522</v>
      </c>
      <c r="AM1893">
        <v>2013</v>
      </c>
      <c r="AN1893" s="1">
        <v>41477</v>
      </c>
      <c r="AO1893" s="1">
        <v>41528</v>
      </c>
      <c r="AP1893">
        <v>4</v>
      </c>
      <c r="AQ1893" t="s">
        <v>81</v>
      </c>
      <c r="AR1893" s="4">
        <f>IF(AQ1893="M",AP1893*30.42,AP1893)</f>
        <v>121.68</v>
      </c>
      <c r="AS1893">
        <v>0</v>
      </c>
      <c r="AT1893" s="4">
        <f>AR1893+AS1893</f>
        <v>121.68</v>
      </c>
      <c r="AU1893">
        <v>2</v>
      </c>
      <c r="AV1893" s="1">
        <f>AO1893+AT1893</f>
        <v>41649.68</v>
      </c>
      <c r="AW1893" s="1">
        <v>41709</v>
      </c>
      <c r="AX1893" s="2">
        <f>IF(AV1893&gt;=AW1893,1,2)</f>
        <v>2</v>
      </c>
      <c r="AY1893" s="2" t="str">
        <f>IF((AV1893+10)&gt;=AW1893,"SAVE","LATE")</f>
        <v>LATE</v>
      </c>
      <c r="AZ1893" t="s">
        <v>82</v>
      </c>
      <c r="BA1893" t="s">
        <v>1011</v>
      </c>
      <c r="BB1893">
        <v>714425300</v>
      </c>
      <c r="BC1893">
        <v>328860000</v>
      </c>
      <c r="BD1893" s="9">
        <v>1043285300</v>
      </c>
      <c r="BE1893" t="s">
        <v>46947</v>
      </c>
      <c r="BF1893">
        <v>0</v>
      </c>
      <c r="BG1893" t="s">
        <v>70</v>
      </c>
      <c r="BH1893">
        <v>-1</v>
      </c>
      <c r="BI1893" t="s">
        <v>23523</v>
      </c>
      <c r="BJ1893" t="s">
        <v>23524</v>
      </c>
      <c r="BK1893">
        <v>0</v>
      </c>
      <c r="BL1893" t="s">
        <v>85</v>
      </c>
      <c r="BM1893" t="s">
        <v>23525</v>
      </c>
    </row>
    <row r="1894" spans="1:65" x14ac:dyDescent="0.25">
      <c r="A1894">
        <v>2013</v>
      </c>
      <c r="B1894" t="s">
        <v>116</v>
      </c>
      <c r="C1894" t="s">
        <v>117</v>
      </c>
      <c r="D1894" t="s">
        <v>40212</v>
      </c>
      <c r="E1894" t="s">
        <v>118</v>
      </c>
      <c r="F1894" t="s">
        <v>3475</v>
      </c>
      <c r="G1894">
        <v>1</v>
      </c>
      <c r="H1894" t="s">
        <v>46842</v>
      </c>
      <c r="I1894" t="s">
        <v>67</v>
      </c>
      <c r="J1894" t="s">
        <v>88</v>
      </c>
      <c r="K1894">
        <v>3</v>
      </c>
      <c r="L1894" t="s">
        <v>41838</v>
      </c>
      <c r="M1894">
        <v>72000000</v>
      </c>
      <c r="N1894" t="s">
        <v>41840</v>
      </c>
      <c r="O1894" t="s">
        <v>42482</v>
      </c>
      <c r="P1894" t="s">
        <v>90</v>
      </c>
      <c r="Q1894" t="s">
        <v>39326</v>
      </c>
      <c r="R1894" t="s">
        <v>39326</v>
      </c>
      <c r="S1894" t="s">
        <v>39333</v>
      </c>
      <c r="T1894" t="s">
        <v>20762</v>
      </c>
      <c r="U1894" t="s">
        <v>23604</v>
      </c>
      <c r="V1894">
        <v>70005107</v>
      </c>
      <c r="W1894">
        <v>4600051418</v>
      </c>
      <c r="X1894">
        <v>700000000</v>
      </c>
      <c r="Y1894" t="s">
        <v>122</v>
      </c>
      <c r="Z1894" t="s">
        <v>123</v>
      </c>
      <c r="AA1894">
        <v>0</v>
      </c>
      <c r="AB1894" t="s">
        <v>76</v>
      </c>
      <c r="AC1894">
        <v>0</v>
      </c>
      <c r="AD1894" t="s">
        <v>76</v>
      </c>
      <c r="AE1894">
        <v>2223303</v>
      </c>
      <c r="AF1894" t="s">
        <v>40104</v>
      </c>
      <c r="AG1894" t="s">
        <v>23605</v>
      </c>
      <c r="AH1894" t="s">
        <v>23606</v>
      </c>
      <c r="AI1894" t="s">
        <v>126</v>
      </c>
      <c r="AJ1894" t="s">
        <v>41304</v>
      </c>
      <c r="AK1894">
        <v>71786096</v>
      </c>
      <c r="AL1894" t="s">
        <v>42483</v>
      </c>
      <c r="AM1894">
        <v>2013</v>
      </c>
      <c r="AN1894" s="1">
        <v>41596</v>
      </c>
      <c r="AO1894" s="1">
        <v>41603</v>
      </c>
      <c r="AP1894">
        <v>45</v>
      </c>
      <c r="AQ1894" t="s">
        <v>74</v>
      </c>
      <c r="AR1894" s="4">
        <f>IF(AQ1894="M",AP1894*30.42,AP1894)</f>
        <v>45</v>
      </c>
      <c r="AS1894">
        <v>0</v>
      </c>
      <c r="AT1894" s="4">
        <f>AR1894+AS1894</f>
        <v>45</v>
      </c>
      <c r="AU1894">
        <v>3</v>
      </c>
      <c r="AV1894" s="1">
        <f>AO1894+AT1894</f>
        <v>41648</v>
      </c>
      <c r="AW1894" s="1">
        <v>41740</v>
      </c>
      <c r="AX1894" s="2">
        <f>IF(AV1894&gt;=AW1894,1,2)</f>
        <v>2</v>
      </c>
      <c r="AY1894" s="2" t="str">
        <f>IF((AV1894+10)&gt;=AW1894,"SAVE","LATE")</f>
        <v>LATE</v>
      </c>
      <c r="AZ1894" t="s">
        <v>82</v>
      </c>
      <c r="BA1894" t="s">
        <v>1011</v>
      </c>
      <c r="BB1894">
        <v>665000035</v>
      </c>
      <c r="BC1894">
        <v>0</v>
      </c>
      <c r="BD1894" s="9">
        <v>665000035</v>
      </c>
      <c r="BE1894" t="s">
        <v>42484</v>
      </c>
      <c r="BF1894">
        <v>0</v>
      </c>
      <c r="BG1894" t="s">
        <v>70</v>
      </c>
      <c r="BH1894">
        <v>-1</v>
      </c>
      <c r="BI1894" t="s">
        <v>23607</v>
      </c>
      <c r="BJ1894" t="s">
        <v>23608</v>
      </c>
      <c r="BK1894">
        <v>0</v>
      </c>
      <c r="BL1894" t="s">
        <v>85</v>
      </c>
      <c r="BM1894" t="s">
        <v>23609</v>
      </c>
    </row>
    <row r="1895" spans="1:65" x14ac:dyDescent="0.25">
      <c r="A1895">
        <v>2013</v>
      </c>
      <c r="B1895" t="s">
        <v>116</v>
      </c>
      <c r="C1895" t="s">
        <v>117</v>
      </c>
      <c r="D1895" t="s">
        <v>40212</v>
      </c>
      <c r="E1895" t="s">
        <v>118</v>
      </c>
      <c r="F1895" t="s">
        <v>119</v>
      </c>
      <c r="G1895">
        <v>1</v>
      </c>
      <c r="H1895" t="s">
        <v>46842</v>
      </c>
      <c r="I1895" t="s">
        <v>67</v>
      </c>
      <c r="J1895" t="s">
        <v>88</v>
      </c>
      <c r="K1895">
        <v>3</v>
      </c>
      <c r="L1895" t="s">
        <v>41838</v>
      </c>
      <c r="M1895">
        <v>95000000</v>
      </c>
      <c r="N1895" t="s">
        <v>40102</v>
      </c>
      <c r="O1895" t="s">
        <v>42485</v>
      </c>
      <c r="P1895" t="s">
        <v>90</v>
      </c>
      <c r="Q1895" t="s">
        <v>39326</v>
      </c>
      <c r="R1895" t="s">
        <v>39326</v>
      </c>
      <c r="S1895" t="s">
        <v>39333</v>
      </c>
      <c r="T1895" s="3">
        <v>41556</v>
      </c>
      <c r="U1895" t="s">
        <v>23790</v>
      </c>
      <c r="V1895" t="s">
        <v>23791</v>
      </c>
      <c r="W1895" t="s">
        <v>23792</v>
      </c>
      <c r="X1895">
        <v>617560205</v>
      </c>
      <c r="Y1895" t="s">
        <v>96</v>
      </c>
      <c r="Z1895" t="s">
        <v>40103</v>
      </c>
      <c r="AA1895">
        <v>0</v>
      </c>
      <c r="AB1895" t="s">
        <v>76</v>
      </c>
      <c r="AC1895">
        <v>0</v>
      </c>
      <c r="AD1895" t="s">
        <v>76</v>
      </c>
      <c r="AE1895">
        <v>2533659</v>
      </c>
      <c r="AF1895" t="s">
        <v>40104</v>
      </c>
      <c r="AG1895" t="s">
        <v>23793</v>
      </c>
      <c r="AH1895" t="s">
        <v>23794</v>
      </c>
      <c r="AI1895" t="s">
        <v>126</v>
      </c>
      <c r="AJ1895" t="s">
        <v>41304</v>
      </c>
      <c r="AK1895" t="s">
        <v>23795</v>
      </c>
      <c r="AL1895" t="s">
        <v>23796</v>
      </c>
      <c r="AM1895">
        <v>2013</v>
      </c>
      <c r="AN1895" s="1">
        <v>41626</v>
      </c>
      <c r="AO1895" s="1">
        <v>41799</v>
      </c>
      <c r="AP1895">
        <v>4</v>
      </c>
      <c r="AQ1895" t="s">
        <v>81</v>
      </c>
      <c r="AR1895" s="4">
        <f>IF(AQ1895="M",AP1895*30.42,AP1895)</f>
        <v>121.68</v>
      </c>
      <c r="AS1895">
        <v>0</v>
      </c>
      <c r="AT1895" s="4">
        <f>AR1895+AS1895</f>
        <v>121.68</v>
      </c>
      <c r="AU1895">
        <v>1</v>
      </c>
      <c r="AV1895" s="1">
        <f>AO1895+AT1895</f>
        <v>41920.68</v>
      </c>
      <c r="AW1895" s="1">
        <v>41952</v>
      </c>
      <c r="AX1895" s="2">
        <f>IF(AV1895&gt;=AW1895,1,2)</f>
        <v>2</v>
      </c>
      <c r="AY1895" s="2" t="str">
        <f>IF((AV1895+10)&gt;=AW1895,"SAVE","LATE")</f>
        <v>LATE</v>
      </c>
      <c r="AZ1895" t="s">
        <v>82</v>
      </c>
      <c r="BA1895" t="s">
        <v>1011</v>
      </c>
      <c r="BB1895">
        <v>594496096</v>
      </c>
      <c r="BC1895">
        <v>0</v>
      </c>
      <c r="BD1895" s="9">
        <v>594496096</v>
      </c>
      <c r="BE1895" t="s">
        <v>42486</v>
      </c>
      <c r="BF1895">
        <v>0</v>
      </c>
      <c r="BG1895" t="s">
        <v>70</v>
      </c>
      <c r="BH1895">
        <v>-1</v>
      </c>
      <c r="BK1895">
        <v>0</v>
      </c>
      <c r="BL1895" t="s">
        <v>85</v>
      </c>
      <c r="BM1895" t="s">
        <v>23797</v>
      </c>
    </row>
    <row r="1896" spans="1:65" x14ac:dyDescent="0.25">
      <c r="A1896">
        <v>2013</v>
      </c>
      <c r="B1896" t="s">
        <v>116</v>
      </c>
      <c r="C1896" t="s">
        <v>117</v>
      </c>
      <c r="D1896" t="s">
        <v>40212</v>
      </c>
      <c r="E1896" t="s">
        <v>118</v>
      </c>
      <c r="F1896" t="s">
        <v>119</v>
      </c>
      <c r="G1896">
        <v>1</v>
      </c>
      <c r="H1896" t="s">
        <v>46842</v>
      </c>
      <c r="I1896" t="s">
        <v>67</v>
      </c>
      <c r="J1896" t="s">
        <v>88</v>
      </c>
      <c r="K1896">
        <v>3</v>
      </c>
      <c r="L1896" t="s">
        <v>41838</v>
      </c>
      <c r="M1896">
        <v>95000000</v>
      </c>
      <c r="N1896" t="s">
        <v>40102</v>
      </c>
      <c r="O1896" t="s">
        <v>42487</v>
      </c>
      <c r="P1896" t="s">
        <v>90</v>
      </c>
      <c r="Q1896" t="s">
        <v>39326</v>
      </c>
      <c r="R1896" t="s">
        <v>39326</v>
      </c>
      <c r="S1896" t="s">
        <v>39333</v>
      </c>
      <c r="T1896" t="s">
        <v>23798</v>
      </c>
      <c r="U1896" t="s">
        <v>23799</v>
      </c>
      <c r="V1896" t="s">
        <v>23800</v>
      </c>
      <c r="W1896" t="s">
        <v>23801</v>
      </c>
      <c r="X1896">
        <v>611973167</v>
      </c>
      <c r="Y1896" t="s">
        <v>96</v>
      </c>
      <c r="Z1896" t="s">
        <v>40103</v>
      </c>
      <c r="AA1896">
        <v>0</v>
      </c>
      <c r="AB1896" t="s">
        <v>76</v>
      </c>
      <c r="AC1896">
        <v>0</v>
      </c>
      <c r="AD1896" t="s">
        <v>76</v>
      </c>
      <c r="AE1896">
        <v>2410596</v>
      </c>
      <c r="AF1896" t="s">
        <v>40104</v>
      </c>
      <c r="AG1896" t="s">
        <v>15587</v>
      </c>
      <c r="AH1896" t="s">
        <v>23802</v>
      </c>
      <c r="AI1896" t="s">
        <v>126</v>
      </c>
      <c r="AJ1896" t="s">
        <v>41304</v>
      </c>
      <c r="AK1896" t="s">
        <v>15589</v>
      </c>
      <c r="AL1896" t="s">
        <v>23803</v>
      </c>
      <c r="AM1896">
        <v>2013</v>
      </c>
      <c r="AN1896" s="1">
        <v>41621</v>
      </c>
      <c r="AO1896" s="1">
        <v>41708</v>
      </c>
      <c r="AP1896">
        <v>4</v>
      </c>
      <c r="AQ1896" t="s">
        <v>81</v>
      </c>
      <c r="AR1896" s="4">
        <f>IF(AQ1896="M",AP1896*30.42,AP1896)</f>
        <v>121.68</v>
      </c>
      <c r="AS1896">
        <v>0</v>
      </c>
      <c r="AT1896" s="4">
        <f>AR1896+AS1896</f>
        <v>121.68</v>
      </c>
      <c r="AU1896">
        <v>1</v>
      </c>
      <c r="AV1896" s="1">
        <f>AO1896+AT1896</f>
        <v>41829.68</v>
      </c>
      <c r="AW1896" s="1">
        <v>41861</v>
      </c>
      <c r="AX1896" s="2">
        <f>IF(AV1896&gt;=AW1896,1,2)</f>
        <v>2</v>
      </c>
      <c r="AY1896" s="2" t="str">
        <f>IF((AV1896+10)&gt;=AW1896,"SAVE","LATE")</f>
        <v>LATE</v>
      </c>
      <c r="AZ1896" t="s">
        <v>82</v>
      </c>
      <c r="BA1896" t="s">
        <v>1011</v>
      </c>
      <c r="BB1896">
        <v>584277776</v>
      </c>
      <c r="BC1896">
        <v>0</v>
      </c>
      <c r="BD1896" s="9">
        <v>584277776</v>
      </c>
      <c r="BE1896" t="s">
        <v>42488</v>
      </c>
      <c r="BF1896">
        <v>0</v>
      </c>
      <c r="BG1896" t="s">
        <v>70</v>
      </c>
      <c r="BH1896">
        <v>-1</v>
      </c>
      <c r="BK1896">
        <v>0</v>
      </c>
      <c r="BL1896" t="s">
        <v>85</v>
      </c>
      <c r="BM1896" t="s">
        <v>23804</v>
      </c>
    </row>
    <row r="1897" spans="1:65" x14ac:dyDescent="0.25">
      <c r="A1897">
        <v>2012</v>
      </c>
      <c r="B1897" t="s">
        <v>116</v>
      </c>
      <c r="C1897" t="s">
        <v>357</v>
      </c>
      <c r="D1897" t="s">
        <v>42489</v>
      </c>
      <c r="E1897" t="s">
        <v>82</v>
      </c>
      <c r="F1897" t="s">
        <v>24792</v>
      </c>
      <c r="G1897">
        <v>1</v>
      </c>
      <c r="H1897" t="s">
        <v>46842</v>
      </c>
      <c r="I1897" t="s">
        <v>105</v>
      </c>
      <c r="J1897" t="s">
        <v>88</v>
      </c>
      <c r="K1897">
        <v>3</v>
      </c>
      <c r="L1897" t="s">
        <v>41838</v>
      </c>
      <c r="M1897">
        <v>22000000</v>
      </c>
      <c r="N1897" t="s">
        <v>42068</v>
      </c>
      <c r="O1897" t="s">
        <v>42490</v>
      </c>
      <c r="P1897" t="s">
        <v>90</v>
      </c>
      <c r="Q1897" t="s">
        <v>39326</v>
      </c>
      <c r="R1897" t="s">
        <v>39326</v>
      </c>
      <c r="S1897" t="s">
        <v>39333</v>
      </c>
      <c r="T1897" s="3">
        <v>41194</v>
      </c>
      <c r="U1897" t="s">
        <v>24793</v>
      </c>
      <c r="V1897" t="s">
        <v>24794</v>
      </c>
      <c r="W1897" t="s">
        <v>24795</v>
      </c>
      <c r="X1897">
        <v>201691609</v>
      </c>
      <c r="Y1897" t="s">
        <v>1219</v>
      </c>
      <c r="Z1897" t="s">
        <v>40173</v>
      </c>
      <c r="AA1897">
        <v>0</v>
      </c>
      <c r="AB1897" t="s">
        <v>76</v>
      </c>
      <c r="AC1897">
        <v>0</v>
      </c>
      <c r="AD1897" t="s">
        <v>76</v>
      </c>
      <c r="AE1897">
        <v>1638374</v>
      </c>
      <c r="AF1897" t="s">
        <v>40104</v>
      </c>
      <c r="AG1897" t="s">
        <v>24796</v>
      </c>
      <c r="AH1897" t="s">
        <v>24797</v>
      </c>
      <c r="AI1897" t="s">
        <v>126</v>
      </c>
      <c r="AJ1897" t="s">
        <v>41304</v>
      </c>
      <c r="AK1897" t="s">
        <v>24798</v>
      </c>
      <c r="AL1897" t="s">
        <v>11316</v>
      </c>
      <c r="AM1897">
        <v>2013</v>
      </c>
      <c r="AN1897" s="1">
        <v>41332</v>
      </c>
      <c r="AO1897" s="1">
        <v>41346</v>
      </c>
      <c r="AP1897">
        <v>2</v>
      </c>
      <c r="AQ1897" t="s">
        <v>81</v>
      </c>
      <c r="AR1897" s="4">
        <f>IF(AQ1897="M",AP1897*30.42,AP1897)</f>
        <v>60.84</v>
      </c>
      <c r="AS1897">
        <v>10</v>
      </c>
      <c r="AT1897" s="4">
        <f>AR1897+AS1897</f>
        <v>70.84</v>
      </c>
      <c r="AU1897">
        <v>1</v>
      </c>
      <c r="AV1897" s="1">
        <f>AO1897+AT1897</f>
        <v>41416.839999999997</v>
      </c>
      <c r="AW1897" s="1">
        <v>41448</v>
      </c>
      <c r="AX1897" s="2">
        <f>IF(AV1897&gt;=AW1897,1,2)</f>
        <v>2</v>
      </c>
      <c r="AY1897" s="2" t="str">
        <f>IF((AV1897+10)&gt;=AW1897,"SAVE","LATE")</f>
        <v>LATE</v>
      </c>
      <c r="AZ1897" t="s">
        <v>82</v>
      </c>
      <c r="BA1897" t="s">
        <v>1011</v>
      </c>
      <c r="BB1897">
        <v>200683171</v>
      </c>
      <c r="BC1897">
        <v>7500000</v>
      </c>
      <c r="BD1897" s="9">
        <v>208183171</v>
      </c>
      <c r="BE1897" t="s">
        <v>24799</v>
      </c>
      <c r="BF1897">
        <v>0</v>
      </c>
      <c r="BG1897" t="s">
        <v>70</v>
      </c>
      <c r="BH1897">
        <v>-1</v>
      </c>
      <c r="BI1897" t="s">
        <v>24800</v>
      </c>
      <c r="BJ1897" t="s">
        <v>24801</v>
      </c>
      <c r="BK1897">
        <v>0</v>
      </c>
      <c r="BL1897" t="s">
        <v>85</v>
      </c>
      <c r="BM1897" t="s">
        <v>24802</v>
      </c>
    </row>
    <row r="1898" spans="1:65" x14ac:dyDescent="0.25">
      <c r="A1898">
        <v>2013</v>
      </c>
      <c r="B1898" t="s">
        <v>116</v>
      </c>
      <c r="C1898" t="s">
        <v>150</v>
      </c>
      <c r="D1898" t="s">
        <v>42423</v>
      </c>
      <c r="E1898" t="s">
        <v>19079</v>
      </c>
      <c r="F1898" t="s">
        <v>19080</v>
      </c>
      <c r="G1898">
        <v>1</v>
      </c>
      <c r="H1898" t="s">
        <v>46842</v>
      </c>
      <c r="I1898" t="s">
        <v>67</v>
      </c>
      <c r="J1898" t="s">
        <v>88</v>
      </c>
      <c r="K1898">
        <v>3</v>
      </c>
      <c r="L1898" t="s">
        <v>41838</v>
      </c>
      <c r="M1898">
        <v>72000000</v>
      </c>
      <c r="N1898" t="s">
        <v>41840</v>
      </c>
      <c r="O1898" t="s">
        <v>42491</v>
      </c>
      <c r="P1898" t="s">
        <v>90</v>
      </c>
      <c r="Q1898" t="s">
        <v>39326</v>
      </c>
      <c r="R1898" t="s">
        <v>39326</v>
      </c>
      <c r="S1898" t="s">
        <v>39333</v>
      </c>
      <c r="T1898" t="s">
        <v>18440</v>
      </c>
      <c r="U1898" t="s">
        <v>24885</v>
      </c>
      <c r="V1898" t="s">
        <v>24886</v>
      </c>
      <c r="W1898" t="s">
        <v>24887</v>
      </c>
      <c r="X1898">
        <v>178854720</v>
      </c>
      <c r="Y1898" t="s">
        <v>122</v>
      </c>
      <c r="Z1898" t="s">
        <v>123</v>
      </c>
      <c r="AA1898">
        <v>0</v>
      </c>
      <c r="AB1898" t="s">
        <v>76</v>
      </c>
      <c r="AC1898">
        <v>0</v>
      </c>
      <c r="AD1898" t="s">
        <v>76</v>
      </c>
      <c r="AE1898">
        <v>2628873</v>
      </c>
      <c r="AF1898" t="s">
        <v>40104</v>
      </c>
      <c r="AG1898" t="s">
        <v>23109</v>
      </c>
      <c r="AH1898" t="s">
        <v>24888</v>
      </c>
      <c r="AI1898" t="s">
        <v>126</v>
      </c>
      <c r="AJ1898" t="s">
        <v>41304</v>
      </c>
      <c r="AK1898" t="s">
        <v>24889</v>
      </c>
      <c r="AL1898" t="s">
        <v>23112</v>
      </c>
      <c r="AM1898">
        <v>2013</v>
      </c>
      <c r="AN1898" s="1">
        <v>41598</v>
      </c>
      <c r="AO1898" s="1">
        <v>41598</v>
      </c>
      <c r="AP1898">
        <v>2</v>
      </c>
      <c r="AQ1898" t="s">
        <v>81</v>
      </c>
      <c r="AR1898" s="4">
        <f>IF(AQ1898="M",AP1898*30.42,AP1898)</f>
        <v>60.84</v>
      </c>
      <c r="AS1898">
        <v>0</v>
      </c>
      <c r="AT1898" s="4">
        <f>AR1898+AS1898</f>
        <v>60.84</v>
      </c>
      <c r="AU1898">
        <v>1</v>
      </c>
      <c r="AV1898" s="1">
        <f>AO1898+AT1898</f>
        <v>41658.839999999997</v>
      </c>
      <c r="AW1898" s="1">
        <v>41690</v>
      </c>
      <c r="AX1898" s="2">
        <f>IF(AV1898&gt;=AW1898,1,2)</f>
        <v>2</v>
      </c>
      <c r="AY1898" s="2" t="str">
        <f>IF((AV1898+10)&gt;=AW1898,"SAVE","LATE")</f>
        <v>LATE</v>
      </c>
      <c r="AZ1898" t="s">
        <v>82</v>
      </c>
      <c r="BA1898" t="s">
        <v>1011</v>
      </c>
      <c r="BB1898">
        <v>176085892</v>
      </c>
      <c r="BC1898">
        <v>0</v>
      </c>
      <c r="BD1898" s="9">
        <v>176085892</v>
      </c>
      <c r="BE1898" t="s">
        <v>42492</v>
      </c>
      <c r="BF1898">
        <v>0</v>
      </c>
      <c r="BG1898" t="s">
        <v>70</v>
      </c>
      <c r="BH1898">
        <v>-1</v>
      </c>
      <c r="BI1898" t="s">
        <v>24888</v>
      </c>
      <c r="BJ1898" t="s">
        <v>24890</v>
      </c>
      <c r="BK1898">
        <v>0</v>
      </c>
      <c r="BL1898" t="s">
        <v>85</v>
      </c>
      <c r="BM1898" t="s">
        <v>24891</v>
      </c>
    </row>
    <row r="1899" spans="1:65" x14ac:dyDescent="0.25">
      <c r="A1899">
        <v>2013</v>
      </c>
      <c r="B1899" t="s">
        <v>116</v>
      </c>
      <c r="C1899" t="s">
        <v>150</v>
      </c>
      <c r="D1899" t="s">
        <v>39331</v>
      </c>
      <c r="E1899" t="s">
        <v>82</v>
      </c>
      <c r="F1899" t="s">
        <v>9781</v>
      </c>
      <c r="G1899">
        <v>1</v>
      </c>
      <c r="H1899" t="s">
        <v>46842</v>
      </c>
      <c r="I1899" t="s">
        <v>67</v>
      </c>
      <c r="J1899" t="s">
        <v>88</v>
      </c>
      <c r="K1899">
        <v>3</v>
      </c>
      <c r="L1899" t="s">
        <v>41838</v>
      </c>
      <c r="M1899">
        <v>72000000</v>
      </c>
      <c r="N1899" t="s">
        <v>41840</v>
      </c>
      <c r="O1899" t="s">
        <v>42493</v>
      </c>
      <c r="P1899" t="s">
        <v>90</v>
      </c>
      <c r="Q1899" t="s">
        <v>39326</v>
      </c>
      <c r="R1899" t="s">
        <v>39326</v>
      </c>
      <c r="S1899" t="s">
        <v>39333</v>
      </c>
      <c r="T1899" t="s">
        <v>19879</v>
      </c>
      <c r="U1899" t="s">
        <v>24906</v>
      </c>
      <c r="V1899" t="s">
        <v>24907</v>
      </c>
      <c r="W1899" t="s">
        <v>24908</v>
      </c>
      <c r="X1899">
        <v>168916051</v>
      </c>
      <c r="Y1899" t="s">
        <v>122</v>
      </c>
      <c r="Z1899" t="s">
        <v>123</v>
      </c>
      <c r="AA1899">
        <v>0</v>
      </c>
      <c r="AB1899" t="s">
        <v>76</v>
      </c>
      <c r="AC1899">
        <v>0</v>
      </c>
      <c r="AD1899" t="s">
        <v>76</v>
      </c>
      <c r="AE1899">
        <v>2071689</v>
      </c>
      <c r="AF1899" t="s">
        <v>41304</v>
      </c>
      <c r="AG1899" t="s">
        <v>24909</v>
      </c>
      <c r="AH1899" t="s">
        <v>24910</v>
      </c>
      <c r="AI1899" t="s">
        <v>126</v>
      </c>
      <c r="AJ1899" t="s">
        <v>41304</v>
      </c>
      <c r="AK1899" t="s">
        <v>24909</v>
      </c>
      <c r="AL1899" t="s">
        <v>24910</v>
      </c>
      <c r="AM1899">
        <v>2013</v>
      </c>
      <c r="AN1899" s="1">
        <v>41634</v>
      </c>
      <c r="AO1899" s="1">
        <v>41635</v>
      </c>
      <c r="AP1899">
        <v>7</v>
      </c>
      <c r="AQ1899" t="s">
        <v>81</v>
      </c>
      <c r="AR1899" s="4">
        <f>IF(AQ1899="M",AP1899*30.42,AP1899)</f>
        <v>212.94</v>
      </c>
      <c r="AS1899">
        <v>0</v>
      </c>
      <c r="AT1899" s="4">
        <f>AR1899+AS1899</f>
        <v>212.94</v>
      </c>
      <c r="AU1899">
        <v>2</v>
      </c>
      <c r="AV1899" s="1">
        <f>AO1899+AT1899</f>
        <v>41847.94</v>
      </c>
      <c r="AW1899" s="1">
        <v>41909</v>
      </c>
      <c r="AX1899" s="2">
        <f>IF(AV1899&gt;=AW1899,1,2)</f>
        <v>2</v>
      </c>
      <c r="AY1899" s="2" t="str">
        <f>IF((AV1899+10)&gt;=AW1899,"SAVE","LATE")</f>
        <v>LATE</v>
      </c>
      <c r="AZ1899" t="s">
        <v>82</v>
      </c>
      <c r="BA1899" t="s">
        <v>1011</v>
      </c>
      <c r="BB1899">
        <v>164576014</v>
      </c>
      <c r="BC1899">
        <v>71783199</v>
      </c>
      <c r="BD1899" s="9">
        <v>236359213</v>
      </c>
      <c r="BE1899" t="s">
        <v>42494</v>
      </c>
      <c r="BF1899">
        <v>0</v>
      </c>
      <c r="BG1899" t="s">
        <v>70</v>
      </c>
      <c r="BH1899">
        <v>-1</v>
      </c>
      <c r="BI1899" t="s">
        <v>24911</v>
      </c>
      <c r="BJ1899" t="s">
        <v>24912</v>
      </c>
      <c r="BK1899">
        <v>0</v>
      </c>
      <c r="BL1899" t="s">
        <v>85</v>
      </c>
      <c r="BM1899" t="s">
        <v>24913</v>
      </c>
    </row>
    <row r="1900" spans="1:65" x14ac:dyDescent="0.25">
      <c r="A1900">
        <v>2013</v>
      </c>
      <c r="B1900" t="s">
        <v>116</v>
      </c>
      <c r="C1900" t="s">
        <v>357</v>
      </c>
      <c r="D1900" t="s">
        <v>25112</v>
      </c>
      <c r="E1900" t="s">
        <v>2786</v>
      </c>
      <c r="F1900" t="s">
        <v>25113</v>
      </c>
      <c r="G1900">
        <v>13</v>
      </c>
      <c r="H1900" t="s">
        <v>41891</v>
      </c>
      <c r="I1900" t="s">
        <v>67</v>
      </c>
      <c r="J1900" t="s">
        <v>88</v>
      </c>
      <c r="K1900">
        <v>3</v>
      </c>
      <c r="L1900" t="s">
        <v>41838</v>
      </c>
      <c r="M1900">
        <v>32000000</v>
      </c>
      <c r="N1900" t="s">
        <v>42495</v>
      </c>
      <c r="O1900" t="s">
        <v>42496</v>
      </c>
      <c r="P1900" t="s">
        <v>90</v>
      </c>
      <c r="Q1900" t="s">
        <v>39326</v>
      </c>
      <c r="R1900" t="s">
        <v>39326</v>
      </c>
      <c r="S1900" t="s">
        <v>39333</v>
      </c>
      <c r="T1900" t="s">
        <v>18449</v>
      </c>
      <c r="U1900" t="s">
        <v>25114</v>
      </c>
      <c r="V1900" t="s">
        <v>25115</v>
      </c>
      <c r="W1900" t="s">
        <v>25116</v>
      </c>
      <c r="X1900">
        <v>22621822</v>
      </c>
      <c r="Y1900" t="s">
        <v>74</v>
      </c>
      <c r="Z1900" t="s">
        <v>75</v>
      </c>
      <c r="AA1900">
        <v>0</v>
      </c>
      <c r="AB1900" t="s">
        <v>76</v>
      </c>
      <c r="AC1900">
        <v>0</v>
      </c>
      <c r="AD1900" t="s">
        <v>76</v>
      </c>
      <c r="AE1900">
        <v>3911025</v>
      </c>
      <c r="AF1900" t="s">
        <v>40104</v>
      </c>
      <c r="AG1900" t="s">
        <v>25117</v>
      </c>
      <c r="AH1900" t="s">
        <v>25118</v>
      </c>
      <c r="AI1900" t="s">
        <v>126</v>
      </c>
      <c r="AJ1900" t="s">
        <v>41304</v>
      </c>
      <c r="AK1900">
        <v>1128422621</v>
      </c>
      <c r="AL1900" t="s">
        <v>25119</v>
      </c>
      <c r="AM1900">
        <v>2013</v>
      </c>
      <c r="AN1900" s="1">
        <v>41408</v>
      </c>
      <c r="AO1900" s="1">
        <v>41411</v>
      </c>
      <c r="AP1900">
        <v>30</v>
      </c>
      <c r="AQ1900" t="s">
        <v>74</v>
      </c>
      <c r="AR1900" s="4">
        <f>IF(AQ1900="M",AP1900*30.42,AP1900)</f>
        <v>30</v>
      </c>
      <c r="AS1900">
        <v>0</v>
      </c>
      <c r="AT1900" s="4">
        <f>AR1900+AS1900</f>
        <v>30</v>
      </c>
      <c r="AU1900">
        <v>1</v>
      </c>
      <c r="AV1900" s="1">
        <f>AO1900+AT1900</f>
        <v>41441</v>
      </c>
      <c r="AW1900" s="1">
        <v>41472</v>
      </c>
      <c r="AX1900" s="2">
        <f>IF(AV1900&gt;=AW1900,1,2)</f>
        <v>2</v>
      </c>
      <c r="AY1900" s="2" t="str">
        <f>IF((AV1900+10)&gt;=AW1900,"SAVE","LATE")</f>
        <v>LATE</v>
      </c>
      <c r="AZ1900" t="s">
        <v>82</v>
      </c>
      <c r="BA1900" t="s">
        <v>1011</v>
      </c>
      <c r="BB1900">
        <v>14964946</v>
      </c>
      <c r="BC1900">
        <v>0</v>
      </c>
      <c r="BD1900" s="9">
        <v>14964946</v>
      </c>
      <c r="BE1900" t="s">
        <v>42497</v>
      </c>
      <c r="BF1900">
        <v>0</v>
      </c>
      <c r="BG1900" t="s">
        <v>70</v>
      </c>
      <c r="BH1900">
        <v>-1</v>
      </c>
      <c r="BI1900" t="s">
        <v>70</v>
      </c>
      <c r="BJ1900" t="s">
        <v>70</v>
      </c>
      <c r="BK1900">
        <v>0</v>
      </c>
      <c r="BL1900" t="s">
        <v>85</v>
      </c>
      <c r="BM1900" t="s">
        <v>25120</v>
      </c>
    </row>
    <row r="1901" spans="1:65" x14ac:dyDescent="0.25">
      <c r="A1901">
        <v>2013</v>
      </c>
      <c r="B1901" t="s">
        <v>116</v>
      </c>
      <c r="C1901" t="s">
        <v>150</v>
      </c>
      <c r="D1901" t="s">
        <v>39331</v>
      </c>
      <c r="E1901" t="s">
        <v>82</v>
      </c>
      <c r="F1901" t="s">
        <v>9781</v>
      </c>
      <c r="G1901">
        <v>12</v>
      </c>
      <c r="H1901" t="s">
        <v>41881</v>
      </c>
      <c r="I1901" t="s">
        <v>105</v>
      </c>
      <c r="J1901" t="s">
        <v>68</v>
      </c>
      <c r="K1901">
        <v>3</v>
      </c>
      <c r="L1901" t="s">
        <v>41838</v>
      </c>
      <c r="M1901">
        <v>72000000</v>
      </c>
      <c r="N1901" t="s">
        <v>41840</v>
      </c>
      <c r="O1901" t="s">
        <v>42498</v>
      </c>
      <c r="P1901" t="s">
        <v>90</v>
      </c>
      <c r="Q1901" t="s">
        <v>70</v>
      </c>
      <c r="R1901" t="s">
        <v>70</v>
      </c>
      <c r="S1901" t="s">
        <v>39333</v>
      </c>
      <c r="T1901" s="3">
        <v>41497</v>
      </c>
      <c r="U1901" t="s">
        <v>25360</v>
      </c>
      <c r="V1901" t="s">
        <v>25361</v>
      </c>
      <c r="W1901" t="s">
        <v>25361</v>
      </c>
      <c r="X1901">
        <v>3000000000</v>
      </c>
      <c r="Y1901" t="s">
        <v>122</v>
      </c>
      <c r="Z1901" t="s">
        <v>123</v>
      </c>
      <c r="AA1901">
        <v>0</v>
      </c>
      <c r="AB1901" t="s">
        <v>76</v>
      </c>
      <c r="AC1901">
        <v>0</v>
      </c>
      <c r="AD1901" t="s">
        <v>76</v>
      </c>
      <c r="AE1901">
        <v>1939448</v>
      </c>
      <c r="AF1901" t="s">
        <v>40104</v>
      </c>
      <c r="AG1901">
        <v>811032187</v>
      </c>
      <c r="AH1901" t="s">
        <v>25362</v>
      </c>
      <c r="AI1901" t="s">
        <v>126</v>
      </c>
      <c r="AJ1901" t="s">
        <v>41304</v>
      </c>
      <c r="AK1901">
        <v>71794287</v>
      </c>
      <c r="AL1901" t="s">
        <v>25363</v>
      </c>
      <c r="AM1901">
        <v>2013</v>
      </c>
      <c r="AN1901" s="1">
        <v>41585</v>
      </c>
      <c r="AO1901" s="1">
        <v>41586</v>
      </c>
      <c r="AP1901">
        <v>18</v>
      </c>
      <c r="AQ1901" t="s">
        <v>81</v>
      </c>
      <c r="AR1901" s="4">
        <f>IF(AQ1901="M",AP1901*30.42,AP1901)</f>
        <v>547.56000000000006</v>
      </c>
      <c r="AS1901">
        <v>0</v>
      </c>
      <c r="AT1901" s="4">
        <f>AR1901+AS1901</f>
        <v>547.56000000000006</v>
      </c>
      <c r="AU1901">
        <v>7</v>
      </c>
      <c r="AV1901" s="1">
        <f>AO1901+AT1901</f>
        <v>42133.56</v>
      </c>
      <c r="AW1901" s="1">
        <v>42346</v>
      </c>
      <c r="AX1901" s="2">
        <f>IF(AV1901&gt;=AW1901,1,2)</f>
        <v>2</v>
      </c>
      <c r="AY1901" s="2" t="str">
        <f>IF((AV1901+10)&gt;=AW1901,"SAVE","LATE")</f>
        <v>LATE</v>
      </c>
      <c r="AZ1901" t="s">
        <v>82</v>
      </c>
      <c r="BA1901" t="s">
        <v>1011</v>
      </c>
      <c r="BB1901">
        <v>3000000000</v>
      </c>
      <c r="BC1901">
        <v>0</v>
      </c>
      <c r="BD1901" s="9">
        <v>3000000000</v>
      </c>
      <c r="BE1901" t="s">
        <v>42498</v>
      </c>
      <c r="BF1901">
        <v>0</v>
      </c>
      <c r="BG1901" t="s">
        <v>70</v>
      </c>
      <c r="BH1901">
        <v>-1</v>
      </c>
      <c r="BI1901" t="s">
        <v>70</v>
      </c>
      <c r="BJ1901" t="s">
        <v>70</v>
      </c>
      <c r="BK1901">
        <v>0</v>
      </c>
      <c r="BL1901" t="s">
        <v>85</v>
      </c>
      <c r="BM1901" t="s">
        <v>25364</v>
      </c>
    </row>
    <row r="1902" spans="1:65" x14ac:dyDescent="0.25">
      <c r="A1902">
        <v>2013</v>
      </c>
      <c r="B1902" t="s">
        <v>116</v>
      </c>
      <c r="C1902" t="s">
        <v>117</v>
      </c>
      <c r="D1902" t="s">
        <v>40212</v>
      </c>
      <c r="E1902" t="s">
        <v>118</v>
      </c>
      <c r="F1902" t="s">
        <v>480</v>
      </c>
      <c r="G1902">
        <v>12</v>
      </c>
      <c r="H1902" t="s">
        <v>41881</v>
      </c>
      <c r="I1902" t="s">
        <v>67</v>
      </c>
      <c r="J1902" t="s">
        <v>2752</v>
      </c>
      <c r="K1902">
        <v>3</v>
      </c>
      <c r="L1902" t="s">
        <v>41838</v>
      </c>
      <c r="M1902">
        <v>77000000</v>
      </c>
      <c r="N1902" t="s">
        <v>481</v>
      </c>
      <c r="O1902" t="s">
        <v>42499</v>
      </c>
      <c r="P1902" t="s">
        <v>90</v>
      </c>
      <c r="Q1902" t="s">
        <v>70</v>
      </c>
      <c r="R1902" t="s">
        <v>70</v>
      </c>
      <c r="S1902" t="s">
        <v>39333</v>
      </c>
      <c r="T1902" t="s">
        <v>25365</v>
      </c>
      <c r="U1902" t="s">
        <v>25366</v>
      </c>
      <c r="V1902">
        <v>4600048254</v>
      </c>
      <c r="W1902">
        <v>4600048254</v>
      </c>
      <c r="X1902">
        <v>2974391203</v>
      </c>
      <c r="Y1902" t="s">
        <v>122</v>
      </c>
      <c r="Z1902" t="s">
        <v>123</v>
      </c>
      <c r="AA1902">
        <v>0</v>
      </c>
      <c r="AB1902" t="s">
        <v>76</v>
      </c>
      <c r="AC1902">
        <v>0</v>
      </c>
      <c r="AD1902" t="s">
        <v>76</v>
      </c>
      <c r="AE1902">
        <v>2062746</v>
      </c>
      <c r="AF1902" t="s">
        <v>40104</v>
      </c>
      <c r="AG1902" t="s">
        <v>25367</v>
      </c>
      <c r="AH1902" t="s">
        <v>20271</v>
      </c>
      <c r="AI1902" t="s">
        <v>126</v>
      </c>
      <c r="AJ1902" t="s">
        <v>41304</v>
      </c>
      <c r="AK1902">
        <v>70107930</v>
      </c>
      <c r="AL1902" t="s">
        <v>20272</v>
      </c>
      <c r="AM1902">
        <v>2013</v>
      </c>
      <c r="AN1902" s="1">
        <v>41418</v>
      </c>
      <c r="AO1902" s="1">
        <v>41227</v>
      </c>
      <c r="AP1902">
        <v>11</v>
      </c>
      <c r="AQ1902" t="s">
        <v>81</v>
      </c>
      <c r="AR1902" s="4">
        <f>IF(AQ1902="M",AP1902*30.42,AP1902)</f>
        <v>334.62</v>
      </c>
      <c r="AS1902">
        <v>75</v>
      </c>
      <c r="AT1902" s="4">
        <f>AR1902+AS1902</f>
        <v>409.62</v>
      </c>
      <c r="AU1902">
        <v>2</v>
      </c>
      <c r="AV1902" s="1">
        <f>AO1902+AT1902</f>
        <v>41636.620000000003</v>
      </c>
      <c r="AW1902" s="1">
        <v>41698</v>
      </c>
      <c r="AX1902" s="2">
        <f>IF(AV1902&gt;=AW1902,1,2)</f>
        <v>2</v>
      </c>
      <c r="AY1902" s="2" t="str">
        <f>IF((AV1902+10)&gt;=AW1902,"SAVE","LATE")</f>
        <v>LATE</v>
      </c>
      <c r="AZ1902" t="s">
        <v>82</v>
      </c>
      <c r="BA1902" t="s">
        <v>1011</v>
      </c>
      <c r="BB1902">
        <v>2974391203</v>
      </c>
      <c r="BC1902">
        <v>703048010</v>
      </c>
      <c r="BD1902" s="9">
        <v>3677439213</v>
      </c>
      <c r="BE1902" t="s">
        <v>42499</v>
      </c>
      <c r="BF1902">
        <v>0</v>
      </c>
      <c r="BG1902" t="s">
        <v>70</v>
      </c>
      <c r="BH1902">
        <v>-1</v>
      </c>
      <c r="BI1902" t="s">
        <v>70</v>
      </c>
      <c r="BJ1902" t="s">
        <v>70</v>
      </c>
      <c r="BK1902">
        <v>0</v>
      </c>
      <c r="BL1902" t="s">
        <v>85</v>
      </c>
      <c r="BM1902" t="s">
        <v>25368</v>
      </c>
    </row>
    <row r="1903" spans="1:65" x14ac:dyDescent="0.25">
      <c r="A1903">
        <v>2013</v>
      </c>
      <c r="B1903" t="s">
        <v>64</v>
      </c>
      <c r="C1903" t="s">
        <v>290</v>
      </c>
      <c r="D1903" t="s">
        <v>22318</v>
      </c>
      <c r="E1903">
        <v>900523392</v>
      </c>
      <c r="F1903" t="s">
        <v>22319</v>
      </c>
      <c r="G1903">
        <v>12</v>
      </c>
      <c r="H1903" t="s">
        <v>41881</v>
      </c>
      <c r="I1903" t="s">
        <v>67</v>
      </c>
      <c r="J1903" t="s">
        <v>42026</v>
      </c>
      <c r="K1903">
        <v>3</v>
      </c>
      <c r="L1903" t="s">
        <v>41838</v>
      </c>
      <c r="M1903">
        <v>72000000</v>
      </c>
      <c r="N1903" t="s">
        <v>41840</v>
      </c>
      <c r="O1903" t="s">
        <v>42500</v>
      </c>
      <c r="P1903" t="s">
        <v>90</v>
      </c>
      <c r="Q1903" t="s">
        <v>70</v>
      </c>
      <c r="R1903" t="s">
        <v>70</v>
      </c>
      <c r="S1903" t="s">
        <v>39333</v>
      </c>
      <c r="T1903" t="s">
        <v>18634</v>
      </c>
      <c r="U1903" t="s">
        <v>25646</v>
      </c>
      <c r="V1903" t="s">
        <v>25647</v>
      </c>
      <c r="W1903" t="s">
        <v>25647</v>
      </c>
      <c r="X1903">
        <v>895217109</v>
      </c>
      <c r="Y1903" t="s">
        <v>122</v>
      </c>
      <c r="Z1903" t="s">
        <v>123</v>
      </c>
      <c r="AA1903">
        <v>0</v>
      </c>
      <c r="AB1903" t="s">
        <v>76</v>
      </c>
      <c r="AC1903">
        <v>0</v>
      </c>
      <c r="AD1903" t="s">
        <v>76</v>
      </c>
      <c r="AE1903">
        <v>1881698</v>
      </c>
      <c r="AF1903" t="s">
        <v>40104</v>
      </c>
      <c r="AG1903" t="s">
        <v>25648</v>
      </c>
      <c r="AH1903" t="s">
        <v>25649</v>
      </c>
      <c r="AI1903" t="s">
        <v>39370</v>
      </c>
      <c r="AJ1903" t="s">
        <v>41304</v>
      </c>
      <c r="AK1903">
        <v>15725501</v>
      </c>
      <c r="AL1903" t="s">
        <v>25650</v>
      </c>
      <c r="AM1903">
        <v>2013</v>
      </c>
      <c r="AN1903" s="1">
        <v>41515</v>
      </c>
      <c r="AO1903" s="1">
        <v>41520</v>
      </c>
      <c r="AP1903">
        <v>4</v>
      </c>
      <c r="AQ1903" t="s">
        <v>81</v>
      </c>
      <c r="AR1903" s="4">
        <f>IF(AQ1903="M",AP1903*30.42,AP1903)</f>
        <v>121.68</v>
      </c>
      <c r="AS1903">
        <v>0</v>
      </c>
      <c r="AT1903" s="4">
        <f>AR1903+AS1903</f>
        <v>121.68</v>
      </c>
      <c r="AU1903">
        <v>5</v>
      </c>
      <c r="AV1903" s="1">
        <f>AO1903+AT1903</f>
        <v>41641.68</v>
      </c>
      <c r="AW1903" s="1">
        <v>41793</v>
      </c>
      <c r="AX1903" s="2">
        <f>IF(AV1903&gt;=AW1903,1,2)</f>
        <v>2</v>
      </c>
      <c r="AY1903" s="2" t="str">
        <f>IF((AV1903+10)&gt;=AW1903,"SAVE","LATE")</f>
        <v>LATE</v>
      </c>
      <c r="AZ1903" t="s">
        <v>82</v>
      </c>
      <c r="BA1903" t="s">
        <v>1011</v>
      </c>
      <c r="BB1903">
        <v>895217109</v>
      </c>
      <c r="BC1903">
        <v>0</v>
      </c>
      <c r="BD1903" s="9">
        <v>895217109</v>
      </c>
      <c r="BE1903" t="s">
        <v>42500</v>
      </c>
      <c r="BF1903">
        <v>0</v>
      </c>
      <c r="BG1903" t="s">
        <v>70</v>
      </c>
      <c r="BH1903">
        <v>-1</v>
      </c>
      <c r="BI1903" t="s">
        <v>70</v>
      </c>
      <c r="BJ1903" t="s">
        <v>70</v>
      </c>
      <c r="BK1903">
        <v>0</v>
      </c>
      <c r="BL1903" t="s">
        <v>85</v>
      </c>
      <c r="BM1903" t="s">
        <v>25651</v>
      </c>
    </row>
    <row r="1904" spans="1:65" x14ac:dyDescent="0.25">
      <c r="A1904">
        <v>2013</v>
      </c>
      <c r="B1904" t="s">
        <v>116</v>
      </c>
      <c r="C1904" t="s">
        <v>117</v>
      </c>
      <c r="D1904" t="s">
        <v>40212</v>
      </c>
      <c r="E1904" t="s">
        <v>118</v>
      </c>
      <c r="F1904" t="s">
        <v>18477</v>
      </c>
      <c r="G1904">
        <v>12</v>
      </c>
      <c r="H1904" t="s">
        <v>41881</v>
      </c>
      <c r="I1904" t="s">
        <v>67</v>
      </c>
      <c r="J1904" t="s">
        <v>68</v>
      </c>
      <c r="K1904">
        <v>1</v>
      </c>
      <c r="L1904" t="s">
        <v>25864</v>
      </c>
      <c r="M1904">
        <v>77000000</v>
      </c>
      <c r="N1904" t="s">
        <v>481</v>
      </c>
      <c r="O1904" t="s">
        <v>42501</v>
      </c>
      <c r="P1904" t="s">
        <v>90</v>
      </c>
      <c r="Q1904" t="s">
        <v>70</v>
      </c>
      <c r="R1904" t="s">
        <v>70</v>
      </c>
      <c r="S1904" t="s">
        <v>39333</v>
      </c>
      <c r="T1904" t="s">
        <v>26146</v>
      </c>
      <c r="U1904" t="s">
        <v>26147</v>
      </c>
      <c r="V1904">
        <v>4600048667</v>
      </c>
      <c r="W1904">
        <v>4600048667</v>
      </c>
      <c r="X1904">
        <v>300000000</v>
      </c>
      <c r="Y1904" t="s">
        <v>122</v>
      </c>
      <c r="Z1904" t="s">
        <v>123</v>
      </c>
      <c r="AA1904">
        <v>0</v>
      </c>
      <c r="AB1904" t="s">
        <v>76</v>
      </c>
      <c r="AC1904">
        <v>0</v>
      </c>
      <c r="AD1904" t="s">
        <v>76</v>
      </c>
      <c r="AE1904">
        <v>2220779</v>
      </c>
      <c r="AF1904" t="s">
        <v>40104</v>
      </c>
      <c r="AG1904">
        <v>8999990633</v>
      </c>
      <c r="AH1904" t="s">
        <v>26148</v>
      </c>
      <c r="AI1904" t="s">
        <v>126</v>
      </c>
      <c r="AJ1904" t="s">
        <v>41304</v>
      </c>
      <c r="AK1904">
        <v>71756431</v>
      </c>
      <c r="AL1904" t="s">
        <v>26149</v>
      </c>
      <c r="AM1904">
        <v>2013</v>
      </c>
      <c r="AN1904" s="1">
        <v>41628</v>
      </c>
      <c r="AO1904" s="1">
        <v>41631</v>
      </c>
      <c r="AP1904">
        <v>9</v>
      </c>
      <c r="AQ1904" t="s">
        <v>81</v>
      </c>
      <c r="AR1904" s="4">
        <f>IF(AQ1904="M",AP1904*30.42,AP1904)</f>
        <v>273.78000000000003</v>
      </c>
      <c r="AS1904">
        <v>0</v>
      </c>
      <c r="AT1904" s="4">
        <f>AR1904+AS1904</f>
        <v>273.78000000000003</v>
      </c>
      <c r="AU1904">
        <v>2</v>
      </c>
      <c r="AV1904" s="1">
        <f>AO1904+AT1904</f>
        <v>41904.78</v>
      </c>
      <c r="AW1904" s="1">
        <v>41966</v>
      </c>
      <c r="AX1904" s="2">
        <f>IF(AV1904&gt;=AW1904,1,2)</f>
        <v>2</v>
      </c>
      <c r="AY1904" s="2" t="str">
        <f>IF((AV1904+10)&gt;=AW1904,"SAVE","LATE")</f>
        <v>LATE</v>
      </c>
      <c r="AZ1904" t="s">
        <v>82</v>
      </c>
      <c r="BA1904" t="s">
        <v>1011</v>
      </c>
      <c r="BB1904">
        <v>300000000</v>
      </c>
      <c r="BC1904">
        <v>0</v>
      </c>
      <c r="BD1904" s="9">
        <v>300000000</v>
      </c>
      <c r="BE1904" t="s">
        <v>42502</v>
      </c>
      <c r="BF1904">
        <v>0</v>
      </c>
      <c r="BG1904" t="s">
        <v>70</v>
      </c>
      <c r="BH1904">
        <v>-1</v>
      </c>
      <c r="BI1904" t="s">
        <v>70</v>
      </c>
      <c r="BJ1904" t="s">
        <v>70</v>
      </c>
      <c r="BK1904">
        <v>0</v>
      </c>
      <c r="BL1904" t="s">
        <v>85</v>
      </c>
      <c r="BM1904" t="s">
        <v>26150</v>
      </c>
    </row>
    <row r="1905" spans="1:65" x14ac:dyDescent="0.25">
      <c r="A1905">
        <v>2012</v>
      </c>
      <c r="B1905" t="s">
        <v>116</v>
      </c>
      <c r="C1905" t="s">
        <v>150</v>
      </c>
      <c r="D1905" t="s">
        <v>39331</v>
      </c>
      <c r="E1905" t="s">
        <v>82</v>
      </c>
      <c r="F1905" t="s">
        <v>15132</v>
      </c>
      <c r="G1905">
        <v>1</v>
      </c>
      <c r="H1905" t="s">
        <v>46842</v>
      </c>
      <c r="I1905" t="s">
        <v>67</v>
      </c>
      <c r="J1905" t="s">
        <v>88</v>
      </c>
      <c r="K1905">
        <v>3</v>
      </c>
      <c r="L1905" t="s">
        <v>41838</v>
      </c>
      <c r="M1905">
        <v>72000000</v>
      </c>
      <c r="N1905" t="s">
        <v>41840</v>
      </c>
      <c r="O1905" t="s">
        <v>46971</v>
      </c>
      <c r="P1905" t="s">
        <v>90</v>
      </c>
      <c r="Q1905" t="s">
        <v>39326</v>
      </c>
      <c r="R1905" t="s">
        <v>39326</v>
      </c>
      <c r="S1905" t="s">
        <v>40247</v>
      </c>
      <c r="T1905" s="3">
        <v>40980</v>
      </c>
      <c r="U1905" t="s">
        <v>21953</v>
      </c>
      <c r="V1905" t="s">
        <v>21954</v>
      </c>
      <c r="W1905" t="s">
        <v>21955</v>
      </c>
      <c r="X1905">
        <v>2581548099</v>
      </c>
      <c r="Y1905" t="s">
        <v>122</v>
      </c>
      <c r="Z1905" t="s">
        <v>123</v>
      </c>
      <c r="AA1905">
        <v>0</v>
      </c>
      <c r="AB1905" t="s">
        <v>76</v>
      </c>
      <c r="AC1905">
        <v>0</v>
      </c>
      <c r="AD1905" t="s">
        <v>76</v>
      </c>
      <c r="AE1905">
        <v>1371494</v>
      </c>
      <c r="AF1905" t="s">
        <v>40104</v>
      </c>
      <c r="AG1905" t="s">
        <v>21956</v>
      </c>
      <c r="AH1905" t="s">
        <v>42588</v>
      </c>
      <c r="AI1905" t="s">
        <v>126</v>
      </c>
      <c r="AJ1905" t="s">
        <v>41304</v>
      </c>
      <c r="AK1905" t="s">
        <v>21957</v>
      </c>
      <c r="AL1905" t="s">
        <v>41375</v>
      </c>
      <c r="AM1905">
        <v>2013</v>
      </c>
      <c r="AN1905" s="1">
        <v>41306</v>
      </c>
      <c r="AO1905" s="1">
        <v>41318</v>
      </c>
      <c r="AP1905">
        <v>6</v>
      </c>
      <c r="AQ1905" t="s">
        <v>81</v>
      </c>
      <c r="AR1905" s="4">
        <f>IF(AQ1905="M",AP1905*30.42,AP1905)</f>
        <v>182.52</v>
      </c>
      <c r="AS1905">
        <v>0</v>
      </c>
      <c r="AT1905" s="4">
        <f>AR1905+AS1905</f>
        <v>182.52</v>
      </c>
      <c r="AU1905">
        <v>36</v>
      </c>
      <c r="AV1905" s="1">
        <f>AO1905+AT1905</f>
        <v>41500.519999999997</v>
      </c>
      <c r="AW1905" s="1">
        <v>42595</v>
      </c>
      <c r="AX1905" s="2">
        <f>IF(AV1905&gt;=AW1905,1,2)</f>
        <v>2</v>
      </c>
      <c r="AY1905" s="2" t="str">
        <f>IF((AV1905+10)&gt;=AW1905,"SAVE","LATE")</f>
        <v>LATE</v>
      </c>
      <c r="AZ1905" t="s">
        <v>82</v>
      </c>
      <c r="BA1905" t="s">
        <v>1011</v>
      </c>
      <c r="BB1905">
        <v>2500388463</v>
      </c>
      <c r="BC1905">
        <v>295000145</v>
      </c>
      <c r="BD1905" s="9">
        <v>2795388608</v>
      </c>
      <c r="BE1905" t="s">
        <v>46972</v>
      </c>
      <c r="BF1905">
        <v>0</v>
      </c>
      <c r="BG1905" t="s">
        <v>70</v>
      </c>
      <c r="BH1905">
        <v>-1</v>
      </c>
      <c r="BI1905" t="s">
        <v>42589</v>
      </c>
      <c r="BJ1905" t="s">
        <v>21958</v>
      </c>
      <c r="BK1905">
        <v>0</v>
      </c>
      <c r="BL1905" t="s">
        <v>85</v>
      </c>
      <c r="BM1905" t="s">
        <v>21959</v>
      </c>
    </row>
    <row r="1906" spans="1:65" x14ac:dyDescent="0.25">
      <c r="A1906">
        <v>2013</v>
      </c>
      <c r="B1906" t="s">
        <v>116</v>
      </c>
      <c r="C1906" t="s">
        <v>290</v>
      </c>
      <c r="D1906" t="s">
        <v>41878</v>
      </c>
      <c r="E1906" t="s">
        <v>291</v>
      </c>
      <c r="F1906" t="s">
        <v>403</v>
      </c>
      <c r="G1906">
        <v>11</v>
      </c>
      <c r="H1906" t="s">
        <v>41839</v>
      </c>
      <c r="I1906" t="s">
        <v>105</v>
      </c>
      <c r="J1906" t="s">
        <v>88</v>
      </c>
      <c r="K1906">
        <v>3</v>
      </c>
      <c r="L1906" t="s">
        <v>41838</v>
      </c>
      <c r="M1906">
        <v>72000000</v>
      </c>
      <c r="N1906" t="s">
        <v>41840</v>
      </c>
      <c r="O1906" t="s">
        <v>46973</v>
      </c>
      <c r="P1906" t="s">
        <v>90</v>
      </c>
      <c r="Q1906" t="s">
        <v>39326</v>
      </c>
      <c r="R1906" t="s">
        <v>39326</v>
      </c>
      <c r="S1906" t="s">
        <v>42590</v>
      </c>
      <c r="T1906" t="s">
        <v>18239</v>
      </c>
      <c r="U1906" t="s">
        <v>18240</v>
      </c>
      <c r="V1906" t="s">
        <v>18241</v>
      </c>
      <c r="W1906" t="s">
        <v>18242</v>
      </c>
      <c r="X1906">
        <v>91427748986</v>
      </c>
      <c r="Y1906" t="s">
        <v>122</v>
      </c>
      <c r="Z1906" t="s">
        <v>123</v>
      </c>
      <c r="AA1906">
        <v>0</v>
      </c>
      <c r="AB1906" t="s">
        <v>76</v>
      </c>
      <c r="AC1906">
        <v>0</v>
      </c>
      <c r="AD1906" t="s">
        <v>76</v>
      </c>
      <c r="AE1906">
        <v>2002761</v>
      </c>
      <c r="AF1906" t="s">
        <v>40104</v>
      </c>
      <c r="AG1906" t="s">
        <v>18243</v>
      </c>
      <c r="AH1906" t="s">
        <v>18244</v>
      </c>
      <c r="AI1906" t="s">
        <v>126</v>
      </c>
      <c r="AJ1906" t="s">
        <v>41321</v>
      </c>
      <c r="AK1906" t="s">
        <v>18245</v>
      </c>
      <c r="AL1906" t="s">
        <v>42591</v>
      </c>
      <c r="AM1906">
        <v>2013</v>
      </c>
      <c r="AN1906" s="1">
        <v>41550</v>
      </c>
      <c r="AO1906" s="1">
        <v>41568</v>
      </c>
      <c r="AP1906">
        <v>24</v>
      </c>
      <c r="AQ1906" t="s">
        <v>81</v>
      </c>
      <c r="AR1906" s="4">
        <f>IF(AQ1906="M",AP1906*30.42,AP1906)</f>
        <v>730.08</v>
      </c>
      <c r="AS1906">
        <v>0</v>
      </c>
      <c r="AT1906" s="4">
        <f>AR1906+AS1906</f>
        <v>730.08</v>
      </c>
      <c r="AU1906">
        <v>7</v>
      </c>
      <c r="AV1906" s="1">
        <f>AO1906+AT1906</f>
        <v>42298.080000000002</v>
      </c>
      <c r="AW1906" s="1">
        <v>42511</v>
      </c>
      <c r="AX1906" s="2">
        <f>IF(AV1906&gt;=AW1906,1,2)</f>
        <v>2</v>
      </c>
      <c r="AY1906" s="2" t="str">
        <f>IF((AV1906+10)&gt;=AW1906,"SAVE","LATE")</f>
        <v>LATE</v>
      </c>
      <c r="AZ1906" t="s">
        <v>82</v>
      </c>
      <c r="BA1906" t="s">
        <v>1011</v>
      </c>
      <c r="BB1906">
        <v>89231992454</v>
      </c>
      <c r="BC1906">
        <v>48688055450</v>
      </c>
      <c r="BD1906" s="9">
        <v>137920047904</v>
      </c>
      <c r="BE1906" t="s">
        <v>46973</v>
      </c>
      <c r="BF1906">
        <v>0</v>
      </c>
      <c r="BG1906" t="s">
        <v>70</v>
      </c>
      <c r="BH1906">
        <v>-1</v>
      </c>
      <c r="BI1906" t="s">
        <v>41376</v>
      </c>
      <c r="BJ1906" t="s">
        <v>42592</v>
      </c>
      <c r="BK1906">
        <v>0</v>
      </c>
      <c r="BL1906" t="s">
        <v>85</v>
      </c>
      <c r="BM1906" t="s">
        <v>18246</v>
      </c>
    </row>
    <row r="1907" spans="1:65" x14ac:dyDescent="0.25">
      <c r="A1907">
        <v>2013</v>
      </c>
      <c r="B1907" t="s">
        <v>64</v>
      </c>
      <c r="C1907" t="s">
        <v>65</v>
      </c>
      <c r="D1907" t="s">
        <v>18580</v>
      </c>
      <c r="E1907">
        <v>899999239</v>
      </c>
      <c r="F1907" t="s">
        <v>23032</v>
      </c>
      <c r="G1907">
        <v>1</v>
      </c>
      <c r="H1907" t="s">
        <v>46842</v>
      </c>
      <c r="I1907" t="s">
        <v>67</v>
      </c>
      <c r="J1907" t="s">
        <v>88</v>
      </c>
      <c r="K1907">
        <v>3</v>
      </c>
      <c r="L1907" t="s">
        <v>41838</v>
      </c>
      <c r="M1907">
        <v>72000000</v>
      </c>
      <c r="N1907" t="s">
        <v>41840</v>
      </c>
      <c r="O1907" t="s">
        <v>42597</v>
      </c>
      <c r="P1907" t="s">
        <v>90</v>
      </c>
      <c r="Q1907" t="s">
        <v>39286</v>
      </c>
      <c r="R1907" t="s">
        <v>39286</v>
      </c>
      <c r="S1907" t="s">
        <v>39392</v>
      </c>
      <c r="T1907" s="3">
        <v>41466</v>
      </c>
      <c r="U1907" t="s">
        <v>23033</v>
      </c>
      <c r="V1907" t="s">
        <v>23034</v>
      </c>
      <c r="W1907" t="s">
        <v>23035</v>
      </c>
      <c r="X1907">
        <v>4261870993</v>
      </c>
      <c r="Y1907" t="s">
        <v>122</v>
      </c>
      <c r="Z1907" t="s">
        <v>123</v>
      </c>
      <c r="AA1907">
        <v>0</v>
      </c>
      <c r="AB1907" t="s">
        <v>76</v>
      </c>
      <c r="AC1907">
        <v>0</v>
      </c>
      <c r="AD1907" t="s">
        <v>76</v>
      </c>
      <c r="AE1907">
        <v>2267157</v>
      </c>
      <c r="AF1907" t="s">
        <v>40104</v>
      </c>
      <c r="AG1907" t="s">
        <v>23036</v>
      </c>
      <c r="AH1907" t="s">
        <v>23037</v>
      </c>
      <c r="AI1907" t="s">
        <v>39286</v>
      </c>
      <c r="AJ1907" t="s">
        <v>41304</v>
      </c>
      <c r="AK1907">
        <v>79951040</v>
      </c>
      <c r="AL1907" t="s">
        <v>17300</v>
      </c>
      <c r="AM1907">
        <v>2013</v>
      </c>
      <c r="AN1907" s="1">
        <v>41635</v>
      </c>
      <c r="AO1907" s="1">
        <v>41635</v>
      </c>
      <c r="AP1907">
        <v>8</v>
      </c>
      <c r="AQ1907" t="s">
        <v>81</v>
      </c>
      <c r="AR1907" s="4">
        <f>IF(AQ1907="M",AP1907*30.42,AP1907)</f>
        <v>243.36</v>
      </c>
      <c r="AS1907">
        <v>322</v>
      </c>
      <c r="AT1907" s="4">
        <f>AR1907+AS1907</f>
        <v>565.36</v>
      </c>
      <c r="AU1907">
        <v>5</v>
      </c>
      <c r="AV1907" s="1">
        <f>AO1907+AT1907</f>
        <v>42200.36</v>
      </c>
      <c r="AW1907" s="1">
        <v>42352</v>
      </c>
      <c r="AX1907" s="2">
        <f>IF(AV1907&gt;=AW1907,1,2)</f>
        <v>2</v>
      </c>
      <c r="AY1907" s="2" t="str">
        <f>IF((AV1907+10)&gt;=AW1907,"SAVE","LATE")</f>
        <v>LATE</v>
      </c>
      <c r="AZ1907" t="s">
        <v>82</v>
      </c>
      <c r="BA1907" t="s">
        <v>1011</v>
      </c>
      <c r="BB1907">
        <v>997805886</v>
      </c>
      <c r="BC1907">
        <v>0</v>
      </c>
      <c r="BD1907" s="9">
        <v>997805886</v>
      </c>
      <c r="BE1907" t="s">
        <v>42598</v>
      </c>
      <c r="BF1907">
        <v>0</v>
      </c>
      <c r="BG1907" t="s">
        <v>70</v>
      </c>
      <c r="BH1907">
        <v>-1</v>
      </c>
      <c r="BI1907" t="s">
        <v>9012</v>
      </c>
      <c r="BJ1907" t="s">
        <v>9012</v>
      </c>
      <c r="BK1907">
        <v>0</v>
      </c>
      <c r="BL1907" t="s">
        <v>85</v>
      </c>
      <c r="BM1907" t="s">
        <v>23038</v>
      </c>
    </row>
    <row r="1908" spans="1:65" x14ac:dyDescent="0.25">
      <c r="A1908">
        <v>2013</v>
      </c>
      <c r="B1908" t="s">
        <v>116</v>
      </c>
      <c r="C1908" t="s">
        <v>290</v>
      </c>
      <c r="D1908" t="s">
        <v>41878</v>
      </c>
      <c r="E1908" t="s">
        <v>291</v>
      </c>
      <c r="F1908" t="s">
        <v>18542</v>
      </c>
      <c r="G1908">
        <v>11</v>
      </c>
      <c r="H1908" t="s">
        <v>41839</v>
      </c>
      <c r="I1908" t="s">
        <v>67</v>
      </c>
      <c r="J1908" t="s">
        <v>88</v>
      </c>
      <c r="K1908">
        <v>3</v>
      </c>
      <c r="L1908" t="s">
        <v>41838</v>
      </c>
      <c r="M1908">
        <v>95000000</v>
      </c>
      <c r="N1908" t="s">
        <v>40102</v>
      </c>
      <c r="O1908" t="s">
        <v>42600</v>
      </c>
      <c r="P1908" t="s">
        <v>90</v>
      </c>
      <c r="Q1908" t="s">
        <v>39326</v>
      </c>
      <c r="R1908" t="s">
        <v>39326</v>
      </c>
      <c r="S1908" t="s">
        <v>463</v>
      </c>
      <c r="T1908" t="s">
        <v>18556</v>
      </c>
      <c r="U1908" t="s">
        <v>18557</v>
      </c>
      <c r="V1908" t="s">
        <v>18558</v>
      </c>
      <c r="W1908" t="s">
        <v>18559</v>
      </c>
      <c r="X1908">
        <v>511262392</v>
      </c>
      <c r="Y1908" t="s">
        <v>96</v>
      </c>
      <c r="Z1908" t="s">
        <v>40103</v>
      </c>
      <c r="AA1908">
        <v>0</v>
      </c>
      <c r="AB1908" t="s">
        <v>76</v>
      </c>
      <c r="AC1908">
        <v>0</v>
      </c>
      <c r="AD1908" t="s">
        <v>76</v>
      </c>
      <c r="AE1908">
        <v>1985053</v>
      </c>
      <c r="AF1908" t="s">
        <v>40104</v>
      </c>
      <c r="AG1908" t="s">
        <v>18560</v>
      </c>
      <c r="AH1908" t="s">
        <v>18561</v>
      </c>
      <c r="AI1908" t="s">
        <v>126</v>
      </c>
      <c r="AJ1908" t="s">
        <v>41304</v>
      </c>
      <c r="AK1908" t="s">
        <v>18562</v>
      </c>
      <c r="AL1908" t="s">
        <v>18561</v>
      </c>
      <c r="AM1908">
        <v>2013</v>
      </c>
      <c r="AN1908" s="1">
        <v>41592</v>
      </c>
      <c r="AO1908" s="1">
        <v>41603</v>
      </c>
      <c r="AP1908">
        <v>2</v>
      </c>
      <c r="AQ1908" t="s">
        <v>81</v>
      </c>
      <c r="AR1908" s="4">
        <f>IF(AQ1908="M",AP1908*30.42,AP1908)</f>
        <v>60.84</v>
      </c>
      <c r="AS1908">
        <v>0</v>
      </c>
      <c r="AT1908" s="4">
        <f>AR1908+AS1908</f>
        <v>60.84</v>
      </c>
      <c r="AU1908">
        <v>1</v>
      </c>
      <c r="AV1908" s="1">
        <f>AO1908+AT1908</f>
        <v>41663.839999999997</v>
      </c>
      <c r="AW1908" s="1">
        <v>41695</v>
      </c>
      <c r="AX1908" s="2">
        <f>IF(AV1908&gt;=AW1908,1,2)</f>
        <v>2</v>
      </c>
      <c r="AY1908" s="2" t="str">
        <f>IF((AV1908+10)&gt;=AW1908,"SAVE","LATE")</f>
        <v>LATE</v>
      </c>
      <c r="AZ1908" t="s">
        <v>82</v>
      </c>
      <c r="BA1908" t="s">
        <v>1011</v>
      </c>
      <c r="BB1908">
        <v>483582743</v>
      </c>
      <c r="BC1908">
        <v>0</v>
      </c>
      <c r="BD1908" s="9">
        <v>483582743</v>
      </c>
      <c r="BE1908" t="s">
        <v>42601</v>
      </c>
      <c r="BF1908">
        <v>0</v>
      </c>
      <c r="BG1908" t="s">
        <v>70</v>
      </c>
      <c r="BH1908">
        <v>-1</v>
      </c>
      <c r="BI1908" t="s">
        <v>41377</v>
      </c>
      <c r="BJ1908" t="s">
        <v>42602</v>
      </c>
      <c r="BK1908">
        <v>0</v>
      </c>
      <c r="BL1908" t="s">
        <v>85</v>
      </c>
      <c r="BM1908" t="s">
        <v>18563</v>
      </c>
    </row>
    <row r="1909" spans="1:65" x14ac:dyDescent="0.25">
      <c r="A1909">
        <v>2013</v>
      </c>
      <c r="B1909" t="s">
        <v>116</v>
      </c>
      <c r="C1909" t="s">
        <v>130</v>
      </c>
      <c r="D1909" t="s">
        <v>40249</v>
      </c>
      <c r="E1909" t="s">
        <v>7995</v>
      </c>
      <c r="F1909" t="s">
        <v>23333</v>
      </c>
      <c r="G1909">
        <v>1</v>
      </c>
      <c r="H1909" t="s">
        <v>46842</v>
      </c>
      <c r="I1909" t="s">
        <v>105</v>
      </c>
      <c r="J1909" t="s">
        <v>88</v>
      </c>
      <c r="K1909">
        <v>3</v>
      </c>
      <c r="L1909" t="s">
        <v>41838</v>
      </c>
      <c r="M1909">
        <v>30000000</v>
      </c>
      <c r="N1909" t="s">
        <v>41897</v>
      </c>
      <c r="O1909" t="s">
        <v>23334</v>
      </c>
      <c r="P1909" t="s">
        <v>90</v>
      </c>
      <c r="Q1909" t="s">
        <v>21735</v>
      </c>
      <c r="R1909" t="s">
        <v>21735</v>
      </c>
      <c r="S1909" t="s">
        <v>463</v>
      </c>
      <c r="T1909" s="3">
        <v>41401</v>
      </c>
      <c r="U1909" t="s">
        <v>23335</v>
      </c>
      <c r="V1909" t="s">
        <v>42603</v>
      </c>
      <c r="W1909" t="s">
        <v>23336</v>
      </c>
      <c r="X1909">
        <v>817375876</v>
      </c>
      <c r="Y1909" t="s">
        <v>74</v>
      </c>
      <c r="Z1909" t="s">
        <v>75</v>
      </c>
      <c r="AA1909">
        <v>0</v>
      </c>
      <c r="AB1909" t="s">
        <v>76</v>
      </c>
      <c r="AC1909">
        <v>0</v>
      </c>
      <c r="AD1909" t="s">
        <v>76</v>
      </c>
      <c r="AE1909">
        <v>1950370</v>
      </c>
      <c r="AF1909" t="s">
        <v>41304</v>
      </c>
      <c r="AG1909" t="s">
        <v>21097</v>
      </c>
      <c r="AH1909" t="s">
        <v>23337</v>
      </c>
      <c r="AI1909" t="s">
        <v>126</v>
      </c>
      <c r="AJ1909" t="s">
        <v>41304</v>
      </c>
      <c r="AK1909">
        <v>71663039</v>
      </c>
      <c r="AL1909" t="s">
        <v>23338</v>
      </c>
      <c r="AM1909">
        <v>2013</v>
      </c>
      <c r="AN1909" s="1">
        <v>41522</v>
      </c>
      <c r="AO1909" s="1">
        <v>41533</v>
      </c>
      <c r="AP1909">
        <v>4</v>
      </c>
      <c r="AQ1909" t="s">
        <v>81</v>
      </c>
      <c r="AR1909" s="4">
        <f>IF(AQ1909="M",AP1909*30.42,AP1909)</f>
        <v>121.68</v>
      </c>
      <c r="AS1909">
        <v>0</v>
      </c>
      <c r="AT1909" s="4">
        <f>AR1909+AS1909</f>
        <v>121.68</v>
      </c>
      <c r="AU1909">
        <v>8</v>
      </c>
      <c r="AV1909" s="1">
        <f>AO1909+AT1909</f>
        <v>41654.68</v>
      </c>
      <c r="AW1909" s="1">
        <v>41898</v>
      </c>
      <c r="AX1909" s="2">
        <f>IF(AV1909&gt;=AW1909,1,2)</f>
        <v>2</v>
      </c>
      <c r="AY1909" s="2" t="str">
        <f>IF((AV1909+10)&gt;=AW1909,"SAVE","LATE")</f>
        <v>LATE</v>
      </c>
      <c r="AZ1909" t="s">
        <v>82</v>
      </c>
      <c r="BA1909" t="s">
        <v>1011</v>
      </c>
      <c r="BB1909">
        <v>817375876</v>
      </c>
      <c r="BC1909">
        <v>159023273</v>
      </c>
      <c r="BD1909" s="9">
        <v>976399149</v>
      </c>
      <c r="BE1909" t="s">
        <v>42604</v>
      </c>
      <c r="BF1909">
        <v>2</v>
      </c>
      <c r="BG1909" t="s">
        <v>114</v>
      </c>
      <c r="BH1909">
        <v>-1</v>
      </c>
      <c r="BK1909">
        <v>0</v>
      </c>
      <c r="BL1909" t="s">
        <v>85</v>
      </c>
      <c r="BM1909" t="s">
        <v>23339</v>
      </c>
    </row>
    <row r="1910" spans="1:65" x14ac:dyDescent="0.25">
      <c r="A1910">
        <v>2013</v>
      </c>
      <c r="B1910" t="s">
        <v>116</v>
      </c>
      <c r="C1910" t="s">
        <v>130</v>
      </c>
      <c r="D1910" t="s">
        <v>40249</v>
      </c>
      <c r="E1910" t="s">
        <v>7995</v>
      </c>
      <c r="F1910" t="s">
        <v>23333</v>
      </c>
      <c r="G1910">
        <v>13</v>
      </c>
      <c r="H1910" t="s">
        <v>41891</v>
      </c>
      <c r="I1910" t="s">
        <v>67</v>
      </c>
      <c r="J1910" t="s">
        <v>88</v>
      </c>
      <c r="K1910">
        <v>3</v>
      </c>
      <c r="L1910" t="s">
        <v>41838</v>
      </c>
      <c r="M1910">
        <v>30000000</v>
      </c>
      <c r="N1910" t="s">
        <v>41897</v>
      </c>
      <c r="O1910" t="s">
        <v>40250</v>
      </c>
      <c r="P1910" t="s">
        <v>90</v>
      </c>
      <c r="Q1910" t="s">
        <v>21735</v>
      </c>
      <c r="R1910" t="s">
        <v>21735</v>
      </c>
      <c r="S1910" t="s">
        <v>463</v>
      </c>
      <c r="T1910" s="3">
        <v>41559</v>
      </c>
      <c r="U1910" t="s">
        <v>25017</v>
      </c>
      <c r="V1910" t="s">
        <v>46976</v>
      </c>
      <c r="W1910" t="s">
        <v>25018</v>
      </c>
      <c r="X1910">
        <v>16500000</v>
      </c>
      <c r="Y1910" t="s">
        <v>74</v>
      </c>
      <c r="Z1910" t="s">
        <v>75</v>
      </c>
      <c r="AA1910">
        <v>0</v>
      </c>
      <c r="AB1910" t="s">
        <v>76</v>
      </c>
      <c r="AC1910">
        <v>0</v>
      </c>
      <c r="AD1910" t="s">
        <v>76</v>
      </c>
      <c r="AE1910">
        <v>2493773</v>
      </c>
      <c r="AF1910" t="s">
        <v>41304</v>
      </c>
      <c r="AG1910">
        <v>71141786</v>
      </c>
      <c r="AH1910" t="s">
        <v>25019</v>
      </c>
      <c r="AI1910" t="s">
        <v>126</v>
      </c>
      <c r="AJ1910" t="s">
        <v>41304</v>
      </c>
      <c r="AK1910">
        <v>71141786</v>
      </c>
      <c r="AL1910" t="s">
        <v>25019</v>
      </c>
      <c r="AM1910">
        <v>2013</v>
      </c>
      <c r="AN1910" s="1">
        <v>41621</v>
      </c>
      <c r="AO1910" s="1">
        <v>41621</v>
      </c>
      <c r="AP1910">
        <v>6</v>
      </c>
      <c r="AQ1910" t="s">
        <v>81</v>
      </c>
      <c r="AR1910" s="4">
        <f>IF(AQ1910="M",AP1910*30.42,AP1910)</f>
        <v>182.52</v>
      </c>
      <c r="AS1910">
        <v>0</v>
      </c>
      <c r="AT1910" s="4">
        <f>AR1910+AS1910</f>
        <v>182.52</v>
      </c>
      <c r="AU1910">
        <v>9</v>
      </c>
      <c r="AV1910" s="1">
        <f>AO1910+AT1910</f>
        <v>41803.519999999997</v>
      </c>
      <c r="AW1910" s="1">
        <v>42076</v>
      </c>
      <c r="AX1910" s="2">
        <f>IF(AV1910&gt;=AW1910,1,2)</f>
        <v>2</v>
      </c>
      <c r="AY1910" s="2" t="str">
        <f>IF((AV1910+10)&gt;=AW1910,"SAVE","LATE")</f>
        <v>LATE</v>
      </c>
      <c r="AZ1910" t="s">
        <v>82</v>
      </c>
      <c r="BA1910" t="s">
        <v>1011</v>
      </c>
      <c r="BB1910">
        <v>16500000</v>
      </c>
      <c r="BC1910">
        <v>0</v>
      </c>
      <c r="BD1910" s="9">
        <v>16500000</v>
      </c>
      <c r="BE1910" t="s">
        <v>40250</v>
      </c>
      <c r="BF1910">
        <v>0</v>
      </c>
      <c r="BG1910" t="s">
        <v>70</v>
      </c>
      <c r="BH1910">
        <v>-1</v>
      </c>
      <c r="BI1910" t="s">
        <v>70</v>
      </c>
      <c r="BJ1910" t="s">
        <v>70</v>
      </c>
      <c r="BK1910">
        <v>0</v>
      </c>
      <c r="BL1910" t="s">
        <v>85</v>
      </c>
      <c r="BM1910" t="s">
        <v>25020</v>
      </c>
    </row>
    <row r="1911" spans="1:65" x14ac:dyDescent="0.25">
      <c r="A1911">
        <v>2013</v>
      </c>
      <c r="B1911" t="s">
        <v>116</v>
      </c>
      <c r="C1911" t="s">
        <v>130</v>
      </c>
      <c r="D1911" t="s">
        <v>40249</v>
      </c>
      <c r="E1911" t="s">
        <v>7995</v>
      </c>
      <c r="F1911" t="s">
        <v>23333</v>
      </c>
      <c r="G1911">
        <v>13</v>
      </c>
      <c r="H1911" t="s">
        <v>41891</v>
      </c>
      <c r="I1911" t="s">
        <v>67</v>
      </c>
      <c r="J1911" t="s">
        <v>88</v>
      </c>
      <c r="K1911">
        <v>3</v>
      </c>
      <c r="L1911" t="s">
        <v>41838</v>
      </c>
      <c r="M1911">
        <v>30000000</v>
      </c>
      <c r="N1911" t="s">
        <v>41897</v>
      </c>
      <c r="O1911" t="s">
        <v>40251</v>
      </c>
      <c r="P1911" t="s">
        <v>90</v>
      </c>
      <c r="Q1911" t="s">
        <v>21735</v>
      </c>
      <c r="R1911" t="s">
        <v>21735</v>
      </c>
      <c r="S1911" t="s">
        <v>463</v>
      </c>
      <c r="T1911" s="3">
        <v>41559</v>
      </c>
      <c r="U1911" t="s">
        <v>25035</v>
      </c>
      <c r="V1911" t="s">
        <v>46977</v>
      </c>
      <c r="W1911" t="s">
        <v>25036</v>
      </c>
      <c r="X1911">
        <v>16280000</v>
      </c>
      <c r="Y1911" t="s">
        <v>74</v>
      </c>
      <c r="Z1911" t="s">
        <v>75</v>
      </c>
      <c r="AA1911">
        <v>0</v>
      </c>
      <c r="AB1911" t="s">
        <v>76</v>
      </c>
      <c r="AC1911">
        <v>0</v>
      </c>
      <c r="AD1911" t="s">
        <v>76</v>
      </c>
      <c r="AE1911">
        <v>2493739</v>
      </c>
      <c r="AF1911" t="s">
        <v>40104</v>
      </c>
      <c r="AG1911">
        <v>8110080940</v>
      </c>
      <c r="AH1911" t="s">
        <v>42605</v>
      </c>
      <c r="AI1911" t="s">
        <v>126</v>
      </c>
      <c r="AJ1911" t="s">
        <v>41304</v>
      </c>
      <c r="AK1911">
        <v>71140894</v>
      </c>
      <c r="AL1911" t="s">
        <v>25037</v>
      </c>
      <c r="AM1911">
        <v>2013</v>
      </c>
      <c r="AN1911" s="1">
        <v>41621</v>
      </c>
      <c r="AO1911" s="1">
        <v>41621</v>
      </c>
      <c r="AP1911">
        <v>6</v>
      </c>
      <c r="AQ1911" t="s">
        <v>81</v>
      </c>
      <c r="AR1911" s="4">
        <f>IF(AQ1911="M",AP1911*30.42,AP1911)</f>
        <v>182.52</v>
      </c>
      <c r="AS1911">
        <v>75</v>
      </c>
      <c r="AT1911" s="4">
        <f>AR1911+AS1911</f>
        <v>257.52</v>
      </c>
      <c r="AU1911">
        <v>5</v>
      </c>
      <c r="AV1911" s="1">
        <f>AO1911+AT1911</f>
        <v>41878.519999999997</v>
      </c>
      <c r="AW1911" s="1">
        <v>42031</v>
      </c>
      <c r="AX1911" s="2">
        <f>IF(AV1911&gt;=AW1911,1,2)</f>
        <v>2</v>
      </c>
      <c r="AY1911" s="2" t="str">
        <f>IF((AV1911+10)&gt;=AW1911,"SAVE","LATE")</f>
        <v>LATE</v>
      </c>
      <c r="AZ1911" t="s">
        <v>82</v>
      </c>
      <c r="BA1911" t="s">
        <v>1011</v>
      </c>
      <c r="BB1911">
        <v>16280000</v>
      </c>
      <c r="BC1911">
        <v>10189492</v>
      </c>
      <c r="BD1911" s="9">
        <v>26469492</v>
      </c>
      <c r="BE1911" t="s">
        <v>39393</v>
      </c>
      <c r="BF1911">
        <v>0</v>
      </c>
      <c r="BG1911" t="s">
        <v>70</v>
      </c>
      <c r="BH1911">
        <v>-1</v>
      </c>
      <c r="BI1911" t="s">
        <v>70</v>
      </c>
      <c r="BJ1911" t="s">
        <v>70</v>
      </c>
      <c r="BK1911">
        <v>0</v>
      </c>
      <c r="BL1911" t="s">
        <v>85</v>
      </c>
      <c r="BM1911" t="s">
        <v>25038</v>
      </c>
    </row>
    <row r="1912" spans="1:65" x14ac:dyDescent="0.25">
      <c r="A1912">
        <v>2013</v>
      </c>
      <c r="B1912" t="s">
        <v>116</v>
      </c>
      <c r="C1912" t="s">
        <v>130</v>
      </c>
      <c r="D1912" t="s">
        <v>40249</v>
      </c>
      <c r="E1912" t="s">
        <v>7995</v>
      </c>
      <c r="F1912" t="s">
        <v>23333</v>
      </c>
      <c r="G1912">
        <v>13</v>
      </c>
      <c r="H1912" t="s">
        <v>41891</v>
      </c>
      <c r="I1912" t="s">
        <v>67</v>
      </c>
      <c r="J1912" t="s">
        <v>88</v>
      </c>
      <c r="K1912">
        <v>3</v>
      </c>
      <c r="L1912" t="s">
        <v>41838</v>
      </c>
      <c r="M1912">
        <v>30000000</v>
      </c>
      <c r="N1912" t="s">
        <v>41897</v>
      </c>
      <c r="O1912" t="s">
        <v>40252</v>
      </c>
      <c r="P1912" t="s">
        <v>90</v>
      </c>
      <c r="Q1912" t="s">
        <v>21735</v>
      </c>
      <c r="R1912" t="s">
        <v>21735</v>
      </c>
      <c r="S1912" t="s">
        <v>463</v>
      </c>
      <c r="T1912" s="3">
        <v>41559</v>
      </c>
      <c r="U1912" t="s">
        <v>25039</v>
      </c>
      <c r="V1912" t="s">
        <v>46978</v>
      </c>
      <c r="W1912" t="s">
        <v>25040</v>
      </c>
      <c r="X1912">
        <v>16236000</v>
      </c>
      <c r="Y1912" t="s">
        <v>74</v>
      </c>
      <c r="Z1912" t="s">
        <v>75</v>
      </c>
      <c r="AA1912">
        <v>0</v>
      </c>
      <c r="AB1912" t="s">
        <v>76</v>
      </c>
      <c r="AC1912">
        <v>0</v>
      </c>
      <c r="AD1912" t="s">
        <v>76</v>
      </c>
      <c r="AE1912">
        <v>2493766</v>
      </c>
      <c r="AF1912" t="s">
        <v>40104</v>
      </c>
      <c r="AG1912">
        <v>8118230404</v>
      </c>
      <c r="AH1912" t="s">
        <v>42606</v>
      </c>
      <c r="AI1912" t="s">
        <v>126</v>
      </c>
      <c r="AJ1912" t="s">
        <v>41304</v>
      </c>
      <c r="AK1912">
        <v>71140199</v>
      </c>
      <c r="AL1912" t="s">
        <v>25041</v>
      </c>
      <c r="AM1912">
        <v>2013</v>
      </c>
      <c r="AN1912" s="1">
        <v>41621</v>
      </c>
      <c r="AO1912" s="1">
        <v>41621</v>
      </c>
      <c r="AP1912">
        <v>6</v>
      </c>
      <c r="AQ1912" t="s">
        <v>81</v>
      </c>
      <c r="AR1912" s="4">
        <f>IF(AQ1912="M",AP1912*30.42,AP1912)</f>
        <v>182.52</v>
      </c>
      <c r="AS1912">
        <v>0</v>
      </c>
      <c r="AT1912" s="4">
        <f>AR1912+AS1912</f>
        <v>182.52</v>
      </c>
      <c r="AU1912">
        <v>10</v>
      </c>
      <c r="AV1912" s="1">
        <f>AO1912+AT1912</f>
        <v>41803.519999999997</v>
      </c>
      <c r="AW1912" s="1">
        <v>42107</v>
      </c>
      <c r="AX1912" s="2">
        <f>IF(AV1912&gt;=AW1912,1,2)</f>
        <v>2</v>
      </c>
      <c r="AY1912" s="2" t="str">
        <f>IF((AV1912+10)&gt;=AW1912,"SAVE","LATE")</f>
        <v>LATE</v>
      </c>
      <c r="AZ1912" t="s">
        <v>82</v>
      </c>
      <c r="BA1912" t="s">
        <v>1011</v>
      </c>
      <c r="BB1912">
        <v>16236000</v>
      </c>
      <c r="BC1912">
        <v>6756633</v>
      </c>
      <c r="BD1912" s="9">
        <v>22992633</v>
      </c>
      <c r="BE1912" t="s">
        <v>40252</v>
      </c>
      <c r="BF1912">
        <v>0</v>
      </c>
      <c r="BG1912" t="s">
        <v>70</v>
      </c>
      <c r="BH1912">
        <v>-1</v>
      </c>
      <c r="BI1912" t="s">
        <v>70</v>
      </c>
      <c r="BJ1912" t="s">
        <v>70</v>
      </c>
      <c r="BK1912">
        <v>0</v>
      </c>
      <c r="BL1912" t="s">
        <v>85</v>
      </c>
      <c r="BM1912" t="s">
        <v>25042</v>
      </c>
    </row>
    <row r="1913" spans="1:65" x14ac:dyDescent="0.25">
      <c r="A1913">
        <v>2013</v>
      </c>
      <c r="B1913" t="s">
        <v>116</v>
      </c>
      <c r="C1913" t="s">
        <v>130</v>
      </c>
      <c r="D1913" t="s">
        <v>40249</v>
      </c>
      <c r="E1913" t="s">
        <v>7995</v>
      </c>
      <c r="F1913" t="s">
        <v>23333</v>
      </c>
      <c r="G1913">
        <v>12</v>
      </c>
      <c r="H1913" t="s">
        <v>41881</v>
      </c>
      <c r="I1913" t="s">
        <v>67</v>
      </c>
      <c r="J1913" t="s">
        <v>42026</v>
      </c>
      <c r="K1913">
        <v>3</v>
      </c>
      <c r="L1913" t="s">
        <v>41838</v>
      </c>
      <c r="M1913">
        <v>72000000</v>
      </c>
      <c r="N1913" t="s">
        <v>41840</v>
      </c>
      <c r="O1913" t="s">
        <v>42607</v>
      </c>
      <c r="P1913" t="s">
        <v>90</v>
      </c>
      <c r="Q1913" t="s">
        <v>70</v>
      </c>
      <c r="R1913" t="s">
        <v>70</v>
      </c>
      <c r="S1913" t="s">
        <v>463</v>
      </c>
      <c r="T1913" t="s">
        <v>26598</v>
      </c>
      <c r="U1913" t="s">
        <v>26599</v>
      </c>
      <c r="V1913" t="s">
        <v>26600</v>
      </c>
      <c r="W1913" t="s">
        <v>26600</v>
      </c>
      <c r="X1913">
        <v>14610000</v>
      </c>
      <c r="Y1913" t="s">
        <v>122</v>
      </c>
      <c r="Z1913" t="s">
        <v>123</v>
      </c>
      <c r="AA1913">
        <v>0</v>
      </c>
      <c r="AB1913" t="s">
        <v>76</v>
      </c>
      <c r="AC1913">
        <v>0</v>
      </c>
      <c r="AD1913" t="s">
        <v>76</v>
      </c>
      <c r="AE1913">
        <v>1316827</v>
      </c>
      <c r="AF1913" t="s">
        <v>40104</v>
      </c>
      <c r="AG1913" t="s">
        <v>26601</v>
      </c>
      <c r="AH1913" t="s">
        <v>26602</v>
      </c>
      <c r="AI1913" t="s">
        <v>126</v>
      </c>
      <c r="AJ1913" t="s">
        <v>41304</v>
      </c>
      <c r="AK1913">
        <v>71140894</v>
      </c>
      <c r="AL1913" t="s">
        <v>25037</v>
      </c>
      <c r="AM1913">
        <v>2013</v>
      </c>
      <c r="AN1913" s="1">
        <v>41289</v>
      </c>
      <c r="AO1913" s="1">
        <v>41289</v>
      </c>
      <c r="AP1913">
        <v>5</v>
      </c>
      <c r="AQ1913" t="s">
        <v>81</v>
      </c>
      <c r="AR1913" s="4">
        <f>IF(AQ1913="M",AP1913*30.42,AP1913)</f>
        <v>152.10000000000002</v>
      </c>
      <c r="AS1913">
        <v>0</v>
      </c>
      <c r="AT1913" s="4">
        <f>AR1913+AS1913</f>
        <v>152.10000000000002</v>
      </c>
      <c r="AU1913">
        <v>1</v>
      </c>
      <c r="AV1913" s="1">
        <f>AO1913+AT1913</f>
        <v>41441.1</v>
      </c>
      <c r="AW1913" s="1">
        <v>41470</v>
      </c>
      <c r="AX1913" s="2">
        <f>IF(AV1913&gt;=AW1913,1,2)</f>
        <v>2</v>
      </c>
      <c r="AY1913" s="2" t="str">
        <f>IF((AV1913+10)&gt;=AW1913,"SAVE","LATE")</f>
        <v>LATE</v>
      </c>
      <c r="AZ1913" t="s">
        <v>82</v>
      </c>
      <c r="BA1913" t="s">
        <v>1011</v>
      </c>
      <c r="BB1913">
        <v>14610000</v>
      </c>
      <c r="BC1913">
        <v>7290000</v>
      </c>
      <c r="BD1913" s="9">
        <v>21900000</v>
      </c>
      <c r="BE1913" t="s">
        <v>42607</v>
      </c>
      <c r="BF1913">
        <v>0</v>
      </c>
      <c r="BG1913" t="s">
        <v>70</v>
      </c>
      <c r="BH1913">
        <v>-1</v>
      </c>
      <c r="BI1913" t="s">
        <v>70</v>
      </c>
      <c r="BJ1913" t="s">
        <v>70</v>
      </c>
      <c r="BK1913">
        <v>0</v>
      </c>
      <c r="BL1913" t="s">
        <v>85</v>
      </c>
      <c r="BM1913" t="s">
        <v>26603</v>
      </c>
    </row>
    <row r="1914" spans="1:65" x14ac:dyDescent="0.25">
      <c r="A1914">
        <v>2013</v>
      </c>
      <c r="B1914" t="s">
        <v>116</v>
      </c>
      <c r="C1914" t="s">
        <v>130</v>
      </c>
      <c r="D1914" t="s">
        <v>40249</v>
      </c>
      <c r="E1914" t="s">
        <v>7995</v>
      </c>
      <c r="F1914" t="s">
        <v>23333</v>
      </c>
      <c r="G1914">
        <v>12</v>
      </c>
      <c r="H1914" t="s">
        <v>41881</v>
      </c>
      <c r="I1914" t="s">
        <v>67</v>
      </c>
      <c r="J1914" t="s">
        <v>42026</v>
      </c>
      <c r="K1914">
        <v>3</v>
      </c>
      <c r="L1914" t="s">
        <v>41838</v>
      </c>
      <c r="M1914">
        <v>72000000</v>
      </c>
      <c r="N1914" t="s">
        <v>41840</v>
      </c>
      <c r="O1914" t="s">
        <v>42608</v>
      </c>
      <c r="P1914" t="s">
        <v>90</v>
      </c>
      <c r="Q1914" t="s">
        <v>70</v>
      </c>
      <c r="R1914" t="s">
        <v>70</v>
      </c>
      <c r="S1914" t="s">
        <v>463</v>
      </c>
      <c r="T1914" s="3">
        <v>41402</v>
      </c>
      <c r="U1914" t="s">
        <v>26617</v>
      </c>
      <c r="V1914" t="s">
        <v>26618</v>
      </c>
      <c r="W1914" t="s">
        <v>26618</v>
      </c>
      <c r="X1914">
        <v>11413600</v>
      </c>
      <c r="Y1914" t="s">
        <v>122</v>
      </c>
      <c r="Z1914" t="s">
        <v>123</v>
      </c>
      <c r="AA1914">
        <v>0</v>
      </c>
      <c r="AB1914" t="s">
        <v>76</v>
      </c>
      <c r="AC1914">
        <v>0</v>
      </c>
      <c r="AD1914" t="s">
        <v>76</v>
      </c>
      <c r="AE1914">
        <v>1735360</v>
      </c>
      <c r="AF1914" t="s">
        <v>40104</v>
      </c>
      <c r="AG1914">
        <v>811007542</v>
      </c>
      <c r="AH1914" t="s">
        <v>26619</v>
      </c>
      <c r="AI1914" t="s">
        <v>126</v>
      </c>
      <c r="AJ1914" t="s">
        <v>41304</v>
      </c>
      <c r="AK1914">
        <v>71140270</v>
      </c>
      <c r="AL1914" t="s">
        <v>26620</v>
      </c>
      <c r="AM1914">
        <v>2013</v>
      </c>
      <c r="AN1914" s="1">
        <v>41458</v>
      </c>
      <c r="AO1914" s="1">
        <v>41458</v>
      </c>
      <c r="AP1914">
        <v>6</v>
      </c>
      <c r="AQ1914" t="s">
        <v>81</v>
      </c>
      <c r="AR1914" s="4">
        <f>IF(AQ1914="M",AP1914*30.42,AP1914)</f>
        <v>182.52</v>
      </c>
      <c r="AS1914">
        <v>0</v>
      </c>
      <c r="AT1914" s="4">
        <f>AR1914+AS1914</f>
        <v>182.52</v>
      </c>
      <c r="AU1914">
        <v>3</v>
      </c>
      <c r="AV1914" s="1">
        <f>AO1914+AT1914</f>
        <v>41640.519999999997</v>
      </c>
      <c r="AW1914" s="1">
        <v>41732</v>
      </c>
      <c r="AX1914" s="2">
        <f>IF(AV1914&gt;=AW1914,1,2)</f>
        <v>2</v>
      </c>
      <c r="AY1914" s="2" t="str">
        <f>IF((AV1914+10)&gt;=AW1914,"SAVE","LATE")</f>
        <v>LATE</v>
      </c>
      <c r="AZ1914" t="s">
        <v>82</v>
      </c>
      <c r="BA1914" t="s">
        <v>1011</v>
      </c>
      <c r="BB1914">
        <v>11413600</v>
      </c>
      <c r="BC1914">
        <v>1914000</v>
      </c>
      <c r="BD1914" s="9">
        <v>13327600</v>
      </c>
      <c r="BE1914" t="s">
        <v>42608</v>
      </c>
      <c r="BF1914">
        <v>0</v>
      </c>
      <c r="BG1914" t="s">
        <v>70</v>
      </c>
      <c r="BH1914">
        <v>-1</v>
      </c>
      <c r="BI1914" t="s">
        <v>70</v>
      </c>
      <c r="BJ1914" t="s">
        <v>70</v>
      </c>
      <c r="BK1914">
        <v>0</v>
      </c>
      <c r="BL1914" t="s">
        <v>85</v>
      </c>
      <c r="BM1914" t="s">
        <v>26621</v>
      </c>
    </row>
    <row r="1915" spans="1:65" x14ac:dyDescent="0.25">
      <c r="A1915">
        <v>2013</v>
      </c>
      <c r="B1915" t="s">
        <v>116</v>
      </c>
      <c r="C1915" t="s">
        <v>130</v>
      </c>
      <c r="D1915" t="s">
        <v>40249</v>
      </c>
      <c r="E1915" t="s">
        <v>7995</v>
      </c>
      <c r="F1915" t="s">
        <v>23333</v>
      </c>
      <c r="G1915">
        <v>12</v>
      </c>
      <c r="H1915" t="s">
        <v>41881</v>
      </c>
      <c r="I1915" t="s">
        <v>67</v>
      </c>
      <c r="J1915" t="s">
        <v>42026</v>
      </c>
      <c r="K1915">
        <v>3</v>
      </c>
      <c r="L1915" t="s">
        <v>41838</v>
      </c>
      <c r="M1915">
        <v>72000000</v>
      </c>
      <c r="N1915" t="s">
        <v>41840</v>
      </c>
      <c r="O1915" t="s">
        <v>42609</v>
      </c>
      <c r="P1915" t="s">
        <v>90</v>
      </c>
      <c r="Q1915" t="s">
        <v>70</v>
      </c>
      <c r="R1915" t="s">
        <v>70</v>
      </c>
      <c r="S1915" t="s">
        <v>463</v>
      </c>
      <c r="T1915" t="s">
        <v>1687</v>
      </c>
      <c r="U1915" t="s">
        <v>26642</v>
      </c>
      <c r="V1915" t="s">
        <v>26643</v>
      </c>
      <c r="W1915" t="s">
        <v>26643</v>
      </c>
      <c r="X1915">
        <v>8000000</v>
      </c>
      <c r="Y1915" t="s">
        <v>122</v>
      </c>
      <c r="Z1915" t="s">
        <v>123</v>
      </c>
      <c r="AA1915">
        <v>0</v>
      </c>
      <c r="AB1915" t="s">
        <v>76</v>
      </c>
      <c r="AC1915">
        <v>0</v>
      </c>
      <c r="AD1915" t="s">
        <v>76</v>
      </c>
      <c r="AE1915">
        <v>1500934</v>
      </c>
      <c r="AF1915" t="s">
        <v>40104</v>
      </c>
      <c r="AG1915" t="s">
        <v>26644</v>
      </c>
      <c r="AH1915" t="s">
        <v>42610</v>
      </c>
      <c r="AI1915" t="s">
        <v>126</v>
      </c>
      <c r="AJ1915" t="s">
        <v>41304</v>
      </c>
      <c r="AK1915">
        <v>71140270</v>
      </c>
      <c r="AL1915" t="s">
        <v>26620</v>
      </c>
      <c r="AM1915">
        <v>2013</v>
      </c>
      <c r="AN1915" s="1">
        <v>41375</v>
      </c>
      <c r="AO1915" s="1">
        <v>41375</v>
      </c>
      <c r="AP1915">
        <v>6</v>
      </c>
      <c r="AQ1915" t="s">
        <v>81</v>
      </c>
      <c r="AR1915" s="4">
        <f>IF(AQ1915="M",AP1915*30.42,AP1915)</f>
        <v>182.52</v>
      </c>
      <c r="AS1915">
        <v>0</v>
      </c>
      <c r="AT1915" s="4">
        <f>AR1915+AS1915</f>
        <v>182.52</v>
      </c>
      <c r="AU1915">
        <v>2</v>
      </c>
      <c r="AV1915" s="1">
        <f>AO1915+AT1915</f>
        <v>41557.519999999997</v>
      </c>
      <c r="AW1915" s="1">
        <v>41619</v>
      </c>
      <c r="AX1915" s="2">
        <f>IF(AV1915&gt;=AW1915,1,2)</f>
        <v>2</v>
      </c>
      <c r="AY1915" s="2" t="str">
        <f>IF((AV1915+10)&gt;=AW1915,"SAVE","LATE")</f>
        <v>LATE</v>
      </c>
      <c r="AZ1915" t="s">
        <v>82</v>
      </c>
      <c r="BA1915" t="s">
        <v>1011</v>
      </c>
      <c r="BB1915">
        <v>8000000</v>
      </c>
      <c r="BC1915">
        <v>2000000</v>
      </c>
      <c r="BD1915" s="9">
        <v>10000000</v>
      </c>
      <c r="BE1915" t="s">
        <v>42609</v>
      </c>
      <c r="BF1915">
        <v>0</v>
      </c>
      <c r="BG1915" t="s">
        <v>70</v>
      </c>
      <c r="BH1915">
        <v>-1</v>
      </c>
      <c r="BI1915" t="s">
        <v>70</v>
      </c>
      <c r="BJ1915" t="s">
        <v>70</v>
      </c>
      <c r="BK1915">
        <v>0</v>
      </c>
      <c r="BL1915" t="s">
        <v>85</v>
      </c>
      <c r="BM1915" t="s">
        <v>26645</v>
      </c>
    </row>
    <row r="1916" spans="1:65" x14ac:dyDescent="0.25">
      <c r="A1916">
        <v>2013</v>
      </c>
      <c r="B1916" t="s">
        <v>64</v>
      </c>
      <c r="C1916" t="s">
        <v>264</v>
      </c>
      <c r="D1916" t="s">
        <v>41880</v>
      </c>
      <c r="E1916" t="s">
        <v>82</v>
      </c>
      <c r="F1916" t="s">
        <v>25512</v>
      </c>
      <c r="G1916">
        <v>12</v>
      </c>
      <c r="H1916" t="s">
        <v>41881</v>
      </c>
      <c r="I1916" t="s">
        <v>67</v>
      </c>
      <c r="J1916" t="s">
        <v>68</v>
      </c>
      <c r="K1916">
        <v>3</v>
      </c>
      <c r="L1916" t="s">
        <v>41838</v>
      </c>
      <c r="M1916">
        <v>77000000</v>
      </c>
      <c r="N1916" t="s">
        <v>481</v>
      </c>
      <c r="O1916" t="s">
        <v>42622</v>
      </c>
      <c r="P1916" t="s">
        <v>90</v>
      </c>
      <c r="Q1916" t="s">
        <v>70</v>
      </c>
      <c r="R1916" t="s">
        <v>70</v>
      </c>
      <c r="S1916" t="s">
        <v>6407</v>
      </c>
      <c r="T1916" s="3">
        <v>41370</v>
      </c>
      <c r="U1916" t="s">
        <v>26121</v>
      </c>
      <c r="V1916" t="s">
        <v>26122</v>
      </c>
      <c r="W1916" t="s">
        <v>26122</v>
      </c>
      <c r="X1916">
        <v>327911765</v>
      </c>
      <c r="Y1916" t="s">
        <v>122</v>
      </c>
      <c r="Z1916" t="s">
        <v>123</v>
      </c>
      <c r="AA1916">
        <v>0</v>
      </c>
      <c r="AB1916" t="s">
        <v>76</v>
      </c>
      <c r="AC1916">
        <v>0</v>
      </c>
      <c r="AD1916" t="s">
        <v>76</v>
      </c>
      <c r="AE1916">
        <v>1602919</v>
      </c>
      <c r="AF1916" t="s">
        <v>40104</v>
      </c>
      <c r="AG1916" t="s">
        <v>26123</v>
      </c>
      <c r="AH1916" t="s">
        <v>26049</v>
      </c>
      <c r="AI1916" t="s">
        <v>126</v>
      </c>
      <c r="AJ1916" t="s">
        <v>41304</v>
      </c>
      <c r="AK1916">
        <v>92500457</v>
      </c>
      <c r="AL1916" t="s">
        <v>26124</v>
      </c>
      <c r="AM1916">
        <v>2013</v>
      </c>
      <c r="AN1916" s="1">
        <v>41425</v>
      </c>
      <c r="AO1916" s="1">
        <v>41439</v>
      </c>
      <c r="AP1916">
        <v>9</v>
      </c>
      <c r="AQ1916" t="s">
        <v>81</v>
      </c>
      <c r="AR1916" s="4">
        <f>IF(AQ1916="M",AP1916*30.42,AP1916)</f>
        <v>273.78000000000003</v>
      </c>
      <c r="AS1916">
        <v>0</v>
      </c>
      <c r="AT1916" s="4">
        <f>AR1916+AS1916</f>
        <v>273.78000000000003</v>
      </c>
      <c r="AU1916">
        <v>2</v>
      </c>
      <c r="AV1916" s="1">
        <f>AO1916+AT1916</f>
        <v>41712.78</v>
      </c>
      <c r="AW1916" s="1">
        <v>41773</v>
      </c>
      <c r="AX1916" s="2">
        <f>IF(AV1916&gt;=AW1916,1,2)</f>
        <v>2</v>
      </c>
      <c r="AY1916" s="2" t="str">
        <f>IF((AV1916+10)&gt;=AW1916,"SAVE","LATE")</f>
        <v>LATE</v>
      </c>
      <c r="AZ1916" t="s">
        <v>82</v>
      </c>
      <c r="BA1916" t="s">
        <v>1011</v>
      </c>
      <c r="BB1916">
        <v>327911765</v>
      </c>
      <c r="BC1916">
        <v>0</v>
      </c>
      <c r="BD1916" s="9">
        <v>327911765</v>
      </c>
      <c r="BE1916" t="s">
        <v>42622</v>
      </c>
      <c r="BF1916">
        <v>0</v>
      </c>
      <c r="BG1916" t="s">
        <v>70</v>
      </c>
      <c r="BH1916">
        <v>-1</v>
      </c>
      <c r="BI1916" t="s">
        <v>70</v>
      </c>
      <c r="BJ1916" t="s">
        <v>70</v>
      </c>
      <c r="BK1916">
        <v>0</v>
      </c>
      <c r="BL1916" t="s">
        <v>85</v>
      </c>
      <c r="BM1916" t="s">
        <v>26125</v>
      </c>
    </row>
    <row r="1917" spans="1:65" x14ac:dyDescent="0.25">
      <c r="A1917">
        <v>2012</v>
      </c>
      <c r="B1917" t="s">
        <v>116</v>
      </c>
      <c r="C1917" t="s">
        <v>290</v>
      </c>
      <c r="D1917" t="s">
        <v>41878</v>
      </c>
      <c r="E1917" t="s">
        <v>291</v>
      </c>
      <c r="F1917" t="s">
        <v>18542</v>
      </c>
      <c r="G1917">
        <v>1</v>
      </c>
      <c r="H1917" t="s">
        <v>46842</v>
      </c>
      <c r="I1917" t="s">
        <v>67</v>
      </c>
      <c r="J1917" t="s">
        <v>88</v>
      </c>
      <c r="K1917">
        <v>3</v>
      </c>
      <c r="L1917" t="s">
        <v>41838</v>
      </c>
      <c r="M1917">
        <v>72000000</v>
      </c>
      <c r="N1917" t="s">
        <v>41840</v>
      </c>
      <c r="O1917" t="s">
        <v>42632</v>
      </c>
      <c r="P1917" t="s">
        <v>90</v>
      </c>
      <c r="Q1917" t="s">
        <v>39326</v>
      </c>
      <c r="R1917" t="s">
        <v>39326</v>
      </c>
      <c r="S1917" t="s">
        <v>40257</v>
      </c>
      <c r="T1917" t="s">
        <v>14930</v>
      </c>
      <c r="U1917" t="s">
        <v>22708</v>
      </c>
      <c r="V1917" t="s">
        <v>22709</v>
      </c>
      <c r="W1917" t="s">
        <v>22710</v>
      </c>
      <c r="X1917">
        <v>1422106728</v>
      </c>
      <c r="Y1917" t="s">
        <v>122</v>
      </c>
      <c r="Z1917" t="s">
        <v>123</v>
      </c>
      <c r="AA1917">
        <v>0</v>
      </c>
      <c r="AB1917" t="s">
        <v>76</v>
      </c>
      <c r="AC1917">
        <v>0</v>
      </c>
      <c r="AD1917" t="s">
        <v>76</v>
      </c>
      <c r="AE1917">
        <v>1997452</v>
      </c>
      <c r="AF1917" t="s">
        <v>40104</v>
      </c>
      <c r="AG1917" t="s">
        <v>22711</v>
      </c>
      <c r="AH1917" t="s">
        <v>22712</v>
      </c>
      <c r="AI1917" t="s">
        <v>126</v>
      </c>
      <c r="AJ1917" t="s">
        <v>41304</v>
      </c>
      <c r="AK1917" t="s">
        <v>22713</v>
      </c>
      <c r="AL1917" t="s">
        <v>22712</v>
      </c>
      <c r="AM1917">
        <v>2013</v>
      </c>
      <c r="AN1917" s="1">
        <v>41337</v>
      </c>
      <c r="AO1917" s="1">
        <v>41374</v>
      </c>
      <c r="AP1917">
        <v>4</v>
      </c>
      <c r="AQ1917" t="s">
        <v>81</v>
      </c>
      <c r="AR1917" s="4">
        <f>IF(AQ1917="M",AP1917*30.42,AP1917)</f>
        <v>121.68</v>
      </c>
      <c r="AS1917">
        <v>0</v>
      </c>
      <c r="AT1917" s="4">
        <f>AR1917+AS1917</f>
        <v>121.68</v>
      </c>
      <c r="AU1917">
        <v>2</v>
      </c>
      <c r="AV1917" s="1">
        <f>AO1917+AT1917</f>
        <v>41495.68</v>
      </c>
      <c r="AW1917" s="1">
        <v>41557</v>
      </c>
      <c r="AX1917" s="2">
        <f>IF(AV1917&gt;=AW1917,1,2)</f>
        <v>2</v>
      </c>
      <c r="AY1917" s="2" t="str">
        <f>IF((AV1917+10)&gt;=AW1917,"SAVE","LATE")</f>
        <v>LATE</v>
      </c>
      <c r="AZ1917" t="s">
        <v>82</v>
      </c>
      <c r="BA1917" t="s">
        <v>1011</v>
      </c>
      <c r="BB1917">
        <v>1353486402</v>
      </c>
      <c r="BC1917">
        <v>0</v>
      </c>
      <c r="BD1917" s="9">
        <v>1353486402</v>
      </c>
      <c r="BE1917" t="s">
        <v>42633</v>
      </c>
      <c r="BF1917">
        <v>0</v>
      </c>
      <c r="BG1917" t="s">
        <v>70</v>
      </c>
      <c r="BH1917">
        <v>-1</v>
      </c>
      <c r="BI1917" t="s">
        <v>22712</v>
      </c>
      <c r="BJ1917" t="s">
        <v>42634</v>
      </c>
      <c r="BK1917">
        <v>0</v>
      </c>
      <c r="BL1917" t="s">
        <v>85</v>
      </c>
      <c r="BM1917" t="s">
        <v>22714</v>
      </c>
    </row>
    <row r="1918" spans="1:65" x14ac:dyDescent="0.25">
      <c r="A1918">
        <v>2012</v>
      </c>
      <c r="B1918" t="s">
        <v>116</v>
      </c>
      <c r="C1918" t="s">
        <v>290</v>
      </c>
      <c r="D1918" t="s">
        <v>41878</v>
      </c>
      <c r="E1918" t="s">
        <v>291</v>
      </c>
      <c r="F1918" t="s">
        <v>18542</v>
      </c>
      <c r="G1918">
        <v>1</v>
      </c>
      <c r="H1918" t="s">
        <v>46842</v>
      </c>
      <c r="I1918" t="s">
        <v>67</v>
      </c>
      <c r="J1918" t="s">
        <v>88</v>
      </c>
      <c r="K1918">
        <v>3</v>
      </c>
      <c r="L1918" t="s">
        <v>41838</v>
      </c>
      <c r="M1918">
        <v>72000000</v>
      </c>
      <c r="N1918" t="s">
        <v>41840</v>
      </c>
      <c r="O1918" t="s">
        <v>42635</v>
      </c>
      <c r="P1918" t="s">
        <v>90</v>
      </c>
      <c r="Q1918" t="s">
        <v>39326</v>
      </c>
      <c r="R1918" t="s">
        <v>39326</v>
      </c>
      <c r="S1918" t="s">
        <v>22415</v>
      </c>
      <c r="T1918" t="s">
        <v>14930</v>
      </c>
      <c r="U1918" t="s">
        <v>22416</v>
      </c>
      <c r="V1918" t="s">
        <v>22417</v>
      </c>
      <c r="W1918" t="s">
        <v>22418</v>
      </c>
      <c r="X1918">
        <v>1787962341</v>
      </c>
      <c r="Y1918" t="s">
        <v>122</v>
      </c>
      <c r="Z1918" t="s">
        <v>123</v>
      </c>
      <c r="AA1918">
        <v>0</v>
      </c>
      <c r="AB1918" t="s">
        <v>76</v>
      </c>
      <c r="AC1918">
        <v>0</v>
      </c>
      <c r="AD1918" t="s">
        <v>76</v>
      </c>
      <c r="AE1918">
        <v>1717199</v>
      </c>
      <c r="AF1918" t="s">
        <v>40104</v>
      </c>
      <c r="AG1918" t="s">
        <v>22419</v>
      </c>
      <c r="AH1918" t="s">
        <v>22420</v>
      </c>
      <c r="AI1918" t="s">
        <v>126</v>
      </c>
      <c r="AJ1918" t="s">
        <v>41304</v>
      </c>
      <c r="AK1918" t="s">
        <v>15589</v>
      </c>
      <c r="AL1918" t="s">
        <v>15590</v>
      </c>
      <c r="AM1918">
        <v>2013</v>
      </c>
      <c r="AN1918" s="1">
        <v>41338</v>
      </c>
      <c r="AO1918" s="1">
        <v>41374</v>
      </c>
      <c r="AP1918">
        <v>6</v>
      </c>
      <c r="AQ1918" t="s">
        <v>81</v>
      </c>
      <c r="AR1918" s="4">
        <f>IF(AQ1918="M",AP1918*30.42,AP1918)</f>
        <v>182.52</v>
      </c>
      <c r="AS1918">
        <v>0</v>
      </c>
      <c r="AT1918" s="4">
        <f>AR1918+AS1918</f>
        <v>182.52</v>
      </c>
      <c r="AU1918">
        <v>1</v>
      </c>
      <c r="AV1918" s="1">
        <f>AO1918+AT1918</f>
        <v>41556.519999999997</v>
      </c>
      <c r="AW1918" s="1">
        <v>41588</v>
      </c>
      <c r="AX1918" s="2">
        <f>IF(AV1918&gt;=AW1918,1,2)</f>
        <v>2</v>
      </c>
      <c r="AY1918" s="2" t="str">
        <f>IF((AV1918+10)&gt;=AW1918,"SAVE","LATE")</f>
        <v>LATE</v>
      </c>
      <c r="AZ1918" t="s">
        <v>82</v>
      </c>
      <c r="BA1918" t="s">
        <v>1011</v>
      </c>
      <c r="BB1918">
        <v>1704777775</v>
      </c>
      <c r="BC1918">
        <v>0</v>
      </c>
      <c r="BD1918" s="9">
        <v>1704777775</v>
      </c>
      <c r="BE1918" t="s">
        <v>42635</v>
      </c>
      <c r="BF1918">
        <v>0</v>
      </c>
      <c r="BG1918" t="s">
        <v>70</v>
      </c>
      <c r="BH1918">
        <v>-1</v>
      </c>
      <c r="BI1918" t="s">
        <v>40260</v>
      </c>
      <c r="BJ1918" t="s">
        <v>42636</v>
      </c>
      <c r="BK1918">
        <v>0</v>
      </c>
      <c r="BL1918" t="s">
        <v>85</v>
      </c>
      <c r="BM1918" t="s">
        <v>22421</v>
      </c>
    </row>
    <row r="1919" spans="1:65" x14ac:dyDescent="0.25">
      <c r="A1919">
        <v>2013</v>
      </c>
      <c r="B1919" t="s">
        <v>116</v>
      </c>
      <c r="C1919" t="s">
        <v>130</v>
      </c>
      <c r="D1919" t="s">
        <v>40261</v>
      </c>
      <c r="E1919" t="s">
        <v>21872</v>
      </c>
      <c r="F1919" t="s">
        <v>21873</v>
      </c>
      <c r="G1919">
        <v>1</v>
      </c>
      <c r="H1919" t="s">
        <v>46842</v>
      </c>
      <c r="I1919" t="s">
        <v>67</v>
      </c>
      <c r="J1919" t="s">
        <v>88</v>
      </c>
      <c r="K1919">
        <v>3</v>
      </c>
      <c r="L1919" t="s">
        <v>41838</v>
      </c>
      <c r="M1919">
        <v>72000000</v>
      </c>
      <c r="N1919" t="s">
        <v>41840</v>
      </c>
      <c r="O1919" t="s">
        <v>42639</v>
      </c>
      <c r="P1919" t="s">
        <v>90</v>
      </c>
      <c r="Q1919" t="s">
        <v>21874</v>
      </c>
      <c r="R1919" t="s">
        <v>21874</v>
      </c>
      <c r="S1919" t="s">
        <v>21875</v>
      </c>
      <c r="T1919" t="s">
        <v>21876</v>
      </c>
      <c r="U1919" t="s">
        <v>21877</v>
      </c>
      <c r="V1919" t="s">
        <v>21878</v>
      </c>
      <c r="W1919" t="s">
        <v>21879</v>
      </c>
      <c r="X1919">
        <v>2688963559</v>
      </c>
      <c r="Y1919" t="s">
        <v>122</v>
      </c>
      <c r="Z1919" t="s">
        <v>123</v>
      </c>
      <c r="AA1919">
        <v>0</v>
      </c>
      <c r="AB1919" t="s">
        <v>76</v>
      </c>
      <c r="AC1919">
        <v>0</v>
      </c>
      <c r="AD1919" t="s">
        <v>76</v>
      </c>
      <c r="AE1919">
        <v>2211685</v>
      </c>
      <c r="AF1919" t="s">
        <v>40104</v>
      </c>
      <c r="AG1919" t="s">
        <v>21880</v>
      </c>
      <c r="AH1919" t="s">
        <v>40262</v>
      </c>
      <c r="AI1919" t="s">
        <v>126</v>
      </c>
      <c r="AJ1919" t="s">
        <v>41304</v>
      </c>
      <c r="AK1919">
        <v>71085655</v>
      </c>
      <c r="AL1919" t="s">
        <v>21881</v>
      </c>
      <c r="AM1919">
        <v>2013</v>
      </c>
      <c r="AN1919" s="1">
        <v>41638</v>
      </c>
      <c r="AO1919" s="1">
        <v>41654</v>
      </c>
      <c r="AP1919">
        <v>10</v>
      </c>
      <c r="AQ1919" t="s">
        <v>81</v>
      </c>
      <c r="AR1919" s="4">
        <f>IF(AQ1919="M",AP1919*30.42,AP1919)</f>
        <v>304.20000000000005</v>
      </c>
      <c r="AS1919">
        <v>0</v>
      </c>
      <c r="AT1919" s="4">
        <f>AR1919+AS1919</f>
        <v>304.20000000000005</v>
      </c>
      <c r="AU1919">
        <v>9</v>
      </c>
      <c r="AV1919" s="1">
        <f>AO1919+AT1919</f>
        <v>41958.2</v>
      </c>
      <c r="AW1919" s="1">
        <v>42231</v>
      </c>
      <c r="AX1919" s="2">
        <f>IF(AV1919&gt;=AW1919,1,2)</f>
        <v>2</v>
      </c>
      <c r="AY1919" s="2" t="str">
        <f>IF((AV1919+10)&gt;=AW1919,"SAVE","LATE")</f>
        <v>LATE</v>
      </c>
      <c r="AZ1919" t="s">
        <v>82</v>
      </c>
      <c r="BA1919" t="s">
        <v>1011</v>
      </c>
      <c r="BB1919">
        <v>2685000000</v>
      </c>
      <c r="BC1919">
        <v>799962406</v>
      </c>
      <c r="BD1919" s="9">
        <v>3484962406</v>
      </c>
      <c r="BE1919" t="s">
        <v>42640</v>
      </c>
      <c r="BF1919">
        <v>0</v>
      </c>
      <c r="BG1919" t="s">
        <v>70</v>
      </c>
      <c r="BH1919">
        <v>-1</v>
      </c>
      <c r="BI1919" t="s">
        <v>40263</v>
      </c>
      <c r="BJ1919" t="s">
        <v>42641</v>
      </c>
      <c r="BK1919">
        <v>0</v>
      </c>
      <c r="BL1919" t="s">
        <v>85</v>
      </c>
      <c r="BM1919" t="s">
        <v>21882</v>
      </c>
    </row>
    <row r="1920" spans="1:65" x14ac:dyDescent="0.25">
      <c r="A1920">
        <v>2013</v>
      </c>
      <c r="B1920" t="s">
        <v>116</v>
      </c>
      <c r="C1920" t="s">
        <v>130</v>
      </c>
      <c r="D1920" t="s">
        <v>40261</v>
      </c>
      <c r="E1920" t="s">
        <v>21872</v>
      </c>
      <c r="F1920" t="s">
        <v>21873</v>
      </c>
      <c r="G1920">
        <v>1</v>
      </c>
      <c r="H1920" t="s">
        <v>46842</v>
      </c>
      <c r="I1920" t="s">
        <v>67</v>
      </c>
      <c r="J1920" t="s">
        <v>88</v>
      </c>
      <c r="K1920">
        <v>3</v>
      </c>
      <c r="L1920" t="s">
        <v>41838</v>
      </c>
      <c r="M1920">
        <v>72000000</v>
      </c>
      <c r="N1920" t="s">
        <v>41840</v>
      </c>
      <c r="O1920" t="s">
        <v>42642</v>
      </c>
      <c r="P1920" t="s">
        <v>90</v>
      </c>
      <c r="Q1920" t="s">
        <v>21874</v>
      </c>
      <c r="R1920" t="s">
        <v>21874</v>
      </c>
      <c r="S1920" t="s">
        <v>21875</v>
      </c>
      <c r="T1920" t="s">
        <v>12157</v>
      </c>
      <c r="U1920" t="s">
        <v>24391</v>
      </c>
      <c r="V1920" t="s">
        <v>24392</v>
      </c>
      <c r="W1920" t="s">
        <v>24393</v>
      </c>
      <c r="X1920">
        <v>334573401</v>
      </c>
      <c r="Y1920" t="s">
        <v>122</v>
      </c>
      <c r="Z1920" t="s">
        <v>123</v>
      </c>
      <c r="AA1920">
        <v>0</v>
      </c>
      <c r="AB1920" t="s">
        <v>76</v>
      </c>
      <c r="AC1920">
        <v>0</v>
      </c>
      <c r="AD1920" t="s">
        <v>76</v>
      </c>
      <c r="AE1920">
        <v>1702115</v>
      </c>
      <c r="AF1920" t="s">
        <v>41304</v>
      </c>
      <c r="AG1920" t="s">
        <v>24394</v>
      </c>
      <c r="AH1920" t="s">
        <v>21881</v>
      </c>
      <c r="AI1920" t="s">
        <v>126</v>
      </c>
      <c r="AJ1920" t="s">
        <v>41304</v>
      </c>
      <c r="AK1920" t="s">
        <v>24394</v>
      </c>
      <c r="AL1920" t="s">
        <v>21881</v>
      </c>
      <c r="AM1920">
        <v>2013</v>
      </c>
      <c r="AN1920" s="1">
        <v>41410</v>
      </c>
      <c r="AO1920" s="1">
        <v>41442</v>
      </c>
      <c r="AP1920">
        <v>3</v>
      </c>
      <c r="AQ1920" t="s">
        <v>81</v>
      </c>
      <c r="AR1920" s="4">
        <f>IF(AQ1920="M",AP1920*30.42,AP1920)</f>
        <v>91.26</v>
      </c>
      <c r="AS1920">
        <v>15</v>
      </c>
      <c r="AT1920" s="4">
        <f>AR1920+AS1920</f>
        <v>106.26</v>
      </c>
      <c r="AU1920">
        <v>2</v>
      </c>
      <c r="AV1920" s="1">
        <f>AO1920+AT1920</f>
        <v>41548.26</v>
      </c>
      <c r="AW1920" s="1">
        <v>41609</v>
      </c>
      <c r="AX1920" s="2">
        <f>IF(AV1920&gt;=AW1920,1,2)</f>
        <v>2</v>
      </c>
      <c r="AY1920" s="2" t="str">
        <f>IF((AV1920+10)&gt;=AW1920,"SAVE","LATE")</f>
        <v>LATE</v>
      </c>
      <c r="AZ1920" t="s">
        <v>82</v>
      </c>
      <c r="BA1920" t="s">
        <v>1011</v>
      </c>
      <c r="BB1920">
        <v>343124473</v>
      </c>
      <c r="BC1920">
        <v>107996066</v>
      </c>
      <c r="BD1920" s="9">
        <v>451120539</v>
      </c>
      <c r="BE1920" t="s">
        <v>42642</v>
      </c>
      <c r="BF1920">
        <v>0</v>
      </c>
      <c r="BG1920" t="s">
        <v>70</v>
      </c>
      <c r="BH1920">
        <v>-1</v>
      </c>
      <c r="BI1920" t="s">
        <v>21881</v>
      </c>
      <c r="BJ1920" t="s">
        <v>24395</v>
      </c>
      <c r="BK1920">
        <v>0</v>
      </c>
      <c r="BL1920" t="s">
        <v>85</v>
      </c>
      <c r="BM1920" t="s">
        <v>24396</v>
      </c>
    </row>
    <row r="1921" spans="1:65" x14ac:dyDescent="0.25">
      <c r="A1921">
        <v>2013</v>
      </c>
      <c r="B1921" t="s">
        <v>116</v>
      </c>
      <c r="C1921" t="s">
        <v>117</v>
      </c>
      <c r="D1921" t="s">
        <v>40264</v>
      </c>
      <c r="E1921" t="s">
        <v>10265</v>
      </c>
      <c r="F1921" t="s">
        <v>22156</v>
      </c>
      <c r="G1921">
        <v>1</v>
      </c>
      <c r="H1921" t="s">
        <v>46842</v>
      </c>
      <c r="I1921" t="s">
        <v>67</v>
      </c>
      <c r="J1921" t="s">
        <v>88</v>
      </c>
      <c r="K1921">
        <v>3</v>
      </c>
      <c r="L1921" t="s">
        <v>41838</v>
      </c>
      <c r="M1921">
        <v>72000000</v>
      </c>
      <c r="N1921" t="s">
        <v>41840</v>
      </c>
      <c r="O1921" t="s">
        <v>42652</v>
      </c>
      <c r="P1921" t="s">
        <v>90</v>
      </c>
      <c r="Q1921" t="s">
        <v>18124</v>
      </c>
      <c r="R1921" t="s">
        <v>18124</v>
      </c>
      <c r="S1921" t="s">
        <v>2482</v>
      </c>
      <c r="T1921" t="s">
        <v>19453</v>
      </c>
      <c r="U1921" t="s">
        <v>22157</v>
      </c>
      <c r="V1921" t="s">
        <v>22158</v>
      </c>
      <c r="W1921" t="s">
        <v>22159</v>
      </c>
      <c r="X1921">
        <v>2091022754</v>
      </c>
      <c r="Y1921" t="s">
        <v>122</v>
      </c>
      <c r="Z1921" t="s">
        <v>123</v>
      </c>
      <c r="AA1921">
        <v>0</v>
      </c>
      <c r="AB1921" t="s">
        <v>76</v>
      </c>
      <c r="AC1921">
        <v>0</v>
      </c>
      <c r="AD1921" t="s">
        <v>76</v>
      </c>
      <c r="AE1921">
        <v>2789264</v>
      </c>
      <c r="AF1921" t="s">
        <v>40104</v>
      </c>
      <c r="AG1921" t="s">
        <v>22160</v>
      </c>
      <c r="AH1921" t="s">
        <v>22161</v>
      </c>
      <c r="AI1921" t="s">
        <v>126</v>
      </c>
      <c r="AJ1921" t="s">
        <v>41304</v>
      </c>
      <c r="AK1921" t="s">
        <v>18969</v>
      </c>
      <c r="AL1921" t="s">
        <v>18561</v>
      </c>
      <c r="AM1921">
        <v>2013</v>
      </c>
      <c r="AN1921" s="1">
        <v>41577</v>
      </c>
      <c r="AO1921" s="1">
        <v>41942</v>
      </c>
      <c r="AP1921">
        <v>7</v>
      </c>
      <c r="AQ1921" t="s">
        <v>81</v>
      </c>
      <c r="AR1921" s="4">
        <f>IF(AQ1921="M",AP1921*30.42,AP1921)</f>
        <v>212.94</v>
      </c>
      <c r="AS1921">
        <v>38</v>
      </c>
      <c r="AT1921" s="4">
        <f>AR1921+AS1921</f>
        <v>250.94</v>
      </c>
      <c r="AU1921">
        <v>3</v>
      </c>
      <c r="AV1921" s="1">
        <f>AO1921+AT1921</f>
        <v>42192.94</v>
      </c>
      <c r="AW1921" s="1">
        <v>42286</v>
      </c>
      <c r="AX1921" s="2">
        <f>IF(AV1921&gt;=AW1921,1,2)</f>
        <v>2</v>
      </c>
      <c r="AY1921" s="2" t="str">
        <f>IF((AV1921+10)&gt;=AW1921,"SAVE","LATE")</f>
        <v>LATE</v>
      </c>
      <c r="AZ1921" t="s">
        <v>82</v>
      </c>
      <c r="BA1921" t="s">
        <v>1011</v>
      </c>
      <c r="BB1921">
        <v>2090950000</v>
      </c>
      <c r="BC1921">
        <v>765999479</v>
      </c>
      <c r="BD1921" s="9">
        <v>2856949479</v>
      </c>
      <c r="BE1921" t="s">
        <v>42652</v>
      </c>
      <c r="BF1921">
        <v>0</v>
      </c>
      <c r="BG1921" t="s">
        <v>70</v>
      </c>
      <c r="BH1921">
        <v>-1</v>
      </c>
      <c r="BI1921" t="s">
        <v>22161</v>
      </c>
      <c r="BJ1921" t="s">
        <v>22162</v>
      </c>
      <c r="BK1921">
        <v>0</v>
      </c>
      <c r="BL1921" t="s">
        <v>85</v>
      </c>
      <c r="BM1921" t="s">
        <v>22163</v>
      </c>
    </row>
    <row r="1922" spans="1:65" x14ac:dyDescent="0.25">
      <c r="A1922">
        <v>2013</v>
      </c>
      <c r="B1922" t="s">
        <v>116</v>
      </c>
      <c r="C1922" t="s">
        <v>117</v>
      </c>
      <c r="D1922" t="s">
        <v>40264</v>
      </c>
      <c r="E1922" t="s">
        <v>10265</v>
      </c>
      <c r="F1922" t="s">
        <v>22156</v>
      </c>
      <c r="G1922">
        <v>1</v>
      </c>
      <c r="H1922" t="s">
        <v>46842</v>
      </c>
      <c r="I1922" t="s">
        <v>67</v>
      </c>
      <c r="J1922" t="s">
        <v>88</v>
      </c>
      <c r="K1922">
        <v>3</v>
      </c>
      <c r="L1922" t="s">
        <v>41838</v>
      </c>
      <c r="M1922">
        <v>30000000</v>
      </c>
      <c r="N1922" t="s">
        <v>41897</v>
      </c>
      <c r="O1922" t="s">
        <v>42653</v>
      </c>
      <c r="P1922" t="s">
        <v>90</v>
      </c>
      <c r="Q1922" t="s">
        <v>18124</v>
      </c>
      <c r="R1922" t="s">
        <v>18124</v>
      </c>
      <c r="S1922" t="s">
        <v>2482</v>
      </c>
      <c r="T1922" t="s">
        <v>18590</v>
      </c>
      <c r="U1922" t="s">
        <v>22422</v>
      </c>
      <c r="V1922" t="s">
        <v>22423</v>
      </c>
      <c r="W1922" t="s">
        <v>22424</v>
      </c>
      <c r="X1922">
        <v>1699828385</v>
      </c>
      <c r="Y1922" t="s">
        <v>74</v>
      </c>
      <c r="Z1922" t="s">
        <v>75</v>
      </c>
      <c r="AA1922">
        <v>0</v>
      </c>
      <c r="AB1922" t="s">
        <v>76</v>
      </c>
      <c r="AC1922">
        <v>0</v>
      </c>
      <c r="AD1922" t="s">
        <v>76</v>
      </c>
      <c r="AE1922">
        <v>2041619</v>
      </c>
      <c r="AF1922" t="s">
        <v>40104</v>
      </c>
      <c r="AG1922" t="s">
        <v>22425</v>
      </c>
      <c r="AH1922" t="s">
        <v>22426</v>
      </c>
      <c r="AI1922" t="s">
        <v>126</v>
      </c>
      <c r="AJ1922" t="s">
        <v>41304</v>
      </c>
      <c r="AK1922" t="s">
        <v>15064</v>
      </c>
      <c r="AL1922" t="s">
        <v>7668</v>
      </c>
      <c r="AM1922">
        <v>2013</v>
      </c>
      <c r="AN1922" s="1">
        <v>41597</v>
      </c>
      <c r="AO1922" s="1">
        <v>41603</v>
      </c>
      <c r="AP1922">
        <v>5</v>
      </c>
      <c r="AQ1922" t="s">
        <v>81</v>
      </c>
      <c r="AR1922" s="4">
        <f>IF(AQ1922="M",AP1922*30.42,AP1922)</f>
        <v>152.10000000000002</v>
      </c>
      <c r="AS1922">
        <v>0</v>
      </c>
      <c r="AT1922" s="4">
        <f>AR1922+AS1922</f>
        <v>152.10000000000002</v>
      </c>
      <c r="AU1922">
        <v>4</v>
      </c>
      <c r="AV1922" s="1">
        <f>AO1922+AT1922</f>
        <v>41755.1</v>
      </c>
      <c r="AW1922" s="1">
        <v>41876</v>
      </c>
      <c r="AX1922" s="2">
        <f>IF(AV1922&gt;=AW1922,1,2)</f>
        <v>2</v>
      </c>
      <c r="AY1922" s="2" t="str">
        <f>IF((AV1922+10)&gt;=AW1922,"SAVE","LATE")</f>
        <v>LATE</v>
      </c>
      <c r="AZ1922" t="s">
        <v>82</v>
      </c>
      <c r="BA1922" t="s">
        <v>1011</v>
      </c>
      <c r="BB1922">
        <v>1699828385</v>
      </c>
      <c r="BC1922">
        <v>849914191</v>
      </c>
      <c r="BD1922" s="9">
        <v>2549742576</v>
      </c>
      <c r="BE1922" t="s">
        <v>42654</v>
      </c>
      <c r="BF1922">
        <v>0</v>
      </c>
      <c r="BG1922" t="s">
        <v>70</v>
      </c>
      <c r="BH1922">
        <v>-1</v>
      </c>
      <c r="BI1922" t="s">
        <v>42655</v>
      </c>
      <c r="BJ1922">
        <v>1000</v>
      </c>
      <c r="BK1922">
        <v>0</v>
      </c>
      <c r="BL1922" t="s">
        <v>85</v>
      </c>
      <c r="BM1922" t="s">
        <v>22427</v>
      </c>
    </row>
    <row r="1923" spans="1:65" x14ac:dyDescent="0.25">
      <c r="A1923">
        <v>2013</v>
      </c>
      <c r="B1923" t="s">
        <v>116</v>
      </c>
      <c r="C1923" t="s">
        <v>117</v>
      </c>
      <c r="D1923" t="s">
        <v>40264</v>
      </c>
      <c r="E1923" t="s">
        <v>10265</v>
      </c>
      <c r="F1923" t="s">
        <v>22156</v>
      </c>
      <c r="G1923">
        <v>1</v>
      </c>
      <c r="H1923" t="s">
        <v>46842</v>
      </c>
      <c r="I1923" t="s">
        <v>105</v>
      </c>
      <c r="J1923" t="s">
        <v>88</v>
      </c>
      <c r="K1923">
        <v>3</v>
      </c>
      <c r="L1923" t="s">
        <v>41838</v>
      </c>
      <c r="M1923">
        <v>72000000</v>
      </c>
      <c r="N1923" t="s">
        <v>41840</v>
      </c>
      <c r="O1923" t="s">
        <v>40265</v>
      </c>
      <c r="P1923" t="s">
        <v>90</v>
      </c>
      <c r="Q1923" t="s">
        <v>18124</v>
      </c>
      <c r="R1923" t="s">
        <v>18124</v>
      </c>
      <c r="S1923" t="s">
        <v>2482</v>
      </c>
      <c r="T1923" t="s">
        <v>1687</v>
      </c>
      <c r="U1923" t="s">
        <v>22990</v>
      </c>
      <c r="V1923" t="s">
        <v>22991</v>
      </c>
      <c r="W1923" t="s">
        <v>22115</v>
      </c>
      <c r="X1923">
        <v>1008355500</v>
      </c>
      <c r="Y1923" t="s">
        <v>122</v>
      </c>
      <c r="Z1923" t="s">
        <v>123</v>
      </c>
      <c r="AA1923">
        <v>0</v>
      </c>
      <c r="AB1923" t="s">
        <v>76</v>
      </c>
      <c r="AC1923">
        <v>0</v>
      </c>
      <c r="AD1923" t="s">
        <v>76</v>
      </c>
      <c r="AE1923">
        <v>1647437</v>
      </c>
      <c r="AF1923" t="s">
        <v>40104</v>
      </c>
      <c r="AG1923" t="s">
        <v>22992</v>
      </c>
      <c r="AH1923" t="s">
        <v>42656</v>
      </c>
      <c r="AI1923" t="s">
        <v>126</v>
      </c>
      <c r="AJ1923" t="s">
        <v>41304</v>
      </c>
      <c r="AK1923" t="s">
        <v>22993</v>
      </c>
      <c r="AL1923" t="s">
        <v>42657</v>
      </c>
      <c r="AM1923">
        <v>2013</v>
      </c>
      <c r="AN1923" s="1">
        <v>41445</v>
      </c>
      <c r="AO1923" s="1">
        <v>41457</v>
      </c>
      <c r="AP1923">
        <v>7</v>
      </c>
      <c r="AQ1923" t="s">
        <v>81</v>
      </c>
      <c r="AR1923" s="4">
        <f>IF(AQ1923="M",AP1923*30.42,AP1923)</f>
        <v>212.94</v>
      </c>
      <c r="AS1923">
        <v>0</v>
      </c>
      <c r="AT1923" s="4">
        <f>AR1923+AS1923</f>
        <v>212.94</v>
      </c>
      <c r="AU1923">
        <v>3</v>
      </c>
      <c r="AV1923" s="1">
        <f>AO1923+AT1923</f>
        <v>41669.94</v>
      </c>
      <c r="AW1923" s="1">
        <v>41761</v>
      </c>
      <c r="AX1923" s="2">
        <f>IF(AV1923&gt;=AW1923,1,2)</f>
        <v>2</v>
      </c>
      <c r="AY1923" s="2" t="str">
        <f>IF((AV1923+10)&gt;=AW1923,"SAVE","LATE")</f>
        <v>LATE</v>
      </c>
      <c r="AZ1923" t="s">
        <v>82</v>
      </c>
      <c r="BA1923" t="s">
        <v>1011</v>
      </c>
      <c r="BB1923">
        <v>1008355500</v>
      </c>
      <c r="BC1923">
        <v>504117750</v>
      </c>
      <c r="BD1923" s="9">
        <v>1512473250</v>
      </c>
      <c r="BE1923" t="s">
        <v>41379</v>
      </c>
      <c r="BF1923">
        <v>0</v>
      </c>
      <c r="BG1923" t="s">
        <v>70</v>
      </c>
      <c r="BH1923">
        <v>-1</v>
      </c>
      <c r="BI1923" t="s">
        <v>22994</v>
      </c>
      <c r="BJ1923">
        <v>1000</v>
      </c>
      <c r="BK1923">
        <v>0</v>
      </c>
      <c r="BL1923" t="s">
        <v>85</v>
      </c>
      <c r="BM1923" t="s">
        <v>22995</v>
      </c>
    </row>
    <row r="1924" spans="1:65" x14ac:dyDescent="0.25">
      <c r="A1924">
        <v>2013</v>
      </c>
      <c r="B1924" t="s">
        <v>116</v>
      </c>
      <c r="C1924" t="s">
        <v>117</v>
      </c>
      <c r="D1924" t="s">
        <v>40264</v>
      </c>
      <c r="E1924" t="s">
        <v>10265</v>
      </c>
      <c r="F1924" t="s">
        <v>22156</v>
      </c>
      <c r="G1924">
        <v>1</v>
      </c>
      <c r="H1924" t="s">
        <v>46842</v>
      </c>
      <c r="I1924" t="s">
        <v>105</v>
      </c>
      <c r="J1924" t="s">
        <v>88</v>
      </c>
      <c r="K1924">
        <v>3</v>
      </c>
      <c r="L1924" t="s">
        <v>41838</v>
      </c>
      <c r="M1924">
        <v>30000000</v>
      </c>
      <c r="N1924" t="s">
        <v>41897</v>
      </c>
      <c r="O1924" t="s">
        <v>42658</v>
      </c>
      <c r="P1924" t="s">
        <v>90</v>
      </c>
      <c r="Q1924" t="s">
        <v>18124</v>
      </c>
      <c r="R1924" t="s">
        <v>18124</v>
      </c>
      <c r="S1924" t="s">
        <v>2482</v>
      </c>
      <c r="T1924" t="s">
        <v>21197</v>
      </c>
      <c r="U1924" t="s">
        <v>23718</v>
      </c>
      <c r="V1924" t="s">
        <v>23719</v>
      </c>
      <c r="W1924" t="s">
        <v>23720</v>
      </c>
      <c r="X1924">
        <v>614354476</v>
      </c>
      <c r="Y1924" t="s">
        <v>74</v>
      </c>
      <c r="Z1924" t="s">
        <v>75</v>
      </c>
      <c r="AA1924">
        <v>0</v>
      </c>
      <c r="AB1924" t="s">
        <v>76</v>
      </c>
      <c r="AC1924">
        <v>0</v>
      </c>
      <c r="AD1924" t="s">
        <v>76</v>
      </c>
      <c r="AE1924">
        <v>1973593</v>
      </c>
      <c r="AF1924" t="s">
        <v>40104</v>
      </c>
      <c r="AG1924" t="s">
        <v>23721</v>
      </c>
      <c r="AH1924" t="s">
        <v>42659</v>
      </c>
      <c r="AI1924" t="s">
        <v>126</v>
      </c>
      <c r="AJ1924" t="s">
        <v>41304</v>
      </c>
      <c r="AK1924" t="s">
        <v>23722</v>
      </c>
      <c r="AL1924" t="s">
        <v>23723</v>
      </c>
      <c r="AM1924">
        <v>2013</v>
      </c>
      <c r="AN1924" s="1">
        <v>41586</v>
      </c>
      <c r="AO1924" s="1">
        <v>41600</v>
      </c>
      <c r="AP1924">
        <v>4</v>
      </c>
      <c r="AQ1924" t="s">
        <v>81</v>
      </c>
      <c r="AR1924" s="4">
        <f>IF(AQ1924="M",AP1924*30.42,AP1924)</f>
        <v>121.68</v>
      </c>
      <c r="AS1924">
        <v>0</v>
      </c>
      <c r="AT1924" s="4">
        <f>AR1924+AS1924</f>
        <v>121.68</v>
      </c>
      <c r="AU1924">
        <v>2</v>
      </c>
      <c r="AV1924" s="1">
        <f>AO1924+AT1924</f>
        <v>41721.68</v>
      </c>
      <c r="AW1924" s="1">
        <v>41781</v>
      </c>
      <c r="AX1924" s="2">
        <f>IF(AV1924&gt;=AW1924,1,2)</f>
        <v>2</v>
      </c>
      <c r="AY1924" s="2" t="str">
        <f>IF((AV1924+10)&gt;=AW1924,"SAVE","LATE")</f>
        <v>LATE</v>
      </c>
      <c r="AZ1924" t="s">
        <v>82</v>
      </c>
      <c r="BA1924" t="s">
        <v>1011</v>
      </c>
      <c r="BB1924">
        <v>614354476</v>
      </c>
      <c r="BC1924">
        <v>279531287</v>
      </c>
      <c r="BD1924" s="9">
        <v>893885763</v>
      </c>
      <c r="BE1924" t="s">
        <v>42658</v>
      </c>
      <c r="BF1924">
        <v>0</v>
      </c>
      <c r="BG1924" t="s">
        <v>70</v>
      </c>
      <c r="BH1924">
        <v>-1</v>
      </c>
      <c r="BI1924" t="s">
        <v>23724</v>
      </c>
      <c r="BJ1924">
        <v>1000</v>
      </c>
      <c r="BK1924">
        <v>0</v>
      </c>
      <c r="BL1924" t="s">
        <v>85</v>
      </c>
      <c r="BM1924" t="s">
        <v>23725</v>
      </c>
    </row>
    <row r="1925" spans="1:65" x14ac:dyDescent="0.25">
      <c r="A1925">
        <v>2013</v>
      </c>
      <c r="B1925" t="s">
        <v>116</v>
      </c>
      <c r="C1925" t="s">
        <v>117</v>
      </c>
      <c r="D1925" t="s">
        <v>40264</v>
      </c>
      <c r="E1925" t="s">
        <v>10265</v>
      </c>
      <c r="F1925" t="s">
        <v>22156</v>
      </c>
      <c r="G1925">
        <v>1</v>
      </c>
      <c r="H1925" t="s">
        <v>46842</v>
      </c>
      <c r="I1925" t="s">
        <v>105</v>
      </c>
      <c r="J1925" t="s">
        <v>88</v>
      </c>
      <c r="K1925">
        <v>3</v>
      </c>
      <c r="L1925" t="s">
        <v>41838</v>
      </c>
      <c r="M1925">
        <v>30000000</v>
      </c>
      <c r="N1925" t="s">
        <v>41897</v>
      </c>
      <c r="O1925" t="s">
        <v>42660</v>
      </c>
      <c r="P1925" t="s">
        <v>90</v>
      </c>
      <c r="Q1925" t="s">
        <v>18124</v>
      </c>
      <c r="R1925" t="s">
        <v>18124</v>
      </c>
      <c r="S1925" t="s">
        <v>2482</v>
      </c>
      <c r="T1925" t="s">
        <v>19712</v>
      </c>
      <c r="U1925" t="s">
        <v>24252</v>
      </c>
      <c r="V1925" t="s">
        <v>24253</v>
      </c>
      <c r="W1925" t="s">
        <v>24254</v>
      </c>
      <c r="X1925">
        <v>410685474</v>
      </c>
      <c r="Y1925" t="s">
        <v>74</v>
      </c>
      <c r="Z1925" t="s">
        <v>75</v>
      </c>
      <c r="AA1925">
        <v>0</v>
      </c>
      <c r="AB1925" t="s">
        <v>76</v>
      </c>
      <c r="AC1925">
        <v>0</v>
      </c>
      <c r="AD1925" t="s">
        <v>76</v>
      </c>
      <c r="AE1925">
        <v>2065989</v>
      </c>
      <c r="AF1925" t="s">
        <v>41304</v>
      </c>
      <c r="AG1925" t="s">
        <v>24255</v>
      </c>
      <c r="AH1925" t="s">
        <v>39395</v>
      </c>
      <c r="AI1925" t="s">
        <v>126</v>
      </c>
      <c r="AJ1925" t="s">
        <v>41304</v>
      </c>
      <c r="AK1925" t="s">
        <v>24255</v>
      </c>
      <c r="AL1925" t="s">
        <v>39395</v>
      </c>
      <c r="AM1925">
        <v>2013</v>
      </c>
      <c r="AN1925" s="1">
        <v>41612</v>
      </c>
      <c r="AO1925" s="1">
        <v>41617</v>
      </c>
      <c r="AP1925">
        <v>4</v>
      </c>
      <c r="AQ1925" t="s">
        <v>81</v>
      </c>
      <c r="AR1925" s="4">
        <f>IF(AQ1925="M",AP1925*30.42,AP1925)</f>
        <v>121.68</v>
      </c>
      <c r="AS1925">
        <v>15</v>
      </c>
      <c r="AT1925" s="4">
        <f>AR1925+AS1925</f>
        <v>136.68</v>
      </c>
      <c r="AU1925">
        <v>4</v>
      </c>
      <c r="AV1925" s="1">
        <f>AO1925+AT1925</f>
        <v>41753.68</v>
      </c>
      <c r="AW1925" s="1">
        <v>41875</v>
      </c>
      <c r="AX1925" s="2">
        <f>IF(AV1925&gt;=AW1925,1,2)</f>
        <v>2</v>
      </c>
      <c r="AY1925" s="2" t="str">
        <f>IF((AV1925+10)&gt;=AW1925,"SAVE","LATE")</f>
        <v>LATE</v>
      </c>
      <c r="AZ1925" t="s">
        <v>82</v>
      </c>
      <c r="BA1925" t="s">
        <v>1011</v>
      </c>
      <c r="BB1925">
        <v>410684237</v>
      </c>
      <c r="BC1925">
        <v>205342117</v>
      </c>
      <c r="BD1925" s="9">
        <v>616026354</v>
      </c>
      <c r="BE1925" t="s">
        <v>42661</v>
      </c>
      <c r="BF1925">
        <v>0</v>
      </c>
      <c r="BG1925" t="s">
        <v>70</v>
      </c>
      <c r="BH1925">
        <v>-1</v>
      </c>
      <c r="BI1925" t="s">
        <v>24256</v>
      </c>
      <c r="BJ1925" t="s">
        <v>24257</v>
      </c>
      <c r="BK1925">
        <v>0</v>
      </c>
      <c r="BL1925" t="s">
        <v>85</v>
      </c>
      <c r="BM1925" t="s">
        <v>24258</v>
      </c>
    </row>
    <row r="1926" spans="1:65" x14ac:dyDescent="0.25">
      <c r="A1926">
        <v>2013</v>
      </c>
      <c r="B1926" t="s">
        <v>116</v>
      </c>
      <c r="C1926" t="s">
        <v>117</v>
      </c>
      <c r="D1926" t="s">
        <v>40264</v>
      </c>
      <c r="E1926" t="s">
        <v>10265</v>
      </c>
      <c r="F1926" t="s">
        <v>22156</v>
      </c>
      <c r="G1926">
        <v>13</v>
      </c>
      <c r="H1926" t="s">
        <v>41891</v>
      </c>
      <c r="I1926" t="s">
        <v>105</v>
      </c>
      <c r="J1926" t="s">
        <v>88</v>
      </c>
      <c r="K1926">
        <v>3</v>
      </c>
      <c r="L1926" t="s">
        <v>41838</v>
      </c>
      <c r="M1926">
        <v>30000000</v>
      </c>
      <c r="N1926" t="s">
        <v>41897</v>
      </c>
      <c r="O1926" t="s">
        <v>42662</v>
      </c>
      <c r="P1926" t="s">
        <v>90</v>
      </c>
      <c r="Q1926" t="s">
        <v>18124</v>
      </c>
      <c r="R1926" t="s">
        <v>18124</v>
      </c>
      <c r="S1926" t="s">
        <v>2482</v>
      </c>
      <c r="T1926" s="3">
        <v>41616</v>
      </c>
      <c r="U1926" t="s">
        <v>25043</v>
      </c>
      <c r="V1926" t="s">
        <v>25044</v>
      </c>
      <c r="W1926" t="s">
        <v>19044</v>
      </c>
      <c r="X1926">
        <v>16202735</v>
      </c>
      <c r="Y1926" t="s">
        <v>74</v>
      </c>
      <c r="Z1926" t="s">
        <v>75</v>
      </c>
      <c r="AA1926">
        <v>0</v>
      </c>
      <c r="AB1926" t="s">
        <v>76</v>
      </c>
      <c r="AC1926">
        <v>0</v>
      </c>
      <c r="AD1926" t="s">
        <v>76</v>
      </c>
      <c r="AE1926">
        <v>1748191</v>
      </c>
      <c r="AF1926" t="s">
        <v>41304</v>
      </c>
      <c r="AG1926" t="s">
        <v>25045</v>
      </c>
      <c r="AH1926" t="s">
        <v>42663</v>
      </c>
      <c r="AI1926" t="s">
        <v>126</v>
      </c>
      <c r="AJ1926" t="s">
        <v>41304</v>
      </c>
      <c r="AK1926" t="s">
        <v>25045</v>
      </c>
      <c r="AL1926" t="s">
        <v>42663</v>
      </c>
      <c r="AM1926">
        <v>2013</v>
      </c>
      <c r="AN1926" s="1">
        <v>41472</v>
      </c>
      <c r="AO1926" s="1">
        <v>41484</v>
      </c>
      <c r="AP1926">
        <v>5</v>
      </c>
      <c r="AQ1926" t="s">
        <v>74</v>
      </c>
      <c r="AR1926" s="4">
        <f>IF(AQ1926="M",AP1926*30.42,AP1926)</f>
        <v>5</v>
      </c>
      <c r="AS1926">
        <v>0</v>
      </c>
      <c r="AT1926" s="4">
        <f>AR1926+AS1926</f>
        <v>5</v>
      </c>
      <c r="AU1926">
        <v>3</v>
      </c>
      <c r="AV1926" s="1">
        <f>AO1926+AT1926</f>
        <v>41489</v>
      </c>
      <c r="AW1926" s="1">
        <v>41581</v>
      </c>
      <c r="AX1926" s="2">
        <f>IF(AV1926&gt;=AW1926,1,2)</f>
        <v>2</v>
      </c>
      <c r="AY1926" s="2" t="str">
        <f>IF((AV1926+10)&gt;=AW1926,"SAVE","LATE")</f>
        <v>LATE</v>
      </c>
      <c r="AZ1926" t="s">
        <v>82</v>
      </c>
      <c r="BA1926" t="s">
        <v>1011</v>
      </c>
      <c r="BB1926">
        <v>16202735</v>
      </c>
      <c r="BC1926">
        <v>1999437</v>
      </c>
      <c r="BD1926" s="9">
        <v>18202172</v>
      </c>
      <c r="BE1926" t="s">
        <v>42662</v>
      </c>
      <c r="BF1926">
        <v>0</v>
      </c>
      <c r="BG1926" t="s">
        <v>70</v>
      </c>
      <c r="BH1926">
        <v>-1</v>
      </c>
      <c r="BI1926" t="s">
        <v>70</v>
      </c>
      <c r="BJ1926" t="s">
        <v>70</v>
      </c>
      <c r="BK1926">
        <v>0</v>
      </c>
      <c r="BL1926" t="s">
        <v>85</v>
      </c>
      <c r="BM1926" t="s">
        <v>25046</v>
      </c>
    </row>
    <row r="1927" spans="1:65" x14ac:dyDescent="0.25">
      <c r="A1927">
        <v>2015</v>
      </c>
      <c r="B1927" t="s">
        <v>116</v>
      </c>
      <c r="C1927" t="s">
        <v>117</v>
      </c>
      <c r="D1927" t="s">
        <v>40264</v>
      </c>
      <c r="E1927" t="s">
        <v>10265</v>
      </c>
      <c r="F1927" t="s">
        <v>22156</v>
      </c>
      <c r="G1927">
        <v>12</v>
      </c>
      <c r="H1927" t="s">
        <v>41881</v>
      </c>
      <c r="I1927" t="s">
        <v>105</v>
      </c>
      <c r="J1927" t="s">
        <v>68</v>
      </c>
      <c r="K1927">
        <v>3</v>
      </c>
      <c r="L1927" t="s">
        <v>41838</v>
      </c>
      <c r="M1927">
        <v>83000000</v>
      </c>
      <c r="N1927" t="s">
        <v>46843</v>
      </c>
      <c r="O1927" t="s">
        <v>25281</v>
      </c>
      <c r="P1927" t="s">
        <v>90</v>
      </c>
      <c r="Q1927" t="s">
        <v>70</v>
      </c>
      <c r="R1927" t="s">
        <v>70</v>
      </c>
      <c r="S1927" t="s">
        <v>2482</v>
      </c>
      <c r="T1927" s="3">
        <v>42157</v>
      </c>
      <c r="U1927" t="s">
        <v>25282</v>
      </c>
      <c r="V1927" t="s">
        <v>25283</v>
      </c>
      <c r="W1927" t="s">
        <v>25284</v>
      </c>
      <c r="X1927">
        <v>860000000</v>
      </c>
      <c r="Y1927" t="s">
        <v>122</v>
      </c>
      <c r="Z1927" t="s">
        <v>123</v>
      </c>
      <c r="AA1927">
        <v>0</v>
      </c>
      <c r="AB1927" t="s">
        <v>76</v>
      </c>
      <c r="AC1927">
        <v>0</v>
      </c>
      <c r="AD1927" t="s">
        <v>76</v>
      </c>
      <c r="AE1927">
        <v>3233010</v>
      </c>
      <c r="AF1927" t="s">
        <v>40104</v>
      </c>
      <c r="AG1927">
        <v>0</v>
      </c>
      <c r="AH1927" t="s">
        <v>25285</v>
      </c>
      <c r="AI1927" t="s">
        <v>126</v>
      </c>
      <c r="AJ1927" t="s">
        <v>41304</v>
      </c>
      <c r="AK1927" t="s">
        <v>25286</v>
      </c>
      <c r="AL1927" t="s">
        <v>25287</v>
      </c>
      <c r="AM1927">
        <v>2013</v>
      </c>
      <c r="AN1927" s="1">
        <v>41584</v>
      </c>
      <c r="AO1927" s="1">
        <v>41584</v>
      </c>
      <c r="AP1927">
        <v>12</v>
      </c>
      <c r="AQ1927" t="s">
        <v>81</v>
      </c>
      <c r="AR1927" s="4">
        <f>IF(AQ1927="M",AP1927*30.42,AP1927)</f>
        <v>365.04</v>
      </c>
      <c r="AS1927">
        <v>0</v>
      </c>
      <c r="AT1927" s="4">
        <f>AR1927+AS1927</f>
        <v>365.04</v>
      </c>
      <c r="AU1927">
        <v>3</v>
      </c>
      <c r="AV1927" s="1">
        <f>AO1927+AT1927</f>
        <v>41949.04</v>
      </c>
      <c r="AW1927" s="1">
        <v>42041</v>
      </c>
      <c r="AX1927" s="2">
        <f>IF(AV1927&gt;=AW1927,1,2)</f>
        <v>2</v>
      </c>
      <c r="AY1927" s="2" t="str">
        <f>IF((AV1927+10)&gt;=AW1927,"SAVE","LATE")</f>
        <v>LATE</v>
      </c>
      <c r="AZ1927" t="s">
        <v>82</v>
      </c>
      <c r="BA1927" t="s">
        <v>1011</v>
      </c>
      <c r="BB1927">
        <v>8600000000</v>
      </c>
      <c r="BC1927">
        <v>0</v>
      </c>
      <c r="BD1927" s="9">
        <v>8600000000</v>
      </c>
      <c r="BE1927" t="s">
        <v>25281</v>
      </c>
      <c r="BF1927">
        <v>0</v>
      </c>
      <c r="BG1927" t="s">
        <v>70</v>
      </c>
      <c r="BH1927">
        <v>-1</v>
      </c>
      <c r="BI1927" t="s">
        <v>70</v>
      </c>
      <c r="BJ1927" t="s">
        <v>70</v>
      </c>
      <c r="BK1927">
        <v>0</v>
      </c>
      <c r="BL1927" t="s">
        <v>85</v>
      </c>
      <c r="BM1927" t="s">
        <v>25288</v>
      </c>
    </row>
    <row r="1928" spans="1:65" x14ac:dyDescent="0.25">
      <c r="A1928">
        <v>2013</v>
      </c>
      <c r="B1928" t="s">
        <v>64</v>
      </c>
      <c r="C1928" t="s">
        <v>65</v>
      </c>
      <c r="D1928" t="s">
        <v>41382</v>
      </c>
      <c r="E1928" t="s">
        <v>6861</v>
      </c>
      <c r="F1928" t="s">
        <v>8834</v>
      </c>
      <c r="G1928">
        <v>12</v>
      </c>
      <c r="H1928" t="s">
        <v>41881</v>
      </c>
      <c r="I1928" t="s">
        <v>67</v>
      </c>
      <c r="J1928" t="s">
        <v>42381</v>
      </c>
      <c r="K1928">
        <v>3</v>
      </c>
      <c r="L1928" t="s">
        <v>41838</v>
      </c>
      <c r="M1928">
        <v>95000000</v>
      </c>
      <c r="N1928" t="s">
        <v>40102</v>
      </c>
      <c r="O1928" t="s">
        <v>25305</v>
      </c>
      <c r="P1928" t="s">
        <v>90</v>
      </c>
      <c r="Q1928" t="s">
        <v>70</v>
      </c>
      <c r="R1928" t="s">
        <v>70</v>
      </c>
      <c r="S1928" t="s">
        <v>39396</v>
      </c>
      <c r="T1928" s="3">
        <v>41315</v>
      </c>
      <c r="U1928" t="s">
        <v>25306</v>
      </c>
      <c r="V1928" t="s">
        <v>25307</v>
      </c>
      <c r="W1928" t="s">
        <v>25307</v>
      </c>
      <c r="X1928">
        <v>5344364875</v>
      </c>
      <c r="Y1928" t="s">
        <v>96</v>
      </c>
      <c r="Z1928" t="s">
        <v>40103</v>
      </c>
      <c r="AA1928">
        <v>0</v>
      </c>
      <c r="AB1928" t="s">
        <v>76</v>
      </c>
      <c r="AC1928">
        <v>0</v>
      </c>
      <c r="AD1928" t="s">
        <v>76</v>
      </c>
      <c r="AE1928">
        <v>1856814</v>
      </c>
      <c r="AF1928" t="s">
        <v>40104</v>
      </c>
      <c r="AG1928">
        <v>830071191</v>
      </c>
      <c r="AH1928" t="s">
        <v>25308</v>
      </c>
      <c r="AI1928" t="s">
        <v>39286</v>
      </c>
      <c r="AJ1928" t="s">
        <v>41304</v>
      </c>
      <c r="AK1928">
        <v>13375131</v>
      </c>
      <c r="AL1928" t="s">
        <v>7565</v>
      </c>
      <c r="AM1928">
        <v>2013</v>
      </c>
      <c r="AN1928" s="1">
        <v>41544</v>
      </c>
      <c r="AO1928" s="1">
        <v>41568</v>
      </c>
      <c r="AP1928">
        <v>9</v>
      </c>
      <c r="AQ1928" t="s">
        <v>81</v>
      </c>
      <c r="AR1928" s="4">
        <f>IF(AQ1928="M",AP1928*30.42,AP1928)</f>
        <v>273.78000000000003</v>
      </c>
      <c r="AS1928">
        <v>27</v>
      </c>
      <c r="AT1928" s="4">
        <f>AR1928+AS1928</f>
        <v>300.78000000000003</v>
      </c>
      <c r="AU1928">
        <v>2</v>
      </c>
      <c r="AV1928" s="1">
        <f>AO1928+AT1928</f>
        <v>41868.78</v>
      </c>
      <c r="AW1928" s="1">
        <v>41929</v>
      </c>
      <c r="AX1928" s="2">
        <f>IF(AV1928&gt;=AW1928,1,2)</f>
        <v>2</v>
      </c>
      <c r="AY1928" s="2" t="str">
        <f>IF((AV1928+10)&gt;=AW1928,"SAVE","LATE")</f>
        <v>LATE</v>
      </c>
      <c r="AZ1928" t="s">
        <v>82</v>
      </c>
      <c r="BA1928" t="s">
        <v>1011</v>
      </c>
      <c r="BB1928">
        <v>5344364875</v>
      </c>
      <c r="BC1928">
        <v>0</v>
      </c>
      <c r="BD1928" s="9">
        <v>5344364875</v>
      </c>
      <c r="BE1928" t="s">
        <v>25305</v>
      </c>
      <c r="BF1928">
        <v>0</v>
      </c>
      <c r="BG1928" t="s">
        <v>70</v>
      </c>
      <c r="BH1928">
        <v>-1</v>
      </c>
      <c r="BI1928" t="s">
        <v>70</v>
      </c>
      <c r="BJ1928" t="s">
        <v>70</v>
      </c>
      <c r="BK1928">
        <v>0</v>
      </c>
      <c r="BL1928" t="s">
        <v>85</v>
      </c>
      <c r="BM1928" t="s">
        <v>25309</v>
      </c>
    </row>
    <row r="1929" spans="1:65" x14ac:dyDescent="0.25">
      <c r="A1929">
        <v>2013</v>
      </c>
      <c r="B1929" t="s">
        <v>116</v>
      </c>
      <c r="C1929" t="s">
        <v>320</v>
      </c>
      <c r="D1929" t="s">
        <v>40267</v>
      </c>
      <c r="E1929" t="s">
        <v>82</v>
      </c>
      <c r="F1929" t="s">
        <v>1227</v>
      </c>
      <c r="G1929">
        <v>1</v>
      </c>
      <c r="H1929" t="s">
        <v>46842</v>
      </c>
      <c r="I1929" t="s">
        <v>67</v>
      </c>
      <c r="J1929" t="s">
        <v>88</v>
      </c>
      <c r="K1929">
        <v>3</v>
      </c>
      <c r="L1929" t="s">
        <v>41838</v>
      </c>
      <c r="M1929">
        <v>72000000</v>
      </c>
      <c r="N1929" t="s">
        <v>41840</v>
      </c>
      <c r="O1929" t="s">
        <v>42692</v>
      </c>
      <c r="P1929" t="s">
        <v>90</v>
      </c>
      <c r="Q1929" t="s">
        <v>1229</v>
      </c>
      <c r="R1929" t="s">
        <v>1229</v>
      </c>
      <c r="S1929" t="s">
        <v>1230</v>
      </c>
      <c r="T1929" t="s">
        <v>19879</v>
      </c>
      <c r="U1929" t="s">
        <v>21427</v>
      </c>
      <c r="V1929" t="s">
        <v>21428</v>
      </c>
      <c r="W1929" t="s">
        <v>21429</v>
      </c>
      <c r="X1929">
        <v>3999979308</v>
      </c>
      <c r="Y1929" t="s">
        <v>122</v>
      </c>
      <c r="Z1929" t="s">
        <v>123</v>
      </c>
      <c r="AA1929">
        <v>0</v>
      </c>
      <c r="AB1929" t="s">
        <v>76</v>
      </c>
      <c r="AC1929">
        <v>0</v>
      </c>
      <c r="AD1929" t="s">
        <v>76</v>
      </c>
      <c r="AE1929">
        <v>2130805</v>
      </c>
      <c r="AF1929" t="s">
        <v>40104</v>
      </c>
      <c r="AG1929" t="s">
        <v>21430</v>
      </c>
      <c r="AH1929" t="s">
        <v>21431</v>
      </c>
      <c r="AI1929" t="s">
        <v>126</v>
      </c>
      <c r="AJ1929" t="s">
        <v>41304</v>
      </c>
      <c r="AK1929" t="s">
        <v>39345</v>
      </c>
      <c r="AL1929" t="s">
        <v>39346</v>
      </c>
      <c r="AM1929">
        <v>2013</v>
      </c>
      <c r="AN1929" s="1">
        <v>41638</v>
      </c>
      <c r="AO1929" s="1">
        <v>41662</v>
      </c>
      <c r="AP1929">
        <v>18</v>
      </c>
      <c r="AQ1929" t="s">
        <v>81</v>
      </c>
      <c r="AR1929" s="4">
        <f>IF(AQ1929="M",AP1929*30.42,AP1929)</f>
        <v>547.56000000000006</v>
      </c>
      <c r="AS1929">
        <v>0</v>
      </c>
      <c r="AT1929" s="4">
        <f>AR1929+AS1929</f>
        <v>547.56000000000006</v>
      </c>
      <c r="AU1929">
        <v>2</v>
      </c>
      <c r="AV1929" s="1">
        <f>AO1929+AT1929</f>
        <v>42209.56</v>
      </c>
      <c r="AW1929" s="1">
        <v>42270</v>
      </c>
      <c r="AX1929" s="2">
        <f>IF(AV1929&gt;=AW1929,1,2)</f>
        <v>2</v>
      </c>
      <c r="AY1929" s="2" t="str">
        <f>IF((AV1929+10)&gt;=AW1929,"SAVE","LATE")</f>
        <v>LATE</v>
      </c>
      <c r="AZ1929" t="s">
        <v>82</v>
      </c>
      <c r="BA1929" t="s">
        <v>1011</v>
      </c>
      <c r="BB1929">
        <v>3999979308</v>
      </c>
      <c r="BC1929">
        <v>424485165</v>
      </c>
      <c r="BD1929" s="9">
        <v>4424464473</v>
      </c>
      <c r="BE1929" t="s">
        <v>42692</v>
      </c>
      <c r="BF1929">
        <v>0</v>
      </c>
      <c r="BG1929" t="s">
        <v>70</v>
      </c>
      <c r="BH1929">
        <v>-1</v>
      </c>
      <c r="BI1929" t="s">
        <v>21431</v>
      </c>
      <c r="BJ1929" t="s">
        <v>21432</v>
      </c>
      <c r="BK1929">
        <v>0</v>
      </c>
      <c r="BL1929" t="s">
        <v>85</v>
      </c>
      <c r="BM1929" t="s">
        <v>21433</v>
      </c>
    </row>
    <row r="1930" spans="1:65" x14ac:dyDescent="0.25">
      <c r="A1930">
        <v>2012</v>
      </c>
      <c r="B1930" t="s">
        <v>116</v>
      </c>
      <c r="C1930" t="s">
        <v>320</v>
      </c>
      <c r="D1930" t="s">
        <v>40267</v>
      </c>
      <c r="E1930" t="s">
        <v>82</v>
      </c>
      <c r="F1930" t="s">
        <v>1227</v>
      </c>
      <c r="G1930">
        <v>1</v>
      </c>
      <c r="H1930" t="s">
        <v>46842</v>
      </c>
      <c r="I1930" t="s">
        <v>67</v>
      </c>
      <c r="J1930" t="s">
        <v>88</v>
      </c>
      <c r="K1930">
        <v>3</v>
      </c>
      <c r="L1930" t="s">
        <v>41838</v>
      </c>
      <c r="M1930">
        <v>72000000</v>
      </c>
      <c r="N1930" t="s">
        <v>41840</v>
      </c>
      <c r="O1930" t="s">
        <v>21658</v>
      </c>
      <c r="P1930" t="s">
        <v>90</v>
      </c>
      <c r="Q1930" t="s">
        <v>1229</v>
      </c>
      <c r="R1930" t="s">
        <v>1229</v>
      </c>
      <c r="S1930" t="s">
        <v>1230</v>
      </c>
      <c r="T1930" s="3">
        <v>41071</v>
      </c>
      <c r="U1930" t="s">
        <v>21659</v>
      </c>
      <c r="V1930" t="s">
        <v>21660</v>
      </c>
      <c r="W1930" t="s">
        <v>21661</v>
      </c>
      <c r="X1930">
        <v>3299981620</v>
      </c>
      <c r="Y1930" t="s">
        <v>122</v>
      </c>
      <c r="Z1930" t="s">
        <v>123</v>
      </c>
      <c r="AA1930">
        <v>0</v>
      </c>
      <c r="AB1930" t="s">
        <v>76</v>
      </c>
      <c r="AC1930">
        <v>0</v>
      </c>
      <c r="AD1930" t="s">
        <v>76</v>
      </c>
      <c r="AE1930">
        <v>1530626</v>
      </c>
      <c r="AF1930" t="s">
        <v>40104</v>
      </c>
      <c r="AG1930" t="s">
        <v>21662</v>
      </c>
      <c r="AH1930" t="s">
        <v>42693</v>
      </c>
      <c r="AI1930" t="s">
        <v>126</v>
      </c>
      <c r="AJ1930" t="s">
        <v>41304</v>
      </c>
      <c r="AK1930" t="s">
        <v>21663</v>
      </c>
      <c r="AL1930" t="s">
        <v>41383</v>
      </c>
      <c r="AM1930">
        <v>2013</v>
      </c>
      <c r="AN1930" s="1">
        <v>41285</v>
      </c>
      <c r="AO1930" s="1">
        <v>41386</v>
      </c>
      <c r="AP1930">
        <v>6</v>
      </c>
      <c r="AQ1930" t="s">
        <v>81</v>
      </c>
      <c r="AR1930" s="4">
        <f>IF(AQ1930="M",AP1930*30.42,AP1930)</f>
        <v>182.52</v>
      </c>
      <c r="AS1930">
        <v>0</v>
      </c>
      <c r="AT1930" s="4">
        <f>AR1930+AS1930</f>
        <v>182.52</v>
      </c>
      <c r="AU1930">
        <v>1</v>
      </c>
      <c r="AV1930" s="1">
        <f>AO1930+AT1930</f>
        <v>41568.519999999997</v>
      </c>
      <c r="AW1930" s="1">
        <v>41600</v>
      </c>
      <c r="AX1930" s="2">
        <f>IF(AV1930&gt;=AW1930,1,2)</f>
        <v>2</v>
      </c>
      <c r="AY1930" s="2" t="str">
        <f>IF((AV1930+10)&gt;=AW1930,"SAVE","LATE")</f>
        <v>LATE</v>
      </c>
      <c r="AZ1930" t="s">
        <v>82</v>
      </c>
      <c r="BA1930" t="s">
        <v>1011</v>
      </c>
      <c r="BB1930">
        <v>3293370447</v>
      </c>
      <c r="BC1930">
        <v>158619745</v>
      </c>
      <c r="BD1930" s="9">
        <v>3451990192</v>
      </c>
      <c r="BE1930" t="s">
        <v>21664</v>
      </c>
      <c r="BF1930">
        <v>0</v>
      </c>
      <c r="BG1930" t="s">
        <v>70</v>
      </c>
      <c r="BH1930">
        <v>-1</v>
      </c>
      <c r="BI1930" t="s">
        <v>21665</v>
      </c>
      <c r="BJ1930" t="s">
        <v>21666</v>
      </c>
      <c r="BK1930">
        <v>0</v>
      </c>
      <c r="BL1930" t="s">
        <v>85</v>
      </c>
      <c r="BM1930" t="s">
        <v>21667</v>
      </c>
    </row>
    <row r="1931" spans="1:65" x14ac:dyDescent="0.25">
      <c r="A1931">
        <v>2013</v>
      </c>
      <c r="B1931" t="s">
        <v>116</v>
      </c>
      <c r="C1931" t="s">
        <v>320</v>
      </c>
      <c r="D1931" t="s">
        <v>40267</v>
      </c>
      <c r="E1931" t="s">
        <v>82</v>
      </c>
      <c r="F1931" t="s">
        <v>1227</v>
      </c>
      <c r="G1931">
        <v>1</v>
      </c>
      <c r="H1931" t="s">
        <v>46842</v>
      </c>
      <c r="I1931" t="s">
        <v>67</v>
      </c>
      <c r="J1931" t="s">
        <v>88</v>
      </c>
      <c r="K1931">
        <v>3</v>
      </c>
      <c r="L1931" t="s">
        <v>41838</v>
      </c>
      <c r="M1931">
        <v>72000000</v>
      </c>
      <c r="N1931" t="s">
        <v>41840</v>
      </c>
      <c r="O1931" t="s">
        <v>23343</v>
      </c>
      <c r="P1931" t="s">
        <v>90</v>
      </c>
      <c r="Q1931" t="s">
        <v>1229</v>
      </c>
      <c r="R1931" t="s">
        <v>1229</v>
      </c>
      <c r="S1931" t="s">
        <v>1230</v>
      </c>
      <c r="T1931" t="s">
        <v>19879</v>
      </c>
      <c r="U1931" t="s">
        <v>23344</v>
      </c>
      <c r="V1931" t="s">
        <v>23345</v>
      </c>
      <c r="W1931" t="s">
        <v>23346</v>
      </c>
      <c r="X1931">
        <v>804700161</v>
      </c>
      <c r="Y1931" t="s">
        <v>122</v>
      </c>
      <c r="Z1931" t="s">
        <v>123</v>
      </c>
      <c r="AA1931">
        <v>0</v>
      </c>
      <c r="AB1931" t="s">
        <v>76</v>
      </c>
      <c r="AC1931">
        <v>0</v>
      </c>
      <c r="AD1931" t="s">
        <v>76</v>
      </c>
      <c r="AE1931">
        <v>2076781</v>
      </c>
      <c r="AF1931" t="s">
        <v>40104</v>
      </c>
      <c r="AG1931" t="s">
        <v>23347</v>
      </c>
      <c r="AH1931" t="s">
        <v>40269</v>
      </c>
      <c r="AI1931" t="s">
        <v>126</v>
      </c>
      <c r="AJ1931" t="s">
        <v>41304</v>
      </c>
      <c r="AK1931" t="s">
        <v>39347</v>
      </c>
      <c r="AL1931" t="s">
        <v>39398</v>
      </c>
      <c r="AM1931">
        <v>2013</v>
      </c>
      <c r="AN1931" s="1">
        <v>41638</v>
      </c>
      <c r="AO1931" s="1">
        <v>41647</v>
      </c>
      <c r="AP1931">
        <v>4</v>
      </c>
      <c r="AQ1931" t="s">
        <v>81</v>
      </c>
      <c r="AR1931" s="4">
        <f>IF(AQ1931="M",AP1931*30.42,AP1931)</f>
        <v>121.68</v>
      </c>
      <c r="AS1931">
        <v>0</v>
      </c>
      <c r="AT1931" s="4">
        <f>AR1931+AS1931</f>
        <v>121.68</v>
      </c>
      <c r="AU1931">
        <v>2</v>
      </c>
      <c r="AV1931" s="1">
        <f>AO1931+AT1931</f>
        <v>41768.68</v>
      </c>
      <c r="AW1931" s="1">
        <v>41828</v>
      </c>
      <c r="AX1931" s="2">
        <f>IF(AV1931&gt;=AW1931,1,2)</f>
        <v>2</v>
      </c>
      <c r="AY1931" s="2" t="str">
        <f>IF((AV1931+10)&gt;=AW1931,"SAVE","LATE")</f>
        <v>LATE</v>
      </c>
      <c r="AZ1931" t="s">
        <v>82</v>
      </c>
      <c r="BA1931" t="s">
        <v>1011</v>
      </c>
      <c r="BB1931">
        <v>804593888</v>
      </c>
      <c r="BC1931">
        <v>0</v>
      </c>
      <c r="BD1931" s="9">
        <v>804593888</v>
      </c>
      <c r="BE1931" t="s">
        <v>23348</v>
      </c>
      <c r="BF1931">
        <v>0</v>
      </c>
      <c r="BG1931" t="s">
        <v>70</v>
      </c>
      <c r="BH1931">
        <v>-1</v>
      </c>
      <c r="BI1931" t="s">
        <v>40269</v>
      </c>
      <c r="BJ1931" t="s">
        <v>40270</v>
      </c>
      <c r="BK1931">
        <v>0</v>
      </c>
      <c r="BL1931" t="s">
        <v>85</v>
      </c>
      <c r="BM1931" t="s">
        <v>23349</v>
      </c>
    </row>
    <row r="1932" spans="1:65" x14ac:dyDescent="0.25">
      <c r="A1932">
        <v>2013</v>
      </c>
      <c r="B1932" t="s">
        <v>116</v>
      </c>
      <c r="C1932" t="s">
        <v>320</v>
      </c>
      <c r="D1932" t="s">
        <v>40267</v>
      </c>
      <c r="E1932" t="s">
        <v>82</v>
      </c>
      <c r="F1932" t="s">
        <v>1227</v>
      </c>
      <c r="G1932">
        <v>1</v>
      </c>
      <c r="H1932" t="s">
        <v>46842</v>
      </c>
      <c r="I1932" t="s">
        <v>67</v>
      </c>
      <c r="J1932" t="s">
        <v>88</v>
      </c>
      <c r="K1932">
        <v>3</v>
      </c>
      <c r="L1932" t="s">
        <v>41838</v>
      </c>
      <c r="M1932">
        <v>72000000</v>
      </c>
      <c r="N1932" t="s">
        <v>41840</v>
      </c>
      <c r="O1932" t="s">
        <v>42694</v>
      </c>
      <c r="P1932" t="s">
        <v>90</v>
      </c>
      <c r="Q1932" t="s">
        <v>1229</v>
      </c>
      <c r="R1932" t="s">
        <v>1229</v>
      </c>
      <c r="S1932" t="s">
        <v>1230</v>
      </c>
      <c r="T1932" s="3">
        <v>41497</v>
      </c>
      <c r="U1932" t="s">
        <v>24052</v>
      </c>
      <c r="V1932" t="s">
        <v>24053</v>
      </c>
      <c r="W1932" t="s">
        <v>24054</v>
      </c>
      <c r="X1932">
        <v>475170712</v>
      </c>
      <c r="Y1932" t="s">
        <v>122</v>
      </c>
      <c r="Z1932" t="s">
        <v>123</v>
      </c>
      <c r="AA1932">
        <v>0</v>
      </c>
      <c r="AB1932" t="s">
        <v>76</v>
      </c>
      <c r="AC1932">
        <v>0</v>
      </c>
      <c r="AD1932" t="s">
        <v>76</v>
      </c>
      <c r="AE1932">
        <v>2104013</v>
      </c>
      <c r="AF1932" t="s">
        <v>40104</v>
      </c>
      <c r="AG1932" t="s">
        <v>24055</v>
      </c>
      <c r="AH1932" t="s">
        <v>24056</v>
      </c>
      <c r="AI1932" t="s">
        <v>126</v>
      </c>
      <c r="AJ1932" t="s">
        <v>41304</v>
      </c>
      <c r="AK1932" t="s">
        <v>39348</v>
      </c>
      <c r="AL1932" t="s">
        <v>41384</v>
      </c>
      <c r="AM1932">
        <v>2013</v>
      </c>
      <c r="AN1932" s="1">
        <v>41638</v>
      </c>
      <c r="AO1932" s="1">
        <v>41656</v>
      </c>
      <c r="AP1932">
        <v>3</v>
      </c>
      <c r="AQ1932" t="s">
        <v>81</v>
      </c>
      <c r="AR1932" s="4">
        <f>IF(AQ1932="M",AP1932*30.42,AP1932)</f>
        <v>91.26</v>
      </c>
      <c r="AS1932">
        <v>0</v>
      </c>
      <c r="AT1932" s="4">
        <f>AR1932+AS1932</f>
        <v>91.26</v>
      </c>
      <c r="AU1932">
        <v>2</v>
      </c>
      <c r="AV1932" s="1">
        <f>AO1932+AT1932</f>
        <v>41747.26</v>
      </c>
      <c r="AW1932" s="1">
        <v>41807</v>
      </c>
      <c r="AX1932" s="2">
        <f>IF(AV1932&gt;=AW1932,1,2)</f>
        <v>2</v>
      </c>
      <c r="AY1932" s="2" t="str">
        <f>IF((AV1932+10)&gt;=AW1932,"SAVE","LATE")</f>
        <v>LATE</v>
      </c>
      <c r="AZ1932" t="s">
        <v>82</v>
      </c>
      <c r="BA1932" t="s">
        <v>1011</v>
      </c>
      <c r="BB1932">
        <v>475170671</v>
      </c>
      <c r="BC1932">
        <v>0</v>
      </c>
      <c r="BD1932" s="9">
        <v>475170671</v>
      </c>
      <c r="BE1932" t="s">
        <v>42695</v>
      </c>
      <c r="BF1932">
        <v>0</v>
      </c>
      <c r="BG1932" t="s">
        <v>70</v>
      </c>
      <c r="BH1932">
        <v>-1</v>
      </c>
      <c r="BI1932" t="s">
        <v>24056</v>
      </c>
      <c r="BJ1932" t="s">
        <v>24057</v>
      </c>
      <c r="BK1932">
        <v>0</v>
      </c>
      <c r="BL1932" t="s">
        <v>85</v>
      </c>
      <c r="BM1932" t="s">
        <v>24058</v>
      </c>
    </row>
    <row r="1933" spans="1:65" x14ac:dyDescent="0.25">
      <c r="A1933">
        <v>2013</v>
      </c>
      <c r="B1933" t="s">
        <v>116</v>
      </c>
      <c r="C1933" t="s">
        <v>320</v>
      </c>
      <c r="D1933" t="s">
        <v>40267</v>
      </c>
      <c r="E1933" t="s">
        <v>82</v>
      </c>
      <c r="F1933" t="s">
        <v>25072</v>
      </c>
      <c r="G1933">
        <v>13</v>
      </c>
      <c r="H1933" t="s">
        <v>41891</v>
      </c>
      <c r="I1933" t="s">
        <v>105</v>
      </c>
      <c r="J1933" t="s">
        <v>88</v>
      </c>
      <c r="K1933">
        <v>3</v>
      </c>
      <c r="L1933" t="s">
        <v>41838</v>
      </c>
      <c r="M1933">
        <v>30000000</v>
      </c>
      <c r="N1933" t="s">
        <v>41897</v>
      </c>
      <c r="O1933" t="s">
        <v>42696</v>
      </c>
      <c r="P1933" t="s">
        <v>90</v>
      </c>
      <c r="Q1933" t="s">
        <v>1229</v>
      </c>
      <c r="R1933" t="s">
        <v>1229</v>
      </c>
      <c r="S1933" t="s">
        <v>1230</v>
      </c>
      <c r="T1933" s="3">
        <v>41619</v>
      </c>
      <c r="U1933" t="s">
        <v>25073</v>
      </c>
      <c r="V1933" t="s">
        <v>25074</v>
      </c>
      <c r="W1933" t="s">
        <v>25075</v>
      </c>
      <c r="X1933">
        <v>25000000</v>
      </c>
      <c r="Y1933" t="s">
        <v>74</v>
      </c>
      <c r="Z1933" t="s">
        <v>75</v>
      </c>
      <c r="AA1933">
        <v>0</v>
      </c>
      <c r="AB1933" t="s">
        <v>76</v>
      </c>
      <c r="AC1933">
        <v>0</v>
      </c>
      <c r="AD1933" t="s">
        <v>76</v>
      </c>
      <c r="AE1933">
        <v>2076053</v>
      </c>
      <c r="AF1933" t="s">
        <v>40104</v>
      </c>
      <c r="AG1933">
        <v>811042685</v>
      </c>
      <c r="AH1933" t="s">
        <v>25076</v>
      </c>
      <c r="AI1933" t="s">
        <v>126</v>
      </c>
      <c r="AJ1933" t="s">
        <v>41304</v>
      </c>
      <c r="AK1933">
        <v>11807805</v>
      </c>
      <c r="AL1933" t="s">
        <v>25077</v>
      </c>
      <c r="AM1933">
        <v>2013</v>
      </c>
      <c r="AN1933" s="1">
        <v>41604</v>
      </c>
      <c r="AO1933" s="1">
        <v>41611</v>
      </c>
      <c r="AP1933">
        <v>1</v>
      </c>
      <c r="AQ1933" t="s">
        <v>81</v>
      </c>
      <c r="AR1933" s="4">
        <f>IF(AQ1933="M",AP1933*30.42,AP1933)</f>
        <v>30.42</v>
      </c>
      <c r="AS1933">
        <v>0</v>
      </c>
      <c r="AT1933" s="4">
        <f>AR1933+AS1933</f>
        <v>30.42</v>
      </c>
      <c r="AU1933">
        <v>4</v>
      </c>
      <c r="AV1933" s="1">
        <f>AO1933+AT1933</f>
        <v>41641.42</v>
      </c>
      <c r="AW1933" s="1">
        <v>41762</v>
      </c>
      <c r="AX1933" s="2">
        <f>IF(AV1933&gt;=AW1933,1,2)</f>
        <v>2</v>
      </c>
      <c r="AY1933" s="2" t="str">
        <f>IF((AV1933+10)&gt;=AW1933,"SAVE","LATE")</f>
        <v>LATE</v>
      </c>
      <c r="AZ1933" t="s">
        <v>82</v>
      </c>
      <c r="BA1933" t="s">
        <v>1011</v>
      </c>
      <c r="BB1933">
        <v>15750000</v>
      </c>
      <c r="BC1933">
        <v>0</v>
      </c>
      <c r="BD1933" s="9">
        <v>15750000</v>
      </c>
      <c r="BE1933" t="s">
        <v>42696</v>
      </c>
      <c r="BF1933">
        <v>0</v>
      </c>
      <c r="BG1933" t="s">
        <v>70</v>
      </c>
      <c r="BH1933">
        <v>-1</v>
      </c>
      <c r="BI1933" t="s">
        <v>70</v>
      </c>
      <c r="BJ1933" t="s">
        <v>70</v>
      </c>
      <c r="BK1933">
        <v>0</v>
      </c>
      <c r="BL1933" t="s">
        <v>85</v>
      </c>
      <c r="BM1933" t="s">
        <v>25078</v>
      </c>
    </row>
    <row r="1934" spans="1:65" x14ac:dyDescent="0.25">
      <c r="A1934">
        <v>2013</v>
      </c>
      <c r="B1934" t="s">
        <v>116</v>
      </c>
      <c r="C1934" t="s">
        <v>320</v>
      </c>
      <c r="D1934" t="s">
        <v>40267</v>
      </c>
      <c r="E1934" t="s">
        <v>82</v>
      </c>
      <c r="F1934" t="s">
        <v>25072</v>
      </c>
      <c r="G1934">
        <v>13</v>
      </c>
      <c r="H1934" t="s">
        <v>41891</v>
      </c>
      <c r="I1934" t="s">
        <v>105</v>
      </c>
      <c r="J1934" t="s">
        <v>88</v>
      </c>
      <c r="K1934">
        <v>3</v>
      </c>
      <c r="L1934" t="s">
        <v>41838</v>
      </c>
      <c r="M1934">
        <v>30000000</v>
      </c>
      <c r="N1934" t="s">
        <v>41897</v>
      </c>
      <c r="O1934" t="s">
        <v>42697</v>
      </c>
      <c r="P1934" t="s">
        <v>90</v>
      </c>
      <c r="Q1934" t="s">
        <v>1229</v>
      </c>
      <c r="R1934" t="s">
        <v>1229</v>
      </c>
      <c r="S1934" t="s">
        <v>1230</v>
      </c>
      <c r="T1934" s="3">
        <v>41619</v>
      </c>
      <c r="U1934" t="s">
        <v>25163</v>
      </c>
      <c r="V1934" t="s">
        <v>25164</v>
      </c>
      <c r="W1934" t="s">
        <v>25165</v>
      </c>
      <c r="X1934">
        <v>17238100</v>
      </c>
      <c r="Y1934" t="s">
        <v>74</v>
      </c>
      <c r="Z1934" t="s">
        <v>75</v>
      </c>
      <c r="AA1934">
        <v>0</v>
      </c>
      <c r="AB1934" t="s">
        <v>76</v>
      </c>
      <c r="AC1934">
        <v>0</v>
      </c>
      <c r="AD1934" t="s">
        <v>76</v>
      </c>
      <c r="AE1934">
        <v>2076479</v>
      </c>
      <c r="AF1934" t="s">
        <v>40104</v>
      </c>
      <c r="AG1934">
        <v>811042685</v>
      </c>
      <c r="AH1934" t="s">
        <v>25076</v>
      </c>
      <c r="AI1934" t="s">
        <v>126</v>
      </c>
      <c r="AJ1934" t="s">
        <v>41304</v>
      </c>
      <c r="AK1934">
        <v>11807805</v>
      </c>
      <c r="AL1934" t="s">
        <v>25077</v>
      </c>
      <c r="AM1934">
        <v>2013</v>
      </c>
      <c r="AN1934" s="1">
        <v>41604</v>
      </c>
      <c r="AO1934" s="1">
        <v>41611</v>
      </c>
      <c r="AP1934">
        <v>1</v>
      </c>
      <c r="AQ1934" t="s">
        <v>81</v>
      </c>
      <c r="AR1934" s="4">
        <f>IF(AQ1934="M",AP1934*30.42,AP1934)</f>
        <v>30.42</v>
      </c>
      <c r="AS1934">
        <v>0</v>
      </c>
      <c r="AT1934" s="4">
        <f>AR1934+AS1934</f>
        <v>30.42</v>
      </c>
      <c r="AU1934">
        <v>4</v>
      </c>
      <c r="AV1934" s="1">
        <f>AO1934+AT1934</f>
        <v>41641.42</v>
      </c>
      <c r="AW1934" s="1">
        <v>41762</v>
      </c>
      <c r="AX1934" s="2">
        <f>IF(AV1934&gt;=AW1934,1,2)</f>
        <v>2</v>
      </c>
      <c r="AY1934" s="2" t="str">
        <f>IF((AV1934+10)&gt;=AW1934,"SAVE","LATE")</f>
        <v>LATE</v>
      </c>
      <c r="AZ1934" t="s">
        <v>82</v>
      </c>
      <c r="BA1934" t="s">
        <v>1011</v>
      </c>
      <c r="BB1934">
        <v>11600000</v>
      </c>
      <c r="BC1934">
        <v>0</v>
      </c>
      <c r="BD1934" s="9">
        <v>11600000</v>
      </c>
      <c r="BE1934" t="s">
        <v>42697</v>
      </c>
      <c r="BF1934">
        <v>0</v>
      </c>
      <c r="BG1934" t="s">
        <v>70</v>
      </c>
      <c r="BH1934">
        <v>-1</v>
      </c>
      <c r="BI1934" t="s">
        <v>70</v>
      </c>
      <c r="BJ1934" t="s">
        <v>70</v>
      </c>
      <c r="BK1934">
        <v>0</v>
      </c>
      <c r="BL1934" t="s">
        <v>85</v>
      </c>
      <c r="BM1934" t="s">
        <v>25166</v>
      </c>
    </row>
    <row r="1935" spans="1:65" x14ac:dyDescent="0.25">
      <c r="A1935">
        <v>2013</v>
      </c>
      <c r="B1935" t="s">
        <v>64</v>
      </c>
      <c r="C1935" t="s">
        <v>264</v>
      </c>
      <c r="D1935" t="s">
        <v>41880</v>
      </c>
      <c r="E1935" t="s">
        <v>82</v>
      </c>
      <c r="F1935" t="s">
        <v>25512</v>
      </c>
      <c r="G1935">
        <v>12</v>
      </c>
      <c r="H1935" t="s">
        <v>41881</v>
      </c>
      <c r="I1935" t="s">
        <v>67</v>
      </c>
      <c r="J1935" t="s">
        <v>68</v>
      </c>
      <c r="K1935">
        <v>3</v>
      </c>
      <c r="L1935" t="s">
        <v>41838</v>
      </c>
      <c r="M1935">
        <v>77000000</v>
      </c>
      <c r="N1935" t="s">
        <v>481</v>
      </c>
      <c r="O1935" t="s">
        <v>42700</v>
      </c>
      <c r="P1935" t="s">
        <v>90</v>
      </c>
      <c r="Q1935" t="s">
        <v>70</v>
      </c>
      <c r="R1935" t="s">
        <v>70</v>
      </c>
      <c r="S1935" t="s">
        <v>26299</v>
      </c>
      <c r="T1935" t="s">
        <v>19980</v>
      </c>
      <c r="U1935" t="s">
        <v>26300</v>
      </c>
      <c r="V1935" t="s">
        <v>26301</v>
      </c>
      <c r="W1935" t="s">
        <v>26301</v>
      </c>
      <c r="X1935">
        <v>203261803</v>
      </c>
      <c r="Y1935" t="s">
        <v>122</v>
      </c>
      <c r="Z1935" t="s">
        <v>123</v>
      </c>
      <c r="AA1935">
        <v>0</v>
      </c>
      <c r="AB1935" t="s">
        <v>76</v>
      </c>
      <c r="AC1935">
        <v>0</v>
      </c>
      <c r="AD1935" t="s">
        <v>76</v>
      </c>
      <c r="AE1935">
        <v>1954337</v>
      </c>
      <c r="AF1935" t="s">
        <v>40104</v>
      </c>
      <c r="AG1935" t="s">
        <v>8196</v>
      </c>
      <c r="AH1935" t="s">
        <v>26302</v>
      </c>
      <c r="AI1935" t="s">
        <v>126</v>
      </c>
      <c r="AJ1935" t="s">
        <v>41304</v>
      </c>
      <c r="AK1935">
        <v>43207847</v>
      </c>
      <c r="AL1935" t="s">
        <v>26303</v>
      </c>
      <c r="AM1935">
        <v>2013</v>
      </c>
      <c r="AN1935" s="1">
        <v>41586</v>
      </c>
      <c r="AO1935" s="1">
        <v>41764</v>
      </c>
      <c r="AP1935">
        <v>9</v>
      </c>
      <c r="AQ1935" t="s">
        <v>81</v>
      </c>
      <c r="AR1935" s="4">
        <f>IF(AQ1935="M",AP1935*30.42,AP1935)</f>
        <v>273.78000000000003</v>
      </c>
      <c r="AS1935">
        <v>205</v>
      </c>
      <c r="AT1935" s="4">
        <f>AR1935+AS1935</f>
        <v>478.78000000000003</v>
      </c>
      <c r="AU1935">
        <v>4</v>
      </c>
      <c r="AV1935" s="1">
        <f>AO1935+AT1935</f>
        <v>42242.78</v>
      </c>
      <c r="AW1935" s="1">
        <v>42367</v>
      </c>
      <c r="AX1935" s="2">
        <f>IF(AV1935&gt;=AW1935,1,2)</f>
        <v>2</v>
      </c>
      <c r="AY1935" s="2" t="str">
        <f>IF((AV1935+10)&gt;=AW1935,"SAVE","LATE")</f>
        <v>LATE</v>
      </c>
      <c r="AZ1935" t="s">
        <v>82</v>
      </c>
      <c r="BA1935" t="s">
        <v>1011</v>
      </c>
      <c r="BB1935">
        <v>203261803</v>
      </c>
      <c r="BC1935">
        <v>0</v>
      </c>
      <c r="BD1935" s="9">
        <v>203261803</v>
      </c>
      <c r="BE1935" t="s">
        <v>42700</v>
      </c>
      <c r="BF1935">
        <v>0</v>
      </c>
      <c r="BG1935" t="s">
        <v>70</v>
      </c>
      <c r="BH1935">
        <v>-1</v>
      </c>
      <c r="BI1935" t="s">
        <v>70</v>
      </c>
      <c r="BJ1935" t="s">
        <v>70</v>
      </c>
      <c r="BK1935">
        <v>0</v>
      </c>
      <c r="BL1935" t="s">
        <v>85</v>
      </c>
      <c r="BM1935" t="s">
        <v>26304</v>
      </c>
    </row>
    <row r="1936" spans="1:65" x14ac:dyDescent="0.25">
      <c r="A1936">
        <v>2013</v>
      </c>
      <c r="B1936" t="s">
        <v>64</v>
      </c>
      <c r="C1936" t="s">
        <v>264</v>
      </c>
      <c r="D1936" t="s">
        <v>41880</v>
      </c>
      <c r="E1936" t="s">
        <v>82</v>
      </c>
      <c r="F1936" t="s">
        <v>25512</v>
      </c>
      <c r="G1936">
        <v>12</v>
      </c>
      <c r="H1936" t="s">
        <v>41881</v>
      </c>
      <c r="I1936" t="s">
        <v>67</v>
      </c>
      <c r="J1936" t="s">
        <v>68</v>
      </c>
      <c r="K1936">
        <v>3</v>
      </c>
      <c r="L1936" t="s">
        <v>41838</v>
      </c>
      <c r="M1936">
        <v>77000000</v>
      </c>
      <c r="N1936" t="s">
        <v>481</v>
      </c>
      <c r="O1936" t="s">
        <v>42701</v>
      </c>
      <c r="P1936" t="s">
        <v>90</v>
      </c>
      <c r="Q1936" t="s">
        <v>70</v>
      </c>
      <c r="R1936" t="s">
        <v>70</v>
      </c>
      <c r="S1936" t="s">
        <v>26299</v>
      </c>
      <c r="T1936" t="s">
        <v>19035</v>
      </c>
      <c r="U1936" t="s">
        <v>26312</v>
      </c>
      <c r="V1936" t="s">
        <v>26313</v>
      </c>
      <c r="W1936" t="s">
        <v>26313</v>
      </c>
      <c r="X1936">
        <v>200625000</v>
      </c>
      <c r="Y1936" t="s">
        <v>122</v>
      </c>
      <c r="Z1936" t="s">
        <v>123</v>
      </c>
      <c r="AA1936">
        <v>0</v>
      </c>
      <c r="AB1936" t="s">
        <v>76</v>
      </c>
      <c r="AC1936">
        <v>0</v>
      </c>
      <c r="AD1936" t="s">
        <v>76</v>
      </c>
      <c r="AE1936">
        <v>1776729</v>
      </c>
      <c r="AF1936" t="s">
        <v>40104</v>
      </c>
      <c r="AG1936" t="s">
        <v>8196</v>
      </c>
      <c r="AH1936" t="s">
        <v>26302</v>
      </c>
      <c r="AI1936" t="s">
        <v>126</v>
      </c>
      <c r="AJ1936" t="s">
        <v>41304</v>
      </c>
      <c r="AK1936">
        <v>43207847</v>
      </c>
      <c r="AL1936" t="s">
        <v>26303</v>
      </c>
      <c r="AM1936">
        <v>2013</v>
      </c>
      <c r="AN1936" s="1">
        <v>41509</v>
      </c>
      <c r="AO1936" s="1">
        <v>41512</v>
      </c>
      <c r="AP1936">
        <v>8</v>
      </c>
      <c r="AQ1936" t="s">
        <v>81</v>
      </c>
      <c r="AR1936" s="4">
        <f>IF(AQ1936="M",AP1936*30.42,AP1936)</f>
        <v>243.36</v>
      </c>
      <c r="AS1936">
        <v>0</v>
      </c>
      <c r="AT1936" s="4">
        <f>AR1936+AS1936</f>
        <v>243.36</v>
      </c>
      <c r="AU1936">
        <v>6</v>
      </c>
      <c r="AV1936" s="1">
        <f>AO1936+AT1936</f>
        <v>41755.360000000001</v>
      </c>
      <c r="AW1936" s="1">
        <v>41938</v>
      </c>
      <c r="AX1936" s="2">
        <f>IF(AV1936&gt;=AW1936,1,2)</f>
        <v>2</v>
      </c>
      <c r="AY1936" s="2" t="str">
        <f>IF((AV1936+10)&gt;=AW1936,"SAVE","LATE")</f>
        <v>LATE</v>
      </c>
      <c r="AZ1936" t="s">
        <v>82</v>
      </c>
      <c r="BA1936" t="s">
        <v>1011</v>
      </c>
      <c r="BB1936">
        <v>200625000</v>
      </c>
      <c r="BC1936">
        <v>0</v>
      </c>
      <c r="BD1936" s="9">
        <v>200625000</v>
      </c>
      <c r="BE1936" t="s">
        <v>42701</v>
      </c>
      <c r="BF1936">
        <v>0</v>
      </c>
      <c r="BG1936" t="s">
        <v>70</v>
      </c>
      <c r="BH1936">
        <v>-1</v>
      </c>
      <c r="BI1936" t="s">
        <v>70</v>
      </c>
      <c r="BJ1936" t="s">
        <v>70</v>
      </c>
      <c r="BK1936">
        <v>0</v>
      </c>
      <c r="BL1936" t="s">
        <v>85</v>
      </c>
      <c r="BM1936" t="s">
        <v>26314</v>
      </c>
    </row>
    <row r="1937" spans="1:65" x14ac:dyDescent="0.25">
      <c r="A1937">
        <v>2013</v>
      </c>
      <c r="B1937" t="s">
        <v>64</v>
      </c>
      <c r="C1937" t="s">
        <v>264</v>
      </c>
      <c r="D1937" t="s">
        <v>41880</v>
      </c>
      <c r="E1937" t="s">
        <v>82</v>
      </c>
      <c r="F1937" t="s">
        <v>25512</v>
      </c>
      <c r="G1937">
        <v>12</v>
      </c>
      <c r="H1937" t="s">
        <v>41881</v>
      </c>
      <c r="I1937" t="s">
        <v>67</v>
      </c>
      <c r="J1937" t="s">
        <v>68</v>
      </c>
      <c r="K1937">
        <v>3</v>
      </c>
      <c r="L1937" t="s">
        <v>41838</v>
      </c>
      <c r="M1937">
        <v>77000000</v>
      </c>
      <c r="N1937" t="s">
        <v>481</v>
      </c>
      <c r="O1937" t="s">
        <v>42702</v>
      </c>
      <c r="P1937" t="s">
        <v>90</v>
      </c>
      <c r="Q1937" t="s">
        <v>70</v>
      </c>
      <c r="R1937" t="s">
        <v>70</v>
      </c>
      <c r="S1937" t="s">
        <v>26299</v>
      </c>
      <c r="T1937" t="s">
        <v>19035</v>
      </c>
      <c r="U1937" t="s">
        <v>26357</v>
      </c>
      <c r="V1937" t="s">
        <v>26358</v>
      </c>
      <c r="W1937" t="s">
        <v>26358</v>
      </c>
      <c r="X1937">
        <v>147750000</v>
      </c>
      <c r="Y1937" t="s">
        <v>122</v>
      </c>
      <c r="Z1937" t="s">
        <v>123</v>
      </c>
      <c r="AA1937">
        <v>0</v>
      </c>
      <c r="AB1937" t="s">
        <v>76</v>
      </c>
      <c r="AC1937">
        <v>0</v>
      </c>
      <c r="AD1937" t="s">
        <v>76</v>
      </c>
      <c r="AE1937">
        <v>1776945</v>
      </c>
      <c r="AF1937" t="s">
        <v>40104</v>
      </c>
      <c r="AG1937" t="s">
        <v>8196</v>
      </c>
      <c r="AH1937" t="s">
        <v>26302</v>
      </c>
      <c r="AI1937" t="s">
        <v>126</v>
      </c>
      <c r="AJ1937" t="s">
        <v>41304</v>
      </c>
      <c r="AK1937">
        <v>43207847</v>
      </c>
      <c r="AL1937" t="s">
        <v>26303</v>
      </c>
      <c r="AM1937">
        <v>2013</v>
      </c>
      <c r="AN1937" s="1">
        <v>41509</v>
      </c>
      <c r="AO1937" s="1">
        <v>41554</v>
      </c>
      <c r="AP1937">
        <v>8</v>
      </c>
      <c r="AQ1937" t="s">
        <v>81</v>
      </c>
      <c r="AR1937" s="4">
        <f>IF(AQ1937="M",AP1937*30.42,AP1937)</f>
        <v>243.36</v>
      </c>
      <c r="AS1937">
        <v>0</v>
      </c>
      <c r="AT1937" s="4">
        <f>AR1937+AS1937</f>
        <v>243.36</v>
      </c>
      <c r="AU1937">
        <v>6</v>
      </c>
      <c r="AV1937" s="1">
        <f>AO1937+AT1937</f>
        <v>41797.360000000001</v>
      </c>
      <c r="AW1937" s="1">
        <v>41980</v>
      </c>
      <c r="AX1937" s="2">
        <f>IF(AV1937&gt;=AW1937,1,2)</f>
        <v>2</v>
      </c>
      <c r="AY1937" s="2" t="str">
        <f>IF((AV1937+10)&gt;=AW1937,"SAVE","LATE")</f>
        <v>LATE</v>
      </c>
      <c r="AZ1937" t="s">
        <v>82</v>
      </c>
      <c r="BA1937" t="s">
        <v>1011</v>
      </c>
      <c r="BB1937">
        <v>147750000</v>
      </c>
      <c r="BC1937">
        <v>0</v>
      </c>
      <c r="BD1937" s="9">
        <v>147750000</v>
      </c>
      <c r="BE1937" t="s">
        <v>42702</v>
      </c>
      <c r="BF1937">
        <v>0</v>
      </c>
      <c r="BG1937" t="s">
        <v>70</v>
      </c>
      <c r="BH1937">
        <v>-1</v>
      </c>
      <c r="BI1937" t="s">
        <v>70</v>
      </c>
      <c r="BJ1937" t="s">
        <v>70</v>
      </c>
      <c r="BK1937">
        <v>0</v>
      </c>
      <c r="BL1937" t="s">
        <v>85</v>
      </c>
      <c r="BM1937" t="s">
        <v>26359</v>
      </c>
    </row>
    <row r="1938" spans="1:65" x14ac:dyDescent="0.25">
      <c r="A1938">
        <v>2013</v>
      </c>
      <c r="B1938" t="s">
        <v>64</v>
      </c>
      <c r="C1938" t="s">
        <v>264</v>
      </c>
      <c r="D1938" t="s">
        <v>41880</v>
      </c>
      <c r="E1938" t="s">
        <v>82</v>
      </c>
      <c r="F1938" t="s">
        <v>25512</v>
      </c>
      <c r="G1938">
        <v>12</v>
      </c>
      <c r="H1938" t="s">
        <v>41881</v>
      </c>
      <c r="I1938" t="s">
        <v>67</v>
      </c>
      <c r="J1938" t="s">
        <v>68</v>
      </c>
      <c r="K1938">
        <v>3</v>
      </c>
      <c r="L1938" t="s">
        <v>41838</v>
      </c>
      <c r="M1938">
        <v>77000000</v>
      </c>
      <c r="N1938" t="s">
        <v>481</v>
      </c>
      <c r="O1938" t="s">
        <v>42703</v>
      </c>
      <c r="P1938" t="s">
        <v>90</v>
      </c>
      <c r="Q1938" t="s">
        <v>70</v>
      </c>
      <c r="R1938" t="s">
        <v>70</v>
      </c>
      <c r="S1938" t="s">
        <v>26299</v>
      </c>
      <c r="T1938" t="s">
        <v>19980</v>
      </c>
      <c r="U1938" t="s">
        <v>26467</v>
      </c>
      <c r="V1938" t="s">
        <v>26468</v>
      </c>
      <c r="W1938" t="s">
        <v>26468</v>
      </c>
      <c r="X1938">
        <v>84351867</v>
      </c>
      <c r="Y1938" t="s">
        <v>122</v>
      </c>
      <c r="Z1938" t="s">
        <v>123</v>
      </c>
      <c r="AA1938">
        <v>0</v>
      </c>
      <c r="AB1938" t="s">
        <v>76</v>
      </c>
      <c r="AC1938">
        <v>0</v>
      </c>
      <c r="AD1938" t="s">
        <v>76</v>
      </c>
      <c r="AE1938">
        <v>1954024</v>
      </c>
      <c r="AF1938" t="s">
        <v>40104</v>
      </c>
      <c r="AG1938" t="s">
        <v>8196</v>
      </c>
      <c r="AH1938" t="s">
        <v>26302</v>
      </c>
      <c r="AI1938" t="s">
        <v>126</v>
      </c>
      <c r="AJ1938" t="s">
        <v>41304</v>
      </c>
      <c r="AK1938">
        <v>43207847</v>
      </c>
      <c r="AL1938" t="s">
        <v>26303</v>
      </c>
      <c r="AM1938">
        <v>2013</v>
      </c>
      <c r="AN1938" s="1">
        <v>41586</v>
      </c>
      <c r="AO1938" s="1">
        <v>41772</v>
      </c>
      <c r="AP1938">
        <v>8</v>
      </c>
      <c r="AQ1938" t="s">
        <v>81</v>
      </c>
      <c r="AR1938" s="4">
        <f>IF(AQ1938="M",AP1938*30.42,AP1938)</f>
        <v>243.36</v>
      </c>
      <c r="AS1938">
        <v>0</v>
      </c>
      <c r="AT1938" s="4">
        <f>AR1938+AS1938</f>
        <v>243.36</v>
      </c>
      <c r="AU1938">
        <v>2</v>
      </c>
      <c r="AV1938" s="1">
        <f>AO1938+AT1938</f>
        <v>42015.360000000001</v>
      </c>
      <c r="AW1938" s="1">
        <v>42076</v>
      </c>
      <c r="AX1938" s="2">
        <f>IF(AV1938&gt;=AW1938,1,2)</f>
        <v>2</v>
      </c>
      <c r="AY1938" s="2" t="str">
        <f>IF((AV1938+10)&gt;=AW1938,"SAVE","LATE")</f>
        <v>LATE</v>
      </c>
      <c r="AZ1938" t="s">
        <v>82</v>
      </c>
      <c r="BA1938" t="s">
        <v>1011</v>
      </c>
      <c r="BB1938">
        <v>84351867</v>
      </c>
      <c r="BC1938">
        <v>40800</v>
      </c>
      <c r="BD1938" s="9">
        <v>84392667</v>
      </c>
      <c r="BE1938" t="s">
        <v>42703</v>
      </c>
      <c r="BF1938">
        <v>0</v>
      </c>
      <c r="BG1938" t="s">
        <v>70</v>
      </c>
      <c r="BH1938">
        <v>-1</v>
      </c>
      <c r="BI1938" t="s">
        <v>70</v>
      </c>
      <c r="BJ1938" t="s">
        <v>70</v>
      </c>
      <c r="BK1938">
        <v>0</v>
      </c>
      <c r="BL1938" t="s">
        <v>85</v>
      </c>
      <c r="BM1938" t="s">
        <v>26469</v>
      </c>
    </row>
    <row r="1939" spans="1:65" x14ac:dyDescent="0.25">
      <c r="A1939">
        <v>2013</v>
      </c>
      <c r="B1939" t="s">
        <v>64</v>
      </c>
      <c r="C1939" t="s">
        <v>264</v>
      </c>
      <c r="D1939" t="s">
        <v>41880</v>
      </c>
      <c r="E1939" t="s">
        <v>82</v>
      </c>
      <c r="F1939" t="s">
        <v>25512</v>
      </c>
      <c r="G1939">
        <v>12</v>
      </c>
      <c r="H1939" t="s">
        <v>41881</v>
      </c>
      <c r="I1939" t="s">
        <v>67</v>
      </c>
      <c r="J1939" t="s">
        <v>68</v>
      </c>
      <c r="K1939">
        <v>3</v>
      </c>
      <c r="L1939" t="s">
        <v>41838</v>
      </c>
      <c r="M1939">
        <v>77000000</v>
      </c>
      <c r="N1939" t="s">
        <v>481</v>
      </c>
      <c r="O1939" t="s">
        <v>42704</v>
      </c>
      <c r="P1939" t="s">
        <v>90</v>
      </c>
      <c r="Q1939" t="s">
        <v>70</v>
      </c>
      <c r="R1939" t="s">
        <v>70</v>
      </c>
      <c r="S1939" t="s">
        <v>26299</v>
      </c>
      <c r="T1939" t="s">
        <v>19980</v>
      </c>
      <c r="U1939" t="s">
        <v>26507</v>
      </c>
      <c r="V1939" t="s">
        <v>26508</v>
      </c>
      <c r="W1939" t="s">
        <v>26508</v>
      </c>
      <c r="X1939">
        <v>53369312</v>
      </c>
      <c r="Y1939" t="s">
        <v>122</v>
      </c>
      <c r="Z1939" t="s">
        <v>123</v>
      </c>
      <c r="AA1939">
        <v>0</v>
      </c>
      <c r="AB1939" t="s">
        <v>76</v>
      </c>
      <c r="AC1939">
        <v>0</v>
      </c>
      <c r="AD1939" t="s">
        <v>76</v>
      </c>
      <c r="AE1939">
        <v>1954067</v>
      </c>
      <c r="AF1939" t="s">
        <v>40104</v>
      </c>
      <c r="AG1939" t="s">
        <v>8196</v>
      </c>
      <c r="AH1939" t="s">
        <v>26302</v>
      </c>
      <c r="AI1939" t="s">
        <v>126</v>
      </c>
      <c r="AJ1939" t="s">
        <v>41304</v>
      </c>
      <c r="AK1939">
        <v>43207847</v>
      </c>
      <c r="AL1939" t="s">
        <v>40271</v>
      </c>
      <c r="AM1939">
        <v>2013</v>
      </c>
      <c r="AN1939" s="1">
        <v>41586</v>
      </c>
      <c r="AO1939" s="1">
        <v>41641</v>
      </c>
      <c r="AP1939">
        <v>12</v>
      </c>
      <c r="AQ1939" t="s">
        <v>81</v>
      </c>
      <c r="AR1939" s="4">
        <f>IF(AQ1939="M",AP1939*30.42,AP1939)</f>
        <v>365.04</v>
      </c>
      <c r="AS1939">
        <v>0</v>
      </c>
      <c r="AT1939" s="4">
        <f>AR1939+AS1939</f>
        <v>365.04</v>
      </c>
      <c r="AU1939">
        <v>2</v>
      </c>
      <c r="AV1939" s="1">
        <f>AO1939+AT1939</f>
        <v>42006.04</v>
      </c>
      <c r="AW1939" s="1">
        <v>42065</v>
      </c>
      <c r="AX1939" s="2">
        <f>IF(AV1939&gt;=AW1939,1,2)</f>
        <v>2</v>
      </c>
      <c r="AY1939" s="2" t="str">
        <f>IF((AV1939+10)&gt;=AW1939,"SAVE","LATE")</f>
        <v>LATE</v>
      </c>
      <c r="AZ1939" t="s">
        <v>82</v>
      </c>
      <c r="BA1939" t="s">
        <v>1011</v>
      </c>
      <c r="BB1939">
        <v>53369312</v>
      </c>
      <c r="BC1939">
        <v>0</v>
      </c>
      <c r="BD1939" s="9">
        <v>53369312</v>
      </c>
      <c r="BE1939" t="s">
        <v>42704</v>
      </c>
      <c r="BF1939">
        <v>0</v>
      </c>
      <c r="BG1939" t="s">
        <v>70</v>
      </c>
      <c r="BH1939">
        <v>-1</v>
      </c>
      <c r="BI1939" t="s">
        <v>70</v>
      </c>
      <c r="BJ1939" t="s">
        <v>70</v>
      </c>
      <c r="BK1939">
        <v>0</v>
      </c>
      <c r="BL1939" t="s">
        <v>85</v>
      </c>
      <c r="BM1939" t="s">
        <v>26509</v>
      </c>
    </row>
    <row r="1940" spans="1:65" x14ac:dyDescent="0.25">
      <c r="A1940">
        <v>2013</v>
      </c>
      <c r="B1940" t="s">
        <v>64</v>
      </c>
      <c r="C1940" t="s">
        <v>264</v>
      </c>
      <c r="D1940" t="s">
        <v>41880</v>
      </c>
      <c r="E1940" t="s">
        <v>82</v>
      </c>
      <c r="F1940" t="s">
        <v>25512</v>
      </c>
      <c r="G1940">
        <v>12</v>
      </c>
      <c r="H1940" t="s">
        <v>41881</v>
      </c>
      <c r="I1940" t="s">
        <v>67</v>
      </c>
      <c r="J1940" t="s">
        <v>68</v>
      </c>
      <c r="K1940">
        <v>3</v>
      </c>
      <c r="L1940" t="s">
        <v>41838</v>
      </c>
      <c r="M1940">
        <v>77000000</v>
      </c>
      <c r="N1940" t="s">
        <v>481</v>
      </c>
      <c r="O1940" t="s">
        <v>42705</v>
      </c>
      <c r="P1940" t="s">
        <v>90</v>
      </c>
      <c r="Q1940" t="s">
        <v>70</v>
      </c>
      <c r="R1940" t="s">
        <v>70</v>
      </c>
      <c r="S1940" t="s">
        <v>26319</v>
      </c>
      <c r="T1940" s="3">
        <v>41436</v>
      </c>
      <c r="U1940" t="s">
        <v>26320</v>
      </c>
      <c r="V1940" t="s">
        <v>26321</v>
      </c>
      <c r="W1940" t="s">
        <v>26321</v>
      </c>
      <c r="X1940">
        <v>198359200</v>
      </c>
      <c r="Y1940" t="s">
        <v>122</v>
      </c>
      <c r="Z1940" t="s">
        <v>123</v>
      </c>
      <c r="AA1940">
        <v>0</v>
      </c>
      <c r="AB1940" t="s">
        <v>76</v>
      </c>
      <c r="AC1940">
        <v>0</v>
      </c>
      <c r="AD1940" t="s">
        <v>76</v>
      </c>
      <c r="AE1940">
        <v>1931168</v>
      </c>
      <c r="AF1940" t="s">
        <v>40104</v>
      </c>
      <c r="AG1940" t="s">
        <v>4608</v>
      </c>
      <c r="AH1940" t="s">
        <v>25418</v>
      </c>
      <c r="AI1940" t="s">
        <v>126</v>
      </c>
      <c r="AJ1940" t="s">
        <v>41304</v>
      </c>
      <c r="AK1940">
        <v>70466111</v>
      </c>
      <c r="AL1940" t="s">
        <v>26322</v>
      </c>
      <c r="AM1940">
        <v>2013</v>
      </c>
      <c r="AN1940" s="1">
        <v>41579</v>
      </c>
      <c r="AO1940" s="1">
        <v>41660</v>
      </c>
      <c r="AP1940">
        <v>8</v>
      </c>
      <c r="AQ1940" t="s">
        <v>81</v>
      </c>
      <c r="AR1940" s="4">
        <f>IF(AQ1940="M",AP1940*30.42,AP1940)</f>
        <v>243.36</v>
      </c>
      <c r="AS1940">
        <v>0</v>
      </c>
      <c r="AT1940" s="4">
        <f>AR1940+AS1940</f>
        <v>243.36</v>
      </c>
      <c r="AU1940">
        <v>3</v>
      </c>
      <c r="AV1940" s="1">
        <f>AO1940+AT1940</f>
        <v>41903.360000000001</v>
      </c>
      <c r="AW1940" s="1">
        <v>41994</v>
      </c>
      <c r="AX1940" s="2">
        <f>IF(AV1940&gt;=AW1940,1,2)</f>
        <v>2</v>
      </c>
      <c r="AY1940" s="2" t="str">
        <f>IF((AV1940+10)&gt;=AW1940,"SAVE","LATE")</f>
        <v>LATE</v>
      </c>
      <c r="AZ1940" t="s">
        <v>82</v>
      </c>
      <c r="BA1940" t="s">
        <v>1011</v>
      </c>
      <c r="BB1940">
        <v>198359200</v>
      </c>
      <c r="BC1940">
        <v>0</v>
      </c>
      <c r="BD1940" s="9">
        <v>198359200</v>
      </c>
      <c r="BE1940" t="s">
        <v>42705</v>
      </c>
      <c r="BF1940">
        <v>0</v>
      </c>
      <c r="BG1940" t="s">
        <v>70</v>
      </c>
      <c r="BH1940">
        <v>-1</v>
      </c>
      <c r="BI1940" t="s">
        <v>70</v>
      </c>
      <c r="BJ1940" t="s">
        <v>70</v>
      </c>
      <c r="BK1940">
        <v>0</v>
      </c>
      <c r="BL1940" t="s">
        <v>85</v>
      </c>
      <c r="BM1940" t="s">
        <v>26323</v>
      </c>
    </row>
    <row r="1941" spans="1:65" x14ac:dyDescent="0.25">
      <c r="A1941">
        <v>2013</v>
      </c>
      <c r="B1941" t="s">
        <v>116</v>
      </c>
      <c r="C1941" t="s">
        <v>290</v>
      </c>
      <c r="D1941" t="s">
        <v>41878</v>
      </c>
      <c r="E1941" t="s">
        <v>291</v>
      </c>
      <c r="F1941" t="s">
        <v>18542</v>
      </c>
      <c r="G1941">
        <v>1</v>
      </c>
      <c r="H1941" t="s">
        <v>46842</v>
      </c>
      <c r="I1941" t="s">
        <v>67</v>
      </c>
      <c r="J1941" t="s">
        <v>88</v>
      </c>
      <c r="K1941">
        <v>3</v>
      </c>
      <c r="L1941" t="s">
        <v>41838</v>
      </c>
      <c r="M1941">
        <v>95000000</v>
      </c>
      <c r="N1941" t="s">
        <v>40102</v>
      </c>
      <c r="O1941" t="s">
        <v>42721</v>
      </c>
      <c r="P1941" t="s">
        <v>90</v>
      </c>
      <c r="Q1941" t="s">
        <v>39326</v>
      </c>
      <c r="R1941" t="s">
        <v>39326</v>
      </c>
      <c r="S1941" t="s">
        <v>39399</v>
      </c>
      <c r="T1941" s="3">
        <v>41313</v>
      </c>
      <c r="U1941" t="s">
        <v>21059</v>
      </c>
      <c r="V1941" t="s">
        <v>21060</v>
      </c>
      <c r="W1941" t="s">
        <v>21061</v>
      </c>
      <c r="X1941">
        <v>7689755707</v>
      </c>
      <c r="Y1941" t="s">
        <v>96</v>
      </c>
      <c r="Z1941" t="s">
        <v>40103</v>
      </c>
      <c r="AA1941">
        <v>0</v>
      </c>
      <c r="AB1941" t="s">
        <v>76</v>
      </c>
      <c r="AC1941">
        <v>0</v>
      </c>
      <c r="AD1941" t="s">
        <v>76</v>
      </c>
      <c r="AE1941">
        <v>1994700</v>
      </c>
      <c r="AF1941" t="s">
        <v>40104</v>
      </c>
      <c r="AG1941" t="s">
        <v>21062</v>
      </c>
      <c r="AH1941" t="s">
        <v>21063</v>
      </c>
      <c r="AI1941" t="s">
        <v>126</v>
      </c>
      <c r="AJ1941" t="s">
        <v>41304</v>
      </c>
      <c r="AK1941" t="s">
        <v>21064</v>
      </c>
      <c r="AL1941" t="s">
        <v>21065</v>
      </c>
      <c r="AM1941">
        <v>2013</v>
      </c>
      <c r="AN1941" s="1">
        <v>41583</v>
      </c>
      <c r="AO1941" s="1">
        <v>41607</v>
      </c>
      <c r="AP1941">
        <v>10</v>
      </c>
      <c r="AQ1941" t="s">
        <v>81</v>
      </c>
      <c r="AR1941" s="4">
        <f>IF(AQ1941="M",AP1941*30.42,AP1941)</f>
        <v>304.20000000000005</v>
      </c>
      <c r="AS1941">
        <v>0</v>
      </c>
      <c r="AT1941" s="4">
        <f>AR1941+AS1941</f>
        <v>304.20000000000005</v>
      </c>
      <c r="AU1941">
        <v>8</v>
      </c>
      <c r="AV1941" s="1">
        <f>AO1941+AT1941</f>
        <v>41911.199999999997</v>
      </c>
      <c r="AW1941" s="1">
        <v>42153</v>
      </c>
      <c r="AX1941" s="2">
        <f>IF(AV1941&gt;=AW1941,1,2)</f>
        <v>2</v>
      </c>
      <c r="AY1941" s="2" t="str">
        <f>IF((AV1941+10)&gt;=AW1941,"SAVE","LATE")</f>
        <v>LATE</v>
      </c>
      <c r="AZ1941" t="s">
        <v>82</v>
      </c>
      <c r="BA1941" t="s">
        <v>1011</v>
      </c>
      <c r="BB1941">
        <v>7377359311</v>
      </c>
      <c r="BC1941">
        <v>3549753989</v>
      </c>
      <c r="BD1941" s="9">
        <v>10927113300</v>
      </c>
      <c r="BE1941" t="s">
        <v>42722</v>
      </c>
      <c r="BF1941">
        <v>0</v>
      </c>
      <c r="BG1941" t="s">
        <v>70</v>
      </c>
      <c r="BH1941">
        <v>-1</v>
      </c>
      <c r="BI1941" t="s">
        <v>46994</v>
      </c>
      <c r="BJ1941" t="s">
        <v>42723</v>
      </c>
      <c r="BK1941">
        <v>0</v>
      </c>
      <c r="BL1941" t="s">
        <v>85</v>
      </c>
      <c r="BM1941" t="s">
        <v>21066</v>
      </c>
    </row>
    <row r="1942" spans="1:65" x14ac:dyDescent="0.25">
      <c r="A1942">
        <v>2013</v>
      </c>
      <c r="B1942" t="s">
        <v>64</v>
      </c>
      <c r="C1942" t="s">
        <v>264</v>
      </c>
      <c r="D1942" t="s">
        <v>41880</v>
      </c>
      <c r="E1942" t="s">
        <v>82</v>
      </c>
      <c r="F1942" t="s">
        <v>25512</v>
      </c>
      <c r="G1942">
        <v>12</v>
      </c>
      <c r="H1942" t="s">
        <v>41881</v>
      </c>
      <c r="I1942" t="s">
        <v>67</v>
      </c>
      <c r="J1942" t="s">
        <v>68</v>
      </c>
      <c r="K1942">
        <v>3</v>
      </c>
      <c r="L1942" t="s">
        <v>41838</v>
      </c>
      <c r="M1942">
        <v>77000000</v>
      </c>
      <c r="N1942" t="s">
        <v>481</v>
      </c>
      <c r="O1942" t="s">
        <v>26151</v>
      </c>
      <c r="P1942" t="s">
        <v>90</v>
      </c>
      <c r="Q1942" t="s">
        <v>70</v>
      </c>
      <c r="R1942" t="s">
        <v>70</v>
      </c>
      <c r="S1942" t="s">
        <v>26152</v>
      </c>
      <c r="T1942" t="s">
        <v>19980</v>
      </c>
      <c r="U1942" t="s">
        <v>26153</v>
      </c>
      <c r="V1942" t="s">
        <v>26154</v>
      </c>
      <c r="W1942" t="s">
        <v>26154</v>
      </c>
      <c r="X1942">
        <v>299874000</v>
      </c>
      <c r="Y1942" t="s">
        <v>122</v>
      </c>
      <c r="Z1942" t="s">
        <v>123</v>
      </c>
      <c r="AA1942">
        <v>0</v>
      </c>
      <c r="AB1942" t="s">
        <v>76</v>
      </c>
      <c r="AC1942">
        <v>0</v>
      </c>
      <c r="AD1942" t="s">
        <v>76</v>
      </c>
      <c r="AE1942">
        <v>1953089</v>
      </c>
      <c r="AF1942" t="s">
        <v>40104</v>
      </c>
      <c r="AG1942" t="s">
        <v>26155</v>
      </c>
      <c r="AH1942" t="s">
        <v>26156</v>
      </c>
      <c r="AI1942" t="s">
        <v>126</v>
      </c>
      <c r="AJ1942" t="s">
        <v>41304</v>
      </c>
      <c r="AK1942">
        <v>70351221</v>
      </c>
      <c r="AL1942" t="s">
        <v>26157</v>
      </c>
      <c r="AM1942">
        <v>2013</v>
      </c>
      <c r="AN1942" s="1">
        <v>41586</v>
      </c>
      <c r="AO1942" s="1">
        <v>41663</v>
      </c>
      <c r="AP1942">
        <v>6</v>
      </c>
      <c r="AQ1942" t="s">
        <v>81</v>
      </c>
      <c r="AR1942" s="4">
        <f>IF(AQ1942="M",AP1942*30.42,AP1942)</f>
        <v>182.52</v>
      </c>
      <c r="AS1942">
        <v>120</v>
      </c>
      <c r="AT1942" s="4">
        <f>AR1942+AS1942</f>
        <v>302.52</v>
      </c>
      <c r="AU1942">
        <v>12</v>
      </c>
      <c r="AV1942" s="1">
        <f>AO1942+AT1942</f>
        <v>41965.52</v>
      </c>
      <c r="AW1942" s="1">
        <v>42332</v>
      </c>
      <c r="AX1942" s="2">
        <f>IF(AV1942&gt;=AW1942,1,2)</f>
        <v>2</v>
      </c>
      <c r="AY1942" s="2" t="str">
        <f>IF((AV1942+10)&gt;=AW1942,"SAVE","LATE")</f>
        <v>LATE</v>
      </c>
      <c r="AZ1942" t="s">
        <v>82</v>
      </c>
      <c r="BA1942" t="s">
        <v>1011</v>
      </c>
      <c r="BB1942">
        <v>299874000</v>
      </c>
      <c r="BC1942">
        <v>0</v>
      </c>
      <c r="BD1942" s="9">
        <v>299874000</v>
      </c>
      <c r="BE1942" t="s">
        <v>26151</v>
      </c>
      <c r="BF1942">
        <v>0</v>
      </c>
      <c r="BG1942" t="s">
        <v>70</v>
      </c>
      <c r="BH1942">
        <v>-1</v>
      </c>
      <c r="BI1942" t="s">
        <v>70</v>
      </c>
      <c r="BJ1942" t="s">
        <v>70</v>
      </c>
      <c r="BK1942">
        <v>0</v>
      </c>
      <c r="BL1942" t="s">
        <v>85</v>
      </c>
      <c r="BM1942" t="s">
        <v>26158</v>
      </c>
    </row>
    <row r="1943" spans="1:65" x14ac:dyDescent="0.25">
      <c r="A1943">
        <v>2013</v>
      </c>
      <c r="B1943" t="s">
        <v>116</v>
      </c>
      <c r="C1943" t="s">
        <v>130</v>
      </c>
      <c r="D1943" t="s">
        <v>40274</v>
      </c>
      <c r="E1943" t="s">
        <v>26480</v>
      </c>
      <c r="F1943" t="s">
        <v>26481</v>
      </c>
      <c r="G1943">
        <v>12</v>
      </c>
      <c r="H1943" t="s">
        <v>41881</v>
      </c>
      <c r="I1943" t="s">
        <v>105</v>
      </c>
      <c r="J1943" t="s">
        <v>68</v>
      </c>
      <c r="K1943">
        <v>3</v>
      </c>
      <c r="L1943" t="s">
        <v>41838</v>
      </c>
      <c r="M1943">
        <v>72000000</v>
      </c>
      <c r="N1943" t="s">
        <v>41840</v>
      </c>
      <c r="O1943" t="s">
        <v>42724</v>
      </c>
      <c r="P1943" t="s">
        <v>90</v>
      </c>
      <c r="Q1943" t="s">
        <v>70</v>
      </c>
      <c r="R1943" t="s">
        <v>70</v>
      </c>
      <c r="S1943" t="s">
        <v>26152</v>
      </c>
      <c r="T1943" t="s">
        <v>19586</v>
      </c>
      <c r="U1943" t="s">
        <v>26482</v>
      </c>
      <c r="V1943" t="s">
        <v>26483</v>
      </c>
      <c r="W1943" t="s">
        <v>26483</v>
      </c>
      <c r="X1943">
        <v>78163851</v>
      </c>
      <c r="Y1943" t="s">
        <v>122</v>
      </c>
      <c r="Z1943" t="s">
        <v>123</v>
      </c>
      <c r="AA1943">
        <v>0</v>
      </c>
      <c r="AB1943" t="s">
        <v>76</v>
      </c>
      <c r="AC1943">
        <v>0</v>
      </c>
      <c r="AD1943" t="s">
        <v>76</v>
      </c>
      <c r="AE1943">
        <v>1978958</v>
      </c>
      <c r="AF1943" t="s">
        <v>40104</v>
      </c>
      <c r="AG1943" t="s">
        <v>26484</v>
      </c>
      <c r="AH1943" t="s">
        <v>42725</v>
      </c>
      <c r="AI1943" t="s">
        <v>126</v>
      </c>
      <c r="AJ1943" t="s">
        <v>41304</v>
      </c>
      <c r="AK1943">
        <v>15438884</v>
      </c>
      <c r="AL1943" t="s">
        <v>26485</v>
      </c>
      <c r="AM1943">
        <v>2013</v>
      </c>
      <c r="AN1943" s="1">
        <v>41587</v>
      </c>
      <c r="AO1943" s="1">
        <v>41610</v>
      </c>
      <c r="AP1943">
        <v>5</v>
      </c>
      <c r="AQ1943" t="s">
        <v>81</v>
      </c>
      <c r="AR1943" s="4">
        <f>IF(AQ1943="M",AP1943*30.42,AP1943)</f>
        <v>152.10000000000002</v>
      </c>
      <c r="AS1943">
        <v>0</v>
      </c>
      <c r="AT1943" s="4">
        <f>AR1943+AS1943</f>
        <v>152.10000000000002</v>
      </c>
      <c r="AU1943">
        <v>3</v>
      </c>
      <c r="AV1943" s="1">
        <f>AO1943+AT1943</f>
        <v>41762.1</v>
      </c>
      <c r="AW1943" s="1">
        <v>41853</v>
      </c>
      <c r="AX1943" s="2">
        <f>IF(AV1943&gt;=AW1943,1,2)</f>
        <v>2</v>
      </c>
      <c r="AY1943" s="2" t="str">
        <f>IF((AV1943+10)&gt;=AW1943,"SAVE","LATE")</f>
        <v>LATE</v>
      </c>
      <c r="AZ1943" t="s">
        <v>82</v>
      </c>
      <c r="BA1943" t="s">
        <v>1011</v>
      </c>
      <c r="BB1943">
        <v>78163851</v>
      </c>
      <c r="BC1943">
        <v>20000000</v>
      </c>
      <c r="BD1943" s="9">
        <v>98163851</v>
      </c>
      <c r="BE1943" t="s">
        <v>42724</v>
      </c>
      <c r="BF1943">
        <v>0</v>
      </c>
      <c r="BG1943" t="s">
        <v>70</v>
      </c>
      <c r="BH1943">
        <v>-1</v>
      </c>
      <c r="BI1943" t="s">
        <v>70</v>
      </c>
      <c r="BJ1943" t="s">
        <v>70</v>
      </c>
      <c r="BK1943">
        <v>0</v>
      </c>
      <c r="BL1943" t="s">
        <v>85</v>
      </c>
      <c r="BM1943" t="s">
        <v>26486</v>
      </c>
    </row>
    <row r="1944" spans="1:65" x14ac:dyDescent="0.25">
      <c r="A1944">
        <v>2013</v>
      </c>
      <c r="B1944" t="s">
        <v>64</v>
      </c>
      <c r="C1944" t="s">
        <v>264</v>
      </c>
      <c r="D1944" t="s">
        <v>41880</v>
      </c>
      <c r="E1944" t="s">
        <v>82</v>
      </c>
      <c r="F1944" t="s">
        <v>25512</v>
      </c>
      <c r="G1944">
        <v>12</v>
      </c>
      <c r="H1944" t="s">
        <v>41881</v>
      </c>
      <c r="I1944" t="s">
        <v>105</v>
      </c>
      <c r="J1944" t="s">
        <v>68</v>
      </c>
      <c r="K1944">
        <v>3</v>
      </c>
      <c r="L1944" t="s">
        <v>41838</v>
      </c>
      <c r="M1944">
        <v>77000000</v>
      </c>
      <c r="N1944" t="s">
        <v>481</v>
      </c>
      <c r="O1944" t="s">
        <v>42733</v>
      </c>
      <c r="P1944" t="s">
        <v>90</v>
      </c>
      <c r="Q1944" t="s">
        <v>70</v>
      </c>
      <c r="R1944" t="s">
        <v>70</v>
      </c>
      <c r="S1944" t="s">
        <v>5338</v>
      </c>
      <c r="T1944" s="3">
        <v>41465</v>
      </c>
      <c r="U1944" t="s">
        <v>25572</v>
      </c>
      <c r="V1944" t="s">
        <v>25573</v>
      </c>
      <c r="W1944" t="s">
        <v>25573</v>
      </c>
      <c r="X1944">
        <v>1073561811</v>
      </c>
      <c r="Y1944" t="s">
        <v>122</v>
      </c>
      <c r="Z1944" t="s">
        <v>123</v>
      </c>
      <c r="AA1944">
        <v>0</v>
      </c>
      <c r="AB1944" t="s">
        <v>76</v>
      </c>
      <c r="AC1944">
        <v>0</v>
      </c>
      <c r="AD1944" t="s">
        <v>76</v>
      </c>
      <c r="AE1944">
        <v>1865421</v>
      </c>
      <c r="AF1944" t="s">
        <v>40104</v>
      </c>
      <c r="AG1944" t="s">
        <v>25574</v>
      </c>
      <c r="AH1944" t="s">
        <v>5341</v>
      </c>
      <c r="AI1944" t="s">
        <v>126</v>
      </c>
      <c r="AJ1944" t="s">
        <v>41304</v>
      </c>
      <c r="AK1944">
        <v>71003494</v>
      </c>
      <c r="AL1944" t="s">
        <v>46995</v>
      </c>
      <c r="AM1944">
        <v>2013</v>
      </c>
      <c r="AN1944" s="1">
        <v>41551</v>
      </c>
      <c r="AO1944" s="1">
        <v>41698</v>
      </c>
      <c r="AP1944">
        <v>12</v>
      </c>
      <c r="AQ1944" t="s">
        <v>81</v>
      </c>
      <c r="AR1944" s="4">
        <f>IF(AQ1944="M",AP1944*30.42,AP1944)</f>
        <v>365.04</v>
      </c>
      <c r="AS1944">
        <v>0</v>
      </c>
      <c r="AT1944" s="4">
        <f>AR1944+AS1944</f>
        <v>365.04</v>
      </c>
      <c r="AU1944">
        <v>9</v>
      </c>
      <c r="AV1944" s="1">
        <f>AO1944+AT1944</f>
        <v>42063.040000000001</v>
      </c>
      <c r="AW1944" s="1">
        <v>42336</v>
      </c>
      <c r="AX1944" s="2">
        <f>IF(AV1944&gt;=AW1944,1,2)</f>
        <v>2</v>
      </c>
      <c r="AY1944" s="2" t="str">
        <f>IF((AV1944+10)&gt;=AW1944,"SAVE","LATE")</f>
        <v>LATE</v>
      </c>
      <c r="AZ1944" t="s">
        <v>82</v>
      </c>
      <c r="BA1944" t="s">
        <v>1011</v>
      </c>
      <c r="BB1944">
        <v>1073561811</v>
      </c>
      <c r="BC1944">
        <v>0</v>
      </c>
      <c r="BD1944" s="9">
        <v>1073561811</v>
      </c>
      <c r="BE1944" t="s">
        <v>42733</v>
      </c>
      <c r="BF1944">
        <v>0</v>
      </c>
      <c r="BG1944" t="s">
        <v>70</v>
      </c>
      <c r="BH1944">
        <v>-1</v>
      </c>
      <c r="BI1944" t="s">
        <v>70</v>
      </c>
      <c r="BJ1944" t="s">
        <v>70</v>
      </c>
      <c r="BK1944">
        <v>0</v>
      </c>
      <c r="BL1944" t="s">
        <v>85</v>
      </c>
      <c r="BM1944" t="s">
        <v>25575</v>
      </c>
    </row>
    <row r="1945" spans="1:65" x14ac:dyDescent="0.25">
      <c r="A1945">
        <v>2013</v>
      </c>
      <c r="B1945" t="s">
        <v>64</v>
      </c>
      <c r="C1945" t="s">
        <v>264</v>
      </c>
      <c r="D1945" t="s">
        <v>41880</v>
      </c>
      <c r="E1945" t="s">
        <v>82</v>
      </c>
      <c r="F1945" t="s">
        <v>25512</v>
      </c>
      <c r="G1945">
        <v>12</v>
      </c>
      <c r="H1945" t="s">
        <v>41881</v>
      </c>
      <c r="I1945" t="s">
        <v>67</v>
      </c>
      <c r="J1945" t="s">
        <v>68</v>
      </c>
      <c r="K1945">
        <v>3</v>
      </c>
      <c r="L1945" t="s">
        <v>41838</v>
      </c>
      <c r="M1945">
        <v>77000000</v>
      </c>
      <c r="N1945" t="s">
        <v>481</v>
      </c>
      <c r="O1945" t="s">
        <v>26364</v>
      </c>
      <c r="P1945" t="s">
        <v>90</v>
      </c>
      <c r="Q1945" t="s">
        <v>70</v>
      </c>
      <c r="R1945" t="s">
        <v>70</v>
      </c>
      <c r="S1945" t="s">
        <v>5338</v>
      </c>
      <c r="T1945" t="s">
        <v>19980</v>
      </c>
      <c r="U1945" t="s">
        <v>26365</v>
      </c>
      <c r="V1945" t="s">
        <v>26366</v>
      </c>
      <c r="W1945" t="s">
        <v>26366</v>
      </c>
      <c r="X1945">
        <v>138750000</v>
      </c>
      <c r="Y1945" t="s">
        <v>122</v>
      </c>
      <c r="Z1945" t="s">
        <v>123</v>
      </c>
      <c r="AA1945">
        <v>0</v>
      </c>
      <c r="AB1945" t="s">
        <v>76</v>
      </c>
      <c r="AC1945">
        <v>0</v>
      </c>
      <c r="AD1945" t="s">
        <v>76</v>
      </c>
      <c r="AE1945">
        <v>1953918</v>
      </c>
      <c r="AF1945" t="s">
        <v>40104</v>
      </c>
      <c r="AG1945" t="s">
        <v>25574</v>
      </c>
      <c r="AH1945" t="s">
        <v>5341</v>
      </c>
      <c r="AI1945" t="s">
        <v>126</v>
      </c>
      <c r="AJ1945" t="s">
        <v>41304</v>
      </c>
      <c r="AK1945">
        <v>71003494</v>
      </c>
      <c r="AL1945" t="s">
        <v>26367</v>
      </c>
      <c r="AM1945">
        <v>2013</v>
      </c>
      <c r="AN1945" s="1">
        <v>41586</v>
      </c>
      <c r="AO1945" s="1">
        <v>41772</v>
      </c>
      <c r="AP1945">
        <v>12</v>
      </c>
      <c r="AQ1945" t="s">
        <v>81</v>
      </c>
      <c r="AR1945" s="4">
        <f>IF(AQ1945="M",AP1945*30.42,AP1945)</f>
        <v>365.04</v>
      </c>
      <c r="AS1945">
        <v>0</v>
      </c>
      <c r="AT1945" s="4">
        <f>AR1945+AS1945</f>
        <v>365.04</v>
      </c>
      <c r="AU1945">
        <v>4</v>
      </c>
      <c r="AV1945" s="1">
        <f>AO1945+AT1945</f>
        <v>42137.04</v>
      </c>
      <c r="AW1945" s="1">
        <v>42260</v>
      </c>
      <c r="AX1945" s="2">
        <f>IF(AV1945&gt;=AW1945,1,2)</f>
        <v>2</v>
      </c>
      <c r="AY1945" s="2" t="str">
        <f>IF((AV1945+10)&gt;=AW1945,"SAVE","LATE")</f>
        <v>LATE</v>
      </c>
      <c r="AZ1945" t="s">
        <v>82</v>
      </c>
      <c r="BA1945" t="s">
        <v>1011</v>
      </c>
      <c r="BB1945">
        <v>138750000</v>
      </c>
      <c r="BC1945">
        <v>0</v>
      </c>
      <c r="BD1945" s="9">
        <v>138750000</v>
      </c>
      <c r="BE1945" t="s">
        <v>26364</v>
      </c>
      <c r="BF1945">
        <v>0</v>
      </c>
      <c r="BG1945" t="s">
        <v>70</v>
      </c>
      <c r="BH1945">
        <v>-1</v>
      </c>
      <c r="BI1945" t="s">
        <v>70</v>
      </c>
      <c r="BJ1945" t="s">
        <v>70</v>
      </c>
      <c r="BK1945">
        <v>0</v>
      </c>
      <c r="BL1945" t="s">
        <v>85</v>
      </c>
      <c r="BM1945" t="s">
        <v>26368</v>
      </c>
    </row>
    <row r="1946" spans="1:65" x14ac:dyDescent="0.25">
      <c r="A1946">
        <v>2013</v>
      </c>
      <c r="B1946" t="s">
        <v>64</v>
      </c>
      <c r="C1946" t="s">
        <v>264</v>
      </c>
      <c r="D1946" t="s">
        <v>41880</v>
      </c>
      <c r="E1946" t="s">
        <v>82</v>
      </c>
      <c r="F1946" t="s">
        <v>25512</v>
      </c>
      <c r="G1946">
        <v>12</v>
      </c>
      <c r="H1946" t="s">
        <v>41881</v>
      </c>
      <c r="I1946" t="s">
        <v>67</v>
      </c>
      <c r="J1946" t="s">
        <v>68</v>
      </c>
      <c r="K1946">
        <v>3</v>
      </c>
      <c r="L1946" t="s">
        <v>41838</v>
      </c>
      <c r="M1946">
        <v>77000000</v>
      </c>
      <c r="N1946" t="s">
        <v>481</v>
      </c>
      <c r="O1946" t="s">
        <v>26087</v>
      </c>
      <c r="P1946" t="s">
        <v>90</v>
      </c>
      <c r="Q1946" t="s">
        <v>70</v>
      </c>
      <c r="R1946" t="s">
        <v>70</v>
      </c>
      <c r="S1946" t="s">
        <v>8352</v>
      </c>
      <c r="T1946" t="s">
        <v>19980</v>
      </c>
      <c r="U1946" t="s">
        <v>26088</v>
      </c>
      <c r="V1946" t="s">
        <v>26089</v>
      </c>
      <c r="W1946" t="s">
        <v>26089</v>
      </c>
      <c r="X1946">
        <v>359620946</v>
      </c>
      <c r="Y1946" t="s">
        <v>122</v>
      </c>
      <c r="Z1946" t="s">
        <v>123</v>
      </c>
      <c r="AA1946">
        <v>0</v>
      </c>
      <c r="AB1946" t="s">
        <v>76</v>
      </c>
      <c r="AC1946">
        <v>0</v>
      </c>
      <c r="AD1946" t="s">
        <v>76</v>
      </c>
      <c r="AE1946">
        <v>1953690</v>
      </c>
      <c r="AF1946" t="s">
        <v>40104</v>
      </c>
      <c r="AG1946" t="s">
        <v>26090</v>
      </c>
      <c r="AH1946" t="s">
        <v>26091</v>
      </c>
      <c r="AI1946" t="s">
        <v>126</v>
      </c>
      <c r="AJ1946" t="s">
        <v>41304</v>
      </c>
      <c r="AK1946">
        <v>70751986</v>
      </c>
      <c r="AL1946" t="s">
        <v>26092</v>
      </c>
      <c r="AM1946">
        <v>2013</v>
      </c>
      <c r="AN1946" s="1">
        <v>41586</v>
      </c>
      <c r="AO1946" s="1">
        <v>41698</v>
      </c>
      <c r="AP1946">
        <v>12</v>
      </c>
      <c r="AQ1946" t="s">
        <v>81</v>
      </c>
      <c r="AR1946" s="4">
        <f>IF(AQ1946="M",AP1946*30.42,AP1946)</f>
        <v>365.04</v>
      </c>
      <c r="AS1946">
        <v>137</v>
      </c>
      <c r="AT1946" s="4">
        <f>AR1946+AS1946</f>
        <v>502.04</v>
      </c>
      <c r="AU1946">
        <v>5</v>
      </c>
      <c r="AV1946" s="1">
        <f>AO1946+AT1946</f>
        <v>42200.04</v>
      </c>
      <c r="AW1946" s="1">
        <v>42350</v>
      </c>
      <c r="AX1946" s="2">
        <f>IF(AV1946&gt;=AW1946,1,2)</f>
        <v>2</v>
      </c>
      <c r="AY1946" s="2" t="str">
        <f>IF((AV1946+10)&gt;=AW1946,"SAVE","LATE")</f>
        <v>LATE</v>
      </c>
      <c r="AZ1946" t="s">
        <v>82</v>
      </c>
      <c r="BA1946" t="s">
        <v>1011</v>
      </c>
      <c r="BB1946">
        <v>359620946</v>
      </c>
      <c r="BC1946">
        <v>0</v>
      </c>
      <c r="BD1946" s="9">
        <v>359620946</v>
      </c>
      <c r="BE1946" t="s">
        <v>26093</v>
      </c>
      <c r="BF1946">
        <v>0</v>
      </c>
      <c r="BG1946" t="s">
        <v>70</v>
      </c>
      <c r="BH1946">
        <v>-1</v>
      </c>
      <c r="BI1946" t="s">
        <v>70</v>
      </c>
      <c r="BJ1946" t="s">
        <v>70</v>
      </c>
      <c r="BK1946">
        <v>0</v>
      </c>
      <c r="BL1946" t="s">
        <v>85</v>
      </c>
      <c r="BM1946" t="s">
        <v>26094</v>
      </c>
    </row>
    <row r="1947" spans="1:65" x14ac:dyDescent="0.25">
      <c r="A1947">
        <v>2013</v>
      </c>
      <c r="B1947" t="s">
        <v>116</v>
      </c>
      <c r="C1947" t="s">
        <v>130</v>
      </c>
      <c r="D1947" t="s">
        <v>40282</v>
      </c>
      <c r="E1947" t="s">
        <v>22250</v>
      </c>
      <c r="F1947" t="s">
        <v>22251</v>
      </c>
      <c r="G1947">
        <v>1</v>
      </c>
      <c r="H1947" t="s">
        <v>46842</v>
      </c>
      <c r="I1947" t="s">
        <v>67</v>
      </c>
      <c r="J1947" t="s">
        <v>88</v>
      </c>
      <c r="K1947">
        <v>3</v>
      </c>
      <c r="L1947" t="s">
        <v>41838</v>
      </c>
      <c r="M1947">
        <v>72000000</v>
      </c>
      <c r="N1947" t="s">
        <v>41840</v>
      </c>
      <c r="O1947" t="s">
        <v>46997</v>
      </c>
      <c r="P1947" t="s">
        <v>90</v>
      </c>
      <c r="Q1947" t="s">
        <v>22252</v>
      </c>
      <c r="R1947" t="s">
        <v>22252</v>
      </c>
      <c r="S1947" t="s">
        <v>22253</v>
      </c>
      <c r="T1947" t="s">
        <v>6624</v>
      </c>
      <c r="U1947" t="s">
        <v>22254</v>
      </c>
      <c r="V1947" t="s">
        <v>22255</v>
      </c>
      <c r="W1947" t="s">
        <v>22256</v>
      </c>
      <c r="X1947">
        <v>1923830634</v>
      </c>
      <c r="Y1947" t="s">
        <v>122</v>
      </c>
      <c r="Z1947" t="s">
        <v>123</v>
      </c>
      <c r="AA1947">
        <v>0</v>
      </c>
      <c r="AB1947" t="s">
        <v>76</v>
      </c>
      <c r="AC1947">
        <v>0</v>
      </c>
      <c r="AD1947" t="s">
        <v>76</v>
      </c>
      <c r="AE1947">
        <v>1982142</v>
      </c>
      <c r="AF1947" t="s">
        <v>40104</v>
      </c>
      <c r="AG1947" t="s">
        <v>22257</v>
      </c>
      <c r="AH1947" t="s">
        <v>22258</v>
      </c>
      <c r="AI1947" t="s">
        <v>126</v>
      </c>
      <c r="AJ1947" t="s">
        <v>41304</v>
      </c>
      <c r="AK1947">
        <v>71680078</v>
      </c>
      <c r="AL1947" t="s">
        <v>15865</v>
      </c>
      <c r="AM1947">
        <v>2013</v>
      </c>
      <c r="AN1947" s="1">
        <v>41365</v>
      </c>
      <c r="AO1947" s="1">
        <v>41393</v>
      </c>
      <c r="AP1947">
        <v>5</v>
      </c>
      <c r="AQ1947" t="s">
        <v>81</v>
      </c>
      <c r="AR1947" s="4">
        <f>IF(AQ1947="M",AP1947*30.42,AP1947)</f>
        <v>152.10000000000002</v>
      </c>
      <c r="AS1947">
        <v>0</v>
      </c>
      <c r="AT1947" s="4">
        <f>AR1947+AS1947</f>
        <v>152.10000000000002</v>
      </c>
      <c r="AU1947">
        <v>3</v>
      </c>
      <c r="AV1947" s="1">
        <f>AO1947+AT1947</f>
        <v>41545.1</v>
      </c>
      <c r="AW1947" s="1">
        <v>41637</v>
      </c>
      <c r="AX1947" s="2">
        <f>IF(AV1947&gt;=AW1947,1,2)</f>
        <v>2</v>
      </c>
      <c r="AY1947" s="2" t="str">
        <f>IF((AV1947+10)&gt;=AW1947,"SAVE","LATE")</f>
        <v>LATE</v>
      </c>
      <c r="AZ1947" t="s">
        <v>82</v>
      </c>
      <c r="BA1947" t="s">
        <v>1011</v>
      </c>
      <c r="BB1947">
        <v>1916828971</v>
      </c>
      <c r="BC1947">
        <v>181658729</v>
      </c>
      <c r="BD1947" s="9">
        <v>2098487700</v>
      </c>
      <c r="BE1947" t="s">
        <v>46997</v>
      </c>
      <c r="BF1947">
        <v>0</v>
      </c>
      <c r="BG1947" t="s">
        <v>70</v>
      </c>
      <c r="BH1947">
        <v>-1</v>
      </c>
      <c r="BI1947" t="s">
        <v>22258</v>
      </c>
      <c r="BJ1947" t="s">
        <v>22259</v>
      </c>
      <c r="BK1947">
        <v>0</v>
      </c>
      <c r="BL1947" t="s">
        <v>85</v>
      </c>
      <c r="BM1947" t="s">
        <v>22260</v>
      </c>
    </row>
    <row r="1948" spans="1:65" x14ac:dyDescent="0.25">
      <c r="A1948">
        <v>2013</v>
      </c>
      <c r="B1948" t="s">
        <v>116</v>
      </c>
      <c r="C1948" t="s">
        <v>130</v>
      </c>
      <c r="D1948" t="s">
        <v>40282</v>
      </c>
      <c r="E1948" t="s">
        <v>22250</v>
      </c>
      <c r="F1948" t="s">
        <v>22251</v>
      </c>
      <c r="G1948">
        <v>1</v>
      </c>
      <c r="H1948" t="s">
        <v>46842</v>
      </c>
      <c r="I1948" t="s">
        <v>67</v>
      </c>
      <c r="J1948" t="s">
        <v>88</v>
      </c>
      <c r="K1948">
        <v>3</v>
      </c>
      <c r="L1948" t="s">
        <v>41838</v>
      </c>
      <c r="M1948">
        <v>30000000</v>
      </c>
      <c r="N1948" t="s">
        <v>41897</v>
      </c>
      <c r="O1948" t="s">
        <v>42755</v>
      </c>
      <c r="P1948" t="s">
        <v>90</v>
      </c>
      <c r="Q1948" t="s">
        <v>22252</v>
      </c>
      <c r="R1948" t="s">
        <v>22252</v>
      </c>
      <c r="S1948" t="s">
        <v>22253</v>
      </c>
      <c r="T1948" t="s">
        <v>19035</v>
      </c>
      <c r="U1948" t="s">
        <v>23317</v>
      </c>
      <c r="V1948" t="s">
        <v>23318</v>
      </c>
      <c r="W1948" t="s">
        <v>23319</v>
      </c>
      <c r="X1948">
        <v>831064133</v>
      </c>
      <c r="Y1948" t="s">
        <v>74</v>
      </c>
      <c r="Z1948" t="s">
        <v>75</v>
      </c>
      <c r="AA1948">
        <v>0</v>
      </c>
      <c r="AB1948" t="s">
        <v>76</v>
      </c>
      <c r="AC1948">
        <v>0</v>
      </c>
      <c r="AD1948" t="s">
        <v>76</v>
      </c>
      <c r="AE1948">
        <v>1982315</v>
      </c>
      <c r="AF1948" t="s">
        <v>40104</v>
      </c>
      <c r="AG1948" t="s">
        <v>23320</v>
      </c>
      <c r="AH1948" t="s">
        <v>23321</v>
      </c>
      <c r="AI1948" t="s">
        <v>126</v>
      </c>
      <c r="AJ1948" t="s">
        <v>41304</v>
      </c>
      <c r="AK1948">
        <v>71661723</v>
      </c>
      <c r="AL1948" t="s">
        <v>23322</v>
      </c>
      <c r="AM1948">
        <v>2013</v>
      </c>
      <c r="AN1948" s="1">
        <v>41550</v>
      </c>
      <c r="AO1948" s="1">
        <v>41572</v>
      </c>
      <c r="AP1948">
        <v>4</v>
      </c>
      <c r="AQ1948" t="s">
        <v>81</v>
      </c>
      <c r="AR1948" s="4">
        <f>IF(AQ1948="M",AP1948*30.42,AP1948)</f>
        <v>121.68</v>
      </c>
      <c r="AS1948">
        <v>0</v>
      </c>
      <c r="AT1948" s="4">
        <f>AR1948+AS1948</f>
        <v>121.68</v>
      </c>
      <c r="AU1948">
        <v>15</v>
      </c>
      <c r="AV1948" s="1">
        <f>AO1948+AT1948</f>
        <v>41693.68</v>
      </c>
      <c r="AW1948" s="1">
        <v>42149</v>
      </c>
      <c r="AX1948" s="2">
        <f>IF(AV1948&gt;=AW1948,1,2)</f>
        <v>2</v>
      </c>
      <c r="AY1948" s="2" t="str">
        <f>IF((AV1948+10)&gt;=AW1948,"SAVE","LATE")</f>
        <v>LATE</v>
      </c>
      <c r="AZ1948" t="s">
        <v>82</v>
      </c>
      <c r="BA1948" t="s">
        <v>1011</v>
      </c>
      <c r="BB1948">
        <v>831064133</v>
      </c>
      <c r="BC1948">
        <v>279642436</v>
      </c>
      <c r="BD1948" s="9">
        <v>1110706569</v>
      </c>
      <c r="BE1948" t="s">
        <v>42755</v>
      </c>
      <c r="BF1948">
        <v>0</v>
      </c>
      <c r="BG1948" t="s">
        <v>70</v>
      </c>
      <c r="BH1948">
        <v>-1</v>
      </c>
      <c r="BI1948" t="s">
        <v>23323</v>
      </c>
      <c r="BJ1948" t="s">
        <v>23324</v>
      </c>
      <c r="BK1948">
        <v>0</v>
      </c>
      <c r="BL1948" t="s">
        <v>85</v>
      </c>
      <c r="BM1948" t="s">
        <v>23325</v>
      </c>
    </row>
    <row r="1949" spans="1:65" x14ac:dyDescent="0.25">
      <c r="A1949">
        <v>2013</v>
      </c>
      <c r="B1949" t="s">
        <v>116</v>
      </c>
      <c r="C1949" t="s">
        <v>130</v>
      </c>
      <c r="D1949" t="s">
        <v>40282</v>
      </c>
      <c r="E1949" t="s">
        <v>22250</v>
      </c>
      <c r="F1949" t="s">
        <v>22251</v>
      </c>
      <c r="G1949">
        <v>1</v>
      </c>
      <c r="H1949" t="s">
        <v>46842</v>
      </c>
      <c r="I1949" t="s">
        <v>67</v>
      </c>
      <c r="J1949" t="s">
        <v>88</v>
      </c>
      <c r="K1949">
        <v>3</v>
      </c>
      <c r="L1949" t="s">
        <v>41838</v>
      </c>
      <c r="M1949">
        <v>30000000</v>
      </c>
      <c r="N1949" t="s">
        <v>41897</v>
      </c>
      <c r="O1949" t="s">
        <v>42756</v>
      </c>
      <c r="P1949" t="s">
        <v>90</v>
      </c>
      <c r="Q1949" t="s">
        <v>22252</v>
      </c>
      <c r="R1949" t="s">
        <v>22252</v>
      </c>
      <c r="S1949" t="s">
        <v>22253</v>
      </c>
      <c r="T1949" t="s">
        <v>14396</v>
      </c>
      <c r="U1949" t="s">
        <v>23893</v>
      </c>
      <c r="V1949" t="s">
        <v>23894</v>
      </c>
      <c r="W1949" t="s">
        <v>23895</v>
      </c>
      <c r="X1949">
        <v>548363740</v>
      </c>
      <c r="Y1949" t="s">
        <v>74</v>
      </c>
      <c r="Z1949" t="s">
        <v>75</v>
      </c>
      <c r="AA1949">
        <v>0</v>
      </c>
      <c r="AB1949" t="s">
        <v>76</v>
      </c>
      <c r="AC1949">
        <v>0</v>
      </c>
      <c r="AD1949" t="s">
        <v>76</v>
      </c>
      <c r="AE1949">
        <v>1803642</v>
      </c>
      <c r="AF1949" t="s">
        <v>40104</v>
      </c>
      <c r="AG1949">
        <v>9004021356</v>
      </c>
      <c r="AH1949" t="s">
        <v>23896</v>
      </c>
      <c r="AI1949" t="s">
        <v>126</v>
      </c>
      <c r="AJ1949" t="s">
        <v>41304</v>
      </c>
      <c r="AK1949">
        <v>71002113</v>
      </c>
      <c r="AL1949" t="s">
        <v>23897</v>
      </c>
      <c r="AM1949">
        <v>2013</v>
      </c>
      <c r="AN1949" s="1">
        <v>41523</v>
      </c>
      <c r="AO1949" s="1">
        <v>41533</v>
      </c>
      <c r="AP1949">
        <v>4</v>
      </c>
      <c r="AQ1949" t="s">
        <v>81</v>
      </c>
      <c r="AR1949" s="4">
        <f>IF(AQ1949="M",AP1949*30.42,AP1949)</f>
        <v>121.68</v>
      </c>
      <c r="AS1949">
        <v>0</v>
      </c>
      <c r="AT1949" s="4">
        <f>AR1949+AS1949</f>
        <v>121.68</v>
      </c>
      <c r="AU1949">
        <v>2</v>
      </c>
      <c r="AV1949" s="1">
        <f>AO1949+AT1949</f>
        <v>41654.68</v>
      </c>
      <c r="AW1949" s="1">
        <v>41714</v>
      </c>
      <c r="AX1949" s="2">
        <f>IF(AV1949&gt;=AW1949,1,2)</f>
        <v>2</v>
      </c>
      <c r="AY1949" s="2" t="str">
        <f>IF((AV1949+10)&gt;=AW1949,"SAVE","LATE")</f>
        <v>LATE</v>
      </c>
      <c r="AZ1949" t="s">
        <v>82</v>
      </c>
      <c r="BA1949" t="s">
        <v>1011</v>
      </c>
      <c r="BB1949">
        <v>548363737</v>
      </c>
      <c r="BC1949">
        <v>264720000</v>
      </c>
      <c r="BD1949" s="9">
        <v>813083737</v>
      </c>
      <c r="BE1949" t="s">
        <v>42757</v>
      </c>
      <c r="BF1949">
        <v>0</v>
      </c>
      <c r="BG1949" t="s">
        <v>70</v>
      </c>
      <c r="BH1949">
        <v>-1</v>
      </c>
      <c r="BI1949" t="s">
        <v>23898</v>
      </c>
      <c r="BJ1949" t="s">
        <v>23899</v>
      </c>
      <c r="BK1949">
        <v>0</v>
      </c>
      <c r="BL1949" t="s">
        <v>85</v>
      </c>
      <c r="BM1949" t="s">
        <v>23900</v>
      </c>
    </row>
    <row r="1950" spans="1:65" x14ac:dyDescent="0.25">
      <c r="A1950">
        <v>2013</v>
      </c>
      <c r="B1950" t="s">
        <v>64</v>
      </c>
      <c r="C1950" t="s">
        <v>264</v>
      </c>
      <c r="D1950" t="s">
        <v>41880</v>
      </c>
      <c r="E1950" t="s">
        <v>82</v>
      </c>
      <c r="F1950" t="s">
        <v>25512</v>
      </c>
      <c r="G1950">
        <v>12</v>
      </c>
      <c r="H1950" t="s">
        <v>41881</v>
      </c>
      <c r="I1950" t="s">
        <v>67</v>
      </c>
      <c r="J1950" t="s">
        <v>68</v>
      </c>
      <c r="K1950">
        <v>3</v>
      </c>
      <c r="L1950" t="s">
        <v>41838</v>
      </c>
      <c r="M1950">
        <v>77000000</v>
      </c>
      <c r="N1950" t="s">
        <v>481</v>
      </c>
      <c r="O1950" t="s">
        <v>25855</v>
      </c>
      <c r="P1950" t="s">
        <v>90</v>
      </c>
      <c r="Q1950" t="s">
        <v>70</v>
      </c>
      <c r="R1950" t="s">
        <v>70</v>
      </c>
      <c r="S1950" t="s">
        <v>15918</v>
      </c>
      <c r="T1950" t="s">
        <v>19980</v>
      </c>
      <c r="U1950" t="s">
        <v>25856</v>
      </c>
      <c r="V1950" t="s">
        <v>25857</v>
      </c>
      <c r="W1950" t="s">
        <v>25857</v>
      </c>
      <c r="X1950">
        <v>599258527</v>
      </c>
      <c r="Y1950" t="s">
        <v>122</v>
      </c>
      <c r="Z1950" t="s">
        <v>123</v>
      </c>
      <c r="AA1950">
        <v>0</v>
      </c>
      <c r="AB1950" t="s">
        <v>76</v>
      </c>
      <c r="AC1950">
        <v>0</v>
      </c>
      <c r="AD1950" t="s">
        <v>76</v>
      </c>
      <c r="AE1950">
        <v>1954266</v>
      </c>
      <c r="AF1950" t="s">
        <v>40104</v>
      </c>
      <c r="AG1950" t="s">
        <v>15921</v>
      </c>
      <c r="AH1950" t="s">
        <v>15922</v>
      </c>
      <c r="AI1950" t="s">
        <v>126</v>
      </c>
      <c r="AJ1950" t="s">
        <v>41304</v>
      </c>
      <c r="AK1950">
        <v>98506167</v>
      </c>
      <c r="AL1950" t="s">
        <v>25858</v>
      </c>
      <c r="AM1950">
        <v>2013</v>
      </c>
      <c r="AN1950" s="1">
        <v>41586</v>
      </c>
      <c r="AO1950" s="1">
        <v>41751</v>
      </c>
      <c r="AP1950">
        <v>12</v>
      </c>
      <c r="AQ1950" t="s">
        <v>81</v>
      </c>
      <c r="AR1950" s="4">
        <f>IF(AQ1950="M",AP1950*30.42,AP1950)</f>
        <v>365.04</v>
      </c>
      <c r="AS1950">
        <v>0</v>
      </c>
      <c r="AT1950" s="4">
        <f>AR1950+AS1950</f>
        <v>365.04</v>
      </c>
      <c r="AU1950">
        <v>7</v>
      </c>
      <c r="AV1950" s="1">
        <f>AO1950+AT1950</f>
        <v>42116.04</v>
      </c>
      <c r="AW1950" s="1">
        <v>42330</v>
      </c>
      <c r="AX1950" s="2">
        <f>IF(AV1950&gt;=AW1950,1,2)</f>
        <v>2</v>
      </c>
      <c r="AY1950" s="2" t="str">
        <f>IF((AV1950+10)&gt;=AW1950,"SAVE","LATE")</f>
        <v>LATE</v>
      </c>
      <c r="AZ1950" t="s">
        <v>82</v>
      </c>
      <c r="BA1950" t="s">
        <v>1011</v>
      </c>
      <c r="BB1950">
        <v>599258527</v>
      </c>
      <c r="BC1950">
        <v>0</v>
      </c>
      <c r="BD1950" s="9">
        <v>599258527</v>
      </c>
      <c r="BE1950" t="s">
        <v>25855</v>
      </c>
      <c r="BF1950">
        <v>0</v>
      </c>
      <c r="BG1950" t="s">
        <v>70</v>
      </c>
      <c r="BH1950">
        <v>-1</v>
      </c>
      <c r="BI1950" t="s">
        <v>70</v>
      </c>
      <c r="BJ1950" t="s">
        <v>70</v>
      </c>
      <c r="BK1950">
        <v>0</v>
      </c>
      <c r="BL1950" t="s">
        <v>85</v>
      </c>
      <c r="BM1950" t="s">
        <v>25859</v>
      </c>
    </row>
    <row r="1951" spans="1:65" x14ac:dyDescent="0.25">
      <c r="A1951">
        <v>2013</v>
      </c>
      <c r="B1951" t="s">
        <v>116</v>
      </c>
      <c r="C1951" t="s">
        <v>130</v>
      </c>
      <c r="D1951" t="s">
        <v>40285</v>
      </c>
      <c r="E1951" t="s">
        <v>26456</v>
      </c>
      <c r="F1951" t="s">
        <v>26457</v>
      </c>
      <c r="G1951">
        <v>12</v>
      </c>
      <c r="H1951" t="s">
        <v>41881</v>
      </c>
      <c r="I1951" t="s">
        <v>67</v>
      </c>
      <c r="J1951" t="s">
        <v>68</v>
      </c>
      <c r="K1951">
        <v>3</v>
      </c>
      <c r="L1951" t="s">
        <v>41838</v>
      </c>
      <c r="M1951">
        <v>72000000</v>
      </c>
      <c r="N1951" t="s">
        <v>41840</v>
      </c>
      <c r="O1951" t="s">
        <v>26458</v>
      </c>
      <c r="P1951" t="s">
        <v>90</v>
      </c>
      <c r="Q1951" t="s">
        <v>70</v>
      </c>
      <c r="R1951" t="s">
        <v>70</v>
      </c>
      <c r="S1951" t="s">
        <v>15918</v>
      </c>
      <c r="T1951" t="s">
        <v>26459</v>
      </c>
      <c r="U1951" t="s">
        <v>26460</v>
      </c>
      <c r="V1951" t="s">
        <v>26461</v>
      </c>
      <c r="W1951" t="s">
        <v>26461</v>
      </c>
      <c r="X1951">
        <v>84938636</v>
      </c>
      <c r="Y1951" t="s">
        <v>122</v>
      </c>
      <c r="Z1951" t="s">
        <v>123</v>
      </c>
      <c r="AA1951">
        <v>0</v>
      </c>
      <c r="AB1951" t="s">
        <v>76</v>
      </c>
      <c r="AC1951">
        <v>0</v>
      </c>
      <c r="AD1951" t="s">
        <v>76</v>
      </c>
      <c r="AE1951">
        <v>1411019</v>
      </c>
      <c r="AF1951" t="s">
        <v>40104</v>
      </c>
      <c r="AG1951" t="s">
        <v>26462</v>
      </c>
      <c r="AH1951" t="s">
        <v>26463</v>
      </c>
      <c r="AI1951" t="s">
        <v>126</v>
      </c>
      <c r="AJ1951" t="s">
        <v>41304</v>
      </c>
      <c r="AK1951" t="s">
        <v>26464</v>
      </c>
      <c r="AL1951" t="s">
        <v>26465</v>
      </c>
      <c r="AM1951">
        <v>2013</v>
      </c>
      <c r="AN1951" s="1">
        <v>41328</v>
      </c>
      <c r="AO1951" s="1">
        <v>41330</v>
      </c>
      <c r="AP1951">
        <v>2</v>
      </c>
      <c r="AQ1951" t="s">
        <v>81</v>
      </c>
      <c r="AR1951" s="4">
        <f>IF(AQ1951="M",AP1951*30.42,AP1951)</f>
        <v>60.84</v>
      </c>
      <c r="AS1951">
        <v>0</v>
      </c>
      <c r="AT1951" s="4">
        <f>AR1951+AS1951</f>
        <v>60.84</v>
      </c>
      <c r="AU1951">
        <v>2</v>
      </c>
      <c r="AV1951" s="1">
        <f>AO1951+AT1951</f>
        <v>41390.839999999997</v>
      </c>
      <c r="AW1951" s="1">
        <v>41450</v>
      </c>
      <c r="AX1951" s="2">
        <f>IF(AV1951&gt;=AW1951,1,2)</f>
        <v>2</v>
      </c>
      <c r="AY1951" s="2" t="str">
        <f>IF((AV1951+10)&gt;=AW1951,"SAVE","LATE")</f>
        <v>LATE</v>
      </c>
      <c r="AZ1951" t="s">
        <v>82</v>
      </c>
      <c r="BA1951" t="s">
        <v>1011</v>
      </c>
      <c r="BB1951">
        <v>84938636</v>
      </c>
      <c r="BC1951">
        <v>7478450</v>
      </c>
      <c r="BD1951" s="9">
        <v>92417086</v>
      </c>
      <c r="BE1951" t="s">
        <v>26458</v>
      </c>
      <c r="BF1951">
        <v>0</v>
      </c>
      <c r="BG1951" t="s">
        <v>70</v>
      </c>
      <c r="BH1951">
        <v>-1</v>
      </c>
      <c r="BI1951" t="s">
        <v>70</v>
      </c>
      <c r="BJ1951" t="s">
        <v>70</v>
      </c>
      <c r="BK1951">
        <v>0</v>
      </c>
      <c r="BL1951" t="s">
        <v>85</v>
      </c>
      <c r="BM1951" t="s">
        <v>26466</v>
      </c>
    </row>
    <row r="1952" spans="1:65" x14ac:dyDescent="0.25">
      <c r="A1952">
        <v>2013</v>
      </c>
      <c r="B1952" t="s">
        <v>116</v>
      </c>
      <c r="C1952" t="s">
        <v>130</v>
      </c>
      <c r="D1952" t="s">
        <v>42772</v>
      </c>
      <c r="E1952" t="s">
        <v>11276</v>
      </c>
      <c r="F1952" t="s">
        <v>24283</v>
      </c>
      <c r="G1952">
        <v>1</v>
      </c>
      <c r="H1952" t="s">
        <v>46842</v>
      </c>
      <c r="I1952" t="s">
        <v>67</v>
      </c>
      <c r="J1952" t="s">
        <v>88</v>
      </c>
      <c r="K1952">
        <v>3</v>
      </c>
      <c r="L1952" t="s">
        <v>41838</v>
      </c>
      <c r="M1952">
        <v>95000000</v>
      </c>
      <c r="N1952" t="s">
        <v>40102</v>
      </c>
      <c r="O1952" t="s">
        <v>42773</v>
      </c>
      <c r="P1952" t="s">
        <v>90</v>
      </c>
      <c r="Q1952" t="s">
        <v>42774</v>
      </c>
      <c r="R1952" t="s">
        <v>42774</v>
      </c>
      <c r="S1952" t="s">
        <v>42769</v>
      </c>
      <c r="T1952" t="s">
        <v>18590</v>
      </c>
      <c r="U1952" t="s">
        <v>24284</v>
      </c>
      <c r="V1952" t="s">
        <v>24285</v>
      </c>
      <c r="W1952" t="s">
        <v>24286</v>
      </c>
      <c r="X1952">
        <v>398848094</v>
      </c>
      <c r="Y1952" t="s">
        <v>96</v>
      </c>
      <c r="Z1952" t="s">
        <v>40103</v>
      </c>
      <c r="AA1952">
        <v>0</v>
      </c>
      <c r="AB1952" t="s">
        <v>76</v>
      </c>
      <c r="AC1952">
        <v>0</v>
      </c>
      <c r="AD1952" t="s">
        <v>76</v>
      </c>
      <c r="AE1952">
        <v>2930425</v>
      </c>
      <c r="AF1952" t="s">
        <v>40104</v>
      </c>
      <c r="AG1952" t="s">
        <v>24287</v>
      </c>
      <c r="AH1952" t="s">
        <v>24288</v>
      </c>
      <c r="AI1952" t="s">
        <v>126</v>
      </c>
      <c r="AJ1952" t="s">
        <v>41304</v>
      </c>
      <c r="AK1952">
        <v>70510801</v>
      </c>
      <c r="AL1952" t="s">
        <v>24289</v>
      </c>
      <c r="AM1952">
        <v>2013</v>
      </c>
      <c r="AN1952" s="1">
        <v>41583</v>
      </c>
      <c r="AO1952" s="1">
        <v>41653</v>
      </c>
      <c r="AP1952">
        <v>4</v>
      </c>
      <c r="AQ1952" t="s">
        <v>81</v>
      </c>
      <c r="AR1952" s="4">
        <f>IF(AQ1952="M",AP1952*30.42,AP1952)</f>
        <v>121.68</v>
      </c>
      <c r="AS1952">
        <v>0</v>
      </c>
      <c r="AT1952" s="4">
        <f>AR1952+AS1952</f>
        <v>121.68</v>
      </c>
      <c r="AU1952">
        <v>2</v>
      </c>
      <c r="AV1952" s="1">
        <f>AO1952+AT1952</f>
        <v>41774.68</v>
      </c>
      <c r="AW1952" s="1">
        <v>41834</v>
      </c>
      <c r="AX1952" s="2">
        <f>IF(AV1952&gt;=AW1952,1,2)</f>
        <v>2</v>
      </c>
      <c r="AY1952" s="2" t="str">
        <f>IF((AV1952+10)&gt;=AW1952,"SAVE","LATE")</f>
        <v>LATE</v>
      </c>
      <c r="AZ1952" t="s">
        <v>82</v>
      </c>
      <c r="BA1952" t="s">
        <v>1011</v>
      </c>
      <c r="BB1952">
        <v>398670751</v>
      </c>
      <c r="BC1952">
        <v>183321101</v>
      </c>
      <c r="BD1952" s="9">
        <v>581991852</v>
      </c>
      <c r="BE1952" t="s">
        <v>42773</v>
      </c>
      <c r="BF1952">
        <v>0</v>
      </c>
      <c r="BG1952" t="s">
        <v>70</v>
      </c>
      <c r="BH1952">
        <v>-1</v>
      </c>
      <c r="BI1952" t="s">
        <v>24290</v>
      </c>
      <c r="BJ1952" t="s">
        <v>24290</v>
      </c>
      <c r="BK1952">
        <v>0</v>
      </c>
      <c r="BL1952" t="s">
        <v>85</v>
      </c>
      <c r="BM1952" t="s">
        <v>24291</v>
      </c>
    </row>
    <row r="1953" spans="1:65" x14ac:dyDescent="0.25">
      <c r="A1953">
        <v>2013</v>
      </c>
      <c r="B1953" t="s">
        <v>64</v>
      </c>
      <c r="C1953" t="s">
        <v>264</v>
      </c>
      <c r="D1953" t="s">
        <v>41880</v>
      </c>
      <c r="E1953" t="s">
        <v>82</v>
      </c>
      <c r="F1953" t="s">
        <v>25512</v>
      </c>
      <c r="G1953">
        <v>12</v>
      </c>
      <c r="H1953" t="s">
        <v>41881</v>
      </c>
      <c r="I1953" t="s">
        <v>67</v>
      </c>
      <c r="J1953" t="s">
        <v>68</v>
      </c>
      <c r="K1953">
        <v>3</v>
      </c>
      <c r="L1953" t="s">
        <v>41838</v>
      </c>
      <c r="M1953">
        <v>77000000</v>
      </c>
      <c r="N1953" t="s">
        <v>481</v>
      </c>
      <c r="O1953" t="s">
        <v>42775</v>
      </c>
      <c r="P1953" t="s">
        <v>90</v>
      </c>
      <c r="Q1953" t="s">
        <v>70</v>
      </c>
      <c r="R1953" t="s">
        <v>70</v>
      </c>
      <c r="S1953" t="s">
        <v>42769</v>
      </c>
      <c r="T1953" t="s">
        <v>8327</v>
      </c>
      <c r="U1953" t="s">
        <v>26174</v>
      </c>
      <c r="V1953" t="s">
        <v>20391</v>
      </c>
      <c r="W1953" t="s">
        <v>20391</v>
      </c>
      <c r="X1953">
        <v>291340909</v>
      </c>
      <c r="Y1953" t="s">
        <v>122</v>
      </c>
      <c r="Z1953" t="s">
        <v>123</v>
      </c>
      <c r="AA1953">
        <v>0</v>
      </c>
      <c r="AB1953" t="s">
        <v>76</v>
      </c>
      <c r="AC1953">
        <v>0</v>
      </c>
      <c r="AD1953" t="s">
        <v>76</v>
      </c>
      <c r="AE1953">
        <v>1588006</v>
      </c>
      <c r="AF1953" t="s">
        <v>40104</v>
      </c>
      <c r="AG1953" t="s">
        <v>391</v>
      </c>
      <c r="AH1953" t="s">
        <v>26175</v>
      </c>
      <c r="AI1953" t="s">
        <v>126</v>
      </c>
      <c r="AJ1953" t="s">
        <v>41304</v>
      </c>
      <c r="AK1953">
        <v>70723794</v>
      </c>
      <c r="AL1953" t="s">
        <v>46998</v>
      </c>
      <c r="AM1953">
        <v>2013</v>
      </c>
      <c r="AN1953" s="1">
        <v>41418</v>
      </c>
      <c r="AO1953" s="1">
        <v>41422</v>
      </c>
      <c r="AP1953">
        <v>9</v>
      </c>
      <c r="AQ1953" t="s">
        <v>81</v>
      </c>
      <c r="AR1953" s="4">
        <f>IF(AQ1953="M",AP1953*30.42,AP1953)</f>
        <v>273.78000000000003</v>
      </c>
      <c r="AS1953">
        <v>135</v>
      </c>
      <c r="AT1953" s="4">
        <f>AR1953+AS1953</f>
        <v>408.78000000000003</v>
      </c>
      <c r="AU1953">
        <v>3</v>
      </c>
      <c r="AV1953" s="1">
        <f>AO1953+AT1953</f>
        <v>41830.78</v>
      </c>
      <c r="AW1953" s="1">
        <v>41922</v>
      </c>
      <c r="AX1953" s="2">
        <f>IF(AV1953&gt;=AW1953,1,2)</f>
        <v>2</v>
      </c>
      <c r="AY1953" s="2" t="str">
        <f>IF((AV1953+10)&gt;=AW1953,"SAVE","LATE")</f>
        <v>LATE</v>
      </c>
      <c r="AZ1953" t="s">
        <v>82</v>
      </c>
      <c r="BA1953" t="s">
        <v>1011</v>
      </c>
      <c r="BB1953">
        <v>291340909</v>
      </c>
      <c r="BC1953">
        <v>0</v>
      </c>
      <c r="BD1953" s="9">
        <v>291340909</v>
      </c>
      <c r="BE1953" t="s">
        <v>42775</v>
      </c>
      <c r="BF1953">
        <v>0</v>
      </c>
      <c r="BG1953" t="s">
        <v>70</v>
      </c>
      <c r="BH1953">
        <v>-1</v>
      </c>
      <c r="BI1953" t="s">
        <v>70</v>
      </c>
      <c r="BJ1953" t="s">
        <v>70</v>
      </c>
      <c r="BK1953">
        <v>0</v>
      </c>
      <c r="BL1953" t="s">
        <v>85</v>
      </c>
      <c r="BM1953" t="s">
        <v>26176</v>
      </c>
    </row>
    <row r="1954" spans="1:65" x14ac:dyDescent="0.25">
      <c r="A1954">
        <v>2013</v>
      </c>
      <c r="B1954" t="s">
        <v>64</v>
      </c>
      <c r="C1954" t="s">
        <v>264</v>
      </c>
      <c r="D1954" t="s">
        <v>42782</v>
      </c>
      <c r="E1954">
        <v>899999238</v>
      </c>
      <c r="F1954" t="s">
        <v>3804</v>
      </c>
      <c r="G1954">
        <v>1</v>
      </c>
      <c r="H1954" t="s">
        <v>46842</v>
      </c>
      <c r="I1954" t="s">
        <v>67</v>
      </c>
      <c r="J1954" t="s">
        <v>88</v>
      </c>
      <c r="K1954">
        <v>3</v>
      </c>
      <c r="L1954" t="s">
        <v>41838</v>
      </c>
      <c r="M1954">
        <v>77000000</v>
      </c>
      <c r="N1954" t="s">
        <v>481</v>
      </c>
      <c r="O1954" t="s">
        <v>42783</v>
      </c>
      <c r="P1954" t="s">
        <v>90</v>
      </c>
      <c r="Q1954" t="s">
        <v>1149</v>
      </c>
      <c r="R1954" t="s">
        <v>1149</v>
      </c>
      <c r="S1954" t="s">
        <v>42784</v>
      </c>
      <c r="T1954" t="s">
        <v>21876</v>
      </c>
      <c r="U1954" t="s">
        <v>24742</v>
      </c>
      <c r="V1954" t="s">
        <v>24743</v>
      </c>
      <c r="W1954" t="s">
        <v>24419</v>
      </c>
      <c r="X1954">
        <v>879934405</v>
      </c>
      <c r="Y1954" t="s">
        <v>122</v>
      </c>
      <c r="Z1954" t="s">
        <v>123</v>
      </c>
      <c r="AA1954">
        <v>0</v>
      </c>
      <c r="AB1954" t="s">
        <v>76</v>
      </c>
      <c r="AC1954">
        <v>0</v>
      </c>
      <c r="AD1954" t="s">
        <v>76</v>
      </c>
      <c r="AE1954">
        <v>2067556</v>
      </c>
      <c r="AF1954" t="s">
        <v>40104</v>
      </c>
      <c r="AG1954" t="s">
        <v>24744</v>
      </c>
      <c r="AH1954" t="s">
        <v>24745</v>
      </c>
      <c r="AI1954" t="s">
        <v>126</v>
      </c>
      <c r="AJ1954" t="s">
        <v>41304</v>
      </c>
      <c r="AK1954" t="s">
        <v>14996</v>
      </c>
      <c r="AL1954" t="s">
        <v>14997</v>
      </c>
      <c r="AM1954">
        <v>2013</v>
      </c>
      <c r="AN1954" s="1">
        <v>41635</v>
      </c>
      <c r="AO1954" s="1">
        <v>41635</v>
      </c>
      <c r="AP1954">
        <v>5</v>
      </c>
      <c r="AQ1954" t="s">
        <v>81</v>
      </c>
      <c r="AR1954" s="4">
        <f>IF(AQ1954="M",AP1954*30.42,AP1954)</f>
        <v>152.10000000000002</v>
      </c>
      <c r="AS1954">
        <v>0</v>
      </c>
      <c r="AT1954" s="4">
        <f>AR1954+AS1954</f>
        <v>152.10000000000002</v>
      </c>
      <c r="AU1954">
        <v>3</v>
      </c>
      <c r="AV1954" s="1">
        <f>AO1954+AT1954</f>
        <v>41787.1</v>
      </c>
      <c r="AW1954" s="1">
        <v>41878</v>
      </c>
      <c r="AX1954" s="2">
        <f>IF(AV1954&gt;=AW1954,1,2)</f>
        <v>2</v>
      </c>
      <c r="AY1954" s="2" t="str">
        <f>IF((AV1954+10)&gt;=AW1954,"SAVE","LATE")</f>
        <v>LATE</v>
      </c>
      <c r="AZ1954" t="s">
        <v>82</v>
      </c>
      <c r="BA1954" t="s">
        <v>1011</v>
      </c>
      <c r="BB1954">
        <v>221424405</v>
      </c>
      <c r="BC1954">
        <v>0</v>
      </c>
      <c r="BD1954" s="9">
        <v>221424405</v>
      </c>
      <c r="BE1954" t="s">
        <v>42785</v>
      </c>
      <c r="BF1954">
        <v>0</v>
      </c>
      <c r="BG1954" t="s">
        <v>70</v>
      </c>
      <c r="BH1954">
        <v>-1</v>
      </c>
      <c r="BI1954" t="s">
        <v>24745</v>
      </c>
      <c r="BJ1954" t="s">
        <v>24746</v>
      </c>
      <c r="BK1954">
        <v>0</v>
      </c>
      <c r="BL1954" t="s">
        <v>85</v>
      </c>
      <c r="BM1954" t="s">
        <v>24747</v>
      </c>
    </row>
    <row r="1955" spans="1:65" x14ac:dyDescent="0.25">
      <c r="A1955">
        <v>2013</v>
      </c>
      <c r="B1955" t="s">
        <v>64</v>
      </c>
      <c r="C1955" t="s">
        <v>264</v>
      </c>
      <c r="D1955" t="s">
        <v>42782</v>
      </c>
      <c r="E1955">
        <v>899999238</v>
      </c>
      <c r="F1955" t="s">
        <v>3804</v>
      </c>
      <c r="G1955">
        <v>12</v>
      </c>
      <c r="H1955" t="s">
        <v>41881</v>
      </c>
      <c r="I1955" t="s">
        <v>67</v>
      </c>
      <c r="J1955" t="s">
        <v>68</v>
      </c>
      <c r="K1955">
        <v>3</v>
      </c>
      <c r="L1955" t="s">
        <v>41838</v>
      </c>
      <c r="M1955">
        <v>77000000</v>
      </c>
      <c r="N1955" t="s">
        <v>481</v>
      </c>
      <c r="O1955" t="s">
        <v>42786</v>
      </c>
      <c r="P1955" t="s">
        <v>90</v>
      </c>
      <c r="Q1955" t="s">
        <v>70</v>
      </c>
      <c r="R1955" t="s">
        <v>70</v>
      </c>
      <c r="S1955" t="s">
        <v>42784</v>
      </c>
      <c r="T1955" t="s">
        <v>19980</v>
      </c>
      <c r="U1955" t="s">
        <v>25607</v>
      </c>
      <c r="V1955" t="s">
        <v>25608</v>
      </c>
      <c r="W1955" t="s">
        <v>25608</v>
      </c>
      <c r="X1955">
        <v>987768757</v>
      </c>
      <c r="Y1955" t="s">
        <v>122</v>
      </c>
      <c r="Z1955" t="s">
        <v>123</v>
      </c>
      <c r="AA1955">
        <v>0</v>
      </c>
      <c r="AB1955" t="s">
        <v>76</v>
      </c>
      <c r="AC1955">
        <v>0</v>
      </c>
      <c r="AD1955" t="s">
        <v>76</v>
      </c>
      <c r="AE1955">
        <v>1953922</v>
      </c>
      <c r="AF1955" t="s">
        <v>40104</v>
      </c>
      <c r="AG1955">
        <v>8908030052</v>
      </c>
      <c r="AH1955" t="s">
        <v>25609</v>
      </c>
      <c r="AI1955" t="s">
        <v>1000</v>
      </c>
      <c r="AJ1955" t="s">
        <v>41304</v>
      </c>
      <c r="AK1955" t="s">
        <v>25610</v>
      </c>
      <c r="AL1955" t="s">
        <v>46999</v>
      </c>
      <c r="AM1955">
        <v>2013</v>
      </c>
      <c r="AN1955" s="1">
        <v>41586</v>
      </c>
      <c r="AO1955" s="1">
        <v>41586</v>
      </c>
      <c r="AP1955">
        <v>5</v>
      </c>
      <c r="AQ1955" t="s">
        <v>81</v>
      </c>
      <c r="AR1955" s="4">
        <f>IF(AQ1955="M",AP1955*30.42,AP1955)</f>
        <v>152.10000000000002</v>
      </c>
      <c r="AS1955">
        <v>0</v>
      </c>
      <c r="AT1955" s="4">
        <f>AR1955+AS1955</f>
        <v>152.10000000000002</v>
      </c>
      <c r="AU1955">
        <v>5</v>
      </c>
      <c r="AV1955" s="1">
        <f>AO1955+AT1955</f>
        <v>41738.1</v>
      </c>
      <c r="AW1955" s="1">
        <v>41890</v>
      </c>
      <c r="AX1955" s="2">
        <f>IF(AV1955&gt;=AW1955,1,2)</f>
        <v>2</v>
      </c>
      <c r="AY1955" s="2" t="str">
        <f>IF((AV1955+10)&gt;=AW1955,"SAVE","LATE")</f>
        <v>LATE</v>
      </c>
      <c r="AZ1955" t="s">
        <v>82</v>
      </c>
      <c r="BA1955" t="s">
        <v>1011</v>
      </c>
      <c r="BB1955">
        <v>987768757</v>
      </c>
      <c r="BC1955">
        <v>149953756</v>
      </c>
      <c r="BD1955" s="9">
        <v>1137722513</v>
      </c>
      <c r="BE1955" t="s">
        <v>42786</v>
      </c>
      <c r="BF1955">
        <v>0</v>
      </c>
      <c r="BG1955" t="s">
        <v>70</v>
      </c>
      <c r="BH1955">
        <v>-1</v>
      </c>
      <c r="BI1955" t="s">
        <v>70</v>
      </c>
      <c r="BJ1955" t="s">
        <v>70</v>
      </c>
      <c r="BK1955">
        <v>0</v>
      </c>
      <c r="BL1955" t="s">
        <v>85</v>
      </c>
      <c r="BM1955" t="s">
        <v>25611</v>
      </c>
    </row>
    <row r="1956" spans="1:65" x14ac:dyDescent="0.25">
      <c r="A1956">
        <v>2013</v>
      </c>
      <c r="B1956" t="s">
        <v>116</v>
      </c>
      <c r="C1956" t="s">
        <v>290</v>
      </c>
      <c r="D1956" t="s">
        <v>41878</v>
      </c>
      <c r="E1956" t="s">
        <v>291</v>
      </c>
      <c r="F1956" t="s">
        <v>25987</v>
      </c>
      <c r="G1956">
        <v>12</v>
      </c>
      <c r="H1956" t="s">
        <v>41881</v>
      </c>
      <c r="I1956" t="s">
        <v>105</v>
      </c>
      <c r="J1956" t="s">
        <v>68</v>
      </c>
      <c r="K1956">
        <v>3</v>
      </c>
      <c r="L1956" t="s">
        <v>41838</v>
      </c>
      <c r="M1956">
        <v>93000000</v>
      </c>
      <c r="N1956" t="s">
        <v>40286</v>
      </c>
      <c r="O1956" t="s">
        <v>42789</v>
      </c>
      <c r="P1956" t="s">
        <v>90</v>
      </c>
      <c r="Q1956" t="s">
        <v>70</v>
      </c>
      <c r="R1956" t="s">
        <v>70</v>
      </c>
      <c r="S1956" t="s">
        <v>25988</v>
      </c>
      <c r="T1956" t="s">
        <v>18456</v>
      </c>
      <c r="U1956" t="s">
        <v>25989</v>
      </c>
      <c r="V1956">
        <v>4600000700</v>
      </c>
      <c r="W1956">
        <v>4600000700</v>
      </c>
      <c r="X1956">
        <v>450000000</v>
      </c>
      <c r="Y1956" t="s">
        <v>122</v>
      </c>
      <c r="Z1956" t="s">
        <v>123</v>
      </c>
      <c r="AA1956">
        <v>0</v>
      </c>
      <c r="AB1956" t="s">
        <v>76</v>
      </c>
      <c r="AC1956">
        <v>0</v>
      </c>
      <c r="AD1956" t="s">
        <v>76</v>
      </c>
      <c r="AE1956">
        <v>1915210</v>
      </c>
      <c r="AF1956" t="s">
        <v>40104</v>
      </c>
      <c r="AG1956">
        <v>8909825834</v>
      </c>
      <c r="AH1956" t="s">
        <v>25990</v>
      </c>
      <c r="AI1956" t="s">
        <v>126</v>
      </c>
      <c r="AJ1956" t="s">
        <v>145</v>
      </c>
      <c r="AK1956">
        <v>98454207</v>
      </c>
      <c r="AL1956" t="s">
        <v>25991</v>
      </c>
      <c r="AM1956">
        <v>2013</v>
      </c>
      <c r="AN1956" s="1">
        <v>41541</v>
      </c>
      <c r="AO1956" s="1">
        <v>41583</v>
      </c>
      <c r="AP1956">
        <v>12</v>
      </c>
      <c r="AQ1956" t="s">
        <v>81</v>
      </c>
      <c r="AR1956" s="4">
        <f>IF(AQ1956="M",AP1956*30.42,AP1956)</f>
        <v>365.04</v>
      </c>
      <c r="AS1956">
        <v>0</v>
      </c>
      <c r="AT1956" s="4">
        <f>AR1956+AS1956</f>
        <v>365.04</v>
      </c>
      <c r="AU1956">
        <v>5</v>
      </c>
      <c r="AV1956" s="1">
        <f>AO1956+AT1956</f>
        <v>41948.04</v>
      </c>
      <c r="AW1956" s="1">
        <v>42099</v>
      </c>
      <c r="AX1956" s="2">
        <f>IF(AV1956&gt;=AW1956,1,2)</f>
        <v>2</v>
      </c>
      <c r="AY1956" s="2" t="str">
        <f>IF((AV1956+10)&gt;=AW1956,"SAVE","LATE")</f>
        <v>LATE</v>
      </c>
      <c r="AZ1956" t="s">
        <v>82</v>
      </c>
      <c r="BA1956" t="s">
        <v>1011</v>
      </c>
      <c r="BB1956">
        <v>450000000</v>
      </c>
      <c r="BC1956">
        <v>0</v>
      </c>
      <c r="BD1956" s="9">
        <v>450000000</v>
      </c>
      <c r="BE1956" t="s">
        <v>42789</v>
      </c>
      <c r="BF1956">
        <v>0</v>
      </c>
      <c r="BG1956" t="s">
        <v>70</v>
      </c>
      <c r="BH1956">
        <v>-1</v>
      </c>
      <c r="BI1956" t="s">
        <v>70</v>
      </c>
      <c r="BJ1956" t="s">
        <v>70</v>
      </c>
      <c r="BK1956">
        <v>0</v>
      </c>
      <c r="BL1956" t="s">
        <v>85</v>
      </c>
      <c r="BM1956" t="s">
        <v>25992</v>
      </c>
    </row>
    <row r="1957" spans="1:65" x14ac:dyDescent="0.25">
      <c r="A1957">
        <v>2013</v>
      </c>
      <c r="B1957" t="s">
        <v>64</v>
      </c>
      <c r="C1957" t="s">
        <v>65</v>
      </c>
      <c r="D1957" t="s">
        <v>1587</v>
      </c>
      <c r="E1957" t="s">
        <v>1588</v>
      </c>
      <c r="F1957" t="s">
        <v>1589</v>
      </c>
      <c r="G1957">
        <v>11</v>
      </c>
      <c r="H1957" t="s">
        <v>41839</v>
      </c>
      <c r="I1957" t="s">
        <v>105</v>
      </c>
      <c r="J1957" t="s">
        <v>88</v>
      </c>
      <c r="K1957">
        <v>3</v>
      </c>
      <c r="L1957" t="s">
        <v>41838</v>
      </c>
      <c r="M1957">
        <v>72000000</v>
      </c>
      <c r="N1957" t="s">
        <v>41840</v>
      </c>
      <c r="O1957" t="s">
        <v>42800</v>
      </c>
      <c r="P1957" t="s">
        <v>90</v>
      </c>
      <c r="Q1957" t="s">
        <v>39286</v>
      </c>
      <c r="R1957" t="s">
        <v>39286</v>
      </c>
      <c r="S1957" t="s">
        <v>627</v>
      </c>
      <c r="T1957" t="s">
        <v>18597</v>
      </c>
      <c r="U1957" t="s">
        <v>18598</v>
      </c>
      <c r="V1957" t="s">
        <v>18599</v>
      </c>
      <c r="W1957" t="s">
        <v>18600</v>
      </c>
      <c r="X1957">
        <v>471429843</v>
      </c>
      <c r="Y1957" t="s">
        <v>122</v>
      </c>
      <c r="Z1957" t="s">
        <v>123</v>
      </c>
      <c r="AA1957">
        <v>0</v>
      </c>
      <c r="AB1957" t="s">
        <v>76</v>
      </c>
      <c r="AC1957">
        <v>0</v>
      </c>
      <c r="AD1957" t="s">
        <v>76</v>
      </c>
      <c r="AE1957">
        <v>2033133</v>
      </c>
      <c r="AF1957" t="s">
        <v>41304</v>
      </c>
      <c r="AG1957">
        <v>79393739</v>
      </c>
      <c r="AH1957" t="s">
        <v>14384</v>
      </c>
      <c r="AI1957" t="s">
        <v>39286</v>
      </c>
      <c r="AJ1957" t="s">
        <v>41304</v>
      </c>
      <c r="AK1957">
        <v>79393739</v>
      </c>
      <c r="AL1957" t="s">
        <v>14384</v>
      </c>
      <c r="AM1957">
        <v>2013</v>
      </c>
      <c r="AN1957" s="1">
        <v>41621</v>
      </c>
      <c r="AO1957" s="1">
        <v>41621</v>
      </c>
      <c r="AP1957">
        <v>18</v>
      </c>
      <c r="AQ1957" t="s">
        <v>74</v>
      </c>
      <c r="AR1957" s="4">
        <f>IF(AQ1957="M",AP1957*30.42,AP1957)</f>
        <v>18</v>
      </c>
      <c r="AS1957">
        <v>545</v>
      </c>
      <c r="AT1957" s="4">
        <f>AR1957+AS1957</f>
        <v>563</v>
      </c>
      <c r="AU1957">
        <v>2</v>
      </c>
      <c r="AV1957" s="1">
        <f>AO1957+AT1957</f>
        <v>42184</v>
      </c>
      <c r="AW1957" s="1">
        <v>42246</v>
      </c>
      <c r="AX1957" s="2">
        <f>IF(AV1957&gt;=AW1957,1,2)</f>
        <v>2</v>
      </c>
      <c r="AY1957" s="2" t="str">
        <f>IF((AV1957+10)&gt;=AW1957,"SAVE","LATE")</f>
        <v>LATE</v>
      </c>
      <c r="AZ1957" t="s">
        <v>82</v>
      </c>
      <c r="BA1957" t="s">
        <v>1011</v>
      </c>
      <c r="BB1957">
        <v>454697226</v>
      </c>
      <c r="BC1957">
        <v>188572616</v>
      </c>
      <c r="BD1957" s="9">
        <v>643269842</v>
      </c>
      <c r="BE1957" t="s">
        <v>18601</v>
      </c>
      <c r="BF1957">
        <v>0</v>
      </c>
      <c r="BG1957" t="s">
        <v>70</v>
      </c>
      <c r="BH1957">
        <v>-1</v>
      </c>
      <c r="BI1957" t="s">
        <v>14384</v>
      </c>
      <c r="BJ1957" t="s">
        <v>18602</v>
      </c>
      <c r="BK1957">
        <v>0</v>
      </c>
      <c r="BL1957" t="s">
        <v>85</v>
      </c>
      <c r="BM1957" t="s">
        <v>18603</v>
      </c>
    </row>
    <row r="1958" spans="1:65" x14ac:dyDescent="0.25">
      <c r="A1958">
        <v>2013</v>
      </c>
      <c r="B1958" t="s">
        <v>116</v>
      </c>
      <c r="C1958" t="s">
        <v>290</v>
      </c>
      <c r="D1958" t="s">
        <v>41878</v>
      </c>
      <c r="E1958" t="s">
        <v>291</v>
      </c>
      <c r="F1958" t="s">
        <v>15412</v>
      </c>
      <c r="G1958">
        <v>11</v>
      </c>
      <c r="H1958" t="s">
        <v>41839</v>
      </c>
      <c r="I1958" t="s">
        <v>67</v>
      </c>
      <c r="J1958" t="s">
        <v>88</v>
      </c>
      <c r="K1958">
        <v>3</v>
      </c>
      <c r="L1958" t="s">
        <v>41838</v>
      </c>
      <c r="M1958">
        <v>95000000</v>
      </c>
      <c r="N1958" t="s">
        <v>40102</v>
      </c>
      <c r="O1958" t="s">
        <v>42801</v>
      </c>
      <c r="P1958" t="s">
        <v>90</v>
      </c>
      <c r="Q1958" t="s">
        <v>39326</v>
      </c>
      <c r="R1958" t="s">
        <v>39326</v>
      </c>
      <c r="S1958" t="s">
        <v>627</v>
      </c>
      <c r="T1958" t="s">
        <v>18808</v>
      </c>
      <c r="U1958" t="s">
        <v>18809</v>
      </c>
      <c r="V1958">
        <v>439</v>
      </c>
      <c r="W1958">
        <v>4600000632</v>
      </c>
      <c r="X1958">
        <v>353212627</v>
      </c>
      <c r="Y1958" t="s">
        <v>96</v>
      </c>
      <c r="Z1958" t="s">
        <v>40103</v>
      </c>
      <c r="AA1958">
        <v>0</v>
      </c>
      <c r="AB1958" t="s">
        <v>76</v>
      </c>
      <c r="AC1958">
        <v>0</v>
      </c>
      <c r="AD1958" t="s">
        <v>76</v>
      </c>
      <c r="AE1958">
        <v>1844245</v>
      </c>
      <c r="AF1958" t="s">
        <v>41304</v>
      </c>
      <c r="AG1958">
        <v>83068214</v>
      </c>
      <c r="AH1958" t="s">
        <v>18810</v>
      </c>
      <c r="AI1958" t="s">
        <v>126</v>
      </c>
      <c r="AJ1958" t="s">
        <v>41304</v>
      </c>
      <c r="AK1958">
        <v>83068214</v>
      </c>
      <c r="AL1958" t="s">
        <v>18810</v>
      </c>
      <c r="AM1958">
        <v>2013</v>
      </c>
      <c r="AN1958" s="1">
        <v>41533</v>
      </c>
      <c r="AO1958" s="1">
        <v>41540</v>
      </c>
      <c r="AP1958">
        <v>3</v>
      </c>
      <c r="AQ1958" t="s">
        <v>81</v>
      </c>
      <c r="AR1958" s="4">
        <f>IF(AQ1958="M",AP1958*30.42,AP1958)</f>
        <v>91.26</v>
      </c>
      <c r="AS1958">
        <v>75</v>
      </c>
      <c r="AT1958" s="4">
        <f>AR1958+AS1958</f>
        <v>166.26</v>
      </c>
      <c r="AU1958">
        <v>1</v>
      </c>
      <c r="AV1958" s="1">
        <f>AO1958+AT1958</f>
        <v>41706.26</v>
      </c>
      <c r="AW1958" s="1">
        <v>41735</v>
      </c>
      <c r="AX1958" s="2">
        <f>IF(AV1958&gt;=AW1958,1,2)</f>
        <v>2</v>
      </c>
      <c r="AY1958" s="2" t="str">
        <f>IF((AV1958+10)&gt;=AW1958,"SAVE","LATE")</f>
        <v>LATE</v>
      </c>
      <c r="AZ1958" t="s">
        <v>82</v>
      </c>
      <c r="BA1958" t="s">
        <v>1011</v>
      </c>
      <c r="BB1958">
        <v>343432689</v>
      </c>
      <c r="BC1958">
        <v>104143075</v>
      </c>
      <c r="BD1958" s="9">
        <v>447575764</v>
      </c>
      <c r="BE1958" t="s">
        <v>42802</v>
      </c>
      <c r="BF1958">
        <v>0</v>
      </c>
      <c r="BG1958" t="s">
        <v>70</v>
      </c>
      <c r="BH1958">
        <v>-1</v>
      </c>
      <c r="BI1958" t="s">
        <v>18811</v>
      </c>
      <c r="BJ1958" t="s">
        <v>18812</v>
      </c>
      <c r="BK1958">
        <v>0</v>
      </c>
      <c r="BL1958" t="s">
        <v>85</v>
      </c>
      <c r="BM1958" t="s">
        <v>18813</v>
      </c>
    </row>
    <row r="1959" spans="1:65" x14ac:dyDescent="0.25">
      <c r="A1959">
        <v>2013</v>
      </c>
      <c r="B1959" t="s">
        <v>116</v>
      </c>
      <c r="C1959" t="s">
        <v>150</v>
      </c>
      <c r="D1959" t="s">
        <v>20250</v>
      </c>
      <c r="E1959" t="s">
        <v>20251</v>
      </c>
      <c r="F1959" t="s">
        <v>20252</v>
      </c>
      <c r="G1959">
        <v>4</v>
      </c>
      <c r="H1959" t="s">
        <v>41311</v>
      </c>
      <c r="I1959" t="s">
        <v>67</v>
      </c>
      <c r="J1959" t="s">
        <v>88</v>
      </c>
      <c r="K1959">
        <v>2</v>
      </c>
      <c r="L1959" t="s">
        <v>41311</v>
      </c>
      <c r="M1959">
        <v>95000000</v>
      </c>
      <c r="N1959" t="s">
        <v>40102</v>
      </c>
      <c r="O1959" t="s">
        <v>20253</v>
      </c>
      <c r="P1959" t="s">
        <v>90</v>
      </c>
      <c r="Q1959" t="s">
        <v>70</v>
      </c>
      <c r="R1959" t="s">
        <v>70</v>
      </c>
      <c r="S1959" t="s">
        <v>627</v>
      </c>
      <c r="T1959" t="s">
        <v>18606</v>
      </c>
      <c r="U1959" t="s">
        <v>20254</v>
      </c>
      <c r="V1959" t="s">
        <v>20255</v>
      </c>
      <c r="W1959" t="s">
        <v>20255</v>
      </c>
      <c r="X1959">
        <v>5376321739</v>
      </c>
      <c r="Y1959" t="s">
        <v>96</v>
      </c>
      <c r="Z1959" t="s">
        <v>40103</v>
      </c>
      <c r="AA1959">
        <v>0</v>
      </c>
      <c r="AB1959" t="s">
        <v>76</v>
      </c>
      <c r="AC1959">
        <v>0</v>
      </c>
      <c r="AD1959" t="s">
        <v>76</v>
      </c>
      <c r="AE1959">
        <v>1626822</v>
      </c>
      <c r="AF1959" t="s">
        <v>40104</v>
      </c>
      <c r="AG1959">
        <v>800155433</v>
      </c>
      <c r="AH1959" t="s">
        <v>20256</v>
      </c>
      <c r="AI1959" t="s">
        <v>126</v>
      </c>
      <c r="AJ1959" t="s">
        <v>41304</v>
      </c>
      <c r="AK1959">
        <v>43026284</v>
      </c>
      <c r="AL1959" t="s">
        <v>20257</v>
      </c>
      <c r="AM1959">
        <v>2013</v>
      </c>
      <c r="AN1959" s="1">
        <v>41424</v>
      </c>
      <c r="AO1959" s="1">
        <v>41432</v>
      </c>
      <c r="AP1959">
        <v>12</v>
      </c>
      <c r="AQ1959" t="s">
        <v>81</v>
      </c>
      <c r="AR1959" s="4">
        <f>IF(AQ1959="M",AP1959*30.42,AP1959)</f>
        <v>365.04</v>
      </c>
      <c r="AS1959">
        <v>0</v>
      </c>
      <c r="AT1959" s="4">
        <f>AR1959+AS1959</f>
        <v>365.04</v>
      </c>
      <c r="AU1959">
        <v>1</v>
      </c>
      <c r="AV1959" s="1">
        <f>AO1959+AT1959</f>
        <v>41797.040000000001</v>
      </c>
      <c r="AW1959" s="1">
        <v>41827</v>
      </c>
      <c r="AX1959" s="2">
        <f>IF(AV1959&gt;=AW1959,1,2)</f>
        <v>2</v>
      </c>
      <c r="AY1959" s="2" t="str">
        <f>IF((AV1959+10)&gt;=AW1959,"SAVE","LATE")</f>
        <v>LATE</v>
      </c>
      <c r="AZ1959" t="s">
        <v>82</v>
      </c>
      <c r="BA1959" t="s">
        <v>1011</v>
      </c>
      <c r="BB1959">
        <v>5376321739</v>
      </c>
      <c r="BC1959">
        <v>0</v>
      </c>
      <c r="BD1959" s="9">
        <v>5376321739</v>
      </c>
      <c r="BE1959" t="s">
        <v>20253</v>
      </c>
      <c r="BF1959">
        <v>0</v>
      </c>
      <c r="BG1959" t="s">
        <v>70</v>
      </c>
      <c r="BH1959">
        <v>-1</v>
      </c>
      <c r="BI1959" t="s">
        <v>70</v>
      </c>
      <c r="BJ1959" t="s">
        <v>70</v>
      </c>
      <c r="BK1959">
        <v>0</v>
      </c>
      <c r="BL1959" t="s">
        <v>85</v>
      </c>
      <c r="BM1959" t="s">
        <v>20258</v>
      </c>
    </row>
    <row r="1960" spans="1:65" x14ac:dyDescent="0.25">
      <c r="A1960">
        <v>2013</v>
      </c>
      <c r="B1960" t="s">
        <v>116</v>
      </c>
      <c r="C1960" t="s">
        <v>130</v>
      </c>
      <c r="D1960" t="s">
        <v>40297</v>
      </c>
      <c r="E1960" t="s">
        <v>82</v>
      </c>
      <c r="F1960" t="s">
        <v>21524</v>
      </c>
      <c r="G1960">
        <v>1</v>
      </c>
      <c r="H1960" t="s">
        <v>46842</v>
      </c>
      <c r="I1960" t="s">
        <v>105</v>
      </c>
      <c r="J1960" t="s">
        <v>88</v>
      </c>
      <c r="K1960">
        <v>3</v>
      </c>
      <c r="L1960" t="s">
        <v>41838</v>
      </c>
      <c r="M1960">
        <v>95000000</v>
      </c>
      <c r="N1960" t="s">
        <v>40102</v>
      </c>
      <c r="O1960" t="s">
        <v>21525</v>
      </c>
      <c r="P1960" t="s">
        <v>90</v>
      </c>
      <c r="Q1960" t="s">
        <v>21526</v>
      </c>
      <c r="R1960" t="s">
        <v>21526</v>
      </c>
      <c r="S1960" t="s">
        <v>627</v>
      </c>
      <c r="T1960" t="s">
        <v>21306</v>
      </c>
      <c r="U1960" t="s">
        <v>21527</v>
      </c>
      <c r="V1960" t="s">
        <v>21528</v>
      </c>
      <c r="W1960">
        <v>486</v>
      </c>
      <c r="X1960">
        <v>3600000000</v>
      </c>
      <c r="Y1960" t="s">
        <v>96</v>
      </c>
      <c r="Z1960" t="s">
        <v>40103</v>
      </c>
      <c r="AA1960">
        <v>0</v>
      </c>
      <c r="AB1960" t="s">
        <v>76</v>
      </c>
      <c r="AC1960">
        <v>0</v>
      </c>
      <c r="AD1960" t="s">
        <v>76</v>
      </c>
      <c r="AE1960">
        <v>2469190</v>
      </c>
      <c r="AF1960" t="s">
        <v>40104</v>
      </c>
      <c r="AG1960" t="s">
        <v>21529</v>
      </c>
      <c r="AH1960" t="s">
        <v>40298</v>
      </c>
      <c r="AI1960" t="s">
        <v>126</v>
      </c>
      <c r="AJ1960" t="s">
        <v>41304</v>
      </c>
      <c r="AK1960" t="s">
        <v>21530</v>
      </c>
      <c r="AL1960" t="s">
        <v>41399</v>
      </c>
      <c r="AM1960">
        <v>2013</v>
      </c>
      <c r="AN1960" s="1">
        <v>41627</v>
      </c>
      <c r="AO1960" s="1">
        <v>41712</v>
      </c>
      <c r="AP1960">
        <v>6</v>
      </c>
      <c r="AQ1960" t="s">
        <v>81</v>
      </c>
      <c r="AR1960" s="4">
        <f>IF(AQ1960="M",AP1960*30.42,AP1960)</f>
        <v>182.52</v>
      </c>
      <c r="AS1960">
        <v>0</v>
      </c>
      <c r="AT1960" s="4">
        <f>AR1960+AS1960</f>
        <v>182.52</v>
      </c>
      <c r="AU1960">
        <v>2</v>
      </c>
      <c r="AV1960" s="1">
        <f>AO1960+AT1960</f>
        <v>41894.519999999997</v>
      </c>
      <c r="AW1960" s="1">
        <v>41957</v>
      </c>
      <c r="AX1960" s="2">
        <f>IF(AV1960&gt;=AW1960,1,2)</f>
        <v>2</v>
      </c>
      <c r="AY1960" s="2" t="str">
        <f>IF((AV1960+10)&gt;=AW1960,"SAVE","LATE")</f>
        <v>LATE</v>
      </c>
      <c r="AZ1960" t="s">
        <v>82</v>
      </c>
      <c r="BA1960" t="s">
        <v>1011</v>
      </c>
      <c r="BB1960">
        <v>3599785797</v>
      </c>
      <c r="BC1960">
        <v>1400006034</v>
      </c>
      <c r="BD1960" s="9">
        <v>4999791831</v>
      </c>
      <c r="BE1960" t="s">
        <v>21531</v>
      </c>
      <c r="BF1960">
        <v>0</v>
      </c>
      <c r="BG1960" t="s">
        <v>70</v>
      </c>
      <c r="BH1960">
        <v>-1</v>
      </c>
      <c r="BI1960" t="s">
        <v>47002</v>
      </c>
      <c r="BJ1960" t="s">
        <v>21532</v>
      </c>
      <c r="BK1960">
        <v>0</v>
      </c>
      <c r="BL1960" t="s">
        <v>85</v>
      </c>
      <c r="BM1960" t="s">
        <v>21533</v>
      </c>
    </row>
    <row r="1961" spans="1:65" x14ac:dyDescent="0.25">
      <c r="A1961">
        <v>2013</v>
      </c>
      <c r="B1961" t="s">
        <v>116</v>
      </c>
      <c r="C1961" t="s">
        <v>290</v>
      </c>
      <c r="D1961" t="s">
        <v>41878</v>
      </c>
      <c r="E1961" t="s">
        <v>291</v>
      </c>
      <c r="F1961" t="s">
        <v>18542</v>
      </c>
      <c r="G1961">
        <v>11</v>
      </c>
      <c r="H1961" t="s">
        <v>41839</v>
      </c>
      <c r="I1961" t="s">
        <v>67</v>
      </c>
      <c r="J1961" t="s">
        <v>88</v>
      </c>
      <c r="K1961">
        <v>3</v>
      </c>
      <c r="L1961" t="s">
        <v>41838</v>
      </c>
      <c r="M1961">
        <v>95000000</v>
      </c>
      <c r="N1961" t="s">
        <v>40102</v>
      </c>
      <c r="O1961" t="s">
        <v>42808</v>
      </c>
      <c r="P1961" t="s">
        <v>90</v>
      </c>
      <c r="Q1961" t="s">
        <v>39326</v>
      </c>
      <c r="R1961" t="s">
        <v>39326</v>
      </c>
      <c r="S1961" t="s">
        <v>555</v>
      </c>
      <c r="T1961" t="s">
        <v>19035</v>
      </c>
      <c r="U1961" t="s">
        <v>19036</v>
      </c>
      <c r="V1961" t="s">
        <v>19037</v>
      </c>
      <c r="W1961" t="s">
        <v>19038</v>
      </c>
      <c r="X1961">
        <v>215446141</v>
      </c>
      <c r="Y1961" t="s">
        <v>96</v>
      </c>
      <c r="Z1961" t="s">
        <v>40103</v>
      </c>
      <c r="AA1961">
        <v>0</v>
      </c>
      <c r="AB1961" t="s">
        <v>76</v>
      </c>
      <c r="AC1961">
        <v>0</v>
      </c>
      <c r="AD1961" t="s">
        <v>76</v>
      </c>
      <c r="AE1961">
        <v>1989907</v>
      </c>
      <c r="AF1961" t="s">
        <v>40104</v>
      </c>
      <c r="AG1961" t="s">
        <v>19039</v>
      </c>
      <c r="AH1961" t="s">
        <v>42809</v>
      </c>
      <c r="AI1961" t="s">
        <v>126</v>
      </c>
      <c r="AJ1961" t="s">
        <v>41304</v>
      </c>
      <c r="AK1961" t="s">
        <v>19040</v>
      </c>
      <c r="AL1961" t="s">
        <v>41401</v>
      </c>
      <c r="AM1961">
        <v>2013</v>
      </c>
      <c r="AN1961" s="1">
        <v>41592</v>
      </c>
      <c r="AO1961" s="1">
        <v>41604</v>
      </c>
      <c r="AP1961">
        <v>2</v>
      </c>
      <c r="AQ1961" t="s">
        <v>81</v>
      </c>
      <c r="AR1961" s="4">
        <f>IF(AQ1961="M",AP1961*30.42,AP1961)</f>
        <v>60.84</v>
      </c>
      <c r="AS1961">
        <v>0</v>
      </c>
      <c r="AT1961" s="4">
        <f>AR1961+AS1961</f>
        <v>60.84</v>
      </c>
      <c r="AU1961">
        <v>1</v>
      </c>
      <c r="AV1961" s="1">
        <f>AO1961+AT1961</f>
        <v>41664.839999999997</v>
      </c>
      <c r="AW1961" s="1">
        <v>41696</v>
      </c>
      <c r="AX1961" s="2">
        <f>IF(AV1961&gt;=AW1961,1,2)</f>
        <v>2</v>
      </c>
      <c r="AY1961" s="2" t="str">
        <f>IF((AV1961+10)&gt;=AW1961,"SAVE","LATE")</f>
        <v>LATE</v>
      </c>
      <c r="AZ1961" t="s">
        <v>82</v>
      </c>
      <c r="BA1961" t="s">
        <v>1011</v>
      </c>
      <c r="BB1961">
        <v>207305090</v>
      </c>
      <c r="BC1961">
        <v>63586823</v>
      </c>
      <c r="BD1961" s="9">
        <v>270891913</v>
      </c>
      <c r="BE1961" t="s">
        <v>42810</v>
      </c>
      <c r="BF1961">
        <v>0</v>
      </c>
      <c r="BG1961" t="s">
        <v>70</v>
      </c>
      <c r="BH1961">
        <v>-1</v>
      </c>
      <c r="BI1961" t="s">
        <v>42811</v>
      </c>
      <c r="BJ1961" t="s">
        <v>42812</v>
      </c>
      <c r="BK1961">
        <v>0</v>
      </c>
      <c r="BL1961" t="s">
        <v>85</v>
      </c>
      <c r="BM1961" t="s">
        <v>19041</v>
      </c>
    </row>
    <row r="1962" spans="1:65" x14ac:dyDescent="0.25">
      <c r="A1962">
        <v>2013</v>
      </c>
      <c r="B1962" t="s">
        <v>116</v>
      </c>
      <c r="C1962" t="s">
        <v>130</v>
      </c>
      <c r="D1962" t="s">
        <v>40313</v>
      </c>
      <c r="E1962" t="s">
        <v>17333</v>
      </c>
      <c r="F1962" t="s">
        <v>17334</v>
      </c>
      <c r="G1962">
        <v>11</v>
      </c>
      <c r="H1962" t="s">
        <v>41839</v>
      </c>
      <c r="I1962" t="s">
        <v>67</v>
      </c>
      <c r="J1962" t="s">
        <v>88</v>
      </c>
      <c r="K1962">
        <v>3</v>
      </c>
      <c r="L1962" t="s">
        <v>41838</v>
      </c>
      <c r="M1962">
        <v>72000000</v>
      </c>
      <c r="N1962" t="s">
        <v>41840</v>
      </c>
      <c r="O1962" t="s">
        <v>42820</v>
      </c>
      <c r="P1962" t="s">
        <v>90</v>
      </c>
      <c r="Q1962" t="s">
        <v>17336</v>
      </c>
      <c r="R1962" t="s">
        <v>17336</v>
      </c>
      <c r="S1962" t="s">
        <v>17337</v>
      </c>
      <c r="T1962" t="s">
        <v>18940</v>
      </c>
      <c r="U1962" t="s">
        <v>19324</v>
      </c>
      <c r="V1962" t="s">
        <v>19325</v>
      </c>
      <c r="W1962" t="s">
        <v>19326</v>
      </c>
      <c r="X1962">
        <v>164183825</v>
      </c>
      <c r="Y1962" t="s">
        <v>122</v>
      </c>
      <c r="Z1962" t="s">
        <v>123</v>
      </c>
      <c r="AA1962">
        <v>0</v>
      </c>
      <c r="AB1962" t="s">
        <v>76</v>
      </c>
      <c r="AC1962">
        <v>0</v>
      </c>
      <c r="AD1962" t="s">
        <v>76</v>
      </c>
      <c r="AE1962">
        <v>2013272</v>
      </c>
      <c r="AF1962" t="s">
        <v>40104</v>
      </c>
      <c r="AG1962" t="s">
        <v>19327</v>
      </c>
      <c r="AH1962" t="s">
        <v>19328</v>
      </c>
      <c r="AI1962" t="s">
        <v>126</v>
      </c>
      <c r="AJ1962" t="s">
        <v>41304</v>
      </c>
      <c r="AK1962" t="s">
        <v>19329</v>
      </c>
      <c r="AL1962" t="s">
        <v>39408</v>
      </c>
      <c r="AM1962">
        <v>2013</v>
      </c>
      <c r="AN1962" s="1">
        <v>41610</v>
      </c>
      <c r="AO1962" s="1">
        <v>41617</v>
      </c>
      <c r="AP1962">
        <v>3</v>
      </c>
      <c r="AQ1962" t="s">
        <v>81</v>
      </c>
      <c r="AR1962" s="4">
        <f>IF(AQ1962="M",AP1962*30.42,AP1962)</f>
        <v>91.26</v>
      </c>
      <c r="AS1962">
        <v>0</v>
      </c>
      <c r="AT1962" s="4">
        <f>AR1962+AS1962</f>
        <v>91.26</v>
      </c>
      <c r="AU1962">
        <v>5</v>
      </c>
      <c r="AV1962" s="1">
        <f>AO1962+AT1962</f>
        <v>41708.26</v>
      </c>
      <c r="AW1962" s="1">
        <v>41860</v>
      </c>
      <c r="AX1962" s="2">
        <f>IF(AV1962&gt;=AW1962,1,2)</f>
        <v>2</v>
      </c>
      <c r="AY1962" s="2" t="str">
        <f>IF((AV1962+10)&gt;=AW1962,"SAVE","LATE")</f>
        <v>LATE</v>
      </c>
      <c r="AZ1962" t="s">
        <v>82</v>
      </c>
      <c r="BA1962" t="s">
        <v>1011</v>
      </c>
      <c r="BB1962">
        <v>159300100</v>
      </c>
      <c r="BC1962">
        <v>30275165</v>
      </c>
      <c r="BD1962" s="9">
        <v>189575265</v>
      </c>
      <c r="BE1962" t="s">
        <v>42821</v>
      </c>
      <c r="BF1962">
        <v>0</v>
      </c>
      <c r="BG1962" t="s">
        <v>70</v>
      </c>
      <c r="BH1962">
        <v>-1</v>
      </c>
      <c r="BI1962" t="s">
        <v>42822</v>
      </c>
      <c r="BJ1962" t="s">
        <v>42822</v>
      </c>
      <c r="BK1962">
        <v>0</v>
      </c>
      <c r="BL1962" t="s">
        <v>85</v>
      </c>
      <c r="BM1962" t="s">
        <v>19330</v>
      </c>
    </row>
    <row r="1963" spans="1:65" x14ac:dyDescent="0.25">
      <c r="A1963">
        <v>2013</v>
      </c>
      <c r="B1963" t="s">
        <v>116</v>
      </c>
      <c r="C1963" t="s">
        <v>130</v>
      </c>
      <c r="D1963" t="s">
        <v>40313</v>
      </c>
      <c r="E1963" t="s">
        <v>17333</v>
      </c>
      <c r="F1963" t="s">
        <v>17334</v>
      </c>
      <c r="G1963">
        <v>11</v>
      </c>
      <c r="H1963" t="s">
        <v>41839</v>
      </c>
      <c r="I1963" t="s">
        <v>67</v>
      </c>
      <c r="J1963" t="s">
        <v>88</v>
      </c>
      <c r="K1963">
        <v>3</v>
      </c>
      <c r="L1963" t="s">
        <v>41838</v>
      </c>
      <c r="M1963">
        <v>72000000</v>
      </c>
      <c r="N1963" t="s">
        <v>41840</v>
      </c>
      <c r="O1963" t="s">
        <v>42823</v>
      </c>
      <c r="P1963" t="s">
        <v>90</v>
      </c>
      <c r="Q1963" t="s">
        <v>17336</v>
      </c>
      <c r="R1963" t="s">
        <v>17336</v>
      </c>
      <c r="S1963" t="s">
        <v>17337</v>
      </c>
      <c r="T1963" s="3">
        <v>41400</v>
      </c>
      <c r="U1963" t="s">
        <v>19458</v>
      </c>
      <c r="V1963" t="s">
        <v>19459</v>
      </c>
      <c r="W1963" t="s">
        <v>19460</v>
      </c>
      <c r="X1963">
        <v>139999995</v>
      </c>
      <c r="Y1963" t="s">
        <v>122</v>
      </c>
      <c r="Z1963" t="s">
        <v>123</v>
      </c>
      <c r="AA1963">
        <v>0</v>
      </c>
      <c r="AB1963" t="s">
        <v>76</v>
      </c>
      <c r="AC1963">
        <v>0</v>
      </c>
      <c r="AD1963" t="s">
        <v>76</v>
      </c>
      <c r="AE1963">
        <v>1901663</v>
      </c>
      <c r="AF1963" t="s">
        <v>41304</v>
      </c>
      <c r="AG1963" t="s">
        <v>19461</v>
      </c>
      <c r="AH1963" t="s">
        <v>19462</v>
      </c>
      <c r="AI1963" t="s">
        <v>126</v>
      </c>
      <c r="AJ1963" t="s">
        <v>41304</v>
      </c>
      <c r="AK1963" t="s">
        <v>19461</v>
      </c>
      <c r="AL1963" t="s">
        <v>19462</v>
      </c>
      <c r="AM1963">
        <v>2013</v>
      </c>
      <c r="AN1963" s="1">
        <v>41451</v>
      </c>
      <c r="AO1963" s="1">
        <v>41455</v>
      </c>
      <c r="AP1963">
        <v>3</v>
      </c>
      <c r="AQ1963" t="s">
        <v>81</v>
      </c>
      <c r="AR1963" s="4">
        <f>IF(AQ1963="M",AP1963*30.42,AP1963)</f>
        <v>91.26</v>
      </c>
      <c r="AS1963">
        <v>0</v>
      </c>
      <c r="AT1963" s="4">
        <f>AR1963+AS1963</f>
        <v>91.26</v>
      </c>
      <c r="AU1963">
        <v>2</v>
      </c>
      <c r="AV1963" s="1">
        <f>AO1963+AT1963</f>
        <v>41546.26</v>
      </c>
      <c r="AW1963" s="1">
        <v>41608</v>
      </c>
      <c r="AX1963" s="2">
        <f>IF(AV1963&gt;=AW1963,1,2)</f>
        <v>2</v>
      </c>
      <c r="AY1963" s="2" t="str">
        <f>IF((AV1963+10)&gt;=AW1963,"SAVE","LATE")</f>
        <v>LATE</v>
      </c>
      <c r="AZ1963" t="s">
        <v>82</v>
      </c>
      <c r="BA1963" t="s">
        <v>1011</v>
      </c>
      <c r="BB1963">
        <v>139487712</v>
      </c>
      <c r="BC1963">
        <v>69985696</v>
      </c>
      <c r="BD1963" s="9">
        <v>209473408</v>
      </c>
      <c r="BE1963" t="s">
        <v>42823</v>
      </c>
      <c r="BF1963">
        <v>0</v>
      </c>
      <c r="BG1963" t="s">
        <v>70</v>
      </c>
      <c r="BH1963">
        <v>-1</v>
      </c>
      <c r="BI1963" t="s">
        <v>19462</v>
      </c>
      <c r="BJ1963" t="s">
        <v>19462</v>
      </c>
      <c r="BK1963">
        <v>0</v>
      </c>
      <c r="BL1963" t="s">
        <v>85</v>
      </c>
      <c r="BM1963" t="s">
        <v>19463</v>
      </c>
    </row>
    <row r="1964" spans="1:65" x14ac:dyDescent="0.25">
      <c r="A1964">
        <v>2013</v>
      </c>
      <c r="B1964" t="s">
        <v>116</v>
      </c>
      <c r="C1964" t="s">
        <v>130</v>
      </c>
      <c r="D1964" t="s">
        <v>40313</v>
      </c>
      <c r="E1964" t="s">
        <v>17333</v>
      </c>
      <c r="F1964" t="s">
        <v>17334</v>
      </c>
      <c r="G1964">
        <v>11</v>
      </c>
      <c r="H1964" t="s">
        <v>41839</v>
      </c>
      <c r="I1964" t="s">
        <v>105</v>
      </c>
      <c r="J1964" t="s">
        <v>88</v>
      </c>
      <c r="K1964">
        <v>3</v>
      </c>
      <c r="L1964" t="s">
        <v>41838</v>
      </c>
      <c r="M1964">
        <v>72000000</v>
      </c>
      <c r="N1964" t="s">
        <v>41840</v>
      </c>
      <c r="O1964" t="s">
        <v>42824</v>
      </c>
      <c r="P1964" t="s">
        <v>90</v>
      </c>
      <c r="Q1964" t="s">
        <v>17336</v>
      </c>
      <c r="R1964" t="s">
        <v>17336</v>
      </c>
      <c r="S1964" t="s">
        <v>17337</v>
      </c>
      <c r="T1964" s="3">
        <v>41466</v>
      </c>
      <c r="U1964" t="s">
        <v>19559</v>
      </c>
      <c r="V1964" t="s">
        <v>19560</v>
      </c>
      <c r="W1964" t="s">
        <v>19561</v>
      </c>
      <c r="X1964">
        <v>124056050</v>
      </c>
      <c r="Y1964" t="s">
        <v>122</v>
      </c>
      <c r="Z1964" t="s">
        <v>123</v>
      </c>
      <c r="AA1964">
        <v>0</v>
      </c>
      <c r="AB1964" t="s">
        <v>76</v>
      </c>
      <c r="AC1964">
        <v>0</v>
      </c>
      <c r="AD1964" t="s">
        <v>76</v>
      </c>
      <c r="AE1964">
        <v>2013359</v>
      </c>
      <c r="AF1964" t="s">
        <v>41304</v>
      </c>
      <c r="AG1964" t="s">
        <v>19461</v>
      </c>
      <c r="AH1964" t="s">
        <v>19462</v>
      </c>
      <c r="AI1964" t="s">
        <v>126</v>
      </c>
      <c r="AJ1964" t="s">
        <v>41304</v>
      </c>
      <c r="AK1964" t="s">
        <v>19461</v>
      </c>
      <c r="AL1964" t="s">
        <v>19462</v>
      </c>
      <c r="AM1964">
        <v>2013</v>
      </c>
      <c r="AN1964" s="1">
        <v>41617</v>
      </c>
      <c r="AO1964" s="1">
        <v>41619</v>
      </c>
      <c r="AP1964">
        <v>30</v>
      </c>
      <c r="AQ1964" t="s">
        <v>74</v>
      </c>
      <c r="AR1964" s="4">
        <f>IF(AQ1964="M",AP1964*30.42,AP1964)</f>
        <v>30</v>
      </c>
      <c r="AS1964">
        <v>0</v>
      </c>
      <c r="AT1964" s="4">
        <f>AR1964+AS1964</f>
        <v>30</v>
      </c>
      <c r="AU1964">
        <v>5</v>
      </c>
      <c r="AV1964" s="1">
        <f>AO1964+AT1964</f>
        <v>41649</v>
      </c>
      <c r="AW1964" s="1">
        <v>41800</v>
      </c>
      <c r="AX1964" s="2">
        <f>IF(AV1964&gt;=AW1964,1,2)</f>
        <v>2</v>
      </c>
      <c r="AY1964" s="2" t="str">
        <f>IF((AV1964+10)&gt;=AW1964,"SAVE","LATE")</f>
        <v>LATE</v>
      </c>
      <c r="AZ1964" t="s">
        <v>82</v>
      </c>
      <c r="BA1964" t="s">
        <v>1011</v>
      </c>
      <c r="BB1964">
        <v>123844500</v>
      </c>
      <c r="BC1964">
        <v>154369942</v>
      </c>
      <c r="BD1964" s="9">
        <v>278214442</v>
      </c>
      <c r="BE1964" t="s">
        <v>42825</v>
      </c>
      <c r="BF1964">
        <v>0</v>
      </c>
      <c r="BG1964" t="s">
        <v>70</v>
      </c>
      <c r="BH1964">
        <v>-1</v>
      </c>
      <c r="BI1964" t="s">
        <v>19462</v>
      </c>
      <c r="BJ1964" t="s">
        <v>19462</v>
      </c>
      <c r="BK1964">
        <v>0</v>
      </c>
      <c r="BL1964" t="s">
        <v>85</v>
      </c>
      <c r="BM1964" t="s">
        <v>19562</v>
      </c>
    </row>
    <row r="1965" spans="1:65" x14ac:dyDescent="0.25">
      <c r="A1965">
        <v>2013</v>
      </c>
      <c r="B1965" t="s">
        <v>116</v>
      </c>
      <c r="C1965" t="s">
        <v>130</v>
      </c>
      <c r="D1965" t="s">
        <v>42833</v>
      </c>
      <c r="E1965" t="s">
        <v>19232</v>
      </c>
      <c r="F1965" t="s">
        <v>19233</v>
      </c>
      <c r="G1965">
        <v>11</v>
      </c>
      <c r="H1965" t="s">
        <v>41839</v>
      </c>
      <c r="I1965" t="s">
        <v>105</v>
      </c>
      <c r="J1965" t="s">
        <v>88</v>
      </c>
      <c r="K1965">
        <v>3</v>
      </c>
      <c r="L1965" t="s">
        <v>41838</v>
      </c>
      <c r="M1965">
        <v>95000000</v>
      </c>
      <c r="N1965" t="s">
        <v>40102</v>
      </c>
      <c r="O1965" t="s">
        <v>19234</v>
      </c>
      <c r="P1965" t="s">
        <v>90</v>
      </c>
      <c r="Q1965" t="s">
        <v>19235</v>
      </c>
      <c r="R1965" t="s">
        <v>19235</v>
      </c>
      <c r="S1965" t="s">
        <v>19236</v>
      </c>
      <c r="T1965" s="3">
        <v>41524</v>
      </c>
      <c r="U1965" t="s">
        <v>19237</v>
      </c>
      <c r="V1965" t="s">
        <v>19238</v>
      </c>
      <c r="W1965" t="s">
        <v>19239</v>
      </c>
      <c r="X1965">
        <v>165000000</v>
      </c>
      <c r="Y1965" t="s">
        <v>96</v>
      </c>
      <c r="Z1965" t="s">
        <v>40103</v>
      </c>
      <c r="AA1965">
        <v>0</v>
      </c>
      <c r="AB1965" t="s">
        <v>76</v>
      </c>
      <c r="AC1965">
        <v>0</v>
      </c>
      <c r="AD1965" t="s">
        <v>76</v>
      </c>
      <c r="AE1965">
        <v>1745415</v>
      </c>
      <c r="AF1965" t="s">
        <v>40104</v>
      </c>
      <c r="AG1965" t="s">
        <v>19240</v>
      </c>
      <c r="AH1965" t="s">
        <v>19241</v>
      </c>
      <c r="AI1965" t="s">
        <v>126</v>
      </c>
      <c r="AJ1965" t="s">
        <v>41304</v>
      </c>
      <c r="AK1965">
        <v>98546458</v>
      </c>
      <c r="AL1965" t="s">
        <v>19242</v>
      </c>
      <c r="AM1965">
        <v>2013</v>
      </c>
      <c r="AN1965" s="1">
        <v>41498</v>
      </c>
      <c r="AO1965" s="1">
        <v>41498</v>
      </c>
      <c r="AP1965">
        <v>3</v>
      </c>
      <c r="AQ1965" t="s">
        <v>81</v>
      </c>
      <c r="AR1965" s="4">
        <f>IF(AQ1965="M",AP1965*30.42,AP1965)</f>
        <v>91.26</v>
      </c>
      <c r="AS1965">
        <v>0</v>
      </c>
      <c r="AT1965" s="4">
        <f>AR1965+AS1965</f>
        <v>91.26</v>
      </c>
      <c r="AU1965">
        <v>1</v>
      </c>
      <c r="AV1965" s="1">
        <f>AO1965+AT1965</f>
        <v>41589.26</v>
      </c>
      <c r="AW1965" s="1">
        <v>41620</v>
      </c>
      <c r="AX1965" s="2">
        <f>IF(AV1965&gt;=AW1965,1,2)</f>
        <v>2</v>
      </c>
      <c r="AY1965" s="2" t="str">
        <f>IF((AV1965+10)&gt;=AW1965,"SAVE","LATE")</f>
        <v>LATE</v>
      </c>
      <c r="AZ1965" t="s">
        <v>82</v>
      </c>
      <c r="BA1965" t="s">
        <v>1011</v>
      </c>
      <c r="BB1965">
        <v>164950000</v>
      </c>
      <c r="BC1965">
        <v>55000000</v>
      </c>
      <c r="BD1965" s="9">
        <v>219950000</v>
      </c>
      <c r="BE1965" t="s">
        <v>19243</v>
      </c>
      <c r="BF1965">
        <v>0</v>
      </c>
      <c r="BG1965" t="s">
        <v>70</v>
      </c>
      <c r="BH1965">
        <v>-1</v>
      </c>
      <c r="BI1965" t="s">
        <v>19244</v>
      </c>
      <c r="BJ1965" t="s">
        <v>19245</v>
      </c>
      <c r="BK1965">
        <v>0</v>
      </c>
      <c r="BL1965" t="s">
        <v>85</v>
      </c>
      <c r="BM1965" t="s">
        <v>19246</v>
      </c>
    </row>
    <row r="1966" spans="1:65" x14ac:dyDescent="0.25">
      <c r="A1966">
        <v>2012</v>
      </c>
      <c r="B1966" t="s">
        <v>116</v>
      </c>
      <c r="C1966" t="s">
        <v>693</v>
      </c>
      <c r="D1966" t="s">
        <v>40317</v>
      </c>
      <c r="E1966" t="s">
        <v>1015</v>
      </c>
      <c r="F1966" t="s">
        <v>1016</v>
      </c>
      <c r="G1966">
        <v>11</v>
      </c>
      <c r="H1966" t="s">
        <v>41839</v>
      </c>
      <c r="I1966" t="s">
        <v>67</v>
      </c>
      <c r="J1966" t="s">
        <v>88</v>
      </c>
      <c r="K1966">
        <v>3</v>
      </c>
      <c r="L1966" t="s">
        <v>41838</v>
      </c>
      <c r="M1966">
        <v>72000000</v>
      </c>
      <c r="N1966" t="s">
        <v>41840</v>
      </c>
      <c r="O1966" t="s">
        <v>42860</v>
      </c>
      <c r="P1966" t="s">
        <v>90</v>
      </c>
      <c r="Q1966" t="s">
        <v>177</v>
      </c>
      <c r="R1966" t="s">
        <v>177</v>
      </c>
      <c r="S1966" t="s">
        <v>1018</v>
      </c>
      <c r="T1966" t="s">
        <v>17845</v>
      </c>
      <c r="U1966" t="s">
        <v>18918</v>
      </c>
      <c r="V1966" t="s">
        <v>18919</v>
      </c>
      <c r="W1966" t="s">
        <v>18920</v>
      </c>
      <c r="X1966">
        <v>249963633</v>
      </c>
      <c r="Y1966" t="s">
        <v>122</v>
      </c>
      <c r="Z1966" t="s">
        <v>123</v>
      </c>
      <c r="AA1966">
        <v>0</v>
      </c>
      <c r="AB1966" t="s">
        <v>76</v>
      </c>
      <c r="AC1966">
        <v>0</v>
      </c>
      <c r="AD1966" t="s">
        <v>76</v>
      </c>
      <c r="AE1966">
        <v>1446425</v>
      </c>
      <c r="AF1966" t="s">
        <v>40104</v>
      </c>
      <c r="AG1966" t="s">
        <v>18921</v>
      </c>
      <c r="AH1966" t="s">
        <v>18922</v>
      </c>
      <c r="AI1966" t="s">
        <v>177</v>
      </c>
      <c r="AJ1966" t="s">
        <v>41304</v>
      </c>
      <c r="AK1966">
        <v>72211320</v>
      </c>
      <c r="AL1966" t="s">
        <v>18923</v>
      </c>
      <c r="AM1966">
        <v>2013</v>
      </c>
      <c r="AN1966" s="1">
        <v>41313</v>
      </c>
      <c r="AO1966" s="1">
        <v>41324</v>
      </c>
      <c r="AP1966">
        <v>1</v>
      </c>
      <c r="AQ1966" t="s">
        <v>81</v>
      </c>
      <c r="AR1966" s="4">
        <f>IF(AQ1966="M",AP1966*30.42,AP1966)</f>
        <v>30.42</v>
      </c>
      <c r="AS1966">
        <v>0</v>
      </c>
      <c r="AT1966" s="4">
        <f>AR1966+AS1966</f>
        <v>30.42</v>
      </c>
      <c r="AU1966">
        <v>1</v>
      </c>
      <c r="AV1966" s="1">
        <f>AO1966+AT1966</f>
        <v>41354.42</v>
      </c>
      <c r="AW1966" s="1">
        <v>41383</v>
      </c>
      <c r="AX1966" s="2">
        <f>IF(AV1966&gt;=AW1966,1,2)</f>
        <v>2</v>
      </c>
      <c r="AY1966" s="2" t="str">
        <f>IF((AV1966+10)&gt;=AW1966,"SAVE","LATE")</f>
        <v>LATE</v>
      </c>
      <c r="AZ1966" t="s">
        <v>82</v>
      </c>
      <c r="BA1966" t="s">
        <v>1011</v>
      </c>
      <c r="BB1966">
        <v>249962032</v>
      </c>
      <c r="BC1966">
        <v>0</v>
      </c>
      <c r="BD1966" s="9">
        <v>249962032</v>
      </c>
      <c r="BE1966" t="s">
        <v>18924</v>
      </c>
      <c r="BF1966">
        <v>0</v>
      </c>
      <c r="BG1966" t="s">
        <v>70</v>
      </c>
      <c r="BH1966">
        <v>-1</v>
      </c>
      <c r="BI1966" t="s">
        <v>18925</v>
      </c>
      <c r="BJ1966" t="s">
        <v>18925</v>
      </c>
      <c r="BK1966">
        <v>0</v>
      </c>
      <c r="BL1966" t="s">
        <v>85</v>
      </c>
      <c r="BM1966" t="s">
        <v>18926</v>
      </c>
    </row>
    <row r="1967" spans="1:65" x14ac:dyDescent="0.25">
      <c r="A1967">
        <v>2012</v>
      </c>
      <c r="B1967" t="s">
        <v>116</v>
      </c>
      <c r="C1967" t="s">
        <v>693</v>
      </c>
      <c r="D1967" t="s">
        <v>40317</v>
      </c>
      <c r="E1967" t="s">
        <v>1015</v>
      </c>
      <c r="F1967" t="s">
        <v>1016</v>
      </c>
      <c r="G1967">
        <v>11</v>
      </c>
      <c r="H1967" t="s">
        <v>41839</v>
      </c>
      <c r="I1967" t="s">
        <v>67</v>
      </c>
      <c r="J1967" t="s">
        <v>88</v>
      </c>
      <c r="K1967">
        <v>3</v>
      </c>
      <c r="L1967" t="s">
        <v>41838</v>
      </c>
      <c r="M1967">
        <v>72000000</v>
      </c>
      <c r="N1967" t="s">
        <v>41840</v>
      </c>
      <c r="O1967" t="s">
        <v>42861</v>
      </c>
      <c r="P1967" t="s">
        <v>90</v>
      </c>
      <c r="Q1967" t="s">
        <v>177</v>
      </c>
      <c r="R1967" t="s">
        <v>177</v>
      </c>
      <c r="S1967" t="s">
        <v>1018</v>
      </c>
      <c r="T1967" t="s">
        <v>13510</v>
      </c>
      <c r="U1967" t="s">
        <v>19042</v>
      </c>
      <c r="V1967" t="s">
        <v>19043</v>
      </c>
      <c r="W1967" t="s">
        <v>19044</v>
      </c>
      <c r="X1967">
        <v>204650880</v>
      </c>
      <c r="Y1967" t="s">
        <v>122</v>
      </c>
      <c r="Z1967" t="s">
        <v>123</v>
      </c>
      <c r="AA1967">
        <v>0</v>
      </c>
      <c r="AB1967" t="s">
        <v>76</v>
      </c>
      <c r="AC1967">
        <v>0</v>
      </c>
      <c r="AD1967" t="s">
        <v>76</v>
      </c>
      <c r="AE1967">
        <v>1438379</v>
      </c>
      <c r="AF1967" t="s">
        <v>40104</v>
      </c>
      <c r="AG1967" t="s">
        <v>19045</v>
      </c>
      <c r="AH1967" t="s">
        <v>19046</v>
      </c>
      <c r="AI1967" t="s">
        <v>177</v>
      </c>
      <c r="AJ1967" t="s">
        <v>41304</v>
      </c>
      <c r="AK1967">
        <v>17495772</v>
      </c>
      <c r="AL1967" t="s">
        <v>19047</v>
      </c>
      <c r="AM1967">
        <v>2013</v>
      </c>
      <c r="AN1967" s="1">
        <v>41319</v>
      </c>
      <c r="AO1967" s="1">
        <v>41353</v>
      </c>
      <c r="AP1967">
        <v>3</v>
      </c>
      <c r="AQ1967" t="s">
        <v>81</v>
      </c>
      <c r="AR1967" s="4">
        <f>IF(AQ1967="M",AP1967*30.42,AP1967)</f>
        <v>91.26</v>
      </c>
      <c r="AS1967">
        <v>0</v>
      </c>
      <c r="AT1967" s="4">
        <f>AR1967+AS1967</f>
        <v>91.26</v>
      </c>
      <c r="AU1967">
        <v>3</v>
      </c>
      <c r="AV1967" s="1">
        <f>AO1967+AT1967</f>
        <v>41444.26</v>
      </c>
      <c r="AW1967" s="1">
        <v>41537</v>
      </c>
      <c r="AX1967" s="2">
        <f>IF(AV1967&gt;=AW1967,1,2)</f>
        <v>2</v>
      </c>
      <c r="AY1967" s="2" t="str">
        <f>IF((AV1967+10)&gt;=AW1967,"SAVE","LATE")</f>
        <v>LATE</v>
      </c>
      <c r="AZ1967" t="s">
        <v>82</v>
      </c>
      <c r="BA1967" t="s">
        <v>1011</v>
      </c>
      <c r="BB1967">
        <v>204650880</v>
      </c>
      <c r="BC1967">
        <v>100000000</v>
      </c>
      <c r="BD1967" s="9">
        <v>304650880</v>
      </c>
      <c r="BE1967" t="s">
        <v>19048</v>
      </c>
      <c r="BF1967">
        <v>0</v>
      </c>
      <c r="BG1967" t="s">
        <v>70</v>
      </c>
      <c r="BH1967">
        <v>-1</v>
      </c>
      <c r="BI1967" t="s">
        <v>39412</v>
      </c>
      <c r="BJ1967" t="s">
        <v>39412</v>
      </c>
      <c r="BK1967">
        <v>0</v>
      </c>
      <c r="BL1967" t="s">
        <v>85</v>
      </c>
      <c r="BM1967" t="s">
        <v>19049</v>
      </c>
    </row>
    <row r="1968" spans="1:65" x14ac:dyDescent="0.25">
      <c r="A1968">
        <v>2013</v>
      </c>
      <c r="B1968" t="s">
        <v>116</v>
      </c>
      <c r="C1968" t="s">
        <v>693</v>
      </c>
      <c r="D1968" t="s">
        <v>40317</v>
      </c>
      <c r="E1968" t="s">
        <v>1015</v>
      </c>
      <c r="F1968" t="s">
        <v>1016</v>
      </c>
      <c r="G1968">
        <v>1</v>
      </c>
      <c r="H1968" t="s">
        <v>46842</v>
      </c>
      <c r="I1968" t="s">
        <v>67</v>
      </c>
      <c r="J1968" t="s">
        <v>88</v>
      </c>
      <c r="K1968">
        <v>3</v>
      </c>
      <c r="L1968" t="s">
        <v>41838</v>
      </c>
      <c r="M1968">
        <v>72000000</v>
      </c>
      <c r="N1968" t="s">
        <v>41840</v>
      </c>
      <c r="O1968" t="s">
        <v>21029</v>
      </c>
      <c r="P1968" t="s">
        <v>90</v>
      </c>
      <c r="Q1968" t="s">
        <v>177</v>
      </c>
      <c r="R1968" t="s">
        <v>177</v>
      </c>
      <c r="S1968" t="s">
        <v>1018</v>
      </c>
      <c r="T1968" s="3">
        <v>41458</v>
      </c>
      <c r="U1968" t="s">
        <v>21030</v>
      </c>
      <c r="V1968" t="s">
        <v>21031</v>
      </c>
      <c r="W1968" t="s">
        <v>21032</v>
      </c>
      <c r="X1968">
        <v>7733778650</v>
      </c>
      <c r="Y1968" t="s">
        <v>122</v>
      </c>
      <c r="Z1968" t="s">
        <v>123</v>
      </c>
      <c r="AA1968">
        <v>0</v>
      </c>
      <c r="AB1968" t="s">
        <v>76</v>
      </c>
      <c r="AC1968">
        <v>0</v>
      </c>
      <c r="AD1968" t="s">
        <v>76</v>
      </c>
      <c r="AE1968">
        <v>1620092</v>
      </c>
      <c r="AF1968" t="s">
        <v>40104</v>
      </c>
      <c r="AG1968" t="s">
        <v>21033</v>
      </c>
      <c r="AH1968" t="s">
        <v>21034</v>
      </c>
      <c r="AI1968" t="s">
        <v>177</v>
      </c>
      <c r="AJ1968" t="s">
        <v>41304</v>
      </c>
      <c r="AK1968" t="s">
        <v>21035</v>
      </c>
      <c r="AL1968" t="s">
        <v>21036</v>
      </c>
      <c r="AM1968">
        <v>2013</v>
      </c>
      <c r="AN1968" s="1">
        <v>41411</v>
      </c>
      <c r="AO1968" s="1">
        <v>41487</v>
      </c>
      <c r="AP1968">
        <v>8</v>
      </c>
      <c r="AQ1968" t="s">
        <v>81</v>
      </c>
      <c r="AR1968" s="4">
        <f>IF(AQ1968="M",AP1968*30.42,AP1968)</f>
        <v>243.36</v>
      </c>
      <c r="AS1968">
        <v>15</v>
      </c>
      <c r="AT1968" s="4">
        <f>AR1968+AS1968</f>
        <v>258.36</v>
      </c>
      <c r="AU1968">
        <v>3</v>
      </c>
      <c r="AV1968" s="1">
        <f>AO1968+AT1968</f>
        <v>41745.360000000001</v>
      </c>
      <c r="AW1968" s="1">
        <v>41836</v>
      </c>
      <c r="AX1968" s="2">
        <f>IF(AV1968&gt;=AW1968,1,2)</f>
        <v>2</v>
      </c>
      <c r="AY1968" s="2" t="str">
        <f>IF((AV1968+10)&gt;=AW1968,"SAVE","LATE")</f>
        <v>LATE</v>
      </c>
      <c r="AZ1968" t="s">
        <v>82</v>
      </c>
      <c r="BA1968" t="s">
        <v>1011</v>
      </c>
      <c r="BB1968">
        <v>7733778650</v>
      </c>
      <c r="BC1968">
        <v>1031516320</v>
      </c>
      <c r="BD1968" s="9">
        <v>8765294970</v>
      </c>
      <c r="BE1968" t="s">
        <v>21037</v>
      </c>
      <c r="BF1968">
        <v>0</v>
      </c>
      <c r="BG1968" t="s">
        <v>70</v>
      </c>
      <c r="BH1968">
        <v>-1</v>
      </c>
      <c r="BI1968" t="s">
        <v>21038</v>
      </c>
      <c r="BJ1968" t="s">
        <v>21039</v>
      </c>
      <c r="BK1968">
        <v>0</v>
      </c>
      <c r="BL1968" t="s">
        <v>85</v>
      </c>
      <c r="BM1968" t="s">
        <v>21040</v>
      </c>
    </row>
    <row r="1969" spans="1:65" x14ac:dyDescent="0.25">
      <c r="A1969">
        <v>2012</v>
      </c>
      <c r="B1969" t="s">
        <v>116</v>
      </c>
      <c r="C1969" t="s">
        <v>693</v>
      </c>
      <c r="D1969" t="s">
        <v>40317</v>
      </c>
      <c r="E1969" t="s">
        <v>1015</v>
      </c>
      <c r="F1969" t="s">
        <v>1016</v>
      </c>
      <c r="G1969">
        <v>1</v>
      </c>
      <c r="H1969" t="s">
        <v>46842</v>
      </c>
      <c r="I1969" t="s">
        <v>67</v>
      </c>
      <c r="J1969" t="s">
        <v>88</v>
      </c>
      <c r="K1969">
        <v>3</v>
      </c>
      <c r="L1969" t="s">
        <v>41838</v>
      </c>
      <c r="M1969">
        <v>72000000</v>
      </c>
      <c r="N1969" t="s">
        <v>41840</v>
      </c>
      <c r="O1969" t="s">
        <v>21041</v>
      </c>
      <c r="P1969" t="s">
        <v>90</v>
      </c>
      <c r="Q1969" t="s">
        <v>177</v>
      </c>
      <c r="R1969" t="s">
        <v>177</v>
      </c>
      <c r="S1969" t="s">
        <v>1018</v>
      </c>
      <c r="T1969" t="s">
        <v>14109</v>
      </c>
      <c r="U1969" t="s">
        <v>21042</v>
      </c>
      <c r="V1969" t="s">
        <v>21043</v>
      </c>
      <c r="W1969" t="s">
        <v>21044</v>
      </c>
      <c r="X1969">
        <v>7670414143</v>
      </c>
      <c r="Y1969" t="s">
        <v>122</v>
      </c>
      <c r="Z1969" t="s">
        <v>123</v>
      </c>
      <c r="AA1969">
        <v>0</v>
      </c>
      <c r="AB1969" t="s">
        <v>76</v>
      </c>
      <c r="AC1969">
        <v>0</v>
      </c>
      <c r="AD1969" t="s">
        <v>76</v>
      </c>
      <c r="AE1969">
        <v>1439741</v>
      </c>
      <c r="AF1969" t="s">
        <v>40104</v>
      </c>
      <c r="AG1969" t="s">
        <v>21045</v>
      </c>
      <c r="AH1969" t="s">
        <v>13289</v>
      </c>
      <c r="AI1969" t="s">
        <v>177</v>
      </c>
      <c r="AJ1969" t="s">
        <v>41304</v>
      </c>
      <c r="AK1969">
        <v>79954920</v>
      </c>
      <c r="AL1969" t="s">
        <v>2987</v>
      </c>
      <c r="AM1969">
        <v>2013</v>
      </c>
      <c r="AN1969" s="1">
        <v>41326</v>
      </c>
      <c r="AO1969" s="1">
        <v>41344</v>
      </c>
      <c r="AP1969">
        <v>6</v>
      </c>
      <c r="AQ1969" t="s">
        <v>81</v>
      </c>
      <c r="AR1969" s="4">
        <f>IF(AQ1969="M",AP1969*30.42,AP1969)</f>
        <v>182.52</v>
      </c>
      <c r="AS1969">
        <v>0</v>
      </c>
      <c r="AT1969" s="4">
        <f>AR1969+AS1969</f>
        <v>182.52</v>
      </c>
      <c r="AU1969">
        <v>6</v>
      </c>
      <c r="AV1969" s="1">
        <f>AO1969+AT1969</f>
        <v>41526.519999999997</v>
      </c>
      <c r="AW1969" s="1">
        <v>41709</v>
      </c>
      <c r="AX1969" s="2">
        <f>IF(AV1969&gt;=AW1969,1,2)</f>
        <v>2</v>
      </c>
      <c r="AY1969" s="2" t="str">
        <f>IF((AV1969+10)&gt;=AW1969,"SAVE","LATE")</f>
        <v>LATE</v>
      </c>
      <c r="AZ1969" t="s">
        <v>82</v>
      </c>
      <c r="BA1969" t="s">
        <v>1011</v>
      </c>
      <c r="BB1969">
        <v>7559529960</v>
      </c>
      <c r="BC1969">
        <v>0</v>
      </c>
      <c r="BD1969" s="9">
        <v>7559529960</v>
      </c>
      <c r="BE1969" t="s">
        <v>21046</v>
      </c>
      <c r="BF1969">
        <v>0</v>
      </c>
      <c r="BG1969" t="s">
        <v>70</v>
      </c>
      <c r="BH1969">
        <v>-1</v>
      </c>
      <c r="BI1969" t="s">
        <v>41405</v>
      </c>
      <c r="BJ1969" t="s">
        <v>41405</v>
      </c>
      <c r="BK1969">
        <v>0</v>
      </c>
      <c r="BL1969" t="s">
        <v>85</v>
      </c>
      <c r="BM1969" t="s">
        <v>21047</v>
      </c>
    </row>
    <row r="1970" spans="1:65" x14ac:dyDescent="0.25">
      <c r="A1970">
        <v>2013</v>
      </c>
      <c r="B1970" t="s">
        <v>116</v>
      </c>
      <c r="C1970" t="s">
        <v>693</v>
      </c>
      <c r="D1970" t="s">
        <v>40317</v>
      </c>
      <c r="E1970" t="s">
        <v>1015</v>
      </c>
      <c r="F1970" t="s">
        <v>1016</v>
      </c>
      <c r="G1970">
        <v>1</v>
      </c>
      <c r="H1970" t="s">
        <v>46842</v>
      </c>
      <c r="I1970" t="s">
        <v>105</v>
      </c>
      <c r="J1970" t="s">
        <v>88</v>
      </c>
      <c r="K1970">
        <v>3</v>
      </c>
      <c r="L1970" t="s">
        <v>41838</v>
      </c>
      <c r="M1970">
        <v>95000000</v>
      </c>
      <c r="N1970" t="s">
        <v>40102</v>
      </c>
      <c r="O1970" t="s">
        <v>42862</v>
      </c>
      <c r="P1970" t="s">
        <v>90</v>
      </c>
      <c r="Q1970" t="s">
        <v>177</v>
      </c>
      <c r="R1970" t="s">
        <v>177</v>
      </c>
      <c r="S1970" t="s">
        <v>1018</v>
      </c>
      <c r="T1970" t="s">
        <v>21222</v>
      </c>
      <c r="U1970" t="s">
        <v>21223</v>
      </c>
      <c r="V1970" t="s">
        <v>21224</v>
      </c>
      <c r="W1970" t="s">
        <v>21225</v>
      </c>
      <c r="X1970">
        <v>5826161800</v>
      </c>
      <c r="Y1970" t="s">
        <v>96</v>
      </c>
      <c r="Z1970" t="s">
        <v>40103</v>
      </c>
      <c r="AA1970">
        <v>0</v>
      </c>
      <c r="AB1970" t="s">
        <v>76</v>
      </c>
      <c r="AC1970">
        <v>0</v>
      </c>
      <c r="AD1970" t="s">
        <v>76</v>
      </c>
      <c r="AE1970">
        <v>2050059</v>
      </c>
      <c r="AF1970" t="s">
        <v>40104</v>
      </c>
      <c r="AG1970" t="s">
        <v>21226</v>
      </c>
      <c r="AH1970" t="s">
        <v>21227</v>
      </c>
      <c r="AI1970" t="s">
        <v>177</v>
      </c>
      <c r="AJ1970" t="s">
        <v>41304</v>
      </c>
      <c r="AK1970" t="s">
        <v>21228</v>
      </c>
      <c r="AL1970" t="s">
        <v>2987</v>
      </c>
      <c r="AM1970">
        <v>2013</v>
      </c>
      <c r="AN1970" s="1">
        <v>41613</v>
      </c>
      <c r="AO1970" s="1">
        <v>41731</v>
      </c>
      <c r="AP1970">
        <v>6</v>
      </c>
      <c r="AQ1970" t="s">
        <v>81</v>
      </c>
      <c r="AR1970" s="4">
        <f>IF(AQ1970="M",AP1970*30.42,AP1970)</f>
        <v>182.52</v>
      </c>
      <c r="AS1970">
        <v>72</v>
      </c>
      <c r="AT1970" s="4">
        <f>AR1970+AS1970</f>
        <v>254.52</v>
      </c>
      <c r="AU1970">
        <v>9</v>
      </c>
      <c r="AV1970" s="1">
        <f>AO1970+AT1970</f>
        <v>41985.52</v>
      </c>
      <c r="AW1970" s="1">
        <v>42262</v>
      </c>
      <c r="AX1970" s="2">
        <f>IF(AV1970&gt;=AW1970,1,2)</f>
        <v>2</v>
      </c>
      <c r="AY1970" s="2" t="str">
        <f>IF((AV1970+10)&gt;=AW1970,"SAVE","LATE")</f>
        <v>LATE</v>
      </c>
      <c r="AZ1970" t="s">
        <v>82</v>
      </c>
      <c r="BA1970" t="s">
        <v>1011</v>
      </c>
      <c r="BB1970">
        <v>5826161800</v>
      </c>
      <c r="BC1970">
        <v>2257092050</v>
      </c>
      <c r="BD1970" s="9">
        <v>8083253850</v>
      </c>
      <c r="BE1970" t="s">
        <v>21229</v>
      </c>
      <c r="BF1970">
        <v>0</v>
      </c>
      <c r="BG1970" t="s">
        <v>70</v>
      </c>
      <c r="BH1970">
        <v>-1</v>
      </c>
      <c r="BI1970" t="s">
        <v>21230</v>
      </c>
      <c r="BJ1970" t="s">
        <v>21230</v>
      </c>
      <c r="BK1970">
        <v>0</v>
      </c>
      <c r="BL1970" t="s">
        <v>85</v>
      </c>
      <c r="BM1970" t="s">
        <v>21231</v>
      </c>
    </row>
    <row r="1971" spans="1:65" x14ac:dyDescent="0.25">
      <c r="A1971">
        <v>2013</v>
      </c>
      <c r="B1971" t="s">
        <v>116</v>
      </c>
      <c r="C1971" t="s">
        <v>693</v>
      </c>
      <c r="D1971" t="s">
        <v>40317</v>
      </c>
      <c r="E1971" t="s">
        <v>1015</v>
      </c>
      <c r="F1971" t="s">
        <v>1016</v>
      </c>
      <c r="G1971">
        <v>1</v>
      </c>
      <c r="H1971" t="s">
        <v>46842</v>
      </c>
      <c r="I1971" t="s">
        <v>67</v>
      </c>
      <c r="J1971" t="s">
        <v>88</v>
      </c>
      <c r="K1971">
        <v>3</v>
      </c>
      <c r="L1971" t="s">
        <v>41838</v>
      </c>
      <c r="M1971">
        <v>95000000</v>
      </c>
      <c r="N1971" t="s">
        <v>40102</v>
      </c>
      <c r="O1971" t="s">
        <v>42863</v>
      </c>
      <c r="P1971" t="s">
        <v>90</v>
      </c>
      <c r="Q1971" t="s">
        <v>177</v>
      </c>
      <c r="R1971" t="s">
        <v>177</v>
      </c>
      <c r="S1971" t="s">
        <v>1018</v>
      </c>
      <c r="T1971" s="3">
        <v>41315</v>
      </c>
      <c r="U1971" t="s">
        <v>21252</v>
      </c>
      <c r="V1971" t="s">
        <v>21253</v>
      </c>
      <c r="W1971" t="s">
        <v>21254</v>
      </c>
      <c r="X1971">
        <v>5277154269</v>
      </c>
      <c r="Y1971" t="s">
        <v>96</v>
      </c>
      <c r="Z1971" t="s">
        <v>40103</v>
      </c>
      <c r="AA1971">
        <v>0</v>
      </c>
      <c r="AB1971" t="s">
        <v>76</v>
      </c>
      <c r="AC1971">
        <v>0</v>
      </c>
      <c r="AD1971" t="s">
        <v>76</v>
      </c>
      <c r="AE1971">
        <v>2054232</v>
      </c>
      <c r="AF1971" t="s">
        <v>40104</v>
      </c>
      <c r="AG1971" t="s">
        <v>21255</v>
      </c>
      <c r="AH1971" t="s">
        <v>21256</v>
      </c>
      <c r="AI1971" t="s">
        <v>177</v>
      </c>
      <c r="AJ1971" t="s">
        <v>41304</v>
      </c>
      <c r="AK1971" t="s">
        <v>21257</v>
      </c>
      <c r="AL1971" t="s">
        <v>21258</v>
      </c>
      <c r="AM1971">
        <v>2013</v>
      </c>
      <c r="AN1971" s="1">
        <v>41626</v>
      </c>
      <c r="AO1971" s="1">
        <v>41785</v>
      </c>
      <c r="AP1971">
        <v>6</v>
      </c>
      <c r="AQ1971" t="s">
        <v>81</v>
      </c>
      <c r="AR1971" s="4">
        <f>IF(AQ1971="M",AP1971*30.42,AP1971)</f>
        <v>182.52</v>
      </c>
      <c r="AS1971">
        <v>0</v>
      </c>
      <c r="AT1971" s="4">
        <f>AR1971+AS1971</f>
        <v>182.52</v>
      </c>
      <c r="AU1971">
        <v>9</v>
      </c>
      <c r="AV1971" s="1">
        <f>AO1971+AT1971</f>
        <v>41967.519999999997</v>
      </c>
      <c r="AW1971" s="1">
        <v>42242</v>
      </c>
      <c r="AX1971" s="2">
        <f>IF(AV1971&gt;=AW1971,1,2)</f>
        <v>2</v>
      </c>
      <c r="AY1971" s="2" t="str">
        <f>IF((AV1971+10)&gt;=AW1971,"SAVE","LATE")</f>
        <v>LATE</v>
      </c>
      <c r="AZ1971" t="s">
        <v>82</v>
      </c>
      <c r="BA1971" t="s">
        <v>1011</v>
      </c>
      <c r="BB1971">
        <v>5277109514</v>
      </c>
      <c r="BC1971">
        <v>0</v>
      </c>
      <c r="BD1971" s="9">
        <v>5277109514</v>
      </c>
      <c r="BE1971" t="s">
        <v>21259</v>
      </c>
      <c r="BF1971">
        <v>0</v>
      </c>
      <c r="BG1971" t="s">
        <v>70</v>
      </c>
      <c r="BH1971">
        <v>-1</v>
      </c>
      <c r="BI1971" t="s">
        <v>21260</v>
      </c>
      <c r="BJ1971" t="s">
        <v>21260</v>
      </c>
      <c r="BK1971">
        <v>0</v>
      </c>
      <c r="BL1971" t="s">
        <v>85</v>
      </c>
      <c r="BM1971" t="s">
        <v>21261</v>
      </c>
    </row>
    <row r="1972" spans="1:65" x14ac:dyDescent="0.25">
      <c r="A1972">
        <v>2013</v>
      </c>
      <c r="B1972" t="s">
        <v>116</v>
      </c>
      <c r="C1972" t="s">
        <v>693</v>
      </c>
      <c r="D1972" t="s">
        <v>40317</v>
      </c>
      <c r="E1972" t="s">
        <v>1015</v>
      </c>
      <c r="F1972" t="s">
        <v>1016</v>
      </c>
      <c r="G1972">
        <v>1</v>
      </c>
      <c r="H1972" t="s">
        <v>46842</v>
      </c>
      <c r="I1972" t="s">
        <v>105</v>
      </c>
      <c r="J1972" t="s">
        <v>88</v>
      </c>
      <c r="K1972">
        <v>3</v>
      </c>
      <c r="L1972" t="s">
        <v>41838</v>
      </c>
      <c r="M1972">
        <v>72000000</v>
      </c>
      <c r="N1972" t="s">
        <v>41840</v>
      </c>
      <c r="O1972" t="s">
        <v>21623</v>
      </c>
      <c r="P1972" t="s">
        <v>90</v>
      </c>
      <c r="Q1972" t="s">
        <v>177</v>
      </c>
      <c r="R1972" t="s">
        <v>177</v>
      </c>
      <c r="S1972" t="s">
        <v>1018</v>
      </c>
      <c r="T1972" s="3">
        <v>41315</v>
      </c>
      <c r="U1972" t="s">
        <v>21624</v>
      </c>
      <c r="V1972" t="s">
        <v>21625</v>
      </c>
      <c r="W1972" t="s">
        <v>21626</v>
      </c>
      <c r="X1972">
        <v>3325750133</v>
      </c>
      <c r="Y1972" t="s">
        <v>122</v>
      </c>
      <c r="Z1972" t="s">
        <v>123</v>
      </c>
      <c r="AA1972">
        <v>0</v>
      </c>
      <c r="AB1972" t="s">
        <v>76</v>
      </c>
      <c r="AC1972">
        <v>0</v>
      </c>
      <c r="AD1972" t="s">
        <v>76</v>
      </c>
      <c r="AE1972">
        <v>2101279</v>
      </c>
      <c r="AF1972" t="s">
        <v>40104</v>
      </c>
      <c r="AG1972" t="s">
        <v>21627</v>
      </c>
      <c r="AH1972" t="s">
        <v>21628</v>
      </c>
      <c r="AI1972" t="s">
        <v>177</v>
      </c>
      <c r="AJ1972" t="s">
        <v>41304</v>
      </c>
      <c r="AK1972" t="s">
        <v>21629</v>
      </c>
      <c r="AL1972" t="s">
        <v>21630</v>
      </c>
      <c r="AM1972">
        <v>2013</v>
      </c>
      <c r="AN1972" s="1">
        <v>41628</v>
      </c>
      <c r="AO1972" s="1">
        <v>41726</v>
      </c>
      <c r="AP1972">
        <v>4</v>
      </c>
      <c r="AQ1972" t="s">
        <v>81</v>
      </c>
      <c r="AR1972" s="4">
        <f>IF(AQ1972="M",AP1972*30.42,AP1972)</f>
        <v>121.68</v>
      </c>
      <c r="AS1972">
        <v>0</v>
      </c>
      <c r="AT1972" s="4">
        <f>AR1972+AS1972</f>
        <v>121.68</v>
      </c>
      <c r="AU1972">
        <v>7</v>
      </c>
      <c r="AV1972" s="1">
        <f>AO1972+AT1972</f>
        <v>41847.68</v>
      </c>
      <c r="AW1972" s="1">
        <v>42063</v>
      </c>
      <c r="AX1972" s="2">
        <f>IF(AV1972&gt;=AW1972,1,2)</f>
        <v>2</v>
      </c>
      <c r="AY1972" s="2" t="str">
        <f>IF((AV1972+10)&gt;=AW1972,"SAVE","LATE")</f>
        <v>LATE</v>
      </c>
      <c r="AZ1972" t="s">
        <v>82</v>
      </c>
      <c r="BA1972" t="s">
        <v>1011</v>
      </c>
      <c r="BB1972">
        <v>3325749876</v>
      </c>
      <c r="BC1972">
        <v>483603977</v>
      </c>
      <c r="BD1972" s="9">
        <v>3809353853</v>
      </c>
      <c r="BE1972" t="s">
        <v>21631</v>
      </c>
      <c r="BF1972">
        <v>0</v>
      </c>
      <c r="BG1972" t="s">
        <v>70</v>
      </c>
      <c r="BH1972">
        <v>-1</v>
      </c>
      <c r="BI1972" t="s">
        <v>21628</v>
      </c>
      <c r="BJ1972" t="s">
        <v>21628</v>
      </c>
      <c r="BK1972">
        <v>0</v>
      </c>
      <c r="BL1972" t="s">
        <v>85</v>
      </c>
      <c r="BM1972" t="s">
        <v>21632</v>
      </c>
    </row>
    <row r="1973" spans="1:65" x14ac:dyDescent="0.25">
      <c r="A1973">
        <v>2013</v>
      </c>
      <c r="B1973" t="s">
        <v>116</v>
      </c>
      <c r="C1973" t="s">
        <v>693</v>
      </c>
      <c r="D1973" t="s">
        <v>40317</v>
      </c>
      <c r="E1973" t="s">
        <v>1015</v>
      </c>
      <c r="F1973" t="s">
        <v>1016</v>
      </c>
      <c r="G1973">
        <v>1</v>
      </c>
      <c r="H1973" t="s">
        <v>46842</v>
      </c>
      <c r="I1973" t="s">
        <v>105</v>
      </c>
      <c r="J1973" t="s">
        <v>88</v>
      </c>
      <c r="K1973">
        <v>3</v>
      </c>
      <c r="L1973" t="s">
        <v>41838</v>
      </c>
      <c r="M1973">
        <v>72000000</v>
      </c>
      <c r="N1973" t="s">
        <v>41840</v>
      </c>
      <c r="O1973" t="s">
        <v>21837</v>
      </c>
      <c r="P1973" t="s">
        <v>90</v>
      </c>
      <c r="Q1973" t="s">
        <v>177</v>
      </c>
      <c r="R1973" t="s">
        <v>177</v>
      </c>
      <c r="S1973" t="s">
        <v>1018</v>
      </c>
      <c r="T1973" s="3">
        <v>41374</v>
      </c>
      <c r="U1973" t="s">
        <v>21838</v>
      </c>
      <c r="V1973" t="s">
        <v>21839</v>
      </c>
      <c r="W1973" t="s">
        <v>21840</v>
      </c>
      <c r="X1973">
        <v>2784955241</v>
      </c>
      <c r="Y1973" t="s">
        <v>122</v>
      </c>
      <c r="Z1973" t="s">
        <v>123</v>
      </c>
      <c r="AA1973">
        <v>0</v>
      </c>
      <c r="AB1973" t="s">
        <v>76</v>
      </c>
      <c r="AC1973">
        <v>0</v>
      </c>
      <c r="AD1973" t="s">
        <v>76</v>
      </c>
      <c r="AE1973">
        <v>2100840</v>
      </c>
      <c r="AF1973" t="s">
        <v>40104</v>
      </c>
      <c r="AG1973" t="s">
        <v>21841</v>
      </c>
      <c r="AH1973" t="s">
        <v>21842</v>
      </c>
      <c r="AI1973" t="s">
        <v>177</v>
      </c>
      <c r="AJ1973" t="s">
        <v>41304</v>
      </c>
      <c r="AK1973" t="s">
        <v>21843</v>
      </c>
      <c r="AL1973" t="s">
        <v>4335</v>
      </c>
      <c r="AM1973">
        <v>2013</v>
      </c>
      <c r="AN1973" s="1">
        <v>41614</v>
      </c>
      <c r="AO1973" s="1">
        <v>41785</v>
      </c>
      <c r="AP1973">
        <v>4</v>
      </c>
      <c r="AQ1973" t="s">
        <v>81</v>
      </c>
      <c r="AR1973" s="4">
        <f>IF(AQ1973="M",AP1973*30.42,AP1973)</f>
        <v>121.68</v>
      </c>
      <c r="AS1973">
        <v>75</v>
      </c>
      <c r="AT1973" s="4">
        <f>AR1973+AS1973</f>
        <v>196.68</v>
      </c>
      <c r="AU1973">
        <v>2</v>
      </c>
      <c r="AV1973" s="1">
        <f>AO1973+AT1973</f>
        <v>41981.68</v>
      </c>
      <c r="AW1973" s="1">
        <v>42044</v>
      </c>
      <c r="AX1973" s="2">
        <f>IF(AV1973&gt;=AW1973,1,2)</f>
        <v>2</v>
      </c>
      <c r="AY1973" s="2" t="str">
        <f>IF((AV1973+10)&gt;=AW1973,"SAVE","LATE")</f>
        <v>LATE</v>
      </c>
      <c r="AZ1973" t="s">
        <v>82</v>
      </c>
      <c r="BA1973" t="s">
        <v>1011</v>
      </c>
      <c r="BB1973">
        <v>2784954236</v>
      </c>
      <c r="BC1973">
        <v>0</v>
      </c>
      <c r="BD1973" s="9">
        <v>2784954236</v>
      </c>
      <c r="BE1973" t="s">
        <v>21844</v>
      </c>
      <c r="BF1973">
        <v>0</v>
      </c>
      <c r="BG1973" t="s">
        <v>70</v>
      </c>
      <c r="BH1973">
        <v>-1</v>
      </c>
      <c r="BI1973" t="s">
        <v>40318</v>
      </c>
      <c r="BJ1973" t="s">
        <v>40318</v>
      </c>
      <c r="BK1973">
        <v>0</v>
      </c>
      <c r="BL1973" t="s">
        <v>85</v>
      </c>
      <c r="BM1973" t="s">
        <v>21845</v>
      </c>
    </row>
    <row r="1974" spans="1:65" x14ac:dyDescent="0.25">
      <c r="A1974">
        <v>2013</v>
      </c>
      <c r="B1974" t="s">
        <v>116</v>
      </c>
      <c r="C1974" t="s">
        <v>693</v>
      </c>
      <c r="D1974" t="s">
        <v>40317</v>
      </c>
      <c r="E1974" t="s">
        <v>1015</v>
      </c>
      <c r="F1974" t="s">
        <v>1016</v>
      </c>
      <c r="G1974">
        <v>1</v>
      </c>
      <c r="H1974" t="s">
        <v>46842</v>
      </c>
      <c r="I1974" t="s">
        <v>67</v>
      </c>
      <c r="J1974" t="s">
        <v>88</v>
      </c>
      <c r="K1974">
        <v>3</v>
      </c>
      <c r="L1974" t="s">
        <v>41838</v>
      </c>
      <c r="M1974">
        <v>95000000</v>
      </c>
      <c r="N1974" t="s">
        <v>40102</v>
      </c>
      <c r="O1974" t="s">
        <v>40319</v>
      </c>
      <c r="P1974" t="s">
        <v>90</v>
      </c>
      <c r="Q1974" t="s">
        <v>177</v>
      </c>
      <c r="R1974" t="s">
        <v>177</v>
      </c>
      <c r="S1974" t="s">
        <v>1018</v>
      </c>
      <c r="T1974" s="3">
        <v>41315</v>
      </c>
      <c r="U1974" t="s">
        <v>21892</v>
      </c>
      <c r="V1974" t="s">
        <v>21893</v>
      </c>
      <c r="W1974" t="s">
        <v>21894</v>
      </c>
      <c r="X1974">
        <v>2620811087</v>
      </c>
      <c r="Y1974" t="s">
        <v>96</v>
      </c>
      <c r="Z1974" t="s">
        <v>40103</v>
      </c>
      <c r="AA1974">
        <v>0</v>
      </c>
      <c r="AB1974" t="s">
        <v>76</v>
      </c>
      <c r="AC1974">
        <v>0</v>
      </c>
      <c r="AD1974" t="s">
        <v>76</v>
      </c>
      <c r="AE1974">
        <v>2049526</v>
      </c>
      <c r="AF1974" t="s">
        <v>40104</v>
      </c>
      <c r="AG1974" t="s">
        <v>21895</v>
      </c>
      <c r="AH1974" t="s">
        <v>21896</v>
      </c>
      <c r="AI1974" t="s">
        <v>177</v>
      </c>
      <c r="AJ1974" t="s">
        <v>41304</v>
      </c>
      <c r="AK1974" t="s">
        <v>21897</v>
      </c>
      <c r="AL1974" t="s">
        <v>21898</v>
      </c>
      <c r="AM1974">
        <v>2013</v>
      </c>
      <c r="AN1974" s="1">
        <v>41619</v>
      </c>
      <c r="AO1974" s="1">
        <v>41726</v>
      </c>
      <c r="AP1974">
        <v>4</v>
      </c>
      <c r="AQ1974" t="s">
        <v>81</v>
      </c>
      <c r="AR1974" s="4">
        <f>IF(AQ1974="M",AP1974*30.42,AP1974)</f>
        <v>121.68</v>
      </c>
      <c r="AS1974">
        <v>45</v>
      </c>
      <c r="AT1974" s="4">
        <f>AR1974+AS1974</f>
        <v>166.68</v>
      </c>
      <c r="AU1974">
        <v>4</v>
      </c>
      <c r="AV1974" s="1">
        <f>AO1974+AT1974</f>
        <v>41892.68</v>
      </c>
      <c r="AW1974" s="1">
        <v>42015</v>
      </c>
      <c r="AX1974" s="2">
        <f>IF(AV1974&gt;=AW1974,1,2)</f>
        <v>2</v>
      </c>
      <c r="AY1974" s="2" t="str">
        <f>IF((AV1974+10)&gt;=AW1974,"SAVE","LATE")</f>
        <v>LATE</v>
      </c>
      <c r="AZ1974" t="s">
        <v>82</v>
      </c>
      <c r="BA1974" t="s">
        <v>1011</v>
      </c>
      <c r="BB1974">
        <v>2620811087</v>
      </c>
      <c r="BC1974">
        <v>0</v>
      </c>
      <c r="BD1974" s="9">
        <v>2620811087</v>
      </c>
      <c r="BE1974" t="s">
        <v>21899</v>
      </c>
      <c r="BF1974">
        <v>0</v>
      </c>
      <c r="BG1974" t="s">
        <v>70</v>
      </c>
      <c r="BH1974">
        <v>-1</v>
      </c>
      <c r="BI1974" t="s">
        <v>21900</v>
      </c>
      <c r="BJ1974" t="s">
        <v>21901</v>
      </c>
      <c r="BK1974">
        <v>0</v>
      </c>
      <c r="BL1974" t="s">
        <v>85</v>
      </c>
      <c r="BM1974" t="s">
        <v>21902</v>
      </c>
    </row>
    <row r="1975" spans="1:65" x14ac:dyDescent="0.25">
      <c r="A1975">
        <v>2012</v>
      </c>
      <c r="B1975" t="s">
        <v>116</v>
      </c>
      <c r="C1975" t="s">
        <v>693</v>
      </c>
      <c r="D1975" t="s">
        <v>40317</v>
      </c>
      <c r="E1975" t="s">
        <v>1015</v>
      </c>
      <c r="F1975" t="s">
        <v>1016</v>
      </c>
      <c r="G1975">
        <v>1</v>
      </c>
      <c r="H1975" t="s">
        <v>46842</v>
      </c>
      <c r="I1975" t="s">
        <v>67</v>
      </c>
      <c r="J1975" t="s">
        <v>88</v>
      </c>
      <c r="K1975">
        <v>3</v>
      </c>
      <c r="L1975" t="s">
        <v>41838</v>
      </c>
      <c r="M1975">
        <v>72000000</v>
      </c>
      <c r="N1975" t="s">
        <v>41840</v>
      </c>
      <c r="O1975" t="s">
        <v>42864</v>
      </c>
      <c r="P1975" t="s">
        <v>90</v>
      </c>
      <c r="Q1975" t="s">
        <v>177</v>
      </c>
      <c r="R1975" t="s">
        <v>177</v>
      </c>
      <c r="S1975" t="s">
        <v>1018</v>
      </c>
      <c r="T1975" t="s">
        <v>18015</v>
      </c>
      <c r="U1975" t="s">
        <v>22213</v>
      </c>
      <c r="V1975" t="s">
        <v>22214</v>
      </c>
      <c r="W1975" t="s">
        <v>22215</v>
      </c>
      <c r="X1975">
        <v>2009813926</v>
      </c>
      <c r="Y1975" t="s">
        <v>122</v>
      </c>
      <c r="Z1975" t="s">
        <v>123</v>
      </c>
      <c r="AA1975">
        <v>0</v>
      </c>
      <c r="AB1975" t="s">
        <v>76</v>
      </c>
      <c r="AC1975">
        <v>0</v>
      </c>
      <c r="AD1975" t="s">
        <v>76</v>
      </c>
      <c r="AE1975">
        <v>1438541</v>
      </c>
      <c r="AF1975" t="s">
        <v>40104</v>
      </c>
      <c r="AG1975" t="s">
        <v>22216</v>
      </c>
      <c r="AH1975" t="s">
        <v>22217</v>
      </c>
      <c r="AI1975" t="s">
        <v>177</v>
      </c>
      <c r="AJ1975" t="s">
        <v>41304</v>
      </c>
      <c r="AK1975">
        <v>52985759</v>
      </c>
      <c r="AL1975" t="s">
        <v>21630</v>
      </c>
      <c r="AM1975">
        <v>2013</v>
      </c>
      <c r="AN1975" s="1">
        <v>41319</v>
      </c>
      <c r="AO1975" s="1">
        <v>41327</v>
      </c>
      <c r="AP1975">
        <v>6</v>
      </c>
      <c r="AQ1975" t="s">
        <v>81</v>
      </c>
      <c r="AR1975" s="4">
        <f>IF(AQ1975="M",AP1975*30.42,AP1975)</f>
        <v>182.52</v>
      </c>
      <c r="AS1975">
        <v>120</v>
      </c>
      <c r="AT1975" s="4">
        <f>AR1975+AS1975</f>
        <v>302.52</v>
      </c>
      <c r="AU1975">
        <v>7</v>
      </c>
      <c r="AV1975" s="1">
        <f>AO1975+AT1975</f>
        <v>41629.519999999997</v>
      </c>
      <c r="AW1975" s="1">
        <v>41840</v>
      </c>
      <c r="AX1975" s="2">
        <f>IF(AV1975&gt;=AW1975,1,2)</f>
        <v>2</v>
      </c>
      <c r="AY1975" s="2" t="str">
        <f>IF((AV1975+10)&gt;=AW1975,"SAVE","LATE")</f>
        <v>LATE</v>
      </c>
      <c r="AZ1975" t="s">
        <v>82</v>
      </c>
      <c r="BA1975" t="s">
        <v>1011</v>
      </c>
      <c r="BB1975">
        <v>1951275654</v>
      </c>
      <c r="BC1975">
        <v>964449837</v>
      </c>
      <c r="BD1975" s="9">
        <v>2915725491</v>
      </c>
      <c r="BE1975" t="s">
        <v>22218</v>
      </c>
      <c r="BF1975">
        <v>0</v>
      </c>
      <c r="BG1975" t="s">
        <v>70</v>
      </c>
      <c r="BH1975">
        <v>-1</v>
      </c>
      <c r="BI1975" t="s">
        <v>42865</v>
      </c>
      <c r="BJ1975" t="s">
        <v>42865</v>
      </c>
      <c r="BK1975">
        <v>0</v>
      </c>
      <c r="BL1975" t="s">
        <v>85</v>
      </c>
      <c r="BM1975" t="s">
        <v>22219</v>
      </c>
    </row>
    <row r="1976" spans="1:65" x14ac:dyDescent="0.25">
      <c r="A1976">
        <v>2013</v>
      </c>
      <c r="B1976" t="s">
        <v>116</v>
      </c>
      <c r="C1976" t="s">
        <v>693</v>
      </c>
      <c r="D1976" t="s">
        <v>40317</v>
      </c>
      <c r="E1976" t="s">
        <v>1015</v>
      </c>
      <c r="F1976" t="s">
        <v>1016</v>
      </c>
      <c r="G1976">
        <v>1</v>
      </c>
      <c r="H1976" t="s">
        <v>46842</v>
      </c>
      <c r="I1976" t="s">
        <v>105</v>
      </c>
      <c r="J1976" t="s">
        <v>88</v>
      </c>
      <c r="K1976">
        <v>3</v>
      </c>
      <c r="L1976" t="s">
        <v>41838</v>
      </c>
      <c r="M1976">
        <v>72000000</v>
      </c>
      <c r="N1976" t="s">
        <v>41840</v>
      </c>
      <c r="O1976" t="s">
        <v>42866</v>
      </c>
      <c r="P1976" t="s">
        <v>90</v>
      </c>
      <c r="Q1976" t="s">
        <v>177</v>
      </c>
      <c r="R1976" t="s">
        <v>177</v>
      </c>
      <c r="S1976" t="s">
        <v>1018</v>
      </c>
      <c r="T1976" s="3">
        <v>41557</v>
      </c>
      <c r="U1976" t="s">
        <v>22561</v>
      </c>
      <c r="V1976" t="s">
        <v>22562</v>
      </c>
      <c r="W1976" t="s">
        <v>22563</v>
      </c>
      <c r="X1976">
        <v>1474079223</v>
      </c>
      <c r="Y1976" t="s">
        <v>122</v>
      </c>
      <c r="Z1976" t="s">
        <v>123</v>
      </c>
      <c r="AA1976">
        <v>0</v>
      </c>
      <c r="AB1976" t="s">
        <v>76</v>
      </c>
      <c r="AC1976">
        <v>0</v>
      </c>
      <c r="AD1976" t="s">
        <v>76</v>
      </c>
      <c r="AE1976">
        <v>2101328</v>
      </c>
      <c r="AF1976" t="s">
        <v>40104</v>
      </c>
      <c r="AG1976" t="s">
        <v>22564</v>
      </c>
      <c r="AH1976" t="s">
        <v>22565</v>
      </c>
      <c r="AI1976" t="s">
        <v>177</v>
      </c>
      <c r="AJ1976" t="s">
        <v>41304</v>
      </c>
      <c r="AK1976" t="s">
        <v>22566</v>
      </c>
      <c r="AL1976" t="s">
        <v>22567</v>
      </c>
      <c r="AM1976">
        <v>2013</v>
      </c>
      <c r="AN1976" s="1">
        <v>41625</v>
      </c>
      <c r="AO1976" s="1">
        <v>41724</v>
      </c>
      <c r="AP1976">
        <v>4</v>
      </c>
      <c r="AQ1976" t="s">
        <v>81</v>
      </c>
      <c r="AR1976" s="4">
        <f>IF(AQ1976="M",AP1976*30.42,AP1976)</f>
        <v>121.68</v>
      </c>
      <c r="AS1976">
        <v>0</v>
      </c>
      <c r="AT1976" s="4">
        <f>AR1976+AS1976</f>
        <v>121.68</v>
      </c>
      <c r="AU1976">
        <v>4</v>
      </c>
      <c r="AV1976" s="1">
        <f>AO1976+AT1976</f>
        <v>41845.68</v>
      </c>
      <c r="AW1976" s="1">
        <v>41969</v>
      </c>
      <c r="AX1976" s="2">
        <f>IF(AV1976&gt;=AW1976,1,2)</f>
        <v>2</v>
      </c>
      <c r="AY1976" s="2" t="str">
        <f>IF((AV1976+10)&gt;=AW1976,"SAVE","LATE")</f>
        <v>LATE</v>
      </c>
      <c r="AZ1976" t="s">
        <v>82</v>
      </c>
      <c r="BA1976" t="s">
        <v>1011</v>
      </c>
      <c r="BB1976">
        <v>1473926360</v>
      </c>
      <c r="BC1976">
        <v>0</v>
      </c>
      <c r="BD1976" s="9">
        <v>1473926360</v>
      </c>
      <c r="BE1976" t="s">
        <v>22568</v>
      </c>
      <c r="BF1976">
        <v>0</v>
      </c>
      <c r="BG1976" t="s">
        <v>70</v>
      </c>
      <c r="BH1976">
        <v>-1</v>
      </c>
      <c r="BI1976" t="s">
        <v>40320</v>
      </c>
      <c r="BJ1976" t="s">
        <v>40320</v>
      </c>
      <c r="BK1976">
        <v>0</v>
      </c>
      <c r="BL1976" t="s">
        <v>85</v>
      </c>
      <c r="BM1976" t="s">
        <v>22569</v>
      </c>
    </row>
    <row r="1977" spans="1:65" x14ac:dyDescent="0.25">
      <c r="A1977">
        <v>2012</v>
      </c>
      <c r="B1977" t="s">
        <v>116</v>
      </c>
      <c r="C1977" t="s">
        <v>693</v>
      </c>
      <c r="D1977" t="s">
        <v>40317</v>
      </c>
      <c r="E1977" t="s">
        <v>1015</v>
      </c>
      <c r="F1977" t="s">
        <v>1016</v>
      </c>
      <c r="G1977">
        <v>1</v>
      </c>
      <c r="H1977" t="s">
        <v>46842</v>
      </c>
      <c r="I1977" t="s">
        <v>67</v>
      </c>
      <c r="J1977" t="s">
        <v>88</v>
      </c>
      <c r="K1977">
        <v>3</v>
      </c>
      <c r="L1977" t="s">
        <v>41838</v>
      </c>
      <c r="M1977">
        <v>72000000</v>
      </c>
      <c r="N1977" t="s">
        <v>41840</v>
      </c>
      <c r="O1977" t="s">
        <v>22626</v>
      </c>
      <c r="P1977" t="s">
        <v>90</v>
      </c>
      <c r="Q1977" t="s">
        <v>177</v>
      </c>
      <c r="R1977" t="s">
        <v>177</v>
      </c>
      <c r="S1977" t="s">
        <v>1018</v>
      </c>
      <c r="T1977" s="3">
        <v>41101</v>
      </c>
      <c r="U1977" t="s">
        <v>22627</v>
      </c>
      <c r="V1977" t="s">
        <v>22628</v>
      </c>
      <c r="W1977" t="s">
        <v>22629</v>
      </c>
      <c r="X1977">
        <v>1449293173</v>
      </c>
      <c r="Y1977" t="s">
        <v>122</v>
      </c>
      <c r="Z1977" t="s">
        <v>123</v>
      </c>
      <c r="AA1977">
        <v>0</v>
      </c>
      <c r="AB1977" t="s">
        <v>76</v>
      </c>
      <c r="AC1977">
        <v>0</v>
      </c>
      <c r="AD1977" t="s">
        <v>76</v>
      </c>
      <c r="AE1977">
        <v>1471102</v>
      </c>
      <c r="AF1977" t="s">
        <v>40104</v>
      </c>
      <c r="AG1977">
        <v>900593232</v>
      </c>
      <c r="AH1977" t="s">
        <v>22630</v>
      </c>
      <c r="AI1977" t="s">
        <v>177</v>
      </c>
      <c r="AJ1977" t="s">
        <v>41304</v>
      </c>
      <c r="AK1977">
        <v>17582419</v>
      </c>
      <c r="AL1977" t="s">
        <v>22631</v>
      </c>
      <c r="AM1977">
        <v>2013</v>
      </c>
      <c r="AN1977" s="1">
        <v>41325</v>
      </c>
      <c r="AO1977" s="1">
        <v>41352</v>
      </c>
      <c r="AP1977">
        <v>5</v>
      </c>
      <c r="AQ1977" t="s">
        <v>81</v>
      </c>
      <c r="AR1977" s="4">
        <f>IF(AQ1977="M",AP1977*30.42,AP1977)</f>
        <v>152.10000000000002</v>
      </c>
      <c r="AS1977">
        <v>0</v>
      </c>
      <c r="AT1977" s="4">
        <f>AR1977+AS1977</f>
        <v>152.10000000000002</v>
      </c>
      <c r="AU1977">
        <v>1</v>
      </c>
      <c r="AV1977" s="1">
        <f>AO1977+AT1977</f>
        <v>41504.1</v>
      </c>
      <c r="AW1977" s="1">
        <v>41536</v>
      </c>
      <c r="AX1977" s="2">
        <f>IF(AV1977&gt;=AW1977,1,2)</f>
        <v>2</v>
      </c>
      <c r="AY1977" s="2" t="str">
        <f>IF((AV1977+10)&gt;=AW1977,"SAVE","LATE")</f>
        <v>LATE</v>
      </c>
      <c r="AZ1977" t="s">
        <v>82</v>
      </c>
      <c r="BA1977" t="s">
        <v>1011</v>
      </c>
      <c r="BB1977">
        <v>1428154265</v>
      </c>
      <c r="BC1977">
        <v>0</v>
      </c>
      <c r="BD1977" s="9">
        <v>1428154265</v>
      </c>
      <c r="BE1977" t="s">
        <v>22632</v>
      </c>
      <c r="BF1977">
        <v>0</v>
      </c>
      <c r="BG1977" t="s">
        <v>70</v>
      </c>
      <c r="BH1977">
        <v>-1</v>
      </c>
      <c r="BI1977" t="s">
        <v>22633</v>
      </c>
      <c r="BJ1977" t="s">
        <v>22633</v>
      </c>
      <c r="BK1977">
        <v>0</v>
      </c>
      <c r="BL1977" t="s">
        <v>85</v>
      </c>
      <c r="BM1977" t="s">
        <v>22634</v>
      </c>
    </row>
    <row r="1978" spans="1:65" x14ac:dyDescent="0.25">
      <c r="A1978">
        <v>2012</v>
      </c>
      <c r="B1978" t="s">
        <v>116</v>
      </c>
      <c r="C1978" t="s">
        <v>117</v>
      </c>
      <c r="D1978" t="s">
        <v>22807</v>
      </c>
      <c r="E1978" t="s">
        <v>22808</v>
      </c>
      <c r="F1978" t="s">
        <v>22809</v>
      </c>
      <c r="G1978">
        <v>1</v>
      </c>
      <c r="H1978" t="s">
        <v>46842</v>
      </c>
      <c r="I1978" t="s">
        <v>105</v>
      </c>
      <c r="J1978" t="s">
        <v>88</v>
      </c>
      <c r="K1978">
        <v>3</v>
      </c>
      <c r="L1978" t="s">
        <v>41838</v>
      </c>
      <c r="M1978">
        <v>30000000</v>
      </c>
      <c r="N1978" t="s">
        <v>41897</v>
      </c>
      <c r="O1978" t="s">
        <v>22810</v>
      </c>
      <c r="P1978" t="s">
        <v>90</v>
      </c>
      <c r="Q1978" t="s">
        <v>177</v>
      </c>
      <c r="R1978" t="s">
        <v>177</v>
      </c>
      <c r="S1978" t="s">
        <v>1018</v>
      </c>
      <c r="T1978" t="s">
        <v>17838</v>
      </c>
      <c r="U1978" t="s">
        <v>22811</v>
      </c>
      <c r="V1978" t="s">
        <v>16817</v>
      </c>
      <c r="W1978" t="s">
        <v>22812</v>
      </c>
      <c r="X1978">
        <v>1273815839</v>
      </c>
      <c r="Y1978" t="s">
        <v>74</v>
      </c>
      <c r="Z1978" t="s">
        <v>75</v>
      </c>
      <c r="AA1978">
        <v>0</v>
      </c>
      <c r="AB1978" t="s">
        <v>76</v>
      </c>
      <c r="AC1978">
        <v>0</v>
      </c>
      <c r="AD1978" t="s">
        <v>76</v>
      </c>
      <c r="AE1978">
        <v>1452673</v>
      </c>
      <c r="AF1978" t="s">
        <v>40104</v>
      </c>
      <c r="AG1978" t="s">
        <v>22813</v>
      </c>
      <c r="AH1978" t="s">
        <v>22814</v>
      </c>
      <c r="AI1978" t="s">
        <v>177</v>
      </c>
      <c r="AJ1978" t="s">
        <v>41304</v>
      </c>
      <c r="AK1978" t="s">
        <v>16610</v>
      </c>
      <c r="AL1978" t="s">
        <v>22815</v>
      </c>
      <c r="AM1978">
        <v>2013</v>
      </c>
      <c r="AN1978" s="1">
        <v>41302</v>
      </c>
      <c r="AO1978" s="1">
        <v>41339</v>
      </c>
      <c r="AP1978">
        <v>3</v>
      </c>
      <c r="AQ1978" t="s">
        <v>81</v>
      </c>
      <c r="AR1978" s="4">
        <f>IF(AQ1978="M",AP1978*30.42,AP1978)</f>
        <v>91.26</v>
      </c>
      <c r="AS1978">
        <v>0</v>
      </c>
      <c r="AT1978" s="4">
        <f>AR1978+AS1978</f>
        <v>91.26</v>
      </c>
      <c r="AU1978">
        <v>6</v>
      </c>
      <c r="AV1978" s="1">
        <f>AO1978+AT1978</f>
        <v>41430.26</v>
      </c>
      <c r="AW1978" s="1">
        <v>41614</v>
      </c>
      <c r="AX1978" s="2">
        <f>IF(AV1978&gt;=AW1978,1,2)</f>
        <v>2</v>
      </c>
      <c r="AY1978" s="2" t="str">
        <f>IF((AV1978+10)&gt;=AW1978,"SAVE","LATE")</f>
        <v>LATE</v>
      </c>
      <c r="AZ1978" t="s">
        <v>82</v>
      </c>
      <c r="BA1978" t="s">
        <v>1011</v>
      </c>
      <c r="BB1978">
        <v>1273815839</v>
      </c>
      <c r="BC1978">
        <v>191904762</v>
      </c>
      <c r="BD1978" s="9">
        <v>1465720601</v>
      </c>
      <c r="BE1978" t="s">
        <v>22816</v>
      </c>
      <c r="BF1978">
        <v>0</v>
      </c>
      <c r="BG1978" t="s">
        <v>70</v>
      </c>
      <c r="BH1978">
        <v>-1</v>
      </c>
      <c r="BI1978" t="s">
        <v>41406</v>
      </c>
      <c r="BJ1978" t="s">
        <v>41406</v>
      </c>
      <c r="BK1978">
        <v>0</v>
      </c>
      <c r="BL1978" t="s">
        <v>85</v>
      </c>
      <c r="BM1978" t="s">
        <v>22817</v>
      </c>
    </row>
    <row r="1979" spans="1:65" x14ac:dyDescent="0.25">
      <c r="A1979">
        <v>2013</v>
      </c>
      <c r="B1979" t="s">
        <v>116</v>
      </c>
      <c r="C1979" t="s">
        <v>357</v>
      </c>
      <c r="D1979" t="s">
        <v>42867</v>
      </c>
      <c r="E1979" t="s">
        <v>22925</v>
      </c>
      <c r="F1979" t="s">
        <v>22926</v>
      </c>
      <c r="G1979">
        <v>1</v>
      </c>
      <c r="H1979" t="s">
        <v>46842</v>
      </c>
      <c r="I1979" t="s">
        <v>105</v>
      </c>
      <c r="J1979" t="s">
        <v>88</v>
      </c>
      <c r="K1979">
        <v>3</v>
      </c>
      <c r="L1979" t="s">
        <v>41838</v>
      </c>
      <c r="M1979">
        <v>22000000</v>
      </c>
      <c r="N1979" t="s">
        <v>42068</v>
      </c>
      <c r="O1979" t="s">
        <v>42868</v>
      </c>
      <c r="P1979" t="s">
        <v>90</v>
      </c>
      <c r="Q1979" t="s">
        <v>177</v>
      </c>
      <c r="R1979" t="s">
        <v>177</v>
      </c>
      <c r="S1979" t="s">
        <v>1018</v>
      </c>
      <c r="T1979" t="s">
        <v>22221</v>
      </c>
      <c r="U1979" t="s">
        <v>22927</v>
      </c>
      <c r="V1979" t="s">
        <v>22928</v>
      </c>
      <c r="W1979" t="s">
        <v>22929</v>
      </c>
      <c r="X1979">
        <v>1105406170</v>
      </c>
      <c r="Y1979" t="s">
        <v>1219</v>
      </c>
      <c r="Z1979" t="s">
        <v>40173</v>
      </c>
      <c r="AA1979">
        <v>0</v>
      </c>
      <c r="AB1979" t="s">
        <v>76</v>
      </c>
      <c r="AC1979">
        <v>0</v>
      </c>
      <c r="AD1979" t="s">
        <v>76</v>
      </c>
      <c r="AE1979">
        <v>1517278</v>
      </c>
      <c r="AF1979" t="s">
        <v>40104</v>
      </c>
      <c r="AG1979">
        <v>900606503</v>
      </c>
      <c r="AH1979" t="s">
        <v>22930</v>
      </c>
      <c r="AI1979" t="s">
        <v>177</v>
      </c>
      <c r="AJ1979" t="s">
        <v>41304</v>
      </c>
      <c r="AK1979">
        <v>74189987</v>
      </c>
      <c r="AL1979" t="s">
        <v>22931</v>
      </c>
      <c r="AM1979">
        <v>2013</v>
      </c>
      <c r="AN1979" s="1">
        <v>41374</v>
      </c>
      <c r="AO1979" s="1">
        <v>41387</v>
      </c>
      <c r="AP1979">
        <v>10</v>
      </c>
      <c r="AQ1979" t="s">
        <v>81</v>
      </c>
      <c r="AR1979" s="4">
        <f>IF(AQ1979="M",AP1979*30.42,AP1979)</f>
        <v>304.20000000000005</v>
      </c>
      <c r="AS1979">
        <v>0</v>
      </c>
      <c r="AT1979" s="4">
        <f>AR1979+AS1979</f>
        <v>304.20000000000005</v>
      </c>
      <c r="AU1979">
        <v>5</v>
      </c>
      <c r="AV1979" s="1">
        <f>AO1979+AT1979</f>
        <v>41691.199999999997</v>
      </c>
      <c r="AW1979" s="1">
        <v>41843</v>
      </c>
      <c r="AX1979" s="2">
        <f>IF(AV1979&gt;=AW1979,1,2)</f>
        <v>2</v>
      </c>
      <c r="AY1979" s="2" t="str">
        <f>IF((AV1979+10)&gt;=AW1979,"SAVE","LATE")</f>
        <v>LATE</v>
      </c>
      <c r="AZ1979" t="s">
        <v>82</v>
      </c>
      <c r="BA1979" t="s">
        <v>1011</v>
      </c>
      <c r="BB1979">
        <v>1105404839</v>
      </c>
      <c r="BC1979">
        <v>498223424</v>
      </c>
      <c r="BD1979" s="9">
        <v>1603628263</v>
      </c>
      <c r="BE1979" t="s">
        <v>42869</v>
      </c>
      <c r="BF1979">
        <v>0</v>
      </c>
      <c r="BG1979" t="s">
        <v>70</v>
      </c>
      <c r="BH1979">
        <v>-1</v>
      </c>
      <c r="BK1979">
        <v>0</v>
      </c>
      <c r="BL1979" t="s">
        <v>85</v>
      </c>
      <c r="BM1979" t="s">
        <v>22932</v>
      </c>
    </row>
    <row r="1980" spans="1:65" x14ac:dyDescent="0.25">
      <c r="A1980">
        <v>2012</v>
      </c>
      <c r="B1980" t="s">
        <v>116</v>
      </c>
      <c r="C1980" t="s">
        <v>693</v>
      </c>
      <c r="D1980" t="s">
        <v>40317</v>
      </c>
      <c r="E1980" t="s">
        <v>1015</v>
      </c>
      <c r="F1980" t="s">
        <v>1016</v>
      </c>
      <c r="G1980">
        <v>1</v>
      </c>
      <c r="H1980" t="s">
        <v>46842</v>
      </c>
      <c r="I1980" t="s">
        <v>105</v>
      </c>
      <c r="J1980" t="s">
        <v>88</v>
      </c>
      <c r="K1980">
        <v>3</v>
      </c>
      <c r="L1980" t="s">
        <v>41838</v>
      </c>
      <c r="M1980">
        <v>72000000</v>
      </c>
      <c r="N1980" t="s">
        <v>41840</v>
      </c>
      <c r="O1980" t="s">
        <v>23097</v>
      </c>
      <c r="P1980" t="s">
        <v>90</v>
      </c>
      <c r="Q1980" t="s">
        <v>177</v>
      </c>
      <c r="R1980" t="s">
        <v>177</v>
      </c>
      <c r="S1980" t="s">
        <v>1018</v>
      </c>
      <c r="T1980" t="s">
        <v>14930</v>
      </c>
      <c r="U1980" t="s">
        <v>23098</v>
      </c>
      <c r="V1980" t="s">
        <v>23099</v>
      </c>
      <c r="W1980" t="s">
        <v>23100</v>
      </c>
      <c r="X1980">
        <v>1012740183</v>
      </c>
      <c r="Y1980" t="s">
        <v>122</v>
      </c>
      <c r="Z1980" t="s">
        <v>123</v>
      </c>
      <c r="AA1980">
        <v>0</v>
      </c>
      <c r="AB1980" t="s">
        <v>76</v>
      </c>
      <c r="AC1980">
        <v>0</v>
      </c>
      <c r="AD1980" t="s">
        <v>76</v>
      </c>
      <c r="AE1980">
        <v>1506538</v>
      </c>
      <c r="AF1980" t="s">
        <v>40104</v>
      </c>
      <c r="AG1980" t="s">
        <v>23101</v>
      </c>
      <c r="AH1980" t="s">
        <v>23102</v>
      </c>
      <c r="AI1980" t="s">
        <v>177</v>
      </c>
      <c r="AJ1980" t="s">
        <v>41304</v>
      </c>
      <c r="AK1980">
        <v>79942215</v>
      </c>
      <c r="AL1980" t="s">
        <v>3681</v>
      </c>
      <c r="AM1980">
        <v>2013</v>
      </c>
      <c r="AN1980" s="1">
        <v>41325</v>
      </c>
      <c r="AO1980" s="1">
        <v>41436</v>
      </c>
      <c r="AP1980">
        <v>5</v>
      </c>
      <c r="AQ1980" t="s">
        <v>81</v>
      </c>
      <c r="AR1980" s="4">
        <f>IF(AQ1980="M",AP1980*30.42,AP1980)</f>
        <v>152.10000000000002</v>
      </c>
      <c r="AS1980">
        <v>45</v>
      </c>
      <c r="AT1980" s="4">
        <f>AR1980+AS1980</f>
        <v>197.10000000000002</v>
      </c>
      <c r="AU1980">
        <v>4</v>
      </c>
      <c r="AV1980" s="1">
        <f>AO1980+AT1980</f>
        <v>41633.1</v>
      </c>
      <c r="AW1980" s="1">
        <v>41754</v>
      </c>
      <c r="AX1980" s="2">
        <f>IF(AV1980&gt;=AW1980,1,2)</f>
        <v>2</v>
      </c>
      <c r="AY1980" s="2" t="str">
        <f>IF((AV1980+10)&gt;=AW1980,"SAVE","LATE")</f>
        <v>LATE</v>
      </c>
      <c r="AZ1980" t="s">
        <v>82</v>
      </c>
      <c r="BA1980" t="s">
        <v>1011</v>
      </c>
      <c r="BB1980">
        <v>964514460</v>
      </c>
      <c r="BC1980">
        <v>0</v>
      </c>
      <c r="BD1980" s="9">
        <v>964514460</v>
      </c>
      <c r="BE1980" t="s">
        <v>23103</v>
      </c>
      <c r="BF1980">
        <v>0</v>
      </c>
      <c r="BG1980" t="s">
        <v>70</v>
      </c>
      <c r="BH1980">
        <v>-1</v>
      </c>
      <c r="BI1980" t="s">
        <v>23104</v>
      </c>
      <c r="BJ1980" t="s">
        <v>23104</v>
      </c>
      <c r="BK1980">
        <v>0</v>
      </c>
      <c r="BL1980" t="s">
        <v>85</v>
      </c>
      <c r="BM1980" t="s">
        <v>23105</v>
      </c>
    </row>
    <row r="1981" spans="1:65" x14ac:dyDescent="0.25">
      <c r="A1981">
        <v>2012</v>
      </c>
      <c r="B1981" t="s">
        <v>116</v>
      </c>
      <c r="C1981" t="s">
        <v>693</v>
      </c>
      <c r="D1981" t="s">
        <v>40317</v>
      </c>
      <c r="E1981" t="s">
        <v>1015</v>
      </c>
      <c r="F1981" t="s">
        <v>1016</v>
      </c>
      <c r="G1981">
        <v>1</v>
      </c>
      <c r="H1981" t="s">
        <v>46842</v>
      </c>
      <c r="I1981" t="s">
        <v>67</v>
      </c>
      <c r="J1981" t="s">
        <v>88</v>
      </c>
      <c r="K1981">
        <v>3</v>
      </c>
      <c r="L1981" t="s">
        <v>41838</v>
      </c>
      <c r="M1981">
        <v>72000000</v>
      </c>
      <c r="N1981" t="s">
        <v>41840</v>
      </c>
      <c r="O1981" t="s">
        <v>23772</v>
      </c>
      <c r="P1981" t="s">
        <v>90</v>
      </c>
      <c r="Q1981" t="s">
        <v>177</v>
      </c>
      <c r="R1981" t="s">
        <v>177</v>
      </c>
      <c r="S1981" t="s">
        <v>1018</v>
      </c>
      <c r="T1981" t="s">
        <v>14109</v>
      </c>
      <c r="U1981" t="s">
        <v>23773</v>
      </c>
      <c r="V1981" t="s">
        <v>23774</v>
      </c>
      <c r="W1981" t="s">
        <v>23775</v>
      </c>
      <c r="X1981">
        <v>596399537</v>
      </c>
      <c r="Y1981" t="s">
        <v>122</v>
      </c>
      <c r="Z1981" t="s">
        <v>123</v>
      </c>
      <c r="AA1981">
        <v>0</v>
      </c>
      <c r="AB1981" t="s">
        <v>76</v>
      </c>
      <c r="AC1981">
        <v>0</v>
      </c>
      <c r="AD1981" t="s">
        <v>76</v>
      </c>
      <c r="AE1981">
        <v>1439615</v>
      </c>
      <c r="AF1981" t="s">
        <v>40104</v>
      </c>
      <c r="AG1981" t="s">
        <v>23776</v>
      </c>
      <c r="AH1981" t="s">
        <v>23777</v>
      </c>
      <c r="AI1981" t="s">
        <v>177</v>
      </c>
      <c r="AJ1981" t="s">
        <v>41304</v>
      </c>
      <c r="AK1981">
        <v>96121929</v>
      </c>
      <c r="AL1981" t="s">
        <v>23778</v>
      </c>
      <c r="AM1981">
        <v>2013</v>
      </c>
      <c r="AN1981" s="1">
        <v>41323</v>
      </c>
      <c r="AO1981" s="1">
        <v>41354</v>
      </c>
      <c r="AP1981">
        <v>2</v>
      </c>
      <c r="AQ1981" t="s">
        <v>81</v>
      </c>
      <c r="AR1981" s="4">
        <f>IF(AQ1981="M",AP1981*30.42,AP1981)</f>
        <v>60.84</v>
      </c>
      <c r="AS1981">
        <v>0</v>
      </c>
      <c r="AT1981" s="4">
        <f>AR1981+AS1981</f>
        <v>60.84</v>
      </c>
      <c r="AU1981">
        <v>1</v>
      </c>
      <c r="AV1981" s="1">
        <f>AO1981+AT1981</f>
        <v>41414.839999999997</v>
      </c>
      <c r="AW1981" s="1">
        <v>41446</v>
      </c>
      <c r="AX1981" s="2">
        <f>IF(AV1981&gt;=AW1981,1,2)</f>
        <v>2</v>
      </c>
      <c r="AY1981" s="2" t="str">
        <f>IF((AV1981+10)&gt;=AW1981,"SAVE","LATE")</f>
        <v>LATE</v>
      </c>
      <c r="AZ1981" t="s">
        <v>82</v>
      </c>
      <c r="BA1981" t="s">
        <v>1011</v>
      </c>
      <c r="BB1981">
        <v>596399537</v>
      </c>
      <c r="BC1981">
        <v>70000000</v>
      </c>
      <c r="BD1981" s="9">
        <v>666399537</v>
      </c>
      <c r="BE1981" t="s">
        <v>23779</v>
      </c>
      <c r="BF1981">
        <v>0</v>
      </c>
      <c r="BG1981" t="s">
        <v>70</v>
      </c>
      <c r="BH1981">
        <v>-1</v>
      </c>
      <c r="BI1981" t="s">
        <v>23780</v>
      </c>
      <c r="BJ1981" t="s">
        <v>23780</v>
      </c>
      <c r="BK1981">
        <v>0</v>
      </c>
      <c r="BL1981" t="s">
        <v>85</v>
      </c>
      <c r="BM1981" t="s">
        <v>23781</v>
      </c>
    </row>
    <row r="1982" spans="1:65" x14ac:dyDescent="0.25">
      <c r="A1982">
        <v>2012</v>
      </c>
      <c r="B1982" t="s">
        <v>116</v>
      </c>
      <c r="C1982" t="s">
        <v>130</v>
      </c>
      <c r="D1982" t="s">
        <v>40324</v>
      </c>
      <c r="E1982" t="s">
        <v>170</v>
      </c>
      <c r="F1982" t="s">
        <v>171</v>
      </c>
      <c r="G1982">
        <v>11</v>
      </c>
      <c r="H1982" t="s">
        <v>41839</v>
      </c>
      <c r="I1982" t="s">
        <v>67</v>
      </c>
      <c r="J1982" t="s">
        <v>88</v>
      </c>
      <c r="K1982">
        <v>3</v>
      </c>
      <c r="L1982" t="s">
        <v>41838</v>
      </c>
      <c r="M1982">
        <v>72000000</v>
      </c>
      <c r="N1982" t="s">
        <v>41840</v>
      </c>
      <c r="O1982" t="s">
        <v>18955</v>
      </c>
      <c r="P1982" t="s">
        <v>90</v>
      </c>
      <c r="Q1982" t="s">
        <v>2691</v>
      </c>
      <c r="R1982" t="s">
        <v>2691</v>
      </c>
      <c r="S1982" t="s">
        <v>173</v>
      </c>
      <c r="T1982" s="3">
        <v>41102</v>
      </c>
      <c r="U1982" t="s">
        <v>18956</v>
      </c>
      <c r="V1982" t="s">
        <v>18957</v>
      </c>
      <c r="W1982">
        <v>18</v>
      </c>
      <c r="X1982">
        <v>234737049</v>
      </c>
      <c r="Y1982" t="s">
        <v>122</v>
      </c>
      <c r="Z1982" t="s">
        <v>123</v>
      </c>
      <c r="AA1982">
        <v>0</v>
      </c>
      <c r="AB1982" t="s">
        <v>76</v>
      </c>
      <c r="AC1982">
        <v>0</v>
      </c>
      <c r="AD1982" t="s">
        <v>76</v>
      </c>
      <c r="AE1982">
        <v>1427312</v>
      </c>
      <c r="AF1982" t="s">
        <v>40104</v>
      </c>
      <c r="AG1982" t="s">
        <v>18958</v>
      </c>
      <c r="AH1982" t="s">
        <v>18959</v>
      </c>
      <c r="AI1982" t="s">
        <v>177</v>
      </c>
      <c r="AJ1982" t="s">
        <v>41304</v>
      </c>
      <c r="AK1982">
        <v>88218188</v>
      </c>
      <c r="AL1982" t="s">
        <v>18960</v>
      </c>
      <c r="AM1982">
        <v>2013</v>
      </c>
      <c r="AN1982" s="1">
        <v>41297</v>
      </c>
      <c r="AO1982" s="1">
        <v>41340</v>
      </c>
      <c r="AP1982">
        <v>4</v>
      </c>
      <c r="AQ1982" t="s">
        <v>81</v>
      </c>
      <c r="AR1982" s="4">
        <f>IF(AQ1982="M",AP1982*30.42,AP1982)</f>
        <v>121.68</v>
      </c>
      <c r="AS1982">
        <v>0</v>
      </c>
      <c r="AT1982" s="4">
        <f>AR1982+AS1982</f>
        <v>121.68</v>
      </c>
      <c r="AU1982">
        <v>2</v>
      </c>
      <c r="AV1982" s="1">
        <f>AO1982+AT1982</f>
        <v>41461.68</v>
      </c>
      <c r="AW1982" s="1">
        <v>41524</v>
      </c>
      <c r="AX1982" s="2">
        <f>IF(AV1982&gt;=AW1982,1,2)</f>
        <v>2</v>
      </c>
      <c r="AY1982" s="2" t="str">
        <f>IF((AV1982+10)&gt;=AW1982,"SAVE","LATE")</f>
        <v>LATE</v>
      </c>
      <c r="AZ1982" t="s">
        <v>82</v>
      </c>
      <c r="BA1982" t="s">
        <v>1011</v>
      </c>
      <c r="BB1982">
        <v>234731427</v>
      </c>
      <c r="BC1982">
        <v>95098978</v>
      </c>
      <c r="BD1982" s="9">
        <v>329830405</v>
      </c>
      <c r="BE1982" t="s">
        <v>18961</v>
      </c>
      <c r="BF1982">
        <v>0</v>
      </c>
      <c r="BG1982" t="s">
        <v>70</v>
      </c>
      <c r="BH1982">
        <v>-1</v>
      </c>
      <c r="BI1982" t="s">
        <v>18962</v>
      </c>
      <c r="BJ1982" t="s">
        <v>18963</v>
      </c>
      <c r="BK1982">
        <v>0</v>
      </c>
      <c r="BL1982" t="s">
        <v>85</v>
      </c>
      <c r="BM1982" t="s">
        <v>18964</v>
      </c>
    </row>
    <row r="1983" spans="1:65" x14ac:dyDescent="0.25">
      <c r="A1983">
        <v>2013</v>
      </c>
      <c r="B1983" t="s">
        <v>116</v>
      </c>
      <c r="C1983" t="s">
        <v>130</v>
      </c>
      <c r="D1983" t="s">
        <v>40324</v>
      </c>
      <c r="E1983" t="s">
        <v>170</v>
      </c>
      <c r="F1983" t="s">
        <v>171</v>
      </c>
      <c r="G1983">
        <v>11</v>
      </c>
      <c r="H1983" t="s">
        <v>41839</v>
      </c>
      <c r="I1983" t="s">
        <v>67</v>
      </c>
      <c r="J1983" t="s">
        <v>88</v>
      </c>
      <c r="K1983">
        <v>3</v>
      </c>
      <c r="L1983" t="s">
        <v>41838</v>
      </c>
      <c r="M1983">
        <v>95000000</v>
      </c>
      <c r="N1983" t="s">
        <v>40102</v>
      </c>
      <c r="O1983" t="s">
        <v>42883</v>
      </c>
      <c r="P1983" t="s">
        <v>90</v>
      </c>
      <c r="Q1983" t="s">
        <v>2691</v>
      </c>
      <c r="R1983" t="s">
        <v>2691</v>
      </c>
      <c r="S1983" t="s">
        <v>173</v>
      </c>
      <c r="T1983" t="s">
        <v>19011</v>
      </c>
      <c r="U1983" t="s">
        <v>19012</v>
      </c>
      <c r="V1983" t="s">
        <v>19013</v>
      </c>
      <c r="W1983">
        <v>178</v>
      </c>
      <c r="X1983">
        <v>220755167</v>
      </c>
      <c r="Y1983" t="s">
        <v>96</v>
      </c>
      <c r="Z1983" t="s">
        <v>40103</v>
      </c>
      <c r="AA1983">
        <v>0</v>
      </c>
      <c r="AB1983" t="s">
        <v>76</v>
      </c>
      <c r="AC1983">
        <v>0</v>
      </c>
      <c r="AD1983" t="s">
        <v>76</v>
      </c>
      <c r="AE1983">
        <v>1992375</v>
      </c>
      <c r="AF1983" t="s">
        <v>40104</v>
      </c>
      <c r="AG1983" t="s">
        <v>19014</v>
      </c>
      <c r="AH1983" t="s">
        <v>19015</v>
      </c>
      <c r="AI1983" t="s">
        <v>177</v>
      </c>
      <c r="AJ1983" t="s">
        <v>41304</v>
      </c>
      <c r="AK1983">
        <v>1075233406</v>
      </c>
      <c r="AL1983" t="s">
        <v>19016</v>
      </c>
      <c r="AM1983">
        <v>2013</v>
      </c>
      <c r="AN1983" s="1">
        <v>41579</v>
      </c>
      <c r="AO1983" s="1">
        <v>41579</v>
      </c>
      <c r="AP1983">
        <v>2</v>
      </c>
      <c r="AQ1983" t="s">
        <v>81</v>
      </c>
      <c r="AR1983" s="4">
        <f>IF(AQ1983="M",AP1983*30.42,AP1983)</f>
        <v>60.84</v>
      </c>
      <c r="AS1983">
        <v>0</v>
      </c>
      <c r="AT1983" s="4">
        <f>AR1983+AS1983</f>
        <v>60.84</v>
      </c>
      <c r="AU1983">
        <v>3</v>
      </c>
      <c r="AV1983" s="1">
        <f>AO1983+AT1983</f>
        <v>41639.839999999997</v>
      </c>
      <c r="AW1983" s="1">
        <v>41730</v>
      </c>
      <c r="AX1983" s="2">
        <f>IF(AV1983&gt;=AW1983,1,2)</f>
        <v>2</v>
      </c>
      <c r="AY1983" s="2" t="str">
        <f>IF((AV1983+10)&gt;=AW1983,"SAVE","LATE")</f>
        <v>LATE</v>
      </c>
      <c r="AZ1983" t="s">
        <v>82</v>
      </c>
      <c r="BA1983" t="s">
        <v>1011</v>
      </c>
      <c r="BB1983">
        <v>220755167</v>
      </c>
      <c r="BC1983">
        <v>220700000</v>
      </c>
      <c r="BD1983" s="9">
        <v>441455167</v>
      </c>
      <c r="BE1983" t="s">
        <v>42883</v>
      </c>
      <c r="BF1983">
        <v>0</v>
      </c>
      <c r="BG1983" t="s">
        <v>70</v>
      </c>
      <c r="BH1983">
        <v>-1</v>
      </c>
      <c r="BI1983" t="s">
        <v>19017</v>
      </c>
      <c r="BJ1983" t="s">
        <v>19018</v>
      </c>
      <c r="BK1983">
        <v>0</v>
      </c>
      <c r="BL1983" t="s">
        <v>85</v>
      </c>
      <c r="BM1983" t="s">
        <v>19019</v>
      </c>
    </row>
    <row r="1984" spans="1:65" x14ac:dyDescent="0.25">
      <c r="A1984">
        <v>2012</v>
      </c>
      <c r="B1984" t="s">
        <v>116</v>
      </c>
      <c r="C1984" t="s">
        <v>130</v>
      </c>
      <c r="D1984" t="s">
        <v>40324</v>
      </c>
      <c r="E1984" t="s">
        <v>170</v>
      </c>
      <c r="F1984" t="s">
        <v>171</v>
      </c>
      <c r="G1984">
        <v>11</v>
      </c>
      <c r="H1984" t="s">
        <v>41839</v>
      </c>
      <c r="I1984" t="s">
        <v>67</v>
      </c>
      <c r="J1984" t="s">
        <v>88</v>
      </c>
      <c r="K1984">
        <v>3</v>
      </c>
      <c r="L1984" t="s">
        <v>41838</v>
      </c>
      <c r="M1984">
        <v>72000000</v>
      </c>
      <c r="N1984" t="s">
        <v>41840</v>
      </c>
      <c r="O1984" t="s">
        <v>19549</v>
      </c>
      <c r="P1984" t="s">
        <v>90</v>
      </c>
      <c r="Q1984" t="s">
        <v>2691</v>
      </c>
      <c r="R1984" t="s">
        <v>2691</v>
      </c>
      <c r="S1984" t="s">
        <v>173</v>
      </c>
      <c r="T1984" t="s">
        <v>19550</v>
      </c>
      <c r="U1984" t="s">
        <v>19551</v>
      </c>
      <c r="V1984" t="s">
        <v>19552</v>
      </c>
      <c r="W1984">
        <v>40</v>
      </c>
      <c r="X1984">
        <v>123997881</v>
      </c>
      <c r="Y1984" t="s">
        <v>122</v>
      </c>
      <c r="Z1984" t="s">
        <v>123</v>
      </c>
      <c r="AA1984">
        <v>0</v>
      </c>
      <c r="AB1984" t="s">
        <v>76</v>
      </c>
      <c r="AC1984">
        <v>0</v>
      </c>
      <c r="AD1984" t="s">
        <v>76</v>
      </c>
      <c r="AE1984">
        <v>1469499</v>
      </c>
      <c r="AF1984" t="s">
        <v>40104</v>
      </c>
      <c r="AG1984" t="s">
        <v>19553</v>
      </c>
      <c r="AH1984" t="s">
        <v>19554</v>
      </c>
      <c r="AI1984" t="s">
        <v>177</v>
      </c>
      <c r="AJ1984" t="s">
        <v>41304</v>
      </c>
      <c r="AK1984">
        <v>1075233406</v>
      </c>
      <c r="AL1984" t="s">
        <v>19016</v>
      </c>
      <c r="AM1984">
        <v>2013</v>
      </c>
      <c r="AN1984" s="1">
        <v>41317</v>
      </c>
      <c r="AO1984" s="1">
        <v>41365</v>
      </c>
      <c r="AP1984">
        <v>3</v>
      </c>
      <c r="AQ1984" t="s">
        <v>81</v>
      </c>
      <c r="AR1984" s="4">
        <f>IF(AQ1984="M",AP1984*30.42,AP1984)</f>
        <v>91.26</v>
      </c>
      <c r="AS1984">
        <v>0</v>
      </c>
      <c r="AT1984" s="4">
        <f>AR1984+AS1984</f>
        <v>91.26</v>
      </c>
      <c r="AU1984">
        <v>1</v>
      </c>
      <c r="AV1984" s="1">
        <f>AO1984+AT1984</f>
        <v>41456.26</v>
      </c>
      <c r="AW1984" s="1">
        <v>41487</v>
      </c>
      <c r="AX1984" s="2">
        <f>IF(AV1984&gt;=AW1984,1,2)</f>
        <v>2</v>
      </c>
      <c r="AY1984" s="2" t="str">
        <f>IF((AV1984+10)&gt;=AW1984,"SAVE","LATE")</f>
        <v>LATE</v>
      </c>
      <c r="AZ1984" t="s">
        <v>82</v>
      </c>
      <c r="BA1984" t="s">
        <v>1011</v>
      </c>
      <c r="BB1984">
        <v>123997881</v>
      </c>
      <c r="BC1984">
        <v>61997874</v>
      </c>
      <c r="BD1984" s="9">
        <v>185995755</v>
      </c>
      <c r="BE1984" t="s">
        <v>19555</v>
      </c>
      <c r="BF1984">
        <v>0</v>
      </c>
      <c r="BG1984" t="s">
        <v>70</v>
      </c>
      <c r="BH1984">
        <v>-1</v>
      </c>
      <c r="BI1984" t="s">
        <v>19556</v>
      </c>
      <c r="BJ1984" t="s">
        <v>19557</v>
      </c>
      <c r="BK1984">
        <v>0</v>
      </c>
      <c r="BL1984" t="s">
        <v>85</v>
      </c>
      <c r="BM1984" t="s">
        <v>19558</v>
      </c>
    </row>
    <row r="1985" spans="1:65" x14ac:dyDescent="0.25">
      <c r="A1985">
        <v>2013</v>
      </c>
      <c r="B1985" t="s">
        <v>116</v>
      </c>
      <c r="C1985" t="s">
        <v>130</v>
      </c>
      <c r="D1985" t="s">
        <v>40324</v>
      </c>
      <c r="E1985" t="s">
        <v>170</v>
      </c>
      <c r="F1985" t="s">
        <v>171</v>
      </c>
      <c r="G1985">
        <v>11</v>
      </c>
      <c r="H1985" t="s">
        <v>41839</v>
      </c>
      <c r="I1985" t="s">
        <v>105</v>
      </c>
      <c r="J1985" t="s">
        <v>88</v>
      </c>
      <c r="K1985">
        <v>3</v>
      </c>
      <c r="L1985" t="s">
        <v>41838</v>
      </c>
      <c r="M1985">
        <v>95000000</v>
      </c>
      <c r="N1985" t="s">
        <v>40102</v>
      </c>
      <c r="O1985" t="s">
        <v>42884</v>
      </c>
      <c r="P1985" t="s">
        <v>90</v>
      </c>
      <c r="Q1985" t="s">
        <v>2691</v>
      </c>
      <c r="R1985" t="s">
        <v>2691</v>
      </c>
      <c r="S1985" t="s">
        <v>173</v>
      </c>
      <c r="T1985" t="s">
        <v>19575</v>
      </c>
      <c r="U1985" t="s">
        <v>19576</v>
      </c>
      <c r="V1985" t="s">
        <v>19577</v>
      </c>
      <c r="W1985">
        <v>233</v>
      </c>
      <c r="X1985">
        <v>119999988</v>
      </c>
      <c r="Y1985" t="s">
        <v>96</v>
      </c>
      <c r="Z1985" t="s">
        <v>40103</v>
      </c>
      <c r="AA1985">
        <v>0</v>
      </c>
      <c r="AB1985" t="s">
        <v>76</v>
      </c>
      <c r="AC1985">
        <v>0</v>
      </c>
      <c r="AD1985" t="s">
        <v>76</v>
      </c>
      <c r="AE1985">
        <v>2486209</v>
      </c>
      <c r="AF1985" t="s">
        <v>40104</v>
      </c>
      <c r="AG1985" t="s">
        <v>19578</v>
      </c>
      <c r="AH1985" t="s">
        <v>19579</v>
      </c>
      <c r="AI1985" t="s">
        <v>177</v>
      </c>
      <c r="AJ1985" t="s">
        <v>41304</v>
      </c>
      <c r="AK1985" t="s">
        <v>19580</v>
      </c>
      <c r="AL1985" t="s">
        <v>19581</v>
      </c>
      <c r="AM1985">
        <v>2013</v>
      </c>
      <c r="AN1985" s="1">
        <v>41635</v>
      </c>
      <c r="AO1985" s="1">
        <v>41778</v>
      </c>
      <c r="AP1985">
        <v>2</v>
      </c>
      <c r="AQ1985" t="s">
        <v>81</v>
      </c>
      <c r="AR1985" s="4">
        <f>IF(AQ1985="M",AP1985*30.42,AP1985)</f>
        <v>60.84</v>
      </c>
      <c r="AS1985">
        <v>0</v>
      </c>
      <c r="AT1985" s="4">
        <f>AR1985+AS1985</f>
        <v>60.84</v>
      </c>
      <c r="AU1985">
        <v>1</v>
      </c>
      <c r="AV1985" s="1">
        <f>AO1985+AT1985</f>
        <v>41838.839999999997</v>
      </c>
      <c r="AW1985" s="1">
        <v>41870</v>
      </c>
      <c r="AX1985" s="2">
        <f>IF(AV1985&gt;=AW1985,1,2)</f>
        <v>2</v>
      </c>
      <c r="AY1985" s="2" t="str">
        <f>IF((AV1985+10)&gt;=AW1985,"SAVE","LATE")</f>
        <v>LATE</v>
      </c>
      <c r="AZ1985" t="s">
        <v>82</v>
      </c>
      <c r="BA1985" t="s">
        <v>1011</v>
      </c>
      <c r="BB1985">
        <v>119999988</v>
      </c>
      <c r="BC1985">
        <v>52479461</v>
      </c>
      <c r="BD1985" s="9">
        <v>172479449</v>
      </c>
      <c r="BE1985" t="s">
        <v>19582</v>
      </c>
      <c r="BF1985">
        <v>0</v>
      </c>
      <c r="BG1985" t="s">
        <v>70</v>
      </c>
      <c r="BH1985">
        <v>-1</v>
      </c>
      <c r="BI1985" t="s">
        <v>19583</v>
      </c>
      <c r="BJ1985" t="s">
        <v>19584</v>
      </c>
      <c r="BK1985">
        <v>0</v>
      </c>
      <c r="BL1985" t="s">
        <v>85</v>
      </c>
      <c r="BM1985" t="s">
        <v>19585</v>
      </c>
    </row>
    <row r="1986" spans="1:65" x14ac:dyDescent="0.25">
      <c r="A1986">
        <v>2013</v>
      </c>
      <c r="B1986" t="s">
        <v>116</v>
      </c>
      <c r="C1986" t="s">
        <v>130</v>
      </c>
      <c r="D1986" t="s">
        <v>40324</v>
      </c>
      <c r="E1986" t="s">
        <v>170</v>
      </c>
      <c r="F1986" t="s">
        <v>171</v>
      </c>
      <c r="G1986">
        <v>1</v>
      </c>
      <c r="H1986" t="s">
        <v>46842</v>
      </c>
      <c r="I1986" t="s">
        <v>105</v>
      </c>
      <c r="J1986" t="s">
        <v>88</v>
      </c>
      <c r="K1986">
        <v>3</v>
      </c>
      <c r="L1986" t="s">
        <v>41838</v>
      </c>
      <c r="M1986">
        <v>95000000</v>
      </c>
      <c r="N1986" t="s">
        <v>40102</v>
      </c>
      <c r="O1986" t="s">
        <v>21169</v>
      </c>
      <c r="P1986" t="s">
        <v>90</v>
      </c>
      <c r="Q1986" t="s">
        <v>2691</v>
      </c>
      <c r="R1986" t="s">
        <v>2691</v>
      </c>
      <c r="S1986" t="s">
        <v>173</v>
      </c>
      <c r="T1986" t="s">
        <v>21170</v>
      </c>
      <c r="U1986" t="s">
        <v>21171</v>
      </c>
      <c r="V1986" t="s">
        <v>21172</v>
      </c>
      <c r="W1986">
        <v>99</v>
      </c>
      <c r="X1986">
        <v>6165357452</v>
      </c>
      <c r="Y1986" t="s">
        <v>96</v>
      </c>
      <c r="Z1986" t="s">
        <v>40103</v>
      </c>
      <c r="AA1986">
        <v>0</v>
      </c>
      <c r="AB1986" t="s">
        <v>76</v>
      </c>
      <c r="AC1986">
        <v>0</v>
      </c>
      <c r="AD1986" t="s">
        <v>76</v>
      </c>
      <c r="AE1986">
        <v>1675459</v>
      </c>
      <c r="AF1986" t="s">
        <v>40104</v>
      </c>
      <c r="AG1986" t="s">
        <v>21173</v>
      </c>
      <c r="AH1986" t="s">
        <v>21174</v>
      </c>
      <c r="AI1986" t="s">
        <v>177</v>
      </c>
      <c r="AJ1986" t="s">
        <v>41304</v>
      </c>
      <c r="AK1986">
        <v>13716371</v>
      </c>
      <c r="AL1986" t="s">
        <v>21175</v>
      </c>
      <c r="AM1986">
        <v>2013</v>
      </c>
      <c r="AN1986" s="1">
        <v>41423</v>
      </c>
      <c r="AO1986" s="1">
        <v>41463</v>
      </c>
      <c r="AP1986">
        <v>8</v>
      </c>
      <c r="AQ1986" t="s">
        <v>81</v>
      </c>
      <c r="AR1986" s="4">
        <f>IF(AQ1986="M",AP1986*30.42,AP1986)</f>
        <v>243.36</v>
      </c>
      <c r="AS1986">
        <v>0</v>
      </c>
      <c r="AT1986" s="4">
        <f>AR1986+AS1986</f>
        <v>243.36</v>
      </c>
      <c r="AU1986">
        <v>8</v>
      </c>
      <c r="AV1986" s="1">
        <f>AO1986+AT1986</f>
        <v>41706.36</v>
      </c>
      <c r="AW1986" s="1">
        <v>41951</v>
      </c>
      <c r="AX1986" s="2">
        <f>IF(AV1986&gt;=AW1986,1,2)</f>
        <v>2</v>
      </c>
      <c r="AY1986" s="2" t="str">
        <f>IF((AV1986+10)&gt;=AW1986,"SAVE","LATE")</f>
        <v>LATE</v>
      </c>
      <c r="AZ1986" t="s">
        <v>82</v>
      </c>
      <c r="BA1986" t="s">
        <v>1011</v>
      </c>
      <c r="BB1986">
        <v>6164728983</v>
      </c>
      <c r="BC1986">
        <v>2462157037</v>
      </c>
      <c r="BD1986" s="9">
        <v>8626886020</v>
      </c>
      <c r="BE1986" t="s">
        <v>21176</v>
      </c>
      <c r="BF1986">
        <v>0</v>
      </c>
      <c r="BG1986" t="s">
        <v>70</v>
      </c>
      <c r="BH1986">
        <v>-1</v>
      </c>
      <c r="BI1986" t="s">
        <v>21177</v>
      </c>
      <c r="BJ1986" t="s">
        <v>19557</v>
      </c>
      <c r="BK1986">
        <v>0</v>
      </c>
      <c r="BL1986" t="s">
        <v>85</v>
      </c>
      <c r="BM1986" t="s">
        <v>21178</v>
      </c>
    </row>
    <row r="1987" spans="1:65" x14ac:dyDescent="0.25">
      <c r="A1987">
        <v>2012</v>
      </c>
      <c r="B1987" t="s">
        <v>116</v>
      </c>
      <c r="C1987" t="s">
        <v>130</v>
      </c>
      <c r="D1987" t="s">
        <v>40324</v>
      </c>
      <c r="E1987" t="s">
        <v>170</v>
      </c>
      <c r="F1987" t="s">
        <v>171</v>
      </c>
      <c r="G1987">
        <v>1</v>
      </c>
      <c r="H1987" t="s">
        <v>46842</v>
      </c>
      <c r="I1987" t="s">
        <v>67</v>
      </c>
      <c r="J1987" t="s">
        <v>88</v>
      </c>
      <c r="K1987">
        <v>3</v>
      </c>
      <c r="L1987" t="s">
        <v>41838</v>
      </c>
      <c r="M1987">
        <v>72000000</v>
      </c>
      <c r="N1987" t="s">
        <v>41840</v>
      </c>
      <c r="O1987" t="s">
        <v>23754</v>
      </c>
      <c r="P1987" t="s">
        <v>90</v>
      </c>
      <c r="Q1987" t="s">
        <v>2691</v>
      </c>
      <c r="R1987" t="s">
        <v>2691</v>
      </c>
      <c r="S1987" t="s">
        <v>173</v>
      </c>
      <c r="T1987" t="s">
        <v>19112</v>
      </c>
      <c r="U1987" t="s">
        <v>23755</v>
      </c>
      <c r="V1987" t="s">
        <v>23756</v>
      </c>
      <c r="W1987">
        <v>70</v>
      </c>
      <c r="X1987">
        <v>599998045</v>
      </c>
      <c r="Y1987" t="s">
        <v>122</v>
      </c>
      <c r="Z1987" t="s">
        <v>123</v>
      </c>
      <c r="AA1987">
        <v>0</v>
      </c>
      <c r="AB1987" t="s">
        <v>76</v>
      </c>
      <c r="AC1987">
        <v>0</v>
      </c>
      <c r="AD1987" t="s">
        <v>76</v>
      </c>
      <c r="AE1987">
        <v>1561765</v>
      </c>
      <c r="AF1987" t="s">
        <v>145</v>
      </c>
      <c r="AG1987" t="s">
        <v>23757</v>
      </c>
      <c r="AH1987" t="s">
        <v>23758</v>
      </c>
      <c r="AI1987" t="s">
        <v>177</v>
      </c>
      <c r="AJ1987" t="s">
        <v>145</v>
      </c>
      <c r="AK1987" t="s">
        <v>23757</v>
      </c>
      <c r="AL1987" t="s">
        <v>23758</v>
      </c>
      <c r="AM1987">
        <v>2013</v>
      </c>
      <c r="AN1987" s="1">
        <v>41352</v>
      </c>
      <c r="AO1987" s="1">
        <v>41402</v>
      </c>
      <c r="AP1987">
        <v>2</v>
      </c>
      <c r="AQ1987" t="s">
        <v>81</v>
      </c>
      <c r="AR1987" s="4">
        <f>IF(AQ1987="M",AP1987*30.42,AP1987)</f>
        <v>60.84</v>
      </c>
      <c r="AS1987">
        <v>18</v>
      </c>
      <c r="AT1987" s="4">
        <f>AR1987+AS1987</f>
        <v>78.84</v>
      </c>
      <c r="AU1987">
        <v>1</v>
      </c>
      <c r="AV1987" s="1">
        <f>AO1987+AT1987</f>
        <v>41480.839999999997</v>
      </c>
      <c r="AW1987" s="1">
        <v>41512</v>
      </c>
      <c r="AX1987" s="2">
        <f>IF(AV1987&gt;=AW1987,1,2)</f>
        <v>2</v>
      </c>
      <c r="AY1987" s="2" t="str">
        <f>IF((AV1987+10)&gt;=AW1987,"SAVE","LATE")</f>
        <v>LATE</v>
      </c>
      <c r="AZ1987" t="s">
        <v>82</v>
      </c>
      <c r="BA1987" t="s">
        <v>1011</v>
      </c>
      <c r="BB1987">
        <v>599998045</v>
      </c>
      <c r="BC1987">
        <v>50000000</v>
      </c>
      <c r="BD1987" s="9">
        <v>649998045</v>
      </c>
      <c r="BE1987" t="s">
        <v>23754</v>
      </c>
      <c r="BF1987">
        <v>0</v>
      </c>
      <c r="BG1987" t="s">
        <v>70</v>
      </c>
      <c r="BH1987">
        <v>-1</v>
      </c>
      <c r="BI1987" t="s">
        <v>23758</v>
      </c>
      <c r="BJ1987" t="s">
        <v>19557</v>
      </c>
      <c r="BK1987">
        <v>0</v>
      </c>
      <c r="BL1987" t="s">
        <v>85</v>
      </c>
      <c r="BM1987" t="s">
        <v>23759</v>
      </c>
    </row>
    <row r="1988" spans="1:65" x14ac:dyDescent="0.25">
      <c r="A1988">
        <v>2012</v>
      </c>
      <c r="B1988" t="s">
        <v>116</v>
      </c>
      <c r="C1988" t="s">
        <v>130</v>
      </c>
      <c r="D1988" t="s">
        <v>40324</v>
      </c>
      <c r="E1988" t="s">
        <v>170</v>
      </c>
      <c r="F1988" t="s">
        <v>171</v>
      </c>
      <c r="G1988">
        <v>1</v>
      </c>
      <c r="H1988" t="s">
        <v>46842</v>
      </c>
      <c r="I1988" t="s">
        <v>67</v>
      </c>
      <c r="J1988" t="s">
        <v>88</v>
      </c>
      <c r="K1988">
        <v>3</v>
      </c>
      <c r="L1988" t="s">
        <v>41838</v>
      </c>
      <c r="M1988">
        <v>72000000</v>
      </c>
      <c r="N1988" t="s">
        <v>41840</v>
      </c>
      <c r="O1988" t="s">
        <v>23839</v>
      </c>
      <c r="P1988" t="s">
        <v>90</v>
      </c>
      <c r="Q1988" t="s">
        <v>2691</v>
      </c>
      <c r="R1988" t="s">
        <v>2691</v>
      </c>
      <c r="S1988" t="s">
        <v>173</v>
      </c>
      <c r="T1988" t="s">
        <v>13885</v>
      </c>
      <c r="U1988" t="s">
        <v>23840</v>
      </c>
      <c r="V1988" t="s">
        <v>23841</v>
      </c>
      <c r="W1988">
        <v>73</v>
      </c>
      <c r="X1988">
        <v>569985957</v>
      </c>
      <c r="Y1988" t="s">
        <v>122</v>
      </c>
      <c r="Z1988" t="s">
        <v>123</v>
      </c>
      <c r="AA1988">
        <v>0</v>
      </c>
      <c r="AB1988" t="s">
        <v>76</v>
      </c>
      <c r="AC1988">
        <v>0</v>
      </c>
      <c r="AD1988" t="s">
        <v>76</v>
      </c>
      <c r="AE1988">
        <v>1570406</v>
      </c>
      <c r="AF1988" t="s">
        <v>40104</v>
      </c>
      <c r="AG1988" t="s">
        <v>23842</v>
      </c>
      <c r="AH1988" t="s">
        <v>23843</v>
      </c>
      <c r="AI1988" t="s">
        <v>177</v>
      </c>
      <c r="AJ1988" t="s">
        <v>41304</v>
      </c>
      <c r="AK1988">
        <v>1090421055</v>
      </c>
      <c r="AL1988" t="s">
        <v>23844</v>
      </c>
      <c r="AM1988">
        <v>2013</v>
      </c>
      <c r="AN1988" s="1">
        <v>41353</v>
      </c>
      <c r="AO1988" s="1">
        <v>41411</v>
      </c>
      <c r="AP1988">
        <v>5</v>
      </c>
      <c r="AQ1988" t="s">
        <v>81</v>
      </c>
      <c r="AR1988" s="4">
        <f>IF(AQ1988="M",AP1988*30.42,AP1988)</f>
        <v>152.10000000000002</v>
      </c>
      <c r="AS1988">
        <v>0</v>
      </c>
      <c r="AT1988" s="4">
        <f>AR1988+AS1988</f>
        <v>152.10000000000002</v>
      </c>
      <c r="AU1988">
        <v>2</v>
      </c>
      <c r="AV1988" s="1">
        <f>AO1988+AT1988</f>
        <v>41563.1</v>
      </c>
      <c r="AW1988" s="1">
        <v>41625</v>
      </c>
      <c r="AX1988" s="2">
        <f>IF(AV1988&gt;=AW1988,1,2)</f>
        <v>2</v>
      </c>
      <c r="AY1988" s="2" t="str">
        <f>IF((AV1988+10)&gt;=AW1988,"SAVE","LATE")</f>
        <v>LATE</v>
      </c>
      <c r="AZ1988" t="s">
        <v>82</v>
      </c>
      <c r="BA1988" t="s">
        <v>1011</v>
      </c>
      <c r="BB1988">
        <v>569952174</v>
      </c>
      <c r="BC1988">
        <v>197399336</v>
      </c>
      <c r="BD1988" s="9">
        <v>767351510</v>
      </c>
      <c r="BE1988" t="s">
        <v>23845</v>
      </c>
      <c r="BF1988">
        <v>0</v>
      </c>
      <c r="BG1988" t="s">
        <v>70</v>
      </c>
      <c r="BH1988">
        <v>-1</v>
      </c>
      <c r="BI1988" t="s">
        <v>23846</v>
      </c>
      <c r="BJ1988" t="s">
        <v>19557</v>
      </c>
      <c r="BK1988">
        <v>0</v>
      </c>
      <c r="BL1988" t="s">
        <v>85</v>
      </c>
      <c r="BM1988" t="s">
        <v>23847</v>
      </c>
    </row>
    <row r="1989" spans="1:65" x14ac:dyDescent="0.25">
      <c r="A1989">
        <v>2013</v>
      </c>
      <c r="B1989" t="s">
        <v>116</v>
      </c>
      <c r="C1989" t="s">
        <v>357</v>
      </c>
      <c r="D1989" t="s">
        <v>42867</v>
      </c>
      <c r="E1989" t="s">
        <v>22925</v>
      </c>
      <c r="F1989" t="s">
        <v>22926</v>
      </c>
      <c r="G1989">
        <v>1</v>
      </c>
      <c r="H1989" t="s">
        <v>46842</v>
      </c>
      <c r="I1989" t="s">
        <v>105</v>
      </c>
      <c r="J1989" t="s">
        <v>88</v>
      </c>
      <c r="K1989">
        <v>3</v>
      </c>
      <c r="L1989" t="s">
        <v>41838</v>
      </c>
      <c r="M1989">
        <v>22000000</v>
      </c>
      <c r="N1989" t="s">
        <v>42068</v>
      </c>
      <c r="O1989" t="s">
        <v>42885</v>
      </c>
      <c r="P1989" t="s">
        <v>90</v>
      </c>
      <c r="Q1989" t="s">
        <v>177</v>
      </c>
      <c r="R1989" t="s">
        <v>177</v>
      </c>
      <c r="S1989" t="s">
        <v>173</v>
      </c>
      <c r="T1989" t="s">
        <v>24385</v>
      </c>
      <c r="U1989" t="s">
        <v>24386</v>
      </c>
      <c r="V1989" t="s">
        <v>24387</v>
      </c>
      <c r="W1989" t="s">
        <v>24388</v>
      </c>
      <c r="X1989">
        <v>349997136</v>
      </c>
      <c r="Y1989" t="s">
        <v>1219</v>
      </c>
      <c r="Z1989" t="s">
        <v>40173</v>
      </c>
      <c r="AA1989">
        <v>0</v>
      </c>
      <c r="AB1989" t="s">
        <v>76</v>
      </c>
      <c r="AC1989">
        <v>0</v>
      </c>
      <c r="AD1989" t="s">
        <v>76</v>
      </c>
      <c r="AE1989">
        <v>1517329</v>
      </c>
      <c r="AF1989" t="s">
        <v>40104</v>
      </c>
      <c r="AG1989">
        <v>900607052</v>
      </c>
      <c r="AH1989" t="s">
        <v>24389</v>
      </c>
      <c r="AI1989" t="s">
        <v>177</v>
      </c>
      <c r="AJ1989" t="s">
        <v>41304</v>
      </c>
      <c r="AK1989">
        <v>79722866</v>
      </c>
      <c r="AL1989" t="s">
        <v>7071</v>
      </c>
      <c r="AM1989">
        <v>2013</v>
      </c>
      <c r="AN1989" s="1">
        <v>41374</v>
      </c>
      <c r="AO1989" s="1">
        <v>41387</v>
      </c>
      <c r="AP1989">
        <v>4</v>
      </c>
      <c r="AQ1989" t="s">
        <v>81</v>
      </c>
      <c r="AR1989" s="4">
        <f>IF(AQ1989="M",AP1989*30.42,AP1989)</f>
        <v>121.68</v>
      </c>
      <c r="AS1989">
        <v>0</v>
      </c>
      <c r="AT1989" s="4">
        <f>AR1989+AS1989</f>
        <v>121.68</v>
      </c>
      <c r="AU1989">
        <v>1</v>
      </c>
      <c r="AV1989" s="1">
        <f>AO1989+AT1989</f>
        <v>41508.68</v>
      </c>
      <c r="AW1989" s="1">
        <v>41540</v>
      </c>
      <c r="AX1989" s="2">
        <f>IF(AV1989&gt;=AW1989,1,2)</f>
        <v>2</v>
      </c>
      <c r="AY1989" s="2" t="str">
        <f>IF((AV1989+10)&gt;=AW1989,"SAVE","LATE")</f>
        <v>LATE</v>
      </c>
      <c r="AZ1989" t="s">
        <v>82</v>
      </c>
      <c r="BA1989" t="s">
        <v>1011</v>
      </c>
      <c r="BB1989">
        <v>349996640</v>
      </c>
      <c r="BC1989">
        <v>0</v>
      </c>
      <c r="BD1989" s="9">
        <v>349996640</v>
      </c>
      <c r="BE1989" t="s">
        <v>42885</v>
      </c>
      <c r="BF1989">
        <v>0</v>
      </c>
      <c r="BG1989" t="s">
        <v>70</v>
      </c>
      <c r="BH1989">
        <v>-1</v>
      </c>
      <c r="BK1989">
        <v>0</v>
      </c>
      <c r="BL1989" t="s">
        <v>85</v>
      </c>
      <c r="BM1989" t="s">
        <v>24390</v>
      </c>
    </row>
    <row r="1990" spans="1:65" x14ac:dyDescent="0.25">
      <c r="A1990">
        <v>2012</v>
      </c>
      <c r="B1990" t="s">
        <v>116</v>
      </c>
      <c r="C1990" t="s">
        <v>130</v>
      </c>
      <c r="D1990" t="s">
        <v>40324</v>
      </c>
      <c r="E1990" t="s">
        <v>170</v>
      </c>
      <c r="F1990" t="s">
        <v>171</v>
      </c>
      <c r="G1990">
        <v>1</v>
      </c>
      <c r="H1990" t="s">
        <v>46842</v>
      </c>
      <c r="I1990" t="s">
        <v>105</v>
      </c>
      <c r="J1990" t="s">
        <v>88</v>
      </c>
      <c r="K1990">
        <v>3</v>
      </c>
      <c r="L1990" t="s">
        <v>41838</v>
      </c>
      <c r="M1990">
        <v>72000000</v>
      </c>
      <c r="N1990" t="s">
        <v>41840</v>
      </c>
      <c r="O1990" t="s">
        <v>24563</v>
      </c>
      <c r="P1990" t="s">
        <v>90</v>
      </c>
      <c r="Q1990" t="s">
        <v>2691</v>
      </c>
      <c r="R1990" t="s">
        <v>2691</v>
      </c>
      <c r="S1990" t="s">
        <v>173</v>
      </c>
      <c r="T1990" t="s">
        <v>19550</v>
      </c>
      <c r="U1990" t="s">
        <v>24564</v>
      </c>
      <c r="V1990" t="s">
        <v>24565</v>
      </c>
      <c r="W1990">
        <v>67</v>
      </c>
      <c r="X1990">
        <v>281689803</v>
      </c>
      <c r="Y1990" t="s">
        <v>122</v>
      </c>
      <c r="Z1990" t="s">
        <v>123</v>
      </c>
      <c r="AA1990">
        <v>0</v>
      </c>
      <c r="AB1990" t="s">
        <v>76</v>
      </c>
      <c r="AC1990">
        <v>0</v>
      </c>
      <c r="AD1990" t="s">
        <v>76</v>
      </c>
      <c r="AE1990">
        <v>1700169</v>
      </c>
      <c r="AF1990" t="s">
        <v>40104</v>
      </c>
      <c r="AG1990" t="s">
        <v>24566</v>
      </c>
      <c r="AH1990" t="s">
        <v>24567</v>
      </c>
      <c r="AI1990" t="s">
        <v>177</v>
      </c>
      <c r="AJ1990" t="s">
        <v>41304</v>
      </c>
      <c r="AK1990">
        <v>79671108</v>
      </c>
      <c r="AL1990" t="s">
        <v>24568</v>
      </c>
      <c r="AM1990">
        <v>2013</v>
      </c>
      <c r="AN1990" s="1">
        <v>41351</v>
      </c>
      <c r="AO1990" s="1">
        <v>41464</v>
      </c>
      <c r="AP1990">
        <v>6</v>
      </c>
      <c r="AQ1990" t="s">
        <v>81</v>
      </c>
      <c r="AR1990" s="4">
        <f>IF(AQ1990="M",AP1990*30.42,AP1990)</f>
        <v>182.52</v>
      </c>
      <c r="AS1990">
        <v>0</v>
      </c>
      <c r="AT1990" s="4">
        <f>AR1990+AS1990</f>
        <v>182.52</v>
      </c>
      <c r="AU1990">
        <v>1</v>
      </c>
      <c r="AV1990" s="1">
        <f>AO1990+AT1990</f>
        <v>41646.519999999997</v>
      </c>
      <c r="AW1990" s="1">
        <v>41679</v>
      </c>
      <c r="AX1990" s="2">
        <f>IF(AV1990&gt;=AW1990,1,2)</f>
        <v>2</v>
      </c>
      <c r="AY1990" s="2" t="str">
        <f>IF((AV1990+10)&gt;=AW1990,"SAVE","LATE")</f>
        <v>LATE</v>
      </c>
      <c r="AZ1990" t="s">
        <v>82</v>
      </c>
      <c r="BA1990" t="s">
        <v>1011</v>
      </c>
      <c r="BB1990">
        <v>281689737</v>
      </c>
      <c r="BC1990">
        <v>93875859</v>
      </c>
      <c r="BD1990" s="9">
        <v>375565596</v>
      </c>
      <c r="BE1990" t="s">
        <v>24569</v>
      </c>
      <c r="BF1990">
        <v>0</v>
      </c>
      <c r="BG1990" t="s">
        <v>70</v>
      </c>
      <c r="BH1990">
        <v>-1</v>
      </c>
      <c r="BI1990" t="s">
        <v>24570</v>
      </c>
      <c r="BJ1990" t="s">
        <v>19557</v>
      </c>
      <c r="BK1990">
        <v>0</v>
      </c>
      <c r="BL1990" t="s">
        <v>85</v>
      </c>
      <c r="BM1990" t="s">
        <v>24571</v>
      </c>
    </row>
    <row r="1991" spans="1:65" x14ac:dyDescent="0.25">
      <c r="A1991">
        <v>2012</v>
      </c>
      <c r="B1991" t="s">
        <v>116</v>
      </c>
      <c r="C1991" t="s">
        <v>130</v>
      </c>
      <c r="D1991" t="s">
        <v>40328</v>
      </c>
      <c r="E1991" t="s">
        <v>25121</v>
      </c>
      <c r="F1991" t="s">
        <v>25122</v>
      </c>
      <c r="G1991">
        <v>13</v>
      </c>
      <c r="H1991" t="s">
        <v>41891</v>
      </c>
      <c r="I1991" t="s">
        <v>105</v>
      </c>
      <c r="J1991" t="s">
        <v>88</v>
      </c>
      <c r="K1991">
        <v>3</v>
      </c>
      <c r="L1991" t="s">
        <v>41838</v>
      </c>
      <c r="M1991">
        <v>72000000</v>
      </c>
      <c r="N1991" t="s">
        <v>41840</v>
      </c>
      <c r="O1991" t="s">
        <v>42889</v>
      </c>
      <c r="P1991" t="s">
        <v>90</v>
      </c>
      <c r="Q1991" t="s">
        <v>25123</v>
      </c>
      <c r="R1991" t="s">
        <v>177</v>
      </c>
      <c r="S1991" t="s">
        <v>11421</v>
      </c>
      <c r="T1991" t="s">
        <v>16421</v>
      </c>
      <c r="U1991" t="s">
        <v>25124</v>
      </c>
      <c r="V1991" t="s">
        <v>25125</v>
      </c>
      <c r="W1991" t="s">
        <v>25126</v>
      </c>
      <c r="X1991">
        <v>14498457</v>
      </c>
      <c r="Y1991" t="s">
        <v>122</v>
      </c>
      <c r="Z1991" t="s">
        <v>123</v>
      </c>
      <c r="AA1991">
        <v>0</v>
      </c>
      <c r="AB1991" t="s">
        <v>76</v>
      </c>
      <c r="AC1991">
        <v>0</v>
      </c>
      <c r="AD1991" t="s">
        <v>76</v>
      </c>
      <c r="AE1991">
        <v>1319529</v>
      </c>
      <c r="AF1991" t="s">
        <v>145</v>
      </c>
      <c r="AG1991" t="s">
        <v>25127</v>
      </c>
      <c r="AH1991" t="s">
        <v>25128</v>
      </c>
      <c r="AI1991" t="s">
        <v>177</v>
      </c>
      <c r="AJ1991" t="s">
        <v>41304</v>
      </c>
      <c r="AK1991">
        <v>1090377025</v>
      </c>
      <c r="AL1991" t="s">
        <v>25128</v>
      </c>
      <c r="AM1991">
        <v>2013</v>
      </c>
      <c r="AN1991" s="1">
        <v>41304</v>
      </c>
      <c r="AO1991" s="1">
        <v>41330</v>
      </c>
      <c r="AP1991">
        <v>6</v>
      </c>
      <c r="AQ1991" t="s">
        <v>81</v>
      </c>
      <c r="AR1991" s="4">
        <f>IF(AQ1991="M",AP1991*30.42,AP1991)</f>
        <v>182.52</v>
      </c>
      <c r="AS1991">
        <v>0</v>
      </c>
      <c r="AT1991" s="4">
        <f>AR1991+AS1991</f>
        <v>182.52</v>
      </c>
      <c r="AU1991">
        <v>1</v>
      </c>
      <c r="AV1991" s="1">
        <f>AO1991+AT1991</f>
        <v>41512.519999999997</v>
      </c>
      <c r="AW1991" s="1">
        <v>41542</v>
      </c>
      <c r="AX1991" s="2">
        <f>IF(AV1991&gt;=AW1991,1,2)</f>
        <v>2</v>
      </c>
      <c r="AY1991" s="2" t="str">
        <f>IF((AV1991+10)&gt;=AW1991,"SAVE","LATE")</f>
        <v>LATE</v>
      </c>
      <c r="AZ1991" t="s">
        <v>82</v>
      </c>
      <c r="BA1991" t="s">
        <v>1011</v>
      </c>
      <c r="BB1991">
        <v>14496000</v>
      </c>
      <c r="BC1991">
        <v>0</v>
      </c>
      <c r="BD1991" s="9">
        <v>14496000</v>
      </c>
      <c r="BE1991" t="s">
        <v>42889</v>
      </c>
      <c r="BF1991">
        <v>0</v>
      </c>
      <c r="BG1991" t="s">
        <v>70</v>
      </c>
      <c r="BH1991">
        <v>-1</v>
      </c>
      <c r="BI1991" t="s">
        <v>70</v>
      </c>
      <c r="BJ1991" t="s">
        <v>70</v>
      </c>
      <c r="BK1991">
        <v>0</v>
      </c>
      <c r="BL1991" t="s">
        <v>85</v>
      </c>
      <c r="BM1991" t="s">
        <v>25129</v>
      </c>
    </row>
    <row r="1992" spans="1:65" x14ac:dyDescent="0.25">
      <c r="A1992">
        <v>2012</v>
      </c>
      <c r="B1992" t="s">
        <v>116</v>
      </c>
      <c r="C1992" t="s">
        <v>357</v>
      </c>
      <c r="D1992" t="s">
        <v>42894</v>
      </c>
      <c r="E1992" t="s">
        <v>82</v>
      </c>
      <c r="F1992" t="s">
        <v>18800</v>
      </c>
      <c r="G1992">
        <v>11</v>
      </c>
      <c r="H1992" t="s">
        <v>41839</v>
      </c>
      <c r="I1992" t="s">
        <v>105</v>
      </c>
      <c r="J1992" t="s">
        <v>88</v>
      </c>
      <c r="K1992">
        <v>3</v>
      </c>
      <c r="L1992" t="s">
        <v>41838</v>
      </c>
      <c r="M1992">
        <v>72000000</v>
      </c>
      <c r="N1992" t="s">
        <v>41840</v>
      </c>
      <c r="O1992" t="s">
        <v>18801</v>
      </c>
      <c r="P1992" t="s">
        <v>90</v>
      </c>
      <c r="Q1992" t="s">
        <v>1620</v>
      </c>
      <c r="R1992" t="s">
        <v>1620</v>
      </c>
      <c r="S1992" t="s">
        <v>39415</v>
      </c>
      <c r="T1992" t="s">
        <v>18802</v>
      </c>
      <c r="U1992" t="s">
        <v>18803</v>
      </c>
      <c r="V1992" t="s">
        <v>18804</v>
      </c>
      <c r="W1992" t="s">
        <v>18805</v>
      </c>
      <c r="X1992">
        <v>343634795</v>
      </c>
      <c r="Y1992" t="s">
        <v>122</v>
      </c>
      <c r="Z1992" t="s">
        <v>123</v>
      </c>
      <c r="AA1992">
        <v>0</v>
      </c>
      <c r="AB1992" t="s">
        <v>76</v>
      </c>
      <c r="AC1992">
        <v>0</v>
      </c>
      <c r="AD1992" t="s">
        <v>76</v>
      </c>
      <c r="AE1992">
        <v>1339844</v>
      </c>
      <c r="AF1992" t="s">
        <v>40104</v>
      </c>
      <c r="AG1992">
        <v>890115165</v>
      </c>
      <c r="AH1992" t="s">
        <v>42895</v>
      </c>
      <c r="AI1992" t="s">
        <v>39370</v>
      </c>
      <c r="AJ1992" t="s">
        <v>41304</v>
      </c>
      <c r="AK1992">
        <v>8662421</v>
      </c>
      <c r="AL1992" t="s">
        <v>42896</v>
      </c>
      <c r="AM1992">
        <v>2013</v>
      </c>
      <c r="AN1992" s="1">
        <v>41303</v>
      </c>
      <c r="AO1992" s="1">
        <v>41309</v>
      </c>
      <c r="AP1992">
        <v>3</v>
      </c>
      <c r="AQ1992" t="s">
        <v>81</v>
      </c>
      <c r="AR1992" s="4">
        <f>IF(AQ1992="M",AP1992*30.42,AP1992)</f>
        <v>91.26</v>
      </c>
      <c r="AS1992">
        <v>0</v>
      </c>
      <c r="AT1992" s="4">
        <f>AR1992+AS1992</f>
        <v>91.26</v>
      </c>
      <c r="AU1992">
        <v>3</v>
      </c>
      <c r="AV1992" s="1">
        <f>AO1992+AT1992</f>
        <v>41400.26</v>
      </c>
      <c r="AW1992" s="1">
        <v>41490</v>
      </c>
      <c r="AX1992" s="2">
        <f>IF(AV1992&gt;=AW1992,1,2)</f>
        <v>2</v>
      </c>
      <c r="AY1992" s="2" t="str">
        <f>IF((AV1992+10)&gt;=AW1992,"SAVE","LATE")</f>
        <v>LATE</v>
      </c>
      <c r="AZ1992" t="s">
        <v>82</v>
      </c>
      <c r="BA1992" t="s">
        <v>1011</v>
      </c>
      <c r="BB1992">
        <v>343630142</v>
      </c>
      <c r="BC1992">
        <v>343630142</v>
      </c>
      <c r="BD1992" s="9">
        <v>687260284</v>
      </c>
      <c r="BE1992" t="s">
        <v>42897</v>
      </c>
      <c r="BF1992">
        <v>0</v>
      </c>
      <c r="BG1992" t="s">
        <v>70</v>
      </c>
      <c r="BH1992">
        <v>-1</v>
      </c>
      <c r="BI1992" t="s">
        <v>18806</v>
      </c>
      <c r="BJ1992" t="s">
        <v>3633</v>
      </c>
      <c r="BK1992">
        <v>0</v>
      </c>
      <c r="BL1992" t="s">
        <v>85</v>
      </c>
      <c r="BM1992" t="s">
        <v>18807</v>
      </c>
    </row>
    <row r="1993" spans="1:65" x14ac:dyDescent="0.25">
      <c r="A1993">
        <v>2013</v>
      </c>
      <c r="B1993" t="s">
        <v>64</v>
      </c>
      <c r="C1993" t="s">
        <v>65</v>
      </c>
      <c r="D1993" t="s">
        <v>41874</v>
      </c>
      <c r="E1993">
        <v>899999001</v>
      </c>
      <c r="F1993" t="s">
        <v>20814</v>
      </c>
      <c r="G1993">
        <v>1</v>
      </c>
      <c r="H1993" t="s">
        <v>46842</v>
      </c>
      <c r="I1993" t="s">
        <v>105</v>
      </c>
      <c r="J1993" t="s">
        <v>88</v>
      </c>
      <c r="K1993">
        <v>3</v>
      </c>
      <c r="L1993" t="s">
        <v>41838</v>
      </c>
      <c r="M1993">
        <v>72000000</v>
      </c>
      <c r="N1993" t="s">
        <v>41840</v>
      </c>
      <c r="O1993" t="s">
        <v>42898</v>
      </c>
      <c r="P1993" t="s">
        <v>90</v>
      </c>
      <c r="Q1993" t="s">
        <v>39286</v>
      </c>
      <c r="R1993" t="s">
        <v>39286</v>
      </c>
      <c r="S1993" t="s">
        <v>39416</v>
      </c>
      <c r="T1993" t="s">
        <v>18357</v>
      </c>
      <c r="U1993" t="s">
        <v>20815</v>
      </c>
      <c r="V1993" t="s">
        <v>20816</v>
      </c>
      <c r="W1993" t="s">
        <v>20817</v>
      </c>
      <c r="X1993">
        <v>27835788030</v>
      </c>
      <c r="Y1993" t="s">
        <v>122</v>
      </c>
      <c r="Z1993" t="s">
        <v>123</v>
      </c>
      <c r="AA1993">
        <v>0</v>
      </c>
      <c r="AB1993" t="s">
        <v>76</v>
      </c>
      <c r="AC1993">
        <v>0</v>
      </c>
      <c r="AD1993" t="s">
        <v>76</v>
      </c>
      <c r="AE1993">
        <v>2042806</v>
      </c>
      <c r="AF1993" t="s">
        <v>40104</v>
      </c>
      <c r="AG1993" t="s">
        <v>20818</v>
      </c>
      <c r="AH1993" t="s">
        <v>20819</v>
      </c>
      <c r="AI1993" t="s">
        <v>657</v>
      </c>
      <c r="AJ1993" t="s">
        <v>41304</v>
      </c>
      <c r="AK1993">
        <v>12965821</v>
      </c>
      <c r="AL1993" t="s">
        <v>20819</v>
      </c>
      <c r="AM1993">
        <v>2013</v>
      </c>
      <c r="AN1993" s="1">
        <v>41624</v>
      </c>
      <c r="AO1993" s="1">
        <v>41625</v>
      </c>
      <c r="AP1993">
        <v>8</v>
      </c>
      <c r="AQ1993" t="s">
        <v>81</v>
      </c>
      <c r="AR1993" s="4">
        <f>IF(AQ1993="M",AP1993*30.42,AP1993)</f>
        <v>243.36</v>
      </c>
      <c r="AS1993">
        <v>485</v>
      </c>
      <c r="AT1993" s="4">
        <f>AR1993+AS1993</f>
        <v>728.36</v>
      </c>
      <c r="AU1993">
        <v>4</v>
      </c>
      <c r="AV1993" s="1">
        <f>AO1993+AT1993</f>
        <v>42353.36</v>
      </c>
      <c r="AW1993" s="1">
        <v>42475</v>
      </c>
      <c r="AX1993" s="2">
        <f>IF(AV1993&gt;=AW1993,1,2)</f>
        <v>2</v>
      </c>
      <c r="AY1993" s="2" t="str">
        <f>IF((AV1993+10)&gt;=AW1993,"SAVE","LATE")</f>
        <v>LATE</v>
      </c>
      <c r="AZ1993" t="s">
        <v>82</v>
      </c>
      <c r="BA1993" t="s">
        <v>1011</v>
      </c>
      <c r="BB1993">
        <v>13179467125</v>
      </c>
      <c r="BC1993">
        <v>6839235564</v>
      </c>
      <c r="BD1993" s="9">
        <v>20018702689</v>
      </c>
      <c r="BE1993" t="s">
        <v>42899</v>
      </c>
      <c r="BF1993">
        <v>0</v>
      </c>
      <c r="BG1993" t="s">
        <v>70</v>
      </c>
      <c r="BH1993">
        <v>-1</v>
      </c>
      <c r="BI1993" t="s">
        <v>20820</v>
      </c>
      <c r="BJ1993" t="s">
        <v>42900</v>
      </c>
      <c r="BK1993">
        <v>0</v>
      </c>
      <c r="BL1993" t="s">
        <v>85</v>
      </c>
      <c r="BM1993" t="s">
        <v>20821</v>
      </c>
    </row>
    <row r="1994" spans="1:65" x14ac:dyDescent="0.25">
      <c r="A1994">
        <v>2013</v>
      </c>
      <c r="B1994" t="s">
        <v>64</v>
      </c>
      <c r="C1994" t="s">
        <v>65</v>
      </c>
      <c r="D1994" t="s">
        <v>41874</v>
      </c>
      <c r="E1994">
        <v>899999001</v>
      </c>
      <c r="F1994" t="s">
        <v>20814</v>
      </c>
      <c r="G1994">
        <v>1</v>
      </c>
      <c r="H1994" t="s">
        <v>46842</v>
      </c>
      <c r="I1994" t="s">
        <v>105</v>
      </c>
      <c r="J1994" t="s">
        <v>88</v>
      </c>
      <c r="K1994">
        <v>3</v>
      </c>
      <c r="L1994" t="s">
        <v>41838</v>
      </c>
      <c r="M1994">
        <v>72000000</v>
      </c>
      <c r="N1994" t="s">
        <v>41840</v>
      </c>
      <c r="O1994" t="s">
        <v>42898</v>
      </c>
      <c r="P1994" t="s">
        <v>90</v>
      </c>
      <c r="Q1994" t="s">
        <v>39286</v>
      </c>
      <c r="R1994" t="s">
        <v>39286</v>
      </c>
      <c r="S1994" t="s">
        <v>39416</v>
      </c>
      <c r="T1994" t="s">
        <v>18357</v>
      </c>
      <c r="U1994" t="s">
        <v>20815</v>
      </c>
      <c r="V1994" t="s">
        <v>20816</v>
      </c>
      <c r="W1994" t="s">
        <v>22724</v>
      </c>
      <c r="X1994">
        <v>27835788030</v>
      </c>
      <c r="Y1994" t="s">
        <v>122</v>
      </c>
      <c r="Z1994" t="s">
        <v>123</v>
      </c>
      <c r="AA1994">
        <v>0</v>
      </c>
      <c r="AB1994" t="s">
        <v>76</v>
      </c>
      <c r="AC1994">
        <v>0</v>
      </c>
      <c r="AD1994" t="s">
        <v>76</v>
      </c>
      <c r="AE1994">
        <v>2056178</v>
      </c>
      <c r="AF1994" t="s">
        <v>40104</v>
      </c>
      <c r="AG1994">
        <v>9006837034</v>
      </c>
      <c r="AH1994" t="s">
        <v>22725</v>
      </c>
      <c r="AI1994" t="s">
        <v>39286</v>
      </c>
      <c r="AJ1994" t="s">
        <v>41304</v>
      </c>
      <c r="AK1994" t="s">
        <v>22726</v>
      </c>
      <c r="AL1994" t="s">
        <v>20366</v>
      </c>
      <c r="AM1994">
        <v>2013</v>
      </c>
      <c r="AN1994" s="1">
        <v>41631</v>
      </c>
      <c r="AO1994" s="1">
        <v>41631</v>
      </c>
      <c r="AP1994">
        <v>6</v>
      </c>
      <c r="AQ1994" t="s">
        <v>81</v>
      </c>
      <c r="AR1994" s="4">
        <f>IF(AQ1994="M",AP1994*30.42,AP1994)</f>
        <v>182.52</v>
      </c>
      <c r="AS1994">
        <v>0</v>
      </c>
      <c r="AT1994" s="4">
        <f>AR1994+AS1994</f>
        <v>182.52</v>
      </c>
      <c r="AU1994">
        <v>2</v>
      </c>
      <c r="AV1994" s="1">
        <f>AO1994+AT1994</f>
        <v>41813.519999999997</v>
      </c>
      <c r="AW1994" s="1">
        <v>41874</v>
      </c>
      <c r="AX1994" s="2">
        <f>IF(AV1994&gt;=AW1994,1,2)</f>
        <v>2</v>
      </c>
      <c r="AY1994" s="2" t="str">
        <f>IF((AV1994+10)&gt;=AW1994,"SAVE","LATE")</f>
        <v>LATE</v>
      </c>
      <c r="AZ1994" t="s">
        <v>82</v>
      </c>
      <c r="BA1994" t="s">
        <v>1011</v>
      </c>
      <c r="BB1994">
        <v>1320799088</v>
      </c>
      <c r="BC1994">
        <v>0</v>
      </c>
      <c r="BD1994" s="9">
        <v>1320799088</v>
      </c>
      <c r="BE1994" t="s">
        <v>42901</v>
      </c>
      <c r="BF1994">
        <v>0</v>
      </c>
      <c r="BG1994" t="s">
        <v>70</v>
      </c>
      <c r="BH1994">
        <v>-1</v>
      </c>
      <c r="BI1994" t="s">
        <v>20820</v>
      </c>
      <c r="BJ1994" t="s">
        <v>42900</v>
      </c>
      <c r="BK1994">
        <v>0</v>
      </c>
      <c r="BL1994" t="s">
        <v>85</v>
      </c>
      <c r="BM1994" t="s">
        <v>20821</v>
      </c>
    </row>
    <row r="1995" spans="1:65" x14ac:dyDescent="0.25">
      <c r="A1995">
        <v>2013</v>
      </c>
      <c r="B1995" t="s">
        <v>116</v>
      </c>
      <c r="C1995" t="s">
        <v>117</v>
      </c>
      <c r="D1995" t="s">
        <v>39419</v>
      </c>
      <c r="E1995" t="s">
        <v>23249</v>
      </c>
      <c r="F1995" t="s">
        <v>23250</v>
      </c>
      <c r="G1995">
        <v>1</v>
      </c>
      <c r="H1995" t="s">
        <v>46842</v>
      </c>
      <c r="I1995" t="s">
        <v>67</v>
      </c>
      <c r="J1995" t="s">
        <v>88</v>
      </c>
      <c r="K1995">
        <v>3</v>
      </c>
      <c r="L1995" t="s">
        <v>41838</v>
      </c>
      <c r="M1995">
        <v>72000000</v>
      </c>
      <c r="N1995" t="s">
        <v>41840</v>
      </c>
      <c r="O1995" t="s">
        <v>42913</v>
      </c>
      <c r="P1995" t="s">
        <v>90</v>
      </c>
      <c r="Q1995" t="s">
        <v>1620</v>
      </c>
      <c r="R1995" t="s">
        <v>1620</v>
      </c>
      <c r="S1995" t="s">
        <v>39417</v>
      </c>
      <c r="T1995" s="3">
        <v>41465</v>
      </c>
      <c r="U1995" t="s">
        <v>23251</v>
      </c>
      <c r="V1995" t="s">
        <v>23252</v>
      </c>
      <c r="W1995" t="s">
        <v>23253</v>
      </c>
      <c r="X1995">
        <v>882000000</v>
      </c>
      <c r="Y1995" t="s">
        <v>122</v>
      </c>
      <c r="Z1995" t="s">
        <v>123</v>
      </c>
      <c r="AA1995">
        <v>0</v>
      </c>
      <c r="AB1995" t="s">
        <v>76</v>
      </c>
      <c r="AC1995">
        <v>0</v>
      </c>
      <c r="AD1995" t="s">
        <v>76</v>
      </c>
      <c r="AE1995">
        <v>2839400</v>
      </c>
      <c r="AF1995" t="s">
        <v>40104</v>
      </c>
      <c r="AG1995">
        <v>9006845530</v>
      </c>
      <c r="AH1995" t="s">
        <v>23254</v>
      </c>
      <c r="AI1995" t="s">
        <v>39370</v>
      </c>
      <c r="AJ1995" t="s">
        <v>41304</v>
      </c>
      <c r="AK1995">
        <v>720003534</v>
      </c>
      <c r="AL1995" t="s">
        <v>23255</v>
      </c>
      <c r="AM1995">
        <v>2013</v>
      </c>
      <c r="AN1995" s="1">
        <v>41627</v>
      </c>
      <c r="AO1995" s="1">
        <v>41694</v>
      </c>
      <c r="AP1995">
        <v>2</v>
      </c>
      <c r="AQ1995" t="s">
        <v>81</v>
      </c>
      <c r="AR1995" s="4">
        <f>IF(AQ1995="M",AP1995*30.42,AP1995)</f>
        <v>60.84</v>
      </c>
      <c r="AS1995">
        <v>0</v>
      </c>
      <c r="AT1995" s="4">
        <f>AR1995+AS1995</f>
        <v>60.84</v>
      </c>
      <c r="AU1995">
        <v>2</v>
      </c>
      <c r="AV1995" s="1">
        <f>AO1995+AT1995</f>
        <v>41754.839999999997</v>
      </c>
      <c r="AW1995" s="1">
        <v>41814</v>
      </c>
      <c r="AX1995" s="2">
        <f>IF(AV1995&gt;=AW1995,1,2)</f>
        <v>2</v>
      </c>
      <c r="AY1995" s="2" t="str">
        <f>IF((AV1995+10)&gt;=AW1995,"SAVE","LATE")</f>
        <v>LATE</v>
      </c>
      <c r="AZ1995" t="s">
        <v>82</v>
      </c>
      <c r="BA1995" t="s">
        <v>1011</v>
      </c>
      <c r="BB1995">
        <v>872651000</v>
      </c>
      <c r="BC1995">
        <v>0</v>
      </c>
      <c r="BD1995" s="9">
        <v>872651000</v>
      </c>
      <c r="BE1995" t="s">
        <v>42914</v>
      </c>
      <c r="BF1995">
        <v>0</v>
      </c>
      <c r="BG1995" t="s">
        <v>70</v>
      </c>
      <c r="BH1995">
        <v>-1</v>
      </c>
      <c r="BI1995" t="s">
        <v>23256</v>
      </c>
      <c r="BJ1995" t="s">
        <v>23257</v>
      </c>
      <c r="BK1995">
        <v>0</v>
      </c>
      <c r="BL1995" t="s">
        <v>85</v>
      </c>
      <c r="BM1995" t="s">
        <v>23258</v>
      </c>
    </row>
    <row r="1996" spans="1:65" x14ac:dyDescent="0.25">
      <c r="A1996">
        <v>2013</v>
      </c>
      <c r="B1996" t="s">
        <v>116</v>
      </c>
      <c r="C1996" t="s">
        <v>528</v>
      </c>
      <c r="D1996" t="s">
        <v>40330</v>
      </c>
      <c r="E1996" t="s">
        <v>82</v>
      </c>
      <c r="F1996" t="s">
        <v>25251</v>
      </c>
      <c r="G1996">
        <v>12</v>
      </c>
      <c r="H1996" t="s">
        <v>41881</v>
      </c>
      <c r="I1996" t="s">
        <v>105</v>
      </c>
      <c r="J1996" t="s">
        <v>2752</v>
      </c>
      <c r="K1996">
        <v>3</v>
      </c>
      <c r="L1996" t="s">
        <v>41838</v>
      </c>
      <c r="M1996">
        <v>95000000</v>
      </c>
      <c r="N1996" t="s">
        <v>40102</v>
      </c>
      <c r="O1996" t="s">
        <v>25252</v>
      </c>
      <c r="P1996" t="s">
        <v>90</v>
      </c>
      <c r="Q1996" t="s">
        <v>70</v>
      </c>
      <c r="R1996" t="s">
        <v>70</v>
      </c>
      <c r="S1996" t="s">
        <v>39417</v>
      </c>
      <c r="T1996" t="s">
        <v>18903</v>
      </c>
      <c r="U1996" t="s">
        <v>25253</v>
      </c>
      <c r="V1996" t="s">
        <v>25254</v>
      </c>
      <c r="W1996" t="s">
        <v>25254</v>
      </c>
      <c r="X1996">
        <v>15670107789</v>
      </c>
      <c r="Y1996" t="s">
        <v>96</v>
      </c>
      <c r="Z1996" t="s">
        <v>40103</v>
      </c>
      <c r="AA1996">
        <v>0</v>
      </c>
      <c r="AB1996" t="s">
        <v>76</v>
      </c>
      <c r="AC1996">
        <v>0</v>
      </c>
      <c r="AD1996" t="s">
        <v>76</v>
      </c>
      <c r="AE1996">
        <v>1597802</v>
      </c>
      <c r="AF1996" t="s">
        <v>40104</v>
      </c>
      <c r="AG1996" t="s">
        <v>25255</v>
      </c>
      <c r="AH1996" t="s">
        <v>13781</v>
      </c>
      <c r="AI1996" t="s">
        <v>39370</v>
      </c>
      <c r="AJ1996" t="s">
        <v>41304</v>
      </c>
      <c r="AK1996">
        <v>85475046</v>
      </c>
      <c r="AL1996" t="s">
        <v>13783</v>
      </c>
      <c r="AM1996">
        <v>2013</v>
      </c>
      <c r="AN1996" s="1">
        <v>41383</v>
      </c>
      <c r="AO1996" s="1">
        <v>41383</v>
      </c>
      <c r="AP1996">
        <v>3</v>
      </c>
      <c r="AQ1996" t="s">
        <v>81</v>
      </c>
      <c r="AR1996" s="4">
        <f>IF(AQ1996="M",AP1996*30.42,AP1996)</f>
        <v>91.26</v>
      </c>
      <c r="AS1996">
        <v>0</v>
      </c>
      <c r="AT1996" s="4">
        <f>AR1996+AS1996</f>
        <v>91.26</v>
      </c>
      <c r="AU1996">
        <v>4</v>
      </c>
      <c r="AV1996" s="1">
        <f>AO1996+AT1996</f>
        <v>41474.26</v>
      </c>
      <c r="AW1996" s="1">
        <v>41597</v>
      </c>
      <c r="AX1996" s="2">
        <f>IF(AV1996&gt;=AW1996,1,2)</f>
        <v>2</v>
      </c>
      <c r="AY1996" s="2" t="str">
        <f>IF((AV1996+10)&gt;=AW1996,"SAVE","LATE")</f>
        <v>LATE</v>
      </c>
      <c r="AZ1996" t="s">
        <v>82</v>
      </c>
      <c r="BA1996" t="s">
        <v>1011</v>
      </c>
      <c r="BB1996">
        <v>15670107789</v>
      </c>
      <c r="BC1996">
        <v>0</v>
      </c>
      <c r="BD1996" s="9">
        <v>15670107789</v>
      </c>
      <c r="BE1996" t="s">
        <v>25252</v>
      </c>
      <c r="BF1996">
        <v>0</v>
      </c>
      <c r="BG1996" t="s">
        <v>70</v>
      </c>
      <c r="BH1996">
        <v>-1</v>
      </c>
      <c r="BI1996" t="s">
        <v>70</v>
      </c>
      <c r="BJ1996" t="s">
        <v>70</v>
      </c>
      <c r="BK1996">
        <v>0</v>
      </c>
      <c r="BL1996" t="s">
        <v>85</v>
      </c>
      <c r="BM1996" t="s">
        <v>25256</v>
      </c>
    </row>
    <row r="1997" spans="1:65" x14ac:dyDescent="0.25">
      <c r="A1997">
        <v>2014</v>
      </c>
      <c r="B1997" t="s">
        <v>64</v>
      </c>
      <c r="C1997" t="s">
        <v>65</v>
      </c>
      <c r="D1997" t="s">
        <v>40101</v>
      </c>
      <c r="E1997">
        <v>800215807</v>
      </c>
      <c r="F1997" t="s">
        <v>280</v>
      </c>
      <c r="G1997">
        <v>12</v>
      </c>
      <c r="H1997" t="s">
        <v>41881</v>
      </c>
      <c r="I1997" t="s">
        <v>105</v>
      </c>
      <c r="J1997" t="s">
        <v>68</v>
      </c>
      <c r="K1997">
        <v>3</v>
      </c>
      <c r="L1997" t="s">
        <v>41838</v>
      </c>
      <c r="M1997">
        <v>95000000</v>
      </c>
      <c r="N1997" t="s">
        <v>40102</v>
      </c>
      <c r="O1997" t="s">
        <v>25527</v>
      </c>
      <c r="P1997" t="s">
        <v>90</v>
      </c>
      <c r="Q1997" t="s">
        <v>70</v>
      </c>
      <c r="R1997" t="s">
        <v>70</v>
      </c>
      <c r="S1997" t="s">
        <v>39417</v>
      </c>
      <c r="T1997" t="s">
        <v>20526</v>
      </c>
      <c r="U1997" t="s">
        <v>25528</v>
      </c>
      <c r="V1997" t="s">
        <v>25529</v>
      </c>
      <c r="W1997" t="s">
        <v>25529</v>
      </c>
      <c r="X1997">
        <v>1139000000</v>
      </c>
      <c r="Y1997" t="s">
        <v>96</v>
      </c>
      <c r="Z1997" t="s">
        <v>40103</v>
      </c>
      <c r="AA1997">
        <v>0</v>
      </c>
      <c r="AB1997" t="s">
        <v>76</v>
      </c>
      <c r="AC1997">
        <v>0</v>
      </c>
      <c r="AD1997" t="s">
        <v>76</v>
      </c>
      <c r="AE1997">
        <v>2374872</v>
      </c>
      <c r="AF1997" t="s">
        <v>40104</v>
      </c>
      <c r="AG1997" t="s">
        <v>25530</v>
      </c>
      <c r="AH1997" t="s">
        <v>25531</v>
      </c>
      <c r="AI1997" t="s">
        <v>39370</v>
      </c>
      <c r="AJ1997" t="s">
        <v>41304</v>
      </c>
      <c r="AK1997" t="s">
        <v>25532</v>
      </c>
      <c r="AL1997" t="s">
        <v>25533</v>
      </c>
      <c r="AM1997">
        <v>2013</v>
      </c>
      <c r="AN1997" s="1">
        <v>41585</v>
      </c>
      <c r="AO1997" s="1">
        <v>41605</v>
      </c>
      <c r="AP1997">
        <v>8</v>
      </c>
      <c r="AQ1997" t="s">
        <v>81</v>
      </c>
      <c r="AR1997" s="4">
        <f>IF(AQ1997="M",AP1997*30.42,AP1997)</f>
        <v>243.36</v>
      </c>
      <c r="AS1997">
        <v>0</v>
      </c>
      <c r="AT1997" s="4">
        <f>AR1997+AS1997</f>
        <v>243.36</v>
      </c>
      <c r="AU1997">
        <v>11</v>
      </c>
      <c r="AV1997" s="1">
        <f>AO1997+AT1997</f>
        <v>41848.36</v>
      </c>
      <c r="AW1997" s="1">
        <v>42182</v>
      </c>
      <c r="AX1997" s="2">
        <f>IF(AV1997&gt;=AW1997,1,2)</f>
        <v>2</v>
      </c>
      <c r="AY1997" s="2" t="str">
        <f>IF((AV1997+10)&gt;=AW1997,"SAVE","LATE")</f>
        <v>LATE</v>
      </c>
      <c r="AZ1997" t="s">
        <v>82</v>
      </c>
      <c r="BA1997" t="s">
        <v>1011</v>
      </c>
      <c r="BB1997">
        <v>1139000000</v>
      </c>
      <c r="BC1997">
        <v>0</v>
      </c>
      <c r="BD1997" s="9">
        <v>1139000000</v>
      </c>
      <c r="BE1997" t="s">
        <v>25527</v>
      </c>
      <c r="BF1997">
        <v>0</v>
      </c>
      <c r="BG1997" t="s">
        <v>70</v>
      </c>
      <c r="BH1997">
        <v>-1</v>
      </c>
      <c r="BI1997" t="s">
        <v>70</v>
      </c>
      <c r="BJ1997" t="s">
        <v>70</v>
      </c>
      <c r="BK1997">
        <v>0</v>
      </c>
      <c r="BL1997" t="s">
        <v>85</v>
      </c>
      <c r="BM1997" t="s">
        <v>25534</v>
      </c>
    </row>
    <row r="1998" spans="1:65" x14ac:dyDescent="0.25">
      <c r="A1998">
        <v>2013</v>
      </c>
      <c r="B1998" t="s">
        <v>64</v>
      </c>
      <c r="C1998" t="s">
        <v>264</v>
      </c>
      <c r="D1998" t="s">
        <v>42926</v>
      </c>
      <c r="E1998">
        <v>829000127</v>
      </c>
      <c r="F1998" t="s">
        <v>5854</v>
      </c>
      <c r="G1998">
        <v>12</v>
      </c>
      <c r="H1998" t="s">
        <v>41881</v>
      </c>
      <c r="I1998" t="s">
        <v>105</v>
      </c>
      <c r="J1998" t="s">
        <v>68</v>
      </c>
      <c r="K1998">
        <v>3</v>
      </c>
      <c r="L1998" t="s">
        <v>41838</v>
      </c>
      <c r="M1998">
        <v>80000000</v>
      </c>
      <c r="N1998" t="s">
        <v>348</v>
      </c>
      <c r="O1998" t="s">
        <v>25675</v>
      </c>
      <c r="P1998" t="s">
        <v>90</v>
      </c>
      <c r="Q1998" t="s">
        <v>70</v>
      </c>
      <c r="R1998" t="s">
        <v>70</v>
      </c>
      <c r="S1998" t="s">
        <v>39420</v>
      </c>
      <c r="T1998" t="s">
        <v>21876</v>
      </c>
      <c r="U1998" t="s">
        <v>25676</v>
      </c>
      <c r="V1998" t="s">
        <v>25677</v>
      </c>
      <c r="W1998" t="s">
        <v>25677</v>
      </c>
      <c r="X1998">
        <v>849055337</v>
      </c>
      <c r="Y1998" t="s">
        <v>122</v>
      </c>
      <c r="Z1998" t="s">
        <v>123</v>
      </c>
      <c r="AA1998">
        <v>0</v>
      </c>
      <c r="AB1998" t="s">
        <v>76</v>
      </c>
      <c r="AC1998">
        <v>0</v>
      </c>
      <c r="AD1998" t="s">
        <v>76</v>
      </c>
      <c r="AE1998">
        <v>1955889</v>
      </c>
      <c r="AF1998" t="s">
        <v>40104</v>
      </c>
      <c r="AG1998" t="s">
        <v>25678</v>
      </c>
      <c r="AH1998" t="s">
        <v>25679</v>
      </c>
      <c r="AI1998" t="s">
        <v>39370</v>
      </c>
      <c r="AJ1998" t="s">
        <v>41304</v>
      </c>
      <c r="AK1998" t="s">
        <v>25680</v>
      </c>
      <c r="AL1998" t="s">
        <v>25681</v>
      </c>
      <c r="AM1998">
        <v>2013</v>
      </c>
      <c r="AN1998" s="1">
        <v>41580</v>
      </c>
      <c r="AO1998" s="1">
        <v>41580</v>
      </c>
      <c r="AP1998">
        <v>6</v>
      </c>
      <c r="AQ1998" t="s">
        <v>81</v>
      </c>
      <c r="AR1998" s="4">
        <f>IF(AQ1998="M",AP1998*30.42,AP1998)</f>
        <v>182.52</v>
      </c>
      <c r="AS1998">
        <v>0</v>
      </c>
      <c r="AT1998" s="4">
        <f>AR1998+AS1998</f>
        <v>182.52</v>
      </c>
      <c r="AU1998">
        <v>3</v>
      </c>
      <c r="AV1998" s="1">
        <f>AO1998+AT1998</f>
        <v>41762.519999999997</v>
      </c>
      <c r="AW1998" s="1">
        <v>41853</v>
      </c>
      <c r="AX1998" s="2">
        <f>IF(AV1998&gt;=AW1998,1,2)</f>
        <v>2</v>
      </c>
      <c r="AY1998" s="2" t="str">
        <f>IF((AV1998+10)&gt;=AW1998,"SAVE","LATE")</f>
        <v>LATE</v>
      </c>
      <c r="AZ1998" t="s">
        <v>82</v>
      </c>
      <c r="BA1998" t="s">
        <v>1011</v>
      </c>
      <c r="BB1998">
        <v>849055337</v>
      </c>
      <c r="BC1998">
        <v>0</v>
      </c>
      <c r="BD1998" s="9">
        <v>849055337</v>
      </c>
      <c r="BE1998" t="s">
        <v>25682</v>
      </c>
      <c r="BF1998">
        <v>0</v>
      </c>
      <c r="BG1998" t="s">
        <v>70</v>
      </c>
      <c r="BH1998">
        <v>-1</v>
      </c>
      <c r="BI1998" t="s">
        <v>70</v>
      </c>
      <c r="BJ1998" t="s">
        <v>70</v>
      </c>
      <c r="BK1998">
        <v>0</v>
      </c>
      <c r="BL1998" t="s">
        <v>85</v>
      </c>
      <c r="BM1998" t="s">
        <v>25683</v>
      </c>
    </row>
    <row r="1999" spans="1:65" x14ac:dyDescent="0.25">
      <c r="A1999">
        <v>2013</v>
      </c>
      <c r="B1999" t="s">
        <v>64</v>
      </c>
      <c r="C1999" t="s">
        <v>65</v>
      </c>
      <c r="D1999" t="s">
        <v>41382</v>
      </c>
      <c r="E1999" t="s">
        <v>6861</v>
      </c>
      <c r="F1999" t="s">
        <v>18871</v>
      </c>
      <c r="G1999">
        <v>11</v>
      </c>
      <c r="H1999" t="s">
        <v>41839</v>
      </c>
      <c r="I1999" t="s">
        <v>67</v>
      </c>
      <c r="J1999" t="s">
        <v>88</v>
      </c>
      <c r="K1999">
        <v>3</v>
      </c>
      <c r="L1999" t="s">
        <v>41838</v>
      </c>
      <c r="M1999">
        <v>72000000</v>
      </c>
      <c r="N1999" t="s">
        <v>41840</v>
      </c>
      <c r="O1999" t="s">
        <v>47018</v>
      </c>
      <c r="P1999" t="s">
        <v>90</v>
      </c>
      <c r="Q1999" t="s">
        <v>18872</v>
      </c>
      <c r="R1999" t="s">
        <v>18872</v>
      </c>
      <c r="S1999" t="s">
        <v>39422</v>
      </c>
      <c r="T1999" s="3">
        <v>41278</v>
      </c>
      <c r="U1999" t="s">
        <v>18873</v>
      </c>
      <c r="V1999" t="s">
        <v>18874</v>
      </c>
      <c r="W1999" t="s">
        <v>18874</v>
      </c>
      <c r="X1999">
        <v>278252120</v>
      </c>
      <c r="Y1999" t="s">
        <v>122</v>
      </c>
      <c r="Z1999" t="s">
        <v>123</v>
      </c>
      <c r="AA1999">
        <v>0</v>
      </c>
      <c r="AB1999" t="s">
        <v>76</v>
      </c>
      <c r="AC1999">
        <v>0</v>
      </c>
      <c r="AD1999" t="s">
        <v>76</v>
      </c>
      <c r="AE1999">
        <v>1627477</v>
      </c>
      <c r="AF1999" t="s">
        <v>41304</v>
      </c>
      <c r="AG1999" t="s">
        <v>18875</v>
      </c>
      <c r="AH1999" t="s">
        <v>18876</v>
      </c>
      <c r="AI1999" t="s">
        <v>39370</v>
      </c>
      <c r="AJ1999" t="s">
        <v>41304</v>
      </c>
      <c r="AK1999" t="s">
        <v>18875</v>
      </c>
      <c r="AL1999" t="s">
        <v>18876</v>
      </c>
      <c r="AM1999">
        <v>2013</v>
      </c>
      <c r="AN1999" s="1">
        <v>41394</v>
      </c>
      <c r="AO1999" s="1">
        <v>41402</v>
      </c>
      <c r="AP1999">
        <v>3</v>
      </c>
      <c r="AQ1999" t="s">
        <v>81</v>
      </c>
      <c r="AR1999" s="4">
        <f>IF(AQ1999="M",AP1999*30.42,AP1999)</f>
        <v>91.26</v>
      </c>
      <c r="AS1999">
        <v>15</v>
      </c>
      <c r="AT1999" s="4">
        <f>AR1999+AS1999</f>
        <v>106.26</v>
      </c>
      <c r="AU1999">
        <v>1</v>
      </c>
      <c r="AV1999" s="1">
        <f>AO1999+AT1999</f>
        <v>41508.26</v>
      </c>
      <c r="AW1999" s="1">
        <v>41540</v>
      </c>
      <c r="AX1999" s="2">
        <f>IF(AV1999&gt;=AW1999,1,2)</f>
        <v>2</v>
      </c>
      <c r="AY1999" s="2" t="str">
        <f>IF((AV1999+10)&gt;=AW1999,"SAVE","LATE")</f>
        <v>LATE</v>
      </c>
      <c r="AZ1999" t="s">
        <v>82</v>
      </c>
      <c r="BA1999" t="s">
        <v>1011</v>
      </c>
      <c r="BB1999">
        <v>265573620</v>
      </c>
      <c r="BC1999">
        <v>102082285</v>
      </c>
      <c r="BD1999" s="9">
        <v>367655905</v>
      </c>
      <c r="BE1999" t="s">
        <v>47018</v>
      </c>
      <c r="BF1999">
        <v>0</v>
      </c>
      <c r="BG1999" t="s">
        <v>70</v>
      </c>
      <c r="BH1999">
        <v>-1</v>
      </c>
      <c r="BI1999" t="s">
        <v>18877</v>
      </c>
      <c r="BJ1999" t="s">
        <v>42940</v>
      </c>
      <c r="BK1999">
        <v>0</v>
      </c>
      <c r="BL1999" t="s">
        <v>85</v>
      </c>
      <c r="BM1999" t="s">
        <v>18878</v>
      </c>
    </row>
    <row r="2000" spans="1:65" x14ac:dyDescent="0.25">
      <c r="A2000">
        <v>2014</v>
      </c>
      <c r="B2000" t="s">
        <v>64</v>
      </c>
      <c r="C2000" t="s">
        <v>65</v>
      </c>
      <c r="D2000" t="s">
        <v>40101</v>
      </c>
      <c r="E2000">
        <v>800215807</v>
      </c>
      <c r="F2000" t="s">
        <v>280</v>
      </c>
      <c r="G2000">
        <v>12</v>
      </c>
      <c r="H2000" t="s">
        <v>41881</v>
      </c>
      <c r="I2000" t="s">
        <v>105</v>
      </c>
      <c r="J2000" t="s">
        <v>68</v>
      </c>
      <c r="K2000">
        <v>3</v>
      </c>
      <c r="L2000" t="s">
        <v>41838</v>
      </c>
      <c r="M2000">
        <v>95000000</v>
      </c>
      <c r="N2000" t="s">
        <v>40102</v>
      </c>
      <c r="O2000" t="s">
        <v>25535</v>
      </c>
      <c r="P2000" t="s">
        <v>90</v>
      </c>
      <c r="Q2000" t="s">
        <v>70</v>
      </c>
      <c r="R2000" t="s">
        <v>70</v>
      </c>
      <c r="S2000" t="s">
        <v>39422</v>
      </c>
      <c r="T2000" t="s">
        <v>20526</v>
      </c>
      <c r="U2000" t="s">
        <v>25536</v>
      </c>
      <c r="V2000" t="s">
        <v>25537</v>
      </c>
      <c r="W2000" t="s">
        <v>25537</v>
      </c>
      <c r="X2000">
        <v>1139000000</v>
      </c>
      <c r="Y2000" t="s">
        <v>96</v>
      </c>
      <c r="Z2000" t="s">
        <v>40103</v>
      </c>
      <c r="AA2000">
        <v>0</v>
      </c>
      <c r="AB2000" t="s">
        <v>76</v>
      </c>
      <c r="AC2000">
        <v>0</v>
      </c>
      <c r="AD2000" t="s">
        <v>76</v>
      </c>
      <c r="AE2000">
        <v>2374997</v>
      </c>
      <c r="AF2000" t="s">
        <v>40104</v>
      </c>
      <c r="AG2000" t="s">
        <v>25530</v>
      </c>
      <c r="AH2000" t="s">
        <v>25538</v>
      </c>
      <c r="AI2000" t="s">
        <v>39370</v>
      </c>
      <c r="AJ2000" t="s">
        <v>41304</v>
      </c>
      <c r="AK2000" t="s">
        <v>25532</v>
      </c>
      <c r="AL2000" t="s">
        <v>25533</v>
      </c>
      <c r="AM2000">
        <v>2013</v>
      </c>
      <c r="AN2000" s="1">
        <v>41585</v>
      </c>
      <c r="AO2000" s="1">
        <v>41605</v>
      </c>
      <c r="AP2000">
        <v>8</v>
      </c>
      <c r="AQ2000" t="s">
        <v>81</v>
      </c>
      <c r="AR2000" s="4">
        <f>IF(AQ2000="M",AP2000*30.42,AP2000)</f>
        <v>243.36</v>
      </c>
      <c r="AS2000">
        <v>0</v>
      </c>
      <c r="AT2000" s="4">
        <f>AR2000+AS2000</f>
        <v>243.36</v>
      </c>
      <c r="AU2000">
        <v>11</v>
      </c>
      <c r="AV2000" s="1">
        <f>AO2000+AT2000</f>
        <v>41848.36</v>
      </c>
      <c r="AW2000" s="1">
        <v>42182</v>
      </c>
      <c r="AX2000" s="2">
        <f>IF(AV2000&gt;=AW2000,1,2)</f>
        <v>2</v>
      </c>
      <c r="AY2000" s="2" t="str">
        <f>IF((AV2000+10)&gt;=AW2000,"SAVE","LATE")</f>
        <v>LATE</v>
      </c>
      <c r="AZ2000" t="s">
        <v>82</v>
      </c>
      <c r="BA2000" t="s">
        <v>1011</v>
      </c>
      <c r="BB2000">
        <v>1139000000</v>
      </c>
      <c r="BC2000">
        <v>0</v>
      </c>
      <c r="BD2000" s="9">
        <v>1139000000</v>
      </c>
      <c r="BE2000" t="s">
        <v>25535</v>
      </c>
      <c r="BF2000">
        <v>0</v>
      </c>
      <c r="BG2000" t="s">
        <v>70</v>
      </c>
      <c r="BH2000">
        <v>-1</v>
      </c>
      <c r="BI2000" t="s">
        <v>70</v>
      </c>
      <c r="BJ2000" t="s">
        <v>70</v>
      </c>
      <c r="BK2000">
        <v>0</v>
      </c>
      <c r="BL2000" t="s">
        <v>85</v>
      </c>
      <c r="BM2000" t="s">
        <v>25539</v>
      </c>
    </row>
    <row r="2001" spans="1:65" x14ac:dyDescent="0.25">
      <c r="A2001">
        <v>2013</v>
      </c>
      <c r="B2001" t="s">
        <v>116</v>
      </c>
      <c r="C2001" t="s">
        <v>130</v>
      </c>
      <c r="D2001" t="s">
        <v>40340</v>
      </c>
      <c r="E2001" t="s">
        <v>20201</v>
      </c>
      <c r="F2001" t="s">
        <v>20202</v>
      </c>
      <c r="G2001">
        <v>11</v>
      </c>
      <c r="H2001" t="s">
        <v>41839</v>
      </c>
      <c r="I2001" t="s">
        <v>105</v>
      </c>
      <c r="J2001" t="s">
        <v>88</v>
      </c>
      <c r="K2001">
        <v>3</v>
      </c>
      <c r="L2001" t="s">
        <v>41838</v>
      </c>
      <c r="M2001">
        <v>95000000</v>
      </c>
      <c r="N2001" t="s">
        <v>40102</v>
      </c>
      <c r="O2001" t="s">
        <v>42943</v>
      </c>
      <c r="P2001" t="s">
        <v>90</v>
      </c>
      <c r="Q2001" t="s">
        <v>20203</v>
      </c>
      <c r="R2001" t="s">
        <v>20203</v>
      </c>
      <c r="S2001" t="s">
        <v>39423</v>
      </c>
      <c r="T2001" s="3">
        <v>41431</v>
      </c>
      <c r="U2001" t="s">
        <v>20204</v>
      </c>
      <c r="V2001" t="s">
        <v>20205</v>
      </c>
      <c r="W2001">
        <v>1</v>
      </c>
      <c r="X2001">
        <v>26000000</v>
      </c>
      <c r="Y2001" t="s">
        <v>96</v>
      </c>
      <c r="Z2001" t="s">
        <v>40103</v>
      </c>
      <c r="AA2001">
        <v>0</v>
      </c>
      <c r="AB2001" t="s">
        <v>76</v>
      </c>
      <c r="AC2001">
        <v>0</v>
      </c>
      <c r="AD2001" t="s">
        <v>76</v>
      </c>
      <c r="AE2001">
        <v>1966407</v>
      </c>
      <c r="AF2001" t="s">
        <v>40104</v>
      </c>
      <c r="AG2001" t="s">
        <v>20206</v>
      </c>
      <c r="AH2001" t="s">
        <v>42944</v>
      </c>
      <c r="AI2001" t="s">
        <v>39370</v>
      </c>
      <c r="AJ2001" t="s">
        <v>41304</v>
      </c>
      <c r="AK2001" t="s">
        <v>20207</v>
      </c>
      <c r="AL2001" t="s">
        <v>20208</v>
      </c>
      <c r="AM2001">
        <v>2013</v>
      </c>
      <c r="AN2001" s="1">
        <v>41474</v>
      </c>
      <c r="AO2001" s="1">
        <v>41484</v>
      </c>
      <c r="AP2001">
        <v>45</v>
      </c>
      <c r="AQ2001" t="s">
        <v>74</v>
      </c>
      <c r="AR2001" s="4">
        <f>IF(AQ2001="M",AP2001*30.42,AP2001)</f>
        <v>45</v>
      </c>
      <c r="AS2001">
        <v>0</v>
      </c>
      <c r="AT2001" s="4">
        <f>AR2001+AS2001</f>
        <v>45</v>
      </c>
      <c r="AU2001">
        <v>1</v>
      </c>
      <c r="AV2001" s="1">
        <f>AO2001+AT2001</f>
        <v>41529</v>
      </c>
      <c r="AW2001" s="1">
        <v>41560</v>
      </c>
      <c r="AX2001" s="2">
        <f>IF(AV2001&gt;=AW2001,1,2)</f>
        <v>2</v>
      </c>
      <c r="AY2001" s="2" t="str">
        <f>IF((AV2001+10)&gt;=AW2001,"SAVE","LATE")</f>
        <v>LATE</v>
      </c>
      <c r="AZ2001" t="s">
        <v>82</v>
      </c>
      <c r="BA2001" t="s">
        <v>1011</v>
      </c>
      <c r="BB2001">
        <v>26000000</v>
      </c>
      <c r="BC2001">
        <v>12628200</v>
      </c>
      <c r="BD2001" s="9">
        <v>38628200</v>
      </c>
      <c r="BE2001" t="s">
        <v>42945</v>
      </c>
      <c r="BF2001">
        <v>0</v>
      </c>
      <c r="BG2001" t="s">
        <v>70</v>
      </c>
      <c r="BH2001">
        <v>-1</v>
      </c>
      <c r="BI2001" t="s">
        <v>20209</v>
      </c>
      <c r="BJ2001" t="s">
        <v>39424</v>
      </c>
      <c r="BK2001">
        <v>0</v>
      </c>
      <c r="BL2001" t="s">
        <v>85</v>
      </c>
      <c r="BM2001" t="s">
        <v>20210</v>
      </c>
    </row>
    <row r="2002" spans="1:65" x14ac:dyDescent="0.25">
      <c r="A2002">
        <v>2013</v>
      </c>
      <c r="B2002" t="s">
        <v>116</v>
      </c>
      <c r="C2002" t="s">
        <v>357</v>
      </c>
      <c r="D2002" t="s">
        <v>42894</v>
      </c>
      <c r="E2002" t="s">
        <v>82</v>
      </c>
      <c r="F2002" t="s">
        <v>1618</v>
      </c>
      <c r="G2002">
        <v>1</v>
      </c>
      <c r="H2002" t="s">
        <v>46842</v>
      </c>
      <c r="I2002" t="s">
        <v>67</v>
      </c>
      <c r="J2002" t="s">
        <v>88</v>
      </c>
      <c r="K2002">
        <v>3</v>
      </c>
      <c r="L2002" t="s">
        <v>41838</v>
      </c>
      <c r="M2002">
        <v>72000000</v>
      </c>
      <c r="N2002" t="s">
        <v>41840</v>
      </c>
      <c r="O2002" t="s">
        <v>20828</v>
      </c>
      <c r="P2002" t="s">
        <v>90</v>
      </c>
      <c r="Q2002" t="s">
        <v>1620</v>
      </c>
      <c r="R2002" t="s">
        <v>1620</v>
      </c>
      <c r="S2002" t="s">
        <v>39425</v>
      </c>
      <c r="T2002" s="3">
        <v>41398</v>
      </c>
      <c r="U2002" t="s">
        <v>20829</v>
      </c>
      <c r="V2002" t="s">
        <v>20830</v>
      </c>
      <c r="W2002" t="s">
        <v>20831</v>
      </c>
      <c r="X2002">
        <v>13131157500</v>
      </c>
      <c r="Y2002" t="s">
        <v>122</v>
      </c>
      <c r="Z2002" t="s">
        <v>123</v>
      </c>
      <c r="AA2002">
        <v>0</v>
      </c>
      <c r="AB2002" t="s">
        <v>76</v>
      </c>
      <c r="AC2002">
        <v>0</v>
      </c>
      <c r="AD2002" t="s">
        <v>76</v>
      </c>
      <c r="AE2002">
        <v>2307189</v>
      </c>
      <c r="AF2002" t="s">
        <v>40104</v>
      </c>
      <c r="AG2002">
        <v>900641510</v>
      </c>
      <c r="AH2002" t="s">
        <v>42946</v>
      </c>
      <c r="AI2002" t="s">
        <v>39370</v>
      </c>
      <c r="AJ2002" t="s">
        <v>41304</v>
      </c>
      <c r="AK2002" t="s">
        <v>20832</v>
      </c>
      <c r="AL2002" t="s">
        <v>20833</v>
      </c>
      <c r="AM2002">
        <v>2013</v>
      </c>
      <c r="AN2002" s="1">
        <v>41509</v>
      </c>
      <c r="AO2002" s="1">
        <v>41554</v>
      </c>
      <c r="AP2002">
        <v>16</v>
      </c>
      <c r="AQ2002" t="s">
        <v>81</v>
      </c>
      <c r="AR2002" s="4">
        <f>IF(AQ2002="M",AP2002*30.42,AP2002)</f>
        <v>486.72</v>
      </c>
      <c r="AS2002">
        <v>0</v>
      </c>
      <c r="AT2002" s="4">
        <f>AR2002+AS2002</f>
        <v>486.72</v>
      </c>
      <c r="AU2002">
        <v>2</v>
      </c>
      <c r="AV2002" s="1">
        <f>AO2002+AT2002</f>
        <v>42040.72</v>
      </c>
      <c r="AW2002" s="1">
        <v>42101</v>
      </c>
      <c r="AX2002" s="2">
        <f>IF(AV2002&gt;=AW2002,1,2)</f>
        <v>2</v>
      </c>
      <c r="AY2002" s="2" t="str">
        <f>IF((AV2002+10)&gt;=AW2002,"SAVE","LATE")</f>
        <v>LATE</v>
      </c>
      <c r="AZ2002" t="s">
        <v>82</v>
      </c>
      <c r="BA2002" t="s">
        <v>1011</v>
      </c>
      <c r="BB2002">
        <v>13001176682</v>
      </c>
      <c r="BC2002">
        <v>436905711</v>
      </c>
      <c r="BD2002" s="9">
        <v>13438082393</v>
      </c>
      <c r="BE2002" t="s">
        <v>39426</v>
      </c>
      <c r="BF2002">
        <v>0</v>
      </c>
      <c r="BG2002" t="s">
        <v>70</v>
      </c>
      <c r="BH2002">
        <v>-1</v>
      </c>
      <c r="BI2002" t="s">
        <v>20834</v>
      </c>
      <c r="BJ2002" t="s">
        <v>20835</v>
      </c>
      <c r="BK2002">
        <v>0</v>
      </c>
      <c r="BL2002" t="s">
        <v>85</v>
      </c>
      <c r="BM2002" t="s">
        <v>20836</v>
      </c>
    </row>
    <row r="2003" spans="1:65" x14ac:dyDescent="0.25">
      <c r="A2003">
        <v>2013</v>
      </c>
      <c r="B2003" t="s">
        <v>116</v>
      </c>
      <c r="C2003" t="s">
        <v>357</v>
      </c>
      <c r="D2003" t="s">
        <v>42894</v>
      </c>
      <c r="E2003" t="s">
        <v>82</v>
      </c>
      <c r="F2003" t="s">
        <v>1618</v>
      </c>
      <c r="G2003">
        <v>1</v>
      </c>
      <c r="H2003" t="s">
        <v>46842</v>
      </c>
      <c r="I2003" t="s">
        <v>67</v>
      </c>
      <c r="J2003" t="s">
        <v>88</v>
      </c>
      <c r="K2003">
        <v>3</v>
      </c>
      <c r="L2003" t="s">
        <v>41838</v>
      </c>
      <c r="M2003">
        <v>72000000</v>
      </c>
      <c r="N2003" t="s">
        <v>41840</v>
      </c>
      <c r="O2003" t="s">
        <v>21296</v>
      </c>
      <c r="P2003" t="s">
        <v>90</v>
      </c>
      <c r="Q2003" t="s">
        <v>1620</v>
      </c>
      <c r="R2003" t="s">
        <v>1620</v>
      </c>
      <c r="S2003" t="s">
        <v>39425</v>
      </c>
      <c r="T2003" t="s">
        <v>19464</v>
      </c>
      <c r="U2003" t="s">
        <v>21297</v>
      </c>
      <c r="V2003" t="s">
        <v>21298</v>
      </c>
      <c r="W2003" t="s">
        <v>21299</v>
      </c>
      <c r="X2003">
        <v>5184799724</v>
      </c>
      <c r="Y2003" t="s">
        <v>122</v>
      </c>
      <c r="Z2003" t="s">
        <v>123</v>
      </c>
      <c r="AA2003">
        <v>0</v>
      </c>
      <c r="AB2003" t="s">
        <v>76</v>
      </c>
      <c r="AC2003">
        <v>0</v>
      </c>
      <c r="AD2003" t="s">
        <v>76</v>
      </c>
      <c r="AE2003">
        <v>2307636</v>
      </c>
      <c r="AF2003" t="s">
        <v>40104</v>
      </c>
      <c r="AG2003">
        <v>802005147</v>
      </c>
      <c r="AH2003" t="s">
        <v>39427</v>
      </c>
      <c r="AI2003" t="s">
        <v>39370</v>
      </c>
      <c r="AJ2003" t="s">
        <v>41304</v>
      </c>
      <c r="AK2003" t="s">
        <v>21300</v>
      </c>
      <c r="AL2003" t="s">
        <v>39428</v>
      </c>
      <c r="AM2003">
        <v>2013</v>
      </c>
      <c r="AN2003" s="1">
        <v>41577</v>
      </c>
      <c r="AO2003" s="1">
        <v>41654</v>
      </c>
      <c r="AP2003">
        <v>12</v>
      </c>
      <c r="AQ2003" t="s">
        <v>81</v>
      </c>
      <c r="AR2003" s="4">
        <f>IF(AQ2003="M",AP2003*30.42,AP2003)</f>
        <v>365.04</v>
      </c>
      <c r="AS2003">
        <v>0</v>
      </c>
      <c r="AT2003" s="4">
        <f>AR2003+AS2003</f>
        <v>365.04</v>
      </c>
      <c r="AU2003">
        <v>2</v>
      </c>
      <c r="AV2003" s="1">
        <f>AO2003+AT2003</f>
        <v>42019.040000000001</v>
      </c>
      <c r="AW2003" s="1">
        <v>42078</v>
      </c>
      <c r="AX2003" s="2">
        <f>IF(AV2003&gt;=AW2003,1,2)</f>
        <v>2</v>
      </c>
      <c r="AY2003" s="2" t="str">
        <f>IF((AV2003+10)&gt;=AW2003,"SAVE","LATE")</f>
        <v>LATE</v>
      </c>
      <c r="AZ2003" t="s">
        <v>82</v>
      </c>
      <c r="BA2003" t="s">
        <v>1011</v>
      </c>
      <c r="BB2003">
        <v>5024050967</v>
      </c>
      <c r="BC2003">
        <v>119280187</v>
      </c>
      <c r="BD2003" s="9">
        <v>5143331154</v>
      </c>
      <c r="BE2003" t="s">
        <v>39429</v>
      </c>
      <c r="BF2003">
        <v>0</v>
      </c>
      <c r="BG2003" t="s">
        <v>70</v>
      </c>
      <c r="BH2003">
        <v>-1</v>
      </c>
      <c r="BI2003" t="s">
        <v>39427</v>
      </c>
      <c r="BJ2003" t="s">
        <v>21301</v>
      </c>
      <c r="BK2003">
        <v>0</v>
      </c>
      <c r="BL2003" t="s">
        <v>85</v>
      </c>
      <c r="BM2003" t="s">
        <v>21302</v>
      </c>
    </row>
    <row r="2004" spans="1:65" x14ac:dyDescent="0.25">
      <c r="A2004">
        <v>2013</v>
      </c>
      <c r="B2004" t="s">
        <v>116</v>
      </c>
      <c r="C2004" t="s">
        <v>528</v>
      </c>
      <c r="D2004" t="s">
        <v>40361</v>
      </c>
      <c r="E2004" t="s">
        <v>82</v>
      </c>
      <c r="F2004" t="s">
        <v>17134</v>
      </c>
      <c r="G2004">
        <v>11</v>
      </c>
      <c r="H2004" t="s">
        <v>41839</v>
      </c>
      <c r="I2004" t="s">
        <v>67</v>
      </c>
      <c r="J2004" t="s">
        <v>88</v>
      </c>
      <c r="K2004">
        <v>3</v>
      </c>
      <c r="L2004" t="s">
        <v>41838</v>
      </c>
      <c r="M2004">
        <v>72000000</v>
      </c>
      <c r="N2004" t="s">
        <v>41840</v>
      </c>
      <c r="O2004" t="s">
        <v>47040</v>
      </c>
      <c r="P2004" t="s">
        <v>90</v>
      </c>
      <c r="Q2004" t="s">
        <v>39286</v>
      </c>
      <c r="R2004" t="s">
        <v>39286</v>
      </c>
      <c r="S2004" t="s">
        <v>39285</v>
      </c>
      <c r="T2004" s="3">
        <v>41342</v>
      </c>
      <c r="U2004" t="s">
        <v>18274</v>
      </c>
      <c r="V2004" t="s">
        <v>18275</v>
      </c>
      <c r="W2004" t="s">
        <v>18276</v>
      </c>
      <c r="X2004">
        <v>6400000000</v>
      </c>
      <c r="Y2004" t="s">
        <v>122</v>
      </c>
      <c r="Z2004" t="s">
        <v>123</v>
      </c>
      <c r="AA2004">
        <v>0</v>
      </c>
      <c r="AB2004" t="s">
        <v>76</v>
      </c>
      <c r="AC2004">
        <v>0</v>
      </c>
      <c r="AD2004" t="s">
        <v>76</v>
      </c>
      <c r="AE2004">
        <v>1884456</v>
      </c>
      <c r="AF2004" t="s">
        <v>40104</v>
      </c>
      <c r="AG2004" t="s">
        <v>18277</v>
      </c>
      <c r="AH2004" t="s">
        <v>18278</v>
      </c>
      <c r="AI2004" t="s">
        <v>39286</v>
      </c>
      <c r="AJ2004" t="s">
        <v>41304</v>
      </c>
      <c r="AK2004" t="s">
        <v>18279</v>
      </c>
      <c r="AL2004" t="s">
        <v>18280</v>
      </c>
      <c r="AM2004">
        <v>2013</v>
      </c>
      <c r="AN2004" s="1">
        <v>41547</v>
      </c>
      <c r="AO2004" s="1">
        <v>41547</v>
      </c>
      <c r="AP2004">
        <v>10</v>
      </c>
      <c r="AQ2004" t="s">
        <v>81</v>
      </c>
      <c r="AR2004" s="4">
        <f>IF(AQ2004="M",AP2004*30.42,AP2004)</f>
        <v>304.20000000000005</v>
      </c>
      <c r="AS2004">
        <v>271</v>
      </c>
      <c r="AT2004" s="4">
        <f>AR2004+AS2004</f>
        <v>575.20000000000005</v>
      </c>
      <c r="AU2004">
        <v>8</v>
      </c>
      <c r="AV2004" s="1">
        <f>AO2004+AT2004</f>
        <v>42122.2</v>
      </c>
      <c r="AW2004" s="1">
        <v>42363</v>
      </c>
      <c r="AX2004" s="2">
        <f>IF(AV2004&gt;=AW2004,1,2)</f>
        <v>2</v>
      </c>
      <c r="AY2004" s="2" t="str">
        <f>IF((AV2004+10)&gt;=AW2004,"SAVE","LATE")</f>
        <v>LATE</v>
      </c>
      <c r="AZ2004" t="s">
        <v>82</v>
      </c>
      <c r="BA2004" t="s">
        <v>1011</v>
      </c>
      <c r="BB2004">
        <v>6420000000</v>
      </c>
      <c r="BC2004">
        <v>1400248434</v>
      </c>
      <c r="BD2004" s="9">
        <v>7820248434</v>
      </c>
      <c r="BE2004" t="s">
        <v>47041</v>
      </c>
      <c r="BF2004">
        <v>0</v>
      </c>
      <c r="BG2004" t="s">
        <v>70</v>
      </c>
      <c r="BH2004">
        <v>-1</v>
      </c>
      <c r="BK2004">
        <v>0</v>
      </c>
      <c r="BL2004" t="s">
        <v>85</v>
      </c>
      <c r="BM2004" t="s">
        <v>18281</v>
      </c>
    </row>
    <row r="2005" spans="1:65" x14ac:dyDescent="0.25">
      <c r="A2005">
        <v>2013</v>
      </c>
      <c r="B2005" t="s">
        <v>64</v>
      </c>
      <c r="C2005" t="s">
        <v>65</v>
      </c>
      <c r="D2005" t="s">
        <v>41874</v>
      </c>
      <c r="E2005">
        <v>899999001</v>
      </c>
      <c r="F2005" t="s">
        <v>13551</v>
      </c>
      <c r="G2005">
        <v>11</v>
      </c>
      <c r="H2005" t="s">
        <v>41839</v>
      </c>
      <c r="I2005" t="s">
        <v>105</v>
      </c>
      <c r="J2005" t="s">
        <v>88</v>
      </c>
      <c r="K2005">
        <v>3</v>
      </c>
      <c r="L2005" t="s">
        <v>41838</v>
      </c>
      <c r="M2005">
        <v>30000000</v>
      </c>
      <c r="N2005" t="s">
        <v>41897</v>
      </c>
      <c r="O2005" t="s">
        <v>43105</v>
      </c>
      <c r="P2005" t="s">
        <v>90</v>
      </c>
      <c r="Q2005" t="s">
        <v>39286</v>
      </c>
      <c r="R2005" t="s">
        <v>39286</v>
      </c>
      <c r="S2005" t="s">
        <v>39285</v>
      </c>
      <c r="T2005" t="s">
        <v>15361</v>
      </c>
      <c r="U2005" t="s">
        <v>18282</v>
      </c>
      <c r="V2005" t="s">
        <v>18283</v>
      </c>
      <c r="W2005" t="s">
        <v>18284</v>
      </c>
      <c r="X2005">
        <v>5077159345</v>
      </c>
      <c r="Y2005" t="s">
        <v>74</v>
      </c>
      <c r="Z2005" t="s">
        <v>75</v>
      </c>
      <c r="AA2005">
        <v>0</v>
      </c>
      <c r="AB2005" t="s">
        <v>76</v>
      </c>
      <c r="AC2005">
        <v>0</v>
      </c>
      <c r="AD2005" t="s">
        <v>76</v>
      </c>
      <c r="AE2005">
        <v>1579726</v>
      </c>
      <c r="AF2005" t="s">
        <v>40104</v>
      </c>
      <c r="AG2005" t="s">
        <v>18285</v>
      </c>
      <c r="AH2005" t="s">
        <v>18286</v>
      </c>
      <c r="AI2005" t="s">
        <v>39286</v>
      </c>
      <c r="AJ2005" t="s">
        <v>41304</v>
      </c>
      <c r="AK2005" t="s">
        <v>18287</v>
      </c>
      <c r="AL2005" t="s">
        <v>39447</v>
      </c>
      <c r="AM2005">
        <v>2013</v>
      </c>
      <c r="AN2005" s="1">
        <v>41404</v>
      </c>
      <c r="AO2005" s="1">
        <v>41404</v>
      </c>
      <c r="AP2005">
        <v>5</v>
      </c>
      <c r="AQ2005" t="s">
        <v>81</v>
      </c>
      <c r="AR2005" s="4">
        <f>IF(AQ2005="M",AP2005*30.42,AP2005)</f>
        <v>152.10000000000002</v>
      </c>
      <c r="AS2005">
        <v>45</v>
      </c>
      <c r="AT2005" s="4">
        <f>AR2005+AS2005</f>
        <v>197.10000000000002</v>
      </c>
      <c r="AU2005">
        <v>4</v>
      </c>
      <c r="AV2005" s="1">
        <f>AO2005+AT2005</f>
        <v>41601.1</v>
      </c>
      <c r="AW2005" s="1">
        <v>41723</v>
      </c>
      <c r="AX2005" s="2">
        <f>IF(AV2005&gt;=AW2005,1,2)</f>
        <v>2</v>
      </c>
      <c r="AY2005" s="2" t="str">
        <f>IF((AV2005+10)&gt;=AW2005,"SAVE","LATE")</f>
        <v>LATE</v>
      </c>
      <c r="AZ2005" t="s">
        <v>82</v>
      </c>
      <c r="BA2005" t="s">
        <v>1011</v>
      </c>
      <c r="BB2005">
        <v>4887835081</v>
      </c>
      <c r="BC2005">
        <v>2504604692</v>
      </c>
      <c r="BD2005" s="9">
        <v>7392439773</v>
      </c>
      <c r="BE2005" t="s">
        <v>43106</v>
      </c>
      <c r="BF2005">
        <v>0</v>
      </c>
      <c r="BG2005" t="s">
        <v>70</v>
      </c>
      <c r="BH2005">
        <v>-1</v>
      </c>
      <c r="BI2005" t="s">
        <v>18286</v>
      </c>
      <c r="BJ2005" t="s">
        <v>18286</v>
      </c>
      <c r="BK2005">
        <v>0</v>
      </c>
      <c r="BL2005" t="s">
        <v>85</v>
      </c>
      <c r="BM2005" t="s">
        <v>18288</v>
      </c>
    </row>
    <row r="2006" spans="1:65" x14ac:dyDescent="0.25">
      <c r="A2006">
        <v>2013</v>
      </c>
      <c r="B2006" t="s">
        <v>116</v>
      </c>
      <c r="C2006" t="s">
        <v>528</v>
      </c>
      <c r="D2006" t="s">
        <v>39304</v>
      </c>
      <c r="E2006" t="s">
        <v>82</v>
      </c>
      <c r="F2006" t="s">
        <v>18324</v>
      </c>
      <c r="G2006">
        <v>11</v>
      </c>
      <c r="H2006" t="s">
        <v>41839</v>
      </c>
      <c r="I2006" t="s">
        <v>67</v>
      </c>
      <c r="J2006" t="s">
        <v>88</v>
      </c>
      <c r="K2006">
        <v>3</v>
      </c>
      <c r="L2006" t="s">
        <v>41838</v>
      </c>
      <c r="M2006">
        <v>30000000</v>
      </c>
      <c r="N2006" t="s">
        <v>41897</v>
      </c>
      <c r="O2006" t="s">
        <v>43107</v>
      </c>
      <c r="P2006" t="s">
        <v>90</v>
      </c>
      <c r="Q2006" t="s">
        <v>39286</v>
      </c>
      <c r="R2006" t="s">
        <v>39286</v>
      </c>
      <c r="S2006" t="s">
        <v>39285</v>
      </c>
      <c r="T2006" t="s">
        <v>13824</v>
      </c>
      <c r="U2006" t="s">
        <v>18325</v>
      </c>
      <c r="V2006" t="s">
        <v>18326</v>
      </c>
      <c r="W2006" t="s">
        <v>18327</v>
      </c>
      <c r="X2006">
        <v>3028182707</v>
      </c>
      <c r="Y2006" t="s">
        <v>74</v>
      </c>
      <c r="Z2006" t="s">
        <v>75</v>
      </c>
      <c r="AA2006">
        <v>0</v>
      </c>
      <c r="AB2006" t="s">
        <v>76</v>
      </c>
      <c r="AC2006">
        <v>0</v>
      </c>
      <c r="AD2006" t="s">
        <v>76</v>
      </c>
      <c r="AE2006">
        <v>3434151</v>
      </c>
      <c r="AF2006" t="s">
        <v>40104</v>
      </c>
      <c r="AG2006" t="s">
        <v>18328</v>
      </c>
      <c r="AH2006" t="s">
        <v>18329</v>
      </c>
      <c r="AI2006" t="s">
        <v>39286</v>
      </c>
      <c r="AJ2006" t="s">
        <v>41304</v>
      </c>
      <c r="AK2006">
        <v>79600583</v>
      </c>
      <c r="AL2006" t="s">
        <v>8221</v>
      </c>
      <c r="AM2006">
        <v>2013</v>
      </c>
      <c r="AN2006" s="1">
        <v>41634</v>
      </c>
      <c r="AO2006" s="1">
        <v>41690</v>
      </c>
      <c r="AP2006">
        <v>11</v>
      </c>
      <c r="AQ2006" t="s">
        <v>81</v>
      </c>
      <c r="AR2006" s="4">
        <f>IF(AQ2006="M",AP2006*30.42,AP2006)</f>
        <v>334.62</v>
      </c>
      <c r="AS2006">
        <v>0</v>
      </c>
      <c r="AT2006" s="4">
        <f>AR2006+AS2006</f>
        <v>334.62</v>
      </c>
      <c r="AU2006">
        <v>2</v>
      </c>
      <c r="AV2006" s="1">
        <f>AO2006+AT2006</f>
        <v>42024.62</v>
      </c>
      <c r="AW2006" s="1">
        <v>42083</v>
      </c>
      <c r="AX2006" s="2">
        <f>IF(AV2006&gt;=AW2006,1,2)</f>
        <v>2</v>
      </c>
      <c r="AY2006" s="2" t="str">
        <f>IF((AV2006+10)&gt;=AW2006,"SAVE","LATE")</f>
        <v>LATE</v>
      </c>
      <c r="AZ2006" t="s">
        <v>82</v>
      </c>
      <c r="BA2006" t="s">
        <v>1011</v>
      </c>
      <c r="BB2006">
        <v>2182748789</v>
      </c>
      <c r="BC2006">
        <v>208755113</v>
      </c>
      <c r="BD2006" s="9">
        <v>2391503902</v>
      </c>
      <c r="BE2006" t="s">
        <v>43108</v>
      </c>
      <c r="BF2006">
        <v>0</v>
      </c>
      <c r="BG2006" t="s">
        <v>70</v>
      </c>
      <c r="BH2006">
        <v>-1</v>
      </c>
      <c r="BI2006" t="s">
        <v>18330</v>
      </c>
      <c r="BJ2006" t="s">
        <v>18331</v>
      </c>
      <c r="BK2006">
        <v>0</v>
      </c>
      <c r="BL2006" t="s">
        <v>85</v>
      </c>
      <c r="BM2006" t="s">
        <v>18332</v>
      </c>
    </row>
    <row r="2007" spans="1:65" x14ac:dyDescent="0.25">
      <c r="A2007">
        <v>2013</v>
      </c>
      <c r="B2007" t="s">
        <v>64</v>
      </c>
      <c r="C2007" t="s">
        <v>65</v>
      </c>
      <c r="D2007" t="s">
        <v>5784</v>
      </c>
      <c r="E2007">
        <v>830114475</v>
      </c>
      <c r="F2007" t="s">
        <v>5785</v>
      </c>
      <c r="G2007">
        <v>11</v>
      </c>
      <c r="H2007" t="s">
        <v>41839</v>
      </c>
      <c r="I2007" t="s">
        <v>105</v>
      </c>
      <c r="J2007" t="s">
        <v>88</v>
      </c>
      <c r="K2007">
        <v>3</v>
      </c>
      <c r="L2007" t="s">
        <v>41838</v>
      </c>
      <c r="M2007">
        <v>30000000</v>
      </c>
      <c r="N2007" t="s">
        <v>41897</v>
      </c>
      <c r="O2007" t="s">
        <v>43109</v>
      </c>
      <c r="P2007" t="s">
        <v>90</v>
      </c>
      <c r="Q2007" t="s">
        <v>39286</v>
      </c>
      <c r="R2007" t="s">
        <v>39286</v>
      </c>
      <c r="S2007" t="s">
        <v>39285</v>
      </c>
      <c r="T2007" t="s">
        <v>18357</v>
      </c>
      <c r="U2007" t="s">
        <v>18358</v>
      </c>
      <c r="V2007" t="s">
        <v>18359</v>
      </c>
      <c r="W2007" t="s">
        <v>18360</v>
      </c>
      <c r="X2007">
        <v>1619206078</v>
      </c>
      <c r="Y2007" t="s">
        <v>74</v>
      </c>
      <c r="Z2007" t="s">
        <v>75</v>
      </c>
      <c r="AA2007">
        <v>0</v>
      </c>
      <c r="AB2007" t="s">
        <v>76</v>
      </c>
      <c r="AC2007">
        <v>0</v>
      </c>
      <c r="AD2007" t="s">
        <v>76</v>
      </c>
      <c r="AE2007">
        <v>1981309</v>
      </c>
      <c r="AF2007" t="s">
        <v>40104</v>
      </c>
      <c r="AG2007" t="s">
        <v>18361</v>
      </c>
      <c r="AH2007" t="s">
        <v>18362</v>
      </c>
      <c r="AI2007" t="s">
        <v>39286</v>
      </c>
      <c r="AJ2007" t="s">
        <v>41304</v>
      </c>
      <c r="AK2007" t="s">
        <v>18363</v>
      </c>
      <c r="AL2007" t="s">
        <v>18364</v>
      </c>
      <c r="AM2007">
        <v>2013</v>
      </c>
      <c r="AN2007" s="1">
        <v>41576</v>
      </c>
      <c r="AO2007" s="1">
        <v>41580</v>
      </c>
      <c r="AP2007">
        <v>2</v>
      </c>
      <c r="AQ2007" t="s">
        <v>81</v>
      </c>
      <c r="AR2007" s="4">
        <f>IF(AQ2007="M",AP2007*30.42,AP2007)</f>
        <v>60.84</v>
      </c>
      <c r="AS2007">
        <v>0</v>
      </c>
      <c r="AT2007" s="4">
        <f>AR2007+AS2007</f>
        <v>60.84</v>
      </c>
      <c r="AU2007">
        <v>2</v>
      </c>
      <c r="AV2007" s="1">
        <f>AO2007+AT2007</f>
        <v>41640.839999999997</v>
      </c>
      <c r="AW2007" s="1">
        <v>41700</v>
      </c>
      <c r="AX2007" s="2">
        <f>IF(AV2007&gt;=AW2007,1,2)</f>
        <v>2</v>
      </c>
      <c r="AY2007" s="2" t="str">
        <f>IF((AV2007+10)&gt;=AW2007,"SAVE","LATE")</f>
        <v>LATE</v>
      </c>
      <c r="AZ2007" t="s">
        <v>82</v>
      </c>
      <c r="BA2007" t="s">
        <v>1011</v>
      </c>
      <c r="BB2007">
        <v>1550323230</v>
      </c>
      <c r="BC2007">
        <v>105674731</v>
      </c>
      <c r="BD2007" s="9">
        <v>1655997961</v>
      </c>
      <c r="BE2007" t="s">
        <v>43110</v>
      </c>
      <c r="BF2007">
        <v>0</v>
      </c>
      <c r="BG2007" t="s">
        <v>70</v>
      </c>
      <c r="BH2007">
        <v>-1</v>
      </c>
      <c r="BI2007" t="s">
        <v>18362</v>
      </c>
      <c r="BJ2007" t="s">
        <v>43111</v>
      </c>
      <c r="BK2007">
        <v>0</v>
      </c>
      <c r="BL2007" t="s">
        <v>85</v>
      </c>
      <c r="BM2007" t="s">
        <v>18365</v>
      </c>
    </row>
    <row r="2008" spans="1:65" x14ac:dyDescent="0.25">
      <c r="A2008">
        <v>2013</v>
      </c>
      <c r="B2008" t="s">
        <v>116</v>
      </c>
      <c r="C2008" t="s">
        <v>528</v>
      </c>
      <c r="D2008" t="s">
        <v>39304</v>
      </c>
      <c r="E2008" t="s">
        <v>82</v>
      </c>
      <c r="F2008" t="s">
        <v>18324</v>
      </c>
      <c r="G2008">
        <v>11</v>
      </c>
      <c r="H2008" t="s">
        <v>41839</v>
      </c>
      <c r="I2008" t="s">
        <v>67</v>
      </c>
      <c r="J2008" t="s">
        <v>88</v>
      </c>
      <c r="K2008">
        <v>3</v>
      </c>
      <c r="L2008" t="s">
        <v>41838</v>
      </c>
      <c r="M2008">
        <v>30000000</v>
      </c>
      <c r="N2008" t="s">
        <v>41897</v>
      </c>
      <c r="O2008" t="s">
        <v>43107</v>
      </c>
      <c r="P2008" t="s">
        <v>90</v>
      </c>
      <c r="Q2008" t="s">
        <v>39286</v>
      </c>
      <c r="R2008" t="s">
        <v>39286</v>
      </c>
      <c r="S2008" t="s">
        <v>39285</v>
      </c>
      <c r="T2008" t="s">
        <v>13824</v>
      </c>
      <c r="U2008" t="s">
        <v>18325</v>
      </c>
      <c r="V2008" t="s">
        <v>18326</v>
      </c>
      <c r="W2008" t="s">
        <v>18408</v>
      </c>
      <c r="X2008">
        <v>3028182707</v>
      </c>
      <c r="Y2008" t="s">
        <v>74</v>
      </c>
      <c r="Z2008" t="s">
        <v>75</v>
      </c>
      <c r="AA2008">
        <v>0</v>
      </c>
      <c r="AB2008" t="s">
        <v>76</v>
      </c>
      <c r="AC2008">
        <v>0</v>
      </c>
      <c r="AD2008" t="s">
        <v>76</v>
      </c>
      <c r="AE2008">
        <v>3434195</v>
      </c>
      <c r="AF2008" t="s">
        <v>40104</v>
      </c>
      <c r="AG2008" t="s">
        <v>18409</v>
      </c>
      <c r="AH2008" t="s">
        <v>18410</v>
      </c>
      <c r="AI2008" t="s">
        <v>39286</v>
      </c>
      <c r="AJ2008" t="s">
        <v>41304</v>
      </c>
      <c r="AK2008">
        <v>79623949</v>
      </c>
      <c r="AL2008" t="s">
        <v>18411</v>
      </c>
      <c r="AM2008">
        <v>2013</v>
      </c>
      <c r="AN2008" s="1">
        <v>41634</v>
      </c>
      <c r="AO2008" s="1">
        <v>41687</v>
      </c>
      <c r="AP2008">
        <v>11</v>
      </c>
      <c r="AQ2008" t="s">
        <v>81</v>
      </c>
      <c r="AR2008" s="4">
        <f>IF(AQ2008="M",AP2008*30.42,AP2008)</f>
        <v>334.62</v>
      </c>
      <c r="AS2008">
        <v>0</v>
      </c>
      <c r="AT2008" s="4">
        <f>AR2008+AS2008</f>
        <v>334.62</v>
      </c>
      <c r="AU2008">
        <v>6</v>
      </c>
      <c r="AV2008" s="1">
        <f>AO2008+AT2008</f>
        <v>42021.62</v>
      </c>
      <c r="AW2008" s="1">
        <v>42202</v>
      </c>
      <c r="AX2008" s="2">
        <f>IF(AV2008&gt;=AW2008,1,2)</f>
        <v>2</v>
      </c>
      <c r="AY2008" s="2" t="str">
        <f>IF((AV2008+10)&gt;=AW2008,"SAVE","LATE")</f>
        <v>LATE</v>
      </c>
      <c r="AZ2008" t="s">
        <v>82</v>
      </c>
      <c r="BA2008" t="s">
        <v>1011</v>
      </c>
      <c r="BB2008">
        <v>799224615</v>
      </c>
      <c r="BC2008">
        <v>0</v>
      </c>
      <c r="BD2008" s="9">
        <v>799224615</v>
      </c>
      <c r="BE2008" t="s">
        <v>43112</v>
      </c>
      <c r="BF2008">
        <v>0</v>
      </c>
      <c r="BG2008" t="s">
        <v>70</v>
      </c>
      <c r="BH2008">
        <v>-1</v>
      </c>
      <c r="BI2008" t="s">
        <v>18330</v>
      </c>
      <c r="BJ2008" t="s">
        <v>18331</v>
      </c>
      <c r="BK2008">
        <v>0</v>
      </c>
      <c r="BL2008" t="s">
        <v>85</v>
      </c>
      <c r="BM2008" t="s">
        <v>18332</v>
      </c>
    </row>
    <row r="2009" spans="1:65" x14ac:dyDescent="0.25">
      <c r="A2009">
        <v>2013</v>
      </c>
      <c r="B2009" t="s">
        <v>64</v>
      </c>
      <c r="C2009" t="s">
        <v>264</v>
      </c>
      <c r="D2009" t="s">
        <v>3660</v>
      </c>
      <c r="E2009">
        <v>899999034</v>
      </c>
      <c r="F2009" t="s">
        <v>3661</v>
      </c>
      <c r="G2009">
        <v>11</v>
      </c>
      <c r="H2009" t="s">
        <v>41839</v>
      </c>
      <c r="I2009" t="s">
        <v>105</v>
      </c>
      <c r="J2009" t="s">
        <v>88</v>
      </c>
      <c r="K2009">
        <v>3</v>
      </c>
      <c r="L2009" t="s">
        <v>41838</v>
      </c>
      <c r="M2009">
        <v>72000000</v>
      </c>
      <c r="N2009" t="s">
        <v>41840</v>
      </c>
      <c r="O2009" t="s">
        <v>43113</v>
      </c>
      <c r="P2009" t="s">
        <v>90</v>
      </c>
      <c r="Q2009" t="s">
        <v>39286</v>
      </c>
      <c r="R2009" t="s">
        <v>39286</v>
      </c>
      <c r="S2009" t="s">
        <v>39285</v>
      </c>
      <c r="T2009" t="s">
        <v>18440</v>
      </c>
      <c r="U2009" t="s">
        <v>18441</v>
      </c>
      <c r="V2009" t="s">
        <v>18442</v>
      </c>
      <c r="W2009">
        <v>747</v>
      </c>
      <c r="X2009">
        <v>584185555</v>
      </c>
      <c r="Y2009" t="s">
        <v>122</v>
      </c>
      <c r="Z2009" t="s">
        <v>123</v>
      </c>
      <c r="AA2009">
        <v>0</v>
      </c>
      <c r="AB2009" t="s">
        <v>76</v>
      </c>
      <c r="AC2009">
        <v>0</v>
      </c>
      <c r="AD2009" t="s">
        <v>76</v>
      </c>
      <c r="AE2009">
        <v>2021396</v>
      </c>
      <c r="AF2009" t="s">
        <v>40104</v>
      </c>
      <c r="AG2009" t="s">
        <v>18443</v>
      </c>
      <c r="AH2009" t="s">
        <v>18444</v>
      </c>
      <c r="AI2009" t="s">
        <v>39286</v>
      </c>
      <c r="AJ2009" t="s">
        <v>41304</v>
      </c>
      <c r="AK2009" t="s">
        <v>18445</v>
      </c>
      <c r="AL2009" t="s">
        <v>18446</v>
      </c>
      <c r="AM2009">
        <v>2013</v>
      </c>
      <c r="AN2009" s="1">
        <v>41565</v>
      </c>
      <c r="AO2009" s="1">
        <v>41606</v>
      </c>
      <c r="AP2009">
        <v>2</v>
      </c>
      <c r="AQ2009" t="s">
        <v>81</v>
      </c>
      <c r="AR2009" s="4">
        <f>IF(AQ2009="M",AP2009*30.42,AP2009)</f>
        <v>60.84</v>
      </c>
      <c r="AS2009">
        <v>68</v>
      </c>
      <c r="AT2009" s="4">
        <f>AR2009+AS2009</f>
        <v>128.84</v>
      </c>
      <c r="AU2009">
        <v>1</v>
      </c>
      <c r="AV2009" s="1">
        <f>AO2009+AT2009</f>
        <v>41734.839999999997</v>
      </c>
      <c r="AW2009" s="1">
        <v>41765</v>
      </c>
      <c r="AX2009" s="2">
        <f>IF(AV2009&gt;=AW2009,1,2)</f>
        <v>2</v>
      </c>
      <c r="AY2009" s="2" t="str">
        <f>IF((AV2009+10)&gt;=AW2009,"SAVE","LATE")</f>
        <v>LATE</v>
      </c>
      <c r="AZ2009" t="s">
        <v>82</v>
      </c>
      <c r="BA2009" t="s">
        <v>1011</v>
      </c>
      <c r="BB2009">
        <v>571599857</v>
      </c>
      <c r="BC2009">
        <v>104475993</v>
      </c>
      <c r="BD2009" s="9">
        <v>676075850</v>
      </c>
      <c r="BE2009" t="s">
        <v>43113</v>
      </c>
      <c r="BF2009">
        <v>0</v>
      </c>
      <c r="BG2009" t="s">
        <v>70</v>
      </c>
      <c r="BH2009">
        <v>-1</v>
      </c>
      <c r="BI2009" t="s">
        <v>18444</v>
      </c>
      <c r="BJ2009" t="s">
        <v>18447</v>
      </c>
      <c r="BK2009">
        <v>0</v>
      </c>
      <c r="BL2009" t="s">
        <v>85</v>
      </c>
      <c r="BM2009" t="s">
        <v>18448</v>
      </c>
    </row>
    <row r="2010" spans="1:65" x14ac:dyDescent="0.25">
      <c r="A2010">
        <v>2013</v>
      </c>
      <c r="B2010" t="s">
        <v>64</v>
      </c>
      <c r="C2010" t="s">
        <v>65</v>
      </c>
      <c r="D2010" t="s">
        <v>41855</v>
      </c>
      <c r="E2010">
        <v>800152783</v>
      </c>
      <c r="F2010" t="s">
        <v>15943</v>
      </c>
      <c r="G2010">
        <v>11</v>
      </c>
      <c r="H2010" t="s">
        <v>41839</v>
      </c>
      <c r="I2010" t="s">
        <v>67</v>
      </c>
      <c r="J2010" t="s">
        <v>88</v>
      </c>
      <c r="K2010">
        <v>3</v>
      </c>
      <c r="L2010" t="s">
        <v>41838</v>
      </c>
      <c r="M2010">
        <v>72000000</v>
      </c>
      <c r="N2010" t="s">
        <v>41840</v>
      </c>
      <c r="O2010" t="s">
        <v>43114</v>
      </c>
      <c r="P2010" t="s">
        <v>90</v>
      </c>
      <c r="Q2010" t="s">
        <v>39286</v>
      </c>
      <c r="R2010" t="s">
        <v>39286</v>
      </c>
      <c r="S2010" t="s">
        <v>39285</v>
      </c>
      <c r="T2010" t="s">
        <v>18634</v>
      </c>
      <c r="U2010" t="s">
        <v>18635</v>
      </c>
      <c r="V2010" t="s">
        <v>18636</v>
      </c>
      <c r="W2010" t="s">
        <v>18637</v>
      </c>
      <c r="X2010">
        <v>453846000</v>
      </c>
      <c r="Y2010" t="s">
        <v>122</v>
      </c>
      <c r="Z2010" t="s">
        <v>123</v>
      </c>
      <c r="AA2010">
        <v>0</v>
      </c>
      <c r="AB2010" t="s">
        <v>76</v>
      </c>
      <c r="AC2010">
        <v>0</v>
      </c>
      <c r="AD2010" t="s">
        <v>76</v>
      </c>
      <c r="AE2010">
        <v>1987341</v>
      </c>
      <c r="AF2010" t="s">
        <v>40104</v>
      </c>
      <c r="AG2010" t="s">
        <v>18638</v>
      </c>
      <c r="AH2010" t="s">
        <v>18639</v>
      </c>
      <c r="AI2010" t="s">
        <v>39286</v>
      </c>
      <c r="AJ2010" t="s">
        <v>41304</v>
      </c>
      <c r="AK2010" t="s">
        <v>18640</v>
      </c>
      <c r="AL2010" t="s">
        <v>18641</v>
      </c>
      <c r="AM2010">
        <v>2013</v>
      </c>
      <c r="AN2010" s="1">
        <v>41603</v>
      </c>
      <c r="AO2010" s="1">
        <v>41603</v>
      </c>
      <c r="AP2010">
        <v>35</v>
      </c>
      <c r="AQ2010" t="s">
        <v>74</v>
      </c>
      <c r="AR2010" s="4">
        <f>IF(AQ2010="M",AP2010*30.42,AP2010)</f>
        <v>35</v>
      </c>
      <c r="AS2010">
        <v>0</v>
      </c>
      <c r="AT2010" s="4">
        <f>AR2010+AS2010</f>
        <v>35</v>
      </c>
      <c r="AU2010">
        <v>2</v>
      </c>
      <c r="AV2010" s="1">
        <f>AO2010+AT2010</f>
        <v>41638</v>
      </c>
      <c r="AW2010" s="1">
        <v>41699</v>
      </c>
      <c r="AX2010" s="2">
        <f>IF(AV2010&gt;=AW2010,1,2)</f>
        <v>2</v>
      </c>
      <c r="AY2010" s="2" t="str">
        <f>IF((AV2010+10)&gt;=AW2010,"SAVE","LATE")</f>
        <v>LATE</v>
      </c>
      <c r="AZ2010" t="s">
        <v>82</v>
      </c>
      <c r="BA2010" t="s">
        <v>1011</v>
      </c>
      <c r="BB2010">
        <v>424363550</v>
      </c>
      <c r="BC2010">
        <v>0</v>
      </c>
      <c r="BD2010" s="9">
        <v>424363550</v>
      </c>
      <c r="BE2010" t="s">
        <v>43114</v>
      </c>
      <c r="BF2010">
        <v>0</v>
      </c>
      <c r="BG2010" t="s">
        <v>70</v>
      </c>
      <c r="BH2010">
        <v>-1</v>
      </c>
      <c r="BI2010" t="s">
        <v>18642</v>
      </c>
      <c r="BJ2010" t="s">
        <v>18643</v>
      </c>
      <c r="BK2010">
        <v>0</v>
      </c>
      <c r="BL2010" t="s">
        <v>85</v>
      </c>
      <c r="BM2010" t="s">
        <v>18644</v>
      </c>
    </row>
    <row r="2011" spans="1:65" x14ac:dyDescent="0.25">
      <c r="A2011">
        <v>2013</v>
      </c>
      <c r="B2011" t="s">
        <v>116</v>
      </c>
      <c r="C2011" t="s">
        <v>290</v>
      </c>
      <c r="D2011" t="s">
        <v>42966</v>
      </c>
      <c r="E2011" t="s">
        <v>927</v>
      </c>
      <c r="F2011" t="s">
        <v>928</v>
      </c>
      <c r="G2011">
        <v>11</v>
      </c>
      <c r="H2011" t="s">
        <v>41839</v>
      </c>
      <c r="I2011" t="s">
        <v>67</v>
      </c>
      <c r="J2011" t="s">
        <v>88</v>
      </c>
      <c r="K2011">
        <v>3</v>
      </c>
      <c r="L2011" t="s">
        <v>41838</v>
      </c>
      <c r="M2011">
        <v>77000000</v>
      </c>
      <c r="N2011" t="s">
        <v>481</v>
      </c>
      <c r="O2011" t="s">
        <v>43115</v>
      </c>
      <c r="P2011" t="s">
        <v>90</v>
      </c>
      <c r="Q2011" t="s">
        <v>39286</v>
      </c>
      <c r="R2011" t="s">
        <v>39286</v>
      </c>
      <c r="S2011" t="s">
        <v>39285</v>
      </c>
      <c r="T2011" s="3">
        <v>41554</v>
      </c>
      <c r="U2011" t="s">
        <v>18652</v>
      </c>
      <c r="V2011" t="s">
        <v>18653</v>
      </c>
      <c r="W2011" t="s">
        <v>18654</v>
      </c>
      <c r="X2011">
        <v>418260103</v>
      </c>
      <c r="Y2011" t="s">
        <v>122</v>
      </c>
      <c r="Z2011" t="s">
        <v>123</v>
      </c>
      <c r="AA2011">
        <v>0</v>
      </c>
      <c r="AB2011" t="s">
        <v>76</v>
      </c>
      <c r="AC2011">
        <v>0</v>
      </c>
      <c r="AD2011" t="s">
        <v>76</v>
      </c>
      <c r="AE2011">
        <v>1806796</v>
      </c>
      <c r="AF2011" t="s">
        <v>40104</v>
      </c>
      <c r="AG2011" t="s">
        <v>12019</v>
      </c>
      <c r="AH2011" t="s">
        <v>18655</v>
      </c>
      <c r="AI2011" t="s">
        <v>39286</v>
      </c>
      <c r="AJ2011" t="s">
        <v>41304</v>
      </c>
      <c r="AK2011">
        <v>52817040</v>
      </c>
      <c r="AL2011" t="s">
        <v>18656</v>
      </c>
      <c r="AM2011">
        <v>2013</v>
      </c>
      <c r="AN2011" s="1">
        <v>41513</v>
      </c>
      <c r="AO2011" s="1">
        <v>41519</v>
      </c>
      <c r="AP2011">
        <v>8</v>
      </c>
      <c r="AQ2011" t="s">
        <v>81</v>
      </c>
      <c r="AR2011" s="4">
        <f>IF(AQ2011="M",AP2011*30.42,AP2011)</f>
        <v>243.36</v>
      </c>
      <c r="AS2011">
        <v>0</v>
      </c>
      <c r="AT2011" s="4">
        <f>AR2011+AS2011</f>
        <v>243.36</v>
      </c>
      <c r="AU2011">
        <v>11</v>
      </c>
      <c r="AV2011" s="1">
        <f>AO2011+AT2011</f>
        <v>41762.36</v>
      </c>
      <c r="AW2011" s="1">
        <v>42096</v>
      </c>
      <c r="AX2011" s="2">
        <f>IF(AV2011&gt;=AW2011,1,2)</f>
        <v>2</v>
      </c>
      <c r="AY2011" s="2" t="str">
        <f>IF((AV2011+10)&gt;=AW2011,"SAVE","LATE")</f>
        <v>LATE</v>
      </c>
      <c r="AZ2011" t="s">
        <v>82</v>
      </c>
      <c r="BA2011" t="s">
        <v>1011</v>
      </c>
      <c r="BB2011">
        <v>417251523</v>
      </c>
      <c r="BC2011">
        <v>118363078</v>
      </c>
      <c r="BD2011" s="9">
        <v>535614601</v>
      </c>
      <c r="BE2011" t="s">
        <v>18657</v>
      </c>
      <c r="BF2011">
        <v>0</v>
      </c>
      <c r="BG2011" t="s">
        <v>70</v>
      </c>
      <c r="BH2011">
        <v>-1</v>
      </c>
      <c r="BI2011" t="s">
        <v>18658</v>
      </c>
      <c r="BJ2011" t="s">
        <v>18658</v>
      </c>
      <c r="BK2011">
        <v>0</v>
      </c>
      <c r="BL2011" t="s">
        <v>85</v>
      </c>
      <c r="BM2011" t="s">
        <v>18659</v>
      </c>
    </row>
    <row r="2012" spans="1:65" x14ac:dyDescent="0.25">
      <c r="A2012">
        <v>2013</v>
      </c>
      <c r="B2012" t="s">
        <v>64</v>
      </c>
      <c r="C2012" t="s">
        <v>290</v>
      </c>
      <c r="D2012" t="s">
        <v>42933</v>
      </c>
      <c r="E2012">
        <v>830122398</v>
      </c>
      <c r="F2012" t="s">
        <v>13460</v>
      </c>
      <c r="G2012">
        <v>11</v>
      </c>
      <c r="H2012" t="s">
        <v>41839</v>
      </c>
      <c r="I2012" t="s">
        <v>67</v>
      </c>
      <c r="J2012" t="s">
        <v>88</v>
      </c>
      <c r="K2012">
        <v>3</v>
      </c>
      <c r="L2012" t="s">
        <v>41838</v>
      </c>
      <c r="M2012">
        <v>72000000</v>
      </c>
      <c r="N2012" t="s">
        <v>41840</v>
      </c>
      <c r="O2012" t="s">
        <v>43116</v>
      </c>
      <c r="P2012" t="s">
        <v>90</v>
      </c>
      <c r="Q2012" t="s">
        <v>39286</v>
      </c>
      <c r="R2012" t="s">
        <v>39286</v>
      </c>
      <c r="S2012" t="s">
        <v>39285</v>
      </c>
      <c r="T2012" t="s">
        <v>18740</v>
      </c>
      <c r="U2012" t="s">
        <v>18741</v>
      </c>
      <c r="V2012" t="s">
        <v>18742</v>
      </c>
      <c r="W2012" t="s">
        <v>18743</v>
      </c>
      <c r="X2012">
        <v>370000000</v>
      </c>
      <c r="Y2012" t="s">
        <v>122</v>
      </c>
      <c r="Z2012" t="s">
        <v>123</v>
      </c>
      <c r="AA2012">
        <v>0</v>
      </c>
      <c r="AB2012" t="s">
        <v>76</v>
      </c>
      <c r="AC2012">
        <v>0</v>
      </c>
      <c r="AD2012" t="s">
        <v>76</v>
      </c>
      <c r="AE2012">
        <v>1480323</v>
      </c>
      <c r="AF2012" t="s">
        <v>40104</v>
      </c>
      <c r="AG2012" t="s">
        <v>17115</v>
      </c>
      <c r="AH2012" t="s">
        <v>40366</v>
      </c>
      <c r="AI2012" t="s">
        <v>39286</v>
      </c>
      <c r="AJ2012" t="s">
        <v>41304</v>
      </c>
      <c r="AK2012" t="s">
        <v>18744</v>
      </c>
      <c r="AL2012" t="s">
        <v>18745</v>
      </c>
      <c r="AM2012">
        <v>2013</v>
      </c>
      <c r="AN2012" s="1">
        <v>41354</v>
      </c>
      <c r="AO2012" s="1">
        <v>41354</v>
      </c>
      <c r="AP2012">
        <v>1</v>
      </c>
      <c r="AQ2012" t="s">
        <v>81</v>
      </c>
      <c r="AR2012" s="4">
        <f>IF(AQ2012="M",AP2012*30.42,AP2012)</f>
        <v>30.42</v>
      </c>
      <c r="AS2012">
        <v>0</v>
      </c>
      <c r="AT2012" s="4">
        <f>AR2012+AS2012</f>
        <v>30.42</v>
      </c>
      <c r="AU2012">
        <v>2</v>
      </c>
      <c r="AV2012" s="1">
        <f>AO2012+AT2012</f>
        <v>41384.42</v>
      </c>
      <c r="AW2012" s="1">
        <v>41446</v>
      </c>
      <c r="AX2012" s="2">
        <f>IF(AV2012&gt;=AW2012,1,2)</f>
        <v>2</v>
      </c>
      <c r="AY2012" s="2" t="str">
        <f>IF((AV2012+10)&gt;=AW2012,"SAVE","LATE")</f>
        <v>LATE</v>
      </c>
      <c r="AZ2012" t="s">
        <v>82</v>
      </c>
      <c r="BA2012" t="s">
        <v>1011</v>
      </c>
      <c r="BB2012">
        <v>366000000</v>
      </c>
      <c r="BC2012">
        <v>165824232</v>
      </c>
      <c r="BD2012" s="9">
        <v>531824232</v>
      </c>
      <c r="BE2012" t="s">
        <v>43117</v>
      </c>
      <c r="BF2012">
        <v>0</v>
      </c>
      <c r="BG2012" t="s">
        <v>70</v>
      </c>
      <c r="BH2012">
        <v>-1</v>
      </c>
      <c r="BI2012" t="s">
        <v>40367</v>
      </c>
      <c r="BJ2012" t="s">
        <v>18746</v>
      </c>
      <c r="BK2012">
        <v>0</v>
      </c>
      <c r="BL2012" t="s">
        <v>85</v>
      </c>
      <c r="BM2012" t="s">
        <v>18747</v>
      </c>
    </row>
    <row r="2013" spans="1:65" x14ac:dyDescent="0.25">
      <c r="A2013">
        <v>2013</v>
      </c>
      <c r="B2013" t="s">
        <v>116</v>
      </c>
      <c r="C2013" t="s">
        <v>290</v>
      </c>
      <c r="D2013" t="s">
        <v>42966</v>
      </c>
      <c r="E2013" t="s">
        <v>927</v>
      </c>
      <c r="F2013" t="s">
        <v>928</v>
      </c>
      <c r="G2013">
        <v>11</v>
      </c>
      <c r="H2013" t="s">
        <v>41839</v>
      </c>
      <c r="I2013" t="s">
        <v>67</v>
      </c>
      <c r="J2013" t="s">
        <v>88</v>
      </c>
      <c r="K2013">
        <v>3</v>
      </c>
      <c r="L2013" t="s">
        <v>41838</v>
      </c>
      <c r="M2013">
        <v>77000000</v>
      </c>
      <c r="N2013" t="s">
        <v>481</v>
      </c>
      <c r="O2013" t="s">
        <v>47042</v>
      </c>
      <c r="P2013" t="s">
        <v>90</v>
      </c>
      <c r="Q2013" t="s">
        <v>39286</v>
      </c>
      <c r="R2013" t="s">
        <v>39286</v>
      </c>
      <c r="S2013" t="s">
        <v>39285</v>
      </c>
      <c r="T2013" s="3">
        <v>41554</v>
      </c>
      <c r="U2013" t="s">
        <v>18793</v>
      </c>
      <c r="V2013" t="s">
        <v>18794</v>
      </c>
      <c r="W2013" t="s">
        <v>18795</v>
      </c>
      <c r="X2013">
        <v>343709233</v>
      </c>
      <c r="Y2013" t="s">
        <v>122</v>
      </c>
      <c r="Z2013" t="s">
        <v>123</v>
      </c>
      <c r="AA2013">
        <v>0</v>
      </c>
      <c r="AB2013" t="s">
        <v>76</v>
      </c>
      <c r="AC2013">
        <v>0</v>
      </c>
      <c r="AD2013" t="s">
        <v>76</v>
      </c>
      <c r="AE2013">
        <v>1806766</v>
      </c>
      <c r="AF2013" t="s">
        <v>40104</v>
      </c>
      <c r="AG2013" t="s">
        <v>18796</v>
      </c>
      <c r="AH2013" t="s">
        <v>18797</v>
      </c>
      <c r="AI2013" t="s">
        <v>39286</v>
      </c>
      <c r="AJ2013" t="s">
        <v>41304</v>
      </c>
      <c r="AK2013">
        <v>79410219</v>
      </c>
      <c r="AL2013" t="s">
        <v>10258</v>
      </c>
      <c r="AM2013">
        <v>2013</v>
      </c>
      <c r="AN2013" s="1">
        <v>41522</v>
      </c>
      <c r="AO2013" s="1">
        <v>41526</v>
      </c>
      <c r="AP2013">
        <v>4</v>
      </c>
      <c r="AQ2013" t="s">
        <v>81</v>
      </c>
      <c r="AR2013" s="4">
        <f>IF(AQ2013="M",AP2013*30.42,AP2013)</f>
        <v>121.68</v>
      </c>
      <c r="AS2013">
        <v>0</v>
      </c>
      <c r="AT2013" s="4">
        <f>AR2013+AS2013</f>
        <v>121.68</v>
      </c>
      <c r="AU2013">
        <v>4</v>
      </c>
      <c r="AV2013" s="1">
        <f>AO2013+AT2013</f>
        <v>41647.68</v>
      </c>
      <c r="AW2013" s="1">
        <v>41768</v>
      </c>
      <c r="AX2013" s="2">
        <f>IF(AV2013&gt;=AW2013,1,2)</f>
        <v>2</v>
      </c>
      <c r="AY2013" s="2" t="str">
        <f>IF((AV2013+10)&gt;=AW2013,"SAVE","LATE")</f>
        <v>LATE</v>
      </c>
      <c r="AZ2013">
        <v>999916</v>
      </c>
      <c r="BA2013" t="s">
        <v>1011</v>
      </c>
      <c r="BB2013">
        <v>343709233</v>
      </c>
      <c r="BC2013">
        <v>34812612</v>
      </c>
      <c r="BD2013" s="9">
        <v>378521845</v>
      </c>
      <c r="BE2013" t="s">
        <v>43118</v>
      </c>
      <c r="BF2013">
        <v>0</v>
      </c>
      <c r="BG2013" t="s">
        <v>70</v>
      </c>
      <c r="BH2013">
        <v>-1</v>
      </c>
      <c r="BI2013" t="s">
        <v>18798</v>
      </c>
      <c r="BJ2013" t="s">
        <v>18798</v>
      </c>
      <c r="BK2013" t="s">
        <v>13943</v>
      </c>
      <c r="BL2013" t="s">
        <v>103</v>
      </c>
      <c r="BM2013" t="s">
        <v>18799</v>
      </c>
    </row>
    <row r="2014" spans="1:65" x14ac:dyDescent="0.25">
      <c r="A2014">
        <v>2013</v>
      </c>
      <c r="B2014" t="s">
        <v>116</v>
      </c>
      <c r="C2014" t="s">
        <v>528</v>
      </c>
      <c r="D2014" t="s">
        <v>40348</v>
      </c>
      <c r="E2014" t="s">
        <v>82</v>
      </c>
      <c r="F2014" t="s">
        <v>18865</v>
      </c>
      <c r="G2014">
        <v>11</v>
      </c>
      <c r="H2014" t="s">
        <v>41839</v>
      </c>
      <c r="I2014" t="s">
        <v>105</v>
      </c>
      <c r="J2014" t="s">
        <v>88</v>
      </c>
      <c r="K2014">
        <v>3</v>
      </c>
      <c r="L2014" t="s">
        <v>41838</v>
      </c>
      <c r="M2014">
        <v>72000000</v>
      </c>
      <c r="N2014" t="s">
        <v>41840</v>
      </c>
      <c r="O2014" t="s">
        <v>40368</v>
      </c>
      <c r="P2014" t="s">
        <v>90</v>
      </c>
      <c r="Q2014" t="s">
        <v>39286</v>
      </c>
      <c r="R2014" t="s">
        <v>39286</v>
      </c>
      <c r="S2014" t="s">
        <v>39285</v>
      </c>
      <c r="T2014" s="3">
        <v>41612</v>
      </c>
      <c r="U2014" t="s">
        <v>18866</v>
      </c>
      <c r="V2014" t="s">
        <v>18867</v>
      </c>
      <c r="W2014">
        <v>130207</v>
      </c>
      <c r="X2014">
        <v>516511000</v>
      </c>
      <c r="Y2014" t="s">
        <v>122</v>
      </c>
      <c r="Z2014" t="s">
        <v>123</v>
      </c>
      <c r="AA2014">
        <v>0</v>
      </c>
      <c r="AB2014" t="s">
        <v>76</v>
      </c>
      <c r="AC2014">
        <v>0</v>
      </c>
      <c r="AD2014" t="s">
        <v>76</v>
      </c>
      <c r="AE2014">
        <v>1654412</v>
      </c>
      <c r="AF2014" t="s">
        <v>40104</v>
      </c>
      <c r="AG2014">
        <v>900629446</v>
      </c>
      <c r="AH2014" t="s">
        <v>18868</v>
      </c>
      <c r="AI2014" t="s">
        <v>39286</v>
      </c>
      <c r="AJ2014" t="s">
        <v>41304</v>
      </c>
      <c r="AK2014">
        <v>79655067</v>
      </c>
      <c r="AL2014" t="s">
        <v>6868</v>
      </c>
      <c r="AM2014">
        <v>2013</v>
      </c>
      <c r="AN2014" s="1">
        <v>41451</v>
      </c>
      <c r="AO2014" s="1">
        <v>41457</v>
      </c>
      <c r="AP2014">
        <v>8</v>
      </c>
      <c r="AQ2014" t="s">
        <v>81</v>
      </c>
      <c r="AR2014" s="4">
        <f>IF(AQ2014="M",AP2014*30.42,AP2014)</f>
        <v>243.36</v>
      </c>
      <c r="AS2014">
        <v>83</v>
      </c>
      <c r="AT2014" s="4">
        <f>AR2014+AS2014</f>
        <v>326.36</v>
      </c>
      <c r="AU2014">
        <v>1</v>
      </c>
      <c r="AV2014" s="1">
        <f>AO2014+AT2014</f>
        <v>41783.360000000001</v>
      </c>
      <c r="AW2014" s="1">
        <v>41814</v>
      </c>
      <c r="AX2014" s="2">
        <f>IF(AV2014&gt;=AW2014,1,2)</f>
        <v>2</v>
      </c>
      <c r="AY2014" s="2" t="str">
        <f>IF((AV2014+10)&gt;=AW2014,"SAVE","LATE")</f>
        <v>LATE</v>
      </c>
      <c r="AZ2014" t="s">
        <v>82</v>
      </c>
      <c r="BA2014" t="s">
        <v>1011</v>
      </c>
      <c r="BB2014">
        <v>269441460</v>
      </c>
      <c r="BC2014">
        <v>0</v>
      </c>
      <c r="BD2014" s="9">
        <v>269441460</v>
      </c>
      <c r="BE2014" t="s">
        <v>40369</v>
      </c>
      <c r="BF2014">
        <v>0</v>
      </c>
      <c r="BG2014" t="s">
        <v>70</v>
      </c>
      <c r="BH2014">
        <v>-1</v>
      </c>
      <c r="BI2014" t="s">
        <v>18869</v>
      </c>
      <c r="BJ2014" t="s">
        <v>43119</v>
      </c>
      <c r="BK2014">
        <v>0</v>
      </c>
      <c r="BL2014" t="s">
        <v>85</v>
      </c>
      <c r="BM2014" t="s">
        <v>18870</v>
      </c>
    </row>
    <row r="2015" spans="1:65" x14ac:dyDescent="0.25">
      <c r="A2015">
        <v>2013</v>
      </c>
      <c r="B2015" t="s">
        <v>116</v>
      </c>
      <c r="C2015" t="s">
        <v>528</v>
      </c>
      <c r="D2015" t="s">
        <v>40359</v>
      </c>
      <c r="E2015" t="s">
        <v>16663</v>
      </c>
      <c r="F2015" t="s">
        <v>16664</v>
      </c>
      <c r="G2015">
        <v>11</v>
      </c>
      <c r="H2015" t="s">
        <v>41839</v>
      </c>
      <c r="I2015" t="s">
        <v>67</v>
      </c>
      <c r="J2015" t="s">
        <v>88</v>
      </c>
      <c r="K2015">
        <v>3</v>
      </c>
      <c r="L2015" t="s">
        <v>41838</v>
      </c>
      <c r="M2015">
        <v>72000000</v>
      </c>
      <c r="N2015" t="s">
        <v>41840</v>
      </c>
      <c r="O2015" t="s">
        <v>40370</v>
      </c>
      <c r="P2015" t="s">
        <v>90</v>
      </c>
      <c r="Q2015" t="s">
        <v>39286</v>
      </c>
      <c r="R2015" t="s">
        <v>39286</v>
      </c>
      <c r="S2015" t="s">
        <v>39285</v>
      </c>
      <c r="T2015" t="s">
        <v>18239</v>
      </c>
      <c r="U2015" t="s">
        <v>18879</v>
      </c>
      <c r="V2015" t="s">
        <v>18880</v>
      </c>
      <c r="W2015" t="s">
        <v>18881</v>
      </c>
      <c r="X2015">
        <v>265000000</v>
      </c>
      <c r="Y2015" t="s">
        <v>122</v>
      </c>
      <c r="Z2015" t="s">
        <v>123</v>
      </c>
      <c r="AA2015">
        <v>0</v>
      </c>
      <c r="AB2015" t="s">
        <v>76</v>
      </c>
      <c r="AC2015">
        <v>0</v>
      </c>
      <c r="AD2015" t="s">
        <v>76</v>
      </c>
      <c r="AE2015">
        <v>2021390</v>
      </c>
      <c r="AF2015" t="s">
        <v>40104</v>
      </c>
      <c r="AG2015">
        <v>9006597549</v>
      </c>
      <c r="AH2015" t="s">
        <v>18882</v>
      </c>
      <c r="AI2015" t="s">
        <v>39286</v>
      </c>
      <c r="AJ2015" t="s">
        <v>41304</v>
      </c>
      <c r="AK2015">
        <v>51731483</v>
      </c>
      <c r="AL2015" t="s">
        <v>18883</v>
      </c>
      <c r="AM2015">
        <v>2013</v>
      </c>
      <c r="AN2015" s="1">
        <v>41564</v>
      </c>
      <c r="AO2015" s="1">
        <v>41580</v>
      </c>
      <c r="AP2015">
        <v>6</v>
      </c>
      <c r="AQ2015" t="s">
        <v>81</v>
      </c>
      <c r="AR2015" s="4">
        <f>IF(AQ2015="M",AP2015*30.42,AP2015)</f>
        <v>182.52</v>
      </c>
      <c r="AS2015">
        <v>0</v>
      </c>
      <c r="AT2015" s="4">
        <f>AR2015+AS2015</f>
        <v>182.52</v>
      </c>
      <c r="AU2015">
        <v>2</v>
      </c>
      <c r="AV2015" s="1">
        <f>AO2015+AT2015</f>
        <v>41762.519999999997</v>
      </c>
      <c r="AW2015" s="1">
        <v>41822</v>
      </c>
      <c r="AX2015" s="2">
        <f>IF(AV2015&gt;=AW2015,1,2)</f>
        <v>2</v>
      </c>
      <c r="AY2015" s="2" t="str">
        <f>IF((AV2015+10)&gt;=AW2015,"SAVE","LATE")</f>
        <v>LATE</v>
      </c>
      <c r="AZ2015" t="s">
        <v>82</v>
      </c>
      <c r="BA2015" t="s">
        <v>1011</v>
      </c>
      <c r="BB2015">
        <v>265000000</v>
      </c>
      <c r="BC2015">
        <v>133960000</v>
      </c>
      <c r="BD2015" s="9">
        <v>398960000</v>
      </c>
      <c r="BE2015" t="s">
        <v>40370</v>
      </c>
      <c r="BF2015">
        <v>0</v>
      </c>
      <c r="BG2015" t="s">
        <v>70</v>
      </c>
      <c r="BH2015">
        <v>-1</v>
      </c>
      <c r="BI2015" t="s">
        <v>18882</v>
      </c>
      <c r="BJ2015" t="s">
        <v>18884</v>
      </c>
      <c r="BK2015">
        <v>0</v>
      </c>
      <c r="BL2015" t="s">
        <v>85</v>
      </c>
      <c r="BM2015" t="s">
        <v>18885</v>
      </c>
    </row>
    <row r="2016" spans="1:65" x14ac:dyDescent="0.25">
      <c r="A2016">
        <v>2013</v>
      </c>
      <c r="B2016" t="s">
        <v>116</v>
      </c>
      <c r="C2016" t="s">
        <v>528</v>
      </c>
      <c r="D2016" t="s">
        <v>40348</v>
      </c>
      <c r="E2016" t="s">
        <v>82</v>
      </c>
      <c r="F2016" t="s">
        <v>18865</v>
      </c>
      <c r="G2016">
        <v>11</v>
      </c>
      <c r="H2016" t="s">
        <v>41839</v>
      </c>
      <c r="I2016" t="s">
        <v>105</v>
      </c>
      <c r="J2016" t="s">
        <v>88</v>
      </c>
      <c r="K2016">
        <v>3</v>
      </c>
      <c r="L2016" t="s">
        <v>41838</v>
      </c>
      <c r="M2016">
        <v>72000000</v>
      </c>
      <c r="N2016" t="s">
        <v>41840</v>
      </c>
      <c r="O2016" t="s">
        <v>40368</v>
      </c>
      <c r="P2016" t="s">
        <v>90</v>
      </c>
      <c r="Q2016" t="s">
        <v>39286</v>
      </c>
      <c r="R2016" t="s">
        <v>39286</v>
      </c>
      <c r="S2016" t="s">
        <v>39285</v>
      </c>
      <c r="T2016" s="3">
        <v>41612</v>
      </c>
      <c r="U2016" t="s">
        <v>18866</v>
      </c>
      <c r="V2016" t="s">
        <v>18867</v>
      </c>
      <c r="W2016" t="s">
        <v>18954</v>
      </c>
      <c r="X2016">
        <v>516511000</v>
      </c>
      <c r="Y2016" t="s">
        <v>122</v>
      </c>
      <c r="Z2016" t="s">
        <v>123</v>
      </c>
      <c r="AA2016">
        <v>0</v>
      </c>
      <c r="AB2016" t="s">
        <v>76</v>
      </c>
      <c r="AC2016">
        <v>0</v>
      </c>
      <c r="AD2016" t="s">
        <v>76</v>
      </c>
      <c r="AE2016">
        <v>1654331</v>
      </c>
      <c r="AF2016" t="s">
        <v>40104</v>
      </c>
      <c r="AG2016">
        <v>900629446</v>
      </c>
      <c r="AH2016" t="s">
        <v>18868</v>
      </c>
      <c r="AI2016" t="s">
        <v>39286</v>
      </c>
      <c r="AJ2016" t="s">
        <v>41304</v>
      </c>
      <c r="AK2016">
        <v>79655067</v>
      </c>
      <c r="AL2016" t="s">
        <v>40371</v>
      </c>
      <c r="AM2016">
        <v>2013</v>
      </c>
      <c r="AN2016" s="1">
        <v>41451</v>
      </c>
      <c r="AO2016" s="1">
        <v>41457</v>
      </c>
      <c r="AP2016">
        <v>8</v>
      </c>
      <c r="AQ2016" t="s">
        <v>81</v>
      </c>
      <c r="AR2016" s="4">
        <f>IF(AQ2016="M",AP2016*30.42,AP2016)</f>
        <v>243.36</v>
      </c>
      <c r="AS2016">
        <v>65</v>
      </c>
      <c r="AT2016" s="4">
        <f>AR2016+AS2016</f>
        <v>308.36</v>
      </c>
      <c r="AU2016">
        <v>1</v>
      </c>
      <c r="AV2016" s="1">
        <f>AO2016+AT2016</f>
        <v>41765.360000000001</v>
      </c>
      <c r="AW2016" s="1">
        <v>41796</v>
      </c>
      <c r="AX2016" s="2">
        <f>IF(AV2016&gt;=AW2016,1,2)</f>
        <v>2</v>
      </c>
      <c r="AY2016" s="2" t="str">
        <f>IF((AV2016+10)&gt;=AW2016,"SAVE","LATE")</f>
        <v>LATE</v>
      </c>
      <c r="AZ2016" t="s">
        <v>82</v>
      </c>
      <c r="BA2016" t="s">
        <v>1011</v>
      </c>
      <c r="BB2016">
        <v>234824540</v>
      </c>
      <c r="BC2016">
        <v>71417000</v>
      </c>
      <c r="BD2016" s="9">
        <v>306241540</v>
      </c>
      <c r="BE2016" t="s">
        <v>40372</v>
      </c>
      <c r="BF2016">
        <v>0</v>
      </c>
      <c r="BG2016" t="s">
        <v>70</v>
      </c>
      <c r="BH2016">
        <v>-1</v>
      </c>
      <c r="BI2016" t="s">
        <v>18869</v>
      </c>
      <c r="BJ2016" t="s">
        <v>43119</v>
      </c>
      <c r="BK2016">
        <v>0</v>
      </c>
      <c r="BL2016" t="s">
        <v>85</v>
      </c>
      <c r="BM2016" t="s">
        <v>18870</v>
      </c>
    </row>
    <row r="2017" spans="1:65" x14ac:dyDescent="0.25">
      <c r="A2017">
        <v>2013</v>
      </c>
      <c r="B2017" t="s">
        <v>116</v>
      </c>
      <c r="C2017" t="s">
        <v>528</v>
      </c>
      <c r="D2017" t="s">
        <v>43052</v>
      </c>
      <c r="E2017" t="s">
        <v>82</v>
      </c>
      <c r="F2017" t="s">
        <v>14011</v>
      </c>
      <c r="G2017">
        <v>11</v>
      </c>
      <c r="H2017" t="s">
        <v>41839</v>
      </c>
      <c r="I2017" t="s">
        <v>67</v>
      </c>
      <c r="J2017" t="s">
        <v>88</v>
      </c>
      <c r="K2017">
        <v>3</v>
      </c>
      <c r="L2017" t="s">
        <v>41838</v>
      </c>
      <c r="M2017">
        <v>72000000</v>
      </c>
      <c r="N2017" t="s">
        <v>41840</v>
      </c>
      <c r="O2017" t="s">
        <v>43120</v>
      </c>
      <c r="P2017" t="s">
        <v>90</v>
      </c>
      <c r="Q2017" t="s">
        <v>39286</v>
      </c>
      <c r="R2017" t="s">
        <v>39286</v>
      </c>
      <c r="S2017" t="s">
        <v>39285</v>
      </c>
      <c r="T2017" t="s">
        <v>16901</v>
      </c>
      <c r="U2017" t="s">
        <v>18991</v>
      </c>
      <c r="V2017" t="s">
        <v>18992</v>
      </c>
      <c r="W2017" t="s">
        <v>18993</v>
      </c>
      <c r="X2017">
        <v>237050000</v>
      </c>
      <c r="Y2017" t="s">
        <v>122</v>
      </c>
      <c r="Z2017" t="s">
        <v>123</v>
      </c>
      <c r="AA2017">
        <v>0</v>
      </c>
      <c r="AB2017" t="s">
        <v>76</v>
      </c>
      <c r="AC2017">
        <v>0</v>
      </c>
      <c r="AD2017" t="s">
        <v>76</v>
      </c>
      <c r="AE2017">
        <v>1874310</v>
      </c>
      <c r="AF2017" t="s">
        <v>40104</v>
      </c>
      <c r="AG2017" t="s">
        <v>18994</v>
      </c>
      <c r="AH2017" t="s">
        <v>18995</v>
      </c>
      <c r="AI2017" t="s">
        <v>39286</v>
      </c>
      <c r="AJ2017" t="s">
        <v>41304</v>
      </c>
      <c r="AK2017">
        <v>52093561</v>
      </c>
      <c r="AL2017" t="s">
        <v>17246</v>
      </c>
      <c r="AM2017">
        <v>2013</v>
      </c>
      <c r="AN2017" s="1">
        <v>41527</v>
      </c>
      <c r="AO2017" s="1">
        <v>41527</v>
      </c>
      <c r="AP2017">
        <v>3</v>
      </c>
      <c r="AQ2017" t="s">
        <v>81</v>
      </c>
      <c r="AR2017" s="4">
        <f>IF(AQ2017="M",AP2017*30.42,AP2017)</f>
        <v>91.26</v>
      </c>
      <c r="AS2017">
        <v>0</v>
      </c>
      <c r="AT2017" s="4">
        <f>AR2017+AS2017</f>
        <v>91.26</v>
      </c>
      <c r="AU2017">
        <v>1</v>
      </c>
      <c r="AV2017" s="1">
        <f>AO2017+AT2017</f>
        <v>41618.26</v>
      </c>
      <c r="AW2017" s="1">
        <v>41649</v>
      </c>
      <c r="AX2017" s="2">
        <f>IF(AV2017&gt;=AW2017,1,2)</f>
        <v>2</v>
      </c>
      <c r="AY2017" s="2" t="str">
        <f>IF((AV2017+10)&gt;=AW2017,"SAVE","LATE")</f>
        <v>LATE</v>
      </c>
      <c r="AZ2017" t="s">
        <v>82</v>
      </c>
      <c r="BA2017" t="s">
        <v>1011</v>
      </c>
      <c r="BB2017">
        <v>227476553</v>
      </c>
      <c r="BC2017">
        <v>0</v>
      </c>
      <c r="BD2017" s="9">
        <v>227476553</v>
      </c>
      <c r="BE2017" t="s">
        <v>43120</v>
      </c>
      <c r="BF2017">
        <v>0</v>
      </c>
      <c r="BG2017" t="s">
        <v>70</v>
      </c>
      <c r="BH2017">
        <v>-1</v>
      </c>
      <c r="BI2017" t="s">
        <v>17245</v>
      </c>
      <c r="BJ2017" t="s">
        <v>14019</v>
      </c>
      <c r="BK2017">
        <v>0</v>
      </c>
      <c r="BL2017" t="s">
        <v>85</v>
      </c>
      <c r="BM2017" t="s">
        <v>18996</v>
      </c>
    </row>
    <row r="2018" spans="1:65" x14ac:dyDescent="0.25">
      <c r="A2018">
        <v>2013</v>
      </c>
      <c r="B2018" t="s">
        <v>116</v>
      </c>
      <c r="C2018" t="s">
        <v>528</v>
      </c>
      <c r="D2018" t="s">
        <v>40373</v>
      </c>
      <c r="E2018" t="s">
        <v>82</v>
      </c>
      <c r="F2018" t="s">
        <v>19337</v>
      </c>
      <c r="G2018">
        <v>11</v>
      </c>
      <c r="H2018" t="s">
        <v>41839</v>
      </c>
      <c r="I2018" t="s">
        <v>67</v>
      </c>
      <c r="J2018" t="s">
        <v>88</v>
      </c>
      <c r="K2018">
        <v>3</v>
      </c>
      <c r="L2018" t="s">
        <v>41838</v>
      </c>
      <c r="M2018">
        <v>72000000</v>
      </c>
      <c r="N2018" t="s">
        <v>41840</v>
      </c>
      <c r="O2018" t="s">
        <v>47043</v>
      </c>
      <c r="P2018" t="s">
        <v>90</v>
      </c>
      <c r="Q2018" t="s">
        <v>39286</v>
      </c>
      <c r="R2018" t="s">
        <v>39286</v>
      </c>
      <c r="S2018" t="s">
        <v>39285</v>
      </c>
      <c r="T2018" t="s">
        <v>2304</v>
      </c>
      <c r="U2018" t="s">
        <v>19338</v>
      </c>
      <c r="V2018" t="s">
        <v>19339</v>
      </c>
      <c r="W2018" t="s">
        <v>19340</v>
      </c>
      <c r="X2018">
        <v>160385590</v>
      </c>
      <c r="Y2018" t="s">
        <v>122</v>
      </c>
      <c r="Z2018" t="s">
        <v>123</v>
      </c>
      <c r="AA2018">
        <v>0</v>
      </c>
      <c r="AB2018" t="s">
        <v>76</v>
      </c>
      <c r="AC2018">
        <v>0</v>
      </c>
      <c r="AD2018" t="s">
        <v>76</v>
      </c>
      <c r="AE2018">
        <v>1799928</v>
      </c>
      <c r="AF2018" t="s">
        <v>41304</v>
      </c>
      <c r="AG2018">
        <v>52452955</v>
      </c>
      <c r="AH2018" t="s">
        <v>41424</v>
      </c>
      <c r="AI2018" t="s">
        <v>39286</v>
      </c>
      <c r="AJ2018" t="s">
        <v>41304</v>
      </c>
      <c r="AK2018">
        <v>52452955</v>
      </c>
      <c r="AL2018" t="s">
        <v>41424</v>
      </c>
      <c r="AM2018">
        <v>2013</v>
      </c>
      <c r="AN2018" s="1">
        <v>41485</v>
      </c>
      <c r="AO2018" s="1">
        <v>41543</v>
      </c>
      <c r="AP2018">
        <v>2</v>
      </c>
      <c r="AQ2018" t="s">
        <v>81</v>
      </c>
      <c r="AR2018" s="4">
        <f>IF(AQ2018="M",AP2018*30.42,AP2018)</f>
        <v>60.84</v>
      </c>
      <c r="AS2018">
        <v>40</v>
      </c>
      <c r="AT2018" s="4">
        <f>AR2018+AS2018</f>
        <v>100.84</v>
      </c>
      <c r="AU2018">
        <v>1</v>
      </c>
      <c r="AV2018" s="1">
        <f>AO2018+AT2018</f>
        <v>41643.839999999997</v>
      </c>
      <c r="AW2018" s="1">
        <v>41675</v>
      </c>
      <c r="AX2018" s="2">
        <f>IF(AV2018&gt;=AW2018,1,2)</f>
        <v>2</v>
      </c>
      <c r="AY2018" s="2" t="str">
        <f>IF((AV2018+10)&gt;=AW2018,"SAVE","LATE")</f>
        <v>LATE</v>
      </c>
      <c r="AZ2018" t="s">
        <v>82</v>
      </c>
      <c r="BA2018" t="s">
        <v>1011</v>
      </c>
      <c r="BB2018">
        <v>156321083</v>
      </c>
      <c r="BC2018">
        <v>34944377</v>
      </c>
      <c r="BD2018" s="9">
        <v>191265460</v>
      </c>
      <c r="BE2018" t="s">
        <v>47044</v>
      </c>
      <c r="BF2018">
        <v>0</v>
      </c>
      <c r="BG2018" t="s">
        <v>70</v>
      </c>
      <c r="BH2018">
        <v>-1</v>
      </c>
      <c r="BI2018" t="s">
        <v>41424</v>
      </c>
      <c r="BJ2018" t="s">
        <v>41424</v>
      </c>
      <c r="BK2018">
        <v>0</v>
      </c>
      <c r="BL2018" t="s">
        <v>85</v>
      </c>
      <c r="BM2018" t="s">
        <v>19341</v>
      </c>
    </row>
    <row r="2019" spans="1:65" x14ac:dyDescent="0.25">
      <c r="A2019">
        <v>2013</v>
      </c>
      <c r="B2019" t="s">
        <v>116</v>
      </c>
      <c r="C2019" t="s">
        <v>528</v>
      </c>
      <c r="D2019" t="s">
        <v>43052</v>
      </c>
      <c r="E2019" t="s">
        <v>82</v>
      </c>
      <c r="F2019" t="s">
        <v>14011</v>
      </c>
      <c r="G2019">
        <v>11</v>
      </c>
      <c r="H2019" t="s">
        <v>41839</v>
      </c>
      <c r="I2019" t="s">
        <v>105</v>
      </c>
      <c r="J2019" t="s">
        <v>88</v>
      </c>
      <c r="K2019">
        <v>3</v>
      </c>
      <c r="L2019" t="s">
        <v>41838</v>
      </c>
      <c r="M2019">
        <v>72000000</v>
      </c>
      <c r="N2019" t="s">
        <v>41840</v>
      </c>
      <c r="O2019" t="s">
        <v>43121</v>
      </c>
      <c r="P2019" t="s">
        <v>90</v>
      </c>
      <c r="Q2019" t="s">
        <v>39286</v>
      </c>
      <c r="R2019" t="s">
        <v>39286</v>
      </c>
      <c r="S2019" t="s">
        <v>39285</v>
      </c>
      <c r="T2019" s="3">
        <v>41557</v>
      </c>
      <c r="U2019" t="s">
        <v>19408</v>
      </c>
      <c r="V2019" t="s">
        <v>19409</v>
      </c>
      <c r="W2019" t="s">
        <v>19410</v>
      </c>
      <c r="X2019">
        <v>150000000</v>
      </c>
      <c r="Y2019" t="s">
        <v>122</v>
      </c>
      <c r="Z2019" t="s">
        <v>123</v>
      </c>
      <c r="AA2019">
        <v>0</v>
      </c>
      <c r="AB2019" t="s">
        <v>76</v>
      </c>
      <c r="AC2019">
        <v>0</v>
      </c>
      <c r="AD2019" t="s">
        <v>76</v>
      </c>
      <c r="AE2019">
        <v>1975351</v>
      </c>
      <c r="AF2019" t="s">
        <v>40104</v>
      </c>
      <c r="AG2019" t="s">
        <v>19411</v>
      </c>
      <c r="AH2019" t="s">
        <v>19412</v>
      </c>
      <c r="AI2019" t="s">
        <v>39286</v>
      </c>
      <c r="AJ2019" t="s">
        <v>41304</v>
      </c>
      <c r="AK2019">
        <v>19244891</v>
      </c>
      <c r="AL2019" t="s">
        <v>19413</v>
      </c>
      <c r="AM2019">
        <v>2013</v>
      </c>
      <c r="AN2019" s="1">
        <v>41597</v>
      </c>
      <c r="AO2019" s="1">
        <v>41597</v>
      </c>
      <c r="AP2019">
        <v>8</v>
      </c>
      <c r="AQ2019" t="s">
        <v>81</v>
      </c>
      <c r="AR2019" s="4">
        <f>IF(AQ2019="M",AP2019*30.42,AP2019)</f>
        <v>243.36</v>
      </c>
      <c r="AS2019">
        <v>0</v>
      </c>
      <c r="AT2019" s="4">
        <f>AR2019+AS2019</f>
        <v>243.36</v>
      </c>
      <c r="AU2019">
        <v>1</v>
      </c>
      <c r="AV2019" s="1">
        <f>AO2019+AT2019</f>
        <v>41840.36</v>
      </c>
      <c r="AW2019" s="1">
        <v>41870</v>
      </c>
      <c r="AX2019" s="2">
        <f>IF(AV2019&gt;=AW2019,1,2)</f>
        <v>2</v>
      </c>
      <c r="AY2019" s="2" t="str">
        <f>IF((AV2019+10)&gt;=AW2019,"SAVE","LATE")</f>
        <v>LATE</v>
      </c>
      <c r="AZ2019" t="s">
        <v>82</v>
      </c>
      <c r="BA2019" t="s">
        <v>1011</v>
      </c>
      <c r="BB2019">
        <v>150000000</v>
      </c>
      <c r="BC2019">
        <v>75000000</v>
      </c>
      <c r="BD2019" s="9">
        <v>225000000</v>
      </c>
      <c r="BE2019" t="s">
        <v>43121</v>
      </c>
      <c r="BF2019">
        <v>0</v>
      </c>
      <c r="BG2019" t="s">
        <v>70</v>
      </c>
      <c r="BH2019">
        <v>-1</v>
      </c>
      <c r="BI2019" t="s">
        <v>19414</v>
      </c>
      <c r="BJ2019" t="s">
        <v>14019</v>
      </c>
      <c r="BK2019">
        <v>0</v>
      </c>
      <c r="BL2019" t="s">
        <v>85</v>
      </c>
      <c r="BM2019" t="s">
        <v>19415</v>
      </c>
    </row>
    <row r="2020" spans="1:65" x14ac:dyDescent="0.25">
      <c r="A2020">
        <v>2013</v>
      </c>
      <c r="B2020" t="s">
        <v>116</v>
      </c>
      <c r="C2020" t="s">
        <v>290</v>
      </c>
      <c r="D2020" t="s">
        <v>42966</v>
      </c>
      <c r="E2020" t="s">
        <v>927</v>
      </c>
      <c r="F2020" t="s">
        <v>928</v>
      </c>
      <c r="G2020">
        <v>11</v>
      </c>
      <c r="H2020" t="s">
        <v>41839</v>
      </c>
      <c r="I2020" t="s">
        <v>67</v>
      </c>
      <c r="J2020" t="s">
        <v>88</v>
      </c>
      <c r="K2020">
        <v>3</v>
      </c>
      <c r="L2020" t="s">
        <v>41838</v>
      </c>
      <c r="M2020">
        <v>72000000</v>
      </c>
      <c r="N2020" t="s">
        <v>41840</v>
      </c>
      <c r="O2020" t="s">
        <v>39448</v>
      </c>
      <c r="P2020" t="s">
        <v>90</v>
      </c>
      <c r="Q2020" t="s">
        <v>39286</v>
      </c>
      <c r="R2020" t="s">
        <v>39286</v>
      </c>
      <c r="S2020" t="s">
        <v>39285</v>
      </c>
      <c r="T2020" s="3">
        <v>41406</v>
      </c>
      <c r="U2020" t="s">
        <v>19416</v>
      </c>
      <c r="V2020" t="s">
        <v>19417</v>
      </c>
      <c r="W2020" t="s">
        <v>19418</v>
      </c>
      <c r="X2020">
        <v>150000000</v>
      </c>
      <c r="Y2020" t="s">
        <v>122</v>
      </c>
      <c r="Z2020" t="s">
        <v>123</v>
      </c>
      <c r="AA2020">
        <v>0</v>
      </c>
      <c r="AB2020" t="s">
        <v>76</v>
      </c>
      <c r="AC2020">
        <v>0</v>
      </c>
      <c r="AD2020" t="s">
        <v>76</v>
      </c>
      <c r="AE2020">
        <v>2074836</v>
      </c>
      <c r="AF2020" t="s">
        <v>40104</v>
      </c>
      <c r="AG2020" t="s">
        <v>19419</v>
      </c>
      <c r="AH2020" t="s">
        <v>19420</v>
      </c>
      <c r="AI2020" t="s">
        <v>39286</v>
      </c>
      <c r="AJ2020" t="s">
        <v>41304</v>
      </c>
      <c r="AK2020">
        <v>19362135</v>
      </c>
      <c r="AL2020" t="s">
        <v>13961</v>
      </c>
      <c r="AM2020">
        <v>2013</v>
      </c>
      <c r="AN2020" s="1">
        <v>41639</v>
      </c>
      <c r="AO2020" s="1">
        <v>41641</v>
      </c>
      <c r="AP2020">
        <v>3</v>
      </c>
      <c r="AQ2020" t="s">
        <v>81</v>
      </c>
      <c r="AR2020" s="4">
        <f>IF(AQ2020="M",AP2020*30.42,AP2020)</f>
        <v>91.26</v>
      </c>
      <c r="AS2020">
        <v>0</v>
      </c>
      <c r="AT2020" s="4">
        <f>AR2020+AS2020</f>
        <v>91.26</v>
      </c>
      <c r="AU2020">
        <v>3</v>
      </c>
      <c r="AV2020" s="1">
        <f>AO2020+AT2020</f>
        <v>41732.26</v>
      </c>
      <c r="AW2020" s="1">
        <v>41822</v>
      </c>
      <c r="AX2020" s="2">
        <f>IF(AV2020&gt;=AW2020,1,2)</f>
        <v>2</v>
      </c>
      <c r="AY2020" s="2" t="str">
        <f>IF((AV2020+10)&gt;=AW2020,"SAVE","LATE")</f>
        <v>LATE</v>
      </c>
      <c r="AZ2020" t="s">
        <v>82</v>
      </c>
      <c r="BA2020" t="s">
        <v>1011</v>
      </c>
      <c r="BB2020">
        <v>149834090</v>
      </c>
      <c r="BC2020">
        <v>74910755</v>
      </c>
      <c r="BD2020" s="9">
        <v>224744845</v>
      </c>
      <c r="BE2020" t="s">
        <v>19421</v>
      </c>
      <c r="BF2020">
        <v>0</v>
      </c>
      <c r="BG2020" t="s">
        <v>70</v>
      </c>
      <c r="BH2020">
        <v>-1</v>
      </c>
      <c r="BI2020" t="s">
        <v>19420</v>
      </c>
      <c r="BJ2020" t="s">
        <v>19420</v>
      </c>
      <c r="BK2020">
        <v>0</v>
      </c>
      <c r="BL2020" t="s">
        <v>85</v>
      </c>
      <c r="BM2020" t="s">
        <v>19422</v>
      </c>
    </row>
    <row r="2021" spans="1:65" x14ac:dyDescent="0.25">
      <c r="A2021">
        <v>2013</v>
      </c>
      <c r="B2021" t="s">
        <v>116</v>
      </c>
      <c r="C2021" t="s">
        <v>528</v>
      </c>
      <c r="D2021" t="s">
        <v>40357</v>
      </c>
      <c r="E2021" t="s">
        <v>82</v>
      </c>
      <c r="F2021" t="s">
        <v>19634</v>
      </c>
      <c r="G2021">
        <v>11</v>
      </c>
      <c r="H2021" t="s">
        <v>41839</v>
      </c>
      <c r="I2021" t="s">
        <v>105</v>
      </c>
      <c r="J2021" t="s">
        <v>88</v>
      </c>
      <c r="K2021">
        <v>3</v>
      </c>
      <c r="L2021" t="s">
        <v>41838</v>
      </c>
      <c r="M2021">
        <v>30000000</v>
      </c>
      <c r="N2021" t="s">
        <v>41897</v>
      </c>
      <c r="O2021" t="s">
        <v>43122</v>
      </c>
      <c r="P2021" t="s">
        <v>90</v>
      </c>
      <c r="Q2021" t="s">
        <v>39286</v>
      </c>
      <c r="R2021" t="s">
        <v>39286</v>
      </c>
      <c r="S2021" t="s">
        <v>39285</v>
      </c>
      <c r="T2021" t="s">
        <v>18556</v>
      </c>
      <c r="U2021" t="s">
        <v>19635</v>
      </c>
      <c r="V2021" t="s">
        <v>19636</v>
      </c>
      <c r="W2021" t="s">
        <v>19637</v>
      </c>
      <c r="X2021">
        <v>147390122</v>
      </c>
      <c r="Y2021" t="s">
        <v>74</v>
      </c>
      <c r="Z2021" t="s">
        <v>75</v>
      </c>
      <c r="AA2021">
        <v>0</v>
      </c>
      <c r="AB2021" t="s">
        <v>76</v>
      </c>
      <c r="AC2021">
        <v>0</v>
      </c>
      <c r="AD2021" t="s">
        <v>76</v>
      </c>
      <c r="AE2021">
        <v>1868529</v>
      </c>
      <c r="AF2021" t="s">
        <v>40104</v>
      </c>
      <c r="AG2021">
        <v>830123200</v>
      </c>
      <c r="AH2021" t="s">
        <v>19638</v>
      </c>
      <c r="AI2021" t="s">
        <v>39286</v>
      </c>
      <c r="AJ2021" t="s">
        <v>41304</v>
      </c>
      <c r="AK2021">
        <v>830123200</v>
      </c>
      <c r="AL2021" t="s">
        <v>19638</v>
      </c>
      <c r="AM2021">
        <v>2013</v>
      </c>
      <c r="AN2021" s="1">
        <v>41543</v>
      </c>
      <c r="AO2021" s="1">
        <v>41543</v>
      </c>
      <c r="AP2021">
        <v>4</v>
      </c>
      <c r="AQ2021" t="s">
        <v>81</v>
      </c>
      <c r="AR2021" s="4">
        <f>IF(AQ2021="M",AP2021*30.42,AP2021)</f>
        <v>121.68</v>
      </c>
      <c r="AS2021">
        <v>103</v>
      </c>
      <c r="AT2021" s="4">
        <f>AR2021+AS2021</f>
        <v>224.68</v>
      </c>
      <c r="AU2021">
        <v>1</v>
      </c>
      <c r="AV2021" s="1">
        <f>AO2021+AT2021</f>
        <v>41767.68</v>
      </c>
      <c r="AW2021" s="1">
        <v>41796</v>
      </c>
      <c r="AX2021" s="2">
        <f>IF(AV2021&gt;=AW2021,1,2)</f>
        <v>2</v>
      </c>
      <c r="AY2021" s="2" t="str">
        <f>IF((AV2021+10)&gt;=AW2021,"SAVE","LATE")</f>
        <v>LATE</v>
      </c>
      <c r="AZ2021" t="s">
        <v>82</v>
      </c>
      <c r="BA2021" t="s">
        <v>1011</v>
      </c>
      <c r="BB2021">
        <v>115311149</v>
      </c>
      <c r="BC2021">
        <v>57725570</v>
      </c>
      <c r="BD2021" s="9">
        <v>173036719</v>
      </c>
      <c r="BE2021" t="s">
        <v>43123</v>
      </c>
      <c r="BF2021">
        <v>0</v>
      </c>
      <c r="BG2021" t="s">
        <v>70</v>
      </c>
      <c r="BH2021">
        <v>-1</v>
      </c>
      <c r="BI2021" t="s">
        <v>19639</v>
      </c>
      <c r="BJ2021" t="s">
        <v>19639</v>
      </c>
      <c r="BK2021">
        <v>0</v>
      </c>
      <c r="BL2021" t="s">
        <v>85</v>
      </c>
      <c r="BM2021" t="s">
        <v>19640</v>
      </c>
    </row>
    <row r="2022" spans="1:65" x14ac:dyDescent="0.25">
      <c r="A2022">
        <v>2013</v>
      </c>
      <c r="B2022" t="s">
        <v>116</v>
      </c>
      <c r="C2022" t="s">
        <v>264</v>
      </c>
      <c r="D2022" t="s">
        <v>39301</v>
      </c>
      <c r="E2022" t="s">
        <v>82</v>
      </c>
      <c r="F2022" t="s">
        <v>17486</v>
      </c>
      <c r="G2022">
        <v>11</v>
      </c>
      <c r="H2022" t="s">
        <v>41839</v>
      </c>
      <c r="I2022" t="s">
        <v>105</v>
      </c>
      <c r="J2022" t="s">
        <v>88</v>
      </c>
      <c r="K2022">
        <v>3</v>
      </c>
      <c r="L2022" t="s">
        <v>41838</v>
      </c>
      <c r="M2022">
        <v>22000000</v>
      </c>
      <c r="N2022" t="s">
        <v>42068</v>
      </c>
      <c r="O2022" t="s">
        <v>19711</v>
      </c>
      <c r="P2022" t="s">
        <v>90</v>
      </c>
      <c r="Q2022" t="s">
        <v>39286</v>
      </c>
      <c r="R2022" t="s">
        <v>39286</v>
      </c>
      <c r="S2022" t="s">
        <v>39285</v>
      </c>
      <c r="T2022" t="s">
        <v>19712</v>
      </c>
      <c r="U2022" t="s">
        <v>19713</v>
      </c>
      <c r="V2022" t="s">
        <v>19714</v>
      </c>
      <c r="W2022">
        <v>1968</v>
      </c>
      <c r="X2022">
        <v>104182879</v>
      </c>
      <c r="Y2022" t="s">
        <v>1219</v>
      </c>
      <c r="Z2022" t="s">
        <v>40173</v>
      </c>
      <c r="AA2022">
        <v>0</v>
      </c>
      <c r="AB2022" t="s">
        <v>76</v>
      </c>
      <c r="AC2022">
        <v>0</v>
      </c>
      <c r="AD2022" t="s">
        <v>76</v>
      </c>
      <c r="AE2022">
        <v>2026042</v>
      </c>
      <c r="AF2022" t="s">
        <v>40104</v>
      </c>
      <c r="AG2022" t="s">
        <v>19715</v>
      </c>
      <c r="AH2022" t="s">
        <v>19716</v>
      </c>
      <c r="AI2022" t="s">
        <v>39286</v>
      </c>
      <c r="AJ2022" t="s">
        <v>41304</v>
      </c>
      <c r="AK2022">
        <v>80216343</v>
      </c>
      <c r="AL2022" t="s">
        <v>19717</v>
      </c>
      <c r="AM2022">
        <v>2013</v>
      </c>
      <c r="AN2022" s="1">
        <v>41612</v>
      </c>
      <c r="AO2022" s="1">
        <v>41612</v>
      </c>
      <c r="AP2022">
        <v>6</v>
      </c>
      <c r="AQ2022" t="s">
        <v>81</v>
      </c>
      <c r="AR2022" s="4">
        <f>IF(AQ2022="M",AP2022*30.42,AP2022)</f>
        <v>182.52</v>
      </c>
      <c r="AS2022">
        <v>0</v>
      </c>
      <c r="AT2022" s="4">
        <f>AR2022+AS2022</f>
        <v>182.52</v>
      </c>
      <c r="AU2022">
        <v>2</v>
      </c>
      <c r="AV2022" s="1">
        <f>AO2022+AT2022</f>
        <v>41794.519999999997</v>
      </c>
      <c r="AW2022" s="1">
        <v>41855</v>
      </c>
      <c r="AX2022" s="2">
        <f>IF(AV2022&gt;=AW2022,1,2)</f>
        <v>2</v>
      </c>
      <c r="AY2022" s="2" t="str">
        <f>IF((AV2022+10)&gt;=AW2022,"SAVE","LATE")</f>
        <v>LATE</v>
      </c>
      <c r="AZ2022" t="s">
        <v>82</v>
      </c>
      <c r="BA2022" t="s">
        <v>1011</v>
      </c>
      <c r="BB2022">
        <v>102578078</v>
      </c>
      <c r="BC2022">
        <v>16500000</v>
      </c>
      <c r="BD2022" s="9">
        <v>119078078</v>
      </c>
      <c r="BE2022" t="s">
        <v>19711</v>
      </c>
      <c r="BF2022">
        <v>0</v>
      </c>
      <c r="BG2022" t="s">
        <v>70</v>
      </c>
      <c r="BH2022">
        <v>-1</v>
      </c>
      <c r="BI2022" t="s">
        <v>19718</v>
      </c>
      <c r="BJ2022" t="s">
        <v>19719</v>
      </c>
      <c r="BK2022">
        <v>0</v>
      </c>
      <c r="BL2022" t="s">
        <v>85</v>
      </c>
      <c r="BM2022" t="s">
        <v>19720</v>
      </c>
    </row>
    <row r="2023" spans="1:65" x14ac:dyDescent="0.25">
      <c r="A2023">
        <v>2013</v>
      </c>
      <c r="B2023" t="s">
        <v>116</v>
      </c>
      <c r="C2023" t="s">
        <v>528</v>
      </c>
      <c r="D2023" t="s">
        <v>40359</v>
      </c>
      <c r="E2023" t="s">
        <v>16663</v>
      </c>
      <c r="F2023" t="s">
        <v>16664</v>
      </c>
      <c r="G2023">
        <v>11</v>
      </c>
      <c r="H2023" t="s">
        <v>41839</v>
      </c>
      <c r="I2023" t="s">
        <v>67</v>
      </c>
      <c r="J2023" t="s">
        <v>88</v>
      </c>
      <c r="K2023">
        <v>3</v>
      </c>
      <c r="L2023" t="s">
        <v>41838</v>
      </c>
      <c r="M2023">
        <v>30000000</v>
      </c>
      <c r="N2023" t="s">
        <v>41897</v>
      </c>
      <c r="O2023" t="s">
        <v>40374</v>
      </c>
      <c r="P2023" t="s">
        <v>90</v>
      </c>
      <c r="Q2023" t="s">
        <v>39286</v>
      </c>
      <c r="R2023" t="s">
        <v>39286</v>
      </c>
      <c r="S2023" t="s">
        <v>39285</v>
      </c>
      <c r="T2023" s="3">
        <v>41619</v>
      </c>
      <c r="U2023" t="s">
        <v>20009</v>
      </c>
      <c r="V2023" t="s">
        <v>20010</v>
      </c>
      <c r="W2023" t="s">
        <v>20011</v>
      </c>
      <c r="X2023">
        <v>60000000</v>
      </c>
      <c r="Y2023" t="s">
        <v>74</v>
      </c>
      <c r="Z2023" t="s">
        <v>75</v>
      </c>
      <c r="AA2023">
        <v>0</v>
      </c>
      <c r="AB2023" t="s">
        <v>76</v>
      </c>
      <c r="AC2023">
        <v>0</v>
      </c>
      <c r="AD2023" t="s">
        <v>76</v>
      </c>
      <c r="AE2023">
        <v>2174878</v>
      </c>
      <c r="AF2023" t="s">
        <v>40104</v>
      </c>
      <c r="AG2023">
        <v>8300450401</v>
      </c>
      <c r="AH2023" t="s">
        <v>20012</v>
      </c>
      <c r="AI2023" t="s">
        <v>39286</v>
      </c>
      <c r="AJ2023" t="s">
        <v>41304</v>
      </c>
      <c r="AK2023">
        <v>51562043</v>
      </c>
      <c r="AL2023" t="s">
        <v>20013</v>
      </c>
      <c r="AM2023">
        <v>2013</v>
      </c>
      <c r="AN2023" s="1">
        <v>41635</v>
      </c>
      <c r="AO2023" s="1">
        <v>41635</v>
      </c>
      <c r="AP2023">
        <v>6</v>
      </c>
      <c r="AQ2023" t="s">
        <v>81</v>
      </c>
      <c r="AR2023" s="4">
        <f>IF(AQ2023="M",AP2023*30.42,AP2023)</f>
        <v>182.52</v>
      </c>
      <c r="AS2023">
        <v>0</v>
      </c>
      <c r="AT2023" s="4">
        <f>AR2023+AS2023</f>
        <v>182.52</v>
      </c>
      <c r="AU2023">
        <v>4</v>
      </c>
      <c r="AV2023" s="1">
        <f>AO2023+AT2023</f>
        <v>41817.519999999997</v>
      </c>
      <c r="AW2023" s="1">
        <v>41939</v>
      </c>
      <c r="AX2023" s="2">
        <f>IF(AV2023&gt;=AW2023,1,2)</f>
        <v>2</v>
      </c>
      <c r="AY2023" s="2" t="str">
        <f>IF((AV2023+10)&gt;=AW2023,"SAVE","LATE")</f>
        <v>LATE</v>
      </c>
      <c r="AZ2023" t="s">
        <v>82</v>
      </c>
      <c r="BA2023" t="s">
        <v>1011</v>
      </c>
      <c r="BB2023">
        <v>60000000</v>
      </c>
      <c r="BC2023">
        <v>0</v>
      </c>
      <c r="BD2023" s="9">
        <v>60000000</v>
      </c>
      <c r="BE2023" t="s">
        <v>40375</v>
      </c>
      <c r="BF2023">
        <v>0</v>
      </c>
      <c r="BG2023" t="s">
        <v>70</v>
      </c>
      <c r="BH2023">
        <v>-1</v>
      </c>
      <c r="BI2023" t="s">
        <v>20012</v>
      </c>
      <c r="BJ2023" t="s">
        <v>20014</v>
      </c>
      <c r="BK2023">
        <v>0</v>
      </c>
      <c r="BL2023" t="s">
        <v>85</v>
      </c>
      <c r="BM2023" t="s">
        <v>20015</v>
      </c>
    </row>
    <row r="2024" spans="1:65" x14ac:dyDescent="0.25">
      <c r="A2024">
        <v>2013</v>
      </c>
      <c r="B2024" t="s">
        <v>116</v>
      </c>
      <c r="C2024" t="s">
        <v>290</v>
      </c>
      <c r="D2024" t="s">
        <v>43124</v>
      </c>
      <c r="E2024">
        <v>830144890</v>
      </c>
      <c r="F2024" t="s">
        <v>20073</v>
      </c>
      <c r="G2024">
        <v>11</v>
      </c>
      <c r="H2024" t="s">
        <v>41839</v>
      </c>
      <c r="I2024" t="s">
        <v>67</v>
      </c>
      <c r="J2024" t="s">
        <v>88</v>
      </c>
      <c r="K2024">
        <v>3</v>
      </c>
      <c r="L2024" t="s">
        <v>41838</v>
      </c>
      <c r="M2024">
        <v>95000000</v>
      </c>
      <c r="N2024" t="s">
        <v>40102</v>
      </c>
      <c r="O2024" t="s">
        <v>20074</v>
      </c>
      <c r="P2024" t="s">
        <v>90</v>
      </c>
      <c r="Q2024" t="s">
        <v>39286</v>
      </c>
      <c r="R2024" t="s">
        <v>39286</v>
      </c>
      <c r="S2024" t="s">
        <v>39285</v>
      </c>
      <c r="T2024" t="s">
        <v>20075</v>
      </c>
      <c r="U2024" t="s">
        <v>20076</v>
      </c>
      <c r="V2024" t="s">
        <v>20077</v>
      </c>
      <c r="W2024" t="s">
        <v>20078</v>
      </c>
      <c r="X2024">
        <v>49000000</v>
      </c>
      <c r="Y2024" t="s">
        <v>96</v>
      </c>
      <c r="Z2024" t="s">
        <v>40103</v>
      </c>
      <c r="AA2024">
        <v>0</v>
      </c>
      <c r="AB2024" t="s">
        <v>76</v>
      </c>
      <c r="AC2024">
        <v>0</v>
      </c>
      <c r="AD2024" t="s">
        <v>76</v>
      </c>
      <c r="AE2024">
        <v>2075918</v>
      </c>
      <c r="AF2024" t="s">
        <v>40104</v>
      </c>
      <c r="AG2024" t="s">
        <v>20079</v>
      </c>
      <c r="AH2024" t="s">
        <v>20080</v>
      </c>
      <c r="AI2024" t="s">
        <v>39286</v>
      </c>
      <c r="AJ2024" t="s">
        <v>41304</v>
      </c>
      <c r="AK2024" t="s">
        <v>20081</v>
      </c>
      <c r="AL2024" t="s">
        <v>20082</v>
      </c>
      <c r="AM2024">
        <v>2013</v>
      </c>
      <c r="AN2024" s="1">
        <v>41624</v>
      </c>
      <c r="AO2024" s="1">
        <v>41646</v>
      </c>
      <c r="AP2024">
        <v>2</v>
      </c>
      <c r="AQ2024" t="s">
        <v>81</v>
      </c>
      <c r="AR2024" s="4">
        <f>IF(AQ2024="M",AP2024*30.42,AP2024)</f>
        <v>60.84</v>
      </c>
      <c r="AS2024">
        <v>0</v>
      </c>
      <c r="AT2024" s="4">
        <f>AR2024+AS2024</f>
        <v>60.84</v>
      </c>
      <c r="AU2024">
        <v>1</v>
      </c>
      <c r="AV2024" s="1">
        <f>AO2024+AT2024</f>
        <v>41706.839999999997</v>
      </c>
      <c r="AW2024" s="1">
        <v>41736</v>
      </c>
      <c r="AX2024" s="2">
        <f>IF(AV2024&gt;=AW2024,1,2)</f>
        <v>2</v>
      </c>
      <c r="AY2024" s="2" t="str">
        <f>IF((AV2024+10)&gt;=AW2024,"SAVE","LATE")</f>
        <v>LATE</v>
      </c>
      <c r="AZ2024" t="s">
        <v>82</v>
      </c>
      <c r="BA2024" t="s">
        <v>1011</v>
      </c>
      <c r="BB2024">
        <v>48653053</v>
      </c>
      <c r="BC2024">
        <v>0</v>
      </c>
      <c r="BD2024" s="9">
        <v>48653053</v>
      </c>
      <c r="BE2024" t="s">
        <v>20083</v>
      </c>
      <c r="BF2024">
        <v>0</v>
      </c>
      <c r="BG2024" t="s">
        <v>70</v>
      </c>
      <c r="BH2024">
        <v>-1</v>
      </c>
      <c r="BI2024" t="s">
        <v>20080</v>
      </c>
      <c r="BJ2024" t="s">
        <v>20080</v>
      </c>
      <c r="BK2024">
        <v>0</v>
      </c>
      <c r="BL2024" t="s">
        <v>85</v>
      </c>
      <c r="BM2024" t="s">
        <v>20084</v>
      </c>
    </row>
    <row r="2025" spans="1:65" x14ac:dyDescent="0.25">
      <c r="A2025">
        <v>2013</v>
      </c>
      <c r="B2025" t="s">
        <v>64</v>
      </c>
      <c r="C2025" t="s">
        <v>65</v>
      </c>
      <c r="D2025" t="s">
        <v>20147</v>
      </c>
      <c r="E2025">
        <v>899999086</v>
      </c>
      <c r="F2025" t="s">
        <v>20148</v>
      </c>
      <c r="G2025">
        <v>11</v>
      </c>
      <c r="H2025" t="s">
        <v>41839</v>
      </c>
      <c r="I2025" t="s">
        <v>105</v>
      </c>
      <c r="J2025" t="s">
        <v>88</v>
      </c>
      <c r="K2025">
        <v>3</v>
      </c>
      <c r="L2025" t="s">
        <v>41838</v>
      </c>
      <c r="M2025">
        <v>72000000</v>
      </c>
      <c r="N2025" t="s">
        <v>41840</v>
      </c>
      <c r="O2025" t="s">
        <v>43125</v>
      </c>
      <c r="P2025" t="s">
        <v>90</v>
      </c>
      <c r="Q2025" t="s">
        <v>39286</v>
      </c>
      <c r="R2025" t="s">
        <v>39286</v>
      </c>
      <c r="S2025" t="s">
        <v>39285</v>
      </c>
      <c r="T2025" t="s">
        <v>18808</v>
      </c>
      <c r="U2025" t="s">
        <v>20149</v>
      </c>
      <c r="V2025" t="s">
        <v>20150</v>
      </c>
      <c r="W2025" t="s">
        <v>20151</v>
      </c>
      <c r="X2025">
        <v>49003318</v>
      </c>
      <c r="Y2025" t="s">
        <v>122</v>
      </c>
      <c r="Z2025" t="s">
        <v>123</v>
      </c>
      <c r="AA2025">
        <v>0</v>
      </c>
      <c r="AB2025" t="s">
        <v>76</v>
      </c>
      <c r="AC2025">
        <v>0</v>
      </c>
      <c r="AD2025" t="s">
        <v>76</v>
      </c>
      <c r="AE2025">
        <v>1805156</v>
      </c>
      <c r="AF2025" t="s">
        <v>40104</v>
      </c>
      <c r="AG2025" t="s">
        <v>20152</v>
      </c>
      <c r="AH2025" t="s">
        <v>20153</v>
      </c>
      <c r="AI2025" t="s">
        <v>39286</v>
      </c>
      <c r="AJ2025" t="s">
        <v>41304</v>
      </c>
      <c r="AK2025" t="s">
        <v>20154</v>
      </c>
      <c r="AL2025" t="s">
        <v>39449</v>
      </c>
      <c r="AM2025">
        <v>2013</v>
      </c>
      <c r="AN2025" s="1">
        <v>41516</v>
      </c>
      <c r="AO2025" s="1">
        <v>41523</v>
      </c>
      <c r="AP2025">
        <v>45</v>
      </c>
      <c r="AQ2025" t="s">
        <v>74</v>
      </c>
      <c r="AR2025" s="4">
        <f>IF(AQ2025="M",AP2025*30.42,AP2025)</f>
        <v>45</v>
      </c>
      <c r="AS2025">
        <v>0</v>
      </c>
      <c r="AT2025" s="4">
        <f>AR2025+AS2025</f>
        <v>45</v>
      </c>
      <c r="AU2025">
        <v>1</v>
      </c>
      <c r="AV2025" s="1">
        <f>AO2025+AT2025</f>
        <v>41568</v>
      </c>
      <c r="AW2025" s="1">
        <v>41598</v>
      </c>
      <c r="AX2025" s="2">
        <f>IF(AV2025&gt;=AW2025,1,2)</f>
        <v>2</v>
      </c>
      <c r="AY2025" s="2" t="str">
        <f>IF((AV2025+10)&gt;=AW2025,"SAVE","LATE")</f>
        <v>LATE</v>
      </c>
      <c r="AZ2025" t="s">
        <v>82</v>
      </c>
      <c r="BA2025" t="s">
        <v>1011</v>
      </c>
      <c r="BB2025">
        <v>37708928</v>
      </c>
      <c r="BC2025">
        <v>18680780</v>
      </c>
      <c r="BD2025" s="9">
        <v>56389708</v>
      </c>
      <c r="BE2025" t="s">
        <v>43125</v>
      </c>
      <c r="BF2025">
        <v>0</v>
      </c>
      <c r="BG2025" t="s">
        <v>70</v>
      </c>
      <c r="BH2025">
        <v>-1</v>
      </c>
      <c r="BI2025" t="s">
        <v>20155</v>
      </c>
      <c r="BJ2025" t="s">
        <v>40376</v>
      </c>
      <c r="BK2025">
        <v>0</v>
      </c>
      <c r="BL2025" t="s">
        <v>85</v>
      </c>
      <c r="BM2025" t="s">
        <v>20156</v>
      </c>
    </row>
    <row r="2026" spans="1:65" x14ac:dyDescent="0.25">
      <c r="A2026">
        <v>2014</v>
      </c>
      <c r="B2026" t="s">
        <v>116</v>
      </c>
      <c r="C2026" t="s">
        <v>528</v>
      </c>
      <c r="D2026" t="s">
        <v>39309</v>
      </c>
      <c r="E2026" t="s">
        <v>82</v>
      </c>
      <c r="F2026" t="s">
        <v>20224</v>
      </c>
      <c r="G2026">
        <v>4</v>
      </c>
      <c r="H2026" t="s">
        <v>41311</v>
      </c>
      <c r="I2026" t="s">
        <v>105</v>
      </c>
      <c r="J2026" t="s">
        <v>88</v>
      </c>
      <c r="K2026">
        <v>2</v>
      </c>
      <c r="L2026" t="s">
        <v>41311</v>
      </c>
      <c r="M2026">
        <v>72000000</v>
      </c>
      <c r="N2026" t="s">
        <v>41840</v>
      </c>
      <c r="O2026" t="s">
        <v>20225</v>
      </c>
      <c r="P2026" t="s">
        <v>90</v>
      </c>
      <c r="Q2026" t="s">
        <v>70</v>
      </c>
      <c r="R2026" t="s">
        <v>70</v>
      </c>
      <c r="S2026" t="s">
        <v>39285</v>
      </c>
      <c r="T2026" t="s">
        <v>20226</v>
      </c>
      <c r="U2026" t="s">
        <v>20227</v>
      </c>
      <c r="V2026" t="s">
        <v>20228</v>
      </c>
      <c r="W2026" t="s">
        <v>20229</v>
      </c>
      <c r="X2026">
        <v>7719461541</v>
      </c>
      <c r="Y2026" t="s">
        <v>122</v>
      </c>
      <c r="Z2026" t="s">
        <v>123</v>
      </c>
      <c r="AA2026">
        <v>0</v>
      </c>
      <c r="AB2026" t="s">
        <v>76</v>
      </c>
      <c r="AC2026">
        <v>0</v>
      </c>
      <c r="AD2026" t="s">
        <v>76</v>
      </c>
      <c r="AE2026">
        <v>2787731</v>
      </c>
      <c r="AF2026" t="s">
        <v>40104</v>
      </c>
      <c r="AG2026" t="s">
        <v>20230</v>
      </c>
      <c r="AH2026" t="s">
        <v>20231</v>
      </c>
      <c r="AI2026" t="s">
        <v>39286</v>
      </c>
      <c r="AJ2026" t="s">
        <v>41304</v>
      </c>
      <c r="AK2026">
        <v>0</v>
      </c>
      <c r="AL2026" t="s">
        <v>2715</v>
      </c>
      <c r="AM2026">
        <v>2013</v>
      </c>
      <c r="AN2026" s="1">
        <v>41610</v>
      </c>
      <c r="AO2026" s="1">
        <v>41726</v>
      </c>
      <c r="AP2026">
        <v>12</v>
      </c>
      <c r="AQ2026" t="s">
        <v>81</v>
      </c>
      <c r="AR2026" s="4">
        <f>IF(AQ2026="M",AP2026*30.42,AP2026)</f>
        <v>365.04</v>
      </c>
      <c r="AS2026">
        <v>0</v>
      </c>
      <c r="AT2026" s="4">
        <f>AR2026+AS2026</f>
        <v>365.04</v>
      </c>
      <c r="AU2026">
        <v>3</v>
      </c>
      <c r="AV2026" s="1">
        <f>AO2026+AT2026</f>
        <v>42091.040000000001</v>
      </c>
      <c r="AW2026" s="1">
        <v>42183</v>
      </c>
      <c r="AX2026" s="2">
        <f>IF(AV2026&gt;=AW2026,1,2)</f>
        <v>2</v>
      </c>
      <c r="AY2026" s="2" t="str">
        <f>IF((AV2026+10)&gt;=AW2026,"SAVE","LATE")</f>
        <v>LATE</v>
      </c>
      <c r="AZ2026" t="s">
        <v>82</v>
      </c>
      <c r="BA2026" t="s">
        <v>1011</v>
      </c>
      <c r="BB2026">
        <v>7657341904</v>
      </c>
      <c r="BC2026">
        <v>0</v>
      </c>
      <c r="BD2026" s="9">
        <v>7657341904</v>
      </c>
      <c r="BE2026" t="s">
        <v>20225</v>
      </c>
      <c r="BF2026">
        <v>0</v>
      </c>
      <c r="BG2026" t="s">
        <v>70</v>
      </c>
      <c r="BH2026">
        <v>-1</v>
      </c>
      <c r="BI2026" t="s">
        <v>70</v>
      </c>
      <c r="BJ2026" t="s">
        <v>70</v>
      </c>
      <c r="BK2026">
        <v>0</v>
      </c>
      <c r="BL2026" t="s">
        <v>85</v>
      </c>
      <c r="BM2026" t="s">
        <v>20232</v>
      </c>
    </row>
    <row r="2027" spans="1:65" x14ac:dyDescent="0.25">
      <c r="A2027">
        <v>2015</v>
      </c>
      <c r="B2027" t="s">
        <v>116</v>
      </c>
      <c r="C2027" t="s">
        <v>528</v>
      </c>
      <c r="D2027" t="s">
        <v>39309</v>
      </c>
      <c r="E2027" t="s">
        <v>82</v>
      </c>
      <c r="F2027" t="s">
        <v>20233</v>
      </c>
      <c r="G2027">
        <v>4</v>
      </c>
      <c r="H2027" t="s">
        <v>41311</v>
      </c>
      <c r="I2027" t="s">
        <v>105</v>
      </c>
      <c r="J2027" t="s">
        <v>88</v>
      </c>
      <c r="K2027">
        <v>2</v>
      </c>
      <c r="L2027" t="s">
        <v>41311</v>
      </c>
      <c r="M2027">
        <v>83000000</v>
      </c>
      <c r="N2027" t="s">
        <v>46843</v>
      </c>
      <c r="O2027" t="s">
        <v>43126</v>
      </c>
      <c r="P2027" t="s">
        <v>90</v>
      </c>
      <c r="Q2027" t="s">
        <v>70</v>
      </c>
      <c r="R2027" t="s">
        <v>70</v>
      </c>
      <c r="S2027" t="s">
        <v>39285</v>
      </c>
      <c r="T2027" s="3">
        <v>42159</v>
      </c>
      <c r="U2027" t="s">
        <v>20234</v>
      </c>
      <c r="V2027" t="s">
        <v>20235</v>
      </c>
      <c r="W2027" t="s">
        <v>20236</v>
      </c>
      <c r="X2027">
        <v>7131604331</v>
      </c>
      <c r="Y2027" t="s">
        <v>122</v>
      </c>
      <c r="Z2027" t="s">
        <v>123</v>
      </c>
      <c r="AA2027">
        <v>0</v>
      </c>
      <c r="AB2027" t="s">
        <v>76</v>
      </c>
      <c r="AC2027">
        <v>0</v>
      </c>
      <c r="AD2027" t="s">
        <v>76</v>
      </c>
      <c r="AE2027">
        <v>3444238</v>
      </c>
      <c r="AF2027" t="s">
        <v>40104</v>
      </c>
      <c r="AG2027" t="s">
        <v>20237</v>
      </c>
      <c r="AH2027" t="s">
        <v>20238</v>
      </c>
      <c r="AI2027" t="s">
        <v>39286</v>
      </c>
      <c r="AJ2027" t="s">
        <v>40104</v>
      </c>
      <c r="AK2027" t="s">
        <v>20237</v>
      </c>
      <c r="AL2027" t="s">
        <v>20238</v>
      </c>
      <c r="AM2027">
        <v>2013</v>
      </c>
      <c r="AN2027" s="1">
        <v>41635</v>
      </c>
      <c r="AO2027" s="1">
        <v>41733</v>
      </c>
      <c r="AP2027">
        <v>12</v>
      </c>
      <c r="AQ2027" t="s">
        <v>81</v>
      </c>
      <c r="AR2027" s="4">
        <f>IF(AQ2027="M",AP2027*30.42,AP2027)</f>
        <v>365.04</v>
      </c>
      <c r="AS2027">
        <v>90</v>
      </c>
      <c r="AT2027" s="4">
        <f>AR2027+AS2027</f>
        <v>455.04</v>
      </c>
      <c r="AU2027">
        <v>90</v>
      </c>
      <c r="AV2027" s="1">
        <f>AO2027+AT2027</f>
        <v>42188.04</v>
      </c>
      <c r="AW2027" s="1">
        <v>44928</v>
      </c>
      <c r="AX2027" s="2">
        <f>IF(AV2027&gt;=AW2027,1,2)</f>
        <v>2</v>
      </c>
      <c r="AY2027" s="2" t="str">
        <f>IF((AV2027+10)&gt;=AW2027,"SAVE","LATE")</f>
        <v>LATE</v>
      </c>
      <c r="AZ2027" t="s">
        <v>82</v>
      </c>
      <c r="BA2027" t="s">
        <v>1011</v>
      </c>
      <c r="BB2027">
        <v>7131604331</v>
      </c>
      <c r="BC2027">
        <v>0</v>
      </c>
      <c r="BD2027" s="9">
        <v>7131604331</v>
      </c>
      <c r="BE2027" t="s">
        <v>43126</v>
      </c>
      <c r="BF2027">
        <v>0</v>
      </c>
      <c r="BG2027" t="s">
        <v>70</v>
      </c>
      <c r="BH2027">
        <v>-1</v>
      </c>
      <c r="BI2027" t="s">
        <v>70</v>
      </c>
      <c r="BJ2027" t="s">
        <v>70</v>
      </c>
      <c r="BK2027">
        <v>0</v>
      </c>
      <c r="BL2027" t="s">
        <v>85</v>
      </c>
      <c r="BM2027" t="s">
        <v>20239</v>
      </c>
    </row>
    <row r="2028" spans="1:65" x14ac:dyDescent="0.25">
      <c r="A2028">
        <v>2015</v>
      </c>
      <c r="B2028" t="s">
        <v>116</v>
      </c>
      <c r="C2028" t="s">
        <v>528</v>
      </c>
      <c r="D2028" t="s">
        <v>39309</v>
      </c>
      <c r="E2028" t="s">
        <v>82</v>
      </c>
      <c r="F2028" t="s">
        <v>20233</v>
      </c>
      <c r="G2028">
        <v>4</v>
      </c>
      <c r="H2028" t="s">
        <v>41311</v>
      </c>
      <c r="I2028" t="s">
        <v>105</v>
      </c>
      <c r="J2028" t="s">
        <v>88</v>
      </c>
      <c r="K2028">
        <v>2</v>
      </c>
      <c r="L2028" t="s">
        <v>41311</v>
      </c>
      <c r="M2028">
        <v>80000000</v>
      </c>
      <c r="N2028" t="s">
        <v>348</v>
      </c>
      <c r="O2028" t="s">
        <v>20306</v>
      </c>
      <c r="P2028" t="s">
        <v>90</v>
      </c>
      <c r="Q2028" t="s">
        <v>70</v>
      </c>
      <c r="R2028" t="s">
        <v>70</v>
      </c>
      <c r="S2028" t="s">
        <v>39285</v>
      </c>
      <c r="T2028" s="3">
        <v>42220</v>
      </c>
      <c r="U2028" t="s">
        <v>20307</v>
      </c>
      <c r="V2028" t="s">
        <v>20308</v>
      </c>
      <c r="W2028" t="s">
        <v>20309</v>
      </c>
      <c r="X2028">
        <v>1746209793</v>
      </c>
      <c r="Y2028" t="s">
        <v>122</v>
      </c>
      <c r="Z2028" t="s">
        <v>123</v>
      </c>
      <c r="AA2028">
        <v>0</v>
      </c>
      <c r="AB2028" t="s">
        <v>76</v>
      </c>
      <c r="AC2028">
        <v>0</v>
      </c>
      <c r="AD2028" t="s">
        <v>76</v>
      </c>
      <c r="AE2028">
        <v>3452357</v>
      </c>
      <c r="AF2028" t="s">
        <v>40104</v>
      </c>
      <c r="AG2028" t="s">
        <v>20310</v>
      </c>
      <c r="AH2028" t="s">
        <v>20311</v>
      </c>
      <c r="AI2028" t="s">
        <v>39286</v>
      </c>
      <c r="AJ2028" t="s">
        <v>40104</v>
      </c>
      <c r="AK2028" t="s">
        <v>20310</v>
      </c>
      <c r="AL2028" t="s">
        <v>20311</v>
      </c>
      <c r="AM2028">
        <v>2013</v>
      </c>
      <c r="AN2028" s="1">
        <v>41634</v>
      </c>
      <c r="AO2028" s="1">
        <v>41701</v>
      </c>
      <c r="AP2028">
        <v>18</v>
      </c>
      <c r="AQ2028" t="s">
        <v>81</v>
      </c>
      <c r="AR2028" s="4">
        <f>IF(AQ2028="M",AP2028*30.42,AP2028)</f>
        <v>547.56000000000006</v>
      </c>
      <c r="AS2028">
        <v>60</v>
      </c>
      <c r="AT2028" s="4">
        <f>AR2028+AS2028</f>
        <v>607.56000000000006</v>
      </c>
      <c r="AU2028">
        <v>10</v>
      </c>
      <c r="AV2028" s="1">
        <f>AO2028+AT2028</f>
        <v>42308.56</v>
      </c>
      <c r="AW2028" s="1">
        <v>42617</v>
      </c>
      <c r="AX2028" s="2">
        <f>IF(AV2028&gt;=AW2028,1,2)</f>
        <v>2</v>
      </c>
      <c r="AY2028" s="2" t="str">
        <f>IF((AV2028+10)&gt;=AW2028,"SAVE","LATE")</f>
        <v>LATE</v>
      </c>
      <c r="AZ2028" t="s">
        <v>82</v>
      </c>
      <c r="BA2028" t="s">
        <v>1011</v>
      </c>
      <c r="BB2028">
        <v>1746209793</v>
      </c>
      <c r="BC2028">
        <v>6050706646</v>
      </c>
      <c r="BD2028" s="9">
        <v>7796916439</v>
      </c>
      <c r="BE2028" t="s">
        <v>20306</v>
      </c>
      <c r="BF2028">
        <v>0</v>
      </c>
      <c r="BG2028" t="s">
        <v>70</v>
      </c>
      <c r="BH2028">
        <v>-1</v>
      </c>
      <c r="BI2028" t="s">
        <v>70</v>
      </c>
      <c r="BJ2028" t="s">
        <v>70</v>
      </c>
      <c r="BK2028">
        <v>0</v>
      </c>
      <c r="BL2028" t="s">
        <v>85</v>
      </c>
      <c r="BM2028" t="s">
        <v>20312</v>
      </c>
    </row>
    <row r="2029" spans="1:65" x14ac:dyDescent="0.25">
      <c r="A2029">
        <v>2014</v>
      </c>
      <c r="B2029" t="s">
        <v>116</v>
      </c>
      <c r="C2029" t="s">
        <v>357</v>
      </c>
      <c r="D2029" t="s">
        <v>41425</v>
      </c>
      <c r="E2029">
        <v>900971006</v>
      </c>
      <c r="F2029" t="s">
        <v>20396</v>
      </c>
      <c r="G2029">
        <v>4</v>
      </c>
      <c r="H2029" t="s">
        <v>41311</v>
      </c>
      <c r="I2029" t="s">
        <v>105</v>
      </c>
      <c r="J2029" t="s">
        <v>88</v>
      </c>
      <c r="K2029">
        <v>2</v>
      </c>
      <c r="L2029" t="s">
        <v>41311</v>
      </c>
      <c r="M2029">
        <v>72000000</v>
      </c>
      <c r="N2029" t="s">
        <v>41840</v>
      </c>
      <c r="O2029" t="s">
        <v>20397</v>
      </c>
      <c r="P2029" t="s">
        <v>90</v>
      </c>
      <c r="Q2029" t="s">
        <v>70</v>
      </c>
      <c r="R2029" t="s">
        <v>70</v>
      </c>
      <c r="S2029" t="s">
        <v>39285</v>
      </c>
      <c r="T2029" t="s">
        <v>20398</v>
      </c>
      <c r="U2029" t="s">
        <v>20399</v>
      </c>
      <c r="V2029" t="s">
        <v>20400</v>
      </c>
      <c r="W2029" t="s">
        <v>20400</v>
      </c>
      <c r="X2029">
        <v>329162730</v>
      </c>
      <c r="Y2029" t="s">
        <v>122</v>
      </c>
      <c r="Z2029" t="s">
        <v>123</v>
      </c>
      <c r="AA2029">
        <v>0</v>
      </c>
      <c r="AB2029" t="s">
        <v>76</v>
      </c>
      <c r="AC2029">
        <v>0</v>
      </c>
      <c r="AD2029" t="s">
        <v>76</v>
      </c>
      <c r="AE2029">
        <v>2500160</v>
      </c>
      <c r="AF2029" t="s">
        <v>40104</v>
      </c>
      <c r="AG2029" t="s">
        <v>20401</v>
      </c>
      <c r="AH2029" t="s">
        <v>20402</v>
      </c>
      <c r="AI2029" t="s">
        <v>39286</v>
      </c>
      <c r="AJ2029" t="s">
        <v>41304</v>
      </c>
      <c r="AK2029">
        <v>19499723</v>
      </c>
      <c r="AL2029" t="s">
        <v>20403</v>
      </c>
      <c r="AM2029">
        <v>2013</v>
      </c>
      <c r="AN2029" s="1">
        <v>41625</v>
      </c>
      <c r="AO2029" s="1">
        <v>41635</v>
      </c>
      <c r="AP2029">
        <v>4</v>
      </c>
      <c r="AQ2029" t="s">
        <v>81</v>
      </c>
      <c r="AR2029" s="4">
        <f>IF(AQ2029="M",AP2029*30.42,AP2029)</f>
        <v>121.68</v>
      </c>
      <c r="AS2029">
        <v>0</v>
      </c>
      <c r="AT2029" s="4">
        <f>AR2029+AS2029</f>
        <v>121.68</v>
      </c>
      <c r="AU2029">
        <v>2</v>
      </c>
      <c r="AV2029" s="1">
        <f>AO2029+AT2029</f>
        <v>41756.68</v>
      </c>
      <c r="AW2029" s="1">
        <v>41817</v>
      </c>
      <c r="AX2029" s="2">
        <f>IF(AV2029&gt;=AW2029,1,2)</f>
        <v>2</v>
      </c>
      <c r="AY2029" s="2" t="str">
        <f>IF((AV2029+10)&gt;=AW2029,"SAVE","LATE")</f>
        <v>LATE</v>
      </c>
      <c r="AZ2029" t="s">
        <v>82</v>
      </c>
      <c r="BA2029" t="s">
        <v>1011</v>
      </c>
      <c r="BB2029">
        <v>329162730</v>
      </c>
      <c r="BC2029">
        <v>133427776</v>
      </c>
      <c r="BD2029" s="9">
        <v>462590506</v>
      </c>
      <c r="BE2029" t="s">
        <v>20397</v>
      </c>
      <c r="BF2029">
        <v>0</v>
      </c>
      <c r="BG2029" t="s">
        <v>70</v>
      </c>
      <c r="BH2029">
        <v>-1</v>
      </c>
      <c r="BI2029" t="s">
        <v>70</v>
      </c>
      <c r="BJ2029" t="s">
        <v>70</v>
      </c>
      <c r="BK2029">
        <v>0</v>
      </c>
      <c r="BL2029" t="s">
        <v>85</v>
      </c>
      <c r="BM2029" t="s">
        <v>20404</v>
      </c>
    </row>
    <row r="2030" spans="1:65" x14ac:dyDescent="0.25">
      <c r="A2030">
        <v>2014</v>
      </c>
      <c r="B2030" t="s">
        <v>64</v>
      </c>
      <c r="C2030" t="s">
        <v>65</v>
      </c>
      <c r="D2030" t="s">
        <v>40343</v>
      </c>
      <c r="E2030" t="s">
        <v>331</v>
      </c>
      <c r="F2030" t="s">
        <v>332</v>
      </c>
      <c r="G2030">
        <v>4</v>
      </c>
      <c r="H2030" t="s">
        <v>41311</v>
      </c>
      <c r="I2030" t="s">
        <v>67</v>
      </c>
      <c r="J2030" t="s">
        <v>88</v>
      </c>
      <c r="K2030">
        <v>2</v>
      </c>
      <c r="L2030" t="s">
        <v>41311</v>
      </c>
      <c r="M2030">
        <v>39000000</v>
      </c>
      <c r="N2030" t="s">
        <v>42582</v>
      </c>
      <c r="O2030" t="s">
        <v>43127</v>
      </c>
      <c r="P2030" t="s">
        <v>90</v>
      </c>
      <c r="Q2030" t="s">
        <v>70</v>
      </c>
      <c r="R2030" t="s">
        <v>70</v>
      </c>
      <c r="S2030" t="s">
        <v>39285</v>
      </c>
      <c r="T2030" s="3">
        <v>41888</v>
      </c>
      <c r="U2030" t="s">
        <v>20405</v>
      </c>
      <c r="V2030" t="s">
        <v>20406</v>
      </c>
      <c r="W2030" t="s">
        <v>20406</v>
      </c>
      <c r="X2030">
        <v>279915221</v>
      </c>
      <c r="Y2030" t="s">
        <v>74</v>
      </c>
      <c r="Z2030" t="s">
        <v>75</v>
      </c>
      <c r="AA2030">
        <v>0</v>
      </c>
      <c r="AB2030" t="s">
        <v>76</v>
      </c>
      <c r="AC2030">
        <v>0</v>
      </c>
      <c r="AD2030" t="s">
        <v>76</v>
      </c>
      <c r="AE2030">
        <v>2519646</v>
      </c>
      <c r="AF2030" t="s">
        <v>40104</v>
      </c>
      <c r="AG2030" t="s">
        <v>20407</v>
      </c>
      <c r="AH2030" t="s">
        <v>20408</v>
      </c>
      <c r="AI2030" t="s">
        <v>39286</v>
      </c>
      <c r="AJ2030" t="s">
        <v>41304</v>
      </c>
      <c r="AK2030" t="s">
        <v>20409</v>
      </c>
      <c r="AL2030" t="s">
        <v>40377</v>
      </c>
      <c r="AM2030">
        <v>2013</v>
      </c>
      <c r="AN2030" s="1">
        <v>41607</v>
      </c>
      <c r="AO2030" s="1">
        <v>41624</v>
      </c>
      <c r="AP2030">
        <v>4</v>
      </c>
      <c r="AQ2030" t="s">
        <v>81</v>
      </c>
      <c r="AR2030" s="4">
        <f>IF(AQ2030="M",AP2030*30.42,AP2030)</f>
        <v>121.68</v>
      </c>
      <c r="AS2030">
        <v>0</v>
      </c>
      <c r="AT2030" s="4">
        <f>AR2030+AS2030</f>
        <v>121.68</v>
      </c>
      <c r="AU2030">
        <v>1</v>
      </c>
      <c r="AV2030" s="1">
        <f>AO2030+AT2030</f>
        <v>41745.68</v>
      </c>
      <c r="AW2030" s="1">
        <v>41775</v>
      </c>
      <c r="AX2030" s="2">
        <f>IF(AV2030&gt;=AW2030,1,2)</f>
        <v>2</v>
      </c>
      <c r="AY2030" s="2" t="str">
        <f>IF((AV2030+10)&gt;=AW2030,"SAVE","LATE")</f>
        <v>LATE</v>
      </c>
      <c r="AZ2030" t="s">
        <v>82</v>
      </c>
      <c r="BA2030" t="s">
        <v>1011</v>
      </c>
      <c r="BB2030">
        <v>279915221</v>
      </c>
      <c r="BC2030">
        <v>48563310</v>
      </c>
      <c r="BD2030" s="9">
        <v>328478531</v>
      </c>
      <c r="BE2030" t="s">
        <v>43127</v>
      </c>
      <c r="BF2030">
        <v>0</v>
      </c>
      <c r="BG2030" t="s">
        <v>70</v>
      </c>
      <c r="BH2030">
        <v>-1</v>
      </c>
      <c r="BI2030" t="s">
        <v>70</v>
      </c>
      <c r="BJ2030" t="s">
        <v>70</v>
      </c>
      <c r="BK2030">
        <v>0</v>
      </c>
      <c r="BL2030" t="s">
        <v>85</v>
      </c>
      <c r="BM2030" t="s">
        <v>20410</v>
      </c>
    </row>
    <row r="2031" spans="1:65" x14ac:dyDescent="0.25">
      <c r="A2031">
        <v>2014</v>
      </c>
      <c r="B2031" t="s">
        <v>116</v>
      </c>
      <c r="C2031" t="s">
        <v>357</v>
      </c>
      <c r="D2031" t="s">
        <v>3435</v>
      </c>
      <c r="E2031" t="s">
        <v>3436</v>
      </c>
      <c r="F2031" t="s">
        <v>15090</v>
      </c>
      <c r="G2031">
        <v>4</v>
      </c>
      <c r="H2031" t="s">
        <v>41311</v>
      </c>
      <c r="I2031" t="s">
        <v>67</v>
      </c>
      <c r="J2031" t="s">
        <v>88</v>
      </c>
      <c r="K2031">
        <v>2</v>
      </c>
      <c r="L2031" t="s">
        <v>41311</v>
      </c>
      <c r="M2031">
        <v>72000000</v>
      </c>
      <c r="N2031" t="s">
        <v>41840</v>
      </c>
      <c r="O2031" t="s">
        <v>20411</v>
      </c>
      <c r="P2031" t="s">
        <v>90</v>
      </c>
      <c r="Q2031" t="s">
        <v>70</v>
      </c>
      <c r="R2031" t="s">
        <v>70</v>
      </c>
      <c r="S2031" t="s">
        <v>39285</v>
      </c>
      <c r="T2031" s="3">
        <v>41801</v>
      </c>
      <c r="U2031" t="s">
        <v>20412</v>
      </c>
      <c r="V2031" t="s">
        <v>20413</v>
      </c>
      <c r="W2031" t="s">
        <v>20414</v>
      </c>
      <c r="X2031">
        <v>235064688</v>
      </c>
      <c r="Y2031" t="s">
        <v>122</v>
      </c>
      <c r="Z2031" t="s">
        <v>123</v>
      </c>
      <c r="AA2031">
        <v>0</v>
      </c>
      <c r="AB2031" t="s">
        <v>76</v>
      </c>
      <c r="AC2031">
        <v>0</v>
      </c>
      <c r="AD2031" t="s">
        <v>76</v>
      </c>
      <c r="AE2031">
        <v>2902917</v>
      </c>
      <c r="AF2031" t="s">
        <v>40104</v>
      </c>
      <c r="AG2031" t="s">
        <v>20415</v>
      </c>
      <c r="AH2031" t="s">
        <v>20416</v>
      </c>
      <c r="AI2031" t="s">
        <v>39286</v>
      </c>
      <c r="AJ2031" t="s">
        <v>41304</v>
      </c>
      <c r="AK2031">
        <v>79303247</v>
      </c>
      <c r="AL2031" t="s">
        <v>20417</v>
      </c>
      <c r="AM2031">
        <v>2013</v>
      </c>
      <c r="AN2031" s="1">
        <v>41449</v>
      </c>
      <c r="AO2031" s="1">
        <v>41460</v>
      </c>
      <c r="AP2031">
        <v>2</v>
      </c>
      <c r="AQ2031" t="s">
        <v>81</v>
      </c>
      <c r="AR2031" s="4">
        <f>IF(AQ2031="M",AP2031*30.42,AP2031)</f>
        <v>60.84</v>
      </c>
      <c r="AS2031">
        <v>16</v>
      </c>
      <c r="AT2031" s="4">
        <f>AR2031+AS2031</f>
        <v>76.84</v>
      </c>
      <c r="AU2031">
        <v>1</v>
      </c>
      <c r="AV2031" s="1">
        <f>AO2031+AT2031</f>
        <v>41536.839999999997</v>
      </c>
      <c r="AW2031" s="1">
        <v>41568</v>
      </c>
      <c r="AX2031" s="2">
        <f>IF(AV2031&gt;=AW2031,1,2)</f>
        <v>2</v>
      </c>
      <c r="AY2031" s="2" t="str">
        <f>IF((AV2031+10)&gt;=AW2031,"SAVE","LATE")</f>
        <v>LATE</v>
      </c>
      <c r="AZ2031" t="s">
        <v>82</v>
      </c>
      <c r="BA2031" t="s">
        <v>1011</v>
      </c>
      <c r="BB2031">
        <v>235064688</v>
      </c>
      <c r="BC2031">
        <v>42380853</v>
      </c>
      <c r="BD2031" s="9">
        <v>277445541</v>
      </c>
      <c r="BE2031" t="s">
        <v>20411</v>
      </c>
      <c r="BF2031">
        <v>0</v>
      </c>
      <c r="BG2031" t="s">
        <v>70</v>
      </c>
      <c r="BH2031">
        <v>-1</v>
      </c>
      <c r="BI2031" t="s">
        <v>70</v>
      </c>
      <c r="BJ2031" t="s">
        <v>70</v>
      </c>
      <c r="BK2031">
        <v>0</v>
      </c>
      <c r="BL2031" t="s">
        <v>85</v>
      </c>
      <c r="BM2031" t="s">
        <v>20418</v>
      </c>
    </row>
    <row r="2032" spans="1:65" x14ac:dyDescent="0.25">
      <c r="A2032">
        <v>2014</v>
      </c>
      <c r="B2032" t="s">
        <v>116</v>
      </c>
      <c r="C2032" t="s">
        <v>528</v>
      </c>
      <c r="D2032" t="s">
        <v>42954</v>
      </c>
      <c r="E2032" t="s">
        <v>82</v>
      </c>
      <c r="F2032" t="s">
        <v>529</v>
      </c>
      <c r="G2032">
        <v>4</v>
      </c>
      <c r="H2032" t="s">
        <v>41311</v>
      </c>
      <c r="I2032" t="s">
        <v>105</v>
      </c>
      <c r="J2032" t="s">
        <v>88</v>
      </c>
      <c r="K2032">
        <v>2</v>
      </c>
      <c r="L2032" t="s">
        <v>41311</v>
      </c>
      <c r="M2032">
        <v>56000000</v>
      </c>
      <c r="N2032" t="s">
        <v>43128</v>
      </c>
      <c r="O2032" t="s">
        <v>43129</v>
      </c>
      <c r="P2032" t="s">
        <v>90</v>
      </c>
      <c r="Q2032" t="s">
        <v>70</v>
      </c>
      <c r="R2032" t="s">
        <v>70</v>
      </c>
      <c r="S2032" t="s">
        <v>39285</v>
      </c>
      <c r="T2032" s="3">
        <v>41701</v>
      </c>
      <c r="U2032" t="s">
        <v>20457</v>
      </c>
      <c r="V2032" t="s">
        <v>20458</v>
      </c>
      <c r="W2032" t="s">
        <v>20458</v>
      </c>
      <c r="X2032">
        <v>104883537</v>
      </c>
      <c r="Y2032" t="s">
        <v>3947</v>
      </c>
      <c r="Z2032" t="s">
        <v>3948</v>
      </c>
      <c r="AA2032">
        <v>0</v>
      </c>
      <c r="AB2032" t="s">
        <v>76</v>
      </c>
      <c r="AC2032">
        <v>0</v>
      </c>
      <c r="AD2032" t="s">
        <v>76</v>
      </c>
      <c r="AE2032">
        <v>2321319</v>
      </c>
      <c r="AF2032" t="s">
        <v>145</v>
      </c>
      <c r="AG2032">
        <v>19303649</v>
      </c>
      <c r="AH2032" t="s">
        <v>20459</v>
      </c>
      <c r="AI2032" t="s">
        <v>99</v>
      </c>
      <c r="AJ2032" t="s">
        <v>145</v>
      </c>
      <c r="AK2032">
        <v>19303649</v>
      </c>
      <c r="AL2032" t="s">
        <v>20459</v>
      </c>
      <c r="AM2032">
        <v>2013</v>
      </c>
      <c r="AN2032" s="1">
        <v>41620</v>
      </c>
      <c r="AO2032" s="1">
        <v>41625</v>
      </c>
      <c r="AP2032">
        <v>2</v>
      </c>
      <c r="AQ2032" t="s">
        <v>81</v>
      </c>
      <c r="AR2032" s="4">
        <f>IF(AQ2032="M",AP2032*30.42,AP2032)</f>
        <v>60.84</v>
      </c>
      <c r="AS2032">
        <v>0</v>
      </c>
      <c r="AT2032" s="4">
        <f>AR2032+AS2032</f>
        <v>60.84</v>
      </c>
      <c r="AU2032">
        <v>1</v>
      </c>
      <c r="AV2032" s="1">
        <f>AO2032+AT2032</f>
        <v>41685.839999999997</v>
      </c>
      <c r="AW2032" s="1">
        <v>41715</v>
      </c>
      <c r="AX2032" s="2">
        <f>IF(AV2032&gt;=AW2032,1,2)</f>
        <v>2</v>
      </c>
      <c r="AY2032" s="2" t="str">
        <f>IF((AV2032+10)&gt;=AW2032,"SAVE","LATE")</f>
        <v>LATE</v>
      </c>
      <c r="AZ2032" t="s">
        <v>82</v>
      </c>
      <c r="BA2032" t="s">
        <v>1011</v>
      </c>
      <c r="BB2032">
        <v>104883537</v>
      </c>
      <c r="BC2032">
        <v>0</v>
      </c>
      <c r="BD2032" s="9">
        <v>104883537</v>
      </c>
      <c r="BE2032" t="s">
        <v>43129</v>
      </c>
      <c r="BF2032">
        <v>0</v>
      </c>
      <c r="BG2032" t="s">
        <v>70</v>
      </c>
      <c r="BH2032">
        <v>-1</v>
      </c>
      <c r="BI2032" t="s">
        <v>70</v>
      </c>
      <c r="BJ2032" t="s">
        <v>70</v>
      </c>
      <c r="BK2032">
        <v>0</v>
      </c>
      <c r="BL2032" t="s">
        <v>85</v>
      </c>
      <c r="BM2032" t="s">
        <v>20460</v>
      </c>
    </row>
    <row r="2033" spans="1:65" x14ac:dyDescent="0.25">
      <c r="A2033">
        <v>2013</v>
      </c>
      <c r="B2033" t="s">
        <v>64</v>
      </c>
      <c r="C2033" t="s">
        <v>264</v>
      </c>
      <c r="D2033" t="s">
        <v>20486</v>
      </c>
      <c r="E2033">
        <v>900336004</v>
      </c>
      <c r="F2033" t="s">
        <v>20487</v>
      </c>
      <c r="G2033">
        <v>4</v>
      </c>
      <c r="H2033" t="s">
        <v>41311</v>
      </c>
      <c r="I2033" t="s">
        <v>67</v>
      </c>
      <c r="J2033" t="s">
        <v>88</v>
      </c>
      <c r="K2033">
        <v>2</v>
      </c>
      <c r="L2033" t="s">
        <v>41311</v>
      </c>
      <c r="M2033">
        <v>24000000</v>
      </c>
      <c r="N2033" t="s">
        <v>20488</v>
      </c>
      <c r="O2033" t="s">
        <v>43130</v>
      </c>
      <c r="P2033" t="s">
        <v>90</v>
      </c>
      <c r="Q2033" t="s">
        <v>70</v>
      </c>
      <c r="R2033" t="s">
        <v>70</v>
      </c>
      <c r="S2033" t="s">
        <v>39285</v>
      </c>
      <c r="T2033" s="3">
        <v>41497</v>
      </c>
      <c r="U2033" t="s">
        <v>20489</v>
      </c>
      <c r="V2033">
        <v>58</v>
      </c>
      <c r="W2033">
        <v>28</v>
      </c>
      <c r="X2033">
        <v>90999846</v>
      </c>
      <c r="Y2033" t="s">
        <v>1219</v>
      </c>
      <c r="Z2033" t="s">
        <v>40173</v>
      </c>
      <c r="AA2033">
        <v>0</v>
      </c>
      <c r="AB2033" t="s">
        <v>76</v>
      </c>
      <c r="AC2033">
        <v>0</v>
      </c>
      <c r="AD2033" t="s">
        <v>76</v>
      </c>
      <c r="AE2033">
        <v>1936767</v>
      </c>
      <c r="AF2033" t="s">
        <v>40104</v>
      </c>
      <c r="AG2033" t="s">
        <v>20490</v>
      </c>
      <c r="AH2033" t="s">
        <v>20491</v>
      </c>
      <c r="AI2033" t="s">
        <v>39286</v>
      </c>
      <c r="AJ2033" t="s">
        <v>41304</v>
      </c>
      <c r="AK2033">
        <v>6773572</v>
      </c>
      <c r="AL2033" t="s">
        <v>20492</v>
      </c>
      <c r="AM2033">
        <v>2013</v>
      </c>
      <c r="AN2033" s="1">
        <v>41337</v>
      </c>
      <c r="AO2033" s="1">
        <v>41338</v>
      </c>
      <c r="AP2033">
        <v>2</v>
      </c>
      <c r="AQ2033" t="s">
        <v>81</v>
      </c>
      <c r="AR2033" s="4">
        <f>IF(AQ2033="M",AP2033*30.42,AP2033)</f>
        <v>60.84</v>
      </c>
      <c r="AS2033">
        <v>0</v>
      </c>
      <c r="AT2033" s="4">
        <f>AR2033+AS2033</f>
        <v>60.84</v>
      </c>
      <c r="AU2033">
        <v>2</v>
      </c>
      <c r="AV2033" s="1">
        <f>AO2033+AT2033</f>
        <v>41398.839999999997</v>
      </c>
      <c r="AW2033" s="1">
        <v>41460</v>
      </c>
      <c r="AX2033" s="2">
        <f>IF(AV2033&gt;=AW2033,1,2)</f>
        <v>2</v>
      </c>
      <c r="AY2033" s="2" t="str">
        <f>IF((AV2033+10)&gt;=AW2033,"SAVE","LATE")</f>
        <v>LATE</v>
      </c>
      <c r="AZ2033" t="s">
        <v>82</v>
      </c>
      <c r="BA2033" t="s">
        <v>1011</v>
      </c>
      <c r="BB2033">
        <v>90999846</v>
      </c>
      <c r="BC2033">
        <v>25246143</v>
      </c>
      <c r="BD2033" s="9">
        <v>116245989</v>
      </c>
      <c r="BE2033" t="s">
        <v>43130</v>
      </c>
      <c r="BF2033">
        <v>0</v>
      </c>
      <c r="BG2033" t="s">
        <v>70</v>
      </c>
      <c r="BH2033">
        <v>-1</v>
      </c>
      <c r="BI2033" t="s">
        <v>70</v>
      </c>
      <c r="BJ2033" t="s">
        <v>70</v>
      </c>
      <c r="BK2033">
        <v>0</v>
      </c>
      <c r="BL2033" t="s">
        <v>85</v>
      </c>
      <c r="BM2033" t="s">
        <v>20493</v>
      </c>
    </row>
    <row r="2034" spans="1:65" x14ac:dyDescent="0.25">
      <c r="A2034">
        <v>2013</v>
      </c>
      <c r="B2034" t="s">
        <v>64</v>
      </c>
      <c r="C2034" t="s">
        <v>264</v>
      </c>
      <c r="D2034" t="s">
        <v>20486</v>
      </c>
      <c r="E2034">
        <v>900336004</v>
      </c>
      <c r="F2034" t="s">
        <v>20487</v>
      </c>
      <c r="G2034">
        <v>4</v>
      </c>
      <c r="H2034" t="s">
        <v>41311</v>
      </c>
      <c r="I2034" t="s">
        <v>67</v>
      </c>
      <c r="J2034" t="s">
        <v>88</v>
      </c>
      <c r="K2034">
        <v>2</v>
      </c>
      <c r="L2034" t="s">
        <v>41311</v>
      </c>
      <c r="M2034">
        <v>80000000</v>
      </c>
      <c r="N2034" t="s">
        <v>348</v>
      </c>
      <c r="O2034" t="s">
        <v>20494</v>
      </c>
      <c r="P2034" t="s">
        <v>90</v>
      </c>
      <c r="Q2034" t="s">
        <v>70</v>
      </c>
      <c r="R2034" t="s">
        <v>70</v>
      </c>
      <c r="S2034" t="s">
        <v>39285</v>
      </c>
      <c r="T2034" t="s">
        <v>18257</v>
      </c>
      <c r="U2034" t="s">
        <v>20495</v>
      </c>
      <c r="V2034">
        <v>7</v>
      </c>
      <c r="W2034">
        <v>7</v>
      </c>
      <c r="X2034">
        <v>87753154</v>
      </c>
      <c r="Y2034" t="s">
        <v>122</v>
      </c>
      <c r="Z2034" t="s">
        <v>123</v>
      </c>
      <c r="AA2034">
        <v>0</v>
      </c>
      <c r="AB2034" t="s">
        <v>76</v>
      </c>
      <c r="AC2034">
        <v>0</v>
      </c>
      <c r="AD2034" t="s">
        <v>76</v>
      </c>
      <c r="AE2034">
        <v>1920005</v>
      </c>
      <c r="AF2034" t="s">
        <v>40104</v>
      </c>
      <c r="AG2034" t="s">
        <v>20490</v>
      </c>
      <c r="AH2034" t="s">
        <v>20491</v>
      </c>
      <c r="AI2034" t="s">
        <v>39286</v>
      </c>
      <c r="AJ2034" t="s">
        <v>41304</v>
      </c>
      <c r="AK2034">
        <v>79590267</v>
      </c>
      <c r="AL2034" t="s">
        <v>20496</v>
      </c>
      <c r="AM2034">
        <v>2013</v>
      </c>
      <c r="AN2034" s="1">
        <v>41304</v>
      </c>
      <c r="AO2034" s="1">
        <v>41323</v>
      </c>
      <c r="AP2034">
        <v>3</v>
      </c>
      <c r="AQ2034" t="s">
        <v>81</v>
      </c>
      <c r="AR2034" s="4">
        <f>IF(AQ2034="M",AP2034*30.42,AP2034)</f>
        <v>91.26</v>
      </c>
      <c r="AS2034">
        <v>0</v>
      </c>
      <c r="AT2034" s="4">
        <f>AR2034+AS2034</f>
        <v>91.26</v>
      </c>
      <c r="AU2034">
        <v>2</v>
      </c>
      <c r="AV2034" s="1">
        <f>AO2034+AT2034</f>
        <v>41414.26</v>
      </c>
      <c r="AW2034" s="1">
        <v>41473</v>
      </c>
      <c r="AX2034" s="2">
        <f>IF(AV2034&gt;=AW2034,1,2)</f>
        <v>2</v>
      </c>
      <c r="AY2034" s="2" t="str">
        <f>IF((AV2034+10)&gt;=AW2034,"SAVE","LATE")</f>
        <v>LATE</v>
      </c>
      <c r="AZ2034" t="s">
        <v>82</v>
      </c>
      <c r="BA2034" t="s">
        <v>1011</v>
      </c>
      <c r="BB2034">
        <v>87753154</v>
      </c>
      <c r="BC2034">
        <v>0</v>
      </c>
      <c r="BD2034" s="9">
        <v>87753154</v>
      </c>
      <c r="BE2034" t="s">
        <v>20494</v>
      </c>
      <c r="BF2034">
        <v>0</v>
      </c>
      <c r="BG2034" t="s">
        <v>70</v>
      </c>
      <c r="BH2034">
        <v>-1</v>
      </c>
      <c r="BI2034" t="s">
        <v>70</v>
      </c>
      <c r="BJ2034" t="s">
        <v>70</v>
      </c>
      <c r="BK2034">
        <v>0</v>
      </c>
      <c r="BL2034" t="s">
        <v>85</v>
      </c>
      <c r="BM2034" t="s">
        <v>20497</v>
      </c>
    </row>
    <row r="2035" spans="1:65" x14ac:dyDescent="0.25">
      <c r="A2035">
        <v>2014</v>
      </c>
      <c r="B2035" t="s">
        <v>64</v>
      </c>
      <c r="C2035" t="s">
        <v>65</v>
      </c>
      <c r="D2035" t="s">
        <v>40343</v>
      </c>
      <c r="E2035" t="s">
        <v>331</v>
      </c>
      <c r="F2035" t="s">
        <v>332</v>
      </c>
      <c r="G2035">
        <v>4</v>
      </c>
      <c r="H2035" t="s">
        <v>41311</v>
      </c>
      <c r="I2035" t="s">
        <v>67</v>
      </c>
      <c r="J2035" t="s">
        <v>88</v>
      </c>
      <c r="K2035">
        <v>2</v>
      </c>
      <c r="L2035" t="s">
        <v>41311</v>
      </c>
      <c r="M2035">
        <v>22000000</v>
      </c>
      <c r="N2035" t="s">
        <v>42068</v>
      </c>
      <c r="O2035" t="s">
        <v>43131</v>
      </c>
      <c r="P2035" t="s">
        <v>90</v>
      </c>
      <c r="Q2035" t="s">
        <v>70</v>
      </c>
      <c r="R2035" t="s">
        <v>70</v>
      </c>
      <c r="S2035" t="s">
        <v>39285</v>
      </c>
      <c r="T2035" s="3">
        <v>41765</v>
      </c>
      <c r="U2035" t="s">
        <v>20501</v>
      </c>
      <c r="V2035" t="s">
        <v>20502</v>
      </c>
      <c r="W2035" t="s">
        <v>20502</v>
      </c>
      <c r="X2035">
        <v>68324666</v>
      </c>
      <c r="Y2035" t="s">
        <v>1219</v>
      </c>
      <c r="Z2035" t="s">
        <v>40173</v>
      </c>
      <c r="AA2035">
        <v>0</v>
      </c>
      <c r="AB2035" t="s">
        <v>76</v>
      </c>
      <c r="AC2035">
        <v>0</v>
      </c>
      <c r="AD2035" t="s">
        <v>76</v>
      </c>
      <c r="AE2035">
        <v>2513402</v>
      </c>
      <c r="AF2035" t="s">
        <v>40104</v>
      </c>
      <c r="AG2035" t="s">
        <v>20503</v>
      </c>
      <c r="AH2035" t="s">
        <v>20504</v>
      </c>
      <c r="AI2035" t="s">
        <v>39286</v>
      </c>
      <c r="AJ2035" t="s">
        <v>41304</v>
      </c>
      <c r="AK2035" t="s">
        <v>20505</v>
      </c>
      <c r="AL2035" t="s">
        <v>20506</v>
      </c>
      <c r="AM2035">
        <v>2013</v>
      </c>
      <c r="AN2035" s="1">
        <v>41375</v>
      </c>
      <c r="AO2035" s="1">
        <v>41375</v>
      </c>
      <c r="AP2035">
        <v>5</v>
      </c>
      <c r="AQ2035" t="s">
        <v>81</v>
      </c>
      <c r="AR2035" s="4">
        <f>IF(AQ2035="M",AP2035*30.42,AP2035)</f>
        <v>152.10000000000002</v>
      </c>
      <c r="AS2035">
        <v>0</v>
      </c>
      <c r="AT2035" s="4">
        <f>AR2035+AS2035</f>
        <v>152.10000000000002</v>
      </c>
      <c r="AU2035">
        <v>2</v>
      </c>
      <c r="AV2035" s="1">
        <f>AO2035+AT2035</f>
        <v>41527.1</v>
      </c>
      <c r="AW2035" s="1">
        <v>41589</v>
      </c>
      <c r="AX2035" s="2">
        <f>IF(AV2035&gt;=AW2035,1,2)</f>
        <v>2</v>
      </c>
      <c r="AY2035" s="2" t="str">
        <f>IF((AV2035+10)&gt;=AW2035,"SAVE","LATE")</f>
        <v>LATE</v>
      </c>
      <c r="AZ2035" t="s">
        <v>82</v>
      </c>
      <c r="BA2035" t="s">
        <v>1011</v>
      </c>
      <c r="BB2035">
        <v>68324666</v>
      </c>
      <c r="BC2035">
        <v>33961800</v>
      </c>
      <c r="BD2035" s="9">
        <v>102286466</v>
      </c>
      <c r="BE2035" t="s">
        <v>43131</v>
      </c>
      <c r="BF2035">
        <v>0</v>
      </c>
      <c r="BG2035" t="s">
        <v>70</v>
      </c>
      <c r="BH2035">
        <v>-1</v>
      </c>
      <c r="BI2035" t="s">
        <v>70</v>
      </c>
      <c r="BJ2035" t="s">
        <v>70</v>
      </c>
      <c r="BK2035">
        <v>0</v>
      </c>
      <c r="BL2035" t="s">
        <v>85</v>
      </c>
      <c r="BM2035" t="s">
        <v>20507</v>
      </c>
    </row>
    <row r="2036" spans="1:65" x14ac:dyDescent="0.25">
      <c r="A2036">
        <v>2013</v>
      </c>
      <c r="B2036" t="s">
        <v>64</v>
      </c>
      <c r="C2036" t="s">
        <v>65</v>
      </c>
      <c r="D2036" t="s">
        <v>41855</v>
      </c>
      <c r="E2036">
        <v>800152783</v>
      </c>
      <c r="F2036" t="s">
        <v>20514</v>
      </c>
      <c r="G2036">
        <v>4</v>
      </c>
      <c r="H2036" t="s">
        <v>41311</v>
      </c>
      <c r="I2036" t="s">
        <v>105</v>
      </c>
      <c r="J2036" t="s">
        <v>88</v>
      </c>
      <c r="K2036">
        <v>2</v>
      </c>
      <c r="L2036" t="s">
        <v>41311</v>
      </c>
      <c r="M2036">
        <v>56000000</v>
      </c>
      <c r="N2036" t="s">
        <v>43128</v>
      </c>
      <c r="O2036" t="s">
        <v>47045</v>
      </c>
      <c r="P2036" t="s">
        <v>90</v>
      </c>
      <c r="Q2036" t="s">
        <v>70</v>
      </c>
      <c r="R2036" t="s">
        <v>70</v>
      </c>
      <c r="S2036" t="s">
        <v>39285</v>
      </c>
      <c r="T2036" s="3">
        <v>41557</v>
      </c>
      <c r="U2036" t="s">
        <v>20515</v>
      </c>
      <c r="V2036" t="s">
        <v>20516</v>
      </c>
      <c r="W2036" t="s">
        <v>20517</v>
      </c>
      <c r="X2036">
        <v>31662024</v>
      </c>
      <c r="Y2036" t="s">
        <v>3947</v>
      </c>
      <c r="Z2036" t="s">
        <v>3948</v>
      </c>
      <c r="AA2036">
        <v>0</v>
      </c>
      <c r="AB2036" t="s">
        <v>76</v>
      </c>
      <c r="AC2036">
        <v>0</v>
      </c>
      <c r="AD2036" t="s">
        <v>76</v>
      </c>
      <c r="AE2036">
        <v>1875485</v>
      </c>
      <c r="AF2036" t="s">
        <v>40104</v>
      </c>
      <c r="AG2036" t="s">
        <v>20518</v>
      </c>
      <c r="AH2036" t="s">
        <v>20519</v>
      </c>
      <c r="AI2036" t="s">
        <v>39286</v>
      </c>
      <c r="AJ2036" t="s">
        <v>41304</v>
      </c>
      <c r="AK2036" t="s">
        <v>20520</v>
      </c>
      <c r="AL2036" t="s">
        <v>20521</v>
      </c>
      <c r="AM2036">
        <v>2013</v>
      </c>
      <c r="AN2036" s="1">
        <v>41536</v>
      </c>
      <c r="AO2036" s="1">
        <v>41541</v>
      </c>
      <c r="AP2036">
        <v>8</v>
      </c>
      <c r="AQ2036" t="s">
        <v>81</v>
      </c>
      <c r="AR2036" s="4">
        <f>IF(AQ2036="M",AP2036*30.42,AP2036)</f>
        <v>243.36</v>
      </c>
      <c r="AS2036">
        <v>143</v>
      </c>
      <c r="AT2036" s="4">
        <f>AR2036+AS2036</f>
        <v>386.36</v>
      </c>
      <c r="AU2036">
        <v>3</v>
      </c>
      <c r="AV2036" s="1">
        <f>AO2036+AT2036</f>
        <v>41927.360000000001</v>
      </c>
      <c r="AW2036" s="1">
        <v>42020</v>
      </c>
      <c r="AX2036" s="2">
        <f>IF(AV2036&gt;=AW2036,1,2)</f>
        <v>2</v>
      </c>
      <c r="AY2036" s="2" t="str">
        <f>IF((AV2036+10)&gt;=AW2036,"SAVE","LATE")</f>
        <v>LATE</v>
      </c>
      <c r="AZ2036">
        <v>16</v>
      </c>
      <c r="BA2036" t="s">
        <v>1011</v>
      </c>
      <c r="BB2036">
        <v>31662024</v>
      </c>
      <c r="BC2036">
        <v>0</v>
      </c>
      <c r="BD2036" s="9">
        <v>31662024</v>
      </c>
      <c r="BE2036" t="s">
        <v>47045</v>
      </c>
      <c r="BF2036">
        <v>0</v>
      </c>
      <c r="BG2036" t="s">
        <v>70</v>
      </c>
      <c r="BH2036">
        <v>-1</v>
      </c>
      <c r="BI2036" t="s">
        <v>70</v>
      </c>
      <c r="BJ2036" t="s">
        <v>70</v>
      </c>
      <c r="BK2036" s="1">
        <v>36920</v>
      </c>
      <c r="BL2036" t="s">
        <v>103</v>
      </c>
      <c r="BM2036" t="s">
        <v>20522</v>
      </c>
    </row>
    <row r="2037" spans="1:65" x14ac:dyDescent="0.25">
      <c r="A2037">
        <v>2013</v>
      </c>
      <c r="B2037" t="s">
        <v>64</v>
      </c>
      <c r="C2037" t="s">
        <v>65</v>
      </c>
      <c r="D2037" t="s">
        <v>39433</v>
      </c>
      <c r="E2037">
        <v>899999059</v>
      </c>
      <c r="F2037" t="s">
        <v>66</v>
      </c>
      <c r="G2037">
        <v>1</v>
      </c>
      <c r="H2037" t="s">
        <v>46842</v>
      </c>
      <c r="I2037" t="s">
        <v>105</v>
      </c>
      <c r="J2037" t="s">
        <v>88</v>
      </c>
      <c r="K2037">
        <v>3</v>
      </c>
      <c r="L2037" t="s">
        <v>41838</v>
      </c>
      <c r="M2037">
        <v>72000000</v>
      </c>
      <c r="N2037" t="s">
        <v>41840</v>
      </c>
      <c r="O2037" t="s">
        <v>43132</v>
      </c>
      <c r="P2037" t="s">
        <v>90</v>
      </c>
      <c r="Q2037" t="s">
        <v>39286</v>
      </c>
      <c r="R2037" t="s">
        <v>39286</v>
      </c>
      <c r="S2037" t="s">
        <v>39285</v>
      </c>
      <c r="T2037" s="3">
        <v>41587</v>
      </c>
      <c r="U2037" t="s">
        <v>20533</v>
      </c>
      <c r="V2037" t="s">
        <v>20534</v>
      </c>
      <c r="W2037" t="s">
        <v>20535</v>
      </c>
      <c r="X2037">
        <v>153392373055</v>
      </c>
      <c r="Y2037" t="s">
        <v>122</v>
      </c>
      <c r="Z2037" t="s">
        <v>123</v>
      </c>
      <c r="AA2037">
        <v>0</v>
      </c>
      <c r="AB2037" t="s">
        <v>76</v>
      </c>
      <c r="AC2037">
        <v>0</v>
      </c>
      <c r="AD2037" t="s">
        <v>76</v>
      </c>
      <c r="AE2037">
        <v>2352873</v>
      </c>
      <c r="AF2037" t="s">
        <v>40104</v>
      </c>
      <c r="AG2037" t="s">
        <v>20536</v>
      </c>
      <c r="AH2037" t="s">
        <v>20537</v>
      </c>
      <c r="AI2037" t="s">
        <v>39286</v>
      </c>
      <c r="AJ2037" t="s">
        <v>41304</v>
      </c>
      <c r="AK2037" t="s">
        <v>20538</v>
      </c>
      <c r="AL2037" t="s">
        <v>20539</v>
      </c>
      <c r="AM2037">
        <v>2013</v>
      </c>
      <c r="AN2037" s="1">
        <v>41638</v>
      </c>
      <c r="AO2037" s="1">
        <v>41638</v>
      </c>
      <c r="AP2037">
        <v>24</v>
      </c>
      <c r="AQ2037" t="s">
        <v>81</v>
      </c>
      <c r="AR2037" s="4">
        <f>IF(AQ2037="M",AP2037*30.42,AP2037)</f>
        <v>730.08</v>
      </c>
      <c r="AS2037">
        <v>0</v>
      </c>
      <c r="AT2037" s="4">
        <f>AR2037+AS2037</f>
        <v>730.08</v>
      </c>
      <c r="AU2037">
        <v>24</v>
      </c>
      <c r="AV2037" s="1">
        <f>AO2037+AT2037</f>
        <v>42368.08</v>
      </c>
      <c r="AW2037" s="1">
        <v>43099</v>
      </c>
      <c r="AX2037" s="2">
        <f>IF(AV2037&gt;=AW2037,1,2)</f>
        <v>2</v>
      </c>
      <c r="AY2037" s="2" t="str">
        <f>IF((AV2037+10)&gt;=AW2037,"SAVE","LATE")</f>
        <v>LATE</v>
      </c>
      <c r="AZ2037">
        <v>40016</v>
      </c>
      <c r="BA2037" t="s">
        <v>1011</v>
      </c>
      <c r="BB2037">
        <v>140748224723</v>
      </c>
      <c r="BC2037">
        <v>0</v>
      </c>
      <c r="BD2037" s="9">
        <v>140748224723</v>
      </c>
      <c r="BE2037" t="s">
        <v>43133</v>
      </c>
      <c r="BF2037">
        <v>0</v>
      </c>
      <c r="BG2037" t="s">
        <v>70</v>
      </c>
      <c r="BH2037">
        <v>-1</v>
      </c>
      <c r="BI2037" t="s">
        <v>20540</v>
      </c>
      <c r="BJ2037" t="s">
        <v>20541</v>
      </c>
      <c r="BK2037" s="1">
        <v>36884</v>
      </c>
      <c r="BL2037" t="s">
        <v>103</v>
      </c>
      <c r="BM2037" t="s">
        <v>20542</v>
      </c>
    </row>
    <row r="2038" spans="1:65" x14ac:dyDescent="0.25">
      <c r="A2038">
        <v>2013</v>
      </c>
      <c r="B2038" t="s">
        <v>64</v>
      </c>
      <c r="C2038" t="s">
        <v>264</v>
      </c>
      <c r="D2038" t="s">
        <v>41426</v>
      </c>
      <c r="E2038">
        <v>860041247</v>
      </c>
      <c r="F2038" t="s">
        <v>20597</v>
      </c>
      <c r="G2038">
        <v>1</v>
      </c>
      <c r="H2038" t="s">
        <v>46842</v>
      </c>
      <c r="I2038" t="s">
        <v>105</v>
      </c>
      <c r="J2038" t="s">
        <v>88</v>
      </c>
      <c r="K2038">
        <v>3</v>
      </c>
      <c r="L2038" t="s">
        <v>41838</v>
      </c>
      <c r="M2038">
        <v>72000000</v>
      </c>
      <c r="N2038" t="s">
        <v>41840</v>
      </c>
      <c r="O2038" t="s">
        <v>43134</v>
      </c>
      <c r="P2038" t="s">
        <v>90</v>
      </c>
      <c r="Q2038" t="s">
        <v>39286</v>
      </c>
      <c r="R2038" t="s">
        <v>39286</v>
      </c>
      <c r="S2038" t="s">
        <v>39285</v>
      </c>
      <c r="T2038" s="3">
        <v>41402</v>
      </c>
      <c r="U2038" t="s">
        <v>20598</v>
      </c>
      <c r="V2038" t="s">
        <v>20599</v>
      </c>
      <c r="W2038">
        <v>127</v>
      </c>
      <c r="X2038">
        <v>42150000000</v>
      </c>
      <c r="Y2038" t="s">
        <v>122</v>
      </c>
      <c r="Z2038" t="s">
        <v>123</v>
      </c>
      <c r="AA2038">
        <v>0</v>
      </c>
      <c r="AB2038" t="s">
        <v>76</v>
      </c>
      <c r="AC2038">
        <v>0</v>
      </c>
      <c r="AD2038" t="s">
        <v>76</v>
      </c>
      <c r="AE2038">
        <v>1871306</v>
      </c>
      <c r="AF2038" t="s">
        <v>40104</v>
      </c>
      <c r="AG2038">
        <v>9006623941</v>
      </c>
      <c r="AH2038" t="s">
        <v>20600</v>
      </c>
      <c r="AI2038" t="s">
        <v>39286</v>
      </c>
      <c r="AJ2038" t="s">
        <v>41304</v>
      </c>
      <c r="AK2038">
        <v>79787807</v>
      </c>
      <c r="AL2038" t="s">
        <v>14915</v>
      </c>
      <c r="AM2038">
        <v>2013</v>
      </c>
      <c r="AN2038" s="1">
        <v>41554</v>
      </c>
      <c r="AO2038" s="1">
        <v>41561</v>
      </c>
      <c r="AP2038">
        <v>24</v>
      </c>
      <c r="AQ2038" t="s">
        <v>81</v>
      </c>
      <c r="AR2038" s="4">
        <f>IF(AQ2038="M",AP2038*30.42,AP2038)</f>
        <v>730.08</v>
      </c>
      <c r="AS2038">
        <v>0</v>
      </c>
      <c r="AT2038" s="4">
        <f>AR2038+AS2038</f>
        <v>730.08</v>
      </c>
      <c r="AU2038">
        <v>5</v>
      </c>
      <c r="AV2038" s="1">
        <f>AO2038+AT2038</f>
        <v>42291.08</v>
      </c>
      <c r="AW2038" s="1">
        <v>42443</v>
      </c>
      <c r="AX2038" s="2">
        <f>IF(AV2038&gt;=AW2038,1,2)</f>
        <v>2</v>
      </c>
      <c r="AY2038" s="2" t="str">
        <f>IF((AV2038+10)&gt;=AW2038,"SAVE","LATE")</f>
        <v>LATE</v>
      </c>
      <c r="AZ2038">
        <v>250213</v>
      </c>
      <c r="BA2038" t="s">
        <v>1011</v>
      </c>
      <c r="BB2038">
        <v>42138330891</v>
      </c>
      <c r="BC2038">
        <v>0</v>
      </c>
      <c r="BD2038" s="9">
        <v>42138330891</v>
      </c>
      <c r="BE2038" t="s">
        <v>43134</v>
      </c>
      <c r="BF2038">
        <v>0</v>
      </c>
      <c r="BG2038" t="s">
        <v>70</v>
      </c>
      <c r="BH2038">
        <v>-1</v>
      </c>
      <c r="BK2038" s="1">
        <v>36722</v>
      </c>
      <c r="BL2038" t="s">
        <v>103</v>
      </c>
      <c r="BM2038" t="s">
        <v>20601</v>
      </c>
    </row>
    <row r="2039" spans="1:65" x14ac:dyDescent="0.25">
      <c r="A2039">
        <v>2013</v>
      </c>
      <c r="B2039" t="s">
        <v>64</v>
      </c>
      <c r="C2039" t="s">
        <v>264</v>
      </c>
      <c r="D2039" t="s">
        <v>43135</v>
      </c>
      <c r="E2039" t="s">
        <v>82</v>
      </c>
      <c r="F2039" t="s">
        <v>20543</v>
      </c>
      <c r="G2039">
        <v>1</v>
      </c>
      <c r="H2039" t="s">
        <v>46842</v>
      </c>
      <c r="I2039" t="s">
        <v>67</v>
      </c>
      <c r="J2039" t="s">
        <v>88</v>
      </c>
      <c r="K2039">
        <v>3</v>
      </c>
      <c r="L2039" t="s">
        <v>41838</v>
      </c>
      <c r="M2039">
        <v>72000000</v>
      </c>
      <c r="N2039" t="s">
        <v>41840</v>
      </c>
      <c r="O2039" t="s">
        <v>43136</v>
      </c>
      <c r="P2039" t="s">
        <v>90</v>
      </c>
      <c r="Q2039" t="s">
        <v>39286</v>
      </c>
      <c r="R2039" t="s">
        <v>39286</v>
      </c>
      <c r="S2039" t="s">
        <v>39285</v>
      </c>
      <c r="T2039" t="s">
        <v>19826</v>
      </c>
      <c r="U2039" t="s">
        <v>21005</v>
      </c>
      <c r="V2039" t="s">
        <v>21006</v>
      </c>
      <c r="W2039" t="s">
        <v>21007</v>
      </c>
      <c r="X2039">
        <v>8358638762</v>
      </c>
      <c r="Y2039" t="s">
        <v>122</v>
      </c>
      <c r="Z2039" t="s">
        <v>123</v>
      </c>
      <c r="AA2039">
        <v>0</v>
      </c>
      <c r="AB2039" t="s">
        <v>76</v>
      </c>
      <c r="AC2039">
        <v>0</v>
      </c>
      <c r="AD2039" t="s">
        <v>76</v>
      </c>
      <c r="AE2039">
        <v>1966055</v>
      </c>
      <c r="AF2039" t="s">
        <v>40104</v>
      </c>
      <c r="AG2039" t="s">
        <v>21008</v>
      </c>
      <c r="AH2039" t="s">
        <v>43137</v>
      </c>
      <c r="AI2039" t="s">
        <v>39286</v>
      </c>
      <c r="AJ2039" t="s">
        <v>41304</v>
      </c>
      <c r="AK2039" t="s">
        <v>21009</v>
      </c>
      <c r="AL2039" t="s">
        <v>14815</v>
      </c>
      <c r="AM2039">
        <v>2013</v>
      </c>
      <c r="AN2039" s="1">
        <v>41537</v>
      </c>
      <c r="AO2039" s="1">
        <v>41549</v>
      </c>
      <c r="AP2039">
        <v>7</v>
      </c>
      <c r="AQ2039" t="s">
        <v>81</v>
      </c>
      <c r="AR2039" s="4">
        <f>IF(AQ2039="M",AP2039*30.42,AP2039)</f>
        <v>212.94</v>
      </c>
      <c r="AS2039">
        <v>96</v>
      </c>
      <c r="AT2039" s="4">
        <f>AR2039+AS2039</f>
        <v>308.94</v>
      </c>
      <c r="AU2039">
        <v>9</v>
      </c>
      <c r="AV2039" s="1">
        <f>AO2039+AT2039</f>
        <v>41857.94</v>
      </c>
      <c r="AW2039" s="1">
        <v>42130</v>
      </c>
      <c r="AX2039" s="2">
        <f>IF(AV2039&gt;=AW2039,1,2)</f>
        <v>2</v>
      </c>
      <c r="AY2039" s="2" t="str">
        <f>IF((AV2039+10)&gt;=AW2039,"SAVE","LATE")</f>
        <v>LATE</v>
      </c>
      <c r="AZ2039" t="s">
        <v>82</v>
      </c>
      <c r="BA2039" t="s">
        <v>1011</v>
      </c>
      <c r="BB2039">
        <v>7890532435</v>
      </c>
      <c r="BC2039">
        <v>3459759402</v>
      </c>
      <c r="BD2039" s="9">
        <v>11350291837</v>
      </c>
      <c r="BE2039" t="s">
        <v>43136</v>
      </c>
      <c r="BF2039">
        <v>0</v>
      </c>
      <c r="BG2039" t="s">
        <v>70</v>
      </c>
      <c r="BH2039">
        <v>-1</v>
      </c>
      <c r="BI2039" t="s">
        <v>21010</v>
      </c>
      <c r="BJ2039" t="s">
        <v>21011</v>
      </c>
      <c r="BK2039">
        <v>0</v>
      </c>
      <c r="BL2039" t="s">
        <v>85</v>
      </c>
      <c r="BM2039" t="s">
        <v>21012</v>
      </c>
    </row>
    <row r="2040" spans="1:65" x14ac:dyDescent="0.25">
      <c r="A2040">
        <v>2013</v>
      </c>
      <c r="B2040" t="s">
        <v>64</v>
      </c>
      <c r="C2040" t="s">
        <v>65</v>
      </c>
      <c r="D2040" t="s">
        <v>41853</v>
      </c>
      <c r="E2040">
        <v>800197268</v>
      </c>
      <c r="F2040" t="s">
        <v>14269</v>
      </c>
      <c r="G2040">
        <v>1</v>
      </c>
      <c r="H2040" t="s">
        <v>46842</v>
      </c>
      <c r="I2040" t="s">
        <v>105</v>
      </c>
      <c r="J2040" t="s">
        <v>88</v>
      </c>
      <c r="K2040">
        <v>3</v>
      </c>
      <c r="L2040" t="s">
        <v>41838</v>
      </c>
      <c r="M2040">
        <v>72000000</v>
      </c>
      <c r="N2040" t="s">
        <v>41840</v>
      </c>
      <c r="O2040" t="s">
        <v>43138</v>
      </c>
      <c r="P2040" t="s">
        <v>90</v>
      </c>
      <c r="Q2040" t="s">
        <v>39286</v>
      </c>
      <c r="R2040" t="s">
        <v>39286</v>
      </c>
      <c r="S2040" t="s">
        <v>39285</v>
      </c>
      <c r="T2040" t="s">
        <v>18456</v>
      </c>
      <c r="U2040" t="s">
        <v>21013</v>
      </c>
      <c r="V2040" t="s">
        <v>21014</v>
      </c>
      <c r="W2040" t="s">
        <v>21015</v>
      </c>
      <c r="X2040">
        <v>8041040510</v>
      </c>
      <c r="Y2040" t="s">
        <v>122</v>
      </c>
      <c r="Z2040" t="s">
        <v>123</v>
      </c>
      <c r="AA2040">
        <v>0</v>
      </c>
      <c r="AB2040" t="s">
        <v>76</v>
      </c>
      <c r="AC2040">
        <v>0</v>
      </c>
      <c r="AD2040" t="s">
        <v>76</v>
      </c>
      <c r="AE2040">
        <v>2059904</v>
      </c>
      <c r="AF2040" t="s">
        <v>40104</v>
      </c>
      <c r="AG2040" t="s">
        <v>21016</v>
      </c>
      <c r="AH2040" t="s">
        <v>21017</v>
      </c>
      <c r="AI2040" t="s">
        <v>39286</v>
      </c>
      <c r="AJ2040" t="s">
        <v>41304</v>
      </c>
      <c r="AK2040" t="s">
        <v>21018</v>
      </c>
      <c r="AL2040" t="s">
        <v>7057</v>
      </c>
      <c r="AM2040">
        <v>2013</v>
      </c>
      <c r="AN2040" s="1">
        <v>41635</v>
      </c>
      <c r="AO2040" s="1">
        <v>41638</v>
      </c>
      <c r="AP2040">
        <v>7</v>
      </c>
      <c r="AQ2040" t="s">
        <v>81</v>
      </c>
      <c r="AR2040" s="4">
        <f>IF(AQ2040="M",AP2040*30.42,AP2040)</f>
        <v>212.94</v>
      </c>
      <c r="AS2040">
        <v>92</v>
      </c>
      <c r="AT2040" s="4">
        <f>AR2040+AS2040</f>
        <v>304.94</v>
      </c>
      <c r="AU2040">
        <v>7</v>
      </c>
      <c r="AV2040" s="1">
        <f>AO2040+AT2040</f>
        <v>41942.94</v>
      </c>
      <c r="AW2040" s="1">
        <v>42154</v>
      </c>
      <c r="AX2040" s="2">
        <f>IF(AV2040&gt;=AW2040,1,2)</f>
        <v>2</v>
      </c>
      <c r="AY2040" s="2" t="str">
        <f>IF((AV2040+10)&gt;=AW2040,"SAVE","LATE")</f>
        <v>LATE</v>
      </c>
      <c r="AZ2040" t="s">
        <v>82</v>
      </c>
      <c r="BA2040" t="s">
        <v>1011</v>
      </c>
      <c r="BB2040">
        <v>7765799012</v>
      </c>
      <c r="BC2040">
        <v>2421351788</v>
      </c>
      <c r="BD2040" s="9">
        <v>10187150800</v>
      </c>
      <c r="BE2040" t="s">
        <v>43139</v>
      </c>
      <c r="BF2040">
        <v>0</v>
      </c>
      <c r="BG2040" t="s">
        <v>70</v>
      </c>
      <c r="BH2040">
        <v>-1</v>
      </c>
      <c r="BI2040" t="s">
        <v>21019</v>
      </c>
      <c r="BJ2040" t="s">
        <v>21020</v>
      </c>
      <c r="BK2040">
        <v>0</v>
      </c>
      <c r="BL2040" t="s">
        <v>85</v>
      </c>
      <c r="BM2040" t="s">
        <v>21021</v>
      </c>
    </row>
    <row r="2041" spans="1:65" x14ac:dyDescent="0.25">
      <c r="A2041">
        <v>2012</v>
      </c>
      <c r="B2041" t="s">
        <v>116</v>
      </c>
      <c r="C2041" t="s">
        <v>528</v>
      </c>
      <c r="D2041" t="s">
        <v>40346</v>
      </c>
      <c r="E2041" t="s">
        <v>82</v>
      </c>
      <c r="F2041" t="s">
        <v>7445</v>
      </c>
      <c r="G2041">
        <v>1</v>
      </c>
      <c r="H2041" t="s">
        <v>46842</v>
      </c>
      <c r="I2041" t="s">
        <v>67</v>
      </c>
      <c r="J2041" t="s">
        <v>88</v>
      </c>
      <c r="K2041">
        <v>3</v>
      </c>
      <c r="L2041" t="s">
        <v>41838</v>
      </c>
      <c r="M2041">
        <v>72000000</v>
      </c>
      <c r="N2041" t="s">
        <v>41840</v>
      </c>
      <c r="O2041" t="s">
        <v>21117</v>
      </c>
      <c r="P2041" t="s">
        <v>90</v>
      </c>
      <c r="Q2041" t="s">
        <v>39286</v>
      </c>
      <c r="R2041" t="s">
        <v>39286</v>
      </c>
      <c r="S2041" t="s">
        <v>39285</v>
      </c>
      <c r="T2041" t="s">
        <v>17845</v>
      </c>
      <c r="U2041" t="s">
        <v>21118</v>
      </c>
      <c r="V2041" t="s">
        <v>21119</v>
      </c>
      <c r="W2041" t="s">
        <v>19933</v>
      </c>
      <c r="X2041">
        <v>6898912455</v>
      </c>
      <c r="Y2041" t="s">
        <v>122</v>
      </c>
      <c r="Z2041" t="s">
        <v>123</v>
      </c>
      <c r="AA2041">
        <v>0</v>
      </c>
      <c r="AB2041" t="s">
        <v>76</v>
      </c>
      <c r="AC2041">
        <v>0</v>
      </c>
      <c r="AD2041" t="s">
        <v>76</v>
      </c>
      <c r="AE2041">
        <v>1400207</v>
      </c>
      <c r="AF2041" t="s">
        <v>40104</v>
      </c>
      <c r="AG2041">
        <v>9005895186</v>
      </c>
      <c r="AH2041" t="s">
        <v>21120</v>
      </c>
      <c r="AI2041" t="s">
        <v>39286</v>
      </c>
      <c r="AJ2041" t="s">
        <v>41304</v>
      </c>
      <c r="AK2041">
        <v>11437000</v>
      </c>
      <c r="AL2041" t="s">
        <v>13752</v>
      </c>
      <c r="AM2041">
        <v>2013</v>
      </c>
      <c r="AN2041" s="1">
        <v>41311</v>
      </c>
      <c r="AO2041" s="1">
        <v>41530</v>
      </c>
      <c r="AP2041">
        <v>12</v>
      </c>
      <c r="AQ2041" t="s">
        <v>81</v>
      </c>
      <c r="AR2041" s="4">
        <f>IF(AQ2041="M",AP2041*30.42,AP2041)</f>
        <v>365.04</v>
      </c>
      <c r="AS2041">
        <v>300</v>
      </c>
      <c r="AT2041" s="4">
        <f>AR2041+AS2041</f>
        <v>665.04</v>
      </c>
      <c r="AU2041">
        <v>6</v>
      </c>
      <c r="AV2041" s="1">
        <f>AO2041+AT2041</f>
        <v>42195.040000000001</v>
      </c>
      <c r="AW2041" s="1">
        <v>42376</v>
      </c>
      <c r="AX2041" s="2">
        <f>IF(AV2041&gt;=AW2041,1,2)</f>
        <v>2</v>
      </c>
      <c r="AY2041" s="2" t="str">
        <f>IF((AV2041+10)&gt;=AW2041,"SAVE","LATE")</f>
        <v>LATE</v>
      </c>
      <c r="AZ2041" t="s">
        <v>82</v>
      </c>
      <c r="BA2041" t="s">
        <v>1011</v>
      </c>
      <c r="BB2041">
        <v>6898912455</v>
      </c>
      <c r="BC2041">
        <v>0</v>
      </c>
      <c r="BD2041" s="9">
        <v>6898912455</v>
      </c>
      <c r="BE2041" t="s">
        <v>43140</v>
      </c>
      <c r="BF2041">
        <v>0</v>
      </c>
      <c r="BG2041" t="s">
        <v>70</v>
      </c>
      <c r="BH2041">
        <v>-1</v>
      </c>
      <c r="BI2041" t="s">
        <v>21120</v>
      </c>
      <c r="BJ2041" t="s">
        <v>21121</v>
      </c>
      <c r="BK2041">
        <v>0</v>
      </c>
      <c r="BL2041" t="s">
        <v>85</v>
      </c>
      <c r="BM2041" t="s">
        <v>21122</v>
      </c>
    </row>
    <row r="2042" spans="1:65" x14ac:dyDescent="0.25">
      <c r="A2042">
        <v>2013</v>
      </c>
      <c r="B2042" t="s">
        <v>116</v>
      </c>
      <c r="C2042" t="s">
        <v>528</v>
      </c>
      <c r="D2042" t="s">
        <v>40362</v>
      </c>
      <c r="E2042" t="s">
        <v>82</v>
      </c>
      <c r="F2042" t="s">
        <v>17540</v>
      </c>
      <c r="G2042">
        <v>1</v>
      </c>
      <c r="H2042" t="s">
        <v>46842</v>
      </c>
      <c r="I2042" t="s">
        <v>105</v>
      </c>
      <c r="J2042" t="s">
        <v>88</v>
      </c>
      <c r="K2042">
        <v>3</v>
      </c>
      <c r="L2042" t="s">
        <v>41838</v>
      </c>
      <c r="M2042">
        <v>95000000</v>
      </c>
      <c r="N2042" t="s">
        <v>40102</v>
      </c>
      <c r="O2042" t="s">
        <v>47046</v>
      </c>
      <c r="P2042" t="s">
        <v>90</v>
      </c>
      <c r="Q2042" t="s">
        <v>39286</v>
      </c>
      <c r="R2042" t="s">
        <v>39286</v>
      </c>
      <c r="S2042" t="s">
        <v>39285</v>
      </c>
      <c r="T2042" t="s">
        <v>2304</v>
      </c>
      <c r="U2042" t="s">
        <v>21160</v>
      </c>
      <c r="V2042" t="s">
        <v>21161</v>
      </c>
      <c r="W2042" t="s">
        <v>21162</v>
      </c>
      <c r="X2042">
        <v>6180850529</v>
      </c>
      <c r="Y2042" t="s">
        <v>96</v>
      </c>
      <c r="Z2042" t="s">
        <v>40103</v>
      </c>
      <c r="AA2042">
        <v>0</v>
      </c>
      <c r="AB2042" t="s">
        <v>76</v>
      </c>
      <c r="AC2042">
        <v>0</v>
      </c>
      <c r="AD2042" t="s">
        <v>76</v>
      </c>
      <c r="AE2042">
        <v>2069209</v>
      </c>
      <c r="AF2042" t="s">
        <v>40104</v>
      </c>
      <c r="AG2042" t="s">
        <v>21163</v>
      </c>
      <c r="AH2042" t="s">
        <v>21164</v>
      </c>
      <c r="AI2042" t="s">
        <v>39286</v>
      </c>
      <c r="AJ2042" t="s">
        <v>41304</v>
      </c>
      <c r="AK2042" t="s">
        <v>21165</v>
      </c>
      <c r="AL2042" t="s">
        <v>21166</v>
      </c>
      <c r="AM2042">
        <v>2013</v>
      </c>
      <c r="AN2042" s="1">
        <v>41519</v>
      </c>
      <c r="AO2042" s="1">
        <v>41583</v>
      </c>
      <c r="AP2042">
        <v>10</v>
      </c>
      <c r="AQ2042" t="s">
        <v>81</v>
      </c>
      <c r="AR2042" s="4">
        <f>IF(AQ2042="M",AP2042*30.42,AP2042)</f>
        <v>304.20000000000005</v>
      </c>
      <c r="AS2042">
        <v>30</v>
      </c>
      <c r="AT2042" s="4">
        <f>AR2042+AS2042</f>
        <v>334.20000000000005</v>
      </c>
      <c r="AU2042">
        <v>2</v>
      </c>
      <c r="AV2042" s="1">
        <f>AO2042+AT2042</f>
        <v>41917.199999999997</v>
      </c>
      <c r="AW2042" s="1">
        <v>41977</v>
      </c>
      <c r="AX2042" s="2">
        <f>IF(AV2042&gt;=AW2042,1,2)</f>
        <v>2</v>
      </c>
      <c r="AY2042" s="2" t="str">
        <f>IF((AV2042+10)&gt;=AW2042,"SAVE","LATE")</f>
        <v>LATE</v>
      </c>
      <c r="AZ2042" t="s">
        <v>82</v>
      </c>
      <c r="BA2042" t="s">
        <v>1011</v>
      </c>
      <c r="BB2042">
        <v>6180850529</v>
      </c>
      <c r="BC2042">
        <v>2162696102</v>
      </c>
      <c r="BD2042" s="9">
        <v>8343546631</v>
      </c>
      <c r="BE2042" t="s">
        <v>47047</v>
      </c>
      <c r="BF2042">
        <v>0</v>
      </c>
      <c r="BG2042" t="s">
        <v>70</v>
      </c>
      <c r="BH2042">
        <v>-1</v>
      </c>
      <c r="BI2042" t="s">
        <v>43141</v>
      </c>
      <c r="BJ2042" t="s">
        <v>21167</v>
      </c>
      <c r="BK2042">
        <v>0</v>
      </c>
      <c r="BL2042" t="s">
        <v>85</v>
      </c>
      <c r="BM2042" t="s">
        <v>21168</v>
      </c>
    </row>
    <row r="2043" spans="1:65" x14ac:dyDescent="0.25">
      <c r="A2043">
        <v>2013</v>
      </c>
      <c r="B2043" t="s">
        <v>116</v>
      </c>
      <c r="C2043" t="s">
        <v>528</v>
      </c>
      <c r="D2043" t="s">
        <v>40378</v>
      </c>
      <c r="E2043" t="s">
        <v>82</v>
      </c>
      <c r="F2043" t="s">
        <v>21232</v>
      </c>
      <c r="G2043">
        <v>1</v>
      </c>
      <c r="H2043" t="s">
        <v>46842</v>
      </c>
      <c r="I2043" t="s">
        <v>105</v>
      </c>
      <c r="J2043" t="s">
        <v>88</v>
      </c>
      <c r="K2043">
        <v>3</v>
      </c>
      <c r="L2043" t="s">
        <v>41838</v>
      </c>
      <c r="M2043">
        <v>95000000</v>
      </c>
      <c r="N2043" t="s">
        <v>40102</v>
      </c>
      <c r="O2043" t="s">
        <v>43142</v>
      </c>
      <c r="P2043" t="s">
        <v>90</v>
      </c>
      <c r="Q2043" t="s">
        <v>39286</v>
      </c>
      <c r="R2043" t="s">
        <v>39286</v>
      </c>
      <c r="S2043" t="s">
        <v>39285</v>
      </c>
      <c r="T2043" s="3">
        <v>41313</v>
      </c>
      <c r="U2043" t="s">
        <v>21233</v>
      </c>
      <c r="V2043" t="s">
        <v>21234</v>
      </c>
      <c r="W2043" t="s">
        <v>21235</v>
      </c>
      <c r="X2043">
        <v>15306333802</v>
      </c>
      <c r="Y2043" t="s">
        <v>96</v>
      </c>
      <c r="Z2043" t="s">
        <v>40103</v>
      </c>
      <c r="AA2043">
        <v>0</v>
      </c>
      <c r="AB2043" t="s">
        <v>76</v>
      </c>
      <c r="AC2043">
        <v>0</v>
      </c>
      <c r="AD2043" t="s">
        <v>76</v>
      </c>
      <c r="AE2043">
        <v>2327637</v>
      </c>
      <c r="AF2043" t="s">
        <v>40104</v>
      </c>
      <c r="AG2043" t="s">
        <v>21236</v>
      </c>
      <c r="AH2043" t="s">
        <v>21237</v>
      </c>
      <c r="AI2043" t="s">
        <v>39286</v>
      </c>
      <c r="AJ2043" t="s">
        <v>41304</v>
      </c>
      <c r="AK2043">
        <v>79950295</v>
      </c>
      <c r="AL2043" t="s">
        <v>10800</v>
      </c>
      <c r="AM2043">
        <v>2013</v>
      </c>
      <c r="AN2043" s="1">
        <v>41619</v>
      </c>
      <c r="AO2043" s="1">
        <v>41660</v>
      </c>
      <c r="AP2043">
        <v>9</v>
      </c>
      <c r="AQ2043" t="s">
        <v>81</v>
      </c>
      <c r="AR2043" s="4">
        <f>IF(AQ2043="M",AP2043*30.42,AP2043)</f>
        <v>273.78000000000003</v>
      </c>
      <c r="AS2043">
        <v>0</v>
      </c>
      <c r="AT2043" s="4">
        <f>AR2043+AS2043</f>
        <v>273.78000000000003</v>
      </c>
      <c r="AU2043">
        <v>9</v>
      </c>
      <c r="AV2043" s="1">
        <f>AO2043+AT2043</f>
        <v>41933.78</v>
      </c>
      <c r="AW2043" s="1">
        <v>42206</v>
      </c>
      <c r="AX2043" s="2">
        <f>IF(AV2043&gt;=AW2043,1,2)</f>
        <v>2</v>
      </c>
      <c r="AY2043" s="2" t="str">
        <f>IF((AV2043+10)&gt;=AW2043,"SAVE","LATE")</f>
        <v>LATE</v>
      </c>
      <c r="AZ2043" t="s">
        <v>82</v>
      </c>
      <c r="BA2043" t="s">
        <v>1011</v>
      </c>
      <c r="BB2043">
        <v>5757126697</v>
      </c>
      <c r="BC2043">
        <v>2335157768</v>
      </c>
      <c r="BD2043" s="9">
        <v>8092284465</v>
      </c>
      <c r="BE2043" t="s">
        <v>43143</v>
      </c>
      <c r="BF2043">
        <v>0</v>
      </c>
      <c r="BG2043" t="s">
        <v>70</v>
      </c>
      <c r="BH2043">
        <v>-1</v>
      </c>
      <c r="BK2043">
        <v>0</v>
      </c>
      <c r="BL2043" t="s">
        <v>85</v>
      </c>
      <c r="BM2043" t="s">
        <v>21238</v>
      </c>
    </row>
    <row r="2044" spans="1:65" x14ac:dyDescent="0.25">
      <c r="A2044">
        <v>2013</v>
      </c>
      <c r="B2044" t="s">
        <v>116</v>
      </c>
      <c r="C2044" t="s">
        <v>264</v>
      </c>
      <c r="D2044" t="s">
        <v>40345</v>
      </c>
      <c r="E2044" t="s">
        <v>82</v>
      </c>
      <c r="F2044" t="s">
        <v>6606</v>
      </c>
      <c r="G2044">
        <v>1</v>
      </c>
      <c r="H2044" t="s">
        <v>46842</v>
      </c>
      <c r="I2044" t="s">
        <v>877</v>
      </c>
      <c r="J2044" t="s">
        <v>88</v>
      </c>
      <c r="K2044">
        <v>3</v>
      </c>
      <c r="L2044" t="s">
        <v>41838</v>
      </c>
      <c r="M2044">
        <v>72000000</v>
      </c>
      <c r="N2044" t="s">
        <v>41840</v>
      </c>
      <c r="O2044" t="s">
        <v>43144</v>
      </c>
      <c r="P2044" t="s">
        <v>90</v>
      </c>
      <c r="Q2044" t="s">
        <v>39286</v>
      </c>
      <c r="R2044" t="s">
        <v>39286</v>
      </c>
      <c r="S2044" t="s">
        <v>39285</v>
      </c>
      <c r="T2044" t="s">
        <v>21273</v>
      </c>
      <c r="U2044" t="s">
        <v>21274</v>
      </c>
      <c r="V2044" t="s">
        <v>21275</v>
      </c>
      <c r="W2044" t="s">
        <v>21276</v>
      </c>
      <c r="X2044">
        <v>5281012149</v>
      </c>
      <c r="Y2044" t="s">
        <v>122</v>
      </c>
      <c r="Z2044" t="s">
        <v>123</v>
      </c>
      <c r="AA2044">
        <v>0</v>
      </c>
      <c r="AB2044" t="s">
        <v>76</v>
      </c>
      <c r="AC2044">
        <v>0</v>
      </c>
      <c r="AD2044" t="s">
        <v>76</v>
      </c>
      <c r="AE2044">
        <v>1696771</v>
      </c>
      <c r="AF2044" t="s">
        <v>40104</v>
      </c>
      <c r="AG2044" t="s">
        <v>21277</v>
      </c>
      <c r="AH2044" t="s">
        <v>21278</v>
      </c>
      <c r="AI2044" t="s">
        <v>39286</v>
      </c>
      <c r="AJ2044" t="s">
        <v>41304</v>
      </c>
      <c r="AK2044">
        <v>35517871</v>
      </c>
      <c r="AL2044" t="s">
        <v>13882</v>
      </c>
      <c r="AM2044">
        <v>2013</v>
      </c>
      <c r="AN2044" s="1">
        <v>41466</v>
      </c>
      <c r="AO2044" s="1">
        <v>41466</v>
      </c>
      <c r="AP2044">
        <v>11</v>
      </c>
      <c r="AQ2044" t="s">
        <v>81</v>
      </c>
      <c r="AR2044" s="4">
        <f>IF(AQ2044="M",AP2044*30.42,AP2044)</f>
        <v>334.62</v>
      </c>
      <c r="AS2044">
        <v>0</v>
      </c>
      <c r="AT2044" s="4">
        <f>AR2044+AS2044</f>
        <v>334.62</v>
      </c>
      <c r="AU2044">
        <v>7</v>
      </c>
      <c r="AV2044" s="1">
        <f>AO2044+AT2044</f>
        <v>41800.620000000003</v>
      </c>
      <c r="AW2044" s="1">
        <v>42015</v>
      </c>
      <c r="AX2044" s="2">
        <f>IF(AV2044&gt;=AW2044,1,2)</f>
        <v>2</v>
      </c>
      <c r="AY2044" s="2" t="str">
        <f>IF((AV2044+10)&gt;=AW2044,"SAVE","LATE")</f>
        <v>LATE</v>
      </c>
      <c r="AZ2044" t="s">
        <v>82</v>
      </c>
      <c r="BA2044" t="s">
        <v>1011</v>
      </c>
      <c r="BB2044">
        <v>5179192078</v>
      </c>
      <c r="BC2044">
        <v>2589596039</v>
      </c>
      <c r="BD2044" s="9">
        <v>7768788117</v>
      </c>
      <c r="BE2044" t="s">
        <v>47048</v>
      </c>
      <c r="BF2044">
        <v>0</v>
      </c>
      <c r="BG2044" t="s">
        <v>70</v>
      </c>
      <c r="BH2044">
        <v>-1</v>
      </c>
      <c r="BK2044">
        <v>0</v>
      </c>
      <c r="BL2044" t="s">
        <v>85</v>
      </c>
      <c r="BM2044" t="s">
        <v>21279</v>
      </c>
    </row>
    <row r="2045" spans="1:65" x14ac:dyDescent="0.25">
      <c r="A2045">
        <v>2013</v>
      </c>
      <c r="B2045" t="s">
        <v>116</v>
      </c>
      <c r="C2045" t="s">
        <v>528</v>
      </c>
      <c r="D2045" t="s">
        <v>40378</v>
      </c>
      <c r="E2045" t="s">
        <v>82</v>
      </c>
      <c r="F2045" t="s">
        <v>21232</v>
      </c>
      <c r="G2045">
        <v>1</v>
      </c>
      <c r="H2045" t="s">
        <v>46842</v>
      </c>
      <c r="I2045" t="s">
        <v>105</v>
      </c>
      <c r="J2045" t="s">
        <v>88</v>
      </c>
      <c r="K2045">
        <v>3</v>
      </c>
      <c r="L2045" t="s">
        <v>41838</v>
      </c>
      <c r="M2045">
        <v>95000000</v>
      </c>
      <c r="N2045" t="s">
        <v>40102</v>
      </c>
      <c r="O2045" t="s">
        <v>43142</v>
      </c>
      <c r="P2045" t="s">
        <v>90</v>
      </c>
      <c r="Q2045" t="s">
        <v>39286</v>
      </c>
      <c r="R2045" t="s">
        <v>39286</v>
      </c>
      <c r="S2045" t="s">
        <v>39285</v>
      </c>
      <c r="T2045" s="3">
        <v>41313</v>
      </c>
      <c r="U2045" t="s">
        <v>21233</v>
      </c>
      <c r="V2045" t="s">
        <v>21234</v>
      </c>
      <c r="W2045" t="s">
        <v>21338</v>
      </c>
      <c r="X2045">
        <v>15306333802</v>
      </c>
      <c r="Y2045" t="s">
        <v>96</v>
      </c>
      <c r="Z2045" t="s">
        <v>40103</v>
      </c>
      <c r="AA2045">
        <v>0</v>
      </c>
      <c r="AB2045" t="s">
        <v>76</v>
      </c>
      <c r="AC2045">
        <v>0</v>
      </c>
      <c r="AD2045" t="s">
        <v>76</v>
      </c>
      <c r="AE2045">
        <v>2327700</v>
      </c>
      <c r="AF2045" t="s">
        <v>40104</v>
      </c>
      <c r="AG2045" t="s">
        <v>21339</v>
      </c>
      <c r="AH2045" t="s">
        <v>21340</v>
      </c>
      <c r="AI2045" t="s">
        <v>39286</v>
      </c>
      <c r="AJ2045" t="s">
        <v>41304</v>
      </c>
      <c r="AK2045" t="s">
        <v>13707</v>
      </c>
      <c r="AL2045" t="s">
        <v>5822</v>
      </c>
      <c r="AM2045">
        <v>2013</v>
      </c>
      <c r="AN2045" s="1">
        <v>41621</v>
      </c>
      <c r="AO2045" s="1">
        <v>41660</v>
      </c>
      <c r="AP2045">
        <v>9</v>
      </c>
      <c r="AQ2045" t="s">
        <v>81</v>
      </c>
      <c r="AR2045" s="4">
        <f>IF(AQ2045="M",AP2045*30.42,AP2045)</f>
        <v>273.78000000000003</v>
      </c>
      <c r="AS2045">
        <v>0</v>
      </c>
      <c r="AT2045" s="4">
        <f>AR2045+AS2045</f>
        <v>273.78000000000003</v>
      </c>
      <c r="AU2045">
        <v>9</v>
      </c>
      <c r="AV2045" s="1">
        <f>AO2045+AT2045</f>
        <v>41933.78</v>
      </c>
      <c r="AW2045" s="1">
        <v>42206</v>
      </c>
      <c r="AX2045" s="2">
        <f>IF(AV2045&gt;=AW2045,1,2)</f>
        <v>2</v>
      </c>
      <c r="AY2045" s="2" t="str">
        <f>IF((AV2045+10)&gt;=AW2045,"SAVE","LATE")</f>
        <v>LATE</v>
      </c>
      <c r="AZ2045" t="s">
        <v>82</v>
      </c>
      <c r="BA2045" t="s">
        <v>1011</v>
      </c>
      <c r="BB2045">
        <v>4670315537</v>
      </c>
      <c r="BC2045">
        <v>2108008558</v>
      </c>
      <c r="BD2045" s="9">
        <v>6778324095</v>
      </c>
      <c r="BE2045" t="s">
        <v>43145</v>
      </c>
      <c r="BF2045">
        <v>0</v>
      </c>
      <c r="BG2045" t="s">
        <v>70</v>
      </c>
      <c r="BH2045">
        <v>-1</v>
      </c>
      <c r="BK2045">
        <v>0</v>
      </c>
      <c r="BL2045" t="s">
        <v>85</v>
      </c>
      <c r="BM2045" t="s">
        <v>21238</v>
      </c>
    </row>
    <row r="2046" spans="1:65" x14ac:dyDescent="0.25">
      <c r="A2046">
        <v>2013</v>
      </c>
      <c r="B2046" t="s">
        <v>116</v>
      </c>
      <c r="C2046" t="s">
        <v>528</v>
      </c>
      <c r="D2046" t="s">
        <v>40348</v>
      </c>
      <c r="E2046" t="s">
        <v>82</v>
      </c>
      <c r="F2046" t="s">
        <v>21348</v>
      </c>
      <c r="G2046">
        <v>1</v>
      </c>
      <c r="H2046" t="s">
        <v>46842</v>
      </c>
      <c r="I2046" t="s">
        <v>67</v>
      </c>
      <c r="J2046" t="s">
        <v>88</v>
      </c>
      <c r="K2046">
        <v>3</v>
      </c>
      <c r="L2046" t="s">
        <v>41838</v>
      </c>
      <c r="M2046">
        <v>30000000</v>
      </c>
      <c r="N2046" t="s">
        <v>41897</v>
      </c>
      <c r="O2046" t="s">
        <v>43146</v>
      </c>
      <c r="P2046" t="s">
        <v>90</v>
      </c>
      <c r="Q2046" t="s">
        <v>39286</v>
      </c>
      <c r="R2046" t="s">
        <v>39286</v>
      </c>
      <c r="S2046" t="s">
        <v>39285</v>
      </c>
      <c r="T2046" s="3">
        <v>41367</v>
      </c>
      <c r="U2046" t="s">
        <v>21349</v>
      </c>
      <c r="V2046" t="s">
        <v>21350</v>
      </c>
      <c r="W2046" t="s">
        <v>21351</v>
      </c>
      <c r="X2046">
        <v>4820000000</v>
      </c>
      <c r="Y2046" t="s">
        <v>74</v>
      </c>
      <c r="Z2046" t="s">
        <v>75</v>
      </c>
      <c r="AA2046">
        <v>0</v>
      </c>
      <c r="AB2046" t="s">
        <v>76</v>
      </c>
      <c r="AC2046">
        <v>0</v>
      </c>
      <c r="AD2046" t="s">
        <v>76</v>
      </c>
      <c r="AE2046">
        <v>1662110</v>
      </c>
      <c r="AF2046" t="s">
        <v>40104</v>
      </c>
      <c r="AG2046">
        <v>9006282742</v>
      </c>
      <c r="AH2046" t="s">
        <v>21352</v>
      </c>
      <c r="AI2046" t="s">
        <v>39286</v>
      </c>
      <c r="AJ2046" t="s">
        <v>41304</v>
      </c>
      <c r="AK2046">
        <v>19111434</v>
      </c>
      <c r="AL2046" t="s">
        <v>16704</v>
      </c>
      <c r="AM2046">
        <v>2013</v>
      </c>
      <c r="AN2046" s="1">
        <v>41451</v>
      </c>
      <c r="AO2046" s="1">
        <v>41463</v>
      </c>
      <c r="AP2046">
        <v>10</v>
      </c>
      <c r="AQ2046" t="s">
        <v>81</v>
      </c>
      <c r="AR2046" s="4">
        <f>IF(AQ2046="M",AP2046*30.42,AP2046)</f>
        <v>304.20000000000005</v>
      </c>
      <c r="AS2046">
        <v>0</v>
      </c>
      <c r="AT2046" s="4">
        <f>AR2046+AS2046</f>
        <v>304.20000000000005</v>
      </c>
      <c r="AU2046">
        <v>2</v>
      </c>
      <c r="AV2046" s="1">
        <f>AO2046+AT2046</f>
        <v>41767.199999999997</v>
      </c>
      <c r="AW2046" s="1">
        <v>41828</v>
      </c>
      <c r="AX2046" s="2">
        <f>IF(AV2046&gt;=AW2046,1,2)</f>
        <v>2</v>
      </c>
      <c r="AY2046" s="2" t="str">
        <f>IF((AV2046+10)&gt;=AW2046,"SAVE","LATE")</f>
        <v>LATE</v>
      </c>
      <c r="AZ2046" t="s">
        <v>82</v>
      </c>
      <c r="BA2046" t="s">
        <v>1011</v>
      </c>
      <c r="BB2046">
        <v>4621098720</v>
      </c>
      <c r="BC2046">
        <v>273575788</v>
      </c>
      <c r="BD2046" s="9">
        <v>4894674508</v>
      </c>
      <c r="BE2046" t="s">
        <v>47049</v>
      </c>
      <c r="BF2046">
        <v>0</v>
      </c>
      <c r="BG2046" t="s">
        <v>70</v>
      </c>
      <c r="BH2046">
        <v>-1</v>
      </c>
      <c r="BI2046" t="s">
        <v>21352</v>
      </c>
      <c r="BJ2046" t="s">
        <v>43146</v>
      </c>
      <c r="BK2046">
        <v>0</v>
      </c>
      <c r="BL2046" t="s">
        <v>85</v>
      </c>
      <c r="BM2046" t="s">
        <v>21353</v>
      </c>
    </row>
    <row r="2047" spans="1:65" x14ac:dyDescent="0.25">
      <c r="A2047">
        <v>2013</v>
      </c>
      <c r="B2047" t="s">
        <v>116</v>
      </c>
      <c r="C2047" t="s">
        <v>528</v>
      </c>
      <c r="D2047" t="s">
        <v>40379</v>
      </c>
      <c r="E2047" t="s">
        <v>82</v>
      </c>
      <c r="F2047" t="s">
        <v>21398</v>
      </c>
      <c r="G2047">
        <v>1</v>
      </c>
      <c r="H2047" t="s">
        <v>46842</v>
      </c>
      <c r="I2047" t="s">
        <v>67</v>
      </c>
      <c r="J2047" t="s">
        <v>88</v>
      </c>
      <c r="K2047">
        <v>3</v>
      </c>
      <c r="L2047" t="s">
        <v>41838</v>
      </c>
      <c r="M2047">
        <v>95000000</v>
      </c>
      <c r="N2047" t="s">
        <v>40102</v>
      </c>
      <c r="O2047" t="s">
        <v>43147</v>
      </c>
      <c r="P2047" t="s">
        <v>90</v>
      </c>
      <c r="Q2047" t="s">
        <v>39286</v>
      </c>
      <c r="R2047" t="s">
        <v>39286</v>
      </c>
      <c r="S2047" t="s">
        <v>39285</v>
      </c>
      <c r="T2047" t="s">
        <v>18606</v>
      </c>
      <c r="U2047" t="s">
        <v>21399</v>
      </c>
      <c r="V2047" t="s">
        <v>21400</v>
      </c>
      <c r="W2047" t="s">
        <v>21401</v>
      </c>
      <c r="X2047">
        <v>4300000000</v>
      </c>
      <c r="Y2047" t="s">
        <v>96</v>
      </c>
      <c r="Z2047" t="s">
        <v>40103</v>
      </c>
      <c r="AA2047">
        <v>0</v>
      </c>
      <c r="AB2047" t="s">
        <v>76</v>
      </c>
      <c r="AC2047">
        <v>0</v>
      </c>
      <c r="AD2047" t="s">
        <v>76</v>
      </c>
      <c r="AE2047">
        <v>1742491</v>
      </c>
      <c r="AF2047" t="s">
        <v>41304</v>
      </c>
      <c r="AG2047" t="s">
        <v>15625</v>
      </c>
      <c r="AH2047" t="s">
        <v>43148</v>
      </c>
      <c r="AI2047" t="s">
        <v>39286</v>
      </c>
      <c r="AJ2047" t="s">
        <v>41304</v>
      </c>
      <c r="AK2047" t="s">
        <v>15625</v>
      </c>
      <c r="AL2047" t="s">
        <v>43149</v>
      </c>
      <c r="AM2047">
        <v>2013</v>
      </c>
      <c r="AN2047" s="1">
        <v>41491</v>
      </c>
      <c r="AO2047" s="1">
        <v>41491</v>
      </c>
      <c r="AP2047">
        <v>8</v>
      </c>
      <c r="AQ2047" t="s">
        <v>81</v>
      </c>
      <c r="AR2047" s="4">
        <f>IF(AQ2047="M",AP2047*30.42,AP2047)</f>
        <v>243.36</v>
      </c>
      <c r="AS2047">
        <v>45</v>
      </c>
      <c r="AT2047" s="4">
        <f>AR2047+AS2047</f>
        <v>288.36</v>
      </c>
      <c r="AU2047">
        <v>5</v>
      </c>
      <c r="AV2047" s="1">
        <f>AO2047+AT2047</f>
        <v>41779.360000000001</v>
      </c>
      <c r="AW2047" s="1">
        <v>41931</v>
      </c>
      <c r="AX2047" s="2">
        <f>IF(AV2047&gt;=AW2047,1,2)</f>
        <v>2</v>
      </c>
      <c r="AY2047" s="2" t="str">
        <f>IF((AV2047+10)&gt;=AW2047,"SAVE","LATE")</f>
        <v>LATE</v>
      </c>
      <c r="AZ2047" t="s">
        <v>82</v>
      </c>
      <c r="BA2047" t="s">
        <v>1011</v>
      </c>
      <c r="BB2047">
        <v>4190867860</v>
      </c>
      <c r="BC2047">
        <v>2086826933</v>
      </c>
      <c r="BD2047" s="9">
        <v>6277694793</v>
      </c>
      <c r="BE2047" t="s">
        <v>43150</v>
      </c>
      <c r="BF2047">
        <v>0</v>
      </c>
      <c r="BG2047" t="s">
        <v>70</v>
      </c>
      <c r="BH2047">
        <v>-1</v>
      </c>
      <c r="BK2047">
        <v>0</v>
      </c>
      <c r="BL2047" t="s">
        <v>85</v>
      </c>
      <c r="BM2047" t="s">
        <v>21402</v>
      </c>
    </row>
    <row r="2048" spans="1:65" x14ac:dyDescent="0.25">
      <c r="A2048">
        <v>2013</v>
      </c>
      <c r="B2048" t="s">
        <v>64</v>
      </c>
      <c r="C2048" t="s">
        <v>65</v>
      </c>
      <c r="D2048" t="s">
        <v>43151</v>
      </c>
      <c r="E2048">
        <v>900478966</v>
      </c>
      <c r="F2048" t="s">
        <v>21434</v>
      </c>
      <c r="G2048">
        <v>1</v>
      </c>
      <c r="H2048" t="s">
        <v>46842</v>
      </c>
      <c r="I2048" t="s">
        <v>67</v>
      </c>
      <c r="J2048" t="s">
        <v>88</v>
      </c>
      <c r="K2048">
        <v>3</v>
      </c>
      <c r="L2048" t="s">
        <v>41838</v>
      </c>
      <c r="M2048">
        <v>72000000</v>
      </c>
      <c r="N2048" t="s">
        <v>41840</v>
      </c>
      <c r="O2048" t="s">
        <v>43152</v>
      </c>
      <c r="P2048" t="s">
        <v>90</v>
      </c>
      <c r="Q2048" t="s">
        <v>39286</v>
      </c>
      <c r="R2048" t="s">
        <v>39286</v>
      </c>
      <c r="S2048" t="s">
        <v>39285</v>
      </c>
      <c r="T2048" t="s">
        <v>21435</v>
      </c>
      <c r="U2048" t="s">
        <v>21436</v>
      </c>
      <c r="V2048" t="s">
        <v>21437</v>
      </c>
      <c r="W2048" t="s">
        <v>21438</v>
      </c>
      <c r="X2048">
        <v>4050000000</v>
      </c>
      <c r="Y2048" t="s">
        <v>122</v>
      </c>
      <c r="Z2048" t="s">
        <v>123</v>
      </c>
      <c r="AA2048">
        <v>0</v>
      </c>
      <c r="AB2048" t="s">
        <v>76</v>
      </c>
      <c r="AC2048">
        <v>0</v>
      </c>
      <c r="AD2048" t="s">
        <v>76</v>
      </c>
      <c r="AE2048">
        <v>3961542</v>
      </c>
      <c r="AF2048" t="s">
        <v>40104</v>
      </c>
      <c r="AG2048" t="s">
        <v>21439</v>
      </c>
      <c r="AH2048" t="s">
        <v>21440</v>
      </c>
      <c r="AI2048" t="s">
        <v>39286</v>
      </c>
      <c r="AJ2048" t="s">
        <v>41304</v>
      </c>
      <c r="AK2048">
        <v>16630745</v>
      </c>
      <c r="AL2048" t="s">
        <v>21441</v>
      </c>
      <c r="AM2048">
        <v>2013</v>
      </c>
      <c r="AN2048" s="1">
        <v>41585</v>
      </c>
      <c r="AO2048" s="1">
        <v>41600</v>
      </c>
      <c r="AP2048">
        <v>2</v>
      </c>
      <c r="AQ2048" t="s">
        <v>81</v>
      </c>
      <c r="AR2048" s="4">
        <f>IF(AQ2048="M",AP2048*30.42,AP2048)</f>
        <v>60.84</v>
      </c>
      <c r="AS2048">
        <v>34</v>
      </c>
      <c r="AT2048" s="4">
        <f>AR2048+AS2048</f>
        <v>94.84</v>
      </c>
      <c r="AU2048">
        <v>3</v>
      </c>
      <c r="AV2048" s="1">
        <f>AO2048+AT2048</f>
        <v>41694.839999999997</v>
      </c>
      <c r="AW2048" s="1">
        <v>41787</v>
      </c>
      <c r="AX2048" s="2">
        <f>IF(AV2048&gt;=AW2048,1,2)</f>
        <v>2</v>
      </c>
      <c r="AY2048" s="2" t="str">
        <f>IF((AV2048+10)&gt;=AW2048,"SAVE","LATE")</f>
        <v>LATE</v>
      </c>
      <c r="AZ2048" t="s">
        <v>82</v>
      </c>
      <c r="BA2048" t="s">
        <v>1011</v>
      </c>
      <c r="BB2048">
        <v>3975891313</v>
      </c>
      <c r="BC2048">
        <v>391895189</v>
      </c>
      <c r="BD2048" s="9">
        <v>4367786502</v>
      </c>
      <c r="BE2048" t="s">
        <v>43153</v>
      </c>
      <c r="BF2048">
        <v>0</v>
      </c>
      <c r="BG2048" t="s">
        <v>70</v>
      </c>
      <c r="BH2048">
        <v>-1</v>
      </c>
      <c r="BI2048" t="s">
        <v>21442</v>
      </c>
      <c r="BJ2048" t="s">
        <v>21443</v>
      </c>
      <c r="BK2048">
        <v>0</v>
      </c>
      <c r="BL2048" t="s">
        <v>85</v>
      </c>
      <c r="BM2048" t="s">
        <v>21444</v>
      </c>
    </row>
    <row r="2049" spans="1:65" x14ac:dyDescent="0.25">
      <c r="A2049">
        <v>2013</v>
      </c>
      <c r="B2049" t="s">
        <v>116</v>
      </c>
      <c r="C2049" t="s">
        <v>528</v>
      </c>
      <c r="D2049" t="s">
        <v>40348</v>
      </c>
      <c r="E2049" t="s">
        <v>82</v>
      </c>
      <c r="F2049" t="s">
        <v>21348</v>
      </c>
      <c r="G2049">
        <v>1</v>
      </c>
      <c r="H2049" t="s">
        <v>46842</v>
      </c>
      <c r="I2049" t="s">
        <v>67</v>
      </c>
      <c r="J2049" t="s">
        <v>88</v>
      </c>
      <c r="K2049">
        <v>3</v>
      </c>
      <c r="L2049" t="s">
        <v>41838</v>
      </c>
      <c r="M2049">
        <v>72000000</v>
      </c>
      <c r="N2049" t="s">
        <v>41840</v>
      </c>
      <c r="O2049" t="s">
        <v>43154</v>
      </c>
      <c r="P2049" t="s">
        <v>90</v>
      </c>
      <c r="Q2049" t="s">
        <v>39286</v>
      </c>
      <c r="R2049" t="s">
        <v>39286</v>
      </c>
      <c r="S2049" t="s">
        <v>39285</v>
      </c>
      <c r="T2049" s="3">
        <v>41496</v>
      </c>
      <c r="U2049" t="s">
        <v>21484</v>
      </c>
      <c r="V2049" t="s">
        <v>21485</v>
      </c>
      <c r="W2049" t="s">
        <v>21486</v>
      </c>
      <c r="X2049">
        <v>3863000000</v>
      </c>
      <c r="Y2049" t="s">
        <v>122</v>
      </c>
      <c r="Z2049" t="s">
        <v>123</v>
      </c>
      <c r="AA2049">
        <v>0</v>
      </c>
      <c r="AB2049" t="s">
        <v>76</v>
      </c>
      <c r="AC2049">
        <v>0</v>
      </c>
      <c r="AD2049" t="s">
        <v>76</v>
      </c>
      <c r="AE2049">
        <v>2053832</v>
      </c>
      <c r="AF2049" t="s">
        <v>40104</v>
      </c>
      <c r="AG2049">
        <v>9006850161</v>
      </c>
      <c r="AH2049" t="s">
        <v>21487</v>
      </c>
      <c r="AI2049" t="s">
        <v>39286</v>
      </c>
      <c r="AJ2049" t="s">
        <v>41304</v>
      </c>
      <c r="AK2049">
        <v>19142534</v>
      </c>
      <c r="AL2049" t="s">
        <v>39450</v>
      </c>
      <c r="AM2049">
        <v>2013</v>
      </c>
      <c r="AN2049" s="1">
        <v>41634</v>
      </c>
      <c r="AO2049" s="1">
        <v>41646</v>
      </c>
      <c r="AP2049">
        <v>8</v>
      </c>
      <c r="AQ2049" t="s">
        <v>81</v>
      </c>
      <c r="AR2049" s="4">
        <f>IF(AQ2049="M",AP2049*30.42,AP2049)</f>
        <v>243.36</v>
      </c>
      <c r="AS2049">
        <v>324</v>
      </c>
      <c r="AT2049" s="4">
        <f>AR2049+AS2049</f>
        <v>567.36</v>
      </c>
      <c r="AU2049">
        <v>2</v>
      </c>
      <c r="AV2049" s="1">
        <f>AO2049+AT2049</f>
        <v>42213.36</v>
      </c>
      <c r="AW2049" s="1">
        <v>42272</v>
      </c>
      <c r="AX2049" s="2">
        <f>IF(AV2049&gt;=AW2049,1,2)</f>
        <v>2</v>
      </c>
      <c r="AY2049" s="2" t="str">
        <f>IF((AV2049+10)&gt;=AW2049,"SAVE","LATE")</f>
        <v>LATE</v>
      </c>
      <c r="AZ2049" t="s">
        <v>82</v>
      </c>
      <c r="BA2049" t="s">
        <v>1011</v>
      </c>
      <c r="BB2049">
        <v>3760251171</v>
      </c>
      <c r="BC2049">
        <v>1063285661</v>
      </c>
      <c r="BD2049" s="9">
        <v>4823536832</v>
      </c>
      <c r="BE2049" t="s">
        <v>47050</v>
      </c>
      <c r="BF2049">
        <v>0</v>
      </c>
      <c r="BG2049" t="s">
        <v>70</v>
      </c>
      <c r="BH2049">
        <v>-1</v>
      </c>
      <c r="BI2049" t="s">
        <v>21487</v>
      </c>
      <c r="BJ2049" t="s">
        <v>21488</v>
      </c>
      <c r="BK2049">
        <v>0</v>
      </c>
      <c r="BL2049" t="s">
        <v>85</v>
      </c>
      <c r="BM2049" t="s">
        <v>21489</v>
      </c>
    </row>
    <row r="2050" spans="1:65" x14ac:dyDescent="0.25">
      <c r="A2050">
        <v>2013</v>
      </c>
      <c r="B2050" t="s">
        <v>116</v>
      </c>
      <c r="C2050" t="s">
        <v>528</v>
      </c>
      <c r="D2050" t="s">
        <v>42954</v>
      </c>
      <c r="E2050" t="s">
        <v>82</v>
      </c>
      <c r="F2050" t="s">
        <v>14637</v>
      </c>
      <c r="G2050">
        <v>1</v>
      </c>
      <c r="H2050" t="s">
        <v>46842</v>
      </c>
      <c r="I2050" t="s">
        <v>105</v>
      </c>
      <c r="J2050" t="s">
        <v>88</v>
      </c>
      <c r="K2050">
        <v>3</v>
      </c>
      <c r="L2050" t="s">
        <v>41838</v>
      </c>
      <c r="M2050">
        <v>72000000</v>
      </c>
      <c r="N2050" t="s">
        <v>41840</v>
      </c>
      <c r="O2050" t="s">
        <v>43155</v>
      </c>
      <c r="P2050" t="s">
        <v>90</v>
      </c>
      <c r="Q2050" t="s">
        <v>39286</v>
      </c>
      <c r="R2050" t="s">
        <v>39286</v>
      </c>
      <c r="S2050" t="s">
        <v>39285</v>
      </c>
      <c r="T2050" t="s">
        <v>19765</v>
      </c>
      <c r="U2050" t="s">
        <v>21582</v>
      </c>
      <c r="V2050" t="s">
        <v>21583</v>
      </c>
      <c r="W2050" t="s">
        <v>21584</v>
      </c>
      <c r="X2050">
        <v>7960189728</v>
      </c>
      <c r="Y2050" t="s">
        <v>122</v>
      </c>
      <c r="Z2050" t="s">
        <v>123</v>
      </c>
      <c r="AA2050">
        <v>0</v>
      </c>
      <c r="AB2050" t="s">
        <v>76</v>
      </c>
      <c r="AC2050">
        <v>0</v>
      </c>
      <c r="AD2050" t="s">
        <v>76</v>
      </c>
      <c r="AE2050">
        <v>2804126</v>
      </c>
      <c r="AF2050" t="s">
        <v>40104</v>
      </c>
      <c r="AG2050">
        <v>900631251</v>
      </c>
      <c r="AH2050" t="s">
        <v>21585</v>
      </c>
      <c r="AI2050" t="s">
        <v>39286</v>
      </c>
      <c r="AJ2050" t="s">
        <v>41304</v>
      </c>
      <c r="AK2050">
        <v>80353500</v>
      </c>
      <c r="AL2050" t="s">
        <v>21586</v>
      </c>
      <c r="AM2050">
        <v>2013</v>
      </c>
      <c r="AN2050" s="1">
        <v>41464</v>
      </c>
      <c r="AO2050" s="1">
        <v>41480</v>
      </c>
      <c r="AP2050">
        <v>7</v>
      </c>
      <c r="AQ2050" t="s">
        <v>81</v>
      </c>
      <c r="AR2050" s="4">
        <f>IF(AQ2050="M",AP2050*30.42,AP2050)</f>
        <v>212.94</v>
      </c>
      <c r="AS2050">
        <v>0</v>
      </c>
      <c r="AT2050" s="4">
        <f>AR2050+AS2050</f>
        <v>212.94</v>
      </c>
      <c r="AU2050">
        <v>3</v>
      </c>
      <c r="AV2050" s="1">
        <f>AO2050+AT2050</f>
        <v>41692.94</v>
      </c>
      <c r="AW2050" s="1">
        <v>41784</v>
      </c>
      <c r="AX2050" s="2">
        <f>IF(AV2050&gt;=AW2050,1,2)</f>
        <v>2</v>
      </c>
      <c r="AY2050" s="2" t="str">
        <f>IF((AV2050+10)&gt;=AW2050,"SAVE","LATE")</f>
        <v>LATE</v>
      </c>
      <c r="AZ2050" t="s">
        <v>82</v>
      </c>
      <c r="BA2050" t="s">
        <v>1011</v>
      </c>
      <c r="BB2050">
        <v>3461726075</v>
      </c>
      <c r="BC2050">
        <v>0</v>
      </c>
      <c r="BD2050" s="9">
        <v>3461726075</v>
      </c>
      <c r="BE2050" t="s">
        <v>43156</v>
      </c>
      <c r="BF2050">
        <v>0</v>
      </c>
      <c r="BG2050" t="s">
        <v>70</v>
      </c>
      <c r="BH2050">
        <v>-1</v>
      </c>
      <c r="BK2050">
        <v>0</v>
      </c>
      <c r="BL2050" t="s">
        <v>85</v>
      </c>
      <c r="BM2050" t="s">
        <v>21587</v>
      </c>
    </row>
    <row r="2051" spans="1:65" x14ac:dyDescent="0.25">
      <c r="A2051">
        <v>2013</v>
      </c>
      <c r="B2051" t="s">
        <v>64</v>
      </c>
      <c r="C2051" t="s">
        <v>65</v>
      </c>
      <c r="D2051" t="s">
        <v>1587</v>
      </c>
      <c r="E2051" t="s">
        <v>1588</v>
      </c>
      <c r="F2051" t="s">
        <v>1589</v>
      </c>
      <c r="G2051">
        <v>1</v>
      </c>
      <c r="H2051" t="s">
        <v>46842</v>
      </c>
      <c r="I2051" t="s">
        <v>67</v>
      </c>
      <c r="J2051" t="s">
        <v>88</v>
      </c>
      <c r="K2051">
        <v>3</v>
      </c>
      <c r="L2051" t="s">
        <v>41838</v>
      </c>
      <c r="M2051">
        <v>72000000</v>
      </c>
      <c r="N2051" t="s">
        <v>41840</v>
      </c>
      <c r="O2051" t="s">
        <v>43157</v>
      </c>
      <c r="P2051" t="s">
        <v>90</v>
      </c>
      <c r="Q2051" t="s">
        <v>39286</v>
      </c>
      <c r="R2051" t="s">
        <v>39286</v>
      </c>
      <c r="S2051" t="s">
        <v>39285</v>
      </c>
      <c r="T2051" t="s">
        <v>18556</v>
      </c>
      <c r="U2051" t="s">
        <v>21593</v>
      </c>
      <c r="V2051" t="s">
        <v>21594</v>
      </c>
      <c r="W2051" t="s">
        <v>21595</v>
      </c>
      <c r="X2051">
        <v>3722693437</v>
      </c>
      <c r="Y2051" t="s">
        <v>122</v>
      </c>
      <c r="Z2051" t="s">
        <v>123</v>
      </c>
      <c r="AA2051">
        <v>0</v>
      </c>
      <c r="AB2051" t="s">
        <v>76</v>
      </c>
      <c r="AC2051">
        <v>0</v>
      </c>
      <c r="AD2051" t="s">
        <v>76</v>
      </c>
      <c r="AE2051">
        <v>1949858</v>
      </c>
      <c r="AF2051" t="s">
        <v>40104</v>
      </c>
      <c r="AG2051" t="s">
        <v>21596</v>
      </c>
      <c r="AH2051" t="s">
        <v>21597</v>
      </c>
      <c r="AI2051" t="s">
        <v>39286</v>
      </c>
      <c r="AJ2051" t="s">
        <v>41304</v>
      </c>
      <c r="AK2051">
        <v>79434991</v>
      </c>
      <c r="AL2051" t="s">
        <v>7057</v>
      </c>
      <c r="AM2051">
        <v>2013</v>
      </c>
      <c r="AN2051" s="1">
        <v>41586</v>
      </c>
      <c r="AO2051" s="1">
        <v>41586</v>
      </c>
      <c r="AP2051">
        <v>53</v>
      </c>
      <c r="AQ2051" t="s">
        <v>74</v>
      </c>
      <c r="AR2051" s="4">
        <f>IF(AQ2051="M",AP2051*30.42,AP2051)</f>
        <v>53</v>
      </c>
      <c r="AS2051">
        <v>60</v>
      </c>
      <c r="AT2051" s="4">
        <f>AR2051+AS2051</f>
        <v>113</v>
      </c>
      <c r="AU2051">
        <v>3</v>
      </c>
      <c r="AV2051" s="1">
        <f>AO2051+AT2051</f>
        <v>41699</v>
      </c>
      <c r="AW2051" s="1">
        <v>41738</v>
      </c>
      <c r="AX2051" s="2">
        <f>IF(AV2051&gt;=AW2051,1,2)</f>
        <v>2</v>
      </c>
      <c r="AY2051" s="2" t="str">
        <f>IF((AV2051+10)&gt;=AW2051,"SAVE","LATE")</f>
        <v>LATE</v>
      </c>
      <c r="AZ2051" t="s">
        <v>82</v>
      </c>
      <c r="BA2051" t="s">
        <v>1011</v>
      </c>
      <c r="BB2051">
        <v>3417432873</v>
      </c>
      <c r="BC2051">
        <v>0</v>
      </c>
      <c r="BD2051" s="9">
        <v>3417432873</v>
      </c>
      <c r="BE2051" t="s">
        <v>43158</v>
      </c>
      <c r="BF2051">
        <v>0</v>
      </c>
      <c r="BG2051" t="s">
        <v>70</v>
      </c>
      <c r="BH2051">
        <v>-1</v>
      </c>
      <c r="BI2051" t="s">
        <v>21017</v>
      </c>
      <c r="BJ2051" t="s">
        <v>21598</v>
      </c>
      <c r="BK2051">
        <v>0</v>
      </c>
      <c r="BL2051" t="s">
        <v>85</v>
      </c>
      <c r="BM2051" t="s">
        <v>21599</v>
      </c>
    </row>
    <row r="2052" spans="1:65" x14ac:dyDescent="0.25">
      <c r="A2052">
        <v>2013</v>
      </c>
      <c r="B2052" t="s">
        <v>116</v>
      </c>
      <c r="C2052" t="s">
        <v>528</v>
      </c>
      <c r="D2052" t="s">
        <v>39304</v>
      </c>
      <c r="E2052" t="s">
        <v>82</v>
      </c>
      <c r="F2052" t="s">
        <v>18324</v>
      </c>
      <c r="G2052">
        <v>1</v>
      </c>
      <c r="H2052" t="s">
        <v>46842</v>
      </c>
      <c r="I2052" t="s">
        <v>67</v>
      </c>
      <c r="J2052" t="s">
        <v>88</v>
      </c>
      <c r="K2052">
        <v>3</v>
      </c>
      <c r="L2052" t="s">
        <v>41838</v>
      </c>
      <c r="M2052">
        <v>30000000</v>
      </c>
      <c r="N2052" t="s">
        <v>41897</v>
      </c>
      <c r="O2052" t="s">
        <v>43159</v>
      </c>
      <c r="P2052" t="s">
        <v>90</v>
      </c>
      <c r="Q2052" t="s">
        <v>39286</v>
      </c>
      <c r="R2052" t="s">
        <v>39286</v>
      </c>
      <c r="S2052" t="s">
        <v>39285</v>
      </c>
      <c r="T2052" s="3">
        <v>41343</v>
      </c>
      <c r="U2052" t="s">
        <v>21903</v>
      </c>
      <c r="V2052" t="s">
        <v>21904</v>
      </c>
      <c r="W2052" t="s">
        <v>21905</v>
      </c>
      <c r="X2052">
        <v>8145891780</v>
      </c>
      <c r="Y2052" t="s">
        <v>74</v>
      </c>
      <c r="Z2052" t="s">
        <v>75</v>
      </c>
      <c r="AA2052">
        <v>0</v>
      </c>
      <c r="AB2052" t="s">
        <v>76</v>
      </c>
      <c r="AC2052">
        <v>0</v>
      </c>
      <c r="AD2052" t="s">
        <v>76</v>
      </c>
      <c r="AE2052">
        <v>2532802</v>
      </c>
      <c r="AF2052" t="s">
        <v>40104</v>
      </c>
      <c r="AG2052" t="s">
        <v>21906</v>
      </c>
      <c r="AH2052" t="s">
        <v>21907</v>
      </c>
      <c r="AI2052" t="s">
        <v>39286</v>
      </c>
      <c r="AJ2052" t="s">
        <v>41304</v>
      </c>
      <c r="AK2052">
        <v>79262203</v>
      </c>
      <c r="AL2052" t="s">
        <v>7450</v>
      </c>
      <c r="AM2052">
        <v>2013</v>
      </c>
      <c r="AN2052" s="1">
        <v>41631</v>
      </c>
      <c r="AO2052" s="1">
        <v>41690</v>
      </c>
      <c r="AP2052">
        <v>11</v>
      </c>
      <c r="AQ2052" t="s">
        <v>81</v>
      </c>
      <c r="AR2052" s="4">
        <f>IF(AQ2052="M",AP2052*30.42,AP2052)</f>
        <v>334.62</v>
      </c>
      <c r="AS2052">
        <v>0</v>
      </c>
      <c r="AT2052" s="4">
        <f>AR2052+AS2052</f>
        <v>334.62</v>
      </c>
      <c r="AU2052">
        <v>2</v>
      </c>
      <c r="AV2052" s="1">
        <f>AO2052+AT2052</f>
        <v>42024.62</v>
      </c>
      <c r="AW2052" s="1">
        <v>42083</v>
      </c>
      <c r="AX2052" s="2">
        <f>IF(AV2052&gt;=AW2052,1,2)</f>
        <v>2</v>
      </c>
      <c r="AY2052" s="2" t="str">
        <f>IF((AV2052+10)&gt;=AW2052,"SAVE","LATE")</f>
        <v>LATE</v>
      </c>
      <c r="AZ2052" t="s">
        <v>82</v>
      </c>
      <c r="BA2052" t="s">
        <v>1011</v>
      </c>
      <c r="BB2052">
        <v>2579763130</v>
      </c>
      <c r="BC2052">
        <v>193551506</v>
      </c>
      <c r="BD2052" s="9">
        <v>2773314636</v>
      </c>
      <c r="BE2052" t="s">
        <v>21908</v>
      </c>
      <c r="BF2052">
        <v>0</v>
      </c>
      <c r="BG2052" t="s">
        <v>70</v>
      </c>
      <c r="BH2052">
        <v>-1</v>
      </c>
      <c r="BI2052" t="s">
        <v>21909</v>
      </c>
      <c r="BJ2052" t="s">
        <v>21910</v>
      </c>
      <c r="BK2052">
        <v>0</v>
      </c>
      <c r="BL2052" t="s">
        <v>85</v>
      </c>
      <c r="BM2052" t="s">
        <v>21911</v>
      </c>
    </row>
    <row r="2053" spans="1:65" x14ac:dyDescent="0.25">
      <c r="A2053">
        <v>2013</v>
      </c>
      <c r="B2053" t="s">
        <v>116</v>
      </c>
      <c r="C2053" t="s">
        <v>528</v>
      </c>
      <c r="D2053" t="s">
        <v>39304</v>
      </c>
      <c r="E2053" t="s">
        <v>82</v>
      </c>
      <c r="F2053" t="s">
        <v>18324</v>
      </c>
      <c r="G2053">
        <v>1</v>
      </c>
      <c r="H2053" t="s">
        <v>46842</v>
      </c>
      <c r="I2053" t="s">
        <v>67</v>
      </c>
      <c r="J2053" t="s">
        <v>88</v>
      </c>
      <c r="K2053">
        <v>3</v>
      </c>
      <c r="L2053" t="s">
        <v>41838</v>
      </c>
      <c r="M2053">
        <v>30000000</v>
      </c>
      <c r="N2053" t="s">
        <v>41897</v>
      </c>
      <c r="O2053" t="s">
        <v>43159</v>
      </c>
      <c r="P2053" t="s">
        <v>90</v>
      </c>
      <c r="Q2053" t="s">
        <v>39286</v>
      </c>
      <c r="R2053" t="s">
        <v>39286</v>
      </c>
      <c r="S2053" t="s">
        <v>39285</v>
      </c>
      <c r="T2053" s="3">
        <v>41343</v>
      </c>
      <c r="U2053" t="s">
        <v>21903</v>
      </c>
      <c r="V2053" t="s">
        <v>21904</v>
      </c>
      <c r="W2053" t="s">
        <v>21976</v>
      </c>
      <c r="X2053">
        <v>8145891780</v>
      </c>
      <c r="Y2053" t="s">
        <v>74</v>
      </c>
      <c r="Z2053" t="s">
        <v>75</v>
      </c>
      <c r="AA2053">
        <v>0</v>
      </c>
      <c r="AB2053" t="s">
        <v>76</v>
      </c>
      <c r="AC2053">
        <v>0</v>
      </c>
      <c r="AD2053" t="s">
        <v>76</v>
      </c>
      <c r="AE2053">
        <v>2532728</v>
      </c>
      <c r="AF2053" t="s">
        <v>40104</v>
      </c>
      <c r="AG2053" t="s">
        <v>21977</v>
      </c>
      <c r="AH2053" t="s">
        <v>21978</v>
      </c>
      <c r="AI2053" t="s">
        <v>39286</v>
      </c>
      <c r="AJ2053" t="s">
        <v>41304</v>
      </c>
      <c r="AK2053">
        <v>79623949</v>
      </c>
      <c r="AL2053" t="s">
        <v>18411</v>
      </c>
      <c r="AM2053">
        <v>2013</v>
      </c>
      <c r="AN2053" s="1">
        <v>41628</v>
      </c>
      <c r="AO2053" s="1">
        <v>41690</v>
      </c>
      <c r="AP2053">
        <v>11</v>
      </c>
      <c r="AQ2053" t="s">
        <v>81</v>
      </c>
      <c r="AR2053" s="4">
        <f>IF(AQ2053="M",AP2053*30.42,AP2053)</f>
        <v>334.62</v>
      </c>
      <c r="AS2053">
        <v>0</v>
      </c>
      <c r="AT2053" s="4">
        <f>AR2053+AS2053</f>
        <v>334.62</v>
      </c>
      <c r="AU2053">
        <v>6</v>
      </c>
      <c r="AV2053" s="1">
        <f>AO2053+AT2053</f>
        <v>42024.62</v>
      </c>
      <c r="AW2053" s="1">
        <v>42205</v>
      </c>
      <c r="AX2053" s="2">
        <f>IF(AV2053&gt;=AW2053,1,2)</f>
        <v>2</v>
      </c>
      <c r="AY2053" s="2" t="str">
        <f>IF((AV2053+10)&gt;=AW2053,"SAVE","LATE")</f>
        <v>LATE</v>
      </c>
      <c r="AZ2053" t="s">
        <v>82</v>
      </c>
      <c r="BA2053" t="s">
        <v>1011</v>
      </c>
      <c r="BB2053">
        <v>2469175617</v>
      </c>
      <c r="BC2053">
        <v>0</v>
      </c>
      <c r="BD2053" s="9">
        <v>2469175617</v>
      </c>
      <c r="BE2053" t="s">
        <v>21979</v>
      </c>
      <c r="BF2053">
        <v>0</v>
      </c>
      <c r="BG2053" t="s">
        <v>70</v>
      </c>
      <c r="BH2053">
        <v>-1</v>
      </c>
      <c r="BI2053" t="s">
        <v>21909</v>
      </c>
      <c r="BJ2053" t="s">
        <v>21910</v>
      </c>
      <c r="BK2053">
        <v>0</v>
      </c>
      <c r="BL2053" t="s">
        <v>85</v>
      </c>
      <c r="BM2053" t="s">
        <v>21911</v>
      </c>
    </row>
    <row r="2054" spans="1:65" x14ac:dyDescent="0.25">
      <c r="A2054">
        <v>2013</v>
      </c>
      <c r="B2054" t="s">
        <v>116</v>
      </c>
      <c r="C2054" t="s">
        <v>528</v>
      </c>
      <c r="D2054" t="s">
        <v>40380</v>
      </c>
      <c r="E2054" t="s">
        <v>82</v>
      </c>
      <c r="F2054" t="s">
        <v>22105</v>
      </c>
      <c r="G2054">
        <v>1</v>
      </c>
      <c r="H2054" t="s">
        <v>46842</v>
      </c>
      <c r="I2054" t="s">
        <v>105</v>
      </c>
      <c r="J2054" t="s">
        <v>88</v>
      </c>
      <c r="K2054">
        <v>3</v>
      </c>
      <c r="L2054" t="s">
        <v>41838</v>
      </c>
      <c r="M2054">
        <v>30000000</v>
      </c>
      <c r="N2054" t="s">
        <v>41897</v>
      </c>
      <c r="O2054" t="s">
        <v>43160</v>
      </c>
      <c r="P2054" t="s">
        <v>90</v>
      </c>
      <c r="Q2054" t="s">
        <v>39286</v>
      </c>
      <c r="R2054" t="s">
        <v>39286</v>
      </c>
      <c r="S2054" t="s">
        <v>39285</v>
      </c>
      <c r="T2054" s="3">
        <v>41616</v>
      </c>
      <c r="U2054" t="s">
        <v>22106</v>
      </c>
      <c r="V2054" t="s">
        <v>22107</v>
      </c>
      <c r="W2054" t="s">
        <v>22108</v>
      </c>
      <c r="X2054">
        <v>2150000000</v>
      </c>
      <c r="Y2054" t="s">
        <v>74</v>
      </c>
      <c r="Z2054" t="s">
        <v>75</v>
      </c>
      <c r="AA2054">
        <v>0</v>
      </c>
      <c r="AB2054" t="s">
        <v>76</v>
      </c>
      <c r="AC2054">
        <v>0</v>
      </c>
      <c r="AD2054" t="s">
        <v>76</v>
      </c>
      <c r="AE2054">
        <v>2356885</v>
      </c>
      <c r="AF2054" t="s">
        <v>40104</v>
      </c>
      <c r="AG2054">
        <v>90066488555</v>
      </c>
      <c r="AH2054" t="s">
        <v>22109</v>
      </c>
      <c r="AI2054" t="s">
        <v>39286</v>
      </c>
      <c r="AJ2054" t="s">
        <v>41304</v>
      </c>
      <c r="AK2054">
        <v>72308893</v>
      </c>
      <c r="AL2054" t="s">
        <v>22110</v>
      </c>
      <c r="AM2054">
        <v>2013</v>
      </c>
      <c r="AN2054" s="1">
        <v>41563</v>
      </c>
      <c r="AO2054" s="1">
        <v>41591</v>
      </c>
      <c r="AP2054">
        <v>8</v>
      </c>
      <c r="AQ2054" t="s">
        <v>81</v>
      </c>
      <c r="AR2054" s="4">
        <f>IF(AQ2054="M",AP2054*30.42,AP2054)</f>
        <v>243.36</v>
      </c>
      <c r="AS2054">
        <v>0</v>
      </c>
      <c r="AT2054" s="4">
        <f>AR2054+AS2054</f>
        <v>243.36</v>
      </c>
      <c r="AU2054">
        <v>2</v>
      </c>
      <c r="AV2054" s="1">
        <f>AO2054+AT2054</f>
        <v>41834.36</v>
      </c>
      <c r="AW2054" s="1">
        <v>41895</v>
      </c>
      <c r="AX2054" s="2">
        <f>IF(AV2054&gt;=AW2054,1,2)</f>
        <v>2</v>
      </c>
      <c r="AY2054" s="2" t="str">
        <f>IF((AV2054+10)&gt;=AW2054,"SAVE","LATE")</f>
        <v>LATE</v>
      </c>
      <c r="AZ2054" t="s">
        <v>82</v>
      </c>
      <c r="BA2054" t="s">
        <v>1011</v>
      </c>
      <c r="BB2054">
        <v>2150000000</v>
      </c>
      <c r="BC2054">
        <v>0</v>
      </c>
      <c r="BD2054" s="9">
        <v>2150000000</v>
      </c>
      <c r="BE2054" t="s">
        <v>22111</v>
      </c>
      <c r="BF2054">
        <v>0</v>
      </c>
      <c r="BG2054" t="s">
        <v>70</v>
      </c>
      <c r="BH2054">
        <v>-1</v>
      </c>
      <c r="BI2054" t="s">
        <v>22109</v>
      </c>
      <c r="BJ2054" t="s">
        <v>22109</v>
      </c>
      <c r="BK2054">
        <v>0</v>
      </c>
      <c r="BL2054" t="s">
        <v>85</v>
      </c>
      <c r="BM2054" t="s">
        <v>22112</v>
      </c>
    </row>
    <row r="2055" spans="1:65" x14ac:dyDescent="0.25">
      <c r="A2055">
        <v>2013</v>
      </c>
      <c r="B2055" t="s">
        <v>116</v>
      </c>
      <c r="C2055" t="s">
        <v>264</v>
      </c>
      <c r="D2055" t="s">
        <v>40345</v>
      </c>
      <c r="E2055" t="s">
        <v>82</v>
      </c>
      <c r="F2055" t="s">
        <v>6606</v>
      </c>
      <c r="G2055">
        <v>1</v>
      </c>
      <c r="H2055" t="s">
        <v>46842</v>
      </c>
      <c r="I2055" t="s">
        <v>67</v>
      </c>
      <c r="J2055" t="s">
        <v>88</v>
      </c>
      <c r="K2055">
        <v>3</v>
      </c>
      <c r="L2055" t="s">
        <v>41838</v>
      </c>
      <c r="M2055">
        <v>72000000</v>
      </c>
      <c r="N2055" t="s">
        <v>41840</v>
      </c>
      <c r="O2055" t="s">
        <v>43161</v>
      </c>
      <c r="P2055" t="s">
        <v>90</v>
      </c>
      <c r="Q2055" t="s">
        <v>39286</v>
      </c>
      <c r="R2055" t="s">
        <v>39286</v>
      </c>
      <c r="S2055" t="s">
        <v>39285</v>
      </c>
      <c r="T2055" s="3">
        <v>41611</v>
      </c>
      <c r="U2055" t="s">
        <v>22141</v>
      </c>
      <c r="V2055" t="s">
        <v>22142</v>
      </c>
      <c r="W2055" t="s">
        <v>22143</v>
      </c>
      <c r="X2055">
        <v>2099949448</v>
      </c>
      <c r="Y2055" t="s">
        <v>122</v>
      </c>
      <c r="Z2055" t="s">
        <v>123</v>
      </c>
      <c r="AA2055">
        <v>0</v>
      </c>
      <c r="AB2055" t="s">
        <v>76</v>
      </c>
      <c r="AC2055">
        <v>0</v>
      </c>
      <c r="AD2055" t="s">
        <v>76</v>
      </c>
      <c r="AE2055">
        <v>1579275</v>
      </c>
      <c r="AF2055" t="s">
        <v>40104</v>
      </c>
      <c r="AG2055" t="s">
        <v>22144</v>
      </c>
      <c r="AH2055" t="s">
        <v>22145</v>
      </c>
      <c r="AI2055" t="s">
        <v>200</v>
      </c>
      <c r="AJ2055" t="s">
        <v>41304</v>
      </c>
      <c r="AK2055">
        <v>16758139</v>
      </c>
      <c r="AL2055" t="s">
        <v>22146</v>
      </c>
      <c r="AM2055">
        <v>2013</v>
      </c>
      <c r="AN2055" s="1">
        <v>41404</v>
      </c>
      <c r="AO2055" s="1">
        <v>41404</v>
      </c>
      <c r="AP2055">
        <v>12</v>
      </c>
      <c r="AQ2055" t="s">
        <v>81</v>
      </c>
      <c r="AR2055" s="4">
        <f>IF(AQ2055="M",AP2055*30.42,AP2055)</f>
        <v>365.04</v>
      </c>
      <c r="AS2055">
        <v>0</v>
      </c>
      <c r="AT2055" s="4">
        <f>AR2055+AS2055</f>
        <v>365.04</v>
      </c>
      <c r="AU2055">
        <v>15</v>
      </c>
      <c r="AV2055" s="1">
        <f>AO2055+AT2055</f>
        <v>41769.040000000001</v>
      </c>
      <c r="AW2055" s="1">
        <v>42226</v>
      </c>
      <c r="AX2055" s="2">
        <f>IF(AV2055&gt;=AW2055,1,2)</f>
        <v>2</v>
      </c>
      <c r="AY2055" s="2" t="str">
        <f>IF((AV2055+10)&gt;=AW2055,"SAVE","LATE")</f>
        <v>LATE</v>
      </c>
      <c r="AZ2055" t="s">
        <v>82</v>
      </c>
      <c r="BA2055" t="s">
        <v>1011</v>
      </c>
      <c r="BB2055">
        <v>2099949389</v>
      </c>
      <c r="BC2055">
        <v>1147000000</v>
      </c>
      <c r="BD2055" s="9">
        <v>3246949389</v>
      </c>
      <c r="BE2055" t="s">
        <v>47051</v>
      </c>
      <c r="BF2055">
        <v>0</v>
      </c>
      <c r="BG2055" t="s">
        <v>70</v>
      </c>
      <c r="BH2055">
        <v>-1</v>
      </c>
      <c r="BI2055" t="s">
        <v>22147</v>
      </c>
      <c r="BK2055">
        <v>0</v>
      </c>
      <c r="BL2055" t="s">
        <v>85</v>
      </c>
      <c r="BM2055" t="s">
        <v>22148</v>
      </c>
    </row>
    <row r="2056" spans="1:65" x14ac:dyDescent="0.25">
      <c r="A2056">
        <v>2013</v>
      </c>
      <c r="B2056" t="s">
        <v>64</v>
      </c>
      <c r="C2056" t="s">
        <v>290</v>
      </c>
      <c r="D2056" t="s">
        <v>22318</v>
      </c>
      <c r="E2056">
        <v>900523392</v>
      </c>
      <c r="F2056" t="s">
        <v>22319</v>
      </c>
      <c r="G2056">
        <v>1</v>
      </c>
      <c r="H2056" t="s">
        <v>46842</v>
      </c>
      <c r="I2056" t="s">
        <v>105</v>
      </c>
      <c r="J2056" t="s">
        <v>88</v>
      </c>
      <c r="K2056">
        <v>3</v>
      </c>
      <c r="L2056" t="s">
        <v>41838</v>
      </c>
      <c r="M2056">
        <v>30000000</v>
      </c>
      <c r="N2056" t="s">
        <v>41897</v>
      </c>
      <c r="O2056" t="s">
        <v>43162</v>
      </c>
      <c r="P2056" t="s">
        <v>90</v>
      </c>
      <c r="Q2056" t="s">
        <v>39286</v>
      </c>
      <c r="R2056" t="s">
        <v>39286</v>
      </c>
      <c r="S2056" t="s">
        <v>39285</v>
      </c>
      <c r="T2056" s="3">
        <v>41430</v>
      </c>
      <c r="U2056" t="s">
        <v>22320</v>
      </c>
      <c r="V2056" t="s">
        <v>22321</v>
      </c>
      <c r="W2056" t="s">
        <v>22322</v>
      </c>
      <c r="X2056">
        <v>1901699792</v>
      </c>
      <c r="Y2056" t="s">
        <v>74</v>
      </c>
      <c r="Z2056" t="s">
        <v>75</v>
      </c>
      <c r="AA2056">
        <v>0</v>
      </c>
      <c r="AB2056" t="s">
        <v>76</v>
      </c>
      <c r="AC2056">
        <v>0</v>
      </c>
      <c r="AD2056" t="s">
        <v>76</v>
      </c>
      <c r="AE2056">
        <v>1884363</v>
      </c>
      <c r="AF2056" t="s">
        <v>40104</v>
      </c>
      <c r="AG2056" t="s">
        <v>22323</v>
      </c>
      <c r="AH2056" t="s">
        <v>22324</v>
      </c>
      <c r="AI2056" t="s">
        <v>39286</v>
      </c>
      <c r="AJ2056" t="s">
        <v>41304</v>
      </c>
      <c r="AK2056" t="s">
        <v>22325</v>
      </c>
      <c r="AL2056" t="s">
        <v>14275</v>
      </c>
      <c r="AM2056">
        <v>2013</v>
      </c>
      <c r="AN2056" s="1">
        <v>41473</v>
      </c>
      <c r="AO2056" s="1">
        <v>41474</v>
      </c>
      <c r="AP2056">
        <v>6</v>
      </c>
      <c r="AQ2056" t="s">
        <v>81</v>
      </c>
      <c r="AR2056" s="4">
        <f>IF(AQ2056="M",AP2056*30.42,AP2056)</f>
        <v>182.52</v>
      </c>
      <c r="AS2056">
        <v>45</v>
      </c>
      <c r="AT2056" s="4">
        <f>AR2056+AS2056</f>
        <v>227.52</v>
      </c>
      <c r="AU2056">
        <v>4</v>
      </c>
      <c r="AV2056" s="1">
        <f>AO2056+AT2056</f>
        <v>41701.519999999997</v>
      </c>
      <c r="AW2056" s="1">
        <v>41823</v>
      </c>
      <c r="AX2056" s="2">
        <f>IF(AV2056&gt;=AW2056,1,2)</f>
        <v>2</v>
      </c>
      <c r="AY2056" s="2" t="str">
        <f>IF((AV2056+10)&gt;=AW2056,"SAVE","LATE")</f>
        <v>LATE</v>
      </c>
      <c r="AZ2056" t="s">
        <v>82</v>
      </c>
      <c r="BA2056" t="s">
        <v>1011</v>
      </c>
      <c r="BB2056">
        <v>1811813746</v>
      </c>
      <c r="BC2056">
        <v>905906873</v>
      </c>
      <c r="BD2056" s="9">
        <v>2717720619</v>
      </c>
      <c r="BE2056" t="s">
        <v>43162</v>
      </c>
      <c r="BF2056">
        <v>0</v>
      </c>
      <c r="BG2056" t="s">
        <v>70</v>
      </c>
      <c r="BH2056">
        <v>-1</v>
      </c>
      <c r="BI2056" t="s">
        <v>22324</v>
      </c>
      <c r="BJ2056" t="s">
        <v>22324</v>
      </c>
      <c r="BK2056">
        <v>0</v>
      </c>
      <c r="BL2056" t="s">
        <v>85</v>
      </c>
      <c r="BM2056" t="s">
        <v>22326</v>
      </c>
    </row>
    <row r="2057" spans="1:65" x14ac:dyDescent="0.25">
      <c r="A2057">
        <v>2013</v>
      </c>
      <c r="B2057" t="s">
        <v>116</v>
      </c>
      <c r="C2057" t="s">
        <v>528</v>
      </c>
      <c r="D2057" t="s">
        <v>40381</v>
      </c>
      <c r="E2057" t="s">
        <v>82</v>
      </c>
      <c r="F2057" t="s">
        <v>22400</v>
      </c>
      <c r="G2057">
        <v>1</v>
      </c>
      <c r="H2057" t="s">
        <v>46842</v>
      </c>
      <c r="I2057" t="s">
        <v>67</v>
      </c>
      <c r="J2057" t="s">
        <v>88</v>
      </c>
      <c r="K2057">
        <v>3</v>
      </c>
      <c r="L2057" t="s">
        <v>41838</v>
      </c>
      <c r="M2057">
        <v>72000000</v>
      </c>
      <c r="N2057" t="s">
        <v>41840</v>
      </c>
      <c r="O2057" t="s">
        <v>43163</v>
      </c>
      <c r="P2057" t="s">
        <v>90</v>
      </c>
      <c r="Q2057" t="s">
        <v>39286</v>
      </c>
      <c r="R2057" t="s">
        <v>39286</v>
      </c>
      <c r="S2057" t="s">
        <v>39285</v>
      </c>
      <c r="T2057" s="3">
        <v>41615</v>
      </c>
      <c r="U2057" t="s">
        <v>22401</v>
      </c>
      <c r="V2057" t="s">
        <v>22402</v>
      </c>
      <c r="W2057" t="s">
        <v>22403</v>
      </c>
      <c r="X2057">
        <v>5394821465</v>
      </c>
      <c r="Y2057" t="s">
        <v>122</v>
      </c>
      <c r="Z2057" t="s">
        <v>123</v>
      </c>
      <c r="AA2057">
        <v>0</v>
      </c>
      <c r="AB2057" t="s">
        <v>76</v>
      </c>
      <c r="AC2057">
        <v>0</v>
      </c>
      <c r="AD2057" t="s">
        <v>76</v>
      </c>
      <c r="AE2057">
        <v>1989146</v>
      </c>
      <c r="AF2057" t="s">
        <v>40104</v>
      </c>
      <c r="AG2057" t="s">
        <v>22404</v>
      </c>
      <c r="AH2057" t="s">
        <v>43164</v>
      </c>
      <c r="AI2057" t="s">
        <v>39286</v>
      </c>
      <c r="AJ2057" t="s">
        <v>41304</v>
      </c>
      <c r="AK2057" t="s">
        <v>39451</v>
      </c>
      <c r="AL2057" t="s">
        <v>22405</v>
      </c>
      <c r="AM2057">
        <v>2013</v>
      </c>
      <c r="AN2057" s="1">
        <v>41576</v>
      </c>
      <c r="AO2057" s="1">
        <v>41607</v>
      </c>
      <c r="AP2057">
        <v>7</v>
      </c>
      <c r="AQ2057" t="s">
        <v>81</v>
      </c>
      <c r="AR2057" s="4">
        <f>IF(AQ2057="M",AP2057*30.42,AP2057)</f>
        <v>212.94</v>
      </c>
      <c r="AS2057">
        <v>0</v>
      </c>
      <c r="AT2057" s="4">
        <f>AR2057+AS2057</f>
        <v>212.94</v>
      </c>
      <c r="AU2057">
        <v>3</v>
      </c>
      <c r="AV2057" s="1">
        <f>AO2057+AT2057</f>
        <v>41819.94</v>
      </c>
      <c r="AW2057" s="1">
        <v>41910</v>
      </c>
      <c r="AX2057" s="2">
        <f>IF(AV2057&gt;=AW2057,1,2)</f>
        <v>2</v>
      </c>
      <c r="AY2057" s="2" t="str">
        <f>IF((AV2057+10)&gt;=AW2057,"SAVE","LATE")</f>
        <v>LATE</v>
      </c>
      <c r="AZ2057" t="s">
        <v>82</v>
      </c>
      <c r="BA2057" t="s">
        <v>1011</v>
      </c>
      <c r="BB2057">
        <v>1719969510</v>
      </c>
      <c r="BC2057">
        <v>645073050</v>
      </c>
      <c r="BD2057" s="9">
        <v>2365042560</v>
      </c>
      <c r="BE2057" t="s">
        <v>43165</v>
      </c>
      <c r="BF2057">
        <v>0</v>
      </c>
      <c r="BG2057" t="s">
        <v>70</v>
      </c>
      <c r="BH2057">
        <v>-1</v>
      </c>
      <c r="BI2057" t="s">
        <v>22406</v>
      </c>
      <c r="BJ2057" t="s">
        <v>9012</v>
      </c>
      <c r="BK2057">
        <v>0</v>
      </c>
      <c r="BL2057" t="s">
        <v>85</v>
      </c>
      <c r="BM2057" t="s">
        <v>22407</v>
      </c>
    </row>
    <row r="2058" spans="1:65" x14ac:dyDescent="0.25">
      <c r="A2058">
        <v>2013</v>
      </c>
      <c r="B2058" t="s">
        <v>116</v>
      </c>
      <c r="C2058" t="s">
        <v>528</v>
      </c>
      <c r="D2058" t="s">
        <v>40373</v>
      </c>
      <c r="E2058" t="s">
        <v>82</v>
      </c>
      <c r="F2058" t="s">
        <v>19337</v>
      </c>
      <c r="G2058">
        <v>1</v>
      </c>
      <c r="H2058" t="s">
        <v>46842</v>
      </c>
      <c r="I2058" t="s">
        <v>67</v>
      </c>
      <c r="J2058" t="s">
        <v>88</v>
      </c>
      <c r="K2058">
        <v>3</v>
      </c>
      <c r="L2058" t="s">
        <v>41838</v>
      </c>
      <c r="M2058">
        <v>72000000</v>
      </c>
      <c r="N2058" t="s">
        <v>41840</v>
      </c>
      <c r="O2058" t="s">
        <v>40382</v>
      </c>
      <c r="P2058" t="s">
        <v>90</v>
      </c>
      <c r="Q2058" t="s">
        <v>39286</v>
      </c>
      <c r="R2058" t="s">
        <v>39286</v>
      </c>
      <c r="S2058" t="s">
        <v>39285</v>
      </c>
      <c r="T2058" t="s">
        <v>20061</v>
      </c>
      <c r="U2058" t="s">
        <v>22620</v>
      </c>
      <c r="V2058" t="s">
        <v>22621</v>
      </c>
      <c r="W2058" t="s">
        <v>22622</v>
      </c>
      <c r="X2058">
        <v>1476451737</v>
      </c>
      <c r="Y2058" t="s">
        <v>122</v>
      </c>
      <c r="Z2058" t="s">
        <v>123</v>
      </c>
      <c r="AA2058">
        <v>0</v>
      </c>
      <c r="AB2058" t="s">
        <v>76</v>
      </c>
      <c r="AC2058">
        <v>0</v>
      </c>
      <c r="AD2058" t="s">
        <v>76</v>
      </c>
      <c r="AE2058">
        <v>2071835</v>
      </c>
      <c r="AF2058" t="s">
        <v>40104</v>
      </c>
      <c r="AG2058" t="s">
        <v>22623</v>
      </c>
      <c r="AH2058" t="s">
        <v>22624</v>
      </c>
      <c r="AI2058" t="s">
        <v>39286</v>
      </c>
      <c r="AJ2058" t="s">
        <v>40104</v>
      </c>
      <c r="AK2058" t="s">
        <v>22623</v>
      </c>
      <c r="AL2058" t="s">
        <v>22624</v>
      </c>
      <c r="AM2058">
        <v>2013</v>
      </c>
      <c r="AN2058" s="1">
        <v>41638</v>
      </c>
      <c r="AO2058" s="1">
        <v>41649</v>
      </c>
      <c r="AP2058">
        <v>5</v>
      </c>
      <c r="AQ2058" t="s">
        <v>81</v>
      </c>
      <c r="AR2058" s="4">
        <f>IF(AQ2058="M",AP2058*30.42,AP2058)</f>
        <v>152.10000000000002</v>
      </c>
      <c r="AS2058">
        <v>0</v>
      </c>
      <c r="AT2058" s="4">
        <f>AR2058+AS2058</f>
        <v>152.10000000000002</v>
      </c>
      <c r="AU2058">
        <v>4</v>
      </c>
      <c r="AV2058" s="1">
        <f>AO2058+AT2058</f>
        <v>41801.1</v>
      </c>
      <c r="AW2058" s="1">
        <v>41922</v>
      </c>
      <c r="AX2058" s="2">
        <f>IF(AV2058&gt;=AW2058,1,2)</f>
        <v>2</v>
      </c>
      <c r="AY2058" s="2" t="str">
        <f>IF((AV2058+10)&gt;=AW2058,"SAVE","LATE")</f>
        <v>LATE</v>
      </c>
      <c r="AZ2058" t="s">
        <v>82</v>
      </c>
      <c r="BA2058" t="s">
        <v>1011</v>
      </c>
      <c r="BB2058">
        <v>1429915239</v>
      </c>
      <c r="BC2058">
        <v>179540401</v>
      </c>
      <c r="BD2058" s="9">
        <v>1609455640</v>
      </c>
      <c r="BE2058" t="s">
        <v>43166</v>
      </c>
      <c r="BF2058">
        <v>0</v>
      </c>
      <c r="BG2058" t="s">
        <v>70</v>
      </c>
      <c r="BH2058">
        <v>-1</v>
      </c>
      <c r="BI2058" t="s">
        <v>22624</v>
      </c>
      <c r="BJ2058" t="s">
        <v>22624</v>
      </c>
      <c r="BK2058">
        <v>0</v>
      </c>
      <c r="BL2058" t="s">
        <v>85</v>
      </c>
      <c r="BM2058" t="s">
        <v>22625</v>
      </c>
    </row>
    <row r="2059" spans="1:65" x14ac:dyDescent="0.25">
      <c r="A2059">
        <v>2013</v>
      </c>
      <c r="B2059" t="s">
        <v>116</v>
      </c>
      <c r="C2059" t="s">
        <v>528</v>
      </c>
      <c r="D2059" t="s">
        <v>40383</v>
      </c>
      <c r="E2059" t="s">
        <v>82</v>
      </c>
      <c r="F2059" t="s">
        <v>22659</v>
      </c>
      <c r="G2059">
        <v>1</v>
      </c>
      <c r="H2059" t="s">
        <v>46842</v>
      </c>
      <c r="I2059" t="s">
        <v>105</v>
      </c>
      <c r="J2059" t="s">
        <v>88</v>
      </c>
      <c r="K2059">
        <v>3</v>
      </c>
      <c r="L2059" t="s">
        <v>41838</v>
      </c>
      <c r="M2059">
        <v>95000000</v>
      </c>
      <c r="N2059" t="s">
        <v>40102</v>
      </c>
      <c r="O2059" t="s">
        <v>43167</v>
      </c>
      <c r="P2059" t="s">
        <v>90</v>
      </c>
      <c r="Q2059" t="s">
        <v>39286</v>
      </c>
      <c r="R2059" t="s">
        <v>39286</v>
      </c>
      <c r="S2059" t="s">
        <v>39285</v>
      </c>
      <c r="T2059" s="3">
        <v>41405</v>
      </c>
      <c r="U2059" t="s">
        <v>22660</v>
      </c>
      <c r="V2059" t="s">
        <v>22661</v>
      </c>
      <c r="W2059" t="s">
        <v>22662</v>
      </c>
      <c r="X2059">
        <v>1369137679</v>
      </c>
      <c r="Y2059" t="s">
        <v>96</v>
      </c>
      <c r="Z2059" t="s">
        <v>40103</v>
      </c>
      <c r="AA2059">
        <v>0</v>
      </c>
      <c r="AB2059" t="s">
        <v>76</v>
      </c>
      <c r="AC2059">
        <v>0</v>
      </c>
      <c r="AD2059" t="s">
        <v>76</v>
      </c>
      <c r="AE2059">
        <v>2058481</v>
      </c>
      <c r="AF2059" t="s">
        <v>40104</v>
      </c>
      <c r="AG2059" t="s">
        <v>22663</v>
      </c>
      <c r="AH2059" t="s">
        <v>22664</v>
      </c>
      <c r="AI2059" t="s">
        <v>39286</v>
      </c>
      <c r="AJ2059" t="s">
        <v>41304</v>
      </c>
      <c r="AK2059">
        <v>19335607</v>
      </c>
      <c r="AL2059" t="s">
        <v>22665</v>
      </c>
      <c r="AM2059">
        <v>2013</v>
      </c>
      <c r="AN2059" s="1">
        <v>41635</v>
      </c>
      <c r="AO2059" s="1">
        <v>41635</v>
      </c>
      <c r="AP2059">
        <v>7</v>
      </c>
      <c r="AQ2059" t="s">
        <v>81</v>
      </c>
      <c r="AR2059" s="4">
        <f>IF(AQ2059="M",AP2059*30.42,AP2059)</f>
        <v>212.94</v>
      </c>
      <c r="AS2059">
        <v>105</v>
      </c>
      <c r="AT2059" s="4">
        <f>AR2059+AS2059</f>
        <v>317.94</v>
      </c>
      <c r="AU2059">
        <v>3</v>
      </c>
      <c r="AV2059" s="1">
        <f>AO2059+AT2059</f>
        <v>41952.94</v>
      </c>
      <c r="AW2059" s="1">
        <v>42045</v>
      </c>
      <c r="AX2059" s="2">
        <f>IF(AV2059&gt;=AW2059,1,2)</f>
        <v>2</v>
      </c>
      <c r="AY2059" s="2" t="str">
        <f>IF((AV2059+10)&gt;=AW2059,"SAVE","LATE")</f>
        <v>LATE</v>
      </c>
      <c r="AZ2059" t="s">
        <v>82</v>
      </c>
      <c r="BA2059" t="s">
        <v>1011</v>
      </c>
      <c r="BB2059">
        <v>1368984500</v>
      </c>
      <c r="BC2059">
        <v>564487821</v>
      </c>
      <c r="BD2059" s="9">
        <v>1933472321</v>
      </c>
      <c r="BE2059" t="s">
        <v>47052</v>
      </c>
      <c r="BF2059">
        <v>0</v>
      </c>
      <c r="BG2059" t="s">
        <v>70</v>
      </c>
      <c r="BH2059">
        <v>-1</v>
      </c>
      <c r="BI2059" t="s">
        <v>22666</v>
      </c>
      <c r="BJ2059" t="s">
        <v>22667</v>
      </c>
      <c r="BK2059">
        <v>0</v>
      </c>
      <c r="BL2059" t="s">
        <v>85</v>
      </c>
      <c r="BM2059" t="s">
        <v>22668</v>
      </c>
    </row>
    <row r="2060" spans="1:65" x14ac:dyDescent="0.25">
      <c r="A2060">
        <v>2013</v>
      </c>
      <c r="B2060" t="s">
        <v>116</v>
      </c>
      <c r="C2060" t="s">
        <v>528</v>
      </c>
      <c r="D2060" t="s">
        <v>40362</v>
      </c>
      <c r="E2060" t="s">
        <v>82</v>
      </c>
      <c r="F2060" t="s">
        <v>17540</v>
      </c>
      <c r="G2060">
        <v>1</v>
      </c>
      <c r="H2060" t="s">
        <v>46842</v>
      </c>
      <c r="I2060" t="s">
        <v>67</v>
      </c>
      <c r="J2060" t="s">
        <v>88</v>
      </c>
      <c r="K2060">
        <v>3</v>
      </c>
      <c r="L2060" t="s">
        <v>41838</v>
      </c>
      <c r="M2060">
        <v>95000000</v>
      </c>
      <c r="N2060" t="s">
        <v>40102</v>
      </c>
      <c r="O2060" t="s">
        <v>22698</v>
      </c>
      <c r="P2060" t="s">
        <v>90</v>
      </c>
      <c r="Q2060" t="s">
        <v>39286</v>
      </c>
      <c r="R2060" t="s">
        <v>39286</v>
      </c>
      <c r="S2060" t="s">
        <v>39285</v>
      </c>
      <c r="T2060" s="3">
        <v>41524</v>
      </c>
      <c r="U2060" t="s">
        <v>22699</v>
      </c>
      <c r="V2060" t="s">
        <v>22700</v>
      </c>
      <c r="W2060" t="s">
        <v>22701</v>
      </c>
      <c r="X2060">
        <v>1354462731</v>
      </c>
      <c r="Y2060" t="s">
        <v>96</v>
      </c>
      <c r="Z2060" t="s">
        <v>40103</v>
      </c>
      <c r="AA2060">
        <v>0</v>
      </c>
      <c r="AB2060" t="s">
        <v>76</v>
      </c>
      <c r="AC2060">
        <v>0</v>
      </c>
      <c r="AD2060" t="s">
        <v>76</v>
      </c>
      <c r="AE2060">
        <v>2245777</v>
      </c>
      <c r="AF2060" t="s">
        <v>40104</v>
      </c>
      <c r="AG2060" t="s">
        <v>22702</v>
      </c>
      <c r="AH2060" t="s">
        <v>22703</v>
      </c>
      <c r="AI2060" t="s">
        <v>39286</v>
      </c>
      <c r="AJ2060" t="s">
        <v>41304</v>
      </c>
      <c r="AK2060" t="s">
        <v>22704</v>
      </c>
      <c r="AL2060" t="s">
        <v>22705</v>
      </c>
      <c r="AM2060">
        <v>2013</v>
      </c>
      <c r="AN2060" s="1">
        <v>41534</v>
      </c>
      <c r="AO2060" s="1">
        <v>41624</v>
      </c>
      <c r="AP2060">
        <v>6</v>
      </c>
      <c r="AQ2060" t="s">
        <v>81</v>
      </c>
      <c r="AR2060" s="4">
        <f>IF(AQ2060="M",AP2060*30.42,AP2060)</f>
        <v>182.52</v>
      </c>
      <c r="AS2060">
        <v>0</v>
      </c>
      <c r="AT2060" s="4">
        <f>AR2060+AS2060</f>
        <v>182.52</v>
      </c>
      <c r="AU2060">
        <v>1</v>
      </c>
      <c r="AV2060" s="1">
        <f>AO2060+AT2060</f>
        <v>41806.519999999997</v>
      </c>
      <c r="AW2060" s="1">
        <v>41836</v>
      </c>
      <c r="AX2060" s="2">
        <f>IF(AV2060&gt;=AW2060,1,2)</f>
        <v>2</v>
      </c>
      <c r="AY2060" s="2" t="str">
        <f>IF((AV2060+10)&gt;=AW2060,"SAVE","LATE")</f>
        <v>LATE</v>
      </c>
      <c r="AZ2060" t="s">
        <v>82</v>
      </c>
      <c r="BA2060" t="s">
        <v>1011</v>
      </c>
      <c r="BB2060">
        <v>1354462731</v>
      </c>
      <c r="BC2060">
        <v>571870780</v>
      </c>
      <c r="BD2060" s="9">
        <v>1926333511</v>
      </c>
      <c r="BE2060" t="s">
        <v>22706</v>
      </c>
      <c r="BF2060">
        <v>0</v>
      </c>
      <c r="BG2060" t="s">
        <v>70</v>
      </c>
      <c r="BH2060">
        <v>-1</v>
      </c>
      <c r="BK2060">
        <v>0</v>
      </c>
      <c r="BL2060" t="s">
        <v>85</v>
      </c>
      <c r="BM2060" t="s">
        <v>22707</v>
      </c>
    </row>
    <row r="2061" spans="1:65" x14ac:dyDescent="0.25">
      <c r="A2061">
        <v>2013</v>
      </c>
      <c r="B2061" t="s">
        <v>116</v>
      </c>
      <c r="C2061" t="s">
        <v>528</v>
      </c>
      <c r="D2061" t="s">
        <v>43052</v>
      </c>
      <c r="E2061" t="s">
        <v>82</v>
      </c>
      <c r="F2061" t="s">
        <v>14011</v>
      </c>
      <c r="G2061">
        <v>1</v>
      </c>
      <c r="H2061" t="s">
        <v>46842</v>
      </c>
      <c r="I2061" t="s">
        <v>105</v>
      </c>
      <c r="J2061" t="s">
        <v>88</v>
      </c>
      <c r="K2061">
        <v>3</v>
      </c>
      <c r="L2061" t="s">
        <v>41838</v>
      </c>
      <c r="M2061">
        <v>72000000</v>
      </c>
      <c r="N2061" t="s">
        <v>41840</v>
      </c>
      <c r="O2061" t="s">
        <v>22715</v>
      </c>
      <c r="P2061" t="s">
        <v>90</v>
      </c>
      <c r="Q2061" t="s">
        <v>39286</v>
      </c>
      <c r="R2061" t="s">
        <v>39286</v>
      </c>
      <c r="S2061" t="s">
        <v>39285</v>
      </c>
      <c r="T2061" s="3">
        <v>41557</v>
      </c>
      <c r="U2061" t="s">
        <v>22716</v>
      </c>
      <c r="V2061" t="s">
        <v>22717</v>
      </c>
      <c r="W2061" t="s">
        <v>22718</v>
      </c>
      <c r="X2061">
        <v>1350000000</v>
      </c>
      <c r="Y2061" t="s">
        <v>122</v>
      </c>
      <c r="Z2061" t="s">
        <v>123</v>
      </c>
      <c r="AA2061">
        <v>0</v>
      </c>
      <c r="AB2061" t="s">
        <v>76</v>
      </c>
      <c r="AC2061">
        <v>0</v>
      </c>
      <c r="AD2061" t="s">
        <v>76</v>
      </c>
      <c r="AE2061">
        <v>2095863</v>
      </c>
      <c r="AF2061" t="s">
        <v>40104</v>
      </c>
      <c r="AG2061" t="s">
        <v>22719</v>
      </c>
      <c r="AH2061" t="s">
        <v>22720</v>
      </c>
      <c r="AI2061" t="s">
        <v>39286</v>
      </c>
      <c r="AJ2061" t="s">
        <v>41304</v>
      </c>
      <c r="AK2061">
        <v>79230866</v>
      </c>
      <c r="AL2061" t="s">
        <v>22721</v>
      </c>
      <c r="AM2061">
        <v>2013</v>
      </c>
      <c r="AN2061" s="1">
        <v>41638</v>
      </c>
      <c r="AO2061" s="1">
        <v>41638</v>
      </c>
      <c r="AP2061">
        <v>7</v>
      </c>
      <c r="AQ2061" t="s">
        <v>81</v>
      </c>
      <c r="AR2061" s="4">
        <f>IF(AQ2061="M",AP2061*30.42,AP2061)</f>
        <v>212.94</v>
      </c>
      <c r="AS2061">
        <v>0</v>
      </c>
      <c r="AT2061" s="4">
        <f>AR2061+AS2061</f>
        <v>212.94</v>
      </c>
      <c r="AU2061">
        <v>2</v>
      </c>
      <c r="AV2061" s="1">
        <f>AO2061+AT2061</f>
        <v>41850.94</v>
      </c>
      <c r="AW2061" s="1">
        <v>41910</v>
      </c>
      <c r="AX2061" s="2">
        <f>IF(AV2061&gt;=AW2061,1,2)</f>
        <v>2</v>
      </c>
      <c r="AY2061" s="2" t="str">
        <f>IF((AV2061+10)&gt;=AW2061,"SAVE","LATE")</f>
        <v>LATE</v>
      </c>
      <c r="AZ2061" t="s">
        <v>82</v>
      </c>
      <c r="BA2061" t="s">
        <v>1011</v>
      </c>
      <c r="BB2061">
        <v>1350000000</v>
      </c>
      <c r="BC2061">
        <v>0</v>
      </c>
      <c r="BD2061" s="9">
        <v>1350000000</v>
      </c>
      <c r="BE2061" t="s">
        <v>22722</v>
      </c>
      <c r="BF2061">
        <v>0</v>
      </c>
      <c r="BG2061" t="s">
        <v>70</v>
      </c>
      <c r="BH2061">
        <v>-1</v>
      </c>
      <c r="BI2061" t="s">
        <v>22720</v>
      </c>
      <c r="BJ2061" t="s">
        <v>14019</v>
      </c>
      <c r="BK2061">
        <v>0</v>
      </c>
      <c r="BL2061" t="s">
        <v>85</v>
      </c>
      <c r="BM2061" t="s">
        <v>22723</v>
      </c>
    </row>
    <row r="2062" spans="1:65" x14ac:dyDescent="0.25">
      <c r="A2062">
        <v>2013</v>
      </c>
      <c r="B2062" t="s">
        <v>116</v>
      </c>
      <c r="C2062" t="s">
        <v>528</v>
      </c>
      <c r="D2062" t="s">
        <v>43066</v>
      </c>
      <c r="E2062" t="s">
        <v>14680</v>
      </c>
      <c r="F2062" t="s">
        <v>14681</v>
      </c>
      <c r="G2062">
        <v>1</v>
      </c>
      <c r="H2062" t="s">
        <v>46842</v>
      </c>
      <c r="I2062" t="s">
        <v>67</v>
      </c>
      <c r="J2062" t="s">
        <v>88</v>
      </c>
      <c r="K2062">
        <v>3</v>
      </c>
      <c r="L2062" t="s">
        <v>41838</v>
      </c>
      <c r="M2062">
        <v>95000000</v>
      </c>
      <c r="N2062" t="s">
        <v>40102</v>
      </c>
      <c r="O2062" t="s">
        <v>43168</v>
      </c>
      <c r="P2062" t="s">
        <v>90</v>
      </c>
      <c r="Q2062" t="s">
        <v>39286</v>
      </c>
      <c r="R2062" t="s">
        <v>39286</v>
      </c>
      <c r="S2062" t="s">
        <v>39285</v>
      </c>
      <c r="T2062" s="3">
        <v>41405</v>
      </c>
      <c r="U2062" t="s">
        <v>22764</v>
      </c>
      <c r="V2062" t="s">
        <v>22765</v>
      </c>
      <c r="W2062" t="s">
        <v>22766</v>
      </c>
      <c r="X2062">
        <v>1303651729</v>
      </c>
      <c r="Y2062" t="s">
        <v>96</v>
      </c>
      <c r="Z2062" t="s">
        <v>40103</v>
      </c>
      <c r="AA2062">
        <v>0</v>
      </c>
      <c r="AB2062" t="s">
        <v>76</v>
      </c>
      <c r="AC2062">
        <v>0</v>
      </c>
      <c r="AD2062" t="s">
        <v>76</v>
      </c>
      <c r="AE2062">
        <v>2686522</v>
      </c>
      <c r="AF2062" t="s">
        <v>40104</v>
      </c>
      <c r="AG2062" t="s">
        <v>22767</v>
      </c>
      <c r="AH2062" t="s">
        <v>22768</v>
      </c>
      <c r="AI2062" t="s">
        <v>39286</v>
      </c>
      <c r="AJ2062" t="s">
        <v>41304</v>
      </c>
      <c r="AK2062">
        <v>17106353</v>
      </c>
      <c r="AL2062" t="s">
        <v>22769</v>
      </c>
      <c r="AM2062">
        <v>2013</v>
      </c>
      <c r="AN2062" s="1">
        <v>41635</v>
      </c>
      <c r="AO2062" s="1">
        <v>41673</v>
      </c>
      <c r="AP2062">
        <v>4</v>
      </c>
      <c r="AQ2062" t="s">
        <v>81</v>
      </c>
      <c r="AR2062" s="4">
        <f>IF(AQ2062="M",AP2062*30.42,AP2062)</f>
        <v>121.68</v>
      </c>
      <c r="AS2062">
        <v>0</v>
      </c>
      <c r="AT2062" s="4">
        <f>AR2062+AS2062</f>
        <v>121.68</v>
      </c>
      <c r="AU2062">
        <v>4</v>
      </c>
      <c r="AV2062" s="1">
        <f>AO2062+AT2062</f>
        <v>41794.68</v>
      </c>
      <c r="AW2062" s="1">
        <v>41915</v>
      </c>
      <c r="AX2062" s="2">
        <f>IF(AV2062&gt;=AW2062,1,2)</f>
        <v>2</v>
      </c>
      <c r="AY2062" s="2" t="str">
        <f>IF((AV2062+10)&gt;=AW2062,"SAVE","LATE")</f>
        <v>LATE</v>
      </c>
      <c r="AZ2062" t="s">
        <v>82</v>
      </c>
      <c r="BA2062" t="s">
        <v>1011</v>
      </c>
      <c r="BB2062">
        <v>1289768901</v>
      </c>
      <c r="BC2062">
        <v>344239320</v>
      </c>
      <c r="BD2062" s="9">
        <v>1634008221</v>
      </c>
      <c r="BE2062" t="s">
        <v>43169</v>
      </c>
      <c r="BF2062">
        <v>0</v>
      </c>
      <c r="BG2062" t="s">
        <v>70</v>
      </c>
      <c r="BH2062">
        <v>-1</v>
      </c>
      <c r="BI2062" t="s">
        <v>22770</v>
      </c>
      <c r="BJ2062" t="s">
        <v>43170</v>
      </c>
      <c r="BK2062">
        <v>0</v>
      </c>
      <c r="BL2062" t="s">
        <v>85</v>
      </c>
      <c r="BM2062" t="s">
        <v>22771</v>
      </c>
    </row>
    <row r="2063" spans="1:65" x14ac:dyDescent="0.25">
      <c r="A2063">
        <v>2013</v>
      </c>
      <c r="B2063" t="s">
        <v>64</v>
      </c>
      <c r="C2063" t="s">
        <v>65</v>
      </c>
      <c r="D2063" t="s">
        <v>1587</v>
      </c>
      <c r="E2063" t="s">
        <v>1588</v>
      </c>
      <c r="F2063" t="s">
        <v>1589</v>
      </c>
      <c r="G2063">
        <v>1</v>
      </c>
      <c r="H2063" t="s">
        <v>46842</v>
      </c>
      <c r="I2063" t="s">
        <v>67</v>
      </c>
      <c r="J2063" t="s">
        <v>88</v>
      </c>
      <c r="K2063">
        <v>3</v>
      </c>
      <c r="L2063" t="s">
        <v>41838</v>
      </c>
      <c r="M2063">
        <v>72000000</v>
      </c>
      <c r="N2063" t="s">
        <v>41840</v>
      </c>
      <c r="O2063" t="s">
        <v>43171</v>
      </c>
      <c r="P2063" t="s">
        <v>90</v>
      </c>
      <c r="Q2063" t="s">
        <v>39286</v>
      </c>
      <c r="R2063" t="s">
        <v>39286</v>
      </c>
      <c r="S2063" t="s">
        <v>39285</v>
      </c>
      <c r="T2063" t="s">
        <v>21435</v>
      </c>
      <c r="U2063" t="s">
        <v>22777</v>
      </c>
      <c r="V2063" t="s">
        <v>22778</v>
      </c>
      <c r="W2063" t="s">
        <v>22779</v>
      </c>
      <c r="X2063">
        <v>1319409769</v>
      </c>
      <c r="Y2063" t="s">
        <v>122</v>
      </c>
      <c r="Z2063" t="s">
        <v>123</v>
      </c>
      <c r="AA2063">
        <v>0</v>
      </c>
      <c r="AB2063" t="s">
        <v>76</v>
      </c>
      <c r="AC2063">
        <v>0</v>
      </c>
      <c r="AD2063" t="s">
        <v>76</v>
      </c>
      <c r="AE2063">
        <v>1928249</v>
      </c>
      <c r="AF2063" t="s">
        <v>40104</v>
      </c>
      <c r="AG2063" t="s">
        <v>22780</v>
      </c>
      <c r="AH2063" t="s">
        <v>22781</v>
      </c>
      <c r="AI2063" t="s">
        <v>39286</v>
      </c>
      <c r="AJ2063" t="s">
        <v>41304</v>
      </c>
      <c r="AK2063">
        <v>80063059</v>
      </c>
      <c r="AL2063" t="s">
        <v>6602</v>
      </c>
      <c r="AM2063">
        <v>2013</v>
      </c>
      <c r="AN2063" s="1">
        <v>41577</v>
      </c>
      <c r="AO2063" s="1">
        <v>41579</v>
      </c>
      <c r="AP2063">
        <v>2</v>
      </c>
      <c r="AQ2063" t="s">
        <v>81</v>
      </c>
      <c r="AR2063" s="4">
        <f>IF(AQ2063="M",AP2063*30.42,AP2063)</f>
        <v>60.84</v>
      </c>
      <c r="AS2063">
        <v>15</v>
      </c>
      <c r="AT2063" s="4">
        <f>AR2063+AS2063</f>
        <v>75.84</v>
      </c>
      <c r="AU2063">
        <v>1</v>
      </c>
      <c r="AV2063" s="1">
        <f>AO2063+AT2063</f>
        <v>41654.839999999997</v>
      </c>
      <c r="AW2063" s="1">
        <v>41686</v>
      </c>
      <c r="AX2063" s="2">
        <f>IF(AV2063&gt;=AW2063,1,2)</f>
        <v>2</v>
      </c>
      <c r="AY2063" s="2" t="str">
        <f>IF((AV2063+10)&gt;=AW2063,"SAVE","LATE")</f>
        <v>LATE</v>
      </c>
      <c r="AZ2063" t="s">
        <v>82</v>
      </c>
      <c r="BA2063" t="s">
        <v>1011</v>
      </c>
      <c r="BB2063">
        <v>1283171017</v>
      </c>
      <c r="BC2063">
        <v>0</v>
      </c>
      <c r="BD2063" s="9">
        <v>1283171017</v>
      </c>
      <c r="BE2063" t="s">
        <v>43172</v>
      </c>
      <c r="BF2063">
        <v>0</v>
      </c>
      <c r="BG2063" t="s">
        <v>70</v>
      </c>
      <c r="BH2063">
        <v>-1</v>
      </c>
      <c r="BI2063" t="s">
        <v>43173</v>
      </c>
      <c r="BJ2063" t="s">
        <v>22782</v>
      </c>
      <c r="BK2063">
        <v>0</v>
      </c>
      <c r="BL2063" t="s">
        <v>85</v>
      </c>
      <c r="BM2063" t="s">
        <v>22783</v>
      </c>
    </row>
    <row r="2064" spans="1:65" x14ac:dyDescent="0.25">
      <c r="A2064">
        <v>2013</v>
      </c>
      <c r="B2064" t="s">
        <v>116</v>
      </c>
      <c r="C2064" t="s">
        <v>528</v>
      </c>
      <c r="D2064" t="s">
        <v>43052</v>
      </c>
      <c r="E2064" t="s">
        <v>82</v>
      </c>
      <c r="F2064" t="s">
        <v>14011</v>
      </c>
      <c r="G2064">
        <v>1</v>
      </c>
      <c r="H2064" t="s">
        <v>46842</v>
      </c>
      <c r="I2064" t="s">
        <v>105</v>
      </c>
      <c r="J2064" t="s">
        <v>88</v>
      </c>
      <c r="K2064">
        <v>3</v>
      </c>
      <c r="L2064" t="s">
        <v>41838</v>
      </c>
      <c r="M2064">
        <v>72000000</v>
      </c>
      <c r="N2064" t="s">
        <v>41840</v>
      </c>
      <c r="O2064" t="s">
        <v>43174</v>
      </c>
      <c r="P2064" t="s">
        <v>90</v>
      </c>
      <c r="Q2064" t="s">
        <v>39286</v>
      </c>
      <c r="R2064" t="s">
        <v>39286</v>
      </c>
      <c r="S2064" t="s">
        <v>39285</v>
      </c>
      <c r="T2064" t="s">
        <v>13824</v>
      </c>
      <c r="U2064" t="s">
        <v>22791</v>
      </c>
      <c r="V2064" t="s">
        <v>22792</v>
      </c>
      <c r="W2064" t="s">
        <v>22793</v>
      </c>
      <c r="X2064">
        <v>1290869610</v>
      </c>
      <c r="Y2064" t="s">
        <v>122</v>
      </c>
      <c r="Z2064" t="s">
        <v>123</v>
      </c>
      <c r="AA2064">
        <v>0</v>
      </c>
      <c r="AB2064" t="s">
        <v>76</v>
      </c>
      <c r="AC2064">
        <v>0</v>
      </c>
      <c r="AD2064" t="s">
        <v>76</v>
      </c>
      <c r="AE2064">
        <v>2089521</v>
      </c>
      <c r="AF2064" t="s">
        <v>40104</v>
      </c>
      <c r="AG2064" t="s">
        <v>22794</v>
      </c>
      <c r="AH2064" t="s">
        <v>22795</v>
      </c>
      <c r="AI2064" t="s">
        <v>39286</v>
      </c>
      <c r="AJ2064" t="s">
        <v>41304</v>
      </c>
      <c r="AK2064">
        <v>51872330</v>
      </c>
      <c r="AL2064" t="s">
        <v>22796</v>
      </c>
      <c r="AM2064">
        <v>2013</v>
      </c>
      <c r="AN2064" s="1">
        <v>41639</v>
      </c>
      <c r="AO2064" s="1">
        <v>41639</v>
      </c>
      <c r="AP2064">
        <v>9</v>
      </c>
      <c r="AQ2064" t="s">
        <v>81</v>
      </c>
      <c r="AR2064" s="4">
        <f>IF(AQ2064="M",AP2064*30.42,AP2064)</f>
        <v>273.78000000000003</v>
      </c>
      <c r="AS2064">
        <v>0</v>
      </c>
      <c r="AT2064" s="4">
        <f>AR2064+AS2064</f>
        <v>273.78000000000003</v>
      </c>
      <c r="AU2064">
        <v>1</v>
      </c>
      <c r="AV2064" s="1">
        <f>AO2064+AT2064</f>
        <v>41912.78</v>
      </c>
      <c r="AW2064" s="1">
        <v>41943</v>
      </c>
      <c r="AX2064" s="2">
        <f>IF(AV2064&gt;=AW2064,1,2)</f>
        <v>2</v>
      </c>
      <c r="AY2064" s="2" t="str">
        <f>IF((AV2064+10)&gt;=AW2064,"SAVE","LATE")</f>
        <v>LATE</v>
      </c>
      <c r="AZ2064" t="s">
        <v>82</v>
      </c>
      <c r="BA2064" t="s">
        <v>1011</v>
      </c>
      <c r="BB2064">
        <v>1275708804</v>
      </c>
      <c r="BC2064">
        <v>0</v>
      </c>
      <c r="BD2064" s="9">
        <v>1275708804</v>
      </c>
      <c r="BE2064" t="s">
        <v>43174</v>
      </c>
      <c r="BF2064">
        <v>0</v>
      </c>
      <c r="BG2064" t="s">
        <v>70</v>
      </c>
      <c r="BH2064">
        <v>-1</v>
      </c>
      <c r="BI2064" t="s">
        <v>22795</v>
      </c>
      <c r="BJ2064" t="s">
        <v>22797</v>
      </c>
      <c r="BK2064">
        <v>0</v>
      </c>
      <c r="BL2064" t="s">
        <v>85</v>
      </c>
      <c r="BM2064" t="s">
        <v>22798</v>
      </c>
    </row>
    <row r="2065" spans="1:65" x14ac:dyDescent="0.25">
      <c r="A2065">
        <v>2013</v>
      </c>
      <c r="B2065" t="s">
        <v>116</v>
      </c>
      <c r="C2065" t="s">
        <v>528</v>
      </c>
      <c r="D2065" t="s">
        <v>42954</v>
      </c>
      <c r="E2065" t="s">
        <v>82</v>
      </c>
      <c r="F2065" t="s">
        <v>14637</v>
      </c>
      <c r="G2065">
        <v>1</v>
      </c>
      <c r="H2065" t="s">
        <v>46842</v>
      </c>
      <c r="I2065" t="s">
        <v>105</v>
      </c>
      <c r="J2065" t="s">
        <v>88</v>
      </c>
      <c r="K2065">
        <v>3</v>
      </c>
      <c r="L2065" t="s">
        <v>41838</v>
      </c>
      <c r="M2065">
        <v>72000000</v>
      </c>
      <c r="N2065" t="s">
        <v>41840</v>
      </c>
      <c r="O2065" t="s">
        <v>43155</v>
      </c>
      <c r="P2065" t="s">
        <v>90</v>
      </c>
      <c r="Q2065" t="s">
        <v>39286</v>
      </c>
      <c r="R2065" t="s">
        <v>39286</v>
      </c>
      <c r="S2065" t="s">
        <v>39285</v>
      </c>
      <c r="T2065" t="s">
        <v>19765</v>
      </c>
      <c r="U2065" t="s">
        <v>21582</v>
      </c>
      <c r="V2065" t="s">
        <v>21583</v>
      </c>
      <c r="W2065" t="s">
        <v>22979</v>
      </c>
      <c r="X2065">
        <v>7960189728</v>
      </c>
      <c r="Y2065" t="s">
        <v>122</v>
      </c>
      <c r="Z2065" t="s">
        <v>123</v>
      </c>
      <c r="AA2065">
        <v>0</v>
      </c>
      <c r="AB2065" t="s">
        <v>76</v>
      </c>
      <c r="AC2065">
        <v>0</v>
      </c>
      <c r="AD2065" t="s">
        <v>76</v>
      </c>
      <c r="AE2065">
        <v>2612357</v>
      </c>
      <c r="AF2065" t="s">
        <v>40104</v>
      </c>
      <c r="AG2065" t="s">
        <v>22980</v>
      </c>
      <c r="AH2065" t="s">
        <v>22981</v>
      </c>
      <c r="AI2065" t="s">
        <v>99</v>
      </c>
      <c r="AJ2065" t="s">
        <v>41304</v>
      </c>
      <c r="AK2065">
        <v>5028821</v>
      </c>
      <c r="AL2065" t="s">
        <v>22982</v>
      </c>
      <c r="AM2065">
        <v>2013</v>
      </c>
      <c r="AN2065" s="1">
        <v>41463</v>
      </c>
      <c r="AO2065" s="1">
        <v>41480</v>
      </c>
      <c r="AP2065">
        <v>7</v>
      </c>
      <c r="AQ2065" t="s">
        <v>81</v>
      </c>
      <c r="AR2065" s="4">
        <f>IF(AQ2065="M",AP2065*30.42,AP2065)</f>
        <v>212.94</v>
      </c>
      <c r="AS2065">
        <v>0</v>
      </c>
      <c r="AT2065" s="4">
        <f>AR2065+AS2065</f>
        <v>212.94</v>
      </c>
      <c r="AU2065">
        <v>4</v>
      </c>
      <c r="AV2065" s="1">
        <f>AO2065+AT2065</f>
        <v>41692.94</v>
      </c>
      <c r="AW2065" s="1">
        <v>41815</v>
      </c>
      <c r="AX2065" s="2">
        <f>IF(AV2065&gt;=AW2065,1,2)</f>
        <v>2</v>
      </c>
      <c r="AY2065" s="2" t="str">
        <f>IF((AV2065+10)&gt;=AW2065,"SAVE","LATE")</f>
        <v>LATE</v>
      </c>
      <c r="AZ2065" t="s">
        <v>82</v>
      </c>
      <c r="BA2065" t="s">
        <v>1011</v>
      </c>
      <c r="BB2065">
        <v>1016025124</v>
      </c>
      <c r="BC2065">
        <v>0</v>
      </c>
      <c r="BD2065" s="9">
        <v>1016025124</v>
      </c>
      <c r="BE2065" t="s">
        <v>43156</v>
      </c>
      <c r="BF2065">
        <v>0</v>
      </c>
      <c r="BG2065" t="s">
        <v>70</v>
      </c>
      <c r="BH2065">
        <v>-1</v>
      </c>
      <c r="BK2065">
        <v>0</v>
      </c>
      <c r="BL2065" t="s">
        <v>85</v>
      </c>
      <c r="BM2065" t="s">
        <v>21587</v>
      </c>
    </row>
    <row r="2066" spans="1:65" x14ac:dyDescent="0.25">
      <c r="A2066">
        <v>2013</v>
      </c>
      <c r="B2066" t="s">
        <v>64</v>
      </c>
      <c r="C2066" t="s">
        <v>65</v>
      </c>
      <c r="D2066" t="s">
        <v>23369</v>
      </c>
      <c r="E2066">
        <v>830115395</v>
      </c>
      <c r="F2066" t="s">
        <v>23370</v>
      </c>
      <c r="G2066">
        <v>1</v>
      </c>
      <c r="H2066" t="s">
        <v>46842</v>
      </c>
      <c r="I2066" t="s">
        <v>67</v>
      </c>
      <c r="J2066" t="s">
        <v>88</v>
      </c>
      <c r="K2066">
        <v>3</v>
      </c>
      <c r="L2066" t="s">
        <v>41838</v>
      </c>
      <c r="M2066">
        <v>72000000</v>
      </c>
      <c r="N2066" t="s">
        <v>41840</v>
      </c>
      <c r="O2066" t="s">
        <v>23371</v>
      </c>
      <c r="P2066" t="s">
        <v>90</v>
      </c>
      <c r="Q2066" t="s">
        <v>39286</v>
      </c>
      <c r="R2066" t="s">
        <v>39286</v>
      </c>
      <c r="S2066" t="s">
        <v>39285</v>
      </c>
      <c r="T2066" s="3">
        <v>41342</v>
      </c>
      <c r="U2066" t="s">
        <v>23372</v>
      </c>
      <c r="V2066" t="s">
        <v>23373</v>
      </c>
      <c r="W2066">
        <v>324</v>
      </c>
      <c r="X2066">
        <v>813819937</v>
      </c>
      <c r="Y2066" t="s">
        <v>122</v>
      </c>
      <c r="Z2066" t="s">
        <v>123</v>
      </c>
      <c r="AA2066">
        <v>0</v>
      </c>
      <c r="AB2066" t="s">
        <v>76</v>
      </c>
      <c r="AC2066">
        <v>0</v>
      </c>
      <c r="AD2066" t="s">
        <v>76</v>
      </c>
      <c r="AE2066">
        <v>1984143</v>
      </c>
      <c r="AF2066" t="s">
        <v>40104</v>
      </c>
      <c r="AG2066" t="s">
        <v>21596</v>
      </c>
      <c r="AH2066" t="s">
        <v>21017</v>
      </c>
      <c r="AI2066" t="s">
        <v>39286</v>
      </c>
      <c r="AJ2066" t="s">
        <v>41304</v>
      </c>
      <c r="AK2066">
        <v>79434991</v>
      </c>
      <c r="AL2066" t="s">
        <v>43175</v>
      </c>
      <c r="AM2066">
        <v>2013</v>
      </c>
      <c r="AN2066" s="1">
        <v>41597</v>
      </c>
      <c r="AO2066" s="1">
        <v>41600</v>
      </c>
      <c r="AP2066">
        <v>39</v>
      </c>
      <c r="AQ2066" t="s">
        <v>74</v>
      </c>
      <c r="AR2066" s="4">
        <f>IF(AQ2066="M",AP2066*30.42,AP2066)</f>
        <v>39</v>
      </c>
      <c r="AS2066">
        <v>0</v>
      </c>
      <c r="AT2066" s="4">
        <f>AR2066+AS2066</f>
        <v>39</v>
      </c>
      <c r="AU2066">
        <v>1</v>
      </c>
      <c r="AV2066" s="1">
        <f>AO2066+AT2066</f>
        <v>41639</v>
      </c>
      <c r="AW2066" s="1">
        <v>41669</v>
      </c>
      <c r="AX2066" s="2">
        <f>IF(AV2066&gt;=AW2066,1,2)</f>
        <v>2</v>
      </c>
      <c r="AY2066" s="2" t="str">
        <f>IF((AV2066+10)&gt;=AW2066,"SAVE","LATE")</f>
        <v>LATE</v>
      </c>
      <c r="AZ2066" t="s">
        <v>82</v>
      </c>
      <c r="BA2066" t="s">
        <v>1011</v>
      </c>
      <c r="BB2066">
        <v>782090813</v>
      </c>
      <c r="BC2066">
        <v>36324833</v>
      </c>
      <c r="BD2066" s="9">
        <v>818415646</v>
      </c>
      <c r="BE2066" t="s">
        <v>43176</v>
      </c>
      <c r="BF2066">
        <v>0</v>
      </c>
      <c r="BG2066" t="s">
        <v>70</v>
      </c>
      <c r="BH2066">
        <v>-1</v>
      </c>
      <c r="BI2066" t="s">
        <v>23374</v>
      </c>
      <c r="BK2066">
        <v>0</v>
      </c>
      <c r="BL2066" t="s">
        <v>85</v>
      </c>
      <c r="BM2066" t="s">
        <v>23375</v>
      </c>
    </row>
    <row r="2067" spans="1:65" x14ac:dyDescent="0.25">
      <c r="A2067">
        <v>2013</v>
      </c>
      <c r="B2067" t="s">
        <v>64</v>
      </c>
      <c r="C2067" t="s">
        <v>65</v>
      </c>
      <c r="D2067" t="s">
        <v>1587</v>
      </c>
      <c r="E2067" t="s">
        <v>1588</v>
      </c>
      <c r="F2067" t="s">
        <v>1589</v>
      </c>
      <c r="G2067">
        <v>1</v>
      </c>
      <c r="H2067" t="s">
        <v>46842</v>
      </c>
      <c r="I2067" t="s">
        <v>67</v>
      </c>
      <c r="J2067" t="s">
        <v>88</v>
      </c>
      <c r="K2067">
        <v>3</v>
      </c>
      <c r="L2067" t="s">
        <v>41838</v>
      </c>
      <c r="M2067">
        <v>72000000</v>
      </c>
      <c r="N2067" t="s">
        <v>41840</v>
      </c>
      <c r="O2067" t="s">
        <v>39452</v>
      </c>
      <c r="P2067" t="s">
        <v>90</v>
      </c>
      <c r="Q2067" t="s">
        <v>39286</v>
      </c>
      <c r="R2067" t="s">
        <v>39286</v>
      </c>
      <c r="S2067" t="s">
        <v>39285</v>
      </c>
      <c r="T2067" s="3">
        <v>41343</v>
      </c>
      <c r="U2067" t="s">
        <v>23532</v>
      </c>
      <c r="V2067" t="s">
        <v>23533</v>
      </c>
      <c r="W2067" t="s">
        <v>23534</v>
      </c>
      <c r="X2067">
        <v>729991263</v>
      </c>
      <c r="Y2067" t="s">
        <v>122</v>
      </c>
      <c r="Z2067" t="s">
        <v>123</v>
      </c>
      <c r="AA2067">
        <v>0</v>
      </c>
      <c r="AB2067" t="s">
        <v>76</v>
      </c>
      <c r="AC2067">
        <v>0</v>
      </c>
      <c r="AD2067" t="s">
        <v>76</v>
      </c>
      <c r="AE2067">
        <v>2009753</v>
      </c>
      <c r="AF2067" t="s">
        <v>40104</v>
      </c>
      <c r="AG2067" t="s">
        <v>23535</v>
      </c>
      <c r="AH2067" t="s">
        <v>23536</v>
      </c>
      <c r="AI2067" t="s">
        <v>39286</v>
      </c>
      <c r="AJ2067" t="s">
        <v>41304</v>
      </c>
      <c r="AK2067">
        <v>18388262</v>
      </c>
      <c r="AL2067" t="s">
        <v>3194</v>
      </c>
      <c r="AM2067">
        <v>2013</v>
      </c>
      <c r="AN2067" s="1">
        <v>41613</v>
      </c>
      <c r="AO2067" s="1">
        <v>41618</v>
      </c>
      <c r="AP2067">
        <v>26</v>
      </c>
      <c r="AQ2067" t="s">
        <v>74</v>
      </c>
      <c r="AR2067" s="4">
        <f>IF(AQ2067="M",AP2067*30.42,AP2067)</f>
        <v>26</v>
      </c>
      <c r="AS2067">
        <v>0</v>
      </c>
      <c r="AT2067" s="4">
        <f>AR2067+AS2067</f>
        <v>26</v>
      </c>
      <c r="AU2067">
        <v>2</v>
      </c>
      <c r="AV2067" s="1">
        <f>AO2067+AT2067</f>
        <v>41644</v>
      </c>
      <c r="AW2067" s="1">
        <v>41706</v>
      </c>
      <c r="AX2067" s="2">
        <f>IF(AV2067&gt;=AW2067,1,2)</f>
        <v>2</v>
      </c>
      <c r="AY2067" s="2" t="str">
        <f>IF((AV2067+10)&gt;=AW2067,"SAVE","LATE")</f>
        <v>LATE</v>
      </c>
      <c r="AZ2067" t="s">
        <v>82</v>
      </c>
      <c r="BA2067" t="s">
        <v>1011</v>
      </c>
      <c r="BB2067">
        <v>703784535</v>
      </c>
      <c r="BC2067">
        <v>0</v>
      </c>
      <c r="BD2067" s="9">
        <v>703784535</v>
      </c>
      <c r="BE2067" t="s">
        <v>39453</v>
      </c>
      <c r="BF2067">
        <v>0</v>
      </c>
      <c r="BG2067" t="s">
        <v>70</v>
      </c>
      <c r="BH2067">
        <v>-1</v>
      </c>
      <c r="BI2067" t="s">
        <v>23537</v>
      </c>
      <c r="BJ2067" t="s">
        <v>23538</v>
      </c>
      <c r="BK2067">
        <v>0</v>
      </c>
      <c r="BL2067" t="s">
        <v>85</v>
      </c>
      <c r="BM2067" t="s">
        <v>23539</v>
      </c>
    </row>
    <row r="2068" spans="1:65" x14ac:dyDescent="0.25">
      <c r="A2068">
        <v>2013</v>
      </c>
      <c r="B2068" t="s">
        <v>116</v>
      </c>
      <c r="C2068" t="s">
        <v>528</v>
      </c>
      <c r="D2068" t="s">
        <v>40348</v>
      </c>
      <c r="E2068" t="s">
        <v>82</v>
      </c>
      <c r="F2068" t="s">
        <v>18865</v>
      </c>
      <c r="G2068">
        <v>1</v>
      </c>
      <c r="H2068" t="s">
        <v>46842</v>
      </c>
      <c r="I2068" t="s">
        <v>105</v>
      </c>
      <c r="J2068" t="s">
        <v>88</v>
      </c>
      <c r="K2068">
        <v>3</v>
      </c>
      <c r="L2068" t="s">
        <v>41838</v>
      </c>
      <c r="M2068">
        <v>72000000</v>
      </c>
      <c r="N2068" t="s">
        <v>41840</v>
      </c>
      <c r="O2068" t="s">
        <v>43177</v>
      </c>
      <c r="P2068" t="s">
        <v>90</v>
      </c>
      <c r="Q2068" t="s">
        <v>39286</v>
      </c>
      <c r="R2068" t="s">
        <v>39286</v>
      </c>
      <c r="S2068" t="s">
        <v>39285</v>
      </c>
      <c r="T2068" t="s">
        <v>19392</v>
      </c>
      <c r="U2068" t="s">
        <v>23701</v>
      </c>
      <c r="V2068" t="s">
        <v>23702</v>
      </c>
      <c r="W2068" t="s">
        <v>23703</v>
      </c>
      <c r="X2068">
        <v>765000000</v>
      </c>
      <c r="Y2068" t="s">
        <v>122</v>
      </c>
      <c r="Z2068" t="s">
        <v>123</v>
      </c>
      <c r="AA2068">
        <v>0</v>
      </c>
      <c r="AB2068" t="s">
        <v>76</v>
      </c>
      <c r="AC2068">
        <v>0</v>
      </c>
      <c r="AD2068" t="s">
        <v>76</v>
      </c>
      <c r="AE2068">
        <v>1654149</v>
      </c>
      <c r="AF2068" t="s">
        <v>40104</v>
      </c>
      <c r="AG2068" t="s">
        <v>23704</v>
      </c>
      <c r="AH2068" t="s">
        <v>23705</v>
      </c>
      <c r="AI2068" t="s">
        <v>39286</v>
      </c>
      <c r="AJ2068" t="s">
        <v>41304</v>
      </c>
      <c r="AK2068">
        <v>79639312</v>
      </c>
      <c r="AL2068" t="s">
        <v>23706</v>
      </c>
      <c r="AM2068">
        <v>2013</v>
      </c>
      <c r="AN2068" s="1">
        <v>41452</v>
      </c>
      <c r="AO2068" s="1">
        <v>41453</v>
      </c>
      <c r="AP2068">
        <v>6</v>
      </c>
      <c r="AQ2068" t="s">
        <v>81</v>
      </c>
      <c r="AR2068" s="4">
        <f>IF(AQ2068="M",AP2068*30.42,AP2068)</f>
        <v>182.52</v>
      </c>
      <c r="AS2068">
        <v>0</v>
      </c>
      <c r="AT2068" s="4">
        <f>AR2068+AS2068</f>
        <v>182.52</v>
      </c>
      <c r="AU2068">
        <v>2</v>
      </c>
      <c r="AV2068" s="1">
        <f>AO2068+AT2068</f>
        <v>41635.519999999997</v>
      </c>
      <c r="AW2068" s="1">
        <v>41698</v>
      </c>
      <c r="AX2068" s="2">
        <f>IF(AV2068&gt;=AW2068,1,2)</f>
        <v>2</v>
      </c>
      <c r="AY2068" s="2" t="str">
        <f>IF((AV2068+10)&gt;=AW2068,"SAVE","LATE")</f>
        <v>LATE</v>
      </c>
      <c r="AZ2068" t="s">
        <v>82</v>
      </c>
      <c r="BA2068" t="s">
        <v>1011</v>
      </c>
      <c r="BB2068">
        <v>616134203</v>
      </c>
      <c r="BC2068">
        <v>182666777</v>
      </c>
      <c r="BD2068" s="9">
        <v>798800980</v>
      </c>
      <c r="BE2068" t="s">
        <v>43178</v>
      </c>
      <c r="BF2068">
        <v>0</v>
      </c>
      <c r="BG2068" t="s">
        <v>70</v>
      </c>
      <c r="BH2068">
        <v>-1</v>
      </c>
      <c r="BI2068" t="s">
        <v>23707</v>
      </c>
      <c r="BJ2068" t="s">
        <v>43179</v>
      </c>
      <c r="BK2068">
        <v>0</v>
      </c>
      <c r="BL2068" t="s">
        <v>85</v>
      </c>
      <c r="BM2068" t="s">
        <v>23708</v>
      </c>
    </row>
    <row r="2069" spans="1:65" x14ac:dyDescent="0.25">
      <c r="A2069">
        <v>2013</v>
      </c>
      <c r="B2069" t="s">
        <v>64</v>
      </c>
      <c r="C2069" t="s">
        <v>264</v>
      </c>
      <c r="D2069" t="s">
        <v>47053</v>
      </c>
      <c r="E2069">
        <v>800250984</v>
      </c>
      <c r="F2069" t="s">
        <v>23782</v>
      </c>
      <c r="G2069">
        <v>1</v>
      </c>
      <c r="H2069" t="s">
        <v>46842</v>
      </c>
      <c r="I2069" t="s">
        <v>67</v>
      </c>
      <c r="J2069" t="s">
        <v>88</v>
      </c>
      <c r="K2069">
        <v>3</v>
      </c>
      <c r="L2069" t="s">
        <v>41838</v>
      </c>
      <c r="M2069">
        <v>95000000</v>
      </c>
      <c r="N2069" t="s">
        <v>40102</v>
      </c>
      <c r="O2069" t="s">
        <v>43180</v>
      </c>
      <c r="P2069" t="s">
        <v>90</v>
      </c>
      <c r="Q2069" t="s">
        <v>39286</v>
      </c>
      <c r="R2069" t="s">
        <v>39286</v>
      </c>
      <c r="S2069" t="s">
        <v>39285</v>
      </c>
      <c r="T2069" t="s">
        <v>18388</v>
      </c>
      <c r="U2069" t="s">
        <v>23783</v>
      </c>
      <c r="V2069" t="s">
        <v>23784</v>
      </c>
      <c r="W2069" t="s">
        <v>23785</v>
      </c>
      <c r="X2069">
        <v>604647067</v>
      </c>
      <c r="Y2069" t="s">
        <v>96</v>
      </c>
      <c r="Z2069" t="s">
        <v>40103</v>
      </c>
      <c r="AA2069">
        <v>0</v>
      </c>
      <c r="AB2069" t="s">
        <v>76</v>
      </c>
      <c r="AC2069">
        <v>0</v>
      </c>
      <c r="AD2069" t="s">
        <v>76</v>
      </c>
      <c r="AE2069">
        <v>1732859</v>
      </c>
      <c r="AF2069" t="s">
        <v>41304</v>
      </c>
      <c r="AG2069">
        <v>79958441</v>
      </c>
      <c r="AH2069" t="s">
        <v>23786</v>
      </c>
      <c r="AI2069" t="s">
        <v>39286</v>
      </c>
      <c r="AJ2069" t="s">
        <v>41304</v>
      </c>
      <c r="AK2069">
        <v>79958441</v>
      </c>
      <c r="AL2069" t="s">
        <v>23786</v>
      </c>
      <c r="AM2069">
        <v>2013</v>
      </c>
      <c r="AN2069" s="1">
        <v>41487</v>
      </c>
      <c r="AO2069" s="1">
        <v>41487</v>
      </c>
      <c r="AP2069">
        <v>4</v>
      </c>
      <c r="AQ2069" t="s">
        <v>74</v>
      </c>
      <c r="AR2069" s="4">
        <f>IF(AQ2069="M",AP2069*30.42,AP2069)</f>
        <v>4</v>
      </c>
      <c r="AS2069">
        <v>30</v>
      </c>
      <c r="AT2069" s="4">
        <f>AR2069+AS2069</f>
        <v>34</v>
      </c>
      <c r="AU2069">
        <v>2</v>
      </c>
      <c r="AV2069" s="1">
        <f>AO2069+AT2069</f>
        <v>41521</v>
      </c>
      <c r="AW2069" s="1">
        <v>41582</v>
      </c>
      <c r="AX2069" s="2">
        <f>IF(AV2069&gt;=AW2069,1,2)</f>
        <v>2</v>
      </c>
      <c r="AY2069" s="2" t="str">
        <f>IF((AV2069+10)&gt;=AW2069,"SAVE","LATE")</f>
        <v>LATE</v>
      </c>
      <c r="AZ2069" t="s">
        <v>82</v>
      </c>
      <c r="BA2069" t="s">
        <v>1011</v>
      </c>
      <c r="BB2069">
        <v>594879762</v>
      </c>
      <c r="BC2069">
        <v>182000000</v>
      </c>
      <c r="BD2069" s="9">
        <v>776879762</v>
      </c>
      <c r="BE2069" t="s">
        <v>23787</v>
      </c>
      <c r="BF2069">
        <v>0</v>
      </c>
      <c r="BG2069" t="s">
        <v>70</v>
      </c>
      <c r="BH2069">
        <v>-1</v>
      </c>
      <c r="BI2069" t="s">
        <v>23788</v>
      </c>
      <c r="BJ2069" t="s">
        <v>23788</v>
      </c>
      <c r="BK2069">
        <v>0</v>
      </c>
      <c r="BL2069" t="s">
        <v>85</v>
      </c>
      <c r="BM2069" t="s">
        <v>23789</v>
      </c>
    </row>
    <row r="2070" spans="1:65" x14ac:dyDescent="0.25">
      <c r="A2070">
        <v>2013</v>
      </c>
      <c r="B2070" t="s">
        <v>116</v>
      </c>
      <c r="C2070" t="s">
        <v>528</v>
      </c>
      <c r="D2070" t="s">
        <v>40383</v>
      </c>
      <c r="E2070" t="s">
        <v>82</v>
      </c>
      <c r="F2070" t="s">
        <v>22659</v>
      </c>
      <c r="G2070">
        <v>1</v>
      </c>
      <c r="H2070" t="s">
        <v>46842</v>
      </c>
      <c r="I2070" t="s">
        <v>105</v>
      </c>
      <c r="J2070" t="s">
        <v>88</v>
      </c>
      <c r="K2070">
        <v>3</v>
      </c>
      <c r="L2070" t="s">
        <v>41838</v>
      </c>
      <c r="M2070">
        <v>81000000</v>
      </c>
      <c r="N2070" t="s">
        <v>42156</v>
      </c>
      <c r="O2070" t="s">
        <v>47054</v>
      </c>
      <c r="P2070" t="s">
        <v>90</v>
      </c>
      <c r="Q2070" t="s">
        <v>39286</v>
      </c>
      <c r="R2070" t="s">
        <v>39286</v>
      </c>
      <c r="S2070" t="s">
        <v>39285</v>
      </c>
      <c r="T2070" s="3">
        <v>41434</v>
      </c>
      <c r="U2070" t="s">
        <v>23969</v>
      </c>
      <c r="V2070" t="s">
        <v>23970</v>
      </c>
      <c r="W2070" t="s">
        <v>23971</v>
      </c>
      <c r="X2070">
        <v>510001354</v>
      </c>
      <c r="Y2070" t="s">
        <v>122</v>
      </c>
      <c r="Z2070" t="s">
        <v>123</v>
      </c>
      <c r="AA2070">
        <v>0</v>
      </c>
      <c r="AB2070" t="s">
        <v>76</v>
      </c>
      <c r="AC2070">
        <v>0</v>
      </c>
      <c r="AD2070" t="s">
        <v>76</v>
      </c>
      <c r="AE2070">
        <v>1959224</v>
      </c>
      <c r="AF2070" t="s">
        <v>40104</v>
      </c>
      <c r="AG2070">
        <v>9006700768</v>
      </c>
      <c r="AH2070" t="s">
        <v>23972</v>
      </c>
      <c r="AI2070" t="s">
        <v>39286</v>
      </c>
      <c r="AJ2070" t="s">
        <v>41304</v>
      </c>
      <c r="AK2070">
        <v>79794219</v>
      </c>
      <c r="AL2070" t="s">
        <v>23973</v>
      </c>
      <c r="AM2070">
        <v>2013</v>
      </c>
      <c r="AN2070" s="1">
        <v>41586</v>
      </c>
      <c r="AO2070" s="1">
        <v>41596</v>
      </c>
      <c r="AP2070">
        <v>6</v>
      </c>
      <c r="AQ2070" t="s">
        <v>81</v>
      </c>
      <c r="AR2070" s="4">
        <f>IF(AQ2070="M",AP2070*30.42,AP2070)</f>
        <v>182.52</v>
      </c>
      <c r="AS2070">
        <v>0</v>
      </c>
      <c r="AT2070" s="4">
        <f>AR2070+AS2070</f>
        <v>182.52</v>
      </c>
      <c r="AU2070">
        <v>2</v>
      </c>
      <c r="AV2070" s="1">
        <f>AO2070+AT2070</f>
        <v>41778.519999999997</v>
      </c>
      <c r="AW2070" s="1">
        <v>41838</v>
      </c>
      <c r="AX2070" s="2">
        <f>IF(AV2070&gt;=AW2070,1,2)</f>
        <v>2</v>
      </c>
      <c r="AY2070" s="2" t="str">
        <f>IF((AV2070+10)&gt;=AW2070,"SAVE","LATE")</f>
        <v>LATE</v>
      </c>
      <c r="AZ2070" t="s">
        <v>82</v>
      </c>
      <c r="BA2070" t="s">
        <v>1011</v>
      </c>
      <c r="BB2070">
        <v>504405428</v>
      </c>
      <c r="BC2070">
        <v>0</v>
      </c>
      <c r="BD2070" s="9">
        <v>504405428</v>
      </c>
      <c r="BE2070" t="s">
        <v>47055</v>
      </c>
      <c r="BF2070">
        <v>0</v>
      </c>
      <c r="BG2070" t="s">
        <v>70</v>
      </c>
      <c r="BH2070">
        <v>-1</v>
      </c>
      <c r="BI2070" t="s">
        <v>23974</v>
      </c>
      <c r="BJ2070" t="s">
        <v>23975</v>
      </c>
      <c r="BK2070">
        <v>0</v>
      </c>
      <c r="BL2070" t="s">
        <v>85</v>
      </c>
      <c r="BM2070" t="s">
        <v>23976</v>
      </c>
    </row>
    <row r="2071" spans="1:65" x14ac:dyDescent="0.25">
      <c r="A2071">
        <v>2013</v>
      </c>
      <c r="B2071" t="s">
        <v>116</v>
      </c>
      <c r="C2071" t="s">
        <v>528</v>
      </c>
      <c r="D2071" t="s">
        <v>40373</v>
      </c>
      <c r="E2071" t="s">
        <v>82</v>
      </c>
      <c r="F2071" t="s">
        <v>19337</v>
      </c>
      <c r="G2071">
        <v>1</v>
      </c>
      <c r="H2071" t="s">
        <v>46842</v>
      </c>
      <c r="I2071" t="s">
        <v>67</v>
      </c>
      <c r="J2071" t="s">
        <v>88</v>
      </c>
      <c r="K2071">
        <v>3</v>
      </c>
      <c r="L2071" t="s">
        <v>41838</v>
      </c>
      <c r="M2071">
        <v>30000000</v>
      </c>
      <c r="N2071" t="s">
        <v>41897</v>
      </c>
      <c r="O2071" t="s">
        <v>40384</v>
      </c>
      <c r="P2071" t="s">
        <v>90</v>
      </c>
      <c r="Q2071" t="s">
        <v>39286</v>
      </c>
      <c r="R2071" t="s">
        <v>39286</v>
      </c>
      <c r="S2071" t="s">
        <v>39285</v>
      </c>
      <c r="T2071" t="s">
        <v>18597</v>
      </c>
      <c r="U2071" t="s">
        <v>24007</v>
      </c>
      <c r="V2071" t="s">
        <v>24008</v>
      </c>
      <c r="W2071" t="s">
        <v>24009</v>
      </c>
      <c r="X2071">
        <v>506164341</v>
      </c>
      <c r="Y2071" t="s">
        <v>74</v>
      </c>
      <c r="Z2071" t="s">
        <v>75</v>
      </c>
      <c r="AA2071">
        <v>0</v>
      </c>
      <c r="AB2071" t="s">
        <v>76</v>
      </c>
      <c r="AC2071">
        <v>0</v>
      </c>
      <c r="AD2071" t="s">
        <v>76</v>
      </c>
      <c r="AE2071">
        <v>2053590</v>
      </c>
      <c r="AF2071" t="s">
        <v>40104</v>
      </c>
      <c r="AG2071" t="s">
        <v>24010</v>
      </c>
      <c r="AH2071" t="s">
        <v>39454</v>
      </c>
      <c r="AI2071" t="s">
        <v>39286</v>
      </c>
      <c r="AJ2071" t="s">
        <v>41304</v>
      </c>
      <c r="AK2071">
        <v>79407584</v>
      </c>
      <c r="AL2071" t="s">
        <v>39455</v>
      </c>
      <c r="AM2071">
        <v>2013</v>
      </c>
      <c r="AN2071" s="1">
        <v>41627</v>
      </c>
      <c r="AO2071" s="1">
        <v>41646</v>
      </c>
      <c r="AP2071">
        <v>4</v>
      </c>
      <c r="AQ2071" t="s">
        <v>81</v>
      </c>
      <c r="AR2071" s="4">
        <f>IF(AQ2071="M",AP2071*30.42,AP2071)</f>
        <v>121.68</v>
      </c>
      <c r="AS2071">
        <v>8</v>
      </c>
      <c r="AT2071" s="4">
        <f>AR2071+AS2071</f>
        <v>129.68</v>
      </c>
      <c r="AU2071">
        <v>3</v>
      </c>
      <c r="AV2071" s="1">
        <f>AO2071+AT2071</f>
        <v>41775.68</v>
      </c>
      <c r="AW2071" s="1">
        <v>41866</v>
      </c>
      <c r="AX2071" s="2">
        <f>IF(AV2071&gt;=AW2071,1,2)</f>
        <v>2</v>
      </c>
      <c r="AY2071" s="2" t="str">
        <f>IF((AV2071+10)&gt;=AW2071,"SAVE","LATE")</f>
        <v>LATE</v>
      </c>
      <c r="AZ2071" t="s">
        <v>82</v>
      </c>
      <c r="BA2071" t="s">
        <v>1011</v>
      </c>
      <c r="BB2071">
        <v>491226482</v>
      </c>
      <c r="BC2071">
        <v>128287368</v>
      </c>
      <c r="BD2071" s="9">
        <v>619513850</v>
      </c>
      <c r="BE2071" t="s">
        <v>43181</v>
      </c>
      <c r="BF2071">
        <v>0</v>
      </c>
      <c r="BG2071" t="s">
        <v>70</v>
      </c>
      <c r="BH2071">
        <v>-1</v>
      </c>
      <c r="BI2071" t="s">
        <v>24011</v>
      </c>
      <c r="BJ2071" t="s">
        <v>24011</v>
      </c>
      <c r="BK2071">
        <v>0</v>
      </c>
      <c r="BL2071" t="s">
        <v>85</v>
      </c>
      <c r="BM2071" t="s">
        <v>24012</v>
      </c>
    </row>
    <row r="2072" spans="1:65" x14ac:dyDescent="0.25">
      <c r="A2072">
        <v>2013</v>
      </c>
      <c r="B2072" t="s">
        <v>116</v>
      </c>
      <c r="C2072" t="s">
        <v>528</v>
      </c>
      <c r="D2072" t="s">
        <v>40357</v>
      </c>
      <c r="E2072" t="s">
        <v>82</v>
      </c>
      <c r="F2072" t="s">
        <v>19634</v>
      </c>
      <c r="G2072">
        <v>1</v>
      </c>
      <c r="H2072" t="s">
        <v>46842</v>
      </c>
      <c r="I2072" t="s">
        <v>105</v>
      </c>
      <c r="J2072" t="s">
        <v>88</v>
      </c>
      <c r="K2072">
        <v>3</v>
      </c>
      <c r="L2072" t="s">
        <v>41838</v>
      </c>
      <c r="M2072">
        <v>72000000</v>
      </c>
      <c r="N2072" t="s">
        <v>41840</v>
      </c>
      <c r="O2072" t="s">
        <v>43182</v>
      </c>
      <c r="P2072" t="s">
        <v>90</v>
      </c>
      <c r="Q2072" t="s">
        <v>39286</v>
      </c>
      <c r="R2072" t="s">
        <v>39286</v>
      </c>
      <c r="S2072" t="s">
        <v>39285</v>
      </c>
      <c r="T2072" s="3">
        <v>41526</v>
      </c>
      <c r="U2072" t="s">
        <v>24039</v>
      </c>
      <c r="V2072" t="s">
        <v>24040</v>
      </c>
      <c r="W2072" t="s">
        <v>24041</v>
      </c>
      <c r="X2072">
        <v>515132207</v>
      </c>
      <c r="Y2072" t="s">
        <v>122</v>
      </c>
      <c r="Z2072" t="s">
        <v>123</v>
      </c>
      <c r="AA2072">
        <v>0</v>
      </c>
      <c r="AB2072" t="s">
        <v>76</v>
      </c>
      <c r="AC2072">
        <v>0</v>
      </c>
      <c r="AD2072" t="s">
        <v>76</v>
      </c>
      <c r="AE2072">
        <v>1946816</v>
      </c>
      <c r="AF2072" t="s">
        <v>40104</v>
      </c>
      <c r="AG2072">
        <v>900669990</v>
      </c>
      <c r="AH2072" t="s">
        <v>24042</v>
      </c>
      <c r="AI2072" t="s">
        <v>39286</v>
      </c>
      <c r="AJ2072" t="s">
        <v>40104</v>
      </c>
      <c r="AK2072">
        <v>900669990</v>
      </c>
      <c r="AL2072" t="s">
        <v>24042</v>
      </c>
      <c r="AM2072">
        <v>2013</v>
      </c>
      <c r="AN2072" s="1">
        <v>41578</v>
      </c>
      <c r="AO2072" s="1">
        <v>41578</v>
      </c>
      <c r="AP2072">
        <v>5</v>
      </c>
      <c r="AQ2072" t="s">
        <v>81</v>
      </c>
      <c r="AR2072" s="4">
        <f>IF(AQ2072="M",AP2072*30.42,AP2072)</f>
        <v>152.10000000000002</v>
      </c>
      <c r="AS2072">
        <v>0</v>
      </c>
      <c r="AT2072" s="4">
        <f>AR2072+AS2072</f>
        <v>152.10000000000002</v>
      </c>
      <c r="AU2072">
        <v>2</v>
      </c>
      <c r="AV2072" s="1">
        <f>AO2072+AT2072</f>
        <v>41730.1</v>
      </c>
      <c r="AW2072" s="1">
        <v>41790</v>
      </c>
      <c r="AX2072" s="2">
        <f>IF(AV2072&gt;=AW2072,1,2)</f>
        <v>2</v>
      </c>
      <c r="AY2072" s="2" t="str">
        <f>IF((AV2072+10)&gt;=AW2072,"SAVE","LATE")</f>
        <v>LATE</v>
      </c>
      <c r="AZ2072" t="s">
        <v>82</v>
      </c>
      <c r="BA2072" t="s">
        <v>1011</v>
      </c>
      <c r="BB2072">
        <v>478442269</v>
      </c>
      <c r="BC2072">
        <v>114796523</v>
      </c>
      <c r="BD2072" s="9">
        <v>593238792</v>
      </c>
      <c r="BE2072" t="s">
        <v>43183</v>
      </c>
      <c r="BF2072">
        <v>0</v>
      </c>
      <c r="BG2072" t="s">
        <v>70</v>
      </c>
      <c r="BH2072">
        <v>-1</v>
      </c>
      <c r="BI2072" t="s">
        <v>24043</v>
      </c>
      <c r="BJ2072" t="s">
        <v>24043</v>
      </c>
      <c r="BK2072">
        <v>0</v>
      </c>
      <c r="BL2072" t="s">
        <v>85</v>
      </c>
      <c r="BM2072" t="s">
        <v>24044</v>
      </c>
    </row>
    <row r="2073" spans="1:65" x14ac:dyDescent="0.25">
      <c r="A2073">
        <v>2013</v>
      </c>
      <c r="B2073" t="s">
        <v>116</v>
      </c>
      <c r="C2073" t="s">
        <v>528</v>
      </c>
      <c r="D2073" t="s">
        <v>40361</v>
      </c>
      <c r="E2073" t="s">
        <v>82</v>
      </c>
      <c r="F2073" t="s">
        <v>17134</v>
      </c>
      <c r="G2073">
        <v>1</v>
      </c>
      <c r="H2073" t="s">
        <v>46842</v>
      </c>
      <c r="I2073" t="s">
        <v>67</v>
      </c>
      <c r="J2073" t="s">
        <v>88</v>
      </c>
      <c r="K2073">
        <v>3</v>
      </c>
      <c r="L2073" t="s">
        <v>41838</v>
      </c>
      <c r="M2073">
        <v>72000000</v>
      </c>
      <c r="N2073" t="s">
        <v>41840</v>
      </c>
      <c r="O2073" t="s">
        <v>43184</v>
      </c>
      <c r="P2073" t="s">
        <v>90</v>
      </c>
      <c r="Q2073" t="s">
        <v>39286</v>
      </c>
      <c r="R2073" t="s">
        <v>39286</v>
      </c>
      <c r="S2073" t="s">
        <v>39285</v>
      </c>
      <c r="T2073" t="s">
        <v>19035</v>
      </c>
      <c r="U2073" t="s">
        <v>24094</v>
      </c>
      <c r="V2073" t="s">
        <v>24095</v>
      </c>
      <c r="W2073" t="s">
        <v>24096</v>
      </c>
      <c r="X2073">
        <v>230000000</v>
      </c>
      <c r="Y2073" t="s">
        <v>122</v>
      </c>
      <c r="Z2073" t="s">
        <v>123</v>
      </c>
      <c r="AA2073">
        <v>0</v>
      </c>
      <c r="AB2073" t="s">
        <v>76</v>
      </c>
      <c r="AC2073">
        <v>0</v>
      </c>
      <c r="AD2073" t="s">
        <v>76</v>
      </c>
      <c r="AE2073">
        <v>1887458</v>
      </c>
      <c r="AF2073" t="s">
        <v>40104</v>
      </c>
      <c r="AG2073" t="s">
        <v>24097</v>
      </c>
      <c r="AH2073" t="s">
        <v>24098</v>
      </c>
      <c r="AI2073" t="s">
        <v>39286</v>
      </c>
      <c r="AJ2073" t="s">
        <v>41304</v>
      </c>
      <c r="AK2073" t="s">
        <v>24099</v>
      </c>
      <c r="AL2073" t="s">
        <v>24100</v>
      </c>
      <c r="AM2073">
        <v>2013</v>
      </c>
      <c r="AN2073" s="1">
        <v>41558</v>
      </c>
      <c r="AO2073" s="1">
        <v>41558</v>
      </c>
      <c r="AP2073">
        <v>4</v>
      </c>
      <c r="AQ2073" t="s">
        <v>81</v>
      </c>
      <c r="AR2073" s="4">
        <f>IF(AQ2073="M",AP2073*30.42,AP2073)</f>
        <v>121.68</v>
      </c>
      <c r="AS2073">
        <v>30</v>
      </c>
      <c r="AT2073" s="4">
        <f>AR2073+AS2073</f>
        <v>151.68</v>
      </c>
      <c r="AU2073">
        <v>2</v>
      </c>
      <c r="AV2073" s="1">
        <f>AO2073+AT2073</f>
        <v>41709.68</v>
      </c>
      <c r="AW2073" s="1">
        <v>41769</v>
      </c>
      <c r="AX2073" s="2">
        <f>IF(AV2073&gt;=AW2073,1,2)</f>
        <v>2</v>
      </c>
      <c r="AY2073" s="2" t="str">
        <f>IF((AV2073+10)&gt;=AW2073,"SAVE","LATE")</f>
        <v>LATE</v>
      </c>
      <c r="AZ2073" t="s">
        <v>82</v>
      </c>
      <c r="BA2073" t="s">
        <v>1011</v>
      </c>
      <c r="BB2073">
        <v>460000000</v>
      </c>
      <c r="BC2073">
        <v>189522331</v>
      </c>
      <c r="BD2073" s="9">
        <v>649522331</v>
      </c>
      <c r="BE2073" t="s">
        <v>43185</v>
      </c>
      <c r="BF2073">
        <v>0</v>
      </c>
      <c r="BG2073" t="s">
        <v>70</v>
      </c>
      <c r="BH2073">
        <v>-1</v>
      </c>
      <c r="BK2073">
        <v>0</v>
      </c>
      <c r="BL2073" t="s">
        <v>85</v>
      </c>
      <c r="BM2073" t="s">
        <v>24101</v>
      </c>
    </row>
    <row r="2074" spans="1:65" x14ac:dyDescent="0.25">
      <c r="A2074">
        <v>2013</v>
      </c>
      <c r="B2074" t="s">
        <v>116</v>
      </c>
      <c r="C2074" t="s">
        <v>528</v>
      </c>
      <c r="D2074" t="s">
        <v>40361</v>
      </c>
      <c r="E2074" t="s">
        <v>82</v>
      </c>
      <c r="F2074" t="s">
        <v>17134</v>
      </c>
      <c r="G2074">
        <v>1</v>
      </c>
      <c r="H2074" t="s">
        <v>46842</v>
      </c>
      <c r="I2074" t="s">
        <v>67</v>
      </c>
      <c r="J2074" t="s">
        <v>88</v>
      </c>
      <c r="K2074">
        <v>3</v>
      </c>
      <c r="L2074" t="s">
        <v>41838</v>
      </c>
      <c r="M2074">
        <v>72000000</v>
      </c>
      <c r="N2074" t="s">
        <v>41840</v>
      </c>
      <c r="O2074" t="s">
        <v>47056</v>
      </c>
      <c r="P2074" t="s">
        <v>90</v>
      </c>
      <c r="Q2074" t="s">
        <v>39286</v>
      </c>
      <c r="R2074" t="s">
        <v>39286</v>
      </c>
      <c r="S2074" t="s">
        <v>39285</v>
      </c>
      <c r="T2074" t="s">
        <v>21287</v>
      </c>
      <c r="U2074" t="s">
        <v>24102</v>
      </c>
      <c r="V2074" t="s">
        <v>24103</v>
      </c>
      <c r="W2074" t="s">
        <v>22052</v>
      </c>
      <c r="X2074">
        <v>460000000</v>
      </c>
      <c r="Y2074" t="s">
        <v>122</v>
      </c>
      <c r="Z2074" t="s">
        <v>123</v>
      </c>
      <c r="AA2074">
        <v>0</v>
      </c>
      <c r="AB2074" t="s">
        <v>76</v>
      </c>
      <c r="AC2074">
        <v>0</v>
      </c>
      <c r="AD2074" t="s">
        <v>76</v>
      </c>
      <c r="AE2074">
        <v>2063415</v>
      </c>
      <c r="AF2074" t="s">
        <v>40104</v>
      </c>
      <c r="AG2074" t="s">
        <v>24104</v>
      </c>
      <c r="AH2074" t="s">
        <v>24105</v>
      </c>
      <c r="AI2074" t="s">
        <v>39286</v>
      </c>
      <c r="AJ2074" t="s">
        <v>41304</v>
      </c>
      <c r="AK2074" t="s">
        <v>39456</v>
      </c>
      <c r="AL2074" t="s">
        <v>24106</v>
      </c>
      <c r="AM2074">
        <v>2013</v>
      </c>
      <c r="AN2074" s="1">
        <v>41635</v>
      </c>
      <c r="AO2074" s="1">
        <v>41635</v>
      </c>
      <c r="AP2074">
        <v>3</v>
      </c>
      <c r="AQ2074" t="s">
        <v>81</v>
      </c>
      <c r="AR2074" s="4">
        <f>IF(AQ2074="M",AP2074*30.42,AP2074)</f>
        <v>91.26</v>
      </c>
      <c r="AS2074">
        <v>0</v>
      </c>
      <c r="AT2074" s="4">
        <f>AR2074+AS2074</f>
        <v>91.26</v>
      </c>
      <c r="AU2074">
        <v>2</v>
      </c>
      <c r="AV2074" s="1">
        <f>AO2074+AT2074</f>
        <v>41726.26</v>
      </c>
      <c r="AW2074" s="1">
        <v>41786</v>
      </c>
      <c r="AX2074" s="2">
        <f>IF(AV2074&gt;=AW2074,1,2)</f>
        <v>2</v>
      </c>
      <c r="AY2074" s="2" t="str">
        <f>IF((AV2074+10)&gt;=AW2074,"SAVE","LATE")</f>
        <v>LATE</v>
      </c>
      <c r="AZ2074" t="s">
        <v>82</v>
      </c>
      <c r="BA2074" t="s">
        <v>1011</v>
      </c>
      <c r="BB2074">
        <v>460000000</v>
      </c>
      <c r="BC2074">
        <v>223375121</v>
      </c>
      <c r="BD2074" s="9">
        <v>683375121</v>
      </c>
      <c r="BE2074" t="s">
        <v>47057</v>
      </c>
      <c r="BF2074">
        <v>0</v>
      </c>
      <c r="BG2074" t="s">
        <v>70</v>
      </c>
      <c r="BH2074">
        <v>-1</v>
      </c>
      <c r="BK2074">
        <v>0</v>
      </c>
      <c r="BL2074" t="s">
        <v>85</v>
      </c>
      <c r="BM2074" t="s">
        <v>24107</v>
      </c>
    </row>
    <row r="2075" spans="1:65" x14ac:dyDescent="0.25">
      <c r="A2075">
        <v>2013</v>
      </c>
      <c r="B2075" t="s">
        <v>116</v>
      </c>
      <c r="C2075" t="s">
        <v>528</v>
      </c>
      <c r="D2075" t="s">
        <v>40379</v>
      </c>
      <c r="E2075" t="s">
        <v>82</v>
      </c>
      <c r="F2075" t="s">
        <v>21398</v>
      </c>
      <c r="G2075">
        <v>1</v>
      </c>
      <c r="H2075" t="s">
        <v>46842</v>
      </c>
      <c r="I2075" t="s">
        <v>67</v>
      </c>
      <c r="J2075" t="s">
        <v>88</v>
      </c>
      <c r="K2075">
        <v>3</v>
      </c>
      <c r="L2075" t="s">
        <v>41838</v>
      </c>
      <c r="M2075">
        <v>72000000</v>
      </c>
      <c r="N2075" t="s">
        <v>41840</v>
      </c>
      <c r="O2075" t="s">
        <v>43186</v>
      </c>
      <c r="P2075" t="s">
        <v>90</v>
      </c>
      <c r="Q2075" t="s">
        <v>39286</v>
      </c>
      <c r="R2075" t="s">
        <v>39286</v>
      </c>
      <c r="S2075" t="s">
        <v>39285</v>
      </c>
      <c r="T2075" t="s">
        <v>19879</v>
      </c>
      <c r="U2075" t="s">
        <v>24178</v>
      </c>
      <c r="V2075" t="s">
        <v>24179</v>
      </c>
      <c r="W2075" t="s">
        <v>24180</v>
      </c>
      <c r="X2075">
        <v>449923184</v>
      </c>
      <c r="Y2075" t="s">
        <v>122</v>
      </c>
      <c r="Z2075" t="s">
        <v>123</v>
      </c>
      <c r="AA2075">
        <v>0</v>
      </c>
      <c r="AB2075" t="s">
        <v>76</v>
      </c>
      <c r="AC2075">
        <v>0</v>
      </c>
      <c r="AD2075" t="s">
        <v>76</v>
      </c>
      <c r="AE2075">
        <v>2069537</v>
      </c>
      <c r="AF2075" t="s">
        <v>40104</v>
      </c>
      <c r="AG2075" t="s">
        <v>24181</v>
      </c>
      <c r="AH2075" t="s">
        <v>24182</v>
      </c>
      <c r="AI2075" t="s">
        <v>39286</v>
      </c>
      <c r="AJ2075" t="s">
        <v>41304</v>
      </c>
      <c r="AK2075" t="s">
        <v>24183</v>
      </c>
      <c r="AL2075" t="s">
        <v>43187</v>
      </c>
      <c r="AM2075">
        <v>2013</v>
      </c>
      <c r="AN2075" s="1">
        <v>41626</v>
      </c>
      <c r="AO2075" s="1">
        <v>41632</v>
      </c>
      <c r="AP2075">
        <v>5</v>
      </c>
      <c r="AQ2075" t="s">
        <v>81</v>
      </c>
      <c r="AR2075" s="4">
        <f>IF(AQ2075="M",AP2075*30.42,AP2075)</f>
        <v>152.10000000000002</v>
      </c>
      <c r="AS2075">
        <v>0</v>
      </c>
      <c r="AT2075" s="4">
        <f>AR2075+AS2075</f>
        <v>152.10000000000002</v>
      </c>
      <c r="AU2075">
        <v>3</v>
      </c>
      <c r="AV2075" s="1">
        <f>AO2075+AT2075</f>
        <v>41784.1</v>
      </c>
      <c r="AW2075" s="1">
        <v>41875</v>
      </c>
      <c r="AX2075" s="2">
        <f>IF(AV2075&gt;=AW2075,1,2)</f>
        <v>2</v>
      </c>
      <c r="AY2075" s="2" t="str">
        <f>IF((AV2075+10)&gt;=AW2075,"SAVE","LATE")</f>
        <v>LATE</v>
      </c>
      <c r="AZ2075" t="s">
        <v>82</v>
      </c>
      <c r="BA2075" t="s">
        <v>1011</v>
      </c>
      <c r="BB2075">
        <v>444075262</v>
      </c>
      <c r="BC2075">
        <v>221411673</v>
      </c>
      <c r="BD2075" s="9">
        <v>665486935</v>
      </c>
      <c r="BE2075" t="s">
        <v>43186</v>
      </c>
      <c r="BF2075">
        <v>0</v>
      </c>
      <c r="BG2075" t="s">
        <v>70</v>
      </c>
      <c r="BH2075">
        <v>-1</v>
      </c>
      <c r="BI2075" t="s">
        <v>43188</v>
      </c>
      <c r="BJ2075" t="s">
        <v>24184</v>
      </c>
      <c r="BK2075">
        <v>0</v>
      </c>
      <c r="BL2075" t="s">
        <v>85</v>
      </c>
      <c r="BM2075" t="s">
        <v>24185</v>
      </c>
    </row>
    <row r="2076" spans="1:65" x14ac:dyDescent="0.25">
      <c r="A2076">
        <v>2013</v>
      </c>
      <c r="B2076" t="s">
        <v>116</v>
      </c>
      <c r="C2076" t="s">
        <v>528</v>
      </c>
      <c r="D2076" t="s">
        <v>40385</v>
      </c>
      <c r="E2076" t="s">
        <v>82</v>
      </c>
      <c r="F2076" t="s">
        <v>24217</v>
      </c>
      <c r="G2076">
        <v>1</v>
      </c>
      <c r="H2076" t="s">
        <v>46842</v>
      </c>
      <c r="I2076" t="s">
        <v>105</v>
      </c>
      <c r="J2076" t="s">
        <v>88</v>
      </c>
      <c r="K2076">
        <v>3</v>
      </c>
      <c r="L2076" t="s">
        <v>41838</v>
      </c>
      <c r="M2076">
        <v>95000000</v>
      </c>
      <c r="N2076" t="s">
        <v>40102</v>
      </c>
      <c r="O2076" t="s">
        <v>41427</v>
      </c>
      <c r="P2076" t="s">
        <v>90</v>
      </c>
      <c r="Q2076" t="s">
        <v>39286</v>
      </c>
      <c r="R2076" t="s">
        <v>39286</v>
      </c>
      <c r="S2076" t="s">
        <v>39285</v>
      </c>
      <c r="T2076" t="s">
        <v>21544</v>
      </c>
      <c r="U2076" t="s">
        <v>24218</v>
      </c>
      <c r="V2076" t="s">
        <v>24219</v>
      </c>
      <c r="W2076" t="s">
        <v>24220</v>
      </c>
      <c r="X2076">
        <v>431190000</v>
      </c>
      <c r="Y2076" t="s">
        <v>96</v>
      </c>
      <c r="Z2076" t="s">
        <v>40103</v>
      </c>
      <c r="AA2076">
        <v>0</v>
      </c>
      <c r="AB2076" t="s">
        <v>76</v>
      </c>
      <c r="AC2076">
        <v>0</v>
      </c>
      <c r="AD2076" t="s">
        <v>76</v>
      </c>
      <c r="AE2076">
        <v>2439277</v>
      </c>
      <c r="AF2076" t="s">
        <v>41304</v>
      </c>
      <c r="AG2076">
        <v>79308914</v>
      </c>
      <c r="AH2076" t="s">
        <v>24221</v>
      </c>
      <c r="AI2076" t="s">
        <v>39286</v>
      </c>
      <c r="AJ2076" t="s">
        <v>41304</v>
      </c>
      <c r="AK2076">
        <v>79308914</v>
      </c>
      <c r="AL2076" t="s">
        <v>24222</v>
      </c>
      <c r="AM2076">
        <v>2013</v>
      </c>
      <c r="AN2076" s="1">
        <v>41624</v>
      </c>
      <c r="AO2076" s="1">
        <v>41653</v>
      </c>
      <c r="AP2076">
        <v>5</v>
      </c>
      <c r="AQ2076" t="s">
        <v>81</v>
      </c>
      <c r="AR2076" s="4">
        <f>IF(AQ2076="M",AP2076*30.42,AP2076)</f>
        <v>152.10000000000002</v>
      </c>
      <c r="AS2076">
        <v>0</v>
      </c>
      <c r="AT2076" s="4">
        <f>AR2076+AS2076</f>
        <v>152.10000000000002</v>
      </c>
      <c r="AU2076">
        <v>3</v>
      </c>
      <c r="AV2076" s="1">
        <f>AO2076+AT2076</f>
        <v>41805.1</v>
      </c>
      <c r="AW2076" s="1">
        <v>41896</v>
      </c>
      <c r="AX2076" s="2">
        <f>IF(AV2076&gt;=AW2076,1,2)</f>
        <v>2</v>
      </c>
      <c r="AY2076" s="2" t="str">
        <f>IF((AV2076+10)&gt;=AW2076,"SAVE","LATE")</f>
        <v>LATE</v>
      </c>
      <c r="AZ2076" t="s">
        <v>82</v>
      </c>
      <c r="BA2076" t="s">
        <v>1011</v>
      </c>
      <c r="BB2076">
        <v>431190000</v>
      </c>
      <c r="BC2076">
        <v>215595000000</v>
      </c>
      <c r="BD2076" s="9">
        <v>216026190000</v>
      </c>
      <c r="BE2076" t="s">
        <v>41427</v>
      </c>
      <c r="BF2076">
        <v>0</v>
      </c>
      <c r="BG2076" t="s">
        <v>70</v>
      </c>
      <c r="BH2076">
        <v>-1</v>
      </c>
      <c r="BI2076" t="s">
        <v>24223</v>
      </c>
      <c r="BJ2076" t="s">
        <v>24224</v>
      </c>
      <c r="BK2076">
        <v>0</v>
      </c>
      <c r="BL2076" t="s">
        <v>85</v>
      </c>
      <c r="BM2076" t="s">
        <v>24225</v>
      </c>
    </row>
    <row r="2077" spans="1:65" x14ac:dyDescent="0.25">
      <c r="A2077">
        <v>2013</v>
      </c>
      <c r="B2077" t="s">
        <v>116</v>
      </c>
      <c r="C2077" t="s">
        <v>528</v>
      </c>
      <c r="D2077" t="s">
        <v>40357</v>
      </c>
      <c r="E2077" t="s">
        <v>82</v>
      </c>
      <c r="F2077" t="s">
        <v>19634</v>
      </c>
      <c r="G2077">
        <v>1</v>
      </c>
      <c r="H2077" t="s">
        <v>46842</v>
      </c>
      <c r="I2077" t="s">
        <v>105</v>
      </c>
      <c r="J2077" t="s">
        <v>88</v>
      </c>
      <c r="K2077">
        <v>3</v>
      </c>
      <c r="L2077" t="s">
        <v>41838</v>
      </c>
      <c r="M2077">
        <v>32000000</v>
      </c>
      <c r="N2077" t="s">
        <v>42495</v>
      </c>
      <c r="O2077" t="s">
        <v>24377</v>
      </c>
      <c r="P2077" t="s">
        <v>90</v>
      </c>
      <c r="Q2077" t="s">
        <v>39286</v>
      </c>
      <c r="R2077" t="s">
        <v>39286</v>
      </c>
      <c r="S2077" t="s">
        <v>39285</v>
      </c>
      <c r="T2077" t="s">
        <v>19212</v>
      </c>
      <c r="U2077" t="s">
        <v>24378</v>
      </c>
      <c r="V2077" t="s">
        <v>24379</v>
      </c>
      <c r="W2077" t="s">
        <v>24380</v>
      </c>
      <c r="X2077">
        <v>355000000</v>
      </c>
      <c r="Y2077" t="s">
        <v>74</v>
      </c>
      <c r="Z2077" t="s">
        <v>75</v>
      </c>
      <c r="AA2077">
        <v>0</v>
      </c>
      <c r="AB2077" t="s">
        <v>76</v>
      </c>
      <c r="AC2077">
        <v>0</v>
      </c>
      <c r="AD2077" t="s">
        <v>76</v>
      </c>
      <c r="AE2077">
        <v>1780077</v>
      </c>
      <c r="AF2077" t="s">
        <v>40104</v>
      </c>
      <c r="AG2077">
        <v>830076588</v>
      </c>
      <c r="AH2077" t="s">
        <v>24381</v>
      </c>
      <c r="AI2077" t="s">
        <v>39286</v>
      </c>
      <c r="AJ2077" t="s">
        <v>41304</v>
      </c>
      <c r="AK2077">
        <v>80442411</v>
      </c>
      <c r="AL2077" t="s">
        <v>24382</v>
      </c>
      <c r="AM2077">
        <v>2013</v>
      </c>
      <c r="AN2077" s="1">
        <v>41514</v>
      </c>
      <c r="AO2077" s="1">
        <v>41514</v>
      </c>
      <c r="AP2077">
        <v>3</v>
      </c>
      <c r="AQ2077" t="s">
        <v>81</v>
      </c>
      <c r="AR2077" s="4">
        <f>IF(AQ2077="M",AP2077*30.42,AP2077)</f>
        <v>91.26</v>
      </c>
      <c r="AS2077">
        <v>100</v>
      </c>
      <c r="AT2077" s="4">
        <f>AR2077+AS2077</f>
        <v>191.26</v>
      </c>
      <c r="AU2077">
        <v>1</v>
      </c>
      <c r="AV2077" s="1">
        <f>AO2077+AT2077</f>
        <v>41705.26</v>
      </c>
      <c r="AW2077" s="1">
        <v>41735</v>
      </c>
      <c r="AX2077" s="2">
        <f>IF(AV2077&gt;=AW2077,1,2)</f>
        <v>2</v>
      </c>
      <c r="AY2077" s="2" t="str">
        <f>IF((AV2077+10)&gt;=AW2077,"SAVE","LATE")</f>
        <v>LATE</v>
      </c>
      <c r="AZ2077" t="s">
        <v>82</v>
      </c>
      <c r="BA2077" t="s">
        <v>1011</v>
      </c>
      <c r="BB2077">
        <v>351955073</v>
      </c>
      <c r="BC2077">
        <v>165898102</v>
      </c>
      <c r="BD2077" s="9">
        <v>517853175</v>
      </c>
      <c r="BE2077" t="s">
        <v>43189</v>
      </c>
      <c r="BF2077">
        <v>0</v>
      </c>
      <c r="BG2077" t="s">
        <v>70</v>
      </c>
      <c r="BH2077">
        <v>-1</v>
      </c>
      <c r="BI2077" t="s">
        <v>24383</v>
      </c>
      <c r="BJ2077" t="s">
        <v>24383</v>
      </c>
      <c r="BK2077">
        <v>0</v>
      </c>
      <c r="BL2077" t="s">
        <v>85</v>
      </c>
      <c r="BM2077" t="s">
        <v>24384</v>
      </c>
    </row>
    <row r="2078" spans="1:65" x14ac:dyDescent="0.25">
      <c r="A2078">
        <v>2013</v>
      </c>
      <c r="B2078" t="s">
        <v>116</v>
      </c>
      <c r="C2078" t="s">
        <v>528</v>
      </c>
      <c r="D2078" t="s">
        <v>43190</v>
      </c>
      <c r="E2078" t="s">
        <v>82</v>
      </c>
      <c r="F2078" t="s">
        <v>24540</v>
      </c>
      <c r="G2078">
        <v>1</v>
      </c>
      <c r="H2078" t="s">
        <v>46842</v>
      </c>
      <c r="I2078" t="s">
        <v>105</v>
      </c>
      <c r="J2078" t="s">
        <v>88</v>
      </c>
      <c r="K2078">
        <v>3</v>
      </c>
      <c r="L2078" t="s">
        <v>41838</v>
      </c>
      <c r="M2078">
        <v>72000000</v>
      </c>
      <c r="N2078" t="s">
        <v>41840</v>
      </c>
      <c r="O2078" t="s">
        <v>43191</v>
      </c>
      <c r="P2078" t="s">
        <v>90</v>
      </c>
      <c r="Q2078" t="s">
        <v>39286</v>
      </c>
      <c r="R2078" t="s">
        <v>39286</v>
      </c>
      <c r="S2078" t="s">
        <v>39285</v>
      </c>
      <c r="T2078" t="s">
        <v>22683</v>
      </c>
      <c r="U2078" t="s">
        <v>24541</v>
      </c>
      <c r="V2078" t="s">
        <v>24542</v>
      </c>
      <c r="W2078" t="s">
        <v>24543</v>
      </c>
      <c r="X2078">
        <v>2249257809</v>
      </c>
      <c r="Y2078" t="s">
        <v>122</v>
      </c>
      <c r="Z2078" t="s">
        <v>123</v>
      </c>
      <c r="AA2078">
        <v>0</v>
      </c>
      <c r="AB2078" t="s">
        <v>76</v>
      </c>
      <c r="AC2078">
        <v>0</v>
      </c>
      <c r="AD2078" t="s">
        <v>76</v>
      </c>
      <c r="AE2078">
        <v>1851861</v>
      </c>
      <c r="AF2078" t="s">
        <v>40104</v>
      </c>
      <c r="AG2078" t="s">
        <v>24544</v>
      </c>
      <c r="AH2078" t="s">
        <v>24545</v>
      </c>
      <c r="AI2078" t="s">
        <v>39286</v>
      </c>
      <c r="AJ2078" t="s">
        <v>41304</v>
      </c>
      <c r="AK2078" t="s">
        <v>24546</v>
      </c>
      <c r="AL2078" t="s">
        <v>24547</v>
      </c>
      <c r="AM2078">
        <v>2013</v>
      </c>
      <c r="AN2078" s="1">
        <v>41543</v>
      </c>
      <c r="AO2078" s="1">
        <v>41543</v>
      </c>
      <c r="AP2078">
        <v>45</v>
      </c>
      <c r="AQ2078" t="s">
        <v>74</v>
      </c>
      <c r="AR2078" s="4">
        <f>IF(AQ2078="M",AP2078*30.42,AP2078)</f>
        <v>45</v>
      </c>
      <c r="AS2078">
        <v>0</v>
      </c>
      <c r="AT2078" s="4">
        <f>AR2078+AS2078</f>
        <v>45</v>
      </c>
      <c r="AU2078">
        <v>1</v>
      </c>
      <c r="AV2078" s="1">
        <f>AO2078+AT2078</f>
        <v>41588</v>
      </c>
      <c r="AW2078" s="1">
        <v>41618</v>
      </c>
      <c r="AX2078" s="2">
        <f>IF(AV2078&gt;=AW2078,1,2)</f>
        <v>2</v>
      </c>
      <c r="AY2078" s="2" t="str">
        <f>IF((AV2078+10)&gt;=AW2078,"SAVE","LATE")</f>
        <v>LATE</v>
      </c>
      <c r="AZ2078" t="s">
        <v>82</v>
      </c>
      <c r="BA2078" t="s">
        <v>1011</v>
      </c>
      <c r="BB2078">
        <v>293097850</v>
      </c>
      <c r="BC2078">
        <v>118199637</v>
      </c>
      <c r="BD2078" s="9">
        <v>411297487</v>
      </c>
      <c r="BE2078" t="s">
        <v>43192</v>
      </c>
      <c r="BF2078">
        <v>0</v>
      </c>
      <c r="BG2078" t="s">
        <v>70</v>
      </c>
      <c r="BH2078">
        <v>-1</v>
      </c>
      <c r="BI2078" t="s">
        <v>24548</v>
      </c>
      <c r="BJ2078" t="s">
        <v>24548</v>
      </c>
      <c r="BK2078">
        <v>0</v>
      </c>
      <c r="BL2078" t="s">
        <v>85</v>
      </c>
      <c r="BM2078" t="s">
        <v>24549</v>
      </c>
    </row>
    <row r="2079" spans="1:65" x14ac:dyDescent="0.25">
      <c r="A2079">
        <v>2013</v>
      </c>
      <c r="B2079" t="s">
        <v>64</v>
      </c>
      <c r="C2079" t="s">
        <v>264</v>
      </c>
      <c r="D2079" t="s">
        <v>40386</v>
      </c>
      <c r="E2079">
        <v>900494393</v>
      </c>
      <c r="F2079" t="s">
        <v>24682</v>
      </c>
      <c r="G2079">
        <v>1</v>
      </c>
      <c r="H2079" t="s">
        <v>46842</v>
      </c>
      <c r="I2079" t="s">
        <v>105</v>
      </c>
      <c r="J2079" t="s">
        <v>88</v>
      </c>
      <c r="K2079">
        <v>3</v>
      </c>
      <c r="L2079" t="s">
        <v>41838</v>
      </c>
      <c r="M2079">
        <v>95000000</v>
      </c>
      <c r="N2079" t="s">
        <v>40102</v>
      </c>
      <c r="O2079" t="s">
        <v>24683</v>
      </c>
      <c r="P2079" t="s">
        <v>90</v>
      </c>
      <c r="Q2079" t="s">
        <v>39286</v>
      </c>
      <c r="R2079" t="s">
        <v>39286</v>
      </c>
      <c r="S2079" t="s">
        <v>39285</v>
      </c>
      <c r="T2079" t="s">
        <v>19712</v>
      </c>
      <c r="U2079" t="s">
        <v>24684</v>
      </c>
      <c r="V2079" t="s">
        <v>24685</v>
      </c>
      <c r="W2079" t="s">
        <v>24686</v>
      </c>
      <c r="X2079">
        <v>246000000</v>
      </c>
      <c r="Y2079" t="s">
        <v>96</v>
      </c>
      <c r="Z2079" t="s">
        <v>40103</v>
      </c>
      <c r="AA2079">
        <v>0</v>
      </c>
      <c r="AB2079" t="s">
        <v>76</v>
      </c>
      <c r="AC2079">
        <v>0</v>
      </c>
      <c r="AD2079" t="s">
        <v>76</v>
      </c>
      <c r="AE2079">
        <v>2410247</v>
      </c>
      <c r="AF2079" t="s">
        <v>40104</v>
      </c>
      <c r="AG2079" t="s">
        <v>24687</v>
      </c>
      <c r="AH2079" t="s">
        <v>24688</v>
      </c>
      <c r="AI2079" t="s">
        <v>39286</v>
      </c>
      <c r="AJ2079" t="s">
        <v>41304</v>
      </c>
      <c r="AK2079">
        <v>91522022</v>
      </c>
      <c r="AL2079" t="s">
        <v>24689</v>
      </c>
      <c r="AM2079">
        <v>2013</v>
      </c>
      <c r="AN2079" s="1">
        <v>41619</v>
      </c>
      <c r="AO2079" s="1">
        <v>41624</v>
      </c>
      <c r="AP2079">
        <v>1</v>
      </c>
      <c r="AQ2079" t="s">
        <v>81</v>
      </c>
      <c r="AR2079" s="4">
        <f>IF(AQ2079="M",AP2079*30.42,AP2079)</f>
        <v>30.42</v>
      </c>
      <c r="AS2079">
        <v>93</v>
      </c>
      <c r="AT2079" s="4">
        <f>AR2079+AS2079</f>
        <v>123.42</v>
      </c>
      <c r="AU2079">
        <v>5</v>
      </c>
      <c r="AV2079" s="1">
        <f>AO2079+AT2079</f>
        <v>41747.42</v>
      </c>
      <c r="AW2079" s="1">
        <v>41899</v>
      </c>
      <c r="AX2079" s="2">
        <f>IF(AV2079&gt;=AW2079,1,2)</f>
        <v>2</v>
      </c>
      <c r="AY2079" s="2" t="str">
        <f>IF((AV2079+10)&gt;=AW2079,"SAVE","LATE")</f>
        <v>LATE</v>
      </c>
      <c r="AZ2079" t="s">
        <v>82</v>
      </c>
      <c r="BA2079" t="s">
        <v>1011</v>
      </c>
      <c r="BB2079">
        <v>244455911</v>
      </c>
      <c r="BC2079">
        <v>7874731</v>
      </c>
      <c r="BD2079" s="9">
        <v>252330642</v>
      </c>
      <c r="BE2079" t="s">
        <v>43193</v>
      </c>
      <c r="BF2079">
        <v>0</v>
      </c>
      <c r="BG2079" t="s">
        <v>70</v>
      </c>
      <c r="BH2079">
        <v>-1</v>
      </c>
      <c r="BI2079" t="s">
        <v>24688</v>
      </c>
      <c r="BJ2079" t="s">
        <v>24690</v>
      </c>
      <c r="BK2079">
        <v>0</v>
      </c>
      <c r="BL2079" t="s">
        <v>85</v>
      </c>
      <c r="BM2079" t="s">
        <v>24691</v>
      </c>
    </row>
    <row r="2080" spans="1:65" x14ac:dyDescent="0.25">
      <c r="A2080">
        <v>2013</v>
      </c>
      <c r="B2080" t="s">
        <v>116</v>
      </c>
      <c r="C2080" t="s">
        <v>528</v>
      </c>
      <c r="D2080" t="s">
        <v>40380</v>
      </c>
      <c r="E2080" t="s">
        <v>82</v>
      </c>
      <c r="F2080" t="s">
        <v>22105</v>
      </c>
      <c r="G2080">
        <v>1</v>
      </c>
      <c r="H2080" t="s">
        <v>46842</v>
      </c>
      <c r="I2080" t="s">
        <v>105</v>
      </c>
      <c r="J2080" t="s">
        <v>88</v>
      </c>
      <c r="K2080">
        <v>3</v>
      </c>
      <c r="L2080" t="s">
        <v>41838</v>
      </c>
      <c r="M2080">
        <v>95000000</v>
      </c>
      <c r="N2080" t="s">
        <v>40102</v>
      </c>
      <c r="O2080" t="s">
        <v>47058</v>
      </c>
      <c r="P2080" t="s">
        <v>90</v>
      </c>
      <c r="Q2080" t="s">
        <v>39286</v>
      </c>
      <c r="R2080" t="s">
        <v>39286</v>
      </c>
      <c r="S2080" t="s">
        <v>39285</v>
      </c>
      <c r="T2080" t="s">
        <v>22018</v>
      </c>
      <c r="U2080" t="s">
        <v>24924</v>
      </c>
      <c r="V2080" t="s">
        <v>24752</v>
      </c>
      <c r="W2080" t="s">
        <v>24925</v>
      </c>
      <c r="X2080">
        <v>9000000000</v>
      </c>
      <c r="Y2080" t="s">
        <v>96</v>
      </c>
      <c r="Z2080" t="s">
        <v>40103</v>
      </c>
      <c r="AA2080">
        <v>0</v>
      </c>
      <c r="AB2080" t="s">
        <v>76</v>
      </c>
      <c r="AC2080">
        <v>0</v>
      </c>
      <c r="AD2080" t="s">
        <v>76</v>
      </c>
      <c r="AE2080">
        <v>2491644</v>
      </c>
      <c r="AF2080" t="s">
        <v>40104</v>
      </c>
      <c r="AG2080">
        <v>8600059861</v>
      </c>
      <c r="AH2080" t="s">
        <v>24926</v>
      </c>
      <c r="AI2080" t="s">
        <v>39286</v>
      </c>
      <c r="AJ2080" t="s">
        <v>40104</v>
      </c>
      <c r="AK2080">
        <v>8600059861</v>
      </c>
      <c r="AL2080" t="s">
        <v>24927</v>
      </c>
      <c r="AM2080">
        <v>2013</v>
      </c>
      <c r="AN2080" s="1">
        <v>41547</v>
      </c>
      <c r="AO2080" s="1">
        <v>41549</v>
      </c>
      <c r="AP2080">
        <v>10</v>
      </c>
      <c r="AQ2080" t="s">
        <v>81</v>
      </c>
      <c r="AR2080" s="4">
        <f>IF(AQ2080="M",AP2080*30.42,AP2080)</f>
        <v>304.20000000000005</v>
      </c>
      <c r="AS2080">
        <v>0</v>
      </c>
      <c r="AT2080" s="4">
        <f>AR2080+AS2080</f>
        <v>304.20000000000005</v>
      </c>
      <c r="AU2080">
        <v>5</v>
      </c>
      <c r="AV2080" s="1">
        <f>AO2080+AT2080</f>
        <v>41853.199999999997</v>
      </c>
      <c r="AW2080" s="1">
        <v>42006</v>
      </c>
      <c r="AX2080" s="2">
        <f>IF(AV2080&gt;=AW2080,1,2)</f>
        <v>2</v>
      </c>
      <c r="AY2080" s="2" t="str">
        <f>IF((AV2080+10)&gt;=AW2080,"SAVE","LATE")</f>
        <v>LATE</v>
      </c>
      <c r="AZ2080" t="s">
        <v>82</v>
      </c>
      <c r="BA2080" t="s">
        <v>1011</v>
      </c>
      <c r="BB2080">
        <v>9000000</v>
      </c>
      <c r="BC2080">
        <v>4500000000</v>
      </c>
      <c r="BD2080" s="9">
        <v>4509000000</v>
      </c>
      <c r="BE2080" t="s">
        <v>24928</v>
      </c>
      <c r="BF2080">
        <v>0</v>
      </c>
      <c r="BG2080" t="s">
        <v>70</v>
      </c>
      <c r="BH2080">
        <v>-1</v>
      </c>
      <c r="BI2080" t="s">
        <v>24929</v>
      </c>
      <c r="BJ2080" t="s">
        <v>24929</v>
      </c>
      <c r="BK2080">
        <v>0</v>
      </c>
      <c r="BL2080" t="s">
        <v>85</v>
      </c>
      <c r="BM2080" t="s">
        <v>24930</v>
      </c>
    </row>
    <row r="2081" spans="1:65" x14ac:dyDescent="0.25">
      <c r="A2081">
        <v>2012</v>
      </c>
      <c r="B2081" t="s">
        <v>116</v>
      </c>
      <c r="C2081" t="s">
        <v>290</v>
      </c>
      <c r="D2081" t="s">
        <v>42966</v>
      </c>
      <c r="E2081" t="s">
        <v>927</v>
      </c>
      <c r="F2081" t="s">
        <v>928</v>
      </c>
      <c r="G2081">
        <v>13</v>
      </c>
      <c r="H2081" t="s">
        <v>41891</v>
      </c>
      <c r="I2081" t="s">
        <v>67</v>
      </c>
      <c r="J2081" t="s">
        <v>88</v>
      </c>
      <c r="K2081">
        <v>3</v>
      </c>
      <c r="L2081" t="s">
        <v>41838</v>
      </c>
      <c r="M2081">
        <v>72000000</v>
      </c>
      <c r="N2081" t="s">
        <v>41840</v>
      </c>
      <c r="O2081" t="s">
        <v>24982</v>
      </c>
      <c r="P2081" t="s">
        <v>90</v>
      </c>
      <c r="Q2081" t="s">
        <v>39286</v>
      </c>
      <c r="R2081" t="s">
        <v>39286</v>
      </c>
      <c r="S2081" t="s">
        <v>39285</v>
      </c>
      <c r="T2081" t="s">
        <v>15414</v>
      </c>
      <c r="U2081" t="s">
        <v>24983</v>
      </c>
      <c r="V2081" t="s">
        <v>24984</v>
      </c>
      <c r="W2081" t="s">
        <v>24985</v>
      </c>
      <c r="X2081">
        <v>47636050</v>
      </c>
      <c r="Y2081" t="s">
        <v>122</v>
      </c>
      <c r="Z2081" t="s">
        <v>123</v>
      </c>
      <c r="AA2081">
        <v>0</v>
      </c>
      <c r="AB2081" t="s">
        <v>76</v>
      </c>
      <c r="AC2081">
        <v>0</v>
      </c>
      <c r="AD2081" t="s">
        <v>76</v>
      </c>
      <c r="AE2081">
        <v>1287853</v>
      </c>
      <c r="AF2081" t="s">
        <v>40104</v>
      </c>
      <c r="AG2081" t="s">
        <v>12019</v>
      </c>
      <c r="AH2081" t="s">
        <v>17018</v>
      </c>
      <c r="AI2081" t="s">
        <v>99</v>
      </c>
      <c r="AJ2081" t="s">
        <v>41304</v>
      </c>
      <c r="AK2081" t="s">
        <v>39457</v>
      </c>
      <c r="AL2081" t="s">
        <v>40387</v>
      </c>
      <c r="AM2081">
        <v>2013</v>
      </c>
      <c r="AN2081" s="1">
        <v>41276</v>
      </c>
      <c r="AO2081" s="1">
        <v>41278</v>
      </c>
      <c r="AP2081">
        <v>5</v>
      </c>
      <c r="AQ2081" t="s">
        <v>81</v>
      </c>
      <c r="AR2081" s="4">
        <f>IF(AQ2081="M",AP2081*30.42,AP2081)</f>
        <v>152.10000000000002</v>
      </c>
      <c r="AS2081">
        <v>0</v>
      </c>
      <c r="AT2081" s="4">
        <f>AR2081+AS2081</f>
        <v>152.10000000000002</v>
      </c>
      <c r="AU2081">
        <v>3</v>
      </c>
      <c r="AV2081" s="1">
        <f>AO2081+AT2081</f>
        <v>41430.1</v>
      </c>
      <c r="AW2081" s="1">
        <v>41521</v>
      </c>
      <c r="AX2081" s="2">
        <f>IF(AV2081&gt;=AW2081,1,2)</f>
        <v>2</v>
      </c>
      <c r="AY2081" s="2" t="str">
        <f>IF((AV2081+10)&gt;=AW2081,"SAVE","LATE")</f>
        <v>LATE</v>
      </c>
      <c r="AZ2081" t="s">
        <v>82</v>
      </c>
      <c r="BA2081" t="s">
        <v>1011</v>
      </c>
      <c r="BB2081">
        <v>47611960</v>
      </c>
      <c r="BC2081">
        <v>0</v>
      </c>
      <c r="BD2081" s="9">
        <v>47611960</v>
      </c>
      <c r="BE2081" t="s">
        <v>43194</v>
      </c>
      <c r="BF2081">
        <v>0</v>
      </c>
      <c r="BG2081" t="s">
        <v>70</v>
      </c>
      <c r="BH2081">
        <v>-1</v>
      </c>
      <c r="BI2081" t="s">
        <v>70</v>
      </c>
      <c r="BJ2081" t="s">
        <v>70</v>
      </c>
      <c r="BK2081">
        <v>0</v>
      </c>
      <c r="BL2081" t="s">
        <v>85</v>
      </c>
      <c r="BM2081" t="s">
        <v>24986</v>
      </c>
    </row>
    <row r="2082" spans="1:65" x14ac:dyDescent="0.25">
      <c r="A2082">
        <v>2013</v>
      </c>
      <c r="B2082" t="s">
        <v>116</v>
      </c>
      <c r="C2082" t="s">
        <v>290</v>
      </c>
      <c r="D2082" t="s">
        <v>42966</v>
      </c>
      <c r="E2082" t="s">
        <v>927</v>
      </c>
      <c r="F2082" t="s">
        <v>24987</v>
      </c>
      <c r="G2082">
        <v>13</v>
      </c>
      <c r="H2082" t="s">
        <v>41891</v>
      </c>
      <c r="I2082" t="s">
        <v>67</v>
      </c>
      <c r="J2082" t="s">
        <v>88</v>
      </c>
      <c r="K2082">
        <v>3</v>
      </c>
      <c r="L2082" t="s">
        <v>41838</v>
      </c>
      <c r="M2082">
        <v>72000000</v>
      </c>
      <c r="N2082" t="s">
        <v>41840</v>
      </c>
      <c r="O2082" t="s">
        <v>43195</v>
      </c>
      <c r="P2082" t="s">
        <v>90</v>
      </c>
      <c r="Q2082" t="s">
        <v>39286</v>
      </c>
      <c r="R2082" t="s">
        <v>39286</v>
      </c>
      <c r="S2082" t="s">
        <v>39285</v>
      </c>
      <c r="T2082" t="s">
        <v>13612</v>
      </c>
      <c r="U2082" t="s">
        <v>24988</v>
      </c>
      <c r="V2082" t="s">
        <v>24989</v>
      </c>
      <c r="W2082" t="s">
        <v>24990</v>
      </c>
      <c r="X2082">
        <v>47000000</v>
      </c>
      <c r="Y2082" t="s">
        <v>122</v>
      </c>
      <c r="Z2082" t="s">
        <v>123</v>
      </c>
      <c r="AA2082">
        <v>0</v>
      </c>
      <c r="AB2082" t="s">
        <v>76</v>
      </c>
      <c r="AC2082">
        <v>0</v>
      </c>
      <c r="AD2082" t="s">
        <v>76</v>
      </c>
      <c r="AE2082">
        <v>1611150</v>
      </c>
      <c r="AF2082" t="s">
        <v>40104</v>
      </c>
      <c r="AG2082">
        <v>9003512361</v>
      </c>
      <c r="AH2082" t="s">
        <v>40388</v>
      </c>
      <c r="AI2082" t="s">
        <v>39286</v>
      </c>
      <c r="AJ2082" t="s">
        <v>41304</v>
      </c>
      <c r="AK2082">
        <v>79952890</v>
      </c>
      <c r="AL2082" t="s">
        <v>39458</v>
      </c>
      <c r="AM2082">
        <v>2013</v>
      </c>
      <c r="AN2082" s="1">
        <v>41431</v>
      </c>
      <c r="AO2082" s="1">
        <v>41457</v>
      </c>
      <c r="AP2082">
        <v>4</v>
      </c>
      <c r="AQ2082" t="s">
        <v>81</v>
      </c>
      <c r="AR2082" s="4">
        <f>IF(AQ2082="M",AP2082*30.42,AP2082)</f>
        <v>121.68</v>
      </c>
      <c r="AS2082">
        <v>0</v>
      </c>
      <c r="AT2082" s="4">
        <f>AR2082+AS2082</f>
        <v>121.68</v>
      </c>
      <c r="AU2082">
        <v>1</v>
      </c>
      <c r="AV2082" s="1">
        <f>AO2082+AT2082</f>
        <v>41578.68</v>
      </c>
      <c r="AW2082" s="1">
        <v>41610</v>
      </c>
      <c r="AX2082" s="2">
        <f>IF(AV2082&gt;=AW2082,1,2)</f>
        <v>2</v>
      </c>
      <c r="AY2082" s="2" t="str">
        <f>IF((AV2082+10)&gt;=AW2082,"SAVE","LATE")</f>
        <v>LATE</v>
      </c>
      <c r="AZ2082" t="s">
        <v>82</v>
      </c>
      <c r="BA2082" t="s">
        <v>1011</v>
      </c>
      <c r="BB2082">
        <v>44973500</v>
      </c>
      <c r="BC2082">
        <v>22484323</v>
      </c>
      <c r="BD2082" s="9">
        <v>67457823</v>
      </c>
      <c r="BE2082" t="s">
        <v>43195</v>
      </c>
      <c r="BF2082">
        <v>0</v>
      </c>
      <c r="BG2082" t="s">
        <v>70</v>
      </c>
      <c r="BH2082">
        <v>-1</v>
      </c>
      <c r="BI2082" t="s">
        <v>70</v>
      </c>
      <c r="BJ2082" t="s">
        <v>70</v>
      </c>
      <c r="BK2082">
        <v>0</v>
      </c>
      <c r="BL2082" t="s">
        <v>85</v>
      </c>
      <c r="BM2082" t="s">
        <v>24991</v>
      </c>
    </row>
    <row r="2083" spans="1:65" x14ac:dyDescent="0.25">
      <c r="A2083">
        <v>2013</v>
      </c>
      <c r="B2083" t="s">
        <v>116</v>
      </c>
      <c r="C2083" t="s">
        <v>528</v>
      </c>
      <c r="D2083" t="s">
        <v>40357</v>
      </c>
      <c r="E2083" t="s">
        <v>82</v>
      </c>
      <c r="F2083" t="s">
        <v>19634</v>
      </c>
      <c r="G2083">
        <v>13</v>
      </c>
      <c r="H2083" t="s">
        <v>41891</v>
      </c>
      <c r="I2083" t="s">
        <v>105</v>
      </c>
      <c r="J2083" t="s">
        <v>88</v>
      </c>
      <c r="K2083">
        <v>3</v>
      </c>
      <c r="L2083" t="s">
        <v>41838</v>
      </c>
      <c r="M2083">
        <v>72000000</v>
      </c>
      <c r="N2083" t="s">
        <v>41840</v>
      </c>
      <c r="O2083" t="s">
        <v>41428</v>
      </c>
      <c r="P2083" t="s">
        <v>90</v>
      </c>
      <c r="Q2083" t="s">
        <v>39286</v>
      </c>
      <c r="R2083" t="s">
        <v>39286</v>
      </c>
      <c r="S2083" t="s">
        <v>39285</v>
      </c>
      <c r="T2083" t="s">
        <v>21287</v>
      </c>
      <c r="U2083" t="s">
        <v>25184</v>
      </c>
      <c r="V2083" t="s">
        <v>25185</v>
      </c>
      <c r="W2083" t="s">
        <v>25186</v>
      </c>
      <c r="X2083">
        <v>15287000</v>
      </c>
      <c r="Y2083" t="s">
        <v>122</v>
      </c>
      <c r="Z2083" t="s">
        <v>123</v>
      </c>
      <c r="AA2083">
        <v>0</v>
      </c>
      <c r="AB2083" t="s">
        <v>76</v>
      </c>
      <c r="AC2083">
        <v>0</v>
      </c>
      <c r="AD2083" t="s">
        <v>76</v>
      </c>
      <c r="AE2083">
        <v>1937958</v>
      </c>
      <c r="AF2083" t="s">
        <v>40104</v>
      </c>
      <c r="AG2083">
        <v>900280183</v>
      </c>
      <c r="AH2083" t="s">
        <v>25187</v>
      </c>
      <c r="AI2083" t="s">
        <v>39286</v>
      </c>
      <c r="AJ2083" t="s">
        <v>41304</v>
      </c>
      <c r="AK2083">
        <v>80258545</v>
      </c>
      <c r="AL2083" t="s">
        <v>25188</v>
      </c>
      <c r="AM2083">
        <v>2013</v>
      </c>
      <c r="AN2083" s="1">
        <v>41586</v>
      </c>
      <c r="AO2083" s="1">
        <v>41586</v>
      </c>
      <c r="AP2083">
        <v>30</v>
      </c>
      <c r="AQ2083" t="s">
        <v>74</v>
      </c>
      <c r="AR2083" s="4">
        <f>IF(AQ2083="M",AP2083*30.42,AP2083)</f>
        <v>30</v>
      </c>
      <c r="AS2083">
        <v>0</v>
      </c>
      <c r="AT2083" s="4">
        <f>AR2083+AS2083</f>
        <v>30</v>
      </c>
      <c r="AU2083">
        <v>1</v>
      </c>
      <c r="AV2083" s="1">
        <f>AO2083+AT2083</f>
        <v>41616</v>
      </c>
      <c r="AW2083" s="1">
        <v>41646</v>
      </c>
      <c r="AX2083" s="2">
        <f>IF(AV2083&gt;=AW2083,1,2)</f>
        <v>2</v>
      </c>
      <c r="AY2083" s="2" t="str">
        <f>IF((AV2083+10)&gt;=AW2083,"SAVE","LATE")</f>
        <v>LATE</v>
      </c>
      <c r="AZ2083" t="s">
        <v>82</v>
      </c>
      <c r="BA2083" t="s">
        <v>1011</v>
      </c>
      <c r="BB2083">
        <v>9650434</v>
      </c>
      <c r="BC2083">
        <v>4825217</v>
      </c>
      <c r="BD2083" s="9">
        <v>14475651</v>
      </c>
      <c r="BE2083" t="s">
        <v>39459</v>
      </c>
      <c r="BF2083">
        <v>0</v>
      </c>
      <c r="BG2083" t="s">
        <v>70</v>
      </c>
      <c r="BH2083">
        <v>-1</v>
      </c>
      <c r="BI2083" t="s">
        <v>70</v>
      </c>
      <c r="BJ2083" t="s">
        <v>70</v>
      </c>
      <c r="BK2083">
        <v>0</v>
      </c>
      <c r="BL2083" t="s">
        <v>85</v>
      </c>
      <c r="BM2083" t="s">
        <v>25189</v>
      </c>
    </row>
    <row r="2084" spans="1:65" x14ac:dyDescent="0.25">
      <c r="A2084">
        <v>2013</v>
      </c>
      <c r="B2084" t="s">
        <v>64</v>
      </c>
      <c r="C2084" t="s">
        <v>65</v>
      </c>
      <c r="D2084" t="s">
        <v>42380</v>
      </c>
      <c r="E2084">
        <v>800140603</v>
      </c>
      <c r="F2084" t="s">
        <v>7282</v>
      </c>
      <c r="G2084">
        <v>12</v>
      </c>
      <c r="H2084" t="s">
        <v>41881</v>
      </c>
      <c r="I2084" t="s">
        <v>67</v>
      </c>
      <c r="J2084" t="s">
        <v>42381</v>
      </c>
      <c r="K2084">
        <v>3</v>
      </c>
      <c r="L2084" t="s">
        <v>41838</v>
      </c>
      <c r="M2084">
        <v>72000000</v>
      </c>
      <c r="N2084" t="s">
        <v>41840</v>
      </c>
      <c r="O2084" t="s">
        <v>43196</v>
      </c>
      <c r="P2084" t="s">
        <v>90</v>
      </c>
      <c r="Q2084" t="s">
        <v>70</v>
      </c>
      <c r="R2084" t="s">
        <v>70</v>
      </c>
      <c r="S2084" t="s">
        <v>39285</v>
      </c>
      <c r="T2084" s="3">
        <v>41313</v>
      </c>
      <c r="U2084" t="s">
        <v>25274</v>
      </c>
      <c r="V2084" t="s">
        <v>25275</v>
      </c>
      <c r="W2084" t="s">
        <v>25276</v>
      </c>
      <c r="X2084">
        <v>9906652310</v>
      </c>
      <c r="Y2084" t="s">
        <v>122</v>
      </c>
      <c r="Z2084" t="s">
        <v>123</v>
      </c>
      <c r="AA2084">
        <v>0</v>
      </c>
      <c r="AB2084" t="s">
        <v>76</v>
      </c>
      <c r="AC2084">
        <v>0</v>
      </c>
      <c r="AD2084" t="s">
        <v>76</v>
      </c>
      <c r="AE2084">
        <v>1732024</v>
      </c>
      <c r="AF2084" t="s">
        <v>40104</v>
      </c>
      <c r="AG2084" t="s">
        <v>25277</v>
      </c>
      <c r="AH2084" t="s">
        <v>25278</v>
      </c>
      <c r="AI2084" t="s">
        <v>39286</v>
      </c>
      <c r="AJ2084" t="s">
        <v>41304</v>
      </c>
      <c r="AK2084">
        <v>80093217</v>
      </c>
      <c r="AL2084" t="s">
        <v>25279</v>
      </c>
      <c r="AM2084">
        <v>2013</v>
      </c>
      <c r="AN2084" s="1">
        <v>41485</v>
      </c>
      <c r="AO2084" s="1">
        <v>41491</v>
      </c>
      <c r="AP2084">
        <v>145</v>
      </c>
      <c r="AQ2084" t="s">
        <v>74</v>
      </c>
      <c r="AR2084" s="4">
        <f>IF(AQ2084="M",AP2084*30.42,AP2084)</f>
        <v>145</v>
      </c>
      <c r="AS2084">
        <v>20</v>
      </c>
      <c r="AT2084" s="4">
        <f>AR2084+AS2084</f>
        <v>165</v>
      </c>
      <c r="AU2084">
        <v>9</v>
      </c>
      <c r="AV2084" s="1">
        <f>AO2084+AT2084</f>
        <v>41656</v>
      </c>
      <c r="AW2084" s="1">
        <v>41784</v>
      </c>
      <c r="AX2084" s="2">
        <f>IF(AV2084&gt;=AW2084,1,2)</f>
        <v>2</v>
      </c>
      <c r="AY2084" s="2" t="str">
        <f>IF((AV2084+10)&gt;=AW2084,"SAVE","LATE")</f>
        <v>LATE</v>
      </c>
      <c r="AZ2084" t="s">
        <v>82</v>
      </c>
      <c r="BA2084" t="s">
        <v>1011</v>
      </c>
      <c r="BB2084">
        <v>9906652310</v>
      </c>
      <c r="BC2084">
        <v>0</v>
      </c>
      <c r="BD2084" s="9">
        <v>9906652310</v>
      </c>
      <c r="BE2084" t="s">
        <v>43196</v>
      </c>
      <c r="BF2084">
        <v>0</v>
      </c>
      <c r="BG2084" t="s">
        <v>70</v>
      </c>
      <c r="BH2084">
        <v>-1</v>
      </c>
      <c r="BI2084" t="s">
        <v>70</v>
      </c>
      <c r="BJ2084" t="s">
        <v>70</v>
      </c>
      <c r="BK2084">
        <v>0</v>
      </c>
      <c r="BL2084" t="s">
        <v>85</v>
      </c>
      <c r="BM2084" t="s">
        <v>25280</v>
      </c>
    </row>
    <row r="2085" spans="1:65" x14ac:dyDescent="0.25">
      <c r="A2085">
        <v>2014</v>
      </c>
      <c r="B2085" t="s">
        <v>64</v>
      </c>
      <c r="C2085" t="s">
        <v>65</v>
      </c>
      <c r="D2085" t="s">
        <v>47017</v>
      </c>
      <c r="E2085" t="s">
        <v>9994</v>
      </c>
      <c r="F2085" t="s">
        <v>25467</v>
      </c>
      <c r="G2085">
        <v>12</v>
      </c>
      <c r="H2085" t="s">
        <v>41881</v>
      </c>
      <c r="I2085" t="s">
        <v>105</v>
      </c>
      <c r="J2085" t="s">
        <v>42381</v>
      </c>
      <c r="K2085">
        <v>3</v>
      </c>
      <c r="L2085" t="s">
        <v>41838</v>
      </c>
      <c r="M2085">
        <v>72000000</v>
      </c>
      <c r="N2085" t="s">
        <v>41840</v>
      </c>
      <c r="O2085" t="s">
        <v>25468</v>
      </c>
      <c r="P2085" t="s">
        <v>90</v>
      </c>
      <c r="Q2085" t="s">
        <v>70</v>
      </c>
      <c r="R2085" t="s">
        <v>70</v>
      </c>
      <c r="S2085" t="s">
        <v>39285</v>
      </c>
      <c r="T2085" t="s">
        <v>25469</v>
      </c>
      <c r="U2085" t="s">
        <v>25470</v>
      </c>
      <c r="V2085" t="s">
        <v>25471</v>
      </c>
      <c r="W2085">
        <v>50</v>
      </c>
      <c r="X2085">
        <v>1520000000</v>
      </c>
      <c r="Y2085" t="s">
        <v>122</v>
      </c>
      <c r="Z2085" t="s">
        <v>123</v>
      </c>
      <c r="AA2085">
        <v>0</v>
      </c>
      <c r="AB2085" t="s">
        <v>76</v>
      </c>
      <c r="AC2085">
        <v>0</v>
      </c>
      <c r="AD2085" t="s">
        <v>76</v>
      </c>
      <c r="AE2085">
        <v>2129457</v>
      </c>
      <c r="AF2085" t="s">
        <v>40104</v>
      </c>
      <c r="AG2085" t="s">
        <v>25472</v>
      </c>
      <c r="AH2085" t="s">
        <v>25473</v>
      </c>
      <c r="AI2085" t="s">
        <v>39286</v>
      </c>
      <c r="AJ2085" t="s">
        <v>41304</v>
      </c>
      <c r="AK2085">
        <v>79647246</v>
      </c>
      <c r="AL2085" t="s">
        <v>25474</v>
      </c>
      <c r="AM2085">
        <v>2013</v>
      </c>
      <c r="AN2085" s="1">
        <v>41592</v>
      </c>
      <c r="AO2085" s="1">
        <v>41603</v>
      </c>
      <c r="AP2085">
        <v>1</v>
      </c>
      <c r="AQ2085" t="s">
        <v>81</v>
      </c>
      <c r="AR2085" s="4">
        <f>IF(AQ2085="M",AP2085*30.42,AP2085)</f>
        <v>30.42</v>
      </c>
      <c r="AS2085">
        <v>0</v>
      </c>
      <c r="AT2085" s="4">
        <f>AR2085+AS2085</f>
        <v>30.42</v>
      </c>
      <c r="AU2085">
        <v>3</v>
      </c>
      <c r="AV2085" s="1">
        <f>AO2085+AT2085</f>
        <v>41633.42</v>
      </c>
      <c r="AW2085" s="1">
        <v>41723</v>
      </c>
      <c r="AX2085" s="2">
        <f>IF(AV2085&gt;=AW2085,1,2)</f>
        <v>2</v>
      </c>
      <c r="AY2085" s="2" t="str">
        <f>IF((AV2085+10)&gt;=AW2085,"SAVE","LATE")</f>
        <v>LATE</v>
      </c>
      <c r="AZ2085" t="s">
        <v>82</v>
      </c>
      <c r="BA2085" t="s">
        <v>1011</v>
      </c>
      <c r="BB2085">
        <v>1520000000</v>
      </c>
      <c r="BC2085">
        <v>80000000</v>
      </c>
      <c r="BD2085" s="9">
        <v>1600000000</v>
      </c>
      <c r="BE2085" t="s">
        <v>25475</v>
      </c>
      <c r="BF2085">
        <v>0</v>
      </c>
      <c r="BG2085" t="s">
        <v>70</v>
      </c>
      <c r="BH2085">
        <v>-1</v>
      </c>
      <c r="BI2085" t="s">
        <v>70</v>
      </c>
      <c r="BJ2085" t="s">
        <v>70</v>
      </c>
      <c r="BK2085">
        <v>0</v>
      </c>
      <c r="BL2085" t="s">
        <v>85</v>
      </c>
      <c r="BM2085" t="s">
        <v>25476</v>
      </c>
    </row>
    <row r="2086" spans="1:65" x14ac:dyDescent="0.25">
      <c r="A2086">
        <v>2013</v>
      </c>
      <c r="B2086" t="s">
        <v>64</v>
      </c>
      <c r="C2086" t="s">
        <v>290</v>
      </c>
      <c r="D2086" t="s">
        <v>22318</v>
      </c>
      <c r="E2086">
        <v>900523392</v>
      </c>
      <c r="F2086" t="s">
        <v>22319</v>
      </c>
      <c r="G2086">
        <v>12</v>
      </c>
      <c r="H2086" t="s">
        <v>41881</v>
      </c>
      <c r="I2086" t="s">
        <v>67</v>
      </c>
      <c r="J2086" t="s">
        <v>42026</v>
      </c>
      <c r="K2086">
        <v>3</v>
      </c>
      <c r="L2086" t="s">
        <v>41838</v>
      </c>
      <c r="M2086">
        <v>72000000</v>
      </c>
      <c r="N2086" t="s">
        <v>41840</v>
      </c>
      <c r="O2086" t="s">
        <v>43197</v>
      </c>
      <c r="P2086" t="s">
        <v>90</v>
      </c>
      <c r="Q2086" t="s">
        <v>70</v>
      </c>
      <c r="R2086" t="s">
        <v>70</v>
      </c>
      <c r="S2086" t="s">
        <v>39285</v>
      </c>
      <c r="T2086" s="3">
        <v>41556</v>
      </c>
      <c r="U2086" t="s">
        <v>25612</v>
      </c>
      <c r="V2086" t="s">
        <v>25613</v>
      </c>
      <c r="W2086" t="s">
        <v>25613</v>
      </c>
      <c r="X2086">
        <v>964918630</v>
      </c>
      <c r="Y2086" t="s">
        <v>122</v>
      </c>
      <c r="Z2086" t="s">
        <v>123</v>
      </c>
      <c r="AA2086">
        <v>0</v>
      </c>
      <c r="AB2086" t="s">
        <v>76</v>
      </c>
      <c r="AC2086">
        <v>0</v>
      </c>
      <c r="AD2086" t="s">
        <v>76</v>
      </c>
      <c r="AE2086">
        <v>1808892</v>
      </c>
      <c r="AF2086" t="s">
        <v>40104</v>
      </c>
      <c r="AG2086">
        <v>830013874</v>
      </c>
      <c r="AH2086" t="s">
        <v>40389</v>
      </c>
      <c r="AI2086" t="s">
        <v>39286</v>
      </c>
      <c r="AJ2086" t="s">
        <v>41304</v>
      </c>
      <c r="AK2086">
        <v>79484670</v>
      </c>
      <c r="AL2086" t="s">
        <v>25614</v>
      </c>
      <c r="AM2086">
        <v>2013</v>
      </c>
      <c r="AN2086" s="1">
        <v>41481</v>
      </c>
      <c r="AO2086" s="1">
        <v>41487</v>
      </c>
      <c r="AP2086">
        <v>5</v>
      </c>
      <c r="AQ2086" t="s">
        <v>81</v>
      </c>
      <c r="AR2086" s="4">
        <f>IF(AQ2086="M",AP2086*30.42,AP2086)</f>
        <v>152.10000000000002</v>
      </c>
      <c r="AS2086">
        <v>0</v>
      </c>
      <c r="AT2086" s="4">
        <f>AR2086+AS2086</f>
        <v>152.10000000000002</v>
      </c>
      <c r="AU2086">
        <v>1</v>
      </c>
      <c r="AV2086" s="1">
        <f>AO2086+AT2086</f>
        <v>41639.1</v>
      </c>
      <c r="AW2086" s="1">
        <v>41671</v>
      </c>
      <c r="AX2086" s="2">
        <f>IF(AV2086&gt;=AW2086,1,2)</f>
        <v>2</v>
      </c>
      <c r="AY2086" s="2" t="str">
        <f>IF((AV2086+10)&gt;=AW2086,"SAVE","LATE")</f>
        <v>LATE</v>
      </c>
      <c r="AZ2086" t="s">
        <v>82</v>
      </c>
      <c r="BA2086" t="s">
        <v>1011</v>
      </c>
      <c r="BB2086">
        <v>964918630</v>
      </c>
      <c r="BC2086">
        <v>0</v>
      </c>
      <c r="BD2086" s="9">
        <v>964918630</v>
      </c>
      <c r="BE2086" t="s">
        <v>43197</v>
      </c>
      <c r="BF2086">
        <v>0</v>
      </c>
      <c r="BG2086" t="s">
        <v>70</v>
      </c>
      <c r="BH2086">
        <v>-1</v>
      </c>
      <c r="BI2086" t="s">
        <v>70</v>
      </c>
      <c r="BJ2086" t="s">
        <v>70</v>
      </c>
      <c r="BK2086">
        <v>0</v>
      </c>
      <c r="BL2086" t="s">
        <v>85</v>
      </c>
      <c r="BM2086" t="s">
        <v>25615</v>
      </c>
    </row>
    <row r="2087" spans="1:65" x14ac:dyDescent="0.25">
      <c r="A2087">
        <v>2014</v>
      </c>
      <c r="B2087" t="s">
        <v>64</v>
      </c>
      <c r="C2087" t="s">
        <v>65</v>
      </c>
      <c r="D2087" t="s">
        <v>47017</v>
      </c>
      <c r="E2087" t="s">
        <v>9994</v>
      </c>
      <c r="F2087" t="s">
        <v>25467</v>
      </c>
      <c r="G2087">
        <v>12</v>
      </c>
      <c r="H2087" t="s">
        <v>41881</v>
      </c>
      <c r="I2087" t="s">
        <v>105</v>
      </c>
      <c r="J2087" t="s">
        <v>42381</v>
      </c>
      <c r="K2087">
        <v>3</v>
      </c>
      <c r="L2087" t="s">
        <v>41838</v>
      </c>
      <c r="M2087">
        <v>72000000</v>
      </c>
      <c r="N2087" t="s">
        <v>41840</v>
      </c>
      <c r="O2087" t="s">
        <v>26159</v>
      </c>
      <c r="P2087" t="s">
        <v>90</v>
      </c>
      <c r="Q2087" t="s">
        <v>70</v>
      </c>
      <c r="R2087" t="s">
        <v>70</v>
      </c>
      <c r="S2087" t="s">
        <v>39285</v>
      </c>
      <c r="T2087" t="s">
        <v>26160</v>
      </c>
      <c r="U2087" t="s">
        <v>26161</v>
      </c>
      <c r="V2087" t="s">
        <v>26162</v>
      </c>
      <c r="W2087">
        <v>46</v>
      </c>
      <c r="X2087">
        <v>298789970</v>
      </c>
      <c r="Y2087" t="s">
        <v>122</v>
      </c>
      <c r="Z2087" t="s">
        <v>123</v>
      </c>
      <c r="AA2087">
        <v>0</v>
      </c>
      <c r="AB2087" t="s">
        <v>76</v>
      </c>
      <c r="AC2087">
        <v>0</v>
      </c>
      <c r="AD2087" t="s">
        <v>76</v>
      </c>
      <c r="AE2087">
        <v>2118144</v>
      </c>
      <c r="AF2087" t="s">
        <v>40104</v>
      </c>
      <c r="AG2087">
        <v>9006554815</v>
      </c>
      <c r="AH2087" t="s">
        <v>26163</v>
      </c>
      <c r="AI2087" t="s">
        <v>39286</v>
      </c>
      <c r="AJ2087" t="s">
        <v>41304</v>
      </c>
      <c r="AK2087">
        <v>79263589</v>
      </c>
      <c r="AL2087" t="s">
        <v>26164</v>
      </c>
      <c r="AM2087">
        <v>2013</v>
      </c>
      <c r="AN2087" s="1">
        <v>41544</v>
      </c>
      <c r="AO2087" s="1">
        <v>41574</v>
      </c>
      <c r="AP2087">
        <v>3</v>
      </c>
      <c r="AQ2087" t="s">
        <v>81</v>
      </c>
      <c r="AR2087" s="4">
        <f>IF(AQ2087="M",AP2087*30.42,AP2087)</f>
        <v>91.26</v>
      </c>
      <c r="AS2087">
        <v>8</v>
      </c>
      <c r="AT2087" s="4">
        <f>AR2087+AS2087</f>
        <v>99.26</v>
      </c>
      <c r="AU2087">
        <v>1</v>
      </c>
      <c r="AV2087" s="1">
        <f>AO2087+AT2087</f>
        <v>41673.26</v>
      </c>
      <c r="AW2087" s="1">
        <v>41703</v>
      </c>
      <c r="AX2087" s="2">
        <f>IF(AV2087&gt;=AW2087,1,2)</f>
        <v>2</v>
      </c>
      <c r="AY2087" s="2" t="str">
        <f>IF((AV2087+10)&gt;=AW2087,"SAVE","LATE")</f>
        <v>LATE</v>
      </c>
      <c r="AZ2087" t="s">
        <v>82</v>
      </c>
      <c r="BA2087" t="s">
        <v>1011</v>
      </c>
      <c r="BB2087">
        <v>298789970</v>
      </c>
      <c r="BC2087">
        <v>0</v>
      </c>
      <c r="BD2087" s="9">
        <v>298789970</v>
      </c>
      <c r="BE2087" t="s">
        <v>26159</v>
      </c>
      <c r="BF2087">
        <v>0</v>
      </c>
      <c r="BG2087" t="s">
        <v>70</v>
      </c>
      <c r="BH2087">
        <v>-1</v>
      </c>
      <c r="BI2087" t="s">
        <v>70</v>
      </c>
      <c r="BJ2087" t="s">
        <v>70</v>
      </c>
      <c r="BK2087">
        <v>0</v>
      </c>
      <c r="BL2087" t="s">
        <v>85</v>
      </c>
      <c r="BM2087" t="s">
        <v>26165</v>
      </c>
    </row>
    <row r="2088" spans="1:65" x14ac:dyDescent="0.25">
      <c r="A2088">
        <v>2013</v>
      </c>
      <c r="B2088" t="s">
        <v>116</v>
      </c>
      <c r="C2088" t="s">
        <v>357</v>
      </c>
      <c r="D2088" t="s">
        <v>39312</v>
      </c>
      <c r="E2088" t="s">
        <v>26514</v>
      </c>
      <c r="F2088" t="s">
        <v>26515</v>
      </c>
      <c r="G2088">
        <v>12</v>
      </c>
      <c r="H2088" t="s">
        <v>41881</v>
      </c>
      <c r="I2088" t="s">
        <v>67</v>
      </c>
      <c r="J2088" t="s">
        <v>42026</v>
      </c>
      <c r="K2088">
        <v>3</v>
      </c>
      <c r="L2088" t="s">
        <v>41838</v>
      </c>
      <c r="M2088">
        <v>72000000</v>
      </c>
      <c r="N2088" t="s">
        <v>41840</v>
      </c>
      <c r="O2088" t="s">
        <v>26516</v>
      </c>
      <c r="P2088" t="s">
        <v>90</v>
      </c>
      <c r="Q2088" t="s">
        <v>70</v>
      </c>
      <c r="R2088" t="s">
        <v>70</v>
      </c>
      <c r="S2088" t="s">
        <v>39285</v>
      </c>
      <c r="T2088" t="s">
        <v>19995</v>
      </c>
      <c r="U2088" t="s">
        <v>26517</v>
      </c>
      <c r="V2088" t="s">
        <v>26518</v>
      </c>
      <c r="W2088" t="s">
        <v>26518</v>
      </c>
      <c r="X2088">
        <v>52618781</v>
      </c>
      <c r="Y2088" t="s">
        <v>122</v>
      </c>
      <c r="Z2088" t="s">
        <v>123</v>
      </c>
      <c r="AA2088">
        <v>0</v>
      </c>
      <c r="AB2088" t="s">
        <v>76</v>
      </c>
      <c r="AC2088">
        <v>0</v>
      </c>
      <c r="AD2088" t="s">
        <v>76</v>
      </c>
      <c r="AE2088">
        <v>1990400</v>
      </c>
      <c r="AF2088" t="s">
        <v>145</v>
      </c>
      <c r="AG2088" t="s">
        <v>26519</v>
      </c>
      <c r="AH2088" t="s">
        <v>26520</v>
      </c>
      <c r="AI2088" t="s">
        <v>39286</v>
      </c>
      <c r="AJ2088" t="s">
        <v>41304</v>
      </c>
      <c r="AK2088" t="s">
        <v>26521</v>
      </c>
      <c r="AL2088" t="s">
        <v>26520</v>
      </c>
      <c r="AM2088">
        <v>2013</v>
      </c>
      <c r="AN2088" s="1">
        <v>41599</v>
      </c>
      <c r="AO2088" s="1">
        <v>41599</v>
      </c>
      <c r="AP2088">
        <v>45</v>
      </c>
      <c r="AQ2088" t="s">
        <v>74</v>
      </c>
      <c r="AR2088" s="4">
        <f>IF(AQ2088="M",AP2088*30.42,AP2088)</f>
        <v>45</v>
      </c>
      <c r="AS2088">
        <v>0</v>
      </c>
      <c r="AT2088" s="4">
        <f>AR2088+AS2088</f>
        <v>45</v>
      </c>
      <c r="AU2088">
        <v>1</v>
      </c>
      <c r="AV2088" s="1">
        <f>AO2088+AT2088</f>
        <v>41644</v>
      </c>
      <c r="AW2088" s="1">
        <v>41674</v>
      </c>
      <c r="AX2088" s="2">
        <f>IF(AV2088&gt;=AW2088,1,2)</f>
        <v>2</v>
      </c>
      <c r="AY2088" s="2" t="str">
        <f>IF((AV2088+10)&gt;=AW2088,"SAVE","LATE")</f>
        <v>LATE</v>
      </c>
      <c r="AZ2088" t="s">
        <v>82</v>
      </c>
      <c r="BA2088" t="s">
        <v>1011</v>
      </c>
      <c r="BB2088">
        <v>52618671</v>
      </c>
      <c r="BC2088">
        <v>0</v>
      </c>
      <c r="BD2088" s="9">
        <v>52618671</v>
      </c>
      <c r="BE2088" t="s">
        <v>26522</v>
      </c>
      <c r="BF2088">
        <v>0</v>
      </c>
      <c r="BG2088" t="s">
        <v>70</v>
      </c>
      <c r="BH2088">
        <v>-1</v>
      </c>
      <c r="BI2088" t="s">
        <v>70</v>
      </c>
      <c r="BJ2088" t="s">
        <v>70</v>
      </c>
      <c r="BK2088">
        <v>0</v>
      </c>
      <c r="BL2088" t="s">
        <v>85</v>
      </c>
      <c r="BM2088" t="s">
        <v>26523</v>
      </c>
    </row>
    <row r="2089" spans="1:65" x14ac:dyDescent="0.25">
      <c r="A2089">
        <v>2014</v>
      </c>
      <c r="B2089" t="s">
        <v>116</v>
      </c>
      <c r="C2089" t="s">
        <v>528</v>
      </c>
      <c r="D2089" t="s">
        <v>39289</v>
      </c>
      <c r="E2089" t="s">
        <v>82</v>
      </c>
      <c r="F2089" t="s">
        <v>2236</v>
      </c>
      <c r="G2089">
        <v>12</v>
      </c>
      <c r="H2089" t="s">
        <v>41881</v>
      </c>
      <c r="I2089" t="s">
        <v>105</v>
      </c>
      <c r="J2089" t="s">
        <v>42026</v>
      </c>
      <c r="K2089">
        <v>3</v>
      </c>
      <c r="L2089" t="s">
        <v>41838</v>
      </c>
      <c r="M2089">
        <v>80000000</v>
      </c>
      <c r="N2089" t="s">
        <v>348</v>
      </c>
      <c r="O2089" t="s">
        <v>47059</v>
      </c>
      <c r="P2089" t="s">
        <v>90</v>
      </c>
      <c r="Q2089" t="s">
        <v>70</v>
      </c>
      <c r="R2089" t="s">
        <v>70</v>
      </c>
      <c r="S2089" t="s">
        <v>39285</v>
      </c>
      <c r="T2089" s="3">
        <v>41699</v>
      </c>
      <c r="U2089" t="s">
        <v>26556</v>
      </c>
      <c r="V2089" t="s">
        <v>26557</v>
      </c>
      <c r="W2089" t="s">
        <v>26558</v>
      </c>
      <c r="X2089">
        <v>25200000</v>
      </c>
      <c r="Y2089" t="s">
        <v>122</v>
      </c>
      <c r="Z2089" t="s">
        <v>123</v>
      </c>
      <c r="AA2089">
        <v>0</v>
      </c>
      <c r="AB2089" t="s">
        <v>76</v>
      </c>
      <c r="AC2089">
        <v>0</v>
      </c>
      <c r="AD2089" t="s">
        <v>76</v>
      </c>
      <c r="AE2089">
        <v>2071341</v>
      </c>
      <c r="AF2089" t="s">
        <v>41304</v>
      </c>
      <c r="AG2089">
        <v>51602675</v>
      </c>
      <c r="AH2089" t="s">
        <v>39460</v>
      </c>
      <c r="AI2089" t="s">
        <v>39286</v>
      </c>
      <c r="AJ2089" t="s">
        <v>41304</v>
      </c>
      <c r="AK2089">
        <v>51602675</v>
      </c>
      <c r="AL2089" t="s">
        <v>39460</v>
      </c>
      <c r="AM2089">
        <v>2013</v>
      </c>
      <c r="AN2089" s="1">
        <v>41638</v>
      </c>
      <c r="AO2089" s="1">
        <v>41652</v>
      </c>
      <c r="AP2089">
        <v>6</v>
      </c>
      <c r="AQ2089" t="s">
        <v>81</v>
      </c>
      <c r="AR2089" s="4">
        <f>IF(AQ2089="M",AP2089*30.42,AP2089)</f>
        <v>182.52</v>
      </c>
      <c r="AS2089">
        <v>0</v>
      </c>
      <c r="AT2089" s="4">
        <f>AR2089+AS2089</f>
        <v>182.52</v>
      </c>
      <c r="AU2089">
        <v>3</v>
      </c>
      <c r="AV2089" s="1">
        <f>AO2089+AT2089</f>
        <v>41834.519999999997</v>
      </c>
      <c r="AW2089" s="1">
        <v>41925</v>
      </c>
      <c r="AX2089" s="2">
        <f>IF(AV2089&gt;=AW2089,1,2)</f>
        <v>2</v>
      </c>
      <c r="AY2089" s="2" t="str">
        <f>IF((AV2089+10)&gt;=AW2089,"SAVE","LATE")</f>
        <v>LATE</v>
      </c>
      <c r="AZ2089" t="s">
        <v>82</v>
      </c>
      <c r="BA2089" t="s">
        <v>1011</v>
      </c>
      <c r="BB2089">
        <v>25200000</v>
      </c>
      <c r="BC2089">
        <v>12600000</v>
      </c>
      <c r="BD2089" s="9">
        <v>37800000</v>
      </c>
      <c r="BE2089" t="s">
        <v>47059</v>
      </c>
      <c r="BF2089">
        <v>0</v>
      </c>
      <c r="BG2089" t="s">
        <v>70</v>
      </c>
      <c r="BH2089">
        <v>-1</v>
      </c>
      <c r="BI2089" t="s">
        <v>70</v>
      </c>
      <c r="BJ2089" t="s">
        <v>70</v>
      </c>
      <c r="BK2089">
        <v>0</v>
      </c>
      <c r="BL2089" t="s">
        <v>85</v>
      </c>
      <c r="BM2089" t="s">
        <v>26559</v>
      </c>
    </row>
    <row r="2090" spans="1:65" x14ac:dyDescent="0.25">
      <c r="A2090">
        <v>2014</v>
      </c>
      <c r="B2090" t="s">
        <v>116</v>
      </c>
      <c r="C2090" t="s">
        <v>528</v>
      </c>
      <c r="D2090" t="s">
        <v>39289</v>
      </c>
      <c r="E2090" t="s">
        <v>82</v>
      </c>
      <c r="F2090" t="s">
        <v>2236</v>
      </c>
      <c r="G2090">
        <v>12</v>
      </c>
      <c r="H2090" t="s">
        <v>41881</v>
      </c>
      <c r="I2090" t="s">
        <v>105</v>
      </c>
      <c r="J2090" t="s">
        <v>42026</v>
      </c>
      <c r="K2090">
        <v>3</v>
      </c>
      <c r="L2090" t="s">
        <v>41838</v>
      </c>
      <c r="M2090">
        <v>80000000</v>
      </c>
      <c r="N2090" t="s">
        <v>348</v>
      </c>
      <c r="O2090" t="s">
        <v>43198</v>
      </c>
      <c r="P2090" t="s">
        <v>90</v>
      </c>
      <c r="Q2090" t="s">
        <v>70</v>
      </c>
      <c r="R2090" t="s">
        <v>70</v>
      </c>
      <c r="S2090" t="s">
        <v>39285</v>
      </c>
      <c r="T2090" s="3">
        <v>41699</v>
      </c>
      <c r="U2090" t="s">
        <v>26560</v>
      </c>
      <c r="V2090" t="s">
        <v>26561</v>
      </c>
      <c r="W2090" t="s">
        <v>26562</v>
      </c>
      <c r="X2090">
        <v>22800000</v>
      </c>
      <c r="Y2090" t="s">
        <v>122</v>
      </c>
      <c r="Z2090" t="s">
        <v>123</v>
      </c>
      <c r="AA2090">
        <v>0</v>
      </c>
      <c r="AB2090" t="s">
        <v>76</v>
      </c>
      <c r="AC2090">
        <v>0</v>
      </c>
      <c r="AD2090" t="s">
        <v>76</v>
      </c>
      <c r="AE2090">
        <v>2071610</v>
      </c>
      <c r="AF2090" t="s">
        <v>41304</v>
      </c>
      <c r="AG2090">
        <v>1026563012</v>
      </c>
      <c r="AH2090" t="s">
        <v>26563</v>
      </c>
      <c r="AI2090" t="s">
        <v>39286</v>
      </c>
      <c r="AJ2090" t="s">
        <v>41304</v>
      </c>
      <c r="AK2090">
        <v>1026563012</v>
      </c>
      <c r="AL2090" t="s">
        <v>26563</v>
      </c>
      <c r="AM2090">
        <v>2013</v>
      </c>
      <c r="AN2090" s="1">
        <v>41638</v>
      </c>
      <c r="AO2090" s="1">
        <v>41669</v>
      </c>
      <c r="AP2090">
        <v>6</v>
      </c>
      <c r="AQ2090" t="s">
        <v>81</v>
      </c>
      <c r="AR2090" s="4">
        <f>IF(AQ2090="M",AP2090*30.42,AP2090)</f>
        <v>182.52</v>
      </c>
      <c r="AS2090">
        <v>0</v>
      </c>
      <c r="AT2090" s="4">
        <f>AR2090+AS2090</f>
        <v>182.52</v>
      </c>
      <c r="AU2090">
        <v>3</v>
      </c>
      <c r="AV2090" s="1">
        <f>AO2090+AT2090</f>
        <v>41851.519999999997</v>
      </c>
      <c r="AW2090" s="1">
        <v>41942</v>
      </c>
      <c r="AX2090" s="2">
        <f>IF(AV2090&gt;=AW2090,1,2)</f>
        <v>2</v>
      </c>
      <c r="AY2090" s="2" t="str">
        <f>IF((AV2090+10)&gt;=AW2090,"SAVE","LATE")</f>
        <v>LATE</v>
      </c>
      <c r="AZ2090" t="s">
        <v>82</v>
      </c>
      <c r="BA2090" t="s">
        <v>1011</v>
      </c>
      <c r="BB2090">
        <v>22800000</v>
      </c>
      <c r="BC2090">
        <v>11400000</v>
      </c>
      <c r="BD2090" s="9">
        <v>34200000</v>
      </c>
      <c r="BE2090" t="s">
        <v>43198</v>
      </c>
      <c r="BF2090">
        <v>0</v>
      </c>
      <c r="BG2090" t="s">
        <v>70</v>
      </c>
      <c r="BH2090">
        <v>-1</v>
      </c>
      <c r="BI2090" t="s">
        <v>70</v>
      </c>
      <c r="BJ2090" t="s">
        <v>70</v>
      </c>
      <c r="BK2090">
        <v>0</v>
      </c>
      <c r="BL2090" t="s">
        <v>85</v>
      </c>
      <c r="BM2090" t="s">
        <v>26564</v>
      </c>
    </row>
    <row r="2091" spans="1:65" x14ac:dyDescent="0.25">
      <c r="A2091">
        <v>2013</v>
      </c>
      <c r="B2091" t="s">
        <v>116</v>
      </c>
      <c r="C2091" t="s">
        <v>528</v>
      </c>
      <c r="D2091" t="s">
        <v>42954</v>
      </c>
      <c r="E2091" t="s">
        <v>82</v>
      </c>
      <c r="F2091" t="s">
        <v>529</v>
      </c>
      <c r="G2091">
        <v>12</v>
      </c>
      <c r="H2091" t="s">
        <v>41881</v>
      </c>
      <c r="I2091" t="s">
        <v>105</v>
      </c>
      <c r="J2091" t="s">
        <v>42026</v>
      </c>
      <c r="K2091">
        <v>3</v>
      </c>
      <c r="L2091" t="s">
        <v>41838</v>
      </c>
      <c r="M2091">
        <v>80000000</v>
      </c>
      <c r="N2091" t="s">
        <v>348</v>
      </c>
      <c r="O2091" t="s">
        <v>43199</v>
      </c>
      <c r="P2091" t="s">
        <v>90</v>
      </c>
      <c r="Q2091" t="s">
        <v>70</v>
      </c>
      <c r="R2091" t="s">
        <v>70</v>
      </c>
      <c r="S2091" t="s">
        <v>39285</v>
      </c>
      <c r="T2091" t="s">
        <v>18388</v>
      </c>
      <c r="U2091" t="s">
        <v>26565</v>
      </c>
      <c r="V2091" t="s">
        <v>26566</v>
      </c>
      <c r="W2091" t="s">
        <v>26566</v>
      </c>
      <c r="X2091">
        <v>20555100</v>
      </c>
      <c r="Y2091" t="s">
        <v>122</v>
      </c>
      <c r="Z2091" t="s">
        <v>123</v>
      </c>
      <c r="AA2091">
        <v>0</v>
      </c>
      <c r="AB2091" t="s">
        <v>76</v>
      </c>
      <c r="AC2091">
        <v>0</v>
      </c>
      <c r="AD2091" t="s">
        <v>76</v>
      </c>
      <c r="AE2091">
        <v>1531257</v>
      </c>
      <c r="AF2091" t="s">
        <v>41304</v>
      </c>
      <c r="AG2091">
        <v>52906544</v>
      </c>
      <c r="AH2091" t="s">
        <v>26567</v>
      </c>
      <c r="AI2091" t="s">
        <v>39286</v>
      </c>
      <c r="AJ2091" t="s">
        <v>41304</v>
      </c>
      <c r="AK2091">
        <v>52906544</v>
      </c>
      <c r="AL2091" t="s">
        <v>26567</v>
      </c>
      <c r="AM2091">
        <v>2013</v>
      </c>
      <c r="AN2091" s="1">
        <v>41326</v>
      </c>
      <c r="AO2091" s="1">
        <v>41338</v>
      </c>
      <c r="AP2091">
        <v>9</v>
      </c>
      <c r="AQ2091" t="s">
        <v>81</v>
      </c>
      <c r="AR2091" s="4">
        <f>IF(AQ2091="M",AP2091*30.42,AP2091)</f>
        <v>273.78000000000003</v>
      </c>
      <c r="AS2091">
        <v>0</v>
      </c>
      <c r="AT2091" s="4">
        <f>AR2091+AS2091</f>
        <v>273.78000000000003</v>
      </c>
      <c r="AU2091">
        <v>2</v>
      </c>
      <c r="AV2091" s="1">
        <f>AO2091+AT2091</f>
        <v>41611.78</v>
      </c>
      <c r="AW2091" s="1">
        <v>41675</v>
      </c>
      <c r="AX2091" s="2">
        <f>IF(AV2091&gt;=AW2091,1,2)</f>
        <v>2</v>
      </c>
      <c r="AY2091" s="2" t="str">
        <f>IF((AV2091+10)&gt;=AW2091,"SAVE","LATE")</f>
        <v>LATE</v>
      </c>
      <c r="AZ2091" t="s">
        <v>82</v>
      </c>
      <c r="BA2091" t="s">
        <v>1011</v>
      </c>
      <c r="BB2091">
        <v>20555100</v>
      </c>
      <c r="BC2091">
        <v>4567800</v>
      </c>
      <c r="BD2091" s="9">
        <v>25122900</v>
      </c>
      <c r="BE2091" t="s">
        <v>43199</v>
      </c>
      <c r="BF2091">
        <v>0</v>
      </c>
      <c r="BG2091" t="s">
        <v>70</v>
      </c>
      <c r="BH2091">
        <v>-1</v>
      </c>
      <c r="BI2091" t="s">
        <v>70</v>
      </c>
      <c r="BJ2091" t="s">
        <v>70</v>
      </c>
      <c r="BK2091">
        <v>0</v>
      </c>
      <c r="BL2091" t="s">
        <v>85</v>
      </c>
      <c r="BM2091" t="s">
        <v>26568</v>
      </c>
    </row>
    <row r="2092" spans="1:65" x14ac:dyDescent="0.25">
      <c r="A2092">
        <v>2013</v>
      </c>
      <c r="B2092" t="s">
        <v>116</v>
      </c>
      <c r="C2092" t="s">
        <v>528</v>
      </c>
      <c r="D2092" t="s">
        <v>42954</v>
      </c>
      <c r="E2092" t="s">
        <v>82</v>
      </c>
      <c r="F2092" t="s">
        <v>529</v>
      </c>
      <c r="G2092">
        <v>12</v>
      </c>
      <c r="H2092" t="s">
        <v>41881</v>
      </c>
      <c r="I2092" t="s">
        <v>105</v>
      </c>
      <c r="J2092" t="s">
        <v>42026</v>
      </c>
      <c r="K2092">
        <v>3</v>
      </c>
      <c r="L2092" t="s">
        <v>41838</v>
      </c>
      <c r="M2092">
        <v>80000000</v>
      </c>
      <c r="N2092" t="s">
        <v>348</v>
      </c>
      <c r="O2092" t="s">
        <v>43200</v>
      </c>
      <c r="P2092" t="s">
        <v>90</v>
      </c>
      <c r="Q2092" t="s">
        <v>70</v>
      </c>
      <c r="R2092" t="s">
        <v>70</v>
      </c>
      <c r="S2092" t="s">
        <v>39285</v>
      </c>
      <c r="T2092" s="3">
        <v>41338</v>
      </c>
      <c r="U2092" t="s">
        <v>26573</v>
      </c>
      <c r="V2092" t="s">
        <v>26574</v>
      </c>
      <c r="W2092" t="s">
        <v>26574</v>
      </c>
      <c r="X2092">
        <v>17840900</v>
      </c>
      <c r="Y2092" t="s">
        <v>122</v>
      </c>
      <c r="Z2092" t="s">
        <v>123</v>
      </c>
      <c r="AA2092">
        <v>0</v>
      </c>
      <c r="AB2092" t="s">
        <v>76</v>
      </c>
      <c r="AC2092">
        <v>0</v>
      </c>
      <c r="AD2092" t="s">
        <v>76</v>
      </c>
      <c r="AE2092">
        <v>1541545</v>
      </c>
      <c r="AF2092" t="s">
        <v>41304</v>
      </c>
      <c r="AG2092">
        <v>52101469</v>
      </c>
      <c r="AH2092" t="s">
        <v>26575</v>
      </c>
      <c r="AI2092" t="s">
        <v>39286</v>
      </c>
      <c r="AJ2092" t="s">
        <v>41304</v>
      </c>
      <c r="AK2092">
        <v>52101469</v>
      </c>
      <c r="AL2092" t="s">
        <v>26575</v>
      </c>
      <c r="AM2092">
        <v>2013</v>
      </c>
      <c r="AN2092" s="1">
        <v>41326</v>
      </c>
      <c r="AO2092" s="1">
        <v>41330</v>
      </c>
      <c r="AP2092">
        <v>11</v>
      </c>
      <c r="AQ2092" t="s">
        <v>81</v>
      </c>
      <c r="AR2092" s="4">
        <f>IF(AQ2092="M",AP2092*30.42,AP2092)</f>
        <v>334.62</v>
      </c>
      <c r="AS2092">
        <v>0</v>
      </c>
      <c r="AT2092" s="4">
        <f>AR2092+AS2092</f>
        <v>334.62</v>
      </c>
      <c r="AU2092">
        <v>1</v>
      </c>
      <c r="AV2092" s="1">
        <f>AO2092+AT2092</f>
        <v>41664.620000000003</v>
      </c>
      <c r="AW2092" s="1">
        <v>41695</v>
      </c>
      <c r="AX2092" s="2">
        <f>IF(AV2092&gt;=AW2092,1,2)</f>
        <v>2</v>
      </c>
      <c r="AY2092" s="2" t="str">
        <f>IF((AV2092+10)&gt;=AW2092,"SAVE","LATE")</f>
        <v>LATE</v>
      </c>
      <c r="AZ2092" t="s">
        <v>82</v>
      </c>
      <c r="BA2092" t="s">
        <v>1011</v>
      </c>
      <c r="BB2092">
        <v>17840900</v>
      </c>
      <c r="BC2092">
        <v>1621900</v>
      </c>
      <c r="BD2092" s="9">
        <v>19462800</v>
      </c>
      <c r="BE2092" t="s">
        <v>43200</v>
      </c>
      <c r="BF2092">
        <v>0</v>
      </c>
      <c r="BG2092" t="s">
        <v>70</v>
      </c>
      <c r="BH2092">
        <v>-1</v>
      </c>
      <c r="BI2092" t="s">
        <v>70</v>
      </c>
      <c r="BJ2092" t="s">
        <v>70</v>
      </c>
      <c r="BK2092">
        <v>0</v>
      </c>
      <c r="BL2092" t="s">
        <v>85</v>
      </c>
      <c r="BM2092" t="s">
        <v>26576</v>
      </c>
    </row>
    <row r="2093" spans="1:65" x14ac:dyDescent="0.25">
      <c r="A2093">
        <v>2013</v>
      </c>
      <c r="B2093" t="s">
        <v>116</v>
      </c>
      <c r="C2093" t="s">
        <v>528</v>
      </c>
      <c r="D2093" t="s">
        <v>42954</v>
      </c>
      <c r="E2093" t="s">
        <v>82</v>
      </c>
      <c r="F2093" t="s">
        <v>529</v>
      </c>
      <c r="G2093">
        <v>12</v>
      </c>
      <c r="H2093" t="s">
        <v>41881</v>
      </c>
      <c r="I2093" t="s">
        <v>105</v>
      </c>
      <c r="J2093" t="s">
        <v>42026</v>
      </c>
      <c r="K2093">
        <v>3</v>
      </c>
      <c r="L2093" t="s">
        <v>41838</v>
      </c>
      <c r="M2093">
        <v>80000000</v>
      </c>
      <c r="N2093" t="s">
        <v>348</v>
      </c>
      <c r="O2093" t="s">
        <v>43201</v>
      </c>
      <c r="P2093" t="s">
        <v>90</v>
      </c>
      <c r="Q2093" t="s">
        <v>70</v>
      </c>
      <c r="R2093" t="s">
        <v>70</v>
      </c>
      <c r="S2093" t="s">
        <v>39285</v>
      </c>
      <c r="T2093" s="3">
        <v>41559</v>
      </c>
      <c r="U2093" t="s">
        <v>26577</v>
      </c>
      <c r="V2093" t="s">
        <v>26578</v>
      </c>
      <c r="W2093" t="s">
        <v>26578</v>
      </c>
      <c r="X2093">
        <v>16683200</v>
      </c>
      <c r="Y2093" t="s">
        <v>122</v>
      </c>
      <c r="Z2093" t="s">
        <v>123</v>
      </c>
      <c r="AA2093">
        <v>0</v>
      </c>
      <c r="AB2093" t="s">
        <v>76</v>
      </c>
      <c r="AC2093">
        <v>0</v>
      </c>
      <c r="AD2093" t="s">
        <v>76</v>
      </c>
      <c r="AE2093">
        <v>2015347</v>
      </c>
      <c r="AF2093" t="s">
        <v>41304</v>
      </c>
      <c r="AG2093">
        <v>80469247</v>
      </c>
      <c r="AH2093" t="s">
        <v>26579</v>
      </c>
      <c r="AI2093" t="s">
        <v>39286</v>
      </c>
      <c r="AJ2093" t="s">
        <v>41304</v>
      </c>
      <c r="AK2093">
        <v>80469247</v>
      </c>
      <c r="AL2093" t="s">
        <v>26579</v>
      </c>
      <c r="AM2093">
        <v>2013</v>
      </c>
      <c r="AN2093" s="1">
        <v>41540</v>
      </c>
      <c r="AO2093" s="1">
        <v>41541</v>
      </c>
      <c r="AP2093">
        <v>8</v>
      </c>
      <c r="AQ2093" t="s">
        <v>81</v>
      </c>
      <c r="AR2093" s="4">
        <f>IF(AQ2093="M",AP2093*30.42,AP2093)</f>
        <v>243.36</v>
      </c>
      <c r="AS2093">
        <v>0</v>
      </c>
      <c r="AT2093" s="4">
        <f>AR2093+AS2093</f>
        <v>243.36</v>
      </c>
      <c r="AU2093">
        <v>4</v>
      </c>
      <c r="AV2093" s="1">
        <f>AO2093+AT2093</f>
        <v>41784.36</v>
      </c>
      <c r="AW2093" s="1">
        <v>41906</v>
      </c>
      <c r="AX2093" s="2">
        <f>IF(AV2093&gt;=AW2093,1,2)</f>
        <v>2</v>
      </c>
      <c r="AY2093" s="2" t="str">
        <f>IF((AV2093+10)&gt;=AW2093,"SAVE","LATE")</f>
        <v>LATE</v>
      </c>
      <c r="AZ2093" t="s">
        <v>82</v>
      </c>
      <c r="BA2093" t="s">
        <v>1011</v>
      </c>
      <c r="BB2093">
        <v>16683200</v>
      </c>
      <c r="BC2093">
        <v>8341600</v>
      </c>
      <c r="BD2093" s="9">
        <v>25024800</v>
      </c>
      <c r="BE2093" t="s">
        <v>43201</v>
      </c>
      <c r="BF2093">
        <v>0</v>
      </c>
      <c r="BG2093" t="s">
        <v>70</v>
      </c>
      <c r="BH2093">
        <v>-1</v>
      </c>
      <c r="BI2093" t="s">
        <v>70</v>
      </c>
      <c r="BJ2093" t="s">
        <v>70</v>
      </c>
      <c r="BK2093">
        <v>0</v>
      </c>
      <c r="BL2093" t="s">
        <v>85</v>
      </c>
      <c r="BM2093" t="s">
        <v>26580</v>
      </c>
    </row>
    <row r="2094" spans="1:65" x14ac:dyDescent="0.25">
      <c r="A2094">
        <v>2013</v>
      </c>
      <c r="B2094" t="s">
        <v>116</v>
      </c>
      <c r="C2094" t="s">
        <v>528</v>
      </c>
      <c r="D2094" t="s">
        <v>42954</v>
      </c>
      <c r="E2094" t="s">
        <v>82</v>
      </c>
      <c r="F2094" t="s">
        <v>529</v>
      </c>
      <c r="G2094">
        <v>12</v>
      </c>
      <c r="H2094" t="s">
        <v>41881</v>
      </c>
      <c r="I2094" t="s">
        <v>105</v>
      </c>
      <c r="J2094" t="s">
        <v>42026</v>
      </c>
      <c r="K2094">
        <v>3</v>
      </c>
      <c r="L2094" t="s">
        <v>41838</v>
      </c>
      <c r="M2094">
        <v>86000000</v>
      </c>
      <c r="N2094" t="s">
        <v>42179</v>
      </c>
      <c r="O2094" t="s">
        <v>26612</v>
      </c>
      <c r="P2094" t="s">
        <v>90</v>
      </c>
      <c r="Q2094" t="s">
        <v>70</v>
      </c>
      <c r="R2094" t="s">
        <v>70</v>
      </c>
      <c r="S2094" t="s">
        <v>39285</v>
      </c>
      <c r="T2094" s="3">
        <v>41406</v>
      </c>
      <c r="U2094" t="s">
        <v>26613</v>
      </c>
      <c r="V2094" t="s">
        <v>26614</v>
      </c>
      <c r="W2094" t="s">
        <v>26614</v>
      </c>
      <c r="X2094">
        <v>12164600</v>
      </c>
      <c r="Y2094" t="s">
        <v>122</v>
      </c>
      <c r="Z2094" t="s">
        <v>123</v>
      </c>
      <c r="AA2094">
        <v>0</v>
      </c>
      <c r="AB2094" t="s">
        <v>76</v>
      </c>
      <c r="AC2094">
        <v>0</v>
      </c>
      <c r="AD2094" t="s">
        <v>76</v>
      </c>
      <c r="AE2094">
        <v>2004892</v>
      </c>
      <c r="AF2094" t="s">
        <v>41304</v>
      </c>
      <c r="AG2094">
        <v>24175780</v>
      </c>
      <c r="AH2094" t="s">
        <v>26615</v>
      </c>
      <c r="AI2094" t="s">
        <v>39286</v>
      </c>
      <c r="AJ2094" t="s">
        <v>41304</v>
      </c>
      <c r="AK2094">
        <v>24175780</v>
      </c>
      <c r="AL2094" t="s">
        <v>26615</v>
      </c>
      <c r="AM2094">
        <v>2013</v>
      </c>
      <c r="AN2094" s="1">
        <v>41515</v>
      </c>
      <c r="AO2094" s="1">
        <v>41519</v>
      </c>
      <c r="AP2094">
        <v>7</v>
      </c>
      <c r="AQ2094" t="s">
        <v>81</v>
      </c>
      <c r="AR2094" s="4">
        <f>IF(AQ2094="M",AP2094*30.42,AP2094)</f>
        <v>212.94</v>
      </c>
      <c r="AS2094">
        <v>0</v>
      </c>
      <c r="AT2094" s="4">
        <f>AR2094+AS2094</f>
        <v>212.94</v>
      </c>
      <c r="AU2094">
        <v>3</v>
      </c>
      <c r="AV2094" s="1">
        <f>AO2094+AT2094</f>
        <v>41731.94</v>
      </c>
      <c r="AW2094" s="1">
        <v>41822</v>
      </c>
      <c r="AX2094" s="2">
        <f>IF(AV2094&gt;=AW2094,1,2)</f>
        <v>2</v>
      </c>
      <c r="AY2094" s="2" t="str">
        <f>IF((AV2094+10)&gt;=AW2094,"SAVE","LATE")</f>
        <v>LATE</v>
      </c>
      <c r="AZ2094" t="s">
        <v>82</v>
      </c>
      <c r="BA2094" t="s">
        <v>1011</v>
      </c>
      <c r="BB2094">
        <v>12164600</v>
      </c>
      <c r="BC2094">
        <v>5213400</v>
      </c>
      <c r="BD2094" s="9">
        <v>17378000</v>
      </c>
      <c r="BE2094" t="s">
        <v>26612</v>
      </c>
      <c r="BF2094">
        <v>0</v>
      </c>
      <c r="BG2094" t="s">
        <v>70</v>
      </c>
      <c r="BH2094">
        <v>-1</v>
      </c>
      <c r="BI2094" t="s">
        <v>70</v>
      </c>
      <c r="BJ2094" t="s">
        <v>70</v>
      </c>
      <c r="BK2094">
        <v>0</v>
      </c>
      <c r="BL2094" t="s">
        <v>85</v>
      </c>
      <c r="BM2094" t="s">
        <v>26616</v>
      </c>
    </row>
    <row r="2095" spans="1:65" x14ac:dyDescent="0.25">
      <c r="A2095">
        <v>2013</v>
      </c>
      <c r="B2095" t="s">
        <v>116</v>
      </c>
      <c r="C2095" t="s">
        <v>528</v>
      </c>
      <c r="D2095" t="s">
        <v>42954</v>
      </c>
      <c r="E2095" t="s">
        <v>82</v>
      </c>
      <c r="F2095" t="s">
        <v>529</v>
      </c>
      <c r="G2095">
        <v>12</v>
      </c>
      <c r="H2095" t="s">
        <v>41881</v>
      </c>
      <c r="I2095" t="s">
        <v>105</v>
      </c>
      <c r="J2095" t="s">
        <v>42026</v>
      </c>
      <c r="K2095">
        <v>3</v>
      </c>
      <c r="L2095" t="s">
        <v>41838</v>
      </c>
      <c r="M2095">
        <v>80000000</v>
      </c>
      <c r="N2095" t="s">
        <v>348</v>
      </c>
      <c r="O2095" t="s">
        <v>26622</v>
      </c>
      <c r="P2095" t="s">
        <v>90</v>
      </c>
      <c r="Q2095" t="s">
        <v>70</v>
      </c>
      <c r="R2095" t="s">
        <v>70</v>
      </c>
      <c r="S2095" t="s">
        <v>39285</v>
      </c>
      <c r="T2095" s="3">
        <v>41338</v>
      </c>
      <c r="U2095" t="s">
        <v>26623</v>
      </c>
      <c r="V2095" t="s">
        <v>26624</v>
      </c>
      <c r="W2095" t="s">
        <v>26624</v>
      </c>
      <c r="X2095">
        <v>10426800</v>
      </c>
      <c r="Y2095" t="s">
        <v>122</v>
      </c>
      <c r="Z2095" t="s">
        <v>123</v>
      </c>
      <c r="AA2095">
        <v>0</v>
      </c>
      <c r="AB2095" t="s">
        <v>76</v>
      </c>
      <c r="AC2095">
        <v>0</v>
      </c>
      <c r="AD2095" t="s">
        <v>76</v>
      </c>
      <c r="AE2095">
        <v>1541775</v>
      </c>
      <c r="AF2095" t="s">
        <v>41304</v>
      </c>
      <c r="AG2095">
        <v>52933334</v>
      </c>
      <c r="AH2095" t="s">
        <v>26625</v>
      </c>
      <c r="AI2095" t="s">
        <v>39370</v>
      </c>
      <c r="AJ2095" t="s">
        <v>41304</v>
      </c>
      <c r="AK2095">
        <v>52933334</v>
      </c>
      <c r="AL2095" t="s">
        <v>26625</v>
      </c>
      <c r="AM2095">
        <v>2013</v>
      </c>
      <c r="AN2095" s="1">
        <v>41326</v>
      </c>
      <c r="AO2095" s="1">
        <v>41333</v>
      </c>
      <c r="AP2095">
        <v>6</v>
      </c>
      <c r="AQ2095" t="s">
        <v>81</v>
      </c>
      <c r="AR2095" s="4">
        <f>IF(AQ2095="M",AP2095*30.42,AP2095)</f>
        <v>182.52</v>
      </c>
      <c r="AS2095">
        <v>0</v>
      </c>
      <c r="AT2095" s="4">
        <f>AR2095+AS2095</f>
        <v>182.52</v>
      </c>
      <c r="AU2095">
        <v>3</v>
      </c>
      <c r="AV2095" s="1">
        <f>AO2095+AT2095</f>
        <v>41515.519999999997</v>
      </c>
      <c r="AW2095" s="1">
        <v>41606</v>
      </c>
      <c r="AX2095" s="2">
        <f>IF(AV2095&gt;=AW2095,1,2)</f>
        <v>2</v>
      </c>
      <c r="AY2095" s="2" t="str">
        <f>IF((AV2095+10)&gt;=AW2095,"SAVE","LATE")</f>
        <v>LATE</v>
      </c>
      <c r="AZ2095" t="s">
        <v>82</v>
      </c>
      <c r="BA2095" t="s">
        <v>1011</v>
      </c>
      <c r="BB2095">
        <v>10426800</v>
      </c>
      <c r="BC2095">
        <v>5213400</v>
      </c>
      <c r="BD2095" s="9">
        <v>15640200</v>
      </c>
      <c r="BE2095" t="s">
        <v>26622</v>
      </c>
      <c r="BF2095">
        <v>0</v>
      </c>
      <c r="BG2095" t="s">
        <v>70</v>
      </c>
      <c r="BH2095">
        <v>-1</v>
      </c>
      <c r="BI2095" t="s">
        <v>70</v>
      </c>
      <c r="BJ2095" t="s">
        <v>70</v>
      </c>
      <c r="BK2095">
        <v>0</v>
      </c>
      <c r="BL2095" t="s">
        <v>85</v>
      </c>
      <c r="BM2095" t="s">
        <v>26626</v>
      </c>
    </row>
    <row r="2096" spans="1:65" x14ac:dyDescent="0.25">
      <c r="A2096">
        <v>2013</v>
      </c>
      <c r="B2096" t="s">
        <v>116</v>
      </c>
      <c r="C2096" t="s">
        <v>528</v>
      </c>
      <c r="D2096" t="s">
        <v>42954</v>
      </c>
      <c r="E2096" t="s">
        <v>82</v>
      </c>
      <c r="F2096" t="s">
        <v>529</v>
      </c>
      <c r="G2096">
        <v>12</v>
      </c>
      <c r="H2096" t="s">
        <v>41881</v>
      </c>
      <c r="I2096" t="s">
        <v>105</v>
      </c>
      <c r="J2096" t="s">
        <v>42026</v>
      </c>
      <c r="K2096">
        <v>3</v>
      </c>
      <c r="L2096" t="s">
        <v>41838</v>
      </c>
      <c r="M2096">
        <v>80000000</v>
      </c>
      <c r="N2096" t="s">
        <v>348</v>
      </c>
      <c r="O2096" t="s">
        <v>43202</v>
      </c>
      <c r="P2096" t="s">
        <v>90</v>
      </c>
      <c r="Q2096" t="s">
        <v>70</v>
      </c>
      <c r="R2096" t="s">
        <v>70</v>
      </c>
      <c r="S2096" t="s">
        <v>39285</v>
      </c>
      <c r="T2096" t="s">
        <v>21197</v>
      </c>
      <c r="U2096" t="s">
        <v>26627</v>
      </c>
      <c r="V2096" t="s">
        <v>26628</v>
      </c>
      <c r="W2096" t="s">
        <v>26628</v>
      </c>
      <c r="X2096">
        <v>9732100</v>
      </c>
      <c r="Y2096" t="s">
        <v>122</v>
      </c>
      <c r="Z2096" t="s">
        <v>123</v>
      </c>
      <c r="AA2096">
        <v>0</v>
      </c>
      <c r="AB2096" t="s">
        <v>76</v>
      </c>
      <c r="AC2096">
        <v>0</v>
      </c>
      <c r="AD2096" t="s">
        <v>76</v>
      </c>
      <c r="AE2096">
        <v>1821414</v>
      </c>
      <c r="AF2096" t="s">
        <v>41304</v>
      </c>
      <c r="AG2096">
        <v>52909382</v>
      </c>
      <c r="AH2096" t="s">
        <v>26629</v>
      </c>
      <c r="AI2096" t="s">
        <v>39286</v>
      </c>
      <c r="AJ2096" t="s">
        <v>41304</v>
      </c>
      <c r="AK2096">
        <v>52909382</v>
      </c>
      <c r="AL2096" t="s">
        <v>26629</v>
      </c>
      <c r="AM2096">
        <v>2013</v>
      </c>
      <c r="AN2096" s="1">
        <v>41516</v>
      </c>
      <c r="AO2096" s="1">
        <v>41521</v>
      </c>
      <c r="AP2096">
        <v>7</v>
      </c>
      <c r="AQ2096" t="s">
        <v>81</v>
      </c>
      <c r="AR2096" s="4">
        <f>IF(AQ2096="M",AP2096*30.42,AP2096)</f>
        <v>212.94</v>
      </c>
      <c r="AS2096">
        <v>0</v>
      </c>
      <c r="AT2096" s="4">
        <f>AR2096+AS2096</f>
        <v>212.94</v>
      </c>
      <c r="AU2096">
        <v>3</v>
      </c>
      <c r="AV2096" s="1">
        <f>AO2096+AT2096</f>
        <v>41733.94</v>
      </c>
      <c r="AW2096" s="1">
        <v>41824</v>
      </c>
      <c r="AX2096" s="2">
        <f>IF(AV2096&gt;=AW2096,1,2)</f>
        <v>2</v>
      </c>
      <c r="AY2096" s="2" t="str">
        <f>IF((AV2096+10)&gt;=AW2096,"SAVE","LATE")</f>
        <v>LATE</v>
      </c>
      <c r="AZ2096" t="s">
        <v>82</v>
      </c>
      <c r="BA2096" t="s">
        <v>1011</v>
      </c>
      <c r="BB2096">
        <v>9732100</v>
      </c>
      <c r="BC2096">
        <v>4170900</v>
      </c>
      <c r="BD2096" s="9">
        <v>13903000</v>
      </c>
      <c r="BE2096" t="s">
        <v>43202</v>
      </c>
      <c r="BF2096">
        <v>0</v>
      </c>
      <c r="BG2096" t="s">
        <v>70</v>
      </c>
      <c r="BH2096">
        <v>-1</v>
      </c>
      <c r="BI2096" t="s">
        <v>70</v>
      </c>
      <c r="BJ2096" t="s">
        <v>70</v>
      </c>
      <c r="BK2096">
        <v>0</v>
      </c>
      <c r="BL2096" t="s">
        <v>85</v>
      </c>
      <c r="BM2096" t="s">
        <v>26630</v>
      </c>
    </row>
    <row r="2097" spans="1:65" x14ac:dyDescent="0.25">
      <c r="A2097">
        <v>2013</v>
      </c>
      <c r="B2097" t="s">
        <v>116</v>
      </c>
      <c r="C2097" t="s">
        <v>528</v>
      </c>
      <c r="D2097" t="s">
        <v>42954</v>
      </c>
      <c r="E2097" t="s">
        <v>82</v>
      </c>
      <c r="F2097" t="s">
        <v>529</v>
      </c>
      <c r="G2097">
        <v>12</v>
      </c>
      <c r="H2097" t="s">
        <v>41881</v>
      </c>
      <c r="I2097" t="s">
        <v>105</v>
      </c>
      <c r="J2097" t="s">
        <v>42026</v>
      </c>
      <c r="K2097">
        <v>3</v>
      </c>
      <c r="L2097" t="s">
        <v>41838</v>
      </c>
      <c r="M2097">
        <v>80000000</v>
      </c>
      <c r="N2097" t="s">
        <v>348</v>
      </c>
      <c r="O2097" t="s">
        <v>26631</v>
      </c>
      <c r="P2097" t="s">
        <v>90</v>
      </c>
      <c r="Q2097" t="s">
        <v>70</v>
      </c>
      <c r="R2097" t="s">
        <v>70</v>
      </c>
      <c r="S2097" t="s">
        <v>39285</v>
      </c>
      <c r="T2097" t="s">
        <v>21197</v>
      </c>
      <c r="U2097" t="s">
        <v>26632</v>
      </c>
      <c r="V2097" t="s">
        <v>26633</v>
      </c>
      <c r="W2097" t="s">
        <v>26633</v>
      </c>
      <c r="X2097">
        <v>9326100</v>
      </c>
      <c r="Y2097" t="s">
        <v>122</v>
      </c>
      <c r="Z2097" t="s">
        <v>123</v>
      </c>
      <c r="AA2097">
        <v>0</v>
      </c>
      <c r="AB2097" t="s">
        <v>76</v>
      </c>
      <c r="AC2097">
        <v>0</v>
      </c>
      <c r="AD2097" t="s">
        <v>76</v>
      </c>
      <c r="AE2097">
        <v>1820783</v>
      </c>
      <c r="AF2097" t="s">
        <v>41304</v>
      </c>
      <c r="AG2097">
        <v>53003436</v>
      </c>
      <c r="AH2097" t="s">
        <v>26634</v>
      </c>
      <c r="AI2097" t="s">
        <v>39286</v>
      </c>
      <c r="AJ2097" t="s">
        <v>41304</v>
      </c>
      <c r="AK2097">
        <v>53003436</v>
      </c>
      <c r="AL2097" t="s">
        <v>26634</v>
      </c>
      <c r="AM2097">
        <v>2013</v>
      </c>
      <c r="AN2097" s="1">
        <v>41516</v>
      </c>
      <c r="AO2097" s="1">
        <v>41521</v>
      </c>
      <c r="AP2097">
        <v>7</v>
      </c>
      <c r="AQ2097" t="s">
        <v>81</v>
      </c>
      <c r="AR2097" s="4">
        <f>IF(AQ2097="M",AP2097*30.42,AP2097)</f>
        <v>212.94</v>
      </c>
      <c r="AS2097">
        <v>0</v>
      </c>
      <c r="AT2097" s="4">
        <f>AR2097+AS2097</f>
        <v>212.94</v>
      </c>
      <c r="AU2097">
        <v>3</v>
      </c>
      <c r="AV2097" s="1">
        <f>AO2097+AT2097</f>
        <v>41733.94</v>
      </c>
      <c r="AW2097" s="1">
        <v>41824</v>
      </c>
      <c r="AX2097" s="2">
        <f>IF(AV2097&gt;=AW2097,1,2)</f>
        <v>2</v>
      </c>
      <c r="AY2097" s="2" t="str">
        <f>IF((AV2097+10)&gt;=AW2097,"SAVE","LATE")</f>
        <v>LATE</v>
      </c>
      <c r="AZ2097" t="s">
        <v>82</v>
      </c>
      <c r="BA2097" t="s">
        <v>1011</v>
      </c>
      <c r="BB2097">
        <v>9326100</v>
      </c>
      <c r="BC2097">
        <v>3996900</v>
      </c>
      <c r="BD2097" s="9">
        <v>13323000</v>
      </c>
      <c r="BE2097" t="s">
        <v>26631</v>
      </c>
      <c r="BF2097">
        <v>0</v>
      </c>
      <c r="BG2097" t="s">
        <v>70</v>
      </c>
      <c r="BH2097">
        <v>-1</v>
      </c>
      <c r="BI2097" t="s">
        <v>70</v>
      </c>
      <c r="BJ2097" t="s">
        <v>70</v>
      </c>
      <c r="BK2097">
        <v>0</v>
      </c>
      <c r="BL2097" t="s">
        <v>85</v>
      </c>
      <c r="BM2097" t="s">
        <v>26635</v>
      </c>
    </row>
    <row r="2098" spans="1:65" x14ac:dyDescent="0.25">
      <c r="A2098">
        <v>2013</v>
      </c>
      <c r="B2098" t="s">
        <v>116</v>
      </c>
      <c r="C2098" t="s">
        <v>528</v>
      </c>
      <c r="D2098" t="s">
        <v>39289</v>
      </c>
      <c r="E2098" t="s">
        <v>82</v>
      </c>
      <c r="F2098" t="s">
        <v>2236</v>
      </c>
      <c r="G2098">
        <v>12</v>
      </c>
      <c r="H2098" t="s">
        <v>41881</v>
      </c>
      <c r="I2098" t="s">
        <v>67</v>
      </c>
      <c r="J2098" t="s">
        <v>42026</v>
      </c>
      <c r="K2098">
        <v>3</v>
      </c>
      <c r="L2098" t="s">
        <v>41838</v>
      </c>
      <c r="M2098">
        <v>80000000</v>
      </c>
      <c r="N2098" t="s">
        <v>348</v>
      </c>
      <c r="O2098" t="s">
        <v>43203</v>
      </c>
      <c r="P2098" t="s">
        <v>90</v>
      </c>
      <c r="Q2098" t="s">
        <v>70</v>
      </c>
      <c r="R2098" t="s">
        <v>70</v>
      </c>
      <c r="S2098" t="s">
        <v>39285</v>
      </c>
      <c r="T2098" t="s">
        <v>21306</v>
      </c>
      <c r="U2098" t="s">
        <v>26646</v>
      </c>
      <c r="V2098" t="s">
        <v>26647</v>
      </c>
      <c r="W2098" t="s">
        <v>26648</v>
      </c>
      <c r="X2098">
        <v>7500000</v>
      </c>
      <c r="Y2098" t="s">
        <v>122</v>
      </c>
      <c r="Z2098" t="s">
        <v>123</v>
      </c>
      <c r="AA2098">
        <v>0</v>
      </c>
      <c r="AB2098" t="s">
        <v>76</v>
      </c>
      <c r="AC2098">
        <v>0</v>
      </c>
      <c r="AD2098" t="s">
        <v>76</v>
      </c>
      <c r="AE2098">
        <v>1968104</v>
      </c>
      <c r="AF2098" t="s">
        <v>41304</v>
      </c>
      <c r="AG2098">
        <v>91105400</v>
      </c>
      <c r="AH2098" t="s">
        <v>26649</v>
      </c>
      <c r="AI2098" t="s">
        <v>39286</v>
      </c>
      <c r="AJ2098" t="s">
        <v>41304</v>
      </c>
      <c r="AK2098">
        <v>91105400</v>
      </c>
      <c r="AL2098" t="s">
        <v>26649</v>
      </c>
      <c r="AM2098">
        <v>2013</v>
      </c>
      <c r="AN2098" s="1">
        <v>41596</v>
      </c>
      <c r="AO2098" s="1">
        <v>41596</v>
      </c>
      <c r="AP2098">
        <v>6</v>
      </c>
      <c r="AQ2098" t="s">
        <v>81</v>
      </c>
      <c r="AR2098" s="4">
        <f>IF(AQ2098="M",AP2098*30.42,AP2098)</f>
        <v>182.52</v>
      </c>
      <c r="AS2098">
        <v>0</v>
      </c>
      <c r="AT2098" s="4">
        <f>AR2098+AS2098</f>
        <v>182.52</v>
      </c>
      <c r="AU2098">
        <v>3</v>
      </c>
      <c r="AV2098" s="1">
        <f>AO2098+AT2098</f>
        <v>41778.519999999997</v>
      </c>
      <c r="AW2098" s="1">
        <v>41869</v>
      </c>
      <c r="AX2098" s="2">
        <f>IF(AV2098&gt;=AW2098,1,2)</f>
        <v>2</v>
      </c>
      <c r="AY2098" s="2" t="str">
        <f>IF((AV2098+10)&gt;=AW2098,"SAVE","LATE")</f>
        <v>LATE</v>
      </c>
      <c r="AZ2098" t="s">
        <v>82</v>
      </c>
      <c r="BA2098" t="s">
        <v>1011</v>
      </c>
      <c r="BB2098">
        <v>7500000</v>
      </c>
      <c r="BC2098">
        <v>3750000</v>
      </c>
      <c r="BD2098" s="9">
        <v>11250000</v>
      </c>
      <c r="BE2098" t="s">
        <v>43203</v>
      </c>
      <c r="BF2098">
        <v>0</v>
      </c>
      <c r="BG2098" t="s">
        <v>70</v>
      </c>
      <c r="BH2098">
        <v>-1</v>
      </c>
      <c r="BI2098" t="s">
        <v>70</v>
      </c>
      <c r="BJ2098" t="s">
        <v>70</v>
      </c>
      <c r="BK2098">
        <v>0</v>
      </c>
      <c r="BL2098" t="s">
        <v>85</v>
      </c>
      <c r="BM2098" t="s">
        <v>26650</v>
      </c>
    </row>
    <row r="2099" spans="1:65" x14ac:dyDescent="0.25">
      <c r="A2099">
        <v>2013</v>
      </c>
      <c r="B2099" t="s">
        <v>116</v>
      </c>
      <c r="C2099" t="s">
        <v>290</v>
      </c>
      <c r="D2099" t="s">
        <v>43343</v>
      </c>
      <c r="E2099" t="s">
        <v>82</v>
      </c>
      <c r="F2099" t="s">
        <v>635</v>
      </c>
      <c r="G2099">
        <v>1</v>
      </c>
      <c r="H2099" t="s">
        <v>46842</v>
      </c>
      <c r="I2099" t="s">
        <v>67</v>
      </c>
      <c r="J2099" t="s">
        <v>88</v>
      </c>
      <c r="K2099">
        <v>3</v>
      </c>
      <c r="L2099" t="s">
        <v>41838</v>
      </c>
      <c r="M2099">
        <v>72000000</v>
      </c>
      <c r="N2099" t="s">
        <v>41840</v>
      </c>
      <c r="O2099" t="s">
        <v>40409</v>
      </c>
      <c r="P2099" t="s">
        <v>90</v>
      </c>
      <c r="Q2099" t="s">
        <v>1073</v>
      </c>
      <c r="R2099" t="s">
        <v>1073</v>
      </c>
      <c r="S2099" t="s">
        <v>40410</v>
      </c>
      <c r="T2099" s="3">
        <v>41399</v>
      </c>
      <c r="U2099" t="s">
        <v>22893</v>
      </c>
      <c r="V2099" t="s">
        <v>22894</v>
      </c>
      <c r="W2099">
        <v>967</v>
      </c>
      <c r="X2099">
        <v>1160700000</v>
      </c>
      <c r="Y2099" t="s">
        <v>122</v>
      </c>
      <c r="Z2099" t="s">
        <v>123</v>
      </c>
      <c r="AA2099">
        <v>0</v>
      </c>
      <c r="AB2099" t="s">
        <v>76</v>
      </c>
      <c r="AC2099">
        <v>0</v>
      </c>
      <c r="AD2099" t="s">
        <v>76</v>
      </c>
      <c r="AE2099">
        <v>1795509</v>
      </c>
      <c r="AF2099" t="s">
        <v>40104</v>
      </c>
      <c r="AG2099">
        <v>9006481961</v>
      </c>
      <c r="AH2099" t="s">
        <v>22895</v>
      </c>
      <c r="AI2099" t="s">
        <v>40331</v>
      </c>
      <c r="AJ2099" t="s">
        <v>41304</v>
      </c>
      <c r="AK2099">
        <v>7368527</v>
      </c>
      <c r="AL2099" t="s">
        <v>13777</v>
      </c>
      <c r="AM2099">
        <v>2013</v>
      </c>
      <c r="AN2099" s="1">
        <v>41520</v>
      </c>
      <c r="AO2099" s="1">
        <v>41520</v>
      </c>
      <c r="AP2099">
        <v>5</v>
      </c>
      <c r="AQ2099" t="s">
        <v>81</v>
      </c>
      <c r="AR2099" s="4">
        <f>IF(AQ2099="M",AP2099*30.42,AP2099)</f>
        <v>152.10000000000002</v>
      </c>
      <c r="AS2099">
        <v>0</v>
      </c>
      <c r="AT2099" s="4">
        <f>AR2099+AS2099</f>
        <v>152.10000000000002</v>
      </c>
      <c r="AU2099">
        <v>2</v>
      </c>
      <c r="AV2099" s="1">
        <f>AO2099+AT2099</f>
        <v>41672.1</v>
      </c>
      <c r="AW2099" s="1">
        <v>41732</v>
      </c>
      <c r="AX2099" s="2">
        <f>IF(AV2099&gt;=AW2099,1,2)</f>
        <v>2</v>
      </c>
      <c r="AY2099" s="2" t="str">
        <f>IF((AV2099+10)&gt;=AW2099,"SAVE","LATE")</f>
        <v>LATE</v>
      </c>
      <c r="AZ2099" t="s">
        <v>82</v>
      </c>
      <c r="BA2099" t="s">
        <v>1011</v>
      </c>
      <c r="BB2099">
        <v>1143282517</v>
      </c>
      <c r="BC2099">
        <v>0</v>
      </c>
      <c r="BD2099" s="9">
        <v>1143282517</v>
      </c>
      <c r="BE2099" t="s">
        <v>40409</v>
      </c>
      <c r="BF2099">
        <v>0</v>
      </c>
      <c r="BG2099" t="s">
        <v>70</v>
      </c>
      <c r="BH2099">
        <v>-1</v>
      </c>
      <c r="BI2099" t="s">
        <v>22895</v>
      </c>
      <c r="BJ2099" t="s">
        <v>22896</v>
      </c>
      <c r="BK2099">
        <v>0</v>
      </c>
      <c r="BL2099" t="s">
        <v>85</v>
      </c>
      <c r="BM2099" t="s">
        <v>22897</v>
      </c>
    </row>
    <row r="2100" spans="1:65" x14ac:dyDescent="0.25">
      <c r="A2100">
        <v>2013</v>
      </c>
      <c r="B2100" t="s">
        <v>64</v>
      </c>
      <c r="C2100" t="s">
        <v>65</v>
      </c>
      <c r="D2100" t="s">
        <v>40101</v>
      </c>
      <c r="E2100">
        <v>800215807</v>
      </c>
      <c r="F2100" t="s">
        <v>911</v>
      </c>
      <c r="G2100">
        <v>11</v>
      </c>
      <c r="H2100" t="s">
        <v>41839</v>
      </c>
      <c r="I2100" t="s">
        <v>67</v>
      </c>
      <c r="J2100" t="s">
        <v>88</v>
      </c>
      <c r="K2100">
        <v>3</v>
      </c>
      <c r="L2100" t="s">
        <v>41838</v>
      </c>
      <c r="M2100">
        <v>30000000</v>
      </c>
      <c r="N2100" t="s">
        <v>41897</v>
      </c>
      <c r="O2100" t="s">
        <v>19280</v>
      </c>
      <c r="P2100" t="s">
        <v>90</v>
      </c>
      <c r="Q2100" t="s">
        <v>1073</v>
      </c>
      <c r="R2100" t="s">
        <v>1073</v>
      </c>
      <c r="S2100" t="s">
        <v>40413</v>
      </c>
      <c r="T2100" t="s">
        <v>19270</v>
      </c>
      <c r="U2100" t="s">
        <v>19281</v>
      </c>
      <c r="V2100" t="s">
        <v>19282</v>
      </c>
      <c r="W2100" t="s">
        <v>19283</v>
      </c>
      <c r="X2100">
        <v>160276364</v>
      </c>
      <c r="Y2100" t="s">
        <v>74</v>
      </c>
      <c r="Z2100" t="s">
        <v>75</v>
      </c>
      <c r="AA2100">
        <v>0</v>
      </c>
      <c r="AB2100" t="s">
        <v>76</v>
      </c>
      <c r="AC2100">
        <v>0</v>
      </c>
      <c r="AD2100" t="s">
        <v>76</v>
      </c>
      <c r="AE2100">
        <v>1664158</v>
      </c>
      <c r="AF2100" t="s">
        <v>40104</v>
      </c>
      <c r="AG2100" t="s">
        <v>19284</v>
      </c>
      <c r="AH2100" t="s">
        <v>40414</v>
      </c>
      <c r="AI2100" t="s">
        <v>40331</v>
      </c>
      <c r="AJ2100" t="s">
        <v>41304</v>
      </c>
      <c r="AK2100" t="s">
        <v>19285</v>
      </c>
      <c r="AL2100" t="s">
        <v>19286</v>
      </c>
      <c r="AM2100">
        <v>2013</v>
      </c>
      <c r="AN2100" s="1">
        <v>41423</v>
      </c>
      <c r="AO2100" s="1">
        <v>41456</v>
      </c>
      <c r="AP2100">
        <v>7</v>
      </c>
      <c r="AQ2100" t="s">
        <v>81</v>
      </c>
      <c r="AR2100" s="4">
        <f>IF(AQ2100="M",AP2100*30.42,AP2100)</f>
        <v>212.94</v>
      </c>
      <c r="AS2100">
        <v>0</v>
      </c>
      <c r="AT2100" s="4">
        <f>AR2100+AS2100</f>
        <v>212.94</v>
      </c>
      <c r="AU2100">
        <v>3</v>
      </c>
      <c r="AV2100" s="1">
        <f>AO2100+AT2100</f>
        <v>41668.94</v>
      </c>
      <c r="AW2100" s="1">
        <v>41760</v>
      </c>
      <c r="AX2100" s="2">
        <f>IF(AV2100&gt;=AW2100,1,2)</f>
        <v>2</v>
      </c>
      <c r="AY2100" s="2" t="str">
        <f>IF((AV2100+10)&gt;=AW2100,"SAVE","LATE")</f>
        <v>LATE</v>
      </c>
      <c r="AZ2100" t="s">
        <v>82</v>
      </c>
      <c r="BA2100" t="s">
        <v>1011</v>
      </c>
      <c r="BB2100">
        <v>160276283</v>
      </c>
      <c r="BC2100">
        <v>80138141</v>
      </c>
      <c r="BD2100" s="9">
        <v>240414424</v>
      </c>
      <c r="BE2100" t="s">
        <v>19280</v>
      </c>
      <c r="BF2100">
        <v>0</v>
      </c>
      <c r="BG2100" t="s">
        <v>70</v>
      </c>
      <c r="BH2100">
        <v>-1</v>
      </c>
      <c r="BI2100" t="s">
        <v>40414</v>
      </c>
      <c r="BJ2100" t="s">
        <v>40414</v>
      </c>
      <c r="BK2100">
        <v>0</v>
      </c>
      <c r="BL2100" t="s">
        <v>85</v>
      </c>
      <c r="BM2100" t="s">
        <v>19287</v>
      </c>
    </row>
    <row r="2101" spans="1:65" x14ac:dyDescent="0.25">
      <c r="A2101">
        <v>2013</v>
      </c>
      <c r="B2101" t="s">
        <v>116</v>
      </c>
      <c r="C2101" t="s">
        <v>290</v>
      </c>
      <c r="D2101" t="s">
        <v>43343</v>
      </c>
      <c r="E2101" t="s">
        <v>82</v>
      </c>
      <c r="F2101" t="s">
        <v>635</v>
      </c>
      <c r="G2101">
        <v>1</v>
      </c>
      <c r="H2101" t="s">
        <v>46842</v>
      </c>
      <c r="I2101" t="s">
        <v>105</v>
      </c>
      <c r="J2101" t="s">
        <v>88</v>
      </c>
      <c r="K2101">
        <v>3</v>
      </c>
      <c r="L2101" t="s">
        <v>41838</v>
      </c>
      <c r="M2101">
        <v>72000000</v>
      </c>
      <c r="N2101" t="s">
        <v>41840</v>
      </c>
      <c r="O2101" t="s">
        <v>23068</v>
      </c>
      <c r="P2101" t="s">
        <v>90</v>
      </c>
      <c r="Q2101" t="s">
        <v>1073</v>
      </c>
      <c r="R2101" t="s">
        <v>1073</v>
      </c>
      <c r="S2101" t="s">
        <v>40417</v>
      </c>
      <c r="T2101" t="s">
        <v>18535</v>
      </c>
      <c r="U2101" t="s">
        <v>23069</v>
      </c>
      <c r="V2101" t="s">
        <v>23070</v>
      </c>
      <c r="W2101">
        <v>1246</v>
      </c>
      <c r="X2101">
        <v>982200000</v>
      </c>
      <c r="Y2101" t="s">
        <v>122</v>
      </c>
      <c r="Z2101" t="s">
        <v>123</v>
      </c>
      <c r="AA2101">
        <v>0</v>
      </c>
      <c r="AB2101" t="s">
        <v>76</v>
      </c>
      <c r="AC2101">
        <v>0</v>
      </c>
      <c r="AD2101" t="s">
        <v>76</v>
      </c>
      <c r="AE2101">
        <v>1927872</v>
      </c>
      <c r="AF2101" t="s">
        <v>40104</v>
      </c>
      <c r="AG2101">
        <v>90066618255</v>
      </c>
      <c r="AH2101" t="s">
        <v>23071</v>
      </c>
      <c r="AI2101" t="s">
        <v>40331</v>
      </c>
      <c r="AJ2101" t="s">
        <v>41304</v>
      </c>
      <c r="AK2101">
        <v>73088927</v>
      </c>
      <c r="AL2101" t="s">
        <v>23072</v>
      </c>
      <c r="AM2101">
        <v>2013</v>
      </c>
      <c r="AN2101" s="1">
        <v>41575</v>
      </c>
      <c r="AO2101" s="1">
        <v>41575</v>
      </c>
      <c r="AP2101">
        <v>2</v>
      </c>
      <c r="AQ2101" t="s">
        <v>81</v>
      </c>
      <c r="AR2101" s="4">
        <f>IF(AQ2101="M",AP2101*30.42,AP2101)</f>
        <v>60.84</v>
      </c>
      <c r="AS2101">
        <v>0</v>
      </c>
      <c r="AT2101" s="4">
        <f>AR2101+AS2101</f>
        <v>60.84</v>
      </c>
      <c r="AU2101">
        <v>3</v>
      </c>
      <c r="AV2101" s="1">
        <f>AO2101+AT2101</f>
        <v>41635.839999999997</v>
      </c>
      <c r="AW2101" s="1">
        <v>41726</v>
      </c>
      <c r="AX2101" s="2">
        <f>IF(AV2101&gt;=AW2101,1,2)</f>
        <v>2</v>
      </c>
      <c r="AY2101" s="2" t="str">
        <f>IF((AV2101+10)&gt;=AW2101,"SAVE","LATE")</f>
        <v>LATE</v>
      </c>
      <c r="AZ2101" t="s">
        <v>82</v>
      </c>
      <c r="BA2101" t="s">
        <v>1011</v>
      </c>
      <c r="BB2101">
        <v>977148716</v>
      </c>
      <c r="BC2101">
        <v>0</v>
      </c>
      <c r="BD2101" s="9">
        <v>977148716</v>
      </c>
      <c r="BE2101" t="s">
        <v>23068</v>
      </c>
      <c r="BF2101">
        <v>0</v>
      </c>
      <c r="BG2101" t="s">
        <v>70</v>
      </c>
      <c r="BH2101">
        <v>-1</v>
      </c>
      <c r="BI2101" t="s">
        <v>23071</v>
      </c>
      <c r="BJ2101" t="s">
        <v>23073</v>
      </c>
      <c r="BK2101">
        <v>0</v>
      </c>
      <c r="BL2101" t="s">
        <v>85</v>
      </c>
      <c r="BM2101" t="s">
        <v>23074</v>
      </c>
    </row>
    <row r="2102" spans="1:65" x14ac:dyDescent="0.25">
      <c r="A2102">
        <v>2013</v>
      </c>
      <c r="B2102" t="s">
        <v>64</v>
      </c>
      <c r="C2102" t="s">
        <v>264</v>
      </c>
      <c r="D2102" t="s">
        <v>42926</v>
      </c>
      <c r="E2102">
        <v>829000127</v>
      </c>
      <c r="F2102" t="s">
        <v>5854</v>
      </c>
      <c r="G2102">
        <v>1</v>
      </c>
      <c r="H2102" t="s">
        <v>46842</v>
      </c>
      <c r="I2102" t="s">
        <v>105</v>
      </c>
      <c r="J2102" t="s">
        <v>88</v>
      </c>
      <c r="K2102">
        <v>3</v>
      </c>
      <c r="L2102" t="s">
        <v>41838</v>
      </c>
      <c r="M2102">
        <v>30000000</v>
      </c>
      <c r="N2102" t="s">
        <v>41897</v>
      </c>
      <c r="O2102" t="s">
        <v>5855</v>
      </c>
      <c r="P2102" t="s">
        <v>90</v>
      </c>
      <c r="Q2102" t="s">
        <v>39286</v>
      </c>
      <c r="R2102" t="s">
        <v>39286</v>
      </c>
      <c r="S2102" t="s">
        <v>40419</v>
      </c>
      <c r="T2102" s="3">
        <v>41588</v>
      </c>
      <c r="U2102" t="s">
        <v>20822</v>
      </c>
      <c r="V2102" t="s">
        <v>20823</v>
      </c>
      <c r="W2102" t="s">
        <v>20824</v>
      </c>
      <c r="X2102">
        <v>13009106400</v>
      </c>
      <c r="Y2102" t="s">
        <v>74</v>
      </c>
      <c r="Z2102" t="s">
        <v>75</v>
      </c>
      <c r="AA2102">
        <v>0</v>
      </c>
      <c r="AB2102" t="s">
        <v>76</v>
      </c>
      <c r="AC2102">
        <v>0</v>
      </c>
      <c r="AD2102" t="s">
        <v>76</v>
      </c>
      <c r="AE2102">
        <v>2067218</v>
      </c>
      <c r="AF2102" t="s">
        <v>41304</v>
      </c>
      <c r="AG2102" t="s">
        <v>20825</v>
      </c>
      <c r="AH2102" t="s">
        <v>43354</v>
      </c>
      <c r="AI2102" t="s">
        <v>39286</v>
      </c>
      <c r="AJ2102" t="s">
        <v>41304</v>
      </c>
      <c r="AK2102" t="s">
        <v>5860</v>
      </c>
      <c r="AL2102" t="s">
        <v>20826</v>
      </c>
      <c r="AM2102">
        <v>2013</v>
      </c>
      <c r="AN2102" s="1">
        <v>41632</v>
      </c>
      <c r="AO2102" s="1">
        <v>41632</v>
      </c>
      <c r="AP2102">
        <v>12</v>
      </c>
      <c r="AQ2102" t="s">
        <v>81</v>
      </c>
      <c r="AR2102" s="4">
        <f>IF(AQ2102="M",AP2102*30.42,AP2102)</f>
        <v>365.04</v>
      </c>
      <c r="AS2102">
        <v>0</v>
      </c>
      <c r="AT2102" s="4">
        <f>AR2102+AS2102</f>
        <v>365.04</v>
      </c>
      <c r="AU2102">
        <v>9</v>
      </c>
      <c r="AV2102" s="1">
        <f>AO2102+AT2102</f>
        <v>41997.04</v>
      </c>
      <c r="AW2102" s="1">
        <v>42271</v>
      </c>
      <c r="AX2102" s="2">
        <f>IF(AV2102&gt;=AW2102,1,2)</f>
        <v>2</v>
      </c>
      <c r="AY2102" s="2" t="str">
        <f>IF((AV2102+10)&gt;=AW2102,"SAVE","LATE")</f>
        <v>LATE</v>
      </c>
      <c r="AZ2102" t="s">
        <v>82</v>
      </c>
      <c r="BA2102" t="s">
        <v>1011</v>
      </c>
      <c r="BB2102">
        <v>13009106400</v>
      </c>
      <c r="BC2102">
        <v>3978936000</v>
      </c>
      <c r="BD2102" s="9">
        <v>16988042400</v>
      </c>
      <c r="BE2102" t="s">
        <v>5855</v>
      </c>
      <c r="BF2102">
        <v>0</v>
      </c>
      <c r="BG2102" t="s">
        <v>70</v>
      </c>
      <c r="BH2102">
        <v>-1</v>
      </c>
      <c r="BI2102" t="s">
        <v>43354</v>
      </c>
      <c r="BJ2102" t="s">
        <v>43355</v>
      </c>
      <c r="BK2102">
        <v>0</v>
      </c>
      <c r="BL2102" t="s">
        <v>85</v>
      </c>
      <c r="BM2102" t="s">
        <v>20827</v>
      </c>
    </row>
    <row r="2103" spans="1:65" x14ac:dyDescent="0.25">
      <c r="A2103">
        <v>2013</v>
      </c>
      <c r="B2103" t="s">
        <v>64</v>
      </c>
      <c r="C2103" t="s">
        <v>65</v>
      </c>
      <c r="D2103" t="s">
        <v>18580</v>
      </c>
      <c r="E2103">
        <v>899999239</v>
      </c>
      <c r="F2103" t="s">
        <v>18581</v>
      </c>
      <c r="G2103">
        <v>11</v>
      </c>
      <c r="H2103" t="s">
        <v>41839</v>
      </c>
      <c r="I2103" t="s">
        <v>105</v>
      </c>
      <c r="J2103" t="s">
        <v>88</v>
      </c>
      <c r="K2103">
        <v>3</v>
      </c>
      <c r="L2103" t="s">
        <v>41838</v>
      </c>
      <c r="M2103">
        <v>72000000</v>
      </c>
      <c r="N2103" t="s">
        <v>41840</v>
      </c>
      <c r="O2103" t="s">
        <v>18582</v>
      </c>
      <c r="P2103" t="s">
        <v>90</v>
      </c>
      <c r="Q2103" t="s">
        <v>1073</v>
      </c>
      <c r="R2103" t="s">
        <v>1073</v>
      </c>
      <c r="S2103" t="s">
        <v>40421</v>
      </c>
      <c r="T2103" s="3">
        <v>41616</v>
      </c>
      <c r="U2103" t="s">
        <v>18583</v>
      </c>
      <c r="V2103" t="s">
        <v>18584</v>
      </c>
      <c r="W2103">
        <v>416</v>
      </c>
      <c r="X2103">
        <v>497956442</v>
      </c>
      <c r="Y2103" t="s">
        <v>122</v>
      </c>
      <c r="Z2103" t="s">
        <v>123</v>
      </c>
      <c r="AA2103">
        <v>0</v>
      </c>
      <c r="AB2103" t="s">
        <v>76</v>
      </c>
      <c r="AC2103">
        <v>0</v>
      </c>
      <c r="AD2103" t="s">
        <v>76</v>
      </c>
      <c r="AE2103">
        <v>1914650</v>
      </c>
      <c r="AF2103" t="s">
        <v>40104</v>
      </c>
      <c r="AG2103" t="s">
        <v>18585</v>
      </c>
      <c r="AH2103" t="s">
        <v>18586</v>
      </c>
      <c r="AI2103" t="s">
        <v>40331</v>
      </c>
      <c r="AJ2103" t="s">
        <v>41304</v>
      </c>
      <c r="AK2103">
        <v>73077245</v>
      </c>
      <c r="AL2103" t="s">
        <v>18587</v>
      </c>
      <c r="AM2103">
        <v>2013</v>
      </c>
      <c r="AN2103" s="1">
        <v>41548</v>
      </c>
      <c r="AO2103" s="1">
        <v>41579</v>
      </c>
      <c r="AP2103">
        <v>3</v>
      </c>
      <c r="AQ2103" t="s">
        <v>81</v>
      </c>
      <c r="AR2103" s="4">
        <f>IF(AQ2103="M",AP2103*30.42,AP2103)</f>
        <v>91.26</v>
      </c>
      <c r="AS2103">
        <v>0</v>
      </c>
      <c r="AT2103" s="4">
        <f>AR2103+AS2103</f>
        <v>91.26</v>
      </c>
      <c r="AU2103">
        <v>2</v>
      </c>
      <c r="AV2103" s="1">
        <f>AO2103+AT2103</f>
        <v>41670.26</v>
      </c>
      <c r="AW2103" s="1">
        <v>41730</v>
      </c>
      <c r="AX2103" s="2">
        <f>IF(AV2103&gt;=AW2103,1,2)</f>
        <v>2</v>
      </c>
      <c r="AY2103" s="2" t="str">
        <f>IF((AV2103+10)&gt;=AW2103,"SAVE","LATE")</f>
        <v>LATE</v>
      </c>
      <c r="AZ2103" t="s">
        <v>82</v>
      </c>
      <c r="BA2103" t="s">
        <v>1011</v>
      </c>
      <c r="BB2103">
        <v>474275537</v>
      </c>
      <c r="BC2103">
        <v>109600000</v>
      </c>
      <c r="BD2103" s="9">
        <v>583875537</v>
      </c>
      <c r="BE2103" t="s">
        <v>18582</v>
      </c>
      <c r="BF2103">
        <v>0</v>
      </c>
      <c r="BG2103" t="s">
        <v>70</v>
      </c>
      <c r="BH2103">
        <v>-1</v>
      </c>
      <c r="BI2103" t="s">
        <v>18586</v>
      </c>
      <c r="BJ2103" t="s">
        <v>18586</v>
      </c>
      <c r="BK2103">
        <v>0</v>
      </c>
      <c r="BL2103" t="s">
        <v>85</v>
      </c>
      <c r="BM2103" t="s">
        <v>18588</v>
      </c>
    </row>
    <row r="2104" spans="1:65" x14ac:dyDescent="0.25">
      <c r="A2104">
        <v>2014</v>
      </c>
      <c r="B2104" t="s">
        <v>64</v>
      </c>
      <c r="C2104" t="s">
        <v>65</v>
      </c>
      <c r="D2104" t="s">
        <v>40101</v>
      </c>
      <c r="E2104">
        <v>800215807</v>
      </c>
      <c r="F2104" t="s">
        <v>280</v>
      </c>
      <c r="G2104">
        <v>12</v>
      </c>
      <c r="H2104" t="s">
        <v>41881</v>
      </c>
      <c r="I2104" t="s">
        <v>105</v>
      </c>
      <c r="J2104" t="s">
        <v>68</v>
      </c>
      <c r="K2104">
        <v>3</v>
      </c>
      <c r="L2104" t="s">
        <v>41838</v>
      </c>
      <c r="M2104">
        <v>95000000</v>
      </c>
      <c r="N2104" t="s">
        <v>40102</v>
      </c>
      <c r="O2104" t="s">
        <v>25564</v>
      </c>
      <c r="P2104" t="s">
        <v>90</v>
      </c>
      <c r="Q2104" t="s">
        <v>70</v>
      </c>
      <c r="R2104" t="s">
        <v>70</v>
      </c>
      <c r="S2104" t="s">
        <v>40421</v>
      </c>
      <c r="T2104" s="3">
        <v>41886</v>
      </c>
      <c r="U2104" t="s">
        <v>25565</v>
      </c>
      <c r="V2104" t="s">
        <v>25566</v>
      </c>
      <c r="W2104" t="s">
        <v>25566</v>
      </c>
      <c r="X2104">
        <v>1082000000</v>
      </c>
      <c r="Y2104" t="s">
        <v>96</v>
      </c>
      <c r="Z2104" t="s">
        <v>40103</v>
      </c>
      <c r="AA2104">
        <v>0</v>
      </c>
      <c r="AB2104" t="s">
        <v>76</v>
      </c>
      <c r="AC2104">
        <v>0</v>
      </c>
      <c r="AD2104" t="s">
        <v>76</v>
      </c>
      <c r="AE2104">
        <v>2418194</v>
      </c>
      <c r="AF2104" t="s">
        <v>40104</v>
      </c>
      <c r="AG2104" t="s">
        <v>25567</v>
      </c>
      <c r="AH2104" t="s">
        <v>25568</v>
      </c>
      <c r="AI2104" t="s">
        <v>40331</v>
      </c>
      <c r="AJ2104" t="s">
        <v>41304</v>
      </c>
      <c r="AK2104" t="s">
        <v>25569</v>
      </c>
      <c r="AL2104" t="s">
        <v>25570</v>
      </c>
      <c r="AM2104">
        <v>2013</v>
      </c>
      <c r="AN2104" s="1">
        <v>41579</v>
      </c>
      <c r="AO2104" s="1">
        <v>41605</v>
      </c>
      <c r="AP2104">
        <v>8</v>
      </c>
      <c r="AQ2104" t="s">
        <v>81</v>
      </c>
      <c r="AR2104" s="4">
        <f>IF(AQ2104="M",AP2104*30.42,AP2104)</f>
        <v>243.36</v>
      </c>
      <c r="AS2104">
        <v>361</v>
      </c>
      <c r="AT2104" s="4">
        <f>AR2104+AS2104</f>
        <v>604.36</v>
      </c>
      <c r="AU2104">
        <v>4</v>
      </c>
      <c r="AV2104" s="1">
        <f>AO2104+AT2104</f>
        <v>42209.36</v>
      </c>
      <c r="AW2104" s="1">
        <v>42331</v>
      </c>
      <c r="AX2104" s="2">
        <f>IF(AV2104&gt;=AW2104,1,2)</f>
        <v>2</v>
      </c>
      <c r="AY2104" s="2" t="str">
        <f>IF((AV2104+10)&gt;=AW2104,"SAVE","LATE")</f>
        <v>LATE</v>
      </c>
      <c r="AZ2104" t="s">
        <v>82</v>
      </c>
      <c r="BA2104" t="s">
        <v>1011</v>
      </c>
      <c r="BB2104">
        <v>1082000000</v>
      </c>
      <c r="BC2104">
        <v>0</v>
      </c>
      <c r="BD2104" s="9">
        <v>1082000000</v>
      </c>
      <c r="BE2104" t="s">
        <v>25564</v>
      </c>
      <c r="BF2104">
        <v>0</v>
      </c>
      <c r="BG2104" t="s">
        <v>70</v>
      </c>
      <c r="BH2104">
        <v>-1</v>
      </c>
      <c r="BI2104" t="s">
        <v>70</v>
      </c>
      <c r="BJ2104" t="s">
        <v>70</v>
      </c>
      <c r="BK2104">
        <v>0</v>
      </c>
      <c r="BL2104" t="s">
        <v>85</v>
      </c>
      <c r="BM2104" t="s">
        <v>25571</v>
      </c>
    </row>
    <row r="2105" spans="1:65" x14ac:dyDescent="0.25">
      <c r="A2105">
        <v>2013</v>
      </c>
      <c r="B2105" t="s">
        <v>64</v>
      </c>
      <c r="C2105" t="s">
        <v>65</v>
      </c>
      <c r="D2105" t="s">
        <v>40101</v>
      </c>
      <c r="E2105">
        <v>800215807</v>
      </c>
      <c r="F2105" t="s">
        <v>280</v>
      </c>
      <c r="G2105">
        <v>1</v>
      </c>
      <c r="H2105" t="s">
        <v>46842</v>
      </c>
      <c r="I2105" t="s">
        <v>67</v>
      </c>
      <c r="J2105" t="s">
        <v>88</v>
      </c>
      <c r="K2105">
        <v>3</v>
      </c>
      <c r="L2105" t="s">
        <v>41838</v>
      </c>
      <c r="M2105">
        <v>95000000</v>
      </c>
      <c r="N2105" t="s">
        <v>40102</v>
      </c>
      <c r="O2105" t="s">
        <v>22824</v>
      </c>
      <c r="P2105" t="s">
        <v>90</v>
      </c>
      <c r="Q2105" t="s">
        <v>39286</v>
      </c>
      <c r="R2105" t="s">
        <v>39286</v>
      </c>
      <c r="S2105" t="s">
        <v>40429</v>
      </c>
      <c r="T2105" t="s">
        <v>14717</v>
      </c>
      <c r="U2105" t="s">
        <v>22825</v>
      </c>
      <c r="V2105" t="s">
        <v>22826</v>
      </c>
      <c r="W2105" t="s">
        <v>22827</v>
      </c>
      <c r="X2105">
        <v>1264602518</v>
      </c>
      <c r="Y2105" t="s">
        <v>96</v>
      </c>
      <c r="Z2105" t="s">
        <v>40103</v>
      </c>
      <c r="AA2105">
        <v>0</v>
      </c>
      <c r="AB2105" t="s">
        <v>76</v>
      </c>
      <c r="AC2105">
        <v>0</v>
      </c>
      <c r="AD2105" t="s">
        <v>76</v>
      </c>
      <c r="AE2105">
        <v>2052966</v>
      </c>
      <c r="AF2105" t="s">
        <v>40104</v>
      </c>
      <c r="AG2105" t="s">
        <v>22828</v>
      </c>
      <c r="AH2105" t="s">
        <v>22829</v>
      </c>
      <c r="AI2105" t="s">
        <v>40331</v>
      </c>
      <c r="AJ2105" t="s">
        <v>41304</v>
      </c>
      <c r="AK2105">
        <v>37558326</v>
      </c>
      <c r="AL2105" t="s">
        <v>22830</v>
      </c>
      <c r="AM2105">
        <v>2013</v>
      </c>
      <c r="AN2105" s="1">
        <v>41619</v>
      </c>
      <c r="AO2105" s="1">
        <v>41619</v>
      </c>
      <c r="AP2105">
        <v>105</v>
      </c>
      <c r="AQ2105" t="s">
        <v>74</v>
      </c>
      <c r="AR2105" s="4">
        <f>IF(AQ2105="M",AP2105*30.42,AP2105)</f>
        <v>105</v>
      </c>
      <c r="AS2105">
        <v>0</v>
      </c>
      <c r="AT2105" s="4">
        <f>AR2105+AS2105</f>
        <v>105</v>
      </c>
      <c r="AU2105">
        <v>4</v>
      </c>
      <c r="AV2105" s="1">
        <f>AO2105+AT2105</f>
        <v>41724</v>
      </c>
      <c r="AW2105" s="1">
        <v>41740</v>
      </c>
      <c r="AX2105" s="2">
        <f>IF(AV2105&gt;=AW2105,1,2)</f>
        <v>2</v>
      </c>
      <c r="AY2105" s="2" t="str">
        <f>IF((AV2105+10)&gt;=AW2105,"SAVE","LATE")</f>
        <v>LATE</v>
      </c>
      <c r="AZ2105" t="s">
        <v>82</v>
      </c>
      <c r="BA2105" t="s">
        <v>1011</v>
      </c>
      <c r="BB2105">
        <v>1241143639</v>
      </c>
      <c r="BC2105">
        <v>600000000</v>
      </c>
      <c r="BD2105" s="9">
        <v>1841143639</v>
      </c>
      <c r="BE2105" t="s">
        <v>22831</v>
      </c>
      <c r="BF2105">
        <v>0</v>
      </c>
      <c r="BG2105" t="s">
        <v>70</v>
      </c>
      <c r="BH2105">
        <v>-1</v>
      </c>
      <c r="BI2105" t="s">
        <v>43369</v>
      </c>
      <c r="BJ2105" t="s">
        <v>43369</v>
      </c>
      <c r="BK2105">
        <v>0</v>
      </c>
      <c r="BL2105" t="s">
        <v>85</v>
      </c>
      <c r="BM2105" t="s">
        <v>22832</v>
      </c>
    </row>
    <row r="2106" spans="1:65" x14ac:dyDescent="0.25">
      <c r="A2106">
        <v>2013</v>
      </c>
      <c r="B2106" t="s">
        <v>64</v>
      </c>
      <c r="C2106" t="s">
        <v>65</v>
      </c>
      <c r="D2106" t="s">
        <v>40101</v>
      </c>
      <c r="E2106">
        <v>800215807</v>
      </c>
      <c r="F2106" t="s">
        <v>911</v>
      </c>
      <c r="G2106">
        <v>11</v>
      </c>
      <c r="H2106" t="s">
        <v>41839</v>
      </c>
      <c r="I2106" t="s">
        <v>67</v>
      </c>
      <c r="J2106" t="s">
        <v>88</v>
      </c>
      <c r="K2106">
        <v>3</v>
      </c>
      <c r="L2106" t="s">
        <v>41838</v>
      </c>
      <c r="M2106">
        <v>30000000</v>
      </c>
      <c r="N2106" t="s">
        <v>41897</v>
      </c>
      <c r="O2106" t="s">
        <v>19269</v>
      </c>
      <c r="P2106" t="s">
        <v>90</v>
      </c>
      <c r="Q2106" t="s">
        <v>1073</v>
      </c>
      <c r="R2106" t="s">
        <v>1073</v>
      </c>
      <c r="S2106" t="s">
        <v>40440</v>
      </c>
      <c r="T2106" t="s">
        <v>19270</v>
      </c>
      <c r="U2106" t="s">
        <v>19271</v>
      </c>
      <c r="V2106" t="s">
        <v>19272</v>
      </c>
      <c r="W2106" t="s">
        <v>19273</v>
      </c>
      <c r="X2106">
        <v>161152603</v>
      </c>
      <c r="Y2106" t="s">
        <v>74</v>
      </c>
      <c r="Z2106" t="s">
        <v>75</v>
      </c>
      <c r="AA2106">
        <v>0</v>
      </c>
      <c r="AB2106" t="s">
        <v>76</v>
      </c>
      <c r="AC2106">
        <v>0</v>
      </c>
      <c r="AD2106" t="s">
        <v>76</v>
      </c>
      <c r="AE2106">
        <v>1664049</v>
      </c>
      <c r="AF2106" t="s">
        <v>40104</v>
      </c>
      <c r="AG2106" t="s">
        <v>19274</v>
      </c>
      <c r="AH2106" t="s">
        <v>19275</v>
      </c>
      <c r="AI2106" t="s">
        <v>40331</v>
      </c>
      <c r="AJ2106" t="s">
        <v>41304</v>
      </c>
      <c r="AK2106" t="s">
        <v>19276</v>
      </c>
      <c r="AL2106" t="s">
        <v>19277</v>
      </c>
      <c r="AM2106">
        <v>2013</v>
      </c>
      <c r="AN2106" s="1">
        <v>41422</v>
      </c>
      <c r="AO2106" s="1">
        <v>41456</v>
      </c>
      <c r="AP2106">
        <v>7</v>
      </c>
      <c r="AQ2106" t="s">
        <v>81</v>
      </c>
      <c r="AR2106" s="4">
        <f>IF(AQ2106="M",AP2106*30.42,AP2106)</f>
        <v>212.94</v>
      </c>
      <c r="AS2106">
        <v>0</v>
      </c>
      <c r="AT2106" s="4">
        <f>AR2106+AS2106</f>
        <v>212.94</v>
      </c>
      <c r="AU2106">
        <v>3</v>
      </c>
      <c r="AV2106" s="1">
        <f>AO2106+AT2106</f>
        <v>41668.94</v>
      </c>
      <c r="AW2106" s="1">
        <v>41760</v>
      </c>
      <c r="AX2106" s="2">
        <f>IF(AV2106&gt;=AW2106,1,2)</f>
        <v>2</v>
      </c>
      <c r="AY2106" s="2" t="str">
        <f>IF((AV2106+10)&gt;=AW2106,"SAVE","LATE")</f>
        <v>LATE</v>
      </c>
      <c r="AZ2106" t="s">
        <v>82</v>
      </c>
      <c r="BA2106" t="s">
        <v>1011</v>
      </c>
      <c r="BB2106">
        <v>161152603</v>
      </c>
      <c r="BC2106">
        <v>80576301</v>
      </c>
      <c r="BD2106" s="9">
        <v>241728904</v>
      </c>
      <c r="BE2106" t="s">
        <v>19269</v>
      </c>
      <c r="BF2106">
        <v>0</v>
      </c>
      <c r="BG2106" t="s">
        <v>70</v>
      </c>
      <c r="BH2106">
        <v>-1</v>
      </c>
      <c r="BI2106" t="s">
        <v>19278</v>
      </c>
      <c r="BJ2106" t="s">
        <v>19278</v>
      </c>
      <c r="BK2106">
        <v>0</v>
      </c>
      <c r="BL2106" t="s">
        <v>85</v>
      </c>
      <c r="BM2106" t="s">
        <v>19279</v>
      </c>
    </row>
    <row r="2107" spans="1:65" x14ac:dyDescent="0.25">
      <c r="A2107">
        <v>2013</v>
      </c>
      <c r="B2107" t="s">
        <v>116</v>
      </c>
      <c r="C2107" t="s">
        <v>290</v>
      </c>
      <c r="D2107" t="s">
        <v>43343</v>
      </c>
      <c r="E2107" t="s">
        <v>82</v>
      </c>
      <c r="F2107" t="s">
        <v>635</v>
      </c>
      <c r="G2107">
        <v>1</v>
      </c>
      <c r="H2107" t="s">
        <v>46842</v>
      </c>
      <c r="I2107" t="s">
        <v>67</v>
      </c>
      <c r="J2107" t="s">
        <v>88</v>
      </c>
      <c r="K2107">
        <v>3</v>
      </c>
      <c r="L2107" t="s">
        <v>41838</v>
      </c>
      <c r="M2107">
        <v>72000000</v>
      </c>
      <c r="N2107" t="s">
        <v>41840</v>
      </c>
      <c r="O2107" t="s">
        <v>43384</v>
      </c>
      <c r="P2107" t="s">
        <v>90</v>
      </c>
      <c r="Q2107" t="s">
        <v>1073</v>
      </c>
      <c r="R2107" t="s">
        <v>40442</v>
      </c>
      <c r="S2107" t="s">
        <v>40440</v>
      </c>
      <c r="T2107" t="s">
        <v>22849</v>
      </c>
      <c r="U2107" t="s">
        <v>23326</v>
      </c>
      <c r="V2107" t="s">
        <v>23327</v>
      </c>
      <c r="W2107">
        <v>971</v>
      </c>
      <c r="X2107">
        <v>828272369</v>
      </c>
      <c r="Y2107" t="s">
        <v>122</v>
      </c>
      <c r="Z2107" t="s">
        <v>123</v>
      </c>
      <c r="AA2107">
        <v>0</v>
      </c>
      <c r="AB2107" t="s">
        <v>76</v>
      </c>
      <c r="AC2107">
        <v>0</v>
      </c>
      <c r="AD2107" t="s">
        <v>76</v>
      </c>
      <c r="AE2107">
        <v>1831163</v>
      </c>
      <c r="AF2107" t="s">
        <v>40104</v>
      </c>
      <c r="AG2107">
        <v>8300319362</v>
      </c>
      <c r="AH2107" t="s">
        <v>23328</v>
      </c>
      <c r="AI2107" t="s">
        <v>40331</v>
      </c>
      <c r="AJ2107" t="s">
        <v>41304</v>
      </c>
      <c r="AK2107">
        <v>8852568</v>
      </c>
      <c r="AL2107" t="s">
        <v>23329</v>
      </c>
      <c r="AM2107">
        <v>2013</v>
      </c>
      <c r="AN2107" s="1">
        <v>41500</v>
      </c>
      <c r="AO2107" s="1">
        <v>41530</v>
      </c>
      <c r="AP2107">
        <v>4</v>
      </c>
      <c r="AQ2107" t="s">
        <v>81</v>
      </c>
      <c r="AR2107" s="4">
        <f>IF(AQ2107="M",AP2107*30.42,AP2107)</f>
        <v>121.68</v>
      </c>
      <c r="AS2107">
        <v>0</v>
      </c>
      <c r="AT2107" s="4">
        <f>AR2107+AS2107</f>
        <v>121.68</v>
      </c>
      <c r="AU2107">
        <v>4</v>
      </c>
      <c r="AV2107" s="1">
        <f>AO2107+AT2107</f>
        <v>41651.68</v>
      </c>
      <c r="AW2107" s="1">
        <v>41772</v>
      </c>
      <c r="AX2107" s="2">
        <f>IF(AV2107&gt;=AW2107,1,2)</f>
        <v>2</v>
      </c>
      <c r="AY2107" s="2" t="str">
        <f>IF((AV2107+10)&gt;=AW2107,"SAVE","LATE")</f>
        <v>LATE</v>
      </c>
      <c r="AZ2107" t="s">
        <v>82</v>
      </c>
      <c r="BA2107" t="s">
        <v>1011</v>
      </c>
      <c r="BB2107">
        <v>826546576</v>
      </c>
      <c r="BC2107">
        <v>0</v>
      </c>
      <c r="BD2107" s="9">
        <v>826546576</v>
      </c>
      <c r="BE2107" t="s">
        <v>43384</v>
      </c>
      <c r="BF2107">
        <v>0</v>
      </c>
      <c r="BG2107" t="s">
        <v>70</v>
      </c>
      <c r="BH2107">
        <v>-1</v>
      </c>
      <c r="BI2107" t="s">
        <v>23330</v>
      </c>
      <c r="BJ2107" t="s">
        <v>23331</v>
      </c>
      <c r="BK2107">
        <v>0</v>
      </c>
      <c r="BL2107" t="s">
        <v>85</v>
      </c>
      <c r="BM2107" t="s">
        <v>23332</v>
      </c>
    </row>
    <row r="2108" spans="1:65" x14ac:dyDescent="0.25">
      <c r="A2108">
        <v>2013</v>
      </c>
      <c r="B2108" t="s">
        <v>116</v>
      </c>
      <c r="C2108" t="s">
        <v>117</v>
      </c>
      <c r="D2108" t="s">
        <v>40446</v>
      </c>
      <c r="E2108" t="s">
        <v>18412</v>
      </c>
      <c r="F2108" t="s">
        <v>18413</v>
      </c>
      <c r="G2108">
        <v>11</v>
      </c>
      <c r="H2108" t="s">
        <v>41839</v>
      </c>
      <c r="I2108" t="s">
        <v>67</v>
      </c>
      <c r="J2108" t="s">
        <v>88</v>
      </c>
      <c r="K2108">
        <v>3</v>
      </c>
      <c r="L2108" t="s">
        <v>41838</v>
      </c>
      <c r="M2108">
        <v>72000000</v>
      </c>
      <c r="N2108" t="s">
        <v>41840</v>
      </c>
      <c r="O2108" t="s">
        <v>18414</v>
      </c>
      <c r="P2108" t="s">
        <v>90</v>
      </c>
      <c r="Q2108" t="s">
        <v>18415</v>
      </c>
      <c r="R2108" t="s">
        <v>18415</v>
      </c>
      <c r="S2108" t="s">
        <v>40445</v>
      </c>
      <c r="T2108" t="s">
        <v>18239</v>
      </c>
      <c r="U2108" t="s">
        <v>18416</v>
      </c>
      <c r="V2108" t="s">
        <v>18417</v>
      </c>
      <c r="W2108" t="s">
        <v>18418</v>
      </c>
      <c r="X2108">
        <v>616295865</v>
      </c>
      <c r="Y2108" t="s">
        <v>122</v>
      </c>
      <c r="Z2108" t="s">
        <v>123</v>
      </c>
      <c r="AA2108">
        <v>0</v>
      </c>
      <c r="AB2108" t="s">
        <v>76</v>
      </c>
      <c r="AC2108">
        <v>0</v>
      </c>
      <c r="AD2108" t="s">
        <v>76</v>
      </c>
      <c r="AE2108">
        <v>1803111</v>
      </c>
      <c r="AF2108" t="s">
        <v>40104</v>
      </c>
      <c r="AG2108">
        <v>8200032273</v>
      </c>
      <c r="AH2108" t="s">
        <v>47084</v>
      </c>
      <c r="AI2108" t="s">
        <v>39472</v>
      </c>
      <c r="AJ2108" t="s">
        <v>41304</v>
      </c>
      <c r="AK2108">
        <v>91237454</v>
      </c>
      <c r="AL2108" t="s">
        <v>18419</v>
      </c>
      <c r="AM2108">
        <v>2013</v>
      </c>
      <c r="AN2108" s="1">
        <v>41502</v>
      </c>
      <c r="AO2108" s="1">
        <v>41534</v>
      </c>
      <c r="AP2108">
        <v>5</v>
      </c>
      <c r="AQ2108" t="s">
        <v>81</v>
      </c>
      <c r="AR2108" s="4">
        <f>IF(AQ2108="M",AP2108*30.42,AP2108)</f>
        <v>152.10000000000002</v>
      </c>
      <c r="AS2108">
        <v>0</v>
      </c>
      <c r="AT2108" s="4">
        <f>AR2108+AS2108</f>
        <v>152.10000000000002</v>
      </c>
      <c r="AU2108">
        <v>3</v>
      </c>
      <c r="AV2108" s="1">
        <f>AO2108+AT2108</f>
        <v>41686.1</v>
      </c>
      <c r="AW2108" s="1">
        <v>41776</v>
      </c>
      <c r="AX2108" s="2">
        <f>IF(AV2108&gt;=AW2108,1,2)</f>
        <v>2</v>
      </c>
      <c r="AY2108" s="2" t="str">
        <f>IF((AV2108+10)&gt;=AW2108,"SAVE","LATE")</f>
        <v>LATE</v>
      </c>
      <c r="AZ2108" t="s">
        <v>82</v>
      </c>
      <c r="BA2108" t="s">
        <v>1011</v>
      </c>
      <c r="BB2108">
        <v>616295865</v>
      </c>
      <c r="BC2108">
        <v>69999421</v>
      </c>
      <c r="BD2108" s="9">
        <v>686295286</v>
      </c>
      <c r="BE2108" t="s">
        <v>18420</v>
      </c>
      <c r="BF2108">
        <v>0</v>
      </c>
      <c r="BG2108" t="s">
        <v>70</v>
      </c>
      <c r="BH2108">
        <v>-1</v>
      </c>
      <c r="BI2108" t="s">
        <v>18421</v>
      </c>
      <c r="BJ2108" t="s">
        <v>18422</v>
      </c>
      <c r="BK2108">
        <v>0</v>
      </c>
      <c r="BL2108" t="s">
        <v>85</v>
      </c>
      <c r="BM2108" t="s">
        <v>18423</v>
      </c>
    </row>
    <row r="2109" spans="1:65" x14ac:dyDescent="0.25">
      <c r="A2109">
        <v>2013</v>
      </c>
      <c r="B2109" t="s">
        <v>116</v>
      </c>
      <c r="C2109" t="s">
        <v>117</v>
      </c>
      <c r="D2109" t="s">
        <v>40446</v>
      </c>
      <c r="E2109" t="s">
        <v>18412</v>
      </c>
      <c r="F2109" t="s">
        <v>18413</v>
      </c>
      <c r="G2109">
        <v>11</v>
      </c>
      <c r="H2109" t="s">
        <v>41839</v>
      </c>
      <c r="I2109" t="s">
        <v>67</v>
      </c>
      <c r="J2109" t="s">
        <v>88</v>
      </c>
      <c r="K2109">
        <v>3</v>
      </c>
      <c r="L2109" t="s">
        <v>41838</v>
      </c>
      <c r="M2109">
        <v>72000000</v>
      </c>
      <c r="N2109" t="s">
        <v>41840</v>
      </c>
      <c r="O2109" t="s">
        <v>43385</v>
      </c>
      <c r="P2109" t="s">
        <v>90</v>
      </c>
      <c r="Q2109" t="s">
        <v>18415</v>
      </c>
      <c r="R2109" t="s">
        <v>18415</v>
      </c>
      <c r="S2109" t="s">
        <v>40445</v>
      </c>
      <c r="T2109" s="3">
        <v>41559</v>
      </c>
      <c r="U2109" t="s">
        <v>19891</v>
      </c>
      <c r="V2109" t="s">
        <v>19892</v>
      </c>
      <c r="W2109" t="s">
        <v>19893</v>
      </c>
      <c r="X2109">
        <v>80769008</v>
      </c>
      <c r="Y2109" t="s">
        <v>122</v>
      </c>
      <c r="Z2109" t="s">
        <v>123</v>
      </c>
      <c r="AA2109">
        <v>0</v>
      </c>
      <c r="AB2109" t="s">
        <v>76</v>
      </c>
      <c r="AC2109">
        <v>0</v>
      </c>
      <c r="AD2109" t="s">
        <v>76</v>
      </c>
      <c r="AE2109">
        <v>2076784</v>
      </c>
      <c r="AF2109" t="s">
        <v>145</v>
      </c>
      <c r="AG2109" t="s">
        <v>19894</v>
      </c>
      <c r="AH2109" t="s">
        <v>19895</v>
      </c>
      <c r="AI2109" t="s">
        <v>40331</v>
      </c>
      <c r="AJ2109" t="s">
        <v>145</v>
      </c>
      <c r="AK2109" t="s">
        <v>19894</v>
      </c>
      <c r="AL2109" t="s">
        <v>19895</v>
      </c>
      <c r="AM2109">
        <v>2013</v>
      </c>
      <c r="AN2109" s="1">
        <v>41632</v>
      </c>
      <c r="AO2109" s="1">
        <v>41634</v>
      </c>
      <c r="AP2109">
        <v>3</v>
      </c>
      <c r="AQ2109" t="s">
        <v>81</v>
      </c>
      <c r="AR2109" s="4">
        <f>IF(AQ2109="M",AP2109*30.42,AP2109)</f>
        <v>91.26</v>
      </c>
      <c r="AS2109">
        <v>0</v>
      </c>
      <c r="AT2109" s="4">
        <f>AR2109+AS2109</f>
        <v>91.26</v>
      </c>
      <c r="AU2109">
        <v>3</v>
      </c>
      <c r="AV2109" s="1">
        <f>AO2109+AT2109</f>
        <v>41725.26</v>
      </c>
      <c r="AW2109" s="1">
        <v>41816</v>
      </c>
      <c r="AX2109" s="2">
        <f>IF(AV2109&gt;=AW2109,1,2)</f>
        <v>2</v>
      </c>
      <c r="AY2109" s="2" t="str">
        <f>IF((AV2109+10)&gt;=AW2109,"SAVE","LATE")</f>
        <v>LATE</v>
      </c>
      <c r="AZ2109" t="s">
        <v>82</v>
      </c>
      <c r="BA2109" t="s">
        <v>1011</v>
      </c>
      <c r="BB2109">
        <v>80734097</v>
      </c>
      <c r="BC2109">
        <v>0</v>
      </c>
      <c r="BD2109" s="9">
        <v>80734097</v>
      </c>
      <c r="BE2109" t="s">
        <v>19896</v>
      </c>
      <c r="BF2109">
        <v>0</v>
      </c>
      <c r="BG2109" t="s">
        <v>70</v>
      </c>
      <c r="BH2109">
        <v>-1</v>
      </c>
      <c r="BI2109" t="s">
        <v>19895</v>
      </c>
      <c r="BJ2109" t="s">
        <v>19897</v>
      </c>
      <c r="BK2109">
        <v>0</v>
      </c>
      <c r="BL2109" t="s">
        <v>85</v>
      </c>
      <c r="BM2109" t="s">
        <v>19898</v>
      </c>
    </row>
    <row r="2110" spans="1:65" x14ac:dyDescent="0.25">
      <c r="A2110">
        <v>2013</v>
      </c>
      <c r="B2110" t="s">
        <v>116</v>
      </c>
      <c r="C2110" t="s">
        <v>290</v>
      </c>
      <c r="D2110" t="s">
        <v>43343</v>
      </c>
      <c r="E2110" t="s">
        <v>82</v>
      </c>
      <c r="F2110" t="s">
        <v>635</v>
      </c>
      <c r="G2110">
        <v>1</v>
      </c>
      <c r="H2110" t="s">
        <v>46842</v>
      </c>
      <c r="I2110" t="s">
        <v>67</v>
      </c>
      <c r="J2110" t="s">
        <v>88</v>
      </c>
      <c r="K2110">
        <v>3</v>
      </c>
      <c r="L2110" t="s">
        <v>41838</v>
      </c>
      <c r="M2110">
        <v>72000000</v>
      </c>
      <c r="N2110" t="s">
        <v>41840</v>
      </c>
      <c r="O2110" t="s">
        <v>40451</v>
      </c>
      <c r="P2110" t="s">
        <v>90</v>
      </c>
      <c r="Q2110" t="s">
        <v>1073</v>
      </c>
      <c r="R2110" t="s">
        <v>1073</v>
      </c>
      <c r="S2110" t="s">
        <v>40450</v>
      </c>
      <c r="T2110" s="3">
        <v>41401</v>
      </c>
      <c r="U2110" t="s">
        <v>24947</v>
      </c>
      <c r="V2110" t="s">
        <v>24948</v>
      </c>
      <c r="W2110">
        <v>1058</v>
      </c>
      <c r="X2110">
        <v>1785700000</v>
      </c>
      <c r="Y2110" t="s">
        <v>122</v>
      </c>
      <c r="Z2110" t="s">
        <v>123</v>
      </c>
      <c r="AA2110">
        <v>0</v>
      </c>
      <c r="AB2110" t="s">
        <v>76</v>
      </c>
      <c r="AC2110">
        <v>0</v>
      </c>
      <c r="AD2110" t="s">
        <v>76</v>
      </c>
      <c r="AE2110">
        <v>1867321</v>
      </c>
      <c r="AF2110" t="s">
        <v>40104</v>
      </c>
      <c r="AG2110">
        <v>9006507381</v>
      </c>
      <c r="AH2110" t="s">
        <v>24949</v>
      </c>
      <c r="AI2110" t="s">
        <v>40331</v>
      </c>
      <c r="AJ2110" t="s">
        <v>41304</v>
      </c>
      <c r="AK2110">
        <v>72308969</v>
      </c>
      <c r="AL2110" t="s">
        <v>24950</v>
      </c>
      <c r="AM2110">
        <v>2013</v>
      </c>
      <c r="AN2110" s="1">
        <v>41544</v>
      </c>
      <c r="AO2110" s="1">
        <v>41544</v>
      </c>
      <c r="AP2110">
        <v>3</v>
      </c>
      <c r="AQ2110" t="s">
        <v>81</v>
      </c>
      <c r="AR2110" s="4">
        <f>IF(AQ2110="M",AP2110*30.42,AP2110)</f>
        <v>91.26</v>
      </c>
      <c r="AS2110">
        <v>0</v>
      </c>
      <c r="AT2110" s="4">
        <f>AR2110+AS2110</f>
        <v>91.26</v>
      </c>
      <c r="AU2110">
        <v>3</v>
      </c>
      <c r="AV2110" s="1">
        <f>AO2110+AT2110</f>
        <v>41635.26</v>
      </c>
      <c r="AW2110" s="1">
        <v>41725</v>
      </c>
      <c r="AX2110" s="2">
        <f>IF(AV2110&gt;=AW2110,1,2)</f>
        <v>2</v>
      </c>
      <c r="AY2110" s="2" t="str">
        <f>IF((AV2110+10)&gt;=AW2110,"SAVE","LATE")</f>
        <v>LATE</v>
      </c>
      <c r="AZ2110" t="s">
        <v>82</v>
      </c>
      <c r="BA2110" t="s">
        <v>1011</v>
      </c>
      <c r="BB2110">
        <v>1778510</v>
      </c>
      <c r="BC2110">
        <v>0</v>
      </c>
      <c r="BD2110" s="9">
        <v>1778510</v>
      </c>
      <c r="BE2110" t="s">
        <v>40451</v>
      </c>
      <c r="BF2110">
        <v>0</v>
      </c>
      <c r="BG2110" t="s">
        <v>70</v>
      </c>
      <c r="BH2110">
        <v>-1</v>
      </c>
      <c r="BI2110" t="s">
        <v>24949</v>
      </c>
      <c r="BJ2110" t="s">
        <v>24951</v>
      </c>
      <c r="BK2110">
        <v>0</v>
      </c>
      <c r="BL2110" t="s">
        <v>85</v>
      </c>
      <c r="BM2110" t="s">
        <v>24952</v>
      </c>
    </row>
    <row r="2111" spans="1:65" x14ac:dyDescent="0.25">
      <c r="A2111">
        <v>2013</v>
      </c>
      <c r="B2111" t="s">
        <v>116</v>
      </c>
      <c r="C2111" t="s">
        <v>290</v>
      </c>
      <c r="D2111" t="s">
        <v>42966</v>
      </c>
      <c r="E2111" t="s">
        <v>927</v>
      </c>
      <c r="F2111" t="s">
        <v>928</v>
      </c>
      <c r="G2111">
        <v>1</v>
      </c>
      <c r="H2111" t="s">
        <v>46842</v>
      </c>
      <c r="I2111" t="s">
        <v>67</v>
      </c>
      <c r="J2111" t="s">
        <v>88</v>
      </c>
      <c r="K2111">
        <v>3</v>
      </c>
      <c r="L2111" t="s">
        <v>41838</v>
      </c>
      <c r="M2111">
        <v>77000000</v>
      </c>
      <c r="N2111" t="s">
        <v>481</v>
      </c>
      <c r="O2111" t="s">
        <v>47085</v>
      </c>
      <c r="P2111" t="s">
        <v>90</v>
      </c>
      <c r="Q2111" t="s">
        <v>39286</v>
      </c>
      <c r="R2111" t="s">
        <v>39286</v>
      </c>
      <c r="S2111" t="s">
        <v>39475</v>
      </c>
      <c r="T2111" t="s">
        <v>22380</v>
      </c>
      <c r="U2111" t="s">
        <v>22857</v>
      </c>
      <c r="V2111" t="s">
        <v>22858</v>
      </c>
      <c r="W2111" t="s">
        <v>22859</v>
      </c>
      <c r="X2111">
        <v>1203914720</v>
      </c>
      <c r="Y2111" t="s">
        <v>122</v>
      </c>
      <c r="Z2111" t="s">
        <v>123</v>
      </c>
      <c r="AA2111">
        <v>0</v>
      </c>
      <c r="AB2111" t="s">
        <v>76</v>
      </c>
      <c r="AC2111">
        <v>0</v>
      </c>
      <c r="AD2111" t="s">
        <v>76</v>
      </c>
      <c r="AE2111">
        <v>1951705</v>
      </c>
      <c r="AF2111" t="s">
        <v>40104</v>
      </c>
      <c r="AG2111" t="s">
        <v>22860</v>
      </c>
      <c r="AH2111" t="s">
        <v>22861</v>
      </c>
      <c r="AI2111" t="s">
        <v>39286</v>
      </c>
      <c r="AJ2111" t="s">
        <v>41304</v>
      </c>
      <c r="AK2111">
        <v>79787400</v>
      </c>
      <c r="AL2111" t="s">
        <v>22862</v>
      </c>
      <c r="AM2111">
        <v>2013</v>
      </c>
      <c r="AN2111" s="1">
        <v>41585</v>
      </c>
      <c r="AO2111" s="1">
        <v>41591</v>
      </c>
      <c r="AP2111">
        <v>8</v>
      </c>
      <c r="AQ2111" t="s">
        <v>81</v>
      </c>
      <c r="AR2111" s="4">
        <f>IF(AQ2111="M",AP2111*30.42,AP2111)</f>
        <v>243.36</v>
      </c>
      <c r="AS2111">
        <v>19</v>
      </c>
      <c r="AT2111" s="4">
        <f>AR2111+AS2111</f>
        <v>262.36</v>
      </c>
      <c r="AU2111">
        <v>3</v>
      </c>
      <c r="AV2111" s="1">
        <f>AO2111+AT2111</f>
        <v>41853.360000000001</v>
      </c>
      <c r="AW2111" s="1">
        <v>41947</v>
      </c>
      <c r="AX2111" s="2">
        <f>IF(AV2111&gt;=AW2111,1,2)</f>
        <v>2</v>
      </c>
      <c r="AY2111" s="2" t="str">
        <f>IF((AV2111+10)&gt;=AW2111,"SAVE","LATE")</f>
        <v>LATE</v>
      </c>
      <c r="AZ2111" t="s">
        <v>82</v>
      </c>
      <c r="BA2111" t="s">
        <v>1011</v>
      </c>
      <c r="BB2111">
        <v>1198096000</v>
      </c>
      <c r="BC2111">
        <v>389763515</v>
      </c>
      <c r="BD2111" s="9">
        <v>1587859515</v>
      </c>
      <c r="BE2111" t="s">
        <v>22863</v>
      </c>
      <c r="BF2111">
        <v>0</v>
      </c>
      <c r="BG2111" t="s">
        <v>70</v>
      </c>
      <c r="BH2111">
        <v>-1</v>
      </c>
      <c r="BI2111" t="s">
        <v>39476</v>
      </c>
      <c r="BJ2111" t="s">
        <v>39476</v>
      </c>
      <c r="BK2111">
        <v>0</v>
      </c>
      <c r="BL2111" t="s">
        <v>85</v>
      </c>
      <c r="BM2111" t="s">
        <v>22864</v>
      </c>
    </row>
    <row r="2112" spans="1:65" x14ac:dyDescent="0.25">
      <c r="A2112">
        <v>2013</v>
      </c>
      <c r="B2112" t="s">
        <v>116</v>
      </c>
      <c r="C2112" t="s">
        <v>357</v>
      </c>
      <c r="D2112" t="s">
        <v>47087</v>
      </c>
      <c r="E2112" t="s">
        <v>22734</v>
      </c>
      <c r="F2112" t="s">
        <v>22735</v>
      </c>
      <c r="G2112">
        <v>1</v>
      </c>
      <c r="H2112" t="s">
        <v>46842</v>
      </c>
      <c r="I2112" t="s">
        <v>105</v>
      </c>
      <c r="J2112" t="s">
        <v>88</v>
      </c>
      <c r="K2112">
        <v>3</v>
      </c>
      <c r="L2112" t="s">
        <v>41838</v>
      </c>
      <c r="M2112">
        <v>72000000</v>
      </c>
      <c r="N2112" t="s">
        <v>41840</v>
      </c>
      <c r="O2112" t="s">
        <v>43402</v>
      </c>
      <c r="P2112" t="s">
        <v>90</v>
      </c>
      <c r="Q2112" t="s">
        <v>1352</v>
      </c>
      <c r="R2112" t="s">
        <v>1352</v>
      </c>
      <c r="S2112" t="s">
        <v>41443</v>
      </c>
      <c r="T2112" s="3">
        <v>41488</v>
      </c>
      <c r="U2112" t="s">
        <v>22736</v>
      </c>
      <c r="V2112" t="s">
        <v>22737</v>
      </c>
      <c r="W2112" t="s">
        <v>22738</v>
      </c>
      <c r="X2112">
        <v>1300000000</v>
      </c>
      <c r="Y2112" t="s">
        <v>122</v>
      </c>
      <c r="Z2112" t="s">
        <v>123</v>
      </c>
      <c r="AA2112">
        <v>0</v>
      </c>
      <c r="AB2112" t="s">
        <v>76</v>
      </c>
      <c r="AC2112">
        <v>0</v>
      </c>
      <c r="AD2112" t="s">
        <v>76</v>
      </c>
      <c r="AE2112">
        <v>2274602</v>
      </c>
      <c r="AF2112" t="s">
        <v>40104</v>
      </c>
      <c r="AG2112" t="s">
        <v>22739</v>
      </c>
      <c r="AH2112" t="s">
        <v>22740</v>
      </c>
      <c r="AI2112" t="s">
        <v>39472</v>
      </c>
      <c r="AJ2112" t="s">
        <v>41304</v>
      </c>
      <c r="AK2112" t="s">
        <v>22741</v>
      </c>
      <c r="AL2112" t="s">
        <v>22742</v>
      </c>
      <c r="AM2112">
        <v>2013</v>
      </c>
      <c r="AN2112" s="1">
        <v>41494</v>
      </c>
      <c r="AO2112" s="1">
        <v>41562</v>
      </c>
      <c r="AP2112">
        <v>7</v>
      </c>
      <c r="AQ2112" t="s">
        <v>81</v>
      </c>
      <c r="AR2112" s="4">
        <f>IF(AQ2112="M",AP2112*30.42,AP2112)</f>
        <v>212.94</v>
      </c>
      <c r="AS2112">
        <v>0</v>
      </c>
      <c r="AT2112" s="4">
        <f>AR2112+AS2112</f>
        <v>212.94</v>
      </c>
      <c r="AU2112">
        <v>8</v>
      </c>
      <c r="AV2112" s="1">
        <f>AO2112+AT2112</f>
        <v>41774.94</v>
      </c>
      <c r="AW2112" s="1">
        <v>42019</v>
      </c>
      <c r="AX2112" s="2">
        <f>IF(AV2112&gt;=AW2112,1,2)</f>
        <v>2</v>
      </c>
      <c r="AY2112" s="2" t="str">
        <f>IF((AV2112+10)&gt;=AW2112,"SAVE","LATE")</f>
        <v>LATE</v>
      </c>
      <c r="AZ2112" t="s">
        <v>82</v>
      </c>
      <c r="BA2112" t="s">
        <v>1011</v>
      </c>
      <c r="BB2112">
        <v>1299992000</v>
      </c>
      <c r="BC2112">
        <v>1199041832</v>
      </c>
      <c r="BD2112" s="9">
        <v>2499033832</v>
      </c>
      <c r="BE2112" t="s">
        <v>43403</v>
      </c>
      <c r="BF2112">
        <v>0</v>
      </c>
      <c r="BG2112" t="s">
        <v>70</v>
      </c>
      <c r="BH2112">
        <v>-1</v>
      </c>
      <c r="BK2112">
        <v>0</v>
      </c>
      <c r="BL2112" t="s">
        <v>85</v>
      </c>
      <c r="BM2112" t="s">
        <v>22743</v>
      </c>
    </row>
    <row r="2113" spans="1:65" x14ac:dyDescent="0.25">
      <c r="A2113">
        <v>2013</v>
      </c>
      <c r="B2113" t="s">
        <v>64</v>
      </c>
      <c r="C2113" t="s">
        <v>65</v>
      </c>
      <c r="D2113" t="s">
        <v>40101</v>
      </c>
      <c r="E2113">
        <v>800215807</v>
      </c>
      <c r="F2113" t="s">
        <v>280</v>
      </c>
      <c r="G2113">
        <v>1</v>
      </c>
      <c r="H2113" t="s">
        <v>46842</v>
      </c>
      <c r="I2113" t="s">
        <v>67</v>
      </c>
      <c r="J2113" t="s">
        <v>88</v>
      </c>
      <c r="K2113">
        <v>3</v>
      </c>
      <c r="L2113" t="s">
        <v>41838</v>
      </c>
      <c r="M2113">
        <v>95000000</v>
      </c>
      <c r="N2113" t="s">
        <v>40102</v>
      </c>
      <c r="O2113" t="s">
        <v>21543</v>
      </c>
      <c r="P2113" t="s">
        <v>90</v>
      </c>
      <c r="Q2113" t="s">
        <v>39286</v>
      </c>
      <c r="R2113" t="s">
        <v>40442</v>
      </c>
      <c r="S2113" t="s">
        <v>41448</v>
      </c>
      <c r="T2113" t="s">
        <v>21544</v>
      </c>
      <c r="U2113" t="s">
        <v>21545</v>
      </c>
      <c r="V2113" t="s">
        <v>21546</v>
      </c>
      <c r="W2113" t="s">
        <v>21547</v>
      </c>
      <c r="X2113">
        <v>3653000000</v>
      </c>
      <c r="Y2113" t="s">
        <v>96</v>
      </c>
      <c r="Z2113" t="s">
        <v>40103</v>
      </c>
      <c r="AA2113">
        <v>0</v>
      </c>
      <c r="AB2113" t="s">
        <v>76</v>
      </c>
      <c r="AC2113">
        <v>0</v>
      </c>
      <c r="AD2113" t="s">
        <v>76</v>
      </c>
      <c r="AE2113">
        <v>2572725</v>
      </c>
      <c r="AF2113" t="s">
        <v>40104</v>
      </c>
      <c r="AG2113" t="s">
        <v>21548</v>
      </c>
      <c r="AH2113" t="s">
        <v>21549</v>
      </c>
      <c r="AI2113" t="s">
        <v>39286</v>
      </c>
      <c r="AJ2113" t="s">
        <v>41304</v>
      </c>
      <c r="AK2113" t="s">
        <v>21550</v>
      </c>
      <c r="AL2113" t="s">
        <v>21551</v>
      </c>
      <c r="AM2113">
        <v>2013</v>
      </c>
      <c r="AN2113" s="1">
        <v>41637</v>
      </c>
      <c r="AO2113" s="1">
        <v>41677</v>
      </c>
      <c r="AP2113">
        <v>5</v>
      </c>
      <c r="AQ2113" t="s">
        <v>81</v>
      </c>
      <c r="AR2113" s="4">
        <f>IF(AQ2113="M",AP2113*30.42,AP2113)</f>
        <v>152.10000000000002</v>
      </c>
      <c r="AS2113">
        <v>21</v>
      </c>
      <c r="AT2113" s="4">
        <f>AR2113+AS2113</f>
        <v>173.10000000000002</v>
      </c>
      <c r="AU2113">
        <v>5</v>
      </c>
      <c r="AV2113" s="1">
        <f>AO2113+AT2113</f>
        <v>41850.1</v>
      </c>
      <c r="AW2113" s="1">
        <v>42001</v>
      </c>
      <c r="AX2113" s="2">
        <f>IF(AV2113&gt;=AW2113,1,2)</f>
        <v>2</v>
      </c>
      <c r="AY2113" s="2" t="str">
        <f>IF((AV2113+10)&gt;=AW2113,"SAVE","LATE")</f>
        <v>LATE</v>
      </c>
      <c r="AZ2113" t="s">
        <v>82</v>
      </c>
      <c r="BA2113" t="s">
        <v>1011</v>
      </c>
      <c r="BB2113">
        <v>3579230058</v>
      </c>
      <c r="BC2113">
        <v>1725000000</v>
      </c>
      <c r="BD2113" s="9">
        <v>5304230058</v>
      </c>
      <c r="BE2113" t="s">
        <v>21552</v>
      </c>
      <c r="BF2113">
        <v>0</v>
      </c>
      <c r="BG2113" t="s">
        <v>70</v>
      </c>
      <c r="BH2113">
        <v>-1</v>
      </c>
      <c r="BI2113" t="s">
        <v>21549</v>
      </c>
      <c r="BJ2113" t="s">
        <v>21549</v>
      </c>
      <c r="BK2113">
        <v>0</v>
      </c>
      <c r="BL2113" t="s">
        <v>85</v>
      </c>
      <c r="BM2113" t="s">
        <v>21553</v>
      </c>
    </row>
    <row r="2114" spans="1:65" x14ac:dyDescent="0.25">
      <c r="A2114">
        <v>2014</v>
      </c>
      <c r="B2114" t="s">
        <v>64</v>
      </c>
      <c r="C2114" t="s">
        <v>290</v>
      </c>
      <c r="D2114" t="s">
        <v>22318</v>
      </c>
      <c r="E2114">
        <v>900523392</v>
      </c>
      <c r="F2114" t="s">
        <v>22319</v>
      </c>
      <c r="G2114">
        <v>12</v>
      </c>
      <c r="H2114" t="s">
        <v>41881</v>
      </c>
      <c r="I2114" t="s">
        <v>67</v>
      </c>
      <c r="J2114" t="s">
        <v>68</v>
      </c>
      <c r="K2114">
        <v>3</v>
      </c>
      <c r="L2114" t="s">
        <v>41838</v>
      </c>
      <c r="M2114">
        <v>72000000</v>
      </c>
      <c r="N2114" t="s">
        <v>41840</v>
      </c>
      <c r="O2114" t="s">
        <v>25749</v>
      </c>
      <c r="P2114" t="s">
        <v>90</v>
      </c>
      <c r="Q2114" t="s">
        <v>70</v>
      </c>
      <c r="R2114" t="s">
        <v>70</v>
      </c>
      <c r="S2114" t="s">
        <v>39485</v>
      </c>
      <c r="T2114" s="3">
        <v>41946</v>
      </c>
      <c r="U2114" t="s">
        <v>25750</v>
      </c>
      <c r="V2114" t="s">
        <v>25751</v>
      </c>
      <c r="W2114" t="s">
        <v>25751</v>
      </c>
      <c r="X2114">
        <v>711063760</v>
      </c>
      <c r="Y2114" t="s">
        <v>122</v>
      </c>
      <c r="Z2114" t="s">
        <v>123</v>
      </c>
      <c r="AA2114">
        <v>0</v>
      </c>
      <c r="AB2114" t="s">
        <v>76</v>
      </c>
      <c r="AC2114">
        <v>0</v>
      </c>
      <c r="AD2114" t="s">
        <v>76</v>
      </c>
      <c r="AE2114">
        <v>2346950</v>
      </c>
      <c r="AF2114" t="s">
        <v>40104</v>
      </c>
      <c r="AG2114" t="s">
        <v>25744</v>
      </c>
      <c r="AH2114" t="s">
        <v>25745</v>
      </c>
      <c r="AI2114" t="s">
        <v>39286</v>
      </c>
      <c r="AJ2114" t="s">
        <v>41304</v>
      </c>
      <c r="AK2114" t="s">
        <v>25746</v>
      </c>
      <c r="AL2114" t="s">
        <v>25747</v>
      </c>
      <c r="AM2114">
        <v>2013</v>
      </c>
      <c r="AN2114" s="1">
        <v>41443</v>
      </c>
      <c r="AO2114" s="1">
        <v>41457</v>
      </c>
      <c r="AP2114">
        <v>6</v>
      </c>
      <c r="AQ2114" t="s">
        <v>81</v>
      </c>
      <c r="AR2114" s="4">
        <f>IF(AQ2114="M",AP2114*30.42,AP2114)</f>
        <v>182.52</v>
      </c>
      <c r="AS2114">
        <v>34</v>
      </c>
      <c r="AT2114" s="4">
        <f>AR2114+AS2114</f>
        <v>216.52</v>
      </c>
      <c r="AU2114">
        <v>2</v>
      </c>
      <c r="AV2114" s="1">
        <f>AO2114+AT2114</f>
        <v>41673.519999999997</v>
      </c>
      <c r="AW2114" s="1">
        <v>41735</v>
      </c>
      <c r="AX2114" s="2">
        <f>IF(AV2114&gt;=AW2114,1,2)</f>
        <v>2</v>
      </c>
      <c r="AY2114" s="2" t="str">
        <f>IF((AV2114+10)&gt;=AW2114,"SAVE","LATE")</f>
        <v>LATE</v>
      </c>
      <c r="AZ2114" t="s">
        <v>82</v>
      </c>
      <c r="BA2114" t="s">
        <v>1011</v>
      </c>
      <c r="BB2114">
        <v>711063760</v>
      </c>
      <c r="BC2114">
        <v>323046094</v>
      </c>
      <c r="BD2114" s="9">
        <v>1034109854</v>
      </c>
      <c r="BE2114" t="s">
        <v>25749</v>
      </c>
      <c r="BF2114">
        <v>0</v>
      </c>
      <c r="BG2114" t="s">
        <v>70</v>
      </c>
      <c r="BH2114">
        <v>-1</v>
      </c>
      <c r="BI2114" t="s">
        <v>70</v>
      </c>
      <c r="BJ2114" t="s">
        <v>70</v>
      </c>
      <c r="BK2114">
        <v>0</v>
      </c>
      <c r="BL2114" t="s">
        <v>85</v>
      </c>
      <c r="BM2114" t="s">
        <v>25752</v>
      </c>
    </row>
    <row r="2115" spans="1:65" x14ac:dyDescent="0.25">
      <c r="A2115">
        <v>2014</v>
      </c>
      <c r="B2115" t="s">
        <v>64</v>
      </c>
      <c r="C2115" t="s">
        <v>290</v>
      </c>
      <c r="D2115" t="s">
        <v>22318</v>
      </c>
      <c r="E2115">
        <v>900523392</v>
      </c>
      <c r="F2115" t="s">
        <v>22319</v>
      </c>
      <c r="G2115">
        <v>12</v>
      </c>
      <c r="H2115" t="s">
        <v>41881</v>
      </c>
      <c r="I2115" t="s">
        <v>67</v>
      </c>
      <c r="J2115" t="s">
        <v>68</v>
      </c>
      <c r="K2115">
        <v>3</v>
      </c>
      <c r="L2115" t="s">
        <v>41838</v>
      </c>
      <c r="M2115">
        <v>72000000</v>
      </c>
      <c r="N2115" t="s">
        <v>41840</v>
      </c>
      <c r="O2115" t="s">
        <v>25749</v>
      </c>
      <c r="P2115" t="s">
        <v>90</v>
      </c>
      <c r="Q2115" t="s">
        <v>70</v>
      </c>
      <c r="R2115" t="s">
        <v>70</v>
      </c>
      <c r="S2115" t="s">
        <v>39485</v>
      </c>
      <c r="T2115" s="3">
        <v>41946</v>
      </c>
      <c r="U2115" t="s">
        <v>25753</v>
      </c>
      <c r="V2115" t="s">
        <v>24128</v>
      </c>
      <c r="W2115" t="s">
        <v>24128</v>
      </c>
      <c r="X2115">
        <v>711063760</v>
      </c>
      <c r="Y2115" t="s">
        <v>122</v>
      </c>
      <c r="Z2115" t="s">
        <v>123</v>
      </c>
      <c r="AA2115">
        <v>0</v>
      </c>
      <c r="AB2115" t="s">
        <v>76</v>
      </c>
      <c r="AC2115">
        <v>0</v>
      </c>
      <c r="AD2115" t="s">
        <v>76</v>
      </c>
      <c r="AE2115">
        <v>2346863</v>
      </c>
      <c r="AF2115" t="s">
        <v>40104</v>
      </c>
      <c r="AG2115" t="s">
        <v>25744</v>
      </c>
      <c r="AH2115" t="s">
        <v>25745</v>
      </c>
      <c r="AI2115" t="s">
        <v>39286</v>
      </c>
      <c r="AJ2115" t="s">
        <v>41304</v>
      </c>
      <c r="AK2115" t="s">
        <v>25746</v>
      </c>
      <c r="AL2115" t="s">
        <v>25747</v>
      </c>
      <c r="AM2115">
        <v>2013</v>
      </c>
      <c r="AN2115" s="1">
        <v>41443</v>
      </c>
      <c r="AO2115" s="1">
        <v>41457</v>
      </c>
      <c r="AP2115">
        <v>6</v>
      </c>
      <c r="AQ2115" t="s">
        <v>81</v>
      </c>
      <c r="AR2115" s="4">
        <f>IF(AQ2115="M",AP2115*30.42,AP2115)</f>
        <v>182.52</v>
      </c>
      <c r="AS2115">
        <v>0</v>
      </c>
      <c r="AT2115" s="4">
        <f>AR2115+AS2115</f>
        <v>182.52</v>
      </c>
      <c r="AU2115">
        <v>2</v>
      </c>
      <c r="AV2115" s="1">
        <f>AO2115+AT2115</f>
        <v>41639.519999999997</v>
      </c>
      <c r="AW2115" s="1">
        <v>41700</v>
      </c>
      <c r="AX2115" s="2">
        <f>IF(AV2115&gt;=AW2115,1,2)</f>
        <v>2</v>
      </c>
      <c r="AY2115" s="2" t="str">
        <f>IF((AV2115+10)&gt;=AW2115,"SAVE","LATE")</f>
        <v>LATE</v>
      </c>
      <c r="AZ2115" t="s">
        <v>82</v>
      </c>
      <c r="BA2115" t="s">
        <v>1011</v>
      </c>
      <c r="BB2115">
        <v>711063760</v>
      </c>
      <c r="BC2115">
        <v>338489538</v>
      </c>
      <c r="BD2115" s="9">
        <v>1049553298</v>
      </c>
      <c r="BE2115" t="s">
        <v>25754</v>
      </c>
      <c r="BF2115">
        <v>0</v>
      </c>
      <c r="BG2115" t="s">
        <v>70</v>
      </c>
      <c r="BH2115">
        <v>-1</v>
      </c>
      <c r="BI2115" t="s">
        <v>70</v>
      </c>
      <c r="BJ2115" t="s">
        <v>70</v>
      </c>
      <c r="BK2115">
        <v>0</v>
      </c>
      <c r="BL2115" t="s">
        <v>85</v>
      </c>
      <c r="BM2115" t="s">
        <v>25755</v>
      </c>
    </row>
    <row r="2116" spans="1:65" x14ac:dyDescent="0.25">
      <c r="A2116">
        <v>2013</v>
      </c>
      <c r="B2116" t="s">
        <v>116</v>
      </c>
      <c r="C2116" t="s">
        <v>130</v>
      </c>
      <c r="D2116" t="s">
        <v>40463</v>
      </c>
      <c r="E2116" t="s">
        <v>151</v>
      </c>
      <c r="F2116" t="s">
        <v>25059</v>
      </c>
      <c r="G2116">
        <v>13</v>
      </c>
      <c r="H2116" t="s">
        <v>41891</v>
      </c>
      <c r="I2116" t="s">
        <v>67</v>
      </c>
      <c r="J2116" t="s">
        <v>88</v>
      </c>
      <c r="K2116">
        <v>3</v>
      </c>
      <c r="L2116" t="s">
        <v>41838</v>
      </c>
      <c r="M2116">
        <v>72000000</v>
      </c>
      <c r="N2116" t="s">
        <v>41840</v>
      </c>
      <c r="O2116" t="s">
        <v>25060</v>
      </c>
      <c r="P2116" t="s">
        <v>90</v>
      </c>
      <c r="Q2116" t="s">
        <v>25061</v>
      </c>
      <c r="R2116" t="s">
        <v>25061</v>
      </c>
      <c r="S2116" t="s">
        <v>39487</v>
      </c>
      <c r="T2116" s="3">
        <v>41366</v>
      </c>
      <c r="U2116" t="s">
        <v>25062</v>
      </c>
      <c r="V2116" t="s">
        <v>25063</v>
      </c>
      <c r="W2116" t="s">
        <v>25063</v>
      </c>
      <c r="X2116">
        <v>16000000</v>
      </c>
      <c r="Y2116" t="s">
        <v>122</v>
      </c>
      <c r="Z2116" t="s">
        <v>123</v>
      </c>
      <c r="AA2116">
        <v>0</v>
      </c>
      <c r="AB2116" t="s">
        <v>76</v>
      </c>
      <c r="AC2116">
        <v>0</v>
      </c>
      <c r="AD2116" t="s">
        <v>76</v>
      </c>
      <c r="AE2116">
        <v>1369920</v>
      </c>
      <c r="AF2116" t="s">
        <v>41304</v>
      </c>
      <c r="AG2116" t="s">
        <v>25064</v>
      </c>
      <c r="AH2116" t="s">
        <v>24112</v>
      </c>
      <c r="AI2116" t="s">
        <v>39472</v>
      </c>
      <c r="AJ2116" t="s">
        <v>41304</v>
      </c>
      <c r="AK2116" t="s">
        <v>25064</v>
      </c>
      <c r="AL2116" t="s">
        <v>24112</v>
      </c>
      <c r="AM2116">
        <v>2013</v>
      </c>
      <c r="AN2116" s="1">
        <v>41313</v>
      </c>
      <c r="AO2116" s="1">
        <v>41313</v>
      </c>
      <c r="AP2116">
        <v>2</v>
      </c>
      <c r="AQ2116" t="s">
        <v>81</v>
      </c>
      <c r="AR2116" s="4">
        <f>IF(AQ2116="M",AP2116*30.42,AP2116)</f>
        <v>60.84</v>
      </c>
      <c r="AS2116">
        <v>0</v>
      </c>
      <c r="AT2116" s="4">
        <f>AR2116+AS2116</f>
        <v>60.84</v>
      </c>
      <c r="AU2116">
        <v>1</v>
      </c>
      <c r="AV2116" s="1">
        <f>AO2116+AT2116</f>
        <v>41373.839999999997</v>
      </c>
      <c r="AW2116" s="1">
        <v>41402</v>
      </c>
      <c r="AX2116" s="2">
        <f>IF(AV2116&gt;=AW2116,1,2)</f>
        <v>2</v>
      </c>
      <c r="AY2116" s="2" t="str">
        <f>IF((AV2116+10)&gt;=AW2116,"SAVE","LATE")</f>
        <v>LATE</v>
      </c>
      <c r="AZ2116" t="s">
        <v>82</v>
      </c>
      <c r="BA2116" t="s">
        <v>1011</v>
      </c>
      <c r="BB2116">
        <v>15966189</v>
      </c>
      <c r="BC2116">
        <v>4991750</v>
      </c>
      <c r="BD2116" s="9">
        <v>20957939</v>
      </c>
      <c r="BE2116" t="s">
        <v>25060</v>
      </c>
      <c r="BF2116">
        <v>0</v>
      </c>
      <c r="BG2116" t="s">
        <v>70</v>
      </c>
      <c r="BH2116">
        <v>-1</v>
      </c>
      <c r="BI2116" t="s">
        <v>70</v>
      </c>
      <c r="BJ2116" t="s">
        <v>70</v>
      </c>
      <c r="BK2116">
        <v>0</v>
      </c>
      <c r="BL2116" t="s">
        <v>85</v>
      </c>
      <c r="BM2116" t="s">
        <v>25065</v>
      </c>
    </row>
    <row r="2117" spans="1:65" x14ac:dyDescent="0.25">
      <c r="A2117">
        <v>2013</v>
      </c>
      <c r="B2117" t="s">
        <v>116</v>
      </c>
      <c r="C2117" t="s">
        <v>130</v>
      </c>
      <c r="D2117" t="s">
        <v>40464</v>
      </c>
      <c r="E2117" t="s">
        <v>3424</v>
      </c>
      <c r="F2117" t="s">
        <v>17030</v>
      </c>
      <c r="G2117">
        <v>11</v>
      </c>
      <c r="H2117" t="s">
        <v>41839</v>
      </c>
      <c r="I2117" t="s">
        <v>67</v>
      </c>
      <c r="J2117" t="s">
        <v>88</v>
      </c>
      <c r="K2117">
        <v>3</v>
      </c>
      <c r="L2117" t="s">
        <v>41838</v>
      </c>
      <c r="M2117">
        <v>72000000</v>
      </c>
      <c r="N2117" t="s">
        <v>41840</v>
      </c>
      <c r="O2117" t="s">
        <v>20053</v>
      </c>
      <c r="P2117" t="s">
        <v>90</v>
      </c>
      <c r="Q2117" t="s">
        <v>3427</v>
      </c>
      <c r="R2117" t="s">
        <v>3427</v>
      </c>
      <c r="S2117" t="s">
        <v>39488</v>
      </c>
      <c r="T2117" s="3">
        <v>41619</v>
      </c>
      <c r="U2117" t="s">
        <v>20054</v>
      </c>
      <c r="V2117">
        <v>201301012</v>
      </c>
      <c r="W2117">
        <v>201301012</v>
      </c>
      <c r="X2117">
        <v>53182600</v>
      </c>
      <c r="Y2117" t="s">
        <v>122</v>
      </c>
      <c r="Z2117" t="s">
        <v>123</v>
      </c>
      <c r="AA2117">
        <v>0</v>
      </c>
      <c r="AB2117" t="s">
        <v>76</v>
      </c>
      <c r="AC2117">
        <v>0</v>
      </c>
      <c r="AD2117" t="s">
        <v>76</v>
      </c>
      <c r="AE2117">
        <v>2437880</v>
      </c>
      <c r="AF2117" t="s">
        <v>40104</v>
      </c>
      <c r="AG2117" t="s">
        <v>20055</v>
      </c>
      <c r="AH2117" t="s">
        <v>20056</v>
      </c>
      <c r="AI2117" t="s">
        <v>39472</v>
      </c>
      <c r="AJ2117" t="s">
        <v>41304</v>
      </c>
      <c r="AK2117" t="s">
        <v>39489</v>
      </c>
      <c r="AL2117" t="s">
        <v>20057</v>
      </c>
      <c r="AM2117">
        <v>2013</v>
      </c>
      <c r="AN2117" s="1">
        <v>41612</v>
      </c>
      <c r="AO2117" s="1">
        <v>41619</v>
      </c>
      <c r="AP2117">
        <v>20</v>
      </c>
      <c r="AQ2117" t="s">
        <v>74</v>
      </c>
      <c r="AR2117" s="4">
        <f>IF(AQ2117="M",AP2117*30.42,AP2117)</f>
        <v>20</v>
      </c>
      <c r="AS2117">
        <v>0</v>
      </c>
      <c r="AT2117" s="4">
        <f>AR2117+AS2117</f>
        <v>20</v>
      </c>
      <c r="AU2117">
        <v>1</v>
      </c>
      <c r="AV2117" s="1">
        <f>AO2117+AT2117</f>
        <v>41639</v>
      </c>
      <c r="AW2117" s="1">
        <v>41670</v>
      </c>
      <c r="AX2117" s="2">
        <f>IF(AV2117&gt;=AW2117,1,2)</f>
        <v>2</v>
      </c>
      <c r="AY2117" s="2" t="str">
        <f>IF((AV2117+10)&gt;=AW2117,"SAVE","LATE")</f>
        <v>LATE</v>
      </c>
      <c r="AZ2117" t="s">
        <v>82</v>
      </c>
      <c r="BA2117" t="s">
        <v>1011</v>
      </c>
      <c r="BB2117">
        <v>53175144</v>
      </c>
      <c r="BC2117">
        <v>0</v>
      </c>
      <c r="BD2117" s="9">
        <v>53175144</v>
      </c>
      <c r="BE2117" t="s">
        <v>20053</v>
      </c>
      <c r="BF2117">
        <v>0</v>
      </c>
      <c r="BG2117" t="s">
        <v>70</v>
      </c>
      <c r="BH2117">
        <v>-1</v>
      </c>
      <c r="BI2117" t="s">
        <v>20056</v>
      </c>
      <c r="BJ2117" t="s">
        <v>20058</v>
      </c>
      <c r="BK2117">
        <v>0</v>
      </c>
      <c r="BL2117" t="s">
        <v>85</v>
      </c>
      <c r="BM2117" t="s">
        <v>20059</v>
      </c>
    </row>
    <row r="2118" spans="1:65" x14ac:dyDescent="0.25">
      <c r="A2118">
        <v>2013</v>
      </c>
      <c r="B2118" t="s">
        <v>116</v>
      </c>
      <c r="C2118" t="s">
        <v>130</v>
      </c>
      <c r="D2118" t="s">
        <v>40464</v>
      </c>
      <c r="E2118" t="s">
        <v>3424</v>
      </c>
      <c r="F2118" t="s">
        <v>17030</v>
      </c>
      <c r="G2118">
        <v>1</v>
      </c>
      <c r="H2118" t="s">
        <v>46842</v>
      </c>
      <c r="I2118" t="s">
        <v>105</v>
      </c>
      <c r="J2118" t="s">
        <v>88</v>
      </c>
      <c r="K2118">
        <v>3</v>
      </c>
      <c r="L2118" t="s">
        <v>41838</v>
      </c>
      <c r="M2118">
        <v>72000000</v>
      </c>
      <c r="N2118" t="s">
        <v>41840</v>
      </c>
      <c r="O2118" t="s">
        <v>43417</v>
      </c>
      <c r="P2118" t="s">
        <v>90</v>
      </c>
      <c r="Q2118" t="s">
        <v>3427</v>
      </c>
      <c r="R2118" t="s">
        <v>3427</v>
      </c>
      <c r="S2118" t="s">
        <v>39488</v>
      </c>
      <c r="T2118" s="3">
        <v>41401</v>
      </c>
      <c r="U2118" t="s">
        <v>24661</v>
      </c>
      <c r="V2118">
        <v>201301007</v>
      </c>
      <c r="W2118">
        <v>201301007</v>
      </c>
      <c r="X2118">
        <v>249973462</v>
      </c>
      <c r="Y2118" t="s">
        <v>122</v>
      </c>
      <c r="Z2118" t="s">
        <v>123</v>
      </c>
      <c r="AA2118">
        <v>0</v>
      </c>
      <c r="AB2118" t="s">
        <v>76</v>
      </c>
      <c r="AC2118">
        <v>0</v>
      </c>
      <c r="AD2118" t="s">
        <v>76</v>
      </c>
      <c r="AE2118">
        <v>1877442</v>
      </c>
      <c r="AF2118" t="s">
        <v>40104</v>
      </c>
      <c r="AG2118" t="s">
        <v>24662</v>
      </c>
      <c r="AH2118" t="s">
        <v>24663</v>
      </c>
      <c r="AI2118" t="s">
        <v>39472</v>
      </c>
      <c r="AJ2118" t="s">
        <v>41304</v>
      </c>
      <c r="AK2118" t="s">
        <v>24664</v>
      </c>
      <c r="AL2118" t="s">
        <v>24665</v>
      </c>
      <c r="AM2118">
        <v>2013</v>
      </c>
      <c r="AN2118" s="1">
        <v>41506</v>
      </c>
      <c r="AO2118" s="1">
        <v>41516</v>
      </c>
      <c r="AP2118">
        <v>4</v>
      </c>
      <c r="AQ2118" t="s">
        <v>81</v>
      </c>
      <c r="AR2118" s="4">
        <f>IF(AQ2118="M",AP2118*30.42,AP2118)</f>
        <v>121.68</v>
      </c>
      <c r="AS2118">
        <v>0</v>
      </c>
      <c r="AT2118" s="4">
        <f>AR2118+AS2118</f>
        <v>121.68</v>
      </c>
      <c r="AU2118">
        <v>3</v>
      </c>
      <c r="AV2118" s="1">
        <f>AO2118+AT2118</f>
        <v>41637.68</v>
      </c>
      <c r="AW2118" s="1">
        <v>41728</v>
      </c>
      <c r="AX2118" s="2">
        <f>IF(AV2118&gt;=AW2118,1,2)</f>
        <v>2</v>
      </c>
      <c r="AY2118" s="2" t="str">
        <f>IF((AV2118+10)&gt;=AW2118,"SAVE","LATE")</f>
        <v>LATE</v>
      </c>
      <c r="AZ2118" t="s">
        <v>82</v>
      </c>
      <c r="BA2118" t="s">
        <v>1011</v>
      </c>
      <c r="BB2118">
        <v>249944599</v>
      </c>
      <c r="BC2118">
        <v>0</v>
      </c>
      <c r="BD2118" s="9">
        <v>249944599</v>
      </c>
      <c r="BE2118" t="s">
        <v>24666</v>
      </c>
      <c r="BF2118">
        <v>0</v>
      </c>
      <c r="BG2118" t="s">
        <v>70</v>
      </c>
      <c r="BH2118">
        <v>-1</v>
      </c>
      <c r="BI2118" t="s">
        <v>24663</v>
      </c>
      <c r="BJ2118" t="s">
        <v>24667</v>
      </c>
      <c r="BK2118">
        <v>0</v>
      </c>
      <c r="BL2118" t="s">
        <v>85</v>
      </c>
      <c r="BM2118" t="s">
        <v>24668</v>
      </c>
    </row>
    <row r="2119" spans="1:65" x14ac:dyDescent="0.25">
      <c r="A2119">
        <v>2013</v>
      </c>
      <c r="B2119" t="s">
        <v>116</v>
      </c>
      <c r="C2119" t="s">
        <v>130</v>
      </c>
      <c r="D2119" t="s">
        <v>40466</v>
      </c>
      <c r="E2119" t="s">
        <v>82</v>
      </c>
      <c r="F2119" t="s">
        <v>17665</v>
      </c>
      <c r="G2119">
        <v>1</v>
      </c>
      <c r="H2119" t="s">
        <v>46842</v>
      </c>
      <c r="I2119" t="s">
        <v>105</v>
      </c>
      <c r="J2119" t="s">
        <v>88</v>
      </c>
      <c r="K2119">
        <v>3</v>
      </c>
      <c r="L2119" t="s">
        <v>41838</v>
      </c>
      <c r="M2119">
        <v>72000000</v>
      </c>
      <c r="N2119" t="s">
        <v>41840</v>
      </c>
      <c r="O2119" t="s">
        <v>43420</v>
      </c>
      <c r="P2119" t="s">
        <v>90</v>
      </c>
      <c r="Q2119" t="s">
        <v>39491</v>
      </c>
      <c r="R2119" t="s">
        <v>39491</v>
      </c>
      <c r="S2119" t="s">
        <v>39490</v>
      </c>
      <c r="T2119" s="3">
        <v>41496</v>
      </c>
      <c r="U2119" t="s">
        <v>24862</v>
      </c>
      <c r="V2119" t="s">
        <v>39492</v>
      </c>
      <c r="W2119" t="s">
        <v>24863</v>
      </c>
      <c r="X2119">
        <v>184682580</v>
      </c>
      <c r="Y2119" t="s">
        <v>122</v>
      </c>
      <c r="Z2119" t="s">
        <v>123</v>
      </c>
      <c r="AA2119">
        <v>0</v>
      </c>
      <c r="AB2119" t="s">
        <v>76</v>
      </c>
      <c r="AC2119">
        <v>0</v>
      </c>
      <c r="AD2119" t="s">
        <v>76</v>
      </c>
      <c r="AE2119">
        <v>2059775</v>
      </c>
      <c r="AF2119" t="s">
        <v>145</v>
      </c>
      <c r="AG2119" t="s">
        <v>24864</v>
      </c>
      <c r="AH2119" t="s">
        <v>24865</v>
      </c>
      <c r="AI2119" t="s">
        <v>39472</v>
      </c>
      <c r="AJ2119" t="s">
        <v>41304</v>
      </c>
      <c r="AK2119" t="s">
        <v>24866</v>
      </c>
      <c r="AL2119" t="s">
        <v>24865</v>
      </c>
      <c r="AM2119">
        <v>2013</v>
      </c>
      <c r="AN2119" s="1">
        <v>41635</v>
      </c>
      <c r="AO2119" s="1">
        <v>41645</v>
      </c>
      <c r="AP2119">
        <v>4</v>
      </c>
      <c r="AQ2119" t="s">
        <v>81</v>
      </c>
      <c r="AR2119" s="4">
        <f>IF(AQ2119="M",AP2119*30.42,AP2119)</f>
        <v>121.68</v>
      </c>
      <c r="AS2119">
        <v>0</v>
      </c>
      <c r="AT2119" s="4">
        <f>AR2119+AS2119</f>
        <v>121.68</v>
      </c>
      <c r="AU2119">
        <v>2</v>
      </c>
      <c r="AV2119" s="1">
        <f>AO2119+AT2119</f>
        <v>41766.68</v>
      </c>
      <c r="AW2119" s="1">
        <v>41826</v>
      </c>
      <c r="AX2119" s="2">
        <f>IF(AV2119&gt;=AW2119,1,2)</f>
        <v>2</v>
      </c>
      <c r="AY2119" s="2" t="str">
        <f>IF((AV2119+10)&gt;=AW2119,"SAVE","LATE")</f>
        <v>LATE</v>
      </c>
      <c r="AZ2119" t="s">
        <v>82</v>
      </c>
      <c r="BA2119" t="s">
        <v>1011</v>
      </c>
      <c r="BB2119">
        <v>184655263</v>
      </c>
      <c r="BC2119">
        <v>0</v>
      </c>
      <c r="BD2119" s="9">
        <v>184655263</v>
      </c>
      <c r="BE2119" t="s">
        <v>43421</v>
      </c>
      <c r="BF2119">
        <v>0</v>
      </c>
      <c r="BG2119" t="s">
        <v>70</v>
      </c>
      <c r="BH2119">
        <v>-1</v>
      </c>
      <c r="BI2119" t="s">
        <v>24865</v>
      </c>
      <c r="BJ2119" t="s">
        <v>24867</v>
      </c>
      <c r="BK2119">
        <v>0</v>
      </c>
      <c r="BL2119" t="s">
        <v>85</v>
      </c>
      <c r="BM2119" t="s">
        <v>24868</v>
      </c>
    </row>
    <row r="2120" spans="1:65" x14ac:dyDescent="0.25">
      <c r="A2120">
        <v>2013</v>
      </c>
      <c r="B2120" t="s">
        <v>116</v>
      </c>
      <c r="C2120" t="s">
        <v>290</v>
      </c>
      <c r="D2120" t="s">
        <v>43389</v>
      </c>
      <c r="E2120" t="s">
        <v>600</v>
      </c>
      <c r="F2120" t="s">
        <v>601</v>
      </c>
      <c r="G2120">
        <v>1</v>
      </c>
      <c r="H2120" t="s">
        <v>46842</v>
      </c>
      <c r="I2120" t="s">
        <v>105</v>
      </c>
      <c r="J2120" t="s">
        <v>88</v>
      </c>
      <c r="K2120">
        <v>3</v>
      </c>
      <c r="L2120" t="s">
        <v>41838</v>
      </c>
      <c r="M2120">
        <v>95000000</v>
      </c>
      <c r="N2120" t="s">
        <v>40102</v>
      </c>
      <c r="O2120" t="s">
        <v>21048</v>
      </c>
      <c r="P2120" t="s">
        <v>90</v>
      </c>
      <c r="Q2120" t="s">
        <v>1352</v>
      </c>
      <c r="R2120" t="s">
        <v>1352</v>
      </c>
      <c r="S2120" t="s">
        <v>39493</v>
      </c>
      <c r="T2120" t="s">
        <v>18456</v>
      </c>
      <c r="U2120" t="s">
        <v>21049</v>
      </c>
      <c r="V2120" t="s">
        <v>21050</v>
      </c>
      <c r="W2120" t="s">
        <v>21051</v>
      </c>
      <c r="X2120">
        <v>7472934745</v>
      </c>
      <c r="Y2120" t="s">
        <v>96</v>
      </c>
      <c r="Z2120" t="s">
        <v>40103</v>
      </c>
      <c r="AA2120">
        <v>0</v>
      </c>
      <c r="AB2120" t="s">
        <v>76</v>
      </c>
      <c r="AC2120">
        <v>0</v>
      </c>
      <c r="AD2120" t="s">
        <v>76</v>
      </c>
      <c r="AE2120">
        <v>2351181</v>
      </c>
      <c r="AF2120" t="s">
        <v>40104</v>
      </c>
      <c r="AG2120" t="s">
        <v>21052</v>
      </c>
      <c r="AH2120" t="s">
        <v>21053</v>
      </c>
      <c r="AI2120" t="s">
        <v>39472</v>
      </c>
      <c r="AJ2120" t="s">
        <v>41304</v>
      </c>
      <c r="AK2120">
        <v>17143461</v>
      </c>
      <c r="AL2120" t="s">
        <v>21054</v>
      </c>
      <c r="AM2120">
        <v>2013</v>
      </c>
      <c r="AN2120" s="1">
        <v>41634</v>
      </c>
      <c r="AO2120" s="1">
        <v>41634</v>
      </c>
      <c r="AP2120">
        <v>10</v>
      </c>
      <c r="AQ2120" t="s">
        <v>81</v>
      </c>
      <c r="AR2120" s="4">
        <f>IF(AQ2120="M",AP2120*30.42,AP2120)</f>
        <v>304.20000000000005</v>
      </c>
      <c r="AS2120">
        <v>0</v>
      </c>
      <c r="AT2120" s="4">
        <f>AR2120+AS2120</f>
        <v>304.20000000000005</v>
      </c>
      <c r="AU2120">
        <v>4</v>
      </c>
      <c r="AV2120" s="1">
        <f>AO2120+AT2120</f>
        <v>41938.199999999997</v>
      </c>
      <c r="AW2120" s="1">
        <v>42061</v>
      </c>
      <c r="AX2120" s="2">
        <f>IF(AV2120&gt;=AW2120,1,2)</f>
        <v>2</v>
      </c>
      <c r="AY2120" s="2" t="str">
        <f>IF((AV2120+10)&gt;=AW2120,"SAVE","LATE")</f>
        <v>LATE</v>
      </c>
      <c r="AZ2120" t="s">
        <v>82</v>
      </c>
      <c r="BA2120" t="s">
        <v>1011</v>
      </c>
      <c r="BB2120">
        <v>7472934594</v>
      </c>
      <c r="BC2120">
        <v>1714670864</v>
      </c>
      <c r="BD2120" s="9">
        <v>9187605458</v>
      </c>
      <c r="BE2120" t="s">
        <v>21055</v>
      </c>
      <c r="BF2120">
        <v>0</v>
      </c>
      <c r="BG2120" t="s">
        <v>70</v>
      </c>
      <c r="BH2120">
        <v>-1</v>
      </c>
      <c r="BI2120" t="s">
        <v>21056</v>
      </c>
      <c r="BJ2120" t="s">
        <v>21057</v>
      </c>
      <c r="BK2120">
        <v>0</v>
      </c>
      <c r="BL2120" t="s">
        <v>85</v>
      </c>
      <c r="BM2120" t="s">
        <v>21058</v>
      </c>
    </row>
    <row r="2121" spans="1:65" x14ac:dyDescent="0.25">
      <c r="A2121">
        <v>2013</v>
      </c>
      <c r="B2121" t="s">
        <v>116</v>
      </c>
      <c r="C2121" t="s">
        <v>130</v>
      </c>
      <c r="D2121" t="s">
        <v>40467</v>
      </c>
      <c r="E2121" t="s">
        <v>2617</v>
      </c>
      <c r="F2121" t="s">
        <v>2618</v>
      </c>
      <c r="G2121">
        <v>11</v>
      </c>
      <c r="H2121" t="s">
        <v>41839</v>
      </c>
      <c r="I2121" t="s">
        <v>67</v>
      </c>
      <c r="J2121" t="s">
        <v>88</v>
      </c>
      <c r="K2121">
        <v>3</v>
      </c>
      <c r="L2121" t="s">
        <v>41838</v>
      </c>
      <c r="M2121">
        <v>95000000</v>
      </c>
      <c r="N2121" t="s">
        <v>40102</v>
      </c>
      <c r="O2121" t="s">
        <v>39499</v>
      </c>
      <c r="P2121" t="s">
        <v>90</v>
      </c>
      <c r="Q2121" t="s">
        <v>39495</v>
      </c>
      <c r="R2121" t="s">
        <v>39495</v>
      </c>
      <c r="S2121" t="s">
        <v>39496</v>
      </c>
      <c r="T2121" t="s">
        <v>19453</v>
      </c>
      <c r="U2121" t="s">
        <v>19454</v>
      </c>
      <c r="V2121" t="s">
        <v>19455</v>
      </c>
      <c r="W2121">
        <v>20130126</v>
      </c>
      <c r="X2121">
        <v>532463648</v>
      </c>
      <c r="Y2121" t="s">
        <v>96</v>
      </c>
      <c r="Z2121" t="s">
        <v>40103</v>
      </c>
      <c r="AA2121">
        <v>0</v>
      </c>
      <c r="AB2121" t="s">
        <v>76</v>
      </c>
      <c r="AC2121">
        <v>0</v>
      </c>
      <c r="AD2121" t="s">
        <v>76</v>
      </c>
      <c r="AE2121">
        <v>2080022</v>
      </c>
      <c r="AF2121" t="s">
        <v>41304</v>
      </c>
      <c r="AG2121">
        <v>7306254</v>
      </c>
      <c r="AH2121" t="s">
        <v>6483</v>
      </c>
      <c r="AI2121" t="s">
        <v>39472</v>
      </c>
      <c r="AJ2121" t="s">
        <v>41304</v>
      </c>
      <c r="AK2121">
        <v>7306254</v>
      </c>
      <c r="AL2121" t="s">
        <v>6483</v>
      </c>
      <c r="AM2121">
        <v>2013</v>
      </c>
      <c r="AN2121" s="1">
        <v>41491</v>
      </c>
      <c r="AO2121" s="1">
        <v>41512</v>
      </c>
      <c r="AP2121">
        <v>3</v>
      </c>
      <c r="AQ2121" t="s">
        <v>81</v>
      </c>
      <c r="AR2121" s="4">
        <f>IF(AQ2121="M",AP2121*30.42,AP2121)</f>
        <v>91.26</v>
      </c>
      <c r="AS2121">
        <v>0</v>
      </c>
      <c r="AT2121" s="4">
        <f>AR2121+AS2121</f>
        <v>91.26</v>
      </c>
      <c r="AU2121">
        <v>2</v>
      </c>
      <c r="AV2121" s="1">
        <f>AO2121+AT2121</f>
        <v>41603.26</v>
      </c>
      <c r="AW2121" s="1">
        <v>41665</v>
      </c>
      <c r="AX2121" s="2">
        <f>IF(AV2121&gt;=AW2121,1,2)</f>
        <v>2</v>
      </c>
      <c r="AY2121" s="2" t="str">
        <f>IF((AV2121+10)&gt;=AW2121,"SAVE","LATE")</f>
        <v>LATE</v>
      </c>
      <c r="AZ2121" t="s">
        <v>82</v>
      </c>
      <c r="BA2121" t="s">
        <v>1011</v>
      </c>
      <c r="BB2121">
        <v>140744191</v>
      </c>
      <c r="BC2121">
        <v>140744191</v>
      </c>
      <c r="BD2121" s="9">
        <v>281488382</v>
      </c>
      <c r="BE2121" t="s">
        <v>39500</v>
      </c>
      <c r="BF2121">
        <v>0</v>
      </c>
      <c r="BG2121" t="s">
        <v>70</v>
      </c>
      <c r="BH2121">
        <v>-1</v>
      </c>
      <c r="BI2121" t="s">
        <v>6483</v>
      </c>
      <c r="BJ2121" t="s">
        <v>19456</v>
      </c>
      <c r="BK2121">
        <v>0</v>
      </c>
      <c r="BL2121" t="s">
        <v>85</v>
      </c>
      <c r="BM2121" t="s">
        <v>19457</v>
      </c>
    </row>
    <row r="2122" spans="1:65" x14ac:dyDescent="0.25">
      <c r="A2122">
        <v>2013</v>
      </c>
      <c r="B2122" t="s">
        <v>116</v>
      </c>
      <c r="C2122" t="s">
        <v>130</v>
      </c>
      <c r="D2122" t="s">
        <v>40467</v>
      </c>
      <c r="E2122" t="s">
        <v>2617</v>
      </c>
      <c r="F2122" t="s">
        <v>2618</v>
      </c>
      <c r="G2122">
        <v>1</v>
      </c>
      <c r="H2122" t="s">
        <v>46842</v>
      </c>
      <c r="I2122" t="s">
        <v>67</v>
      </c>
      <c r="J2122" t="s">
        <v>88</v>
      </c>
      <c r="K2122">
        <v>3</v>
      </c>
      <c r="L2122" t="s">
        <v>41838</v>
      </c>
      <c r="M2122">
        <v>95000000</v>
      </c>
      <c r="N2122" t="s">
        <v>40102</v>
      </c>
      <c r="O2122" t="s">
        <v>43427</v>
      </c>
      <c r="P2122" t="s">
        <v>90</v>
      </c>
      <c r="Q2122" t="s">
        <v>39495</v>
      </c>
      <c r="R2122" t="s">
        <v>39495</v>
      </c>
      <c r="S2122" t="s">
        <v>39496</v>
      </c>
      <c r="T2122" t="s">
        <v>23382</v>
      </c>
      <c r="U2122" t="s">
        <v>23383</v>
      </c>
      <c r="V2122" t="s">
        <v>23384</v>
      </c>
      <c r="W2122">
        <v>20130188</v>
      </c>
      <c r="X2122">
        <v>772569106</v>
      </c>
      <c r="Y2122" t="s">
        <v>96</v>
      </c>
      <c r="Z2122" t="s">
        <v>40103</v>
      </c>
      <c r="AA2122">
        <v>0</v>
      </c>
      <c r="AB2122" t="s">
        <v>76</v>
      </c>
      <c r="AC2122">
        <v>0</v>
      </c>
      <c r="AD2122" t="s">
        <v>76</v>
      </c>
      <c r="AE2122">
        <v>1952800</v>
      </c>
      <c r="AF2122" t="s">
        <v>40104</v>
      </c>
      <c r="AG2122">
        <v>9006737744</v>
      </c>
      <c r="AH2122" t="s">
        <v>23385</v>
      </c>
      <c r="AI2122" t="s">
        <v>39472</v>
      </c>
      <c r="AJ2122" t="s">
        <v>41304</v>
      </c>
      <c r="AK2122">
        <v>14873073</v>
      </c>
      <c r="AL2122" t="s">
        <v>23386</v>
      </c>
      <c r="AM2122">
        <v>2013</v>
      </c>
      <c r="AN2122" s="1">
        <v>41592</v>
      </c>
      <c r="AO2122" s="1">
        <v>41593</v>
      </c>
      <c r="AP2122">
        <v>2</v>
      </c>
      <c r="AQ2122" t="s">
        <v>81</v>
      </c>
      <c r="AR2122" s="4">
        <f>IF(AQ2122="M",AP2122*30.42,AP2122)</f>
        <v>60.84</v>
      </c>
      <c r="AS2122">
        <v>0</v>
      </c>
      <c r="AT2122" s="4">
        <f>AR2122+AS2122</f>
        <v>60.84</v>
      </c>
      <c r="AU2122">
        <v>2</v>
      </c>
      <c r="AV2122" s="1">
        <f>AO2122+AT2122</f>
        <v>41653.839999999997</v>
      </c>
      <c r="AW2122" s="1">
        <v>41713</v>
      </c>
      <c r="AX2122" s="2">
        <f>IF(AV2122&gt;=AW2122,1,2)</f>
        <v>2</v>
      </c>
      <c r="AY2122" s="2" t="str">
        <f>IF((AV2122+10)&gt;=AW2122,"SAVE","LATE")</f>
        <v>LATE</v>
      </c>
      <c r="AZ2122" t="s">
        <v>82</v>
      </c>
      <c r="BA2122" t="s">
        <v>1011</v>
      </c>
      <c r="BB2122">
        <v>771021195</v>
      </c>
      <c r="BC2122">
        <v>287913673</v>
      </c>
      <c r="BD2122" s="9">
        <v>1058934868</v>
      </c>
      <c r="BE2122" t="s">
        <v>43428</v>
      </c>
      <c r="BF2122">
        <v>0</v>
      </c>
      <c r="BG2122" t="s">
        <v>70</v>
      </c>
      <c r="BH2122">
        <v>-1</v>
      </c>
      <c r="BK2122">
        <v>0</v>
      </c>
      <c r="BL2122" t="s">
        <v>85</v>
      </c>
      <c r="BM2122" t="s">
        <v>23387</v>
      </c>
    </row>
    <row r="2123" spans="1:65" x14ac:dyDescent="0.25">
      <c r="A2123">
        <v>2013</v>
      </c>
      <c r="B2123" t="s">
        <v>116</v>
      </c>
      <c r="C2123" t="s">
        <v>130</v>
      </c>
      <c r="D2123" t="s">
        <v>40467</v>
      </c>
      <c r="E2123" t="s">
        <v>2617</v>
      </c>
      <c r="F2123" t="s">
        <v>2618</v>
      </c>
      <c r="G2123">
        <v>1</v>
      </c>
      <c r="H2123" t="s">
        <v>46842</v>
      </c>
      <c r="I2123" t="s">
        <v>67</v>
      </c>
      <c r="J2123" t="s">
        <v>88</v>
      </c>
      <c r="K2123">
        <v>3</v>
      </c>
      <c r="L2123" t="s">
        <v>41838</v>
      </c>
      <c r="M2123">
        <v>72000000</v>
      </c>
      <c r="N2123" t="s">
        <v>41840</v>
      </c>
      <c r="O2123" t="s">
        <v>43429</v>
      </c>
      <c r="P2123" t="s">
        <v>90</v>
      </c>
      <c r="Q2123" t="s">
        <v>39495</v>
      </c>
      <c r="R2123" t="s">
        <v>39495</v>
      </c>
      <c r="S2123" t="s">
        <v>39496</v>
      </c>
      <c r="T2123" t="s">
        <v>21069</v>
      </c>
      <c r="U2123" t="s">
        <v>24108</v>
      </c>
      <c r="V2123" t="s">
        <v>24109</v>
      </c>
      <c r="W2123">
        <v>20130169</v>
      </c>
      <c r="X2123">
        <v>458999691</v>
      </c>
      <c r="Y2123" t="s">
        <v>122</v>
      </c>
      <c r="Z2123" t="s">
        <v>123</v>
      </c>
      <c r="AA2123">
        <v>0</v>
      </c>
      <c r="AB2123" t="s">
        <v>76</v>
      </c>
      <c r="AC2123">
        <v>0</v>
      </c>
      <c r="AD2123" t="s">
        <v>76</v>
      </c>
      <c r="AE2123">
        <v>1899350</v>
      </c>
      <c r="AF2123" t="s">
        <v>40104</v>
      </c>
      <c r="AG2123" t="s">
        <v>24110</v>
      </c>
      <c r="AH2123" t="s">
        <v>24111</v>
      </c>
      <c r="AI2123" t="s">
        <v>39472</v>
      </c>
      <c r="AJ2123" t="s">
        <v>41304</v>
      </c>
      <c r="AK2123">
        <v>7164634</v>
      </c>
      <c r="AL2123" t="s">
        <v>24112</v>
      </c>
      <c r="AM2123">
        <v>2013</v>
      </c>
      <c r="AN2123" s="1">
        <v>41562</v>
      </c>
      <c r="AO2123" s="1">
        <v>41570</v>
      </c>
      <c r="AP2123">
        <v>3</v>
      </c>
      <c r="AQ2123" t="s">
        <v>81</v>
      </c>
      <c r="AR2123" s="4">
        <f>IF(AQ2123="M",AP2123*30.42,AP2123)</f>
        <v>91.26</v>
      </c>
      <c r="AS2123">
        <v>0</v>
      </c>
      <c r="AT2123" s="4">
        <f>AR2123+AS2123</f>
        <v>91.26</v>
      </c>
      <c r="AU2123">
        <v>3</v>
      </c>
      <c r="AV2123" s="1">
        <f>AO2123+AT2123</f>
        <v>41661.26</v>
      </c>
      <c r="AW2123" s="1">
        <v>41752</v>
      </c>
      <c r="AX2123" s="2">
        <f>IF(AV2123&gt;=AW2123,1,2)</f>
        <v>2</v>
      </c>
      <c r="AY2123" s="2" t="str">
        <f>IF((AV2123+10)&gt;=AW2123,"SAVE","LATE")</f>
        <v>LATE</v>
      </c>
      <c r="AZ2123" t="s">
        <v>82</v>
      </c>
      <c r="BA2123" t="s">
        <v>1011</v>
      </c>
      <c r="BB2123">
        <v>458685121</v>
      </c>
      <c r="BC2123">
        <v>229195625</v>
      </c>
      <c r="BD2123" s="9">
        <v>687880746</v>
      </c>
      <c r="BE2123" t="s">
        <v>43430</v>
      </c>
      <c r="BF2123">
        <v>0</v>
      </c>
      <c r="BG2123" t="s">
        <v>70</v>
      </c>
      <c r="BH2123">
        <v>-1</v>
      </c>
      <c r="BI2123" t="s">
        <v>24111</v>
      </c>
      <c r="BJ2123" t="s">
        <v>24113</v>
      </c>
      <c r="BK2123">
        <v>0</v>
      </c>
      <c r="BL2123" t="s">
        <v>85</v>
      </c>
      <c r="BM2123" t="s">
        <v>24114</v>
      </c>
    </row>
    <row r="2124" spans="1:65" x14ac:dyDescent="0.25">
      <c r="A2124">
        <v>2013</v>
      </c>
      <c r="B2124" t="s">
        <v>116</v>
      </c>
      <c r="C2124" t="s">
        <v>130</v>
      </c>
      <c r="D2124" t="s">
        <v>40467</v>
      </c>
      <c r="E2124" t="s">
        <v>2617</v>
      </c>
      <c r="F2124" t="s">
        <v>2618</v>
      </c>
      <c r="G2124">
        <v>1</v>
      </c>
      <c r="H2124" t="s">
        <v>46842</v>
      </c>
      <c r="I2124" t="s">
        <v>67</v>
      </c>
      <c r="J2124" t="s">
        <v>88</v>
      </c>
      <c r="K2124">
        <v>3</v>
      </c>
      <c r="L2124" t="s">
        <v>41838</v>
      </c>
      <c r="M2124">
        <v>72000000</v>
      </c>
      <c r="N2124" t="s">
        <v>41840</v>
      </c>
      <c r="O2124" t="s">
        <v>39501</v>
      </c>
      <c r="P2124" t="s">
        <v>90</v>
      </c>
      <c r="Q2124" t="s">
        <v>39495</v>
      </c>
      <c r="R2124" t="s">
        <v>39495</v>
      </c>
      <c r="S2124" t="s">
        <v>39496</v>
      </c>
      <c r="T2124" t="s">
        <v>22277</v>
      </c>
      <c r="U2124" t="s">
        <v>24709</v>
      </c>
      <c r="V2124" t="s">
        <v>24710</v>
      </c>
      <c r="W2124" t="s">
        <v>24711</v>
      </c>
      <c r="X2124">
        <v>235498595</v>
      </c>
      <c r="Y2124" t="s">
        <v>122</v>
      </c>
      <c r="Z2124" t="s">
        <v>123</v>
      </c>
      <c r="AA2124">
        <v>0</v>
      </c>
      <c r="AB2124" t="s">
        <v>76</v>
      </c>
      <c r="AC2124">
        <v>0</v>
      </c>
      <c r="AD2124" t="s">
        <v>76</v>
      </c>
      <c r="AE2124">
        <v>1400481</v>
      </c>
      <c r="AF2124" t="s">
        <v>41304</v>
      </c>
      <c r="AG2124" t="s">
        <v>39502</v>
      </c>
      <c r="AH2124" t="s">
        <v>24712</v>
      </c>
      <c r="AI2124" t="s">
        <v>39472</v>
      </c>
      <c r="AJ2124" t="s">
        <v>41304</v>
      </c>
      <c r="AK2124" t="s">
        <v>39502</v>
      </c>
      <c r="AL2124" t="s">
        <v>24712</v>
      </c>
      <c r="AM2124">
        <v>2013</v>
      </c>
      <c r="AN2124" s="1">
        <v>41323</v>
      </c>
      <c r="AO2124" s="1">
        <v>41330</v>
      </c>
      <c r="AP2124">
        <v>4</v>
      </c>
      <c r="AQ2124" t="s">
        <v>81</v>
      </c>
      <c r="AR2124" s="4">
        <f>IF(AQ2124="M",AP2124*30.42,AP2124)</f>
        <v>121.68</v>
      </c>
      <c r="AS2124">
        <v>0</v>
      </c>
      <c r="AT2124" s="4">
        <f>AR2124+AS2124</f>
        <v>121.68</v>
      </c>
      <c r="AU2124">
        <v>2</v>
      </c>
      <c r="AV2124" s="1">
        <f>AO2124+AT2124</f>
        <v>41451.68</v>
      </c>
      <c r="AW2124" s="1">
        <v>41511</v>
      </c>
      <c r="AX2124" s="2">
        <f>IF(AV2124&gt;=AW2124,1,2)</f>
        <v>2</v>
      </c>
      <c r="AY2124" s="2" t="str">
        <f>IF((AV2124+10)&gt;=AW2124,"SAVE","LATE")</f>
        <v>LATE</v>
      </c>
      <c r="AZ2124" t="s">
        <v>82</v>
      </c>
      <c r="BA2124" t="s">
        <v>1011</v>
      </c>
      <c r="BB2124">
        <v>235498594</v>
      </c>
      <c r="BC2124">
        <v>117745966</v>
      </c>
      <c r="BD2124" s="9">
        <v>353244560</v>
      </c>
      <c r="BE2124" t="s">
        <v>39501</v>
      </c>
      <c r="BF2124">
        <v>0</v>
      </c>
      <c r="BG2124" t="s">
        <v>70</v>
      </c>
      <c r="BH2124">
        <v>-1</v>
      </c>
      <c r="BI2124" t="s">
        <v>1091</v>
      </c>
      <c r="BJ2124" t="s">
        <v>1091</v>
      </c>
      <c r="BK2124">
        <v>0</v>
      </c>
      <c r="BL2124" t="s">
        <v>85</v>
      </c>
      <c r="BM2124" t="s">
        <v>24713</v>
      </c>
    </row>
    <row r="2125" spans="1:65" x14ac:dyDescent="0.25">
      <c r="A2125">
        <v>2014</v>
      </c>
      <c r="B2125" t="s">
        <v>116</v>
      </c>
      <c r="C2125" t="s">
        <v>290</v>
      </c>
      <c r="D2125" t="s">
        <v>43389</v>
      </c>
      <c r="E2125" t="s">
        <v>600</v>
      </c>
      <c r="F2125" t="s">
        <v>601</v>
      </c>
      <c r="G2125">
        <v>12</v>
      </c>
      <c r="H2125" t="s">
        <v>41881</v>
      </c>
      <c r="I2125" t="s">
        <v>105</v>
      </c>
      <c r="J2125" t="s">
        <v>68</v>
      </c>
      <c r="K2125">
        <v>3</v>
      </c>
      <c r="L2125" t="s">
        <v>41838</v>
      </c>
      <c r="M2125">
        <v>72000000</v>
      </c>
      <c r="N2125" t="s">
        <v>41840</v>
      </c>
      <c r="O2125" t="s">
        <v>39505</v>
      </c>
      <c r="P2125" t="s">
        <v>90</v>
      </c>
      <c r="Q2125" t="s">
        <v>70</v>
      </c>
      <c r="R2125" t="s">
        <v>70</v>
      </c>
      <c r="S2125" t="s">
        <v>39504</v>
      </c>
      <c r="T2125" s="3">
        <v>41731</v>
      </c>
      <c r="U2125" t="s">
        <v>26275</v>
      </c>
      <c r="V2125" t="s">
        <v>26276</v>
      </c>
      <c r="W2125">
        <v>2577</v>
      </c>
      <c r="X2125">
        <v>219932006</v>
      </c>
      <c r="Y2125" t="s">
        <v>122</v>
      </c>
      <c r="Z2125" t="s">
        <v>123</v>
      </c>
      <c r="AA2125">
        <v>0</v>
      </c>
      <c r="AB2125" t="s">
        <v>76</v>
      </c>
      <c r="AC2125">
        <v>0</v>
      </c>
      <c r="AD2125" t="s">
        <v>76</v>
      </c>
      <c r="AE2125">
        <v>2227924</v>
      </c>
      <c r="AF2125" t="s">
        <v>40104</v>
      </c>
      <c r="AG2125">
        <v>800074859</v>
      </c>
      <c r="AH2125" t="s">
        <v>26277</v>
      </c>
      <c r="AI2125" t="s">
        <v>39472</v>
      </c>
      <c r="AJ2125" t="s">
        <v>41304</v>
      </c>
      <c r="AK2125">
        <v>7167503</v>
      </c>
      <c r="AL2125" t="s">
        <v>26278</v>
      </c>
      <c r="AM2125">
        <v>2013</v>
      </c>
      <c r="AN2125" s="1">
        <v>41540</v>
      </c>
      <c r="AO2125" s="1">
        <v>41540</v>
      </c>
      <c r="AP2125">
        <v>18</v>
      </c>
      <c r="AQ2125" t="s">
        <v>81</v>
      </c>
      <c r="AR2125" s="4">
        <f>IF(AQ2125="M",AP2125*30.42,AP2125)</f>
        <v>547.56000000000006</v>
      </c>
      <c r="AS2125">
        <v>0</v>
      </c>
      <c r="AT2125" s="4">
        <f>AR2125+AS2125</f>
        <v>547.56000000000006</v>
      </c>
      <c r="AU2125">
        <v>8</v>
      </c>
      <c r="AV2125" s="1">
        <f>AO2125+AT2125</f>
        <v>42087.56</v>
      </c>
      <c r="AW2125" s="1">
        <v>42331</v>
      </c>
      <c r="AX2125" s="2">
        <f>IF(AV2125&gt;=AW2125,1,2)</f>
        <v>2</v>
      </c>
      <c r="AY2125" s="2" t="str">
        <f>IF((AV2125+10)&gt;=AW2125,"SAVE","LATE")</f>
        <v>LATE</v>
      </c>
      <c r="AZ2125" t="s">
        <v>82</v>
      </c>
      <c r="BA2125" t="s">
        <v>1011</v>
      </c>
      <c r="BB2125">
        <v>219932006</v>
      </c>
      <c r="BC2125">
        <v>0</v>
      </c>
      <c r="BD2125" s="9">
        <v>219932006</v>
      </c>
      <c r="BE2125" t="s">
        <v>39505</v>
      </c>
      <c r="BF2125">
        <v>0</v>
      </c>
      <c r="BG2125" t="s">
        <v>70</v>
      </c>
      <c r="BH2125">
        <v>-1</v>
      </c>
      <c r="BI2125" t="s">
        <v>70</v>
      </c>
      <c r="BJ2125" t="s">
        <v>70</v>
      </c>
      <c r="BK2125">
        <v>0</v>
      </c>
      <c r="BL2125" t="s">
        <v>85</v>
      </c>
      <c r="BM2125" t="s">
        <v>26279</v>
      </c>
    </row>
    <row r="2126" spans="1:65" x14ac:dyDescent="0.25">
      <c r="A2126">
        <v>2013</v>
      </c>
      <c r="B2126" t="s">
        <v>116</v>
      </c>
      <c r="C2126" t="s">
        <v>130</v>
      </c>
      <c r="D2126" t="s">
        <v>40477</v>
      </c>
      <c r="E2126" t="s">
        <v>8852</v>
      </c>
      <c r="F2126" t="s">
        <v>24757</v>
      </c>
      <c r="G2126">
        <v>1</v>
      </c>
      <c r="H2126" t="s">
        <v>46842</v>
      </c>
      <c r="I2126" t="s">
        <v>67</v>
      </c>
      <c r="J2126" t="s">
        <v>88</v>
      </c>
      <c r="K2126">
        <v>3</v>
      </c>
      <c r="L2126" t="s">
        <v>41838</v>
      </c>
      <c r="M2126">
        <v>72000000</v>
      </c>
      <c r="N2126" t="s">
        <v>41840</v>
      </c>
      <c r="O2126" t="s">
        <v>24758</v>
      </c>
      <c r="P2126" t="s">
        <v>90</v>
      </c>
      <c r="Q2126" t="s">
        <v>24759</v>
      </c>
      <c r="R2126" t="s">
        <v>24759</v>
      </c>
      <c r="S2126" t="s">
        <v>39510</v>
      </c>
      <c r="T2126" s="3">
        <v>41285</v>
      </c>
      <c r="U2126" t="s">
        <v>24760</v>
      </c>
      <c r="V2126" t="s">
        <v>24761</v>
      </c>
      <c r="W2126" t="s">
        <v>24762</v>
      </c>
      <c r="X2126">
        <v>218986710</v>
      </c>
      <c r="Y2126" t="s">
        <v>122</v>
      </c>
      <c r="Z2126" t="s">
        <v>123</v>
      </c>
      <c r="AA2126">
        <v>0</v>
      </c>
      <c r="AB2126" t="s">
        <v>76</v>
      </c>
      <c r="AC2126">
        <v>0</v>
      </c>
      <c r="AD2126" t="s">
        <v>76</v>
      </c>
      <c r="AE2126">
        <v>2128538</v>
      </c>
      <c r="AF2126" t="s">
        <v>40104</v>
      </c>
      <c r="AG2126" t="s">
        <v>24763</v>
      </c>
      <c r="AH2126" t="s">
        <v>43438</v>
      </c>
      <c r="AI2126" t="s">
        <v>39472</v>
      </c>
      <c r="AJ2126" t="s">
        <v>41304</v>
      </c>
      <c r="AK2126" t="s">
        <v>24764</v>
      </c>
      <c r="AL2126" t="s">
        <v>24765</v>
      </c>
      <c r="AM2126">
        <v>2013</v>
      </c>
      <c r="AN2126" s="1">
        <v>41606</v>
      </c>
      <c r="AO2126" s="1">
        <v>41649</v>
      </c>
      <c r="AP2126">
        <v>6</v>
      </c>
      <c r="AQ2126" t="s">
        <v>81</v>
      </c>
      <c r="AR2126" s="4">
        <f>IF(AQ2126="M",AP2126*30.42,AP2126)</f>
        <v>182.52</v>
      </c>
      <c r="AS2126">
        <v>0</v>
      </c>
      <c r="AT2126" s="4">
        <f>AR2126+AS2126</f>
        <v>182.52</v>
      </c>
      <c r="AU2126">
        <v>2</v>
      </c>
      <c r="AV2126" s="1">
        <f>AO2126+AT2126</f>
        <v>41831.519999999997</v>
      </c>
      <c r="AW2126" s="1">
        <v>41892</v>
      </c>
      <c r="AX2126" s="2">
        <f>IF(AV2126&gt;=AW2126,1,2)</f>
        <v>2</v>
      </c>
      <c r="AY2126" s="2" t="str">
        <f>IF((AV2126+10)&gt;=AW2126,"SAVE","LATE")</f>
        <v>LATE</v>
      </c>
      <c r="AZ2126" t="s">
        <v>82</v>
      </c>
      <c r="BA2126" t="s">
        <v>1011</v>
      </c>
      <c r="BB2126">
        <v>218636331</v>
      </c>
      <c r="BC2126">
        <v>0</v>
      </c>
      <c r="BD2126" s="9">
        <v>218636331</v>
      </c>
      <c r="BE2126" t="s">
        <v>24758</v>
      </c>
      <c r="BF2126">
        <v>0</v>
      </c>
      <c r="BG2126" t="s">
        <v>70</v>
      </c>
      <c r="BH2126">
        <v>-1</v>
      </c>
      <c r="BI2126" t="s">
        <v>24766</v>
      </c>
      <c r="BJ2126" t="s">
        <v>19624</v>
      </c>
      <c r="BK2126">
        <v>0</v>
      </c>
      <c r="BL2126" t="s">
        <v>85</v>
      </c>
      <c r="BM2126" t="s">
        <v>24767</v>
      </c>
    </row>
    <row r="2127" spans="1:65" x14ac:dyDescent="0.25">
      <c r="A2127">
        <v>2012</v>
      </c>
      <c r="B2127" t="s">
        <v>116</v>
      </c>
      <c r="C2127" t="s">
        <v>130</v>
      </c>
      <c r="D2127" t="s">
        <v>40478</v>
      </c>
      <c r="E2127" t="s">
        <v>9910</v>
      </c>
      <c r="F2127" t="s">
        <v>9911</v>
      </c>
      <c r="G2127">
        <v>11</v>
      </c>
      <c r="H2127" t="s">
        <v>41839</v>
      </c>
      <c r="I2127" t="s">
        <v>105</v>
      </c>
      <c r="J2127" t="s">
        <v>88</v>
      </c>
      <c r="K2127">
        <v>3</v>
      </c>
      <c r="L2127" t="s">
        <v>41838</v>
      </c>
      <c r="M2127">
        <v>77000000</v>
      </c>
      <c r="N2127" t="s">
        <v>481</v>
      </c>
      <c r="O2127" t="s">
        <v>19363</v>
      </c>
      <c r="P2127" t="s">
        <v>90</v>
      </c>
      <c r="Q2127" t="s">
        <v>43440</v>
      </c>
      <c r="R2127" t="s">
        <v>43440</v>
      </c>
      <c r="S2127" t="s">
        <v>43441</v>
      </c>
      <c r="T2127" s="3">
        <v>41133</v>
      </c>
      <c r="U2127" t="s">
        <v>19364</v>
      </c>
      <c r="V2127" t="s">
        <v>19365</v>
      </c>
      <c r="W2127" t="s">
        <v>19366</v>
      </c>
      <c r="X2127">
        <v>153036867</v>
      </c>
      <c r="Y2127" t="s">
        <v>122</v>
      </c>
      <c r="Z2127" t="s">
        <v>123</v>
      </c>
      <c r="AA2127">
        <v>0</v>
      </c>
      <c r="AB2127" t="s">
        <v>76</v>
      </c>
      <c r="AC2127">
        <v>0</v>
      </c>
      <c r="AD2127" t="s">
        <v>76</v>
      </c>
      <c r="AE2127">
        <v>1290516</v>
      </c>
      <c r="AF2127" t="s">
        <v>40104</v>
      </c>
      <c r="AG2127" t="s">
        <v>19367</v>
      </c>
      <c r="AH2127" t="s">
        <v>19368</v>
      </c>
      <c r="AI2127" t="s">
        <v>39472</v>
      </c>
      <c r="AJ2127" t="s">
        <v>41304</v>
      </c>
      <c r="AK2127" t="s">
        <v>39511</v>
      </c>
      <c r="AL2127" t="s">
        <v>41459</v>
      </c>
      <c r="AM2127">
        <v>2013</v>
      </c>
      <c r="AN2127" s="1">
        <v>41305</v>
      </c>
      <c r="AO2127" s="1">
        <v>41282</v>
      </c>
      <c r="AP2127">
        <v>3</v>
      </c>
      <c r="AQ2127" t="s">
        <v>81</v>
      </c>
      <c r="AR2127" s="4">
        <f>IF(AQ2127="M",AP2127*30.42,AP2127)</f>
        <v>91.26</v>
      </c>
      <c r="AS2127">
        <v>0</v>
      </c>
      <c r="AT2127" s="4">
        <f>AR2127+AS2127</f>
        <v>91.26</v>
      </c>
      <c r="AU2127">
        <v>2</v>
      </c>
      <c r="AV2127" s="1">
        <f>AO2127+AT2127</f>
        <v>41373.26</v>
      </c>
      <c r="AW2127" s="1">
        <v>41433</v>
      </c>
      <c r="AX2127" s="2">
        <f>IF(AV2127&gt;=AW2127,1,2)</f>
        <v>2</v>
      </c>
      <c r="AY2127" s="2" t="str">
        <f>IF((AV2127+10)&gt;=AW2127,"SAVE","LATE")</f>
        <v>LATE</v>
      </c>
      <c r="AZ2127" t="s">
        <v>82</v>
      </c>
      <c r="BA2127" t="s">
        <v>1011</v>
      </c>
      <c r="BB2127">
        <v>153032368</v>
      </c>
      <c r="BC2127">
        <v>23822935</v>
      </c>
      <c r="BD2127" s="9">
        <v>176855303</v>
      </c>
      <c r="BE2127" t="s">
        <v>43443</v>
      </c>
      <c r="BF2127">
        <v>0</v>
      </c>
      <c r="BG2127" t="s">
        <v>70</v>
      </c>
      <c r="BH2127">
        <v>-1</v>
      </c>
      <c r="BI2127" t="s">
        <v>43444</v>
      </c>
      <c r="BJ2127" t="s">
        <v>19369</v>
      </c>
      <c r="BK2127">
        <v>0</v>
      </c>
      <c r="BL2127" t="s">
        <v>85</v>
      </c>
      <c r="BM2127" t="s">
        <v>19370</v>
      </c>
    </row>
    <row r="2128" spans="1:65" x14ac:dyDescent="0.25">
      <c r="A2128">
        <v>2013</v>
      </c>
      <c r="B2128" t="s">
        <v>116</v>
      </c>
      <c r="C2128" t="s">
        <v>130</v>
      </c>
      <c r="D2128" t="s">
        <v>40478</v>
      </c>
      <c r="E2128" t="s">
        <v>9910</v>
      </c>
      <c r="F2128" t="s">
        <v>9911</v>
      </c>
      <c r="G2128">
        <v>11</v>
      </c>
      <c r="H2128" t="s">
        <v>41839</v>
      </c>
      <c r="I2128" t="s">
        <v>105</v>
      </c>
      <c r="J2128" t="s">
        <v>88</v>
      </c>
      <c r="K2128">
        <v>3</v>
      </c>
      <c r="L2128" t="s">
        <v>41838</v>
      </c>
      <c r="M2128">
        <v>83000000</v>
      </c>
      <c r="N2128" t="s">
        <v>46843</v>
      </c>
      <c r="O2128" t="s">
        <v>43445</v>
      </c>
      <c r="P2128" t="s">
        <v>90</v>
      </c>
      <c r="Q2128" t="s">
        <v>43440</v>
      </c>
      <c r="R2128" t="s">
        <v>43440</v>
      </c>
      <c r="S2128" t="s">
        <v>43441</v>
      </c>
      <c r="T2128" s="3">
        <v>41317</v>
      </c>
      <c r="U2128" t="s">
        <v>20085</v>
      </c>
      <c r="V2128" t="s">
        <v>20086</v>
      </c>
      <c r="W2128" t="s">
        <v>20087</v>
      </c>
      <c r="X2128">
        <v>47714637</v>
      </c>
      <c r="Y2128" t="s">
        <v>122</v>
      </c>
      <c r="Z2128" t="s">
        <v>123</v>
      </c>
      <c r="AA2128">
        <v>0</v>
      </c>
      <c r="AB2128" t="s">
        <v>76</v>
      </c>
      <c r="AC2128">
        <v>0</v>
      </c>
      <c r="AD2128" t="s">
        <v>76</v>
      </c>
      <c r="AE2128">
        <v>2065346</v>
      </c>
      <c r="AF2128" t="s">
        <v>41304</v>
      </c>
      <c r="AG2128" t="s">
        <v>20088</v>
      </c>
      <c r="AH2128" t="s">
        <v>43446</v>
      </c>
      <c r="AI2128" t="s">
        <v>39472</v>
      </c>
      <c r="AJ2128" t="s">
        <v>41304</v>
      </c>
      <c r="AK2128" t="s">
        <v>20088</v>
      </c>
      <c r="AL2128" t="s">
        <v>43446</v>
      </c>
      <c r="AM2128">
        <v>2013</v>
      </c>
      <c r="AN2128" s="1">
        <v>41638</v>
      </c>
      <c r="AO2128" s="1">
        <v>41646</v>
      </c>
      <c r="AP2128">
        <v>6</v>
      </c>
      <c r="AQ2128" t="s">
        <v>81</v>
      </c>
      <c r="AR2128" s="4">
        <f>IF(AQ2128="M",AP2128*30.42,AP2128)</f>
        <v>182.52</v>
      </c>
      <c r="AS2128">
        <v>0</v>
      </c>
      <c r="AT2128" s="4">
        <f>AR2128+AS2128</f>
        <v>182.52</v>
      </c>
      <c r="AU2128">
        <v>1</v>
      </c>
      <c r="AV2128" s="1">
        <f>AO2128+AT2128</f>
        <v>41828.519999999997</v>
      </c>
      <c r="AW2128" s="1">
        <v>41858</v>
      </c>
      <c r="AX2128" s="2">
        <f>IF(AV2128&gt;=AW2128,1,2)</f>
        <v>2</v>
      </c>
      <c r="AY2128" s="2" t="str">
        <f>IF((AV2128+10)&gt;=AW2128,"SAVE","LATE")</f>
        <v>LATE</v>
      </c>
      <c r="AZ2128" t="s">
        <v>82</v>
      </c>
      <c r="BA2128" t="s">
        <v>1011</v>
      </c>
      <c r="BB2128">
        <v>47690537</v>
      </c>
      <c r="BC2128">
        <v>23618087</v>
      </c>
      <c r="BD2128" s="9">
        <v>71308624</v>
      </c>
      <c r="BE2128" t="s">
        <v>43447</v>
      </c>
      <c r="BF2128">
        <v>0</v>
      </c>
      <c r="BG2128" t="s">
        <v>70</v>
      </c>
      <c r="BH2128">
        <v>-1</v>
      </c>
      <c r="BI2128" t="s">
        <v>43448</v>
      </c>
      <c r="BJ2128" t="s">
        <v>43449</v>
      </c>
      <c r="BK2128">
        <v>0</v>
      </c>
      <c r="BL2128" t="s">
        <v>85</v>
      </c>
      <c r="BM2128" t="s">
        <v>20089</v>
      </c>
    </row>
    <row r="2129" spans="1:65" x14ac:dyDescent="0.25">
      <c r="A2129">
        <v>2013</v>
      </c>
      <c r="B2129" t="s">
        <v>116</v>
      </c>
      <c r="C2129" t="s">
        <v>130</v>
      </c>
      <c r="D2129" t="s">
        <v>40478</v>
      </c>
      <c r="E2129" t="s">
        <v>9910</v>
      </c>
      <c r="F2129" t="s">
        <v>9911</v>
      </c>
      <c r="G2129">
        <v>1</v>
      </c>
      <c r="H2129" t="s">
        <v>46842</v>
      </c>
      <c r="I2129" t="s">
        <v>105</v>
      </c>
      <c r="J2129" t="s">
        <v>88</v>
      </c>
      <c r="K2129">
        <v>3</v>
      </c>
      <c r="L2129" t="s">
        <v>41838</v>
      </c>
      <c r="M2129">
        <v>72000000</v>
      </c>
      <c r="N2129" t="s">
        <v>41840</v>
      </c>
      <c r="O2129" t="s">
        <v>43450</v>
      </c>
      <c r="P2129" t="s">
        <v>90</v>
      </c>
      <c r="Q2129" t="s">
        <v>43440</v>
      </c>
      <c r="R2129" t="s">
        <v>43440</v>
      </c>
      <c r="S2129" t="s">
        <v>43441</v>
      </c>
      <c r="T2129" s="3">
        <v>41551</v>
      </c>
      <c r="U2129" t="s">
        <v>24259</v>
      </c>
      <c r="V2129" t="s">
        <v>24260</v>
      </c>
      <c r="W2129" t="s">
        <v>24261</v>
      </c>
      <c r="X2129">
        <v>412016276</v>
      </c>
      <c r="Y2129" t="s">
        <v>122</v>
      </c>
      <c r="Z2129" t="s">
        <v>123</v>
      </c>
      <c r="AA2129">
        <v>0</v>
      </c>
      <c r="AB2129" t="s">
        <v>76</v>
      </c>
      <c r="AC2129">
        <v>0</v>
      </c>
      <c r="AD2129" t="s">
        <v>76</v>
      </c>
      <c r="AE2129">
        <v>1580039</v>
      </c>
      <c r="AF2129" t="s">
        <v>40104</v>
      </c>
      <c r="AG2129" t="s">
        <v>24262</v>
      </c>
      <c r="AH2129" t="s">
        <v>40479</v>
      </c>
      <c r="AI2129" t="s">
        <v>39472</v>
      </c>
      <c r="AJ2129" t="s">
        <v>41304</v>
      </c>
      <c r="AK2129" t="s">
        <v>39512</v>
      </c>
      <c r="AL2129" t="s">
        <v>24263</v>
      </c>
      <c r="AM2129">
        <v>2013</v>
      </c>
      <c r="AN2129" s="1">
        <v>41414</v>
      </c>
      <c r="AO2129" s="1">
        <v>41445</v>
      </c>
      <c r="AP2129">
        <v>4</v>
      </c>
      <c r="AQ2129" t="s">
        <v>81</v>
      </c>
      <c r="AR2129" s="4">
        <f>IF(AQ2129="M",AP2129*30.42,AP2129)</f>
        <v>121.68</v>
      </c>
      <c r="AS2129">
        <v>20</v>
      </c>
      <c r="AT2129" s="4">
        <f>AR2129+AS2129</f>
        <v>141.68</v>
      </c>
      <c r="AU2129">
        <v>2</v>
      </c>
      <c r="AV2129" s="1">
        <f>AO2129+AT2129</f>
        <v>41586.68</v>
      </c>
      <c r="AW2129" s="1">
        <v>41648</v>
      </c>
      <c r="AX2129" s="2">
        <f>IF(AV2129&gt;=AW2129,1,2)</f>
        <v>2</v>
      </c>
      <c r="AY2129" s="2" t="str">
        <f>IF((AV2129+10)&gt;=AW2129,"SAVE","LATE")</f>
        <v>LATE</v>
      </c>
      <c r="AZ2129" t="s">
        <v>82</v>
      </c>
      <c r="BA2129" t="s">
        <v>1011</v>
      </c>
      <c r="BB2129">
        <v>402739364</v>
      </c>
      <c r="BC2129">
        <v>180836147</v>
      </c>
      <c r="BD2129" s="9">
        <v>583575511</v>
      </c>
      <c r="BE2129" t="s">
        <v>43451</v>
      </c>
      <c r="BF2129">
        <v>0</v>
      </c>
      <c r="BG2129" t="s">
        <v>70</v>
      </c>
      <c r="BH2129">
        <v>-1</v>
      </c>
      <c r="BI2129" t="s">
        <v>40480</v>
      </c>
      <c r="BJ2129" t="s">
        <v>24264</v>
      </c>
      <c r="BK2129">
        <v>0</v>
      </c>
      <c r="BL2129" t="s">
        <v>85</v>
      </c>
      <c r="BM2129" t="s">
        <v>24265</v>
      </c>
    </row>
    <row r="2130" spans="1:65" x14ac:dyDescent="0.25">
      <c r="A2130">
        <v>2014</v>
      </c>
      <c r="B2130" t="s">
        <v>116</v>
      </c>
      <c r="C2130" t="s">
        <v>290</v>
      </c>
      <c r="D2130" t="s">
        <v>43389</v>
      </c>
      <c r="E2130" t="s">
        <v>600</v>
      </c>
      <c r="F2130" t="s">
        <v>601</v>
      </c>
      <c r="G2130">
        <v>12</v>
      </c>
      <c r="H2130" t="s">
        <v>41881</v>
      </c>
      <c r="I2130" t="s">
        <v>67</v>
      </c>
      <c r="J2130" t="s">
        <v>68</v>
      </c>
      <c r="K2130">
        <v>3</v>
      </c>
      <c r="L2130" t="s">
        <v>41838</v>
      </c>
      <c r="M2130">
        <v>95000000</v>
      </c>
      <c r="N2130" t="s">
        <v>40102</v>
      </c>
      <c r="O2130" t="s">
        <v>26280</v>
      </c>
      <c r="P2130" t="s">
        <v>90</v>
      </c>
      <c r="Q2130" t="s">
        <v>70</v>
      </c>
      <c r="R2130" t="s">
        <v>70</v>
      </c>
      <c r="S2130" t="s">
        <v>43441</v>
      </c>
      <c r="T2130" s="3">
        <v>41792</v>
      </c>
      <c r="U2130" t="s">
        <v>26281</v>
      </c>
      <c r="V2130" t="s">
        <v>26282</v>
      </c>
      <c r="W2130" t="s">
        <v>26282</v>
      </c>
      <c r="X2130">
        <v>210270207</v>
      </c>
      <c r="Y2130" t="s">
        <v>96</v>
      </c>
      <c r="Z2130" t="s">
        <v>40103</v>
      </c>
      <c r="AA2130">
        <v>0</v>
      </c>
      <c r="AB2130" t="s">
        <v>76</v>
      </c>
      <c r="AC2130">
        <v>0</v>
      </c>
      <c r="AD2130" t="s">
        <v>76</v>
      </c>
      <c r="AE2130">
        <v>2239631</v>
      </c>
      <c r="AF2130" t="s">
        <v>40104</v>
      </c>
      <c r="AG2130" t="s">
        <v>26283</v>
      </c>
      <c r="AH2130" t="s">
        <v>26284</v>
      </c>
      <c r="AI2130" t="s">
        <v>39472</v>
      </c>
      <c r="AJ2130" t="s">
        <v>41304</v>
      </c>
      <c r="AK2130" t="s">
        <v>26285</v>
      </c>
      <c r="AL2130" t="s">
        <v>26286</v>
      </c>
      <c r="AM2130">
        <v>2013</v>
      </c>
      <c r="AN2130" s="1">
        <v>41568</v>
      </c>
      <c r="AO2130" s="1">
        <v>41568</v>
      </c>
      <c r="AP2130">
        <v>6</v>
      </c>
      <c r="AQ2130" t="s">
        <v>81</v>
      </c>
      <c r="AR2130" s="4">
        <f>IF(AQ2130="M",AP2130*30.42,AP2130)</f>
        <v>182.52</v>
      </c>
      <c r="AS2130">
        <v>0</v>
      </c>
      <c r="AT2130" s="4">
        <f>AR2130+AS2130</f>
        <v>182.52</v>
      </c>
      <c r="AU2130">
        <v>5</v>
      </c>
      <c r="AV2130" s="1">
        <f>AO2130+AT2130</f>
        <v>41750.519999999997</v>
      </c>
      <c r="AW2130" s="1">
        <v>41903</v>
      </c>
      <c r="AX2130" s="2">
        <f>IF(AV2130&gt;=AW2130,1,2)</f>
        <v>2</v>
      </c>
      <c r="AY2130" s="2" t="str">
        <f>IF((AV2130+10)&gt;=AW2130,"SAVE","LATE")</f>
        <v>LATE</v>
      </c>
      <c r="AZ2130" t="s">
        <v>82</v>
      </c>
      <c r="BA2130" t="s">
        <v>1011</v>
      </c>
      <c r="BB2130">
        <v>210270207</v>
      </c>
      <c r="BC2130">
        <v>0</v>
      </c>
      <c r="BD2130" s="9">
        <v>210270207</v>
      </c>
      <c r="BE2130" t="s">
        <v>26280</v>
      </c>
      <c r="BF2130">
        <v>0</v>
      </c>
      <c r="BG2130" t="s">
        <v>70</v>
      </c>
      <c r="BH2130">
        <v>-1</v>
      </c>
      <c r="BI2130" t="s">
        <v>70</v>
      </c>
      <c r="BJ2130" t="s">
        <v>70</v>
      </c>
      <c r="BK2130">
        <v>0</v>
      </c>
      <c r="BL2130" t="s">
        <v>85</v>
      </c>
      <c r="BM2130" t="s">
        <v>26287</v>
      </c>
    </row>
    <row r="2131" spans="1:65" x14ac:dyDescent="0.25">
      <c r="A2131">
        <v>2013</v>
      </c>
      <c r="B2131" t="s">
        <v>116</v>
      </c>
      <c r="C2131" t="s">
        <v>130</v>
      </c>
      <c r="D2131" t="s">
        <v>40462</v>
      </c>
      <c r="E2131" t="s">
        <v>5472</v>
      </c>
      <c r="F2131" t="s">
        <v>5473</v>
      </c>
      <c r="G2131">
        <v>11</v>
      </c>
      <c r="H2131" t="s">
        <v>41839</v>
      </c>
      <c r="I2131" t="s">
        <v>105</v>
      </c>
      <c r="J2131" t="s">
        <v>88</v>
      </c>
      <c r="K2131">
        <v>3</v>
      </c>
      <c r="L2131" t="s">
        <v>41838</v>
      </c>
      <c r="M2131">
        <v>72000000</v>
      </c>
      <c r="N2131" t="s">
        <v>41840</v>
      </c>
      <c r="O2131" t="s">
        <v>19317</v>
      </c>
      <c r="P2131" t="s">
        <v>90</v>
      </c>
      <c r="Q2131" t="s">
        <v>5475</v>
      </c>
      <c r="R2131" t="s">
        <v>5475</v>
      </c>
      <c r="S2131" t="s">
        <v>39514</v>
      </c>
      <c r="T2131" s="3">
        <v>41406</v>
      </c>
      <c r="U2131" t="s">
        <v>19318</v>
      </c>
      <c r="V2131" t="s">
        <v>19319</v>
      </c>
      <c r="W2131" t="s">
        <v>19320</v>
      </c>
      <c r="X2131">
        <v>159641678</v>
      </c>
      <c r="Y2131" t="s">
        <v>122</v>
      </c>
      <c r="Z2131" t="s">
        <v>123</v>
      </c>
      <c r="AA2131">
        <v>0</v>
      </c>
      <c r="AB2131" t="s">
        <v>76</v>
      </c>
      <c r="AC2131">
        <v>0</v>
      </c>
      <c r="AD2131" t="s">
        <v>76</v>
      </c>
      <c r="AE2131">
        <v>2060036</v>
      </c>
      <c r="AF2131" t="s">
        <v>41304</v>
      </c>
      <c r="AG2131" t="s">
        <v>19321</v>
      </c>
      <c r="AH2131" t="s">
        <v>47092</v>
      </c>
      <c r="AI2131" t="s">
        <v>39286</v>
      </c>
      <c r="AJ2131" t="s">
        <v>41304</v>
      </c>
      <c r="AK2131" t="s">
        <v>19321</v>
      </c>
      <c r="AL2131" t="s">
        <v>47092</v>
      </c>
      <c r="AM2131">
        <v>2013</v>
      </c>
      <c r="AN2131" s="1">
        <v>41635</v>
      </c>
      <c r="AO2131" s="1">
        <v>41638</v>
      </c>
      <c r="AP2131">
        <v>2</v>
      </c>
      <c r="AQ2131" t="s">
        <v>81</v>
      </c>
      <c r="AR2131" s="4">
        <f>IF(AQ2131="M",AP2131*30.42,AP2131)</f>
        <v>60.84</v>
      </c>
      <c r="AS2131">
        <v>0</v>
      </c>
      <c r="AT2131" s="4">
        <f>AR2131+AS2131</f>
        <v>60.84</v>
      </c>
      <c r="AU2131">
        <v>1</v>
      </c>
      <c r="AV2131" s="1">
        <f>AO2131+AT2131</f>
        <v>41698.839999999997</v>
      </c>
      <c r="AW2131" s="1">
        <v>41728</v>
      </c>
      <c r="AX2131" s="2">
        <f>IF(AV2131&gt;=AW2131,1,2)</f>
        <v>2</v>
      </c>
      <c r="AY2131" s="2" t="str">
        <f>IF((AV2131+10)&gt;=AW2131,"SAVE","LATE")</f>
        <v>LATE</v>
      </c>
      <c r="AZ2131" t="s">
        <v>82</v>
      </c>
      <c r="BA2131" t="s">
        <v>1011</v>
      </c>
      <c r="BB2131">
        <v>159641678</v>
      </c>
      <c r="BC2131">
        <v>73973130</v>
      </c>
      <c r="BD2131" s="9">
        <v>233614808</v>
      </c>
      <c r="BE2131" t="s">
        <v>19322</v>
      </c>
      <c r="BF2131">
        <v>0</v>
      </c>
      <c r="BG2131" t="s">
        <v>70</v>
      </c>
      <c r="BH2131">
        <v>-1</v>
      </c>
      <c r="BI2131" t="s">
        <v>47092</v>
      </c>
      <c r="BJ2131" t="s">
        <v>47093</v>
      </c>
      <c r="BK2131">
        <v>0</v>
      </c>
      <c r="BL2131" t="s">
        <v>85</v>
      </c>
      <c r="BM2131" t="s">
        <v>19323</v>
      </c>
    </row>
    <row r="2132" spans="1:65" x14ac:dyDescent="0.25">
      <c r="A2132">
        <v>2014</v>
      </c>
      <c r="B2132" t="s">
        <v>116</v>
      </c>
      <c r="C2132" t="s">
        <v>290</v>
      </c>
      <c r="D2132" t="s">
        <v>43389</v>
      </c>
      <c r="E2132" t="s">
        <v>600</v>
      </c>
      <c r="F2132" t="s">
        <v>601</v>
      </c>
      <c r="G2132">
        <v>12</v>
      </c>
      <c r="H2132" t="s">
        <v>41881</v>
      </c>
      <c r="I2132" t="s">
        <v>67</v>
      </c>
      <c r="J2132" t="s">
        <v>68</v>
      </c>
      <c r="K2132">
        <v>3</v>
      </c>
      <c r="L2132" t="s">
        <v>41838</v>
      </c>
      <c r="M2132">
        <v>72000000</v>
      </c>
      <c r="N2132" t="s">
        <v>41840</v>
      </c>
      <c r="O2132" t="s">
        <v>43458</v>
      </c>
      <c r="P2132" t="s">
        <v>90</v>
      </c>
      <c r="Q2132" t="s">
        <v>70</v>
      </c>
      <c r="R2132" t="s">
        <v>70</v>
      </c>
      <c r="S2132" t="s">
        <v>39514</v>
      </c>
      <c r="T2132" t="s">
        <v>26095</v>
      </c>
      <c r="U2132" t="s">
        <v>26114</v>
      </c>
      <c r="V2132" t="s">
        <v>26115</v>
      </c>
      <c r="W2132" t="s">
        <v>26115</v>
      </c>
      <c r="X2132">
        <v>329241756</v>
      </c>
      <c r="Y2132" t="s">
        <v>122</v>
      </c>
      <c r="Z2132" t="s">
        <v>123</v>
      </c>
      <c r="AA2132">
        <v>0</v>
      </c>
      <c r="AB2132" t="s">
        <v>76</v>
      </c>
      <c r="AC2132">
        <v>0</v>
      </c>
      <c r="AD2132" t="s">
        <v>76</v>
      </c>
      <c r="AE2132">
        <v>2266885</v>
      </c>
      <c r="AF2132" t="s">
        <v>40104</v>
      </c>
      <c r="AG2132" t="s">
        <v>4766</v>
      </c>
      <c r="AH2132" t="s">
        <v>26116</v>
      </c>
      <c r="AI2132" t="s">
        <v>39472</v>
      </c>
      <c r="AJ2132" t="s">
        <v>41304</v>
      </c>
      <c r="AK2132" t="s">
        <v>26117</v>
      </c>
      <c r="AL2132" t="s">
        <v>26118</v>
      </c>
      <c r="AM2132">
        <v>2013</v>
      </c>
      <c r="AN2132" s="1">
        <v>41586</v>
      </c>
      <c r="AO2132" s="1">
        <v>41586</v>
      </c>
      <c r="AP2132">
        <v>6</v>
      </c>
      <c r="AQ2132" t="s">
        <v>81</v>
      </c>
      <c r="AR2132" s="4">
        <f>IF(AQ2132="M",AP2132*30.42,AP2132)</f>
        <v>182.52</v>
      </c>
      <c r="AS2132">
        <v>0</v>
      </c>
      <c r="AT2132" s="4">
        <f>AR2132+AS2132</f>
        <v>182.52</v>
      </c>
      <c r="AU2132">
        <v>3</v>
      </c>
      <c r="AV2132" s="1">
        <f>AO2132+AT2132</f>
        <v>41768.519999999997</v>
      </c>
      <c r="AW2132" s="1">
        <v>41859</v>
      </c>
      <c r="AX2132" s="2">
        <f>IF(AV2132&gt;=AW2132,1,2)</f>
        <v>2</v>
      </c>
      <c r="AY2132" s="2" t="str">
        <f>IF((AV2132+10)&gt;=AW2132,"SAVE","LATE")</f>
        <v>LATE</v>
      </c>
      <c r="AZ2132" t="s">
        <v>82</v>
      </c>
      <c r="BA2132" t="s">
        <v>1011</v>
      </c>
      <c r="BB2132">
        <v>329241756</v>
      </c>
      <c r="BC2132">
        <v>0</v>
      </c>
      <c r="BD2132" s="9">
        <v>329241756</v>
      </c>
      <c r="BE2132" t="s">
        <v>26119</v>
      </c>
      <c r="BF2132">
        <v>0</v>
      </c>
      <c r="BG2132" t="s">
        <v>70</v>
      </c>
      <c r="BH2132">
        <v>-1</v>
      </c>
      <c r="BI2132" t="s">
        <v>70</v>
      </c>
      <c r="BJ2132" t="s">
        <v>70</v>
      </c>
      <c r="BK2132">
        <v>0</v>
      </c>
      <c r="BL2132" t="s">
        <v>85</v>
      </c>
      <c r="BM2132" t="s">
        <v>26120</v>
      </c>
    </row>
    <row r="2133" spans="1:65" x14ac:dyDescent="0.25">
      <c r="A2133">
        <v>2014</v>
      </c>
      <c r="B2133" t="s">
        <v>116</v>
      </c>
      <c r="C2133" t="s">
        <v>290</v>
      </c>
      <c r="D2133" t="s">
        <v>43389</v>
      </c>
      <c r="E2133" t="s">
        <v>600</v>
      </c>
      <c r="F2133" t="s">
        <v>601</v>
      </c>
      <c r="G2133">
        <v>12</v>
      </c>
      <c r="H2133" t="s">
        <v>41881</v>
      </c>
      <c r="I2133" t="s">
        <v>67</v>
      </c>
      <c r="J2133" t="s">
        <v>68</v>
      </c>
      <c r="K2133">
        <v>3</v>
      </c>
      <c r="L2133" t="s">
        <v>41838</v>
      </c>
      <c r="M2133">
        <v>72000000</v>
      </c>
      <c r="N2133" t="s">
        <v>41840</v>
      </c>
      <c r="O2133" t="s">
        <v>40483</v>
      </c>
      <c r="P2133" t="s">
        <v>90</v>
      </c>
      <c r="Q2133" t="s">
        <v>70</v>
      </c>
      <c r="R2133" t="s">
        <v>70</v>
      </c>
      <c r="S2133" t="s">
        <v>39522</v>
      </c>
      <c r="T2133" s="3">
        <v>41731</v>
      </c>
      <c r="U2133" t="s">
        <v>26254</v>
      </c>
      <c r="V2133" t="s">
        <v>26255</v>
      </c>
      <c r="W2133">
        <v>2628</v>
      </c>
      <c r="X2133">
        <v>230661794</v>
      </c>
      <c r="Y2133" t="s">
        <v>122</v>
      </c>
      <c r="Z2133" t="s">
        <v>123</v>
      </c>
      <c r="AA2133">
        <v>0</v>
      </c>
      <c r="AB2133" t="s">
        <v>76</v>
      </c>
      <c r="AC2133">
        <v>0</v>
      </c>
      <c r="AD2133" t="s">
        <v>76</v>
      </c>
      <c r="AE2133">
        <v>2229619</v>
      </c>
      <c r="AF2133" t="s">
        <v>40104</v>
      </c>
      <c r="AG2133">
        <v>891802089</v>
      </c>
      <c r="AH2133" t="s">
        <v>26256</v>
      </c>
      <c r="AI2133" t="s">
        <v>39472</v>
      </c>
      <c r="AJ2133" t="s">
        <v>41304</v>
      </c>
      <c r="AK2133">
        <v>7305668</v>
      </c>
      <c r="AL2133" t="s">
        <v>26257</v>
      </c>
      <c r="AM2133">
        <v>2013</v>
      </c>
      <c r="AN2133" s="1">
        <v>41547</v>
      </c>
      <c r="AO2133" s="1">
        <v>41547</v>
      </c>
      <c r="AP2133">
        <v>6</v>
      </c>
      <c r="AQ2133" t="s">
        <v>81</v>
      </c>
      <c r="AR2133" s="4">
        <f>IF(AQ2133="M",AP2133*30.42,AP2133)</f>
        <v>182.52</v>
      </c>
      <c r="AS2133">
        <v>0</v>
      </c>
      <c r="AT2133" s="4">
        <f>AR2133+AS2133</f>
        <v>182.52</v>
      </c>
      <c r="AU2133">
        <v>2</v>
      </c>
      <c r="AV2133" s="1">
        <f>AO2133+AT2133</f>
        <v>41729.519999999997</v>
      </c>
      <c r="AW2133" s="1">
        <v>41789</v>
      </c>
      <c r="AX2133" s="2">
        <f>IF(AV2133&gt;=AW2133,1,2)</f>
        <v>2</v>
      </c>
      <c r="AY2133" s="2" t="str">
        <f>IF((AV2133+10)&gt;=AW2133,"SAVE","LATE")</f>
        <v>LATE</v>
      </c>
      <c r="AZ2133" t="s">
        <v>82</v>
      </c>
      <c r="BA2133" t="s">
        <v>1011</v>
      </c>
      <c r="BB2133">
        <v>230661794</v>
      </c>
      <c r="BC2133">
        <v>0</v>
      </c>
      <c r="BD2133" s="9">
        <v>230661794</v>
      </c>
      <c r="BE2133" t="s">
        <v>40483</v>
      </c>
      <c r="BF2133">
        <v>0</v>
      </c>
      <c r="BG2133" t="s">
        <v>70</v>
      </c>
      <c r="BH2133">
        <v>-1</v>
      </c>
      <c r="BI2133" t="s">
        <v>70</v>
      </c>
      <c r="BJ2133" t="s">
        <v>70</v>
      </c>
      <c r="BK2133">
        <v>0</v>
      </c>
      <c r="BL2133" t="s">
        <v>85</v>
      </c>
      <c r="BM2133" t="s">
        <v>26258</v>
      </c>
    </row>
    <row r="2134" spans="1:65" x14ac:dyDescent="0.25">
      <c r="A2134">
        <v>2013</v>
      </c>
      <c r="B2134" t="s">
        <v>116</v>
      </c>
      <c r="C2134" t="s">
        <v>130</v>
      </c>
      <c r="D2134" t="s">
        <v>40487</v>
      </c>
      <c r="E2134" t="s">
        <v>25096</v>
      </c>
      <c r="F2134" t="s">
        <v>25097</v>
      </c>
      <c r="G2134">
        <v>13</v>
      </c>
      <c r="H2134" t="s">
        <v>41891</v>
      </c>
      <c r="I2134" t="s">
        <v>67</v>
      </c>
      <c r="J2134" t="s">
        <v>88</v>
      </c>
      <c r="K2134">
        <v>3</v>
      </c>
      <c r="L2134" t="s">
        <v>41838</v>
      </c>
      <c r="M2134">
        <v>72000000</v>
      </c>
      <c r="N2134" t="s">
        <v>41840</v>
      </c>
      <c r="O2134" t="s">
        <v>25098</v>
      </c>
      <c r="P2134" t="s">
        <v>90</v>
      </c>
      <c r="Q2134" t="s">
        <v>25099</v>
      </c>
      <c r="R2134" t="s">
        <v>25099</v>
      </c>
      <c r="S2134" t="s">
        <v>39529</v>
      </c>
      <c r="T2134" t="s">
        <v>24483</v>
      </c>
      <c r="U2134" t="s">
        <v>25100</v>
      </c>
      <c r="V2134" t="s">
        <v>25101</v>
      </c>
      <c r="W2134" t="s">
        <v>25101</v>
      </c>
      <c r="X2134">
        <v>15000000</v>
      </c>
      <c r="Y2134" t="s">
        <v>122</v>
      </c>
      <c r="Z2134" t="s">
        <v>123</v>
      </c>
      <c r="AA2134">
        <v>0</v>
      </c>
      <c r="AB2134" t="s">
        <v>76</v>
      </c>
      <c r="AC2134">
        <v>0</v>
      </c>
      <c r="AD2134" t="s">
        <v>76</v>
      </c>
      <c r="AE2134">
        <v>1682788</v>
      </c>
      <c r="AF2134" t="s">
        <v>40104</v>
      </c>
      <c r="AG2134" t="s">
        <v>25102</v>
      </c>
      <c r="AH2134" t="s">
        <v>25103</v>
      </c>
      <c r="AI2134" t="s">
        <v>39472</v>
      </c>
      <c r="AJ2134" t="s">
        <v>41304</v>
      </c>
      <c r="AK2134">
        <v>4113814</v>
      </c>
      <c r="AL2134" t="s">
        <v>25104</v>
      </c>
      <c r="AM2134">
        <v>2013</v>
      </c>
      <c r="AN2134" s="1">
        <v>41445</v>
      </c>
      <c r="AO2134" s="1">
        <v>41445</v>
      </c>
      <c r="AP2134">
        <v>1</v>
      </c>
      <c r="AQ2134" t="s">
        <v>81</v>
      </c>
      <c r="AR2134" s="4">
        <f>IF(AQ2134="M",AP2134*30.42,AP2134)</f>
        <v>30.42</v>
      </c>
      <c r="AS2134">
        <v>0</v>
      </c>
      <c r="AT2134" s="4">
        <f>AR2134+AS2134</f>
        <v>30.42</v>
      </c>
      <c r="AU2134">
        <v>2</v>
      </c>
      <c r="AV2134" s="1">
        <f>AO2134+AT2134</f>
        <v>41475.42</v>
      </c>
      <c r="AW2134" s="1">
        <v>41537</v>
      </c>
      <c r="AX2134" s="2">
        <f>IF(AV2134&gt;=AW2134,1,2)</f>
        <v>2</v>
      </c>
      <c r="AY2134" s="2" t="str">
        <f>IF((AV2134+10)&gt;=AW2134,"SAVE","LATE")</f>
        <v>LATE</v>
      </c>
      <c r="AZ2134" t="s">
        <v>82</v>
      </c>
      <c r="BA2134" t="s">
        <v>1011</v>
      </c>
      <c r="BB2134">
        <v>15000000</v>
      </c>
      <c r="BC2134">
        <v>7499400</v>
      </c>
      <c r="BD2134" s="9">
        <v>22499400</v>
      </c>
      <c r="BE2134" t="s">
        <v>43463</v>
      </c>
      <c r="BF2134">
        <v>0</v>
      </c>
      <c r="BG2134" t="s">
        <v>70</v>
      </c>
      <c r="BH2134">
        <v>-1</v>
      </c>
      <c r="BI2134" t="s">
        <v>70</v>
      </c>
      <c r="BJ2134" t="s">
        <v>70</v>
      </c>
      <c r="BK2134">
        <v>0</v>
      </c>
      <c r="BL2134" t="s">
        <v>85</v>
      </c>
      <c r="BM2134" t="s">
        <v>25105</v>
      </c>
    </row>
    <row r="2135" spans="1:65" x14ac:dyDescent="0.25">
      <c r="A2135">
        <v>2013</v>
      </c>
      <c r="B2135" t="s">
        <v>116</v>
      </c>
      <c r="C2135" t="s">
        <v>130</v>
      </c>
      <c r="D2135" t="s">
        <v>40487</v>
      </c>
      <c r="E2135" t="s">
        <v>25096</v>
      </c>
      <c r="F2135" t="s">
        <v>25097</v>
      </c>
      <c r="G2135">
        <v>13</v>
      </c>
      <c r="H2135" t="s">
        <v>41891</v>
      </c>
      <c r="I2135" t="s">
        <v>67</v>
      </c>
      <c r="J2135" t="s">
        <v>88</v>
      </c>
      <c r="K2135">
        <v>3</v>
      </c>
      <c r="L2135" t="s">
        <v>41838</v>
      </c>
      <c r="M2135">
        <v>81000000</v>
      </c>
      <c r="N2135" t="s">
        <v>42156</v>
      </c>
      <c r="O2135" t="s">
        <v>39530</v>
      </c>
      <c r="P2135" t="s">
        <v>90</v>
      </c>
      <c r="Q2135" t="s">
        <v>25099</v>
      </c>
      <c r="R2135" t="s">
        <v>25099</v>
      </c>
      <c r="S2135" t="s">
        <v>39529</v>
      </c>
      <c r="T2135" t="s">
        <v>19453</v>
      </c>
      <c r="U2135" t="s">
        <v>25137</v>
      </c>
      <c r="V2135" t="s">
        <v>25138</v>
      </c>
      <c r="W2135" t="s">
        <v>25138</v>
      </c>
      <c r="X2135">
        <v>16372650</v>
      </c>
      <c r="Y2135" t="s">
        <v>122</v>
      </c>
      <c r="Z2135" t="s">
        <v>123</v>
      </c>
      <c r="AA2135">
        <v>0</v>
      </c>
      <c r="AB2135" t="s">
        <v>76</v>
      </c>
      <c r="AC2135">
        <v>0</v>
      </c>
      <c r="AD2135" t="s">
        <v>76</v>
      </c>
      <c r="AE2135">
        <v>1769531</v>
      </c>
      <c r="AF2135" t="s">
        <v>40104</v>
      </c>
      <c r="AG2135" t="s">
        <v>25102</v>
      </c>
      <c r="AH2135" t="s">
        <v>25103</v>
      </c>
      <c r="AI2135" t="s">
        <v>39472</v>
      </c>
      <c r="AJ2135" t="s">
        <v>41304</v>
      </c>
      <c r="AK2135">
        <v>4113814</v>
      </c>
      <c r="AL2135" t="s">
        <v>25104</v>
      </c>
      <c r="AM2135">
        <v>2013</v>
      </c>
      <c r="AN2135" s="1">
        <v>41484</v>
      </c>
      <c r="AO2135" s="1">
        <v>41485</v>
      </c>
      <c r="AP2135">
        <v>2</v>
      </c>
      <c r="AQ2135" t="s">
        <v>81</v>
      </c>
      <c r="AR2135" s="4">
        <f>IF(AQ2135="M",AP2135*30.42,AP2135)</f>
        <v>60.84</v>
      </c>
      <c r="AS2135">
        <v>0</v>
      </c>
      <c r="AT2135" s="4">
        <f>AR2135+AS2135</f>
        <v>60.84</v>
      </c>
      <c r="AU2135">
        <v>1</v>
      </c>
      <c r="AV2135" s="1">
        <f>AO2135+AT2135</f>
        <v>41545.839999999997</v>
      </c>
      <c r="AW2135" s="1">
        <v>41577</v>
      </c>
      <c r="AX2135" s="2">
        <f>IF(AV2135&gt;=AW2135,1,2)</f>
        <v>2</v>
      </c>
      <c r="AY2135" s="2" t="str">
        <f>IF((AV2135+10)&gt;=AW2135,"SAVE","LATE")</f>
        <v>LATE</v>
      </c>
      <c r="AZ2135" t="s">
        <v>82</v>
      </c>
      <c r="BA2135" t="s">
        <v>1011</v>
      </c>
      <c r="BB2135">
        <v>14041159</v>
      </c>
      <c r="BC2135">
        <v>2020714</v>
      </c>
      <c r="BD2135" s="9">
        <v>16061873</v>
      </c>
      <c r="BE2135" t="s">
        <v>43464</v>
      </c>
      <c r="BF2135">
        <v>0</v>
      </c>
      <c r="BG2135" t="s">
        <v>70</v>
      </c>
      <c r="BH2135">
        <v>-1</v>
      </c>
      <c r="BI2135" t="s">
        <v>70</v>
      </c>
      <c r="BJ2135" t="s">
        <v>70</v>
      </c>
      <c r="BK2135">
        <v>0</v>
      </c>
      <c r="BL2135" t="s">
        <v>85</v>
      </c>
      <c r="BM2135" t="s">
        <v>25139</v>
      </c>
    </row>
    <row r="2136" spans="1:65" x14ac:dyDescent="0.25">
      <c r="A2136">
        <v>2014</v>
      </c>
      <c r="B2136" t="s">
        <v>116</v>
      </c>
      <c r="C2136" t="s">
        <v>290</v>
      </c>
      <c r="D2136" t="s">
        <v>43389</v>
      </c>
      <c r="E2136" t="s">
        <v>600</v>
      </c>
      <c r="F2136" t="s">
        <v>601</v>
      </c>
      <c r="G2136">
        <v>12</v>
      </c>
      <c r="H2136" t="s">
        <v>41881</v>
      </c>
      <c r="I2136" t="s">
        <v>67</v>
      </c>
      <c r="J2136" t="s">
        <v>68</v>
      </c>
      <c r="K2136">
        <v>3</v>
      </c>
      <c r="L2136" t="s">
        <v>41838</v>
      </c>
      <c r="M2136">
        <v>95000000</v>
      </c>
      <c r="N2136" t="s">
        <v>40102</v>
      </c>
      <c r="O2136" t="s">
        <v>43465</v>
      </c>
      <c r="P2136" t="s">
        <v>90</v>
      </c>
      <c r="Q2136" t="s">
        <v>70</v>
      </c>
      <c r="R2136" t="s">
        <v>70</v>
      </c>
      <c r="S2136" t="s">
        <v>39531</v>
      </c>
      <c r="T2136" s="3">
        <v>41731</v>
      </c>
      <c r="U2136" t="s">
        <v>25956</v>
      </c>
      <c r="V2136" t="s">
        <v>25957</v>
      </c>
      <c r="W2136">
        <v>2543</v>
      </c>
      <c r="X2136">
        <v>499427797</v>
      </c>
      <c r="Y2136" t="s">
        <v>96</v>
      </c>
      <c r="Z2136" t="s">
        <v>40103</v>
      </c>
      <c r="AA2136">
        <v>0</v>
      </c>
      <c r="AB2136" t="s">
        <v>76</v>
      </c>
      <c r="AC2136">
        <v>0</v>
      </c>
      <c r="AD2136" t="s">
        <v>76</v>
      </c>
      <c r="AE2136">
        <v>2223011</v>
      </c>
      <c r="AF2136" t="s">
        <v>40104</v>
      </c>
      <c r="AG2136">
        <v>800031073</v>
      </c>
      <c r="AH2136" t="s">
        <v>25958</v>
      </c>
      <c r="AI2136" t="s">
        <v>39472</v>
      </c>
      <c r="AJ2136" t="s">
        <v>41304</v>
      </c>
      <c r="AK2136">
        <v>4116630</v>
      </c>
      <c r="AL2136" t="s">
        <v>25959</v>
      </c>
      <c r="AM2136">
        <v>2013</v>
      </c>
      <c r="AN2136" s="1">
        <v>41527</v>
      </c>
      <c r="AO2136" s="1">
        <v>41527</v>
      </c>
      <c r="AP2136">
        <v>6</v>
      </c>
      <c r="AQ2136" t="s">
        <v>81</v>
      </c>
      <c r="AR2136" s="4">
        <f>IF(AQ2136="M",AP2136*30.42,AP2136)</f>
        <v>182.52</v>
      </c>
      <c r="AS2136">
        <v>0</v>
      </c>
      <c r="AT2136" s="4">
        <f>AR2136+AS2136</f>
        <v>182.52</v>
      </c>
      <c r="AU2136">
        <v>8</v>
      </c>
      <c r="AV2136" s="1">
        <f>AO2136+AT2136</f>
        <v>41709.519999999997</v>
      </c>
      <c r="AW2136" s="1">
        <v>41953</v>
      </c>
      <c r="AX2136" s="2">
        <f>IF(AV2136&gt;=AW2136,1,2)</f>
        <v>2</v>
      </c>
      <c r="AY2136" s="2" t="str">
        <f>IF((AV2136+10)&gt;=AW2136,"SAVE","LATE")</f>
        <v>LATE</v>
      </c>
      <c r="AZ2136" t="s">
        <v>82</v>
      </c>
      <c r="BA2136" t="s">
        <v>1011</v>
      </c>
      <c r="BB2136">
        <v>499427797</v>
      </c>
      <c r="BC2136">
        <v>0</v>
      </c>
      <c r="BD2136" s="9">
        <v>499427797</v>
      </c>
      <c r="BE2136" t="s">
        <v>43465</v>
      </c>
      <c r="BF2136">
        <v>0</v>
      </c>
      <c r="BG2136" t="s">
        <v>70</v>
      </c>
      <c r="BH2136">
        <v>-1</v>
      </c>
      <c r="BI2136" t="s">
        <v>70</v>
      </c>
      <c r="BJ2136" t="s">
        <v>70</v>
      </c>
      <c r="BK2136">
        <v>0</v>
      </c>
      <c r="BL2136" t="s">
        <v>85</v>
      </c>
      <c r="BM2136" t="s">
        <v>25960</v>
      </c>
    </row>
    <row r="2137" spans="1:65" x14ac:dyDescent="0.25">
      <c r="A2137">
        <v>2014</v>
      </c>
      <c r="B2137" t="s">
        <v>116</v>
      </c>
      <c r="C2137" t="s">
        <v>290</v>
      </c>
      <c r="D2137" t="s">
        <v>43389</v>
      </c>
      <c r="E2137" t="s">
        <v>600</v>
      </c>
      <c r="F2137" t="s">
        <v>601</v>
      </c>
      <c r="G2137">
        <v>12</v>
      </c>
      <c r="H2137" t="s">
        <v>41881</v>
      </c>
      <c r="I2137" t="s">
        <v>67</v>
      </c>
      <c r="J2137" t="s">
        <v>68</v>
      </c>
      <c r="K2137">
        <v>3</v>
      </c>
      <c r="L2137" t="s">
        <v>41838</v>
      </c>
      <c r="M2137">
        <v>72000000</v>
      </c>
      <c r="N2137" t="s">
        <v>41840</v>
      </c>
      <c r="O2137" t="s">
        <v>43467</v>
      </c>
      <c r="P2137" t="s">
        <v>90</v>
      </c>
      <c r="Q2137" t="s">
        <v>70</v>
      </c>
      <c r="R2137" t="s">
        <v>70</v>
      </c>
      <c r="S2137" t="s">
        <v>39542</v>
      </c>
      <c r="T2137" s="3">
        <v>41792</v>
      </c>
      <c r="U2137" t="s">
        <v>26000</v>
      </c>
      <c r="V2137" t="s">
        <v>26001</v>
      </c>
      <c r="W2137" t="s">
        <v>26001</v>
      </c>
      <c r="X2137">
        <v>447771426</v>
      </c>
      <c r="Y2137" t="s">
        <v>122</v>
      </c>
      <c r="Z2137" t="s">
        <v>123</v>
      </c>
      <c r="AA2137">
        <v>0</v>
      </c>
      <c r="AB2137" t="s">
        <v>76</v>
      </c>
      <c r="AC2137">
        <v>0</v>
      </c>
      <c r="AD2137" t="s">
        <v>76</v>
      </c>
      <c r="AE2137">
        <v>2242455</v>
      </c>
      <c r="AF2137" t="s">
        <v>40104</v>
      </c>
      <c r="AG2137" t="s">
        <v>26002</v>
      </c>
      <c r="AH2137" t="s">
        <v>26003</v>
      </c>
      <c r="AI2137" t="s">
        <v>39472</v>
      </c>
      <c r="AJ2137" t="s">
        <v>41304</v>
      </c>
      <c r="AK2137" t="s">
        <v>26004</v>
      </c>
      <c r="AL2137" t="s">
        <v>26005</v>
      </c>
      <c r="AM2137">
        <v>2013</v>
      </c>
      <c r="AN2137" s="1">
        <v>41579</v>
      </c>
      <c r="AO2137" s="1">
        <v>41579</v>
      </c>
      <c r="AP2137">
        <v>5</v>
      </c>
      <c r="AQ2137" t="s">
        <v>81</v>
      </c>
      <c r="AR2137" s="4">
        <f>IF(AQ2137="M",AP2137*30.42,AP2137)</f>
        <v>152.10000000000002</v>
      </c>
      <c r="AS2137">
        <v>0</v>
      </c>
      <c r="AT2137" s="4">
        <f>AR2137+AS2137</f>
        <v>152.10000000000002</v>
      </c>
      <c r="AU2137">
        <v>5</v>
      </c>
      <c r="AV2137" s="1">
        <f>AO2137+AT2137</f>
        <v>41731.1</v>
      </c>
      <c r="AW2137" s="1">
        <v>41883</v>
      </c>
      <c r="AX2137" s="2">
        <f>IF(AV2137&gt;=AW2137,1,2)</f>
        <v>2</v>
      </c>
      <c r="AY2137" s="2" t="str">
        <f>IF((AV2137+10)&gt;=AW2137,"SAVE","LATE")</f>
        <v>LATE</v>
      </c>
      <c r="AZ2137" t="s">
        <v>82</v>
      </c>
      <c r="BA2137" t="s">
        <v>1011</v>
      </c>
      <c r="BB2137">
        <v>447771426</v>
      </c>
      <c r="BC2137">
        <v>0</v>
      </c>
      <c r="BD2137" s="9">
        <v>447771426</v>
      </c>
      <c r="BE2137" t="s">
        <v>26006</v>
      </c>
      <c r="BF2137">
        <v>0</v>
      </c>
      <c r="BG2137" t="s">
        <v>70</v>
      </c>
      <c r="BH2137">
        <v>-1</v>
      </c>
      <c r="BI2137" t="s">
        <v>70</v>
      </c>
      <c r="BJ2137" t="s">
        <v>70</v>
      </c>
      <c r="BK2137">
        <v>0</v>
      </c>
      <c r="BL2137" t="s">
        <v>85</v>
      </c>
      <c r="BM2137" t="s">
        <v>26007</v>
      </c>
    </row>
    <row r="2138" spans="1:65" x14ac:dyDescent="0.25">
      <c r="A2138">
        <v>2013</v>
      </c>
      <c r="B2138" t="s">
        <v>116</v>
      </c>
      <c r="C2138" t="s">
        <v>130</v>
      </c>
      <c r="D2138" t="s">
        <v>40494</v>
      </c>
      <c r="E2138" t="s">
        <v>15036</v>
      </c>
      <c r="F2138" t="s">
        <v>25212</v>
      </c>
      <c r="G2138">
        <v>13</v>
      </c>
      <c r="H2138" t="s">
        <v>41891</v>
      </c>
      <c r="I2138" t="s">
        <v>67</v>
      </c>
      <c r="J2138" t="s">
        <v>88</v>
      </c>
      <c r="K2138">
        <v>3</v>
      </c>
      <c r="L2138" t="s">
        <v>41838</v>
      </c>
      <c r="M2138">
        <v>72000000</v>
      </c>
      <c r="N2138" t="s">
        <v>41840</v>
      </c>
      <c r="O2138" t="s">
        <v>39546</v>
      </c>
      <c r="P2138" t="s">
        <v>90</v>
      </c>
      <c r="Q2138" t="s">
        <v>39547</v>
      </c>
      <c r="R2138" t="s">
        <v>39547</v>
      </c>
      <c r="S2138" t="s">
        <v>39545</v>
      </c>
      <c r="T2138" s="3">
        <v>41557</v>
      </c>
      <c r="U2138" t="s">
        <v>25213</v>
      </c>
      <c r="V2138" t="s">
        <v>25214</v>
      </c>
      <c r="W2138" t="s">
        <v>19699</v>
      </c>
      <c r="X2138">
        <v>6000000</v>
      </c>
      <c r="Y2138" t="s">
        <v>122</v>
      </c>
      <c r="Z2138" t="s">
        <v>123</v>
      </c>
      <c r="AA2138">
        <v>0</v>
      </c>
      <c r="AB2138" t="s">
        <v>76</v>
      </c>
      <c r="AC2138">
        <v>0</v>
      </c>
      <c r="AD2138" t="s">
        <v>76</v>
      </c>
      <c r="AE2138">
        <v>1897596</v>
      </c>
      <c r="AF2138" t="s">
        <v>41304</v>
      </c>
      <c r="AG2138">
        <v>4132832</v>
      </c>
      <c r="AH2138" t="s">
        <v>25215</v>
      </c>
      <c r="AI2138" t="s">
        <v>39472</v>
      </c>
      <c r="AJ2138" t="s">
        <v>41304</v>
      </c>
      <c r="AK2138">
        <v>4132832</v>
      </c>
      <c r="AL2138" t="s">
        <v>25215</v>
      </c>
      <c r="AM2138">
        <v>2013</v>
      </c>
      <c r="AN2138" s="1">
        <v>41564</v>
      </c>
      <c r="AO2138" s="1">
        <v>41569</v>
      </c>
      <c r="AP2138">
        <v>30</v>
      </c>
      <c r="AQ2138" t="s">
        <v>74</v>
      </c>
      <c r="AR2138" s="4">
        <f>IF(AQ2138="M",AP2138*30.42,AP2138)</f>
        <v>30</v>
      </c>
      <c r="AS2138">
        <v>0</v>
      </c>
      <c r="AT2138" s="4">
        <f>AR2138+AS2138</f>
        <v>30</v>
      </c>
      <c r="AU2138">
        <v>1</v>
      </c>
      <c r="AV2138" s="1">
        <f>AO2138+AT2138</f>
        <v>41599</v>
      </c>
      <c r="AW2138" s="1">
        <v>41630</v>
      </c>
      <c r="AX2138" s="2">
        <f>IF(AV2138&gt;=AW2138,1,2)</f>
        <v>2</v>
      </c>
      <c r="AY2138" s="2" t="str">
        <f>IF((AV2138+10)&gt;=AW2138,"SAVE","LATE")</f>
        <v>LATE</v>
      </c>
      <c r="AZ2138" t="s">
        <v>82</v>
      </c>
      <c r="BA2138" t="s">
        <v>1011</v>
      </c>
      <c r="BB2138">
        <v>5998150</v>
      </c>
      <c r="BC2138">
        <v>1240750</v>
      </c>
      <c r="BD2138" s="9">
        <v>7238900</v>
      </c>
      <c r="BE2138" t="s">
        <v>25216</v>
      </c>
      <c r="BF2138">
        <v>0</v>
      </c>
      <c r="BG2138" t="s">
        <v>70</v>
      </c>
      <c r="BH2138">
        <v>-1</v>
      </c>
      <c r="BI2138" t="s">
        <v>70</v>
      </c>
      <c r="BJ2138" t="s">
        <v>70</v>
      </c>
      <c r="BK2138">
        <v>0</v>
      </c>
      <c r="BL2138" t="s">
        <v>85</v>
      </c>
      <c r="BM2138" t="s">
        <v>25217</v>
      </c>
    </row>
    <row r="2139" spans="1:65" x14ac:dyDescent="0.25">
      <c r="A2139">
        <v>2013</v>
      </c>
      <c r="B2139" t="s">
        <v>116</v>
      </c>
      <c r="C2139" t="s">
        <v>130</v>
      </c>
      <c r="D2139" t="s">
        <v>40496</v>
      </c>
      <c r="E2139" t="s">
        <v>14230</v>
      </c>
      <c r="F2139" t="s">
        <v>14231</v>
      </c>
      <c r="G2139">
        <v>11</v>
      </c>
      <c r="H2139" t="s">
        <v>41839</v>
      </c>
      <c r="I2139" t="s">
        <v>105</v>
      </c>
      <c r="J2139" t="s">
        <v>88</v>
      </c>
      <c r="K2139">
        <v>3</v>
      </c>
      <c r="L2139" t="s">
        <v>41838</v>
      </c>
      <c r="M2139">
        <v>30000000</v>
      </c>
      <c r="N2139" t="s">
        <v>41897</v>
      </c>
      <c r="O2139" t="s">
        <v>19221</v>
      </c>
      <c r="P2139" t="s">
        <v>90</v>
      </c>
      <c r="Q2139" t="s">
        <v>14233</v>
      </c>
      <c r="R2139" t="s">
        <v>14233</v>
      </c>
      <c r="S2139" t="s">
        <v>39549</v>
      </c>
      <c r="T2139" t="s">
        <v>19222</v>
      </c>
      <c r="U2139" t="s">
        <v>19223</v>
      </c>
      <c r="V2139" t="s">
        <v>19224</v>
      </c>
      <c r="W2139" t="s">
        <v>19224</v>
      </c>
      <c r="X2139">
        <v>165000000</v>
      </c>
      <c r="Y2139" t="s">
        <v>74</v>
      </c>
      <c r="Z2139" t="s">
        <v>75</v>
      </c>
      <c r="AA2139">
        <v>0</v>
      </c>
      <c r="AB2139" t="s">
        <v>76</v>
      </c>
      <c r="AC2139">
        <v>0</v>
      </c>
      <c r="AD2139" t="s">
        <v>76</v>
      </c>
      <c r="AE2139">
        <v>1683605</v>
      </c>
      <c r="AF2139" t="s">
        <v>145</v>
      </c>
      <c r="AG2139" t="s">
        <v>19225</v>
      </c>
      <c r="AH2139" t="s">
        <v>8918</v>
      </c>
      <c r="AI2139" t="s">
        <v>39472</v>
      </c>
      <c r="AJ2139" t="s">
        <v>41304</v>
      </c>
      <c r="AK2139" t="s">
        <v>19226</v>
      </c>
      <c r="AL2139" t="s">
        <v>19227</v>
      </c>
      <c r="AM2139">
        <v>2013</v>
      </c>
      <c r="AN2139" s="1">
        <v>41452</v>
      </c>
      <c r="AO2139" s="1">
        <v>41466</v>
      </c>
      <c r="AP2139">
        <v>2</v>
      </c>
      <c r="AQ2139" t="s">
        <v>81</v>
      </c>
      <c r="AR2139" s="4">
        <f>IF(AQ2139="M",AP2139*30.42,AP2139)</f>
        <v>60.84</v>
      </c>
      <c r="AS2139">
        <v>0</v>
      </c>
      <c r="AT2139" s="4">
        <f>AR2139+AS2139</f>
        <v>60.84</v>
      </c>
      <c r="AU2139">
        <v>1</v>
      </c>
      <c r="AV2139" s="1">
        <f>AO2139+AT2139</f>
        <v>41526.839999999997</v>
      </c>
      <c r="AW2139" s="1">
        <v>41558</v>
      </c>
      <c r="AX2139" s="2">
        <f>IF(AV2139&gt;=AW2139,1,2)</f>
        <v>2</v>
      </c>
      <c r="AY2139" s="2" t="str">
        <f>IF((AV2139+10)&gt;=AW2139,"SAVE","LATE")</f>
        <v>LATE</v>
      </c>
      <c r="AZ2139" t="s">
        <v>82</v>
      </c>
      <c r="BA2139" t="s">
        <v>1011</v>
      </c>
      <c r="BB2139">
        <v>164981001</v>
      </c>
      <c r="BC2139">
        <v>139999606</v>
      </c>
      <c r="BD2139" s="9">
        <v>304980607</v>
      </c>
      <c r="BE2139" t="s">
        <v>19228</v>
      </c>
      <c r="BF2139">
        <v>0</v>
      </c>
      <c r="BG2139" t="s">
        <v>70</v>
      </c>
      <c r="BH2139">
        <v>-1</v>
      </c>
      <c r="BI2139" t="s">
        <v>19229</v>
      </c>
      <c r="BJ2139" t="s">
        <v>19230</v>
      </c>
      <c r="BK2139">
        <v>0</v>
      </c>
      <c r="BL2139" t="s">
        <v>85</v>
      </c>
      <c r="BM2139" t="s">
        <v>19231</v>
      </c>
    </row>
    <row r="2140" spans="1:65" x14ac:dyDescent="0.25">
      <c r="A2140">
        <v>2014</v>
      </c>
      <c r="B2140" t="s">
        <v>116</v>
      </c>
      <c r="C2140" t="s">
        <v>290</v>
      </c>
      <c r="D2140" t="s">
        <v>43389</v>
      </c>
      <c r="E2140" t="s">
        <v>600</v>
      </c>
      <c r="F2140" t="s">
        <v>601</v>
      </c>
      <c r="G2140">
        <v>12</v>
      </c>
      <c r="H2140" t="s">
        <v>41881</v>
      </c>
      <c r="I2140" t="s">
        <v>67</v>
      </c>
      <c r="J2140" t="s">
        <v>68</v>
      </c>
      <c r="K2140">
        <v>3</v>
      </c>
      <c r="L2140" t="s">
        <v>41838</v>
      </c>
      <c r="M2140">
        <v>72000000</v>
      </c>
      <c r="N2140" t="s">
        <v>41840</v>
      </c>
      <c r="O2140" t="s">
        <v>43473</v>
      </c>
      <c r="P2140" t="s">
        <v>90</v>
      </c>
      <c r="Q2140" t="s">
        <v>70</v>
      </c>
      <c r="R2140" t="s">
        <v>70</v>
      </c>
      <c r="S2140" t="s">
        <v>39551</v>
      </c>
      <c r="T2140" s="3">
        <v>41731</v>
      </c>
      <c r="U2140" t="s">
        <v>26315</v>
      </c>
      <c r="V2140" t="s">
        <v>26316</v>
      </c>
      <c r="W2140">
        <v>2549</v>
      </c>
      <c r="X2140">
        <v>199780601</v>
      </c>
      <c r="Y2140" t="s">
        <v>122</v>
      </c>
      <c r="Z2140" t="s">
        <v>123</v>
      </c>
      <c r="AA2140">
        <v>0</v>
      </c>
      <c r="AB2140" t="s">
        <v>76</v>
      </c>
      <c r="AC2140">
        <v>0</v>
      </c>
      <c r="AD2140" t="s">
        <v>76</v>
      </c>
      <c r="AE2140">
        <v>2226766</v>
      </c>
      <c r="AF2140" t="s">
        <v>40104</v>
      </c>
      <c r="AG2140">
        <v>891856257</v>
      </c>
      <c r="AH2140" t="s">
        <v>12162</v>
      </c>
      <c r="AI2140" t="s">
        <v>39472</v>
      </c>
      <c r="AJ2140" t="s">
        <v>41304</v>
      </c>
      <c r="AK2140">
        <v>7171315</v>
      </c>
      <c r="AL2140" t="s">
        <v>26317</v>
      </c>
      <c r="AM2140">
        <v>2013</v>
      </c>
      <c r="AN2140" s="1">
        <v>41530</v>
      </c>
      <c r="AO2140" s="1">
        <v>41530</v>
      </c>
      <c r="AP2140">
        <v>6</v>
      </c>
      <c r="AQ2140" t="s">
        <v>81</v>
      </c>
      <c r="AR2140" s="4">
        <f>IF(AQ2140="M",AP2140*30.42,AP2140)</f>
        <v>182.52</v>
      </c>
      <c r="AS2140">
        <v>0</v>
      </c>
      <c r="AT2140" s="4">
        <f>AR2140+AS2140</f>
        <v>182.52</v>
      </c>
      <c r="AU2140">
        <v>6</v>
      </c>
      <c r="AV2140" s="1">
        <f>AO2140+AT2140</f>
        <v>41712.519999999997</v>
      </c>
      <c r="AW2140" s="1">
        <v>41895</v>
      </c>
      <c r="AX2140" s="2">
        <f>IF(AV2140&gt;=AW2140,1,2)</f>
        <v>2</v>
      </c>
      <c r="AY2140" s="2" t="str">
        <f>IF((AV2140+10)&gt;=AW2140,"SAVE","LATE")</f>
        <v>LATE</v>
      </c>
      <c r="AZ2140" t="s">
        <v>82</v>
      </c>
      <c r="BA2140" t="s">
        <v>1011</v>
      </c>
      <c r="BB2140">
        <v>199780601</v>
      </c>
      <c r="BC2140">
        <v>0</v>
      </c>
      <c r="BD2140" s="9">
        <v>199780601</v>
      </c>
      <c r="BE2140" t="s">
        <v>43473</v>
      </c>
      <c r="BF2140">
        <v>0</v>
      </c>
      <c r="BG2140" t="s">
        <v>70</v>
      </c>
      <c r="BH2140">
        <v>-1</v>
      </c>
      <c r="BI2140" t="s">
        <v>70</v>
      </c>
      <c r="BJ2140" t="s">
        <v>70</v>
      </c>
      <c r="BK2140">
        <v>0</v>
      </c>
      <c r="BL2140" t="s">
        <v>85</v>
      </c>
      <c r="BM2140" t="s">
        <v>26318</v>
      </c>
    </row>
    <row r="2141" spans="1:65" x14ac:dyDescent="0.25">
      <c r="A2141">
        <v>2013</v>
      </c>
      <c r="B2141" t="s">
        <v>116</v>
      </c>
      <c r="C2141" t="s">
        <v>130</v>
      </c>
      <c r="D2141" t="s">
        <v>40497</v>
      </c>
      <c r="E2141" t="s">
        <v>18194</v>
      </c>
      <c r="F2141" t="s">
        <v>18195</v>
      </c>
      <c r="G2141">
        <v>1</v>
      </c>
      <c r="H2141" t="s">
        <v>46842</v>
      </c>
      <c r="I2141" t="s">
        <v>67</v>
      </c>
      <c r="J2141" t="s">
        <v>88</v>
      </c>
      <c r="K2141">
        <v>3</v>
      </c>
      <c r="L2141" t="s">
        <v>41838</v>
      </c>
      <c r="M2141">
        <v>95000000</v>
      </c>
      <c r="N2141" t="s">
        <v>40102</v>
      </c>
      <c r="O2141" t="s">
        <v>43474</v>
      </c>
      <c r="P2141" t="s">
        <v>90</v>
      </c>
      <c r="Q2141" t="s">
        <v>18196</v>
      </c>
      <c r="R2141" t="s">
        <v>18196</v>
      </c>
      <c r="S2141" t="s">
        <v>39552</v>
      </c>
      <c r="T2141" t="s">
        <v>19612</v>
      </c>
      <c r="U2141" t="s">
        <v>24137</v>
      </c>
      <c r="V2141" t="s">
        <v>22685</v>
      </c>
      <c r="W2141" t="s">
        <v>21696</v>
      </c>
      <c r="X2141">
        <v>447169991</v>
      </c>
      <c r="Y2141" t="s">
        <v>96</v>
      </c>
      <c r="Z2141" t="s">
        <v>40103</v>
      </c>
      <c r="AA2141">
        <v>0</v>
      </c>
      <c r="AB2141" t="s">
        <v>76</v>
      </c>
      <c r="AC2141">
        <v>0</v>
      </c>
      <c r="AD2141" t="s">
        <v>76</v>
      </c>
      <c r="AE2141">
        <v>2057000</v>
      </c>
      <c r="AF2141" t="s">
        <v>40104</v>
      </c>
      <c r="AG2141" t="s">
        <v>24138</v>
      </c>
      <c r="AH2141" t="s">
        <v>24139</v>
      </c>
      <c r="AI2141" t="s">
        <v>39472</v>
      </c>
      <c r="AJ2141" t="s">
        <v>41304</v>
      </c>
      <c r="AK2141">
        <v>7180134</v>
      </c>
      <c r="AL2141" t="s">
        <v>24140</v>
      </c>
      <c r="AM2141">
        <v>2013</v>
      </c>
      <c r="AN2141" s="1">
        <v>41543</v>
      </c>
      <c r="AO2141" s="1">
        <v>41571</v>
      </c>
      <c r="AP2141">
        <v>3</v>
      </c>
      <c r="AQ2141" t="s">
        <v>81</v>
      </c>
      <c r="AR2141" s="4">
        <f>IF(AQ2141="M",AP2141*30.42,AP2141)</f>
        <v>91.26</v>
      </c>
      <c r="AS2141">
        <v>0</v>
      </c>
      <c r="AT2141" s="4">
        <f>AR2141+AS2141</f>
        <v>91.26</v>
      </c>
      <c r="AU2141">
        <v>2</v>
      </c>
      <c r="AV2141" s="1">
        <f>AO2141+AT2141</f>
        <v>41662.26</v>
      </c>
      <c r="AW2141" s="1">
        <v>41722</v>
      </c>
      <c r="AX2141" s="2">
        <f>IF(AV2141&gt;=AW2141,1,2)</f>
        <v>2</v>
      </c>
      <c r="AY2141" s="2" t="str">
        <f>IF((AV2141+10)&gt;=AW2141,"SAVE","LATE")</f>
        <v>LATE</v>
      </c>
      <c r="AZ2141" t="s">
        <v>82</v>
      </c>
      <c r="BA2141" t="s">
        <v>1011</v>
      </c>
      <c r="BB2141">
        <v>447166489</v>
      </c>
      <c r="BC2141">
        <v>208772822</v>
      </c>
      <c r="BD2141" s="9">
        <v>655939311</v>
      </c>
      <c r="BE2141" t="s">
        <v>43475</v>
      </c>
      <c r="BF2141">
        <v>0</v>
      </c>
      <c r="BG2141" t="s">
        <v>70</v>
      </c>
      <c r="BH2141">
        <v>-1</v>
      </c>
      <c r="BI2141" t="s">
        <v>24139</v>
      </c>
      <c r="BJ2141">
        <v>600</v>
      </c>
      <c r="BK2141">
        <v>0</v>
      </c>
      <c r="BL2141" t="s">
        <v>85</v>
      </c>
      <c r="BM2141" t="s">
        <v>24141</v>
      </c>
    </row>
    <row r="2142" spans="1:65" x14ac:dyDescent="0.25">
      <c r="A2142">
        <v>2014</v>
      </c>
      <c r="B2142" t="s">
        <v>116</v>
      </c>
      <c r="C2142" t="s">
        <v>290</v>
      </c>
      <c r="D2142" t="s">
        <v>43389</v>
      </c>
      <c r="E2142" t="s">
        <v>600</v>
      </c>
      <c r="F2142" t="s">
        <v>601</v>
      </c>
      <c r="G2142">
        <v>12</v>
      </c>
      <c r="H2142" t="s">
        <v>41881</v>
      </c>
      <c r="I2142" t="s">
        <v>67</v>
      </c>
      <c r="J2142" t="s">
        <v>68</v>
      </c>
      <c r="K2142">
        <v>3</v>
      </c>
      <c r="L2142" t="s">
        <v>41838</v>
      </c>
      <c r="M2142">
        <v>72000000</v>
      </c>
      <c r="N2142" t="s">
        <v>41840</v>
      </c>
      <c r="O2142" t="s">
        <v>39553</v>
      </c>
      <c r="P2142" t="s">
        <v>90</v>
      </c>
      <c r="Q2142" t="s">
        <v>70</v>
      </c>
      <c r="R2142" t="s">
        <v>70</v>
      </c>
      <c r="S2142" t="s">
        <v>39552</v>
      </c>
      <c r="T2142" s="3">
        <v>41731</v>
      </c>
      <c r="U2142" t="s">
        <v>25545</v>
      </c>
      <c r="V2142" t="s">
        <v>25546</v>
      </c>
      <c r="W2142">
        <v>2631</v>
      </c>
      <c r="X2142">
        <v>1111323601</v>
      </c>
      <c r="Y2142" t="s">
        <v>122</v>
      </c>
      <c r="Z2142" t="s">
        <v>123</v>
      </c>
      <c r="AA2142">
        <v>0</v>
      </c>
      <c r="AB2142" t="s">
        <v>76</v>
      </c>
      <c r="AC2142">
        <v>0</v>
      </c>
      <c r="AD2142" t="s">
        <v>76</v>
      </c>
      <c r="AE2142">
        <v>2229632</v>
      </c>
      <c r="AF2142" t="s">
        <v>40104</v>
      </c>
      <c r="AG2142">
        <v>891801129</v>
      </c>
      <c r="AH2142" t="s">
        <v>25547</v>
      </c>
      <c r="AI2142" t="s">
        <v>39472</v>
      </c>
      <c r="AJ2142" t="s">
        <v>41304</v>
      </c>
      <c r="AK2142">
        <v>79989035</v>
      </c>
      <c r="AL2142" t="s">
        <v>25548</v>
      </c>
      <c r="AM2142">
        <v>2013</v>
      </c>
      <c r="AN2142" s="1">
        <v>41548</v>
      </c>
      <c r="AO2142" s="1">
        <v>41548</v>
      </c>
      <c r="AP2142">
        <v>8</v>
      </c>
      <c r="AQ2142" t="s">
        <v>81</v>
      </c>
      <c r="AR2142" s="4">
        <f>IF(AQ2142="M",AP2142*30.42,AP2142)</f>
        <v>243.36</v>
      </c>
      <c r="AS2142">
        <v>0</v>
      </c>
      <c r="AT2142" s="4">
        <f>AR2142+AS2142</f>
        <v>243.36</v>
      </c>
      <c r="AU2142">
        <v>8</v>
      </c>
      <c r="AV2142" s="1">
        <f>AO2142+AT2142</f>
        <v>41791.360000000001</v>
      </c>
      <c r="AW2142" s="1">
        <v>42036</v>
      </c>
      <c r="AX2142" s="2">
        <f>IF(AV2142&gt;=AW2142,1,2)</f>
        <v>2</v>
      </c>
      <c r="AY2142" s="2" t="str">
        <f>IF((AV2142+10)&gt;=AW2142,"SAVE","LATE")</f>
        <v>LATE</v>
      </c>
      <c r="AZ2142" t="s">
        <v>82</v>
      </c>
      <c r="BA2142" t="s">
        <v>1011</v>
      </c>
      <c r="BB2142">
        <v>1111323601</v>
      </c>
      <c r="BC2142">
        <v>0</v>
      </c>
      <c r="BD2142" s="9">
        <v>1111323601</v>
      </c>
      <c r="BE2142" t="s">
        <v>39553</v>
      </c>
      <c r="BF2142">
        <v>0</v>
      </c>
      <c r="BG2142" t="s">
        <v>70</v>
      </c>
      <c r="BH2142">
        <v>-1</v>
      </c>
      <c r="BI2142" t="s">
        <v>70</v>
      </c>
      <c r="BJ2142" t="s">
        <v>70</v>
      </c>
      <c r="BK2142">
        <v>0</v>
      </c>
      <c r="BL2142" t="s">
        <v>85</v>
      </c>
      <c r="BM2142" t="s">
        <v>25549</v>
      </c>
    </row>
    <row r="2143" spans="1:65" x14ac:dyDescent="0.25">
      <c r="A2143">
        <v>2013</v>
      </c>
      <c r="B2143" t="s">
        <v>116</v>
      </c>
      <c r="C2143" t="s">
        <v>130</v>
      </c>
      <c r="D2143" t="s">
        <v>40503</v>
      </c>
      <c r="E2143" t="s">
        <v>22943</v>
      </c>
      <c r="F2143" t="s">
        <v>22944</v>
      </c>
      <c r="G2143">
        <v>1</v>
      </c>
      <c r="H2143" t="s">
        <v>46842</v>
      </c>
      <c r="I2143" t="s">
        <v>67</v>
      </c>
      <c r="J2143" t="s">
        <v>88</v>
      </c>
      <c r="K2143">
        <v>3</v>
      </c>
      <c r="L2143" t="s">
        <v>41838</v>
      </c>
      <c r="M2143">
        <v>72000000</v>
      </c>
      <c r="N2143" t="s">
        <v>41840</v>
      </c>
      <c r="O2143" t="s">
        <v>22945</v>
      </c>
      <c r="P2143" t="s">
        <v>90</v>
      </c>
      <c r="Q2143" t="s">
        <v>40504</v>
      </c>
      <c r="R2143" t="s">
        <v>40504</v>
      </c>
      <c r="S2143" t="s">
        <v>40505</v>
      </c>
      <c r="T2143" t="s">
        <v>8327</v>
      </c>
      <c r="U2143" t="s">
        <v>22946</v>
      </c>
      <c r="V2143" t="s">
        <v>22947</v>
      </c>
      <c r="W2143" t="s">
        <v>22947</v>
      </c>
      <c r="X2143">
        <v>1069382013</v>
      </c>
      <c r="Y2143" t="s">
        <v>122</v>
      </c>
      <c r="Z2143" t="s">
        <v>123</v>
      </c>
      <c r="AA2143">
        <v>0</v>
      </c>
      <c r="AB2143" t="s">
        <v>76</v>
      </c>
      <c r="AC2143">
        <v>0</v>
      </c>
      <c r="AD2143" t="s">
        <v>76</v>
      </c>
      <c r="AE2143">
        <v>4142245</v>
      </c>
      <c r="AF2143" t="s">
        <v>41304</v>
      </c>
      <c r="AG2143">
        <v>79953969</v>
      </c>
      <c r="AH2143" t="s">
        <v>22948</v>
      </c>
      <c r="AI2143" t="s">
        <v>39472</v>
      </c>
      <c r="AJ2143" t="s">
        <v>41304</v>
      </c>
      <c r="AK2143">
        <v>79953969</v>
      </c>
      <c r="AL2143" t="s">
        <v>22949</v>
      </c>
      <c r="AM2143">
        <v>2013</v>
      </c>
      <c r="AN2143" s="1">
        <v>41494</v>
      </c>
      <c r="AO2143" s="1">
        <v>41516</v>
      </c>
      <c r="AP2143">
        <v>4</v>
      </c>
      <c r="AQ2143" t="s">
        <v>81</v>
      </c>
      <c r="AR2143" s="4">
        <f>IF(AQ2143="M",AP2143*30.42,AP2143)</f>
        <v>121.68</v>
      </c>
      <c r="AS2143">
        <v>165</v>
      </c>
      <c r="AT2143" s="4">
        <f>AR2143+AS2143</f>
        <v>286.68</v>
      </c>
      <c r="AU2143">
        <v>2</v>
      </c>
      <c r="AV2143" s="1">
        <f>AO2143+AT2143</f>
        <v>41802.68</v>
      </c>
      <c r="AW2143" s="1">
        <v>41864</v>
      </c>
      <c r="AX2143" s="2">
        <f>IF(AV2143&gt;=AW2143,1,2)</f>
        <v>2</v>
      </c>
      <c r="AY2143" s="2" t="str">
        <f>IF((AV2143+10)&gt;=AW2143,"SAVE","LATE")</f>
        <v>LATE</v>
      </c>
      <c r="AZ2143" t="s">
        <v>82</v>
      </c>
      <c r="BA2143" t="s">
        <v>1011</v>
      </c>
      <c r="BB2143">
        <v>1069382008</v>
      </c>
      <c r="BC2143">
        <v>0</v>
      </c>
      <c r="BD2143" s="9">
        <v>1069382008</v>
      </c>
      <c r="BE2143" t="s">
        <v>22945</v>
      </c>
      <c r="BF2143">
        <v>5</v>
      </c>
      <c r="BG2143" t="s">
        <v>18058</v>
      </c>
      <c r="BH2143">
        <v>0</v>
      </c>
      <c r="BI2143" t="s">
        <v>43484</v>
      </c>
      <c r="BJ2143" t="s">
        <v>3633</v>
      </c>
      <c r="BK2143">
        <v>0</v>
      </c>
      <c r="BL2143" t="s">
        <v>85</v>
      </c>
      <c r="BM2143" t="s">
        <v>22950</v>
      </c>
    </row>
    <row r="2144" spans="1:65" x14ac:dyDescent="0.25">
      <c r="A2144">
        <v>2013</v>
      </c>
      <c r="B2144" t="s">
        <v>116</v>
      </c>
      <c r="C2144" t="s">
        <v>130</v>
      </c>
      <c r="D2144" t="s">
        <v>40506</v>
      </c>
      <c r="E2144" t="s">
        <v>5249</v>
      </c>
      <c r="F2144" t="s">
        <v>5250</v>
      </c>
      <c r="G2144">
        <v>1</v>
      </c>
      <c r="H2144" t="s">
        <v>46842</v>
      </c>
      <c r="I2144" t="s">
        <v>67</v>
      </c>
      <c r="J2144" t="s">
        <v>88</v>
      </c>
      <c r="K2144">
        <v>3</v>
      </c>
      <c r="L2144" t="s">
        <v>41838</v>
      </c>
      <c r="M2144">
        <v>95000000</v>
      </c>
      <c r="N2144" t="s">
        <v>40102</v>
      </c>
      <c r="O2144" t="s">
        <v>39564</v>
      </c>
      <c r="P2144" t="s">
        <v>90</v>
      </c>
      <c r="Q2144" t="s">
        <v>39559</v>
      </c>
      <c r="R2144" t="s">
        <v>39559</v>
      </c>
      <c r="S2144" t="s">
        <v>39560</v>
      </c>
      <c r="T2144" t="s">
        <v>18903</v>
      </c>
      <c r="U2144" t="s">
        <v>24875</v>
      </c>
      <c r="V2144" t="s">
        <v>24876</v>
      </c>
      <c r="W2144" t="s">
        <v>24877</v>
      </c>
      <c r="X2144">
        <v>178600000</v>
      </c>
      <c r="Y2144" t="s">
        <v>96</v>
      </c>
      <c r="Z2144" t="s">
        <v>40103</v>
      </c>
      <c r="AA2144">
        <v>0</v>
      </c>
      <c r="AB2144" t="s">
        <v>76</v>
      </c>
      <c r="AC2144">
        <v>0</v>
      </c>
      <c r="AD2144" t="s">
        <v>76</v>
      </c>
      <c r="AE2144">
        <v>1846856</v>
      </c>
      <c r="AF2144" t="s">
        <v>40104</v>
      </c>
      <c r="AG2144" t="s">
        <v>24878</v>
      </c>
      <c r="AH2144" t="s">
        <v>24879</v>
      </c>
      <c r="AI2144" t="s">
        <v>39472</v>
      </c>
      <c r="AJ2144" t="s">
        <v>41304</v>
      </c>
      <c r="AK2144" t="s">
        <v>24880</v>
      </c>
      <c r="AL2144" t="s">
        <v>24881</v>
      </c>
      <c r="AM2144">
        <v>2013</v>
      </c>
      <c r="AN2144" s="1">
        <v>41484</v>
      </c>
      <c r="AO2144" s="1">
        <v>41540</v>
      </c>
      <c r="AP2144">
        <v>4</v>
      </c>
      <c r="AQ2144" t="s">
        <v>81</v>
      </c>
      <c r="AR2144" s="4">
        <f>IF(AQ2144="M",AP2144*30.42,AP2144)</f>
        <v>121.68</v>
      </c>
      <c r="AS2144">
        <v>0</v>
      </c>
      <c r="AT2144" s="4">
        <f>AR2144+AS2144</f>
        <v>121.68</v>
      </c>
      <c r="AU2144">
        <v>1</v>
      </c>
      <c r="AV2144" s="1">
        <f>AO2144+AT2144</f>
        <v>41661.68</v>
      </c>
      <c r="AW2144" s="1">
        <v>41693</v>
      </c>
      <c r="AX2144" s="2">
        <f>IF(AV2144&gt;=AW2144,1,2)</f>
        <v>2</v>
      </c>
      <c r="AY2144" s="2" t="str">
        <f>IF((AV2144+10)&gt;=AW2144,"SAVE","LATE")</f>
        <v>LATE</v>
      </c>
      <c r="AZ2144" t="s">
        <v>82</v>
      </c>
      <c r="BA2144" t="s">
        <v>1011</v>
      </c>
      <c r="BB2144">
        <v>178597445</v>
      </c>
      <c r="BC2144">
        <v>0</v>
      </c>
      <c r="BD2144" s="9">
        <v>178597445</v>
      </c>
      <c r="BE2144" t="s">
        <v>39565</v>
      </c>
      <c r="BF2144">
        <v>0</v>
      </c>
      <c r="BG2144" t="s">
        <v>70</v>
      </c>
      <c r="BH2144">
        <v>-1</v>
      </c>
      <c r="BI2144" t="s">
        <v>24882</v>
      </c>
      <c r="BJ2144" t="s">
        <v>24883</v>
      </c>
      <c r="BK2144">
        <v>0</v>
      </c>
      <c r="BL2144" t="s">
        <v>85</v>
      </c>
      <c r="BM2144" t="s">
        <v>24884</v>
      </c>
    </row>
    <row r="2145" spans="1:65" x14ac:dyDescent="0.25">
      <c r="A2145">
        <v>2013</v>
      </c>
      <c r="B2145" t="s">
        <v>116</v>
      </c>
      <c r="C2145" t="s">
        <v>130</v>
      </c>
      <c r="D2145" t="s">
        <v>40508</v>
      </c>
      <c r="E2145" t="s">
        <v>25028</v>
      </c>
      <c r="F2145" t="s">
        <v>25029</v>
      </c>
      <c r="G2145">
        <v>13</v>
      </c>
      <c r="H2145" t="s">
        <v>41891</v>
      </c>
      <c r="I2145" t="s">
        <v>67</v>
      </c>
      <c r="J2145" t="s">
        <v>88</v>
      </c>
      <c r="K2145">
        <v>3</v>
      </c>
      <c r="L2145" t="s">
        <v>41838</v>
      </c>
      <c r="M2145">
        <v>30000000</v>
      </c>
      <c r="N2145" t="s">
        <v>41897</v>
      </c>
      <c r="O2145" t="s">
        <v>39572</v>
      </c>
      <c r="P2145" t="s">
        <v>90</v>
      </c>
      <c r="Q2145" t="s">
        <v>25030</v>
      </c>
      <c r="R2145" t="s">
        <v>25030</v>
      </c>
      <c r="S2145" t="s">
        <v>39571</v>
      </c>
      <c r="T2145" t="s">
        <v>19586</v>
      </c>
      <c r="U2145" t="s">
        <v>25031</v>
      </c>
      <c r="V2145">
        <v>87</v>
      </c>
      <c r="W2145">
        <v>87</v>
      </c>
      <c r="X2145">
        <v>16498944</v>
      </c>
      <c r="Y2145" t="s">
        <v>74</v>
      </c>
      <c r="Z2145" t="s">
        <v>75</v>
      </c>
      <c r="AA2145">
        <v>0</v>
      </c>
      <c r="AB2145" t="s">
        <v>76</v>
      </c>
      <c r="AC2145">
        <v>0</v>
      </c>
      <c r="AD2145" t="s">
        <v>76</v>
      </c>
      <c r="AE2145">
        <v>1997488</v>
      </c>
      <c r="AF2145" t="s">
        <v>41304</v>
      </c>
      <c r="AG2145" t="s">
        <v>25032</v>
      </c>
      <c r="AH2145" t="s">
        <v>25033</v>
      </c>
      <c r="AI2145" t="s">
        <v>39472</v>
      </c>
      <c r="AJ2145" t="s">
        <v>41304</v>
      </c>
      <c r="AK2145" t="s">
        <v>25032</v>
      </c>
      <c r="AL2145" t="s">
        <v>25033</v>
      </c>
      <c r="AM2145">
        <v>2013</v>
      </c>
      <c r="AN2145" s="1">
        <v>41611</v>
      </c>
      <c r="AO2145" s="1">
        <v>41611</v>
      </c>
      <c r="AP2145">
        <v>20</v>
      </c>
      <c r="AQ2145" t="s">
        <v>74</v>
      </c>
      <c r="AR2145" s="4">
        <f>IF(AQ2145="M",AP2145*30.42,AP2145)</f>
        <v>20</v>
      </c>
      <c r="AS2145">
        <v>0</v>
      </c>
      <c r="AT2145" s="4">
        <f>AR2145+AS2145</f>
        <v>20</v>
      </c>
      <c r="AU2145">
        <v>1</v>
      </c>
      <c r="AV2145" s="1">
        <f>AO2145+AT2145</f>
        <v>41631</v>
      </c>
      <c r="AW2145" s="1">
        <v>41662</v>
      </c>
      <c r="AX2145" s="2">
        <f>IF(AV2145&gt;=AW2145,1,2)</f>
        <v>2</v>
      </c>
      <c r="AY2145" s="2" t="str">
        <f>IF((AV2145+10)&gt;=AW2145,"SAVE","LATE")</f>
        <v>LATE</v>
      </c>
      <c r="AZ2145" t="s">
        <v>82</v>
      </c>
      <c r="BA2145" t="s">
        <v>1011</v>
      </c>
      <c r="BB2145">
        <v>16408980</v>
      </c>
      <c r="BC2145">
        <v>0</v>
      </c>
      <c r="BD2145" s="9">
        <v>16408980</v>
      </c>
      <c r="BE2145" t="s">
        <v>39572</v>
      </c>
      <c r="BF2145">
        <v>0</v>
      </c>
      <c r="BG2145" t="s">
        <v>70</v>
      </c>
      <c r="BH2145">
        <v>-1</v>
      </c>
      <c r="BI2145" t="s">
        <v>70</v>
      </c>
      <c r="BJ2145" t="s">
        <v>70</v>
      </c>
      <c r="BK2145">
        <v>0</v>
      </c>
      <c r="BL2145" t="s">
        <v>85</v>
      </c>
      <c r="BM2145" t="s">
        <v>25034</v>
      </c>
    </row>
    <row r="2146" spans="1:65" x14ac:dyDescent="0.25">
      <c r="A2146">
        <v>2014</v>
      </c>
      <c r="B2146" t="s">
        <v>116</v>
      </c>
      <c r="C2146" t="s">
        <v>290</v>
      </c>
      <c r="D2146" t="s">
        <v>43389</v>
      </c>
      <c r="E2146" t="s">
        <v>600</v>
      </c>
      <c r="F2146" t="s">
        <v>601</v>
      </c>
      <c r="G2146">
        <v>12</v>
      </c>
      <c r="H2146" t="s">
        <v>41881</v>
      </c>
      <c r="I2146" t="s">
        <v>105</v>
      </c>
      <c r="J2146" t="s">
        <v>68</v>
      </c>
      <c r="K2146">
        <v>3</v>
      </c>
      <c r="L2146" t="s">
        <v>41838</v>
      </c>
      <c r="M2146">
        <v>72000000</v>
      </c>
      <c r="N2146" t="s">
        <v>41840</v>
      </c>
      <c r="O2146" t="s">
        <v>43498</v>
      </c>
      <c r="P2146" t="s">
        <v>90</v>
      </c>
      <c r="Q2146" t="s">
        <v>70</v>
      </c>
      <c r="R2146" t="s">
        <v>70</v>
      </c>
      <c r="S2146" t="s">
        <v>39576</v>
      </c>
      <c r="T2146" s="3">
        <v>41731</v>
      </c>
      <c r="U2146" t="s">
        <v>25627</v>
      </c>
      <c r="V2146" t="s">
        <v>25628</v>
      </c>
      <c r="W2146">
        <v>2571</v>
      </c>
      <c r="X2146">
        <v>920818460</v>
      </c>
      <c r="Y2146" t="s">
        <v>122</v>
      </c>
      <c r="Z2146" t="s">
        <v>123</v>
      </c>
      <c r="AA2146">
        <v>0</v>
      </c>
      <c r="AB2146" t="s">
        <v>76</v>
      </c>
      <c r="AC2146">
        <v>0</v>
      </c>
      <c r="AD2146" t="s">
        <v>76</v>
      </c>
      <c r="AE2146">
        <v>2227695</v>
      </c>
      <c r="AF2146" t="s">
        <v>40104</v>
      </c>
      <c r="AG2146">
        <v>800026156</v>
      </c>
      <c r="AH2146" t="s">
        <v>4199</v>
      </c>
      <c r="AI2146" t="s">
        <v>39472</v>
      </c>
      <c r="AJ2146" t="s">
        <v>41304</v>
      </c>
      <c r="AK2146">
        <v>6774174</v>
      </c>
      <c r="AL2146" t="s">
        <v>25629</v>
      </c>
      <c r="AM2146">
        <v>2013</v>
      </c>
      <c r="AN2146" s="1">
        <v>41537</v>
      </c>
      <c r="AO2146" s="1">
        <v>41537</v>
      </c>
      <c r="AP2146">
        <v>8</v>
      </c>
      <c r="AQ2146" t="s">
        <v>81</v>
      </c>
      <c r="AR2146" s="4">
        <f>IF(AQ2146="M",AP2146*30.42,AP2146)</f>
        <v>243.36</v>
      </c>
      <c r="AS2146">
        <v>0</v>
      </c>
      <c r="AT2146" s="4">
        <f>AR2146+AS2146</f>
        <v>243.36</v>
      </c>
      <c r="AU2146">
        <v>6</v>
      </c>
      <c r="AV2146" s="1">
        <f>AO2146+AT2146</f>
        <v>41780.36</v>
      </c>
      <c r="AW2146" s="1">
        <v>41963</v>
      </c>
      <c r="AX2146" s="2">
        <f>IF(AV2146&gt;=AW2146,1,2)</f>
        <v>2</v>
      </c>
      <c r="AY2146" s="2" t="str">
        <f>IF((AV2146+10)&gt;=AW2146,"SAVE","LATE")</f>
        <v>LATE</v>
      </c>
      <c r="AZ2146" t="s">
        <v>82</v>
      </c>
      <c r="BA2146" t="s">
        <v>1011</v>
      </c>
      <c r="BB2146">
        <v>920818460</v>
      </c>
      <c r="BC2146">
        <v>0</v>
      </c>
      <c r="BD2146" s="9">
        <v>920818460</v>
      </c>
      <c r="BE2146" t="s">
        <v>43498</v>
      </c>
      <c r="BF2146">
        <v>0</v>
      </c>
      <c r="BG2146" t="s">
        <v>70</v>
      </c>
      <c r="BH2146">
        <v>-1</v>
      </c>
      <c r="BI2146" t="s">
        <v>70</v>
      </c>
      <c r="BJ2146" t="s">
        <v>70</v>
      </c>
      <c r="BK2146">
        <v>0</v>
      </c>
      <c r="BL2146" t="s">
        <v>85</v>
      </c>
      <c r="BM2146" t="s">
        <v>25630</v>
      </c>
    </row>
    <row r="2147" spans="1:65" x14ac:dyDescent="0.25">
      <c r="A2147">
        <v>2013</v>
      </c>
      <c r="B2147" t="s">
        <v>116</v>
      </c>
      <c r="C2147" t="s">
        <v>130</v>
      </c>
      <c r="D2147" t="s">
        <v>40513</v>
      </c>
      <c r="E2147" t="s">
        <v>10405</v>
      </c>
      <c r="F2147" t="s">
        <v>20021</v>
      </c>
      <c r="G2147">
        <v>11</v>
      </c>
      <c r="H2147" t="s">
        <v>41839</v>
      </c>
      <c r="I2147" t="s">
        <v>67</v>
      </c>
      <c r="J2147" t="s">
        <v>88</v>
      </c>
      <c r="K2147">
        <v>3</v>
      </c>
      <c r="L2147" t="s">
        <v>41838</v>
      </c>
      <c r="M2147">
        <v>95000000</v>
      </c>
      <c r="N2147" t="s">
        <v>40102</v>
      </c>
      <c r="O2147" t="s">
        <v>43500</v>
      </c>
      <c r="P2147" t="s">
        <v>90</v>
      </c>
      <c r="Q2147" t="s">
        <v>39580</v>
      </c>
      <c r="R2147" t="s">
        <v>39580</v>
      </c>
      <c r="S2147" t="s">
        <v>39579</v>
      </c>
      <c r="T2147" t="s">
        <v>18903</v>
      </c>
      <c r="U2147" t="s">
        <v>20022</v>
      </c>
      <c r="V2147" t="s">
        <v>20023</v>
      </c>
      <c r="W2147" t="s">
        <v>20024</v>
      </c>
      <c r="X2147">
        <v>60000000</v>
      </c>
      <c r="Y2147" t="s">
        <v>96</v>
      </c>
      <c r="Z2147" t="s">
        <v>40103</v>
      </c>
      <c r="AA2147">
        <v>0</v>
      </c>
      <c r="AB2147" t="s">
        <v>76</v>
      </c>
      <c r="AC2147">
        <v>0</v>
      </c>
      <c r="AD2147" t="s">
        <v>76</v>
      </c>
      <c r="AE2147">
        <v>1778778</v>
      </c>
      <c r="AF2147" t="s">
        <v>40104</v>
      </c>
      <c r="AG2147" t="s">
        <v>20025</v>
      </c>
      <c r="AH2147" t="s">
        <v>43501</v>
      </c>
      <c r="AI2147" t="s">
        <v>138</v>
      </c>
      <c r="AJ2147" t="s">
        <v>41304</v>
      </c>
      <c r="AK2147" t="s">
        <v>20026</v>
      </c>
      <c r="AL2147" t="s">
        <v>20027</v>
      </c>
      <c r="AM2147">
        <v>2013</v>
      </c>
      <c r="AN2147" s="1">
        <v>41458</v>
      </c>
      <c r="AO2147" s="1">
        <v>41463</v>
      </c>
      <c r="AP2147">
        <v>2</v>
      </c>
      <c r="AQ2147" t="s">
        <v>81</v>
      </c>
      <c r="AR2147" s="4">
        <f>IF(AQ2147="M",AP2147*30.42,AP2147)</f>
        <v>60.84</v>
      </c>
      <c r="AS2147">
        <v>0</v>
      </c>
      <c r="AT2147" s="4">
        <f>AR2147+AS2147</f>
        <v>60.84</v>
      </c>
      <c r="AU2147">
        <v>1</v>
      </c>
      <c r="AV2147" s="1">
        <f>AO2147+AT2147</f>
        <v>41523.839999999997</v>
      </c>
      <c r="AW2147" s="1">
        <v>41555</v>
      </c>
      <c r="AX2147" s="2">
        <f>IF(AV2147&gt;=AW2147,1,2)</f>
        <v>2</v>
      </c>
      <c r="AY2147" s="2" t="str">
        <f>IF((AV2147+10)&gt;=AW2147,"SAVE","LATE")</f>
        <v>LATE</v>
      </c>
      <c r="AZ2147" t="s">
        <v>82</v>
      </c>
      <c r="BA2147" t="s">
        <v>1011</v>
      </c>
      <c r="BB2147">
        <v>59976000</v>
      </c>
      <c r="BC2147">
        <v>21714734</v>
      </c>
      <c r="BD2147" s="9">
        <v>81690734</v>
      </c>
      <c r="BE2147" t="s">
        <v>43500</v>
      </c>
      <c r="BF2147">
        <v>0</v>
      </c>
      <c r="BG2147" t="s">
        <v>70</v>
      </c>
      <c r="BH2147">
        <v>-1</v>
      </c>
      <c r="BI2147" t="s">
        <v>43502</v>
      </c>
      <c r="BJ2147" t="s">
        <v>47097</v>
      </c>
      <c r="BK2147">
        <v>0</v>
      </c>
      <c r="BL2147" t="s">
        <v>85</v>
      </c>
      <c r="BM2147" t="s">
        <v>20028</v>
      </c>
    </row>
    <row r="2148" spans="1:65" x14ac:dyDescent="0.25">
      <c r="A2148">
        <v>2013</v>
      </c>
      <c r="B2148" t="s">
        <v>116</v>
      </c>
      <c r="C2148" t="s">
        <v>130</v>
      </c>
      <c r="D2148" t="s">
        <v>40513</v>
      </c>
      <c r="E2148" t="s">
        <v>10405</v>
      </c>
      <c r="F2148" t="s">
        <v>20021</v>
      </c>
      <c r="G2148">
        <v>11</v>
      </c>
      <c r="H2148" t="s">
        <v>41839</v>
      </c>
      <c r="I2148" t="s">
        <v>67</v>
      </c>
      <c r="J2148" t="s">
        <v>88</v>
      </c>
      <c r="K2148">
        <v>3</v>
      </c>
      <c r="L2148" t="s">
        <v>41838</v>
      </c>
      <c r="M2148">
        <v>95000000</v>
      </c>
      <c r="N2148" t="s">
        <v>40102</v>
      </c>
      <c r="O2148" t="s">
        <v>43503</v>
      </c>
      <c r="P2148" t="s">
        <v>90</v>
      </c>
      <c r="Q2148" t="s">
        <v>39580</v>
      </c>
      <c r="R2148" t="s">
        <v>39580</v>
      </c>
      <c r="S2148" t="s">
        <v>39579</v>
      </c>
      <c r="T2148" s="3">
        <v>41491</v>
      </c>
      <c r="U2148" t="s">
        <v>20094</v>
      </c>
      <c r="V2148" t="s">
        <v>20095</v>
      </c>
      <c r="W2148" t="s">
        <v>20096</v>
      </c>
      <c r="X2148">
        <v>45000000</v>
      </c>
      <c r="Y2148" t="s">
        <v>96</v>
      </c>
      <c r="Z2148" t="s">
        <v>40103</v>
      </c>
      <c r="AA2148">
        <v>0</v>
      </c>
      <c r="AB2148" t="s">
        <v>76</v>
      </c>
      <c r="AC2148">
        <v>0</v>
      </c>
      <c r="AD2148" t="s">
        <v>76</v>
      </c>
      <c r="AE2148">
        <v>1778677</v>
      </c>
      <c r="AF2148" t="s">
        <v>41304</v>
      </c>
      <c r="AG2148" t="s">
        <v>20097</v>
      </c>
      <c r="AH2148" t="s">
        <v>20098</v>
      </c>
      <c r="AI2148" t="s">
        <v>99</v>
      </c>
      <c r="AJ2148" t="s">
        <v>41304</v>
      </c>
      <c r="AK2148" t="s">
        <v>20097</v>
      </c>
      <c r="AL2148" t="s">
        <v>20098</v>
      </c>
      <c r="AM2148">
        <v>2013</v>
      </c>
      <c r="AN2148" s="1">
        <v>41429</v>
      </c>
      <c r="AO2148" s="1">
        <v>41431</v>
      </c>
      <c r="AP2148">
        <v>2</v>
      </c>
      <c r="AQ2148" t="s">
        <v>81</v>
      </c>
      <c r="AR2148" s="4">
        <f>IF(AQ2148="M",AP2148*30.42,AP2148)</f>
        <v>60.84</v>
      </c>
      <c r="AS2148">
        <v>90</v>
      </c>
      <c r="AT2148" s="4">
        <f>AR2148+AS2148</f>
        <v>150.84</v>
      </c>
      <c r="AU2148">
        <v>1</v>
      </c>
      <c r="AV2148" s="1">
        <f>AO2148+AT2148</f>
        <v>41581.839999999997</v>
      </c>
      <c r="AW2148" s="1">
        <v>41612</v>
      </c>
      <c r="AX2148" s="2">
        <f>IF(AV2148&gt;=AW2148,1,2)</f>
        <v>2</v>
      </c>
      <c r="AY2148" s="2" t="str">
        <f>IF((AV2148+10)&gt;=AW2148,"SAVE","LATE")</f>
        <v>LATE</v>
      </c>
      <c r="AZ2148" t="s">
        <v>82</v>
      </c>
      <c r="BA2148" t="s">
        <v>1011</v>
      </c>
      <c r="BB2148">
        <v>45000000</v>
      </c>
      <c r="BC2148">
        <v>45000000</v>
      </c>
      <c r="BD2148" s="9">
        <v>90000000</v>
      </c>
      <c r="BE2148" t="s">
        <v>39581</v>
      </c>
      <c r="BF2148">
        <v>0</v>
      </c>
      <c r="BG2148" t="s">
        <v>70</v>
      </c>
      <c r="BH2148">
        <v>-1</v>
      </c>
      <c r="BI2148" t="s">
        <v>20098</v>
      </c>
      <c r="BJ2148" t="s">
        <v>47097</v>
      </c>
      <c r="BK2148">
        <v>0</v>
      </c>
      <c r="BL2148" t="s">
        <v>85</v>
      </c>
      <c r="BM2148" t="s">
        <v>20099</v>
      </c>
    </row>
    <row r="2149" spans="1:65" x14ac:dyDescent="0.25">
      <c r="A2149">
        <v>2013</v>
      </c>
      <c r="B2149" t="s">
        <v>116</v>
      </c>
      <c r="C2149" t="s">
        <v>130</v>
      </c>
      <c r="D2149" t="s">
        <v>40513</v>
      </c>
      <c r="E2149" t="s">
        <v>10405</v>
      </c>
      <c r="F2149" t="s">
        <v>20021</v>
      </c>
      <c r="G2149">
        <v>1</v>
      </c>
      <c r="H2149" t="s">
        <v>46842</v>
      </c>
      <c r="I2149" t="s">
        <v>105</v>
      </c>
      <c r="J2149" t="s">
        <v>88</v>
      </c>
      <c r="K2149">
        <v>3</v>
      </c>
      <c r="L2149" t="s">
        <v>41838</v>
      </c>
      <c r="M2149">
        <v>95000000</v>
      </c>
      <c r="N2149" t="s">
        <v>40102</v>
      </c>
      <c r="O2149" t="s">
        <v>24345</v>
      </c>
      <c r="P2149" t="s">
        <v>90</v>
      </c>
      <c r="Q2149" t="s">
        <v>39580</v>
      </c>
      <c r="R2149" t="s">
        <v>39580</v>
      </c>
      <c r="S2149" t="s">
        <v>39579</v>
      </c>
      <c r="T2149" t="s">
        <v>19130</v>
      </c>
      <c r="U2149" t="s">
        <v>24346</v>
      </c>
      <c r="V2149" t="s">
        <v>24347</v>
      </c>
      <c r="W2149" t="s">
        <v>24348</v>
      </c>
      <c r="X2149">
        <v>357100000</v>
      </c>
      <c r="Y2149" t="s">
        <v>96</v>
      </c>
      <c r="Z2149" t="s">
        <v>40103</v>
      </c>
      <c r="AA2149">
        <v>0</v>
      </c>
      <c r="AB2149" t="s">
        <v>76</v>
      </c>
      <c r="AC2149">
        <v>0</v>
      </c>
      <c r="AD2149" t="s">
        <v>76</v>
      </c>
      <c r="AE2149">
        <v>4201244</v>
      </c>
      <c r="AF2149" t="s">
        <v>40104</v>
      </c>
      <c r="AG2149" t="s">
        <v>24349</v>
      </c>
      <c r="AH2149" t="s">
        <v>39582</v>
      </c>
      <c r="AI2149" t="s">
        <v>39472</v>
      </c>
      <c r="AJ2149" t="s">
        <v>41304</v>
      </c>
      <c r="AK2149" t="s">
        <v>24350</v>
      </c>
      <c r="AL2149" t="s">
        <v>20136</v>
      </c>
      <c r="AM2149">
        <v>2013</v>
      </c>
      <c r="AN2149" s="1">
        <v>41467</v>
      </c>
      <c r="AO2149" s="1">
        <v>41543</v>
      </c>
      <c r="AP2149">
        <v>4</v>
      </c>
      <c r="AQ2149" t="s">
        <v>81</v>
      </c>
      <c r="AR2149" s="4">
        <f>IF(AQ2149="M",AP2149*30.42,AP2149)</f>
        <v>121.68</v>
      </c>
      <c r="AS2149">
        <v>26</v>
      </c>
      <c r="AT2149" s="4">
        <f>AR2149+AS2149</f>
        <v>147.68</v>
      </c>
      <c r="AU2149">
        <v>2</v>
      </c>
      <c r="AV2149" s="1">
        <f>AO2149+AT2149</f>
        <v>41690.68</v>
      </c>
      <c r="AW2149" s="1">
        <v>41751</v>
      </c>
      <c r="AX2149" s="2">
        <f>IF(AV2149&gt;=AW2149,1,2)</f>
        <v>2</v>
      </c>
      <c r="AY2149" s="2" t="str">
        <f>IF((AV2149+10)&gt;=AW2149,"SAVE","LATE")</f>
        <v>LATE</v>
      </c>
      <c r="AZ2149" t="s">
        <v>82</v>
      </c>
      <c r="BA2149" t="s">
        <v>1011</v>
      </c>
      <c r="BB2149">
        <v>357058818</v>
      </c>
      <c r="BC2149">
        <v>0</v>
      </c>
      <c r="BD2149" s="9">
        <v>357058818</v>
      </c>
      <c r="BE2149" t="s">
        <v>24351</v>
      </c>
      <c r="BF2149">
        <v>2</v>
      </c>
      <c r="BG2149" t="s">
        <v>114</v>
      </c>
      <c r="BH2149">
        <v>0</v>
      </c>
      <c r="BI2149" t="s">
        <v>39583</v>
      </c>
      <c r="BJ2149" t="s">
        <v>47097</v>
      </c>
      <c r="BK2149">
        <v>0</v>
      </c>
      <c r="BL2149" t="s">
        <v>85</v>
      </c>
      <c r="BM2149" t="s">
        <v>24352</v>
      </c>
    </row>
    <row r="2150" spans="1:65" x14ac:dyDescent="0.25">
      <c r="A2150">
        <v>2013</v>
      </c>
      <c r="B2150" t="s">
        <v>116</v>
      </c>
      <c r="C2150" t="s">
        <v>1416</v>
      </c>
      <c r="D2150" t="s">
        <v>40514</v>
      </c>
      <c r="E2150" t="s">
        <v>82</v>
      </c>
      <c r="F2150" t="s">
        <v>19501</v>
      </c>
      <c r="G2150">
        <v>11</v>
      </c>
      <c r="H2150" t="s">
        <v>41839</v>
      </c>
      <c r="I2150" t="s">
        <v>105</v>
      </c>
      <c r="J2150" t="s">
        <v>88</v>
      </c>
      <c r="K2150">
        <v>3</v>
      </c>
      <c r="L2150" t="s">
        <v>41838</v>
      </c>
      <c r="M2150">
        <v>95000000</v>
      </c>
      <c r="N2150" t="s">
        <v>40102</v>
      </c>
      <c r="O2150" t="s">
        <v>39585</v>
      </c>
      <c r="P2150" t="s">
        <v>90</v>
      </c>
      <c r="Q2150" t="s">
        <v>19502</v>
      </c>
      <c r="R2150" t="s">
        <v>19502</v>
      </c>
      <c r="S2150" t="s">
        <v>39584</v>
      </c>
      <c r="T2150" s="3">
        <v>41582</v>
      </c>
      <c r="U2150" t="s">
        <v>19503</v>
      </c>
      <c r="V2150" t="s">
        <v>19504</v>
      </c>
      <c r="W2150" t="s">
        <v>19505</v>
      </c>
      <c r="X2150">
        <v>135564708</v>
      </c>
      <c r="Y2150" t="s">
        <v>96</v>
      </c>
      <c r="Z2150" t="s">
        <v>40103</v>
      </c>
      <c r="AA2150">
        <v>0</v>
      </c>
      <c r="AB2150" t="s">
        <v>76</v>
      </c>
      <c r="AC2150">
        <v>0</v>
      </c>
      <c r="AD2150" t="s">
        <v>76</v>
      </c>
      <c r="AE2150">
        <v>1728117</v>
      </c>
      <c r="AF2150" t="s">
        <v>40104</v>
      </c>
      <c r="AG2150" t="s">
        <v>19506</v>
      </c>
      <c r="AH2150" t="s">
        <v>19507</v>
      </c>
      <c r="AI2150" t="s">
        <v>39472</v>
      </c>
      <c r="AJ2150" t="s">
        <v>41304</v>
      </c>
      <c r="AK2150">
        <v>74301757</v>
      </c>
      <c r="AL2150" t="s">
        <v>19508</v>
      </c>
      <c r="AM2150">
        <v>2013</v>
      </c>
      <c r="AN2150" s="1">
        <v>41411</v>
      </c>
      <c r="AO2150" s="1">
        <v>41416</v>
      </c>
      <c r="AP2150">
        <v>2</v>
      </c>
      <c r="AQ2150" t="s">
        <v>81</v>
      </c>
      <c r="AR2150" s="4">
        <f>IF(AQ2150="M",AP2150*30.42,AP2150)</f>
        <v>60.84</v>
      </c>
      <c r="AS2150">
        <v>0</v>
      </c>
      <c r="AT2150" s="4">
        <f>AR2150+AS2150</f>
        <v>60.84</v>
      </c>
      <c r="AU2150">
        <v>2</v>
      </c>
      <c r="AV2150" s="1">
        <f>AO2150+AT2150</f>
        <v>41476.839999999997</v>
      </c>
      <c r="AW2150" s="1">
        <v>41539</v>
      </c>
      <c r="AX2150" s="2">
        <f>IF(AV2150&gt;=AW2150,1,2)</f>
        <v>2</v>
      </c>
      <c r="AY2150" s="2" t="str">
        <f>IF((AV2150+10)&gt;=AW2150,"SAVE","LATE")</f>
        <v>LATE</v>
      </c>
      <c r="AZ2150" t="s">
        <v>82</v>
      </c>
      <c r="BA2150" t="s">
        <v>1011</v>
      </c>
      <c r="BB2150">
        <v>135562575</v>
      </c>
      <c r="BC2150">
        <v>64021300</v>
      </c>
      <c r="BD2150" s="9">
        <v>199583875</v>
      </c>
      <c r="BE2150" t="s">
        <v>19509</v>
      </c>
      <c r="BF2150">
        <v>0</v>
      </c>
      <c r="BG2150" t="s">
        <v>70</v>
      </c>
      <c r="BH2150">
        <v>-1</v>
      </c>
      <c r="BI2150" t="s">
        <v>19507</v>
      </c>
      <c r="BJ2150" t="s">
        <v>19507</v>
      </c>
      <c r="BK2150">
        <v>0</v>
      </c>
      <c r="BL2150" t="s">
        <v>85</v>
      </c>
      <c r="BM2150" t="s">
        <v>19510</v>
      </c>
    </row>
    <row r="2151" spans="1:65" x14ac:dyDescent="0.25">
      <c r="A2151">
        <v>2013</v>
      </c>
      <c r="B2151" t="s">
        <v>116</v>
      </c>
      <c r="C2151" t="s">
        <v>130</v>
      </c>
      <c r="D2151" t="s">
        <v>40517</v>
      </c>
      <c r="E2151" t="s">
        <v>825</v>
      </c>
      <c r="F2151" t="s">
        <v>23726</v>
      </c>
      <c r="G2151">
        <v>1</v>
      </c>
      <c r="H2151" t="s">
        <v>46842</v>
      </c>
      <c r="I2151" t="s">
        <v>67</v>
      </c>
      <c r="J2151" t="s">
        <v>88</v>
      </c>
      <c r="K2151">
        <v>3</v>
      </c>
      <c r="L2151" t="s">
        <v>41838</v>
      </c>
      <c r="M2151">
        <v>30000000</v>
      </c>
      <c r="N2151" t="s">
        <v>41897</v>
      </c>
      <c r="O2151" t="s">
        <v>43509</v>
      </c>
      <c r="P2151" t="s">
        <v>90</v>
      </c>
      <c r="Q2151" t="s">
        <v>23727</v>
      </c>
      <c r="R2151" t="s">
        <v>23727</v>
      </c>
      <c r="S2151" t="s">
        <v>39589</v>
      </c>
      <c r="T2151" t="s">
        <v>19722</v>
      </c>
      <c r="U2151" t="s">
        <v>23728</v>
      </c>
      <c r="V2151" t="s">
        <v>23729</v>
      </c>
      <c r="W2151" t="s">
        <v>23730</v>
      </c>
      <c r="X2151">
        <v>614258323</v>
      </c>
      <c r="Y2151" t="s">
        <v>74</v>
      </c>
      <c r="Z2151" t="s">
        <v>75</v>
      </c>
      <c r="AA2151">
        <v>0</v>
      </c>
      <c r="AB2151" t="s">
        <v>76</v>
      </c>
      <c r="AC2151">
        <v>0</v>
      </c>
      <c r="AD2151" t="s">
        <v>76</v>
      </c>
      <c r="AE2151">
        <v>2067585</v>
      </c>
      <c r="AF2151" t="s">
        <v>40104</v>
      </c>
      <c r="AG2151" t="s">
        <v>23731</v>
      </c>
      <c r="AH2151" t="s">
        <v>23732</v>
      </c>
      <c r="AI2151" t="s">
        <v>39472</v>
      </c>
      <c r="AJ2151" t="s">
        <v>41304</v>
      </c>
      <c r="AK2151">
        <v>7165267</v>
      </c>
      <c r="AL2151" t="s">
        <v>23733</v>
      </c>
      <c r="AM2151">
        <v>2013</v>
      </c>
      <c r="AN2151" s="1">
        <v>41639</v>
      </c>
      <c r="AO2151" s="1">
        <v>41639</v>
      </c>
      <c r="AP2151">
        <v>6</v>
      </c>
      <c r="AQ2151" t="s">
        <v>81</v>
      </c>
      <c r="AR2151" s="4">
        <f>IF(AQ2151="M",AP2151*30.42,AP2151)</f>
        <v>182.52</v>
      </c>
      <c r="AS2151">
        <v>0</v>
      </c>
      <c r="AT2151" s="4">
        <f>AR2151+AS2151</f>
        <v>182.52</v>
      </c>
      <c r="AU2151">
        <v>4</v>
      </c>
      <c r="AV2151" s="1">
        <f>AO2151+AT2151</f>
        <v>41821.519999999997</v>
      </c>
      <c r="AW2151" s="1">
        <v>41942</v>
      </c>
      <c r="AX2151" s="2">
        <f>IF(AV2151&gt;=AW2151,1,2)</f>
        <v>2</v>
      </c>
      <c r="AY2151" s="2" t="str">
        <f>IF((AV2151+10)&gt;=AW2151,"SAVE","LATE")</f>
        <v>LATE</v>
      </c>
      <c r="AZ2151" t="s">
        <v>82</v>
      </c>
      <c r="BA2151" t="s">
        <v>1011</v>
      </c>
      <c r="BB2151">
        <v>613960520</v>
      </c>
      <c r="BC2151">
        <v>163040799</v>
      </c>
      <c r="BD2151" s="9">
        <v>777001319</v>
      </c>
      <c r="BE2151" t="s">
        <v>39590</v>
      </c>
      <c r="BF2151">
        <v>0</v>
      </c>
      <c r="BG2151" t="s">
        <v>70</v>
      </c>
      <c r="BH2151">
        <v>-1</v>
      </c>
      <c r="BI2151" t="s">
        <v>23734</v>
      </c>
      <c r="BJ2151">
        <v>999</v>
      </c>
      <c r="BK2151">
        <v>0</v>
      </c>
      <c r="BL2151" t="s">
        <v>85</v>
      </c>
      <c r="BM2151" t="s">
        <v>23735</v>
      </c>
    </row>
    <row r="2152" spans="1:65" x14ac:dyDescent="0.25">
      <c r="A2152">
        <v>2013</v>
      </c>
      <c r="B2152" t="s">
        <v>116</v>
      </c>
      <c r="C2152" t="s">
        <v>130</v>
      </c>
      <c r="D2152" t="s">
        <v>40521</v>
      </c>
      <c r="E2152" t="s">
        <v>11614</v>
      </c>
      <c r="F2152" t="s">
        <v>11615</v>
      </c>
      <c r="G2152">
        <v>11</v>
      </c>
      <c r="H2152" t="s">
        <v>41839</v>
      </c>
      <c r="I2152" t="s">
        <v>67</v>
      </c>
      <c r="J2152" t="s">
        <v>88</v>
      </c>
      <c r="K2152">
        <v>3</v>
      </c>
      <c r="L2152" t="s">
        <v>41838</v>
      </c>
      <c r="M2152">
        <v>72000000</v>
      </c>
      <c r="N2152" t="s">
        <v>41840</v>
      </c>
      <c r="O2152" t="s">
        <v>43522</v>
      </c>
      <c r="P2152" t="s">
        <v>90</v>
      </c>
      <c r="Q2152" t="s">
        <v>11616</v>
      </c>
      <c r="R2152" t="s">
        <v>11616</v>
      </c>
      <c r="S2152" t="s">
        <v>39593</v>
      </c>
      <c r="T2152" t="s">
        <v>18317</v>
      </c>
      <c r="U2152" t="s">
        <v>19886</v>
      </c>
      <c r="V2152" t="s">
        <v>19887</v>
      </c>
      <c r="W2152" t="s">
        <v>19887</v>
      </c>
      <c r="X2152">
        <v>82842313</v>
      </c>
      <c r="Y2152" t="s">
        <v>122</v>
      </c>
      <c r="Z2152" t="s">
        <v>123</v>
      </c>
      <c r="AA2152">
        <v>0</v>
      </c>
      <c r="AB2152" t="s">
        <v>76</v>
      </c>
      <c r="AC2152">
        <v>0</v>
      </c>
      <c r="AD2152" t="s">
        <v>76</v>
      </c>
      <c r="AE2152">
        <v>1783489</v>
      </c>
      <c r="AF2152" t="s">
        <v>41304</v>
      </c>
      <c r="AG2152" t="s">
        <v>19888</v>
      </c>
      <c r="AH2152" t="s">
        <v>19889</v>
      </c>
      <c r="AI2152" t="s">
        <v>39472</v>
      </c>
      <c r="AJ2152" t="s">
        <v>41304</v>
      </c>
      <c r="AK2152" t="s">
        <v>19889</v>
      </c>
      <c r="AL2152" t="s">
        <v>19889</v>
      </c>
      <c r="AM2152">
        <v>2013</v>
      </c>
      <c r="AN2152" s="1">
        <v>41509</v>
      </c>
      <c r="AO2152" s="1">
        <v>41516</v>
      </c>
      <c r="AP2152">
        <v>3</v>
      </c>
      <c r="AQ2152" t="s">
        <v>81</v>
      </c>
      <c r="AR2152" s="4">
        <f>IF(AQ2152="M",AP2152*30.42,AP2152)</f>
        <v>91.26</v>
      </c>
      <c r="AS2152">
        <v>0</v>
      </c>
      <c r="AT2152" s="4">
        <f>AR2152+AS2152</f>
        <v>91.26</v>
      </c>
      <c r="AU2152">
        <v>1</v>
      </c>
      <c r="AV2152" s="1">
        <f>AO2152+AT2152</f>
        <v>41607.26</v>
      </c>
      <c r="AW2152" s="1">
        <v>41638</v>
      </c>
      <c r="AX2152" s="2">
        <f>IF(AV2152&gt;=AW2152,1,2)</f>
        <v>2</v>
      </c>
      <c r="AY2152" s="2" t="str">
        <f>IF((AV2152+10)&gt;=AW2152,"SAVE","LATE")</f>
        <v>LATE</v>
      </c>
      <c r="AZ2152" t="s">
        <v>82</v>
      </c>
      <c r="BA2152" t="s">
        <v>1011</v>
      </c>
      <c r="BB2152">
        <v>82839880</v>
      </c>
      <c r="BC2152">
        <v>33136469</v>
      </c>
      <c r="BD2152" s="9">
        <v>115976349</v>
      </c>
      <c r="BE2152" t="s">
        <v>43522</v>
      </c>
      <c r="BF2152">
        <v>0</v>
      </c>
      <c r="BG2152" t="s">
        <v>70</v>
      </c>
      <c r="BH2152">
        <v>-1</v>
      </c>
      <c r="BI2152" t="s">
        <v>41468</v>
      </c>
      <c r="BJ2152" t="s">
        <v>41469</v>
      </c>
      <c r="BK2152">
        <v>0</v>
      </c>
      <c r="BL2152" t="s">
        <v>85</v>
      </c>
      <c r="BM2152" t="s">
        <v>19890</v>
      </c>
    </row>
    <row r="2153" spans="1:65" x14ac:dyDescent="0.25">
      <c r="A2153">
        <v>2013</v>
      </c>
      <c r="B2153" t="s">
        <v>116</v>
      </c>
      <c r="C2153" t="s">
        <v>693</v>
      </c>
      <c r="D2153" t="s">
        <v>40522</v>
      </c>
      <c r="E2153" t="s">
        <v>749</v>
      </c>
      <c r="F2153" t="s">
        <v>8311</v>
      </c>
      <c r="G2153">
        <v>12</v>
      </c>
      <c r="H2153" t="s">
        <v>41881</v>
      </c>
      <c r="I2153" t="s">
        <v>67</v>
      </c>
      <c r="J2153" t="s">
        <v>2752</v>
      </c>
      <c r="K2153">
        <v>3</v>
      </c>
      <c r="L2153" t="s">
        <v>41838</v>
      </c>
      <c r="M2153">
        <v>30000000</v>
      </c>
      <c r="N2153" t="s">
        <v>41897</v>
      </c>
      <c r="O2153" t="s">
        <v>26184</v>
      </c>
      <c r="P2153" t="s">
        <v>90</v>
      </c>
      <c r="Q2153" t="s">
        <v>70</v>
      </c>
      <c r="R2153" t="s">
        <v>70</v>
      </c>
      <c r="S2153" t="s">
        <v>39596</v>
      </c>
      <c r="T2153" t="s">
        <v>20943</v>
      </c>
      <c r="U2153" t="s">
        <v>26185</v>
      </c>
      <c r="V2153" t="s">
        <v>26186</v>
      </c>
      <c r="W2153" t="s">
        <v>26187</v>
      </c>
      <c r="X2153">
        <v>286543625</v>
      </c>
      <c r="Y2153" t="s">
        <v>74</v>
      </c>
      <c r="Z2153" t="s">
        <v>75</v>
      </c>
      <c r="AA2153">
        <v>0</v>
      </c>
      <c r="AB2153" t="s">
        <v>76</v>
      </c>
      <c r="AC2153">
        <v>0</v>
      </c>
      <c r="AD2153" t="s">
        <v>76</v>
      </c>
      <c r="AE2153">
        <v>1910232</v>
      </c>
      <c r="AF2153" t="s">
        <v>41304</v>
      </c>
      <c r="AG2153" t="s">
        <v>26188</v>
      </c>
      <c r="AH2153" t="s">
        <v>26189</v>
      </c>
      <c r="AI2153" t="s">
        <v>39472</v>
      </c>
      <c r="AJ2153" t="s">
        <v>41304</v>
      </c>
      <c r="AK2153" t="s">
        <v>26188</v>
      </c>
      <c r="AL2153" t="s">
        <v>26189</v>
      </c>
      <c r="AM2153">
        <v>2013</v>
      </c>
      <c r="AN2153" s="1">
        <v>41570</v>
      </c>
      <c r="AO2153" s="1">
        <v>41570</v>
      </c>
      <c r="AP2153">
        <v>3</v>
      </c>
      <c r="AQ2153" t="s">
        <v>81</v>
      </c>
      <c r="AR2153" s="4">
        <f>IF(AQ2153="M",AP2153*30.42,AP2153)</f>
        <v>91.26</v>
      </c>
      <c r="AS2153">
        <v>0</v>
      </c>
      <c r="AT2153" s="4">
        <f>AR2153+AS2153</f>
        <v>91.26</v>
      </c>
      <c r="AU2153">
        <v>2</v>
      </c>
      <c r="AV2153" s="1">
        <f>AO2153+AT2153</f>
        <v>41661.26</v>
      </c>
      <c r="AW2153" s="1">
        <v>41721</v>
      </c>
      <c r="AX2153" s="2">
        <f>IF(AV2153&gt;=AW2153,1,2)</f>
        <v>2</v>
      </c>
      <c r="AY2153" s="2" t="str">
        <f>IF((AV2153+10)&gt;=AW2153,"SAVE","LATE")</f>
        <v>LATE</v>
      </c>
      <c r="AZ2153" t="s">
        <v>82</v>
      </c>
      <c r="BA2153" t="s">
        <v>1011</v>
      </c>
      <c r="BB2153">
        <v>286543625</v>
      </c>
      <c r="BC2153">
        <v>389797222</v>
      </c>
      <c r="BD2153" s="9">
        <v>676340847</v>
      </c>
      <c r="BE2153" t="s">
        <v>26184</v>
      </c>
      <c r="BF2153">
        <v>0</v>
      </c>
      <c r="BG2153" t="s">
        <v>70</v>
      </c>
      <c r="BH2153">
        <v>-1</v>
      </c>
      <c r="BI2153" t="s">
        <v>70</v>
      </c>
      <c r="BJ2153" t="s">
        <v>70</v>
      </c>
      <c r="BK2153">
        <v>0</v>
      </c>
      <c r="BL2153" t="s">
        <v>85</v>
      </c>
      <c r="BM2153" t="s">
        <v>26190</v>
      </c>
    </row>
    <row r="2154" spans="1:65" x14ac:dyDescent="0.25">
      <c r="A2154">
        <v>2013</v>
      </c>
      <c r="B2154" t="s">
        <v>116</v>
      </c>
      <c r="C2154" t="s">
        <v>130</v>
      </c>
      <c r="D2154" t="s">
        <v>40528</v>
      </c>
      <c r="E2154" t="s">
        <v>19255</v>
      </c>
      <c r="F2154" t="s">
        <v>19256</v>
      </c>
      <c r="G2154">
        <v>11</v>
      </c>
      <c r="H2154" t="s">
        <v>41839</v>
      </c>
      <c r="I2154" t="s">
        <v>67</v>
      </c>
      <c r="J2154" t="s">
        <v>88</v>
      </c>
      <c r="K2154">
        <v>3</v>
      </c>
      <c r="L2154" t="s">
        <v>41838</v>
      </c>
      <c r="M2154">
        <v>95000000</v>
      </c>
      <c r="N2154" t="s">
        <v>40102</v>
      </c>
      <c r="O2154" t="s">
        <v>39602</v>
      </c>
      <c r="P2154" t="s">
        <v>90</v>
      </c>
      <c r="Q2154" t="s">
        <v>39603</v>
      </c>
      <c r="R2154" t="s">
        <v>39603</v>
      </c>
      <c r="S2154" t="s">
        <v>39601</v>
      </c>
      <c r="T2154" s="3">
        <v>41376</v>
      </c>
      <c r="U2154" t="s">
        <v>19257</v>
      </c>
      <c r="V2154" t="s">
        <v>19258</v>
      </c>
      <c r="W2154" t="s">
        <v>47098</v>
      </c>
      <c r="X2154">
        <v>164526485</v>
      </c>
      <c r="Y2154" t="s">
        <v>96</v>
      </c>
      <c r="Z2154" t="s">
        <v>40103</v>
      </c>
      <c r="AA2154">
        <v>0</v>
      </c>
      <c r="AB2154" t="s">
        <v>76</v>
      </c>
      <c r="AC2154">
        <v>0</v>
      </c>
      <c r="AD2154" t="s">
        <v>76</v>
      </c>
      <c r="AE2154">
        <v>2721867</v>
      </c>
      <c r="AF2154" t="s">
        <v>41304</v>
      </c>
      <c r="AG2154" t="s">
        <v>39604</v>
      </c>
      <c r="AH2154" t="s">
        <v>43528</v>
      </c>
      <c r="AI2154" t="s">
        <v>39472</v>
      </c>
      <c r="AJ2154" t="s">
        <v>41304</v>
      </c>
      <c r="AK2154" t="s">
        <v>39604</v>
      </c>
      <c r="AL2154" t="s">
        <v>19259</v>
      </c>
      <c r="AM2154">
        <v>2013</v>
      </c>
      <c r="AN2154" s="1">
        <v>41634</v>
      </c>
      <c r="AO2154" s="1">
        <v>41638</v>
      </c>
      <c r="AP2154">
        <v>4</v>
      </c>
      <c r="AQ2154" t="s">
        <v>81</v>
      </c>
      <c r="AR2154" s="4">
        <f>IF(AQ2154="M",AP2154*30.42,AP2154)</f>
        <v>121.68</v>
      </c>
      <c r="AS2154">
        <v>0</v>
      </c>
      <c r="AT2154" s="4">
        <f>AR2154+AS2154</f>
        <v>121.68</v>
      </c>
      <c r="AU2154">
        <v>3</v>
      </c>
      <c r="AV2154" s="1">
        <f>AO2154+AT2154</f>
        <v>41759.68</v>
      </c>
      <c r="AW2154" s="1">
        <v>41850</v>
      </c>
      <c r="AX2154" s="2">
        <f>IF(AV2154&gt;=AW2154,1,2)</f>
        <v>2</v>
      </c>
      <c r="AY2154" s="2" t="str">
        <f>IF((AV2154+10)&gt;=AW2154,"SAVE","LATE")</f>
        <v>LATE</v>
      </c>
      <c r="AZ2154" t="s">
        <v>82</v>
      </c>
      <c r="BA2154" t="s">
        <v>1011</v>
      </c>
      <c r="BB2154">
        <v>164228960</v>
      </c>
      <c r="BC2154">
        <v>0</v>
      </c>
      <c r="BD2154" s="9">
        <v>164228960</v>
      </c>
      <c r="BE2154" t="s">
        <v>39602</v>
      </c>
      <c r="BF2154">
        <v>0</v>
      </c>
      <c r="BG2154" t="s">
        <v>70</v>
      </c>
      <c r="BH2154">
        <v>-1</v>
      </c>
      <c r="BI2154" t="s">
        <v>43529</v>
      </c>
      <c r="BJ2154" t="s">
        <v>1809</v>
      </c>
      <c r="BK2154">
        <v>0</v>
      </c>
      <c r="BL2154" t="s">
        <v>85</v>
      </c>
      <c r="BM2154" t="s">
        <v>19260</v>
      </c>
    </row>
    <row r="2155" spans="1:65" x14ac:dyDescent="0.25">
      <c r="A2155">
        <v>2013</v>
      </c>
      <c r="B2155" t="s">
        <v>116</v>
      </c>
      <c r="C2155" t="s">
        <v>130</v>
      </c>
      <c r="D2155" t="s">
        <v>40528</v>
      </c>
      <c r="E2155" t="s">
        <v>19255</v>
      </c>
      <c r="F2155" t="s">
        <v>19256</v>
      </c>
      <c r="G2155">
        <v>11</v>
      </c>
      <c r="H2155" t="s">
        <v>41839</v>
      </c>
      <c r="I2155" t="s">
        <v>67</v>
      </c>
      <c r="J2155" t="s">
        <v>88</v>
      </c>
      <c r="K2155">
        <v>3</v>
      </c>
      <c r="L2155" t="s">
        <v>41838</v>
      </c>
      <c r="M2155">
        <v>30000000</v>
      </c>
      <c r="N2155" t="s">
        <v>41897</v>
      </c>
      <c r="O2155" t="s">
        <v>39605</v>
      </c>
      <c r="P2155" t="s">
        <v>90</v>
      </c>
      <c r="Q2155" t="s">
        <v>39603</v>
      </c>
      <c r="R2155" t="s">
        <v>39603</v>
      </c>
      <c r="S2155" t="s">
        <v>39601</v>
      </c>
      <c r="T2155" t="s">
        <v>18855</v>
      </c>
      <c r="U2155" t="s">
        <v>19621</v>
      </c>
      <c r="V2155" t="s">
        <v>19622</v>
      </c>
      <c r="W2155" t="s">
        <v>47099</v>
      </c>
      <c r="X2155">
        <v>116000000</v>
      </c>
      <c r="Y2155" t="s">
        <v>74</v>
      </c>
      <c r="Z2155" t="s">
        <v>75</v>
      </c>
      <c r="AA2155">
        <v>0</v>
      </c>
      <c r="AB2155" t="s">
        <v>76</v>
      </c>
      <c r="AC2155">
        <v>0</v>
      </c>
      <c r="AD2155" t="s">
        <v>76</v>
      </c>
      <c r="AE2155">
        <v>2467188</v>
      </c>
      <c r="AF2155" t="s">
        <v>40104</v>
      </c>
      <c r="AG2155" t="s">
        <v>19623</v>
      </c>
      <c r="AH2155" t="s">
        <v>43530</v>
      </c>
      <c r="AI2155" t="s">
        <v>39472</v>
      </c>
      <c r="AJ2155" t="s">
        <v>41304</v>
      </c>
      <c r="AK2155" t="s">
        <v>39606</v>
      </c>
      <c r="AL2155" t="s">
        <v>43531</v>
      </c>
      <c r="AM2155">
        <v>2013</v>
      </c>
      <c r="AN2155" s="1">
        <v>41555</v>
      </c>
      <c r="AO2155" s="1">
        <v>41568</v>
      </c>
      <c r="AP2155">
        <v>3</v>
      </c>
      <c r="AQ2155" t="s">
        <v>81</v>
      </c>
      <c r="AR2155" s="4">
        <f>IF(AQ2155="M",AP2155*30.42,AP2155)</f>
        <v>91.26</v>
      </c>
      <c r="AS2155">
        <v>0</v>
      </c>
      <c r="AT2155" s="4">
        <f>AR2155+AS2155</f>
        <v>91.26</v>
      </c>
      <c r="AU2155">
        <v>2</v>
      </c>
      <c r="AV2155" s="1">
        <f>AO2155+AT2155</f>
        <v>41659.26</v>
      </c>
      <c r="AW2155" s="1">
        <v>41719</v>
      </c>
      <c r="AX2155" s="2">
        <f>IF(AV2155&gt;=AW2155,1,2)</f>
        <v>2</v>
      </c>
      <c r="AY2155" s="2" t="str">
        <f>IF((AV2155+10)&gt;=AW2155,"SAVE","LATE")</f>
        <v>LATE</v>
      </c>
      <c r="AZ2155" t="s">
        <v>82</v>
      </c>
      <c r="BA2155" t="s">
        <v>1011</v>
      </c>
      <c r="BB2155">
        <v>116000000</v>
      </c>
      <c r="BC2155">
        <v>0</v>
      </c>
      <c r="BD2155" s="9">
        <v>116000000</v>
      </c>
      <c r="BE2155" t="s">
        <v>43532</v>
      </c>
      <c r="BF2155">
        <v>0</v>
      </c>
      <c r="BG2155" t="s">
        <v>70</v>
      </c>
      <c r="BH2155">
        <v>-1</v>
      </c>
      <c r="BI2155" t="s">
        <v>41472</v>
      </c>
      <c r="BJ2155" t="s">
        <v>19624</v>
      </c>
      <c r="BK2155">
        <v>0</v>
      </c>
      <c r="BL2155" t="s">
        <v>85</v>
      </c>
      <c r="BM2155" t="s">
        <v>19625</v>
      </c>
    </row>
    <row r="2156" spans="1:65" x14ac:dyDescent="0.25">
      <c r="A2156">
        <v>2013</v>
      </c>
      <c r="B2156" t="s">
        <v>116</v>
      </c>
      <c r="C2156" t="s">
        <v>130</v>
      </c>
      <c r="D2156" t="s">
        <v>40528</v>
      </c>
      <c r="E2156" t="s">
        <v>19255</v>
      </c>
      <c r="F2156" t="s">
        <v>19256</v>
      </c>
      <c r="G2156">
        <v>1</v>
      </c>
      <c r="H2156" t="s">
        <v>46842</v>
      </c>
      <c r="I2156" t="s">
        <v>67</v>
      </c>
      <c r="J2156" t="s">
        <v>88</v>
      </c>
      <c r="K2156">
        <v>3</v>
      </c>
      <c r="L2156" t="s">
        <v>41838</v>
      </c>
      <c r="M2156">
        <v>30000000</v>
      </c>
      <c r="N2156" t="s">
        <v>41897</v>
      </c>
      <c r="O2156" t="s">
        <v>40529</v>
      </c>
      <c r="P2156" t="s">
        <v>90</v>
      </c>
      <c r="Q2156" t="s">
        <v>39603</v>
      </c>
      <c r="R2156" t="s">
        <v>39603</v>
      </c>
      <c r="S2156" t="s">
        <v>39601</v>
      </c>
      <c r="T2156" t="s">
        <v>24483</v>
      </c>
      <c r="U2156" t="s">
        <v>24484</v>
      </c>
      <c r="V2156" t="s">
        <v>24485</v>
      </c>
      <c r="W2156" t="s">
        <v>47100</v>
      </c>
      <c r="X2156">
        <v>308838870</v>
      </c>
      <c r="Y2156" t="s">
        <v>74</v>
      </c>
      <c r="Z2156" t="s">
        <v>75</v>
      </c>
      <c r="AA2156">
        <v>0</v>
      </c>
      <c r="AB2156" t="s">
        <v>76</v>
      </c>
      <c r="AC2156">
        <v>0</v>
      </c>
      <c r="AD2156" t="s">
        <v>76</v>
      </c>
      <c r="AE2156">
        <v>2061539</v>
      </c>
      <c r="AF2156" t="s">
        <v>40104</v>
      </c>
      <c r="AG2156" t="s">
        <v>24486</v>
      </c>
      <c r="AH2156" t="s">
        <v>43533</v>
      </c>
      <c r="AI2156" t="s">
        <v>39472</v>
      </c>
      <c r="AJ2156" t="s">
        <v>41304</v>
      </c>
      <c r="AK2156" t="s">
        <v>24487</v>
      </c>
      <c r="AL2156" t="s">
        <v>24488</v>
      </c>
      <c r="AM2156">
        <v>2013</v>
      </c>
      <c r="AN2156" s="1">
        <v>41494</v>
      </c>
      <c r="AO2156" s="1">
        <v>41555</v>
      </c>
      <c r="AP2156">
        <v>4</v>
      </c>
      <c r="AQ2156" t="s">
        <v>81</v>
      </c>
      <c r="AR2156" s="4">
        <f>IF(AQ2156="M",AP2156*30.42,AP2156)</f>
        <v>121.68</v>
      </c>
      <c r="AS2156">
        <v>0</v>
      </c>
      <c r="AT2156" s="4">
        <f>AR2156+AS2156</f>
        <v>121.68</v>
      </c>
      <c r="AU2156">
        <v>1</v>
      </c>
      <c r="AV2156" s="1">
        <f>AO2156+AT2156</f>
        <v>41676.68</v>
      </c>
      <c r="AW2156" s="1">
        <v>41706</v>
      </c>
      <c r="AX2156" s="2">
        <f>IF(AV2156&gt;=AW2156,1,2)</f>
        <v>2</v>
      </c>
      <c r="AY2156" s="2" t="str">
        <f>IF((AV2156+10)&gt;=AW2156,"SAVE","LATE")</f>
        <v>LATE</v>
      </c>
      <c r="AZ2156" t="s">
        <v>82</v>
      </c>
      <c r="BA2156" t="s">
        <v>1011</v>
      </c>
      <c r="BB2156">
        <v>308838870</v>
      </c>
      <c r="BC2156">
        <v>3337721</v>
      </c>
      <c r="BD2156" s="9">
        <v>312176591</v>
      </c>
      <c r="BE2156" t="s">
        <v>40530</v>
      </c>
      <c r="BF2156">
        <v>0</v>
      </c>
      <c r="BG2156" t="s">
        <v>70</v>
      </c>
      <c r="BH2156">
        <v>-1</v>
      </c>
      <c r="BI2156" t="s">
        <v>24489</v>
      </c>
      <c r="BJ2156" t="s">
        <v>12784</v>
      </c>
      <c r="BK2156">
        <v>0</v>
      </c>
      <c r="BL2156" t="s">
        <v>85</v>
      </c>
      <c r="BM2156" t="s">
        <v>24490</v>
      </c>
    </row>
    <row r="2157" spans="1:65" x14ac:dyDescent="0.25">
      <c r="A2157">
        <v>2014</v>
      </c>
      <c r="B2157" t="s">
        <v>116</v>
      </c>
      <c r="C2157" t="s">
        <v>290</v>
      </c>
      <c r="D2157" t="s">
        <v>43389</v>
      </c>
      <c r="E2157" t="s">
        <v>600</v>
      </c>
      <c r="F2157" t="s">
        <v>601</v>
      </c>
      <c r="G2157">
        <v>12</v>
      </c>
      <c r="H2157" t="s">
        <v>41881</v>
      </c>
      <c r="I2157" t="s">
        <v>105</v>
      </c>
      <c r="J2157" t="s">
        <v>68</v>
      </c>
      <c r="K2157">
        <v>3</v>
      </c>
      <c r="L2157" t="s">
        <v>41838</v>
      </c>
      <c r="M2157">
        <v>72000000</v>
      </c>
      <c r="N2157" t="s">
        <v>41840</v>
      </c>
      <c r="O2157" t="s">
        <v>26018</v>
      </c>
      <c r="P2157" t="s">
        <v>90</v>
      </c>
      <c r="Q2157" t="s">
        <v>70</v>
      </c>
      <c r="R2157" t="s">
        <v>70</v>
      </c>
      <c r="S2157" t="s">
        <v>43539</v>
      </c>
      <c r="T2157" s="3">
        <v>41761</v>
      </c>
      <c r="U2157" t="s">
        <v>26019</v>
      </c>
      <c r="V2157" t="s">
        <v>26020</v>
      </c>
      <c r="W2157" t="s">
        <v>26020</v>
      </c>
      <c r="X2157">
        <v>419125927</v>
      </c>
      <c r="Y2157" t="s">
        <v>122</v>
      </c>
      <c r="Z2157" t="s">
        <v>123</v>
      </c>
      <c r="AA2157">
        <v>0</v>
      </c>
      <c r="AB2157" t="s">
        <v>76</v>
      </c>
      <c r="AC2157">
        <v>0</v>
      </c>
      <c r="AD2157" t="s">
        <v>76</v>
      </c>
      <c r="AE2157">
        <v>2231594</v>
      </c>
      <c r="AF2157" t="s">
        <v>40104</v>
      </c>
      <c r="AG2157" t="s">
        <v>26021</v>
      </c>
      <c r="AH2157" t="s">
        <v>26022</v>
      </c>
      <c r="AI2157" t="s">
        <v>39472</v>
      </c>
      <c r="AJ2157" t="s">
        <v>41304</v>
      </c>
      <c r="AK2157" t="s">
        <v>26023</v>
      </c>
      <c r="AL2157" t="s">
        <v>26024</v>
      </c>
      <c r="AM2157">
        <v>2013</v>
      </c>
      <c r="AN2157" s="1">
        <v>41562</v>
      </c>
      <c r="AO2157" s="1">
        <v>41562</v>
      </c>
      <c r="AP2157">
        <v>4</v>
      </c>
      <c r="AQ2157" t="s">
        <v>81</v>
      </c>
      <c r="AR2157" s="4">
        <f>IF(AQ2157="M",AP2157*30.42,AP2157)</f>
        <v>121.68</v>
      </c>
      <c r="AS2157">
        <v>0</v>
      </c>
      <c r="AT2157" s="4">
        <f>AR2157+AS2157</f>
        <v>121.68</v>
      </c>
      <c r="AU2157">
        <v>9</v>
      </c>
      <c r="AV2157" s="1">
        <f>AO2157+AT2157</f>
        <v>41683.68</v>
      </c>
      <c r="AW2157" s="1">
        <v>41958</v>
      </c>
      <c r="AX2157" s="2">
        <f>IF(AV2157&gt;=AW2157,1,2)</f>
        <v>2</v>
      </c>
      <c r="AY2157" s="2" t="str">
        <f>IF((AV2157+10)&gt;=AW2157,"SAVE","LATE")</f>
        <v>LATE</v>
      </c>
      <c r="AZ2157" t="s">
        <v>82</v>
      </c>
      <c r="BA2157" t="s">
        <v>1011</v>
      </c>
      <c r="BB2157">
        <v>419125927</v>
      </c>
      <c r="BC2157">
        <v>119976140</v>
      </c>
      <c r="BD2157" s="9">
        <v>539102067</v>
      </c>
      <c r="BE2157" t="s">
        <v>26018</v>
      </c>
      <c r="BF2157">
        <v>0</v>
      </c>
      <c r="BG2157" t="s">
        <v>70</v>
      </c>
      <c r="BH2157">
        <v>-1</v>
      </c>
      <c r="BI2157" t="s">
        <v>70</v>
      </c>
      <c r="BJ2157" t="s">
        <v>70</v>
      </c>
      <c r="BK2157">
        <v>0</v>
      </c>
      <c r="BL2157" t="s">
        <v>85</v>
      </c>
      <c r="BM2157" t="s">
        <v>26025</v>
      </c>
    </row>
    <row r="2158" spans="1:65" x14ac:dyDescent="0.25">
      <c r="A2158">
        <v>2013</v>
      </c>
      <c r="B2158" t="s">
        <v>116</v>
      </c>
      <c r="C2158" t="s">
        <v>130</v>
      </c>
      <c r="D2158" t="s">
        <v>40532</v>
      </c>
      <c r="E2158" t="s">
        <v>14209</v>
      </c>
      <c r="F2158" t="s">
        <v>18984</v>
      </c>
      <c r="G2158">
        <v>11</v>
      </c>
      <c r="H2158" t="s">
        <v>41839</v>
      </c>
      <c r="I2158" t="s">
        <v>67</v>
      </c>
      <c r="J2158" t="s">
        <v>88</v>
      </c>
      <c r="K2158">
        <v>3</v>
      </c>
      <c r="L2158" t="s">
        <v>41838</v>
      </c>
      <c r="M2158">
        <v>30000000</v>
      </c>
      <c r="N2158" t="s">
        <v>41897</v>
      </c>
      <c r="O2158" t="s">
        <v>43543</v>
      </c>
      <c r="P2158" t="s">
        <v>90</v>
      </c>
      <c r="Q2158" t="s">
        <v>39613</v>
      </c>
      <c r="R2158" t="s">
        <v>39613</v>
      </c>
      <c r="S2158" t="s">
        <v>39614</v>
      </c>
      <c r="T2158" s="3">
        <v>41559</v>
      </c>
      <c r="U2158" t="s">
        <v>18985</v>
      </c>
      <c r="V2158" t="s">
        <v>18986</v>
      </c>
      <c r="W2158">
        <v>119</v>
      </c>
      <c r="X2158">
        <v>229935613</v>
      </c>
      <c r="Y2158" t="s">
        <v>74</v>
      </c>
      <c r="Z2158" t="s">
        <v>75</v>
      </c>
      <c r="AA2158">
        <v>0</v>
      </c>
      <c r="AB2158" t="s">
        <v>76</v>
      </c>
      <c r="AC2158">
        <v>0</v>
      </c>
      <c r="AD2158" t="s">
        <v>76</v>
      </c>
      <c r="AE2158">
        <v>2067661</v>
      </c>
      <c r="AF2158" t="s">
        <v>40104</v>
      </c>
      <c r="AG2158" t="s">
        <v>18987</v>
      </c>
      <c r="AH2158" t="s">
        <v>18988</v>
      </c>
      <c r="AI2158" t="s">
        <v>39472</v>
      </c>
      <c r="AJ2158" t="s">
        <v>41304</v>
      </c>
      <c r="AK2158">
        <v>79459748</v>
      </c>
      <c r="AL2158" t="s">
        <v>18989</v>
      </c>
      <c r="AM2158">
        <v>2013</v>
      </c>
      <c r="AN2158" s="1">
        <v>41638</v>
      </c>
      <c r="AO2158" s="1">
        <v>41638</v>
      </c>
      <c r="AP2158">
        <v>3</v>
      </c>
      <c r="AQ2158" t="s">
        <v>81</v>
      </c>
      <c r="AR2158" s="4">
        <f>IF(AQ2158="M",AP2158*30.42,AP2158)</f>
        <v>91.26</v>
      </c>
      <c r="AS2158">
        <v>0</v>
      </c>
      <c r="AT2158" s="4">
        <f>AR2158+AS2158</f>
        <v>91.26</v>
      </c>
      <c r="AU2158">
        <v>1</v>
      </c>
      <c r="AV2158" s="1">
        <f>AO2158+AT2158</f>
        <v>41729.26</v>
      </c>
      <c r="AW2158" s="1">
        <v>41759</v>
      </c>
      <c r="AX2158" s="2">
        <f>IF(AV2158&gt;=AW2158,1,2)</f>
        <v>2</v>
      </c>
      <c r="AY2158" s="2" t="str">
        <f>IF((AV2158+10)&gt;=AW2158,"SAVE","LATE")</f>
        <v>LATE</v>
      </c>
      <c r="AZ2158" t="s">
        <v>82</v>
      </c>
      <c r="BA2158" t="s">
        <v>1011</v>
      </c>
      <c r="BB2158">
        <v>229887472</v>
      </c>
      <c r="BC2158">
        <v>0</v>
      </c>
      <c r="BD2158" s="9">
        <v>229887472</v>
      </c>
      <c r="BE2158" t="s">
        <v>39615</v>
      </c>
      <c r="BF2158">
        <v>0</v>
      </c>
      <c r="BG2158" t="s">
        <v>70</v>
      </c>
      <c r="BH2158">
        <v>-1</v>
      </c>
      <c r="BI2158" t="s">
        <v>18988</v>
      </c>
      <c r="BJ2158" t="s">
        <v>18988</v>
      </c>
      <c r="BK2158">
        <v>0</v>
      </c>
      <c r="BL2158" t="s">
        <v>85</v>
      </c>
      <c r="BM2158" t="s">
        <v>18990</v>
      </c>
    </row>
    <row r="2159" spans="1:65" x14ac:dyDescent="0.25">
      <c r="A2159">
        <v>2013</v>
      </c>
      <c r="B2159" t="s">
        <v>116</v>
      </c>
      <c r="C2159" t="s">
        <v>130</v>
      </c>
      <c r="D2159" t="s">
        <v>40533</v>
      </c>
      <c r="E2159" t="s">
        <v>15834</v>
      </c>
      <c r="F2159" t="s">
        <v>15835</v>
      </c>
      <c r="G2159">
        <v>11</v>
      </c>
      <c r="H2159" t="s">
        <v>41839</v>
      </c>
      <c r="I2159" t="s">
        <v>67</v>
      </c>
      <c r="J2159" t="s">
        <v>88</v>
      </c>
      <c r="K2159">
        <v>3</v>
      </c>
      <c r="L2159" t="s">
        <v>41838</v>
      </c>
      <c r="M2159">
        <v>72000000</v>
      </c>
      <c r="N2159" t="s">
        <v>41840</v>
      </c>
      <c r="O2159" t="s">
        <v>43549</v>
      </c>
      <c r="P2159" t="s">
        <v>90</v>
      </c>
      <c r="Q2159" t="s">
        <v>39619</v>
      </c>
      <c r="R2159" t="s">
        <v>39619</v>
      </c>
      <c r="S2159" t="s">
        <v>39618</v>
      </c>
      <c r="T2159" t="s">
        <v>18740</v>
      </c>
      <c r="U2159" t="s">
        <v>19342</v>
      </c>
      <c r="V2159" t="s">
        <v>19343</v>
      </c>
      <c r="W2159" t="s">
        <v>19344</v>
      </c>
      <c r="X2159">
        <v>156273983</v>
      </c>
      <c r="Y2159" t="s">
        <v>122</v>
      </c>
      <c r="Z2159" t="s">
        <v>123</v>
      </c>
      <c r="AA2159">
        <v>0</v>
      </c>
      <c r="AB2159" t="s">
        <v>76</v>
      </c>
      <c r="AC2159">
        <v>0</v>
      </c>
      <c r="AD2159" t="s">
        <v>76</v>
      </c>
      <c r="AE2159">
        <v>1902220</v>
      </c>
      <c r="AF2159" t="s">
        <v>40104</v>
      </c>
      <c r="AG2159" t="s">
        <v>19345</v>
      </c>
      <c r="AH2159" t="s">
        <v>19346</v>
      </c>
      <c r="AI2159" t="s">
        <v>39472</v>
      </c>
      <c r="AJ2159" t="s">
        <v>41321</v>
      </c>
      <c r="AK2159">
        <v>33376345</v>
      </c>
      <c r="AL2159" t="s">
        <v>19347</v>
      </c>
      <c r="AM2159">
        <v>2013</v>
      </c>
      <c r="AN2159" s="1">
        <v>41348</v>
      </c>
      <c r="AO2159" s="1">
        <v>41348</v>
      </c>
      <c r="AP2159">
        <v>2</v>
      </c>
      <c r="AQ2159" t="s">
        <v>81</v>
      </c>
      <c r="AR2159" s="4">
        <f>IF(AQ2159="M",AP2159*30.42,AP2159)</f>
        <v>60.84</v>
      </c>
      <c r="AS2159">
        <v>0</v>
      </c>
      <c r="AT2159" s="4">
        <f>AR2159+AS2159</f>
        <v>60.84</v>
      </c>
      <c r="AU2159">
        <v>3</v>
      </c>
      <c r="AV2159" s="1">
        <f>AO2159+AT2159</f>
        <v>41408.839999999997</v>
      </c>
      <c r="AW2159" s="1">
        <v>41501</v>
      </c>
      <c r="AX2159" s="2">
        <f>IF(AV2159&gt;=AW2159,1,2)</f>
        <v>2</v>
      </c>
      <c r="AY2159" s="2" t="str">
        <f>IF((AV2159+10)&gt;=AW2159,"SAVE","LATE")</f>
        <v>LATE</v>
      </c>
      <c r="AZ2159" t="s">
        <v>82</v>
      </c>
      <c r="BA2159" t="s">
        <v>1011</v>
      </c>
      <c r="BB2159">
        <v>156264000</v>
      </c>
      <c r="BC2159">
        <v>75777982</v>
      </c>
      <c r="BD2159" s="9">
        <v>232041982</v>
      </c>
      <c r="BE2159" t="s">
        <v>43549</v>
      </c>
      <c r="BF2159">
        <v>0</v>
      </c>
      <c r="BG2159" t="s">
        <v>70</v>
      </c>
      <c r="BH2159">
        <v>-1</v>
      </c>
      <c r="BI2159" t="s">
        <v>19348</v>
      </c>
      <c r="BJ2159" t="s">
        <v>19349</v>
      </c>
      <c r="BK2159">
        <v>0</v>
      </c>
      <c r="BL2159" t="s">
        <v>85</v>
      </c>
      <c r="BM2159" t="s">
        <v>19350</v>
      </c>
    </row>
    <row r="2160" spans="1:65" x14ac:dyDescent="0.25">
      <c r="A2160">
        <v>2013</v>
      </c>
      <c r="B2160" t="s">
        <v>116</v>
      </c>
      <c r="C2160" t="s">
        <v>130</v>
      </c>
      <c r="D2160" t="s">
        <v>40533</v>
      </c>
      <c r="E2160" t="s">
        <v>15834</v>
      </c>
      <c r="F2160" t="s">
        <v>15835</v>
      </c>
      <c r="G2160">
        <v>11</v>
      </c>
      <c r="H2160" t="s">
        <v>41839</v>
      </c>
      <c r="I2160" t="s">
        <v>67</v>
      </c>
      <c r="J2160" t="s">
        <v>88</v>
      </c>
      <c r="K2160">
        <v>3</v>
      </c>
      <c r="L2160" t="s">
        <v>41838</v>
      </c>
      <c r="M2160">
        <v>72000000</v>
      </c>
      <c r="N2160" t="s">
        <v>41840</v>
      </c>
      <c r="O2160" t="s">
        <v>43550</v>
      </c>
      <c r="P2160" t="s">
        <v>90</v>
      </c>
      <c r="Q2160" t="s">
        <v>39619</v>
      </c>
      <c r="R2160" t="s">
        <v>39619</v>
      </c>
      <c r="S2160" t="s">
        <v>39618</v>
      </c>
      <c r="T2160" t="s">
        <v>18257</v>
      </c>
      <c r="U2160" t="s">
        <v>19916</v>
      </c>
      <c r="V2160" t="s">
        <v>19917</v>
      </c>
      <c r="W2160" t="s">
        <v>19917</v>
      </c>
      <c r="X2160">
        <v>74888678</v>
      </c>
      <c r="Y2160" t="s">
        <v>122</v>
      </c>
      <c r="Z2160" t="s">
        <v>123</v>
      </c>
      <c r="AA2160">
        <v>0</v>
      </c>
      <c r="AB2160" t="s">
        <v>76</v>
      </c>
      <c r="AC2160">
        <v>0</v>
      </c>
      <c r="AD2160" t="s">
        <v>76</v>
      </c>
      <c r="AE2160">
        <v>1994476</v>
      </c>
      <c r="AF2160" t="s">
        <v>40104</v>
      </c>
      <c r="AG2160" t="s">
        <v>19918</v>
      </c>
      <c r="AH2160" t="s">
        <v>19919</v>
      </c>
      <c r="AI2160" t="s">
        <v>39286</v>
      </c>
      <c r="AJ2160" t="s">
        <v>41304</v>
      </c>
      <c r="AK2160">
        <v>1121838415</v>
      </c>
      <c r="AL2160" t="s">
        <v>19920</v>
      </c>
      <c r="AM2160">
        <v>2013</v>
      </c>
      <c r="AN2160" s="1">
        <v>41636</v>
      </c>
      <c r="AO2160" s="1">
        <v>41606</v>
      </c>
      <c r="AP2160">
        <v>30</v>
      </c>
      <c r="AQ2160" t="s">
        <v>74</v>
      </c>
      <c r="AR2160" s="4">
        <f>IF(AQ2160="M",AP2160*30.42,AP2160)</f>
        <v>30</v>
      </c>
      <c r="AS2160">
        <v>60</v>
      </c>
      <c r="AT2160" s="4">
        <f>AR2160+AS2160</f>
        <v>90</v>
      </c>
      <c r="AU2160">
        <v>1</v>
      </c>
      <c r="AV2160" s="1">
        <f>AO2160+AT2160</f>
        <v>41696</v>
      </c>
      <c r="AW2160" s="1">
        <v>41726</v>
      </c>
      <c r="AX2160" s="2">
        <f>IF(AV2160&gt;=AW2160,1,2)</f>
        <v>2</v>
      </c>
      <c r="AY2160" s="2" t="str">
        <f>IF((AV2160+10)&gt;=AW2160,"SAVE","LATE")</f>
        <v>LATE</v>
      </c>
      <c r="AZ2160" t="s">
        <v>82</v>
      </c>
      <c r="BA2160" t="s">
        <v>1011</v>
      </c>
      <c r="BB2160">
        <v>74848398</v>
      </c>
      <c r="BC2160">
        <v>37410922</v>
      </c>
      <c r="BD2160" s="9">
        <v>112259320</v>
      </c>
      <c r="BE2160" t="s">
        <v>43550</v>
      </c>
      <c r="BF2160">
        <v>0</v>
      </c>
      <c r="BG2160" t="s">
        <v>70</v>
      </c>
      <c r="BH2160">
        <v>-1</v>
      </c>
      <c r="BI2160" t="s">
        <v>19921</v>
      </c>
      <c r="BJ2160" t="s">
        <v>5126</v>
      </c>
      <c r="BK2160">
        <v>0</v>
      </c>
      <c r="BL2160" t="s">
        <v>85</v>
      </c>
      <c r="BM2160" t="s">
        <v>19922</v>
      </c>
    </row>
    <row r="2161" spans="1:65" x14ac:dyDescent="0.25">
      <c r="A2161">
        <v>2013</v>
      </c>
      <c r="B2161" t="s">
        <v>116</v>
      </c>
      <c r="C2161" t="s">
        <v>130</v>
      </c>
      <c r="D2161" t="s">
        <v>40533</v>
      </c>
      <c r="E2161" t="s">
        <v>15834</v>
      </c>
      <c r="F2161" t="s">
        <v>15835</v>
      </c>
      <c r="G2161">
        <v>11</v>
      </c>
      <c r="H2161" t="s">
        <v>41839</v>
      </c>
      <c r="I2161" t="s">
        <v>67</v>
      </c>
      <c r="J2161" t="s">
        <v>88</v>
      </c>
      <c r="K2161">
        <v>3</v>
      </c>
      <c r="L2161" t="s">
        <v>41838</v>
      </c>
      <c r="M2161">
        <v>72000000</v>
      </c>
      <c r="N2161" t="s">
        <v>41840</v>
      </c>
      <c r="O2161" t="s">
        <v>43551</v>
      </c>
      <c r="P2161" t="s">
        <v>90</v>
      </c>
      <c r="Q2161" t="s">
        <v>39619</v>
      </c>
      <c r="R2161" t="s">
        <v>39619</v>
      </c>
      <c r="S2161" t="s">
        <v>39618</v>
      </c>
      <c r="T2161" s="3">
        <v>41368</v>
      </c>
      <c r="U2161" t="s">
        <v>19961</v>
      </c>
      <c r="V2161" t="s">
        <v>19962</v>
      </c>
      <c r="W2161" t="s">
        <v>19963</v>
      </c>
      <c r="X2161">
        <v>69833469</v>
      </c>
      <c r="Y2161" t="s">
        <v>122</v>
      </c>
      <c r="Z2161" t="s">
        <v>123</v>
      </c>
      <c r="AA2161">
        <v>0</v>
      </c>
      <c r="AB2161" t="s">
        <v>76</v>
      </c>
      <c r="AC2161">
        <v>0</v>
      </c>
      <c r="AD2161" t="s">
        <v>76</v>
      </c>
      <c r="AE2161">
        <v>1900470</v>
      </c>
      <c r="AF2161" t="s">
        <v>40104</v>
      </c>
      <c r="AG2161" t="s">
        <v>19964</v>
      </c>
      <c r="AH2161" t="s">
        <v>19965</v>
      </c>
      <c r="AI2161" t="s">
        <v>39472</v>
      </c>
      <c r="AJ2161" t="s">
        <v>41304</v>
      </c>
      <c r="AK2161">
        <v>19465056</v>
      </c>
      <c r="AL2161" t="s">
        <v>19966</v>
      </c>
      <c r="AM2161">
        <v>2013</v>
      </c>
      <c r="AN2161" s="1">
        <v>41389</v>
      </c>
      <c r="AO2161" s="1">
        <v>41389</v>
      </c>
      <c r="AP2161">
        <v>2</v>
      </c>
      <c r="AQ2161" t="s">
        <v>81</v>
      </c>
      <c r="AR2161" s="4">
        <f>IF(AQ2161="M",AP2161*30.42,AP2161)</f>
        <v>60.84</v>
      </c>
      <c r="AS2161">
        <v>0</v>
      </c>
      <c r="AT2161" s="4">
        <f>AR2161+AS2161</f>
        <v>60.84</v>
      </c>
      <c r="AU2161">
        <v>1</v>
      </c>
      <c r="AV2161" s="1">
        <f>AO2161+AT2161</f>
        <v>41449.839999999997</v>
      </c>
      <c r="AW2161" s="1">
        <v>41480</v>
      </c>
      <c r="AX2161" s="2">
        <f>IF(AV2161&gt;=AW2161,1,2)</f>
        <v>2</v>
      </c>
      <c r="AY2161" s="2" t="str">
        <f>IF((AV2161+10)&gt;=AW2161,"SAVE","LATE")</f>
        <v>LATE</v>
      </c>
      <c r="AZ2161" t="s">
        <v>82</v>
      </c>
      <c r="BA2161" t="s">
        <v>1011</v>
      </c>
      <c r="BB2161">
        <v>69775080</v>
      </c>
      <c r="BC2161">
        <v>25000000</v>
      </c>
      <c r="BD2161" s="9">
        <v>94775080</v>
      </c>
      <c r="BE2161" t="s">
        <v>19967</v>
      </c>
      <c r="BF2161">
        <v>0</v>
      </c>
      <c r="BG2161" t="s">
        <v>70</v>
      </c>
      <c r="BH2161">
        <v>-1</v>
      </c>
      <c r="BI2161" t="s">
        <v>19968</v>
      </c>
      <c r="BJ2161" t="s">
        <v>19969</v>
      </c>
      <c r="BK2161">
        <v>0</v>
      </c>
      <c r="BL2161" t="s">
        <v>85</v>
      </c>
      <c r="BM2161" t="s">
        <v>19970</v>
      </c>
    </row>
    <row r="2162" spans="1:65" x14ac:dyDescent="0.25">
      <c r="A2162">
        <v>2012</v>
      </c>
      <c r="B2162" t="s">
        <v>116</v>
      </c>
      <c r="C2162" t="s">
        <v>130</v>
      </c>
      <c r="D2162" t="s">
        <v>40533</v>
      </c>
      <c r="E2162" t="s">
        <v>15834</v>
      </c>
      <c r="F2162" t="s">
        <v>15835</v>
      </c>
      <c r="G2162">
        <v>1</v>
      </c>
      <c r="H2162" t="s">
        <v>46842</v>
      </c>
      <c r="I2162" t="s">
        <v>67</v>
      </c>
      <c r="J2162" t="s">
        <v>88</v>
      </c>
      <c r="K2162">
        <v>3</v>
      </c>
      <c r="L2162" t="s">
        <v>41838</v>
      </c>
      <c r="M2162">
        <v>30000000</v>
      </c>
      <c r="N2162" t="s">
        <v>41897</v>
      </c>
      <c r="O2162" t="s">
        <v>43552</v>
      </c>
      <c r="P2162" t="s">
        <v>90</v>
      </c>
      <c r="Q2162" t="s">
        <v>39619</v>
      </c>
      <c r="R2162" t="s">
        <v>39619</v>
      </c>
      <c r="S2162" t="s">
        <v>39618</v>
      </c>
      <c r="T2162" t="s">
        <v>14358</v>
      </c>
      <c r="U2162" t="s">
        <v>24572</v>
      </c>
      <c r="V2162" t="s">
        <v>24573</v>
      </c>
      <c r="W2162" t="s">
        <v>14028</v>
      </c>
      <c r="X2162">
        <v>277002000</v>
      </c>
      <c r="Y2162" t="s">
        <v>74</v>
      </c>
      <c r="Z2162" t="s">
        <v>75</v>
      </c>
      <c r="AA2162">
        <v>0</v>
      </c>
      <c r="AB2162" t="s">
        <v>76</v>
      </c>
      <c r="AC2162">
        <v>0</v>
      </c>
      <c r="AD2162" t="s">
        <v>76</v>
      </c>
      <c r="AE2162">
        <v>2030244</v>
      </c>
      <c r="AF2162" t="s">
        <v>40104</v>
      </c>
      <c r="AG2162" t="s">
        <v>24574</v>
      </c>
      <c r="AH2162" t="s">
        <v>24575</v>
      </c>
      <c r="AI2162" t="s">
        <v>39472</v>
      </c>
      <c r="AJ2162" t="s">
        <v>41304</v>
      </c>
      <c r="AK2162">
        <v>79689852</v>
      </c>
      <c r="AL2162" t="s">
        <v>24576</v>
      </c>
      <c r="AM2162">
        <v>2013</v>
      </c>
      <c r="AN2162" s="1">
        <v>41520</v>
      </c>
      <c r="AO2162" s="1">
        <v>41155</v>
      </c>
      <c r="AP2162">
        <v>4</v>
      </c>
      <c r="AQ2162" t="s">
        <v>81</v>
      </c>
      <c r="AR2162" s="4">
        <f>IF(AQ2162="M",AP2162*30.42,AP2162)</f>
        <v>121.68</v>
      </c>
      <c r="AS2162">
        <v>0</v>
      </c>
      <c r="AT2162" s="4">
        <f>AR2162+AS2162</f>
        <v>121.68</v>
      </c>
      <c r="AU2162">
        <v>3</v>
      </c>
      <c r="AV2162" s="1">
        <f>AO2162+AT2162</f>
        <v>41276.68</v>
      </c>
      <c r="AW2162" s="1">
        <v>41367</v>
      </c>
      <c r="AX2162" s="2">
        <f>IF(AV2162&gt;=AW2162,1,2)</f>
        <v>2</v>
      </c>
      <c r="AY2162" s="2" t="str">
        <f>IF((AV2162+10)&gt;=AW2162,"SAVE","LATE")</f>
        <v>LATE</v>
      </c>
      <c r="AZ2162" t="s">
        <v>82</v>
      </c>
      <c r="BA2162" t="s">
        <v>1011</v>
      </c>
      <c r="BB2162">
        <v>274800000</v>
      </c>
      <c r="BC2162">
        <v>137400000</v>
      </c>
      <c r="BD2162" s="9">
        <v>412200000</v>
      </c>
      <c r="BE2162" t="s">
        <v>43552</v>
      </c>
      <c r="BF2162">
        <v>0</v>
      </c>
      <c r="BG2162" t="s">
        <v>70</v>
      </c>
      <c r="BH2162">
        <v>-1</v>
      </c>
      <c r="BI2162" t="s">
        <v>24575</v>
      </c>
      <c r="BJ2162" t="s">
        <v>24577</v>
      </c>
      <c r="BK2162">
        <v>0</v>
      </c>
      <c r="BL2162" t="s">
        <v>85</v>
      </c>
      <c r="BM2162" t="s">
        <v>24578</v>
      </c>
    </row>
    <row r="2163" spans="1:65" x14ac:dyDescent="0.25">
      <c r="A2163">
        <v>2013</v>
      </c>
      <c r="B2163" t="s">
        <v>116</v>
      </c>
      <c r="C2163" t="s">
        <v>130</v>
      </c>
      <c r="D2163" t="s">
        <v>40539</v>
      </c>
      <c r="E2163" t="s">
        <v>5589</v>
      </c>
      <c r="F2163" t="s">
        <v>17266</v>
      </c>
      <c r="G2163">
        <v>11</v>
      </c>
      <c r="H2163" t="s">
        <v>41839</v>
      </c>
      <c r="I2163" t="s">
        <v>67</v>
      </c>
      <c r="J2163" t="s">
        <v>88</v>
      </c>
      <c r="K2163">
        <v>3</v>
      </c>
      <c r="L2163" t="s">
        <v>41838</v>
      </c>
      <c r="M2163">
        <v>72000000</v>
      </c>
      <c r="N2163" t="s">
        <v>41840</v>
      </c>
      <c r="O2163" t="s">
        <v>39635</v>
      </c>
      <c r="P2163" t="s">
        <v>90</v>
      </c>
      <c r="Q2163" t="s">
        <v>11650</v>
      </c>
      <c r="R2163" t="s">
        <v>11650</v>
      </c>
      <c r="S2163" t="s">
        <v>39632</v>
      </c>
      <c r="T2163" t="s">
        <v>19270</v>
      </c>
      <c r="U2163" t="s">
        <v>20134</v>
      </c>
      <c r="V2163" t="s">
        <v>20135</v>
      </c>
      <c r="W2163" t="s">
        <v>20135</v>
      </c>
      <c r="X2163">
        <v>40000000</v>
      </c>
      <c r="Y2163" t="s">
        <v>122</v>
      </c>
      <c r="Z2163" t="s">
        <v>123</v>
      </c>
      <c r="AA2163">
        <v>0</v>
      </c>
      <c r="AB2163" t="s">
        <v>76</v>
      </c>
      <c r="AC2163">
        <v>0</v>
      </c>
      <c r="AD2163" t="s">
        <v>76</v>
      </c>
      <c r="AE2163">
        <v>2889895</v>
      </c>
      <c r="AF2163" t="s">
        <v>41304</v>
      </c>
      <c r="AG2163">
        <v>7168649</v>
      </c>
      <c r="AH2163" t="s">
        <v>20136</v>
      </c>
      <c r="AI2163" t="s">
        <v>39472</v>
      </c>
      <c r="AJ2163" t="s">
        <v>41304</v>
      </c>
      <c r="AK2163">
        <v>7168649</v>
      </c>
      <c r="AL2163" t="s">
        <v>20136</v>
      </c>
      <c r="AM2163">
        <v>2013</v>
      </c>
      <c r="AN2163" s="1">
        <v>41415</v>
      </c>
      <c r="AO2163" s="1">
        <v>41416</v>
      </c>
      <c r="AP2163">
        <v>3</v>
      </c>
      <c r="AQ2163" t="s">
        <v>81</v>
      </c>
      <c r="AR2163" s="4">
        <f>IF(AQ2163="M",AP2163*30.42,AP2163)</f>
        <v>91.26</v>
      </c>
      <c r="AS2163">
        <v>0</v>
      </c>
      <c r="AT2163" s="4">
        <f>AR2163+AS2163</f>
        <v>91.26</v>
      </c>
      <c r="AU2163">
        <v>3</v>
      </c>
      <c r="AV2163" s="1">
        <f>AO2163+AT2163</f>
        <v>41507.26</v>
      </c>
      <c r="AW2163" s="1">
        <v>41600</v>
      </c>
      <c r="AX2163" s="2">
        <f>IF(AV2163&gt;=AW2163,1,2)</f>
        <v>2</v>
      </c>
      <c r="AY2163" s="2" t="str">
        <f>IF((AV2163+10)&gt;=AW2163,"SAVE","LATE")</f>
        <v>LATE</v>
      </c>
      <c r="AZ2163" t="s">
        <v>82</v>
      </c>
      <c r="BA2163" t="s">
        <v>1011</v>
      </c>
      <c r="BB2163">
        <v>39957783</v>
      </c>
      <c r="BC2163">
        <v>0</v>
      </c>
      <c r="BD2163" s="9">
        <v>39957783</v>
      </c>
      <c r="BE2163" t="s">
        <v>39635</v>
      </c>
      <c r="BF2163">
        <v>0</v>
      </c>
      <c r="BG2163" t="s">
        <v>70</v>
      </c>
      <c r="BH2163">
        <v>-1</v>
      </c>
      <c r="BI2163" t="s">
        <v>39636</v>
      </c>
      <c r="BJ2163" t="s">
        <v>39637</v>
      </c>
      <c r="BK2163">
        <v>0</v>
      </c>
      <c r="BL2163" t="s">
        <v>85</v>
      </c>
      <c r="BM2163" t="s">
        <v>20137</v>
      </c>
    </row>
    <row r="2164" spans="1:65" x14ac:dyDescent="0.25">
      <c r="A2164">
        <v>2013</v>
      </c>
      <c r="B2164" t="s">
        <v>116</v>
      </c>
      <c r="C2164" t="s">
        <v>357</v>
      </c>
      <c r="D2164" t="s">
        <v>47087</v>
      </c>
      <c r="E2164" t="s">
        <v>22734</v>
      </c>
      <c r="F2164" t="s">
        <v>22735</v>
      </c>
      <c r="G2164">
        <v>1</v>
      </c>
      <c r="H2164" t="s">
        <v>46842</v>
      </c>
      <c r="I2164" t="s">
        <v>105</v>
      </c>
      <c r="J2164" t="s">
        <v>88</v>
      </c>
      <c r="K2164">
        <v>3</v>
      </c>
      <c r="L2164" t="s">
        <v>41838</v>
      </c>
      <c r="M2164">
        <v>72000000</v>
      </c>
      <c r="N2164" t="s">
        <v>41840</v>
      </c>
      <c r="O2164" t="s">
        <v>23039</v>
      </c>
      <c r="P2164" t="s">
        <v>90</v>
      </c>
      <c r="Q2164" t="s">
        <v>1352</v>
      </c>
      <c r="R2164" t="s">
        <v>1352</v>
      </c>
      <c r="S2164" t="s">
        <v>39632</v>
      </c>
      <c r="T2164" s="3">
        <v>41522</v>
      </c>
      <c r="U2164" t="s">
        <v>23040</v>
      </c>
      <c r="V2164" t="s">
        <v>23041</v>
      </c>
      <c r="W2164" t="s">
        <v>23042</v>
      </c>
      <c r="X2164">
        <v>995613042</v>
      </c>
      <c r="Y2164" t="s">
        <v>122</v>
      </c>
      <c r="Z2164" t="s">
        <v>123</v>
      </c>
      <c r="AA2164">
        <v>0</v>
      </c>
      <c r="AB2164" t="s">
        <v>76</v>
      </c>
      <c r="AC2164">
        <v>0</v>
      </c>
      <c r="AD2164" t="s">
        <v>76</v>
      </c>
      <c r="AE2164">
        <v>2830768</v>
      </c>
      <c r="AF2164" t="s">
        <v>40104</v>
      </c>
      <c r="AG2164" t="s">
        <v>23043</v>
      </c>
      <c r="AH2164" t="s">
        <v>23044</v>
      </c>
      <c r="AI2164" t="s">
        <v>39472</v>
      </c>
      <c r="AJ2164" t="s">
        <v>41304</v>
      </c>
      <c r="AK2164" t="s">
        <v>23045</v>
      </c>
      <c r="AL2164" t="s">
        <v>22447</v>
      </c>
      <c r="AM2164">
        <v>2013</v>
      </c>
      <c r="AN2164" s="1">
        <v>41521</v>
      </c>
      <c r="AO2164" s="1">
        <v>41564</v>
      </c>
      <c r="AP2164">
        <v>6</v>
      </c>
      <c r="AQ2164" t="s">
        <v>81</v>
      </c>
      <c r="AR2164" s="4">
        <f>IF(AQ2164="M",AP2164*30.42,AP2164)</f>
        <v>182.52</v>
      </c>
      <c r="AS2164">
        <v>0</v>
      </c>
      <c r="AT2164" s="4">
        <f>AR2164+AS2164</f>
        <v>182.52</v>
      </c>
      <c r="AU2164">
        <v>2</v>
      </c>
      <c r="AV2164" s="1">
        <f>AO2164+AT2164</f>
        <v>41746.519999999997</v>
      </c>
      <c r="AW2164" s="1">
        <v>41807</v>
      </c>
      <c r="AX2164" s="2">
        <f>IF(AV2164&gt;=AW2164,1,2)</f>
        <v>2</v>
      </c>
      <c r="AY2164" s="2" t="str">
        <f>IF((AV2164+10)&gt;=AW2164,"SAVE","LATE")</f>
        <v>LATE</v>
      </c>
      <c r="AZ2164" t="s">
        <v>82</v>
      </c>
      <c r="BA2164" t="s">
        <v>1011</v>
      </c>
      <c r="BB2164">
        <v>995613037</v>
      </c>
      <c r="BC2164">
        <v>0</v>
      </c>
      <c r="BD2164" s="9">
        <v>995613037</v>
      </c>
      <c r="BE2164" t="s">
        <v>23039</v>
      </c>
      <c r="BF2164">
        <v>0</v>
      </c>
      <c r="BG2164" t="s">
        <v>70</v>
      </c>
      <c r="BH2164">
        <v>-1</v>
      </c>
      <c r="BI2164" t="s">
        <v>43580</v>
      </c>
      <c r="BJ2164" t="s">
        <v>43580</v>
      </c>
      <c r="BK2164">
        <v>0</v>
      </c>
      <c r="BL2164" t="s">
        <v>85</v>
      </c>
      <c r="BM2164" t="s">
        <v>23046</v>
      </c>
    </row>
    <row r="2165" spans="1:65" x14ac:dyDescent="0.25">
      <c r="A2165">
        <v>2013</v>
      </c>
      <c r="B2165" t="s">
        <v>116</v>
      </c>
      <c r="C2165" t="s">
        <v>130</v>
      </c>
      <c r="D2165" t="s">
        <v>40539</v>
      </c>
      <c r="E2165" t="s">
        <v>5589</v>
      </c>
      <c r="F2165" t="s">
        <v>17266</v>
      </c>
      <c r="G2165">
        <v>1</v>
      </c>
      <c r="H2165" t="s">
        <v>46842</v>
      </c>
      <c r="I2165" t="s">
        <v>67</v>
      </c>
      <c r="J2165" t="s">
        <v>88</v>
      </c>
      <c r="K2165">
        <v>3</v>
      </c>
      <c r="L2165" t="s">
        <v>41838</v>
      </c>
      <c r="M2165">
        <v>72000000</v>
      </c>
      <c r="N2165" t="s">
        <v>41840</v>
      </c>
      <c r="O2165" t="s">
        <v>43581</v>
      </c>
      <c r="P2165" t="s">
        <v>90</v>
      </c>
      <c r="Q2165" t="s">
        <v>11650</v>
      </c>
      <c r="R2165" t="s">
        <v>11650</v>
      </c>
      <c r="S2165" t="s">
        <v>39632</v>
      </c>
      <c r="T2165" t="s">
        <v>23696</v>
      </c>
      <c r="U2165" t="s">
        <v>23697</v>
      </c>
      <c r="V2165" t="s">
        <v>23698</v>
      </c>
      <c r="W2165" t="s">
        <v>23699</v>
      </c>
      <c r="X2165">
        <v>620288584</v>
      </c>
      <c r="Y2165" t="s">
        <v>122</v>
      </c>
      <c r="Z2165" t="s">
        <v>123</v>
      </c>
      <c r="AA2165">
        <v>0</v>
      </c>
      <c r="AB2165" t="s">
        <v>76</v>
      </c>
      <c r="AC2165">
        <v>0</v>
      </c>
      <c r="AD2165" t="s">
        <v>76</v>
      </c>
      <c r="AE2165">
        <v>4149812</v>
      </c>
      <c r="AF2165" t="s">
        <v>41304</v>
      </c>
      <c r="AG2165">
        <v>79656871</v>
      </c>
      <c r="AH2165" t="s">
        <v>8035</v>
      </c>
      <c r="AI2165" t="s">
        <v>39472</v>
      </c>
      <c r="AJ2165" t="s">
        <v>41304</v>
      </c>
      <c r="AK2165">
        <v>79656871</v>
      </c>
      <c r="AL2165" t="s">
        <v>8035</v>
      </c>
      <c r="AM2165">
        <v>2013</v>
      </c>
      <c r="AN2165" s="1">
        <v>41379</v>
      </c>
      <c r="AO2165" s="1">
        <v>41414</v>
      </c>
      <c r="AP2165">
        <v>4</v>
      </c>
      <c r="AQ2165" t="s">
        <v>81</v>
      </c>
      <c r="AR2165" s="4">
        <f>IF(AQ2165="M",AP2165*30.42,AP2165)</f>
        <v>121.68</v>
      </c>
      <c r="AS2165">
        <v>0</v>
      </c>
      <c r="AT2165" s="4">
        <f>AR2165+AS2165</f>
        <v>121.68</v>
      </c>
      <c r="AU2165">
        <v>4</v>
      </c>
      <c r="AV2165" s="1">
        <f>AO2165+AT2165</f>
        <v>41535.68</v>
      </c>
      <c r="AW2165" s="1">
        <v>41659</v>
      </c>
      <c r="AX2165" s="2">
        <f>IF(AV2165&gt;=AW2165,1,2)</f>
        <v>2</v>
      </c>
      <c r="AY2165" s="2" t="str">
        <f>IF((AV2165+10)&gt;=AW2165,"SAVE","LATE")</f>
        <v>LATE</v>
      </c>
      <c r="AZ2165" t="s">
        <v>82</v>
      </c>
      <c r="BA2165" t="s">
        <v>1011</v>
      </c>
      <c r="BB2165">
        <v>620286264</v>
      </c>
      <c r="BC2165">
        <v>308621843</v>
      </c>
      <c r="BD2165" s="9">
        <v>928908107</v>
      </c>
      <c r="BE2165" t="s">
        <v>43581</v>
      </c>
      <c r="BF2165">
        <v>1</v>
      </c>
      <c r="BG2165" t="s">
        <v>17272</v>
      </c>
      <c r="BH2165">
        <v>0</v>
      </c>
      <c r="BI2165" t="s">
        <v>41482</v>
      </c>
      <c r="BJ2165" t="s">
        <v>41483</v>
      </c>
      <c r="BK2165">
        <v>0</v>
      </c>
      <c r="BL2165" t="s">
        <v>85</v>
      </c>
      <c r="BM2165" t="s">
        <v>23700</v>
      </c>
    </row>
    <row r="2166" spans="1:65" x14ac:dyDescent="0.25">
      <c r="A2166">
        <v>2012</v>
      </c>
      <c r="B2166" t="s">
        <v>116</v>
      </c>
      <c r="C2166" t="s">
        <v>130</v>
      </c>
      <c r="D2166" t="s">
        <v>40539</v>
      </c>
      <c r="E2166" t="s">
        <v>5589</v>
      </c>
      <c r="F2166" t="s">
        <v>17266</v>
      </c>
      <c r="G2166">
        <v>1</v>
      </c>
      <c r="H2166" t="s">
        <v>46842</v>
      </c>
      <c r="I2166" t="s">
        <v>67</v>
      </c>
      <c r="J2166" t="s">
        <v>88</v>
      </c>
      <c r="K2166">
        <v>3</v>
      </c>
      <c r="L2166" t="s">
        <v>41838</v>
      </c>
      <c r="M2166">
        <v>72000000</v>
      </c>
      <c r="N2166" t="s">
        <v>41840</v>
      </c>
      <c r="O2166" t="s">
        <v>43582</v>
      </c>
      <c r="P2166" t="s">
        <v>90</v>
      </c>
      <c r="Q2166" t="s">
        <v>11650</v>
      </c>
      <c r="R2166" t="s">
        <v>11650</v>
      </c>
      <c r="S2166" t="s">
        <v>39632</v>
      </c>
      <c r="T2166" t="s">
        <v>18802</v>
      </c>
      <c r="U2166" t="s">
        <v>24727</v>
      </c>
      <c r="V2166" t="s">
        <v>24728</v>
      </c>
      <c r="W2166" t="s">
        <v>23698</v>
      </c>
      <c r="X2166">
        <v>223355000</v>
      </c>
      <c r="Y2166" t="s">
        <v>122</v>
      </c>
      <c r="Z2166" t="s">
        <v>123</v>
      </c>
      <c r="AA2166">
        <v>0</v>
      </c>
      <c r="AB2166" t="s">
        <v>76</v>
      </c>
      <c r="AC2166">
        <v>0</v>
      </c>
      <c r="AD2166" t="s">
        <v>76</v>
      </c>
      <c r="AE2166">
        <v>2356793</v>
      </c>
      <c r="AF2166" t="s">
        <v>41304</v>
      </c>
      <c r="AG2166">
        <v>79656871</v>
      </c>
      <c r="AH2166" t="s">
        <v>8035</v>
      </c>
      <c r="AI2166" t="s">
        <v>39472</v>
      </c>
      <c r="AJ2166" t="s">
        <v>41304</v>
      </c>
      <c r="AK2166">
        <v>79656871</v>
      </c>
      <c r="AL2166" t="s">
        <v>8035</v>
      </c>
      <c r="AM2166">
        <v>2013</v>
      </c>
      <c r="AN2166" s="1">
        <v>41283</v>
      </c>
      <c r="AO2166" s="1">
        <v>41338</v>
      </c>
      <c r="AP2166">
        <v>3</v>
      </c>
      <c r="AQ2166" t="s">
        <v>81</v>
      </c>
      <c r="AR2166" s="4">
        <f>IF(AQ2166="M",AP2166*30.42,AP2166)</f>
        <v>91.26</v>
      </c>
      <c r="AS2166">
        <v>0</v>
      </c>
      <c r="AT2166" s="4">
        <f>AR2166+AS2166</f>
        <v>91.26</v>
      </c>
      <c r="AU2166">
        <v>2</v>
      </c>
      <c r="AV2166" s="1">
        <f>AO2166+AT2166</f>
        <v>41429.26</v>
      </c>
      <c r="AW2166" s="1">
        <v>41491</v>
      </c>
      <c r="AX2166" s="2">
        <f>IF(AV2166&gt;=AW2166,1,2)</f>
        <v>2</v>
      </c>
      <c r="AY2166" s="2" t="str">
        <f>IF((AV2166+10)&gt;=AW2166,"SAVE","LATE")</f>
        <v>LATE</v>
      </c>
      <c r="AZ2166" t="s">
        <v>82</v>
      </c>
      <c r="BA2166" t="s">
        <v>1011</v>
      </c>
      <c r="BB2166">
        <v>223354801</v>
      </c>
      <c r="BC2166">
        <v>111034813</v>
      </c>
      <c r="BD2166" s="9">
        <v>334389614</v>
      </c>
      <c r="BE2166" t="s">
        <v>43582</v>
      </c>
      <c r="BF2166">
        <v>0</v>
      </c>
      <c r="BG2166" t="s">
        <v>70</v>
      </c>
      <c r="BH2166">
        <v>-1</v>
      </c>
      <c r="BI2166" t="s">
        <v>8035</v>
      </c>
      <c r="BJ2166" t="s">
        <v>24729</v>
      </c>
      <c r="BK2166">
        <v>0</v>
      </c>
      <c r="BL2166" t="s">
        <v>85</v>
      </c>
      <c r="BM2166" t="s">
        <v>24730</v>
      </c>
    </row>
    <row r="2167" spans="1:65" x14ac:dyDescent="0.25">
      <c r="A2167">
        <v>2013</v>
      </c>
      <c r="B2167" t="s">
        <v>116</v>
      </c>
      <c r="C2167" t="s">
        <v>130</v>
      </c>
      <c r="D2167" t="s">
        <v>40539</v>
      </c>
      <c r="E2167" t="s">
        <v>5589</v>
      </c>
      <c r="F2167" t="s">
        <v>17266</v>
      </c>
      <c r="G2167">
        <v>1</v>
      </c>
      <c r="H2167" t="s">
        <v>46842</v>
      </c>
      <c r="I2167" t="s">
        <v>67</v>
      </c>
      <c r="J2167" t="s">
        <v>88</v>
      </c>
      <c r="K2167">
        <v>3</v>
      </c>
      <c r="L2167" t="s">
        <v>41838</v>
      </c>
      <c r="M2167">
        <v>72000000</v>
      </c>
      <c r="N2167" t="s">
        <v>41840</v>
      </c>
      <c r="O2167" t="s">
        <v>39638</v>
      </c>
      <c r="P2167" t="s">
        <v>90</v>
      </c>
      <c r="Q2167" t="s">
        <v>11650</v>
      </c>
      <c r="R2167" t="s">
        <v>11650</v>
      </c>
      <c r="S2167" t="s">
        <v>39632</v>
      </c>
      <c r="T2167" s="3">
        <v>41524</v>
      </c>
      <c r="U2167" t="s">
        <v>24829</v>
      </c>
      <c r="V2167" t="s">
        <v>24830</v>
      </c>
      <c r="W2167" t="s">
        <v>24831</v>
      </c>
      <c r="X2167">
        <v>199779355</v>
      </c>
      <c r="Y2167" t="s">
        <v>122</v>
      </c>
      <c r="Z2167" t="s">
        <v>123</v>
      </c>
      <c r="AA2167">
        <v>0</v>
      </c>
      <c r="AB2167" t="s">
        <v>76</v>
      </c>
      <c r="AC2167">
        <v>0</v>
      </c>
      <c r="AD2167" t="s">
        <v>76</v>
      </c>
      <c r="AE2167">
        <v>4152022</v>
      </c>
      <c r="AF2167" t="s">
        <v>40104</v>
      </c>
      <c r="AG2167" t="s">
        <v>24832</v>
      </c>
      <c r="AH2167" t="s">
        <v>24833</v>
      </c>
      <c r="AI2167" t="s">
        <v>39472</v>
      </c>
      <c r="AJ2167" t="s">
        <v>41304</v>
      </c>
      <c r="AK2167">
        <v>74186667</v>
      </c>
      <c r="AL2167" t="s">
        <v>41484</v>
      </c>
      <c r="AM2167">
        <v>2013</v>
      </c>
      <c r="AN2167" s="1">
        <v>41519</v>
      </c>
      <c r="AO2167" s="1">
        <v>41529</v>
      </c>
      <c r="AP2167">
        <v>4</v>
      </c>
      <c r="AQ2167" t="s">
        <v>81</v>
      </c>
      <c r="AR2167" s="4">
        <f>IF(AQ2167="M",AP2167*30.42,AP2167)</f>
        <v>121.68</v>
      </c>
      <c r="AS2167">
        <v>0</v>
      </c>
      <c r="AT2167" s="4">
        <f>AR2167+AS2167</f>
        <v>121.68</v>
      </c>
      <c r="AU2167">
        <v>3</v>
      </c>
      <c r="AV2167" s="1">
        <f>AO2167+AT2167</f>
        <v>41650.68</v>
      </c>
      <c r="AW2167" s="1">
        <v>41741</v>
      </c>
      <c r="AX2167" s="2">
        <f>IF(AV2167&gt;=AW2167,1,2)</f>
        <v>2</v>
      </c>
      <c r="AY2167" s="2" t="str">
        <f>IF((AV2167+10)&gt;=AW2167,"SAVE","LATE")</f>
        <v>LATE</v>
      </c>
      <c r="AZ2167" t="s">
        <v>82</v>
      </c>
      <c r="BA2167" t="s">
        <v>1011</v>
      </c>
      <c r="BB2167">
        <v>199778615</v>
      </c>
      <c r="BC2167">
        <v>97723937</v>
      </c>
      <c r="BD2167" s="9">
        <v>297502552</v>
      </c>
      <c r="BE2167" t="s">
        <v>39638</v>
      </c>
      <c r="BF2167">
        <v>1</v>
      </c>
      <c r="BG2167" t="s">
        <v>17272</v>
      </c>
      <c r="BH2167">
        <v>0</v>
      </c>
      <c r="BI2167" t="s">
        <v>41485</v>
      </c>
      <c r="BJ2167" t="s">
        <v>41486</v>
      </c>
      <c r="BK2167">
        <v>0</v>
      </c>
      <c r="BL2167" t="s">
        <v>85</v>
      </c>
      <c r="BM2167" t="s">
        <v>24834</v>
      </c>
    </row>
    <row r="2168" spans="1:65" x14ac:dyDescent="0.25">
      <c r="A2168">
        <v>2013</v>
      </c>
      <c r="B2168" t="s">
        <v>116</v>
      </c>
      <c r="C2168" t="s">
        <v>130</v>
      </c>
      <c r="D2168" t="s">
        <v>40540</v>
      </c>
      <c r="E2168" t="s">
        <v>4003</v>
      </c>
      <c r="F2168" t="s">
        <v>4004</v>
      </c>
      <c r="G2168">
        <v>13</v>
      </c>
      <c r="H2168" t="s">
        <v>41891</v>
      </c>
      <c r="I2168" t="s">
        <v>67</v>
      </c>
      <c r="J2168" t="s">
        <v>88</v>
      </c>
      <c r="K2168">
        <v>3</v>
      </c>
      <c r="L2168" t="s">
        <v>41838</v>
      </c>
      <c r="M2168">
        <v>72000000</v>
      </c>
      <c r="N2168" t="s">
        <v>41840</v>
      </c>
      <c r="O2168" t="s">
        <v>47114</v>
      </c>
      <c r="P2168" t="s">
        <v>90</v>
      </c>
      <c r="Q2168" t="s">
        <v>40541</v>
      </c>
      <c r="R2168" t="s">
        <v>40541</v>
      </c>
      <c r="S2168" t="s">
        <v>40542</v>
      </c>
      <c r="T2168" t="s">
        <v>19787</v>
      </c>
      <c r="U2168" t="s">
        <v>25066</v>
      </c>
      <c r="V2168" t="s">
        <v>25067</v>
      </c>
      <c r="W2168" t="s">
        <v>25068</v>
      </c>
      <c r="X2168">
        <v>16000000</v>
      </c>
      <c r="Y2168" t="s">
        <v>122</v>
      </c>
      <c r="Z2168" t="s">
        <v>123</v>
      </c>
      <c r="AA2168">
        <v>0</v>
      </c>
      <c r="AB2168" t="s">
        <v>76</v>
      </c>
      <c r="AC2168">
        <v>0</v>
      </c>
      <c r="AD2168" t="s">
        <v>76</v>
      </c>
      <c r="AE2168">
        <v>1592033</v>
      </c>
      <c r="AF2168" t="s">
        <v>41304</v>
      </c>
      <c r="AG2168" t="s">
        <v>25069</v>
      </c>
      <c r="AH2168" t="s">
        <v>25070</v>
      </c>
      <c r="AI2168" t="s">
        <v>39472</v>
      </c>
      <c r="AJ2168" t="s">
        <v>41304</v>
      </c>
      <c r="AK2168" t="s">
        <v>25069</v>
      </c>
      <c r="AL2168" t="s">
        <v>25070</v>
      </c>
      <c r="AM2168">
        <v>2013</v>
      </c>
      <c r="AN2168" s="1">
        <v>41422</v>
      </c>
      <c r="AO2168" s="1">
        <v>41422</v>
      </c>
      <c r="AP2168">
        <v>5</v>
      </c>
      <c r="AQ2168" t="s">
        <v>81</v>
      </c>
      <c r="AR2168" s="4">
        <f>IF(AQ2168="M",AP2168*30.42,AP2168)</f>
        <v>152.10000000000002</v>
      </c>
      <c r="AS2168">
        <v>0</v>
      </c>
      <c r="AT2168" s="4">
        <f>AR2168+AS2168</f>
        <v>152.10000000000002</v>
      </c>
      <c r="AU2168">
        <v>2</v>
      </c>
      <c r="AV2168" s="1">
        <f>AO2168+AT2168</f>
        <v>41574.1</v>
      </c>
      <c r="AW2168" s="1">
        <v>41636</v>
      </c>
      <c r="AX2168" s="2">
        <f>IF(AV2168&gt;=AW2168,1,2)</f>
        <v>2</v>
      </c>
      <c r="AY2168" s="2" t="str">
        <f>IF((AV2168+10)&gt;=AW2168,"SAVE","LATE")</f>
        <v>LATE</v>
      </c>
      <c r="AZ2168" t="s">
        <v>82</v>
      </c>
      <c r="BA2168" t="s">
        <v>1011</v>
      </c>
      <c r="BB2168">
        <v>15864000</v>
      </c>
      <c r="BC2168">
        <v>7927200</v>
      </c>
      <c r="BD2168" s="9">
        <v>23791200</v>
      </c>
      <c r="BE2168" t="s">
        <v>47115</v>
      </c>
      <c r="BF2168">
        <v>0</v>
      </c>
      <c r="BG2168" t="s">
        <v>70</v>
      </c>
      <c r="BH2168">
        <v>-1</v>
      </c>
      <c r="BI2168" t="s">
        <v>70</v>
      </c>
      <c r="BJ2168" t="s">
        <v>70</v>
      </c>
      <c r="BK2168">
        <v>0</v>
      </c>
      <c r="BL2168" t="s">
        <v>85</v>
      </c>
      <c r="BM2168" t="s">
        <v>25071</v>
      </c>
    </row>
    <row r="2169" spans="1:65" x14ac:dyDescent="0.25">
      <c r="A2169">
        <v>2013</v>
      </c>
      <c r="B2169" t="s">
        <v>116</v>
      </c>
      <c r="C2169" t="s">
        <v>130</v>
      </c>
      <c r="D2169" t="s">
        <v>40540</v>
      </c>
      <c r="E2169" t="s">
        <v>4003</v>
      </c>
      <c r="F2169" t="s">
        <v>4004</v>
      </c>
      <c r="G2169">
        <v>13</v>
      </c>
      <c r="H2169" t="s">
        <v>41891</v>
      </c>
      <c r="I2169" t="s">
        <v>67</v>
      </c>
      <c r="J2169" t="s">
        <v>88</v>
      </c>
      <c r="K2169">
        <v>3</v>
      </c>
      <c r="L2169" t="s">
        <v>41838</v>
      </c>
      <c r="M2169">
        <v>72000000</v>
      </c>
      <c r="N2169" t="s">
        <v>41840</v>
      </c>
      <c r="O2169" t="s">
        <v>43593</v>
      </c>
      <c r="P2169" t="s">
        <v>90</v>
      </c>
      <c r="Q2169" t="s">
        <v>40541</v>
      </c>
      <c r="R2169" t="s">
        <v>40541</v>
      </c>
      <c r="S2169" t="s">
        <v>40542</v>
      </c>
      <c r="T2169" t="s">
        <v>25140</v>
      </c>
      <c r="U2169" t="s">
        <v>25141</v>
      </c>
      <c r="V2169" t="s">
        <v>25142</v>
      </c>
      <c r="W2169" t="s">
        <v>25143</v>
      </c>
      <c r="X2169">
        <v>13996500</v>
      </c>
      <c r="Y2169" t="s">
        <v>122</v>
      </c>
      <c r="Z2169" t="s">
        <v>123</v>
      </c>
      <c r="AA2169">
        <v>0</v>
      </c>
      <c r="AB2169" t="s">
        <v>76</v>
      </c>
      <c r="AC2169">
        <v>0</v>
      </c>
      <c r="AD2169" t="s">
        <v>76</v>
      </c>
      <c r="AE2169">
        <v>2060278</v>
      </c>
      <c r="AF2169" t="s">
        <v>41304</v>
      </c>
      <c r="AG2169" t="s">
        <v>40543</v>
      </c>
      <c r="AH2169" t="s">
        <v>25144</v>
      </c>
      <c r="AI2169" t="s">
        <v>39472</v>
      </c>
      <c r="AJ2169" t="s">
        <v>41304</v>
      </c>
      <c r="AK2169" t="s">
        <v>40543</v>
      </c>
      <c r="AL2169" t="s">
        <v>25144</v>
      </c>
      <c r="AM2169">
        <v>2013</v>
      </c>
      <c r="AN2169" s="1">
        <v>41635</v>
      </c>
      <c r="AO2169" s="1">
        <v>41645</v>
      </c>
      <c r="AP2169">
        <v>30</v>
      </c>
      <c r="AQ2169" t="s">
        <v>74</v>
      </c>
      <c r="AR2169" s="4">
        <f>IF(AQ2169="M",AP2169*30.42,AP2169)</f>
        <v>30</v>
      </c>
      <c r="AS2169">
        <v>0</v>
      </c>
      <c r="AT2169" s="4">
        <f>AR2169+AS2169</f>
        <v>30</v>
      </c>
      <c r="AU2169">
        <v>1</v>
      </c>
      <c r="AV2169" s="1">
        <f>AO2169+AT2169</f>
        <v>41675</v>
      </c>
      <c r="AW2169" s="1">
        <v>41706</v>
      </c>
      <c r="AX2169" s="2">
        <f>IF(AV2169&gt;=AW2169,1,2)</f>
        <v>2</v>
      </c>
      <c r="AY2169" s="2" t="str">
        <f>IF((AV2169+10)&gt;=AW2169,"SAVE","LATE")</f>
        <v>LATE</v>
      </c>
      <c r="AZ2169" t="s">
        <v>82</v>
      </c>
      <c r="BA2169" t="s">
        <v>1011</v>
      </c>
      <c r="BB2169">
        <v>13996500</v>
      </c>
      <c r="BC2169">
        <v>0</v>
      </c>
      <c r="BD2169" s="9">
        <v>13996500</v>
      </c>
      <c r="BE2169" t="s">
        <v>43593</v>
      </c>
      <c r="BF2169">
        <v>0</v>
      </c>
      <c r="BG2169" t="s">
        <v>70</v>
      </c>
      <c r="BH2169">
        <v>-1</v>
      </c>
      <c r="BI2169" t="s">
        <v>70</v>
      </c>
      <c r="BJ2169" t="s">
        <v>70</v>
      </c>
      <c r="BK2169">
        <v>0</v>
      </c>
      <c r="BL2169" t="s">
        <v>85</v>
      </c>
      <c r="BM2169" t="s">
        <v>25145</v>
      </c>
    </row>
    <row r="2170" spans="1:65" x14ac:dyDescent="0.25">
      <c r="A2170">
        <v>2014</v>
      </c>
      <c r="B2170" t="s">
        <v>116</v>
      </c>
      <c r="C2170" t="s">
        <v>290</v>
      </c>
      <c r="D2170" t="s">
        <v>43389</v>
      </c>
      <c r="E2170" t="s">
        <v>600</v>
      </c>
      <c r="F2170" t="s">
        <v>601</v>
      </c>
      <c r="G2170">
        <v>12</v>
      </c>
      <c r="H2170" t="s">
        <v>41881</v>
      </c>
      <c r="I2170" t="s">
        <v>105</v>
      </c>
      <c r="J2170" t="s">
        <v>68</v>
      </c>
      <c r="K2170">
        <v>3</v>
      </c>
      <c r="L2170" t="s">
        <v>41838</v>
      </c>
      <c r="M2170">
        <v>95000000</v>
      </c>
      <c r="N2170" t="s">
        <v>40102</v>
      </c>
      <c r="O2170" t="s">
        <v>25698</v>
      </c>
      <c r="P2170" t="s">
        <v>90</v>
      </c>
      <c r="Q2170" t="s">
        <v>70</v>
      </c>
      <c r="R2170" t="s">
        <v>70</v>
      </c>
      <c r="S2170" t="s">
        <v>40542</v>
      </c>
      <c r="T2170" t="s">
        <v>25699</v>
      </c>
      <c r="U2170" t="s">
        <v>25700</v>
      </c>
      <c r="V2170" t="s">
        <v>25701</v>
      </c>
      <c r="W2170" t="s">
        <v>25701</v>
      </c>
      <c r="X2170">
        <v>823129168</v>
      </c>
      <c r="Y2170" t="s">
        <v>96</v>
      </c>
      <c r="Z2170" t="s">
        <v>40103</v>
      </c>
      <c r="AA2170">
        <v>0</v>
      </c>
      <c r="AB2170" t="s">
        <v>76</v>
      </c>
      <c r="AC2170">
        <v>0</v>
      </c>
      <c r="AD2170" t="s">
        <v>76</v>
      </c>
      <c r="AE2170">
        <v>2496666</v>
      </c>
      <c r="AF2170" t="s">
        <v>40104</v>
      </c>
      <c r="AG2170" t="s">
        <v>4003</v>
      </c>
      <c r="AH2170" t="s">
        <v>25702</v>
      </c>
      <c r="AI2170" t="s">
        <v>39472</v>
      </c>
      <c r="AJ2170" t="s">
        <v>41304</v>
      </c>
      <c r="AK2170" t="s">
        <v>25703</v>
      </c>
      <c r="AL2170" t="s">
        <v>25704</v>
      </c>
      <c r="AM2170">
        <v>2013</v>
      </c>
      <c r="AN2170" s="1">
        <v>41586</v>
      </c>
      <c r="AO2170" s="1">
        <v>41586</v>
      </c>
      <c r="AP2170">
        <v>6</v>
      </c>
      <c r="AQ2170" t="s">
        <v>81</v>
      </c>
      <c r="AR2170" s="4">
        <f>IF(AQ2170="M",AP2170*30.42,AP2170)</f>
        <v>182.52</v>
      </c>
      <c r="AS2170">
        <v>0</v>
      </c>
      <c r="AT2170" s="4">
        <f>AR2170+AS2170</f>
        <v>182.52</v>
      </c>
      <c r="AU2170">
        <v>6</v>
      </c>
      <c r="AV2170" s="1">
        <f>AO2170+AT2170</f>
        <v>41768.519999999997</v>
      </c>
      <c r="AW2170" s="1">
        <v>41951</v>
      </c>
      <c r="AX2170" s="2">
        <f>IF(AV2170&gt;=AW2170,1,2)</f>
        <v>2</v>
      </c>
      <c r="AY2170" s="2" t="str">
        <f>IF((AV2170+10)&gt;=AW2170,"SAVE","LATE")</f>
        <v>LATE</v>
      </c>
      <c r="AZ2170" t="s">
        <v>82</v>
      </c>
      <c r="BA2170" t="s">
        <v>1011</v>
      </c>
      <c r="BB2170">
        <v>823129168</v>
      </c>
      <c r="BC2170">
        <v>0</v>
      </c>
      <c r="BD2170" s="9">
        <v>823129168</v>
      </c>
      <c r="BE2170" t="s">
        <v>25698</v>
      </c>
      <c r="BF2170">
        <v>0</v>
      </c>
      <c r="BG2170" t="s">
        <v>70</v>
      </c>
      <c r="BH2170">
        <v>-1</v>
      </c>
      <c r="BI2170" t="s">
        <v>70</v>
      </c>
      <c r="BJ2170" t="s">
        <v>70</v>
      </c>
      <c r="BK2170">
        <v>0</v>
      </c>
      <c r="BL2170" t="s">
        <v>85</v>
      </c>
      <c r="BM2170" t="s">
        <v>25705</v>
      </c>
    </row>
    <row r="2171" spans="1:65" x14ac:dyDescent="0.25">
      <c r="A2171">
        <v>2013</v>
      </c>
      <c r="B2171" t="s">
        <v>116</v>
      </c>
      <c r="C2171" t="s">
        <v>130</v>
      </c>
      <c r="D2171" t="s">
        <v>40544</v>
      </c>
      <c r="E2171" t="s">
        <v>19641</v>
      </c>
      <c r="F2171" t="s">
        <v>19642</v>
      </c>
      <c r="G2171">
        <v>11</v>
      </c>
      <c r="H2171" t="s">
        <v>41839</v>
      </c>
      <c r="I2171" t="s">
        <v>67</v>
      </c>
      <c r="J2171" t="s">
        <v>88</v>
      </c>
      <c r="K2171">
        <v>3</v>
      </c>
      <c r="L2171" t="s">
        <v>41838</v>
      </c>
      <c r="M2171">
        <v>81000000</v>
      </c>
      <c r="N2171" t="s">
        <v>42156</v>
      </c>
      <c r="O2171" t="s">
        <v>43595</v>
      </c>
      <c r="P2171" t="s">
        <v>90</v>
      </c>
      <c r="Q2171" t="s">
        <v>19643</v>
      </c>
      <c r="R2171" t="s">
        <v>19643</v>
      </c>
      <c r="S2171" t="s">
        <v>39641</v>
      </c>
      <c r="T2171" t="s">
        <v>18669</v>
      </c>
      <c r="U2171" t="s">
        <v>19644</v>
      </c>
      <c r="V2171" t="s">
        <v>19645</v>
      </c>
      <c r="W2171" t="s">
        <v>19646</v>
      </c>
      <c r="X2171">
        <v>115253384</v>
      </c>
      <c r="Y2171" t="s">
        <v>122</v>
      </c>
      <c r="Z2171" t="s">
        <v>123</v>
      </c>
      <c r="AA2171">
        <v>0</v>
      </c>
      <c r="AB2171" t="s">
        <v>76</v>
      </c>
      <c r="AC2171">
        <v>0</v>
      </c>
      <c r="AD2171" t="s">
        <v>76</v>
      </c>
      <c r="AE2171">
        <v>2447407</v>
      </c>
      <c r="AF2171" t="s">
        <v>40104</v>
      </c>
      <c r="AG2171" t="s">
        <v>19647</v>
      </c>
      <c r="AH2171" t="s">
        <v>19648</v>
      </c>
      <c r="AI2171" t="s">
        <v>39472</v>
      </c>
      <c r="AJ2171" t="s">
        <v>41304</v>
      </c>
      <c r="AK2171" t="s">
        <v>19649</v>
      </c>
      <c r="AL2171" t="s">
        <v>19650</v>
      </c>
      <c r="AM2171">
        <v>2013</v>
      </c>
      <c r="AN2171" s="1">
        <v>41607</v>
      </c>
      <c r="AO2171" s="1">
        <v>41638</v>
      </c>
      <c r="AP2171">
        <v>45</v>
      </c>
      <c r="AQ2171" t="s">
        <v>74</v>
      </c>
      <c r="AR2171" s="4">
        <f>IF(AQ2171="M",AP2171*30.42,AP2171)</f>
        <v>45</v>
      </c>
      <c r="AS2171">
        <v>0</v>
      </c>
      <c r="AT2171" s="4">
        <f>AR2171+AS2171</f>
        <v>45</v>
      </c>
      <c r="AU2171">
        <v>1</v>
      </c>
      <c r="AV2171" s="1">
        <f>AO2171+AT2171</f>
        <v>41683</v>
      </c>
      <c r="AW2171" s="1">
        <v>41714</v>
      </c>
      <c r="AX2171" s="2">
        <f>IF(AV2171&gt;=AW2171,1,2)</f>
        <v>2</v>
      </c>
      <c r="AY2171" s="2" t="str">
        <f>IF((AV2171+10)&gt;=AW2171,"SAVE","LATE")</f>
        <v>LATE</v>
      </c>
      <c r="AZ2171" t="s">
        <v>82</v>
      </c>
      <c r="BA2171" t="s">
        <v>1011</v>
      </c>
      <c r="BB2171">
        <v>115242350</v>
      </c>
      <c r="BC2171">
        <v>0</v>
      </c>
      <c r="BD2171" s="9">
        <v>115242350</v>
      </c>
      <c r="BE2171" t="s">
        <v>43595</v>
      </c>
      <c r="BF2171">
        <v>0</v>
      </c>
      <c r="BG2171" t="s">
        <v>70</v>
      </c>
      <c r="BH2171">
        <v>-1</v>
      </c>
      <c r="BI2171" t="s">
        <v>19651</v>
      </c>
      <c r="BJ2171" t="s">
        <v>19652</v>
      </c>
      <c r="BK2171">
        <v>0</v>
      </c>
      <c r="BL2171" t="s">
        <v>85</v>
      </c>
      <c r="BM2171" t="s">
        <v>19653</v>
      </c>
    </row>
    <row r="2172" spans="1:65" x14ac:dyDescent="0.25">
      <c r="A2172">
        <v>2013</v>
      </c>
      <c r="B2172" t="s">
        <v>116</v>
      </c>
      <c r="C2172" t="s">
        <v>130</v>
      </c>
      <c r="D2172" t="s">
        <v>40544</v>
      </c>
      <c r="E2172" t="s">
        <v>19641</v>
      </c>
      <c r="F2172" t="s">
        <v>19642</v>
      </c>
      <c r="G2172">
        <v>1</v>
      </c>
      <c r="H2172" t="s">
        <v>46842</v>
      </c>
      <c r="I2172" t="s">
        <v>67</v>
      </c>
      <c r="J2172" t="s">
        <v>88</v>
      </c>
      <c r="K2172">
        <v>3</v>
      </c>
      <c r="L2172" t="s">
        <v>41838</v>
      </c>
      <c r="M2172">
        <v>72000000</v>
      </c>
      <c r="N2172" t="s">
        <v>41840</v>
      </c>
      <c r="O2172" t="s">
        <v>24142</v>
      </c>
      <c r="P2172" t="s">
        <v>90</v>
      </c>
      <c r="Q2172" t="s">
        <v>19643</v>
      </c>
      <c r="R2172" t="s">
        <v>19643</v>
      </c>
      <c r="S2172" t="s">
        <v>39641</v>
      </c>
      <c r="T2172" t="s">
        <v>13612</v>
      </c>
      <c r="U2172" t="s">
        <v>24143</v>
      </c>
      <c r="V2172" t="s">
        <v>43596</v>
      </c>
      <c r="W2172" t="s">
        <v>24144</v>
      </c>
      <c r="X2172">
        <v>446400000</v>
      </c>
      <c r="Y2172" t="s">
        <v>122</v>
      </c>
      <c r="Z2172" t="s">
        <v>123</v>
      </c>
      <c r="AA2172">
        <v>0</v>
      </c>
      <c r="AB2172" t="s">
        <v>76</v>
      </c>
      <c r="AC2172">
        <v>0</v>
      </c>
      <c r="AD2172" t="s">
        <v>76</v>
      </c>
      <c r="AE2172">
        <v>1705710</v>
      </c>
      <c r="AF2172" t="s">
        <v>40104</v>
      </c>
      <c r="AG2172" t="s">
        <v>24145</v>
      </c>
      <c r="AH2172" t="s">
        <v>24146</v>
      </c>
      <c r="AI2172" t="s">
        <v>39472</v>
      </c>
      <c r="AJ2172" t="s">
        <v>41304</v>
      </c>
      <c r="AK2172" t="s">
        <v>24145</v>
      </c>
      <c r="AL2172" t="s">
        <v>24147</v>
      </c>
      <c r="AM2172">
        <v>2013</v>
      </c>
      <c r="AN2172" s="1">
        <v>41473</v>
      </c>
      <c r="AO2172" s="1">
        <v>41480</v>
      </c>
      <c r="AP2172">
        <v>5</v>
      </c>
      <c r="AQ2172" t="s">
        <v>81</v>
      </c>
      <c r="AR2172" s="4">
        <f>IF(AQ2172="M",AP2172*30.42,AP2172)</f>
        <v>152.10000000000002</v>
      </c>
      <c r="AS2172">
        <v>0</v>
      </c>
      <c r="AT2172" s="4">
        <f>AR2172+AS2172</f>
        <v>152.10000000000002</v>
      </c>
      <c r="AU2172">
        <v>2</v>
      </c>
      <c r="AV2172" s="1">
        <f>AO2172+AT2172</f>
        <v>41632.1</v>
      </c>
      <c r="AW2172" s="1">
        <v>41695</v>
      </c>
      <c r="AX2172" s="2">
        <f>IF(AV2172&gt;=AW2172,1,2)</f>
        <v>2</v>
      </c>
      <c r="AY2172" s="2" t="str">
        <f>IF((AV2172+10)&gt;=AW2172,"SAVE","LATE")</f>
        <v>LATE</v>
      </c>
      <c r="AZ2172" t="s">
        <v>82</v>
      </c>
      <c r="BA2172" t="s">
        <v>1011</v>
      </c>
      <c r="BB2172">
        <v>446400000</v>
      </c>
      <c r="BC2172">
        <v>0</v>
      </c>
      <c r="BD2172" s="9">
        <v>446400000</v>
      </c>
      <c r="BE2172" t="s">
        <v>39642</v>
      </c>
      <c r="BF2172">
        <v>0</v>
      </c>
      <c r="BG2172" t="s">
        <v>70</v>
      </c>
      <c r="BH2172">
        <v>-1</v>
      </c>
      <c r="BI2172" t="s">
        <v>24146</v>
      </c>
      <c r="BJ2172" t="s">
        <v>24148</v>
      </c>
      <c r="BK2172">
        <v>0</v>
      </c>
      <c r="BL2172" t="s">
        <v>85</v>
      </c>
      <c r="BM2172" t="s">
        <v>24149</v>
      </c>
    </row>
    <row r="2173" spans="1:65" x14ac:dyDescent="0.25">
      <c r="A2173">
        <v>2013</v>
      </c>
      <c r="B2173" t="s">
        <v>116</v>
      </c>
      <c r="C2173" t="s">
        <v>130</v>
      </c>
      <c r="D2173" t="s">
        <v>40550</v>
      </c>
      <c r="E2173" t="s">
        <v>19209</v>
      </c>
      <c r="F2173" t="s">
        <v>19210</v>
      </c>
      <c r="G2173">
        <v>11</v>
      </c>
      <c r="H2173" t="s">
        <v>41839</v>
      </c>
      <c r="I2173" t="s">
        <v>67</v>
      </c>
      <c r="J2173" t="s">
        <v>88</v>
      </c>
      <c r="K2173">
        <v>3</v>
      </c>
      <c r="L2173" t="s">
        <v>41838</v>
      </c>
      <c r="M2173">
        <v>95000000</v>
      </c>
      <c r="N2173" t="s">
        <v>40102</v>
      </c>
      <c r="O2173" t="s">
        <v>43599</v>
      </c>
      <c r="P2173" t="s">
        <v>90</v>
      </c>
      <c r="Q2173" t="s">
        <v>19211</v>
      </c>
      <c r="R2173" t="s">
        <v>19211</v>
      </c>
      <c r="S2173" t="s">
        <v>39645</v>
      </c>
      <c r="T2173" t="s">
        <v>19212</v>
      </c>
      <c r="U2173" t="s">
        <v>19213</v>
      </c>
      <c r="V2173" t="s">
        <v>19214</v>
      </c>
      <c r="W2173" t="s">
        <v>19215</v>
      </c>
      <c r="X2173">
        <v>164998000</v>
      </c>
      <c r="Y2173" t="s">
        <v>96</v>
      </c>
      <c r="Z2173" t="s">
        <v>40103</v>
      </c>
      <c r="AA2173">
        <v>0</v>
      </c>
      <c r="AB2173" t="s">
        <v>76</v>
      </c>
      <c r="AC2173">
        <v>0</v>
      </c>
      <c r="AD2173" t="s">
        <v>76</v>
      </c>
      <c r="AE2173">
        <v>1806711</v>
      </c>
      <c r="AF2173" t="s">
        <v>40104</v>
      </c>
      <c r="AG2173" t="s">
        <v>19216</v>
      </c>
      <c r="AH2173" t="s">
        <v>19217</v>
      </c>
      <c r="AI2173" t="s">
        <v>39472</v>
      </c>
      <c r="AJ2173" t="s">
        <v>41304</v>
      </c>
      <c r="AK2173" t="s">
        <v>19218</v>
      </c>
      <c r="AL2173" t="s">
        <v>19219</v>
      </c>
      <c r="AM2173">
        <v>2013</v>
      </c>
      <c r="AN2173" s="1">
        <v>41477</v>
      </c>
      <c r="AO2173" s="1">
        <v>41512</v>
      </c>
      <c r="AP2173">
        <v>2</v>
      </c>
      <c r="AQ2173" t="s">
        <v>81</v>
      </c>
      <c r="AR2173" s="4">
        <f>IF(AQ2173="M",AP2173*30.42,AP2173)</f>
        <v>60.84</v>
      </c>
      <c r="AS2173">
        <v>0</v>
      </c>
      <c r="AT2173" s="4">
        <f>AR2173+AS2173</f>
        <v>60.84</v>
      </c>
      <c r="AU2173">
        <v>2</v>
      </c>
      <c r="AV2173" s="1">
        <f>AO2173+AT2173</f>
        <v>41572.839999999997</v>
      </c>
      <c r="AW2173" s="1">
        <v>41634</v>
      </c>
      <c r="AX2173" s="2">
        <f>IF(AV2173&gt;=AW2173,1,2)</f>
        <v>2</v>
      </c>
      <c r="AY2173" s="2" t="str">
        <f>IF((AV2173+10)&gt;=AW2173,"SAVE","LATE")</f>
        <v>LATE</v>
      </c>
      <c r="AZ2173" t="s">
        <v>82</v>
      </c>
      <c r="BA2173" t="s">
        <v>1011</v>
      </c>
      <c r="BB2173">
        <v>164997124</v>
      </c>
      <c r="BC2173">
        <v>82497214</v>
      </c>
      <c r="BD2173" s="9">
        <v>247494338</v>
      </c>
      <c r="BE2173" t="s">
        <v>43599</v>
      </c>
      <c r="BF2173">
        <v>0</v>
      </c>
      <c r="BG2173" t="s">
        <v>70</v>
      </c>
      <c r="BH2173">
        <v>-1</v>
      </c>
      <c r="BI2173" t="s">
        <v>40551</v>
      </c>
      <c r="BJ2173" t="s">
        <v>47116</v>
      </c>
      <c r="BK2173">
        <v>0</v>
      </c>
      <c r="BL2173" t="s">
        <v>85</v>
      </c>
      <c r="BM2173" t="s">
        <v>19220</v>
      </c>
    </row>
    <row r="2174" spans="1:65" x14ac:dyDescent="0.25">
      <c r="A2174">
        <v>2013</v>
      </c>
      <c r="B2174" t="s">
        <v>64</v>
      </c>
      <c r="C2174" t="s">
        <v>65</v>
      </c>
      <c r="D2174" t="s">
        <v>40101</v>
      </c>
      <c r="E2174">
        <v>800215807</v>
      </c>
      <c r="F2174" t="s">
        <v>280</v>
      </c>
      <c r="G2174">
        <v>1</v>
      </c>
      <c r="H2174" t="s">
        <v>46842</v>
      </c>
      <c r="I2174" t="s">
        <v>67</v>
      </c>
      <c r="J2174" t="s">
        <v>88</v>
      </c>
      <c r="K2174">
        <v>3</v>
      </c>
      <c r="L2174" t="s">
        <v>41838</v>
      </c>
      <c r="M2174">
        <v>95000000</v>
      </c>
      <c r="N2174" t="s">
        <v>40102</v>
      </c>
      <c r="O2174" t="s">
        <v>22371</v>
      </c>
      <c r="P2174" t="s">
        <v>90</v>
      </c>
      <c r="Q2174" t="s">
        <v>39286</v>
      </c>
      <c r="R2174" t="s">
        <v>39286</v>
      </c>
      <c r="S2174" t="s">
        <v>39650</v>
      </c>
      <c r="T2174" t="s">
        <v>14717</v>
      </c>
      <c r="U2174" t="s">
        <v>22372</v>
      </c>
      <c r="V2174" t="s">
        <v>22373</v>
      </c>
      <c r="W2174" t="s">
        <v>22374</v>
      </c>
      <c r="X2174">
        <v>5658158996</v>
      </c>
      <c r="Y2174" t="s">
        <v>96</v>
      </c>
      <c r="Z2174" t="s">
        <v>40103</v>
      </c>
      <c r="AA2174">
        <v>0</v>
      </c>
      <c r="AB2174" t="s">
        <v>76</v>
      </c>
      <c r="AC2174">
        <v>0</v>
      </c>
      <c r="AD2174" t="s">
        <v>76</v>
      </c>
      <c r="AE2174">
        <v>2053288</v>
      </c>
      <c r="AF2174" t="s">
        <v>40104</v>
      </c>
      <c r="AG2174" t="s">
        <v>22375</v>
      </c>
      <c r="AH2174" t="s">
        <v>22376</v>
      </c>
      <c r="AI2174" t="s">
        <v>159</v>
      </c>
      <c r="AJ2174" t="s">
        <v>41304</v>
      </c>
      <c r="AK2174">
        <v>8235714</v>
      </c>
      <c r="AL2174" t="s">
        <v>7668</v>
      </c>
      <c r="AM2174">
        <v>2013</v>
      </c>
      <c r="AN2174" s="1">
        <v>41598</v>
      </c>
      <c r="AO2174" s="1">
        <v>41598</v>
      </c>
      <c r="AP2174">
        <v>3</v>
      </c>
      <c r="AQ2174" t="s">
        <v>81</v>
      </c>
      <c r="AR2174" s="4">
        <f>IF(AQ2174="M",AP2174*30.42,AP2174)</f>
        <v>91.26</v>
      </c>
      <c r="AS2174">
        <v>45</v>
      </c>
      <c r="AT2174" s="4">
        <f>AR2174+AS2174</f>
        <v>136.26</v>
      </c>
      <c r="AU2174">
        <v>2</v>
      </c>
      <c r="AV2174" s="1">
        <f>AO2174+AT2174</f>
        <v>41734.26</v>
      </c>
      <c r="AW2174" s="1">
        <v>41796</v>
      </c>
      <c r="AX2174" s="2">
        <f>IF(AV2174&gt;=AW2174,1,2)</f>
        <v>2</v>
      </c>
      <c r="AY2174" s="2" t="str">
        <f>IF((AV2174+10)&gt;=AW2174,"SAVE","LATE")</f>
        <v>LATE</v>
      </c>
      <c r="AZ2174" t="s">
        <v>82</v>
      </c>
      <c r="BA2174" t="s">
        <v>1011</v>
      </c>
      <c r="BB2174">
        <v>1749809575</v>
      </c>
      <c r="BC2174">
        <v>772201321</v>
      </c>
      <c r="BD2174" s="9">
        <v>2522010896</v>
      </c>
      <c r="BE2174" t="s">
        <v>22377</v>
      </c>
      <c r="BF2174">
        <v>0</v>
      </c>
      <c r="BG2174" t="s">
        <v>70</v>
      </c>
      <c r="BH2174">
        <v>-1</v>
      </c>
      <c r="BI2174" t="s">
        <v>22378</v>
      </c>
      <c r="BJ2174" t="s">
        <v>22378</v>
      </c>
      <c r="BK2174">
        <v>0</v>
      </c>
      <c r="BL2174" t="s">
        <v>85</v>
      </c>
      <c r="BM2174" t="s">
        <v>22379</v>
      </c>
    </row>
    <row r="2175" spans="1:65" x14ac:dyDescent="0.25">
      <c r="A2175">
        <v>2013</v>
      </c>
      <c r="B2175" t="s">
        <v>64</v>
      </c>
      <c r="C2175" t="s">
        <v>65</v>
      </c>
      <c r="D2175" t="s">
        <v>40101</v>
      </c>
      <c r="E2175">
        <v>800215807</v>
      </c>
      <c r="F2175" t="s">
        <v>280</v>
      </c>
      <c r="G2175">
        <v>1</v>
      </c>
      <c r="H2175" t="s">
        <v>46842</v>
      </c>
      <c r="I2175" t="s">
        <v>67</v>
      </c>
      <c r="J2175" t="s">
        <v>88</v>
      </c>
      <c r="K2175">
        <v>3</v>
      </c>
      <c r="L2175" t="s">
        <v>41838</v>
      </c>
      <c r="M2175">
        <v>95000000</v>
      </c>
      <c r="N2175" t="s">
        <v>40102</v>
      </c>
      <c r="O2175" t="s">
        <v>22371</v>
      </c>
      <c r="P2175" t="s">
        <v>90</v>
      </c>
      <c r="Q2175" t="s">
        <v>39286</v>
      </c>
      <c r="R2175" t="s">
        <v>39286</v>
      </c>
      <c r="S2175" t="s">
        <v>39650</v>
      </c>
      <c r="T2175" t="s">
        <v>14717</v>
      </c>
      <c r="U2175" t="s">
        <v>22372</v>
      </c>
      <c r="V2175" t="s">
        <v>22373</v>
      </c>
      <c r="W2175" t="s">
        <v>22938</v>
      </c>
      <c r="X2175">
        <v>5658158996</v>
      </c>
      <c r="Y2175" t="s">
        <v>96</v>
      </c>
      <c r="Z2175" t="s">
        <v>40103</v>
      </c>
      <c r="AA2175">
        <v>0</v>
      </c>
      <c r="AB2175" t="s">
        <v>76</v>
      </c>
      <c r="AC2175">
        <v>0</v>
      </c>
      <c r="AD2175" t="s">
        <v>76</v>
      </c>
      <c r="AE2175">
        <v>1894133</v>
      </c>
      <c r="AF2175" t="s">
        <v>40104</v>
      </c>
      <c r="AG2175" t="s">
        <v>22939</v>
      </c>
      <c r="AH2175" t="s">
        <v>22940</v>
      </c>
      <c r="AI2175" t="s">
        <v>2651</v>
      </c>
      <c r="AJ2175" t="s">
        <v>41304</v>
      </c>
      <c r="AK2175">
        <v>1082472011</v>
      </c>
      <c r="AL2175" t="s">
        <v>22941</v>
      </c>
      <c r="AM2175">
        <v>2013</v>
      </c>
      <c r="AN2175" s="1">
        <v>41544</v>
      </c>
      <c r="AO2175" s="1">
        <v>41562</v>
      </c>
      <c r="AP2175">
        <v>3</v>
      </c>
      <c r="AQ2175" t="s">
        <v>81</v>
      </c>
      <c r="AR2175" s="4">
        <f>IF(AQ2175="M",AP2175*30.42,AP2175)</f>
        <v>91.26</v>
      </c>
      <c r="AS2175">
        <v>45</v>
      </c>
      <c r="AT2175" s="4">
        <f>AR2175+AS2175</f>
        <v>136.26</v>
      </c>
      <c r="AU2175">
        <v>1</v>
      </c>
      <c r="AV2175" s="1">
        <f>AO2175+AT2175</f>
        <v>41698.26</v>
      </c>
      <c r="AW2175" s="1">
        <v>41728</v>
      </c>
      <c r="AX2175" s="2">
        <f>IF(AV2175&gt;=AW2175,1,2)</f>
        <v>2</v>
      </c>
      <c r="AY2175" s="2" t="str">
        <f>IF((AV2175+10)&gt;=AW2175,"SAVE","LATE")</f>
        <v>LATE</v>
      </c>
      <c r="AZ2175" t="s">
        <v>82</v>
      </c>
      <c r="BA2175" t="s">
        <v>1011</v>
      </c>
      <c r="BB2175">
        <v>1093434159</v>
      </c>
      <c r="BC2175">
        <v>0</v>
      </c>
      <c r="BD2175" s="9">
        <v>1093434159</v>
      </c>
      <c r="BE2175" t="s">
        <v>22942</v>
      </c>
      <c r="BF2175">
        <v>0</v>
      </c>
      <c r="BG2175" t="s">
        <v>70</v>
      </c>
      <c r="BH2175">
        <v>-1</v>
      </c>
      <c r="BI2175" t="s">
        <v>22378</v>
      </c>
      <c r="BJ2175" t="s">
        <v>22378</v>
      </c>
      <c r="BK2175">
        <v>0</v>
      </c>
      <c r="BL2175" t="s">
        <v>85</v>
      </c>
      <c r="BM2175" t="s">
        <v>22379</v>
      </c>
    </row>
    <row r="2176" spans="1:65" x14ac:dyDescent="0.25">
      <c r="A2176">
        <v>2012</v>
      </c>
      <c r="B2176" t="s">
        <v>116</v>
      </c>
      <c r="C2176" t="s">
        <v>357</v>
      </c>
      <c r="D2176" t="s">
        <v>47087</v>
      </c>
      <c r="E2176" t="s">
        <v>22734</v>
      </c>
      <c r="F2176" t="s">
        <v>22735</v>
      </c>
      <c r="G2176">
        <v>1</v>
      </c>
      <c r="H2176" t="s">
        <v>46842</v>
      </c>
      <c r="I2176" t="s">
        <v>105</v>
      </c>
      <c r="J2176" t="s">
        <v>88</v>
      </c>
      <c r="K2176">
        <v>3</v>
      </c>
      <c r="L2176" t="s">
        <v>41838</v>
      </c>
      <c r="M2176">
        <v>72000000</v>
      </c>
      <c r="N2176" t="s">
        <v>41840</v>
      </c>
      <c r="O2176" t="s">
        <v>39652</v>
      </c>
      <c r="P2176" t="s">
        <v>90</v>
      </c>
      <c r="Q2176" t="s">
        <v>1352</v>
      </c>
      <c r="R2176" t="s">
        <v>1352</v>
      </c>
      <c r="S2176" t="s">
        <v>39653</v>
      </c>
      <c r="T2176" t="s">
        <v>15414</v>
      </c>
      <c r="U2176" t="s">
        <v>23824</v>
      </c>
      <c r="V2176" t="s">
        <v>23825</v>
      </c>
      <c r="W2176" t="s">
        <v>23826</v>
      </c>
      <c r="X2176">
        <v>574276271</v>
      </c>
      <c r="Y2176" t="s">
        <v>122</v>
      </c>
      <c r="Z2176" t="s">
        <v>123</v>
      </c>
      <c r="AA2176">
        <v>0</v>
      </c>
      <c r="AB2176" t="s">
        <v>76</v>
      </c>
      <c r="AC2176">
        <v>0</v>
      </c>
      <c r="AD2176" t="s">
        <v>76</v>
      </c>
      <c r="AE2176">
        <v>2828411</v>
      </c>
      <c r="AF2176" t="s">
        <v>40104</v>
      </c>
      <c r="AG2176" t="s">
        <v>23827</v>
      </c>
      <c r="AH2176" t="s">
        <v>23828</v>
      </c>
      <c r="AI2176" t="s">
        <v>39472</v>
      </c>
      <c r="AJ2176" t="s">
        <v>41304</v>
      </c>
      <c r="AK2176" t="s">
        <v>23829</v>
      </c>
      <c r="AL2176" t="s">
        <v>40554</v>
      </c>
      <c r="AM2176">
        <v>2013</v>
      </c>
      <c r="AN2176" s="1">
        <v>41372</v>
      </c>
      <c r="AO2176" s="1">
        <v>41499</v>
      </c>
      <c r="AP2176">
        <v>6</v>
      </c>
      <c r="AQ2176" t="s">
        <v>81</v>
      </c>
      <c r="AR2176" s="4">
        <f>IF(AQ2176="M",AP2176*30.42,AP2176)</f>
        <v>182.52</v>
      </c>
      <c r="AS2176">
        <v>0</v>
      </c>
      <c r="AT2176" s="4">
        <f>AR2176+AS2176</f>
        <v>182.52</v>
      </c>
      <c r="AU2176">
        <v>1</v>
      </c>
      <c r="AV2176" s="1">
        <f>AO2176+AT2176</f>
        <v>41681.519999999997</v>
      </c>
      <c r="AW2176" s="1">
        <v>41711</v>
      </c>
      <c r="AX2176" s="2">
        <f>IF(AV2176&gt;=AW2176,1,2)</f>
        <v>2</v>
      </c>
      <c r="AY2176" s="2" t="str">
        <f>IF((AV2176+10)&gt;=AW2176,"SAVE","LATE")</f>
        <v>LATE</v>
      </c>
      <c r="AZ2176" t="s">
        <v>82</v>
      </c>
      <c r="BA2176" t="s">
        <v>1011</v>
      </c>
      <c r="BB2176">
        <v>573542186</v>
      </c>
      <c r="BC2176">
        <v>0</v>
      </c>
      <c r="BD2176" s="9">
        <v>573542186</v>
      </c>
      <c r="BE2176" t="s">
        <v>43608</v>
      </c>
      <c r="BF2176">
        <v>0</v>
      </c>
      <c r="BG2176" t="s">
        <v>70</v>
      </c>
      <c r="BH2176">
        <v>-1</v>
      </c>
      <c r="BI2176" t="s">
        <v>43609</v>
      </c>
      <c r="BJ2176" t="s">
        <v>43609</v>
      </c>
      <c r="BK2176">
        <v>0</v>
      </c>
      <c r="BL2176" t="s">
        <v>85</v>
      </c>
      <c r="BM2176" t="s">
        <v>23830</v>
      </c>
    </row>
    <row r="2177" spans="1:65" x14ac:dyDescent="0.25">
      <c r="A2177">
        <v>2015</v>
      </c>
      <c r="B2177" t="s">
        <v>116</v>
      </c>
      <c r="C2177" t="s">
        <v>357</v>
      </c>
      <c r="D2177" t="s">
        <v>3435</v>
      </c>
      <c r="E2177" t="s">
        <v>3436</v>
      </c>
      <c r="F2177" t="s">
        <v>15090</v>
      </c>
      <c r="G2177">
        <v>4</v>
      </c>
      <c r="H2177" t="s">
        <v>41311</v>
      </c>
      <c r="I2177" t="s">
        <v>105</v>
      </c>
      <c r="J2177" t="s">
        <v>88</v>
      </c>
      <c r="K2177">
        <v>2</v>
      </c>
      <c r="L2177" t="s">
        <v>41311</v>
      </c>
      <c r="M2177">
        <v>72000000</v>
      </c>
      <c r="N2177" t="s">
        <v>41840</v>
      </c>
      <c r="O2177" t="s">
        <v>20327</v>
      </c>
      <c r="P2177" t="s">
        <v>90</v>
      </c>
      <c r="Q2177" t="s">
        <v>70</v>
      </c>
      <c r="R2177" t="s">
        <v>70</v>
      </c>
      <c r="S2177" t="s">
        <v>39656</v>
      </c>
      <c r="T2177" s="3">
        <v>42156</v>
      </c>
      <c r="U2177" t="s">
        <v>20362</v>
      </c>
      <c r="V2177" t="s">
        <v>20363</v>
      </c>
      <c r="W2177" t="s">
        <v>20364</v>
      </c>
      <c r="X2177">
        <v>686714795</v>
      </c>
      <c r="Y2177" t="s">
        <v>122</v>
      </c>
      <c r="Z2177" t="s">
        <v>123</v>
      </c>
      <c r="AA2177">
        <v>0</v>
      </c>
      <c r="AB2177" t="s">
        <v>76</v>
      </c>
      <c r="AC2177">
        <v>0</v>
      </c>
      <c r="AD2177" t="s">
        <v>76</v>
      </c>
      <c r="AE2177">
        <v>3080500</v>
      </c>
      <c r="AF2177" t="s">
        <v>40104</v>
      </c>
      <c r="AG2177">
        <v>9006851041</v>
      </c>
      <c r="AH2177" t="s">
        <v>20365</v>
      </c>
      <c r="AI2177" t="s">
        <v>39286</v>
      </c>
      <c r="AJ2177" t="s">
        <v>41304</v>
      </c>
      <c r="AK2177">
        <v>52089392</v>
      </c>
      <c r="AL2177" t="s">
        <v>20366</v>
      </c>
      <c r="AM2177">
        <v>2013</v>
      </c>
      <c r="AN2177" s="1">
        <v>41638</v>
      </c>
      <c r="AO2177" s="1">
        <v>41661</v>
      </c>
      <c r="AP2177">
        <v>4</v>
      </c>
      <c r="AQ2177" t="s">
        <v>81</v>
      </c>
      <c r="AR2177" s="4">
        <f>IF(AQ2177="M",AP2177*30.42,AP2177)</f>
        <v>121.68</v>
      </c>
      <c r="AS2177">
        <v>62</v>
      </c>
      <c r="AT2177" s="4">
        <f>AR2177+AS2177</f>
        <v>183.68</v>
      </c>
      <c r="AU2177">
        <v>1</v>
      </c>
      <c r="AV2177" s="1">
        <f>AO2177+AT2177</f>
        <v>41844.68</v>
      </c>
      <c r="AW2177" s="1">
        <v>41876</v>
      </c>
      <c r="AX2177" s="2">
        <f>IF(AV2177&gt;=AW2177,1,2)</f>
        <v>2</v>
      </c>
      <c r="AY2177" s="2" t="str">
        <f>IF((AV2177+10)&gt;=AW2177,"SAVE","LATE")</f>
        <v>LATE</v>
      </c>
      <c r="AZ2177" t="s">
        <v>82</v>
      </c>
      <c r="BA2177" t="s">
        <v>1011</v>
      </c>
      <c r="BB2177">
        <v>683714795</v>
      </c>
      <c r="BC2177">
        <v>338286479</v>
      </c>
      <c r="BD2177" s="9">
        <v>1022001274</v>
      </c>
      <c r="BE2177" t="s">
        <v>20327</v>
      </c>
      <c r="BF2177">
        <v>0</v>
      </c>
      <c r="BG2177" t="s">
        <v>70</v>
      </c>
      <c r="BH2177">
        <v>-1</v>
      </c>
      <c r="BI2177" t="s">
        <v>70</v>
      </c>
      <c r="BJ2177" t="s">
        <v>70</v>
      </c>
      <c r="BK2177">
        <v>0</v>
      </c>
      <c r="BL2177" t="s">
        <v>85</v>
      </c>
      <c r="BM2177" t="s">
        <v>20367</v>
      </c>
    </row>
    <row r="2178" spans="1:65" x14ac:dyDescent="0.25">
      <c r="A2178">
        <v>2013</v>
      </c>
      <c r="B2178" t="s">
        <v>116</v>
      </c>
      <c r="C2178" t="s">
        <v>130</v>
      </c>
      <c r="D2178" t="s">
        <v>40556</v>
      </c>
      <c r="E2178" t="s">
        <v>17458</v>
      </c>
      <c r="F2178" t="s">
        <v>17459</v>
      </c>
      <c r="G2178">
        <v>11</v>
      </c>
      <c r="H2178" t="s">
        <v>41839</v>
      </c>
      <c r="I2178" t="s">
        <v>105</v>
      </c>
      <c r="J2178" t="s">
        <v>88</v>
      </c>
      <c r="K2178">
        <v>3</v>
      </c>
      <c r="L2178" t="s">
        <v>41838</v>
      </c>
      <c r="M2178">
        <v>30000000</v>
      </c>
      <c r="N2178" t="s">
        <v>41897</v>
      </c>
      <c r="O2178" t="s">
        <v>19786</v>
      </c>
      <c r="P2178" t="s">
        <v>90</v>
      </c>
      <c r="Q2178" t="s">
        <v>39658</v>
      </c>
      <c r="R2178" t="s">
        <v>39658</v>
      </c>
      <c r="S2178" t="s">
        <v>39657</v>
      </c>
      <c r="T2178" t="s">
        <v>19787</v>
      </c>
      <c r="U2178" t="s">
        <v>19788</v>
      </c>
      <c r="V2178">
        <v>3</v>
      </c>
      <c r="W2178">
        <v>5</v>
      </c>
      <c r="X2178">
        <v>99320872</v>
      </c>
      <c r="Y2178" t="s">
        <v>74</v>
      </c>
      <c r="Z2178" t="s">
        <v>75</v>
      </c>
      <c r="AA2178">
        <v>0</v>
      </c>
      <c r="AB2178" t="s">
        <v>76</v>
      </c>
      <c r="AC2178">
        <v>0</v>
      </c>
      <c r="AD2178" t="s">
        <v>76</v>
      </c>
      <c r="AE2178">
        <v>1749315</v>
      </c>
      <c r="AF2178" t="s">
        <v>41304</v>
      </c>
      <c r="AG2178" t="s">
        <v>19789</v>
      </c>
      <c r="AH2178" t="s">
        <v>19790</v>
      </c>
      <c r="AI2178" t="s">
        <v>39472</v>
      </c>
      <c r="AJ2178" t="s">
        <v>41304</v>
      </c>
      <c r="AK2178" t="s">
        <v>19789</v>
      </c>
      <c r="AL2178" t="s">
        <v>19790</v>
      </c>
      <c r="AM2178">
        <v>2013</v>
      </c>
      <c r="AN2178" s="1">
        <v>41471</v>
      </c>
      <c r="AO2178" s="1">
        <v>41484</v>
      </c>
      <c r="AP2178">
        <v>2</v>
      </c>
      <c r="AQ2178" t="s">
        <v>81</v>
      </c>
      <c r="AR2178" s="4">
        <f>IF(AQ2178="M",AP2178*30.42,AP2178)</f>
        <v>60.84</v>
      </c>
      <c r="AS2178">
        <v>0</v>
      </c>
      <c r="AT2178" s="4">
        <f>AR2178+AS2178</f>
        <v>60.84</v>
      </c>
      <c r="AU2178">
        <v>3</v>
      </c>
      <c r="AV2178" s="1">
        <f>AO2178+AT2178</f>
        <v>41544.839999999997</v>
      </c>
      <c r="AW2178" s="1">
        <v>41637</v>
      </c>
      <c r="AX2178" s="2">
        <f>IF(AV2178&gt;=AW2178,1,2)</f>
        <v>2</v>
      </c>
      <c r="AY2178" s="2" t="str">
        <f>IF((AV2178+10)&gt;=AW2178,"SAVE","LATE")</f>
        <v>LATE</v>
      </c>
      <c r="AZ2178" t="s">
        <v>82</v>
      </c>
      <c r="BA2178" t="s">
        <v>1011</v>
      </c>
      <c r="BB2178">
        <v>96128216</v>
      </c>
      <c r="BC2178">
        <v>36000000</v>
      </c>
      <c r="BD2178" s="9">
        <v>132128216</v>
      </c>
      <c r="BE2178" t="s">
        <v>19791</v>
      </c>
      <c r="BF2178">
        <v>0</v>
      </c>
      <c r="BG2178" t="s">
        <v>70</v>
      </c>
      <c r="BH2178">
        <v>-1</v>
      </c>
      <c r="BI2178" t="s">
        <v>19792</v>
      </c>
      <c r="BJ2178" t="s">
        <v>19793</v>
      </c>
      <c r="BK2178">
        <v>0</v>
      </c>
      <c r="BL2178" t="s">
        <v>85</v>
      </c>
      <c r="BM2178" t="s">
        <v>19794</v>
      </c>
    </row>
    <row r="2179" spans="1:65" x14ac:dyDescent="0.25">
      <c r="A2179">
        <v>2013</v>
      </c>
      <c r="B2179" t="s">
        <v>116</v>
      </c>
      <c r="C2179" t="s">
        <v>130</v>
      </c>
      <c r="D2179" t="s">
        <v>40556</v>
      </c>
      <c r="E2179" t="s">
        <v>17458</v>
      </c>
      <c r="F2179" t="s">
        <v>17459</v>
      </c>
      <c r="G2179">
        <v>11</v>
      </c>
      <c r="H2179" t="s">
        <v>41839</v>
      </c>
      <c r="I2179" t="s">
        <v>105</v>
      </c>
      <c r="J2179" t="s">
        <v>88</v>
      </c>
      <c r="K2179">
        <v>3</v>
      </c>
      <c r="L2179" t="s">
        <v>41838</v>
      </c>
      <c r="M2179">
        <v>72000000</v>
      </c>
      <c r="N2179" t="s">
        <v>41840</v>
      </c>
      <c r="O2179" t="s">
        <v>19923</v>
      </c>
      <c r="P2179" t="s">
        <v>90</v>
      </c>
      <c r="Q2179" t="s">
        <v>39472</v>
      </c>
      <c r="R2179" t="s">
        <v>39472</v>
      </c>
      <c r="S2179" t="s">
        <v>39657</v>
      </c>
      <c r="T2179" t="s">
        <v>19924</v>
      </c>
      <c r="U2179" t="s">
        <v>19925</v>
      </c>
      <c r="V2179">
        <v>5</v>
      </c>
      <c r="W2179">
        <v>10</v>
      </c>
      <c r="X2179">
        <v>74444003</v>
      </c>
      <c r="Y2179" t="s">
        <v>122</v>
      </c>
      <c r="Z2179" t="s">
        <v>123</v>
      </c>
      <c r="AA2179">
        <v>0</v>
      </c>
      <c r="AB2179" t="s">
        <v>76</v>
      </c>
      <c r="AC2179">
        <v>0</v>
      </c>
      <c r="AD2179" t="s">
        <v>76</v>
      </c>
      <c r="AE2179">
        <v>2419302</v>
      </c>
      <c r="AF2179" t="s">
        <v>41304</v>
      </c>
      <c r="AG2179">
        <v>676659</v>
      </c>
      <c r="AH2179" t="s">
        <v>19926</v>
      </c>
      <c r="AI2179" t="s">
        <v>39472</v>
      </c>
      <c r="AJ2179" t="s">
        <v>41304</v>
      </c>
      <c r="AK2179">
        <v>676659</v>
      </c>
      <c r="AL2179" t="s">
        <v>19926</v>
      </c>
      <c r="AM2179">
        <v>2013</v>
      </c>
      <c r="AN2179" s="1">
        <v>41547</v>
      </c>
      <c r="AO2179" s="1">
        <v>41554</v>
      </c>
      <c r="AP2179">
        <v>2</v>
      </c>
      <c r="AQ2179" t="s">
        <v>81</v>
      </c>
      <c r="AR2179" s="4">
        <f>IF(AQ2179="M",AP2179*30.42,AP2179)</f>
        <v>60.84</v>
      </c>
      <c r="AS2179">
        <v>0</v>
      </c>
      <c r="AT2179" s="4">
        <f>AR2179+AS2179</f>
        <v>60.84</v>
      </c>
      <c r="AU2179">
        <v>2</v>
      </c>
      <c r="AV2179" s="1">
        <f>AO2179+AT2179</f>
        <v>41614.839999999997</v>
      </c>
      <c r="AW2179" s="1">
        <v>41677</v>
      </c>
      <c r="AX2179" s="2">
        <f>IF(AV2179&gt;=AW2179,1,2)</f>
        <v>2</v>
      </c>
      <c r="AY2179" s="2" t="str">
        <f>IF((AV2179+10)&gt;=AW2179,"SAVE","LATE")</f>
        <v>LATE</v>
      </c>
      <c r="AZ2179" t="s">
        <v>82</v>
      </c>
      <c r="BA2179" t="s">
        <v>1011</v>
      </c>
      <c r="BB2179">
        <v>74377357</v>
      </c>
      <c r="BC2179">
        <v>35358853</v>
      </c>
      <c r="BD2179" s="9">
        <v>109736210</v>
      </c>
      <c r="BE2179" t="s">
        <v>19927</v>
      </c>
      <c r="BF2179">
        <v>0</v>
      </c>
      <c r="BG2179" t="s">
        <v>70</v>
      </c>
      <c r="BH2179">
        <v>-1</v>
      </c>
      <c r="BI2179" t="s">
        <v>19926</v>
      </c>
      <c r="BJ2179" t="s">
        <v>19928</v>
      </c>
      <c r="BK2179">
        <v>0</v>
      </c>
      <c r="BL2179" t="s">
        <v>85</v>
      </c>
      <c r="BM2179" t="s">
        <v>19929</v>
      </c>
    </row>
    <row r="2180" spans="1:65" x14ac:dyDescent="0.25">
      <c r="A2180">
        <v>2013</v>
      </c>
      <c r="B2180" t="s">
        <v>116</v>
      </c>
      <c r="C2180" t="s">
        <v>290</v>
      </c>
      <c r="D2180" t="s">
        <v>43389</v>
      </c>
      <c r="E2180" t="s">
        <v>600</v>
      </c>
      <c r="F2180" t="s">
        <v>601</v>
      </c>
      <c r="G2180">
        <v>1</v>
      </c>
      <c r="H2180" t="s">
        <v>46842</v>
      </c>
      <c r="I2180" t="s">
        <v>105</v>
      </c>
      <c r="J2180" t="s">
        <v>88</v>
      </c>
      <c r="K2180">
        <v>3</v>
      </c>
      <c r="L2180" t="s">
        <v>41838</v>
      </c>
      <c r="M2180">
        <v>95000000</v>
      </c>
      <c r="N2180" t="s">
        <v>40102</v>
      </c>
      <c r="O2180" t="s">
        <v>47122</v>
      </c>
      <c r="P2180" t="s">
        <v>90</v>
      </c>
      <c r="Q2180" t="s">
        <v>1352</v>
      </c>
      <c r="R2180" t="s">
        <v>1352</v>
      </c>
      <c r="S2180" t="s">
        <v>39669</v>
      </c>
      <c r="T2180" t="s">
        <v>20464</v>
      </c>
      <c r="U2180" t="s">
        <v>22442</v>
      </c>
      <c r="V2180" t="s">
        <v>22443</v>
      </c>
      <c r="W2180" t="s">
        <v>22444</v>
      </c>
      <c r="X2180">
        <v>1607100000</v>
      </c>
      <c r="Y2180" t="s">
        <v>96</v>
      </c>
      <c r="Z2180" t="s">
        <v>40103</v>
      </c>
      <c r="AA2180">
        <v>0</v>
      </c>
      <c r="AB2180" t="s">
        <v>76</v>
      </c>
      <c r="AC2180">
        <v>0</v>
      </c>
      <c r="AD2180" t="s">
        <v>76</v>
      </c>
      <c r="AE2180">
        <v>2088495</v>
      </c>
      <c r="AF2180" t="s">
        <v>40104</v>
      </c>
      <c r="AG2180" t="s">
        <v>22445</v>
      </c>
      <c r="AH2180" t="s">
        <v>22446</v>
      </c>
      <c r="AI2180" t="s">
        <v>39472</v>
      </c>
      <c r="AJ2180" t="s">
        <v>41304</v>
      </c>
      <c r="AK2180">
        <v>9533020</v>
      </c>
      <c r="AL2180" t="s">
        <v>22447</v>
      </c>
      <c r="AM2180">
        <v>2013</v>
      </c>
      <c r="AN2180" s="1">
        <v>41554</v>
      </c>
      <c r="AO2180" s="1">
        <v>41554</v>
      </c>
      <c r="AP2180">
        <v>6</v>
      </c>
      <c r="AQ2180" t="s">
        <v>81</v>
      </c>
      <c r="AR2180" s="4">
        <f>IF(AQ2180="M",AP2180*30.42,AP2180)</f>
        <v>182.52</v>
      </c>
      <c r="AS2180">
        <v>11</v>
      </c>
      <c r="AT2180" s="4">
        <f>AR2180+AS2180</f>
        <v>193.52</v>
      </c>
      <c r="AU2180">
        <v>2</v>
      </c>
      <c r="AV2180" s="1">
        <f>AO2180+AT2180</f>
        <v>41747.519999999997</v>
      </c>
      <c r="AW2180" s="1">
        <v>41808</v>
      </c>
      <c r="AX2180" s="2">
        <f>IF(AV2180&gt;=AW2180,1,2)</f>
        <v>2</v>
      </c>
      <c r="AY2180" s="2" t="str">
        <f>IF((AV2180+10)&gt;=AW2180,"SAVE","LATE")</f>
        <v>LATE</v>
      </c>
      <c r="AZ2180" t="s">
        <v>82</v>
      </c>
      <c r="BA2180" t="s">
        <v>1011</v>
      </c>
      <c r="BB2180">
        <v>1606949524</v>
      </c>
      <c r="BC2180">
        <v>0</v>
      </c>
      <c r="BD2180" s="9">
        <v>1606949524</v>
      </c>
      <c r="BE2180" t="s">
        <v>22448</v>
      </c>
      <c r="BF2180">
        <v>0</v>
      </c>
      <c r="BG2180" t="s">
        <v>70</v>
      </c>
      <c r="BH2180">
        <v>-1</v>
      </c>
      <c r="BI2180" t="s">
        <v>22446</v>
      </c>
      <c r="BJ2180" t="s">
        <v>22449</v>
      </c>
      <c r="BK2180">
        <v>0</v>
      </c>
      <c r="BL2180" t="s">
        <v>85</v>
      </c>
      <c r="BM2180" t="s">
        <v>22450</v>
      </c>
    </row>
    <row r="2181" spans="1:65" x14ac:dyDescent="0.25">
      <c r="A2181">
        <v>2013</v>
      </c>
      <c r="B2181" t="s">
        <v>116</v>
      </c>
      <c r="C2181" t="s">
        <v>290</v>
      </c>
      <c r="D2181" t="s">
        <v>43389</v>
      </c>
      <c r="E2181" t="s">
        <v>600</v>
      </c>
      <c r="F2181" t="s">
        <v>601</v>
      </c>
      <c r="G2181">
        <v>11</v>
      </c>
      <c r="H2181" t="s">
        <v>41839</v>
      </c>
      <c r="I2181" t="s">
        <v>105</v>
      </c>
      <c r="J2181" t="s">
        <v>88</v>
      </c>
      <c r="K2181">
        <v>3</v>
      </c>
      <c r="L2181" t="s">
        <v>41838</v>
      </c>
      <c r="M2181">
        <v>72000000</v>
      </c>
      <c r="N2181" t="s">
        <v>41840</v>
      </c>
      <c r="O2181" t="s">
        <v>43647</v>
      </c>
      <c r="P2181" t="s">
        <v>90</v>
      </c>
      <c r="Q2181" t="s">
        <v>1352</v>
      </c>
      <c r="R2181" t="s">
        <v>1352</v>
      </c>
      <c r="S2181" t="s">
        <v>39670</v>
      </c>
      <c r="T2181" s="3">
        <v>41615</v>
      </c>
      <c r="U2181" t="s">
        <v>19102</v>
      </c>
      <c r="V2181" t="s">
        <v>19103</v>
      </c>
      <c r="W2181" t="s">
        <v>19104</v>
      </c>
      <c r="X2181">
        <v>192477625</v>
      </c>
      <c r="Y2181" t="s">
        <v>122</v>
      </c>
      <c r="Z2181" t="s">
        <v>123</v>
      </c>
      <c r="AA2181">
        <v>0</v>
      </c>
      <c r="AB2181" t="s">
        <v>76</v>
      </c>
      <c r="AC2181">
        <v>0</v>
      </c>
      <c r="AD2181" t="s">
        <v>76</v>
      </c>
      <c r="AE2181">
        <v>2089130</v>
      </c>
      <c r="AF2181" t="s">
        <v>40104</v>
      </c>
      <c r="AG2181">
        <v>6770634</v>
      </c>
      <c r="AH2181" t="s">
        <v>19105</v>
      </c>
      <c r="AI2181" t="s">
        <v>39472</v>
      </c>
      <c r="AJ2181" t="s">
        <v>41304</v>
      </c>
      <c r="AK2181">
        <v>6770634</v>
      </c>
      <c r="AL2181" t="s">
        <v>19105</v>
      </c>
      <c r="AM2181">
        <v>2013</v>
      </c>
      <c r="AN2181" s="1">
        <v>41570</v>
      </c>
      <c r="AO2181" s="1">
        <v>41192</v>
      </c>
      <c r="AP2181">
        <v>3</v>
      </c>
      <c r="AQ2181" t="s">
        <v>81</v>
      </c>
      <c r="AR2181" s="4">
        <f>IF(AQ2181="M",AP2181*30.42,AP2181)</f>
        <v>91.26</v>
      </c>
      <c r="AS2181">
        <v>0</v>
      </c>
      <c r="AT2181" s="4">
        <f>AR2181+AS2181</f>
        <v>91.26</v>
      </c>
      <c r="AU2181">
        <v>1</v>
      </c>
      <c r="AV2181" s="1">
        <f>AO2181+AT2181</f>
        <v>41283.26</v>
      </c>
      <c r="AW2181" s="1">
        <v>41315</v>
      </c>
      <c r="AX2181" s="2">
        <f>IF(AV2181&gt;=AW2181,1,2)</f>
        <v>2</v>
      </c>
      <c r="AY2181" s="2" t="str">
        <f>IF((AV2181+10)&gt;=AW2181,"SAVE","LATE")</f>
        <v>LATE</v>
      </c>
      <c r="AZ2181" t="s">
        <v>82</v>
      </c>
      <c r="BA2181" t="s">
        <v>1011</v>
      </c>
      <c r="BB2181">
        <v>192392486</v>
      </c>
      <c r="BC2181">
        <v>26685365</v>
      </c>
      <c r="BD2181" s="9">
        <v>219077851</v>
      </c>
      <c r="BE2181" t="s">
        <v>19106</v>
      </c>
      <c r="BF2181">
        <v>0</v>
      </c>
      <c r="BG2181" t="s">
        <v>70</v>
      </c>
      <c r="BH2181">
        <v>-1</v>
      </c>
      <c r="BI2181" t="s">
        <v>19107</v>
      </c>
      <c r="BJ2181" t="s">
        <v>19108</v>
      </c>
      <c r="BK2181">
        <v>0</v>
      </c>
      <c r="BL2181" t="s">
        <v>85</v>
      </c>
      <c r="BM2181" t="s">
        <v>19109</v>
      </c>
    </row>
    <row r="2182" spans="1:65" x14ac:dyDescent="0.25">
      <c r="A2182">
        <v>2015</v>
      </c>
      <c r="B2182" t="s">
        <v>116</v>
      </c>
      <c r="C2182" t="s">
        <v>357</v>
      </c>
      <c r="D2182" t="s">
        <v>39682</v>
      </c>
      <c r="E2182" t="s">
        <v>20240</v>
      </c>
      <c r="F2182" t="s">
        <v>20241</v>
      </c>
      <c r="G2182">
        <v>4</v>
      </c>
      <c r="H2182" t="s">
        <v>41311</v>
      </c>
      <c r="I2182" t="s">
        <v>67</v>
      </c>
      <c r="J2182" t="s">
        <v>88</v>
      </c>
      <c r="K2182">
        <v>2</v>
      </c>
      <c r="L2182" t="s">
        <v>41311</v>
      </c>
      <c r="M2182">
        <v>95000000</v>
      </c>
      <c r="N2182" t="s">
        <v>40102</v>
      </c>
      <c r="O2182" t="s">
        <v>20242</v>
      </c>
      <c r="P2182" t="s">
        <v>90</v>
      </c>
      <c r="Q2182" t="s">
        <v>70</v>
      </c>
      <c r="R2182" t="s">
        <v>70</v>
      </c>
      <c r="S2182" t="s">
        <v>39670</v>
      </c>
      <c r="T2182" s="3">
        <v>42011</v>
      </c>
      <c r="U2182" t="s">
        <v>20243</v>
      </c>
      <c r="V2182" t="s">
        <v>20244</v>
      </c>
      <c r="W2182" t="s">
        <v>20244</v>
      </c>
      <c r="X2182">
        <v>6244975684</v>
      </c>
      <c r="Y2182" t="s">
        <v>96</v>
      </c>
      <c r="Z2182" t="s">
        <v>40103</v>
      </c>
      <c r="AA2182">
        <v>9512</v>
      </c>
      <c r="AB2182" t="s">
        <v>15299</v>
      </c>
      <c r="AC2182">
        <v>951220</v>
      </c>
      <c r="AD2182" t="s">
        <v>20245</v>
      </c>
      <c r="AE2182">
        <v>3716361</v>
      </c>
      <c r="AF2182" t="s">
        <v>40104</v>
      </c>
      <c r="AG2182">
        <v>900682885</v>
      </c>
      <c r="AH2182" t="s">
        <v>20246</v>
      </c>
      <c r="AI2182" t="s">
        <v>39286</v>
      </c>
      <c r="AJ2182" t="s">
        <v>41304</v>
      </c>
      <c r="AK2182">
        <v>79349737</v>
      </c>
      <c r="AL2182" t="s">
        <v>20247</v>
      </c>
      <c r="AM2182">
        <v>2013</v>
      </c>
      <c r="AN2182" s="1">
        <v>41618</v>
      </c>
      <c r="AO2182" s="1">
        <v>41639</v>
      </c>
      <c r="AP2182">
        <v>18</v>
      </c>
      <c r="AQ2182" t="s">
        <v>81</v>
      </c>
      <c r="AR2182" s="4">
        <f>IF(AQ2182="M",AP2182*30.42,AP2182)</f>
        <v>547.56000000000006</v>
      </c>
      <c r="AS2182">
        <v>0</v>
      </c>
      <c r="AT2182" s="4">
        <f>AR2182+AS2182</f>
        <v>547.56000000000006</v>
      </c>
      <c r="AU2182">
        <v>6</v>
      </c>
      <c r="AV2182" s="1">
        <f>AO2182+AT2182</f>
        <v>42186.559999999998</v>
      </c>
      <c r="AW2182" s="1">
        <v>42368</v>
      </c>
      <c r="AX2182" s="2">
        <f>IF(AV2182&gt;=AW2182,1,2)</f>
        <v>2</v>
      </c>
      <c r="AY2182" s="2" t="str">
        <f>IF((AV2182+10)&gt;=AW2182,"SAVE","LATE")</f>
        <v>LATE</v>
      </c>
      <c r="AZ2182" t="s">
        <v>82</v>
      </c>
      <c r="BA2182" t="s">
        <v>1011</v>
      </c>
      <c r="BB2182">
        <v>6239939711</v>
      </c>
      <c r="BC2182">
        <v>3119000000</v>
      </c>
      <c r="BD2182" s="9">
        <v>9358939711</v>
      </c>
      <c r="BE2182" t="s">
        <v>20248</v>
      </c>
      <c r="BF2182">
        <v>0</v>
      </c>
      <c r="BG2182" t="s">
        <v>70</v>
      </c>
      <c r="BH2182">
        <v>-1</v>
      </c>
      <c r="BI2182" t="s">
        <v>70</v>
      </c>
      <c r="BJ2182" t="s">
        <v>70</v>
      </c>
      <c r="BK2182">
        <v>0</v>
      </c>
      <c r="BL2182" t="s">
        <v>85</v>
      </c>
      <c r="BM2182" t="s">
        <v>20249</v>
      </c>
    </row>
    <row r="2183" spans="1:65" x14ac:dyDescent="0.25">
      <c r="A2183">
        <v>2013</v>
      </c>
      <c r="B2183" t="s">
        <v>116</v>
      </c>
      <c r="C2183" t="s">
        <v>320</v>
      </c>
      <c r="D2183" t="s">
        <v>40567</v>
      </c>
      <c r="E2183" t="s">
        <v>321</v>
      </c>
      <c r="F2183" t="s">
        <v>17983</v>
      </c>
      <c r="G2183">
        <v>1</v>
      </c>
      <c r="H2183" t="s">
        <v>46842</v>
      </c>
      <c r="I2183" t="s">
        <v>67</v>
      </c>
      <c r="J2183" t="s">
        <v>88</v>
      </c>
      <c r="K2183">
        <v>3</v>
      </c>
      <c r="L2183" t="s">
        <v>41838</v>
      </c>
      <c r="M2183">
        <v>72000000</v>
      </c>
      <c r="N2183" t="s">
        <v>41840</v>
      </c>
      <c r="O2183" t="s">
        <v>22220</v>
      </c>
      <c r="P2183" t="s">
        <v>90</v>
      </c>
      <c r="Q2183" t="s">
        <v>1352</v>
      </c>
      <c r="R2183" t="s">
        <v>1352</v>
      </c>
      <c r="S2183" t="s">
        <v>39670</v>
      </c>
      <c r="T2183" t="s">
        <v>22221</v>
      </c>
      <c r="U2183" t="s">
        <v>22222</v>
      </c>
      <c r="V2183" t="s">
        <v>22223</v>
      </c>
      <c r="W2183">
        <v>519</v>
      </c>
      <c r="X2183">
        <v>1945892318</v>
      </c>
      <c r="Y2183" t="s">
        <v>122</v>
      </c>
      <c r="Z2183" t="s">
        <v>123</v>
      </c>
      <c r="AA2183">
        <v>0</v>
      </c>
      <c r="AB2183" t="s">
        <v>76</v>
      </c>
      <c r="AC2183">
        <v>0</v>
      </c>
      <c r="AD2183" t="s">
        <v>76</v>
      </c>
      <c r="AE2183">
        <v>1694568</v>
      </c>
      <c r="AF2183" t="s">
        <v>40104</v>
      </c>
      <c r="AG2183" t="s">
        <v>22224</v>
      </c>
      <c r="AH2183" t="s">
        <v>22225</v>
      </c>
      <c r="AI2183" t="s">
        <v>39472</v>
      </c>
      <c r="AJ2183" t="s">
        <v>41304</v>
      </c>
      <c r="AK2183">
        <v>7163059</v>
      </c>
      <c r="AL2183" t="s">
        <v>22226</v>
      </c>
      <c r="AM2183">
        <v>2013</v>
      </c>
      <c r="AN2183" s="1">
        <v>41467</v>
      </c>
      <c r="AO2183" s="1">
        <v>41491</v>
      </c>
      <c r="AP2183">
        <v>4</v>
      </c>
      <c r="AQ2183" t="s">
        <v>81</v>
      </c>
      <c r="AR2183" s="4">
        <f>IF(AQ2183="M",AP2183*30.42,AP2183)</f>
        <v>121.68</v>
      </c>
      <c r="AS2183">
        <v>88</v>
      </c>
      <c r="AT2183" s="4">
        <f>AR2183+AS2183</f>
        <v>209.68</v>
      </c>
      <c r="AU2183">
        <v>4</v>
      </c>
      <c r="AV2183" s="1">
        <f>AO2183+AT2183</f>
        <v>41700.68</v>
      </c>
      <c r="AW2183" s="1">
        <v>41823</v>
      </c>
      <c r="AX2183" s="2">
        <f>IF(AV2183&gt;=AW2183,1,2)</f>
        <v>2</v>
      </c>
      <c r="AY2183" s="2" t="str">
        <f>IF((AV2183+10)&gt;=AW2183,"SAVE","LATE")</f>
        <v>LATE</v>
      </c>
      <c r="AZ2183" t="s">
        <v>82</v>
      </c>
      <c r="BA2183" t="s">
        <v>1011</v>
      </c>
      <c r="BB2183">
        <v>1939191607</v>
      </c>
      <c r="BC2183">
        <v>96485567114</v>
      </c>
      <c r="BD2183" s="9">
        <v>98424758721</v>
      </c>
      <c r="BE2183" t="s">
        <v>22225</v>
      </c>
      <c r="BF2183">
        <v>0</v>
      </c>
      <c r="BG2183" t="s">
        <v>70</v>
      </c>
      <c r="BH2183">
        <v>-1</v>
      </c>
      <c r="BI2183" t="s">
        <v>22227</v>
      </c>
      <c r="BJ2183" t="s">
        <v>22228</v>
      </c>
      <c r="BK2183">
        <v>0</v>
      </c>
      <c r="BL2183" t="s">
        <v>85</v>
      </c>
      <c r="BM2183" t="s">
        <v>22229</v>
      </c>
    </row>
    <row r="2184" spans="1:65" x14ac:dyDescent="0.25">
      <c r="A2184">
        <v>2013</v>
      </c>
      <c r="B2184" t="s">
        <v>116</v>
      </c>
      <c r="C2184" t="s">
        <v>320</v>
      </c>
      <c r="D2184" t="s">
        <v>40567</v>
      </c>
      <c r="E2184" t="s">
        <v>321</v>
      </c>
      <c r="F2184" t="s">
        <v>17983</v>
      </c>
      <c r="G2184">
        <v>1</v>
      </c>
      <c r="H2184" t="s">
        <v>46842</v>
      </c>
      <c r="I2184" t="s">
        <v>67</v>
      </c>
      <c r="J2184" t="s">
        <v>88</v>
      </c>
      <c r="K2184">
        <v>3</v>
      </c>
      <c r="L2184" t="s">
        <v>41838</v>
      </c>
      <c r="M2184">
        <v>95000000</v>
      </c>
      <c r="N2184" t="s">
        <v>40102</v>
      </c>
      <c r="O2184" t="s">
        <v>22755</v>
      </c>
      <c r="P2184" t="s">
        <v>90</v>
      </c>
      <c r="Q2184" t="s">
        <v>1352</v>
      </c>
      <c r="R2184" t="s">
        <v>1352</v>
      </c>
      <c r="S2184" t="s">
        <v>39670</v>
      </c>
      <c r="T2184" s="3">
        <v>41491</v>
      </c>
      <c r="U2184" t="s">
        <v>22756</v>
      </c>
      <c r="V2184" t="s">
        <v>22757</v>
      </c>
      <c r="W2184">
        <v>734</v>
      </c>
      <c r="X2184">
        <v>1301512254</v>
      </c>
      <c r="Y2184" t="s">
        <v>96</v>
      </c>
      <c r="Z2184" t="s">
        <v>40103</v>
      </c>
      <c r="AA2184">
        <v>0</v>
      </c>
      <c r="AB2184" t="s">
        <v>76</v>
      </c>
      <c r="AC2184">
        <v>0</v>
      </c>
      <c r="AD2184" t="s">
        <v>76</v>
      </c>
      <c r="AE2184">
        <v>1911686</v>
      </c>
      <c r="AF2184" t="s">
        <v>40104</v>
      </c>
      <c r="AG2184" t="s">
        <v>22758</v>
      </c>
      <c r="AH2184" t="s">
        <v>22759</v>
      </c>
      <c r="AI2184" t="s">
        <v>39472</v>
      </c>
      <c r="AJ2184" t="s">
        <v>41304</v>
      </c>
      <c r="AK2184" t="s">
        <v>22760</v>
      </c>
      <c r="AL2184" t="s">
        <v>22761</v>
      </c>
      <c r="AM2184">
        <v>2013</v>
      </c>
      <c r="AN2184" s="1">
        <v>41575</v>
      </c>
      <c r="AO2184" s="1">
        <v>41606</v>
      </c>
      <c r="AP2184">
        <v>60</v>
      </c>
      <c r="AQ2184" t="s">
        <v>74</v>
      </c>
      <c r="AR2184" s="4">
        <f>IF(AQ2184="M",AP2184*30.42,AP2184)</f>
        <v>60</v>
      </c>
      <c r="AS2184">
        <v>0</v>
      </c>
      <c r="AT2184" s="4">
        <f>AR2184+AS2184</f>
        <v>60</v>
      </c>
      <c r="AU2184">
        <v>6</v>
      </c>
      <c r="AV2184" s="1">
        <f>AO2184+AT2184</f>
        <v>41666</v>
      </c>
      <c r="AW2184" s="1">
        <v>41787</v>
      </c>
      <c r="AX2184" s="2">
        <f>IF(AV2184&gt;=AW2184,1,2)</f>
        <v>2</v>
      </c>
      <c r="AY2184" s="2" t="str">
        <f>IF((AV2184+10)&gt;=AW2184,"SAVE","LATE")</f>
        <v>LATE</v>
      </c>
      <c r="AZ2184" t="s">
        <v>82</v>
      </c>
      <c r="BA2184" t="s">
        <v>1011</v>
      </c>
      <c r="BB2184">
        <v>1294391500</v>
      </c>
      <c r="BC2184">
        <v>569813566</v>
      </c>
      <c r="BD2184" s="9">
        <v>1864205066</v>
      </c>
      <c r="BE2184" t="s">
        <v>43648</v>
      </c>
      <c r="BF2184">
        <v>0</v>
      </c>
      <c r="BG2184" t="s">
        <v>70</v>
      </c>
      <c r="BH2184">
        <v>-1</v>
      </c>
      <c r="BI2184" t="s">
        <v>40571</v>
      </c>
      <c r="BJ2184" t="s">
        <v>22762</v>
      </c>
      <c r="BK2184">
        <v>0</v>
      </c>
      <c r="BL2184" t="s">
        <v>85</v>
      </c>
      <c r="BM2184" t="s">
        <v>22763</v>
      </c>
    </row>
    <row r="2185" spans="1:65" x14ac:dyDescent="0.25">
      <c r="A2185">
        <v>2013</v>
      </c>
      <c r="B2185" t="s">
        <v>116</v>
      </c>
      <c r="C2185" t="s">
        <v>320</v>
      </c>
      <c r="D2185" t="s">
        <v>40567</v>
      </c>
      <c r="E2185" t="s">
        <v>321</v>
      </c>
      <c r="F2185" t="s">
        <v>17983</v>
      </c>
      <c r="G2185">
        <v>1</v>
      </c>
      <c r="H2185" t="s">
        <v>46842</v>
      </c>
      <c r="I2185" t="s">
        <v>67</v>
      </c>
      <c r="J2185" t="s">
        <v>88</v>
      </c>
      <c r="K2185">
        <v>3</v>
      </c>
      <c r="L2185" t="s">
        <v>41838</v>
      </c>
      <c r="M2185">
        <v>72000000</v>
      </c>
      <c r="N2185" t="s">
        <v>41840</v>
      </c>
      <c r="O2185" t="s">
        <v>43649</v>
      </c>
      <c r="P2185" t="s">
        <v>90</v>
      </c>
      <c r="Q2185" t="s">
        <v>1352</v>
      </c>
      <c r="R2185" t="s">
        <v>1352</v>
      </c>
      <c r="S2185" t="s">
        <v>39670</v>
      </c>
      <c r="T2185" t="s">
        <v>24529</v>
      </c>
      <c r="U2185" t="s">
        <v>24530</v>
      </c>
      <c r="V2185" t="s">
        <v>24531</v>
      </c>
      <c r="W2185">
        <v>322</v>
      </c>
      <c r="X2185">
        <v>295047313</v>
      </c>
      <c r="Y2185" t="s">
        <v>122</v>
      </c>
      <c r="Z2185" t="s">
        <v>123</v>
      </c>
      <c r="AA2185">
        <v>0</v>
      </c>
      <c r="AB2185" t="s">
        <v>76</v>
      </c>
      <c r="AC2185">
        <v>0</v>
      </c>
      <c r="AD2185" t="s">
        <v>76</v>
      </c>
      <c r="AE2185">
        <v>1540979</v>
      </c>
      <c r="AF2185" t="s">
        <v>40104</v>
      </c>
      <c r="AG2185" t="s">
        <v>24532</v>
      </c>
      <c r="AH2185" t="s">
        <v>24533</v>
      </c>
      <c r="AI2185" t="s">
        <v>39472</v>
      </c>
      <c r="AJ2185" t="s">
        <v>41304</v>
      </c>
      <c r="AK2185" t="s">
        <v>24534</v>
      </c>
      <c r="AL2185" t="s">
        <v>24535</v>
      </c>
      <c r="AM2185">
        <v>2013</v>
      </c>
      <c r="AN2185" s="1">
        <v>41396</v>
      </c>
      <c r="AO2185" s="1">
        <v>41404</v>
      </c>
      <c r="AP2185">
        <v>3</v>
      </c>
      <c r="AQ2185" t="s">
        <v>81</v>
      </c>
      <c r="AR2185" s="4">
        <f>IF(AQ2185="M",AP2185*30.42,AP2185)</f>
        <v>91.26</v>
      </c>
      <c r="AS2185">
        <v>12</v>
      </c>
      <c r="AT2185" s="4">
        <f>AR2185+AS2185</f>
        <v>103.26</v>
      </c>
      <c r="AU2185">
        <v>1</v>
      </c>
      <c r="AV2185" s="1">
        <f>AO2185+AT2185</f>
        <v>41507.26</v>
      </c>
      <c r="AW2185" s="1">
        <v>41539</v>
      </c>
      <c r="AX2185" s="2">
        <f>IF(AV2185&gt;=AW2185,1,2)</f>
        <v>2</v>
      </c>
      <c r="AY2185" s="2" t="str">
        <f>IF((AV2185+10)&gt;=AW2185,"SAVE","LATE")</f>
        <v>LATE</v>
      </c>
      <c r="AZ2185" t="s">
        <v>82</v>
      </c>
      <c r="BA2185" t="s">
        <v>1011</v>
      </c>
      <c r="BB2185">
        <v>293260979</v>
      </c>
      <c r="BC2185">
        <v>109999549</v>
      </c>
      <c r="BD2185" s="9">
        <v>403260528</v>
      </c>
      <c r="BE2185" t="s">
        <v>24536</v>
      </c>
      <c r="BF2185">
        <v>0</v>
      </c>
      <c r="BG2185" t="s">
        <v>70</v>
      </c>
      <c r="BH2185">
        <v>-1</v>
      </c>
      <c r="BI2185" t="s">
        <v>24537</v>
      </c>
      <c r="BJ2185" t="s">
        <v>24538</v>
      </c>
      <c r="BK2185">
        <v>0</v>
      </c>
      <c r="BL2185" t="s">
        <v>85</v>
      </c>
      <c r="BM2185" t="s">
        <v>24539</v>
      </c>
    </row>
    <row r="2186" spans="1:65" x14ac:dyDescent="0.25">
      <c r="A2186">
        <v>2013</v>
      </c>
      <c r="B2186" t="s">
        <v>116</v>
      </c>
      <c r="C2186" t="s">
        <v>290</v>
      </c>
      <c r="D2186" t="s">
        <v>43389</v>
      </c>
      <c r="E2186" t="s">
        <v>600</v>
      </c>
      <c r="F2186" t="s">
        <v>601</v>
      </c>
      <c r="G2186">
        <v>12</v>
      </c>
      <c r="H2186" t="s">
        <v>41881</v>
      </c>
      <c r="I2186" t="s">
        <v>105</v>
      </c>
      <c r="J2186" t="s">
        <v>68</v>
      </c>
      <c r="K2186">
        <v>3</v>
      </c>
      <c r="L2186" t="s">
        <v>41838</v>
      </c>
      <c r="M2186">
        <v>80000000</v>
      </c>
      <c r="N2186" t="s">
        <v>348</v>
      </c>
      <c r="O2186" t="s">
        <v>43650</v>
      </c>
      <c r="P2186" t="s">
        <v>90</v>
      </c>
      <c r="Q2186" t="s">
        <v>70</v>
      </c>
      <c r="R2186" t="s">
        <v>70</v>
      </c>
      <c r="S2186" t="s">
        <v>39670</v>
      </c>
      <c r="T2186" t="s">
        <v>19818</v>
      </c>
      <c r="U2186" t="s">
        <v>25800</v>
      </c>
      <c r="V2186" t="s">
        <v>25801</v>
      </c>
      <c r="W2186" t="s">
        <v>25801</v>
      </c>
      <c r="X2186">
        <v>652528284</v>
      </c>
      <c r="Y2186" t="s">
        <v>122</v>
      </c>
      <c r="Z2186" t="s">
        <v>123</v>
      </c>
      <c r="AA2186">
        <v>0</v>
      </c>
      <c r="AB2186" t="s">
        <v>76</v>
      </c>
      <c r="AC2186">
        <v>0</v>
      </c>
      <c r="AD2186" t="s">
        <v>76</v>
      </c>
      <c r="AE2186">
        <v>1639536</v>
      </c>
      <c r="AF2186" t="s">
        <v>40104</v>
      </c>
      <c r="AG2186">
        <v>800099723</v>
      </c>
      <c r="AH2186" t="s">
        <v>25802</v>
      </c>
      <c r="AI2186" t="s">
        <v>39472</v>
      </c>
      <c r="AJ2186" t="s">
        <v>41304</v>
      </c>
      <c r="AK2186">
        <v>7181329</v>
      </c>
      <c r="AL2186" t="s">
        <v>25803</v>
      </c>
      <c r="AM2186">
        <v>2013</v>
      </c>
      <c r="AN2186" s="1">
        <v>41306</v>
      </c>
      <c r="AO2186" s="1">
        <v>41306</v>
      </c>
      <c r="AP2186">
        <v>6</v>
      </c>
      <c r="AQ2186" t="s">
        <v>81</v>
      </c>
      <c r="AR2186" s="4">
        <f>IF(AQ2186="M",AP2186*30.42,AP2186)</f>
        <v>182.52</v>
      </c>
      <c r="AS2186">
        <v>0</v>
      </c>
      <c r="AT2186" s="4">
        <f>AR2186+AS2186</f>
        <v>182.52</v>
      </c>
      <c r="AU2186">
        <v>6</v>
      </c>
      <c r="AV2186" s="1">
        <f>AO2186+AT2186</f>
        <v>41488.519999999997</v>
      </c>
      <c r="AW2186" s="1">
        <v>41671</v>
      </c>
      <c r="AX2186" s="2">
        <f>IF(AV2186&gt;=AW2186,1,2)</f>
        <v>2</v>
      </c>
      <c r="AY2186" s="2" t="str">
        <f>IF((AV2186+10)&gt;=AW2186,"SAVE","LATE")</f>
        <v>LATE</v>
      </c>
      <c r="AZ2186" t="s">
        <v>82</v>
      </c>
      <c r="BA2186" t="s">
        <v>1011</v>
      </c>
      <c r="BB2186">
        <v>652528284</v>
      </c>
      <c r="BC2186">
        <v>0</v>
      </c>
      <c r="BD2186" s="9">
        <v>652528284</v>
      </c>
      <c r="BE2186" t="s">
        <v>25804</v>
      </c>
      <c r="BF2186">
        <v>0</v>
      </c>
      <c r="BG2186" t="s">
        <v>70</v>
      </c>
      <c r="BH2186">
        <v>-1</v>
      </c>
      <c r="BI2186" t="s">
        <v>70</v>
      </c>
      <c r="BJ2186" t="s">
        <v>70</v>
      </c>
      <c r="BK2186">
        <v>0</v>
      </c>
      <c r="BL2186" t="s">
        <v>85</v>
      </c>
      <c r="BM2186" t="s">
        <v>25805</v>
      </c>
    </row>
    <row r="2187" spans="1:65" x14ac:dyDescent="0.25">
      <c r="A2187">
        <v>2013</v>
      </c>
      <c r="B2187" t="s">
        <v>116</v>
      </c>
      <c r="C2187" t="s">
        <v>130</v>
      </c>
      <c r="D2187" t="s">
        <v>40573</v>
      </c>
      <c r="E2187" t="s">
        <v>22643</v>
      </c>
      <c r="F2187" t="s">
        <v>22644</v>
      </c>
      <c r="G2187">
        <v>1</v>
      </c>
      <c r="H2187" t="s">
        <v>46842</v>
      </c>
      <c r="I2187" t="s">
        <v>105</v>
      </c>
      <c r="J2187" t="s">
        <v>88</v>
      </c>
      <c r="K2187">
        <v>3</v>
      </c>
      <c r="L2187" t="s">
        <v>41838</v>
      </c>
      <c r="M2187">
        <v>72000000</v>
      </c>
      <c r="N2187" t="s">
        <v>41840</v>
      </c>
      <c r="O2187" t="s">
        <v>39685</v>
      </c>
      <c r="P2187" t="s">
        <v>90</v>
      </c>
      <c r="Q2187" t="s">
        <v>39686</v>
      </c>
      <c r="R2187" t="s">
        <v>39686</v>
      </c>
      <c r="S2187" t="s">
        <v>39687</v>
      </c>
      <c r="T2187" s="3">
        <v>41462</v>
      </c>
      <c r="U2187" t="s">
        <v>22645</v>
      </c>
      <c r="V2187" t="s">
        <v>22646</v>
      </c>
      <c r="W2187" t="s">
        <v>22647</v>
      </c>
      <c r="X2187">
        <v>1416666667</v>
      </c>
      <c r="Y2187" t="s">
        <v>122</v>
      </c>
      <c r="Z2187" t="s">
        <v>123</v>
      </c>
      <c r="AA2187">
        <v>0</v>
      </c>
      <c r="AB2187" t="s">
        <v>76</v>
      </c>
      <c r="AC2187">
        <v>0</v>
      </c>
      <c r="AD2187" t="s">
        <v>76</v>
      </c>
      <c r="AE2187">
        <v>1885857</v>
      </c>
      <c r="AF2187" t="s">
        <v>40104</v>
      </c>
      <c r="AG2187" t="s">
        <v>22648</v>
      </c>
      <c r="AH2187" t="s">
        <v>22649</v>
      </c>
      <c r="AI2187" t="s">
        <v>39472</v>
      </c>
      <c r="AJ2187" t="s">
        <v>41304</v>
      </c>
      <c r="AK2187">
        <v>7300180</v>
      </c>
      <c r="AL2187" t="s">
        <v>22650</v>
      </c>
      <c r="AM2187">
        <v>2013</v>
      </c>
      <c r="AN2187" s="1">
        <v>41513</v>
      </c>
      <c r="AO2187" s="1">
        <v>41562</v>
      </c>
      <c r="AP2187">
        <v>4</v>
      </c>
      <c r="AQ2187" t="s">
        <v>81</v>
      </c>
      <c r="AR2187" s="4">
        <f>IF(AQ2187="M",AP2187*30.42,AP2187)</f>
        <v>121.68</v>
      </c>
      <c r="AS2187">
        <v>0</v>
      </c>
      <c r="AT2187" s="4">
        <f>AR2187+AS2187</f>
        <v>121.68</v>
      </c>
      <c r="AU2187">
        <v>3</v>
      </c>
      <c r="AV2187" s="1">
        <f>AO2187+AT2187</f>
        <v>41683.68</v>
      </c>
      <c r="AW2187" s="1">
        <v>41774</v>
      </c>
      <c r="AX2187" s="2">
        <f>IF(AV2187&gt;=AW2187,1,2)</f>
        <v>2</v>
      </c>
      <c r="AY2187" s="2" t="str">
        <f>IF((AV2187+10)&gt;=AW2187,"SAVE","LATE")</f>
        <v>LATE</v>
      </c>
      <c r="AZ2187" t="s">
        <v>82</v>
      </c>
      <c r="BA2187" t="s">
        <v>1011</v>
      </c>
      <c r="BB2187">
        <v>1416478617</v>
      </c>
      <c r="BC2187">
        <v>707915245</v>
      </c>
      <c r="BD2187" s="9">
        <v>2124393862</v>
      </c>
      <c r="BE2187" t="s">
        <v>39685</v>
      </c>
      <c r="BF2187">
        <v>0</v>
      </c>
      <c r="BG2187" t="s">
        <v>70</v>
      </c>
      <c r="BH2187">
        <v>-1</v>
      </c>
      <c r="BI2187" t="s">
        <v>22651</v>
      </c>
      <c r="BJ2187" t="s">
        <v>22652</v>
      </c>
      <c r="BK2187">
        <v>0</v>
      </c>
      <c r="BL2187" t="s">
        <v>85</v>
      </c>
      <c r="BM2187" t="s">
        <v>22653</v>
      </c>
    </row>
    <row r="2188" spans="1:65" x14ac:dyDescent="0.25">
      <c r="A2188">
        <v>2013</v>
      </c>
      <c r="B2188" t="s">
        <v>116</v>
      </c>
      <c r="C2188" t="s">
        <v>130</v>
      </c>
      <c r="D2188" t="s">
        <v>40573</v>
      </c>
      <c r="E2188" t="s">
        <v>22643</v>
      </c>
      <c r="F2188" t="s">
        <v>22644</v>
      </c>
      <c r="G2188">
        <v>13</v>
      </c>
      <c r="H2188" t="s">
        <v>41891</v>
      </c>
      <c r="I2188" t="s">
        <v>67</v>
      </c>
      <c r="J2188" t="s">
        <v>88</v>
      </c>
      <c r="K2188">
        <v>3</v>
      </c>
      <c r="L2188" t="s">
        <v>41838</v>
      </c>
      <c r="M2188">
        <v>72000000</v>
      </c>
      <c r="N2188" t="s">
        <v>41840</v>
      </c>
      <c r="O2188" t="s">
        <v>43663</v>
      </c>
      <c r="P2188" t="s">
        <v>90</v>
      </c>
      <c r="Q2188" t="s">
        <v>39686</v>
      </c>
      <c r="R2188" t="s">
        <v>39686</v>
      </c>
      <c r="S2188" t="s">
        <v>39687</v>
      </c>
      <c r="T2188" t="s">
        <v>19270</v>
      </c>
      <c r="U2188" t="s">
        <v>25106</v>
      </c>
      <c r="V2188" t="s">
        <v>25107</v>
      </c>
      <c r="W2188" t="s">
        <v>25108</v>
      </c>
      <c r="X2188">
        <v>15000000</v>
      </c>
      <c r="Y2188" t="s">
        <v>122</v>
      </c>
      <c r="Z2188" t="s">
        <v>123</v>
      </c>
      <c r="AA2188">
        <v>0</v>
      </c>
      <c r="AB2188" t="s">
        <v>76</v>
      </c>
      <c r="AC2188">
        <v>0</v>
      </c>
      <c r="AD2188" t="s">
        <v>76</v>
      </c>
      <c r="AE2188">
        <v>1521603</v>
      </c>
      <c r="AF2188" t="s">
        <v>40104</v>
      </c>
      <c r="AG2188" t="s">
        <v>25109</v>
      </c>
      <c r="AH2188" t="s">
        <v>25110</v>
      </c>
      <c r="AI2188" t="s">
        <v>39472</v>
      </c>
      <c r="AJ2188" t="s">
        <v>41304</v>
      </c>
      <c r="AK2188">
        <v>79513043</v>
      </c>
      <c r="AL2188" t="s">
        <v>40574</v>
      </c>
      <c r="AM2188">
        <v>2013</v>
      </c>
      <c r="AN2188" s="1">
        <v>41388</v>
      </c>
      <c r="AO2188" s="1">
        <v>41388</v>
      </c>
      <c r="AP2188">
        <v>1</v>
      </c>
      <c r="AQ2188" t="s">
        <v>81</v>
      </c>
      <c r="AR2188" s="4">
        <f>IF(AQ2188="M",AP2188*30.42,AP2188)</f>
        <v>30.42</v>
      </c>
      <c r="AS2188">
        <v>0</v>
      </c>
      <c r="AT2188" s="4">
        <f>AR2188+AS2188</f>
        <v>30.42</v>
      </c>
      <c r="AU2188">
        <v>2</v>
      </c>
      <c r="AV2188" s="1">
        <f>AO2188+AT2188</f>
        <v>41418.42</v>
      </c>
      <c r="AW2188" s="1">
        <v>41479</v>
      </c>
      <c r="AX2188" s="2">
        <f>IF(AV2188&gt;=AW2188,1,2)</f>
        <v>2</v>
      </c>
      <c r="AY2188" s="2" t="str">
        <f>IF((AV2188+10)&gt;=AW2188,"SAVE","LATE")</f>
        <v>LATE</v>
      </c>
      <c r="AZ2188" t="s">
        <v>82</v>
      </c>
      <c r="BA2188" t="s">
        <v>1011</v>
      </c>
      <c r="BB2188">
        <v>15000000</v>
      </c>
      <c r="BC2188">
        <v>7500000</v>
      </c>
      <c r="BD2188" s="9">
        <v>22500000</v>
      </c>
      <c r="BE2188" t="s">
        <v>43663</v>
      </c>
      <c r="BF2188">
        <v>0</v>
      </c>
      <c r="BG2188" t="s">
        <v>70</v>
      </c>
      <c r="BH2188">
        <v>-1</v>
      </c>
      <c r="BI2188" t="s">
        <v>70</v>
      </c>
      <c r="BJ2188" t="s">
        <v>70</v>
      </c>
      <c r="BK2188">
        <v>0</v>
      </c>
      <c r="BL2188" t="s">
        <v>85</v>
      </c>
      <c r="BM2188" t="s">
        <v>25111</v>
      </c>
    </row>
    <row r="2189" spans="1:65" x14ac:dyDescent="0.25">
      <c r="A2189">
        <v>2013</v>
      </c>
      <c r="B2189" t="s">
        <v>116</v>
      </c>
      <c r="C2189" t="s">
        <v>130</v>
      </c>
      <c r="D2189" t="s">
        <v>40575</v>
      </c>
      <c r="E2189" t="s">
        <v>4803</v>
      </c>
      <c r="F2189" t="s">
        <v>18109</v>
      </c>
      <c r="G2189">
        <v>13</v>
      </c>
      <c r="H2189" t="s">
        <v>41891</v>
      </c>
      <c r="I2189" t="s">
        <v>67</v>
      </c>
      <c r="J2189" t="s">
        <v>88</v>
      </c>
      <c r="K2189">
        <v>3</v>
      </c>
      <c r="L2189" t="s">
        <v>41838</v>
      </c>
      <c r="M2189">
        <v>72000000</v>
      </c>
      <c r="N2189" t="s">
        <v>41840</v>
      </c>
      <c r="O2189" t="s">
        <v>47123</v>
      </c>
      <c r="P2189" t="s">
        <v>90</v>
      </c>
      <c r="Q2189" t="s">
        <v>18110</v>
      </c>
      <c r="R2189" t="s">
        <v>18110</v>
      </c>
      <c r="S2189" t="s">
        <v>39690</v>
      </c>
      <c r="T2189" t="s">
        <v>25047</v>
      </c>
      <c r="U2189" t="s">
        <v>25048</v>
      </c>
      <c r="V2189" t="s">
        <v>25049</v>
      </c>
      <c r="W2189" t="s">
        <v>25049</v>
      </c>
      <c r="X2189">
        <v>16000000</v>
      </c>
      <c r="Y2189" t="s">
        <v>122</v>
      </c>
      <c r="Z2189" t="s">
        <v>123</v>
      </c>
      <c r="AA2189">
        <v>0</v>
      </c>
      <c r="AB2189" t="s">
        <v>76</v>
      </c>
      <c r="AC2189">
        <v>0</v>
      </c>
      <c r="AD2189" t="s">
        <v>76</v>
      </c>
      <c r="AE2189">
        <v>1392471</v>
      </c>
      <c r="AF2189" t="s">
        <v>41304</v>
      </c>
      <c r="AG2189" t="s">
        <v>25050</v>
      </c>
      <c r="AH2189" t="s">
        <v>25051</v>
      </c>
      <c r="AI2189" t="s">
        <v>39472</v>
      </c>
      <c r="AJ2189" t="s">
        <v>41304</v>
      </c>
      <c r="AK2189" t="s">
        <v>25050</v>
      </c>
      <c r="AL2189" t="s">
        <v>25051</v>
      </c>
      <c r="AM2189">
        <v>2013</v>
      </c>
      <c r="AN2189" s="1">
        <v>41326</v>
      </c>
      <c r="AO2189" s="1">
        <v>41326</v>
      </c>
      <c r="AP2189">
        <v>6</v>
      </c>
      <c r="AQ2189" t="s">
        <v>81</v>
      </c>
      <c r="AR2189" s="4">
        <f>IF(AQ2189="M",AP2189*30.42,AP2189)</f>
        <v>182.52</v>
      </c>
      <c r="AS2189">
        <v>0</v>
      </c>
      <c r="AT2189" s="4">
        <f>AR2189+AS2189</f>
        <v>182.52</v>
      </c>
      <c r="AU2189">
        <v>5</v>
      </c>
      <c r="AV2189" s="1">
        <f>AO2189+AT2189</f>
        <v>41508.519999999997</v>
      </c>
      <c r="AW2189" s="1">
        <v>41660</v>
      </c>
      <c r="AX2189" s="2">
        <f>IF(AV2189&gt;=AW2189,1,2)</f>
        <v>2</v>
      </c>
      <c r="AY2189" s="2" t="str">
        <f>IF((AV2189+10)&gt;=AW2189,"SAVE","LATE")</f>
        <v>LATE</v>
      </c>
      <c r="AZ2189" t="s">
        <v>82</v>
      </c>
      <c r="BA2189" t="s">
        <v>1011</v>
      </c>
      <c r="BB2189">
        <v>15999650</v>
      </c>
      <c r="BC2189">
        <v>6885800</v>
      </c>
      <c r="BD2189" s="9">
        <v>22885450</v>
      </c>
      <c r="BE2189" t="s">
        <v>25052</v>
      </c>
      <c r="BF2189">
        <v>0</v>
      </c>
      <c r="BG2189" t="s">
        <v>70</v>
      </c>
      <c r="BH2189">
        <v>-1</v>
      </c>
      <c r="BI2189" t="s">
        <v>70</v>
      </c>
      <c r="BJ2189" t="s">
        <v>70</v>
      </c>
      <c r="BK2189">
        <v>0</v>
      </c>
      <c r="BL2189" t="s">
        <v>85</v>
      </c>
      <c r="BM2189" t="s">
        <v>25053</v>
      </c>
    </row>
    <row r="2190" spans="1:65" x14ac:dyDescent="0.25">
      <c r="A2190">
        <v>2014</v>
      </c>
      <c r="B2190" t="s">
        <v>64</v>
      </c>
      <c r="C2190" t="s">
        <v>264</v>
      </c>
      <c r="D2190" t="s">
        <v>40162</v>
      </c>
      <c r="E2190">
        <v>860020227</v>
      </c>
      <c r="F2190" t="s">
        <v>1932</v>
      </c>
      <c r="G2190">
        <v>12</v>
      </c>
      <c r="H2190" t="s">
        <v>41881</v>
      </c>
      <c r="I2190" t="s">
        <v>67</v>
      </c>
      <c r="J2190" t="s">
        <v>42381</v>
      </c>
      <c r="K2190">
        <v>3</v>
      </c>
      <c r="L2190" t="s">
        <v>41838</v>
      </c>
      <c r="M2190">
        <v>72000000</v>
      </c>
      <c r="N2190" t="s">
        <v>41840</v>
      </c>
      <c r="O2190" t="s">
        <v>47124</v>
      </c>
      <c r="P2190" t="s">
        <v>90</v>
      </c>
      <c r="Q2190" t="s">
        <v>70</v>
      </c>
      <c r="R2190" t="s">
        <v>70</v>
      </c>
      <c r="S2190" t="s">
        <v>39690</v>
      </c>
      <c r="T2190" s="3">
        <v>41699</v>
      </c>
      <c r="U2190" t="s">
        <v>25712</v>
      </c>
      <c r="V2190" t="s">
        <v>25713</v>
      </c>
      <c r="W2190" t="s">
        <v>25714</v>
      </c>
      <c r="X2190">
        <v>775633564</v>
      </c>
      <c r="Y2190" t="s">
        <v>122</v>
      </c>
      <c r="Z2190" t="s">
        <v>123</v>
      </c>
      <c r="AA2190">
        <v>0</v>
      </c>
      <c r="AB2190" t="s">
        <v>76</v>
      </c>
      <c r="AC2190">
        <v>0</v>
      </c>
      <c r="AD2190" t="s">
        <v>76</v>
      </c>
      <c r="AE2190">
        <v>2070702</v>
      </c>
      <c r="AF2190" t="s">
        <v>40104</v>
      </c>
      <c r="AG2190" t="s">
        <v>25715</v>
      </c>
      <c r="AH2190" t="s">
        <v>25716</v>
      </c>
      <c r="AI2190" t="s">
        <v>39286</v>
      </c>
      <c r="AJ2190" t="s">
        <v>41304</v>
      </c>
      <c r="AK2190" t="s">
        <v>25717</v>
      </c>
      <c r="AL2190" t="s">
        <v>25716</v>
      </c>
      <c r="AM2190">
        <v>2013</v>
      </c>
      <c r="AN2190" s="1">
        <v>41637</v>
      </c>
      <c r="AO2190" s="1">
        <v>41638</v>
      </c>
      <c r="AP2190">
        <v>7</v>
      </c>
      <c r="AQ2190" t="s">
        <v>81</v>
      </c>
      <c r="AR2190" s="4">
        <f>IF(AQ2190="M",AP2190*30.42,AP2190)</f>
        <v>212.94</v>
      </c>
      <c r="AS2190">
        <v>0</v>
      </c>
      <c r="AT2190" s="4">
        <f>AR2190+AS2190</f>
        <v>212.94</v>
      </c>
      <c r="AU2190">
        <v>1</v>
      </c>
      <c r="AV2190" s="1">
        <f>AO2190+AT2190</f>
        <v>41850.94</v>
      </c>
      <c r="AW2190" s="1">
        <v>41881</v>
      </c>
      <c r="AX2190" s="2">
        <f>IF(AV2190&gt;=AW2190,1,2)</f>
        <v>2</v>
      </c>
      <c r="AY2190" s="2" t="str">
        <f>IF((AV2190+10)&gt;=AW2190,"SAVE","LATE")</f>
        <v>LATE</v>
      </c>
      <c r="AZ2190" t="s">
        <v>82</v>
      </c>
      <c r="BA2190" t="s">
        <v>1011</v>
      </c>
      <c r="BB2190">
        <v>775097395</v>
      </c>
      <c r="BC2190">
        <v>103034450</v>
      </c>
      <c r="BD2190" s="9">
        <v>878131845</v>
      </c>
      <c r="BE2190" t="s">
        <v>47124</v>
      </c>
      <c r="BF2190">
        <v>0</v>
      </c>
      <c r="BG2190" t="s">
        <v>70</v>
      </c>
      <c r="BH2190">
        <v>-1</v>
      </c>
      <c r="BI2190" t="s">
        <v>70</v>
      </c>
      <c r="BJ2190" t="s">
        <v>70</v>
      </c>
      <c r="BK2190">
        <v>0</v>
      </c>
      <c r="BL2190" t="s">
        <v>85</v>
      </c>
      <c r="BM2190" t="s">
        <v>25718</v>
      </c>
    </row>
    <row r="2191" spans="1:65" x14ac:dyDescent="0.25">
      <c r="A2191">
        <v>2014</v>
      </c>
      <c r="B2191" t="s">
        <v>116</v>
      </c>
      <c r="C2191" t="s">
        <v>290</v>
      </c>
      <c r="D2191" t="s">
        <v>43389</v>
      </c>
      <c r="E2191" t="s">
        <v>600</v>
      </c>
      <c r="F2191" t="s">
        <v>601</v>
      </c>
      <c r="G2191">
        <v>12</v>
      </c>
      <c r="H2191" t="s">
        <v>41881</v>
      </c>
      <c r="I2191" t="s">
        <v>67</v>
      </c>
      <c r="J2191" t="s">
        <v>68</v>
      </c>
      <c r="K2191">
        <v>3</v>
      </c>
      <c r="L2191" t="s">
        <v>41838</v>
      </c>
      <c r="M2191">
        <v>95000000</v>
      </c>
      <c r="N2191" t="s">
        <v>40102</v>
      </c>
      <c r="O2191" t="s">
        <v>39691</v>
      </c>
      <c r="P2191" t="s">
        <v>90</v>
      </c>
      <c r="Q2191" t="s">
        <v>70</v>
      </c>
      <c r="R2191" t="s">
        <v>70</v>
      </c>
      <c r="S2191" t="s">
        <v>39690</v>
      </c>
      <c r="T2191" s="3">
        <v>41700</v>
      </c>
      <c r="U2191" t="s">
        <v>25961</v>
      </c>
      <c r="V2191" t="s">
        <v>25962</v>
      </c>
      <c r="W2191">
        <v>2516</v>
      </c>
      <c r="X2191">
        <v>498299760</v>
      </c>
      <c r="Y2191" t="s">
        <v>96</v>
      </c>
      <c r="Z2191" t="s">
        <v>40103</v>
      </c>
      <c r="AA2191">
        <v>0</v>
      </c>
      <c r="AB2191" t="s">
        <v>76</v>
      </c>
      <c r="AC2191">
        <v>0</v>
      </c>
      <c r="AD2191" t="s">
        <v>76</v>
      </c>
      <c r="AE2191">
        <v>2223004</v>
      </c>
      <c r="AF2191" t="s">
        <v>40104</v>
      </c>
      <c r="AG2191">
        <v>800027292</v>
      </c>
      <c r="AH2191" t="s">
        <v>25963</v>
      </c>
      <c r="AI2191" t="s">
        <v>39472</v>
      </c>
      <c r="AJ2191" t="s">
        <v>41304</v>
      </c>
      <c r="AK2191">
        <v>4288034</v>
      </c>
      <c r="AL2191" t="s">
        <v>25964</v>
      </c>
      <c r="AM2191">
        <v>2013</v>
      </c>
      <c r="AN2191" s="1">
        <v>41519</v>
      </c>
      <c r="AO2191" s="1">
        <v>41519</v>
      </c>
      <c r="AP2191">
        <v>6</v>
      </c>
      <c r="AQ2191" t="s">
        <v>81</v>
      </c>
      <c r="AR2191" s="4">
        <f>IF(AQ2191="M",AP2191*30.42,AP2191)</f>
        <v>182.52</v>
      </c>
      <c r="AS2191">
        <v>0</v>
      </c>
      <c r="AT2191" s="4">
        <f>AR2191+AS2191</f>
        <v>182.52</v>
      </c>
      <c r="AU2191">
        <v>3</v>
      </c>
      <c r="AV2191" s="1">
        <f>AO2191+AT2191</f>
        <v>41701.519999999997</v>
      </c>
      <c r="AW2191" s="1">
        <v>41792</v>
      </c>
      <c r="AX2191" s="2">
        <f>IF(AV2191&gt;=AW2191,1,2)</f>
        <v>2</v>
      </c>
      <c r="AY2191" s="2" t="str">
        <f>IF((AV2191+10)&gt;=AW2191,"SAVE","LATE")</f>
        <v>LATE</v>
      </c>
      <c r="AZ2191" t="s">
        <v>82</v>
      </c>
      <c r="BA2191" t="s">
        <v>1011</v>
      </c>
      <c r="BB2191">
        <v>498299760</v>
      </c>
      <c r="BC2191">
        <v>0</v>
      </c>
      <c r="BD2191" s="9">
        <v>498299760</v>
      </c>
      <c r="BE2191" t="s">
        <v>39691</v>
      </c>
      <c r="BF2191">
        <v>0</v>
      </c>
      <c r="BG2191" t="s">
        <v>70</v>
      </c>
      <c r="BH2191">
        <v>-1</v>
      </c>
      <c r="BI2191" t="s">
        <v>70</v>
      </c>
      <c r="BJ2191" t="s">
        <v>70</v>
      </c>
      <c r="BK2191">
        <v>0</v>
      </c>
      <c r="BL2191" t="s">
        <v>85</v>
      </c>
      <c r="BM2191" t="s">
        <v>25965</v>
      </c>
    </row>
    <row r="2192" spans="1:65" x14ac:dyDescent="0.25">
      <c r="A2192">
        <v>2014</v>
      </c>
      <c r="B2192" t="s">
        <v>116</v>
      </c>
      <c r="C2192" t="s">
        <v>290</v>
      </c>
      <c r="D2192" t="s">
        <v>43389</v>
      </c>
      <c r="E2192" t="s">
        <v>600</v>
      </c>
      <c r="F2192" t="s">
        <v>601</v>
      </c>
      <c r="G2192">
        <v>12</v>
      </c>
      <c r="H2192" t="s">
        <v>41881</v>
      </c>
      <c r="I2192" t="s">
        <v>67</v>
      </c>
      <c r="J2192" t="s">
        <v>68</v>
      </c>
      <c r="K2192">
        <v>3</v>
      </c>
      <c r="L2192" t="s">
        <v>41838</v>
      </c>
      <c r="M2192">
        <v>72000000</v>
      </c>
      <c r="N2192" t="s">
        <v>41840</v>
      </c>
      <c r="O2192" t="s">
        <v>43664</v>
      </c>
      <c r="P2192" t="s">
        <v>90</v>
      </c>
      <c r="Q2192" t="s">
        <v>70</v>
      </c>
      <c r="R2192" t="s">
        <v>70</v>
      </c>
      <c r="S2192" t="s">
        <v>39694</v>
      </c>
      <c r="T2192" t="s">
        <v>26095</v>
      </c>
      <c r="U2192" t="s">
        <v>26096</v>
      </c>
      <c r="V2192" t="s">
        <v>26097</v>
      </c>
      <c r="W2192" t="s">
        <v>26097</v>
      </c>
      <c r="X2192">
        <v>359012024</v>
      </c>
      <c r="Y2192" t="s">
        <v>122</v>
      </c>
      <c r="Z2192" t="s">
        <v>123</v>
      </c>
      <c r="AA2192">
        <v>0</v>
      </c>
      <c r="AB2192" t="s">
        <v>76</v>
      </c>
      <c r="AC2192">
        <v>0</v>
      </c>
      <c r="AD2192" t="s">
        <v>76</v>
      </c>
      <c r="AE2192">
        <v>2266983</v>
      </c>
      <c r="AF2192" t="s">
        <v>40104</v>
      </c>
      <c r="AG2192" t="s">
        <v>2536</v>
      </c>
      <c r="AH2192" t="s">
        <v>2537</v>
      </c>
      <c r="AI2192" t="s">
        <v>39472</v>
      </c>
      <c r="AJ2192" t="s">
        <v>41304</v>
      </c>
      <c r="AK2192" t="s">
        <v>26098</v>
      </c>
      <c r="AL2192" t="s">
        <v>26099</v>
      </c>
      <c r="AM2192">
        <v>2013</v>
      </c>
      <c r="AN2192" s="1">
        <v>41586</v>
      </c>
      <c r="AO2192" s="1">
        <v>41586</v>
      </c>
      <c r="AP2192">
        <v>5</v>
      </c>
      <c r="AQ2192" t="s">
        <v>81</v>
      </c>
      <c r="AR2192" s="4">
        <f>IF(AQ2192="M",AP2192*30.42,AP2192)</f>
        <v>152.10000000000002</v>
      </c>
      <c r="AS2192">
        <v>0</v>
      </c>
      <c r="AT2192" s="4">
        <f>AR2192+AS2192</f>
        <v>152.10000000000002</v>
      </c>
      <c r="AU2192">
        <v>2</v>
      </c>
      <c r="AV2192" s="1">
        <f>AO2192+AT2192</f>
        <v>41738.1</v>
      </c>
      <c r="AW2192" s="1">
        <v>41798</v>
      </c>
      <c r="AX2192" s="2">
        <f>IF(AV2192&gt;=AW2192,1,2)</f>
        <v>2</v>
      </c>
      <c r="AY2192" s="2" t="str">
        <f>IF((AV2192+10)&gt;=AW2192,"SAVE","LATE")</f>
        <v>LATE</v>
      </c>
      <c r="AZ2192" t="s">
        <v>82</v>
      </c>
      <c r="BA2192" t="s">
        <v>1011</v>
      </c>
      <c r="BB2192">
        <v>359012024</v>
      </c>
      <c r="BC2192">
        <v>0</v>
      </c>
      <c r="BD2192" s="9">
        <v>359012024</v>
      </c>
      <c r="BE2192" t="s">
        <v>26100</v>
      </c>
      <c r="BF2192">
        <v>0</v>
      </c>
      <c r="BG2192" t="s">
        <v>70</v>
      </c>
      <c r="BH2192">
        <v>-1</v>
      </c>
      <c r="BI2192" t="s">
        <v>70</v>
      </c>
      <c r="BJ2192" t="s">
        <v>70</v>
      </c>
      <c r="BK2192">
        <v>0</v>
      </c>
      <c r="BL2192" t="s">
        <v>85</v>
      </c>
      <c r="BM2192" t="s">
        <v>26101</v>
      </c>
    </row>
    <row r="2193" spans="1:65" x14ac:dyDescent="0.25">
      <c r="A2193">
        <v>2013</v>
      </c>
      <c r="B2193" t="s">
        <v>64</v>
      </c>
      <c r="C2193" t="s">
        <v>264</v>
      </c>
      <c r="D2193" t="s">
        <v>42782</v>
      </c>
      <c r="E2193">
        <v>899999238</v>
      </c>
      <c r="F2193" t="s">
        <v>3804</v>
      </c>
      <c r="G2193">
        <v>12</v>
      </c>
      <c r="H2193" t="s">
        <v>41881</v>
      </c>
      <c r="I2193" t="s">
        <v>67</v>
      </c>
      <c r="J2193" t="s">
        <v>68</v>
      </c>
      <c r="K2193">
        <v>3</v>
      </c>
      <c r="L2193" t="s">
        <v>41838</v>
      </c>
      <c r="M2193">
        <v>76000000</v>
      </c>
      <c r="N2193" t="s">
        <v>42645</v>
      </c>
      <c r="O2193" t="s">
        <v>43694</v>
      </c>
      <c r="P2193" t="s">
        <v>90</v>
      </c>
      <c r="Q2193" t="s">
        <v>70</v>
      </c>
      <c r="R2193" t="s">
        <v>70</v>
      </c>
      <c r="S2193" t="s">
        <v>5057</v>
      </c>
      <c r="T2193" s="3">
        <v>41373</v>
      </c>
      <c r="U2193" t="s">
        <v>26198</v>
      </c>
      <c r="V2193" t="s">
        <v>26199</v>
      </c>
      <c r="W2193" t="s">
        <v>26199</v>
      </c>
      <c r="X2193">
        <v>279003921</v>
      </c>
      <c r="Y2193" t="s">
        <v>122</v>
      </c>
      <c r="Z2193" t="s">
        <v>123</v>
      </c>
      <c r="AA2193">
        <v>0</v>
      </c>
      <c r="AB2193" t="s">
        <v>76</v>
      </c>
      <c r="AC2193">
        <v>0</v>
      </c>
      <c r="AD2193" t="s">
        <v>76</v>
      </c>
      <c r="AE2193">
        <v>1798019</v>
      </c>
      <c r="AF2193" t="s">
        <v>40104</v>
      </c>
      <c r="AG2193" t="s">
        <v>26200</v>
      </c>
      <c r="AH2193" t="s">
        <v>5060</v>
      </c>
      <c r="AI2193" t="s">
        <v>1000</v>
      </c>
      <c r="AJ2193" t="s">
        <v>41304</v>
      </c>
      <c r="AK2193" t="s">
        <v>26201</v>
      </c>
      <c r="AL2193" t="s">
        <v>26202</v>
      </c>
      <c r="AM2193">
        <v>2013</v>
      </c>
      <c r="AN2193" s="1">
        <v>41516</v>
      </c>
      <c r="AO2193" s="1">
        <v>41516</v>
      </c>
      <c r="AP2193">
        <v>10</v>
      </c>
      <c r="AQ2193" t="s">
        <v>81</v>
      </c>
      <c r="AR2193" s="4">
        <f>IF(AQ2193="M",AP2193*30.42,AP2193)</f>
        <v>304.20000000000005</v>
      </c>
      <c r="AS2193">
        <v>0</v>
      </c>
      <c r="AT2193" s="4">
        <f>AR2193+AS2193</f>
        <v>304.20000000000005</v>
      </c>
      <c r="AU2193">
        <v>3</v>
      </c>
      <c r="AV2193" s="1">
        <f>AO2193+AT2193</f>
        <v>41820.199999999997</v>
      </c>
      <c r="AW2193" s="1">
        <v>41912</v>
      </c>
      <c r="AX2193" s="2">
        <f>IF(AV2193&gt;=AW2193,1,2)</f>
        <v>2</v>
      </c>
      <c r="AY2193" s="2" t="str">
        <f>IF((AV2193+10)&gt;=AW2193,"SAVE","LATE")</f>
        <v>LATE</v>
      </c>
      <c r="AZ2193" t="s">
        <v>82</v>
      </c>
      <c r="BA2193" t="s">
        <v>1011</v>
      </c>
      <c r="BB2193">
        <v>279003921</v>
      </c>
      <c r="BC2193">
        <v>0</v>
      </c>
      <c r="BD2193" s="9">
        <v>279003921</v>
      </c>
      <c r="BE2193" t="s">
        <v>43694</v>
      </c>
      <c r="BF2193">
        <v>0</v>
      </c>
      <c r="BG2193" t="s">
        <v>70</v>
      </c>
      <c r="BH2193">
        <v>-1</v>
      </c>
      <c r="BI2193" t="s">
        <v>70</v>
      </c>
      <c r="BJ2193" t="s">
        <v>70</v>
      </c>
      <c r="BK2193">
        <v>0</v>
      </c>
      <c r="BL2193" t="s">
        <v>85</v>
      </c>
      <c r="BM2193" t="s">
        <v>26203</v>
      </c>
    </row>
    <row r="2194" spans="1:65" x14ac:dyDescent="0.25">
      <c r="A2194">
        <v>2013</v>
      </c>
      <c r="B2194" t="s">
        <v>64</v>
      </c>
      <c r="C2194" t="s">
        <v>264</v>
      </c>
      <c r="D2194" t="s">
        <v>42782</v>
      </c>
      <c r="E2194">
        <v>899999238</v>
      </c>
      <c r="F2194" t="s">
        <v>3804</v>
      </c>
      <c r="G2194">
        <v>12</v>
      </c>
      <c r="H2194" t="s">
        <v>41881</v>
      </c>
      <c r="I2194" t="s">
        <v>67</v>
      </c>
      <c r="J2194" t="s">
        <v>68</v>
      </c>
      <c r="K2194">
        <v>3</v>
      </c>
      <c r="L2194" t="s">
        <v>41838</v>
      </c>
      <c r="M2194">
        <v>77000000</v>
      </c>
      <c r="N2194" t="s">
        <v>481</v>
      </c>
      <c r="O2194" t="s">
        <v>43695</v>
      </c>
      <c r="P2194" t="s">
        <v>90</v>
      </c>
      <c r="Q2194" t="s">
        <v>70</v>
      </c>
      <c r="R2194" t="s">
        <v>70</v>
      </c>
      <c r="S2194" t="s">
        <v>5057</v>
      </c>
      <c r="T2194" s="3">
        <v>41619</v>
      </c>
      <c r="U2194" t="s">
        <v>26389</v>
      </c>
      <c r="V2194" t="s">
        <v>26390</v>
      </c>
      <c r="W2194" t="s">
        <v>26390</v>
      </c>
      <c r="X2194">
        <v>124999408</v>
      </c>
      <c r="Y2194" t="s">
        <v>122</v>
      </c>
      <c r="Z2194" t="s">
        <v>123</v>
      </c>
      <c r="AA2194">
        <v>0</v>
      </c>
      <c r="AB2194" t="s">
        <v>76</v>
      </c>
      <c r="AC2194">
        <v>0</v>
      </c>
      <c r="AD2194" t="s">
        <v>76</v>
      </c>
      <c r="AE2194">
        <v>1945098</v>
      </c>
      <c r="AF2194" t="s">
        <v>40104</v>
      </c>
      <c r="AG2194" t="s">
        <v>5702</v>
      </c>
      <c r="AH2194" t="s">
        <v>5060</v>
      </c>
      <c r="AI2194" t="s">
        <v>1000</v>
      </c>
      <c r="AJ2194" t="s">
        <v>41304</v>
      </c>
      <c r="AK2194" t="s">
        <v>26201</v>
      </c>
      <c r="AL2194" t="s">
        <v>26391</v>
      </c>
      <c r="AM2194">
        <v>2013</v>
      </c>
      <c r="AN2194" s="1">
        <v>41586</v>
      </c>
      <c r="AO2194" s="1">
        <v>41586</v>
      </c>
      <c r="AP2194">
        <v>6</v>
      </c>
      <c r="AQ2194" t="s">
        <v>81</v>
      </c>
      <c r="AR2194" s="4">
        <f>IF(AQ2194="M",AP2194*30.42,AP2194)</f>
        <v>182.52</v>
      </c>
      <c r="AS2194">
        <v>0</v>
      </c>
      <c r="AT2194" s="4">
        <f>AR2194+AS2194</f>
        <v>182.52</v>
      </c>
      <c r="AU2194">
        <v>5</v>
      </c>
      <c r="AV2194" s="1">
        <f>AO2194+AT2194</f>
        <v>41768.519999999997</v>
      </c>
      <c r="AW2194" s="1">
        <v>41920</v>
      </c>
      <c r="AX2194" s="2">
        <f>IF(AV2194&gt;=AW2194,1,2)</f>
        <v>2</v>
      </c>
      <c r="AY2194" s="2" t="str">
        <f>IF((AV2194+10)&gt;=AW2194,"SAVE","LATE")</f>
        <v>LATE</v>
      </c>
      <c r="AZ2194" t="s">
        <v>82</v>
      </c>
      <c r="BA2194" t="s">
        <v>1011</v>
      </c>
      <c r="BB2194">
        <v>124999408</v>
      </c>
      <c r="BC2194">
        <v>53016612</v>
      </c>
      <c r="BD2194" s="9">
        <v>178016020</v>
      </c>
      <c r="BE2194" t="s">
        <v>43695</v>
      </c>
      <c r="BF2194">
        <v>0</v>
      </c>
      <c r="BG2194" t="s">
        <v>70</v>
      </c>
      <c r="BH2194">
        <v>-1</v>
      </c>
      <c r="BI2194" t="s">
        <v>70</v>
      </c>
      <c r="BJ2194" t="s">
        <v>70</v>
      </c>
      <c r="BK2194">
        <v>0</v>
      </c>
      <c r="BL2194" t="s">
        <v>85</v>
      </c>
      <c r="BM2194" t="s">
        <v>26392</v>
      </c>
    </row>
    <row r="2195" spans="1:65" x14ac:dyDescent="0.25">
      <c r="A2195">
        <v>2012</v>
      </c>
      <c r="B2195" t="s">
        <v>116</v>
      </c>
      <c r="C2195" t="s">
        <v>117</v>
      </c>
      <c r="D2195" t="s">
        <v>43700</v>
      </c>
      <c r="E2195" t="s">
        <v>82</v>
      </c>
      <c r="F2195" t="s">
        <v>1148</v>
      </c>
      <c r="G2195">
        <v>1</v>
      </c>
      <c r="H2195" t="s">
        <v>46842</v>
      </c>
      <c r="I2195" t="s">
        <v>105</v>
      </c>
      <c r="J2195" t="s">
        <v>88</v>
      </c>
      <c r="K2195">
        <v>3</v>
      </c>
      <c r="L2195" t="s">
        <v>41838</v>
      </c>
      <c r="M2195">
        <v>72000000</v>
      </c>
      <c r="N2195" t="s">
        <v>41840</v>
      </c>
      <c r="O2195" t="s">
        <v>43712</v>
      </c>
      <c r="P2195" t="s">
        <v>90</v>
      </c>
      <c r="Q2195" t="s">
        <v>1149</v>
      </c>
      <c r="R2195" t="s">
        <v>1149</v>
      </c>
      <c r="S2195" t="s">
        <v>39707</v>
      </c>
      <c r="T2195" t="s">
        <v>14481</v>
      </c>
      <c r="U2195" t="s">
        <v>20929</v>
      </c>
      <c r="V2195" t="s">
        <v>20930</v>
      </c>
      <c r="W2195" t="s">
        <v>20931</v>
      </c>
      <c r="X2195">
        <v>10000000000</v>
      </c>
      <c r="Y2195" t="s">
        <v>122</v>
      </c>
      <c r="Z2195" t="s">
        <v>123</v>
      </c>
      <c r="AA2195">
        <v>0</v>
      </c>
      <c r="AB2195" t="s">
        <v>76</v>
      </c>
      <c r="AC2195">
        <v>0</v>
      </c>
      <c r="AD2195" t="s">
        <v>76</v>
      </c>
      <c r="AE2195">
        <v>1778773</v>
      </c>
      <c r="AF2195" t="s">
        <v>40104</v>
      </c>
      <c r="AG2195">
        <v>9005989194</v>
      </c>
      <c r="AH2195" t="s">
        <v>20932</v>
      </c>
      <c r="AI2195" t="s">
        <v>1000</v>
      </c>
      <c r="AJ2195" t="s">
        <v>41304</v>
      </c>
      <c r="AK2195">
        <v>8235714</v>
      </c>
      <c r="AL2195" t="s">
        <v>7668</v>
      </c>
      <c r="AM2195">
        <v>2013</v>
      </c>
      <c r="AN2195" s="1">
        <v>41331</v>
      </c>
      <c r="AO2195" s="1">
        <v>41400</v>
      </c>
      <c r="AP2195">
        <v>10</v>
      </c>
      <c r="AQ2195" t="s">
        <v>81</v>
      </c>
      <c r="AR2195" s="4">
        <f>IF(AQ2195="M",AP2195*30.42,AP2195)</f>
        <v>304.20000000000005</v>
      </c>
      <c r="AS2195">
        <v>46</v>
      </c>
      <c r="AT2195" s="4">
        <f>AR2195+AS2195</f>
        <v>350.20000000000005</v>
      </c>
      <c r="AU2195">
        <v>8</v>
      </c>
      <c r="AV2195" s="1">
        <f>AO2195+AT2195</f>
        <v>41750.199999999997</v>
      </c>
      <c r="AW2195" s="1">
        <v>41994</v>
      </c>
      <c r="AX2195" s="2">
        <f>IF(AV2195&gt;=AW2195,1,2)</f>
        <v>2</v>
      </c>
      <c r="AY2195" s="2" t="str">
        <f>IF((AV2195+10)&gt;=AW2195,"SAVE","LATE")</f>
        <v>LATE</v>
      </c>
      <c r="AZ2195" t="s">
        <v>82</v>
      </c>
      <c r="BA2195" t="s">
        <v>1011</v>
      </c>
      <c r="BB2195">
        <v>9326249572</v>
      </c>
      <c r="BC2195">
        <v>4835551543</v>
      </c>
      <c r="BD2195" s="9">
        <v>14161801115</v>
      </c>
      <c r="BE2195" t="s">
        <v>20933</v>
      </c>
      <c r="BF2195">
        <v>0</v>
      </c>
      <c r="BG2195" t="s">
        <v>70</v>
      </c>
      <c r="BH2195">
        <v>-1</v>
      </c>
      <c r="BI2195" t="s">
        <v>39709</v>
      </c>
      <c r="BJ2195" t="s">
        <v>43713</v>
      </c>
      <c r="BK2195">
        <v>0</v>
      </c>
      <c r="BL2195" t="s">
        <v>85</v>
      </c>
      <c r="BM2195" t="s">
        <v>20934</v>
      </c>
    </row>
    <row r="2196" spans="1:65" x14ac:dyDescent="0.25">
      <c r="A2196">
        <v>2013</v>
      </c>
      <c r="B2196" t="s">
        <v>64</v>
      </c>
      <c r="C2196" t="s">
        <v>264</v>
      </c>
      <c r="D2196" t="s">
        <v>42782</v>
      </c>
      <c r="E2196">
        <v>899999238</v>
      </c>
      <c r="F2196" t="s">
        <v>3804</v>
      </c>
      <c r="G2196">
        <v>12</v>
      </c>
      <c r="H2196" t="s">
        <v>41881</v>
      </c>
      <c r="I2196" t="s">
        <v>67</v>
      </c>
      <c r="J2196" t="s">
        <v>68</v>
      </c>
      <c r="K2196">
        <v>3</v>
      </c>
      <c r="L2196" t="s">
        <v>41838</v>
      </c>
      <c r="M2196">
        <v>77000000</v>
      </c>
      <c r="N2196" t="s">
        <v>481</v>
      </c>
      <c r="O2196" t="s">
        <v>43714</v>
      </c>
      <c r="P2196" t="s">
        <v>90</v>
      </c>
      <c r="Q2196" t="s">
        <v>70</v>
      </c>
      <c r="R2196" t="s">
        <v>70</v>
      </c>
      <c r="S2196" t="s">
        <v>39707</v>
      </c>
      <c r="T2196" s="3">
        <v>41588</v>
      </c>
      <c r="U2196" t="s">
        <v>25795</v>
      </c>
      <c r="V2196" t="s">
        <v>25796</v>
      </c>
      <c r="W2196">
        <v>136</v>
      </c>
      <c r="X2196">
        <v>663786147</v>
      </c>
      <c r="Y2196" t="s">
        <v>122</v>
      </c>
      <c r="Z2196" t="s">
        <v>123</v>
      </c>
      <c r="AA2196">
        <v>0</v>
      </c>
      <c r="AB2196" t="s">
        <v>76</v>
      </c>
      <c r="AC2196">
        <v>0</v>
      </c>
      <c r="AD2196" t="s">
        <v>76</v>
      </c>
      <c r="AE2196">
        <v>1878454</v>
      </c>
      <c r="AF2196" t="s">
        <v>40104</v>
      </c>
      <c r="AG2196">
        <v>8908011338</v>
      </c>
      <c r="AH2196" t="s">
        <v>12309</v>
      </c>
      <c r="AI2196" t="s">
        <v>1000</v>
      </c>
      <c r="AJ2196" t="s">
        <v>41304</v>
      </c>
      <c r="AK2196" t="s">
        <v>25797</v>
      </c>
      <c r="AL2196" t="s">
        <v>25798</v>
      </c>
      <c r="AM2196">
        <v>2013</v>
      </c>
      <c r="AN2196" s="1">
        <v>41555</v>
      </c>
      <c r="AO2196" s="1">
        <v>41555</v>
      </c>
      <c r="AP2196">
        <v>10</v>
      </c>
      <c r="AQ2196" t="s">
        <v>81</v>
      </c>
      <c r="AR2196" s="4">
        <f>IF(AQ2196="M",AP2196*30.42,AP2196)</f>
        <v>304.20000000000005</v>
      </c>
      <c r="AS2196">
        <v>0</v>
      </c>
      <c r="AT2196" s="4">
        <f>AR2196+AS2196</f>
        <v>304.20000000000005</v>
      </c>
      <c r="AU2196">
        <v>8</v>
      </c>
      <c r="AV2196" s="1">
        <f>AO2196+AT2196</f>
        <v>41859.199999999997</v>
      </c>
      <c r="AW2196" s="1">
        <v>42102</v>
      </c>
      <c r="AX2196" s="2">
        <f>IF(AV2196&gt;=AW2196,1,2)</f>
        <v>2</v>
      </c>
      <c r="AY2196" s="2" t="str">
        <f>IF((AV2196+10)&gt;=AW2196,"SAVE","LATE")</f>
        <v>LATE</v>
      </c>
      <c r="AZ2196" t="s">
        <v>82</v>
      </c>
      <c r="BA2196" t="s">
        <v>1011</v>
      </c>
      <c r="BB2196">
        <v>663786147</v>
      </c>
      <c r="BC2196">
        <v>331892723</v>
      </c>
      <c r="BD2196" s="9">
        <v>995678870</v>
      </c>
      <c r="BE2196" t="s">
        <v>43714</v>
      </c>
      <c r="BF2196">
        <v>0</v>
      </c>
      <c r="BG2196" t="s">
        <v>70</v>
      </c>
      <c r="BH2196">
        <v>-1</v>
      </c>
      <c r="BI2196" t="s">
        <v>70</v>
      </c>
      <c r="BJ2196" t="s">
        <v>70</v>
      </c>
      <c r="BK2196">
        <v>0</v>
      </c>
      <c r="BL2196" t="s">
        <v>85</v>
      </c>
      <c r="BM2196" t="s">
        <v>25799</v>
      </c>
    </row>
    <row r="2197" spans="1:65" x14ac:dyDescent="0.25">
      <c r="A2197">
        <v>2013</v>
      </c>
      <c r="B2197" t="s">
        <v>64</v>
      </c>
      <c r="C2197" t="s">
        <v>264</v>
      </c>
      <c r="D2197" t="s">
        <v>42782</v>
      </c>
      <c r="E2197">
        <v>899999238</v>
      </c>
      <c r="F2197" t="s">
        <v>3804</v>
      </c>
      <c r="G2197">
        <v>12</v>
      </c>
      <c r="H2197" t="s">
        <v>41881</v>
      </c>
      <c r="I2197" t="s">
        <v>67</v>
      </c>
      <c r="J2197" t="s">
        <v>68</v>
      </c>
      <c r="K2197">
        <v>3</v>
      </c>
      <c r="L2197" t="s">
        <v>41838</v>
      </c>
      <c r="M2197">
        <v>72000000</v>
      </c>
      <c r="N2197" t="s">
        <v>41840</v>
      </c>
      <c r="O2197" t="s">
        <v>43715</v>
      </c>
      <c r="P2197" t="s">
        <v>90</v>
      </c>
      <c r="Q2197" t="s">
        <v>70</v>
      </c>
      <c r="R2197" t="s">
        <v>70</v>
      </c>
      <c r="S2197" t="s">
        <v>39707</v>
      </c>
      <c r="T2197" t="s">
        <v>20900</v>
      </c>
      <c r="U2197" t="s">
        <v>26231</v>
      </c>
      <c r="V2197" t="s">
        <v>26232</v>
      </c>
      <c r="W2197" t="s">
        <v>26232</v>
      </c>
      <c r="X2197">
        <v>266725937</v>
      </c>
      <c r="Y2197" t="s">
        <v>122</v>
      </c>
      <c r="Z2197" t="s">
        <v>123</v>
      </c>
      <c r="AA2197">
        <v>0</v>
      </c>
      <c r="AB2197" t="s">
        <v>76</v>
      </c>
      <c r="AC2197">
        <v>0</v>
      </c>
      <c r="AD2197" t="s">
        <v>76</v>
      </c>
      <c r="AE2197">
        <v>1463842</v>
      </c>
      <c r="AF2197" t="s">
        <v>40104</v>
      </c>
      <c r="AG2197" t="s">
        <v>26233</v>
      </c>
      <c r="AH2197" t="s">
        <v>26234</v>
      </c>
      <c r="AI2197" t="s">
        <v>1000</v>
      </c>
      <c r="AJ2197" t="s">
        <v>41304</v>
      </c>
      <c r="AK2197" t="s">
        <v>26235</v>
      </c>
      <c r="AL2197" t="s">
        <v>26236</v>
      </c>
      <c r="AM2197">
        <v>2013</v>
      </c>
      <c r="AN2197" s="1">
        <v>41355</v>
      </c>
      <c r="AO2197" s="1">
        <v>41355</v>
      </c>
      <c r="AP2197">
        <v>6</v>
      </c>
      <c r="AQ2197" t="s">
        <v>81</v>
      </c>
      <c r="AR2197" s="4">
        <f>IF(AQ2197="M",AP2197*30.42,AP2197)</f>
        <v>182.52</v>
      </c>
      <c r="AS2197">
        <v>32</v>
      </c>
      <c r="AT2197" s="4">
        <f>AR2197+AS2197</f>
        <v>214.52</v>
      </c>
      <c r="AU2197">
        <v>9</v>
      </c>
      <c r="AV2197" s="1">
        <f>AO2197+AT2197</f>
        <v>41569.519999999997</v>
      </c>
      <c r="AW2197" s="1">
        <v>41843</v>
      </c>
      <c r="AX2197" s="2">
        <f>IF(AV2197&gt;=AW2197,1,2)</f>
        <v>2</v>
      </c>
      <c r="AY2197" s="2" t="str">
        <f>IF((AV2197+10)&gt;=AW2197,"SAVE","LATE")</f>
        <v>LATE</v>
      </c>
      <c r="AZ2197" t="s">
        <v>82</v>
      </c>
      <c r="BA2197" t="s">
        <v>1011</v>
      </c>
      <c r="BB2197">
        <v>266725937</v>
      </c>
      <c r="BC2197">
        <v>0</v>
      </c>
      <c r="BD2197" s="9">
        <v>266725937</v>
      </c>
      <c r="BE2197" t="s">
        <v>43715</v>
      </c>
      <c r="BF2197">
        <v>0</v>
      </c>
      <c r="BG2197" t="s">
        <v>70</v>
      </c>
      <c r="BH2197">
        <v>-1</v>
      </c>
      <c r="BI2197" t="s">
        <v>70</v>
      </c>
      <c r="BJ2197" t="s">
        <v>70</v>
      </c>
      <c r="BK2197">
        <v>0</v>
      </c>
      <c r="BL2197" t="s">
        <v>85</v>
      </c>
      <c r="BM2197" t="s">
        <v>26237</v>
      </c>
    </row>
    <row r="2198" spans="1:65" x14ac:dyDescent="0.25">
      <c r="A2198">
        <v>2013</v>
      </c>
      <c r="B2198" t="s">
        <v>116</v>
      </c>
      <c r="C2198" t="s">
        <v>290</v>
      </c>
      <c r="D2198" t="s">
        <v>43673</v>
      </c>
      <c r="E2198" t="s">
        <v>8059</v>
      </c>
      <c r="F2198" t="s">
        <v>26333</v>
      </c>
      <c r="G2198">
        <v>12</v>
      </c>
      <c r="H2198" t="s">
        <v>41881</v>
      </c>
      <c r="I2198" t="s">
        <v>67</v>
      </c>
      <c r="J2198" t="s">
        <v>68</v>
      </c>
      <c r="K2198">
        <v>3</v>
      </c>
      <c r="L2198" t="s">
        <v>41838</v>
      </c>
      <c r="M2198">
        <v>30000000</v>
      </c>
      <c r="N2198" t="s">
        <v>41897</v>
      </c>
      <c r="O2198" t="s">
        <v>26334</v>
      </c>
      <c r="P2198" t="s">
        <v>90</v>
      </c>
      <c r="Q2198" t="s">
        <v>70</v>
      </c>
      <c r="R2198" t="s">
        <v>70</v>
      </c>
      <c r="S2198" t="s">
        <v>39707</v>
      </c>
      <c r="T2198" t="s">
        <v>18388</v>
      </c>
      <c r="U2198" t="s">
        <v>26335</v>
      </c>
      <c r="V2198" t="s">
        <v>26336</v>
      </c>
      <c r="W2198" t="s">
        <v>26336</v>
      </c>
      <c r="X2198">
        <v>169657920</v>
      </c>
      <c r="Y2198" t="s">
        <v>74</v>
      </c>
      <c r="Z2198" t="s">
        <v>75</v>
      </c>
      <c r="AA2198">
        <v>0</v>
      </c>
      <c r="AB2198" t="s">
        <v>76</v>
      </c>
      <c r="AC2198">
        <v>0</v>
      </c>
      <c r="AD2198" t="s">
        <v>76</v>
      </c>
      <c r="AE2198">
        <v>1530202</v>
      </c>
      <c r="AF2198" t="s">
        <v>40104</v>
      </c>
      <c r="AG2198" t="s">
        <v>10780</v>
      </c>
      <c r="AH2198" t="s">
        <v>12309</v>
      </c>
      <c r="AI2198" t="s">
        <v>1000</v>
      </c>
      <c r="AJ2198" t="s">
        <v>41304</v>
      </c>
      <c r="AK2198">
        <v>15904258</v>
      </c>
      <c r="AL2198" t="s">
        <v>25798</v>
      </c>
      <c r="AM2198">
        <v>2013</v>
      </c>
      <c r="AN2198" s="1">
        <v>41383</v>
      </c>
      <c r="AO2198" s="1">
        <v>41383</v>
      </c>
      <c r="AP2198">
        <v>4</v>
      </c>
      <c r="AQ2198" t="s">
        <v>81</v>
      </c>
      <c r="AR2198" s="4">
        <f>IF(AQ2198="M",AP2198*30.42,AP2198)</f>
        <v>121.68</v>
      </c>
      <c r="AS2198">
        <v>0</v>
      </c>
      <c r="AT2198" s="4">
        <f>AR2198+AS2198</f>
        <v>121.68</v>
      </c>
      <c r="AU2198">
        <v>3</v>
      </c>
      <c r="AV2198" s="1">
        <f>AO2198+AT2198</f>
        <v>41504.68</v>
      </c>
      <c r="AW2198" s="1">
        <v>41597</v>
      </c>
      <c r="AX2198" s="2">
        <f>IF(AV2198&gt;=AW2198,1,2)</f>
        <v>2</v>
      </c>
      <c r="AY2198" s="2" t="str">
        <f>IF((AV2198+10)&gt;=AW2198,"SAVE","LATE")</f>
        <v>LATE</v>
      </c>
      <c r="AZ2198" t="s">
        <v>82</v>
      </c>
      <c r="BA2198" t="s">
        <v>1011</v>
      </c>
      <c r="BB2198">
        <v>169657920</v>
      </c>
      <c r="BC2198">
        <v>5014177</v>
      </c>
      <c r="BD2198" s="9">
        <v>174672097</v>
      </c>
      <c r="BE2198" t="s">
        <v>26334</v>
      </c>
      <c r="BF2198">
        <v>0</v>
      </c>
      <c r="BG2198" t="s">
        <v>70</v>
      </c>
      <c r="BH2198">
        <v>-1</v>
      </c>
      <c r="BI2198" t="s">
        <v>70</v>
      </c>
      <c r="BJ2198" t="s">
        <v>70</v>
      </c>
      <c r="BK2198">
        <v>0</v>
      </c>
      <c r="BL2198" t="s">
        <v>85</v>
      </c>
      <c r="BM2198" t="s">
        <v>26337</v>
      </c>
    </row>
    <row r="2199" spans="1:65" x14ac:dyDescent="0.25">
      <c r="A2199">
        <v>2013</v>
      </c>
      <c r="B2199" t="s">
        <v>116</v>
      </c>
      <c r="C2199" t="s">
        <v>290</v>
      </c>
      <c r="D2199" t="s">
        <v>43673</v>
      </c>
      <c r="E2199" t="s">
        <v>8059</v>
      </c>
      <c r="F2199" t="s">
        <v>26333</v>
      </c>
      <c r="G2199">
        <v>15</v>
      </c>
      <c r="H2199" t="s">
        <v>41312</v>
      </c>
      <c r="I2199" t="s">
        <v>105</v>
      </c>
      <c r="J2199" t="s">
        <v>88</v>
      </c>
      <c r="K2199">
        <v>3</v>
      </c>
      <c r="L2199" t="s">
        <v>41838</v>
      </c>
      <c r="M2199">
        <v>30000000</v>
      </c>
      <c r="N2199" t="s">
        <v>41897</v>
      </c>
      <c r="O2199" t="s">
        <v>26666</v>
      </c>
      <c r="P2199" t="s">
        <v>90</v>
      </c>
      <c r="Q2199" t="s">
        <v>1149</v>
      </c>
      <c r="R2199" t="s">
        <v>1149</v>
      </c>
      <c r="S2199" t="s">
        <v>39710</v>
      </c>
      <c r="T2199" t="s">
        <v>18661</v>
      </c>
      <c r="U2199" t="s">
        <v>26667</v>
      </c>
      <c r="V2199" t="s">
        <v>26668</v>
      </c>
      <c r="W2199" t="s">
        <v>26669</v>
      </c>
      <c r="X2199">
        <v>2566669433</v>
      </c>
      <c r="Y2199" t="s">
        <v>74</v>
      </c>
      <c r="Z2199" t="s">
        <v>75</v>
      </c>
      <c r="AA2199">
        <v>0</v>
      </c>
      <c r="AB2199" t="s">
        <v>76</v>
      </c>
      <c r="AC2199">
        <v>0</v>
      </c>
      <c r="AD2199" t="s">
        <v>76</v>
      </c>
      <c r="AE2199">
        <v>2071288</v>
      </c>
      <c r="AF2199" t="s">
        <v>40104</v>
      </c>
      <c r="AG2199" t="s">
        <v>26670</v>
      </c>
      <c r="AH2199" t="s">
        <v>26671</v>
      </c>
      <c r="AI2199" t="s">
        <v>1000</v>
      </c>
      <c r="AJ2199" t="s">
        <v>41304</v>
      </c>
      <c r="AK2199">
        <v>34557778</v>
      </c>
      <c r="AL2199" t="s">
        <v>26672</v>
      </c>
      <c r="AM2199">
        <v>2013</v>
      </c>
      <c r="AN2199" s="1">
        <v>41638</v>
      </c>
      <c r="AO2199" s="1">
        <v>41638</v>
      </c>
      <c r="AP2199">
        <v>5</v>
      </c>
      <c r="AQ2199" t="s">
        <v>81</v>
      </c>
      <c r="AR2199" s="4">
        <f>IF(AQ2199="M",AP2199*30.42,AP2199)</f>
        <v>152.10000000000002</v>
      </c>
      <c r="AS2199">
        <v>0</v>
      </c>
      <c r="AT2199" s="4">
        <f>AR2199+AS2199</f>
        <v>152.10000000000002</v>
      </c>
      <c r="AU2199">
        <v>2</v>
      </c>
      <c r="AV2199" s="1">
        <f>AO2199+AT2199</f>
        <v>41790.1</v>
      </c>
      <c r="AW2199" s="1">
        <v>41848</v>
      </c>
      <c r="AX2199" s="2">
        <f>IF(AV2199&gt;=AW2199,1,2)</f>
        <v>2</v>
      </c>
      <c r="AY2199" s="2" t="str">
        <f>IF((AV2199+10)&gt;=AW2199,"SAVE","LATE")</f>
        <v>LATE</v>
      </c>
      <c r="AZ2199" t="s">
        <v>82</v>
      </c>
      <c r="BA2199" t="s">
        <v>1011</v>
      </c>
      <c r="BB2199">
        <v>189156943</v>
      </c>
      <c r="BC2199">
        <v>0</v>
      </c>
      <c r="BD2199" s="9">
        <v>189156943</v>
      </c>
      <c r="BE2199" t="s">
        <v>43716</v>
      </c>
      <c r="BF2199">
        <v>0</v>
      </c>
      <c r="BG2199" t="s">
        <v>70</v>
      </c>
      <c r="BH2199">
        <v>-1</v>
      </c>
      <c r="BI2199" t="s">
        <v>26673</v>
      </c>
      <c r="BJ2199" t="s">
        <v>26673</v>
      </c>
      <c r="BK2199">
        <v>0</v>
      </c>
      <c r="BL2199" t="s">
        <v>85</v>
      </c>
      <c r="BM2199" t="s">
        <v>26674</v>
      </c>
    </row>
    <row r="2200" spans="1:65" x14ac:dyDescent="0.25">
      <c r="A2200">
        <v>2013</v>
      </c>
      <c r="B2200" t="s">
        <v>64</v>
      </c>
      <c r="C2200" t="s">
        <v>264</v>
      </c>
      <c r="D2200" t="s">
        <v>42782</v>
      </c>
      <c r="E2200">
        <v>899999238</v>
      </c>
      <c r="F2200" t="s">
        <v>3804</v>
      </c>
      <c r="G2200">
        <v>12</v>
      </c>
      <c r="H2200" t="s">
        <v>41881</v>
      </c>
      <c r="I2200" t="s">
        <v>67</v>
      </c>
      <c r="J2200" t="s">
        <v>68</v>
      </c>
      <c r="K2200">
        <v>3</v>
      </c>
      <c r="L2200" t="s">
        <v>41838</v>
      </c>
      <c r="M2200">
        <v>77000000</v>
      </c>
      <c r="N2200" t="s">
        <v>481</v>
      </c>
      <c r="O2200" t="s">
        <v>43725</v>
      </c>
      <c r="P2200" t="s">
        <v>90</v>
      </c>
      <c r="Q2200" t="s">
        <v>70</v>
      </c>
      <c r="R2200" t="s">
        <v>70</v>
      </c>
      <c r="S2200" t="s">
        <v>1294</v>
      </c>
      <c r="T2200" t="s">
        <v>26443</v>
      </c>
      <c r="U2200" t="s">
        <v>26444</v>
      </c>
      <c r="V2200" t="s">
        <v>26445</v>
      </c>
      <c r="W2200" t="s">
        <v>26445</v>
      </c>
      <c r="X2200">
        <v>97575840</v>
      </c>
      <c r="Y2200" t="s">
        <v>122</v>
      </c>
      <c r="Z2200" t="s">
        <v>123</v>
      </c>
      <c r="AA2200">
        <v>0</v>
      </c>
      <c r="AB2200" t="s">
        <v>76</v>
      </c>
      <c r="AC2200">
        <v>0</v>
      </c>
      <c r="AD2200" t="s">
        <v>76</v>
      </c>
      <c r="AE2200">
        <v>1948359</v>
      </c>
      <c r="AF2200" t="s">
        <v>40104</v>
      </c>
      <c r="AG2200" t="s">
        <v>26446</v>
      </c>
      <c r="AH2200" t="s">
        <v>5651</v>
      </c>
      <c r="AI2200" t="s">
        <v>1000</v>
      </c>
      <c r="AJ2200" t="s">
        <v>41304</v>
      </c>
      <c r="AK2200" t="s">
        <v>26447</v>
      </c>
      <c r="AL2200" t="s">
        <v>26448</v>
      </c>
      <c r="AM2200">
        <v>2013</v>
      </c>
      <c r="AN2200" s="1">
        <v>41586</v>
      </c>
      <c r="AO2200" s="1">
        <v>41586</v>
      </c>
      <c r="AP2200">
        <v>6</v>
      </c>
      <c r="AQ2200" t="s">
        <v>81</v>
      </c>
      <c r="AR2200" s="4">
        <f>IF(AQ2200="M",AP2200*30.42,AP2200)</f>
        <v>182.52</v>
      </c>
      <c r="AS2200">
        <v>0</v>
      </c>
      <c r="AT2200" s="4">
        <f>AR2200+AS2200</f>
        <v>182.52</v>
      </c>
      <c r="AU2200">
        <v>6</v>
      </c>
      <c r="AV2200" s="1">
        <f>AO2200+AT2200</f>
        <v>41768.519999999997</v>
      </c>
      <c r="AW2200" s="1">
        <v>41951</v>
      </c>
      <c r="AX2200" s="2">
        <f>IF(AV2200&gt;=AW2200,1,2)</f>
        <v>2</v>
      </c>
      <c r="AY2200" s="2" t="str">
        <f>IF((AV2200+10)&gt;=AW2200,"SAVE","LATE")</f>
        <v>LATE</v>
      </c>
      <c r="AZ2200" t="s">
        <v>82</v>
      </c>
      <c r="BA2200" t="s">
        <v>1011</v>
      </c>
      <c r="BB2200">
        <v>97575840</v>
      </c>
      <c r="BC2200">
        <v>29876218</v>
      </c>
      <c r="BD2200" s="9">
        <v>127452058</v>
      </c>
      <c r="BE2200" t="s">
        <v>43725</v>
      </c>
      <c r="BF2200">
        <v>0</v>
      </c>
      <c r="BG2200" t="s">
        <v>70</v>
      </c>
      <c r="BH2200">
        <v>-1</v>
      </c>
      <c r="BI2200" t="s">
        <v>70</v>
      </c>
      <c r="BJ2200" t="s">
        <v>70</v>
      </c>
      <c r="BK2200">
        <v>0</v>
      </c>
      <c r="BL2200" t="s">
        <v>85</v>
      </c>
      <c r="BM2200" t="s">
        <v>26449</v>
      </c>
    </row>
    <row r="2201" spans="1:65" x14ac:dyDescent="0.25">
      <c r="A2201">
        <v>2012</v>
      </c>
      <c r="B2201" t="s">
        <v>116</v>
      </c>
      <c r="C2201" t="s">
        <v>117</v>
      </c>
      <c r="D2201" t="s">
        <v>43700</v>
      </c>
      <c r="E2201" t="s">
        <v>82</v>
      </c>
      <c r="F2201" t="s">
        <v>1148</v>
      </c>
      <c r="G2201">
        <v>1</v>
      </c>
      <c r="H2201" t="s">
        <v>46842</v>
      </c>
      <c r="I2201" t="s">
        <v>105</v>
      </c>
      <c r="J2201" t="s">
        <v>88</v>
      </c>
      <c r="K2201">
        <v>3</v>
      </c>
      <c r="L2201" t="s">
        <v>41838</v>
      </c>
      <c r="M2201">
        <v>72000000</v>
      </c>
      <c r="N2201" t="s">
        <v>41840</v>
      </c>
      <c r="O2201" t="s">
        <v>43741</v>
      </c>
      <c r="P2201" t="s">
        <v>90</v>
      </c>
      <c r="Q2201" t="s">
        <v>1149</v>
      </c>
      <c r="R2201" t="s">
        <v>1149</v>
      </c>
      <c r="S2201" t="s">
        <v>22435</v>
      </c>
      <c r="T2201" t="s">
        <v>13639</v>
      </c>
      <c r="U2201" t="s">
        <v>22436</v>
      </c>
      <c r="V2201" t="s">
        <v>22437</v>
      </c>
      <c r="W2201" t="s">
        <v>22438</v>
      </c>
      <c r="X2201">
        <v>1687483585</v>
      </c>
      <c r="Y2201" t="s">
        <v>122</v>
      </c>
      <c r="Z2201" t="s">
        <v>123</v>
      </c>
      <c r="AA2201">
        <v>0</v>
      </c>
      <c r="AB2201" t="s">
        <v>76</v>
      </c>
      <c r="AC2201">
        <v>0</v>
      </c>
      <c r="AD2201" t="s">
        <v>76</v>
      </c>
      <c r="AE2201">
        <v>1663012</v>
      </c>
      <c r="AF2201" t="s">
        <v>40104</v>
      </c>
      <c r="AG2201">
        <v>8002338814</v>
      </c>
      <c r="AH2201" t="s">
        <v>22439</v>
      </c>
      <c r="AI2201" t="s">
        <v>1000</v>
      </c>
      <c r="AJ2201" t="s">
        <v>41304</v>
      </c>
      <c r="AK2201">
        <v>71714292</v>
      </c>
      <c r="AL2201" t="s">
        <v>20780</v>
      </c>
      <c r="AM2201">
        <v>2013</v>
      </c>
      <c r="AN2201" s="1">
        <v>41284</v>
      </c>
      <c r="AO2201" s="1">
        <v>41387</v>
      </c>
      <c r="AP2201">
        <v>4</v>
      </c>
      <c r="AQ2201" t="s">
        <v>81</v>
      </c>
      <c r="AR2201" s="4">
        <f>IF(AQ2201="M",AP2201*30.42,AP2201)</f>
        <v>121.68</v>
      </c>
      <c r="AS2201">
        <v>0</v>
      </c>
      <c r="AT2201" s="4">
        <f>AR2201+AS2201</f>
        <v>121.68</v>
      </c>
      <c r="AU2201">
        <v>1</v>
      </c>
      <c r="AV2201" s="1">
        <f>AO2201+AT2201</f>
        <v>41508.68</v>
      </c>
      <c r="AW2201" s="1">
        <v>41540</v>
      </c>
      <c r="AX2201" s="2">
        <f>IF(AV2201&gt;=AW2201,1,2)</f>
        <v>2</v>
      </c>
      <c r="AY2201" s="2" t="str">
        <f>IF((AV2201+10)&gt;=AW2201,"SAVE","LATE")</f>
        <v>LATE</v>
      </c>
      <c r="AZ2201" t="s">
        <v>82</v>
      </c>
      <c r="BA2201" t="s">
        <v>1011</v>
      </c>
      <c r="BB2201">
        <v>1666507045</v>
      </c>
      <c r="BC2201">
        <v>0</v>
      </c>
      <c r="BD2201" s="9">
        <v>1666507045</v>
      </c>
      <c r="BE2201" t="s">
        <v>43741</v>
      </c>
      <c r="BF2201">
        <v>0</v>
      </c>
      <c r="BG2201" t="s">
        <v>70</v>
      </c>
      <c r="BH2201">
        <v>-1</v>
      </c>
      <c r="BI2201" t="s">
        <v>22439</v>
      </c>
      <c r="BJ2201" t="s">
        <v>22440</v>
      </c>
      <c r="BK2201">
        <v>0</v>
      </c>
      <c r="BL2201" t="s">
        <v>85</v>
      </c>
      <c r="BM2201" t="s">
        <v>22441</v>
      </c>
    </row>
    <row r="2202" spans="1:65" x14ac:dyDescent="0.25">
      <c r="A2202">
        <v>2013</v>
      </c>
      <c r="B2202" t="s">
        <v>116</v>
      </c>
      <c r="C2202" t="s">
        <v>150</v>
      </c>
      <c r="D2202" t="s">
        <v>40590</v>
      </c>
      <c r="E2202" t="s">
        <v>82</v>
      </c>
      <c r="F2202" t="s">
        <v>18748</v>
      </c>
      <c r="G2202">
        <v>11</v>
      </c>
      <c r="H2202" t="s">
        <v>41839</v>
      </c>
      <c r="I2202" t="s">
        <v>67</v>
      </c>
      <c r="J2202" t="s">
        <v>88</v>
      </c>
      <c r="K2202">
        <v>3</v>
      </c>
      <c r="L2202" t="s">
        <v>41838</v>
      </c>
      <c r="M2202">
        <v>72000000</v>
      </c>
      <c r="N2202" t="s">
        <v>41840</v>
      </c>
      <c r="O2202" t="s">
        <v>18749</v>
      </c>
      <c r="P2202" t="s">
        <v>90</v>
      </c>
      <c r="Q2202" t="s">
        <v>1149</v>
      </c>
      <c r="R2202" t="s">
        <v>1149</v>
      </c>
      <c r="S2202" t="s">
        <v>3925</v>
      </c>
      <c r="T2202" s="3">
        <v>41397</v>
      </c>
      <c r="U2202" t="s">
        <v>18750</v>
      </c>
      <c r="V2202" t="s">
        <v>18751</v>
      </c>
      <c r="W2202">
        <v>1304180399</v>
      </c>
      <c r="X2202">
        <v>368136723</v>
      </c>
      <c r="Y2202" t="s">
        <v>122</v>
      </c>
      <c r="Z2202" t="s">
        <v>123</v>
      </c>
      <c r="AA2202">
        <v>0</v>
      </c>
      <c r="AB2202" t="s">
        <v>76</v>
      </c>
      <c r="AC2202">
        <v>0</v>
      </c>
      <c r="AD2202" t="s">
        <v>76</v>
      </c>
      <c r="AE2202">
        <v>1677476</v>
      </c>
      <c r="AF2202" t="s">
        <v>41304</v>
      </c>
      <c r="AG2202">
        <v>75068652</v>
      </c>
      <c r="AH2202" t="s">
        <v>18752</v>
      </c>
      <c r="AI2202" t="s">
        <v>1000</v>
      </c>
      <c r="AJ2202" t="s">
        <v>41304</v>
      </c>
      <c r="AK2202">
        <v>75068652</v>
      </c>
      <c r="AL2202" t="s">
        <v>18752</v>
      </c>
      <c r="AM2202">
        <v>2013</v>
      </c>
      <c r="AN2202" s="1">
        <v>41382</v>
      </c>
      <c r="AO2202" s="1">
        <v>41400</v>
      </c>
      <c r="AP2202">
        <v>2</v>
      </c>
      <c r="AQ2202" t="s">
        <v>81</v>
      </c>
      <c r="AR2202" s="4">
        <f>IF(AQ2202="M",AP2202*30.42,AP2202)</f>
        <v>60.84</v>
      </c>
      <c r="AS2202">
        <v>15</v>
      </c>
      <c r="AT2202" s="4">
        <f>AR2202+AS2202</f>
        <v>75.84</v>
      </c>
      <c r="AU2202">
        <v>1</v>
      </c>
      <c r="AV2202" s="1">
        <f>AO2202+AT2202</f>
        <v>41475.839999999997</v>
      </c>
      <c r="AW2202" s="1">
        <v>41507</v>
      </c>
      <c r="AX2202" s="2">
        <f>IF(AV2202&gt;=AW2202,1,2)</f>
        <v>2</v>
      </c>
      <c r="AY2202" s="2" t="str">
        <f>IF((AV2202+10)&gt;=AW2202,"SAVE","LATE")</f>
        <v>LATE</v>
      </c>
      <c r="AZ2202" t="s">
        <v>82</v>
      </c>
      <c r="BA2202" t="s">
        <v>1011</v>
      </c>
      <c r="BB2202">
        <v>364601794</v>
      </c>
      <c r="BC2202">
        <v>0</v>
      </c>
      <c r="BD2202" s="9">
        <v>364601794</v>
      </c>
      <c r="BE2202" t="s">
        <v>18753</v>
      </c>
      <c r="BF2202">
        <v>0</v>
      </c>
      <c r="BG2202" t="s">
        <v>70</v>
      </c>
      <c r="BH2202">
        <v>-1</v>
      </c>
      <c r="BI2202" t="s">
        <v>18752</v>
      </c>
      <c r="BK2202">
        <v>0</v>
      </c>
      <c r="BL2202" t="s">
        <v>85</v>
      </c>
      <c r="BM2202" t="s">
        <v>18754</v>
      </c>
    </row>
    <row r="2203" spans="1:65" x14ac:dyDescent="0.25">
      <c r="A2203">
        <v>2013</v>
      </c>
      <c r="B2203" t="s">
        <v>116</v>
      </c>
      <c r="C2203" t="s">
        <v>150</v>
      </c>
      <c r="D2203" t="s">
        <v>40590</v>
      </c>
      <c r="E2203" t="s">
        <v>82</v>
      </c>
      <c r="F2203" t="s">
        <v>18814</v>
      </c>
      <c r="G2203">
        <v>11</v>
      </c>
      <c r="H2203" t="s">
        <v>41839</v>
      </c>
      <c r="I2203" t="s">
        <v>67</v>
      </c>
      <c r="J2203" t="s">
        <v>88</v>
      </c>
      <c r="K2203">
        <v>3</v>
      </c>
      <c r="L2203" t="s">
        <v>41838</v>
      </c>
      <c r="M2203">
        <v>72000000</v>
      </c>
      <c r="N2203" t="s">
        <v>41840</v>
      </c>
      <c r="O2203" t="s">
        <v>47133</v>
      </c>
      <c r="P2203" t="s">
        <v>90</v>
      </c>
      <c r="Q2203" t="s">
        <v>1149</v>
      </c>
      <c r="R2203" t="s">
        <v>1149</v>
      </c>
      <c r="S2203" t="s">
        <v>3925</v>
      </c>
      <c r="T2203" s="3">
        <v>41551</v>
      </c>
      <c r="U2203" t="s">
        <v>18815</v>
      </c>
      <c r="V2203" t="s">
        <v>18816</v>
      </c>
      <c r="W2203">
        <v>1305300516</v>
      </c>
      <c r="X2203">
        <v>341999850</v>
      </c>
      <c r="Y2203" t="s">
        <v>122</v>
      </c>
      <c r="Z2203" t="s">
        <v>123</v>
      </c>
      <c r="AA2203">
        <v>0</v>
      </c>
      <c r="AB2203" t="s">
        <v>76</v>
      </c>
      <c r="AC2203">
        <v>0</v>
      </c>
      <c r="AD2203" t="s">
        <v>76</v>
      </c>
      <c r="AE2203">
        <v>1838573</v>
      </c>
      <c r="AF2203" t="s">
        <v>41304</v>
      </c>
      <c r="AG2203">
        <v>4608900</v>
      </c>
      <c r="AH2203" t="s">
        <v>18817</v>
      </c>
      <c r="AI2203" t="s">
        <v>1000</v>
      </c>
      <c r="AJ2203" t="s">
        <v>41304</v>
      </c>
      <c r="AK2203">
        <v>4608900</v>
      </c>
      <c r="AL2203" t="s">
        <v>18817</v>
      </c>
      <c r="AM2203">
        <v>2013</v>
      </c>
      <c r="AN2203" s="1">
        <v>41424</v>
      </c>
      <c r="AO2203" s="1">
        <v>41457</v>
      </c>
      <c r="AP2203">
        <v>3</v>
      </c>
      <c r="AQ2203" t="s">
        <v>81</v>
      </c>
      <c r="AR2203" s="4">
        <f>IF(AQ2203="M",AP2203*30.42,AP2203)</f>
        <v>91.26</v>
      </c>
      <c r="AS2203">
        <v>0</v>
      </c>
      <c r="AT2203" s="4">
        <f>AR2203+AS2203</f>
        <v>91.26</v>
      </c>
      <c r="AU2203">
        <v>1</v>
      </c>
      <c r="AV2203" s="1">
        <f>AO2203+AT2203</f>
        <v>41548.26</v>
      </c>
      <c r="AW2203" s="1">
        <v>41580</v>
      </c>
      <c r="AX2203" s="2">
        <f>IF(AV2203&gt;=AW2203,1,2)</f>
        <v>2</v>
      </c>
      <c r="AY2203" s="2" t="str">
        <f>IF((AV2203+10)&gt;=AW2203,"SAVE","LATE")</f>
        <v>LATE</v>
      </c>
      <c r="AZ2203" t="s">
        <v>82</v>
      </c>
      <c r="BA2203" t="s">
        <v>1011</v>
      </c>
      <c r="BB2203">
        <v>337955332</v>
      </c>
      <c r="BC2203">
        <v>149999853</v>
      </c>
      <c r="BD2203" s="9">
        <v>487955185</v>
      </c>
      <c r="BE2203" t="s">
        <v>47134</v>
      </c>
      <c r="BF2203">
        <v>0</v>
      </c>
      <c r="BG2203" t="s">
        <v>70</v>
      </c>
      <c r="BH2203">
        <v>-1</v>
      </c>
      <c r="BI2203" t="s">
        <v>41514</v>
      </c>
      <c r="BJ2203" t="s">
        <v>43778</v>
      </c>
      <c r="BK2203">
        <v>0</v>
      </c>
      <c r="BL2203" t="s">
        <v>85</v>
      </c>
      <c r="BM2203" t="s">
        <v>18818</v>
      </c>
    </row>
    <row r="2204" spans="1:65" x14ac:dyDescent="0.25">
      <c r="A2204">
        <v>2013</v>
      </c>
      <c r="B2204" t="s">
        <v>116</v>
      </c>
      <c r="C2204" t="s">
        <v>150</v>
      </c>
      <c r="D2204" t="s">
        <v>40590</v>
      </c>
      <c r="E2204" t="s">
        <v>82</v>
      </c>
      <c r="F2204" t="s">
        <v>17954</v>
      </c>
      <c r="G2204">
        <v>11</v>
      </c>
      <c r="H2204" t="s">
        <v>41839</v>
      </c>
      <c r="I2204" t="s">
        <v>67</v>
      </c>
      <c r="J2204" t="s">
        <v>88</v>
      </c>
      <c r="K2204">
        <v>3</v>
      </c>
      <c r="L2204" t="s">
        <v>41838</v>
      </c>
      <c r="M2204">
        <v>72000000</v>
      </c>
      <c r="N2204" t="s">
        <v>41840</v>
      </c>
      <c r="O2204" t="s">
        <v>18927</v>
      </c>
      <c r="P2204" t="s">
        <v>90</v>
      </c>
      <c r="Q2204" t="s">
        <v>1149</v>
      </c>
      <c r="R2204" t="s">
        <v>1149</v>
      </c>
      <c r="S2204" t="s">
        <v>3925</v>
      </c>
      <c r="T2204" t="s">
        <v>1687</v>
      </c>
      <c r="U2204" t="s">
        <v>18928</v>
      </c>
      <c r="V2204" t="s">
        <v>18929</v>
      </c>
      <c r="W2204">
        <v>1306040524</v>
      </c>
      <c r="X2204">
        <v>249997306</v>
      </c>
      <c r="Y2204" t="s">
        <v>122</v>
      </c>
      <c r="Z2204" t="s">
        <v>123</v>
      </c>
      <c r="AA2204">
        <v>0</v>
      </c>
      <c r="AB2204" t="s">
        <v>76</v>
      </c>
      <c r="AC2204">
        <v>0</v>
      </c>
      <c r="AD2204" t="s">
        <v>76</v>
      </c>
      <c r="AE2204">
        <v>1655007</v>
      </c>
      <c r="AF2204" t="s">
        <v>41304</v>
      </c>
      <c r="AG2204">
        <v>3470691</v>
      </c>
      <c r="AH2204" t="s">
        <v>18930</v>
      </c>
      <c r="AI2204" t="s">
        <v>1000</v>
      </c>
      <c r="AJ2204" t="s">
        <v>41304</v>
      </c>
      <c r="AK2204">
        <v>3470691</v>
      </c>
      <c r="AL2204" t="s">
        <v>18930</v>
      </c>
      <c r="AM2204">
        <v>2013</v>
      </c>
      <c r="AN2204" s="1">
        <v>41429</v>
      </c>
      <c r="AO2204" s="1">
        <v>41452</v>
      </c>
      <c r="AP2204">
        <v>2</v>
      </c>
      <c r="AQ2204" t="s">
        <v>81</v>
      </c>
      <c r="AR2204" s="4">
        <f>IF(AQ2204="M",AP2204*30.42,AP2204)</f>
        <v>60.84</v>
      </c>
      <c r="AS2204">
        <v>10</v>
      </c>
      <c r="AT2204" s="4">
        <f>AR2204+AS2204</f>
        <v>70.84</v>
      </c>
      <c r="AU2204">
        <v>1</v>
      </c>
      <c r="AV2204" s="1">
        <f>AO2204+AT2204</f>
        <v>41522.839999999997</v>
      </c>
      <c r="AW2204" s="1">
        <v>41553</v>
      </c>
      <c r="AX2204" s="2">
        <f>IF(AV2204&gt;=AW2204,1,2)</f>
        <v>2</v>
      </c>
      <c r="AY2204" s="2" t="str">
        <f>IF((AV2204+10)&gt;=AW2204,"SAVE","LATE")</f>
        <v>LATE</v>
      </c>
      <c r="AZ2204" t="s">
        <v>82</v>
      </c>
      <c r="BA2204" t="s">
        <v>1011</v>
      </c>
      <c r="BB2204">
        <v>248167783</v>
      </c>
      <c r="BC2204">
        <v>79993536</v>
      </c>
      <c r="BD2204" s="9">
        <v>328161319</v>
      </c>
      <c r="BE2204" t="s">
        <v>43779</v>
      </c>
      <c r="BF2204">
        <v>0</v>
      </c>
      <c r="BG2204" t="s">
        <v>70</v>
      </c>
      <c r="BH2204">
        <v>-1</v>
      </c>
      <c r="BI2204" t="s">
        <v>18930</v>
      </c>
      <c r="BJ2204" t="s">
        <v>18931</v>
      </c>
      <c r="BK2204">
        <v>0</v>
      </c>
      <c r="BL2204" t="s">
        <v>85</v>
      </c>
      <c r="BM2204" t="s">
        <v>18932</v>
      </c>
    </row>
    <row r="2205" spans="1:65" x14ac:dyDescent="0.25">
      <c r="A2205">
        <v>2013</v>
      </c>
      <c r="B2205" t="s">
        <v>116</v>
      </c>
      <c r="C2205" t="s">
        <v>150</v>
      </c>
      <c r="D2205" t="s">
        <v>40590</v>
      </c>
      <c r="E2205" t="s">
        <v>82</v>
      </c>
      <c r="F2205" t="s">
        <v>17954</v>
      </c>
      <c r="G2205">
        <v>11</v>
      </c>
      <c r="H2205" t="s">
        <v>41839</v>
      </c>
      <c r="I2205" t="s">
        <v>67</v>
      </c>
      <c r="J2205" t="s">
        <v>88</v>
      </c>
      <c r="K2205">
        <v>3</v>
      </c>
      <c r="L2205" t="s">
        <v>41838</v>
      </c>
      <c r="M2205">
        <v>72000000</v>
      </c>
      <c r="N2205" t="s">
        <v>41840</v>
      </c>
      <c r="O2205" t="s">
        <v>18933</v>
      </c>
      <c r="P2205" t="s">
        <v>90</v>
      </c>
      <c r="Q2205" t="s">
        <v>1149</v>
      </c>
      <c r="R2205" t="s">
        <v>1149</v>
      </c>
      <c r="S2205" t="s">
        <v>3925</v>
      </c>
      <c r="T2205" s="3">
        <v>41612</v>
      </c>
      <c r="U2205" t="s">
        <v>18934</v>
      </c>
      <c r="V2205" t="s">
        <v>18935</v>
      </c>
      <c r="W2205">
        <v>1305300517</v>
      </c>
      <c r="X2205">
        <v>249997306</v>
      </c>
      <c r="Y2205" t="s">
        <v>122</v>
      </c>
      <c r="Z2205" t="s">
        <v>123</v>
      </c>
      <c r="AA2205">
        <v>0</v>
      </c>
      <c r="AB2205" t="s">
        <v>76</v>
      </c>
      <c r="AC2205">
        <v>0</v>
      </c>
      <c r="AD2205" t="s">
        <v>76</v>
      </c>
      <c r="AE2205">
        <v>1654984</v>
      </c>
      <c r="AF2205" t="s">
        <v>41304</v>
      </c>
      <c r="AG2205" t="s">
        <v>18936</v>
      </c>
      <c r="AH2205" t="s">
        <v>18937</v>
      </c>
      <c r="AI2205" t="s">
        <v>1000</v>
      </c>
      <c r="AJ2205" t="s">
        <v>41304</v>
      </c>
      <c r="AK2205" t="s">
        <v>18936</v>
      </c>
      <c r="AL2205" t="s">
        <v>18937</v>
      </c>
      <c r="AM2205">
        <v>2013</v>
      </c>
      <c r="AN2205" s="1">
        <v>41424</v>
      </c>
      <c r="AO2205" s="1">
        <v>41444</v>
      </c>
      <c r="AP2205">
        <v>2</v>
      </c>
      <c r="AQ2205" t="s">
        <v>81</v>
      </c>
      <c r="AR2205" s="4">
        <f>IF(AQ2205="M",AP2205*30.42,AP2205)</f>
        <v>60.84</v>
      </c>
      <c r="AS2205">
        <v>15</v>
      </c>
      <c r="AT2205" s="4">
        <f>AR2205+AS2205</f>
        <v>75.84</v>
      </c>
      <c r="AU2205">
        <v>1</v>
      </c>
      <c r="AV2205" s="1">
        <f>AO2205+AT2205</f>
        <v>41519.839999999997</v>
      </c>
      <c r="AW2205" s="1">
        <v>41550</v>
      </c>
      <c r="AX2205" s="2">
        <f>IF(AV2205&gt;=AW2205,1,2)</f>
        <v>2</v>
      </c>
      <c r="AY2205" s="2" t="str">
        <f>IF((AV2205+10)&gt;=AW2205,"SAVE","LATE")</f>
        <v>LATE</v>
      </c>
      <c r="AZ2205" t="s">
        <v>82</v>
      </c>
      <c r="BA2205" t="s">
        <v>1011</v>
      </c>
      <c r="BB2205">
        <v>248049830</v>
      </c>
      <c r="BC2205">
        <v>89978592</v>
      </c>
      <c r="BD2205" s="9">
        <v>338028422</v>
      </c>
      <c r="BE2205" t="s">
        <v>43780</v>
      </c>
      <c r="BF2205">
        <v>0</v>
      </c>
      <c r="BG2205" t="s">
        <v>70</v>
      </c>
      <c r="BH2205">
        <v>-1</v>
      </c>
      <c r="BI2205" t="s">
        <v>18937</v>
      </c>
      <c r="BJ2205" t="s">
        <v>18938</v>
      </c>
      <c r="BK2205">
        <v>0</v>
      </c>
      <c r="BL2205" t="s">
        <v>85</v>
      </c>
      <c r="BM2205" t="s">
        <v>18939</v>
      </c>
    </row>
    <row r="2206" spans="1:65" x14ac:dyDescent="0.25">
      <c r="A2206">
        <v>2013</v>
      </c>
      <c r="B2206" t="s">
        <v>116</v>
      </c>
      <c r="C2206" t="s">
        <v>150</v>
      </c>
      <c r="D2206" t="s">
        <v>40590</v>
      </c>
      <c r="E2206" t="s">
        <v>82</v>
      </c>
      <c r="F2206" t="s">
        <v>18814</v>
      </c>
      <c r="G2206">
        <v>11</v>
      </c>
      <c r="H2206" t="s">
        <v>41839</v>
      </c>
      <c r="I2206" t="s">
        <v>67</v>
      </c>
      <c r="J2206" t="s">
        <v>88</v>
      </c>
      <c r="K2206">
        <v>3</v>
      </c>
      <c r="L2206" t="s">
        <v>41838</v>
      </c>
      <c r="M2206">
        <v>72000000</v>
      </c>
      <c r="N2206" t="s">
        <v>41840</v>
      </c>
      <c r="O2206" t="s">
        <v>19175</v>
      </c>
      <c r="P2206" t="s">
        <v>90</v>
      </c>
      <c r="Q2206" t="s">
        <v>1149</v>
      </c>
      <c r="R2206" t="s">
        <v>1149</v>
      </c>
      <c r="S2206" t="s">
        <v>3925</v>
      </c>
      <c r="T2206" s="3">
        <v>41277</v>
      </c>
      <c r="U2206" t="s">
        <v>19176</v>
      </c>
      <c r="V2206" t="s">
        <v>19177</v>
      </c>
      <c r="W2206">
        <v>1305060450</v>
      </c>
      <c r="X2206">
        <v>168102570</v>
      </c>
      <c r="Y2206" t="s">
        <v>122</v>
      </c>
      <c r="Z2206" t="s">
        <v>123</v>
      </c>
      <c r="AA2206">
        <v>0</v>
      </c>
      <c r="AB2206" t="s">
        <v>76</v>
      </c>
      <c r="AC2206">
        <v>0</v>
      </c>
      <c r="AD2206" t="s">
        <v>76</v>
      </c>
      <c r="AE2206">
        <v>1838815</v>
      </c>
      <c r="AF2206" t="s">
        <v>41304</v>
      </c>
      <c r="AG2206">
        <v>10246681</v>
      </c>
      <c r="AH2206" t="s">
        <v>19178</v>
      </c>
      <c r="AI2206" t="s">
        <v>1000</v>
      </c>
      <c r="AJ2206" t="s">
        <v>41304</v>
      </c>
      <c r="AK2206">
        <v>10246681</v>
      </c>
      <c r="AL2206" t="s">
        <v>19178</v>
      </c>
      <c r="AM2206">
        <v>2013</v>
      </c>
      <c r="AN2206" s="1">
        <v>41400</v>
      </c>
      <c r="AO2206" s="1">
        <v>41416</v>
      </c>
      <c r="AP2206">
        <v>2</v>
      </c>
      <c r="AQ2206" t="s">
        <v>81</v>
      </c>
      <c r="AR2206" s="4">
        <f>IF(AQ2206="M",AP2206*30.42,AP2206)</f>
        <v>60.84</v>
      </c>
      <c r="AS2206">
        <v>0</v>
      </c>
      <c r="AT2206" s="4">
        <f>AR2206+AS2206</f>
        <v>60.84</v>
      </c>
      <c r="AU2206">
        <v>1</v>
      </c>
      <c r="AV2206" s="1">
        <f>AO2206+AT2206</f>
        <v>41476.839999999997</v>
      </c>
      <c r="AW2206" s="1">
        <v>41508</v>
      </c>
      <c r="AX2206" s="2">
        <f>IF(AV2206&gt;=AW2206,1,2)</f>
        <v>2</v>
      </c>
      <c r="AY2206" s="2" t="str">
        <f>IF((AV2206+10)&gt;=AW2206,"SAVE","LATE")</f>
        <v>LATE</v>
      </c>
      <c r="AZ2206" t="s">
        <v>82</v>
      </c>
      <c r="BA2206" t="s">
        <v>1011</v>
      </c>
      <c r="BB2206">
        <v>166631030</v>
      </c>
      <c r="BC2206">
        <v>0</v>
      </c>
      <c r="BD2206" s="9">
        <v>166631030</v>
      </c>
      <c r="BE2206" t="s">
        <v>19179</v>
      </c>
      <c r="BF2206">
        <v>0</v>
      </c>
      <c r="BG2206" t="s">
        <v>70</v>
      </c>
      <c r="BH2206">
        <v>-1</v>
      </c>
      <c r="BI2206" t="s">
        <v>40592</v>
      </c>
      <c r="BJ2206" t="s">
        <v>47135</v>
      </c>
      <c r="BK2206">
        <v>0</v>
      </c>
      <c r="BL2206" t="s">
        <v>85</v>
      </c>
      <c r="BM2206" t="s">
        <v>19180</v>
      </c>
    </row>
    <row r="2207" spans="1:65" x14ac:dyDescent="0.25">
      <c r="A2207">
        <v>2013</v>
      </c>
      <c r="B2207" t="s">
        <v>116</v>
      </c>
      <c r="C2207" t="s">
        <v>150</v>
      </c>
      <c r="D2207" t="s">
        <v>40590</v>
      </c>
      <c r="E2207" t="s">
        <v>82</v>
      </c>
      <c r="F2207" t="s">
        <v>17954</v>
      </c>
      <c r="G2207">
        <v>11</v>
      </c>
      <c r="H2207" t="s">
        <v>41839</v>
      </c>
      <c r="I2207" t="s">
        <v>67</v>
      </c>
      <c r="J2207" t="s">
        <v>88</v>
      </c>
      <c r="K2207">
        <v>3</v>
      </c>
      <c r="L2207" t="s">
        <v>41838</v>
      </c>
      <c r="M2207">
        <v>72000000</v>
      </c>
      <c r="N2207" t="s">
        <v>41840</v>
      </c>
      <c r="O2207" t="s">
        <v>19872</v>
      </c>
      <c r="P2207" t="s">
        <v>90</v>
      </c>
      <c r="Q2207" t="s">
        <v>1149</v>
      </c>
      <c r="R2207" t="s">
        <v>1149</v>
      </c>
      <c r="S2207" t="s">
        <v>3925</v>
      </c>
      <c r="T2207" t="s">
        <v>14348</v>
      </c>
      <c r="U2207" t="s">
        <v>19873</v>
      </c>
      <c r="V2207" t="s">
        <v>19874</v>
      </c>
      <c r="W2207">
        <v>1306050526</v>
      </c>
      <c r="X2207">
        <v>89995974</v>
      </c>
      <c r="Y2207" t="s">
        <v>122</v>
      </c>
      <c r="Z2207" t="s">
        <v>123</v>
      </c>
      <c r="AA2207">
        <v>0</v>
      </c>
      <c r="AB2207" t="s">
        <v>76</v>
      </c>
      <c r="AC2207">
        <v>0</v>
      </c>
      <c r="AD2207" t="s">
        <v>76</v>
      </c>
      <c r="AE2207">
        <v>1655276</v>
      </c>
      <c r="AF2207" t="s">
        <v>41304</v>
      </c>
      <c r="AG2207">
        <v>10216897</v>
      </c>
      <c r="AH2207" t="s">
        <v>47136</v>
      </c>
      <c r="AI2207" t="s">
        <v>1000</v>
      </c>
      <c r="AJ2207" t="s">
        <v>41304</v>
      </c>
      <c r="AK2207">
        <v>10216897</v>
      </c>
      <c r="AL2207" t="s">
        <v>47137</v>
      </c>
      <c r="AM2207">
        <v>2013</v>
      </c>
      <c r="AN2207" s="1">
        <v>41430</v>
      </c>
      <c r="AO2207" s="1">
        <v>41453</v>
      </c>
      <c r="AP2207">
        <v>6</v>
      </c>
      <c r="AQ2207" t="s">
        <v>81</v>
      </c>
      <c r="AR2207" s="4">
        <f>IF(AQ2207="M",AP2207*30.42,AP2207)</f>
        <v>182.52</v>
      </c>
      <c r="AS2207">
        <v>30</v>
      </c>
      <c r="AT2207" s="4">
        <f>AR2207+AS2207</f>
        <v>212.52</v>
      </c>
      <c r="AU2207">
        <v>2</v>
      </c>
      <c r="AV2207" s="1">
        <f>AO2207+AT2207</f>
        <v>41665.519999999997</v>
      </c>
      <c r="AW2207" s="1">
        <v>41725</v>
      </c>
      <c r="AX2207" s="2">
        <f>IF(AV2207&gt;=AW2207,1,2)</f>
        <v>2</v>
      </c>
      <c r="AY2207" s="2" t="str">
        <f>IF((AV2207+10)&gt;=AW2207,"SAVE","LATE")</f>
        <v>LATE</v>
      </c>
      <c r="AZ2207" t="s">
        <v>82</v>
      </c>
      <c r="BA2207" t="s">
        <v>1011</v>
      </c>
      <c r="BB2207">
        <v>88288600</v>
      </c>
      <c r="BC2207">
        <v>44115695</v>
      </c>
      <c r="BD2207" s="9">
        <v>132404295</v>
      </c>
      <c r="BE2207" t="s">
        <v>19875</v>
      </c>
      <c r="BF2207">
        <v>0</v>
      </c>
      <c r="BG2207" t="s">
        <v>70</v>
      </c>
      <c r="BH2207">
        <v>-1</v>
      </c>
      <c r="BI2207" t="s">
        <v>19876</v>
      </c>
      <c r="BJ2207" t="s">
        <v>19877</v>
      </c>
      <c r="BK2207">
        <v>0</v>
      </c>
      <c r="BL2207" t="s">
        <v>85</v>
      </c>
      <c r="BM2207" t="s">
        <v>19878</v>
      </c>
    </row>
    <row r="2208" spans="1:65" x14ac:dyDescent="0.25">
      <c r="A2208">
        <v>2013</v>
      </c>
      <c r="B2208" t="s">
        <v>116</v>
      </c>
      <c r="C2208" t="s">
        <v>264</v>
      </c>
      <c r="D2208" t="s">
        <v>43781</v>
      </c>
      <c r="E2208" t="s">
        <v>20461</v>
      </c>
      <c r="F2208" t="s">
        <v>20462</v>
      </c>
      <c r="G2208">
        <v>4</v>
      </c>
      <c r="H2208" t="s">
        <v>41311</v>
      </c>
      <c r="I2208" t="s">
        <v>105</v>
      </c>
      <c r="J2208" t="s">
        <v>88</v>
      </c>
      <c r="K2208">
        <v>2</v>
      </c>
      <c r="L2208" t="s">
        <v>41311</v>
      </c>
      <c r="M2208">
        <v>95000000</v>
      </c>
      <c r="N2208" t="s">
        <v>40102</v>
      </c>
      <c r="O2208" t="s">
        <v>20463</v>
      </c>
      <c r="P2208" t="s">
        <v>90</v>
      </c>
      <c r="Q2208" t="s">
        <v>70</v>
      </c>
      <c r="R2208" t="s">
        <v>70</v>
      </c>
      <c r="S2208" t="s">
        <v>3925</v>
      </c>
      <c r="T2208" t="s">
        <v>20464</v>
      </c>
      <c r="U2208" t="s">
        <v>20465</v>
      </c>
      <c r="V2208" t="s">
        <v>20466</v>
      </c>
      <c r="W2208">
        <v>268</v>
      </c>
      <c r="X2208">
        <v>103324210</v>
      </c>
      <c r="Y2208" t="s">
        <v>96</v>
      </c>
      <c r="Z2208" t="s">
        <v>40103</v>
      </c>
      <c r="AA2208">
        <v>0</v>
      </c>
      <c r="AB2208" t="s">
        <v>76</v>
      </c>
      <c r="AC2208">
        <v>0</v>
      </c>
      <c r="AD2208" t="s">
        <v>76</v>
      </c>
      <c r="AE2208">
        <v>1653273</v>
      </c>
      <c r="AF2208" t="s">
        <v>41304</v>
      </c>
      <c r="AG2208">
        <v>75090883</v>
      </c>
      <c r="AH2208" t="s">
        <v>20467</v>
      </c>
      <c r="AI2208" t="s">
        <v>1000</v>
      </c>
      <c r="AJ2208" t="s">
        <v>41304</v>
      </c>
      <c r="AK2208">
        <v>10259853</v>
      </c>
      <c r="AL2208" t="s">
        <v>20468</v>
      </c>
      <c r="AM2208">
        <v>2013</v>
      </c>
      <c r="AN2208" s="1">
        <v>41425</v>
      </c>
      <c r="AO2208" s="1">
        <v>41425</v>
      </c>
      <c r="AP2208">
        <v>4</v>
      </c>
      <c r="AQ2208" t="s">
        <v>81</v>
      </c>
      <c r="AR2208" s="4">
        <f>IF(AQ2208="M",AP2208*30.42,AP2208)</f>
        <v>121.68</v>
      </c>
      <c r="AS2208">
        <v>0</v>
      </c>
      <c r="AT2208" s="4">
        <f>AR2208+AS2208</f>
        <v>121.68</v>
      </c>
      <c r="AU2208">
        <v>6</v>
      </c>
      <c r="AV2208" s="1">
        <f>AO2208+AT2208</f>
        <v>41546.68</v>
      </c>
      <c r="AW2208" s="1">
        <v>41728</v>
      </c>
      <c r="AX2208" s="2">
        <f>IF(AV2208&gt;=AW2208,1,2)</f>
        <v>2</v>
      </c>
      <c r="AY2208" s="2" t="str">
        <f>IF((AV2208+10)&gt;=AW2208,"SAVE","LATE")</f>
        <v>LATE</v>
      </c>
      <c r="AZ2208" t="s">
        <v>82</v>
      </c>
      <c r="BA2208" t="s">
        <v>1011</v>
      </c>
      <c r="BB2208">
        <v>103324210</v>
      </c>
      <c r="BC2208">
        <v>51662105</v>
      </c>
      <c r="BD2208" s="9">
        <v>154986315</v>
      </c>
      <c r="BE2208" t="s">
        <v>20463</v>
      </c>
      <c r="BF2208">
        <v>0</v>
      </c>
      <c r="BG2208" t="s">
        <v>70</v>
      </c>
      <c r="BH2208">
        <v>-1</v>
      </c>
      <c r="BI2208" t="s">
        <v>70</v>
      </c>
      <c r="BJ2208" t="s">
        <v>70</v>
      </c>
      <c r="BK2208">
        <v>0</v>
      </c>
      <c r="BL2208" t="s">
        <v>85</v>
      </c>
      <c r="BM2208" t="s">
        <v>20469</v>
      </c>
    </row>
    <row r="2209" spans="1:65" x14ac:dyDescent="0.25">
      <c r="A2209">
        <v>2013</v>
      </c>
      <c r="B2209" t="s">
        <v>116</v>
      </c>
      <c r="C2209" t="s">
        <v>117</v>
      </c>
      <c r="D2209" t="s">
        <v>43762</v>
      </c>
      <c r="E2209" t="s">
        <v>82</v>
      </c>
      <c r="F2209" t="s">
        <v>10005</v>
      </c>
      <c r="G2209">
        <v>1</v>
      </c>
      <c r="H2209" t="s">
        <v>46842</v>
      </c>
      <c r="I2209" t="s">
        <v>67</v>
      </c>
      <c r="J2209" t="s">
        <v>88</v>
      </c>
      <c r="K2209">
        <v>3</v>
      </c>
      <c r="L2209" t="s">
        <v>41838</v>
      </c>
      <c r="M2209">
        <v>95000000</v>
      </c>
      <c r="N2209" t="s">
        <v>40102</v>
      </c>
      <c r="O2209" t="s">
        <v>21445</v>
      </c>
      <c r="P2209" t="s">
        <v>90</v>
      </c>
      <c r="Q2209" t="s">
        <v>1149</v>
      </c>
      <c r="R2209" t="s">
        <v>1149</v>
      </c>
      <c r="S2209" t="s">
        <v>3925</v>
      </c>
      <c r="T2209" t="s">
        <v>18722</v>
      </c>
      <c r="U2209" t="s">
        <v>21446</v>
      </c>
      <c r="V2209" t="s">
        <v>21447</v>
      </c>
      <c r="W2209">
        <v>130826070</v>
      </c>
      <c r="X2209">
        <v>4048593918</v>
      </c>
      <c r="Y2209" t="s">
        <v>96</v>
      </c>
      <c r="Z2209" t="s">
        <v>40103</v>
      </c>
      <c r="AA2209">
        <v>0</v>
      </c>
      <c r="AB2209" t="s">
        <v>76</v>
      </c>
      <c r="AC2209">
        <v>0</v>
      </c>
      <c r="AD2209" t="s">
        <v>76</v>
      </c>
      <c r="AE2209">
        <v>1785112</v>
      </c>
      <c r="AF2209" t="s">
        <v>41304</v>
      </c>
      <c r="AG2209" t="s">
        <v>21448</v>
      </c>
      <c r="AH2209" t="s">
        <v>21449</v>
      </c>
      <c r="AI2209" t="s">
        <v>315</v>
      </c>
      <c r="AJ2209" t="s">
        <v>41304</v>
      </c>
      <c r="AK2209" t="s">
        <v>21448</v>
      </c>
      <c r="AL2209" t="s">
        <v>21450</v>
      </c>
      <c r="AM2209">
        <v>2013</v>
      </c>
      <c r="AN2209" s="1">
        <v>41512</v>
      </c>
      <c r="AO2209" s="1">
        <v>41519</v>
      </c>
      <c r="AP2209">
        <v>4</v>
      </c>
      <c r="AQ2209" t="s">
        <v>81</v>
      </c>
      <c r="AR2209" s="4">
        <f>IF(AQ2209="M",AP2209*30.42,AP2209)</f>
        <v>121.68</v>
      </c>
      <c r="AS2209">
        <v>66</v>
      </c>
      <c r="AT2209" s="4">
        <f>AR2209+AS2209</f>
        <v>187.68</v>
      </c>
      <c r="AU2209">
        <v>3</v>
      </c>
      <c r="AV2209" s="1">
        <f>AO2209+AT2209</f>
        <v>41706.68</v>
      </c>
      <c r="AW2209" s="1">
        <v>41796</v>
      </c>
      <c r="AX2209" s="2">
        <f>IF(AV2209&gt;=AW2209,1,2)</f>
        <v>2</v>
      </c>
      <c r="AY2209" s="2" t="str">
        <f>IF((AV2209+10)&gt;=AW2209,"SAVE","LATE")</f>
        <v>LATE</v>
      </c>
      <c r="AZ2209" t="s">
        <v>82</v>
      </c>
      <c r="BA2209" t="s">
        <v>1011</v>
      </c>
      <c r="BB2209">
        <v>3908614978</v>
      </c>
      <c r="BC2209">
        <v>3189096414</v>
      </c>
      <c r="BD2209" s="9">
        <v>7097711392</v>
      </c>
      <c r="BE2209" t="s">
        <v>21451</v>
      </c>
      <c r="BF2209">
        <v>0</v>
      </c>
      <c r="BG2209" t="s">
        <v>70</v>
      </c>
      <c r="BH2209">
        <v>-1</v>
      </c>
      <c r="BI2209" t="s">
        <v>21452</v>
      </c>
      <c r="BK2209">
        <v>0</v>
      </c>
      <c r="BL2209" t="s">
        <v>85</v>
      </c>
      <c r="BM2209" t="s">
        <v>21453</v>
      </c>
    </row>
    <row r="2210" spans="1:65" x14ac:dyDescent="0.25">
      <c r="A2210">
        <v>2013</v>
      </c>
      <c r="B2210" t="s">
        <v>116</v>
      </c>
      <c r="C2210" t="s">
        <v>117</v>
      </c>
      <c r="D2210" t="s">
        <v>43762</v>
      </c>
      <c r="E2210" t="s">
        <v>82</v>
      </c>
      <c r="F2210" t="s">
        <v>10005</v>
      </c>
      <c r="G2210">
        <v>1</v>
      </c>
      <c r="H2210" t="s">
        <v>46842</v>
      </c>
      <c r="I2210" t="s">
        <v>67</v>
      </c>
      <c r="J2210" t="s">
        <v>88</v>
      </c>
      <c r="K2210">
        <v>3</v>
      </c>
      <c r="L2210" t="s">
        <v>41838</v>
      </c>
      <c r="M2210">
        <v>95000000</v>
      </c>
      <c r="N2210" t="s">
        <v>40102</v>
      </c>
      <c r="O2210" t="s">
        <v>43782</v>
      </c>
      <c r="P2210" t="s">
        <v>90</v>
      </c>
      <c r="Q2210" t="s">
        <v>1149</v>
      </c>
      <c r="R2210" t="s">
        <v>1149</v>
      </c>
      <c r="S2210" t="s">
        <v>3925</v>
      </c>
      <c r="T2210" s="3">
        <v>41434</v>
      </c>
      <c r="U2210" t="s">
        <v>21588</v>
      </c>
      <c r="V2210" t="s">
        <v>21589</v>
      </c>
      <c r="W2210">
        <v>131121106</v>
      </c>
      <c r="X2210">
        <v>3498307546</v>
      </c>
      <c r="Y2210" t="s">
        <v>96</v>
      </c>
      <c r="Z2210" t="s">
        <v>40103</v>
      </c>
      <c r="AA2210">
        <v>0</v>
      </c>
      <c r="AB2210" t="s">
        <v>76</v>
      </c>
      <c r="AC2210">
        <v>0</v>
      </c>
      <c r="AD2210" t="s">
        <v>76</v>
      </c>
      <c r="AE2210">
        <v>1975327</v>
      </c>
      <c r="AF2210" t="s">
        <v>41304</v>
      </c>
      <c r="AG2210">
        <v>10220151</v>
      </c>
      <c r="AH2210" t="s">
        <v>21590</v>
      </c>
      <c r="AI2210" t="s">
        <v>1000</v>
      </c>
      <c r="AJ2210" t="s">
        <v>41304</v>
      </c>
      <c r="AK2210">
        <v>10220151</v>
      </c>
      <c r="AL2210" t="s">
        <v>21590</v>
      </c>
      <c r="AM2210">
        <v>2013</v>
      </c>
      <c r="AN2210" s="1">
        <v>41599</v>
      </c>
      <c r="AO2210" s="1">
        <v>41599</v>
      </c>
      <c r="AP2210">
        <v>5</v>
      </c>
      <c r="AQ2210" t="s">
        <v>81</v>
      </c>
      <c r="AR2210" s="4">
        <f>IF(AQ2210="M",AP2210*30.42,AP2210)</f>
        <v>152.10000000000002</v>
      </c>
      <c r="AS2210">
        <v>0</v>
      </c>
      <c r="AT2210" s="4">
        <f>AR2210+AS2210</f>
        <v>152.10000000000002</v>
      </c>
      <c r="AU2210">
        <v>3</v>
      </c>
      <c r="AV2210" s="1">
        <f>AO2210+AT2210</f>
        <v>41751.1</v>
      </c>
      <c r="AW2210" s="1">
        <v>41841</v>
      </c>
      <c r="AX2210" s="2">
        <f>IF(AV2210&gt;=AW2210,1,2)</f>
        <v>2</v>
      </c>
      <c r="AY2210" s="2" t="str">
        <f>IF((AV2210+10)&gt;=AW2210,"SAVE","LATE")</f>
        <v>LATE</v>
      </c>
      <c r="AZ2210" t="s">
        <v>82</v>
      </c>
      <c r="BA2210" t="s">
        <v>1011</v>
      </c>
      <c r="BB2210">
        <v>3427556074</v>
      </c>
      <c r="BC2210">
        <v>781431445</v>
      </c>
      <c r="BD2210" s="9">
        <v>4208987519</v>
      </c>
      <c r="BE2210" t="s">
        <v>21591</v>
      </c>
      <c r="BF2210">
        <v>0</v>
      </c>
      <c r="BG2210" t="s">
        <v>70</v>
      </c>
      <c r="BH2210">
        <v>-1</v>
      </c>
      <c r="BK2210">
        <v>0</v>
      </c>
      <c r="BL2210" t="s">
        <v>85</v>
      </c>
      <c r="BM2210" t="s">
        <v>21592</v>
      </c>
    </row>
    <row r="2211" spans="1:65" x14ac:dyDescent="0.25">
      <c r="A2211">
        <v>2013</v>
      </c>
      <c r="B2211" t="s">
        <v>64</v>
      </c>
      <c r="C2211" t="s">
        <v>264</v>
      </c>
      <c r="D2211" t="s">
        <v>2605</v>
      </c>
      <c r="E2211">
        <v>800150861</v>
      </c>
      <c r="F2211" t="s">
        <v>18946</v>
      </c>
      <c r="G2211">
        <v>1</v>
      </c>
      <c r="H2211" t="s">
        <v>46842</v>
      </c>
      <c r="I2211" t="s">
        <v>67</v>
      </c>
      <c r="J2211" t="s">
        <v>88</v>
      </c>
      <c r="K2211">
        <v>3</v>
      </c>
      <c r="L2211" t="s">
        <v>41838</v>
      </c>
      <c r="M2211">
        <v>72000000</v>
      </c>
      <c r="N2211" t="s">
        <v>41840</v>
      </c>
      <c r="O2211" t="s">
        <v>43783</v>
      </c>
      <c r="P2211" t="s">
        <v>90</v>
      </c>
      <c r="Q2211" t="s">
        <v>39286</v>
      </c>
      <c r="R2211" t="s">
        <v>39286</v>
      </c>
      <c r="S2211" t="s">
        <v>3925</v>
      </c>
      <c r="T2211" t="s">
        <v>21944</v>
      </c>
      <c r="U2211" t="s">
        <v>21945</v>
      </c>
      <c r="V2211" t="s">
        <v>21946</v>
      </c>
      <c r="W2211" t="s">
        <v>21947</v>
      </c>
      <c r="X2211">
        <v>2575109846</v>
      </c>
      <c r="Y2211" t="s">
        <v>122</v>
      </c>
      <c r="Z2211" t="s">
        <v>123</v>
      </c>
      <c r="AA2211">
        <v>0</v>
      </c>
      <c r="AB2211" t="s">
        <v>76</v>
      </c>
      <c r="AC2211">
        <v>0</v>
      </c>
      <c r="AD2211" t="s">
        <v>76</v>
      </c>
      <c r="AE2211">
        <v>2032074</v>
      </c>
      <c r="AF2211" t="s">
        <v>41304</v>
      </c>
      <c r="AG2211" t="s">
        <v>21948</v>
      </c>
      <c r="AH2211" t="s">
        <v>21949</v>
      </c>
      <c r="AI2211" t="s">
        <v>21950</v>
      </c>
      <c r="AJ2211" t="s">
        <v>41304</v>
      </c>
      <c r="AK2211" t="s">
        <v>21948</v>
      </c>
      <c r="AL2211" t="s">
        <v>21949</v>
      </c>
      <c r="AM2211">
        <v>2013</v>
      </c>
      <c r="AN2211" s="1">
        <v>41625</v>
      </c>
      <c r="AO2211" s="1">
        <v>41674</v>
      </c>
      <c r="AP2211">
        <v>7</v>
      </c>
      <c r="AQ2211" t="s">
        <v>81</v>
      </c>
      <c r="AR2211" s="4">
        <f>IF(AQ2211="M",AP2211*30.42,AP2211)</f>
        <v>212.94</v>
      </c>
      <c r="AS2211">
        <v>138</v>
      </c>
      <c r="AT2211" s="4">
        <f>AR2211+AS2211</f>
        <v>350.94</v>
      </c>
      <c r="AU2211">
        <v>3</v>
      </c>
      <c r="AV2211" s="1">
        <f>AO2211+AT2211</f>
        <v>42024.94</v>
      </c>
      <c r="AW2211" s="1">
        <v>42113</v>
      </c>
      <c r="AX2211" s="2">
        <f>IF(AV2211&gt;=AW2211,1,2)</f>
        <v>2</v>
      </c>
      <c r="AY2211" s="2" t="str">
        <f>IF((AV2211+10)&gt;=AW2211,"SAVE","LATE")</f>
        <v>LATE</v>
      </c>
      <c r="AZ2211" t="s">
        <v>82</v>
      </c>
      <c r="BA2211" t="s">
        <v>1011</v>
      </c>
      <c r="BB2211">
        <v>2503521827</v>
      </c>
      <c r="BC2211">
        <v>1115610036</v>
      </c>
      <c r="BD2211" s="9">
        <v>3619131863</v>
      </c>
      <c r="BE2211" t="s">
        <v>43784</v>
      </c>
      <c r="BF2211">
        <v>0</v>
      </c>
      <c r="BG2211" t="s">
        <v>70</v>
      </c>
      <c r="BH2211">
        <v>-1</v>
      </c>
      <c r="BI2211" t="s">
        <v>21951</v>
      </c>
      <c r="BJ2211" t="s">
        <v>43785</v>
      </c>
      <c r="BK2211">
        <v>0</v>
      </c>
      <c r="BL2211" t="s">
        <v>85</v>
      </c>
      <c r="BM2211" t="s">
        <v>21952</v>
      </c>
    </row>
    <row r="2212" spans="1:65" x14ac:dyDescent="0.25">
      <c r="A2212">
        <v>2013</v>
      </c>
      <c r="B2212" t="s">
        <v>64</v>
      </c>
      <c r="C2212" t="s">
        <v>65</v>
      </c>
      <c r="D2212" t="s">
        <v>41853</v>
      </c>
      <c r="E2212">
        <v>800197268</v>
      </c>
      <c r="F2212" t="s">
        <v>14269</v>
      </c>
      <c r="G2212">
        <v>1</v>
      </c>
      <c r="H2212" t="s">
        <v>46842</v>
      </c>
      <c r="I2212" t="s">
        <v>67</v>
      </c>
      <c r="J2212" t="s">
        <v>88</v>
      </c>
      <c r="K2212">
        <v>3</v>
      </c>
      <c r="L2212" t="s">
        <v>41838</v>
      </c>
      <c r="M2212">
        <v>95000000</v>
      </c>
      <c r="N2212" t="s">
        <v>40102</v>
      </c>
      <c r="O2212" t="s">
        <v>43786</v>
      </c>
      <c r="P2212" t="s">
        <v>90</v>
      </c>
      <c r="Q2212" t="s">
        <v>39286</v>
      </c>
      <c r="R2212" t="s">
        <v>39286</v>
      </c>
      <c r="S2212" t="s">
        <v>3925</v>
      </c>
      <c r="T2212" s="3">
        <v>41527</v>
      </c>
      <c r="U2212" t="s">
        <v>22818</v>
      </c>
      <c r="V2212" t="s">
        <v>22819</v>
      </c>
      <c r="W2212" t="s">
        <v>22820</v>
      </c>
      <c r="X2212">
        <v>1294855445</v>
      </c>
      <c r="Y2212" t="s">
        <v>96</v>
      </c>
      <c r="Z2212" t="s">
        <v>40103</v>
      </c>
      <c r="AA2212">
        <v>0</v>
      </c>
      <c r="AB2212" t="s">
        <v>76</v>
      </c>
      <c r="AC2212">
        <v>0</v>
      </c>
      <c r="AD2212" t="s">
        <v>76</v>
      </c>
      <c r="AE2212">
        <v>2059814</v>
      </c>
      <c r="AF2212" t="s">
        <v>40104</v>
      </c>
      <c r="AG2212" t="s">
        <v>22821</v>
      </c>
      <c r="AH2212" t="s">
        <v>22822</v>
      </c>
      <c r="AI2212" t="s">
        <v>39286</v>
      </c>
      <c r="AJ2212" t="s">
        <v>41304</v>
      </c>
      <c r="AK2212" t="s">
        <v>22325</v>
      </c>
      <c r="AL2212" t="s">
        <v>14275</v>
      </c>
      <c r="AM2212">
        <v>2013</v>
      </c>
      <c r="AN2212" s="1">
        <v>41635</v>
      </c>
      <c r="AO2212" s="1">
        <v>41638</v>
      </c>
      <c r="AP2212">
        <v>7</v>
      </c>
      <c r="AQ2212" t="s">
        <v>81</v>
      </c>
      <c r="AR2212" s="4">
        <f>IF(AQ2212="M",AP2212*30.42,AP2212)</f>
        <v>212.94</v>
      </c>
      <c r="AS2212">
        <v>113</v>
      </c>
      <c r="AT2212" s="4">
        <f>AR2212+AS2212</f>
        <v>325.94</v>
      </c>
      <c r="AU2212">
        <v>8</v>
      </c>
      <c r="AV2212" s="1">
        <f>AO2212+AT2212</f>
        <v>41963.94</v>
      </c>
      <c r="AW2212" s="1">
        <v>42206</v>
      </c>
      <c r="AX2212" s="2">
        <f>IF(AV2212&gt;=AW2212,1,2)</f>
        <v>2</v>
      </c>
      <c r="AY2212" s="2" t="str">
        <f>IF((AV2212+10)&gt;=AW2212,"SAVE","LATE")</f>
        <v>LATE</v>
      </c>
      <c r="AZ2212" t="s">
        <v>82</v>
      </c>
      <c r="BA2212" t="s">
        <v>1011</v>
      </c>
      <c r="BB2212">
        <v>1244194975</v>
      </c>
      <c r="BC2212">
        <v>611156018</v>
      </c>
      <c r="BD2212" s="9">
        <v>1855350993</v>
      </c>
      <c r="BE2212" t="s">
        <v>43786</v>
      </c>
      <c r="BF2212">
        <v>0</v>
      </c>
      <c r="BG2212" t="s">
        <v>70</v>
      </c>
      <c r="BH2212">
        <v>-1</v>
      </c>
      <c r="BI2212" t="s">
        <v>43787</v>
      </c>
      <c r="BJ2212" t="s">
        <v>43788</v>
      </c>
      <c r="BK2212">
        <v>0</v>
      </c>
      <c r="BL2212" t="s">
        <v>85</v>
      </c>
      <c r="BM2212" t="s">
        <v>22823</v>
      </c>
    </row>
    <row r="2213" spans="1:65" x14ac:dyDescent="0.25">
      <c r="A2213">
        <v>2013</v>
      </c>
      <c r="B2213" t="s">
        <v>116</v>
      </c>
      <c r="C2213" t="s">
        <v>117</v>
      </c>
      <c r="D2213" t="s">
        <v>43762</v>
      </c>
      <c r="E2213" t="s">
        <v>82</v>
      </c>
      <c r="F2213" t="s">
        <v>10005</v>
      </c>
      <c r="G2213">
        <v>1</v>
      </c>
      <c r="H2213" t="s">
        <v>46842</v>
      </c>
      <c r="I2213" t="s">
        <v>67</v>
      </c>
      <c r="J2213" t="s">
        <v>88</v>
      </c>
      <c r="K2213">
        <v>3</v>
      </c>
      <c r="L2213" t="s">
        <v>41838</v>
      </c>
      <c r="M2213">
        <v>95000000</v>
      </c>
      <c r="N2213" t="s">
        <v>40102</v>
      </c>
      <c r="O2213" t="s">
        <v>43789</v>
      </c>
      <c r="P2213" t="s">
        <v>90</v>
      </c>
      <c r="Q2213" t="s">
        <v>1149</v>
      </c>
      <c r="R2213" t="s">
        <v>1149</v>
      </c>
      <c r="S2213" t="s">
        <v>3925</v>
      </c>
      <c r="T2213" s="3">
        <v>41398</v>
      </c>
      <c r="U2213" t="s">
        <v>23190</v>
      </c>
      <c r="V2213" t="s">
        <v>23191</v>
      </c>
      <c r="W2213">
        <v>130619058</v>
      </c>
      <c r="X2213">
        <v>936926015</v>
      </c>
      <c r="Y2213" t="s">
        <v>96</v>
      </c>
      <c r="Z2213" t="s">
        <v>40103</v>
      </c>
      <c r="AA2213">
        <v>0</v>
      </c>
      <c r="AB2213" t="s">
        <v>76</v>
      </c>
      <c r="AC2213">
        <v>0</v>
      </c>
      <c r="AD2213" t="s">
        <v>76</v>
      </c>
      <c r="AE2213">
        <v>1653647</v>
      </c>
      <c r="AF2213" t="s">
        <v>41304</v>
      </c>
      <c r="AG2213" t="s">
        <v>23192</v>
      </c>
      <c r="AH2213" t="s">
        <v>23193</v>
      </c>
      <c r="AI2213" t="s">
        <v>1000</v>
      </c>
      <c r="AJ2213" t="s">
        <v>41304</v>
      </c>
      <c r="AK2213">
        <v>10255857</v>
      </c>
      <c r="AL2213" t="s">
        <v>23193</v>
      </c>
      <c r="AM2213">
        <v>2013</v>
      </c>
      <c r="AN2213" s="1">
        <v>41444</v>
      </c>
      <c r="AO2213" s="1">
        <v>41457</v>
      </c>
      <c r="AP2213">
        <v>3</v>
      </c>
      <c r="AQ2213" t="s">
        <v>81</v>
      </c>
      <c r="AR2213" s="4">
        <f>IF(AQ2213="M",AP2213*30.42,AP2213)</f>
        <v>91.26</v>
      </c>
      <c r="AS2213">
        <v>0</v>
      </c>
      <c r="AT2213" s="4">
        <f>AR2213+AS2213</f>
        <v>91.26</v>
      </c>
      <c r="AU2213">
        <v>1</v>
      </c>
      <c r="AV2213" s="1">
        <f>AO2213+AT2213</f>
        <v>41548.26</v>
      </c>
      <c r="AW2213" s="1">
        <v>41580</v>
      </c>
      <c r="AX2213" s="2">
        <f>IF(AV2213&gt;=AW2213,1,2)</f>
        <v>2</v>
      </c>
      <c r="AY2213" s="2" t="str">
        <f>IF((AV2213+10)&gt;=AW2213,"SAVE","LATE")</f>
        <v>LATE</v>
      </c>
      <c r="AZ2213" t="s">
        <v>82</v>
      </c>
      <c r="BA2213" t="s">
        <v>1011</v>
      </c>
      <c r="BB2213">
        <v>907500000</v>
      </c>
      <c r="BC2213">
        <v>23344000</v>
      </c>
      <c r="BD2213" s="9">
        <v>930844000</v>
      </c>
      <c r="BE2213" t="s">
        <v>23194</v>
      </c>
      <c r="BF2213">
        <v>0</v>
      </c>
      <c r="BG2213" t="s">
        <v>70</v>
      </c>
      <c r="BH2213">
        <v>-1</v>
      </c>
      <c r="BI2213" t="s">
        <v>23193</v>
      </c>
      <c r="BJ2213" t="s">
        <v>23195</v>
      </c>
      <c r="BK2213">
        <v>0</v>
      </c>
      <c r="BL2213" t="s">
        <v>85</v>
      </c>
      <c r="BM2213" t="s">
        <v>23196</v>
      </c>
    </row>
    <row r="2214" spans="1:65" x14ac:dyDescent="0.25">
      <c r="A2214">
        <v>2013</v>
      </c>
      <c r="B2214" t="s">
        <v>116</v>
      </c>
      <c r="C2214" t="s">
        <v>117</v>
      </c>
      <c r="D2214" t="s">
        <v>43762</v>
      </c>
      <c r="E2214" t="s">
        <v>82</v>
      </c>
      <c r="F2214" t="s">
        <v>10005</v>
      </c>
      <c r="G2214">
        <v>1</v>
      </c>
      <c r="H2214" t="s">
        <v>46842</v>
      </c>
      <c r="I2214" t="s">
        <v>67</v>
      </c>
      <c r="J2214" t="s">
        <v>88</v>
      </c>
      <c r="K2214">
        <v>3</v>
      </c>
      <c r="L2214" t="s">
        <v>41838</v>
      </c>
      <c r="M2214">
        <v>95000000</v>
      </c>
      <c r="N2214" t="s">
        <v>40102</v>
      </c>
      <c r="O2214" t="s">
        <v>23438</v>
      </c>
      <c r="P2214" t="s">
        <v>90</v>
      </c>
      <c r="Q2214" t="s">
        <v>1149</v>
      </c>
      <c r="R2214" t="s">
        <v>1149</v>
      </c>
      <c r="S2214" t="s">
        <v>3925</v>
      </c>
      <c r="T2214" s="3">
        <v>41398</v>
      </c>
      <c r="U2214" t="s">
        <v>23439</v>
      </c>
      <c r="V2214" t="s">
        <v>23440</v>
      </c>
      <c r="W2214">
        <v>130614056</v>
      </c>
      <c r="X2214">
        <v>747135095</v>
      </c>
      <c r="Y2214" t="s">
        <v>96</v>
      </c>
      <c r="Z2214" t="s">
        <v>40103</v>
      </c>
      <c r="AA2214">
        <v>0</v>
      </c>
      <c r="AB2214" t="s">
        <v>76</v>
      </c>
      <c r="AC2214">
        <v>0</v>
      </c>
      <c r="AD2214" t="s">
        <v>76</v>
      </c>
      <c r="AE2214">
        <v>1631974</v>
      </c>
      <c r="AF2214" t="s">
        <v>41304</v>
      </c>
      <c r="AG2214" t="s">
        <v>23441</v>
      </c>
      <c r="AH2214" t="s">
        <v>23442</v>
      </c>
      <c r="AI2214" t="s">
        <v>40239</v>
      </c>
      <c r="AJ2214" t="s">
        <v>41304</v>
      </c>
      <c r="AK2214" t="s">
        <v>23441</v>
      </c>
      <c r="AL2214" t="s">
        <v>23443</v>
      </c>
      <c r="AM2214">
        <v>2013</v>
      </c>
      <c r="AN2214" s="1">
        <v>41439</v>
      </c>
      <c r="AO2214" s="1">
        <v>41456</v>
      </c>
      <c r="AP2214">
        <v>3</v>
      </c>
      <c r="AQ2214" t="s">
        <v>81</v>
      </c>
      <c r="AR2214" s="4">
        <f>IF(AQ2214="M",AP2214*30.42,AP2214)</f>
        <v>91.26</v>
      </c>
      <c r="AS2214">
        <v>0</v>
      </c>
      <c r="AT2214" s="4">
        <f>AR2214+AS2214</f>
        <v>91.26</v>
      </c>
      <c r="AU2214">
        <v>1</v>
      </c>
      <c r="AV2214" s="1">
        <f>AO2214+AT2214</f>
        <v>41547.26</v>
      </c>
      <c r="AW2214" s="1">
        <v>41579</v>
      </c>
      <c r="AX2214" s="2">
        <f>IF(AV2214&gt;=AW2214,1,2)</f>
        <v>2</v>
      </c>
      <c r="AY2214" s="2" t="str">
        <f>IF((AV2214+10)&gt;=AW2214,"SAVE","LATE")</f>
        <v>LATE</v>
      </c>
      <c r="AZ2214" t="s">
        <v>82</v>
      </c>
      <c r="BA2214" t="s">
        <v>1011</v>
      </c>
      <c r="BB2214">
        <v>742843247</v>
      </c>
      <c r="BC2214">
        <v>81806583</v>
      </c>
      <c r="BD2214" s="9">
        <v>824649830</v>
      </c>
      <c r="BE2214" t="s">
        <v>23444</v>
      </c>
      <c r="BF2214">
        <v>0</v>
      </c>
      <c r="BG2214" t="s">
        <v>70</v>
      </c>
      <c r="BH2214">
        <v>-1</v>
      </c>
      <c r="BI2214" t="s">
        <v>23442</v>
      </c>
      <c r="BJ2214" t="s">
        <v>23445</v>
      </c>
      <c r="BK2214">
        <v>0</v>
      </c>
      <c r="BL2214" t="s">
        <v>85</v>
      </c>
      <c r="BM2214" t="s">
        <v>23446</v>
      </c>
    </row>
    <row r="2215" spans="1:65" x14ac:dyDescent="0.25">
      <c r="A2215">
        <v>2013</v>
      </c>
      <c r="B2215" t="s">
        <v>116</v>
      </c>
      <c r="C2215" t="s">
        <v>117</v>
      </c>
      <c r="D2215" t="s">
        <v>43762</v>
      </c>
      <c r="E2215" t="s">
        <v>82</v>
      </c>
      <c r="F2215" t="s">
        <v>10005</v>
      </c>
      <c r="G2215">
        <v>1</v>
      </c>
      <c r="H2215" t="s">
        <v>46842</v>
      </c>
      <c r="I2215" t="s">
        <v>67</v>
      </c>
      <c r="J2215" t="s">
        <v>88</v>
      </c>
      <c r="K2215">
        <v>3</v>
      </c>
      <c r="L2215" t="s">
        <v>41838</v>
      </c>
      <c r="M2215">
        <v>95000000</v>
      </c>
      <c r="N2215" t="s">
        <v>40102</v>
      </c>
      <c r="O2215" t="s">
        <v>23610</v>
      </c>
      <c r="P2215" t="s">
        <v>90</v>
      </c>
      <c r="Q2215" t="s">
        <v>1149</v>
      </c>
      <c r="R2215" t="s">
        <v>1149</v>
      </c>
      <c r="S2215" t="s">
        <v>3925</v>
      </c>
      <c r="T2215" s="3">
        <v>41398</v>
      </c>
      <c r="U2215" t="s">
        <v>23611</v>
      </c>
      <c r="V2215" t="s">
        <v>23612</v>
      </c>
      <c r="W2215">
        <v>130702064</v>
      </c>
      <c r="X2215">
        <v>685462107</v>
      </c>
      <c r="Y2215" t="s">
        <v>96</v>
      </c>
      <c r="Z2215" t="s">
        <v>40103</v>
      </c>
      <c r="AA2215">
        <v>0</v>
      </c>
      <c r="AB2215" t="s">
        <v>76</v>
      </c>
      <c r="AC2215">
        <v>0</v>
      </c>
      <c r="AD2215" t="s">
        <v>76</v>
      </c>
      <c r="AE2215">
        <v>1707323</v>
      </c>
      <c r="AF2215" t="s">
        <v>41304</v>
      </c>
      <c r="AG2215" t="s">
        <v>23613</v>
      </c>
      <c r="AH2215" t="s">
        <v>23614</v>
      </c>
      <c r="AI2215" t="s">
        <v>1000</v>
      </c>
      <c r="AJ2215" t="s">
        <v>41304</v>
      </c>
      <c r="AK2215" t="s">
        <v>23613</v>
      </c>
      <c r="AL2215" t="s">
        <v>23614</v>
      </c>
      <c r="AM2215">
        <v>2013</v>
      </c>
      <c r="AN2215" s="1">
        <v>41457</v>
      </c>
      <c r="AO2215" s="1">
        <v>41457</v>
      </c>
      <c r="AP2215">
        <v>3</v>
      </c>
      <c r="AQ2215" t="s">
        <v>81</v>
      </c>
      <c r="AR2215" s="4">
        <f>IF(AQ2215="M",AP2215*30.42,AP2215)</f>
        <v>91.26</v>
      </c>
      <c r="AS2215">
        <v>0</v>
      </c>
      <c r="AT2215" s="4">
        <f>AR2215+AS2215</f>
        <v>91.26</v>
      </c>
      <c r="AU2215">
        <v>2</v>
      </c>
      <c r="AV2215" s="1">
        <f>AO2215+AT2215</f>
        <v>41548.26</v>
      </c>
      <c r="AW2215" s="1">
        <v>41610</v>
      </c>
      <c r="AX2215" s="2">
        <f>IF(AV2215&gt;=AW2215,1,2)</f>
        <v>2</v>
      </c>
      <c r="AY2215" s="2" t="str">
        <f>IF((AV2215+10)&gt;=AW2215,"SAVE","LATE")</f>
        <v>LATE</v>
      </c>
      <c r="AZ2215" t="s">
        <v>82</v>
      </c>
      <c r="BA2215" t="s">
        <v>1011</v>
      </c>
      <c r="BB2215">
        <v>664153788</v>
      </c>
      <c r="BC2215">
        <v>225326639</v>
      </c>
      <c r="BD2215" s="9">
        <v>889480427</v>
      </c>
      <c r="BE2215" t="s">
        <v>23615</v>
      </c>
      <c r="BF2215">
        <v>0</v>
      </c>
      <c r="BG2215" t="s">
        <v>70</v>
      </c>
      <c r="BH2215">
        <v>-1</v>
      </c>
      <c r="BI2215" t="s">
        <v>23616</v>
      </c>
      <c r="BJ2215" t="s">
        <v>23617</v>
      </c>
      <c r="BK2215">
        <v>0</v>
      </c>
      <c r="BL2215" t="s">
        <v>85</v>
      </c>
      <c r="BM2215" t="s">
        <v>23618</v>
      </c>
    </row>
    <row r="2216" spans="1:65" x14ac:dyDescent="0.25">
      <c r="A2216">
        <v>2013</v>
      </c>
      <c r="B2216" t="s">
        <v>116</v>
      </c>
      <c r="C2216" t="s">
        <v>150</v>
      </c>
      <c r="D2216" t="s">
        <v>40590</v>
      </c>
      <c r="E2216" t="s">
        <v>82</v>
      </c>
      <c r="F2216" t="s">
        <v>17954</v>
      </c>
      <c r="G2216">
        <v>1</v>
      </c>
      <c r="H2216" t="s">
        <v>46842</v>
      </c>
      <c r="I2216" t="s">
        <v>67</v>
      </c>
      <c r="J2216" t="s">
        <v>88</v>
      </c>
      <c r="K2216">
        <v>3</v>
      </c>
      <c r="L2216" t="s">
        <v>41838</v>
      </c>
      <c r="M2216">
        <v>72000000</v>
      </c>
      <c r="N2216" t="s">
        <v>41840</v>
      </c>
      <c r="O2216" t="s">
        <v>43790</v>
      </c>
      <c r="P2216" t="s">
        <v>90</v>
      </c>
      <c r="Q2216" t="s">
        <v>1149</v>
      </c>
      <c r="R2216" t="s">
        <v>1149</v>
      </c>
      <c r="S2216" t="s">
        <v>3925</v>
      </c>
      <c r="T2216" s="3">
        <v>41401</v>
      </c>
      <c r="U2216" t="s">
        <v>24297</v>
      </c>
      <c r="V2216" t="s">
        <v>24298</v>
      </c>
      <c r="W2216">
        <v>1309190770</v>
      </c>
      <c r="X2216">
        <v>401800000</v>
      </c>
      <c r="Y2216" t="s">
        <v>122</v>
      </c>
      <c r="Z2216" t="s">
        <v>123</v>
      </c>
      <c r="AA2216">
        <v>0</v>
      </c>
      <c r="AB2216" t="s">
        <v>76</v>
      </c>
      <c r="AC2216">
        <v>0</v>
      </c>
      <c r="AD2216" t="s">
        <v>76</v>
      </c>
      <c r="AE2216">
        <v>1861216</v>
      </c>
      <c r="AF2216" t="s">
        <v>40104</v>
      </c>
      <c r="AG2216" t="s">
        <v>24299</v>
      </c>
      <c r="AH2216" t="s">
        <v>43791</v>
      </c>
      <c r="AI2216" t="s">
        <v>1000</v>
      </c>
      <c r="AJ2216" t="s">
        <v>41304</v>
      </c>
      <c r="AK2216" t="s">
        <v>24300</v>
      </c>
      <c r="AL2216" t="s">
        <v>40593</v>
      </c>
      <c r="AM2216">
        <v>2013</v>
      </c>
      <c r="AN2216" s="1">
        <v>41536</v>
      </c>
      <c r="AO2216" s="1">
        <v>41536</v>
      </c>
      <c r="AP2216">
        <v>3</v>
      </c>
      <c r="AQ2216" t="s">
        <v>81</v>
      </c>
      <c r="AR2216" s="4">
        <f>IF(AQ2216="M",AP2216*30.42,AP2216)</f>
        <v>91.26</v>
      </c>
      <c r="AS2216">
        <v>0</v>
      </c>
      <c r="AT2216" s="4">
        <f>AR2216+AS2216</f>
        <v>91.26</v>
      </c>
      <c r="AU2216">
        <v>2</v>
      </c>
      <c r="AV2216" s="1">
        <f>AO2216+AT2216</f>
        <v>41627.26</v>
      </c>
      <c r="AW2216" s="1">
        <v>41689</v>
      </c>
      <c r="AX2216" s="2">
        <f>IF(AV2216&gt;=AW2216,1,2)</f>
        <v>2</v>
      </c>
      <c r="AY2216" s="2" t="str">
        <f>IF((AV2216+10)&gt;=AW2216,"SAVE","LATE")</f>
        <v>LATE</v>
      </c>
      <c r="AZ2216" t="s">
        <v>82</v>
      </c>
      <c r="BA2216" t="s">
        <v>1011</v>
      </c>
      <c r="BB2216">
        <v>394307390</v>
      </c>
      <c r="BC2216">
        <v>0</v>
      </c>
      <c r="BD2216" s="9">
        <v>394307390</v>
      </c>
      <c r="BE2216" t="s">
        <v>40594</v>
      </c>
      <c r="BF2216">
        <v>0</v>
      </c>
      <c r="BG2216" t="s">
        <v>70</v>
      </c>
      <c r="BH2216">
        <v>-1</v>
      </c>
      <c r="BI2216" t="s">
        <v>47138</v>
      </c>
      <c r="BJ2216" t="s">
        <v>24301</v>
      </c>
      <c r="BK2216">
        <v>0</v>
      </c>
      <c r="BL2216" t="s">
        <v>85</v>
      </c>
      <c r="BM2216" t="s">
        <v>24302</v>
      </c>
    </row>
    <row r="2217" spans="1:65" x14ac:dyDescent="0.25">
      <c r="A2217">
        <v>2013</v>
      </c>
      <c r="B2217" t="s">
        <v>116</v>
      </c>
      <c r="C2217" t="s">
        <v>150</v>
      </c>
      <c r="D2217" t="s">
        <v>40590</v>
      </c>
      <c r="E2217" t="s">
        <v>82</v>
      </c>
      <c r="F2217" t="s">
        <v>17954</v>
      </c>
      <c r="G2217">
        <v>13</v>
      </c>
      <c r="H2217" t="s">
        <v>41891</v>
      </c>
      <c r="I2217" t="s">
        <v>67</v>
      </c>
      <c r="J2217" t="s">
        <v>88</v>
      </c>
      <c r="K2217">
        <v>3</v>
      </c>
      <c r="L2217" t="s">
        <v>41838</v>
      </c>
      <c r="M2217">
        <v>72000000</v>
      </c>
      <c r="N2217" t="s">
        <v>41840</v>
      </c>
      <c r="O2217" t="s">
        <v>43792</v>
      </c>
      <c r="P2217" t="s">
        <v>90</v>
      </c>
      <c r="Q2217" t="s">
        <v>1149</v>
      </c>
      <c r="R2217" t="s">
        <v>1149</v>
      </c>
      <c r="S2217" t="s">
        <v>3925</v>
      </c>
      <c r="T2217" t="s">
        <v>18333</v>
      </c>
      <c r="U2217" t="s">
        <v>25012</v>
      </c>
      <c r="V2217" t="s">
        <v>25013</v>
      </c>
      <c r="W2217">
        <v>1302270240</v>
      </c>
      <c r="X2217">
        <v>37984400</v>
      </c>
      <c r="Y2217" t="s">
        <v>122</v>
      </c>
      <c r="Z2217" t="s">
        <v>123</v>
      </c>
      <c r="AA2217">
        <v>0</v>
      </c>
      <c r="AB2217" t="s">
        <v>76</v>
      </c>
      <c r="AC2217">
        <v>0</v>
      </c>
      <c r="AD2217" t="s">
        <v>76</v>
      </c>
      <c r="AE2217">
        <v>1681053</v>
      </c>
      <c r="AF2217" t="s">
        <v>40104</v>
      </c>
      <c r="AG2217">
        <v>9000184609</v>
      </c>
      <c r="AH2217" t="s">
        <v>25014</v>
      </c>
      <c r="AI2217" t="s">
        <v>1000</v>
      </c>
      <c r="AJ2217" t="s">
        <v>41304</v>
      </c>
      <c r="AK2217">
        <v>4597725</v>
      </c>
      <c r="AL2217" t="s">
        <v>25015</v>
      </c>
      <c r="AM2217">
        <v>2013</v>
      </c>
      <c r="AN2217" s="1">
        <v>41332</v>
      </c>
      <c r="AO2217" s="1">
        <v>41374</v>
      </c>
      <c r="AP2217">
        <v>3</v>
      </c>
      <c r="AQ2217" t="s">
        <v>81</v>
      </c>
      <c r="AR2217" s="4">
        <f>IF(AQ2217="M",AP2217*30.42,AP2217)</f>
        <v>91.26</v>
      </c>
      <c r="AS2217">
        <v>0</v>
      </c>
      <c r="AT2217" s="4">
        <f>AR2217+AS2217</f>
        <v>91.26</v>
      </c>
      <c r="AU2217">
        <v>2</v>
      </c>
      <c r="AV2217" s="1">
        <f>AO2217+AT2217</f>
        <v>41465.26</v>
      </c>
      <c r="AW2217" s="1">
        <v>41527</v>
      </c>
      <c r="AX2217" s="2">
        <f>IF(AV2217&gt;=AW2217,1,2)</f>
        <v>2</v>
      </c>
      <c r="AY2217" s="2" t="str">
        <f>IF((AV2217+10)&gt;=AW2217,"SAVE","LATE")</f>
        <v>LATE</v>
      </c>
      <c r="AZ2217" t="s">
        <v>82</v>
      </c>
      <c r="BA2217" t="s">
        <v>1011</v>
      </c>
      <c r="BB2217">
        <v>28452405</v>
      </c>
      <c r="BC2217">
        <v>9940000</v>
      </c>
      <c r="BD2217" s="9">
        <v>38392405</v>
      </c>
      <c r="BE2217" t="s">
        <v>43793</v>
      </c>
      <c r="BF2217">
        <v>0</v>
      </c>
      <c r="BG2217" t="s">
        <v>70</v>
      </c>
      <c r="BH2217">
        <v>-1</v>
      </c>
      <c r="BI2217" t="s">
        <v>70</v>
      </c>
      <c r="BJ2217" t="s">
        <v>70</v>
      </c>
      <c r="BK2217">
        <v>0</v>
      </c>
      <c r="BL2217" t="s">
        <v>85</v>
      </c>
      <c r="BM2217" t="s">
        <v>25016</v>
      </c>
    </row>
    <row r="2218" spans="1:65" x14ac:dyDescent="0.25">
      <c r="A2218">
        <v>2013</v>
      </c>
      <c r="B2218" t="s">
        <v>64</v>
      </c>
      <c r="C2218" t="s">
        <v>264</v>
      </c>
      <c r="D2218" t="s">
        <v>42782</v>
      </c>
      <c r="E2218">
        <v>899999238</v>
      </c>
      <c r="F2218" t="s">
        <v>3804</v>
      </c>
      <c r="G2218">
        <v>12</v>
      </c>
      <c r="H2218" t="s">
        <v>41881</v>
      </c>
      <c r="I2218" t="s">
        <v>67</v>
      </c>
      <c r="J2218" t="s">
        <v>68</v>
      </c>
      <c r="K2218">
        <v>3</v>
      </c>
      <c r="L2218" t="s">
        <v>41838</v>
      </c>
      <c r="M2218">
        <v>77000000</v>
      </c>
      <c r="N2218" t="s">
        <v>481</v>
      </c>
      <c r="O2218" t="s">
        <v>43794</v>
      </c>
      <c r="P2218" t="s">
        <v>90</v>
      </c>
      <c r="Q2218" t="s">
        <v>70</v>
      </c>
      <c r="R2218" t="s">
        <v>70</v>
      </c>
      <c r="S2218" t="s">
        <v>3925</v>
      </c>
      <c r="T2218" t="s">
        <v>19818</v>
      </c>
      <c r="U2218" t="s">
        <v>25487</v>
      </c>
      <c r="V2218" t="s">
        <v>25091</v>
      </c>
      <c r="W2218" t="s">
        <v>25091</v>
      </c>
      <c r="X2218">
        <v>1285657371</v>
      </c>
      <c r="Y2218" t="s">
        <v>122</v>
      </c>
      <c r="Z2218" t="s">
        <v>123</v>
      </c>
      <c r="AA2218">
        <v>0</v>
      </c>
      <c r="AB2218" t="s">
        <v>76</v>
      </c>
      <c r="AC2218">
        <v>0</v>
      </c>
      <c r="AD2218" t="s">
        <v>76</v>
      </c>
      <c r="AE2218">
        <v>1638935</v>
      </c>
      <c r="AF2218" t="s">
        <v>40104</v>
      </c>
      <c r="AG2218" t="s">
        <v>25488</v>
      </c>
      <c r="AH2218" t="s">
        <v>25489</v>
      </c>
      <c r="AI2218" t="s">
        <v>1000</v>
      </c>
      <c r="AJ2218" t="s">
        <v>41304</v>
      </c>
      <c r="AK2218" t="s">
        <v>25490</v>
      </c>
      <c r="AL2218" t="s">
        <v>25491</v>
      </c>
      <c r="AM2218">
        <v>2013</v>
      </c>
      <c r="AN2218" s="1">
        <v>41445</v>
      </c>
      <c r="AO2218" s="1">
        <v>41445</v>
      </c>
      <c r="AP2218">
        <v>9</v>
      </c>
      <c r="AQ2218" t="s">
        <v>81</v>
      </c>
      <c r="AR2218" s="4">
        <f>IF(AQ2218="M",AP2218*30.42,AP2218)</f>
        <v>273.78000000000003</v>
      </c>
      <c r="AS2218">
        <v>0</v>
      </c>
      <c r="AT2218" s="4">
        <f>AR2218+AS2218</f>
        <v>273.78000000000003</v>
      </c>
      <c r="AU2218">
        <v>4</v>
      </c>
      <c r="AV2218" s="1">
        <f>AO2218+AT2218</f>
        <v>41718.78</v>
      </c>
      <c r="AW2218" s="1">
        <v>41840</v>
      </c>
      <c r="AX2218" s="2">
        <f>IF(AV2218&gt;=AW2218,1,2)</f>
        <v>2</v>
      </c>
      <c r="AY2218" s="2" t="str">
        <f>IF((AV2218+10)&gt;=AW2218,"SAVE","LATE")</f>
        <v>LATE</v>
      </c>
      <c r="AZ2218" t="s">
        <v>82</v>
      </c>
      <c r="BA2218" t="s">
        <v>1011</v>
      </c>
      <c r="BB2218">
        <v>1285657371</v>
      </c>
      <c r="BC2218">
        <v>540573297</v>
      </c>
      <c r="BD2218" s="9">
        <v>1826230668</v>
      </c>
      <c r="BE2218" t="s">
        <v>43794</v>
      </c>
      <c r="BF2218">
        <v>0</v>
      </c>
      <c r="BG2218" t="s">
        <v>70</v>
      </c>
      <c r="BH2218">
        <v>-1</v>
      </c>
      <c r="BI2218" t="s">
        <v>70</v>
      </c>
      <c r="BJ2218" t="s">
        <v>70</v>
      </c>
      <c r="BK2218">
        <v>0</v>
      </c>
      <c r="BL2218" t="s">
        <v>85</v>
      </c>
      <c r="BM2218" t="s">
        <v>25492</v>
      </c>
    </row>
    <row r="2219" spans="1:65" x14ac:dyDescent="0.25">
      <c r="A2219">
        <v>2013</v>
      </c>
      <c r="B2219" t="s">
        <v>64</v>
      </c>
      <c r="C2219" t="s">
        <v>264</v>
      </c>
      <c r="D2219" t="s">
        <v>42782</v>
      </c>
      <c r="E2219">
        <v>899999238</v>
      </c>
      <c r="F2219" t="s">
        <v>3804</v>
      </c>
      <c r="G2219">
        <v>12</v>
      </c>
      <c r="H2219" t="s">
        <v>41881</v>
      </c>
      <c r="I2219" t="s">
        <v>67</v>
      </c>
      <c r="J2219" t="s">
        <v>68</v>
      </c>
      <c r="K2219">
        <v>3</v>
      </c>
      <c r="L2219" t="s">
        <v>41838</v>
      </c>
      <c r="M2219">
        <v>77000000</v>
      </c>
      <c r="N2219" t="s">
        <v>481</v>
      </c>
      <c r="O2219" t="s">
        <v>43795</v>
      </c>
      <c r="P2219" t="s">
        <v>90</v>
      </c>
      <c r="Q2219" t="s">
        <v>70</v>
      </c>
      <c r="R2219" t="s">
        <v>70</v>
      </c>
      <c r="S2219" t="s">
        <v>3925</v>
      </c>
      <c r="T2219" t="s">
        <v>19818</v>
      </c>
      <c r="U2219" t="s">
        <v>26426</v>
      </c>
      <c r="V2219" t="s">
        <v>26427</v>
      </c>
      <c r="W2219" t="s">
        <v>26427</v>
      </c>
      <c r="X2219">
        <v>105326208</v>
      </c>
      <c r="Y2219" t="s">
        <v>122</v>
      </c>
      <c r="Z2219" t="s">
        <v>123</v>
      </c>
      <c r="AA2219">
        <v>0</v>
      </c>
      <c r="AB2219" t="s">
        <v>76</v>
      </c>
      <c r="AC2219">
        <v>0</v>
      </c>
      <c r="AD2219" t="s">
        <v>76</v>
      </c>
      <c r="AE2219">
        <v>1638638</v>
      </c>
      <c r="AF2219" t="s">
        <v>40104</v>
      </c>
      <c r="AG2219" t="s">
        <v>26428</v>
      </c>
      <c r="AH2219" t="s">
        <v>26429</v>
      </c>
      <c r="AI2219" t="s">
        <v>1000</v>
      </c>
      <c r="AJ2219" t="s">
        <v>41304</v>
      </c>
      <c r="AK2219" t="s">
        <v>26430</v>
      </c>
      <c r="AL2219" t="s">
        <v>26431</v>
      </c>
      <c r="AM2219">
        <v>2013</v>
      </c>
      <c r="AN2219" s="1">
        <v>41443</v>
      </c>
      <c r="AO2219" s="1">
        <v>41443</v>
      </c>
      <c r="AP2219">
        <v>6</v>
      </c>
      <c r="AQ2219" t="s">
        <v>81</v>
      </c>
      <c r="AR2219" s="4">
        <f>IF(AQ2219="M",AP2219*30.42,AP2219)</f>
        <v>182.52</v>
      </c>
      <c r="AS2219">
        <v>0</v>
      </c>
      <c r="AT2219" s="4">
        <f>AR2219+AS2219</f>
        <v>182.52</v>
      </c>
      <c r="AU2219">
        <v>12</v>
      </c>
      <c r="AV2219" s="1">
        <f>AO2219+AT2219</f>
        <v>41625.519999999997</v>
      </c>
      <c r="AW2219" s="1">
        <v>41991</v>
      </c>
      <c r="AX2219" s="2">
        <f>IF(AV2219&gt;=AW2219,1,2)</f>
        <v>2</v>
      </c>
      <c r="AY2219" s="2" t="str">
        <f>IF((AV2219+10)&gt;=AW2219,"SAVE","LATE")</f>
        <v>LATE</v>
      </c>
      <c r="AZ2219" t="s">
        <v>82</v>
      </c>
      <c r="BA2219" t="s">
        <v>1011</v>
      </c>
      <c r="BB2219">
        <v>105326208</v>
      </c>
      <c r="BC2219">
        <v>0</v>
      </c>
      <c r="BD2219" s="9">
        <v>105326208</v>
      </c>
      <c r="BE2219" t="s">
        <v>43795</v>
      </c>
      <c r="BF2219">
        <v>0</v>
      </c>
      <c r="BG2219" t="s">
        <v>70</v>
      </c>
      <c r="BH2219">
        <v>-1</v>
      </c>
      <c r="BI2219" t="s">
        <v>70</v>
      </c>
      <c r="BJ2219" t="s">
        <v>70</v>
      </c>
      <c r="BK2219">
        <v>0</v>
      </c>
      <c r="BL2219" t="s">
        <v>85</v>
      </c>
      <c r="BM2219" t="s">
        <v>26432</v>
      </c>
    </row>
    <row r="2220" spans="1:65" x14ac:dyDescent="0.25">
      <c r="A2220">
        <v>2013</v>
      </c>
      <c r="B2220" t="s">
        <v>64</v>
      </c>
      <c r="C2220" t="s">
        <v>264</v>
      </c>
      <c r="D2220" t="s">
        <v>42782</v>
      </c>
      <c r="E2220">
        <v>899999238</v>
      </c>
      <c r="F2220" t="s">
        <v>3804</v>
      </c>
      <c r="G2220">
        <v>12</v>
      </c>
      <c r="H2220" t="s">
        <v>41881</v>
      </c>
      <c r="I2220" t="s">
        <v>67</v>
      </c>
      <c r="J2220" t="s">
        <v>68</v>
      </c>
      <c r="K2220">
        <v>3</v>
      </c>
      <c r="L2220" t="s">
        <v>41838</v>
      </c>
      <c r="M2220">
        <v>77000000</v>
      </c>
      <c r="N2220" t="s">
        <v>481</v>
      </c>
      <c r="O2220" t="s">
        <v>43796</v>
      </c>
      <c r="P2220" t="s">
        <v>90</v>
      </c>
      <c r="Q2220" t="s">
        <v>70</v>
      </c>
      <c r="R2220" t="s">
        <v>70</v>
      </c>
      <c r="S2220" t="s">
        <v>3925</v>
      </c>
      <c r="T2220" t="s">
        <v>19879</v>
      </c>
      <c r="U2220" t="s">
        <v>26497</v>
      </c>
      <c r="V2220" t="s">
        <v>26498</v>
      </c>
      <c r="W2220" t="s">
        <v>26498</v>
      </c>
      <c r="X2220">
        <v>61958506</v>
      </c>
      <c r="Y2220" t="s">
        <v>122</v>
      </c>
      <c r="Z2220" t="s">
        <v>123</v>
      </c>
      <c r="AA2220">
        <v>0</v>
      </c>
      <c r="AB2220" t="s">
        <v>76</v>
      </c>
      <c r="AC2220">
        <v>0</v>
      </c>
      <c r="AD2220" t="s">
        <v>76</v>
      </c>
      <c r="AE2220">
        <v>1913825</v>
      </c>
      <c r="AF2220" t="s">
        <v>40104</v>
      </c>
      <c r="AG2220" t="s">
        <v>26499</v>
      </c>
      <c r="AH2220" t="s">
        <v>5448</v>
      </c>
      <c r="AI2220" t="s">
        <v>1000</v>
      </c>
      <c r="AJ2220" t="s">
        <v>41304</v>
      </c>
      <c r="AK2220" t="s">
        <v>26500</v>
      </c>
      <c r="AL2220" t="s">
        <v>41515</v>
      </c>
      <c r="AM2220">
        <v>2013</v>
      </c>
      <c r="AN2220" s="1">
        <v>41571</v>
      </c>
      <c r="AO2220" s="1">
        <v>41571</v>
      </c>
      <c r="AP2220">
        <v>6</v>
      </c>
      <c r="AQ2220" t="s">
        <v>81</v>
      </c>
      <c r="AR2220" s="4">
        <f>IF(AQ2220="M",AP2220*30.42,AP2220)</f>
        <v>182.52</v>
      </c>
      <c r="AS2220">
        <v>0</v>
      </c>
      <c r="AT2220" s="4">
        <f>AR2220+AS2220</f>
        <v>182.52</v>
      </c>
      <c r="AU2220">
        <v>3</v>
      </c>
      <c r="AV2220" s="1">
        <f>AO2220+AT2220</f>
        <v>41753.519999999997</v>
      </c>
      <c r="AW2220" s="1">
        <v>41844</v>
      </c>
      <c r="AX2220" s="2">
        <f>IF(AV2220&gt;=AW2220,1,2)</f>
        <v>2</v>
      </c>
      <c r="AY2220" s="2" t="str">
        <f>IF((AV2220+10)&gt;=AW2220,"SAVE","LATE")</f>
        <v>LATE</v>
      </c>
      <c r="AZ2220" t="s">
        <v>82</v>
      </c>
      <c r="BA2220" t="s">
        <v>1011</v>
      </c>
      <c r="BB2220">
        <v>61958506</v>
      </c>
      <c r="BC2220">
        <v>30252760</v>
      </c>
      <c r="BD2220" s="9">
        <v>92211266</v>
      </c>
      <c r="BE2220" t="s">
        <v>43796</v>
      </c>
      <c r="BF2220">
        <v>0</v>
      </c>
      <c r="BG2220" t="s">
        <v>70</v>
      </c>
      <c r="BH2220">
        <v>-1</v>
      </c>
      <c r="BI2220" t="s">
        <v>70</v>
      </c>
      <c r="BJ2220" t="s">
        <v>70</v>
      </c>
      <c r="BK2220">
        <v>0</v>
      </c>
      <c r="BL2220" t="s">
        <v>85</v>
      </c>
      <c r="BM2220" t="s">
        <v>26501</v>
      </c>
    </row>
    <row r="2221" spans="1:65" x14ac:dyDescent="0.25">
      <c r="A2221">
        <v>2013</v>
      </c>
      <c r="B2221" t="s">
        <v>64</v>
      </c>
      <c r="C2221" t="s">
        <v>264</v>
      </c>
      <c r="D2221" t="s">
        <v>42782</v>
      </c>
      <c r="E2221">
        <v>899999238</v>
      </c>
      <c r="F2221" t="s">
        <v>3804</v>
      </c>
      <c r="G2221">
        <v>12</v>
      </c>
      <c r="H2221" t="s">
        <v>41881</v>
      </c>
      <c r="I2221" t="s">
        <v>67</v>
      </c>
      <c r="J2221" t="s">
        <v>68</v>
      </c>
      <c r="K2221">
        <v>3</v>
      </c>
      <c r="L2221" t="s">
        <v>41838</v>
      </c>
      <c r="M2221">
        <v>77000000</v>
      </c>
      <c r="N2221" t="s">
        <v>481</v>
      </c>
      <c r="O2221" t="s">
        <v>43818</v>
      </c>
      <c r="P2221" t="s">
        <v>90</v>
      </c>
      <c r="Q2221" t="s">
        <v>70</v>
      </c>
      <c r="R2221" t="s">
        <v>70</v>
      </c>
      <c r="S2221" t="s">
        <v>5662</v>
      </c>
      <c r="T2221" s="3">
        <v>41619</v>
      </c>
      <c r="U2221" t="s">
        <v>26393</v>
      </c>
      <c r="V2221" t="s">
        <v>26394</v>
      </c>
      <c r="W2221" t="s">
        <v>26394</v>
      </c>
      <c r="X2221">
        <v>123552800</v>
      </c>
      <c r="Y2221" t="s">
        <v>122</v>
      </c>
      <c r="Z2221" t="s">
        <v>123</v>
      </c>
      <c r="AA2221">
        <v>0</v>
      </c>
      <c r="AB2221" t="s">
        <v>76</v>
      </c>
      <c r="AC2221">
        <v>0</v>
      </c>
      <c r="AD2221" t="s">
        <v>76</v>
      </c>
      <c r="AE2221">
        <v>1945251</v>
      </c>
      <c r="AF2221" t="s">
        <v>40104</v>
      </c>
      <c r="AG2221" t="s">
        <v>17900</v>
      </c>
      <c r="AH2221" t="s">
        <v>26395</v>
      </c>
      <c r="AI2221" t="s">
        <v>1000</v>
      </c>
      <c r="AJ2221" t="s">
        <v>41304</v>
      </c>
      <c r="AK2221" t="s">
        <v>17901</v>
      </c>
      <c r="AL2221" t="s">
        <v>41517</v>
      </c>
      <c r="AM2221">
        <v>2013</v>
      </c>
      <c r="AN2221" s="1">
        <v>41586</v>
      </c>
      <c r="AO2221" s="1">
        <v>41586</v>
      </c>
      <c r="AP2221">
        <v>6</v>
      </c>
      <c r="AQ2221" t="s">
        <v>81</v>
      </c>
      <c r="AR2221" s="4">
        <f>IF(AQ2221="M",AP2221*30.42,AP2221)</f>
        <v>182.52</v>
      </c>
      <c r="AS2221">
        <v>0</v>
      </c>
      <c r="AT2221" s="4">
        <f>AR2221+AS2221</f>
        <v>182.52</v>
      </c>
      <c r="AU2221">
        <v>5</v>
      </c>
      <c r="AV2221" s="1">
        <f>AO2221+AT2221</f>
        <v>41768.519999999997</v>
      </c>
      <c r="AW2221" s="1">
        <v>41920</v>
      </c>
      <c r="AX2221" s="2">
        <f>IF(AV2221&gt;=AW2221,1,2)</f>
        <v>2</v>
      </c>
      <c r="AY2221" s="2" t="str">
        <f>IF((AV2221+10)&gt;=AW2221,"SAVE","LATE")</f>
        <v>LATE</v>
      </c>
      <c r="AZ2221" t="s">
        <v>82</v>
      </c>
      <c r="BA2221" t="s">
        <v>1011</v>
      </c>
      <c r="BB2221">
        <v>123552800</v>
      </c>
      <c r="BC2221">
        <v>0</v>
      </c>
      <c r="BD2221" s="9">
        <v>123552800</v>
      </c>
      <c r="BE2221" t="s">
        <v>43818</v>
      </c>
      <c r="BF2221">
        <v>0</v>
      </c>
      <c r="BG2221" t="s">
        <v>70</v>
      </c>
      <c r="BH2221">
        <v>-1</v>
      </c>
      <c r="BI2221" t="s">
        <v>70</v>
      </c>
      <c r="BJ2221" t="s">
        <v>70</v>
      </c>
      <c r="BK2221">
        <v>0</v>
      </c>
      <c r="BL2221" t="s">
        <v>85</v>
      </c>
      <c r="BM2221" t="s">
        <v>26396</v>
      </c>
    </row>
    <row r="2222" spans="1:65" x14ac:dyDescent="0.25">
      <c r="A2222">
        <v>2013</v>
      </c>
      <c r="B2222" t="s">
        <v>64</v>
      </c>
      <c r="C2222" t="s">
        <v>264</v>
      </c>
      <c r="D2222" t="s">
        <v>42782</v>
      </c>
      <c r="E2222">
        <v>899999238</v>
      </c>
      <c r="F2222" t="s">
        <v>3804</v>
      </c>
      <c r="G2222">
        <v>12</v>
      </c>
      <c r="H2222" t="s">
        <v>41881</v>
      </c>
      <c r="I2222" t="s">
        <v>67</v>
      </c>
      <c r="J2222" t="s">
        <v>68</v>
      </c>
      <c r="K2222">
        <v>3</v>
      </c>
      <c r="L2222" t="s">
        <v>41838</v>
      </c>
      <c r="M2222">
        <v>95000000</v>
      </c>
      <c r="N2222" t="s">
        <v>40102</v>
      </c>
      <c r="O2222" t="s">
        <v>43831</v>
      </c>
      <c r="P2222" t="s">
        <v>90</v>
      </c>
      <c r="Q2222" t="s">
        <v>70</v>
      </c>
      <c r="R2222" t="s">
        <v>70</v>
      </c>
      <c r="S2222" t="s">
        <v>5618</v>
      </c>
      <c r="T2222" s="3">
        <v>41374</v>
      </c>
      <c r="U2222" t="s">
        <v>26475</v>
      </c>
      <c r="V2222" t="s">
        <v>26476</v>
      </c>
      <c r="W2222" t="s">
        <v>26476</v>
      </c>
      <c r="X2222">
        <v>7983928</v>
      </c>
      <c r="Y2222" t="s">
        <v>96</v>
      </c>
      <c r="Z2222" t="s">
        <v>40103</v>
      </c>
      <c r="AA2222">
        <v>0</v>
      </c>
      <c r="AB2222" t="s">
        <v>76</v>
      </c>
      <c r="AC2222">
        <v>0</v>
      </c>
      <c r="AD2222" t="s">
        <v>76</v>
      </c>
      <c r="AE2222">
        <v>1864219</v>
      </c>
      <c r="AF2222" t="s">
        <v>40104</v>
      </c>
      <c r="AG2222" t="s">
        <v>26477</v>
      </c>
      <c r="AH2222" t="s">
        <v>5621</v>
      </c>
      <c r="AI2222" t="s">
        <v>1000</v>
      </c>
      <c r="AJ2222" t="s">
        <v>41304</v>
      </c>
      <c r="AK2222" t="s">
        <v>26478</v>
      </c>
      <c r="AL2222" t="s">
        <v>39721</v>
      </c>
      <c r="AM2222">
        <v>2013</v>
      </c>
      <c r="AN2222" s="1">
        <v>41549</v>
      </c>
      <c r="AO2222" s="1">
        <v>41549</v>
      </c>
      <c r="AP2222">
        <v>6</v>
      </c>
      <c r="AQ2222" t="s">
        <v>81</v>
      </c>
      <c r="AR2222" s="4">
        <f>IF(AQ2222="M",AP2222*30.42,AP2222)</f>
        <v>182.52</v>
      </c>
      <c r="AS2222">
        <v>0</v>
      </c>
      <c r="AT2222" s="4">
        <f>AR2222+AS2222</f>
        <v>182.52</v>
      </c>
      <c r="AU2222">
        <v>2</v>
      </c>
      <c r="AV2222" s="1">
        <f>AO2222+AT2222</f>
        <v>41731.519999999997</v>
      </c>
      <c r="AW2222" s="1">
        <v>41792</v>
      </c>
      <c r="AX2222" s="2">
        <f>IF(AV2222&gt;=AW2222,1,2)</f>
        <v>2</v>
      </c>
      <c r="AY2222" s="2" t="str">
        <f>IF((AV2222+10)&gt;=AW2222,"SAVE","LATE")</f>
        <v>LATE</v>
      </c>
      <c r="AZ2222" t="s">
        <v>82</v>
      </c>
      <c r="BA2222" t="s">
        <v>1011</v>
      </c>
      <c r="BB2222">
        <v>79839278</v>
      </c>
      <c r="BC2222">
        <v>0</v>
      </c>
      <c r="BD2222" s="9">
        <v>79839278</v>
      </c>
      <c r="BE2222" t="s">
        <v>43831</v>
      </c>
      <c r="BF2222">
        <v>0</v>
      </c>
      <c r="BG2222" t="s">
        <v>70</v>
      </c>
      <c r="BH2222">
        <v>-1</v>
      </c>
      <c r="BI2222" t="s">
        <v>70</v>
      </c>
      <c r="BJ2222" t="s">
        <v>70</v>
      </c>
      <c r="BK2222">
        <v>0</v>
      </c>
      <c r="BL2222" t="s">
        <v>85</v>
      </c>
      <c r="BM2222" t="s">
        <v>26479</v>
      </c>
    </row>
    <row r="2223" spans="1:65" x14ac:dyDescent="0.25">
      <c r="A2223">
        <v>2013</v>
      </c>
      <c r="B2223" t="s">
        <v>64</v>
      </c>
      <c r="C2223" t="s">
        <v>264</v>
      </c>
      <c r="D2223" t="s">
        <v>42782</v>
      </c>
      <c r="E2223">
        <v>899999238</v>
      </c>
      <c r="F2223" t="s">
        <v>3804</v>
      </c>
      <c r="G2223">
        <v>12</v>
      </c>
      <c r="H2223" t="s">
        <v>41881</v>
      </c>
      <c r="I2223" t="s">
        <v>67</v>
      </c>
      <c r="J2223" t="s">
        <v>68</v>
      </c>
      <c r="K2223">
        <v>3</v>
      </c>
      <c r="L2223" t="s">
        <v>41838</v>
      </c>
      <c r="M2223">
        <v>77000000</v>
      </c>
      <c r="N2223" t="s">
        <v>481</v>
      </c>
      <c r="O2223" t="s">
        <v>43832</v>
      </c>
      <c r="P2223" t="s">
        <v>90</v>
      </c>
      <c r="Q2223" t="s">
        <v>70</v>
      </c>
      <c r="R2223" t="s">
        <v>70</v>
      </c>
      <c r="S2223" t="s">
        <v>5618</v>
      </c>
      <c r="T2223" t="s">
        <v>21208</v>
      </c>
      <c r="U2223" t="s">
        <v>26569</v>
      </c>
      <c r="V2223" t="s">
        <v>26570</v>
      </c>
      <c r="W2223" t="s">
        <v>26570</v>
      </c>
      <c r="X2223">
        <v>17959276</v>
      </c>
      <c r="Y2223" t="s">
        <v>122</v>
      </c>
      <c r="Z2223" t="s">
        <v>123</v>
      </c>
      <c r="AA2223">
        <v>0</v>
      </c>
      <c r="AB2223" t="s">
        <v>76</v>
      </c>
      <c r="AC2223">
        <v>0</v>
      </c>
      <c r="AD2223" t="s">
        <v>76</v>
      </c>
      <c r="AE2223">
        <v>1897651</v>
      </c>
      <c r="AF2223" t="s">
        <v>40104</v>
      </c>
      <c r="AG2223" t="s">
        <v>26571</v>
      </c>
      <c r="AH2223" t="s">
        <v>5621</v>
      </c>
      <c r="AI2223" t="s">
        <v>1000</v>
      </c>
      <c r="AJ2223" t="s">
        <v>41304</v>
      </c>
      <c r="AK2223" t="s">
        <v>26478</v>
      </c>
      <c r="AL2223" t="s">
        <v>39721</v>
      </c>
      <c r="AM2223">
        <v>2013</v>
      </c>
      <c r="AN2223" s="1">
        <v>41565</v>
      </c>
      <c r="AO2223" s="1">
        <v>41565</v>
      </c>
      <c r="AP2223">
        <v>6</v>
      </c>
      <c r="AQ2223" t="s">
        <v>81</v>
      </c>
      <c r="AR2223" s="4">
        <f>IF(AQ2223="M",AP2223*30.42,AP2223)</f>
        <v>182.52</v>
      </c>
      <c r="AS2223">
        <v>0</v>
      </c>
      <c r="AT2223" s="4">
        <f>AR2223+AS2223</f>
        <v>182.52</v>
      </c>
      <c r="AU2223">
        <v>2</v>
      </c>
      <c r="AV2223" s="1">
        <f>AO2223+AT2223</f>
        <v>41747.519999999997</v>
      </c>
      <c r="AW2223" s="1">
        <v>41808</v>
      </c>
      <c r="AX2223" s="2">
        <f>IF(AV2223&gt;=AW2223,1,2)</f>
        <v>2</v>
      </c>
      <c r="AY2223" s="2" t="str">
        <f>IF((AV2223+10)&gt;=AW2223,"SAVE","LATE")</f>
        <v>LATE</v>
      </c>
      <c r="AZ2223" t="s">
        <v>82</v>
      </c>
      <c r="BA2223" t="s">
        <v>1011</v>
      </c>
      <c r="BB2223">
        <v>17959276</v>
      </c>
      <c r="BC2223">
        <v>0</v>
      </c>
      <c r="BD2223" s="9">
        <v>17959276</v>
      </c>
      <c r="BE2223" t="s">
        <v>43832</v>
      </c>
      <c r="BF2223">
        <v>0</v>
      </c>
      <c r="BG2223" t="s">
        <v>70</v>
      </c>
      <c r="BH2223">
        <v>-1</v>
      </c>
      <c r="BI2223" t="s">
        <v>70</v>
      </c>
      <c r="BJ2223" t="s">
        <v>70</v>
      </c>
      <c r="BK2223">
        <v>0</v>
      </c>
      <c r="BL2223" t="s">
        <v>85</v>
      </c>
      <c r="BM2223" t="s">
        <v>26572</v>
      </c>
    </row>
    <row r="2224" spans="1:65" x14ac:dyDescent="0.25">
      <c r="A2224">
        <v>2015</v>
      </c>
      <c r="B2224" t="s">
        <v>64</v>
      </c>
      <c r="C2224" t="s">
        <v>264</v>
      </c>
      <c r="D2224" t="s">
        <v>43833</v>
      </c>
      <c r="E2224" t="s">
        <v>82</v>
      </c>
      <c r="F2224" t="s">
        <v>20313</v>
      </c>
      <c r="G2224">
        <v>4</v>
      </c>
      <c r="H2224" t="s">
        <v>41311</v>
      </c>
      <c r="I2224" t="s">
        <v>67</v>
      </c>
      <c r="J2224" t="s">
        <v>88</v>
      </c>
      <c r="K2224">
        <v>2</v>
      </c>
      <c r="L2224" t="s">
        <v>41311</v>
      </c>
      <c r="M2224">
        <v>72000000</v>
      </c>
      <c r="N2224" t="s">
        <v>41840</v>
      </c>
      <c r="O2224" t="s">
        <v>43834</v>
      </c>
      <c r="P2224" t="s">
        <v>90</v>
      </c>
      <c r="Q2224" t="s">
        <v>39326</v>
      </c>
      <c r="R2224" t="s">
        <v>39326</v>
      </c>
      <c r="S2224" t="s">
        <v>20344</v>
      </c>
      <c r="T2224" s="3">
        <v>42070</v>
      </c>
      <c r="U2224" t="s">
        <v>20345</v>
      </c>
      <c r="V2224">
        <v>4100000183</v>
      </c>
      <c r="W2224">
        <v>4100000183</v>
      </c>
      <c r="X2224">
        <v>884603656</v>
      </c>
      <c r="Y2224" t="s">
        <v>122</v>
      </c>
      <c r="Z2224" t="s">
        <v>123</v>
      </c>
      <c r="AA2224">
        <v>7214</v>
      </c>
      <c r="AB2224" t="s">
        <v>41932</v>
      </c>
      <c r="AC2224">
        <v>721410</v>
      </c>
      <c r="AD2224" t="s">
        <v>43514</v>
      </c>
      <c r="AE2224">
        <v>3722625</v>
      </c>
      <c r="AF2224" t="s">
        <v>40104</v>
      </c>
      <c r="AG2224">
        <v>9006086431</v>
      </c>
      <c r="AH2224" t="s">
        <v>20346</v>
      </c>
      <c r="AI2224" t="s">
        <v>126</v>
      </c>
      <c r="AJ2224" t="s">
        <v>41304</v>
      </c>
      <c r="AK2224">
        <v>71387530</v>
      </c>
      <c r="AL2224" t="s">
        <v>20347</v>
      </c>
      <c r="AM2224">
        <v>2013</v>
      </c>
      <c r="AN2224" s="1">
        <v>41534</v>
      </c>
      <c r="AO2224" s="1">
        <v>41557</v>
      </c>
      <c r="AP2224">
        <v>2</v>
      </c>
      <c r="AQ2224" t="s">
        <v>81</v>
      </c>
      <c r="AR2224" s="4">
        <f>IF(AQ2224="M",AP2224*30.42,AP2224)</f>
        <v>60.84</v>
      </c>
      <c r="AS2224">
        <v>0</v>
      </c>
      <c r="AT2224" s="4">
        <f>AR2224+AS2224</f>
        <v>60.84</v>
      </c>
      <c r="AU2224">
        <v>4</v>
      </c>
      <c r="AV2224" s="1">
        <f>AO2224+AT2224</f>
        <v>41617.839999999997</v>
      </c>
      <c r="AW2224" s="1">
        <v>41739</v>
      </c>
      <c r="AX2224" s="2">
        <f>IF(AV2224&gt;=AW2224,1,2)</f>
        <v>2</v>
      </c>
      <c r="AY2224" s="2" t="str">
        <f>IF((AV2224+10)&gt;=AW2224,"SAVE","LATE")</f>
        <v>LATE</v>
      </c>
      <c r="AZ2224" t="s">
        <v>82</v>
      </c>
      <c r="BA2224" t="s">
        <v>1011</v>
      </c>
      <c r="BB2224">
        <v>884603656</v>
      </c>
      <c r="BC2224">
        <v>453855761</v>
      </c>
      <c r="BD2224" s="9">
        <v>1338459417</v>
      </c>
      <c r="BE2224" t="s">
        <v>43834</v>
      </c>
      <c r="BF2224">
        <v>0</v>
      </c>
      <c r="BG2224" t="s">
        <v>70</v>
      </c>
      <c r="BH2224">
        <v>-1</v>
      </c>
      <c r="BI2224" t="s">
        <v>70</v>
      </c>
      <c r="BJ2224" t="s">
        <v>70</v>
      </c>
      <c r="BK2224">
        <v>0</v>
      </c>
      <c r="BL2224" t="s">
        <v>85</v>
      </c>
      <c r="BM2224" t="s">
        <v>20348</v>
      </c>
    </row>
    <row r="2225" spans="1:65" x14ac:dyDescent="0.25">
      <c r="A2225">
        <v>2013</v>
      </c>
      <c r="B2225" t="s">
        <v>64</v>
      </c>
      <c r="C2225" t="s">
        <v>264</v>
      </c>
      <c r="D2225" t="s">
        <v>42782</v>
      </c>
      <c r="E2225">
        <v>899999238</v>
      </c>
      <c r="F2225" t="s">
        <v>3804</v>
      </c>
      <c r="G2225">
        <v>12</v>
      </c>
      <c r="H2225" t="s">
        <v>41881</v>
      </c>
      <c r="I2225" t="s">
        <v>67</v>
      </c>
      <c r="J2225" t="s">
        <v>68</v>
      </c>
      <c r="K2225">
        <v>3</v>
      </c>
      <c r="L2225" t="s">
        <v>41838</v>
      </c>
      <c r="M2225">
        <v>77000000</v>
      </c>
      <c r="N2225" t="s">
        <v>481</v>
      </c>
      <c r="O2225" t="s">
        <v>43840</v>
      </c>
      <c r="P2225" t="s">
        <v>90</v>
      </c>
      <c r="Q2225" t="s">
        <v>70</v>
      </c>
      <c r="R2225" t="s">
        <v>70</v>
      </c>
      <c r="S2225" t="s">
        <v>39722</v>
      </c>
      <c r="T2225" s="3">
        <v>41619</v>
      </c>
      <c r="U2225" t="s">
        <v>26416</v>
      </c>
      <c r="V2225" t="s">
        <v>25246</v>
      </c>
      <c r="W2225" t="s">
        <v>25246</v>
      </c>
      <c r="X2225">
        <v>109981761</v>
      </c>
      <c r="Y2225" t="s">
        <v>122</v>
      </c>
      <c r="Z2225" t="s">
        <v>123</v>
      </c>
      <c r="AA2225">
        <v>0</v>
      </c>
      <c r="AB2225" t="s">
        <v>76</v>
      </c>
      <c r="AC2225">
        <v>0</v>
      </c>
      <c r="AD2225" t="s">
        <v>76</v>
      </c>
      <c r="AE2225">
        <v>1945131</v>
      </c>
      <c r="AF2225" t="s">
        <v>40104</v>
      </c>
      <c r="AG2225" t="s">
        <v>17872</v>
      </c>
      <c r="AH2225" t="s">
        <v>5549</v>
      </c>
      <c r="AI2225" t="s">
        <v>1000</v>
      </c>
      <c r="AJ2225" t="s">
        <v>41304</v>
      </c>
      <c r="AK2225" t="s">
        <v>17238</v>
      </c>
      <c r="AL2225" t="s">
        <v>26417</v>
      </c>
      <c r="AM2225">
        <v>2013</v>
      </c>
      <c r="AN2225" s="1">
        <v>41586</v>
      </c>
      <c r="AO2225" s="1">
        <v>41586</v>
      </c>
      <c r="AP2225">
        <v>6</v>
      </c>
      <c r="AQ2225" t="s">
        <v>81</v>
      </c>
      <c r="AR2225" s="4">
        <f>IF(AQ2225="M",AP2225*30.42,AP2225)</f>
        <v>182.52</v>
      </c>
      <c r="AS2225">
        <v>0</v>
      </c>
      <c r="AT2225" s="4">
        <f>AR2225+AS2225</f>
        <v>182.52</v>
      </c>
      <c r="AU2225">
        <v>2</v>
      </c>
      <c r="AV2225" s="1">
        <f>AO2225+AT2225</f>
        <v>41768.519999999997</v>
      </c>
      <c r="AW2225" s="1">
        <v>41828</v>
      </c>
      <c r="AX2225" s="2">
        <f>IF(AV2225&gt;=AW2225,1,2)</f>
        <v>2</v>
      </c>
      <c r="AY2225" s="2" t="str">
        <f>IF((AV2225+10)&gt;=AW2225,"SAVE","LATE")</f>
        <v>LATE</v>
      </c>
      <c r="AZ2225" t="s">
        <v>82</v>
      </c>
      <c r="BA2225" t="s">
        <v>1011</v>
      </c>
      <c r="BB2225">
        <v>109981761</v>
      </c>
      <c r="BC2225">
        <v>0</v>
      </c>
      <c r="BD2225" s="9">
        <v>109981761</v>
      </c>
      <c r="BE2225" t="s">
        <v>43840</v>
      </c>
      <c r="BF2225">
        <v>0</v>
      </c>
      <c r="BG2225" t="s">
        <v>70</v>
      </c>
      <c r="BH2225">
        <v>-1</v>
      </c>
      <c r="BI2225" t="s">
        <v>70</v>
      </c>
      <c r="BJ2225" t="s">
        <v>70</v>
      </c>
      <c r="BK2225">
        <v>0</v>
      </c>
      <c r="BL2225" t="s">
        <v>85</v>
      </c>
      <c r="BM2225" t="s">
        <v>26418</v>
      </c>
    </row>
    <row r="2226" spans="1:65" x14ac:dyDescent="0.25">
      <c r="A2226">
        <v>2012</v>
      </c>
      <c r="B2226" t="s">
        <v>116</v>
      </c>
      <c r="C2226" t="s">
        <v>117</v>
      </c>
      <c r="D2226" t="s">
        <v>43700</v>
      </c>
      <c r="E2226" t="s">
        <v>82</v>
      </c>
      <c r="F2226" t="s">
        <v>1148</v>
      </c>
      <c r="G2226">
        <v>1</v>
      </c>
      <c r="H2226" t="s">
        <v>46842</v>
      </c>
      <c r="I2226" t="s">
        <v>67</v>
      </c>
      <c r="J2226" t="s">
        <v>88</v>
      </c>
      <c r="K2226">
        <v>3</v>
      </c>
      <c r="L2226" t="s">
        <v>41838</v>
      </c>
      <c r="M2226">
        <v>72000000</v>
      </c>
      <c r="N2226" t="s">
        <v>41840</v>
      </c>
      <c r="O2226" t="s">
        <v>43845</v>
      </c>
      <c r="P2226" t="s">
        <v>90</v>
      </c>
      <c r="Q2226" t="s">
        <v>1149</v>
      </c>
      <c r="R2226" t="s">
        <v>1149</v>
      </c>
      <c r="S2226" t="s">
        <v>6065</v>
      </c>
      <c r="T2226" t="s">
        <v>14012</v>
      </c>
      <c r="U2226" t="s">
        <v>20923</v>
      </c>
      <c r="V2226" t="s">
        <v>20924</v>
      </c>
      <c r="W2226" t="s">
        <v>20925</v>
      </c>
      <c r="X2226">
        <v>10000000000</v>
      </c>
      <c r="Y2226" t="s">
        <v>122</v>
      </c>
      <c r="Z2226" t="s">
        <v>123</v>
      </c>
      <c r="AA2226">
        <v>0</v>
      </c>
      <c r="AB2226" t="s">
        <v>76</v>
      </c>
      <c r="AC2226">
        <v>0</v>
      </c>
      <c r="AD2226" t="s">
        <v>76</v>
      </c>
      <c r="AE2226">
        <v>1778375</v>
      </c>
      <c r="AF2226" t="s">
        <v>40104</v>
      </c>
      <c r="AG2226">
        <v>9005954863</v>
      </c>
      <c r="AH2226" t="s">
        <v>20926</v>
      </c>
      <c r="AI2226" t="s">
        <v>1000</v>
      </c>
      <c r="AJ2226" t="s">
        <v>41304</v>
      </c>
      <c r="AK2226">
        <v>71595407</v>
      </c>
      <c r="AL2226" t="s">
        <v>2401</v>
      </c>
      <c r="AM2226">
        <v>2013</v>
      </c>
      <c r="AN2226" s="1">
        <v>41331</v>
      </c>
      <c r="AO2226" s="1">
        <v>41421</v>
      </c>
      <c r="AP2226">
        <v>10</v>
      </c>
      <c r="AQ2226" t="s">
        <v>81</v>
      </c>
      <c r="AR2226" s="4">
        <f>IF(AQ2226="M",AP2226*30.42,AP2226)</f>
        <v>304.20000000000005</v>
      </c>
      <c r="AS2226">
        <v>1</v>
      </c>
      <c r="AT2226" s="4">
        <f>AR2226+AS2226</f>
        <v>305.20000000000005</v>
      </c>
      <c r="AU2226">
        <v>9</v>
      </c>
      <c r="AV2226" s="1">
        <f>AO2226+AT2226</f>
        <v>41726.199999999997</v>
      </c>
      <c r="AW2226" s="1">
        <v>42001</v>
      </c>
      <c r="AX2226" s="2">
        <f>IF(AV2226&gt;=AW2226,1,2)</f>
        <v>2</v>
      </c>
      <c r="AY2226" s="2" t="str">
        <f>IF((AV2226+10)&gt;=AW2226,"SAVE","LATE")</f>
        <v>LATE</v>
      </c>
      <c r="AZ2226" t="s">
        <v>82</v>
      </c>
      <c r="BA2226" t="s">
        <v>1011</v>
      </c>
      <c r="BB2226">
        <v>9331058166</v>
      </c>
      <c r="BC2226">
        <v>4765472215</v>
      </c>
      <c r="BD2226" s="9">
        <v>14096530381</v>
      </c>
      <c r="BE2226" t="s">
        <v>20927</v>
      </c>
      <c r="BF2226">
        <v>0</v>
      </c>
      <c r="BG2226" t="s">
        <v>70</v>
      </c>
      <c r="BH2226">
        <v>-1</v>
      </c>
      <c r="BI2226" t="s">
        <v>20926</v>
      </c>
      <c r="BJ2226" t="s">
        <v>43846</v>
      </c>
      <c r="BK2226">
        <v>0</v>
      </c>
      <c r="BL2226" t="s">
        <v>85</v>
      </c>
      <c r="BM2226" t="s">
        <v>20928</v>
      </c>
    </row>
    <row r="2227" spans="1:65" x14ac:dyDescent="0.25">
      <c r="A2227">
        <v>2013</v>
      </c>
      <c r="B2227" t="s">
        <v>116</v>
      </c>
      <c r="C2227" t="s">
        <v>130</v>
      </c>
      <c r="D2227" t="s">
        <v>40605</v>
      </c>
      <c r="E2227" t="s">
        <v>10376</v>
      </c>
      <c r="F2227" t="s">
        <v>23271</v>
      </c>
      <c r="G2227">
        <v>1</v>
      </c>
      <c r="H2227" t="s">
        <v>46842</v>
      </c>
      <c r="I2227" t="s">
        <v>67</v>
      </c>
      <c r="J2227" t="s">
        <v>88</v>
      </c>
      <c r="K2227">
        <v>3</v>
      </c>
      <c r="L2227" t="s">
        <v>41838</v>
      </c>
      <c r="M2227">
        <v>72000000</v>
      </c>
      <c r="N2227" t="s">
        <v>41840</v>
      </c>
      <c r="O2227" t="s">
        <v>43847</v>
      </c>
      <c r="P2227" t="s">
        <v>90</v>
      </c>
      <c r="Q2227" t="s">
        <v>23272</v>
      </c>
      <c r="R2227" t="s">
        <v>23272</v>
      </c>
      <c r="S2227" t="s">
        <v>6065</v>
      </c>
      <c r="T2227" s="3">
        <v>41314</v>
      </c>
      <c r="U2227" t="s">
        <v>23273</v>
      </c>
      <c r="V2227" t="s">
        <v>47142</v>
      </c>
      <c r="W2227">
        <v>238</v>
      </c>
      <c r="X2227">
        <v>860166746</v>
      </c>
      <c r="Y2227" t="s">
        <v>122</v>
      </c>
      <c r="Z2227" t="s">
        <v>123</v>
      </c>
      <c r="AA2227">
        <v>7212</v>
      </c>
      <c r="AB2227" t="s">
        <v>42049</v>
      </c>
      <c r="AC2227">
        <v>721214</v>
      </c>
      <c r="AD2227" t="s">
        <v>46873</v>
      </c>
      <c r="AE2227">
        <v>4177815</v>
      </c>
      <c r="AF2227" t="s">
        <v>40104</v>
      </c>
      <c r="AG2227">
        <v>900676823</v>
      </c>
      <c r="AH2227" t="s">
        <v>23274</v>
      </c>
      <c r="AI2227" t="s">
        <v>1000</v>
      </c>
      <c r="AJ2227" t="s">
        <v>41304</v>
      </c>
      <c r="AK2227">
        <v>7562978</v>
      </c>
      <c r="AL2227" t="s">
        <v>23275</v>
      </c>
      <c r="AM2227">
        <v>2013</v>
      </c>
      <c r="AN2227" s="1">
        <v>41607</v>
      </c>
      <c r="AO2227" s="1">
        <v>41614</v>
      </c>
      <c r="AP2227">
        <v>6</v>
      </c>
      <c r="AQ2227" t="s">
        <v>81</v>
      </c>
      <c r="AR2227" s="4">
        <f>IF(AQ2227="M",AP2227*30.42,AP2227)</f>
        <v>182.52</v>
      </c>
      <c r="AS2227">
        <v>173</v>
      </c>
      <c r="AT2227" s="4">
        <f>AR2227+AS2227</f>
        <v>355.52</v>
      </c>
      <c r="AU2227">
        <v>6</v>
      </c>
      <c r="AV2227" s="1">
        <f>AO2227+AT2227</f>
        <v>41969.52</v>
      </c>
      <c r="AW2227" s="1">
        <v>42150</v>
      </c>
      <c r="AX2227" s="2">
        <f>IF(AV2227&gt;=AW2227,1,2)</f>
        <v>2</v>
      </c>
      <c r="AY2227" s="2" t="str">
        <f>IF((AV2227+10)&gt;=AW2227,"SAVE","LATE")</f>
        <v>LATE</v>
      </c>
      <c r="AZ2227" t="s">
        <v>82</v>
      </c>
      <c r="BA2227" t="s">
        <v>1011</v>
      </c>
      <c r="BB2227">
        <v>858988496</v>
      </c>
      <c r="BC2227">
        <v>0</v>
      </c>
      <c r="BD2227" s="9">
        <v>858988496</v>
      </c>
      <c r="BE2227" t="s">
        <v>43847</v>
      </c>
      <c r="BF2227">
        <v>0</v>
      </c>
      <c r="BG2227" t="s">
        <v>70</v>
      </c>
      <c r="BH2227">
        <v>-1</v>
      </c>
      <c r="BI2227" t="s">
        <v>23276</v>
      </c>
      <c r="BJ2227" t="s">
        <v>23277</v>
      </c>
      <c r="BK2227">
        <v>0</v>
      </c>
      <c r="BL2227" t="s">
        <v>85</v>
      </c>
      <c r="BM2227" t="s">
        <v>23278</v>
      </c>
    </row>
    <row r="2228" spans="1:65" x14ac:dyDescent="0.25">
      <c r="A2228">
        <v>2013</v>
      </c>
      <c r="B2228" t="s">
        <v>116</v>
      </c>
      <c r="C2228" t="s">
        <v>130</v>
      </c>
      <c r="D2228" t="s">
        <v>40605</v>
      </c>
      <c r="E2228" t="s">
        <v>10376</v>
      </c>
      <c r="F2228" t="s">
        <v>23271</v>
      </c>
      <c r="G2228">
        <v>1</v>
      </c>
      <c r="H2228" t="s">
        <v>46842</v>
      </c>
      <c r="I2228" t="s">
        <v>67</v>
      </c>
      <c r="J2228" t="s">
        <v>88</v>
      </c>
      <c r="K2228">
        <v>3</v>
      </c>
      <c r="L2228" t="s">
        <v>41838</v>
      </c>
      <c r="M2228">
        <v>72000000</v>
      </c>
      <c r="N2228" t="s">
        <v>41840</v>
      </c>
      <c r="O2228" t="s">
        <v>40606</v>
      </c>
      <c r="P2228" t="s">
        <v>90</v>
      </c>
      <c r="Q2228" t="s">
        <v>23272</v>
      </c>
      <c r="R2228" t="s">
        <v>23272</v>
      </c>
      <c r="S2228" t="s">
        <v>6065</v>
      </c>
      <c r="T2228" s="3">
        <v>41340</v>
      </c>
      <c r="U2228" t="s">
        <v>23286</v>
      </c>
      <c r="V2228" t="s">
        <v>23287</v>
      </c>
      <c r="W2228">
        <v>153</v>
      </c>
      <c r="X2228">
        <v>892900000</v>
      </c>
      <c r="Y2228" t="s">
        <v>122</v>
      </c>
      <c r="Z2228" t="s">
        <v>123</v>
      </c>
      <c r="AA2228">
        <v>0</v>
      </c>
      <c r="AB2228" t="s">
        <v>76</v>
      </c>
      <c r="AC2228">
        <v>0</v>
      </c>
      <c r="AD2228" t="s">
        <v>76</v>
      </c>
      <c r="AE2228">
        <v>2991754</v>
      </c>
      <c r="AF2228" t="s">
        <v>40104</v>
      </c>
      <c r="AG2228">
        <v>9006414814</v>
      </c>
      <c r="AH2228" t="s">
        <v>23288</v>
      </c>
      <c r="AI2228" t="s">
        <v>1000</v>
      </c>
      <c r="AJ2228" t="s">
        <v>41304</v>
      </c>
      <c r="AK2228">
        <v>75090883</v>
      </c>
      <c r="AL2228" t="s">
        <v>39726</v>
      </c>
      <c r="AM2228">
        <v>2013</v>
      </c>
      <c r="AN2228" s="1">
        <v>41498</v>
      </c>
      <c r="AO2228" s="1">
        <v>41498</v>
      </c>
      <c r="AP2228">
        <v>4</v>
      </c>
      <c r="AQ2228" t="s">
        <v>81</v>
      </c>
      <c r="AR2228" s="4">
        <f>IF(AQ2228="M",AP2228*30.42,AP2228)</f>
        <v>121.68</v>
      </c>
      <c r="AS2228">
        <v>0</v>
      </c>
      <c r="AT2228" s="4">
        <f>AR2228+AS2228</f>
        <v>121.68</v>
      </c>
      <c r="AU2228">
        <v>4</v>
      </c>
      <c r="AV2228" s="1">
        <f>AO2228+AT2228</f>
        <v>41619.68</v>
      </c>
      <c r="AW2228" s="1">
        <v>41741</v>
      </c>
      <c r="AX2228" s="2">
        <f>IF(AV2228&gt;=AW2228,1,2)</f>
        <v>2</v>
      </c>
      <c r="AY2228" s="2" t="str">
        <f>IF((AV2228+10)&gt;=AW2228,"SAVE","LATE")</f>
        <v>LATE</v>
      </c>
      <c r="AZ2228" t="s">
        <v>82</v>
      </c>
      <c r="BA2228" t="s">
        <v>1011</v>
      </c>
      <c r="BB2228">
        <v>852629785</v>
      </c>
      <c r="BC2228">
        <v>40270214</v>
      </c>
      <c r="BD2228" s="9">
        <v>892899999</v>
      </c>
      <c r="BE2228" t="s">
        <v>23289</v>
      </c>
      <c r="BF2228">
        <v>0</v>
      </c>
      <c r="BG2228" t="s">
        <v>70</v>
      </c>
      <c r="BH2228">
        <v>-1</v>
      </c>
      <c r="BK2228">
        <v>0</v>
      </c>
      <c r="BL2228" t="s">
        <v>85</v>
      </c>
      <c r="BM2228" t="s">
        <v>23290</v>
      </c>
    </row>
    <row r="2229" spans="1:65" x14ac:dyDescent="0.25">
      <c r="A2229">
        <v>2013</v>
      </c>
      <c r="B2229" t="s">
        <v>116</v>
      </c>
      <c r="C2229" t="s">
        <v>130</v>
      </c>
      <c r="D2229" t="s">
        <v>40605</v>
      </c>
      <c r="E2229" t="s">
        <v>10376</v>
      </c>
      <c r="F2229" t="s">
        <v>23271</v>
      </c>
      <c r="G2229">
        <v>1</v>
      </c>
      <c r="H2229" t="s">
        <v>46842</v>
      </c>
      <c r="I2229" t="s">
        <v>67</v>
      </c>
      <c r="J2229" t="s">
        <v>88</v>
      </c>
      <c r="K2229">
        <v>3</v>
      </c>
      <c r="L2229" t="s">
        <v>41838</v>
      </c>
      <c r="M2229">
        <v>72000000</v>
      </c>
      <c r="N2229" t="s">
        <v>41840</v>
      </c>
      <c r="O2229" t="s">
        <v>41519</v>
      </c>
      <c r="P2229" t="s">
        <v>90</v>
      </c>
      <c r="Q2229" t="s">
        <v>23272</v>
      </c>
      <c r="R2229" t="s">
        <v>23272</v>
      </c>
      <c r="S2229" t="s">
        <v>6065</v>
      </c>
      <c r="T2229" t="s">
        <v>13612</v>
      </c>
      <c r="U2229" t="s">
        <v>24892</v>
      </c>
      <c r="V2229" t="s">
        <v>24893</v>
      </c>
      <c r="W2229">
        <v>154</v>
      </c>
      <c r="X2229">
        <v>178600000</v>
      </c>
      <c r="Y2229" t="s">
        <v>122</v>
      </c>
      <c r="Z2229" t="s">
        <v>123</v>
      </c>
      <c r="AA2229">
        <v>0</v>
      </c>
      <c r="AB2229" t="s">
        <v>76</v>
      </c>
      <c r="AC2229">
        <v>0</v>
      </c>
      <c r="AD2229" t="s">
        <v>76</v>
      </c>
      <c r="AE2229">
        <v>2975270</v>
      </c>
      <c r="AF2229" t="s">
        <v>40104</v>
      </c>
      <c r="AG2229">
        <v>9006440428</v>
      </c>
      <c r="AH2229" t="s">
        <v>24894</v>
      </c>
      <c r="AI2229" t="s">
        <v>1000</v>
      </c>
      <c r="AJ2229" t="s">
        <v>41304</v>
      </c>
      <c r="AK2229">
        <v>75090883</v>
      </c>
      <c r="AL2229" t="s">
        <v>39726</v>
      </c>
      <c r="AM2229">
        <v>2013</v>
      </c>
      <c r="AN2229" s="1">
        <v>41501</v>
      </c>
      <c r="AO2229" s="1">
        <v>41501</v>
      </c>
      <c r="AP2229">
        <v>2</v>
      </c>
      <c r="AQ2229" t="s">
        <v>81</v>
      </c>
      <c r="AR2229" s="4">
        <f>IF(AQ2229="M",AP2229*30.42,AP2229)</f>
        <v>60.84</v>
      </c>
      <c r="AS2229">
        <v>0</v>
      </c>
      <c r="AT2229" s="4">
        <f>AR2229+AS2229</f>
        <v>60.84</v>
      </c>
      <c r="AU2229">
        <v>6</v>
      </c>
      <c r="AV2229" s="1">
        <f>AO2229+AT2229</f>
        <v>41561.839999999997</v>
      </c>
      <c r="AW2229" s="1">
        <v>41744</v>
      </c>
      <c r="AX2229" s="2">
        <f>IF(AV2229&gt;=AW2229,1,2)</f>
        <v>2</v>
      </c>
      <c r="AY2229" s="2" t="str">
        <f>IF((AV2229+10)&gt;=AW2229,"SAVE","LATE")</f>
        <v>LATE</v>
      </c>
      <c r="AZ2229" t="s">
        <v>82</v>
      </c>
      <c r="BA2229" t="s">
        <v>1011</v>
      </c>
      <c r="BB2229">
        <v>170564271</v>
      </c>
      <c r="BC2229">
        <v>0</v>
      </c>
      <c r="BD2229" s="9">
        <v>170564271</v>
      </c>
      <c r="BE2229" t="s">
        <v>24895</v>
      </c>
      <c r="BF2229">
        <v>0</v>
      </c>
      <c r="BG2229" t="s">
        <v>70</v>
      </c>
      <c r="BH2229">
        <v>-1</v>
      </c>
      <c r="BK2229">
        <v>0</v>
      </c>
      <c r="BL2229" t="s">
        <v>85</v>
      </c>
      <c r="BM2229" t="s">
        <v>24896</v>
      </c>
    </row>
    <row r="2230" spans="1:65" x14ac:dyDescent="0.25">
      <c r="A2230">
        <v>2013</v>
      </c>
      <c r="B2230" t="s">
        <v>64</v>
      </c>
      <c r="C2230" t="s">
        <v>264</v>
      </c>
      <c r="D2230" t="s">
        <v>42782</v>
      </c>
      <c r="E2230">
        <v>899999238</v>
      </c>
      <c r="F2230" t="s">
        <v>3804</v>
      </c>
      <c r="G2230">
        <v>12</v>
      </c>
      <c r="H2230" t="s">
        <v>41881</v>
      </c>
      <c r="I2230" t="s">
        <v>67</v>
      </c>
      <c r="J2230" t="s">
        <v>68</v>
      </c>
      <c r="K2230">
        <v>3</v>
      </c>
      <c r="L2230" t="s">
        <v>41838</v>
      </c>
      <c r="M2230">
        <v>77000000</v>
      </c>
      <c r="N2230" t="s">
        <v>481</v>
      </c>
      <c r="O2230" t="s">
        <v>43848</v>
      </c>
      <c r="P2230" t="s">
        <v>90</v>
      </c>
      <c r="Q2230" t="s">
        <v>70</v>
      </c>
      <c r="R2230" t="s">
        <v>70</v>
      </c>
      <c r="S2230" t="s">
        <v>6065</v>
      </c>
      <c r="T2230" s="3">
        <v>41619</v>
      </c>
      <c r="U2230" t="s">
        <v>26440</v>
      </c>
      <c r="V2230" t="s">
        <v>26441</v>
      </c>
      <c r="W2230" t="s">
        <v>26441</v>
      </c>
      <c r="X2230">
        <v>101694315</v>
      </c>
      <c r="Y2230" t="s">
        <v>122</v>
      </c>
      <c r="Z2230" t="s">
        <v>123</v>
      </c>
      <c r="AA2230">
        <v>0</v>
      </c>
      <c r="AB2230" t="s">
        <v>76</v>
      </c>
      <c r="AC2230">
        <v>0</v>
      </c>
      <c r="AD2230" t="s">
        <v>76</v>
      </c>
      <c r="AE2230">
        <v>1945190</v>
      </c>
      <c r="AF2230" t="s">
        <v>40104</v>
      </c>
      <c r="AG2230" t="s">
        <v>13000</v>
      </c>
      <c r="AH2230" t="s">
        <v>13001</v>
      </c>
      <c r="AI2230" t="s">
        <v>1000</v>
      </c>
      <c r="AJ2230" t="s">
        <v>41304</v>
      </c>
      <c r="AK2230" t="s">
        <v>17912</v>
      </c>
      <c r="AL2230" t="s">
        <v>41518</v>
      </c>
      <c r="AM2230">
        <v>2013</v>
      </c>
      <c r="AN2230" s="1">
        <v>41586</v>
      </c>
      <c r="AO2230" s="1">
        <v>41586</v>
      </c>
      <c r="AP2230">
        <v>8</v>
      </c>
      <c r="AQ2230" t="s">
        <v>81</v>
      </c>
      <c r="AR2230" s="4">
        <f>IF(AQ2230="M",AP2230*30.42,AP2230)</f>
        <v>243.36</v>
      </c>
      <c r="AS2230">
        <v>0</v>
      </c>
      <c r="AT2230" s="4">
        <f>AR2230+AS2230</f>
        <v>243.36</v>
      </c>
      <c r="AU2230">
        <v>4</v>
      </c>
      <c r="AV2230" s="1">
        <f>AO2230+AT2230</f>
        <v>41829.360000000001</v>
      </c>
      <c r="AW2230" s="1">
        <v>41951</v>
      </c>
      <c r="AX2230" s="2">
        <f>IF(AV2230&gt;=AW2230,1,2)</f>
        <v>2</v>
      </c>
      <c r="AY2230" s="2" t="str">
        <f>IF((AV2230+10)&gt;=AW2230,"SAVE","LATE")</f>
        <v>LATE</v>
      </c>
      <c r="AZ2230" t="s">
        <v>82</v>
      </c>
      <c r="BA2230" t="s">
        <v>1011</v>
      </c>
      <c r="BB2230">
        <v>101694315</v>
      </c>
      <c r="BC2230">
        <v>0</v>
      </c>
      <c r="BD2230" s="9">
        <v>101694315</v>
      </c>
      <c r="BE2230" t="s">
        <v>43848</v>
      </c>
      <c r="BF2230">
        <v>0</v>
      </c>
      <c r="BG2230" t="s">
        <v>70</v>
      </c>
      <c r="BH2230">
        <v>-1</v>
      </c>
      <c r="BI2230" t="s">
        <v>70</v>
      </c>
      <c r="BJ2230" t="s">
        <v>70</v>
      </c>
      <c r="BK2230">
        <v>0</v>
      </c>
      <c r="BL2230" t="s">
        <v>85</v>
      </c>
      <c r="BM2230" t="s">
        <v>26442</v>
      </c>
    </row>
    <row r="2231" spans="1:65" x14ac:dyDescent="0.25">
      <c r="A2231">
        <v>2013</v>
      </c>
      <c r="B2231" t="s">
        <v>64</v>
      </c>
      <c r="C2231" t="s">
        <v>264</v>
      </c>
      <c r="D2231" t="s">
        <v>42782</v>
      </c>
      <c r="E2231">
        <v>899999238</v>
      </c>
      <c r="F2231" t="s">
        <v>3804</v>
      </c>
      <c r="G2231">
        <v>12</v>
      </c>
      <c r="H2231" t="s">
        <v>41881</v>
      </c>
      <c r="I2231" t="s">
        <v>67</v>
      </c>
      <c r="J2231" t="s">
        <v>68</v>
      </c>
      <c r="K2231">
        <v>3</v>
      </c>
      <c r="L2231" t="s">
        <v>41838</v>
      </c>
      <c r="M2231">
        <v>77000000</v>
      </c>
      <c r="N2231" t="s">
        <v>481</v>
      </c>
      <c r="O2231" t="s">
        <v>43865</v>
      </c>
      <c r="P2231" t="s">
        <v>90</v>
      </c>
      <c r="Q2231" t="s">
        <v>70</v>
      </c>
      <c r="R2231" t="s">
        <v>70</v>
      </c>
      <c r="S2231" t="s">
        <v>5365</v>
      </c>
      <c r="T2231" t="s">
        <v>18940</v>
      </c>
      <c r="U2231" t="s">
        <v>26587</v>
      </c>
      <c r="V2231" t="s">
        <v>26588</v>
      </c>
      <c r="W2231" t="s">
        <v>26588</v>
      </c>
      <c r="X2231">
        <v>15873713</v>
      </c>
      <c r="Y2231" t="s">
        <v>122</v>
      </c>
      <c r="Z2231" t="s">
        <v>123</v>
      </c>
      <c r="AA2231">
        <v>0</v>
      </c>
      <c r="AB2231" t="s">
        <v>76</v>
      </c>
      <c r="AC2231">
        <v>0</v>
      </c>
      <c r="AD2231" t="s">
        <v>76</v>
      </c>
      <c r="AE2231">
        <v>1890777</v>
      </c>
      <c r="AF2231" t="s">
        <v>40104</v>
      </c>
      <c r="AG2231">
        <v>8908011377</v>
      </c>
      <c r="AH2231" t="s">
        <v>5369</v>
      </c>
      <c r="AI2231" t="s">
        <v>1000</v>
      </c>
      <c r="AJ2231" t="s">
        <v>41304</v>
      </c>
      <c r="AK2231" t="s">
        <v>26589</v>
      </c>
      <c r="AL2231" t="s">
        <v>26590</v>
      </c>
      <c r="AM2231">
        <v>2013</v>
      </c>
      <c r="AN2231" s="1">
        <v>41562</v>
      </c>
      <c r="AO2231" s="1">
        <v>41562</v>
      </c>
      <c r="AP2231">
        <v>6</v>
      </c>
      <c r="AQ2231" t="s">
        <v>81</v>
      </c>
      <c r="AR2231" s="4">
        <f>IF(AQ2231="M",AP2231*30.42,AP2231)</f>
        <v>182.52</v>
      </c>
      <c r="AS2231">
        <v>0</v>
      </c>
      <c r="AT2231" s="4">
        <f>AR2231+AS2231</f>
        <v>182.52</v>
      </c>
      <c r="AU2231">
        <v>3</v>
      </c>
      <c r="AV2231" s="1">
        <f>AO2231+AT2231</f>
        <v>41744.519999999997</v>
      </c>
      <c r="AW2231" s="1">
        <v>41835</v>
      </c>
      <c r="AX2231" s="2">
        <f>IF(AV2231&gt;=AW2231,1,2)</f>
        <v>2</v>
      </c>
      <c r="AY2231" s="2" t="str">
        <f>IF((AV2231+10)&gt;=AW2231,"SAVE","LATE")</f>
        <v>LATE</v>
      </c>
      <c r="AZ2231" t="s">
        <v>82</v>
      </c>
      <c r="BA2231" t="s">
        <v>1011</v>
      </c>
      <c r="BB2231">
        <v>15873713</v>
      </c>
      <c r="BC2231">
        <v>0</v>
      </c>
      <c r="BD2231" s="9">
        <v>15873713</v>
      </c>
      <c r="BE2231" t="s">
        <v>43865</v>
      </c>
      <c r="BF2231">
        <v>0</v>
      </c>
      <c r="BG2231" t="s">
        <v>70</v>
      </c>
      <c r="BH2231">
        <v>-1</v>
      </c>
      <c r="BI2231" t="s">
        <v>70</v>
      </c>
      <c r="BJ2231" t="s">
        <v>70</v>
      </c>
      <c r="BK2231">
        <v>0</v>
      </c>
      <c r="BL2231" t="s">
        <v>85</v>
      </c>
      <c r="BM2231" t="s">
        <v>26591</v>
      </c>
    </row>
    <row r="2232" spans="1:65" x14ac:dyDescent="0.25">
      <c r="A2232">
        <v>2013</v>
      </c>
      <c r="B2232" t="s">
        <v>64</v>
      </c>
      <c r="C2232" t="s">
        <v>264</v>
      </c>
      <c r="D2232" t="s">
        <v>42782</v>
      </c>
      <c r="E2232">
        <v>899999238</v>
      </c>
      <c r="F2232" t="s">
        <v>3804</v>
      </c>
      <c r="G2232">
        <v>12</v>
      </c>
      <c r="H2232" t="s">
        <v>41881</v>
      </c>
      <c r="I2232" t="s">
        <v>67</v>
      </c>
      <c r="J2232" t="s">
        <v>68</v>
      </c>
      <c r="K2232">
        <v>3</v>
      </c>
      <c r="L2232" t="s">
        <v>41838</v>
      </c>
      <c r="M2232">
        <v>77000000</v>
      </c>
      <c r="N2232" t="s">
        <v>481</v>
      </c>
      <c r="O2232" t="s">
        <v>43887</v>
      </c>
      <c r="P2232" t="s">
        <v>90</v>
      </c>
      <c r="Q2232" t="s">
        <v>70</v>
      </c>
      <c r="R2232" t="s">
        <v>70</v>
      </c>
      <c r="S2232" t="s">
        <v>41521</v>
      </c>
      <c r="T2232" t="s">
        <v>26443</v>
      </c>
      <c r="U2232" t="s">
        <v>26604</v>
      </c>
      <c r="V2232" t="s">
        <v>26605</v>
      </c>
      <c r="W2232" t="s">
        <v>26605</v>
      </c>
      <c r="X2232">
        <v>14066975</v>
      </c>
      <c r="Y2232" t="s">
        <v>122</v>
      </c>
      <c r="Z2232" t="s">
        <v>123</v>
      </c>
      <c r="AA2232">
        <v>0</v>
      </c>
      <c r="AB2232" t="s">
        <v>76</v>
      </c>
      <c r="AC2232">
        <v>0</v>
      </c>
      <c r="AD2232" t="s">
        <v>76</v>
      </c>
      <c r="AE2232">
        <v>1948012</v>
      </c>
      <c r="AF2232" t="s">
        <v>41304</v>
      </c>
      <c r="AG2232" t="s">
        <v>5494</v>
      </c>
      <c r="AH2232" t="s">
        <v>41522</v>
      </c>
      <c r="AI2232" t="s">
        <v>1000</v>
      </c>
      <c r="AJ2232" t="s">
        <v>41304</v>
      </c>
      <c r="AK2232" t="s">
        <v>17932</v>
      </c>
      <c r="AL2232" t="s">
        <v>18182</v>
      </c>
      <c r="AM2232">
        <v>2013</v>
      </c>
      <c r="AN2232" s="1">
        <v>41586</v>
      </c>
      <c r="AO2232" s="1">
        <v>41586</v>
      </c>
      <c r="AP2232">
        <v>6</v>
      </c>
      <c r="AQ2232" t="s">
        <v>81</v>
      </c>
      <c r="AR2232" s="4">
        <f>IF(AQ2232="M",AP2232*30.42,AP2232)</f>
        <v>182.52</v>
      </c>
      <c r="AS2232">
        <v>0</v>
      </c>
      <c r="AT2232" s="4">
        <f>AR2232+AS2232</f>
        <v>182.52</v>
      </c>
      <c r="AU2232">
        <v>5</v>
      </c>
      <c r="AV2232" s="1">
        <f>AO2232+AT2232</f>
        <v>41768.519999999997</v>
      </c>
      <c r="AW2232" s="1">
        <v>41920</v>
      </c>
      <c r="AX2232" s="2">
        <f>IF(AV2232&gt;=AW2232,1,2)</f>
        <v>2</v>
      </c>
      <c r="AY2232" s="2" t="str">
        <f>IF((AV2232+10)&gt;=AW2232,"SAVE","LATE")</f>
        <v>LATE</v>
      </c>
      <c r="AZ2232" t="s">
        <v>82</v>
      </c>
      <c r="BA2232" t="s">
        <v>1011</v>
      </c>
      <c r="BB2232">
        <v>14066975</v>
      </c>
      <c r="BC2232">
        <v>0</v>
      </c>
      <c r="BD2232" s="9">
        <v>14066975</v>
      </c>
      <c r="BE2232" t="s">
        <v>43887</v>
      </c>
      <c r="BF2232">
        <v>0</v>
      </c>
      <c r="BG2232" t="s">
        <v>70</v>
      </c>
      <c r="BH2232">
        <v>-1</v>
      </c>
      <c r="BI2232" t="s">
        <v>70</v>
      </c>
      <c r="BJ2232" t="s">
        <v>70</v>
      </c>
      <c r="BK2232">
        <v>0</v>
      </c>
      <c r="BL2232" t="s">
        <v>85</v>
      </c>
      <c r="BM2232" t="s">
        <v>26606</v>
      </c>
    </row>
    <row r="2233" spans="1:65" x14ac:dyDescent="0.25">
      <c r="A2233">
        <v>2013</v>
      </c>
      <c r="B2233" t="s">
        <v>64</v>
      </c>
      <c r="C2233" t="s">
        <v>264</v>
      </c>
      <c r="D2233" t="s">
        <v>42782</v>
      </c>
      <c r="E2233">
        <v>899999238</v>
      </c>
      <c r="F2233" t="s">
        <v>3804</v>
      </c>
      <c r="G2233">
        <v>12</v>
      </c>
      <c r="H2233" t="s">
        <v>41881</v>
      </c>
      <c r="I2233" t="s">
        <v>67</v>
      </c>
      <c r="J2233" t="s">
        <v>68</v>
      </c>
      <c r="K2233">
        <v>3</v>
      </c>
      <c r="L2233" t="s">
        <v>41838</v>
      </c>
      <c r="M2233">
        <v>72000000</v>
      </c>
      <c r="N2233" t="s">
        <v>41840</v>
      </c>
      <c r="O2233" t="s">
        <v>43892</v>
      </c>
      <c r="P2233" t="s">
        <v>90</v>
      </c>
      <c r="Q2233" t="s">
        <v>70</v>
      </c>
      <c r="R2233" t="s">
        <v>70</v>
      </c>
      <c r="S2233" t="s">
        <v>40608</v>
      </c>
      <c r="T2233" t="s">
        <v>23382</v>
      </c>
      <c r="U2233" t="s">
        <v>26470</v>
      </c>
      <c r="V2233" t="s">
        <v>26471</v>
      </c>
      <c r="W2233" t="s">
        <v>26471</v>
      </c>
      <c r="X2233">
        <v>81294350</v>
      </c>
      <c r="Y2233" t="s">
        <v>122</v>
      </c>
      <c r="Z2233" t="s">
        <v>123</v>
      </c>
      <c r="AA2233">
        <v>0</v>
      </c>
      <c r="AB2233" t="s">
        <v>76</v>
      </c>
      <c r="AC2233">
        <v>0</v>
      </c>
      <c r="AD2233" t="s">
        <v>76</v>
      </c>
      <c r="AE2233">
        <v>1847394</v>
      </c>
      <c r="AF2233" t="s">
        <v>40104</v>
      </c>
      <c r="AG2233" t="s">
        <v>10699</v>
      </c>
      <c r="AH2233" t="s">
        <v>10450</v>
      </c>
      <c r="AI2233" t="s">
        <v>1000</v>
      </c>
      <c r="AJ2233" t="s">
        <v>41304</v>
      </c>
      <c r="AK2233" t="s">
        <v>26472</v>
      </c>
      <c r="AL2233" t="s">
        <v>26473</v>
      </c>
      <c r="AM2233">
        <v>2013</v>
      </c>
      <c r="AN2233" s="1">
        <v>41542</v>
      </c>
      <c r="AO2233" s="1">
        <v>41542</v>
      </c>
      <c r="AP2233">
        <v>6</v>
      </c>
      <c r="AQ2233" t="s">
        <v>81</v>
      </c>
      <c r="AR2233" s="4">
        <f>IF(AQ2233="M",AP2233*30.42,AP2233)</f>
        <v>182.52</v>
      </c>
      <c r="AS2233">
        <v>0</v>
      </c>
      <c r="AT2233" s="4">
        <f>AR2233+AS2233</f>
        <v>182.52</v>
      </c>
      <c r="AU2233">
        <v>2</v>
      </c>
      <c r="AV2233" s="1">
        <f>AO2233+AT2233</f>
        <v>41724.519999999997</v>
      </c>
      <c r="AW2233" s="1">
        <v>41784</v>
      </c>
      <c r="AX2233" s="2">
        <f>IF(AV2233&gt;=AW2233,1,2)</f>
        <v>2</v>
      </c>
      <c r="AY2233" s="2" t="str">
        <f>IF((AV2233+10)&gt;=AW2233,"SAVE","LATE")</f>
        <v>LATE</v>
      </c>
      <c r="AZ2233" t="s">
        <v>82</v>
      </c>
      <c r="BA2233" t="s">
        <v>1011</v>
      </c>
      <c r="BB2233">
        <v>81294350</v>
      </c>
      <c r="BC2233">
        <v>0</v>
      </c>
      <c r="BD2233" s="9">
        <v>81294350</v>
      </c>
      <c r="BE2233" t="s">
        <v>43892</v>
      </c>
      <c r="BF2233">
        <v>0</v>
      </c>
      <c r="BG2233" t="s">
        <v>70</v>
      </c>
      <c r="BH2233">
        <v>-1</v>
      </c>
      <c r="BI2233" t="s">
        <v>70</v>
      </c>
      <c r="BJ2233" t="s">
        <v>70</v>
      </c>
      <c r="BK2233">
        <v>0</v>
      </c>
      <c r="BL2233" t="s">
        <v>85</v>
      </c>
      <c r="BM2233" t="s">
        <v>26474</v>
      </c>
    </row>
    <row r="2234" spans="1:65" x14ac:dyDescent="0.25">
      <c r="A2234">
        <v>2013</v>
      </c>
      <c r="B2234" t="s">
        <v>64</v>
      </c>
      <c r="C2234" t="s">
        <v>65</v>
      </c>
      <c r="D2234" t="s">
        <v>40101</v>
      </c>
      <c r="E2234">
        <v>800215807</v>
      </c>
      <c r="F2234" t="s">
        <v>280</v>
      </c>
      <c r="G2234">
        <v>1</v>
      </c>
      <c r="H2234" t="s">
        <v>46842</v>
      </c>
      <c r="I2234" t="s">
        <v>67</v>
      </c>
      <c r="J2234" t="s">
        <v>88</v>
      </c>
      <c r="K2234">
        <v>3</v>
      </c>
      <c r="L2234" t="s">
        <v>41838</v>
      </c>
      <c r="M2234">
        <v>95000000</v>
      </c>
      <c r="N2234" t="s">
        <v>40102</v>
      </c>
      <c r="O2234" t="s">
        <v>21379</v>
      </c>
      <c r="P2234" t="s">
        <v>90</v>
      </c>
      <c r="Q2234" t="s">
        <v>39286</v>
      </c>
      <c r="R2234" t="s">
        <v>39286</v>
      </c>
      <c r="S2234" t="s">
        <v>43893</v>
      </c>
      <c r="T2234" s="3">
        <v>41615</v>
      </c>
      <c r="U2234" t="s">
        <v>21380</v>
      </c>
      <c r="V2234" t="s">
        <v>21381</v>
      </c>
      <c r="W2234" t="s">
        <v>21382</v>
      </c>
      <c r="X2234">
        <v>11794586678</v>
      </c>
      <c r="Y2234" t="s">
        <v>96</v>
      </c>
      <c r="Z2234" t="s">
        <v>40103</v>
      </c>
      <c r="AA2234">
        <v>0</v>
      </c>
      <c r="AB2234" t="s">
        <v>76</v>
      </c>
      <c r="AC2234">
        <v>0</v>
      </c>
      <c r="AD2234" t="s">
        <v>76</v>
      </c>
      <c r="AE2234">
        <v>2145167</v>
      </c>
      <c r="AF2234" t="s">
        <v>40104</v>
      </c>
      <c r="AG2234" t="s">
        <v>21383</v>
      </c>
      <c r="AH2234" t="s">
        <v>21384</v>
      </c>
      <c r="AI2234" t="s">
        <v>39286</v>
      </c>
      <c r="AJ2234" t="s">
        <v>41304</v>
      </c>
      <c r="AK2234" t="s">
        <v>21385</v>
      </c>
      <c r="AL2234" t="s">
        <v>7821</v>
      </c>
      <c r="AM2234">
        <v>2013</v>
      </c>
      <c r="AN2234" s="1">
        <v>41637</v>
      </c>
      <c r="AO2234" s="1">
        <v>41663</v>
      </c>
      <c r="AP2234">
        <v>6</v>
      </c>
      <c r="AQ2234" t="s">
        <v>81</v>
      </c>
      <c r="AR2234" s="4">
        <f>IF(AQ2234="M",AP2234*30.42,AP2234)</f>
        <v>182.52</v>
      </c>
      <c r="AS2234">
        <v>0</v>
      </c>
      <c r="AT2234" s="4">
        <f>AR2234+AS2234</f>
        <v>182.52</v>
      </c>
      <c r="AU2234">
        <v>3</v>
      </c>
      <c r="AV2234" s="1">
        <f>AO2234+AT2234</f>
        <v>41845.519999999997</v>
      </c>
      <c r="AW2234" s="1">
        <v>41936</v>
      </c>
      <c r="AX2234" s="2">
        <f>IF(AV2234&gt;=AW2234,1,2)</f>
        <v>2</v>
      </c>
      <c r="AY2234" s="2" t="str">
        <f>IF((AV2234+10)&gt;=AW2234,"SAVE","LATE")</f>
        <v>LATE</v>
      </c>
      <c r="AZ2234" t="s">
        <v>82</v>
      </c>
      <c r="BA2234" t="s">
        <v>1011</v>
      </c>
      <c r="BB2234">
        <v>4302430713</v>
      </c>
      <c r="BC2234">
        <v>2100000000</v>
      </c>
      <c r="BD2234" s="9">
        <v>6402430713</v>
      </c>
      <c r="BE2234" t="s">
        <v>21386</v>
      </c>
      <c r="BF2234">
        <v>0</v>
      </c>
      <c r="BG2234" t="s">
        <v>70</v>
      </c>
      <c r="BH2234">
        <v>-1</v>
      </c>
      <c r="BK2234">
        <v>0</v>
      </c>
      <c r="BL2234" t="s">
        <v>85</v>
      </c>
      <c r="BM2234" t="s">
        <v>21387</v>
      </c>
    </row>
    <row r="2235" spans="1:65" x14ac:dyDescent="0.25">
      <c r="A2235">
        <v>2013</v>
      </c>
      <c r="B2235" t="s">
        <v>64</v>
      </c>
      <c r="C2235" t="s">
        <v>264</v>
      </c>
      <c r="D2235" t="s">
        <v>42782</v>
      </c>
      <c r="E2235">
        <v>899999238</v>
      </c>
      <c r="F2235" t="s">
        <v>3804</v>
      </c>
      <c r="G2235">
        <v>11</v>
      </c>
      <c r="H2235" t="s">
        <v>41839</v>
      </c>
      <c r="I2235" t="s">
        <v>105</v>
      </c>
      <c r="J2235" t="s">
        <v>88</v>
      </c>
      <c r="K2235">
        <v>3</v>
      </c>
      <c r="L2235" t="s">
        <v>41838</v>
      </c>
      <c r="M2235">
        <v>95000000</v>
      </c>
      <c r="N2235" t="s">
        <v>40102</v>
      </c>
      <c r="O2235" t="s">
        <v>43900</v>
      </c>
      <c r="P2235" t="s">
        <v>90</v>
      </c>
      <c r="Q2235" t="s">
        <v>1149</v>
      </c>
      <c r="R2235" t="s">
        <v>1149</v>
      </c>
      <c r="S2235" t="s">
        <v>5530</v>
      </c>
      <c r="T2235" t="s">
        <v>18702</v>
      </c>
      <c r="U2235" t="s">
        <v>20138</v>
      </c>
      <c r="V2235" t="s">
        <v>20139</v>
      </c>
      <c r="W2235" t="s">
        <v>20140</v>
      </c>
      <c r="X2235">
        <v>129445272</v>
      </c>
      <c r="Y2235" t="s">
        <v>96</v>
      </c>
      <c r="Z2235" t="s">
        <v>40103</v>
      </c>
      <c r="AA2235">
        <v>0</v>
      </c>
      <c r="AB2235" t="s">
        <v>76</v>
      </c>
      <c r="AC2235">
        <v>0</v>
      </c>
      <c r="AD2235" t="s">
        <v>76</v>
      </c>
      <c r="AE2235">
        <v>2069467</v>
      </c>
      <c r="AF2235" t="s">
        <v>40104</v>
      </c>
      <c r="AG2235" t="s">
        <v>20141</v>
      </c>
      <c r="AH2235" t="s">
        <v>20142</v>
      </c>
      <c r="AI2235" t="s">
        <v>1000</v>
      </c>
      <c r="AJ2235" t="s">
        <v>41304</v>
      </c>
      <c r="AK2235" t="s">
        <v>20143</v>
      </c>
      <c r="AL2235" t="s">
        <v>20144</v>
      </c>
      <c r="AM2235">
        <v>2013</v>
      </c>
      <c r="AN2235" s="1">
        <v>41638</v>
      </c>
      <c r="AO2235" s="1">
        <v>41638</v>
      </c>
      <c r="AP2235">
        <v>2</v>
      </c>
      <c r="AQ2235" t="s">
        <v>81</v>
      </c>
      <c r="AR2235" s="4">
        <f>IF(AQ2235="M",AP2235*30.42,AP2235)</f>
        <v>60.84</v>
      </c>
      <c r="AS2235">
        <v>60</v>
      </c>
      <c r="AT2235" s="4">
        <f>AR2235+AS2235</f>
        <v>120.84</v>
      </c>
      <c r="AU2235">
        <v>2</v>
      </c>
      <c r="AV2235" s="1">
        <f>AO2235+AT2235</f>
        <v>41758.839999999997</v>
      </c>
      <c r="AW2235" s="1">
        <v>41819</v>
      </c>
      <c r="AX2235" s="2">
        <f>IF(AV2235&gt;=AW2235,1,2)</f>
        <v>2</v>
      </c>
      <c r="AY2235" s="2" t="str">
        <f>IF((AV2235+10)&gt;=AW2235,"SAVE","LATE")</f>
        <v>LATE</v>
      </c>
      <c r="AZ2235" t="s">
        <v>82</v>
      </c>
      <c r="BA2235" t="s">
        <v>1011</v>
      </c>
      <c r="BB2235">
        <v>38026860</v>
      </c>
      <c r="BC2235">
        <v>0</v>
      </c>
      <c r="BD2235" s="9">
        <v>38026860</v>
      </c>
      <c r="BE2235" t="s">
        <v>43901</v>
      </c>
      <c r="BF2235">
        <v>0</v>
      </c>
      <c r="BG2235" t="s">
        <v>70</v>
      </c>
      <c r="BH2235">
        <v>-1</v>
      </c>
      <c r="BI2235" t="s">
        <v>20142</v>
      </c>
      <c r="BJ2235" t="s">
        <v>20145</v>
      </c>
      <c r="BK2235">
        <v>0</v>
      </c>
      <c r="BL2235" t="s">
        <v>85</v>
      </c>
      <c r="BM2235" t="s">
        <v>20146</v>
      </c>
    </row>
    <row r="2236" spans="1:65" x14ac:dyDescent="0.25">
      <c r="A2236">
        <v>2013</v>
      </c>
      <c r="B2236" t="s">
        <v>64</v>
      </c>
      <c r="C2236" t="s">
        <v>264</v>
      </c>
      <c r="D2236" t="s">
        <v>42782</v>
      </c>
      <c r="E2236">
        <v>899999238</v>
      </c>
      <c r="F2236" t="s">
        <v>3804</v>
      </c>
      <c r="G2236">
        <v>12</v>
      </c>
      <c r="H2236" t="s">
        <v>41881</v>
      </c>
      <c r="I2236" t="s">
        <v>67</v>
      </c>
      <c r="J2236" t="s">
        <v>68</v>
      </c>
      <c r="K2236">
        <v>3</v>
      </c>
      <c r="L2236" t="s">
        <v>41838</v>
      </c>
      <c r="M2236">
        <v>77000000</v>
      </c>
      <c r="N2236" t="s">
        <v>481</v>
      </c>
      <c r="O2236" t="s">
        <v>43911</v>
      </c>
      <c r="P2236" t="s">
        <v>90</v>
      </c>
      <c r="Q2236" t="s">
        <v>70</v>
      </c>
      <c r="R2236" t="s">
        <v>70</v>
      </c>
      <c r="S2236" t="s">
        <v>40611</v>
      </c>
      <c r="T2236" s="3">
        <v>41526</v>
      </c>
      <c r="U2236" t="s">
        <v>26502</v>
      </c>
      <c r="V2236" t="s">
        <v>26503</v>
      </c>
      <c r="W2236" t="s">
        <v>26503</v>
      </c>
      <c r="X2236">
        <v>61129102</v>
      </c>
      <c r="Y2236" t="s">
        <v>122</v>
      </c>
      <c r="Z2236" t="s">
        <v>123</v>
      </c>
      <c r="AA2236">
        <v>0</v>
      </c>
      <c r="AB2236" t="s">
        <v>76</v>
      </c>
      <c r="AC2236">
        <v>0</v>
      </c>
      <c r="AD2236" t="s">
        <v>76</v>
      </c>
      <c r="AE2236">
        <v>1807372</v>
      </c>
      <c r="AF2236" t="s">
        <v>40104</v>
      </c>
      <c r="AG2236" t="s">
        <v>4139</v>
      </c>
      <c r="AH2236" t="s">
        <v>26504</v>
      </c>
      <c r="AI2236" t="s">
        <v>1000</v>
      </c>
      <c r="AJ2236" t="s">
        <v>41304</v>
      </c>
      <c r="AK2236" t="s">
        <v>26505</v>
      </c>
      <c r="AL2236" t="s">
        <v>43912</v>
      </c>
      <c r="AM2236">
        <v>2013</v>
      </c>
      <c r="AN2236" s="1">
        <v>41521</v>
      </c>
      <c r="AO2236" s="1">
        <v>41521</v>
      </c>
      <c r="AP2236">
        <v>5</v>
      </c>
      <c r="AQ2236" t="s">
        <v>81</v>
      </c>
      <c r="AR2236" s="4">
        <f>IF(AQ2236="M",AP2236*30.42,AP2236)</f>
        <v>152.10000000000002</v>
      </c>
      <c r="AS2236">
        <v>0</v>
      </c>
      <c r="AT2236" s="4">
        <f>AR2236+AS2236</f>
        <v>152.10000000000002</v>
      </c>
      <c r="AU2236">
        <v>3</v>
      </c>
      <c r="AV2236" s="1">
        <f>AO2236+AT2236</f>
        <v>41673.1</v>
      </c>
      <c r="AW2236" s="1">
        <v>41763</v>
      </c>
      <c r="AX2236" s="2">
        <f>IF(AV2236&gt;=AW2236,1,2)</f>
        <v>2</v>
      </c>
      <c r="AY2236" s="2" t="str">
        <f>IF((AV2236+10)&gt;=AW2236,"SAVE","LATE")</f>
        <v>LATE</v>
      </c>
      <c r="AZ2236" t="s">
        <v>82</v>
      </c>
      <c r="BA2236" t="s">
        <v>1011</v>
      </c>
      <c r="BB2236">
        <v>61129102</v>
      </c>
      <c r="BC2236">
        <v>54797623</v>
      </c>
      <c r="BD2236" s="9">
        <v>115926725</v>
      </c>
      <c r="BE2236" t="s">
        <v>43911</v>
      </c>
      <c r="BF2236">
        <v>0</v>
      </c>
      <c r="BG2236" t="s">
        <v>70</v>
      </c>
      <c r="BH2236">
        <v>-1</v>
      </c>
      <c r="BI2236" t="s">
        <v>70</v>
      </c>
      <c r="BJ2236" t="s">
        <v>70</v>
      </c>
      <c r="BK2236">
        <v>0</v>
      </c>
      <c r="BL2236" t="s">
        <v>85</v>
      </c>
      <c r="BM2236" t="s">
        <v>26506</v>
      </c>
    </row>
    <row r="2237" spans="1:65" x14ac:dyDescent="0.25">
      <c r="A2237">
        <v>2013</v>
      </c>
      <c r="B2237" t="s">
        <v>64</v>
      </c>
      <c r="C2237" t="s">
        <v>65</v>
      </c>
      <c r="D2237" t="s">
        <v>40101</v>
      </c>
      <c r="E2237">
        <v>800215807</v>
      </c>
      <c r="F2237" t="s">
        <v>9722</v>
      </c>
      <c r="G2237">
        <v>11</v>
      </c>
      <c r="H2237" t="s">
        <v>41839</v>
      </c>
      <c r="I2237" t="s">
        <v>67</v>
      </c>
      <c r="J2237" t="s">
        <v>88</v>
      </c>
      <c r="K2237">
        <v>3</v>
      </c>
      <c r="L2237" t="s">
        <v>41838</v>
      </c>
      <c r="M2237">
        <v>72000000</v>
      </c>
      <c r="N2237" t="s">
        <v>41840</v>
      </c>
      <c r="O2237" t="s">
        <v>18687</v>
      </c>
      <c r="P2237" t="s">
        <v>90</v>
      </c>
      <c r="Q2237" t="s">
        <v>2157</v>
      </c>
      <c r="R2237" t="s">
        <v>2157</v>
      </c>
      <c r="S2237" t="s">
        <v>39744</v>
      </c>
      <c r="T2237" t="s">
        <v>18388</v>
      </c>
      <c r="U2237" t="s">
        <v>18688</v>
      </c>
      <c r="V2237" t="s">
        <v>18689</v>
      </c>
      <c r="W2237">
        <v>746</v>
      </c>
      <c r="X2237">
        <v>399998134</v>
      </c>
      <c r="Y2237" t="s">
        <v>122</v>
      </c>
      <c r="Z2237" t="s">
        <v>123</v>
      </c>
      <c r="AA2237">
        <v>0</v>
      </c>
      <c r="AB2237" t="s">
        <v>76</v>
      </c>
      <c r="AC2237">
        <v>0</v>
      </c>
      <c r="AD2237" t="s">
        <v>76</v>
      </c>
      <c r="AE2237">
        <v>1694271</v>
      </c>
      <c r="AF2237" t="s">
        <v>145</v>
      </c>
      <c r="AG2237" t="s">
        <v>18690</v>
      </c>
      <c r="AH2237" t="s">
        <v>16611</v>
      </c>
      <c r="AI2237" t="s">
        <v>39286</v>
      </c>
      <c r="AJ2237" t="s">
        <v>41304</v>
      </c>
      <c r="AK2237">
        <v>79909677</v>
      </c>
      <c r="AL2237" t="s">
        <v>16611</v>
      </c>
      <c r="AM2237">
        <v>2013</v>
      </c>
      <c r="AN2237" s="1">
        <v>41457</v>
      </c>
      <c r="AO2237" s="1">
        <v>41479</v>
      </c>
      <c r="AP2237">
        <v>5</v>
      </c>
      <c r="AQ2237" t="s">
        <v>81</v>
      </c>
      <c r="AR2237" s="4">
        <f>IF(AQ2237="M",AP2237*30.42,AP2237)</f>
        <v>152.10000000000002</v>
      </c>
      <c r="AS2237">
        <v>98</v>
      </c>
      <c r="AT2237" s="4">
        <f>AR2237+AS2237</f>
        <v>250.10000000000002</v>
      </c>
      <c r="AU2237">
        <v>2</v>
      </c>
      <c r="AV2237" s="1">
        <f>AO2237+AT2237</f>
        <v>41729.1</v>
      </c>
      <c r="AW2237" s="1">
        <v>41790</v>
      </c>
      <c r="AX2237" s="2">
        <f>IF(AV2237&gt;=AW2237,1,2)</f>
        <v>2</v>
      </c>
      <c r="AY2237" s="2" t="str">
        <f>IF((AV2237+10)&gt;=AW2237,"SAVE","LATE")</f>
        <v>LATE</v>
      </c>
      <c r="AZ2237" t="s">
        <v>82</v>
      </c>
      <c r="BA2237" t="s">
        <v>1011</v>
      </c>
      <c r="BB2237">
        <v>391511868</v>
      </c>
      <c r="BC2237">
        <v>100000000</v>
      </c>
      <c r="BD2237" s="9">
        <v>491511868</v>
      </c>
      <c r="BE2237" t="s">
        <v>18687</v>
      </c>
      <c r="BF2237">
        <v>0</v>
      </c>
      <c r="BG2237" t="s">
        <v>70</v>
      </c>
      <c r="BH2237">
        <v>-1</v>
      </c>
      <c r="BI2237" t="s">
        <v>18691</v>
      </c>
      <c r="BJ2237" t="s">
        <v>18692</v>
      </c>
      <c r="BK2237">
        <v>0</v>
      </c>
      <c r="BL2237" t="s">
        <v>85</v>
      </c>
      <c r="BM2237" t="s">
        <v>18693</v>
      </c>
    </row>
    <row r="2238" spans="1:65" x14ac:dyDescent="0.25">
      <c r="A2238">
        <v>2014</v>
      </c>
      <c r="B2238" t="s">
        <v>116</v>
      </c>
      <c r="C2238" t="s">
        <v>357</v>
      </c>
      <c r="D2238" t="s">
        <v>39746</v>
      </c>
      <c r="E2238" t="s">
        <v>20523</v>
      </c>
      <c r="F2238" t="s">
        <v>20524</v>
      </c>
      <c r="G2238">
        <v>4</v>
      </c>
      <c r="H2238" t="s">
        <v>41311</v>
      </c>
      <c r="I2238" t="s">
        <v>67</v>
      </c>
      <c r="J2238" t="s">
        <v>88</v>
      </c>
      <c r="K2238">
        <v>2</v>
      </c>
      <c r="L2238" t="s">
        <v>41311</v>
      </c>
      <c r="M2238">
        <v>30000000</v>
      </c>
      <c r="N2238" t="s">
        <v>41897</v>
      </c>
      <c r="O2238" t="s">
        <v>20525</v>
      </c>
      <c r="P2238" t="s">
        <v>90</v>
      </c>
      <c r="Q2238" t="s">
        <v>70</v>
      </c>
      <c r="R2238" t="s">
        <v>70</v>
      </c>
      <c r="S2238" t="s">
        <v>39747</v>
      </c>
      <c r="T2238" t="s">
        <v>20526</v>
      </c>
      <c r="U2238" t="s">
        <v>20527</v>
      </c>
      <c r="V2238" t="s">
        <v>20528</v>
      </c>
      <c r="W2238">
        <v>53</v>
      </c>
      <c r="X2238">
        <v>26000000</v>
      </c>
      <c r="Y2238" t="s">
        <v>74</v>
      </c>
      <c r="Z2238" t="s">
        <v>75</v>
      </c>
      <c r="AA2238">
        <v>0</v>
      </c>
      <c r="AB2238" t="s">
        <v>76</v>
      </c>
      <c r="AC2238">
        <v>0</v>
      </c>
      <c r="AD2238" t="s">
        <v>76</v>
      </c>
      <c r="AE2238">
        <v>2373149</v>
      </c>
      <c r="AF2238" t="s">
        <v>145</v>
      </c>
      <c r="AG2238" t="s">
        <v>20529</v>
      </c>
      <c r="AH2238" t="s">
        <v>20530</v>
      </c>
      <c r="AI2238" t="s">
        <v>39349</v>
      </c>
      <c r="AJ2238" t="s">
        <v>41304</v>
      </c>
      <c r="AK2238">
        <v>17630014</v>
      </c>
      <c r="AL2238" t="s">
        <v>20531</v>
      </c>
      <c r="AM2238">
        <v>2013</v>
      </c>
      <c r="AN2238" s="1">
        <v>41387</v>
      </c>
      <c r="AO2238" s="1">
        <v>41387</v>
      </c>
      <c r="AP2238">
        <v>1</v>
      </c>
      <c r="AQ2238" t="s">
        <v>81</v>
      </c>
      <c r="AR2238" s="4">
        <f>IF(AQ2238="M",AP2238*30.42,AP2238)</f>
        <v>30.42</v>
      </c>
      <c r="AS2238">
        <v>0</v>
      </c>
      <c r="AT2238" s="4">
        <f>AR2238+AS2238</f>
        <v>30.42</v>
      </c>
      <c r="AU2238">
        <v>1</v>
      </c>
      <c r="AV2238" s="1">
        <f>AO2238+AT2238</f>
        <v>41417.42</v>
      </c>
      <c r="AW2238" s="1">
        <v>41448</v>
      </c>
      <c r="AX2238" s="2">
        <f>IF(AV2238&gt;=AW2238,1,2)</f>
        <v>2</v>
      </c>
      <c r="AY2238" s="2" t="str">
        <f>IF((AV2238+10)&gt;=AW2238,"SAVE","LATE")</f>
        <v>LATE</v>
      </c>
      <c r="AZ2238" t="s">
        <v>82</v>
      </c>
      <c r="BA2238" t="s">
        <v>1011</v>
      </c>
      <c r="BB2238">
        <v>26000000</v>
      </c>
      <c r="BC2238">
        <v>1100000</v>
      </c>
      <c r="BD2238" s="9">
        <v>27100000</v>
      </c>
      <c r="BE2238" t="s">
        <v>20525</v>
      </c>
      <c r="BF2238">
        <v>0</v>
      </c>
      <c r="BG2238" t="s">
        <v>70</v>
      </c>
      <c r="BH2238">
        <v>-1</v>
      </c>
      <c r="BI2238" t="s">
        <v>70</v>
      </c>
      <c r="BJ2238" t="s">
        <v>70</v>
      </c>
      <c r="BK2238">
        <v>0</v>
      </c>
      <c r="BL2238" t="s">
        <v>85</v>
      </c>
      <c r="BM2238" t="s">
        <v>20532</v>
      </c>
    </row>
    <row r="2239" spans="1:65" x14ac:dyDescent="0.25">
      <c r="A2239">
        <v>2013</v>
      </c>
      <c r="B2239" t="s">
        <v>64</v>
      </c>
      <c r="C2239" t="s">
        <v>264</v>
      </c>
      <c r="D2239" t="s">
        <v>40405</v>
      </c>
      <c r="E2239">
        <v>899999162</v>
      </c>
      <c r="F2239" t="s">
        <v>20731</v>
      </c>
      <c r="G2239">
        <v>1</v>
      </c>
      <c r="H2239" t="s">
        <v>46842</v>
      </c>
      <c r="I2239" t="s">
        <v>67</v>
      </c>
      <c r="J2239" t="s">
        <v>88</v>
      </c>
      <c r="K2239">
        <v>3</v>
      </c>
      <c r="L2239" t="s">
        <v>41838</v>
      </c>
      <c r="M2239">
        <v>72000000</v>
      </c>
      <c r="N2239" t="s">
        <v>41840</v>
      </c>
      <c r="O2239" t="s">
        <v>43953</v>
      </c>
      <c r="P2239" t="s">
        <v>90</v>
      </c>
      <c r="Q2239" t="s">
        <v>39286</v>
      </c>
      <c r="R2239" t="s">
        <v>39286</v>
      </c>
      <c r="S2239" t="s">
        <v>39747</v>
      </c>
      <c r="T2239" s="3">
        <v>41314</v>
      </c>
      <c r="U2239" t="s">
        <v>20732</v>
      </c>
      <c r="V2239" t="s">
        <v>20733</v>
      </c>
      <c r="W2239" t="s">
        <v>20734</v>
      </c>
      <c r="X2239">
        <v>16504643509</v>
      </c>
      <c r="Y2239" t="s">
        <v>122</v>
      </c>
      <c r="Z2239" t="s">
        <v>123</v>
      </c>
      <c r="AA2239">
        <v>0</v>
      </c>
      <c r="AB2239" t="s">
        <v>76</v>
      </c>
      <c r="AC2239">
        <v>0</v>
      </c>
      <c r="AD2239" t="s">
        <v>76</v>
      </c>
      <c r="AE2239">
        <v>2175126</v>
      </c>
      <c r="AF2239" t="s">
        <v>40104</v>
      </c>
      <c r="AG2239" t="s">
        <v>20735</v>
      </c>
      <c r="AH2239" t="s">
        <v>20736</v>
      </c>
      <c r="AI2239" t="s">
        <v>39286</v>
      </c>
      <c r="AJ2239" t="s">
        <v>41304</v>
      </c>
      <c r="AK2239" t="s">
        <v>20737</v>
      </c>
      <c r="AL2239" t="s">
        <v>20738</v>
      </c>
      <c r="AM2239">
        <v>2013</v>
      </c>
      <c r="AN2239" s="1">
        <v>41635</v>
      </c>
      <c r="AO2239" s="1">
        <v>41635</v>
      </c>
      <c r="AP2239">
        <v>7</v>
      </c>
      <c r="AQ2239" t="s">
        <v>81</v>
      </c>
      <c r="AR2239" s="4">
        <f>IF(AQ2239="M",AP2239*30.42,AP2239)</f>
        <v>212.94</v>
      </c>
      <c r="AS2239">
        <v>141</v>
      </c>
      <c r="AT2239" s="4">
        <f>AR2239+AS2239</f>
        <v>353.94</v>
      </c>
      <c r="AU2239">
        <v>6</v>
      </c>
      <c r="AV2239" s="1">
        <f>AO2239+AT2239</f>
        <v>41988.94</v>
      </c>
      <c r="AW2239" s="1">
        <v>42170</v>
      </c>
      <c r="AX2239" s="2">
        <f>IF(AV2239&gt;=AW2239,1,2)</f>
        <v>2</v>
      </c>
      <c r="AY2239" s="2" t="str">
        <f>IF((AV2239+10)&gt;=AW2239,"SAVE","LATE")</f>
        <v>LATE</v>
      </c>
      <c r="AZ2239" t="s">
        <v>82</v>
      </c>
      <c r="BA2239" t="s">
        <v>1011</v>
      </c>
      <c r="BB2239">
        <v>15687706312</v>
      </c>
      <c r="BC2239">
        <v>0</v>
      </c>
      <c r="BD2239" s="9">
        <v>15687706312</v>
      </c>
      <c r="BE2239" t="s">
        <v>43954</v>
      </c>
      <c r="BF2239">
        <v>0</v>
      </c>
      <c r="BG2239" t="s">
        <v>70</v>
      </c>
      <c r="BH2239">
        <v>-1</v>
      </c>
      <c r="BI2239" t="s">
        <v>20736</v>
      </c>
      <c r="BJ2239" t="s">
        <v>20736</v>
      </c>
      <c r="BK2239">
        <v>0</v>
      </c>
      <c r="BL2239" t="s">
        <v>85</v>
      </c>
      <c r="BM2239" t="s">
        <v>20739</v>
      </c>
    </row>
    <row r="2240" spans="1:65" x14ac:dyDescent="0.25">
      <c r="A2240">
        <v>2012</v>
      </c>
      <c r="B2240" t="s">
        <v>116</v>
      </c>
      <c r="C2240" t="s">
        <v>693</v>
      </c>
      <c r="D2240" t="s">
        <v>40619</v>
      </c>
      <c r="E2240" t="s">
        <v>2862</v>
      </c>
      <c r="F2240" t="s">
        <v>2863</v>
      </c>
      <c r="G2240">
        <v>11</v>
      </c>
      <c r="H2240" t="s">
        <v>41839</v>
      </c>
      <c r="I2240" t="s">
        <v>67</v>
      </c>
      <c r="J2240" t="s">
        <v>88</v>
      </c>
      <c r="K2240">
        <v>3</v>
      </c>
      <c r="L2240" t="s">
        <v>41838</v>
      </c>
      <c r="M2240">
        <v>72000000</v>
      </c>
      <c r="N2240" t="s">
        <v>41840</v>
      </c>
      <c r="O2240" t="s">
        <v>19726</v>
      </c>
      <c r="P2240" t="s">
        <v>90</v>
      </c>
      <c r="Q2240" t="s">
        <v>2865</v>
      </c>
      <c r="R2240" t="s">
        <v>2865</v>
      </c>
      <c r="S2240" t="s">
        <v>2866</v>
      </c>
      <c r="T2240" t="s">
        <v>15396</v>
      </c>
      <c r="U2240" t="s">
        <v>19727</v>
      </c>
      <c r="V2240" t="s">
        <v>19728</v>
      </c>
      <c r="W2240" t="s">
        <v>19729</v>
      </c>
      <c r="X2240">
        <v>100001351</v>
      </c>
      <c r="Y2240" t="s">
        <v>122</v>
      </c>
      <c r="Z2240" t="s">
        <v>123</v>
      </c>
      <c r="AA2240">
        <v>0</v>
      </c>
      <c r="AB2240" t="s">
        <v>76</v>
      </c>
      <c r="AC2240">
        <v>0</v>
      </c>
      <c r="AD2240" t="s">
        <v>76</v>
      </c>
      <c r="AE2240">
        <v>1620733</v>
      </c>
      <c r="AF2240" t="s">
        <v>40104</v>
      </c>
      <c r="AG2240" t="s">
        <v>19730</v>
      </c>
      <c r="AH2240" t="s">
        <v>19731</v>
      </c>
      <c r="AI2240" t="s">
        <v>138</v>
      </c>
      <c r="AJ2240" t="s">
        <v>41304</v>
      </c>
      <c r="AK2240">
        <v>74752830</v>
      </c>
      <c r="AL2240" t="s">
        <v>19732</v>
      </c>
      <c r="AM2240">
        <v>2013</v>
      </c>
      <c r="AN2240" s="1">
        <v>41437</v>
      </c>
      <c r="AO2240" s="1">
        <v>41438</v>
      </c>
      <c r="AP2240">
        <v>6</v>
      </c>
      <c r="AQ2240" t="s">
        <v>81</v>
      </c>
      <c r="AR2240" s="4">
        <f>IF(AQ2240="M",AP2240*30.42,AP2240)</f>
        <v>182.52</v>
      </c>
      <c r="AS2240">
        <v>0</v>
      </c>
      <c r="AT2240" s="4">
        <f>AR2240+AS2240</f>
        <v>182.52</v>
      </c>
      <c r="AU2240">
        <v>76</v>
      </c>
      <c r="AV2240" s="1">
        <f>AO2240+AT2240</f>
        <v>41620.519999999997</v>
      </c>
      <c r="AW2240" s="1">
        <v>43934</v>
      </c>
      <c r="AX2240" s="2">
        <f>IF(AV2240&gt;=AW2240,1,2)</f>
        <v>2</v>
      </c>
      <c r="AY2240" s="2" t="str">
        <f>IF((AV2240+10)&gt;=AW2240,"SAVE","LATE")</f>
        <v>LATE</v>
      </c>
      <c r="AZ2240" t="s">
        <v>82</v>
      </c>
      <c r="BA2240" t="s">
        <v>1011</v>
      </c>
      <c r="BB2240">
        <v>100000141</v>
      </c>
      <c r="BC2240">
        <v>49995036</v>
      </c>
      <c r="BD2240" s="9">
        <v>149995177</v>
      </c>
      <c r="BE2240" t="s">
        <v>19726</v>
      </c>
      <c r="BF2240">
        <v>0</v>
      </c>
      <c r="BG2240" t="s">
        <v>70</v>
      </c>
      <c r="BH2240">
        <v>-1</v>
      </c>
      <c r="BI2240" t="s">
        <v>43970</v>
      </c>
      <c r="BJ2240" t="s">
        <v>43971</v>
      </c>
      <c r="BK2240">
        <v>0</v>
      </c>
      <c r="BL2240" t="s">
        <v>85</v>
      </c>
      <c r="BM2240" t="s">
        <v>19733</v>
      </c>
    </row>
    <row r="2241" spans="1:65" x14ac:dyDescent="0.25">
      <c r="A2241">
        <v>2013</v>
      </c>
      <c r="B2241" t="s">
        <v>116</v>
      </c>
      <c r="C2241" t="s">
        <v>693</v>
      </c>
      <c r="D2241" t="s">
        <v>40619</v>
      </c>
      <c r="E2241" t="s">
        <v>2862</v>
      </c>
      <c r="F2241" t="s">
        <v>2863</v>
      </c>
      <c r="G2241">
        <v>1</v>
      </c>
      <c r="H2241" t="s">
        <v>46842</v>
      </c>
      <c r="I2241" t="s">
        <v>67</v>
      </c>
      <c r="J2241" t="s">
        <v>88</v>
      </c>
      <c r="K2241">
        <v>3</v>
      </c>
      <c r="L2241" t="s">
        <v>41838</v>
      </c>
      <c r="M2241">
        <v>72000000</v>
      </c>
      <c r="N2241" t="s">
        <v>41840</v>
      </c>
      <c r="O2241" t="s">
        <v>43972</v>
      </c>
      <c r="P2241" t="s">
        <v>90</v>
      </c>
      <c r="Q2241" t="s">
        <v>2865</v>
      </c>
      <c r="R2241" t="s">
        <v>2865</v>
      </c>
      <c r="S2241" t="s">
        <v>2866</v>
      </c>
      <c r="T2241" s="3">
        <v>41494</v>
      </c>
      <c r="U2241" t="s">
        <v>22029</v>
      </c>
      <c r="V2241" t="s">
        <v>22030</v>
      </c>
      <c r="W2241" t="s">
        <v>22031</v>
      </c>
      <c r="X2241">
        <v>2233509035</v>
      </c>
      <c r="Y2241" t="s">
        <v>122</v>
      </c>
      <c r="Z2241" t="s">
        <v>123</v>
      </c>
      <c r="AA2241">
        <v>0</v>
      </c>
      <c r="AB2241" t="s">
        <v>76</v>
      </c>
      <c r="AC2241">
        <v>0</v>
      </c>
      <c r="AD2241" t="s">
        <v>76</v>
      </c>
      <c r="AE2241">
        <v>1888512</v>
      </c>
      <c r="AF2241" t="s">
        <v>40104</v>
      </c>
      <c r="AG2241">
        <v>900663439</v>
      </c>
      <c r="AH2241" t="s">
        <v>22032</v>
      </c>
      <c r="AI2241" t="s">
        <v>138</v>
      </c>
      <c r="AJ2241" t="s">
        <v>41304</v>
      </c>
      <c r="AK2241">
        <v>9433512</v>
      </c>
      <c r="AL2241" t="s">
        <v>22033</v>
      </c>
      <c r="AM2241">
        <v>2013</v>
      </c>
      <c r="AN2241" s="1">
        <v>41562</v>
      </c>
      <c r="AO2241" s="1">
        <v>41563</v>
      </c>
      <c r="AP2241">
        <v>9</v>
      </c>
      <c r="AQ2241" t="s">
        <v>81</v>
      </c>
      <c r="AR2241" s="4">
        <f>IF(AQ2241="M",AP2241*30.42,AP2241)</f>
        <v>273.78000000000003</v>
      </c>
      <c r="AS2241">
        <v>0</v>
      </c>
      <c r="AT2241" s="4">
        <f>AR2241+AS2241</f>
        <v>273.78000000000003</v>
      </c>
      <c r="AU2241">
        <v>4</v>
      </c>
      <c r="AV2241" s="1">
        <f>AO2241+AT2241</f>
        <v>41836.78</v>
      </c>
      <c r="AW2241" s="1">
        <v>41959</v>
      </c>
      <c r="AX2241" s="2">
        <f>IF(AV2241&gt;=AW2241,1,2)</f>
        <v>2</v>
      </c>
      <c r="AY2241" s="2" t="str">
        <f>IF((AV2241+10)&gt;=AW2241,"SAVE","LATE")</f>
        <v>LATE</v>
      </c>
      <c r="AZ2241" t="s">
        <v>82</v>
      </c>
      <c r="BA2241" t="s">
        <v>1011</v>
      </c>
      <c r="BB2241">
        <v>2333368372</v>
      </c>
      <c r="BC2241">
        <v>1041662436</v>
      </c>
      <c r="BD2241" s="9">
        <v>3375030808</v>
      </c>
      <c r="BE2241" t="s">
        <v>43972</v>
      </c>
      <c r="BF2241">
        <v>0</v>
      </c>
      <c r="BG2241" t="s">
        <v>70</v>
      </c>
      <c r="BH2241">
        <v>-1</v>
      </c>
      <c r="BI2241" t="s">
        <v>22034</v>
      </c>
      <c r="BJ2241" t="s">
        <v>22035</v>
      </c>
      <c r="BK2241">
        <v>0</v>
      </c>
      <c r="BL2241" t="s">
        <v>85</v>
      </c>
      <c r="BM2241" t="s">
        <v>22036</v>
      </c>
    </row>
    <row r="2242" spans="1:65" x14ac:dyDescent="0.25">
      <c r="A2242">
        <v>2013</v>
      </c>
      <c r="B2242" t="s">
        <v>116</v>
      </c>
      <c r="C2242" t="s">
        <v>693</v>
      </c>
      <c r="D2242" t="s">
        <v>40619</v>
      </c>
      <c r="E2242" t="s">
        <v>2862</v>
      </c>
      <c r="F2242" t="s">
        <v>2863</v>
      </c>
      <c r="G2242">
        <v>1</v>
      </c>
      <c r="H2242" t="s">
        <v>46842</v>
      </c>
      <c r="I2242" t="s">
        <v>67</v>
      </c>
      <c r="J2242" t="s">
        <v>88</v>
      </c>
      <c r="K2242">
        <v>3</v>
      </c>
      <c r="L2242" t="s">
        <v>41838</v>
      </c>
      <c r="M2242">
        <v>72000000</v>
      </c>
      <c r="N2242" t="s">
        <v>41840</v>
      </c>
      <c r="O2242" t="s">
        <v>43973</v>
      </c>
      <c r="P2242" t="s">
        <v>90</v>
      </c>
      <c r="Q2242" t="s">
        <v>2865</v>
      </c>
      <c r="R2242" t="s">
        <v>2865</v>
      </c>
      <c r="S2242" t="s">
        <v>2866</v>
      </c>
      <c r="T2242" t="s">
        <v>19222</v>
      </c>
      <c r="U2242" t="s">
        <v>24417</v>
      </c>
      <c r="V2242" t="s">
        <v>24418</v>
      </c>
      <c r="W2242" t="s">
        <v>24419</v>
      </c>
      <c r="X2242">
        <v>332308694</v>
      </c>
      <c r="Y2242" t="s">
        <v>122</v>
      </c>
      <c r="Z2242" t="s">
        <v>123</v>
      </c>
      <c r="AA2242">
        <v>0</v>
      </c>
      <c r="AB2242" t="s">
        <v>76</v>
      </c>
      <c r="AC2242">
        <v>0</v>
      </c>
      <c r="AD2242" t="s">
        <v>76</v>
      </c>
      <c r="AE2242">
        <v>1698848</v>
      </c>
      <c r="AF2242" t="s">
        <v>145</v>
      </c>
      <c r="AG2242" t="s">
        <v>24420</v>
      </c>
      <c r="AH2242" t="s">
        <v>24421</v>
      </c>
      <c r="AI2242" t="s">
        <v>99</v>
      </c>
      <c r="AJ2242" t="s">
        <v>41304</v>
      </c>
      <c r="AK2242">
        <v>1919279</v>
      </c>
      <c r="AL2242" t="s">
        <v>24421</v>
      </c>
      <c r="AM2242">
        <v>2013</v>
      </c>
      <c r="AN2242" s="1">
        <v>41470</v>
      </c>
      <c r="AO2242" s="1">
        <v>41470</v>
      </c>
      <c r="AP2242">
        <v>5</v>
      </c>
      <c r="AQ2242" t="s">
        <v>81</v>
      </c>
      <c r="AR2242" s="4">
        <f>IF(AQ2242="M",AP2242*30.42,AP2242)</f>
        <v>152.10000000000002</v>
      </c>
      <c r="AS2242">
        <v>40</v>
      </c>
      <c r="AT2242" s="4">
        <f>AR2242+AS2242</f>
        <v>192.10000000000002</v>
      </c>
      <c r="AU2242">
        <v>2</v>
      </c>
      <c r="AV2242" s="1">
        <f>AO2242+AT2242</f>
        <v>41662.1</v>
      </c>
      <c r="AW2242" s="1">
        <v>41723</v>
      </c>
      <c r="AX2242" s="2">
        <f>IF(AV2242&gt;=AW2242,1,2)</f>
        <v>2</v>
      </c>
      <c r="AY2242" s="2" t="str">
        <f>IF((AV2242+10)&gt;=AW2242,"SAVE","LATE")</f>
        <v>LATE</v>
      </c>
      <c r="AZ2242" t="s">
        <v>82</v>
      </c>
      <c r="BA2242" t="s">
        <v>1011</v>
      </c>
      <c r="BB2242">
        <v>332200000</v>
      </c>
      <c r="BC2242">
        <v>162968607</v>
      </c>
      <c r="BD2242" s="9">
        <v>495168607</v>
      </c>
      <c r="BE2242" t="s">
        <v>43973</v>
      </c>
      <c r="BF2242">
        <v>0</v>
      </c>
      <c r="BG2242" t="s">
        <v>70</v>
      </c>
      <c r="BH2242">
        <v>-1</v>
      </c>
      <c r="BI2242" t="s">
        <v>24422</v>
      </c>
      <c r="BJ2242" t="s">
        <v>24423</v>
      </c>
      <c r="BK2242">
        <v>0</v>
      </c>
      <c r="BL2242" t="s">
        <v>85</v>
      </c>
      <c r="BM2242" t="s">
        <v>24424</v>
      </c>
    </row>
    <row r="2243" spans="1:65" x14ac:dyDescent="0.25">
      <c r="A2243">
        <v>2013</v>
      </c>
      <c r="B2243" t="s">
        <v>116</v>
      </c>
      <c r="C2243" t="s">
        <v>693</v>
      </c>
      <c r="D2243" t="s">
        <v>40619</v>
      </c>
      <c r="E2243" t="s">
        <v>2862</v>
      </c>
      <c r="F2243" t="s">
        <v>2863</v>
      </c>
      <c r="G2243">
        <v>1</v>
      </c>
      <c r="H2243" t="s">
        <v>46842</v>
      </c>
      <c r="I2243" t="s">
        <v>67</v>
      </c>
      <c r="J2243" t="s">
        <v>88</v>
      </c>
      <c r="K2243">
        <v>3</v>
      </c>
      <c r="L2243" t="s">
        <v>41838</v>
      </c>
      <c r="M2243">
        <v>72000000</v>
      </c>
      <c r="N2243" t="s">
        <v>41840</v>
      </c>
      <c r="O2243" t="s">
        <v>24435</v>
      </c>
      <c r="P2243" t="s">
        <v>90</v>
      </c>
      <c r="Q2243" t="s">
        <v>2865</v>
      </c>
      <c r="R2243" t="s">
        <v>2865</v>
      </c>
      <c r="S2243" t="s">
        <v>2866</v>
      </c>
      <c r="T2243" t="s">
        <v>19222</v>
      </c>
      <c r="U2243" t="s">
        <v>24436</v>
      </c>
      <c r="V2243" t="s">
        <v>24437</v>
      </c>
      <c r="W2243" t="s">
        <v>24438</v>
      </c>
      <c r="X2243">
        <v>327971010</v>
      </c>
      <c r="Y2243" t="s">
        <v>122</v>
      </c>
      <c r="Z2243" t="s">
        <v>123</v>
      </c>
      <c r="AA2243">
        <v>0</v>
      </c>
      <c r="AB2243" t="s">
        <v>76</v>
      </c>
      <c r="AC2243">
        <v>0</v>
      </c>
      <c r="AD2243" t="s">
        <v>76</v>
      </c>
      <c r="AE2243">
        <v>1698894</v>
      </c>
      <c r="AF2243" t="s">
        <v>145</v>
      </c>
      <c r="AG2243" t="s">
        <v>24420</v>
      </c>
      <c r="AH2243" t="s">
        <v>24421</v>
      </c>
      <c r="AI2243" t="s">
        <v>99</v>
      </c>
      <c r="AJ2243" t="s">
        <v>41304</v>
      </c>
      <c r="AK2243">
        <v>19192792</v>
      </c>
      <c r="AL2243" t="s">
        <v>24421</v>
      </c>
      <c r="AM2243">
        <v>2013</v>
      </c>
      <c r="AN2243" s="1">
        <v>41470</v>
      </c>
      <c r="AO2243" s="1">
        <v>41473</v>
      </c>
      <c r="AP2243">
        <v>5</v>
      </c>
      <c r="AQ2243" t="s">
        <v>81</v>
      </c>
      <c r="AR2243" s="4">
        <f>IF(AQ2243="M",AP2243*30.42,AP2243)</f>
        <v>152.10000000000002</v>
      </c>
      <c r="AS2243">
        <v>0</v>
      </c>
      <c r="AT2243" s="4">
        <f>AR2243+AS2243</f>
        <v>152.10000000000002</v>
      </c>
      <c r="AU2243">
        <v>2</v>
      </c>
      <c r="AV2243" s="1">
        <f>AO2243+AT2243</f>
        <v>41625.1</v>
      </c>
      <c r="AW2243" s="1">
        <v>41688</v>
      </c>
      <c r="AX2243" s="2">
        <f>IF(AV2243&gt;=AW2243,1,2)</f>
        <v>2</v>
      </c>
      <c r="AY2243" s="2" t="str">
        <f>IF((AV2243+10)&gt;=AW2243,"SAVE","LATE")</f>
        <v>LATE</v>
      </c>
      <c r="AZ2243" t="s">
        <v>82</v>
      </c>
      <c r="BA2243" t="s">
        <v>1011</v>
      </c>
      <c r="BB2243">
        <v>327799998</v>
      </c>
      <c r="BC2243">
        <v>145325255</v>
      </c>
      <c r="BD2243" s="9">
        <v>473125253</v>
      </c>
      <c r="BE2243" t="s">
        <v>24435</v>
      </c>
      <c r="BF2243">
        <v>0</v>
      </c>
      <c r="BG2243" t="s">
        <v>70</v>
      </c>
      <c r="BH2243">
        <v>-1</v>
      </c>
      <c r="BI2243" t="s">
        <v>24421</v>
      </c>
      <c r="BJ2243" t="s">
        <v>24439</v>
      </c>
      <c r="BK2243">
        <v>0</v>
      </c>
      <c r="BL2243" t="s">
        <v>85</v>
      </c>
      <c r="BM2243" t="s">
        <v>24440</v>
      </c>
    </row>
    <row r="2244" spans="1:65" x14ac:dyDescent="0.25">
      <c r="A2244">
        <v>2014</v>
      </c>
      <c r="B2244" t="s">
        <v>116</v>
      </c>
      <c r="C2244" t="s">
        <v>693</v>
      </c>
      <c r="D2244" t="s">
        <v>40619</v>
      </c>
      <c r="E2244" t="s">
        <v>2862</v>
      </c>
      <c r="F2244" t="s">
        <v>2863</v>
      </c>
      <c r="G2244">
        <v>12</v>
      </c>
      <c r="H2244" t="s">
        <v>41881</v>
      </c>
      <c r="I2244" t="s">
        <v>105</v>
      </c>
      <c r="J2244" t="s">
        <v>68</v>
      </c>
      <c r="K2244">
        <v>3</v>
      </c>
      <c r="L2244" t="s">
        <v>41838</v>
      </c>
      <c r="M2244">
        <v>72000000</v>
      </c>
      <c r="N2244" t="s">
        <v>41840</v>
      </c>
      <c r="O2244" t="s">
        <v>25444</v>
      </c>
      <c r="P2244" t="s">
        <v>90</v>
      </c>
      <c r="Q2244" t="s">
        <v>70</v>
      </c>
      <c r="R2244" t="s">
        <v>70</v>
      </c>
      <c r="S2244" t="s">
        <v>2866</v>
      </c>
      <c r="T2244" s="3">
        <v>41916</v>
      </c>
      <c r="U2244" t="s">
        <v>25445</v>
      </c>
      <c r="V2244" t="s">
        <v>25446</v>
      </c>
      <c r="W2244" t="s">
        <v>25447</v>
      </c>
      <c r="X2244">
        <v>1867413823</v>
      </c>
      <c r="Y2244" t="s">
        <v>122</v>
      </c>
      <c r="Z2244" t="s">
        <v>123</v>
      </c>
      <c r="AA2244">
        <v>0</v>
      </c>
      <c r="AB2244" t="s">
        <v>76</v>
      </c>
      <c r="AC2244">
        <v>0</v>
      </c>
      <c r="AD2244" t="s">
        <v>76</v>
      </c>
      <c r="AE2244">
        <v>2419874</v>
      </c>
      <c r="AF2244" t="s">
        <v>40104</v>
      </c>
      <c r="AG2244" t="s">
        <v>6188</v>
      </c>
      <c r="AH2244" t="s">
        <v>47149</v>
      </c>
      <c r="AI2244" t="s">
        <v>138</v>
      </c>
      <c r="AJ2244" t="s">
        <v>41304</v>
      </c>
      <c r="AK2244">
        <v>74182209</v>
      </c>
      <c r="AL2244" t="s">
        <v>25448</v>
      </c>
      <c r="AM2244">
        <v>2013</v>
      </c>
      <c r="AN2244" s="1">
        <v>41586</v>
      </c>
      <c r="AO2244" s="1">
        <v>41586</v>
      </c>
      <c r="AP2244">
        <v>5</v>
      </c>
      <c r="AQ2244" t="s">
        <v>81</v>
      </c>
      <c r="AR2244" s="4">
        <f>IF(AQ2244="M",AP2244*30.42,AP2244)</f>
        <v>152.10000000000002</v>
      </c>
      <c r="AS2244">
        <v>0</v>
      </c>
      <c r="AT2244" s="4">
        <f>AR2244+AS2244</f>
        <v>152.10000000000002</v>
      </c>
      <c r="AU2244">
        <v>15</v>
      </c>
      <c r="AV2244" s="1">
        <f>AO2244+AT2244</f>
        <v>41738.1</v>
      </c>
      <c r="AW2244" s="1">
        <v>42193</v>
      </c>
      <c r="AX2244" s="2">
        <f>IF(AV2244&gt;=AW2244,1,2)</f>
        <v>2</v>
      </c>
      <c r="AY2244" s="2" t="str">
        <f>IF((AV2244+10)&gt;=AW2244,"SAVE","LATE")</f>
        <v>LATE</v>
      </c>
      <c r="AZ2244" t="s">
        <v>82</v>
      </c>
      <c r="BA2244" t="s">
        <v>1011</v>
      </c>
      <c r="BB2244">
        <v>1867413823</v>
      </c>
      <c r="BC2244">
        <v>551416713</v>
      </c>
      <c r="BD2244" s="9">
        <v>2418830536</v>
      </c>
      <c r="BE2244" t="s">
        <v>25444</v>
      </c>
      <c r="BF2244">
        <v>0</v>
      </c>
      <c r="BG2244" t="s">
        <v>70</v>
      </c>
      <c r="BH2244">
        <v>-1</v>
      </c>
      <c r="BI2244" t="s">
        <v>70</v>
      </c>
      <c r="BJ2244" t="s">
        <v>70</v>
      </c>
      <c r="BK2244">
        <v>0</v>
      </c>
      <c r="BL2244" t="s">
        <v>85</v>
      </c>
      <c r="BM2244" t="s">
        <v>25449</v>
      </c>
    </row>
    <row r="2245" spans="1:65" x14ac:dyDescent="0.25">
      <c r="A2245">
        <v>2014</v>
      </c>
      <c r="B2245" t="s">
        <v>116</v>
      </c>
      <c r="C2245" t="s">
        <v>693</v>
      </c>
      <c r="D2245" t="s">
        <v>40619</v>
      </c>
      <c r="E2245" t="s">
        <v>2862</v>
      </c>
      <c r="F2245" t="s">
        <v>2863</v>
      </c>
      <c r="G2245">
        <v>12</v>
      </c>
      <c r="H2245" t="s">
        <v>41881</v>
      </c>
      <c r="I2245" t="s">
        <v>105</v>
      </c>
      <c r="J2245" t="s">
        <v>68</v>
      </c>
      <c r="K2245">
        <v>3</v>
      </c>
      <c r="L2245" t="s">
        <v>41838</v>
      </c>
      <c r="M2245">
        <v>80000000</v>
      </c>
      <c r="N2245" t="s">
        <v>348</v>
      </c>
      <c r="O2245" t="s">
        <v>43974</v>
      </c>
      <c r="P2245" t="s">
        <v>90</v>
      </c>
      <c r="Q2245" t="s">
        <v>70</v>
      </c>
      <c r="R2245" t="s">
        <v>70</v>
      </c>
      <c r="S2245" t="s">
        <v>2866</v>
      </c>
      <c r="T2245" s="3">
        <v>41855</v>
      </c>
      <c r="U2245" t="s">
        <v>25483</v>
      </c>
      <c r="V2245" t="s">
        <v>25484</v>
      </c>
      <c r="W2245" t="s">
        <v>25485</v>
      </c>
      <c r="X2245">
        <v>1326731609</v>
      </c>
      <c r="Y2245" t="s">
        <v>122</v>
      </c>
      <c r="Z2245" t="s">
        <v>123</v>
      </c>
      <c r="AA2245">
        <v>0</v>
      </c>
      <c r="AB2245" t="s">
        <v>76</v>
      </c>
      <c r="AC2245">
        <v>0</v>
      </c>
      <c r="AD2245" t="s">
        <v>76</v>
      </c>
      <c r="AE2245">
        <v>2415649</v>
      </c>
      <c r="AF2245" t="s">
        <v>40104</v>
      </c>
      <c r="AG2245" t="s">
        <v>6188</v>
      </c>
      <c r="AH2245" t="s">
        <v>47150</v>
      </c>
      <c r="AI2245" t="s">
        <v>138</v>
      </c>
      <c r="AJ2245" t="s">
        <v>41304</v>
      </c>
      <c r="AK2245">
        <v>74182209</v>
      </c>
      <c r="AL2245" t="s">
        <v>43975</v>
      </c>
      <c r="AM2245">
        <v>2013</v>
      </c>
      <c r="AN2245" s="1">
        <v>41586</v>
      </c>
      <c r="AO2245" s="1">
        <v>41555</v>
      </c>
      <c r="AP2245">
        <v>5</v>
      </c>
      <c r="AQ2245" t="s">
        <v>81</v>
      </c>
      <c r="AR2245" s="4">
        <f>IF(AQ2245="M",AP2245*30.42,AP2245)</f>
        <v>152.10000000000002</v>
      </c>
      <c r="AS2245">
        <v>0</v>
      </c>
      <c r="AT2245" s="4">
        <f>AR2245+AS2245</f>
        <v>152.10000000000002</v>
      </c>
      <c r="AU2245">
        <v>17</v>
      </c>
      <c r="AV2245" s="1">
        <f>AO2245+AT2245</f>
        <v>41707.1</v>
      </c>
      <c r="AW2245" s="1">
        <v>42224</v>
      </c>
      <c r="AX2245" s="2">
        <f>IF(AV2245&gt;=AW2245,1,2)</f>
        <v>2</v>
      </c>
      <c r="AY2245" s="2" t="str">
        <f>IF((AV2245+10)&gt;=AW2245,"SAVE","LATE")</f>
        <v>LATE</v>
      </c>
      <c r="AZ2245" t="s">
        <v>82</v>
      </c>
      <c r="BA2245" t="s">
        <v>1011</v>
      </c>
      <c r="BB2245">
        <v>1326731609</v>
      </c>
      <c r="BC2245">
        <v>279355440</v>
      </c>
      <c r="BD2245" s="9">
        <v>1606087049</v>
      </c>
      <c r="BE2245" t="s">
        <v>43974</v>
      </c>
      <c r="BF2245">
        <v>0</v>
      </c>
      <c r="BG2245" t="s">
        <v>70</v>
      </c>
      <c r="BH2245">
        <v>-1</v>
      </c>
      <c r="BI2245" t="s">
        <v>70</v>
      </c>
      <c r="BJ2245" t="s">
        <v>70</v>
      </c>
      <c r="BK2245">
        <v>0</v>
      </c>
      <c r="BL2245" t="s">
        <v>85</v>
      </c>
      <c r="BM2245" t="s">
        <v>25486</v>
      </c>
    </row>
    <row r="2246" spans="1:65" x14ac:dyDescent="0.25">
      <c r="A2246">
        <v>2014</v>
      </c>
      <c r="B2246" t="s">
        <v>116</v>
      </c>
      <c r="C2246" t="s">
        <v>693</v>
      </c>
      <c r="D2246" t="s">
        <v>40619</v>
      </c>
      <c r="E2246" t="s">
        <v>2862</v>
      </c>
      <c r="F2246" t="s">
        <v>2863</v>
      </c>
      <c r="G2246">
        <v>12</v>
      </c>
      <c r="H2246" t="s">
        <v>41881</v>
      </c>
      <c r="I2246" t="s">
        <v>67</v>
      </c>
      <c r="J2246" t="s">
        <v>68</v>
      </c>
      <c r="K2246">
        <v>3</v>
      </c>
      <c r="L2246" t="s">
        <v>41838</v>
      </c>
      <c r="M2246">
        <v>80000000</v>
      </c>
      <c r="N2246" t="s">
        <v>348</v>
      </c>
      <c r="O2246" t="s">
        <v>43976</v>
      </c>
      <c r="P2246" t="s">
        <v>90</v>
      </c>
      <c r="Q2246" t="s">
        <v>70</v>
      </c>
      <c r="R2246" t="s">
        <v>70</v>
      </c>
      <c r="S2246" t="s">
        <v>2866</v>
      </c>
      <c r="T2246" s="3">
        <v>41886</v>
      </c>
      <c r="U2246" t="s">
        <v>25616</v>
      </c>
      <c r="V2246" t="s">
        <v>25617</v>
      </c>
      <c r="W2246" t="s">
        <v>25618</v>
      </c>
      <c r="X2246">
        <v>926357275</v>
      </c>
      <c r="Y2246" t="s">
        <v>122</v>
      </c>
      <c r="Z2246" t="s">
        <v>123</v>
      </c>
      <c r="AA2246">
        <v>0</v>
      </c>
      <c r="AB2246" t="s">
        <v>76</v>
      </c>
      <c r="AC2246">
        <v>0</v>
      </c>
      <c r="AD2246" t="s">
        <v>76</v>
      </c>
      <c r="AE2246">
        <v>2417718</v>
      </c>
      <c r="AF2246" t="s">
        <v>40104</v>
      </c>
      <c r="AG2246" t="s">
        <v>6188</v>
      </c>
      <c r="AH2246" t="s">
        <v>47150</v>
      </c>
      <c r="AI2246" t="s">
        <v>138</v>
      </c>
      <c r="AJ2246" t="s">
        <v>41304</v>
      </c>
      <c r="AK2246">
        <v>74182209</v>
      </c>
      <c r="AL2246" t="s">
        <v>43975</v>
      </c>
      <c r="AM2246">
        <v>2013</v>
      </c>
      <c r="AN2246" s="1">
        <v>41586</v>
      </c>
      <c r="AO2246" s="1">
        <v>41586</v>
      </c>
      <c r="AP2246">
        <v>8</v>
      </c>
      <c r="AQ2246" t="s">
        <v>81</v>
      </c>
      <c r="AR2246" s="4">
        <f>IF(AQ2246="M",AP2246*30.42,AP2246)</f>
        <v>243.36</v>
      </c>
      <c r="AS2246">
        <v>0</v>
      </c>
      <c r="AT2246" s="4">
        <f>AR2246+AS2246</f>
        <v>243.36</v>
      </c>
      <c r="AU2246">
        <v>4</v>
      </c>
      <c r="AV2246" s="1">
        <f>AO2246+AT2246</f>
        <v>41829.360000000001</v>
      </c>
      <c r="AW2246" s="1">
        <v>41951</v>
      </c>
      <c r="AX2246" s="2">
        <f>IF(AV2246&gt;=AW2246,1,2)</f>
        <v>2</v>
      </c>
      <c r="AY2246" s="2" t="str">
        <f>IF((AV2246+10)&gt;=AW2246,"SAVE","LATE")</f>
        <v>LATE</v>
      </c>
      <c r="AZ2246" t="s">
        <v>82</v>
      </c>
      <c r="BA2246" t="s">
        <v>1011</v>
      </c>
      <c r="BB2246">
        <v>926357275</v>
      </c>
      <c r="BC2246">
        <v>0</v>
      </c>
      <c r="BD2246" s="9">
        <v>926357275</v>
      </c>
      <c r="BE2246" t="s">
        <v>43976</v>
      </c>
      <c r="BF2246">
        <v>0</v>
      </c>
      <c r="BG2246" t="s">
        <v>70</v>
      </c>
      <c r="BH2246">
        <v>-1</v>
      </c>
      <c r="BI2246" t="s">
        <v>70</v>
      </c>
      <c r="BJ2246" t="s">
        <v>70</v>
      </c>
      <c r="BK2246">
        <v>0</v>
      </c>
      <c r="BL2246" t="s">
        <v>85</v>
      </c>
      <c r="BM2246" t="s">
        <v>25619</v>
      </c>
    </row>
    <row r="2247" spans="1:65" x14ac:dyDescent="0.25">
      <c r="A2247">
        <v>2014</v>
      </c>
      <c r="B2247" t="s">
        <v>116</v>
      </c>
      <c r="C2247" t="s">
        <v>693</v>
      </c>
      <c r="D2247" t="s">
        <v>40619</v>
      </c>
      <c r="E2247" t="s">
        <v>2862</v>
      </c>
      <c r="F2247" t="s">
        <v>2863</v>
      </c>
      <c r="G2247">
        <v>12</v>
      </c>
      <c r="H2247" t="s">
        <v>41881</v>
      </c>
      <c r="I2247" t="s">
        <v>67</v>
      </c>
      <c r="J2247" t="s">
        <v>68</v>
      </c>
      <c r="K2247">
        <v>1</v>
      </c>
      <c r="L2247" t="s">
        <v>25864</v>
      </c>
      <c r="M2247">
        <v>72000000</v>
      </c>
      <c r="N2247" t="s">
        <v>41840</v>
      </c>
      <c r="O2247" t="s">
        <v>43977</v>
      </c>
      <c r="P2247" t="s">
        <v>90</v>
      </c>
      <c r="Q2247" t="s">
        <v>70</v>
      </c>
      <c r="R2247" t="s">
        <v>70</v>
      </c>
      <c r="S2247" t="s">
        <v>2866</v>
      </c>
      <c r="T2247" t="s">
        <v>25865</v>
      </c>
      <c r="U2247" t="s">
        <v>25866</v>
      </c>
      <c r="V2247" t="s">
        <v>25867</v>
      </c>
      <c r="W2247" t="s">
        <v>25868</v>
      </c>
      <c r="X2247">
        <v>577995668</v>
      </c>
      <c r="Y2247" t="s">
        <v>122</v>
      </c>
      <c r="Z2247" t="s">
        <v>123</v>
      </c>
      <c r="AA2247">
        <v>0</v>
      </c>
      <c r="AB2247" t="s">
        <v>76</v>
      </c>
      <c r="AC2247">
        <v>0</v>
      </c>
      <c r="AD2247" t="s">
        <v>76</v>
      </c>
      <c r="AE2247">
        <v>2442711</v>
      </c>
      <c r="AF2247" t="s">
        <v>40104</v>
      </c>
      <c r="AG2247" t="s">
        <v>25869</v>
      </c>
      <c r="AH2247" t="s">
        <v>47150</v>
      </c>
      <c r="AI2247" t="s">
        <v>138</v>
      </c>
      <c r="AJ2247" t="s">
        <v>41304</v>
      </c>
      <c r="AK2247">
        <v>74182209</v>
      </c>
      <c r="AL2247" t="s">
        <v>43975</v>
      </c>
      <c r="AM2247">
        <v>2013</v>
      </c>
      <c r="AN2247" s="1">
        <v>41586</v>
      </c>
      <c r="AO2247" s="1">
        <v>41589</v>
      </c>
      <c r="AP2247">
        <v>5</v>
      </c>
      <c r="AQ2247" t="s">
        <v>81</v>
      </c>
      <c r="AR2247" s="4">
        <f>IF(AQ2247="M",AP2247*30.42,AP2247)</f>
        <v>152.10000000000002</v>
      </c>
      <c r="AS2247">
        <v>0</v>
      </c>
      <c r="AT2247" s="4">
        <f>AR2247+AS2247</f>
        <v>152.10000000000002</v>
      </c>
      <c r="AU2247">
        <v>3</v>
      </c>
      <c r="AV2247" s="1">
        <f>AO2247+AT2247</f>
        <v>41741.1</v>
      </c>
      <c r="AW2247" s="1">
        <v>41831</v>
      </c>
      <c r="AX2247" s="2">
        <f>IF(AV2247&gt;=AW2247,1,2)</f>
        <v>2</v>
      </c>
      <c r="AY2247" s="2" t="str">
        <f>IF((AV2247+10)&gt;=AW2247,"SAVE","LATE")</f>
        <v>LATE</v>
      </c>
      <c r="AZ2247" t="s">
        <v>82</v>
      </c>
      <c r="BA2247" t="s">
        <v>1011</v>
      </c>
      <c r="BB2247">
        <v>577995668</v>
      </c>
      <c r="BC2247">
        <v>0</v>
      </c>
      <c r="BD2247" s="9">
        <v>577995668</v>
      </c>
      <c r="BE2247" t="s">
        <v>43978</v>
      </c>
      <c r="BF2247">
        <v>0</v>
      </c>
      <c r="BG2247" t="s">
        <v>70</v>
      </c>
      <c r="BH2247">
        <v>-1</v>
      </c>
      <c r="BI2247" t="s">
        <v>70</v>
      </c>
      <c r="BJ2247" t="s">
        <v>70</v>
      </c>
      <c r="BK2247">
        <v>0</v>
      </c>
      <c r="BL2247" t="s">
        <v>85</v>
      </c>
      <c r="BM2247" t="s">
        <v>25870</v>
      </c>
    </row>
    <row r="2248" spans="1:65" x14ac:dyDescent="0.25">
      <c r="A2248">
        <v>2014</v>
      </c>
      <c r="B2248" t="s">
        <v>116</v>
      </c>
      <c r="C2248" t="s">
        <v>693</v>
      </c>
      <c r="D2248" t="s">
        <v>40619</v>
      </c>
      <c r="E2248" t="s">
        <v>2862</v>
      </c>
      <c r="F2248" t="s">
        <v>2863</v>
      </c>
      <c r="G2248">
        <v>12</v>
      </c>
      <c r="H2248" t="s">
        <v>41881</v>
      </c>
      <c r="I2248" t="s">
        <v>105</v>
      </c>
      <c r="J2248" t="s">
        <v>68</v>
      </c>
      <c r="K2248">
        <v>3</v>
      </c>
      <c r="L2248" t="s">
        <v>41838</v>
      </c>
      <c r="M2248">
        <v>80000000</v>
      </c>
      <c r="N2248" t="s">
        <v>348</v>
      </c>
      <c r="O2248" t="s">
        <v>43979</v>
      </c>
      <c r="P2248" t="s">
        <v>90</v>
      </c>
      <c r="Q2248" t="s">
        <v>70</v>
      </c>
      <c r="R2248" t="s">
        <v>70</v>
      </c>
      <c r="S2248" t="s">
        <v>2866</v>
      </c>
      <c r="T2248" s="3">
        <v>41855</v>
      </c>
      <c r="U2248" t="s">
        <v>26033</v>
      </c>
      <c r="V2248" t="s">
        <v>26034</v>
      </c>
      <c r="W2248" t="s">
        <v>26035</v>
      </c>
      <c r="X2248">
        <v>400095231</v>
      </c>
      <c r="Y2248" t="s">
        <v>122</v>
      </c>
      <c r="Z2248" t="s">
        <v>123</v>
      </c>
      <c r="AA2248">
        <v>0</v>
      </c>
      <c r="AB2248" t="s">
        <v>76</v>
      </c>
      <c r="AC2248">
        <v>0</v>
      </c>
      <c r="AD2248" t="s">
        <v>76</v>
      </c>
      <c r="AE2248">
        <v>2416050</v>
      </c>
      <c r="AF2248" t="s">
        <v>40104</v>
      </c>
      <c r="AG2248" t="s">
        <v>6188</v>
      </c>
      <c r="AH2248" t="s">
        <v>47149</v>
      </c>
      <c r="AI2248" t="s">
        <v>138</v>
      </c>
      <c r="AJ2248" t="s">
        <v>41304</v>
      </c>
      <c r="AK2248">
        <v>74182209</v>
      </c>
      <c r="AL2248" t="s">
        <v>43975</v>
      </c>
      <c r="AM2248">
        <v>2013</v>
      </c>
      <c r="AN2248" s="1">
        <v>41586</v>
      </c>
      <c r="AO2248" s="1">
        <v>41586</v>
      </c>
      <c r="AP2248">
        <v>4</v>
      </c>
      <c r="AQ2248" t="s">
        <v>81</v>
      </c>
      <c r="AR2248" s="4">
        <f>IF(AQ2248="M",AP2248*30.42,AP2248)</f>
        <v>121.68</v>
      </c>
      <c r="AS2248">
        <v>0</v>
      </c>
      <c r="AT2248" s="4">
        <f>AR2248+AS2248</f>
        <v>121.68</v>
      </c>
      <c r="AU2248">
        <v>4</v>
      </c>
      <c r="AV2248" s="1">
        <f>AO2248+AT2248</f>
        <v>41707.68</v>
      </c>
      <c r="AW2248" s="1">
        <v>41828</v>
      </c>
      <c r="AX2248" s="2">
        <f>IF(AV2248&gt;=AW2248,1,2)</f>
        <v>2</v>
      </c>
      <c r="AY2248" s="2" t="str">
        <f>IF((AV2248+10)&gt;=AW2248,"SAVE","LATE")</f>
        <v>LATE</v>
      </c>
      <c r="AZ2248" t="s">
        <v>82</v>
      </c>
      <c r="BA2248" t="s">
        <v>1011</v>
      </c>
      <c r="BB2248">
        <v>400095231</v>
      </c>
      <c r="BC2248">
        <v>0</v>
      </c>
      <c r="BD2248" s="9">
        <v>400095231</v>
      </c>
      <c r="BE2248" t="s">
        <v>43979</v>
      </c>
      <c r="BF2248">
        <v>0</v>
      </c>
      <c r="BG2248" t="s">
        <v>70</v>
      </c>
      <c r="BH2248">
        <v>-1</v>
      </c>
      <c r="BI2248" t="s">
        <v>70</v>
      </c>
      <c r="BJ2248" t="s">
        <v>70</v>
      </c>
      <c r="BK2248">
        <v>0</v>
      </c>
      <c r="BL2248" t="s">
        <v>85</v>
      </c>
      <c r="BM2248" t="s">
        <v>26036</v>
      </c>
    </row>
    <row r="2249" spans="1:65" x14ac:dyDescent="0.25">
      <c r="A2249">
        <v>2013</v>
      </c>
      <c r="B2249" t="s">
        <v>116</v>
      </c>
      <c r="C2249" t="s">
        <v>693</v>
      </c>
      <c r="D2249" t="s">
        <v>40619</v>
      </c>
      <c r="E2249" t="s">
        <v>2862</v>
      </c>
      <c r="F2249" t="s">
        <v>2863</v>
      </c>
      <c r="G2249">
        <v>12</v>
      </c>
      <c r="H2249" t="s">
        <v>41881</v>
      </c>
      <c r="I2249" t="s">
        <v>67</v>
      </c>
      <c r="J2249" t="s">
        <v>68</v>
      </c>
      <c r="K2249">
        <v>3</v>
      </c>
      <c r="L2249" t="s">
        <v>41838</v>
      </c>
      <c r="M2249">
        <v>76000000</v>
      </c>
      <c r="N2249" t="s">
        <v>42645</v>
      </c>
      <c r="O2249" t="s">
        <v>43980</v>
      </c>
      <c r="P2249" t="s">
        <v>90</v>
      </c>
      <c r="Q2249" t="s">
        <v>70</v>
      </c>
      <c r="R2249" t="s">
        <v>70</v>
      </c>
      <c r="S2249" t="s">
        <v>2866</v>
      </c>
      <c r="T2249" t="s">
        <v>18301</v>
      </c>
      <c r="U2249" t="s">
        <v>26166</v>
      </c>
      <c r="V2249" t="s">
        <v>26167</v>
      </c>
      <c r="W2249" t="s">
        <v>26168</v>
      </c>
      <c r="X2249">
        <v>294407994</v>
      </c>
      <c r="Y2249" t="s">
        <v>122</v>
      </c>
      <c r="Z2249" t="s">
        <v>123</v>
      </c>
      <c r="AA2249">
        <v>0</v>
      </c>
      <c r="AB2249" t="s">
        <v>76</v>
      </c>
      <c r="AC2249">
        <v>0</v>
      </c>
      <c r="AD2249" t="s">
        <v>76</v>
      </c>
      <c r="AE2249">
        <v>1576538</v>
      </c>
      <c r="AF2249" t="s">
        <v>40104</v>
      </c>
      <c r="AG2249" t="s">
        <v>6188</v>
      </c>
      <c r="AH2249" t="s">
        <v>47150</v>
      </c>
      <c r="AI2249" t="s">
        <v>138</v>
      </c>
      <c r="AJ2249" t="s">
        <v>41304</v>
      </c>
      <c r="AK2249">
        <v>74182209</v>
      </c>
      <c r="AL2249" t="s">
        <v>25448</v>
      </c>
      <c r="AM2249">
        <v>2013</v>
      </c>
      <c r="AN2249" s="1">
        <v>41381</v>
      </c>
      <c r="AO2249" s="1">
        <v>41381</v>
      </c>
      <c r="AP2249">
        <v>4</v>
      </c>
      <c r="AQ2249" t="s">
        <v>81</v>
      </c>
      <c r="AR2249" s="4">
        <f>IF(AQ2249="M",AP2249*30.42,AP2249)</f>
        <v>121.68</v>
      </c>
      <c r="AS2249">
        <v>0</v>
      </c>
      <c r="AT2249" s="4">
        <f>AR2249+AS2249</f>
        <v>121.68</v>
      </c>
      <c r="AU2249">
        <v>2</v>
      </c>
      <c r="AV2249" s="1">
        <f>AO2249+AT2249</f>
        <v>41502.68</v>
      </c>
      <c r="AW2249" s="1">
        <v>41564</v>
      </c>
      <c r="AX2249" s="2">
        <f>IF(AV2249&gt;=AW2249,1,2)</f>
        <v>2</v>
      </c>
      <c r="AY2249" s="2" t="str">
        <f>IF((AV2249+10)&gt;=AW2249,"SAVE","LATE")</f>
        <v>LATE</v>
      </c>
      <c r="AZ2249" t="s">
        <v>82</v>
      </c>
      <c r="BA2249" t="s">
        <v>1011</v>
      </c>
      <c r="BB2249">
        <v>294407994</v>
      </c>
      <c r="BC2249">
        <v>0</v>
      </c>
      <c r="BD2249" s="9">
        <v>294407994</v>
      </c>
      <c r="BE2249" t="s">
        <v>43980</v>
      </c>
      <c r="BF2249">
        <v>0</v>
      </c>
      <c r="BG2249" t="s">
        <v>70</v>
      </c>
      <c r="BH2249">
        <v>-1</v>
      </c>
      <c r="BI2249" t="s">
        <v>70</v>
      </c>
      <c r="BJ2249" t="s">
        <v>70</v>
      </c>
      <c r="BK2249">
        <v>0</v>
      </c>
      <c r="BL2249" t="s">
        <v>85</v>
      </c>
      <c r="BM2249" t="s">
        <v>26169</v>
      </c>
    </row>
    <row r="2250" spans="1:65" x14ac:dyDescent="0.25">
      <c r="A2250">
        <v>2013</v>
      </c>
      <c r="B2250" t="s">
        <v>64</v>
      </c>
      <c r="C2250" t="s">
        <v>65</v>
      </c>
      <c r="D2250" t="s">
        <v>40101</v>
      </c>
      <c r="E2250">
        <v>800215807</v>
      </c>
      <c r="F2250" t="s">
        <v>280</v>
      </c>
      <c r="G2250">
        <v>1</v>
      </c>
      <c r="H2250" t="s">
        <v>46842</v>
      </c>
      <c r="I2250" t="s">
        <v>67</v>
      </c>
      <c r="J2250" t="s">
        <v>88</v>
      </c>
      <c r="K2250">
        <v>3</v>
      </c>
      <c r="L2250" t="s">
        <v>41838</v>
      </c>
      <c r="M2250">
        <v>95000000</v>
      </c>
      <c r="N2250" t="s">
        <v>40102</v>
      </c>
      <c r="O2250" t="s">
        <v>20675</v>
      </c>
      <c r="P2250" t="s">
        <v>90</v>
      </c>
      <c r="Q2250" t="s">
        <v>39286</v>
      </c>
      <c r="R2250" t="s">
        <v>39286</v>
      </c>
      <c r="S2250" t="s">
        <v>16289</v>
      </c>
      <c r="T2250" s="3">
        <v>41402</v>
      </c>
      <c r="U2250" t="s">
        <v>20676</v>
      </c>
      <c r="V2250" t="s">
        <v>20677</v>
      </c>
      <c r="W2250">
        <v>3819</v>
      </c>
      <c r="X2250">
        <v>21833225960</v>
      </c>
      <c r="Y2250" t="s">
        <v>96</v>
      </c>
      <c r="Z2250" t="s">
        <v>40103</v>
      </c>
      <c r="AA2250">
        <v>0</v>
      </c>
      <c r="AB2250" t="s">
        <v>76</v>
      </c>
      <c r="AC2250">
        <v>0</v>
      </c>
      <c r="AD2250" t="s">
        <v>76</v>
      </c>
      <c r="AE2250">
        <v>2109321</v>
      </c>
      <c r="AF2250" t="s">
        <v>40104</v>
      </c>
      <c r="AG2250" t="s">
        <v>20678</v>
      </c>
      <c r="AH2250" t="s">
        <v>2210</v>
      </c>
      <c r="AI2250" t="s">
        <v>39286</v>
      </c>
      <c r="AJ2250" t="s">
        <v>41304</v>
      </c>
      <c r="AK2250" t="s">
        <v>7148</v>
      </c>
      <c r="AL2250" t="s">
        <v>7149</v>
      </c>
      <c r="AM2250">
        <v>2013</v>
      </c>
      <c r="AN2250" s="1">
        <v>41632</v>
      </c>
      <c r="AO2250" s="1">
        <v>41659</v>
      </c>
      <c r="AP2250">
        <v>8</v>
      </c>
      <c r="AQ2250" t="s">
        <v>81</v>
      </c>
      <c r="AR2250" s="4">
        <f>IF(AQ2250="M",AP2250*30.42,AP2250)</f>
        <v>243.36</v>
      </c>
      <c r="AS2250">
        <v>0</v>
      </c>
      <c r="AT2250" s="4">
        <f>AR2250+AS2250</f>
        <v>243.36</v>
      </c>
      <c r="AU2250">
        <v>5</v>
      </c>
      <c r="AV2250" s="1">
        <f>AO2250+AT2250</f>
        <v>41902.36</v>
      </c>
      <c r="AW2250" s="1">
        <v>42055</v>
      </c>
      <c r="AX2250" s="2">
        <f>IF(AV2250&gt;=AW2250,1,2)</f>
        <v>2</v>
      </c>
      <c r="AY2250" s="2" t="str">
        <f>IF((AV2250+10)&gt;=AW2250,"SAVE","LATE")</f>
        <v>LATE</v>
      </c>
      <c r="AZ2250">
        <v>184115</v>
      </c>
      <c r="BA2250" t="s">
        <v>1011</v>
      </c>
      <c r="BB2250">
        <v>19364625491</v>
      </c>
      <c r="BC2250">
        <v>4445691689</v>
      </c>
      <c r="BD2250" s="9">
        <v>23810317180</v>
      </c>
      <c r="BE2250" t="s">
        <v>20679</v>
      </c>
      <c r="BF2250">
        <v>0</v>
      </c>
      <c r="BG2250" t="s">
        <v>70</v>
      </c>
      <c r="BH2250">
        <v>-1</v>
      </c>
      <c r="BI2250" t="s">
        <v>2210</v>
      </c>
      <c r="BJ2250" t="s">
        <v>2210</v>
      </c>
      <c r="BK2250" s="1">
        <v>36580</v>
      </c>
      <c r="BL2250" t="s">
        <v>103</v>
      </c>
      <c r="BM2250" t="s">
        <v>20680</v>
      </c>
    </row>
    <row r="2251" spans="1:65" x14ac:dyDescent="0.25">
      <c r="A2251">
        <v>2013</v>
      </c>
      <c r="B2251" t="s">
        <v>64</v>
      </c>
      <c r="C2251" t="s">
        <v>65</v>
      </c>
      <c r="D2251" t="s">
        <v>40101</v>
      </c>
      <c r="E2251">
        <v>800215807</v>
      </c>
      <c r="F2251" t="s">
        <v>280</v>
      </c>
      <c r="G2251">
        <v>1</v>
      </c>
      <c r="H2251" t="s">
        <v>46842</v>
      </c>
      <c r="I2251" t="s">
        <v>105</v>
      </c>
      <c r="J2251" t="s">
        <v>88</v>
      </c>
      <c r="K2251">
        <v>3</v>
      </c>
      <c r="L2251" t="s">
        <v>41838</v>
      </c>
      <c r="M2251">
        <v>72000000</v>
      </c>
      <c r="N2251" t="s">
        <v>41840</v>
      </c>
      <c r="O2251" t="s">
        <v>21918</v>
      </c>
      <c r="P2251" t="s">
        <v>90</v>
      </c>
      <c r="Q2251" t="s">
        <v>39286</v>
      </c>
      <c r="R2251" t="s">
        <v>39286</v>
      </c>
      <c r="S2251" t="s">
        <v>16289</v>
      </c>
      <c r="T2251" s="3">
        <v>41306</v>
      </c>
      <c r="U2251" t="s">
        <v>21919</v>
      </c>
      <c r="V2251" t="s">
        <v>21920</v>
      </c>
      <c r="W2251" t="s">
        <v>21921</v>
      </c>
      <c r="X2251">
        <v>20954301338</v>
      </c>
      <c r="Y2251" t="s">
        <v>122</v>
      </c>
      <c r="Z2251" t="s">
        <v>123</v>
      </c>
      <c r="AA2251">
        <v>0</v>
      </c>
      <c r="AB2251" t="s">
        <v>76</v>
      </c>
      <c r="AC2251">
        <v>0</v>
      </c>
      <c r="AD2251" t="s">
        <v>76</v>
      </c>
      <c r="AE2251">
        <v>2145670</v>
      </c>
      <c r="AF2251" t="s">
        <v>40104</v>
      </c>
      <c r="AG2251" t="s">
        <v>13835</v>
      </c>
      <c r="AH2251" t="s">
        <v>21922</v>
      </c>
      <c r="AI2251" t="s">
        <v>39286</v>
      </c>
      <c r="AJ2251" t="s">
        <v>41304</v>
      </c>
      <c r="AK2251" t="s">
        <v>21923</v>
      </c>
      <c r="AL2251" t="s">
        <v>21924</v>
      </c>
      <c r="AM2251">
        <v>2013</v>
      </c>
      <c r="AN2251" s="1">
        <v>41637</v>
      </c>
      <c r="AO2251" s="1">
        <v>41663</v>
      </c>
      <c r="AP2251">
        <v>5</v>
      </c>
      <c r="AQ2251" t="s">
        <v>81</v>
      </c>
      <c r="AR2251" s="4">
        <f>IF(AQ2251="M",AP2251*30.42,AP2251)</f>
        <v>152.10000000000002</v>
      </c>
      <c r="AS2251">
        <v>0</v>
      </c>
      <c r="AT2251" s="4">
        <f>AR2251+AS2251</f>
        <v>152.10000000000002</v>
      </c>
      <c r="AU2251">
        <v>2</v>
      </c>
      <c r="AV2251" s="1">
        <f>AO2251+AT2251</f>
        <v>41815.1</v>
      </c>
      <c r="AW2251" s="1">
        <v>41875</v>
      </c>
      <c r="AX2251" s="2">
        <f>IF(AV2251&gt;=AW2251,1,2)</f>
        <v>2</v>
      </c>
      <c r="AY2251" s="2" t="str">
        <f>IF((AV2251+10)&gt;=AW2251,"SAVE","LATE")</f>
        <v>LATE</v>
      </c>
      <c r="AZ2251" t="s">
        <v>82</v>
      </c>
      <c r="BA2251" t="s">
        <v>1011</v>
      </c>
      <c r="BB2251">
        <v>2567298147</v>
      </c>
      <c r="BC2251">
        <v>1341000000</v>
      </c>
      <c r="BD2251" s="9">
        <v>3908298147</v>
      </c>
      <c r="BE2251" t="s">
        <v>21925</v>
      </c>
      <c r="BF2251">
        <v>0</v>
      </c>
      <c r="BG2251" t="s">
        <v>70</v>
      </c>
      <c r="BH2251">
        <v>-1</v>
      </c>
      <c r="BI2251" t="s">
        <v>21926</v>
      </c>
      <c r="BJ2251" t="s">
        <v>21926</v>
      </c>
      <c r="BK2251">
        <v>0</v>
      </c>
      <c r="BL2251" t="s">
        <v>85</v>
      </c>
      <c r="BM2251" t="s">
        <v>21927</v>
      </c>
    </row>
    <row r="2252" spans="1:65" x14ac:dyDescent="0.25">
      <c r="A2252">
        <v>2013</v>
      </c>
      <c r="B2252" t="s">
        <v>64</v>
      </c>
      <c r="C2252" t="s">
        <v>65</v>
      </c>
      <c r="D2252" t="s">
        <v>40101</v>
      </c>
      <c r="E2252">
        <v>800215807</v>
      </c>
      <c r="F2252" t="s">
        <v>280</v>
      </c>
      <c r="G2252">
        <v>1</v>
      </c>
      <c r="H2252" t="s">
        <v>46842</v>
      </c>
      <c r="I2252" t="s">
        <v>67</v>
      </c>
      <c r="J2252" t="s">
        <v>88</v>
      </c>
      <c r="K2252">
        <v>3</v>
      </c>
      <c r="L2252" t="s">
        <v>41838</v>
      </c>
      <c r="M2252">
        <v>95000000</v>
      </c>
      <c r="N2252" t="s">
        <v>40102</v>
      </c>
      <c r="O2252" t="s">
        <v>21083</v>
      </c>
      <c r="P2252" t="s">
        <v>90</v>
      </c>
      <c r="Q2252" t="s">
        <v>39286</v>
      </c>
      <c r="R2252" t="s">
        <v>39286</v>
      </c>
      <c r="S2252" t="s">
        <v>21084</v>
      </c>
      <c r="T2252" s="3">
        <v>41401</v>
      </c>
      <c r="U2252" t="s">
        <v>21085</v>
      </c>
      <c r="V2252" t="s">
        <v>21086</v>
      </c>
      <c r="W2252" t="s">
        <v>21087</v>
      </c>
      <c r="X2252">
        <v>12545000000</v>
      </c>
      <c r="Y2252" t="s">
        <v>96</v>
      </c>
      <c r="Z2252" t="s">
        <v>40103</v>
      </c>
      <c r="AA2252">
        <v>0</v>
      </c>
      <c r="AB2252" t="s">
        <v>76</v>
      </c>
      <c r="AC2252">
        <v>0</v>
      </c>
      <c r="AD2252" t="s">
        <v>76</v>
      </c>
      <c r="AE2252">
        <v>2053987</v>
      </c>
      <c r="AF2252" t="s">
        <v>40104</v>
      </c>
      <c r="AG2252" t="s">
        <v>21088</v>
      </c>
      <c r="AH2252" t="s">
        <v>21089</v>
      </c>
      <c r="AI2252" t="s">
        <v>525</v>
      </c>
      <c r="AJ2252" t="s">
        <v>41304</v>
      </c>
      <c r="AK2252">
        <v>88201334</v>
      </c>
      <c r="AL2252" t="s">
        <v>7595</v>
      </c>
      <c r="AM2252">
        <v>2013</v>
      </c>
      <c r="AN2252" s="1">
        <v>41613</v>
      </c>
      <c r="AO2252" s="1">
        <v>41613</v>
      </c>
      <c r="AP2252">
        <v>7</v>
      </c>
      <c r="AQ2252" t="s">
        <v>81</v>
      </c>
      <c r="AR2252" s="4">
        <f>IF(AQ2252="M",AP2252*30.42,AP2252)</f>
        <v>212.94</v>
      </c>
      <c r="AS2252">
        <v>0</v>
      </c>
      <c r="AT2252" s="4">
        <f>AR2252+AS2252</f>
        <v>212.94</v>
      </c>
      <c r="AU2252">
        <v>4</v>
      </c>
      <c r="AV2252" s="1">
        <f>AO2252+AT2252</f>
        <v>41825.94</v>
      </c>
      <c r="AW2252" s="1">
        <v>41948</v>
      </c>
      <c r="AX2252" s="2">
        <f>IF(AV2252&gt;=AW2252,1,2)</f>
        <v>2</v>
      </c>
      <c r="AY2252" s="2" t="str">
        <f>IF((AV2252+10)&gt;=AW2252,"SAVE","LATE")</f>
        <v>LATE</v>
      </c>
      <c r="AZ2252" t="s">
        <v>82</v>
      </c>
      <c r="BA2252" t="s">
        <v>1011</v>
      </c>
      <c r="BB2252">
        <v>7234437980</v>
      </c>
      <c r="BC2252">
        <v>3615000000</v>
      </c>
      <c r="BD2252" s="9">
        <v>10849437980</v>
      </c>
      <c r="BE2252" t="s">
        <v>21090</v>
      </c>
      <c r="BF2252">
        <v>0</v>
      </c>
      <c r="BG2252" t="s">
        <v>70</v>
      </c>
      <c r="BH2252">
        <v>-1</v>
      </c>
      <c r="BI2252" t="s">
        <v>21091</v>
      </c>
      <c r="BJ2252" t="s">
        <v>21091</v>
      </c>
      <c r="BK2252">
        <v>0</v>
      </c>
      <c r="BL2252" t="s">
        <v>85</v>
      </c>
      <c r="BM2252" t="s">
        <v>21092</v>
      </c>
    </row>
    <row r="2253" spans="1:65" x14ac:dyDescent="0.25">
      <c r="A2253">
        <v>2013</v>
      </c>
      <c r="B2253" t="s">
        <v>116</v>
      </c>
      <c r="C2253" t="s">
        <v>130</v>
      </c>
      <c r="D2253" t="s">
        <v>40621</v>
      </c>
      <c r="E2253" t="s">
        <v>11407</v>
      </c>
      <c r="F2253" t="s">
        <v>25806</v>
      </c>
      <c r="G2253">
        <v>12</v>
      </c>
      <c r="H2253" t="s">
        <v>41881</v>
      </c>
      <c r="I2253" t="s">
        <v>67</v>
      </c>
      <c r="J2253" t="s">
        <v>68</v>
      </c>
      <c r="K2253">
        <v>3</v>
      </c>
      <c r="L2253" t="s">
        <v>41838</v>
      </c>
      <c r="M2253">
        <v>72000000</v>
      </c>
      <c r="N2253" t="s">
        <v>41840</v>
      </c>
      <c r="O2253" t="s">
        <v>47152</v>
      </c>
      <c r="P2253" t="s">
        <v>90</v>
      </c>
      <c r="Q2253" t="s">
        <v>70</v>
      </c>
      <c r="R2253" t="s">
        <v>70</v>
      </c>
      <c r="S2253" t="s">
        <v>10101</v>
      </c>
      <c r="T2253" t="s">
        <v>12157</v>
      </c>
      <c r="U2253" t="s">
        <v>25807</v>
      </c>
      <c r="V2253" t="s">
        <v>25808</v>
      </c>
      <c r="W2253" t="s">
        <v>25808</v>
      </c>
      <c r="X2253">
        <v>647841770</v>
      </c>
      <c r="Y2253" t="s">
        <v>122</v>
      </c>
      <c r="Z2253" t="s">
        <v>123</v>
      </c>
      <c r="AA2253">
        <v>0</v>
      </c>
      <c r="AB2253" t="s">
        <v>76</v>
      </c>
      <c r="AC2253">
        <v>0</v>
      </c>
      <c r="AD2253" t="s">
        <v>76</v>
      </c>
      <c r="AE2253">
        <v>1448507</v>
      </c>
      <c r="AF2253" t="s">
        <v>41304</v>
      </c>
      <c r="AG2253">
        <v>79909708</v>
      </c>
      <c r="AH2253" t="s">
        <v>25809</v>
      </c>
      <c r="AI2253" t="s">
        <v>138</v>
      </c>
      <c r="AJ2253" t="s">
        <v>41304</v>
      </c>
      <c r="AK2253">
        <v>79909708</v>
      </c>
      <c r="AL2253" t="s">
        <v>25809</v>
      </c>
      <c r="AM2253">
        <v>2013</v>
      </c>
      <c r="AN2253" s="1">
        <v>41347</v>
      </c>
      <c r="AO2253" s="1">
        <v>41347</v>
      </c>
      <c r="AP2253">
        <v>4</v>
      </c>
      <c r="AQ2253" t="s">
        <v>81</v>
      </c>
      <c r="AR2253" s="4">
        <f>IF(AQ2253="M",AP2253*30.42,AP2253)</f>
        <v>121.68</v>
      </c>
      <c r="AS2253">
        <v>0</v>
      </c>
      <c r="AT2253" s="4">
        <f>AR2253+AS2253</f>
        <v>121.68</v>
      </c>
      <c r="AU2253">
        <v>3</v>
      </c>
      <c r="AV2253" s="1">
        <f>AO2253+AT2253</f>
        <v>41468.68</v>
      </c>
      <c r="AW2253" s="1">
        <v>41561</v>
      </c>
      <c r="AX2253" s="2">
        <f>IF(AV2253&gt;=AW2253,1,2)</f>
        <v>2</v>
      </c>
      <c r="AY2253" s="2" t="str">
        <f>IF((AV2253+10)&gt;=AW2253,"SAVE","LATE")</f>
        <v>LATE</v>
      </c>
      <c r="AZ2253" t="s">
        <v>82</v>
      </c>
      <c r="BA2253" t="s">
        <v>1011</v>
      </c>
      <c r="BB2253">
        <v>647841770</v>
      </c>
      <c r="BC2253">
        <v>0</v>
      </c>
      <c r="BD2253" s="9">
        <v>647841770</v>
      </c>
      <c r="BE2253" t="s">
        <v>47152</v>
      </c>
      <c r="BF2253">
        <v>0</v>
      </c>
      <c r="BG2253" t="s">
        <v>70</v>
      </c>
      <c r="BH2253">
        <v>-1</v>
      </c>
      <c r="BI2253" t="s">
        <v>70</v>
      </c>
      <c r="BJ2253" t="s">
        <v>70</v>
      </c>
      <c r="BK2253">
        <v>0</v>
      </c>
      <c r="BL2253" t="s">
        <v>85</v>
      </c>
      <c r="BM2253" t="s">
        <v>25810</v>
      </c>
    </row>
    <row r="2254" spans="1:65" x14ac:dyDescent="0.25">
      <c r="A2254">
        <v>2013</v>
      </c>
      <c r="B2254" t="s">
        <v>116</v>
      </c>
      <c r="C2254" t="s">
        <v>130</v>
      </c>
      <c r="D2254" t="s">
        <v>40624</v>
      </c>
      <c r="E2254" t="s">
        <v>577</v>
      </c>
      <c r="F2254" t="s">
        <v>578</v>
      </c>
      <c r="G2254">
        <v>1</v>
      </c>
      <c r="H2254" t="s">
        <v>46842</v>
      </c>
      <c r="I2254" t="s">
        <v>67</v>
      </c>
      <c r="J2254" t="s">
        <v>88</v>
      </c>
      <c r="K2254">
        <v>3</v>
      </c>
      <c r="L2254" t="s">
        <v>41838</v>
      </c>
      <c r="M2254">
        <v>95000000</v>
      </c>
      <c r="N2254" t="s">
        <v>40102</v>
      </c>
      <c r="O2254" t="s">
        <v>44030</v>
      </c>
      <c r="P2254" t="s">
        <v>90</v>
      </c>
      <c r="Q2254" t="s">
        <v>40626</v>
      </c>
      <c r="R2254" t="s">
        <v>40626</v>
      </c>
      <c r="S2254" t="s">
        <v>40625</v>
      </c>
      <c r="T2254" t="s">
        <v>19166</v>
      </c>
      <c r="U2254" t="s">
        <v>20881</v>
      </c>
      <c r="V2254" t="s">
        <v>20882</v>
      </c>
      <c r="W2254" t="s">
        <v>20883</v>
      </c>
      <c r="X2254">
        <v>11181309347</v>
      </c>
      <c r="Y2254" t="s">
        <v>96</v>
      </c>
      <c r="Z2254" t="s">
        <v>40103</v>
      </c>
      <c r="AA2254">
        <v>0</v>
      </c>
      <c r="AB2254" t="s">
        <v>76</v>
      </c>
      <c r="AC2254">
        <v>0</v>
      </c>
      <c r="AD2254" t="s">
        <v>76</v>
      </c>
      <c r="AE2254">
        <v>1816409</v>
      </c>
      <c r="AF2254" t="s">
        <v>40104</v>
      </c>
      <c r="AG2254" t="s">
        <v>20884</v>
      </c>
      <c r="AH2254" t="s">
        <v>40627</v>
      </c>
      <c r="AI2254" t="s">
        <v>138</v>
      </c>
      <c r="AJ2254" t="s">
        <v>41304</v>
      </c>
      <c r="AK2254" t="s">
        <v>20885</v>
      </c>
      <c r="AL2254" t="s">
        <v>41549</v>
      </c>
      <c r="AM2254">
        <v>2013</v>
      </c>
      <c r="AN2254" s="1">
        <v>41484</v>
      </c>
      <c r="AO2254" s="1">
        <v>41506</v>
      </c>
      <c r="AP2254">
        <v>6</v>
      </c>
      <c r="AQ2254" t="s">
        <v>81</v>
      </c>
      <c r="AR2254" s="4">
        <f>IF(AQ2254="M",AP2254*30.42,AP2254)</f>
        <v>182.52</v>
      </c>
      <c r="AS2254">
        <v>0</v>
      </c>
      <c r="AT2254" s="4">
        <f>AR2254+AS2254</f>
        <v>182.52</v>
      </c>
      <c r="AU2254">
        <v>3</v>
      </c>
      <c r="AV2254" s="1">
        <f>AO2254+AT2254</f>
        <v>41688.519999999997</v>
      </c>
      <c r="AW2254" s="1">
        <v>41779</v>
      </c>
      <c r="AX2254" s="2">
        <f>IF(AV2254&gt;=AW2254,1,2)</f>
        <v>2</v>
      </c>
      <c r="AY2254" s="2" t="str">
        <f>IF((AV2254+10)&gt;=AW2254,"SAVE","LATE")</f>
        <v>LATE</v>
      </c>
      <c r="AZ2254" t="s">
        <v>82</v>
      </c>
      <c r="BA2254" t="s">
        <v>1011</v>
      </c>
      <c r="BB2254">
        <v>11181251325</v>
      </c>
      <c r="BC2254">
        <v>0</v>
      </c>
      <c r="BD2254" s="9">
        <v>11181251325</v>
      </c>
      <c r="BE2254" t="s">
        <v>44031</v>
      </c>
      <c r="BF2254">
        <v>0</v>
      </c>
      <c r="BG2254" t="s">
        <v>70</v>
      </c>
      <c r="BH2254">
        <v>-1</v>
      </c>
      <c r="BI2254" t="s">
        <v>41550</v>
      </c>
      <c r="BJ2254" t="s">
        <v>20886</v>
      </c>
      <c r="BK2254">
        <v>0</v>
      </c>
      <c r="BL2254" t="s">
        <v>85</v>
      </c>
      <c r="BM2254" t="s">
        <v>20887</v>
      </c>
    </row>
    <row r="2255" spans="1:65" x14ac:dyDescent="0.25">
      <c r="A2255">
        <v>2013</v>
      </c>
      <c r="B2255" t="s">
        <v>116</v>
      </c>
      <c r="C2255" t="s">
        <v>130</v>
      </c>
      <c r="D2255" t="s">
        <v>40624</v>
      </c>
      <c r="E2255" t="s">
        <v>577</v>
      </c>
      <c r="F2255" t="s">
        <v>578</v>
      </c>
      <c r="G2255">
        <v>1</v>
      </c>
      <c r="H2255" t="s">
        <v>46842</v>
      </c>
      <c r="I2255" t="s">
        <v>67</v>
      </c>
      <c r="J2255" t="s">
        <v>88</v>
      </c>
      <c r="K2255">
        <v>3</v>
      </c>
      <c r="L2255" t="s">
        <v>41838</v>
      </c>
      <c r="M2255">
        <v>72000000</v>
      </c>
      <c r="N2255" t="s">
        <v>41840</v>
      </c>
      <c r="O2255" t="s">
        <v>44032</v>
      </c>
      <c r="P2255" t="s">
        <v>90</v>
      </c>
      <c r="Q2255" t="s">
        <v>40626</v>
      </c>
      <c r="R2255" t="s">
        <v>40626</v>
      </c>
      <c r="S2255" t="s">
        <v>40625</v>
      </c>
      <c r="T2255" t="s">
        <v>282</v>
      </c>
      <c r="U2255" t="s">
        <v>21766</v>
      </c>
      <c r="V2255" t="s">
        <v>21767</v>
      </c>
      <c r="W2255" t="s">
        <v>21768</v>
      </c>
      <c r="X2255">
        <v>3006271406</v>
      </c>
      <c r="Y2255" t="s">
        <v>122</v>
      </c>
      <c r="Z2255" t="s">
        <v>123</v>
      </c>
      <c r="AA2255">
        <v>0</v>
      </c>
      <c r="AB2255" t="s">
        <v>76</v>
      </c>
      <c r="AC2255">
        <v>0</v>
      </c>
      <c r="AD2255" t="s">
        <v>76</v>
      </c>
      <c r="AE2255">
        <v>1676406</v>
      </c>
      <c r="AF2255" t="s">
        <v>40104</v>
      </c>
      <c r="AG2255" t="s">
        <v>21769</v>
      </c>
      <c r="AH2255" t="s">
        <v>40628</v>
      </c>
      <c r="AI2255" t="s">
        <v>138</v>
      </c>
      <c r="AJ2255" t="s">
        <v>41304</v>
      </c>
      <c r="AK2255" t="s">
        <v>21770</v>
      </c>
      <c r="AL2255" t="s">
        <v>41551</v>
      </c>
      <c r="AM2255">
        <v>2013</v>
      </c>
      <c r="AN2255" s="1">
        <v>41401</v>
      </c>
      <c r="AO2255" s="1">
        <v>41457</v>
      </c>
      <c r="AP2255">
        <v>6</v>
      </c>
      <c r="AQ2255" t="s">
        <v>81</v>
      </c>
      <c r="AR2255" s="4">
        <f>IF(AQ2255="M",AP2255*30.42,AP2255)</f>
        <v>182.52</v>
      </c>
      <c r="AS2255">
        <v>0</v>
      </c>
      <c r="AT2255" s="4">
        <f>AR2255+AS2255</f>
        <v>182.52</v>
      </c>
      <c r="AU2255">
        <v>3</v>
      </c>
      <c r="AV2255" s="1">
        <f>AO2255+AT2255</f>
        <v>41639.519999999997</v>
      </c>
      <c r="AW2255" s="1">
        <v>41731</v>
      </c>
      <c r="AX2255" s="2">
        <f>IF(AV2255&gt;=AW2255,1,2)</f>
        <v>2</v>
      </c>
      <c r="AY2255" s="2" t="str">
        <f>IF((AV2255+10)&gt;=AW2255,"SAVE","LATE")</f>
        <v>LATE</v>
      </c>
      <c r="AZ2255" t="s">
        <v>82</v>
      </c>
      <c r="BA2255" t="s">
        <v>1011</v>
      </c>
      <c r="BB2255">
        <v>3006265599</v>
      </c>
      <c r="BC2255">
        <v>0</v>
      </c>
      <c r="BD2255" s="9">
        <v>3006265599</v>
      </c>
      <c r="BE2255" t="s">
        <v>47155</v>
      </c>
      <c r="BF2255">
        <v>0</v>
      </c>
      <c r="BG2255" t="s">
        <v>70</v>
      </c>
      <c r="BH2255">
        <v>-1</v>
      </c>
      <c r="BI2255" t="s">
        <v>44033</v>
      </c>
      <c r="BJ2255" t="s">
        <v>21771</v>
      </c>
      <c r="BK2255">
        <v>0</v>
      </c>
      <c r="BL2255" t="s">
        <v>85</v>
      </c>
      <c r="BM2255" t="s">
        <v>21772</v>
      </c>
    </row>
    <row r="2256" spans="1:65" x14ac:dyDescent="0.25">
      <c r="A2256">
        <v>2013</v>
      </c>
      <c r="B2256" t="s">
        <v>116</v>
      </c>
      <c r="C2256" t="s">
        <v>130</v>
      </c>
      <c r="D2256" t="s">
        <v>40624</v>
      </c>
      <c r="E2256" t="s">
        <v>577</v>
      </c>
      <c r="F2256" t="s">
        <v>578</v>
      </c>
      <c r="G2256">
        <v>1</v>
      </c>
      <c r="H2256" t="s">
        <v>46842</v>
      </c>
      <c r="I2256" t="s">
        <v>105</v>
      </c>
      <c r="J2256" t="s">
        <v>88</v>
      </c>
      <c r="K2256">
        <v>3</v>
      </c>
      <c r="L2256" t="s">
        <v>41838</v>
      </c>
      <c r="M2256">
        <v>81000000</v>
      </c>
      <c r="N2256" t="s">
        <v>42156</v>
      </c>
      <c r="O2256" t="s">
        <v>44034</v>
      </c>
      <c r="P2256" t="s">
        <v>90</v>
      </c>
      <c r="Q2256" t="s">
        <v>40626</v>
      </c>
      <c r="R2256" t="s">
        <v>40626</v>
      </c>
      <c r="S2256" t="s">
        <v>40625</v>
      </c>
      <c r="T2256" t="s">
        <v>21876</v>
      </c>
      <c r="U2256" t="s">
        <v>23471</v>
      </c>
      <c r="V2256" t="s">
        <v>23472</v>
      </c>
      <c r="W2256" t="s">
        <v>23473</v>
      </c>
      <c r="X2256">
        <v>740543551</v>
      </c>
      <c r="Y2256" t="s">
        <v>122</v>
      </c>
      <c r="Z2256" t="s">
        <v>123</v>
      </c>
      <c r="AA2256">
        <v>0</v>
      </c>
      <c r="AB2256" t="s">
        <v>76</v>
      </c>
      <c r="AC2256">
        <v>0</v>
      </c>
      <c r="AD2256" t="s">
        <v>76</v>
      </c>
      <c r="AE2256">
        <v>2095847</v>
      </c>
      <c r="AF2256" t="s">
        <v>40104</v>
      </c>
      <c r="AG2256" t="s">
        <v>23474</v>
      </c>
      <c r="AH2256" t="s">
        <v>44035</v>
      </c>
      <c r="AI2256" t="s">
        <v>138</v>
      </c>
      <c r="AJ2256" t="s">
        <v>41304</v>
      </c>
      <c r="AK2256" t="s">
        <v>39757</v>
      </c>
      <c r="AL2256" t="s">
        <v>23475</v>
      </c>
      <c r="AM2256">
        <v>2013</v>
      </c>
      <c r="AN2256" s="1">
        <v>41638</v>
      </c>
      <c r="AO2256" s="1">
        <v>41642</v>
      </c>
      <c r="AP2256">
        <v>4</v>
      </c>
      <c r="AQ2256" t="s">
        <v>81</v>
      </c>
      <c r="AR2256" s="4">
        <f>IF(AQ2256="M",AP2256*30.42,AP2256)</f>
        <v>121.68</v>
      </c>
      <c r="AS2256">
        <v>0</v>
      </c>
      <c r="AT2256" s="4">
        <f>AR2256+AS2256</f>
        <v>121.68</v>
      </c>
      <c r="AU2256">
        <v>3</v>
      </c>
      <c r="AV2256" s="1">
        <f>AO2256+AT2256</f>
        <v>41763.68</v>
      </c>
      <c r="AW2256" s="1">
        <v>41854</v>
      </c>
      <c r="AX2256" s="2">
        <f>IF(AV2256&gt;=AW2256,1,2)</f>
        <v>2</v>
      </c>
      <c r="AY2256" s="2" t="str">
        <f>IF((AV2256+10)&gt;=AW2256,"SAVE","LATE")</f>
        <v>LATE</v>
      </c>
      <c r="AZ2256" t="s">
        <v>82</v>
      </c>
      <c r="BA2256" t="s">
        <v>1011</v>
      </c>
      <c r="BB2256">
        <v>740181113</v>
      </c>
      <c r="BC2256">
        <v>0</v>
      </c>
      <c r="BD2256" s="9">
        <v>740181113</v>
      </c>
      <c r="BE2256" t="s">
        <v>44036</v>
      </c>
      <c r="BF2256">
        <v>0</v>
      </c>
      <c r="BG2256" t="s">
        <v>70</v>
      </c>
      <c r="BH2256">
        <v>-1</v>
      </c>
      <c r="BI2256" t="s">
        <v>40629</v>
      </c>
      <c r="BJ2256" t="s">
        <v>23476</v>
      </c>
      <c r="BK2256">
        <v>0</v>
      </c>
      <c r="BL2256" t="s">
        <v>85</v>
      </c>
      <c r="BM2256" t="s">
        <v>23477</v>
      </c>
    </row>
    <row r="2257" spans="1:65" x14ac:dyDescent="0.25">
      <c r="A2257">
        <v>2013</v>
      </c>
      <c r="B2257" t="s">
        <v>116</v>
      </c>
      <c r="C2257" t="s">
        <v>130</v>
      </c>
      <c r="D2257" t="s">
        <v>40632</v>
      </c>
      <c r="E2257" t="s">
        <v>17343</v>
      </c>
      <c r="F2257" t="s">
        <v>17344</v>
      </c>
      <c r="G2257">
        <v>1</v>
      </c>
      <c r="H2257" t="s">
        <v>46842</v>
      </c>
      <c r="I2257" t="s">
        <v>67</v>
      </c>
      <c r="J2257" t="s">
        <v>88</v>
      </c>
      <c r="K2257">
        <v>3</v>
      </c>
      <c r="L2257" t="s">
        <v>41838</v>
      </c>
      <c r="M2257">
        <v>72000000</v>
      </c>
      <c r="N2257" t="s">
        <v>41840</v>
      </c>
      <c r="O2257" t="s">
        <v>44040</v>
      </c>
      <c r="P2257" t="s">
        <v>90</v>
      </c>
      <c r="Q2257" t="s">
        <v>40633</v>
      </c>
      <c r="R2257" t="s">
        <v>40633</v>
      </c>
      <c r="S2257" t="s">
        <v>40630</v>
      </c>
      <c r="T2257" t="s">
        <v>22380</v>
      </c>
      <c r="U2257" t="s">
        <v>22381</v>
      </c>
      <c r="V2257" t="s">
        <v>22382</v>
      </c>
      <c r="W2257" t="s">
        <v>22383</v>
      </c>
      <c r="X2257">
        <v>1738446341</v>
      </c>
      <c r="Y2257" t="s">
        <v>122</v>
      </c>
      <c r="Z2257" t="s">
        <v>123</v>
      </c>
      <c r="AA2257">
        <v>0</v>
      </c>
      <c r="AB2257" t="s">
        <v>76</v>
      </c>
      <c r="AC2257">
        <v>0</v>
      </c>
      <c r="AD2257" t="s">
        <v>76</v>
      </c>
      <c r="AE2257">
        <v>1863805</v>
      </c>
      <c r="AF2257" t="s">
        <v>40104</v>
      </c>
      <c r="AG2257">
        <v>8320001189</v>
      </c>
      <c r="AH2257" t="s">
        <v>40634</v>
      </c>
      <c r="AI2257" t="s">
        <v>138</v>
      </c>
      <c r="AJ2257" t="s">
        <v>41304</v>
      </c>
      <c r="AK2257">
        <v>79351800</v>
      </c>
      <c r="AL2257" t="s">
        <v>39758</v>
      </c>
      <c r="AM2257">
        <v>2013</v>
      </c>
      <c r="AN2257" s="1">
        <v>41549</v>
      </c>
      <c r="AO2257" s="1">
        <v>41554</v>
      </c>
      <c r="AP2257">
        <v>5</v>
      </c>
      <c r="AQ2257" t="s">
        <v>81</v>
      </c>
      <c r="AR2257" s="4">
        <f>IF(AQ2257="M",AP2257*30.42,AP2257)</f>
        <v>152.10000000000002</v>
      </c>
      <c r="AS2257">
        <v>0</v>
      </c>
      <c r="AT2257" s="4">
        <f>AR2257+AS2257</f>
        <v>152.10000000000002</v>
      </c>
      <c r="AU2257">
        <v>2</v>
      </c>
      <c r="AV2257" s="1">
        <f>AO2257+AT2257</f>
        <v>41706.1</v>
      </c>
      <c r="AW2257" s="1">
        <v>41766</v>
      </c>
      <c r="AX2257" s="2">
        <f>IF(AV2257&gt;=AW2257,1,2)</f>
        <v>2</v>
      </c>
      <c r="AY2257" s="2" t="str">
        <f>IF((AV2257+10)&gt;=AW2257,"SAVE","LATE")</f>
        <v>LATE</v>
      </c>
      <c r="AZ2257" t="s">
        <v>82</v>
      </c>
      <c r="BA2257" t="s">
        <v>1011</v>
      </c>
      <c r="BB2257">
        <v>1738446341</v>
      </c>
      <c r="BC2257">
        <v>0</v>
      </c>
      <c r="BD2257" s="9">
        <v>1738446341</v>
      </c>
      <c r="BE2257" t="s">
        <v>44040</v>
      </c>
      <c r="BF2257">
        <v>0</v>
      </c>
      <c r="BG2257" t="s">
        <v>70</v>
      </c>
      <c r="BH2257">
        <v>-1</v>
      </c>
      <c r="BI2257" t="s">
        <v>22384</v>
      </c>
      <c r="BJ2257" t="s">
        <v>22385</v>
      </c>
      <c r="BK2257">
        <v>0</v>
      </c>
      <c r="BL2257" t="s">
        <v>85</v>
      </c>
      <c r="BM2257" t="s">
        <v>22386</v>
      </c>
    </row>
    <row r="2258" spans="1:65" x14ac:dyDescent="0.25">
      <c r="A2258">
        <v>2013</v>
      </c>
      <c r="B2258" t="s">
        <v>116</v>
      </c>
      <c r="C2258" t="s">
        <v>290</v>
      </c>
      <c r="D2258" t="s">
        <v>43963</v>
      </c>
      <c r="E2258" t="s">
        <v>1082</v>
      </c>
      <c r="F2258" t="s">
        <v>1083</v>
      </c>
      <c r="G2258">
        <v>12</v>
      </c>
      <c r="H2258" t="s">
        <v>41881</v>
      </c>
      <c r="I2258" t="s">
        <v>105</v>
      </c>
      <c r="J2258" t="s">
        <v>68</v>
      </c>
      <c r="K2258">
        <v>3</v>
      </c>
      <c r="L2258" t="s">
        <v>41838</v>
      </c>
      <c r="M2258">
        <v>72000000</v>
      </c>
      <c r="N2258" t="s">
        <v>41840</v>
      </c>
      <c r="O2258" t="s">
        <v>44041</v>
      </c>
      <c r="P2258" t="s">
        <v>90</v>
      </c>
      <c r="Q2258" t="s">
        <v>70</v>
      </c>
      <c r="R2258" t="s">
        <v>70</v>
      </c>
      <c r="S2258" t="s">
        <v>40630</v>
      </c>
      <c r="T2258" s="3">
        <v>41282</v>
      </c>
      <c r="U2258" t="s">
        <v>26170</v>
      </c>
      <c r="V2258" t="s">
        <v>26171</v>
      </c>
      <c r="W2258" t="s">
        <v>26171</v>
      </c>
      <c r="X2258">
        <v>293286425</v>
      </c>
      <c r="Y2258" t="s">
        <v>122</v>
      </c>
      <c r="Z2258" t="s">
        <v>123</v>
      </c>
      <c r="AA2258">
        <v>0</v>
      </c>
      <c r="AB2258" t="s">
        <v>76</v>
      </c>
      <c r="AC2258">
        <v>0</v>
      </c>
      <c r="AD2258" t="s">
        <v>76</v>
      </c>
      <c r="AE2258">
        <v>1727131</v>
      </c>
      <c r="AF2258" t="s">
        <v>40104</v>
      </c>
      <c r="AG2258">
        <v>8000994254</v>
      </c>
      <c r="AH2258" t="s">
        <v>3565</v>
      </c>
      <c r="AI2258" t="s">
        <v>138</v>
      </c>
      <c r="AJ2258" t="s">
        <v>41304</v>
      </c>
      <c r="AK2258">
        <v>23741892</v>
      </c>
      <c r="AL2258" t="s">
        <v>26172</v>
      </c>
      <c r="AM2258">
        <v>2013</v>
      </c>
      <c r="AN2258" s="1">
        <v>41313</v>
      </c>
      <c r="AO2258" s="1">
        <v>41317</v>
      </c>
      <c r="AP2258">
        <v>5</v>
      </c>
      <c r="AQ2258" t="s">
        <v>81</v>
      </c>
      <c r="AR2258" s="4">
        <f>IF(AQ2258="M",AP2258*30.42,AP2258)</f>
        <v>152.10000000000002</v>
      </c>
      <c r="AS2258">
        <v>0</v>
      </c>
      <c r="AT2258" s="4">
        <f>AR2258+AS2258</f>
        <v>152.10000000000002</v>
      </c>
      <c r="AU2258">
        <v>2</v>
      </c>
      <c r="AV2258" s="1">
        <f>AO2258+AT2258</f>
        <v>41469.1</v>
      </c>
      <c r="AW2258" s="1">
        <v>41529</v>
      </c>
      <c r="AX2258" s="2">
        <f>IF(AV2258&gt;=AW2258,1,2)</f>
        <v>2</v>
      </c>
      <c r="AY2258" s="2" t="str">
        <f>IF((AV2258+10)&gt;=AW2258,"SAVE","LATE")</f>
        <v>LATE</v>
      </c>
      <c r="AZ2258" t="s">
        <v>82</v>
      </c>
      <c r="BA2258" t="s">
        <v>1011</v>
      </c>
      <c r="BB2258">
        <v>293286425</v>
      </c>
      <c r="BC2258">
        <v>0</v>
      </c>
      <c r="BD2258" s="9">
        <v>293286425</v>
      </c>
      <c r="BE2258" t="s">
        <v>44041</v>
      </c>
      <c r="BF2258">
        <v>0</v>
      </c>
      <c r="BG2258" t="s">
        <v>70</v>
      </c>
      <c r="BH2258">
        <v>-1</v>
      </c>
      <c r="BI2258" t="s">
        <v>70</v>
      </c>
      <c r="BJ2258" t="s">
        <v>70</v>
      </c>
      <c r="BK2258">
        <v>0</v>
      </c>
      <c r="BL2258" t="s">
        <v>85</v>
      </c>
      <c r="BM2258" t="s">
        <v>26173</v>
      </c>
    </row>
    <row r="2259" spans="1:65" x14ac:dyDescent="0.25">
      <c r="A2259">
        <v>2013</v>
      </c>
      <c r="B2259" t="s">
        <v>116</v>
      </c>
      <c r="C2259" t="s">
        <v>130</v>
      </c>
      <c r="D2259" t="s">
        <v>40637</v>
      </c>
      <c r="E2259" t="s">
        <v>131</v>
      </c>
      <c r="F2259" t="s">
        <v>132</v>
      </c>
      <c r="G2259">
        <v>1</v>
      </c>
      <c r="H2259" t="s">
        <v>46842</v>
      </c>
      <c r="I2259" t="s">
        <v>67</v>
      </c>
      <c r="J2259" t="s">
        <v>88</v>
      </c>
      <c r="K2259">
        <v>3</v>
      </c>
      <c r="L2259" t="s">
        <v>41838</v>
      </c>
      <c r="M2259">
        <v>95000000</v>
      </c>
      <c r="N2259" t="s">
        <v>40102</v>
      </c>
      <c r="O2259" t="s">
        <v>44068</v>
      </c>
      <c r="P2259" t="s">
        <v>90</v>
      </c>
      <c r="Q2259" t="s">
        <v>41560</v>
      </c>
      <c r="R2259" t="s">
        <v>41560</v>
      </c>
      <c r="S2259" t="s">
        <v>41557</v>
      </c>
      <c r="T2259" t="s">
        <v>19980</v>
      </c>
      <c r="U2259" t="s">
        <v>21262</v>
      </c>
      <c r="V2259" t="s">
        <v>44069</v>
      </c>
      <c r="W2259" t="s">
        <v>21263</v>
      </c>
      <c r="X2259">
        <v>5199999850</v>
      </c>
      <c r="Y2259" t="s">
        <v>96</v>
      </c>
      <c r="Z2259" t="s">
        <v>40103</v>
      </c>
      <c r="AA2259">
        <v>0</v>
      </c>
      <c r="AB2259" t="s">
        <v>76</v>
      </c>
      <c r="AC2259">
        <v>0</v>
      </c>
      <c r="AD2259" t="s">
        <v>76</v>
      </c>
      <c r="AE2259">
        <v>2844204</v>
      </c>
      <c r="AF2259" t="s">
        <v>40104</v>
      </c>
      <c r="AG2259">
        <v>900686891</v>
      </c>
      <c r="AH2259" t="s">
        <v>21264</v>
      </c>
      <c r="AI2259" t="s">
        <v>138</v>
      </c>
      <c r="AJ2259" t="s">
        <v>41304</v>
      </c>
      <c r="AK2259">
        <v>86087230</v>
      </c>
      <c r="AL2259" t="s">
        <v>21265</v>
      </c>
      <c r="AM2259">
        <v>2013</v>
      </c>
      <c r="AN2259" s="1">
        <v>41639</v>
      </c>
      <c r="AO2259" s="1">
        <v>41660</v>
      </c>
      <c r="AP2259">
        <v>10</v>
      </c>
      <c r="AQ2259" t="s">
        <v>81</v>
      </c>
      <c r="AR2259" s="4">
        <f>IF(AQ2259="M",AP2259*30.42,AP2259)</f>
        <v>304.20000000000005</v>
      </c>
      <c r="AS2259">
        <v>70</v>
      </c>
      <c r="AT2259" s="4">
        <f>AR2259+AS2259</f>
        <v>374.20000000000005</v>
      </c>
      <c r="AU2259">
        <v>4</v>
      </c>
      <c r="AV2259" s="1">
        <f>AO2259+AT2259</f>
        <v>42034.2</v>
      </c>
      <c r="AW2259" s="1">
        <v>42154</v>
      </c>
      <c r="AX2259" s="2">
        <f>IF(AV2259&gt;=AW2259,1,2)</f>
        <v>2</v>
      </c>
      <c r="AY2259" s="2" t="str">
        <f>IF((AV2259+10)&gt;=AW2259,"SAVE","LATE")</f>
        <v>LATE</v>
      </c>
      <c r="AZ2259" t="s">
        <v>82</v>
      </c>
      <c r="BA2259" t="s">
        <v>1011</v>
      </c>
      <c r="BB2259">
        <v>5199999850</v>
      </c>
      <c r="BC2259">
        <v>0</v>
      </c>
      <c r="BD2259" s="9">
        <v>5199999850</v>
      </c>
      <c r="BE2259" t="s">
        <v>44068</v>
      </c>
      <c r="BF2259">
        <v>0</v>
      </c>
      <c r="BG2259" t="s">
        <v>70</v>
      </c>
      <c r="BH2259">
        <v>-1</v>
      </c>
      <c r="BI2259" t="s">
        <v>47169</v>
      </c>
      <c r="BJ2259" t="s">
        <v>47170</v>
      </c>
      <c r="BK2259">
        <v>0</v>
      </c>
      <c r="BL2259" t="s">
        <v>85</v>
      </c>
      <c r="BM2259" t="s">
        <v>21266</v>
      </c>
    </row>
    <row r="2260" spans="1:65" x14ac:dyDescent="0.25">
      <c r="A2260">
        <v>2013</v>
      </c>
      <c r="B2260" t="s">
        <v>116</v>
      </c>
      <c r="C2260" t="s">
        <v>130</v>
      </c>
      <c r="D2260" t="s">
        <v>40637</v>
      </c>
      <c r="E2260" t="s">
        <v>131</v>
      </c>
      <c r="F2260" t="s">
        <v>132</v>
      </c>
      <c r="G2260">
        <v>1</v>
      </c>
      <c r="H2260" t="s">
        <v>46842</v>
      </c>
      <c r="I2260" t="s">
        <v>67</v>
      </c>
      <c r="J2260" t="s">
        <v>88</v>
      </c>
      <c r="K2260">
        <v>3</v>
      </c>
      <c r="L2260" t="s">
        <v>41838</v>
      </c>
      <c r="M2260">
        <v>72000000</v>
      </c>
      <c r="N2260" t="s">
        <v>41840</v>
      </c>
      <c r="O2260" t="s">
        <v>44070</v>
      </c>
      <c r="P2260" t="s">
        <v>90</v>
      </c>
      <c r="Q2260" t="s">
        <v>41560</v>
      </c>
      <c r="R2260" t="s">
        <v>41560</v>
      </c>
      <c r="S2260" t="s">
        <v>41557</v>
      </c>
      <c r="T2260" s="3">
        <v>41465</v>
      </c>
      <c r="U2260" t="s">
        <v>22170</v>
      </c>
      <c r="V2260" t="s">
        <v>44071</v>
      </c>
      <c r="W2260" t="s">
        <v>22171</v>
      </c>
      <c r="X2260">
        <v>2030800000</v>
      </c>
      <c r="Y2260" t="s">
        <v>122</v>
      </c>
      <c r="Z2260" t="s">
        <v>123</v>
      </c>
      <c r="AA2260">
        <v>0</v>
      </c>
      <c r="AB2260" t="s">
        <v>76</v>
      </c>
      <c r="AC2260">
        <v>0</v>
      </c>
      <c r="AD2260" t="s">
        <v>76</v>
      </c>
      <c r="AE2260">
        <v>2844154</v>
      </c>
      <c r="AF2260" t="s">
        <v>40104</v>
      </c>
      <c r="AG2260">
        <v>900676924</v>
      </c>
      <c r="AH2260" t="s">
        <v>22172</v>
      </c>
      <c r="AI2260" t="s">
        <v>138</v>
      </c>
      <c r="AJ2260" t="s">
        <v>41304</v>
      </c>
      <c r="AK2260">
        <v>79432117</v>
      </c>
      <c r="AL2260" t="s">
        <v>22173</v>
      </c>
      <c r="AM2260">
        <v>2013</v>
      </c>
      <c r="AN2260" s="1">
        <v>41604</v>
      </c>
      <c r="AO2260" s="1">
        <v>41596</v>
      </c>
      <c r="AP2260">
        <v>10</v>
      </c>
      <c r="AQ2260" t="s">
        <v>81</v>
      </c>
      <c r="AR2260" s="4">
        <f>IF(AQ2260="M",AP2260*30.42,AP2260)</f>
        <v>304.20000000000005</v>
      </c>
      <c r="AS2260">
        <v>73</v>
      </c>
      <c r="AT2260" s="4">
        <f>AR2260+AS2260</f>
        <v>377.20000000000005</v>
      </c>
      <c r="AU2260">
        <v>8</v>
      </c>
      <c r="AV2260" s="1">
        <f>AO2260+AT2260</f>
        <v>41973.2</v>
      </c>
      <c r="AW2260" s="1">
        <v>42214</v>
      </c>
      <c r="AX2260" s="2">
        <f>IF(AV2260&gt;=AW2260,1,2)</f>
        <v>2</v>
      </c>
      <c r="AY2260" s="2" t="str">
        <f>IF((AV2260+10)&gt;=AW2260,"SAVE","LATE")</f>
        <v>LATE</v>
      </c>
      <c r="AZ2260" t="s">
        <v>82</v>
      </c>
      <c r="BA2260" t="s">
        <v>1011</v>
      </c>
      <c r="BB2260">
        <v>2030781218</v>
      </c>
      <c r="BC2260">
        <v>953840644</v>
      </c>
      <c r="BD2260" s="9">
        <v>2984621862</v>
      </c>
      <c r="BE2260" t="s">
        <v>44070</v>
      </c>
      <c r="BF2260">
        <v>0</v>
      </c>
      <c r="BG2260" t="s">
        <v>70</v>
      </c>
      <c r="BH2260">
        <v>-1</v>
      </c>
      <c r="BI2260" t="s">
        <v>47171</v>
      </c>
      <c r="BJ2260" t="s">
        <v>47172</v>
      </c>
      <c r="BK2260">
        <v>0</v>
      </c>
      <c r="BL2260" t="s">
        <v>85</v>
      </c>
      <c r="BM2260" t="s">
        <v>22174</v>
      </c>
    </row>
    <row r="2261" spans="1:65" x14ac:dyDescent="0.25">
      <c r="A2261">
        <v>2013</v>
      </c>
      <c r="B2261" t="s">
        <v>116</v>
      </c>
      <c r="C2261" t="s">
        <v>693</v>
      </c>
      <c r="D2261" t="s">
        <v>40640</v>
      </c>
      <c r="E2261" t="s">
        <v>82</v>
      </c>
      <c r="F2261" t="s">
        <v>6570</v>
      </c>
      <c r="G2261">
        <v>1</v>
      </c>
      <c r="H2261" t="s">
        <v>46842</v>
      </c>
      <c r="I2261" t="s">
        <v>67</v>
      </c>
      <c r="J2261" t="s">
        <v>88</v>
      </c>
      <c r="K2261">
        <v>3</v>
      </c>
      <c r="L2261" t="s">
        <v>41838</v>
      </c>
      <c r="M2261">
        <v>72000000</v>
      </c>
      <c r="N2261" t="s">
        <v>41840</v>
      </c>
      <c r="O2261" t="s">
        <v>23566</v>
      </c>
      <c r="P2261" t="s">
        <v>90</v>
      </c>
      <c r="Q2261" t="s">
        <v>6571</v>
      </c>
      <c r="R2261" t="s">
        <v>6571</v>
      </c>
      <c r="S2261" t="s">
        <v>2303</v>
      </c>
      <c r="T2261" t="s">
        <v>14396</v>
      </c>
      <c r="U2261" t="s">
        <v>23567</v>
      </c>
      <c r="V2261" t="s">
        <v>23568</v>
      </c>
      <c r="W2261" t="s">
        <v>23569</v>
      </c>
      <c r="X2261">
        <v>689406740</v>
      </c>
      <c r="Y2261" t="s">
        <v>122</v>
      </c>
      <c r="Z2261" t="s">
        <v>123</v>
      </c>
      <c r="AA2261">
        <v>0</v>
      </c>
      <c r="AB2261" t="s">
        <v>76</v>
      </c>
      <c r="AC2261">
        <v>0</v>
      </c>
      <c r="AD2261" t="s">
        <v>76</v>
      </c>
      <c r="AE2261">
        <v>1786377</v>
      </c>
      <c r="AF2261" t="s">
        <v>40104</v>
      </c>
      <c r="AG2261" t="s">
        <v>23570</v>
      </c>
      <c r="AH2261" t="s">
        <v>23571</v>
      </c>
      <c r="AI2261" t="s">
        <v>138</v>
      </c>
      <c r="AJ2261" t="s">
        <v>41304</v>
      </c>
      <c r="AK2261" t="s">
        <v>39760</v>
      </c>
      <c r="AL2261" t="s">
        <v>23572</v>
      </c>
      <c r="AM2261">
        <v>2013</v>
      </c>
      <c r="AN2261" s="1">
        <v>41516</v>
      </c>
      <c r="AO2261" s="1">
        <v>41516</v>
      </c>
      <c r="AP2261">
        <v>4</v>
      </c>
      <c r="AQ2261" t="s">
        <v>81</v>
      </c>
      <c r="AR2261" s="4">
        <f>IF(AQ2261="M",AP2261*30.42,AP2261)</f>
        <v>121.68</v>
      </c>
      <c r="AS2261">
        <v>0</v>
      </c>
      <c r="AT2261" s="4">
        <f>AR2261+AS2261</f>
        <v>121.68</v>
      </c>
      <c r="AU2261">
        <v>1</v>
      </c>
      <c r="AV2261" s="1">
        <f>AO2261+AT2261</f>
        <v>41637.68</v>
      </c>
      <c r="AW2261" s="1">
        <v>41669</v>
      </c>
      <c r="AX2261" s="2">
        <f>IF(AV2261&gt;=AW2261,1,2)</f>
        <v>2</v>
      </c>
      <c r="AY2261" s="2" t="str">
        <f>IF((AV2261+10)&gt;=AW2261,"SAVE","LATE")</f>
        <v>LATE</v>
      </c>
      <c r="AZ2261" t="s">
        <v>82</v>
      </c>
      <c r="BA2261" t="s">
        <v>1011</v>
      </c>
      <c r="BB2261">
        <v>689406740</v>
      </c>
      <c r="BC2261">
        <v>77018182</v>
      </c>
      <c r="BD2261" s="9">
        <v>766424922</v>
      </c>
      <c r="BE2261" t="s">
        <v>23573</v>
      </c>
      <c r="BF2261">
        <v>0</v>
      </c>
      <c r="BG2261" t="s">
        <v>70</v>
      </c>
      <c r="BH2261">
        <v>-1</v>
      </c>
      <c r="BI2261" t="s">
        <v>44077</v>
      </c>
      <c r="BJ2261" t="s">
        <v>47173</v>
      </c>
      <c r="BK2261">
        <v>0</v>
      </c>
      <c r="BL2261" t="s">
        <v>85</v>
      </c>
      <c r="BM2261" t="s">
        <v>23574</v>
      </c>
    </row>
    <row r="2262" spans="1:65" x14ac:dyDescent="0.25">
      <c r="A2262">
        <v>2013</v>
      </c>
      <c r="B2262" t="s">
        <v>116</v>
      </c>
      <c r="C2262" t="s">
        <v>130</v>
      </c>
      <c r="D2262" t="s">
        <v>40642</v>
      </c>
      <c r="E2262" t="s">
        <v>2244</v>
      </c>
      <c r="F2262" t="s">
        <v>2245</v>
      </c>
      <c r="G2262">
        <v>1</v>
      </c>
      <c r="H2262" t="s">
        <v>46842</v>
      </c>
      <c r="I2262" t="s">
        <v>67</v>
      </c>
      <c r="J2262" t="s">
        <v>88</v>
      </c>
      <c r="K2262">
        <v>3</v>
      </c>
      <c r="L2262" t="s">
        <v>41838</v>
      </c>
      <c r="M2262">
        <v>95000000</v>
      </c>
      <c r="N2262" t="s">
        <v>40102</v>
      </c>
      <c r="O2262" t="s">
        <v>20709</v>
      </c>
      <c r="P2262" t="s">
        <v>90</v>
      </c>
      <c r="Q2262" t="s">
        <v>2247</v>
      </c>
      <c r="R2262" t="s">
        <v>2247</v>
      </c>
      <c r="S2262" t="s">
        <v>1856</v>
      </c>
      <c r="T2262" s="3">
        <v>41551</v>
      </c>
      <c r="U2262" t="s">
        <v>20710</v>
      </c>
      <c r="V2262" t="s">
        <v>20711</v>
      </c>
      <c r="W2262" t="s">
        <v>20712</v>
      </c>
      <c r="X2262">
        <v>16754546287</v>
      </c>
      <c r="Y2262" t="s">
        <v>96</v>
      </c>
      <c r="Z2262" t="s">
        <v>40103</v>
      </c>
      <c r="AA2262">
        <v>0</v>
      </c>
      <c r="AB2262" t="s">
        <v>76</v>
      </c>
      <c r="AC2262">
        <v>0</v>
      </c>
      <c r="AD2262" t="s">
        <v>76</v>
      </c>
      <c r="AE2262">
        <v>1610786</v>
      </c>
      <c r="AF2262" t="s">
        <v>40104</v>
      </c>
      <c r="AG2262" t="s">
        <v>20713</v>
      </c>
      <c r="AH2262" t="s">
        <v>20714</v>
      </c>
      <c r="AI2262" t="s">
        <v>138</v>
      </c>
      <c r="AJ2262" t="s">
        <v>41304</v>
      </c>
      <c r="AK2262" t="s">
        <v>20715</v>
      </c>
      <c r="AL2262" t="s">
        <v>1090</v>
      </c>
      <c r="AM2262">
        <v>2013</v>
      </c>
      <c r="AN2262" s="1">
        <v>41425</v>
      </c>
      <c r="AO2262" s="1">
        <v>41452</v>
      </c>
      <c r="AP2262">
        <v>10</v>
      </c>
      <c r="AQ2262" t="s">
        <v>74</v>
      </c>
      <c r="AR2262" s="4">
        <f>IF(AQ2262="M",AP2262*30.42,AP2262)</f>
        <v>10</v>
      </c>
      <c r="AS2262">
        <v>85</v>
      </c>
      <c r="AT2262" s="4">
        <f>AR2262+AS2262</f>
        <v>95</v>
      </c>
      <c r="AU2262">
        <v>10</v>
      </c>
      <c r="AV2262" s="1">
        <f>AO2262+AT2262</f>
        <v>41547</v>
      </c>
      <c r="AW2262" s="1">
        <v>41851</v>
      </c>
      <c r="AX2262" s="2">
        <f>IF(AV2262&gt;=AW2262,1,2)</f>
        <v>2</v>
      </c>
      <c r="AY2262" s="2" t="str">
        <f>IF((AV2262+10)&gt;=AW2262,"SAVE","LATE")</f>
        <v>LATE</v>
      </c>
      <c r="AZ2262" t="s">
        <v>82</v>
      </c>
      <c r="BA2262" t="s">
        <v>1011</v>
      </c>
      <c r="BB2262">
        <v>16754530580</v>
      </c>
      <c r="BC2262">
        <v>0</v>
      </c>
      <c r="BD2262" s="9">
        <v>16754530580</v>
      </c>
      <c r="BE2262" t="s">
        <v>20716</v>
      </c>
      <c r="BF2262">
        <v>0</v>
      </c>
      <c r="BG2262" t="s">
        <v>70</v>
      </c>
      <c r="BH2262">
        <v>-1</v>
      </c>
      <c r="BI2262" t="s">
        <v>41566</v>
      </c>
      <c r="BJ2262" t="s">
        <v>41566</v>
      </c>
      <c r="BK2262">
        <v>0</v>
      </c>
      <c r="BL2262" t="s">
        <v>85</v>
      </c>
      <c r="BM2262" t="s">
        <v>20717</v>
      </c>
    </row>
    <row r="2263" spans="1:65" x14ac:dyDescent="0.25">
      <c r="A2263">
        <v>2013</v>
      </c>
      <c r="B2263" t="s">
        <v>116</v>
      </c>
      <c r="C2263" t="s">
        <v>130</v>
      </c>
      <c r="D2263" t="s">
        <v>40642</v>
      </c>
      <c r="E2263" t="s">
        <v>2244</v>
      </c>
      <c r="F2263" t="s">
        <v>2245</v>
      </c>
      <c r="G2263">
        <v>1</v>
      </c>
      <c r="H2263" t="s">
        <v>46842</v>
      </c>
      <c r="I2263" t="s">
        <v>67</v>
      </c>
      <c r="J2263" t="s">
        <v>88</v>
      </c>
      <c r="K2263">
        <v>3</v>
      </c>
      <c r="L2263" t="s">
        <v>41838</v>
      </c>
      <c r="M2263">
        <v>95000000</v>
      </c>
      <c r="N2263" t="s">
        <v>40102</v>
      </c>
      <c r="O2263" t="s">
        <v>44084</v>
      </c>
      <c r="P2263" t="s">
        <v>90</v>
      </c>
      <c r="Q2263" t="s">
        <v>2247</v>
      </c>
      <c r="R2263" t="s">
        <v>2247</v>
      </c>
      <c r="S2263" t="s">
        <v>1856</v>
      </c>
      <c r="T2263" t="s">
        <v>19199</v>
      </c>
      <c r="U2263" t="s">
        <v>22286</v>
      </c>
      <c r="V2263" t="s">
        <v>22287</v>
      </c>
      <c r="W2263" t="s">
        <v>22288</v>
      </c>
      <c r="X2263">
        <v>1870047797</v>
      </c>
      <c r="Y2263" t="s">
        <v>96</v>
      </c>
      <c r="Z2263" t="s">
        <v>40103</v>
      </c>
      <c r="AA2263">
        <v>0</v>
      </c>
      <c r="AB2263" t="s">
        <v>76</v>
      </c>
      <c r="AC2263">
        <v>0</v>
      </c>
      <c r="AD2263" t="s">
        <v>76</v>
      </c>
      <c r="AE2263">
        <v>1652805</v>
      </c>
      <c r="AF2263" t="s">
        <v>40104</v>
      </c>
      <c r="AG2263" t="s">
        <v>22289</v>
      </c>
      <c r="AH2263" t="s">
        <v>44085</v>
      </c>
      <c r="AI2263" t="s">
        <v>138</v>
      </c>
      <c r="AJ2263" t="s">
        <v>41304</v>
      </c>
      <c r="AK2263" t="s">
        <v>47175</v>
      </c>
      <c r="AL2263" t="s">
        <v>4392</v>
      </c>
      <c r="AM2263">
        <v>2013</v>
      </c>
      <c r="AN2263" s="1">
        <v>41452</v>
      </c>
      <c r="AO2263" s="1">
        <v>41478</v>
      </c>
      <c r="AP2263">
        <v>5</v>
      </c>
      <c r="AQ2263" t="s">
        <v>81</v>
      </c>
      <c r="AR2263" s="4">
        <f>IF(AQ2263="M",AP2263*30.42,AP2263)</f>
        <v>152.10000000000002</v>
      </c>
      <c r="AS2263">
        <v>0</v>
      </c>
      <c r="AT2263" s="4">
        <f>AR2263+AS2263</f>
        <v>152.10000000000002</v>
      </c>
      <c r="AU2263">
        <v>6</v>
      </c>
      <c r="AV2263" s="1">
        <f>AO2263+AT2263</f>
        <v>41630.1</v>
      </c>
      <c r="AW2263" s="1">
        <v>41813</v>
      </c>
      <c r="AX2263" s="2">
        <f>IF(AV2263&gt;=AW2263,1,2)</f>
        <v>2</v>
      </c>
      <c r="AY2263" s="2" t="str">
        <f>IF((AV2263+10)&gt;=AW2263,"SAVE","LATE")</f>
        <v>LATE</v>
      </c>
      <c r="AZ2263" t="s">
        <v>82</v>
      </c>
      <c r="BA2263" t="s">
        <v>1011</v>
      </c>
      <c r="BB2263">
        <v>1870046997</v>
      </c>
      <c r="BC2263">
        <v>0</v>
      </c>
      <c r="BD2263" s="9">
        <v>1870046997</v>
      </c>
      <c r="BE2263" t="s">
        <v>44086</v>
      </c>
      <c r="BF2263">
        <v>0</v>
      </c>
      <c r="BG2263" t="s">
        <v>70</v>
      </c>
      <c r="BH2263">
        <v>-1</v>
      </c>
      <c r="BI2263" t="s">
        <v>47176</v>
      </c>
      <c r="BJ2263" t="s">
        <v>47176</v>
      </c>
      <c r="BK2263">
        <v>0</v>
      </c>
      <c r="BL2263" t="s">
        <v>85</v>
      </c>
      <c r="BM2263" t="s">
        <v>22290</v>
      </c>
    </row>
    <row r="2264" spans="1:65" x14ac:dyDescent="0.25">
      <c r="A2264">
        <v>2013</v>
      </c>
      <c r="B2264" t="s">
        <v>116</v>
      </c>
      <c r="C2264" t="s">
        <v>130</v>
      </c>
      <c r="D2264" t="s">
        <v>40643</v>
      </c>
      <c r="E2264" t="s">
        <v>20640</v>
      </c>
      <c r="F2264" t="s">
        <v>20641</v>
      </c>
      <c r="G2264">
        <v>1</v>
      </c>
      <c r="H2264" t="s">
        <v>46842</v>
      </c>
      <c r="I2264" t="s">
        <v>105</v>
      </c>
      <c r="J2264" t="s">
        <v>88</v>
      </c>
      <c r="K2264">
        <v>3</v>
      </c>
      <c r="L2264" t="s">
        <v>41838</v>
      </c>
      <c r="M2264">
        <v>72000000</v>
      </c>
      <c r="N2264" t="s">
        <v>41840</v>
      </c>
      <c r="O2264" t="s">
        <v>44094</v>
      </c>
      <c r="P2264" t="s">
        <v>90</v>
      </c>
      <c r="Q2264" t="s">
        <v>20642</v>
      </c>
      <c r="R2264" t="s">
        <v>20642</v>
      </c>
      <c r="S2264" t="s">
        <v>3094</v>
      </c>
      <c r="T2264" t="s">
        <v>20643</v>
      </c>
      <c r="U2264" t="s">
        <v>20644</v>
      </c>
      <c r="V2264" t="s">
        <v>20645</v>
      </c>
      <c r="W2264" t="s">
        <v>20646</v>
      </c>
      <c r="X2264">
        <v>24486313801</v>
      </c>
      <c r="Y2264" t="s">
        <v>122</v>
      </c>
      <c r="Z2264" t="s">
        <v>123</v>
      </c>
      <c r="AA2264">
        <v>0</v>
      </c>
      <c r="AB2264" t="s">
        <v>76</v>
      </c>
      <c r="AC2264">
        <v>0</v>
      </c>
      <c r="AD2264" t="s">
        <v>76</v>
      </c>
      <c r="AE2264">
        <v>1569110</v>
      </c>
      <c r="AF2264" t="s">
        <v>40104</v>
      </c>
      <c r="AG2264" t="s">
        <v>20647</v>
      </c>
      <c r="AH2264" t="s">
        <v>20648</v>
      </c>
      <c r="AI2264" t="s">
        <v>138</v>
      </c>
      <c r="AJ2264" t="s">
        <v>41304</v>
      </c>
      <c r="AK2264">
        <v>19494395</v>
      </c>
      <c r="AL2264" t="s">
        <v>20649</v>
      </c>
      <c r="AM2264">
        <v>2013</v>
      </c>
      <c r="AN2264" s="1">
        <v>41388</v>
      </c>
      <c r="AO2264" s="1">
        <v>41419</v>
      </c>
      <c r="AP2264">
        <v>7</v>
      </c>
      <c r="AQ2264" t="s">
        <v>81</v>
      </c>
      <c r="AR2264" s="4">
        <f>IF(AQ2264="M",AP2264*30.42,AP2264)</f>
        <v>212.94</v>
      </c>
      <c r="AS2264">
        <v>30</v>
      </c>
      <c r="AT2264" s="4">
        <f>AR2264+AS2264</f>
        <v>242.94</v>
      </c>
      <c r="AU2264">
        <v>18</v>
      </c>
      <c r="AV2264" s="1">
        <f>AO2264+AT2264</f>
        <v>41661.94</v>
      </c>
      <c r="AW2264" s="1">
        <v>42210</v>
      </c>
      <c r="AX2264" s="2">
        <f>IF(AV2264&gt;=AW2264,1,2)</f>
        <v>2</v>
      </c>
      <c r="AY2264" s="2" t="str">
        <f>IF((AV2264+10)&gt;=AW2264,"SAVE","LATE")</f>
        <v>LATE</v>
      </c>
      <c r="AZ2264" t="s">
        <v>82</v>
      </c>
      <c r="BA2264" t="s">
        <v>1011</v>
      </c>
      <c r="BB2264">
        <v>24486312754</v>
      </c>
      <c r="BC2264">
        <v>5720766198</v>
      </c>
      <c r="BD2264" s="9">
        <v>30207078952</v>
      </c>
      <c r="BE2264" t="s">
        <v>44094</v>
      </c>
      <c r="BF2264">
        <v>0</v>
      </c>
      <c r="BG2264" t="s">
        <v>70</v>
      </c>
      <c r="BH2264">
        <v>-1</v>
      </c>
      <c r="BI2264" t="s">
        <v>40644</v>
      </c>
      <c r="BJ2264" t="s">
        <v>44095</v>
      </c>
      <c r="BK2264">
        <v>0</v>
      </c>
      <c r="BL2264" t="s">
        <v>85</v>
      </c>
      <c r="BM2264" t="s">
        <v>20650</v>
      </c>
    </row>
    <row r="2265" spans="1:65" x14ac:dyDescent="0.25">
      <c r="A2265">
        <v>2013</v>
      </c>
      <c r="B2265" t="s">
        <v>116</v>
      </c>
      <c r="C2265" t="s">
        <v>130</v>
      </c>
      <c r="D2265" t="s">
        <v>40645</v>
      </c>
      <c r="E2265" t="s">
        <v>21993</v>
      </c>
      <c r="F2265" t="s">
        <v>21994</v>
      </c>
      <c r="G2265">
        <v>1</v>
      </c>
      <c r="H2265" t="s">
        <v>46842</v>
      </c>
      <c r="I2265" t="s">
        <v>67</v>
      </c>
      <c r="J2265" t="s">
        <v>88</v>
      </c>
      <c r="K2265">
        <v>3</v>
      </c>
      <c r="L2265" t="s">
        <v>41838</v>
      </c>
      <c r="M2265">
        <v>95000000</v>
      </c>
      <c r="N2265" t="s">
        <v>40102</v>
      </c>
      <c r="O2265" t="s">
        <v>44102</v>
      </c>
      <c r="P2265" t="s">
        <v>90</v>
      </c>
      <c r="Q2265" t="s">
        <v>21995</v>
      </c>
      <c r="R2265" t="s">
        <v>21995</v>
      </c>
      <c r="S2265" t="s">
        <v>3878</v>
      </c>
      <c r="T2265" t="s">
        <v>20464</v>
      </c>
      <c r="U2265" t="s">
        <v>21996</v>
      </c>
      <c r="V2265" t="s">
        <v>21997</v>
      </c>
      <c r="W2265">
        <v>103</v>
      </c>
      <c r="X2265">
        <v>2409231433</v>
      </c>
      <c r="Y2265" t="s">
        <v>96</v>
      </c>
      <c r="Z2265" t="s">
        <v>40103</v>
      </c>
      <c r="AA2265">
        <v>0</v>
      </c>
      <c r="AB2265" t="s">
        <v>76</v>
      </c>
      <c r="AC2265">
        <v>0</v>
      </c>
      <c r="AD2265" t="s">
        <v>76</v>
      </c>
      <c r="AE2265">
        <v>1828920</v>
      </c>
      <c r="AF2265" t="s">
        <v>40104</v>
      </c>
      <c r="AG2265" t="s">
        <v>21998</v>
      </c>
      <c r="AH2265" t="s">
        <v>21999</v>
      </c>
      <c r="AI2265" t="s">
        <v>138</v>
      </c>
      <c r="AJ2265" t="s">
        <v>41304</v>
      </c>
      <c r="AK2265" t="s">
        <v>22000</v>
      </c>
      <c r="AL2265" t="s">
        <v>22001</v>
      </c>
      <c r="AM2265">
        <v>2013</v>
      </c>
      <c r="AN2265" s="1">
        <v>41509</v>
      </c>
      <c r="AO2265" s="1">
        <v>41535</v>
      </c>
      <c r="AP2265">
        <v>4</v>
      </c>
      <c r="AQ2265" t="s">
        <v>81</v>
      </c>
      <c r="AR2265" s="4">
        <f>IF(AQ2265="M",AP2265*30.42,AP2265)</f>
        <v>121.68</v>
      </c>
      <c r="AS2265">
        <v>0</v>
      </c>
      <c r="AT2265" s="4">
        <f>AR2265+AS2265</f>
        <v>121.68</v>
      </c>
      <c r="AU2265">
        <v>2</v>
      </c>
      <c r="AV2265" s="1">
        <f>AO2265+AT2265</f>
        <v>41656.68</v>
      </c>
      <c r="AW2265" s="1">
        <v>41716</v>
      </c>
      <c r="AX2265" s="2">
        <f>IF(AV2265&gt;=AW2265,1,2)</f>
        <v>2</v>
      </c>
      <c r="AY2265" s="2" t="str">
        <f>IF((AV2265+10)&gt;=AW2265,"SAVE","LATE")</f>
        <v>LATE</v>
      </c>
      <c r="AZ2265" t="s">
        <v>82</v>
      </c>
      <c r="BA2265" t="s">
        <v>1011</v>
      </c>
      <c r="BB2265">
        <v>2409230795</v>
      </c>
      <c r="BC2265">
        <v>0</v>
      </c>
      <c r="BD2265" s="9">
        <v>2409230795</v>
      </c>
      <c r="BE2265" t="s">
        <v>44102</v>
      </c>
      <c r="BF2265">
        <v>0</v>
      </c>
      <c r="BG2265" t="s">
        <v>70</v>
      </c>
      <c r="BH2265">
        <v>-1</v>
      </c>
      <c r="BI2265" t="s">
        <v>40646</v>
      </c>
      <c r="BJ2265" t="s">
        <v>22002</v>
      </c>
      <c r="BK2265">
        <v>0</v>
      </c>
      <c r="BL2265" t="s">
        <v>85</v>
      </c>
      <c r="BM2265" t="s">
        <v>22003</v>
      </c>
    </row>
    <row r="2266" spans="1:65" x14ac:dyDescent="0.25">
      <c r="A2266">
        <v>2013</v>
      </c>
      <c r="B2266" t="s">
        <v>116</v>
      </c>
      <c r="C2266" t="s">
        <v>130</v>
      </c>
      <c r="D2266" t="s">
        <v>40645</v>
      </c>
      <c r="E2266" t="s">
        <v>21993</v>
      </c>
      <c r="F2266" t="s">
        <v>21994</v>
      </c>
      <c r="G2266">
        <v>1</v>
      </c>
      <c r="H2266" t="s">
        <v>46842</v>
      </c>
      <c r="I2266" t="s">
        <v>67</v>
      </c>
      <c r="J2266" t="s">
        <v>88</v>
      </c>
      <c r="K2266">
        <v>3</v>
      </c>
      <c r="L2266" t="s">
        <v>41838</v>
      </c>
      <c r="M2266">
        <v>95000000</v>
      </c>
      <c r="N2266" t="s">
        <v>40102</v>
      </c>
      <c r="O2266" t="s">
        <v>41568</v>
      </c>
      <c r="P2266" t="s">
        <v>90</v>
      </c>
      <c r="Q2266" t="s">
        <v>21995</v>
      </c>
      <c r="R2266" t="s">
        <v>21995</v>
      </c>
      <c r="S2266" t="s">
        <v>3878</v>
      </c>
      <c r="T2266" s="3">
        <v>41460</v>
      </c>
      <c r="U2266" t="s">
        <v>22348</v>
      </c>
      <c r="V2266" t="s">
        <v>22349</v>
      </c>
      <c r="W2266">
        <v>81</v>
      </c>
      <c r="X2266">
        <v>1785700000</v>
      </c>
      <c r="Y2266" t="s">
        <v>96</v>
      </c>
      <c r="Z2266" t="s">
        <v>40103</v>
      </c>
      <c r="AA2266">
        <v>0</v>
      </c>
      <c r="AB2266" t="s">
        <v>76</v>
      </c>
      <c r="AC2266">
        <v>0</v>
      </c>
      <c r="AD2266" t="s">
        <v>76</v>
      </c>
      <c r="AE2266">
        <v>1810091</v>
      </c>
      <c r="AF2266" t="s">
        <v>40104</v>
      </c>
      <c r="AG2266" t="s">
        <v>22350</v>
      </c>
      <c r="AH2266" t="s">
        <v>22351</v>
      </c>
      <c r="AI2266" t="s">
        <v>138</v>
      </c>
      <c r="AJ2266" t="s">
        <v>41304</v>
      </c>
      <c r="AK2266" t="s">
        <v>22352</v>
      </c>
      <c r="AL2266" t="s">
        <v>22353</v>
      </c>
      <c r="AM2266">
        <v>2013</v>
      </c>
      <c r="AN2266" s="1">
        <v>41474</v>
      </c>
      <c r="AO2266" s="1">
        <v>41526</v>
      </c>
      <c r="AP2266">
        <v>5</v>
      </c>
      <c r="AQ2266" t="s">
        <v>81</v>
      </c>
      <c r="AR2266" s="4">
        <f>IF(AQ2266="M",AP2266*30.42,AP2266)</f>
        <v>152.10000000000002</v>
      </c>
      <c r="AS2266">
        <v>30</v>
      </c>
      <c r="AT2266" s="4">
        <f>AR2266+AS2266</f>
        <v>182.10000000000002</v>
      </c>
      <c r="AU2266">
        <v>3</v>
      </c>
      <c r="AV2266" s="1">
        <f>AO2266+AT2266</f>
        <v>41708.1</v>
      </c>
      <c r="AW2266" s="1">
        <v>41798</v>
      </c>
      <c r="AX2266" s="2">
        <f>IF(AV2266&gt;=AW2266,1,2)</f>
        <v>2</v>
      </c>
      <c r="AY2266" s="2" t="str">
        <f>IF((AV2266+10)&gt;=AW2266,"SAVE","LATE")</f>
        <v>LATE</v>
      </c>
      <c r="AZ2266" t="s">
        <v>82</v>
      </c>
      <c r="BA2266" t="s">
        <v>1011</v>
      </c>
      <c r="BB2266">
        <v>1785683566</v>
      </c>
      <c r="BC2266">
        <v>0</v>
      </c>
      <c r="BD2266" s="9">
        <v>1785683566</v>
      </c>
      <c r="BE2266" t="s">
        <v>40647</v>
      </c>
      <c r="BF2266">
        <v>0</v>
      </c>
      <c r="BG2266" t="s">
        <v>70</v>
      </c>
      <c r="BH2266">
        <v>-1</v>
      </c>
      <c r="BI2266" t="s">
        <v>40648</v>
      </c>
      <c r="BJ2266" t="s">
        <v>44103</v>
      </c>
      <c r="BK2266">
        <v>0</v>
      </c>
      <c r="BL2266" t="s">
        <v>85</v>
      </c>
      <c r="BM2266" t="s">
        <v>22354</v>
      </c>
    </row>
    <row r="2267" spans="1:65" x14ac:dyDescent="0.25">
      <c r="A2267">
        <v>2013</v>
      </c>
      <c r="B2267" t="s">
        <v>116</v>
      </c>
      <c r="C2267" t="s">
        <v>130</v>
      </c>
      <c r="D2267" t="s">
        <v>40645</v>
      </c>
      <c r="E2267" t="s">
        <v>21993</v>
      </c>
      <c r="F2267" t="s">
        <v>21994</v>
      </c>
      <c r="G2267">
        <v>1</v>
      </c>
      <c r="H2267" t="s">
        <v>46842</v>
      </c>
      <c r="I2267" t="s">
        <v>67</v>
      </c>
      <c r="J2267" t="s">
        <v>88</v>
      </c>
      <c r="K2267">
        <v>3</v>
      </c>
      <c r="L2267" t="s">
        <v>41838</v>
      </c>
      <c r="M2267">
        <v>72000000</v>
      </c>
      <c r="N2267" t="s">
        <v>41840</v>
      </c>
      <c r="O2267" t="s">
        <v>47178</v>
      </c>
      <c r="P2267" t="s">
        <v>90</v>
      </c>
      <c r="Q2267" t="s">
        <v>21995</v>
      </c>
      <c r="R2267" t="s">
        <v>21995</v>
      </c>
      <c r="S2267" t="s">
        <v>3878</v>
      </c>
      <c r="T2267" t="s">
        <v>18606</v>
      </c>
      <c r="U2267" t="s">
        <v>22880</v>
      </c>
      <c r="V2267" t="s">
        <v>22881</v>
      </c>
      <c r="W2267">
        <v>97</v>
      </c>
      <c r="X2267">
        <v>1149773385</v>
      </c>
      <c r="Y2267" t="s">
        <v>122</v>
      </c>
      <c r="Z2267" t="s">
        <v>123</v>
      </c>
      <c r="AA2267">
        <v>0</v>
      </c>
      <c r="AB2267" t="s">
        <v>76</v>
      </c>
      <c r="AC2267">
        <v>0</v>
      </c>
      <c r="AD2267" t="s">
        <v>76</v>
      </c>
      <c r="AE2267">
        <v>1800673</v>
      </c>
      <c r="AF2267" t="s">
        <v>40104</v>
      </c>
      <c r="AG2267" t="s">
        <v>22882</v>
      </c>
      <c r="AH2267" t="s">
        <v>44104</v>
      </c>
      <c r="AI2267" t="s">
        <v>138</v>
      </c>
      <c r="AJ2267" t="s">
        <v>41304</v>
      </c>
      <c r="AK2267" t="s">
        <v>22883</v>
      </c>
      <c r="AL2267" t="s">
        <v>22884</v>
      </c>
      <c r="AM2267">
        <v>2013</v>
      </c>
      <c r="AN2267" s="1">
        <v>41493</v>
      </c>
      <c r="AO2267" s="1">
        <v>41519</v>
      </c>
      <c r="AP2267">
        <v>4</v>
      </c>
      <c r="AQ2267" t="s">
        <v>81</v>
      </c>
      <c r="AR2267" s="4">
        <f>IF(AQ2267="M",AP2267*30.42,AP2267)</f>
        <v>121.68</v>
      </c>
      <c r="AS2267">
        <v>103</v>
      </c>
      <c r="AT2267" s="4">
        <f>AR2267+AS2267</f>
        <v>224.68</v>
      </c>
      <c r="AU2267">
        <v>1</v>
      </c>
      <c r="AV2267" s="1">
        <f>AO2267+AT2267</f>
        <v>41743.68</v>
      </c>
      <c r="AW2267" s="1">
        <v>41772</v>
      </c>
      <c r="AX2267" s="2">
        <f>IF(AV2267&gt;=AW2267,1,2)</f>
        <v>2</v>
      </c>
      <c r="AY2267" s="2" t="str">
        <f>IF((AV2267+10)&gt;=AW2267,"SAVE","LATE")</f>
        <v>LATE</v>
      </c>
      <c r="AZ2267" t="s">
        <v>82</v>
      </c>
      <c r="BA2267" t="s">
        <v>1011</v>
      </c>
      <c r="BB2267">
        <v>1149738337</v>
      </c>
      <c r="BC2267">
        <v>0</v>
      </c>
      <c r="BD2267" s="9">
        <v>1149738337</v>
      </c>
      <c r="BE2267" t="s">
        <v>47178</v>
      </c>
      <c r="BF2267">
        <v>0</v>
      </c>
      <c r="BG2267" t="s">
        <v>70</v>
      </c>
      <c r="BH2267">
        <v>-1</v>
      </c>
      <c r="BI2267" t="s">
        <v>40649</v>
      </c>
      <c r="BJ2267" t="s">
        <v>44105</v>
      </c>
      <c r="BK2267">
        <v>0</v>
      </c>
      <c r="BL2267" t="s">
        <v>85</v>
      </c>
      <c r="BM2267" t="s">
        <v>22885</v>
      </c>
    </row>
    <row r="2268" spans="1:65" x14ac:dyDescent="0.25">
      <c r="A2268">
        <v>2013</v>
      </c>
      <c r="B2268" t="s">
        <v>116</v>
      </c>
      <c r="C2268" t="s">
        <v>290</v>
      </c>
      <c r="D2268" t="s">
        <v>43963</v>
      </c>
      <c r="E2268" t="s">
        <v>1082</v>
      </c>
      <c r="F2268" t="s">
        <v>1083</v>
      </c>
      <c r="G2268">
        <v>12</v>
      </c>
      <c r="H2268" t="s">
        <v>41881</v>
      </c>
      <c r="I2268" t="s">
        <v>67</v>
      </c>
      <c r="J2268" t="s">
        <v>68</v>
      </c>
      <c r="K2268">
        <v>3</v>
      </c>
      <c r="L2268" t="s">
        <v>41838</v>
      </c>
      <c r="M2268">
        <v>72000000</v>
      </c>
      <c r="N2268" t="s">
        <v>41840</v>
      </c>
      <c r="O2268" t="s">
        <v>26012</v>
      </c>
      <c r="P2268" t="s">
        <v>90</v>
      </c>
      <c r="Q2268" t="s">
        <v>70</v>
      </c>
      <c r="R2268" t="s">
        <v>70</v>
      </c>
      <c r="S2268" t="s">
        <v>39763</v>
      </c>
      <c r="T2268" t="s">
        <v>1687</v>
      </c>
      <c r="U2268" t="s">
        <v>26013</v>
      </c>
      <c r="V2268" t="s">
        <v>26014</v>
      </c>
      <c r="W2268" t="s">
        <v>26014</v>
      </c>
      <c r="X2268">
        <v>425151518</v>
      </c>
      <c r="Y2268" t="s">
        <v>122</v>
      </c>
      <c r="Z2268" t="s">
        <v>123</v>
      </c>
      <c r="AA2268">
        <v>0</v>
      </c>
      <c r="AB2268" t="s">
        <v>76</v>
      </c>
      <c r="AC2268">
        <v>0</v>
      </c>
      <c r="AD2268" t="s">
        <v>76</v>
      </c>
      <c r="AE2268">
        <v>1500016</v>
      </c>
      <c r="AF2268" t="s">
        <v>40104</v>
      </c>
      <c r="AG2268">
        <v>9003228224</v>
      </c>
      <c r="AH2268" t="s">
        <v>26015</v>
      </c>
      <c r="AI2268" t="s">
        <v>138</v>
      </c>
      <c r="AJ2268" t="s">
        <v>41304</v>
      </c>
      <c r="AK2268">
        <v>96193015</v>
      </c>
      <c r="AL2268" t="s">
        <v>26016</v>
      </c>
      <c r="AM2268">
        <v>2013</v>
      </c>
      <c r="AN2268" s="1">
        <v>41306</v>
      </c>
      <c r="AO2268" s="1">
        <v>41306</v>
      </c>
      <c r="AP2268">
        <v>5</v>
      </c>
      <c r="AQ2268" t="s">
        <v>81</v>
      </c>
      <c r="AR2268" s="4">
        <f>IF(AQ2268="M",AP2268*30.42,AP2268)</f>
        <v>152.10000000000002</v>
      </c>
      <c r="AS2268">
        <v>0</v>
      </c>
      <c r="AT2268" s="4">
        <f>AR2268+AS2268</f>
        <v>152.10000000000002</v>
      </c>
      <c r="AU2268">
        <v>5</v>
      </c>
      <c r="AV2268" s="1">
        <f>AO2268+AT2268</f>
        <v>41458.1</v>
      </c>
      <c r="AW2268" s="1">
        <v>41609</v>
      </c>
      <c r="AX2268" s="2">
        <f>IF(AV2268&gt;=AW2268,1,2)</f>
        <v>2</v>
      </c>
      <c r="AY2268" s="2" t="str">
        <f>IF((AV2268+10)&gt;=AW2268,"SAVE","LATE")</f>
        <v>LATE</v>
      </c>
      <c r="AZ2268" t="s">
        <v>82</v>
      </c>
      <c r="BA2268" t="s">
        <v>1011</v>
      </c>
      <c r="BB2268">
        <v>425151518</v>
      </c>
      <c r="BC2268">
        <v>0</v>
      </c>
      <c r="BD2268" s="9">
        <v>425151518</v>
      </c>
      <c r="BE2268" t="s">
        <v>26012</v>
      </c>
      <c r="BF2268">
        <v>0</v>
      </c>
      <c r="BG2268" t="s">
        <v>70</v>
      </c>
      <c r="BH2268">
        <v>-1</v>
      </c>
      <c r="BI2268" t="s">
        <v>70</v>
      </c>
      <c r="BJ2268" t="s">
        <v>70</v>
      </c>
      <c r="BK2268">
        <v>0</v>
      </c>
      <c r="BL2268" t="s">
        <v>85</v>
      </c>
      <c r="BM2268" t="s">
        <v>26017</v>
      </c>
    </row>
    <row r="2269" spans="1:65" x14ac:dyDescent="0.25">
      <c r="A2269">
        <v>2013</v>
      </c>
      <c r="B2269" t="s">
        <v>116</v>
      </c>
      <c r="C2269" t="s">
        <v>130</v>
      </c>
      <c r="D2269" t="s">
        <v>40650</v>
      </c>
      <c r="E2269" t="s">
        <v>17566</v>
      </c>
      <c r="F2269" t="s">
        <v>19907</v>
      </c>
      <c r="G2269">
        <v>11</v>
      </c>
      <c r="H2269" t="s">
        <v>41839</v>
      </c>
      <c r="I2269" t="s">
        <v>67</v>
      </c>
      <c r="J2269" t="s">
        <v>88</v>
      </c>
      <c r="K2269">
        <v>3</v>
      </c>
      <c r="L2269" t="s">
        <v>41838</v>
      </c>
      <c r="M2269">
        <v>72000000</v>
      </c>
      <c r="N2269" t="s">
        <v>41840</v>
      </c>
      <c r="O2269" t="s">
        <v>19908</v>
      </c>
      <c r="P2269" t="s">
        <v>90</v>
      </c>
      <c r="Q2269" t="s">
        <v>17569</v>
      </c>
      <c r="R2269" t="s">
        <v>17569</v>
      </c>
      <c r="S2269" t="s">
        <v>7651</v>
      </c>
      <c r="T2269" t="s">
        <v>18634</v>
      </c>
      <c r="U2269" t="s">
        <v>19909</v>
      </c>
      <c r="V2269" t="s">
        <v>19910</v>
      </c>
      <c r="W2269">
        <v>201</v>
      </c>
      <c r="X2269">
        <v>78041085</v>
      </c>
      <c r="Y2269" t="s">
        <v>122</v>
      </c>
      <c r="Z2269" t="s">
        <v>123</v>
      </c>
      <c r="AA2269">
        <v>0</v>
      </c>
      <c r="AB2269" t="s">
        <v>76</v>
      </c>
      <c r="AC2269">
        <v>0</v>
      </c>
      <c r="AD2269" t="s">
        <v>76</v>
      </c>
      <c r="AE2269">
        <v>2007152</v>
      </c>
      <c r="AF2269" t="s">
        <v>40104</v>
      </c>
      <c r="AG2269" t="s">
        <v>19911</v>
      </c>
      <c r="AH2269" t="s">
        <v>44110</v>
      </c>
      <c r="AI2269" t="s">
        <v>138</v>
      </c>
      <c r="AJ2269" t="s">
        <v>41304</v>
      </c>
      <c r="AK2269" t="s">
        <v>19912</v>
      </c>
      <c r="AL2269" t="s">
        <v>19913</v>
      </c>
      <c r="AM2269">
        <v>2013</v>
      </c>
      <c r="AN2269" s="1">
        <v>41604</v>
      </c>
      <c r="AO2269" s="1">
        <v>41625</v>
      </c>
      <c r="AP2269">
        <v>2</v>
      </c>
      <c r="AQ2269" t="s">
        <v>81</v>
      </c>
      <c r="AR2269" s="4">
        <f>IF(AQ2269="M",AP2269*30.42,AP2269)</f>
        <v>60.84</v>
      </c>
      <c r="AS2269">
        <v>0</v>
      </c>
      <c r="AT2269" s="4">
        <f>AR2269+AS2269</f>
        <v>60.84</v>
      </c>
      <c r="AU2269">
        <v>1</v>
      </c>
      <c r="AV2269" s="1">
        <f>AO2269+AT2269</f>
        <v>41685.839999999997</v>
      </c>
      <c r="AW2269" s="1">
        <v>41715</v>
      </c>
      <c r="AX2269" s="2">
        <f>IF(AV2269&gt;=AW2269,1,2)</f>
        <v>2</v>
      </c>
      <c r="AY2269" s="2" t="str">
        <f>IF((AV2269+10)&gt;=AW2269,"SAVE","LATE")</f>
        <v>LATE</v>
      </c>
      <c r="AZ2269" t="s">
        <v>82</v>
      </c>
      <c r="BA2269" t="s">
        <v>1011</v>
      </c>
      <c r="BB2269">
        <v>77794389</v>
      </c>
      <c r="BC2269">
        <v>38895563</v>
      </c>
      <c r="BD2269" s="9">
        <v>116689952</v>
      </c>
      <c r="BE2269" t="s">
        <v>19908</v>
      </c>
      <c r="BF2269">
        <v>0</v>
      </c>
      <c r="BG2269" t="s">
        <v>70</v>
      </c>
      <c r="BH2269">
        <v>-1</v>
      </c>
      <c r="BI2269" t="s">
        <v>44110</v>
      </c>
      <c r="BJ2269" t="s">
        <v>19914</v>
      </c>
      <c r="BK2269">
        <v>0</v>
      </c>
      <c r="BL2269" t="s">
        <v>85</v>
      </c>
      <c r="BM2269" t="s">
        <v>19915</v>
      </c>
    </row>
    <row r="2270" spans="1:65" x14ac:dyDescent="0.25">
      <c r="A2270">
        <v>2013</v>
      </c>
      <c r="B2270" t="s">
        <v>116</v>
      </c>
      <c r="C2270" t="s">
        <v>1416</v>
      </c>
      <c r="D2270" t="s">
        <v>40651</v>
      </c>
      <c r="E2270" t="s">
        <v>1912</v>
      </c>
      <c r="F2270" t="s">
        <v>1913</v>
      </c>
      <c r="G2270">
        <v>11</v>
      </c>
      <c r="H2270" t="s">
        <v>41839</v>
      </c>
      <c r="I2270" t="s">
        <v>67</v>
      </c>
      <c r="J2270" t="s">
        <v>88</v>
      </c>
      <c r="K2270">
        <v>3</v>
      </c>
      <c r="L2270" t="s">
        <v>41838</v>
      </c>
      <c r="M2270">
        <v>80000000</v>
      </c>
      <c r="N2270" t="s">
        <v>348</v>
      </c>
      <c r="O2270" t="s">
        <v>18886</v>
      </c>
      <c r="P2270" t="s">
        <v>90</v>
      </c>
      <c r="Q2270" t="s">
        <v>1914</v>
      </c>
      <c r="R2270" t="s">
        <v>1914</v>
      </c>
      <c r="S2270" t="s">
        <v>1686</v>
      </c>
      <c r="T2270" t="s">
        <v>18661</v>
      </c>
      <c r="U2270" t="s">
        <v>18887</v>
      </c>
      <c r="V2270" t="s">
        <v>18888</v>
      </c>
      <c r="W2270" t="s">
        <v>18889</v>
      </c>
      <c r="X2270">
        <v>264950106</v>
      </c>
      <c r="Y2270" t="s">
        <v>122</v>
      </c>
      <c r="Z2270" t="s">
        <v>123</v>
      </c>
      <c r="AA2270">
        <v>0</v>
      </c>
      <c r="AB2270" t="s">
        <v>76</v>
      </c>
      <c r="AC2270">
        <v>0</v>
      </c>
      <c r="AD2270" t="s">
        <v>76</v>
      </c>
      <c r="AE2270">
        <v>2043111</v>
      </c>
      <c r="AF2270" t="s">
        <v>40104</v>
      </c>
      <c r="AG2270" t="s">
        <v>18890</v>
      </c>
      <c r="AH2270" t="s">
        <v>18891</v>
      </c>
      <c r="AI2270" t="s">
        <v>138</v>
      </c>
      <c r="AJ2270" t="s">
        <v>41304</v>
      </c>
      <c r="AK2270" t="s">
        <v>40652</v>
      </c>
      <c r="AL2270" t="s">
        <v>18892</v>
      </c>
      <c r="AM2270">
        <v>2013</v>
      </c>
      <c r="AN2270" s="1">
        <v>41628</v>
      </c>
      <c r="AO2270" s="1">
        <v>41635</v>
      </c>
      <c r="AP2270">
        <v>8</v>
      </c>
      <c r="AQ2270" t="s">
        <v>81</v>
      </c>
      <c r="AR2270" s="4">
        <f>IF(AQ2270="M",AP2270*30.42,AP2270)</f>
        <v>243.36</v>
      </c>
      <c r="AS2270">
        <v>0</v>
      </c>
      <c r="AT2270" s="4">
        <f>AR2270+AS2270</f>
        <v>243.36</v>
      </c>
      <c r="AU2270">
        <v>2</v>
      </c>
      <c r="AV2270" s="1">
        <f>AO2270+AT2270</f>
        <v>41878.36</v>
      </c>
      <c r="AW2270" s="1">
        <v>41939</v>
      </c>
      <c r="AX2270" s="2">
        <f>IF(AV2270&gt;=AW2270,1,2)</f>
        <v>2</v>
      </c>
      <c r="AY2270" s="2" t="str">
        <f>IF((AV2270+10)&gt;=AW2270,"SAVE","LATE")</f>
        <v>LATE</v>
      </c>
      <c r="AZ2270" t="s">
        <v>82</v>
      </c>
      <c r="BA2270" t="s">
        <v>1011</v>
      </c>
      <c r="BB2270">
        <v>264950106</v>
      </c>
      <c r="BC2270">
        <v>0</v>
      </c>
      <c r="BD2270" s="9">
        <v>264950106</v>
      </c>
      <c r="BE2270" t="s">
        <v>44150</v>
      </c>
      <c r="BF2270">
        <v>0</v>
      </c>
      <c r="BG2270" t="s">
        <v>70</v>
      </c>
      <c r="BH2270">
        <v>-1</v>
      </c>
      <c r="BI2270" t="s">
        <v>18893</v>
      </c>
      <c r="BJ2270" t="s">
        <v>18894</v>
      </c>
      <c r="BK2270">
        <v>0</v>
      </c>
      <c r="BL2270" t="s">
        <v>85</v>
      </c>
      <c r="BM2270" t="s">
        <v>18895</v>
      </c>
    </row>
    <row r="2271" spans="1:65" x14ac:dyDescent="0.25">
      <c r="A2271">
        <v>2013</v>
      </c>
      <c r="B2271" t="s">
        <v>116</v>
      </c>
      <c r="C2271" t="s">
        <v>1416</v>
      </c>
      <c r="D2271" t="s">
        <v>40651</v>
      </c>
      <c r="E2271" t="s">
        <v>1912</v>
      </c>
      <c r="F2271" t="s">
        <v>1913</v>
      </c>
      <c r="G2271">
        <v>11</v>
      </c>
      <c r="H2271" t="s">
        <v>41839</v>
      </c>
      <c r="I2271" t="s">
        <v>67</v>
      </c>
      <c r="J2271" t="s">
        <v>88</v>
      </c>
      <c r="K2271">
        <v>3</v>
      </c>
      <c r="L2271" t="s">
        <v>41838</v>
      </c>
      <c r="M2271">
        <v>95000000</v>
      </c>
      <c r="N2271" t="s">
        <v>40102</v>
      </c>
      <c r="O2271" t="s">
        <v>44151</v>
      </c>
      <c r="P2271" t="s">
        <v>90</v>
      </c>
      <c r="Q2271" t="s">
        <v>1914</v>
      </c>
      <c r="R2271" t="s">
        <v>1914</v>
      </c>
      <c r="S2271" t="s">
        <v>1686</v>
      </c>
      <c r="T2271" t="s">
        <v>18357</v>
      </c>
      <c r="U2271" t="s">
        <v>19003</v>
      </c>
      <c r="V2271" t="s">
        <v>19004</v>
      </c>
      <c r="W2271" t="s">
        <v>19005</v>
      </c>
      <c r="X2271">
        <v>226900000</v>
      </c>
      <c r="Y2271" t="s">
        <v>96</v>
      </c>
      <c r="Z2271" t="s">
        <v>40103</v>
      </c>
      <c r="AA2271">
        <v>0</v>
      </c>
      <c r="AB2271" t="s">
        <v>76</v>
      </c>
      <c r="AC2271">
        <v>0</v>
      </c>
      <c r="AD2271" t="s">
        <v>76</v>
      </c>
      <c r="AE2271">
        <v>1985238</v>
      </c>
      <c r="AF2271" t="s">
        <v>40104</v>
      </c>
      <c r="AG2271" t="s">
        <v>19006</v>
      </c>
      <c r="AH2271" t="s">
        <v>19007</v>
      </c>
      <c r="AI2271" t="s">
        <v>138</v>
      </c>
      <c r="AJ2271" t="s">
        <v>41304</v>
      </c>
      <c r="AK2271" t="s">
        <v>19008</v>
      </c>
      <c r="AL2271" t="s">
        <v>19009</v>
      </c>
      <c r="AM2271">
        <v>2013</v>
      </c>
      <c r="AN2271" s="1">
        <v>41604</v>
      </c>
      <c r="AO2271" s="1">
        <v>41604</v>
      </c>
      <c r="AP2271">
        <v>3</v>
      </c>
      <c r="AQ2271" t="s">
        <v>81</v>
      </c>
      <c r="AR2271" s="4">
        <f>IF(AQ2271="M",AP2271*30.42,AP2271)</f>
        <v>91.26</v>
      </c>
      <c r="AS2271">
        <v>0</v>
      </c>
      <c r="AT2271" s="4">
        <f>AR2271+AS2271</f>
        <v>91.26</v>
      </c>
      <c r="AU2271">
        <v>2</v>
      </c>
      <c r="AV2271" s="1">
        <f>AO2271+AT2271</f>
        <v>41695.26</v>
      </c>
      <c r="AW2271" s="1">
        <v>41755</v>
      </c>
      <c r="AX2271" s="2">
        <f>IF(AV2271&gt;=AW2271,1,2)</f>
        <v>2</v>
      </c>
      <c r="AY2271" s="2" t="str">
        <f>IF((AV2271+10)&gt;=AW2271,"SAVE","LATE")</f>
        <v>LATE</v>
      </c>
      <c r="AZ2271" t="s">
        <v>82</v>
      </c>
      <c r="BA2271" t="s">
        <v>1011</v>
      </c>
      <c r="BB2271">
        <v>226863513</v>
      </c>
      <c r="BC2271">
        <v>0</v>
      </c>
      <c r="BD2271" s="9">
        <v>226863513</v>
      </c>
      <c r="BE2271" t="s">
        <v>44151</v>
      </c>
      <c r="BF2271">
        <v>0</v>
      </c>
      <c r="BG2271" t="s">
        <v>70</v>
      </c>
      <c r="BH2271">
        <v>-1</v>
      </c>
      <c r="BI2271" t="s">
        <v>44152</v>
      </c>
      <c r="BJ2271" t="s">
        <v>44149</v>
      </c>
      <c r="BK2271">
        <v>0</v>
      </c>
      <c r="BL2271" t="s">
        <v>85</v>
      </c>
      <c r="BM2271" t="s">
        <v>19010</v>
      </c>
    </row>
    <row r="2272" spans="1:65" x14ac:dyDescent="0.25">
      <c r="A2272">
        <v>2013</v>
      </c>
      <c r="B2272" t="s">
        <v>116</v>
      </c>
      <c r="C2272" t="s">
        <v>1416</v>
      </c>
      <c r="D2272" t="s">
        <v>40651</v>
      </c>
      <c r="E2272" t="s">
        <v>1912</v>
      </c>
      <c r="F2272" t="s">
        <v>1913</v>
      </c>
      <c r="G2272">
        <v>11</v>
      </c>
      <c r="H2272" t="s">
        <v>41839</v>
      </c>
      <c r="I2272" t="s">
        <v>67</v>
      </c>
      <c r="J2272" t="s">
        <v>88</v>
      </c>
      <c r="K2272">
        <v>3</v>
      </c>
      <c r="L2272" t="s">
        <v>41838</v>
      </c>
      <c r="M2272">
        <v>72000000</v>
      </c>
      <c r="N2272" t="s">
        <v>41840</v>
      </c>
      <c r="O2272" t="s">
        <v>19057</v>
      </c>
      <c r="P2272" t="s">
        <v>90</v>
      </c>
      <c r="Q2272" t="s">
        <v>1914</v>
      </c>
      <c r="R2272" t="s">
        <v>1914</v>
      </c>
      <c r="S2272" t="s">
        <v>1686</v>
      </c>
      <c r="T2272" t="s">
        <v>18456</v>
      </c>
      <c r="U2272" t="s">
        <v>19058</v>
      </c>
      <c r="V2272" t="s">
        <v>19059</v>
      </c>
      <c r="W2272" t="s">
        <v>19060</v>
      </c>
      <c r="X2272">
        <v>200000000</v>
      </c>
      <c r="Y2272" t="s">
        <v>122</v>
      </c>
      <c r="Z2272" t="s">
        <v>123</v>
      </c>
      <c r="AA2272">
        <v>0</v>
      </c>
      <c r="AB2272" t="s">
        <v>76</v>
      </c>
      <c r="AC2272">
        <v>0</v>
      </c>
      <c r="AD2272" t="s">
        <v>76</v>
      </c>
      <c r="AE2272">
        <v>2040957</v>
      </c>
      <c r="AF2272" t="s">
        <v>145</v>
      </c>
      <c r="AG2272" t="s">
        <v>11510</v>
      </c>
      <c r="AH2272" t="s">
        <v>40653</v>
      </c>
      <c r="AI2272" t="s">
        <v>138</v>
      </c>
      <c r="AJ2272" t="s">
        <v>41304</v>
      </c>
      <c r="AK2272" t="s">
        <v>39770</v>
      </c>
      <c r="AL2272" t="s">
        <v>40653</v>
      </c>
      <c r="AM2272">
        <v>2013</v>
      </c>
      <c r="AN2272" s="1">
        <v>41626</v>
      </c>
      <c r="AO2272" s="1">
        <v>41635</v>
      </c>
      <c r="AP2272">
        <v>4</v>
      </c>
      <c r="AQ2272" t="s">
        <v>81</v>
      </c>
      <c r="AR2272" s="4">
        <f>IF(AQ2272="M",AP2272*30.42,AP2272)</f>
        <v>121.68</v>
      </c>
      <c r="AS2272">
        <v>0</v>
      </c>
      <c r="AT2272" s="4">
        <f>AR2272+AS2272</f>
        <v>121.68</v>
      </c>
      <c r="AU2272">
        <v>3</v>
      </c>
      <c r="AV2272" s="1">
        <f>AO2272+AT2272</f>
        <v>41756.68</v>
      </c>
      <c r="AW2272" s="1">
        <v>41847</v>
      </c>
      <c r="AX2272" s="2">
        <f>IF(AV2272&gt;=AW2272,1,2)</f>
        <v>2</v>
      </c>
      <c r="AY2272" s="2" t="str">
        <f>IF((AV2272+10)&gt;=AW2272,"SAVE","LATE")</f>
        <v>LATE</v>
      </c>
      <c r="AZ2272" t="s">
        <v>82</v>
      </c>
      <c r="BA2272" t="s">
        <v>1011</v>
      </c>
      <c r="BB2272">
        <v>199996489</v>
      </c>
      <c r="BC2272">
        <v>98441302</v>
      </c>
      <c r="BD2272" s="9">
        <v>298437791</v>
      </c>
      <c r="BE2272" t="s">
        <v>44153</v>
      </c>
      <c r="BF2272">
        <v>0</v>
      </c>
      <c r="BG2272" t="s">
        <v>70</v>
      </c>
      <c r="BH2272">
        <v>-1</v>
      </c>
      <c r="BI2272" t="s">
        <v>19061</v>
      </c>
      <c r="BJ2272" t="s">
        <v>19062</v>
      </c>
      <c r="BK2272">
        <v>0</v>
      </c>
      <c r="BL2272" t="s">
        <v>85</v>
      </c>
      <c r="BM2272" t="s">
        <v>19063</v>
      </c>
    </row>
    <row r="2273" spans="1:65" x14ac:dyDescent="0.25">
      <c r="A2273">
        <v>2013</v>
      </c>
      <c r="B2273" t="s">
        <v>116</v>
      </c>
      <c r="C2273" t="s">
        <v>1416</v>
      </c>
      <c r="D2273" t="s">
        <v>40651</v>
      </c>
      <c r="E2273" t="s">
        <v>1912</v>
      </c>
      <c r="F2273" t="s">
        <v>1913</v>
      </c>
      <c r="G2273">
        <v>1</v>
      </c>
      <c r="H2273" t="s">
        <v>46842</v>
      </c>
      <c r="I2273" t="s">
        <v>67</v>
      </c>
      <c r="J2273" t="s">
        <v>88</v>
      </c>
      <c r="K2273">
        <v>3</v>
      </c>
      <c r="L2273" t="s">
        <v>41838</v>
      </c>
      <c r="M2273">
        <v>95000000</v>
      </c>
      <c r="N2273" t="s">
        <v>40102</v>
      </c>
      <c r="O2273" t="s">
        <v>44154</v>
      </c>
      <c r="P2273" t="s">
        <v>90</v>
      </c>
      <c r="Q2273" t="s">
        <v>1914</v>
      </c>
      <c r="R2273" t="s">
        <v>1914</v>
      </c>
      <c r="S2273" t="s">
        <v>1686</v>
      </c>
      <c r="T2273" s="3">
        <v>41436</v>
      </c>
      <c r="U2273" t="s">
        <v>21855</v>
      </c>
      <c r="V2273" t="s">
        <v>21856</v>
      </c>
      <c r="W2273" t="s">
        <v>21857</v>
      </c>
      <c r="X2273">
        <v>2750403912</v>
      </c>
      <c r="Y2273" t="s">
        <v>96</v>
      </c>
      <c r="Z2273" t="s">
        <v>40103</v>
      </c>
      <c r="AA2273">
        <v>0</v>
      </c>
      <c r="AB2273" t="s">
        <v>76</v>
      </c>
      <c r="AC2273">
        <v>0</v>
      </c>
      <c r="AD2273" t="s">
        <v>76</v>
      </c>
      <c r="AE2273">
        <v>2068577</v>
      </c>
      <c r="AF2273" t="s">
        <v>40104</v>
      </c>
      <c r="AG2273" t="s">
        <v>21858</v>
      </c>
      <c r="AH2273" t="s">
        <v>21859</v>
      </c>
      <c r="AI2273" t="s">
        <v>138</v>
      </c>
      <c r="AJ2273" t="s">
        <v>41304</v>
      </c>
      <c r="AK2273" t="s">
        <v>39775</v>
      </c>
      <c r="AL2273" t="s">
        <v>13339</v>
      </c>
      <c r="AM2273">
        <v>2013</v>
      </c>
      <c r="AN2273" s="1">
        <v>41639</v>
      </c>
      <c r="AO2273" s="1">
        <v>41705</v>
      </c>
      <c r="AP2273">
        <v>5</v>
      </c>
      <c r="AQ2273" t="s">
        <v>81</v>
      </c>
      <c r="AR2273" s="4">
        <f>IF(AQ2273="M",AP2273*30.42,AP2273)</f>
        <v>152.10000000000002</v>
      </c>
      <c r="AS2273">
        <v>0</v>
      </c>
      <c r="AT2273" s="4">
        <f>AR2273+AS2273</f>
        <v>152.10000000000002</v>
      </c>
      <c r="AU2273">
        <v>4</v>
      </c>
      <c r="AV2273" s="1">
        <f>AO2273+AT2273</f>
        <v>41857.1</v>
      </c>
      <c r="AW2273" s="1">
        <v>41980</v>
      </c>
      <c r="AX2273" s="2">
        <f>IF(AV2273&gt;=AW2273,1,2)</f>
        <v>2</v>
      </c>
      <c r="AY2273" s="2" t="str">
        <f>IF((AV2273+10)&gt;=AW2273,"SAVE","LATE")</f>
        <v>LATE</v>
      </c>
      <c r="AZ2273" t="s">
        <v>82</v>
      </c>
      <c r="BA2273" t="s">
        <v>1011</v>
      </c>
      <c r="BB2273">
        <v>2746590716</v>
      </c>
      <c r="BC2273">
        <v>0</v>
      </c>
      <c r="BD2273" s="9">
        <v>2746590716</v>
      </c>
      <c r="BE2273" t="s">
        <v>44155</v>
      </c>
      <c r="BF2273">
        <v>0</v>
      </c>
      <c r="BG2273" t="s">
        <v>70</v>
      </c>
      <c r="BH2273">
        <v>-1</v>
      </c>
      <c r="BI2273" t="s">
        <v>21860</v>
      </c>
      <c r="BJ2273" t="s">
        <v>21861</v>
      </c>
      <c r="BK2273">
        <v>0</v>
      </c>
      <c r="BL2273" t="s">
        <v>85</v>
      </c>
      <c r="BM2273" t="s">
        <v>21862</v>
      </c>
    </row>
    <row r="2274" spans="1:65" x14ac:dyDescent="0.25">
      <c r="A2274">
        <v>2013</v>
      </c>
      <c r="B2274" t="s">
        <v>116</v>
      </c>
      <c r="C2274" t="s">
        <v>1416</v>
      </c>
      <c r="D2274" t="s">
        <v>40651</v>
      </c>
      <c r="E2274" t="s">
        <v>1912</v>
      </c>
      <c r="F2274" t="s">
        <v>1913</v>
      </c>
      <c r="G2274">
        <v>1</v>
      </c>
      <c r="H2274" t="s">
        <v>46842</v>
      </c>
      <c r="I2274" t="s">
        <v>67</v>
      </c>
      <c r="J2274" t="s">
        <v>88</v>
      </c>
      <c r="K2274">
        <v>3</v>
      </c>
      <c r="L2274" t="s">
        <v>41838</v>
      </c>
      <c r="M2274">
        <v>72000000</v>
      </c>
      <c r="N2274" t="s">
        <v>41840</v>
      </c>
      <c r="O2274" t="s">
        <v>22865</v>
      </c>
      <c r="P2274" t="s">
        <v>90</v>
      </c>
      <c r="Q2274" t="s">
        <v>1914</v>
      </c>
      <c r="R2274" t="s">
        <v>1914</v>
      </c>
      <c r="S2274" t="s">
        <v>1686</v>
      </c>
      <c r="T2274" s="3">
        <v>41398</v>
      </c>
      <c r="U2274" t="s">
        <v>22866</v>
      </c>
      <c r="V2274" t="s">
        <v>22867</v>
      </c>
      <c r="W2274" t="s">
        <v>22868</v>
      </c>
      <c r="X2274">
        <v>1189138140</v>
      </c>
      <c r="Y2274" t="s">
        <v>122</v>
      </c>
      <c r="Z2274" t="s">
        <v>123</v>
      </c>
      <c r="AA2274">
        <v>0</v>
      </c>
      <c r="AB2274" t="s">
        <v>76</v>
      </c>
      <c r="AC2274">
        <v>0</v>
      </c>
      <c r="AD2274" t="s">
        <v>76</v>
      </c>
      <c r="AE2274">
        <v>1692412</v>
      </c>
      <c r="AF2274" t="s">
        <v>145</v>
      </c>
      <c r="AG2274" t="s">
        <v>22869</v>
      </c>
      <c r="AH2274" t="s">
        <v>22870</v>
      </c>
      <c r="AI2274" t="s">
        <v>138</v>
      </c>
      <c r="AJ2274" t="s">
        <v>41304</v>
      </c>
      <c r="AK2274" t="s">
        <v>3832</v>
      </c>
      <c r="AL2274" t="s">
        <v>22870</v>
      </c>
      <c r="AM2274">
        <v>2013</v>
      </c>
      <c r="AN2274" s="1">
        <v>41470</v>
      </c>
      <c r="AO2274" s="1">
        <v>41522</v>
      </c>
      <c r="AP2274">
        <v>5</v>
      </c>
      <c r="AQ2274" t="s">
        <v>81</v>
      </c>
      <c r="AR2274" s="4">
        <f>IF(AQ2274="M",AP2274*30.42,AP2274)</f>
        <v>152.10000000000002</v>
      </c>
      <c r="AS2274">
        <v>0</v>
      </c>
      <c r="AT2274" s="4">
        <f>AR2274+AS2274</f>
        <v>152.10000000000002</v>
      </c>
      <c r="AU2274">
        <v>2</v>
      </c>
      <c r="AV2274" s="1">
        <f>AO2274+AT2274</f>
        <v>41674.1</v>
      </c>
      <c r="AW2274" s="1">
        <v>41734</v>
      </c>
      <c r="AX2274" s="2">
        <f>IF(AV2274&gt;=AW2274,1,2)</f>
        <v>2</v>
      </c>
      <c r="AY2274" s="2" t="str">
        <f>IF((AV2274+10)&gt;=AW2274,"SAVE","LATE")</f>
        <v>LATE</v>
      </c>
      <c r="AZ2274" t="s">
        <v>82</v>
      </c>
      <c r="BA2274" t="s">
        <v>1011</v>
      </c>
      <c r="BB2274">
        <v>1189138140</v>
      </c>
      <c r="BC2274">
        <v>584251933</v>
      </c>
      <c r="BD2274" s="9">
        <v>1773390073</v>
      </c>
      <c r="BE2274" t="s">
        <v>44156</v>
      </c>
      <c r="BF2274">
        <v>0</v>
      </c>
      <c r="BG2274" t="s">
        <v>70</v>
      </c>
      <c r="BH2274">
        <v>-1</v>
      </c>
      <c r="BI2274" t="s">
        <v>39776</v>
      </c>
      <c r="BJ2274" t="s">
        <v>22871</v>
      </c>
      <c r="BK2274">
        <v>0</v>
      </c>
      <c r="BL2274" t="s">
        <v>85</v>
      </c>
      <c r="BM2274" t="s">
        <v>22872</v>
      </c>
    </row>
    <row r="2275" spans="1:65" x14ac:dyDescent="0.25">
      <c r="A2275">
        <v>2013</v>
      </c>
      <c r="B2275" t="s">
        <v>116</v>
      </c>
      <c r="C2275" t="s">
        <v>1416</v>
      </c>
      <c r="D2275" t="s">
        <v>40651</v>
      </c>
      <c r="E2275" t="s">
        <v>1912</v>
      </c>
      <c r="F2275" t="s">
        <v>1913</v>
      </c>
      <c r="G2275">
        <v>1</v>
      </c>
      <c r="H2275" t="s">
        <v>46842</v>
      </c>
      <c r="I2275" t="s">
        <v>67</v>
      </c>
      <c r="J2275" t="s">
        <v>88</v>
      </c>
      <c r="K2275">
        <v>3</v>
      </c>
      <c r="L2275" t="s">
        <v>41838</v>
      </c>
      <c r="M2275">
        <v>95000000</v>
      </c>
      <c r="N2275" t="s">
        <v>40102</v>
      </c>
      <c r="O2275" t="s">
        <v>24059</v>
      </c>
      <c r="P2275" t="s">
        <v>90</v>
      </c>
      <c r="Q2275" t="s">
        <v>1914</v>
      </c>
      <c r="R2275" t="s">
        <v>1914</v>
      </c>
      <c r="S2275" t="s">
        <v>1686</v>
      </c>
      <c r="T2275" s="3">
        <v>41373</v>
      </c>
      <c r="U2275" t="s">
        <v>24060</v>
      </c>
      <c r="V2275" t="s">
        <v>24061</v>
      </c>
      <c r="W2275" t="s">
        <v>24062</v>
      </c>
      <c r="X2275">
        <v>475000000</v>
      </c>
      <c r="Y2275" t="s">
        <v>96</v>
      </c>
      <c r="Z2275" t="s">
        <v>40103</v>
      </c>
      <c r="AA2275">
        <v>0</v>
      </c>
      <c r="AB2275" t="s">
        <v>76</v>
      </c>
      <c r="AC2275">
        <v>0</v>
      </c>
      <c r="AD2275" t="s">
        <v>76</v>
      </c>
      <c r="AE2275">
        <v>1995936</v>
      </c>
      <c r="AF2275" t="s">
        <v>40104</v>
      </c>
      <c r="AG2275" t="s">
        <v>24063</v>
      </c>
      <c r="AH2275" t="s">
        <v>44157</v>
      </c>
      <c r="AI2275" t="s">
        <v>138</v>
      </c>
      <c r="AJ2275" t="s">
        <v>41304</v>
      </c>
      <c r="AK2275" t="s">
        <v>24064</v>
      </c>
      <c r="AL2275" t="s">
        <v>12408</v>
      </c>
      <c r="AM2275">
        <v>2013</v>
      </c>
      <c r="AN2275" s="1">
        <v>41610</v>
      </c>
      <c r="AO2275" s="1">
        <v>41680</v>
      </c>
      <c r="AP2275">
        <v>45</v>
      </c>
      <c r="AQ2275" t="s">
        <v>74</v>
      </c>
      <c r="AR2275" s="4">
        <f>IF(AQ2275="M",AP2275*30.42,AP2275)</f>
        <v>45</v>
      </c>
      <c r="AS2275">
        <v>30</v>
      </c>
      <c r="AT2275" s="4">
        <f>AR2275+AS2275</f>
        <v>75</v>
      </c>
      <c r="AU2275">
        <v>2</v>
      </c>
      <c r="AV2275" s="1">
        <f>AO2275+AT2275</f>
        <v>41755</v>
      </c>
      <c r="AW2275" s="1">
        <v>41814</v>
      </c>
      <c r="AX2275" s="2">
        <f>IF(AV2275&gt;=AW2275,1,2)</f>
        <v>2</v>
      </c>
      <c r="AY2275" s="2" t="str">
        <f>IF((AV2275+10)&gt;=AW2275,"SAVE","LATE")</f>
        <v>LATE</v>
      </c>
      <c r="AZ2275" t="s">
        <v>82</v>
      </c>
      <c r="BA2275" t="s">
        <v>1011</v>
      </c>
      <c r="BB2275">
        <v>475000000</v>
      </c>
      <c r="BC2275">
        <v>171299125</v>
      </c>
      <c r="BD2275" s="9">
        <v>646299125</v>
      </c>
      <c r="BE2275" t="s">
        <v>44158</v>
      </c>
      <c r="BF2275">
        <v>0</v>
      </c>
      <c r="BG2275" t="s">
        <v>70</v>
      </c>
      <c r="BH2275">
        <v>-1</v>
      </c>
      <c r="BI2275" t="s">
        <v>41580</v>
      </c>
      <c r="BJ2275" t="s">
        <v>44159</v>
      </c>
      <c r="BK2275">
        <v>0</v>
      </c>
      <c r="BL2275" t="s">
        <v>85</v>
      </c>
      <c r="BM2275" t="s">
        <v>24065</v>
      </c>
    </row>
    <row r="2276" spans="1:65" x14ac:dyDescent="0.25">
      <c r="A2276">
        <v>2013</v>
      </c>
      <c r="B2276" t="s">
        <v>116</v>
      </c>
      <c r="C2276" t="s">
        <v>1416</v>
      </c>
      <c r="D2276" t="s">
        <v>40651</v>
      </c>
      <c r="E2276" t="s">
        <v>1912</v>
      </c>
      <c r="F2276" t="s">
        <v>1913</v>
      </c>
      <c r="G2276">
        <v>1</v>
      </c>
      <c r="H2276" t="s">
        <v>46842</v>
      </c>
      <c r="I2276" t="s">
        <v>67</v>
      </c>
      <c r="J2276" t="s">
        <v>88</v>
      </c>
      <c r="K2276">
        <v>3</v>
      </c>
      <c r="L2276" t="s">
        <v>41838</v>
      </c>
      <c r="M2276">
        <v>72000000</v>
      </c>
      <c r="N2276" t="s">
        <v>41840</v>
      </c>
      <c r="O2276" t="s">
        <v>24719</v>
      </c>
      <c r="P2276" t="s">
        <v>90</v>
      </c>
      <c r="Q2276" t="s">
        <v>1914</v>
      </c>
      <c r="R2276" t="s">
        <v>1914</v>
      </c>
      <c r="S2276" t="s">
        <v>1686</v>
      </c>
      <c r="T2276" t="s">
        <v>19212</v>
      </c>
      <c r="U2276" t="s">
        <v>24720</v>
      </c>
      <c r="V2276" t="s">
        <v>24721</v>
      </c>
      <c r="W2276" t="s">
        <v>24722</v>
      </c>
      <c r="X2276">
        <v>223799297</v>
      </c>
      <c r="Y2276" t="s">
        <v>122</v>
      </c>
      <c r="Z2276" t="s">
        <v>123</v>
      </c>
      <c r="AA2276">
        <v>0</v>
      </c>
      <c r="AB2276" t="s">
        <v>76</v>
      </c>
      <c r="AC2276">
        <v>0</v>
      </c>
      <c r="AD2276" t="s">
        <v>76</v>
      </c>
      <c r="AE2276">
        <v>1846640</v>
      </c>
      <c r="AF2276" t="s">
        <v>40104</v>
      </c>
      <c r="AG2276" t="s">
        <v>24723</v>
      </c>
      <c r="AH2276" t="s">
        <v>40654</v>
      </c>
      <c r="AI2276" t="s">
        <v>138</v>
      </c>
      <c r="AJ2276" t="s">
        <v>41304</v>
      </c>
      <c r="AK2276" t="s">
        <v>24724</v>
      </c>
      <c r="AL2276" t="s">
        <v>10431</v>
      </c>
      <c r="AM2276">
        <v>2013</v>
      </c>
      <c r="AN2276" s="1">
        <v>41543</v>
      </c>
      <c r="AO2276" s="1">
        <v>41576</v>
      </c>
      <c r="AP2276">
        <v>4</v>
      </c>
      <c r="AQ2276" t="s">
        <v>81</v>
      </c>
      <c r="AR2276" s="4">
        <f>IF(AQ2276="M",AP2276*30.42,AP2276)</f>
        <v>121.68</v>
      </c>
      <c r="AS2276">
        <v>0</v>
      </c>
      <c r="AT2276" s="4">
        <f>AR2276+AS2276</f>
        <v>121.68</v>
      </c>
      <c r="AU2276">
        <v>1</v>
      </c>
      <c r="AV2276" s="1">
        <f>AO2276+AT2276</f>
        <v>41697.68</v>
      </c>
      <c r="AW2276" s="1">
        <v>41727</v>
      </c>
      <c r="AX2276" s="2">
        <f>IF(AV2276&gt;=AW2276,1,2)</f>
        <v>2</v>
      </c>
      <c r="AY2276" s="2" t="str">
        <f>IF((AV2276+10)&gt;=AW2276,"SAVE","LATE")</f>
        <v>LATE</v>
      </c>
      <c r="AZ2276" t="s">
        <v>82</v>
      </c>
      <c r="BA2276" t="s">
        <v>1011</v>
      </c>
      <c r="BB2276">
        <v>223798202</v>
      </c>
      <c r="BC2276">
        <v>45857890</v>
      </c>
      <c r="BD2276" s="9">
        <v>269656092</v>
      </c>
      <c r="BE2276" t="s">
        <v>44160</v>
      </c>
      <c r="BF2276">
        <v>0</v>
      </c>
      <c r="BG2276" t="s">
        <v>70</v>
      </c>
      <c r="BH2276">
        <v>-1</v>
      </c>
      <c r="BI2276" t="s">
        <v>40655</v>
      </c>
      <c r="BJ2276" t="s">
        <v>24725</v>
      </c>
      <c r="BK2276">
        <v>0</v>
      </c>
      <c r="BL2276" t="s">
        <v>85</v>
      </c>
      <c r="BM2276" t="s">
        <v>24726</v>
      </c>
    </row>
    <row r="2277" spans="1:65" x14ac:dyDescent="0.25">
      <c r="A2277">
        <v>2013</v>
      </c>
      <c r="B2277" t="s">
        <v>116</v>
      </c>
      <c r="C2277" t="s">
        <v>130</v>
      </c>
      <c r="D2277" t="s">
        <v>40663</v>
      </c>
      <c r="E2277" t="s">
        <v>24066</v>
      </c>
      <c r="F2277" t="s">
        <v>24067</v>
      </c>
      <c r="G2277">
        <v>1</v>
      </c>
      <c r="H2277" t="s">
        <v>46842</v>
      </c>
      <c r="I2277" t="s">
        <v>67</v>
      </c>
      <c r="J2277" t="s">
        <v>88</v>
      </c>
      <c r="K2277">
        <v>3</v>
      </c>
      <c r="L2277" t="s">
        <v>41838</v>
      </c>
      <c r="M2277">
        <v>72000000</v>
      </c>
      <c r="N2277" t="s">
        <v>41840</v>
      </c>
      <c r="O2277" t="s">
        <v>44203</v>
      </c>
      <c r="P2277" t="s">
        <v>90</v>
      </c>
      <c r="Q2277" t="s">
        <v>24068</v>
      </c>
      <c r="R2277" t="s">
        <v>24068</v>
      </c>
      <c r="S2277" t="s">
        <v>2046</v>
      </c>
      <c r="T2277" t="s">
        <v>17784</v>
      </c>
      <c r="U2277" t="s">
        <v>24069</v>
      </c>
      <c r="V2277" t="s">
        <v>44204</v>
      </c>
      <c r="W2277">
        <v>116</v>
      </c>
      <c r="X2277">
        <v>474488196</v>
      </c>
      <c r="Y2277" t="s">
        <v>122</v>
      </c>
      <c r="Z2277" t="s">
        <v>123</v>
      </c>
      <c r="AA2277">
        <v>0</v>
      </c>
      <c r="AB2277" t="s">
        <v>76</v>
      </c>
      <c r="AC2277">
        <v>0</v>
      </c>
      <c r="AD2277" t="s">
        <v>76</v>
      </c>
      <c r="AE2277">
        <v>4114239</v>
      </c>
      <c r="AF2277" t="s">
        <v>40104</v>
      </c>
      <c r="AG2277" t="s">
        <v>24070</v>
      </c>
      <c r="AH2277" t="s">
        <v>24071</v>
      </c>
      <c r="AI2277" t="s">
        <v>138</v>
      </c>
      <c r="AJ2277" t="s">
        <v>41304</v>
      </c>
      <c r="AK2277" t="s">
        <v>24072</v>
      </c>
      <c r="AL2277" t="s">
        <v>24073</v>
      </c>
      <c r="AM2277">
        <v>2013</v>
      </c>
      <c r="AN2277" s="1">
        <v>41404</v>
      </c>
      <c r="AO2277" s="1">
        <v>41432</v>
      </c>
      <c r="AP2277">
        <v>3</v>
      </c>
      <c r="AQ2277" t="s">
        <v>81</v>
      </c>
      <c r="AR2277" s="4">
        <f>IF(AQ2277="M",AP2277*30.42,AP2277)</f>
        <v>91.26</v>
      </c>
      <c r="AS2277">
        <v>0</v>
      </c>
      <c r="AT2277" s="4">
        <f>AR2277+AS2277</f>
        <v>91.26</v>
      </c>
      <c r="AU2277">
        <v>1</v>
      </c>
      <c r="AV2277" s="1">
        <f>AO2277+AT2277</f>
        <v>41523.26</v>
      </c>
      <c r="AW2277" s="1">
        <v>41554</v>
      </c>
      <c r="AX2277" s="2">
        <f>IF(AV2277&gt;=AW2277,1,2)</f>
        <v>2</v>
      </c>
      <c r="AY2277" s="2" t="str">
        <f>IF((AV2277+10)&gt;=AW2277,"SAVE","LATE")</f>
        <v>LATE</v>
      </c>
      <c r="AZ2277" t="s">
        <v>82</v>
      </c>
      <c r="BA2277" t="s">
        <v>1011</v>
      </c>
      <c r="BB2277">
        <v>474487829</v>
      </c>
      <c r="BC2277">
        <v>229154898</v>
      </c>
      <c r="BD2277" s="9">
        <v>703642727</v>
      </c>
      <c r="BE2277" t="s">
        <v>44205</v>
      </c>
      <c r="BF2277">
        <v>0</v>
      </c>
      <c r="BG2277" t="s">
        <v>70</v>
      </c>
      <c r="BH2277">
        <v>-1</v>
      </c>
      <c r="BI2277" t="s">
        <v>47188</v>
      </c>
      <c r="BJ2277" t="s">
        <v>47189</v>
      </c>
      <c r="BK2277">
        <v>0</v>
      </c>
      <c r="BL2277" t="s">
        <v>85</v>
      </c>
      <c r="BM2277" t="s">
        <v>24074</v>
      </c>
    </row>
    <row r="2278" spans="1:65" x14ac:dyDescent="0.25">
      <c r="A2278">
        <v>2013</v>
      </c>
      <c r="B2278" t="s">
        <v>116</v>
      </c>
      <c r="C2278" t="s">
        <v>130</v>
      </c>
      <c r="D2278" t="s">
        <v>40663</v>
      </c>
      <c r="E2278" t="s">
        <v>24066</v>
      </c>
      <c r="F2278" t="s">
        <v>24067</v>
      </c>
      <c r="G2278">
        <v>1</v>
      </c>
      <c r="H2278" t="s">
        <v>46842</v>
      </c>
      <c r="I2278" t="s">
        <v>67</v>
      </c>
      <c r="J2278" t="s">
        <v>88</v>
      </c>
      <c r="K2278">
        <v>3</v>
      </c>
      <c r="L2278" t="s">
        <v>41838</v>
      </c>
      <c r="M2278">
        <v>72000000</v>
      </c>
      <c r="N2278" t="s">
        <v>41840</v>
      </c>
      <c r="O2278" t="s">
        <v>24803</v>
      </c>
      <c r="P2278" t="s">
        <v>90</v>
      </c>
      <c r="Q2278" t="s">
        <v>24068</v>
      </c>
      <c r="R2278" t="s">
        <v>24068</v>
      </c>
      <c r="S2278" t="s">
        <v>2046</v>
      </c>
      <c r="T2278" t="s">
        <v>19826</v>
      </c>
      <c r="U2278" t="s">
        <v>24804</v>
      </c>
      <c r="V2278" t="s">
        <v>44206</v>
      </c>
      <c r="W2278">
        <v>230</v>
      </c>
      <c r="X2278">
        <v>200236824</v>
      </c>
      <c r="Y2278" t="s">
        <v>122</v>
      </c>
      <c r="Z2278" t="s">
        <v>123</v>
      </c>
      <c r="AA2278">
        <v>0</v>
      </c>
      <c r="AB2278" t="s">
        <v>76</v>
      </c>
      <c r="AC2278">
        <v>0</v>
      </c>
      <c r="AD2278" t="s">
        <v>76</v>
      </c>
      <c r="AE2278">
        <v>4078601</v>
      </c>
      <c r="AF2278" t="s">
        <v>40104</v>
      </c>
      <c r="AG2278" t="s">
        <v>24805</v>
      </c>
      <c r="AH2278" t="s">
        <v>24806</v>
      </c>
      <c r="AI2278" t="s">
        <v>138</v>
      </c>
      <c r="AJ2278" t="s">
        <v>41304</v>
      </c>
      <c r="AK2278" t="s">
        <v>7193</v>
      </c>
      <c r="AL2278" t="s">
        <v>7194</v>
      </c>
      <c r="AM2278">
        <v>2013</v>
      </c>
      <c r="AN2278" s="1">
        <v>41520</v>
      </c>
      <c r="AO2278" s="1">
        <v>41542</v>
      </c>
      <c r="AP2278">
        <v>2</v>
      </c>
      <c r="AQ2278" t="s">
        <v>81</v>
      </c>
      <c r="AR2278" s="4">
        <f>IF(AQ2278="M",AP2278*30.42,AP2278)</f>
        <v>60.84</v>
      </c>
      <c r="AS2278">
        <v>0</v>
      </c>
      <c r="AT2278" s="4">
        <f>AR2278+AS2278</f>
        <v>60.84</v>
      </c>
      <c r="AU2278">
        <v>3</v>
      </c>
      <c r="AV2278" s="1">
        <f>AO2278+AT2278</f>
        <v>41602.839999999997</v>
      </c>
      <c r="AW2278" s="1">
        <v>41695</v>
      </c>
      <c r="AX2278" s="2">
        <f>IF(AV2278&gt;=AW2278,1,2)</f>
        <v>2</v>
      </c>
      <c r="AY2278" s="2" t="str">
        <f>IF((AV2278+10)&gt;=AW2278,"SAVE","LATE")</f>
        <v>LATE</v>
      </c>
      <c r="AZ2278" t="s">
        <v>82</v>
      </c>
      <c r="BA2278" t="s">
        <v>1011</v>
      </c>
      <c r="BB2278">
        <v>200187716</v>
      </c>
      <c r="BC2278">
        <v>77985684</v>
      </c>
      <c r="BD2278" s="9">
        <v>278173400</v>
      </c>
      <c r="BE2278" t="s">
        <v>24803</v>
      </c>
      <c r="BF2278">
        <v>0</v>
      </c>
      <c r="BG2278" t="s">
        <v>70</v>
      </c>
      <c r="BH2278">
        <v>-1</v>
      </c>
      <c r="BI2278" t="s">
        <v>47190</v>
      </c>
      <c r="BJ2278" t="s">
        <v>47191</v>
      </c>
      <c r="BK2278">
        <v>0</v>
      </c>
      <c r="BL2278" t="s">
        <v>85</v>
      </c>
      <c r="BM2278" t="s">
        <v>24807</v>
      </c>
    </row>
    <row r="2279" spans="1:65" x14ac:dyDescent="0.25">
      <c r="A2279">
        <v>2013</v>
      </c>
      <c r="B2279" t="s">
        <v>64</v>
      </c>
      <c r="C2279" t="s">
        <v>264</v>
      </c>
      <c r="D2279" t="s">
        <v>2605</v>
      </c>
      <c r="E2279">
        <v>800150861</v>
      </c>
      <c r="F2279" t="s">
        <v>18946</v>
      </c>
      <c r="G2279">
        <v>11</v>
      </c>
      <c r="H2279" t="s">
        <v>41839</v>
      </c>
      <c r="I2279" t="s">
        <v>67</v>
      </c>
      <c r="J2279" t="s">
        <v>88</v>
      </c>
      <c r="K2279">
        <v>3</v>
      </c>
      <c r="L2279" t="s">
        <v>41838</v>
      </c>
      <c r="M2279">
        <v>72000000</v>
      </c>
      <c r="N2279" t="s">
        <v>41840</v>
      </c>
      <c r="O2279" t="s">
        <v>44256</v>
      </c>
      <c r="P2279" t="s">
        <v>90</v>
      </c>
      <c r="Q2279" t="s">
        <v>39286</v>
      </c>
      <c r="R2279" t="s">
        <v>39286</v>
      </c>
      <c r="S2279" t="s">
        <v>698</v>
      </c>
      <c r="T2279" s="3">
        <v>41436</v>
      </c>
      <c r="U2279" t="s">
        <v>18947</v>
      </c>
      <c r="V2279" t="s">
        <v>18948</v>
      </c>
      <c r="W2279" t="s">
        <v>18949</v>
      </c>
      <c r="X2279">
        <v>250729085</v>
      </c>
      <c r="Y2279" t="s">
        <v>122</v>
      </c>
      <c r="Z2279" t="s">
        <v>123</v>
      </c>
      <c r="AA2279">
        <v>0</v>
      </c>
      <c r="AB2279" t="s">
        <v>76</v>
      </c>
      <c r="AC2279">
        <v>0</v>
      </c>
      <c r="AD2279" t="s">
        <v>76</v>
      </c>
      <c r="AE2279">
        <v>2048636</v>
      </c>
      <c r="AF2279" t="s">
        <v>40104</v>
      </c>
      <c r="AG2279" t="s">
        <v>18950</v>
      </c>
      <c r="AH2279" t="s">
        <v>18951</v>
      </c>
      <c r="AI2279" t="s">
        <v>39286</v>
      </c>
      <c r="AJ2279" t="s">
        <v>41304</v>
      </c>
      <c r="AK2279" t="s">
        <v>18952</v>
      </c>
      <c r="AL2279" t="s">
        <v>16776</v>
      </c>
      <c r="AM2279">
        <v>2013</v>
      </c>
      <c r="AN2279" s="1">
        <v>41631</v>
      </c>
      <c r="AO2279" s="1">
        <v>41634</v>
      </c>
      <c r="AP2279">
        <v>1</v>
      </c>
      <c r="AQ2279" t="s">
        <v>74</v>
      </c>
      <c r="AR2279" s="4">
        <f>IF(AQ2279="M",AP2279*30.42,AP2279)</f>
        <v>1</v>
      </c>
      <c r="AS2279">
        <v>15</v>
      </c>
      <c r="AT2279" s="4">
        <f>AR2279+AS2279</f>
        <v>16</v>
      </c>
      <c r="AU2279">
        <v>3</v>
      </c>
      <c r="AV2279" s="1">
        <f>AO2279+AT2279</f>
        <v>41650</v>
      </c>
      <c r="AW2279" s="1">
        <v>41740</v>
      </c>
      <c r="AX2279" s="2">
        <f>IF(AV2279&gt;=AW2279,1,2)</f>
        <v>2</v>
      </c>
      <c r="AY2279" s="2" t="str">
        <f>IF((AV2279+10)&gt;=AW2279,"SAVE","LATE")</f>
        <v>LATE</v>
      </c>
      <c r="AZ2279" t="s">
        <v>82</v>
      </c>
      <c r="BA2279" t="s">
        <v>1011</v>
      </c>
      <c r="BB2279">
        <v>243699181</v>
      </c>
      <c r="BC2279">
        <v>0</v>
      </c>
      <c r="BD2279" s="9">
        <v>243699181</v>
      </c>
      <c r="BE2279" t="s">
        <v>44257</v>
      </c>
      <c r="BF2279">
        <v>0</v>
      </c>
      <c r="BG2279" t="s">
        <v>70</v>
      </c>
      <c r="BH2279">
        <v>-1</v>
      </c>
      <c r="BI2279" t="s">
        <v>18951</v>
      </c>
      <c r="BJ2279" t="s">
        <v>40678</v>
      </c>
      <c r="BK2279">
        <v>0</v>
      </c>
      <c r="BL2279" t="s">
        <v>85</v>
      </c>
      <c r="BM2279" t="s">
        <v>18953</v>
      </c>
    </row>
    <row r="2280" spans="1:65" x14ac:dyDescent="0.25">
      <c r="A2280">
        <v>2013</v>
      </c>
      <c r="B2280" t="s">
        <v>116</v>
      </c>
      <c r="C2280" t="s">
        <v>693</v>
      </c>
      <c r="D2280" t="s">
        <v>40665</v>
      </c>
      <c r="E2280" t="s">
        <v>694</v>
      </c>
      <c r="F2280" t="s">
        <v>1951</v>
      </c>
      <c r="G2280">
        <v>1</v>
      </c>
      <c r="H2280" t="s">
        <v>46842</v>
      </c>
      <c r="I2280" t="s">
        <v>67</v>
      </c>
      <c r="J2280" t="s">
        <v>88</v>
      </c>
      <c r="K2280">
        <v>3</v>
      </c>
      <c r="L2280" t="s">
        <v>41838</v>
      </c>
      <c r="M2280">
        <v>72000000</v>
      </c>
      <c r="N2280" t="s">
        <v>41840</v>
      </c>
      <c r="O2280" t="s">
        <v>44258</v>
      </c>
      <c r="P2280" t="s">
        <v>90</v>
      </c>
      <c r="Q2280" t="s">
        <v>697</v>
      </c>
      <c r="R2280" t="s">
        <v>697</v>
      </c>
      <c r="S2280" t="s">
        <v>698</v>
      </c>
      <c r="T2280" t="s">
        <v>20589</v>
      </c>
      <c r="U2280" t="s">
        <v>20590</v>
      </c>
      <c r="V2280" t="s">
        <v>20591</v>
      </c>
      <c r="W2280" t="s">
        <v>20592</v>
      </c>
      <c r="X2280">
        <v>47936143098</v>
      </c>
      <c r="Y2280" t="s">
        <v>122</v>
      </c>
      <c r="Z2280" t="s">
        <v>123</v>
      </c>
      <c r="AA2280">
        <v>0</v>
      </c>
      <c r="AB2280" t="s">
        <v>76</v>
      </c>
      <c r="AC2280">
        <v>0</v>
      </c>
      <c r="AD2280" t="s">
        <v>76</v>
      </c>
      <c r="AE2280">
        <v>1600613</v>
      </c>
      <c r="AF2280" t="s">
        <v>40104</v>
      </c>
      <c r="AG2280" t="s">
        <v>20593</v>
      </c>
      <c r="AH2280" t="s">
        <v>44259</v>
      </c>
      <c r="AI2280" t="s">
        <v>138</v>
      </c>
      <c r="AJ2280" t="s">
        <v>41304</v>
      </c>
      <c r="AK2280" t="s">
        <v>20594</v>
      </c>
      <c r="AL2280" t="s">
        <v>20595</v>
      </c>
      <c r="AM2280">
        <v>2013</v>
      </c>
      <c r="AN2280" s="1">
        <v>41425</v>
      </c>
      <c r="AO2280" s="1">
        <v>41425</v>
      </c>
      <c r="AP2280">
        <v>7</v>
      </c>
      <c r="AQ2280" t="s">
        <v>81</v>
      </c>
      <c r="AR2280" s="4">
        <f>IF(AQ2280="M",AP2280*30.42,AP2280)</f>
        <v>212.94</v>
      </c>
      <c r="AS2280">
        <v>55</v>
      </c>
      <c r="AT2280" s="4">
        <f>AR2280+AS2280</f>
        <v>267.94</v>
      </c>
      <c r="AU2280">
        <v>11</v>
      </c>
      <c r="AV2280" s="1">
        <f>AO2280+AT2280</f>
        <v>41692.94</v>
      </c>
      <c r="AW2280" s="1">
        <v>42028</v>
      </c>
      <c r="AX2280" s="2">
        <f>IF(AV2280&gt;=AW2280,1,2)</f>
        <v>2</v>
      </c>
      <c r="AY2280" s="2" t="str">
        <f>IF((AV2280+10)&gt;=AW2280,"SAVE","LATE")</f>
        <v>LATE</v>
      </c>
      <c r="AZ2280" t="s">
        <v>82</v>
      </c>
      <c r="BA2280" t="s">
        <v>1011</v>
      </c>
      <c r="BB2280">
        <v>47936143098</v>
      </c>
      <c r="BC2280">
        <v>15589361452</v>
      </c>
      <c r="BD2280" s="9">
        <v>63525504550</v>
      </c>
      <c r="BE2280" t="s">
        <v>44260</v>
      </c>
      <c r="BF2280">
        <v>0</v>
      </c>
      <c r="BG2280" t="s">
        <v>70</v>
      </c>
      <c r="BH2280">
        <v>-1</v>
      </c>
      <c r="BI2280" t="s">
        <v>44261</v>
      </c>
      <c r="BJ2280" t="s">
        <v>44262</v>
      </c>
      <c r="BK2280">
        <v>0</v>
      </c>
      <c r="BL2280" t="s">
        <v>85</v>
      </c>
      <c r="BM2280" t="s">
        <v>20596</v>
      </c>
    </row>
    <row r="2281" spans="1:65" x14ac:dyDescent="0.25">
      <c r="A2281">
        <v>2013</v>
      </c>
      <c r="B2281" t="s">
        <v>116</v>
      </c>
      <c r="C2281" t="s">
        <v>693</v>
      </c>
      <c r="D2281" t="s">
        <v>40665</v>
      </c>
      <c r="E2281" t="s">
        <v>694</v>
      </c>
      <c r="F2281" t="s">
        <v>1951</v>
      </c>
      <c r="G2281">
        <v>1</v>
      </c>
      <c r="H2281" t="s">
        <v>46842</v>
      </c>
      <c r="I2281" t="s">
        <v>105</v>
      </c>
      <c r="J2281" t="s">
        <v>88</v>
      </c>
      <c r="K2281">
        <v>3</v>
      </c>
      <c r="L2281" t="s">
        <v>41838</v>
      </c>
      <c r="M2281">
        <v>95000000</v>
      </c>
      <c r="N2281" t="s">
        <v>40102</v>
      </c>
      <c r="O2281" t="s">
        <v>44263</v>
      </c>
      <c r="P2281" t="s">
        <v>90</v>
      </c>
      <c r="Q2281" t="s">
        <v>697</v>
      </c>
      <c r="R2281" t="s">
        <v>697</v>
      </c>
      <c r="S2281" t="s">
        <v>698</v>
      </c>
      <c r="T2281" s="3">
        <v>41497</v>
      </c>
      <c r="U2281" t="s">
        <v>20874</v>
      </c>
      <c r="V2281" t="s">
        <v>20875</v>
      </c>
      <c r="W2281" t="s">
        <v>20876</v>
      </c>
      <c r="X2281">
        <v>11251424186</v>
      </c>
      <c r="Y2281" t="s">
        <v>96</v>
      </c>
      <c r="Z2281" t="s">
        <v>40103</v>
      </c>
      <c r="AA2281">
        <v>0</v>
      </c>
      <c r="AB2281" t="s">
        <v>76</v>
      </c>
      <c r="AC2281">
        <v>0</v>
      </c>
      <c r="AD2281" t="s">
        <v>76</v>
      </c>
      <c r="AE2281">
        <v>2071646</v>
      </c>
      <c r="AF2281" t="s">
        <v>40104</v>
      </c>
      <c r="AG2281" t="s">
        <v>20877</v>
      </c>
      <c r="AH2281" t="s">
        <v>20878</v>
      </c>
      <c r="AI2281" t="s">
        <v>138</v>
      </c>
      <c r="AJ2281" t="s">
        <v>41304</v>
      </c>
      <c r="AK2281" t="s">
        <v>20879</v>
      </c>
      <c r="AL2281" t="s">
        <v>40641</v>
      </c>
      <c r="AM2281">
        <v>2013</v>
      </c>
      <c r="AN2281" s="1">
        <v>41639</v>
      </c>
      <c r="AO2281" s="1">
        <v>41680</v>
      </c>
      <c r="AP2281">
        <v>12</v>
      </c>
      <c r="AQ2281" t="s">
        <v>81</v>
      </c>
      <c r="AR2281" s="4">
        <f>IF(AQ2281="M",AP2281*30.42,AP2281)</f>
        <v>365.04</v>
      </c>
      <c r="AS2281">
        <v>0</v>
      </c>
      <c r="AT2281" s="4">
        <f>AR2281+AS2281</f>
        <v>365.04</v>
      </c>
      <c r="AU2281">
        <v>7</v>
      </c>
      <c r="AV2281" s="1">
        <f>AO2281+AT2281</f>
        <v>42045.04</v>
      </c>
      <c r="AW2281" s="1">
        <v>42257</v>
      </c>
      <c r="AX2281" s="2">
        <f>IF(AV2281&gt;=AW2281,1,2)</f>
        <v>2</v>
      </c>
      <c r="AY2281" s="2" t="str">
        <f>IF((AV2281+10)&gt;=AW2281,"SAVE","LATE")</f>
        <v>LATE</v>
      </c>
      <c r="AZ2281" t="s">
        <v>82</v>
      </c>
      <c r="BA2281" t="s">
        <v>1011</v>
      </c>
      <c r="BB2281">
        <v>11247483216</v>
      </c>
      <c r="BC2281">
        <v>5623153491</v>
      </c>
      <c r="BD2281" s="9">
        <v>16870636707</v>
      </c>
      <c r="BE2281" t="s">
        <v>44264</v>
      </c>
      <c r="BF2281">
        <v>0</v>
      </c>
      <c r="BG2281" t="s">
        <v>70</v>
      </c>
      <c r="BH2281">
        <v>-1</v>
      </c>
      <c r="BI2281" t="s">
        <v>40679</v>
      </c>
      <c r="BJ2281" t="s">
        <v>40679</v>
      </c>
      <c r="BK2281">
        <v>0</v>
      </c>
      <c r="BL2281" t="s">
        <v>85</v>
      </c>
      <c r="BM2281" t="s">
        <v>20880</v>
      </c>
    </row>
    <row r="2282" spans="1:65" x14ac:dyDescent="0.25">
      <c r="A2282">
        <v>2013</v>
      </c>
      <c r="B2282" t="s">
        <v>116</v>
      </c>
      <c r="C2282" t="s">
        <v>693</v>
      </c>
      <c r="D2282" t="s">
        <v>40665</v>
      </c>
      <c r="E2282" t="s">
        <v>694</v>
      </c>
      <c r="F2282" t="s">
        <v>1951</v>
      </c>
      <c r="G2282">
        <v>1</v>
      </c>
      <c r="H2282" t="s">
        <v>46842</v>
      </c>
      <c r="I2282" t="s">
        <v>67</v>
      </c>
      <c r="J2282" t="s">
        <v>88</v>
      </c>
      <c r="K2282">
        <v>3</v>
      </c>
      <c r="L2282" t="s">
        <v>41838</v>
      </c>
      <c r="M2282">
        <v>95000000</v>
      </c>
      <c r="N2282" t="s">
        <v>40102</v>
      </c>
      <c r="O2282" t="s">
        <v>47193</v>
      </c>
      <c r="P2282" t="s">
        <v>90</v>
      </c>
      <c r="Q2282" t="s">
        <v>697</v>
      </c>
      <c r="R2282" t="s">
        <v>697</v>
      </c>
      <c r="S2282" t="s">
        <v>698</v>
      </c>
      <c r="T2282" t="s">
        <v>21782</v>
      </c>
      <c r="U2282" t="s">
        <v>21783</v>
      </c>
      <c r="V2282" t="s">
        <v>21784</v>
      </c>
      <c r="W2282" t="s">
        <v>21785</v>
      </c>
      <c r="X2282">
        <v>2980308482</v>
      </c>
      <c r="Y2282" t="s">
        <v>96</v>
      </c>
      <c r="Z2282" t="s">
        <v>40103</v>
      </c>
      <c r="AA2282">
        <v>0</v>
      </c>
      <c r="AB2282" t="s">
        <v>76</v>
      </c>
      <c r="AC2282">
        <v>0</v>
      </c>
      <c r="AD2282" t="s">
        <v>76</v>
      </c>
      <c r="AE2282">
        <v>1661878</v>
      </c>
      <c r="AF2282" t="s">
        <v>40104</v>
      </c>
      <c r="AG2282" t="s">
        <v>21786</v>
      </c>
      <c r="AH2282" t="s">
        <v>21787</v>
      </c>
      <c r="AI2282" t="s">
        <v>138</v>
      </c>
      <c r="AJ2282" t="s">
        <v>41304</v>
      </c>
      <c r="AK2282" t="s">
        <v>21788</v>
      </c>
      <c r="AL2282" t="s">
        <v>21789</v>
      </c>
      <c r="AM2282">
        <v>2013</v>
      </c>
      <c r="AN2282" s="1">
        <v>41453</v>
      </c>
      <c r="AO2282" s="1">
        <v>41453</v>
      </c>
      <c r="AP2282">
        <v>6</v>
      </c>
      <c r="AQ2282" t="s">
        <v>81</v>
      </c>
      <c r="AR2282" s="4">
        <f>IF(AQ2282="M",AP2282*30.42,AP2282)</f>
        <v>182.52</v>
      </c>
      <c r="AS2282">
        <v>0</v>
      </c>
      <c r="AT2282" s="4">
        <f>AR2282+AS2282</f>
        <v>182.52</v>
      </c>
      <c r="AU2282">
        <v>4</v>
      </c>
      <c r="AV2282" s="1">
        <f>AO2282+AT2282</f>
        <v>41635.519999999997</v>
      </c>
      <c r="AW2282" s="1">
        <v>41757</v>
      </c>
      <c r="AX2282" s="2">
        <f>IF(AV2282&gt;=AW2282,1,2)</f>
        <v>2</v>
      </c>
      <c r="AY2282" s="2" t="str">
        <f>IF((AV2282+10)&gt;=AW2282,"SAVE","LATE")</f>
        <v>LATE</v>
      </c>
      <c r="AZ2282" t="s">
        <v>82</v>
      </c>
      <c r="BA2282" t="s">
        <v>1011</v>
      </c>
      <c r="BB2282">
        <v>2980272616</v>
      </c>
      <c r="BC2282">
        <v>0</v>
      </c>
      <c r="BD2282" s="9">
        <v>2980272616</v>
      </c>
      <c r="BE2282" t="s">
        <v>44265</v>
      </c>
      <c r="BF2282">
        <v>0</v>
      </c>
      <c r="BG2282" t="s">
        <v>70</v>
      </c>
      <c r="BH2282">
        <v>-1</v>
      </c>
      <c r="BI2282" t="s">
        <v>21790</v>
      </c>
      <c r="BJ2282" t="s">
        <v>21790</v>
      </c>
      <c r="BK2282">
        <v>0</v>
      </c>
      <c r="BL2282" t="s">
        <v>85</v>
      </c>
      <c r="BM2282" t="s">
        <v>21791</v>
      </c>
    </row>
    <row r="2283" spans="1:65" x14ac:dyDescent="0.25">
      <c r="A2283">
        <v>2013</v>
      </c>
      <c r="B2283" t="s">
        <v>116</v>
      </c>
      <c r="C2283" t="s">
        <v>693</v>
      </c>
      <c r="D2283" t="s">
        <v>40665</v>
      </c>
      <c r="E2283" t="s">
        <v>694</v>
      </c>
      <c r="F2283" t="s">
        <v>1951</v>
      </c>
      <c r="G2283">
        <v>1</v>
      </c>
      <c r="H2283" t="s">
        <v>46842</v>
      </c>
      <c r="I2283" t="s">
        <v>67</v>
      </c>
      <c r="J2283" t="s">
        <v>88</v>
      </c>
      <c r="K2283">
        <v>3</v>
      </c>
      <c r="L2283" t="s">
        <v>41838</v>
      </c>
      <c r="M2283">
        <v>72000000</v>
      </c>
      <c r="N2283" t="s">
        <v>41840</v>
      </c>
      <c r="O2283" t="s">
        <v>44266</v>
      </c>
      <c r="P2283" t="s">
        <v>90</v>
      </c>
      <c r="Q2283" t="s">
        <v>697</v>
      </c>
      <c r="R2283" t="s">
        <v>697</v>
      </c>
      <c r="S2283" t="s">
        <v>698</v>
      </c>
      <c r="T2283" s="3">
        <v>41282</v>
      </c>
      <c r="U2283" t="s">
        <v>22261</v>
      </c>
      <c r="V2283" t="s">
        <v>22262</v>
      </c>
      <c r="W2283" t="s">
        <v>22263</v>
      </c>
      <c r="X2283">
        <v>1906712814</v>
      </c>
      <c r="Y2283" t="s">
        <v>122</v>
      </c>
      <c r="Z2283" t="s">
        <v>123</v>
      </c>
      <c r="AA2283">
        <v>0</v>
      </c>
      <c r="AB2283" t="s">
        <v>76</v>
      </c>
      <c r="AC2283">
        <v>0</v>
      </c>
      <c r="AD2283" t="s">
        <v>76</v>
      </c>
      <c r="AE2283">
        <v>1914205</v>
      </c>
      <c r="AF2283" t="s">
        <v>41304</v>
      </c>
      <c r="AG2283" t="s">
        <v>22264</v>
      </c>
      <c r="AH2283" t="s">
        <v>22265</v>
      </c>
      <c r="AI2283" t="s">
        <v>138</v>
      </c>
      <c r="AJ2283" t="s">
        <v>41304</v>
      </c>
      <c r="AK2283" t="s">
        <v>3071</v>
      </c>
      <c r="AL2283" t="s">
        <v>44267</v>
      </c>
      <c r="AM2283">
        <v>2013</v>
      </c>
      <c r="AN2283" s="1">
        <v>41576</v>
      </c>
      <c r="AO2283" s="1">
        <v>41576</v>
      </c>
      <c r="AP2283">
        <v>3</v>
      </c>
      <c r="AQ2283" t="s">
        <v>81</v>
      </c>
      <c r="AR2283" s="4">
        <f>IF(AQ2283="M",AP2283*30.42,AP2283)</f>
        <v>91.26</v>
      </c>
      <c r="AS2283">
        <v>0</v>
      </c>
      <c r="AT2283" s="4">
        <f>AR2283+AS2283</f>
        <v>91.26</v>
      </c>
      <c r="AU2283">
        <v>7</v>
      </c>
      <c r="AV2283" s="1">
        <f>AO2283+AT2283</f>
        <v>41667.26</v>
      </c>
      <c r="AW2283" s="1">
        <v>41880</v>
      </c>
      <c r="AX2283" s="2">
        <f>IF(AV2283&gt;=AW2283,1,2)</f>
        <v>2</v>
      </c>
      <c r="AY2283" s="2" t="str">
        <f>IF((AV2283+10)&gt;=AW2283,"SAVE","LATE")</f>
        <v>LATE</v>
      </c>
      <c r="AZ2283" t="s">
        <v>82</v>
      </c>
      <c r="BA2283" t="s">
        <v>1011</v>
      </c>
      <c r="BB2283">
        <v>1905813511</v>
      </c>
      <c r="BC2283">
        <v>646893978</v>
      </c>
      <c r="BD2283" s="9">
        <v>2552707489</v>
      </c>
      <c r="BE2283" t="s">
        <v>44266</v>
      </c>
      <c r="BF2283">
        <v>0</v>
      </c>
      <c r="BG2283" t="s">
        <v>70</v>
      </c>
      <c r="BH2283">
        <v>-1</v>
      </c>
      <c r="BI2283" t="s">
        <v>44268</v>
      </c>
      <c r="BJ2283" t="s">
        <v>44268</v>
      </c>
      <c r="BK2283">
        <v>0</v>
      </c>
      <c r="BL2283" t="s">
        <v>85</v>
      </c>
      <c r="BM2283" t="s">
        <v>22266</v>
      </c>
    </row>
    <row r="2284" spans="1:65" x14ac:dyDescent="0.25">
      <c r="A2284">
        <v>2013</v>
      </c>
      <c r="B2284" t="s">
        <v>116</v>
      </c>
      <c r="C2284" t="s">
        <v>693</v>
      </c>
      <c r="D2284" t="s">
        <v>40665</v>
      </c>
      <c r="E2284" t="s">
        <v>694</v>
      </c>
      <c r="F2284" t="s">
        <v>1951</v>
      </c>
      <c r="G2284">
        <v>1</v>
      </c>
      <c r="H2284" t="s">
        <v>46842</v>
      </c>
      <c r="I2284" t="s">
        <v>67</v>
      </c>
      <c r="J2284" t="s">
        <v>88</v>
      </c>
      <c r="K2284">
        <v>3</v>
      </c>
      <c r="L2284" t="s">
        <v>41838</v>
      </c>
      <c r="M2284">
        <v>95000000</v>
      </c>
      <c r="N2284" t="s">
        <v>40102</v>
      </c>
      <c r="O2284" t="s">
        <v>44269</v>
      </c>
      <c r="P2284" t="s">
        <v>90</v>
      </c>
      <c r="Q2284" t="s">
        <v>697</v>
      </c>
      <c r="R2284" t="s">
        <v>697</v>
      </c>
      <c r="S2284" t="s">
        <v>698</v>
      </c>
      <c r="T2284" t="s">
        <v>19513</v>
      </c>
      <c r="U2284" t="s">
        <v>23575</v>
      </c>
      <c r="V2284" t="s">
        <v>23576</v>
      </c>
      <c r="W2284" t="s">
        <v>23577</v>
      </c>
      <c r="X2284">
        <v>687597205</v>
      </c>
      <c r="Y2284" t="s">
        <v>96</v>
      </c>
      <c r="Z2284" t="s">
        <v>40103</v>
      </c>
      <c r="AA2284">
        <v>0</v>
      </c>
      <c r="AB2284" t="s">
        <v>76</v>
      </c>
      <c r="AC2284">
        <v>0</v>
      </c>
      <c r="AD2284" t="s">
        <v>76</v>
      </c>
      <c r="AE2284">
        <v>1821968</v>
      </c>
      <c r="AF2284" t="s">
        <v>40104</v>
      </c>
      <c r="AG2284" t="s">
        <v>23578</v>
      </c>
      <c r="AH2284" t="s">
        <v>23579</v>
      </c>
      <c r="AI2284" t="s">
        <v>138</v>
      </c>
      <c r="AJ2284" t="s">
        <v>41304</v>
      </c>
      <c r="AK2284" t="s">
        <v>23580</v>
      </c>
      <c r="AL2284" t="s">
        <v>40680</v>
      </c>
      <c r="AM2284">
        <v>2013</v>
      </c>
      <c r="AN2284" s="1">
        <v>41533</v>
      </c>
      <c r="AO2284" s="1">
        <v>41570</v>
      </c>
      <c r="AP2284">
        <v>2</v>
      </c>
      <c r="AQ2284" t="s">
        <v>81</v>
      </c>
      <c r="AR2284" s="4">
        <f>IF(AQ2284="M",AP2284*30.42,AP2284)</f>
        <v>60.84</v>
      </c>
      <c r="AS2284">
        <v>0</v>
      </c>
      <c r="AT2284" s="4">
        <f>AR2284+AS2284</f>
        <v>60.84</v>
      </c>
      <c r="AU2284">
        <v>1</v>
      </c>
      <c r="AV2284" s="1">
        <f>AO2284+AT2284</f>
        <v>41630.839999999997</v>
      </c>
      <c r="AW2284" s="1">
        <v>41662</v>
      </c>
      <c r="AX2284" s="2">
        <f>IF(AV2284&gt;=AW2284,1,2)</f>
        <v>2</v>
      </c>
      <c r="AY2284" s="2" t="str">
        <f>IF((AV2284+10)&gt;=AW2284,"SAVE","LATE")</f>
        <v>LATE</v>
      </c>
      <c r="AZ2284" t="s">
        <v>82</v>
      </c>
      <c r="BA2284" t="s">
        <v>1011</v>
      </c>
      <c r="BB2284">
        <v>687592204</v>
      </c>
      <c r="BC2284">
        <v>299339475</v>
      </c>
      <c r="BD2284" s="9">
        <v>986931679</v>
      </c>
      <c r="BE2284" t="s">
        <v>44269</v>
      </c>
      <c r="BF2284">
        <v>0</v>
      </c>
      <c r="BG2284" t="s">
        <v>70</v>
      </c>
      <c r="BH2284">
        <v>-1</v>
      </c>
      <c r="BI2284" t="s">
        <v>44270</v>
      </c>
      <c r="BJ2284" t="s">
        <v>44270</v>
      </c>
      <c r="BK2284">
        <v>0</v>
      </c>
      <c r="BL2284" t="s">
        <v>85</v>
      </c>
      <c r="BM2284" t="s">
        <v>23581</v>
      </c>
    </row>
    <row r="2285" spans="1:65" x14ac:dyDescent="0.25">
      <c r="A2285">
        <v>2013</v>
      </c>
      <c r="B2285" t="s">
        <v>116</v>
      </c>
      <c r="C2285" t="s">
        <v>693</v>
      </c>
      <c r="D2285" t="s">
        <v>40665</v>
      </c>
      <c r="E2285" t="s">
        <v>694</v>
      </c>
      <c r="F2285" t="s">
        <v>1951</v>
      </c>
      <c r="G2285">
        <v>1</v>
      </c>
      <c r="H2285" t="s">
        <v>46842</v>
      </c>
      <c r="I2285" t="s">
        <v>67</v>
      </c>
      <c r="J2285" t="s">
        <v>88</v>
      </c>
      <c r="K2285">
        <v>3</v>
      </c>
      <c r="L2285" t="s">
        <v>41838</v>
      </c>
      <c r="M2285">
        <v>95000000</v>
      </c>
      <c r="N2285" t="s">
        <v>40102</v>
      </c>
      <c r="O2285" t="s">
        <v>44271</v>
      </c>
      <c r="P2285" t="s">
        <v>90</v>
      </c>
      <c r="Q2285" t="s">
        <v>697</v>
      </c>
      <c r="R2285" t="s">
        <v>697</v>
      </c>
      <c r="S2285" t="s">
        <v>698</v>
      </c>
      <c r="T2285" t="s">
        <v>18722</v>
      </c>
      <c r="U2285" t="s">
        <v>23993</v>
      </c>
      <c r="V2285" t="s">
        <v>23994</v>
      </c>
      <c r="W2285" t="s">
        <v>23995</v>
      </c>
      <c r="X2285">
        <v>499999993</v>
      </c>
      <c r="Y2285" t="s">
        <v>96</v>
      </c>
      <c r="Z2285" t="s">
        <v>40103</v>
      </c>
      <c r="AA2285">
        <v>0</v>
      </c>
      <c r="AB2285" t="s">
        <v>76</v>
      </c>
      <c r="AC2285">
        <v>0</v>
      </c>
      <c r="AD2285" t="s">
        <v>76</v>
      </c>
      <c r="AE2285">
        <v>1825874</v>
      </c>
      <c r="AF2285" t="s">
        <v>41304</v>
      </c>
      <c r="AG2285" t="s">
        <v>23996</v>
      </c>
      <c r="AH2285" t="s">
        <v>44272</v>
      </c>
      <c r="AI2285" t="s">
        <v>138</v>
      </c>
      <c r="AJ2285" t="s">
        <v>41304</v>
      </c>
      <c r="AK2285" t="s">
        <v>23996</v>
      </c>
      <c r="AL2285" t="s">
        <v>44272</v>
      </c>
      <c r="AM2285">
        <v>2013</v>
      </c>
      <c r="AN2285" s="1">
        <v>41534</v>
      </c>
      <c r="AO2285" s="1">
        <v>41570</v>
      </c>
      <c r="AP2285">
        <v>5</v>
      </c>
      <c r="AQ2285" t="s">
        <v>81</v>
      </c>
      <c r="AR2285" s="4">
        <f>IF(AQ2285="M",AP2285*30.42,AP2285)</f>
        <v>152.10000000000002</v>
      </c>
      <c r="AS2285">
        <v>0</v>
      </c>
      <c r="AT2285" s="4">
        <f>AR2285+AS2285</f>
        <v>152.10000000000002</v>
      </c>
      <c r="AU2285">
        <v>2</v>
      </c>
      <c r="AV2285" s="1">
        <f>AO2285+AT2285</f>
        <v>41722.1</v>
      </c>
      <c r="AW2285" s="1">
        <v>41782</v>
      </c>
      <c r="AX2285" s="2">
        <f>IF(AV2285&gt;=AW2285,1,2)</f>
        <v>2</v>
      </c>
      <c r="AY2285" s="2" t="str">
        <f>IF((AV2285+10)&gt;=AW2285,"SAVE","LATE")</f>
        <v>LATE</v>
      </c>
      <c r="AZ2285" t="s">
        <v>82</v>
      </c>
      <c r="BA2285" t="s">
        <v>1011</v>
      </c>
      <c r="BB2285">
        <v>499995482</v>
      </c>
      <c r="BC2285">
        <v>0</v>
      </c>
      <c r="BD2285" s="9">
        <v>499995482</v>
      </c>
      <c r="BE2285" t="s">
        <v>44271</v>
      </c>
      <c r="BF2285">
        <v>0</v>
      </c>
      <c r="BG2285" t="s">
        <v>70</v>
      </c>
      <c r="BH2285">
        <v>-1</v>
      </c>
      <c r="BI2285" t="s">
        <v>44273</v>
      </c>
      <c r="BJ2285" t="s">
        <v>44273</v>
      </c>
      <c r="BK2285">
        <v>0</v>
      </c>
      <c r="BL2285" t="s">
        <v>85</v>
      </c>
      <c r="BM2285" t="s">
        <v>23997</v>
      </c>
    </row>
    <row r="2286" spans="1:65" x14ac:dyDescent="0.25">
      <c r="A2286">
        <v>2013</v>
      </c>
      <c r="B2286" t="s">
        <v>64</v>
      </c>
      <c r="C2286" t="s">
        <v>65</v>
      </c>
      <c r="D2286" t="s">
        <v>40101</v>
      </c>
      <c r="E2286">
        <v>800215807</v>
      </c>
      <c r="F2286" t="s">
        <v>10952</v>
      </c>
      <c r="G2286">
        <v>13</v>
      </c>
      <c r="H2286" t="s">
        <v>41891</v>
      </c>
      <c r="I2286" t="s">
        <v>67</v>
      </c>
      <c r="J2286" t="s">
        <v>88</v>
      </c>
      <c r="K2286">
        <v>3</v>
      </c>
      <c r="L2286" t="s">
        <v>41838</v>
      </c>
      <c r="M2286">
        <v>95000000</v>
      </c>
      <c r="N2286" t="s">
        <v>40102</v>
      </c>
      <c r="O2286" t="s">
        <v>25004</v>
      </c>
      <c r="P2286" t="s">
        <v>90</v>
      </c>
      <c r="Q2286" t="s">
        <v>697</v>
      </c>
      <c r="R2286" t="s">
        <v>697</v>
      </c>
      <c r="S2286" t="s">
        <v>698</v>
      </c>
      <c r="T2286" t="s">
        <v>22507</v>
      </c>
      <c r="U2286" t="s">
        <v>25005</v>
      </c>
      <c r="V2286" t="s">
        <v>25006</v>
      </c>
      <c r="W2286">
        <v>1707</v>
      </c>
      <c r="X2286">
        <v>37589958</v>
      </c>
      <c r="Y2286" t="s">
        <v>96</v>
      </c>
      <c r="Z2286" t="s">
        <v>40103</v>
      </c>
      <c r="AA2286">
        <v>0</v>
      </c>
      <c r="AB2286" t="s">
        <v>76</v>
      </c>
      <c r="AC2286">
        <v>0</v>
      </c>
      <c r="AD2286" t="s">
        <v>76</v>
      </c>
      <c r="AE2286">
        <v>1885002</v>
      </c>
      <c r="AF2286" t="s">
        <v>40104</v>
      </c>
      <c r="AG2286" t="s">
        <v>25007</v>
      </c>
      <c r="AH2286" t="s">
        <v>25008</v>
      </c>
      <c r="AI2286" t="s">
        <v>138</v>
      </c>
      <c r="AJ2286" t="s">
        <v>41304</v>
      </c>
      <c r="AK2286">
        <v>3297269</v>
      </c>
      <c r="AL2286" t="s">
        <v>25009</v>
      </c>
      <c r="AM2286">
        <v>2013</v>
      </c>
      <c r="AN2286" s="1">
        <v>41544</v>
      </c>
      <c r="AO2286" s="1">
        <v>41555</v>
      </c>
      <c r="AP2286">
        <v>1</v>
      </c>
      <c r="AQ2286" t="s">
        <v>81</v>
      </c>
      <c r="AR2286" s="4">
        <f>IF(AQ2286="M",AP2286*30.42,AP2286)</f>
        <v>30.42</v>
      </c>
      <c r="AS2286">
        <v>0</v>
      </c>
      <c r="AT2286" s="4">
        <f>AR2286+AS2286</f>
        <v>30.42</v>
      </c>
      <c r="AU2286">
        <v>7</v>
      </c>
      <c r="AV2286" s="1">
        <f>AO2286+AT2286</f>
        <v>41585.42</v>
      </c>
      <c r="AW2286" s="1">
        <v>41798</v>
      </c>
      <c r="AX2286" s="2">
        <f>IF(AV2286&gt;=AW2286,1,2)</f>
        <v>2</v>
      </c>
      <c r="AY2286" s="2" t="str">
        <f>IF((AV2286+10)&gt;=AW2286,"SAVE","LATE")</f>
        <v>LATE</v>
      </c>
      <c r="AZ2286" t="s">
        <v>82</v>
      </c>
      <c r="BA2286" t="s">
        <v>1011</v>
      </c>
      <c r="BB2286">
        <v>29261401</v>
      </c>
      <c r="BC2286">
        <v>132904604</v>
      </c>
      <c r="BD2286" s="9">
        <v>162166005</v>
      </c>
      <c r="BE2286" t="s">
        <v>25010</v>
      </c>
      <c r="BF2286">
        <v>0</v>
      </c>
      <c r="BG2286" t="s">
        <v>70</v>
      </c>
      <c r="BH2286">
        <v>-1</v>
      </c>
      <c r="BI2286" t="s">
        <v>70</v>
      </c>
      <c r="BJ2286" t="s">
        <v>70</v>
      </c>
      <c r="BK2286">
        <v>0</v>
      </c>
      <c r="BL2286" t="s">
        <v>85</v>
      </c>
      <c r="BM2286" t="s">
        <v>25011</v>
      </c>
    </row>
    <row r="2287" spans="1:65" x14ac:dyDescent="0.25">
      <c r="A2287">
        <v>2013</v>
      </c>
      <c r="B2287" t="s">
        <v>116</v>
      </c>
      <c r="C2287" t="s">
        <v>693</v>
      </c>
      <c r="D2287" t="s">
        <v>40665</v>
      </c>
      <c r="E2287" t="s">
        <v>694</v>
      </c>
      <c r="F2287" t="s">
        <v>1951</v>
      </c>
      <c r="G2287">
        <v>12</v>
      </c>
      <c r="H2287" t="s">
        <v>41881</v>
      </c>
      <c r="I2287" t="s">
        <v>105</v>
      </c>
      <c r="J2287" t="s">
        <v>68</v>
      </c>
      <c r="K2287">
        <v>3</v>
      </c>
      <c r="L2287" t="s">
        <v>41838</v>
      </c>
      <c r="M2287">
        <v>72000000</v>
      </c>
      <c r="N2287" t="s">
        <v>41840</v>
      </c>
      <c r="O2287" t="s">
        <v>44274</v>
      </c>
      <c r="P2287" t="s">
        <v>90</v>
      </c>
      <c r="Q2287" t="s">
        <v>70</v>
      </c>
      <c r="R2287" t="s">
        <v>70</v>
      </c>
      <c r="S2287" t="s">
        <v>698</v>
      </c>
      <c r="T2287" t="s">
        <v>21273</v>
      </c>
      <c r="U2287" t="s">
        <v>25289</v>
      </c>
      <c r="V2287" t="s">
        <v>25290</v>
      </c>
      <c r="W2287" t="s">
        <v>25291</v>
      </c>
      <c r="X2287">
        <v>7800104451</v>
      </c>
      <c r="Y2287" t="s">
        <v>122</v>
      </c>
      <c r="Z2287" t="s">
        <v>123</v>
      </c>
      <c r="AA2287">
        <v>0</v>
      </c>
      <c r="AB2287" t="s">
        <v>76</v>
      </c>
      <c r="AC2287">
        <v>0</v>
      </c>
      <c r="AD2287" t="s">
        <v>76</v>
      </c>
      <c r="AE2287">
        <v>1465745</v>
      </c>
      <c r="AF2287" t="s">
        <v>40104</v>
      </c>
      <c r="AG2287" t="s">
        <v>1954</v>
      </c>
      <c r="AH2287" t="s">
        <v>1955</v>
      </c>
      <c r="AI2287" t="s">
        <v>138</v>
      </c>
      <c r="AJ2287" t="s">
        <v>41304</v>
      </c>
      <c r="AK2287" t="s">
        <v>13889</v>
      </c>
      <c r="AL2287" t="s">
        <v>13424</v>
      </c>
      <c r="AM2287">
        <v>2013</v>
      </c>
      <c r="AN2287" s="1">
        <v>41354</v>
      </c>
      <c r="AO2287" s="1">
        <v>41360</v>
      </c>
      <c r="AP2287">
        <v>4</v>
      </c>
      <c r="AQ2287" t="s">
        <v>81</v>
      </c>
      <c r="AR2287" s="4">
        <f>IF(AQ2287="M",AP2287*30.42,AP2287)</f>
        <v>121.68</v>
      </c>
      <c r="AS2287">
        <v>0</v>
      </c>
      <c r="AT2287" s="4">
        <f>AR2287+AS2287</f>
        <v>121.68</v>
      </c>
      <c r="AU2287">
        <v>10</v>
      </c>
      <c r="AV2287" s="1">
        <f>AO2287+AT2287</f>
        <v>41481.68</v>
      </c>
      <c r="AW2287" s="1">
        <v>41786</v>
      </c>
      <c r="AX2287" s="2">
        <f>IF(AV2287&gt;=AW2287,1,2)</f>
        <v>2</v>
      </c>
      <c r="AY2287" s="2" t="str">
        <f>IF((AV2287+10)&gt;=AW2287,"SAVE","LATE")</f>
        <v>LATE</v>
      </c>
      <c r="AZ2287" t="s">
        <v>82</v>
      </c>
      <c r="BA2287" t="s">
        <v>1011</v>
      </c>
      <c r="BB2287">
        <v>7800104451</v>
      </c>
      <c r="BC2287">
        <v>3350427312</v>
      </c>
      <c r="BD2287" s="9">
        <v>11150531763</v>
      </c>
      <c r="BE2287" t="s">
        <v>44274</v>
      </c>
      <c r="BF2287">
        <v>0</v>
      </c>
      <c r="BG2287" t="s">
        <v>70</v>
      </c>
      <c r="BH2287">
        <v>-1</v>
      </c>
      <c r="BI2287" t="s">
        <v>70</v>
      </c>
      <c r="BJ2287" t="s">
        <v>70</v>
      </c>
      <c r="BK2287">
        <v>0</v>
      </c>
      <c r="BL2287" t="s">
        <v>85</v>
      </c>
      <c r="BM2287" t="s">
        <v>25292</v>
      </c>
    </row>
    <row r="2288" spans="1:65" x14ac:dyDescent="0.25">
      <c r="A2288">
        <v>2013</v>
      </c>
      <c r="B2288" t="s">
        <v>116</v>
      </c>
      <c r="C2288" t="s">
        <v>290</v>
      </c>
      <c r="D2288" t="s">
        <v>43963</v>
      </c>
      <c r="E2288" t="s">
        <v>1082</v>
      </c>
      <c r="F2288" t="s">
        <v>1083</v>
      </c>
      <c r="G2288">
        <v>12</v>
      </c>
      <c r="H2288" t="s">
        <v>41881</v>
      </c>
      <c r="I2288" t="s">
        <v>105</v>
      </c>
      <c r="J2288" t="s">
        <v>42026</v>
      </c>
      <c r="K2288">
        <v>3</v>
      </c>
      <c r="L2288" t="s">
        <v>41838</v>
      </c>
      <c r="M2288">
        <v>72000000</v>
      </c>
      <c r="N2288" t="s">
        <v>41840</v>
      </c>
      <c r="O2288" t="s">
        <v>25354</v>
      </c>
      <c r="P2288" t="s">
        <v>90</v>
      </c>
      <c r="Q2288" t="s">
        <v>70</v>
      </c>
      <c r="R2288" t="s">
        <v>70</v>
      </c>
      <c r="S2288" t="s">
        <v>698</v>
      </c>
      <c r="T2288" t="s">
        <v>18740</v>
      </c>
      <c r="U2288" t="s">
        <v>25355</v>
      </c>
      <c r="V2288" t="s">
        <v>25356</v>
      </c>
      <c r="W2288" t="s">
        <v>25356</v>
      </c>
      <c r="X2288">
        <v>3000000000</v>
      </c>
      <c r="Y2288" t="s">
        <v>122</v>
      </c>
      <c r="Z2288" t="s">
        <v>123</v>
      </c>
      <c r="AA2288">
        <v>0</v>
      </c>
      <c r="AB2288" t="s">
        <v>76</v>
      </c>
      <c r="AC2288">
        <v>0</v>
      </c>
      <c r="AD2288" t="s">
        <v>76</v>
      </c>
      <c r="AE2288">
        <v>1394793</v>
      </c>
      <c r="AF2288" t="s">
        <v>40104</v>
      </c>
      <c r="AG2288">
        <v>800012873</v>
      </c>
      <c r="AH2288" t="s">
        <v>25357</v>
      </c>
      <c r="AI2288" t="s">
        <v>138</v>
      </c>
      <c r="AJ2288" t="s">
        <v>41304</v>
      </c>
      <c r="AK2288">
        <v>74856789</v>
      </c>
      <c r="AL2288" t="s">
        <v>25358</v>
      </c>
      <c r="AM2288">
        <v>2013</v>
      </c>
      <c r="AN2288" s="1">
        <v>41316</v>
      </c>
      <c r="AO2288" s="1">
        <v>41316</v>
      </c>
      <c r="AP2288">
        <v>5</v>
      </c>
      <c r="AQ2288" t="s">
        <v>81</v>
      </c>
      <c r="AR2288" s="4">
        <f>IF(AQ2288="M",AP2288*30.42,AP2288)</f>
        <v>152.10000000000002</v>
      </c>
      <c r="AS2288">
        <v>0</v>
      </c>
      <c r="AT2288" s="4">
        <f>AR2288+AS2288</f>
        <v>152.10000000000002</v>
      </c>
      <c r="AU2288">
        <v>23</v>
      </c>
      <c r="AV2288" s="1">
        <f>AO2288+AT2288</f>
        <v>41468.1</v>
      </c>
      <c r="AW2288" s="1">
        <v>42166</v>
      </c>
      <c r="AX2288" s="2">
        <f>IF(AV2288&gt;=AW2288,1,2)</f>
        <v>2</v>
      </c>
      <c r="AY2288" s="2" t="str">
        <f>IF((AV2288+10)&gt;=AW2288,"SAVE","LATE")</f>
        <v>LATE</v>
      </c>
      <c r="AZ2288" t="s">
        <v>82</v>
      </c>
      <c r="BA2288" t="s">
        <v>1011</v>
      </c>
      <c r="BB2288">
        <v>3000000000</v>
      </c>
      <c r="BC2288">
        <v>0</v>
      </c>
      <c r="BD2288" s="9">
        <v>3000000000</v>
      </c>
      <c r="BE2288" t="s">
        <v>25354</v>
      </c>
      <c r="BF2288">
        <v>0</v>
      </c>
      <c r="BG2288" t="s">
        <v>70</v>
      </c>
      <c r="BH2288">
        <v>-1</v>
      </c>
      <c r="BI2288" t="s">
        <v>70</v>
      </c>
      <c r="BJ2288" t="s">
        <v>70</v>
      </c>
      <c r="BK2288">
        <v>0</v>
      </c>
      <c r="BL2288" t="s">
        <v>85</v>
      </c>
      <c r="BM2288" t="s">
        <v>25359</v>
      </c>
    </row>
    <row r="2289" spans="1:65" x14ac:dyDescent="0.25">
      <c r="A2289">
        <v>2013</v>
      </c>
      <c r="B2289" t="s">
        <v>116</v>
      </c>
      <c r="C2289" t="s">
        <v>290</v>
      </c>
      <c r="D2289" t="s">
        <v>43963</v>
      </c>
      <c r="E2289" t="s">
        <v>1082</v>
      </c>
      <c r="F2289" t="s">
        <v>1083</v>
      </c>
      <c r="G2289">
        <v>12</v>
      </c>
      <c r="H2289" t="s">
        <v>41881</v>
      </c>
      <c r="I2289" t="s">
        <v>67</v>
      </c>
      <c r="J2289" t="s">
        <v>68</v>
      </c>
      <c r="K2289">
        <v>3</v>
      </c>
      <c r="L2289" t="s">
        <v>41838</v>
      </c>
      <c r="M2289">
        <v>72000000</v>
      </c>
      <c r="N2289" t="s">
        <v>41840</v>
      </c>
      <c r="O2289" t="s">
        <v>25381</v>
      </c>
      <c r="P2289" t="s">
        <v>90</v>
      </c>
      <c r="Q2289" t="s">
        <v>70</v>
      </c>
      <c r="R2289" t="s">
        <v>70</v>
      </c>
      <c r="S2289" t="s">
        <v>698</v>
      </c>
      <c r="T2289" s="3">
        <v>41428</v>
      </c>
      <c r="U2289" t="s">
        <v>25382</v>
      </c>
      <c r="V2289" t="s">
        <v>25383</v>
      </c>
      <c r="W2289" t="s">
        <v>25383</v>
      </c>
      <c r="X2289">
        <v>2606818198</v>
      </c>
      <c r="Y2289" t="s">
        <v>122</v>
      </c>
      <c r="Z2289" t="s">
        <v>123</v>
      </c>
      <c r="AA2289">
        <v>0</v>
      </c>
      <c r="AB2289" t="s">
        <v>76</v>
      </c>
      <c r="AC2289">
        <v>0</v>
      </c>
      <c r="AD2289" t="s">
        <v>76</v>
      </c>
      <c r="AE2289">
        <v>1421962</v>
      </c>
      <c r="AF2289" t="s">
        <v>40104</v>
      </c>
      <c r="AG2289">
        <v>891857823</v>
      </c>
      <c r="AH2289" t="s">
        <v>25384</v>
      </c>
      <c r="AI2289" t="s">
        <v>138</v>
      </c>
      <c r="AJ2289" t="s">
        <v>41304</v>
      </c>
      <c r="AK2289">
        <v>9505873</v>
      </c>
      <c r="AL2289" t="s">
        <v>25385</v>
      </c>
      <c r="AM2289">
        <v>2013</v>
      </c>
      <c r="AN2289" s="1">
        <v>41313</v>
      </c>
      <c r="AO2289" s="1">
        <v>41313</v>
      </c>
      <c r="AP2289">
        <v>7</v>
      </c>
      <c r="AQ2289" t="s">
        <v>81</v>
      </c>
      <c r="AR2289" s="4">
        <f>IF(AQ2289="M",AP2289*30.42,AP2289)</f>
        <v>212.94</v>
      </c>
      <c r="AS2289">
        <v>0</v>
      </c>
      <c r="AT2289" s="4">
        <f>AR2289+AS2289</f>
        <v>212.94</v>
      </c>
      <c r="AU2289">
        <v>9</v>
      </c>
      <c r="AV2289" s="1">
        <f>AO2289+AT2289</f>
        <v>41525.94</v>
      </c>
      <c r="AW2289" s="1">
        <v>41798</v>
      </c>
      <c r="AX2289" s="2">
        <f>IF(AV2289&gt;=AW2289,1,2)</f>
        <v>2</v>
      </c>
      <c r="AY2289" s="2" t="str">
        <f>IF((AV2289+10)&gt;=AW2289,"SAVE","LATE")</f>
        <v>LATE</v>
      </c>
      <c r="AZ2289" t="s">
        <v>82</v>
      </c>
      <c r="BA2289" t="s">
        <v>1011</v>
      </c>
      <c r="BB2289">
        <v>2606818198</v>
      </c>
      <c r="BC2289">
        <v>0</v>
      </c>
      <c r="BD2289" s="9">
        <v>2606818198</v>
      </c>
      <c r="BE2289" t="s">
        <v>25381</v>
      </c>
      <c r="BF2289">
        <v>0</v>
      </c>
      <c r="BG2289" t="s">
        <v>70</v>
      </c>
      <c r="BH2289">
        <v>-1</v>
      </c>
      <c r="BI2289" t="s">
        <v>70</v>
      </c>
      <c r="BJ2289" t="s">
        <v>70</v>
      </c>
      <c r="BK2289">
        <v>0</v>
      </c>
      <c r="BL2289" t="s">
        <v>85</v>
      </c>
      <c r="BM2289" t="s">
        <v>25386</v>
      </c>
    </row>
    <row r="2290" spans="1:65" x14ac:dyDescent="0.25">
      <c r="A2290">
        <v>2013</v>
      </c>
      <c r="B2290" t="s">
        <v>116</v>
      </c>
      <c r="C2290" t="s">
        <v>290</v>
      </c>
      <c r="D2290" t="s">
        <v>43963</v>
      </c>
      <c r="E2290" t="s">
        <v>1082</v>
      </c>
      <c r="F2290" t="s">
        <v>1083</v>
      </c>
      <c r="G2290">
        <v>12</v>
      </c>
      <c r="H2290" t="s">
        <v>41881</v>
      </c>
      <c r="I2290" t="s">
        <v>67</v>
      </c>
      <c r="J2290" t="s">
        <v>68</v>
      </c>
      <c r="K2290">
        <v>3</v>
      </c>
      <c r="L2290" t="s">
        <v>41838</v>
      </c>
      <c r="M2290">
        <v>72000000</v>
      </c>
      <c r="N2290" t="s">
        <v>41840</v>
      </c>
      <c r="O2290" t="s">
        <v>25429</v>
      </c>
      <c r="P2290" t="s">
        <v>90</v>
      </c>
      <c r="Q2290" t="s">
        <v>70</v>
      </c>
      <c r="R2290" t="s">
        <v>70</v>
      </c>
      <c r="S2290" t="s">
        <v>698</v>
      </c>
      <c r="T2290" t="s">
        <v>3162</v>
      </c>
      <c r="U2290" t="s">
        <v>25430</v>
      </c>
      <c r="V2290" t="s">
        <v>25431</v>
      </c>
      <c r="W2290" t="s">
        <v>25431</v>
      </c>
      <c r="X2290">
        <v>1990263385</v>
      </c>
      <c r="Y2290" t="s">
        <v>122</v>
      </c>
      <c r="Z2290" t="s">
        <v>123</v>
      </c>
      <c r="AA2290">
        <v>0</v>
      </c>
      <c r="AB2290" t="s">
        <v>76</v>
      </c>
      <c r="AC2290">
        <v>0</v>
      </c>
      <c r="AD2290" t="s">
        <v>76</v>
      </c>
      <c r="AE2290">
        <v>1384000</v>
      </c>
      <c r="AF2290" t="s">
        <v>40395</v>
      </c>
      <c r="AG2290">
        <v>844004576</v>
      </c>
      <c r="AH2290" t="s">
        <v>14162</v>
      </c>
      <c r="AI2290" t="s">
        <v>138</v>
      </c>
      <c r="AJ2290" t="s">
        <v>41304</v>
      </c>
      <c r="AK2290">
        <v>844004576</v>
      </c>
      <c r="AL2290" t="s">
        <v>14163</v>
      </c>
      <c r="AM2290">
        <v>2013</v>
      </c>
      <c r="AN2290" s="1">
        <v>41318</v>
      </c>
      <c r="AO2290" s="1">
        <v>41318</v>
      </c>
      <c r="AP2290">
        <v>6</v>
      </c>
      <c r="AQ2290" t="s">
        <v>81</v>
      </c>
      <c r="AR2290" s="4">
        <f>IF(AQ2290="M",AP2290*30.42,AP2290)</f>
        <v>182.52</v>
      </c>
      <c r="AS2290">
        <v>0</v>
      </c>
      <c r="AT2290" s="4">
        <f>AR2290+AS2290</f>
        <v>182.52</v>
      </c>
      <c r="AU2290">
        <v>2</v>
      </c>
      <c r="AV2290" s="1">
        <f>AO2290+AT2290</f>
        <v>41500.519999999997</v>
      </c>
      <c r="AW2290" s="1">
        <v>41560</v>
      </c>
      <c r="AX2290" s="2">
        <f>IF(AV2290&gt;=AW2290,1,2)</f>
        <v>2</v>
      </c>
      <c r="AY2290" s="2" t="str">
        <f>IF((AV2290+10)&gt;=AW2290,"SAVE","LATE")</f>
        <v>LATE</v>
      </c>
      <c r="AZ2290" t="s">
        <v>82</v>
      </c>
      <c r="BA2290" t="s">
        <v>1011</v>
      </c>
      <c r="BB2290">
        <v>1990263385</v>
      </c>
      <c r="BC2290">
        <v>0</v>
      </c>
      <c r="BD2290" s="9">
        <v>1990263385</v>
      </c>
      <c r="BE2290" t="s">
        <v>25429</v>
      </c>
      <c r="BF2290">
        <v>0</v>
      </c>
      <c r="BG2290" t="s">
        <v>70</v>
      </c>
      <c r="BH2290">
        <v>-1</v>
      </c>
      <c r="BI2290" t="s">
        <v>70</v>
      </c>
      <c r="BJ2290" t="s">
        <v>70</v>
      </c>
      <c r="BK2290">
        <v>0</v>
      </c>
      <c r="BL2290" t="s">
        <v>85</v>
      </c>
      <c r="BM2290" t="s">
        <v>25432</v>
      </c>
    </row>
    <row r="2291" spans="1:65" x14ac:dyDescent="0.25">
      <c r="A2291">
        <v>2013</v>
      </c>
      <c r="B2291" t="s">
        <v>116</v>
      </c>
      <c r="C2291" t="s">
        <v>290</v>
      </c>
      <c r="D2291" t="s">
        <v>43963</v>
      </c>
      <c r="E2291" t="s">
        <v>1082</v>
      </c>
      <c r="F2291" t="s">
        <v>1083</v>
      </c>
      <c r="G2291">
        <v>12</v>
      </c>
      <c r="H2291" t="s">
        <v>41881</v>
      </c>
      <c r="I2291" t="s">
        <v>67</v>
      </c>
      <c r="J2291" t="s">
        <v>68</v>
      </c>
      <c r="K2291">
        <v>3</v>
      </c>
      <c r="L2291" t="s">
        <v>41838</v>
      </c>
      <c r="M2291">
        <v>72000000</v>
      </c>
      <c r="N2291" t="s">
        <v>41840</v>
      </c>
      <c r="O2291" t="s">
        <v>25456</v>
      </c>
      <c r="P2291" t="s">
        <v>90</v>
      </c>
      <c r="Q2291" t="s">
        <v>70</v>
      </c>
      <c r="R2291" t="s">
        <v>70</v>
      </c>
      <c r="S2291" t="s">
        <v>698</v>
      </c>
      <c r="T2291" t="s">
        <v>18317</v>
      </c>
      <c r="U2291" t="s">
        <v>25457</v>
      </c>
      <c r="V2291" t="s">
        <v>25458</v>
      </c>
      <c r="W2291" t="s">
        <v>25458</v>
      </c>
      <c r="X2291">
        <v>1716138271</v>
      </c>
      <c r="Y2291" t="s">
        <v>122</v>
      </c>
      <c r="Z2291" t="s">
        <v>123</v>
      </c>
      <c r="AA2291">
        <v>0</v>
      </c>
      <c r="AB2291" t="s">
        <v>76</v>
      </c>
      <c r="AC2291">
        <v>0</v>
      </c>
      <c r="AD2291" t="s">
        <v>76</v>
      </c>
      <c r="AE2291">
        <v>1726140</v>
      </c>
      <c r="AF2291" t="s">
        <v>40104</v>
      </c>
      <c r="AG2291">
        <v>8000994319</v>
      </c>
      <c r="AH2291" t="s">
        <v>25459</v>
      </c>
      <c r="AI2291" t="s">
        <v>138</v>
      </c>
      <c r="AJ2291" t="s">
        <v>41304</v>
      </c>
      <c r="AK2291">
        <v>4270722</v>
      </c>
      <c r="AL2291" t="s">
        <v>25460</v>
      </c>
      <c r="AM2291">
        <v>2013</v>
      </c>
      <c r="AN2291" s="1">
        <v>41306</v>
      </c>
      <c r="AO2291" s="1">
        <v>41306</v>
      </c>
      <c r="AP2291">
        <v>10</v>
      </c>
      <c r="AQ2291" t="s">
        <v>81</v>
      </c>
      <c r="AR2291" s="4">
        <f>IF(AQ2291="M",AP2291*30.42,AP2291)</f>
        <v>304.20000000000005</v>
      </c>
      <c r="AS2291">
        <v>0</v>
      </c>
      <c r="AT2291" s="4">
        <f>AR2291+AS2291</f>
        <v>304.20000000000005</v>
      </c>
      <c r="AU2291">
        <v>8</v>
      </c>
      <c r="AV2291" s="1">
        <f>AO2291+AT2291</f>
        <v>41610.199999999997</v>
      </c>
      <c r="AW2291" s="1">
        <v>41852</v>
      </c>
      <c r="AX2291" s="2">
        <f>IF(AV2291&gt;=AW2291,1,2)</f>
        <v>2</v>
      </c>
      <c r="AY2291" s="2" t="str">
        <f>IF((AV2291+10)&gt;=AW2291,"SAVE","LATE")</f>
        <v>LATE</v>
      </c>
      <c r="AZ2291" t="s">
        <v>82</v>
      </c>
      <c r="BA2291" t="s">
        <v>1011</v>
      </c>
      <c r="BB2291">
        <v>1716138271</v>
      </c>
      <c r="BC2291">
        <v>0</v>
      </c>
      <c r="BD2291" s="9">
        <v>1716138271</v>
      </c>
      <c r="BE2291" t="s">
        <v>25456</v>
      </c>
      <c r="BF2291">
        <v>0</v>
      </c>
      <c r="BG2291" t="s">
        <v>70</v>
      </c>
      <c r="BH2291">
        <v>-1</v>
      </c>
      <c r="BI2291" t="s">
        <v>70</v>
      </c>
      <c r="BJ2291" t="s">
        <v>70</v>
      </c>
      <c r="BK2291">
        <v>0</v>
      </c>
      <c r="BL2291" t="s">
        <v>85</v>
      </c>
      <c r="BM2291" t="s">
        <v>25461</v>
      </c>
    </row>
    <row r="2292" spans="1:65" x14ac:dyDescent="0.25">
      <c r="A2292">
        <v>2013</v>
      </c>
      <c r="B2292" t="s">
        <v>116</v>
      </c>
      <c r="C2292" t="s">
        <v>290</v>
      </c>
      <c r="D2292" t="s">
        <v>43963</v>
      </c>
      <c r="E2292" t="s">
        <v>1082</v>
      </c>
      <c r="F2292" t="s">
        <v>1083</v>
      </c>
      <c r="G2292">
        <v>12</v>
      </c>
      <c r="H2292" t="s">
        <v>41881</v>
      </c>
      <c r="I2292" t="s">
        <v>67</v>
      </c>
      <c r="J2292" t="s">
        <v>68</v>
      </c>
      <c r="K2292">
        <v>3</v>
      </c>
      <c r="L2292" t="s">
        <v>41838</v>
      </c>
      <c r="M2292">
        <v>72000000</v>
      </c>
      <c r="N2292" t="s">
        <v>41840</v>
      </c>
      <c r="O2292" t="s">
        <v>25493</v>
      </c>
      <c r="P2292" t="s">
        <v>90</v>
      </c>
      <c r="Q2292" t="s">
        <v>70</v>
      </c>
      <c r="R2292" t="s">
        <v>70</v>
      </c>
      <c r="S2292" t="s">
        <v>698</v>
      </c>
      <c r="T2292" s="3">
        <v>41428</v>
      </c>
      <c r="U2292" t="s">
        <v>25494</v>
      </c>
      <c r="V2292" t="s">
        <v>25495</v>
      </c>
      <c r="W2292" t="s">
        <v>25495</v>
      </c>
      <c r="X2292">
        <v>1216105828</v>
      </c>
      <c r="Y2292" t="s">
        <v>122</v>
      </c>
      <c r="Z2292" t="s">
        <v>123</v>
      </c>
      <c r="AA2292">
        <v>0</v>
      </c>
      <c r="AB2292" t="s">
        <v>76</v>
      </c>
      <c r="AC2292">
        <v>0</v>
      </c>
      <c r="AD2292" t="s">
        <v>76</v>
      </c>
      <c r="AE2292">
        <v>1421920</v>
      </c>
      <c r="AF2292" t="s">
        <v>40104</v>
      </c>
      <c r="AG2292">
        <v>844004576</v>
      </c>
      <c r="AH2292" t="s">
        <v>14162</v>
      </c>
      <c r="AI2292" t="s">
        <v>138</v>
      </c>
      <c r="AJ2292" t="s">
        <v>41304</v>
      </c>
      <c r="AK2292">
        <v>9655786</v>
      </c>
      <c r="AL2292" t="s">
        <v>25496</v>
      </c>
      <c r="AM2292">
        <v>2013</v>
      </c>
      <c r="AN2292" s="1">
        <v>41313</v>
      </c>
      <c r="AO2292" s="1">
        <v>41313</v>
      </c>
      <c r="AP2292">
        <v>4</v>
      </c>
      <c r="AQ2292" t="s">
        <v>81</v>
      </c>
      <c r="AR2292" s="4">
        <f>IF(AQ2292="M",AP2292*30.42,AP2292)</f>
        <v>121.68</v>
      </c>
      <c r="AS2292">
        <v>0</v>
      </c>
      <c r="AT2292" s="4">
        <f>AR2292+AS2292</f>
        <v>121.68</v>
      </c>
      <c r="AU2292">
        <v>4</v>
      </c>
      <c r="AV2292" s="1">
        <f>AO2292+AT2292</f>
        <v>41434.68</v>
      </c>
      <c r="AW2292" s="1">
        <v>41555</v>
      </c>
      <c r="AX2292" s="2">
        <f>IF(AV2292&gt;=AW2292,1,2)</f>
        <v>2</v>
      </c>
      <c r="AY2292" s="2" t="str">
        <f>IF((AV2292+10)&gt;=AW2292,"SAVE","LATE")</f>
        <v>LATE</v>
      </c>
      <c r="AZ2292" t="s">
        <v>82</v>
      </c>
      <c r="BA2292" t="s">
        <v>1011</v>
      </c>
      <c r="BB2292">
        <v>1216105828</v>
      </c>
      <c r="BC2292">
        <v>0</v>
      </c>
      <c r="BD2292" s="9">
        <v>1216105828</v>
      </c>
      <c r="BE2292" t="s">
        <v>25493</v>
      </c>
      <c r="BF2292">
        <v>0</v>
      </c>
      <c r="BG2292" t="s">
        <v>70</v>
      </c>
      <c r="BH2292">
        <v>-1</v>
      </c>
      <c r="BI2292" t="s">
        <v>70</v>
      </c>
      <c r="BJ2292" t="s">
        <v>70</v>
      </c>
      <c r="BK2292">
        <v>0</v>
      </c>
      <c r="BL2292" t="s">
        <v>85</v>
      </c>
      <c r="BM2292" t="s">
        <v>25497</v>
      </c>
    </row>
    <row r="2293" spans="1:65" x14ac:dyDescent="0.25">
      <c r="A2293">
        <v>2013</v>
      </c>
      <c r="B2293" t="s">
        <v>116</v>
      </c>
      <c r="C2293" t="s">
        <v>290</v>
      </c>
      <c r="D2293" t="s">
        <v>43963</v>
      </c>
      <c r="E2293" t="s">
        <v>1082</v>
      </c>
      <c r="F2293" t="s">
        <v>1083</v>
      </c>
      <c r="G2293">
        <v>12</v>
      </c>
      <c r="H2293" t="s">
        <v>41881</v>
      </c>
      <c r="I2293" t="s">
        <v>67</v>
      </c>
      <c r="J2293" t="s">
        <v>42026</v>
      </c>
      <c r="K2293">
        <v>3</v>
      </c>
      <c r="L2293" t="s">
        <v>41838</v>
      </c>
      <c r="M2293">
        <v>78000000</v>
      </c>
      <c r="N2293" t="s">
        <v>26344</v>
      </c>
      <c r="O2293" t="s">
        <v>26345</v>
      </c>
      <c r="P2293" t="s">
        <v>90</v>
      </c>
      <c r="Q2293" t="s">
        <v>70</v>
      </c>
      <c r="R2293" t="s">
        <v>70</v>
      </c>
      <c r="S2293" t="s">
        <v>698</v>
      </c>
      <c r="T2293" s="3">
        <v>41428</v>
      </c>
      <c r="U2293" t="s">
        <v>26346</v>
      </c>
      <c r="V2293" t="s">
        <v>26347</v>
      </c>
      <c r="W2293" t="s">
        <v>26347</v>
      </c>
      <c r="X2293">
        <v>150000000</v>
      </c>
      <c r="Y2293" t="s">
        <v>122</v>
      </c>
      <c r="Z2293" t="s">
        <v>123</v>
      </c>
      <c r="AA2293">
        <v>0</v>
      </c>
      <c r="AB2293" t="s">
        <v>76</v>
      </c>
      <c r="AC2293">
        <v>0</v>
      </c>
      <c r="AD2293" t="s">
        <v>76</v>
      </c>
      <c r="AE2293">
        <v>1422035</v>
      </c>
      <c r="AF2293" t="s">
        <v>40104</v>
      </c>
      <c r="AG2293">
        <v>800012638</v>
      </c>
      <c r="AH2293" t="s">
        <v>26348</v>
      </c>
      <c r="AI2293" t="s">
        <v>138</v>
      </c>
      <c r="AJ2293" t="s">
        <v>41304</v>
      </c>
      <c r="AK2293">
        <v>4099552</v>
      </c>
      <c r="AL2293" t="s">
        <v>26349</v>
      </c>
      <c r="AM2293">
        <v>2013</v>
      </c>
      <c r="AN2293" s="1">
        <v>41316</v>
      </c>
      <c r="AO2293" s="1">
        <v>41316</v>
      </c>
      <c r="AP2293">
        <v>4</v>
      </c>
      <c r="AQ2293" t="s">
        <v>81</v>
      </c>
      <c r="AR2293" s="4">
        <f>IF(AQ2293="M",AP2293*30.42,AP2293)</f>
        <v>121.68</v>
      </c>
      <c r="AS2293">
        <v>0</v>
      </c>
      <c r="AT2293" s="4">
        <f>AR2293+AS2293</f>
        <v>121.68</v>
      </c>
      <c r="AU2293">
        <v>2</v>
      </c>
      <c r="AV2293" s="1">
        <f>AO2293+AT2293</f>
        <v>41437.68</v>
      </c>
      <c r="AW2293" s="1">
        <v>41497</v>
      </c>
      <c r="AX2293" s="2">
        <f>IF(AV2293&gt;=AW2293,1,2)</f>
        <v>2</v>
      </c>
      <c r="AY2293" s="2" t="str">
        <f>IF((AV2293+10)&gt;=AW2293,"SAVE","LATE")</f>
        <v>LATE</v>
      </c>
      <c r="AZ2293" t="s">
        <v>82</v>
      </c>
      <c r="BA2293" t="s">
        <v>1011</v>
      </c>
      <c r="BB2293">
        <v>150000000</v>
      </c>
      <c r="BC2293">
        <v>0</v>
      </c>
      <c r="BD2293" s="9">
        <v>150000000</v>
      </c>
      <c r="BE2293" t="s">
        <v>26345</v>
      </c>
      <c r="BF2293">
        <v>0</v>
      </c>
      <c r="BG2293" t="s">
        <v>70</v>
      </c>
      <c r="BH2293">
        <v>-1</v>
      </c>
      <c r="BI2293" t="s">
        <v>70</v>
      </c>
      <c r="BJ2293" t="s">
        <v>70</v>
      </c>
      <c r="BK2293">
        <v>0</v>
      </c>
      <c r="BL2293" t="s">
        <v>85</v>
      </c>
      <c r="BM2293" t="s">
        <v>26350</v>
      </c>
    </row>
    <row r="2294" spans="1:65" x14ac:dyDescent="0.25">
      <c r="A2294">
        <v>2013</v>
      </c>
      <c r="B2294" t="s">
        <v>116</v>
      </c>
      <c r="C2294" t="s">
        <v>290</v>
      </c>
      <c r="D2294" t="s">
        <v>43963</v>
      </c>
      <c r="E2294" t="s">
        <v>1082</v>
      </c>
      <c r="F2294" t="s">
        <v>1083</v>
      </c>
      <c r="G2294">
        <v>12</v>
      </c>
      <c r="H2294" t="s">
        <v>41881</v>
      </c>
      <c r="I2294" t="s">
        <v>67</v>
      </c>
      <c r="J2294" t="s">
        <v>42026</v>
      </c>
      <c r="K2294">
        <v>3</v>
      </c>
      <c r="L2294" t="s">
        <v>41838</v>
      </c>
      <c r="M2294">
        <v>78000000</v>
      </c>
      <c r="N2294" t="s">
        <v>26344</v>
      </c>
      <c r="O2294" t="s">
        <v>26510</v>
      </c>
      <c r="P2294" t="s">
        <v>90</v>
      </c>
      <c r="Q2294" t="s">
        <v>70</v>
      </c>
      <c r="R2294" t="s">
        <v>70</v>
      </c>
      <c r="S2294" t="s">
        <v>698</v>
      </c>
      <c r="T2294" s="3">
        <v>41428</v>
      </c>
      <c r="U2294" t="s">
        <v>26511</v>
      </c>
      <c r="V2294" t="s">
        <v>26512</v>
      </c>
      <c r="W2294" t="s">
        <v>26512</v>
      </c>
      <c r="X2294">
        <v>53000124</v>
      </c>
      <c r="Y2294" t="s">
        <v>122</v>
      </c>
      <c r="Z2294" t="s">
        <v>123</v>
      </c>
      <c r="AA2294">
        <v>0</v>
      </c>
      <c r="AB2294" t="s">
        <v>76</v>
      </c>
      <c r="AC2294">
        <v>0</v>
      </c>
      <c r="AD2294" t="s">
        <v>76</v>
      </c>
      <c r="AE2294">
        <v>1422008</v>
      </c>
      <c r="AF2294" t="s">
        <v>40104</v>
      </c>
      <c r="AG2294">
        <v>800103720</v>
      </c>
      <c r="AH2294" t="s">
        <v>16424</v>
      </c>
      <c r="AI2294" t="s">
        <v>138</v>
      </c>
      <c r="AJ2294" t="s">
        <v>41304</v>
      </c>
      <c r="AK2294">
        <v>74846992</v>
      </c>
      <c r="AL2294" t="s">
        <v>16425</v>
      </c>
      <c r="AM2294">
        <v>2013</v>
      </c>
      <c r="AN2294" s="1">
        <v>41325</v>
      </c>
      <c r="AO2294" s="1">
        <v>41325</v>
      </c>
      <c r="AP2294">
        <v>4</v>
      </c>
      <c r="AQ2294" t="s">
        <v>81</v>
      </c>
      <c r="AR2294" s="4">
        <f>IF(AQ2294="M",AP2294*30.42,AP2294)</f>
        <v>121.68</v>
      </c>
      <c r="AS2294">
        <v>0</v>
      </c>
      <c r="AT2294" s="4">
        <f>AR2294+AS2294</f>
        <v>121.68</v>
      </c>
      <c r="AU2294">
        <v>5</v>
      </c>
      <c r="AV2294" s="1">
        <f>AO2294+AT2294</f>
        <v>41446.68</v>
      </c>
      <c r="AW2294" s="1">
        <v>41598</v>
      </c>
      <c r="AX2294" s="2">
        <f>IF(AV2294&gt;=AW2294,1,2)</f>
        <v>2</v>
      </c>
      <c r="AY2294" s="2" t="str">
        <f>IF((AV2294+10)&gt;=AW2294,"SAVE","LATE")</f>
        <v>LATE</v>
      </c>
      <c r="AZ2294" t="s">
        <v>82</v>
      </c>
      <c r="BA2294" t="s">
        <v>1011</v>
      </c>
      <c r="BB2294">
        <v>53000412</v>
      </c>
      <c r="BC2294">
        <v>0</v>
      </c>
      <c r="BD2294" s="9">
        <v>53000412</v>
      </c>
      <c r="BE2294" t="s">
        <v>26510</v>
      </c>
      <c r="BF2294">
        <v>0</v>
      </c>
      <c r="BG2294" t="s">
        <v>70</v>
      </c>
      <c r="BH2294">
        <v>-1</v>
      </c>
      <c r="BI2294" t="s">
        <v>70</v>
      </c>
      <c r="BJ2294" t="s">
        <v>70</v>
      </c>
      <c r="BK2294">
        <v>0</v>
      </c>
      <c r="BL2294" t="s">
        <v>85</v>
      </c>
      <c r="BM2294" t="s">
        <v>26513</v>
      </c>
    </row>
    <row r="2295" spans="1:65" x14ac:dyDescent="0.25">
      <c r="A2295">
        <v>2013</v>
      </c>
      <c r="B2295" t="s">
        <v>116</v>
      </c>
      <c r="C2295" t="s">
        <v>693</v>
      </c>
      <c r="D2295" t="s">
        <v>40665</v>
      </c>
      <c r="E2295" t="s">
        <v>694</v>
      </c>
      <c r="F2295" t="s">
        <v>1951</v>
      </c>
      <c r="G2295">
        <v>12</v>
      </c>
      <c r="H2295" t="s">
        <v>41881</v>
      </c>
      <c r="I2295" t="s">
        <v>67</v>
      </c>
      <c r="J2295" t="s">
        <v>42026</v>
      </c>
      <c r="K2295">
        <v>3</v>
      </c>
      <c r="L2295" t="s">
        <v>41838</v>
      </c>
      <c r="M2295">
        <v>80000000</v>
      </c>
      <c r="N2295" t="s">
        <v>348</v>
      </c>
      <c r="O2295" t="s">
        <v>44275</v>
      </c>
      <c r="P2295" t="s">
        <v>90</v>
      </c>
      <c r="Q2295" t="s">
        <v>70</v>
      </c>
      <c r="R2295" t="s">
        <v>70</v>
      </c>
      <c r="S2295" t="s">
        <v>698</v>
      </c>
      <c r="T2295" t="s">
        <v>20668</v>
      </c>
      <c r="U2295" t="s">
        <v>26636</v>
      </c>
      <c r="V2295" t="s">
        <v>26637</v>
      </c>
      <c r="W2295" t="s">
        <v>26638</v>
      </c>
      <c r="X2295">
        <v>8534932</v>
      </c>
      <c r="Y2295" t="s">
        <v>122</v>
      </c>
      <c r="Z2295" t="s">
        <v>123</v>
      </c>
      <c r="AA2295">
        <v>0</v>
      </c>
      <c r="AB2295" t="s">
        <v>76</v>
      </c>
      <c r="AC2295">
        <v>0</v>
      </c>
      <c r="AD2295" t="s">
        <v>76</v>
      </c>
      <c r="AE2295">
        <v>1398981</v>
      </c>
      <c r="AF2295" t="s">
        <v>41304</v>
      </c>
      <c r="AG2295" t="s">
        <v>26639</v>
      </c>
      <c r="AH2295" t="s">
        <v>26640</v>
      </c>
      <c r="AI2295" t="s">
        <v>138</v>
      </c>
      <c r="AJ2295" t="s">
        <v>41304</v>
      </c>
      <c r="AK2295" t="s">
        <v>26639</v>
      </c>
      <c r="AL2295" t="s">
        <v>26640</v>
      </c>
      <c r="AM2295">
        <v>2013</v>
      </c>
      <c r="AN2295" s="1">
        <v>41325</v>
      </c>
      <c r="AO2295" s="1">
        <v>41327</v>
      </c>
      <c r="AP2295">
        <v>7</v>
      </c>
      <c r="AQ2295" t="s">
        <v>81</v>
      </c>
      <c r="AR2295" s="4">
        <f>IF(AQ2295="M",AP2295*30.42,AP2295)</f>
        <v>212.94</v>
      </c>
      <c r="AS2295">
        <v>0</v>
      </c>
      <c r="AT2295" s="4">
        <f>AR2295+AS2295</f>
        <v>212.94</v>
      </c>
      <c r="AU2295">
        <v>3</v>
      </c>
      <c r="AV2295" s="1">
        <f>AO2295+AT2295</f>
        <v>41539.94</v>
      </c>
      <c r="AW2295" s="1">
        <v>41630</v>
      </c>
      <c r="AX2295" s="2">
        <f>IF(AV2295&gt;=AW2295,1,2)</f>
        <v>2</v>
      </c>
      <c r="AY2295" s="2" t="str">
        <f>IF((AV2295+10)&gt;=AW2295,"SAVE","LATE")</f>
        <v>LATE</v>
      </c>
      <c r="AZ2295" t="s">
        <v>82</v>
      </c>
      <c r="BA2295" t="s">
        <v>1011</v>
      </c>
      <c r="BB2295">
        <v>8534932</v>
      </c>
      <c r="BC2295">
        <v>3657828</v>
      </c>
      <c r="BD2295" s="9">
        <v>12192760</v>
      </c>
      <c r="BE2295" t="s">
        <v>44275</v>
      </c>
      <c r="BF2295">
        <v>0</v>
      </c>
      <c r="BG2295" t="s">
        <v>70</v>
      </c>
      <c r="BH2295">
        <v>-1</v>
      </c>
      <c r="BI2295" t="s">
        <v>70</v>
      </c>
      <c r="BJ2295" t="s">
        <v>70</v>
      </c>
      <c r="BK2295">
        <v>0</v>
      </c>
      <c r="BL2295" t="s">
        <v>85</v>
      </c>
      <c r="BM2295" t="s">
        <v>26641</v>
      </c>
    </row>
    <row r="2296" spans="1:65" x14ac:dyDescent="0.25">
      <c r="A2296">
        <v>2012</v>
      </c>
      <c r="B2296" t="s">
        <v>116</v>
      </c>
      <c r="C2296" t="s">
        <v>357</v>
      </c>
      <c r="D2296" t="s">
        <v>47196</v>
      </c>
      <c r="E2296" t="s">
        <v>19805</v>
      </c>
      <c r="F2296" t="s">
        <v>19806</v>
      </c>
      <c r="G2296">
        <v>11</v>
      </c>
      <c r="H2296" t="s">
        <v>41839</v>
      </c>
      <c r="I2296" t="s">
        <v>67</v>
      </c>
      <c r="J2296" t="s">
        <v>88</v>
      </c>
      <c r="K2296">
        <v>3</v>
      </c>
      <c r="L2296" t="s">
        <v>41838</v>
      </c>
      <c r="M2296">
        <v>72000000</v>
      </c>
      <c r="N2296" t="s">
        <v>41840</v>
      </c>
      <c r="O2296" t="s">
        <v>19807</v>
      </c>
      <c r="P2296" t="s">
        <v>90</v>
      </c>
      <c r="Q2296" t="s">
        <v>39784</v>
      </c>
      <c r="R2296" t="s">
        <v>40331</v>
      </c>
      <c r="S2296" t="s">
        <v>40686</v>
      </c>
      <c r="T2296" t="s">
        <v>4301</v>
      </c>
      <c r="U2296" t="s">
        <v>19808</v>
      </c>
      <c r="V2296" t="s">
        <v>19809</v>
      </c>
      <c r="W2296">
        <v>20</v>
      </c>
      <c r="X2296">
        <v>95925660</v>
      </c>
      <c r="Y2296" t="s">
        <v>122</v>
      </c>
      <c r="Z2296" t="s">
        <v>123</v>
      </c>
      <c r="AA2296">
        <v>0</v>
      </c>
      <c r="AB2296" t="s">
        <v>76</v>
      </c>
      <c r="AC2296">
        <v>0</v>
      </c>
      <c r="AD2296" t="s">
        <v>76</v>
      </c>
      <c r="AE2296">
        <v>2080756</v>
      </c>
      <c r="AF2296" t="s">
        <v>41304</v>
      </c>
      <c r="AG2296">
        <v>76308097</v>
      </c>
      <c r="AH2296" t="s">
        <v>19810</v>
      </c>
      <c r="AI2296" t="s">
        <v>498</v>
      </c>
      <c r="AJ2296" t="s">
        <v>41304</v>
      </c>
      <c r="AK2296">
        <v>76308097</v>
      </c>
      <c r="AL2296" t="s">
        <v>19810</v>
      </c>
      <c r="AM2296">
        <v>2013</v>
      </c>
      <c r="AN2296" s="1">
        <v>41332</v>
      </c>
      <c r="AO2296" s="1">
        <v>41457</v>
      </c>
      <c r="AP2296">
        <v>3</v>
      </c>
      <c r="AQ2296" t="s">
        <v>81</v>
      </c>
      <c r="AR2296" s="4">
        <f>IF(AQ2296="M",AP2296*30.42,AP2296)</f>
        <v>91.26</v>
      </c>
      <c r="AS2296">
        <v>0</v>
      </c>
      <c r="AT2296" s="4">
        <f>AR2296+AS2296</f>
        <v>91.26</v>
      </c>
      <c r="AU2296">
        <v>1</v>
      </c>
      <c r="AV2296" s="1">
        <f>AO2296+AT2296</f>
        <v>41548.26</v>
      </c>
      <c r="AW2296" s="1">
        <v>41580</v>
      </c>
      <c r="AX2296" s="2">
        <f>IF(AV2296&gt;=AW2296,1,2)</f>
        <v>2</v>
      </c>
      <c r="AY2296" s="2" t="str">
        <f>IF((AV2296+10)&gt;=AW2296,"SAVE","LATE")</f>
        <v>LATE</v>
      </c>
      <c r="AZ2296" t="s">
        <v>82</v>
      </c>
      <c r="BA2296" t="s">
        <v>1011</v>
      </c>
      <c r="BB2296">
        <v>95043181</v>
      </c>
      <c r="BC2296">
        <v>43850586</v>
      </c>
      <c r="BD2296" s="9">
        <v>138893767</v>
      </c>
      <c r="BE2296" t="s">
        <v>19811</v>
      </c>
      <c r="BF2296">
        <v>0</v>
      </c>
      <c r="BG2296" t="s">
        <v>70</v>
      </c>
      <c r="BH2296">
        <v>-1</v>
      </c>
      <c r="BK2296">
        <v>0</v>
      </c>
      <c r="BL2296" t="s">
        <v>85</v>
      </c>
      <c r="BM2296" t="s">
        <v>19812</v>
      </c>
    </row>
    <row r="2297" spans="1:65" x14ac:dyDescent="0.25">
      <c r="A2297">
        <v>2014</v>
      </c>
      <c r="B2297" t="s">
        <v>64</v>
      </c>
      <c r="C2297" t="s">
        <v>65</v>
      </c>
      <c r="D2297" t="s">
        <v>40101</v>
      </c>
      <c r="E2297">
        <v>800215807</v>
      </c>
      <c r="F2297" t="s">
        <v>181</v>
      </c>
      <c r="G2297">
        <v>12</v>
      </c>
      <c r="H2297" t="s">
        <v>41881</v>
      </c>
      <c r="I2297" t="s">
        <v>67</v>
      </c>
      <c r="J2297" t="s">
        <v>68</v>
      </c>
      <c r="K2297">
        <v>3</v>
      </c>
      <c r="L2297" t="s">
        <v>41838</v>
      </c>
      <c r="M2297">
        <v>95000000</v>
      </c>
      <c r="N2297" t="s">
        <v>40102</v>
      </c>
      <c r="O2297" t="s">
        <v>25450</v>
      </c>
      <c r="P2297" t="s">
        <v>90</v>
      </c>
      <c r="Q2297" t="s">
        <v>70</v>
      </c>
      <c r="R2297" t="s">
        <v>70</v>
      </c>
      <c r="S2297" t="s">
        <v>25451</v>
      </c>
      <c r="T2297" s="3">
        <v>41648</v>
      </c>
      <c r="U2297" t="s">
        <v>25452</v>
      </c>
      <c r="V2297" t="s">
        <v>25453</v>
      </c>
      <c r="W2297" t="s">
        <v>25453</v>
      </c>
      <c r="X2297">
        <v>1800000000</v>
      </c>
      <c r="Y2297" t="s">
        <v>96</v>
      </c>
      <c r="Z2297" t="s">
        <v>40103</v>
      </c>
      <c r="AA2297">
        <v>0</v>
      </c>
      <c r="AB2297" t="s">
        <v>76</v>
      </c>
      <c r="AC2297">
        <v>0</v>
      </c>
      <c r="AD2297" t="s">
        <v>76</v>
      </c>
      <c r="AE2297">
        <v>2709722</v>
      </c>
      <c r="AF2297" t="s">
        <v>40104</v>
      </c>
      <c r="AG2297" t="s">
        <v>3381</v>
      </c>
      <c r="AH2297" t="s">
        <v>3382</v>
      </c>
      <c r="AI2297" t="s">
        <v>498</v>
      </c>
      <c r="AJ2297" t="s">
        <v>41304</v>
      </c>
      <c r="AK2297">
        <v>10532825</v>
      </c>
      <c r="AL2297" t="s">
        <v>25454</v>
      </c>
      <c r="AM2297">
        <v>2013</v>
      </c>
      <c r="AN2297" s="1">
        <v>41424</v>
      </c>
      <c r="AO2297" s="1">
        <v>41660</v>
      </c>
      <c r="AP2297">
        <v>161</v>
      </c>
      <c r="AQ2297" t="s">
        <v>74</v>
      </c>
      <c r="AR2297" s="4">
        <f>IF(AQ2297="M",AP2297*30.42,AP2297)</f>
        <v>161</v>
      </c>
      <c r="AS2297">
        <v>173</v>
      </c>
      <c r="AT2297" s="4">
        <f>AR2297+AS2297</f>
        <v>334</v>
      </c>
      <c r="AU2297">
        <v>6</v>
      </c>
      <c r="AV2297" s="1">
        <f>AO2297+AT2297</f>
        <v>41994</v>
      </c>
      <c r="AW2297" s="1">
        <v>42014</v>
      </c>
      <c r="AX2297" s="2">
        <f>IF(AV2297&gt;=AW2297,1,2)</f>
        <v>2</v>
      </c>
      <c r="AY2297" s="2" t="str">
        <f>IF((AV2297+10)&gt;=AW2297,"SAVE","LATE")</f>
        <v>LATE</v>
      </c>
      <c r="AZ2297" t="s">
        <v>82</v>
      </c>
      <c r="BA2297" t="s">
        <v>1011</v>
      </c>
      <c r="BB2297">
        <v>1800000000</v>
      </c>
      <c r="BC2297">
        <v>0</v>
      </c>
      <c r="BD2297" s="9">
        <v>1800000000</v>
      </c>
      <c r="BE2297" t="s">
        <v>25450</v>
      </c>
      <c r="BF2297">
        <v>0</v>
      </c>
      <c r="BG2297" t="s">
        <v>70</v>
      </c>
      <c r="BH2297">
        <v>-1</v>
      </c>
      <c r="BI2297" t="s">
        <v>70</v>
      </c>
      <c r="BJ2297" t="s">
        <v>70</v>
      </c>
      <c r="BK2297">
        <v>0</v>
      </c>
      <c r="BL2297" t="s">
        <v>85</v>
      </c>
      <c r="BM2297" t="s">
        <v>25455</v>
      </c>
    </row>
    <row r="2298" spans="1:65" x14ac:dyDescent="0.25">
      <c r="A2298">
        <v>2013</v>
      </c>
      <c r="B2298" t="s">
        <v>116</v>
      </c>
      <c r="C2298" t="s">
        <v>130</v>
      </c>
      <c r="D2298" t="s">
        <v>40691</v>
      </c>
      <c r="E2298" t="s">
        <v>19479</v>
      </c>
      <c r="F2298" t="s">
        <v>19480</v>
      </c>
      <c r="G2298">
        <v>11</v>
      </c>
      <c r="H2298" t="s">
        <v>41839</v>
      </c>
      <c r="I2298" t="s">
        <v>105</v>
      </c>
      <c r="J2298" t="s">
        <v>88</v>
      </c>
      <c r="K2298">
        <v>3</v>
      </c>
      <c r="L2298" t="s">
        <v>41838</v>
      </c>
      <c r="M2298">
        <v>72000000</v>
      </c>
      <c r="N2298" t="s">
        <v>41840</v>
      </c>
      <c r="O2298" t="s">
        <v>19481</v>
      </c>
      <c r="P2298" t="s">
        <v>90</v>
      </c>
      <c r="Q2298" t="s">
        <v>39790</v>
      </c>
      <c r="R2298" t="s">
        <v>39790</v>
      </c>
      <c r="S2298" t="s">
        <v>39789</v>
      </c>
      <c r="T2298" t="s">
        <v>19482</v>
      </c>
      <c r="U2298" t="s">
        <v>19483</v>
      </c>
      <c r="V2298" t="s">
        <v>19484</v>
      </c>
      <c r="W2298">
        <v>333</v>
      </c>
      <c r="X2298">
        <v>136400000</v>
      </c>
      <c r="Y2298" t="s">
        <v>122</v>
      </c>
      <c r="Z2298" t="s">
        <v>123</v>
      </c>
      <c r="AA2298">
        <v>0</v>
      </c>
      <c r="AB2298" t="s">
        <v>76</v>
      </c>
      <c r="AC2298">
        <v>0</v>
      </c>
      <c r="AD2298" t="s">
        <v>76</v>
      </c>
      <c r="AE2298">
        <v>2055583</v>
      </c>
      <c r="AF2298" t="s">
        <v>40104</v>
      </c>
      <c r="AG2298" t="s">
        <v>19485</v>
      </c>
      <c r="AH2298" t="s">
        <v>19486</v>
      </c>
      <c r="AI2298" t="s">
        <v>498</v>
      </c>
      <c r="AJ2298" t="s">
        <v>41304</v>
      </c>
      <c r="AK2298" t="s">
        <v>19487</v>
      </c>
      <c r="AL2298" t="s">
        <v>19488</v>
      </c>
      <c r="AM2298">
        <v>2013</v>
      </c>
      <c r="AN2298" s="1">
        <v>41632</v>
      </c>
      <c r="AO2298" s="1">
        <v>41634</v>
      </c>
      <c r="AP2298">
        <v>3</v>
      </c>
      <c r="AQ2298" t="s">
        <v>81</v>
      </c>
      <c r="AR2298" s="4">
        <f>IF(AQ2298="M",AP2298*30.42,AP2298)</f>
        <v>91.26</v>
      </c>
      <c r="AS2298">
        <v>0</v>
      </c>
      <c r="AT2298" s="4">
        <f>AR2298+AS2298</f>
        <v>91.26</v>
      </c>
      <c r="AU2298">
        <v>1</v>
      </c>
      <c r="AV2298" s="1">
        <f>AO2298+AT2298</f>
        <v>41725.26</v>
      </c>
      <c r="AW2298" s="1">
        <v>41755</v>
      </c>
      <c r="AX2298" s="2">
        <f>IF(AV2298&gt;=AW2298,1,2)</f>
        <v>2</v>
      </c>
      <c r="AY2298" s="2" t="str">
        <f>IF((AV2298+10)&gt;=AW2298,"SAVE","LATE")</f>
        <v>LATE</v>
      </c>
      <c r="AZ2298" t="s">
        <v>82</v>
      </c>
      <c r="BA2298" t="s">
        <v>1011</v>
      </c>
      <c r="BB2298">
        <v>136343674</v>
      </c>
      <c r="BC2298">
        <v>68113361</v>
      </c>
      <c r="BD2298" s="9">
        <v>204457035</v>
      </c>
      <c r="BE2298" t="s">
        <v>19481</v>
      </c>
      <c r="BF2298">
        <v>0</v>
      </c>
      <c r="BG2298" t="s">
        <v>70</v>
      </c>
      <c r="BH2298">
        <v>-1</v>
      </c>
      <c r="BI2298" t="s">
        <v>19489</v>
      </c>
      <c r="BJ2298" t="s">
        <v>19490</v>
      </c>
      <c r="BK2298">
        <v>0</v>
      </c>
      <c r="BL2298" t="s">
        <v>85</v>
      </c>
      <c r="BM2298" t="s">
        <v>19491</v>
      </c>
    </row>
    <row r="2299" spans="1:65" x14ac:dyDescent="0.25">
      <c r="A2299">
        <v>2014</v>
      </c>
      <c r="B2299" t="s">
        <v>116</v>
      </c>
      <c r="C2299" t="s">
        <v>357</v>
      </c>
      <c r="D2299" t="s">
        <v>3435</v>
      </c>
      <c r="E2299" t="s">
        <v>3436</v>
      </c>
      <c r="F2299" t="s">
        <v>15090</v>
      </c>
      <c r="G2299">
        <v>4</v>
      </c>
      <c r="H2299" t="s">
        <v>41311</v>
      </c>
      <c r="I2299" t="s">
        <v>67</v>
      </c>
      <c r="J2299" t="s">
        <v>88</v>
      </c>
      <c r="K2299">
        <v>2</v>
      </c>
      <c r="L2299" t="s">
        <v>41311</v>
      </c>
      <c r="M2299">
        <v>80000000</v>
      </c>
      <c r="N2299" t="s">
        <v>348</v>
      </c>
      <c r="O2299" t="s">
        <v>20508</v>
      </c>
      <c r="P2299" t="s">
        <v>90</v>
      </c>
      <c r="Q2299" t="s">
        <v>70</v>
      </c>
      <c r="R2299" t="s">
        <v>70</v>
      </c>
      <c r="S2299" t="s">
        <v>39789</v>
      </c>
      <c r="T2299" s="3">
        <v>41984</v>
      </c>
      <c r="U2299" t="s">
        <v>20509</v>
      </c>
      <c r="V2299" t="s">
        <v>20510</v>
      </c>
      <c r="W2299" t="s">
        <v>20511</v>
      </c>
      <c r="X2299">
        <v>49000000</v>
      </c>
      <c r="Y2299" t="s">
        <v>122</v>
      </c>
      <c r="Z2299" t="s">
        <v>123</v>
      </c>
      <c r="AA2299">
        <v>0</v>
      </c>
      <c r="AB2299" t="s">
        <v>76</v>
      </c>
      <c r="AC2299">
        <v>0</v>
      </c>
      <c r="AD2299" t="s">
        <v>76</v>
      </c>
      <c r="AE2299">
        <v>2919881</v>
      </c>
      <c r="AF2299" t="s">
        <v>41304</v>
      </c>
      <c r="AG2299">
        <v>4688402</v>
      </c>
      <c r="AH2299" t="s">
        <v>20512</v>
      </c>
      <c r="AI2299" t="s">
        <v>498</v>
      </c>
      <c r="AJ2299" t="s">
        <v>41304</v>
      </c>
      <c r="AK2299">
        <v>4688402</v>
      </c>
      <c r="AL2299" t="s">
        <v>20512</v>
      </c>
      <c r="AM2299">
        <v>2013</v>
      </c>
      <c r="AN2299" s="1">
        <v>41498</v>
      </c>
      <c r="AO2299" s="1">
        <v>41512</v>
      </c>
      <c r="AP2299">
        <v>3</v>
      </c>
      <c r="AQ2299" t="s">
        <v>81</v>
      </c>
      <c r="AR2299" s="4">
        <f>IF(AQ2299="M",AP2299*30.42,AP2299)</f>
        <v>91.26</v>
      </c>
      <c r="AS2299">
        <v>0</v>
      </c>
      <c r="AT2299" s="4">
        <f>AR2299+AS2299</f>
        <v>91.26</v>
      </c>
      <c r="AU2299">
        <v>1</v>
      </c>
      <c r="AV2299" s="1">
        <f>AO2299+AT2299</f>
        <v>41603.26</v>
      </c>
      <c r="AW2299" s="1">
        <v>41634</v>
      </c>
      <c r="AX2299" s="2">
        <f>IF(AV2299&gt;=AW2299,1,2)</f>
        <v>2</v>
      </c>
      <c r="AY2299" s="2" t="str">
        <f>IF((AV2299+10)&gt;=AW2299,"SAVE","LATE")</f>
        <v>LATE</v>
      </c>
      <c r="AZ2299" t="s">
        <v>82</v>
      </c>
      <c r="BA2299" t="s">
        <v>1011</v>
      </c>
      <c r="BB2299">
        <v>49000000</v>
      </c>
      <c r="BC2299">
        <v>10813120</v>
      </c>
      <c r="BD2299" s="9">
        <v>59813120</v>
      </c>
      <c r="BE2299" t="s">
        <v>20508</v>
      </c>
      <c r="BF2299">
        <v>0</v>
      </c>
      <c r="BG2299" t="s">
        <v>70</v>
      </c>
      <c r="BH2299">
        <v>-1</v>
      </c>
      <c r="BI2299" t="s">
        <v>70</v>
      </c>
      <c r="BJ2299" t="s">
        <v>70</v>
      </c>
      <c r="BK2299">
        <v>0</v>
      </c>
      <c r="BL2299" t="s">
        <v>85</v>
      </c>
      <c r="BM2299" t="s">
        <v>20513</v>
      </c>
    </row>
    <row r="2300" spans="1:65" x14ac:dyDescent="0.25">
      <c r="A2300">
        <v>2013</v>
      </c>
      <c r="B2300" t="s">
        <v>116</v>
      </c>
      <c r="C2300" t="s">
        <v>130</v>
      </c>
      <c r="D2300" t="s">
        <v>40691</v>
      </c>
      <c r="E2300" t="s">
        <v>19479</v>
      </c>
      <c r="F2300" t="s">
        <v>19480</v>
      </c>
      <c r="G2300">
        <v>12</v>
      </c>
      <c r="H2300" t="s">
        <v>41881</v>
      </c>
      <c r="I2300" t="s">
        <v>105</v>
      </c>
      <c r="J2300" t="s">
        <v>2752</v>
      </c>
      <c r="K2300">
        <v>3</v>
      </c>
      <c r="L2300" t="s">
        <v>41838</v>
      </c>
      <c r="M2300">
        <v>72000000</v>
      </c>
      <c r="N2300" t="s">
        <v>41840</v>
      </c>
      <c r="O2300" t="s">
        <v>44296</v>
      </c>
      <c r="P2300" t="s">
        <v>90</v>
      </c>
      <c r="Q2300" t="s">
        <v>70</v>
      </c>
      <c r="R2300" t="s">
        <v>70</v>
      </c>
      <c r="S2300" t="s">
        <v>39789</v>
      </c>
      <c r="T2300" t="s">
        <v>25908</v>
      </c>
      <c r="U2300" t="s">
        <v>25909</v>
      </c>
      <c r="V2300" t="s">
        <v>25910</v>
      </c>
      <c r="W2300" t="s">
        <v>20446</v>
      </c>
      <c r="X2300">
        <v>550000000</v>
      </c>
      <c r="Y2300" t="s">
        <v>122</v>
      </c>
      <c r="Z2300" t="s">
        <v>123</v>
      </c>
      <c r="AA2300">
        <v>0</v>
      </c>
      <c r="AB2300" t="s">
        <v>76</v>
      </c>
      <c r="AC2300">
        <v>0</v>
      </c>
      <c r="AD2300" t="s">
        <v>76</v>
      </c>
      <c r="AE2300">
        <v>2067314</v>
      </c>
      <c r="AF2300" t="s">
        <v>41304</v>
      </c>
      <c r="AG2300" t="s">
        <v>39791</v>
      </c>
      <c r="AH2300" t="s">
        <v>44297</v>
      </c>
      <c r="AI2300" t="s">
        <v>498</v>
      </c>
      <c r="AJ2300" t="s">
        <v>41304</v>
      </c>
      <c r="AK2300" t="s">
        <v>25911</v>
      </c>
      <c r="AL2300" t="s">
        <v>25912</v>
      </c>
      <c r="AM2300">
        <v>2013</v>
      </c>
      <c r="AN2300" s="1">
        <v>41634</v>
      </c>
      <c r="AO2300" s="1">
        <v>41639</v>
      </c>
      <c r="AP2300">
        <v>4</v>
      </c>
      <c r="AQ2300" t="s">
        <v>81</v>
      </c>
      <c r="AR2300" s="4">
        <f>IF(AQ2300="M",AP2300*30.42,AP2300)</f>
        <v>121.68</v>
      </c>
      <c r="AS2300">
        <v>0</v>
      </c>
      <c r="AT2300" s="4">
        <f>AR2300+AS2300</f>
        <v>121.68</v>
      </c>
      <c r="AU2300">
        <v>6</v>
      </c>
      <c r="AV2300" s="1">
        <f>AO2300+AT2300</f>
        <v>41760.68</v>
      </c>
      <c r="AW2300" s="1">
        <v>41942</v>
      </c>
      <c r="AX2300" s="2">
        <f>IF(AV2300&gt;=AW2300,1,2)</f>
        <v>2</v>
      </c>
      <c r="AY2300" s="2" t="str">
        <f>IF((AV2300+10)&gt;=AW2300,"SAVE","LATE")</f>
        <v>LATE</v>
      </c>
      <c r="AZ2300" t="s">
        <v>82</v>
      </c>
      <c r="BA2300" t="s">
        <v>1011</v>
      </c>
      <c r="BB2300">
        <v>550000000</v>
      </c>
      <c r="BC2300">
        <v>275000000</v>
      </c>
      <c r="BD2300" s="9">
        <v>825000000</v>
      </c>
      <c r="BE2300" t="s">
        <v>44298</v>
      </c>
      <c r="BF2300">
        <v>0</v>
      </c>
      <c r="BG2300" t="s">
        <v>70</v>
      </c>
      <c r="BH2300">
        <v>-1</v>
      </c>
      <c r="BI2300" t="s">
        <v>70</v>
      </c>
      <c r="BJ2300" t="s">
        <v>70</v>
      </c>
      <c r="BK2300">
        <v>0</v>
      </c>
      <c r="BL2300" t="s">
        <v>85</v>
      </c>
      <c r="BM2300" t="s">
        <v>25913</v>
      </c>
    </row>
    <row r="2301" spans="1:65" x14ac:dyDescent="0.25">
      <c r="A2301">
        <v>2013</v>
      </c>
      <c r="B2301" t="s">
        <v>116</v>
      </c>
      <c r="C2301" t="s">
        <v>130</v>
      </c>
      <c r="D2301" t="s">
        <v>40692</v>
      </c>
      <c r="E2301" t="s">
        <v>17715</v>
      </c>
      <c r="F2301" t="s">
        <v>17716</v>
      </c>
      <c r="G2301">
        <v>1</v>
      </c>
      <c r="H2301" t="s">
        <v>46842</v>
      </c>
      <c r="I2301" t="s">
        <v>67</v>
      </c>
      <c r="J2301" t="s">
        <v>88</v>
      </c>
      <c r="K2301">
        <v>3</v>
      </c>
      <c r="L2301" t="s">
        <v>41838</v>
      </c>
      <c r="M2301">
        <v>72000000</v>
      </c>
      <c r="N2301" t="s">
        <v>41840</v>
      </c>
      <c r="O2301" t="s">
        <v>23643</v>
      </c>
      <c r="P2301" t="s">
        <v>90</v>
      </c>
      <c r="Q2301" t="s">
        <v>17718</v>
      </c>
      <c r="R2301" t="s">
        <v>17718</v>
      </c>
      <c r="S2301" t="s">
        <v>17719</v>
      </c>
      <c r="T2301" t="s">
        <v>18903</v>
      </c>
      <c r="U2301" t="s">
        <v>23644</v>
      </c>
      <c r="V2301" t="s">
        <v>23645</v>
      </c>
      <c r="W2301" t="s">
        <v>23646</v>
      </c>
      <c r="X2301">
        <v>643398368</v>
      </c>
      <c r="Y2301" t="s">
        <v>122</v>
      </c>
      <c r="Z2301" t="s">
        <v>123</v>
      </c>
      <c r="AA2301">
        <v>0</v>
      </c>
      <c r="AB2301" t="s">
        <v>76</v>
      </c>
      <c r="AC2301">
        <v>0</v>
      </c>
      <c r="AD2301" t="s">
        <v>76</v>
      </c>
      <c r="AE2301">
        <v>3981163</v>
      </c>
      <c r="AF2301" t="s">
        <v>41304</v>
      </c>
      <c r="AG2301" t="s">
        <v>23647</v>
      </c>
      <c r="AH2301" t="s">
        <v>47197</v>
      </c>
      <c r="AI2301" t="s">
        <v>498</v>
      </c>
      <c r="AJ2301" t="s">
        <v>41304</v>
      </c>
      <c r="AK2301" t="s">
        <v>23647</v>
      </c>
      <c r="AL2301" t="s">
        <v>47197</v>
      </c>
      <c r="AM2301">
        <v>2013</v>
      </c>
      <c r="AN2301" s="1">
        <v>41477</v>
      </c>
      <c r="AO2301" s="1">
        <v>41512</v>
      </c>
      <c r="AP2301">
        <v>6</v>
      </c>
      <c r="AQ2301" t="s">
        <v>81</v>
      </c>
      <c r="AR2301" s="4">
        <f>IF(AQ2301="M",AP2301*30.42,AP2301)</f>
        <v>182.52</v>
      </c>
      <c r="AS2301">
        <v>30</v>
      </c>
      <c r="AT2301" s="4">
        <f>AR2301+AS2301</f>
        <v>212.52</v>
      </c>
      <c r="AU2301">
        <v>1</v>
      </c>
      <c r="AV2301" s="1">
        <f>AO2301+AT2301</f>
        <v>41724.519999999997</v>
      </c>
      <c r="AW2301" s="1">
        <v>41755</v>
      </c>
      <c r="AX2301" s="2">
        <f>IF(AV2301&gt;=AW2301,1,2)</f>
        <v>2</v>
      </c>
      <c r="AY2301" s="2" t="str">
        <f>IF((AV2301+10)&gt;=AW2301,"SAVE","LATE")</f>
        <v>LATE</v>
      </c>
      <c r="AZ2301" t="s">
        <v>82</v>
      </c>
      <c r="BA2301" t="s">
        <v>1011</v>
      </c>
      <c r="BB2301">
        <v>643345322</v>
      </c>
      <c r="BC2301">
        <v>29586228</v>
      </c>
      <c r="BD2301" s="9">
        <v>672931550</v>
      </c>
      <c r="BE2301" t="s">
        <v>44306</v>
      </c>
      <c r="BF2301">
        <v>1</v>
      </c>
      <c r="BG2301" t="s">
        <v>17272</v>
      </c>
      <c r="BH2301">
        <v>0</v>
      </c>
      <c r="BI2301" t="s">
        <v>23648</v>
      </c>
      <c r="BJ2301" t="s">
        <v>23649</v>
      </c>
      <c r="BK2301">
        <v>0</v>
      </c>
      <c r="BL2301" t="s">
        <v>85</v>
      </c>
      <c r="BM2301" t="s">
        <v>23650</v>
      </c>
    </row>
    <row r="2302" spans="1:65" x14ac:dyDescent="0.25">
      <c r="A2302">
        <v>2013</v>
      </c>
      <c r="B2302" t="s">
        <v>64</v>
      </c>
      <c r="C2302" t="s">
        <v>65</v>
      </c>
      <c r="D2302" t="s">
        <v>40101</v>
      </c>
      <c r="E2302">
        <v>800215807</v>
      </c>
      <c r="F2302" t="s">
        <v>3258</v>
      </c>
      <c r="G2302">
        <v>1</v>
      </c>
      <c r="H2302" t="s">
        <v>46842</v>
      </c>
      <c r="I2302" t="s">
        <v>105</v>
      </c>
      <c r="J2302" t="s">
        <v>88</v>
      </c>
      <c r="K2302">
        <v>3</v>
      </c>
      <c r="L2302" t="s">
        <v>41838</v>
      </c>
      <c r="M2302">
        <v>95000000</v>
      </c>
      <c r="N2302" t="s">
        <v>40102</v>
      </c>
      <c r="O2302" t="s">
        <v>44320</v>
      </c>
      <c r="P2302" t="s">
        <v>90</v>
      </c>
      <c r="Q2302" t="s">
        <v>39286</v>
      </c>
      <c r="R2302" t="s">
        <v>39286</v>
      </c>
      <c r="S2302" t="s">
        <v>9482</v>
      </c>
      <c r="T2302" t="s">
        <v>18267</v>
      </c>
      <c r="U2302" t="s">
        <v>21217</v>
      </c>
      <c r="V2302" t="s">
        <v>21218</v>
      </c>
      <c r="W2302">
        <v>3408</v>
      </c>
      <c r="X2302">
        <v>5999999498</v>
      </c>
      <c r="Y2302" t="s">
        <v>96</v>
      </c>
      <c r="Z2302" t="s">
        <v>40103</v>
      </c>
      <c r="AA2302">
        <v>0</v>
      </c>
      <c r="AB2302" t="s">
        <v>76</v>
      </c>
      <c r="AC2302">
        <v>0</v>
      </c>
      <c r="AD2302" t="s">
        <v>76</v>
      </c>
      <c r="AE2302">
        <v>2268223</v>
      </c>
      <c r="AF2302" t="s">
        <v>40104</v>
      </c>
      <c r="AG2302" t="s">
        <v>21219</v>
      </c>
      <c r="AH2302" t="s">
        <v>21220</v>
      </c>
      <c r="AI2302" t="s">
        <v>39286</v>
      </c>
      <c r="AJ2302" t="s">
        <v>41304</v>
      </c>
      <c r="AK2302">
        <v>79512143</v>
      </c>
      <c r="AL2302" t="s">
        <v>6845</v>
      </c>
      <c r="AM2302">
        <v>2013</v>
      </c>
      <c r="AN2302" s="1">
        <v>41604</v>
      </c>
      <c r="AO2302" s="1">
        <v>41647</v>
      </c>
      <c r="AP2302">
        <v>6</v>
      </c>
      <c r="AQ2302" t="s">
        <v>81</v>
      </c>
      <c r="AR2302" s="4">
        <f>IF(AQ2302="M",AP2302*30.42,AP2302)</f>
        <v>182.52</v>
      </c>
      <c r="AS2302">
        <v>176</v>
      </c>
      <c r="AT2302" s="4">
        <f>AR2302+AS2302</f>
        <v>358.52</v>
      </c>
      <c r="AU2302">
        <v>8</v>
      </c>
      <c r="AV2302" s="1">
        <f>AO2302+AT2302</f>
        <v>42005.52</v>
      </c>
      <c r="AW2302" s="1">
        <v>42250</v>
      </c>
      <c r="AX2302" s="2">
        <f>IF(AV2302&gt;=AW2302,1,2)</f>
        <v>2</v>
      </c>
      <c r="AY2302" s="2" t="str">
        <f>IF((AV2302+10)&gt;=AW2302,"SAVE","LATE")</f>
        <v>LATE</v>
      </c>
      <c r="AZ2302" t="s">
        <v>82</v>
      </c>
      <c r="BA2302" t="s">
        <v>1011</v>
      </c>
      <c r="BB2302">
        <v>5877061523</v>
      </c>
      <c r="BC2302">
        <v>3076725278</v>
      </c>
      <c r="BD2302" s="9">
        <v>8953786801</v>
      </c>
      <c r="BE2302" t="s">
        <v>44320</v>
      </c>
      <c r="BF2302">
        <v>0</v>
      </c>
      <c r="BG2302" t="s">
        <v>70</v>
      </c>
      <c r="BH2302">
        <v>-1</v>
      </c>
      <c r="BI2302" t="s">
        <v>21220</v>
      </c>
      <c r="BJ2302" t="s">
        <v>21220</v>
      </c>
      <c r="BK2302">
        <v>0</v>
      </c>
      <c r="BL2302" t="s">
        <v>85</v>
      </c>
      <c r="BM2302" t="s">
        <v>21221</v>
      </c>
    </row>
    <row r="2303" spans="1:65" x14ac:dyDescent="0.25">
      <c r="A2303">
        <v>2012</v>
      </c>
      <c r="B2303" t="s">
        <v>116</v>
      </c>
      <c r="C2303" t="s">
        <v>357</v>
      </c>
      <c r="D2303" t="s">
        <v>47196</v>
      </c>
      <c r="E2303" t="s">
        <v>19805</v>
      </c>
      <c r="F2303" t="s">
        <v>19806</v>
      </c>
      <c r="G2303">
        <v>1</v>
      </c>
      <c r="H2303" t="s">
        <v>46842</v>
      </c>
      <c r="I2303" t="s">
        <v>105</v>
      </c>
      <c r="J2303" t="s">
        <v>88</v>
      </c>
      <c r="K2303">
        <v>3</v>
      </c>
      <c r="L2303" t="s">
        <v>41838</v>
      </c>
      <c r="M2303">
        <v>72000000</v>
      </c>
      <c r="N2303" t="s">
        <v>41840</v>
      </c>
      <c r="O2303" t="s">
        <v>44321</v>
      </c>
      <c r="P2303" t="s">
        <v>90</v>
      </c>
      <c r="Q2303" t="s">
        <v>39784</v>
      </c>
      <c r="R2303" t="s">
        <v>39784</v>
      </c>
      <c r="S2303" t="s">
        <v>9482</v>
      </c>
      <c r="T2303" t="s">
        <v>14457</v>
      </c>
      <c r="U2303" t="s">
        <v>24115</v>
      </c>
      <c r="V2303" t="s">
        <v>44322</v>
      </c>
      <c r="W2303">
        <v>21</v>
      </c>
      <c r="X2303">
        <v>460641979</v>
      </c>
      <c r="Y2303" t="s">
        <v>122</v>
      </c>
      <c r="Z2303" t="s">
        <v>123</v>
      </c>
      <c r="AA2303">
        <v>0</v>
      </c>
      <c r="AB2303" t="s">
        <v>76</v>
      </c>
      <c r="AC2303">
        <v>0</v>
      </c>
      <c r="AD2303" t="s">
        <v>76</v>
      </c>
      <c r="AE2303">
        <v>2080924</v>
      </c>
      <c r="AF2303" t="s">
        <v>41304</v>
      </c>
      <c r="AG2303">
        <v>76307421</v>
      </c>
      <c r="AH2303" t="s">
        <v>4296</v>
      </c>
      <c r="AI2303" t="s">
        <v>498</v>
      </c>
      <c r="AJ2303" t="s">
        <v>41304</v>
      </c>
      <c r="AK2303">
        <v>76307421</v>
      </c>
      <c r="AL2303" t="s">
        <v>4296</v>
      </c>
      <c r="AM2303">
        <v>2013</v>
      </c>
      <c r="AN2303" s="1">
        <v>41332</v>
      </c>
      <c r="AO2303" s="1">
        <v>41442</v>
      </c>
      <c r="AP2303">
        <v>5</v>
      </c>
      <c r="AQ2303" t="s">
        <v>81</v>
      </c>
      <c r="AR2303" s="4">
        <f>IF(AQ2303="M",AP2303*30.42,AP2303)</f>
        <v>152.10000000000002</v>
      </c>
      <c r="AS2303">
        <v>45</v>
      </c>
      <c r="AT2303" s="4">
        <f>AR2303+AS2303</f>
        <v>197.10000000000002</v>
      </c>
      <c r="AU2303">
        <v>2</v>
      </c>
      <c r="AV2303" s="1">
        <f>AO2303+AT2303</f>
        <v>41639.1</v>
      </c>
      <c r="AW2303" s="1">
        <v>41699</v>
      </c>
      <c r="AX2303" s="2">
        <f>IF(AV2303&gt;=AW2303,1,2)</f>
        <v>2</v>
      </c>
      <c r="AY2303" s="2" t="str">
        <f>IF((AV2303+10)&gt;=AW2303,"SAVE","LATE")</f>
        <v>LATE</v>
      </c>
      <c r="AZ2303" t="s">
        <v>82</v>
      </c>
      <c r="BA2303" t="s">
        <v>1011</v>
      </c>
      <c r="BB2303">
        <v>455759154</v>
      </c>
      <c r="BC2303">
        <v>0</v>
      </c>
      <c r="BD2303" s="9">
        <v>455759154</v>
      </c>
      <c r="BE2303" t="s">
        <v>44323</v>
      </c>
      <c r="BF2303">
        <v>0</v>
      </c>
      <c r="BG2303" t="s">
        <v>70</v>
      </c>
      <c r="BH2303">
        <v>-1</v>
      </c>
      <c r="BK2303">
        <v>0</v>
      </c>
      <c r="BL2303" t="s">
        <v>85</v>
      </c>
      <c r="BM2303" t="s">
        <v>24116</v>
      </c>
    </row>
    <row r="2304" spans="1:65" x14ac:dyDescent="0.25">
      <c r="A2304">
        <v>2013</v>
      </c>
      <c r="B2304" t="s">
        <v>64</v>
      </c>
      <c r="C2304" t="s">
        <v>65</v>
      </c>
      <c r="D2304" t="s">
        <v>44295</v>
      </c>
      <c r="E2304">
        <v>800237214</v>
      </c>
      <c r="F2304" t="s">
        <v>17076</v>
      </c>
      <c r="G2304">
        <v>12</v>
      </c>
      <c r="H2304" t="s">
        <v>41881</v>
      </c>
      <c r="I2304" t="s">
        <v>105</v>
      </c>
      <c r="J2304" t="s">
        <v>2752</v>
      </c>
      <c r="K2304">
        <v>3</v>
      </c>
      <c r="L2304" t="s">
        <v>41838</v>
      </c>
      <c r="M2304">
        <v>72000000</v>
      </c>
      <c r="N2304" t="s">
        <v>41840</v>
      </c>
      <c r="O2304" t="s">
        <v>25540</v>
      </c>
      <c r="P2304" t="s">
        <v>90</v>
      </c>
      <c r="Q2304" t="s">
        <v>70</v>
      </c>
      <c r="R2304" t="s">
        <v>70</v>
      </c>
      <c r="S2304" t="s">
        <v>9482</v>
      </c>
      <c r="T2304" s="3">
        <v>41368</v>
      </c>
      <c r="U2304" t="s">
        <v>25541</v>
      </c>
      <c r="V2304" t="s">
        <v>22115</v>
      </c>
      <c r="W2304">
        <v>104</v>
      </c>
      <c r="X2304">
        <v>1117057553</v>
      </c>
      <c r="Y2304" t="s">
        <v>122</v>
      </c>
      <c r="Z2304" t="s">
        <v>123</v>
      </c>
      <c r="AA2304">
        <v>0</v>
      </c>
      <c r="AB2304" t="s">
        <v>76</v>
      </c>
      <c r="AC2304">
        <v>0</v>
      </c>
      <c r="AD2304" t="s">
        <v>76</v>
      </c>
      <c r="AE2304">
        <v>1478244</v>
      </c>
      <c r="AF2304" t="s">
        <v>41304</v>
      </c>
      <c r="AG2304" t="s">
        <v>25542</v>
      </c>
      <c r="AH2304" t="s">
        <v>25543</v>
      </c>
      <c r="AI2304" t="s">
        <v>498</v>
      </c>
      <c r="AJ2304" t="s">
        <v>41304</v>
      </c>
      <c r="AK2304" t="s">
        <v>25542</v>
      </c>
      <c r="AL2304" t="s">
        <v>25543</v>
      </c>
      <c r="AM2304">
        <v>2013</v>
      </c>
      <c r="AN2304" s="1">
        <v>41341</v>
      </c>
      <c r="AO2304" s="1">
        <v>41348</v>
      </c>
      <c r="AP2304">
        <v>7</v>
      </c>
      <c r="AQ2304" t="s">
        <v>81</v>
      </c>
      <c r="AR2304" s="4">
        <f>IF(AQ2304="M",AP2304*30.42,AP2304)</f>
        <v>212.94</v>
      </c>
      <c r="AS2304">
        <v>0</v>
      </c>
      <c r="AT2304" s="4">
        <f>AR2304+AS2304</f>
        <v>212.94</v>
      </c>
      <c r="AU2304">
        <v>2</v>
      </c>
      <c r="AV2304" s="1">
        <f>AO2304+AT2304</f>
        <v>41560.94</v>
      </c>
      <c r="AW2304" s="1">
        <v>41623</v>
      </c>
      <c r="AX2304" s="2">
        <f>IF(AV2304&gt;=AW2304,1,2)</f>
        <v>2</v>
      </c>
      <c r="AY2304" s="2" t="str">
        <f>IF((AV2304+10)&gt;=AW2304,"SAVE","LATE")</f>
        <v>LATE</v>
      </c>
      <c r="AZ2304" t="s">
        <v>82</v>
      </c>
      <c r="BA2304" t="s">
        <v>1011</v>
      </c>
      <c r="BB2304">
        <v>1117057553</v>
      </c>
      <c r="BC2304">
        <v>510790001</v>
      </c>
      <c r="BD2304" s="9">
        <v>1627847554</v>
      </c>
      <c r="BE2304" t="s">
        <v>25540</v>
      </c>
      <c r="BF2304">
        <v>0</v>
      </c>
      <c r="BG2304" t="s">
        <v>70</v>
      </c>
      <c r="BH2304">
        <v>-1</v>
      </c>
      <c r="BI2304" t="s">
        <v>70</v>
      </c>
      <c r="BJ2304" t="s">
        <v>70</v>
      </c>
      <c r="BK2304">
        <v>0</v>
      </c>
      <c r="BL2304" t="s">
        <v>85</v>
      </c>
      <c r="BM2304" t="s">
        <v>25544</v>
      </c>
    </row>
    <row r="2305" spans="1:65" x14ac:dyDescent="0.25">
      <c r="A2305">
        <v>2013</v>
      </c>
      <c r="B2305" t="s">
        <v>64</v>
      </c>
      <c r="C2305" t="s">
        <v>65</v>
      </c>
      <c r="D2305" t="s">
        <v>44295</v>
      </c>
      <c r="E2305">
        <v>800237214</v>
      </c>
      <c r="F2305" t="s">
        <v>17076</v>
      </c>
      <c r="G2305">
        <v>12</v>
      </c>
      <c r="H2305" t="s">
        <v>41881</v>
      </c>
      <c r="I2305" t="s">
        <v>105</v>
      </c>
      <c r="J2305" t="s">
        <v>2752</v>
      </c>
      <c r="K2305">
        <v>3</v>
      </c>
      <c r="L2305" t="s">
        <v>41838</v>
      </c>
      <c r="M2305">
        <v>72000000</v>
      </c>
      <c r="N2305" t="s">
        <v>41840</v>
      </c>
      <c r="O2305" t="s">
        <v>39793</v>
      </c>
      <c r="P2305" t="s">
        <v>90</v>
      </c>
      <c r="Q2305" t="s">
        <v>70</v>
      </c>
      <c r="R2305" t="s">
        <v>70</v>
      </c>
      <c r="S2305" t="s">
        <v>9482</v>
      </c>
      <c r="T2305" s="3">
        <v>41491</v>
      </c>
      <c r="U2305" t="s">
        <v>26082</v>
      </c>
      <c r="V2305" t="s">
        <v>26083</v>
      </c>
      <c r="W2305">
        <v>147</v>
      </c>
      <c r="X2305">
        <v>359826605</v>
      </c>
      <c r="Y2305" t="s">
        <v>122</v>
      </c>
      <c r="Z2305" t="s">
        <v>123</v>
      </c>
      <c r="AA2305">
        <v>0</v>
      </c>
      <c r="AB2305" t="s">
        <v>76</v>
      </c>
      <c r="AC2305">
        <v>0</v>
      </c>
      <c r="AD2305" t="s">
        <v>76</v>
      </c>
      <c r="AE2305">
        <v>1550636</v>
      </c>
      <c r="AF2305" t="s">
        <v>41304</v>
      </c>
      <c r="AG2305" t="s">
        <v>26084</v>
      </c>
      <c r="AH2305" t="s">
        <v>26085</v>
      </c>
      <c r="AI2305" t="s">
        <v>498</v>
      </c>
      <c r="AJ2305" t="s">
        <v>41304</v>
      </c>
      <c r="AK2305" t="s">
        <v>26084</v>
      </c>
      <c r="AL2305" t="s">
        <v>26085</v>
      </c>
      <c r="AM2305">
        <v>2013</v>
      </c>
      <c r="AN2305" s="1">
        <v>41382</v>
      </c>
      <c r="AO2305" s="1">
        <v>41396</v>
      </c>
      <c r="AP2305">
        <v>6</v>
      </c>
      <c r="AQ2305" t="s">
        <v>81</v>
      </c>
      <c r="AR2305" s="4">
        <f>IF(AQ2305="M",AP2305*30.42,AP2305)</f>
        <v>182.52</v>
      </c>
      <c r="AS2305">
        <v>0</v>
      </c>
      <c r="AT2305" s="4">
        <f>AR2305+AS2305</f>
        <v>182.52</v>
      </c>
      <c r="AU2305">
        <v>1</v>
      </c>
      <c r="AV2305" s="1">
        <f>AO2305+AT2305</f>
        <v>41578.519999999997</v>
      </c>
      <c r="AW2305" s="1">
        <v>41610</v>
      </c>
      <c r="AX2305" s="2">
        <f>IF(AV2305&gt;=AW2305,1,2)</f>
        <v>2</v>
      </c>
      <c r="AY2305" s="2" t="str">
        <f>IF((AV2305+10)&gt;=AW2305,"SAVE","LATE")</f>
        <v>LATE</v>
      </c>
      <c r="AZ2305" t="s">
        <v>82</v>
      </c>
      <c r="BA2305" t="s">
        <v>1011</v>
      </c>
      <c r="BB2305">
        <v>359826605</v>
      </c>
      <c r="BC2305">
        <v>0</v>
      </c>
      <c r="BD2305" s="9">
        <v>359826605</v>
      </c>
      <c r="BE2305" t="s">
        <v>39793</v>
      </c>
      <c r="BF2305">
        <v>0</v>
      </c>
      <c r="BG2305" t="s">
        <v>70</v>
      </c>
      <c r="BH2305">
        <v>-1</v>
      </c>
      <c r="BI2305" t="s">
        <v>70</v>
      </c>
      <c r="BJ2305" t="s">
        <v>70</v>
      </c>
      <c r="BK2305">
        <v>0</v>
      </c>
      <c r="BL2305" t="s">
        <v>85</v>
      </c>
      <c r="BM2305" t="s">
        <v>26086</v>
      </c>
    </row>
    <row r="2306" spans="1:65" x14ac:dyDescent="0.25">
      <c r="A2306">
        <v>2013</v>
      </c>
      <c r="B2306" t="s">
        <v>64</v>
      </c>
      <c r="C2306" t="s">
        <v>65</v>
      </c>
      <c r="D2306" t="s">
        <v>44295</v>
      </c>
      <c r="E2306">
        <v>800237214</v>
      </c>
      <c r="F2306" t="s">
        <v>17076</v>
      </c>
      <c r="G2306">
        <v>12</v>
      </c>
      <c r="H2306" t="s">
        <v>41881</v>
      </c>
      <c r="I2306" t="s">
        <v>67</v>
      </c>
      <c r="J2306" t="s">
        <v>2752</v>
      </c>
      <c r="K2306">
        <v>3</v>
      </c>
      <c r="L2306" t="s">
        <v>41838</v>
      </c>
      <c r="M2306">
        <v>72000000</v>
      </c>
      <c r="N2306" t="s">
        <v>41840</v>
      </c>
      <c r="O2306" t="s">
        <v>26326</v>
      </c>
      <c r="P2306" t="s">
        <v>90</v>
      </c>
      <c r="Q2306" t="s">
        <v>70</v>
      </c>
      <c r="R2306" t="s">
        <v>70</v>
      </c>
      <c r="S2306" t="s">
        <v>9482</v>
      </c>
      <c r="T2306" s="3">
        <v>41489</v>
      </c>
      <c r="U2306" t="s">
        <v>26327</v>
      </c>
      <c r="V2306" t="s">
        <v>26328</v>
      </c>
      <c r="W2306">
        <v>85</v>
      </c>
      <c r="X2306">
        <v>177551024</v>
      </c>
      <c r="Y2306" t="s">
        <v>122</v>
      </c>
      <c r="Z2306" t="s">
        <v>123</v>
      </c>
      <c r="AA2306">
        <v>0</v>
      </c>
      <c r="AB2306" t="s">
        <v>76</v>
      </c>
      <c r="AC2306">
        <v>0</v>
      </c>
      <c r="AD2306" t="s">
        <v>76</v>
      </c>
      <c r="AE2306">
        <v>1429683</v>
      </c>
      <c r="AF2306" t="s">
        <v>40104</v>
      </c>
      <c r="AG2306" t="s">
        <v>26329</v>
      </c>
      <c r="AH2306" t="s">
        <v>17079</v>
      </c>
      <c r="AI2306" t="s">
        <v>498</v>
      </c>
      <c r="AJ2306" t="s">
        <v>41304</v>
      </c>
      <c r="AK2306" t="s">
        <v>26330</v>
      </c>
      <c r="AL2306" t="s">
        <v>26331</v>
      </c>
      <c r="AM2306">
        <v>2013</v>
      </c>
      <c r="AN2306" s="1">
        <v>41330</v>
      </c>
      <c r="AO2306" s="1">
        <v>41330</v>
      </c>
      <c r="AP2306">
        <v>5</v>
      </c>
      <c r="AQ2306" t="s">
        <v>81</v>
      </c>
      <c r="AR2306" s="4">
        <f>IF(AQ2306="M",AP2306*30.42,AP2306)</f>
        <v>152.10000000000002</v>
      </c>
      <c r="AS2306">
        <v>0</v>
      </c>
      <c r="AT2306" s="4">
        <f>AR2306+AS2306</f>
        <v>152.10000000000002</v>
      </c>
      <c r="AU2306">
        <v>2</v>
      </c>
      <c r="AV2306" s="1">
        <f>AO2306+AT2306</f>
        <v>41482.1</v>
      </c>
      <c r="AW2306" s="1">
        <v>41542</v>
      </c>
      <c r="AX2306" s="2">
        <f>IF(AV2306&gt;=AW2306,1,2)</f>
        <v>2</v>
      </c>
      <c r="AY2306" s="2" t="str">
        <f>IF((AV2306+10)&gt;=AW2306,"SAVE","LATE")</f>
        <v>LATE</v>
      </c>
      <c r="AZ2306" t="s">
        <v>82</v>
      </c>
      <c r="BA2306" t="s">
        <v>1011</v>
      </c>
      <c r="BB2306">
        <v>177551024</v>
      </c>
      <c r="BC2306">
        <v>40513876</v>
      </c>
      <c r="BD2306" s="9">
        <v>218064900</v>
      </c>
      <c r="BE2306" t="s">
        <v>26326</v>
      </c>
      <c r="BF2306">
        <v>0</v>
      </c>
      <c r="BG2306" t="s">
        <v>70</v>
      </c>
      <c r="BH2306">
        <v>-1</v>
      </c>
      <c r="BI2306" t="s">
        <v>70</v>
      </c>
      <c r="BJ2306" t="s">
        <v>70</v>
      </c>
      <c r="BK2306">
        <v>0</v>
      </c>
      <c r="BL2306" t="s">
        <v>85</v>
      </c>
      <c r="BM2306" t="s">
        <v>26332</v>
      </c>
    </row>
    <row r="2307" spans="1:65" x14ac:dyDescent="0.25">
      <c r="A2307">
        <v>2013</v>
      </c>
      <c r="B2307" t="s">
        <v>64</v>
      </c>
      <c r="C2307" t="s">
        <v>65</v>
      </c>
      <c r="D2307" t="s">
        <v>44295</v>
      </c>
      <c r="E2307">
        <v>800237214</v>
      </c>
      <c r="F2307" t="s">
        <v>17076</v>
      </c>
      <c r="G2307">
        <v>12</v>
      </c>
      <c r="H2307" t="s">
        <v>41881</v>
      </c>
      <c r="I2307" t="s">
        <v>105</v>
      </c>
      <c r="J2307" t="s">
        <v>2752</v>
      </c>
      <c r="K2307">
        <v>3</v>
      </c>
      <c r="L2307" t="s">
        <v>41838</v>
      </c>
      <c r="M2307">
        <v>72000000</v>
      </c>
      <c r="N2307" t="s">
        <v>41840</v>
      </c>
      <c r="O2307" t="s">
        <v>44324</v>
      </c>
      <c r="P2307" t="s">
        <v>90</v>
      </c>
      <c r="Q2307" t="s">
        <v>70</v>
      </c>
      <c r="R2307" t="s">
        <v>70</v>
      </c>
      <c r="S2307" t="s">
        <v>9482</v>
      </c>
      <c r="T2307" s="3">
        <v>41398</v>
      </c>
      <c r="U2307" t="s">
        <v>26384</v>
      </c>
      <c r="V2307" t="s">
        <v>26385</v>
      </c>
      <c r="W2307">
        <v>125</v>
      </c>
      <c r="X2307">
        <v>128527541</v>
      </c>
      <c r="Y2307" t="s">
        <v>122</v>
      </c>
      <c r="Z2307" t="s">
        <v>123</v>
      </c>
      <c r="AA2307">
        <v>0</v>
      </c>
      <c r="AB2307" t="s">
        <v>76</v>
      </c>
      <c r="AC2307">
        <v>0</v>
      </c>
      <c r="AD2307" t="s">
        <v>76</v>
      </c>
      <c r="AE2307">
        <v>1479702</v>
      </c>
      <c r="AF2307" t="s">
        <v>41304</v>
      </c>
      <c r="AG2307" t="s">
        <v>26386</v>
      </c>
      <c r="AH2307" t="s">
        <v>26387</v>
      </c>
      <c r="AI2307" t="s">
        <v>498</v>
      </c>
      <c r="AJ2307" t="s">
        <v>41304</v>
      </c>
      <c r="AK2307" t="s">
        <v>26386</v>
      </c>
      <c r="AL2307" t="s">
        <v>26387</v>
      </c>
      <c r="AM2307">
        <v>2013</v>
      </c>
      <c r="AN2307" s="1">
        <v>41352</v>
      </c>
      <c r="AO2307" s="1">
        <v>41352</v>
      </c>
      <c r="AP2307">
        <v>3</v>
      </c>
      <c r="AQ2307" t="s">
        <v>81</v>
      </c>
      <c r="AR2307" s="4">
        <f>IF(AQ2307="M",AP2307*30.42,AP2307)</f>
        <v>91.26</v>
      </c>
      <c r="AS2307">
        <v>0</v>
      </c>
      <c r="AT2307" s="4">
        <f>AR2307+AS2307</f>
        <v>91.26</v>
      </c>
      <c r="AU2307">
        <v>3</v>
      </c>
      <c r="AV2307" s="1">
        <f>AO2307+AT2307</f>
        <v>41443.26</v>
      </c>
      <c r="AW2307" s="1">
        <v>41536</v>
      </c>
      <c r="AX2307" s="2">
        <f>IF(AV2307&gt;=AW2307,1,2)</f>
        <v>2</v>
      </c>
      <c r="AY2307" s="2" t="str">
        <f>IF((AV2307+10)&gt;=AW2307,"SAVE","LATE")</f>
        <v>LATE</v>
      </c>
      <c r="AZ2307" t="s">
        <v>82</v>
      </c>
      <c r="BA2307" t="s">
        <v>1011</v>
      </c>
      <c r="BB2307">
        <v>128527541</v>
      </c>
      <c r="BC2307">
        <v>0</v>
      </c>
      <c r="BD2307" s="9">
        <v>128527541</v>
      </c>
      <c r="BE2307" t="s">
        <v>44324</v>
      </c>
      <c r="BF2307">
        <v>0</v>
      </c>
      <c r="BG2307" t="s">
        <v>70</v>
      </c>
      <c r="BH2307">
        <v>-1</v>
      </c>
      <c r="BI2307" t="s">
        <v>70</v>
      </c>
      <c r="BJ2307" t="s">
        <v>70</v>
      </c>
      <c r="BK2307">
        <v>0</v>
      </c>
      <c r="BL2307" t="s">
        <v>85</v>
      </c>
      <c r="BM2307" t="s">
        <v>26388</v>
      </c>
    </row>
    <row r="2308" spans="1:65" x14ac:dyDescent="0.25">
      <c r="A2308">
        <v>2013</v>
      </c>
      <c r="B2308" t="s">
        <v>116</v>
      </c>
      <c r="C2308" t="s">
        <v>117</v>
      </c>
      <c r="D2308" t="s">
        <v>44332</v>
      </c>
      <c r="E2308" t="s">
        <v>10158</v>
      </c>
      <c r="F2308" t="s">
        <v>22545</v>
      </c>
      <c r="G2308">
        <v>1</v>
      </c>
      <c r="H2308" t="s">
        <v>46842</v>
      </c>
      <c r="I2308" t="s">
        <v>105</v>
      </c>
      <c r="J2308" t="s">
        <v>88</v>
      </c>
      <c r="K2308">
        <v>3</v>
      </c>
      <c r="L2308" t="s">
        <v>41838</v>
      </c>
      <c r="M2308">
        <v>72000000</v>
      </c>
      <c r="N2308" t="s">
        <v>41840</v>
      </c>
      <c r="O2308" t="s">
        <v>22546</v>
      </c>
      <c r="P2308" t="s">
        <v>90</v>
      </c>
      <c r="Q2308" t="s">
        <v>44333</v>
      </c>
      <c r="R2308" t="s">
        <v>44333</v>
      </c>
      <c r="S2308" t="s">
        <v>44334</v>
      </c>
      <c r="T2308" s="3">
        <v>41432</v>
      </c>
      <c r="U2308" t="s">
        <v>22547</v>
      </c>
      <c r="V2308" t="s">
        <v>20584</v>
      </c>
      <c r="W2308" t="s">
        <v>22548</v>
      </c>
      <c r="X2308">
        <v>1495509979</v>
      </c>
      <c r="Y2308" t="s">
        <v>122</v>
      </c>
      <c r="Z2308" t="s">
        <v>123</v>
      </c>
      <c r="AA2308">
        <v>0</v>
      </c>
      <c r="AB2308" t="s">
        <v>76</v>
      </c>
      <c r="AC2308">
        <v>0</v>
      </c>
      <c r="AD2308" t="s">
        <v>76</v>
      </c>
      <c r="AE2308">
        <v>1854238</v>
      </c>
      <c r="AF2308" t="s">
        <v>40104</v>
      </c>
      <c r="AG2308">
        <v>8170039651</v>
      </c>
      <c r="AH2308" t="s">
        <v>22549</v>
      </c>
      <c r="AI2308" t="s">
        <v>498</v>
      </c>
      <c r="AJ2308" t="s">
        <v>41304</v>
      </c>
      <c r="AK2308">
        <v>10556780</v>
      </c>
      <c r="AL2308" t="s">
        <v>22550</v>
      </c>
      <c r="AM2308">
        <v>2013</v>
      </c>
      <c r="AN2308" s="1">
        <v>41515</v>
      </c>
      <c r="AO2308" s="1">
        <v>41515</v>
      </c>
      <c r="AP2308">
        <v>4</v>
      </c>
      <c r="AQ2308" t="s">
        <v>81</v>
      </c>
      <c r="AR2308" s="4">
        <f>IF(AQ2308="M",AP2308*30.42,AP2308)</f>
        <v>121.68</v>
      </c>
      <c r="AS2308">
        <v>0</v>
      </c>
      <c r="AT2308" s="4">
        <f>AR2308+AS2308</f>
        <v>121.68</v>
      </c>
      <c r="AU2308">
        <v>4</v>
      </c>
      <c r="AV2308" s="1">
        <f>AO2308+AT2308</f>
        <v>41636.68</v>
      </c>
      <c r="AW2308" s="1">
        <v>41758</v>
      </c>
      <c r="AX2308" s="2">
        <f>IF(AV2308&gt;=AW2308,1,2)</f>
        <v>2</v>
      </c>
      <c r="AY2308" s="2" t="str">
        <f>IF((AV2308+10)&gt;=AW2308,"SAVE","LATE")</f>
        <v>LATE</v>
      </c>
      <c r="AZ2308" t="s">
        <v>82</v>
      </c>
      <c r="BA2308" t="s">
        <v>1011</v>
      </c>
      <c r="BB2308">
        <v>1494333914</v>
      </c>
      <c r="BC2308">
        <v>129949401</v>
      </c>
      <c r="BD2308" s="9">
        <v>1624283315</v>
      </c>
      <c r="BE2308" t="s">
        <v>22551</v>
      </c>
      <c r="BF2308">
        <v>0</v>
      </c>
      <c r="BG2308" t="s">
        <v>70</v>
      </c>
      <c r="BH2308">
        <v>-1</v>
      </c>
      <c r="BK2308">
        <v>0</v>
      </c>
      <c r="BL2308" t="s">
        <v>85</v>
      </c>
      <c r="BM2308" t="s">
        <v>22552</v>
      </c>
    </row>
    <row r="2309" spans="1:65" x14ac:dyDescent="0.25">
      <c r="A2309">
        <v>2014</v>
      </c>
      <c r="B2309" t="s">
        <v>64</v>
      </c>
      <c r="C2309" t="s">
        <v>65</v>
      </c>
      <c r="D2309" t="s">
        <v>40101</v>
      </c>
      <c r="E2309">
        <v>800215807</v>
      </c>
      <c r="F2309" t="s">
        <v>181</v>
      </c>
      <c r="G2309">
        <v>12</v>
      </c>
      <c r="H2309" t="s">
        <v>41881</v>
      </c>
      <c r="I2309" t="s">
        <v>67</v>
      </c>
      <c r="J2309" t="s">
        <v>68</v>
      </c>
      <c r="K2309">
        <v>3</v>
      </c>
      <c r="L2309" t="s">
        <v>41838</v>
      </c>
      <c r="M2309">
        <v>72000000</v>
      </c>
      <c r="N2309" t="s">
        <v>41840</v>
      </c>
      <c r="O2309" t="s">
        <v>26210</v>
      </c>
      <c r="P2309" t="s">
        <v>90</v>
      </c>
      <c r="Q2309" t="s">
        <v>70</v>
      </c>
      <c r="R2309" t="s">
        <v>70</v>
      </c>
      <c r="S2309" t="s">
        <v>44334</v>
      </c>
      <c r="T2309" s="3">
        <v>41821</v>
      </c>
      <c r="U2309" t="s">
        <v>26211</v>
      </c>
      <c r="V2309" t="s">
        <v>26212</v>
      </c>
      <c r="W2309" t="s">
        <v>26212</v>
      </c>
      <c r="X2309">
        <v>274564218</v>
      </c>
      <c r="Y2309" t="s">
        <v>122</v>
      </c>
      <c r="Z2309" t="s">
        <v>123</v>
      </c>
      <c r="AA2309">
        <v>0</v>
      </c>
      <c r="AB2309" t="s">
        <v>76</v>
      </c>
      <c r="AC2309">
        <v>0</v>
      </c>
      <c r="AD2309" t="s">
        <v>76</v>
      </c>
      <c r="AE2309">
        <v>2075244</v>
      </c>
      <c r="AF2309" t="s">
        <v>40104</v>
      </c>
      <c r="AG2309" t="s">
        <v>26213</v>
      </c>
      <c r="AH2309" t="s">
        <v>26214</v>
      </c>
      <c r="AI2309" t="s">
        <v>498</v>
      </c>
      <c r="AJ2309" t="s">
        <v>41304</v>
      </c>
      <c r="AK2309">
        <v>10752460</v>
      </c>
      <c r="AL2309" t="s">
        <v>26215</v>
      </c>
      <c r="AM2309">
        <v>2013</v>
      </c>
      <c r="AN2309" s="1">
        <v>41570</v>
      </c>
      <c r="AO2309" s="1">
        <v>41593</v>
      </c>
      <c r="AP2309">
        <v>47</v>
      </c>
      <c r="AQ2309" t="s">
        <v>74</v>
      </c>
      <c r="AR2309" s="4">
        <f>IF(AQ2309="M",AP2309*30.42,AP2309)</f>
        <v>47</v>
      </c>
      <c r="AS2309">
        <v>0</v>
      </c>
      <c r="AT2309" s="4">
        <f>AR2309+AS2309</f>
        <v>47</v>
      </c>
      <c r="AU2309">
        <v>3</v>
      </c>
      <c r="AV2309" s="1">
        <f>AO2309+AT2309</f>
        <v>41640</v>
      </c>
      <c r="AW2309" s="1">
        <v>41732</v>
      </c>
      <c r="AX2309" s="2">
        <f>IF(AV2309&gt;=AW2309,1,2)</f>
        <v>2</v>
      </c>
      <c r="AY2309" s="2" t="str">
        <f>IF((AV2309+10)&gt;=AW2309,"SAVE","LATE")</f>
        <v>LATE</v>
      </c>
      <c r="AZ2309" t="s">
        <v>82</v>
      </c>
      <c r="BA2309" t="s">
        <v>1011</v>
      </c>
      <c r="BB2309">
        <v>274564218</v>
      </c>
      <c r="BC2309">
        <v>0</v>
      </c>
      <c r="BD2309" s="9">
        <v>274564218</v>
      </c>
      <c r="BE2309" t="s">
        <v>26210</v>
      </c>
      <c r="BF2309">
        <v>0</v>
      </c>
      <c r="BG2309" t="s">
        <v>70</v>
      </c>
      <c r="BH2309">
        <v>-1</v>
      </c>
      <c r="BI2309" t="s">
        <v>70</v>
      </c>
      <c r="BJ2309" t="s">
        <v>70</v>
      </c>
      <c r="BK2309">
        <v>0</v>
      </c>
      <c r="BL2309" t="s">
        <v>85</v>
      </c>
      <c r="BM2309" t="s">
        <v>26216</v>
      </c>
    </row>
    <row r="2310" spans="1:65" x14ac:dyDescent="0.25">
      <c r="A2310">
        <v>2013</v>
      </c>
      <c r="B2310" t="s">
        <v>116</v>
      </c>
      <c r="C2310" t="s">
        <v>693</v>
      </c>
      <c r="D2310" t="s">
        <v>40697</v>
      </c>
      <c r="E2310" t="s">
        <v>1702</v>
      </c>
      <c r="F2310" t="s">
        <v>1703</v>
      </c>
      <c r="G2310">
        <v>1</v>
      </c>
      <c r="H2310" t="s">
        <v>46842</v>
      </c>
      <c r="I2310" t="s">
        <v>67</v>
      </c>
      <c r="J2310" t="s">
        <v>88</v>
      </c>
      <c r="K2310">
        <v>3</v>
      </c>
      <c r="L2310" t="s">
        <v>41838</v>
      </c>
      <c r="M2310">
        <v>30000000</v>
      </c>
      <c r="N2310" t="s">
        <v>41897</v>
      </c>
      <c r="O2310" t="s">
        <v>47201</v>
      </c>
      <c r="P2310" t="s">
        <v>90</v>
      </c>
      <c r="Q2310" t="s">
        <v>1705</v>
      </c>
      <c r="R2310" t="s">
        <v>1705</v>
      </c>
      <c r="S2310" t="s">
        <v>1706</v>
      </c>
      <c r="T2310" s="3">
        <v>41315</v>
      </c>
      <c r="U2310" t="s">
        <v>22873</v>
      </c>
      <c r="V2310" t="s">
        <v>44350</v>
      </c>
      <c r="W2310" t="s">
        <v>22874</v>
      </c>
      <c r="X2310">
        <v>1158253108</v>
      </c>
      <c r="Y2310" t="s">
        <v>74</v>
      </c>
      <c r="Z2310" t="s">
        <v>75</v>
      </c>
      <c r="AA2310">
        <v>0</v>
      </c>
      <c r="AB2310" t="s">
        <v>76</v>
      </c>
      <c r="AC2310">
        <v>0</v>
      </c>
      <c r="AD2310" t="s">
        <v>76</v>
      </c>
      <c r="AE2310">
        <v>2074037</v>
      </c>
      <c r="AF2310" t="s">
        <v>41304</v>
      </c>
      <c r="AG2310" t="s">
        <v>22875</v>
      </c>
      <c r="AH2310" t="s">
        <v>22876</v>
      </c>
      <c r="AI2310" t="s">
        <v>498</v>
      </c>
      <c r="AJ2310" t="s">
        <v>41304</v>
      </c>
      <c r="AK2310" t="s">
        <v>22875</v>
      </c>
      <c r="AL2310" t="s">
        <v>22877</v>
      </c>
      <c r="AM2310">
        <v>2013</v>
      </c>
      <c r="AN2310" s="1">
        <v>41606</v>
      </c>
      <c r="AO2310" s="1">
        <v>41606</v>
      </c>
      <c r="AP2310">
        <v>8</v>
      </c>
      <c r="AQ2310" t="s">
        <v>81</v>
      </c>
      <c r="AR2310" s="4">
        <f>IF(AQ2310="M",AP2310*30.42,AP2310)</f>
        <v>243.36</v>
      </c>
      <c r="AS2310">
        <v>0</v>
      </c>
      <c r="AT2310" s="4">
        <f>AR2310+AS2310</f>
        <v>243.36</v>
      </c>
      <c r="AU2310">
        <v>3</v>
      </c>
      <c r="AV2310" s="1">
        <f>AO2310+AT2310</f>
        <v>41849.360000000001</v>
      </c>
      <c r="AW2310" s="1">
        <v>41940</v>
      </c>
      <c r="AX2310" s="2">
        <f>IF(AV2310&gt;=AW2310,1,2)</f>
        <v>2</v>
      </c>
      <c r="AY2310" s="2" t="str">
        <f>IF((AV2310+10)&gt;=AW2310,"SAVE","LATE")</f>
        <v>LATE</v>
      </c>
      <c r="AZ2310" t="s">
        <v>82</v>
      </c>
      <c r="BA2310" t="s">
        <v>1011</v>
      </c>
      <c r="BB2310">
        <v>1158094490</v>
      </c>
      <c r="BC2310">
        <v>434103674</v>
      </c>
      <c r="BD2310" s="9">
        <v>1592198164</v>
      </c>
      <c r="BE2310" t="s">
        <v>47201</v>
      </c>
      <c r="BF2310">
        <v>0</v>
      </c>
      <c r="BG2310" t="s">
        <v>70</v>
      </c>
      <c r="BH2310">
        <v>-1</v>
      </c>
      <c r="BI2310" t="s">
        <v>22878</v>
      </c>
      <c r="BJ2310" t="s">
        <v>6080</v>
      </c>
      <c r="BK2310">
        <v>0</v>
      </c>
      <c r="BL2310" t="s">
        <v>85</v>
      </c>
      <c r="BM2310" t="s">
        <v>22879</v>
      </c>
    </row>
    <row r="2311" spans="1:65" x14ac:dyDescent="0.25">
      <c r="A2311">
        <v>2013</v>
      </c>
      <c r="B2311" t="s">
        <v>116</v>
      </c>
      <c r="C2311" t="s">
        <v>290</v>
      </c>
      <c r="D2311" t="s">
        <v>44352</v>
      </c>
      <c r="E2311" t="s">
        <v>82</v>
      </c>
      <c r="F2311" t="s">
        <v>16690</v>
      </c>
      <c r="G2311">
        <v>1</v>
      </c>
      <c r="H2311" t="s">
        <v>46842</v>
      </c>
      <c r="I2311" t="s">
        <v>67</v>
      </c>
      <c r="J2311" t="s">
        <v>88</v>
      </c>
      <c r="K2311">
        <v>3</v>
      </c>
      <c r="L2311" t="s">
        <v>41838</v>
      </c>
      <c r="M2311">
        <v>72000000</v>
      </c>
      <c r="N2311" t="s">
        <v>41840</v>
      </c>
      <c r="O2311" t="s">
        <v>44353</v>
      </c>
      <c r="P2311" t="s">
        <v>90</v>
      </c>
      <c r="Q2311" t="s">
        <v>39784</v>
      </c>
      <c r="R2311" t="s">
        <v>39784</v>
      </c>
      <c r="S2311" t="s">
        <v>21187</v>
      </c>
      <c r="T2311" s="3">
        <v>41277</v>
      </c>
      <c r="U2311" t="s">
        <v>21188</v>
      </c>
      <c r="V2311" t="s">
        <v>21189</v>
      </c>
      <c r="W2311" t="s">
        <v>21190</v>
      </c>
      <c r="X2311">
        <v>6538764061</v>
      </c>
      <c r="Y2311" t="s">
        <v>122</v>
      </c>
      <c r="Z2311" t="s">
        <v>123</v>
      </c>
      <c r="AA2311">
        <v>0</v>
      </c>
      <c r="AB2311" t="s">
        <v>76</v>
      </c>
      <c r="AC2311">
        <v>0</v>
      </c>
      <c r="AD2311" t="s">
        <v>76</v>
      </c>
      <c r="AE2311">
        <v>2121534</v>
      </c>
      <c r="AF2311" t="s">
        <v>40104</v>
      </c>
      <c r="AG2311" t="s">
        <v>6436</v>
      </c>
      <c r="AH2311" t="s">
        <v>40698</v>
      </c>
      <c r="AI2311" t="s">
        <v>39286</v>
      </c>
      <c r="AJ2311" t="s">
        <v>41304</v>
      </c>
      <c r="AK2311">
        <v>2284145</v>
      </c>
      <c r="AL2311" t="s">
        <v>6438</v>
      </c>
      <c r="AM2311">
        <v>2013</v>
      </c>
      <c r="AN2311" s="1">
        <v>41429</v>
      </c>
      <c r="AO2311" s="1">
        <v>41429</v>
      </c>
      <c r="AP2311">
        <v>7</v>
      </c>
      <c r="AQ2311" t="s">
        <v>81</v>
      </c>
      <c r="AR2311" s="4">
        <f>IF(AQ2311="M",AP2311*30.42,AP2311)</f>
        <v>212.94</v>
      </c>
      <c r="AS2311">
        <v>0</v>
      </c>
      <c r="AT2311" s="4">
        <f>AR2311+AS2311</f>
        <v>212.94</v>
      </c>
      <c r="AU2311">
        <v>4</v>
      </c>
      <c r="AV2311" s="1">
        <f>AO2311+AT2311</f>
        <v>41641.94</v>
      </c>
      <c r="AW2311" s="1">
        <v>41763</v>
      </c>
      <c r="AX2311" s="2">
        <f>IF(AV2311&gt;=AW2311,1,2)</f>
        <v>2</v>
      </c>
      <c r="AY2311" s="2" t="str">
        <f>IF((AV2311+10)&gt;=AW2311,"SAVE","LATE")</f>
        <v>LATE</v>
      </c>
      <c r="AZ2311" t="s">
        <v>82</v>
      </c>
      <c r="BA2311" t="s">
        <v>1011</v>
      </c>
      <c r="BB2311">
        <v>6059106223</v>
      </c>
      <c r="BC2311">
        <v>0</v>
      </c>
      <c r="BD2311" s="9">
        <v>6059106223</v>
      </c>
      <c r="BE2311" t="s">
        <v>44353</v>
      </c>
      <c r="BF2311">
        <v>0</v>
      </c>
      <c r="BG2311" t="s">
        <v>70</v>
      </c>
      <c r="BH2311">
        <v>-1</v>
      </c>
      <c r="BI2311" t="s">
        <v>6437</v>
      </c>
      <c r="BJ2311" t="s">
        <v>21191</v>
      </c>
      <c r="BK2311">
        <v>0</v>
      </c>
      <c r="BL2311" t="s">
        <v>85</v>
      </c>
      <c r="BM2311" t="s">
        <v>21192</v>
      </c>
    </row>
    <row r="2312" spans="1:65" x14ac:dyDescent="0.25">
      <c r="A2312">
        <v>2013</v>
      </c>
      <c r="B2312" t="s">
        <v>116</v>
      </c>
      <c r="C2312" t="s">
        <v>290</v>
      </c>
      <c r="D2312" t="s">
        <v>44352</v>
      </c>
      <c r="E2312" t="s">
        <v>82</v>
      </c>
      <c r="F2312" t="s">
        <v>16690</v>
      </c>
      <c r="G2312">
        <v>1</v>
      </c>
      <c r="H2312" t="s">
        <v>46842</v>
      </c>
      <c r="I2312" t="s">
        <v>67</v>
      </c>
      <c r="J2312" t="s">
        <v>88</v>
      </c>
      <c r="K2312">
        <v>3</v>
      </c>
      <c r="L2312" t="s">
        <v>41838</v>
      </c>
      <c r="M2312">
        <v>72000000</v>
      </c>
      <c r="N2312" t="s">
        <v>41840</v>
      </c>
      <c r="O2312" t="s">
        <v>44353</v>
      </c>
      <c r="P2312" t="s">
        <v>90</v>
      </c>
      <c r="Q2312" t="s">
        <v>39784</v>
      </c>
      <c r="R2312" t="s">
        <v>39784</v>
      </c>
      <c r="S2312" t="s">
        <v>21187</v>
      </c>
      <c r="T2312" s="3">
        <v>41277</v>
      </c>
      <c r="U2312" t="s">
        <v>21188</v>
      </c>
      <c r="V2312" t="s">
        <v>21189</v>
      </c>
      <c r="W2312" t="s">
        <v>21190</v>
      </c>
      <c r="X2312">
        <v>6538764061</v>
      </c>
      <c r="Y2312" t="s">
        <v>122</v>
      </c>
      <c r="Z2312" t="s">
        <v>123</v>
      </c>
      <c r="AA2312">
        <v>0</v>
      </c>
      <c r="AB2312" t="s">
        <v>76</v>
      </c>
      <c r="AC2312">
        <v>0</v>
      </c>
      <c r="AD2312" t="s">
        <v>76</v>
      </c>
      <c r="AE2312">
        <v>1731867</v>
      </c>
      <c r="AF2312" t="s">
        <v>40104</v>
      </c>
      <c r="AG2312" t="s">
        <v>6436</v>
      </c>
      <c r="AH2312" t="s">
        <v>40699</v>
      </c>
      <c r="AI2312" t="s">
        <v>498</v>
      </c>
      <c r="AJ2312" t="s">
        <v>41304</v>
      </c>
      <c r="AK2312">
        <v>2284145</v>
      </c>
      <c r="AL2312" t="s">
        <v>6438</v>
      </c>
      <c r="AM2312">
        <v>2013</v>
      </c>
      <c r="AN2312" s="1">
        <v>41429</v>
      </c>
      <c r="AO2312" s="1">
        <v>41430</v>
      </c>
      <c r="AP2312">
        <v>6</v>
      </c>
      <c r="AQ2312" t="s">
        <v>81</v>
      </c>
      <c r="AR2312" s="4">
        <f>IF(AQ2312="M",AP2312*30.42,AP2312)</f>
        <v>182.52</v>
      </c>
      <c r="AS2312">
        <v>0</v>
      </c>
      <c r="AT2312" s="4">
        <f>AR2312+AS2312</f>
        <v>182.52</v>
      </c>
      <c r="AU2312">
        <v>7</v>
      </c>
      <c r="AV2312" s="1">
        <f>AO2312+AT2312</f>
        <v>41612.519999999997</v>
      </c>
      <c r="AW2312" s="1">
        <v>41825</v>
      </c>
      <c r="AX2312" s="2">
        <f>IF(AV2312&gt;=AW2312,1,2)</f>
        <v>2</v>
      </c>
      <c r="AY2312" s="2" t="str">
        <f>IF((AV2312+10)&gt;=AW2312,"SAVE","LATE")</f>
        <v>LATE</v>
      </c>
      <c r="AZ2312" t="s">
        <v>82</v>
      </c>
      <c r="BA2312" t="s">
        <v>1011</v>
      </c>
      <c r="BB2312">
        <v>6059106223</v>
      </c>
      <c r="BC2312">
        <v>0</v>
      </c>
      <c r="BD2312" s="9">
        <v>6059106223</v>
      </c>
      <c r="BE2312" t="s">
        <v>44353</v>
      </c>
      <c r="BF2312">
        <v>0</v>
      </c>
      <c r="BG2312" t="s">
        <v>70</v>
      </c>
      <c r="BH2312">
        <v>-1</v>
      </c>
      <c r="BI2312" t="s">
        <v>6437</v>
      </c>
      <c r="BJ2312" t="s">
        <v>21191</v>
      </c>
      <c r="BK2312">
        <v>0</v>
      </c>
      <c r="BL2312" t="s">
        <v>85</v>
      </c>
      <c r="BM2312" t="s">
        <v>21192</v>
      </c>
    </row>
    <row r="2313" spans="1:65" x14ac:dyDescent="0.25">
      <c r="A2313">
        <v>2012</v>
      </c>
      <c r="B2313" t="s">
        <v>116</v>
      </c>
      <c r="C2313" t="s">
        <v>357</v>
      </c>
      <c r="D2313" t="s">
        <v>47196</v>
      </c>
      <c r="E2313" t="s">
        <v>19805</v>
      </c>
      <c r="F2313" t="s">
        <v>19806</v>
      </c>
      <c r="G2313">
        <v>1</v>
      </c>
      <c r="H2313" t="s">
        <v>46842</v>
      </c>
      <c r="I2313" t="s">
        <v>105</v>
      </c>
      <c r="J2313" t="s">
        <v>88</v>
      </c>
      <c r="K2313">
        <v>3</v>
      </c>
      <c r="L2313" t="s">
        <v>41838</v>
      </c>
      <c r="M2313">
        <v>72000000</v>
      </c>
      <c r="N2313" t="s">
        <v>41840</v>
      </c>
      <c r="O2313" t="s">
        <v>44355</v>
      </c>
      <c r="P2313" t="s">
        <v>90</v>
      </c>
      <c r="Q2313" t="s">
        <v>39784</v>
      </c>
      <c r="R2313" t="s">
        <v>39784</v>
      </c>
      <c r="S2313" t="s">
        <v>39799</v>
      </c>
      <c r="T2313" s="3">
        <v>41071</v>
      </c>
      <c r="U2313" t="s">
        <v>22833</v>
      </c>
      <c r="V2313" t="s">
        <v>22834</v>
      </c>
      <c r="W2313">
        <v>19</v>
      </c>
      <c r="X2313">
        <v>1237892013</v>
      </c>
      <c r="Y2313" t="s">
        <v>122</v>
      </c>
      <c r="Z2313" t="s">
        <v>123</v>
      </c>
      <c r="AA2313">
        <v>0</v>
      </c>
      <c r="AB2313" t="s">
        <v>76</v>
      </c>
      <c r="AC2313">
        <v>0</v>
      </c>
      <c r="AD2313" t="s">
        <v>76</v>
      </c>
      <c r="AE2313">
        <v>2080377</v>
      </c>
      <c r="AF2313" t="s">
        <v>41304</v>
      </c>
      <c r="AG2313">
        <v>10538292</v>
      </c>
      <c r="AH2313" t="s">
        <v>8739</v>
      </c>
      <c r="AI2313" t="s">
        <v>498</v>
      </c>
      <c r="AJ2313" t="s">
        <v>41304</v>
      </c>
      <c r="AK2313">
        <v>10538292</v>
      </c>
      <c r="AL2313" t="s">
        <v>8739</v>
      </c>
      <c r="AM2313">
        <v>2013</v>
      </c>
      <c r="AN2313" s="1">
        <v>41331</v>
      </c>
      <c r="AO2313" s="1">
        <v>41554</v>
      </c>
      <c r="AP2313">
        <v>6</v>
      </c>
      <c r="AQ2313" t="s">
        <v>81</v>
      </c>
      <c r="AR2313" s="4">
        <f>IF(AQ2313="M",AP2313*30.42,AP2313)</f>
        <v>182.52</v>
      </c>
      <c r="AS2313">
        <v>0</v>
      </c>
      <c r="AT2313" s="4">
        <f>AR2313+AS2313</f>
        <v>182.52</v>
      </c>
      <c r="AU2313">
        <v>2</v>
      </c>
      <c r="AV2313" s="1">
        <f>AO2313+AT2313</f>
        <v>41736.519999999997</v>
      </c>
      <c r="AW2313" s="1">
        <v>41797</v>
      </c>
      <c r="AX2313" s="2">
        <f>IF(AV2313&gt;=AW2313,1,2)</f>
        <v>2</v>
      </c>
      <c r="AY2313" s="2" t="str">
        <f>IF((AV2313+10)&gt;=AW2313,"SAVE","LATE")</f>
        <v>LATE</v>
      </c>
      <c r="AZ2313" t="s">
        <v>82</v>
      </c>
      <c r="BA2313" t="s">
        <v>1011</v>
      </c>
      <c r="BB2313">
        <v>1226770640</v>
      </c>
      <c r="BC2313">
        <v>287677069</v>
      </c>
      <c r="BD2313" s="9">
        <v>1514447709</v>
      </c>
      <c r="BE2313" t="s">
        <v>44356</v>
      </c>
      <c r="BF2313">
        <v>0</v>
      </c>
      <c r="BG2313" t="s">
        <v>70</v>
      </c>
      <c r="BH2313">
        <v>-1</v>
      </c>
      <c r="BK2313">
        <v>0</v>
      </c>
      <c r="BL2313" t="s">
        <v>85</v>
      </c>
      <c r="BM2313" t="s">
        <v>22835</v>
      </c>
    </row>
    <row r="2314" spans="1:65" x14ac:dyDescent="0.25">
      <c r="A2314">
        <v>2012</v>
      </c>
      <c r="B2314" t="s">
        <v>116</v>
      </c>
      <c r="C2314" t="s">
        <v>130</v>
      </c>
      <c r="D2314" t="s">
        <v>40700</v>
      </c>
      <c r="E2314" t="s">
        <v>82</v>
      </c>
      <c r="F2314" t="s">
        <v>19677</v>
      </c>
      <c r="G2314">
        <v>11</v>
      </c>
      <c r="H2314" t="s">
        <v>41839</v>
      </c>
      <c r="I2314" t="s">
        <v>67</v>
      </c>
      <c r="J2314" t="s">
        <v>88</v>
      </c>
      <c r="K2314">
        <v>3</v>
      </c>
      <c r="L2314" t="s">
        <v>41838</v>
      </c>
      <c r="M2314">
        <v>72000000</v>
      </c>
      <c r="N2314" t="s">
        <v>41840</v>
      </c>
      <c r="O2314" t="s">
        <v>44357</v>
      </c>
      <c r="P2314" t="s">
        <v>90</v>
      </c>
      <c r="Q2314" t="s">
        <v>434</v>
      </c>
      <c r="R2314" t="s">
        <v>434</v>
      </c>
      <c r="S2314" t="s">
        <v>11339</v>
      </c>
      <c r="T2314" t="s">
        <v>14590</v>
      </c>
      <c r="U2314" t="s">
        <v>19678</v>
      </c>
      <c r="V2314" t="s">
        <v>19679</v>
      </c>
      <c r="W2314" t="s">
        <v>19680</v>
      </c>
      <c r="X2314">
        <v>111446058</v>
      </c>
      <c r="Y2314" t="s">
        <v>122</v>
      </c>
      <c r="Z2314" t="s">
        <v>123</v>
      </c>
      <c r="AA2314">
        <v>0</v>
      </c>
      <c r="AB2314" t="s">
        <v>76</v>
      </c>
      <c r="AC2314">
        <v>0</v>
      </c>
      <c r="AD2314" t="s">
        <v>76</v>
      </c>
      <c r="AE2314">
        <v>2860316</v>
      </c>
      <c r="AF2314" t="s">
        <v>41304</v>
      </c>
      <c r="AG2314" t="s">
        <v>19681</v>
      </c>
      <c r="AH2314" t="s">
        <v>19682</v>
      </c>
      <c r="AI2314" t="s">
        <v>498</v>
      </c>
      <c r="AJ2314" t="s">
        <v>41304</v>
      </c>
      <c r="AK2314" t="s">
        <v>19681</v>
      </c>
      <c r="AL2314" t="s">
        <v>19682</v>
      </c>
      <c r="AM2314">
        <v>2013</v>
      </c>
      <c r="AN2314" s="1">
        <v>41319</v>
      </c>
      <c r="AO2314" s="1">
        <v>41326</v>
      </c>
      <c r="AP2314">
        <v>3</v>
      </c>
      <c r="AQ2314" t="s">
        <v>81</v>
      </c>
      <c r="AR2314" s="4">
        <f>IF(AQ2314="M",AP2314*30.42,AP2314)</f>
        <v>91.26</v>
      </c>
      <c r="AS2314">
        <v>0</v>
      </c>
      <c r="AT2314" s="4">
        <f>AR2314+AS2314</f>
        <v>91.26</v>
      </c>
      <c r="AU2314">
        <v>1</v>
      </c>
      <c r="AV2314" s="1">
        <f>AO2314+AT2314</f>
        <v>41417.26</v>
      </c>
      <c r="AW2314" s="1">
        <v>41446</v>
      </c>
      <c r="AX2314" s="2">
        <f>IF(AV2314&gt;=AW2314,1,2)</f>
        <v>2</v>
      </c>
      <c r="AY2314" s="2" t="str">
        <f>IF((AV2314+10)&gt;=AW2314,"SAVE","LATE")</f>
        <v>LATE</v>
      </c>
      <c r="AZ2314" t="s">
        <v>82</v>
      </c>
      <c r="BA2314" t="s">
        <v>1011</v>
      </c>
      <c r="BB2314">
        <v>109636327</v>
      </c>
      <c r="BC2314">
        <v>53930981</v>
      </c>
      <c r="BD2314" s="9">
        <v>163567308</v>
      </c>
      <c r="BE2314" t="s">
        <v>44357</v>
      </c>
      <c r="BF2314">
        <v>0</v>
      </c>
      <c r="BG2314" t="s">
        <v>70</v>
      </c>
      <c r="BH2314">
        <v>-1</v>
      </c>
      <c r="BI2314" t="s">
        <v>19682</v>
      </c>
      <c r="BJ2314" t="s">
        <v>19683</v>
      </c>
      <c r="BK2314">
        <v>0</v>
      </c>
      <c r="BL2314" t="s">
        <v>85</v>
      </c>
      <c r="BM2314" t="s">
        <v>19684</v>
      </c>
    </row>
    <row r="2315" spans="1:65" x14ac:dyDescent="0.25">
      <c r="A2315">
        <v>2013</v>
      </c>
      <c r="B2315" t="s">
        <v>116</v>
      </c>
      <c r="C2315" t="s">
        <v>130</v>
      </c>
      <c r="D2315" t="s">
        <v>40701</v>
      </c>
      <c r="E2315" t="s">
        <v>24702</v>
      </c>
      <c r="F2315" t="s">
        <v>24703</v>
      </c>
      <c r="G2315">
        <v>1</v>
      </c>
      <c r="H2315" t="s">
        <v>46842</v>
      </c>
      <c r="I2315" t="s">
        <v>105</v>
      </c>
      <c r="J2315" t="s">
        <v>88</v>
      </c>
      <c r="K2315">
        <v>3</v>
      </c>
      <c r="L2315" t="s">
        <v>41838</v>
      </c>
      <c r="M2315">
        <v>72000000</v>
      </c>
      <c r="N2315" t="s">
        <v>41840</v>
      </c>
      <c r="O2315" t="s">
        <v>44358</v>
      </c>
      <c r="P2315" t="s">
        <v>90</v>
      </c>
      <c r="Q2315" t="s">
        <v>40702</v>
      </c>
      <c r="R2315" t="s">
        <v>40702</v>
      </c>
      <c r="S2315" t="s">
        <v>40703</v>
      </c>
      <c r="T2315" t="s">
        <v>18702</v>
      </c>
      <c r="U2315" t="s">
        <v>24704</v>
      </c>
      <c r="V2315" t="s">
        <v>20584</v>
      </c>
      <c r="W2315" t="s">
        <v>24705</v>
      </c>
      <c r="X2315">
        <v>242417455</v>
      </c>
      <c r="Y2315" t="s">
        <v>122</v>
      </c>
      <c r="Z2315" t="s">
        <v>123</v>
      </c>
      <c r="AA2315">
        <v>0</v>
      </c>
      <c r="AB2315" t="s">
        <v>76</v>
      </c>
      <c r="AC2315">
        <v>0</v>
      </c>
      <c r="AD2315" t="s">
        <v>76</v>
      </c>
      <c r="AE2315">
        <v>2060587</v>
      </c>
      <c r="AF2315" t="s">
        <v>41304</v>
      </c>
      <c r="AG2315">
        <v>76307421</v>
      </c>
      <c r="AH2315" t="s">
        <v>4296</v>
      </c>
      <c r="AI2315" t="s">
        <v>498</v>
      </c>
      <c r="AJ2315" t="s">
        <v>41304</v>
      </c>
      <c r="AK2315">
        <v>76307421</v>
      </c>
      <c r="AL2315" t="s">
        <v>4296</v>
      </c>
      <c r="AM2315">
        <v>2013</v>
      </c>
      <c r="AN2315" s="1">
        <v>41634</v>
      </c>
      <c r="AO2315" s="1">
        <v>41634</v>
      </c>
      <c r="AP2315">
        <v>2</v>
      </c>
      <c r="AQ2315" t="s">
        <v>81</v>
      </c>
      <c r="AR2315" s="4">
        <f>IF(AQ2315="M",AP2315*30.42,AP2315)</f>
        <v>60.84</v>
      </c>
      <c r="AS2315">
        <v>0</v>
      </c>
      <c r="AT2315" s="4">
        <f>AR2315+AS2315</f>
        <v>60.84</v>
      </c>
      <c r="AU2315">
        <v>5</v>
      </c>
      <c r="AV2315" s="1">
        <f>AO2315+AT2315</f>
        <v>41694.839999999997</v>
      </c>
      <c r="AW2315" s="1">
        <v>41846</v>
      </c>
      <c r="AX2315" s="2">
        <f>IF(AV2315&gt;=AW2315,1,2)</f>
        <v>2</v>
      </c>
      <c r="AY2315" s="2" t="str">
        <f>IF((AV2315+10)&gt;=AW2315,"SAVE","LATE")</f>
        <v>LATE</v>
      </c>
      <c r="AZ2315" t="s">
        <v>82</v>
      </c>
      <c r="BA2315" t="s">
        <v>1011</v>
      </c>
      <c r="BB2315">
        <v>236303005</v>
      </c>
      <c r="BC2315">
        <v>59996741</v>
      </c>
      <c r="BD2315" s="9">
        <v>296299746</v>
      </c>
      <c r="BE2315" t="s">
        <v>44359</v>
      </c>
      <c r="BF2315">
        <v>0</v>
      </c>
      <c r="BG2315" t="s">
        <v>70</v>
      </c>
      <c r="BH2315">
        <v>-1</v>
      </c>
      <c r="BI2315" t="s">
        <v>24706</v>
      </c>
      <c r="BJ2315" t="s">
        <v>24707</v>
      </c>
      <c r="BK2315">
        <v>0</v>
      </c>
      <c r="BL2315" t="s">
        <v>85</v>
      </c>
      <c r="BM2315" t="s">
        <v>24708</v>
      </c>
    </row>
    <row r="2316" spans="1:65" x14ac:dyDescent="0.25">
      <c r="A2316">
        <v>2013</v>
      </c>
      <c r="B2316" t="s">
        <v>116</v>
      </c>
      <c r="C2316" t="s">
        <v>130</v>
      </c>
      <c r="D2316" t="s">
        <v>40701</v>
      </c>
      <c r="E2316" t="s">
        <v>24702</v>
      </c>
      <c r="F2316" t="s">
        <v>24703</v>
      </c>
      <c r="G2316">
        <v>1</v>
      </c>
      <c r="H2316" t="s">
        <v>46842</v>
      </c>
      <c r="I2316" t="s">
        <v>105</v>
      </c>
      <c r="J2316" t="s">
        <v>88</v>
      </c>
      <c r="K2316">
        <v>3</v>
      </c>
      <c r="L2316" t="s">
        <v>41838</v>
      </c>
      <c r="M2316">
        <v>95000000</v>
      </c>
      <c r="N2316" t="s">
        <v>40102</v>
      </c>
      <c r="O2316" t="s">
        <v>44360</v>
      </c>
      <c r="P2316" t="s">
        <v>90</v>
      </c>
      <c r="Q2316" t="s">
        <v>40702</v>
      </c>
      <c r="R2316" t="s">
        <v>40702</v>
      </c>
      <c r="S2316" t="s">
        <v>40703</v>
      </c>
      <c r="T2316" t="s">
        <v>24786</v>
      </c>
      <c r="U2316" t="s">
        <v>24787</v>
      </c>
      <c r="V2316" t="s">
        <v>22486</v>
      </c>
      <c r="W2316" t="s">
        <v>24788</v>
      </c>
      <c r="X2316">
        <v>208988787</v>
      </c>
      <c r="Y2316" t="s">
        <v>96</v>
      </c>
      <c r="Z2316" t="s">
        <v>40103</v>
      </c>
      <c r="AA2316">
        <v>0</v>
      </c>
      <c r="AB2316" t="s">
        <v>76</v>
      </c>
      <c r="AC2316">
        <v>0</v>
      </c>
      <c r="AD2316" t="s">
        <v>76</v>
      </c>
      <c r="AE2316">
        <v>2098308</v>
      </c>
      <c r="AF2316" t="s">
        <v>41304</v>
      </c>
      <c r="AG2316">
        <v>98572671</v>
      </c>
      <c r="AH2316" t="s">
        <v>3754</v>
      </c>
      <c r="AI2316" t="s">
        <v>498</v>
      </c>
      <c r="AJ2316" t="s">
        <v>41304</v>
      </c>
      <c r="AK2316">
        <v>98572671</v>
      </c>
      <c r="AL2316" t="s">
        <v>3754</v>
      </c>
      <c r="AM2316">
        <v>2013</v>
      </c>
      <c r="AN2316" s="1">
        <v>41634</v>
      </c>
      <c r="AO2316" s="1">
        <v>41634</v>
      </c>
      <c r="AP2316">
        <v>2</v>
      </c>
      <c r="AQ2316" t="s">
        <v>81</v>
      </c>
      <c r="AR2316" s="4">
        <f>IF(AQ2316="M",AP2316*30.42,AP2316)</f>
        <v>60.84</v>
      </c>
      <c r="AS2316">
        <v>0</v>
      </c>
      <c r="AT2316" s="4">
        <f>AR2316+AS2316</f>
        <v>60.84</v>
      </c>
      <c r="AU2316">
        <v>4</v>
      </c>
      <c r="AV2316" s="1">
        <f>AO2316+AT2316</f>
        <v>41694.839999999997</v>
      </c>
      <c r="AW2316" s="1">
        <v>41816</v>
      </c>
      <c r="AX2316" s="2">
        <f>IF(AV2316&gt;=AW2316,1,2)</f>
        <v>2</v>
      </c>
      <c r="AY2316" s="2" t="str">
        <f>IF((AV2316+10)&gt;=AW2316,"SAVE","LATE")</f>
        <v>LATE</v>
      </c>
      <c r="AZ2316" t="s">
        <v>82</v>
      </c>
      <c r="BA2316" t="s">
        <v>1011</v>
      </c>
      <c r="BB2316">
        <v>208988742</v>
      </c>
      <c r="BC2316">
        <v>99000000</v>
      </c>
      <c r="BD2316" s="9">
        <v>307988742</v>
      </c>
      <c r="BE2316" t="s">
        <v>44360</v>
      </c>
      <c r="BF2316">
        <v>0</v>
      </c>
      <c r="BG2316" t="s">
        <v>70</v>
      </c>
      <c r="BH2316">
        <v>-1</v>
      </c>
      <c r="BI2316" t="s">
        <v>24789</v>
      </c>
      <c r="BJ2316" t="s">
        <v>24790</v>
      </c>
      <c r="BK2316">
        <v>0</v>
      </c>
      <c r="BL2316" t="s">
        <v>85</v>
      </c>
      <c r="BM2316" t="s">
        <v>24791</v>
      </c>
    </row>
    <row r="2317" spans="1:65" x14ac:dyDescent="0.25">
      <c r="A2317">
        <v>2013</v>
      </c>
      <c r="B2317" t="s">
        <v>116</v>
      </c>
      <c r="C2317" t="s">
        <v>693</v>
      </c>
      <c r="D2317" t="s">
        <v>40706</v>
      </c>
      <c r="E2317" t="s">
        <v>21388</v>
      </c>
      <c r="F2317" t="s">
        <v>21389</v>
      </c>
      <c r="G2317">
        <v>1</v>
      </c>
      <c r="H2317" t="s">
        <v>46842</v>
      </c>
      <c r="I2317" t="s">
        <v>67</v>
      </c>
      <c r="J2317" t="s">
        <v>88</v>
      </c>
      <c r="K2317">
        <v>3</v>
      </c>
      <c r="L2317" t="s">
        <v>41838</v>
      </c>
      <c r="M2317">
        <v>72000000</v>
      </c>
      <c r="N2317" t="s">
        <v>41840</v>
      </c>
      <c r="O2317" t="s">
        <v>44361</v>
      </c>
      <c r="P2317" t="s">
        <v>90</v>
      </c>
      <c r="Q2317" t="s">
        <v>40707</v>
      </c>
      <c r="R2317" t="s">
        <v>40707</v>
      </c>
      <c r="S2317" t="s">
        <v>40705</v>
      </c>
      <c r="T2317" t="s">
        <v>14717</v>
      </c>
      <c r="U2317" t="s">
        <v>21390</v>
      </c>
      <c r="V2317" t="s">
        <v>21391</v>
      </c>
      <c r="W2317" t="s">
        <v>21392</v>
      </c>
      <c r="X2317">
        <v>4213198465</v>
      </c>
      <c r="Y2317" t="s">
        <v>122</v>
      </c>
      <c r="Z2317" t="s">
        <v>123</v>
      </c>
      <c r="AA2317">
        <v>0</v>
      </c>
      <c r="AB2317" t="s">
        <v>76</v>
      </c>
      <c r="AC2317">
        <v>0</v>
      </c>
      <c r="AD2317" t="s">
        <v>76</v>
      </c>
      <c r="AE2317">
        <v>1765641</v>
      </c>
      <c r="AF2317" t="s">
        <v>40104</v>
      </c>
      <c r="AG2317" t="s">
        <v>21393</v>
      </c>
      <c r="AH2317" t="s">
        <v>21394</v>
      </c>
      <c r="AI2317" t="s">
        <v>1605</v>
      </c>
      <c r="AJ2317" t="s">
        <v>41304</v>
      </c>
      <c r="AK2317" t="s">
        <v>21395</v>
      </c>
      <c r="AL2317" t="s">
        <v>21396</v>
      </c>
      <c r="AM2317">
        <v>2013</v>
      </c>
      <c r="AN2317" s="1">
        <v>41499</v>
      </c>
      <c r="AO2317" s="1">
        <v>41502</v>
      </c>
      <c r="AP2317">
        <v>10</v>
      </c>
      <c r="AQ2317" t="s">
        <v>81</v>
      </c>
      <c r="AR2317" s="4">
        <f>IF(AQ2317="M",AP2317*30.42,AP2317)</f>
        <v>304.20000000000005</v>
      </c>
      <c r="AS2317">
        <v>0</v>
      </c>
      <c r="AT2317" s="4">
        <f>AR2317+AS2317</f>
        <v>304.20000000000005</v>
      </c>
      <c r="AU2317">
        <v>2</v>
      </c>
      <c r="AV2317" s="1">
        <f>AO2317+AT2317</f>
        <v>41806.199999999997</v>
      </c>
      <c r="AW2317" s="1">
        <v>41867</v>
      </c>
      <c r="AX2317" s="2">
        <f>IF(AV2317&gt;=AW2317,1,2)</f>
        <v>2</v>
      </c>
      <c r="AY2317" s="2" t="str">
        <f>IF((AV2317+10)&gt;=AW2317,"SAVE","LATE")</f>
        <v>LATE</v>
      </c>
      <c r="AZ2317" t="s">
        <v>82</v>
      </c>
      <c r="BA2317" t="s">
        <v>1011</v>
      </c>
      <c r="BB2317">
        <v>4212965974</v>
      </c>
      <c r="BC2317">
        <v>904713090</v>
      </c>
      <c r="BD2317" s="9">
        <v>5117679064</v>
      </c>
      <c r="BE2317" t="s">
        <v>44362</v>
      </c>
      <c r="BF2317">
        <v>0</v>
      </c>
      <c r="BG2317" t="s">
        <v>70</v>
      </c>
      <c r="BH2317">
        <v>-1</v>
      </c>
      <c r="BI2317" t="s">
        <v>44363</v>
      </c>
      <c r="BJ2317" t="s">
        <v>44364</v>
      </c>
      <c r="BK2317">
        <v>0</v>
      </c>
      <c r="BL2317" t="s">
        <v>85</v>
      </c>
      <c r="BM2317" t="s">
        <v>21397</v>
      </c>
    </row>
    <row r="2318" spans="1:65" x14ac:dyDescent="0.25">
      <c r="A2318">
        <v>2013</v>
      </c>
      <c r="B2318" t="s">
        <v>116</v>
      </c>
      <c r="C2318" t="s">
        <v>130</v>
      </c>
      <c r="D2318" t="s">
        <v>40711</v>
      </c>
      <c r="E2318" t="s">
        <v>82</v>
      </c>
      <c r="F2318" t="s">
        <v>21193</v>
      </c>
      <c r="G2318">
        <v>1</v>
      </c>
      <c r="H2318" t="s">
        <v>46842</v>
      </c>
      <c r="I2318" t="s">
        <v>67</v>
      </c>
      <c r="J2318" t="s">
        <v>88</v>
      </c>
      <c r="K2318">
        <v>3</v>
      </c>
      <c r="L2318" t="s">
        <v>41838</v>
      </c>
      <c r="M2318">
        <v>95000000</v>
      </c>
      <c r="N2318" t="s">
        <v>40102</v>
      </c>
      <c r="O2318" t="s">
        <v>21194</v>
      </c>
      <c r="P2318" t="s">
        <v>90</v>
      </c>
      <c r="Q2318" t="s">
        <v>21195</v>
      </c>
      <c r="R2318" t="s">
        <v>21195</v>
      </c>
      <c r="S2318" t="s">
        <v>21196</v>
      </c>
      <c r="T2318" t="s">
        <v>21197</v>
      </c>
      <c r="U2318" t="s">
        <v>21198</v>
      </c>
      <c r="V2318" t="s">
        <v>21199</v>
      </c>
      <c r="W2318" t="s">
        <v>21200</v>
      </c>
      <c r="X2318">
        <v>6042224603</v>
      </c>
      <c r="Y2318" t="s">
        <v>96</v>
      </c>
      <c r="Z2318" t="s">
        <v>40103</v>
      </c>
      <c r="AA2318">
        <v>0</v>
      </c>
      <c r="AB2318" t="s">
        <v>76</v>
      </c>
      <c r="AC2318">
        <v>0</v>
      </c>
      <c r="AD2318" t="s">
        <v>76</v>
      </c>
      <c r="AE2318">
        <v>1943956</v>
      </c>
      <c r="AF2318" t="s">
        <v>40104</v>
      </c>
      <c r="AG2318" t="s">
        <v>21201</v>
      </c>
      <c r="AH2318" t="s">
        <v>21202</v>
      </c>
      <c r="AI2318" t="s">
        <v>1605</v>
      </c>
      <c r="AJ2318" t="s">
        <v>41304</v>
      </c>
      <c r="AK2318" t="s">
        <v>21203</v>
      </c>
      <c r="AL2318" t="s">
        <v>21204</v>
      </c>
      <c r="AM2318">
        <v>2013</v>
      </c>
      <c r="AN2318" s="1">
        <v>41584</v>
      </c>
      <c r="AO2318" s="1">
        <v>41584</v>
      </c>
      <c r="AP2318">
        <v>6</v>
      </c>
      <c r="AQ2318" t="s">
        <v>81</v>
      </c>
      <c r="AR2318" s="4">
        <f>IF(AQ2318="M",AP2318*30.42,AP2318)</f>
        <v>182.52</v>
      </c>
      <c r="AS2318">
        <v>30</v>
      </c>
      <c r="AT2318" s="4">
        <f>AR2318+AS2318</f>
        <v>212.52</v>
      </c>
      <c r="AU2318">
        <v>2</v>
      </c>
      <c r="AV2318" s="1">
        <f>AO2318+AT2318</f>
        <v>41796.519999999997</v>
      </c>
      <c r="AW2318" s="1">
        <v>41856</v>
      </c>
      <c r="AX2318" s="2">
        <f>IF(AV2318&gt;=AW2318,1,2)</f>
        <v>2</v>
      </c>
      <c r="AY2318" s="2" t="str">
        <f>IF((AV2318+10)&gt;=AW2318,"SAVE","LATE")</f>
        <v>LATE</v>
      </c>
      <c r="AZ2318" t="s">
        <v>82</v>
      </c>
      <c r="BA2318" t="s">
        <v>1011</v>
      </c>
      <c r="BB2318">
        <v>6040218402</v>
      </c>
      <c r="BC2318">
        <v>330501699</v>
      </c>
      <c r="BD2318" s="9">
        <v>6370720101</v>
      </c>
      <c r="BE2318" t="s">
        <v>21205</v>
      </c>
      <c r="BF2318">
        <v>0</v>
      </c>
      <c r="BG2318" t="s">
        <v>70</v>
      </c>
      <c r="BH2318">
        <v>-1</v>
      </c>
      <c r="BI2318" t="s">
        <v>21206</v>
      </c>
      <c r="BJ2318" t="s">
        <v>21206</v>
      </c>
      <c r="BK2318">
        <v>0</v>
      </c>
      <c r="BL2318" t="s">
        <v>85</v>
      </c>
      <c r="BM2318" t="s">
        <v>21207</v>
      </c>
    </row>
    <row r="2319" spans="1:65" x14ac:dyDescent="0.25">
      <c r="A2319">
        <v>2014</v>
      </c>
      <c r="B2319" t="s">
        <v>64</v>
      </c>
      <c r="C2319" t="s">
        <v>65</v>
      </c>
      <c r="D2319" t="s">
        <v>40101</v>
      </c>
      <c r="E2319">
        <v>800215807</v>
      </c>
      <c r="F2319" t="s">
        <v>181</v>
      </c>
      <c r="G2319">
        <v>12</v>
      </c>
      <c r="H2319" t="s">
        <v>41881</v>
      </c>
      <c r="I2319" t="s">
        <v>105</v>
      </c>
      <c r="J2319" t="s">
        <v>68</v>
      </c>
      <c r="K2319">
        <v>3</v>
      </c>
      <c r="L2319" t="s">
        <v>41838</v>
      </c>
      <c r="M2319">
        <v>95000000</v>
      </c>
      <c r="N2319" t="s">
        <v>40102</v>
      </c>
      <c r="O2319" t="s">
        <v>25293</v>
      </c>
      <c r="P2319" t="s">
        <v>90</v>
      </c>
      <c r="Q2319" t="s">
        <v>70</v>
      </c>
      <c r="R2319" t="s">
        <v>70</v>
      </c>
      <c r="S2319" t="s">
        <v>39800</v>
      </c>
      <c r="T2319" t="s">
        <v>25294</v>
      </c>
      <c r="U2319" t="s">
        <v>25295</v>
      </c>
      <c r="V2319" t="s">
        <v>25296</v>
      </c>
      <c r="W2319" t="s">
        <v>25296</v>
      </c>
      <c r="X2319">
        <v>6840000000</v>
      </c>
      <c r="Y2319" t="s">
        <v>96</v>
      </c>
      <c r="Z2319" t="s">
        <v>40103</v>
      </c>
      <c r="AA2319">
        <v>0</v>
      </c>
      <c r="AB2319" t="s">
        <v>76</v>
      </c>
      <c r="AC2319">
        <v>0</v>
      </c>
      <c r="AD2319" t="s">
        <v>76</v>
      </c>
      <c r="AE2319">
        <v>2497082</v>
      </c>
      <c r="AF2319" t="s">
        <v>40104</v>
      </c>
      <c r="AG2319" t="s">
        <v>9041</v>
      </c>
      <c r="AH2319" t="s">
        <v>9042</v>
      </c>
      <c r="AI2319" t="s">
        <v>1605</v>
      </c>
      <c r="AJ2319" t="s">
        <v>41304</v>
      </c>
      <c r="AK2319">
        <v>80060252</v>
      </c>
      <c r="AL2319" t="s">
        <v>25297</v>
      </c>
      <c r="AM2319">
        <v>2013</v>
      </c>
      <c r="AN2319" s="1">
        <v>41487</v>
      </c>
      <c r="AO2319" s="1">
        <v>41610</v>
      </c>
      <c r="AP2319">
        <v>13</v>
      </c>
      <c r="AQ2319" t="s">
        <v>81</v>
      </c>
      <c r="AR2319" s="4">
        <f>IF(AQ2319="M",AP2319*30.42,AP2319)</f>
        <v>395.46000000000004</v>
      </c>
      <c r="AS2319">
        <v>0</v>
      </c>
      <c r="AT2319" s="4">
        <f>AR2319+AS2319</f>
        <v>395.46000000000004</v>
      </c>
      <c r="AU2319">
        <v>4</v>
      </c>
      <c r="AV2319" s="1">
        <f>AO2319+AT2319</f>
        <v>42005.46</v>
      </c>
      <c r="AW2319" s="1">
        <v>42126</v>
      </c>
      <c r="AX2319" s="2">
        <f>IF(AV2319&gt;=AW2319,1,2)</f>
        <v>2</v>
      </c>
      <c r="AY2319" s="2" t="str">
        <f>IF((AV2319+10)&gt;=AW2319,"SAVE","LATE")</f>
        <v>LATE</v>
      </c>
      <c r="AZ2319" t="s">
        <v>82</v>
      </c>
      <c r="BA2319" t="s">
        <v>1011</v>
      </c>
      <c r="BB2319">
        <v>6840000000</v>
      </c>
      <c r="BC2319">
        <v>0</v>
      </c>
      <c r="BD2319" s="9">
        <v>6840000000</v>
      </c>
      <c r="BE2319" t="s">
        <v>25293</v>
      </c>
      <c r="BF2319">
        <v>0</v>
      </c>
      <c r="BG2319" t="s">
        <v>70</v>
      </c>
      <c r="BH2319">
        <v>-1</v>
      </c>
      <c r="BI2319" t="s">
        <v>70</v>
      </c>
      <c r="BJ2319" t="s">
        <v>70</v>
      </c>
      <c r="BK2319">
        <v>0</v>
      </c>
      <c r="BL2319" t="s">
        <v>85</v>
      </c>
      <c r="BM2319" t="s">
        <v>25298</v>
      </c>
    </row>
    <row r="2320" spans="1:65" x14ac:dyDescent="0.25">
      <c r="A2320">
        <v>2013</v>
      </c>
      <c r="B2320" t="s">
        <v>116</v>
      </c>
      <c r="C2320" t="s">
        <v>693</v>
      </c>
      <c r="D2320" t="s">
        <v>40717</v>
      </c>
      <c r="E2320" t="s">
        <v>20740</v>
      </c>
      <c r="F2320" t="s">
        <v>20741</v>
      </c>
      <c r="G2320">
        <v>1</v>
      </c>
      <c r="H2320" t="s">
        <v>46842</v>
      </c>
      <c r="I2320" t="s">
        <v>105</v>
      </c>
      <c r="J2320" t="s">
        <v>88</v>
      </c>
      <c r="K2320">
        <v>3</v>
      </c>
      <c r="L2320" t="s">
        <v>41838</v>
      </c>
      <c r="M2320">
        <v>30000000</v>
      </c>
      <c r="N2320" t="s">
        <v>41897</v>
      </c>
      <c r="O2320" t="s">
        <v>20742</v>
      </c>
      <c r="P2320" t="s">
        <v>90</v>
      </c>
      <c r="Q2320" t="s">
        <v>20743</v>
      </c>
      <c r="R2320" t="s">
        <v>20743</v>
      </c>
      <c r="S2320" t="s">
        <v>20744</v>
      </c>
      <c r="T2320" s="3">
        <v>41405</v>
      </c>
      <c r="U2320" t="s">
        <v>20745</v>
      </c>
      <c r="V2320" t="s">
        <v>20746</v>
      </c>
      <c r="W2320">
        <v>409</v>
      </c>
      <c r="X2320">
        <v>15680699821</v>
      </c>
      <c r="Y2320" t="s">
        <v>74</v>
      </c>
      <c r="Z2320" t="s">
        <v>75</v>
      </c>
      <c r="AA2320">
        <v>0</v>
      </c>
      <c r="AB2320" t="s">
        <v>76</v>
      </c>
      <c r="AC2320">
        <v>0</v>
      </c>
      <c r="AD2320" t="s">
        <v>76</v>
      </c>
      <c r="AE2320">
        <v>3280210</v>
      </c>
      <c r="AF2320" t="s">
        <v>40104</v>
      </c>
      <c r="AG2320" t="s">
        <v>20747</v>
      </c>
      <c r="AH2320" t="s">
        <v>20748</v>
      </c>
      <c r="AI2320" t="s">
        <v>1605</v>
      </c>
      <c r="AJ2320" t="s">
        <v>41304</v>
      </c>
      <c r="AK2320" t="s">
        <v>20749</v>
      </c>
      <c r="AL2320" t="s">
        <v>20750</v>
      </c>
      <c r="AM2320">
        <v>2013</v>
      </c>
      <c r="AN2320" s="1">
        <v>41632</v>
      </c>
      <c r="AO2320" s="1">
        <v>41751</v>
      </c>
      <c r="AP2320">
        <v>12</v>
      </c>
      <c r="AQ2320" t="s">
        <v>81</v>
      </c>
      <c r="AR2320" s="4">
        <f>IF(AQ2320="M",AP2320*30.42,AP2320)</f>
        <v>365.04</v>
      </c>
      <c r="AS2320">
        <v>0</v>
      </c>
      <c r="AT2320" s="4">
        <f>AR2320+AS2320</f>
        <v>365.04</v>
      </c>
      <c r="AU2320">
        <v>6</v>
      </c>
      <c r="AV2320" s="1">
        <f>AO2320+AT2320</f>
        <v>42116.04</v>
      </c>
      <c r="AW2320" s="1">
        <v>42299</v>
      </c>
      <c r="AX2320" s="2">
        <f>IF(AV2320&gt;=AW2320,1,2)</f>
        <v>2</v>
      </c>
      <c r="AY2320" s="2" t="str">
        <f>IF((AV2320+10)&gt;=AW2320,"SAVE","LATE")</f>
        <v>LATE</v>
      </c>
      <c r="AZ2320" t="s">
        <v>82</v>
      </c>
      <c r="BA2320" t="s">
        <v>1011</v>
      </c>
      <c r="BB2320">
        <v>15680699821</v>
      </c>
      <c r="BC2320">
        <v>0</v>
      </c>
      <c r="BD2320" s="9">
        <v>15680699821</v>
      </c>
      <c r="BE2320" t="s">
        <v>20742</v>
      </c>
      <c r="BF2320">
        <v>0</v>
      </c>
      <c r="BG2320" t="s">
        <v>70</v>
      </c>
      <c r="BH2320">
        <v>-1</v>
      </c>
      <c r="BI2320" t="s">
        <v>20751</v>
      </c>
      <c r="BJ2320" t="s">
        <v>20751</v>
      </c>
      <c r="BK2320">
        <v>0</v>
      </c>
      <c r="BL2320" t="s">
        <v>85</v>
      </c>
      <c r="BM2320" t="s">
        <v>20752</v>
      </c>
    </row>
    <row r="2321" spans="1:65" x14ac:dyDescent="0.25">
      <c r="A2321">
        <v>2013</v>
      </c>
      <c r="B2321" t="s">
        <v>116</v>
      </c>
      <c r="C2321" t="s">
        <v>693</v>
      </c>
      <c r="D2321" t="s">
        <v>40717</v>
      </c>
      <c r="E2321" t="s">
        <v>20740</v>
      </c>
      <c r="F2321" t="s">
        <v>20796</v>
      </c>
      <c r="G2321">
        <v>1</v>
      </c>
      <c r="H2321" t="s">
        <v>46842</v>
      </c>
      <c r="I2321" t="s">
        <v>67</v>
      </c>
      <c r="J2321" t="s">
        <v>88</v>
      </c>
      <c r="K2321">
        <v>3</v>
      </c>
      <c r="L2321" t="s">
        <v>41838</v>
      </c>
      <c r="M2321">
        <v>30000000</v>
      </c>
      <c r="N2321" t="s">
        <v>41897</v>
      </c>
      <c r="O2321" t="s">
        <v>44382</v>
      </c>
      <c r="P2321" t="s">
        <v>90</v>
      </c>
      <c r="Q2321" t="s">
        <v>20743</v>
      </c>
      <c r="R2321" t="s">
        <v>20743</v>
      </c>
      <c r="S2321" t="s">
        <v>20744</v>
      </c>
      <c r="T2321" s="3">
        <v>41310</v>
      </c>
      <c r="U2321" t="s">
        <v>20797</v>
      </c>
      <c r="V2321" t="s">
        <v>20798</v>
      </c>
      <c r="W2321">
        <v>223</v>
      </c>
      <c r="X2321">
        <v>14096945378</v>
      </c>
      <c r="Y2321" t="s">
        <v>74</v>
      </c>
      <c r="Z2321" t="s">
        <v>75</v>
      </c>
      <c r="AA2321">
        <v>0</v>
      </c>
      <c r="AB2321" t="s">
        <v>76</v>
      </c>
      <c r="AC2321">
        <v>0</v>
      </c>
      <c r="AD2321" t="s">
        <v>76</v>
      </c>
      <c r="AE2321">
        <v>1737750</v>
      </c>
      <c r="AF2321" t="s">
        <v>40104</v>
      </c>
      <c r="AG2321" t="s">
        <v>20799</v>
      </c>
      <c r="AH2321" t="s">
        <v>20800</v>
      </c>
      <c r="AI2321" t="s">
        <v>1605</v>
      </c>
      <c r="AJ2321" t="s">
        <v>41304</v>
      </c>
      <c r="AK2321">
        <v>91508494</v>
      </c>
      <c r="AL2321" t="s">
        <v>20801</v>
      </c>
      <c r="AM2321">
        <v>2013</v>
      </c>
      <c r="AN2321" s="1">
        <v>41459</v>
      </c>
      <c r="AO2321" s="1">
        <v>41542</v>
      </c>
      <c r="AP2321">
        <v>20</v>
      </c>
      <c r="AQ2321" t="s">
        <v>81</v>
      </c>
      <c r="AR2321" s="4">
        <f>IF(AQ2321="M",AP2321*30.42,AP2321)</f>
        <v>608.40000000000009</v>
      </c>
      <c r="AS2321">
        <v>0</v>
      </c>
      <c r="AT2321" s="4">
        <f>AR2321+AS2321</f>
        <v>608.40000000000009</v>
      </c>
      <c r="AU2321">
        <v>3</v>
      </c>
      <c r="AV2321" s="1">
        <f>AO2321+AT2321</f>
        <v>42150.400000000001</v>
      </c>
      <c r="AW2321" s="1">
        <v>42241</v>
      </c>
      <c r="AX2321" s="2">
        <f>IF(AV2321&gt;=AW2321,1,2)</f>
        <v>2</v>
      </c>
      <c r="AY2321" s="2" t="str">
        <f>IF((AV2321+10)&gt;=AW2321,"SAVE","LATE")</f>
        <v>LATE</v>
      </c>
      <c r="AZ2321" t="s">
        <v>82</v>
      </c>
      <c r="BA2321" t="s">
        <v>1011</v>
      </c>
      <c r="BB2321">
        <v>14080500000</v>
      </c>
      <c r="BC2321">
        <v>2852820828</v>
      </c>
      <c r="BD2321" s="9">
        <v>16933320828</v>
      </c>
      <c r="BE2321" t="s">
        <v>20802</v>
      </c>
      <c r="BF2321">
        <v>0</v>
      </c>
      <c r="BG2321" t="s">
        <v>70</v>
      </c>
      <c r="BH2321">
        <v>-1</v>
      </c>
      <c r="BI2321" t="s">
        <v>20803</v>
      </c>
      <c r="BJ2321" t="s">
        <v>20803</v>
      </c>
      <c r="BK2321">
        <v>0</v>
      </c>
      <c r="BL2321" t="s">
        <v>85</v>
      </c>
      <c r="BM2321" t="s">
        <v>20804</v>
      </c>
    </row>
    <row r="2322" spans="1:65" x14ac:dyDescent="0.25">
      <c r="A2322">
        <v>2013</v>
      </c>
      <c r="B2322" t="s">
        <v>116</v>
      </c>
      <c r="C2322" t="s">
        <v>693</v>
      </c>
      <c r="D2322" t="s">
        <v>40717</v>
      </c>
      <c r="E2322" t="s">
        <v>20740</v>
      </c>
      <c r="F2322" t="s">
        <v>20741</v>
      </c>
      <c r="G2322">
        <v>1</v>
      </c>
      <c r="H2322" t="s">
        <v>46842</v>
      </c>
      <c r="I2322" t="s">
        <v>67</v>
      </c>
      <c r="J2322" t="s">
        <v>88</v>
      </c>
      <c r="K2322">
        <v>3</v>
      </c>
      <c r="L2322" t="s">
        <v>41838</v>
      </c>
      <c r="M2322">
        <v>30000000</v>
      </c>
      <c r="N2322" t="s">
        <v>41897</v>
      </c>
      <c r="O2322" t="s">
        <v>44383</v>
      </c>
      <c r="P2322" t="s">
        <v>90</v>
      </c>
      <c r="Q2322" t="s">
        <v>20743</v>
      </c>
      <c r="R2322" t="s">
        <v>20743</v>
      </c>
      <c r="S2322" t="s">
        <v>20744</v>
      </c>
      <c r="T2322" t="s">
        <v>18440</v>
      </c>
      <c r="U2322" t="s">
        <v>21454</v>
      </c>
      <c r="V2322" t="s">
        <v>21455</v>
      </c>
      <c r="W2322">
        <v>367</v>
      </c>
      <c r="X2322">
        <v>3868542200</v>
      </c>
      <c r="Y2322" t="s">
        <v>74</v>
      </c>
      <c r="Z2322" t="s">
        <v>75</v>
      </c>
      <c r="AA2322">
        <v>0</v>
      </c>
      <c r="AB2322" t="s">
        <v>76</v>
      </c>
      <c r="AC2322">
        <v>0</v>
      </c>
      <c r="AD2322" t="s">
        <v>76</v>
      </c>
      <c r="AE2322">
        <v>2297559</v>
      </c>
      <c r="AF2322" t="s">
        <v>40104</v>
      </c>
      <c r="AG2322" t="s">
        <v>21456</v>
      </c>
      <c r="AH2322" t="s">
        <v>21457</v>
      </c>
      <c r="AI2322" t="s">
        <v>1605</v>
      </c>
      <c r="AJ2322" t="s">
        <v>41304</v>
      </c>
      <c r="AK2322">
        <v>0</v>
      </c>
      <c r="AL2322" t="s">
        <v>21458</v>
      </c>
      <c r="AM2322">
        <v>2013</v>
      </c>
      <c r="AN2322" s="1">
        <v>41584</v>
      </c>
      <c r="AO2322" s="1">
        <v>41680</v>
      </c>
      <c r="AP2322">
        <v>8</v>
      </c>
      <c r="AQ2322" t="s">
        <v>81</v>
      </c>
      <c r="AR2322" s="4">
        <f>IF(AQ2322="M",AP2322*30.42,AP2322)</f>
        <v>243.36</v>
      </c>
      <c r="AS2322">
        <v>0</v>
      </c>
      <c r="AT2322" s="4">
        <f>AR2322+AS2322</f>
        <v>243.36</v>
      </c>
      <c r="AU2322">
        <v>2</v>
      </c>
      <c r="AV2322" s="1">
        <f>AO2322+AT2322</f>
        <v>41923.360000000001</v>
      </c>
      <c r="AW2322" s="1">
        <v>41983</v>
      </c>
      <c r="AX2322" s="2">
        <f>IF(AV2322&gt;=AW2322,1,2)</f>
        <v>2</v>
      </c>
      <c r="AY2322" s="2" t="str">
        <f>IF((AV2322+10)&gt;=AW2322,"SAVE","LATE")</f>
        <v>LATE</v>
      </c>
      <c r="AZ2322" t="s">
        <v>82</v>
      </c>
      <c r="BA2322" t="s">
        <v>1011</v>
      </c>
      <c r="BB2322">
        <v>3868540200</v>
      </c>
      <c r="BC2322">
        <v>0</v>
      </c>
      <c r="BD2322" s="9">
        <v>3868540200</v>
      </c>
      <c r="BE2322" t="s">
        <v>44383</v>
      </c>
      <c r="BF2322">
        <v>0</v>
      </c>
      <c r="BG2322" t="s">
        <v>70</v>
      </c>
      <c r="BH2322">
        <v>-1</v>
      </c>
      <c r="BI2322" t="s">
        <v>21459</v>
      </c>
      <c r="BJ2322" t="s">
        <v>21459</v>
      </c>
      <c r="BK2322">
        <v>0</v>
      </c>
      <c r="BL2322" t="s">
        <v>85</v>
      </c>
      <c r="BM2322" t="s">
        <v>21460</v>
      </c>
    </row>
    <row r="2323" spans="1:65" x14ac:dyDescent="0.25">
      <c r="A2323">
        <v>2013</v>
      </c>
      <c r="B2323" t="s">
        <v>116</v>
      </c>
      <c r="C2323" t="s">
        <v>693</v>
      </c>
      <c r="D2323" t="s">
        <v>40717</v>
      </c>
      <c r="E2323" t="s">
        <v>20740</v>
      </c>
      <c r="F2323" t="s">
        <v>20741</v>
      </c>
      <c r="G2323">
        <v>1</v>
      </c>
      <c r="H2323" t="s">
        <v>46842</v>
      </c>
      <c r="I2323" t="s">
        <v>67</v>
      </c>
      <c r="J2323" t="s">
        <v>88</v>
      </c>
      <c r="K2323">
        <v>3</v>
      </c>
      <c r="L2323" t="s">
        <v>41838</v>
      </c>
      <c r="M2323">
        <v>30000000</v>
      </c>
      <c r="N2323" t="s">
        <v>41897</v>
      </c>
      <c r="O2323" t="s">
        <v>44384</v>
      </c>
      <c r="P2323" t="s">
        <v>90</v>
      </c>
      <c r="Q2323" t="s">
        <v>20743</v>
      </c>
      <c r="R2323" t="s">
        <v>20743</v>
      </c>
      <c r="S2323" t="s">
        <v>20744</v>
      </c>
      <c r="T2323" t="s">
        <v>21435</v>
      </c>
      <c r="U2323" t="s">
        <v>21605</v>
      </c>
      <c r="V2323" t="s">
        <v>21606</v>
      </c>
      <c r="W2323">
        <v>348</v>
      </c>
      <c r="X2323">
        <v>3348031444</v>
      </c>
      <c r="Y2323" t="s">
        <v>74</v>
      </c>
      <c r="Z2323" t="s">
        <v>75</v>
      </c>
      <c r="AA2323">
        <v>0</v>
      </c>
      <c r="AB2323" t="s">
        <v>76</v>
      </c>
      <c r="AC2323">
        <v>0</v>
      </c>
      <c r="AD2323" t="s">
        <v>76</v>
      </c>
      <c r="AE2323">
        <v>2329513</v>
      </c>
      <c r="AF2323" t="s">
        <v>40104</v>
      </c>
      <c r="AG2323">
        <v>900670234</v>
      </c>
      <c r="AH2323" t="s">
        <v>21607</v>
      </c>
      <c r="AI2323" t="s">
        <v>1605</v>
      </c>
      <c r="AJ2323" t="s">
        <v>41304</v>
      </c>
      <c r="AK2323" t="s">
        <v>20749</v>
      </c>
      <c r="AL2323" t="s">
        <v>20750</v>
      </c>
      <c r="AM2323">
        <v>2013</v>
      </c>
      <c r="AN2323" s="1">
        <v>41568</v>
      </c>
      <c r="AO2323" s="1">
        <v>41611</v>
      </c>
      <c r="AP2323">
        <v>4</v>
      </c>
      <c r="AQ2323" t="s">
        <v>81</v>
      </c>
      <c r="AR2323" s="4">
        <f>IF(AQ2323="M",AP2323*30.42,AP2323)</f>
        <v>121.68</v>
      </c>
      <c r="AS2323">
        <v>0</v>
      </c>
      <c r="AT2323" s="4">
        <f>AR2323+AS2323</f>
        <v>121.68</v>
      </c>
      <c r="AU2323">
        <v>1</v>
      </c>
      <c r="AV2323" s="1">
        <f>AO2323+AT2323</f>
        <v>41732.68</v>
      </c>
      <c r="AW2323" s="1">
        <v>41762</v>
      </c>
      <c r="AX2323" s="2">
        <f>IF(AV2323&gt;=AW2323,1,2)</f>
        <v>2</v>
      </c>
      <c r="AY2323" s="2" t="str">
        <f>IF((AV2323+10)&gt;=AW2323,"SAVE","LATE")</f>
        <v>LATE</v>
      </c>
      <c r="AZ2323" t="s">
        <v>82</v>
      </c>
      <c r="BA2323" t="s">
        <v>1011</v>
      </c>
      <c r="BB2323">
        <v>3348031444</v>
      </c>
      <c r="BC2323">
        <v>0</v>
      </c>
      <c r="BD2323" s="9">
        <v>3348031444</v>
      </c>
      <c r="BE2323" t="s">
        <v>44384</v>
      </c>
      <c r="BF2323">
        <v>0</v>
      </c>
      <c r="BG2323" t="s">
        <v>70</v>
      </c>
      <c r="BH2323">
        <v>-1</v>
      </c>
      <c r="BI2323" t="s">
        <v>21608</v>
      </c>
      <c r="BJ2323" t="s">
        <v>21608</v>
      </c>
      <c r="BK2323">
        <v>0</v>
      </c>
      <c r="BL2323" t="s">
        <v>85</v>
      </c>
      <c r="BM2323" t="s">
        <v>21609</v>
      </c>
    </row>
    <row r="2324" spans="1:65" x14ac:dyDescent="0.25">
      <c r="A2324">
        <v>2013</v>
      </c>
      <c r="B2324" t="s">
        <v>116</v>
      </c>
      <c r="C2324" t="s">
        <v>693</v>
      </c>
      <c r="D2324" t="s">
        <v>40717</v>
      </c>
      <c r="E2324" t="s">
        <v>20740</v>
      </c>
      <c r="F2324" t="s">
        <v>20796</v>
      </c>
      <c r="G2324">
        <v>1</v>
      </c>
      <c r="H2324" t="s">
        <v>46842</v>
      </c>
      <c r="I2324" t="s">
        <v>67</v>
      </c>
      <c r="J2324" t="s">
        <v>88</v>
      </c>
      <c r="K2324">
        <v>3</v>
      </c>
      <c r="L2324" t="s">
        <v>41838</v>
      </c>
      <c r="M2324">
        <v>30000000</v>
      </c>
      <c r="N2324" t="s">
        <v>41897</v>
      </c>
      <c r="O2324" t="s">
        <v>44385</v>
      </c>
      <c r="P2324" t="s">
        <v>90</v>
      </c>
      <c r="Q2324" t="s">
        <v>20743</v>
      </c>
      <c r="R2324" t="s">
        <v>20743</v>
      </c>
      <c r="S2324" t="s">
        <v>20744</v>
      </c>
      <c r="T2324" t="s">
        <v>2304</v>
      </c>
      <c r="U2324" t="s">
        <v>22242</v>
      </c>
      <c r="V2324" t="s">
        <v>22243</v>
      </c>
      <c r="W2324">
        <v>281</v>
      </c>
      <c r="X2324">
        <v>1922705712</v>
      </c>
      <c r="Y2324" t="s">
        <v>74</v>
      </c>
      <c r="Z2324" t="s">
        <v>75</v>
      </c>
      <c r="AA2324">
        <v>0</v>
      </c>
      <c r="AB2324" t="s">
        <v>76</v>
      </c>
      <c r="AC2324">
        <v>0</v>
      </c>
      <c r="AD2324" t="s">
        <v>76</v>
      </c>
      <c r="AE2324">
        <v>1979031</v>
      </c>
      <c r="AF2324" t="s">
        <v>40104</v>
      </c>
      <c r="AG2324" t="s">
        <v>22244</v>
      </c>
      <c r="AH2324" t="s">
        <v>22245</v>
      </c>
      <c r="AI2324" t="s">
        <v>1605</v>
      </c>
      <c r="AJ2324" t="s">
        <v>41304</v>
      </c>
      <c r="AK2324" t="s">
        <v>17660</v>
      </c>
      <c r="AL2324" t="s">
        <v>22246</v>
      </c>
      <c r="AM2324">
        <v>2013</v>
      </c>
      <c r="AN2324" s="1">
        <v>41513</v>
      </c>
      <c r="AO2324" s="1">
        <v>41548</v>
      </c>
      <c r="AP2324">
        <v>5</v>
      </c>
      <c r="AQ2324" t="s">
        <v>81</v>
      </c>
      <c r="AR2324" s="4">
        <f>IF(AQ2324="M",AP2324*30.42,AP2324)</f>
        <v>152.10000000000002</v>
      </c>
      <c r="AS2324">
        <v>25</v>
      </c>
      <c r="AT2324" s="4">
        <f>AR2324+AS2324</f>
        <v>177.10000000000002</v>
      </c>
      <c r="AU2324">
        <v>2</v>
      </c>
      <c r="AV2324" s="1">
        <f>AO2324+AT2324</f>
        <v>41725.1</v>
      </c>
      <c r="AW2324" s="1">
        <v>41785</v>
      </c>
      <c r="AX2324" s="2">
        <f>IF(AV2324&gt;=AW2324,1,2)</f>
        <v>2</v>
      </c>
      <c r="AY2324" s="2" t="str">
        <f>IF((AV2324+10)&gt;=AW2324,"SAVE","LATE")</f>
        <v>LATE</v>
      </c>
      <c r="AZ2324" t="s">
        <v>82</v>
      </c>
      <c r="BA2324" t="s">
        <v>1011</v>
      </c>
      <c r="BB2324">
        <v>1922705712</v>
      </c>
      <c r="BC2324">
        <v>0</v>
      </c>
      <c r="BD2324" s="9">
        <v>1922705712</v>
      </c>
      <c r="BE2324" t="s">
        <v>44385</v>
      </c>
      <c r="BF2324">
        <v>0</v>
      </c>
      <c r="BG2324" t="s">
        <v>70</v>
      </c>
      <c r="BH2324">
        <v>-1</v>
      </c>
      <c r="BI2324" t="s">
        <v>22247</v>
      </c>
      <c r="BJ2324" t="s">
        <v>22248</v>
      </c>
      <c r="BK2324">
        <v>0</v>
      </c>
      <c r="BL2324" t="s">
        <v>85</v>
      </c>
      <c r="BM2324" t="s">
        <v>22249</v>
      </c>
    </row>
    <row r="2325" spans="1:65" x14ac:dyDescent="0.25">
      <c r="A2325">
        <v>2013</v>
      </c>
      <c r="B2325" t="s">
        <v>116</v>
      </c>
      <c r="C2325" t="s">
        <v>693</v>
      </c>
      <c r="D2325" t="s">
        <v>40717</v>
      </c>
      <c r="E2325" t="s">
        <v>20740</v>
      </c>
      <c r="F2325" t="s">
        <v>20796</v>
      </c>
      <c r="G2325">
        <v>1</v>
      </c>
      <c r="H2325" t="s">
        <v>46842</v>
      </c>
      <c r="I2325" t="s">
        <v>67</v>
      </c>
      <c r="J2325" t="s">
        <v>88</v>
      </c>
      <c r="K2325">
        <v>3</v>
      </c>
      <c r="L2325" t="s">
        <v>41838</v>
      </c>
      <c r="M2325">
        <v>30000000</v>
      </c>
      <c r="N2325" t="s">
        <v>41897</v>
      </c>
      <c r="O2325" t="s">
        <v>22451</v>
      </c>
      <c r="P2325" t="s">
        <v>90</v>
      </c>
      <c r="Q2325" t="s">
        <v>20743</v>
      </c>
      <c r="R2325" t="s">
        <v>20743</v>
      </c>
      <c r="S2325" t="s">
        <v>20744</v>
      </c>
      <c r="T2325" s="3">
        <v>41433</v>
      </c>
      <c r="U2325" t="s">
        <v>22452</v>
      </c>
      <c r="V2325" t="s">
        <v>22453</v>
      </c>
      <c r="W2325">
        <v>326</v>
      </c>
      <c r="X2325">
        <v>1602805259</v>
      </c>
      <c r="Y2325" t="s">
        <v>74</v>
      </c>
      <c r="Z2325" t="s">
        <v>75</v>
      </c>
      <c r="AA2325">
        <v>0</v>
      </c>
      <c r="AB2325" t="s">
        <v>76</v>
      </c>
      <c r="AC2325">
        <v>0</v>
      </c>
      <c r="AD2325" t="s">
        <v>76</v>
      </c>
      <c r="AE2325">
        <v>2030583</v>
      </c>
      <c r="AF2325" t="s">
        <v>40104</v>
      </c>
      <c r="AG2325" t="s">
        <v>22454</v>
      </c>
      <c r="AH2325" t="s">
        <v>22455</v>
      </c>
      <c r="AI2325" t="s">
        <v>1605</v>
      </c>
      <c r="AJ2325" t="s">
        <v>41304</v>
      </c>
      <c r="AK2325">
        <v>91218518</v>
      </c>
      <c r="AL2325" t="s">
        <v>22456</v>
      </c>
      <c r="AM2325">
        <v>2013</v>
      </c>
      <c r="AN2325" s="1">
        <v>41543</v>
      </c>
      <c r="AO2325" s="1">
        <v>41578</v>
      </c>
      <c r="AP2325">
        <v>6</v>
      </c>
      <c r="AQ2325" t="s">
        <v>81</v>
      </c>
      <c r="AR2325" s="4">
        <f>IF(AQ2325="M",AP2325*30.42,AP2325)</f>
        <v>182.52</v>
      </c>
      <c r="AS2325">
        <v>0</v>
      </c>
      <c r="AT2325" s="4">
        <f>AR2325+AS2325</f>
        <v>182.52</v>
      </c>
      <c r="AU2325">
        <v>3</v>
      </c>
      <c r="AV2325" s="1">
        <f>AO2325+AT2325</f>
        <v>41760.519999999997</v>
      </c>
      <c r="AW2325" s="1">
        <v>41851</v>
      </c>
      <c r="AX2325" s="2">
        <f>IF(AV2325&gt;=AW2325,1,2)</f>
        <v>2</v>
      </c>
      <c r="AY2325" s="2" t="str">
        <f>IF((AV2325+10)&gt;=AW2325,"SAVE","LATE")</f>
        <v>LATE</v>
      </c>
      <c r="AZ2325" t="s">
        <v>82</v>
      </c>
      <c r="BA2325" t="s">
        <v>1011</v>
      </c>
      <c r="BB2325">
        <v>1601840762</v>
      </c>
      <c r="BC2325">
        <v>751577178</v>
      </c>
      <c r="BD2325" s="9">
        <v>2353417940</v>
      </c>
      <c r="BE2325" t="s">
        <v>22451</v>
      </c>
      <c r="BF2325">
        <v>0</v>
      </c>
      <c r="BG2325" t="s">
        <v>70</v>
      </c>
      <c r="BH2325">
        <v>-1</v>
      </c>
      <c r="BI2325" t="s">
        <v>22457</v>
      </c>
      <c r="BJ2325" t="s">
        <v>22458</v>
      </c>
      <c r="BK2325">
        <v>0</v>
      </c>
      <c r="BL2325" t="s">
        <v>85</v>
      </c>
      <c r="BM2325" t="s">
        <v>22459</v>
      </c>
    </row>
    <row r="2326" spans="1:65" x14ac:dyDescent="0.25">
      <c r="A2326">
        <v>2013</v>
      </c>
      <c r="B2326" t="s">
        <v>116</v>
      </c>
      <c r="C2326" t="s">
        <v>290</v>
      </c>
      <c r="D2326" t="s">
        <v>44395</v>
      </c>
      <c r="E2326" t="s">
        <v>20613</v>
      </c>
      <c r="F2326" t="s">
        <v>20614</v>
      </c>
      <c r="G2326">
        <v>1</v>
      </c>
      <c r="H2326" t="s">
        <v>46842</v>
      </c>
      <c r="I2326" t="s">
        <v>105</v>
      </c>
      <c r="J2326" t="s">
        <v>88</v>
      </c>
      <c r="K2326">
        <v>3</v>
      </c>
      <c r="L2326" t="s">
        <v>41838</v>
      </c>
      <c r="M2326">
        <v>72000000</v>
      </c>
      <c r="N2326" t="s">
        <v>41840</v>
      </c>
      <c r="O2326" t="s">
        <v>20615</v>
      </c>
      <c r="P2326" t="s">
        <v>90</v>
      </c>
      <c r="Q2326" t="s">
        <v>6777</v>
      </c>
      <c r="R2326" t="s">
        <v>6777</v>
      </c>
      <c r="S2326" t="s">
        <v>6778</v>
      </c>
      <c r="T2326" t="s">
        <v>19270</v>
      </c>
      <c r="U2326" t="s">
        <v>20616</v>
      </c>
      <c r="V2326" t="s">
        <v>20617</v>
      </c>
      <c r="W2326" t="s">
        <v>20618</v>
      </c>
      <c r="X2326">
        <v>38470251789</v>
      </c>
      <c r="Y2326" t="s">
        <v>122</v>
      </c>
      <c r="Z2326" t="s">
        <v>123</v>
      </c>
      <c r="AA2326">
        <v>0</v>
      </c>
      <c r="AB2326" t="s">
        <v>76</v>
      </c>
      <c r="AC2326">
        <v>0</v>
      </c>
      <c r="AD2326" t="s">
        <v>76</v>
      </c>
      <c r="AE2326">
        <v>1689462</v>
      </c>
      <c r="AF2326" t="s">
        <v>40104</v>
      </c>
      <c r="AG2326">
        <v>900631349</v>
      </c>
      <c r="AH2326" t="s">
        <v>20619</v>
      </c>
      <c r="AI2326" t="s">
        <v>99</v>
      </c>
      <c r="AJ2326" t="s">
        <v>41304</v>
      </c>
      <c r="AK2326">
        <v>79331908</v>
      </c>
      <c r="AL2326" t="s">
        <v>20620</v>
      </c>
      <c r="AM2326">
        <v>2013</v>
      </c>
      <c r="AN2326" s="1">
        <v>41467</v>
      </c>
      <c r="AO2326" s="1">
        <v>41470</v>
      </c>
      <c r="AP2326">
        <v>18</v>
      </c>
      <c r="AQ2326" t="s">
        <v>81</v>
      </c>
      <c r="AR2326" s="4">
        <f>IF(AQ2326="M",AP2326*30.42,AP2326)</f>
        <v>547.56000000000006</v>
      </c>
      <c r="AS2326">
        <v>0</v>
      </c>
      <c r="AT2326" s="4">
        <f>AR2326+AS2326</f>
        <v>547.56000000000006</v>
      </c>
      <c r="AU2326">
        <v>18</v>
      </c>
      <c r="AV2326" s="1">
        <f>AO2326+AT2326</f>
        <v>42017.56</v>
      </c>
      <c r="AW2326" s="1">
        <v>42566</v>
      </c>
      <c r="AX2326" s="2">
        <f>IF(AV2326&gt;=AW2326,1,2)</f>
        <v>2</v>
      </c>
      <c r="AY2326" s="2" t="str">
        <f>IF((AV2326+10)&gt;=AW2326,"SAVE","LATE")</f>
        <v>LATE</v>
      </c>
      <c r="AZ2326" t="s">
        <v>82</v>
      </c>
      <c r="BA2326" t="s">
        <v>1011</v>
      </c>
      <c r="BB2326">
        <v>38388365865</v>
      </c>
      <c r="BC2326">
        <v>0</v>
      </c>
      <c r="BD2326" s="9">
        <v>38388365865</v>
      </c>
      <c r="BE2326" t="s">
        <v>20615</v>
      </c>
      <c r="BF2326">
        <v>0</v>
      </c>
      <c r="BG2326" t="s">
        <v>70</v>
      </c>
      <c r="BH2326">
        <v>-1</v>
      </c>
      <c r="BI2326" t="s">
        <v>20619</v>
      </c>
      <c r="BJ2326" t="s">
        <v>20621</v>
      </c>
      <c r="BK2326">
        <v>0</v>
      </c>
      <c r="BL2326" t="s">
        <v>85</v>
      </c>
      <c r="BM2326" t="s">
        <v>20622</v>
      </c>
    </row>
    <row r="2327" spans="1:65" x14ac:dyDescent="0.25">
      <c r="A2327">
        <v>2013</v>
      </c>
      <c r="B2327" t="s">
        <v>64</v>
      </c>
      <c r="C2327" t="s">
        <v>65</v>
      </c>
      <c r="D2327" t="s">
        <v>40101</v>
      </c>
      <c r="E2327">
        <v>800215807</v>
      </c>
      <c r="F2327" t="s">
        <v>280</v>
      </c>
      <c r="G2327">
        <v>12</v>
      </c>
      <c r="H2327" t="s">
        <v>41881</v>
      </c>
      <c r="I2327" t="s">
        <v>105</v>
      </c>
      <c r="J2327" t="s">
        <v>68</v>
      </c>
      <c r="K2327">
        <v>3</v>
      </c>
      <c r="L2327" t="s">
        <v>41838</v>
      </c>
      <c r="M2327">
        <v>72000000</v>
      </c>
      <c r="N2327" t="s">
        <v>41840</v>
      </c>
      <c r="O2327" t="s">
        <v>41607</v>
      </c>
      <c r="P2327" t="s">
        <v>90</v>
      </c>
      <c r="Q2327" t="s">
        <v>70</v>
      </c>
      <c r="R2327" t="s">
        <v>70</v>
      </c>
      <c r="S2327" t="s">
        <v>5680</v>
      </c>
      <c r="T2327" s="3">
        <v>41584</v>
      </c>
      <c r="U2327" t="s">
        <v>25240</v>
      </c>
      <c r="V2327" t="s">
        <v>25241</v>
      </c>
      <c r="W2327" t="s">
        <v>25241</v>
      </c>
      <c r="X2327">
        <v>46000000000</v>
      </c>
      <c r="Y2327" t="s">
        <v>122</v>
      </c>
      <c r="Z2327" t="s">
        <v>123</v>
      </c>
      <c r="AA2327">
        <v>0</v>
      </c>
      <c r="AB2327" t="s">
        <v>76</v>
      </c>
      <c r="AC2327">
        <v>0</v>
      </c>
      <c r="AD2327" t="s">
        <v>76</v>
      </c>
      <c r="AE2327">
        <v>1616848</v>
      </c>
      <c r="AF2327" t="s">
        <v>40104</v>
      </c>
      <c r="AG2327" t="s">
        <v>20613</v>
      </c>
      <c r="AH2327" t="s">
        <v>25242</v>
      </c>
      <c r="AI2327" t="s">
        <v>1605</v>
      </c>
      <c r="AJ2327" t="s">
        <v>41304</v>
      </c>
      <c r="AK2327">
        <v>77186388</v>
      </c>
      <c r="AL2327" t="s">
        <v>25243</v>
      </c>
      <c r="AM2327">
        <v>2013</v>
      </c>
      <c r="AN2327" s="1">
        <v>41410</v>
      </c>
      <c r="AO2327" s="1">
        <v>41424</v>
      </c>
      <c r="AP2327">
        <v>7</v>
      </c>
      <c r="AQ2327" t="s">
        <v>81</v>
      </c>
      <c r="AR2327" s="4">
        <f>IF(AQ2327="M",AP2327*30.42,AP2327)</f>
        <v>212.94</v>
      </c>
      <c r="AS2327">
        <v>0</v>
      </c>
      <c r="AT2327" s="4">
        <f>AR2327+AS2327</f>
        <v>212.94</v>
      </c>
      <c r="AU2327">
        <v>12</v>
      </c>
      <c r="AV2327" s="1">
        <f>AO2327+AT2327</f>
        <v>41636.94</v>
      </c>
      <c r="AW2327" s="1">
        <v>42003</v>
      </c>
      <c r="AX2327" s="2">
        <f>IF(AV2327&gt;=AW2327,1,2)</f>
        <v>2</v>
      </c>
      <c r="AY2327" s="2" t="str">
        <f>IF((AV2327+10)&gt;=AW2327,"SAVE","LATE")</f>
        <v>LATE</v>
      </c>
      <c r="AZ2327" t="s">
        <v>82</v>
      </c>
      <c r="BA2327" t="s">
        <v>1011</v>
      </c>
      <c r="BB2327">
        <v>46000000000</v>
      </c>
      <c r="BC2327">
        <v>0</v>
      </c>
      <c r="BD2327" s="9">
        <v>46000000000</v>
      </c>
      <c r="BE2327" t="s">
        <v>41607</v>
      </c>
      <c r="BF2327">
        <v>0</v>
      </c>
      <c r="BG2327" t="s">
        <v>70</v>
      </c>
      <c r="BH2327">
        <v>-1</v>
      </c>
      <c r="BI2327" t="s">
        <v>70</v>
      </c>
      <c r="BJ2327" t="s">
        <v>70</v>
      </c>
      <c r="BK2327">
        <v>0</v>
      </c>
      <c r="BL2327" t="s">
        <v>85</v>
      </c>
      <c r="BM2327" t="s">
        <v>25244</v>
      </c>
    </row>
    <row r="2328" spans="1:65" x14ac:dyDescent="0.25">
      <c r="A2328">
        <v>2013</v>
      </c>
      <c r="B2328" t="s">
        <v>116</v>
      </c>
      <c r="C2328" t="s">
        <v>130</v>
      </c>
      <c r="D2328" t="s">
        <v>40722</v>
      </c>
      <c r="E2328" t="s">
        <v>20580</v>
      </c>
      <c r="F2328" t="s">
        <v>20581</v>
      </c>
      <c r="G2328">
        <v>1</v>
      </c>
      <c r="H2328" t="s">
        <v>46842</v>
      </c>
      <c r="I2328" t="s">
        <v>105</v>
      </c>
      <c r="J2328" t="s">
        <v>88</v>
      </c>
      <c r="K2328">
        <v>3</v>
      </c>
      <c r="L2328" t="s">
        <v>41838</v>
      </c>
      <c r="M2328">
        <v>72000000</v>
      </c>
      <c r="N2328" t="s">
        <v>41840</v>
      </c>
      <c r="O2328" t="s">
        <v>44401</v>
      </c>
      <c r="P2328" t="s">
        <v>90</v>
      </c>
      <c r="Q2328" t="s">
        <v>20582</v>
      </c>
      <c r="R2328" t="s">
        <v>20582</v>
      </c>
      <c r="S2328" t="s">
        <v>1600</v>
      </c>
      <c r="T2328" s="3">
        <v>41374</v>
      </c>
      <c r="U2328" t="s">
        <v>20583</v>
      </c>
      <c r="V2328" t="s">
        <v>20584</v>
      </c>
      <c r="W2328" t="s">
        <v>20585</v>
      </c>
      <c r="X2328">
        <v>517017390</v>
      </c>
      <c r="Y2328" t="s">
        <v>122</v>
      </c>
      <c r="Z2328" t="s">
        <v>123</v>
      </c>
      <c r="AA2328">
        <v>0</v>
      </c>
      <c r="AB2328" t="s">
        <v>76</v>
      </c>
      <c r="AC2328">
        <v>0</v>
      </c>
      <c r="AD2328" t="s">
        <v>76</v>
      </c>
      <c r="AE2328">
        <v>2297220</v>
      </c>
      <c r="AF2328" t="s">
        <v>40104</v>
      </c>
      <c r="AG2328">
        <v>9006771356</v>
      </c>
      <c r="AH2328" t="s">
        <v>44402</v>
      </c>
      <c r="AI2328" t="s">
        <v>1605</v>
      </c>
      <c r="AJ2328" t="s">
        <v>41304</v>
      </c>
      <c r="AK2328">
        <v>7574540</v>
      </c>
      <c r="AL2328" t="s">
        <v>20586</v>
      </c>
      <c r="AM2328">
        <v>2013</v>
      </c>
      <c r="AN2328" s="1">
        <v>41604</v>
      </c>
      <c r="AO2328" s="1">
        <v>41638</v>
      </c>
      <c r="AP2328">
        <v>3</v>
      </c>
      <c r="AQ2328" t="s">
        <v>81</v>
      </c>
      <c r="AR2328" s="4">
        <f>IF(AQ2328="M",AP2328*30.42,AP2328)</f>
        <v>91.26</v>
      </c>
      <c r="AS2328">
        <v>0</v>
      </c>
      <c r="AT2328" s="4">
        <f>AR2328+AS2328</f>
        <v>91.26</v>
      </c>
      <c r="AU2328">
        <v>3</v>
      </c>
      <c r="AV2328" s="1">
        <f>AO2328+AT2328</f>
        <v>41729.26</v>
      </c>
      <c r="AW2328" s="1">
        <v>41820</v>
      </c>
      <c r="AX2328" s="2">
        <f>IF(AV2328&gt;=AW2328,1,2)</f>
        <v>2</v>
      </c>
      <c r="AY2328" s="2" t="str">
        <f>IF((AV2328+10)&gt;=AW2328,"SAVE","LATE")</f>
        <v>LATE</v>
      </c>
      <c r="AZ2328" t="s">
        <v>82</v>
      </c>
      <c r="BA2328" t="s">
        <v>1011</v>
      </c>
      <c r="BB2328">
        <v>51701739065</v>
      </c>
      <c r="BC2328">
        <v>133734979</v>
      </c>
      <c r="BD2328" s="9">
        <v>51835474044</v>
      </c>
      <c r="BE2328" t="s">
        <v>44403</v>
      </c>
      <c r="BF2328">
        <v>0</v>
      </c>
      <c r="BG2328" t="s">
        <v>70</v>
      </c>
      <c r="BH2328">
        <v>-1</v>
      </c>
      <c r="BI2328" t="s">
        <v>44404</v>
      </c>
      <c r="BJ2328" t="s">
        <v>20587</v>
      </c>
      <c r="BK2328">
        <v>0</v>
      </c>
      <c r="BL2328" t="s">
        <v>85</v>
      </c>
      <c r="BM2328" t="s">
        <v>20588</v>
      </c>
    </row>
    <row r="2329" spans="1:65" x14ac:dyDescent="0.25">
      <c r="A2329">
        <v>2013</v>
      </c>
      <c r="B2329" t="s">
        <v>116</v>
      </c>
      <c r="C2329" t="s">
        <v>130</v>
      </c>
      <c r="D2329" t="s">
        <v>40723</v>
      </c>
      <c r="E2329" t="s">
        <v>7984</v>
      </c>
      <c r="F2329" t="s">
        <v>7985</v>
      </c>
      <c r="G2329">
        <v>1</v>
      </c>
      <c r="H2329" t="s">
        <v>46842</v>
      </c>
      <c r="I2329" t="s">
        <v>67</v>
      </c>
      <c r="J2329" t="s">
        <v>88</v>
      </c>
      <c r="K2329">
        <v>3</v>
      </c>
      <c r="L2329" t="s">
        <v>41838</v>
      </c>
      <c r="M2329">
        <v>30000000</v>
      </c>
      <c r="N2329" t="s">
        <v>41897</v>
      </c>
      <c r="O2329" t="s">
        <v>44406</v>
      </c>
      <c r="P2329" t="s">
        <v>90</v>
      </c>
      <c r="Q2329" t="s">
        <v>40724</v>
      </c>
      <c r="R2329" t="s">
        <v>40724</v>
      </c>
      <c r="S2329" t="s">
        <v>40725</v>
      </c>
      <c r="T2329" s="3">
        <v>41433</v>
      </c>
      <c r="U2329" t="s">
        <v>23164</v>
      </c>
      <c r="V2329" t="s">
        <v>23165</v>
      </c>
      <c r="W2329">
        <v>20</v>
      </c>
      <c r="X2329">
        <v>930232558</v>
      </c>
      <c r="Y2329" t="s">
        <v>74</v>
      </c>
      <c r="Z2329" t="s">
        <v>75</v>
      </c>
      <c r="AA2329">
        <v>0</v>
      </c>
      <c r="AB2329" t="s">
        <v>76</v>
      </c>
      <c r="AC2329">
        <v>0</v>
      </c>
      <c r="AD2329" t="s">
        <v>76</v>
      </c>
      <c r="AE2329">
        <v>3961980</v>
      </c>
      <c r="AF2329" t="s">
        <v>41304</v>
      </c>
      <c r="AG2329">
        <v>91272456</v>
      </c>
      <c r="AH2329" t="s">
        <v>23166</v>
      </c>
      <c r="AI2329" t="s">
        <v>159</v>
      </c>
      <c r="AJ2329" t="s">
        <v>41304</v>
      </c>
      <c r="AK2329">
        <v>91272456</v>
      </c>
      <c r="AL2329" t="s">
        <v>23166</v>
      </c>
      <c r="AM2329">
        <v>2013</v>
      </c>
      <c r="AN2329" s="1">
        <v>41528</v>
      </c>
      <c r="AO2329" s="1">
        <v>41554</v>
      </c>
      <c r="AP2329">
        <v>6</v>
      </c>
      <c r="AQ2329" t="s">
        <v>81</v>
      </c>
      <c r="AR2329" s="4">
        <f>IF(AQ2329="M",AP2329*30.42,AP2329)</f>
        <v>182.52</v>
      </c>
      <c r="AS2329">
        <v>0</v>
      </c>
      <c r="AT2329" s="4">
        <f>AR2329+AS2329</f>
        <v>182.52</v>
      </c>
      <c r="AU2329">
        <v>2</v>
      </c>
      <c r="AV2329" s="1">
        <f>AO2329+AT2329</f>
        <v>41736.519999999997</v>
      </c>
      <c r="AW2329" s="1">
        <v>41797</v>
      </c>
      <c r="AX2329" s="2">
        <f>IF(AV2329&gt;=AW2329,1,2)</f>
        <v>2</v>
      </c>
      <c r="AY2329" s="2" t="str">
        <f>IF((AV2329+10)&gt;=AW2329,"SAVE","LATE")</f>
        <v>LATE</v>
      </c>
      <c r="AZ2329" t="s">
        <v>82</v>
      </c>
      <c r="BA2329" t="s">
        <v>1011</v>
      </c>
      <c r="BB2329">
        <v>929950000</v>
      </c>
      <c r="BC2329">
        <v>236550000</v>
      </c>
      <c r="BD2329" s="9">
        <v>1166500000</v>
      </c>
      <c r="BE2329" t="s">
        <v>44406</v>
      </c>
      <c r="BF2329">
        <v>6</v>
      </c>
      <c r="BG2329" t="s">
        <v>23167</v>
      </c>
      <c r="BH2329">
        <v>2013207700002</v>
      </c>
      <c r="BI2329" t="s">
        <v>23166</v>
      </c>
      <c r="BJ2329" t="s">
        <v>23168</v>
      </c>
      <c r="BK2329">
        <v>0</v>
      </c>
      <c r="BL2329" t="s">
        <v>85</v>
      </c>
      <c r="BM2329" t="s">
        <v>23169</v>
      </c>
    </row>
    <row r="2330" spans="1:65" x14ac:dyDescent="0.25">
      <c r="A2330">
        <v>2013</v>
      </c>
      <c r="B2330" t="s">
        <v>116</v>
      </c>
      <c r="C2330" t="s">
        <v>117</v>
      </c>
      <c r="D2330" t="s">
        <v>40727</v>
      </c>
      <c r="E2330" t="s">
        <v>8656</v>
      </c>
      <c r="F2330" t="s">
        <v>8657</v>
      </c>
      <c r="G2330">
        <v>1</v>
      </c>
      <c r="H2330" t="s">
        <v>46842</v>
      </c>
      <c r="I2330" t="s">
        <v>105</v>
      </c>
      <c r="J2330" t="s">
        <v>88</v>
      </c>
      <c r="K2330">
        <v>3</v>
      </c>
      <c r="L2330" t="s">
        <v>41838</v>
      </c>
      <c r="M2330">
        <v>95000000</v>
      </c>
      <c r="N2330" t="s">
        <v>40102</v>
      </c>
      <c r="O2330" t="s">
        <v>21149</v>
      </c>
      <c r="P2330" t="s">
        <v>90</v>
      </c>
      <c r="Q2330" t="s">
        <v>6777</v>
      </c>
      <c r="R2330" t="s">
        <v>6777</v>
      </c>
      <c r="S2330" t="s">
        <v>8658</v>
      </c>
      <c r="T2330" t="s">
        <v>20782</v>
      </c>
      <c r="U2330" t="s">
        <v>21150</v>
      </c>
      <c r="V2330" t="s">
        <v>21151</v>
      </c>
      <c r="W2330" t="s">
        <v>21152</v>
      </c>
      <c r="X2330">
        <v>6300000000</v>
      </c>
      <c r="Y2330" t="s">
        <v>96</v>
      </c>
      <c r="Z2330" t="s">
        <v>40103</v>
      </c>
      <c r="AA2330">
        <v>0</v>
      </c>
      <c r="AB2330" t="s">
        <v>76</v>
      </c>
      <c r="AC2330">
        <v>0</v>
      </c>
      <c r="AD2330" t="s">
        <v>76</v>
      </c>
      <c r="AE2330">
        <v>1714336</v>
      </c>
      <c r="AF2330" t="s">
        <v>40104</v>
      </c>
      <c r="AG2330" t="s">
        <v>21153</v>
      </c>
      <c r="AH2330" t="s">
        <v>21154</v>
      </c>
      <c r="AI2330" t="s">
        <v>41969</v>
      </c>
      <c r="AJ2330" t="s">
        <v>41304</v>
      </c>
      <c r="AK2330" t="s">
        <v>21155</v>
      </c>
      <c r="AL2330" t="s">
        <v>21156</v>
      </c>
      <c r="AM2330">
        <v>2013</v>
      </c>
      <c r="AN2330" s="1">
        <v>41473</v>
      </c>
      <c r="AO2330" s="1">
        <v>41473</v>
      </c>
      <c r="AP2330">
        <v>6</v>
      </c>
      <c r="AQ2330" t="s">
        <v>81</v>
      </c>
      <c r="AR2330" s="4">
        <f>IF(AQ2330="M",AP2330*30.42,AP2330)</f>
        <v>182.52</v>
      </c>
      <c r="AS2330">
        <v>103</v>
      </c>
      <c r="AT2330" s="4">
        <f>AR2330+AS2330</f>
        <v>285.52</v>
      </c>
      <c r="AU2330">
        <v>2</v>
      </c>
      <c r="AV2330" s="1">
        <f>AO2330+AT2330</f>
        <v>41758.519999999997</v>
      </c>
      <c r="AW2330" s="1">
        <v>41820</v>
      </c>
      <c r="AX2330" s="2">
        <f>IF(AV2330&gt;=AW2330,1,2)</f>
        <v>2</v>
      </c>
      <c r="AY2330" s="2" t="str">
        <f>IF((AV2330+10)&gt;=AW2330,"SAVE","LATE")</f>
        <v>LATE</v>
      </c>
      <c r="AZ2330" t="s">
        <v>82</v>
      </c>
      <c r="BA2330" t="s">
        <v>1011</v>
      </c>
      <c r="BB2330">
        <v>6300000000</v>
      </c>
      <c r="BC2330">
        <v>0</v>
      </c>
      <c r="BD2330" s="9">
        <v>6300000000</v>
      </c>
      <c r="BE2330" t="s">
        <v>21149</v>
      </c>
      <c r="BF2330">
        <v>0</v>
      </c>
      <c r="BG2330" t="s">
        <v>70</v>
      </c>
      <c r="BH2330">
        <v>-1</v>
      </c>
      <c r="BI2330" t="s">
        <v>21157</v>
      </c>
      <c r="BJ2330" t="s">
        <v>21158</v>
      </c>
      <c r="BK2330">
        <v>0</v>
      </c>
      <c r="BL2330" t="s">
        <v>85</v>
      </c>
      <c r="BM2330" t="s">
        <v>21159</v>
      </c>
    </row>
    <row r="2331" spans="1:65" x14ac:dyDescent="0.25">
      <c r="A2331">
        <v>2013</v>
      </c>
      <c r="B2331" t="s">
        <v>116</v>
      </c>
      <c r="C2331" t="s">
        <v>117</v>
      </c>
      <c r="D2331" t="s">
        <v>40727</v>
      </c>
      <c r="E2331" t="s">
        <v>8656</v>
      </c>
      <c r="F2331" t="s">
        <v>8657</v>
      </c>
      <c r="G2331">
        <v>12</v>
      </c>
      <c r="H2331" t="s">
        <v>41881</v>
      </c>
      <c r="I2331" t="s">
        <v>105</v>
      </c>
      <c r="J2331" t="s">
        <v>42026</v>
      </c>
      <c r="K2331">
        <v>3</v>
      </c>
      <c r="L2331" t="s">
        <v>41838</v>
      </c>
      <c r="M2331">
        <v>80000000</v>
      </c>
      <c r="N2331" t="s">
        <v>348</v>
      </c>
      <c r="O2331" t="s">
        <v>26539</v>
      </c>
      <c r="P2331" t="s">
        <v>90</v>
      </c>
      <c r="Q2331" t="s">
        <v>70</v>
      </c>
      <c r="R2331" t="s">
        <v>70</v>
      </c>
      <c r="S2331" t="s">
        <v>8658</v>
      </c>
      <c r="T2331" t="s">
        <v>20782</v>
      </c>
      <c r="U2331" t="s">
        <v>26540</v>
      </c>
      <c r="V2331" t="s">
        <v>26541</v>
      </c>
      <c r="W2331" t="s">
        <v>26541</v>
      </c>
      <c r="X2331">
        <v>33600000</v>
      </c>
      <c r="Y2331" t="s">
        <v>122</v>
      </c>
      <c r="Z2331" t="s">
        <v>123</v>
      </c>
      <c r="AA2331">
        <v>0</v>
      </c>
      <c r="AB2331" t="s">
        <v>76</v>
      </c>
      <c r="AC2331">
        <v>0</v>
      </c>
      <c r="AD2331" t="s">
        <v>76</v>
      </c>
      <c r="AE2331">
        <v>1564633</v>
      </c>
      <c r="AF2331" t="s">
        <v>41304</v>
      </c>
      <c r="AG2331" t="s">
        <v>26542</v>
      </c>
      <c r="AH2331" t="s">
        <v>26543</v>
      </c>
      <c r="AI2331" t="s">
        <v>1605</v>
      </c>
      <c r="AJ2331" t="s">
        <v>41304</v>
      </c>
      <c r="AK2331" t="s">
        <v>26542</v>
      </c>
      <c r="AL2331" t="s">
        <v>26543</v>
      </c>
      <c r="AM2331">
        <v>2013</v>
      </c>
      <c r="AN2331" s="1">
        <v>41390</v>
      </c>
      <c r="AO2331" s="1">
        <v>41390</v>
      </c>
      <c r="AP2331">
        <v>8</v>
      </c>
      <c r="AQ2331" t="s">
        <v>81</v>
      </c>
      <c r="AR2331" s="4">
        <f>IF(AQ2331="M",AP2331*30.42,AP2331)</f>
        <v>243.36</v>
      </c>
      <c r="AS2331">
        <v>0</v>
      </c>
      <c r="AT2331" s="4">
        <f>AR2331+AS2331</f>
        <v>243.36</v>
      </c>
      <c r="AU2331">
        <v>2</v>
      </c>
      <c r="AV2331" s="1">
        <f>AO2331+AT2331</f>
        <v>41633.360000000001</v>
      </c>
      <c r="AW2331" s="1">
        <v>41696</v>
      </c>
      <c r="AX2331" s="2">
        <f>IF(AV2331&gt;=AW2331,1,2)</f>
        <v>2</v>
      </c>
      <c r="AY2331" s="2" t="str">
        <f>IF((AV2331+10)&gt;=AW2331,"SAVE","LATE")</f>
        <v>LATE</v>
      </c>
      <c r="AZ2331" t="s">
        <v>82</v>
      </c>
      <c r="BA2331" t="s">
        <v>1011</v>
      </c>
      <c r="BB2331">
        <v>33600000</v>
      </c>
      <c r="BC2331">
        <v>8400000</v>
      </c>
      <c r="BD2331" s="9">
        <v>42000000</v>
      </c>
      <c r="BE2331" t="s">
        <v>26539</v>
      </c>
      <c r="BF2331">
        <v>0</v>
      </c>
      <c r="BG2331" t="s">
        <v>70</v>
      </c>
      <c r="BH2331">
        <v>-1</v>
      </c>
      <c r="BI2331" t="s">
        <v>70</v>
      </c>
      <c r="BJ2331" t="s">
        <v>70</v>
      </c>
      <c r="BK2331">
        <v>0</v>
      </c>
      <c r="BL2331" t="s">
        <v>85</v>
      </c>
      <c r="BM2331" t="s">
        <v>26544</v>
      </c>
    </row>
    <row r="2332" spans="1:65" x14ac:dyDescent="0.25">
      <c r="A2332">
        <v>2013</v>
      </c>
      <c r="B2332" t="s">
        <v>64</v>
      </c>
      <c r="C2332" t="s">
        <v>65</v>
      </c>
      <c r="D2332" t="s">
        <v>40101</v>
      </c>
      <c r="E2332">
        <v>800215807</v>
      </c>
      <c r="F2332" t="s">
        <v>280</v>
      </c>
      <c r="G2332">
        <v>1</v>
      </c>
      <c r="H2332" t="s">
        <v>46842</v>
      </c>
      <c r="I2332" t="s">
        <v>67</v>
      </c>
      <c r="J2332" t="s">
        <v>88</v>
      </c>
      <c r="K2332">
        <v>3</v>
      </c>
      <c r="L2332" t="s">
        <v>41838</v>
      </c>
      <c r="M2332">
        <v>95000000</v>
      </c>
      <c r="N2332" t="s">
        <v>40102</v>
      </c>
      <c r="O2332" t="s">
        <v>44421</v>
      </c>
      <c r="P2332" t="s">
        <v>90</v>
      </c>
      <c r="Q2332" t="s">
        <v>39286</v>
      </c>
      <c r="R2332" t="s">
        <v>39286</v>
      </c>
      <c r="S2332" t="s">
        <v>21534</v>
      </c>
      <c r="T2332" s="3">
        <v>41371</v>
      </c>
      <c r="U2332" t="s">
        <v>21535</v>
      </c>
      <c r="V2332" t="s">
        <v>21536</v>
      </c>
      <c r="W2332" t="s">
        <v>21537</v>
      </c>
      <c r="X2332">
        <v>3699992400</v>
      </c>
      <c r="Y2332" t="s">
        <v>96</v>
      </c>
      <c r="Z2332" t="s">
        <v>40103</v>
      </c>
      <c r="AA2332">
        <v>0</v>
      </c>
      <c r="AB2332" t="s">
        <v>76</v>
      </c>
      <c r="AC2332">
        <v>0</v>
      </c>
      <c r="AD2332" t="s">
        <v>76</v>
      </c>
      <c r="AE2332">
        <v>1915249</v>
      </c>
      <c r="AF2332" t="s">
        <v>40104</v>
      </c>
      <c r="AG2332" t="s">
        <v>21538</v>
      </c>
      <c r="AH2332" t="s">
        <v>21539</v>
      </c>
      <c r="AI2332" t="s">
        <v>274</v>
      </c>
      <c r="AJ2332" t="s">
        <v>41304</v>
      </c>
      <c r="AK2332">
        <v>17156812</v>
      </c>
      <c r="AL2332" t="s">
        <v>21540</v>
      </c>
      <c r="AM2332">
        <v>2013</v>
      </c>
      <c r="AN2332" s="1">
        <v>41554</v>
      </c>
      <c r="AO2332" s="1">
        <v>41554</v>
      </c>
      <c r="AP2332">
        <v>6</v>
      </c>
      <c r="AQ2332" t="s">
        <v>81</v>
      </c>
      <c r="AR2332" s="4">
        <f>IF(AQ2332="M",AP2332*30.42,AP2332)</f>
        <v>182.52</v>
      </c>
      <c r="AS2332">
        <v>47</v>
      </c>
      <c r="AT2332" s="4">
        <f>AR2332+AS2332</f>
        <v>229.52</v>
      </c>
      <c r="AU2332">
        <v>2</v>
      </c>
      <c r="AV2332" s="1">
        <f>AO2332+AT2332</f>
        <v>41783.519999999997</v>
      </c>
      <c r="AW2332" s="1">
        <v>41843</v>
      </c>
      <c r="AX2332" s="2">
        <f>IF(AV2332&gt;=AW2332,1,2)</f>
        <v>2</v>
      </c>
      <c r="AY2332" s="2" t="str">
        <f>IF((AV2332+10)&gt;=AW2332,"SAVE","LATE")</f>
        <v>LATE</v>
      </c>
      <c r="AZ2332" t="s">
        <v>82</v>
      </c>
      <c r="BA2332" t="s">
        <v>1011</v>
      </c>
      <c r="BB2332">
        <v>3593674979</v>
      </c>
      <c r="BC2332">
        <v>340000000</v>
      </c>
      <c r="BD2332" s="9">
        <v>3933674979</v>
      </c>
      <c r="BE2332" t="s">
        <v>21541</v>
      </c>
      <c r="BF2332">
        <v>0</v>
      </c>
      <c r="BG2332" t="s">
        <v>70</v>
      </c>
      <c r="BH2332">
        <v>-1</v>
      </c>
      <c r="BI2332" t="s">
        <v>21539</v>
      </c>
      <c r="BJ2332" t="s">
        <v>21539</v>
      </c>
      <c r="BK2332">
        <v>0</v>
      </c>
      <c r="BL2332" t="s">
        <v>85</v>
      </c>
      <c r="BM2332" t="s">
        <v>21542</v>
      </c>
    </row>
    <row r="2333" spans="1:65" x14ac:dyDescent="0.25">
      <c r="A2333">
        <v>2012</v>
      </c>
      <c r="B2333" t="s">
        <v>64</v>
      </c>
      <c r="C2333" t="s">
        <v>65</v>
      </c>
      <c r="D2333" t="s">
        <v>41853</v>
      </c>
      <c r="E2333">
        <v>800197268</v>
      </c>
      <c r="F2333" t="s">
        <v>14269</v>
      </c>
      <c r="G2333">
        <v>1</v>
      </c>
      <c r="H2333" t="s">
        <v>46842</v>
      </c>
      <c r="I2333" t="s">
        <v>105</v>
      </c>
      <c r="J2333" t="s">
        <v>88</v>
      </c>
      <c r="K2333">
        <v>3</v>
      </c>
      <c r="L2333" t="s">
        <v>41838</v>
      </c>
      <c r="M2333">
        <v>30000000</v>
      </c>
      <c r="N2333" t="s">
        <v>41897</v>
      </c>
      <c r="O2333" t="s">
        <v>44430</v>
      </c>
      <c r="P2333" t="s">
        <v>90</v>
      </c>
      <c r="Q2333" t="s">
        <v>39286</v>
      </c>
      <c r="R2333" t="s">
        <v>39286</v>
      </c>
      <c r="S2333" t="s">
        <v>44431</v>
      </c>
      <c r="T2333" t="s">
        <v>13630</v>
      </c>
      <c r="U2333" t="s">
        <v>21800</v>
      </c>
      <c r="V2333" t="s">
        <v>21801</v>
      </c>
      <c r="W2333" t="s">
        <v>21802</v>
      </c>
      <c r="X2333">
        <v>2916961615</v>
      </c>
      <c r="Y2333" t="s">
        <v>74</v>
      </c>
      <c r="Z2333" t="s">
        <v>75</v>
      </c>
      <c r="AA2333">
        <v>0</v>
      </c>
      <c r="AB2333" t="s">
        <v>76</v>
      </c>
      <c r="AC2333">
        <v>0</v>
      </c>
      <c r="AD2333" t="s">
        <v>76</v>
      </c>
      <c r="AE2333">
        <v>1966578</v>
      </c>
      <c r="AF2333" t="s">
        <v>40104</v>
      </c>
      <c r="AG2333" t="s">
        <v>21803</v>
      </c>
      <c r="AH2333" t="s">
        <v>21804</v>
      </c>
      <c r="AI2333" t="s">
        <v>39286</v>
      </c>
      <c r="AJ2333" t="s">
        <v>41304</v>
      </c>
      <c r="AK2333" t="s">
        <v>2613</v>
      </c>
      <c r="AL2333" t="s">
        <v>2614</v>
      </c>
      <c r="AM2333">
        <v>2013</v>
      </c>
      <c r="AN2333" s="1">
        <v>41598</v>
      </c>
      <c r="AO2333" s="1">
        <v>41603</v>
      </c>
      <c r="AP2333">
        <v>6</v>
      </c>
      <c r="AQ2333" t="s">
        <v>81</v>
      </c>
      <c r="AR2333" s="4">
        <f>IF(AQ2333="M",AP2333*30.42,AP2333)</f>
        <v>182.52</v>
      </c>
      <c r="AS2333">
        <v>69</v>
      </c>
      <c r="AT2333" s="4">
        <f>AR2333+AS2333</f>
        <v>251.52</v>
      </c>
      <c r="AU2333">
        <v>2</v>
      </c>
      <c r="AV2333" s="1">
        <f>AO2333+AT2333</f>
        <v>41854.519999999997</v>
      </c>
      <c r="AW2333" s="1">
        <v>41916</v>
      </c>
      <c r="AX2333" s="2">
        <f>IF(AV2333&gt;=AW2333,1,2)</f>
        <v>2</v>
      </c>
      <c r="AY2333" s="2" t="str">
        <f>IF((AV2333+10)&gt;=AW2333,"SAVE","LATE")</f>
        <v>LATE</v>
      </c>
      <c r="AZ2333" t="s">
        <v>82</v>
      </c>
      <c r="BA2333" t="s">
        <v>1011</v>
      </c>
      <c r="BB2333">
        <v>2916961615</v>
      </c>
      <c r="BC2333">
        <v>349990450</v>
      </c>
      <c r="BD2333" s="9">
        <v>3266952065</v>
      </c>
      <c r="BE2333" t="s">
        <v>44432</v>
      </c>
      <c r="BF2333">
        <v>0</v>
      </c>
      <c r="BG2333" t="s">
        <v>70</v>
      </c>
      <c r="BH2333">
        <v>-1</v>
      </c>
      <c r="BI2333" t="s">
        <v>21804</v>
      </c>
      <c r="BJ2333" t="s">
        <v>21805</v>
      </c>
      <c r="BK2333">
        <v>0</v>
      </c>
      <c r="BL2333" t="s">
        <v>85</v>
      </c>
      <c r="BM2333" t="s">
        <v>21806</v>
      </c>
    </row>
    <row r="2334" spans="1:65" x14ac:dyDescent="0.25">
      <c r="A2334">
        <v>2013</v>
      </c>
      <c r="B2334" t="s">
        <v>116</v>
      </c>
      <c r="C2334" t="s">
        <v>1416</v>
      </c>
      <c r="D2334" t="s">
        <v>44457</v>
      </c>
      <c r="E2334" t="s">
        <v>3424</v>
      </c>
      <c r="F2334" t="s">
        <v>3425</v>
      </c>
      <c r="G2334">
        <v>1</v>
      </c>
      <c r="H2334" t="s">
        <v>46842</v>
      </c>
      <c r="I2334" t="s">
        <v>67</v>
      </c>
      <c r="J2334" t="s">
        <v>88</v>
      </c>
      <c r="K2334">
        <v>3</v>
      </c>
      <c r="L2334" t="s">
        <v>41838</v>
      </c>
      <c r="M2334">
        <v>72000000</v>
      </c>
      <c r="N2334" t="s">
        <v>41840</v>
      </c>
      <c r="O2334" t="s">
        <v>44460</v>
      </c>
      <c r="P2334" t="s">
        <v>90</v>
      </c>
      <c r="Q2334" t="s">
        <v>3427</v>
      </c>
      <c r="R2334" t="s">
        <v>3427</v>
      </c>
      <c r="S2334" t="s">
        <v>44458</v>
      </c>
      <c r="T2334" t="s">
        <v>23382</v>
      </c>
      <c r="U2334" t="s">
        <v>24303</v>
      </c>
      <c r="V2334" t="s">
        <v>21391</v>
      </c>
      <c r="W2334" t="s">
        <v>24304</v>
      </c>
      <c r="X2334">
        <v>394086400</v>
      </c>
      <c r="Y2334" t="s">
        <v>122</v>
      </c>
      <c r="Z2334" t="s">
        <v>123</v>
      </c>
      <c r="AA2334">
        <v>0</v>
      </c>
      <c r="AB2334" t="s">
        <v>76</v>
      </c>
      <c r="AC2334">
        <v>0</v>
      </c>
      <c r="AD2334" t="s">
        <v>76</v>
      </c>
      <c r="AE2334">
        <v>4217286</v>
      </c>
      <c r="AF2334" t="s">
        <v>40104</v>
      </c>
      <c r="AG2334" t="s">
        <v>24305</v>
      </c>
      <c r="AH2334" t="s">
        <v>24306</v>
      </c>
      <c r="AI2334" t="s">
        <v>126</v>
      </c>
      <c r="AJ2334" t="s">
        <v>41304</v>
      </c>
      <c r="AK2334">
        <v>15307726</v>
      </c>
      <c r="AL2334" t="s">
        <v>24307</v>
      </c>
      <c r="AM2334">
        <v>2013</v>
      </c>
      <c r="AN2334" s="1">
        <v>41617</v>
      </c>
      <c r="AO2334" s="1">
        <v>41647</v>
      </c>
      <c r="AP2334">
        <v>1</v>
      </c>
      <c r="AQ2334" t="s">
        <v>81</v>
      </c>
      <c r="AR2334" s="4">
        <f>IF(AQ2334="M",AP2334*30.42,AP2334)</f>
        <v>30.42</v>
      </c>
      <c r="AS2334">
        <v>0</v>
      </c>
      <c r="AT2334" s="4">
        <f>AR2334+AS2334</f>
        <v>30.42</v>
      </c>
      <c r="AU2334">
        <v>2</v>
      </c>
      <c r="AV2334" s="1">
        <f>AO2334+AT2334</f>
        <v>41677.42</v>
      </c>
      <c r="AW2334" s="1">
        <v>41737</v>
      </c>
      <c r="AX2334" s="2">
        <f>IF(AV2334&gt;=AW2334,1,2)</f>
        <v>2</v>
      </c>
      <c r="AY2334" s="2" t="str">
        <f>IF((AV2334+10)&gt;=AW2334,"SAVE","LATE")</f>
        <v>LATE</v>
      </c>
      <c r="AZ2334" t="s">
        <v>82</v>
      </c>
      <c r="BA2334" t="s">
        <v>1011</v>
      </c>
      <c r="BB2334">
        <v>393856399</v>
      </c>
      <c r="BC2334">
        <v>176800176</v>
      </c>
      <c r="BD2334" s="9">
        <v>570656575</v>
      </c>
      <c r="BE2334" t="s">
        <v>44460</v>
      </c>
      <c r="BF2334">
        <v>0</v>
      </c>
      <c r="BG2334" t="s">
        <v>70</v>
      </c>
      <c r="BH2334">
        <v>-1</v>
      </c>
      <c r="BI2334" t="s">
        <v>24308</v>
      </c>
      <c r="BJ2334" t="s">
        <v>44461</v>
      </c>
      <c r="BK2334">
        <v>0</v>
      </c>
      <c r="BL2334" t="s">
        <v>85</v>
      </c>
      <c r="BM2334" t="s">
        <v>24309</v>
      </c>
    </row>
    <row r="2335" spans="1:65" x14ac:dyDescent="0.25">
      <c r="A2335">
        <v>2013</v>
      </c>
      <c r="B2335" t="s">
        <v>116</v>
      </c>
      <c r="C2335" t="s">
        <v>130</v>
      </c>
      <c r="D2335" t="s">
        <v>44470</v>
      </c>
      <c r="E2335" t="s">
        <v>21554</v>
      </c>
      <c r="F2335" t="s">
        <v>21555</v>
      </c>
      <c r="G2335">
        <v>1</v>
      </c>
      <c r="H2335" t="s">
        <v>46842</v>
      </c>
      <c r="I2335" t="s">
        <v>67</v>
      </c>
      <c r="J2335" t="s">
        <v>88</v>
      </c>
      <c r="K2335">
        <v>3</v>
      </c>
      <c r="L2335" t="s">
        <v>41838</v>
      </c>
      <c r="M2335">
        <v>30000000</v>
      </c>
      <c r="N2335" t="s">
        <v>41897</v>
      </c>
      <c r="O2335" t="s">
        <v>44471</v>
      </c>
      <c r="P2335" t="s">
        <v>90</v>
      </c>
      <c r="Q2335" t="s">
        <v>41611</v>
      </c>
      <c r="R2335" t="s">
        <v>41611</v>
      </c>
      <c r="S2335" t="s">
        <v>44469</v>
      </c>
      <c r="T2335" t="s">
        <v>17784</v>
      </c>
      <c r="U2335" t="s">
        <v>21556</v>
      </c>
      <c r="V2335" t="s">
        <v>21557</v>
      </c>
      <c r="W2335" t="s">
        <v>21558</v>
      </c>
      <c r="X2335">
        <v>3567249880</v>
      </c>
      <c r="Y2335" t="s">
        <v>74</v>
      </c>
      <c r="Z2335" t="s">
        <v>75</v>
      </c>
      <c r="AA2335">
        <v>0</v>
      </c>
      <c r="AB2335" t="s">
        <v>76</v>
      </c>
      <c r="AC2335">
        <v>0</v>
      </c>
      <c r="AD2335" t="s">
        <v>76</v>
      </c>
      <c r="AE2335">
        <v>1924749</v>
      </c>
      <c r="AF2335" t="s">
        <v>40104</v>
      </c>
      <c r="AG2335" t="s">
        <v>21559</v>
      </c>
      <c r="AH2335" t="s">
        <v>21560</v>
      </c>
      <c r="AI2335" t="s">
        <v>41969</v>
      </c>
      <c r="AJ2335" t="s">
        <v>41304</v>
      </c>
      <c r="AK2335">
        <v>18778076</v>
      </c>
      <c r="AL2335" t="s">
        <v>21561</v>
      </c>
      <c r="AM2335">
        <v>2013</v>
      </c>
      <c r="AN2335" s="1">
        <v>41432</v>
      </c>
      <c r="AO2335" s="1">
        <v>41432</v>
      </c>
      <c r="AP2335">
        <v>6</v>
      </c>
      <c r="AQ2335" t="s">
        <v>81</v>
      </c>
      <c r="AR2335" s="4">
        <f>IF(AQ2335="M",AP2335*30.42,AP2335)</f>
        <v>182.52</v>
      </c>
      <c r="AS2335">
        <v>0</v>
      </c>
      <c r="AT2335" s="4">
        <f>AR2335+AS2335</f>
        <v>182.52</v>
      </c>
      <c r="AU2335">
        <v>4</v>
      </c>
      <c r="AV2335" s="1">
        <f>AO2335+AT2335</f>
        <v>41614.519999999997</v>
      </c>
      <c r="AW2335" s="1">
        <v>41736</v>
      </c>
      <c r="AX2335" s="2">
        <f>IF(AV2335&gt;=AW2335,1,2)</f>
        <v>2</v>
      </c>
      <c r="AY2335" s="2" t="str">
        <f>IF((AV2335+10)&gt;=AW2335,"SAVE","LATE")</f>
        <v>LATE</v>
      </c>
      <c r="AZ2335" t="s">
        <v>82</v>
      </c>
      <c r="BA2335" t="s">
        <v>1011</v>
      </c>
      <c r="BB2335">
        <v>3567240000</v>
      </c>
      <c r="BC2335">
        <v>504102579</v>
      </c>
      <c r="BD2335" s="9">
        <v>4071342579</v>
      </c>
      <c r="BE2335" t="s">
        <v>44471</v>
      </c>
      <c r="BF2335">
        <v>0</v>
      </c>
      <c r="BG2335" t="s">
        <v>70</v>
      </c>
      <c r="BH2335">
        <v>-1</v>
      </c>
      <c r="BI2335" t="s">
        <v>21562</v>
      </c>
      <c r="BJ2335" t="s">
        <v>21563</v>
      </c>
      <c r="BK2335">
        <v>0</v>
      </c>
      <c r="BL2335" t="s">
        <v>85</v>
      </c>
      <c r="BM2335" t="s">
        <v>21564</v>
      </c>
    </row>
    <row r="2336" spans="1:65" x14ac:dyDescent="0.25">
      <c r="A2336">
        <v>2013</v>
      </c>
      <c r="B2336" t="s">
        <v>116</v>
      </c>
      <c r="C2336" t="s">
        <v>130</v>
      </c>
      <c r="D2336" t="s">
        <v>44470</v>
      </c>
      <c r="E2336" t="s">
        <v>21554</v>
      </c>
      <c r="F2336" t="s">
        <v>21555</v>
      </c>
      <c r="G2336">
        <v>1</v>
      </c>
      <c r="H2336" t="s">
        <v>46842</v>
      </c>
      <c r="I2336" t="s">
        <v>67</v>
      </c>
      <c r="J2336" t="s">
        <v>88</v>
      </c>
      <c r="K2336">
        <v>3</v>
      </c>
      <c r="L2336" t="s">
        <v>41838</v>
      </c>
      <c r="M2336">
        <v>30000000</v>
      </c>
      <c r="N2336" t="s">
        <v>41897</v>
      </c>
      <c r="O2336" t="s">
        <v>44472</v>
      </c>
      <c r="P2336" t="s">
        <v>90</v>
      </c>
      <c r="Q2336" t="s">
        <v>41611</v>
      </c>
      <c r="R2336" t="s">
        <v>41611</v>
      </c>
      <c r="S2336" t="s">
        <v>44469</v>
      </c>
      <c r="T2336" t="s">
        <v>16901</v>
      </c>
      <c r="U2336" t="s">
        <v>22553</v>
      </c>
      <c r="V2336" t="s">
        <v>22554</v>
      </c>
      <c r="W2336" t="s">
        <v>22555</v>
      </c>
      <c r="X2336">
        <v>1491888874</v>
      </c>
      <c r="Y2336" t="s">
        <v>74</v>
      </c>
      <c r="Z2336" t="s">
        <v>75</v>
      </c>
      <c r="AA2336">
        <v>0</v>
      </c>
      <c r="AB2336" t="s">
        <v>76</v>
      </c>
      <c r="AC2336">
        <v>0</v>
      </c>
      <c r="AD2336" t="s">
        <v>76</v>
      </c>
      <c r="AE2336">
        <v>1916830</v>
      </c>
      <c r="AF2336" t="s">
        <v>41304</v>
      </c>
      <c r="AG2336">
        <v>900651248</v>
      </c>
      <c r="AH2336" t="s">
        <v>22556</v>
      </c>
      <c r="AI2336" t="s">
        <v>41969</v>
      </c>
      <c r="AJ2336" t="s">
        <v>41304</v>
      </c>
      <c r="AK2336">
        <v>6889437</v>
      </c>
      <c r="AL2336" t="s">
        <v>22557</v>
      </c>
      <c r="AM2336">
        <v>2013</v>
      </c>
      <c r="AN2336" s="1">
        <v>41522</v>
      </c>
      <c r="AO2336" s="1">
        <v>41520</v>
      </c>
      <c r="AP2336">
        <v>4</v>
      </c>
      <c r="AQ2336" t="s">
        <v>81</v>
      </c>
      <c r="AR2336" s="4">
        <f>IF(AQ2336="M",AP2336*30.42,AP2336)</f>
        <v>121.68</v>
      </c>
      <c r="AS2336">
        <v>0</v>
      </c>
      <c r="AT2336" s="4">
        <f>AR2336+AS2336</f>
        <v>121.68</v>
      </c>
      <c r="AU2336">
        <v>1</v>
      </c>
      <c r="AV2336" s="1">
        <f>AO2336+AT2336</f>
        <v>41641.68</v>
      </c>
      <c r="AW2336" s="1">
        <v>41673</v>
      </c>
      <c r="AX2336" s="2">
        <f>IF(AV2336&gt;=AW2336,1,2)</f>
        <v>2</v>
      </c>
      <c r="AY2336" s="2" t="str">
        <f>IF((AV2336+10)&gt;=AW2336,"SAVE","LATE")</f>
        <v>LATE</v>
      </c>
      <c r="AZ2336" t="s">
        <v>82</v>
      </c>
      <c r="BA2336" t="s">
        <v>1011</v>
      </c>
      <c r="BB2336">
        <v>1491818872</v>
      </c>
      <c r="BC2336">
        <v>0</v>
      </c>
      <c r="BD2336" s="9">
        <v>1491818872</v>
      </c>
      <c r="BE2336" t="s">
        <v>44473</v>
      </c>
      <c r="BF2336">
        <v>0</v>
      </c>
      <c r="BG2336" t="s">
        <v>70</v>
      </c>
      <c r="BH2336">
        <v>-1</v>
      </c>
      <c r="BI2336" t="s">
        <v>22558</v>
      </c>
      <c r="BJ2336" t="s">
        <v>22559</v>
      </c>
      <c r="BK2336">
        <v>0</v>
      </c>
      <c r="BL2336" t="s">
        <v>85</v>
      </c>
      <c r="BM2336" t="s">
        <v>22560</v>
      </c>
    </row>
    <row r="2337" spans="1:65" x14ac:dyDescent="0.25">
      <c r="A2337">
        <v>2013</v>
      </c>
      <c r="B2337" t="s">
        <v>64</v>
      </c>
      <c r="C2337" t="s">
        <v>65</v>
      </c>
      <c r="D2337" t="s">
        <v>40101</v>
      </c>
      <c r="E2337">
        <v>800215807</v>
      </c>
      <c r="F2337" t="s">
        <v>280</v>
      </c>
      <c r="G2337">
        <v>1</v>
      </c>
      <c r="H2337" t="s">
        <v>46842</v>
      </c>
      <c r="I2337" t="s">
        <v>105</v>
      </c>
      <c r="J2337" t="s">
        <v>88</v>
      </c>
      <c r="K2337">
        <v>3</v>
      </c>
      <c r="L2337" t="s">
        <v>41838</v>
      </c>
      <c r="M2337">
        <v>95000000</v>
      </c>
      <c r="N2337" t="s">
        <v>40102</v>
      </c>
      <c r="O2337" t="s">
        <v>21244</v>
      </c>
      <c r="P2337" t="s">
        <v>90</v>
      </c>
      <c r="Q2337" t="s">
        <v>39286</v>
      </c>
      <c r="R2337" t="s">
        <v>39286</v>
      </c>
      <c r="S2337" t="s">
        <v>44481</v>
      </c>
      <c r="T2337" s="3">
        <v>41584</v>
      </c>
      <c r="U2337" t="s">
        <v>21245</v>
      </c>
      <c r="V2337" t="s">
        <v>21246</v>
      </c>
      <c r="W2337" t="s">
        <v>21247</v>
      </c>
      <c r="X2337">
        <v>13527369716</v>
      </c>
      <c r="Y2337" t="s">
        <v>96</v>
      </c>
      <c r="Z2337" t="s">
        <v>40103</v>
      </c>
      <c r="AA2337">
        <v>0</v>
      </c>
      <c r="AB2337" t="s">
        <v>76</v>
      </c>
      <c r="AC2337">
        <v>0</v>
      </c>
      <c r="AD2337" t="s">
        <v>76</v>
      </c>
      <c r="AE2337">
        <v>2010146</v>
      </c>
      <c r="AF2337" t="s">
        <v>40104</v>
      </c>
      <c r="AG2337" t="s">
        <v>21248</v>
      </c>
      <c r="AH2337" t="s">
        <v>21249</v>
      </c>
      <c r="AI2337" t="s">
        <v>39286</v>
      </c>
      <c r="AJ2337" t="s">
        <v>41304</v>
      </c>
      <c r="AK2337">
        <v>19117243</v>
      </c>
      <c r="AL2337" t="s">
        <v>13331</v>
      </c>
      <c r="AM2337">
        <v>2013</v>
      </c>
      <c r="AN2337" s="1">
        <v>41591</v>
      </c>
      <c r="AO2337" s="1">
        <v>41591</v>
      </c>
      <c r="AP2337">
        <v>4</v>
      </c>
      <c r="AQ2337" t="s">
        <v>81</v>
      </c>
      <c r="AR2337" s="4">
        <f>IF(AQ2337="M",AP2337*30.42,AP2337)</f>
        <v>121.68</v>
      </c>
      <c r="AS2337">
        <v>0</v>
      </c>
      <c r="AT2337" s="4">
        <f>AR2337+AS2337</f>
        <v>121.68</v>
      </c>
      <c r="AU2337">
        <v>4</v>
      </c>
      <c r="AV2337" s="1">
        <f>AO2337+AT2337</f>
        <v>41712.68</v>
      </c>
      <c r="AW2337" s="1">
        <v>41833</v>
      </c>
      <c r="AX2337" s="2">
        <f>IF(AV2337&gt;=AW2337,1,2)</f>
        <v>2</v>
      </c>
      <c r="AY2337" s="2" t="str">
        <f>IF((AV2337+10)&gt;=AW2337,"SAVE","LATE")</f>
        <v>LATE</v>
      </c>
      <c r="AZ2337" t="s">
        <v>82</v>
      </c>
      <c r="BA2337" t="s">
        <v>1011</v>
      </c>
      <c r="BB2337">
        <v>5507127671</v>
      </c>
      <c r="BC2337">
        <v>1277557000</v>
      </c>
      <c r="BD2337" s="9">
        <v>6784684671</v>
      </c>
      <c r="BE2337" t="s">
        <v>21250</v>
      </c>
      <c r="BF2337">
        <v>0</v>
      </c>
      <c r="BG2337" t="s">
        <v>70</v>
      </c>
      <c r="BH2337">
        <v>-1</v>
      </c>
      <c r="BI2337" t="s">
        <v>44482</v>
      </c>
      <c r="BJ2337" t="s">
        <v>44482</v>
      </c>
      <c r="BK2337">
        <v>0</v>
      </c>
      <c r="BL2337" t="s">
        <v>85</v>
      </c>
      <c r="BM2337" t="s">
        <v>21251</v>
      </c>
    </row>
    <row r="2338" spans="1:65" x14ac:dyDescent="0.25">
      <c r="A2338">
        <v>2013</v>
      </c>
      <c r="B2338" t="s">
        <v>64</v>
      </c>
      <c r="C2338" t="s">
        <v>65</v>
      </c>
      <c r="D2338" t="s">
        <v>40101</v>
      </c>
      <c r="E2338">
        <v>800215807</v>
      </c>
      <c r="F2338" t="s">
        <v>280</v>
      </c>
      <c r="G2338">
        <v>1</v>
      </c>
      <c r="H2338" t="s">
        <v>46842</v>
      </c>
      <c r="I2338" t="s">
        <v>105</v>
      </c>
      <c r="J2338" t="s">
        <v>88</v>
      </c>
      <c r="K2338">
        <v>3</v>
      </c>
      <c r="L2338" t="s">
        <v>41838</v>
      </c>
      <c r="M2338">
        <v>95000000</v>
      </c>
      <c r="N2338" t="s">
        <v>40102</v>
      </c>
      <c r="O2338" t="s">
        <v>21244</v>
      </c>
      <c r="P2338" t="s">
        <v>90</v>
      </c>
      <c r="Q2338" t="s">
        <v>39286</v>
      </c>
      <c r="R2338" t="s">
        <v>39286</v>
      </c>
      <c r="S2338" t="s">
        <v>44481</v>
      </c>
      <c r="T2338" s="3">
        <v>41584</v>
      </c>
      <c r="U2338" t="s">
        <v>21245</v>
      </c>
      <c r="V2338" t="s">
        <v>21246</v>
      </c>
      <c r="W2338" t="s">
        <v>21889</v>
      </c>
      <c r="X2338">
        <v>13527369716</v>
      </c>
      <c r="Y2338" t="s">
        <v>96</v>
      </c>
      <c r="Z2338" t="s">
        <v>40103</v>
      </c>
      <c r="AA2338">
        <v>0</v>
      </c>
      <c r="AB2338" t="s">
        <v>76</v>
      </c>
      <c r="AC2338">
        <v>0</v>
      </c>
      <c r="AD2338" t="s">
        <v>76</v>
      </c>
      <c r="AE2338">
        <v>1975328</v>
      </c>
      <c r="AF2338" t="s">
        <v>145</v>
      </c>
      <c r="AG2338" t="s">
        <v>1239</v>
      </c>
      <c r="AH2338" t="s">
        <v>1243</v>
      </c>
      <c r="AI2338" t="s">
        <v>1000</v>
      </c>
      <c r="AJ2338" t="s">
        <v>41304</v>
      </c>
      <c r="AK2338">
        <v>71619734</v>
      </c>
      <c r="AL2338" t="s">
        <v>21890</v>
      </c>
      <c r="AM2338">
        <v>2013</v>
      </c>
      <c r="AN2338" s="1">
        <v>41578</v>
      </c>
      <c r="AO2338" s="1">
        <v>41578</v>
      </c>
      <c r="AP2338">
        <v>4</v>
      </c>
      <c r="AQ2338" t="s">
        <v>81</v>
      </c>
      <c r="AR2338" s="4">
        <f>IF(AQ2338="M",AP2338*30.42,AP2338)</f>
        <v>121.68</v>
      </c>
      <c r="AS2338">
        <v>45</v>
      </c>
      <c r="AT2338" s="4">
        <f>AR2338+AS2338</f>
        <v>166.68</v>
      </c>
      <c r="AU2338">
        <v>2</v>
      </c>
      <c r="AV2338" s="1">
        <f>AO2338+AT2338</f>
        <v>41744.68</v>
      </c>
      <c r="AW2338" s="1">
        <v>41804</v>
      </c>
      <c r="AX2338" s="2">
        <f>IF(AV2338&gt;=AW2338,1,2)</f>
        <v>2</v>
      </c>
      <c r="AY2338" s="2" t="str">
        <f>IF((AV2338+10)&gt;=AW2338,"SAVE","LATE")</f>
        <v>LATE</v>
      </c>
      <c r="AZ2338" t="s">
        <v>82</v>
      </c>
      <c r="BA2338" t="s">
        <v>1011</v>
      </c>
      <c r="BB2338">
        <v>2655613498</v>
      </c>
      <c r="BC2338">
        <v>896414343</v>
      </c>
      <c r="BD2338" s="9">
        <v>3552027841</v>
      </c>
      <c r="BE2338" t="s">
        <v>21891</v>
      </c>
      <c r="BF2338">
        <v>0</v>
      </c>
      <c r="BG2338" t="s">
        <v>70</v>
      </c>
      <c r="BH2338">
        <v>-1</v>
      </c>
      <c r="BI2338" t="s">
        <v>44482</v>
      </c>
      <c r="BJ2338" t="s">
        <v>44482</v>
      </c>
      <c r="BK2338">
        <v>0</v>
      </c>
      <c r="BL2338" t="s">
        <v>85</v>
      </c>
      <c r="BM2338" t="s">
        <v>21251</v>
      </c>
    </row>
    <row r="2339" spans="1:65" x14ac:dyDescent="0.25">
      <c r="A2339">
        <v>2013</v>
      </c>
      <c r="B2339" t="s">
        <v>64</v>
      </c>
      <c r="C2339" t="s">
        <v>65</v>
      </c>
      <c r="D2339" t="s">
        <v>40101</v>
      </c>
      <c r="E2339">
        <v>800215807</v>
      </c>
      <c r="F2339" t="s">
        <v>280</v>
      </c>
      <c r="G2339">
        <v>1</v>
      </c>
      <c r="H2339" t="s">
        <v>46842</v>
      </c>
      <c r="I2339" t="s">
        <v>105</v>
      </c>
      <c r="J2339" t="s">
        <v>88</v>
      </c>
      <c r="K2339">
        <v>3</v>
      </c>
      <c r="L2339" t="s">
        <v>41838</v>
      </c>
      <c r="M2339">
        <v>95000000</v>
      </c>
      <c r="N2339" t="s">
        <v>40102</v>
      </c>
      <c r="O2339" t="s">
        <v>21244</v>
      </c>
      <c r="P2339" t="s">
        <v>90</v>
      </c>
      <c r="Q2339" t="s">
        <v>39286</v>
      </c>
      <c r="R2339" t="s">
        <v>39286</v>
      </c>
      <c r="S2339" t="s">
        <v>44481</v>
      </c>
      <c r="T2339" s="3">
        <v>41584</v>
      </c>
      <c r="U2339" t="s">
        <v>21245</v>
      </c>
      <c r="V2339" t="s">
        <v>21246</v>
      </c>
      <c r="W2339" t="s">
        <v>21988</v>
      </c>
      <c r="X2339">
        <v>13527369716</v>
      </c>
      <c r="Y2339" t="s">
        <v>96</v>
      </c>
      <c r="Z2339" t="s">
        <v>40103</v>
      </c>
      <c r="AA2339">
        <v>0</v>
      </c>
      <c r="AB2339" t="s">
        <v>76</v>
      </c>
      <c r="AC2339">
        <v>0</v>
      </c>
      <c r="AD2339" t="s">
        <v>76</v>
      </c>
      <c r="AE2339">
        <v>2104656</v>
      </c>
      <c r="AF2339" t="s">
        <v>40104</v>
      </c>
      <c r="AG2339" t="s">
        <v>21989</v>
      </c>
      <c r="AH2339" t="s">
        <v>21990</v>
      </c>
      <c r="AI2339" t="s">
        <v>39286</v>
      </c>
      <c r="AJ2339" t="s">
        <v>41304</v>
      </c>
      <c r="AK2339" t="s">
        <v>21991</v>
      </c>
      <c r="AL2339" t="s">
        <v>6247</v>
      </c>
      <c r="AM2339">
        <v>2013</v>
      </c>
      <c r="AN2339" s="1">
        <v>41631</v>
      </c>
      <c r="AO2339" s="1">
        <v>41656</v>
      </c>
      <c r="AP2339">
        <v>4</v>
      </c>
      <c r="AQ2339" t="s">
        <v>81</v>
      </c>
      <c r="AR2339" s="4">
        <f>IF(AQ2339="M",AP2339*30.42,AP2339)</f>
        <v>121.68</v>
      </c>
      <c r="AS2339">
        <v>0</v>
      </c>
      <c r="AT2339" s="4">
        <f>AR2339+AS2339</f>
        <v>121.68</v>
      </c>
      <c r="AU2339">
        <v>2</v>
      </c>
      <c r="AV2339" s="1">
        <f>AO2339+AT2339</f>
        <v>41777.68</v>
      </c>
      <c r="AW2339" s="1">
        <v>41837</v>
      </c>
      <c r="AX2339" s="2">
        <f>IF(AV2339&gt;=AW2339,1,2)</f>
        <v>2</v>
      </c>
      <c r="AY2339" s="2" t="str">
        <f>IF((AV2339+10)&gt;=AW2339,"SAVE","LATE")</f>
        <v>LATE</v>
      </c>
      <c r="AZ2339" t="s">
        <v>82</v>
      </c>
      <c r="BA2339" t="s">
        <v>1011</v>
      </c>
      <c r="BB2339">
        <v>2416597803</v>
      </c>
      <c r="BC2339">
        <v>1249146488</v>
      </c>
      <c r="BD2339" s="9">
        <v>3665744291</v>
      </c>
      <c r="BE2339" t="s">
        <v>21992</v>
      </c>
      <c r="BF2339">
        <v>0</v>
      </c>
      <c r="BG2339" t="s">
        <v>70</v>
      </c>
      <c r="BH2339">
        <v>-1</v>
      </c>
      <c r="BI2339" t="s">
        <v>44482</v>
      </c>
      <c r="BJ2339" t="s">
        <v>44482</v>
      </c>
      <c r="BK2339">
        <v>0</v>
      </c>
      <c r="BL2339" t="s">
        <v>85</v>
      </c>
      <c r="BM2339" t="s">
        <v>21251</v>
      </c>
    </row>
    <row r="2340" spans="1:65" x14ac:dyDescent="0.25">
      <c r="A2340">
        <v>2013</v>
      </c>
      <c r="B2340" t="s">
        <v>64</v>
      </c>
      <c r="C2340" t="s">
        <v>65</v>
      </c>
      <c r="D2340" t="s">
        <v>40101</v>
      </c>
      <c r="E2340">
        <v>800215807</v>
      </c>
      <c r="F2340" t="s">
        <v>280</v>
      </c>
      <c r="G2340">
        <v>1</v>
      </c>
      <c r="H2340" t="s">
        <v>46842</v>
      </c>
      <c r="I2340" t="s">
        <v>105</v>
      </c>
      <c r="J2340" t="s">
        <v>88</v>
      </c>
      <c r="K2340">
        <v>3</v>
      </c>
      <c r="L2340" t="s">
        <v>41838</v>
      </c>
      <c r="M2340">
        <v>95000000</v>
      </c>
      <c r="N2340" t="s">
        <v>40102</v>
      </c>
      <c r="O2340" t="s">
        <v>21244</v>
      </c>
      <c r="P2340" t="s">
        <v>90</v>
      </c>
      <c r="Q2340" t="s">
        <v>39286</v>
      </c>
      <c r="R2340" t="s">
        <v>39286</v>
      </c>
      <c r="S2340" t="s">
        <v>44481</v>
      </c>
      <c r="T2340" s="3">
        <v>41584</v>
      </c>
      <c r="U2340" t="s">
        <v>21245</v>
      </c>
      <c r="V2340" t="s">
        <v>21246</v>
      </c>
      <c r="W2340" t="s">
        <v>22095</v>
      </c>
      <c r="X2340">
        <v>13527369716</v>
      </c>
      <c r="Y2340" t="s">
        <v>96</v>
      </c>
      <c r="Z2340" t="s">
        <v>40103</v>
      </c>
      <c r="AA2340">
        <v>0</v>
      </c>
      <c r="AB2340" t="s">
        <v>76</v>
      </c>
      <c r="AC2340">
        <v>0</v>
      </c>
      <c r="AD2340" t="s">
        <v>76</v>
      </c>
      <c r="AE2340">
        <v>1976842</v>
      </c>
      <c r="AF2340" t="s">
        <v>40104</v>
      </c>
      <c r="AG2340" t="s">
        <v>1239</v>
      </c>
      <c r="AH2340" t="s">
        <v>1243</v>
      </c>
      <c r="AI2340" t="s">
        <v>315</v>
      </c>
      <c r="AJ2340" t="s">
        <v>41304</v>
      </c>
      <c r="AK2340">
        <v>71619734</v>
      </c>
      <c r="AL2340" t="s">
        <v>21890</v>
      </c>
      <c r="AM2340">
        <v>2013</v>
      </c>
      <c r="AN2340" s="1">
        <v>41585</v>
      </c>
      <c r="AO2340" s="1">
        <v>41585</v>
      </c>
      <c r="AP2340">
        <v>4</v>
      </c>
      <c r="AQ2340" t="s">
        <v>81</v>
      </c>
      <c r="AR2340" s="4">
        <f>IF(AQ2340="M",AP2340*30.42,AP2340)</f>
        <v>121.68</v>
      </c>
      <c r="AS2340">
        <v>77</v>
      </c>
      <c r="AT2340" s="4">
        <f>AR2340+AS2340</f>
        <v>198.68</v>
      </c>
      <c r="AU2340">
        <v>2</v>
      </c>
      <c r="AV2340" s="1">
        <f>AO2340+AT2340</f>
        <v>41783.68</v>
      </c>
      <c r="AW2340" s="1">
        <v>41845</v>
      </c>
      <c r="AX2340" s="2">
        <f>IF(AV2340&gt;=AW2340,1,2)</f>
        <v>2</v>
      </c>
      <c r="AY2340" s="2" t="str">
        <f>IF((AV2340+10)&gt;=AW2340,"SAVE","LATE")</f>
        <v>LATE</v>
      </c>
      <c r="AZ2340" t="s">
        <v>82</v>
      </c>
      <c r="BA2340" t="s">
        <v>1011</v>
      </c>
      <c r="BB2340">
        <v>2152475230</v>
      </c>
      <c r="BC2340">
        <v>1124603719</v>
      </c>
      <c r="BD2340" s="9">
        <v>3277078949</v>
      </c>
      <c r="BE2340" t="s">
        <v>22096</v>
      </c>
      <c r="BF2340">
        <v>0</v>
      </c>
      <c r="BG2340" t="s">
        <v>70</v>
      </c>
      <c r="BH2340">
        <v>-1</v>
      </c>
      <c r="BI2340" t="s">
        <v>44482</v>
      </c>
      <c r="BJ2340" t="s">
        <v>44482</v>
      </c>
      <c r="BK2340">
        <v>0</v>
      </c>
      <c r="BL2340" t="s">
        <v>85</v>
      </c>
      <c r="BM2340" t="s">
        <v>21251</v>
      </c>
    </row>
    <row r="2341" spans="1:65" x14ac:dyDescent="0.25">
      <c r="A2341">
        <v>2013</v>
      </c>
      <c r="B2341" t="s">
        <v>116</v>
      </c>
      <c r="C2341" t="s">
        <v>130</v>
      </c>
      <c r="D2341" t="s">
        <v>44488</v>
      </c>
      <c r="E2341" t="s">
        <v>82</v>
      </c>
      <c r="F2341" t="s">
        <v>22744</v>
      </c>
      <c r="G2341">
        <v>1</v>
      </c>
      <c r="H2341" t="s">
        <v>46842</v>
      </c>
      <c r="I2341" t="s">
        <v>105</v>
      </c>
      <c r="J2341" t="s">
        <v>88</v>
      </c>
      <c r="K2341">
        <v>3</v>
      </c>
      <c r="L2341" t="s">
        <v>41838</v>
      </c>
      <c r="M2341">
        <v>72000000</v>
      </c>
      <c r="N2341" t="s">
        <v>41840</v>
      </c>
      <c r="O2341" t="s">
        <v>44489</v>
      </c>
      <c r="P2341" t="s">
        <v>90</v>
      </c>
      <c r="Q2341" t="s">
        <v>22745</v>
      </c>
      <c r="R2341" t="s">
        <v>22745</v>
      </c>
      <c r="S2341" t="s">
        <v>44490</v>
      </c>
      <c r="T2341" s="3">
        <v>41315</v>
      </c>
      <c r="U2341" t="s">
        <v>22746</v>
      </c>
      <c r="V2341" t="s">
        <v>22747</v>
      </c>
      <c r="W2341" t="s">
        <v>22748</v>
      </c>
      <c r="X2341">
        <v>1297867482</v>
      </c>
      <c r="Y2341" t="s">
        <v>122</v>
      </c>
      <c r="Z2341" t="s">
        <v>123</v>
      </c>
      <c r="AA2341">
        <v>0</v>
      </c>
      <c r="AB2341" t="s">
        <v>76</v>
      </c>
      <c r="AC2341">
        <v>0</v>
      </c>
      <c r="AD2341" t="s">
        <v>76</v>
      </c>
      <c r="AE2341">
        <v>2064056</v>
      </c>
      <c r="AF2341" t="s">
        <v>40104</v>
      </c>
      <c r="AG2341" t="s">
        <v>22749</v>
      </c>
      <c r="AH2341" t="s">
        <v>22750</v>
      </c>
      <c r="AI2341" t="s">
        <v>41969</v>
      </c>
      <c r="AJ2341" t="s">
        <v>41304</v>
      </c>
      <c r="AK2341" t="s">
        <v>22751</v>
      </c>
      <c r="AL2341" t="s">
        <v>22752</v>
      </c>
      <c r="AM2341">
        <v>2013</v>
      </c>
      <c r="AN2341" s="1">
        <v>41585</v>
      </c>
      <c r="AO2341" s="1">
        <v>41624</v>
      </c>
      <c r="AP2341">
        <v>6</v>
      </c>
      <c r="AQ2341" t="s">
        <v>81</v>
      </c>
      <c r="AR2341" s="4">
        <f>IF(AQ2341="M",AP2341*30.42,AP2341)</f>
        <v>182.52</v>
      </c>
      <c r="AS2341">
        <v>0</v>
      </c>
      <c r="AT2341" s="4">
        <f>AR2341+AS2341</f>
        <v>182.52</v>
      </c>
      <c r="AU2341">
        <v>3</v>
      </c>
      <c r="AV2341" s="1">
        <f>AO2341+AT2341</f>
        <v>41806.519999999997</v>
      </c>
      <c r="AW2341" s="1">
        <v>41898</v>
      </c>
      <c r="AX2341" s="2">
        <f>IF(AV2341&gt;=AW2341,1,2)</f>
        <v>2</v>
      </c>
      <c r="AY2341" s="2" t="str">
        <f>IF((AV2341+10)&gt;=AW2341,"SAVE","LATE")</f>
        <v>LATE</v>
      </c>
      <c r="AZ2341" t="s">
        <v>82</v>
      </c>
      <c r="BA2341" t="s">
        <v>1011</v>
      </c>
      <c r="BB2341">
        <v>1296681979</v>
      </c>
      <c r="BC2341">
        <v>0</v>
      </c>
      <c r="BD2341" s="9">
        <v>1296681979</v>
      </c>
      <c r="BE2341" t="s">
        <v>44491</v>
      </c>
      <c r="BF2341">
        <v>0</v>
      </c>
      <c r="BG2341" t="s">
        <v>70</v>
      </c>
      <c r="BH2341">
        <v>-1</v>
      </c>
      <c r="BI2341" t="s">
        <v>22750</v>
      </c>
      <c r="BJ2341" t="s">
        <v>22753</v>
      </c>
      <c r="BK2341">
        <v>0</v>
      </c>
      <c r="BL2341" t="s">
        <v>85</v>
      </c>
      <c r="BM2341" t="s">
        <v>22754</v>
      </c>
    </row>
    <row r="2342" spans="1:65" x14ac:dyDescent="0.25">
      <c r="A2342">
        <v>2013</v>
      </c>
      <c r="B2342" t="s">
        <v>116</v>
      </c>
      <c r="C2342" t="s">
        <v>130</v>
      </c>
      <c r="D2342" t="s">
        <v>44498</v>
      </c>
      <c r="E2342" t="s">
        <v>14044</v>
      </c>
      <c r="F2342" t="s">
        <v>14045</v>
      </c>
      <c r="G2342">
        <v>1</v>
      </c>
      <c r="H2342" t="s">
        <v>46842</v>
      </c>
      <c r="I2342" t="s">
        <v>105</v>
      </c>
      <c r="J2342" t="s">
        <v>88</v>
      </c>
      <c r="K2342">
        <v>3</v>
      </c>
      <c r="L2342" t="s">
        <v>41838</v>
      </c>
      <c r="M2342">
        <v>95000000</v>
      </c>
      <c r="N2342" t="s">
        <v>40102</v>
      </c>
      <c r="O2342" t="s">
        <v>44504</v>
      </c>
      <c r="P2342" t="s">
        <v>90</v>
      </c>
      <c r="Q2342" t="s">
        <v>15199</v>
      </c>
      <c r="R2342" t="s">
        <v>15199</v>
      </c>
      <c r="S2342" t="s">
        <v>44496</v>
      </c>
      <c r="T2342" t="s">
        <v>19375</v>
      </c>
      <c r="U2342" t="s">
        <v>21616</v>
      </c>
      <c r="V2342" t="s">
        <v>21617</v>
      </c>
      <c r="W2342">
        <v>93</v>
      </c>
      <c r="X2342">
        <v>3328079077</v>
      </c>
      <c r="Y2342" t="s">
        <v>96</v>
      </c>
      <c r="Z2342" t="s">
        <v>40103</v>
      </c>
      <c r="AA2342">
        <v>0</v>
      </c>
      <c r="AB2342" t="s">
        <v>76</v>
      </c>
      <c r="AC2342">
        <v>0</v>
      </c>
      <c r="AD2342" t="s">
        <v>76</v>
      </c>
      <c r="AE2342">
        <v>1741160</v>
      </c>
      <c r="AF2342" t="s">
        <v>40104</v>
      </c>
      <c r="AG2342" t="s">
        <v>21618</v>
      </c>
      <c r="AH2342" t="s">
        <v>21619</v>
      </c>
      <c r="AI2342" t="s">
        <v>41969</v>
      </c>
      <c r="AJ2342" t="s">
        <v>41304</v>
      </c>
      <c r="AK2342" t="s">
        <v>21620</v>
      </c>
      <c r="AL2342" t="s">
        <v>21621</v>
      </c>
      <c r="AM2342">
        <v>2013</v>
      </c>
      <c r="AN2342" s="1">
        <v>41451</v>
      </c>
      <c r="AO2342" s="1">
        <v>41477</v>
      </c>
      <c r="AP2342">
        <v>5</v>
      </c>
      <c r="AQ2342" t="s">
        <v>81</v>
      </c>
      <c r="AR2342" s="4">
        <f>IF(AQ2342="M",AP2342*30.42,AP2342)</f>
        <v>152.10000000000002</v>
      </c>
      <c r="AS2342">
        <v>0</v>
      </c>
      <c r="AT2342" s="4">
        <f>AR2342+AS2342</f>
        <v>152.10000000000002</v>
      </c>
      <c r="AU2342">
        <v>2</v>
      </c>
      <c r="AV2342" s="1">
        <f>AO2342+AT2342</f>
        <v>41629.1</v>
      </c>
      <c r="AW2342" s="1">
        <v>41692</v>
      </c>
      <c r="AX2342" s="2">
        <f>IF(AV2342&gt;=AW2342,1,2)</f>
        <v>2</v>
      </c>
      <c r="AY2342" s="2" t="str">
        <f>IF((AV2342+10)&gt;=AW2342,"SAVE","LATE")</f>
        <v>LATE</v>
      </c>
      <c r="AZ2342" t="s">
        <v>82</v>
      </c>
      <c r="BA2342" t="s">
        <v>1011</v>
      </c>
      <c r="BB2342">
        <v>3328031292</v>
      </c>
      <c r="BC2342">
        <v>0</v>
      </c>
      <c r="BD2342" s="9">
        <v>3328031292</v>
      </c>
      <c r="BE2342" t="s">
        <v>44504</v>
      </c>
      <c r="BF2342">
        <v>0</v>
      </c>
      <c r="BG2342" t="s">
        <v>70</v>
      </c>
      <c r="BH2342">
        <v>-1</v>
      </c>
      <c r="BI2342" t="s">
        <v>41613</v>
      </c>
      <c r="BJ2342" t="s">
        <v>41614</v>
      </c>
      <c r="BK2342">
        <v>0</v>
      </c>
      <c r="BL2342" t="s">
        <v>85</v>
      </c>
      <c r="BM2342" t="s">
        <v>21622</v>
      </c>
    </row>
    <row r="2343" spans="1:65" x14ac:dyDescent="0.25">
      <c r="A2343">
        <v>2014</v>
      </c>
      <c r="B2343" t="s">
        <v>116</v>
      </c>
      <c r="C2343" t="s">
        <v>130</v>
      </c>
      <c r="D2343" t="s">
        <v>44543</v>
      </c>
      <c r="E2343" t="s">
        <v>466</v>
      </c>
      <c r="F2343" t="s">
        <v>25335</v>
      </c>
      <c r="G2343">
        <v>12</v>
      </c>
      <c r="H2343" t="s">
        <v>41881</v>
      </c>
      <c r="I2343" t="s">
        <v>67</v>
      </c>
      <c r="J2343" t="s">
        <v>68</v>
      </c>
      <c r="K2343">
        <v>3</v>
      </c>
      <c r="L2343" t="s">
        <v>41838</v>
      </c>
      <c r="M2343">
        <v>72000000</v>
      </c>
      <c r="N2343" t="s">
        <v>41840</v>
      </c>
      <c r="O2343" t="s">
        <v>44544</v>
      </c>
      <c r="P2343" t="s">
        <v>90</v>
      </c>
      <c r="Q2343" t="s">
        <v>70</v>
      </c>
      <c r="R2343" t="s">
        <v>70</v>
      </c>
      <c r="S2343" t="s">
        <v>44545</v>
      </c>
      <c r="T2343" s="3">
        <v>41852</v>
      </c>
      <c r="U2343" t="s">
        <v>25336</v>
      </c>
      <c r="V2343" t="s">
        <v>25337</v>
      </c>
      <c r="W2343" t="s">
        <v>25337</v>
      </c>
      <c r="X2343">
        <v>3586500315</v>
      </c>
      <c r="Y2343" t="s">
        <v>122</v>
      </c>
      <c r="Z2343" t="s">
        <v>123</v>
      </c>
      <c r="AA2343">
        <v>0</v>
      </c>
      <c r="AB2343" t="s">
        <v>76</v>
      </c>
      <c r="AC2343">
        <v>0</v>
      </c>
      <c r="AD2343" t="s">
        <v>76</v>
      </c>
      <c r="AE2343">
        <v>2077509</v>
      </c>
      <c r="AF2343" t="s">
        <v>40104</v>
      </c>
      <c r="AG2343">
        <v>900258155</v>
      </c>
      <c r="AH2343" t="s">
        <v>25338</v>
      </c>
      <c r="AI2343" t="s">
        <v>41969</v>
      </c>
      <c r="AJ2343" t="s">
        <v>41413</v>
      </c>
      <c r="AK2343" t="s">
        <v>25339</v>
      </c>
      <c r="AL2343" t="s">
        <v>25340</v>
      </c>
      <c r="AM2343">
        <v>2013</v>
      </c>
      <c r="AN2343" s="1">
        <v>41585</v>
      </c>
      <c r="AO2343" s="1">
        <v>41652</v>
      </c>
      <c r="AP2343">
        <v>10</v>
      </c>
      <c r="AQ2343" t="s">
        <v>81</v>
      </c>
      <c r="AR2343" s="4">
        <f>IF(AQ2343="M",AP2343*30.42,AP2343)</f>
        <v>304.20000000000005</v>
      </c>
      <c r="AS2343">
        <v>0</v>
      </c>
      <c r="AT2343" s="4">
        <f>AR2343+AS2343</f>
        <v>304.20000000000005</v>
      </c>
      <c r="AU2343">
        <v>5</v>
      </c>
      <c r="AV2343" s="1">
        <f>AO2343+AT2343</f>
        <v>41956.2</v>
      </c>
      <c r="AW2343" s="1">
        <v>42107</v>
      </c>
      <c r="AX2343" s="2">
        <f>IF(AV2343&gt;=AW2343,1,2)</f>
        <v>2</v>
      </c>
      <c r="AY2343" s="2" t="str">
        <f>IF((AV2343+10)&gt;=AW2343,"SAVE","LATE")</f>
        <v>LATE</v>
      </c>
      <c r="AZ2343" t="s">
        <v>82</v>
      </c>
      <c r="BA2343" t="s">
        <v>1011</v>
      </c>
      <c r="BB2343">
        <v>3586500315</v>
      </c>
      <c r="BC2343">
        <v>1701441033</v>
      </c>
      <c r="BD2343" s="9">
        <v>5287941348</v>
      </c>
      <c r="BE2343" t="s">
        <v>44544</v>
      </c>
      <c r="BF2343">
        <v>0</v>
      </c>
      <c r="BG2343" t="s">
        <v>70</v>
      </c>
      <c r="BH2343">
        <v>-1</v>
      </c>
      <c r="BI2343" t="s">
        <v>70</v>
      </c>
      <c r="BJ2343" t="s">
        <v>70</v>
      </c>
      <c r="BK2343">
        <v>0</v>
      </c>
      <c r="BL2343" t="s">
        <v>85</v>
      </c>
      <c r="BM2343" t="s">
        <v>25341</v>
      </c>
    </row>
    <row r="2344" spans="1:65" x14ac:dyDescent="0.25">
      <c r="A2344">
        <v>2013</v>
      </c>
      <c r="B2344" t="s">
        <v>116</v>
      </c>
      <c r="C2344" t="s">
        <v>130</v>
      </c>
      <c r="D2344" t="s">
        <v>44543</v>
      </c>
      <c r="E2344" t="s">
        <v>466</v>
      </c>
      <c r="F2344" t="s">
        <v>25335</v>
      </c>
      <c r="G2344">
        <v>12</v>
      </c>
      <c r="H2344" t="s">
        <v>41881</v>
      </c>
      <c r="I2344" t="s">
        <v>67</v>
      </c>
      <c r="J2344" t="s">
        <v>68</v>
      </c>
      <c r="K2344">
        <v>3</v>
      </c>
      <c r="L2344" t="s">
        <v>41838</v>
      </c>
      <c r="M2344">
        <v>72000000</v>
      </c>
      <c r="N2344" t="s">
        <v>41840</v>
      </c>
      <c r="O2344" t="s">
        <v>25438</v>
      </c>
      <c r="P2344" t="s">
        <v>90</v>
      </c>
      <c r="Q2344" t="s">
        <v>70</v>
      </c>
      <c r="R2344" t="s">
        <v>70</v>
      </c>
      <c r="S2344" t="s">
        <v>44545</v>
      </c>
      <c r="T2344" s="3">
        <v>41401</v>
      </c>
      <c r="U2344" t="s">
        <v>25439</v>
      </c>
      <c r="V2344" t="s">
        <v>25440</v>
      </c>
      <c r="W2344" t="s">
        <v>25440</v>
      </c>
      <c r="X2344">
        <v>1880604501</v>
      </c>
      <c r="Y2344" t="s">
        <v>122</v>
      </c>
      <c r="Z2344" t="s">
        <v>123</v>
      </c>
      <c r="AA2344">
        <v>0</v>
      </c>
      <c r="AB2344" t="s">
        <v>76</v>
      </c>
      <c r="AC2344">
        <v>0</v>
      </c>
      <c r="AD2344" t="s">
        <v>76</v>
      </c>
      <c r="AE2344">
        <v>1670131</v>
      </c>
      <c r="AF2344" t="s">
        <v>40104</v>
      </c>
      <c r="AG2344">
        <v>900210090</v>
      </c>
      <c r="AH2344" t="s">
        <v>47228</v>
      </c>
      <c r="AI2344" t="s">
        <v>41969</v>
      </c>
      <c r="AJ2344" t="s">
        <v>41304</v>
      </c>
      <c r="AK2344" t="s">
        <v>25441</v>
      </c>
      <c r="AL2344" t="s">
        <v>25442</v>
      </c>
      <c r="AM2344">
        <v>2013</v>
      </c>
      <c r="AN2344" s="1">
        <v>41444</v>
      </c>
      <c r="AO2344" s="1">
        <v>41451</v>
      </c>
      <c r="AP2344">
        <v>5</v>
      </c>
      <c r="AQ2344" t="s">
        <v>81</v>
      </c>
      <c r="AR2344" s="4">
        <f>IF(AQ2344="M",AP2344*30.42,AP2344)</f>
        <v>152.10000000000002</v>
      </c>
      <c r="AS2344">
        <v>0</v>
      </c>
      <c r="AT2344" s="4">
        <f>AR2344+AS2344</f>
        <v>152.10000000000002</v>
      </c>
      <c r="AU2344">
        <v>2</v>
      </c>
      <c r="AV2344" s="1">
        <f>AO2344+AT2344</f>
        <v>41603.1</v>
      </c>
      <c r="AW2344" s="1">
        <v>41665</v>
      </c>
      <c r="AX2344" s="2">
        <f>IF(AV2344&gt;=AW2344,1,2)</f>
        <v>2</v>
      </c>
      <c r="AY2344" s="2" t="str">
        <f>IF((AV2344+10)&gt;=AW2344,"SAVE","LATE")</f>
        <v>LATE</v>
      </c>
      <c r="AZ2344" t="s">
        <v>82</v>
      </c>
      <c r="BA2344" t="s">
        <v>1011</v>
      </c>
      <c r="BB2344">
        <v>1880604501</v>
      </c>
      <c r="BC2344">
        <v>0</v>
      </c>
      <c r="BD2344" s="9">
        <v>1880604501</v>
      </c>
      <c r="BE2344" t="s">
        <v>25438</v>
      </c>
      <c r="BF2344">
        <v>0</v>
      </c>
      <c r="BG2344" t="s">
        <v>70</v>
      </c>
      <c r="BH2344">
        <v>-1</v>
      </c>
      <c r="BI2344" t="s">
        <v>70</v>
      </c>
      <c r="BJ2344" t="s">
        <v>70</v>
      </c>
      <c r="BK2344">
        <v>0</v>
      </c>
      <c r="BL2344" t="s">
        <v>85</v>
      </c>
      <c r="BM2344" t="s">
        <v>25443</v>
      </c>
    </row>
    <row r="2345" spans="1:65" x14ac:dyDescent="0.25">
      <c r="A2345">
        <v>2013</v>
      </c>
      <c r="B2345" t="s">
        <v>116</v>
      </c>
      <c r="C2345" t="s">
        <v>130</v>
      </c>
      <c r="D2345" t="s">
        <v>44543</v>
      </c>
      <c r="E2345" t="s">
        <v>466</v>
      </c>
      <c r="F2345" t="s">
        <v>25335</v>
      </c>
      <c r="G2345">
        <v>12</v>
      </c>
      <c r="H2345" t="s">
        <v>41881</v>
      </c>
      <c r="I2345" t="s">
        <v>67</v>
      </c>
      <c r="J2345" t="s">
        <v>68</v>
      </c>
      <c r="K2345">
        <v>3</v>
      </c>
      <c r="L2345" t="s">
        <v>41838</v>
      </c>
      <c r="M2345">
        <v>72000000</v>
      </c>
      <c r="N2345" t="s">
        <v>41840</v>
      </c>
      <c r="O2345" t="s">
        <v>40741</v>
      </c>
      <c r="P2345" t="s">
        <v>90</v>
      </c>
      <c r="Q2345" t="s">
        <v>70</v>
      </c>
      <c r="R2345" t="s">
        <v>70</v>
      </c>
      <c r="S2345" t="s">
        <v>44545</v>
      </c>
      <c r="T2345" s="3">
        <v>41401</v>
      </c>
      <c r="U2345" t="s">
        <v>25860</v>
      </c>
      <c r="V2345" t="s">
        <v>25861</v>
      </c>
      <c r="W2345" t="s">
        <v>25862</v>
      </c>
      <c r="X2345">
        <v>599033088</v>
      </c>
      <c r="Y2345" t="s">
        <v>122</v>
      </c>
      <c r="Z2345" t="s">
        <v>123</v>
      </c>
      <c r="AA2345">
        <v>0</v>
      </c>
      <c r="AB2345" t="s">
        <v>76</v>
      </c>
      <c r="AC2345">
        <v>0</v>
      </c>
      <c r="AD2345" t="s">
        <v>76</v>
      </c>
      <c r="AE2345">
        <v>1669430</v>
      </c>
      <c r="AF2345" t="s">
        <v>40104</v>
      </c>
      <c r="AG2345">
        <v>900210091</v>
      </c>
      <c r="AH2345" t="s">
        <v>47228</v>
      </c>
      <c r="AI2345" t="s">
        <v>41969</v>
      </c>
      <c r="AJ2345" t="s">
        <v>41304</v>
      </c>
      <c r="AK2345" t="s">
        <v>25441</v>
      </c>
      <c r="AL2345" t="s">
        <v>25442</v>
      </c>
      <c r="AM2345">
        <v>2013</v>
      </c>
      <c r="AN2345" s="1">
        <v>41444</v>
      </c>
      <c r="AO2345" s="1">
        <v>41451</v>
      </c>
      <c r="AP2345">
        <v>4</v>
      </c>
      <c r="AQ2345" t="s">
        <v>81</v>
      </c>
      <c r="AR2345" s="4">
        <f>IF(AQ2345="M",AP2345*30.42,AP2345)</f>
        <v>121.68</v>
      </c>
      <c r="AS2345">
        <v>0</v>
      </c>
      <c r="AT2345" s="4">
        <f>AR2345+AS2345</f>
        <v>121.68</v>
      </c>
      <c r="AU2345">
        <v>2</v>
      </c>
      <c r="AV2345" s="1">
        <f>AO2345+AT2345</f>
        <v>41572.68</v>
      </c>
      <c r="AW2345" s="1">
        <v>41634</v>
      </c>
      <c r="AX2345" s="2">
        <f>IF(AV2345&gt;=AW2345,1,2)</f>
        <v>2</v>
      </c>
      <c r="AY2345" s="2" t="str">
        <f>IF((AV2345+10)&gt;=AW2345,"SAVE","LATE")</f>
        <v>LATE</v>
      </c>
      <c r="AZ2345" t="s">
        <v>82</v>
      </c>
      <c r="BA2345" t="s">
        <v>1011</v>
      </c>
      <c r="BB2345">
        <v>599033088</v>
      </c>
      <c r="BC2345">
        <v>0</v>
      </c>
      <c r="BD2345" s="9">
        <v>599033088</v>
      </c>
      <c r="BE2345" t="s">
        <v>40741</v>
      </c>
      <c r="BF2345">
        <v>0</v>
      </c>
      <c r="BG2345" t="s">
        <v>70</v>
      </c>
      <c r="BH2345">
        <v>-1</v>
      </c>
      <c r="BI2345" t="s">
        <v>70</v>
      </c>
      <c r="BJ2345" t="s">
        <v>70</v>
      </c>
      <c r="BK2345">
        <v>0</v>
      </c>
      <c r="BL2345" t="s">
        <v>85</v>
      </c>
      <c r="BM2345" t="s">
        <v>25863</v>
      </c>
    </row>
    <row r="2346" spans="1:65" x14ac:dyDescent="0.25">
      <c r="A2346">
        <v>2013</v>
      </c>
      <c r="B2346" t="s">
        <v>116</v>
      </c>
      <c r="C2346" t="s">
        <v>130</v>
      </c>
      <c r="D2346" t="s">
        <v>44543</v>
      </c>
      <c r="E2346" t="s">
        <v>466</v>
      </c>
      <c r="F2346" t="s">
        <v>25335</v>
      </c>
      <c r="G2346">
        <v>12</v>
      </c>
      <c r="H2346" t="s">
        <v>41881</v>
      </c>
      <c r="I2346" t="s">
        <v>67</v>
      </c>
      <c r="J2346" t="s">
        <v>68</v>
      </c>
      <c r="K2346">
        <v>3</v>
      </c>
      <c r="L2346" t="s">
        <v>41838</v>
      </c>
      <c r="M2346">
        <v>72000000</v>
      </c>
      <c r="N2346" t="s">
        <v>41840</v>
      </c>
      <c r="O2346" t="s">
        <v>44546</v>
      </c>
      <c r="P2346" t="s">
        <v>90</v>
      </c>
      <c r="Q2346" t="s">
        <v>70</v>
      </c>
      <c r="R2346" t="s">
        <v>70</v>
      </c>
      <c r="S2346" t="s">
        <v>44545</v>
      </c>
      <c r="T2346" s="3">
        <v>41401</v>
      </c>
      <c r="U2346" t="s">
        <v>25984</v>
      </c>
      <c r="V2346" t="s">
        <v>25985</v>
      </c>
      <c r="W2346" t="s">
        <v>25985</v>
      </c>
      <c r="X2346">
        <v>488144571</v>
      </c>
      <c r="Y2346" t="s">
        <v>122</v>
      </c>
      <c r="Z2346" t="s">
        <v>123</v>
      </c>
      <c r="AA2346">
        <v>0</v>
      </c>
      <c r="AB2346" t="s">
        <v>76</v>
      </c>
      <c r="AC2346">
        <v>0</v>
      </c>
      <c r="AD2346" t="s">
        <v>76</v>
      </c>
      <c r="AE2346">
        <v>1669565</v>
      </c>
      <c r="AF2346" t="s">
        <v>40104</v>
      </c>
      <c r="AG2346">
        <v>900210090</v>
      </c>
      <c r="AH2346" t="s">
        <v>47228</v>
      </c>
      <c r="AI2346" t="s">
        <v>41969</v>
      </c>
      <c r="AJ2346" t="s">
        <v>41304</v>
      </c>
      <c r="AK2346" t="s">
        <v>25441</v>
      </c>
      <c r="AL2346" t="s">
        <v>25442</v>
      </c>
      <c r="AM2346">
        <v>2013</v>
      </c>
      <c r="AN2346" s="1">
        <v>41444</v>
      </c>
      <c r="AO2346" s="1">
        <v>41451</v>
      </c>
      <c r="AP2346">
        <v>5</v>
      </c>
      <c r="AQ2346" t="s">
        <v>81</v>
      </c>
      <c r="AR2346" s="4">
        <f>IF(AQ2346="M",AP2346*30.42,AP2346)</f>
        <v>152.10000000000002</v>
      </c>
      <c r="AS2346">
        <v>0</v>
      </c>
      <c r="AT2346" s="4">
        <f>AR2346+AS2346</f>
        <v>152.10000000000002</v>
      </c>
      <c r="AU2346">
        <v>2</v>
      </c>
      <c r="AV2346" s="1">
        <f>AO2346+AT2346</f>
        <v>41603.1</v>
      </c>
      <c r="AW2346" s="1">
        <v>41665</v>
      </c>
      <c r="AX2346" s="2">
        <f>IF(AV2346&gt;=AW2346,1,2)</f>
        <v>2</v>
      </c>
      <c r="AY2346" s="2" t="str">
        <f>IF((AV2346+10)&gt;=AW2346,"SAVE","LATE")</f>
        <v>LATE</v>
      </c>
      <c r="AZ2346" t="s">
        <v>82</v>
      </c>
      <c r="BA2346" t="s">
        <v>1011</v>
      </c>
      <c r="BB2346">
        <v>488144571</v>
      </c>
      <c r="BC2346">
        <v>0</v>
      </c>
      <c r="BD2346" s="9">
        <v>488144571</v>
      </c>
      <c r="BE2346" t="s">
        <v>44546</v>
      </c>
      <c r="BF2346">
        <v>0</v>
      </c>
      <c r="BG2346" t="s">
        <v>70</v>
      </c>
      <c r="BH2346">
        <v>-1</v>
      </c>
      <c r="BI2346" t="s">
        <v>70</v>
      </c>
      <c r="BJ2346" t="s">
        <v>70</v>
      </c>
      <c r="BK2346">
        <v>0</v>
      </c>
      <c r="BL2346" t="s">
        <v>85</v>
      </c>
      <c r="BM2346" t="s">
        <v>25986</v>
      </c>
    </row>
    <row r="2347" spans="1:65" x14ac:dyDescent="0.25">
      <c r="A2347">
        <v>2014</v>
      </c>
      <c r="B2347" t="s">
        <v>116</v>
      </c>
      <c r="C2347" t="s">
        <v>130</v>
      </c>
      <c r="D2347" t="s">
        <v>44543</v>
      </c>
      <c r="E2347" t="s">
        <v>466</v>
      </c>
      <c r="F2347" t="s">
        <v>25335</v>
      </c>
      <c r="G2347">
        <v>12</v>
      </c>
      <c r="H2347" t="s">
        <v>41881</v>
      </c>
      <c r="I2347" t="s">
        <v>67</v>
      </c>
      <c r="J2347" t="s">
        <v>68</v>
      </c>
      <c r="K2347">
        <v>3</v>
      </c>
      <c r="L2347" t="s">
        <v>41838</v>
      </c>
      <c r="M2347">
        <v>72000000</v>
      </c>
      <c r="N2347" t="s">
        <v>41840</v>
      </c>
      <c r="O2347" t="s">
        <v>26217</v>
      </c>
      <c r="P2347" t="s">
        <v>90</v>
      </c>
      <c r="Q2347" t="s">
        <v>70</v>
      </c>
      <c r="R2347" t="s">
        <v>70</v>
      </c>
      <c r="S2347" t="s">
        <v>44545</v>
      </c>
      <c r="T2347" s="3">
        <v>41852</v>
      </c>
      <c r="U2347" t="s">
        <v>26218</v>
      </c>
      <c r="V2347" t="s">
        <v>26219</v>
      </c>
      <c r="W2347" t="s">
        <v>26219</v>
      </c>
      <c r="X2347">
        <v>270908120</v>
      </c>
      <c r="Y2347" t="s">
        <v>122</v>
      </c>
      <c r="Z2347" t="s">
        <v>123</v>
      </c>
      <c r="AA2347">
        <v>0</v>
      </c>
      <c r="AB2347" t="s">
        <v>76</v>
      </c>
      <c r="AC2347">
        <v>0</v>
      </c>
      <c r="AD2347" t="s">
        <v>76</v>
      </c>
      <c r="AE2347">
        <v>2077320</v>
      </c>
      <c r="AF2347" t="s">
        <v>40104</v>
      </c>
      <c r="AG2347">
        <v>900548339</v>
      </c>
      <c r="AH2347" t="s">
        <v>26220</v>
      </c>
      <c r="AI2347" t="s">
        <v>41969</v>
      </c>
      <c r="AJ2347" t="s">
        <v>41304</v>
      </c>
      <c r="AK2347">
        <v>6871942</v>
      </c>
      <c r="AL2347" t="s">
        <v>26221</v>
      </c>
      <c r="AM2347">
        <v>2013</v>
      </c>
      <c r="AN2347" s="1">
        <v>41585</v>
      </c>
      <c r="AO2347" s="1">
        <v>41586</v>
      </c>
      <c r="AP2347">
        <v>45</v>
      </c>
      <c r="AQ2347" t="s">
        <v>74</v>
      </c>
      <c r="AR2347" s="4">
        <f>IF(AQ2347="M",AP2347*30.42,AP2347)</f>
        <v>45</v>
      </c>
      <c r="AS2347">
        <v>0</v>
      </c>
      <c r="AT2347" s="4">
        <f>AR2347+AS2347</f>
        <v>45</v>
      </c>
      <c r="AU2347">
        <v>2</v>
      </c>
      <c r="AV2347" s="1">
        <f>AO2347+AT2347</f>
        <v>41631</v>
      </c>
      <c r="AW2347" s="1">
        <v>41692</v>
      </c>
      <c r="AX2347" s="2">
        <f>IF(AV2347&gt;=AW2347,1,2)</f>
        <v>2</v>
      </c>
      <c r="AY2347" s="2" t="str">
        <f>IF((AV2347+10)&gt;=AW2347,"SAVE","LATE")</f>
        <v>LATE</v>
      </c>
      <c r="AZ2347" t="s">
        <v>82</v>
      </c>
      <c r="BA2347" t="s">
        <v>1011</v>
      </c>
      <c r="BB2347">
        <v>270908120</v>
      </c>
      <c r="BC2347">
        <v>133258054</v>
      </c>
      <c r="BD2347" s="9">
        <v>404166174</v>
      </c>
      <c r="BE2347" t="s">
        <v>26217</v>
      </c>
      <c r="BF2347">
        <v>0</v>
      </c>
      <c r="BG2347" t="s">
        <v>70</v>
      </c>
      <c r="BH2347">
        <v>-1</v>
      </c>
      <c r="BI2347" t="s">
        <v>70</v>
      </c>
      <c r="BJ2347" t="s">
        <v>70</v>
      </c>
      <c r="BK2347">
        <v>0</v>
      </c>
      <c r="BL2347" t="s">
        <v>85</v>
      </c>
      <c r="BM2347" t="s">
        <v>26222</v>
      </c>
    </row>
    <row r="2348" spans="1:65" x14ac:dyDescent="0.25">
      <c r="A2348">
        <v>2013</v>
      </c>
      <c r="B2348" t="s">
        <v>116</v>
      </c>
      <c r="C2348" t="s">
        <v>357</v>
      </c>
      <c r="D2348" t="s">
        <v>44550</v>
      </c>
      <c r="E2348" t="s">
        <v>5826</v>
      </c>
      <c r="F2348" t="s">
        <v>5827</v>
      </c>
      <c r="G2348">
        <v>1</v>
      </c>
      <c r="H2348" t="s">
        <v>46842</v>
      </c>
      <c r="I2348" t="s">
        <v>67</v>
      </c>
      <c r="J2348" t="s">
        <v>88</v>
      </c>
      <c r="K2348">
        <v>3</v>
      </c>
      <c r="L2348" t="s">
        <v>41838</v>
      </c>
      <c r="M2348">
        <v>30000000</v>
      </c>
      <c r="N2348" t="s">
        <v>41897</v>
      </c>
      <c r="O2348" t="s">
        <v>44566</v>
      </c>
      <c r="P2348" t="s">
        <v>90</v>
      </c>
      <c r="Q2348" t="s">
        <v>40735</v>
      </c>
      <c r="R2348" t="s">
        <v>40735</v>
      </c>
      <c r="S2348" t="s">
        <v>44547</v>
      </c>
      <c r="T2348" t="s">
        <v>5874</v>
      </c>
      <c r="U2348" t="s">
        <v>20805</v>
      </c>
      <c r="V2348" t="s">
        <v>20806</v>
      </c>
      <c r="W2348" t="s">
        <v>20807</v>
      </c>
      <c r="X2348">
        <v>13700000000</v>
      </c>
      <c r="Y2348" t="s">
        <v>74</v>
      </c>
      <c r="Z2348" t="s">
        <v>75</v>
      </c>
      <c r="AA2348">
        <v>0</v>
      </c>
      <c r="AB2348" t="s">
        <v>76</v>
      </c>
      <c r="AC2348">
        <v>0</v>
      </c>
      <c r="AD2348" t="s">
        <v>76</v>
      </c>
      <c r="AE2348">
        <v>1476316</v>
      </c>
      <c r="AF2348" t="s">
        <v>40104</v>
      </c>
      <c r="AG2348" t="s">
        <v>20808</v>
      </c>
      <c r="AH2348" t="s">
        <v>20809</v>
      </c>
      <c r="AI2348" t="s">
        <v>41969</v>
      </c>
      <c r="AJ2348" t="s">
        <v>41304</v>
      </c>
      <c r="AK2348">
        <v>71603106</v>
      </c>
      <c r="AL2348" t="s">
        <v>6904</v>
      </c>
      <c r="AM2348">
        <v>2013</v>
      </c>
      <c r="AN2348" s="1">
        <v>41352</v>
      </c>
      <c r="AO2348" s="1">
        <v>41352</v>
      </c>
      <c r="AP2348">
        <v>14</v>
      </c>
      <c r="AQ2348" t="s">
        <v>81</v>
      </c>
      <c r="AR2348" s="4">
        <f>IF(AQ2348="M",AP2348*30.42,AP2348)</f>
        <v>425.88</v>
      </c>
      <c r="AS2348">
        <v>26</v>
      </c>
      <c r="AT2348" s="4">
        <f>AR2348+AS2348</f>
        <v>451.88</v>
      </c>
      <c r="AU2348">
        <v>4</v>
      </c>
      <c r="AV2348" s="1">
        <f>AO2348+AT2348</f>
        <v>41803.879999999997</v>
      </c>
      <c r="AW2348" s="1">
        <v>41926</v>
      </c>
      <c r="AX2348" s="2">
        <f>IF(AV2348&gt;=AW2348,1,2)</f>
        <v>2</v>
      </c>
      <c r="AY2348" s="2" t="str">
        <f>IF((AV2348+10)&gt;=AW2348,"SAVE","LATE")</f>
        <v>LATE</v>
      </c>
      <c r="AZ2348" t="s">
        <v>82</v>
      </c>
      <c r="BA2348" t="s">
        <v>1011</v>
      </c>
      <c r="BB2348">
        <v>13699416477</v>
      </c>
      <c r="BC2348">
        <v>3301653884</v>
      </c>
      <c r="BD2348" s="9">
        <v>17001070361</v>
      </c>
      <c r="BE2348" t="s">
        <v>20810</v>
      </c>
      <c r="BF2348">
        <v>0</v>
      </c>
      <c r="BG2348" t="s">
        <v>70</v>
      </c>
      <c r="BH2348">
        <v>-1</v>
      </c>
      <c r="BI2348" t="s">
        <v>20811</v>
      </c>
      <c r="BJ2348" t="s">
        <v>20812</v>
      </c>
      <c r="BK2348">
        <v>0</v>
      </c>
      <c r="BL2348" t="s">
        <v>85</v>
      </c>
      <c r="BM2348" t="s">
        <v>20813</v>
      </c>
    </row>
    <row r="2349" spans="1:65" x14ac:dyDescent="0.25">
      <c r="A2349">
        <v>2013</v>
      </c>
      <c r="B2349" t="s">
        <v>116</v>
      </c>
      <c r="C2349" t="s">
        <v>357</v>
      </c>
      <c r="D2349" t="s">
        <v>44550</v>
      </c>
      <c r="E2349" t="s">
        <v>5826</v>
      </c>
      <c r="F2349" t="s">
        <v>5827</v>
      </c>
      <c r="G2349">
        <v>1</v>
      </c>
      <c r="H2349" t="s">
        <v>46842</v>
      </c>
      <c r="I2349" t="s">
        <v>67</v>
      </c>
      <c r="J2349" t="s">
        <v>88</v>
      </c>
      <c r="K2349">
        <v>3</v>
      </c>
      <c r="L2349" t="s">
        <v>41838</v>
      </c>
      <c r="M2349">
        <v>30000000</v>
      </c>
      <c r="N2349" t="s">
        <v>41897</v>
      </c>
      <c r="O2349" t="s">
        <v>47233</v>
      </c>
      <c r="P2349" t="s">
        <v>90</v>
      </c>
      <c r="Q2349" t="s">
        <v>40735</v>
      </c>
      <c r="R2349" t="s">
        <v>40735</v>
      </c>
      <c r="S2349" t="s">
        <v>44547</v>
      </c>
      <c r="T2349" t="s">
        <v>20900</v>
      </c>
      <c r="U2349" t="s">
        <v>20959</v>
      </c>
      <c r="V2349" t="s">
        <v>20584</v>
      </c>
      <c r="W2349" t="s">
        <v>20960</v>
      </c>
      <c r="X2349">
        <v>8626123000</v>
      </c>
      <c r="Y2349" t="s">
        <v>74</v>
      </c>
      <c r="Z2349" t="s">
        <v>75</v>
      </c>
      <c r="AA2349">
        <v>0</v>
      </c>
      <c r="AB2349" t="s">
        <v>76</v>
      </c>
      <c r="AC2349">
        <v>0</v>
      </c>
      <c r="AD2349" t="s">
        <v>76</v>
      </c>
      <c r="AE2349">
        <v>1588491</v>
      </c>
      <c r="AF2349" t="s">
        <v>40104</v>
      </c>
      <c r="AG2349" t="s">
        <v>20961</v>
      </c>
      <c r="AH2349" t="s">
        <v>20962</v>
      </c>
      <c r="AI2349" t="s">
        <v>41969</v>
      </c>
      <c r="AJ2349" t="s">
        <v>41304</v>
      </c>
      <c r="AK2349">
        <v>13543899</v>
      </c>
      <c r="AL2349" t="s">
        <v>20963</v>
      </c>
      <c r="AM2349">
        <v>2013</v>
      </c>
      <c r="AN2349" s="1">
        <v>41417</v>
      </c>
      <c r="AO2349" s="1">
        <v>41417</v>
      </c>
      <c r="AP2349">
        <v>13</v>
      </c>
      <c r="AQ2349" t="s">
        <v>81</v>
      </c>
      <c r="AR2349" s="4">
        <f>IF(AQ2349="M",AP2349*30.42,AP2349)</f>
        <v>395.46000000000004</v>
      </c>
      <c r="AS2349">
        <v>0</v>
      </c>
      <c r="AT2349" s="4">
        <f>AR2349+AS2349</f>
        <v>395.46000000000004</v>
      </c>
      <c r="AU2349">
        <v>3</v>
      </c>
      <c r="AV2349" s="1">
        <f>AO2349+AT2349</f>
        <v>41812.46</v>
      </c>
      <c r="AW2349" s="1">
        <v>41905</v>
      </c>
      <c r="AX2349" s="2">
        <f>IF(AV2349&gt;=AW2349,1,2)</f>
        <v>2</v>
      </c>
      <c r="AY2349" s="2" t="str">
        <f>IF((AV2349+10)&gt;=AW2349,"SAVE","LATE")</f>
        <v>LATE</v>
      </c>
      <c r="AZ2349" t="s">
        <v>82</v>
      </c>
      <c r="BA2349" t="s">
        <v>1011</v>
      </c>
      <c r="BB2349">
        <v>8624841655</v>
      </c>
      <c r="BC2349">
        <v>1456775423</v>
      </c>
      <c r="BD2349" s="9">
        <v>10081617078</v>
      </c>
      <c r="BE2349" t="s">
        <v>47234</v>
      </c>
      <c r="BF2349">
        <v>0</v>
      </c>
      <c r="BG2349" t="s">
        <v>70</v>
      </c>
      <c r="BH2349">
        <v>-1</v>
      </c>
      <c r="BI2349" t="s">
        <v>20964</v>
      </c>
      <c r="BJ2349" t="s">
        <v>20965</v>
      </c>
      <c r="BK2349">
        <v>0</v>
      </c>
      <c r="BL2349" t="s">
        <v>85</v>
      </c>
      <c r="BM2349" t="s">
        <v>20966</v>
      </c>
    </row>
    <row r="2350" spans="1:65" x14ac:dyDescent="0.25">
      <c r="A2350">
        <v>2013</v>
      </c>
      <c r="B2350" t="s">
        <v>116</v>
      </c>
      <c r="C2350" t="s">
        <v>357</v>
      </c>
      <c r="D2350" t="s">
        <v>44550</v>
      </c>
      <c r="E2350" t="s">
        <v>5826</v>
      </c>
      <c r="F2350" t="s">
        <v>5827</v>
      </c>
      <c r="G2350">
        <v>1</v>
      </c>
      <c r="H2350" t="s">
        <v>46842</v>
      </c>
      <c r="I2350" t="s">
        <v>67</v>
      </c>
      <c r="J2350" t="s">
        <v>88</v>
      </c>
      <c r="K2350">
        <v>3</v>
      </c>
      <c r="L2350" t="s">
        <v>41838</v>
      </c>
      <c r="M2350">
        <v>30000000</v>
      </c>
      <c r="N2350" t="s">
        <v>41897</v>
      </c>
      <c r="O2350" t="s">
        <v>44567</v>
      </c>
      <c r="P2350" t="s">
        <v>90</v>
      </c>
      <c r="Q2350" t="s">
        <v>40735</v>
      </c>
      <c r="R2350" t="s">
        <v>40735</v>
      </c>
      <c r="S2350" t="s">
        <v>44547</v>
      </c>
      <c r="T2350" t="s">
        <v>21208</v>
      </c>
      <c r="U2350" t="s">
        <v>21209</v>
      </c>
      <c r="V2350" t="s">
        <v>21210</v>
      </c>
      <c r="W2350" t="s">
        <v>21211</v>
      </c>
      <c r="X2350">
        <v>5933873077</v>
      </c>
      <c r="Y2350" t="s">
        <v>74</v>
      </c>
      <c r="Z2350" t="s">
        <v>75</v>
      </c>
      <c r="AA2350">
        <v>0</v>
      </c>
      <c r="AB2350" t="s">
        <v>76</v>
      </c>
      <c r="AC2350">
        <v>0</v>
      </c>
      <c r="AD2350" t="s">
        <v>76</v>
      </c>
      <c r="AE2350">
        <v>2032790</v>
      </c>
      <c r="AF2350" t="s">
        <v>40104</v>
      </c>
      <c r="AG2350">
        <v>900682326</v>
      </c>
      <c r="AH2350" t="s">
        <v>21212</v>
      </c>
      <c r="AI2350" t="s">
        <v>41969</v>
      </c>
      <c r="AJ2350" t="s">
        <v>41304</v>
      </c>
      <c r="AK2350">
        <v>6884954</v>
      </c>
      <c r="AL2350" t="s">
        <v>21213</v>
      </c>
      <c r="AM2350">
        <v>2013</v>
      </c>
      <c r="AN2350" s="1">
        <v>41624</v>
      </c>
      <c r="AO2350" s="1">
        <v>41625</v>
      </c>
      <c r="AP2350">
        <v>9</v>
      </c>
      <c r="AQ2350" t="s">
        <v>81</v>
      </c>
      <c r="AR2350" s="4">
        <f>IF(AQ2350="M",AP2350*30.42,AP2350)</f>
        <v>273.78000000000003</v>
      </c>
      <c r="AS2350">
        <v>0</v>
      </c>
      <c r="AT2350" s="4">
        <f>AR2350+AS2350</f>
        <v>273.78000000000003</v>
      </c>
      <c r="AU2350">
        <v>1</v>
      </c>
      <c r="AV2350" s="1">
        <f>AO2350+AT2350</f>
        <v>41898.78</v>
      </c>
      <c r="AW2350" s="1">
        <v>41929</v>
      </c>
      <c r="AX2350" s="2">
        <f>IF(AV2350&gt;=AW2350,1,2)</f>
        <v>2</v>
      </c>
      <c r="AY2350" s="2" t="str">
        <f>IF((AV2350+10)&gt;=AW2350,"SAVE","LATE")</f>
        <v>LATE</v>
      </c>
      <c r="AZ2350" t="s">
        <v>82</v>
      </c>
      <c r="BA2350" t="s">
        <v>1011</v>
      </c>
      <c r="BB2350">
        <v>5933657312</v>
      </c>
      <c r="BC2350">
        <v>0</v>
      </c>
      <c r="BD2350" s="9">
        <v>5933657312</v>
      </c>
      <c r="BE2350" t="s">
        <v>44568</v>
      </c>
      <c r="BF2350">
        <v>0</v>
      </c>
      <c r="BG2350" t="s">
        <v>70</v>
      </c>
      <c r="BH2350">
        <v>-1</v>
      </c>
      <c r="BI2350" t="s">
        <v>21214</v>
      </c>
      <c r="BJ2350" t="s">
        <v>21215</v>
      </c>
      <c r="BK2350">
        <v>0</v>
      </c>
      <c r="BL2350" t="s">
        <v>85</v>
      </c>
      <c r="BM2350" t="s">
        <v>21216</v>
      </c>
    </row>
    <row r="2351" spans="1:65" x14ac:dyDescent="0.25">
      <c r="A2351">
        <v>2013</v>
      </c>
      <c r="B2351" t="s">
        <v>116</v>
      </c>
      <c r="C2351" t="s">
        <v>357</v>
      </c>
      <c r="D2351" t="s">
        <v>44550</v>
      </c>
      <c r="E2351" t="s">
        <v>5826</v>
      </c>
      <c r="F2351" t="s">
        <v>5827</v>
      </c>
      <c r="G2351">
        <v>1</v>
      </c>
      <c r="H2351" t="s">
        <v>46842</v>
      </c>
      <c r="I2351" t="s">
        <v>67</v>
      </c>
      <c r="J2351" t="s">
        <v>88</v>
      </c>
      <c r="K2351">
        <v>3</v>
      </c>
      <c r="L2351" t="s">
        <v>41838</v>
      </c>
      <c r="M2351">
        <v>30000000</v>
      </c>
      <c r="N2351" t="s">
        <v>41897</v>
      </c>
      <c r="O2351" t="s">
        <v>47235</v>
      </c>
      <c r="P2351" t="s">
        <v>90</v>
      </c>
      <c r="Q2351" t="s">
        <v>40735</v>
      </c>
      <c r="R2351" t="s">
        <v>40735</v>
      </c>
      <c r="S2351" t="s">
        <v>44547</v>
      </c>
      <c r="T2351" t="s">
        <v>21069</v>
      </c>
      <c r="U2351" t="s">
        <v>21361</v>
      </c>
      <c r="V2351" t="s">
        <v>21362</v>
      </c>
      <c r="W2351" t="s">
        <v>21363</v>
      </c>
      <c r="X2351">
        <v>4456936050</v>
      </c>
      <c r="Y2351" t="s">
        <v>74</v>
      </c>
      <c r="Z2351" t="s">
        <v>75</v>
      </c>
      <c r="AA2351">
        <v>0</v>
      </c>
      <c r="AB2351" t="s">
        <v>76</v>
      </c>
      <c r="AC2351">
        <v>0</v>
      </c>
      <c r="AD2351" t="s">
        <v>76</v>
      </c>
      <c r="AE2351">
        <v>1900318</v>
      </c>
      <c r="AF2351" t="s">
        <v>40104</v>
      </c>
      <c r="AG2351" t="s">
        <v>21364</v>
      </c>
      <c r="AH2351" t="s">
        <v>21365</v>
      </c>
      <c r="AI2351" t="s">
        <v>41969</v>
      </c>
      <c r="AJ2351" t="s">
        <v>41304</v>
      </c>
      <c r="AK2351">
        <v>45519543</v>
      </c>
      <c r="AL2351" t="s">
        <v>21366</v>
      </c>
      <c r="AM2351">
        <v>2013</v>
      </c>
      <c r="AN2351" s="1">
        <v>41569</v>
      </c>
      <c r="AO2351" s="1">
        <v>41569</v>
      </c>
      <c r="AP2351">
        <v>9</v>
      </c>
      <c r="AQ2351" t="s">
        <v>81</v>
      </c>
      <c r="AR2351" s="4">
        <f>IF(AQ2351="M",AP2351*30.42,AP2351)</f>
        <v>273.78000000000003</v>
      </c>
      <c r="AS2351">
        <v>0</v>
      </c>
      <c r="AT2351" s="4">
        <f>AR2351+AS2351</f>
        <v>273.78000000000003</v>
      </c>
      <c r="AU2351">
        <v>3</v>
      </c>
      <c r="AV2351" s="1">
        <f>AO2351+AT2351</f>
        <v>41842.78</v>
      </c>
      <c r="AW2351" s="1">
        <v>41934</v>
      </c>
      <c r="AX2351" s="2">
        <f>IF(AV2351&gt;=AW2351,1,2)</f>
        <v>2</v>
      </c>
      <c r="AY2351" s="2" t="str">
        <f>IF((AV2351+10)&gt;=AW2351,"SAVE","LATE")</f>
        <v>LATE</v>
      </c>
      <c r="AZ2351" t="s">
        <v>82</v>
      </c>
      <c r="BA2351" t="s">
        <v>1011</v>
      </c>
      <c r="BB2351">
        <v>4456732153</v>
      </c>
      <c r="BC2351">
        <v>815639223</v>
      </c>
      <c r="BD2351" s="9">
        <v>5272371376</v>
      </c>
      <c r="BE2351" t="s">
        <v>47235</v>
      </c>
      <c r="BF2351">
        <v>0</v>
      </c>
      <c r="BG2351" t="s">
        <v>70</v>
      </c>
      <c r="BH2351">
        <v>-1</v>
      </c>
      <c r="BI2351" t="s">
        <v>21367</v>
      </c>
      <c r="BJ2351" t="s">
        <v>21368</v>
      </c>
      <c r="BK2351">
        <v>0</v>
      </c>
      <c r="BL2351" t="s">
        <v>85</v>
      </c>
      <c r="BM2351" t="s">
        <v>21369</v>
      </c>
    </row>
    <row r="2352" spans="1:65" x14ac:dyDescent="0.25">
      <c r="A2352">
        <v>2013</v>
      </c>
      <c r="B2352" t="s">
        <v>116</v>
      </c>
      <c r="C2352" t="s">
        <v>357</v>
      </c>
      <c r="D2352" t="s">
        <v>44550</v>
      </c>
      <c r="E2352" t="s">
        <v>5826</v>
      </c>
      <c r="F2352" t="s">
        <v>5827</v>
      </c>
      <c r="G2352">
        <v>1</v>
      </c>
      <c r="H2352" t="s">
        <v>46842</v>
      </c>
      <c r="I2352" t="s">
        <v>67</v>
      </c>
      <c r="J2352" t="s">
        <v>88</v>
      </c>
      <c r="K2352">
        <v>3</v>
      </c>
      <c r="L2352" t="s">
        <v>41838</v>
      </c>
      <c r="M2352">
        <v>30000000</v>
      </c>
      <c r="N2352" t="s">
        <v>41897</v>
      </c>
      <c r="O2352" t="s">
        <v>47236</v>
      </c>
      <c r="P2352" t="s">
        <v>90</v>
      </c>
      <c r="Q2352" t="s">
        <v>40735</v>
      </c>
      <c r="R2352" t="s">
        <v>40735</v>
      </c>
      <c r="S2352" t="s">
        <v>44547</v>
      </c>
      <c r="T2352" t="s">
        <v>21773</v>
      </c>
      <c r="U2352" t="s">
        <v>21774</v>
      </c>
      <c r="V2352" t="s">
        <v>20911</v>
      </c>
      <c r="W2352" t="s">
        <v>20276</v>
      </c>
      <c r="X2352">
        <v>3000000000</v>
      </c>
      <c r="Y2352" t="s">
        <v>74</v>
      </c>
      <c r="Z2352" t="s">
        <v>75</v>
      </c>
      <c r="AA2352">
        <v>0</v>
      </c>
      <c r="AB2352" t="s">
        <v>76</v>
      </c>
      <c r="AC2352">
        <v>0</v>
      </c>
      <c r="AD2352" t="s">
        <v>76</v>
      </c>
      <c r="AE2352">
        <v>1471610</v>
      </c>
      <c r="AF2352" t="s">
        <v>40104</v>
      </c>
      <c r="AG2352" t="s">
        <v>21775</v>
      </c>
      <c r="AH2352" t="s">
        <v>21776</v>
      </c>
      <c r="AI2352" t="s">
        <v>41969</v>
      </c>
      <c r="AJ2352" t="s">
        <v>41304</v>
      </c>
      <c r="AK2352">
        <v>73547264</v>
      </c>
      <c r="AL2352" t="s">
        <v>21777</v>
      </c>
      <c r="AM2352">
        <v>2013</v>
      </c>
      <c r="AN2352" s="1">
        <v>41346</v>
      </c>
      <c r="AO2352" s="1">
        <v>41346</v>
      </c>
      <c r="AP2352">
        <v>6</v>
      </c>
      <c r="AQ2352" t="s">
        <v>81</v>
      </c>
      <c r="AR2352" s="4">
        <f>IF(AQ2352="M",AP2352*30.42,AP2352)</f>
        <v>182.52</v>
      </c>
      <c r="AS2352">
        <v>0</v>
      </c>
      <c r="AT2352" s="4">
        <f>AR2352+AS2352</f>
        <v>182.52</v>
      </c>
      <c r="AU2352">
        <v>2</v>
      </c>
      <c r="AV2352" s="1">
        <f>AO2352+AT2352</f>
        <v>41528.519999999997</v>
      </c>
      <c r="AW2352" s="1">
        <v>41591</v>
      </c>
      <c r="AX2352" s="2">
        <f>IF(AV2352&gt;=AW2352,1,2)</f>
        <v>2</v>
      </c>
      <c r="AY2352" s="2" t="str">
        <f>IF((AV2352+10)&gt;=AW2352,"SAVE","LATE")</f>
        <v>LATE</v>
      </c>
      <c r="AZ2352" t="s">
        <v>82</v>
      </c>
      <c r="BA2352" t="s">
        <v>1011</v>
      </c>
      <c r="BB2352">
        <v>2999575940</v>
      </c>
      <c r="BC2352">
        <v>0</v>
      </c>
      <c r="BD2352" s="9">
        <v>2999575940</v>
      </c>
      <c r="BE2352" t="s">
        <v>21778</v>
      </c>
      <c r="BF2352">
        <v>0</v>
      </c>
      <c r="BG2352" t="s">
        <v>70</v>
      </c>
      <c r="BH2352">
        <v>-1</v>
      </c>
      <c r="BI2352" t="s">
        <v>21779</v>
      </c>
      <c r="BJ2352" t="s">
        <v>21780</v>
      </c>
      <c r="BK2352">
        <v>0</v>
      </c>
      <c r="BL2352" t="s">
        <v>85</v>
      </c>
      <c r="BM2352" t="s">
        <v>21781</v>
      </c>
    </row>
    <row r="2353" spans="1:65" x14ac:dyDescent="0.25">
      <c r="A2353">
        <v>2013</v>
      </c>
      <c r="B2353" t="s">
        <v>116</v>
      </c>
      <c r="C2353" t="s">
        <v>117</v>
      </c>
      <c r="D2353" t="s">
        <v>44554</v>
      </c>
      <c r="E2353" t="s">
        <v>9648</v>
      </c>
      <c r="F2353" t="s">
        <v>9649</v>
      </c>
      <c r="G2353">
        <v>1</v>
      </c>
      <c r="H2353" t="s">
        <v>46842</v>
      </c>
      <c r="I2353" t="s">
        <v>67</v>
      </c>
      <c r="J2353" t="s">
        <v>88</v>
      </c>
      <c r="K2353">
        <v>3</v>
      </c>
      <c r="L2353" t="s">
        <v>41838</v>
      </c>
      <c r="M2353">
        <v>72000000</v>
      </c>
      <c r="N2353" t="s">
        <v>41840</v>
      </c>
      <c r="O2353" t="s">
        <v>44569</v>
      </c>
      <c r="P2353" t="s">
        <v>90</v>
      </c>
      <c r="Q2353" t="s">
        <v>40735</v>
      </c>
      <c r="R2353" t="s">
        <v>40735</v>
      </c>
      <c r="S2353" t="s">
        <v>44547</v>
      </c>
      <c r="T2353" s="3">
        <v>41373</v>
      </c>
      <c r="U2353" t="s">
        <v>22120</v>
      </c>
      <c r="V2353" t="s">
        <v>22121</v>
      </c>
      <c r="W2353" t="s">
        <v>22122</v>
      </c>
      <c r="X2353">
        <v>2137278396</v>
      </c>
      <c r="Y2353" t="s">
        <v>122</v>
      </c>
      <c r="Z2353" t="s">
        <v>123</v>
      </c>
      <c r="AA2353">
        <v>0</v>
      </c>
      <c r="AB2353" t="s">
        <v>76</v>
      </c>
      <c r="AC2353">
        <v>0</v>
      </c>
      <c r="AD2353" t="s">
        <v>76</v>
      </c>
      <c r="AE2353">
        <v>2262851</v>
      </c>
      <c r="AF2353" t="s">
        <v>40104</v>
      </c>
      <c r="AG2353" t="s">
        <v>22123</v>
      </c>
      <c r="AH2353" t="s">
        <v>22124</v>
      </c>
      <c r="AI2353" t="s">
        <v>41969</v>
      </c>
      <c r="AJ2353" t="s">
        <v>41304</v>
      </c>
      <c r="AK2353" t="s">
        <v>22125</v>
      </c>
      <c r="AL2353" t="s">
        <v>22126</v>
      </c>
      <c r="AM2353">
        <v>2013</v>
      </c>
      <c r="AN2353" s="1">
        <v>41607</v>
      </c>
      <c r="AO2353" s="1">
        <v>41607</v>
      </c>
      <c r="AP2353">
        <v>8</v>
      </c>
      <c r="AQ2353" t="s">
        <v>81</v>
      </c>
      <c r="AR2353" s="4">
        <f>IF(AQ2353="M",AP2353*30.42,AP2353)</f>
        <v>243.36</v>
      </c>
      <c r="AS2353">
        <v>0</v>
      </c>
      <c r="AT2353" s="4">
        <f>AR2353+AS2353</f>
        <v>243.36</v>
      </c>
      <c r="AU2353">
        <v>2</v>
      </c>
      <c r="AV2353" s="1">
        <f>AO2353+AT2353</f>
        <v>41850.36</v>
      </c>
      <c r="AW2353" s="1">
        <v>41911</v>
      </c>
      <c r="AX2353" s="2">
        <f>IF(AV2353&gt;=AW2353,1,2)</f>
        <v>2</v>
      </c>
      <c r="AY2353" s="2" t="str">
        <f>IF((AV2353+10)&gt;=AW2353,"SAVE","LATE")</f>
        <v>LATE</v>
      </c>
      <c r="AZ2353" t="s">
        <v>82</v>
      </c>
      <c r="BA2353" t="s">
        <v>1011</v>
      </c>
      <c r="BB2353">
        <v>2137278396</v>
      </c>
      <c r="BC2353">
        <v>600000000</v>
      </c>
      <c r="BD2353" s="9">
        <v>2737278396</v>
      </c>
      <c r="BE2353" t="s">
        <v>22127</v>
      </c>
      <c r="BF2353">
        <v>0</v>
      </c>
      <c r="BG2353" t="s">
        <v>70</v>
      </c>
      <c r="BH2353">
        <v>-1</v>
      </c>
      <c r="BI2353" t="s">
        <v>22128</v>
      </c>
      <c r="BJ2353" t="s">
        <v>22129</v>
      </c>
      <c r="BK2353">
        <v>0</v>
      </c>
      <c r="BL2353" t="s">
        <v>85</v>
      </c>
      <c r="BM2353" t="s">
        <v>22130</v>
      </c>
    </row>
    <row r="2354" spans="1:65" x14ac:dyDescent="0.25">
      <c r="A2354">
        <v>2013</v>
      </c>
      <c r="B2354" t="s">
        <v>116</v>
      </c>
      <c r="C2354" t="s">
        <v>117</v>
      </c>
      <c r="D2354" t="s">
        <v>44554</v>
      </c>
      <c r="E2354" t="s">
        <v>9648</v>
      </c>
      <c r="F2354" t="s">
        <v>9649</v>
      </c>
      <c r="G2354">
        <v>1</v>
      </c>
      <c r="H2354" t="s">
        <v>46842</v>
      </c>
      <c r="I2354" t="s">
        <v>105</v>
      </c>
      <c r="J2354" t="s">
        <v>88</v>
      </c>
      <c r="K2354">
        <v>3</v>
      </c>
      <c r="L2354" t="s">
        <v>41838</v>
      </c>
      <c r="M2354">
        <v>72000000</v>
      </c>
      <c r="N2354" t="s">
        <v>41840</v>
      </c>
      <c r="O2354" t="s">
        <v>44570</v>
      </c>
      <c r="P2354" t="s">
        <v>90</v>
      </c>
      <c r="Q2354" t="s">
        <v>40735</v>
      </c>
      <c r="R2354" t="s">
        <v>40735</v>
      </c>
      <c r="S2354" t="s">
        <v>44547</v>
      </c>
      <c r="T2354" s="3">
        <v>41616</v>
      </c>
      <c r="U2354" t="s">
        <v>22307</v>
      </c>
      <c r="V2354" t="s">
        <v>22308</v>
      </c>
      <c r="W2354" t="s">
        <v>22309</v>
      </c>
      <c r="X2354">
        <v>1860120221</v>
      </c>
      <c r="Y2354" t="s">
        <v>122</v>
      </c>
      <c r="Z2354" t="s">
        <v>123</v>
      </c>
      <c r="AA2354">
        <v>0</v>
      </c>
      <c r="AB2354" t="s">
        <v>76</v>
      </c>
      <c r="AC2354">
        <v>0</v>
      </c>
      <c r="AD2354" t="s">
        <v>76</v>
      </c>
      <c r="AE2354">
        <v>1951062</v>
      </c>
      <c r="AF2354" t="s">
        <v>40104</v>
      </c>
      <c r="AG2354" t="s">
        <v>22310</v>
      </c>
      <c r="AH2354" t="s">
        <v>22311</v>
      </c>
      <c r="AI2354" t="s">
        <v>41969</v>
      </c>
      <c r="AJ2354" t="s">
        <v>41304</v>
      </c>
      <c r="AK2354" t="s">
        <v>22312</v>
      </c>
      <c r="AL2354" t="s">
        <v>22313</v>
      </c>
      <c r="AM2354">
        <v>2013</v>
      </c>
      <c r="AN2354" s="1">
        <v>41557</v>
      </c>
      <c r="AO2354" s="1">
        <v>41697</v>
      </c>
      <c r="AP2354">
        <v>5</v>
      </c>
      <c r="AQ2354" t="s">
        <v>81</v>
      </c>
      <c r="AR2354" s="4">
        <f>IF(AQ2354="M",AP2354*30.42,AP2354)</f>
        <v>152.10000000000002</v>
      </c>
      <c r="AS2354">
        <v>10</v>
      </c>
      <c r="AT2354" s="4">
        <f>AR2354+AS2354</f>
        <v>162.10000000000002</v>
      </c>
      <c r="AU2354">
        <v>1</v>
      </c>
      <c r="AV2354" s="1">
        <f>AO2354+AT2354</f>
        <v>41859.1</v>
      </c>
      <c r="AW2354" s="1">
        <v>41888</v>
      </c>
      <c r="AX2354" s="2">
        <f>IF(AV2354&gt;=AW2354,1,2)</f>
        <v>2</v>
      </c>
      <c r="AY2354" s="2" t="str">
        <f>IF((AV2354+10)&gt;=AW2354,"SAVE","LATE")</f>
        <v>LATE</v>
      </c>
      <c r="AZ2354" t="s">
        <v>82</v>
      </c>
      <c r="BA2354" t="s">
        <v>1011</v>
      </c>
      <c r="BB2354">
        <v>1814143658</v>
      </c>
      <c r="BC2354">
        <v>225148437</v>
      </c>
      <c r="BD2354" s="9">
        <v>2039292095</v>
      </c>
      <c r="BE2354" t="s">
        <v>22314</v>
      </c>
      <c r="BF2354">
        <v>0</v>
      </c>
      <c r="BG2354" t="s">
        <v>70</v>
      </c>
      <c r="BH2354">
        <v>-1</v>
      </c>
      <c r="BI2354" t="s">
        <v>22315</v>
      </c>
      <c r="BJ2354" t="s">
        <v>22316</v>
      </c>
      <c r="BK2354">
        <v>0</v>
      </c>
      <c r="BL2354" t="s">
        <v>85</v>
      </c>
      <c r="BM2354" t="s">
        <v>22317</v>
      </c>
    </row>
    <row r="2355" spans="1:65" x14ac:dyDescent="0.25">
      <c r="A2355">
        <v>2013</v>
      </c>
      <c r="B2355" t="s">
        <v>116</v>
      </c>
      <c r="C2355" t="s">
        <v>357</v>
      </c>
      <c r="D2355" t="s">
        <v>44550</v>
      </c>
      <c r="E2355" t="s">
        <v>5826</v>
      </c>
      <c r="F2355" t="s">
        <v>5827</v>
      </c>
      <c r="G2355">
        <v>1</v>
      </c>
      <c r="H2355" t="s">
        <v>46842</v>
      </c>
      <c r="I2355" t="s">
        <v>67</v>
      </c>
      <c r="J2355" t="s">
        <v>88</v>
      </c>
      <c r="K2355">
        <v>3</v>
      </c>
      <c r="L2355" t="s">
        <v>41838</v>
      </c>
      <c r="M2355">
        <v>30000000</v>
      </c>
      <c r="N2355" t="s">
        <v>41897</v>
      </c>
      <c r="O2355" t="s">
        <v>44571</v>
      </c>
      <c r="P2355" t="s">
        <v>90</v>
      </c>
      <c r="Q2355" t="s">
        <v>40735</v>
      </c>
      <c r="R2355" t="s">
        <v>40735</v>
      </c>
      <c r="S2355" t="s">
        <v>44547</v>
      </c>
      <c r="T2355" s="3">
        <v>41488</v>
      </c>
      <c r="U2355" t="s">
        <v>22485</v>
      </c>
      <c r="V2355" t="s">
        <v>22486</v>
      </c>
      <c r="W2355" t="s">
        <v>22487</v>
      </c>
      <c r="X2355">
        <v>1574000000</v>
      </c>
      <c r="Y2355" t="s">
        <v>74</v>
      </c>
      <c r="Z2355" t="s">
        <v>75</v>
      </c>
      <c r="AA2355">
        <v>0</v>
      </c>
      <c r="AB2355" t="s">
        <v>76</v>
      </c>
      <c r="AC2355">
        <v>0</v>
      </c>
      <c r="AD2355" t="s">
        <v>76</v>
      </c>
      <c r="AE2355">
        <v>1485150</v>
      </c>
      <c r="AF2355" t="s">
        <v>40104</v>
      </c>
      <c r="AG2355" t="s">
        <v>22488</v>
      </c>
      <c r="AH2355" t="s">
        <v>22489</v>
      </c>
      <c r="AI2355" t="s">
        <v>41969</v>
      </c>
      <c r="AJ2355" t="s">
        <v>41304</v>
      </c>
      <c r="AK2355">
        <v>11000644</v>
      </c>
      <c r="AL2355" t="s">
        <v>22490</v>
      </c>
      <c r="AM2355">
        <v>2013</v>
      </c>
      <c r="AN2355" s="1">
        <v>41369</v>
      </c>
      <c r="AO2355" s="1">
        <v>41369</v>
      </c>
      <c r="AP2355">
        <v>6</v>
      </c>
      <c r="AQ2355" t="s">
        <v>81</v>
      </c>
      <c r="AR2355" s="4">
        <f>IF(AQ2355="M",AP2355*30.42,AP2355)</f>
        <v>182.52</v>
      </c>
      <c r="AS2355">
        <v>0</v>
      </c>
      <c r="AT2355" s="4">
        <f>AR2355+AS2355</f>
        <v>182.52</v>
      </c>
      <c r="AU2355">
        <v>7</v>
      </c>
      <c r="AV2355" s="1">
        <f>AO2355+AT2355</f>
        <v>41551.519999999997</v>
      </c>
      <c r="AW2355" s="1">
        <v>41764</v>
      </c>
      <c r="AX2355" s="2">
        <f>IF(AV2355&gt;=AW2355,1,2)</f>
        <v>2</v>
      </c>
      <c r="AY2355" s="2" t="str">
        <f>IF((AV2355+10)&gt;=AW2355,"SAVE","LATE")</f>
        <v>LATE</v>
      </c>
      <c r="AZ2355" t="s">
        <v>82</v>
      </c>
      <c r="BA2355" t="s">
        <v>1011</v>
      </c>
      <c r="BB2355">
        <v>1573121833</v>
      </c>
      <c r="BC2355">
        <v>284124515</v>
      </c>
      <c r="BD2355" s="9">
        <v>1857246348</v>
      </c>
      <c r="BE2355" t="s">
        <v>44572</v>
      </c>
      <c r="BF2355">
        <v>0</v>
      </c>
      <c r="BG2355" t="s">
        <v>70</v>
      </c>
      <c r="BH2355">
        <v>-1</v>
      </c>
      <c r="BI2355" t="s">
        <v>22491</v>
      </c>
      <c r="BJ2355" t="s">
        <v>22492</v>
      </c>
      <c r="BK2355">
        <v>0</v>
      </c>
      <c r="BL2355" t="s">
        <v>85</v>
      </c>
      <c r="BM2355" t="s">
        <v>22493</v>
      </c>
    </row>
    <row r="2356" spans="1:65" x14ac:dyDescent="0.25">
      <c r="A2356">
        <v>2013</v>
      </c>
      <c r="B2356" t="s">
        <v>116</v>
      </c>
      <c r="C2356" t="s">
        <v>357</v>
      </c>
      <c r="D2356" t="s">
        <v>44463</v>
      </c>
      <c r="E2356" t="s">
        <v>647</v>
      </c>
      <c r="F2356" t="s">
        <v>1362</v>
      </c>
      <c r="G2356">
        <v>1</v>
      </c>
      <c r="H2356" t="s">
        <v>46842</v>
      </c>
      <c r="I2356" t="s">
        <v>67</v>
      </c>
      <c r="J2356" t="s">
        <v>88</v>
      </c>
      <c r="K2356">
        <v>3</v>
      </c>
      <c r="L2356" t="s">
        <v>41838</v>
      </c>
      <c r="M2356">
        <v>30000000</v>
      </c>
      <c r="N2356" t="s">
        <v>41897</v>
      </c>
      <c r="O2356" t="s">
        <v>47237</v>
      </c>
      <c r="P2356" t="s">
        <v>90</v>
      </c>
      <c r="Q2356" t="s">
        <v>40735</v>
      </c>
      <c r="R2356" t="s">
        <v>40735</v>
      </c>
      <c r="S2356" t="s">
        <v>44547</v>
      </c>
      <c r="T2356" t="s">
        <v>15367</v>
      </c>
      <c r="U2356" t="s">
        <v>23504</v>
      </c>
      <c r="V2356" t="s">
        <v>23505</v>
      </c>
      <c r="W2356" t="s">
        <v>23506</v>
      </c>
      <c r="X2356">
        <v>716325000</v>
      </c>
      <c r="Y2356" t="s">
        <v>74</v>
      </c>
      <c r="Z2356" t="s">
        <v>75</v>
      </c>
      <c r="AA2356">
        <v>0</v>
      </c>
      <c r="AB2356" t="s">
        <v>76</v>
      </c>
      <c r="AC2356">
        <v>0</v>
      </c>
      <c r="AD2356" t="s">
        <v>76</v>
      </c>
      <c r="AE2356">
        <v>1607926</v>
      </c>
      <c r="AF2356" t="s">
        <v>40104</v>
      </c>
      <c r="AG2356" t="s">
        <v>23507</v>
      </c>
      <c r="AH2356" t="s">
        <v>23508</v>
      </c>
      <c r="AI2356" t="s">
        <v>41969</v>
      </c>
      <c r="AJ2356" t="s">
        <v>41304</v>
      </c>
      <c r="AK2356" t="s">
        <v>23509</v>
      </c>
      <c r="AL2356" t="s">
        <v>23510</v>
      </c>
      <c r="AM2356">
        <v>2013</v>
      </c>
      <c r="AN2356" s="1">
        <v>41430</v>
      </c>
      <c r="AO2356" s="1">
        <v>41436</v>
      </c>
      <c r="AP2356">
        <v>5</v>
      </c>
      <c r="AQ2356" t="s">
        <v>81</v>
      </c>
      <c r="AR2356" s="4">
        <f>IF(AQ2356="M",AP2356*30.42,AP2356)</f>
        <v>152.10000000000002</v>
      </c>
      <c r="AS2356">
        <v>0</v>
      </c>
      <c r="AT2356" s="4">
        <f>AR2356+AS2356</f>
        <v>152.10000000000002</v>
      </c>
      <c r="AU2356">
        <v>3</v>
      </c>
      <c r="AV2356" s="1">
        <f>AO2356+AT2356</f>
        <v>41588.1</v>
      </c>
      <c r="AW2356" s="1">
        <v>41681</v>
      </c>
      <c r="AX2356" s="2">
        <f>IF(AV2356&gt;=AW2356,1,2)</f>
        <v>2</v>
      </c>
      <c r="AY2356" s="2" t="str">
        <f>IF((AV2356+10)&gt;=AW2356,"SAVE","LATE")</f>
        <v>LATE</v>
      </c>
      <c r="AZ2356" t="s">
        <v>82</v>
      </c>
      <c r="BA2356" t="s">
        <v>1011</v>
      </c>
      <c r="BB2356">
        <v>716325000</v>
      </c>
      <c r="BC2356">
        <v>211343157</v>
      </c>
      <c r="BD2356" s="9">
        <v>927668157</v>
      </c>
      <c r="BE2356" t="s">
        <v>47238</v>
      </c>
      <c r="BF2356">
        <v>0</v>
      </c>
      <c r="BG2356" t="s">
        <v>70</v>
      </c>
      <c r="BH2356">
        <v>-1</v>
      </c>
      <c r="BI2356" t="s">
        <v>23508</v>
      </c>
      <c r="BJ2356" t="s">
        <v>23511</v>
      </c>
      <c r="BK2356">
        <v>0</v>
      </c>
      <c r="BL2356" t="s">
        <v>85</v>
      </c>
      <c r="BM2356" t="s">
        <v>23512</v>
      </c>
    </row>
    <row r="2357" spans="1:65" x14ac:dyDescent="0.25">
      <c r="A2357">
        <v>2014</v>
      </c>
      <c r="B2357" t="s">
        <v>64</v>
      </c>
      <c r="C2357" t="s">
        <v>65</v>
      </c>
      <c r="D2357" t="s">
        <v>40101</v>
      </c>
      <c r="E2357">
        <v>800215807</v>
      </c>
      <c r="F2357" t="s">
        <v>181</v>
      </c>
      <c r="G2357">
        <v>12</v>
      </c>
      <c r="H2357" t="s">
        <v>41881</v>
      </c>
      <c r="I2357" t="s">
        <v>67</v>
      </c>
      <c r="J2357" t="s">
        <v>68</v>
      </c>
      <c r="K2357">
        <v>3</v>
      </c>
      <c r="L2357" t="s">
        <v>41838</v>
      </c>
      <c r="M2357">
        <v>95000000</v>
      </c>
      <c r="N2357" t="s">
        <v>40102</v>
      </c>
      <c r="O2357" t="s">
        <v>25890</v>
      </c>
      <c r="P2357" t="s">
        <v>90</v>
      </c>
      <c r="Q2357" t="s">
        <v>70</v>
      </c>
      <c r="R2357" t="s">
        <v>70</v>
      </c>
      <c r="S2357" t="s">
        <v>44547</v>
      </c>
      <c r="T2357" t="s">
        <v>25891</v>
      </c>
      <c r="U2357" t="s">
        <v>25892</v>
      </c>
      <c r="V2357" t="s">
        <v>25893</v>
      </c>
      <c r="W2357" t="s">
        <v>25893</v>
      </c>
      <c r="X2357">
        <v>560000000</v>
      </c>
      <c r="Y2357" t="s">
        <v>96</v>
      </c>
      <c r="Z2357" t="s">
        <v>40103</v>
      </c>
      <c r="AA2357">
        <v>0</v>
      </c>
      <c r="AB2357" t="s">
        <v>76</v>
      </c>
      <c r="AC2357">
        <v>0</v>
      </c>
      <c r="AD2357" t="s">
        <v>76</v>
      </c>
      <c r="AE2357">
        <v>2478484</v>
      </c>
      <c r="AF2357" t="s">
        <v>40104</v>
      </c>
      <c r="AG2357" t="s">
        <v>7455</v>
      </c>
      <c r="AH2357" t="s">
        <v>44553</v>
      </c>
      <c r="AI2357" t="s">
        <v>41969</v>
      </c>
      <c r="AJ2357" t="s">
        <v>41304</v>
      </c>
      <c r="AK2357">
        <v>78713172</v>
      </c>
      <c r="AL2357" t="s">
        <v>25894</v>
      </c>
      <c r="AM2357">
        <v>2013</v>
      </c>
      <c r="AN2357" s="1">
        <v>41515</v>
      </c>
      <c r="AO2357" s="1">
        <v>41551</v>
      </c>
      <c r="AP2357">
        <v>88</v>
      </c>
      <c r="AQ2357" t="s">
        <v>74</v>
      </c>
      <c r="AR2357" s="4">
        <f>IF(AQ2357="M",AP2357*30.42,AP2357)</f>
        <v>88</v>
      </c>
      <c r="AS2357">
        <v>0</v>
      </c>
      <c r="AT2357" s="4">
        <f>AR2357+AS2357</f>
        <v>88</v>
      </c>
      <c r="AU2357">
        <v>7</v>
      </c>
      <c r="AV2357" s="1">
        <f>AO2357+AT2357</f>
        <v>41639</v>
      </c>
      <c r="AW2357" s="1">
        <v>41763</v>
      </c>
      <c r="AX2357" s="2">
        <f>IF(AV2357&gt;=AW2357,1,2)</f>
        <v>2</v>
      </c>
      <c r="AY2357" s="2" t="str">
        <f>IF((AV2357+10)&gt;=AW2357,"SAVE","LATE")</f>
        <v>LATE</v>
      </c>
      <c r="AZ2357" t="s">
        <v>82</v>
      </c>
      <c r="BA2357" t="s">
        <v>1011</v>
      </c>
      <c r="BB2357">
        <v>560000000</v>
      </c>
      <c r="BC2357">
        <v>0</v>
      </c>
      <c r="BD2357" s="9">
        <v>560000000</v>
      </c>
      <c r="BE2357" t="s">
        <v>25890</v>
      </c>
      <c r="BF2357">
        <v>0</v>
      </c>
      <c r="BG2357" t="s">
        <v>70</v>
      </c>
      <c r="BH2357">
        <v>-1</v>
      </c>
      <c r="BI2357" t="s">
        <v>70</v>
      </c>
      <c r="BJ2357" t="s">
        <v>70</v>
      </c>
      <c r="BK2357">
        <v>0</v>
      </c>
      <c r="BL2357" t="s">
        <v>85</v>
      </c>
      <c r="BM2357" t="s">
        <v>25895</v>
      </c>
    </row>
    <row r="2358" spans="1:65" x14ac:dyDescent="0.25">
      <c r="A2358">
        <v>2013</v>
      </c>
      <c r="B2358" t="s">
        <v>116</v>
      </c>
      <c r="C2358" t="s">
        <v>130</v>
      </c>
      <c r="D2358" t="s">
        <v>44578</v>
      </c>
      <c r="E2358" t="s">
        <v>21303</v>
      </c>
      <c r="F2358" t="s">
        <v>21304</v>
      </c>
      <c r="G2358">
        <v>1</v>
      </c>
      <c r="H2358" t="s">
        <v>46842</v>
      </c>
      <c r="I2358" t="s">
        <v>67</v>
      </c>
      <c r="J2358" t="s">
        <v>88</v>
      </c>
      <c r="K2358">
        <v>3</v>
      </c>
      <c r="L2358" t="s">
        <v>41838</v>
      </c>
      <c r="M2358">
        <v>95000000</v>
      </c>
      <c r="N2358" t="s">
        <v>40102</v>
      </c>
      <c r="O2358" t="s">
        <v>44579</v>
      </c>
      <c r="P2358" t="s">
        <v>90</v>
      </c>
      <c r="Q2358" t="s">
        <v>21305</v>
      </c>
      <c r="R2358" t="s">
        <v>21305</v>
      </c>
      <c r="S2358" t="s">
        <v>44577</v>
      </c>
      <c r="T2358" t="s">
        <v>21306</v>
      </c>
      <c r="U2358" t="s">
        <v>21307</v>
      </c>
      <c r="V2358" t="s">
        <v>21308</v>
      </c>
      <c r="W2358" t="s">
        <v>21309</v>
      </c>
      <c r="X2358">
        <v>4924269159</v>
      </c>
      <c r="Y2358" t="s">
        <v>96</v>
      </c>
      <c r="Z2358" t="s">
        <v>40103</v>
      </c>
      <c r="AA2358">
        <v>0</v>
      </c>
      <c r="AB2358" t="s">
        <v>76</v>
      </c>
      <c r="AC2358">
        <v>0</v>
      </c>
      <c r="AD2358" t="s">
        <v>76</v>
      </c>
      <c r="AE2358">
        <v>2067916</v>
      </c>
      <c r="AF2358" t="s">
        <v>40104</v>
      </c>
      <c r="AG2358" t="s">
        <v>21310</v>
      </c>
      <c r="AH2358" t="s">
        <v>21311</v>
      </c>
      <c r="AI2358" t="s">
        <v>41969</v>
      </c>
      <c r="AJ2358" t="s">
        <v>41304</v>
      </c>
      <c r="AK2358">
        <v>2752312</v>
      </c>
      <c r="AL2358" t="s">
        <v>15990</v>
      </c>
      <c r="AM2358">
        <v>2013</v>
      </c>
      <c r="AN2358" s="1">
        <v>41638</v>
      </c>
      <c r="AO2358" s="1">
        <v>41639</v>
      </c>
      <c r="AP2358">
        <v>12</v>
      </c>
      <c r="AQ2358" t="s">
        <v>81</v>
      </c>
      <c r="AR2358" s="4">
        <f>IF(AQ2358="M",AP2358*30.42,AP2358)</f>
        <v>365.04</v>
      </c>
      <c r="AS2358">
        <v>0</v>
      </c>
      <c r="AT2358" s="4">
        <f>AR2358+AS2358</f>
        <v>365.04</v>
      </c>
      <c r="AU2358">
        <v>3</v>
      </c>
      <c r="AV2358" s="1">
        <f>AO2358+AT2358</f>
        <v>42004.04</v>
      </c>
      <c r="AW2358" s="1">
        <v>42094</v>
      </c>
      <c r="AX2358" s="2">
        <f>IF(AV2358&gt;=AW2358,1,2)</f>
        <v>2</v>
      </c>
      <c r="AY2358" s="2" t="str">
        <f>IF((AV2358+10)&gt;=AW2358,"SAVE","LATE")</f>
        <v>LATE</v>
      </c>
      <c r="AZ2358" t="s">
        <v>82</v>
      </c>
      <c r="BA2358" t="s">
        <v>1011</v>
      </c>
      <c r="BB2358">
        <v>4924248608</v>
      </c>
      <c r="BC2358">
        <v>2236338211</v>
      </c>
      <c r="BD2358" s="9">
        <v>7160586819</v>
      </c>
      <c r="BE2358" t="s">
        <v>21312</v>
      </c>
      <c r="BF2358">
        <v>0</v>
      </c>
      <c r="BG2358" t="s">
        <v>70</v>
      </c>
      <c r="BH2358">
        <v>-1</v>
      </c>
      <c r="BI2358" t="s">
        <v>21313</v>
      </c>
      <c r="BJ2358">
        <v>1000</v>
      </c>
      <c r="BK2358">
        <v>0</v>
      </c>
      <c r="BL2358" t="s">
        <v>85</v>
      </c>
      <c r="BM2358" t="s">
        <v>21314</v>
      </c>
    </row>
    <row r="2359" spans="1:65" x14ac:dyDescent="0.25">
      <c r="A2359">
        <v>2013</v>
      </c>
      <c r="B2359" t="s">
        <v>116</v>
      </c>
      <c r="C2359" t="s">
        <v>130</v>
      </c>
      <c r="D2359" t="s">
        <v>44578</v>
      </c>
      <c r="E2359" t="s">
        <v>21303</v>
      </c>
      <c r="F2359" t="s">
        <v>21304</v>
      </c>
      <c r="G2359">
        <v>1</v>
      </c>
      <c r="H2359" t="s">
        <v>46842</v>
      </c>
      <c r="I2359" t="s">
        <v>67</v>
      </c>
      <c r="J2359" t="s">
        <v>88</v>
      </c>
      <c r="K2359">
        <v>3</v>
      </c>
      <c r="L2359" t="s">
        <v>41838</v>
      </c>
      <c r="M2359">
        <v>72000000</v>
      </c>
      <c r="N2359" t="s">
        <v>41840</v>
      </c>
      <c r="O2359" t="s">
        <v>21694</v>
      </c>
      <c r="P2359" t="s">
        <v>90</v>
      </c>
      <c r="Q2359" t="s">
        <v>21305</v>
      </c>
      <c r="R2359" t="s">
        <v>21305</v>
      </c>
      <c r="S2359" t="s">
        <v>44577</v>
      </c>
      <c r="T2359" s="3">
        <v>41489</v>
      </c>
      <c r="U2359" t="s">
        <v>21695</v>
      </c>
      <c r="V2359" t="s">
        <v>16027</v>
      </c>
      <c r="W2359" t="s">
        <v>21696</v>
      </c>
      <c r="X2359">
        <v>3219648479</v>
      </c>
      <c r="Y2359" t="s">
        <v>122</v>
      </c>
      <c r="Z2359" t="s">
        <v>123</v>
      </c>
      <c r="AA2359">
        <v>0</v>
      </c>
      <c r="AB2359" t="s">
        <v>76</v>
      </c>
      <c r="AC2359">
        <v>0</v>
      </c>
      <c r="AD2359" t="s">
        <v>76</v>
      </c>
      <c r="AE2359">
        <v>1877385</v>
      </c>
      <c r="AF2359" t="s">
        <v>40104</v>
      </c>
      <c r="AG2359" t="s">
        <v>21697</v>
      </c>
      <c r="AH2359" t="s">
        <v>21698</v>
      </c>
      <c r="AI2359" t="s">
        <v>41969</v>
      </c>
      <c r="AJ2359" t="s">
        <v>41304</v>
      </c>
      <c r="AK2359">
        <v>15372756</v>
      </c>
      <c r="AL2359" t="s">
        <v>21699</v>
      </c>
      <c r="AM2359">
        <v>2013</v>
      </c>
      <c r="AN2359" s="1">
        <v>41388</v>
      </c>
      <c r="AO2359" s="1">
        <v>41432</v>
      </c>
      <c r="AP2359">
        <v>6</v>
      </c>
      <c r="AQ2359" t="s">
        <v>81</v>
      </c>
      <c r="AR2359" s="4">
        <f>IF(AQ2359="M",AP2359*30.42,AP2359)</f>
        <v>182.52</v>
      </c>
      <c r="AS2359">
        <v>0</v>
      </c>
      <c r="AT2359" s="4">
        <f>AR2359+AS2359</f>
        <v>182.52</v>
      </c>
      <c r="AU2359">
        <v>4</v>
      </c>
      <c r="AV2359" s="1">
        <f>AO2359+AT2359</f>
        <v>41614.519999999997</v>
      </c>
      <c r="AW2359" s="1">
        <v>41736</v>
      </c>
      <c r="AX2359" s="2">
        <f>IF(AV2359&gt;=AW2359,1,2)</f>
        <v>2</v>
      </c>
      <c r="AY2359" s="2" t="str">
        <f>IF((AV2359+10)&gt;=AW2359,"SAVE","LATE")</f>
        <v>LATE</v>
      </c>
      <c r="AZ2359" t="s">
        <v>82</v>
      </c>
      <c r="BA2359" t="s">
        <v>1011</v>
      </c>
      <c r="BB2359">
        <v>3219090349</v>
      </c>
      <c r="BC2359">
        <v>0</v>
      </c>
      <c r="BD2359" s="9">
        <v>3219090349</v>
      </c>
      <c r="BE2359" t="s">
        <v>21700</v>
      </c>
      <c r="BF2359">
        <v>0</v>
      </c>
      <c r="BG2359" t="s">
        <v>70</v>
      </c>
      <c r="BH2359">
        <v>-1</v>
      </c>
      <c r="BI2359">
        <v>1000</v>
      </c>
      <c r="BJ2359">
        <v>1000</v>
      </c>
      <c r="BK2359">
        <v>0</v>
      </c>
      <c r="BL2359" t="s">
        <v>85</v>
      </c>
      <c r="BM2359" t="s">
        <v>21701</v>
      </c>
    </row>
    <row r="2360" spans="1:65" x14ac:dyDescent="0.25">
      <c r="A2360">
        <v>2013</v>
      </c>
      <c r="B2360" t="s">
        <v>116</v>
      </c>
      <c r="C2360" t="s">
        <v>130</v>
      </c>
      <c r="D2360" t="s">
        <v>44578</v>
      </c>
      <c r="E2360" t="s">
        <v>21303</v>
      </c>
      <c r="F2360" t="s">
        <v>21304</v>
      </c>
      <c r="G2360">
        <v>1</v>
      </c>
      <c r="H2360" t="s">
        <v>46842</v>
      </c>
      <c r="I2360" t="s">
        <v>105</v>
      </c>
      <c r="J2360" t="s">
        <v>88</v>
      </c>
      <c r="K2360">
        <v>2</v>
      </c>
      <c r="L2360" t="s">
        <v>41311</v>
      </c>
      <c r="M2360">
        <v>95000000</v>
      </c>
      <c r="N2360" t="s">
        <v>40102</v>
      </c>
      <c r="O2360" t="s">
        <v>44580</v>
      </c>
      <c r="P2360" t="s">
        <v>90</v>
      </c>
      <c r="Q2360" t="s">
        <v>21305</v>
      </c>
      <c r="R2360" t="s">
        <v>21305</v>
      </c>
      <c r="S2360" t="s">
        <v>44577</v>
      </c>
      <c r="T2360" t="s">
        <v>15367</v>
      </c>
      <c r="U2360" t="s">
        <v>22164</v>
      </c>
      <c r="V2360" t="s">
        <v>15838</v>
      </c>
      <c r="W2360" t="s">
        <v>22165</v>
      </c>
      <c r="X2360">
        <v>2073490104</v>
      </c>
      <c r="Y2360" t="s">
        <v>96</v>
      </c>
      <c r="Z2360" t="s">
        <v>40103</v>
      </c>
      <c r="AA2360">
        <v>0</v>
      </c>
      <c r="AB2360" t="s">
        <v>76</v>
      </c>
      <c r="AC2360">
        <v>0</v>
      </c>
      <c r="AD2360" t="s">
        <v>76</v>
      </c>
      <c r="AE2360">
        <v>2038034</v>
      </c>
      <c r="AF2360" t="s">
        <v>40104</v>
      </c>
      <c r="AG2360" t="s">
        <v>22166</v>
      </c>
      <c r="AH2360" t="s">
        <v>22167</v>
      </c>
      <c r="AI2360" t="s">
        <v>41969</v>
      </c>
      <c r="AJ2360" t="s">
        <v>41304</v>
      </c>
      <c r="AK2360">
        <v>15372756</v>
      </c>
      <c r="AL2360" t="s">
        <v>21699</v>
      </c>
      <c r="AM2360">
        <v>2013</v>
      </c>
      <c r="AN2360" s="1">
        <v>41424</v>
      </c>
      <c r="AO2360" s="1">
        <v>41458</v>
      </c>
      <c r="AP2360">
        <v>6</v>
      </c>
      <c r="AQ2360" t="s">
        <v>81</v>
      </c>
      <c r="AR2360" s="4">
        <f>IF(AQ2360="M",AP2360*30.42,AP2360)</f>
        <v>182.52</v>
      </c>
      <c r="AS2360">
        <v>0</v>
      </c>
      <c r="AT2360" s="4">
        <f>AR2360+AS2360</f>
        <v>182.52</v>
      </c>
      <c r="AU2360">
        <v>2</v>
      </c>
      <c r="AV2360" s="1">
        <f>AO2360+AT2360</f>
        <v>41640.519999999997</v>
      </c>
      <c r="AW2360" s="1">
        <v>41701</v>
      </c>
      <c r="AX2360" s="2">
        <f>IF(AV2360&gt;=AW2360,1,2)</f>
        <v>2</v>
      </c>
      <c r="AY2360" s="2" t="str">
        <f>IF((AV2360+10)&gt;=AW2360,"SAVE","LATE")</f>
        <v>LATE</v>
      </c>
      <c r="AZ2360" t="s">
        <v>82</v>
      </c>
      <c r="BA2360" t="s">
        <v>1011</v>
      </c>
      <c r="BB2360">
        <v>2073384673</v>
      </c>
      <c r="BC2360">
        <v>306366412</v>
      </c>
      <c r="BD2360" s="9">
        <v>2379751085</v>
      </c>
      <c r="BE2360" t="s">
        <v>22168</v>
      </c>
      <c r="BF2360">
        <v>0</v>
      </c>
      <c r="BG2360" t="s">
        <v>70</v>
      </c>
      <c r="BH2360">
        <v>-1</v>
      </c>
      <c r="BI2360" t="s">
        <v>22167</v>
      </c>
      <c r="BJ2360">
        <v>1000</v>
      </c>
      <c r="BK2360">
        <v>0</v>
      </c>
      <c r="BL2360" t="s">
        <v>85</v>
      </c>
      <c r="BM2360" t="s">
        <v>22169</v>
      </c>
    </row>
    <row r="2361" spans="1:65" x14ac:dyDescent="0.25">
      <c r="A2361">
        <v>2013</v>
      </c>
      <c r="B2361" t="s">
        <v>116</v>
      </c>
      <c r="C2361" t="s">
        <v>117</v>
      </c>
      <c r="D2361" t="s">
        <v>47245</v>
      </c>
      <c r="E2361" t="s">
        <v>3313</v>
      </c>
      <c r="F2361" t="s">
        <v>3314</v>
      </c>
      <c r="G2361">
        <v>11</v>
      </c>
      <c r="H2361" t="s">
        <v>41839</v>
      </c>
      <c r="I2361" t="s">
        <v>105</v>
      </c>
      <c r="J2361" t="s">
        <v>88</v>
      </c>
      <c r="K2361">
        <v>3</v>
      </c>
      <c r="L2361" t="s">
        <v>41838</v>
      </c>
      <c r="M2361">
        <v>72000000</v>
      </c>
      <c r="N2361" t="s">
        <v>41840</v>
      </c>
      <c r="O2361" t="s">
        <v>47271</v>
      </c>
      <c r="P2361" t="s">
        <v>90</v>
      </c>
      <c r="Q2361" t="s">
        <v>47247</v>
      </c>
      <c r="R2361" t="s">
        <v>47247</v>
      </c>
      <c r="S2361" t="s">
        <v>47244</v>
      </c>
      <c r="T2361" s="3">
        <v>41522</v>
      </c>
      <c r="U2361" t="s">
        <v>19685</v>
      </c>
      <c r="V2361" t="s">
        <v>19560</v>
      </c>
      <c r="W2361">
        <v>84</v>
      </c>
      <c r="X2361">
        <v>109434953</v>
      </c>
      <c r="Y2361" t="s">
        <v>122</v>
      </c>
      <c r="Z2361" t="s">
        <v>123</v>
      </c>
      <c r="AA2361">
        <v>0</v>
      </c>
      <c r="AB2361" t="s">
        <v>76</v>
      </c>
      <c r="AC2361">
        <v>0</v>
      </c>
      <c r="AD2361" t="s">
        <v>76</v>
      </c>
      <c r="AE2361">
        <v>1631504</v>
      </c>
      <c r="AF2361" t="s">
        <v>41304</v>
      </c>
      <c r="AG2361" t="s">
        <v>19686</v>
      </c>
      <c r="AH2361" t="s">
        <v>19687</v>
      </c>
      <c r="AI2361" t="s">
        <v>41969</v>
      </c>
      <c r="AJ2361" t="s">
        <v>41304</v>
      </c>
      <c r="AK2361" t="s">
        <v>19686</v>
      </c>
      <c r="AL2361" t="s">
        <v>19687</v>
      </c>
      <c r="AM2361">
        <v>2013</v>
      </c>
      <c r="AN2361" s="1">
        <v>41436</v>
      </c>
      <c r="AO2361" s="1">
        <v>41443</v>
      </c>
      <c r="AP2361">
        <v>2</v>
      </c>
      <c r="AQ2361" t="s">
        <v>81</v>
      </c>
      <c r="AR2361" s="4">
        <f>IF(AQ2361="M",AP2361*30.42,AP2361)</f>
        <v>60.84</v>
      </c>
      <c r="AS2361">
        <v>0</v>
      </c>
      <c r="AT2361" s="4">
        <f>AR2361+AS2361</f>
        <v>60.84</v>
      </c>
      <c r="AU2361">
        <v>1</v>
      </c>
      <c r="AV2361" s="1">
        <f>AO2361+AT2361</f>
        <v>41503.839999999997</v>
      </c>
      <c r="AW2361" s="1">
        <v>41535</v>
      </c>
      <c r="AX2361" s="2">
        <f>IF(AV2361&gt;=AW2361,1,2)</f>
        <v>2</v>
      </c>
      <c r="AY2361" s="2" t="str">
        <f>IF((AV2361+10)&gt;=AW2361,"SAVE","LATE")</f>
        <v>LATE</v>
      </c>
      <c r="AZ2361" t="s">
        <v>82</v>
      </c>
      <c r="BA2361" t="s">
        <v>1011</v>
      </c>
      <c r="BB2361">
        <v>109401697</v>
      </c>
      <c r="BC2361">
        <v>25000000</v>
      </c>
      <c r="BD2361" s="9">
        <v>134401697</v>
      </c>
      <c r="BE2361" t="s">
        <v>47272</v>
      </c>
      <c r="BF2361">
        <v>0</v>
      </c>
      <c r="BG2361" t="s">
        <v>70</v>
      </c>
      <c r="BH2361">
        <v>-1</v>
      </c>
      <c r="BI2361" t="s">
        <v>41624</v>
      </c>
      <c r="BJ2361" t="s">
        <v>44616</v>
      </c>
      <c r="BK2361">
        <v>0</v>
      </c>
      <c r="BL2361" t="s">
        <v>85</v>
      </c>
      <c r="BM2361" t="s">
        <v>19688</v>
      </c>
    </row>
    <row r="2362" spans="1:65" x14ac:dyDescent="0.25">
      <c r="A2362">
        <v>2013</v>
      </c>
      <c r="B2362" t="s">
        <v>116</v>
      </c>
      <c r="C2362" t="s">
        <v>117</v>
      </c>
      <c r="D2362" t="s">
        <v>47245</v>
      </c>
      <c r="E2362" t="s">
        <v>3313</v>
      </c>
      <c r="F2362" t="s">
        <v>3314</v>
      </c>
      <c r="G2362">
        <v>1</v>
      </c>
      <c r="H2362" t="s">
        <v>46842</v>
      </c>
      <c r="I2362" t="s">
        <v>67</v>
      </c>
      <c r="J2362" t="s">
        <v>88</v>
      </c>
      <c r="K2362">
        <v>3</v>
      </c>
      <c r="L2362" t="s">
        <v>41838</v>
      </c>
      <c r="M2362">
        <v>72000000</v>
      </c>
      <c r="N2362" t="s">
        <v>41840</v>
      </c>
      <c r="O2362" t="s">
        <v>47273</v>
      </c>
      <c r="P2362" t="s">
        <v>90</v>
      </c>
      <c r="Q2362" t="s">
        <v>47247</v>
      </c>
      <c r="R2362" t="s">
        <v>47247</v>
      </c>
      <c r="S2362" t="s">
        <v>47244</v>
      </c>
      <c r="T2362" t="s">
        <v>19787</v>
      </c>
      <c r="U2362" t="s">
        <v>24226</v>
      </c>
      <c r="V2362" t="s">
        <v>24227</v>
      </c>
      <c r="W2362">
        <v>64</v>
      </c>
      <c r="X2362">
        <v>422261990</v>
      </c>
      <c r="Y2362" t="s">
        <v>122</v>
      </c>
      <c r="Z2362" t="s">
        <v>123</v>
      </c>
      <c r="AA2362">
        <v>0</v>
      </c>
      <c r="AB2362" t="s">
        <v>76</v>
      </c>
      <c r="AC2362">
        <v>0</v>
      </c>
      <c r="AD2362" t="s">
        <v>76</v>
      </c>
      <c r="AE2362">
        <v>1773062</v>
      </c>
      <c r="AF2362" t="s">
        <v>40104</v>
      </c>
      <c r="AG2362" t="s">
        <v>24228</v>
      </c>
      <c r="AH2362" t="s">
        <v>24229</v>
      </c>
      <c r="AI2362" t="s">
        <v>41969</v>
      </c>
      <c r="AJ2362" t="s">
        <v>41304</v>
      </c>
      <c r="AK2362" t="s">
        <v>24230</v>
      </c>
      <c r="AL2362" t="s">
        <v>24231</v>
      </c>
      <c r="AM2362">
        <v>2013</v>
      </c>
      <c r="AN2362" s="1">
        <v>41495</v>
      </c>
      <c r="AO2362" s="1">
        <v>41509</v>
      </c>
      <c r="AP2362">
        <v>3</v>
      </c>
      <c r="AQ2362" t="s">
        <v>81</v>
      </c>
      <c r="AR2362" s="4">
        <f>IF(AQ2362="M",AP2362*30.42,AP2362)</f>
        <v>91.26</v>
      </c>
      <c r="AS2362">
        <v>0</v>
      </c>
      <c r="AT2362" s="4">
        <f>AR2362+AS2362</f>
        <v>91.26</v>
      </c>
      <c r="AU2362">
        <v>1</v>
      </c>
      <c r="AV2362" s="1">
        <f>AO2362+AT2362</f>
        <v>41600.26</v>
      </c>
      <c r="AW2362" s="1">
        <v>41631</v>
      </c>
      <c r="AX2362" s="2">
        <f>IF(AV2362&gt;=AW2362,1,2)</f>
        <v>2</v>
      </c>
      <c r="AY2362" s="2" t="str">
        <f>IF((AV2362+10)&gt;=AW2362,"SAVE","LATE")</f>
        <v>LATE</v>
      </c>
      <c r="AZ2362" t="s">
        <v>82</v>
      </c>
      <c r="BA2362" t="s">
        <v>1011</v>
      </c>
      <c r="BB2362">
        <v>422144971</v>
      </c>
      <c r="BC2362">
        <v>0</v>
      </c>
      <c r="BD2362" s="9">
        <v>422144971</v>
      </c>
      <c r="BE2362" t="s">
        <v>47273</v>
      </c>
      <c r="BF2362">
        <v>0</v>
      </c>
      <c r="BG2362" t="s">
        <v>70</v>
      </c>
      <c r="BH2362">
        <v>-1</v>
      </c>
      <c r="BI2362" t="s">
        <v>47274</v>
      </c>
      <c r="BJ2362" t="s">
        <v>47275</v>
      </c>
      <c r="BK2362">
        <v>0</v>
      </c>
      <c r="BL2362" t="s">
        <v>85</v>
      </c>
      <c r="BM2362" t="s">
        <v>24232</v>
      </c>
    </row>
    <row r="2363" spans="1:65" x14ac:dyDescent="0.25">
      <c r="A2363">
        <v>2013</v>
      </c>
      <c r="B2363" t="s">
        <v>116</v>
      </c>
      <c r="C2363" t="s">
        <v>130</v>
      </c>
      <c r="D2363" t="s">
        <v>44617</v>
      </c>
      <c r="E2363" t="s">
        <v>20854</v>
      </c>
      <c r="F2363" t="s">
        <v>20855</v>
      </c>
      <c r="G2363">
        <v>1</v>
      </c>
      <c r="H2363" t="s">
        <v>46842</v>
      </c>
      <c r="I2363" t="s">
        <v>105</v>
      </c>
      <c r="J2363" t="s">
        <v>88</v>
      </c>
      <c r="K2363">
        <v>3</v>
      </c>
      <c r="L2363" t="s">
        <v>41838</v>
      </c>
      <c r="M2363">
        <v>72000000</v>
      </c>
      <c r="N2363" t="s">
        <v>41840</v>
      </c>
      <c r="O2363" t="s">
        <v>44618</v>
      </c>
      <c r="P2363" t="s">
        <v>90</v>
      </c>
      <c r="Q2363" t="s">
        <v>20856</v>
      </c>
      <c r="R2363" t="s">
        <v>20856</v>
      </c>
      <c r="S2363" t="s">
        <v>44619</v>
      </c>
      <c r="T2363" t="s">
        <v>18432</v>
      </c>
      <c r="U2363" t="s">
        <v>20857</v>
      </c>
      <c r="V2363" t="s">
        <v>20858</v>
      </c>
      <c r="W2363">
        <v>1024</v>
      </c>
      <c r="X2363">
        <v>11438184698</v>
      </c>
      <c r="Y2363" t="s">
        <v>122</v>
      </c>
      <c r="Z2363" t="s">
        <v>123</v>
      </c>
      <c r="AA2363">
        <v>0</v>
      </c>
      <c r="AB2363" t="s">
        <v>76</v>
      </c>
      <c r="AC2363">
        <v>0</v>
      </c>
      <c r="AD2363" t="s">
        <v>76</v>
      </c>
      <c r="AE2363">
        <v>2630466</v>
      </c>
      <c r="AF2363" t="s">
        <v>40104</v>
      </c>
      <c r="AG2363" t="s">
        <v>20859</v>
      </c>
      <c r="AH2363" t="s">
        <v>20860</v>
      </c>
      <c r="AI2363" t="s">
        <v>41969</v>
      </c>
      <c r="AJ2363" t="s">
        <v>41304</v>
      </c>
      <c r="AK2363" t="s">
        <v>20861</v>
      </c>
      <c r="AL2363" t="s">
        <v>20862</v>
      </c>
      <c r="AM2363">
        <v>2013</v>
      </c>
      <c r="AN2363" s="1">
        <v>41570</v>
      </c>
      <c r="AO2363" s="1">
        <v>41610</v>
      </c>
      <c r="AP2363">
        <v>8</v>
      </c>
      <c r="AQ2363" t="s">
        <v>81</v>
      </c>
      <c r="AR2363" s="4">
        <f>IF(AQ2363="M",AP2363*30.42,AP2363)</f>
        <v>243.36</v>
      </c>
      <c r="AS2363">
        <v>0</v>
      </c>
      <c r="AT2363" s="4">
        <f>AR2363+AS2363</f>
        <v>243.36</v>
      </c>
      <c r="AU2363">
        <v>7</v>
      </c>
      <c r="AV2363" s="1">
        <f>AO2363+AT2363</f>
        <v>41853.360000000001</v>
      </c>
      <c r="AW2363" s="1">
        <v>42065</v>
      </c>
      <c r="AX2363" s="2">
        <f>IF(AV2363&gt;=AW2363,1,2)</f>
        <v>2</v>
      </c>
      <c r="AY2363" s="2" t="str">
        <f>IF((AV2363+10)&gt;=AW2363,"SAVE","LATE")</f>
        <v>LATE</v>
      </c>
      <c r="AZ2363" t="s">
        <v>82</v>
      </c>
      <c r="BA2363" t="s">
        <v>1011</v>
      </c>
      <c r="BB2363">
        <v>11438184698</v>
      </c>
      <c r="BC2363">
        <v>0</v>
      </c>
      <c r="BD2363" s="9">
        <v>11438184698</v>
      </c>
      <c r="BE2363" t="s">
        <v>44620</v>
      </c>
      <c r="BF2363">
        <v>0</v>
      </c>
      <c r="BG2363" t="s">
        <v>70</v>
      </c>
      <c r="BH2363">
        <v>-1</v>
      </c>
      <c r="BI2363" t="s">
        <v>20863</v>
      </c>
      <c r="BJ2363" t="s">
        <v>20864</v>
      </c>
      <c r="BK2363">
        <v>0</v>
      </c>
      <c r="BL2363" t="s">
        <v>85</v>
      </c>
      <c r="BM2363" t="s">
        <v>20865</v>
      </c>
    </row>
    <row r="2364" spans="1:65" x14ac:dyDescent="0.25">
      <c r="A2364">
        <v>2014</v>
      </c>
      <c r="B2364" t="s">
        <v>116</v>
      </c>
      <c r="C2364" t="s">
        <v>130</v>
      </c>
      <c r="D2364" t="s">
        <v>44617</v>
      </c>
      <c r="E2364" t="s">
        <v>20854</v>
      </c>
      <c r="F2364" t="s">
        <v>25826</v>
      </c>
      <c r="G2364">
        <v>12</v>
      </c>
      <c r="H2364" t="s">
        <v>41881</v>
      </c>
      <c r="I2364" t="s">
        <v>67</v>
      </c>
      <c r="J2364" t="s">
        <v>68</v>
      </c>
      <c r="K2364">
        <v>3</v>
      </c>
      <c r="L2364" t="s">
        <v>41838</v>
      </c>
      <c r="M2364">
        <v>72000000</v>
      </c>
      <c r="N2364" t="s">
        <v>41840</v>
      </c>
      <c r="O2364" t="s">
        <v>44621</v>
      </c>
      <c r="P2364" t="s">
        <v>90</v>
      </c>
      <c r="Q2364" t="s">
        <v>70</v>
      </c>
      <c r="R2364" t="s">
        <v>70</v>
      </c>
      <c r="S2364" t="s">
        <v>44619</v>
      </c>
      <c r="T2364" t="s">
        <v>25827</v>
      </c>
      <c r="U2364" t="s">
        <v>25828</v>
      </c>
      <c r="V2364">
        <v>1068</v>
      </c>
      <c r="W2364" t="s">
        <v>25829</v>
      </c>
      <c r="X2364">
        <v>608417786</v>
      </c>
      <c r="Y2364" t="s">
        <v>122</v>
      </c>
      <c r="Z2364" t="s">
        <v>123</v>
      </c>
      <c r="AA2364">
        <v>0</v>
      </c>
      <c r="AB2364" t="s">
        <v>76</v>
      </c>
      <c r="AC2364">
        <v>0</v>
      </c>
      <c r="AD2364" t="s">
        <v>76</v>
      </c>
      <c r="AE2364">
        <v>2377591</v>
      </c>
      <c r="AF2364" t="s">
        <v>145</v>
      </c>
      <c r="AG2364" t="s">
        <v>25830</v>
      </c>
      <c r="AH2364" t="s">
        <v>44622</v>
      </c>
      <c r="AI2364" t="s">
        <v>41969</v>
      </c>
      <c r="AJ2364" t="s">
        <v>41304</v>
      </c>
      <c r="AK2364" t="s">
        <v>25831</v>
      </c>
      <c r="AL2364" t="s">
        <v>25832</v>
      </c>
      <c r="AM2364">
        <v>2013</v>
      </c>
      <c r="AN2364" s="1">
        <v>41579</v>
      </c>
      <c r="AO2364" s="1">
        <v>41614</v>
      </c>
      <c r="AP2364">
        <v>2</v>
      </c>
      <c r="AQ2364" t="s">
        <v>81</v>
      </c>
      <c r="AR2364" s="4">
        <f>IF(AQ2364="M",AP2364*30.42,AP2364)</f>
        <v>60.84</v>
      </c>
      <c r="AS2364">
        <v>0</v>
      </c>
      <c r="AT2364" s="4">
        <f>AR2364+AS2364</f>
        <v>60.84</v>
      </c>
      <c r="AU2364">
        <v>1</v>
      </c>
      <c r="AV2364" s="1">
        <f>AO2364+AT2364</f>
        <v>41674.839999999997</v>
      </c>
      <c r="AW2364" s="1">
        <v>41704</v>
      </c>
      <c r="AX2364" s="2">
        <f>IF(AV2364&gt;=AW2364,1,2)</f>
        <v>2</v>
      </c>
      <c r="AY2364" s="2" t="str">
        <f>IF((AV2364+10)&gt;=AW2364,"SAVE","LATE")</f>
        <v>LATE</v>
      </c>
      <c r="AZ2364" t="s">
        <v>82</v>
      </c>
      <c r="BA2364" t="s">
        <v>1011</v>
      </c>
      <c r="BB2364">
        <v>608417786</v>
      </c>
      <c r="BC2364">
        <v>0</v>
      </c>
      <c r="BD2364" s="9">
        <v>608417786</v>
      </c>
      <c r="BE2364" t="s">
        <v>44623</v>
      </c>
      <c r="BF2364">
        <v>0</v>
      </c>
      <c r="BG2364" t="s">
        <v>70</v>
      </c>
      <c r="BH2364">
        <v>-1</v>
      </c>
      <c r="BI2364" t="s">
        <v>70</v>
      </c>
      <c r="BJ2364" t="s">
        <v>70</v>
      </c>
      <c r="BK2364">
        <v>0</v>
      </c>
      <c r="BL2364" t="s">
        <v>85</v>
      </c>
      <c r="BM2364" t="s">
        <v>25833</v>
      </c>
    </row>
    <row r="2365" spans="1:65" x14ac:dyDescent="0.25">
      <c r="A2365">
        <v>2013</v>
      </c>
      <c r="B2365" t="s">
        <v>64</v>
      </c>
      <c r="C2365" t="s">
        <v>290</v>
      </c>
      <c r="D2365" t="s">
        <v>22318</v>
      </c>
      <c r="E2365">
        <v>900523392</v>
      </c>
      <c r="F2365" t="s">
        <v>22319</v>
      </c>
      <c r="G2365">
        <v>12</v>
      </c>
      <c r="H2365" t="s">
        <v>41881</v>
      </c>
      <c r="I2365" t="s">
        <v>105</v>
      </c>
      <c r="J2365" t="s">
        <v>68</v>
      </c>
      <c r="K2365">
        <v>3</v>
      </c>
      <c r="L2365" t="s">
        <v>41838</v>
      </c>
      <c r="M2365">
        <v>72000000</v>
      </c>
      <c r="N2365" t="s">
        <v>41840</v>
      </c>
      <c r="O2365" t="s">
        <v>44633</v>
      </c>
      <c r="P2365" t="s">
        <v>90</v>
      </c>
      <c r="Q2365" t="s">
        <v>70</v>
      </c>
      <c r="R2365" t="s">
        <v>70</v>
      </c>
      <c r="S2365" t="s">
        <v>44634</v>
      </c>
      <c r="T2365" s="3">
        <v>41376</v>
      </c>
      <c r="U2365" t="s">
        <v>25245</v>
      </c>
      <c r="V2365" t="s">
        <v>25246</v>
      </c>
      <c r="W2365" t="s">
        <v>25246</v>
      </c>
      <c r="X2365">
        <v>21141592</v>
      </c>
      <c r="Y2365" t="s">
        <v>122</v>
      </c>
      <c r="Z2365" t="s">
        <v>123</v>
      </c>
      <c r="AA2365">
        <v>0</v>
      </c>
      <c r="AB2365" t="s">
        <v>76</v>
      </c>
      <c r="AC2365">
        <v>0</v>
      </c>
      <c r="AD2365" t="s">
        <v>76</v>
      </c>
      <c r="AE2365">
        <v>2001040</v>
      </c>
      <c r="AF2365" t="s">
        <v>40104</v>
      </c>
      <c r="AG2365" t="s">
        <v>25247</v>
      </c>
      <c r="AH2365" t="s">
        <v>25248</v>
      </c>
      <c r="AI2365" t="s">
        <v>39286</v>
      </c>
      <c r="AJ2365" t="s">
        <v>41304</v>
      </c>
      <c r="AK2365">
        <v>19289830</v>
      </c>
      <c r="AL2365" t="s">
        <v>25249</v>
      </c>
      <c r="AM2365">
        <v>2013</v>
      </c>
      <c r="AN2365" s="1">
        <v>41603</v>
      </c>
      <c r="AO2365" s="1">
        <v>41603</v>
      </c>
      <c r="AP2365">
        <v>7</v>
      </c>
      <c r="AQ2365" t="s">
        <v>81</v>
      </c>
      <c r="AR2365" s="4">
        <f>IF(AQ2365="M",AP2365*30.42,AP2365)</f>
        <v>212.94</v>
      </c>
      <c r="AS2365">
        <v>0</v>
      </c>
      <c r="AT2365" s="4">
        <f>AR2365+AS2365</f>
        <v>212.94</v>
      </c>
      <c r="AU2365">
        <v>37</v>
      </c>
      <c r="AV2365" s="1">
        <f>AO2365+AT2365</f>
        <v>41815.94</v>
      </c>
      <c r="AW2365" s="1">
        <v>42941</v>
      </c>
      <c r="AX2365" s="2">
        <f>IF(AV2365&gt;=AW2365,1,2)</f>
        <v>2</v>
      </c>
      <c r="AY2365" s="2" t="str">
        <f>IF((AV2365+10)&gt;=AW2365,"SAVE","LATE")</f>
        <v>LATE</v>
      </c>
      <c r="AZ2365" t="s">
        <v>82</v>
      </c>
      <c r="BA2365" t="s">
        <v>1011</v>
      </c>
      <c r="BB2365">
        <v>21141592122</v>
      </c>
      <c r="BC2365">
        <v>0</v>
      </c>
      <c r="BD2365" s="9">
        <v>21141592122</v>
      </c>
      <c r="BE2365" t="s">
        <v>44633</v>
      </c>
      <c r="BF2365">
        <v>0</v>
      </c>
      <c r="BG2365" t="s">
        <v>70</v>
      </c>
      <c r="BH2365">
        <v>-1</v>
      </c>
      <c r="BI2365" t="s">
        <v>70</v>
      </c>
      <c r="BJ2365" t="s">
        <v>70</v>
      </c>
      <c r="BK2365">
        <v>0</v>
      </c>
      <c r="BL2365" t="s">
        <v>85</v>
      </c>
      <c r="BM2365" t="s">
        <v>25250</v>
      </c>
    </row>
    <row r="2366" spans="1:65" x14ac:dyDescent="0.25">
      <c r="A2366">
        <v>2014</v>
      </c>
      <c r="B2366" t="s">
        <v>64</v>
      </c>
      <c r="C2366" t="s">
        <v>290</v>
      </c>
      <c r="D2366" t="s">
        <v>22318</v>
      </c>
      <c r="E2366">
        <v>900523392</v>
      </c>
      <c r="F2366" t="s">
        <v>22319</v>
      </c>
      <c r="G2366">
        <v>12</v>
      </c>
      <c r="H2366" t="s">
        <v>41881</v>
      </c>
      <c r="I2366" t="s">
        <v>67</v>
      </c>
      <c r="J2366" t="s">
        <v>42026</v>
      </c>
      <c r="K2366">
        <v>3</v>
      </c>
      <c r="L2366" t="s">
        <v>41838</v>
      </c>
      <c r="M2366">
        <v>80000000</v>
      </c>
      <c r="N2366" t="s">
        <v>348</v>
      </c>
      <c r="O2366" t="s">
        <v>25393</v>
      </c>
      <c r="P2366" t="s">
        <v>90</v>
      </c>
      <c r="Q2366" t="s">
        <v>70</v>
      </c>
      <c r="R2366" t="s">
        <v>70</v>
      </c>
      <c r="S2366" t="s">
        <v>44634</v>
      </c>
      <c r="T2366" t="s">
        <v>25394</v>
      </c>
      <c r="U2366" t="s">
        <v>25395</v>
      </c>
      <c r="V2366" t="s">
        <v>25396</v>
      </c>
      <c r="W2366" t="s">
        <v>25396</v>
      </c>
      <c r="X2366">
        <v>2270085156</v>
      </c>
      <c r="Y2366" t="s">
        <v>122</v>
      </c>
      <c r="Z2366" t="s">
        <v>123</v>
      </c>
      <c r="AA2366">
        <v>0</v>
      </c>
      <c r="AB2366" t="s">
        <v>76</v>
      </c>
      <c r="AC2366">
        <v>0</v>
      </c>
      <c r="AD2366" t="s">
        <v>76</v>
      </c>
      <c r="AE2366">
        <v>2366283</v>
      </c>
      <c r="AF2366" t="s">
        <v>40104</v>
      </c>
      <c r="AG2366" t="s">
        <v>25397</v>
      </c>
      <c r="AH2366" t="s">
        <v>25398</v>
      </c>
      <c r="AI2366" t="s">
        <v>41969</v>
      </c>
      <c r="AJ2366" t="s">
        <v>41304</v>
      </c>
      <c r="AK2366" t="s">
        <v>25399</v>
      </c>
      <c r="AL2366" t="s">
        <v>25400</v>
      </c>
      <c r="AM2366">
        <v>2013</v>
      </c>
      <c r="AN2366" s="1">
        <v>41556</v>
      </c>
      <c r="AO2366" s="1">
        <v>41556</v>
      </c>
      <c r="AP2366">
        <v>82</v>
      </c>
      <c r="AQ2366" t="s">
        <v>74</v>
      </c>
      <c r="AR2366" s="4">
        <f>IF(AQ2366="M",AP2366*30.42,AP2366)</f>
        <v>82</v>
      </c>
      <c r="AS2366">
        <v>90</v>
      </c>
      <c r="AT2366" s="4">
        <f>AR2366+AS2366</f>
        <v>172</v>
      </c>
      <c r="AU2366">
        <v>12</v>
      </c>
      <c r="AV2366" s="1">
        <f>AO2366+AT2366</f>
        <v>41728</v>
      </c>
      <c r="AW2366" s="1">
        <v>42011</v>
      </c>
      <c r="AX2366" s="2">
        <f>IF(AV2366&gt;=AW2366,1,2)</f>
        <v>2</v>
      </c>
      <c r="AY2366" s="2" t="str">
        <f>IF((AV2366+10)&gt;=AW2366,"SAVE","LATE")</f>
        <v>LATE</v>
      </c>
      <c r="AZ2366" t="s">
        <v>82</v>
      </c>
      <c r="BA2366" t="s">
        <v>1011</v>
      </c>
      <c r="BB2366">
        <v>2270085156</v>
      </c>
      <c r="BC2366">
        <v>47160895507</v>
      </c>
      <c r="BD2366" s="9">
        <v>49430980663</v>
      </c>
      <c r="BE2366" t="s">
        <v>25393</v>
      </c>
      <c r="BF2366">
        <v>0</v>
      </c>
      <c r="BG2366" t="s">
        <v>70</v>
      </c>
      <c r="BH2366">
        <v>-1</v>
      </c>
      <c r="BI2366" t="s">
        <v>70</v>
      </c>
      <c r="BJ2366" t="s">
        <v>70</v>
      </c>
      <c r="BK2366">
        <v>0</v>
      </c>
      <c r="BL2366" t="s">
        <v>85</v>
      </c>
      <c r="BM2366" t="s">
        <v>25401</v>
      </c>
    </row>
    <row r="2367" spans="1:65" x14ac:dyDescent="0.25">
      <c r="A2367">
        <v>2013</v>
      </c>
      <c r="B2367" t="s">
        <v>116</v>
      </c>
      <c r="C2367" t="s">
        <v>357</v>
      </c>
      <c r="D2367" t="s">
        <v>47283</v>
      </c>
      <c r="E2367" t="s">
        <v>14402</v>
      </c>
      <c r="F2367" t="s">
        <v>14403</v>
      </c>
      <c r="G2367">
        <v>12</v>
      </c>
      <c r="H2367" t="s">
        <v>41881</v>
      </c>
      <c r="I2367" t="s">
        <v>67</v>
      </c>
      <c r="J2367" t="s">
        <v>68</v>
      </c>
      <c r="K2367">
        <v>3</v>
      </c>
      <c r="L2367" t="s">
        <v>41838</v>
      </c>
      <c r="M2367">
        <v>80000000</v>
      </c>
      <c r="N2367" t="s">
        <v>348</v>
      </c>
      <c r="O2367" t="s">
        <v>25550</v>
      </c>
      <c r="P2367" t="s">
        <v>90</v>
      </c>
      <c r="Q2367" t="s">
        <v>70</v>
      </c>
      <c r="R2367" t="s">
        <v>70</v>
      </c>
      <c r="S2367" t="s">
        <v>448</v>
      </c>
      <c r="T2367" s="3">
        <v>41497</v>
      </c>
      <c r="U2367" t="s">
        <v>25551</v>
      </c>
      <c r="V2367" t="s">
        <v>25552</v>
      </c>
      <c r="W2367" t="s">
        <v>25552</v>
      </c>
      <c r="X2367">
        <v>1105989591</v>
      </c>
      <c r="Y2367" t="s">
        <v>122</v>
      </c>
      <c r="Z2367" t="s">
        <v>123</v>
      </c>
      <c r="AA2367">
        <v>0</v>
      </c>
      <c r="AB2367" t="s">
        <v>76</v>
      </c>
      <c r="AC2367">
        <v>0</v>
      </c>
      <c r="AD2367" t="s">
        <v>76</v>
      </c>
      <c r="AE2367">
        <v>1939632</v>
      </c>
      <c r="AF2367" t="s">
        <v>40104</v>
      </c>
      <c r="AG2367">
        <v>9001263137</v>
      </c>
      <c r="AH2367" t="s">
        <v>25553</v>
      </c>
      <c r="AI2367" t="s">
        <v>99</v>
      </c>
      <c r="AJ2367" t="s">
        <v>41304</v>
      </c>
      <c r="AK2367">
        <v>79060935</v>
      </c>
      <c r="AL2367" t="s">
        <v>25554</v>
      </c>
      <c r="AM2367">
        <v>2013</v>
      </c>
      <c r="AN2367" s="1">
        <v>41585</v>
      </c>
      <c r="AO2367" s="1">
        <v>41620</v>
      </c>
      <c r="AP2367">
        <v>8</v>
      </c>
      <c r="AQ2367" t="s">
        <v>81</v>
      </c>
      <c r="AR2367" s="4">
        <f>IF(AQ2367="M",AP2367*30.42,AP2367)</f>
        <v>243.36</v>
      </c>
      <c r="AS2367">
        <v>0</v>
      </c>
      <c r="AT2367" s="4">
        <f>AR2367+AS2367</f>
        <v>243.36</v>
      </c>
      <c r="AU2367">
        <v>6</v>
      </c>
      <c r="AV2367" s="1">
        <f>AO2367+AT2367</f>
        <v>41863.360000000001</v>
      </c>
      <c r="AW2367" s="1">
        <v>42047</v>
      </c>
      <c r="AX2367" s="2">
        <f>IF(AV2367&gt;=AW2367,1,2)</f>
        <v>2</v>
      </c>
      <c r="AY2367" s="2" t="str">
        <f>IF((AV2367+10)&gt;=AW2367,"SAVE","LATE")</f>
        <v>LATE</v>
      </c>
      <c r="AZ2367" t="s">
        <v>82</v>
      </c>
      <c r="BA2367" t="s">
        <v>1011</v>
      </c>
      <c r="BB2367">
        <v>1105989591</v>
      </c>
      <c r="BC2367">
        <v>0</v>
      </c>
      <c r="BD2367" s="9">
        <v>1105989591</v>
      </c>
      <c r="BE2367" t="s">
        <v>25550</v>
      </c>
      <c r="BF2367">
        <v>0</v>
      </c>
      <c r="BG2367" t="s">
        <v>70</v>
      </c>
      <c r="BH2367">
        <v>-1</v>
      </c>
      <c r="BI2367" t="s">
        <v>70</v>
      </c>
      <c r="BJ2367" t="s">
        <v>70</v>
      </c>
      <c r="BK2367">
        <v>0</v>
      </c>
      <c r="BL2367" t="s">
        <v>85</v>
      </c>
      <c r="BM2367" t="s">
        <v>25555</v>
      </c>
    </row>
    <row r="2368" spans="1:65" x14ac:dyDescent="0.25">
      <c r="A2368">
        <v>2013</v>
      </c>
      <c r="B2368" t="s">
        <v>116</v>
      </c>
      <c r="C2368" t="s">
        <v>357</v>
      </c>
      <c r="D2368" t="s">
        <v>47283</v>
      </c>
      <c r="E2368" t="s">
        <v>14402</v>
      </c>
      <c r="F2368" t="s">
        <v>14403</v>
      </c>
      <c r="G2368">
        <v>12</v>
      </c>
      <c r="H2368" t="s">
        <v>41881</v>
      </c>
      <c r="I2368" t="s">
        <v>105</v>
      </c>
      <c r="J2368" t="s">
        <v>68</v>
      </c>
      <c r="K2368">
        <v>3</v>
      </c>
      <c r="L2368" t="s">
        <v>41838</v>
      </c>
      <c r="M2368">
        <v>80000000</v>
      </c>
      <c r="N2368" t="s">
        <v>348</v>
      </c>
      <c r="O2368" t="s">
        <v>26139</v>
      </c>
      <c r="P2368" t="s">
        <v>90</v>
      </c>
      <c r="Q2368" t="s">
        <v>70</v>
      </c>
      <c r="R2368" t="s">
        <v>70</v>
      </c>
      <c r="S2368" t="s">
        <v>448</v>
      </c>
      <c r="T2368" t="s">
        <v>18590</v>
      </c>
      <c r="U2368" t="s">
        <v>26140</v>
      </c>
      <c r="V2368" t="s">
        <v>26141</v>
      </c>
      <c r="W2368" t="s">
        <v>26141</v>
      </c>
      <c r="X2368">
        <v>307600467</v>
      </c>
      <c r="Y2368" t="s">
        <v>122</v>
      </c>
      <c r="Z2368" t="s">
        <v>123</v>
      </c>
      <c r="AA2368">
        <v>0</v>
      </c>
      <c r="AB2368" t="s">
        <v>76</v>
      </c>
      <c r="AC2368">
        <v>0</v>
      </c>
      <c r="AD2368" t="s">
        <v>76</v>
      </c>
      <c r="AE2368">
        <v>1830139</v>
      </c>
      <c r="AF2368" t="s">
        <v>40104</v>
      </c>
      <c r="AG2368" t="s">
        <v>26142</v>
      </c>
      <c r="AH2368" t="s">
        <v>26143</v>
      </c>
      <c r="AI2368" t="s">
        <v>99</v>
      </c>
      <c r="AJ2368" t="s">
        <v>41304</v>
      </c>
      <c r="AK2368">
        <v>179536</v>
      </c>
      <c r="AL2368" t="s">
        <v>26144</v>
      </c>
      <c r="AM2368">
        <v>2013</v>
      </c>
      <c r="AN2368" s="1">
        <v>41478</v>
      </c>
      <c r="AO2368" s="1">
        <v>41478</v>
      </c>
      <c r="AP2368">
        <v>8</v>
      </c>
      <c r="AQ2368" t="s">
        <v>81</v>
      </c>
      <c r="AR2368" s="4">
        <f>IF(AQ2368="M",AP2368*30.42,AP2368)</f>
        <v>243.36</v>
      </c>
      <c r="AS2368">
        <v>0</v>
      </c>
      <c r="AT2368" s="4">
        <f>AR2368+AS2368</f>
        <v>243.36</v>
      </c>
      <c r="AU2368">
        <v>2</v>
      </c>
      <c r="AV2368" s="1">
        <f>AO2368+AT2368</f>
        <v>41721.360000000001</v>
      </c>
      <c r="AW2368" s="1">
        <v>41782</v>
      </c>
      <c r="AX2368" s="2">
        <f>IF(AV2368&gt;=AW2368,1,2)</f>
        <v>2</v>
      </c>
      <c r="AY2368" s="2" t="str">
        <f>IF((AV2368+10)&gt;=AW2368,"SAVE","LATE")</f>
        <v>LATE</v>
      </c>
      <c r="AZ2368" t="s">
        <v>82</v>
      </c>
      <c r="BA2368" t="s">
        <v>1011</v>
      </c>
      <c r="BB2368">
        <v>307600467</v>
      </c>
      <c r="BC2368">
        <v>0</v>
      </c>
      <c r="BD2368" s="9">
        <v>307600467</v>
      </c>
      <c r="BE2368" t="s">
        <v>26139</v>
      </c>
      <c r="BF2368">
        <v>0</v>
      </c>
      <c r="BG2368" t="s">
        <v>70</v>
      </c>
      <c r="BH2368">
        <v>-1</v>
      </c>
      <c r="BI2368" t="s">
        <v>70</v>
      </c>
      <c r="BJ2368" t="s">
        <v>70</v>
      </c>
      <c r="BK2368">
        <v>0</v>
      </c>
      <c r="BL2368" t="s">
        <v>85</v>
      </c>
      <c r="BM2368" t="s">
        <v>26145</v>
      </c>
    </row>
    <row r="2369" spans="1:65" x14ac:dyDescent="0.25">
      <c r="A2369">
        <v>2013</v>
      </c>
      <c r="B2369" t="s">
        <v>116</v>
      </c>
      <c r="C2369" t="s">
        <v>130</v>
      </c>
      <c r="D2369" t="s">
        <v>40750</v>
      </c>
      <c r="E2369" t="s">
        <v>19492</v>
      </c>
      <c r="F2369" t="s">
        <v>19493</v>
      </c>
      <c r="G2369">
        <v>11</v>
      </c>
      <c r="H2369" t="s">
        <v>41839</v>
      </c>
      <c r="I2369" t="s">
        <v>105</v>
      </c>
      <c r="J2369" t="s">
        <v>88</v>
      </c>
      <c r="K2369">
        <v>3</v>
      </c>
      <c r="L2369" t="s">
        <v>41838</v>
      </c>
      <c r="M2369">
        <v>72000000</v>
      </c>
      <c r="N2369" t="s">
        <v>41840</v>
      </c>
      <c r="O2369" t="s">
        <v>44638</v>
      </c>
      <c r="P2369" t="s">
        <v>90</v>
      </c>
      <c r="Q2369" t="s">
        <v>19494</v>
      </c>
      <c r="R2369" t="s">
        <v>19494</v>
      </c>
      <c r="S2369" t="s">
        <v>11848</v>
      </c>
      <c r="T2369" s="3">
        <v>41554</v>
      </c>
      <c r="U2369" t="s">
        <v>19495</v>
      </c>
      <c r="V2369" t="s">
        <v>19496</v>
      </c>
      <c r="W2369" t="s">
        <v>19497</v>
      </c>
      <c r="X2369">
        <v>135694827</v>
      </c>
      <c r="Y2369" t="s">
        <v>122</v>
      </c>
      <c r="Z2369" t="s">
        <v>123</v>
      </c>
      <c r="AA2369">
        <v>0</v>
      </c>
      <c r="AB2369" t="s">
        <v>76</v>
      </c>
      <c r="AC2369">
        <v>0</v>
      </c>
      <c r="AD2369" t="s">
        <v>76</v>
      </c>
      <c r="AE2369">
        <v>1810733</v>
      </c>
      <c r="AF2369" t="s">
        <v>40104</v>
      </c>
      <c r="AG2369" t="s">
        <v>19498</v>
      </c>
      <c r="AH2369" t="s">
        <v>19499</v>
      </c>
      <c r="AI2369" t="s">
        <v>99</v>
      </c>
      <c r="AJ2369" t="s">
        <v>41304</v>
      </c>
      <c r="AK2369" t="s">
        <v>19498</v>
      </c>
      <c r="AL2369" t="s">
        <v>40751</v>
      </c>
      <c r="AM2369">
        <v>2013</v>
      </c>
      <c r="AN2369" s="1">
        <v>41527</v>
      </c>
      <c r="AO2369" s="1">
        <v>41527</v>
      </c>
      <c r="AP2369">
        <v>2</v>
      </c>
      <c r="AQ2369" t="s">
        <v>81</v>
      </c>
      <c r="AR2369" s="4">
        <f>IF(AQ2369="M",AP2369*30.42,AP2369)</f>
        <v>60.84</v>
      </c>
      <c r="AS2369">
        <v>0</v>
      </c>
      <c r="AT2369" s="4">
        <f>AR2369+AS2369</f>
        <v>60.84</v>
      </c>
      <c r="AU2369">
        <v>2</v>
      </c>
      <c r="AV2369" s="1">
        <f>AO2369+AT2369</f>
        <v>41587.839999999997</v>
      </c>
      <c r="AW2369" s="1">
        <v>41649</v>
      </c>
      <c r="AX2369" s="2">
        <f>IF(AV2369&gt;=AW2369,1,2)</f>
        <v>2</v>
      </c>
      <c r="AY2369" s="2" t="str">
        <f>IF((AV2369+10)&gt;=AW2369,"SAVE","LATE")</f>
        <v>LATE</v>
      </c>
      <c r="AZ2369" t="s">
        <v>82</v>
      </c>
      <c r="BA2369" t="s">
        <v>1011</v>
      </c>
      <c r="BB2369">
        <v>135690862</v>
      </c>
      <c r="BC2369">
        <v>29755000</v>
      </c>
      <c r="BD2369" s="9">
        <v>165445862</v>
      </c>
      <c r="BE2369" t="s">
        <v>44638</v>
      </c>
      <c r="BF2369">
        <v>0</v>
      </c>
      <c r="BG2369" t="s">
        <v>70</v>
      </c>
      <c r="BH2369">
        <v>-1</v>
      </c>
      <c r="BI2369" t="s">
        <v>44639</v>
      </c>
      <c r="BJ2369" t="s">
        <v>44639</v>
      </c>
      <c r="BK2369">
        <v>0</v>
      </c>
      <c r="BL2369" t="s">
        <v>85</v>
      </c>
      <c r="BM2369" t="s">
        <v>19500</v>
      </c>
    </row>
    <row r="2370" spans="1:65" x14ac:dyDescent="0.25">
      <c r="A2370">
        <v>2013</v>
      </c>
      <c r="B2370" t="s">
        <v>116</v>
      </c>
      <c r="C2370" t="s">
        <v>357</v>
      </c>
      <c r="D2370" t="s">
        <v>47283</v>
      </c>
      <c r="E2370" t="s">
        <v>14402</v>
      </c>
      <c r="F2370" t="s">
        <v>14403</v>
      </c>
      <c r="G2370">
        <v>12</v>
      </c>
      <c r="H2370" t="s">
        <v>41881</v>
      </c>
      <c r="I2370" t="s">
        <v>105</v>
      </c>
      <c r="J2370" t="s">
        <v>68</v>
      </c>
      <c r="K2370">
        <v>3</v>
      </c>
      <c r="L2370" t="s">
        <v>41838</v>
      </c>
      <c r="M2370">
        <v>80000000</v>
      </c>
      <c r="N2370" t="s">
        <v>348</v>
      </c>
      <c r="O2370" t="s">
        <v>25620</v>
      </c>
      <c r="P2370" t="s">
        <v>90</v>
      </c>
      <c r="Q2370" t="s">
        <v>70</v>
      </c>
      <c r="R2370" t="s">
        <v>70</v>
      </c>
      <c r="S2370" t="s">
        <v>9083</v>
      </c>
      <c r="T2370" t="s">
        <v>18590</v>
      </c>
      <c r="U2370" t="s">
        <v>25621</v>
      </c>
      <c r="V2370" t="s">
        <v>25622</v>
      </c>
      <c r="W2370" t="s">
        <v>25622</v>
      </c>
      <c r="X2370">
        <v>922801401</v>
      </c>
      <c r="Y2370" t="s">
        <v>122</v>
      </c>
      <c r="Z2370" t="s">
        <v>123</v>
      </c>
      <c r="AA2370">
        <v>0</v>
      </c>
      <c r="AB2370" t="s">
        <v>76</v>
      </c>
      <c r="AC2370">
        <v>0</v>
      </c>
      <c r="AD2370" t="s">
        <v>76</v>
      </c>
      <c r="AE2370">
        <v>1830455</v>
      </c>
      <c r="AF2370" t="s">
        <v>40104</v>
      </c>
      <c r="AG2370" t="s">
        <v>25623</v>
      </c>
      <c r="AH2370" t="s">
        <v>25624</v>
      </c>
      <c r="AI2370" t="s">
        <v>99</v>
      </c>
      <c r="AJ2370" t="s">
        <v>41304</v>
      </c>
      <c r="AK2370">
        <v>19937348</v>
      </c>
      <c r="AL2370" t="s">
        <v>25625</v>
      </c>
      <c r="AM2370">
        <v>2013</v>
      </c>
      <c r="AN2370" s="1">
        <v>41491</v>
      </c>
      <c r="AO2370" s="1">
        <v>41491</v>
      </c>
      <c r="AP2370">
        <v>12</v>
      </c>
      <c r="AQ2370" t="s">
        <v>81</v>
      </c>
      <c r="AR2370" s="4">
        <f>IF(AQ2370="M",AP2370*30.42,AP2370)</f>
        <v>365.04</v>
      </c>
      <c r="AS2370">
        <v>0</v>
      </c>
      <c r="AT2370" s="4">
        <f>AR2370+AS2370</f>
        <v>365.04</v>
      </c>
      <c r="AU2370">
        <v>5</v>
      </c>
      <c r="AV2370" s="1">
        <f>AO2370+AT2370</f>
        <v>41856.04</v>
      </c>
      <c r="AW2370" s="1">
        <v>42009</v>
      </c>
      <c r="AX2370" s="2">
        <f>IF(AV2370&gt;=AW2370,1,2)</f>
        <v>2</v>
      </c>
      <c r="AY2370" s="2" t="str">
        <f>IF((AV2370+10)&gt;=AW2370,"SAVE","LATE")</f>
        <v>LATE</v>
      </c>
      <c r="AZ2370" t="s">
        <v>82</v>
      </c>
      <c r="BA2370" t="s">
        <v>1011</v>
      </c>
      <c r="BB2370">
        <v>922801401</v>
      </c>
      <c r="BC2370">
        <v>0</v>
      </c>
      <c r="BD2370" s="9">
        <v>922801401</v>
      </c>
      <c r="BE2370" t="s">
        <v>25620</v>
      </c>
      <c r="BF2370">
        <v>0</v>
      </c>
      <c r="BG2370" t="s">
        <v>70</v>
      </c>
      <c r="BH2370">
        <v>-1</v>
      </c>
      <c r="BI2370" t="s">
        <v>70</v>
      </c>
      <c r="BJ2370" t="s">
        <v>70</v>
      </c>
      <c r="BK2370">
        <v>0</v>
      </c>
      <c r="BL2370" t="s">
        <v>85</v>
      </c>
      <c r="BM2370" t="s">
        <v>25626</v>
      </c>
    </row>
    <row r="2371" spans="1:65" x14ac:dyDescent="0.25">
      <c r="A2371">
        <v>2012</v>
      </c>
      <c r="B2371" t="s">
        <v>116</v>
      </c>
      <c r="C2371" t="s">
        <v>130</v>
      </c>
      <c r="D2371" t="s">
        <v>40753</v>
      </c>
      <c r="E2371" t="s">
        <v>17037</v>
      </c>
      <c r="F2371" t="s">
        <v>17038</v>
      </c>
      <c r="G2371">
        <v>11</v>
      </c>
      <c r="H2371" t="s">
        <v>41839</v>
      </c>
      <c r="I2371" t="s">
        <v>67</v>
      </c>
      <c r="J2371" t="s">
        <v>88</v>
      </c>
      <c r="K2371">
        <v>3</v>
      </c>
      <c r="L2371" t="s">
        <v>41838</v>
      </c>
      <c r="M2371">
        <v>72000000</v>
      </c>
      <c r="N2371" t="s">
        <v>41840</v>
      </c>
      <c r="O2371" t="s">
        <v>39816</v>
      </c>
      <c r="P2371" t="s">
        <v>90</v>
      </c>
      <c r="Q2371" t="s">
        <v>39814</v>
      </c>
      <c r="R2371" t="s">
        <v>39814</v>
      </c>
      <c r="S2371" t="s">
        <v>39815</v>
      </c>
      <c r="T2371" t="s">
        <v>19930</v>
      </c>
      <c r="U2371" t="s">
        <v>19931</v>
      </c>
      <c r="V2371" t="s">
        <v>19932</v>
      </c>
      <c r="W2371" t="s">
        <v>19933</v>
      </c>
      <c r="X2371">
        <v>73063085</v>
      </c>
      <c r="Y2371" t="s">
        <v>122</v>
      </c>
      <c r="Z2371" t="s">
        <v>123</v>
      </c>
      <c r="AA2371">
        <v>0</v>
      </c>
      <c r="AB2371" t="s">
        <v>76</v>
      </c>
      <c r="AC2371">
        <v>0</v>
      </c>
      <c r="AD2371" t="s">
        <v>76</v>
      </c>
      <c r="AE2371">
        <v>1366903</v>
      </c>
      <c r="AF2371" t="s">
        <v>40104</v>
      </c>
      <c r="AG2371" t="s">
        <v>19934</v>
      </c>
      <c r="AH2371" t="s">
        <v>19935</v>
      </c>
      <c r="AI2371" t="s">
        <v>39286</v>
      </c>
      <c r="AJ2371" t="s">
        <v>41304</v>
      </c>
      <c r="AK2371" t="s">
        <v>19936</v>
      </c>
      <c r="AL2371" t="s">
        <v>19937</v>
      </c>
      <c r="AM2371">
        <v>2013</v>
      </c>
      <c r="AN2371" s="1">
        <v>41284</v>
      </c>
      <c r="AO2371" s="1">
        <v>41305</v>
      </c>
      <c r="AP2371">
        <v>2</v>
      </c>
      <c r="AQ2371" t="s">
        <v>81</v>
      </c>
      <c r="AR2371" s="4">
        <f>IF(AQ2371="M",AP2371*30.42,AP2371)</f>
        <v>60.84</v>
      </c>
      <c r="AS2371">
        <v>15</v>
      </c>
      <c r="AT2371" s="4">
        <f>AR2371+AS2371</f>
        <v>75.84</v>
      </c>
      <c r="AU2371">
        <v>1</v>
      </c>
      <c r="AV2371" s="1">
        <f>AO2371+AT2371</f>
        <v>41380.839999999997</v>
      </c>
      <c r="AW2371" s="1">
        <v>41409</v>
      </c>
      <c r="AX2371" s="2">
        <f>IF(AV2371&gt;=AW2371,1,2)</f>
        <v>2</v>
      </c>
      <c r="AY2371" s="2" t="str">
        <f>IF((AV2371+10)&gt;=AW2371,"SAVE","LATE")</f>
        <v>LATE</v>
      </c>
      <c r="AZ2371" t="s">
        <v>82</v>
      </c>
      <c r="BA2371" t="s">
        <v>1011</v>
      </c>
      <c r="BB2371">
        <v>72990987</v>
      </c>
      <c r="BC2371">
        <v>33071192</v>
      </c>
      <c r="BD2371" s="9">
        <v>106062179</v>
      </c>
      <c r="BE2371" t="s">
        <v>39817</v>
      </c>
      <c r="BF2371">
        <v>0</v>
      </c>
      <c r="BG2371" t="s">
        <v>70</v>
      </c>
      <c r="BH2371">
        <v>-1</v>
      </c>
      <c r="BI2371" t="s">
        <v>19938</v>
      </c>
      <c r="BJ2371" t="s">
        <v>19939</v>
      </c>
      <c r="BK2371">
        <v>0</v>
      </c>
      <c r="BL2371" t="s">
        <v>85</v>
      </c>
      <c r="BM2371" t="s">
        <v>19940</v>
      </c>
    </row>
    <row r="2372" spans="1:65" x14ac:dyDescent="0.25">
      <c r="A2372">
        <v>2013</v>
      </c>
      <c r="B2372" t="s">
        <v>116</v>
      </c>
      <c r="C2372" t="s">
        <v>357</v>
      </c>
      <c r="D2372" t="s">
        <v>47283</v>
      </c>
      <c r="E2372" t="s">
        <v>14402</v>
      </c>
      <c r="F2372" t="s">
        <v>14403</v>
      </c>
      <c r="G2372">
        <v>12</v>
      </c>
      <c r="H2372" t="s">
        <v>41881</v>
      </c>
      <c r="I2372" t="s">
        <v>105</v>
      </c>
      <c r="J2372" t="s">
        <v>68</v>
      </c>
      <c r="K2372">
        <v>3</v>
      </c>
      <c r="L2372" t="s">
        <v>41838</v>
      </c>
      <c r="M2372">
        <v>80000000</v>
      </c>
      <c r="N2372" t="s">
        <v>348</v>
      </c>
      <c r="O2372" t="s">
        <v>25779</v>
      </c>
      <c r="P2372" t="s">
        <v>90</v>
      </c>
      <c r="Q2372" t="s">
        <v>70</v>
      </c>
      <c r="R2372" t="s">
        <v>70</v>
      </c>
      <c r="S2372" t="s">
        <v>39815</v>
      </c>
      <c r="T2372" t="s">
        <v>18590</v>
      </c>
      <c r="U2372" t="s">
        <v>25780</v>
      </c>
      <c r="V2372" t="s">
        <v>25781</v>
      </c>
      <c r="W2372" t="s">
        <v>25781</v>
      </c>
      <c r="X2372">
        <v>701329065</v>
      </c>
      <c r="Y2372" t="s">
        <v>122</v>
      </c>
      <c r="Z2372" t="s">
        <v>123</v>
      </c>
      <c r="AA2372">
        <v>0</v>
      </c>
      <c r="AB2372" t="s">
        <v>76</v>
      </c>
      <c r="AC2372">
        <v>0</v>
      </c>
      <c r="AD2372" t="s">
        <v>76</v>
      </c>
      <c r="AE2372">
        <v>1830532</v>
      </c>
      <c r="AF2372" t="s">
        <v>40104</v>
      </c>
      <c r="AG2372" t="s">
        <v>25782</v>
      </c>
      <c r="AH2372" t="s">
        <v>25783</v>
      </c>
      <c r="AI2372" t="s">
        <v>99</v>
      </c>
      <c r="AJ2372" t="s">
        <v>41304</v>
      </c>
      <c r="AK2372">
        <v>20391031</v>
      </c>
      <c r="AL2372" t="s">
        <v>25784</v>
      </c>
      <c r="AM2372">
        <v>2013</v>
      </c>
      <c r="AN2372" s="1">
        <v>41508</v>
      </c>
      <c r="AO2372" s="1">
        <v>41508</v>
      </c>
      <c r="AP2372">
        <v>12</v>
      </c>
      <c r="AQ2372" t="s">
        <v>81</v>
      </c>
      <c r="AR2372" s="4">
        <f>IF(AQ2372="M",AP2372*30.42,AP2372)</f>
        <v>365.04</v>
      </c>
      <c r="AS2372">
        <v>0</v>
      </c>
      <c r="AT2372" s="4">
        <f>AR2372+AS2372</f>
        <v>365.04</v>
      </c>
      <c r="AU2372">
        <v>8</v>
      </c>
      <c r="AV2372" s="1">
        <f>AO2372+AT2372</f>
        <v>41873.040000000001</v>
      </c>
      <c r="AW2372" s="1">
        <v>42116</v>
      </c>
      <c r="AX2372" s="2">
        <f>IF(AV2372&gt;=AW2372,1,2)</f>
        <v>2</v>
      </c>
      <c r="AY2372" s="2" t="str">
        <f>IF((AV2372+10)&gt;=AW2372,"SAVE","LATE")</f>
        <v>LATE</v>
      </c>
      <c r="AZ2372" t="s">
        <v>82</v>
      </c>
      <c r="BA2372" t="s">
        <v>1011</v>
      </c>
      <c r="BB2372">
        <v>701329065</v>
      </c>
      <c r="BC2372">
        <v>0</v>
      </c>
      <c r="BD2372" s="9">
        <v>701329065</v>
      </c>
      <c r="BE2372" t="s">
        <v>25779</v>
      </c>
      <c r="BF2372">
        <v>0</v>
      </c>
      <c r="BG2372" t="s">
        <v>70</v>
      </c>
      <c r="BH2372">
        <v>-1</v>
      </c>
      <c r="BI2372" t="s">
        <v>70</v>
      </c>
      <c r="BJ2372" t="s">
        <v>70</v>
      </c>
      <c r="BK2372">
        <v>0</v>
      </c>
      <c r="BL2372" t="s">
        <v>85</v>
      </c>
      <c r="BM2372" t="s">
        <v>25785</v>
      </c>
    </row>
    <row r="2373" spans="1:65" x14ac:dyDescent="0.25">
      <c r="A2373">
        <v>2013</v>
      </c>
      <c r="B2373" t="s">
        <v>116</v>
      </c>
      <c r="C2373" t="s">
        <v>357</v>
      </c>
      <c r="D2373" t="s">
        <v>47283</v>
      </c>
      <c r="E2373" t="s">
        <v>14402</v>
      </c>
      <c r="F2373" t="s">
        <v>14403</v>
      </c>
      <c r="G2373">
        <v>12</v>
      </c>
      <c r="H2373" t="s">
        <v>41881</v>
      </c>
      <c r="I2373" t="s">
        <v>105</v>
      </c>
      <c r="J2373" t="s">
        <v>68</v>
      </c>
      <c r="K2373">
        <v>3</v>
      </c>
      <c r="L2373" t="s">
        <v>41838</v>
      </c>
      <c r="M2373">
        <v>80000000</v>
      </c>
      <c r="N2373" t="s">
        <v>348</v>
      </c>
      <c r="O2373" t="s">
        <v>25920</v>
      </c>
      <c r="P2373" t="s">
        <v>90</v>
      </c>
      <c r="Q2373" t="s">
        <v>70</v>
      </c>
      <c r="R2373" t="s">
        <v>70</v>
      </c>
      <c r="S2373" t="s">
        <v>16753</v>
      </c>
      <c r="T2373" t="s">
        <v>18535</v>
      </c>
      <c r="U2373" t="s">
        <v>25921</v>
      </c>
      <c r="V2373" t="s">
        <v>25922</v>
      </c>
      <c r="W2373" t="s">
        <v>25922</v>
      </c>
      <c r="X2373">
        <v>535224814</v>
      </c>
      <c r="Y2373" t="s">
        <v>122</v>
      </c>
      <c r="Z2373" t="s">
        <v>123</v>
      </c>
      <c r="AA2373">
        <v>0</v>
      </c>
      <c r="AB2373" t="s">
        <v>76</v>
      </c>
      <c r="AC2373">
        <v>0</v>
      </c>
      <c r="AD2373" t="s">
        <v>76</v>
      </c>
      <c r="AE2373">
        <v>1767859</v>
      </c>
      <c r="AF2373" t="s">
        <v>41304</v>
      </c>
      <c r="AG2373" t="s">
        <v>25923</v>
      </c>
      <c r="AH2373" t="s">
        <v>16757</v>
      </c>
      <c r="AI2373" t="s">
        <v>99</v>
      </c>
      <c r="AJ2373" t="s">
        <v>41304</v>
      </c>
      <c r="AK2373">
        <v>11438812</v>
      </c>
      <c r="AL2373" t="s">
        <v>16758</v>
      </c>
      <c r="AM2373">
        <v>2013</v>
      </c>
      <c r="AN2373" s="1">
        <v>41470</v>
      </c>
      <c r="AO2373" s="1">
        <v>41486</v>
      </c>
      <c r="AP2373">
        <v>9</v>
      </c>
      <c r="AQ2373" t="s">
        <v>81</v>
      </c>
      <c r="AR2373" s="4">
        <f>IF(AQ2373="M",AP2373*30.42,AP2373)</f>
        <v>273.78000000000003</v>
      </c>
      <c r="AS2373">
        <v>0</v>
      </c>
      <c r="AT2373" s="4">
        <f>AR2373+AS2373</f>
        <v>273.78000000000003</v>
      </c>
      <c r="AU2373">
        <v>7</v>
      </c>
      <c r="AV2373" s="1">
        <f>AO2373+AT2373</f>
        <v>41759.78</v>
      </c>
      <c r="AW2373" s="1">
        <v>41971</v>
      </c>
      <c r="AX2373" s="2">
        <f>IF(AV2373&gt;=AW2373,1,2)</f>
        <v>2</v>
      </c>
      <c r="AY2373" s="2" t="str">
        <f>IF((AV2373+10)&gt;=AW2373,"SAVE","LATE")</f>
        <v>LATE</v>
      </c>
      <c r="AZ2373" t="s">
        <v>82</v>
      </c>
      <c r="BA2373" t="s">
        <v>1011</v>
      </c>
      <c r="BB2373">
        <v>535224814</v>
      </c>
      <c r="BC2373">
        <v>0</v>
      </c>
      <c r="BD2373" s="9">
        <v>535224814</v>
      </c>
      <c r="BE2373" t="s">
        <v>25920</v>
      </c>
      <c r="BF2373">
        <v>0</v>
      </c>
      <c r="BG2373" t="s">
        <v>70</v>
      </c>
      <c r="BH2373">
        <v>-1</v>
      </c>
      <c r="BI2373" t="s">
        <v>70</v>
      </c>
      <c r="BJ2373" t="s">
        <v>70</v>
      </c>
      <c r="BK2373">
        <v>0</v>
      </c>
      <c r="BL2373" t="s">
        <v>85</v>
      </c>
      <c r="BM2373" t="s">
        <v>25924</v>
      </c>
    </row>
    <row r="2374" spans="1:65" x14ac:dyDescent="0.25">
      <c r="A2374">
        <v>2013</v>
      </c>
      <c r="B2374" t="s">
        <v>116</v>
      </c>
      <c r="C2374" t="s">
        <v>130</v>
      </c>
      <c r="D2374" t="s">
        <v>40755</v>
      </c>
      <c r="E2374" t="s">
        <v>8252</v>
      </c>
      <c r="F2374" t="s">
        <v>16680</v>
      </c>
      <c r="G2374">
        <v>11</v>
      </c>
      <c r="H2374" t="s">
        <v>41839</v>
      </c>
      <c r="I2374" t="s">
        <v>105</v>
      </c>
      <c r="J2374" t="s">
        <v>88</v>
      </c>
      <c r="K2374">
        <v>3</v>
      </c>
      <c r="L2374" t="s">
        <v>41838</v>
      </c>
      <c r="M2374">
        <v>72000000</v>
      </c>
      <c r="N2374" t="s">
        <v>41840</v>
      </c>
      <c r="O2374" t="s">
        <v>20127</v>
      </c>
      <c r="P2374" t="s">
        <v>90</v>
      </c>
      <c r="Q2374" t="s">
        <v>39818</v>
      </c>
      <c r="R2374" t="s">
        <v>39818</v>
      </c>
      <c r="S2374" t="s">
        <v>39819</v>
      </c>
      <c r="T2374" t="s">
        <v>18855</v>
      </c>
      <c r="U2374" t="s">
        <v>20128</v>
      </c>
      <c r="V2374" t="s">
        <v>20129</v>
      </c>
      <c r="W2374">
        <v>144</v>
      </c>
      <c r="X2374">
        <v>40694000</v>
      </c>
      <c r="Y2374" t="s">
        <v>122</v>
      </c>
      <c r="Z2374" t="s">
        <v>123</v>
      </c>
      <c r="AA2374">
        <v>0</v>
      </c>
      <c r="AB2374" t="s">
        <v>76</v>
      </c>
      <c r="AC2374">
        <v>0</v>
      </c>
      <c r="AD2374" t="s">
        <v>76</v>
      </c>
      <c r="AE2374">
        <v>2105383</v>
      </c>
      <c r="AF2374" t="s">
        <v>40104</v>
      </c>
      <c r="AG2374">
        <v>9000479097</v>
      </c>
      <c r="AH2374" t="s">
        <v>20130</v>
      </c>
      <c r="AI2374" t="s">
        <v>99</v>
      </c>
      <c r="AJ2374" t="s">
        <v>41304</v>
      </c>
      <c r="AK2374">
        <v>79966053</v>
      </c>
      <c r="AL2374" t="s">
        <v>20131</v>
      </c>
      <c r="AM2374">
        <v>2013</v>
      </c>
      <c r="AN2374" s="1">
        <v>41569</v>
      </c>
      <c r="AO2374" s="1">
        <v>41596</v>
      </c>
      <c r="AP2374">
        <v>1</v>
      </c>
      <c r="AQ2374" t="s">
        <v>81</v>
      </c>
      <c r="AR2374" s="4">
        <f>IF(AQ2374="M",AP2374*30.42,AP2374)</f>
        <v>30.42</v>
      </c>
      <c r="AS2374">
        <v>0</v>
      </c>
      <c r="AT2374" s="4">
        <f>AR2374+AS2374</f>
        <v>30.42</v>
      </c>
      <c r="AU2374">
        <v>1</v>
      </c>
      <c r="AV2374" s="1">
        <f>AO2374+AT2374</f>
        <v>41626.42</v>
      </c>
      <c r="AW2374" s="1">
        <v>41657</v>
      </c>
      <c r="AX2374" s="2">
        <f>IF(AV2374&gt;=AW2374,1,2)</f>
        <v>2</v>
      </c>
      <c r="AY2374" s="2" t="str">
        <f>IF((AV2374+10)&gt;=AW2374,"SAVE","LATE")</f>
        <v>LATE</v>
      </c>
      <c r="AZ2374" t="s">
        <v>82</v>
      </c>
      <c r="BA2374" t="s">
        <v>1011</v>
      </c>
      <c r="BB2374">
        <v>40664591</v>
      </c>
      <c r="BC2374">
        <v>20000000</v>
      </c>
      <c r="BD2374" s="9">
        <v>60664591</v>
      </c>
      <c r="BE2374" t="s">
        <v>20127</v>
      </c>
      <c r="BF2374">
        <v>0</v>
      </c>
      <c r="BG2374" t="s">
        <v>70</v>
      </c>
      <c r="BH2374">
        <v>-1</v>
      </c>
      <c r="BI2374" t="s">
        <v>20132</v>
      </c>
      <c r="BJ2374" t="s">
        <v>20132</v>
      </c>
      <c r="BK2374">
        <v>0</v>
      </c>
      <c r="BL2374" t="s">
        <v>85</v>
      </c>
      <c r="BM2374" t="s">
        <v>20133</v>
      </c>
    </row>
    <row r="2375" spans="1:65" x14ac:dyDescent="0.25">
      <c r="A2375">
        <v>2013</v>
      </c>
      <c r="B2375" t="s">
        <v>116</v>
      </c>
      <c r="C2375" t="s">
        <v>130</v>
      </c>
      <c r="D2375" t="s">
        <v>40755</v>
      </c>
      <c r="E2375" t="s">
        <v>8252</v>
      </c>
      <c r="F2375" t="s">
        <v>16680</v>
      </c>
      <c r="G2375">
        <v>11</v>
      </c>
      <c r="H2375" t="s">
        <v>41839</v>
      </c>
      <c r="I2375" t="s">
        <v>105</v>
      </c>
      <c r="J2375" t="s">
        <v>88</v>
      </c>
      <c r="K2375">
        <v>3</v>
      </c>
      <c r="L2375" t="s">
        <v>41838</v>
      </c>
      <c r="M2375">
        <v>72000000</v>
      </c>
      <c r="N2375" t="s">
        <v>41840</v>
      </c>
      <c r="O2375" t="s">
        <v>20175</v>
      </c>
      <c r="P2375" t="s">
        <v>90</v>
      </c>
      <c r="Q2375" t="s">
        <v>39818</v>
      </c>
      <c r="R2375" t="s">
        <v>39818</v>
      </c>
      <c r="S2375" t="s">
        <v>39819</v>
      </c>
      <c r="T2375" t="s">
        <v>19575</v>
      </c>
      <c r="U2375" t="s">
        <v>20176</v>
      </c>
      <c r="V2375" t="s">
        <v>20177</v>
      </c>
      <c r="W2375" t="s">
        <v>20178</v>
      </c>
      <c r="X2375">
        <v>31423048</v>
      </c>
      <c r="Y2375" t="s">
        <v>122</v>
      </c>
      <c r="Z2375" t="s">
        <v>123</v>
      </c>
      <c r="AA2375">
        <v>0</v>
      </c>
      <c r="AB2375" t="s">
        <v>76</v>
      </c>
      <c r="AC2375">
        <v>0</v>
      </c>
      <c r="AD2375" t="s">
        <v>76</v>
      </c>
      <c r="AE2375">
        <v>2847574</v>
      </c>
      <c r="AF2375" t="s">
        <v>41304</v>
      </c>
      <c r="AG2375">
        <v>19324973</v>
      </c>
      <c r="AH2375" t="s">
        <v>20179</v>
      </c>
      <c r="AI2375" t="s">
        <v>99</v>
      </c>
      <c r="AJ2375" t="s">
        <v>41304</v>
      </c>
      <c r="AK2375">
        <v>19324973</v>
      </c>
      <c r="AL2375" t="s">
        <v>20179</v>
      </c>
      <c r="AM2375">
        <v>2013</v>
      </c>
      <c r="AN2375" s="1">
        <v>41631</v>
      </c>
      <c r="AO2375" s="1">
        <v>41675</v>
      </c>
      <c r="AP2375">
        <v>2</v>
      </c>
      <c r="AQ2375" t="s">
        <v>81</v>
      </c>
      <c r="AR2375" s="4">
        <f>IF(AQ2375="M",AP2375*30.42,AP2375)</f>
        <v>60.84</v>
      </c>
      <c r="AS2375">
        <v>0</v>
      </c>
      <c r="AT2375" s="4">
        <f>AR2375+AS2375</f>
        <v>60.84</v>
      </c>
      <c r="AU2375">
        <v>2</v>
      </c>
      <c r="AV2375" s="1">
        <f>AO2375+AT2375</f>
        <v>41735.839999999997</v>
      </c>
      <c r="AW2375" s="1">
        <v>41795</v>
      </c>
      <c r="AX2375" s="2">
        <f>IF(AV2375&gt;=AW2375,1,2)</f>
        <v>2</v>
      </c>
      <c r="AY2375" s="2" t="str">
        <f>IF((AV2375+10)&gt;=AW2375,"SAVE","LATE")</f>
        <v>LATE</v>
      </c>
      <c r="AZ2375" t="s">
        <v>82</v>
      </c>
      <c r="BA2375" t="s">
        <v>1011</v>
      </c>
      <c r="BB2375">
        <v>31405846</v>
      </c>
      <c r="BC2375">
        <v>15702923</v>
      </c>
      <c r="BD2375" s="9">
        <v>47108769</v>
      </c>
      <c r="BE2375" t="s">
        <v>20175</v>
      </c>
      <c r="BF2375">
        <v>0</v>
      </c>
      <c r="BG2375" t="s">
        <v>70</v>
      </c>
      <c r="BH2375">
        <v>-1</v>
      </c>
      <c r="BI2375" t="s">
        <v>20179</v>
      </c>
      <c r="BJ2375" t="s">
        <v>20179</v>
      </c>
      <c r="BK2375">
        <v>0</v>
      </c>
      <c r="BL2375" t="s">
        <v>85</v>
      </c>
      <c r="BM2375" t="s">
        <v>20180</v>
      </c>
    </row>
    <row r="2376" spans="1:65" x14ac:dyDescent="0.25">
      <c r="A2376">
        <v>2013</v>
      </c>
      <c r="B2376" t="s">
        <v>116</v>
      </c>
      <c r="C2376" t="s">
        <v>130</v>
      </c>
      <c r="D2376" t="s">
        <v>40755</v>
      </c>
      <c r="E2376" t="s">
        <v>8252</v>
      </c>
      <c r="F2376" t="s">
        <v>16680</v>
      </c>
      <c r="G2376">
        <v>1</v>
      </c>
      <c r="H2376" t="s">
        <v>46842</v>
      </c>
      <c r="I2376" t="s">
        <v>105</v>
      </c>
      <c r="J2376" t="s">
        <v>88</v>
      </c>
      <c r="K2376">
        <v>3</v>
      </c>
      <c r="L2376" t="s">
        <v>41838</v>
      </c>
      <c r="M2376">
        <v>83000000</v>
      </c>
      <c r="N2376" t="s">
        <v>46843</v>
      </c>
      <c r="O2376" t="s">
        <v>44647</v>
      </c>
      <c r="P2376" t="s">
        <v>90</v>
      </c>
      <c r="Q2376" t="s">
        <v>39818</v>
      </c>
      <c r="R2376" t="s">
        <v>39818</v>
      </c>
      <c r="S2376" t="s">
        <v>39819</v>
      </c>
      <c r="T2376" t="s">
        <v>18974</v>
      </c>
      <c r="U2376" t="s">
        <v>23376</v>
      </c>
      <c r="V2376" t="s">
        <v>21362</v>
      </c>
      <c r="W2376">
        <v>189.2013</v>
      </c>
      <c r="X2376">
        <v>773308840</v>
      </c>
      <c r="Y2376" t="s">
        <v>122</v>
      </c>
      <c r="Z2376" t="s">
        <v>123</v>
      </c>
      <c r="AA2376">
        <v>0</v>
      </c>
      <c r="AB2376" t="s">
        <v>76</v>
      </c>
      <c r="AC2376">
        <v>0</v>
      </c>
      <c r="AD2376" t="s">
        <v>76</v>
      </c>
      <c r="AE2376">
        <v>2665213</v>
      </c>
      <c r="AF2376" t="s">
        <v>40104</v>
      </c>
      <c r="AG2376" t="s">
        <v>23377</v>
      </c>
      <c r="AH2376" t="s">
        <v>23378</v>
      </c>
      <c r="AI2376" t="s">
        <v>99</v>
      </c>
      <c r="AJ2376" t="s">
        <v>41304</v>
      </c>
      <c r="AK2376">
        <v>19398295</v>
      </c>
      <c r="AL2376" t="s">
        <v>23379</v>
      </c>
      <c r="AM2376">
        <v>2013</v>
      </c>
      <c r="AN2376" s="1">
        <v>41635</v>
      </c>
      <c r="AO2376" s="1">
        <v>41677</v>
      </c>
      <c r="AP2376">
        <v>6</v>
      </c>
      <c r="AQ2376" t="s">
        <v>81</v>
      </c>
      <c r="AR2376" s="4">
        <f>IF(AQ2376="M",AP2376*30.42,AP2376)</f>
        <v>182.52</v>
      </c>
      <c r="AS2376">
        <v>20</v>
      </c>
      <c r="AT2376" s="4">
        <f>AR2376+AS2376</f>
        <v>202.52</v>
      </c>
      <c r="AU2376">
        <v>4</v>
      </c>
      <c r="AV2376" s="1">
        <f>AO2376+AT2376</f>
        <v>41879.519999999997</v>
      </c>
      <c r="AW2376" s="1">
        <v>42000</v>
      </c>
      <c r="AX2376" s="2">
        <f>IF(AV2376&gt;=AW2376,1,2)</f>
        <v>2</v>
      </c>
      <c r="AY2376" s="2" t="str">
        <f>IF((AV2376+10)&gt;=AW2376,"SAVE","LATE")</f>
        <v>LATE</v>
      </c>
      <c r="AZ2376" t="s">
        <v>82</v>
      </c>
      <c r="BA2376" t="s">
        <v>1011</v>
      </c>
      <c r="BB2376">
        <v>773308849</v>
      </c>
      <c r="BC2376">
        <v>265740751</v>
      </c>
      <c r="BD2376" s="9">
        <v>1039049600</v>
      </c>
      <c r="BE2376" t="s">
        <v>44647</v>
      </c>
      <c r="BF2376">
        <v>0</v>
      </c>
      <c r="BG2376" t="s">
        <v>70</v>
      </c>
      <c r="BH2376">
        <v>-1</v>
      </c>
      <c r="BI2376" t="s">
        <v>23380</v>
      </c>
      <c r="BJ2376" t="s">
        <v>23380</v>
      </c>
      <c r="BK2376">
        <v>0</v>
      </c>
      <c r="BL2376" t="s">
        <v>85</v>
      </c>
      <c r="BM2376" t="s">
        <v>23381</v>
      </c>
    </row>
    <row r="2377" spans="1:65" x14ac:dyDescent="0.25">
      <c r="A2377">
        <v>2013</v>
      </c>
      <c r="B2377" t="s">
        <v>116</v>
      </c>
      <c r="C2377" t="s">
        <v>290</v>
      </c>
      <c r="D2377" t="s">
        <v>42966</v>
      </c>
      <c r="E2377" t="s">
        <v>927</v>
      </c>
      <c r="F2377" t="s">
        <v>25257</v>
      </c>
      <c r="G2377">
        <v>12</v>
      </c>
      <c r="H2377" t="s">
        <v>41881</v>
      </c>
      <c r="I2377" t="s">
        <v>105</v>
      </c>
      <c r="J2377" t="s">
        <v>68</v>
      </c>
      <c r="K2377">
        <v>3</v>
      </c>
      <c r="L2377" t="s">
        <v>41838</v>
      </c>
      <c r="M2377">
        <v>77000000</v>
      </c>
      <c r="N2377" t="s">
        <v>481</v>
      </c>
      <c r="O2377" t="s">
        <v>44648</v>
      </c>
      <c r="P2377" t="s">
        <v>90</v>
      </c>
      <c r="Q2377" t="s">
        <v>70</v>
      </c>
      <c r="R2377" t="s">
        <v>70</v>
      </c>
      <c r="S2377" t="s">
        <v>39819</v>
      </c>
      <c r="T2377" t="s">
        <v>18722</v>
      </c>
      <c r="U2377" t="s">
        <v>25692</v>
      </c>
      <c r="V2377" t="s">
        <v>25693</v>
      </c>
      <c r="W2377" t="s">
        <v>25694</v>
      </c>
      <c r="X2377">
        <v>827440469</v>
      </c>
      <c r="Y2377" t="s">
        <v>122</v>
      </c>
      <c r="Z2377" t="s">
        <v>123</v>
      </c>
      <c r="AA2377">
        <v>0</v>
      </c>
      <c r="AB2377" t="s">
        <v>76</v>
      </c>
      <c r="AC2377">
        <v>0</v>
      </c>
      <c r="AD2377" t="s">
        <v>76</v>
      </c>
      <c r="AE2377">
        <v>1636353</v>
      </c>
      <c r="AF2377" t="s">
        <v>40104</v>
      </c>
      <c r="AG2377">
        <v>8000946226</v>
      </c>
      <c r="AH2377" t="s">
        <v>25695</v>
      </c>
      <c r="AI2377" t="s">
        <v>99</v>
      </c>
      <c r="AJ2377" t="s">
        <v>41304</v>
      </c>
      <c r="AK2377">
        <v>20404663</v>
      </c>
      <c r="AL2377" t="s">
        <v>25696</v>
      </c>
      <c r="AM2377">
        <v>2013</v>
      </c>
      <c r="AN2377" s="1">
        <v>41442</v>
      </c>
      <c r="AO2377" s="1">
        <v>41515</v>
      </c>
      <c r="AP2377">
        <v>12</v>
      </c>
      <c r="AQ2377" t="s">
        <v>81</v>
      </c>
      <c r="AR2377" s="4">
        <f>IF(AQ2377="M",AP2377*30.42,AP2377)</f>
        <v>365.04</v>
      </c>
      <c r="AS2377">
        <v>0</v>
      </c>
      <c r="AT2377" s="4">
        <f>AR2377+AS2377</f>
        <v>365.04</v>
      </c>
      <c r="AU2377">
        <v>6</v>
      </c>
      <c r="AV2377" s="1">
        <f>AO2377+AT2377</f>
        <v>41880.04</v>
      </c>
      <c r="AW2377" s="1">
        <v>42063</v>
      </c>
      <c r="AX2377" s="2">
        <f>IF(AV2377&gt;=AW2377,1,2)</f>
        <v>2</v>
      </c>
      <c r="AY2377" s="2" t="str">
        <f>IF((AV2377+10)&gt;=AW2377,"SAVE","LATE")</f>
        <v>LATE</v>
      </c>
      <c r="AZ2377" t="s">
        <v>82</v>
      </c>
      <c r="BA2377" t="s">
        <v>1011</v>
      </c>
      <c r="BB2377">
        <v>827440469</v>
      </c>
      <c r="BC2377">
        <v>284332563</v>
      </c>
      <c r="BD2377" s="9">
        <v>1111773032</v>
      </c>
      <c r="BE2377" t="s">
        <v>44648</v>
      </c>
      <c r="BF2377">
        <v>0</v>
      </c>
      <c r="BG2377" t="s">
        <v>70</v>
      </c>
      <c r="BH2377">
        <v>-1</v>
      </c>
      <c r="BI2377" t="s">
        <v>70</v>
      </c>
      <c r="BJ2377" t="s">
        <v>70</v>
      </c>
      <c r="BK2377">
        <v>0</v>
      </c>
      <c r="BL2377" t="s">
        <v>85</v>
      </c>
      <c r="BM2377" t="s">
        <v>25697</v>
      </c>
    </row>
    <row r="2378" spans="1:65" x14ac:dyDescent="0.25">
      <c r="A2378">
        <v>2013</v>
      </c>
      <c r="B2378" t="s">
        <v>116</v>
      </c>
      <c r="C2378" t="s">
        <v>1416</v>
      </c>
      <c r="D2378" t="s">
        <v>40756</v>
      </c>
      <c r="E2378" t="s">
        <v>832</v>
      </c>
      <c r="F2378" t="s">
        <v>19511</v>
      </c>
      <c r="G2378">
        <v>11</v>
      </c>
      <c r="H2378" t="s">
        <v>41839</v>
      </c>
      <c r="I2378" t="s">
        <v>67</v>
      </c>
      <c r="J2378" t="s">
        <v>88</v>
      </c>
      <c r="K2378">
        <v>3</v>
      </c>
      <c r="L2378" t="s">
        <v>41838</v>
      </c>
      <c r="M2378">
        <v>72000000</v>
      </c>
      <c r="N2378" t="s">
        <v>41840</v>
      </c>
      <c r="O2378" t="s">
        <v>19512</v>
      </c>
      <c r="P2378" t="s">
        <v>90</v>
      </c>
      <c r="Q2378" t="s">
        <v>39823</v>
      </c>
      <c r="R2378" t="s">
        <v>39823</v>
      </c>
      <c r="S2378" t="s">
        <v>39822</v>
      </c>
      <c r="T2378" t="s">
        <v>19513</v>
      </c>
      <c r="U2378" t="s">
        <v>19514</v>
      </c>
      <c r="V2378" t="s">
        <v>40759</v>
      </c>
      <c r="W2378" t="s">
        <v>19515</v>
      </c>
      <c r="X2378">
        <v>134367316</v>
      </c>
      <c r="Y2378" t="s">
        <v>122</v>
      </c>
      <c r="Z2378" t="s">
        <v>123</v>
      </c>
      <c r="AA2378">
        <v>0</v>
      </c>
      <c r="AB2378" t="s">
        <v>76</v>
      </c>
      <c r="AC2378">
        <v>0</v>
      </c>
      <c r="AD2378" t="s">
        <v>76</v>
      </c>
      <c r="AE2378">
        <v>1908306</v>
      </c>
      <c r="AF2378" t="s">
        <v>40104</v>
      </c>
      <c r="AG2378" t="s">
        <v>19516</v>
      </c>
      <c r="AH2378" t="s">
        <v>19517</v>
      </c>
      <c r="AI2378" t="s">
        <v>99</v>
      </c>
      <c r="AJ2378" t="s">
        <v>41304</v>
      </c>
      <c r="AK2378" t="s">
        <v>16749</v>
      </c>
      <c r="AL2378" t="s">
        <v>16750</v>
      </c>
      <c r="AM2378">
        <v>2013</v>
      </c>
      <c r="AN2378" s="1">
        <v>41562</v>
      </c>
      <c r="AO2378" s="1">
        <v>41569</v>
      </c>
      <c r="AP2378">
        <v>4</v>
      </c>
      <c r="AQ2378" t="s">
        <v>81</v>
      </c>
      <c r="AR2378" s="4">
        <f>IF(AQ2378="M",AP2378*30.42,AP2378)</f>
        <v>121.68</v>
      </c>
      <c r="AS2378">
        <v>0</v>
      </c>
      <c r="AT2378" s="4">
        <f>AR2378+AS2378</f>
        <v>121.68</v>
      </c>
      <c r="AU2378">
        <v>1</v>
      </c>
      <c r="AV2378" s="1">
        <f>AO2378+AT2378</f>
        <v>41690.68</v>
      </c>
      <c r="AW2378" s="1">
        <v>41720</v>
      </c>
      <c r="AX2378" s="2">
        <f>IF(AV2378&gt;=AW2378,1,2)</f>
        <v>2</v>
      </c>
      <c r="AY2378" s="2" t="str">
        <f>IF((AV2378+10)&gt;=AW2378,"SAVE","LATE")</f>
        <v>LATE</v>
      </c>
      <c r="AZ2378" t="s">
        <v>82</v>
      </c>
      <c r="BA2378" t="s">
        <v>1011</v>
      </c>
      <c r="BB2378">
        <v>133947473</v>
      </c>
      <c r="BC2378">
        <v>60007294</v>
      </c>
      <c r="BD2378" s="9">
        <v>193954767</v>
      </c>
      <c r="BE2378" t="s">
        <v>19512</v>
      </c>
      <c r="BF2378">
        <v>0</v>
      </c>
      <c r="BG2378" t="s">
        <v>70</v>
      </c>
      <c r="BH2378">
        <v>-1</v>
      </c>
      <c r="BK2378">
        <v>0</v>
      </c>
      <c r="BL2378" t="s">
        <v>85</v>
      </c>
      <c r="BM2378" t="s">
        <v>19518</v>
      </c>
    </row>
    <row r="2379" spans="1:65" x14ac:dyDescent="0.25">
      <c r="A2379">
        <v>2013</v>
      </c>
      <c r="B2379" t="s">
        <v>116</v>
      </c>
      <c r="C2379" t="s">
        <v>1416</v>
      </c>
      <c r="D2379" t="s">
        <v>40756</v>
      </c>
      <c r="E2379" t="s">
        <v>832</v>
      </c>
      <c r="F2379" t="s">
        <v>15239</v>
      </c>
      <c r="G2379">
        <v>11</v>
      </c>
      <c r="H2379" t="s">
        <v>41839</v>
      </c>
      <c r="I2379" t="s">
        <v>67</v>
      </c>
      <c r="J2379" t="s">
        <v>88</v>
      </c>
      <c r="K2379">
        <v>3</v>
      </c>
      <c r="L2379" t="s">
        <v>41838</v>
      </c>
      <c r="M2379">
        <v>72000000</v>
      </c>
      <c r="N2379" t="s">
        <v>41840</v>
      </c>
      <c r="O2379" t="s">
        <v>39827</v>
      </c>
      <c r="P2379" t="s">
        <v>90</v>
      </c>
      <c r="Q2379" t="s">
        <v>39823</v>
      </c>
      <c r="R2379" t="s">
        <v>39823</v>
      </c>
      <c r="S2379" t="s">
        <v>39822</v>
      </c>
      <c r="T2379" s="3">
        <v>41619</v>
      </c>
      <c r="U2379" t="s">
        <v>19988</v>
      </c>
      <c r="V2379" t="s">
        <v>19989</v>
      </c>
      <c r="W2379" t="s">
        <v>19990</v>
      </c>
      <c r="X2379">
        <v>65143232</v>
      </c>
      <c r="Y2379" t="s">
        <v>122</v>
      </c>
      <c r="Z2379" t="s">
        <v>123</v>
      </c>
      <c r="AA2379">
        <v>0</v>
      </c>
      <c r="AB2379" t="s">
        <v>76</v>
      </c>
      <c r="AC2379">
        <v>0</v>
      </c>
      <c r="AD2379" t="s">
        <v>76</v>
      </c>
      <c r="AE2379">
        <v>2100338</v>
      </c>
      <c r="AF2379" t="s">
        <v>40104</v>
      </c>
      <c r="AG2379" t="s">
        <v>19991</v>
      </c>
      <c r="AH2379" t="s">
        <v>19992</v>
      </c>
      <c r="AI2379" t="s">
        <v>99</v>
      </c>
      <c r="AJ2379" t="s">
        <v>41304</v>
      </c>
      <c r="AK2379" t="s">
        <v>19993</v>
      </c>
      <c r="AL2379" t="s">
        <v>44654</v>
      </c>
      <c r="AM2379">
        <v>2013</v>
      </c>
      <c r="AN2379" s="1">
        <v>41620</v>
      </c>
      <c r="AO2379" s="1">
        <v>41635</v>
      </c>
      <c r="AP2379">
        <v>2</v>
      </c>
      <c r="AQ2379" t="s">
        <v>81</v>
      </c>
      <c r="AR2379" s="4">
        <f>IF(AQ2379="M",AP2379*30.42,AP2379)</f>
        <v>60.84</v>
      </c>
      <c r="AS2379">
        <v>0</v>
      </c>
      <c r="AT2379" s="4">
        <f>AR2379+AS2379</f>
        <v>60.84</v>
      </c>
      <c r="AU2379">
        <v>1</v>
      </c>
      <c r="AV2379" s="1">
        <f>AO2379+AT2379</f>
        <v>41695.839999999997</v>
      </c>
      <c r="AW2379" s="1">
        <v>41725</v>
      </c>
      <c r="AX2379" s="2">
        <f>IF(AV2379&gt;=AW2379,1,2)</f>
        <v>2</v>
      </c>
      <c r="AY2379" s="2" t="str">
        <f>IF((AV2379+10)&gt;=AW2379,"SAVE","LATE")</f>
        <v>LATE</v>
      </c>
      <c r="AZ2379" t="s">
        <v>82</v>
      </c>
      <c r="BA2379" t="s">
        <v>1011</v>
      </c>
      <c r="BB2379">
        <v>65006558</v>
      </c>
      <c r="BC2379">
        <v>1428579</v>
      </c>
      <c r="BD2379" s="9">
        <v>66435137</v>
      </c>
      <c r="BE2379" t="s">
        <v>39828</v>
      </c>
      <c r="BF2379">
        <v>0</v>
      </c>
      <c r="BG2379" t="s">
        <v>70</v>
      </c>
      <c r="BH2379">
        <v>-1</v>
      </c>
      <c r="BK2379">
        <v>0</v>
      </c>
      <c r="BL2379" t="s">
        <v>85</v>
      </c>
      <c r="BM2379" t="s">
        <v>19994</v>
      </c>
    </row>
    <row r="2380" spans="1:65" x14ac:dyDescent="0.25">
      <c r="A2380">
        <v>2013</v>
      </c>
      <c r="B2380" t="s">
        <v>116</v>
      </c>
      <c r="C2380" t="s">
        <v>1416</v>
      </c>
      <c r="D2380" t="s">
        <v>40756</v>
      </c>
      <c r="E2380" t="s">
        <v>832</v>
      </c>
      <c r="F2380" t="s">
        <v>15239</v>
      </c>
      <c r="G2380">
        <v>1</v>
      </c>
      <c r="H2380" t="s">
        <v>46842</v>
      </c>
      <c r="I2380" t="s">
        <v>105</v>
      </c>
      <c r="J2380" t="s">
        <v>88</v>
      </c>
      <c r="K2380">
        <v>3</v>
      </c>
      <c r="L2380" t="s">
        <v>41838</v>
      </c>
      <c r="M2380">
        <v>95000000</v>
      </c>
      <c r="N2380" t="s">
        <v>40102</v>
      </c>
      <c r="O2380" t="s">
        <v>39829</v>
      </c>
      <c r="P2380" t="s">
        <v>90</v>
      </c>
      <c r="Q2380" t="s">
        <v>39823</v>
      </c>
      <c r="R2380" t="s">
        <v>39823</v>
      </c>
      <c r="S2380" t="s">
        <v>39822</v>
      </c>
      <c r="T2380" t="s">
        <v>18606</v>
      </c>
      <c r="U2380" t="s">
        <v>22086</v>
      </c>
      <c r="V2380" t="s">
        <v>22087</v>
      </c>
      <c r="W2380" t="s">
        <v>22088</v>
      </c>
      <c r="X2380">
        <v>2230000000</v>
      </c>
      <c r="Y2380" t="s">
        <v>96</v>
      </c>
      <c r="Z2380" t="s">
        <v>40103</v>
      </c>
      <c r="AA2380">
        <v>0</v>
      </c>
      <c r="AB2380" t="s">
        <v>76</v>
      </c>
      <c r="AC2380">
        <v>0</v>
      </c>
      <c r="AD2380" t="s">
        <v>76</v>
      </c>
      <c r="AE2380">
        <v>1907225</v>
      </c>
      <c r="AF2380" t="s">
        <v>41304</v>
      </c>
      <c r="AG2380" t="s">
        <v>39830</v>
      </c>
      <c r="AH2380" t="s">
        <v>22089</v>
      </c>
      <c r="AI2380" t="s">
        <v>39286</v>
      </c>
      <c r="AJ2380" t="s">
        <v>41304</v>
      </c>
      <c r="AK2380" t="s">
        <v>39830</v>
      </c>
      <c r="AL2380" t="s">
        <v>40760</v>
      </c>
      <c r="AM2380">
        <v>2013</v>
      </c>
      <c r="AN2380" s="1">
        <v>41502</v>
      </c>
      <c r="AO2380" s="1">
        <v>41526</v>
      </c>
      <c r="AP2380">
        <v>5</v>
      </c>
      <c r="AQ2380" t="s">
        <v>81</v>
      </c>
      <c r="AR2380" s="4">
        <f>IF(AQ2380="M",AP2380*30.42,AP2380)</f>
        <v>152.10000000000002</v>
      </c>
      <c r="AS2380">
        <v>0</v>
      </c>
      <c r="AT2380" s="4">
        <f>AR2380+AS2380</f>
        <v>152.10000000000002</v>
      </c>
      <c r="AU2380">
        <v>2</v>
      </c>
      <c r="AV2380" s="1">
        <f>AO2380+AT2380</f>
        <v>41678.1</v>
      </c>
      <c r="AW2380" s="1">
        <v>41738</v>
      </c>
      <c r="AX2380" s="2">
        <f>IF(AV2380&gt;=AW2380,1,2)</f>
        <v>2</v>
      </c>
      <c r="AY2380" s="2" t="str">
        <f>IF((AV2380+10)&gt;=AW2380,"SAVE","LATE")</f>
        <v>LATE</v>
      </c>
      <c r="AZ2380" t="s">
        <v>82</v>
      </c>
      <c r="BA2380" t="s">
        <v>1011</v>
      </c>
      <c r="BB2380">
        <v>2201817781</v>
      </c>
      <c r="BC2380">
        <v>0</v>
      </c>
      <c r="BD2380" s="9">
        <v>2201817781</v>
      </c>
      <c r="BE2380" t="s">
        <v>39829</v>
      </c>
      <c r="BF2380">
        <v>0</v>
      </c>
      <c r="BG2380" t="s">
        <v>70</v>
      </c>
      <c r="BH2380">
        <v>-1</v>
      </c>
      <c r="BI2380" t="s">
        <v>44655</v>
      </c>
      <c r="BJ2380" t="s">
        <v>22090</v>
      </c>
      <c r="BK2380">
        <v>0</v>
      </c>
      <c r="BL2380" t="s">
        <v>85</v>
      </c>
      <c r="BM2380" t="s">
        <v>22091</v>
      </c>
    </row>
    <row r="2381" spans="1:65" x14ac:dyDescent="0.25">
      <c r="A2381">
        <v>2013</v>
      </c>
      <c r="B2381" t="s">
        <v>116</v>
      </c>
      <c r="C2381" t="s">
        <v>1416</v>
      </c>
      <c r="D2381" t="s">
        <v>40756</v>
      </c>
      <c r="E2381" t="s">
        <v>832</v>
      </c>
      <c r="F2381" t="s">
        <v>15239</v>
      </c>
      <c r="G2381">
        <v>1</v>
      </c>
      <c r="H2381" t="s">
        <v>46842</v>
      </c>
      <c r="I2381" t="s">
        <v>105</v>
      </c>
      <c r="J2381" t="s">
        <v>88</v>
      </c>
      <c r="K2381">
        <v>3</v>
      </c>
      <c r="L2381" t="s">
        <v>41838</v>
      </c>
      <c r="M2381">
        <v>95000000</v>
      </c>
      <c r="N2381" t="s">
        <v>40102</v>
      </c>
      <c r="O2381" t="s">
        <v>22669</v>
      </c>
      <c r="P2381" t="s">
        <v>90</v>
      </c>
      <c r="Q2381" t="s">
        <v>39823</v>
      </c>
      <c r="R2381" t="s">
        <v>39823</v>
      </c>
      <c r="S2381" t="s">
        <v>39822</v>
      </c>
      <c r="T2381" t="s">
        <v>18722</v>
      </c>
      <c r="U2381" t="s">
        <v>22670</v>
      </c>
      <c r="V2381" t="s">
        <v>22671</v>
      </c>
      <c r="W2381" t="s">
        <v>22672</v>
      </c>
      <c r="X2381">
        <v>1367750784</v>
      </c>
      <c r="Y2381" t="s">
        <v>96</v>
      </c>
      <c r="Z2381" t="s">
        <v>40103</v>
      </c>
      <c r="AA2381">
        <v>0</v>
      </c>
      <c r="AB2381" t="s">
        <v>76</v>
      </c>
      <c r="AC2381">
        <v>0</v>
      </c>
      <c r="AD2381" t="s">
        <v>76</v>
      </c>
      <c r="AE2381">
        <v>2104601</v>
      </c>
      <c r="AF2381" t="s">
        <v>40104</v>
      </c>
      <c r="AG2381" t="s">
        <v>22673</v>
      </c>
      <c r="AH2381" t="s">
        <v>44656</v>
      </c>
      <c r="AI2381" t="s">
        <v>99</v>
      </c>
      <c r="AJ2381" t="s">
        <v>41304</v>
      </c>
      <c r="AK2381" t="s">
        <v>22673</v>
      </c>
      <c r="AL2381" t="s">
        <v>44657</v>
      </c>
      <c r="AM2381">
        <v>2013</v>
      </c>
      <c r="AN2381" s="1">
        <v>41610</v>
      </c>
      <c r="AO2381" s="1">
        <v>41631</v>
      </c>
      <c r="AP2381">
        <v>4</v>
      </c>
      <c r="AQ2381" t="s">
        <v>81</v>
      </c>
      <c r="AR2381" s="4">
        <f>IF(AQ2381="M",AP2381*30.42,AP2381)</f>
        <v>121.68</v>
      </c>
      <c r="AS2381">
        <v>0</v>
      </c>
      <c r="AT2381" s="4">
        <f>AR2381+AS2381</f>
        <v>121.68</v>
      </c>
      <c r="AU2381">
        <v>4</v>
      </c>
      <c r="AV2381" s="1">
        <f>AO2381+AT2381</f>
        <v>41752.68</v>
      </c>
      <c r="AW2381" s="1">
        <v>41874</v>
      </c>
      <c r="AX2381" s="2">
        <f>IF(AV2381&gt;=AW2381,1,2)</f>
        <v>2</v>
      </c>
      <c r="AY2381" s="2" t="str">
        <f>IF((AV2381+10)&gt;=AW2381,"SAVE","LATE")</f>
        <v>LATE</v>
      </c>
      <c r="AZ2381" t="s">
        <v>82</v>
      </c>
      <c r="BA2381" t="s">
        <v>1011</v>
      </c>
      <c r="BB2381">
        <v>1363476017</v>
      </c>
      <c r="BC2381">
        <v>114886025</v>
      </c>
      <c r="BD2381" s="9">
        <v>1478362042</v>
      </c>
      <c r="BE2381" t="s">
        <v>22669</v>
      </c>
      <c r="BF2381">
        <v>0</v>
      </c>
      <c r="BG2381" t="s">
        <v>70</v>
      </c>
      <c r="BH2381">
        <v>-1</v>
      </c>
      <c r="BI2381" t="s">
        <v>44658</v>
      </c>
      <c r="BJ2381" t="s">
        <v>44659</v>
      </c>
      <c r="BK2381">
        <v>0</v>
      </c>
      <c r="BL2381" t="s">
        <v>85</v>
      </c>
      <c r="BM2381" t="s">
        <v>22674</v>
      </c>
    </row>
    <row r="2382" spans="1:65" x14ac:dyDescent="0.25">
      <c r="A2382">
        <v>2013</v>
      </c>
      <c r="B2382" t="s">
        <v>116</v>
      </c>
      <c r="C2382" t="s">
        <v>1416</v>
      </c>
      <c r="D2382" t="s">
        <v>40756</v>
      </c>
      <c r="E2382" t="s">
        <v>832</v>
      </c>
      <c r="F2382" t="s">
        <v>15239</v>
      </c>
      <c r="G2382">
        <v>1</v>
      </c>
      <c r="H2382" t="s">
        <v>46842</v>
      </c>
      <c r="I2382" t="s">
        <v>105</v>
      </c>
      <c r="J2382" t="s">
        <v>88</v>
      </c>
      <c r="K2382">
        <v>3</v>
      </c>
      <c r="L2382" t="s">
        <v>41838</v>
      </c>
      <c r="M2382">
        <v>95000000</v>
      </c>
      <c r="N2382" t="s">
        <v>40102</v>
      </c>
      <c r="O2382" t="s">
        <v>44660</v>
      </c>
      <c r="P2382" t="s">
        <v>90</v>
      </c>
      <c r="Q2382" t="s">
        <v>39823</v>
      </c>
      <c r="R2382" t="s">
        <v>39823</v>
      </c>
      <c r="S2382" t="s">
        <v>39822</v>
      </c>
      <c r="T2382" t="s">
        <v>15361</v>
      </c>
      <c r="U2382" t="s">
        <v>23464</v>
      </c>
      <c r="V2382" t="s">
        <v>23465</v>
      </c>
      <c r="W2382" t="s">
        <v>23466</v>
      </c>
      <c r="X2382">
        <v>742052515</v>
      </c>
      <c r="Y2382" t="s">
        <v>96</v>
      </c>
      <c r="Z2382" t="s">
        <v>40103</v>
      </c>
      <c r="AA2382">
        <v>0</v>
      </c>
      <c r="AB2382" t="s">
        <v>76</v>
      </c>
      <c r="AC2382">
        <v>0</v>
      </c>
      <c r="AD2382" t="s">
        <v>76</v>
      </c>
      <c r="AE2382">
        <v>1633156</v>
      </c>
      <c r="AF2382" t="s">
        <v>40104</v>
      </c>
      <c r="AG2382" t="s">
        <v>23467</v>
      </c>
      <c r="AH2382" t="s">
        <v>23468</v>
      </c>
      <c r="AI2382" t="s">
        <v>39286</v>
      </c>
      <c r="AJ2382" t="s">
        <v>41304</v>
      </c>
      <c r="AK2382" t="s">
        <v>39831</v>
      </c>
      <c r="AL2382" t="s">
        <v>23469</v>
      </c>
      <c r="AM2382">
        <v>2013</v>
      </c>
      <c r="AN2382" s="1">
        <v>41442</v>
      </c>
      <c r="AO2382" s="1">
        <v>41456</v>
      </c>
      <c r="AP2382">
        <v>3</v>
      </c>
      <c r="AQ2382" t="s">
        <v>81</v>
      </c>
      <c r="AR2382" s="4">
        <f>IF(AQ2382="M",AP2382*30.42,AP2382)</f>
        <v>91.26</v>
      </c>
      <c r="AS2382">
        <v>0</v>
      </c>
      <c r="AT2382" s="4">
        <f>AR2382+AS2382</f>
        <v>91.26</v>
      </c>
      <c r="AU2382">
        <v>4</v>
      </c>
      <c r="AV2382" s="1">
        <f>AO2382+AT2382</f>
        <v>41547.26</v>
      </c>
      <c r="AW2382" s="1">
        <v>41671</v>
      </c>
      <c r="AX2382" s="2">
        <f>IF(AV2382&gt;=AW2382,1,2)</f>
        <v>2</v>
      </c>
      <c r="AY2382" s="2" t="str">
        <f>IF((AV2382+10)&gt;=AW2382,"SAVE","LATE")</f>
        <v>LATE</v>
      </c>
      <c r="AZ2382" t="s">
        <v>82</v>
      </c>
      <c r="BA2382" t="s">
        <v>1011</v>
      </c>
      <c r="BB2382">
        <v>740270363</v>
      </c>
      <c r="BC2382">
        <v>739530092</v>
      </c>
      <c r="BD2382" s="9">
        <v>1479800455</v>
      </c>
      <c r="BE2382" t="s">
        <v>44660</v>
      </c>
      <c r="BF2382">
        <v>0</v>
      </c>
      <c r="BG2382" t="s">
        <v>70</v>
      </c>
      <c r="BH2382">
        <v>-1</v>
      </c>
      <c r="BI2382" t="s">
        <v>44661</v>
      </c>
      <c r="BJ2382" t="s">
        <v>40761</v>
      </c>
      <c r="BK2382">
        <v>0</v>
      </c>
      <c r="BL2382" t="s">
        <v>85</v>
      </c>
      <c r="BM2382" t="s">
        <v>23470</v>
      </c>
    </row>
    <row r="2383" spans="1:65" x14ac:dyDescent="0.25">
      <c r="A2383">
        <v>2013</v>
      </c>
      <c r="B2383" t="s">
        <v>116</v>
      </c>
      <c r="C2383" t="s">
        <v>1416</v>
      </c>
      <c r="D2383" t="s">
        <v>40756</v>
      </c>
      <c r="E2383" t="s">
        <v>832</v>
      </c>
      <c r="F2383" t="s">
        <v>15239</v>
      </c>
      <c r="G2383">
        <v>1</v>
      </c>
      <c r="H2383" t="s">
        <v>46842</v>
      </c>
      <c r="I2383" t="s">
        <v>67</v>
      </c>
      <c r="J2383" t="s">
        <v>88</v>
      </c>
      <c r="K2383">
        <v>3</v>
      </c>
      <c r="L2383" t="s">
        <v>41838</v>
      </c>
      <c r="M2383">
        <v>95000000</v>
      </c>
      <c r="N2383" t="s">
        <v>40102</v>
      </c>
      <c r="O2383" t="s">
        <v>47288</v>
      </c>
      <c r="P2383" t="s">
        <v>90</v>
      </c>
      <c r="Q2383" t="s">
        <v>39823</v>
      </c>
      <c r="R2383" t="s">
        <v>39823</v>
      </c>
      <c r="S2383" t="s">
        <v>39822</v>
      </c>
      <c r="T2383" t="s">
        <v>18379</v>
      </c>
      <c r="U2383" t="s">
        <v>23912</v>
      </c>
      <c r="V2383" t="s">
        <v>23913</v>
      </c>
      <c r="W2383" t="s">
        <v>23914</v>
      </c>
      <c r="X2383">
        <v>538310471</v>
      </c>
      <c r="Y2383" t="s">
        <v>96</v>
      </c>
      <c r="Z2383" t="s">
        <v>40103</v>
      </c>
      <c r="AA2383">
        <v>0</v>
      </c>
      <c r="AB2383" t="s">
        <v>76</v>
      </c>
      <c r="AC2383">
        <v>0</v>
      </c>
      <c r="AD2383" t="s">
        <v>76</v>
      </c>
      <c r="AE2383">
        <v>1621704</v>
      </c>
      <c r="AF2383" t="s">
        <v>40104</v>
      </c>
      <c r="AG2383" t="s">
        <v>23915</v>
      </c>
      <c r="AH2383" t="s">
        <v>23916</v>
      </c>
      <c r="AI2383" t="s">
        <v>39286</v>
      </c>
      <c r="AJ2383" t="s">
        <v>41304</v>
      </c>
      <c r="AK2383" t="s">
        <v>8588</v>
      </c>
      <c r="AL2383" t="s">
        <v>40762</v>
      </c>
      <c r="AM2383">
        <v>2013</v>
      </c>
      <c r="AN2383" s="1">
        <v>41436</v>
      </c>
      <c r="AO2383" s="1">
        <v>41449</v>
      </c>
      <c r="AP2383">
        <v>4</v>
      </c>
      <c r="AQ2383" t="s">
        <v>81</v>
      </c>
      <c r="AR2383" s="4">
        <f>IF(AQ2383="M",AP2383*30.42,AP2383)</f>
        <v>121.68</v>
      </c>
      <c r="AS2383">
        <v>0</v>
      </c>
      <c r="AT2383" s="4">
        <f>AR2383+AS2383</f>
        <v>121.68</v>
      </c>
      <c r="AU2383">
        <v>1</v>
      </c>
      <c r="AV2383" s="1">
        <f>AO2383+AT2383</f>
        <v>41570.68</v>
      </c>
      <c r="AW2383" s="1">
        <v>41602</v>
      </c>
      <c r="AX2383" s="2">
        <f>IF(AV2383&gt;=AW2383,1,2)</f>
        <v>2</v>
      </c>
      <c r="AY2383" s="2" t="str">
        <f>IF((AV2383+10)&gt;=AW2383,"SAVE","LATE")</f>
        <v>LATE</v>
      </c>
      <c r="AZ2383" t="s">
        <v>82</v>
      </c>
      <c r="BA2383" t="s">
        <v>1011</v>
      </c>
      <c r="BB2383">
        <v>538307601</v>
      </c>
      <c r="BC2383">
        <v>0</v>
      </c>
      <c r="BD2383" s="9">
        <v>538307601</v>
      </c>
      <c r="BE2383" t="s">
        <v>47288</v>
      </c>
      <c r="BF2383">
        <v>0</v>
      </c>
      <c r="BG2383" t="s">
        <v>70</v>
      </c>
      <c r="BH2383">
        <v>-1</v>
      </c>
      <c r="BI2383" t="s">
        <v>40763</v>
      </c>
      <c r="BJ2383" t="s">
        <v>23917</v>
      </c>
      <c r="BK2383">
        <v>0</v>
      </c>
      <c r="BL2383" t="s">
        <v>85</v>
      </c>
      <c r="BM2383" t="s">
        <v>23918</v>
      </c>
    </row>
    <row r="2384" spans="1:65" x14ac:dyDescent="0.25">
      <c r="A2384">
        <v>2013</v>
      </c>
      <c r="B2384" t="s">
        <v>116</v>
      </c>
      <c r="C2384" t="s">
        <v>1416</v>
      </c>
      <c r="D2384" t="s">
        <v>40756</v>
      </c>
      <c r="E2384" t="s">
        <v>832</v>
      </c>
      <c r="F2384" t="s">
        <v>15239</v>
      </c>
      <c r="G2384">
        <v>1</v>
      </c>
      <c r="H2384" t="s">
        <v>46842</v>
      </c>
      <c r="I2384" t="s">
        <v>105</v>
      </c>
      <c r="J2384" t="s">
        <v>88</v>
      </c>
      <c r="K2384">
        <v>3</v>
      </c>
      <c r="L2384" t="s">
        <v>41838</v>
      </c>
      <c r="M2384">
        <v>95000000</v>
      </c>
      <c r="N2384" t="s">
        <v>40102</v>
      </c>
      <c r="O2384" t="s">
        <v>44662</v>
      </c>
      <c r="P2384" t="s">
        <v>90</v>
      </c>
      <c r="Q2384" t="s">
        <v>39823</v>
      </c>
      <c r="R2384" t="s">
        <v>39823</v>
      </c>
      <c r="S2384" t="s">
        <v>39822</v>
      </c>
      <c r="T2384" t="s">
        <v>23960</v>
      </c>
      <c r="U2384" t="s">
        <v>23961</v>
      </c>
      <c r="V2384" t="s">
        <v>23962</v>
      </c>
      <c r="W2384" t="s">
        <v>23963</v>
      </c>
      <c r="X2384">
        <v>510683923</v>
      </c>
      <c r="Y2384" t="s">
        <v>96</v>
      </c>
      <c r="Z2384" t="s">
        <v>40103</v>
      </c>
      <c r="AA2384">
        <v>0</v>
      </c>
      <c r="AB2384" t="s">
        <v>76</v>
      </c>
      <c r="AC2384">
        <v>0</v>
      </c>
      <c r="AD2384" t="s">
        <v>76</v>
      </c>
      <c r="AE2384">
        <v>2099965</v>
      </c>
      <c r="AF2384" t="s">
        <v>41304</v>
      </c>
      <c r="AG2384" t="s">
        <v>23964</v>
      </c>
      <c r="AH2384" t="s">
        <v>6920</v>
      </c>
      <c r="AI2384" t="s">
        <v>99</v>
      </c>
      <c r="AJ2384" t="s">
        <v>41304</v>
      </c>
      <c r="AK2384" t="s">
        <v>23965</v>
      </c>
      <c r="AL2384" t="s">
        <v>6920</v>
      </c>
      <c r="AM2384">
        <v>2013</v>
      </c>
      <c r="AN2384" s="1">
        <v>41590</v>
      </c>
      <c r="AO2384" s="1">
        <v>41618</v>
      </c>
      <c r="AP2384">
        <v>4</v>
      </c>
      <c r="AQ2384" t="s">
        <v>81</v>
      </c>
      <c r="AR2384" s="4">
        <f>IF(AQ2384="M",AP2384*30.42,AP2384)</f>
        <v>121.68</v>
      </c>
      <c r="AS2384">
        <v>0</v>
      </c>
      <c r="AT2384" s="4">
        <f>AR2384+AS2384</f>
        <v>121.68</v>
      </c>
      <c r="AU2384">
        <v>2</v>
      </c>
      <c r="AV2384" s="1">
        <f>AO2384+AT2384</f>
        <v>41739.68</v>
      </c>
      <c r="AW2384" s="1">
        <v>41800</v>
      </c>
      <c r="AX2384" s="2">
        <f>IF(AV2384&gt;=AW2384,1,2)</f>
        <v>2</v>
      </c>
      <c r="AY2384" s="2" t="str">
        <f>IF((AV2384+10)&gt;=AW2384,"SAVE","LATE")</f>
        <v>LATE</v>
      </c>
      <c r="AZ2384" t="s">
        <v>82</v>
      </c>
      <c r="BA2384" t="s">
        <v>1011</v>
      </c>
      <c r="BB2384">
        <v>511540120</v>
      </c>
      <c r="BC2384">
        <v>255077300</v>
      </c>
      <c r="BD2384" s="9">
        <v>766617420</v>
      </c>
      <c r="BE2384" t="s">
        <v>44663</v>
      </c>
      <c r="BF2384">
        <v>0</v>
      </c>
      <c r="BG2384" t="s">
        <v>70</v>
      </c>
      <c r="BH2384">
        <v>-1</v>
      </c>
      <c r="BI2384" t="s">
        <v>23966</v>
      </c>
      <c r="BJ2384" t="s">
        <v>23967</v>
      </c>
      <c r="BK2384">
        <v>0</v>
      </c>
      <c r="BL2384" t="s">
        <v>85</v>
      </c>
      <c r="BM2384" t="s">
        <v>23968</v>
      </c>
    </row>
    <row r="2385" spans="1:65" x14ac:dyDescent="0.25">
      <c r="A2385">
        <v>2013</v>
      </c>
      <c r="B2385" t="s">
        <v>116</v>
      </c>
      <c r="C2385" t="s">
        <v>1416</v>
      </c>
      <c r="D2385" t="s">
        <v>40756</v>
      </c>
      <c r="E2385" t="s">
        <v>832</v>
      </c>
      <c r="F2385" t="s">
        <v>15239</v>
      </c>
      <c r="G2385">
        <v>1</v>
      </c>
      <c r="H2385" t="s">
        <v>46842</v>
      </c>
      <c r="I2385" t="s">
        <v>105</v>
      </c>
      <c r="J2385" t="s">
        <v>88</v>
      </c>
      <c r="K2385">
        <v>3</v>
      </c>
      <c r="L2385" t="s">
        <v>41838</v>
      </c>
      <c r="M2385">
        <v>95000000</v>
      </c>
      <c r="N2385" t="s">
        <v>40102</v>
      </c>
      <c r="O2385" t="s">
        <v>40764</v>
      </c>
      <c r="P2385" t="s">
        <v>90</v>
      </c>
      <c r="Q2385" t="s">
        <v>39823</v>
      </c>
      <c r="R2385" t="s">
        <v>39823</v>
      </c>
      <c r="S2385" t="s">
        <v>39822</v>
      </c>
      <c r="T2385" s="3">
        <v>41617</v>
      </c>
      <c r="U2385" t="s">
        <v>24500</v>
      </c>
      <c r="V2385" t="s">
        <v>24501</v>
      </c>
      <c r="W2385" t="s">
        <v>24502</v>
      </c>
      <c r="X2385">
        <v>300000000</v>
      </c>
      <c r="Y2385" t="s">
        <v>96</v>
      </c>
      <c r="Z2385" t="s">
        <v>40103</v>
      </c>
      <c r="AA2385">
        <v>0</v>
      </c>
      <c r="AB2385" t="s">
        <v>76</v>
      </c>
      <c r="AC2385">
        <v>0</v>
      </c>
      <c r="AD2385" t="s">
        <v>76</v>
      </c>
      <c r="AE2385">
        <v>2099850</v>
      </c>
      <c r="AF2385" t="s">
        <v>40104</v>
      </c>
      <c r="AG2385" t="s">
        <v>23481</v>
      </c>
      <c r="AH2385" t="s">
        <v>24503</v>
      </c>
      <c r="AI2385" t="s">
        <v>99</v>
      </c>
      <c r="AJ2385" t="s">
        <v>41304</v>
      </c>
      <c r="AK2385" t="s">
        <v>41627</v>
      </c>
      <c r="AL2385" t="s">
        <v>2779</v>
      </c>
      <c r="AM2385">
        <v>2013</v>
      </c>
      <c r="AN2385" s="1">
        <v>41592</v>
      </c>
      <c r="AO2385" s="1">
        <v>41621</v>
      </c>
      <c r="AP2385">
        <v>4</v>
      </c>
      <c r="AQ2385" t="s">
        <v>81</v>
      </c>
      <c r="AR2385" s="4">
        <f>IF(AQ2385="M",AP2385*30.42,AP2385)</f>
        <v>121.68</v>
      </c>
      <c r="AS2385">
        <v>0</v>
      </c>
      <c r="AT2385" s="4">
        <f>AR2385+AS2385</f>
        <v>121.68</v>
      </c>
      <c r="AU2385">
        <v>4</v>
      </c>
      <c r="AV2385" s="1">
        <f>AO2385+AT2385</f>
        <v>41742.68</v>
      </c>
      <c r="AW2385" s="1">
        <v>41864</v>
      </c>
      <c r="AX2385" s="2">
        <f>IF(AV2385&gt;=AW2385,1,2)</f>
        <v>2</v>
      </c>
      <c r="AY2385" s="2" t="str">
        <f>IF((AV2385+10)&gt;=AW2385,"SAVE","LATE")</f>
        <v>LATE</v>
      </c>
      <c r="AZ2385" t="s">
        <v>82</v>
      </c>
      <c r="BA2385" t="s">
        <v>1011</v>
      </c>
      <c r="BB2385">
        <v>299399049</v>
      </c>
      <c r="BC2385">
        <v>149162899</v>
      </c>
      <c r="BD2385" s="9">
        <v>448561948</v>
      </c>
      <c r="BE2385" t="s">
        <v>40765</v>
      </c>
      <c r="BF2385">
        <v>0</v>
      </c>
      <c r="BG2385" t="s">
        <v>70</v>
      </c>
      <c r="BH2385">
        <v>-1</v>
      </c>
      <c r="BI2385" t="s">
        <v>41628</v>
      </c>
      <c r="BJ2385" t="s">
        <v>24504</v>
      </c>
      <c r="BK2385">
        <v>0</v>
      </c>
      <c r="BL2385" t="s">
        <v>85</v>
      </c>
      <c r="BM2385" t="s">
        <v>24505</v>
      </c>
    </row>
    <row r="2386" spans="1:65" x14ac:dyDescent="0.25">
      <c r="A2386">
        <v>2013</v>
      </c>
      <c r="B2386" t="s">
        <v>116</v>
      </c>
      <c r="C2386" t="s">
        <v>1416</v>
      </c>
      <c r="D2386" t="s">
        <v>40756</v>
      </c>
      <c r="E2386" t="s">
        <v>832</v>
      </c>
      <c r="F2386" t="s">
        <v>15239</v>
      </c>
      <c r="G2386">
        <v>1</v>
      </c>
      <c r="H2386" t="s">
        <v>46842</v>
      </c>
      <c r="I2386" t="s">
        <v>105</v>
      </c>
      <c r="J2386" t="s">
        <v>88</v>
      </c>
      <c r="K2386">
        <v>3</v>
      </c>
      <c r="L2386" t="s">
        <v>41838</v>
      </c>
      <c r="M2386">
        <v>95000000</v>
      </c>
      <c r="N2386" t="s">
        <v>40102</v>
      </c>
      <c r="O2386" t="s">
        <v>39832</v>
      </c>
      <c r="P2386" t="s">
        <v>90</v>
      </c>
      <c r="Q2386" t="s">
        <v>39823</v>
      </c>
      <c r="R2386" t="s">
        <v>39823</v>
      </c>
      <c r="S2386" t="s">
        <v>39822</v>
      </c>
      <c r="T2386" s="3">
        <v>41373</v>
      </c>
      <c r="U2386" t="s">
        <v>24854</v>
      </c>
      <c r="V2386" t="s">
        <v>24855</v>
      </c>
      <c r="W2386" t="s">
        <v>24856</v>
      </c>
      <c r="X2386">
        <v>190000000</v>
      </c>
      <c r="Y2386" t="s">
        <v>96</v>
      </c>
      <c r="Z2386" t="s">
        <v>40103</v>
      </c>
      <c r="AA2386">
        <v>0</v>
      </c>
      <c r="AB2386" t="s">
        <v>76</v>
      </c>
      <c r="AC2386">
        <v>0</v>
      </c>
      <c r="AD2386" t="s">
        <v>76</v>
      </c>
      <c r="AE2386">
        <v>1926168</v>
      </c>
      <c r="AF2386" t="s">
        <v>41304</v>
      </c>
      <c r="AG2386" t="s">
        <v>24857</v>
      </c>
      <c r="AH2386" t="s">
        <v>24858</v>
      </c>
      <c r="AI2386" t="s">
        <v>99</v>
      </c>
      <c r="AJ2386" t="s">
        <v>41304</v>
      </c>
      <c r="AK2386" t="s">
        <v>24857</v>
      </c>
      <c r="AL2386" t="s">
        <v>24859</v>
      </c>
      <c r="AM2386">
        <v>2013</v>
      </c>
      <c r="AN2386" s="1">
        <v>41572</v>
      </c>
      <c r="AO2386" s="1">
        <v>41583</v>
      </c>
      <c r="AP2386">
        <v>2</v>
      </c>
      <c r="AQ2386" t="s">
        <v>81</v>
      </c>
      <c r="AR2386" s="4">
        <f>IF(AQ2386="M",AP2386*30.42,AP2386)</f>
        <v>60.84</v>
      </c>
      <c r="AS2386">
        <v>0</v>
      </c>
      <c r="AT2386" s="4">
        <f>AR2386+AS2386</f>
        <v>60.84</v>
      </c>
      <c r="AU2386">
        <v>1</v>
      </c>
      <c r="AV2386" s="1">
        <f>AO2386+AT2386</f>
        <v>41643.839999999997</v>
      </c>
      <c r="AW2386" s="1">
        <v>41675</v>
      </c>
      <c r="AX2386" s="2">
        <f>IF(AV2386&gt;=AW2386,1,2)</f>
        <v>2</v>
      </c>
      <c r="AY2386" s="2" t="str">
        <f>IF((AV2386+10)&gt;=AW2386,"SAVE","LATE")</f>
        <v>LATE</v>
      </c>
      <c r="AZ2386" t="s">
        <v>82</v>
      </c>
      <c r="BA2386" t="s">
        <v>1011</v>
      </c>
      <c r="BB2386">
        <v>188935397</v>
      </c>
      <c r="BC2386">
        <v>90000000</v>
      </c>
      <c r="BD2386" s="9">
        <v>278935397</v>
      </c>
      <c r="BE2386" t="s">
        <v>39833</v>
      </c>
      <c r="BF2386">
        <v>0</v>
      </c>
      <c r="BG2386" t="s">
        <v>70</v>
      </c>
      <c r="BH2386">
        <v>-1</v>
      </c>
      <c r="BI2386" t="s">
        <v>44664</v>
      </c>
      <c r="BJ2386" t="s">
        <v>24860</v>
      </c>
      <c r="BK2386">
        <v>0</v>
      </c>
      <c r="BL2386" t="s">
        <v>85</v>
      </c>
      <c r="BM2386" t="s">
        <v>24861</v>
      </c>
    </row>
    <row r="2387" spans="1:65" x14ac:dyDescent="0.25">
      <c r="A2387">
        <v>2013</v>
      </c>
      <c r="B2387" t="s">
        <v>116</v>
      </c>
      <c r="C2387" t="s">
        <v>1416</v>
      </c>
      <c r="D2387" t="s">
        <v>40756</v>
      </c>
      <c r="E2387" t="s">
        <v>832</v>
      </c>
      <c r="F2387" t="s">
        <v>15239</v>
      </c>
      <c r="G2387">
        <v>1</v>
      </c>
      <c r="H2387" t="s">
        <v>46842</v>
      </c>
      <c r="I2387" t="s">
        <v>105</v>
      </c>
      <c r="J2387" t="s">
        <v>88</v>
      </c>
      <c r="K2387">
        <v>3</v>
      </c>
      <c r="L2387" t="s">
        <v>41838</v>
      </c>
      <c r="M2387">
        <v>95000000</v>
      </c>
      <c r="N2387" t="s">
        <v>40102</v>
      </c>
      <c r="O2387" t="s">
        <v>47289</v>
      </c>
      <c r="P2387" t="s">
        <v>90</v>
      </c>
      <c r="Q2387" t="s">
        <v>39823</v>
      </c>
      <c r="R2387" t="s">
        <v>39823</v>
      </c>
      <c r="S2387" t="s">
        <v>39822</v>
      </c>
      <c r="T2387" s="3">
        <v>41465</v>
      </c>
      <c r="U2387" t="s">
        <v>24897</v>
      </c>
      <c r="V2387" t="s">
        <v>24898</v>
      </c>
      <c r="W2387" t="s">
        <v>24899</v>
      </c>
      <c r="X2387">
        <v>167432940</v>
      </c>
      <c r="Y2387" t="s">
        <v>96</v>
      </c>
      <c r="Z2387" t="s">
        <v>40103</v>
      </c>
      <c r="AA2387">
        <v>0</v>
      </c>
      <c r="AB2387" t="s">
        <v>76</v>
      </c>
      <c r="AC2387">
        <v>0</v>
      </c>
      <c r="AD2387" t="s">
        <v>76</v>
      </c>
      <c r="AE2387">
        <v>2100168</v>
      </c>
      <c r="AF2387" t="s">
        <v>40104</v>
      </c>
      <c r="AG2387" t="s">
        <v>24900</v>
      </c>
      <c r="AH2387" t="s">
        <v>24901</v>
      </c>
      <c r="AI2387" t="s">
        <v>99</v>
      </c>
      <c r="AJ2387" t="s">
        <v>41304</v>
      </c>
      <c r="AK2387" t="s">
        <v>24902</v>
      </c>
      <c r="AL2387" t="s">
        <v>24903</v>
      </c>
      <c r="AM2387">
        <v>2013</v>
      </c>
      <c r="AN2387" s="1">
        <v>41610</v>
      </c>
      <c r="AO2387" s="1">
        <v>41634</v>
      </c>
      <c r="AP2387">
        <v>5</v>
      </c>
      <c r="AQ2387" t="s">
        <v>81</v>
      </c>
      <c r="AR2387" s="4">
        <f>IF(AQ2387="M",AP2387*30.42,AP2387)</f>
        <v>152.10000000000002</v>
      </c>
      <c r="AS2387">
        <v>0</v>
      </c>
      <c r="AT2387" s="4">
        <f>AR2387+AS2387</f>
        <v>152.10000000000002</v>
      </c>
      <c r="AU2387">
        <v>1</v>
      </c>
      <c r="AV2387" s="1">
        <f>AO2387+AT2387</f>
        <v>41786.1</v>
      </c>
      <c r="AW2387" s="1">
        <v>41816</v>
      </c>
      <c r="AX2387" s="2">
        <f>IF(AV2387&gt;=AW2387,1,2)</f>
        <v>2</v>
      </c>
      <c r="AY2387" s="2" t="str">
        <f>IF((AV2387+10)&gt;=AW2387,"SAVE","LATE")</f>
        <v>LATE</v>
      </c>
      <c r="AZ2387" t="s">
        <v>82</v>
      </c>
      <c r="BA2387" t="s">
        <v>1011</v>
      </c>
      <c r="BB2387">
        <v>167102579</v>
      </c>
      <c r="BC2387">
        <v>13641434</v>
      </c>
      <c r="BD2387" s="9">
        <v>180744013</v>
      </c>
      <c r="BE2387" t="s">
        <v>39834</v>
      </c>
      <c r="BF2387">
        <v>0</v>
      </c>
      <c r="BG2387" t="s">
        <v>70</v>
      </c>
      <c r="BH2387">
        <v>-1</v>
      </c>
      <c r="BI2387" t="s">
        <v>24904</v>
      </c>
      <c r="BJ2387" t="s">
        <v>47290</v>
      </c>
      <c r="BK2387">
        <v>0</v>
      </c>
      <c r="BL2387" t="s">
        <v>85</v>
      </c>
      <c r="BM2387" t="s">
        <v>24905</v>
      </c>
    </row>
    <row r="2388" spans="1:65" x14ac:dyDescent="0.25">
      <c r="A2388">
        <v>2013</v>
      </c>
      <c r="B2388" t="s">
        <v>116</v>
      </c>
      <c r="C2388" t="s">
        <v>290</v>
      </c>
      <c r="D2388" t="s">
        <v>42966</v>
      </c>
      <c r="E2388" t="s">
        <v>927</v>
      </c>
      <c r="F2388" t="s">
        <v>25257</v>
      </c>
      <c r="G2388">
        <v>12</v>
      </c>
      <c r="H2388" t="s">
        <v>41881</v>
      </c>
      <c r="I2388" t="s">
        <v>105</v>
      </c>
      <c r="J2388" t="s">
        <v>68</v>
      </c>
      <c r="K2388">
        <v>3</v>
      </c>
      <c r="L2388" t="s">
        <v>41838</v>
      </c>
      <c r="M2388">
        <v>30000000</v>
      </c>
      <c r="N2388" t="s">
        <v>41897</v>
      </c>
      <c r="O2388" t="s">
        <v>44665</v>
      </c>
      <c r="P2388" t="s">
        <v>90</v>
      </c>
      <c r="Q2388" t="s">
        <v>70</v>
      </c>
      <c r="R2388" t="s">
        <v>70</v>
      </c>
      <c r="S2388" t="s">
        <v>39822</v>
      </c>
      <c r="T2388" t="s">
        <v>19980</v>
      </c>
      <c r="U2388" t="s">
        <v>25369</v>
      </c>
      <c r="V2388" t="s">
        <v>25370</v>
      </c>
      <c r="W2388" t="s">
        <v>25371</v>
      </c>
      <c r="X2388">
        <v>2773494229</v>
      </c>
      <c r="Y2388" t="s">
        <v>74</v>
      </c>
      <c r="Z2388" t="s">
        <v>75</v>
      </c>
      <c r="AA2388">
        <v>0</v>
      </c>
      <c r="AB2388" t="s">
        <v>76</v>
      </c>
      <c r="AC2388">
        <v>0</v>
      </c>
      <c r="AD2388" t="s">
        <v>76</v>
      </c>
      <c r="AE2388">
        <v>1954556</v>
      </c>
      <c r="AF2388" t="s">
        <v>40104</v>
      </c>
      <c r="AG2388">
        <v>8999994650</v>
      </c>
      <c r="AH2388" t="s">
        <v>25372</v>
      </c>
      <c r="AI2388" t="s">
        <v>99</v>
      </c>
      <c r="AJ2388" t="s">
        <v>41304</v>
      </c>
      <c r="AK2388">
        <v>80501215</v>
      </c>
      <c r="AL2388" t="s">
        <v>25373</v>
      </c>
      <c r="AM2388">
        <v>2013</v>
      </c>
      <c r="AN2388" s="1">
        <v>41586</v>
      </c>
      <c r="AO2388" s="1">
        <v>41667</v>
      </c>
      <c r="AP2388">
        <v>10</v>
      </c>
      <c r="AQ2388" t="s">
        <v>81</v>
      </c>
      <c r="AR2388" s="4">
        <f>IF(AQ2388="M",AP2388*30.42,AP2388)</f>
        <v>304.20000000000005</v>
      </c>
      <c r="AS2388">
        <v>81</v>
      </c>
      <c r="AT2388" s="4">
        <f>AR2388+AS2388</f>
        <v>385.20000000000005</v>
      </c>
      <c r="AU2388">
        <v>8</v>
      </c>
      <c r="AV2388" s="1">
        <f>AO2388+AT2388</f>
        <v>42052.2</v>
      </c>
      <c r="AW2388" s="1">
        <v>42295</v>
      </c>
      <c r="AX2388" s="2">
        <f>IF(AV2388&gt;=AW2388,1,2)</f>
        <v>2</v>
      </c>
      <c r="AY2388" s="2" t="str">
        <f>IF((AV2388+10)&gt;=AW2388,"SAVE","LATE")</f>
        <v>LATE</v>
      </c>
      <c r="AZ2388" t="s">
        <v>82</v>
      </c>
      <c r="BA2388" t="s">
        <v>1011</v>
      </c>
      <c r="BB2388">
        <v>2773494229</v>
      </c>
      <c r="BC2388">
        <v>0</v>
      </c>
      <c r="BD2388" s="9">
        <v>2773494229</v>
      </c>
      <c r="BE2388" t="s">
        <v>44665</v>
      </c>
      <c r="BF2388">
        <v>0</v>
      </c>
      <c r="BG2388" t="s">
        <v>70</v>
      </c>
      <c r="BH2388">
        <v>-1</v>
      </c>
      <c r="BI2388" t="s">
        <v>70</v>
      </c>
      <c r="BJ2388" t="s">
        <v>70</v>
      </c>
      <c r="BK2388">
        <v>0</v>
      </c>
      <c r="BL2388" t="s">
        <v>85</v>
      </c>
      <c r="BM2388" t="s">
        <v>25374</v>
      </c>
    </row>
    <row r="2389" spans="1:65" x14ac:dyDescent="0.25">
      <c r="A2389">
        <v>2013</v>
      </c>
      <c r="B2389" t="s">
        <v>116</v>
      </c>
      <c r="C2389" t="s">
        <v>130</v>
      </c>
      <c r="D2389" t="s">
        <v>40772</v>
      </c>
      <c r="E2389" t="s">
        <v>24777</v>
      </c>
      <c r="F2389" t="s">
        <v>24778</v>
      </c>
      <c r="G2389">
        <v>1</v>
      </c>
      <c r="H2389" t="s">
        <v>46842</v>
      </c>
      <c r="I2389" t="s">
        <v>105</v>
      </c>
      <c r="J2389" t="s">
        <v>88</v>
      </c>
      <c r="K2389">
        <v>3</v>
      </c>
      <c r="L2389" t="s">
        <v>41838</v>
      </c>
      <c r="M2389">
        <v>72000000</v>
      </c>
      <c r="N2389" t="s">
        <v>41840</v>
      </c>
      <c r="O2389" t="s">
        <v>44687</v>
      </c>
      <c r="P2389" t="s">
        <v>90</v>
      </c>
      <c r="Q2389" t="s">
        <v>40773</v>
      </c>
      <c r="R2389" t="s">
        <v>40773</v>
      </c>
      <c r="S2389" t="s">
        <v>40774</v>
      </c>
      <c r="T2389" t="s">
        <v>2304</v>
      </c>
      <c r="U2389" t="s">
        <v>24779</v>
      </c>
      <c r="V2389" t="s">
        <v>24780</v>
      </c>
      <c r="W2389" t="s">
        <v>24781</v>
      </c>
      <c r="X2389">
        <v>209669640</v>
      </c>
      <c r="Y2389" t="s">
        <v>122</v>
      </c>
      <c r="Z2389" t="s">
        <v>123</v>
      </c>
      <c r="AA2389">
        <v>0</v>
      </c>
      <c r="AB2389" t="s">
        <v>76</v>
      </c>
      <c r="AC2389">
        <v>0</v>
      </c>
      <c r="AD2389" t="s">
        <v>76</v>
      </c>
      <c r="AE2389">
        <v>2079910</v>
      </c>
      <c r="AF2389" t="s">
        <v>40104</v>
      </c>
      <c r="AG2389" t="s">
        <v>24782</v>
      </c>
      <c r="AH2389" t="s">
        <v>24783</v>
      </c>
      <c r="AI2389" t="s">
        <v>99</v>
      </c>
      <c r="AJ2389" t="s">
        <v>41304</v>
      </c>
      <c r="AK2389" t="s">
        <v>24784</v>
      </c>
      <c r="AL2389" t="s">
        <v>22982</v>
      </c>
      <c r="AM2389">
        <v>2013</v>
      </c>
      <c r="AN2389" s="1">
        <v>41485</v>
      </c>
      <c r="AO2389" s="1">
        <v>41555</v>
      </c>
      <c r="AP2389">
        <v>3</v>
      </c>
      <c r="AQ2389" t="s">
        <v>81</v>
      </c>
      <c r="AR2389" s="4">
        <f>IF(AQ2389="M",AP2389*30.42,AP2389)</f>
        <v>91.26</v>
      </c>
      <c r="AS2389">
        <v>0</v>
      </c>
      <c r="AT2389" s="4">
        <f>AR2389+AS2389</f>
        <v>91.26</v>
      </c>
      <c r="AU2389">
        <v>1</v>
      </c>
      <c r="AV2389" s="1">
        <f>AO2389+AT2389</f>
        <v>41646.26</v>
      </c>
      <c r="AW2389" s="1">
        <v>41678</v>
      </c>
      <c r="AX2389" s="2">
        <f>IF(AV2389&gt;=AW2389,1,2)</f>
        <v>2</v>
      </c>
      <c r="AY2389" s="2" t="str">
        <f>IF((AV2389+10)&gt;=AW2389,"SAVE","LATE")</f>
        <v>LATE</v>
      </c>
      <c r="AZ2389" t="s">
        <v>82</v>
      </c>
      <c r="BA2389" t="s">
        <v>1011</v>
      </c>
      <c r="BB2389">
        <v>209669640</v>
      </c>
      <c r="BC2389">
        <v>43498365</v>
      </c>
      <c r="BD2389" s="9">
        <v>253168005</v>
      </c>
      <c r="BE2389" t="s">
        <v>44688</v>
      </c>
      <c r="BF2389">
        <v>0</v>
      </c>
      <c r="BG2389" t="s">
        <v>70</v>
      </c>
      <c r="BH2389">
        <v>-1</v>
      </c>
      <c r="BI2389" t="s">
        <v>41636</v>
      </c>
      <c r="BJ2389" t="s">
        <v>41637</v>
      </c>
      <c r="BK2389">
        <v>0</v>
      </c>
      <c r="BL2389" t="s">
        <v>85</v>
      </c>
      <c r="BM2389" t="s">
        <v>24785</v>
      </c>
    </row>
    <row r="2390" spans="1:65" x14ac:dyDescent="0.25">
      <c r="A2390">
        <v>2013</v>
      </c>
      <c r="B2390" t="s">
        <v>116</v>
      </c>
      <c r="C2390" t="s">
        <v>130</v>
      </c>
      <c r="D2390" t="s">
        <v>40772</v>
      </c>
      <c r="E2390" t="s">
        <v>24777</v>
      </c>
      <c r="F2390" t="s">
        <v>24778</v>
      </c>
      <c r="G2390">
        <v>13</v>
      </c>
      <c r="H2390" t="s">
        <v>41891</v>
      </c>
      <c r="I2390" t="s">
        <v>105</v>
      </c>
      <c r="J2390" t="s">
        <v>88</v>
      </c>
      <c r="K2390">
        <v>3</v>
      </c>
      <c r="L2390" t="s">
        <v>41838</v>
      </c>
      <c r="M2390">
        <v>72000000</v>
      </c>
      <c r="N2390" t="s">
        <v>41840</v>
      </c>
      <c r="O2390" t="s">
        <v>40775</v>
      </c>
      <c r="P2390" t="s">
        <v>90</v>
      </c>
      <c r="Q2390" t="s">
        <v>40773</v>
      </c>
      <c r="R2390" t="s">
        <v>40773</v>
      </c>
      <c r="S2390" t="s">
        <v>40774</v>
      </c>
      <c r="T2390" t="s">
        <v>14396</v>
      </c>
      <c r="U2390" t="s">
        <v>25190</v>
      </c>
      <c r="V2390" t="s">
        <v>25191</v>
      </c>
      <c r="W2390" t="s">
        <v>25192</v>
      </c>
      <c r="X2390">
        <v>8705000</v>
      </c>
      <c r="Y2390" t="s">
        <v>122</v>
      </c>
      <c r="Z2390" t="s">
        <v>123</v>
      </c>
      <c r="AA2390">
        <v>0</v>
      </c>
      <c r="AB2390" t="s">
        <v>76</v>
      </c>
      <c r="AC2390">
        <v>0</v>
      </c>
      <c r="AD2390" t="s">
        <v>76</v>
      </c>
      <c r="AE2390">
        <v>1792727</v>
      </c>
      <c r="AF2390" t="s">
        <v>41304</v>
      </c>
      <c r="AG2390" t="s">
        <v>25193</v>
      </c>
      <c r="AH2390" t="s">
        <v>25194</v>
      </c>
      <c r="AI2390" t="s">
        <v>99</v>
      </c>
      <c r="AJ2390" t="s">
        <v>41304</v>
      </c>
      <c r="AK2390" t="s">
        <v>25193</v>
      </c>
      <c r="AL2390" t="s">
        <v>25194</v>
      </c>
      <c r="AM2390">
        <v>2013</v>
      </c>
      <c r="AN2390" s="1">
        <v>41492</v>
      </c>
      <c r="AO2390" s="1">
        <v>41492</v>
      </c>
      <c r="AP2390">
        <v>1</v>
      </c>
      <c r="AQ2390" t="s">
        <v>81</v>
      </c>
      <c r="AR2390" s="4">
        <f>IF(AQ2390="M",AP2390*30.42,AP2390)</f>
        <v>30.42</v>
      </c>
      <c r="AS2390">
        <v>0</v>
      </c>
      <c r="AT2390" s="4">
        <f>AR2390+AS2390</f>
        <v>30.42</v>
      </c>
      <c r="AU2390">
        <v>2</v>
      </c>
      <c r="AV2390" s="1">
        <f>AO2390+AT2390</f>
        <v>41522.42</v>
      </c>
      <c r="AW2390" s="1">
        <v>41584</v>
      </c>
      <c r="AX2390" s="2">
        <f>IF(AV2390&gt;=AW2390,1,2)</f>
        <v>2</v>
      </c>
      <c r="AY2390" s="2" t="str">
        <f>IF((AV2390+10)&gt;=AW2390,"SAVE","LATE")</f>
        <v>LATE</v>
      </c>
      <c r="AZ2390" t="s">
        <v>82</v>
      </c>
      <c r="BA2390" t="s">
        <v>1011</v>
      </c>
      <c r="BB2390">
        <v>8705000</v>
      </c>
      <c r="BC2390">
        <v>4325000</v>
      </c>
      <c r="BD2390" s="9">
        <v>13030000</v>
      </c>
      <c r="BE2390" t="s">
        <v>25195</v>
      </c>
      <c r="BF2390">
        <v>0</v>
      </c>
      <c r="BG2390" t="s">
        <v>70</v>
      </c>
      <c r="BH2390">
        <v>-1</v>
      </c>
      <c r="BI2390" t="s">
        <v>70</v>
      </c>
      <c r="BJ2390" t="s">
        <v>70</v>
      </c>
      <c r="BK2390">
        <v>0</v>
      </c>
      <c r="BL2390" t="s">
        <v>85</v>
      </c>
      <c r="BM2390" t="s">
        <v>25196</v>
      </c>
    </row>
    <row r="2391" spans="1:65" x14ac:dyDescent="0.25">
      <c r="A2391">
        <v>2013</v>
      </c>
      <c r="B2391" t="s">
        <v>116</v>
      </c>
      <c r="C2391" t="s">
        <v>290</v>
      </c>
      <c r="D2391" t="s">
        <v>42966</v>
      </c>
      <c r="E2391" t="s">
        <v>927</v>
      </c>
      <c r="F2391" t="s">
        <v>25257</v>
      </c>
      <c r="G2391">
        <v>12</v>
      </c>
      <c r="H2391" t="s">
        <v>41881</v>
      </c>
      <c r="I2391" t="s">
        <v>105</v>
      </c>
      <c r="J2391" t="s">
        <v>68</v>
      </c>
      <c r="K2391">
        <v>3</v>
      </c>
      <c r="L2391" t="s">
        <v>41838</v>
      </c>
      <c r="M2391">
        <v>77000000</v>
      </c>
      <c r="N2391" t="s">
        <v>481</v>
      </c>
      <c r="O2391" t="s">
        <v>44689</v>
      </c>
      <c r="P2391" t="s">
        <v>90</v>
      </c>
      <c r="Q2391" t="s">
        <v>70</v>
      </c>
      <c r="R2391" t="s">
        <v>70</v>
      </c>
      <c r="S2391" t="s">
        <v>40774</v>
      </c>
      <c r="T2391" s="3">
        <v>41525</v>
      </c>
      <c r="U2391" t="s">
        <v>25879</v>
      </c>
      <c r="V2391" t="s">
        <v>25880</v>
      </c>
      <c r="W2391" t="s">
        <v>25881</v>
      </c>
      <c r="X2391">
        <v>572000000</v>
      </c>
      <c r="Y2391" t="s">
        <v>122</v>
      </c>
      <c r="Z2391" t="s">
        <v>123</v>
      </c>
      <c r="AA2391">
        <v>0</v>
      </c>
      <c r="AB2391" t="s">
        <v>76</v>
      </c>
      <c r="AC2391">
        <v>0</v>
      </c>
      <c r="AD2391" t="s">
        <v>76</v>
      </c>
      <c r="AE2391">
        <v>1743459</v>
      </c>
      <c r="AF2391" t="s">
        <v>40104</v>
      </c>
      <c r="AG2391">
        <v>8999997100</v>
      </c>
      <c r="AH2391" t="s">
        <v>25882</v>
      </c>
      <c r="AI2391" t="s">
        <v>99</v>
      </c>
      <c r="AJ2391" t="s">
        <v>41304</v>
      </c>
      <c r="AK2391">
        <v>80320397</v>
      </c>
      <c r="AL2391" t="s">
        <v>25883</v>
      </c>
      <c r="AM2391">
        <v>2013</v>
      </c>
      <c r="AN2391" s="1">
        <v>41491</v>
      </c>
      <c r="AO2391" s="1">
        <v>41590</v>
      </c>
      <c r="AP2391">
        <v>8</v>
      </c>
      <c r="AQ2391" t="s">
        <v>81</v>
      </c>
      <c r="AR2391" s="4">
        <f>IF(AQ2391="M",AP2391*30.42,AP2391)</f>
        <v>243.36</v>
      </c>
      <c r="AS2391">
        <v>0</v>
      </c>
      <c r="AT2391" s="4">
        <f>AR2391+AS2391</f>
        <v>243.36</v>
      </c>
      <c r="AU2391">
        <v>3</v>
      </c>
      <c r="AV2391" s="1">
        <f>AO2391+AT2391</f>
        <v>41833.360000000001</v>
      </c>
      <c r="AW2391" s="1">
        <v>41924</v>
      </c>
      <c r="AX2391" s="2">
        <f>IF(AV2391&gt;=AW2391,1,2)</f>
        <v>2</v>
      </c>
      <c r="AY2391" s="2" t="str">
        <f>IF((AV2391+10)&gt;=AW2391,"SAVE","LATE")</f>
        <v>LATE</v>
      </c>
      <c r="AZ2391" t="s">
        <v>82</v>
      </c>
      <c r="BA2391" t="s">
        <v>1011</v>
      </c>
      <c r="BB2391">
        <v>572000000</v>
      </c>
      <c r="BC2391">
        <v>0</v>
      </c>
      <c r="BD2391" s="9">
        <v>572000000</v>
      </c>
      <c r="BE2391" t="s">
        <v>44689</v>
      </c>
      <c r="BF2391">
        <v>0</v>
      </c>
      <c r="BG2391" t="s">
        <v>70</v>
      </c>
      <c r="BH2391">
        <v>-1</v>
      </c>
      <c r="BI2391" t="s">
        <v>70</v>
      </c>
      <c r="BJ2391" t="s">
        <v>70</v>
      </c>
      <c r="BK2391">
        <v>0</v>
      </c>
      <c r="BL2391" t="s">
        <v>85</v>
      </c>
      <c r="BM2391" t="s">
        <v>25884</v>
      </c>
    </row>
    <row r="2392" spans="1:65" x14ac:dyDescent="0.25">
      <c r="A2392">
        <v>2013</v>
      </c>
      <c r="B2392" t="s">
        <v>116</v>
      </c>
      <c r="C2392" t="s">
        <v>357</v>
      </c>
      <c r="D2392" t="s">
        <v>47283</v>
      </c>
      <c r="E2392" t="s">
        <v>14402</v>
      </c>
      <c r="F2392" t="s">
        <v>14403</v>
      </c>
      <c r="G2392">
        <v>12</v>
      </c>
      <c r="H2392" t="s">
        <v>41881</v>
      </c>
      <c r="I2392" t="s">
        <v>105</v>
      </c>
      <c r="J2392" t="s">
        <v>68</v>
      </c>
      <c r="K2392">
        <v>3</v>
      </c>
      <c r="L2392" t="s">
        <v>41838</v>
      </c>
      <c r="M2392">
        <v>80000000</v>
      </c>
      <c r="N2392" t="s">
        <v>348</v>
      </c>
      <c r="O2392" t="s">
        <v>25818</v>
      </c>
      <c r="P2392" t="s">
        <v>90</v>
      </c>
      <c r="Q2392" t="s">
        <v>70</v>
      </c>
      <c r="R2392" t="s">
        <v>70</v>
      </c>
      <c r="S2392" t="s">
        <v>3913</v>
      </c>
      <c r="T2392" t="s">
        <v>20762</v>
      </c>
      <c r="U2392" t="s">
        <v>25819</v>
      </c>
      <c r="V2392" t="s">
        <v>25820</v>
      </c>
      <c r="W2392" t="s">
        <v>25820</v>
      </c>
      <c r="X2392">
        <v>615200934</v>
      </c>
      <c r="Y2392" t="s">
        <v>122</v>
      </c>
      <c r="Z2392" t="s">
        <v>123</v>
      </c>
      <c r="AA2392">
        <v>0</v>
      </c>
      <c r="AB2392" t="s">
        <v>76</v>
      </c>
      <c r="AC2392">
        <v>0</v>
      </c>
      <c r="AD2392" t="s">
        <v>76</v>
      </c>
      <c r="AE2392">
        <v>1817778</v>
      </c>
      <c r="AF2392" t="s">
        <v>40104</v>
      </c>
      <c r="AG2392" t="s">
        <v>25821</v>
      </c>
      <c r="AH2392" t="s">
        <v>25822</v>
      </c>
      <c r="AI2392" t="s">
        <v>99</v>
      </c>
      <c r="AJ2392" t="s">
        <v>41304</v>
      </c>
      <c r="AK2392" t="s">
        <v>25823</v>
      </c>
      <c r="AL2392" t="s">
        <v>25824</v>
      </c>
      <c r="AM2392">
        <v>2013</v>
      </c>
      <c r="AN2392" s="1">
        <v>41471</v>
      </c>
      <c r="AO2392" s="1">
        <v>41486</v>
      </c>
      <c r="AP2392">
        <v>9</v>
      </c>
      <c r="AQ2392" t="s">
        <v>81</v>
      </c>
      <c r="AR2392" s="4">
        <f>IF(AQ2392="M",AP2392*30.42,AP2392)</f>
        <v>273.78000000000003</v>
      </c>
      <c r="AS2392">
        <v>0</v>
      </c>
      <c r="AT2392" s="4">
        <f>AR2392+AS2392</f>
        <v>273.78000000000003</v>
      </c>
      <c r="AU2392">
        <v>1</v>
      </c>
      <c r="AV2392" s="1">
        <f>AO2392+AT2392</f>
        <v>41759.78</v>
      </c>
      <c r="AW2392" s="1">
        <v>41790</v>
      </c>
      <c r="AX2392" s="2">
        <f>IF(AV2392&gt;=AW2392,1,2)</f>
        <v>2</v>
      </c>
      <c r="AY2392" s="2" t="str">
        <f>IF((AV2392+10)&gt;=AW2392,"SAVE","LATE")</f>
        <v>LATE</v>
      </c>
      <c r="AZ2392" t="s">
        <v>82</v>
      </c>
      <c r="BA2392" t="s">
        <v>1011</v>
      </c>
      <c r="BB2392">
        <v>615200934</v>
      </c>
      <c r="BC2392">
        <v>0</v>
      </c>
      <c r="BD2392" s="9">
        <v>615200934</v>
      </c>
      <c r="BE2392" t="s">
        <v>25818</v>
      </c>
      <c r="BF2392">
        <v>0</v>
      </c>
      <c r="BG2392" t="s">
        <v>70</v>
      </c>
      <c r="BH2392">
        <v>-1</v>
      </c>
      <c r="BI2392" t="s">
        <v>70</v>
      </c>
      <c r="BJ2392" t="s">
        <v>70</v>
      </c>
      <c r="BK2392">
        <v>0</v>
      </c>
      <c r="BL2392" t="s">
        <v>85</v>
      </c>
      <c r="BM2392" t="s">
        <v>25825</v>
      </c>
    </row>
    <row r="2393" spans="1:65" x14ac:dyDescent="0.25">
      <c r="A2393">
        <v>2013</v>
      </c>
      <c r="B2393" t="s">
        <v>116</v>
      </c>
      <c r="C2393" t="s">
        <v>130</v>
      </c>
      <c r="D2393" t="s">
        <v>40788</v>
      </c>
      <c r="E2393" t="s">
        <v>14086</v>
      </c>
      <c r="F2393" t="s">
        <v>14087</v>
      </c>
      <c r="G2393">
        <v>11</v>
      </c>
      <c r="H2393" t="s">
        <v>41839</v>
      </c>
      <c r="I2393" t="s">
        <v>67</v>
      </c>
      <c r="J2393" t="s">
        <v>88</v>
      </c>
      <c r="K2393">
        <v>3</v>
      </c>
      <c r="L2393" t="s">
        <v>41838</v>
      </c>
      <c r="M2393">
        <v>30000000</v>
      </c>
      <c r="N2393" t="s">
        <v>41897</v>
      </c>
      <c r="O2393" t="s">
        <v>18482</v>
      </c>
      <c r="P2393" t="s">
        <v>90</v>
      </c>
      <c r="Q2393" t="s">
        <v>14089</v>
      </c>
      <c r="R2393" t="s">
        <v>14089</v>
      </c>
      <c r="S2393" t="s">
        <v>2329</v>
      </c>
      <c r="T2393" s="3">
        <v>41374</v>
      </c>
      <c r="U2393" t="s">
        <v>18483</v>
      </c>
      <c r="V2393" t="s">
        <v>18484</v>
      </c>
      <c r="W2393">
        <v>20130215</v>
      </c>
      <c r="X2393">
        <v>553035461</v>
      </c>
      <c r="Y2393" t="s">
        <v>74</v>
      </c>
      <c r="Z2393" t="s">
        <v>75</v>
      </c>
      <c r="AA2393">
        <v>0</v>
      </c>
      <c r="AB2393" t="s">
        <v>76</v>
      </c>
      <c r="AC2393">
        <v>0</v>
      </c>
      <c r="AD2393" t="s">
        <v>76</v>
      </c>
      <c r="AE2393">
        <v>1918452</v>
      </c>
      <c r="AF2393" t="s">
        <v>41304</v>
      </c>
      <c r="AG2393">
        <v>51603528</v>
      </c>
      <c r="AH2393" t="s">
        <v>10543</v>
      </c>
      <c r="AI2393" t="s">
        <v>99</v>
      </c>
      <c r="AJ2393" t="s">
        <v>41304</v>
      </c>
      <c r="AK2393">
        <v>51603528</v>
      </c>
      <c r="AL2393" t="s">
        <v>10543</v>
      </c>
      <c r="AM2393">
        <v>2013</v>
      </c>
      <c r="AN2393" s="1">
        <v>41576</v>
      </c>
      <c r="AO2393" s="1">
        <v>41591</v>
      </c>
      <c r="AP2393">
        <v>3</v>
      </c>
      <c r="AQ2393" t="s">
        <v>81</v>
      </c>
      <c r="AR2393" s="4">
        <f>IF(AQ2393="M",AP2393*30.42,AP2393)</f>
        <v>91.26</v>
      </c>
      <c r="AS2393">
        <v>0</v>
      </c>
      <c r="AT2393" s="4">
        <f>AR2393+AS2393</f>
        <v>91.26</v>
      </c>
      <c r="AU2393">
        <v>2</v>
      </c>
      <c r="AV2393" s="1">
        <f>AO2393+AT2393</f>
        <v>41682.26</v>
      </c>
      <c r="AW2393" s="1">
        <v>41742</v>
      </c>
      <c r="AX2393" s="2">
        <f>IF(AV2393&gt;=AW2393,1,2)</f>
        <v>2</v>
      </c>
      <c r="AY2393" s="2" t="str">
        <f>IF((AV2393+10)&gt;=AW2393,"SAVE","LATE")</f>
        <v>LATE</v>
      </c>
      <c r="AZ2393" t="s">
        <v>82</v>
      </c>
      <c r="BA2393" t="s">
        <v>1011</v>
      </c>
      <c r="BB2393">
        <v>529540745</v>
      </c>
      <c r="BC2393">
        <v>0</v>
      </c>
      <c r="BD2393" s="9">
        <v>529540745</v>
      </c>
      <c r="BE2393" t="s">
        <v>18485</v>
      </c>
      <c r="BF2393">
        <v>0</v>
      </c>
      <c r="BG2393" t="s">
        <v>70</v>
      </c>
      <c r="BH2393">
        <v>-1</v>
      </c>
      <c r="BI2393" t="s">
        <v>10543</v>
      </c>
      <c r="BJ2393" t="s">
        <v>18486</v>
      </c>
      <c r="BK2393">
        <v>0</v>
      </c>
      <c r="BL2393" t="s">
        <v>85</v>
      </c>
      <c r="BM2393" t="s">
        <v>18487</v>
      </c>
    </row>
    <row r="2394" spans="1:65" x14ac:dyDescent="0.25">
      <c r="A2394">
        <v>2013</v>
      </c>
      <c r="B2394" t="s">
        <v>116</v>
      </c>
      <c r="C2394" t="s">
        <v>130</v>
      </c>
      <c r="D2394" t="s">
        <v>40788</v>
      </c>
      <c r="E2394" t="s">
        <v>14086</v>
      </c>
      <c r="F2394" t="s">
        <v>14087</v>
      </c>
      <c r="G2394">
        <v>11</v>
      </c>
      <c r="H2394" t="s">
        <v>41839</v>
      </c>
      <c r="I2394" t="s">
        <v>67</v>
      </c>
      <c r="J2394" t="s">
        <v>88</v>
      </c>
      <c r="K2394">
        <v>3</v>
      </c>
      <c r="L2394" t="s">
        <v>41838</v>
      </c>
      <c r="M2394">
        <v>30000000</v>
      </c>
      <c r="N2394" t="s">
        <v>41897</v>
      </c>
      <c r="O2394" t="s">
        <v>19519</v>
      </c>
      <c r="P2394" t="s">
        <v>90</v>
      </c>
      <c r="Q2394" t="s">
        <v>14089</v>
      </c>
      <c r="R2394" t="s">
        <v>14089</v>
      </c>
      <c r="S2394" t="s">
        <v>2329</v>
      </c>
      <c r="T2394" t="s">
        <v>19453</v>
      </c>
      <c r="U2394" t="s">
        <v>19520</v>
      </c>
      <c r="V2394" t="s">
        <v>19521</v>
      </c>
      <c r="W2394">
        <v>20130175</v>
      </c>
      <c r="X2394">
        <v>134164859</v>
      </c>
      <c r="Y2394" t="s">
        <v>74</v>
      </c>
      <c r="Z2394" t="s">
        <v>75</v>
      </c>
      <c r="AA2394">
        <v>0</v>
      </c>
      <c r="AB2394" t="s">
        <v>76</v>
      </c>
      <c r="AC2394">
        <v>0</v>
      </c>
      <c r="AD2394" t="s">
        <v>76</v>
      </c>
      <c r="AE2394">
        <v>1778184</v>
      </c>
      <c r="AF2394" t="s">
        <v>41304</v>
      </c>
      <c r="AG2394" t="s">
        <v>39842</v>
      </c>
      <c r="AH2394" t="s">
        <v>10063</v>
      </c>
      <c r="AI2394" t="s">
        <v>99</v>
      </c>
      <c r="AJ2394" t="s">
        <v>41304</v>
      </c>
      <c r="AK2394" t="s">
        <v>39842</v>
      </c>
      <c r="AL2394" t="s">
        <v>10063</v>
      </c>
      <c r="AM2394">
        <v>2013</v>
      </c>
      <c r="AN2394" s="1">
        <v>41509</v>
      </c>
      <c r="AO2394" s="1">
        <v>41527</v>
      </c>
      <c r="AP2394">
        <v>3</v>
      </c>
      <c r="AQ2394" t="s">
        <v>81</v>
      </c>
      <c r="AR2394" s="4">
        <f>IF(AQ2394="M",AP2394*30.42,AP2394)</f>
        <v>91.26</v>
      </c>
      <c r="AS2394">
        <v>0</v>
      </c>
      <c r="AT2394" s="4">
        <f>AR2394+AS2394</f>
        <v>91.26</v>
      </c>
      <c r="AU2394">
        <v>1</v>
      </c>
      <c r="AV2394" s="1">
        <f>AO2394+AT2394</f>
        <v>41618.26</v>
      </c>
      <c r="AW2394" s="1">
        <v>41649</v>
      </c>
      <c r="AX2394" s="2">
        <f>IF(AV2394&gt;=AW2394,1,2)</f>
        <v>2</v>
      </c>
      <c r="AY2394" s="2" t="str">
        <f>IF((AV2394+10)&gt;=AW2394,"SAVE","LATE")</f>
        <v>LATE</v>
      </c>
      <c r="AZ2394" t="s">
        <v>82</v>
      </c>
      <c r="BA2394" t="s">
        <v>1011</v>
      </c>
      <c r="BB2394">
        <v>133164859</v>
      </c>
      <c r="BC2394">
        <v>39999573</v>
      </c>
      <c r="BD2394" s="9">
        <v>173164432</v>
      </c>
      <c r="BE2394" t="s">
        <v>44707</v>
      </c>
      <c r="BF2394">
        <v>0</v>
      </c>
      <c r="BG2394" t="s">
        <v>70</v>
      </c>
      <c r="BH2394">
        <v>-1</v>
      </c>
      <c r="BI2394" t="s">
        <v>10063</v>
      </c>
      <c r="BJ2394" t="s">
        <v>19522</v>
      </c>
      <c r="BK2394">
        <v>0</v>
      </c>
      <c r="BL2394" t="s">
        <v>85</v>
      </c>
      <c r="BM2394" t="s">
        <v>19523</v>
      </c>
    </row>
    <row r="2395" spans="1:65" x14ac:dyDescent="0.25">
      <c r="A2395">
        <v>2013</v>
      </c>
      <c r="B2395" t="s">
        <v>116</v>
      </c>
      <c r="C2395" t="s">
        <v>130</v>
      </c>
      <c r="D2395" t="s">
        <v>40788</v>
      </c>
      <c r="E2395" t="s">
        <v>14086</v>
      </c>
      <c r="F2395" t="s">
        <v>14087</v>
      </c>
      <c r="G2395">
        <v>11</v>
      </c>
      <c r="H2395" t="s">
        <v>41839</v>
      </c>
      <c r="I2395" t="s">
        <v>67</v>
      </c>
      <c r="J2395" t="s">
        <v>88</v>
      </c>
      <c r="K2395">
        <v>3</v>
      </c>
      <c r="L2395" t="s">
        <v>41838</v>
      </c>
      <c r="M2395">
        <v>72000000</v>
      </c>
      <c r="N2395" t="s">
        <v>41840</v>
      </c>
      <c r="O2395" t="s">
        <v>44708</v>
      </c>
      <c r="P2395" t="s">
        <v>90</v>
      </c>
      <c r="Q2395" t="s">
        <v>14089</v>
      </c>
      <c r="R2395" t="s">
        <v>14089</v>
      </c>
      <c r="S2395" t="s">
        <v>2329</v>
      </c>
      <c r="T2395" t="s">
        <v>18239</v>
      </c>
      <c r="U2395" t="s">
        <v>19617</v>
      </c>
      <c r="V2395" t="s">
        <v>19618</v>
      </c>
      <c r="W2395">
        <v>20130181</v>
      </c>
      <c r="X2395">
        <v>117093135</v>
      </c>
      <c r="Y2395" t="s">
        <v>122</v>
      </c>
      <c r="Z2395" t="s">
        <v>123</v>
      </c>
      <c r="AA2395">
        <v>0</v>
      </c>
      <c r="AB2395" t="s">
        <v>76</v>
      </c>
      <c r="AC2395">
        <v>0</v>
      </c>
      <c r="AD2395" t="s">
        <v>76</v>
      </c>
      <c r="AE2395">
        <v>1795376</v>
      </c>
      <c r="AF2395" t="s">
        <v>41304</v>
      </c>
      <c r="AG2395" t="s">
        <v>19619</v>
      </c>
      <c r="AH2395" t="s">
        <v>10063</v>
      </c>
      <c r="AI2395" t="s">
        <v>39286</v>
      </c>
      <c r="AJ2395" t="s">
        <v>41304</v>
      </c>
      <c r="AK2395" t="s">
        <v>19619</v>
      </c>
      <c r="AL2395" t="s">
        <v>10063</v>
      </c>
      <c r="AM2395">
        <v>2013</v>
      </c>
      <c r="AN2395" s="1">
        <v>41521</v>
      </c>
      <c r="AO2395" s="1">
        <v>41535</v>
      </c>
      <c r="AP2395">
        <v>3</v>
      </c>
      <c r="AQ2395" t="s">
        <v>81</v>
      </c>
      <c r="AR2395" s="4">
        <f>IF(AQ2395="M",AP2395*30.42,AP2395)</f>
        <v>91.26</v>
      </c>
      <c r="AS2395">
        <v>0</v>
      </c>
      <c r="AT2395" s="4">
        <f>AR2395+AS2395</f>
        <v>91.26</v>
      </c>
      <c r="AU2395">
        <v>1</v>
      </c>
      <c r="AV2395" s="1">
        <f>AO2395+AT2395</f>
        <v>41626.26</v>
      </c>
      <c r="AW2395" s="1">
        <v>41657</v>
      </c>
      <c r="AX2395" s="2">
        <f>IF(AV2395&gt;=AW2395,1,2)</f>
        <v>2</v>
      </c>
      <c r="AY2395" s="2" t="str">
        <f>IF((AV2395+10)&gt;=AW2395,"SAVE","LATE")</f>
        <v>LATE</v>
      </c>
      <c r="AZ2395" t="s">
        <v>82</v>
      </c>
      <c r="BA2395" t="s">
        <v>1011</v>
      </c>
      <c r="BB2395">
        <v>117093134</v>
      </c>
      <c r="BC2395">
        <v>29992000</v>
      </c>
      <c r="BD2395" s="9">
        <v>147085134</v>
      </c>
      <c r="BE2395" t="s">
        <v>44709</v>
      </c>
      <c r="BF2395">
        <v>0</v>
      </c>
      <c r="BG2395" t="s">
        <v>70</v>
      </c>
      <c r="BH2395">
        <v>-1</v>
      </c>
      <c r="BI2395" t="s">
        <v>10063</v>
      </c>
      <c r="BJ2395" t="s">
        <v>19522</v>
      </c>
      <c r="BK2395">
        <v>0</v>
      </c>
      <c r="BL2395" t="s">
        <v>85</v>
      </c>
      <c r="BM2395" t="s">
        <v>19620</v>
      </c>
    </row>
    <row r="2396" spans="1:65" x14ac:dyDescent="0.25">
      <c r="A2396">
        <v>2013</v>
      </c>
      <c r="B2396" t="s">
        <v>116</v>
      </c>
      <c r="C2396" t="s">
        <v>130</v>
      </c>
      <c r="D2396" t="s">
        <v>40788</v>
      </c>
      <c r="E2396" t="s">
        <v>14086</v>
      </c>
      <c r="F2396" t="s">
        <v>14087</v>
      </c>
      <c r="G2396">
        <v>1</v>
      </c>
      <c r="H2396" t="s">
        <v>46842</v>
      </c>
      <c r="I2396" t="s">
        <v>67</v>
      </c>
      <c r="J2396" t="s">
        <v>88</v>
      </c>
      <c r="K2396">
        <v>3</v>
      </c>
      <c r="L2396" t="s">
        <v>41838</v>
      </c>
      <c r="M2396">
        <v>72000000</v>
      </c>
      <c r="N2396" t="s">
        <v>41840</v>
      </c>
      <c r="O2396" t="s">
        <v>44710</v>
      </c>
      <c r="P2396" t="s">
        <v>90</v>
      </c>
      <c r="Q2396" t="s">
        <v>14089</v>
      </c>
      <c r="R2396" t="s">
        <v>14089</v>
      </c>
      <c r="S2396" t="s">
        <v>2329</v>
      </c>
      <c r="T2396" s="3">
        <v>41282</v>
      </c>
      <c r="U2396" t="s">
        <v>24556</v>
      </c>
      <c r="V2396" t="s">
        <v>24557</v>
      </c>
      <c r="W2396">
        <v>20130193</v>
      </c>
      <c r="X2396">
        <v>286538461</v>
      </c>
      <c r="Y2396" t="s">
        <v>122</v>
      </c>
      <c r="Z2396" t="s">
        <v>123</v>
      </c>
      <c r="AA2396">
        <v>0</v>
      </c>
      <c r="AB2396" t="s">
        <v>76</v>
      </c>
      <c r="AC2396">
        <v>0</v>
      </c>
      <c r="AD2396" t="s">
        <v>76</v>
      </c>
      <c r="AE2396">
        <v>1831684</v>
      </c>
      <c r="AF2396" t="s">
        <v>41304</v>
      </c>
      <c r="AG2396" t="s">
        <v>24558</v>
      </c>
      <c r="AH2396" t="s">
        <v>1433</v>
      </c>
      <c r="AI2396" t="s">
        <v>99</v>
      </c>
      <c r="AJ2396" t="s">
        <v>41304</v>
      </c>
      <c r="AK2396" t="s">
        <v>24558</v>
      </c>
      <c r="AL2396" t="s">
        <v>1433</v>
      </c>
      <c r="AM2396">
        <v>2013</v>
      </c>
      <c r="AN2396" s="1">
        <v>41535</v>
      </c>
      <c r="AO2396" s="1">
        <v>41549</v>
      </c>
      <c r="AP2396">
        <v>3</v>
      </c>
      <c r="AQ2396" t="s">
        <v>81</v>
      </c>
      <c r="AR2396" s="4">
        <f>IF(AQ2396="M",AP2396*30.42,AP2396)</f>
        <v>91.26</v>
      </c>
      <c r="AS2396">
        <v>0</v>
      </c>
      <c r="AT2396" s="4">
        <f>AR2396+AS2396</f>
        <v>91.26</v>
      </c>
      <c r="AU2396">
        <v>1</v>
      </c>
      <c r="AV2396" s="1">
        <f>AO2396+AT2396</f>
        <v>41640.26</v>
      </c>
      <c r="AW2396" s="1">
        <v>41672</v>
      </c>
      <c r="AX2396" s="2">
        <f>IF(AV2396&gt;=AW2396,1,2)</f>
        <v>2</v>
      </c>
      <c r="AY2396" s="2" t="str">
        <f>IF((AV2396+10)&gt;=AW2396,"SAVE","LATE")</f>
        <v>LATE</v>
      </c>
      <c r="AZ2396" t="s">
        <v>82</v>
      </c>
      <c r="BA2396" t="s">
        <v>1011</v>
      </c>
      <c r="BB2396">
        <v>285423166</v>
      </c>
      <c r="BC2396">
        <v>61169940</v>
      </c>
      <c r="BD2396" s="9">
        <v>346593106</v>
      </c>
      <c r="BE2396" t="s">
        <v>24559</v>
      </c>
      <c r="BF2396">
        <v>0</v>
      </c>
      <c r="BG2396" t="s">
        <v>70</v>
      </c>
      <c r="BH2396">
        <v>-1</v>
      </c>
      <c r="BI2396" t="s">
        <v>24560</v>
      </c>
      <c r="BJ2396" t="s">
        <v>24561</v>
      </c>
      <c r="BK2396">
        <v>0</v>
      </c>
      <c r="BL2396" t="s">
        <v>85</v>
      </c>
      <c r="BM2396" t="s">
        <v>24562</v>
      </c>
    </row>
    <row r="2397" spans="1:65" x14ac:dyDescent="0.25">
      <c r="A2397">
        <v>2013</v>
      </c>
      <c r="B2397" t="s">
        <v>116</v>
      </c>
      <c r="C2397" t="s">
        <v>357</v>
      </c>
      <c r="D2397" t="s">
        <v>47283</v>
      </c>
      <c r="E2397" t="s">
        <v>14402</v>
      </c>
      <c r="F2397" t="s">
        <v>14403</v>
      </c>
      <c r="G2397">
        <v>12</v>
      </c>
      <c r="H2397" t="s">
        <v>41881</v>
      </c>
      <c r="I2397" t="s">
        <v>67</v>
      </c>
      <c r="J2397" t="s">
        <v>68</v>
      </c>
      <c r="K2397">
        <v>3</v>
      </c>
      <c r="L2397" t="s">
        <v>41838</v>
      </c>
      <c r="M2397">
        <v>80000000</v>
      </c>
      <c r="N2397" t="s">
        <v>348</v>
      </c>
      <c r="O2397" t="s">
        <v>26062</v>
      </c>
      <c r="P2397" t="s">
        <v>90</v>
      </c>
      <c r="Q2397" t="s">
        <v>70</v>
      </c>
      <c r="R2397" t="s">
        <v>70</v>
      </c>
      <c r="S2397" t="s">
        <v>2329</v>
      </c>
      <c r="T2397" s="3">
        <v>41497</v>
      </c>
      <c r="U2397" t="s">
        <v>26063</v>
      </c>
      <c r="V2397" t="s">
        <v>26064</v>
      </c>
      <c r="W2397" t="s">
        <v>26064</v>
      </c>
      <c r="X2397">
        <v>369120561</v>
      </c>
      <c r="Y2397" t="s">
        <v>122</v>
      </c>
      <c r="Z2397" t="s">
        <v>123</v>
      </c>
      <c r="AA2397">
        <v>0</v>
      </c>
      <c r="AB2397" t="s">
        <v>76</v>
      </c>
      <c r="AC2397">
        <v>0</v>
      </c>
      <c r="AD2397" t="s">
        <v>76</v>
      </c>
      <c r="AE2397">
        <v>1938767</v>
      </c>
      <c r="AF2397" t="s">
        <v>40104</v>
      </c>
      <c r="AG2397" t="s">
        <v>26065</v>
      </c>
      <c r="AH2397" t="s">
        <v>26066</v>
      </c>
      <c r="AI2397" t="s">
        <v>99</v>
      </c>
      <c r="AJ2397" t="s">
        <v>41304</v>
      </c>
      <c r="AK2397">
        <v>80213996</v>
      </c>
      <c r="AL2397" t="s">
        <v>26067</v>
      </c>
      <c r="AM2397">
        <v>2013</v>
      </c>
      <c r="AN2397" s="1">
        <v>41584</v>
      </c>
      <c r="AO2397" s="1">
        <v>41584</v>
      </c>
      <c r="AP2397">
        <v>9</v>
      </c>
      <c r="AQ2397" t="s">
        <v>81</v>
      </c>
      <c r="AR2397" s="4">
        <f>IF(AQ2397="M",AP2397*30.42,AP2397)</f>
        <v>273.78000000000003</v>
      </c>
      <c r="AS2397">
        <v>0</v>
      </c>
      <c r="AT2397" s="4">
        <f>AR2397+AS2397</f>
        <v>273.78000000000003</v>
      </c>
      <c r="AU2397">
        <v>3</v>
      </c>
      <c r="AV2397" s="1">
        <f>AO2397+AT2397</f>
        <v>41857.78</v>
      </c>
      <c r="AW2397" s="1">
        <v>41949</v>
      </c>
      <c r="AX2397" s="2">
        <f>IF(AV2397&gt;=AW2397,1,2)</f>
        <v>2</v>
      </c>
      <c r="AY2397" s="2" t="str">
        <f>IF((AV2397+10)&gt;=AW2397,"SAVE","LATE")</f>
        <v>LATE</v>
      </c>
      <c r="AZ2397" t="s">
        <v>82</v>
      </c>
      <c r="BA2397" t="s">
        <v>1011</v>
      </c>
      <c r="BB2397">
        <v>369120561</v>
      </c>
      <c r="BC2397">
        <v>0</v>
      </c>
      <c r="BD2397" s="9">
        <v>369120561</v>
      </c>
      <c r="BE2397" t="s">
        <v>26062</v>
      </c>
      <c r="BF2397">
        <v>0</v>
      </c>
      <c r="BG2397" t="s">
        <v>70</v>
      </c>
      <c r="BH2397">
        <v>-1</v>
      </c>
      <c r="BI2397" t="s">
        <v>70</v>
      </c>
      <c r="BJ2397" t="s">
        <v>70</v>
      </c>
      <c r="BK2397">
        <v>0</v>
      </c>
      <c r="BL2397" t="s">
        <v>85</v>
      </c>
      <c r="BM2397" t="s">
        <v>26068</v>
      </c>
    </row>
    <row r="2398" spans="1:65" x14ac:dyDescent="0.25">
      <c r="A2398">
        <v>2013</v>
      </c>
      <c r="B2398" t="s">
        <v>116</v>
      </c>
      <c r="C2398" t="s">
        <v>357</v>
      </c>
      <c r="D2398" t="s">
        <v>47283</v>
      </c>
      <c r="E2398" t="s">
        <v>14402</v>
      </c>
      <c r="F2398" t="s">
        <v>14403</v>
      </c>
      <c r="G2398">
        <v>12</v>
      </c>
      <c r="H2398" t="s">
        <v>41881</v>
      </c>
      <c r="I2398" t="s">
        <v>105</v>
      </c>
      <c r="J2398" t="s">
        <v>68</v>
      </c>
      <c r="K2398">
        <v>3</v>
      </c>
      <c r="L2398" t="s">
        <v>41838</v>
      </c>
      <c r="M2398">
        <v>80000000</v>
      </c>
      <c r="N2398" t="s">
        <v>348</v>
      </c>
      <c r="O2398" t="s">
        <v>26411</v>
      </c>
      <c r="P2398" t="s">
        <v>90</v>
      </c>
      <c r="Q2398" t="s">
        <v>70</v>
      </c>
      <c r="R2398" t="s">
        <v>70</v>
      </c>
      <c r="S2398" t="s">
        <v>2329</v>
      </c>
      <c r="T2398" s="3">
        <v>41284</v>
      </c>
      <c r="U2398" t="s">
        <v>26412</v>
      </c>
      <c r="V2398" t="s">
        <v>26413</v>
      </c>
      <c r="W2398" t="s">
        <v>26413</v>
      </c>
      <c r="X2398">
        <v>113581199</v>
      </c>
      <c r="Y2398" t="s">
        <v>122</v>
      </c>
      <c r="Z2398" t="s">
        <v>123</v>
      </c>
      <c r="AA2398">
        <v>0</v>
      </c>
      <c r="AB2398" t="s">
        <v>76</v>
      </c>
      <c r="AC2398">
        <v>0</v>
      </c>
      <c r="AD2398" t="s">
        <v>76</v>
      </c>
      <c r="AE2398">
        <v>1853816</v>
      </c>
      <c r="AF2398" t="s">
        <v>40104</v>
      </c>
      <c r="AG2398" t="s">
        <v>26414</v>
      </c>
      <c r="AH2398" t="s">
        <v>26066</v>
      </c>
      <c r="AI2398" t="s">
        <v>99</v>
      </c>
      <c r="AJ2398" t="s">
        <v>41304</v>
      </c>
      <c r="AK2398">
        <v>80213996</v>
      </c>
      <c r="AL2398" t="s">
        <v>26067</v>
      </c>
      <c r="AM2398">
        <v>2013</v>
      </c>
      <c r="AN2398" s="1">
        <v>41541</v>
      </c>
      <c r="AO2398" s="1">
        <v>41569</v>
      </c>
      <c r="AP2398">
        <v>6</v>
      </c>
      <c r="AQ2398" t="s">
        <v>81</v>
      </c>
      <c r="AR2398" s="4">
        <f>IF(AQ2398="M",AP2398*30.42,AP2398)</f>
        <v>182.52</v>
      </c>
      <c r="AS2398">
        <v>0</v>
      </c>
      <c r="AT2398" s="4">
        <f>AR2398+AS2398</f>
        <v>182.52</v>
      </c>
      <c r="AU2398">
        <v>2</v>
      </c>
      <c r="AV2398" s="1">
        <f>AO2398+AT2398</f>
        <v>41751.519999999997</v>
      </c>
      <c r="AW2398" s="1">
        <v>41812</v>
      </c>
      <c r="AX2398" s="2">
        <f>IF(AV2398&gt;=AW2398,1,2)</f>
        <v>2</v>
      </c>
      <c r="AY2398" s="2" t="str">
        <f>IF((AV2398+10)&gt;=AW2398,"SAVE","LATE")</f>
        <v>LATE</v>
      </c>
      <c r="AZ2398" t="s">
        <v>82</v>
      </c>
      <c r="BA2398" t="s">
        <v>1011</v>
      </c>
      <c r="BB2398">
        <v>113581199</v>
      </c>
      <c r="BC2398">
        <v>0</v>
      </c>
      <c r="BD2398" s="9">
        <v>113581199</v>
      </c>
      <c r="BE2398" t="s">
        <v>26411</v>
      </c>
      <c r="BF2398">
        <v>0</v>
      </c>
      <c r="BG2398" t="s">
        <v>70</v>
      </c>
      <c r="BH2398">
        <v>-1</v>
      </c>
      <c r="BI2398" t="s">
        <v>70</v>
      </c>
      <c r="BJ2398" t="s">
        <v>70</v>
      </c>
      <c r="BK2398">
        <v>0</v>
      </c>
      <c r="BL2398" t="s">
        <v>85</v>
      </c>
      <c r="BM2398" t="s">
        <v>26415</v>
      </c>
    </row>
    <row r="2399" spans="1:65" x14ac:dyDescent="0.25">
      <c r="A2399">
        <v>2013</v>
      </c>
      <c r="B2399" t="s">
        <v>116</v>
      </c>
      <c r="C2399" t="s">
        <v>130</v>
      </c>
      <c r="D2399" t="s">
        <v>40790</v>
      </c>
      <c r="E2399" t="s">
        <v>17276</v>
      </c>
      <c r="F2399" t="s">
        <v>17277</v>
      </c>
      <c r="G2399">
        <v>1</v>
      </c>
      <c r="H2399" t="s">
        <v>46842</v>
      </c>
      <c r="I2399" t="s">
        <v>67</v>
      </c>
      <c r="J2399" t="s">
        <v>88</v>
      </c>
      <c r="K2399">
        <v>3</v>
      </c>
      <c r="L2399" t="s">
        <v>41838</v>
      </c>
      <c r="M2399">
        <v>72000000</v>
      </c>
      <c r="N2399" t="s">
        <v>41840</v>
      </c>
      <c r="O2399" t="s">
        <v>44722</v>
      </c>
      <c r="P2399" t="s">
        <v>90</v>
      </c>
      <c r="Q2399" t="s">
        <v>39845</v>
      </c>
      <c r="R2399" t="s">
        <v>39845</v>
      </c>
      <c r="S2399" t="s">
        <v>39846</v>
      </c>
      <c r="T2399" t="s">
        <v>21544</v>
      </c>
      <c r="U2399" t="s">
        <v>21928</v>
      </c>
      <c r="V2399" t="s">
        <v>21929</v>
      </c>
      <c r="W2399">
        <v>298</v>
      </c>
      <c r="X2399">
        <v>2539735695</v>
      </c>
      <c r="Y2399" t="s">
        <v>122</v>
      </c>
      <c r="Z2399" t="s">
        <v>123</v>
      </c>
      <c r="AA2399">
        <v>0</v>
      </c>
      <c r="AB2399" t="s">
        <v>76</v>
      </c>
      <c r="AC2399">
        <v>0</v>
      </c>
      <c r="AD2399" t="s">
        <v>76</v>
      </c>
      <c r="AE2399">
        <v>2001374</v>
      </c>
      <c r="AF2399" t="s">
        <v>40104</v>
      </c>
      <c r="AG2399" t="s">
        <v>21930</v>
      </c>
      <c r="AH2399" t="s">
        <v>21931</v>
      </c>
      <c r="AI2399" t="s">
        <v>39472</v>
      </c>
      <c r="AJ2399" t="s">
        <v>41304</v>
      </c>
      <c r="AK2399" t="s">
        <v>21932</v>
      </c>
      <c r="AL2399" t="s">
        <v>21933</v>
      </c>
      <c r="AM2399">
        <v>2013</v>
      </c>
      <c r="AN2399" s="1">
        <v>41607</v>
      </c>
      <c r="AO2399" s="1">
        <v>41617</v>
      </c>
      <c r="AP2399">
        <v>6</v>
      </c>
      <c r="AQ2399" t="s">
        <v>81</v>
      </c>
      <c r="AR2399" s="4">
        <f>IF(AQ2399="M",AP2399*30.42,AP2399)</f>
        <v>182.52</v>
      </c>
      <c r="AS2399">
        <v>30</v>
      </c>
      <c r="AT2399" s="4">
        <f>AR2399+AS2399</f>
        <v>212.52</v>
      </c>
      <c r="AU2399">
        <v>5</v>
      </c>
      <c r="AV2399" s="1">
        <f>AO2399+AT2399</f>
        <v>41829.519999999997</v>
      </c>
      <c r="AW2399" s="1">
        <v>41981</v>
      </c>
      <c r="AX2399" s="2">
        <f>IF(AV2399&gt;=AW2399,1,2)</f>
        <v>2</v>
      </c>
      <c r="AY2399" s="2" t="str">
        <f>IF((AV2399+10)&gt;=AW2399,"SAVE","LATE")</f>
        <v>LATE</v>
      </c>
      <c r="AZ2399" t="s">
        <v>82</v>
      </c>
      <c r="BA2399" t="s">
        <v>1011</v>
      </c>
      <c r="BB2399">
        <v>2539557779</v>
      </c>
      <c r="BC2399">
        <v>0</v>
      </c>
      <c r="BD2399" s="9">
        <v>2539557779</v>
      </c>
      <c r="BE2399" t="s">
        <v>44723</v>
      </c>
      <c r="BF2399">
        <v>0</v>
      </c>
      <c r="BG2399" t="s">
        <v>70</v>
      </c>
      <c r="BH2399">
        <v>-1</v>
      </c>
      <c r="BI2399" t="s">
        <v>40791</v>
      </c>
      <c r="BJ2399" t="s">
        <v>21934</v>
      </c>
      <c r="BK2399">
        <v>0</v>
      </c>
      <c r="BL2399" t="s">
        <v>85</v>
      </c>
      <c r="BM2399" t="s">
        <v>21935</v>
      </c>
    </row>
    <row r="2400" spans="1:65" x14ac:dyDescent="0.25">
      <c r="A2400">
        <v>2013</v>
      </c>
      <c r="B2400" t="s">
        <v>116</v>
      </c>
      <c r="C2400" t="s">
        <v>130</v>
      </c>
      <c r="D2400" t="s">
        <v>40790</v>
      </c>
      <c r="E2400" t="s">
        <v>17276</v>
      </c>
      <c r="F2400" t="s">
        <v>17277</v>
      </c>
      <c r="G2400">
        <v>1</v>
      </c>
      <c r="H2400" t="s">
        <v>46842</v>
      </c>
      <c r="I2400" t="s">
        <v>67</v>
      </c>
      <c r="J2400" t="s">
        <v>88</v>
      </c>
      <c r="K2400">
        <v>3</v>
      </c>
      <c r="L2400" t="s">
        <v>41838</v>
      </c>
      <c r="M2400">
        <v>72000000</v>
      </c>
      <c r="N2400" t="s">
        <v>41840</v>
      </c>
      <c r="O2400" t="s">
        <v>23709</v>
      </c>
      <c r="P2400" t="s">
        <v>90</v>
      </c>
      <c r="Q2400" t="s">
        <v>39845</v>
      </c>
      <c r="R2400" t="s">
        <v>39845</v>
      </c>
      <c r="S2400" t="s">
        <v>39846</v>
      </c>
      <c r="T2400" t="s">
        <v>23710</v>
      </c>
      <c r="U2400" t="s">
        <v>23711</v>
      </c>
      <c r="V2400" t="s">
        <v>22920</v>
      </c>
      <c r="W2400">
        <v>290</v>
      </c>
      <c r="X2400">
        <v>615200934</v>
      </c>
      <c r="Y2400" t="s">
        <v>122</v>
      </c>
      <c r="Z2400" t="s">
        <v>123</v>
      </c>
      <c r="AA2400">
        <v>0</v>
      </c>
      <c r="AB2400" t="s">
        <v>76</v>
      </c>
      <c r="AC2400">
        <v>0</v>
      </c>
      <c r="AD2400" t="s">
        <v>76</v>
      </c>
      <c r="AE2400">
        <v>1911935</v>
      </c>
      <c r="AF2400" t="s">
        <v>40104</v>
      </c>
      <c r="AG2400">
        <v>900668983</v>
      </c>
      <c r="AH2400" t="s">
        <v>23712</v>
      </c>
      <c r="AI2400" t="s">
        <v>39472</v>
      </c>
      <c r="AJ2400" t="s">
        <v>41304</v>
      </c>
      <c r="AK2400" t="s">
        <v>23713</v>
      </c>
      <c r="AL2400" t="s">
        <v>39847</v>
      </c>
      <c r="AM2400">
        <v>2013</v>
      </c>
      <c r="AN2400" s="1">
        <v>41569</v>
      </c>
      <c r="AO2400" s="1">
        <v>41593</v>
      </c>
      <c r="AP2400">
        <v>6</v>
      </c>
      <c r="AQ2400" t="s">
        <v>81</v>
      </c>
      <c r="AR2400" s="4">
        <f>IF(AQ2400="M",AP2400*30.42,AP2400)</f>
        <v>182.52</v>
      </c>
      <c r="AS2400">
        <v>30</v>
      </c>
      <c r="AT2400" s="4">
        <f>AR2400+AS2400</f>
        <v>212.52</v>
      </c>
      <c r="AU2400">
        <v>4</v>
      </c>
      <c r="AV2400" s="1">
        <f>AO2400+AT2400</f>
        <v>41805.519999999997</v>
      </c>
      <c r="AW2400" s="1">
        <v>41926</v>
      </c>
      <c r="AX2400" s="2">
        <f>IF(AV2400&gt;=AW2400,1,2)</f>
        <v>2</v>
      </c>
      <c r="AY2400" s="2" t="str">
        <f>IF((AV2400+10)&gt;=AW2400,"SAVE","LATE")</f>
        <v>LATE</v>
      </c>
      <c r="AZ2400" t="s">
        <v>82</v>
      </c>
      <c r="BA2400" t="s">
        <v>1011</v>
      </c>
      <c r="BB2400">
        <v>615134069</v>
      </c>
      <c r="BC2400">
        <v>0</v>
      </c>
      <c r="BD2400" s="9">
        <v>615134069</v>
      </c>
      <c r="BE2400" t="s">
        <v>23714</v>
      </c>
      <c r="BF2400">
        <v>0</v>
      </c>
      <c r="BG2400" t="s">
        <v>70</v>
      </c>
      <c r="BH2400">
        <v>-1</v>
      </c>
      <c r="BI2400" t="s">
        <v>23715</v>
      </c>
      <c r="BJ2400" t="s">
        <v>23716</v>
      </c>
      <c r="BK2400">
        <v>0</v>
      </c>
      <c r="BL2400" t="s">
        <v>85</v>
      </c>
      <c r="BM2400" t="s">
        <v>23717</v>
      </c>
    </row>
    <row r="2401" spans="1:65" x14ac:dyDescent="0.25">
      <c r="A2401">
        <v>2013</v>
      </c>
      <c r="B2401" t="s">
        <v>116</v>
      </c>
      <c r="C2401" t="s">
        <v>290</v>
      </c>
      <c r="D2401" t="s">
        <v>42966</v>
      </c>
      <c r="E2401" t="s">
        <v>927</v>
      </c>
      <c r="F2401" t="s">
        <v>25257</v>
      </c>
      <c r="G2401">
        <v>12</v>
      </c>
      <c r="H2401" t="s">
        <v>41881</v>
      </c>
      <c r="I2401" t="s">
        <v>105</v>
      </c>
      <c r="J2401" t="s">
        <v>68</v>
      </c>
      <c r="K2401">
        <v>3</v>
      </c>
      <c r="L2401" t="s">
        <v>41838</v>
      </c>
      <c r="M2401">
        <v>95000000</v>
      </c>
      <c r="N2401" t="s">
        <v>40102</v>
      </c>
      <c r="O2401" t="s">
        <v>44730</v>
      </c>
      <c r="P2401" t="s">
        <v>90</v>
      </c>
      <c r="Q2401" t="s">
        <v>70</v>
      </c>
      <c r="R2401" t="s">
        <v>70</v>
      </c>
      <c r="S2401" t="s">
        <v>6641</v>
      </c>
      <c r="T2401" t="s">
        <v>18855</v>
      </c>
      <c r="U2401" t="s">
        <v>25310</v>
      </c>
      <c r="V2401" t="s">
        <v>25311</v>
      </c>
      <c r="W2401" t="s">
        <v>25312</v>
      </c>
      <c r="X2401">
        <v>5101061846</v>
      </c>
      <c r="Y2401" t="s">
        <v>96</v>
      </c>
      <c r="Z2401" t="s">
        <v>40103</v>
      </c>
      <c r="AA2401">
        <v>0</v>
      </c>
      <c r="AB2401" t="s">
        <v>76</v>
      </c>
      <c r="AC2401">
        <v>0</v>
      </c>
      <c r="AD2401" t="s">
        <v>76</v>
      </c>
      <c r="AE2401">
        <v>1780459</v>
      </c>
      <c r="AF2401" t="s">
        <v>40104</v>
      </c>
      <c r="AG2401">
        <v>8999994668</v>
      </c>
      <c r="AH2401" t="s">
        <v>25313</v>
      </c>
      <c r="AI2401" t="s">
        <v>99</v>
      </c>
      <c r="AJ2401" t="s">
        <v>41304</v>
      </c>
      <c r="AK2401">
        <v>11342445</v>
      </c>
      <c r="AL2401" t="s">
        <v>25314</v>
      </c>
      <c r="AM2401">
        <v>2013</v>
      </c>
      <c r="AN2401" s="1">
        <v>41509</v>
      </c>
      <c r="AO2401" s="1">
        <v>41625</v>
      </c>
      <c r="AP2401">
        <v>12</v>
      </c>
      <c r="AQ2401" t="s">
        <v>81</v>
      </c>
      <c r="AR2401" s="4">
        <f>IF(AQ2401="M",AP2401*30.42,AP2401)</f>
        <v>365.04</v>
      </c>
      <c r="AS2401">
        <v>0</v>
      </c>
      <c r="AT2401" s="4">
        <f>AR2401+AS2401</f>
        <v>365.04</v>
      </c>
      <c r="AU2401">
        <v>14</v>
      </c>
      <c r="AV2401" s="1">
        <f>AO2401+AT2401</f>
        <v>41990.04</v>
      </c>
      <c r="AW2401" s="1">
        <v>42417</v>
      </c>
      <c r="AX2401" s="2">
        <f>IF(AV2401&gt;=AW2401,1,2)</f>
        <v>2</v>
      </c>
      <c r="AY2401" s="2" t="str">
        <f>IF((AV2401+10)&gt;=AW2401,"SAVE","LATE")</f>
        <v>LATE</v>
      </c>
      <c r="AZ2401" t="s">
        <v>82</v>
      </c>
      <c r="BA2401" t="s">
        <v>1011</v>
      </c>
      <c r="BB2401">
        <v>5101061846</v>
      </c>
      <c r="BC2401">
        <v>2179998474</v>
      </c>
      <c r="BD2401" s="9">
        <v>7281060320</v>
      </c>
      <c r="BE2401" t="s">
        <v>44730</v>
      </c>
      <c r="BF2401">
        <v>0</v>
      </c>
      <c r="BG2401" t="s">
        <v>70</v>
      </c>
      <c r="BH2401">
        <v>-1</v>
      </c>
      <c r="BI2401" t="s">
        <v>70</v>
      </c>
      <c r="BJ2401" t="s">
        <v>70</v>
      </c>
      <c r="BK2401">
        <v>0</v>
      </c>
      <c r="BL2401" t="s">
        <v>85</v>
      </c>
      <c r="BM2401" t="s">
        <v>25315</v>
      </c>
    </row>
    <row r="2402" spans="1:65" x14ac:dyDescent="0.25">
      <c r="A2402">
        <v>2013</v>
      </c>
      <c r="B2402" t="s">
        <v>116</v>
      </c>
      <c r="C2402" t="s">
        <v>290</v>
      </c>
      <c r="D2402" t="s">
        <v>42966</v>
      </c>
      <c r="E2402" t="s">
        <v>927</v>
      </c>
      <c r="F2402" t="s">
        <v>25257</v>
      </c>
      <c r="G2402">
        <v>12</v>
      </c>
      <c r="H2402" t="s">
        <v>41881</v>
      </c>
      <c r="I2402" t="s">
        <v>105</v>
      </c>
      <c r="J2402" t="s">
        <v>68</v>
      </c>
      <c r="K2402">
        <v>3</v>
      </c>
      <c r="L2402" t="s">
        <v>41838</v>
      </c>
      <c r="M2402">
        <v>30000000</v>
      </c>
      <c r="N2402" t="s">
        <v>41897</v>
      </c>
      <c r="O2402" t="s">
        <v>47295</v>
      </c>
      <c r="P2402" t="s">
        <v>90</v>
      </c>
      <c r="Q2402" t="s">
        <v>70</v>
      </c>
      <c r="R2402" t="s">
        <v>70</v>
      </c>
      <c r="S2402" t="s">
        <v>14189</v>
      </c>
      <c r="T2402" s="3">
        <v>41497</v>
      </c>
      <c r="U2402" t="s">
        <v>25258</v>
      </c>
      <c r="V2402" t="s">
        <v>25259</v>
      </c>
      <c r="W2402" t="s">
        <v>25260</v>
      </c>
      <c r="X2402">
        <v>11831697018</v>
      </c>
      <c r="Y2402" t="s">
        <v>74</v>
      </c>
      <c r="Z2402" t="s">
        <v>75</v>
      </c>
      <c r="AA2402">
        <v>0</v>
      </c>
      <c r="AB2402" t="s">
        <v>76</v>
      </c>
      <c r="AC2402">
        <v>0</v>
      </c>
      <c r="AD2402" t="s">
        <v>76</v>
      </c>
      <c r="AE2402">
        <v>1936050</v>
      </c>
      <c r="AF2402" t="s">
        <v>40104</v>
      </c>
      <c r="AG2402">
        <v>89999997053</v>
      </c>
      <c r="AH2402" t="s">
        <v>25261</v>
      </c>
      <c r="AI2402" t="s">
        <v>99</v>
      </c>
      <c r="AJ2402" t="s">
        <v>41304</v>
      </c>
      <c r="AK2402">
        <v>80186047</v>
      </c>
      <c r="AL2402" t="s">
        <v>25262</v>
      </c>
      <c r="AM2402">
        <v>2013</v>
      </c>
      <c r="AN2402" s="1">
        <v>41579</v>
      </c>
      <c r="AO2402" s="1">
        <v>41715</v>
      </c>
      <c r="AP2402">
        <v>14</v>
      </c>
      <c r="AQ2402" t="s">
        <v>81</v>
      </c>
      <c r="AR2402" s="4">
        <f>IF(AQ2402="M",AP2402*30.42,AP2402)</f>
        <v>425.88</v>
      </c>
      <c r="AS2402">
        <v>0</v>
      </c>
      <c r="AT2402" s="4">
        <f>AR2402+AS2402</f>
        <v>425.88</v>
      </c>
      <c r="AU2402">
        <v>12</v>
      </c>
      <c r="AV2402" s="1">
        <f>AO2402+AT2402</f>
        <v>42140.88</v>
      </c>
      <c r="AW2402" s="1">
        <v>42507</v>
      </c>
      <c r="AX2402" s="2">
        <f>IF(AV2402&gt;=AW2402,1,2)</f>
        <v>2</v>
      </c>
      <c r="AY2402" s="2" t="str">
        <f>IF((AV2402+10)&gt;=AW2402,"SAVE","LATE")</f>
        <v>LATE</v>
      </c>
      <c r="AZ2402" t="s">
        <v>82</v>
      </c>
      <c r="BA2402" t="s">
        <v>1011</v>
      </c>
      <c r="BB2402">
        <v>11831697018</v>
      </c>
      <c r="BC2402">
        <v>0</v>
      </c>
      <c r="BD2402" s="9">
        <v>11831697018</v>
      </c>
      <c r="BE2402" t="s">
        <v>47295</v>
      </c>
      <c r="BF2402">
        <v>0</v>
      </c>
      <c r="BG2402" t="s">
        <v>70</v>
      </c>
      <c r="BH2402">
        <v>-1</v>
      </c>
      <c r="BI2402" t="s">
        <v>70</v>
      </c>
      <c r="BJ2402" t="s">
        <v>70</v>
      </c>
      <c r="BK2402">
        <v>0</v>
      </c>
      <c r="BL2402" t="s">
        <v>85</v>
      </c>
      <c r="BM2402" t="s">
        <v>25263</v>
      </c>
    </row>
    <row r="2403" spans="1:65" x14ac:dyDescent="0.25">
      <c r="A2403">
        <v>2013</v>
      </c>
      <c r="B2403" t="s">
        <v>116</v>
      </c>
      <c r="C2403" t="s">
        <v>130</v>
      </c>
      <c r="D2403" t="s">
        <v>40795</v>
      </c>
      <c r="E2403" t="s">
        <v>23831</v>
      </c>
      <c r="F2403" t="s">
        <v>23832</v>
      </c>
      <c r="G2403">
        <v>1</v>
      </c>
      <c r="H2403" t="s">
        <v>46842</v>
      </c>
      <c r="I2403" t="s">
        <v>67</v>
      </c>
      <c r="J2403" t="s">
        <v>88</v>
      </c>
      <c r="K2403">
        <v>3</v>
      </c>
      <c r="L2403" t="s">
        <v>41838</v>
      </c>
      <c r="M2403">
        <v>30000000</v>
      </c>
      <c r="N2403" t="s">
        <v>41897</v>
      </c>
      <c r="O2403" t="s">
        <v>23833</v>
      </c>
      <c r="P2403" t="s">
        <v>90</v>
      </c>
      <c r="Q2403" t="s">
        <v>39850</v>
      </c>
      <c r="R2403" t="s">
        <v>39850</v>
      </c>
      <c r="S2403" t="s">
        <v>39851</v>
      </c>
      <c r="T2403" t="s">
        <v>22507</v>
      </c>
      <c r="U2403" t="s">
        <v>23834</v>
      </c>
      <c r="V2403" t="s">
        <v>20584</v>
      </c>
      <c r="W2403" t="s">
        <v>20584</v>
      </c>
      <c r="X2403">
        <v>570000000</v>
      </c>
      <c r="Y2403" t="s">
        <v>74</v>
      </c>
      <c r="Z2403" t="s">
        <v>75</v>
      </c>
      <c r="AA2403">
        <v>0</v>
      </c>
      <c r="AB2403" t="s">
        <v>76</v>
      </c>
      <c r="AC2403">
        <v>0</v>
      </c>
      <c r="AD2403" t="s">
        <v>76</v>
      </c>
      <c r="AE2403">
        <v>2147446</v>
      </c>
      <c r="AF2403" t="s">
        <v>40104</v>
      </c>
      <c r="AG2403" t="s">
        <v>23835</v>
      </c>
      <c r="AH2403" t="s">
        <v>23836</v>
      </c>
      <c r="AI2403" t="s">
        <v>99</v>
      </c>
      <c r="AJ2403" t="s">
        <v>41304</v>
      </c>
      <c r="AK2403" t="s">
        <v>39852</v>
      </c>
      <c r="AL2403" t="s">
        <v>23837</v>
      </c>
      <c r="AM2403">
        <v>2013</v>
      </c>
      <c r="AN2403" s="1">
        <v>41596</v>
      </c>
      <c r="AO2403" s="1">
        <v>41624</v>
      </c>
      <c r="AP2403">
        <v>5</v>
      </c>
      <c r="AQ2403" t="s">
        <v>81</v>
      </c>
      <c r="AR2403" s="4">
        <f>IF(AQ2403="M",AP2403*30.42,AP2403)</f>
        <v>152.10000000000002</v>
      </c>
      <c r="AS2403">
        <v>0</v>
      </c>
      <c r="AT2403" s="4">
        <f>AR2403+AS2403</f>
        <v>152.10000000000002</v>
      </c>
      <c r="AU2403">
        <v>3</v>
      </c>
      <c r="AV2403" s="1">
        <f>AO2403+AT2403</f>
        <v>41776.1</v>
      </c>
      <c r="AW2403" s="1">
        <v>41867</v>
      </c>
      <c r="AX2403" s="2">
        <f>IF(AV2403&gt;=AW2403,1,2)</f>
        <v>2</v>
      </c>
      <c r="AY2403" s="2" t="str">
        <f>IF((AV2403+10)&gt;=AW2403,"SAVE","LATE")</f>
        <v>LATE</v>
      </c>
      <c r="AZ2403" t="s">
        <v>82</v>
      </c>
      <c r="BA2403" t="s">
        <v>1011</v>
      </c>
      <c r="BB2403">
        <v>570000000</v>
      </c>
      <c r="BC2403">
        <v>285000000</v>
      </c>
      <c r="BD2403" s="9">
        <v>855000000</v>
      </c>
      <c r="BE2403" t="s">
        <v>44743</v>
      </c>
      <c r="BF2403">
        <v>0</v>
      </c>
      <c r="BG2403" t="s">
        <v>70</v>
      </c>
      <c r="BH2403">
        <v>-1</v>
      </c>
      <c r="BI2403" t="s">
        <v>23836</v>
      </c>
      <c r="BJ2403" t="s">
        <v>23836</v>
      </c>
      <c r="BK2403">
        <v>0</v>
      </c>
      <c r="BL2403" t="s">
        <v>85</v>
      </c>
      <c r="BM2403" t="s">
        <v>23838</v>
      </c>
    </row>
    <row r="2404" spans="1:65" x14ac:dyDescent="0.25">
      <c r="A2404">
        <v>2013</v>
      </c>
      <c r="B2404" t="s">
        <v>116</v>
      </c>
      <c r="C2404" t="s">
        <v>130</v>
      </c>
      <c r="D2404" t="s">
        <v>40797</v>
      </c>
      <c r="E2404" t="s">
        <v>3549</v>
      </c>
      <c r="F2404" t="s">
        <v>23210</v>
      </c>
      <c r="G2404">
        <v>1</v>
      </c>
      <c r="H2404" t="s">
        <v>46842</v>
      </c>
      <c r="I2404" t="s">
        <v>67</v>
      </c>
      <c r="J2404" t="s">
        <v>88</v>
      </c>
      <c r="K2404">
        <v>3</v>
      </c>
      <c r="L2404" t="s">
        <v>41838</v>
      </c>
      <c r="M2404">
        <v>30000000</v>
      </c>
      <c r="N2404" t="s">
        <v>41897</v>
      </c>
      <c r="O2404" t="s">
        <v>23211</v>
      </c>
      <c r="P2404" t="s">
        <v>90</v>
      </c>
      <c r="Q2404" t="s">
        <v>23212</v>
      </c>
      <c r="R2404" t="s">
        <v>23212</v>
      </c>
      <c r="S2404" t="s">
        <v>23213</v>
      </c>
      <c r="T2404" t="s">
        <v>18388</v>
      </c>
      <c r="U2404" t="s">
        <v>23214</v>
      </c>
      <c r="V2404" t="s">
        <v>23215</v>
      </c>
      <c r="W2404">
        <v>177</v>
      </c>
      <c r="X2404">
        <v>892900000</v>
      </c>
      <c r="Y2404" t="s">
        <v>74</v>
      </c>
      <c r="Z2404" t="s">
        <v>75</v>
      </c>
      <c r="AA2404">
        <v>0</v>
      </c>
      <c r="AB2404" t="s">
        <v>76</v>
      </c>
      <c r="AC2404">
        <v>0</v>
      </c>
      <c r="AD2404" t="s">
        <v>76</v>
      </c>
      <c r="AE2404">
        <v>3092386</v>
      </c>
      <c r="AF2404" t="s">
        <v>40104</v>
      </c>
      <c r="AG2404" t="s">
        <v>23216</v>
      </c>
      <c r="AH2404" t="s">
        <v>23217</v>
      </c>
      <c r="AI2404" t="s">
        <v>99</v>
      </c>
      <c r="AJ2404" t="s">
        <v>41304</v>
      </c>
      <c r="AK2404">
        <v>91218518</v>
      </c>
      <c r="AL2404" t="s">
        <v>22456</v>
      </c>
      <c r="AM2404">
        <v>2013</v>
      </c>
      <c r="AN2404" s="1">
        <v>41444</v>
      </c>
      <c r="AO2404" s="1">
        <v>41506</v>
      </c>
      <c r="AP2404">
        <v>5</v>
      </c>
      <c r="AQ2404" t="s">
        <v>81</v>
      </c>
      <c r="AR2404" s="4">
        <f>IF(AQ2404="M",AP2404*30.42,AP2404)</f>
        <v>152.10000000000002</v>
      </c>
      <c r="AS2404">
        <v>0</v>
      </c>
      <c r="AT2404" s="4">
        <f>AR2404+AS2404</f>
        <v>152.10000000000002</v>
      </c>
      <c r="AU2404">
        <v>3</v>
      </c>
      <c r="AV2404" s="1">
        <f>AO2404+AT2404</f>
        <v>41658.1</v>
      </c>
      <c r="AW2404" s="1">
        <v>41749</v>
      </c>
      <c r="AX2404" s="2">
        <f>IF(AV2404&gt;=AW2404,1,2)</f>
        <v>2</v>
      </c>
      <c r="AY2404" s="2" t="str">
        <f>IF((AV2404+10)&gt;=AW2404,"SAVE","LATE")</f>
        <v>LATE</v>
      </c>
      <c r="AZ2404" t="s">
        <v>82</v>
      </c>
      <c r="BA2404" t="s">
        <v>1011</v>
      </c>
      <c r="BB2404">
        <v>892787495</v>
      </c>
      <c r="BC2404">
        <v>0</v>
      </c>
      <c r="BD2404" s="9">
        <v>892787495</v>
      </c>
      <c r="BE2404" t="s">
        <v>23211</v>
      </c>
      <c r="BF2404">
        <v>0</v>
      </c>
      <c r="BG2404" t="s">
        <v>70</v>
      </c>
      <c r="BH2404">
        <v>-1</v>
      </c>
      <c r="BI2404" t="s">
        <v>23217</v>
      </c>
      <c r="BJ2404" t="s">
        <v>44746</v>
      </c>
      <c r="BK2404">
        <v>0</v>
      </c>
      <c r="BL2404" t="s">
        <v>85</v>
      </c>
      <c r="BM2404" t="s">
        <v>23218</v>
      </c>
    </row>
    <row r="2405" spans="1:65" x14ac:dyDescent="0.25">
      <c r="A2405">
        <v>2013</v>
      </c>
      <c r="B2405" t="s">
        <v>116</v>
      </c>
      <c r="C2405" t="s">
        <v>357</v>
      </c>
      <c r="D2405" t="s">
        <v>47283</v>
      </c>
      <c r="E2405" t="s">
        <v>14402</v>
      </c>
      <c r="F2405" t="s">
        <v>14403</v>
      </c>
      <c r="G2405">
        <v>12</v>
      </c>
      <c r="H2405" t="s">
        <v>41881</v>
      </c>
      <c r="I2405" t="s">
        <v>105</v>
      </c>
      <c r="J2405" t="s">
        <v>68</v>
      </c>
      <c r="K2405">
        <v>3</v>
      </c>
      <c r="L2405" t="s">
        <v>41838</v>
      </c>
      <c r="M2405">
        <v>80000000</v>
      </c>
      <c r="N2405" t="s">
        <v>348</v>
      </c>
      <c r="O2405" t="s">
        <v>26069</v>
      </c>
      <c r="P2405" t="s">
        <v>90</v>
      </c>
      <c r="Q2405" t="s">
        <v>70</v>
      </c>
      <c r="R2405" t="s">
        <v>70</v>
      </c>
      <c r="S2405" t="s">
        <v>23213</v>
      </c>
      <c r="T2405" t="s">
        <v>18590</v>
      </c>
      <c r="U2405" t="s">
        <v>26070</v>
      </c>
      <c r="V2405" t="s">
        <v>26071</v>
      </c>
      <c r="W2405" t="s">
        <v>26071</v>
      </c>
      <c r="X2405">
        <v>369120558</v>
      </c>
      <c r="Y2405" t="s">
        <v>122</v>
      </c>
      <c r="Z2405" t="s">
        <v>123</v>
      </c>
      <c r="AA2405">
        <v>0</v>
      </c>
      <c r="AB2405" t="s">
        <v>76</v>
      </c>
      <c r="AC2405">
        <v>0</v>
      </c>
      <c r="AD2405" t="s">
        <v>76</v>
      </c>
      <c r="AE2405">
        <v>1830342</v>
      </c>
      <c r="AF2405" t="s">
        <v>40104</v>
      </c>
      <c r="AG2405" t="s">
        <v>26072</v>
      </c>
      <c r="AH2405" t="s">
        <v>26073</v>
      </c>
      <c r="AI2405" t="s">
        <v>99</v>
      </c>
      <c r="AJ2405" t="s">
        <v>41304</v>
      </c>
      <c r="AK2405">
        <v>3005313</v>
      </c>
      <c r="AL2405" t="s">
        <v>26074</v>
      </c>
      <c r="AM2405">
        <v>2013</v>
      </c>
      <c r="AN2405" s="1">
        <v>41486</v>
      </c>
      <c r="AO2405" s="1">
        <v>41550</v>
      </c>
      <c r="AP2405">
        <v>9</v>
      </c>
      <c r="AQ2405" t="s">
        <v>81</v>
      </c>
      <c r="AR2405" s="4">
        <f>IF(AQ2405="M",AP2405*30.42,AP2405)</f>
        <v>273.78000000000003</v>
      </c>
      <c r="AS2405">
        <v>0</v>
      </c>
      <c r="AT2405" s="4">
        <f>AR2405+AS2405</f>
        <v>273.78000000000003</v>
      </c>
      <c r="AU2405">
        <v>4</v>
      </c>
      <c r="AV2405" s="1">
        <f>AO2405+AT2405</f>
        <v>41823.78</v>
      </c>
      <c r="AW2405" s="1">
        <v>41946</v>
      </c>
      <c r="AX2405" s="2">
        <f>IF(AV2405&gt;=AW2405,1,2)</f>
        <v>2</v>
      </c>
      <c r="AY2405" s="2" t="str">
        <f>IF((AV2405+10)&gt;=AW2405,"SAVE","LATE")</f>
        <v>LATE</v>
      </c>
      <c r="AZ2405" t="s">
        <v>82</v>
      </c>
      <c r="BA2405" t="s">
        <v>1011</v>
      </c>
      <c r="BB2405">
        <v>369120558</v>
      </c>
      <c r="BC2405">
        <v>0</v>
      </c>
      <c r="BD2405" s="9">
        <v>369120558</v>
      </c>
      <c r="BE2405" t="s">
        <v>26069</v>
      </c>
      <c r="BF2405">
        <v>0</v>
      </c>
      <c r="BG2405" t="s">
        <v>70</v>
      </c>
      <c r="BH2405">
        <v>-1</v>
      </c>
      <c r="BI2405" t="s">
        <v>70</v>
      </c>
      <c r="BJ2405" t="s">
        <v>70</v>
      </c>
      <c r="BK2405">
        <v>0</v>
      </c>
      <c r="BL2405" t="s">
        <v>85</v>
      </c>
      <c r="BM2405" t="s">
        <v>26075</v>
      </c>
    </row>
    <row r="2406" spans="1:65" x14ac:dyDescent="0.25">
      <c r="A2406">
        <v>2013</v>
      </c>
      <c r="B2406" t="s">
        <v>116</v>
      </c>
      <c r="C2406" t="s">
        <v>130</v>
      </c>
      <c r="D2406" t="s">
        <v>44750</v>
      </c>
      <c r="E2406" t="s">
        <v>4982</v>
      </c>
      <c r="F2406" t="s">
        <v>5147</v>
      </c>
      <c r="G2406">
        <v>11</v>
      </c>
      <c r="H2406" t="s">
        <v>41839</v>
      </c>
      <c r="I2406" t="s">
        <v>67</v>
      </c>
      <c r="J2406" t="s">
        <v>88</v>
      </c>
      <c r="K2406">
        <v>3</v>
      </c>
      <c r="L2406" t="s">
        <v>41838</v>
      </c>
      <c r="M2406">
        <v>30000000</v>
      </c>
      <c r="N2406" t="s">
        <v>41897</v>
      </c>
      <c r="O2406" t="s">
        <v>19661</v>
      </c>
      <c r="P2406" t="s">
        <v>90</v>
      </c>
      <c r="Q2406" t="s">
        <v>44752</v>
      </c>
      <c r="R2406" t="s">
        <v>44752</v>
      </c>
      <c r="S2406" t="s">
        <v>44753</v>
      </c>
      <c r="T2406" t="s">
        <v>19662</v>
      </c>
      <c r="U2406" t="s">
        <v>19663</v>
      </c>
      <c r="V2406" t="s">
        <v>19664</v>
      </c>
      <c r="W2406" t="s">
        <v>19665</v>
      </c>
      <c r="X2406">
        <v>112492400</v>
      </c>
      <c r="Y2406" t="s">
        <v>74</v>
      </c>
      <c r="Z2406" t="s">
        <v>75</v>
      </c>
      <c r="AA2406">
        <v>0</v>
      </c>
      <c r="AB2406" t="s">
        <v>76</v>
      </c>
      <c r="AC2406">
        <v>0</v>
      </c>
      <c r="AD2406" t="s">
        <v>76</v>
      </c>
      <c r="AE2406">
        <v>1713183</v>
      </c>
      <c r="AF2406" t="s">
        <v>40104</v>
      </c>
      <c r="AG2406">
        <v>900317131</v>
      </c>
      <c r="AH2406" t="s">
        <v>19666</v>
      </c>
      <c r="AI2406" t="s">
        <v>99</v>
      </c>
      <c r="AJ2406" t="s">
        <v>41304</v>
      </c>
      <c r="AK2406">
        <v>79143321</v>
      </c>
      <c r="AL2406" t="s">
        <v>19667</v>
      </c>
      <c r="AM2406">
        <v>2013</v>
      </c>
      <c r="AN2406" s="1">
        <v>41445</v>
      </c>
      <c r="AO2406" s="1">
        <v>41463</v>
      </c>
      <c r="AP2406">
        <v>3</v>
      </c>
      <c r="AQ2406" t="s">
        <v>81</v>
      </c>
      <c r="AR2406" s="4">
        <f>IF(AQ2406="M",AP2406*30.42,AP2406)</f>
        <v>91.26</v>
      </c>
      <c r="AS2406">
        <v>0</v>
      </c>
      <c r="AT2406" s="4">
        <f>AR2406+AS2406</f>
        <v>91.26</v>
      </c>
      <c r="AU2406">
        <v>4</v>
      </c>
      <c r="AV2406" s="1">
        <f>AO2406+AT2406</f>
        <v>41554.26</v>
      </c>
      <c r="AW2406" s="1">
        <v>41678</v>
      </c>
      <c r="AX2406" s="2">
        <f>IF(AV2406&gt;=AW2406,1,2)</f>
        <v>2</v>
      </c>
      <c r="AY2406" s="2" t="str">
        <f>IF((AV2406+10)&gt;=AW2406,"SAVE","LATE")</f>
        <v>LATE</v>
      </c>
      <c r="AZ2406" t="s">
        <v>82</v>
      </c>
      <c r="BA2406" t="s">
        <v>1011</v>
      </c>
      <c r="BB2406">
        <v>112492400</v>
      </c>
      <c r="BC2406">
        <v>0</v>
      </c>
      <c r="BD2406" s="9">
        <v>112492400</v>
      </c>
      <c r="BE2406" t="s">
        <v>44760</v>
      </c>
      <c r="BF2406">
        <v>0</v>
      </c>
      <c r="BG2406" t="s">
        <v>70</v>
      </c>
      <c r="BH2406">
        <v>-1</v>
      </c>
      <c r="BI2406" t="s">
        <v>44761</v>
      </c>
      <c r="BJ2406" t="s">
        <v>19668</v>
      </c>
      <c r="BK2406">
        <v>0</v>
      </c>
      <c r="BL2406" t="s">
        <v>85</v>
      </c>
      <c r="BM2406" t="s">
        <v>19669</v>
      </c>
    </row>
    <row r="2407" spans="1:65" x14ac:dyDescent="0.25">
      <c r="A2407">
        <v>2013</v>
      </c>
      <c r="B2407" t="s">
        <v>116</v>
      </c>
      <c r="C2407" t="s">
        <v>130</v>
      </c>
      <c r="D2407" t="s">
        <v>40798</v>
      </c>
      <c r="E2407" t="s">
        <v>9150</v>
      </c>
      <c r="F2407" t="s">
        <v>19331</v>
      </c>
      <c r="G2407">
        <v>11</v>
      </c>
      <c r="H2407" t="s">
        <v>41839</v>
      </c>
      <c r="I2407" t="s">
        <v>67</v>
      </c>
      <c r="J2407" t="s">
        <v>88</v>
      </c>
      <c r="K2407">
        <v>3</v>
      </c>
      <c r="L2407" t="s">
        <v>41838</v>
      </c>
      <c r="M2407">
        <v>72000000</v>
      </c>
      <c r="N2407" t="s">
        <v>41840</v>
      </c>
      <c r="O2407" t="s">
        <v>19332</v>
      </c>
      <c r="P2407" t="s">
        <v>90</v>
      </c>
      <c r="Q2407" t="s">
        <v>9153</v>
      </c>
      <c r="R2407" t="s">
        <v>9153</v>
      </c>
      <c r="S2407" t="s">
        <v>9154</v>
      </c>
      <c r="T2407" t="s">
        <v>19081</v>
      </c>
      <c r="U2407" t="s">
        <v>19333</v>
      </c>
      <c r="V2407" t="s">
        <v>19334</v>
      </c>
      <c r="W2407">
        <v>134</v>
      </c>
      <c r="X2407">
        <v>162000000</v>
      </c>
      <c r="Y2407" t="s">
        <v>122</v>
      </c>
      <c r="Z2407" t="s">
        <v>123</v>
      </c>
      <c r="AA2407">
        <v>0</v>
      </c>
      <c r="AB2407" t="s">
        <v>76</v>
      </c>
      <c r="AC2407">
        <v>0</v>
      </c>
      <c r="AD2407" t="s">
        <v>76</v>
      </c>
      <c r="AE2407">
        <v>2074670</v>
      </c>
      <c r="AF2407" t="s">
        <v>41304</v>
      </c>
      <c r="AG2407">
        <v>159000275</v>
      </c>
      <c r="AH2407" t="s">
        <v>19335</v>
      </c>
      <c r="AI2407" t="s">
        <v>39286</v>
      </c>
      <c r="AJ2407" t="s">
        <v>41304</v>
      </c>
      <c r="AK2407">
        <v>159000275</v>
      </c>
      <c r="AL2407" t="s">
        <v>19335</v>
      </c>
      <c r="AM2407">
        <v>2013</v>
      </c>
      <c r="AN2407" s="1">
        <v>41621</v>
      </c>
      <c r="AO2407" s="1">
        <v>41638</v>
      </c>
      <c r="AP2407">
        <v>4</v>
      </c>
      <c r="AQ2407" t="s">
        <v>81</v>
      </c>
      <c r="AR2407" s="4">
        <f>IF(AQ2407="M",AP2407*30.42,AP2407)</f>
        <v>121.68</v>
      </c>
      <c r="AS2407">
        <v>0</v>
      </c>
      <c r="AT2407" s="4">
        <f>AR2407+AS2407</f>
        <v>121.68</v>
      </c>
      <c r="AU2407">
        <v>5</v>
      </c>
      <c r="AV2407" s="1">
        <f>AO2407+AT2407</f>
        <v>41759.68</v>
      </c>
      <c r="AW2407" s="1">
        <v>41912</v>
      </c>
      <c r="AX2407" s="2">
        <f>IF(AV2407&gt;=AW2407,1,2)</f>
        <v>2</v>
      </c>
      <c r="AY2407" s="2" t="str">
        <f>IF((AV2407+10)&gt;=AW2407,"SAVE","LATE")</f>
        <v>LATE</v>
      </c>
      <c r="AZ2407" t="s">
        <v>82</v>
      </c>
      <c r="BA2407" t="s">
        <v>1011</v>
      </c>
      <c r="BB2407">
        <v>159000275</v>
      </c>
      <c r="BC2407">
        <v>79500137</v>
      </c>
      <c r="BD2407" s="9">
        <v>238500412</v>
      </c>
      <c r="BE2407" t="s">
        <v>19332</v>
      </c>
      <c r="BF2407">
        <v>0</v>
      </c>
      <c r="BG2407" t="s">
        <v>70</v>
      </c>
      <c r="BH2407">
        <v>-1</v>
      </c>
      <c r="BI2407" t="s">
        <v>19335</v>
      </c>
      <c r="BJ2407" t="s">
        <v>3633</v>
      </c>
      <c r="BK2407">
        <v>0</v>
      </c>
      <c r="BL2407" t="s">
        <v>85</v>
      </c>
      <c r="BM2407" t="s">
        <v>19336</v>
      </c>
    </row>
    <row r="2408" spans="1:65" x14ac:dyDescent="0.25">
      <c r="A2408">
        <v>2013</v>
      </c>
      <c r="B2408" t="s">
        <v>116</v>
      </c>
      <c r="C2408" t="s">
        <v>130</v>
      </c>
      <c r="D2408" t="s">
        <v>40798</v>
      </c>
      <c r="E2408" t="s">
        <v>9150</v>
      </c>
      <c r="F2408" t="s">
        <v>19331</v>
      </c>
      <c r="G2408">
        <v>11</v>
      </c>
      <c r="H2408" t="s">
        <v>41839</v>
      </c>
      <c r="I2408" t="s">
        <v>67</v>
      </c>
      <c r="J2408" t="s">
        <v>88</v>
      </c>
      <c r="K2408">
        <v>3</v>
      </c>
      <c r="L2408" t="s">
        <v>41838</v>
      </c>
      <c r="M2408">
        <v>72000000</v>
      </c>
      <c r="N2408" t="s">
        <v>41840</v>
      </c>
      <c r="O2408" t="s">
        <v>19721</v>
      </c>
      <c r="P2408" t="s">
        <v>90</v>
      </c>
      <c r="Q2408" t="s">
        <v>9153</v>
      </c>
      <c r="R2408" t="s">
        <v>9153</v>
      </c>
      <c r="S2408" t="s">
        <v>9154</v>
      </c>
      <c r="T2408" t="s">
        <v>19722</v>
      </c>
      <c r="U2408" t="s">
        <v>19723</v>
      </c>
      <c r="V2408" t="s">
        <v>19724</v>
      </c>
      <c r="W2408">
        <v>133</v>
      </c>
      <c r="X2408">
        <v>103000000</v>
      </c>
      <c r="Y2408" t="s">
        <v>122</v>
      </c>
      <c r="Z2408" t="s">
        <v>123</v>
      </c>
      <c r="AA2408">
        <v>0</v>
      </c>
      <c r="AB2408" t="s">
        <v>76</v>
      </c>
      <c r="AC2408">
        <v>0</v>
      </c>
      <c r="AD2408" t="s">
        <v>76</v>
      </c>
      <c r="AE2408">
        <v>2074643</v>
      </c>
      <c r="AF2408" t="s">
        <v>41304</v>
      </c>
      <c r="AG2408">
        <v>79378152</v>
      </c>
      <c r="AH2408" t="s">
        <v>19335</v>
      </c>
      <c r="AI2408" t="s">
        <v>39286</v>
      </c>
      <c r="AJ2408" t="s">
        <v>41304</v>
      </c>
      <c r="AK2408">
        <v>79378152</v>
      </c>
      <c r="AL2408" t="s">
        <v>19335</v>
      </c>
      <c r="AM2408">
        <v>2013</v>
      </c>
      <c r="AN2408" s="1">
        <v>41620</v>
      </c>
      <c r="AO2408" s="1">
        <v>41638</v>
      </c>
      <c r="AP2408">
        <v>4</v>
      </c>
      <c r="AQ2408" t="s">
        <v>81</v>
      </c>
      <c r="AR2408" s="4">
        <f>IF(AQ2408="M",AP2408*30.42,AP2408)</f>
        <v>121.68</v>
      </c>
      <c r="AS2408">
        <v>0</v>
      </c>
      <c r="AT2408" s="4">
        <f>AR2408+AS2408</f>
        <v>121.68</v>
      </c>
      <c r="AU2408">
        <v>5</v>
      </c>
      <c r="AV2408" s="1">
        <f>AO2408+AT2408</f>
        <v>41759.68</v>
      </c>
      <c r="AW2408" s="1">
        <v>41912</v>
      </c>
      <c r="AX2408" s="2">
        <f>IF(AV2408&gt;=AW2408,1,2)</f>
        <v>2</v>
      </c>
      <c r="AY2408" s="2" t="str">
        <f>IF((AV2408+10)&gt;=AW2408,"SAVE","LATE")</f>
        <v>LATE</v>
      </c>
      <c r="AZ2408" t="s">
        <v>82</v>
      </c>
      <c r="BA2408" t="s">
        <v>1011</v>
      </c>
      <c r="BB2408">
        <v>100199263</v>
      </c>
      <c r="BC2408">
        <v>50099631</v>
      </c>
      <c r="BD2408" s="9">
        <v>150298894</v>
      </c>
      <c r="BE2408" t="s">
        <v>19721</v>
      </c>
      <c r="BF2408">
        <v>0</v>
      </c>
      <c r="BG2408" t="s">
        <v>70</v>
      </c>
      <c r="BH2408">
        <v>-1</v>
      </c>
      <c r="BI2408" t="s">
        <v>19335</v>
      </c>
      <c r="BJ2408" t="s">
        <v>3633</v>
      </c>
      <c r="BK2408">
        <v>0</v>
      </c>
      <c r="BL2408" t="s">
        <v>85</v>
      </c>
      <c r="BM2408" t="s">
        <v>19725</v>
      </c>
    </row>
    <row r="2409" spans="1:65" x14ac:dyDescent="0.25">
      <c r="A2409">
        <v>2013</v>
      </c>
      <c r="B2409" t="s">
        <v>116</v>
      </c>
      <c r="C2409" t="s">
        <v>357</v>
      </c>
      <c r="D2409" t="s">
        <v>3435</v>
      </c>
      <c r="E2409" t="s">
        <v>3436</v>
      </c>
      <c r="F2409" t="s">
        <v>15090</v>
      </c>
      <c r="G2409">
        <v>1</v>
      </c>
      <c r="H2409" t="s">
        <v>46842</v>
      </c>
      <c r="I2409" t="s">
        <v>105</v>
      </c>
      <c r="J2409" t="s">
        <v>88</v>
      </c>
      <c r="K2409">
        <v>2</v>
      </c>
      <c r="L2409" t="s">
        <v>41311</v>
      </c>
      <c r="M2409">
        <v>72000000</v>
      </c>
      <c r="N2409" t="s">
        <v>41840</v>
      </c>
      <c r="O2409" t="s">
        <v>24914</v>
      </c>
      <c r="P2409" t="s">
        <v>90</v>
      </c>
      <c r="Q2409" t="s">
        <v>39286</v>
      </c>
      <c r="R2409" t="s">
        <v>39286</v>
      </c>
      <c r="S2409" t="s">
        <v>13937</v>
      </c>
      <c r="T2409" t="s">
        <v>18333</v>
      </c>
      <c r="U2409" t="s">
        <v>24915</v>
      </c>
      <c r="V2409" t="s">
        <v>24916</v>
      </c>
      <c r="W2409" t="s">
        <v>20285</v>
      </c>
      <c r="X2409">
        <v>94530076</v>
      </c>
      <c r="Y2409" t="s">
        <v>122</v>
      </c>
      <c r="Z2409" t="s">
        <v>123</v>
      </c>
      <c r="AA2409">
        <v>0</v>
      </c>
      <c r="AB2409" t="s">
        <v>76</v>
      </c>
      <c r="AC2409">
        <v>0</v>
      </c>
      <c r="AD2409" t="s">
        <v>76</v>
      </c>
      <c r="AE2409">
        <v>2103836</v>
      </c>
      <c r="AF2409" t="s">
        <v>40104</v>
      </c>
      <c r="AG2409" t="s">
        <v>24917</v>
      </c>
      <c r="AH2409" t="s">
        <v>24918</v>
      </c>
      <c r="AI2409" t="s">
        <v>39286</v>
      </c>
      <c r="AJ2409" t="s">
        <v>41304</v>
      </c>
      <c r="AK2409" t="s">
        <v>13960</v>
      </c>
      <c r="AL2409" t="s">
        <v>24919</v>
      </c>
      <c r="AM2409">
        <v>2013</v>
      </c>
      <c r="AN2409" s="1">
        <v>41339</v>
      </c>
      <c r="AO2409" s="1">
        <v>41358</v>
      </c>
      <c r="AP2409">
        <v>1</v>
      </c>
      <c r="AQ2409" t="s">
        <v>81</v>
      </c>
      <c r="AR2409" s="4">
        <f>IF(AQ2409="M",AP2409*30.42,AP2409)</f>
        <v>30.42</v>
      </c>
      <c r="AS2409">
        <v>0</v>
      </c>
      <c r="AT2409" s="4">
        <f>AR2409+AS2409</f>
        <v>30.42</v>
      </c>
      <c r="AU2409">
        <v>1</v>
      </c>
      <c r="AV2409" s="1">
        <f>AO2409+AT2409</f>
        <v>41388.42</v>
      </c>
      <c r="AW2409" s="1">
        <v>41419</v>
      </c>
      <c r="AX2409" s="2">
        <f>IF(AV2409&gt;=AW2409,1,2)</f>
        <v>2</v>
      </c>
      <c r="AY2409" s="2" t="str">
        <f>IF((AV2409+10)&gt;=AW2409,"SAVE","LATE")</f>
        <v>LATE</v>
      </c>
      <c r="AZ2409" t="s">
        <v>82</v>
      </c>
      <c r="BA2409" t="s">
        <v>1011</v>
      </c>
      <c r="BB2409">
        <v>90559909</v>
      </c>
      <c r="BC2409">
        <v>0</v>
      </c>
      <c r="BD2409" s="9">
        <v>90559909</v>
      </c>
      <c r="BE2409" t="s">
        <v>24920</v>
      </c>
      <c r="BF2409">
        <v>0</v>
      </c>
      <c r="BG2409" t="s">
        <v>70</v>
      </c>
      <c r="BH2409">
        <v>-1</v>
      </c>
      <c r="BI2409" t="s">
        <v>24921</v>
      </c>
      <c r="BJ2409" t="s">
        <v>24922</v>
      </c>
      <c r="BK2409">
        <v>0</v>
      </c>
      <c r="BL2409" t="s">
        <v>85</v>
      </c>
      <c r="BM2409" t="s">
        <v>24923</v>
      </c>
    </row>
    <row r="2410" spans="1:65" x14ac:dyDescent="0.25">
      <c r="A2410">
        <v>2013</v>
      </c>
      <c r="B2410" t="s">
        <v>116</v>
      </c>
      <c r="C2410" t="s">
        <v>130</v>
      </c>
      <c r="D2410" t="s">
        <v>47301</v>
      </c>
      <c r="E2410" t="s">
        <v>25146</v>
      </c>
      <c r="F2410" t="s">
        <v>25147</v>
      </c>
      <c r="G2410">
        <v>13</v>
      </c>
      <c r="H2410" t="s">
        <v>41891</v>
      </c>
      <c r="I2410" t="s">
        <v>67</v>
      </c>
      <c r="J2410" t="s">
        <v>88</v>
      </c>
      <c r="K2410">
        <v>3</v>
      </c>
      <c r="L2410" t="s">
        <v>41838</v>
      </c>
      <c r="M2410">
        <v>72000000</v>
      </c>
      <c r="N2410" t="s">
        <v>41840</v>
      </c>
      <c r="O2410" t="s">
        <v>44772</v>
      </c>
      <c r="P2410" t="s">
        <v>90</v>
      </c>
      <c r="Q2410" t="s">
        <v>47302</v>
      </c>
      <c r="R2410" t="s">
        <v>47302</v>
      </c>
      <c r="S2410" t="s">
        <v>47300</v>
      </c>
      <c r="T2410" t="s">
        <v>20782</v>
      </c>
      <c r="U2410" t="s">
        <v>25148</v>
      </c>
      <c r="V2410" t="s">
        <v>25149</v>
      </c>
      <c r="W2410" t="s">
        <v>25149</v>
      </c>
      <c r="X2410">
        <v>14100536</v>
      </c>
      <c r="Y2410" t="s">
        <v>122</v>
      </c>
      <c r="Z2410" t="s">
        <v>123</v>
      </c>
      <c r="AA2410">
        <v>0</v>
      </c>
      <c r="AB2410" t="s">
        <v>76</v>
      </c>
      <c r="AC2410">
        <v>0</v>
      </c>
      <c r="AD2410" t="s">
        <v>76</v>
      </c>
      <c r="AE2410">
        <v>1579297</v>
      </c>
      <c r="AF2410" t="s">
        <v>41304</v>
      </c>
      <c r="AG2410">
        <v>245.43100000000001</v>
      </c>
      <c r="AH2410" t="s">
        <v>25150</v>
      </c>
      <c r="AI2410" t="s">
        <v>99</v>
      </c>
      <c r="AJ2410" t="s">
        <v>41304</v>
      </c>
      <c r="AK2410">
        <v>245.43100000000001</v>
      </c>
      <c r="AL2410" t="s">
        <v>25150</v>
      </c>
      <c r="AM2410">
        <v>2013</v>
      </c>
      <c r="AN2410" s="1">
        <v>41415</v>
      </c>
      <c r="AO2410" s="1">
        <v>41415</v>
      </c>
      <c r="AP2410">
        <v>2</v>
      </c>
      <c r="AQ2410" t="s">
        <v>81</v>
      </c>
      <c r="AR2410" s="4">
        <f>IF(AQ2410="M",AP2410*30.42,AP2410)</f>
        <v>60.84</v>
      </c>
      <c r="AS2410">
        <v>0</v>
      </c>
      <c r="AT2410" s="4">
        <f>AR2410+AS2410</f>
        <v>60.84</v>
      </c>
      <c r="AU2410">
        <v>2</v>
      </c>
      <c r="AV2410" s="1">
        <f>AO2410+AT2410</f>
        <v>41475.839999999997</v>
      </c>
      <c r="AW2410" s="1">
        <v>41538</v>
      </c>
      <c r="AX2410" s="2">
        <f>IF(AV2410&gt;=AW2410,1,2)</f>
        <v>2</v>
      </c>
      <c r="AY2410" s="2" t="str">
        <f>IF((AV2410+10)&gt;=AW2410,"SAVE","LATE")</f>
        <v>LATE</v>
      </c>
      <c r="AZ2410" t="s">
        <v>82</v>
      </c>
      <c r="BA2410" t="s">
        <v>1011</v>
      </c>
      <c r="BB2410">
        <v>13973081</v>
      </c>
      <c r="BC2410">
        <v>6980625</v>
      </c>
      <c r="BD2410" s="9">
        <v>20953706</v>
      </c>
      <c r="BE2410" t="s">
        <v>44772</v>
      </c>
      <c r="BF2410">
        <v>0</v>
      </c>
      <c r="BG2410" t="s">
        <v>70</v>
      </c>
      <c r="BH2410">
        <v>-1</v>
      </c>
      <c r="BI2410" t="s">
        <v>70</v>
      </c>
      <c r="BJ2410" t="s">
        <v>70</v>
      </c>
      <c r="BK2410">
        <v>0</v>
      </c>
      <c r="BL2410" t="s">
        <v>85</v>
      </c>
      <c r="BM2410" t="s">
        <v>25151</v>
      </c>
    </row>
    <row r="2411" spans="1:65" x14ac:dyDescent="0.25">
      <c r="A2411">
        <v>2013</v>
      </c>
      <c r="B2411" t="s">
        <v>64</v>
      </c>
      <c r="C2411" t="s">
        <v>264</v>
      </c>
      <c r="D2411" t="s">
        <v>44778</v>
      </c>
      <c r="E2411" t="s">
        <v>12078</v>
      </c>
      <c r="F2411" t="s">
        <v>12079</v>
      </c>
      <c r="G2411">
        <v>11</v>
      </c>
      <c r="H2411" t="s">
        <v>41839</v>
      </c>
      <c r="I2411" t="s">
        <v>105</v>
      </c>
      <c r="J2411" t="s">
        <v>88</v>
      </c>
      <c r="K2411">
        <v>3</v>
      </c>
      <c r="L2411" t="s">
        <v>41838</v>
      </c>
      <c r="M2411">
        <v>77000000</v>
      </c>
      <c r="N2411" t="s">
        <v>481</v>
      </c>
      <c r="O2411" t="s">
        <v>41639</v>
      </c>
      <c r="P2411" t="s">
        <v>90</v>
      </c>
      <c r="Q2411" t="s">
        <v>39860</v>
      </c>
      <c r="R2411" t="s">
        <v>39860</v>
      </c>
      <c r="S2411" t="s">
        <v>39859</v>
      </c>
      <c r="T2411" t="s">
        <v>19722</v>
      </c>
      <c r="U2411" t="s">
        <v>20002</v>
      </c>
      <c r="V2411" t="s">
        <v>20003</v>
      </c>
      <c r="W2411" t="s">
        <v>20004</v>
      </c>
      <c r="X2411">
        <v>60944274</v>
      </c>
      <c r="Y2411" t="s">
        <v>122</v>
      </c>
      <c r="Z2411" t="s">
        <v>123</v>
      </c>
      <c r="AA2411">
        <v>0</v>
      </c>
      <c r="AB2411" t="s">
        <v>76</v>
      </c>
      <c r="AC2411">
        <v>0</v>
      </c>
      <c r="AD2411" t="s">
        <v>76</v>
      </c>
      <c r="AE2411">
        <v>2557622</v>
      </c>
      <c r="AF2411" t="s">
        <v>41304</v>
      </c>
      <c r="AG2411" t="s">
        <v>20005</v>
      </c>
      <c r="AH2411" t="s">
        <v>20006</v>
      </c>
      <c r="AI2411" t="s">
        <v>99</v>
      </c>
      <c r="AJ2411" t="s">
        <v>41304</v>
      </c>
      <c r="AK2411">
        <v>19466681</v>
      </c>
      <c r="AL2411" t="s">
        <v>20007</v>
      </c>
      <c r="AM2411">
        <v>2013</v>
      </c>
      <c r="AN2411" s="1">
        <v>41638</v>
      </c>
      <c r="AO2411" s="1">
        <v>41666</v>
      </c>
      <c r="AP2411">
        <v>5</v>
      </c>
      <c r="AQ2411" t="s">
        <v>81</v>
      </c>
      <c r="AR2411" s="4">
        <f>IF(AQ2411="M",AP2411*30.42,AP2411)</f>
        <v>152.10000000000002</v>
      </c>
      <c r="AS2411">
        <v>0</v>
      </c>
      <c r="AT2411" s="4">
        <f>AR2411+AS2411</f>
        <v>152.10000000000002</v>
      </c>
      <c r="AU2411">
        <v>2</v>
      </c>
      <c r="AV2411" s="1">
        <f>AO2411+AT2411</f>
        <v>41818.1</v>
      </c>
      <c r="AW2411" s="1">
        <v>41878</v>
      </c>
      <c r="AX2411" s="2">
        <f>IF(AV2411&gt;=AW2411,1,2)</f>
        <v>2</v>
      </c>
      <c r="AY2411" s="2" t="str">
        <f>IF((AV2411+10)&gt;=AW2411,"SAVE","LATE")</f>
        <v>LATE</v>
      </c>
      <c r="AZ2411" t="s">
        <v>82</v>
      </c>
      <c r="BA2411" t="s">
        <v>1011</v>
      </c>
      <c r="BB2411">
        <v>60790914</v>
      </c>
      <c r="BC2411">
        <v>0</v>
      </c>
      <c r="BD2411" s="9">
        <v>60790914</v>
      </c>
      <c r="BE2411" t="s">
        <v>44779</v>
      </c>
      <c r="BF2411">
        <v>0</v>
      </c>
      <c r="BG2411" t="s">
        <v>70</v>
      </c>
      <c r="BH2411">
        <v>-1</v>
      </c>
      <c r="BI2411" t="s">
        <v>41640</v>
      </c>
      <c r="BJ2411" t="s">
        <v>44780</v>
      </c>
      <c r="BK2411">
        <v>0</v>
      </c>
      <c r="BL2411" t="s">
        <v>85</v>
      </c>
      <c r="BM2411" t="s">
        <v>20008</v>
      </c>
    </row>
    <row r="2412" spans="1:65" x14ac:dyDescent="0.25">
      <c r="A2412">
        <v>2013</v>
      </c>
      <c r="B2412" t="s">
        <v>116</v>
      </c>
      <c r="C2412" t="s">
        <v>290</v>
      </c>
      <c r="D2412" t="s">
        <v>42966</v>
      </c>
      <c r="E2412" t="s">
        <v>927</v>
      </c>
      <c r="F2412" t="s">
        <v>25257</v>
      </c>
      <c r="G2412">
        <v>12</v>
      </c>
      <c r="H2412" t="s">
        <v>41881</v>
      </c>
      <c r="I2412" t="s">
        <v>67</v>
      </c>
      <c r="J2412" t="s">
        <v>68</v>
      </c>
      <c r="K2412">
        <v>3</v>
      </c>
      <c r="L2412" t="s">
        <v>41838</v>
      </c>
      <c r="M2412">
        <v>77000000</v>
      </c>
      <c r="N2412" t="s">
        <v>481</v>
      </c>
      <c r="O2412" t="s">
        <v>44781</v>
      </c>
      <c r="P2412" t="s">
        <v>90</v>
      </c>
      <c r="Q2412" t="s">
        <v>70</v>
      </c>
      <c r="R2412" t="s">
        <v>70</v>
      </c>
      <c r="S2412" t="s">
        <v>39859</v>
      </c>
      <c r="T2412" s="3">
        <v>41619</v>
      </c>
      <c r="U2412" t="s">
        <v>25978</v>
      </c>
      <c r="V2412" t="s">
        <v>25979</v>
      </c>
      <c r="W2412" t="s">
        <v>25980</v>
      </c>
      <c r="X2412">
        <v>491117926</v>
      </c>
      <c r="Y2412" t="s">
        <v>122</v>
      </c>
      <c r="Z2412" t="s">
        <v>123</v>
      </c>
      <c r="AA2412">
        <v>0</v>
      </c>
      <c r="AB2412" t="s">
        <v>76</v>
      </c>
      <c r="AC2412">
        <v>0</v>
      </c>
      <c r="AD2412" t="s">
        <v>76</v>
      </c>
      <c r="AE2412">
        <v>1944238</v>
      </c>
      <c r="AF2412" t="s">
        <v>40104</v>
      </c>
      <c r="AG2412">
        <v>8320001711</v>
      </c>
      <c r="AH2412" t="s">
        <v>25981</v>
      </c>
      <c r="AI2412" t="s">
        <v>99</v>
      </c>
      <c r="AJ2412" t="s">
        <v>41304</v>
      </c>
      <c r="AK2412">
        <v>80376389</v>
      </c>
      <c r="AL2412" t="s">
        <v>25982</v>
      </c>
      <c r="AM2412">
        <v>2013</v>
      </c>
      <c r="AN2412" s="1">
        <v>41584</v>
      </c>
      <c r="AO2412" s="1">
        <v>41659</v>
      </c>
      <c r="AP2412">
        <v>13</v>
      </c>
      <c r="AQ2412" t="s">
        <v>81</v>
      </c>
      <c r="AR2412" s="4">
        <f>IF(AQ2412="M",AP2412*30.42,AP2412)</f>
        <v>395.46000000000004</v>
      </c>
      <c r="AS2412">
        <v>0</v>
      </c>
      <c r="AT2412" s="4">
        <f>AR2412+AS2412</f>
        <v>395.46000000000004</v>
      </c>
      <c r="AU2412">
        <v>4</v>
      </c>
      <c r="AV2412" s="1">
        <f>AO2412+AT2412</f>
        <v>42054.46</v>
      </c>
      <c r="AW2412" s="1">
        <v>42175</v>
      </c>
      <c r="AX2412" s="2">
        <f>IF(AV2412&gt;=AW2412,1,2)</f>
        <v>2</v>
      </c>
      <c r="AY2412" s="2" t="str">
        <f>IF((AV2412+10)&gt;=AW2412,"SAVE","LATE")</f>
        <v>LATE</v>
      </c>
      <c r="AZ2412" t="s">
        <v>82</v>
      </c>
      <c r="BA2412" t="s">
        <v>1011</v>
      </c>
      <c r="BB2412">
        <v>491117936</v>
      </c>
      <c r="BC2412">
        <v>0</v>
      </c>
      <c r="BD2412" s="9">
        <v>491117936</v>
      </c>
      <c r="BE2412" t="s">
        <v>44781</v>
      </c>
      <c r="BF2412">
        <v>0</v>
      </c>
      <c r="BG2412" t="s">
        <v>70</v>
      </c>
      <c r="BH2412">
        <v>-1</v>
      </c>
      <c r="BI2412" t="s">
        <v>70</v>
      </c>
      <c r="BJ2412" t="s">
        <v>70</v>
      </c>
      <c r="BK2412">
        <v>0</v>
      </c>
      <c r="BL2412" t="s">
        <v>85</v>
      </c>
      <c r="BM2412" t="s">
        <v>25983</v>
      </c>
    </row>
    <row r="2413" spans="1:65" x14ac:dyDescent="0.25">
      <c r="A2413">
        <v>2013</v>
      </c>
      <c r="B2413" t="s">
        <v>116</v>
      </c>
      <c r="C2413" t="s">
        <v>130</v>
      </c>
      <c r="D2413" t="s">
        <v>40803</v>
      </c>
      <c r="E2413" t="s">
        <v>82</v>
      </c>
      <c r="F2413" t="s">
        <v>3768</v>
      </c>
      <c r="G2413">
        <v>11</v>
      </c>
      <c r="H2413" t="s">
        <v>41839</v>
      </c>
      <c r="I2413" t="s">
        <v>67</v>
      </c>
      <c r="J2413" t="s">
        <v>88</v>
      </c>
      <c r="K2413">
        <v>3</v>
      </c>
      <c r="L2413" t="s">
        <v>41838</v>
      </c>
      <c r="M2413">
        <v>30000000</v>
      </c>
      <c r="N2413" t="s">
        <v>41897</v>
      </c>
      <c r="O2413" t="s">
        <v>44797</v>
      </c>
      <c r="P2413" t="s">
        <v>90</v>
      </c>
      <c r="Q2413" t="s">
        <v>39864</v>
      </c>
      <c r="R2413" t="s">
        <v>39864</v>
      </c>
      <c r="S2413" t="s">
        <v>39865</v>
      </c>
      <c r="T2413" t="s">
        <v>18606</v>
      </c>
      <c r="U2413" t="s">
        <v>18627</v>
      </c>
      <c r="V2413" t="s">
        <v>18628</v>
      </c>
      <c r="W2413" t="s">
        <v>18629</v>
      </c>
      <c r="X2413">
        <v>2000000000</v>
      </c>
      <c r="Y2413" t="s">
        <v>74</v>
      </c>
      <c r="Z2413" t="s">
        <v>75</v>
      </c>
      <c r="AA2413">
        <v>0</v>
      </c>
      <c r="AB2413" t="s">
        <v>76</v>
      </c>
      <c r="AC2413">
        <v>0</v>
      </c>
      <c r="AD2413" t="s">
        <v>76</v>
      </c>
      <c r="AE2413">
        <v>1705678</v>
      </c>
      <c r="AF2413" t="s">
        <v>40104</v>
      </c>
      <c r="AG2413" t="s">
        <v>18630</v>
      </c>
      <c r="AH2413" t="s">
        <v>18631</v>
      </c>
      <c r="AI2413" t="s">
        <v>99</v>
      </c>
      <c r="AJ2413" t="s">
        <v>41304</v>
      </c>
      <c r="AK2413" t="s">
        <v>39870</v>
      </c>
      <c r="AL2413" t="s">
        <v>18632</v>
      </c>
      <c r="AM2413">
        <v>2013</v>
      </c>
      <c r="AN2413" s="1">
        <v>41472</v>
      </c>
      <c r="AO2413" s="1">
        <v>41487</v>
      </c>
      <c r="AP2413">
        <v>6</v>
      </c>
      <c r="AQ2413" t="s">
        <v>81</v>
      </c>
      <c r="AR2413" s="4">
        <f>IF(AQ2413="M",AP2413*30.42,AP2413)</f>
        <v>182.52</v>
      </c>
      <c r="AS2413">
        <v>0</v>
      </c>
      <c r="AT2413" s="4">
        <f>AR2413+AS2413</f>
        <v>182.52</v>
      </c>
      <c r="AU2413">
        <v>3</v>
      </c>
      <c r="AV2413" s="1">
        <f>AO2413+AT2413</f>
        <v>41669.519999999997</v>
      </c>
      <c r="AW2413" s="1">
        <v>41760</v>
      </c>
      <c r="AX2413" s="2">
        <f>IF(AV2413&gt;=AW2413,1,2)</f>
        <v>2</v>
      </c>
      <c r="AY2413" s="2" t="str">
        <f>IF((AV2413+10)&gt;=AW2413,"SAVE","LATE")</f>
        <v>LATE</v>
      </c>
      <c r="AZ2413" t="s">
        <v>82</v>
      </c>
      <c r="BA2413" t="s">
        <v>1011</v>
      </c>
      <c r="BB2413">
        <v>432350971</v>
      </c>
      <c r="BC2413">
        <v>99203334</v>
      </c>
      <c r="BD2413" s="9">
        <v>531554305</v>
      </c>
      <c r="BE2413" t="s">
        <v>44797</v>
      </c>
      <c r="BF2413">
        <v>0</v>
      </c>
      <c r="BG2413" t="s">
        <v>70</v>
      </c>
      <c r="BH2413">
        <v>-1</v>
      </c>
      <c r="BI2413" t="s">
        <v>40805</v>
      </c>
      <c r="BJ2413" t="s">
        <v>44798</v>
      </c>
      <c r="BK2413">
        <v>0</v>
      </c>
      <c r="BL2413" t="s">
        <v>85</v>
      </c>
      <c r="BM2413" t="s">
        <v>18633</v>
      </c>
    </row>
    <row r="2414" spans="1:65" x14ac:dyDescent="0.25">
      <c r="A2414">
        <v>2013</v>
      </c>
      <c r="B2414" t="s">
        <v>116</v>
      </c>
      <c r="C2414" t="s">
        <v>130</v>
      </c>
      <c r="D2414" t="s">
        <v>40803</v>
      </c>
      <c r="E2414" t="s">
        <v>82</v>
      </c>
      <c r="F2414" t="s">
        <v>3768</v>
      </c>
      <c r="G2414">
        <v>1</v>
      </c>
      <c r="H2414" t="s">
        <v>46842</v>
      </c>
      <c r="I2414" t="s">
        <v>67</v>
      </c>
      <c r="J2414" t="s">
        <v>88</v>
      </c>
      <c r="K2414">
        <v>3</v>
      </c>
      <c r="L2414" t="s">
        <v>41838</v>
      </c>
      <c r="M2414">
        <v>30000000</v>
      </c>
      <c r="N2414" t="s">
        <v>41897</v>
      </c>
      <c r="O2414" t="s">
        <v>23279</v>
      </c>
      <c r="P2414" t="s">
        <v>90</v>
      </c>
      <c r="Q2414" t="s">
        <v>39864</v>
      </c>
      <c r="R2414" t="s">
        <v>39864</v>
      </c>
      <c r="S2414" t="s">
        <v>39865</v>
      </c>
      <c r="T2414" t="s">
        <v>21544</v>
      </c>
      <c r="U2414" t="s">
        <v>23280</v>
      </c>
      <c r="V2414" t="s">
        <v>44799</v>
      </c>
      <c r="W2414" t="s">
        <v>23281</v>
      </c>
      <c r="X2414">
        <v>855285850</v>
      </c>
      <c r="Y2414" t="s">
        <v>74</v>
      </c>
      <c r="Z2414" t="s">
        <v>75</v>
      </c>
      <c r="AA2414">
        <v>0</v>
      </c>
      <c r="AB2414" t="s">
        <v>76</v>
      </c>
      <c r="AC2414">
        <v>0</v>
      </c>
      <c r="AD2414" t="s">
        <v>76</v>
      </c>
      <c r="AE2414">
        <v>1955184</v>
      </c>
      <c r="AF2414" t="s">
        <v>40104</v>
      </c>
      <c r="AG2414" t="s">
        <v>23282</v>
      </c>
      <c r="AH2414" t="s">
        <v>23283</v>
      </c>
      <c r="AI2414" t="s">
        <v>99</v>
      </c>
      <c r="AJ2414" t="s">
        <v>41304</v>
      </c>
      <c r="AK2414" t="s">
        <v>41643</v>
      </c>
      <c r="AL2414" t="s">
        <v>2779</v>
      </c>
      <c r="AM2414">
        <v>2013</v>
      </c>
      <c r="AN2414" s="1">
        <v>41585</v>
      </c>
      <c r="AO2414" s="1">
        <v>41599</v>
      </c>
      <c r="AP2414">
        <v>6</v>
      </c>
      <c r="AQ2414" t="s">
        <v>81</v>
      </c>
      <c r="AR2414" s="4">
        <f>IF(AQ2414="M",AP2414*30.42,AP2414)</f>
        <v>182.52</v>
      </c>
      <c r="AS2414">
        <v>0</v>
      </c>
      <c r="AT2414" s="4">
        <f>AR2414+AS2414</f>
        <v>182.52</v>
      </c>
      <c r="AU2414">
        <v>1</v>
      </c>
      <c r="AV2414" s="1">
        <f>AO2414+AT2414</f>
        <v>41781.519999999997</v>
      </c>
      <c r="AW2414" s="1">
        <v>41811</v>
      </c>
      <c r="AX2414" s="2">
        <f>IF(AV2414&gt;=AW2414,1,2)</f>
        <v>2</v>
      </c>
      <c r="AY2414" s="2" t="str">
        <f>IF((AV2414+10)&gt;=AW2414,"SAVE","LATE")</f>
        <v>LATE</v>
      </c>
      <c r="AZ2414" t="s">
        <v>82</v>
      </c>
      <c r="BA2414" t="s">
        <v>1011</v>
      </c>
      <c r="BB2414">
        <v>855252012</v>
      </c>
      <c r="BC2414">
        <v>0</v>
      </c>
      <c r="BD2414" s="9">
        <v>855252012</v>
      </c>
      <c r="BE2414" t="s">
        <v>23284</v>
      </c>
      <c r="BF2414">
        <v>0</v>
      </c>
      <c r="BG2414" t="s">
        <v>70</v>
      </c>
      <c r="BH2414">
        <v>-1</v>
      </c>
      <c r="BI2414" t="s">
        <v>41644</v>
      </c>
      <c r="BJ2414" t="s">
        <v>44800</v>
      </c>
      <c r="BK2414">
        <v>0</v>
      </c>
      <c r="BL2414" t="s">
        <v>85</v>
      </c>
      <c r="BM2414" t="s">
        <v>23285</v>
      </c>
    </row>
    <row r="2415" spans="1:65" x14ac:dyDescent="0.25">
      <c r="A2415">
        <v>2013</v>
      </c>
      <c r="B2415" t="s">
        <v>116</v>
      </c>
      <c r="C2415" t="s">
        <v>130</v>
      </c>
      <c r="D2415" t="s">
        <v>40803</v>
      </c>
      <c r="E2415" t="s">
        <v>82</v>
      </c>
      <c r="F2415" t="s">
        <v>3768</v>
      </c>
      <c r="G2415">
        <v>12</v>
      </c>
      <c r="H2415" t="s">
        <v>41881</v>
      </c>
      <c r="I2415" t="s">
        <v>67</v>
      </c>
      <c r="J2415" t="s">
        <v>68</v>
      </c>
      <c r="K2415">
        <v>3</v>
      </c>
      <c r="L2415" t="s">
        <v>41838</v>
      </c>
      <c r="M2415">
        <v>30000000</v>
      </c>
      <c r="N2415" t="s">
        <v>41897</v>
      </c>
      <c r="O2415" t="s">
        <v>44801</v>
      </c>
      <c r="P2415" t="s">
        <v>90</v>
      </c>
      <c r="Q2415" t="s">
        <v>70</v>
      </c>
      <c r="R2415" t="s">
        <v>70</v>
      </c>
      <c r="S2415" t="s">
        <v>39865</v>
      </c>
      <c r="T2415" s="3">
        <v>41497</v>
      </c>
      <c r="U2415" t="s">
        <v>25786</v>
      </c>
      <c r="V2415" t="s">
        <v>25787</v>
      </c>
      <c r="W2415" t="s">
        <v>25788</v>
      </c>
      <c r="X2415">
        <v>677671658</v>
      </c>
      <c r="Y2415" t="s">
        <v>74</v>
      </c>
      <c r="Z2415" t="s">
        <v>75</v>
      </c>
      <c r="AA2415">
        <v>0</v>
      </c>
      <c r="AB2415" t="s">
        <v>76</v>
      </c>
      <c r="AC2415">
        <v>0</v>
      </c>
      <c r="AD2415" t="s">
        <v>76</v>
      </c>
      <c r="AE2415">
        <v>1938981</v>
      </c>
      <c r="AF2415" t="s">
        <v>40104</v>
      </c>
      <c r="AG2415" t="s">
        <v>25789</v>
      </c>
      <c r="AH2415" t="s">
        <v>44802</v>
      </c>
      <c r="AI2415" t="s">
        <v>99</v>
      </c>
      <c r="AJ2415" t="s">
        <v>41304</v>
      </c>
      <c r="AK2415" t="s">
        <v>39871</v>
      </c>
      <c r="AL2415" t="s">
        <v>44803</v>
      </c>
      <c r="AM2415">
        <v>2013</v>
      </c>
      <c r="AN2415" s="1">
        <v>41585</v>
      </c>
      <c r="AO2415" s="1">
        <v>41585</v>
      </c>
      <c r="AP2415">
        <v>7</v>
      </c>
      <c r="AQ2415" t="s">
        <v>81</v>
      </c>
      <c r="AR2415" s="4">
        <f>IF(AQ2415="M",AP2415*30.42,AP2415)</f>
        <v>212.94</v>
      </c>
      <c r="AS2415">
        <v>0</v>
      </c>
      <c r="AT2415" s="4">
        <f>AR2415+AS2415</f>
        <v>212.94</v>
      </c>
      <c r="AU2415">
        <v>1</v>
      </c>
      <c r="AV2415" s="1">
        <f>AO2415+AT2415</f>
        <v>41797.94</v>
      </c>
      <c r="AW2415" s="1">
        <v>41827</v>
      </c>
      <c r="AX2415" s="2">
        <f>IF(AV2415&gt;=AW2415,1,2)</f>
        <v>2</v>
      </c>
      <c r="AY2415" s="2" t="str">
        <f>IF((AV2415+10)&gt;=AW2415,"SAVE","LATE")</f>
        <v>LATE</v>
      </c>
      <c r="AZ2415" t="s">
        <v>82</v>
      </c>
      <c r="BA2415" t="s">
        <v>1011</v>
      </c>
      <c r="BB2415">
        <v>677671658</v>
      </c>
      <c r="BC2415">
        <v>187873574</v>
      </c>
      <c r="BD2415" s="9">
        <v>865545232</v>
      </c>
      <c r="BE2415" t="s">
        <v>44801</v>
      </c>
      <c r="BF2415">
        <v>0</v>
      </c>
      <c r="BG2415" t="s">
        <v>70</v>
      </c>
      <c r="BH2415">
        <v>-1</v>
      </c>
      <c r="BI2415" t="s">
        <v>70</v>
      </c>
      <c r="BJ2415" t="s">
        <v>70</v>
      </c>
      <c r="BK2415">
        <v>0</v>
      </c>
      <c r="BL2415" t="s">
        <v>85</v>
      </c>
      <c r="BM2415" t="s">
        <v>25790</v>
      </c>
    </row>
    <row r="2416" spans="1:65" x14ac:dyDescent="0.25">
      <c r="A2416">
        <v>2013</v>
      </c>
      <c r="B2416" t="s">
        <v>116</v>
      </c>
      <c r="C2416" t="s">
        <v>130</v>
      </c>
      <c r="D2416" t="s">
        <v>40814</v>
      </c>
      <c r="E2416" t="s">
        <v>23872</v>
      </c>
      <c r="F2416" t="s">
        <v>23873</v>
      </c>
      <c r="G2416">
        <v>1</v>
      </c>
      <c r="H2416" t="s">
        <v>46842</v>
      </c>
      <c r="I2416" t="s">
        <v>105</v>
      </c>
      <c r="J2416" t="s">
        <v>88</v>
      </c>
      <c r="K2416">
        <v>3</v>
      </c>
      <c r="L2416" t="s">
        <v>41838</v>
      </c>
      <c r="M2416">
        <v>72000000</v>
      </c>
      <c r="N2416" t="s">
        <v>41840</v>
      </c>
      <c r="O2416" t="s">
        <v>23874</v>
      </c>
      <c r="P2416" t="s">
        <v>90</v>
      </c>
      <c r="Q2416" t="s">
        <v>23875</v>
      </c>
      <c r="R2416" t="s">
        <v>23875</v>
      </c>
      <c r="S2416" t="s">
        <v>23876</v>
      </c>
      <c r="T2416" t="s">
        <v>18634</v>
      </c>
      <c r="U2416" t="s">
        <v>23877</v>
      </c>
      <c r="V2416" t="s">
        <v>23878</v>
      </c>
      <c r="W2416" t="s">
        <v>23879</v>
      </c>
      <c r="X2416">
        <v>553680841</v>
      </c>
      <c r="Y2416" t="s">
        <v>122</v>
      </c>
      <c r="Z2416" t="s">
        <v>123</v>
      </c>
      <c r="AA2416">
        <v>0</v>
      </c>
      <c r="AB2416" t="s">
        <v>76</v>
      </c>
      <c r="AC2416">
        <v>0</v>
      </c>
      <c r="AD2416" t="s">
        <v>76</v>
      </c>
      <c r="AE2416">
        <v>2666584</v>
      </c>
      <c r="AF2416" t="s">
        <v>40104</v>
      </c>
      <c r="AG2416">
        <v>9006786161</v>
      </c>
      <c r="AH2416" t="s">
        <v>23880</v>
      </c>
      <c r="AI2416" t="s">
        <v>99</v>
      </c>
      <c r="AJ2416" t="s">
        <v>41304</v>
      </c>
      <c r="AK2416" t="s">
        <v>23881</v>
      </c>
      <c r="AL2416" t="s">
        <v>23882</v>
      </c>
      <c r="AM2416">
        <v>2013</v>
      </c>
      <c r="AN2416" s="1">
        <v>41610</v>
      </c>
      <c r="AO2416" s="1">
        <v>41622</v>
      </c>
      <c r="AP2416">
        <v>9</v>
      </c>
      <c r="AQ2416" t="s">
        <v>81</v>
      </c>
      <c r="AR2416" s="4">
        <f>IF(AQ2416="M",AP2416*30.42,AP2416)</f>
        <v>273.78000000000003</v>
      </c>
      <c r="AS2416">
        <v>45</v>
      </c>
      <c r="AT2416" s="4">
        <f>AR2416+AS2416</f>
        <v>318.78000000000003</v>
      </c>
      <c r="AU2416">
        <v>2</v>
      </c>
      <c r="AV2416" s="1">
        <f>AO2416+AT2416</f>
        <v>41940.78</v>
      </c>
      <c r="AW2416" s="1">
        <v>42004</v>
      </c>
      <c r="AX2416" s="2">
        <f>IF(AV2416&gt;=AW2416,1,2)</f>
        <v>2</v>
      </c>
      <c r="AY2416" s="2" t="str">
        <f>IF((AV2416+10)&gt;=AW2416,"SAVE","LATE")</f>
        <v>LATE</v>
      </c>
      <c r="AZ2416" t="s">
        <v>82</v>
      </c>
      <c r="BA2416" t="s">
        <v>1011</v>
      </c>
      <c r="BB2416">
        <v>553680841</v>
      </c>
      <c r="BC2416">
        <v>0</v>
      </c>
      <c r="BD2416" s="9">
        <v>553680841</v>
      </c>
      <c r="BE2416" t="s">
        <v>23883</v>
      </c>
      <c r="BF2416">
        <v>0</v>
      </c>
      <c r="BG2416" t="s">
        <v>70</v>
      </c>
      <c r="BH2416">
        <v>-1</v>
      </c>
      <c r="BI2416" t="s">
        <v>23884</v>
      </c>
      <c r="BJ2416" t="s">
        <v>3633</v>
      </c>
      <c r="BK2416">
        <v>0</v>
      </c>
      <c r="BL2416" t="s">
        <v>85</v>
      </c>
      <c r="BM2416" t="s">
        <v>23885</v>
      </c>
    </row>
    <row r="2417" spans="1:65" x14ac:dyDescent="0.25">
      <c r="A2417">
        <v>2013</v>
      </c>
      <c r="B2417" t="s">
        <v>116</v>
      </c>
      <c r="C2417" t="s">
        <v>357</v>
      </c>
      <c r="D2417" t="s">
        <v>47283</v>
      </c>
      <c r="E2417" t="s">
        <v>14402</v>
      </c>
      <c r="F2417" t="s">
        <v>14403</v>
      </c>
      <c r="G2417">
        <v>12</v>
      </c>
      <c r="H2417" t="s">
        <v>41881</v>
      </c>
      <c r="I2417" t="s">
        <v>105</v>
      </c>
      <c r="J2417" t="s">
        <v>68</v>
      </c>
      <c r="K2417">
        <v>3</v>
      </c>
      <c r="L2417" t="s">
        <v>41838</v>
      </c>
      <c r="M2417">
        <v>80000000</v>
      </c>
      <c r="N2417" t="s">
        <v>348</v>
      </c>
      <c r="O2417" t="s">
        <v>25901</v>
      </c>
      <c r="P2417" t="s">
        <v>90</v>
      </c>
      <c r="Q2417" t="s">
        <v>70</v>
      </c>
      <c r="R2417" t="s">
        <v>70</v>
      </c>
      <c r="S2417" t="s">
        <v>23876</v>
      </c>
      <c r="T2417" t="s">
        <v>20762</v>
      </c>
      <c r="U2417" t="s">
        <v>25902</v>
      </c>
      <c r="V2417" t="s">
        <v>25903</v>
      </c>
      <c r="W2417" t="s">
        <v>25903</v>
      </c>
      <c r="X2417">
        <v>553680841</v>
      </c>
      <c r="Y2417" t="s">
        <v>122</v>
      </c>
      <c r="Z2417" t="s">
        <v>123</v>
      </c>
      <c r="AA2417">
        <v>0</v>
      </c>
      <c r="AB2417" t="s">
        <v>76</v>
      </c>
      <c r="AC2417">
        <v>0</v>
      </c>
      <c r="AD2417" t="s">
        <v>76</v>
      </c>
      <c r="AE2417">
        <v>1817967</v>
      </c>
      <c r="AF2417" t="s">
        <v>40104</v>
      </c>
      <c r="AG2417" t="s">
        <v>25904</v>
      </c>
      <c r="AH2417" t="s">
        <v>17789</v>
      </c>
      <c r="AI2417" t="s">
        <v>99</v>
      </c>
      <c r="AJ2417" t="s">
        <v>41304</v>
      </c>
      <c r="AK2417" t="s">
        <v>25905</v>
      </c>
      <c r="AL2417" t="s">
        <v>25906</v>
      </c>
      <c r="AM2417">
        <v>2013</v>
      </c>
      <c r="AN2417" s="1">
        <v>41472</v>
      </c>
      <c r="AO2417" s="1">
        <v>41512</v>
      </c>
      <c r="AP2417">
        <v>9</v>
      </c>
      <c r="AQ2417" t="s">
        <v>81</v>
      </c>
      <c r="AR2417" s="4">
        <f>IF(AQ2417="M",AP2417*30.42,AP2417)</f>
        <v>273.78000000000003</v>
      </c>
      <c r="AS2417">
        <v>0</v>
      </c>
      <c r="AT2417" s="4">
        <f>AR2417+AS2417</f>
        <v>273.78000000000003</v>
      </c>
      <c r="AU2417">
        <v>6</v>
      </c>
      <c r="AV2417" s="1">
        <f>AO2417+AT2417</f>
        <v>41785.78</v>
      </c>
      <c r="AW2417" s="1">
        <v>41969</v>
      </c>
      <c r="AX2417" s="2">
        <f>IF(AV2417&gt;=AW2417,1,2)</f>
        <v>2</v>
      </c>
      <c r="AY2417" s="2" t="str">
        <f>IF((AV2417+10)&gt;=AW2417,"SAVE","LATE")</f>
        <v>LATE</v>
      </c>
      <c r="AZ2417" t="s">
        <v>82</v>
      </c>
      <c r="BA2417" t="s">
        <v>1011</v>
      </c>
      <c r="BB2417">
        <v>553680841</v>
      </c>
      <c r="BC2417">
        <v>0</v>
      </c>
      <c r="BD2417" s="9">
        <v>553680841</v>
      </c>
      <c r="BE2417" t="s">
        <v>25901</v>
      </c>
      <c r="BF2417">
        <v>0</v>
      </c>
      <c r="BG2417" t="s">
        <v>70</v>
      </c>
      <c r="BH2417">
        <v>-1</v>
      </c>
      <c r="BI2417" t="s">
        <v>70</v>
      </c>
      <c r="BJ2417" t="s">
        <v>70</v>
      </c>
      <c r="BK2417">
        <v>0</v>
      </c>
      <c r="BL2417" t="s">
        <v>85</v>
      </c>
      <c r="BM2417" t="s">
        <v>25907</v>
      </c>
    </row>
    <row r="2418" spans="1:65" x14ac:dyDescent="0.25">
      <c r="A2418">
        <v>2013</v>
      </c>
      <c r="B2418" t="s">
        <v>116</v>
      </c>
      <c r="C2418" t="s">
        <v>693</v>
      </c>
      <c r="D2418" t="s">
        <v>40815</v>
      </c>
      <c r="E2418" t="s">
        <v>2925</v>
      </c>
      <c r="F2418" t="s">
        <v>2926</v>
      </c>
      <c r="G2418">
        <v>1</v>
      </c>
      <c r="H2418" t="s">
        <v>46842</v>
      </c>
      <c r="I2418" t="s">
        <v>67</v>
      </c>
      <c r="J2418" t="s">
        <v>88</v>
      </c>
      <c r="K2418">
        <v>3</v>
      </c>
      <c r="L2418" t="s">
        <v>41838</v>
      </c>
      <c r="M2418">
        <v>72000000</v>
      </c>
      <c r="N2418" t="s">
        <v>41840</v>
      </c>
      <c r="O2418" t="s">
        <v>22191</v>
      </c>
      <c r="P2418" t="s">
        <v>90</v>
      </c>
      <c r="Q2418" t="s">
        <v>2927</v>
      </c>
      <c r="R2418" t="s">
        <v>2927</v>
      </c>
      <c r="S2418" t="s">
        <v>2928</v>
      </c>
      <c r="T2418" s="3">
        <v>41315</v>
      </c>
      <c r="U2418" t="s">
        <v>22192</v>
      </c>
      <c r="V2418" t="s">
        <v>22193</v>
      </c>
      <c r="W2418" t="s">
        <v>22194</v>
      </c>
      <c r="X2418">
        <v>2000000000</v>
      </c>
      <c r="Y2418" t="s">
        <v>122</v>
      </c>
      <c r="Z2418" t="s">
        <v>123</v>
      </c>
      <c r="AA2418">
        <v>0</v>
      </c>
      <c r="AB2418" t="s">
        <v>76</v>
      </c>
      <c r="AC2418">
        <v>0</v>
      </c>
      <c r="AD2418" t="s">
        <v>76</v>
      </c>
      <c r="AE2418">
        <v>2169510</v>
      </c>
      <c r="AF2418" t="s">
        <v>40104</v>
      </c>
      <c r="AG2418" t="s">
        <v>22195</v>
      </c>
      <c r="AH2418" t="s">
        <v>40816</v>
      </c>
      <c r="AI2418" t="s">
        <v>525</v>
      </c>
      <c r="AJ2418" t="s">
        <v>41304</v>
      </c>
      <c r="AK2418" t="s">
        <v>22196</v>
      </c>
      <c r="AL2418" t="s">
        <v>22197</v>
      </c>
      <c r="AM2418">
        <v>2013</v>
      </c>
      <c r="AN2418" s="1">
        <v>41603</v>
      </c>
      <c r="AO2418" s="1">
        <v>41635</v>
      </c>
      <c r="AP2418">
        <v>4</v>
      </c>
      <c r="AQ2418" t="s">
        <v>74</v>
      </c>
      <c r="AR2418" s="4">
        <f>IF(AQ2418="M",AP2418*30.42,AP2418)</f>
        <v>4</v>
      </c>
      <c r="AS2418">
        <v>0</v>
      </c>
      <c r="AT2418" s="4">
        <f>AR2418+AS2418</f>
        <v>4</v>
      </c>
      <c r="AU2418">
        <v>10</v>
      </c>
      <c r="AV2418" s="1">
        <f>AO2418+AT2418</f>
        <v>41639</v>
      </c>
      <c r="AW2418" s="1">
        <v>41943</v>
      </c>
      <c r="AX2418" s="2">
        <f>IF(AV2418&gt;=AW2418,1,2)</f>
        <v>2</v>
      </c>
      <c r="AY2418" s="2" t="str">
        <f>IF((AV2418+10)&gt;=AW2418,"SAVE","LATE")</f>
        <v>LATE</v>
      </c>
      <c r="AZ2418" t="s">
        <v>82</v>
      </c>
      <c r="BA2418" t="s">
        <v>1011</v>
      </c>
      <c r="BB2418">
        <v>1999912800</v>
      </c>
      <c r="BC2418">
        <v>0</v>
      </c>
      <c r="BD2418" s="9">
        <v>1999912800</v>
      </c>
      <c r="BE2418" t="s">
        <v>22198</v>
      </c>
      <c r="BF2418">
        <v>0</v>
      </c>
      <c r="BG2418" t="s">
        <v>70</v>
      </c>
      <c r="BH2418">
        <v>-1</v>
      </c>
      <c r="BI2418" t="s">
        <v>40817</v>
      </c>
      <c r="BJ2418" t="s">
        <v>40818</v>
      </c>
      <c r="BK2418">
        <v>0</v>
      </c>
      <c r="BL2418" t="s">
        <v>85</v>
      </c>
      <c r="BM2418" t="s">
        <v>22199</v>
      </c>
    </row>
    <row r="2419" spans="1:65" x14ac:dyDescent="0.25">
      <c r="A2419">
        <v>2013</v>
      </c>
      <c r="B2419" t="s">
        <v>116</v>
      </c>
      <c r="C2419" t="s">
        <v>130</v>
      </c>
      <c r="D2419" t="s">
        <v>40819</v>
      </c>
      <c r="E2419" t="s">
        <v>15497</v>
      </c>
      <c r="F2419" t="s">
        <v>15498</v>
      </c>
      <c r="G2419">
        <v>11</v>
      </c>
      <c r="H2419" t="s">
        <v>41839</v>
      </c>
      <c r="I2419" t="s">
        <v>67</v>
      </c>
      <c r="J2419" t="s">
        <v>88</v>
      </c>
      <c r="K2419">
        <v>3</v>
      </c>
      <c r="L2419" t="s">
        <v>41838</v>
      </c>
      <c r="M2419">
        <v>80000000</v>
      </c>
      <c r="N2419" t="s">
        <v>348</v>
      </c>
      <c r="O2419" t="s">
        <v>44847</v>
      </c>
      <c r="P2419" t="s">
        <v>90</v>
      </c>
      <c r="Q2419" t="s">
        <v>39881</v>
      </c>
      <c r="R2419" t="s">
        <v>39881</v>
      </c>
      <c r="S2419" t="s">
        <v>39882</v>
      </c>
      <c r="T2419" s="3">
        <v>41522</v>
      </c>
      <c r="U2419" t="s">
        <v>19813</v>
      </c>
      <c r="V2419" t="s">
        <v>19814</v>
      </c>
      <c r="W2419" t="s">
        <v>19815</v>
      </c>
      <c r="X2419">
        <v>95000625</v>
      </c>
      <c r="Y2419" t="s">
        <v>122</v>
      </c>
      <c r="Z2419" t="s">
        <v>123</v>
      </c>
      <c r="AA2419">
        <v>0</v>
      </c>
      <c r="AB2419" t="s">
        <v>76</v>
      </c>
      <c r="AC2419">
        <v>0</v>
      </c>
      <c r="AD2419" t="s">
        <v>76</v>
      </c>
      <c r="AE2419">
        <v>1650346</v>
      </c>
      <c r="AF2419" t="s">
        <v>41304</v>
      </c>
      <c r="AG2419">
        <v>17198699</v>
      </c>
      <c r="AH2419" t="s">
        <v>19739</v>
      </c>
      <c r="AI2419" t="s">
        <v>99</v>
      </c>
      <c r="AJ2419" t="s">
        <v>41304</v>
      </c>
      <c r="AK2419">
        <v>17198699</v>
      </c>
      <c r="AL2419" t="s">
        <v>19739</v>
      </c>
      <c r="AM2419">
        <v>2013</v>
      </c>
      <c r="AN2419" s="1">
        <v>41443</v>
      </c>
      <c r="AO2419" s="1">
        <v>41443</v>
      </c>
      <c r="AP2419">
        <v>3</v>
      </c>
      <c r="AQ2419" t="s">
        <v>81</v>
      </c>
      <c r="AR2419" s="4">
        <f>IF(AQ2419="M",AP2419*30.42,AP2419)</f>
        <v>91.26</v>
      </c>
      <c r="AS2419">
        <v>53</v>
      </c>
      <c r="AT2419" s="4">
        <f>AR2419+AS2419</f>
        <v>144.26</v>
      </c>
      <c r="AU2419">
        <v>1</v>
      </c>
      <c r="AV2419" s="1">
        <f>AO2419+AT2419</f>
        <v>41587.26</v>
      </c>
      <c r="AW2419" s="1">
        <v>41617</v>
      </c>
      <c r="AX2419" s="2">
        <f>IF(AV2419&gt;=AW2419,1,2)</f>
        <v>2</v>
      </c>
      <c r="AY2419" s="2" t="str">
        <f>IF((AV2419+10)&gt;=AW2419,"SAVE","LATE")</f>
        <v>LATE</v>
      </c>
      <c r="AZ2419" t="s">
        <v>82</v>
      </c>
      <c r="BA2419" t="s">
        <v>1011</v>
      </c>
      <c r="BB2419">
        <v>95000625</v>
      </c>
      <c r="BC2419">
        <v>37999375</v>
      </c>
      <c r="BD2419" s="9">
        <v>133000000</v>
      </c>
      <c r="BE2419" t="s">
        <v>39883</v>
      </c>
      <c r="BF2419">
        <v>0</v>
      </c>
      <c r="BG2419" t="s">
        <v>70</v>
      </c>
      <c r="BH2419">
        <v>-1</v>
      </c>
      <c r="BI2419" t="s">
        <v>19739</v>
      </c>
      <c r="BJ2419">
        <v>1000</v>
      </c>
      <c r="BK2419">
        <v>0</v>
      </c>
      <c r="BL2419" t="s">
        <v>85</v>
      </c>
      <c r="BM2419" t="s">
        <v>19816</v>
      </c>
    </row>
    <row r="2420" spans="1:65" x14ac:dyDescent="0.25">
      <c r="A2420">
        <v>2013</v>
      </c>
      <c r="B2420" t="s">
        <v>116</v>
      </c>
      <c r="C2420" t="s">
        <v>130</v>
      </c>
      <c r="D2420" t="s">
        <v>40819</v>
      </c>
      <c r="E2420" t="s">
        <v>15497</v>
      </c>
      <c r="F2420" t="s">
        <v>15498</v>
      </c>
      <c r="G2420">
        <v>1</v>
      </c>
      <c r="H2420" t="s">
        <v>46842</v>
      </c>
      <c r="I2420" t="s">
        <v>67</v>
      </c>
      <c r="J2420" t="s">
        <v>88</v>
      </c>
      <c r="K2420">
        <v>3</v>
      </c>
      <c r="L2420" t="s">
        <v>41838</v>
      </c>
      <c r="M2420">
        <v>95000000</v>
      </c>
      <c r="N2420" t="s">
        <v>40102</v>
      </c>
      <c r="O2420" t="s">
        <v>44848</v>
      </c>
      <c r="P2420" t="s">
        <v>90</v>
      </c>
      <c r="Q2420" t="s">
        <v>39881</v>
      </c>
      <c r="R2420" t="s">
        <v>39881</v>
      </c>
      <c r="S2420" t="s">
        <v>39882</v>
      </c>
      <c r="T2420" t="s">
        <v>20061</v>
      </c>
      <c r="U2420" t="s">
        <v>22914</v>
      </c>
      <c r="V2420" t="s">
        <v>22915</v>
      </c>
      <c r="W2420" t="s">
        <v>22916</v>
      </c>
      <c r="X2420">
        <v>1121495327</v>
      </c>
      <c r="Y2420" t="s">
        <v>96</v>
      </c>
      <c r="Z2420" t="s">
        <v>40103</v>
      </c>
      <c r="AA2420">
        <v>0</v>
      </c>
      <c r="AB2420" t="s">
        <v>76</v>
      </c>
      <c r="AC2420">
        <v>0</v>
      </c>
      <c r="AD2420" t="s">
        <v>76</v>
      </c>
      <c r="AE2420">
        <v>2089379</v>
      </c>
      <c r="AF2420" t="s">
        <v>41304</v>
      </c>
      <c r="AG2420">
        <v>51903528</v>
      </c>
      <c r="AH2420" t="s">
        <v>22917</v>
      </c>
      <c r="AI2420" t="s">
        <v>99</v>
      </c>
      <c r="AJ2420" t="s">
        <v>41304</v>
      </c>
      <c r="AK2420">
        <v>51903528</v>
      </c>
      <c r="AL2420" t="s">
        <v>22917</v>
      </c>
      <c r="AM2420">
        <v>2013</v>
      </c>
      <c r="AN2420" s="1">
        <v>41639</v>
      </c>
      <c r="AO2420" s="1">
        <v>41639</v>
      </c>
      <c r="AP2420">
        <v>7</v>
      </c>
      <c r="AQ2420" t="s">
        <v>81</v>
      </c>
      <c r="AR2420" s="4">
        <f>IF(AQ2420="M",AP2420*30.42,AP2420)</f>
        <v>212.94</v>
      </c>
      <c r="AS2420">
        <v>65</v>
      </c>
      <c r="AT2420" s="4">
        <f>AR2420+AS2420</f>
        <v>277.94</v>
      </c>
      <c r="AU2420">
        <v>1</v>
      </c>
      <c r="AV2420" s="1">
        <f>AO2420+AT2420</f>
        <v>41916.94</v>
      </c>
      <c r="AW2420" s="1">
        <v>41949</v>
      </c>
      <c r="AX2420" s="2">
        <f>IF(AV2420&gt;=AW2420,1,2)</f>
        <v>2</v>
      </c>
      <c r="AY2420" s="2" t="str">
        <f>IF((AV2420+10)&gt;=AW2420,"SAVE","LATE")</f>
        <v>LATE</v>
      </c>
      <c r="AZ2420" t="s">
        <v>82</v>
      </c>
      <c r="BA2420" t="s">
        <v>1011</v>
      </c>
      <c r="BB2420">
        <v>1121475304</v>
      </c>
      <c r="BC2420">
        <v>0</v>
      </c>
      <c r="BD2420" s="9">
        <v>1121475304</v>
      </c>
      <c r="BE2420" t="s">
        <v>44849</v>
      </c>
      <c r="BF2420">
        <v>0</v>
      </c>
      <c r="BG2420" t="s">
        <v>70</v>
      </c>
      <c r="BH2420">
        <v>-1</v>
      </c>
      <c r="BI2420" t="s">
        <v>22917</v>
      </c>
      <c r="BJ2420">
        <v>1000</v>
      </c>
      <c r="BK2420">
        <v>0</v>
      </c>
      <c r="BL2420" t="s">
        <v>85</v>
      </c>
      <c r="BM2420" t="s">
        <v>22918</v>
      </c>
    </row>
    <row r="2421" spans="1:65" x14ac:dyDescent="0.25">
      <c r="A2421">
        <v>2013</v>
      </c>
      <c r="B2421" t="s">
        <v>116</v>
      </c>
      <c r="C2421" t="s">
        <v>130</v>
      </c>
      <c r="D2421" t="s">
        <v>40819</v>
      </c>
      <c r="E2421" t="s">
        <v>15497</v>
      </c>
      <c r="F2421" t="s">
        <v>15498</v>
      </c>
      <c r="G2421">
        <v>1</v>
      </c>
      <c r="H2421" t="s">
        <v>46842</v>
      </c>
      <c r="I2421" t="s">
        <v>67</v>
      </c>
      <c r="J2421" t="s">
        <v>88</v>
      </c>
      <c r="K2421">
        <v>3</v>
      </c>
      <c r="L2421" t="s">
        <v>41838</v>
      </c>
      <c r="M2421">
        <v>95000000</v>
      </c>
      <c r="N2421" t="s">
        <v>40102</v>
      </c>
      <c r="O2421" t="s">
        <v>44850</v>
      </c>
      <c r="P2421" t="s">
        <v>90</v>
      </c>
      <c r="Q2421" t="s">
        <v>39881</v>
      </c>
      <c r="R2421" t="s">
        <v>39881</v>
      </c>
      <c r="S2421" t="s">
        <v>39882</v>
      </c>
      <c r="T2421" s="3">
        <v>41405</v>
      </c>
      <c r="U2421" t="s">
        <v>24587</v>
      </c>
      <c r="V2421" t="s">
        <v>24588</v>
      </c>
      <c r="W2421" t="s">
        <v>24589</v>
      </c>
      <c r="X2421">
        <v>271674666</v>
      </c>
      <c r="Y2421" t="s">
        <v>96</v>
      </c>
      <c r="Z2421" t="s">
        <v>40103</v>
      </c>
      <c r="AA2421">
        <v>0</v>
      </c>
      <c r="AB2421" t="s">
        <v>76</v>
      </c>
      <c r="AC2421">
        <v>0</v>
      </c>
      <c r="AD2421" t="s">
        <v>76</v>
      </c>
      <c r="AE2421">
        <v>2085142</v>
      </c>
      <c r="AF2421" t="s">
        <v>40104</v>
      </c>
      <c r="AG2421" t="s">
        <v>24590</v>
      </c>
      <c r="AH2421" t="s">
        <v>24591</v>
      </c>
      <c r="AI2421" t="s">
        <v>99</v>
      </c>
      <c r="AJ2421" t="s">
        <v>41304</v>
      </c>
      <c r="AK2421">
        <v>79468726</v>
      </c>
      <c r="AL2421" t="s">
        <v>4890</v>
      </c>
      <c r="AM2421">
        <v>2013</v>
      </c>
      <c r="AN2421" s="1">
        <v>41639</v>
      </c>
      <c r="AO2421" s="1">
        <v>41639</v>
      </c>
      <c r="AP2421">
        <v>3</v>
      </c>
      <c r="AQ2421" t="s">
        <v>81</v>
      </c>
      <c r="AR2421" s="4">
        <f>IF(AQ2421="M",AP2421*30.42,AP2421)</f>
        <v>91.26</v>
      </c>
      <c r="AS2421">
        <v>20</v>
      </c>
      <c r="AT2421" s="4">
        <f>AR2421+AS2421</f>
        <v>111.26</v>
      </c>
      <c r="AU2421">
        <v>1</v>
      </c>
      <c r="AV2421" s="1">
        <f>AO2421+AT2421</f>
        <v>41750.26</v>
      </c>
      <c r="AW2421" s="1">
        <v>41779</v>
      </c>
      <c r="AX2421" s="2">
        <f>IF(AV2421&gt;=AW2421,1,2)</f>
        <v>2</v>
      </c>
      <c r="AY2421" s="2" t="str">
        <f>IF((AV2421+10)&gt;=AW2421,"SAVE","LATE")</f>
        <v>LATE</v>
      </c>
      <c r="AZ2421" t="s">
        <v>82</v>
      </c>
      <c r="BA2421" t="s">
        <v>1011</v>
      </c>
      <c r="BB2421">
        <v>271010906</v>
      </c>
      <c r="BC2421">
        <v>3086388</v>
      </c>
      <c r="BD2421" s="9">
        <v>274097294</v>
      </c>
      <c r="BE2421" t="s">
        <v>44850</v>
      </c>
      <c r="BF2421">
        <v>0</v>
      </c>
      <c r="BG2421" t="s">
        <v>70</v>
      </c>
      <c r="BH2421">
        <v>-1</v>
      </c>
      <c r="BI2421" t="s">
        <v>24591</v>
      </c>
      <c r="BJ2421">
        <v>1000</v>
      </c>
      <c r="BK2421">
        <v>0</v>
      </c>
      <c r="BL2421" t="s">
        <v>85</v>
      </c>
      <c r="BM2421" t="s">
        <v>24592</v>
      </c>
    </row>
    <row r="2422" spans="1:65" x14ac:dyDescent="0.25">
      <c r="A2422">
        <v>2013</v>
      </c>
      <c r="B2422" t="s">
        <v>116</v>
      </c>
      <c r="C2422" t="s">
        <v>130</v>
      </c>
      <c r="D2422" t="s">
        <v>40819</v>
      </c>
      <c r="E2422" t="s">
        <v>15497</v>
      </c>
      <c r="F2422" t="s">
        <v>15498</v>
      </c>
      <c r="G2422">
        <v>1</v>
      </c>
      <c r="H2422" t="s">
        <v>46842</v>
      </c>
      <c r="I2422" t="s">
        <v>67</v>
      </c>
      <c r="J2422" t="s">
        <v>88</v>
      </c>
      <c r="K2422">
        <v>3</v>
      </c>
      <c r="L2422" t="s">
        <v>41838</v>
      </c>
      <c r="M2422">
        <v>95000000</v>
      </c>
      <c r="N2422" t="s">
        <v>40102</v>
      </c>
      <c r="O2422" t="s">
        <v>44851</v>
      </c>
      <c r="P2422" t="s">
        <v>90</v>
      </c>
      <c r="Q2422" t="s">
        <v>39881</v>
      </c>
      <c r="R2422" t="s">
        <v>39881</v>
      </c>
      <c r="S2422" t="s">
        <v>39882</v>
      </c>
      <c r="T2422" s="3">
        <v>41430</v>
      </c>
      <c r="U2422" t="s">
        <v>24697</v>
      </c>
      <c r="V2422" t="s">
        <v>24698</v>
      </c>
      <c r="W2422" t="s">
        <v>24699</v>
      </c>
      <c r="X2422">
        <v>240000000</v>
      </c>
      <c r="Y2422" t="s">
        <v>96</v>
      </c>
      <c r="Z2422" t="s">
        <v>40103</v>
      </c>
      <c r="AA2422">
        <v>0</v>
      </c>
      <c r="AB2422" t="s">
        <v>76</v>
      </c>
      <c r="AC2422">
        <v>0</v>
      </c>
      <c r="AD2422" t="s">
        <v>76</v>
      </c>
      <c r="AE2422">
        <v>1699508</v>
      </c>
      <c r="AF2422" t="s">
        <v>41304</v>
      </c>
      <c r="AG2422">
        <v>79459748</v>
      </c>
      <c r="AH2422" t="s">
        <v>18989</v>
      </c>
      <c r="AI2422" t="s">
        <v>99</v>
      </c>
      <c r="AJ2422" t="s">
        <v>41304</v>
      </c>
      <c r="AK2422">
        <v>79459748</v>
      </c>
      <c r="AL2422" t="s">
        <v>18989</v>
      </c>
      <c r="AM2422">
        <v>2013</v>
      </c>
      <c r="AN2422" s="1">
        <v>41471</v>
      </c>
      <c r="AO2422" s="1">
        <v>41471</v>
      </c>
      <c r="AP2422">
        <v>3</v>
      </c>
      <c r="AQ2422" t="s">
        <v>81</v>
      </c>
      <c r="AR2422" s="4">
        <f>IF(AQ2422="M",AP2422*30.42,AP2422)</f>
        <v>91.26</v>
      </c>
      <c r="AS2422">
        <v>15</v>
      </c>
      <c r="AT2422" s="4">
        <f>AR2422+AS2422</f>
        <v>106.26</v>
      </c>
      <c r="AU2422">
        <v>1</v>
      </c>
      <c r="AV2422" s="1">
        <f>AO2422+AT2422</f>
        <v>41577.26</v>
      </c>
      <c r="AW2422" s="1">
        <v>41608</v>
      </c>
      <c r="AX2422" s="2">
        <f>IF(AV2422&gt;=AW2422,1,2)</f>
        <v>2</v>
      </c>
      <c r="AY2422" s="2" t="str">
        <f>IF((AV2422+10)&gt;=AW2422,"SAVE","LATE")</f>
        <v>LATE</v>
      </c>
      <c r="AZ2422" t="s">
        <v>82</v>
      </c>
      <c r="BA2422" t="s">
        <v>1011</v>
      </c>
      <c r="BB2422">
        <v>239087448</v>
      </c>
      <c r="BC2422">
        <v>0</v>
      </c>
      <c r="BD2422" s="9">
        <v>239087448</v>
      </c>
      <c r="BE2422" t="s">
        <v>24700</v>
      </c>
      <c r="BF2422">
        <v>0</v>
      </c>
      <c r="BG2422" t="s">
        <v>70</v>
      </c>
      <c r="BH2422">
        <v>-1</v>
      </c>
      <c r="BI2422" t="s">
        <v>44852</v>
      </c>
      <c r="BJ2422">
        <v>1000</v>
      </c>
      <c r="BK2422">
        <v>0</v>
      </c>
      <c r="BL2422" t="s">
        <v>85</v>
      </c>
      <c r="BM2422" t="s">
        <v>24701</v>
      </c>
    </row>
    <row r="2423" spans="1:65" x14ac:dyDescent="0.25">
      <c r="A2423">
        <v>2013</v>
      </c>
      <c r="B2423" t="s">
        <v>116</v>
      </c>
      <c r="C2423" t="s">
        <v>130</v>
      </c>
      <c r="D2423" t="s">
        <v>40821</v>
      </c>
      <c r="E2423" t="s">
        <v>4573</v>
      </c>
      <c r="F2423" t="s">
        <v>4574</v>
      </c>
      <c r="G2423">
        <v>11</v>
      </c>
      <c r="H2423" t="s">
        <v>41839</v>
      </c>
      <c r="I2423" t="s">
        <v>67</v>
      </c>
      <c r="J2423" t="s">
        <v>88</v>
      </c>
      <c r="K2423">
        <v>3</v>
      </c>
      <c r="L2423" t="s">
        <v>41838</v>
      </c>
      <c r="M2423">
        <v>72000000</v>
      </c>
      <c r="N2423" t="s">
        <v>41840</v>
      </c>
      <c r="O2423" t="s">
        <v>19734</v>
      </c>
      <c r="P2423" t="s">
        <v>90</v>
      </c>
      <c r="Q2423" t="s">
        <v>4575</v>
      </c>
      <c r="R2423" t="s">
        <v>4575</v>
      </c>
      <c r="S2423" t="s">
        <v>3895</v>
      </c>
      <c r="T2423" t="s">
        <v>12157</v>
      </c>
      <c r="U2423" t="s">
        <v>19735</v>
      </c>
      <c r="V2423" t="s">
        <v>19736</v>
      </c>
      <c r="W2423" t="s">
        <v>19737</v>
      </c>
      <c r="X2423">
        <v>100000000</v>
      </c>
      <c r="Y2423" t="s">
        <v>122</v>
      </c>
      <c r="Z2423" t="s">
        <v>123</v>
      </c>
      <c r="AA2423">
        <v>0</v>
      </c>
      <c r="AB2423" t="s">
        <v>76</v>
      </c>
      <c r="AC2423">
        <v>0</v>
      </c>
      <c r="AD2423" t="s">
        <v>76</v>
      </c>
      <c r="AE2423">
        <v>1496611</v>
      </c>
      <c r="AF2423" t="s">
        <v>41304</v>
      </c>
      <c r="AG2423" t="s">
        <v>19738</v>
      </c>
      <c r="AH2423" t="s">
        <v>19739</v>
      </c>
      <c r="AI2423" t="s">
        <v>99</v>
      </c>
      <c r="AJ2423" t="s">
        <v>41304</v>
      </c>
      <c r="AK2423" t="s">
        <v>19738</v>
      </c>
      <c r="AL2423" t="s">
        <v>19739</v>
      </c>
      <c r="AM2423">
        <v>2013</v>
      </c>
      <c r="AN2423" s="1">
        <v>41376</v>
      </c>
      <c r="AO2423" s="1">
        <v>41380</v>
      </c>
      <c r="AP2423">
        <v>2</v>
      </c>
      <c r="AQ2423" t="s">
        <v>81</v>
      </c>
      <c r="AR2423" s="4">
        <f>IF(AQ2423="M",AP2423*30.42,AP2423)</f>
        <v>60.84</v>
      </c>
      <c r="AS2423">
        <v>20</v>
      </c>
      <c r="AT2423" s="4">
        <f>AR2423+AS2423</f>
        <v>80.84</v>
      </c>
      <c r="AU2423">
        <v>1</v>
      </c>
      <c r="AV2423" s="1">
        <f>AO2423+AT2423</f>
        <v>41460.839999999997</v>
      </c>
      <c r="AW2423" s="1">
        <v>41491</v>
      </c>
      <c r="AX2423" s="2">
        <f>IF(AV2423&gt;=AW2423,1,2)</f>
        <v>2</v>
      </c>
      <c r="AY2423" s="2" t="str">
        <f>IF((AV2423+10)&gt;=AW2423,"SAVE","LATE")</f>
        <v>LATE</v>
      </c>
      <c r="AZ2423" t="s">
        <v>82</v>
      </c>
      <c r="BA2423" t="s">
        <v>1011</v>
      </c>
      <c r="BB2423">
        <v>100000000</v>
      </c>
      <c r="BC2423">
        <v>8000000</v>
      </c>
      <c r="BD2423" s="9">
        <v>108000000</v>
      </c>
      <c r="BE2423" t="s">
        <v>19740</v>
      </c>
      <c r="BF2423">
        <v>0</v>
      </c>
      <c r="BG2423" t="s">
        <v>70</v>
      </c>
      <c r="BH2423">
        <v>-1</v>
      </c>
      <c r="BI2423" t="s">
        <v>19739</v>
      </c>
      <c r="BJ2423" t="s">
        <v>44871</v>
      </c>
      <c r="BK2423">
        <v>0</v>
      </c>
      <c r="BL2423" t="s">
        <v>85</v>
      </c>
      <c r="BM2423" t="s">
        <v>19741</v>
      </c>
    </row>
    <row r="2424" spans="1:65" x14ac:dyDescent="0.25">
      <c r="A2424">
        <v>2013</v>
      </c>
      <c r="B2424" t="s">
        <v>116</v>
      </c>
      <c r="C2424" t="s">
        <v>130</v>
      </c>
      <c r="D2424" t="s">
        <v>40821</v>
      </c>
      <c r="E2424" t="s">
        <v>4573</v>
      </c>
      <c r="F2424" t="s">
        <v>4574</v>
      </c>
      <c r="G2424">
        <v>1</v>
      </c>
      <c r="H2424" t="s">
        <v>46842</v>
      </c>
      <c r="I2424" t="s">
        <v>67</v>
      </c>
      <c r="J2424" t="s">
        <v>88</v>
      </c>
      <c r="K2424">
        <v>3</v>
      </c>
      <c r="L2424" t="s">
        <v>41838</v>
      </c>
      <c r="M2424">
        <v>72000000</v>
      </c>
      <c r="N2424" t="s">
        <v>41840</v>
      </c>
      <c r="O2424" t="s">
        <v>23685</v>
      </c>
      <c r="P2424" t="s">
        <v>90</v>
      </c>
      <c r="Q2424" t="s">
        <v>4575</v>
      </c>
      <c r="R2424" t="s">
        <v>4575</v>
      </c>
      <c r="S2424" t="s">
        <v>3895</v>
      </c>
      <c r="T2424" s="3">
        <v>41405</v>
      </c>
      <c r="U2424" t="s">
        <v>23686</v>
      </c>
      <c r="V2424" t="s">
        <v>23687</v>
      </c>
      <c r="W2424" t="s">
        <v>23688</v>
      </c>
      <c r="X2424">
        <v>625984473</v>
      </c>
      <c r="Y2424" t="s">
        <v>122</v>
      </c>
      <c r="Z2424" t="s">
        <v>123</v>
      </c>
      <c r="AA2424">
        <v>0</v>
      </c>
      <c r="AB2424" t="s">
        <v>76</v>
      </c>
      <c r="AC2424">
        <v>0</v>
      </c>
      <c r="AD2424" t="s">
        <v>76</v>
      </c>
      <c r="AE2424">
        <v>2065287</v>
      </c>
      <c r="AF2424" t="s">
        <v>40104</v>
      </c>
      <c r="AG2424" t="s">
        <v>23689</v>
      </c>
      <c r="AH2424" t="s">
        <v>23690</v>
      </c>
      <c r="AI2424" t="s">
        <v>99</v>
      </c>
      <c r="AJ2424" t="s">
        <v>41304</v>
      </c>
      <c r="AK2424" t="s">
        <v>23691</v>
      </c>
      <c r="AL2424" t="s">
        <v>23692</v>
      </c>
      <c r="AM2424">
        <v>2013</v>
      </c>
      <c r="AN2424" s="1">
        <v>41634</v>
      </c>
      <c r="AO2424" s="1">
        <v>41738</v>
      </c>
      <c r="AP2424">
        <v>4</v>
      </c>
      <c r="AQ2424" t="s">
        <v>81</v>
      </c>
      <c r="AR2424" s="4">
        <f>IF(AQ2424="M",AP2424*30.42,AP2424)</f>
        <v>121.68</v>
      </c>
      <c r="AS2424">
        <v>0</v>
      </c>
      <c r="AT2424" s="4">
        <f>AR2424+AS2424</f>
        <v>121.68</v>
      </c>
      <c r="AU2424">
        <v>2</v>
      </c>
      <c r="AV2424" s="1">
        <f>AO2424+AT2424</f>
        <v>41859.68</v>
      </c>
      <c r="AW2424" s="1">
        <v>41921</v>
      </c>
      <c r="AX2424" s="2">
        <f>IF(AV2424&gt;=AW2424,1,2)</f>
        <v>2</v>
      </c>
      <c r="AY2424" s="2" t="str">
        <f>IF((AV2424+10)&gt;=AW2424,"SAVE","LATE")</f>
        <v>LATE</v>
      </c>
      <c r="AZ2424" t="s">
        <v>82</v>
      </c>
      <c r="BA2424" t="s">
        <v>1011</v>
      </c>
      <c r="BB2424">
        <v>625650764</v>
      </c>
      <c r="BC2424">
        <v>263322535</v>
      </c>
      <c r="BD2424" s="9">
        <v>888973299</v>
      </c>
      <c r="BE2424" t="s">
        <v>23693</v>
      </c>
      <c r="BF2424">
        <v>0</v>
      </c>
      <c r="BG2424" t="s">
        <v>70</v>
      </c>
      <c r="BH2424">
        <v>-1</v>
      </c>
      <c r="BI2424" t="s">
        <v>23690</v>
      </c>
      <c r="BJ2424" t="s">
        <v>23694</v>
      </c>
      <c r="BK2424">
        <v>0</v>
      </c>
      <c r="BL2424" t="s">
        <v>85</v>
      </c>
      <c r="BM2424" t="s">
        <v>23695</v>
      </c>
    </row>
    <row r="2425" spans="1:65" x14ac:dyDescent="0.25">
      <c r="A2425">
        <v>2013</v>
      </c>
      <c r="B2425" t="s">
        <v>116</v>
      </c>
      <c r="C2425" t="s">
        <v>130</v>
      </c>
      <c r="D2425" t="s">
        <v>40821</v>
      </c>
      <c r="E2425" t="s">
        <v>4573</v>
      </c>
      <c r="F2425" t="s">
        <v>4574</v>
      </c>
      <c r="G2425">
        <v>1</v>
      </c>
      <c r="H2425" t="s">
        <v>46842</v>
      </c>
      <c r="I2425" t="s">
        <v>67</v>
      </c>
      <c r="J2425" t="s">
        <v>88</v>
      </c>
      <c r="K2425">
        <v>3</v>
      </c>
      <c r="L2425" t="s">
        <v>41838</v>
      </c>
      <c r="M2425">
        <v>72000000</v>
      </c>
      <c r="N2425" t="s">
        <v>41840</v>
      </c>
      <c r="O2425" t="s">
        <v>24087</v>
      </c>
      <c r="P2425" t="s">
        <v>90</v>
      </c>
      <c r="Q2425" t="s">
        <v>4575</v>
      </c>
      <c r="R2425" t="s">
        <v>4575</v>
      </c>
      <c r="S2425" t="s">
        <v>3895</v>
      </c>
      <c r="T2425" s="3">
        <v>41402</v>
      </c>
      <c r="U2425" t="s">
        <v>24088</v>
      </c>
      <c r="V2425" t="s">
        <v>24089</v>
      </c>
      <c r="W2425" t="s">
        <v>24090</v>
      </c>
      <c r="X2425">
        <v>464550669</v>
      </c>
      <c r="Y2425" t="s">
        <v>122</v>
      </c>
      <c r="Z2425" t="s">
        <v>123</v>
      </c>
      <c r="AA2425">
        <v>0</v>
      </c>
      <c r="AB2425" t="s">
        <v>76</v>
      </c>
      <c r="AC2425">
        <v>0</v>
      </c>
      <c r="AD2425" t="s">
        <v>76</v>
      </c>
      <c r="AE2425">
        <v>1860954</v>
      </c>
      <c r="AF2425" t="s">
        <v>40104</v>
      </c>
      <c r="AG2425" t="s">
        <v>24091</v>
      </c>
      <c r="AH2425" t="s">
        <v>10911</v>
      </c>
      <c r="AI2425" t="s">
        <v>99</v>
      </c>
      <c r="AJ2425" t="s">
        <v>41304</v>
      </c>
      <c r="AK2425" t="s">
        <v>10348</v>
      </c>
      <c r="AL2425" t="s">
        <v>10912</v>
      </c>
      <c r="AM2425">
        <v>2013</v>
      </c>
      <c r="AN2425" s="1">
        <v>41549</v>
      </c>
      <c r="AO2425" s="1">
        <v>41561</v>
      </c>
      <c r="AP2425">
        <v>4</v>
      </c>
      <c r="AQ2425" t="s">
        <v>81</v>
      </c>
      <c r="AR2425" s="4">
        <f>IF(AQ2425="M",AP2425*30.42,AP2425)</f>
        <v>121.68</v>
      </c>
      <c r="AS2425">
        <v>20</v>
      </c>
      <c r="AT2425" s="4">
        <f>AR2425+AS2425</f>
        <v>141.68</v>
      </c>
      <c r="AU2425">
        <v>2</v>
      </c>
      <c r="AV2425" s="1">
        <f>AO2425+AT2425</f>
        <v>41702.68</v>
      </c>
      <c r="AW2425" s="1">
        <v>41762</v>
      </c>
      <c r="AX2425" s="2">
        <f>IF(AV2425&gt;=AW2425,1,2)</f>
        <v>2</v>
      </c>
      <c r="AY2425" s="2" t="str">
        <f>IF((AV2425+10)&gt;=AW2425,"SAVE","LATE")</f>
        <v>LATE</v>
      </c>
      <c r="AZ2425" t="s">
        <v>82</v>
      </c>
      <c r="BA2425" t="s">
        <v>1011</v>
      </c>
      <c r="BB2425">
        <v>464550668</v>
      </c>
      <c r="BC2425">
        <v>152532032</v>
      </c>
      <c r="BD2425" s="9">
        <v>617082700</v>
      </c>
      <c r="BE2425" t="s">
        <v>24092</v>
      </c>
      <c r="BF2425">
        <v>0</v>
      </c>
      <c r="BG2425" t="s">
        <v>70</v>
      </c>
      <c r="BH2425">
        <v>-1</v>
      </c>
      <c r="BK2425">
        <v>0</v>
      </c>
      <c r="BL2425" t="s">
        <v>85</v>
      </c>
      <c r="BM2425" t="s">
        <v>24093</v>
      </c>
    </row>
    <row r="2426" spans="1:65" x14ac:dyDescent="0.25">
      <c r="A2426">
        <v>2013</v>
      </c>
      <c r="B2426" t="s">
        <v>116</v>
      </c>
      <c r="C2426" t="s">
        <v>130</v>
      </c>
      <c r="D2426" t="s">
        <v>40821</v>
      </c>
      <c r="E2426" t="s">
        <v>4573</v>
      </c>
      <c r="F2426" t="s">
        <v>4574</v>
      </c>
      <c r="G2426">
        <v>1</v>
      </c>
      <c r="H2426" t="s">
        <v>46842</v>
      </c>
      <c r="I2426" t="s">
        <v>67</v>
      </c>
      <c r="J2426" t="s">
        <v>88</v>
      </c>
      <c r="K2426">
        <v>3</v>
      </c>
      <c r="L2426" t="s">
        <v>41838</v>
      </c>
      <c r="M2426">
        <v>72000000</v>
      </c>
      <c r="N2426" t="s">
        <v>41840</v>
      </c>
      <c r="O2426" t="s">
        <v>24397</v>
      </c>
      <c r="P2426" t="s">
        <v>90</v>
      </c>
      <c r="Q2426" t="s">
        <v>4575</v>
      </c>
      <c r="R2426" t="s">
        <v>4575</v>
      </c>
      <c r="S2426" t="s">
        <v>3895</v>
      </c>
      <c r="T2426" s="3">
        <v>41402</v>
      </c>
      <c r="U2426" t="s">
        <v>24398</v>
      </c>
      <c r="V2426" t="s">
        <v>24399</v>
      </c>
      <c r="W2426" t="s">
        <v>24400</v>
      </c>
      <c r="X2426">
        <v>339172714</v>
      </c>
      <c r="Y2426" t="s">
        <v>122</v>
      </c>
      <c r="Z2426" t="s">
        <v>123</v>
      </c>
      <c r="AA2426">
        <v>0</v>
      </c>
      <c r="AB2426" t="s">
        <v>76</v>
      </c>
      <c r="AC2426">
        <v>0</v>
      </c>
      <c r="AD2426" t="s">
        <v>76</v>
      </c>
      <c r="AE2426">
        <v>1861127</v>
      </c>
      <c r="AF2426" t="s">
        <v>40104</v>
      </c>
      <c r="AG2426" t="s">
        <v>24091</v>
      </c>
      <c r="AH2426" t="s">
        <v>10911</v>
      </c>
      <c r="AI2426" t="s">
        <v>99</v>
      </c>
      <c r="AJ2426" t="s">
        <v>41304</v>
      </c>
      <c r="AK2426" t="s">
        <v>10348</v>
      </c>
      <c r="AL2426" t="s">
        <v>10912</v>
      </c>
      <c r="AM2426">
        <v>2013</v>
      </c>
      <c r="AN2426" s="1">
        <v>41549</v>
      </c>
      <c r="AO2426" s="1">
        <v>41680</v>
      </c>
      <c r="AP2426">
        <v>4</v>
      </c>
      <c r="AQ2426" t="s">
        <v>81</v>
      </c>
      <c r="AR2426" s="4">
        <f>IF(AQ2426="M",AP2426*30.42,AP2426)</f>
        <v>121.68</v>
      </c>
      <c r="AS2426">
        <v>0</v>
      </c>
      <c r="AT2426" s="4">
        <f>AR2426+AS2426</f>
        <v>121.68</v>
      </c>
      <c r="AU2426">
        <v>3</v>
      </c>
      <c r="AV2426" s="1">
        <f>AO2426+AT2426</f>
        <v>41801.68</v>
      </c>
      <c r="AW2426" s="1">
        <v>41892</v>
      </c>
      <c r="AX2426" s="2">
        <f>IF(AV2426&gt;=AW2426,1,2)</f>
        <v>2</v>
      </c>
      <c r="AY2426" s="2" t="str">
        <f>IF((AV2426+10)&gt;=AW2426,"SAVE","LATE")</f>
        <v>LATE</v>
      </c>
      <c r="AZ2426" t="s">
        <v>82</v>
      </c>
      <c r="BA2426" t="s">
        <v>1011</v>
      </c>
      <c r="BB2426">
        <v>339172712</v>
      </c>
      <c r="BC2426">
        <v>118785190</v>
      </c>
      <c r="BD2426" s="9">
        <v>457957902</v>
      </c>
      <c r="BE2426" t="s">
        <v>24401</v>
      </c>
      <c r="BF2426">
        <v>0</v>
      </c>
      <c r="BG2426" t="s">
        <v>70</v>
      </c>
      <c r="BH2426">
        <v>-1</v>
      </c>
      <c r="BK2426">
        <v>0</v>
      </c>
      <c r="BL2426" t="s">
        <v>85</v>
      </c>
      <c r="BM2426" t="s">
        <v>24402</v>
      </c>
    </row>
    <row r="2427" spans="1:65" x14ac:dyDescent="0.25">
      <c r="A2427">
        <v>2013</v>
      </c>
      <c r="B2427" t="s">
        <v>116</v>
      </c>
      <c r="C2427" t="s">
        <v>130</v>
      </c>
      <c r="D2427" t="s">
        <v>40821</v>
      </c>
      <c r="E2427" t="s">
        <v>4573</v>
      </c>
      <c r="F2427" t="s">
        <v>4574</v>
      </c>
      <c r="G2427">
        <v>1</v>
      </c>
      <c r="H2427" t="s">
        <v>46842</v>
      </c>
      <c r="I2427" t="s">
        <v>67</v>
      </c>
      <c r="J2427" t="s">
        <v>88</v>
      </c>
      <c r="K2427">
        <v>3</v>
      </c>
      <c r="L2427" t="s">
        <v>41838</v>
      </c>
      <c r="M2427">
        <v>72000000</v>
      </c>
      <c r="N2427" t="s">
        <v>41840</v>
      </c>
      <c r="O2427" t="s">
        <v>24425</v>
      </c>
      <c r="P2427" t="s">
        <v>90</v>
      </c>
      <c r="Q2427" t="s">
        <v>4575</v>
      </c>
      <c r="R2427" t="s">
        <v>4575</v>
      </c>
      <c r="S2427" t="s">
        <v>3895</v>
      </c>
      <c r="T2427" s="3">
        <v>41285</v>
      </c>
      <c r="U2427" t="s">
        <v>24426</v>
      </c>
      <c r="V2427" t="s">
        <v>24427</v>
      </c>
      <c r="W2427" t="s">
        <v>24428</v>
      </c>
      <c r="X2427">
        <v>331761567</v>
      </c>
      <c r="Y2427" t="s">
        <v>122</v>
      </c>
      <c r="Z2427" t="s">
        <v>123</v>
      </c>
      <c r="AA2427">
        <v>0</v>
      </c>
      <c r="AB2427" t="s">
        <v>76</v>
      </c>
      <c r="AC2427">
        <v>0</v>
      </c>
      <c r="AD2427" t="s">
        <v>76</v>
      </c>
      <c r="AE2427">
        <v>2069037</v>
      </c>
      <c r="AF2427" t="s">
        <v>40104</v>
      </c>
      <c r="AG2427" t="s">
        <v>24429</v>
      </c>
      <c r="AH2427" t="s">
        <v>24430</v>
      </c>
      <c r="AI2427" t="s">
        <v>99</v>
      </c>
      <c r="AJ2427" t="s">
        <v>41304</v>
      </c>
      <c r="AK2427" t="s">
        <v>24431</v>
      </c>
      <c r="AL2427" t="s">
        <v>18419</v>
      </c>
      <c r="AM2427">
        <v>2013</v>
      </c>
      <c r="AN2427" s="1">
        <v>41639</v>
      </c>
      <c r="AO2427" s="1">
        <v>41738</v>
      </c>
      <c r="AP2427">
        <v>2</v>
      </c>
      <c r="AQ2427" t="s">
        <v>81</v>
      </c>
      <c r="AR2427" s="4">
        <f>IF(AQ2427="M",AP2427*30.42,AP2427)</f>
        <v>60.84</v>
      </c>
      <c r="AS2427">
        <v>0</v>
      </c>
      <c r="AT2427" s="4">
        <f>AR2427+AS2427</f>
        <v>60.84</v>
      </c>
      <c r="AU2427">
        <v>1</v>
      </c>
      <c r="AV2427" s="1">
        <f>AO2427+AT2427</f>
        <v>41798.839999999997</v>
      </c>
      <c r="AW2427" s="1">
        <v>41829</v>
      </c>
      <c r="AX2427" s="2">
        <f>IF(AV2427&gt;=AW2427,1,2)</f>
        <v>2</v>
      </c>
      <c r="AY2427" s="2" t="str">
        <f>IF((AV2427+10)&gt;=AW2427,"SAVE","LATE")</f>
        <v>LATE</v>
      </c>
      <c r="AZ2427" t="s">
        <v>82</v>
      </c>
      <c r="BA2427" t="s">
        <v>1011</v>
      </c>
      <c r="BB2427">
        <v>331761567</v>
      </c>
      <c r="BC2427">
        <v>0</v>
      </c>
      <c r="BD2427" s="9">
        <v>331761567</v>
      </c>
      <c r="BE2427" t="s">
        <v>24432</v>
      </c>
      <c r="BF2427">
        <v>0</v>
      </c>
      <c r="BG2427" t="s">
        <v>70</v>
      </c>
      <c r="BH2427">
        <v>-1</v>
      </c>
      <c r="BI2427" t="s">
        <v>40822</v>
      </c>
      <c r="BJ2427" t="s">
        <v>24433</v>
      </c>
      <c r="BK2427">
        <v>0</v>
      </c>
      <c r="BL2427" t="s">
        <v>85</v>
      </c>
      <c r="BM2427" t="s">
        <v>24434</v>
      </c>
    </row>
    <row r="2428" spans="1:65" x14ac:dyDescent="0.25">
      <c r="A2428">
        <v>2013</v>
      </c>
      <c r="B2428" t="s">
        <v>116</v>
      </c>
      <c r="C2428" t="s">
        <v>130</v>
      </c>
      <c r="D2428" t="s">
        <v>40821</v>
      </c>
      <c r="E2428" t="s">
        <v>4573</v>
      </c>
      <c r="F2428" t="s">
        <v>4574</v>
      </c>
      <c r="G2428">
        <v>1</v>
      </c>
      <c r="H2428" t="s">
        <v>46842</v>
      </c>
      <c r="I2428" t="s">
        <v>67</v>
      </c>
      <c r="J2428" t="s">
        <v>88</v>
      </c>
      <c r="K2428">
        <v>3</v>
      </c>
      <c r="L2428" t="s">
        <v>41838</v>
      </c>
      <c r="M2428">
        <v>72000000</v>
      </c>
      <c r="N2428" t="s">
        <v>41840</v>
      </c>
      <c r="O2428" t="s">
        <v>24513</v>
      </c>
      <c r="P2428" t="s">
        <v>90</v>
      </c>
      <c r="Q2428" t="s">
        <v>4575</v>
      </c>
      <c r="R2428" t="s">
        <v>4575</v>
      </c>
      <c r="S2428" t="s">
        <v>3895</v>
      </c>
      <c r="T2428" t="s">
        <v>13612</v>
      </c>
      <c r="U2428" t="s">
        <v>24514</v>
      </c>
      <c r="V2428" t="s">
        <v>24515</v>
      </c>
      <c r="W2428" t="s">
        <v>24516</v>
      </c>
      <c r="X2428">
        <v>300000000</v>
      </c>
      <c r="Y2428" t="s">
        <v>122</v>
      </c>
      <c r="Z2428" t="s">
        <v>123</v>
      </c>
      <c r="AA2428">
        <v>0</v>
      </c>
      <c r="AB2428" t="s">
        <v>76</v>
      </c>
      <c r="AC2428">
        <v>0</v>
      </c>
      <c r="AD2428" t="s">
        <v>76</v>
      </c>
      <c r="AE2428">
        <v>1711329</v>
      </c>
      <c r="AF2428" t="s">
        <v>41304</v>
      </c>
      <c r="AG2428" t="s">
        <v>19738</v>
      </c>
      <c r="AH2428" t="s">
        <v>19739</v>
      </c>
      <c r="AI2428" t="s">
        <v>99</v>
      </c>
      <c r="AJ2428" t="s">
        <v>41304</v>
      </c>
      <c r="AK2428" t="s">
        <v>19738</v>
      </c>
      <c r="AL2428" t="s">
        <v>19739</v>
      </c>
      <c r="AM2428">
        <v>2013</v>
      </c>
      <c r="AN2428" s="1">
        <v>41477</v>
      </c>
      <c r="AO2428" s="1">
        <v>41516</v>
      </c>
      <c r="AP2428">
        <v>4</v>
      </c>
      <c r="AQ2428" t="s">
        <v>81</v>
      </c>
      <c r="AR2428" s="4">
        <f>IF(AQ2428="M",AP2428*30.42,AP2428)</f>
        <v>121.68</v>
      </c>
      <c r="AS2428">
        <v>0</v>
      </c>
      <c r="AT2428" s="4">
        <f>AR2428+AS2428</f>
        <v>121.68</v>
      </c>
      <c r="AU2428">
        <v>1</v>
      </c>
      <c r="AV2428" s="1">
        <f>AO2428+AT2428</f>
        <v>41637.68</v>
      </c>
      <c r="AW2428" s="1">
        <v>41669</v>
      </c>
      <c r="AX2428" s="2">
        <f>IF(AV2428&gt;=AW2428,1,2)</f>
        <v>2</v>
      </c>
      <c r="AY2428" s="2" t="str">
        <f>IF((AV2428+10)&gt;=AW2428,"SAVE","LATE")</f>
        <v>LATE</v>
      </c>
      <c r="AZ2428" t="s">
        <v>82</v>
      </c>
      <c r="BA2428" t="s">
        <v>1011</v>
      </c>
      <c r="BB2428">
        <v>298501295</v>
      </c>
      <c r="BC2428">
        <v>0</v>
      </c>
      <c r="BD2428" s="9">
        <v>298501295</v>
      </c>
      <c r="BE2428" t="s">
        <v>44872</v>
      </c>
      <c r="BF2428">
        <v>0</v>
      </c>
      <c r="BG2428" t="s">
        <v>70</v>
      </c>
      <c r="BH2428">
        <v>-1</v>
      </c>
      <c r="BI2428" t="s">
        <v>19739</v>
      </c>
      <c r="BJ2428" t="s">
        <v>24517</v>
      </c>
      <c r="BK2428">
        <v>0</v>
      </c>
      <c r="BL2428" t="s">
        <v>85</v>
      </c>
      <c r="BM2428" t="s">
        <v>24518</v>
      </c>
    </row>
    <row r="2429" spans="1:65" x14ac:dyDescent="0.25">
      <c r="A2429">
        <v>2013</v>
      </c>
      <c r="B2429" t="s">
        <v>116</v>
      </c>
      <c r="C2429" t="s">
        <v>130</v>
      </c>
      <c r="D2429" t="s">
        <v>40821</v>
      </c>
      <c r="E2429" t="s">
        <v>4573</v>
      </c>
      <c r="F2429" t="s">
        <v>4574</v>
      </c>
      <c r="G2429">
        <v>1</v>
      </c>
      <c r="H2429" t="s">
        <v>46842</v>
      </c>
      <c r="I2429" t="s">
        <v>67</v>
      </c>
      <c r="J2429" t="s">
        <v>88</v>
      </c>
      <c r="K2429">
        <v>3</v>
      </c>
      <c r="L2429" t="s">
        <v>41838</v>
      </c>
      <c r="M2429">
        <v>72000000</v>
      </c>
      <c r="N2429" t="s">
        <v>41840</v>
      </c>
      <c r="O2429" t="s">
        <v>24808</v>
      </c>
      <c r="P2429" t="s">
        <v>90</v>
      </c>
      <c r="Q2429" t="s">
        <v>4575</v>
      </c>
      <c r="R2429" t="s">
        <v>4575</v>
      </c>
      <c r="S2429" t="s">
        <v>3895</v>
      </c>
      <c r="T2429" s="3">
        <v>41584</v>
      </c>
      <c r="U2429" t="s">
        <v>24809</v>
      </c>
      <c r="V2429" t="s">
        <v>24810</v>
      </c>
      <c r="W2429" t="s">
        <v>24811</v>
      </c>
      <c r="X2429">
        <v>200000000</v>
      </c>
      <c r="Y2429" t="s">
        <v>122</v>
      </c>
      <c r="Z2429" t="s">
        <v>123</v>
      </c>
      <c r="AA2429">
        <v>0</v>
      </c>
      <c r="AB2429" t="s">
        <v>76</v>
      </c>
      <c r="AC2429">
        <v>0</v>
      </c>
      <c r="AD2429" t="s">
        <v>76</v>
      </c>
      <c r="AE2429">
        <v>1739569</v>
      </c>
      <c r="AF2429" t="s">
        <v>40104</v>
      </c>
      <c r="AG2429" t="s">
        <v>10088</v>
      </c>
      <c r="AH2429" t="s">
        <v>10089</v>
      </c>
      <c r="AI2429" t="s">
        <v>99</v>
      </c>
      <c r="AJ2429" t="s">
        <v>41304</v>
      </c>
      <c r="AK2429" t="s">
        <v>10090</v>
      </c>
      <c r="AL2429" t="s">
        <v>10091</v>
      </c>
      <c r="AM2429">
        <v>2013</v>
      </c>
      <c r="AN2429" s="1">
        <v>41492</v>
      </c>
      <c r="AO2429" s="1">
        <v>41498</v>
      </c>
      <c r="AP2429">
        <v>2</v>
      </c>
      <c r="AQ2429" t="s">
        <v>81</v>
      </c>
      <c r="AR2429" s="4">
        <f>IF(AQ2429="M",AP2429*30.42,AP2429)</f>
        <v>60.84</v>
      </c>
      <c r="AS2429">
        <v>0</v>
      </c>
      <c r="AT2429" s="4">
        <f>AR2429+AS2429</f>
        <v>60.84</v>
      </c>
      <c r="AU2429">
        <v>2</v>
      </c>
      <c r="AV2429" s="1">
        <f>AO2429+AT2429</f>
        <v>41558.839999999997</v>
      </c>
      <c r="AW2429" s="1">
        <v>41620</v>
      </c>
      <c r="AX2429" s="2">
        <f>IF(AV2429&gt;=AW2429,1,2)</f>
        <v>2</v>
      </c>
      <c r="AY2429" s="2" t="str">
        <f>IF((AV2429+10)&gt;=AW2429,"SAVE","LATE")</f>
        <v>LATE</v>
      </c>
      <c r="AZ2429" t="s">
        <v>82</v>
      </c>
      <c r="BA2429" t="s">
        <v>1011</v>
      </c>
      <c r="BB2429">
        <v>200000000</v>
      </c>
      <c r="BC2429">
        <v>0</v>
      </c>
      <c r="BD2429" s="9">
        <v>200000000</v>
      </c>
      <c r="BE2429" t="s">
        <v>44873</v>
      </c>
      <c r="BF2429">
        <v>0</v>
      </c>
      <c r="BG2429" t="s">
        <v>70</v>
      </c>
      <c r="BH2429">
        <v>-1</v>
      </c>
      <c r="BI2429" t="s">
        <v>24812</v>
      </c>
      <c r="BJ2429" t="s">
        <v>24813</v>
      </c>
      <c r="BK2429">
        <v>0</v>
      </c>
      <c r="BL2429" t="s">
        <v>85</v>
      </c>
      <c r="BM2429" t="s">
        <v>24814</v>
      </c>
    </row>
    <row r="2430" spans="1:65" x14ac:dyDescent="0.25">
      <c r="A2430">
        <v>2013</v>
      </c>
      <c r="B2430" t="s">
        <v>116</v>
      </c>
      <c r="C2430" t="s">
        <v>357</v>
      </c>
      <c r="D2430" t="s">
        <v>47283</v>
      </c>
      <c r="E2430" t="s">
        <v>14402</v>
      </c>
      <c r="F2430" t="s">
        <v>14403</v>
      </c>
      <c r="G2430">
        <v>12</v>
      </c>
      <c r="H2430" t="s">
        <v>41881</v>
      </c>
      <c r="I2430" t="s">
        <v>105</v>
      </c>
      <c r="J2430" t="s">
        <v>68</v>
      </c>
      <c r="K2430">
        <v>3</v>
      </c>
      <c r="L2430" t="s">
        <v>41838</v>
      </c>
      <c r="M2430">
        <v>80000000</v>
      </c>
      <c r="N2430" t="s">
        <v>348</v>
      </c>
      <c r="O2430" t="s">
        <v>26360</v>
      </c>
      <c r="P2430" t="s">
        <v>90</v>
      </c>
      <c r="Q2430" t="s">
        <v>70</v>
      </c>
      <c r="R2430" t="s">
        <v>70</v>
      </c>
      <c r="S2430" t="s">
        <v>11796</v>
      </c>
      <c r="T2430" s="3">
        <v>41497</v>
      </c>
      <c r="U2430" t="s">
        <v>26361</v>
      </c>
      <c r="V2430" t="s">
        <v>26362</v>
      </c>
      <c r="W2430" t="s">
        <v>26362</v>
      </c>
      <c r="X2430">
        <v>147648224</v>
      </c>
      <c r="Y2430" t="s">
        <v>122</v>
      </c>
      <c r="Z2430" t="s">
        <v>123</v>
      </c>
      <c r="AA2430">
        <v>0</v>
      </c>
      <c r="AB2430" t="s">
        <v>76</v>
      </c>
      <c r="AC2430">
        <v>0</v>
      </c>
      <c r="AD2430" t="s">
        <v>76</v>
      </c>
      <c r="AE2430">
        <v>1939243</v>
      </c>
      <c r="AF2430" t="s">
        <v>40104</v>
      </c>
      <c r="AG2430" t="s">
        <v>621</v>
      </c>
      <c r="AH2430" t="s">
        <v>11799</v>
      </c>
      <c r="AI2430" t="s">
        <v>99</v>
      </c>
      <c r="AJ2430" t="s">
        <v>41304</v>
      </c>
      <c r="AK2430">
        <v>19149992</v>
      </c>
      <c r="AL2430" t="s">
        <v>15963</v>
      </c>
      <c r="AM2430">
        <v>2013</v>
      </c>
      <c r="AN2430" s="1">
        <v>41584</v>
      </c>
      <c r="AO2430" s="1">
        <v>41584</v>
      </c>
      <c r="AP2430">
        <v>5</v>
      </c>
      <c r="AQ2430" t="s">
        <v>81</v>
      </c>
      <c r="AR2430" s="4">
        <f>IF(AQ2430="M",AP2430*30.42,AP2430)</f>
        <v>152.10000000000002</v>
      </c>
      <c r="AS2430">
        <v>0</v>
      </c>
      <c r="AT2430" s="4">
        <f>AR2430+AS2430</f>
        <v>152.10000000000002</v>
      </c>
      <c r="AU2430">
        <v>5</v>
      </c>
      <c r="AV2430" s="1">
        <f>AO2430+AT2430</f>
        <v>41736.1</v>
      </c>
      <c r="AW2430" s="1">
        <v>41888</v>
      </c>
      <c r="AX2430" s="2">
        <f>IF(AV2430&gt;=AW2430,1,2)</f>
        <v>2</v>
      </c>
      <c r="AY2430" s="2" t="str">
        <f>IF((AV2430+10)&gt;=AW2430,"SAVE","LATE")</f>
        <v>LATE</v>
      </c>
      <c r="AZ2430" t="s">
        <v>82</v>
      </c>
      <c r="BA2430" t="s">
        <v>1011</v>
      </c>
      <c r="BB2430">
        <v>147648224</v>
      </c>
      <c r="BC2430">
        <v>0</v>
      </c>
      <c r="BD2430" s="9">
        <v>147648224</v>
      </c>
      <c r="BE2430" t="s">
        <v>26360</v>
      </c>
      <c r="BF2430">
        <v>0</v>
      </c>
      <c r="BG2430" t="s">
        <v>70</v>
      </c>
      <c r="BH2430">
        <v>-1</v>
      </c>
      <c r="BI2430" t="s">
        <v>70</v>
      </c>
      <c r="BJ2430" t="s">
        <v>70</v>
      </c>
      <c r="BK2430">
        <v>0</v>
      </c>
      <c r="BL2430" t="s">
        <v>85</v>
      </c>
      <c r="BM2430" t="s">
        <v>26363</v>
      </c>
    </row>
    <row r="2431" spans="1:65" x14ac:dyDescent="0.25">
      <c r="A2431">
        <v>2013</v>
      </c>
      <c r="B2431" t="s">
        <v>116</v>
      </c>
      <c r="C2431" t="s">
        <v>130</v>
      </c>
      <c r="D2431" t="s">
        <v>40828</v>
      </c>
      <c r="E2431" t="s">
        <v>24731</v>
      </c>
      <c r="F2431" t="s">
        <v>24732</v>
      </c>
      <c r="G2431">
        <v>1</v>
      </c>
      <c r="H2431" t="s">
        <v>46842</v>
      </c>
      <c r="I2431" t="s">
        <v>67</v>
      </c>
      <c r="J2431" t="s">
        <v>88</v>
      </c>
      <c r="K2431">
        <v>3</v>
      </c>
      <c r="L2431" t="s">
        <v>41838</v>
      </c>
      <c r="M2431">
        <v>72000000</v>
      </c>
      <c r="N2431" t="s">
        <v>41840</v>
      </c>
      <c r="O2431" t="s">
        <v>44894</v>
      </c>
      <c r="P2431" t="s">
        <v>90</v>
      </c>
      <c r="Q2431" t="s">
        <v>24733</v>
      </c>
      <c r="R2431" t="s">
        <v>24733</v>
      </c>
      <c r="S2431" t="s">
        <v>24734</v>
      </c>
      <c r="T2431" t="s">
        <v>13824</v>
      </c>
      <c r="U2431" t="s">
        <v>24735</v>
      </c>
      <c r="V2431" t="s">
        <v>24736</v>
      </c>
      <c r="W2431" t="s">
        <v>24737</v>
      </c>
      <c r="X2431">
        <v>224965099</v>
      </c>
      <c r="Y2431" t="s">
        <v>122</v>
      </c>
      <c r="Z2431" t="s">
        <v>123</v>
      </c>
      <c r="AA2431">
        <v>0</v>
      </c>
      <c r="AB2431" t="s">
        <v>76</v>
      </c>
      <c r="AC2431">
        <v>0</v>
      </c>
      <c r="AD2431" t="s">
        <v>76</v>
      </c>
      <c r="AE2431">
        <v>2059993</v>
      </c>
      <c r="AF2431" t="s">
        <v>41304</v>
      </c>
      <c r="AG2431">
        <v>3095983</v>
      </c>
      <c r="AH2431" t="s">
        <v>24738</v>
      </c>
      <c r="AI2431" t="s">
        <v>99</v>
      </c>
      <c r="AJ2431" t="s">
        <v>41304</v>
      </c>
      <c r="AK2431">
        <v>3095983</v>
      </c>
      <c r="AL2431" t="s">
        <v>24738</v>
      </c>
      <c r="AM2431">
        <v>2013</v>
      </c>
      <c r="AN2431" s="1">
        <v>41635</v>
      </c>
      <c r="AO2431" s="1">
        <v>41655</v>
      </c>
      <c r="AP2431">
        <v>3</v>
      </c>
      <c r="AQ2431" t="s">
        <v>81</v>
      </c>
      <c r="AR2431" s="4">
        <f>IF(AQ2431="M",AP2431*30.42,AP2431)</f>
        <v>91.26</v>
      </c>
      <c r="AS2431">
        <v>0</v>
      </c>
      <c r="AT2431" s="4">
        <f>AR2431+AS2431</f>
        <v>91.26</v>
      </c>
      <c r="AU2431">
        <v>2</v>
      </c>
      <c r="AV2431" s="1">
        <f>AO2431+AT2431</f>
        <v>41746.26</v>
      </c>
      <c r="AW2431" s="1">
        <v>41806</v>
      </c>
      <c r="AX2431" s="2">
        <f>IF(AV2431&gt;=AW2431,1,2)</f>
        <v>2</v>
      </c>
      <c r="AY2431" s="2" t="str">
        <f>IF((AV2431+10)&gt;=AW2431,"SAVE","LATE")</f>
        <v>LATE</v>
      </c>
      <c r="AZ2431" t="s">
        <v>82</v>
      </c>
      <c r="BA2431" t="s">
        <v>1011</v>
      </c>
      <c r="BB2431">
        <v>222835659</v>
      </c>
      <c r="BC2431">
        <v>107238977</v>
      </c>
      <c r="BD2431" s="9">
        <v>330074636</v>
      </c>
      <c r="BE2431" t="s">
        <v>24739</v>
      </c>
      <c r="BF2431">
        <v>0</v>
      </c>
      <c r="BG2431" t="s">
        <v>70</v>
      </c>
      <c r="BH2431">
        <v>-1</v>
      </c>
      <c r="BI2431" t="s">
        <v>24738</v>
      </c>
      <c r="BJ2431" t="s">
        <v>24740</v>
      </c>
      <c r="BK2431">
        <v>0</v>
      </c>
      <c r="BL2431" t="s">
        <v>85</v>
      </c>
      <c r="BM2431" t="s">
        <v>24741</v>
      </c>
    </row>
    <row r="2432" spans="1:65" x14ac:dyDescent="0.25">
      <c r="A2432">
        <v>2013</v>
      </c>
      <c r="B2432" t="s">
        <v>116</v>
      </c>
      <c r="C2432" t="s">
        <v>290</v>
      </c>
      <c r="D2432" t="s">
        <v>42966</v>
      </c>
      <c r="E2432" t="s">
        <v>927</v>
      </c>
      <c r="F2432" t="s">
        <v>25257</v>
      </c>
      <c r="G2432">
        <v>12</v>
      </c>
      <c r="H2432" t="s">
        <v>41881</v>
      </c>
      <c r="I2432" t="s">
        <v>67</v>
      </c>
      <c r="J2432" t="s">
        <v>68</v>
      </c>
      <c r="K2432">
        <v>3</v>
      </c>
      <c r="L2432" t="s">
        <v>41838</v>
      </c>
      <c r="M2432">
        <v>77000000</v>
      </c>
      <c r="N2432" t="s">
        <v>481</v>
      </c>
      <c r="O2432" t="s">
        <v>44895</v>
      </c>
      <c r="P2432" t="s">
        <v>90</v>
      </c>
      <c r="Q2432" t="s">
        <v>70</v>
      </c>
      <c r="R2432" t="s">
        <v>70</v>
      </c>
      <c r="S2432" t="s">
        <v>24734</v>
      </c>
      <c r="T2432" s="3">
        <v>41313</v>
      </c>
      <c r="U2432" t="s">
        <v>26491</v>
      </c>
      <c r="V2432" t="s">
        <v>26492</v>
      </c>
      <c r="W2432" t="s">
        <v>26493</v>
      </c>
      <c r="X2432">
        <v>65401354</v>
      </c>
      <c r="Y2432" t="s">
        <v>122</v>
      </c>
      <c r="Z2432" t="s">
        <v>123</v>
      </c>
      <c r="AA2432">
        <v>0</v>
      </c>
      <c r="AB2432" t="s">
        <v>76</v>
      </c>
      <c r="AC2432">
        <v>0</v>
      </c>
      <c r="AD2432" t="s">
        <v>76</v>
      </c>
      <c r="AE2432">
        <v>1731842</v>
      </c>
      <c r="AF2432" t="s">
        <v>40104</v>
      </c>
      <c r="AG2432">
        <v>8999993953</v>
      </c>
      <c r="AH2432" t="s">
        <v>26494</v>
      </c>
      <c r="AI2432" t="s">
        <v>99</v>
      </c>
      <c r="AJ2432" t="s">
        <v>41304</v>
      </c>
      <c r="AK2432">
        <v>79879627</v>
      </c>
      <c r="AL2432" t="s">
        <v>26495</v>
      </c>
      <c r="AM2432">
        <v>2013</v>
      </c>
      <c r="AN2432" s="1">
        <v>41485</v>
      </c>
      <c r="AO2432" s="1">
        <v>41558</v>
      </c>
      <c r="AP2432">
        <v>17</v>
      </c>
      <c r="AQ2432" t="s">
        <v>81</v>
      </c>
      <c r="AR2432" s="4">
        <f>IF(AQ2432="M",AP2432*30.42,AP2432)</f>
        <v>517.14</v>
      </c>
      <c r="AS2432">
        <v>0</v>
      </c>
      <c r="AT2432" s="4">
        <f>AR2432+AS2432</f>
        <v>517.14</v>
      </c>
      <c r="AU2432">
        <v>4</v>
      </c>
      <c r="AV2432" s="1">
        <f>AO2432+AT2432</f>
        <v>42075.14</v>
      </c>
      <c r="AW2432" s="1">
        <v>42196</v>
      </c>
      <c r="AX2432" s="2">
        <f>IF(AV2432&gt;=AW2432,1,2)</f>
        <v>2</v>
      </c>
      <c r="AY2432" s="2" t="str">
        <f>IF((AV2432+10)&gt;=AW2432,"SAVE","LATE")</f>
        <v>LATE</v>
      </c>
      <c r="AZ2432" t="s">
        <v>82</v>
      </c>
      <c r="BA2432" t="s">
        <v>1011</v>
      </c>
      <c r="BB2432">
        <v>65401354</v>
      </c>
      <c r="BC2432">
        <v>0</v>
      </c>
      <c r="BD2432" s="9">
        <v>65401354</v>
      </c>
      <c r="BE2432" t="s">
        <v>44895</v>
      </c>
      <c r="BF2432">
        <v>0</v>
      </c>
      <c r="BG2432" t="s">
        <v>70</v>
      </c>
      <c r="BH2432">
        <v>-1</v>
      </c>
      <c r="BI2432" t="s">
        <v>70</v>
      </c>
      <c r="BJ2432" t="s">
        <v>70</v>
      </c>
      <c r="BK2432">
        <v>0</v>
      </c>
      <c r="BL2432" t="s">
        <v>85</v>
      </c>
      <c r="BM2432" t="s">
        <v>26496</v>
      </c>
    </row>
    <row r="2433" spans="1:65" x14ac:dyDescent="0.25">
      <c r="A2433">
        <v>2013</v>
      </c>
      <c r="B2433" t="s">
        <v>116</v>
      </c>
      <c r="C2433" t="s">
        <v>357</v>
      </c>
      <c r="D2433" t="s">
        <v>47283</v>
      </c>
      <c r="E2433" t="s">
        <v>14402</v>
      </c>
      <c r="F2433" t="s">
        <v>14403</v>
      </c>
      <c r="G2433">
        <v>12</v>
      </c>
      <c r="H2433" t="s">
        <v>41881</v>
      </c>
      <c r="I2433" t="s">
        <v>105</v>
      </c>
      <c r="J2433" t="s">
        <v>68</v>
      </c>
      <c r="K2433">
        <v>3</v>
      </c>
      <c r="L2433" t="s">
        <v>41838</v>
      </c>
      <c r="M2433">
        <v>80000000</v>
      </c>
      <c r="N2433" t="s">
        <v>348</v>
      </c>
      <c r="O2433" t="s">
        <v>25971</v>
      </c>
      <c r="P2433" t="s">
        <v>90</v>
      </c>
      <c r="Q2433" t="s">
        <v>70</v>
      </c>
      <c r="R2433" t="s">
        <v>70</v>
      </c>
      <c r="S2433" t="s">
        <v>41646</v>
      </c>
      <c r="T2433" t="s">
        <v>18590</v>
      </c>
      <c r="U2433" t="s">
        <v>25972</v>
      </c>
      <c r="V2433" t="s">
        <v>25973</v>
      </c>
      <c r="W2433" t="s">
        <v>25973</v>
      </c>
      <c r="X2433">
        <v>492160720</v>
      </c>
      <c r="Y2433" t="s">
        <v>122</v>
      </c>
      <c r="Z2433" t="s">
        <v>123</v>
      </c>
      <c r="AA2433">
        <v>0</v>
      </c>
      <c r="AB2433" t="s">
        <v>76</v>
      </c>
      <c r="AC2433">
        <v>0</v>
      </c>
      <c r="AD2433" t="s">
        <v>76</v>
      </c>
      <c r="AE2433">
        <v>1830297</v>
      </c>
      <c r="AF2433" t="s">
        <v>40104</v>
      </c>
      <c r="AG2433" t="s">
        <v>25974</v>
      </c>
      <c r="AH2433" t="s">
        <v>25975</v>
      </c>
      <c r="AI2433" t="s">
        <v>99</v>
      </c>
      <c r="AJ2433" t="s">
        <v>41304</v>
      </c>
      <c r="AK2433">
        <v>3061950</v>
      </c>
      <c r="AL2433" t="s">
        <v>25976</v>
      </c>
      <c r="AM2433">
        <v>2013</v>
      </c>
      <c r="AN2433" s="1">
        <v>41486</v>
      </c>
      <c r="AO2433" s="1">
        <v>41486</v>
      </c>
      <c r="AP2433">
        <v>9</v>
      </c>
      <c r="AQ2433" t="s">
        <v>81</v>
      </c>
      <c r="AR2433" s="4">
        <f>IF(AQ2433="M",AP2433*30.42,AP2433)</f>
        <v>273.78000000000003</v>
      </c>
      <c r="AS2433">
        <v>0</v>
      </c>
      <c r="AT2433" s="4">
        <f>AR2433+AS2433</f>
        <v>273.78000000000003</v>
      </c>
      <c r="AU2433">
        <v>5</v>
      </c>
      <c r="AV2433" s="1">
        <f>AO2433+AT2433</f>
        <v>41759.78</v>
      </c>
      <c r="AW2433" s="1">
        <v>41912</v>
      </c>
      <c r="AX2433" s="2">
        <f>IF(AV2433&gt;=AW2433,1,2)</f>
        <v>2</v>
      </c>
      <c r="AY2433" s="2" t="str">
        <f>IF((AV2433+10)&gt;=AW2433,"SAVE","LATE")</f>
        <v>LATE</v>
      </c>
      <c r="AZ2433" t="s">
        <v>82</v>
      </c>
      <c r="BA2433" t="s">
        <v>1011</v>
      </c>
      <c r="BB2433">
        <v>492160720</v>
      </c>
      <c r="BC2433">
        <v>0</v>
      </c>
      <c r="BD2433" s="9">
        <v>492160720</v>
      </c>
      <c r="BE2433" t="s">
        <v>25971</v>
      </c>
      <c r="BF2433">
        <v>0</v>
      </c>
      <c r="BG2433" t="s">
        <v>70</v>
      </c>
      <c r="BH2433">
        <v>-1</v>
      </c>
      <c r="BI2433" t="s">
        <v>70</v>
      </c>
      <c r="BJ2433" t="s">
        <v>70</v>
      </c>
      <c r="BK2433">
        <v>0</v>
      </c>
      <c r="BL2433" t="s">
        <v>85</v>
      </c>
      <c r="BM2433" t="s">
        <v>25977</v>
      </c>
    </row>
    <row r="2434" spans="1:65" x14ac:dyDescent="0.25">
      <c r="A2434">
        <v>2013</v>
      </c>
      <c r="B2434" t="s">
        <v>116</v>
      </c>
      <c r="C2434" t="s">
        <v>357</v>
      </c>
      <c r="D2434" t="s">
        <v>47283</v>
      </c>
      <c r="E2434" t="s">
        <v>14402</v>
      </c>
      <c r="F2434" t="s">
        <v>14403</v>
      </c>
      <c r="G2434">
        <v>12</v>
      </c>
      <c r="H2434" t="s">
        <v>41881</v>
      </c>
      <c r="I2434" t="s">
        <v>105</v>
      </c>
      <c r="J2434" t="s">
        <v>68</v>
      </c>
      <c r="K2434">
        <v>3</v>
      </c>
      <c r="L2434" t="s">
        <v>41838</v>
      </c>
      <c r="M2434">
        <v>80000000</v>
      </c>
      <c r="N2434" t="s">
        <v>348</v>
      </c>
      <c r="O2434" t="s">
        <v>25811</v>
      </c>
      <c r="P2434" t="s">
        <v>90</v>
      </c>
      <c r="Q2434" t="s">
        <v>70</v>
      </c>
      <c r="R2434" t="s">
        <v>70</v>
      </c>
      <c r="S2434" t="s">
        <v>41647</v>
      </c>
      <c r="T2434" t="s">
        <v>18590</v>
      </c>
      <c r="U2434" t="s">
        <v>25812</v>
      </c>
      <c r="V2434" t="s">
        <v>25813</v>
      </c>
      <c r="W2434" t="s">
        <v>25813</v>
      </c>
      <c r="X2434">
        <v>615200935</v>
      </c>
      <c r="Y2434" t="s">
        <v>122</v>
      </c>
      <c r="Z2434" t="s">
        <v>123</v>
      </c>
      <c r="AA2434">
        <v>0</v>
      </c>
      <c r="AB2434" t="s">
        <v>76</v>
      </c>
      <c r="AC2434">
        <v>0</v>
      </c>
      <c r="AD2434" t="s">
        <v>76</v>
      </c>
      <c r="AE2434">
        <v>1830181</v>
      </c>
      <c r="AF2434" t="s">
        <v>40104</v>
      </c>
      <c r="AG2434" t="s">
        <v>25814</v>
      </c>
      <c r="AH2434" t="s">
        <v>25815</v>
      </c>
      <c r="AI2434" t="s">
        <v>99</v>
      </c>
      <c r="AJ2434" t="s">
        <v>41304</v>
      </c>
      <c r="AK2434">
        <v>179536</v>
      </c>
      <c r="AL2434" t="s">
        <v>25816</v>
      </c>
      <c r="AM2434">
        <v>2013</v>
      </c>
      <c r="AN2434" s="1">
        <v>41478</v>
      </c>
      <c r="AO2434" s="1">
        <v>41478</v>
      </c>
      <c r="AP2434">
        <v>9</v>
      </c>
      <c r="AQ2434" t="s">
        <v>81</v>
      </c>
      <c r="AR2434" s="4">
        <f>IF(AQ2434="M",AP2434*30.42,AP2434)</f>
        <v>273.78000000000003</v>
      </c>
      <c r="AS2434">
        <v>0</v>
      </c>
      <c r="AT2434" s="4">
        <f>AR2434+AS2434</f>
        <v>273.78000000000003</v>
      </c>
      <c r="AU2434">
        <v>4</v>
      </c>
      <c r="AV2434" s="1">
        <f>AO2434+AT2434</f>
        <v>41751.78</v>
      </c>
      <c r="AW2434" s="1">
        <v>41874</v>
      </c>
      <c r="AX2434" s="2">
        <f>IF(AV2434&gt;=AW2434,1,2)</f>
        <v>2</v>
      </c>
      <c r="AY2434" s="2" t="str">
        <f>IF((AV2434+10)&gt;=AW2434,"SAVE","LATE")</f>
        <v>LATE</v>
      </c>
      <c r="AZ2434" t="s">
        <v>82</v>
      </c>
      <c r="BA2434" t="s">
        <v>1011</v>
      </c>
      <c r="BB2434">
        <v>615200935</v>
      </c>
      <c r="BC2434">
        <v>0</v>
      </c>
      <c r="BD2434" s="9">
        <v>615200935</v>
      </c>
      <c r="BE2434" t="s">
        <v>25811</v>
      </c>
      <c r="BF2434">
        <v>0</v>
      </c>
      <c r="BG2434" t="s">
        <v>70</v>
      </c>
      <c r="BH2434">
        <v>-1</v>
      </c>
      <c r="BI2434" t="s">
        <v>70</v>
      </c>
      <c r="BJ2434" t="s">
        <v>70</v>
      </c>
      <c r="BK2434">
        <v>0</v>
      </c>
      <c r="BL2434" t="s">
        <v>85</v>
      </c>
      <c r="BM2434" t="s">
        <v>25817</v>
      </c>
    </row>
    <row r="2435" spans="1:65" x14ac:dyDescent="0.25">
      <c r="A2435">
        <v>2013</v>
      </c>
      <c r="B2435" t="s">
        <v>116</v>
      </c>
      <c r="C2435" t="s">
        <v>130</v>
      </c>
      <c r="D2435" t="s">
        <v>40833</v>
      </c>
      <c r="E2435" t="s">
        <v>4402</v>
      </c>
      <c r="F2435" t="s">
        <v>4403</v>
      </c>
      <c r="G2435">
        <v>11</v>
      </c>
      <c r="H2435" t="s">
        <v>41839</v>
      </c>
      <c r="I2435" t="s">
        <v>67</v>
      </c>
      <c r="J2435" t="s">
        <v>88</v>
      </c>
      <c r="K2435">
        <v>3</v>
      </c>
      <c r="L2435" t="s">
        <v>41838</v>
      </c>
      <c r="M2435">
        <v>72000000</v>
      </c>
      <c r="N2435" t="s">
        <v>41840</v>
      </c>
      <c r="O2435" t="s">
        <v>44924</v>
      </c>
      <c r="P2435" t="s">
        <v>90</v>
      </c>
      <c r="Q2435" t="s">
        <v>4404</v>
      </c>
      <c r="R2435" t="s">
        <v>4404</v>
      </c>
      <c r="S2435" t="s">
        <v>4405</v>
      </c>
      <c r="T2435" t="s">
        <v>18239</v>
      </c>
      <c r="U2435" t="s">
        <v>18350</v>
      </c>
      <c r="V2435" t="s">
        <v>44925</v>
      </c>
      <c r="W2435" t="s">
        <v>18351</v>
      </c>
      <c r="X2435">
        <v>1649999998</v>
      </c>
      <c r="Y2435" t="s">
        <v>122</v>
      </c>
      <c r="Z2435" t="s">
        <v>123</v>
      </c>
      <c r="AA2435">
        <v>0</v>
      </c>
      <c r="AB2435" t="s">
        <v>76</v>
      </c>
      <c r="AC2435">
        <v>0</v>
      </c>
      <c r="AD2435" t="s">
        <v>76</v>
      </c>
      <c r="AE2435">
        <v>2020727</v>
      </c>
      <c r="AF2435" t="s">
        <v>40104</v>
      </c>
      <c r="AG2435" t="s">
        <v>18352</v>
      </c>
      <c r="AH2435" t="s">
        <v>18353</v>
      </c>
      <c r="AI2435" t="s">
        <v>99</v>
      </c>
      <c r="AJ2435" t="s">
        <v>41304</v>
      </c>
      <c r="AK2435" t="s">
        <v>39892</v>
      </c>
      <c r="AL2435" t="s">
        <v>18354</v>
      </c>
      <c r="AM2435">
        <v>2013</v>
      </c>
      <c r="AN2435" s="1">
        <v>41512</v>
      </c>
      <c r="AO2435" s="1">
        <v>41533</v>
      </c>
      <c r="AP2435">
        <v>77</v>
      </c>
      <c r="AQ2435" t="s">
        <v>74</v>
      </c>
      <c r="AR2435" s="4">
        <f>IF(AQ2435="M",AP2435*30.42,AP2435)</f>
        <v>77</v>
      </c>
      <c r="AS2435">
        <v>0</v>
      </c>
      <c r="AT2435" s="4">
        <f>AR2435+AS2435</f>
        <v>77</v>
      </c>
      <c r="AU2435">
        <v>11</v>
      </c>
      <c r="AV2435" s="1">
        <f>AO2435+AT2435</f>
        <v>41610</v>
      </c>
      <c r="AW2435" s="1">
        <v>41867</v>
      </c>
      <c r="AX2435" s="2">
        <f>IF(AV2435&gt;=AW2435,1,2)</f>
        <v>2</v>
      </c>
      <c r="AY2435" s="2" t="str">
        <f>IF((AV2435+10)&gt;=AW2435,"SAVE","LATE")</f>
        <v>LATE</v>
      </c>
      <c r="AZ2435" t="s">
        <v>82</v>
      </c>
      <c r="BA2435" t="s">
        <v>1011</v>
      </c>
      <c r="BB2435">
        <v>1649892354</v>
      </c>
      <c r="BC2435">
        <v>486000000</v>
      </c>
      <c r="BD2435" s="9">
        <v>2135892354</v>
      </c>
      <c r="BE2435" t="s">
        <v>44926</v>
      </c>
      <c r="BF2435">
        <v>0</v>
      </c>
      <c r="BG2435" t="s">
        <v>70</v>
      </c>
      <c r="BH2435">
        <v>-1</v>
      </c>
      <c r="BI2435" t="s">
        <v>18353</v>
      </c>
      <c r="BJ2435" t="s">
        <v>18355</v>
      </c>
      <c r="BK2435">
        <v>0</v>
      </c>
      <c r="BL2435" t="s">
        <v>85</v>
      </c>
      <c r="BM2435" t="s">
        <v>18356</v>
      </c>
    </row>
    <row r="2436" spans="1:65" x14ac:dyDescent="0.25">
      <c r="A2436">
        <v>2012</v>
      </c>
      <c r="B2436" t="s">
        <v>116</v>
      </c>
      <c r="C2436" t="s">
        <v>130</v>
      </c>
      <c r="D2436" t="s">
        <v>40833</v>
      </c>
      <c r="E2436" t="s">
        <v>4402</v>
      </c>
      <c r="F2436" t="s">
        <v>4403</v>
      </c>
      <c r="G2436">
        <v>11</v>
      </c>
      <c r="H2436" t="s">
        <v>41839</v>
      </c>
      <c r="I2436" t="s">
        <v>67</v>
      </c>
      <c r="J2436" t="s">
        <v>88</v>
      </c>
      <c r="K2436">
        <v>3</v>
      </c>
      <c r="L2436" t="s">
        <v>41838</v>
      </c>
      <c r="M2436">
        <v>72000000</v>
      </c>
      <c r="N2436" t="s">
        <v>41840</v>
      </c>
      <c r="O2436" t="s">
        <v>19471</v>
      </c>
      <c r="P2436" t="s">
        <v>90</v>
      </c>
      <c r="Q2436" t="s">
        <v>4404</v>
      </c>
      <c r="R2436" t="s">
        <v>4404</v>
      </c>
      <c r="S2436" t="s">
        <v>4405</v>
      </c>
      <c r="T2436" t="s">
        <v>13885</v>
      </c>
      <c r="U2436" t="s">
        <v>19472</v>
      </c>
      <c r="V2436" t="s">
        <v>19473</v>
      </c>
      <c r="W2436" t="s">
        <v>19474</v>
      </c>
      <c r="X2436">
        <v>137109900</v>
      </c>
      <c r="Y2436" t="s">
        <v>122</v>
      </c>
      <c r="Z2436" t="s">
        <v>123</v>
      </c>
      <c r="AA2436">
        <v>0</v>
      </c>
      <c r="AB2436" t="s">
        <v>76</v>
      </c>
      <c r="AC2436">
        <v>0</v>
      </c>
      <c r="AD2436" t="s">
        <v>76</v>
      </c>
      <c r="AE2436">
        <v>1570359</v>
      </c>
      <c r="AF2436" t="s">
        <v>41304</v>
      </c>
      <c r="AG2436" t="s">
        <v>19475</v>
      </c>
      <c r="AH2436" t="s">
        <v>41648</v>
      </c>
      <c r="AI2436" t="s">
        <v>99</v>
      </c>
      <c r="AJ2436" t="s">
        <v>41304</v>
      </c>
      <c r="AK2436" t="s">
        <v>19476</v>
      </c>
      <c r="AL2436" t="s">
        <v>41649</v>
      </c>
      <c r="AM2436">
        <v>2013</v>
      </c>
      <c r="AN2436" s="1">
        <v>41302</v>
      </c>
      <c r="AO2436" s="1">
        <v>41339</v>
      </c>
      <c r="AP2436">
        <v>3</v>
      </c>
      <c r="AQ2436" t="s">
        <v>81</v>
      </c>
      <c r="AR2436" s="4">
        <f>IF(AQ2436="M",AP2436*30.42,AP2436)</f>
        <v>91.26</v>
      </c>
      <c r="AS2436">
        <v>0</v>
      </c>
      <c r="AT2436" s="4">
        <f>AR2436+AS2436</f>
        <v>91.26</v>
      </c>
      <c r="AU2436">
        <v>6</v>
      </c>
      <c r="AV2436" s="1">
        <f>AO2436+AT2436</f>
        <v>41430.26</v>
      </c>
      <c r="AW2436" s="1">
        <v>41614</v>
      </c>
      <c r="AX2436" s="2">
        <f>IF(AV2436&gt;=AW2436,1,2)</f>
        <v>2</v>
      </c>
      <c r="AY2436" s="2" t="str">
        <f>IF((AV2436+10)&gt;=AW2436,"SAVE","LATE")</f>
        <v>LATE</v>
      </c>
      <c r="AZ2436" t="s">
        <v>82</v>
      </c>
      <c r="BA2436" t="s">
        <v>1011</v>
      </c>
      <c r="BB2436">
        <v>137109856</v>
      </c>
      <c r="BC2436">
        <v>144000000</v>
      </c>
      <c r="BD2436" s="9">
        <v>281109856</v>
      </c>
      <c r="BE2436" t="s">
        <v>44927</v>
      </c>
      <c r="BF2436">
        <v>0</v>
      </c>
      <c r="BG2436" t="s">
        <v>70</v>
      </c>
      <c r="BH2436">
        <v>-1</v>
      </c>
      <c r="BI2436" t="s">
        <v>40836</v>
      </c>
      <c r="BJ2436" t="s">
        <v>19477</v>
      </c>
      <c r="BK2436">
        <v>0</v>
      </c>
      <c r="BL2436" t="s">
        <v>85</v>
      </c>
      <c r="BM2436" t="s">
        <v>19478</v>
      </c>
    </row>
    <row r="2437" spans="1:65" x14ac:dyDescent="0.25">
      <c r="A2437">
        <v>2012</v>
      </c>
      <c r="B2437" t="s">
        <v>116</v>
      </c>
      <c r="C2437" t="s">
        <v>130</v>
      </c>
      <c r="D2437" t="s">
        <v>40833</v>
      </c>
      <c r="E2437" t="s">
        <v>4402</v>
      </c>
      <c r="F2437" t="s">
        <v>4403</v>
      </c>
      <c r="G2437">
        <v>11</v>
      </c>
      <c r="H2437" t="s">
        <v>41839</v>
      </c>
      <c r="I2437" t="s">
        <v>105</v>
      </c>
      <c r="J2437" t="s">
        <v>88</v>
      </c>
      <c r="K2437">
        <v>3</v>
      </c>
      <c r="L2437" t="s">
        <v>41838</v>
      </c>
      <c r="M2437">
        <v>72000000</v>
      </c>
      <c r="N2437" t="s">
        <v>41840</v>
      </c>
      <c r="O2437" t="s">
        <v>20100</v>
      </c>
      <c r="P2437" t="s">
        <v>90</v>
      </c>
      <c r="Q2437" t="s">
        <v>4404</v>
      </c>
      <c r="R2437" t="s">
        <v>4404</v>
      </c>
      <c r="S2437" t="s">
        <v>4405</v>
      </c>
      <c r="T2437" t="s">
        <v>19065</v>
      </c>
      <c r="U2437" t="s">
        <v>20101</v>
      </c>
      <c r="V2437" t="s">
        <v>20102</v>
      </c>
      <c r="W2437" t="s">
        <v>20103</v>
      </c>
      <c r="X2437">
        <v>43300369</v>
      </c>
      <c r="Y2437" t="s">
        <v>122</v>
      </c>
      <c r="Z2437" t="s">
        <v>123</v>
      </c>
      <c r="AA2437">
        <v>0</v>
      </c>
      <c r="AB2437" t="s">
        <v>76</v>
      </c>
      <c r="AC2437">
        <v>0</v>
      </c>
      <c r="AD2437" t="s">
        <v>76</v>
      </c>
      <c r="AE2437">
        <v>1569770</v>
      </c>
      <c r="AF2437" t="s">
        <v>41304</v>
      </c>
      <c r="AG2437" t="s">
        <v>20104</v>
      </c>
      <c r="AH2437" t="s">
        <v>40837</v>
      </c>
      <c r="AI2437" t="s">
        <v>99</v>
      </c>
      <c r="AJ2437" t="s">
        <v>41304</v>
      </c>
      <c r="AK2437" t="s">
        <v>20104</v>
      </c>
      <c r="AL2437" t="s">
        <v>40837</v>
      </c>
      <c r="AM2437">
        <v>2013</v>
      </c>
      <c r="AN2437" s="1">
        <v>41298</v>
      </c>
      <c r="AO2437" s="1">
        <v>41339</v>
      </c>
      <c r="AP2437">
        <v>2</v>
      </c>
      <c r="AQ2437" t="s">
        <v>81</v>
      </c>
      <c r="AR2437" s="4">
        <f>IF(AQ2437="M",AP2437*30.42,AP2437)</f>
        <v>60.84</v>
      </c>
      <c r="AS2437">
        <v>0</v>
      </c>
      <c r="AT2437" s="4">
        <f>AR2437+AS2437</f>
        <v>60.84</v>
      </c>
      <c r="AU2437">
        <v>3</v>
      </c>
      <c r="AV2437" s="1">
        <f>AO2437+AT2437</f>
        <v>41399.839999999997</v>
      </c>
      <c r="AW2437" s="1">
        <v>41492</v>
      </c>
      <c r="AX2437" s="2">
        <f>IF(AV2437&gt;=AW2437,1,2)</f>
        <v>2</v>
      </c>
      <c r="AY2437" s="2" t="str">
        <f>IF((AV2437+10)&gt;=AW2437,"SAVE","LATE")</f>
        <v>LATE</v>
      </c>
      <c r="AZ2437" t="s">
        <v>82</v>
      </c>
      <c r="BA2437" t="s">
        <v>1011</v>
      </c>
      <c r="BB2437">
        <v>43255133</v>
      </c>
      <c r="BC2437">
        <v>21627000</v>
      </c>
      <c r="BD2437" s="9">
        <v>64882133</v>
      </c>
      <c r="BE2437" t="s">
        <v>20105</v>
      </c>
      <c r="BF2437">
        <v>0</v>
      </c>
      <c r="BG2437" t="s">
        <v>70</v>
      </c>
      <c r="BH2437">
        <v>-1</v>
      </c>
      <c r="BI2437" t="s">
        <v>20106</v>
      </c>
      <c r="BJ2437" t="s">
        <v>20107</v>
      </c>
      <c r="BK2437">
        <v>0</v>
      </c>
      <c r="BL2437" t="s">
        <v>85</v>
      </c>
      <c r="BM2437" t="s">
        <v>20108</v>
      </c>
    </row>
    <row r="2438" spans="1:65" x14ac:dyDescent="0.25">
      <c r="A2438">
        <v>2012</v>
      </c>
      <c r="B2438" t="s">
        <v>116</v>
      </c>
      <c r="C2438" t="s">
        <v>130</v>
      </c>
      <c r="D2438" t="s">
        <v>40833</v>
      </c>
      <c r="E2438" t="s">
        <v>4402</v>
      </c>
      <c r="F2438" t="s">
        <v>4403</v>
      </c>
      <c r="G2438">
        <v>11</v>
      </c>
      <c r="H2438" t="s">
        <v>41839</v>
      </c>
      <c r="I2438" t="s">
        <v>67</v>
      </c>
      <c r="J2438" t="s">
        <v>88</v>
      </c>
      <c r="K2438">
        <v>3</v>
      </c>
      <c r="L2438" t="s">
        <v>41838</v>
      </c>
      <c r="M2438">
        <v>72000000</v>
      </c>
      <c r="N2438" t="s">
        <v>41840</v>
      </c>
      <c r="O2438" t="s">
        <v>44928</v>
      </c>
      <c r="P2438" t="s">
        <v>90</v>
      </c>
      <c r="Q2438" t="s">
        <v>4404</v>
      </c>
      <c r="R2438" t="s">
        <v>4404</v>
      </c>
      <c r="S2438" t="s">
        <v>4405</v>
      </c>
      <c r="T2438" t="s">
        <v>15414</v>
      </c>
      <c r="U2438" t="s">
        <v>20109</v>
      </c>
      <c r="V2438" t="s">
        <v>20110</v>
      </c>
      <c r="W2438" t="s">
        <v>20111</v>
      </c>
      <c r="X2438">
        <v>41873250</v>
      </c>
      <c r="Y2438" t="s">
        <v>122</v>
      </c>
      <c r="Z2438" t="s">
        <v>123</v>
      </c>
      <c r="AA2438">
        <v>0</v>
      </c>
      <c r="AB2438" t="s">
        <v>76</v>
      </c>
      <c r="AC2438">
        <v>0</v>
      </c>
      <c r="AD2438" t="s">
        <v>76</v>
      </c>
      <c r="AE2438">
        <v>1570314</v>
      </c>
      <c r="AF2438" t="s">
        <v>41304</v>
      </c>
      <c r="AG2438" t="s">
        <v>20112</v>
      </c>
      <c r="AH2438" t="s">
        <v>20113</v>
      </c>
      <c r="AI2438" t="s">
        <v>99</v>
      </c>
      <c r="AJ2438" t="s">
        <v>41304</v>
      </c>
      <c r="AK2438" t="s">
        <v>20112</v>
      </c>
      <c r="AL2438" t="s">
        <v>20113</v>
      </c>
      <c r="AM2438">
        <v>2013</v>
      </c>
      <c r="AN2438" s="1">
        <v>41298</v>
      </c>
      <c r="AO2438" s="1">
        <v>41339</v>
      </c>
      <c r="AP2438">
        <v>3</v>
      </c>
      <c r="AQ2438" t="s">
        <v>81</v>
      </c>
      <c r="AR2438" s="4">
        <f>IF(AQ2438="M",AP2438*30.42,AP2438)</f>
        <v>91.26</v>
      </c>
      <c r="AS2438">
        <v>0</v>
      </c>
      <c r="AT2438" s="4">
        <f>AR2438+AS2438</f>
        <v>91.26</v>
      </c>
      <c r="AU2438">
        <v>1</v>
      </c>
      <c r="AV2438" s="1">
        <f>AO2438+AT2438</f>
        <v>41430.26</v>
      </c>
      <c r="AW2438" s="1">
        <v>41461</v>
      </c>
      <c r="AX2438" s="2">
        <f>IF(AV2438&gt;=AW2438,1,2)</f>
        <v>2</v>
      </c>
      <c r="AY2438" s="2" t="str">
        <f>IF((AV2438+10)&gt;=AW2438,"SAVE","LATE")</f>
        <v>LATE</v>
      </c>
      <c r="AZ2438" t="s">
        <v>82</v>
      </c>
      <c r="BA2438" t="s">
        <v>1011</v>
      </c>
      <c r="BB2438">
        <v>41428748</v>
      </c>
      <c r="BC2438">
        <v>20714000</v>
      </c>
      <c r="BD2438" s="9">
        <v>62142748</v>
      </c>
      <c r="BE2438" t="s">
        <v>20114</v>
      </c>
      <c r="BF2438">
        <v>0</v>
      </c>
      <c r="BG2438" t="s">
        <v>70</v>
      </c>
      <c r="BH2438">
        <v>-1</v>
      </c>
      <c r="BI2438" t="s">
        <v>20115</v>
      </c>
      <c r="BJ2438" t="s">
        <v>20116</v>
      </c>
      <c r="BK2438">
        <v>0</v>
      </c>
      <c r="BL2438" t="s">
        <v>85</v>
      </c>
      <c r="BM2438" t="s">
        <v>20117</v>
      </c>
    </row>
    <row r="2439" spans="1:65" x14ac:dyDescent="0.25">
      <c r="A2439">
        <v>2012</v>
      </c>
      <c r="B2439" t="s">
        <v>116</v>
      </c>
      <c r="C2439" t="s">
        <v>130</v>
      </c>
      <c r="D2439" t="s">
        <v>40833</v>
      </c>
      <c r="E2439" t="s">
        <v>4402</v>
      </c>
      <c r="F2439" t="s">
        <v>4403</v>
      </c>
      <c r="G2439">
        <v>11</v>
      </c>
      <c r="H2439" t="s">
        <v>41839</v>
      </c>
      <c r="I2439" t="s">
        <v>67</v>
      </c>
      <c r="J2439" t="s">
        <v>88</v>
      </c>
      <c r="K2439">
        <v>3</v>
      </c>
      <c r="L2439" t="s">
        <v>41838</v>
      </c>
      <c r="M2439">
        <v>72000000</v>
      </c>
      <c r="N2439" t="s">
        <v>41840</v>
      </c>
      <c r="O2439" t="s">
        <v>47311</v>
      </c>
      <c r="P2439" t="s">
        <v>90</v>
      </c>
      <c r="Q2439" t="s">
        <v>4404</v>
      </c>
      <c r="R2439" t="s">
        <v>4404</v>
      </c>
      <c r="S2439" t="s">
        <v>4405</v>
      </c>
      <c r="T2439" t="s">
        <v>1952</v>
      </c>
      <c r="U2439" t="s">
        <v>20118</v>
      </c>
      <c r="V2439" t="s">
        <v>20119</v>
      </c>
      <c r="W2439" t="s">
        <v>20120</v>
      </c>
      <c r="X2439">
        <v>41050300</v>
      </c>
      <c r="Y2439" t="s">
        <v>122</v>
      </c>
      <c r="Z2439" t="s">
        <v>123</v>
      </c>
      <c r="AA2439">
        <v>0</v>
      </c>
      <c r="AB2439" t="s">
        <v>76</v>
      </c>
      <c r="AC2439">
        <v>0</v>
      </c>
      <c r="AD2439" t="s">
        <v>76</v>
      </c>
      <c r="AE2439">
        <v>1579797</v>
      </c>
      <c r="AF2439" t="s">
        <v>40104</v>
      </c>
      <c r="AG2439" t="s">
        <v>20121</v>
      </c>
      <c r="AH2439" t="s">
        <v>20122</v>
      </c>
      <c r="AI2439" t="s">
        <v>99</v>
      </c>
      <c r="AJ2439" t="s">
        <v>41304</v>
      </c>
      <c r="AK2439" t="s">
        <v>20123</v>
      </c>
      <c r="AL2439" t="s">
        <v>12350</v>
      </c>
      <c r="AM2439">
        <v>2013</v>
      </c>
      <c r="AN2439" s="1">
        <v>41309</v>
      </c>
      <c r="AO2439" s="1">
        <v>41359</v>
      </c>
      <c r="AP2439">
        <v>3</v>
      </c>
      <c r="AQ2439" t="s">
        <v>81</v>
      </c>
      <c r="AR2439" s="4">
        <f>IF(AQ2439="M",AP2439*30.42,AP2439)</f>
        <v>91.26</v>
      </c>
      <c r="AS2439">
        <v>0</v>
      </c>
      <c r="AT2439" s="4">
        <f>AR2439+AS2439</f>
        <v>91.26</v>
      </c>
      <c r="AU2439">
        <v>2</v>
      </c>
      <c r="AV2439" s="1">
        <f>AO2439+AT2439</f>
        <v>41450.26</v>
      </c>
      <c r="AW2439" s="1">
        <v>41512</v>
      </c>
      <c r="AX2439" s="2">
        <f>IF(AV2439&gt;=AW2439,1,2)</f>
        <v>2</v>
      </c>
      <c r="AY2439" s="2" t="str">
        <f>IF((AV2439+10)&gt;=AW2439,"SAVE","LATE")</f>
        <v>LATE</v>
      </c>
      <c r="AZ2439" t="s">
        <v>82</v>
      </c>
      <c r="BA2439" t="s">
        <v>1011</v>
      </c>
      <c r="BB2439">
        <v>41042227</v>
      </c>
      <c r="BC2439">
        <v>20000000</v>
      </c>
      <c r="BD2439" s="9">
        <v>61042227</v>
      </c>
      <c r="BE2439" t="s">
        <v>47312</v>
      </c>
      <c r="BF2439">
        <v>0</v>
      </c>
      <c r="BG2439" t="s">
        <v>70</v>
      </c>
      <c r="BH2439">
        <v>-1</v>
      </c>
      <c r="BI2439" t="s">
        <v>20124</v>
      </c>
      <c r="BJ2439" t="s">
        <v>20125</v>
      </c>
      <c r="BK2439">
        <v>0</v>
      </c>
      <c r="BL2439" t="s">
        <v>85</v>
      </c>
      <c r="BM2439" t="s">
        <v>20126</v>
      </c>
    </row>
    <row r="2440" spans="1:65" x14ac:dyDescent="0.25">
      <c r="A2440">
        <v>2013</v>
      </c>
      <c r="B2440" t="s">
        <v>116</v>
      </c>
      <c r="C2440" t="s">
        <v>130</v>
      </c>
      <c r="D2440" t="s">
        <v>40833</v>
      </c>
      <c r="E2440" t="s">
        <v>4402</v>
      </c>
      <c r="F2440" t="s">
        <v>4403</v>
      </c>
      <c r="G2440">
        <v>1</v>
      </c>
      <c r="H2440" t="s">
        <v>46842</v>
      </c>
      <c r="I2440" t="s">
        <v>67</v>
      </c>
      <c r="J2440" t="s">
        <v>88</v>
      </c>
      <c r="K2440">
        <v>3</v>
      </c>
      <c r="L2440" t="s">
        <v>41838</v>
      </c>
      <c r="M2440">
        <v>72000000</v>
      </c>
      <c r="N2440" t="s">
        <v>41840</v>
      </c>
      <c r="O2440" t="s">
        <v>44929</v>
      </c>
      <c r="P2440" t="s">
        <v>90</v>
      </c>
      <c r="Q2440" t="s">
        <v>4404</v>
      </c>
      <c r="R2440" t="s">
        <v>4404</v>
      </c>
      <c r="S2440" t="s">
        <v>4405</v>
      </c>
      <c r="T2440" t="s">
        <v>18543</v>
      </c>
      <c r="U2440" t="s">
        <v>22291</v>
      </c>
      <c r="V2440" t="s">
        <v>44930</v>
      </c>
      <c r="W2440" t="s">
        <v>22292</v>
      </c>
      <c r="X2440">
        <v>1860000000</v>
      </c>
      <c r="Y2440" t="s">
        <v>122</v>
      </c>
      <c r="Z2440" t="s">
        <v>123</v>
      </c>
      <c r="AA2440">
        <v>0</v>
      </c>
      <c r="AB2440" t="s">
        <v>76</v>
      </c>
      <c r="AC2440">
        <v>0</v>
      </c>
      <c r="AD2440" t="s">
        <v>76</v>
      </c>
      <c r="AE2440">
        <v>2479529</v>
      </c>
      <c r="AF2440" t="s">
        <v>40104</v>
      </c>
      <c r="AG2440" t="s">
        <v>22293</v>
      </c>
      <c r="AH2440" t="s">
        <v>22294</v>
      </c>
      <c r="AI2440" t="s">
        <v>99</v>
      </c>
      <c r="AJ2440" t="s">
        <v>41304</v>
      </c>
      <c r="AK2440" t="s">
        <v>39893</v>
      </c>
      <c r="AL2440" t="s">
        <v>22295</v>
      </c>
      <c r="AM2440">
        <v>2013</v>
      </c>
      <c r="AN2440" s="1">
        <v>41522</v>
      </c>
      <c r="AO2440" s="1">
        <v>41557</v>
      </c>
      <c r="AP2440">
        <v>83</v>
      </c>
      <c r="AQ2440" t="s">
        <v>74</v>
      </c>
      <c r="AR2440" s="4">
        <f>IF(AQ2440="M",AP2440*30.42,AP2440)</f>
        <v>83</v>
      </c>
      <c r="AS2440">
        <v>151</v>
      </c>
      <c r="AT2440" s="4">
        <f>AR2440+AS2440</f>
        <v>234</v>
      </c>
      <c r="AU2440">
        <v>4</v>
      </c>
      <c r="AV2440" s="1">
        <f>AO2440+AT2440</f>
        <v>41791</v>
      </c>
      <c r="AW2440" s="1">
        <v>41831</v>
      </c>
      <c r="AX2440" s="2">
        <f>IF(AV2440&gt;=AW2440,1,2)</f>
        <v>2</v>
      </c>
      <c r="AY2440" s="2" t="str">
        <f>IF((AV2440+10)&gt;=AW2440,"SAVE","LATE")</f>
        <v>LATE</v>
      </c>
      <c r="AZ2440" t="s">
        <v>82</v>
      </c>
      <c r="BA2440" t="s">
        <v>1011</v>
      </c>
      <c r="BB2440">
        <v>1859946011</v>
      </c>
      <c r="BC2440">
        <v>971778407</v>
      </c>
      <c r="BD2440" s="9">
        <v>2831724418</v>
      </c>
      <c r="BE2440" t="s">
        <v>44929</v>
      </c>
      <c r="BF2440">
        <v>0</v>
      </c>
      <c r="BG2440" t="s">
        <v>70</v>
      </c>
      <c r="BH2440">
        <v>-1</v>
      </c>
      <c r="BI2440" t="s">
        <v>22296</v>
      </c>
      <c r="BJ2440" t="s">
        <v>22297</v>
      </c>
      <c r="BK2440">
        <v>0</v>
      </c>
      <c r="BL2440" t="s">
        <v>85</v>
      </c>
      <c r="BM2440" t="s">
        <v>22298</v>
      </c>
    </row>
    <row r="2441" spans="1:65" x14ac:dyDescent="0.25">
      <c r="A2441">
        <v>2013</v>
      </c>
      <c r="B2441" t="s">
        <v>116</v>
      </c>
      <c r="C2441" t="s">
        <v>130</v>
      </c>
      <c r="D2441" t="s">
        <v>40833</v>
      </c>
      <c r="E2441" t="s">
        <v>4402</v>
      </c>
      <c r="F2441" t="s">
        <v>4403</v>
      </c>
      <c r="G2441">
        <v>1</v>
      </c>
      <c r="H2441" t="s">
        <v>46842</v>
      </c>
      <c r="I2441" t="s">
        <v>67</v>
      </c>
      <c r="J2441" t="s">
        <v>88</v>
      </c>
      <c r="K2441">
        <v>3</v>
      </c>
      <c r="L2441" t="s">
        <v>41838</v>
      </c>
      <c r="M2441">
        <v>72000000</v>
      </c>
      <c r="N2441" t="s">
        <v>41840</v>
      </c>
      <c r="O2441" t="s">
        <v>44931</v>
      </c>
      <c r="P2441" t="s">
        <v>90</v>
      </c>
      <c r="Q2441" t="s">
        <v>4404</v>
      </c>
      <c r="R2441" t="s">
        <v>4404</v>
      </c>
      <c r="S2441" t="s">
        <v>4405</v>
      </c>
      <c r="T2441" s="3">
        <v>41434</v>
      </c>
      <c r="U2441" t="s">
        <v>22933</v>
      </c>
      <c r="V2441" t="s">
        <v>44932</v>
      </c>
      <c r="W2441" t="s">
        <v>22934</v>
      </c>
      <c r="X2441">
        <v>1101123244</v>
      </c>
      <c r="Y2441" t="s">
        <v>122</v>
      </c>
      <c r="Z2441" t="s">
        <v>123</v>
      </c>
      <c r="AA2441">
        <v>0</v>
      </c>
      <c r="AB2441" t="s">
        <v>76</v>
      </c>
      <c r="AC2441">
        <v>0</v>
      </c>
      <c r="AD2441" t="s">
        <v>76</v>
      </c>
      <c r="AE2441">
        <v>2481733</v>
      </c>
      <c r="AF2441" t="s">
        <v>40104</v>
      </c>
      <c r="AG2441" t="s">
        <v>22935</v>
      </c>
      <c r="AH2441" t="s">
        <v>40838</v>
      </c>
      <c r="AI2441" t="s">
        <v>99</v>
      </c>
      <c r="AJ2441" t="s">
        <v>41304</v>
      </c>
      <c r="AK2441" t="s">
        <v>39894</v>
      </c>
      <c r="AL2441" t="s">
        <v>22936</v>
      </c>
      <c r="AM2441">
        <v>2013</v>
      </c>
      <c r="AN2441" s="1">
        <v>41568</v>
      </c>
      <c r="AO2441" s="1">
        <v>41593</v>
      </c>
      <c r="AP2441">
        <v>46</v>
      </c>
      <c r="AQ2441" t="s">
        <v>74</v>
      </c>
      <c r="AR2441" s="4">
        <f>IF(AQ2441="M",AP2441*30.42,AP2441)</f>
        <v>46</v>
      </c>
      <c r="AS2441">
        <v>0</v>
      </c>
      <c r="AT2441" s="4">
        <f>AR2441+AS2441</f>
        <v>46</v>
      </c>
      <c r="AU2441">
        <v>5</v>
      </c>
      <c r="AV2441" s="1">
        <f>AO2441+AT2441</f>
        <v>41639</v>
      </c>
      <c r="AW2441" s="1">
        <v>41790</v>
      </c>
      <c r="AX2441" s="2">
        <f>IF(AV2441&gt;=AW2441,1,2)</f>
        <v>2</v>
      </c>
      <c r="AY2441" s="2" t="str">
        <f>IF((AV2441+10)&gt;=AW2441,"SAVE","LATE")</f>
        <v>LATE</v>
      </c>
      <c r="AZ2441" t="s">
        <v>82</v>
      </c>
      <c r="BA2441" t="s">
        <v>1011</v>
      </c>
      <c r="BB2441">
        <v>1094943013</v>
      </c>
      <c r="BC2441">
        <v>327215000</v>
      </c>
      <c r="BD2441" s="9">
        <v>1422158013</v>
      </c>
      <c r="BE2441" t="s">
        <v>44933</v>
      </c>
      <c r="BF2441">
        <v>0</v>
      </c>
      <c r="BG2441" t="s">
        <v>70</v>
      </c>
      <c r="BH2441">
        <v>-1</v>
      </c>
      <c r="BI2441" t="s">
        <v>40838</v>
      </c>
      <c r="BJ2441" t="s">
        <v>40839</v>
      </c>
      <c r="BK2441">
        <v>0</v>
      </c>
      <c r="BL2441" t="s">
        <v>85</v>
      </c>
      <c r="BM2441" t="s">
        <v>22937</v>
      </c>
    </row>
    <row r="2442" spans="1:65" x14ac:dyDescent="0.25">
      <c r="A2442">
        <v>2013</v>
      </c>
      <c r="B2442" t="s">
        <v>116</v>
      </c>
      <c r="C2442" t="s">
        <v>130</v>
      </c>
      <c r="D2442" t="s">
        <v>40833</v>
      </c>
      <c r="E2442" t="s">
        <v>4402</v>
      </c>
      <c r="F2442" t="s">
        <v>4403</v>
      </c>
      <c r="G2442">
        <v>1</v>
      </c>
      <c r="H2442" t="s">
        <v>46842</v>
      </c>
      <c r="I2442" t="s">
        <v>67</v>
      </c>
      <c r="J2442" t="s">
        <v>88</v>
      </c>
      <c r="K2442">
        <v>3</v>
      </c>
      <c r="L2442" t="s">
        <v>41838</v>
      </c>
      <c r="M2442">
        <v>72000000</v>
      </c>
      <c r="N2442" t="s">
        <v>41840</v>
      </c>
      <c r="O2442" t="s">
        <v>23202</v>
      </c>
      <c r="P2442" t="s">
        <v>90</v>
      </c>
      <c r="Q2442" t="s">
        <v>4404</v>
      </c>
      <c r="R2442" t="s">
        <v>4404</v>
      </c>
      <c r="S2442" t="s">
        <v>4405</v>
      </c>
      <c r="T2442" t="s">
        <v>18379</v>
      </c>
      <c r="U2442" t="s">
        <v>23203</v>
      </c>
      <c r="V2442" t="s">
        <v>44934</v>
      </c>
      <c r="W2442" t="s">
        <v>23204</v>
      </c>
      <c r="X2442">
        <v>892900000</v>
      </c>
      <c r="Y2442" t="s">
        <v>122</v>
      </c>
      <c r="Z2442" t="s">
        <v>123</v>
      </c>
      <c r="AA2442">
        <v>0</v>
      </c>
      <c r="AB2442" t="s">
        <v>76</v>
      </c>
      <c r="AC2442">
        <v>0</v>
      </c>
      <c r="AD2442" t="s">
        <v>76</v>
      </c>
      <c r="AE2442">
        <v>2354608</v>
      </c>
      <c r="AF2442" t="s">
        <v>40104</v>
      </c>
      <c r="AG2442" t="s">
        <v>23205</v>
      </c>
      <c r="AH2442" t="s">
        <v>44935</v>
      </c>
      <c r="AI2442" t="s">
        <v>99</v>
      </c>
      <c r="AJ2442" t="s">
        <v>41304</v>
      </c>
      <c r="AK2442" t="s">
        <v>23206</v>
      </c>
      <c r="AL2442" t="s">
        <v>23207</v>
      </c>
      <c r="AM2442">
        <v>2013</v>
      </c>
      <c r="AN2442" s="1">
        <v>41442</v>
      </c>
      <c r="AO2442" s="1">
        <v>41516</v>
      </c>
      <c r="AP2442">
        <v>4</v>
      </c>
      <c r="AQ2442" t="s">
        <v>81</v>
      </c>
      <c r="AR2442" s="4">
        <f>IF(AQ2442="M",AP2442*30.42,AP2442)</f>
        <v>121.68</v>
      </c>
      <c r="AS2442">
        <v>0</v>
      </c>
      <c r="AT2442" s="4">
        <f>AR2442+AS2442</f>
        <v>121.68</v>
      </c>
      <c r="AU2442">
        <v>2</v>
      </c>
      <c r="AV2442" s="1">
        <f>AO2442+AT2442</f>
        <v>41637.68</v>
      </c>
      <c r="AW2442" s="1">
        <v>41698</v>
      </c>
      <c r="AX2442" s="2">
        <f>IF(AV2442&gt;=AW2442,1,2)</f>
        <v>2</v>
      </c>
      <c r="AY2442" s="2" t="str">
        <f>IF((AV2442+10)&gt;=AW2442,"SAVE","LATE")</f>
        <v>LATE</v>
      </c>
      <c r="AZ2442" t="s">
        <v>82</v>
      </c>
      <c r="BA2442" t="s">
        <v>1011</v>
      </c>
      <c r="BB2442">
        <v>892832346</v>
      </c>
      <c r="BC2442">
        <v>0</v>
      </c>
      <c r="BD2442" s="9">
        <v>892832346</v>
      </c>
      <c r="BE2442" t="s">
        <v>23208</v>
      </c>
      <c r="BF2442">
        <v>0</v>
      </c>
      <c r="BG2442" t="s">
        <v>70</v>
      </c>
      <c r="BH2442">
        <v>-1</v>
      </c>
      <c r="BI2442" t="s">
        <v>44936</v>
      </c>
      <c r="BJ2442" t="s">
        <v>44937</v>
      </c>
      <c r="BK2442">
        <v>0</v>
      </c>
      <c r="BL2442" t="s">
        <v>85</v>
      </c>
      <c r="BM2442" t="s">
        <v>23209</v>
      </c>
    </row>
    <row r="2443" spans="1:65" x14ac:dyDescent="0.25">
      <c r="A2443">
        <v>2012</v>
      </c>
      <c r="B2443" t="s">
        <v>116</v>
      </c>
      <c r="C2443" t="s">
        <v>130</v>
      </c>
      <c r="D2443" t="s">
        <v>40833</v>
      </c>
      <c r="E2443" t="s">
        <v>4402</v>
      </c>
      <c r="F2443" t="s">
        <v>4403</v>
      </c>
      <c r="G2443">
        <v>1</v>
      </c>
      <c r="H2443" t="s">
        <v>46842</v>
      </c>
      <c r="I2443" t="s">
        <v>67</v>
      </c>
      <c r="J2443" t="s">
        <v>88</v>
      </c>
      <c r="K2443">
        <v>3</v>
      </c>
      <c r="L2443" t="s">
        <v>41838</v>
      </c>
      <c r="M2443">
        <v>72000000</v>
      </c>
      <c r="N2443" t="s">
        <v>41840</v>
      </c>
      <c r="O2443" t="s">
        <v>44938</v>
      </c>
      <c r="P2443" t="s">
        <v>90</v>
      </c>
      <c r="Q2443" t="s">
        <v>4404</v>
      </c>
      <c r="R2443" t="s">
        <v>4404</v>
      </c>
      <c r="S2443" t="s">
        <v>4405</v>
      </c>
      <c r="T2443" t="s">
        <v>16482</v>
      </c>
      <c r="U2443" t="s">
        <v>23350</v>
      </c>
      <c r="V2443" t="s">
        <v>11482</v>
      </c>
      <c r="W2443" t="s">
        <v>16928</v>
      </c>
      <c r="X2443">
        <v>788709362</v>
      </c>
      <c r="Y2443" t="s">
        <v>122</v>
      </c>
      <c r="Z2443" t="s">
        <v>123</v>
      </c>
      <c r="AA2443">
        <v>0</v>
      </c>
      <c r="AB2443" t="s">
        <v>76</v>
      </c>
      <c r="AC2443">
        <v>0</v>
      </c>
      <c r="AD2443" t="s">
        <v>76</v>
      </c>
      <c r="AE2443">
        <v>1515902</v>
      </c>
      <c r="AF2443" t="s">
        <v>40104</v>
      </c>
      <c r="AG2443" t="s">
        <v>23351</v>
      </c>
      <c r="AH2443" t="s">
        <v>44939</v>
      </c>
      <c r="AI2443" t="s">
        <v>99</v>
      </c>
      <c r="AJ2443" t="s">
        <v>41304</v>
      </c>
      <c r="AK2443" t="s">
        <v>23352</v>
      </c>
      <c r="AL2443" t="s">
        <v>23353</v>
      </c>
      <c r="AM2443">
        <v>2013</v>
      </c>
      <c r="AN2443" s="1">
        <v>41282</v>
      </c>
      <c r="AO2443" s="1">
        <v>41316</v>
      </c>
      <c r="AP2443">
        <v>6</v>
      </c>
      <c r="AQ2443" t="s">
        <v>81</v>
      </c>
      <c r="AR2443" s="4">
        <f>IF(AQ2443="M",AP2443*30.42,AP2443)</f>
        <v>182.52</v>
      </c>
      <c r="AS2443">
        <v>0</v>
      </c>
      <c r="AT2443" s="4">
        <f>AR2443+AS2443</f>
        <v>182.52</v>
      </c>
      <c r="AU2443">
        <v>4</v>
      </c>
      <c r="AV2443" s="1">
        <f>AO2443+AT2443</f>
        <v>41498.519999999997</v>
      </c>
      <c r="AW2443" s="1">
        <v>41619</v>
      </c>
      <c r="AX2443" s="2">
        <f>IF(AV2443&gt;=AW2443,1,2)</f>
        <v>2</v>
      </c>
      <c r="AY2443" s="2" t="str">
        <f>IF((AV2443+10)&gt;=AW2443,"SAVE","LATE")</f>
        <v>LATE</v>
      </c>
      <c r="AZ2443" t="s">
        <v>82</v>
      </c>
      <c r="BA2443" t="s">
        <v>1011</v>
      </c>
      <c r="BB2443">
        <v>788145563</v>
      </c>
      <c r="BC2443">
        <v>388458182</v>
      </c>
      <c r="BD2443" s="9">
        <v>1176603745</v>
      </c>
      <c r="BE2443" t="s">
        <v>44940</v>
      </c>
      <c r="BF2443">
        <v>0</v>
      </c>
      <c r="BG2443" t="s">
        <v>70</v>
      </c>
      <c r="BH2443">
        <v>-1</v>
      </c>
      <c r="BI2443" t="s">
        <v>23354</v>
      </c>
      <c r="BJ2443" t="s">
        <v>23355</v>
      </c>
      <c r="BK2443">
        <v>0</v>
      </c>
      <c r="BL2443" t="s">
        <v>85</v>
      </c>
      <c r="BM2443" t="s">
        <v>23356</v>
      </c>
    </row>
    <row r="2444" spans="1:65" x14ac:dyDescent="0.25">
      <c r="A2444">
        <v>2013</v>
      </c>
      <c r="B2444" t="s">
        <v>116</v>
      </c>
      <c r="C2444" t="s">
        <v>130</v>
      </c>
      <c r="D2444" t="s">
        <v>40833</v>
      </c>
      <c r="E2444" t="s">
        <v>4402</v>
      </c>
      <c r="F2444" t="s">
        <v>4403</v>
      </c>
      <c r="G2444">
        <v>1</v>
      </c>
      <c r="H2444" t="s">
        <v>46842</v>
      </c>
      <c r="I2444" t="s">
        <v>67</v>
      </c>
      <c r="J2444" t="s">
        <v>88</v>
      </c>
      <c r="K2444">
        <v>3</v>
      </c>
      <c r="L2444" t="s">
        <v>41838</v>
      </c>
      <c r="M2444">
        <v>72000000</v>
      </c>
      <c r="N2444" t="s">
        <v>41840</v>
      </c>
      <c r="O2444" t="s">
        <v>47313</v>
      </c>
      <c r="P2444" t="s">
        <v>90</v>
      </c>
      <c r="Q2444" t="s">
        <v>4404</v>
      </c>
      <c r="R2444" t="s">
        <v>4404</v>
      </c>
      <c r="S2444" t="s">
        <v>4405</v>
      </c>
      <c r="T2444" t="s">
        <v>18317</v>
      </c>
      <c r="U2444" t="s">
        <v>24013</v>
      </c>
      <c r="V2444" t="s">
        <v>44941</v>
      </c>
      <c r="W2444" t="s">
        <v>24014</v>
      </c>
      <c r="X2444">
        <v>490000000</v>
      </c>
      <c r="Y2444" t="s">
        <v>122</v>
      </c>
      <c r="Z2444" t="s">
        <v>123</v>
      </c>
      <c r="AA2444">
        <v>0</v>
      </c>
      <c r="AB2444" t="s">
        <v>76</v>
      </c>
      <c r="AC2444">
        <v>0</v>
      </c>
      <c r="AD2444" t="s">
        <v>76</v>
      </c>
      <c r="AE2444">
        <v>2480968</v>
      </c>
      <c r="AF2444" t="s">
        <v>40104</v>
      </c>
      <c r="AG2444" t="s">
        <v>24015</v>
      </c>
      <c r="AH2444" t="s">
        <v>24016</v>
      </c>
      <c r="AI2444" t="s">
        <v>99</v>
      </c>
      <c r="AJ2444" t="s">
        <v>41304</v>
      </c>
      <c r="AK2444" t="s">
        <v>39895</v>
      </c>
      <c r="AL2444" t="s">
        <v>24017</v>
      </c>
      <c r="AM2444">
        <v>2013</v>
      </c>
      <c r="AN2444" s="1">
        <v>41529</v>
      </c>
      <c r="AO2444" s="1">
        <v>41557</v>
      </c>
      <c r="AP2444">
        <v>82</v>
      </c>
      <c r="AQ2444" t="s">
        <v>74</v>
      </c>
      <c r="AR2444" s="4">
        <f>IF(AQ2444="M",AP2444*30.42,AP2444)</f>
        <v>82</v>
      </c>
      <c r="AS2444">
        <v>0</v>
      </c>
      <c r="AT2444" s="4">
        <f>AR2444+AS2444</f>
        <v>82</v>
      </c>
      <c r="AU2444">
        <v>8</v>
      </c>
      <c r="AV2444" s="1">
        <f>AO2444+AT2444</f>
        <v>41639</v>
      </c>
      <c r="AW2444" s="1">
        <v>41800</v>
      </c>
      <c r="AX2444" s="2">
        <f>IF(AV2444&gt;=AW2444,1,2)</f>
        <v>2</v>
      </c>
      <c r="AY2444" s="2" t="str">
        <f>IF((AV2444+10)&gt;=AW2444,"SAVE","LATE")</f>
        <v>LATE</v>
      </c>
      <c r="AZ2444" t="s">
        <v>82</v>
      </c>
      <c r="BA2444" t="s">
        <v>1011</v>
      </c>
      <c r="BB2444">
        <v>489918950</v>
      </c>
      <c r="BC2444">
        <v>95000000</v>
      </c>
      <c r="BD2444" s="9">
        <v>584918950</v>
      </c>
      <c r="BE2444" t="s">
        <v>24018</v>
      </c>
      <c r="BF2444">
        <v>0</v>
      </c>
      <c r="BG2444" t="s">
        <v>70</v>
      </c>
      <c r="BH2444">
        <v>-1</v>
      </c>
      <c r="BI2444" t="s">
        <v>24019</v>
      </c>
      <c r="BJ2444" t="s">
        <v>24020</v>
      </c>
      <c r="BK2444">
        <v>0</v>
      </c>
      <c r="BL2444" t="s">
        <v>85</v>
      </c>
      <c r="BM2444" t="s">
        <v>24021</v>
      </c>
    </row>
    <row r="2445" spans="1:65" x14ac:dyDescent="0.25">
      <c r="A2445">
        <v>2012</v>
      </c>
      <c r="B2445" t="s">
        <v>116</v>
      </c>
      <c r="C2445" t="s">
        <v>130</v>
      </c>
      <c r="D2445" t="s">
        <v>40833</v>
      </c>
      <c r="E2445" t="s">
        <v>4402</v>
      </c>
      <c r="F2445" t="s">
        <v>4403</v>
      </c>
      <c r="G2445">
        <v>1</v>
      </c>
      <c r="H2445" t="s">
        <v>46842</v>
      </c>
      <c r="I2445" t="s">
        <v>67</v>
      </c>
      <c r="J2445" t="s">
        <v>88</v>
      </c>
      <c r="K2445">
        <v>3</v>
      </c>
      <c r="L2445" t="s">
        <v>41838</v>
      </c>
      <c r="M2445">
        <v>72000000</v>
      </c>
      <c r="N2445" t="s">
        <v>41840</v>
      </c>
      <c r="O2445" t="s">
        <v>47314</v>
      </c>
      <c r="P2445" t="s">
        <v>90</v>
      </c>
      <c r="Q2445" t="s">
        <v>4404</v>
      </c>
      <c r="R2445" t="s">
        <v>4404</v>
      </c>
      <c r="S2445" t="s">
        <v>4405</v>
      </c>
      <c r="T2445" t="s">
        <v>19065</v>
      </c>
      <c r="U2445" t="s">
        <v>24447</v>
      </c>
      <c r="V2445" t="s">
        <v>11605</v>
      </c>
      <c r="W2445" t="s">
        <v>24448</v>
      </c>
      <c r="X2445">
        <v>325500000</v>
      </c>
      <c r="Y2445" t="s">
        <v>122</v>
      </c>
      <c r="Z2445" t="s">
        <v>123</v>
      </c>
      <c r="AA2445">
        <v>0</v>
      </c>
      <c r="AB2445" t="s">
        <v>76</v>
      </c>
      <c r="AC2445">
        <v>0</v>
      </c>
      <c r="AD2445" t="s">
        <v>76</v>
      </c>
      <c r="AE2445">
        <v>1573059</v>
      </c>
      <c r="AF2445" t="s">
        <v>40104</v>
      </c>
      <c r="AG2445" t="s">
        <v>24449</v>
      </c>
      <c r="AH2445" t="s">
        <v>24450</v>
      </c>
      <c r="AI2445" t="s">
        <v>99</v>
      </c>
      <c r="AJ2445" t="s">
        <v>41304</v>
      </c>
      <c r="AK2445" t="s">
        <v>39896</v>
      </c>
      <c r="AL2445" t="s">
        <v>40840</v>
      </c>
      <c r="AM2445">
        <v>2013</v>
      </c>
      <c r="AN2445" s="1">
        <v>41318</v>
      </c>
      <c r="AO2445" s="1">
        <v>41339</v>
      </c>
      <c r="AP2445">
        <v>3</v>
      </c>
      <c r="AQ2445" t="s">
        <v>81</v>
      </c>
      <c r="AR2445" s="4">
        <f>IF(AQ2445="M",AP2445*30.42,AP2445)</f>
        <v>91.26</v>
      </c>
      <c r="AS2445">
        <v>0</v>
      </c>
      <c r="AT2445" s="4">
        <f>AR2445+AS2445</f>
        <v>91.26</v>
      </c>
      <c r="AU2445">
        <v>2</v>
      </c>
      <c r="AV2445" s="1">
        <f>AO2445+AT2445</f>
        <v>41430.26</v>
      </c>
      <c r="AW2445" s="1">
        <v>41492</v>
      </c>
      <c r="AX2445" s="2">
        <f>IF(AV2445&gt;=AW2445,1,2)</f>
        <v>2</v>
      </c>
      <c r="AY2445" s="2" t="str">
        <f>IF((AV2445+10)&gt;=AW2445,"SAVE","LATE")</f>
        <v>LATE</v>
      </c>
      <c r="AZ2445" t="s">
        <v>82</v>
      </c>
      <c r="BA2445" t="s">
        <v>1011</v>
      </c>
      <c r="BB2445">
        <v>325499980</v>
      </c>
      <c r="BC2445">
        <v>162000000</v>
      </c>
      <c r="BD2445" s="9">
        <v>487499980</v>
      </c>
      <c r="BE2445" t="s">
        <v>47314</v>
      </c>
      <c r="BF2445">
        <v>0</v>
      </c>
      <c r="BG2445" t="s">
        <v>70</v>
      </c>
      <c r="BH2445">
        <v>-1</v>
      </c>
      <c r="BI2445" t="s">
        <v>20939</v>
      </c>
      <c r="BJ2445" t="s">
        <v>24451</v>
      </c>
      <c r="BK2445">
        <v>0</v>
      </c>
      <c r="BL2445" t="s">
        <v>85</v>
      </c>
      <c r="BM2445" t="s">
        <v>24452</v>
      </c>
    </row>
    <row r="2446" spans="1:65" x14ac:dyDescent="0.25">
      <c r="A2446">
        <v>2013</v>
      </c>
      <c r="B2446" t="s">
        <v>116</v>
      </c>
      <c r="C2446" t="s">
        <v>290</v>
      </c>
      <c r="D2446" t="s">
        <v>42966</v>
      </c>
      <c r="E2446" t="s">
        <v>927</v>
      </c>
      <c r="F2446" t="s">
        <v>25257</v>
      </c>
      <c r="G2446">
        <v>12</v>
      </c>
      <c r="H2446" t="s">
        <v>41881</v>
      </c>
      <c r="I2446" t="s">
        <v>67</v>
      </c>
      <c r="J2446" t="s">
        <v>68</v>
      </c>
      <c r="K2446">
        <v>3</v>
      </c>
      <c r="L2446" t="s">
        <v>41838</v>
      </c>
      <c r="M2446">
        <v>30000000</v>
      </c>
      <c r="N2446" t="s">
        <v>41897</v>
      </c>
      <c r="O2446" t="s">
        <v>44950</v>
      </c>
      <c r="P2446" t="s">
        <v>90</v>
      </c>
      <c r="Q2446" t="s">
        <v>70</v>
      </c>
      <c r="R2446" t="s">
        <v>70</v>
      </c>
      <c r="S2446" t="s">
        <v>7328</v>
      </c>
      <c r="T2446" s="3">
        <v>41619</v>
      </c>
      <c r="U2446" t="s">
        <v>25914</v>
      </c>
      <c r="V2446" t="s">
        <v>25915</v>
      </c>
      <c r="W2446" t="s">
        <v>25916</v>
      </c>
      <c r="X2446">
        <v>539688493</v>
      </c>
      <c r="Y2446" t="s">
        <v>74</v>
      </c>
      <c r="Z2446" t="s">
        <v>75</v>
      </c>
      <c r="AA2446">
        <v>0</v>
      </c>
      <c r="AB2446" t="s">
        <v>76</v>
      </c>
      <c r="AC2446">
        <v>0</v>
      </c>
      <c r="AD2446" t="s">
        <v>76</v>
      </c>
      <c r="AE2446">
        <v>1944385</v>
      </c>
      <c r="AF2446" t="s">
        <v>40104</v>
      </c>
      <c r="AG2446">
        <v>8906800267</v>
      </c>
      <c r="AH2446" t="s">
        <v>25917</v>
      </c>
      <c r="AI2446" t="s">
        <v>99</v>
      </c>
      <c r="AJ2446" t="s">
        <v>41304</v>
      </c>
      <c r="AK2446">
        <v>79062282</v>
      </c>
      <c r="AL2446" t="s">
        <v>25918</v>
      </c>
      <c r="AM2446">
        <v>2013</v>
      </c>
      <c r="AN2446" s="1">
        <v>41584</v>
      </c>
      <c r="AO2446" s="1">
        <v>41624</v>
      </c>
      <c r="AP2446">
        <v>8</v>
      </c>
      <c r="AQ2446" t="s">
        <v>81</v>
      </c>
      <c r="AR2446" s="4">
        <f>IF(AQ2446="M",AP2446*30.42,AP2446)</f>
        <v>243.36</v>
      </c>
      <c r="AS2446">
        <v>0</v>
      </c>
      <c r="AT2446" s="4">
        <f>AR2446+AS2446</f>
        <v>243.36</v>
      </c>
      <c r="AU2446">
        <v>4</v>
      </c>
      <c r="AV2446" s="1">
        <f>AO2446+AT2446</f>
        <v>41867.360000000001</v>
      </c>
      <c r="AW2446" s="1">
        <v>41989</v>
      </c>
      <c r="AX2446" s="2">
        <f>IF(AV2446&gt;=AW2446,1,2)</f>
        <v>2</v>
      </c>
      <c r="AY2446" s="2" t="str">
        <f>IF((AV2446+10)&gt;=AW2446,"SAVE","LATE")</f>
        <v>LATE</v>
      </c>
      <c r="AZ2446" t="s">
        <v>82</v>
      </c>
      <c r="BA2446" t="s">
        <v>1011</v>
      </c>
      <c r="BB2446">
        <v>539688493</v>
      </c>
      <c r="BC2446">
        <v>0</v>
      </c>
      <c r="BD2446" s="9">
        <v>539688493</v>
      </c>
      <c r="BE2446" t="s">
        <v>44950</v>
      </c>
      <c r="BF2446">
        <v>0</v>
      </c>
      <c r="BG2446" t="s">
        <v>70</v>
      </c>
      <c r="BH2446">
        <v>-1</v>
      </c>
      <c r="BI2446" t="s">
        <v>70</v>
      </c>
      <c r="BJ2446" t="s">
        <v>70</v>
      </c>
      <c r="BK2446">
        <v>0</v>
      </c>
      <c r="BL2446" t="s">
        <v>85</v>
      </c>
      <c r="BM2446" t="s">
        <v>25919</v>
      </c>
    </row>
    <row r="2447" spans="1:65" x14ac:dyDescent="0.25">
      <c r="A2447">
        <v>2013</v>
      </c>
      <c r="B2447" t="s">
        <v>116</v>
      </c>
      <c r="C2447" t="s">
        <v>130</v>
      </c>
      <c r="D2447" t="s">
        <v>40842</v>
      </c>
      <c r="E2447" t="s">
        <v>14510</v>
      </c>
      <c r="F2447" t="s">
        <v>14511</v>
      </c>
      <c r="G2447">
        <v>11</v>
      </c>
      <c r="H2447" t="s">
        <v>41839</v>
      </c>
      <c r="I2447" t="s">
        <v>67</v>
      </c>
      <c r="J2447" t="s">
        <v>88</v>
      </c>
      <c r="K2447">
        <v>3</v>
      </c>
      <c r="L2447" t="s">
        <v>41838</v>
      </c>
      <c r="M2447">
        <v>72000000</v>
      </c>
      <c r="N2447" t="s">
        <v>41840</v>
      </c>
      <c r="O2447" t="s">
        <v>19817</v>
      </c>
      <c r="P2447" t="s">
        <v>90</v>
      </c>
      <c r="Q2447" t="s">
        <v>14512</v>
      </c>
      <c r="R2447" t="s">
        <v>14512</v>
      </c>
      <c r="S2447" t="s">
        <v>10608</v>
      </c>
      <c r="T2447" t="s">
        <v>19818</v>
      </c>
      <c r="U2447" t="s">
        <v>19819</v>
      </c>
      <c r="V2447">
        <v>13</v>
      </c>
      <c r="W2447" t="s">
        <v>19820</v>
      </c>
      <c r="X2447">
        <v>95000000</v>
      </c>
      <c r="Y2447" t="s">
        <v>122</v>
      </c>
      <c r="Z2447" t="s">
        <v>123</v>
      </c>
      <c r="AA2447">
        <v>0</v>
      </c>
      <c r="AB2447" t="s">
        <v>76</v>
      </c>
      <c r="AC2447">
        <v>0</v>
      </c>
      <c r="AD2447" t="s">
        <v>76</v>
      </c>
      <c r="AE2447">
        <v>3130691</v>
      </c>
      <c r="AF2447" t="s">
        <v>40104</v>
      </c>
      <c r="AG2447">
        <v>900635921</v>
      </c>
      <c r="AH2447" t="s">
        <v>19821</v>
      </c>
      <c r="AI2447" t="s">
        <v>99</v>
      </c>
      <c r="AJ2447" t="s">
        <v>41304</v>
      </c>
      <c r="AK2447">
        <v>79954025</v>
      </c>
      <c r="AL2447" t="s">
        <v>19822</v>
      </c>
      <c r="AM2447">
        <v>2013</v>
      </c>
      <c r="AN2447" s="1">
        <v>41472</v>
      </c>
      <c r="AO2447" s="1">
        <v>41508</v>
      </c>
      <c r="AP2447">
        <v>3</v>
      </c>
      <c r="AQ2447" t="s">
        <v>81</v>
      </c>
      <c r="AR2447" s="4">
        <f>IF(AQ2447="M",AP2447*30.42,AP2447)</f>
        <v>91.26</v>
      </c>
      <c r="AS2447">
        <v>0</v>
      </c>
      <c r="AT2447" s="4">
        <f>AR2447+AS2447</f>
        <v>91.26</v>
      </c>
      <c r="AU2447">
        <v>1</v>
      </c>
      <c r="AV2447" s="1">
        <f>AO2447+AT2447</f>
        <v>41599.26</v>
      </c>
      <c r="AW2447" s="1">
        <v>41630</v>
      </c>
      <c r="AX2447" s="2">
        <f>IF(AV2447&gt;=AW2447,1,2)</f>
        <v>2</v>
      </c>
      <c r="AY2447" s="2" t="str">
        <f>IF((AV2447+10)&gt;=AW2447,"SAVE","LATE")</f>
        <v>LATE</v>
      </c>
      <c r="AZ2447" t="s">
        <v>82</v>
      </c>
      <c r="BA2447" t="s">
        <v>1011</v>
      </c>
      <c r="BB2447">
        <v>95000000</v>
      </c>
      <c r="BC2447">
        <v>10000000</v>
      </c>
      <c r="BD2447" s="9">
        <v>105000000</v>
      </c>
      <c r="BE2447" t="s">
        <v>47320</v>
      </c>
      <c r="BF2447">
        <v>0</v>
      </c>
      <c r="BG2447" t="s">
        <v>70</v>
      </c>
      <c r="BH2447">
        <v>-1</v>
      </c>
      <c r="BI2447" t="s">
        <v>19821</v>
      </c>
      <c r="BJ2447" t="s">
        <v>19823</v>
      </c>
      <c r="BK2447">
        <v>0</v>
      </c>
      <c r="BL2447" t="s">
        <v>85</v>
      </c>
      <c r="BM2447" t="s">
        <v>19824</v>
      </c>
    </row>
    <row r="2448" spans="1:65" x14ac:dyDescent="0.25">
      <c r="A2448">
        <v>2013</v>
      </c>
      <c r="B2448" t="s">
        <v>116</v>
      </c>
      <c r="C2448" t="s">
        <v>130</v>
      </c>
      <c r="D2448" t="s">
        <v>40842</v>
      </c>
      <c r="E2448" t="s">
        <v>14510</v>
      </c>
      <c r="F2448" t="s">
        <v>14511</v>
      </c>
      <c r="G2448">
        <v>11</v>
      </c>
      <c r="H2448" t="s">
        <v>41839</v>
      </c>
      <c r="I2448" t="s">
        <v>67</v>
      </c>
      <c r="J2448" t="s">
        <v>88</v>
      </c>
      <c r="K2448">
        <v>3</v>
      </c>
      <c r="L2448" t="s">
        <v>41838</v>
      </c>
      <c r="M2448">
        <v>72000000</v>
      </c>
      <c r="N2448" t="s">
        <v>41840</v>
      </c>
      <c r="O2448" t="s">
        <v>19825</v>
      </c>
      <c r="P2448" t="s">
        <v>90</v>
      </c>
      <c r="Q2448" t="s">
        <v>14512</v>
      </c>
      <c r="R2448" t="s">
        <v>14512</v>
      </c>
      <c r="S2448" t="s">
        <v>10608</v>
      </c>
      <c r="T2448" t="s">
        <v>19826</v>
      </c>
      <c r="U2448" t="s">
        <v>19827</v>
      </c>
      <c r="V2448">
        <v>16</v>
      </c>
      <c r="W2448" t="s">
        <v>19828</v>
      </c>
      <c r="X2448">
        <v>95000000</v>
      </c>
      <c r="Y2448" t="s">
        <v>122</v>
      </c>
      <c r="Z2448" t="s">
        <v>123</v>
      </c>
      <c r="AA2448">
        <v>0</v>
      </c>
      <c r="AB2448" t="s">
        <v>76</v>
      </c>
      <c r="AC2448">
        <v>0</v>
      </c>
      <c r="AD2448" t="s">
        <v>76</v>
      </c>
      <c r="AE2448">
        <v>3143622</v>
      </c>
      <c r="AF2448" t="s">
        <v>40104</v>
      </c>
      <c r="AG2448">
        <v>830079101</v>
      </c>
      <c r="AH2448" t="s">
        <v>19829</v>
      </c>
      <c r="AI2448" t="s">
        <v>99</v>
      </c>
      <c r="AJ2448" t="s">
        <v>41304</v>
      </c>
      <c r="AK2448">
        <v>19497932</v>
      </c>
      <c r="AL2448" t="s">
        <v>10091</v>
      </c>
      <c r="AM2448">
        <v>2013</v>
      </c>
      <c r="AN2448" s="1">
        <v>41507</v>
      </c>
      <c r="AO2448" s="1">
        <v>41508</v>
      </c>
      <c r="AP2448">
        <v>3</v>
      </c>
      <c r="AQ2448" t="s">
        <v>81</v>
      </c>
      <c r="AR2448" s="4">
        <f>IF(AQ2448="M",AP2448*30.42,AP2448)</f>
        <v>91.26</v>
      </c>
      <c r="AS2448">
        <v>0</v>
      </c>
      <c r="AT2448" s="4">
        <f>AR2448+AS2448</f>
        <v>91.26</v>
      </c>
      <c r="AU2448">
        <v>1</v>
      </c>
      <c r="AV2448" s="1">
        <f>AO2448+AT2448</f>
        <v>41599.26</v>
      </c>
      <c r="AW2448" s="1">
        <v>41630</v>
      </c>
      <c r="AX2448" s="2">
        <f>IF(AV2448&gt;=AW2448,1,2)</f>
        <v>2</v>
      </c>
      <c r="AY2448" s="2" t="str">
        <f>IF((AV2448+10)&gt;=AW2448,"SAVE","LATE")</f>
        <v>LATE</v>
      </c>
      <c r="AZ2448" t="s">
        <v>82</v>
      </c>
      <c r="BA2448" t="s">
        <v>1011</v>
      </c>
      <c r="BB2448">
        <v>94999912</v>
      </c>
      <c r="BC2448">
        <v>0</v>
      </c>
      <c r="BD2448" s="9">
        <v>94999912</v>
      </c>
      <c r="BE2448" t="s">
        <v>19825</v>
      </c>
      <c r="BF2448">
        <v>0</v>
      </c>
      <c r="BG2448" t="s">
        <v>70</v>
      </c>
      <c r="BH2448">
        <v>-1</v>
      </c>
      <c r="BI2448" t="s">
        <v>10089</v>
      </c>
      <c r="BJ2448" t="s">
        <v>19830</v>
      </c>
      <c r="BK2448">
        <v>0</v>
      </c>
      <c r="BL2448" t="s">
        <v>85</v>
      </c>
      <c r="BM2448" t="s">
        <v>19831</v>
      </c>
    </row>
    <row r="2449" spans="1:65" x14ac:dyDescent="0.25">
      <c r="A2449">
        <v>2013</v>
      </c>
      <c r="B2449" t="s">
        <v>116</v>
      </c>
      <c r="C2449" t="s">
        <v>357</v>
      </c>
      <c r="D2449" t="s">
        <v>47283</v>
      </c>
      <c r="E2449" t="s">
        <v>14402</v>
      </c>
      <c r="F2449" t="s">
        <v>14403</v>
      </c>
      <c r="G2449">
        <v>12</v>
      </c>
      <c r="H2449" t="s">
        <v>41881</v>
      </c>
      <c r="I2449" t="s">
        <v>105</v>
      </c>
      <c r="J2449" t="s">
        <v>68</v>
      </c>
      <c r="K2449">
        <v>3</v>
      </c>
      <c r="L2449" t="s">
        <v>41838</v>
      </c>
      <c r="M2449">
        <v>80000000</v>
      </c>
      <c r="N2449" t="s">
        <v>348</v>
      </c>
      <c r="O2449" t="s">
        <v>25719</v>
      </c>
      <c r="P2449" t="s">
        <v>90</v>
      </c>
      <c r="Q2449" t="s">
        <v>70</v>
      </c>
      <c r="R2449" t="s">
        <v>70</v>
      </c>
      <c r="S2449" t="s">
        <v>10608</v>
      </c>
      <c r="T2449" s="3">
        <v>41284</v>
      </c>
      <c r="U2449" t="s">
        <v>25720</v>
      </c>
      <c r="V2449" t="s">
        <v>25721</v>
      </c>
      <c r="W2449" t="s">
        <v>25721</v>
      </c>
      <c r="X2449">
        <v>750881457</v>
      </c>
      <c r="Y2449" t="s">
        <v>122</v>
      </c>
      <c r="Z2449" t="s">
        <v>123</v>
      </c>
      <c r="AA2449">
        <v>0</v>
      </c>
      <c r="AB2449" t="s">
        <v>76</v>
      </c>
      <c r="AC2449">
        <v>0</v>
      </c>
      <c r="AD2449" t="s">
        <v>76</v>
      </c>
      <c r="AE2449">
        <v>1853737</v>
      </c>
      <c r="AF2449" t="s">
        <v>40104</v>
      </c>
      <c r="AG2449" t="s">
        <v>25722</v>
      </c>
      <c r="AH2449" t="s">
        <v>25723</v>
      </c>
      <c r="AI2449" t="s">
        <v>99</v>
      </c>
      <c r="AJ2449" t="s">
        <v>41304</v>
      </c>
      <c r="AK2449">
        <v>3086946</v>
      </c>
      <c r="AL2449" t="s">
        <v>25724</v>
      </c>
      <c r="AM2449">
        <v>2013</v>
      </c>
      <c r="AN2449" s="1">
        <v>41541</v>
      </c>
      <c r="AO2449" s="1">
        <v>41541</v>
      </c>
      <c r="AP2449">
        <v>8</v>
      </c>
      <c r="AQ2449" t="s">
        <v>81</v>
      </c>
      <c r="AR2449" s="4">
        <f>IF(AQ2449="M",AP2449*30.42,AP2449)</f>
        <v>243.36</v>
      </c>
      <c r="AS2449">
        <v>0</v>
      </c>
      <c r="AT2449" s="4">
        <f>AR2449+AS2449</f>
        <v>243.36</v>
      </c>
      <c r="AU2449">
        <v>4</v>
      </c>
      <c r="AV2449" s="1">
        <f>AO2449+AT2449</f>
        <v>41784.36</v>
      </c>
      <c r="AW2449" s="1">
        <v>41906</v>
      </c>
      <c r="AX2449" s="2">
        <f>IF(AV2449&gt;=AW2449,1,2)</f>
        <v>2</v>
      </c>
      <c r="AY2449" s="2" t="str">
        <f>IF((AV2449+10)&gt;=AW2449,"SAVE","LATE")</f>
        <v>LATE</v>
      </c>
      <c r="AZ2449" t="s">
        <v>82</v>
      </c>
      <c r="BA2449" t="s">
        <v>1011</v>
      </c>
      <c r="BB2449">
        <v>750881457</v>
      </c>
      <c r="BC2449">
        <v>0</v>
      </c>
      <c r="BD2449" s="9">
        <v>750881457</v>
      </c>
      <c r="BE2449" t="s">
        <v>25719</v>
      </c>
      <c r="BF2449">
        <v>0</v>
      </c>
      <c r="BG2449" t="s">
        <v>70</v>
      </c>
      <c r="BH2449">
        <v>-1</v>
      </c>
      <c r="BI2449" t="s">
        <v>70</v>
      </c>
      <c r="BJ2449" t="s">
        <v>70</v>
      </c>
      <c r="BK2449">
        <v>0</v>
      </c>
      <c r="BL2449" t="s">
        <v>85</v>
      </c>
      <c r="BM2449" t="s">
        <v>25725</v>
      </c>
    </row>
    <row r="2450" spans="1:65" x14ac:dyDescent="0.25">
      <c r="A2450">
        <v>2013</v>
      </c>
      <c r="B2450" t="s">
        <v>116</v>
      </c>
      <c r="C2450" t="s">
        <v>357</v>
      </c>
      <c r="D2450" t="s">
        <v>47283</v>
      </c>
      <c r="E2450" t="s">
        <v>14402</v>
      </c>
      <c r="F2450" t="s">
        <v>14403</v>
      </c>
      <c r="G2450">
        <v>11</v>
      </c>
      <c r="H2450" t="s">
        <v>41839</v>
      </c>
      <c r="I2450" t="s">
        <v>105</v>
      </c>
      <c r="J2450" t="s">
        <v>88</v>
      </c>
      <c r="K2450">
        <v>3</v>
      </c>
      <c r="L2450" t="s">
        <v>41838</v>
      </c>
      <c r="M2450">
        <v>72000000</v>
      </c>
      <c r="N2450" t="s">
        <v>41840</v>
      </c>
      <c r="O2450" t="s">
        <v>18819</v>
      </c>
      <c r="P2450" t="s">
        <v>90</v>
      </c>
      <c r="Q2450" t="s">
        <v>39286</v>
      </c>
      <c r="R2450" t="s">
        <v>39286</v>
      </c>
      <c r="S2450" t="s">
        <v>18820</v>
      </c>
      <c r="T2450" s="3">
        <v>41611</v>
      </c>
      <c r="U2450" t="s">
        <v>18821</v>
      </c>
      <c r="V2450" t="s">
        <v>18822</v>
      </c>
      <c r="W2450" t="s">
        <v>18823</v>
      </c>
      <c r="X2450">
        <v>320501982</v>
      </c>
      <c r="Y2450" t="s">
        <v>122</v>
      </c>
      <c r="Z2450" t="s">
        <v>123</v>
      </c>
      <c r="AA2450">
        <v>0</v>
      </c>
      <c r="AB2450" t="s">
        <v>76</v>
      </c>
      <c r="AC2450">
        <v>0</v>
      </c>
      <c r="AD2450" t="s">
        <v>76</v>
      </c>
      <c r="AE2450">
        <v>1519733</v>
      </c>
      <c r="AF2450" t="s">
        <v>40104</v>
      </c>
      <c r="AG2450">
        <v>9006084553</v>
      </c>
      <c r="AH2450" t="s">
        <v>18824</v>
      </c>
      <c r="AI2450" t="s">
        <v>99</v>
      </c>
      <c r="AJ2450" t="s">
        <v>41304</v>
      </c>
      <c r="AK2450" t="s">
        <v>18825</v>
      </c>
      <c r="AL2450" t="s">
        <v>18826</v>
      </c>
      <c r="AM2450">
        <v>2013</v>
      </c>
      <c r="AN2450" s="1">
        <v>41383</v>
      </c>
      <c r="AO2450" s="1">
        <v>41383</v>
      </c>
      <c r="AP2450">
        <v>4</v>
      </c>
      <c r="AQ2450" t="s">
        <v>81</v>
      </c>
      <c r="AR2450" s="4">
        <f>IF(AQ2450="M",AP2450*30.42,AP2450)</f>
        <v>121.68</v>
      </c>
      <c r="AS2450">
        <v>0</v>
      </c>
      <c r="AT2450" s="4">
        <f>AR2450+AS2450</f>
        <v>121.68</v>
      </c>
      <c r="AU2450">
        <v>2</v>
      </c>
      <c r="AV2450" s="1">
        <f>AO2450+AT2450</f>
        <v>41504.68</v>
      </c>
      <c r="AW2450" s="1">
        <v>41566</v>
      </c>
      <c r="AX2450" s="2">
        <f>IF(AV2450&gt;=AW2450,1,2)</f>
        <v>2</v>
      </c>
      <c r="AY2450" s="2" t="str">
        <f>IF((AV2450+10)&gt;=AW2450,"SAVE","LATE")</f>
        <v>LATE</v>
      </c>
      <c r="AZ2450" t="s">
        <v>82</v>
      </c>
      <c r="BA2450" t="s">
        <v>1011</v>
      </c>
      <c r="BB2450">
        <v>319567953</v>
      </c>
      <c r="BC2450">
        <v>0</v>
      </c>
      <c r="BD2450" s="9">
        <v>319567953</v>
      </c>
      <c r="BE2450" t="s">
        <v>18827</v>
      </c>
      <c r="BF2450">
        <v>0</v>
      </c>
      <c r="BG2450" t="s">
        <v>70</v>
      </c>
      <c r="BH2450">
        <v>-1</v>
      </c>
      <c r="BI2450" t="s">
        <v>44961</v>
      </c>
      <c r="BJ2450" t="s">
        <v>18828</v>
      </c>
      <c r="BK2450">
        <v>0</v>
      </c>
      <c r="BL2450" t="s">
        <v>85</v>
      </c>
      <c r="BM2450" t="s">
        <v>18829</v>
      </c>
    </row>
    <row r="2451" spans="1:65" x14ac:dyDescent="0.25">
      <c r="A2451">
        <v>2015</v>
      </c>
      <c r="B2451" t="s">
        <v>116</v>
      </c>
      <c r="C2451" t="s">
        <v>357</v>
      </c>
      <c r="D2451" t="s">
        <v>3435</v>
      </c>
      <c r="E2451" t="s">
        <v>3436</v>
      </c>
      <c r="F2451" t="s">
        <v>15090</v>
      </c>
      <c r="G2451">
        <v>4</v>
      </c>
      <c r="H2451" t="s">
        <v>41311</v>
      </c>
      <c r="I2451" t="s">
        <v>67</v>
      </c>
      <c r="J2451" t="s">
        <v>88</v>
      </c>
      <c r="K2451">
        <v>2</v>
      </c>
      <c r="L2451" t="s">
        <v>41311</v>
      </c>
      <c r="M2451">
        <v>72000000</v>
      </c>
      <c r="N2451" t="s">
        <v>41840</v>
      </c>
      <c r="O2451" t="s">
        <v>40843</v>
      </c>
      <c r="P2451" t="s">
        <v>90</v>
      </c>
      <c r="Q2451" t="s">
        <v>70</v>
      </c>
      <c r="R2451" t="s">
        <v>70</v>
      </c>
      <c r="S2451" t="s">
        <v>18820</v>
      </c>
      <c r="T2451" t="s">
        <v>20274</v>
      </c>
      <c r="U2451" t="s">
        <v>20275</v>
      </c>
      <c r="V2451" t="s">
        <v>20276</v>
      </c>
      <c r="W2451" t="s">
        <v>20276</v>
      </c>
      <c r="X2451">
        <v>3317530000</v>
      </c>
      <c r="Y2451" t="s">
        <v>122</v>
      </c>
      <c r="Z2451" t="s">
        <v>123</v>
      </c>
      <c r="AA2451">
        <v>7210</v>
      </c>
      <c r="AB2451" t="s">
        <v>14264</v>
      </c>
      <c r="AC2451">
        <v>721029</v>
      </c>
      <c r="AD2451" t="s">
        <v>41848</v>
      </c>
      <c r="AE2451">
        <v>4066911</v>
      </c>
      <c r="AF2451" t="s">
        <v>40104</v>
      </c>
      <c r="AG2451" t="s">
        <v>20277</v>
      </c>
      <c r="AH2451" t="s">
        <v>20278</v>
      </c>
      <c r="AI2451" t="s">
        <v>39286</v>
      </c>
      <c r="AJ2451" t="s">
        <v>41304</v>
      </c>
      <c r="AK2451" t="s">
        <v>20279</v>
      </c>
      <c r="AL2451" t="s">
        <v>20280</v>
      </c>
      <c r="AM2451">
        <v>2013</v>
      </c>
      <c r="AN2451" s="1">
        <v>41282</v>
      </c>
      <c r="AO2451" s="1">
        <v>41282</v>
      </c>
      <c r="AP2451">
        <v>2</v>
      </c>
      <c r="AQ2451" t="s">
        <v>81</v>
      </c>
      <c r="AR2451" s="4">
        <f>IF(AQ2451="M",AP2451*30.42,AP2451)</f>
        <v>60.84</v>
      </c>
      <c r="AS2451">
        <v>315</v>
      </c>
      <c r="AT2451" s="4">
        <f>AR2451+AS2451</f>
        <v>375.84000000000003</v>
      </c>
      <c r="AU2451">
        <v>8</v>
      </c>
      <c r="AV2451" s="1">
        <f>AO2451+AT2451</f>
        <v>41657.839999999997</v>
      </c>
      <c r="AW2451" s="1">
        <v>41902</v>
      </c>
      <c r="AX2451" s="2">
        <f>IF(AV2451&gt;=AW2451,1,2)</f>
        <v>2</v>
      </c>
      <c r="AY2451" s="2" t="str">
        <f>IF((AV2451+10)&gt;=AW2451,"SAVE","LATE")</f>
        <v>LATE</v>
      </c>
      <c r="AZ2451" t="s">
        <v>82</v>
      </c>
      <c r="BA2451" t="s">
        <v>1011</v>
      </c>
      <c r="BB2451">
        <v>3317530000</v>
      </c>
      <c r="BC2451">
        <v>4957472074</v>
      </c>
      <c r="BD2451" s="9">
        <v>8275002074</v>
      </c>
      <c r="BE2451" t="s">
        <v>40844</v>
      </c>
      <c r="BF2451">
        <v>0</v>
      </c>
      <c r="BG2451" t="s">
        <v>70</v>
      </c>
      <c r="BH2451">
        <v>-1</v>
      </c>
      <c r="BI2451" t="s">
        <v>70</v>
      </c>
      <c r="BJ2451" t="s">
        <v>70</v>
      </c>
      <c r="BK2451">
        <v>0</v>
      </c>
      <c r="BL2451" t="s">
        <v>85</v>
      </c>
      <c r="BM2451" t="s">
        <v>20281</v>
      </c>
    </row>
    <row r="2452" spans="1:65" x14ac:dyDescent="0.25">
      <c r="A2452">
        <v>2012</v>
      </c>
      <c r="B2452" t="s">
        <v>116</v>
      </c>
      <c r="C2452" t="s">
        <v>357</v>
      </c>
      <c r="D2452" t="s">
        <v>3435</v>
      </c>
      <c r="E2452" t="s">
        <v>3436</v>
      </c>
      <c r="F2452" t="s">
        <v>15090</v>
      </c>
      <c r="G2452">
        <v>1</v>
      </c>
      <c r="H2452" t="s">
        <v>46842</v>
      </c>
      <c r="I2452" t="s">
        <v>105</v>
      </c>
      <c r="J2452" t="s">
        <v>88</v>
      </c>
      <c r="K2452">
        <v>2</v>
      </c>
      <c r="L2452" t="s">
        <v>41311</v>
      </c>
      <c r="M2452">
        <v>72000000</v>
      </c>
      <c r="N2452" t="s">
        <v>41840</v>
      </c>
      <c r="O2452" t="s">
        <v>21642</v>
      </c>
      <c r="P2452" t="s">
        <v>90</v>
      </c>
      <c r="Q2452" t="s">
        <v>39286</v>
      </c>
      <c r="R2452" t="s">
        <v>39286</v>
      </c>
      <c r="S2452" t="s">
        <v>18820</v>
      </c>
      <c r="T2452" t="s">
        <v>14930</v>
      </c>
      <c r="U2452" t="s">
        <v>21643</v>
      </c>
      <c r="V2452" t="s">
        <v>21644</v>
      </c>
      <c r="W2452" t="s">
        <v>21645</v>
      </c>
      <c r="X2452">
        <v>3359449865</v>
      </c>
      <c r="Y2452" t="s">
        <v>122</v>
      </c>
      <c r="Z2452" t="s">
        <v>123</v>
      </c>
      <c r="AA2452">
        <v>0</v>
      </c>
      <c r="AB2452" t="s">
        <v>76</v>
      </c>
      <c r="AC2452">
        <v>0</v>
      </c>
      <c r="AD2452" t="s">
        <v>76</v>
      </c>
      <c r="AE2452">
        <v>2098185</v>
      </c>
      <c r="AF2452" t="s">
        <v>40104</v>
      </c>
      <c r="AG2452" t="s">
        <v>21646</v>
      </c>
      <c r="AH2452" t="s">
        <v>20278</v>
      </c>
      <c r="AI2452" t="s">
        <v>39286</v>
      </c>
      <c r="AJ2452" t="s">
        <v>41304</v>
      </c>
      <c r="AK2452" t="s">
        <v>20279</v>
      </c>
      <c r="AL2452" t="s">
        <v>20280</v>
      </c>
      <c r="AM2452">
        <v>2013</v>
      </c>
      <c r="AN2452" s="1">
        <v>41282</v>
      </c>
      <c r="AO2452" s="1">
        <v>41304</v>
      </c>
      <c r="AP2452">
        <v>2</v>
      </c>
      <c r="AQ2452" t="s">
        <v>81</v>
      </c>
      <c r="AR2452" s="4">
        <f>IF(AQ2452="M",AP2452*30.42,AP2452)</f>
        <v>60.84</v>
      </c>
      <c r="AS2452">
        <v>0</v>
      </c>
      <c r="AT2452" s="4">
        <f>AR2452+AS2452</f>
        <v>60.84</v>
      </c>
      <c r="AU2452">
        <v>3</v>
      </c>
      <c r="AV2452" s="1">
        <f>AO2452+AT2452</f>
        <v>41364.839999999997</v>
      </c>
      <c r="AW2452" s="1">
        <v>41455</v>
      </c>
      <c r="AX2452" s="2">
        <f>IF(AV2452&gt;=AW2452,1,2)</f>
        <v>2</v>
      </c>
      <c r="AY2452" s="2" t="str">
        <f>IF((AV2452+10)&gt;=AW2452,"SAVE","LATE")</f>
        <v>LATE</v>
      </c>
      <c r="AZ2452" t="s">
        <v>82</v>
      </c>
      <c r="BA2452" t="s">
        <v>1011</v>
      </c>
      <c r="BB2452">
        <v>3317530880</v>
      </c>
      <c r="BC2452">
        <v>1700000000</v>
      </c>
      <c r="BD2452" s="9">
        <v>5017530880</v>
      </c>
      <c r="BE2452" t="s">
        <v>21647</v>
      </c>
      <c r="BF2452">
        <v>0</v>
      </c>
      <c r="BG2452" t="s">
        <v>70</v>
      </c>
      <c r="BH2452">
        <v>-1</v>
      </c>
      <c r="BI2452" t="s">
        <v>21648</v>
      </c>
      <c r="BJ2452" t="s">
        <v>21649</v>
      </c>
      <c r="BK2452">
        <v>0</v>
      </c>
      <c r="BL2452" t="s">
        <v>85</v>
      </c>
      <c r="BM2452" t="s">
        <v>21650</v>
      </c>
    </row>
    <row r="2453" spans="1:65" x14ac:dyDescent="0.25">
      <c r="A2453">
        <v>2013</v>
      </c>
      <c r="B2453" t="s">
        <v>116</v>
      </c>
      <c r="C2453" t="s">
        <v>290</v>
      </c>
      <c r="D2453" t="s">
        <v>42966</v>
      </c>
      <c r="E2453" t="s">
        <v>927</v>
      </c>
      <c r="F2453" t="s">
        <v>25257</v>
      </c>
      <c r="G2453">
        <v>12</v>
      </c>
      <c r="H2453" t="s">
        <v>41881</v>
      </c>
      <c r="I2453" t="s">
        <v>67</v>
      </c>
      <c r="J2453" t="s">
        <v>68</v>
      </c>
      <c r="K2453">
        <v>3</v>
      </c>
      <c r="L2453" t="s">
        <v>41838</v>
      </c>
      <c r="M2453">
        <v>30000000</v>
      </c>
      <c r="N2453" t="s">
        <v>41897</v>
      </c>
      <c r="O2453" t="s">
        <v>44962</v>
      </c>
      <c r="P2453" t="s">
        <v>90</v>
      </c>
      <c r="Q2453" t="s">
        <v>70</v>
      </c>
      <c r="R2453" t="s">
        <v>70</v>
      </c>
      <c r="S2453" t="s">
        <v>18820</v>
      </c>
      <c r="T2453" t="s">
        <v>19980</v>
      </c>
      <c r="U2453" t="s">
        <v>25834</v>
      </c>
      <c r="V2453" t="s">
        <v>25835</v>
      </c>
      <c r="W2453" t="s">
        <v>25836</v>
      </c>
      <c r="X2453">
        <v>607325669</v>
      </c>
      <c r="Y2453" t="s">
        <v>74</v>
      </c>
      <c r="Z2453" t="s">
        <v>75</v>
      </c>
      <c r="AA2453">
        <v>0</v>
      </c>
      <c r="AB2453" t="s">
        <v>76</v>
      </c>
      <c r="AC2453">
        <v>0</v>
      </c>
      <c r="AD2453" t="s">
        <v>76</v>
      </c>
      <c r="AE2453">
        <v>1954500</v>
      </c>
      <c r="AF2453" t="s">
        <v>40104</v>
      </c>
      <c r="AG2453">
        <v>8999993305</v>
      </c>
      <c r="AH2453" t="s">
        <v>25837</v>
      </c>
      <c r="AI2453" t="s">
        <v>99</v>
      </c>
      <c r="AJ2453" t="s">
        <v>41304</v>
      </c>
      <c r="AK2453">
        <v>80295571</v>
      </c>
      <c r="AL2453" t="s">
        <v>25838</v>
      </c>
      <c r="AM2453">
        <v>2013</v>
      </c>
      <c r="AN2453" s="1">
        <v>41586</v>
      </c>
      <c r="AO2453" s="1">
        <v>41652</v>
      </c>
      <c r="AP2453">
        <v>10</v>
      </c>
      <c r="AQ2453" t="s">
        <v>81</v>
      </c>
      <c r="AR2453" s="4">
        <f>IF(AQ2453="M",AP2453*30.42,AP2453)</f>
        <v>304.20000000000005</v>
      </c>
      <c r="AS2453">
        <v>0</v>
      </c>
      <c r="AT2453" s="4">
        <f>AR2453+AS2453</f>
        <v>304.20000000000005</v>
      </c>
      <c r="AU2453">
        <v>3</v>
      </c>
      <c r="AV2453" s="1">
        <f>AO2453+AT2453</f>
        <v>41956.2</v>
      </c>
      <c r="AW2453" s="1">
        <v>42048</v>
      </c>
      <c r="AX2453" s="2">
        <f>IF(AV2453&gt;=AW2453,1,2)</f>
        <v>2</v>
      </c>
      <c r="AY2453" s="2" t="str">
        <f>IF((AV2453+10)&gt;=AW2453,"SAVE","LATE")</f>
        <v>LATE</v>
      </c>
      <c r="AZ2453" t="s">
        <v>82</v>
      </c>
      <c r="BA2453" t="s">
        <v>1011</v>
      </c>
      <c r="BB2453">
        <v>607325669</v>
      </c>
      <c r="BC2453">
        <v>0</v>
      </c>
      <c r="BD2453" s="9">
        <v>607325669</v>
      </c>
      <c r="BE2453" t="s">
        <v>44962</v>
      </c>
      <c r="BF2453">
        <v>0</v>
      </c>
      <c r="BG2453" t="s">
        <v>70</v>
      </c>
      <c r="BH2453">
        <v>-1</v>
      </c>
      <c r="BI2453" t="s">
        <v>70</v>
      </c>
      <c r="BJ2453" t="s">
        <v>70</v>
      </c>
      <c r="BK2453">
        <v>0</v>
      </c>
      <c r="BL2453" t="s">
        <v>85</v>
      </c>
      <c r="BM2453" t="s">
        <v>25839</v>
      </c>
    </row>
    <row r="2454" spans="1:65" x14ac:dyDescent="0.25">
      <c r="A2454">
        <v>2013</v>
      </c>
      <c r="B2454" t="s">
        <v>64</v>
      </c>
      <c r="C2454" t="s">
        <v>65</v>
      </c>
      <c r="D2454" t="s">
        <v>41382</v>
      </c>
      <c r="E2454" t="s">
        <v>6861</v>
      </c>
      <c r="F2454" t="s">
        <v>19654</v>
      </c>
      <c r="G2454">
        <v>11</v>
      </c>
      <c r="H2454" t="s">
        <v>41839</v>
      </c>
      <c r="I2454" t="s">
        <v>67</v>
      </c>
      <c r="J2454" t="s">
        <v>88</v>
      </c>
      <c r="K2454">
        <v>3</v>
      </c>
      <c r="L2454" t="s">
        <v>41838</v>
      </c>
      <c r="M2454">
        <v>76000000</v>
      </c>
      <c r="N2454" t="s">
        <v>42645</v>
      </c>
      <c r="O2454" t="s">
        <v>44966</v>
      </c>
      <c r="P2454" t="s">
        <v>90</v>
      </c>
      <c r="Q2454" t="s">
        <v>39286</v>
      </c>
      <c r="R2454" t="s">
        <v>39286</v>
      </c>
      <c r="S2454" t="s">
        <v>2064</v>
      </c>
      <c r="T2454" s="3">
        <v>41338</v>
      </c>
      <c r="U2454" t="s">
        <v>19655</v>
      </c>
      <c r="V2454" t="s">
        <v>19656</v>
      </c>
      <c r="W2454" t="s">
        <v>19656</v>
      </c>
      <c r="X2454">
        <v>115000000</v>
      </c>
      <c r="Y2454" t="s">
        <v>122</v>
      </c>
      <c r="Z2454" t="s">
        <v>123</v>
      </c>
      <c r="AA2454">
        <v>0</v>
      </c>
      <c r="AB2454" t="s">
        <v>76</v>
      </c>
      <c r="AC2454">
        <v>0</v>
      </c>
      <c r="AD2454" t="s">
        <v>76</v>
      </c>
      <c r="AE2454">
        <v>1725427</v>
      </c>
      <c r="AF2454" t="s">
        <v>40104</v>
      </c>
      <c r="AG2454" t="s">
        <v>19657</v>
      </c>
      <c r="AH2454" t="s">
        <v>19658</v>
      </c>
      <c r="AI2454" t="s">
        <v>39286</v>
      </c>
      <c r="AJ2454" t="s">
        <v>41304</v>
      </c>
      <c r="AK2454" t="s">
        <v>39900</v>
      </c>
      <c r="AL2454" t="s">
        <v>19659</v>
      </c>
      <c r="AM2454">
        <v>2013</v>
      </c>
      <c r="AN2454" s="1">
        <v>41452</v>
      </c>
      <c r="AO2454" s="1">
        <v>41484</v>
      </c>
      <c r="AP2454">
        <v>2</v>
      </c>
      <c r="AQ2454" t="s">
        <v>81</v>
      </c>
      <c r="AR2454" s="4">
        <f>IF(AQ2454="M",AP2454*30.42,AP2454)</f>
        <v>60.84</v>
      </c>
      <c r="AS2454">
        <v>0</v>
      </c>
      <c r="AT2454" s="4">
        <f>AR2454+AS2454</f>
        <v>60.84</v>
      </c>
      <c r="AU2454">
        <v>1</v>
      </c>
      <c r="AV2454" s="1">
        <f>AO2454+AT2454</f>
        <v>41544.839999999997</v>
      </c>
      <c r="AW2454" s="1">
        <v>41576</v>
      </c>
      <c r="AX2454" s="2">
        <f>IF(AV2454&gt;=AW2454,1,2)</f>
        <v>2</v>
      </c>
      <c r="AY2454" s="2" t="str">
        <f>IF((AV2454+10)&gt;=AW2454,"SAVE","LATE")</f>
        <v>LATE</v>
      </c>
      <c r="AZ2454" t="s">
        <v>82</v>
      </c>
      <c r="BA2454" t="s">
        <v>1011</v>
      </c>
      <c r="BB2454">
        <v>113620795</v>
      </c>
      <c r="BC2454">
        <v>0</v>
      </c>
      <c r="BD2454" s="9">
        <v>113620795</v>
      </c>
      <c r="BE2454" t="s">
        <v>44966</v>
      </c>
      <c r="BF2454">
        <v>0</v>
      </c>
      <c r="BG2454" t="s">
        <v>70</v>
      </c>
      <c r="BH2454">
        <v>-1</v>
      </c>
      <c r="BI2454" t="s">
        <v>44967</v>
      </c>
      <c r="BJ2454" t="s">
        <v>44968</v>
      </c>
      <c r="BK2454">
        <v>0</v>
      </c>
      <c r="BL2454" t="s">
        <v>85</v>
      </c>
      <c r="BM2454" t="s">
        <v>19660</v>
      </c>
    </row>
    <row r="2455" spans="1:65" x14ac:dyDescent="0.25">
      <c r="A2455">
        <v>2013</v>
      </c>
      <c r="B2455" t="s">
        <v>64</v>
      </c>
      <c r="C2455" t="s">
        <v>65</v>
      </c>
      <c r="D2455" t="s">
        <v>41382</v>
      </c>
      <c r="E2455" t="s">
        <v>6861</v>
      </c>
      <c r="F2455" t="s">
        <v>25433</v>
      </c>
      <c r="G2455">
        <v>12</v>
      </c>
      <c r="H2455" t="s">
        <v>41881</v>
      </c>
      <c r="I2455" t="s">
        <v>67</v>
      </c>
      <c r="J2455" t="s">
        <v>42381</v>
      </c>
      <c r="K2455">
        <v>3</v>
      </c>
      <c r="L2455" t="s">
        <v>41838</v>
      </c>
      <c r="M2455">
        <v>95000000</v>
      </c>
      <c r="N2455" t="s">
        <v>40102</v>
      </c>
      <c r="O2455" t="s">
        <v>44969</v>
      </c>
      <c r="P2455" t="s">
        <v>90</v>
      </c>
      <c r="Q2455" t="s">
        <v>70</v>
      </c>
      <c r="R2455" t="s">
        <v>70</v>
      </c>
      <c r="S2455" t="s">
        <v>2064</v>
      </c>
      <c r="T2455" s="3">
        <v>41315</v>
      </c>
      <c r="U2455" t="s">
        <v>25434</v>
      </c>
      <c r="V2455" t="s">
        <v>25435</v>
      </c>
      <c r="W2455" t="s">
        <v>25435</v>
      </c>
      <c r="X2455">
        <v>195961008394</v>
      </c>
      <c r="Y2455" t="s">
        <v>96</v>
      </c>
      <c r="Z2455" t="s">
        <v>40103</v>
      </c>
      <c r="AA2455">
        <v>0</v>
      </c>
      <c r="AB2455" t="s">
        <v>76</v>
      </c>
      <c r="AC2455">
        <v>0</v>
      </c>
      <c r="AD2455" t="s">
        <v>76</v>
      </c>
      <c r="AE2455">
        <v>1856260</v>
      </c>
      <c r="AF2455" t="s">
        <v>40104</v>
      </c>
      <c r="AG2455" t="s">
        <v>25436</v>
      </c>
      <c r="AH2455" t="s">
        <v>23056</v>
      </c>
      <c r="AI2455" t="s">
        <v>39286</v>
      </c>
      <c r="AJ2455" t="s">
        <v>41304</v>
      </c>
      <c r="AK2455">
        <v>11340496</v>
      </c>
      <c r="AL2455" t="s">
        <v>16987</v>
      </c>
      <c r="AM2455">
        <v>2013</v>
      </c>
      <c r="AN2455" s="1">
        <v>41544</v>
      </c>
      <c r="AO2455" s="1">
        <v>41557</v>
      </c>
      <c r="AP2455">
        <v>9</v>
      </c>
      <c r="AQ2455" t="s">
        <v>81</v>
      </c>
      <c r="AR2455" s="4">
        <f>IF(AQ2455="M",AP2455*30.42,AP2455)</f>
        <v>273.78000000000003</v>
      </c>
      <c r="AS2455">
        <v>60</v>
      </c>
      <c r="AT2455" s="4">
        <f>AR2455+AS2455</f>
        <v>333.78000000000003</v>
      </c>
      <c r="AU2455">
        <v>2</v>
      </c>
      <c r="AV2455" s="1">
        <f>AO2455+AT2455</f>
        <v>41890.78</v>
      </c>
      <c r="AW2455" s="1">
        <v>41951</v>
      </c>
      <c r="AX2455" s="2">
        <f>IF(AV2455&gt;=AW2455,1,2)</f>
        <v>2</v>
      </c>
      <c r="AY2455" s="2" t="str">
        <f>IF((AV2455+10)&gt;=AW2455,"SAVE","LATE")</f>
        <v>LATE</v>
      </c>
      <c r="AZ2455" t="s">
        <v>82</v>
      </c>
      <c r="BA2455" t="s">
        <v>1011</v>
      </c>
      <c r="BB2455">
        <v>1959610083</v>
      </c>
      <c r="BC2455">
        <v>0</v>
      </c>
      <c r="BD2455" s="9">
        <v>1959610083</v>
      </c>
      <c r="BE2455" t="s">
        <v>44969</v>
      </c>
      <c r="BF2455">
        <v>0</v>
      </c>
      <c r="BG2455" t="s">
        <v>70</v>
      </c>
      <c r="BH2455">
        <v>-1</v>
      </c>
      <c r="BI2455" t="s">
        <v>70</v>
      </c>
      <c r="BJ2455" t="s">
        <v>70</v>
      </c>
      <c r="BK2455">
        <v>0</v>
      </c>
      <c r="BL2455" t="s">
        <v>85</v>
      </c>
      <c r="BM2455" t="s">
        <v>25437</v>
      </c>
    </row>
    <row r="2456" spans="1:65" x14ac:dyDescent="0.25">
      <c r="A2456">
        <v>2014</v>
      </c>
      <c r="B2456" t="s">
        <v>64</v>
      </c>
      <c r="C2456" t="s">
        <v>264</v>
      </c>
      <c r="D2456" t="s">
        <v>40162</v>
      </c>
      <c r="E2456">
        <v>860020227</v>
      </c>
      <c r="F2456" t="s">
        <v>1932</v>
      </c>
      <c r="G2456">
        <v>12</v>
      </c>
      <c r="H2456" t="s">
        <v>41881</v>
      </c>
      <c r="I2456" t="s">
        <v>67</v>
      </c>
      <c r="J2456" t="s">
        <v>42381</v>
      </c>
      <c r="K2456">
        <v>3</v>
      </c>
      <c r="L2456" t="s">
        <v>41838</v>
      </c>
      <c r="M2456">
        <v>72000000</v>
      </c>
      <c r="N2456" t="s">
        <v>41840</v>
      </c>
      <c r="O2456" t="s">
        <v>47323</v>
      </c>
      <c r="P2456" t="s">
        <v>90</v>
      </c>
      <c r="Q2456" t="s">
        <v>70</v>
      </c>
      <c r="R2456" t="s">
        <v>70</v>
      </c>
      <c r="S2456" t="s">
        <v>2064</v>
      </c>
      <c r="T2456" s="3">
        <v>41699</v>
      </c>
      <c r="U2456" t="s">
        <v>25661</v>
      </c>
      <c r="V2456" t="s">
        <v>25662</v>
      </c>
      <c r="W2456" t="s">
        <v>25663</v>
      </c>
      <c r="X2456">
        <v>882608008</v>
      </c>
      <c r="Y2456" t="s">
        <v>122</v>
      </c>
      <c r="Z2456" t="s">
        <v>123</v>
      </c>
      <c r="AA2456">
        <v>0</v>
      </c>
      <c r="AB2456" t="s">
        <v>76</v>
      </c>
      <c r="AC2456">
        <v>0</v>
      </c>
      <c r="AD2456" t="s">
        <v>76</v>
      </c>
      <c r="AE2456">
        <v>2072325</v>
      </c>
      <c r="AF2456" t="s">
        <v>145</v>
      </c>
      <c r="AG2456" t="s">
        <v>25664</v>
      </c>
      <c r="AH2456" t="s">
        <v>6395</v>
      </c>
      <c r="AI2456" t="s">
        <v>39286</v>
      </c>
      <c r="AJ2456" t="s">
        <v>41304</v>
      </c>
      <c r="AK2456" t="s">
        <v>25665</v>
      </c>
      <c r="AL2456" t="s">
        <v>6395</v>
      </c>
      <c r="AM2456">
        <v>2013</v>
      </c>
      <c r="AN2456" s="1">
        <v>41637</v>
      </c>
      <c r="AO2456" s="1">
        <v>41638</v>
      </c>
      <c r="AP2456">
        <v>7</v>
      </c>
      <c r="AQ2456" t="s">
        <v>81</v>
      </c>
      <c r="AR2456" s="4">
        <f>IF(AQ2456="M",AP2456*30.42,AP2456)</f>
        <v>212.94</v>
      </c>
      <c r="AS2456">
        <v>0</v>
      </c>
      <c r="AT2456" s="4">
        <f>AR2456+AS2456</f>
        <v>212.94</v>
      </c>
      <c r="AU2456">
        <v>3</v>
      </c>
      <c r="AV2456" s="1">
        <f>AO2456+AT2456</f>
        <v>41850.94</v>
      </c>
      <c r="AW2456" s="1">
        <v>41942</v>
      </c>
      <c r="AX2456" s="2">
        <f>IF(AV2456&gt;=AW2456,1,2)</f>
        <v>2</v>
      </c>
      <c r="AY2456" s="2" t="str">
        <f>IF((AV2456+10)&gt;=AW2456,"SAVE","LATE")</f>
        <v>LATE</v>
      </c>
      <c r="AZ2456" t="s">
        <v>82</v>
      </c>
      <c r="BA2456" t="s">
        <v>1011</v>
      </c>
      <c r="BB2456">
        <v>882348702</v>
      </c>
      <c r="BC2456">
        <v>177240800</v>
      </c>
      <c r="BD2456" s="9">
        <v>1059589502</v>
      </c>
      <c r="BE2456" t="s">
        <v>47323</v>
      </c>
      <c r="BF2456">
        <v>0</v>
      </c>
      <c r="BG2456" t="s">
        <v>70</v>
      </c>
      <c r="BH2456">
        <v>-1</v>
      </c>
      <c r="BI2456" t="s">
        <v>70</v>
      </c>
      <c r="BJ2456" t="s">
        <v>70</v>
      </c>
      <c r="BK2456">
        <v>0</v>
      </c>
      <c r="BL2456" t="s">
        <v>85</v>
      </c>
      <c r="BM2456" t="s">
        <v>25666</v>
      </c>
    </row>
    <row r="2457" spans="1:65" x14ac:dyDescent="0.25">
      <c r="A2457">
        <v>2013</v>
      </c>
      <c r="B2457" t="s">
        <v>116</v>
      </c>
      <c r="C2457" t="s">
        <v>290</v>
      </c>
      <c r="D2457" t="s">
        <v>42966</v>
      </c>
      <c r="E2457" t="s">
        <v>927</v>
      </c>
      <c r="F2457" t="s">
        <v>25257</v>
      </c>
      <c r="G2457">
        <v>12</v>
      </c>
      <c r="H2457" t="s">
        <v>41881</v>
      </c>
      <c r="I2457" t="s">
        <v>67</v>
      </c>
      <c r="J2457" t="s">
        <v>68</v>
      </c>
      <c r="K2457">
        <v>3</v>
      </c>
      <c r="L2457" t="s">
        <v>41838</v>
      </c>
      <c r="M2457">
        <v>30000000</v>
      </c>
      <c r="N2457" t="s">
        <v>41897</v>
      </c>
      <c r="O2457" t="s">
        <v>44971</v>
      </c>
      <c r="P2457" t="s">
        <v>90</v>
      </c>
      <c r="Q2457" t="s">
        <v>70</v>
      </c>
      <c r="R2457" t="s">
        <v>70</v>
      </c>
      <c r="S2457" t="s">
        <v>25520</v>
      </c>
      <c r="T2457" t="s">
        <v>19980</v>
      </c>
      <c r="U2457" t="s">
        <v>25521</v>
      </c>
      <c r="V2457" t="s">
        <v>25522</v>
      </c>
      <c r="W2457" t="s">
        <v>25523</v>
      </c>
      <c r="X2457">
        <v>1151533823</v>
      </c>
      <c r="Y2457" t="s">
        <v>74</v>
      </c>
      <c r="Z2457" t="s">
        <v>75</v>
      </c>
      <c r="AA2457">
        <v>0</v>
      </c>
      <c r="AB2457" t="s">
        <v>76</v>
      </c>
      <c r="AC2457">
        <v>0</v>
      </c>
      <c r="AD2457" t="s">
        <v>76</v>
      </c>
      <c r="AE2457">
        <v>1954605</v>
      </c>
      <c r="AF2457" t="s">
        <v>40104</v>
      </c>
      <c r="AG2457">
        <v>8000947113</v>
      </c>
      <c r="AH2457" t="s">
        <v>25524</v>
      </c>
      <c r="AI2457" t="s">
        <v>99</v>
      </c>
      <c r="AJ2457" t="s">
        <v>41304</v>
      </c>
      <c r="AK2457">
        <v>3096185</v>
      </c>
      <c r="AL2457" t="s">
        <v>25525</v>
      </c>
      <c r="AM2457">
        <v>2013</v>
      </c>
      <c r="AN2457" s="1">
        <v>41586</v>
      </c>
      <c r="AO2457" s="1">
        <v>41619</v>
      </c>
      <c r="AP2457">
        <v>8</v>
      </c>
      <c r="AQ2457" t="s">
        <v>81</v>
      </c>
      <c r="AR2457" s="4">
        <f>IF(AQ2457="M",AP2457*30.42,AP2457)</f>
        <v>243.36</v>
      </c>
      <c r="AS2457">
        <v>0</v>
      </c>
      <c r="AT2457" s="4">
        <f>AR2457+AS2457</f>
        <v>243.36</v>
      </c>
      <c r="AU2457">
        <v>5</v>
      </c>
      <c r="AV2457" s="1">
        <f>AO2457+AT2457</f>
        <v>41862.36</v>
      </c>
      <c r="AW2457" s="1">
        <v>42015</v>
      </c>
      <c r="AX2457" s="2">
        <f>IF(AV2457&gt;=AW2457,1,2)</f>
        <v>2</v>
      </c>
      <c r="AY2457" s="2" t="str">
        <f>IF((AV2457+10)&gt;=AW2457,"SAVE","LATE")</f>
        <v>LATE</v>
      </c>
      <c r="AZ2457" t="s">
        <v>82</v>
      </c>
      <c r="BA2457" t="s">
        <v>1011</v>
      </c>
      <c r="BB2457">
        <v>1151533823</v>
      </c>
      <c r="BC2457">
        <v>0</v>
      </c>
      <c r="BD2457" s="9">
        <v>1151533823</v>
      </c>
      <c r="BE2457" t="s">
        <v>44971</v>
      </c>
      <c r="BF2457">
        <v>0</v>
      </c>
      <c r="BG2457" t="s">
        <v>70</v>
      </c>
      <c r="BH2457">
        <v>-1</v>
      </c>
      <c r="BI2457" t="s">
        <v>70</v>
      </c>
      <c r="BJ2457" t="s">
        <v>70</v>
      </c>
      <c r="BK2457">
        <v>0</v>
      </c>
      <c r="BL2457" t="s">
        <v>85</v>
      </c>
      <c r="BM2457" t="s">
        <v>25526</v>
      </c>
    </row>
    <row r="2458" spans="1:65" x14ac:dyDescent="0.25">
      <c r="A2458">
        <v>2013</v>
      </c>
      <c r="B2458" t="s">
        <v>116</v>
      </c>
      <c r="C2458" t="s">
        <v>357</v>
      </c>
      <c r="D2458" t="s">
        <v>47283</v>
      </c>
      <c r="E2458" t="s">
        <v>14402</v>
      </c>
      <c r="F2458" t="s">
        <v>14403</v>
      </c>
      <c r="G2458">
        <v>12</v>
      </c>
      <c r="H2458" t="s">
        <v>41881</v>
      </c>
      <c r="I2458" t="s">
        <v>67</v>
      </c>
      <c r="J2458" t="s">
        <v>68</v>
      </c>
      <c r="K2458">
        <v>3</v>
      </c>
      <c r="L2458" t="s">
        <v>41838</v>
      </c>
      <c r="M2458">
        <v>80000000</v>
      </c>
      <c r="N2458" t="s">
        <v>348</v>
      </c>
      <c r="O2458" t="s">
        <v>26294</v>
      </c>
      <c r="P2458" t="s">
        <v>90</v>
      </c>
      <c r="Q2458" t="s">
        <v>70</v>
      </c>
      <c r="R2458" t="s">
        <v>70</v>
      </c>
      <c r="S2458" t="s">
        <v>25520</v>
      </c>
      <c r="T2458" s="3">
        <v>41497</v>
      </c>
      <c r="U2458" t="s">
        <v>26295</v>
      </c>
      <c r="V2458" t="s">
        <v>26296</v>
      </c>
      <c r="W2458" t="s">
        <v>26296</v>
      </c>
      <c r="X2458">
        <v>209168318</v>
      </c>
      <c r="Y2458" t="s">
        <v>122</v>
      </c>
      <c r="Z2458" t="s">
        <v>123</v>
      </c>
      <c r="AA2458">
        <v>0</v>
      </c>
      <c r="AB2458" t="s">
        <v>76</v>
      </c>
      <c r="AC2458">
        <v>0</v>
      </c>
      <c r="AD2458" t="s">
        <v>76</v>
      </c>
      <c r="AE2458">
        <v>1938462</v>
      </c>
      <c r="AF2458" t="s">
        <v>40104</v>
      </c>
      <c r="AG2458" t="s">
        <v>26297</v>
      </c>
      <c r="AH2458" t="s">
        <v>25524</v>
      </c>
      <c r="AI2458" t="s">
        <v>99</v>
      </c>
      <c r="AJ2458" t="s">
        <v>41304</v>
      </c>
      <c r="AK2458">
        <v>3096185</v>
      </c>
      <c r="AL2458" t="s">
        <v>25525</v>
      </c>
      <c r="AM2458">
        <v>2013</v>
      </c>
      <c r="AN2458" s="1">
        <v>41584</v>
      </c>
      <c r="AO2458" s="1">
        <v>41584</v>
      </c>
      <c r="AP2458">
        <v>8</v>
      </c>
      <c r="AQ2458" t="s">
        <v>81</v>
      </c>
      <c r="AR2458" s="4">
        <f>IF(AQ2458="M",AP2458*30.42,AP2458)</f>
        <v>243.36</v>
      </c>
      <c r="AS2458">
        <v>0</v>
      </c>
      <c r="AT2458" s="4">
        <f>AR2458+AS2458</f>
        <v>243.36</v>
      </c>
      <c r="AU2458">
        <v>4</v>
      </c>
      <c r="AV2458" s="1">
        <f>AO2458+AT2458</f>
        <v>41827.360000000001</v>
      </c>
      <c r="AW2458" s="1">
        <v>41949</v>
      </c>
      <c r="AX2458" s="2">
        <f>IF(AV2458&gt;=AW2458,1,2)</f>
        <v>2</v>
      </c>
      <c r="AY2458" s="2" t="str">
        <f>IF((AV2458+10)&gt;=AW2458,"SAVE","LATE")</f>
        <v>LATE</v>
      </c>
      <c r="AZ2458" t="s">
        <v>82</v>
      </c>
      <c r="BA2458" t="s">
        <v>1011</v>
      </c>
      <c r="BB2458">
        <v>209168318</v>
      </c>
      <c r="BC2458">
        <v>0</v>
      </c>
      <c r="BD2458" s="9">
        <v>209168318</v>
      </c>
      <c r="BE2458" t="s">
        <v>26294</v>
      </c>
      <c r="BF2458">
        <v>0</v>
      </c>
      <c r="BG2458" t="s">
        <v>70</v>
      </c>
      <c r="BH2458">
        <v>-1</v>
      </c>
      <c r="BI2458" t="s">
        <v>70</v>
      </c>
      <c r="BJ2458" t="s">
        <v>70</v>
      </c>
      <c r="BK2458">
        <v>0</v>
      </c>
      <c r="BL2458" t="s">
        <v>85</v>
      </c>
      <c r="BM2458" t="s">
        <v>26298</v>
      </c>
    </row>
    <row r="2459" spans="1:65" x14ac:dyDescent="0.25">
      <c r="A2459">
        <v>2013</v>
      </c>
      <c r="B2459" t="s">
        <v>116</v>
      </c>
      <c r="C2459" t="s">
        <v>130</v>
      </c>
      <c r="D2459" t="s">
        <v>40847</v>
      </c>
      <c r="E2459" t="s">
        <v>19533</v>
      </c>
      <c r="F2459" t="s">
        <v>19534</v>
      </c>
      <c r="G2459">
        <v>11</v>
      </c>
      <c r="H2459" t="s">
        <v>41839</v>
      </c>
      <c r="I2459" t="s">
        <v>67</v>
      </c>
      <c r="J2459" t="s">
        <v>88</v>
      </c>
      <c r="K2459">
        <v>3</v>
      </c>
      <c r="L2459" t="s">
        <v>41838</v>
      </c>
      <c r="M2459">
        <v>95000000</v>
      </c>
      <c r="N2459" t="s">
        <v>40102</v>
      </c>
      <c r="O2459" t="s">
        <v>44974</v>
      </c>
      <c r="P2459" t="s">
        <v>90</v>
      </c>
      <c r="Q2459" t="s">
        <v>19535</v>
      </c>
      <c r="R2459" t="s">
        <v>19535</v>
      </c>
      <c r="S2459" t="s">
        <v>12817</v>
      </c>
      <c r="T2459" s="3">
        <v>41376</v>
      </c>
      <c r="U2459" t="s">
        <v>19536</v>
      </c>
      <c r="V2459" t="s">
        <v>19537</v>
      </c>
      <c r="W2459" t="s">
        <v>19538</v>
      </c>
      <c r="X2459">
        <v>130050823</v>
      </c>
      <c r="Y2459" t="s">
        <v>96</v>
      </c>
      <c r="Z2459" t="s">
        <v>40103</v>
      </c>
      <c r="AA2459">
        <v>0</v>
      </c>
      <c r="AB2459" t="s">
        <v>76</v>
      </c>
      <c r="AC2459">
        <v>0</v>
      </c>
      <c r="AD2459" t="s">
        <v>76</v>
      </c>
      <c r="AE2459">
        <v>2097564</v>
      </c>
      <c r="AF2459" t="s">
        <v>41304</v>
      </c>
      <c r="AG2459">
        <v>17319949</v>
      </c>
      <c r="AH2459" t="s">
        <v>40848</v>
      </c>
      <c r="AI2459" t="s">
        <v>1057</v>
      </c>
      <c r="AJ2459" t="s">
        <v>41304</v>
      </c>
      <c r="AK2459">
        <v>17319949</v>
      </c>
      <c r="AL2459" t="s">
        <v>40848</v>
      </c>
      <c r="AM2459">
        <v>2013</v>
      </c>
      <c r="AN2459" s="1">
        <v>41639</v>
      </c>
      <c r="AO2459" s="1">
        <v>41649</v>
      </c>
      <c r="AP2459">
        <v>3</v>
      </c>
      <c r="AQ2459" t="s">
        <v>81</v>
      </c>
      <c r="AR2459" s="4">
        <f>IF(AQ2459="M",AP2459*30.42,AP2459)</f>
        <v>91.26</v>
      </c>
      <c r="AS2459">
        <v>0</v>
      </c>
      <c r="AT2459" s="4">
        <f>AR2459+AS2459</f>
        <v>91.26</v>
      </c>
      <c r="AU2459">
        <v>1</v>
      </c>
      <c r="AV2459" s="1">
        <f>AO2459+AT2459</f>
        <v>41740.26</v>
      </c>
      <c r="AW2459" s="1">
        <v>41769</v>
      </c>
      <c r="AX2459" s="2">
        <f>IF(AV2459&gt;=AW2459,1,2)</f>
        <v>2</v>
      </c>
      <c r="AY2459" s="2" t="str">
        <f>IF((AV2459+10)&gt;=AW2459,"SAVE","LATE")</f>
        <v>LATE</v>
      </c>
      <c r="AZ2459" t="s">
        <v>82</v>
      </c>
      <c r="BA2459" t="s">
        <v>1011</v>
      </c>
      <c r="BB2459">
        <v>130050407</v>
      </c>
      <c r="BC2459">
        <v>45488376</v>
      </c>
      <c r="BD2459" s="9">
        <v>175538783</v>
      </c>
      <c r="BE2459" t="s">
        <v>44974</v>
      </c>
      <c r="BF2459">
        <v>0</v>
      </c>
      <c r="BG2459" t="s">
        <v>70</v>
      </c>
      <c r="BH2459">
        <v>-1</v>
      </c>
      <c r="BI2459" t="s">
        <v>40849</v>
      </c>
      <c r="BJ2459" t="s">
        <v>47326</v>
      </c>
      <c r="BK2459">
        <v>0</v>
      </c>
      <c r="BL2459" t="s">
        <v>85</v>
      </c>
      <c r="BM2459" t="s">
        <v>19539</v>
      </c>
    </row>
    <row r="2460" spans="1:65" x14ac:dyDescent="0.25">
      <c r="A2460">
        <v>2013</v>
      </c>
      <c r="B2460" t="s">
        <v>116</v>
      </c>
      <c r="C2460" t="s">
        <v>693</v>
      </c>
      <c r="D2460" t="s">
        <v>40850</v>
      </c>
      <c r="E2460" t="s">
        <v>1402</v>
      </c>
      <c r="F2460" t="s">
        <v>1403</v>
      </c>
      <c r="G2460">
        <v>11</v>
      </c>
      <c r="H2460" t="s">
        <v>41839</v>
      </c>
      <c r="I2460" t="s">
        <v>67</v>
      </c>
      <c r="J2460" t="s">
        <v>88</v>
      </c>
      <c r="K2460">
        <v>3</v>
      </c>
      <c r="L2460" t="s">
        <v>41838</v>
      </c>
      <c r="M2460">
        <v>72000000</v>
      </c>
      <c r="N2460" t="s">
        <v>41840</v>
      </c>
      <c r="O2460" t="s">
        <v>40853</v>
      </c>
      <c r="P2460" t="s">
        <v>90</v>
      </c>
      <c r="Q2460" t="s">
        <v>1404</v>
      </c>
      <c r="R2460" t="s">
        <v>1404</v>
      </c>
      <c r="S2460" t="s">
        <v>1405</v>
      </c>
      <c r="T2460" t="s">
        <v>18317</v>
      </c>
      <c r="U2460" t="s">
        <v>18318</v>
      </c>
      <c r="V2460" t="s">
        <v>18319</v>
      </c>
      <c r="W2460" t="s">
        <v>18320</v>
      </c>
      <c r="X2460">
        <v>2277059091</v>
      </c>
      <c r="Y2460" t="s">
        <v>122</v>
      </c>
      <c r="Z2460" t="s">
        <v>123</v>
      </c>
      <c r="AA2460">
        <v>0</v>
      </c>
      <c r="AB2460" t="s">
        <v>76</v>
      </c>
      <c r="AC2460">
        <v>0</v>
      </c>
      <c r="AD2460" t="s">
        <v>76</v>
      </c>
      <c r="AE2460">
        <v>1851811</v>
      </c>
      <c r="AF2460" t="s">
        <v>41304</v>
      </c>
      <c r="AG2460">
        <v>12580947</v>
      </c>
      <c r="AH2460" t="s">
        <v>18321</v>
      </c>
      <c r="AI2460" t="s">
        <v>99</v>
      </c>
      <c r="AJ2460" t="s">
        <v>41304</v>
      </c>
      <c r="AK2460">
        <v>12580947</v>
      </c>
      <c r="AL2460" t="s">
        <v>18322</v>
      </c>
      <c r="AM2460">
        <v>2013</v>
      </c>
      <c r="AN2460" s="1">
        <v>41519</v>
      </c>
      <c r="AO2460" s="1">
        <v>41557</v>
      </c>
      <c r="AP2460">
        <v>4</v>
      </c>
      <c r="AQ2460" t="s">
        <v>81</v>
      </c>
      <c r="AR2460" s="4">
        <f>IF(AQ2460="M",AP2460*30.42,AP2460)</f>
        <v>121.68</v>
      </c>
      <c r="AS2460">
        <v>45</v>
      </c>
      <c r="AT2460" s="4">
        <f>AR2460+AS2460</f>
        <v>166.68</v>
      </c>
      <c r="AU2460">
        <v>2</v>
      </c>
      <c r="AV2460" s="1">
        <f>AO2460+AT2460</f>
        <v>41723.68</v>
      </c>
      <c r="AW2460" s="1">
        <v>41783</v>
      </c>
      <c r="AX2460" s="2">
        <f>IF(AV2460&gt;=AW2460,1,2)</f>
        <v>2</v>
      </c>
      <c r="AY2460" s="2" t="str">
        <f>IF((AV2460+10)&gt;=AW2460,"SAVE","LATE")</f>
        <v>LATE</v>
      </c>
      <c r="AZ2460" t="s">
        <v>82</v>
      </c>
      <c r="BA2460" t="s">
        <v>1011</v>
      </c>
      <c r="BB2460">
        <v>2276614832</v>
      </c>
      <c r="BC2460">
        <v>355520320</v>
      </c>
      <c r="BD2460" s="9">
        <v>2632135152</v>
      </c>
      <c r="BE2460" t="s">
        <v>40854</v>
      </c>
      <c r="BF2460">
        <v>0</v>
      </c>
      <c r="BG2460" t="s">
        <v>70</v>
      </c>
      <c r="BH2460">
        <v>-1</v>
      </c>
      <c r="BI2460" t="s">
        <v>18321</v>
      </c>
      <c r="BJ2460" t="s">
        <v>18321</v>
      </c>
      <c r="BK2460">
        <v>0</v>
      </c>
      <c r="BL2460" t="s">
        <v>85</v>
      </c>
      <c r="BM2460" t="s">
        <v>18323</v>
      </c>
    </row>
    <row r="2461" spans="1:65" x14ac:dyDescent="0.25">
      <c r="A2461">
        <v>2013</v>
      </c>
      <c r="B2461" t="s">
        <v>116</v>
      </c>
      <c r="C2461" t="s">
        <v>693</v>
      </c>
      <c r="D2461" t="s">
        <v>40850</v>
      </c>
      <c r="E2461" t="s">
        <v>1402</v>
      </c>
      <c r="F2461" t="s">
        <v>1403</v>
      </c>
      <c r="G2461">
        <v>11</v>
      </c>
      <c r="H2461" t="s">
        <v>41839</v>
      </c>
      <c r="I2461" t="s">
        <v>67</v>
      </c>
      <c r="J2461" t="s">
        <v>88</v>
      </c>
      <c r="K2461">
        <v>3</v>
      </c>
      <c r="L2461" t="s">
        <v>41838</v>
      </c>
      <c r="M2461">
        <v>72000000</v>
      </c>
      <c r="N2461" t="s">
        <v>41840</v>
      </c>
      <c r="O2461" t="s">
        <v>44990</v>
      </c>
      <c r="P2461" t="s">
        <v>90</v>
      </c>
      <c r="Q2461" t="s">
        <v>1404</v>
      </c>
      <c r="R2461" t="s">
        <v>1404</v>
      </c>
      <c r="S2461" t="s">
        <v>1405</v>
      </c>
      <c r="T2461" s="3">
        <v>41529</v>
      </c>
      <c r="U2461" t="s">
        <v>18519</v>
      </c>
      <c r="V2461" t="s">
        <v>18520</v>
      </c>
      <c r="W2461" t="s">
        <v>18521</v>
      </c>
      <c r="X2461">
        <v>500000000</v>
      </c>
      <c r="Y2461" t="s">
        <v>122</v>
      </c>
      <c r="Z2461" t="s">
        <v>123</v>
      </c>
      <c r="AA2461">
        <v>0</v>
      </c>
      <c r="AB2461" t="s">
        <v>76</v>
      </c>
      <c r="AC2461">
        <v>0</v>
      </c>
      <c r="AD2461" t="s">
        <v>76</v>
      </c>
      <c r="AE2461">
        <v>2216731</v>
      </c>
      <c r="AF2461" t="s">
        <v>40104</v>
      </c>
      <c r="AG2461">
        <v>900687983</v>
      </c>
      <c r="AH2461" t="s">
        <v>18522</v>
      </c>
      <c r="AI2461" t="s">
        <v>99</v>
      </c>
      <c r="AJ2461" t="s">
        <v>41304</v>
      </c>
      <c r="AK2461">
        <v>79239700</v>
      </c>
      <c r="AL2461" t="s">
        <v>18523</v>
      </c>
      <c r="AM2461">
        <v>2013</v>
      </c>
      <c r="AN2461" s="1">
        <v>41638</v>
      </c>
      <c r="AO2461" s="1">
        <v>41667</v>
      </c>
      <c r="AP2461">
        <v>4</v>
      </c>
      <c r="AQ2461" t="s">
        <v>81</v>
      </c>
      <c r="AR2461" s="4">
        <f>IF(AQ2461="M",AP2461*30.42,AP2461)</f>
        <v>121.68</v>
      </c>
      <c r="AS2461">
        <v>0</v>
      </c>
      <c r="AT2461" s="4">
        <f>AR2461+AS2461</f>
        <v>121.68</v>
      </c>
      <c r="AU2461">
        <v>2</v>
      </c>
      <c r="AV2461" s="1">
        <f>AO2461+AT2461</f>
        <v>41788.68</v>
      </c>
      <c r="AW2461" s="1">
        <v>41848</v>
      </c>
      <c r="AX2461" s="2">
        <f>IF(AV2461&gt;=AW2461,1,2)</f>
        <v>2</v>
      </c>
      <c r="AY2461" s="2" t="str">
        <f>IF((AV2461+10)&gt;=AW2461,"SAVE","LATE")</f>
        <v>LATE</v>
      </c>
      <c r="AZ2461" t="s">
        <v>82</v>
      </c>
      <c r="BA2461" t="s">
        <v>1011</v>
      </c>
      <c r="BB2461">
        <v>497585137</v>
      </c>
      <c r="BC2461">
        <v>103756392</v>
      </c>
      <c r="BD2461" s="9">
        <v>601341529</v>
      </c>
      <c r="BE2461" t="s">
        <v>44991</v>
      </c>
      <c r="BF2461">
        <v>0</v>
      </c>
      <c r="BG2461" t="s">
        <v>70</v>
      </c>
      <c r="BH2461">
        <v>-1</v>
      </c>
      <c r="BI2461" t="s">
        <v>18522</v>
      </c>
      <c r="BJ2461" t="s">
        <v>47337</v>
      </c>
      <c r="BK2461">
        <v>0</v>
      </c>
      <c r="BL2461" t="s">
        <v>85</v>
      </c>
      <c r="BM2461" t="s">
        <v>18524</v>
      </c>
    </row>
    <row r="2462" spans="1:65" x14ac:dyDescent="0.25">
      <c r="A2462">
        <v>2013</v>
      </c>
      <c r="B2462" t="s">
        <v>116</v>
      </c>
      <c r="C2462" t="s">
        <v>693</v>
      </c>
      <c r="D2462" t="s">
        <v>40850</v>
      </c>
      <c r="E2462" t="s">
        <v>1402</v>
      </c>
      <c r="F2462" t="s">
        <v>1403</v>
      </c>
      <c r="G2462">
        <v>1</v>
      </c>
      <c r="H2462" t="s">
        <v>46842</v>
      </c>
      <c r="I2462" t="s">
        <v>67</v>
      </c>
      <c r="J2462" t="s">
        <v>88</v>
      </c>
      <c r="K2462">
        <v>3</v>
      </c>
      <c r="L2462" t="s">
        <v>41838</v>
      </c>
      <c r="M2462">
        <v>72000000</v>
      </c>
      <c r="N2462" t="s">
        <v>41840</v>
      </c>
      <c r="O2462" t="s">
        <v>44992</v>
      </c>
      <c r="P2462" t="s">
        <v>90</v>
      </c>
      <c r="Q2462" t="s">
        <v>1404</v>
      </c>
      <c r="R2462" t="s">
        <v>1404</v>
      </c>
      <c r="S2462" t="s">
        <v>1405</v>
      </c>
      <c r="T2462" s="3">
        <v>41497</v>
      </c>
      <c r="U2462" t="s">
        <v>21239</v>
      </c>
      <c r="V2462" t="s">
        <v>21240</v>
      </c>
      <c r="W2462" t="s">
        <v>21241</v>
      </c>
      <c r="X2462">
        <v>5626168224</v>
      </c>
      <c r="Y2462" t="s">
        <v>122</v>
      </c>
      <c r="Z2462" t="s">
        <v>123</v>
      </c>
      <c r="AA2462">
        <v>0</v>
      </c>
      <c r="AB2462" t="s">
        <v>76</v>
      </c>
      <c r="AC2462">
        <v>0</v>
      </c>
      <c r="AD2462" t="s">
        <v>76</v>
      </c>
      <c r="AE2462">
        <v>2251640</v>
      </c>
      <c r="AF2462" t="s">
        <v>40104</v>
      </c>
      <c r="AG2462">
        <v>900686819</v>
      </c>
      <c r="AH2462" t="s">
        <v>21242</v>
      </c>
      <c r="AI2462" t="s">
        <v>99</v>
      </c>
      <c r="AJ2462" t="s">
        <v>41304</v>
      </c>
      <c r="AK2462" t="s">
        <v>1423</v>
      </c>
      <c r="AL2462" t="s">
        <v>1424</v>
      </c>
      <c r="AM2462">
        <v>2013</v>
      </c>
      <c r="AN2462" s="1">
        <v>41638</v>
      </c>
      <c r="AO2462" s="1">
        <v>41670</v>
      </c>
      <c r="AP2462">
        <v>12</v>
      </c>
      <c r="AQ2462" t="s">
        <v>81</v>
      </c>
      <c r="AR2462" s="4">
        <f>IF(AQ2462="M",AP2462*30.42,AP2462)</f>
        <v>365.04</v>
      </c>
      <c r="AS2462">
        <v>0</v>
      </c>
      <c r="AT2462" s="4">
        <f>AR2462+AS2462</f>
        <v>365.04</v>
      </c>
      <c r="AU2462">
        <v>1</v>
      </c>
      <c r="AV2462" s="1">
        <f>AO2462+AT2462</f>
        <v>42035.040000000001</v>
      </c>
      <c r="AW2462" s="1">
        <v>42063</v>
      </c>
      <c r="AX2462" s="2">
        <f>IF(AV2462&gt;=AW2462,1,2)</f>
        <v>2</v>
      </c>
      <c r="AY2462" s="2" t="str">
        <f>IF((AV2462+10)&gt;=AW2462,"SAVE","LATE")</f>
        <v>LATE</v>
      </c>
      <c r="AZ2462" t="s">
        <v>82</v>
      </c>
      <c r="BA2462" t="s">
        <v>1011</v>
      </c>
      <c r="BB2462">
        <v>5625470283</v>
      </c>
      <c r="BC2462">
        <v>371999449</v>
      </c>
      <c r="BD2462" s="9">
        <v>5997469732</v>
      </c>
      <c r="BE2462" t="s">
        <v>44992</v>
      </c>
      <c r="BF2462">
        <v>0</v>
      </c>
      <c r="BG2462" t="s">
        <v>70</v>
      </c>
      <c r="BH2462">
        <v>-1</v>
      </c>
      <c r="BI2462" t="s">
        <v>21242</v>
      </c>
      <c r="BJ2462" t="s">
        <v>47338</v>
      </c>
      <c r="BK2462">
        <v>0</v>
      </c>
      <c r="BL2462" t="s">
        <v>85</v>
      </c>
      <c r="BM2462" t="s">
        <v>21243</v>
      </c>
    </row>
    <row r="2463" spans="1:65" x14ac:dyDescent="0.25">
      <c r="A2463">
        <v>2013</v>
      </c>
      <c r="B2463" t="s">
        <v>116</v>
      </c>
      <c r="C2463" t="s">
        <v>693</v>
      </c>
      <c r="D2463" t="s">
        <v>40850</v>
      </c>
      <c r="E2463" t="s">
        <v>1402</v>
      </c>
      <c r="F2463" t="s">
        <v>1403</v>
      </c>
      <c r="G2463">
        <v>1</v>
      </c>
      <c r="H2463" t="s">
        <v>46842</v>
      </c>
      <c r="I2463" t="s">
        <v>67</v>
      </c>
      <c r="J2463" t="s">
        <v>88</v>
      </c>
      <c r="K2463">
        <v>3</v>
      </c>
      <c r="L2463" t="s">
        <v>41838</v>
      </c>
      <c r="M2463">
        <v>72000000</v>
      </c>
      <c r="N2463" t="s">
        <v>41840</v>
      </c>
      <c r="O2463" t="s">
        <v>47339</v>
      </c>
      <c r="P2463" t="s">
        <v>90</v>
      </c>
      <c r="Q2463" t="s">
        <v>1404</v>
      </c>
      <c r="R2463" t="s">
        <v>1404</v>
      </c>
      <c r="S2463" t="s">
        <v>1405</v>
      </c>
      <c r="T2463" s="3">
        <v>41615</v>
      </c>
      <c r="U2463" t="s">
        <v>21572</v>
      </c>
      <c r="V2463" t="s">
        <v>21573</v>
      </c>
      <c r="W2463" t="s">
        <v>21574</v>
      </c>
      <c r="X2463">
        <v>3538555576</v>
      </c>
      <c r="Y2463" t="s">
        <v>122</v>
      </c>
      <c r="Z2463" t="s">
        <v>123</v>
      </c>
      <c r="AA2463">
        <v>0</v>
      </c>
      <c r="AB2463" t="s">
        <v>76</v>
      </c>
      <c r="AC2463">
        <v>0</v>
      </c>
      <c r="AD2463" t="s">
        <v>76</v>
      </c>
      <c r="AE2463">
        <v>1841195</v>
      </c>
      <c r="AF2463" t="s">
        <v>40104</v>
      </c>
      <c r="AG2463" t="s">
        <v>21575</v>
      </c>
      <c r="AH2463" t="s">
        <v>21576</v>
      </c>
      <c r="AI2463" t="s">
        <v>99</v>
      </c>
      <c r="AJ2463" t="s">
        <v>41304</v>
      </c>
      <c r="AK2463">
        <v>6763042</v>
      </c>
      <c r="AL2463" t="s">
        <v>40766</v>
      </c>
      <c r="AM2463">
        <v>2013</v>
      </c>
      <c r="AN2463" s="1">
        <v>41506</v>
      </c>
      <c r="AO2463" s="1">
        <v>41520</v>
      </c>
      <c r="AP2463">
        <v>5</v>
      </c>
      <c r="AQ2463" t="s">
        <v>81</v>
      </c>
      <c r="AR2463" s="4">
        <f>IF(AQ2463="M",AP2463*30.42,AP2463)</f>
        <v>152.10000000000002</v>
      </c>
      <c r="AS2463">
        <v>45</v>
      </c>
      <c r="AT2463" s="4">
        <f>AR2463+AS2463</f>
        <v>197.10000000000002</v>
      </c>
      <c r="AU2463">
        <v>2</v>
      </c>
      <c r="AV2463" s="1">
        <f>AO2463+AT2463</f>
        <v>41717.1</v>
      </c>
      <c r="AW2463" s="1">
        <v>41777</v>
      </c>
      <c r="AX2463" s="2">
        <f>IF(AV2463&gt;=AW2463,1,2)</f>
        <v>2</v>
      </c>
      <c r="AY2463" s="2" t="str">
        <f>IF((AV2463+10)&gt;=AW2463,"SAVE","LATE")</f>
        <v>LATE</v>
      </c>
      <c r="AZ2463" t="s">
        <v>82</v>
      </c>
      <c r="BA2463" t="s">
        <v>1011</v>
      </c>
      <c r="BB2463">
        <v>3538360096</v>
      </c>
      <c r="BC2463">
        <v>822911074</v>
      </c>
      <c r="BD2463" s="9">
        <v>4361271170</v>
      </c>
      <c r="BE2463" t="s">
        <v>47340</v>
      </c>
      <c r="BF2463">
        <v>0</v>
      </c>
      <c r="BG2463" t="s">
        <v>70</v>
      </c>
      <c r="BH2463">
        <v>-1</v>
      </c>
      <c r="BI2463" t="s">
        <v>21576</v>
      </c>
      <c r="BJ2463" t="s">
        <v>21576</v>
      </c>
      <c r="BK2463">
        <v>0</v>
      </c>
      <c r="BL2463" t="s">
        <v>85</v>
      </c>
      <c r="BM2463" t="s">
        <v>21577</v>
      </c>
    </row>
    <row r="2464" spans="1:65" x14ac:dyDescent="0.25">
      <c r="A2464">
        <v>2013</v>
      </c>
      <c r="B2464" t="s">
        <v>116</v>
      </c>
      <c r="C2464" t="s">
        <v>290</v>
      </c>
      <c r="D2464" t="s">
        <v>42966</v>
      </c>
      <c r="E2464" t="s">
        <v>927</v>
      </c>
      <c r="F2464" t="s">
        <v>25257</v>
      </c>
      <c r="G2464">
        <v>12</v>
      </c>
      <c r="H2464" t="s">
        <v>41881</v>
      </c>
      <c r="I2464" t="s">
        <v>105</v>
      </c>
      <c r="J2464" t="s">
        <v>68</v>
      </c>
      <c r="K2464">
        <v>3</v>
      </c>
      <c r="L2464" t="s">
        <v>41838</v>
      </c>
      <c r="M2464">
        <v>30000000</v>
      </c>
      <c r="N2464" t="s">
        <v>41897</v>
      </c>
      <c r="O2464" t="s">
        <v>44993</v>
      </c>
      <c r="P2464" t="s">
        <v>90</v>
      </c>
      <c r="Q2464" t="s">
        <v>70</v>
      </c>
      <c r="R2464" t="s">
        <v>70</v>
      </c>
      <c r="S2464" t="s">
        <v>1405</v>
      </c>
      <c r="T2464" s="3">
        <v>41285</v>
      </c>
      <c r="U2464" t="s">
        <v>25299</v>
      </c>
      <c r="V2464" t="s">
        <v>25300</v>
      </c>
      <c r="W2464" t="s">
        <v>25301</v>
      </c>
      <c r="X2464">
        <v>5992251112</v>
      </c>
      <c r="Y2464" t="s">
        <v>74</v>
      </c>
      <c r="Z2464" t="s">
        <v>75</v>
      </c>
      <c r="AA2464">
        <v>0</v>
      </c>
      <c r="AB2464" t="s">
        <v>76</v>
      </c>
      <c r="AC2464">
        <v>0</v>
      </c>
      <c r="AD2464" t="s">
        <v>76</v>
      </c>
      <c r="AE2464">
        <v>1922422</v>
      </c>
      <c r="AF2464" t="s">
        <v>40104</v>
      </c>
      <c r="AG2464">
        <v>8999993423</v>
      </c>
      <c r="AH2464" t="s">
        <v>25302</v>
      </c>
      <c r="AI2464" t="s">
        <v>99</v>
      </c>
      <c r="AJ2464" t="s">
        <v>41304</v>
      </c>
      <c r="AK2464">
        <v>81715290</v>
      </c>
      <c r="AL2464" t="s">
        <v>25303</v>
      </c>
      <c r="AM2464">
        <v>2013</v>
      </c>
      <c r="AN2464" s="1">
        <v>41577</v>
      </c>
      <c r="AO2464" s="1">
        <v>41591</v>
      </c>
      <c r="AP2464">
        <v>24</v>
      </c>
      <c r="AQ2464" t="s">
        <v>81</v>
      </c>
      <c r="AR2464" s="4">
        <f>IF(AQ2464="M",AP2464*30.42,AP2464)</f>
        <v>730.08</v>
      </c>
      <c r="AS2464">
        <v>0</v>
      </c>
      <c r="AT2464" s="4">
        <f>AR2464+AS2464</f>
        <v>730.08</v>
      </c>
      <c r="AU2464">
        <v>4</v>
      </c>
      <c r="AV2464" s="1">
        <f>AO2464+AT2464</f>
        <v>42321.08</v>
      </c>
      <c r="AW2464" s="1">
        <v>42442</v>
      </c>
      <c r="AX2464" s="2">
        <f>IF(AV2464&gt;=AW2464,1,2)</f>
        <v>2</v>
      </c>
      <c r="AY2464" s="2" t="str">
        <f>IF((AV2464+10)&gt;=AW2464,"SAVE","LATE")</f>
        <v>LATE</v>
      </c>
      <c r="AZ2464" t="s">
        <v>82</v>
      </c>
      <c r="BA2464" t="s">
        <v>1011</v>
      </c>
      <c r="BB2464">
        <v>5992251112</v>
      </c>
      <c r="BC2464">
        <v>1705366459</v>
      </c>
      <c r="BD2464" s="9">
        <v>7697617571</v>
      </c>
      <c r="BE2464" t="s">
        <v>44993</v>
      </c>
      <c r="BF2464">
        <v>0</v>
      </c>
      <c r="BG2464" t="s">
        <v>70</v>
      </c>
      <c r="BH2464">
        <v>-1</v>
      </c>
      <c r="BI2464" t="s">
        <v>70</v>
      </c>
      <c r="BJ2464" t="s">
        <v>70</v>
      </c>
      <c r="BK2464">
        <v>0</v>
      </c>
      <c r="BL2464" t="s">
        <v>85</v>
      </c>
      <c r="BM2464" t="s">
        <v>25304</v>
      </c>
    </row>
    <row r="2465" spans="1:65" x14ac:dyDescent="0.25">
      <c r="A2465">
        <v>2013</v>
      </c>
      <c r="B2465" t="s">
        <v>116</v>
      </c>
      <c r="C2465" t="s">
        <v>357</v>
      </c>
      <c r="D2465" t="s">
        <v>47283</v>
      </c>
      <c r="E2465" t="s">
        <v>14402</v>
      </c>
      <c r="F2465" t="s">
        <v>14403</v>
      </c>
      <c r="G2465">
        <v>12</v>
      </c>
      <c r="H2465" t="s">
        <v>41881</v>
      </c>
      <c r="I2465" t="s">
        <v>105</v>
      </c>
      <c r="J2465" t="s">
        <v>68</v>
      </c>
      <c r="K2465">
        <v>3</v>
      </c>
      <c r="L2465" t="s">
        <v>41838</v>
      </c>
      <c r="M2465">
        <v>80000000</v>
      </c>
      <c r="N2465" t="s">
        <v>348</v>
      </c>
      <c r="O2465" t="s">
        <v>25322</v>
      </c>
      <c r="P2465" t="s">
        <v>90</v>
      </c>
      <c r="Q2465" t="s">
        <v>70</v>
      </c>
      <c r="R2465" t="s">
        <v>70</v>
      </c>
      <c r="S2465" t="s">
        <v>1405</v>
      </c>
      <c r="T2465" s="3">
        <v>41497</v>
      </c>
      <c r="U2465" t="s">
        <v>25323</v>
      </c>
      <c r="V2465" t="s">
        <v>25324</v>
      </c>
      <c r="W2465" t="s">
        <v>25324</v>
      </c>
      <c r="X2465">
        <v>3903680394</v>
      </c>
      <c r="Y2465" t="s">
        <v>122</v>
      </c>
      <c r="Z2465" t="s">
        <v>123</v>
      </c>
      <c r="AA2465">
        <v>0</v>
      </c>
      <c r="AB2465" t="s">
        <v>76</v>
      </c>
      <c r="AC2465">
        <v>0</v>
      </c>
      <c r="AD2465" t="s">
        <v>76</v>
      </c>
      <c r="AE2465">
        <v>1939649</v>
      </c>
      <c r="AF2465" t="s">
        <v>40104</v>
      </c>
      <c r="AG2465" t="s">
        <v>25325</v>
      </c>
      <c r="AH2465" t="s">
        <v>25326</v>
      </c>
      <c r="AI2465" t="s">
        <v>99</v>
      </c>
      <c r="AJ2465" t="s">
        <v>41304</v>
      </c>
      <c r="AK2465">
        <v>11231028</v>
      </c>
      <c r="AL2465" t="s">
        <v>25327</v>
      </c>
      <c r="AM2465">
        <v>2013</v>
      </c>
      <c r="AN2465" s="1">
        <v>41585</v>
      </c>
      <c r="AO2465" s="1">
        <v>41667</v>
      </c>
      <c r="AP2465">
        <v>12</v>
      </c>
      <c r="AQ2465" t="s">
        <v>81</v>
      </c>
      <c r="AR2465" s="4">
        <f>IF(AQ2465="M",AP2465*30.42,AP2465)</f>
        <v>365.04</v>
      </c>
      <c r="AS2465">
        <v>0</v>
      </c>
      <c r="AT2465" s="4">
        <f>AR2465+AS2465</f>
        <v>365.04</v>
      </c>
      <c r="AU2465">
        <v>12</v>
      </c>
      <c r="AV2465" s="1">
        <f>AO2465+AT2465</f>
        <v>42032.04</v>
      </c>
      <c r="AW2465" s="1">
        <v>42397</v>
      </c>
      <c r="AX2465" s="2">
        <f>IF(AV2465&gt;=AW2465,1,2)</f>
        <v>2</v>
      </c>
      <c r="AY2465" s="2" t="str">
        <f>IF((AV2465+10)&gt;=AW2465,"SAVE","LATE")</f>
        <v>LATE</v>
      </c>
      <c r="AZ2465" t="s">
        <v>82</v>
      </c>
      <c r="BA2465" t="s">
        <v>1011</v>
      </c>
      <c r="BB2465">
        <v>3903680394</v>
      </c>
      <c r="BC2465">
        <v>0</v>
      </c>
      <c r="BD2465" s="9">
        <v>3903680394</v>
      </c>
      <c r="BE2465" t="s">
        <v>25322</v>
      </c>
      <c r="BF2465">
        <v>0</v>
      </c>
      <c r="BG2465" t="s">
        <v>70</v>
      </c>
      <c r="BH2465">
        <v>-1</v>
      </c>
      <c r="BI2465" t="s">
        <v>70</v>
      </c>
      <c r="BJ2465" t="s">
        <v>70</v>
      </c>
      <c r="BK2465">
        <v>0</v>
      </c>
      <c r="BL2465" t="s">
        <v>85</v>
      </c>
      <c r="BM2465" t="s">
        <v>25328</v>
      </c>
    </row>
    <row r="2466" spans="1:65" x14ac:dyDescent="0.25">
      <c r="A2466">
        <v>2013</v>
      </c>
      <c r="B2466" t="s">
        <v>116</v>
      </c>
      <c r="C2466" t="s">
        <v>290</v>
      </c>
      <c r="D2466" t="s">
        <v>42966</v>
      </c>
      <c r="E2466" t="s">
        <v>927</v>
      </c>
      <c r="F2466" t="s">
        <v>25257</v>
      </c>
      <c r="G2466">
        <v>12</v>
      </c>
      <c r="H2466" t="s">
        <v>41881</v>
      </c>
      <c r="I2466" t="s">
        <v>67</v>
      </c>
      <c r="J2466" t="s">
        <v>68</v>
      </c>
      <c r="K2466">
        <v>3</v>
      </c>
      <c r="L2466" t="s">
        <v>41838</v>
      </c>
      <c r="M2466">
        <v>72000000</v>
      </c>
      <c r="N2466" t="s">
        <v>41840</v>
      </c>
      <c r="O2466" t="s">
        <v>44994</v>
      </c>
      <c r="P2466" t="s">
        <v>90</v>
      </c>
      <c r="Q2466" t="s">
        <v>70</v>
      </c>
      <c r="R2466" t="s">
        <v>70</v>
      </c>
      <c r="S2466" t="s">
        <v>1405</v>
      </c>
      <c r="T2466" t="s">
        <v>19980</v>
      </c>
      <c r="U2466" t="s">
        <v>26052</v>
      </c>
      <c r="V2466" t="s">
        <v>26053</v>
      </c>
      <c r="W2466" t="s">
        <v>26054</v>
      </c>
      <c r="X2466">
        <v>397763447</v>
      </c>
      <c r="Y2466" t="s">
        <v>122</v>
      </c>
      <c r="Z2466" t="s">
        <v>123</v>
      </c>
      <c r="AA2466">
        <v>0</v>
      </c>
      <c r="AB2466" t="s">
        <v>76</v>
      </c>
      <c r="AC2466">
        <v>0</v>
      </c>
      <c r="AD2466" t="s">
        <v>76</v>
      </c>
      <c r="AE2466">
        <v>1954394</v>
      </c>
      <c r="AF2466" t="s">
        <v>40104</v>
      </c>
      <c r="AG2466">
        <v>8999993423</v>
      </c>
      <c r="AH2466" t="s">
        <v>25302</v>
      </c>
      <c r="AI2466" t="s">
        <v>99</v>
      </c>
      <c r="AJ2466" t="s">
        <v>41304</v>
      </c>
      <c r="AK2466">
        <v>81715290</v>
      </c>
      <c r="AL2466" t="s">
        <v>11594</v>
      </c>
      <c r="AM2466">
        <v>2013</v>
      </c>
      <c r="AN2466" s="1">
        <v>41586</v>
      </c>
      <c r="AO2466" s="1">
        <v>41764</v>
      </c>
      <c r="AP2466">
        <v>10</v>
      </c>
      <c r="AQ2466" t="s">
        <v>81</v>
      </c>
      <c r="AR2466" s="4">
        <f>IF(AQ2466="M",AP2466*30.42,AP2466)</f>
        <v>304.20000000000005</v>
      </c>
      <c r="AS2466">
        <v>105</v>
      </c>
      <c r="AT2466" s="4">
        <f>AR2466+AS2466</f>
        <v>409.20000000000005</v>
      </c>
      <c r="AU2466">
        <v>6</v>
      </c>
      <c r="AV2466" s="1">
        <f>AO2466+AT2466</f>
        <v>42173.2</v>
      </c>
      <c r="AW2466" s="1">
        <v>42356</v>
      </c>
      <c r="AX2466" s="2">
        <f>IF(AV2466&gt;=AW2466,1,2)</f>
        <v>2</v>
      </c>
      <c r="AY2466" s="2" t="str">
        <f>IF((AV2466+10)&gt;=AW2466,"SAVE","LATE")</f>
        <v>LATE</v>
      </c>
      <c r="AZ2466" t="s">
        <v>82</v>
      </c>
      <c r="BA2466" t="s">
        <v>1011</v>
      </c>
      <c r="BB2466">
        <v>397763447</v>
      </c>
      <c r="BC2466">
        <v>0</v>
      </c>
      <c r="BD2466" s="9">
        <v>397763447</v>
      </c>
      <c r="BE2466" t="s">
        <v>44994</v>
      </c>
      <c r="BF2466">
        <v>0</v>
      </c>
      <c r="BG2466" t="s">
        <v>70</v>
      </c>
      <c r="BH2466">
        <v>-1</v>
      </c>
      <c r="BI2466" t="s">
        <v>70</v>
      </c>
      <c r="BJ2466" t="s">
        <v>70</v>
      </c>
      <c r="BK2466">
        <v>0</v>
      </c>
      <c r="BL2466" t="s">
        <v>85</v>
      </c>
      <c r="BM2466" t="s">
        <v>26055</v>
      </c>
    </row>
    <row r="2467" spans="1:65" x14ac:dyDescent="0.25">
      <c r="A2467">
        <v>2013</v>
      </c>
      <c r="B2467" t="s">
        <v>116</v>
      </c>
      <c r="C2467" t="s">
        <v>290</v>
      </c>
      <c r="D2467" t="s">
        <v>42966</v>
      </c>
      <c r="E2467" t="s">
        <v>927</v>
      </c>
      <c r="F2467" t="s">
        <v>25257</v>
      </c>
      <c r="G2467">
        <v>12</v>
      </c>
      <c r="H2467" t="s">
        <v>41881</v>
      </c>
      <c r="I2467" t="s">
        <v>67</v>
      </c>
      <c r="J2467" t="s">
        <v>68</v>
      </c>
      <c r="K2467">
        <v>3</v>
      </c>
      <c r="L2467" t="s">
        <v>41838</v>
      </c>
      <c r="M2467">
        <v>30000000</v>
      </c>
      <c r="N2467" t="s">
        <v>41897</v>
      </c>
      <c r="O2467" t="s">
        <v>45004</v>
      </c>
      <c r="P2467" t="s">
        <v>90</v>
      </c>
      <c r="Q2467" t="s">
        <v>70</v>
      </c>
      <c r="R2467" t="s">
        <v>70</v>
      </c>
      <c r="S2467" t="s">
        <v>26045</v>
      </c>
      <c r="T2467" t="s">
        <v>19980</v>
      </c>
      <c r="U2467" t="s">
        <v>26046</v>
      </c>
      <c r="V2467" t="s">
        <v>26047</v>
      </c>
      <c r="W2467" t="s">
        <v>26048</v>
      </c>
      <c r="X2467">
        <v>397967396</v>
      </c>
      <c r="Y2467" t="s">
        <v>74</v>
      </c>
      <c r="Z2467" t="s">
        <v>75</v>
      </c>
      <c r="AA2467">
        <v>0</v>
      </c>
      <c r="AB2467" t="s">
        <v>76</v>
      </c>
      <c r="AC2467">
        <v>0</v>
      </c>
      <c r="AD2467" t="s">
        <v>76</v>
      </c>
      <c r="AE2467">
        <v>1953088</v>
      </c>
      <c r="AF2467" t="s">
        <v>40104</v>
      </c>
      <c r="AG2467">
        <v>8906803903</v>
      </c>
      <c r="AH2467" t="s">
        <v>26049</v>
      </c>
      <c r="AI2467" t="s">
        <v>99</v>
      </c>
      <c r="AJ2467" t="s">
        <v>41304</v>
      </c>
      <c r="AK2467">
        <v>11322879</v>
      </c>
      <c r="AL2467" t="s">
        <v>26050</v>
      </c>
      <c r="AM2467">
        <v>2013</v>
      </c>
      <c r="AN2467" s="1">
        <v>41586</v>
      </c>
      <c r="AO2467" s="1">
        <v>41619</v>
      </c>
      <c r="AP2467">
        <v>10</v>
      </c>
      <c r="AQ2467" t="s">
        <v>81</v>
      </c>
      <c r="AR2467" s="4">
        <f>IF(AQ2467="M",AP2467*30.42,AP2467)</f>
        <v>304.20000000000005</v>
      </c>
      <c r="AS2467">
        <v>0</v>
      </c>
      <c r="AT2467" s="4">
        <f>AR2467+AS2467</f>
        <v>304.20000000000005</v>
      </c>
      <c r="AU2467">
        <v>4</v>
      </c>
      <c r="AV2467" s="1">
        <f>AO2467+AT2467</f>
        <v>41923.199999999997</v>
      </c>
      <c r="AW2467" s="1">
        <v>42046</v>
      </c>
      <c r="AX2467" s="2">
        <f>IF(AV2467&gt;=AW2467,1,2)</f>
        <v>2</v>
      </c>
      <c r="AY2467" s="2" t="str">
        <f>IF((AV2467+10)&gt;=AW2467,"SAVE","LATE")</f>
        <v>LATE</v>
      </c>
      <c r="AZ2467" t="s">
        <v>82</v>
      </c>
      <c r="BA2467" t="s">
        <v>1011</v>
      </c>
      <c r="BB2467">
        <v>397967396</v>
      </c>
      <c r="BC2467">
        <v>0</v>
      </c>
      <c r="BD2467" s="9">
        <v>397967396</v>
      </c>
      <c r="BE2467" t="s">
        <v>45004</v>
      </c>
      <c r="BF2467">
        <v>0</v>
      </c>
      <c r="BG2467" t="s">
        <v>70</v>
      </c>
      <c r="BH2467">
        <v>-1</v>
      </c>
      <c r="BI2467" t="s">
        <v>70</v>
      </c>
      <c r="BJ2467" t="s">
        <v>70</v>
      </c>
      <c r="BK2467">
        <v>0</v>
      </c>
      <c r="BL2467" t="s">
        <v>85</v>
      </c>
      <c r="BM2467" t="s">
        <v>26051</v>
      </c>
    </row>
    <row r="2468" spans="1:65" x14ac:dyDescent="0.25">
      <c r="A2468">
        <v>2013</v>
      </c>
      <c r="B2468" t="s">
        <v>116</v>
      </c>
      <c r="C2468" t="s">
        <v>130</v>
      </c>
      <c r="D2468" t="s">
        <v>45005</v>
      </c>
      <c r="E2468" t="s">
        <v>10672</v>
      </c>
      <c r="F2468" t="s">
        <v>10673</v>
      </c>
      <c r="G2468">
        <v>11</v>
      </c>
      <c r="H2468" t="s">
        <v>41839</v>
      </c>
      <c r="I2468" t="s">
        <v>67</v>
      </c>
      <c r="J2468" t="s">
        <v>88</v>
      </c>
      <c r="K2468">
        <v>3</v>
      </c>
      <c r="L2468" t="s">
        <v>41838</v>
      </c>
      <c r="M2468">
        <v>72000000</v>
      </c>
      <c r="N2468" t="s">
        <v>41840</v>
      </c>
      <c r="O2468" t="s">
        <v>45009</v>
      </c>
      <c r="P2468" t="s">
        <v>90</v>
      </c>
      <c r="Q2468" t="s">
        <v>45006</v>
      </c>
      <c r="R2468" t="s">
        <v>45006</v>
      </c>
      <c r="S2468" t="s">
        <v>45007</v>
      </c>
      <c r="T2468" s="3">
        <v>41557</v>
      </c>
      <c r="U2468" t="s">
        <v>20029</v>
      </c>
      <c r="V2468">
        <v>7</v>
      </c>
      <c r="W2468">
        <v>6</v>
      </c>
      <c r="X2468">
        <v>59222914</v>
      </c>
      <c r="Y2468" t="s">
        <v>122</v>
      </c>
      <c r="Z2468" t="s">
        <v>123</v>
      </c>
      <c r="AA2468">
        <v>0</v>
      </c>
      <c r="AB2468" t="s">
        <v>76</v>
      </c>
      <c r="AC2468">
        <v>0</v>
      </c>
      <c r="AD2468" t="s">
        <v>76</v>
      </c>
      <c r="AE2468">
        <v>1957506</v>
      </c>
      <c r="AF2468" t="s">
        <v>41304</v>
      </c>
      <c r="AG2468" t="s">
        <v>20030</v>
      </c>
      <c r="AH2468" t="s">
        <v>20031</v>
      </c>
      <c r="AI2468" t="s">
        <v>99</v>
      </c>
      <c r="AJ2468" t="s">
        <v>41304</v>
      </c>
      <c r="AK2468" t="s">
        <v>20030</v>
      </c>
      <c r="AL2468" t="s">
        <v>20031</v>
      </c>
      <c r="AM2468">
        <v>2013</v>
      </c>
      <c r="AN2468" s="1">
        <v>41592</v>
      </c>
      <c r="AO2468" s="1">
        <v>41598</v>
      </c>
      <c r="AP2468">
        <v>3</v>
      </c>
      <c r="AQ2468" t="s">
        <v>81</v>
      </c>
      <c r="AR2468" s="4">
        <f>IF(AQ2468="M",AP2468*30.42,AP2468)</f>
        <v>91.26</v>
      </c>
      <c r="AS2468">
        <v>0</v>
      </c>
      <c r="AT2468" s="4">
        <f>AR2468+AS2468</f>
        <v>91.26</v>
      </c>
      <c r="AU2468">
        <v>1</v>
      </c>
      <c r="AV2468" s="1">
        <f>AO2468+AT2468</f>
        <v>41689.26</v>
      </c>
      <c r="AW2468" s="1">
        <v>41718</v>
      </c>
      <c r="AX2468" s="2">
        <f>IF(AV2468&gt;=AW2468,1,2)</f>
        <v>2</v>
      </c>
      <c r="AY2468" s="2" t="str">
        <f>IF((AV2468+10)&gt;=AW2468,"SAVE","LATE")</f>
        <v>LATE</v>
      </c>
      <c r="AZ2468" t="s">
        <v>82</v>
      </c>
      <c r="BA2468" t="s">
        <v>1011</v>
      </c>
      <c r="BB2468">
        <v>59222914</v>
      </c>
      <c r="BC2468">
        <v>29500000</v>
      </c>
      <c r="BD2468" s="9">
        <v>88722914</v>
      </c>
      <c r="BE2468" t="s">
        <v>45010</v>
      </c>
      <c r="BF2468">
        <v>0</v>
      </c>
      <c r="BG2468" t="s">
        <v>70</v>
      </c>
      <c r="BH2468">
        <v>-1</v>
      </c>
      <c r="BI2468" t="s">
        <v>11697</v>
      </c>
      <c r="BJ2468">
        <v>525</v>
      </c>
      <c r="BK2468">
        <v>0</v>
      </c>
      <c r="BL2468" t="s">
        <v>85</v>
      </c>
      <c r="BM2468" t="s">
        <v>20032</v>
      </c>
    </row>
    <row r="2469" spans="1:65" x14ac:dyDescent="0.25">
      <c r="A2469">
        <v>2013</v>
      </c>
      <c r="B2469" t="s">
        <v>116</v>
      </c>
      <c r="C2469" t="s">
        <v>290</v>
      </c>
      <c r="D2469" t="s">
        <v>42966</v>
      </c>
      <c r="E2469" t="s">
        <v>927</v>
      </c>
      <c r="F2469" t="s">
        <v>25257</v>
      </c>
      <c r="G2469">
        <v>12</v>
      </c>
      <c r="H2469" t="s">
        <v>41881</v>
      </c>
      <c r="I2469" t="s">
        <v>67</v>
      </c>
      <c r="J2469" t="s">
        <v>68</v>
      </c>
      <c r="K2469">
        <v>3</v>
      </c>
      <c r="L2469" t="s">
        <v>41838</v>
      </c>
      <c r="M2469">
        <v>30000000</v>
      </c>
      <c r="N2469" t="s">
        <v>41897</v>
      </c>
      <c r="O2469" t="s">
        <v>45011</v>
      </c>
      <c r="P2469" t="s">
        <v>90</v>
      </c>
      <c r="Q2469" t="s">
        <v>70</v>
      </c>
      <c r="R2469" t="s">
        <v>70</v>
      </c>
      <c r="S2469" t="s">
        <v>45007</v>
      </c>
      <c r="T2469" t="s">
        <v>19980</v>
      </c>
      <c r="U2469" t="s">
        <v>25316</v>
      </c>
      <c r="V2469" t="s">
        <v>25317</v>
      </c>
      <c r="W2469" t="s">
        <v>25318</v>
      </c>
      <c r="X2469">
        <v>4987520000</v>
      </c>
      <c r="Y2469" t="s">
        <v>74</v>
      </c>
      <c r="Z2469" t="s">
        <v>75</v>
      </c>
      <c r="AA2469">
        <v>0</v>
      </c>
      <c r="AB2469" t="s">
        <v>76</v>
      </c>
      <c r="AC2469">
        <v>0</v>
      </c>
      <c r="AD2469" t="s">
        <v>76</v>
      </c>
      <c r="AE2469">
        <v>1954542</v>
      </c>
      <c r="AF2469" t="s">
        <v>40104</v>
      </c>
      <c r="AG2469">
        <v>8999993661</v>
      </c>
      <c r="AH2469" t="s">
        <v>25319</v>
      </c>
      <c r="AI2469" t="s">
        <v>99</v>
      </c>
      <c r="AJ2469" t="s">
        <v>41304</v>
      </c>
      <c r="AK2469">
        <v>3102827</v>
      </c>
      <c r="AL2469" t="s">
        <v>25320</v>
      </c>
      <c r="AM2469">
        <v>2013</v>
      </c>
      <c r="AN2469" s="1">
        <v>41586</v>
      </c>
      <c r="AO2469" s="1">
        <v>41702</v>
      </c>
      <c r="AP2469">
        <v>12</v>
      </c>
      <c r="AQ2469" t="s">
        <v>81</v>
      </c>
      <c r="AR2469" s="4">
        <f>IF(AQ2469="M",AP2469*30.42,AP2469)</f>
        <v>365.04</v>
      </c>
      <c r="AS2469">
        <v>0</v>
      </c>
      <c r="AT2469" s="4">
        <f>AR2469+AS2469</f>
        <v>365.04</v>
      </c>
      <c r="AU2469">
        <v>10</v>
      </c>
      <c r="AV2469" s="1">
        <f>AO2469+AT2469</f>
        <v>42067.040000000001</v>
      </c>
      <c r="AW2469" s="1">
        <v>42373</v>
      </c>
      <c r="AX2469" s="2">
        <f>IF(AV2469&gt;=AW2469,1,2)</f>
        <v>2</v>
      </c>
      <c r="AY2469" s="2" t="str">
        <f>IF((AV2469+10)&gt;=AW2469,"SAVE","LATE")</f>
        <v>LATE</v>
      </c>
      <c r="AZ2469" t="s">
        <v>82</v>
      </c>
      <c r="BA2469" t="s">
        <v>1011</v>
      </c>
      <c r="BB2469">
        <v>4987520000</v>
      </c>
      <c r="BC2469">
        <v>1447000000</v>
      </c>
      <c r="BD2469" s="9">
        <v>6434520000</v>
      </c>
      <c r="BE2469" t="s">
        <v>45011</v>
      </c>
      <c r="BF2469">
        <v>0</v>
      </c>
      <c r="BG2469" t="s">
        <v>70</v>
      </c>
      <c r="BH2469">
        <v>-1</v>
      </c>
      <c r="BI2469" t="s">
        <v>70</v>
      </c>
      <c r="BJ2469" t="s">
        <v>70</v>
      </c>
      <c r="BK2469">
        <v>0</v>
      </c>
      <c r="BL2469" t="s">
        <v>85</v>
      </c>
      <c r="BM2469" t="s">
        <v>25321</v>
      </c>
    </row>
    <row r="2470" spans="1:65" x14ac:dyDescent="0.25">
      <c r="A2470">
        <v>2013</v>
      </c>
      <c r="B2470" t="s">
        <v>116</v>
      </c>
      <c r="C2470" t="s">
        <v>290</v>
      </c>
      <c r="D2470" t="s">
        <v>42966</v>
      </c>
      <c r="E2470" t="s">
        <v>927</v>
      </c>
      <c r="F2470" t="s">
        <v>25257</v>
      </c>
      <c r="G2470">
        <v>12</v>
      </c>
      <c r="H2470" t="s">
        <v>41881</v>
      </c>
      <c r="I2470" t="s">
        <v>67</v>
      </c>
      <c r="J2470" t="s">
        <v>68</v>
      </c>
      <c r="K2470">
        <v>3</v>
      </c>
      <c r="L2470" t="s">
        <v>41838</v>
      </c>
      <c r="M2470">
        <v>72000000</v>
      </c>
      <c r="N2470" t="s">
        <v>41840</v>
      </c>
      <c r="O2470" t="s">
        <v>45012</v>
      </c>
      <c r="P2470" t="s">
        <v>90</v>
      </c>
      <c r="Q2470" t="s">
        <v>70</v>
      </c>
      <c r="R2470" t="s">
        <v>70</v>
      </c>
      <c r="S2470" t="s">
        <v>45007</v>
      </c>
      <c r="T2470" t="s">
        <v>19980</v>
      </c>
      <c r="U2470" t="s">
        <v>25585</v>
      </c>
      <c r="V2470" t="s">
        <v>25586</v>
      </c>
      <c r="W2470" t="s">
        <v>25587</v>
      </c>
      <c r="X2470">
        <v>1051050000</v>
      </c>
      <c r="Y2470" t="s">
        <v>122</v>
      </c>
      <c r="Z2470" t="s">
        <v>123</v>
      </c>
      <c r="AA2470">
        <v>0</v>
      </c>
      <c r="AB2470" t="s">
        <v>76</v>
      </c>
      <c r="AC2470">
        <v>0</v>
      </c>
      <c r="AD2470" t="s">
        <v>76</v>
      </c>
      <c r="AE2470">
        <v>1954480</v>
      </c>
      <c r="AF2470" t="s">
        <v>40104</v>
      </c>
      <c r="AG2470">
        <v>8999993661</v>
      </c>
      <c r="AH2470" t="s">
        <v>25319</v>
      </c>
      <c r="AI2470" t="s">
        <v>99</v>
      </c>
      <c r="AJ2470" t="s">
        <v>41304</v>
      </c>
      <c r="AK2470">
        <v>3102827</v>
      </c>
      <c r="AL2470" t="s">
        <v>25320</v>
      </c>
      <c r="AM2470">
        <v>2013</v>
      </c>
      <c r="AN2470" s="1">
        <v>41586</v>
      </c>
      <c r="AO2470" s="1">
        <v>41638</v>
      </c>
      <c r="AP2470">
        <v>10</v>
      </c>
      <c r="AQ2470" t="s">
        <v>81</v>
      </c>
      <c r="AR2470" s="4">
        <f>IF(AQ2470="M",AP2470*30.42,AP2470)</f>
        <v>304.20000000000005</v>
      </c>
      <c r="AS2470">
        <v>0</v>
      </c>
      <c r="AT2470" s="4">
        <f>AR2470+AS2470</f>
        <v>304.20000000000005</v>
      </c>
      <c r="AU2470">
        <v>7</v>
      </c>
      <c r="AV2470" s="1">
        <f>AO2470+AT2470</f>
        <v>41942.199999999997</v>
      </c>
      <c r="AW2470" s="1">
        <v>42154</v>
      </c>
      <c r="AX2470" s="2">
        <f>IF(AV2470&gt;=AW2470,1,2)</f>
        <v>2</v>
      </c>
      <c r="AY2470" s="2" t="str">
        <f>IF((AV2470+10)&gt;=AW2470,"SAVE","LATE")</f>
        <v>LATE</v>
      </c>
      <c r="AZ2470" t="s">
        <v>82</v>
      </c>
      <c r="BA2470" t="s">
        <v>1011</v>
      </c>
      <c r="BB2470">
        <v>1051050000</v>
      </c>
      <c r="BC2470">
        <v>486320500</v>
      </c>
      <c r="BD2470" s="9">
        <v>1537370500</v>
      </c>
      <c r="BE2470" t="s">
        <v>45012</v>
      </c>
      <c r="BF2470">
        <v>0</v>
      </c>
      <c r="BG2470" t="s">
        <v>70</v>
      </c>
      <c r="BH2470">
        <v>-1</v>
      </c>
      <c r="BI2470" t="s">
        <v>70</v>
      </c>
      <c r="BJ2470" t="s">
        <v>70</v>
      </c>
      <c r="BK2470">
        <v>0</v>
      </c>
      <c r="BL2470" t="s">
        <v>85</v>
      </c>
      <c r="BM2470" t="s">
        <v>25588</v>
      </c>
    </row>
    <row r="2471" spans="1:65" x14ac:dyDescent="0.25">
      <c r="A2471">
        <v>2013</v>
      </c>
      <c r="B2471" t="s">
        <v>116</v>
      </c>
      <c r="C2471" t="s">
        <v>130</v>
      </c>
      <c r="D2471" t="s">
        <v>40857</v>
      </c>
      <c r="E2471" t="s">
        <v>3148</v>
      </c>
      <c r="F2471" t="s">
        <v>3149</v>
      </c>
      <c r="G2471">
        <v>1</v>
      </c>
      <c r="H2471" t="s">
        <v>46842</v>
      </c>
      <c r="I2471" t="s">
        <v>105</v>
      </c>
      <c r="J2471" t="s">
        <v>88</v>
      </c>
      <c r="K2471">
        <v>3</v>
      </c>
      <c r="L2471" t="s">
        <v>41838</v>
      </c>
      <c r="M2471">
        <v>72000000</v>
      </c>
      <c r="N2471" t="s">
        <v>41840</v>
      </c>
      <c r="O2471" t="s">
        <v>40858</v>
      </c>
      <c r="P2471" t="s">
        <v>90</v>
      </c>
      <c r="Q2471" t="s">
        <v>3151</v>
      </c>
      <c r="R2471" t="s">
        <v>3151</v>
      </c>
      <c r="S2471" t="s">
        <v>3152</v>
      </c>
      <c r="T2471" t="s">
        <v>22849</v>
      </c>
      <c r="U2471" t="s">
        <v>22850</v>
      </c>
      <c r="V2471" t="s">
        <v>22851</v>
      </c>
      <c r="W2471" t="s">
        <v>22852</v>
      </c>
      <c r="X2471">
        <v>1200000000</v>
      </c>
      <c r="Y2471" t="s">
        <v>122</v>
      </c>
      <c r="Z2471" t="s">
        <v>123</v>
      </c>
      <c r="AA2471">
        <v>0</v>
      </c>
      <c r="AB2471" t="s">
        <v>76</v>
      </c>
      <c r="AC2471">
        <v>0</v>
      </c>
      <c r="AD2471" t="s">
        <v>76</v>
      </c>
      <c r="AE2471">
        <v>1722199</v>
      </c>
      <c r="AF2471" t="s">
        <v>40104</v>
      </c>
      <c r="AG2471" t="s">
        <v>22853</v>
      </c>
      <c r="AH2471" t="s">
        <v>22854</v>
      </c>
      <c r="AI2471" t="s">
        <v>99</v>
      </c>
      <c r="AJ2471" t="s">
        <v>41304</v>
      </c>
      <c r="AK2471">
        <v>80241875</v>
      </c>
      <c r="AL2471" t="s">
        <v>22855</v>
      </c>
      <c r="AM2471">
        <v>2013</v>
      </c>
      <c r="AN2471" s="1">
        <v>41463</v>
      </c>
      <c r="AO2471" s="1">
        <v>41473</v>
      </c>
      <c r="AP2471">
        <v>4</v>
      </c>
      <c r="AQ2471" t="s">
        <v>81</v>
      </c>
      <c r="AR2471" s="4">
        <f>IF(AQ2471="M",AP2471*30.42,AP2471)</f>
        <v>121.68</v>
      </c>
      <c r="AS2471">
        <v>53</v>
      </c>
      <c r="AT2471" s="4">
        <f>AR2471+AS2471</f>
        <v>174.68</v>
      </c>
      <c r="AU2471">
        <v>6</v>
      </c>
      <c r="AV2471" s="1">
        <f>AO2471+AT2471</f>
        <v>41647.68</v>
      </c>
      <c r="AW2471" s="1">
        <v>41832</v>
      </c>
      <c r="AX2471" s="2">
        <f>IF(AV2471&gt;=AW2471,1,2)</f>
        <v>2</v>
      </c>
      <c r="AY2471" s="2" t="str">
        <f>IF((AV2471+10)&gt;=AW2471,"SAVE","LATE")</f>
        <v>LATE</v>
      </c>
      <c r="AZ2471" t="s">
        <v>82</v>
      </c>
      <c r="BA2471" t="s">
        <v>1011</v>
      </c>
      <c r="BB2471">
        <v>1199990883</v>
      </c>
      <c r="BC2471">
        <v>0</v>
      </c>
      <c r="BD2471" s="9">
        <v>1199990883</v>
      </c>
      <c r="BE2471" t="s">
        <v>40859</v>
      </c>
      <c r="BF2471">
        <v>0</v>
      </c>
      <c r="BG2471" t="s">
        <v>70</v>
      </c>
      <c r="BH2471">
        <v>-1</v>
      </c>
      <c r="BI2471" t="s">
        <v>22854</v>
      </c>
      <c r="BJ2471" t="s">
        <v>45016</v>
      </c>
      <c r="BK2471">
        <v>0</v>
      </c>
      <c r="BL2471" t="s">
        <v>85</v>
      </c>
      <c r="BM2471" t="s">
        <v>22856</v>
      </c>
    </row>
    <row r="2472" spans="1:65" x14ac:dyDescent="0.25">
      <c r="A2472">
        <v>2013</v>
      </c>
      <c r="B2472" t="s">
        <v>116</v>
      </c>
      <c r="C2472" t="s">
        <v>130</v>
      </c>
      <c r="D2472" t="s">
        <v>40863</v>
      </c>
      <c r="E2472" t="s">
        <v>25174</v>
      </c>
      <c r="F2472" t="s">
        <v>25175</v>
      </c>
      <c r="G2472">
        <v>13</v>
      </c>
      <c r="H2472" t="s">
        <v>41891</v>
      </c>
      <c r="I2472" t="s">
        <v>105</v>
      </c>
      <c r="J2472" t="s">
        <v>88</v>
      </c>
      <c r="K2472">
        <v>3</v>
      </c>
      <c r="L2472" t="s">
        <v>41838</v>
      </c>
      <c r="M2472">
        <v>95000000</v>
      </c>
      <c r="N2472" t="s">
        <v>40102</v>
      </c>
      <c r="O2472" t="s">
        <v>25176</v>
      </c>
      <c r="P2472" t="s">
        <v>90</v>
      </c>
      <c r="Q2472" t="s">
        <v>25177</v>
      </c>
      <c r="R2472" t="s">
        <v>25177</v>
      </c>
      <c r="S2472" t="s">
        <v>10127</v>
      </c>
      <c r="T2472" s="3">
        <v>41616</v>
      </c>
      <c r="U2472" t="s">
        <v>25178</v>
      </c>
      <c r="V2472" t="s">
        <v>25179</v>
      </c>
      <c r="W2472" t="s">
        <v>25180</v>
      </c>
      <c r="X2472">
        <v>11060000</v>
      </c>
      <c r="Y2472" t="s">
        <v>96</v>
      </c>
      <c r="Z2472" t="s">
        <v>40103</v>
      </c>
      <c r="AA2472">
        <v>0</v>
      </c>
      <c r="AB2472" t="s">
        <v>76</v>
      </c>
      <c r="AC2472">
        <v>0</v>
      </c>
      <c r="AD2472" t="s">
        <v>76</v>
      </c>
      <c r="AE2472">
        <v>1760076</v>
      </c>
      <c r="AF2472" t="s">
        <v>41304</v>
      </c>
      <c r="AG2472">
        <v>4160762</v>
      </c>
      <c r="AH2472" t="s">
        <v>25181</v>
      </c>
      <c r="AI2472" t="s">
        <v>99</v>
      </c>
      <c r="AJ2472" t="s">
        <v>41304</v>
      </c>
      <c r="AK2472">
        <v>4160762</v>
      </c>
      <c r="AL2472" t="s">
        <v>25181</v>
      </c>
      <c r="AM2472">
        <v>2013</v>
      </c>
      <c r="AN2472" s="1">
        <v>41502</v>
      </c>
      <c r="AO2472" s="1">
        <v>41503</v>
      </c>
      <c r="AP2472">
        <v>2</v>
      </c>
      <c r="AQ2472" t="s">
        <v>81</v>
      </c>
      <c r="AR2472" s="4">
        <f>IF(AQ2472="M",AP2472*30.42,AP2472)</f>
        <v>60.84</v>
      </c>
      <c r="AS2472">
        <v>0</v>
      </c>
      <c r="AT2472" s="4">
        <f>AR2472+AS2472</f>
        <v>60.84</v>
      </c>
      <c r="AU2472">
        <v>2</v>
      </c>
      <c r="AV2472" s="1">
        <f>AO2472+AT2472</f>
        <v>41563.839999999997</v>
      </c>
      <c r="AW2472" s="1">
        <v>41625</v>
      </c>
      <c r="AX2472" s="2">
        <f>IF(AV2472&gt;=AW2472,1,2)</f>
        <v>2</v>
      </c>
      <c r="AY2472" s="2" t="str">
        <f>IF((AV2472+10)&gt;=AW2472,"SAVE","LATE")</f>
        <v>LATE</v>
      </c>
      <c r="AZ2472" t="s">
        <v>82</v>
      </c>
      <c r="BA2472" t="s">
        <v>1011</v>
      </c>
      <c r="BB2472">
        <v>11060000</v>
      </c>
      <c r="BC2472">
        <v>1500000</v>
      </c>
      <c r="BD2472" s="9">
        <v>12560000</v>
      </c>
      <c r="BE2472" t="s">
        <v>25182</v>
      </c>
      <c r="BF2472">
        <v>0</v>
      </c>
      <c r="BG2472" t="s">
        <v>70</v>
      </c>
      <c r="BH2472">
        <v>-1</v>
      </c>
      <c r="BI2472" t="s">
        <v>70</v>
      </c>
      <c r="BJ2472" t="s">
        <v>70</v>
      </c>
      <c r="BK2472">
        <v>0</v>
      </c>
      <c r="BL2472" t="s">
        <v>85</v>
      </c>
      <c r="BM2472" t="s">
        <v>25183</v>
      </c>
    </row>
    <row r="2473" spans="1:65" x14ac:dyDescent="0.25">
      <c r="A2473">
        <v>2013</v>
      </c>
      <c r="B2473" t="s">
        <v>116</v>
      </c>
      <c r="C2473" t="s">
        <v>290</v>
      </c>
      <c r="D2473" t="s">
        <v>42966</v>
      </c>
      <c r="E2473" t="s">
        <v>927</v>
      </c>
      <c r="F2473" t="s">
        <v>25257</v>
      </c>
      <c r="G2473">
        <v>12</v>
      </c>
      <c r="H2473" t="s">
        <v>41881</v>
      </c>
      <c r="I2473" t="s">
        <v>67</v>
      </c>
      <c r="J2473" t="s">
        <v>68</v>
      </c>
      <c r="K2473">
        <v>3</v>
      </c>
      <c r="L2473" t="s">
        <v>41838</v>
      </c>
      <c r="M2473">
        <v>30000000</v>
      </c>
      <c r="N2473" t="s">
        <v>41897</v>
      </c>
      <c r="O2473" t="s">
        <v>45024</v>
      </c>
      <c r="P2473" t="s">
        <v>90</v>
      </c>
      <c r="Q2473" t="s">
        <v>70</v>
      </c>
      <c r="R2473" t="s">
        <v>70</v>
      </c>
      <c r="S2473" t="s">
        <v>10127</v>
      </c>
      <c r="T2473" t="s">
        <v>19980</v>
      </c>
      <c r="U2473" t="s">
        <v>25595</v>
      </c>
      <c r="V2473" t="s">
        <v>25596</v>
      </c>
      <c r="W2473" t="s">
        <v>25597</v>
      </c>
      <c r="X2473">
        <v>1043075299</v>
      </c>
      <c r="Y2473" t="s">
        <v>74</v>
      </c>
      <c r="Z2473" t="s">
        <v>75</v>
      </c>
      <c r="AA2473">
        <v>0</v>
      </c>
      <c r="AB2473" t="s">
        <v>76</v>
      </c>
      <c r="AC2473">
        <v>0</v>
      </c>
      <c r="AD2473" t="s">
        <v>76</v>
      </c>
      <c r="AE2473">
        <v>1954513</v>
      </c>
      <c r="AF2473" t="s">
        <v>40104</v>
      </c>
      <c r="AG2473">
        <v>8000947138</v>
      </c>
      <c r="AH2473" t="s">
        <v>25598</v>
      </c>
      <c r="AI2473" t="s">
        <v>99</v>
      </c>
      <c r="AJ2473" t="s">
        <v>41304</v>
      </c>
      <c r="AK2473">
        <v>79647720</v>
      </c>
      <c r="AL2473" t="s">
        <v>25599</v>
      </c>
      <c r="AM2473">
        <v>2013</v>
      </c>
      <c r="AN2473" s="1">
        <v>41586</v>
      </c>
      <c r="AO2473" s="1">
        <v>41681</v>
      </c>
      <c r="AP2473">
        <v>10</v>
      </c>
      <c r="AQ2473" t="s">
        <v>81</v>
      </c>
      <c r="AR2473" s="4">
        <f>IF(AQ2473="M",AP2473*30.42,AP2473)</f>
        <v>304.20000000000005</v>
      </c>
      <c r="AS2473">
        <v>0</v>
      </c>
      <c r="AT2473" s="4">
        <f>AR2473+AS2473</f>
        <v>304.20000000000005</v>
      </c>
      <c r="AU2473">
        <v>10</v>
      </c>
      <c r="AV2473" s="1">
        <f>AO2473+AT2473</f>
        <v>41985.2</v>
      </c>
      <c r="AW2473" s="1">
        <v>42288</v>
      </c>
      <c r="AX2473" s="2">
        <f>IF(AV2473&gt;=AW2473,1,2)</f>
        <v>2</v>
      </c>
      <c r="AY2473" s="2" t="str">
        <f>IF((AV2473+10)&gt;=AW2473,"SAVE","LATE")</f>
        <v>LATE</v>
      </c>
      <c r="AZ2473" t="s">
        <v>82</v>
      </c>
      <c r="BA2473" t="s">
        <v>1011</v>
      </c>
      <c r="BB2473">
        <v>1043705299</v>
      </c>
      <c r="BC2473">
        <v>0</v>
      </c>
      <c r="BD2473" s="9">
        <v>1043705299</v>
      </c>
      <c r="BE2473" t="s">
        <v>45024</v>
      </c>
      <c r="BF2473">
        <v>0</v>
      </c>
      <c r="BG2473" t="s">
        <v>70</v>
      </c>
      <c r="BH2473">
        <v>-1</v>
      </c>
      <c r="BI2473" t="s">
        <v>70</v>
      </c>
      <c r="BJ2473" t="s">
        <v>70</v>
      </c>
      <c r="BK2473">
        <v>0</v>
      </c>
      <c r="BL2473" t="s">
        <v>85</v>
      </c>
      <c r="BM2473" t="s">
        <v>25600</v>
      </c>
    </row>
    <row r="2474" spans="1:65" x14ac:dyDescent="0.25">
      <c r="A2474">
        <v>2013</v>
      </c>
      <c r="B2474" t="s">
        <v>116</v>
      </c>
      <c r="C2474" t="s">
        <v>130</v>
      </c>
      <c r="D2474" t="s">
        <v>40864</v>
      </c>
      <c r="E2474" t="s">
        <v>5776</v>
      </c>
      <c r="F2474" t="s">
        <v>5777</v>
      </c>
      <c r="G2474">
        <v>11</v>
      </c>
      <c r="H2474" t="s">
        <v>41839</v>
      </c>
      <c r="I2474" t="s">
        <v>67</v>
      </c>
      <c r="J2474" t="s">
        <v>88</v>
      </c>
      <c r="K2474">
        <v>3</v>
      </c>
      <c r="L2474" t="s">
        <v>41838</v>
      </c>
      <c r="M2474">
        <v>30000000</v>
      </c>
      <c r="N2474" t="s">
        <v>41897</v>
      </c>
      <c r="O2474" t="s">
        <v>45026</v>
      </c>
      <c r="P2474" t="s">
        <v>90</v>
      </c>
      <c r="Q2474" t="s">
        <v>19524</v>
      </c>
      <c r="R2474" t="s">
        <v>19524</v>
      </c>
      <c r="S2474" t="s">
        <v>5778</v>
      </c>
      <c r="T2474" s="3">
        <v>41461</v>
      </c>
      <c r="U2474" t="s">
        <v>19525</v>
      </c>
      <c r="V2474" t="s">
        <v>19526</v>
      </c>
      <c r="W2474" t="s">
        <v>19527</v>
      </c>
      <c r="X2474">
        <v>132672070</v>
      </c>
      <c r="Y2474" t="s">
        <v>74</v>
      </c>
      <c r="Z2474" t="s">
        <v>75</v>
      </c>
      <c r="AA2474">
        <v>0</v>
      </c>
      <c r="AB2474" t="s">
        <v>76</v>
      </c>
      <c r="AC2474">
        <v>0</v>
      </c>
      <c r="AD2474" t="s">
        <v>76</v>
      </c>
      <c r="AE2474">
        <v>1933714</v>
      </c>
      <c r="AF2474" t="s">
        <v>40104</v>
      </c>
      <c r="AG2474" t="s">
        <v>19528</v>
      </c>
      <c r="AH2474" t="s">
        <v>19529</v>
      </c>
      <c r="AI2474" t="s">
        <v>39286</v>
      </c>
      <c r="AJ2474" t="s">
        <v>41304</v>
      </c>
      <c r="AK2474" t="s">
        <v>19530</v>
      </c>
      <c r="AL2474" t="s">
        <v>19531</v>
      </c>
      <c r="AM2474">
        <v>2013</v>
      </c>
      <c r="AN2474" s="1">
        <v>41463</v>
      </c>
      <c r="AO2474" s="1">
        <v>41463</v>
      </c>
      <c r="AP2474">
        <v>2</v>
      </c>
      <c r="AQ2474" t="s">
        <v>81</v>
      </c>
      <c r="AR2474" s="4">
        <f>IF(AQ2474="M",AP2474*30.42,AP2474)</f>
        <v>60.84</v>
      </c>
      <c r="AS2474">
        <v>0</v>
      </c>
      <c r="AT2474" s="4">
        <f>AR2474+AS2474</f>
        <v>60.84</v>
      </c>
      <c r="AU2474">
        <v>1</v>
      </c>
      <c r="AV2474" s="1">
        <f>AO2474+AT2474</f>
        <v>41523.839999999997</v>
      </c>
      <c r="AW2474" s="1">
        <v>41555</v>
      </c>
      <c r="AX2474" s="2">
        <f>IF(AV2474&gt;=AW2474,1,2)</f>
        <v>2</v>
      </c>
      <c r="AY2474" s="2" t="str">
        <f>IF((AV2474+10)&gt;=AW2474,"SAVE","LATE")</f>
        <v>LATE</v>
      </c>
      <c r="AZ2474" t="s">
        <v>82</v>
      </c>
      <c r="BA2474" t="s">
        <v>1011</v>
      </c>
      <c r="BB2474">
        <v>131666816</v>
      </c>
      <c r="BC2474">
        <v>0</v>
      </c>
      <c r="BD2474" s="9">
        <v>131666816</v>
      </c>
      <c r="BE2474" t="s">
        <v>45026</v>
      </c>
      <c r="BF2474">
        <v>0</v>
      </c>
      <c r="BG2474" t="s">
        <v>70</v>
      </c>
      <c r="BH2474">
        <v>-1</v>
      </c>
      <c r="BI2474" t="s">
        <v>40865</v>
      </c>
      <c r="BJ2474" t="s">
        <v>45027</v>
      </c>
      <c r="BK2474">
        <v>0</v>
      </c>
      <c r="BL2474" t="s">
        <v>85</v>
      </c>
      <c r="BM2474" t="s">
        <v>19532</v>
      </c>
    </row>
    <row r="2475" spans="1:65" x14ac:dyDescent="0.25">
      <c r="A2475">
        <v>2013</v>
      </c>
      <c r="B2475" t="s">
        <v>116</v>
      </c>
      <c r="C2475" t="s">
        <v>130</v>
      </c>
      <c r="D2475" t="s">
        <v>40864</v>
      </c>
      <c r="E2475" t="s">
        <v>5776</v>
      </c>
      <c r="F2475" t="s">
        <v>5777</v>
      </c>
      <c r="G2475">
        <v>1</v>
      </c>
      <c r="H2475" t="s">
        <v>46842</v>
      </c>
      <c r="I2475" t="s">
        <v>67</v>
      </c>
      <c r="J2475" t="s">
        <v>88</v>
      </c>
      <c r="K2475">
        <v>3</v>
      </c>
      <c r="L2475" t="s">
        <v>41838</v>
      </c>
      <c r="M2475">
        <v>30000000</v>
      </c>
      <c r="N2475" t="s">
        <v>41897</v>
      </c>
      <c r="O2475" t="s">
        <v>45028</v>
      </c>
      <c r="P2475" t="s">
        <v>90</v>
      </c>
      <c r="Q2475" t="s">
        <v>19524</v>
      </c>
      <c r="R2475" t="s">
        <v>19524</v>
      </c>
      <c r="S2475" t="s">
        <v>5778</v>
      </c>
      <c r="T2475" t="s">
        <v>24692</v>
      </c>
      <c r="U2475" t="s">
        <v>24693</v>
      </c>
      <c r="V2475" t="s">
        <v>24387</v>
      </c>
      <c r="W2475" t="s">
        <v>24694</v>
      </c>
      <c r="X2475">
        <v>239400000</v>
      </c>
      <c r="Y2475" t="s">
        <v>74</v>
      </c>
      <c r="Z2475" t="s">
        <v>75</v>
      </c>
      <c r="AA2475">
        <v>0</v>
      </c>
      <c r="AB2475" t="s">
        <v>76</v>
      </c>
      <c r="AC2475">
        <v>0</v>
      </c>
      <c r="AD2475" t="s">
        <v>76</v>
      </c>
      <c r="AE2475">
        <v>4107545</v>
      </c>
      <c r="AF2475" t="s">
        <v>41304</v>
      </c>
      <c r="AG2475">
        <v>79950295</v>
      </c>
      <c r="AH2475" t="s">
        <v>10800</v>
      </c>
      <c r="AI2475" t="s">
        <v>99</v>
      </c>
      <c r="AJ2475" t="s">
        <v>41304</v>
      </c>
      <c r="AK2475">
        <v>79950295</v>
      </c>
      <c r="AL2475" t="s">
        <v>10800</v>
      </c>
      <c r="AM2475">
        <v>2013</v>
      </c>
      <c r="AN2475" s="1">
        <v>41638</v>
      </c>
      <c r="AO2475" s="1">
        <v>41654</v>
      </c>
      <c r="AP2475">
        <v>4</v>
      </c>
      <c r="AQ2475" t="s">
        <v>81</v>
      </c>
      <c r="AR2475" s="4">
        <f>IF(AQ2475="M",AP2475*30.42,AP2475)</f>
        <v>121.68</v>
      </c>
      <c r="AS2475">
        <v>0</v>
      </c>
      <c r="AT2475" s="4">
        <f>AR2475+AS2475</f>
        <v>121.68</v>
      </c>
      <c r="AU2475">
        <v>2</v>
      </c>
      <c r="AV2475" s="1">
        <f>AO2475+AT2475</f>
        <v>41775.68</v>
      </c>
      <c r="AW2475" s="1">
        <v>41835</v>
      </c>
      <c r="AX2475" s="2">
        <f>IF(AV2475&gt;=AW2475,1,2)</f>
        <v>2</v>
      </c>
      <c r="AY2475" s="2" t="str">
        <f>IF((AV2475+10)&gt;=AW2475,"SAVE","LATE")</f>
        <v>LATE</v>
      </c>
      <c r="AZ2475" t="s">
        <v>82</v>
      </c>
      <c r="BA2475" t="s">
        <v>1011</v>
      </c>
      <c r="BB2475">
        <v>239374469</v>
      </c>
      <c r="BC2475">
        <v>0</v>
      </c>
      <c r="BD2475" s="9">
        <v>239374469</v>
      </c>
      <c r="BE2475" t="s">
        <v>45028</v>
      </c>
      <c r="BF2475">
        <v>0</v>
      </c>
      <c r="BG2475" t="s">
        <v>70</v>
      </c>
      <c r="BH2475">
        <v>-1</v>
      </c>
      <c r="BI2475" t="s">
        <v>10800</v>
      </c>
      <c r="BJ2475" t="s">
        <v>24695</v>
      </c>
      <c r="BK2475">
        <v>0</v>
      </c>
      <c r="BL2475" t="s">
        <v>85</v>
      </c>
      <c r="BM2475" t="s">
        <v>24696</v>
      </c>
    </row>
    <row r="2476" spans="1:65" x14ac:dyDescent="0.25">
      <c r="A2476">
        <v>2013</v>
      </c>
      <c r="B2476" t="s">
        <v>116</v>
      </c>
      <c r="C2476" t="s">
        <v>130</v>
      </c>
      <c r="D2476" t="s">
        <v>40864</v>
      </c>
      <c r="E2476" t="s">
        <v>5776</v>
      </c>
      <c r="F2476" t="s">
        <v>5777</v>
      </c>
      <c r="G2476">
        <v>13</v>
      </c>
      <c r="H2476" t="s">
        <v>41891</v>
      </c>
      <c r="I2476" t="s">
        <v>67</v>
      </c>
      <c r="J2476" t="s">
        <v>88</v>
      </c>
      <c r="K2476">
        <v>3</v>
      </c>
      <c r="L2476" t="s">
        <v>41838</v>
      </c>
      <c r="M2476">
        <v>30000000</v>
      </c>
      <c r="N2476" t="s">
        <v>41897</v>
      </c>
      <c r="O2476" t="s">
        <v>45029</v>
      </c>
      <c r="P2476" t="s">
        <v>90</v>
      </c>
      <c r="Q2476" t="s">
        <v>19524</v>
      </c>
      <c r="R2476" t="s">
        <v>19524</v>
      </c>
      <c r="S2476" t="s">
        <v>5778</v>
      </c>
      <c r="T2476" s="3">
        <v>41310</v>
      </c>
      <c r="U2476" t="s">
        <v>25218</v>
      </c>
      <c r="V2476" t="s">
        <v>25219</v>
      </c>
      <c r="W2476" t="s">
        <v>8718</v>
      </c>
      <c r="X2476">
        <v>5909370</v>
      </c>
      <c r="Y2476" t="s">
        <v>74</v>
      </c>
      <c r="Z2476" t="s">
        <v>75</v>
      </c>
      <c r="AA2476">
        <v>0</v>
      </c>
      <c r="AB2476" t="s">
        <v>76</v>
      </c>
      <c r="AC2476">
        <v>0</v>
      </c>
      <c r="AD2476" t="s">
        <v>76</v>
      </c>
      <c r="AE2476">
        <v>1564557</v>
      </c>
      <c r="AF2476" t="s">
        <v>40104</v>
      </c>
      <c r="AG2476" t="s">
        <v>25220</v>
      </c>
      <c r="AH2476" t="s">
        <v>25221</v>
      </c>
      <c r="AI2476" t="s">
        <v>99</v>
      </c>
      <c r="AJ2476" t="s">
        <v>41304</v>
      </c>
      <c r="AK2476" t="s">
        <v>25222</v>
      </c>
      <c r="AL2476" t="s">
        <v>25223</v>
      </c>
      <c r="AM2476">
        <v>2013</v>
      </c>
      <c r="AN2476" s="1">
        <v>41402</v>
      </c>
      <c r="AO2476" s="1">
        <v>41405</v>
      </c>
      <c r="AP2476">
        <v>5</v>
      </c>
      <c r="AQ2476" t="s">
        <v>74</v>
      </c>
      <c r="AR2476" s="4">
        <f>IF(AQ2476="M",AP2476*30.42,AP2476)</f>
        <v>5</v>
      </c>
      <c r="AS2476">
        <v>0</v>
      </c>
      <c r="AT2476" s="4">
        <f>AR2476+AS2476</f>
        <v>5</v>
      </c>
      <c r="AU2476">
        <v>1</v>
      </c>
      <c r="AV2476" s="1">
        <f>AO2476+AT2476</f>
        <v>41410</v>
      </c>
      <c r="AW2476" s="1">
        <v>41441</v>
      </c>
      <c r="AX2476" s="2">
        <f>IF(AV2476&gt;=AW2476,1,2)</f>
        <v>2</v>
      </c>
      <c r="AY2476" s="2" t="str">
        <f>IF((AV2476+10)&gt;=AW2476,"SAVE","LATE")</f>
        <v>LATE</v>
      </c>
      <c r="AZ2476" t="s">
        <v>82</v>
      </c>
      <c r="BA2476" t="s">
        <v>1011</v>
      </c>
      <c r="BB2476">
        <v>5909370</v>
      </c>
      <c r="BC2476">
        <v>2900000</v>
      </c>
      <c r="BD2476" s="9">
        <v>8809370</v>
      </c>
      <c r="BE2476" t="s">
        <v>40866</v>
      </c>
      <c r="BF2476">
        <v>0</v>
      </c>
      <c r="BG2476" t="s">
        <v>70</v>
      </c>
      <c r="BH2476">
        <v>-1</v>
      </c>
      <c r="BI2476" t="s">
        <v>70</v>
      </c>
      <c r="BJ2476" t="s">
        <v>70</v>
      </c>
      <c r="BK2476">
        <v>0</v>
      </c>
      <c r="BL2476" t="s">
        <v>85</v>
      </c>
      <c r="BM2476" t="s">
        <v>25224</v>
      </c>
    </row>
    <row r="2477" spans="1:65" x14ac:dyDescent="0.25">
      <c r="A2477">
        <v>2013</v>
      </c>
      <c r="B2477" t="s">
        <v>116</v>
      </c>
      <c r="C2477" t="s">
        <v>130</v>
      </c>
      <c r="D2477" t="s">
        <v>40869</v>
      </c>
      <c r="E2477" t="s">
        <v>18022</v>
      </c>
      <c r="F2477" t="s">
        <v>18023</v>
      </c>
      <c r="G2477">
        <v>1</v>
      </c>
      <c r="H2477" t="s">
        <v>46842</v>
      </c>
      <c r="I2477" t="s">
        <v>67</v>
      </c>
      <c r="J2477" t="s">
        <v>88</v>
      </c>
      <c r="K2477">
        <v>3</v>
      </c>
      <c r="L2477" t="s">
        <v>41838</v>
      </c>
      <c r="M2477">
        <v>72000000</v>
      </c>
      <c r="N2477" t="s">
        <v>41840</v>
      </c>
      <c r="O2477" t="s">
        <v>24162</v>
      </c>
      <c r="P2477" t="s">
        <v>90</v>
      </c>
      <c r="Q2477" t="s">
        <v>18025</v>
      </c>
      <c r="R2477" t="s">
        <v>18025</v>
      </c>
      <c r="S2477" t="s">
        <v>18026</v>
      </c>
      <c r="T2477" t="s">
        <v>18835</v>
      </c>
      <c r="U2477" t="s">
        <v>24163</v>
      </c>
      <c r="V2477" t="s">
        <v>24164</v>
      </c>
      <c r="W2477" t="s">
        <v>24165</v>
      </c>
      <c r="X2477">
        <v>446400000</v>
      </c>
      <c r="Y2477" t="s">
        <v>122</v>
      </c>
      <c r="Z2477" t="s">
        <v>123</v>
      </c>
      <c r="AA2477">
        <v>0</v>
      </c>
      <c r="AB2477" t="s">
        <v>76</v>
      </c>
      <c r="AC2477">
        <v>0</v>
      </c>
      <c r="AD2477" t="s">
        <v>76</v>
      </c>
      <c r="AE2477">
        <v>1832361</v>
      </c>
      <c r="AF2477" t="s">
        <v>40104</v>
      </c>
      <c r="AG2477" t="s">
        <v>24166</v>
      </c>
      <c r="AH2477" t="s">
        <v>24167</v>
      </c>
      <c r="AI2477" t="s">
        <v>99</v>
      </c>
      <c r="AJ2477" t="s">
        <v>41304</v>
      </c>
      <c r="AK2477" t="s">
        <v>39907</v>
      </c>
      <c r="AL2477" t="s">
        <v>9900</v>
      </c>
      <c r="AM2477">
        <v>2013</v>
      </c>
      <c r="AN2477" s="1">
        <v>41432</v>
      </c>
      <c r="AO2477" s="1">
        <v>41506</v>
      </c>
      <c r="AP2477">
        <v>4</v>
      </c>
      <c r="AQ2477" t="s">
        <v>81</v>
      </c>
      <c r="AR2477" s="4">
        <f>IF(AQ2477="M",AP2477*30.42,AP2477)</f>
        <v>121.68</v>
      </c>
      <c r="AS2477">
        <v>0</v>
      </c>
      <c r="AT2477" s="4">
        <f>AR2477+AS2477</f>
        <v>121.68</v>
      </c>
      <c r="AU2477">
        <v>1</v>
      </c>
      <c r="AV2477" s="1">
        <f>AO2477+AT2477</f>
        <v>41627.68</v>
      </c>
      <c r="AW2477" s="1">
        <v>41659</v>
      </c>
      <c r="AX2477" s="2">
        <f>IF(AV2477&gt;=AW2477,1,2)</f>
        <v>2</v>
      </c>
      <c r="AY2477" s="2" t="str">
        <f>IF((AV2477+10)&gt;=AW2477,"SAVE","LATE")</f>
        <v>LATE</v>
      </c>
      <c r="AZ2477" t="s">
        <v>82</v>
      </c>
      <c r="BA2477" t="s">
        <v>1011</v>
      </c>
      <c r="BB2477">
        <v>446075578</v>
      </c>
      <c r="BC2477">
        <v>0</v>
      </c>
      <c r="BD2477" s="9">
        <v>446075578</v>
      </c>
      <c r="BE2477" t="s">
        <v>24168</v>
      </c>
      <c r="BF2477">
        <v>0</v>
      </c>
      <c r="BG2477" t="s">
        <v>70</v>
      </c>
      <c r="BH2477">
        <v>-1</v>
      </c>
      <c r="BI2477" t="s">
        <v>24167</v>
      </c>
      <c r="BJ2477" t="s">
        <v>24169</v>
      </c>
      <c r="BK2477">
        <v>0</v>
      </c>
      <c r="BL2477" t="s">
        <v>85</v>
      </c>
      <c r="BM2477" t="s">
        <v>24170</v>
      </c>
    </row>
    <row r="2478" spans="1:65" x14ac:dyDescent="0.25">
      <c r="A2478">
        <v>2013</v>
      </c>
      <c r="B2478" t="s">
        <v>116</v>
      </c>
      <c r="C2478" t="s">
        <v>1416</v>
      </c>
      <c r="D2478" t="s">
        <v>40871</v>
      </c>
      <c r="E2478" t="s">
        <v>3361</v>
      </c>
      <c r="F2478" t="s">
        <v>19605</v>
      </c>
      <c r="G2478">
        <v>11</v>
      </c>
      <c r="H2478" t="s">
        <v>41839</v>
      </c>
      <c r="I2478" t="s">
        <v>67</v>
      </c>
      <c r="J2478" t="s">
        <v>88</v>
      </c>
      <c r="K2478">
        <v>3</v>
      </c>
      <c r="L2478" t="s">
        <v>41838</v>
      </c>
      <c r="M2478">
        <v>72000000</v>
      </c>
      <c r="N2478" t="s">
        <v>41840</v>
      </c>
      <c r="O2478" t="s">
        <v>45046</v>
      </c>
      <c r="P2478" t="s">
        <v>90</v>
      </c>
      <c r="Q2478" t="s">
        <v>3364</v>
      </c>
      <c r="R2478" t="s">
        <v>3364</v>
      </c>
      <c r="S2478" t="s">
        <v>3365</v>
      </c>
      <c r="T2478" t="s">
        <v>19575</v>
      </c>
      <c r="U2478" t="s">
        <v>19606</v>
      </c>
      <c r="V2478" t="s">
        <v>19607</v>
      </c>
      <c r="W2478" t="s">
        <v>19608</v>
      </c>
      <c r="X2478">
        <v>117436451</v>
      </c>
      <c r="Y2478" t="s">
        <v>122</v>
      </c>
      <c r="Z2478" t="s">
        <v>123</v>
      </c>
      <c r="AA2478">
        <v>0</v>
      </c>
      <c r="AB2478" t="s">
        <v>76</v>
      </c>
      <c r="AC2478">
        <v>0</v>
      </c>
      <c r="AD2478" t="s">
        <v>76</v>
      </c>
      <c r="AE2478">
        <v>2136817</v>
      </c>
      <c r="AF2478" t="s">
        <v>40104</v>
      </c>
      <c r="AG2478" t="s">
        <v>19609</v>
      </c>
      <c r="AH2478" t="s">
        <v>40872</v>
      </c>
      <c r="AI2478" t="s">
        <v>39286</v>
      </c>
      <c r="AJ2478" t="s">
        <v>41304</v>
      </c>
      <c r="AK2478" t="s">
        <v>39307</v>
      </c>
      <c r="AL2478" t="s">
        <v>19610</v>
      </c>
      <c r="AM2478">
        <v>2013</v>
      </c>
      <c r="AN2478" s="1">
        <v>41635</v>
      </c>
      <c r="AO2478" s="1">
        <v>41656</v>
      </c>
      <c r="AP2478">
        <v>2</v>
      </c>
      <c r="AQ2478" t="s">
        <v>81</v>
      </c>
      <c r="AR2478" s="4">
        <f>IF(AQ2478="M",AP2478*30.42,AP2478)</f>
        <v>60.84</v>
      </c>
      <c r="AS2478">
        <v>0</v>
      </c>
      <c r="AT2478" s="4">
        <f>AR2478+AS2478</f>
        <v>60.84</v>
      </c>
      <c r="AU2478">
        <v>1</v>
      </c>
      <c r="AV2478" s="1">
        <f>AO2478+AT2478</f>
        <v>41716.839999999997</v>
      </c>
      <c r="AW2478" s="1">
        <v>41746</v>
      </c>
      <c r="AX2478" s="2">
        <f>IF(AV2478&gt;=AW2478,1,2)</f>
        <v>2</v>
      </c>
      <c r="AY2478" s="2" t="str">
        <f>IF((AV2478+10)&gt;=AW2478,"SAVE","LATE")</f>
        <v>LATE</v>
      </c>
      <c r="AZ2478" t="s">
        <v>82</v>
      </c>
      <c r="BA2478" t="s">
        <v>1011</v>
      </c>
      <c r="BB2478">
        <v>117431246</v>
      </c>
      <c r="BC2478">
        <v>58772967</v>
      </c>
      <c r="BD2478" s="9">
        <v>176204213</v>
      </c>
      <c r="BE2478" t="s">
        <v>45047</v>
      </c>
      <c r="BF2478">
        <v>0</v>
      </c>
      <c r="BG2478" t="s">
        <v>70</v>
      </c>
      <c r="BH2478">
        <v>-1</v>
      </c>
      <c r="BI2478" t="s">
        <v>40872</v>
      </c>
      <c r="BJ2478" t="s">
        <v>40873</v>
      </c>
      <c r="BK2478">
        <v>0</v>
      </c>
      <c r="BL2478" t="s">
        <v>85</v>
      </c>
      <c r="BM2478" t="s">
        <v>19611</v>
      </c>
    </row>
    <row r="2479" spans="1:65" x14ac:dyDescent="0.25">
      <c r="A2479">
        <v>2013</v>
      </c>
      <c r="B2479" t="s">
        <v>116</v>
      </c>
      <c r="C2479" t="s">
        <v>1416</v>
      </c>
      <c r="D2479" t="s">
        <v>40871</v>
      </c>
      <c r="E2479" t="s">
        <v>3361</v>
      </c>
      <c r="F2479" t="s">
        <v>19605</v>
      </c>
      <c r="G2479">
        <v>11</v>
      </c>
      <c r="H2479" t="s">
        <v>41839</v>
      </c>
      <c r="I2479" t="s">
        <v>67</v>
      </c>
      <c r="J2479" t="s">
        <v>88</v>
      </c>
      <c r="K2479">
        <v>3</v>
      </c>
      <c r="L2479" t="s">
        <v>41838</v>
      </c>
      <c r="M2479">
        <v>95000000</v>
      </c>
      <c r="N2479" t="s">
        <v>40102</v>
      </c>
      <c r="O2479" t="s">
        <v>45048</v>
      </c>
      <c r="P2479" t="s">
        <v>90</v>
      </c>
      <c r="Q2479" t="s">
        <v>3364</v>
      </c>
      <c r="R2479" t="s">
        <v>3364</v>
      </c>
      <c r="S2479" t="s">
        <v>3365</v>
      </c>
      <c r="T2479" t="s">
        <v>13824</v>
      </c>
      <c r="U2479" t="s">
        <v>19751</v>
      </c>
      <c r="V2479" t="s">
        <v>19752</v>
      </c>
      <c r="W2479" t="s">
        <v>19753</v>
      </c>
      <c r="X2479">
        <v>100000000</v>
      </c>
      <c r="Y2479" t="s">
        <v>96</v>
      </c>
      <c r="Z2479" t="s">
        <v>40103</v>
      </c>
      <c r="AA2479">
        <v>0</v>
      </c>
      <c r="AB2479" t="s">
        <v>76</v>
      </c>
      <c r="AC2479">
        <v>0</v>
      </c>
      <c r="AD2479" t="s">
        <v>76</v>
      </c>
      <c r="AE2479">
        <v>2136718</v>
      </c>
      <c r="AF2479" t="s">
        <v>40104</v>
      </c>
      <c r="AG2479" t="s">
        <v>19754</v>
      </c>
      <c r="AH2479" t="s">
        <v>45049</v>
      </c>
      <c r="AI2479" t="s">
        <v>39286</v>
      </c>
      <c r="AJ2479" t="s">
        <v>41304</v>
      </c>
      <c r="AK2479" t="s">
        <v>39308</v>
      </c>
      <c r="AL2479" t="s">
        <v>41659</v>
      </c>
      <c r="AM2479">
        <v>2013</v>
      </c>
      <c r="AN2479" s="1">
        <v>41635</v>
      </c>
      <c r="AO2479" s="1">
        <v>41646</v>
      </c>
      <c r="AP2479">
        <v>2</v>
      </c>
      <c r="AQ2479" t="s">
        <v>81</v>
      </c>
      <c r="AR2479" s="4">
        <f>IF(AQ2479="M",AP2479*30.42,AP2479)</f>
        <v>60.84</v>
      </c>
      <c r="AS2479">
        <v>0</v>
      </c>
      <c r="AT2479" s="4">
        <f>AR2479+AS2479</f>
        <v>60.84</v>
      </c>
      <c r="AU2479">
        <v>1</v>
      </c>
      <c r="AV2479" s="1">
        <f>AO2479+AT2479</f>
        <v>41706.839999999997</v>
      </c>
      <c r="AW2479" s="1">
        <v>41736</v>
      </c>
      <c r="AX2479" s="2">
        <f>IF(AV2479&gt;=AW2479,1,2)</f>
        <v>2</v>
      </c>
      <c r="AY2479" s="2" t="str">
        <f>IF((AV2479+10)&gt;=AW2479,"SAVE","LATE")</f>
        <v>LATE</v>
      </c>
      <c r="AZ2479" t="s">
        <v>82</v>
      </c>
      <c r="BA2479" t="s">
        <v>1011</v>
      </c>
      <c r="BB2479">
        <v>99999638</v>
      </c>
      <c r="BC2479">
        <v>49994654</v>
      </c>
      <c r="BD2479" s="9">
        <v>149994292</v>
      </c>
      <c r="BE2479" t="s">
        <v>45050</v>
      </c>
      <c r="BF2479">
        <v>0</v>
      </c>
      <c r="BG2479" t="s">
        <v>70</v>
      </c>
      <c r="BH2479">
        <v>-1</v>
      </c>
      <c r="BI2479" t="s">
        <v>45051</v>
      </c>
      <c r="BJ2479" t="s">
        <v>45052</v>
      </c>
      <c r="BK2479">
        <v>0</v>
      </c>
      <c r="BL2479" t="s">
        <v>85</v>
      </c>
      <c r="BM2479" t="s">
        <v>19755</v>
      </c>
    </row>
    <row r="2480" spans="1:65" x14ac:dyDescent="0.25">
      <c r="A2480">
        <v>2013</v>
      </c>
      <c r="B2480" t="s">
        <v>116</v>
      </c>
      <c r="C2480" t="s">
        <v>1416</v>
      </c>
      <c r="D2480" t="s">
        <v>40871</v>
      </c>
      <c r="E2480" t="s">
        <v>3361</v>
      </c>
      <c r="F2480" t="s">
        <v>19605</v>
      </c>
      <c r="G2480">
        <v>11</v>
      </c>
      <c r="H2480" t="s">
        <v>41839</v>
      </c>
      <c r="I2480" t="s">
        <v>67</v>
      </c>
      <c r="J2480" t="s">
        <v>88</v>
      </c>
      <c r="K2480">
        <v>3</v>
      </c>
      <c r="L2480" t="s">
        <v>41838</v>
      </c>
      <c r="M2480">
        <v>72000000</v>
      </c>
      <c r="N2480" t="s">
        <v>41840</v>
      </c>
      <c r="O2480" t="s">
        <v>19941</v>
      </c>
      <c r="P2480" t="s">
        <v>90</v>
      </c>
      <c r="Q2480" t="s">
        <v>3364</v>
      </c>
      <c r="R2480" t="s">
        <v>3364</v>
      </c>
      <c r="S2480" t="s">
        <v>3365</v>
      </c>
      <c r="T2480" t="s">
        <v>19722</v>
      </c>
      <c r="U2480" t="s">
        <v>19942</v>
      </c>
      <c r="V2480" t="s">
        <v>19943</v>
      </c>
      <c r="W2480" t="s">
        <v>19944</v>
      </c>
      <c r="X2480">
        <v>72363610</v>
      </c>
      <c r="Y2480" t="s">
        <v>122</v>
      </c>
      <c r="Z2480" t="s">
        <v>123</v>
      </c>
      <c r="AA2480">
        <v>0</v>
      </c>
      <c r="AB2480" t="s">
        <v>76</v>
      </c>
      <c r="AC2480">
        <v>0</v>
      </c>
      <c r="AD2480" t="s">
        <v>76</v>
      </c>
      <c r="AE2480">
        <v>2124001</v>
      </c>
      <c r="AF2480" t="s">
        <v>40104</v>
      </c>
      <c r="AG2480" t="s">
        <v>19945</v>
      </c>
      <c r="AH2480" t="s">
        <v>19946</v>
      </c>
      <c r="AI2480" t="s">
        <v>1000</v>
      </c>
      <c r="AJ2480" t="s">
        <v>41304</v>
      </c>
      <c r="AK2480" t="s">
        <v>19947</v>
      </c>
      <c r="AL2480" t="s">
        <v>19948</v>
      </c>
      <c r="AM2480">
        <v>2013</v>
      </c>
      <c r="AN2480" s="1">
        <v>41638</v>
      </c>
      <c r="AO2480" s="1">
        <v>41641</v>
      </c>
      <c r="AP2480">
        <v>2</v>
      </c>
      <c r="AQ2480" t="s">
        <v>81</v>
      </c>
      <c r="AR2480" s="4">
        <f>IF(AQ2480="M",AP2480*30.42,AP2480)</f>
        <v>60.84</v>
      </c>
      <c r="AS2480">
        <v>0</v>
      </c>
      <c r="AT2480" s="4">
        <f>AR2480+AS2480</f>
        <v>60.84</v>
      </c>
      <c r="AU2480">
        <v>1</v>
      </c>
      <c r="AV2480" s="1">
        <f>AO2480+AT2480</f>
        <v>41701.839999999997</v>
      </c>
      <c r="AW2480" s="1">
        <v>41731</v>
      </c>
      <c r="AX2480" s="2">
        <f>IF(AV2480&gt;=AW2480,1,2)</f>
        <v>2</v>
      </c>
      <c r="AY2480" s="2" t="str">
        <f>IF((AV2480+10)&gt;=AW2480,"SAVE","LATE")</f>
        <v>LATE</v>
      </c>
      <c r="AZ2480" t="s">
        <v>82</v>
      </c>
      <c r="BA2480" t="s">
        <v>1011</v>
      </c>
      <c r="BB2480">
        <v>72323699</v>
      </c>
      <c r="BC2480">
        <v>35000000</v>
      </c>
      <c r="BD2480" s="9">
        <v>107323699</v>
      </c>
      <c r="BE2480" t="s">
        <v>45053</v>
      </c>
      <c r="BF2480">
        <v>0</v>
      </c>
      <c r="BG2480" t="s">
        <v>70</v>
      </c>
      <c r="BH2480">
        <v>-1</v>
      </c>
      <c r="BI2480" t="s">
        <v>19946</v>
      </c>
      <c r="BJ2480" t="s">
        <v>19949</v>
      </c>
      <c r="BK2480">
        <v>0</v>
      </c>
      <c r="BL2480" t="s">
        <v>85</v>
      </c>
      <c r="BM2480" t="s">
        <v>19950</v>
      </c>
    </row>
    <row r="2481" spans="1:65" x14ac:dyDescent="0.25">
      <c r="A2481">
        <v>2013</v>
      </c>
      <c r="B2481" t="s">
        <v>116</v>
      </c>
      <c r="C2481" t="s">
        <v>1416</v>
      </c>
      <c r="D2481" t="s">
        <v>40871</v>
      </c>
      <c r="E2481" t="s">
        <v>3361</v>
      </c>
      <c r="F2481" t="s">
        <v>19605</v>
      </c>
      <c r="G2481">
        <v>11</v>
      </c>
      <c r="H2481" t="s">
        <v>41839</v>
      </c>
      <c r="I2481" t="s">
        <v>67</v>
      </c>
      <c r="J2481" t="s">
        <v>88</v>
      </c>
      <c r="K2481">
        <v>3</v>
      </c>
      <c r="L2481" t="s">
        <v>41838</v>
      </c>
      <c r="M2481">
        <v>95000000</v>
      </c>
      <c r="N2481" t="s">
        <v>40102</v>
      </c>
      <c r="O2481" t="s">
        <v>45054</v>
      </c>
      <c r="P2481" t="s">
        <v>90</v>
      </c>
      <c r="Q2481" t="s">
        <v>3364</v>
      </c>
      <c r="R2481" t="s">
        <v>3364</v>
      </c>
      <c r="S2481" t="s">
        <v>3365</v>
      </c>
      <c r="T2481" t="s">
        <v>19586</v>
      </c>
      <c r="U2481" t="s">
        <v>20016</v>
      </c>
      <c r="V2481" t="s">
        <v>20017</v>
      </c>
      <c r="W2481" t="s">
        <v>20018</v>
      </c>
      <c r="X2481">
        <v>60000000</v>
      </c>
      <c r="Y2481" t="s">
        <v>96</v>
      </c>
      <c r="Z2481" t="s">
        <v>40103</v>
      </c>
      <c r="AA2481">
        <v>0</v>
      </c>
      <c r="AB2481" t="s">
        <v>76</v>
      </c>
      <c r="AC2481">
        <v>0</v>
      </c>
      <c r="AD2481" t="s">
        <v>76</v>
      </c>
      <c r="AE2481">
        <v>2123705</v>
      </c>
      <c r="AF2481" t="s">
        <v>41304</v>
      </c>
      <c r="AG2481" t="s">
        <v>20019</v>
      </c>
      <c r="AH2481" t="s">
        <v>39910</v>
      </c>
      <c r="AI2481" t="s">
        <v>39286</v>
      </c>
      <c r="AJ2481" t="s">
        <v>41304</v>
      </c>
      <c r="AK2481" t="s">
        <v>20019</v>
      </c>
      <c r="AL2481" t="s">
        <v>39910</v>
      </c>
      <c r="AM2481">
        <v>2013</v>
      </c>
      <c r="AN2481" s="1">
        <v>41635</v>
      </c>
      <c r="AO2481" s="1">
        <v>41641</v>
      </c>
      <c r="AP2481">
        <v>2</v>
      </c>
      <c r="AQ2481" t="s">
        <v>81</v>
      </c>
      <c r="AR2481" s="4">
        <f>IF(AQ2481="M",AP2481*30.42,AP2481)</f>
        <v>60.84</v>
      </c>
      <c r="AS2481">
        <v>0</v>
      </c>
      <c r="AT2481" s="4">
        <f>AR2481+AS2481</f>
        <v>60.84</v>
      </c>
      <c r="AU2481">
        <v>1</v>
      </c>
      <c r="AV2481" s="1">
        <f>AO2481+AT2481</f>
        <v>41701.839999999997</v>
      </c>
      <c r="AW2481" s="1">
        <v>41731</v>
      </c>
      <c r="AX2481" s="2">
        <f>IF(AV2481&gt;=AW2481,1,2)</f>
        <v>2</v>
      </c>
      <c r="AY2481" s="2" t="str">
        <f>IF((AV2481+10)&gt;=AW2481,"SAVE","LATE")</f>
        <v>LATE</v>
      </c>
      <c r="AZ2481" t="s">
        <v>82</v>
      </c>
      <c r="BA2481" t="s">
        <v>1011</v>
      </c>
      <c r="BB2481">
        <v>59999300</v>
      </c>
      <c r="BC2481">
        <v>29727950</v>
      </c>
      <c r="BD2481" s="9">
        <v>89727250</v>
      </c>
      <c r="BE2481" t="s">
        <v>45055</v>
      </c>
      <c r="BF2481">
        <v>0</v>
      </c>
      <c r="BG2481" t="s">
        <v>70</v>
      </c>
      <c r="BH2481">
        <v>-1</v>
      </c>
      <c r="BI2481" t="s">
        <v>39910</v>
      </c>
      <c r="BJ2481" t="s">
        <v>39911</v>
      </c>
      <c r="BK2481">
        <v>0</v>
      </c>
      <c r="BL2481" t="s">
        <v>85</v>
      </c>
      <c r="BM2481" t="s">
        <v>20020</v>
      </c>
    </row>
    <row r="2482" spans="1:65" x14ac:dyDescent="0.25">
      <c r="A2482">
        <v>2013</v>
      </c>
      <c r="B2482" t="s">
        <v>116</v>
      </c>
      <c r="C2482" t="s">
        <v>1416</v>
      </c>
      <c r="D2482" t="s">
        <v>40871</v>
      </c>
      <c r="E2482" t="s">
        <v>3361</v>
      </c>
      <c r="F2482" t="s">
        <v>19605</v>
      </c>
      <c r="G2482">
        <v>11</v>
      </c>
      <c r="H2482" t="s">
        <v>41839</v>
      </c>
      <c r="I2482" t="s">
        <v>67</v>
      </c>
      <c r="J2482" t="s">
        <v>88</v>
      </c>
      <c r="K2482">
        <v>3</v>
      </c>
      <c r="L2482" t="s">
        <v>41838</v>
      </c>
      <c r="M2482">
        <v>72000000</v>
      </c>
      <c r="N2482" t="s">
        <v>41840</v>
      </c>
      <c r="O2482" t="s">
        <v>20060</v>
      </c>
      <c r="P2482" t="s">
        <v>90</v>
      </c>
      <c r="Q2482" t="s">
        <v>3364</v>
      </c>
      <c r="R2482" t="s">
        <v>3364</v>
      </c>
      <c r="S2482" t="s">
        <v>3365</v>
      </c>
      <c r="T2482" t="s">
        <v>20061</v>
      </c>
      <c r="U2482" t="s">
        <v>20062</v>
      </c>
      <c r="V2482" t="s">
        <v>20063</v>
      </c>
      <c r="W2482" t="s">
        <v>20064</v>
      </c>
      <c r="X2482">
        <v>51998546</v>
      </c>
      <c r="Y2482" t="s">
        <v>122</v>
      </c>
      <c r="Z2482" t="s">
        <v>123</v>
      </c>
      <c r="AA2482">
        <v>0</v>
      </c>
      <c r="AB2482" t="s">
        <v>76</v>
      </c>
      <c r="AC2482">
        <v>0</v>
      </c>
      <c r="AD2482" t="s">
        <v>76</v>
      </c>
      <c r="AE2482">
        <v>2122697</v>
      </c>
      <c r="AF2482" t="s">
        <v>41304</v>
      </c>
      <c r="AG2482" t="s">
        <v>20065</v>
      </c>
      <c r="AH2482" t="s">
        <v>20066</v>
      </c>
      <c r="AI2482" t="s">
        <v>99</v>
      </c>
      <c r="AJ2482" t="s">
        <v>41304</v>
      </c>
      <c r="AK2482" t="s">
        <v>20065</v>
      </c>
      <c r="AL2482" t="s">
        <v>20066</v>
      </c>
      <c r="AM2482">
        <v>2013</v>
      </c>
      <c r="AN2482" s="1">
        <v>41632</v>
      </c>
      <c r="AO2482" s="1">
        <v>41638</v>
      </c>
      <c r="AP2482">
        <v>2</v>
      </c>
      <c r="AQ2482" t="s">
        <v>81</v>
      </c>
      <c r="AR2482" s="4">
        <f>IF(AQ2482="M",AP2482*30.42,AP2482)</f>
        <v>60.84</v>
      </c>
      <c r="AS2482">
        <v>0</v>
      </c>
      <c r="AT2482" s="4">
        <f>AR2482+AS2482</f>
        <v>60.84</v>
      </c>
      <c r="AU2482">
        <v>1</v>
      </c>
      <c r="AV2482" s="1">
        <f>AO2482+AT2482</f>
        <v>41698.839999999997</v>
      </c>
      <c r="AW2482" s="1">
        <v>41728</v>
      </c>
      <c r="AX2482" s="2">
        <f>IF(AV2482&gt;=AW2482,1,2)</f>
        <v>2</v>
      </c>
      <c r="AY2482" s="2" t="str">
        <f>IF((AV2482+10)&gt;=AW2482,"SAVE","LATE")</f>
        <v>LATE</v>
      </c>
      <c r="AZ2482" t="s">
        <v>82</v>
      </c>
      <c r="BA2482" t="s">
        <v>1011</v>
      </c>
      <c r="BB2482">
        <v>51900000</v>
      </c>
      <c r="BC2482">
        <v>25950000</v>
      </c>
      <c r="BD2482" s="9">
        <v>77850000</v>
      </c>
      <c r="BE2482" t="s">
        <v>45056</v>
      </c>
      <c r="BF2482">
        <v>0</v>
      </c>
      <c r="BG2482" t="s">
        <v>70</v>
      </c>
      <c r="BH2482">
        <v>-1</v>
      </c>
      <c r="BI2482" t="s">
        <v>20066</v>
      </c>
      <c r="BJ2482" t="s">
        <v>20067</v>
      </c>
      <c r="BK2482">
        <v>0</v>
      </c>
      <c r="BL2482" t="s">
        <v>85</v>
      </c>
      <c r="BM2482" t="s">
        <v>20068</v>
      </c>
    </row>
    <row r="2483" spans="1:65" x14ac:dyDescent="0.25">
      <c r="A2483">
        <v>2013</v>
      </c>
      <c r="B2483" t="s">
        <v>116</v>
      </c>
      <c r="C2483" t="s">
        <v>1416</v>
      </c>
      <c r="D2483" t="s">
        <v>40871</v>
      </c>
      <c r="E2483" t="s">
        <v>3361</v>
      </c>
      <c r="F2483" t="s">
        <v>19605</v>
      </c>
      <c r="G2483">
        <v>11</v>
      </c>
      <c r="H2483" t="s">
        <v>41839</v>
      </c>
      <c r="I2483" t="s">
        <v>67</v>
      </c>
      <c r="J2483" t="s">
        <v>88</v>
      </c>
      <c r="K2483">
        <v>3</v>
      </c>
      <c r="L2483" t="s">
        <v>41838</v>
      </c>
      <c r="M2483">
        <v>72000000</v>
      </c>
      <c r="N2483" t="s">
        <v>41840</v>
      </c>
      <c r="O2483" t="s">
        <v>45057</v>
      </c>
      <c r="P2483" t="s">
        <v>90</v>
      </c>
      <c r="Q2483" t="s">
        <v>3364</v>
      </c>
      <c r="R2483" t="s">
        <v>3364</v>
      </c>
      <c r="S2483" t="s">
        <v>3365</v>
      </c>
      <c r="T2483" t="s">
        <v>19995</v>
      </c>
      <c r="U2483" t="s">
        <v>20069</v>
      </c>
      <c r="V2483" t="s">
        <v>20070</v>
      </c>
      <c r="W2483" t="s">
        <v>20071</v>
      </c>
      <c r="X2483">
        <v>51654273</v>
      </c>
      <c r="Y2483" t="s">
        <v>122</v>
      </c>
      <c r="Z2483" t="s">
        <v>123</v>
      </c>
      <c r="AA2483">
        <v>0</v>
      </c>
      <c r="AB2483" t="s">
        <v>76</v>
      </c>
      <c r="AC2483">
        <v>0</v>
      </c>
      <c r="AD2483" t="s">
        <v>76</v>
      </c>
      <c r="AE2483">
        <v>4024534</v>
      </c>
      <c r="AF2483" t="s">
        <v>41304</v>
      </c>
      <c r="AG2483" t="s">
        <v>39912</v>
      </c>
      <c r="AH2483" t="s">
        <v>39913</v>
      </c>
      <c r="AI2483" t="s">
        <v>99</v>
      </c>
      <c r="AJ2483" t="s">
        <v>41304</v>
      </c>
      <c r="AK2483" t="s">
        <v>39912</v>
      </c>
      <c r="AL2483" t="s">
        <v>39913</v>
      </c>
      <c r="AM2483">
        <v>2013</v>
      </c>
      <c r="AN2483" s="1">
        <v>41639</v>
      </c>
      <c r="AO2483" s="1">
        <v>41667</v>
      </c>
      <c r="AP2483">
        <v>2</v>
      </c>
      <c r="AQ2483" t="s">
        <v>81</v>
      </c>
      <c r="AR2483" s="4">
        <f>IF(AQ2483="M",AP2483*30.42,AP2483)</f>
        <v>60.84</v>
      </c>
      <c r="AS2483">
        <v>0</v>
      </c>
      <c r="AT2483" s="4">
        <f>AR2483+AS2483</f>
        <v>60.84</v>
      </c>
      <c r="AU2483">
        <v>1</v>
      </c>
      <c r="AV2483" s="1">
        <f>AO2483+AT2483</f>
        <v>41727.839999999997</v>
      </c>
      <c r="AW2483" s="1">
        <v>41757</v>
      </c>
      <c r="AX2483" s="2">
        <f>IF(AV2483&gt;=AW2483,1,2)</f>
        <v>2</v>
      </c>
      <c r="AY2483" s="2" t="str">
        <f>IF((AV2483+10)&gt;=AW2483,"SAVE","LATE")</f>
        <v>LATE</v>
      </c>
      <c r="AZ2483" t="s">
        <v>82</v>
      </c>
      <c r="BA2483" t="s">
        <v>1011</v>
      </c>
      <c r="BB2483">
        <v>51650000</v>
      </c>
      <c r="BC2483">
        <v>25812300</v>
      </c>
      <c r="BD2483" s="9">
        <v>77462300</v>
      </c>
      <c r="BE2483" t="s">
        <v>45057</v>
      </c>
      <c r="BF2483">
        <v>0</v>
      </c>
      <c r="BG2483" t="s">
        <v>70</v>
      </c>
      <c r="BH2483">
        <v>-1</v>
      </c>
      <c r="BI2483" t="s">
        <v>39913</v>
      </c>
      <c r="BJ2483" t="s">
        <v>39914</v>
      </c>
      <c r="BK2483">
        <v>0</v>
      </c>
      <c r="BL2483" t="s">
        <v>85</v>
      </c>
      <c r="BM2483" t="s">
        <v>20072</v>
      </c>
    </row>
    <row r="2484" spans="1:65" x14ac:dyDescent="0.25">
      <c r="A2484">
        <v>2013</v>
      </c>
      <c r="B2484" t="s">
        <v>64</v>
      </c>
      <c r="C2484" t="s">
        <v>65</v>
      </c>
      <c r="D2484" t="s">
        <v>40101</v>
      </c>
      <c r="E2484">
        <v>800215807</v>
      </c>
      <c r="F2484" t="s">
        <v>280</v>
      </c>
      <c r="G2484">
        <v>1</v>
      </c>
      <c r="H2484" t="s">
        <v>46842</v>
      </c>
      <c r="I2484" t="s">
        <v>67</v>
      </c>
      <c r="J2484" t="s">
        <v>88</v>
      </c>
      <c r="K2484">
        <v>3</v>
      </c>
      <c r="L2484" t="s">
        <v>41838</v>
      </c>
      <c r="M2484">
        <v>95000000</v>
      </c>
      <c r="N2484" t="s">
        <v>40102</v>
      </c>
      <c r="O2484" t="s">
        <v>45058</v>
      </c>
      <c r="P2484" t="s">
        <v>90</v>
      </c>
      <c r="Q2484" t="s">
        <v>39286</v>
      </c>
      <c r="R2484" t="s">
        <v>39286</v>
      </c>
      <c r="S2484" t="s">
        <v>3365</v>
      </c>
      <c r="T2484" t="s">
        <v>22849</v>
      </c>
      <c r="U2484" t="s">
        <v>23513</v>
      </c>
      <c r="V2484" t="s">
        <v>23514</v>
      </c>
      <c r="W2484" t="s">
        <v>23515</v>
      </c>
      <c r="X2484">
        <v>812746791</v>
      </c>
      <c r="Y2484" t="s">
        <v>96</v>
      </c>
      <c r="Z2484" t="s">
        <v>40103</v>
      </c>
      <c r="AA2484">
        <v>0</v>
      </c>
      <c r="AB2484" t="s">
        <v>76</v>
      </c>
      <c r="AC2484">
        <v>0</v>
      </c>
      <c r="AD2484" t="s">
        <v>76</v>
      </c>
      <c r="AE2484">
        <v>1951617</v>
      </c>
      <c r="AF2484" t="s">
        <v>41304</v>
      </c>
      <c r="AG2484">
        <v>6766841</v>
      </c>
      <c r="AH2484" t="s">
        <v>23516</v>
      </c>
      <c r="AI2484" t="s">
        <v>39472</v>
      </c>
      <c r="AJ2484" t="s">
        <v>41304</v>
      </c>
      <c r="AK2484">
        <v>6766841</v>
      </c>
      <c r="AL2484" t="s">
        <v>23516</v>
      </c>
      <c r="AM2484">
        <v>2013</v>
      </c>
      <c r="AN2484" s="1">
        <v>41568</v>
      </c>
      <c r="AO2484" s="1">
        <v>41568</v>
      </c>
      <c r="AP2484">
        <v>5</v>
      </c>
      <c r="AQ2484" t="s">
        <v>81</v>
      </c>
      <c r="AR2484" s="4">
        <f>IF(AQ2484="M",AP2484*30.42,AP2484)</f>
        <v>152.10000000000002</v>
      </c>
      <c r="AS2484">
        <v>0</v>
      </c>
      <c r="AT2484" s="4">
        <f>AR2484+AS2484</f>
        <v>152.10000000000002</v>
      </c>
      <c r="AU2484">
        <v>2</v>
      </c>
      <c r="AV2484" s="1">
        <f>AO2484+AT2484</f>
        <v>41720.1</v>
      </c>
      <c r="AW2484" s="1">
        <v>41780</v>
      </c>
      <c r="AX2484" s="2">
        <f>IF(AV2484&gt;=AW2484,1,2)</f>
        <v>2</v>
      </c>
      <c r="AY2484" s="2" t="str">
        <f>IF((AV2484+10)&gt;=AW2484,"SAVE","LATE")</f>
        <v>LATE</v>
      </c>
      <c r="AZ2484" t="s">
        <v>82</v>
      </c>
      <c r="BA2484" t="s">
        <v>1011</v>
      </c>
      <c r="BB2484">
        <v>714687152</v>
      </c>
      <c r="BC2484">
        <v>353029044</v>
      </c>
      <c r="BD2484" s="9">
        <v>1067716196</v>
      </c>
      <c r="BE2484" t="s">
        <v>23517</v>
      </c>
      <c r="BF2484">
        <v>0</v>
      </c>
      <c r="BG2484" t="s">
        <v>70</v>
      </c>
      <c r="BH2484">
        <v>-1</v>
      </c>
      <c r="BI2484" t="s">
        <v>23516</v>
      </c>
      <c r="BJ2484" t="s">
        <v>23516</v>
      </c>
      <c r="BK2484">
        <v>0</v>
      </c>
      <c r="BL2484" t="s">
        <v>85</v>
      </c>
      <c r="BM2484" t="s">
        <v>23518</v>
      </c>
    </row>
    <row r="2485" spans="1:65" x14ac:dyDescent="0.25">
      <c r="A2485">
        <v>2013</v>
      </c>
      <c r="B2485" t="s">
        <v>64</v>
      </c>
      <c r="C2485" t="s">
        <v>65</v>
      </c>
      <c r="D2485" t="s">
        <v>41382</v>
      </c>
      <c r="E2485" t="s">
        <v>6861</v>
      </c>
      <c r="F2485" t="s">
        <v>6951</v>
      </c>
      <c r="G2485">
        <v>12</v>
      </c>
      <c r="H2485" t="s">
        <v>41881</v>
      </c>
      <c r="I2485" t="s">
        <v>105</v>
      </c>
      <c r="J2485" t="s">
        <v>42381</v>
      </c>
      <c r="K2485">
        <v>3</v>
      </c>
      <c r="L2485" t="s">
        <v>41838</v>
      </c>
      <c r="M2485">
        <v>72000000</v>
      </c>
      <c r="N2485" t="s">
        <v>41840</v>
      </c>
      <c r="O2485" t="s">
        <v>47346</v>
      </c>
      <c r="P2485" t="s">
        <v>90</v>
      </c>
      <c r="Q2485" t="s">
        <v>70</v>
      </c>
      <c r="R2485" t="s">
        <v>70</v>
      </c>
      <c r="S2485" t="s">
        <v>3365</v>
      </c>
      <c r="T2485" s="3">
        <v>41619</v>
      </c>
      <c r="U2485" t="s">
        <v>25601</v>
      </c>
      <c r="V2485" t="s">
        <v>25602</v>
      </c>
      <c r="W2485" t="s">
        <v>25602</v>
      </c>
      <c r="X2485">
        <v>1010000000</v>
      </c>
      <c r="Y2485" t="s">
        <v>122</v>
      </c>
      <c r="Z2485" t="s">
        <v>123</v>
      </c>
      <c r="AA2485">
        <v>0</v>
      </c>
      <c r="AB2485" t="s">
        <v>76</v>
      </c>
      <c r="AC2485">
        <v>0</v>
      </c>
      <c r="AD2485" t="s">
        <v>76</v>
      </c>
      <c r="AE2485">
        <v>1942318</v>
      </c>
      <c r="AF2485" t="s">
        <v>40104</v>
      </c>
      <c r="AG2485" t="s">
        <v>25603</v>
      </c>
      <c r="AH2485" t="s">
        <v>25604</v>
      </c>
      <c r="AI2485" t="s">
        <v>39286</v>
      </c>
      <c r="AJ2485" t="s">
        <v>41304</v>
      </c>
      <c r="AK2485" t="s">
        <v>25333</v>
      </c>
      <c r="AL2485" t="s">
        <v>25605</v>
      </c>
      <c r="AM2485">
        <v>2013</v>
      </c>
      <c r="AN2485" s="1">
        <v>41585</v>
      </c>
      <c r="AO2485" s="1">
        <v>41590</v>
      </c>
      <c r="AP2485">
        <v>35</v>
      </c>
      <c r="AQ2485" t="s">
        <v>74</v>
      </c>
      <c r="AR2485" s="4">
        <f>IF(AQ2485="M",AP2485*30.42,AP2485)</f>
        <v>35</v>
      </c>
      <c r="AS2485">
        <v>120</v>
      </c>
      <c r="AT2485" s="4">
        <f>AR2485+AS2485</f>
        <v>155</v>
      </c>
      <c r="AU2485">
        <v>4</v>
      </c>
      <c r="AV2485" s="1">
        <f>AO2485+AT2485</f>
        <v>41745</v>
      </c>
      <c r="AW2485" s="1">
        <v>41865</v>
      </c>
      <c r="AX2485" s="2">
        <f>IF(AV2485&gt;=AW2485,1,2)</f>
        <v>2</v>
      </c>
      <c r="AY2485" s="2" t="str">
        <f>IF((AV2485+10)&gt;=AW2485,"SAVE","LATE")</f>
        <v>LATE</v>
      </c>
      <c r="AZ2485" t="s">
        <v>82</v>
      </c>
      <c r="BA2485" t="s">
        <v>1011</v>
      </c>
      <c r="BB2485">
        <v>1009895840</v>
      </c>
      <c r="BC2485">
        <v>503521713</v>
      </c>
      <c r="BD2485" s="9">
        <v>1513417553</v>
      </c>
      <c r="BE2485" t="s">
        <v>47346</v>
      </c>
      <c r="BF2485">
        <v>0</v>
      </c>
      <c r="BG2485" t="s">
        <v>70</v>
      </c>
      <c r="BH2485">
        <v>-1</v>
      </c>
      <c r="BI2485" t="s">
        <v>70</v>
      </c>
      <c r="BJ2485" t="s">
        <v>70</v>
      </c>
      <c r="BK2485">
        <v>0</v>
      </c>
      <c r="BL2485" t="s">
        <v>85</v>
      </c>
      <c r="BM2485" t="s">
        <v>25606</v>
      </c>
    </row>
    <row r="2486" spans="1:65" x14ac:dyDescent="0.25">
      <c r="A2486">
        <v>2013</v>
      </c>
      <c r="B2486" t="s">
        <v>116</v>
      </c>
      <c r="C2486" t="s">
        <v>290</v>
      </c>
      <c r="D2486" t="s">
        <v>42966</v>
      </c>
      <c r="E2486" t="s">
        <v>927</v>
      </c>
      <c r="F2486" t="s">
        <v>25257</v>
      </c>
      <c r="G2486">
        <v>12</v>
      </c>
      <c r="H2486" t="s">
        <v>41881</v>
      </c>
      <c r="I2486" t="s">
        <v>105</v>
      </c>
      <c r="J2486" t="s">
        <v>68</v>
      </c>
      <c r="K2486">
        <v>3</v>
      </c>
      <c r="L2486" t="s">
        <v>41838</v>
      </c>
      <c r="M2486">
        <v>77000000</v>
      </c>
      <c r="N2486" t="s">
        <v>481</v>
      </c>
      <c r="O2486" t="s">
        <v>45059</v>
      </c>
      <c r="P2486" t="s">
        <v>90</v>
      </c>
      <c r="Q2486" t="s">
        <v>70</v>
      </c>
      <c r="R2486" t="s">
        <v>70</v>
      </c>
      <c r="S2486" t="s">
        <v>3365</v>
      </c>
      <c r="T2486" s="3">
        <v>41402</v>
      </c>
      <c r="U2486" t="s">
        <v>26351</v>
      </c>
      <c r="V2486" t="s">
        <v>26352</v>
      </c>
      <c r="W2486" t="s">
        <v>26353</v>
      </c>
      <c r="X2486">
        <v>148040529</v>
      </c>
      <c r="Y2486" t="s">
        <v>122</v>
      </c>
      <c r="Z2486" t="s">
        <v>123</v>
      </c>
      <c r="AA2486">
        <v>0</v>
      </c>
      <c r="AB2486" t="s">
        <v>76</v>
      </c>
      <c r="AC2486">
        <v>0</v>
      </c>
      <c r="AD2486" t="s">
        <v>76</v>
      </c>
      <c r="AE2486">
        <v>1733514</v>
      </c>
      <c r="AF2486" t="s">
        <v>40104</v>
      </c>
      <c r="AG2486">
        <v>8999994138</v>
      </c>
      <c r="AH2486" t="s">
        <v>26354</v>
      </c>
      <c r="AI2486" t="s">
        <v>99</v>
      </c>
      <c r="AJ2486" t="s">
        <v>41304</v>
      </c>
      <c r="AK2486">
        <v>10173745</v>
      </c>
      <c r="AL2486" t="s">
        <v>26355</v>
      </c>
      <c r="AM2486">
        <v>2013</v>
      </c>
      <c r="AN2486" s="1">
        <v>41486</v>
      </c>
      <c r="AO2486" s="1">
        <v>41576</v>
      </c>
      <c r="AP2486">
        <v>17</v>
      </c>
      <c r="AQ2486" t="s">
        <v>81</v>
      </c>
      <c r="AR2486" s="4">
        <f>IF(AQ2486="M",AP2486*30.42,AP2486)</f>
        <v>517.14</v>
      </c>
      <c r="AS2486">
        <v>0</v>
      </c>
      <c r="AT2486" s="4">
        <f>AR2486+AS2486</f>
        <v>517.14</v>
      </c>
      <c r="AU2486">
        <v>12</v>
      </c>
      <c r="AV2486" s="1">
        <f>AO2486+AT2486</f>
        <v>42093.14</v>
      </c>
      <c r="AW2486" s="1">
        <v>42458</v>
      </c>
      <c r="AX2486" s="2">
        <f>IF(AV2486&gt;=AW2486,1,2)</f>
        <v>2</v>
      </c>
      <c r="AY2486" s="2" t="str">
        <f>IF((AV2486+10)&gt;=AW2486,"SAVE","LATE")</f>
        <v>LATE</v>
      </c>
      <c r="AZ2486" t="s">
        <v>82</v>
      </c>
      <c r="BA2486" t="s">
        <v>1011</v>
      </c>
      <c r="BB2486">
        <v>148040529</v>
      </c>
      <c r="BC2486">
        <v>0</v>
      </c>
      <c r="BD2486" s="9">
        <v>148040529</v>
      </c>
      <c r="BE2486" t="s">
        <v>45059</v>
      </c>
      <c r="BF2486">
        <v>0</v>
      </c>
      <c r="BG2486" t="s">
        <v>70</v>
      </c>
      <c r="BH2486">
        <v>-1</v>
      </c>
      <c r="BI2486" t="s">
        <v>70</v>
      </c>
      <c r="BJ2486" t="s">
        <v>70</v>
      </c>
      <c r="BK2486">
        <v>0</v>
      </c>
      <c r="BL2486" t="s">
        <v>85</v>
      </c>
      <c r="BM2486" t="s">
        <v>26356</v>
      </c>
    </row>
    <row r="2487" spans="1:65" x14ac:dyDescent="0.25">
      <c r="A2487">
        <v>2013</v>
      </c>
      <c r="B2487" t="s">
        <v>116</v>
      </c>
      <c r="C2487" t="s">
        <v>357</v>
      </c>
      <c r="D2487" t="s">
        <v>47283</v>
      </c>
      <c r="E2487" t="s">
        <v>14402</v>
      </c>
      <c r="F2487" t="s">
        <v>14403</v>
      </c>
      <c r="G2487">
        <v>12</v>
      </c>
      <c r="H2487" t="s">
        <v>41881</v>
      </c>
      <c r="I2487" t="s">
        <v>105</v>
      </c>
      <c r="J2487" t="s">
        <v>68</v>
      </c>
      <c r="K2487">
        <v>3</v>
      </c>
      <c r="L2487" t="s">
        <v>41838</v>
      </c>
      <c r="M2487">
        <v>80000000</v>
      </c>
      <c r="N2487" t="s">
        <v>348</v>
      </c>
      <c r="O2487" t="s">
        <v>25925</v>
      </c>
      <c r="P2487" t="s">
        <v>90</v>
      </c>
      <c r="Q2487" t="s">
        <v>70</v>
      </c>
      <c r="R2487" t="s">
        <v>70</v>
      </c>
      <c r="S2487" t="s">
        <v>2523</v>
      </c>
      <c r="T2487" t="s">
        <v>18535</v>
      </c>
      <c r="U2487" t="s">
        <v>25926</v>
      </c>
      <c r="V2487" t="s">
        <v>25927</v>
      </c>
      <c r="W2487" t="s">
        <v>25927</v>
      </c>
      <c r="X2487">
        <v>535224813</v>
      </c>
      <c r="Y2487" t="s">
        <v>122</v>
      </c>
      <c r="Z2487" t="s">
        <v>123</v>
      </c>
      <c r="AA2487">
        <v>0</v>
      </c>
      <c r="AB2487" t="s">
        <v>76</v>
      </c>
      <c r="AC2487">
        <v>0</v>
      </c>
      <c r="AD2487" t="s">
        <v>76</v>
      </c>
      <c r="AE2487">
        <v>1768019</v>
      </c>
      <c r="AF2487" t="s">
        <v>40104</v>
      </c>
      <c r="AG2487" t="s">
        <v>25928</v>
      </c>
      <c r="AH2487" t="s">
        <v>25929</v>
      </c>
      <c r="AI2487" t="s">
        <v>99</v>
      </c>
      <c r="AJ2487" t="s">
        <v>41304</v>
      </c>
      <c r="AK2487">
        <v>357897</v>
      </c>
      <c r="AL2487" t="s">
        <v>25930</v>
      </c>
      <c r="AM2487">
        <v>2013</v>
      </c>
      <c r="AN2487" s="1">
        <v>41478</v>
      </c>
      <c r="AO2487" s="1">
        <v>41494</v>
      </c>
      <c r="AP2487">
        <v>9</v>
      </c>
      <c r="AQ2487" t="s">
        <v>81</v>
      </c>
      <c r="AR2487" s="4">
        <f>IF(AQ2487="M",AP2487*30.42,AP2487)</f>
        <v>273.78000000000003</v>
      </c>
      <c r="AS2487">
        <v>0</v>
      </c>
      <c r="AT2487" s="4">
        <f>AR2487+AS2487</f>
        <v>273.78000000000003</v>
      </c>
      <c r="AU2487">
        <v>6</v>
      </c>
      <c r="AV2487" s="1">
        <f>AO2487+AT2487</f>
        <v>41767.78</v>
      </c>
      <c r="AW2487" s="1">
        <v>41951</v>
      </c>
      <c r="AX2487" s="2">
        <f>IF(AV2487&gt;=AW2487,1,2)</f>
        <v>2</v>
      </c>
      <c r="AY2487" s="2" t="str">
        <f>IF((AV2487+10)&gt;=AW2487,"SAVE","LATE")</f>
        <v>LATE</v>
      </c>
      <c r="AZ2487" t="s">
        <v>82</v>
      </c>
      <c r="BA2487" t="s">
        <v>1011</v>
      </c>
      <c r="BB2487">
        <v>535224813</v>
      </c>
      <c r="BC2487">
        <v>0</v>
      </c>
      <c r="BD2487" s="9">
        <v>535224813</v>
      </c>
      <c r="BE2487" t="s">
        <v>25925</v>
      </c>
      <c r="BF2487">
        <v>0</v>
      </c>
      <c r="BG2487" t="s">
        <v>70</v>
      </c>
      <c r="BH2487">
        <v>-1</v>
      </c>
      <c r="BI2487" t="s">
        <v>70</v>
      </c>
      <c r="BJ2487" t="s">
        <v>70</v>
      </c>
      <c r="BK2487">
        <v>0</v>
      </c>
      <c r="BL2487" t="s">
        <v>85</v>
      </c>
      <c r="BM2487" t="s">
        <v>25931</v>
      </c>
    </row>
    <row r="2488" spans="1:65" x14ac:dyDescent="0.25">
      <c r="A2488">
        <v>2013</v>
      </c>
      <c r="B2488" t="s">
        <v>116</v>
      </c>
      <c r="C2488" t="s">
        <v>130</v>
      </c>
      <c r="D2488" t="s">
        <v>40879</v>
      </c>
      <c r="E2488" t="s">
        <v>10904</v>
      </c>
      <c r="F2488" t="s">
        <v>10905</v>
      </c>
      <c r="G2488">
        <v>11</v>
      </c>
      <c r="H2488" t="s">
        <v>41839</v>
      </c>
      <c r="I2488" t="s">
        <v>67</v>
      </c>
      <c r="J2488" t="s">
        <v>88</v>
      </c>
      <c r="K2488">
        <v>3</v>
      </c>
      <c r="L2488" t="s">
        <v>41838</v>
      </c>
      <c r="M2488">
        <v>72000000</v>
      </c>
      <c r="N2488" t="s">
        <v>41840</v>
      </c>
      <c r="O2488" t="s">
        <v>19742</v>
      </c>
      <c r="P2488" t="s">
        <v>90</v>
      </c>
      <c r="Q2488" t="s">
        <v>10906</v>
      </c>
      <c r="R2488" t="s">
        <v>10906</v>
      </c>
      <c r="S2488" t="s">
        <v>10907</v>
      </c>
      <c r="T2488" s="3">
        <v>41284</v>
      </c>
      <c r="U2488" t="s">
        <v>19743</v>
      </c>
      <c r="V2488" t="s">
        <v>19744</v>
      </c>
      <c r="W2488" t="s">
        <v>19745</v>
      </c>
      <c r="X2488">
        <v>100000000</v>
      </c>
      <c r="Y2488" t="s">
        <v>122</v>
      </c>
      <c r="Z2488" t="s">
        <v>123</v>
      </c>
      <c r="AA2488">
        <v>0</v>
      </c>
      <c r="AB2488" t="s">
        <v>76</v>
      </c>
      <c r="AC2488">
        <v>0</v>
      </c>
      <c r="AD2488" t="s">
        <v>76</v>
      </c>
      <c r="AE2488">
        <v>2248868</v>
      </c>
      <c r="AF2488" t="s">
        <v>40104</v>
      </c>
      <c r="AG2488" t="s">
        <v>17674</v>
      </c>
      <c r="AH2488" t="s">
        <v>19746</v>
      </c>
      <c r="AI2488" t="s">
        <v>99</v>
      </c>
      <c r="AJ2488" t="s">
        <v>41304</v>
      </c>
      <c r="AK2488" t="s">
        <v>39919</v>
      </c>
      <c r="AL2488" t="s">
        <v>17317</v>
      </c>
      <c r="AM2488">
        <v>2013</v>
      </c>
      <c r="AN2488" s="1">
        <v>41578</v>
      </c>
      <c r="AO2488" s="1">
        <v>41681</v>
      </c>
      <c r="AP2488">
        <v>3</v>
      </c>
      <c r="AQ2488" t="s">
        <v>81</v>
      </c>
      <c r="AR2488" s="4">
        <f>IF(AQ2488="M",AP2488*30.42,AP2488)</f>
        <v>91.26</v>
      </c>
      <c r="AS2488">
        <v>0</v>
      </c>
      <c r="AT2488" s="4">
        <f>AR2488+AS2488</f>
        <v>91.26</v>
      </c>
      <c r="AU2488">
        <v>2</v>
      </c>
      <c r="AV2488" s="1">
        <f>AO2488+AT2488</f>
        <v>41772.26</v>
      </c>
      <c r="AW2488" s="1">
        <v>41831</v>
      </c>
      <c r="AX2488" s="2">
        <f>IF(AV2488&gt;=AW2488,1,2)</f>
        <v>2</v>
      </c>
      <c r="AY2488" s="2" t="str">
        <f>IF((AV2488+10)&gt;=AW2488,"SAVE","LATE")</f>
        <v>LATE</v>
      </c>
      <c r="AZ2488" t="s">
        <v>82</v>
      </c>
      <c r="BA2488" t="s">
        <v>1011</v>
      </c>
      <c r="BB2488">
        <v>99999973</v>
      </c>
      <c r="BC2488">
        <v>0</v>
      </c>
      <c r="BD2488" s="9">
        <v>99999973</v>
      </c>
      <c r="BE2488" t="s">
        <v>19747</v>
      </c>
      <c r="BF2488">
        <v>0</v>
      </c>
      <c r="BG2488" t="s">
        <v>70</v>
      </c>
      <c r="BH2488">
        <v>-1</v>
      </c>
      <c r="BI2488" t="s">
        <v>19748</v>
      </c>
      <c r="BJ2488" t="s">
        <v>19749</v>
      </c>
      <c r="BK2488">
        <v>0</v>
      </c>
      <c r="BL2488" t="s">
        <v>85</v>
      </c>
      <c r="BM2488" t="s">
        <v>19750</v>
      </c>
    </row>
    <row r="2489" spans="1:65" x14ac:dyDescent="0.25">
      <c r="A2489">
        <v>2013</v>
      </c>
      <c r="B2489" t="s">
        <v>116</v>
      </c>
      <c r="C2489" t="s">
        <v>130</v>
      </c>
      <c r="D2489" t="s">
        <v>40879</v>
      </c>
      <c r="E2489" t="s">
        <v>10904</v>
      </c>
      <c r="F2489" t="s">
        <v>10905</v>
      </c>
      <c r="G2489">
        <v>11</v>
      </c>
      <c r="H2489" t="s">
        <v>41839</v>
      </c>
      <c r="I2489" t="s">
        <v>67</v>
      </c>
      <c r="J2489" t="s">
        <v>88</v>
      </c>
      <c r="K2489">
        <v>3</v>
      </c>
      <c r="L2489" t="s">
        <v>41838</v>
      </c>
      <c r="M2489">
        <v>95000000</v>
      </c>
      <c r="N2489" t="s">
        <v>40102</v>
      </c>
      <c r="O2489" t="s">
        <v>19979</v>
      </c>
      <c r="P2489" t="s">
        <v>90</v>
      </c>
      <c r="Q2489" t="s">
        <v>10906</v>
      </c>
      <c r="R2489" t="s">
        <v>10906</v>
      </c>
      <c r="S2489" t="s">
        <v>10907</v>
      </c>
      <c r="T2489" t="s">
        <v>19980</v>
      </c>
      <c r="U2489" t="s">
        <v>19981</v>
      </c>
      <c r="V2489" t="s">
        <v>18837</v>
      </c>
      <c r="W2489" t="s">
        <v>19982</v>
      </c>
      <c r="X2489">
        <v>66992058</v>
      </c>
      <c r="Y2489" t="s">
        <v>96</v>
      </c>
      <c r="Z2489" t="s">
        <v>40103</v>
      </c>
      <c r="AA2489">
        <v>0</v>
      </c>
      <c r="AB2489" t="s">
        <v>76</v>
      </c>
      <c r="AC2489">
        <v>0</v>
      </c>
      <c r="AD2489" t="s">
        <v>76</v>
      </c>
      <c r="AE2489">
        <v>2023701</v>
      </c>
      <c r="AF2489" t="s">
        <v>40104</v>
      </c>
      <c r="AG2489" t="s">
        <v>19983</v>
      </c>
      <c r="AH2489" t="s">
        <v>19984</v>
      </c>
      <c r="AI2489" t="s">
        <v>99</v>
      </c>
      <c r="AJ2489" t="s">
        <v>41304</v>
      </c>
      <c r="AK2489" t="s">
        <v>39920</v>
      </c>
      <c r="AL2489" t="s">
        <v>19985</v>
      </c>
      <c r="AM2489">
        <v>2013</v>
      </c>
      <c r="AN2489" s="1">
        <v>41618</v>
      </c>
      <c r="AO2489" s="1">
        <v>41622</v>
      </c>
      <c r="AP2489">
        <v>3</v>
      </c>
      <c r="AQ2489" t="s">
        <v>81</v>
      </c>
      <c r="AR2489" s="4">
        <f>IF(AQ2489="M",AP2489*30.42,AP2489)</f>
        <v>91.26</v>
      </c>
      <c r="AS2489">
        <v>0</v>
      </c>
      <c r="AT2489" s="4">
        <f>AR2489+AS2489</f>
        <v>91.26</v>
      </c>
      <c r="AU2489">
        <v>2</v>
      </c>
      <c r="AV2489" s="1">
        <f>AO2489+AT2489</f>
        <v>41713.26</v>
      </c>
      <c r="AW2489" s="1">
        <v>41773</v>
      </c>
      <c r="AX2489" s="2">
        <f>IF(AV2489&gt;=AW2489,1,2)</f>
        <v>2</v>
      </c>
      <c r="AY2489" s="2" t="str">
        <f>IF((AV2489+10)&gt;=AW2489,"SAVE","LATE")</f>
        <v>LATE</v>
      </c>
      <c r="AZ2489" t="s">
        <v>82</v>
      </c>
      <c r="BA2489" t="s">
        <v>1011</v>
      </c>
      <c r="BB2489">
        <v>66992011</v>
      </c>
      <c r="BC2489">
        <v>32993660</v>
      </c>
      <c r="BD2489" s="9">
        <v>99985671</v>
      </c>
      <c r="BE2489" t="s">
        <v>19979</v>
      </c>
      <c r="BF2489">
        <v>0</v>
      </c>
      <c r="BG2489" t="s">
        <v>70</v>
      </c>
      <c r="BH2489">
        <v>-1</v>
      </c>
      <c r="BI2489" t="s">
        <v>19984</v>
      </c>
      <c r="BJ2489" t="s">
        <v>19986</v>
      </c>
      <c r="BK2489">
        <v>0</v>
      </c>
      <c r="BL2489" t="s">
        <v>85</v>
      </c>
      <c r="BM2489" t="s">
        <v>19987</v>
      </c>
    </row>
    <row r="2490" spans="1:65" x14ac:dyDescent="0.25">
      <c r="A2490">
        <v>2013</v>
      </c>
      <c r="B2490" t="s">
        <v>116</v>
      </c>
      <c r="C2490" t="s">
        <v>130</v>
      </c>
      <c r="D2490" t="s">
        <v>40880</v>
      </c>
      <c r="E2490" t="s">
        <v>17555</v>
      </c>
      <c r="F2490" t="s">
        <v>17556</v>
      </c>
      <c r="G2490">
        <v>1</v>
      </c>
      <c r="H2490" t="s">
        <v>46842</v>
      </c>
      <c r="I2490" t="s">
        <v>67</v>
      </c>
      <c r="J2490" t="s">
        <v>88</v>
      </c>
      <c r="K2490">
        <v>3</v>
      </c>
      <c r="L2490" t="s">
        <v>41838</v>
      </c>
      <c r="M2490">
        <v>72000000</v>
      </c>
      <c r="N2490" t="s">
        <v>41840</v>
      </c>
      <c r="O2490" t="s">
        <v>23766</v>
      </c>
      <c r="P2490" t="s">
        <v>90</v>
      </c>
      <c r="Q2490" t="s">
        <v>14655</v>
      </c>
      <c r="R2490" t="s">
        <v>14655</v>
      </c>
      <c r="S2490" t="s">
        <v>17558</v>
      </c>
      <c r="T2490" s="3">
        <v>41310</v>
      </c>
      <c r="U2490" t="s">
        <v>23767</v>
      </c>
      <c r="V2490" t="s">
        <v>18344</v>
      </c>
      <c r="W2490">
        <v>14</v>
      </c>
      <c r="X2490">
        <v>600000</v>
      </c>
      <c r="Y2490" t="s">
        <v>122</v>
      </c>
      <c r="Z2490" t="s">
        <v>123</v>
      </c>
      <c r="AA2490">
        <v>0</v>
      </c>
      <c r="AB2490" t="s">
        <v>76</v>
      </c>
      <c r="AC2490">
        <v>0</v>
      </c>
      <c r="AD2490" t="s">
        <v>76</v>
      </c>
      <c r="AE2490">
        <v>1737838</v>
      </c>
      <c r="AF2490" t="s">
        <v>40104</v>
      </c>
      <c r="AG2490" t="s">
        <v>23768</v>
      </c>
      <c r="AH2490" t="s">
        <v>40881</v>
      </c>
      <c r="AI2490" t="s">
        <v>99</v>
      </c>
      <c r="AJ2490" t="s">
        <v>41304</v>
      </c>
      <c r="AK2490" t="s">
        <v>23769</v>
      </c>
      <c r="AL2490" t="s">
        <v>40882</v>
      </c>
      <c r="AM2490">
        <v>2013</v>
      </c>
      <c r="AN2490" s="1">
        <v>41477</v>
      </c>
      <c r="AO2490" s="1">
        <v>41481</v>
      </c>
      <c r="AP2490">
        <v>6</v>
      </c>
      <c r="AQ2490" t="s">
        <v>81</v>
      </c>
      <c r="AR2490" s="4">
        <f>IF(AQ2490="M",AP2490*30.42,AP2490)</f>
        <v>182.52</v>
      </c>
      <c r="AS2490">
        <v>0</v>
      </c>
      <c r="AT2490" s="4">
        <f>AR2490+AS2490</f>
        <v>182.52</v>
      </c>
      <c r="AU2490">
        <v>2</v>
      </c>
      <c r="AV2490" s="1">
        <f>AO2490+AT2490</f>
        <v>41663.519999999997</v>
      </c>
      <c r="AW2490" s="1">
        <v>41724</v>
      </c>
      <c r="AX2490" s="2">
        <f>IF(AV2490&gt;=AW2490,1,2)</f>
        <v>2</v>
      </c>
      <c r="AY2490" s="2" t="str">
        <f>IF((AV2490+10)&gt;=AW2490,"SAVE","LATE")</f>
        <v>LATE</v>
      </c>
      <c r="AZ2490" t="s">
        <v>82</v>
      </c>
      <c r="BA2490" t="s">
        <v>1011</v>
      </c>
      <c r="BB2490">
        <v>597818449</v>
      </c>
      <c r="BC2490">
        <v>0</v>
      </c>
      <c r="BD2490" s="9">
        <v>597818449</v>
      </c>
      <c r="BE2490" t="s">
        <v>40883</v>
      </c>
      <c r="BF2490">
        <v>0</v>
      </c>
      <c r="BG2490" t="s">
        <v>70</v>
      </c>
      <c r="BH2490">
        <v>-1</v>
      </c>
      <c r="BI2490" t="s">
        <v>23770</v>
      </c>
      <c r="BJ2490" t="s">
        <v>23770</v>
      </c>
      <c r="BK2490">
        <v>0</v>
      </c>
      <c r="BL2490" t="s">
        <v>85</v>
      </c>
      <c r="BM2490" t="s">
        <v>23771</v>
      </c>
    </row>
    <row r="2491" spans="1:65" x14ac:dyDescent="0.25">
      <c r="A2491">
        <v>2013</v>
      </c>
      <c r="B2491" t="s">
        <v>116</v>
      </c>
      <c r="C2491" t="s">
        <v>130</v>
      </c>
      <c r="D2491" t="s">
        <v>40880</v>
      </c>
      <c r="E2491" t="s">
        <v>17555</v>
      </c>
      <c r="F2491" t="s">
        <v>17556</v>
      </c>
      <c r="G2491">
        <v>1</v>
      </c>
      <c r="H2491" t="s">
        <v>46842</v>
      </c>
      <c r="I2491" t="s">
        <v>67</v>
      </c>
      <c r="J2491" t="s">
        <v>88</v>
      </c>
      <c r="K2491">
        <v>3</v>
      </c>
      <c r="L2491" t="s">
        <v>41838</v>
      </c>
      <c r="M2491">
        <v>72000000</v>
      </c>
      <c r="N2491" t="s">
        <v>41840</v>
      </c>
      <c r="O2491" t="s">
        <v>47355</v>
      </c>
      <c r="P2491" t="s">
        <v>90</v>
      </c>
      <c r="Q2491" t="s">
        <v>14655</v>
      </c>
      <c r="R2491" t="s">
        <v>14655</v>
      </c>
      <c r="S2491" t="s">
        <v>17558</v>
      </c>
      <c r="T2491" t="s">
        <v>21782</v>
      </c>
      <c r="U2491" t="s">
        <v>23977</v>
      </c>
      <c r="V2491" t="s">
        <v>15838</v>
      </c>
      <c r="W2491" t="s">
        <v>19963</v>
      </c>
      <c r="X2491">
        <v>500000000</v>
      </c>
      <c r="Y2491" t="s">
        <v>122</v>
      </c>
      <c r="Z2491" t="s">
        <v>123</v>
      </c>
      <c r="AA2491">
        <v>0</v>
      </c>
      <c r="AB2491" t="s">
        <v>76</v>
      </c>
      <c r="AC2491">
        <v>0</v>
      </c>
      <c r="AD2491" t="s">
        <v>76</v>
      </c>
      <c r="AE2491">
        <v>1737057</v>
      </c>
      <c r="AF2491" t="s">
        <v>40104</v>
      </c>
      <c r="AG2491" t="s">
        <v>23978</v>
      </c>
      <c r="AH2491" t="s">
        <v>23979</v>
      </c>
      <c r="AI2491" t="s">
        <v>99</v>
      </c>
      <c r="AJ2491" t="s">
        <v>41304</v>
      </c>
      <c r="AK2491">
        <v>78674560</v>
      </c>
      <c r="AL2491" t="s">
        <v>23980</v>
      </c>
      <c r="AM2491">
        <v>2013</v>
      </c>
      <c r="AN2491" s="1">
        <v>41425</v>
      </c>
      <c r="AO2491" s="1">
        <v>41443</v>
      </c>
      <c r="AP2491">
        <v>6</v>
      </c>
      <c r="AQ2491" t="s">
        <v>81</v>
      </c>
      <c r="AR2491" s="4">
        <f>IF(AQ2491="M",AP2491*30.42,AP2491)</f>
        <v>182.52</v>
      </c>
      <c r="AS2491">
        <v>20</v>
      </c>
      <c r="AT2491" s="4">
        <f>AR2491+AS2491</f>
        <v>202.52</v>
      </c>
      <c r="AU2491">
        <v>2</v>
      </c>
      <c r="AV2491" s="1">
        <f>AO2491+AT2491</f>
        <v>41645.519999999997</v>
      </c>
      <c r="AW2491" s="1">
        <v>41705</v>
      </c>
      <c r="AX2491" s="2">
        <f>IF(AV2491&gt;=AW2491,1,2)</f>
        <v>2</v>
      </c>
      <c r="AY2491" s="2" t="str">
        <f>IF((AV2491+10)&gt;=AW2491,"SAVE","LATE")</f>
        <v>LATE</v>
      </c>
      <c r="AZ2491" t="s">
        <v>82</v>
      </c>
      <c r="BA2491" t="s">
        <v>1011</v>
      </c>
      <c r="BB2491">
        <v>500000000</v>
      </c>
      <c r="BC2491">
        <v>66432162</v>
      </c>
      <c r="BD2491" s="9">
        <v>566432162</v>
      </c>
      <c r="BE2491" t="s">
        <v>45074</v>
      </c>
      <c r="BF2491">
        <v>0</v>
      </c>
      <c r="BG2491" t="s">
        <v>70</v>
      </c>
      <c r="BH2491">
        <v>-1</v>
      </c>
      <c r="BI2491" t="s">
        <v>23979</v>
      </c>
      <c r="BJ2491" t="s">
        <v>23981</v>
      </c>
      <c r="BK2491">
        <v>0</v>
      </c>
      <c r="BL2491" t="s">
        <v>85</v>
      </c>
      <c r="BM2491" t="s">
        <v>23982</v>
      </c>
    </row>
    <row r="2492" spans="1:65" x14ac:dyDescent="0.25">
      <c r="A2492">
        <v>2013</v>
      </c>
      <c r="B2492" t="s">
        <v>116</v>
      </c>
      <c r="C2492" t="s">
        <v>130</v>
      </c>
      <c r="D2492" t="s">
        <v>40880</v>
      </c>
      <c r="E2492" t="s">
        <v>17555</v>
      </c>
      <c r="F2492" t="s">
        <v>17556</v>
      </c>
      <c r="G2492">
        <v>1</v>
      </c>
      <c r="H2492" t="s">
        <v>46842</v>
      </c>
      <c r="I2492" t="s">
        <v>67</v>
      </c>
      <c r="J2492" t="s">
        <v>88</v>
      </c>
      <c r="K2492">
        <v>3</v>
      </c>
      <c r="L2492" t="s">
        <v>41838</v>
      </c>
      <c r="M2492">
        <v>72000000</v>
      </c>
      <c r="N2492" t="s">
        <v>41840</v>
      </c>
      <c r="O2492" t="s">
        <v>45075</v>
      </c>
      <c r="P2492" t="s">
        <v>90</v>
      </c>
      <c r="Q2492" t="s">
        <v>14655</v>
      </c>
      <c r="R2492" t="s">
        <v>14655</v>
      </c>
      <c r="S2492" t="s">
        <v>17558</v>
      </c>
      <c r="T2492" t="s">
        <v>19722</v>
      </c>
      <c r="U2492" t="s">
        <v>24550</v>
      </c>
      <c r="V2492" t="s">
        <v>24551</v>
      </c>
      <c r="W2492">
        <v>38</v>
      </c>
      <c r="X2492">
        <v>291110685</v>
      </c>
      <c r="Y2492" t="s">
        <v>122</v>
      </c>
      <c r="Z2492" t="s">
        <v>123</v>
      </c>
      <c r="AA2492">
        <v>0</v>
      </c>
      <c r="AB2492" t="s">
        <v>76</v>
      </c>
      <c r="AC2492">
        <v>0</v>
      </c>
      <c r="AD2492" t="s">
        <v>76</v>
      </c>
      <c r="AE2492">
        <v>2082294</v>
      </c>
      <c r="AF2492" t="s">
        <v>41304</v>
      </c>
      <c r="AG2492" t="s">
        <v>24552</v>
      </c>
      <c r="AH2492" t="s">
        <v>40882</v>
      </c>
      <c r="AI2492" t="s">
        <v>525</v>
      </c>
      <c r="AJ2492" t="s">
        <v>41304</v>
      </c>
      <c r="AK2492" t="s">
        <v>24552</v>
      </c>
      <c r="AL2492" t="s">
        <v>40882</v>
      </c>
      <c r="AM2492">
        <v>2013</v>
      </c>
      <c r="AN2492" s="1">
        <v>41639</v>
      </c>
      <c r="AO2492" s="1">
        <v>41639</v>
      </c>
      <c r="AP2492">
        <v>4</v>
      </c>
      <c r="AQ2492" t="s">
        <v>81</v>
      </c>
      <c r="AR2492" s="4">
        <f>IF(AQ2492="M",AP2492*30.42,AP2492)</f>
        <v>121.68</v>
      </c>
      <c r="AS2492">
        <v>0</v>
      </c>
      <c r="AT2492" s="4">
        <f>AR2492+AS2492</f>
        <v>121.68</v>
      </c>
      <c r="AU2492">
        <v>1</v>
      </c>
      <c r="AV2492" s="1">
        <f>AO2492+AT2492</f>
        <v>41760.68</v>
      </c>
      <c r="AW2492" s="1">
        <v>41790</v>
      </c>
      <c r="AX2492" s="2">
        <f>IF(AV2492&gt;=AW2492,1,2)</f>
        <v>2</v>
      </c>
      <c r="AY2492" s="2" t="str">
        <f>IF((AV2492+10)&gt;=AW2492,"SAVE","LATE")</f>
        <v>LATE</v>
      </c>
      <c r="AZ2492" t="s">
        <v>82</v>
      </c>
      <c r="BA2492" t="s">
        <v>1011</v>
      </c>
      <c r="BB2492">
        <v>291110685</v>
      </c>
      <c r="BC2492">
        <v>34980570</v>
      </c>
      <c r="BD2492" s="9">
        <v>326091255</v>
      </c>
      <c r="BE2492" t="s">
        <v>24553</v>
      </c>
      <c r="BF2492">
        <v>0</v>
      </c>
      <c r="BG2492" t="s">
        <v>70</v>
      </c>
      <c r="BH2492">
        <v>-1</v>
      </c>
      <c r="BI2492" t="s">
        <v>24554</v>
      </c>
      <c r="BJ2492" t="s">
        <v>24554</v>
      </c>
      <c r="BK2492">
        <v>0</v>
      </c>
      <c r="BL2492" t="s">
        <v>85</v>
      </c>
      <c r="BM2492" t="s">
        <v>24555</v>
      </c>
    </row>
    <row r="2493" spans="1:65" x14ac:dyDescent="0.25">
      <c r="A2493">
        <v>2013</v>
      </c>
      <c r="B2493" t="s">
        <v>116</v>
      </c>
      <c r="C2493" t="s">
        <v>130</v>
      </c>
      <c r="D2493" t="s">
        <v>40880</v>
      </c>
      <c r="E2493" t="s">
        <v>17555</v>
      </c>
      <c r="F2493" t="s">
        <v>17556</v>
      </c>
      <c r="G2493">
        <v>1</v>
      </c>
      <c r="H2493" t="s">
        <v>46842</v>
      </c>
      <c r="I2493" t="s">
        <v>67</v>
      </c>
      <c r="J2493" t="s">
        <v>88</v>
      </c>
      <c r="K2493">
        <v>3</v>
      </c>
      <c r="L2493" t="s">
        <v>41838</v>
      </c>
      <c r="M2493">
        <v>95000000</v>
      </c>
      <c r="N2493" t="s">
        <v>40102</v>
      </c>
      <c r="O2493" t="s">
        <v>47356</v>
      </c>
      <c r="P2493" t="s">
        <v>90</v>
      </c>
      <c r="Q2493" t="s">
        <v>14655</v>
      </c>
      <c r="R2493" t="s">
        <v>14655</v>
      </c>
      <c r="S2493" t="s">
        <v>17558</v>
      </c>
      <c r="T2493" s="3">
        <v>41337</v>
      </c>
      <c r="U2493" t="s">
        <v>24822</v>
      </c>
      <c r="V2493" t="s">
        <v>47357</v>
      </c>
      <c r="W2493" t="s">
        <v>19344</v>
      </c>
      <c r="X2493">
        <v>200000000</v>
      </c>
      <c r="Y2493" t="s">
        <v>96</v>
      </c>
      <c r="Z2493" t="s">
        <v>40103</v>
      </c>
      <c r="AA2493">
        <v>0</v>
      </c>
      <c r="AB2493" t="s">
        <v>76</v>
      </c>
      <c r="AC2493">
        <v>0</v>
      </c>
      <c r="AD2493" t="s">
        <v>76</v>
      </c>
      <c r="AE2493">
        <v>1737128</v>
      </c>
      <c r="AF2493" t="s">
        <v>40104</v>
      </c>
      <c r="AG2493" t="s">
        <v>24823</v>
      </c>
      <c r="AH2493" t="s">
        <v>24824</v>
      </c>
      <c r="AI2493" t="s">
        <v>99</v>
      </c>
      <c r="AJ2493" t="s">
        <v>41304</v>
      </c>
      <c r="AK2493">
        <v>11205376</v>
      </c>
      <c r="AL2493" t="s">
        <v>24825</v>
      </c>
      <c r="AM2493">
        <v>2013</v>
      </c>
      <c r="AN2493" s="1">
        <v>41412</v>
      </c>
      <c r="AO2493" s="1">
        <v>41430</v>
      </c>
      <c r="AP2493">
        <v>3</v>
      </c>
      <c r="AQ2493" t="s">
        <v>81</v>
      </c>
      <c r="AR2493" s="4">
        <f>IF(AQ2493="M",AP2493*30.42,AP2493)</f>
        <v>91.26</v>
      </c>
      <c r="AS2493">
        <v>0</v>
      </c>
      <c r="AT2493" s="4">
        <f>AR2493+AS2493</f>
        <v>91.26</v>
      </c>
      <c r="AU2493">
        <v>1</v>
      </c>
      <c r="AV2493" s="1">
        <f>AO2493+AT2493</f>
        <v>41521.26</v>
      </c>
      <c r="AW2493" s="1">
        <v>41552</v>
      </c>
      <c r="AX2493" s="2">
        <f>IF(AV2493&gt;=AW2493,1,2)</f>
        <v>2</v>
      </c>
      <c r="AY2493" s="2" t="str">
        <f>IF((AV2493+10)&gt;=AW2493,"SAVE","LATE")</f>
        <v>LATE</v>
      </c>
      <c r="AZ2493" t="s">
        <v>82</v>
      </c>
      <c r="BA2493" t="s">
        <v>1011</v>
      </c>
      <c r="BB2493">
        <v>199796919</v>
      </c>
      <c r="BC2493">
        <v>0</v>
      </c>
      <c r="BD2493" s="9">
        <v>199796919</v>
      </c>
      <c r="BE2493" t="s">
        <v>24826</v>
      </c>
      <c r="BF2493">
        <v>0</v>
      </c>
      <c r="BG2493" t="s">
        <v>70</v>
      </c>
      <c r="BH2493">
        <v>-1</v>
      </c>
      <c r="BI2493" t="s">
        <v>24824</v>
      </c>
      <c r="BJ2493" t="s">
        <v>24827</v>
      </c>
      <c r="BK2493">
        <v>0</v>
      </c>
      <c r="BL2493" t="s">
        <v>85</v>
      </c>
      <c r="BM2493" t="s">
        <v>24828</v>
      </c>
    </row>
    <row r="2494" spans="1:65" x14ac:dyDescent="0.25">
      <c r="A2494">
        <v>2013</v>
      </c>
      <c r="B2494" t="s">
        <v>116</v>
      </c>
      <c r="C2494" t="s">
        <v>357</v>
      </c>
      <c r="D2494" t="s">
        <v>47283</v>
      </c>
      <c r="E2494" t="s">
        <v>14402</v>
      </c>
      <c r="F2494" t="s">
        <v>14403</v>
      </c>
      <c r="G2494">
        <v>12</v>
      </c>
      <c r="H2494" t="s">
        <v>41881</v>
      </c>
      <c r="I2494" t="s">
        <v>67</v>
      </c>
      <c r="J2494" t="s">
        <v>68</v>
      </c>
      <c r="K2494">
        <v>3</v>
      </c>
      <c r="L2494" t="s">
        <v>41838</v>
      </c>
      <c r="M2494">
        <v>80000000</v>
      </c>
      <c r="N2494" t="s">
        <v>348</v>
      </c>
      <c r="O2494" t="s">
        <v>26107</v>
      </c>
      <c r="P2494" t="s">
        <v>90</v>
      </c>
      <c r="Q2494" t="s">
        <v>70</v>
      </c>
      <c r="R2494" t="s">
        <v>70</v>
      </c>
      <c r="S2494" t="s">
        <v>40888</v>
      </c>
      <c r="T2494" t="s">
        <v>18590</v>
      </c>
      <c r="U2494" t="s">
        <v>26108</v>
      </c>
      <c r="V2494" t="s">
        <v>26109</v>
      </c>
      <c r="W2494" t="s">
        <v>26109</v>
      </c>
      <c r="X2494">
        <v>338360514</v>
      </c>
      <c r="Y2494" t="s">
        <v>122</v>
      </c>
      <c r="Z2494" t="s">
        <v>123</v>
      </c>
      <c r="AA2494">
        <v>0</v>
      </c>
      <c r="AB2494" t="s">
        <v>76</v>
      </c>
      <c r="AC2494">
        <v>0</v>
      </c>
      <c r="AD2494" t="s">
        <v>76</v>
      </c>
      <c r="AE2494">
        <v>1830566</v>
      </c>
      <c r="AF2494" t="s">
        <v>40104</v>
      </c>
      <c r="AG2494" t="s">
        <v>26110</v>
      </c>
      <c r="AH2494" t="s">
        <v>26111</v>
      </c>
      <c r="AI2494" t="s">
        <v>99</v>
      </c>
      <c r="AJ2494" t="s">
        <v>41304</v>
      </c>
      <c r="AK2494">
        <v>20461749</v>
      </c>
      <c r="AL2494" t="s">
        <v>26112</v>
      </c>
      <c r="AM2494">
        <v>2013</v>
      </c>
      <c r="AN2494" s="1">
        <v>41520</v>
      </c>
      <c r="AO2494" s="1">
        <v>41575</v>
      </c>
      <c r="AP2494">
        <v>9</v>
      </c>
      <c r="AQ2494" t="s">
        <v>81</v>
      </c>
      <c r="AR2494" s="4">
        <f>IF(AQ2494="M",AP2494*30.42,AP2494)</f>
        <v>273.78000000000003</v>
      </c>
      <c r="AS2494">
        <v>0</v>
      </c>
      <c r="AT2494" s="4">
        <f>AR2494+AS2494</f>
        <v>273.78000000000003</v>
      </c>
      <c r="AU2494">
        <v>5</v>
      </c>
      <c r="AV2494" s="1">
        <f>AO2494+AT2494</f>
        <v>41848.78</v>
      </c>
      <c r="AW2494" s="1">
        <v>42001</v>
      </c>
      <c r="AX2494" s="2">
        <f>IF(AV2494&gt;=AW2494,1,2)</f>
        <v>2</v>
      </c>
      <c r="AY2494" s="2" t="str">
        <f>IF((AV2494+10)&gt;=AW2494,"SAVE","LATE")</f>
        <v>LATE</v>
      </c>
      <c r="AZ2494" t="s">
        <v>82</v>
      </c>
      <c r="BA2494" t="s">
        <v>1011</v>
      </c>
      <c r="BB2494">
        <v>338360514</v>
      </c>
      <c r="BC2494">
        <v>0</v>
      </c>
      <c r="BD2494" s="9">
        <v>338360514</v>
      </c>
      <c r="BE2494" t="s">
        <v>26107</v>
      </c>
      <c r="BF2494">
        <v>0</v>
      </c>
      <c r="BG2494" t="s">
        <v>70</v>
      </c>
      <c r="BH2494">
        <v>-1</v>
      </c>
      <c r="BI2494" t="s">
        <v>70</v>
      </c>
      <c r="BJ2494" t="s">
        <v>70</v>
      </c>
      <c r="BK2494">
        <v>0</v>
      </c>
      <c r="BL2494" t="s">
        <v>85</v>
      </c>
      <c r="BM2494" t="s">
        <v>26113</v>
      </c>
    </row>
    <row r="2495" spans="1:65" x14ac:dyDescent="0.25">
      <c r="A2495">
        <v>2013</v>
      </c>
      <c r="B2495" t="s">
        <v>116</v>
      </c>
      <c r="C2495" t="s">
        <v>290</v>
      </c>
      <c r="D2495" t="s">
        <v>42966</v>
      </c>
      <c r="E2495" t="s">
        <v>927</v>
      </c>
      <c r="F2495" t="s">
        <v>25257</v>
      </c>
      <c r="G2495">
        <v>12</v>
      </c>
      <c r="H2495" t="s">
        <v>41881</v>
      </c>
      <c r="I2495" t="s">
        <v>105</v>
      </c>
      <c r="J2495" t="s">
        <v>68</v>
      </c>
      <c r="K2495">
        <v>3</v>
      </c>
      <c r="L2495" t="s">
        <v>41838</v>
      </c>
      <c r="M2495">
        <v>77000000</v>
      </c>
      <c r="N2495" t="s">
        <v>481</v>
      </c>
      <c r="O2495" t="s">
        <v>45082</v>
      </c>
      <c r="P2495" t="s">
        <v>90</v>
      </c>
      <c r="Q2495" t="s">
        <v>70</v>
      </c>
      <c r="R2495" t="s">
        <v>70</v>
      </c>
      <c r="S2495" t="s">
        <v>26369</v>
      </c>
      <c r="T2495" t="s">
        <v>18440</v>
      </c>
      <c r="U2495" t="s">
        <v>26370</v>
      </c>
      <c r="V2495" t="s">
        <v>26371</v>
      </c>
      <c r="W2495" t="s">
        <v>26372</v>
      </c>
      <c r="X2495">
        <v>138640098</v>
      </c>
      <c r="Y2495" t="s">
        <v>122</v>
      </c>
      <c r="Z2495" t="s">
        <v>123</v>
      </c>
      <c r="AA2495">
        <v>0</v>
      </c>
      <c r="AB2495" t="s">
        <v>76</v>
      </c>
      <c r="AC2495">
        <v>0</v>
      </c>
      <c r="AD2495" t="s">
        <v>76</v>
      </c>
      <c r="AE2495">
        <v>1828010</v>
      </c>
      <c r="AF2495" t="s">
        <v>40104</v>
      </c>
      <c r="AG2495">
        <v>8000947525</v>
      </c>
      <c r="AH2495" t="s">
        <v>26373</v>
      </c>
      <c r="AI2495" t="s">
        <v>99</v>
      </c>
      <c r="AJ2495" t="s">
        <v>41304</v>
      </c>
      <c r="AK2495">
        <v>3166170</v>
      </c>
      <c r="AL2495" t="s">
        <v>26374</v>
      </c>
      <c r="AM2495">
        <v>2013</v>
      </c>
      <c r="AN2495" s="1">
        <v>41530</v>
      </c>
      <c r="AO2495" s="1">
        <v>41534</v>
      </c>
      <c r="AP2495">
        <v>15</v>
      </c>
      <c r="AQ2495" t="s">
        <v>81</v>
      </c>
      <c r="AR2495" s="4">
        <f>IF(AQ2495="M",AP2495*30.42,AP2495)</f>
        <v>456.3</v>
      </c>
      <c r="AS2495">
        <v>0</v>
      </c>
      <c r="AT2495" s="4">
        <f>AR2495+AS2495</f>
        <v>456.3</v>
      </c>
      <c r="AU2495">
        <v>10</v>
      </c>
      <c r="AV2495" s="1">
        <f>AO2495+AT2495</f>
        <v>41990.3</v>
      </c>
      <c r="AW2495" s="1">
        <v>42294</v>
      </c>
      <c r="AX2495" s="2">
        <f>IF(AV2495&gt;=AW2495,1,2)</f>
        <v>2</v>
      </c>
      <c r="AY2495" s="2" t="str">
        <f>IF((AV2495+10)&gt;=AW2495,"SAVE","LATE")</f>
        <v>LATE</v>
      </c>
      <c r="AZ2495" t="s">
        <v>82</v>
      </c>
      <c r="BA2495" t="s">
        <v>1011</v>
      </c>
      <c r="BB2495">
        <v>138640098</v>
      </c>
      <c r="BC2495">
        <v>0</v>
      </c>
      <c r="BD2495" s="9">
        <v>138640098</v>
      </c>
      <c r="BE2495" t="s">
        <v>45082</v>
      </c>
      <c r="BF2495">
        <v>0</v>
      </c>
      <c r="BG2495" t="s">
        <v>70</v>
      </c>
      <c r="BH2495">
        <v>-1</v>
      </c>
      <c r="BI2495" t="s">
        <v>70</v>
      </c>
      <c r="BJ2495" t="s">
        <v>70</v>
      </c>
      <c r="BK2495">
        <v>0</v>
      </c>
      <c r="BL2495" t="s">
        <v>85</v>
      </c>
      <c r="BM2495" t="s">
        <v>26375</v>
      </c>
    </row>
    <row r="2496" spans="1:65" x14ac:dyDescent="0.25">
      <c r="A2496">
        <v>2013</v>
      </c>
      <c r="B2496" t="s">
        <v>116</v>
      </c>
      <c r="C2496" t="s">
        <v>130</v>
      </c>
      <c r="D2496" t="s">
        <v>41664</v>
      </c>
      <c r="E2496" t="s">
        <v>4231</v>
      </c>
      <c r="F2496" t="s">
        <v>4232</v>
      </c>
      <c r="G2496">
        <v>11</v>
      </c>
      <c r="H2496" t="s">
        <v>41839</v>
      </c>
      <c r="I2496" t="s">
        <v>67</v>
      </c>
      <c r="J2496" t="s">
        <v>88</v>
      </c>
      <c r="K2496">
        <v>3</v>
      </c>
      <c r="L2496" t="s">
        <v>41838</v>
      </c>
      <c r="M2496">
        <v>81000000</v>
      </c>
      <c r="N2496" t="s">
        <v>42156</v>
      </c>
      <c r="O2496" t="s">
        <v>45083</v>
      </c>
      <c r="P2496" t="s">
        <v>90</v>
      </c>
      <c r="Q2496" t="s">
        <v>41665</v>
      </c>
      <c r="R2496" t="s">
        <v>41665</v>
      </c>
      <c r="S2496" t="s">
        <v>41666</v>
      </c>
      <c r="T2496" t="s">
        <v>15367</v>
      </c>
      <c r="U2496" t="s">
        <v>19697</v>
      </c>
      <c r="V2496" t="s">
        <v>19698</v>
      </c>
      <c r="W2496" t="s">
        <v>19699</v>
      </c>
      <c r="X2496">
        <v>106730769</v>
      </c>
      <c r="Y2496" t="s">
        <v>122</v>
      </c>
      <c r="Z2496" t="s">
        <v>123</v>
      </c>
      <c r="AA2496">
        <v>0</v>
      </c>
      <c r="AB2496" t="s">
        <v>76</v>
      </c>
      <c r="AC2496">
        <v>0</v>
      </c>
      <c r="AD2496" t="s">
        <v>76</v>
      </c>
      <c r="AE2496">
        <v>2255229</v>
      </c>
      <c r="AF2496" t="s">
        <v>40104</v>
      </c>
      <c r="AG2496" t="s">
        <v>19700</v>
      </c>
      <c r="AH2496" t="s">
        <v>41667</v>
      </c>
      <c r="AI2496" t="s">
        <v>39286</v>
      </c>
      <c r="AJ2496" t="s">
        <v>41304</v>
      </c>
      <c r="AK2496">
        <v>79951368</v>
      </c>
      <c r="AL2496" t="s">
        <v>40890</v>
      </c>
      <c r="AM2496">
        <v>2013</v>
      </c>
      <c r="AN2496" s="1">
        <v>41423</v>
      </c>
      <c r="AO2496" s="1">
        <v>41481</v>
      </c>
      <c r="AP2496">
        <v>4</v>
      </c>
      <c r="AQ2496" t="s">
        <v>81</v>
      </c>
      <c r="AR2496" s="4">
        <f>IF(AQ2496="M",AP2496*30.42,AP2496)</f>
        <v>121.68</v>
      </c>
      <c r="AS2496">
        <v>0</v>
      </c>
      <c r="AT2496" s="4">
        <f>AR2496+AS2496</f>
        <v>121.68</v>
      </c>
      <c r="AU2496">
        <v>4</v>
      </c>
      <c r="AV2496" s="1">
        <f>AO2496+AT2496</f>
        <v>41602.68</v>
      </c>
      <c r="AW2496" s="1">
        <v>41724</v>
      </c>
      <c r="AX2496" s="2">
        <f>IF(AV2496&gt;=AW2496,1,2)</f>
        <v>2</v>
      </c>
      <c r="AY2496" s="2" t="str">
        <f>IF((AV2496+10)&gt;=AW2496,"SAVE","LATE")</f>
        <v>LATE</v>
      </c>
      <c r="AZ2496" t="s">
        <v>82</v>
      </c>
      <c r="BA2496" t="s">
        <v>1011</v>
      </c>
      <c r="BB2496">
        <v>106730769</v>
      </c>
      <c r="BC2496">
        <v>0</v>
      </c>
      <c r="BD2496" s="9">
        <v>106730769</v>
      </c>
      <c r="BE2496" t="s">
        <v>45083</v>
      </c>
      <c r="BF2496">
        <v>0</v>
      </c>
      <c r="BG2496" t="s">
        <v>70</v>
      </c>
      <c r="BH2496">
        <v>-1</v>
      </c>
      <c r="BI2496" t="s">
        <v>41668</v>
      </c>
      <c r="BJ2496" t="s">
        <v>19701</v>
      </c>
      <c r="BK2496">
        <v>0</v>
      </c>
      <c r="BL2496" t="s">
        <v>85</v>
      </c>
      <c r="BM2496" t="s">
        <v>19702</v>
      </c>
    </row>
    <row r="2497" spans="1:65" x14ac:dyDescent="0.25">
      <c r="A2497">
        <v>2013</v>
      </c>
      <c r="B2497" t="s">
        <v>116</v>
      </c>
      <c r="C2497" t="s">
        <v>1416</v>
      </c>
      <c r="D2497" t="s">
        <v>41669</v>
      </c>
      <c r="E2497" t="s">
        <v>15622</v>
      </c>
      <c r="F2497" t="s">
        <v>15623</v>
      </c>
      <c r="G2497">
        <v>11</v>
      </c>
      <c r="H2497" t="s">
        <v>41839</v>
      </c>
      <c r="I2497" t="s">
        <v>67</v>
      </c>
      <c r="J2497" t="s">
        <v>88</v>
      </c>
      <c r="K2497">
        <v>3</v>
      </c>
      <c r="L2497" t="s">
        <v>41838</v>
      </c>
      <c r="M2497">
        <v>72000000</v>
      </c>
      <c r="N2497" t="s">
        <v>41840</v>
      </c>
      <c r="O2497" t="s">
        <v>45099</v>
      </c>
      <c r="P2497" t="s">
        <v>90</v>
      </c>
      <c r="Q2497" t="s">
        <v>41670</v>
      </c>
      <c r="R2497" t="s">
        <v>41670</v>
      </c>
      <c r="S2497" t="s">
        <v>41671</v>
      </c>
      <c r="T2497" s="3">
        <v>41314</v>
      </c>
      <c r="U2497" t="s">
        <v>19247</v>
      </c>
      <c r="V2497" t="s">
        <v>45100</v>
      </c>
      <c r="W2497" t="s">
        <v>19248</v>
      </c>
      <c r="X2497">
        <v>164909728</v>
      </c>
      <c r="Y2497" t="s">
        <v>122</v>
      </c>
      <c r="Z2497" t="s">
        <v>123</v>
      </c>
      <c r="AA2497">
        <v>0</v>
      </c>
      <c r="AB2497" t="s">
        <v>76</v>
      </c>
      <c r="AC2497">
        <v>0</v>
      </c>
      <c r="AD2497" t="s">
        <v>76</v>
      </c>
      <c r="AE2497">
        <v>1972129</v>
      </c>
      <c r="AF2497" t="s">
        <v>40104</v>
      </c>
      <c r="AG2497" t="s">
        <v>19249</v>
      </c>
      <c r="AH2497" t="s">
        <v>19250</v>
      </c>
      <c r="AI2497" t="s">
        <v>99</v>
      </c>
      <c r="AJ2497" t="s">
        <v>41304</v>
      </c>
      <c r="AK2497" t="s">
        <v>39305</v>
      </c>
      <c r="AL2497" t="s">
        <v>19251</v>
      </c>
      <c r="AM2497">
        <v>2013</v>
      </c>
      <c r="AN2497" s="1">
        <v>41571</v>
      </c>
      <c r="AO2497" s="1">
        <v>41571</v>
      </c>
      <c r="AP2497">
        <v>2</v>
      </c>
      <c r="AQ2497" t="s">
        <v>81</v>
      </c>
      <c r="AR2497" s="4">
        <f>IF(AQ2497="M",AP2497*30.42,AP2497)</f>
        <v>60.84</v>
      </c>
      <c r="AS2497">
        <v>0</v>
      </c>
      <c r="AT2497" s="4">
        <f>AR2497+AS2497</f>
        <v>60.84</v>
      </c>
      <c r="AU2497">
        <v>1</v>
      </c>
      <c r="AV2497" s="1">
        <f>AO2497+AT2497</f>
        <v>41631.839999999997</v>
      </c>
      <c r="AW2497" s="1">
        <v>41663</v>
      </c>
      <c r="AX2497" s="2">
        <f>IF(AV2497&gt;=AW2497,1,2)</f>
        <v>2</v>
      </c>
      <c r="AY2497" s="2" t="str">
        <f>IF((AV2497+10)&gt;=AW2497,"SAVE","LATE")</f>
        <v>LATE</v>
      </c>
      <c r="AZ2497" t="s">
        <v>82</v>
      </c>
      <c r="BA2497" t="s">
        <v>1011</v>
      </c>
      <c r="BB2497">
        <v>164909727</v>
      </c>
      <c r="BC2497">
        <v>59998241</v>
      </c>
      <c r="BD2497" s="9">
        <v>224907968</v>
      </c>
      <c r="BE2497" t="s">
        <v>45099</v>
      </c>
      <c r="BF2497">
        <v>0</v>
      </c>
      <c r="BG2497" t="s">
        <v>70</v>
      </c>
      <c r="BH2497">
        <v>-1</v>
      </c>
      <c r="BI2497" t="s">
        <v>19252</v>
      </c>
      <c r="BJ2497" t="s">
        <v>19253</v>
      </c>
      <c r="BK2497">
        <v>0</v>
      </c>
      <c r="BL2497" t="s">
        <v>85</v>
      </c>
      <c r="BM2497" t="s">
        <v>19254</v>
      </c>
    </row>
    <row r="2498" spans="1:65" x14ac:dyDescent="0.25">
      <c r="A2498">
        <v>2013</v>
      </c>
      <c r="B2498" t="s">
        <v>116</v>
      </c>
      <c r="C2498" t="s">
        <v>1416</v>
      </c>
      <c r="D2498" t="s">
        <v>41669</v>
      </c>
      <c r="E2498" t="s">
        <v>15622</v>
      </c>
      <c r="F2498" t="s">
        <v>15623</v>
      </c>
      <c r="G2498">
        <v>11</v>
      </c>
      <c r="H2498" t="s">
        <v>41839</v>
      </c>
      <c r="I2498" t="s">
        <v>67</v>
      </c>
      <c r="J2498" t="s">
        <v>88</v>
      </c>
      <c r="K2498">
        <v>3</v>
      </c>
      <c r="L2498" t="s">
        <v>41838</v>
      </c>
      <c r="M2498">
        <v>72000000</v>
      </c>
      <c r="N2498" t="s">
        <v>41840</v>
      </c>
      <c r="O2498" t="s">
        <v>45101</v>
      </c>
      <c r="P2498" t="s">
        <v>90</v>
      </c>
      <c r="Q2498" t="s">
        <v>41670</v>
      </c>
      <c r="R2498" t="s">
        <v>41670</v>
      </c>
      <c r="S2498" t="s">
        <v>41671</v>
      </c>
      <c r="T2498" s="3">
        <v>41497</v>
      </c>
      <c r="U2498" t="s">
        <v>19299</v>
      </c>
      <c r="V2498" t="s">
        <v>45102</v>
      </c>
      <c r="W2498" t="s">
        <v>19300</v>
      </c>
      <c r="X2498">
        <v>160000000</v>
      </c>
      <c r="Y2498" t="s">
        <v>122</v>
      </c>
      <c r="Z2498" t="s">
        <v>123</v>
      </c>
      <c r="AA2498">
        <v>0</v>
      </c>
      <c r="AB2498" t="s">
        <v>76</v>
      </c>
      <c r="AC2498">
        <v>0</v>
      </c>
      <c r="AD2498" t="s">
        <v>76</v>
      </c>
      <c r="AE2498">
        <v>2078588</v>
      </c>
      <c r="AF2498" t="s">
        <v>40104</v>
      </c>
      <c r="AG2498" t="s">
        <v>19301</v>
      </c>
      <c r="AH2498" t="s">
        <v>19302</v>
      </c>
      <c r="AI2498" t="s">
        <v>39286</v>
      </c>
      <c r="AJ2498" t="s">
        <v>41304</v>
      </c>
      <c r="AK2498" t="s">
        <v>19303</v>
      </c>
      <c r="AL2498" t="s">
        <v>4890</v>
      </c>
      <c r="AM2498">
        <v>2013</v>
      </c>
      <c r="AN2498" s="1">
        <v>41626</v>
      </c>
      <c r="AO2498" s="1">
        <v>41631</v>
      </c>
      <c r="AP2498">
        <v>30</v>
      </c>
      <c r="AQ2498" t="s">
        <v>74</v>
      </c>
      <c r="AR2498" s="4">
        <f>IF(AQ2498="M",AP2498*30.42,AP2498)</f>
        <v>30</v>
      </c>
      <c r="AS2498">
        <v>0</v>
      </c>
      <c r="AT2498" s="4">
        <f>AR2498+AS2498</f>
        <v>30</v>
      </c>
      <c r="AU2498">
        <v>1</v>
      </c>
      <c r="AV2498" s="1">
        <f>AO2498+AT2498</f>
        <v>41661</v>
      </c>
      <c r="AW2498" s="1">
        <v>41692</v>
      </c>
      <c r="AX2498" s="2">
        <f>IF(AV2498&gt;=AW2498,1,2)</f>
        <v>2</v>
      </c>
      <c r="AY2498" s="2" t="str">
        <f>IF((AV2498+10)&gt;=AW2498,"SAVE","LATE")</f>
        <v>LATE</v>
      </c>
      <c r="AZ2498" t="s">
        <v>82</v>
      </c>
      <c r="BA2498" t="s">
        <v>1011</v>
      </c>
      <c r="BB2498">
        <v>159999992</v>
      </c>
      <c r="BC2498">
        <v>0</v>
      </c>
      <c r="BD2498" s="9">
        <v>159999992</v>
      </c>
      <c r="BE2498" t="s">
        <v>45103</v>
      </c>
      <c r="BF2498">
        <v>0</v>
      </c>
      <c r="BG2498" t="s">
        <v>70</v>
      </c>
      <c r="BH2498">
        <v>-1</v>
      </c>
      <c r="BI2498" t="s">
        <v>19304</v>
      </c>
      <c r="BJ2498" t="s">
        <v>19304</v>
      </c>
      <c r="BK2498">
        <v>0</v>
      </c>
      <c r="BL2498" t="s">
        <v>85</v>
      </c>
      <c r="BM2498" t="s">
        <v>19305</v>
      </c>
    </row>
    <row r="2499" spans="1:65" x14ac:dyDescent="0.25">
      <c r="A2499">
        <v>2013</v>
      </c>
      <c r="B2499" t="s">
        <v>116</v>
      </c>
      <c r="C2499" t="s">
        <v>1416</v>
      </c>
      <c r="D2499" t="s">
        <v>41669</v>
      </c>
      <c r="E2499" t="s">
        <v>15622</v>
      </c>
      <c r="F2499" t="s">
        <v>15623</v>
      </c>
      <c r="G2499">
        <v>11</v>
      </c>
      <c r="H2499" t="s">
        <v>41839</v>
      </c>
      <c r="I2499" t="s">
        <v>67</v>
      </c>
      <c r="J2499" t="s">
        <v>88</v>
      </c>
      <c r="K2499">
        <v>3</v>
      </c>
      <c r="L2499" t="s">
        <v>41838</v>
      </c>
      <c r="M2499">
        <v>72000000</v>
      </c>
      <c r="N2499" t="s">
        <v>41840</v>
      </c>
      <c r="O2499" t="s">
        <v>45104</v>
      </c>
      <c r="P2499" t="s">
        <v>90</v>
      </c>
      <c r="Q2499" t="s">
        <v>41670</v>
      </c>
      <c r="R2499" t="s">
        <v>41670</v>
      </c>
      <c r="S2499" t="s">
        <v>41671</v>
      </c>
      <c r="T2499" t="s">
        <v>19586</v>
      </c>
      <c r="U2499" t="s">
        <v>19587</v>
      </c>
      <c r="V2499" t="s">
        <v>45105</v>
      </c>
      <c r="W2499" t="s">
        <v>19588</v>
      </c>
      <c r="X2499">
        <v>120000000</v>
      </c>
      <c r="Y2499" t="s">
        <v>122</v>
      </c>
      <c r="Z2499" t="s">
        <v>123</v>
      </c>
      <c r="AA2499">
        <v>0</v>
      </c>
      <c r="AB2499" t="s">
        <v>76</v>
      </c>
      <c r="AC2499">
        <v>0</v>
      </c>
      <c r="AD2499" t="s">
        <v>76</v>
      </c>
      <c r="AE2499">
        <v>2244880</v>
      </c>
      <c r="AF2499" t="s">
        <v>40104</v>
      </c>
      <c r="AG2499" t="s">
        <v>19589</v>
      </c>
      <c r="AH2499" t="s">
        <v>19590</v>
      </c>
      <c r="AI2499" t="s">
        <v>99</v>
      </c>
      <c r="AJ2499" t="s">
        <v>41304</v>
      </c>
      <c r="AK2499" t="s">
        <v>39926</v>
      </c>
      <c r="AL2499" t="s">
        <v>19591</v>
      </c>
      <c r="AM2499">
        <v>2013</v>
      </c>
      <c r="AN2499" s="1">
        <v>41632</v>
      </c>
      <c r="AO2499" s="1">
        <v>41663</v>
      </c>
      <c r="AP2499">
        <v>3</v>
      </c>
      <c r="AQ2499" t="s">
        <v>81</v>
      </c>
      <c r="AR2499" s="4">
        <f>IF(AQ2499="M",AP2499*30.42,AP2499)</f>
        <v>91.26</v>
      </c>
      <c r="AS2499">
        <v>0</v>
      </c>
      <c r="AT2499" s="4">
        <f>AR2499+AS2499</f>
        <v>91.26</v>
      </c>
      <c r="AU2499">
        <v>2</v>
      </c>
      <c r="AV2499" s="1">
        <f>AO2499+AT2499</f>
        <v>41754.26</v>
      </c>
      <c r="AW2499" s="1">
        <v>41814</v>
      </c>
      <c r="AX2499" s="2">
        <f>IF(AV2499&gt;=AW2499,1,2)</f>
        <v>2</v>
      </c>
      <c r="AY2499" s="2" t="str">
        <f>IF((AV2499+10)&gt;=AW2499,"SAVE","LATE")</f>
        <v>LATE</v>
      </c>
      <c r="AZ2499" t="s">
        <v>82</v>
      </c>
      <c r="BA2499" t="s">
        <v>1011</v>
      </c>
      <c r="BB2499">
        <v>119999133</v>
      </c>
      <c r="BC2499">
        <v>0</v>
      </c>
      <c r="BD2499" s="9">
        <v>119999133</v>
      </c>
      <c r="BE2499" t="s">
        <v>19592</v>
      </c>
      <c r="BF2499">
        <v>0</v>
      </c>
      <c r="BG2499" t="s">
        <v>70</v>
      </c>
      <c r="BH2499">
        <v>-1</v>
      </c>
      <c r="BI2499" t="s">
        <v>19593</v>
      </c>
      <c r="BJ2499" t="s">
        <v>19593</v>
      </c>
      <c r="BK2499">
        <v>0</v>
      </c>
      <c r="BL2499" t="s">
        <v>85</v>
      </c>
      <c r="BM2499" t="s">
        <v>19594</v>
      </c>
    </row>
    <row r="2500" spans="1:65" x14ac:dyDescent="0.25">
      <c r="A2500">
        <v>2013</v>
      </c>
      <c r="B2500" t="s">
        <v>116</v>
      </c>
      <c r="C2500" t="s">
        <v>1416</v>
      </c>
      <c r="D2500" t="s">
        <v>41669</v>
      </c>
      <c r="E2500" t="s">
        <v>15622</v>
      </c>
      <c r="F2500" t="s">
        <v>15623</v>
      </c>
      <c r="G2500">
        <v>11</v>
      </c>
      <c r="H2500" t="s">
        <v>41839</v>
      </c>
      <c r="I2500" t="s">
        <v>67</v>
      </c>
      <c r="J2500" t="s">
        <v>88</v>
      </c>
      <c r="K2500">
        <v>3</v>
      </c>
      <c r="L2500" t="s">
        <v>41838</v>
      </c>
      <c r="M2500">
        <v>72000000</v>
      </c>
      <c r="N2500" t="s">
        <v>41840</v>
      </c>
      <c r="O2500" t="s">
        <v>45106</v>
      </c>
      <c r="P2500" t="s">
        <v>90</v>
      </c>
      <c r="Q2500" t="s">
        <v>41670</v>
      </c>
      <c r="R2500" t="s">
        <v>41670</v>
      </c>
      <c r="S2500" t="s">
        <v>41671</v>
      </c>
      <c r="T2500" t="s">
        <v>19879</v>
      </c>
      <c r="U2500" t="s">
        <v>19880</v>
      </c>
      <c r="V2500" t="s">
        <v>45107</v>
      </c>
      <c r="W2500" t="s">
        <v>19881</v>
      </c>
      <c r="X2500">
        <v>85652492</v>
      </c>
      <c r="Y2500" t="s">
        <v>122</v>
      </c>
      <c r="Z2500" t="s">
        <v>123</v>
      </c>
      <c r="AA2500">
        <v>0</v>
      </c>
      <c r="AB2500" t="s">
        <v>76</v>
      </c>
      <c r="AC2500">
        <v>0</v>
      </c>
      <c r="AD2500" t="s">
        <v>76</v>
      </c>
      <c r="AE2500">
        <v>2095912</v>
      </c>
      <c r="AF2500" t="s">
        <v>40104</v>
      </c>
      <c r="AG2500" t="s">
        <v>19882</v>
      </c>
      <c r="AH2500" t="s">
        <v>45108</v>
      </c>
      <c r="AI2500" t="s">
        <v>39286</v>
      </c>
      <c r="AJ2500" t="s">
        <v>41304</v>
      </c>
      <c r="AK2500" t="s">
        <v>39927</v>
      </c>
      <c r="AL2500" t="s">
        <v>19883</v>
      </c>
      <c r="AM2500">
        <v>2013</v>
      </c>
      <c r="AN2500" s="1">
        <v>41621</v>
      </c>
      <c r="AO2500" s="1">
        <v>41628</v>
      </c>
      <c r="AP2500">
        <v>30</v>
      </c>
      <c r="AQ2500" t="s">
        <v>74</v>
      </c>
      <c r="AR2500" s="4">
        <f>IF(AQ2500="M",AP2500*30.42,AP2500)</f>
        <v>30</v>
      </c>
      <c r="AS2500">
        <v>0</v>
      </c>
      <c r="AT2500" s="4">
        <f>AR2500+AS2500</f>
        <v>30</v>
      </c>
      <c r="AU2500">
        <v>1</v>
      </c>
      <c r="AV2500" s="1">
        <f>AO2500+AT2500</f>
        <v>41658</v>
      </c>
      <c r="AW2500" s="1">
        <v>41689</v>
      </c>
      <c r="AX2500" s="2">
        <f>IF(AV2500&gt;=AW2500,1,2)</f>
        <v>2</v>
      </c>
      <c r="AY2500" s="2" t="str">
        <f>IF((AV2500+10)&gt;=AW2500,"SAVE","LATE")</f>
        <v>LATE</v>
      </c>
      <c r="AZ2500" t="s">
        <v>82</v>
      </c>
      <c r="BA2500" t="s">
        <v>1011</v>
      </c>
      <c r="BB2500">
        <v>85637118</v>
      </c>
      <c r="BC2500">
        <v>0</v>
      </c>
      <c r="BD2500" s="9">
        <v>85637118</v>
      </c>
      <c r="BE2500" t="s">
        <v>19884</v>
      </c>
      <c r="BF2500">
        <v>0</v>
      </c>
      <c r="BG2500" t="s">
        <v>70</v>
      </c>
      <c r="BH2500">
        <v>-1</v>
      </c>
      <c r="BI2500" t="s">
        <v>45109</v>
      </c>
      <c r="BJ2500" t="s">
        <v>45109</v>
      </c>
      <c r="BK2500">
        <v>0</v>
      </c>
      <c r="BL2500" t="s">
        <v>85</v>
      </c>
      <c r="BM2500" t="s">
        <v>19885</v>
      </c>
    </row>
    <row r="2501" spans="1:65" x14ac:dyDescent="0.25">
      <c r="A2501">
        <v>2013</v>
      </c>
      <c r="B2501" t="s">
        <v>116</v>
      </c>
      <c r="C2501" t="s">
        <v>1416</v>
      </c>
      <c r="D2501" t="s">
        <v>41669</v>
      </c>
      <c r="E2501" t="s">
        <v>15622</v>
      </c>
      <c r="F2501" t="s">
        <v>15623</v>
      </c>
      <c r="G2501">
        <v>11</v>
      </c>
      <c r="H2501" t="s">
        <v>41839</v>
      </c>
      <c r="I2501" t="s">
        <v>67</v>
      </c>
      <c r="J2501" t="s">
        <v>88</v>
      </c>
      <c r="K2501">
        <v>3</v>
      </c>
      <c r="L2501" t="s">
        <v>41838</v>
      </c>
      <c r="M2501">
        <v>72000000</v>
      </c>
      <c r="N2501" t="s">
        <v>41840</v>
      </c>
      <c r="O2501" t="s">
        <v>45110</v>
      </c>
      <c r="P2501" t="s">
        <v>90</v>
      </c>
      <c r="Q2501" t="s">
        <v>41670</v>
      </c>
      <c r="R2501" t="s">
        <v>41670</v>
      </c>
      <c r="S2501" t="s">
        <v>41671</v>
      </c>
      <c r="T2501" t="s">
        <v>19879</v>
      </c>
      <c r="U2501" t="s">
        <v>19899</v>
      </c>
      <c r="V2501" t="s">
        <v>45111</v>
      </c>
      <c r="W2501" t="s">
        <v>19900</v>
      </c>
      <c r="X2501">
        <v>80454656</v>
      </c>
      <c r="Y2501" t="s">
        <v>122</v>
      </c>
      <c r="Z2501" t="s">
        <v>123</v>
      </c>
      <c r="AA2501">
        <v>0</v>
      </c>
      <c r="AB2501" t="s">
        <v>76</v>
      </c>
      <c r="AC2501">
        <v>0</v>
      </c>
      <c r="AD2501" t="s">
        <v>76</v>
      </c>
      <c r="AE2501">
        <v>2078354</v>
      </c>
      <c r="AF2501" t="s">
        <v>40104</v>
      </c>
      <c r="AG2501" t="s">
        <v>19901</v>
      </c>
      <c r="AH2501" t="s">
        <v>19902</v>
      </c>
      <c r="AI2501" t="s">
        <v>39286</v>
      </c>
      <c r="AJ2501" t="s">
        <v>41304</v>
      </c>
      <c r="AK2501" t="s">
        <v>19903</v>
      </c>
      <c r="AL2501" t="s">
        <v>19904</v>
      </c>
      <c r="AM2501">
        <v>2013</v>
      </c>
      <c r="AN2501" s="1">
        <v>41621</v>
      </c>
      <c r="AO2501" s="1">
        <v>41634</v>
      </c>
      <c r="AP2501">
        <v>1</v>
      </c>
      <c r="AQ2501" t="s">
        <v>81</v>
      </c>
      <c r="AR2501" s="4">
        <f>IF(AQ2501="M",AP2501*30.42,AP2501)</f>
        <v>30.42</v>
      </c>
      <c r="AS2501">
        <v>0</v>
      </c>
      <c r="AT2501" s="4">
        <f>AR2501+AS2501</f>
        <v>30.42</v>
      </c>
      <c r="AU2501">
        <v>1</v>
      </c>
      <c r="AV2501" s="1">
        <f>AO2501+AT2501</f>
        <v>41664.42</v>
      </c>
      <c r="AW2501" s="1">
        <v>41696</v>
      </c>
      <c r="AX2501" s="2">
        <f>IF(AV2501&gt;=AW2501,1,2)</f>
        <v>2</v>
      </c>
      <c r="AY2501" s="2" t="str">
        <f>IF((AV2501+10)&gt;=AW2501,"SAVE","LATE")</f>
        <v>LATE</v>
      </c>
      <c r="AZ2501" t="s">
        <v>82</v>
      </c>
      <c r="BA2501" t="s">
        <v>1011</v>
      </c>
      <c r="BB2501">
        <v>80580317</v>
      </c>
      <c r="BC2501">
        <v>0</v>
      </c>
      <c r="BD2501" s="9">
        <v>80580317</v>
      </c>
      <c r="BE2501" t="s">
        <v>45112</v>
      </c>
      <c r="BF2501">
        <v>0</v>
      </c>
      <c r="BG2501" t="s">
        <v>70</v>
      </c>
      <c r="BH2501">
        <v>-1</v>
      </c>
      <c r="BI2501" t="s">
        <v>19905</v>
      </c>
      <c r="BJ2501" t="s">
        <v>19905</v>
      </c>
      <c r="BK2501">
        <v>0</v>
      </c>
      <c r="BL2501" t="s">
        <v>85</v>
      </c>
      <c r="BM2501" t="s">
        <v>19906</v>
      </c>
    </row>
    <row r="2502" spans="1:65" x14ac:dyDescent="0.25">
      <c r="A2502">
        <v>2013</v>
      </c>
      <c r="B2502" t="s">
        <v>116</v>
      </c>
      <c r="C2502" t="s">
        <v>1416</v>
      </c>
      <c r="D2502" t="s">
        <v>41669</v>
      </c>
      <c r="E2502" t="s">
        <v>15622</v>
      </c>
      <c r="F2502" t="s">
        <v>15623</v>
      </c>
      <c r="G2502">
        <v>1</v>
      </c>
      <c r="H2502" t="s">
        <v>46842</v>
      </c>
      <c r="I2502" t="s">
        <v>67</v>
      </c>
      <c r="J2502" t="s">
        <v>88</v>
      </c>
      <c r="K2502">
        <v>3</v>
      </c>
      <c r="L2502" t="s">
        <v>41838</v>
      </c>
      <c r="M2502">
        <v>72000000</v>
      </c>
      <c r="N2502" t="s">
        <v>41840</v>
      </c>
      <c r="O2502" t="s">
        <v>45113</v>
      </c>
      <c r="P2502" t="s">
        <v>90</v>
      </c>
      <c r="Q2502" t="s">
        <v>41670</v>
      </c>
      <c r="R2502" t="s">
        <v>41670</v>
      </c>
      <c r="S2502" t="s">
        <v>41671</v>
      </c>
      <c r="T2502" s="3">
        <v>41496</v>
      </c>
      <c r="U2502" t="s">
        <v>22886</v>
      </c>
      <c r="V2502" t="s">
        <v>45114</v>
      </c>
      <c r="W2502" t="s">
        <v>22887</v>
      </c>
      <c r="X2502">
        <v>1149352229</v>
      </c>
      <c r="Y2502" t="s">
        <v>122</v>
      </c>
      <c r="Z2502" t="s">
        <v>123</v>
      </c>
      <c r="AA2502">
        <v>0</v>
      </c>
      <c r="AB2502" t="s">
        <v>76</v>
      </c>
      <c r="AC2502">
        <v>0</v>
      </c>
      <c r="AD2502" t="s">
        <v>76</v>
      </c>
      <c r="AE2502">
        <v>2289199</v>
      </c>
      <c r="AF2502" t="s">
        <v>40104</v>
      </c>
      <c r="AG2502" t="s">
        <v>22888</v>
      </c>
      <c r="AH2502" t="s">
        <v>22889</v>
      </c>
      <c r="AI2502" t="s">
        <v>39286</v>
      </c>
      <c r="AJ2502" t="s">
        <v>41304</v>
      </c>
      <c r="AK2502" t="s">
        <v>39310</v>
      </c>
      <c r="AL2502" t="s">
        <v>3471</v>
      </c>
      <c r="AM2502">
        <v>2013</v>
      </c>
      <c r="AN2502" s="1">
        <v>41634</v>
      </c>
      <c r="AO2502" s="1">
        <v>41639</v>
      </c>
      <c r="AP2502">
        <v>6</v>
      </c>
      <c r="AQ2502" t="s">
        <v>81</v>
      </c>
      <c r="AR2502" s="4">
        <f>IF(AQ2502="M",AP2502*30.42,AP2502)</f>
        <v>182.52</v>
      </c>
      <c r="AS2502">
        <v>0</v>
      </c>
      <c r="AT2502" s="4">
        <f>AR2502+AS2502</f>
        <v>182.52</v>
      </c>
      <c r="AU2502">
        <v>2</v>
      </c>
      <c r="AV2502" s="1">
        <f>AO2502+AT2502</f>
        <v>41821.519999999997</v>
      </c>
      <c r="AW2502" s="1">
        <v>41879</v>
      </c>
      <c r="AX2502" s="2">
        <f>IF(AV2502&gt;=AW2502,1,2)</f>
        <v>2</v>
      </c>
      <c r="AY2502" s="2" t="str">
        <f>IF((AV2502+10)&gt;=AW2502,"SAVE","LATE")</f>
        <v>LATE</v>
      </c>
      <c r="AZ2502" t="s">
        <v>82</v>
      </c>
      <c r="BA2502" t="s">
        <v>1011</v>
      </c>
      <c r="BB2502">
        <v>1149352229</v>
      </c>
      <c r="BC2502">
        <v>0</v>
      </c>
      <c r="BD2502" s="9">
        <v>1149352229</v>
      </c>
      <c r="BE2502" t="s">
        <v>22890</v>
      </c>
      <c r="BF2502">
        <v>0</v>
      </c>
      <c r="BG2502" t="s">
        <v>70</v>
      </c>
      <c r="BH2502">
        <v>-1</v>
      </c>
      <c r="BI2502" t="s">
        <v>22891</v>
      </c>
      <c r="BJ2502" t="s">
        <v>22891</v>
      </c>
      <c r="BK2502">
        <v>0</v>
      </c>
      <c r="BL2502" t="s">
        <v>85</v>
      </c>
      <c r="BM2502" t="s">
        <v>22892</v>
      </c>
    </row>
    <row r="2503" spans="1:65" x14ac:dyDescent="0.25">
      <c r="A2503">
        <v>2013</v>
      </c>
      <c r="B2503" t="s">
        <v>116</v>
      </c>
      <c r="C2503" t="s">
        <v>1416</v>
      </c>
      <c r="D2503" t="s">
        <v>41669</v>
      </c>
      <c r="E2503" t="s">
        <v>15622</v>
      </c>
      <c r="F2503" t="s">
        <v>15623</v>
      </c>
      <c r="G2503">
        <v>1</v>
      </c>
      <c r="H2503" t="s">
        <v>46842</v>
      </c>
      <c r="I2503" t="s">
        <v>67</v>
      </c>
      <c r="J2503" t="s">
        <v>88</v>
      </c>
      <c r="K2503">
        <v>3</v>
      </c>
      <c r="L2503" t="s">
        <v>41838</v>
      </c>
      <c r="M2503">
        <v>72000000</v>
      </c>
      <c r="N2503" t="s">
        <v>41840</v>
      </c>
      <c r="O2503" t="s">
        <v>40893</v>
      </c>
      <c r="P2503" t="s">
        <v>90</v>
      </c>
      <c r="Q2503" t="s">
        <v>41670</v>
      </c>
      <c r="R2503" t="s">
        <v>41670</v>
      </c>
      <c r="S2503" t="s">
        <v>41671</v>
      </c>
      <c r="T2503" s="3">
        <v>41522</v>
      </c>
      <c r="U2503" t="s">
        <v>23219</v>
      </c>
      <c r="V2503" t="s">
        <v>45115</v>
      </c>
      <c r="W2503" t="s">
        <v>23220</v>
      </c>
      <c r="X2503">
        <v>892900000</v>
      </c>
      <c r="Y2503" t="s">
        <v>122</v>
      </c>
      <c r="Z2503" t="s">
        <v>123</v>
      </c>
      <c r="AA2503">
        <v>0</v>
      </c>
      <c r="AB2503" t="s">
        <v>76</v>
      </c>
      <c r="AC2503">
        <v>0</v>
      </c>
      <c r="AD2503" t="s">
        <v>76</v>
      </c>
      <c r="AE2503">
        <v>1826786</v>
      </c>
      <c r="AF2503" t="s">
        <v>40104</v>
      </c>
      <c r="AG2503" t="s">
        <v>23221</v>
      </c>
      <c r="AH2503" t="s">
        <v>23222</v>
      </c>
      <c r="AI2503" t="s">
        <v>99</v>
      </c>
      <c r="AJ2503" t="s">
        <v>41304</v>
      </c>
      <c r="AK2503" t="s">
        <v>1432</v>
      </c>
      <c r="AL2503" t="s">
        <v>1433</v>
      </c>
      <c r="AM2503">
        <v>2013</v>
      </c>
      <c r="AN2503" s="1">
        <v>41480</v>
      </c>
      <c r="AO2503" s="1">
        <v>41515</v>
      </c>
      <c r="AP2503">
        <v>4</v>
      </c>
      <c r="AQ2503" t="s">
        <v>81</v>
      </c>
      <c r="AR2503" s="4">
        <f>IF(AQ2503="M",AP2503*30.42,AP2503)</f>
        <v>121.68</v>
      </c>
      <c r="AS2503">
        <v>0</v>
      </c>
      <c r="AT2503" s="4">
        <f>AR2503+AS2503</f>
        <v>121.68</v>
      </c>
      <c r="AU2503">
        <v>2</v>
      </c>
      <c r="AV2503" s="1">
        <f>AO2503+AT2503</f>
        <v>41636.68</v>
      </c>
      <c r="AW2503" s="1">
        <v>41698</v>
      </c>
      <c r="AX2503" s="2">
        <f>IF(AV2503&gt;=AW2503,1,2)</f>
        <v>2</v>
      </c>
      <c r="AY2503" s="2" t="str">
        <f>IF((AV2503+10)&gt;=AW2503,"SAVE","LATE")</f>
        <v>LATE</v>
      </c>
      <c r="AZ2503" t="s">
        <v>82</v>
      </c>
      <c r="BA2503" t="s">
        <v>1011</v>
      </c>
      <c r="BB2503">
        <v>892215248</v>
      </c>
      <c r="BC2503">
        <v>0</v>
      </c>
      <c r="BD2503" s="9">
        <v>892215248</v>
      </c>
      <c r="BE2503" t="s">
        <v>40893</v>
      </c>
      <c r="BF2503">
        <v>0</v>
      </c>
      <c r="BG2503" t="s">
        <v>70</v>
      </c>
      <c r="BH2503">
        <v>-1</v>
      </c>
      <c r="BI2503" t="s">
        <v>23222</v>
      </c>
      <c r="BJ2503" t="s">
        <v>23222</v>
      </c>
      <c r="BK2503">
        <v>0</v>
      </c>
      <c r="BL2503" t="s">
        <v>85</v>
      </c>
      <c r="BM2503" t="s">
        <v>23223</v>
      </c>
    </row>
    <row r="2504" spans="1:65" x14ac:dyDescent="0.25">
      <c r="A2504">
        <v>2013</v>
      </c>
      <c r="B2504" t="s">
        <v>116</v>
      </c>
      <c r="C2504" t="s">
        <v>1416</v>
      </c>
      <c r="D2504" t="s">
        <v>41669</v>
      </c>
      <c r="E2504" t="s">
        <v>15622</v>
      </c>
      <c r="F2504" t="s">
        <v>15623</v>
      </c>
      <c r="G2504">
        <v>1</v>
      </c>
      <c r="H2504" t="s">
        <v>46842</v>
      </c>
      <c r="I2504" t="s">
        <v>67</v>
      </c>
      <c r="J2504" t="s">
        <v>88</v>
      </c>
      <c r="K2504">
        <v>3</v>
      </c>
      <c r="L2504" t="s">
        <v>41838</v>
      </c>
      <c r="M2504">
        <v>72000000</v>
      </c>
      <c r="N2504" t="s">
        <v>41840</v>
      </c>
      <c r="O2504" t="s">
        <v>40894</v>
      </c>
      <c r="P2504" t="s">
        <v>90</v>
      </c>
      <c r="Q2504" t="s">
        <v>41670</v>
      </c>
      <c r="R2504" t="s">
        <v>41670</v>
      </c>
      <c r="S2504" t="s">
        <v>41671</v>
      </c>
      <c r="T2504" s="3">
        <v>41522</v>
      </c>
      <c r="U2504" t="s">
        <v>24155</v>
      </c>
      <c r="V2504" t="s">
        <v>45116</v>
      </c>
      <c r="W2504" t="s">
        <v>24156</v>
      </c>
      <c r="X2504">
        <v>446400000</v>
      </c>
      <c r="Y2504" t="s">
        <v>122</v>
      </c>
      <c r="Z2504" t="s">
        <v>123</v>
      </c>
      <c r="AA2504">
        <v>0</v>
      </c>
      <c r="AB2504" t="s">
        <v>76</v>
      </c>
      <c r="AC2504">
        <v>0</v>
      </c>
      <c r="AD2504" t="s">
        <v>76</v>
      </c>
      <c r="AE2504">
        <v>1826967</v>
      </c>
      <c r="AF2504" t="s">
        <v>40104</v>
      </c>
      <c r="AG2504" t="s">
        <v>24157</v>
      </c>
      <c r="AH2504" t="s">
        <v>24158</v>
      </c>
      <c r="AI2504" t="s">
        <v>99</v>
      </c>
      <c r="AJ2504" t="s">
        <v>41304</v>
      </c>
      <c r="AK2504" t="s">
        <v>24159</v>
      </c>
      <c r="AL2504" t="s">
        <v>1433</v>
      </c>
      <c r="AM2504">
        <v>2013</v>
      </c>
      <c r="AN2504" s="1">
        <v>41480</v>
      </c>
      <c r="AO2504" s="1">
        <v>41515</v>
      </c>
      <c r="AP2504">
        <v>3</v>
      </c>
      <c r="AQ2504" t="s">
        <v>81</v>
      </c>
      <c r="AR2504" s="4">
        <f>IF(AQ2504="M",AP2504*30.42,AP2504)</f>
        <v>91.26</v>
      </c>
      <c r="AS2504">
        <v>0</v>
      </c>
      <c r="AT2504" s="4">
        <f>AR2504+AS2504</f>
        <v>91.26</v>
      </c>
      <c r="AU2504">
        <v>2</v>
      </c>
      <c r="AV2504" s="1">
        <f>AO2504+AT2504</f>
        <v>41606.26</v>
      </c>
      <c r="AW2504" s="1">
        <v>41668</v>
      </c>
      <c r="AX2504" s="2">
        <f>IF(AV2504&gt;=AW2504,1,2)</f>
        <v>2</v>
      </c>
      <c r="AY2504" s="2" t="str">
        <f>IF((AV2504+10)&gt;=AW2504,"SAVE","LATE")</f>
        <v>LATE</v>
      </c>
      <c r="AZ2504" t="s">
        <v>82</v>
      </c>
      <c r="BA2504" t="s">
        <v>1011</v>
      </c>
      <c r="BB2504">
        <v>446155805</v>
      </c>
      <c r="BC2504">
        <v>0</v>
      </c>
      <c r="BD2504" s="9">
        <v>446155805</v>
      </c>
      <c r="BE2504" t="s">
        <v>45117</v>
      </c>
      <c r="BF2504">
        <v>0</v>
      </c>
      <c r="BG2504" t="s">
        <v>70</v>
      </c>
      <c r="BH2504">
        <v>-1</v>
      </c>
      <c r="BI2504" t="s">
        <v>24160</v>
      </c>
      <c r="BJ2504" t="s">
        <v>24160</v>
      </c>
      <c r="BK2504">
        <v>0</v>
      </c>
      <c r="BL2504" t="s">
        <v>85</v>
      </c>
      <c r="BM2504" t="s">
        <v>24161</v>
      </c>
    </row>
    <row r="2505" spans="1:65" x14ac:dyDescent="0.25">
      <c r="A2505">
        <v>2013</v>
      </c>
      <c r="B2505" t="s">
        <v>116</v>
      </c>
      <c r="C2505" t="s">
        <v>1416</v>
      </c>
      <c r="D2505" t="s">
        <v>41669</v>
      </c>
      <c r="E2505" t="s">
        <v>15622</v>
      </c>
      <c r="F2505" t="s">
        <v>15623</v>
      </c>
      <c r="G2505">
        <v>1</v>
      </c>
      <c r="H2505" t="s">
        <v>46842</v>
      </c>
      <c r="I2505" t="s">
        <v>67</v>
      </c>
      <c r="J2505" t="s">
        <v>88</v>
      </c>
      <c r="K2505">
        <v>3</v>
      </c>
      <c r="L2505" t="s">
        <v>41838</v>
      </c>
      <c r="M2505">
        <v>72000000</v>
      </c>
      <c r="N2505" t="s">
        <v>41840</v>
      </c>
      <c r="O2505" t="s">
        <v>40895</v>
      </c>
      <c r="P2505" t="s">
        <v>90</v>
      </c>
      <c r="Q2505" t="s">
        <v>41670</v>
      </c>
      <c r="R2505" t="s">
        <v>41670</v>
      </c>
      <c r="S2505" t="s">
        <v>41671</v>
      </c>
      <c r="T2505" s="3">
        <v>41491</v>
      </c>
      <c r="U2505" t="s">
        <v>24310</v>
      </c>
      <c r="V2505" t="s">
        <v>45118</v>
      </c>
      <c r="W2505" t="s">
        <v>24311</v>
      </c>
      <c r="X2505">
        <v>392900000</v>
      </c>
      <c r="Y2505" t="s">
        <v>122</v>
      </c>
      <c r="Z2505" t="s">
        <v>123</v>
      </c>
      <c r="AA2505">
        <v>0</v>
      </c>
      <c r="AB2505" t="s">
        <v>76</v>
      </c>
      <c r="AC2505">
        <v>0</v>
      </c>
      <c r="AD2505" t="s">
        <v>76</v>
      </c>
      <c r="AE2505">
        <v>1827095</v>
      </c>
      <c r="AF2505" t="s">
        <v>40104</v>
      </c>
      <c r="AG2505" t="s">
        <v>24312</v>
      </c>
      <c r="AH2505" t="s">
        <v>24313</v>
      </c>
      <c r="AI2505" t="s">
        <v>39286</v>
      </c>
      <c r="AJ2505" t="s">
        <v>41304</v>
      </c>
      <c r="AK2505" t="s">
        <v>1711</v>
      </c>
      <c r="AL2505" t="s">
        <v>1712</v>
      </c>
      <c r="AM2505">
        <v>2013</v>
      </c>
      <c r="AN2505" s="1">
        <v>41485</v>
      </c>
      <c r="AO2505" s="1">
        <v>41515</v>
      </c>
      <c r="AP2505">
        <v>3</v>
      </c>
      <c r="AQ2505" t="s">
        <v>81</v>
      </c>
      <c r="AR2505" s="4">
        <f>IF(AQ2505="M",AP2505*30.42,AP2505)</f>
        <v>91.26</v>
      </c>
      <c r="AS2505">
        <v>0</v>
      </c>
      <c r="AT2505" s="4">
        <f>AR2505+AS2505</f>
        <v>91.26</v>
      </c>
      <c r="AU2505">
        <v>1</v>
      </c>
      <c r="AV2505" s="1">
        <f>AO2505+AT2505</f>
        <v>41606.26</v>
      </c>
      <c r="AW2505" s="1">
        <v>41637</v>
      </c>
      <c r="AX2505" s="2">
        <f>IF(AV2505&gt;=AW2505,1,2)</f>
        <v>2</v>
      </c>
      <c r="AY2505" s="2" t="str">
        <f>IF((AV2505+10)&gt;=AW2505,"SAVE","LATE")</f>
        <v>LATE</v>
      </c>
      <c r="AZ2505" t="s">
        <v>82</v>
      </c>
      <c r="BA2505" t="s">
        <v>1011</v>
      </c>
      <c r="BB2505">
        <v>392818606</v>
      </c>
      <c r="BC2505">
        <v>0</v>
      </c>
      <c r="BD2505" s="9">
        <v>392818606</v>
      </c>
      <c r="BE2505" t="s">
        <v>40896</v>
      </c>
      <c r="BF2505">
        <v>0</v>
      </c>
      <c r="BG2505" t="s">
        <v>70</v>
      </c>
      <c r="BH2505">
        <v>-1</v>
      </c>
      <c r="BI2505" t="s">
        <v>45119</v>
      </c>
      <c r="BJ2505" t="s">
        <v>45119</v>
      </c>
      <c r="BK2505">
        <v>0</v>
      </c>
      <c r="BL2505" t="s">
        <v>85</v>
      </c>
      <c r="BM2505" t="s">
        <v>24314</v>
      </c>
    </row>
    <row r="2506" spans="1:65" x14ac:dyDescent="0.25">
      <c r="A2506">
        <v>2013</v>
      </c>
      <c r="B2506" t="s">
        <v>116</v>
      </c>
      <c r="C2506" t="s">
        <v>1416</v>
      </c>
      <c r="D2506" t="s">
        <v>41669</v>
      </c>
      <c r="E2506" t="s">
        <v>15622</v>
      </c>
      <c r="F2506" t="s">
        <v>15623</v>
      </c>
      <c r="G2506">
        <v>1</v>
      </c>
      <c r="H2506" t="s">
        <v>46842</v>
      </c>
      <c r="I2506" t="s">
        <v>67</v>
      </c>
      <c r="J2506" t="s">
        <v>88</v>
      </c>
      <c r="K2506">
        <v>3</v>
      </c>
      <c r="L2506" t="s">
        <v>41838</v>
      </c>
      <c r="M2506">
        <v>72000000</v>
      </c>
      <c r="N2506" t="s">
        <v>41840</v>
      </c>
      <c r="O2506" t="s">
        <v>41672</v>
      </c>
      <c r="P2506" t="s">
        <v>90</v>
      </c>
      <c r="Q2506" t="s">
        <v>41670</v>
      </c>
      <c r="R2506" t="s">
        <v>41670</v>
      </c>
      <c r="S2506" t="s">
        <v>41671</v>
      </c>
      <c r="T2506" t="s">
        <v>18333</v>
      </c>
      <c r="U2506" t="s">
        <v>24815</v>
      </c>
      <c r="V2506" t="s">
        <v>45120</v>
      </c>
      <c r="W2506" t="s">
        <v>24816</v>
      </c>
      <c r="X2506">
        <v>200000000</v>
      </c>
      <c r="Y2506" t="s">
        <v>122</v>
      </c>
      <c r="Z2506" t="s">
        <v>123</v>
      </c>
      <c r="AA2506">
        <v>0</v>
      </c>
      <c r="AB2506" t="s">
        <v>76</v>
      </c>
      <c r="AC2506">
        <v>0</v>
      </c>
      <c r="AD2506" t="s">
        <v>76</v>
      </c>
      <c r="AE2506">
        <v>1915449</v>
      </c>
      <c r="AF2506" t="s">
        <v>40104</v>
      </c>
      <c r="AG2506" t="s">
        <v>24817</v>
      </c>
      <c r="AH2506" t="s">
        <v>24818</v>
      </c>
      <c r="AI2506" t="s">
        <v>39286</v>
      </c>
      <c r="AJ2506" t="s">
        <v>41304</v>
      </c>
      <c r="AK2506" t="s">
        <v>24819</v>
      </c>
      <c r="AL2506" t="s">
        <v>24820</v>
      </c>
      <c r="AM2506">
        <v>2013</v>
      </c>
      <c r="AN2506" s="1">
        <v>41405</v>
      </c>
      <c r="AO2506" s="1">
        <v>41417</v>
      </c>
      <c r="AP2506">
        <v>2</v>
      </c>
      <c r="AQ2506" t="s">
        <v>81</v>
      </c>
      <c r="AR2506" s="4">
        <f>IF(AQ2506="M",AP2506*30.42,AP2506)</f>
        <v>60.84</v>
      </c>
      <c r="AS2506">
        <v>0</v>
      </c>
      <c r="AT2506" s="4">
        <f>AR2506+AS2506</f>
        <v>60.84</v>
      </c>
      <c r="AU2506">
        <v>1</v>
      </c>
      <c r="AV2506" s="1">
        <f>AO2506+AT2506</f>
        <v>41477.839999999997</v>
      </c>
      <c r="AW2506" s="1">
        <v>41509</v>
      </c>
      <c r="AX2506" s="2">
        <f>IF(AV2506&gt;=AW2506,1,2)</f>
        <v>2</v>
      </c>
      <c r="AY2506" s="2" t="str">
        <f>IF((AV2506+10)&gt;=AW2506,"SAVE","LATE")</f>
        <v>LATE</v>
      </c>
      <c r="AZ2506" t="s">
        <v>82</v>
      </c>
      <c r="BA2506" t="s">
        <v>1011</v>
      </c>
      <c r="BB2506">
        <v>199983500</v>
      </c>
      <c r="BC2506">
        <v>0</v>
      </c>
      <c r="BD2506" s="9">
        <v>199983500</v>
      </c>
      <c r="BE2506" t="s">
        <v>45121</v>
      </c>
      <c r="BF2506">
        <v>0</v>
      </c>
      <c r="BG2506" t="s">
        <v>70</v>
      </c>
      <c r="BH2506">
        <v>-1</v>
      </c>
      <c r="BI2506" t="s">
        <v>45122</v>
      </c>
      <c r="BJ2506" t="s">
        <v>45123</v>
      </c>
      <c r="BK2506">
        <v>0</v>
      </c>
      <c r="BL2506" t="s">
        <v>85</v>
      </c>
      <c r="BM2506" t="s">
        <v>24821</v>
      </c>
    </row>
    <row r="2507" spans="1:65" x14ac:dyDescent="0.25">
      <c r="A2507">
        <v>2013</v>
      </c>
      <c r="B2507" t="s">
        <v>116</v>
      </c>
      <c r="C2507" t="s">
        <v>290</v>
      </c>
      <c r="D2507" t="s">
        <v>42966</v>
      </c>
      <c r="E2507" t="s">
        <v>927</v>
      </c>
      <c r="F2507" t="s">
        <v>25257</v>
      </c>
      <c r="G2507">
        <v>12</v>
      </c>
      <c r="H2507" t="s">
        <v>41881</v>
      </c>
      <c r="I2507" t="s">
        <v>105</v>
      </c>
      <c r="J2507" t="s">
        <v>68</v>
      </c>
      <c r="K2507">
        <v>3</v>
      </c>
      <c r="L2507" t="s">
        <v>41838</v>
      </c>
      <c r="M2507">
        <v>77000000</v>
      </c>
      <c r="N2507" t="s">
        <v>481</v>
      </c>
      <c r="O2507" t="s">
        <v>45124</v>
      </c>
      <c r="P2507" t="s">
        <v>90</v>
      </c>
      <c r="Q2507" t="s">
        <v>70</v>
      </c>
      <c r="R2507" t="s">
        <v>70</v>
      </c>
      <c r="S2507" t="s">
        <v>41671</v>
      </c>
      <c r="T2507" t="s">
        <v>22380</v>
      </c>
      <c r="U2507" t="s">
        <v>26450</v>
      </c>
      <c r="V2507" t="s">
        <v>26451</v>
      </c>
      <c r="W2507" t="s">
        <v>26452</v>
      </c>
      <c r="X2507">
        <v>90569066</v>
      </c>
      <c r="Y2507" t="s">
        <v>122</v>
      </c>
      <c r="Z2507" t="s">
        <v>123</v>
      </c>
      <c r="AA2507">
        <v>0</v>
      </c>
      <c r="AB2507" t="s">
        <v>76</v>
      </c>
      <c r="AC2507">
        <v>0</v>
      </c>
      <c r="AD2507" t="s">
        <v>76</v>
      </c>
      <c r="AE2507">
        <v>1753900</v>
      </c>
      <c r="AF2507" t="s">
        <v>40104</v>
      </c>
      <c r="AG2507">
        <v>8999993724</v>
      </c>
      <c r="AH2507" t="s">
        <v>26453</v>
      </c>
      <c r="AI2507" t="s">
        <v>99</v>
      </c>
      <c r="AJ2507" t="s">
        <v>41304</v>
      </c>
      <c r="AK2507">
        <v>3179972</v>
      </c>
      <c r="AL2507" t="s">
        <v>26454</v>
      </c>
      <c r="AM2507">
        <v>2013</v>
      </c>
      <c r="AN2507" s="1">
        <v>41495</v>
      </c>
      <c r="AO2507" s="1">
        <v>41697</v>
      </c>
      <c r="AP2507">
        <v>6</v>
      </c>
      <c r="AQ2507" t="s">
        <v>81</v>
      </c>
      <c r="AR2507" s="4">
        <f>IF(AQ2507="M",AP2507*30.42,AP2507)</f>
        <v>182.52</v>
      </c>
      <c r="AS2507">
        <v>0</v>
      </c>
      <c r="AT2507" s="4">
        <f>AR2507+AS2507</f>
        <v>182.52</v>
      </c>
      <c r="AU2507">
        <v>5</v>
      </c>
      <c r="AV2507" s="1">
        <f>AO2507+AT2507</f>
        <v>41879.519999999997</v>
      </c>
      <c r="AW2507" s="1">
        <v>42031</v>
      </c>
      <c r="AX2507" s="2">
        <f>IF(AV2507&gt;=AW2507,1,2)</f>
        <v>2</v>
      </c>
      <c r="AY2507" s="2" t="str">
        <f>IF((AV2507+10)&gt;=AW2507,"SAVE","LATE")</f>
        <v>LATE</v>
      </c>
      <c r="AZ2507" t="s">
        <v>82</v>
      </c>
      <c r="BA2507" t="s">
        <v>1011</v>
      </c>
      <c r="BB2507">
        <v>90569066</v>
      </c>
      <c r="BC2507">
        <v>0</v>
      </c>
      <c r="BD2507" s="9">
        <v>90569066</v>
      </c>
      <c r="BE2507" t="s">
        <v>45124</v>
      </c>
      <c r="BF2507">
        <v>0</v>
      </c>
      <c r="BG2507" t="s">
        <v>70</v>
      </c>
      <c r="BH2507">
        <v>-1</v>
      </c>
      <c r="BI2507" t="s">
        <v>70</v>
      </c>
      <c r="BJ2507" t="s">
        <v>70</v>
      </c>
      <c r="BK2507">
        <v>0</v>
      </c>
      <c r="BL2507" t="s">
        <v>85</v>
      </c>
      <c r="BM2507" t="s">
        <v>26455</v>
      </c>
    </row>
    <row r="2508" spans="1:65" x14ac:dyDescent="0.25">
      <c r="A2508">
        <v>2013</v>
      </c>
      <c r="B2508" t="s">
        <v>116</v>
      </c>
      <c r="C2508" t="s">
        <v>357</v>
      </c>
      <c r="D2508" t="s">
        <v>47283</v>
      </c>
      <c r="E2508" t="s">
        <v>14402</v>
      </c>
      <c r="F2508" t="s">
        <v>14403</v>
      </c>
      <c r="G2508">
        <v>12</v>
      </c>
      <c r="H2508" t="s">
        <v>41881</v>
      </c>
      <c r="I2508" t="s">
        <v>105</v>
      </c>
      <c r="J2508" t="s">
        <v>68</v>
      </c>
      <c r="K2508">
        <v>3</v>
      </c>
      <c r="L2508" t="s">
        <v>41838</v>
      </c>
      <c r="M2508">
        <v>80000000</v>
      </c>
      <c r="N2508" t="s">
        <v>348</v>
      </c>
      <c r="O2508" t="s">
        <v>25684</v>
      </c>
      <c r="P2508" t="s">
        <v>90</v>
      </c>
      <c r="Q2508" t="s">
        <v>70</v>
      </c>
      <c r="R2508" t="s">
        <v>70</v>
      </c>
      <c r="S2508" t="s">
        <v>25685</v>
      </c>
      <c r="T2508" s="3">
        <v>41619</v>
      </c>
      <c r="U2508" t="s">
        <v>25686</v>
      </c>
      <c r="V2508" t="s">
        <v>25687</v>
      </c>
      <c r="W2508" t="s">
        <v>25687</v>
      </c>
      <c r="X2508">
        <v>837358334</v>
      </c>
      <c r="Y2508" t="s">
        <v>122</v>
      </c>
      <c r="Z2508" t="s">
        <v>123</v>
      </c>
      <c r="AA2508">
        <v>0</v>
      </c>
      <c r="AB2508" t="s">
        <v>76</v>
      </c>
      <c r="AC2508">
        <v>0</v>
      </c>
      <c r="AD2508" t="s">
        <v>76</v>
      </c>
      <c r="AE2508">
        <v>1941501</v>
      </c>
      <c r="AF2508" t="s">
        <v>40104</v>
      </c>
      <c r="AG2508" t="s">
        <v>25688</v>
      </c>
      <c r="AH2508" t="s">
        <v>25689</v>
      </c>
      <c r="AI2508" t="s">
        <v>99</v>
      </c>
      <c r="AJ2508" t="s">
        <v>41304</v>
      </c>
      <c r="AK2508">
        <v>11381758</v>
      </c>
      <c r="AL2508" t="s">
        <v>25690</v>
      </c>
      <c r="AM2508">
        <v>2013</v>
      </c>
      <c r="AN2508" s="1">
        <v>41586</v>
      </c>
      <c r="AO2508" s="1">
        <v>41586</v>
      </c>
      <c r="AP2508">
        <v>6</v>
      </c>
      <c r="AQ2508" t="s">
        <v>81</v>
      </c>
      <c r="AR2508" s="4">
        <f>IF(AQ2508="M",AP2508*30.42,AP2508)</f>
        <v>182.52</v>
      </c>
      <c r="AS2508">
        <v>0</v>
      </c>
      <c r="AT2508" s="4">
        <f>AR2508+AS2508</f>
        <v>182.52</v>
      </c>
      <c r="AU2508">
        <v>3</v>
      </c>
      <c r="AV2508" s="1">
        <f>AO2508+AT2508</f>
        <v>41768.519999999997</v>
      </c>
      <c r="AW2508" s="1">
        <v>41859</v>
      </c>
      <c r="AX2508" s="2">
        <f>IF(AV2508&gt;=AW2508,1,2)</f>
        <v>2</v>
      </c>
      <c r="AY2508" s="2" t="str">
        <f>IF((AV2508+10)&gt;=AW2508,"SAVE","LATE")</f>
        <v>LATE</v>
      </c>
      <c r="AZ2508" t="s">
        <v>82</v>
      </c>
      <c r="BA2508" t="s">
        <v>1011</v>
      </c>
      <c r="BB2508">
        <v>837358334</v>
      </c>
      <c r="BC2508">
        <v>0</v>
      </c>
      <c r="BD2508" s="9">
        <v>837358334</v>
      </c>
      <c r="BE2508" t="s">
        <v>25684</v>
      </c>
      <c r="BF2508">
        <v>0</v>
      </c>
      <c r="BG2508" t="s">
        <v>70</v>
      </c>
      <c r="BH2508">
        <v>-1</v>
      </c>
      <c r="BI2508" t="s">
        <v>70</v>
      </c>
      <c r="BJ2508" t="s">
        <v>70</v>
      </c>
      <c r="BK2508">
        <v>0</v>
      </c>
      <c r="BL2508" t="s">
        <v>85</v>
      </c>
      <c r="BM2508" t="s">
        <v>25691</v>
      </c>
    </row>
    <row r="2509" spans="1:65" x14ac:dyDescent="0.25">
      <c r="A2509">
        <v>2013</v>
      </c>
      <c r="B2509" t="s">
        <v>116</v>
      </c>
      <c r="C2509" t="s">
        <v>290</v>
      </c>
      <c r="D2509" t="s">
        <v>42966</v>
      </c>
      <c r="E2509" t="s">
        <v>927</v>
      </c>
      <c r="F2509" t="s">
        <v>25257</v>
      </c>
      <c r="G2509">
        <v>12</v>
      </c>
      <c r="H2509" t="s">
        <v>41881</v>
      </c>
      <c r="I2509" t="s">
        <v>105</v>
      </c>
      <c r="J2509" t="s">
        <v>68</v>
      </c>
      <c r="K2509">
        <v>3</v>
      </c>
      <c r="L2509" t="s">
        <v>41838</v>
      </c>
      <c r="M2509">
        <v>30000000</v>
      </c>
      <c r="N2509" t="s">
        <v>41897</v>
      </c>
      <c r="O2509" t="s">
        <v>45135</v>
      </c>
      <c r="P2509" t="s">
        <v>90</v>
      </c>
      <c r="Q2509" t="s">
        <v>70</v>
      </c>
      <c r="R2509" t="s">
        <v>70</v>
      </c>
      <c r="S2509" t="s">
        <v>378</v>
      </c>
      <c r="T2509" t="s">
        <v>19980</v>
      </c>
      <c r="U2509" t="s">
        <v>25589</v>
      </c>
      <c r="V2509" t="s">
        <v>25590</v>
      </c>
      <c r="W2509" t="s">
        <v>25591</v>
      </c>
      <c r="X2509">
        <v>1046475708</v>
      </c>
      <c r="Y2509" t="s">
        <v>74</v>
      </c>
      <c r="Z2509" t="s">
        <v>75</v>
      </c>
      <c r="AA2509">
        <v>0</v>
      </c>
      <c r="AB2509" t="s">
        <v>76</v>
      </c>
      <c r="AC2509">
        <v>0</v>
      </c>
      <c r="AD2509" t="s">
        <v>76</v>
      </c>
      <c r="AE2509">
        <v>1954587</v>
      </c>
      <c r="AF2509" t="s">
        <v>40104</v>
      </c>
      <c r="AG2509">
        <v>8000947557</v>
      </c>
      <c r="AH2509" t="s">
        <v>25592</v>
      </c>
      <c r="AI2509" t="s">
        <v>99</v>
      </c>
      <c r="AJ2509" t="s">
        <v>41304</v>
      </c>
      <c r="AK2509">
        <v>79541742</v>
      </c>
      <c r="AL2509" t="s">
        <v>25593</v>
      </c>
      <c r="AM2509">
        <v>2013</v>
      </c>
      <c r="AN2509" s="1">
        <v>41586</v>
      </c>
      <c r="AO2509" s="1">
        <v>41626</v>
      </c>
      <c r="AP2509">
        <v>12</v>
      </c>
      <c r="AQ2509" t="s">
        <v>81</v>
      </c>
      <c r="AR2509" s="4">
        <f>IF(AQ2509="M",AP2509*30.42,AP2509)</f>
        <v>365.04</v>
      </c>
      <c r="AS2509">
        <v>0</v>
      </c>
      <c r="AT2509" s="4">
        <f>AR2509+AS2509</f>
        <v>365.04</v>
      </c>
      <c r="AU2509">
        <v>16</v>
      </c>
      <c r="AV2509" s="1">
        <f>AO2509+AT2509</f>
        <v>41991.040000000001</v>
      </c>
      <c r="AW2509" s="1">
        <v>42478</v>
      </c>
      <c r="AX2509" s="2">
        <f>IF(AV2509&gt;=AW2509,1,2)</f>
        <v>2</v>
      </c>
      <c r="AY2509" s="2" t="str">
        <f>IF((AV2509+10)&gt;=AW2509,"SAVE","LATE")</f>
        <v>LATE</v>
      </c>
      <c r="AZ2509" t="s">
        <v>82</v>
      </c>
      <c r="BA2509" t="s">
        <v>1011</v>
      </c>
      <c r="BB2509">
        <v>1046475708</v>
      </c>
      <c r="BC2509">
        <v>514177783</v>
      </c>
      <c r="BD2509" s="9">
        <v>1560653491</v>
      </c>
      <c r="BE2509" t="s">
        <v>45135</v>
      </c>
      <c r="BF2509">
        <v>0</v>
      </c>
      <c r="BG2509" t="s">
        <v>70</v>
      </c>
      <c r="BH2509">
        <v>-1</v>
      </c>
      <c r="BI2509" t="s">
        <v>70</v>
      </c>
      <c r="BJ2509" t="s">
        <v>70</v>
      </c>
      <c r="BK2509">
        <v>0</v>
      </c>
      <c r="BL2509" t="s">
        <v>85</v>
      </c>
      <c r="BM2509" t="s">
        <v>25594</v>
      </c>
    </row>
    <row r="2510" spans="1:65" x14ac:dyDescent="0.25">
      <c r="A2510">
        <v>2012</v>
      </c>
      <c r="B2510" t="s">
        <v>116</v>
      </c>
      <c r="C2510" t="s">
        <v>130</v>
      </c>
      <c r="D2510" t="s">
        <v>40904</v>
      </c>
      <c r="E2510" t="s">
        <v>12153</v>
      </c>
      <c r="F2510" t="s">
        <v>19540</v>
      </c>
      <c r="G2510">
        <v>11</v>
      </c>
      <c r="H2510" t="s">
        <v>41839</v>
      </c>
      <c r="I2510" t="s">
        <v>67</v>
      </c>
      <c r="J2510" t="s">
        <v>88</v>
      </c>
      <c r="K2510">
        <v>3</v>
      </c>
      <c r="L2510" t="s">
        <v>41838</v>
      </c>
      <c r="M2510">
        <v>30000000</v>
      </c>
      <c r="N2510" t="s">
        <v>41897</v>
      </c>
      <c r="O2510" t="s">
        <v>19541</v>
      </c>
      <c r="P2510" t="s">
        <v>90</v>
      </c>
      <c r="Q2510" t="s">
        <v>8714</v>
      </c>
      <c r="R2510" t="s">
        <v>8714</v>
      </c>
      <c r="S2510" t="s">
        <v>8715</v>
      </c>
      <c r="T2510" t="s">
        <v>15396</v>
      </c>
      <c r="U2510" t="s">
        <v>19542</v>
      </c>
      <c r="V2510" t="s">
        <v>19543</v>
      </c>
      <c r="W2510" t="s">
        <v>19544</v>
      </c>
      <c r="X2510">
        <v>124951552</v>
      </c>
      <c r="Y2510" t="s">
        <v>74</v>
      </c>
      <c r="Z2510" t="s">
        <v>75</v>
      </c>
      <c r="AA2510">
        <v>0</v>
      </c>
      <c r="AB2510" t="s">
        <v>76</v>
      </c>
      <c r="AC2510">
        <v>0</v>
      </c>
      <c r="AD2510" t="s">
        <v>76</v>
      </c>
      <c r="AE2510">
        <v>1477711</v>
      </c>
      <c r="AF2510" t="s">
        <v>41304</v>
      </c>
      <c r="AG2510" t="s">
        <v>19545</v>
      </c>
      <c r="AH2510" t="s">
        <v>19546</v>
      </c>
      <c r="AI2510" t="s">
        <v>99</v>
      </c>
      <c r="AJ2510" t="s">
        <v>41304</v>
      </c>
      <c r="AK2510" t="s">
        <v>19545</v>
      </c>
      <c r="AL2510" t="s">
        <v>19546</v>
      </c>
      <c r="AM2510">
        <v>2013</v>
      </c>
      <c r="AN2510" s="1">
        <v>41276</v>
      </c>
      <c r="AO2510" s="1">
        <v>41295</v>
      </c>
      <c r="AP2510">
        <v>3</v>
      </c>
      <c r="AQ2510" t="s">
        <v>81</v>
      </c>
      <c r="AR2510" s="4">
        <f>IF(AQ2510="M",AP2510*30.42,AP2510)</f>
        <v>91.26</v>
      </c>
      <c r="AS2510">
        <v>0</v>
      </c>
      <c r="AT2510" s="4">
        <f>AR2510+AS2510</f>
        <v>91.26</v>
      </c>
      <c r="AU2510">
        <v>1</v>
      </c>
      <c r="AV2510" s="1">
        <f>AO2510+AT2510</f>
        <v>41386.26</v>
      </c>
      <c r="AW2510" s="1">
        <v>41415</v>
      </c>
      <c r="AX2510" s="2">
        <f>IF(AV2510&gt;=AW2510,1,2)</f>
        <v>2</v>
      </c>
      <c r="AY2510" s="2" t="str">
        <f>IF((AV2510+10)&gt;=AW2510,"SAVE","LATE")</f>
        <v>LATE</v>
      </c>
      <c r="AZ2510" t="s">
        <v>82</v>
      </c>
      <c r="BA2510" t="s">
        <v>1011</v>
      </c>
      <c r="BB2510">
        <v>124891410</v>
      </c>
      <c r="BC2510">
        <v>60663251</v>
      </c>
      <c r="BD2510" s="9">
        <v>185554661</v>
      </c>
      <c r="BE2510" t="s">
        <v>19547</v>
      </c>
      <c r="BF2510">
        <v>0</v>
      </c>
      <c r="BG2510" t="s">
        <v>70</v>
      </c>
      <c r="BH2510">
        <v>-1</v>
      </c>
      <c r="BI2510" t="s">
        <v>19546</v>
      </c>
      <c r="BJ2510" t="s">
        <v>47364</v>
      </c>
      <c r="BK2510">
        <v>0</v>
      </c>
      <c r="BL2510" t="s">
        <v>85</v>
      </c>
      <c r="BM2510" t="s">
        <v>19548</v>
      </c>
    </row>
    <row r="2511" spans="1:65" x14ac:dyDescent="0.25">
      <c r="A2511">
        <v>2012</v>
      </c>
      <c r="B2511" t="s">
        <v>116</v>
      </c>
      <c r="C2511" t="s">
        <v>130</v>
      </c>
      <c r="D2511" t="s">
        <v>40904</v>
      </c>
      <c r="E2511" t="s">
        <v>12153</v>
      </c>
      <c r="F2511" t="s">
        <v>19540</v>
      </c>
      <c r="G2511">
        <v>11</v>
      </c>
      <c r="H2511" t="s">
        <v>41839</v>
      </c>
      <c r="I2511" t="s">
        <v>67</v>
      </c>
      <c r="J2511" t="s">
        <v>88</v>
      </c>
      <c r="K2511">
        <v>3</v>
      </c>
      <c r="L2511" t="s">
        <v>41838</v>
      </c>
      <c r="M2511">
        <v>72000000</v>
      </c>
      <c r="N2511" t="s">
        <v>41840</v>
      </c>
      <c r="O2511" t="s">
        <v>45146</v>
      </c>
      <c r="P2511" t="s">
        <v>90</v>
      </c>
      <c r="Q2511" t="s">
        <v>8714</v>
      </c>
      <c r="R2511" t="s">
        <v>8714</v>
      </c>
      <c r="S2511" t="s">
        <v>8715</v>
      </c>
      <c r="T2511" s="3">
        <v>41041</v>
      </c>
      <c r="U2511" t="s">
        <v>19670</v>
      </c>
      <c r="V2511" t="s">
        <v>19671</v>
      </c>
      <c r="W2511" t="s">
        <v>19672</v>
      </c>
      <c r="X2511">
        <v>110500000</v>
      </c>
      <c r="Y2511" t="s">
        <v>122</v>
      </c>
      <c r="Z2511" t="s">
        <v>123</v>
      </c>
      <c r="AA2511">
        <v>0</v>
      </c>
      <c r="AB2511" t="s">
        <v>76</v>
      </c>
      <c r="AC2511">
        <v>0</v>
      </c>
      <c r="AD2511" t="s">
        <v>76</v>
      </c>
      <c r="AE2511">
        <v>1477827</v>
      </c>
      <c r="AF2511" t="s">
        <v>41304</v>
      </c>
      <c r="AG2511" t="s">
        <v>19673</v>
      </c>
      <c r="AH2511" t="s">
        <v>19674</v>
      </c>
      <c r="AI2511" t="s">
        <v>99</v>
      </c>
      <c r="AJ2511" t="s">
        <v>41304</v>
      </c>
      <c r="AK2511" t="s">
        <v>19673</v>
      </c>
      <c r="AL2511" t="s">
        <v>19674</v>
      </c>
      <c r="AM2511">
        <v>2013</v>
      </c>
      <c r="AN2511" s="1">
        <v>41278</v>
      </c>
      <c r="AO2511" s="1">
        <v>41295</v>
      </c>
      <c r="AP2511">
        <v>4</v>
      </c>
      <c r="AQ2511" t="s">
        <v>81</v>
      </c>
      <c r="AR2511" s="4">
        <f>IF(AQ2511="M",AP2511*30.42,AP2511)</f>
        <v>121.68</v>
      </c>
      <c r="AS2511">
        <v>0</v>
      </c>
      <c r="AT2511" s="4">
        <f>AR2511+AS2511</f>
        <v>121.68</v>
      </c>
      <c r="AU2511">
        <v>2</v>
      </c>
      <c r="AV2511" s="1">
        <f>AO2511+AT2511</f>
        <v>41416.68</v>
      </c>
      <c r="AW2511" s="1">
        <v>41476</v>
      </c>
      <c r="AX2511" s="2">
        <f>IF(AV2511&gt;=AW2511,1,2)</f>
        <v>2</v>
      </c>
      <c r="AY2511" s="2" t="str">
        <f>IF((AV2511+10)&gt;=AW2511,"SAVE","LATE")</f>
        <v>LATE</v>
      </c>
      <c r="AZ2511" t="s">
        <v>82</v>
      </c>
      <c r="BA2511" t="s">
        <v>1011</v>
      </c>
      <c r="BB2511">
        <v>110499999</v>
      </c>
      <c r="BC2511">
        <v>39530109</v>
      </c>
      <c r="BD2511" s="9">
        <v>150030108</v>
      </c>
      <c r="BE2511" t="s">
        <v>45147</v>
      </c>
      <c r="BF2511">
        <v>0</v>
      </c>
      <c r="BG2511" t="s">
        <v>70</v>
      </c>
      <c r="BH2511">
        <v>-1</v>
      </c>
      <c r="BI2511" t="s">
        <v>19674</v>
      </c>
      <c r="BJ2511" t="s">
        <v>19675</v>
      </c>
      <c r="BK2511">
        <v>0</v>
      </c>
      <c r="BL2511" t="s">
        <v>85</v>
      </c>
      <c r="BM2511" t="s">
        <v>19676</v>
      </c>
    </row>
    <row r="2512" spans="1:65" x14ac:dyDescent="0.25">
      <c r="A2512">
        <v>2013</v>
      </c>
      <c r="B2512" t="s">
        <v>116</v>
      </c>
      <c r="C2512" t="s">
        <v>130</v>
      </c>
      <c r="D2512" t="s">
        <v>40904</v>
      </c>
      <c r="E2512" t="s">
        <v>12153</v>
      </c>
      <c r="F2512" t="s">
        <v>19540</v>
      </c>
      <c r="G2512">
        <v>1</v>
      </c>
      <c r="H2512" t="s">
        <v>46842</v>
      </c>
      <c r="I2512" t="s">
        <v>67</v>
      </c>
      <c r="J2512" t="s">
        <v>88</v>
      </c>
      <c r="K2512">
        <v>3</v>
      </c>
      <c r="L2512" t="s">
        <v>41838</v>
      </c>
      <c r="M2512">
        <v>30000000</v>
      </c>
      <c r="N2512" t="s">
        <v>41897</v>
      </c>
      <c r="O2512" t="s">
        <v>45148</v>
      </c>
      <c r="P2512" t="s">
        <v>90</v>
      </c>
      <c r="Q2512" t="s">
        <v>8714</v>
      </c>
      <c r="R2512" t="s">
        <v>8714</v>
      </c>
      <c r="S2512" t="s">
        <v>8715</v>
      </c>
      <c r="T2512" t="s">
        <v>19662</v>
      </c>
      <c r="U2512" t="s">
        <v>23478</v>
      </c>
      <c r="V2512" t="s">
        <v>23479</v>
      </c>
      <c r="W2512" t="s">
        <v>23480</v>
      </c>
      <c r="X2512">
        <v>736519255</v>
      </c>
      <c r="Y2512" t="s">
        <v>74</v>
      </c>
      <c r="Z2512" t="s">
        <v>75</v>
      </c>
      <c r="AA2512">
        <v>0</v>
      </c>
      <c r="AB2512" t="s">
        <v>76</v>
      </c>
      <c r="AC2512">
        <v>0</v>
      </c>
      <c r="AD2512" t="s">
        <v>76</v>
      </c>
      <c r="AE2512">
        <v>2593872</v>
      </c>
      <c r="AF2512" t="s">
        <v>40104</v>
      </c>
      <c r="AG2512" t="s">
        <v>23481</v>
      </c>
      <c r="AH2512" t="s">
        <v>23482</v>
      </c>
      <c r="AI2512" t="s">
        <v>99</v>
      </c>
      <c r="AJ2512" t="s">
        <v>41304</v>
      </c>
      <c r="AK2512" t="s">
        <v>23483</v>
      </c>
      <c r="AL2512" t="s">
        <v>2779</v>
      </c>
      <c r="AM2512">
        <v>2013</v>
      </c>
      <c r="AN2512" s="1">
        <v>41463</v>
      </c>
      <c r="AO2512" s="1">
        <v>41513</v>
      </c>
      <c r="AP2512">
        <v>4</v>
      </c>
      <c r="AQ2512" t="s">
        <v>81</v>
      </c>
      <c r="AR2512" s="4">
        <f>IF(AQ2512="M",AP2512*30.42,AP2512)</f>
        <v>121.68</v>
      </c>
      <c r="AS2512">
        <v>20</v>
      </c>
      <c r="AT2512" s="4">
        <f>AR2512+AS2512</f>
        <v>141.68</v>
      </c>
      <c r="AU2512">
        <v>3</v>
      </c>
      <c r="AV2512" s="1">
        <f>AO2512+AT2512</f>
        <v>41654.68</v>
      </c>
      <c r="AW2512" s="1">
        <v>41746</v>
      </c>
      <c r="AX2512" s="2">
        <f>IF(AV2512&gt;=AW2512,1,2)</f>
        <v>2</v>
      </c>
      <c r="AY2512" s="2" t="str">
        <f>IF((AV2512+10)&gt;=AW2512,"SAVE","LATE")</f>
        <v>LATE</v>
      </c>
      <c r="AZ2512" t="s">
        <v>82</v>
      </c>
      <c r="BA2512" t="s">
        <v>1011</v>
      </c>
      <c r="BB2512">
        <v>736519255</v>
      </c>
      <c r="BC2512">
        <v>190331120</v>
      </c>
      <c r="BD2512" s="9">
        <v>926850375</v>
      </c>
      <c r="BE2512" t="s">
        <v>45148</v>
      </c>
      <c r="BF2512">
        <v>0</v>
      </c>
      <c r="BG2512" t="s">
        <v>70</v>
      </c>
      <c r="BH2512">
        <v>-1</v>
      </c>
      <c r="BI2512" t="s">
        <v>23484</v>
      </c>
      <c r="BJ2512" t="s">
        <v>23485</v>
      </c>
      <c r="BK2512">
        <v>0</v>
      </c>
      <c r="BL2512" t="s">
        <v>85</v>
      </c>
      <c r="BM2512" t="s">
        <v>23486</v>
      </c>
    </row>
    <row r="2513" spans="1:65" x14ac:dyDescent="0.25">
      <c r="A2513">
        <v>2013</v>
      </c>
      <c r="B2513" t="s">
        <v>116</v>
      </c>
      <c r="C2513" t="s">
        <v>130</v>
      </c>
      <c r="D2513" t="s">
        <v>40906</v>
      </c>
      <c r="E2513" t="s">
        <v>11342</v>
      </c>
      <c r="F2513" t="s">
        <v>25087</v>
      </c>
      <c r="G2513">
        <v>13</v>
      </c>
      <c r="H2513" t="s">
        <v>41891</v>
      </c>
      <c r="I2513" t="s">
        <v>67</v>
      </c>
      <c r="J2513" t="s">
        <v>88</v>
      </c>
      <c r="K2513">
        <v>3</v>
      </c>
      <c r="L2513" t="s">
        <v>41838</v>
      </c>
      <c r="M2513">
        <v>30000000</v>
      </c>
      <c r="N2513" t="s">
        <v>41897</v>
      </c>
      <c r="O2513" t="s">
        <v>25088</v>
      </c>
      <c r="P2513" t="s">
        <v>90</v>
      </c>
      <c r="Q2513" t="s">
        <v>19778</v>
      </c>
      <c r="R2513" t="s">
        <v>19778</v>
      </c>
      <c r="S2513" t="s">
        <v>25089</v>
      </c>
      <c r="T2513" s="3">
        <v>41619</v>
      </c>
      <c r="U2513" t="s">
        <v>25090</v>
      </c>
      <c r="V2513" t="s">
        <v>25091</v>
      </c>
      <c r="W2513" t="s">
        <v>25092</v>
      </c>
      <c r="X2513">
        <v>16495835</v>
      </c>
      <c r="Y2513" t="s">
        <v>74</v>
      </c>
      <c r="Z2513" t="s">
        <v>75</v>
      </c>
      <c r="AA2513">
        <v>0</v>
      </c>
      <c r="AB2513" t="s">
        <v>76</v>
      </c>
      <c r="AC2513">
        <v>0</v>
      </c>
      <c r="AD2513" t="s">
        <v>76</v>
      </c>
      <c r="AE2513">
        <v>1964890</v>
      </c>
      <c r="AF2513" t="s">
        <v>40104</v>
      </c>
      <c r="AG2513" t="s">
        <v>25093</v>
      </c>
      <c r="AH2513" t="s">
        <v>25094</v>
      </c>
      <c r="AI2513" t="s">
        <v>99</v>
      </c>
      <c r="AJ2513" t="s">
        <v>41304</v>
      </c>
      <c r="AK2513">
        <v>11335546</v>
      </c>
      <c r="AL2513" t="s">
        <v>12744</v>
      </c>
      <c r="AM2513">
        <v>2013</v>
      </c>
      <c r="AN2513" s="1">
        <v>41596</v>
      </c>
      <c r="AO2513" s="1">
        <v>41596</v>
      </c>
      <c r="AP2513">
        <v>1</v>
      </c>
      <c r="AQ2513" t="s">
        <v>81</v>
      </c>
      <c r="AR2513" s="4">
        <f>IF(AQ2513="M",AP2513*30.42,AP2513)</f>
        <v>30.42</v>
      </c>
      <c r="AS2513">
        <v>0</v>
      </c>
      <c r="AT2513" s="4">
        <f>AR2513+AS2513</f>
        <v>30.42</v>
      </c>
      <c r="AU2513">
        <v>2</v>
      </c>
      <c r="AV2513" s="1">
        <f>AO2513+AT2513</f>
        <v>41626.42</v>
      </c>
      <c r="AW2513" s="1">
        <v>41688</v>
      </c>
      <c r="AX2513" s="2">
        <f>IF(AV2513&gt;=AW2513,1,2)</f>
        <v>2</v>
      </c>
      <c r="AY2513" s="2" t="str">
        <f>IF((AV2513+10)&gt;=AW2513,"SAVE","LATE")</f>
        <v>LATE</v>
      </c>
      <c r="AZ2513" t="s">
        <v>82</v>
      </c>
      <c r="BA2513" t="s">
        <v>1011</v>
      </c>
      <c r="BB2513">
        <v>15147468</v>
      </c>
      <c r="BC2513">
        <v>0</v>
      </c>
      <c r="BD2513" s="9">
        <v>15147468</v>
      </c>
      <c r="BE2513" t="s">
        <v>25088</v>
      </c>
      <c r="BF2513">
        <v>0</v>
      </c>
      <c r="BG2513" t="s">
        <v>70</v>
      </c>
      <c r="BH2513">
        <v>-1</v>
      </c>
      <c r="BI2513" t="s">
        <v>70</v>
      </c>
      <c r="BJ2513" t="s">
        <v>70</v>
      </c>
      <c r="BK2513">
        <v>0</v>
      </c>
      <c r="BL2513" t="s">
        <v>85</v>
      </c>
      <c r="BM2513" t="s">
        <v>25095</v>
      </c>
    </row>
    <row r="2514" spans="1:65" x14ac:dyDescent="0.25">
      <c r="A2514">
        <v>2013</v>
      </c>
      <c r="B2514" t="s">
        <v>116</v>
      </c>
      <c r="C2514" t="s">
        <v>357</v>
      </c>
      <c r="D2514" t="s">
        <v>47283</v>
      </c>
      <c r="E2514" t="s">
        <v>14402</v>
      </c>
      <c r="F2514" t="s">
        <v>14403</v>
      </c>
      <c r="G2514">
        <v>12</v>
      </c>
      <c r="H2514" t="s">
        <v>41881</v>
      </c>
      <c r="I2514" t="s">
        <v>105</v>
      </c>
      <c r="J2514" t="s">
        <v>68</v>
      </c>
      <c r="K2514">
        <v>3</v>
      </c>
      <c r="L2514" t="s">
        <v>41838</v>
      </c>
      <c r="M2514">
        <v>80000000</v>
      </c>
      <c r="N2514" t="s">
        <v>348</v>
      </c>
      <c r="O2514" t="s">
        <v>26305</v>
      </c>
      <c r="P2514" t="s">
        <v>90</v>
      </c>
      <c r="Q2514" t="s">
        <v>70</v>
      </c>
      <c r="R2514" t="s">
        <v>70</v>
      </c>
      <c r="S2514" t="s">
        <v>39932</v>
      </c>
      <c r="T2514" t="s">
        <v>18590</v>
      </c>
      <c r="U2514" t="s">
        <v>26306</v>
      </c>
      <c r="V2514" t="s">
        <v>26307</v>
      </c>
      <c r="W2514" t="s">
        <v>26307</v>
      </c>
      <c r="X2514">
        <v>203016308</v>
      </c>
      <c r="Y2514" t="s">
        <v>122</v>
      </c>
      <c r="Z2514" t="s">
        <v>123</v>
      </c>
      <c r="AA2514">
        <v>0</v>
      </c>
      <c r="AB2514" t="s">
        <v>76</v>
      </c>
      <c r="AC2514">
        <v>0</v>
      </c>
      <c r="AD2514" t="s">
        <v>76</v>
      </c>
      <c r="AE2514">
        <v>1830417</v>
      </c>
      <c r="AF2514" t="s">
        <v>40104</v>
      </c>
      <c r="AG2514" t="s">
        <v>26308</v>
      </c>
      <c r="AH2514" t="s">
        <v>26309</v>
      </c>
      <c r="AI2514" t="s">
        <v>99</v>
      </c>
      <c r="AJ2514" t="s">
        <v>41304</v>
      </c>
      <c r="AK2514">
        <v>19332769</v>
      </c>
      <c r="AL2514" t="s">
        <v>26310</v>
      </c>
      <c r="AM2514">
        <v>2013</v>
      </c>
      <c r="AN2514" s="1">
        <v>41487</v>
      </c>
      <c r="AO2514" s="1">
        <v>41487</v>
      </c>
      <c r="AP2514">
        <v>8</v>
      </c>
      <c r="AQ2514" t="s">
        <v>81</v>
      </c>
      <c r="AR2514" s="4">
        <f>IF(AQ2514="M",AP2514*30.42,AP2514)</f>
        <v>243.36</v>
      </c>
      <c r="AS2514">
        <v>0</v>
      </c>
      <c r="AT2514" s="4">
        <f>AR2514+AS2514</f>
        <v>243.36</v>
      </c>
      <c r="AU2514">
        <v>5</v>
      </c>
      <c r="AV2514" s="1">
        <f>AO2514+AT2514</f>
        <v>41730.36</v>
      </c>
      <c r="AW2514" s="1">
        <v>41883</v>
      </c>
      <c r="AX2514" s="2">
        <f>IF(AV2514&gt;=AW2514,1,2)</f>
        <v>2</v>
      </c>
      <c r="AY2514" s="2" t="str">
        <f>IF((AV2514+10)&gt;=AW2514,"SAVE","LATE")</f>
        <v>LATE</v>
      </c>
      <c r="AZ2514" t="s">
        <v>82</v>
      </c>
      <c r="BA2514" t="s">
        <v>1011</v>
      </c>
      <c r="BB2514">
        <v>203016308</v>
      </c>
      <c r="BC2514">
        <v>0</v>
      </c>
      <c r="BD2514" s="9">
        <v>203016308</v>
      </c>
      <c r="BE2514" t="s">
        <v>26305</v>
      </c>
      <c r="BF2514">
        <v>0</v>
      </c>
      <c r="BG2514" t="s">
        <v>70</v>
      </c>
      <c r="BH2514">
        <v>-1</v>
      </c>
      <c r="BI2514" t="s">
        <v>70</v>
      </c>
      <c r="BJ2514" t="s">
        <v>70</v>
      </c>
      <c r="BK2514">
        <v>0</v>
      </c>
      <c r="BL2514" t="s">
        <v>85</v>
      </c>
      <c r="BM2514" t="s">
        <v>26311</v>
      </c>
    </row>
    <row r="2515" spans="1:65" x14ac:dyDescent="0.25">
      <c r="A2515">
        <v>2013</v>
      </c>
      <c r="B2515" t="s">
        <v>116</v>
      </c>
      <c r="C2515" t="s">
        <v>290</v>
      </c>
      <c r="D2515" t="s">
        <v>42966</v>
      </c>
      <c r="E2515" t="s">
        <v>927</v>
      </c>
      <c r="F2515" t="s">
        <v>25257</v>
      </c>
      <c r="G2515">
        <v>12</v>
      </c>
      <c r="H2515" t="s">
        <v>41881</v>
      </c>
      <c r="I2515" t="s">
        <v>67</v>
      </c>
      <c r="J2515" t="s">
        <v>68</v>
      </c>
      <c r="K2515">
        <v>3</v>
      </c>
      <c r="L2515" t="s">
        <v>41838</v>
      </c>
      <c r="M2515">
        <v>77000000</v>
      </c>
      <c r="N2515" t="s">
        <v>481</v>
      </c>
      <c r="O2515" t="s">
        <v>45159</v>
      </c>
      <c r="P2515" t="s">
        <v>90</v>
      </c>
      <c r="Q2515" t="s">
        <v>70</v>
      </c>
      <c r="R2515" t="s">
        <v>70</v>
      </c>
      <c r="S2515" t="s">
        <v>39932</v>
      </c>
      <c r="T2515" t="s">
        <v>18543</v>
      </c>
      <c r="U2515" t="s">
        <v>26487</v>
      </c>
      <c r="V2515" t="s">
        <v>26488</v>
      </c>
      <c r="W2515" t="s">
        <v>26489</v>
      </c>
      <c r="X2515">
        <v>74597266</v>
      </c>
      <c r="Y2515" t="s">
        <v>122</v>
      </c>
      <c r="Z2515" t="s">
        <v>123</v>
      </c>
      <c r="AA2515">
        <v>0</v>
      </c>
      <c r="AB2515" t="s">
        <v>76</v>
      </c>
      <c r="AC2515">
        <v>0</v>
      </c>
      <c r="AD2515" t="s">
        <v>76</v>
      </c>
      <c r="AE2515">
        <v>1707940</v>
      </c>
      <c r="AF2515" t="s">
        <v>145</v>
      </c>
      <c r="AG2515">
        <v>8999993985</v>
      </c>
      <c r="AH2515" t="s">
        <v>26309</v>
      </c>
      <c r="AI2515" t="s">
        <v>39286</v>
      </c>
      <c r="AJ2515" t="s">
        <v>41304</v>
      </c>
      <c r="AK2515">
        <v>19332769</v>
      </c>
      <c r="AL2515" t="s">
        <v>26310</v>
      </c>
      <c r="AM2515">
        <v>2013</v>
      </c>
      <c r="AN2515" s="1">
        <v>41473</v>
      </c>
      <c r="AO2515" s="1">
        <v>41477</v>
      </c>
      <c r="AP2515">
        <v>5</v>
      </c>
      <c r="AQ2515" t="s">
        <v>81</v>
      </c>
      <c r="AR2515" s="4">
        <f>IF(AQ2515="M",AP2515*30.42,AP2515)</f>
        <v>152.10000000000002</v>
      </c>
      <c r="AS2515">
        <v>0</v>
      </c>
      <c r="AT2515" s="4">
        <f>AR2515+AS2515</f>
        <v>152.10000000000002</v>
      </c>
      <c r="AU2515">
        <v>11</v>
      </c>
      <c r="AV2515" s="1">
        <f>AO2515+AT2515</f>
        <v>41629.1</v>
      </c>
      <c r="AW2515" s="1">
        <v>41965</v>
      </c>
      <c r="AX2515" s="2">
        <f>IF(AV2515&gt;=AW2515,1,2)</f>
        <v>2</v>
      </c>
      <c r="AY2515" s="2" t="str">
        <f>IF((AV2515+10)&gt;=AW2515,"SAVE","LATE")</f>
        <v>LATE</v>
      </c>
      <c r="AZ2515" t="s">
        <v>82</v>
      </c>
      <c r="BA2515" t="s">
        <v>1011</v>
      </c>
      <c r="BB2515">
        <v>74597266</v>
      </c>
      <c r="BC2515">
        <v>0</v>
      </c>
      <c r="BD2515" s="9">
        <v>74597266</v>
      </c>
      <c r="BE2515" t="s">
        <v>45159</v>
      </c>
      <c r="BF2515">
        <v>0</v>
      </c>
      <c r="BG2515" t="s">
        <v>70</v>
      </c>
      <c r="BH2515">
        <v>-1</v>
      </c>
      <c r="BI2515" t="s">
        <v>70</v>
      </c>
      <c r="BJ2515" t="s">
        <v>70</v>
      </c>
      <c r="BK2515">
        <v>0</v>
      </c>
      <c r="BL2515" t="s">
        <v>85</v>
      </c>
      <c r="BM2515" t="s">
        <v>26490</v>
      </c>
    </row>
    <row r="2516" spans="1:65" x14ac:dyDescent="0.25">
      <c r="A2516">
        <v>2013</v>
      </c>
      <c r="B2516" t="s">
        <v>116</v>
      </c>
      <c r="C2516" t="s">
        <v>130</v>
      </c>
      <c r="D2516" t="s">
        <v>40909</v>
      </c>
      <c r="E2516" t="s">
        <v>11303</v>
      </c>
      <c r="F2516" t="s">
        <v>19777</v>
      </c>
      <c r="G2516">
        <v>11</v>
      </c>
      <c r="H2516" t="s">
        <v>41839</v>
      </c>
      <c r="I2516" t="s">
        <v>67</v>
      </c>
      <c r="J2516" t="s">
        <v>88</v>
      </c>
      <c r="K2516">
        <v>3</v>
      </c>
      <c r="L2516" t="s">
        <v>41838</v>
      </c>
      <c r="M2516">
        <v>72000000</v>
      </c>
      <c r="N2516" t="s">
        <v>41840</v>
      </c>
      <c r="O2516" t="s">
        <v>45161</v>
      </c>
      <c r="P2516" t="s">
        <v>90</v>
      </c>
      <c r="Q2516" t="s">
        <v>19778</v>
      </c>
      <c r="R2516" t="s">
        <v>19778</v>
      </c>
      <c r="S2516" t="s">
        <v>12835</v>
      </c>
      <c r="T2516" t="s">
        <v>15361</v>
      </c>
      <c r="U2516" t="s">
        <v>19779</v>
      </c>
      <c r="V2516" t="s">
        <v>19780</v>
      </c>
      <c r="W2516" t="s">
        <v>19781</v>
      </c>
      <c r="X2516">
        <v>96423596</v>
      </c>
      <c r="Y2516" t="s">
        <v>122</v>
      </c>
      <c r="Z2516" t="s">
        <v>123</v>
      </c>
      <c r="AA2516">
        <v>0</v>
      </c>
      <c r="AB2516" t="s">
        <v>76</v>
      </c>
      <c r="AC2516">
        <v>0</v>
      </c>
      <c r="AD2516" t="s">
        <v>76</v>
      </c>
      <c r="AE2516">
        <v>1598531</v>
      </c>
      <c r="AF2516" t="s">
        <v>41304</v>
      </c>
      <c r="AG2516">
        <v>79952649</v>
      </c>
      <c r="AH2516" t="s">
        <v>19782</v>
      </c>
      <c r="AI2516" t="s">
        <v>99</v>
      </c>
      <c r="AJ2516" t="s">
        <v>41304</v>
      </c>
      <c r="AK2516" t="s">
        <v>19783</v>
      </c>
      <c r="AL2516" t="s">
        <v>19784</v>
      </c>
      <c r="AM2516">
        <v>2013</v>
      </c>
      <c r="AN2516" s="1">
        <v>41423</v>
      </c>
      <c r="AO2516" s="1">
        <v>41429</v>
      </c>
      <c r="AP2516">
        <v>3</v>
      </c>
      <c r="AQ2516" t="s">
        <v>81</v>
      </c>
      <c r="AR2516" s="4">
        <f>IF(AQ2516="M",AP2516*30.42,AP2516)</f>
        <v>91.26</v>
      </c>
      <c r="AS2516">
        <v>0</v>
      </c>
      <c r="AT2516" s="4">
        <f>AR2516+AS2516</f>
        <v>91.26</v>
      </c>
      <c r="AU2516">
        <v>1</v>
      </c>
      <c r="AV2516" s="1">
        <f>AO2516+AT2516</f>
        <v>41520.26</v>
      </c>
      <c r="AW2516" s="1">
        <v>41551</v>
      </c>
      <c r="AX2516" s="2">
        <f>IF(AV2516&gt;=AW2516,1,2)</f>
        <v>2</v>
      </c>
      <c r="AY2516" s="2" t="str">
        <f>IF((AV2516+10)&gt;=AW2516,"SAVE","LATE")</f>
        <v>LATE</v>
      </c>
      <c r="AZ2516" t="s">
        <v>82</v>
      </c>
      <c r="BA2516" t="s">
        <v>1011</v>
      </c>
      <c r="BB2516">
        <v>96423595</v>
      </c>
      <c r="BC2516">
        <v>4328424</v>
      </c>
      <c r="BD2516" s="9">
        <v>100752019</v>
      </c>
      <c r="BE2516" t="s">
        <v>45162</v>
      </c>
      <c r="BF2516">
        <v>0</v>
      </c>
      <c r="BG2516" t="s">
        <v>70</v>
      </c>
      <c r="BH2516">
        <v>-1</v>
      </c>
      <c r="BI2516" t="s">
        <v>39934</v>
      </c>
      <c r="BJ2516" t="s">
        <v>39935</v>
      </c>
      <c r="BK2516">
        <v>0</v>
      </c>
      <c r="BL2516" t="s">
        <v>85</v>
      </c>
      <c r="BM2516" t="s">
        <v>19785</v>
      </c>
    </row>
    <row r="2517" spans="1:65" x14ac:dyDescent="0.25">
      <c r="A2517">
        <v>2012</v>
      </c>
      <c r="B2517" t="s">
        <v>116</v>
      </c>
      <c r="C2517" t="s">
        <v>130</v>
      </c>
      <c r="D2517" t="s">
        <v>40909</v>
      </c>
      <c r="E2517" t="s">
        <v>11303</v>
      </c>
      <c r="F2517" t="s">
        <v>19777</v>
      </c>
      <c r="G2517">
        <v>11</v>
      </c>
      <c r="H2517" t="s">
        <v>41839</v>
      </c>
      <c r="I2517" t="s">
        <v>67</v>
      </c>
      <c r="J2517" t="s">
        <v>88</v>
      </c>
      <c r="K2517">
        <v>3</v>
      </c>
      <c r="L2517" t="s">
        <v>41838</v>
      </c>
      <c r="M2517">
        <v>72000000</v>
      </c>
      <c r="N2517" t="s">
        <v>41840</v>
      </c>
      <c r="O2517" t="s">
        <v>20165</v>
      </c>
      <c r="P2517" t="s">
        <v>90</v>
      </c>
      <c r="Q2517" t="s">
        <v>19778</v>
      </c>
      <c r="R2517" t="s">
        <v>19778</v>
      </c>
      <c r="S2517" t="s">
        <v>12835</v>
      </c>
      <c r="T2517" s="3">
        <v>41102</v>
      </c>
      <c r="U2517" t="s">
        <v>20166</v>
      </c>
      <c r="V2517" t="s">
        <v>20167</v>
      </c>
      <c r="W2517" t="s">
        <v>20168</v>
      </c>
      <c r="X2517">
        <v>35000000</v>
      </c>
      <c r="Y2517" t="s">
        <v>122</v>
      </c>
      <c r="Z2517" t="s">
        <v>123</v>
      </c>
      <c r="AA2517">
        <v>0</v>
      </c>
      <c r="AB2517" t="s">
        <v>76</v>
      </c>
      <c r="AC2517">
        <v>0</v>
      </c>
      <c r="AD2517" t="s">
        <v>76</v>
      </c>
      <c r="AE2517">
        <v>1301495</v>
      </c>
      <c r="AF2517" t="s">
        <v>145</v>
      </c>
      <c r="AG2517" t="s">
        <v>20169</v>
      </c>
      <c r="AH2517" t="s">
        <v>20170</v>
      </c>
      <c r="AI2517" t="s">
        <v>99</v>
      </c>
      <c r="AJ2517" t="s">
        <v>41304</v>
      </c>
      <c r="AK2517" t="s">
        <v>20171</v>
      </c>
      <c r="AL2517" t="s">
        <v>20170</v>
      </c>
      <c r="AM2517">
        <v>2013</v>
      </c>
      <c r="AN2517" s="1">
        <v>41284</v>
      </c>
      <c r="AO2517" s="1">
        <v>41290</v>
      </c>
      <c r="AP2517">
        <v>2</v>
      </c>
      <c r="AQ2517" t="s">
        <v>81</v>
      </c>
      <c r="AR2517" s="4">
        <f>IF(AQ2517="M",AP2517*30.42,AP2517)</f>
        <v>60.84</v>
      </c>
      <c r="AS2517">
        <v>0</v>
      </c>
      <c r="AT2517" s="4">
        <f>AR2517+AS2517</f>
        <v>60.84</v>
      </c>
      <c r="AU2517">
        <v>1</v>
      </c>
      <c r="AV2517" s="1">
        <f>AO2517+AT2517</f>
        <v>41350.839999999997</v>
      </c>
      <c r="AW2517" s="1">
        <v>41380</v>
      </c>
      <c r="AX2517" s="2">
        <f>IF(AV2517&gt;=AW2517,1,2)</f>
        <v>2</v>
      </c>
      <c r="AY2517" s="2" t="str">
        <f>IF((AV2517+10)&gt;=AW2517,"SAVE","LATE")</f>
        <v>LATE</v>
      </c>
      <c r="AZ2517" t="s">
        <v>82</v>
      </c>
      <c r="BA2517" t="s">
        <v>1011</v>
      </c>
      <c r="BB2517">
        <v>34970000</v>
      </c>
      <c r="BC2517">
        <v>17128212</v>
      </c>
      <c r="BD2517" s="9">
        <v>52098212</v>
      </c>
      <c r="BE2517" t="s">
        <v>20165</v>
      </c>
      <c r="BF2517">
        <v>0</v>
      </c>
      <c r="BG2517" t="s">
        <v>70</v>
      </c>
      <c r="BH2517">
        <v>-1</v>
      </c>
      <c r="BI2517" t="s">
        <v>20172</v>
      </c>
      <c r="BJ2517" t="s">
        <v>20173</v>
      </c>
      <c r="BK2517">
        <v>0</v>
      </c>
      <c r="BL2517" t="s">
        <v>85</v>
      </c>
      <c r="BM2517" t="s">
        <v>20174</v>
      </c>
    </row>
    <row r="2518" spans="1:65" x14ac:dyDescent="0.25">
      <c r="A2518">
        <v>2013</v>
      </c>
      <c r="B2518" t="s">
        <v>116</v>
      </c>
      <c r="C2518" t="s">
        <v>130</v>
      </c>
      <c r="D2518" t="s">
        <v>40909</v>
      </c>
      <c r="E2518" t="s">
        <v>11303</v>
      </c>
      <c r="F2518" t="s">
        <v>19777</v>
      </c>
      <c r="G2518">
        <v>11</v>
      </c>
      <c r="H2518" t="s">
        <v>41839</v>
      </c>
      <c r="I2518" t="s">
        <v>67</v>
      </c>
      <c r="J2518" t="s">
        <v>88</v>
      </c>
      <c r="K2518">
        <v>3</v>
      </c>
      <c r="L2518" t="s">
        <v>41838</v>
      </c>
      <c r="M2518">
        <v>72000000</v>
      </c>
      <c r="N2518" t="s">
        <v>41840</v>
      </c>
      <c r="O2518" t="s">
        <v>20190</v>
      </c>
      <c r="P2518" t="s">
        <v>90</v>
      </c>
      <c r="Q2518" t="s">
        <v>19778</v>
      </c>
      <c r="R2518" t="s">
        <v>19778</v>
      </c>
      <c r="S2518" t="s">
        <v>12835</v>
      </c>
      <c r="T2518" t="s">
        <v>18835</v>
      </c>
      <c r="U2518" t="s">
        <v>20191</v>
      </c>
      <c r="V2518" t="s">
        <v>20192</v>
      </c>
      <c r="W2518" t="s">
        <v>20193</v>
      </c>
      <c r="X2518">
        <v>26997566</v>
      </c>
      <c r="Y2518" t="s">
        <v>122</v>
      </c>
      <c r="Z2518" t="s">
        <v>123</v>
      </c>
      <c r="AA2518">
        <v>0</v>
      </c>
      <c r="AB2518" t="s">
        <v>76</v>
      </c>
      <c r="AC2518">
        <v>0</v>
      </c>
      <c r="AD2518" t="s">
        <v>76</v>
      </c>
      <c r="AE2518">
        <v>1578089</v>
      </c>
      <c r="AF2518" t="s">
        <v>145</v>
      </c>
      <c r="AG2518" t="s">
        <v>20194</v>
      </c>
      <c r="AH2518" t="s">
        <v>20195</v>
      </c>
      <c r="AI2518" t="s">
        <v>99</v>
      </c>
      <c r="AJ2518" t="s">
        <v>41304</v>
      </c>
      <c r="AK2518" t="s">
        <v>20196</v>
      </c>
      <c r="AL2518" t="s">
        <v>20197</v>
      </c>
      <c r="AM2518">
        <v>2013</v>
      </c>
      <c r="AN2518" s="1">
        <v>41416</v>
      </c>
      <c r="AO2518" s="1">
        <v>41418</v>
      </c>
      <c r="AP2518">
        <v>2</v>
      </c>
      <c r="AQ2518" t="s">
        <v>81</v>
      </c>
      <c r="AR2518" s="4">
        <f>IF(AQ2518="M",AP2518*30.42,AP2518)</f>
        <v>60.84</v>
      </c>
      <c r="AS2518">
        <v>0</v>
      </c>
      <c r="AT2518" s="4">
        <f>AR2518+AS2518</f>
        <v>60.84</v>
      </c>
      <c r="AU2518">
        <v>1</v>
      </c>
      <c r="AV2518" s="1">
        <f>AO2518+AT2518</f>
        <v>41478.839999999997</v>
      </c>
      <c r="AW2518" s="1">
        <v>41510</v>
      </c>
      <c r="AX2518" s="2">
        <f>IF(AV2518&gt;=AW2518,1,2)</f>
        <v>2</v>
      </c>
      <c r="AY2518" s="2" t="str">
        <f>IF((AV2518+10)&gt;=AW2518,"SAVE","LATE")</f>
        <v>LATE</v>
      </c>
      <c r="AZ2518" t="s">
        <v>82</v>
      </c>
      <c r="BA2518" t="s">
        <v>1011</v>
      </c>
      <c r="BB2518">
        <v>26990993</v>
      </c>
      <c r="BC2518">
        <v>9998227</v>
      </c>
      <c r="BD2518" s="9">
        <v>36989220</v>
      </c>
      <c r="BE2518" t="s">
        <v>20190</v>
      </c>
      <c r="BF2518">
        <v>0</v>
      </c>
      <c r="BG2518" t="s">
        <v>70</v>
      </c>
      <c r="BH2518">
        <v>-1</v>
      </c>
      <c r="BI2518" t="s">
        <v>20198</v>
      </c>
      <c r="BJ2518" t="s">
        <v>20199</v>
      </c>
      <c r="BK2518">
        <v>0</v>
      </c>
      <c r="BL2518" t="s">
        <v>85</v>
      </c>
      <c r="BM2518" t="s">
        <v>20200</v>
      </c>
    </row>
    <row r="2519" spans="1:65" x14ac:dyDescent="0.25">
      <c r="A2519">
        <v>2013</v>
      </c>
      <c r="B2519" t="s">
        <v>116</v>
      </c>
      <c r="C2519" t="s">
        <v>357</v>
      </c>
      <c r="D2519" t="s">
        <v>47283</v>
      </c>
      <c r="E2519" t="s">
        <v>14402</v>
      </c>
      <c r="F2519" t="s">
        <v>14403</v>
      </c>
      <c r="G2519">
        <v>12</v>
      </c>
      <c r="H2519" t="s">
        <v>41881</v>
      </c>
      <c r="I2519" t="s">
        <v>105</v>
      </c>
      <c r="J2519" t="s">
        <v>68</v>
      </c>
      <c r="K2519">
        <v>3</v>
      </c>
      <c r="L2519" t="s">
        <v>41838</v>
      </c>
      <c r="M2519">
        <v>80000000</v>
      </c>
      <c r="N2519" t="s">
        <v>348</v>
      </c>
      <c r="O2519" t="s">
        <v>25932</v>
      </c>
      <c r="P2519" t="s">
        <v>90</v>
      </c>
      <c r="Q2519" t="s">
        <v>70</v>
      </c>
      <c r="R2519" t="s">
        <v>70</v>
      </c>
      <c r="S2519" t="s">
        <v>25933</v>
      </c>
      <c r="T2519" t="s">
        <v>20762</v>
      </c>
      <c r="U2519" t="s">
        <v>25934</v>
      </c>
      <c r="V2519" t="s">
        <v>25935</v>
      </c>
      <c r="W2519" t="s">
        <v>25935</v>
      </c>
      <c r="X2519">
        <v>516768785</v>
      </c>
      <c r="Y2519" t="s">
        <v>122</v>
      </c>
      <c r="Z2519" t="s">
        <v>123</v>
      </c>
      <c r="AA2519">
        <v>0</v>
      </c>
      <c r="AB2519" t="s">
        <v>76</v>
      </c>
      <c r="AC2519">
        <v>0</v>
      </c>
      <c r="AD2519" t="s">
        <v>76</v>
      </c>
      <c r="AE2519">
        <v>1817856</v>
      </c>
      <c r="AF2519" t="s">
        <v>40104</v>
      </c>
      <c r="AG2519" t="s">
        <v>25936</v>
      </c>
      <c r="AH2519" t="s">
        <v>25937</v>
      </c>
      <c r="AI2519" t="s">
        <v>99</v>
      </c>
      <c r="AJ2519" t="s">
        <v>41304</v>
      </c>
      <c r="AK2519" t="s">
        <v>25938</v>
      </c>
      <c r="AL2519" t="s">
        <v>25939</v>
      </c>
      <c r="AM2519">
        <v>2013</v>
      </c>
      <c r="AN2519" s="1">
        <v>41502</v>
      </c>
      <c r="AO2519" s="1">
        <v>41492</v>
      </c>
      <c r="AP2519">
        <v>9</v>
      </c>
      <c r="AQ2519" t="s">
        <v>81</v>
      </c>
      <c r="AR2519" s="4">
        <f>IF(AQ2519="M",AP2519*30.42,AP2519)</f>
        <v>273.78000000000003</v>
      </c>
      <c r="AS2519">
        <v>0</v>
      </c>
      <c r="AT2519" s="4">
        <f>AR2519+AS2519</f>
        <v>273.78000000000003</v>
      </c>
      <c r="AU2519">
        <v>7</v>
      </c>
      <c r="AV2519" s="1">
        <f>AO2519+AT2519</f>
        <v>41765.78</v>
      </c>
      <c r="AW2519" s="1">
        <v>41979</v>
      </c>
      <c r="AX2519" s="2">
        <f>IF(AV2519&gt;=AW2519,1,2)</f>
        <v>2</v>
      </c>
      <c r="AY2519" s="2" t="str">
        <f>IF((AV2519+10)&gt;=AW2519,"SAVE","LATE")</f>
        <v>LATE</v>
      </c>
      <c r="AZ2519" t="s">
        <v>82</v>
      </c>
      <c r="BA2519" t="s">
        <v>1011</v>
      </c>
      <c r="BB2519">
        <v>516768785</v>
      </c>
      <c r="BC2519">
        <v>0</v>
      </c>
      <c r="BD2519" s="9">
        <v>516768785</v>
      </c>
      <c r="BE2519" t="s">
        <v>25932</v>
      </c>
      <c r="BF2519">
        <v>0</v>
      </c>
      <c r="BG2519" t="s">
        <v>70</v>
      </c>
      <c r="BH2519">
        <v>-1</v>
      </c>
      <c r="BI2519" t="s">
        <v>70</v>
      </c>
      <c r="BJ2519" t="s">
        <v>70</v>
      </c>
      <c r="BK2519">
        <v>0</v>
      </c>
      <c r="BL2519" t="s">
        <v>85</v>
      </c>
      <c r="BM2519" t="s">
        <v>25940</v>
      </c>
    </row>
    <row r="2520" spans="1:65" x14ac:dyDescent="0.25">
      <c r="A2520">
        <v>2013</v>
      </c>
      <c r="B2520" t="s">
        <v>116</v>
      </c>
      <c r="C2520" t="s">
        <v>130</v>
      </c>
      <c r="D2520" t="s">
        <v>40911</v>
      </c>
      <c r="E2520" t="s">
        <v>4647</v>
      </c>
      <c r="F2520" t="s">
        <v>12738</v>
      </c>
      <c r="G2520">
        <v>1</v>
      </c>
      <c r="H2520" t="s">
        <v>46842</v>
      </c>
      <c r="I2520" t="s">
        <v>105</v>
      </c>
      <c r="J2520" t="s">
        <v>88</v>
      </c>
      <c r="K2520">
        <v>3</v>
      </c>
      <c r="L2520" t="s">
        <v>41838</v>
      </c>
      <c r="M2520">
        <v>72000000</v>
      </c>
      <c r="N2520" t="s">
        <v>41840</v>
      </c>
      <c r="O2520" t="s">
        <v>45177</v>
      </c>
      <c r="P2520" t="s">
        <v>90</v>
      </c>
      <c r="Q2520" t="s">
        <v>12740</v>
      </c>
      <c r="R2520" t="s">
        <v>12740</v>
      </c>
      <c r="S2520" t="s">
        <v>9125</v>
      </c>
      <c r="T2520" s="3">
        <v>41524</v>
      </c>
      <c r="U2520" t="s">
        <v>21578</v>
      </c>
      <c r="V2520" t="s">
        <v>21362</v>
      </c>
      <c r="W2520">
        <v>2013000132</v>
      </c>
      <c r="X2520">
        <v>3529048773</v>
      </c>
      <c r="Y2520" t="s">
        <v>122</v>
      </c>
      <c r="Z2520" t="s">
        <v>123</v>
      </c>
      <c r="AA2520">
        <v>0</v>
      </c>
      <c r="AB2520" t="s">
        <v>76</v>
      </c>
      <c r="AC2520">
        <v>0</v>
      </c>
      <c r="AD2520" t="s">
        <v>76</v>
      </c>
      <c r="AE2520">
        <v>1792772</v>
      </c>
      <c r="AF2520" t="s">
        <v>40104</v>
      </c>
      <c r="AG2520" t="s">
        <v>21579</v>
      </c>
      <c r="AH2520" t="s">
        <v>21580</v>
      </c>
      <c r="AI2520" t="s">
        <v>99</v>
      </c>
      <c r="AJ2520" t="s">
        <v>41304</v>
      </c>
      <c r="AK2520" t="s">
        <v>39938</v>
      </c>
      <c r="AL2520" t="s">
        <v>45178</v>
      </c>
      <c r="AM2520">
        <v>2013</v>
      </c>
      <c r="AN2520" s="1">
        <v>41512</v>
      </c>
      <c r="AO2520" s="1">
        <v>41533</v>
      </c>
      <c r="AP2520">
        <v>6</v>
      </c>
      <c r="AQ2520" t="s">
        <v>81</v>
      </c>
      <c r="AR2520" s="4">
        <f>IF(AQ2520="M",AP2520*30.42,AP2520)</f>
        <v>182.52</v>
      </c>
      <c r="AS2520">
        <v>48</v>
      </c>
      <c r="AT2520" s="4">
        <f>AR2520+AS2520</f>
        <v>230.52</v>
      </c>
      <c r="AU2520">
        <v>11</v>
      </c>
      <c r="AV2520" s="1">
        <f>AO2520+AT2520</f>
        <v>41763.519999999997</v>
      </c>
      <c r="AW2520" s="1">
        <v>42097</v>
      </c>
      <c r="AX2520" s="2">
        <f>IF(AV2520&gt;=AW2520,1,2)</f>
        <v>2</v>
      </c>
      <c r="AY2520" s="2" t="str">
        <f>IF((AV2520+10)&gt;=AW2520,"SAVE","LATE")</f>
        <v>LATE</v>
      </c>
      <c r="AZ2520" t="s">
        <v>82</v>
      </c>
      <c r="BA2520" t="s">
        <v>1011</v>
      </c>
      <c r="BB2520">
        <v>3529048773</v>
      </c>
      <c r="BC2520">
        <v>1115535856</v>
      </c>
      <c r="BD2520" s="9">
        <v>4644584629</v>
      </c>
      <c r="BE2520" t="s">
        <v>45179</v>
      </c>
      <c r="BF2520">
        <v>0</v>
      </c>
      <c r="BG2520" t="s">
        <v>70</v>
      </c>
      <c r="BH2520">
        <v>-1</v>
      </c>
      <c r="BI2520" t="s">
        <v>45180</v>
      </c>
      <c r="BJ2520" t="s">
        <v>45180</v>
      </c>
      <c r="BK2520">
        <v>0</v>
      </c>
      <c r="BL2520" t="s">
        <v>85</v>
      </c>
      <c r="BM2520" t="s">
        <v>21581</v>
      </c>
    </row>
    <row r="2521" spans="1:65" x14ac:dyDescent="0.25">
      <c r="A2521">
        <v>2013</v>
      </c>
      <c r="B2521" t="s">
        <v>116</v>
      </c>
      <c r="C2521" t="s">
        <v>130</v>
      </c>
      <c r="D2521" t="s">
        <v>40914</v>
      </c>
      <c r="E2521" t="s">
        <v>10055</v>
      </c>
      <c r="F2521" t="s">
        <v>10056</v>
      </c>
      <c r="G2521">
        <v>11</v>
      </c>
      <c r="H2521" t="s">
        <v>41839</v>
      </c>
      <c r="I2521" t="s">
        <v>105</v>
      </c>
      <c r="J2521" t="s">
        <v>88</v>
      </c>
      <c r="K2521">
        <v>3</v>
      </c>
      <c r="L2521" t="s">
        <v>41838</v>
      </c>
      <c r="M2521">
        <v>30000000</v>
      </c>
      <c r="N2521" t="s">
        <v>41897</v>
      </c>
      <c r="O2521" t="s">
        <v>19842</v>
      </c>
      <c r="P2521" t="s">
        <v>90</v>
      </c>
      <c r="Q2521" t="s">
        <v>10058</v>
      </c>
      <c r="R2521" t="s">
        <v>10058</v>
      </c>
      <c r="S2521" t="s">
        <v>10059</v>
      </c>
      <c r="T2521" t="s">
        <v>19081</v>
      </c>
      <c r="U2521" t="s">
        <v>19843</v>
      </c>
      <c r="V2521" t="s">
        <v>19844</v>
      </c>
      <c r="W2521">
        <v>163</v>
      </c>
      <c r="X2521">
        <v>92068320</v>
      </c>
      <c r="Y2521" t="s">
        <v>74</v>
      </c>
      <c r="Z2521" t="s">
        <v>75</v>
      </c>
      <c r="AA2521">
        <v>0</v>
      </c>
      <c r="AB2521" t="s">
        <v>76</v>
      </c>
      <c r="AC2521">
        <v>0</v>
      </c>
      <c r="AD2521" t="s">
        <v>76</v>
      </c>
      <c r="AE2521">
        <v>2086096</v>
      </c>
      <c r="AF2521" t="s">
        <v>40104</v>
      </c>
      <c r="AG2521" t="s">
        <v>19845</v>
      </c>
      <c r="AH2521" t="s">
        <v>17069</v>
      </c>
      <c r="AI2521" t="s">
        <v>99</v>
      </c>
      <c r="AJ2521" t="s">
        <v>41304</v>
      </c>
      <c r="AK2521">
        <v>39727657</v>
      </c>
      <c r="AL2521" t="s">
        <v>17071</v>
      </c>
      <c r="AM2521">
        <v>2013</v>
      </c>
      <c r="AN2521" s="1">
        <v>41619</v>
      </c>
      <c r="AO2521" s="1">
        <v>41627</v>
      </c>
      <c r="AP2521">
        <v>2</v>
      </c>
      <c r="AQ2521" t="s">
        <v>81</v>
      </c>
      <c r="AR2521" s="4">
        <f>IF(AQ2521="M",AP2521*30.42,AP2521)</f>
        <v>60.84</v>
      </c>
      <c r="AS2521">
        <v>0</v>
      </c>
      <c r="AT2521" s="4">
        <f>AR2521+AS2521</f>
        <v>60.84</v>
      </c>
      <c r="AU2521">
        <v>1</v>
      </c>
      <c r="AV2521" s="1">
        <f>AO2521+AT2521</f>
        <v>41687.839999999997</v>
      </c>
      <c r="AW2521" s="1">
        <v>41717</v>
      </c>
      <c r="AX2521" s="2">
        <f>IF(AV2521&gt;=AW2521,1,2)</f>
        <v>2</v>
      </c>
      <c r="AY2521" s="2" t="str">
        <f>IF((AV2521+10)&gt;=AW2521,"SAVE","LATE")</f>
        <v>LATE</v>
      </c>
      <c r="AZ2521" t="s">
        <v>82</v>
      </c>
      <c r="BA2521" t="s">
        <v>1011</v>
      </c>
      <c r="BB2521">
        <v>92067698</v>
      </c>
      <c r="BC2521">
        <v>13060092</v>
      </c>
      <c r="BD2521" s="9">
        <v>105127790</v>
      </c>
      <c r="BE2521" t="s">
        <v>19842</v>
      </c>
      <c r="BF2521">
        <v>0</v>
      </c>
      <c r="BG2521" t="s">
        <v>70</v>
      </c>
      <c r="BH2521">
        <v>-1</v>
      </c>
      <c r="BI2521" t="s">
        <v>40916</v>
      </c>
      <c r="BJ2521" t="s">
        <v>19846</v>
      </c>
      <c r="BK2521">
        <v>0</v>
      </c>
      <c r="BL2521" t="s">
        <v>85</v>
      </c>
      <c r="BM2521" t="s">
        <v>19847</v>
      </c>
    </row>
    <row r="2522" spans="1:65" x14ac:dyDescent="0.25">
      <c r="A2522">
        <v>2013</v>
      </c>
      <c r="B2522" t="s">
        <v>116</v>
      </c>
      <c r="C2522" t="s">
        <v>357</v>
      </c>
      <c r="D2522" t="s">
        <v>47283</v>
      </c>
      <c r="E2522" t="s">
        <v>14402</v>
      </c>
      <c r="F2522" t="s">
        <v>14403</v>
      </c>
      <c r="G2522">
        <v>12</v>
      </c>
      <c r="H2522" t="s">
        <v>41881</v>
      </c>
      <c r="I2522" t="s">
        <v>105</v>
      </c>
      <c r="J2522" t="s">
        <v>68</v>
      </c>
      <c r="K2522">
        <v>3</v>
      </c>
      <c r="L2522" t="s">
        <v>41838</v>
      </c>
      <c r="M2522">
        <v>80000000</v>
      </c>
      <c r="N2522" t="s">
        <v>348</v>
      </c>
      <c r="O2522" t="s">
        <v>26238</v>
      </c>
      <c r="P2522" t="s">
        <v>90</v>
      </c>
      <c r="Q2522" t="s">
        <v>70</v>
      </c>
      <c r="R2522" t="s">
        <v>70</v>
      </c>
      <c r="S2522" t="s">
        <v>10059</v>
      </c>
      <c r="T2522" s="3">
        <v>41497</v>
      </c>
      <c r="U2522" t="s">
        <v>26239</v>
      </c>
      <c r="V2522" t="s">
        <v>26240</v>
      </c>
      <c r="W2522" t="s">
        <v>26240</v>
      </c>
      <c r="X2522">
        <v>246080374</v>
      </c>
      <c r="Y2522" t="s">
        <v>122</v>
      </c>
      <c r="Z2522" t="s">
        <v>123</v>
      </c>
      <c r="AA2522">
        <v>0</v>
      </c>
      <c r="AB2522" t="s">
        <v>76</v>
      </c>
      <c r="AC2522">
        <v>0</v>
      </c>
      <c r="AD2522" t="s">
        <v>76</v>
      </c>
      <c r="AE2522">
        <v>1939174</v>
      </c>
      <c r="AF2522" t="s">
        <v>40104</v>
      </c>
      <c r="AG2522" t="s">
        <v>26241</v>
      </c>
      <c r="AH2522" t="s">
        <v>26242</v>
      </c>
      <c r="AI2522" t="s">
        <v>99</v>
      </c>
      <c r="AJ2522" t="s">
        <v>41304</v>
      </c>
      <c r="AK2522">
        <v>79161267</v>
      </c>
      <c r="AL2522" t="s">
        <v>26243</v>
      </c>
      <c r="AM2522">
        <v>2013</v>
      </c>
      <c r="AN2522" s="1">
        <v>41584</v>
      </c>
      <c r="AO2522" s="1">
        <v>41584</v>
      </c>
      <c r="AP2522">
        <v>7</v>
      </c>
      <c r="AQ2522" t="s">
        <v>81</v>
      </c>
      <c r="AR2522" s="4">
        <f>IF(AQ2522="M",AP2522*30.42,AP2522)</f>
        <v>212.94</v>
      </c>
      <c r="AS2522">
        <v>0</v>
      </c>
      <c r="AT2522" s="4">
        <f>AR2522+AS2522</f>
        <v>212.94</v>
      </c>
      <c r="AU2522">
        <v>3</v>
      </c>
      <c r="AV2522" s="1">
        <f>AO2522+AT2522</f>
        <v>41796.94</v>
      </c>
      <c r="AW2522" s="1">
        <v>41888</v>
      </c>
      <c r="AX2522" s="2">
        <f>IF(AV2522&gt;=AW2522,1,2)</f>
        <v>2</v>
      </c>
      <c r="AY2522" s="2" t="str">
        <f>IF((AV2522+10)&gt;=AW2522,"SAVE","LATE")</f>
        <v>LATE</v>
      </c>
      <c r="AZ2522" t="s">
        <v>82</v>
      </c>
      <c r="BA2522" t="s">
        <v>1011</v>
      </c>
      <c r="BB2522">
        <v>246080374</v>
      </c>
      <c r="BC2522">
        <v>0</v>
      </c>
      <c r="BD2522" s="9">
        <v>246080374</v>
      </c>
      <c r="BE2522" t="s">
        <v>26244</v>
      </c>
      <c r="BF2522">
        <v>0</v>
      </c>
      <c r="BG2522" t="s">
        <v>70</v>
      </c>
      <c r="BH2522">
        <v>-1</v>
      </c>
      <c r="BI2522" t="s">
        <v>70</v>
      </c>
      <c r="BJ2522" t="s">
        <v>70</v>
      </c>
      <c r="BK2522">
        <v>0</v>
      </c>
      <c r="BL2522" t="s">
        <v>85</v>
      </c>
      <c r="BM2522" t="s">
        <v>26245</v>
      </c>
    </row>
    <row r="2523" spans="1:65" x14ac:dyDescent="0.25">
      <c r="A2523">
        <v>2013</v>
      </c>
      <c r="B2523" t="s">
        <v>116</v>
      </c>
      <c r="C2523" t="s">
        <v>130</v>
      </c>
      <c r="D2523" t="s">
        <v>40917</v>
      </c>
      <c r="E2523" t="s">
        <v>3393</v>
      </c>
      <c r="F2523" t="s">
        <v>3394</v>
      </c>
      <c r="G2523">
        <v>11</v>
      </c>
      <c r="H2523" t="s">
        <v>41839</v>
      </c>
      <c r="I2523" t="s">
        <v>105</v>
      </c>
      <c r="J2523" t="s">
        <v>88</v>
      </c>
      <c r="K2523">
        <v>3</v>
      </c>
      <c r="L2523" t="s">
        <v>41838</v>
      </c>
      <c r="M2523">
        <v>77000000</v>
      </c>
      <c r="N2523" t="s">
        <v>481</v>
      </c>
      <c r="O2523" t="s">
        <v>45194</v>
      </c>
      <c r="P2523" t="s">
        <v>90</v>
      </c>
      <c r="Q2523" t="s">
        <v>3396</v>
      </c>
      <c r="R2523" t="s">
        <v>3396</v>
      </c>
      <c r="S2523" t="s">
        <v>3397</v>
      </c>
      <c r="T2523" t="s">
        <v>19464</v>
      </c>
      <c r="U2523" t="s">
        <v>19465</v>
      </c>
      <c r="V2523" t="s">
        <v>19466</v>
      </c>
      <c r="W2523" t="s">
        <v>19467</v>
      </c>
      <c r="X2523">
        <v>138045538</v>
      </c>
      <c r="Y2523" t="s">
        <v>122</v>
      </c>
      <c r="Z2523" t="s">
        <v>123</v>
      </c>
      <c r="AA2523">
        <v>0</v>
      </c>
      <c r="AB2523" t="s">
        <v>76</v>
      </c>
      <c r="AC2523">
        <v>0</v>
      </c>
      <c r="AD2523" t="s">
        <v>76</v>
      </c>
      <c r="AE2523">
        <v>1721311</v>
      </c>
      <c r="AF2523" t="s">
        <v>40104</v>
      </c>
      <c r="AG2523" t="s">
        <v>12019</v>
      </c>
      <c r="AH2523" t="s">
        <v>19468</v>
      </c>
      <c r="AI2523" t="s">
        <v>99</v>
      </c>
      <c r="AJ2523" t="s">
        <v>41304</v>
      </c>
      <c r="AK2523" t="s">
        <v>39306</v>
      </c>
      <c r="AL2523" t="s">
        <v>18656</v>
      </c>
      <c r="AM2523">
        <v>2013</v>
      </c>
      <c r="AN2523" s="1">
        <v>41446</v>
      </c>
      <c r="AO2523" s="1">
        <v>41487</v>
      </c>
      <c r="AP2523">
        <v>8</v>
      </c>
      <c r="AQ2523" t="s">
        <v>81</v>
      </c>
      <c r="AR2523" s="4">
        <f>IF(AQ2523="M",AP2523*30.42,AP2523)</f>
        <v>243.36</v>
      </c>
      <c r="AS2523">
        <v>0</v>
      </c>
      <c r="AT2523" s="4">
        <f>AR2523+AS2523</f>
        <v>243.36</v>
      </c>
      <c r="AU2523">
        <v>8</v>
      </c>
      <c r="AV2523" s="1">
        <f>AO2523+AT2523</f>
        <v>41730.36</v>
      </c>
      <c r="AW2523" s="1">
        <v>41974</v>
      </c>
      <c r="AX2523" s="2">
        <f>IF(AV2523&gt;=AW2523,1,2)</f>
        <v>2</v>
      </c>
      <c r="AY2523" s="2" t="str">
        <f>IF((AV2523+10)&gt;=AW2523,"SAVE","LATE")</f>
        <v>LATE</v>
      </c>
      <c r="AZ2523" t="s">
        <v>82</v>
      </c>
      <c r="BA2523" t="s">
        <v>1011</v>
      </c>
      <c r="BB2523">
        <v>137398308</v>
      </c>
      <c r="BC2523">
        <v>33221518</v>
      </c>
      <c r="BD2523" s="9">
        <v>170619826</v>
      </c>
      <c r="BE2523" t="s">
        <v>45195</v>
      </c>
      <c r="BF2523">
        <v>0</v>
      </c>
      <c r="BG2523" t="s">
        <v>70</v>
      </c>
      <c r="BH2523">
        <v>-1</v>
      </c>
      <c r="BI2523" t="s">
        <v>19469</v>
      </c>
      <c r="BJ2523" t="s">
        <v>19469</v>
      </c>
      <c r="BK2523">
        <v>0</v>
      </c>
      <c r="BL2523" t="s">
        <v>85</v>
      </c>
      <c r="BM2523" t="s">
        <v>19470</v>
      </c>
    </row>
    <row r="2524" spans="1:65" x14ac:dyDescent="0.25">
      <c r="A2524">
        <v>2012</v>
      </c>
      <c r="B2524" t="s">
        <v>116</v>
      </c>
      <c r="C2524" t="s">
        <v>130</v>
      </c>
      <c r="D2524" t="s">
        <v>40917</v>
      </c>
      <c r="E2524" t="s">
        <v>3393</v>
      </c>
      <c r="F2524" t="s">
        <v>3394</v>
      </c>
      <c r="G2524">
        <v>1</v>
      </c>
      <c r="H2524" t="s">
        <v>46842</v>
      </c>
      <c r="I2524" t="s">
        <v>67</v>
      </c>
      <c r="J2524" t="s">
        <v>88</v>
      </c>
      <c r="K2524">
        <v>3</v>
      </c>
      <c r="L2524" t="s">
        <v>41838</v>
      </c>
      <c r="M2524">
        <v>72000000</v>
      </c>
      <c r="N2524" t="s">
        <v>41840</v>
      </c>
      <c r="O2524" t="s">
        <v>45196</v>
      </c>
      <c r="P2524" t="s">
        <v>90</v>
      </c>
      <c r="Q2524" t="s">
        <v>3396</v>
      </c>
      <c r="R2524" t="s">
        <v>3396</v>
      </c>
      <c r="S2524" t="s">
        <v>3397</v>
      </c>
      <c r="T2524" t="s">
        <v>1952</v>
      </c>
      <c r="U2524" t="s">
        <v>24315</v>
      </c>
      <c r="V2524" t="s">
        <v>24316</v>
      </c>
      <c r="W2524" t="s">
        <v>22748</v>
      </c>
      <c r="X2524">
        <v>389408497</v>
      </c>
      <c r="Y2524" t="s">
        <v>122</v>
      </c>
      <c r="Z2524" t="s">
        <v>123</v>
      </c>
      <c r="AA2524">
        <v>0</v>
      </c>
      <c r="AB2524" t="s">
        <v>76</v>
      </c>
      <c r="AC2524">
        <v>0</v>
      </c>
      <c r="AD2524" t="s">
        <v>76</v>
      </c>
      <c r="AE2524">
        <v>1465897</v>
      </c>
      <c r="AF2524" t="s">
        <v>40104</v>
      </c>
      <c r="AG2524" t="s">
        <v>17057</v>
      </c>
      <c r="AH2524" t="s">
        <v>4411</v>
      </c>
      <c r="AI2524" t="s">
        <v>99</v>
      </c>
      <c r="AJ2524" t="s">
        <v>41304</v>
      </c>
      <c r="AK2524" t="s">
        <v>4412</v>
      </c>
      <c r="AL2524" t="s">
        <v>4413</v>
      </c>
      <c r="AM2524">
        <v>2013</v>
      </c>
      <c r="AN2524" s="1">
        <v>41347</v>
      </c>
      <c r="AO2524" s="1">
        <v>41372</v>
      </c>
      <c r="AP2524">
        <v>4</v>
      </c>
      <c r="AQ2524" t="s">
        <v>81</v>
      </c>
      <c r="AR2524" s="4">
        <f>IF(AQ2524="M",AP2524*30.42,AP2524)</f>
        <v>121.68</v>
      </c>
      <c r="AS2524">
        <v>55</v>
      </c>
      <c r="AT2524" s="4">
        <f>AR2524+AS2524</f>
        <v>176.68</v>
      </c>
      <c r="AU2524">
        <v>2</v>
      </c>
      <c r="AV2524" s="1">
        <f>AO2524+AT2524</f>
        <v>41548.68</v>
      </c>
      <c r="AW2524" s="1">
        <v>41610</v>
      </c>
      <c r="AX2524" s="2">
        <f>IF(AV2524&gt;=AW2524,1,2)</f>
        <v>2</v>
      </c>
      <c r="AY2524" s="2" t="str">
        <f>IF((AV2524+10)&gt;=AW2524,"SAVE","LATE")</f>
        <v>LATE</v>
      </c>
      <c r="AZ2524" t="s">
        <v>82</v>
      </c>
      <c r="BA2524" t="s">
        <v>1011</v>
      </c>
      <c r="BB2524">
        <v>389007597</v>
      </c>
      <c r="BC2524">
        <v>58515968</v>
      </c>
      <c r="BD2524" s="9">
        <v>447523565</v>
      </c>
      <c r="BE2524" t="s">
        <v>45197</v>
      </c>
      <c r="BF2524">
        <v>0</v>
      </c>
      <c r="BG2524" t="s">
        <v>70</v>
      </c>
      <c r="BH2524">
        <v>-1</v>
      </c>
      <c r="BI2524" t="s">
        <v>24317</v>
      </c>
      <c r="BJ2524" t="s">
        <v>24318</v>
      </c>
      <c r="BK2524">
        <v>0</v>
      </c>
      <c r="BL2524" t="s">
        <v>85</v>
      </c>
      <c r="BM2524" t="s">
        <v>24319</v>
      </c>
    </row>
    <row r="2525" spans="1:65" x14ac:dyDescent="0.25">
      <c r="A2525">
        <v>2013</v>
      </c>
      <c r="B2525" t="s">
        <v>116</v>
      </c>
      <c r="C2525" t="s">
        <v>290</v>
      </c>
      <c r="D2525" t="s">
        <v>42966</v>
      </c>
      <c r="E2525" t="s">
        <v>927</v>
      </c>
      <c r="F2525" t="s">
        <v>25257</v>
      </c>
      <c r="G2525">
        <v>12</v>
      </c>
      <c r="H2525" t="s">
        <v>41881</v>
      </c>
      <c r="I2525" t="s">
        <v>67</v>
      </c>
      <c r="J2525" t="s">
        <v>68</v>
      </c>
      <c r="K2525">
        <v>3</v>
      </c>
      <c r="L2525" t="s">
        <v>41838</v>
      </c>
      <c r="M2525">
        <v>30000000</v>
      </c>
      <c r="N2525" t="s">
        <v>41897</v>
      </c>
      <c r="O2525" t="s">
        <v>45198</v>
      </c>
      <c r="P2525" t="s">
        <v>90</v>
      </c>
      <c r="Q2525" t="s">
        <v>70</v>
      </c>
      <c r="R2525" t="s">
        <v>70</v>
      </c>
      <c r="S2525" t="s">
        <v>3397</v>
      </c>
      <c r="T2525" t="s">
        <v>19980</v>
      </c>
      <c r="U2525" t="s">
        <v>26056</v>
      </c>
      <c r="V2525" t="s">
        <v>26057</v>
      </c>
      <c r="W2525" t="s">
        <v>26058</v>
      </c>
      <c r="X2525">
        <v>397620219</v>
      </c>
      <c r="Y2525" t="s">
        <v>74</v>
      </c>
      <c r="Z2525" t="s">
        <v>75</v>
      </c>
      <c r="AA2525">
        <v>0</v>
      </c>
      <c r="AB2525" t="s">
        <v>76</v>
      </c>
      <c r="AC2525">
        <v>0</v>
      </c>
      <c r="AD2525" t="s">
        <v>76</v>
      </c>
      <c r="AE2525">
        <v>1954455</v>
      </c>
      <c r="AF2525" t="s">
        <v>40104</v>
      </c>
      <c r="AG2525">
        <v>800095174</v>
      </c>
      <c r="AH2525" t="s">
        <v>26059</v>
      </c>
      <c r="AI2525" t="s">
        <v>99</v>
      </c>
      <c r="AJ2525" t="s">
        <v>41304</v>
      </c>
      <c r="AK2525">
        <v>3198784</v>
      </c>
      <c r="AL2525" t="s">
        <v>26060</v>
      </c>
      <c r="AM2525">
        <v>2013</v>
      </c>
      <c r="AN2525" s="1">
        <v>41586</v>
      </c>
      <c r="AO2525" s="1">
        <v>41618</v>
      </c>
      <c r="AP2525">
        <v>10</v>
      </c>
      <c r="AQ2525" t="s">
        <v>81</v>
      </c>
      <c r="AR2525" s="4">
        <f>IF(AQ2525="M",AP2525*30.42,AP2525)</f>
        <v>304.20000000000005</v>
      </c>
      <c r="AS2525">
        <v>0</v>
      </c>
      <c r="AT2525" s="4">
        <f>AR2525+AS2525</f>
        <v>304.20000000000005</v>
      </c>
      <c r="AU2525">
        <v>10</v>
      </c>
      <c r="AV2525" s="1">
        <f>AO2525+AT2525</f>
        <v>41922.199999999997</v>
      </c>
      <c r="AW2525" s="1">
        <v>42226</v>
      </c>
      <c r="AX2525" s="2">
        <f>IF(AV2525&gt;=AW2525,1,2)</f>
        <v>2</v>
      </c>
      <c r="AY2525" s="2" t="str">
        <f>IF((AV2525+10)&gt;=AW2525,"SAVE","LATE")</f>
        <v>LATE</v>
      </c>
      <c r="AZ2525" t="s">
        <v>82</v>
      </c>
      <c r="BA2525" t="s">
        <v>1011</v>
      </c>
      <c r="BB2525">
        <v>397620219</v>
      </c>
      <c r="BC2525">
        <v>0</v>
      </c>
      <c r="BD2525" s="9">
        <v>397620219</v>
      </c>
      <c r="BE2525" t="s">
        <v>45198</v>
      </c>
      <c r="BF2525">
        <v>0</v>
      </c>
      <c r="BG2525" t="s">
        <v>70</v>
      </c>
      <c r="BH2525">
        <v>-1</v>
      </c>
      <c r="BI2525" t="s">
        <v>70</v>
      </c>
      <c r="BJ2525" t="s">
        <v>70</v>
      </c>
      <c r="BK2525">
        <v>0</v>
      </c>
      <c r="BL2525" t="s">
        <v>85</v>
      </c>
      <c r="BM2525" t="s">
        <v>26061</v>
      </c>
    </row>
    <row r="2526" spans="1:65" x14ac:dyDescent="0.25">
      <c r="A2526">
        <v>2013</v>
      </c>
      <c r="B2526" t="s">
        <v>116</v>
      </c>
      <c r="C2526" t="s">
        <v>1416</v>
      </c>
      <c r="D2526" t="s">
        <v>40809</v>
      </c>
      <c r="E2526" t="s">
        <v>1417</v>
      </c>
      <c r="F2526" t="s">
        <v>1418</v>
      </c>
      <c r="G2526">
        <v>11</v>
      </c>
      <c r="H2526" t="s">
        <v>41839</v>
      </c>
      <c r="I2526" t="s">
        <v>67</v>
      </c>
      <c r="J2526" t="s">
        <v>88</v>
      </c>
      <c r="K2526">
        <v>3</v>
      </c>
      <c r="L2526" t="s">
        <v>41838</v>
      </c>
      <c r="M2526">
        <v>72000000</v>
      </c>
      <c r="N2526" t="s">
        <v>41840</v>
      </c>
      <c r="O2526" t="s">
        <v>19129</v>
      </c>
      <c r="P2526" t="s">
        <v>90</v>
      </c>
      <c r="Q2526" t="s">
        <v>39941</v>
      </c>
      <c r="R2526" t="s">
        <v>39941</v>
      </c>
      <c r="S2526" t="s">
        <v>39942</v>
      </c>
      <c r="T2526" t="s">
        <v>19130</v>
      </c>
      <c r="U2526" t="s">
        <v>19131</v>
      </c>
      <c r="V2526" t="s">
        <v>19132</v>
      </c>
      <c r="W2526" t="s">
        <v>19133</v>
      </c>
      <c r="X2526">
        <v>178600000</v>
      </c>
      <c r="Y2526" t="s">
        <v>122</v>
      </c>
      <c r="Z2526" t="s">
        <v>123</v>
      </c>
      <c r="AA2526">
        <v>0</v>
      </c>
      <c r="AB2526" t="s">
        <v>76</v>
      </c>
      <c r="AC2526">
        <v>0</v>
      </c>
      <c r="AD2526" t="s">
        <v>76</v>
      </c>
      <c r="AE2526">
        <v>1702686</v>
      </c>
      <c r="AF2526" t="s">
        <v>40104</v>
      </c>
      <c r="AG2526">
        <v>178456852</v>
      </c>
      <c r="AH2526" t="s">
        <v>19134</v>
      </c>
      <c r="AI2526" t="s">
        <v>99</v>
      </c>
      <c r="AJ2526" t="s">
        <v>41304</v>
      </c>
      <c r="AK2526">
        <v>3172741</v>
      </c>
      <c r="AL2526" t="s">
        <v>19135</v>
      </c>
      <c r="AM2526">
        <v>2013</v>
      </c>
      <c r="AN2526" s="1">
        <v>41474</v>
      </c>
      <c r="AO2526" s="1">
        <v>41474</v>
      </c>
      <c r="AP2526">
        <v>2</v>
      </c>
      <c r="AQ2526" t="s">
        <v>81</v>
      </c>
      <c r="AR2526" s="4">
        <f>IF(AQ2526="M",AP2526*30.42,AP2526)</f>
        <v>60.84</v>
      </c>
      <c r="AS2526">
        <v>0</v>
      </c>
      <c r="AT2526" s="4">
        <f>AR2526+AS2526</f>
        <v>60.84</v>
      </c>
      <c r="AU2526">
        <v>1</v>
      </c>
      <c r="AV2526" s="1">
        <f>AO2526+AT2526</f>
        <v>41534.839999999997</v>
      </c>
      <c r="AW2526" s="1">
        <v>41566</v>
      </c>
      <c r="AX2526" s="2">
        <f>IF(AV2526&gt;=AW2526,1,2)</f>
        <v>2</v>
      </c>
      <c r="AY2526" s="2" t="str">
        <f>IF((AV2526+10)&gt;=AW2526,"SAVE","LATE")</f>
        <v>LATE</v>
      </c>
      <c r="AZ2526" t="s">
        <v>82</v>
      </c>
      <c r="BA2526" t="s">
        <v>1011</v>
      </c>
      <c r="BB2526">
        <v>178456852</v>
      </c>
      <c r="BC2526">
        <v>0</v>
      </c>
      <c r="BD2526" s="9">
        <v>178456852</v>
      </c>
      <c r="BE2526" t="s">
        <v>19129</v>
      </c>
      <c r="BF2526">
        <v>0</v>
      </c>
      <c r="BG2526" t="s">
        <v>70</v>
      </c>
      <c r="BH2526">
        <v>-1</v>
      </c>
      <c r="BI2526" t="s">
        <v>19134</v>
      </c>
      <c r="BJ2526" t="s">
        <v>19136</v>
      </c>
      <c r="BK2526">
        <v>0</v>
      </c>
      <c r="BL2526" t="s">
        <v>85</v>
      </c>
      <c r="BM2526" t="s">
        <v>19137</v>
      </c>
    </row>
    <row r="2527" spans="1:65" x14ac:dyDescent="0.25">
      <c r="A2527">
        <v>2013</v>
      </c>
      <c r="B2527" t="s">
        <v>116</v>
      </c>
      <c r="C2527" t="s">
        <v>290</v>
      </c>
      <c r="D2527" t="s">
        <v>42966</v>
      </c>
      <c r="E2527" t="s">
        <v>927</v>
      </c>
      <c r="F2527" t="s">
        <v>25257</v>
      </c>
      <c r="G2527">
        <v>12</v>
      </c>
      <c r="H2527" t="s">
        <v>41881</v>
      </c>
      <c r="I2527" t="s">
        <v>105</v>
      </c>
      <c r="J2527" t="s">
        <v>68</v>
      </c>
      <c r="K2527">
        <v>3</v>
      </c>
      <c r="L2527" t="s">
        <v>41838</v>
      </c>
      <c r="M2527">
        <v>30000000</v>
      </c>
      <c r="N2527" t="s">
        <v>41897</v>
      </c>
      <c r="O2527" t="s">
        <v>45215</v>
      </c>
      <c r="P2527" t="s">
        <v>90</v>
      </c>
      <c r="Q2527" t="s">
        <v>70</v>
      </c>
      <c r="R2527" t="s">
        <v>70</v>
      </c>
      <c r="S2527" t="s">
        <v>39942</v>
      </c>
      <c r="T2527" t="s">
        <v>19980</v>
      </c>
      <c r="U2527" t="s">
        <v>25264</v>
      </c>
      <c r="V2527" t="s">
        <v>25265</v>
      </c>
      <c r="W2527" t="s">
        <v>25266</v>
      </c>
      <c r="X2527">
        <v>11033491462</v>
      </c>
      <c r="Y2527" t="s">
        <v>74</v>
      </c>
      <c r="Z2527" t="s">
        <v>75</v>
      </c>
      <c r="AA2527">
        <v>0</v>
      </c>
      <c r="AB2527" t="s">
        <v>76</v>
      </c>
      <c r="AC2527">
        <v>0</v>
      </c>
      <c r="AD2527" t="s">
        <v>76</v>
      </c>
      <c r="AE2527">
        <v>1954615</v>
      </c>
      <c r="AF2527" t="s">
        <v>41304</v>
      </c>
      <c r="AG2527">
        <v>8999994288</v>
      </c>
      <c r="AH2527" t="s">
        <v>7201</v>
      </c>
      <c r="AI2527" t="s">
        <v>99</v>
      </c>
      <c r="AJ2527" t="s">
        <v>41304</v>
      </c>
      <c r="AK2527">
        <v>422294</v>
      </c>
      <c r="AL2527" t="s">
        <v>25267</v>
      </c>
      <c r="AM2527">
        <v>2013</v>
      </c>
      <c r="AN2527" s="1">
        <v>41586</v>
      </c>
      <c r="AO2527" s="1">
        <v>41730</v>
      </c>
      <c r="AP2527">
        <v>13</v>
      </c>
      <c r="AQ2527" t="s">
        <v>81</v>
      </c>
      <c r="AR2527" s="4">
        <f>IF(AQ2527="M",AP2527*30.42,AP2527)</f>
        <v>395.46000000000004</v>
      </c>
      <c r="AS2527">
        <v>0</v>
      </c>
      <c r="AT2527" s="4">
        <f>AR2527+AS2527</f>
        <v>395.46000000000004</v>
      </c>
      <c r="AU2527">
        <v>20</v>
      </c>
      <c r="AV2527" s="1">
        <f>AO2527+AT2527</f>
        <v>42125.46</v>
      </c>
      <c r="AW2527" s="1">
        <v>42736</v>
      </c>
      <c r="AX2527" s="2">
        <f>IF(AV2527&gt;=AW2527,1,2)</f>
        <v>2</v>
      </c>
      <c r="AY2527" s="2" t="str">
        <f>IF((AV2527+10)&gt;=AW2527,"SAVE","LATE")</f>
        <v>LATE</v>
      </c>
      <c r="AZ2527" t="s">
        <v>82</v>
      </c>
      <c r="BA2527" t="s">
        <v>1011</v>
      </c>
      <c r="BB2527">
        <v>11033491462</v>
      </c>
      <c r="BC2527">
        <v>4188148611</v>
      </c>
      <c r="BD2527" s="9">
        <v>15221640073</v>
      </c>
      <c r="BE2527" t="s">
        <v>45215</v>
      </c>
      <c r="BF2527">
        <v>0</v>
      </c>
      <c r="BG2527" t="s">
        <v>70</v>
      </c>
      <c r="BH2527">
        <v>-1</v>
      </c>
      <c r="BI2527" t="s">
        <v>70</v>
      </c>
      <c r="BJ2527" t="s">
        <v>70</v>
      </c>
      <c r="BK2527">
        <v>0</v>
      </c>
      <c r="BL2527" t="s">
        <v>85</v>
      </c>
      <c r="BM2527" t="s">
        <v>25268</v>
      </c>
    </row>
    <row r="2528" spans="1:65" x14ac:dyDescent="0.25">
      <c r="A2528">
        <v>2013</v>
      </c>
      <c r="B2528" t="s">
        <v>116</v>
      </c>
      <c r="C2528" t="s">
        <v>357</v>
      </c>
      <c r="D2528" t="s">
        <v>47283</v>
      </c>
      <c r="E2528" t="s">
        <v>14402</v>
      </c>
      <c r="F2528" t="s">
        <v>14403</v>
      </c>
      <c r="G2528">
        <v>12</v>
      </c>
      <c r="H2528" t="s">
        <v>41881</v>
      </c>
      <c r="I2528" t="s">
        <v>67</v>
      </c>
      <c r="J2528" t="s">
        <v>68</v>
      </c>
      <c r="K2528">
        <v>3</v>
      </c>
      <c r="L2528" t="s">
        <v>41838</v>
      </c>
      <c r="M2528">
        <v>80000000</v>
      </c>
      <c r="N2528" t="s">
        <v>348</v>
      </c>
      <c r="O2528" t="s">
        <v>26177</v>
      </c>
      <c r="P2528" t="s">
        <v>90</v>
      </c>
      <c r="Q2528" t="s">
        <v>70</v>
      </c>
      <c r="R2528" t="s">
        <v>70</v>
      </c>
      <c r="S2528" t="s">
        <v>26178</v>
      </c>
      <c r="T2528" s="3">
        <v>41497</v>
      </c>
      <c r="U2528" t="s">
        <v>26179</v>
      </c>
      <c r="V2528" t="s">
        <v>26180</v>
      </c>
      <c r="W2528" t="s">
        <v>26180</v>
      </c>
      <c r="X2528">
        <v>289144439</v>
      </c>
      <c r="Y2528" t="s">
        <v>122</v>
      </c>
      <c r="Z2528" t="s">
        <v>123</v>
      </c>
      <c r="AA2528">
        <v>0</v>
      </c>
      <c r="AB2528" t="s">
        <v>76</v>
      </c>
      <c r="AC2528">
        <v>0</v>
      </c>
      <c r="AD2528" t="s">
        <v>76</v>
      </c>
      <c r="AE2528">
        <v>1938901</v>
      </c>
      <c r="AF2528" t="s">
        <v>40104</v>
      </c>
      <c r="AG2528">
        <v>8999993881</v>
      </c>
      <c r="AH2528" t="s">
        <v>26181</v>
      </c>
      <c r="AI2528" t="s">
        <v>99</v>
      </c>
      <c r="AJ2528" t="s">
        <v>41304</v>
      </c>
      <c r="AK2528">
        <v>79697404</v>
      </c>
      <c r="AL2528" t="s">
        <v>26182</v>
      </c>
      <c r="AM2528">
        <v>2013</v>
      </c>
      <c r="AN2528" s="1">
        <v>41584</v>
      </c>
      <c r="AO2528" s="1">
        <v>41652</v>
      </c>
      <c r="AP2528">
        <v>8</v>
      </c>
      <c r="AQ2528" t="s">
        <v>81</v>
      </c>
      <c r="AR2528" s="4">
        <f>IF(AQ2528="M",AP2528*30.42,AP2528)</f>
        <v>243.36</v>
      </c>
      <c r="AS2528">
        <v>0</v>
      </c>
      <c r="AT2528" s="4">
        <f>AR2528+AS2528</f>
        <v>243.36</v>
      </c>
      <c r="AU2528">
        <v>6</v>
      </c>
      <c r="AV2528" s="1">
        <f>AO2528+AT2528</f>
        <v>41895.360000000001</v>
      </c>
      <c r="AW2528" s="1">
        <v>42076</v>
      </c>
      <c r="AX2528" s="2">
        <f>IF(AV2528&gt;=AW2528,1,2)</f>
        <v>2</v>
      </c>
      <c r="AY2528" s="2" t="str">
        <f>IF((AV2528+10)&gt;=AW2528,"SAVE","LATE")</f>
        <v>LATE</v>
      </c>
      <c r="AZ2528" t="s">
        <v>82</v>
      </c>
      <c r="BA2528" t="s">
        <v>1011</v>
      </c>
      <c r="BB2528">
        <v>289144439</v>
      </c>
      <c r="BC2528">
        <v>0</v>
      </c>
      <c r="BD2528" s="9">
        <v>289144439</v>
      </c>
      <c r="BE2528" t="s">
        <v>26177</v>
      </c>
      <c r="BF2528">
        <v>0</v>
      </c>
      <c r="BG2528" t="s">
        <v>70</v>
      </c>
      <c r="BH2528">
        <v>-1</v>
      </c>
      <c r="BI2528" t="s">
        <v>70</v>
      </c>
      <c r="BJ2528" t="s">
        <v>70</v>
      </c>
      <c r="BK2528">
        <v>0</v>
      </c>
      <c r="BL2528" t="s">
        <v>85</v>
      </c>
      <c r="BM2528" t="s">
        <v>26183</v>
      </c>
    </row>
    <row r="2529" spans="1:65" x14ac:dyDescent="0.25">
      <c r="A2529">
        <v>2013</v>
      </c>
      <c r="B2529" t="s">
        <v>116</v>
      </c>
      <c r="C2529" t="s">
        <v>130</v>
      </c>
      <c r="D2529" t="s">
        <v>47383</v>
      </c>
      <c r="E2529" t="s">
        <v>10814</v>
      </c>
      <c r="F2529" t="s">
        <v>10815</v>
      </c>
      <c r="G2529">
        <v>11</v>
      </c>
      <c r="H2529" t="s">
        <v>41839</v>
      </c>
      <c r="I2529" t="s">
        <v>67</v>
      </c>
      <c r="J2529" t="s">
        <v>88</v>
      </c>
      <c r="K2529">
        <v>3</v>
      </c>
      <c r="L2529" t="s">
        <v>41838</v>
      </c>
      <c r="M2529">
        <v>95000000</v>
      </c>
      <c r="N2529" t="s">
        <v>40102</v>
      </c>
      <c r="O2529" t="s">
        <v>47386</v>
      </c>
      <c r="P2529" t="s">
        <v>90</v>
      </c>
      <c r="Q2529" t="s">
        <v>47384</v>
      </c>
      <c r="R2529" t="s">
        <v>47384</v>
      </c>
      <c r="S2529" t="s">
        <v>47385</v>
      </c>
      <c r="T2529" t="s">
        <v>18440</v>
      </c>
      <c r="U2529" t="s">
        <v>20090</v>
      </c>
      <c r="V2529" t="s">
        <v>45226</v>
      </c>
      <c r="W2529" t="s">
        <v>47387</v>
      </c>
      <c r="X2529">
        <v>46500000</v>
      </c>
      <c r="Y2529" t="s">
        <v>96</v>
      </c>
      <c r="Z2529" t="s">
        <v>40103</v>
      </c>
      <c r="AA2529">
        <v>0</v>
      </c>
      <c r="AB2529" t="s">
        <v>76</v>
      </c>
      <c r="AC2529">
        <v>0</v>
      </c>
      <c r="AD2529" t="s">
        <v>76</v>
      </c>
      <c r="AE2529">
        <v>1981335</v>
      </c>
      <c r="AF2529" t="s">
        <v>40104</v>
      </c>
      <c r="AG2529" t="s">
        <v>20091</v>
      </c>
      <c r="AH2529" t="s">
        <v>20092</v>
      </c>
      <c r="AI2529" t="s">
        <v>99</v>
      </c>
      <c r="AJ2529" t="s">
        <v>41304</v>
      </c>
      <c r="AK2529" t="s">
        <v>39950</v>
      </c>
      <c r="AL2529" t="s">
        <v>39951</v>
      </c>
      <c r="AM2529">
        <v>2013</v>
      </c>
      <c r="AN2529" s="1">
        <v>41600</v>
      </c>
      <c r="AO2529" s="1">
        <v>41605</v>
      </c>
      <c r="AP2529">
        <v>2</v>
      </c>
      <c r="AQ2529" t="s">
        <v>81</v>
      </c>
      <c r="AR2529" s="4">
        <f>IF(AQ2529="M",AP2529*30.42,AP2529)</f>
        <v>60.84</v>
      </c>
      <c r="AS2529">
        <v>12</v>
      </c>
      <c r="AT2529" s="4">
        <f>AR2529+AS2529</f>
        <v>72.84</v>
      </c>
      <c r="AU2529">
        <v>3</v>
      </c>
      <c r="AV2529" s="1">
        <f>AO2529+AT2529</f>
        <v>41677.839999999997</v>
      </c>
      <c r="AW2529" s="1">
        <v>41770</v>
      </c>
      <c r="AX2529" s="2">
        <f>IF(AV2529&gt;=AW2529,1,2)</f>
        <v>2</v>
      </c>
      <c r="AY2529" s="2" t="str">
        <f>IF((AV2529+10)&gt;=AW2529,"SAVE","LATE")</f>
        <v>LATE</v>
      </c>
      <c r="AZ2529" t="s">
        <v>82</v>
      </c>
      <c r="BA2529" t="s">
        <v>1011</v>
      </c>
      <c r="BB2529">
        <v>46499993</v>
      </c>
      <c r="BC2529">
        <v>0</v>
      </c>
      <c r="BD2529" s="9">
        <v>46499993</v>
      </c>
      <c r="BE2529" t="s">
        <v>47386</v>
      </c>
      <c r="BF2529">
        <v>0</v>
      </c>
      <c r="BG2529" t="s">
        <v>70</v>
      </c>
      <c r="BH2529">
        <v>-1</v>
      </c>
      <c r="BI2529" t="s">
        <v>20092</v>
      </c>
      <c r="BJ2529" t="s">
        <v>10124</v>
      </c>
      <c r="BK2529">
        <v>0</v>
      </c>
      <c r="BL2529" t="s">
        <v>85</v>
      </c>
      <c r="BM2529" t="s">
        <v>20093</v>
      </c>
    </row>
    <row r="2530" spans="1:65" x14ac:dyDescent="0.25">
      <c r="A2530">
        <v>2013</v>
      </c>
      <c r="B2530" t="s">
        <v>116</v>
      </c>
      <c r="C2530" t="s">
        <v>290</v>
      </c>
      <c r="D2530" t="s">
        <v>42966</v>
      </c>
      <c r="E2530" t="s">
        <v>927</v>
      </c>
      <c r="F2530" t="s">
        <v>25257</v>
      </c>
      <c r="G2530">
        <v>12</v>
      </c>
      <c r="H2530" t="s">
        <v>41881</v>
      </c>
      <c r="I2530" t="s">
        <v>105</v>
      </c>
      <c r="J2530" t="s">
        <v>68</v>
      </c>
      <c r="K2530">
        <v>3</v>
      </c>
      <c r="L2530" t="s">
        <v>41838</v>
      </c>
      <c r="M2530">
        <v>30000000</v>
      </c>
      <c r="N2530" t="s">
        <v>41897</v>
      </c>
      <c r="O2530" t="s">
        <v>45227</v>
      </c>
      <c r="P2530" t="s">
        <v>90</v>
      </c>
      <c r="Q2530" t="s">
        <v>70</v>
      </c>
      <c r="R2530" t="s">
        <v>70</v>
      </c>
      <c r="S2530" t="s">
        <v>26404</v>
      </c>
      <c r="T2530" t="s">
        <v>19980</v>
      </c>
      <c r="U2530" t="s">
        <v>26405</v>
      </c>
      <c r="V2530" t="s">
        <v>26406</v>
      </c>
      <c r="W2530" t="s">
        <v>26407</v>
      </c>
      <c r="X2530">
        <v>120000000</v>
      </c>
      <c r="Y2530" t="s">
        <v>74</v>
      </c>
      <c r="Z2530" t="s">
        <v>75</v>
      </c>
      <c r="AA2530">
        <v>0</v>
      </c>
      <c r="AB2530" t="s">
        <v>76</v>
      </c>
      <c r="AC2530">
        <v>0</v>
      </c>
      <c r="AD2530" t="s">
        <v>76</v>
      </c>
      <c r="AE2530">
        <v>1954084</v>
      </c>
      <c r="AF2530" t="s">
        <v>40104</v>
      </c>
      <c r="AG2530">
        <v>890680088</v>
      </c>
      <c r="AH2530" t="s">
        <v>26408</v>
      </c>
      <c r="AI2530" t="s">
        <v>99</v>
      </c>
      <c r="AJ2530" t="s">
        <v>41304</v>
      </c>
      <c r="AK2530">
        <v>1020722517</v>
      </c>
      <c r="AL2530" t="s">
        <v>26409</v>
      </c>
      <c r="AM2530">
        <v>2013</v>
      </c>
      <c r="AN2530" s="1">
        <v>41586</v>
      </c>
      <c r="AO2530" s="1">
        <v>41781</v>
      </c>
      <c r="AP2530">
        <v>3</v>
      </c>
      <c r="AQ2530" t="s">
        <v>81</v>
      </c>
      <c r="AR2530" s="4">
        <f>IF(AQ2530="M",AP2530*30.42,AP2530)</f>
        <v>91.26</v>
      </c>
      <c r="AS2530">
        <v>0</v>
      </c>
      <c r="AT2530" s="4">
        <f>AR2530+AS2530</f>
        <v>91.26</v>
      </c>
      <c r="AU2530">
        <v>8</v>
      </c>
      <c r="AV2530" s="1">
        <f>AO2530+AT2530</f>
        <v>41872.26</v>
      </c>
      <c r="AW2530" s="1">
        <v>42116</v>
      </c>
      <c r="AX2530" s="2">
        <f>IF(AV2530&gt;=AW2530,1,2)</f>
        <v>2</v>
      </c>
      <c r="AY2530" s="2" t="str">
        <f>IF((AV2530+10)&gt;=AW2530,"SAVE","LATE")</f>
        <v>LATE</v>
      </c>
      <c r="AZ2530" t="s">
        <v>82</v>
      </c>
      <c r="BA2530" t="s">
        <v>1011</v>
      </c>
      <c r="BB2530">
        <v>120000000</v>
      </c>
      <c r="BC2530">
        <v>0</v>
      </c>
      <c r="BD2530" s="9">
        <v>120000000</v>
      </c>
      <c r="BE2530" t="s">
        <v>45227</v>
      </c>
      <c r="BF2530">
        <v>0</v>
      </c>
      <c r="BG2530" t="s">
        <v>70</v>
      </c>
      <c r="BH2530">
        <v>-1</v>
      </c>
      <c r="BI2530" t="s">
        <v>70</v>
      </c>
      <c r="BJ2530" t="s">
        <v>70</v>
      </c>
      <c r="BK2530">
        <v>0</v>
      </c>
      <c r="BL2530" t="s">
        <v>85</v>
      </c>
      <c r="BM2530" t="s">
        <v>26410</v>
      </c>
    </row>
    <row r="2531" spans="1:65" x14ac:dyDescent="0.25">
      <c r="A2531">
        <v>2013</v>
      </c>
      <c r="B2531" t="s">
        <v>116</v>
      </c>
      <c r="C2531" t="s">
        <v>290</v>
      </c>
      <c r="D2531" t="s">
        <v>42966</v>
      </c>
      <c r="E2531" t="s">
        <v>927</v>
      </c>
      <c r="F2531" t="s">
        <v>25257</v>
      </c>
      <c r="G2531">
        <v>12</v>
      </c>
      <c r="H2531" t="s">
        <v>41881</v>
      </c>
      <c r="I2531" t="s">
        <v>67</v>
      </c>
      <c r="J2531" t="s">
        <v>68</v>
      </c>
      <c r="K2531">
        <v>3</v>
      </c>
      <c r="L2531" t="s">
        <v>41838</v>
      </c>
      <c r="M2531">
        <v>72000000</v>
      </c>
      <c r="N2531" t="s">
        <v>41840</v>
      </c>
      <c r="O2531" t="s">
        <v>45233</v>
      </c>
      <c r="P2531" t="s">
        <v>90</v>
      </c>
      <c r="Q2531" t="s">
        <v>70</v>
      </c>
      <c r="R2531" t="s">
        <v>70</v>
      </c>
      <c r="S2531" t="s">
        <v>25993</v>
      </c>
      <c r="T2531" t="s">
        <v>19980</v>
      </c>
      <c r="U2531" t="s">
        <v>25994</v>
      </c>
      <c r="V2531" t="s">
        <v>25995</v>
      </c>
      <c r="W2531" t="s">
        <v>25996</v>
      </c>
      <c r="X2531">
        <v>448406641</v>
      </c>
      <c r="Y2531" t="s">
        <v>122</v>
      </c>
      <c r="Z2531" t="s">
        <v>123</v>
      </c>
      <c r="AA2531">
        <v>0</v>
      </c>
      <c r="AB2531" t="s">
        <v>76</v>
      </c>
      <c r="AC2531">
        <v>0</v>
      </c>
      <c r="AD2531" t="s">
        <v>76</v>
      </c>
      <c r="AE2531">
        <v>1953548</v>
      </c>
      <c r="AF2531" t="s">
        <v>40104</v>
      </c>
      <c r="AG2531">
        <v>8999992812</v>
      </c>
      <c r="AH2531" t="s">
        <v>25997</v>
      </c>
      <c r="AI2531" t="s">
        <v>99</v>
      </c>
      <c r="AJ2531" t="s">
        <v>41304</v>
      </c>
      <c r="AK2531">
        <v>79162931</v>
      </c>
      <c r="AL2531" t="s">
        <v>25998</v>
      </c>
      <c r="AM2531">
        <v>2013</v>
      </c>
      <c r="AN2531" s="1">
        <v>41586</v>
      </c>
      <c r="AO2531" s="1">
        <v>41591</v>
      </c>
      <c r="AP2531">
        <v>8</v>
      </c>
      <c r="AQ2531" t="s">
        <v>81</v>
      </c>
      <c r="AR2531" s="4">
        <f>IF(AQ2531="M",AP2531*30.42,AP2531)</f>
        <v>243.36</v>
      </c>
      <c r="AS2531">
        <v>0</v>
      </c>
      <c r="AT2531" s="4">
        <f>AR2531+AS2531</f>
        <v>243.36</v>
      </c>
      <c r="AU2531">
        <v>2</v>
      </c>
      <c r="AV2531" s="1">
        <f>AO2531+AT2531</f>
        <v>41834.36</v>
      </c>
      <c r="AW2531" s="1">
        <v>41895</v>
      </c>
      <c r="AX2531" s="2">
        <f>IF(AV2531&gt;=AW2531,1,2)</f>
        <v>2</v>
      </c>
      <c r="AY2531" s="2" t="str">
        <f>IF((AV2531+10)&gt;=AW2531,"SAVE","LATE")</f>
        <v>LATE</v>
      </c>
      <c r="AZ2531" t="s">
        <v>82</v>
      </c>
      <c r="BA2531" t="s">
        <v>1011</v>
      </c>
      <c r="BB2531">
        <v>448406641</v>
      </c>
      <c r="BC2531">
        <v>0</v>
      </c>
      <c r="BD2531" s="9">
        <v>448406641</v>
      </c>
      <c r="BE2531" t="s">
        <v>45233</v>
      </c>
      <c r="BF2531">
        <v>0</v>
      </c>
      <c r="BG2531" t="s">
        <v>70</v>
      </c>
      <c r="BH2531">
        <v>-1</v>
      </c>
      <c r="BI2531" t="s">
        <v>70</v>
      </c>
      <c r="BJ2531" t="s">
        <v>70</v>
      </c>
      <c r="BK2531">
        <v>0</v>
      </c>
      <c r="BL2531" t="s">
        <v>85</v>
      </c>
      <c r="BM2531" t="s">
        <v>25999</v>
      </c>
    </row>
    <row r="2532" spans="1:65" x14ac:dyDescent="0.25">
      <c r="A2532">
        <v>2013</v>
      </c>
      <c r="B2532" t="s">
        <v>116</v>
      </c>
      <c r="C2532" t="s">
        <v>357</v>
      </c>
      <c r="D2532" t="s">
        <v>47283</v>
      </c>
      <c r="E2532" t="s">
        <v>14402</v>
      </c>
      <c r="F2532" t="s">
        <v>14403</v>
      </c>
      <c r="G2532">
        <v>12</v>
      </c>
      <c r="H2532" t="s">
        <v>41881</v>
      </c>
      <c r="I2532" t="s">
        <v>67</v>
      </c>
      <c r="J2532" t="s">
        <v>68</v>
      </c>
      <c r="K2532">
        <v>3</v>
      </c>
      <c r="L2532" t="s">
        <v>41838</v>
      </c>
      <c r="M2532">
        <v>80000000</v>
      </c>
      <c r="N2532" t="s">
        <v>348</v>
      </c>
      <c r="O2532" t="s">
        <v>26204</v>
      </c>
      <c r="P2532" t="s">
        <v>90</v>
      </c>
      <c r="Q2532" t="s">
        <v>70</v>
      </c>
      <c r="R2532" t="s">
        <v>70</v>
      </c>
      <c r="S2532" t="s">
        <v>45238</v>
      </c>
      <c r="T2532" s="3">
        <v>41497</v>
      </c>
      <c r="U2532" t="s">
        <v>26205</v>
      </c>
      <c r="V2532" t="s">
        <v>26206</v>
      </c>
      <c r="W2532" t="s">
        <v>26206</v>
      </c>
      <c r="X2532">
        <v>276840421</v>
      </c>
      <c r="Y2532" t="s">
        <v>122</v>
      </c>
      <c r="Z2532" t="s">
        <v>123</v>
      </c>
      <c r="AA2532">
        <v>0</v>
      </c>
      <c r="AB2532" t="s">
        <v>76</v>
      </c>
      <c r="AC2532">
        <v>0</v>
      </c>
      <c r="AD2532" t="s">
        <v>76</v>
      </c>
      <c r="AE2532">
        <v>1938878</v>
      </c>
      <c r="AF2532" t="s">
        <v>40104</v>
      </c>
      <c r="AG2532">
        <v>899999447</v>
      </c>
      <c r="AH2532" t="s">
        <v>26207</v>
      </c>
      <c r="AI2532" t="s">
        <v>99</v>
      </c>
      <c r="AJ2532" t="s">
        <v>41304</v>
      </c>
      <c r="AK2532">
        <v>3121517</v>
      </c>
      <c r="AL2532" t="s">
        <v>26208</v>
      </c>
      <c r="AM2532">
        <v>2013</v>
      </c>
      <c r="AN2532" s="1">
        <v>41584</v>
      </c>
      <c r="AO2532" s="1">
        <v>41656</v>
      </c>
      <c r="AP2532">
        <v>8</v>
      </c>
      <c r="AQ2532" t="s">
        <v>81</v>
      </c>
      <c r="AR2532" s="4">
        <f>IF(AQ2532="M",AP2532*30.42,AP2532)</f>
        <v>243.36</v>
      </c>
      <c r="AS2532">
        <v>0</v>
      </c>
      <c r="AT2532" s="4">
        <f>AR2532+AS2532</f>
        <v>243.36</v>
      </c>
      <c r="AU2532">
        <v>4</v>
      </c>
      <c r="AV2532" s="1">
        <f>AO2532+AT2532</f>
        <v>41899.360000000001</v>
      </c>
      <c r="AW2532" s="1">
        <v>42021</v>
      </c>
      <c r="AX2532" s="2">
        <f>IF(AV2532&gt;=AW2532,1,2)</f>
        <v>2</v>
      </c>
      <c r="AY2532" s="2" t="str">
        <f>IF((AV2532+10)&gt;=AW2532,"SAVE","LATE")</f>
        <v>LATE</v>
      </c>
      <c r="AZ2532" t="s">
        <v>82</v>
      </c>
      <c r="BA2532" t="s">
        <v>1011</v>
      </c>
      <c r="BB2532">
        <v>276840421</v>
      </c>
      <c r="BC2532">
        <v>0</v>
      </c>
      <c r="BD2532" s="9">
        <v>276840421</v>
      </c>
      <c r="BE2532" t="s">
        <v>26204</v>
      </c>
      <c r="BF2532">
        <v>0</v>
      </c>
      <c r="BG2532" t="s">
        <v>70</v>
      </c>
      <c r="BH2532">
        <v>-1</v>
      </c>
      <c r="BI2532" t="s">
        <v>70</v>
      </c>
      <c r="BJ2532" t="s">
        <v>70</v>
      </c>
      <c r="BK2532">
        <v>0</v>
      </c>
      <c r="BL2532" t="s">
        <v>85</v>
      </c>
      <c r="BM2532" t="s">
        <v>26209</v>
      </c>
    </row>
    <row r="2533" spans="1:65" x14ac:dyDescent="0.25">
      <c r="A2533">
        <v>2013</v>
      </c>
      <c r="B2533" t="s">
        <v>116</v>
      </c>
      <c r="C2533" t="s">
        <v>130</v>
      </c>
      <c r="D2533" t="s">
        <v>45247</v>
      </c>
      <c r="E2533" t="s">
        <v>82</v>
      </c>
      <c r="F2533" t="s">
        <v>18604</v>
      </c>
      <c r="G2533">
        <v>11</v>
      </c>
      <c r="H2533" t="s">
        <v>41839</v>
      </c>
      <c r="I2533" t="s">
        <v>67</v>
      </c>
      <c r="J2533" t="s">
        <v>88</v>
      </c>
      <c r="K2533">
        <v>3</v>
      </c>
      <c r="L2533" t="s">
        <v>41838</v>
      </c>
      <c r="M2533">
        <v>95000000</v>
      </c>
      <c r="N2533" t="s">
        <v>40102</v>
      </c>
      <c r="O2533" t="s">
        <v>18605</v>
      </c>
      <c r="P2533" t="s">
        <v>90</v>
      </c>
      <c r="Q2533" t="s">
        <v>45248</v>
      </c>
      <c r="R2533" t="s">
        <v>45248</v>
      </c>
      <c r="S2533" t="s">
        <v>45249</v>
      </c>
      <c r="T2533" t="s">
        <v>18606</v>
      </c>
      <c r="U2533" t="s">
        <v>18607</v>
      </c>
      <c r="V2533" t="s">
        <v>18608</v>
      </c>
      <c r="W2533" t="s">
        <v>18609</v>
      </c>
      <c r="X2533">
        <v>446400000</v>
      </c>
      <c r="Y2533" t="s">
        <v>96</v>
      </c>
      <c r="Z2533" t="s">
        <v>40103</v>
      </c>
      <c r="AA2533">
        <v>0</v>
      </c>
      <c r="AB2533" t="s">
        <v>76</v>
      </c>
      <c r="AC2533">
        <v>0</v>
      </c>
      <c r="AD2533" t="s">
        <v>76</v>
      </c>
      <c r="AE2533">
        <v>1732692</v>
      </c>
      <c r="AF2533" t="s">
        <v>40104</v>
      </c>
      <c r="AG2533" t="s">
        <v>18610</v>
      </c>
      <c r="AH2533" t="s">
        <v>18611</v>
      </c>
      <c r="AI2533" t="s">
        <v>39286</v>
      </c>
      <c r="AJ2533" t="s">
        <v>41304</v>
      </c>
      <c r="AK2533">
        <v>52201791</v>
      </c>
      <c r="AL2533" t="s">
        <v>18612</v>
      </c>
      <c r="AM2533">
        <v>2013</v>
      </c>
      <c r="AN2533" s="1">
        <v>41470</v>
      </c>
      <c r="AO2533" s="1">
        <v>41501</v>
      </c>
      <c r="AP2533">
        <v>4</v>
      </c>
      <c r="AQ2533" t="s">
        <v>81</v>
      </c>
      <c r="AR2533" s="4">
        <f>IF(AQ2533="M",AP2533*30.42,AP2533)</f>
        <v>121.68</v>
      </c>
      <c r="AS2533">
        <v>0</v>
      </c>
      <c r="AT2533" s="4">
        <f>AR2533+AS2533</f>
        <v>121.68</v>
      </c>
      <c r="AU2533">
        <v>2</v>
      </c>
      <c r="AV2533" s="1">
        <f>AO2533+AT2533</f>
        <v>41622.68</v>
      </c>
      <c r="AW2533" s="1">
        <v>41685</v>
      </c>
      <c r="AX2533" s="2">
        <f>IF(AV2533&gt;=AW2533,1,2)</f>
        <v>2</v>
      </c>
      <c r="AY2533" s="2" t="str">
        <f>IF((AV2533+10)&gt;=AW2533,"SAVE","LATE")</f>
        <v>LATE</v>
      </c>
      <c r="AZ2533" t="s">
        <v>82</v>
      </c>
      <c r="BA2533" t="s">
        <v>1011</v>
      </c>
      <c r="BB2533">
        <v>445246017</v>
      </c>
      <c r="BC2533">
        <v>0</v>
      </c>
      <c r="BD2533" s="9">
        <v>445246017</v>
      </c>
      <c r="BE2533" t="s">
        <v>18613</v>
      </c>
      <c r="BF2533">
        <v>0</v>
      </c>
      <c r="BG2533" t="s">
        <v>70</v>
      </c>
      <c r="BH2533">
        <v>-1</v>
      </c>
      <c r="BI2533" t="s">
        <v>18611</v>
      </c>
      <c r="BJ2533">
        <v>1000</v>
      </c>
      <c r="BK2533">
        <v>0</v>
      </c>
      <c r="BL2533" t="s">
        <v>85</v>
      </c>
      <c r="BM2533" t="s">
        <v>18614</v>
      </c>
    </row>
    <row r="2534" spans="1:65" x14ac:dyDescent="0.25">
      <c r="A2534">
        <v>2012</v>
      </c>
      <c r="B2534" t="s">
        <v>116</v>
      </c>
      <c r="C2534" t="s">
        <v>130</v>
      </c>
      <c r="D2534" t="s">
        <v>40931</v>
      </c>
      <c r="E2534" t="s">
        <v>10784</v>
      </c>
      <c r="F2534" t="s">
        <v>10785</v>
      </c>
      <c r="G2534">
        <v>11</v>
      </c>
      <c r="H2534" t="s">
        <v>41839</v>
      </c>
      <c r="I2534" t="s">
        <v>67</v>
      </c>
      <c r="J2534" t="s">
        <v>88</v>
      </c>
      <c r="K2534">
        <v>3</v>
      </c>
      <c r="L2534" t="s">
        <v>41838</v>
      </c>
      <c r="M2534">
        <v>70000000</v>
      </c>
      <c r="N2534" t="s">
        <v>40246</v>
      </c>
      <c r="O2534" t="s">
        <v>19351</v>
      </c>
      <c r="P2534" t="s">
        <v>90</v>
      </c>
      <c r="Q2534" t="s">
        <v>10787</v>
      </c>
      <c r="R2534" t="s">
        <v>10787</v>
      </c>
      <c r="S2534" t="s">
        <v>10788</v>
      </c>
      <c r="T2534" t="s">
        <v>17838</v>
      </c>
      <c r="U2534" t="s">
        <v>19352</v>
      </c>
      <c r="V2534">
        <v>13</v>
      </c>
      <c r="W2534" t="s">
        <v>18320</v>
      </c>
      <c r="X2534">
        <v>155000000</v>
      </c>
      <c r="Y2534" t="s">
        <v>122</v>
      </c>
      <c r="Z2534" t="s">
        <v>123</v>
      </c>
      <c r="AA2534">
        <v>0</v>
      </c>
      <c r="AB2534" t="s">
        <v>76</v>
      </c>
      <c r="AC2534">
        <v>0</v>
      </c>
      <c r="AD2534" t="s">
        <v>76</v>
      </c>
      <c r="AE2534">
        <v>1290796</v>
      </c>
      <c r="AF2534" t="s">
        <v>41304</v>
      </c>
      <c r="AG2534">
        <v>79950295</v>
      </c>
      <c r="AH2534" t="s">
        <v>10800</v>
      </c>
      <c r="AI2534" t="s">
        <v>99</v>
      </c>
      <c r="AJ2534" t="s">
        <v>41304</v>
      </c>
      <c r="AK2534">
        <v>79950295</v>
      </c>
      <c r="AL2534" t="s">
        <v>10800</v>
      </c>
      <c r="AM2534">
        <v>2013</v>
      </c>
      <c r="AN2534" s="1">
        <v>41277</v>
      </c>
      <c r="AO2534" s="1">
        <v>41277</v>
      </c>
      <c r="AP2534">
        <v>5</v>
      </c>
      <c r="AQ2534" t="s">
        <v>81</v>
      </c>
      <c r="AR2534" s="4">
        <f>IF(AQ2534="M",AP2534*30.42,AP2534)</f>
        <v>152.10000000000002</v>
      </c>
      <c r="AS2534">
        <v>0</v>
      </c>
      <c r="AT2534" s="4">
        <f>AR2534+AS2534</f>
        <v>152.10000000000002</v>
      </c>
      <c r="AU2534">
        <v>4</v>
      </c>
      <c r="AV2534" s="1">
        <f>AO2534+AT2534</f>
        <v>41429.1</v>
      </c>
      <c r="AW2534" s="1">
        <v>41550</v>
      </c>
      <c r="AX2534" s="2">
        <f>IF(AV2534&gt;=AW2534,1,2)</f>
        <v>2</v>
      </c>
      <c r="AY2534" s="2" t="str">
        <f>IF((AV2534+10)&gt;=AW2534,"SAVE","LATE")</f>
        <v>LATE</v>
      </c>
      <c r="AZ2534" t="s">
        <v>82</v>
      </c>
      <c r="BA2534" t="s">
        <v>1011</v>
      </c>
      <c r="BB2534">
        <v>154967556</v>
      </c>
      <c r="BC2534">
        <v>0</v>
      </c>
      <c r="BD2534" s="9">
        <v>154967556</v>
      </c>
      <c r="BE2534" t="s">
        <v>19351</v>
      </c>
      <c r="BF2534">
        <v>0</v>
      </c>
      <c r="BG2534" t="s">
        <v>70</v>
      </c>
      <c r="BH2534">
        <v>-1</v>
      </c>
      <c r="BI2534" t="s">
        <v>10800</v>
      </c>
      <c r="BJ2534" t="s">
        <v>19353</v>
      </c>
      <c r="BK2534">
        <v>0</v>
      </c>
      <c r="BL2534" t="s">
        <v>85</v>
      </c>
      <c r="BM2534" t="s">
        <v>19354</v>
      </c>
    </row>
    <row r="2535" spans="1:65" x14ac:dyDescent="0.25">
      <c r="A2535">
        <v>2013</v>
      </c>
      <c r="B2535" t="s">
        <v>116</v>
      </c>
      <c r="C2535" t="s">
        <v>130</v>
      </c>
      <c r="D2535" t="s">
        <v>40931</v>
      </c>
      <c r="E2535" t="s">
        <v>10784</v>
      </c>
      <c r="F2535" t="s">
        <v>10785</v>
      </c>
      <c r="G2535">
        <v>1</v>
      </c>
      <c r="H2535" t="s">
        <v>46842</v>
      </c>
      <c r="I2535" t="s">
        <v>105</v>
      </c>
      <c r="J2535" t="s">
        <v>88</v>
      </c>
      <c r="K2535">
        <v>3</v>
      </c>
      <c r="L2535" t="s">
        <v>41838</v>
      </c>
      <c r="M2535">
        <v>72000000</v>
      </c>
      <c r="N2535" t="s">
        <v>41840</v>
      </c>
      <c r="O2535" t="s">
        <v>22299</v>
      </c>
      <c r="P2535" t="s">
        <v>90</v>
      </c>
      <c r="Q2535" t="s">
        <v>10787</v>
      </c>
      <c r="R2535" t="s">
        <v>10787</v>
      </c>
      <c r="S2535" t="s">
        <v>10788</v>
      </c>
      <c r="T2535" t="s">
        <v>18432</v>
      </c>
      <c r="U2535" t="s">
        <v>22300</v>
      </c>
      <c r="V2535" t="s">
        <v>22301</v>
      </c>
      <c r="W2535" t="s">
        <v>19729</v>
      </c>
      <c r="X2535">
        <v>1822104513</v>
      </c>
      <c r="Y2535" t="s">
        <v>122</v>
      </c>
      <c r="Z2535" t="s">
        <v>123</v>
      </c>
      <c r="AA2535">
        <v>0</v>
      </c>
      <c r="AB2535" t="s">
        <v>76</v>
      </c>
      <c r="AC2535">
        <v>0</v>
      </c>
      <c r="AD2535" t="s">
        <v>76</v>
      </c>
      <c r="AE2535">
        <v>2045635</v>
      </c>
      <c r="AF2535" t="s">
        <v>40104</v>
      </c>
      <c r="AG2535" t="s">
        <v>22302</v>
      </c>
      <c r="AH2535" t="s">
        <v>22303</v>
      </c>
      <c r="AI2535" t="s">
        <v>99</v>
      </c>
      <c r="AJ2535" t="s">
        <v>41304</v>
      </c>
      <c r="AK2535">
        <v>13541216</v>
      </c>
      <c r="AL2535" t="s">
        <v>2024</v>
      </c>
      <c r="AM2535">
        <v>2013</v>
      </c>
      <c r="AN2535" s="1">
        <v>41627</v>
      </c>
      <c r="AO2535" s="1">
        <v>41627</v>
      </c>
      <c r="AP2535">
        <v>6</v>
      </c>
      <c r="AQ2535" t="s">
        <v>81</v>
      </c>
      <c r="AR2535" s="4">
        <f>IF(AQ2535="M",AP2535*30.42,AP2535)</f>
        <v>182.52</v>
      </c>
      <c r="AS2535">
        <v>0</v>
      </c>
      <c r="AT2535" s="4">
        <f>AR2535+AS2535</f>
        <v>182.52</v>
      </c>
      <c r="AU2535">
        <v>6</v>
      </c>
      <c r="AV2535" s="1">
        <f>AO2535+AT2535</f>
        <v>41809.519999999997</v>
      </c>
      <c r="AW2535" s="1">
        <v>41992</v>
      </c>
      <c r="AX2535" s="2">
        <f>IF(AV2535&gt;=AW2535,1,2)</f>
        <v>2</v>
      </c>
      <c r="AY2535" s="2" t="str">
        <f>IF((AV2535+10)&gt;=AW2535,"SAVE","LATE")</f>
        <v>LATE</v>
      </c>
      <c r="AZ2535" t="s">
        <v>82</v>
      </c>
      <c r="BA2535" t="s">
        <v>1011</v>
      </c>
      <c r="BB2535">
        <v>1821505401</v>
      </c>
      <c r="BC2535">
        <v>731761236</v>
      </c>
      <c r="BD2535" s="9">
        <v>2553266637</v>
      </c>
      <c r="BE2535" t="s">
        <v>22304</v>
      </c>
      <c r="BF2535">
        <v>0</v>
      </c>
      <c r="BG2535" t="s">
        <v>70</v>
      </c>
      <c r="BH2535">
        <v>-1</v>
      </c>
      <c r="BI2535" t="s">
        <v>22305</v>
      </c>
      <c r="BJ2535">
        <v>1430</v>
      </c>
      <c r="BK2535">
        <v>0</v>
      </c>
      <c r="BL2535" t="s">
        <v>85</v>
      </c>
      <c r="BM2535" t="s">
        <v>22306</v>
      </c>
    </row>
    <row r="2536" spans="1:65" x14ac:dyDescent="0.25">
      <c r="A2536">
        <v>2012</v>
      </c>
      <c r="B2536" t="s">
        <v>116</v>
      </c>
      <c r="C2536" t="s">
        <v>357</v>
      </c>
      <c r="D2536" t="s">
        <v>47283</v>
      </c>
      <c r="E2536" t="s">
        <v>14402</v>
      </c>
      <c r="F2536" t="s">
        <v>14403</v>
      </c>
      <c r="G2536">
        <v>1</v>
      </c>
      <c r="H2536" t="s">
        <v>46842</v>
      </c>
      <c r="I2536" t="s">
        <v>105</v>
      </c>
      <c r="J2536" t="s">
        <v>88</v>
      </c>
      <c r="K2536">
        <v>3</v>
      </c>
      <c r="L2536" t="s">
        <v>41838</v>
      </c>
      <c r="M2536">
        <v>72000000</v>
      </c>
      <c r="N2536" t="s">
        <v>41840</v>
      </c>
      <c r="O2536" t="s">
        <v>45254</v>
      </c>
      <c r="P2536" t="s">
        <v>90</v>
      </c>
      <c r="Q2536" t="s">
        <v>39286</v>
      </c>
      <c r="R2536" t="s">
        <v>39286</v>
      </c>
      <c r="S2536" t="s">
        <v>39953</v>
      </c>
      <c r="T2536" s="3">
        <v>41072</v>
      </c>
      <c r="U2536" t="s">
        <v>22898</v>
      </c>
      <c r="V2536" t="s">
        <v>22899</v>
      </c>
      <c r="W2536" t="s">
        <v>22900</v>
      </c>
      <c r="X2536">
        <v>1150487351</v>
      </c>
      <c r="Y2536" t="s">
        <v>122</v>
      </c>
      <c r="Z2536" t="s">
        <v>123</v>
      </c>
      <c r="AA2536">
        <v>0</v>
      </c>
      <c r="AB2536" t="s">
        <v>76</v>
      </c>
      <c r="AC2536">
        <v>0</v>
      </c>
      <c r="AD2536" t="s">
        <v>76</v>
      </c>
      <c r="AE2536">
        <v>1481677</v>
      </c>
      <c r="AF2536" t="s">
        <v>40104</v>
      </c>
      <c r="AG2536" t="s">
        <v>22901</v>
      </c>
      <c r="AH2536" t="s">
        <v>22902</v>
      </c>
      <c r="AI2536" t="s">
        <v>99</v>
      </c>
      <c r="AJ2536" t="s">
        <v>41304</v>
      </c>
      <c r="AK2536" t="s">
        <v>22903</v>
      </c>
      <c r="AL2536" t="s">
        <v>22904</v>
      </c>
      <c r="AM2536">
        <v>2013</v>
      </c>
      <c r="AN2536" s="1">
        <v>41354</v>
      </c>
      <c r="AO2536" s="1">
        <v>41354</v>
      </c>
      <c r="AP2536">
        <v>10</v>
      </c>
      <c r="AQ2536" t="s">
        <v>81</v>
      </c>
      <c r="AR2536" s="4">
        <f>IF(AQ2536="M",AP2536*30.42,AP2536)</f>
        <v>304.20000000000005</v>
      </c>
      <c r="AS2536">
        <v>0</v>
      </c>
      <c r="AT2536" s="4">
        <f>AR2536+AS2536</f>
        <v>304.20000000000005</v>
      </c>
      <c r="AU2536">
        <v>2</v>
      </c>
      <c r="AV2536" s="1">
        <f>AO2536+AT2536</f>
        <v>41658.199999999997</v>
      </c>
      <c r="AW2536" s="1">
        <v>41719</v>
      </c>
      <c r="AX2536" s="2">
        <f>IF(AV2536&gt;=AW2536,1,2)</f>
        <v>2</v>
      </c>
      <c r="AY2536" s="2" t="str">
        <f>IF((AV2536+10)&gt;=AW2536,"SAVE","LATE")</f>
        <v>LATE</v>
      </c>
      <c r="AZ2536" t="s">
        <v>82</v>
      </c>
      <c r="BA2536" t="s">
        <v>1011</v>
      </c>
      <c r="BB2536">
        <v>1143061564</v>
      </c>
      <c r="BC2536">
        <v>0</v>
      </c>
      <c r="BD2536" s="9">
        <v>1143061564</v>
      </c>
      <c r="BE2536" t="s">
        <v>45255</v>
      </c>
      <c r="BF2536">
        <v>0</v>
      </c>
      <c r="BG2536" t="s">
        <v>70</v>
      </c>
      <c r="BH2536">
        <v>-1</v>
      </c>
      <c r="BI2536" t="s">
        <v>45256</v>
      </c>
      <c r="BJ2536" t="s">
        <v>22905</v>
      </c>
      <c r="BK2536">
        <v>0</v>
      </c>
      <c r="BL2536" t="s">
        <v>85</v>
      </c>
      <c r="BM2536" t="s">
        <v>22906</v>
      </c>
    </row>
    <row r="2537" spans="1:65" x14ac:dyDescent="0.25">
      <c r="A2537">
        <v>2013</v>
      </c>
      <c r="B2537" t="s">
        <v>116</v>
      </c>
      <c r="C2537" t="s">
        <v>357</v>
      </c>
      <c r="D2537" t="s">
        <v>47283</v>
      </c>
      <c r="E2537" t="s">
        <v>14402</v>
      </c>
      <c r="F2537" t="s">
        <v>14403</v>
      </c>
      <c r="G2537">
        <v>1</v>
      </c>
      <c r="H2537" t="s">
        <v>46842</v>
      </c>
      <c r="I2537" t="s">
        <v>105</v>
      </c>
      <c r="J2537" t="s">
        <v>88</v>
      </c>
      <c r="K2537">
        <v>3</v>
      </c>
      <c r="L2537" t="s">
        <v>41838</v>
      </c>
      <c r="M2537">
        <v>72000000</v>
      </c>
      <c r="N2537" t="s">
        <v>41840</v>
      </c>
      <c r="O2537" t="s">
        <v>45257</v>
      </c>
      <c r="P2537" t="s">
        <v>90</v>
      </c>
      <c r="Q2537" t="s">
        <v>39286</v>
      </c>
      <c r="R2537" t="s">
        <v>39286</v>
      </c>
      <c r="S2537" t="s">
        <v>39953</v>
      </c>
      <c r="T2537" t="s">
        <v>18590</v>
      </c>
      <c r="U2537" t="s">
        <v>24171</v>
      </c>
      <c r="V2537" t="s">
        <v>24172</v>
      </c>
      <c r="W2537" t="s">
        <v>24173</v>
      </c>
      <c r="X2537">
        <v>450203427</v>
      </c>
      <c r="Y2537" t="s">
        <v>122</v>
      </c>
      <c r="Z2537" t="s">
        <v>123</v>
      </c>
      <c r="AA2537">
        <v>0</v>
      </c>
      <c r="AB2537" t="s">
        <v>76</v>
      </c>
      <c r="AC2537">
        <v>0</v>
      </c>
      <c r="AD2537" t="s">
        <v>76</v>
      </c>
      <c r="AE2537">
        <v>2342552</v>
      </c>
      <c r="AF2537" t="s">
        <v>40104</v>
      </c>
      <c r="AG2537" t="s">
        <v>24174</v>
      </c>
      <c r="AH2537" t="s">
        <v>24175</v>
      </c>
      <c r="AI2537" t="s">
        <v>39286</v>
      </c>
      <c r="AJ2537" t="s">
        <v>41304</v>
      </c>
      <c r="AK2537" t="s">
        <v>23162</v>
      </c>
      <c r="AL2537" t="s">
        <v>9764</v>
      </c>
      <c r="AM2537">
        <v>2013</v>
      </c>
      <c r="AN2537" s="1">
        <v>41639</v>
      </c>
      <c r="AO2537" s="1">
        <v>41738</v>
      </c>
      <c r="AP2537">
        <v>6</v>
      </c>
      <c r="AQ2537" t="s">
        <v>81</v>
      </c>
      <c r="AR2537" s="4">
        <f>IF(AQ2537="M",AP2537*30.42,AP2537)</f>
        <v>182.52</v>
      </c>
      <c r="AS2537">
        <v>0</v>
      </c>
      <c r="AT2537" s="4">
        <f>AR2537+AS2537</f>
        <v>182.52</v>
      </c>
      <c r="AU2537">
        <v>2</v>
      </c>
      <c r="AV2537" s="1">
        <f>AO2537+AT2537</f>
        <v>41920.519999999997</v>
      </c>
      <c r="AW2537" s="1">
        <v>41982</v>
      </c>
      <c r="AX2537" s="2">
        <f>IF(AV2537&gt;=AW2537,1,2)</f>
        <v>2</v>
      </c>
      <c r="AY2537" s="2" t="str">
        <f>IF((AV2537+10)&gt;=AW2537,"SAVE","LATE")</f>
        <v>LATE</v>
      </c>
      <c r="AZ2537" t="s">
        <v>82</v>
      </c>
      <c r="BA2537" t="s">
        <v>1011</v>
      </c>
      <c r="BB2537">
        <v>444913735</v>
      </c>
      <c r="BC2537">
        <v>0</v>
      </c>
      <c r="BD2537" s="9">
        <v>444913735</v>
      </c>
      <c r="BE2537" t="s">
        <v>45257</v>
      </c>
      <c r="BF2537">
        <v>0</v>
      </c>
      <c r="BG2537" t="s">
        <v>70</v>
      </c>
      <c r="BH2537">
        <v>-1</v>
      </c>
      <c r="BI2537" t="s">
        <v>24176</v>
      </c>
      <c r="BJ2537" t="s">
        <v>39954</v>
      </c>
      <c r="BK2537">
        <v>0</v>
      </c>
      <c r="BL2537" t="s">
        <v>85</v>
      </c>
      <c r="BM2537" t="s">
        <v>24177</v>
      </c>
    </row>
    <row r="2538" spans="1:65" x14ac:dyDescent="0.25">
      <c r="A2538">
        <v>2013</v>
      </c>
      <c r="B2538" t="s">
        <v>116</v>
      </c>
      <c r="C2538" t="s">
        <v>357</v>
      </c>
      <c r="D2538" t="s">
        <v>47283</v>
      </c>
      <c r="E2538" t="s">
        <v>14402</v>
      </c>
      <c r="F2538" t="s">
        <v>14403</v>
      </c>
      <c r="G2538">
        <v>1</v>
      </c>
      <c r="H2538" t="s">
        <v>46842</v>
      </c>
      <c r="I2538" t="s">
        <v>105</v>
      </c>
      <c r="J2538" t="s">
        <v>88</v>
      </c>
      <c r="K2538">
        <v>3</v>
      </c>
      <c r="L2538" t="s">
        <v>41838</v>
      </c>
      <c r="M2538">
        <v>72000000</v>
      </c>
      <c r="N2538" t="s">
        <v>41840</v>
      </c>
      <c r="O2538" t="s">
        <v>45258</v>
      </c>
      <c r="P2538" t="s">
        <v>90</v>
      </c>
      <c r="Q2538" t="s">
        <v>39286</v>
      </c>
      <c r="R2538" t="s">
        <v>39286</v>
      </c>
      <c r="S2538" t="s">
        <v>40934</v>
      </c>
      <c r="T2538" t="s">
        <v>18267</v>
      </c>
      <c r="U2538" t="s">
        <v>23157</v>
      </c>
      <c r="V2538" t="s">
        <v>23158</v>
      </c>
      <c r="W2538" t="s">
        <v>23159</v>
      </c>
      <c r="X2538">
        <v>938713243</v>
      </c>
      <c r="Y2538" t="s">
        <v>122</v>
      </c>
      <c r="Z2538" t="s">
        <v>123</v>
      </c>
      <c r="AA2538">
        <v>0</v>
      </c>
      <c r="AB2538" t="s">
        <v>76</v>
      </c>
      <c r="AC2538">
        <v>0</v>
      </c>
      <c r="AD2538" t="s">
        <v>76</v>
      </c>
      <c r="AE2538">
        <v>1837438</v>
      </c>
      <c r="AF2538" t="s">
        <v>40104</v>
      </c>
      <c r="AG2538" t="s">
        <v>23160</v>
      </c>
      <c r="AH2538" t="s">
        <v>23161</v>
      </c>
      <c r="AI2538" t="s">
        <v>39286</v>
      </c>
      <c r="AJ2538" t="s">
        <v>41304</v>
      </c>
      <c r="AK2538" t="s">
        <v>23162</v>
      </c>
      <c r="AL2538" t="s">
        <v>9764</v>
      </c>
      <c r="AM2538">
        <v>2013</v>
      </c>
      <c r="AN2538" s="1">
        <v>41537</v>
      </c>
      <c r="AO2538" s="1">
        <v>41548</v>
      </c>
      <c r="AP2538">
        <v>6</v>
      </c>
      <c r="AQ2538" t="s">
        <v>81</v>
      </c>
      <c r="AR2538" s="4">
        <f>IF(AQ2538="M",AP2538*30.42,AP2538)</f>
        <v>182.52</v>
      </c>
      <c r="AS2538">
        <v>0</v>
      </c>
      <c r="AT2538" s="4">
        <f>AR2538+AS2538</f>
        <v>182.52</v>
      </c>
      <c r="AU2538">
        <v>1</v>
      </c>
      <c r="AV2538" s="1">
        <f>AO2538+AT2538</f>
        <v>41730.519999999997</v>
      </c>
      <c r="AW2538" s="1">
        <v>41760</v>
      </c>
      <c r="AX2538" s="2">
        <f>IF(AV2538&gt;=AW2538,1,2)</f>
        <v>2</v>
      </c>
      <c r="AY2538" s="2" t="str">
        <f>IF((AV2538+10)&gt;=AW2538,"SAVE","LATE")</f>
        <v>LATE</v>
      </c>
      <c r="AZ2538" t="s">
        <v>82</v>
      </c>
      <c r="BA2538" t="s">
        <v>1011</v>
      </c>
      <c r="BB2538">
        <v>930733015</v>
      </c>
      <c r="BC2538">
        <v>0</v>
      </c>
      <c r="BD2538" s="9">
        <v>930733015</v>
      </c>
      <c r="BE2538" t="s">
        <v>45259</v>
      </c>
      <c r="BF2538">
        <v>0</v>
      </c>
      <c r="BG2538" t="s">
        <v>70</v>
      </c>
      <c r="BH2538">
        <v>-1</v>
      </c>
      <c r="BI2538" t="s">
        <v>23161</v>
      </c>
      <c r="BK2538">
        <v>0</v>
      </c>
      <c r="BL2538" t="s">
        <v>85</v>
      </c>
      <c r="BM2538" t="s">
        <v>23163</v>
      </c>
    </row>
    <row r="2539" spans="1:65" x14ac:dyDescent="0.25">
      <c r="A2539">
        <v>2013</v>
      </c>
      <c r="B2539" t="s">
        <v>116</v>
      </c>
      <c r="C2539" t="s">
        <v>1416</v>
      </c>
      <c r="D2539" t="s">
        <v>40935</v>
      </c>
      <c r="E2539" t="s">
        <v>5732</v>
      </c>
      <c r="F2539" t="s">
        <v>5733</v>
      </c>
      <c r="G2539">
        <v>11</v>
      </c>
      <c r="H2539" t="s">
        <v>41839</v>
      </c>
      <c r="I2539" t="s">
        <v>105</v>
      </c>
      <c r="J2539" t="s">
        <v>88</v>
      </c>
      <c r="K2539">
        <v>3</v>
      </c>
      <c r="L2539" t="s">
        <v>41838</v>
      </c>
      <c r="M2539">
        <v>72000000</v>
      </c>
      <c r="N2539" t="s">
        <v>41840</v>
      </c>
      <c r="O2539" t="s">
        <v>19437</v>
      </c>
      <c r="P2539" t="s">
        <v>90</v>
      </c>
      <c r="Q2539" t="s">
        <v>39955</v>
      </c>
      <c r="R2539" t="s">
        <v>39955</v>
      </c>
      <c r="S2539" t="s">
        <v>39956</v>
      </c>
      <c r="T2539" t="s">
        <v>18456</v>
      </c>
      <c r="U2539" t="s">
        <v>19438</v>
      </c>
      <c r="V2539" t="s">
        <v>19439</v>
      </c>
      <c r="W2539" t="s">
        <v>19440</v>
      </c>
      <c r="X2539">
        <v>145000000</v>
      </c>
      <c r="Y2539" t="s">
        <v>122</v>
      </c>
      <c r="Z2539" t="s">
        <v>123</v>
      </c>
      <c r="AA2539">
        <v>0</v>
      </c>
      <c r="AB2539" t="s">
        <v>76</v>
      </c>
      <c r="AC2539">
        <v>0</v>
      </c>
      <c r="AD2539" t="s">
        <v>76</v>
      </c>
      <c r="AE2539">
        <v>2319921</v>
      </c>
      <c r="AF2539" t="s">
        <v>40104</v>
      </c>
      <c r="AG2539">
        <v>9006815759</v>
      </c>
      <c r="AH2539" t="s">
        <v>19441</v>
      </c>
      <c r="AI2539" t="s">
        <v>99</v>
      </c>
      <c r="AJ2539" t="s">
        <v>41304</v>
      </c>
      <c r="AK2539">
        <v>79600149</v>
      </c>
      <c r="AL2539" t="s">
        <v>19442</v>
      </c>
      <c r="AM2539">
        <v>2013</v>
      </c>
      <c r="AN2539" s="1">
        <v>41618</v>
      </c>
      <c r="AO2539" s="1">
        <v>41618</v>
      </c>
      <c r="AP2539">
        <v>4</v>
      </c>
      <c r="AQ2539" t="s">
        <v>81</v>
      </c>
      <c r="AR2539" s="4">
        <f>IF(AQ2539="M",AP2539*30.42,AP2539)</f>
        <v>121.68</v>
      </c>
      <c r="AS2539">
        <v>0</v>
      </c>
      <c r="AT2539" s="4">
        <f>AR2539+AS2539</f>
        <v>121.68</v>
      </c>
      <c r="AU2539">
        <v>1</v>
      </c>
      <c r="AV2539" s="1">
        <f>AO2539+AT2539</f>
        <v>41739.68</v>
      </c>
      <c r="AW2539" s="1">
        <v>41769</v>
      </c>
      <c r="AX2539" s="2">
        <f>IF(AV2539&gt;=AW2539,1,2)</f>
        <v>2</v>
      </c>
      <c r="AY2539" s="2" t="str">
        <f>IF((AV2539+10)&gt;=AW2539,"SAVE","LATE")</f>
        <v>LATE</v>
      </c>
      <c r="AZ2539" t="s">
        <v>82</v>
      </c>
      <c r="BA2539" t="s">
        <v>1011</v>
      </c>
      <c r="BB2539">
        <v>145000000</v>
      </c>
      <c r="BC2539">
        <v>8999578</v>
      </c>
      <c r="BD2539" s="9">
        <v>153999578</v>
      </c>
      <c r="BE2539" t="s">
        <v>45274</v>
      </c>
      <c r="BF2539">
        <v>0</v>
      </c>
      <c r="BG2539" t="s">
        <v>70</v>
      </c>
      <c r="BH2539">
        <v>-1</v>
      </c>
      <c r="BI2539" t="s">
        <v>19441</v>
      </c>
      <c r="BJ2539" t="s">
        <v>19443</v>
      </c>
      <c r="BK2539">
        <v>0</v>
      </c>
      <c r="BL2539" t="s">
        <v>85</v>
      </c>
      <c r="BM2539" t="s">
        <v>19444</v>
      </c>
    </row>
    <row r="2540" spans="1:65" x14ac:dyDescent="0.25">
      <c r="A2540">
        <v>2013</v>
      </c>
      <c r="B2540" t="s">
        <v>116</v>
      </c>
      <c r="C2540" t="s">
        <v>1416</v>
      </c>
      <c r="D2540" t="s">
        <v>40935</v>
      </c>
      <c r="E2540" t="s">
        <v>5732</v>
      </c>
      <c r="F2540" t="s">
        <v>5733</v>
      </c>
      <c r="G2540">
        <v>1</v>
      </c>
      <c r="H2540" t="s">
        <v>46842</v>
      </c>
      <c r="I2540" t="s">
        <v>67</v>
      </c>
      <c r="J2540" t="s">
        <v>88</v>
      </c>
      <c r="K2540">
        <v>3</v>
      </c>
      <c r="L2540" t="s">
        <v>41838</v>
      </c>
      <c r="M2540">
        <v>72000000</v>
      </c>
      <c r="N2540" t="s">
        <v>41840</v>
      </c>
      <c r="O2540" t="s">
        <v>22097</v>
      </c>
      <c r="P2540" t="s">
        <v>90</v>
      </c>
      <c r="Q2540" t="s">
        <v>39955</v>
      </c>
      <c r="R2540" t="s">
        <v>39955</v>
      </c>
      <c r="S2540" t="s">
        <v>39956</v>
      </c>
      <c r="T2540" t="s">
        <v>21435</v>
      </c>
      <c r="U2540" t="s">
        <v>22098</v>
      </c>
      <c r="V2540" t="s">
        <v>22099</v>
      </c>
      <c r="W2540" t="s">
        <v>22100</v>
      </c>
      <c r="X2540">
        <v>2152000000</v>
      </c>
      <c r="Y2540" t="s">
        <v>122</v>
      </c>
      <c r="Z2540" t="s">
        <v>123</v>
      </c>
      <c r="AA2540">
        <v>0</v>
      </c>
      <c r="AB2540" t="s">
        <v>76</v>
      </c>
      <c r="AC2540">
        <v>0</v>
      </c>
      <c r="AD2540" t="s">
        <v>76</v>
      </c>
      <c r="AE2540">
        <v>1923874</v>
      </c>
      <c r="AF2540" t="s">
        <v>40104</v>
      </c>
      <c r="AG2540">
        <v>9006654718</v>
      </c>
      <c r="AH2540" t="s">
        <v>22101</v>
      </c>
      <c r="AI2540" t="s">
        <v>99</v>
      </c>
      <c r="AJ2540" t="s">
        <v>41304</v>
      </c>
      <c r="AK2540">
        <v>21022697</v>
      </c>
      <c r="AL2540" t="s">
        <v>22102</v>
      </c>
      <c r="AM2540">
        <v>2013</v>
      </c>
      <c r="AN2540" s="1">
        <v>41565</v>
      </c>
      <c r="AO2540" s="1">
        <v>41565</v>
      </c>
      <c r="AP2540">
        <v>5</v>
      </c>
      <c r="AQ2540" t="s">
        <v>81</v>
      </c>
      <c r="AR2540" s="4">
        <f>IF(AQ2540="M",AP2540*30.42,AP2540)</f>
        <v>152.10000000000002</v>
      </c>
      <c r="AS2540">
        <v>19</v>
      </c>
      <c r="AT2540" s="4">
        <f>AR2540+AS2540</f>
        <v>171.10000000000002</v>
      </c>
      <c r="AU2540">
        <v>5</v>
      </c>
      <c r="AV2540" s="1">
        <f>AO2540+AT2540</f>
        <v>41736.1</v>
      </c>
      <c r="AW2540" s="1">
        <v>41888</v>
      </c>
      <c r="AX2540" s="2">
        <f>IF(AV2540&gt;=AW2540,1,2)</f>
        <v>2</v>
      </c>
      <c r="AY2540" s="2" t="str">
        <f>IF((AV2540+10)&gt;=AW2540,"SAVE","LATE")</f>
        <v>LATE</v>
      </c>
      <c r="AZ2540" t="s">
        <v>82</v>
      </c>
      <c r="BA2540" t="s">
        <v>1011</v>
      </c>
      <c r="BB2540">
        <v>2151938480</v>
      </c>
      <c r="BC2540">
        <v>924991364</v>
      </c>
      <c r="BD2540" s="9">
        <v>3076929844</v>
      </c>
      <c r="BE2540" t="s">
        <v>45275</v>
      </c>
      <c r="BF2540">
        <v>0</v>
      </c>
      <c r="BG2540" t="s">
        <v>70</v>
      </c>
      <c r="BH2540">
        <v>-1</v>
      </c>
      <c r="BI2540" t="s">
        <v>22101</v>
      </c>
      <c r="BJ2540" t="s">
        <v>22103</v>
      </c>
      <c r="BK2540">
        <v>0</v>
      </c>
      <c r="BL2540" t="s">
        <v>85</v>
      </c>
      <c r="BM2540" t="s">
        <v>22104</v>
      </c>
    </row>
    <row r="2541" spans="1:65" x14ac:dyDescent="0.25">
      <c r="A2541">
        <v>2013</v>
      </c>
      <c r="B2541" t="s">
        <v>116</v>
      </c>
      <c r="C2541" t="s">
        <v>1416</v>
      </c>
      <c r="D2541" t="s">
        <v>40935</v>
      </c>
      <c r="E2541" t="s">
        <v>5732</v>
      </c>
      <c r="F2541" t="s">
        <v>5733</v>
      </c>
      <c r="G2541">
        <v>1</v>
      </c>
      <c r="H2541" t="s">
        <v>46842</v>
      </c>
      <c r="I2541" t="s">
        <v>67</v>
      </c>
      <c r="J2541" t="s">
        <v>88</v>
      </c>
      <c r="K2541">
        <v>3</v>
      </c>
      <c r="L2541" t="s">
        <v>41838</v>
      </c>
      <c r="M2541">
        <v>72000000</v>
      </c>
      <c r="N2541" t="s">
        <v>41840</v>
      </c>
      <c r="O2541" t="s">
        <v>45262</v>
      </c>
      <c r="P2541" t="s">
        <v>90</v>
      </c>
      <c r="Q2541" t="s">
        <v>39955</v>
      </c>
      <c r="R2541" t="s">
        <v>39955</v>
      </c>
      <c r="S2541" t="s">
        <v>39956</v>
      </c>
      <c r="T2541" t="s">
        <v>15367</v>
      </c>
      <c r="U2541" t="s">
        <v>23116</v>
      </c>
      <c r="V2541" t="s">
        <v>45276</v>
      </c>
      <c r="W2541" t="s">
        <v>23117</v>
      </c>
      <c r="X2541">
        <v>969400000</v>
      </c>
      <c r="Y2541" t="s">
        <v>122</v>
      </c>
      <c r="Z2541" t="s">
        <v>123</v>
      </c>
      <c r="AA2541">
        <v>0</v>
      </c>
      <c r="AB2541" t="s">
        <v>76</v>
      </c>
      <c r="AC2541">
        <v>0</v>
      </c>
      <c r="AD2541" t="s">
        <v>76</v>
      </c>
      <c r="AE2541">
        <v>1920815</v>
      </c>
      <c r="AF2541" t="s">
        <v>40104</v>
      </c>
      <c r="AG2541">
        <v>9006260731</v>
      </c>
      <c r="AH2541" t="s">
        <v>23118</v>
      </c>
      <c r="AI2541" t="s">
        <v>99</v>
      </c>
      <c r="AJ2541" t="s">
        <v>41304</v>
      </c>
      <c r="AK2541">
        <v>79962504</v>
      </c>
      <c r="AL2541" t="s">
        <v>23119</v>
      </c>
      <c r="AM2541">
        <v>2013</v>
      </c>
      <c r="AN2541" s="1">
        <v>41442</v>
      </c>
      <c r="AO2541" s="1">
        <v>41442</v>
      </c>
      <c r="AP2541">
        <v>6</v>
      </c>
      <c r="AQ2541" t="s">
        <v>81</v>
      </c>
      <c r="AR2541" s="4">
        <f>IF(AQ2541="M",AP2541*30.42,AP2541)</f>
        <v>182.52</v>
      </c>
      <c r="AS2541">
        <v>80</v>
      </c>
      <c r="AT2541" s="4">
        <f>AR2541+AS2541</f>
        <v>262.52</v>
      </c>
      <c r="AU2541">
        <v>5</v>
      </c>
      <c r="AV2541" s="1">
        <f>AO2541+AT2541</f>
        <v>41704.519999999997</v>
      </c>
      <c r="AW2541" s="1">
        <v>41856</v>
      </c>
      <c r="AX2541" s="2">
        <f>IF(AV2541&gt;=AW2541,1,2)</f>
        <v>2</v>
      </c>
      <c r="AY2541" s="2" t="str">
        <f>IF((AV2541+10)&gt;=AW2541,"SAVE","LATE")</f>
        <v>LATE</v>
      </c>
      <c r="AZ2541" t="s">
        <v>82</v>
      </c>
      <c r="BA2541" t="s">
        <v>1011</v>
      </c>
      <c r="BB2541">
        <v>962863000</v>
      </c>
      <c r="BC2541">
        <v>369000000</v>
      </c>
      <c r="BD2541" s="9">
        <v>1331863000</v>
      </c>
      <c r="BE2541" t="s">
        <v>45277</v>
      </c>
      <c r="BF2541">
        <v>0</v>
      </c>
      <c r="BG2541" t="s">
        <v>70</v>
      </c>
      <c r="BH2541">
        <v>-1</v>
      </c>
      <c r="BI2541" t="s">
        <v>23120</v>
      </c>
      <c r="BJ2541" t="s">
        <v>23120</v>
      </c>
      <c r="BK2541">
        <v>0</v>
      </c>
      <c r="BL2541" t="s">
        <v>85</v>
      </c>
      <c r="BM2541" t="s">
        <v>23121</v>
      </c>
    </row>
    <row r="2542" spans="1:65" x14ac:dyDescent="0.25">
      <c r="A2542">
        <v>2013</v>
      </c>
      <c r="B2542" t="s">
        <v>64</v>
      </c>
      <c r="C2542" t="s">
        <v>65</v>
      </c>
      <c r="D2542" t="s">
        <v>40101</v>
      </c>
      <c r="E2542">
        <v>800215807</v>
      </c>
      <c r="F2542" t="s">
        <v>280</v>
      </c>
      <c r="G2542">
        <v>1</v>
      </c>
      <c r="H2542" t="s">
        <v>46842</v>
      </c>
      <c r="I2542" t="s">
        <v>67</v>
      </c>
      <c r="J2542" t="s">
        <v>88</v>
      </c>
      <c r="K2542">
        <v>3</v>
      </c>
      <c r="L2542" t="s">
        <v>41838</v>
      </c>
      <c r="M2542">
        <v>95000000</v>
      </c>
      <c r="N2542" t="s">
        <v>40102</v>
      </c>
      <c r="O2542" t="s">
        <v>21370</v>
      </c>
      <c r="P2542" t="s">
        <v>90</v>
      </c>
      <c r="Q2542" t="s">
        <v>39286</v>
      </c>
      <c r="R2542" t="s">
        <v>39286</v>
      </c>
      <c r="S2542" t="s">
        <v>39962</v>
      </c>
      <c r="T2542" t="s">
        <v>2304</v>
      </c>
      <c r="U2542" t="s">
        <v>21371</v>
      </c>
      <c r="V2542" t="s">
        <v>21372</v>
      </c>
      <c r="W2542">
        <v>3792</v>
      </c>
      <c r="X2542">
        <v>14388637450</v>
      </c>
      <c r="Y2542" t="s">
        <v>96</v>
      </c>
      <c r="Z2542" t="s">
        <v>40103</v>
      </c>
      <c r="AA2542">
        <v>0</v>
      </c>
      <c r="AB2542" t="s">
        <v>76</v>
      </c>
      <c r="AC2542">
        <v>0</v>
      </c>
      <c r="AD2542" t="s">
        <v>76</v>
      </c>
      <c r="AE2542">
        <v>2105214</v>
      </c>
      <c r="AF2542" t="s">
        <v>40104</v>
      </c>
      <c r="AG2542" t="s">
        <v>21373</v>
      </c>
      <c r="AH2542" t="s">
        <v>21374</v>
      </c>
      <c r="AI2542" t="s">
        <v>99</v>
      </c>
      <c r="AJ2542" t="s">
        <v>41304</v>
      </c>
      <c r="AK2542" t="s">
        <v>21375</v>
      </c>
      <c r="AL2542" t="s">
        <v>21376</v>
      </c>
      <c r="AM2542">
        <v>2013</v>
      </c>
      <c r="AN2542" s="1">
        <v>41628</v>
      </c>
      <c r="AO2542" s="1">
        <v>41656</v>
      </c>
      <c r="AP2542">
        <v>3</v>
      </c>
      <c r="AQ2542" t="s">
        <v>81</v>
      </c>
      <c r="AR2542" s="4">
        <f>IF(AQ2542="M",AP2542*30.42,AP2542)</f>
        <v>91.26</v>
      </c>
      <c r="AS2542">
        <v>0</v>
      </c>
      <c r="AT2542" s="4">
        <f>AR2542+AS2542</f>
        <v>91.26</v>
      </c>
      <c r="AU2542">
        <v>3</v>
      </c>
      <c r="AV2542" s="1">
        <f>AO2542+AT2542</f>
        <v>41747.26</v>
      </c>
      <c r="AW2542" s="1">
        <v>41837</v>
      </c>
      <c r="AX2542" s="2">
        <f>IF(AV2542&gt;=AW2542,1,2)</f>
        <v>2</v>
      </c>
      <c r="AY2542" s="2" t="str">
        <f>IF((AV2542+10)&gt;=AW2542,"SAVE","LATE")</f>
        <v>LATE</v>
      </c>
      <c r="AZ2542" t="s">
        <v>82</v>
      </c>
      <c r="BA2542" t="s">
        <v>1011</v>
      </c>
      <c r="BB2542">
        <v>4399349026</v>
      </c>
      <c r="BC2542">
        <v>0</v>
      </c>
      <c r="BD2542" s="9">
        <v>4399349026</v>
      </c>
      <c r="BE2542" t="s">
        <v>21377</v>
      </c>
      <c r="BF2542">
        <v>0</v>
      </c>
      <c r="BG2542" t="s">
        <v>70</v>
      </c>
      <c r="BH2542">
        <v>-1</v>
      </c>
      <c r="BI2542" t="s">
        <v>45291</v>
      </c>
      <c r="BJ2542" t="s">
        <v>45291</v>
      </c>
      <c r="BK2542">
        <v>0</v>
      </c>
      <c r="BL2542" t="s">
        <v>85</v>
      </c>
      <c r="BM2542" t="s">
        <v>21378</v>
      </c>
    </row>
    <row r="2543" spans="1:65" x14ac:dyDescent="0.25">
      <c r="A2543">
        <v>2013</v>
      </c>
      <c r="B2543" t="s">
        <v>64</v>
      </c>
      <c r="C2543" t="s">
        <v>65</v>
      </c>
      <c r="D2543" t="s">
        <v>40101</v>
      </c>
      <c r="E2543">
        <v>800215807</v>
      </c>
      <c r="F2543" t="s">
        <v>280</v>
      </c>
      <c r="G2543">
        <v>1</v>
      </c>
      <c r="H2543" t="s">
        <v>46842</v>
      </c>
      <c r="I2543" t="s">
        <v>67</v>
      </c>
      <c r="J2543" t="s">
        <v>88</v>
      </c>
      <c r="K2543">
        <v>3</v>
      </c>
      <c r="L2543" t="s">
        <v>41838</v>
      </c>
      <c r="M2543">
        <v>95000000</v>
      </c>
      <c r="N2543" t="s">
        <v>40102</v>
      </c>
      <c r="O2543" t="s">
        <v>21370</v>
      </c>
      <c r="P2543" t="s">
        <v>90</v>
      </c>
      <c r="Q2543" t="s">
        <v>39286</v>
      </c>
      <c r="R2543" t="s">
        <v>39286</v>
      </c>
      <c r="S2543" t="s">
        <v>39962</v>
      </c>
      <c r="T2543" t="s">
        <v>2304</v>
      </c>
      <c r="U2543" t="s">
        <v>21371</v>
      </c>
      <c r="V2543" t="s">
        <v>21372</v>
      </c>
      <c r="W2543">
        <v>3757</v>
      </c>
      <c r="X2543">
        <v>14388637450</v>
      </c>
      <c r="Y2543" t="s">
        <v>96</v>
      </c>
      <c r="Z2543" t="s">
        <v>40103</v>
      </c>
      <c r="AA2543">
        <v>0</v>
      </c>
      <c r="AB2543" t="s">
        <v>76</v>
      </c>
      <c r="AC2543">
        <v>0</v>
      </c>
      <c r="AD2543" t="s">
        <v>76</v>
      </c>
      <c r="AE2543">
        <v>2108500</v>
      </c>
      <c r="AF2543" t="s">
        <v>40104</v>
      </c>
      <c r="AG2543" t="s">
        <v>21479</v>
      </c>
      <c r="AH2543" t="s">
        <v>21480</v>
      </c>
      <c r="AI2543" t="s">
        <v>99</v>
      </c>
      <c r="AJ2543" t="s">
        <v>41304</v>
      </c>
      <c r="AK2543" t="s">
        <v>21481</v>
      </c>
      <c r="AL2543" t="s">
        <v>21482</v>
      </c>
      <c r="AM2543">
        <v>2013</v>
      </c>
      <c r="AN2543" s="1">
        <v>41625</v>
      </c>
      <c r="AO2543" s="1">
        <v>41659</v>
      </c>
      <c r="AP2543">
        <v>3</v>
      </c>
      <c r="AQ2543" t="s">
        <v>81</v>
      </c>
      <c r="AR2543" s="4">
        <f>IF(AQ2543="M",AP2543*30.42,AP2543)</f>
        <v>91.26</v>
      </c>
      <c r="AS2543">
        <v>0</v>
      </c>
      <c r="AT2543" s="4">
        <f>AR2543+AS2543</f>
        <v>91.26</v>
      </c>
      <c r="AU2543">
        <v>2</v>
      </c>
      <c r="AV2543" s="1">
        <f>AO2543+AT2543</f>
        <v>41750.26</v>
      </c>
      <c r="AW2543" s="1">
        <v>41810</v>
      </c>
      <c r="AX2543" s="2">
        <f>IF(AV2543&gt;=AW2543,1,2)</f>
        <v>2</v>
      </c>
      <c r="AY2543" s="2" t="str">
        <f>IF((AV2543+10)&gt;=AW2543,"SAVE","LATE")</f>
        <v>LATE</v>
      </c>
      <c r="AZ2543" t="s">
        <v>82</v>
      </c>
      <c r="BA2543" t="s">
        <v>1011</v>
      </c>
      <c r="BB2543">
        <v>3769905987</v>
      </c>
      <c r="BC2543">
        <v>0</v>
      </c>
      <c r="BD2543" s="9">
        <v>3769905987</v>
      </c>
      <c r="BE2543" t="s">
        <v>21483</v>
      </c>
      <c r="BF2543">
        <v>0</v>
      </c>
      <c r="BG2543" t="s">
        <v>70</v>
      </c>
      <c r="BH2543">
        <v>-1</v>
      </c>
      <c r="BI2543" t="s">
        <v>45291</v>
      </c>
      <c r="BJ2543" t="s">
        <v>45291</v>
      </c>
      <c r="BK2543">
        <v>0</v>
      </c>
      <c r="BL2543" t="s">
        <v>85</v>
      </c>
      <c r="BM2543" t="s">
        <v>21378</v>
      </c>
    </row>
    <row r="2544" spans="1:65" x14ac:dyDescent="0.25">
      <c r="A2544">
        <v>2013</v>
      </c>
      <c r="B2544" t="s">
        <v>64</v>
      </c>
      <c r="C2544" t="s">
        <v>65</v>
      </c>
      <c r="D2544" t="s">
        <v>40101</v>
      </c>
      <c r="E2544">
        <v>800215807</v>
      </c>
      <c r="F2544" t="s">
        <v>280</v>
      </c>
      <c r="G2544">
        <v>1</v>
      </c>
      <c r="H2544" t="s">
        <v>46842</v>
      </c>
      <c r="I2544" t="s">
        <v>67</v>
      </c>
      <c r="J2544" t="s">
        <v>88</v>
      </c>
      <c r="K2544">
        <v>3</v>
      </c>
      <c r="L2544" t="s">
        <v>41838</v>
      </c>
      <c r="M2544">
        <v>95000000</v>
      </c>
      <c r="N2544" t="s">
        <v>40102</v>
      </c>
      <c r="O2544" t="s">
        <v>21370</v>
      </c>
      <c r="P2544" t="s">
        <v>90</v>
      </c>
      <c r="Q2544" t="s">
        <v>39286</v>
      </c>
      <c r="R2544" t="s">
        <v>39286</v>
      </c>
      <c r="S2544" t="s">
        <v>39962</v>
      </c>
      <c r="T2544" t="s">
        <v>2304</v>
      </c>
      <c r="U2544" t="s">
        <v>21371</v>
      </c>
      <c r="V2544" t="s">
        <v>21372</v>
      </c>
      <c r="W2544" t="s">
        <v>22092</v>
      </c>
      <c r="X2544">
        <v>14388637450</v>
      </c>
      <c r="Y2544" t="s">
        <v>96</v>
      </c>
      <c r="Z2544" t="s">
        <v>40103</v>
      </c>
      <c r="AA2544">
        <v>0</v>
      </c>
      <c r="AB2544" t="s">
        <v>76</v>
      </c>
      <c r="AC2544">
        <v>0</v>
      </c>
      <c r="AD2544" t="s">
        <v>76</v>
      </c>
      <c r="AE2544">
        <v>2036080</v>
      </c>
      <c r="AF2544" t="s">
        <v>40104</v>
      </c>
      <c r="AG2544" t="s">
        <v>13811</v>
      </c>
      <c r="AH2544" t="s">
        <v>22093</v>
      </c>
      <c r="AI2544" t="s">
        <v>99</v>
      </c>
      <c r="AJ2544" t="s">
        <v>41304</v>
      </c>
      <c r="AK2544">
        <v>15255515</v>
      </c>
      <c r="AL2544" t="s">
        <v>13813</v>
      </c>
      <c r="AM2544">
        <v>2013</v>
      </c>
      <c r="AN2544" s="1">
        <v>41621</v>
      </c>
      <c r="AO2544" s="1">
        <v>41621</v>
      </c>
      <c r="AP2544">
        <v>3</v>
      </c>
      <c r="AQ2544" t="s">
        <v>81</v>
      </c>
      <c r="AR2544" s="4">
        <f>IF(AQ2544="M",AP2544*30.42,AP2544)</f>
        <v>91.26</v>
      </c>
      <c r="AS2544">
        <v>0</v>
      </c>
      <c r="AT2544" s="4">
        <f>AR2544+AS2544</f>
        <v>91.26</v>
      </c>
      <c r="AU2544">
        <v>2</v>
      </c>
      <c r="AV2544" s="1">
        <f>AO2544+AT2544</f>
        <v>41712.26</v>
      </c>
      <c r="AW2544" s="1">
        <v>41772</v>
      </c>
      <c r="AX2544" s="2">
        <f>IF(AV2544&gt;=AW2544,1,2)</f>
        <v>2</v>
      </c>
      <c r="AY2544" s="2" t="str">
        <f>IF((AV2544+10)&gt;=AW2544,"SAVE","LATE")</f>
        <v>LATE</v>
      </c>
      <c r="AZ2544" t="s">
        <v>82</v>
      </c>
      <c r="BA2544" t="s">
        <v>1011</v>
      </c>
      <c r="BB2544">
        <v>2159831592</v>
      </c>
      <c r="BC2544">
        <v>0</v>
      </c>
      <c r="BD2544" s="9">
        <v>2159831592</v>
      </c>
      <c r="BE2544" t="s">
        <v>22094</v>
      </c>
      <c r="BF2544">
        <v>0</v>
      </c>
      <c r="BG2544" t="s">
        <v>70</v>
      </c>
      <c r="BH2544">
        <v>-1</v>
      </c>
      <c r="BI2544" t="s">
        <v>45291</v>
      </c>
      <c r="BJ2544" t="s">
        <v>45291</v>
      </c>
      <c r="BK2544">
        <v>0</v>
      </c>
      <c r="BL2544" t="s">
        <v>85</v>
      </c>
      <c r="BM2544" t="s">
        <v>21378</v>
      </c>
    </row>
    <row r="2545" spans="1:65" x14ac:dyDescent="0.25">
      <c r="A2545">
        <v>2012</v>
      </c>
      <c r="B2545" t="s">
        <v>116</v>
      </c>
      <c r="C2545" t="s">
        <v>357</v>
      </c>
      <c r="D2545" t="s">
        <v>45295</v>
      </c>
      <c r="E2545" t="s">
        <v>6628</v>
      </c>
      <c r="F2545" t="s">
        <v>6629</v>
      </c>
      <c r="G2545">
        <v>1</v>
      </c>
      <c r="H2545" t="s">
        <v>46842</v>
      </c>
      <c r="I2545" t="s">
        <v>105</v>
      </c>
      <c r="J2545" t="s">
        <v>88</v>
      </c>
      <c r="K2545">
        <v>3</v>
      </c>
      <c r="L2545" t="s">
        <v>41838</v>
      </c>
      <c r="M2545">
        <v>72000000</v>
      </c>
      <c r="N2545" t="s">
        <v>41840</v>
      </c>
      <c r="O2545" t="s">
        <v>45296</v>
      </c>
      <c r="P2545" t="s">
        <v>90</v>
      </c>
      <c r="Q2545" t="s">
        <v>41681</v>
      </c>
      <c r="R2545" t="s">
        <v>41681</v>
      </c>
      <c r="S2545" t="s">
        <v>10110</v>
      </c>
      <c r="T2545" s="3">
        <v>40978</v>
      </c>
      <c r="U2545" t="s">
        <v>22056</v>
      </c>
      <c r="V2545">
        <v>8</v>
      </c>
      <c r="W2545" t="s">
        <v>22057</v>
      </c>
      <c r="X2545">
        <v>2227015953</v>
      </c>
      <c r="Y2545" t="s">
        <v>122</v>
      </c>
      <c r="Z2545" t="s">
        <v>123</v>
      </c>
      <c r="AA2545">
        <v>0</v>
      </c>
      <c r="AB2545" t="s">
        <v>76</v>
      </c>
      <c r="AC2545">
        <v>0</v>
      </c>
      <c r="AD2545" t="s">
        <v>76</v>
      </c>
      <c r="AE2545">
        <v>1518664</v>
      </c>
      <c r="AF2545" t="s">
        <v>145</v>
      </c>
      <c r="AG2545" t="s">
        <v>22058</v>
      </c>
      <c r="AH2545" t="s">
        <v>22059</v>
      </c>
      <c r="AI2545" t="s">
        <v>2671</v>
      </c>
      <c r="AJ2545" t="s">
        <v>41304</v>
      </c>
      <c r="AK2545" t="s">
        <v>22058</v>
      </c>
      <c r="AL2545" t="s">
        <v>22060</v>
      </c>
      <c r="AM2545">
        <v>2013</v>
      </c>
      <c r="AN2545" s="1">
        <v>41296</v>
      </c>
      <c r="AO2545" s="1">
        <v>41344</v>
      </c>
      <c r="AP2545">
        <v>6</v>
      </c>
      <c r="AQ2545" t="s">
        <v>81</v>
      </c>
      <c r="AR2545" s="4">
        <f>IF(AQ2545="M",AP2545*30.42,AP2545)</f>
        <v>182.52</v>
      </c>
      <c r="AS2545">
        <v>45</v>
      </c>
      <c r="AT2545" s="4">
        <f>AR2545+AS2545</f>
        <v>227.52</v>
      </c>
      <c r="AU2545">
        <v>9</v>
      </c>
      <c r="AV2545" s="1">
        <f>AO2545+AT2545</f>
        <v>41571.519999999997</v>
      </c>
      <c r="AW2545" s="1">
        <v>41845</v>
      </c>
      <c r="AX2545" s="2">
        <f>IF(AV2545&gt;=AW2545,1,2)</f>
        <v>2</v>
      </c>
      <c r="AY2545" s="2" t="str">
        <f>IF((AV2545+10)&gt;=AW2545,"SAVE","LATE")</f>
        <v>LATE</v>
      </c>
      <c r="AZ2545" t="s">
        <v>82</v>
      </c>
      <c r="BA2545" t="s">
        <v>1011</v>
      </c>
      <c r="BB2545">
        <v>2225315581</v>
      </c>
      <c r="BC2545">
        <v>989015294</v>
      </c>
      <c r="BD2545" s="9">
        <v>3214330875</v>
      </c>
      <c r="BE2545" t="s">
        <v>22061</v>
      </c>
      <c r="BF2545">
        <v>0</v>
      </c>
      <c r="BG2545" t="s">
        <v>70</v>
      </c>
      <c r="BH2545">
        <v>-1</v>
      </c>
      <c r="BI2545" t="s">
        <v>22059</v>
      </c>
      <c r="BJ2545" t="s">
        <v>22059</v>
      </c>
      <c r="BK2545">
        <v>0</v>
      </c>
      <c r="BL2545" t="s">
        <v>85</v>
      </c>
      <c r="BM2545" t="s">
        <v>22062</v>
      </c>
    </row>
    <row r="2546" spans="1:65" x14ac:dyDescent="0.25">
      <c r="A2546">
        <v>2012</v>
      </c>
      <c r="B2546" t="s">
        <v>116</v>
      </c>
      <c r="C2546" t="s">
        <v>357</v>
      </c>
      <c r="D2546" t="s">
        <v>45295</v>
      </c>
      <c r="E2546" t="s">
        <v>6628</v>
      </c>
      <c r="F2546" t="s">
        <v>6629</v>
      </c>
      <c r="G2546">
        <v>1</v>
      </c>
      <c r="H2546" t="s">
        <v>46842</v>
      </c>
      <c r="I2546" t="s">
        <v>105</v>
      </c>
      <c r="J2546" t="s">
        <v>88</v>
      </c>
      <c r="K2546">
        <v>3</v>
      </c>
      <c r="L2546" t="s">
        <v>41838</v>
      </c>
      <c r="M2546">
        <v>72000000</v>
      </c>
      <c r="N2546" t="s">
        <v>41840</v>
      </c>
      <c r="O2546" t="s">
        <v>23135</v>
      </c>
      <c r="P2546" t="s">
        <v>90</v>
      </c>
      <c r="Q2546" t="s">
        <v>41681</v>
      </c>
      <c r="R2546" t="s">
        <v>41681</v>
      </c>
      <c r="S2546" t="s">
        <v>10110</v>
      </c>
      <c r="T2546" t="s">
        <v>19550</v>
      </c>
      <c r="U2546" t="s">
        <v>23136</v>
      </c>
      <c r="V2546">
        <v>15</v>
      </c>
      <c r="W2546" t="s">
        <v>23137</v>
      </c>
      <c r="X2546">
        <v>939999977</v>
      </c>
      <c r="Y2546" t="s">
        <v>122</v>
      </c>
      <c r="Z2546" t="s">
        <v>123</v>
      </c>
      <c r="AA2546">
        <v>0</v>
      </c>
      <c r="AB2546" t="s">
        <v>76</v>
      </c>
      <c r="AC2546">
        <v>0</v>
      </c>
      <c r="AD2546" t="s">
        <v>76</v>
      </c>
      <c r="AE2546">
        <v>1857890</v>
      </c>
      <c r="AF2546" t="s">
        <v>41304</v>
      </c>
      <c r="AG2546">
        <v>17330682</v>
      </c>
      <c r="AH2546" t="s">
        <v>23138</v>
      </c>
      <c r="AI2546" t="s">
        <v>2671</v>
      </c>
      <c r="AJ2546" t="s">
        <v>41304</v>
      </c>
      <c r="AK2546">
        <v>17330682</v>
      </c>
      <c r="AL2546" t="s">
        <v>23138</v>
      </c>
      <c r="AM2546">
        <v>2013</v>
      </c>
      <c r="AN2546" s="1">
        <v>41340</v>
      </c>
      <c r="AO2546" s="1">
        <v>41344</v>
      </c>
      <c r="AP2546">
        <v>10</v>
      </c>
      <c r="AQ2546" t="s">
        <v>81</v>
      </c>
      <c r="AR2546" s="4">
        <f>IF(AQ2546="M",AP2546*30.42,AP2546)</f>
        <v>304.20000000000005</v>
      </c>
      <c r="AS2546">
        <v>0</v>
      </c>
      <c r="AT2546" s="4">
        <f>AR2546+AS2546</f>
        <v>304.20000000000005</v>
      </c>
      <c r="AU2546">
        <v>3</v>
      </c>
      <c r="AV2546" s="1">
        <f>AO2546+AT2546</f>
        <v>41648.199999999997</v>
      </c>
      <c r="AW2546" s="1">
        <v>41740</v>
      </c>
      <c r="AX2546" s="2">
        <f>IF(AV2546&gt;=AW2546,1,2)</f>
        <v>2</v>
      </c>
      <c r="AY2546" s="2" t="str">
        <f>IF((AV2546+10)&gt;=AW2546,"SAVE","LATE")</f>
        <v>LATE</v>
      </c>
      <c r="AZ2546" t="s">
        <v>82</v>
      </c>
      <c r="BA2546" t="s">
        <v>1011</v>
      </c>
      <c r="BB2546">
        <v>939584885</v>
      </c>
      <c r="BC2546">
        <v>283018867</v>
      </c>
      <c r="BD2546" s="9">
        <v>1222603752</v>
      </c>
      <c r="BE2546" t="s">
        <v>23139</v>
      </c>
      <c r="BF2546">
        <v>0</v>
      </c>
      <c r="BG2546" t="s">
        <v>70</v>
      </c>
      <c r="BH2546">
        <v>-1</v>
      </c>
      <c r="BI2546" t="s">
        <v>23140</v>
      </c>
      <c r="BJ2546" t="s">
        <v>23140</v>
      </c>
      <c r="BK2546">
        <v>0</v>
      </c>
      <c r="BL2546" t="s">
        <v>85</v>
      </c>
      <c r="BM2546" t="s">
        <v>23141</v>
      </c>
    </row>
    <row r="2547" spans="1:65" x14ac:dyDescent="0.25">
      <c r="A2547">
        <v>2013</v>
      </c>
      <c r="B2547" t="s">
        <v>116</v>
      </c>
      <c r="C2547" t="s">
        <v>130</v>
      </c>
      <c r="D2547" t="s">
        <v>40941</v>
      </c>
      <c r="E2547" t="s">
        <v>10113</v>
      </c>
      <c r="F2547" t="s">
        <v>25054</v>
      </c>
      <c r="G2547">
        <v>13</v>
      </c>
      <c r="H2547" t="s">
        <v>41891</v>
      </c>
      <c r="I2547" t="s">
        <v>105</v>
      </c>
      <c r="J2547" t="s">
        <v>88</v>
      </c>
      <c r="K2547">
        <v>3</v>
      </c>
      <c r="L2547" t="s">
        <v>41838</v>
      </c>
      <c r="M2547">
        <v>22000000</v>
      </c>
      <c r="N2547" t="s">
        <v>42068</v>
      </c>
      <c r="O2547" t="s">
        <v>25055</v>
      </c>
      <c r="P2547" t="s">
        <v>90</v>
      </c>
      <c r="Q2547" t="s">
        <v>19111</v>
      </c>
      <c r="R2547" t="s">
        <v>19111</v>
      </c>
      <c r="S2547" t="s">
        <v>10110</v>
      </c>
      <c r="T2547" s="3">
        <v>41620</v>
      </c>
      <c r="U2547" t="s">
        <v>25056</v>
      </c>
      <c r="V2547">
        <v>117</v>
      </c>
      <c r="W2547">
        <v>23</v>
      </c>
      <c r="X2547">
        <v>15984291</v>
      </c>
      <c r="Y2547" t="s">
        <v>1219</v>
      </c>
      <c r="Z2547" t="s">
        <v>40173</v>
      </c>
      <c r="AA2547">
        <v>0</v>
      </c>
      <c r="AB2547" t="s">
        <v>76</v>
      </c>
      <c r="AC2547">
        <v>0</v>
      </c>
      <c r="AD2547" t="s">
        <v>76</v>
      </c>
      <c r="AE2547">
        <v>2231718</v>
      </c>
      <c r="AF2547" t="s">
        <v>41304</v>
      </c>
      <c r="AG2547">
        <v>94328850</v>
      </c>
      <c r="AH2547" t="s">
        <v>25057</v>
      </c>
      <c r="AI2547" t="s">
        <v>2671</v>
      </c>
      <c r="AJ2547" t="s">
        <v>41304</v>
      </c>
      <c r="AK2547">
        <v>94328850</v>
      </c>
      <c r="AL2547" t="s">
        <v>25057</v>
      </c>
      <c r="AM2547">
        <v>2013</v>
      </c>
      <c r="AN2547" s="1">
        <v>41627</v>
      </c>
      <c r="AO2547" s="1">
        <v>41627</v>
      </c>
      <c r="AP2547">
        <v>2</v>
      </c>
      <c r="AQ2547" t="s">
        <v>81</v>
      </c>
      <c r="AR2547" s="4">
        <f>IF(AQ2547="M",AP2547*30.42,AP2547)</f>
        <v>60.84</v>
      </c>
      <c r="AS2547">
        <v>0</v>
      </c>
      <c r="AT2547" s="4">
        <f>AR2547+AS2547</f>
        <v>60.84</v>
      </c>
      <c r="AU2547">
        <v>1</v>
      </c>
      <c r="AV2547" s="1">
        <f>AO2547+AT2547</f>
        <v>41687.839999999997</v>
      </c>
      <c r="AW2547" s="1">
        <v>41717</v>
      </c>
      <c r="AX2547" s="2">
        <f>IF(AV2547&gt;=AW2547,1,2)</f>
        <v>2</v>
      </c>
      <c r="AY2547" s="2" t="str">
        <f>IF((AV2547+10)&gt;=AW2547,"SAVE","LATE")</f>
        <v>LATE</v>
      </c>
      <c r="AZ2547" t="s">
        <v>82</v>
      </c>
      <c r="BA2547" t="s">
        <v>1011</v>
      </c>
      <c r="BB2547">
        <v>15984291</v>
      </c>
      <c r="BC2547">
        <v>0</v>
      </c>
      <c r="BD2547" s="9">
        <v>15984291</v>
      </c>
      <c r="BE2547" t="s">
        <v>45297</v>
      </c>
      <c r="BF2547">
        <v>0</v>
      </c>
      <c r="BG2547" t="s">
        <v>70</v>
      </c>
      <c r="BH2547">
        <v>-1</v>
      </c>
      <c r="BI2547" t="s">
        <v>70</v>
      </c>
      <c r="BJ2547" t="s">
        <v>70</v>
      </c>
      <c r="BK2547">
        <v>0</v>
      </c>
      <c r="BL2547" t="s">
        <v>85</v>
      </c>
      <c r="BM2547" t="s">
        <v>25058</v>
      </c>
    </row>
    <row r="2548" spans="1:65" x14ac:dyDescent="0.25">
      <c r="A2548">
        <v>2013</v>
      </c>
      <c r="B2548" t="s">
        <v>116</v>
      </c>
      <c r="C2548" t="s">
        <v>130</v>
      </c>
      <c r="D2548" t="s">
        <v>40941</v>
      </c>
      <c r="E2548" t="s">
        <v>10113</v>
      </c>
      <c r="F2548" t="s">
        <v>25054</v>
      </c>
      <c r="G2548">
        <v>13</v>
      </c>
      <c r="H2548" t="s">
        <v>41891</v>
      </c>
      <c r="I2548" t="s">
        <v>105</v>
      </c>
      <c r="J2548" t="s">
        <v>88</v>
      </c>
      <c r="K2548">
        <v>3</v>
      </c>
      <c r="L2548" t="s">
        <v>41838</v>
      </c>
      <c r="M2548">
        <v>14000000</v>
      </c>
      <c r="N2548" t="s">
        <v>25197</v>
      </c>
      <c r="O2548" t="s">
        <v>25198</v>
      </c>
      <c r="P2548" t="s">
        <v>90</v>
      </c>
      <c r="Q2548" t="s">
        <v>19111</v>
      </c>
      <c r="R2548" t="s">
        <v>19111</v>
      </c>
      <c r="S2548" t="s">
        <v>10110</v>
      </c>
      <c r="T2548" t="s">
        <v>19289</v>
      </c>
      <c r="U2548" t="s">
        <v>25199</v>
      </c>
      <c r="V2548">
        <v>37</v>
      </c>
      <c r="W2548">
        <v>7</v>
      </c>
      <c r="X2548">
        <v>9499848</v>
      </c>
      <c r="Y2548" t="s">
        <v>25200</v>
      </c>
      <c r="Z2548" t="s">
        <v>25201</v>
      </c>
      <c r="AA2548">
        <v>0</v>
      </c>
      <c r="AB2548" t="s">
        <v>76</v>
      </c>
      <c r="AC2548">
        <v>0</v>
      </c>
      <c r="AD2548" t="s">
        <v>76</v>
      </c>
      <c r="AE2548">
        <v>1840548</v>
      </c>
      <c r="AF2548" t="s">
        <v>41304</v>
      </c>
      <c r="AG2548">
        <v>9108408</v>
      </c>
      <c r="AH2548" t="s">
        <v>25202</v>
      </c>
      <c r="AI2548" t="s">
        <v>2671</v>
      </c>
      <c r="AJ2548" t="s">
        <v>41304</v>
      </c>
      <c r="AK2548">
        <v>9108408</v>
      </c>
      <c r="AL2548" t="s">
        <v>25202</v>
      </c>
      <c r="AM2548">
        <v>2013</v>
      </c>
      <c r="AN2548" s="1">
        <v>41491</v>
      </c>
      <c r="AO2548" s="1">
        <v>41506</v>
      </c>
      <c r="AP2548">
        <v>1</v>
      </c>
      <c r="AQ2548" t="s">
        <v>81</v>
      </c>
      <c r="AR2548" s="4">
        <f>IF(AQ2548="M",AP2548*30.42,AP2548)</f>
        <v>30.42</v>
      </c>
      <c r="AS2548">
        <v>0</v>
      </c>
      <c r="AT2548" s="4">
        <f>AR2548+AS2548</f>
        <v>30.42</v>
      </c>
      <c r="AU2548">
        <v>1</v>
      </c>
      <c r="AV2548" s="1">
        <f>AO2548+AT2548</f>
        <v>41536.42</v>
      </c>
      <c r="AW2548" s="1">
        <v>41567</v>
      </c>
      <c r="AX2548" s="2">
        <f>IF(AV2548&gt;=AW2548,1,2)</f>
        <v>2</v>
      </c>
      <c r="AY2548" s="2" t="str">
        <f>IF((AV2548+10)&gt;=AW2548,"SAVE","LATE")</f>
        <v>LATE</v>
      </c>
      <c r="AZ2548" t="s">
        <v>82</v>
      </c>
      <c r="BA2548" t="s">
        <v>1011</v>
      </c>
      <c r="BB2548">
        <v>8077869</v>
      </c>
      <c r="BC2548">
        <v>1421965</v>
      </c>
      <c r="BD2548" s="9">
        <v>9499834</v>
      </c>
      <c r="BE2548" t="s">
        <v>25203</v>
      </c>
      <c r="BF2548">
        <v>0</v>
      </c>
      <c r="BG2548" t="s">
        <v>70</v>
      </c>
      <c r="BH2548">
        <v>-1</v>
      </c>
      <c r="BI2548" t="s">
        <v>70</v>
      </c>
      <c r="BJ2548" t="s">
        <v>70</v>
      </c>
      <c r="BK2548">
        <v>0</v>
      </c>
      <c r="BL2548" t="s">
        <v>85</v>
      </c>
      <c r="BM2548" t="s">
        <v>25204</v>
      </c>
    </row>
    <row r="2549" spans="1:65" x14ac:dyDescent="0.25">
      <c r="A2549">
        <v>2012</v>
      </c>
      <c r="B2549" t="s">
        <v>116</v>
      </c>
      <c r="C2549" t="s">
        <v>357</v>
      </c>
      <c r="D2549" t="s">
        <v>45295</v>
      </c>
      <c r="E2549" t="s">
        <v>6628</v>
      </c>
      <c r="F2549" t="s">
        <v>6629</v>
      </c>
      <c r="G2549">
        <v>1</v>
      </c>
      <c r="H2549" t="s">
        <v>46842</v>
      </c>
      <c r="I2549" t="s">
        <v>67</v>
      </c>
      <c r="J2549" t="s">
        <v>88</v>
      </c>
      <c r="K2549">
        <v>3</v>
      </c>
      <c r="L2549" t="s">
        <v>41838</v>
      </c>
      <c r="M2549">
        <v>72000000</v>
      </c>
      <c r="N2549" t="s">
        <v>41840</v>
      </c>
      <c r="O2549" t="s">
        <v>45300</v>
      </c>
      <c r="P2549" t="s">
        <v>90</v>
      </c>
      <c r="Q2549" t="s">
        <v>41681</v>
      </c>
      <c r="R2549" t="s">
        <v>41681</v>
      </c>
      <c r="S2549" t="s">
        <v>41683</v>
      </c>
      <c r="T2549" t="s">
        <v>14070</v>
      </c>
      <c r="U2549" t="s">
        <v>22654</v>
      </c>
      <c r="V2549">
        <v>10</v>
      </c>
      <c r="W2549">
        <v>96</v>
      </c>
      <c r="X2549">
        <v>1415094339</v>
      </c>
      <c r="Y2549" t="s">
        <v>122</v>
      </c>
      <c r="Z2549" t="s">
        <v>123</v>
      </c>
      <c r="AA2549">
        <v>0</v>
      </c>
      <c r="AB2549" t="s">
        <v>76</v>
      </c>
      <c r="AC2549">
        <v>0</v>
      </c>
      <c r="AD2549" t="s">
        <v>76</v>
      </c>
      <c r="AE2549">
        <v>1486471</v>
      </c>
      <c r="AF2549" t="s">
        <v>145</v>
      </c>
      <c r="AG2549" t="s">
        <v>22655</v>
      </c>
      <c r="AH2549" t="s">
        <v>22656</v>
      </c>
      <c r="AI2549" t="s">
        <v>2671</v>
      </c>
      <c r="AJ2549" t="s">
        <v>41304</v>
      </c>
      <c r="AK2549" t="s">
        <v>22655</v>
      </c>
      <c r="AL2549" t="s">
        <v>22657</v>
      </c>
      <c r="AM2549">
        <v>2013</v>
      </c>
      <c r="AN2549" s="1">
        <v>41312</v>
      </c>
      <c r="AO2549" s="1">
        <v>41330</v>
      </c>
      <c r="AP2549">
        <v>12</v>
      </c>
      <c r="AQ2549" t="s">
        <v>81</v>
      </c>
      <c r="AR2549" s="4">
        <f>IF(AQ2549="M",AP2549*30.42,AP2549)</f>
        <v>365.04</v>
      </c>
      <c r="AS2549">
        <v>75</v>
      </c>
      <c r="AT2549" s="4">
        <f>AR2549+AS2549</f>
        <v>440.04</v>
      </c>
      <c r="AU2549">
        <v>6</v>
      </c>
      <c r="AV2549" s="1">
        <f>AO2549+AT2549</f>
        <v>41770.04</v>
      </c>
      <c r="AW2549" s="1">
        <v>41951</v>
      </c>
      <c r="AX2549" s="2">
        <f>IF(AV2549&gt;=AW2549,1,2)</f>
        <v>2</v>
      </c>
      <c r="AY2549" s="2" t="str">
        <f>IF((AV2549+10)&gt;=AW2549,"SAVE","LATE")</f>
        <v>LATE</v>
      </c>
      <c r="AZ2549" t="s">
        <v>82</v>
      </c>
      <c r="BA2549" t="s">
        <v>1011</v>
      </c>
      <c r="BB2549">
        <v>1415052709</v>
      </c>
      <c r="BC2549">
        <v>0</v>
      </c>
      <c r="BD2549" s="9">
        <v>1415052709</v>
      </c>
      <c r="BE2549" t="s">
        <v>45301</v>
      </c>
      <c r="BF2549">
        <v>0</v>
      </c>
      <c r="BG2549" t="s">
        <v>70</v>
      </c>
      <c r="BH2549">
        <v>-1</v>
      </c>
      <c r="BI2549" t="s">
        <v>45302</v>
      </c>
      <c r="BJ2549" t="s">
        <v>45302</v>
      </c>
      <c r="BK2549">
        <v>0</v>
      </c>
      <c r="BL2549" t="s">
        <v>85</v>
      </c>
      <c r="BM2549" t="s">
        <v>22658</v>
      </c>
    </row>
    <row r="2550" spans="1:65" x14ac:dyDescent="0.25">
      <c r="A2550">
        <v>2013</v>
      </c>
      <c r="B2550" t="s">
        <v>116</v>
      </c>
      <c r="C2550" t="s">
        <v>130</v>
      </c>
      <c r="D2550" t="s">
        <v>40943</v>
      </c>
      <c r="E2550" t="s">
        <v>17715</v>
      </c>
      <c r="F2550" t="s">
        <v>24650</v>
      </c>
      <c r="G2550">
        <v>1</v>
      </c>
      <c r="H2550" t="s">
        <v>46842</v>
      </c>
      <c r="I2550" t="s">
        <v>105</v>
      </c>
      <c r="J2550" t="s">
        <v>88</v>
      </c>
      <c r="K2550">
        <v>3</v>
      </c>
      <c r="L2550" t="s">
        <v>41838</v>
      </c>
      <c r="M2550">
        <v>30000000</v>
      </c>
      <c r="N2550" t="s">
        <v>41897</v>
      </c>
      <c r="O2550" t="s">
        <v>45311</v>
      </c>
      <c r="P2550" t="s">
        <v>90</v>
      </c>
      <c r="Q2550" t="s">
        <v>3342</v>
      </c>
      <c r="R2550" t="s">
        <v>3342</v>
      </c>
      <c r="S2550" t="s">
        <v>7108</v>
      </c>
      <c r="T2550" s="3">
        <v>41310</v>
      </c>
      <c r="U2550" t="s">
        <v>24651</v>
      </c>
      <c r="V2550" t="s">
        <v>24652</v>
      </c>
      <c r="W2550">
        <v>5</v>
      </c>
      <c r="X2550">
        <v>252230265</v>
      </c>
      <c r="Y2550" t="s">
        <v>74</v>
      </c>
      <c r="Z2550" t="s">
        <v>75</v>
      </c>
      <c r="AA2550">
        <v>0</v>
      </c>
      <c r="AB2550" t="s">
        <v>76</v>
      </c>
      <c r="AC2550">
        <v>0</v>
      </c>
      <c r="AD2550" t="s">
        <v>76</v>
      </c>
      <c r="AE2550">
        <v>2567084</v>
      </c>
      <c r="AF2550" t="s">
        <v>40104</v>
      </c>
      <c r="AG2550" t="s">
        <v>24653</v>
      </c>
      <c r="AH2550" t="s">
        <v>24654</v>
      </c>
      <c r="AI2550" t="s">
        <v>2671</v>
      </c>
      <c r="AJ2550" t="s">
        <v>41304</v>
      </c>
      <c r="AK2550" t="s">
        <v>24655</v>
      </c>
      <c r="AL2550" t="s">
        <v>24656</v>
      </c>
      <c r="AM2550">
        <v>2013</v>
      </c>
      <c r="AN2550" s="1">
        <v>41479</v>
      </c>
      <c r="AO2550" s="1">
        <v>41526</v>
      </c>
      <c r="AP2550">
        <v>4</v>
      </c>
      <c r="AQ2550" t="s">
        <v>81</v>
      </c>
      <c r="AR2550" s="4">
        <f>IF(AQ2550="M",AP2550*30.42,AP2550)</f>
        <v>121.68</v>
      </c>
      <c r="AS2550">
        <v>0</v>
      </c>
      <c r="AT2550" s="4">
        <f>AR2550+AS2550</f>
        <v>121.68</v>
      </c>
      <c r="AU2550">
        <v>2</v>
      </c>
      <c r="AV2550" s="1">
        <f>AO2550+AT2550</f>
        <v>41647.68</v>
      </c>
      <c r="AW2550" s="1">
        <v>41707</v>
      </c>
      <c r="AX2550" s="2">
        <f>IF(AV2550&gt;=AW2550,1,2)</f>
        <v>2</v>
      </c>
      <c r="AY2550" s="2" t="str">
        <f>IF((AV2550+10)&gt;=AW2550,"SAVE","LATE")</f>
        <v>LATE</v>
      </c>
      <c r="AZ2550" t="s">
        <v>82</v>
      </c>
      <c r="BA2550" t="s">
        <v>1011</v>
      </c>
      <c r="BB2550">
        <v>252112729</v>
      </c>
      <c r="BC2550">
        <v>40982265</v>
      </c>
      <c r="BD2550" s="9">
        <v>293094994</v>
      </c>
      <c r="BE2550" t="s">
        <v>24657</v>
      </c>
      <c r="BF2550">
        <v>0</v>
      </c>
      <c r="BG2550" t="s">
        <v>70</v>
      </c>
      <c r="BH2550">
        <v>-1</v>
      </c>
      <c r="BI2550" t="s">
        <v>24658</v>
      </c>
      <c r="BJ2550" t="s">
        <v>24659</v>
      </c>
      <c r="BK2550">
        <v>0</v>
      </c>
      <c r="BL2550" t="s">
        <v>85</v>
      </c>
      <c r="BM2550" t="s">
        <v>24660</v>
      </c>
    </row>
    <row r="2551" spans="1:65" x14ac:dyDescent="0.25">
      <c r="A2551">
        <v>2013</v>
      </c>
      <c r="B2551" t="s">
        <v>116</v>
      </c>
      <c r="C2551" t="s">
        <v>117</v>
      </c>
      <c r="D2551" t="s">
        <v>41686</v>
      </c>
      <c r="E2551" t="s">
        <v>4758</v>
      </c>
      <c r="F2551" t="s">
        <v>15665</v>
      </c>
      <c r="G2551">
        <v>11</v>
      </c>
      <c r="H2551" t="s">
        <v>41839</v>
      </c>
      <c r="I2551" t="s">
        <v>67</v>
      </c>
      <c r="J2551" t="s">
        <v>88</v>
      </c>
      <c r="K2551">
        <v>3</v>
      </c>
      <c r="L2551" t="s">
        <v>41838</v>
      </c>
      <c r="M2551">
        <v>95000000</v>
      </c>
      <c r="N2551" t="s">
        <v>40102</v>
      </c>
      <c r="O2551" t="s">
        <v>45321</v>
      </c>
      <c r="P2551" t="s">
        <v>90</v>
      </c>
      <c r="Q2551" t="s">
        <v>41681</v>
      </c>
      <c r="R2551" t="s">
        <v>41681</v>
      </c>
      <c r="S2551" t="s">
        <v>41687</v>
      </c>
      <c r="T2551" s="3">
        <v>41559</v>
      </c>
      <c r="U2551" t="s">
        <v>18311</v>
      </c>
      <c r="V2551" t="s">
        <v>18312</v>
      </c>
      <c r="W2551" t="s">
        <v>18313</v>
      </c>
      <c r="X2551">
        <v>2476190476</v>
      </c>
      <c r="Y2551" t="s">
        <v>96</v>
      </c>
      <c r="Z2551" t="s">
        <v>40103</v>
      </c>
      <c r="AA2551">
        <v>0</v>
      </c>
      <c r="AB2551" t="s">
        <v>76</v>
      </c>
      <c r="AC2551">
        <v>0</v>
      </c>
      <c r="AD2551" t="s">
        <v>76</v>
      </c>
      <c r="AE2551">
        <v>2080015</v>
      </c>
      <c r="AF2551" t="s">
        <v>40104</v>
      </c>
      <c r="AG2551" t="s">
        <v>18314</v>
      </c>
      <c r="AH2551" t="s">
        <v>45322</v>
      </c>
      <c r="AI2551" t="s">
        <v>2671</v>
      </c>
      <c r="AJ2551" t="s">
        <v>41304</v>
      </c>
      <c r="AK2551" t="s">
        <v>18315</v>
      </c>
      <c r="AL2551" t="s">
        <v>40945</v>
      </c>
      <c r="AM2551">
        <v>2013</v>
      </c>
      <c r="AN2551" s="1">
        <v>41639</v>
      </c>
      <c r="AO2551" s="1">
        <v>41653</v>
      </c>
      <c r="AP2551">
        <v>6</v>
      </c>
      <c r="AQ2551" t="s">
        <v>81</v>
      </c>
      <c r="AR2551" s="4">
        <f>IF(AQ2551="M",AP2551*30.42,AP2551)</f>
        <v>182.52</v>
      </c>
      <c r="AS2551">
        <v>45</v>
      </c>
      <c r="AT2551" s="4">
        <f>AR2551+AS2551</f>
        <v>227.52</v>
      </c>
      <c r="AU2551">
        <v>5</v>
      </c>
      <c r="AV2551" s="1">
        <f>AO2551+AT2551</f>
        <v>41880.519999999997</v>
      </c>
      <c r="AW2551" s="1">
        <v>42033</v>
      </c>
      <c r="AX2551" s="2">
        <f>IF(AV2551&gt;=AW2551,1,2)</f>
        <v>2</v>
      </c>
      <c r="AY2551" s="2" t="str">
        <f>IF((AV2551+10)&gt;=AW2551,"SAVE","LATE")</f>
        <v>LATE</v>
      </c>
      <c r="AZ2551" t="s">
        <v>82</v>
      </c>
      <c r="BA2551" t="s">
        <v>1011</v>
      </c>
      <c r="BB2551">
        <v>2471947111</v>
      </c>
      <c r="BC2551">
        <v>343988743</v>
      </c>
      <c r="BD2551" s="9">
        <v>2815935854</v>
      </c>
      <c r="BE2551" t="s">
        <v>45323</v>
      </c>
      <c r="BF2551">
        <v>0</v>
      </c>
      <c r="BG2551" t="s">
        <v>70</v>
      </c>
      <c r="BH2551">
        <v>-1</v>
      </c>
      <c r="BI2551" t="s">
        <v>45324</v>
      </c>
      <c r="BJ2551" t="s">
        <v>45325</v>
      </c>
      <c r="BK2551">
        <v>0</v>
      </c>
      <c r="BL2551" t="s">
        <v>85</v>
      </c>
      <c r="BM2551" t="s">
        <v>18316</v>
      </c>
    </row>
    <row r="2552" spans="1:65" x14ac:dyDescent="0.25">
      <c r="A2552">
        <v>2012</v>
      </c>
      <c r="B2552" t="s">
        <v>116</v>
      </c>
      <c r="C2552" t="s">
        <v>357</v>
      </c>
      <c r="D2552" t="s">
        <v>45295</v>
      </c>
      <c r="E2552" t="s">
        <v>6628</v>
      </c>
      <c r="F2552" t="s">
        <v>6629</v>
      </c>
      <c r="G2552">
        <v>11</v>
      </c>
      <c r="H2552" t="s">
        <v>41839</v>
      </c>
      <c r="I2552" t="s">
        <v>105</v>
      </c>
      <c r="J2552" t="s">
        <v>88</v>
      </c>
      <c r="K2552">
        <v>3</v>
      </c>
      <c r="L2552" t="s">
        <v>41838</v>
      </c>
      <c r="M2552">
        <v>72000000</v>
      </c>
      <c r="N2552" t="s">
        <v>41840</v>
      </c>
      <c r="O2552" t="s">
        <v>19110</v>
      </c>
      <c r="P2552" t="s">
        <v>90</v>
      </c>
      <c r="Q2552" t="s">
        <v>41681</v>
      </c>
      <c r="R2552" t="s">
        <v>19111</v>
      </c>
      <c r="S2552" t="s">
        <v>41687</v>
      </c>
      <c r="T2552" t="s">
        <v>19112</v>
      </c>
      <c r="U2552" t="s">
        <v>19113</v>
      </c>
      <c r="V2552">
        <v>64</v>
      </c>
      <c r="W2552" t="s">
        <v>19114</v>
      </c>
      <c r="X2552">
        <v>190476190</v>
      </c>
      <c r="Y2552" t="s">
        <v>122</v>
      </c>
      <c r="Z2552" t="s">
        <v>123</v>
      </c>
      <c r="AA2552">
        <v>0</v>
      </c>
      <c r="AB2552" t="s">
        <v>76</v>
      </c>
      <c r="AC2552">
        <v>0</v>
      </c>
      <c r="AD2552" t="s">
        <v>76</v>
      </c>
      <c r="AE2552">
        <v>1521992</v>
      </c>
      <c r="AF2552" t="s">
        <v>145</v>
      </c>
      <c r="AG2552" t="s">
        <v>19115</v>
      </c>
      <c r="AH2552" t="s">
        <v>19116</v>
      </c>
      <c r="AI2552" t="s">
        <v>2671</v>
      </c>
      <c r="AJ2552" t="s">
        <v>41304</v>
      </c>
      <c r="AK2552" t="s">
        <v>19115</v>
      </c>
      <c r="AL2552" t="s">
        <v>19117</v>
      </c>
      <c r="AM2552">
        <v>2013</v>
      </c>
      <c r="AN2552" s="1">
        <v>41327</v>
      </c>
      <c r="AO2552" s="1">
        <v>41334</v>
      </c>
      <c r="AP2552">
        <v>4</v>
      </c>
      <c r="AQ2552" t="s">
        <v>81</v>
      </c>
      <c r="AR2552" s="4">
        <f>IF(AQ2552="M",AP2552*30.42,AP2552)</f>
        <v>121.68</v>
      </c>
      <c r="AS2552">
        <v>0</v>
      </c>
      <c r="AT2552" s="4">
        <f>AR2552+AS2552</f>
        <v>121.68</v>
      </c>
      <c r="AU2552">
        <v>2</v>
      </c>
      <c r="AV2552" s="1">
        <f>AO2552+AT2552</f>
        <v>41455.68</v>
      </c>
      <c r="AW2552" s="1">
        <v>41518</v>
      </c>
      <c r="AX2552" s="2">
        <f>IF(AV2552&gt;=AW2552,1,2)</f>
        <v>2</v>
      </c>
      <c r="AY2552" s="2" t="str">
        <f>IF((AV2552+10)&gt;=AW2552,"SAVE","LATE")</f>
        <v>LATE</v>
      </c>
      <c r="AZ2552" t="s">
        <v>82</v>
      </c>
      <c r="BA2552" t="s">
        <v>1011</v>
      </c>
      <c r="BB2552">
        <v>190315592</v>
      </c>
      <c r="BC2552">
        <v>0</v>
      </c>
      <c r="BD2552" s="9">
        <v>190315592</v>
      </c>
      <c r="BE2552" t="s">
        <v>19118</v>
      </c>
      <c r="BF2552">
        <v>0</v>
      </c>
      <c r="BG2552" t="s">
        <v>70</v>
      </c>
      <c r="BH2552">
        <v>-1</v>
      </c>
      <c r="BI2552" t="s">
        <v>19116</v>
      </c>
      <c r="BJ2552" t="s">
        <v>19116</v>
      </c>
      <c r="BK2552">
        <v>0</v>
      </c>
      <c r="BL2552" t="s">
        <v>85</v>
      </c>
      <c r="BM2552" t="s">
        <v>19119</v>
      </c>
    </row>
    <row r="2553" spans="1:65" x14ac:dyDescent="0.25">
      <c r="A2553">
        <v>2012</v>
      </c>
      <c r="B2553" t="s">
        <v>116</v>
      </c>
      <c r="C2553" t="s">
        <v>357</v>
      </c>
      <c r="D2553" t="s">
        <v>45295</v>
      </c>
      <c r="E2553" t="s">
        <v>6628</v>
      </c>
      <c r="F2553" t="s">
        <v>6629</v>
      </c>
      <c r="G2553">
        <v>11</v>
      </c>
      <c r="H2553" t="s">
        <v>41839</v>
      </c>
      <c r="I2553" t="s">
        <v>67</v>
      </c>
      <c r="J2553" t="s">
        <v>88</v>
      </c>
      <c r="K2553">
        <v>3</v>
      </c>
      <c r="L2553" t="s">
        <v>41838</v>
      </c>
      <c r="M2553">
        <v>72000000</v>
      </c>
      <c r="N2553" t="s">
        <v>41840</v>
      </c>
      <c r="O2553" t="s">
        <v>47397</v>
      </c>
      <c r="P2553" t="s">
        <v>90</v>
      </c>
      <c r="Q2553" t="s">
        <v>41681</v>
      </c>
      <c r="R2553" t="s">
        <v>41681</v>
      </c>
      <c r="S2553" t="s">
        <v>41687</v>
      </c>
      <c r="T2553" t="s">
        <v>14070</v>
      </c>
      <c r="U2553" t="s">
        <v>19433</v>
      </c>
      <c r="V2553">
        <v>50</v>
      </c>
      <c r="W2553">
        <v>21</v>
      </c>
      <c r="X2553">
        <v>147225088</v>
      </c>
      <c r="Y2553" t="s">
        <v>122</v>
      </c>
      <c r="Z2553" t="s">
        <v>123</v>
      </c>
      <c r="AA2553">
        <v>0</v>
      </c>
      <c r="AB2553" t="s">
        <v>76</v>
      </c>
      <c r="AC2553">
        <v>0</v>
      </c>
      <c r="AD2553" t="s">
        <v>76</v>
      </c>
      <c r="AE2553">
        <v>1429214</v>
      </c>
      <c r="AF2553" t="s">
        <v>41304</v>
      </c>
      <c r="AG2553" t="s">
        <v>19434</v>
      </c>
      <c r="AH2553" t="s">
        <v>19435</v>
      </c>
      <c r="AI2553" t="s">
        <v>2671</v>
      </c>
      <c r="AJ2553" t="s">
        <v>41304</v>
      </c>
      <c r="AK2553" t="s">
        <v>19434</v>
      </c>
      <c r="AL2553" t="s">
        <v>19435</v>
      </c>
      <c r="AM2553">
        <v>2013</v>
      </c>
      <c r="AN2553" s="1">
        <v>41330</v>
      </c>
      <c r="AO2553" s="1">
        <v>41334</v>
      </c>
      <c r="AP2553">
        <v>3</v>
      </c>
      <c r="AQ2553" t="s">
        <v>81</v>
      </c>
      <c r="AR2553" s="4">
        <f>IF(AQ2553="M",AP2553*30.42,AP2553)</f>
        <v>91.26</v>
      </c>
      <c r="AS2553">
        <v>45</v>
      </c>
      <c r="AT2553" s="4">
        <f>AR2553+AS2553</f>
        <v>136.26</v>
      </c>
      <c r="AU2553">
        <v>1</v>
      </c>
      <c r="AV2553" s="1">
        <f>AO2553+AT2553</f>
        <v>41470.26</v>
      </c>
      <c r="AW2553" s="1">
        <v>41502</v>
      </c>
      <c r="AX2553" s="2">
        <f>IF(AV2553&gt;=AW2553,1,2)</f>
        <v>2</v>
      </c>
      <c r="AY2553" s="2" t="str">
        <f>IF((AV2553+10)&gt;=AW2553,"SAVE","LATE")</f>
        <v>LATE</v>
      </c>
      <c r="AZ2553" t="s">
        <v>82</v>
      </c>
      <c r="BA2553" t="s">
        <v>1011</v>
      </c>
      <c r="BB2553">
        <v>147225088</v>
      </c>
      <c r="BC2553">
        <v>67612157</v>
      </c>
      <c r="BD2553" s="9">
        <v>214837245</v>
      </c>
      <c r="BE2553" t="s">
        <v>47398</v>
      </c>
      <c r="BF2553">
        <v>0</v>
      </c>
      <c r="BG2553" t="s">
        <v>70</v>
      </c>
      <c r="BH2553">
        <v>-1</v>
      </c>
      <c r="BI2553" t="s">
        <v>19435</v>
      </c>
      <c r="BJ2553" t="s">
        <v>19435</v>
      </c>
      <c r="BK2553">
        <v>0</v>
      </c>
      <c r="BL2553" t="s">
        <v>85</v>
      </c>
      <c r="BM2553" t="s">
        <v>19436</v>
      </c>
    </row>
    <row r="2554" spans="1:65" x14ac:dyDescent="0.25">
      <c r="A2554">
        <v>2013</v>
      </c>
      <c r="B2554" t="s">
        <v>116</v>
      </c>
      <c r="C2554" t="s">
        <v>357</v>
      </c>
      <c r="D2554" t="s">
        <v>45295</v>
      </c>
      <c r="E2554" t="s">
        <v>6628</v>
      </c>
      <c r="F2554" t="s">
        <v>6629</v>
      </c>
      <c r="G2554">
        <v>11</v>
      </c>
      <c r="H2554" t="s">
        <v>41839</v>
      </c>
      <c r="I2554" t="s">
        <v>105</v>
      </c>
      <c r="J2554" t="s">
        <v>88</v>
      </c>
      <c r="K2554">
        <v>3</v>
      </c>
      <c r="L2554" t="s">
        <v>41838</v>
      </c>
      <c r="M2554">
        <v>72000000</v>
      </c>
      <c r="N2554" t="s">
        <v>41840</v>
      </c>
      <c r="O2554" t="s">
        <v>19689</v>
      </c>
      <c r="P2554" t="s">
        <v>90</v>
      </c>
      <c r="Q2554" t="s">
        <v>41681</v>
      </c>
      <c r="R2554" t="s">
        <v>41681</v>
      </c>
      <c r="S2554" t="s">
        <v>41687</v>
      </c>
      <c r="T2554" t="s">
        <v>19690</v>
      </c>
      <c r="U2554" t="s">
        <v>19691</v>
      </c>
      <c r="V2554">
        <v>29</v>
      </c>
      <c r="W2554" t="s">
        <v>19692</v>
      </c>
      <c r="X2554">
        <v>107999510</v>
      </c>
      <c r="Y2554" t="s">
        <v>122</v>
      </c>
      <c r="Z2554" t="s">
        <v>123</v>
      </c>
      <c r="AA2554">
        <v>0</v>
      </c>
      <c r="AB2554" t="s">
        <v>76</v>
      </c>
      <c r="AC2554">
        <v>0</v>
      </c>
      <c r="AD2554" t="s">
        <v>76</v>
      </c>
      <c r="AE2554">
        <v>2394913</v>
      </c>
      <c r="AF2554" t="s">
        <v>41304</v>
      </c>
      <c r="AG2554" t="s">
        <v>19693</v>
      </c>
      <c r="AH2554" t="s">
        <v>19694</v>
      </c>
      <c r="AI2554" t="s">
        <v>2671</v>
      </c>
      <c r="AJ2554" t="s">
        <v>41304</v>
      </c>
      <c r="AK2554" t="s">
        <v>19693</v>
      </c>
      <c r="AL2554" t="s">
        <v>19694</v>
      </c>
      <c r="AM2554">
        <v>2013</v>
      </c>
      <c r="AN2554" s="1">
        <v>41575</v>
      </c>
      <c r="AO2554" s="1">
        <v>41575</v>
      </c>
      <c r="AP2554">
        <v>2</v>
      </c>
      <c r="AQ2554" t="s">
        <v>81</v>
      </c>
      <c r="AR2554" s="4">
        <f>IF(AQ2554="M",AP2554*30.42,AP2554)</f>
        <v>60.84</v>
      </c>
      <c r="AS2554">
        <v>0</v>
      </c>
      <c r="AT2554" s="4">
        <f>AR2554+AS2554</f>
        <v>60.84</v>
      </c>
      <c r="AU2554">
        <v>2</v>
      </c>
      <c r="AV2554" s="1">
        <f>AO2554+AT2554</f>
        <v>41635.839999999997</v>
      </c>
      <c r="AW2554" s="1">
        <v>41698</v>
      </c>
      <c r="AX2554" s="2">
        <f>IF(AV2554&gt;=AW2554,1,2)</f>
        <v>2</v>
      </c>
      <c r="AY2554" s="2" t="str">
        <f>IF((AV2554+10)&gt;=AW2554,"SAVE","LATE")</f>
        <v>LATE</v>
      </c>
      <c r="AZ2554" t="s">
        <v>82</v>
      </c>
      <c r="BA2554" t="s">
        <v>1011</v>
      </c>
      <c r="BB2554">
        <v>107203514</v>
      </c>
      <c r="BC2554">
        <v>0</v>
      </c>
      <c r="BD2554" s="9">
        <v>107203514</v>
      </c>
      <c r="BE2554" t="s">
        <v>45326</v>
      </c>
      <c r="BF2554">
        <v>0</v>
      </c>
      <c r="BG2554" t="s">
        <v>70</v>
      </c>
      <c r="BH2554">
        <v>-1</v>
      </c>
      <c r="BI2554" t="s">
        <v>19695</v>
      </c>
      <c r="BJ2554" t="s">
        <v>19695</v>
      </c>
      <c r="BK2554">
        <v>0</v>
      </c>
      <c r="BL2554" t="s">
        <v>85</v>
      </c>
      <c r="BM2554" t="s">
        <v>19696</v>
      </c>
    </row>
    <row r="2555" spans="1:65" x14ac:dyDescent="0.25">
      <c r="A2555">
        <v>2013</v>
      </c>
      <c r="B2555" t="s">
        <v>116</v>
      </c>
      <c r="C2555" t="s">
        <v>117</v>
      </c>
      <c r="D2555" t="s">
        <v>41686</v>
      </c>
      <c r="E2555" t="s">
        <v>4758</v>
      </c>
      <c r="F2555" t="s">
        <v>15665</v>
      </c>
      <c r="G2555">
        <v>1</v>
      </c>
      <c r="H2555" t="s">
        <v>46842</v>
      </c>
      <c r="I2555" t="s">
        <v>105</v>
      </c>
      <c r="J2555" t="s">
        <v>88</v>
      </c>
      <c r="K2555">
        <v>3</v>
      </c>
      <c r="L2555" t="s">
        <v>41838</v>
      </c>
      <c r="M2555">
        <v>95000000</v>
      </c>
      <c r="N2555" t="s">
        <v>40102</v>
      </c>
      <c r="O2555" t="s">
        <v>45327</v>
      </c>
      <c r="P2555" t="s">
        <v>90</v>
      </c>
      <c r="Q2555" t="s">
        <v>41681</v>
      </c>
      <c r="R2555" t="s">
        <v>41681</v>
      </c>
      <c r="S2555" t="s">
        <v>41687</v>
      </c>
      <c r="T2555" s="3">
        <v>41497</v>
      </c>
      <c r="U2555" t="s">
        <v>21136</v>
      </c>
      <c r="V2555" t="s">
        <v>21137</v>
      </c>
      <c r="W2555">
        <v>299</v>
      </c>
      <c r="X2555">
        <v>6543765748</v>
      </c>
      <c r="Y2555" t="s">
        <v>96</v>
      </c>
      <c r="Z2555" t="s">
        <v>40103</v>
      </c>
      <c r="AA2555">
        <v>0</v>
      </c>
      <c r="AB2555" t="s">
        <v>76</v>
      </c>
      <c r="AC2555">
        <v>0</v>
      </c>
      <c r="AD2555" t="s">
        <v>76</v>
      </c>
      <c r="AE2555">
        <v>2056943</v>
      </c>
      <c r="AF2555" t="s">
        <v>40104</v>
      </c>
      <c r="AG2555" t="s">
        <v>21138</v>
      </c>
      <c r="AH2555" t="s">
        <v>21139</v>
      </c>
      <c r="AI2555" t="s">
        <v>39286</v>
      </c>
      <c r="AJ2555" t="s">
        <v>41304</v>
      </c>
      <c r="AK2555">
        <v>7171015</v>
      </c>
      <c r="AL2555" t="s">
        <v>21140</v>
      </c>
      <c r="AM2555">
        <v>2013</v>
      </c>
      <c r="AN2555" s="1">
        <v>41634</v>
      </c>
      <c r="AO2555" s="1">
        <v>41634</v>
      </c>
      <c r="AP2555">
        <v>8</v>
      </c>
      <c r="AQ2555" t="s">
        <v>81</v>
      </c>
      <c r="AR2555" s="4">
        <f>IF(AQ2555="M",AP2555*30.42,AP2555)</f>
        <v>243.36</v>
      </c>
      <c r="AS2555">
        <v>0</v>
      </c>
      <c r="AT2555" s="4">
        <f>AR2555+AS2555</f>
        <v>243.36</v>
      </c>
      <c r="AU2555">
        <v>3</v>
      </c>
      <c r="AV2555" s="1">
        <f>AO2555+AT2555</f>
        <v>41877.360000000001</v>
      </c>
      <c r="AW2555" s="1">
        <v>41969</v>
      </c>
      <c r="AX2555" s="2">
        <f>IF(AV2555&gt;=AW2555,1,2)</f>
        <v>2</v>
      </c>
      <c r="AY2555" s="2" t="str">
        <f>IF((AV2555+10)&gt;=AW2555,"SAVE","LATE")</f>
        <v>LATE</v>
      </c>
      <c r="AZ2555" t="s">
        <v>82</v>
      </c>
      <c r="BA2555" t="s">
        <v>1011</v>
      </c>
      <c r="BB2555">
        <v>6543665534</v>
      </c>
      <c r="BC2555">
        <v>3271832767</v>
      </c>
      <c r="BD2555" s="9">
        <v>9815498301</v>
      </c>
      <c r="BE2555" t="s">
        <v>45327</v>
      </c>
      <c r="BF2555">
        <v>0</v>
      </c>
      <c r="BG2555" t="s">
        <v>70</v>
      </c>
      <c r="BH2555">
        <v>-1</v>
      </c>
      <c r="BI2555" t="s">
        <v>21141</v>
      </c>
      <c r="BJ2555" t="s">
        <v>21142</v>
      </c>
      <c r="BK2555">
        <v>0</v>
      </c>
      <c r="BL2555" t="s">
        <v>85</v>
      </c>
      <c r="BM2555" t="s">
        <v>21143</v>
      </c>
    </row>
    <row r="2556" spans="1:65" x14ac:dyDescent="0.25">
      <c r="A2556">
        <v>2013</v>
      </c>
      <c r="B2556" t="s">
        <v>116</v>
      </c>
      <c r="C2556" t="s">
        <v>357</v>
      </c>
      <c r="D2556" t="s">
        <v>45295</v>
      </c>
      <c r="E2556" t="s">
        <v>6628</v>
      </c>
      <c r="F2556" t="s">
        <v>6629</v>
      </c>
      <c r="G2556">
        <v>1</v>
      </c>
      <c r="H2556" t="s">
        <v>46842</v>
      </c>
      <c r="I2556" t="s">
        <v>105</v>
      </c>
      <c r="J2556" t="s">
        <v>88</v>
      </c>
      <c r="K2556">
        <v>3</v>
      </c>
      <c r="L2556" t="s">
        <v>41838</v>
      </c>
      <c r="M2556">
        <v>81000000</v>
      </c>
      <c r="N2556" t="s">
        <v>42156</v>
      </c>
      <c r="O2556" t="s">
        <v>22843</v>
      </c>
      <c r="P2556" t="s">
        <v>90</v>
      </c>
      <c r="Q2556" t="s">
        <v>41681</v>
      </c>
      <c r="R2556" t="s">
        <v>41681</v>
      </c>
      <c r="S2556" t="s">
        <v>41687</v>
      </c>
      <c r="T2556" t="s">
        <v>18543</v>
      </c>
      <c r="U2556" t="s">
        <v>22844</v>
      </c>
      <c r="V2556">
        <v>6</v>
      </c>
      <c r="W2556" t="s">
        <v>22845</v>
      </c>
      <c r="X2556">
        <v>1208552367</v>
      </c>
      <c r="Y2556" t="s">
        <v>122</v>
      </c>
      <c r="Z2556" t="s">
        <v>123</v>
      </c>
      <c r="AA2556">
        <v>0</v>
      </c>
      <c r="AB2556" t="s">
        <v>76</v>
      </c>
      <c r="AC2556">
        <v>0</v>
      </c>
      <c r="AD2556" t="s">
        <v>76</v>
      </c>
      <c r="AE2556">
        <v>1942139</v>
      </c>
      <c r="AF2556" t="s">
        <v>41304</v>
      </c>
      <c r="AG2556" t="s">
        <v>19115</v>
      </c>
      <c r="AH2556" t="s">
        <v>19117</v>
      </c>
      <c r="AI2556" t="s">
        <v>2671</v>
      </c>
      <c r="AJ2556" t="s">
        <v>41304</v>
      </c>
      <c r="AK2556" t="s">
        <v>19115</v>
      </c>
      <c r="AL2556" t="s">
        <v>19117</v>
      </c>
      <c r="AM2556">
        <v>2013</v>
      </c>
      <c r="AN2556" s="1">
        <v>41562</v>
      </c>
      <c r="AO2556" s="1">
        <v>41646</v>
      </c>
      <c r="AP2556">
        <v>9</v>
      </c>
      <c r="AQ2556" t="s">
        <v>81</v>
      </c>
      <c r="AR2556" s="4">
        <f>IF(AQ2556="M",AP2556*30.42,AP2556)</f>
        <v>273.78000000000003</v>
      </c>
      <c r="AS2556">
        <v>0</v>
      </c>
      <c r="AT2556" s="4">
        <f>AR2556+AS2556</f>
        <v>273.78000000000003</v>
      </c>
      <c r="AU2556">
        <v>5</v>
      </c>
      <c r="AV2556" s="1">
        <f>AO2556+AT2556</f>
        <v>41919.78</v>
      </c>
      <c r="AW2556" s="1">
        <v>42070</v>
      </c>
      <c r="AX2556" s="2">
        <f>IF(AV2556&gt;=AW2556,1,2)</f>
        <v>2</v>
      </c>
      <c r="AY2556" s="2" t="str">
        <f>IF((AV2556+10)&gt;=AW2556,"SAVE","LATE")</f>
        <v>LATE</v>
      </c>
      <c r="AZ2556" t="s">
        <v>82</v>
      </c>
      <c r="BA2556" t="s">
        <v>1011</v>
      </c>
      <c r="BB2556">
        <v>1206102978</v>
      </c>
      <c r="BC2556">
        <v>554932350</v>
      </c>
      <c r="BD2556" s="9">
        <v>1761035328</v>
      </c>
      <c r="BE2556" t="s">
        <v>22846</v>
      </c>
      <c r="BF2556">
        <v>0</v>
      </c>
      <c r="BG2556" t="s">
        <v>70</v>
      </c>
      <c r="BH2556">
        <v>-1</v>
      </c>
      <c r="BI2556" t="s">
        <v>22847</v>
      </c>
      <c r="BJ2556" t="s">
        <v>22847</v>
      </c>
      <c r="BK2556">
        <v>0</v>
      </c>
      <c r="BL2556" t="s">
        <v>85</v>
      </c>
      <c r="BM2556" t="s">
        <v>22848</v>
      </c>
    </row>
    <row r="2557" spans="1:65" x14ac:dyDescent="0.25">
      <c r="A2557">
        <v>2013</v>
      </c>
      <c r="B2557" t="s">
        <v>116</v>
      </c>
      <c r="C2557" t="s">
        <v>117</v>
      </c>
      <c r="D2557" t="s">
        <v>41686</v>
      </c>
      <c r="E2557" t="s">
        <v>4758</v>
      </c>
      <c r="F2557" t="s">
        <v>15665</v>
      </c>
      <c r="G2557">
        <v>1</v>
      </c>
      <c r="H2557" t="s">
        <v>46842</v>
      </c>
      <c r="I2557" t="s">
        <v>67</v>
      </c>
      <c r="J2557" t="s">
        <v>88</v>
      </c>
      <c r="K2557">
        <v>3</v>
      </c>
      <c r="L2557" t="s">
        <v>41838</v>
      </c>
      <c r="M2557">
        <v>95000000</v>
      </c>
      <c r="N2557" t="s">
        <v>40102</v>
      </c>
      <c r="O2557" t="s">
        <v>45328</v>
      </c>
      <c r="P2557" t="s">
        <v>90</v>
      </c>
      <c r="Q2557" t="s">
        <v>41681</v>
      </c>
      <c r="R2557" t="s">
        <v>41681</v>
      </c>
      <c r="S2557" t="s">
        <v>41687</v>
      </c>
      <c r="T2557" s="3">
        <v>41285</v>
      </c>
      <c r="U2557" t="s">
        <v>23024</v>
      </c>
      <c r="V2557" t="s">
        <v>23025</v>
      </c>
      <c r="W2557" t="s">
        <v>23026</v>
      </c>
      <c r="X2557">
        <v>1000000000</v>
      </c>
      <c r="Y2557" t="s">
        <v>96</v>
      </c>
      <c r="Z2557" t="s">
        <v>40103</v>
      </c>
      <c r="AA2557">
        <v>0</v>
      </c>
      <c r="AB2557" t="s">
        <v>76</v>
      </c>
      <c r="AC2557">
        <v>0</v>
      </c>
      <c r="AD2557" t="s">
        <v>76</v>
      </c>
      <c r="AE2557">
        <v>2080045</v>
      </c>
      <c r="AF2557" t="s">
        <v>40104</v>
      </c>
      <c r="AG2557" t="s">
        <v>23027</v>
      </c>
      <c r="AH2557" t="s">
        <v>23028</v>
      </c>
      <c r="AI2557" t="s">
        <v>2671</v>
      </c>
      <c r="AJ2557" t="s">
        <v>41304</v>
      </c>
      <c r="AK2557" t="s">
        <v>23029</v>
      </c>
      <c r="AL2557" t="s">
        <v>16944</v>
      </c>
      <c r="AM2557">
        <v>2013</v>
      </c>
      <c r="AN2557" s="1">
        <v>41638</v>
      </c>
      <c r="AO2557" s="1">
        <v>41652</v>
      </c>
      <c r="AP2557">
        <v>3</v>
      </c>
      <c r="AQ2557" t="s">
        <v>81</v>
      </c>
      <c r="AR2557" s="4">
        <f>IF(AQ2557="M",AP2557*30.42,AP2557)</f>
        <v>91.26</v>
      </c>
      <c r="AS2557">
        <v>103</v>
      </c>
      <c r="AT2557" s="4">
        <f>AR2557+AS2557</f>
        <v>194.26</v>
      </c>
      <c r="AU2557">
        <v>2</v>
      </c>
      <c r="AV2557" s="1">
        <f>AO2557+AT2557</f>
        <v>41846.26</v>
      </c>
      <c r="AW2557" s="1">
        <v>41906</v>
      </c>
      <c r="AX2557" s="2">
        <f>IF(AV2557&gt;=AW2557,1,2)</f>
        <v>2</v>
      </c>
      <c r="AY2557" s="2" t="str">
        <f>IF((AV2557+10)&gt;=AW2557,"SAVE","LATE")</f>
        <v>LATE</v>
      </c>
      <c r="AZ2557" t="s">
        <v>82</v>
      </c>
      <c r="BA2557" t="s">
        <v>1011</v>
      </c>
      <c r="BB2557">
        <v>998972576</v>
      </c>
      <c r="BC2557">
        <v>211643217</v>
      </c>
      <c r="BD2557" s="9">
        <v>1210615793</v>
      </c>
      <c r="BE2557" t="s">
        <v>45328</v>
      </c>
      <c r="BF2557">
        <v>0</v>
      </c>
      <c r="BG2557" t="s">
        <v>70</v>
      </c>
      <c r="BH2557">
        <v>-1</v>
      </c>
      <c r="BI2557" t="s">
        <v>41688</v>
      </c>
      <c r="BJ2557" t="s">
        <v>23030</v>
      </c>
      <c r="BK2557">
        <v>0</v>
      </c>
      <c r="BL2557" t="s">
        <v>85</v>
      </c>
      <c r="BM2557" t="s">
        <v>23031</v>
      </c>
    </row>
    <row r="2558" spans="1:65" x14ac:dyDescent="0.25">
      <c r="A2558">
        <v>2013</v>
      </c>
      <c r="B2558" t="s">
        <v>116</v>
      </c>
      <c r="C2558" t="s">
        <v>117</v>
      </c>
      <c r="D2558" t="s">
        <v>41686</v>
      </c>
      <c r="E2558" t="s">
        <v>4758</v>
      </c>
      <c r="F2558" t="s">
        <v>15665</v>
      </c>
      <c r="G2558">
        <v>1</v>
      </c>
      <c r="H2558" t="s">
        <v>46842</v>
      </c>
      <c r="I2558" t="s">
        <v>67</v>
      </c>
      <c r="J2558" t="s">
        <v>88</v>
      </c>
      <c r="K2558">
        <v>3</v>
      </c>
      <c r="L2558" t="s">
        <v>41838</v>
      </c>
      <c r="M2558">
        <v>95000000</v>
      </c>
      <c r="N2558" t="s">
        <v>40102</v>
      </c>
      <c r="O2558" t="s">
        <v>45329</v>
      </c>
      <c r="P2558" t="s">
        <v>90</v>
      </c>
      <c r="Q2558" t="s">
        <v>41681</v>
      </c>
      <c r="R2558" t="s">
        <v>41681</v>
      </c>
      <c r="S2558" t="s">
        <v>41687</v>
      </c>
      <c r="T2558" s="3">
        <v>41285</v>
      </c>
      <c r="U2558" t="s">
        <v>23129</v>
      </c>
      <c r="V2558" t="s">
        <v>23130</v>
      </c>
      <c r="W2558" t="s">
        <v>23131</v>
      </c>
      <c r="X2558">
        <v>952380952</v>
      </c>
      <c r="Y2558" t="s">
        <v>96</v>
      </c>
      <c r="Z2558" t="s">
        <v>40103</v>
      </c>
      <c r="AA2558">
        <v>0</v>
      </c>
      <c r="AB2558" t="s">
        <v>76</v>
      </c>
      <c r="AC2558">
        <v>0</v>
      </c>
      <c r="AD2558" t="s">
        <v>76</v>
      </c>
      <c r="AE2558">
        <v>2080588</v>
      </c>
      <c r="AF2558" t="s">
        <v>40104</v>
      </c>
      <c r="AG2558" t="s">
        <v>23132</v>
      </c>
      <c r="AH2558" t="s">
        <v>40946</v>
      </c>
      <c r="AI2558" t="s">
        <v>1057</v>
      </c>
      <c r="AJ2558" t="s">
        <v>41304</v>
      </c>
      <c r="AK2558" t="s">
        <v>23133</v>
      </c>
      <c r="AL2558" t="s">
        <v>45330</v>
      </c>
      <c r="AM2558">
        <v>2013</v>
      </c>
      <c r="AN2558" s="1">
        <v>41638</v>
      </c>
      <c r="AO2558" s="1">
        <v>41654</v>
      </c>
      <c r="AP2558">
        <v>4</v>
      </c>
      <c r="AQ2558" t="s">
        <v>81</v>
      </c>
      <c r="AR2558" s="4">
        <f>IF(AQ2558="M",AP2558*30.42,AP2558)</f>
        <v>121.68</v>
      </c>
      <c r="AS2558">
        <v>0</v>
      </c>
      <c r="AT2558" s="4">
        <f>AR2558+AS2558</f>
        <v>121.68</v>
      </c>
      <c r="AU2558">
        <v>3</v>
      </c>
      <c r="AV2558" s="1">
        <f>AO2558+AT2558</f>
        <v>41775.68</v>
      </c>
      <c r="AW2558" s="1">
        <v>41866</v>
      </c>
      <c r="AX2558" s="2">
        <f>IF(AV2558&gt;=AW2558,1,2)</f>
        <v>2</v>
      </c>
      <c r="AY2558" s="2" t="str">
        <f>IF((AV2558+10)&gt;=AW2558,"SAVE","LATE")</f>
        <v>LATE</v>
      </c>
      <c r="AZ2558" t="s">
        <v>82</v>
      </c>
      <c r="BA2558" t="s">
        <v>1011</v>
      </c>
      <c r="BB2558">
        <v>950925563</v>
      </c>
      <c r="BC2558">
        <v>289735607</v>
      </c>
      <c r="BD2558" s="9">
        <v>1240661170</v>
      </c>
      <c r="BE2558" t="s">
        <v>45329</v>
      </c>
      <c r="BF2558">
        <v>0</v>
      </c>
      <c r="BG2558" t="s">
        <v>70</v>
      </c>
      <c r="BH2558">
        <v>-1</v>
      </c>
      <c r="BI2558" t="s">
        <v>45331</v>
      </c>
      <c r="BJ2558" t="s">
        <v>40947</v>
      </c>
      <c r="BK2558">
        <v>0</v>
      </c>
      <c r="BL2558" t="s">
        <v>85</v>
      </c>
      <c r="BM2558" t="s">
        <v>23134</v>
      </c>
    </row>
    <row r="2559" spans="1:65" x14ac:dyDescent="0.25">
      <c r="A2559">
        <v>2012</v>
      </c>
      <c r="B2559" t="s">
        <v>116</v>
      </c>
      <c r="C2559" t="s">
        <v>357</v>
      </c>
      <c r="D2559" t="s">
        <v>45295</v>
      </c>
      <c r="E2559" t="s">
        <v>6628</v>
      </c>
      <c r="F2559" t="s">
        <v>6629</v>
      </c>
      <c r="G2559">
        <v>1</v>
      </c>
      <c r="H2559" t="s">
        <v>46842</v>
      </c>
      <c r="I2559" t="s">
        <v>105</v>
      </c>
      <c r="J2559" t="s">
        <v>88</v>
      </c>
      <c r="K2559">
        <v>3</v>
      </c>
      <c r="L2559" t="s">
        <v>41838</v>
      </c>
      <c r="M2559">
        <v>72000000</v>
      </c>
      <c r="N2559" t="s">
        <v>41840</v>
      </c>
      <c r="O2559" t="s">
        <v>23432</v>
      </c>
      <c r="P2559" t="s">
        <v>90</v>
      </c>
      <c r="Q2559" t="s">
        <v>41681</v>
      </c>
      <c r="R2559" t="s">
        <v>41681</v>
      </c>
      <c r="S2559" t="s">
        <v>41687</v>
      </c>
      <c r="T2559" t="s">
        <v>19112</v>
      </c>
      <c r="U2559" t="s">
        <v>23433</v>
      </c>
      <c r="V2559">
        <v>16</v>
      </c>
      <c r="W2559" t="s">
        <v>23434</v>
      </c>
      <c r="X2559">
        <v>747663551</v>
      </c>
      <c r="Y2559" t="s">
        <v>122</v>
      </c>
      <c r="Z2559" t="s">
        <v>123</v>
      </c>
      <c r="AA2559">
        <v>0</v>
      </c>
      <c r="AB2559" t="s">
        <v>76</v>
      </c>
      <c r="AC2559">
        <v>0</v>
      </c>
      <c r="AD2559" t="s">
        <v>76</v>
      </c>
      <c r="AE2559">
        <v>1753726</v>
      </c>
      <c r="AF2559" t="s">
        <v>41304</v>
      </c>
      <c r="AG2559" t="s">
        <v>23435</v>
      </c>
      <c r="AH2559" t="s">
        <v>23436</v>
      </c>
      <c r="AI2559" t="s">
        <v>2671</v>
      </c>
      <c r="AJ2559" t="s">
        <v>41304</v>
      </c>
      <c r="AK2559" t="s">
        <v>23435</v>
      </c>
      <c r="AL2559" t="s">
        <v>23436</v>
      </c>
      <c r="AM2559">
        <v>2013</v>
      </c>
      <c r="AN2559" s="1">
        <v>41340</v>
      </c>
      <c r="AO2559" s="1">
        <v>41344</v>
      </c>
      <c r="AP2559">
        <v>10</v>
      </c>
      <c r="AQ2559" t="s">
        <v>81</v>
      </c>
      <c r="AR2559" s="4">
        <f>IF(AQ2559="M",AP2559*30.42,AP2559)</f>
        <v>304.20000000000005</v>
      </c>
      <c r="AS2559">
        <v>0</v>
      </c>
      <c r="AT2559" s="4">
        <f>AR2559+AS2559</f>
        <v>304.20000000000005</v>
      </c>
      <c r="AU2559">
        <v>4</v>
      </c>
      <c r="AV2559" s="1">
        <f>AO2559+AT2559</f>
        <v>41648.199999999997</v>
      </c>
      <c r="AW2559" s="1">
        <v>41770</v>
      </c>
      <c r="AX2559" s="2">
        <f>IF(AV2559&gt;=AW2559,1,2)</f>
        <v>2</v>
      </c>
      <c r="AY2559" s="2" t="str">
        <f>IF((AV2559+10)&gt;=AW2559,"SAVE","LATE")</f>
        <v>LATE</v>
      </c>
      <c r="AZ2559" t="s">
        <v>82</v>
      </c>
      <c r="BA2559" t="s">
        <v>1011</v>
      </c>
      <c r="BB2559">
        <v>744096810</v>
      </c>
      <c r="BC2559">
        <v>0</v>
      </c>
      <c r="BD2559" s="9">
        <v>744096810</v>
      </c>
      <c r="BE2559" t="s">
        <v>45332</v>
      </c>
      <c r="BF2559">
        <v>0</v>
      </c>
      <c r="BG2559" t="s">
        <v>70</v>
      </c>
      <c r="BH2559">
        <v>-1</v>
      </c>
      <c r="BI2559" t="s">
        <v>45333</v>
      </c>
      <c r="BJ2559" t="s">
        <v>45333</v>
      </c>
      <c r="BK2559">
        <v>0</v>
      </c>
      <c r="BL2559" t="s">
        <v>85</v>
      </c>
      <c r="BM2559" t="s">
        <v>23437</v>
      </c>
    </row>
    <row r="2560" spans="1:65" x14ac:dyDescent="0.25">
      <c r="A2560">
        <v>2013</v>
      </c>
      <c r="B2560" t="s">
        <v>116</v>
      </c>
      <c r="C2560" t="s">
        <v>117</v>
      </c>
      <c r="D2560" t="s">
        <v>41686</v>
      </c>
      <c r="E2560" t="s">
        <v>4758</v>
      </c>
      <c r="F2560" t="s">
        <v>15665</v>
      </c>
      <c r="G2560">
        <v>1</v>
      </c>
      <c r="H2560" t="s">
        <v>46842</v>
      </c>
      <c r="I2560" t="s">
        <v>67</v>
      </c>
      <c r="J2560" t="s">
        <v>88</v>
      </c>
      <c r="K2560">
        <v>3</v>
      </c>
      <c r="L2560" t="s">
        <v>41838</v>
      </c>
      <c r="M2560">
        <v>72000000</v>
      </c>
      <c r="N2560" t="s">
        <v>41840</v>
      </c>
      <c r="O2560" t="s">
        <v>45334</v>
      </c>
      <c r="P2560" t="s">
        <v>90</v>
      </c>
      <c r="Q2560" t="s">
        <v>41681</v>
      </c>
      <c r="R2560" t="s">
        <v>41681</v>
      </c>
      <c r="S2560" t="s">
        <v>41687</v>
      </c>
      <c r="T2560" s="3">
        <v>41460</v>
      </c>
      <c r="U2560" t="s">
        <v>24075</v>
      </c>
      <c r="V2560" t="s">
        <v>21210</v>
      </c>
      <c r="W2560">
        <v>191</v>
      </c>
      <c r="X2560">
        <v>472459555</v>
      </c>
      <c r="Y2560" t="s">
        <v>122</v>
      </c>
      <c r="Z2560" t="s">
        <v>123</v>
      </c>
      <c r="AA2560">
        <v>0</v>
      </c>
      <c r="AB2560" t="s">
        <v>76</v>
      </c>
      <c r="AC2560">
        <v>0</v>
      </c>
      <c r="AD2560" t="s">
        <v>76</v>
      </c>
      <c r="AE2560">
        <v>1817700</v>
      </c>
      <c r="AF2560" t="s">
        <v>40104</v>
      </c>
      <c r="AG2560" t="s">
        <v>24076</v>
      </c>
      <c r="AH2560" t="s">
        <v>45335</v>
      </c>
      <c r="AI2560" t="s">
        <v>2671</v>
      </c>
      <c r="AJ2560" t="s">
        <v>41304</v>
      </c>
      <c r="AK2560">
        <v>19371049</v>
      </c>
      <c r="AL2560" t="s">
        <v>41689</v>
      </c>
      <c r="AM2560">
        <v>2013</v>
      </c>
      <c r="AN2560" s="1">
        <v>41520</v>
      </c>
      <c r="AO2560" s="1">
        <v>41529</v>
      </c>
      <c r="AP2560">
        <v>4</v>
      </c>
      <c r="AQ2560" t="s">
        <v>81</v>
      </c>
      <c r="AR2560" s="4">
        <f>IF(AQ2560="M",AP2560*30.42,AP2560)</f>
        <v>121.68</v>
      </c>
      <c r="AS2560">
        <v>43</v>
      </c>
      <c r="AT2560" s="4">
        <f>AR2560+AS2560</f>
        <v>164.68</v>
      </c>
      <c r="AU2560">
        <v>3</v>
      </c>
      <c r="AV2560" s="1">
        <f>AO2560+AT2560</f>
        <v>41693.68</v>
      </c>
      <c r="AW2560" s="1">
        <v>41783</v>
      </c>
      <c r="AX2560" s="2">
        <f>IF(AV2560&gt;=AW2560,1,2)</f>
        <v>2</v>
      </c>
      <c r="AY2560" s="2" t="str">
        <f>IF((AV2560+10)&gt;=AW2560,"SAVE","LATE")</f>
        <v>LATE</v>
      </c>
      <c r="AZ2560" t="s">
        <v>82</v>
      </c>
      <c r="BA2560" t="s">
        <v>1011</v>
      </c>
      <c r="BB2560">
        <v>472425468</v>
      </c>
      <c r="BC2560">
        <v>106220857</v>
      </c>
      <c r="BD2560" s="9">
        <v>578646325</v>
      </c>
      <c r="BE2560" t="s">
        <v>45334</v>
      </c>
      <c r="BF2560">
        <v>0</v>
      </c>
      <c r="BG2560" t="s">
        <v>70</v>
      </c>
      <c r="BH2560">
        <v>-1</v>
      </c>
      <c r="BI2560" t="s">
        <v>45336</v>
      </c>
      <c r="BJ2560" t="s">
        <v>45337</v>
      </c>
      <c r="BK2560">
        <v>0</v>
      </c>
      <c r="BL2560" t="s">
        <v>85</v>
      </c>
      <c r="BM2560" t="s">
        <v>24077</v>
      </c>
    </row>
    <row r="2561" spans="1:65" x14ac:dyDescent="0.25">
      <c r="A2561">
        <v>2013</v>
      </c>
      <c r="B2561" t="s">
        <v>116</v>
      </c>
      <c r="C2561" t="s">
        <v>357</v>
      </c>
      <c r="D2561" t="s">
        <v>45295</v>
      </c>
      <c r="E2561" t="s">
        <v>6628</v>
      </c>
      <c r="F2561" t="s">
        <v>6629</v>
      </c>
      <c r="G2561">
        <v>1</v>
      </c>
      <c r="H2561" t="s">
        <v>46842</v>
      </c>
      <c r="I2561" t="s">
        <v>105</v>
      </c>
      <c r="J2561" t="s">
        <v>88</v>
      </c>
      <c r="K2561">
        <v>3</v>
      </c>
      <c r="L2561" t="s">
        <v>41838</v>
      </c>
      <c r="M2561">
        <v>72000000</v>
      </c>
      <c r="N2561" t="s">
        <v>41840</v>
      </c>
      <c r="O2561" t="s">
        <v>45338</v>
      </c>
      <c r="P2561" t="s">
        <v>90</v>
      </c>
      <c r="Q2561" t="s">
        <v>41681</v>
      </c>
      <c r="R2561" t="s">
        <v>41681</v>
      </c>
      <c r="S2561" t="s">
        <v>41687</v>
      </c>
      <c r="T2561" t="s">
        <v>18590</v>
      </c>
      <c r="U2561" t="s">
        <v>24941</v>
      </c>
      <c r="V2561">
        <v>9</v>
      </c>
      <c r="W2561" t="s">
        <v>24942</v>
      </c>
      <c r="X2561">
        <v>1886792387</v>
      </c>
      <c r="Y2561" t="s">
        <v>122</v>
      </c>
      <c r="Z2561" t="s">
        <v>123</v>
      </c>
      <c r="AA2561">
        <v>0</v>
      </c>
      <c r="AB2561" t="s">
        <v>76</v>
      </c>
      <c r="AC2561">
        <v>0</v>
      </c>
      <c r="AD2561" t="s">
        <v>76</v>
      </c>
      <c r="AE2561">
        <v>2079657</v>
      </c>
      <c r="AF2561" t="s">
        <v>41304</v>
      </c>
      <c r="AG2561">
        <v>67756841</v>
      </c>
      <c r="AH2561" t="s">
        <v>24943</v>
      </c>
      <c r="AI2561" t="s">
        <v>2671</v>
      </c>
      <c r="AJ2561" t="s">
        <v>41304</v>
      </c>
      <c r="AK2561">
        <v>67756841</v>
      </c>
      <c r="AL2561" t="s">
        <v>24943</v>
      </c>
      <c r="AM2561">
        <v>2013</v>
      </c>
      <c r="AN2561" s="1">
        <v>41618</v>
      </c>
      <c r="AO2561" s="1">
        <v>41618</v>
      </c>
      <c r="AP2561">
        <v>12</v>
      </c>
      <c r="AQ2561" t="s">
        <v>81</v>
      </c>
      <c r="AR2561" s="4">
        <f>IF(AQ2561="M",AP2561*30.42,AP2561)</f>
        <v>365.04</v>
      </c>
      <c r="AS2561">
        <v>0</v>
      </c>
      <c r="AT2561" s="4">
        <f>AR2561+AS2561</f>
        <v>365.04</v>
      </c>
      <c r="AU2561">
        <v>2</v>
      </c>
      <c r="AV2561" s="1">
        <f>AO2561+AT2561</f>
        <v>41983.040000000001</v>
      </c>
      <c r="AW2561" s="1">
        <v>42045</v>
      </c>
      <c r="AX2561" s="2">
        <f>IF(AV2561&gt;=AW2561,1,2)</f>
        <v>2</v>
      </c>
      <c r="AY2561" s="2" t="str">
        <f>IF((AV2561+10)&gt;=AW2561,"SAVE","LATE")</f>
        <v>LATE</v>
      </c>
      <c r="AZ2561" t="s">
        <v>82</v>
      </c>
      <c r="BA2561" t="s">
        <v>1011</v>
      </c>
      <c r="BB2561">
        <v>1866700</v>
      </c>
      <c r="BC2561">
        <v>0</v>
      </c>
      <c r="BD2561" s="9">
        <v>1866700</v>
      </c>
      <c r="BE2561" t="s">
        <v>24944</v>
      </c>
      <c r="BF2561">
        <v>0</v>
      </c>
      <c r="BG2561" t="s">
        <v>70</v>
      </c>
      <c r="BH2561">
        <v>-1</v>
      </c>
      <c r="BI2561" t="s">
        <v>24945</v>
      </c>
      <c r="BJ2561" t="s">
        <v>24945</v>
      </c>
      <c r="BK2561">
        <v>0</v>
      </c>
      <c r="BL2561" t="s">
        <v>85</v>
      </c>
      <c r="BM2561" t="s">
        <v>24946</v>
      </c>
    </row>
    <row r="2562" spans="1:65" x14ac:dyDescent="0.25">
      <c r="A2562">
        <v>2013</v>
      </c>
      <c r="B2562" t="s">
        <v>116</v>
      </c>
      <c r="C2562" t="s">
        <v>117</v>
      </c>
      <c r="D2562" t="s">
        <v>41686</v>
      </c>
      <c r="E2562" t="s">
        <v>4758</v>
      </c>
      <c r="F2562" t="s">
        <v>15665</v>
      </c>
      <c r="G2562">
        <v>13</v>
      </c>
      <c r="H2562" t="s">
        <v>41891</v>
      </c>
      <c r="I2562" t="s">
        <v>67</v>
      </c>
      <c r="J2562" t="s">
        <v>88</v>
      </c>
      <c r="K2562">
        <v>3</v>
      </c>
      <c r="L2562" t="s">
        <v>41838</v>
      </c>
      <c r="M2562">
        <v>72000000</v>
      </c>
      <c r="N2562" t="s">
        <v>41840</v>
      </c>
      <c r="O2562" t="s">
        <v>45339</v>
      </c>
      <c r="P2562" t="s">
        <v>90</v>
      </c>
      <c r="Q2562" t="s">
        <v>41681</v>
      </c>
      <c r="R2562" t="s">
        <v>41681</v>
      </c>
      <c r="S2562" t="s">
        <v>41687</v>
      </c>
      <c r="T2562" t="s">
        <v>19787</v>
      </c>
      <c r="U2562" t="s">
        <v>25159</v>
      </c>
      <c r="V2562" t="s">
        <v>25160</v>
      </c>
      <c r="W2562">
        <v>128</v>
      </c>
      <c r="X2562">
        <v>11954353</v>
      </c>
      <c r="Y2562" t="s">
        <v>122</v>
      </c>
      <c r="Z2562" t="s">
        <v>123</v>
      </c>
      <c r="AA2562">
        <v>0</v>
      </c>
      <c r="AB2562" t="s">
        <v>76</v>
      </c>
      <c r="AC2562">
        <v>0</v>
      </c>
      <c r="AD2562" t="s">
        <v>76</v>
      </c>
      <c r="AE2562">
        <v>1613019</v>
      </c>
      <c r="AF2562" t="s">
        <v>41304</v>
      </c>
      <c r="AG2562">
        <v>11322611</v>
      </c>
      <c r="AH2562" t="s">
        <v>25161</v>
      </c>
      <c r="AI2562" t="s">
        <v>2671</v>
      </c>
      <c r="AJ2562" t="s">
        <v>41304</v>
      </c>
      <c r="AK2562">
        <v>11322611</v>
      </c>
      <c r="AL2562" t="s">
        <v>25161</v>
      </c>
      <c r="AM2562">
        <v>2013</v>
      </c>
      <c r="AN2562" s="1">
        <v>41430</v>
      </c>
      <c r="AO2562" s="1">
        <v>41437</v>
      </c>
      <c r="AP2562">
        <v>2</v>
      </c>
      <c r="AQ2562" t="s">
        <v>81</v>
      </c>
      <c r="AR2562" s="4">
        <f>IF(AQ2562="M",AP2562*30.42,AP2562)</f>
        <v>60.84</v>
      </c>
      <c r="AS2562">
        <v>0</v>
      </c>
      <c r="AT2562" s="4">
        <f>AR2562+AS2562</f>
        <v>60.84</v>
      </c>
      <c r="AU2562">
        <v>1</v>
      </c>
      <c r="AV2562" s="1">
        <f>AO2562+AT2562</f>
        <v>41497.839999999997</v>
      </c>
      <c r="AW2562" s="1">
        <v>41529</v>
      </c>
      <c r="AX2562" s="2">
        <f>IF(AV2562&gt;=AW2562,1,2)</f>
        <v>2</v>
      </c>
      <c r="AY2562" s="2" t="str">
        <f>IF((AV2562+10)&gt;=AW2562,"SAVE","LATE")</f>
        <v>LATE</v>
      </c>
      <c r="AZ2562" t="s">
        <v>82</v>
      </c>
      <c r="BA2562" t="s">
        <v>1011</v>
      </c>
      <c r="BB2562">
        <v>11896603</v>
      </c>
      <c r="BC2562">
        <v>0</v>
      </c>
      <c r="BD2562" s="9">
        <v>11896603</v>
      </c>
      <c r="BE2562" t="s">
        <v>45339</v>
      </c>
      <c r="BF2562">
        <v>0</v>
      </c>
      <c r="BG2562" t="s">
        <v>70</v>
      </c>
      <c r="BH2562">
        <v>-1</v>
      </c>
      <c r="BI2562" t="s">
        <v>70</v>
      </c>
      <c r="BJ2562" t="s">
        <v>70</v>
      </c>
      <c r="BK2562">
        <v>0</v>
      </c>
      <c r="BL2562" t="s">
        <v>85</v>
      </c>
      <c r="BM2562" t="s">
        <v>25162</v>
      </c>
    </row>
    <row r="2563" spans="1:65" x14ac:dyDescent="0.25">
      <c r="A2563">
        <v>2013</v>
      </c>
      <c r="B2563" t="s">
        <v>116</v>
      </c>
      <c r="C2563" t="s">
        <v>357</v>
      </c>
      <c r="D2563" t="s">
        <v>45350</v>
      </c>
      <c r="E2563" t="s">
        <v>2735</v>
      </c>
      <c r="F2563" t="s">
        <v>2736</v>
      </c>
      <c r="G2563">
        <v>11</v>
      </c>
      <c r="H2563" t="s">
        <v>41839</v>
      </c>
      <c r="I2563" t="s">
        <v>67</v>
      </c>
      <c r="J2563" t="s">
        <v>88</v>
      </c>
      <c r="K2563">
        <v>3</v>
      </c>
      <c r="L2563" t="s">
        <v>41838</v>
      </c>
      <c r="M2563">
        <v>72000000</v>
      </c>
      <c r="N2563" t="s">
        <v>41840</v>
      </c>
      <c r="O2563" t="s">
        <v>45351</v>
      </c>
      <c r="P2563" t="s">
        <v>90</v>
      </c>
      <c r="Q2563" t="s">
        <v>2738</v>
      </c>
      <c r="R2563" t="s">
        <v>2738</v>
      </c>
      <c r="S2563" t="s">
        <v>11347</v>
      </c>
      <c r="T2563" s="3">
        <v>41554</v>
      </c>
      <c r="U2563" t="s">
        <v>18896</v>
      </c>
      <c r="V2563" t="s">
        <v>18897</v>
      </c>
      <c r="W2563" t="s">
        <v>18898</v>
      </c>
      <c r="X2563">
        <v>261934244</v>
      </c>
      <c r="Y2563" t="s">
        <v>122</v>
      </c>
      <c r="Z2563" t="s">
        <v>123</v>
      </c>
      <c r="AA2563">
        <v>0</v>
      </c>
      <c r="AB2563" t="s">
        <v>76</v>
      </c>
      <c r="AC2563">
        <v>0</v>
      </c>
      <c r="AD2563" t="s">
        <v>76</v>
      </c>
      <c r="AE2563">
        <v>2004663</v>
      </c>
      <c r="AF2563" t="s">
        <v>41304</v>
      </c>
      <c r="AG2563" t="s">
        <v>18899</v>
      </c>
      <c r="AH2563" t="s">
        <v>18900</v>
      </c>
      <c r="AI2563" t="s">
        <v>720</v>
      </c>
      <c r="AJ2563" t="s">
        <v>41304</v>
      </c>
      <c r="AK2563" t="s">
        <v>18899</v>
      </c>
      <c r="AL2563" t="s">
        <v>18900</v>
      </c>
      <c r="AM2563">
        <v>2013</v>
      </c>
      <c r="AN2563" s="1">
        <v>41564</v>
      </c>
      <c r="AO2563" s="1">
        <v>41564</v>
      </c>
      <c r="AP2563">
        <v>3</v>
      </c>
      <c r="AQ2563" t="s">
        <v>81</v>
      </c>
      <c r="AR2563" s="4">
        <f>IF(AQ2563="M",AP2563*30.42,AP2563)</f>
        <v>91.26</v>
      </c>
      <c r="AS2563">
        <v>0</v>
      </c>
      <c r="AT2563" s="4">
        <f>AR2563+AS2563</f>
        <v>91.26</v>
      </c>
      <c r="AU2563">
        <v>3</v>
      </c>
      <c r="AV2563" s="1">
        <f>AO2563+AT2563</f>
        <v>41655.26</v>
      </c>
      <c r="AW2563" s="1">
        <v>41746</v>
      </c>
      <c r="AX2563" s="2">
        <f>IF(AV2563&gt;=AW2563,1,2)</f>
        <v>2</v>
      </c>
      <c r="AY2563" s="2" t="str">
        <f>IF((AV2563+10)&gt;=AW2563,"SAVE","LATE")</f>
        <v>LATE</v>
      </c>
      <c r="AZ2563" t="s">
        <v>82</v>
      </c>
      <c r="BA2563" t="s">
        <v>1011</v>
      </c>
      <c r="BB2563">
        <v>256402440</v>
      </c>
      <c r="BC2563">
        <v>0</v>
      </c>
      <c r="BD2563" s="9">
        <v>256402440</v>
      </c>
      <c r="BE2563" t="s">
        <v>45352</v>
      </c>
      <c r="BF2563">
        <v>0</v>
      </c>
      <c r="BG2563" t="s">
        <v>70</v>
      </c>
      <c r="BH2563">
        <v>-1</v>
      </c>
      <c r="BI2563" t="s">
        <v>18900</v>
      </c>
      <c r="BJ2563" t="s">
        <v>18901</v>
      </c>
      <c r="BK2563">
        <v>0</v>
      </c>
      <c r="BL2563" t="s">
        <v>85</v>
      </c>
      <c r="BM2563" t="s">
        <v>18902</v>
      </c>
    </row>
    <row r="2564" spans="1:65" x14ac:dyDescent="0.25">
      <c r="A2564">
        <v>2013</v>
      </c>
      <c r="B2564" t="s">
        <v>116</v>
      </c>
      <c r="C2564" t="s">
        <v>130</v>
      </c>
      <c r="D2564" t="s">
        <v>40949</v>
      </c>
      <c r="E2564" t="s">
        <v>8560</v>
      </c>
      <c r="F2564" t="s">
        <v>19187</v>
      </c>
      <c r="G2564">
        <v>11</v>
      </c>
      <c r="H2564" t="s">
        <v>41839</v>
      </c>
      <c r="I2564" t="s">
        <v>105</v>
      </c>
      <c r="J2564" t="s">
        <v>88</v>
      </c>
      <c r="K2564">
        <v>3</v>
      </c>
      <c r="L2564" t="s">
        <v>41838</v>
      </c>
      <c r="M2564">
        <v>72000000</v>
      </c>
      <c r="N2564" t="s">
        <v>41840</v>
      </c>
      <c r="O2564" t="s">
        <v>45355</v>
      </c>
      <c r="P2564" t="s">
        <v>90</v>
      </c>
      <c r="Q2564" t="s">
        <v>19188</v>
      </c>
      <c r="R2564" t="s">
        <v>19188</v>
      </c>
      <c r="S2564" t="s">
        <v>15845</v>
      </c>
      <c r="T2564" t="s">
        <v>18301</v>
      </c>
      <c r="U2564" t="s">
        <v>19189</v>
      </c>
      <c r="V2564" t="s">
        <v>45356</v>
      </c>
      <c r="W2564" t="s">
        <v>19190</v>
      </c>
      <c r="X2564">
        <v>165046250</v>
      </c>
      <c r="Y2564" t="s">
        <v>122</v>
      </c>
      <c r="Z2564" t="s">
        <v>123</v>
      </c>
      <c r="AA2564">
        <v>0</v>
      </c>
      <c r="AB2564" t="s">
        <v>76</v>
      </c>
      <c r="AC2564">
        <v>0</v>
      </c>
      <c r="AD2564" t="s">
        <v>76</v>
      </c>
      <c r="AE2564">
        <v>1697307</v>
      </c>
      <c r="AF2564" t="s">
        <v>40104</v>
      </c>
      <c r="AG2564" t="s">
        <v>19191</v>
      </c>
      <c r="AH2564" t="s">
        <v>19192</v>
      </c>
      <c r="AI2564" t="s">
        <v>720</v>
      </c>
      <c r="AJ2564" t="s">
        <v>41304</v>
      </c>
      <c r="AK2564" t="s">
        <v>19193</v>
      </c>
      <c r="AL2564" t="s">
        <v>19194</v>
      </c>
      <c r="AM2564">
        <v>2013</v>
      </c>
      <c r="AN2564" s="1">
        <v>41467</v>
      </c>
      <c r="AO2564" s="1">
        <v>41467</v>
      </c>
      <c r="AP2564">
        <v>5</v>
      </c>
      <c r="AQ2564" t="s">
        <v>81</v>
      </c>
      <c r="AR2564" s="4">
        <f>IF(AQ2564="M",AP2564*30.42,AP2564)</f>
        <v>152.10000000000002</v>
      </c>
      <c r="AS2564">
        <v>0</v>
      </c>
      <c r="AT2564" s="4">
        <f>AR2564+AS2564</f>
        <v>152.10000000000002</v>
      </c>
      <c r="AU2564">
        <v>4</v>
      </c>
      <c r="AV2564" s="1">
        <f>AO2564+AT2564</f>
        <v>41619.1</v>
      </c>
      <c r="AW2564" s="1">
        <v>41741</v>
      </c>
      <c r="AX2564" s="2">
        <f>IF(AV2564&gt;=AW2564,1,2)</f>
        <v>2</v>
      </c>
      <c r="AY2564" s="2" t="str">
        <f>IF((AV2564+10)&gt;=AW2564,"SAVE","LATE")</f>
        <v>LATE</v>
      </c>
      <c r="AZ2564" t="s">
        <v>82</v>
      </c>
      <c r="BA2564" t="s">
        <v>1011</v>
      </c>
      <c r="BB2564">
        <v>165046250</v>
      </c>
      <c r="BC2564">
        <v>51251825</v>
      </c>
      <c r="BD2564" s="9">
        <v>216298075</v>
      </c>
      <c r="BE2564" t="s">
        <v>45357</v>
      </c>
      <c r="BF2564">
        <v>0</v>
      </c>
      <c r="BG2564" t="s">
        <v>70</v>
      </c>
      <c r="BH2564">
        <v>-1</v>
      </c>
      <c r="BK2564">
        <v>0</v>
      </c>
      <c r="BL2564" t="s">
        <v>85</v>
      </c>
      <c r="BM2564" t="s">
        <v>19195</v>
      </c>
    </row>
    <row r="2565" spans="1:65" x14ac:dyDescent="0.25">
      <c r="A2565">
        <v>2013</v>
      </c>
      <c r="B2565" t="s">
        <v>64</v>
      </c>
      <c r="C2565" t="s">
        <v>65</v>
      </c>
      <c r="D2565" t="s">
        <v>40101</v>
      </c>
      <c r="E2565">
        <v>800215807</v>
      </c>
      <c r="F2565" t="s">
        <v>9101</v>
      </c>
      <c r="G2565">
        <v>11</v>
      </c>
      <c r="H2565" t="s">
        <v>41839</v>
      </c>
      <c r="I2565" t="s">
        <v>67</v>
      </c>
      <c r="J2565" t="s">
        <v>88</v>
      </c>
      <c r="K2565">
        <v>3</v>
      </c>
      <c r="L2565" t="s">
        <v>41838</v>
      </c>
      <c r="M2565">
        <v>72000000</v>
      </c>
      <c r="N2565" t="s">
        <v>41840</v>
      </c>
      <c r="O2565" t="s">
        <v>18973</v>
      </c>
      <c r="P2565" t="s">
        <v>90</v>
      </c>
      <c r="Q2565" t="s">
        <v>2738</v>
      </c>
      <c r="R2565" t="s">
        <v>2738</v>
      </c>
      <c r="S2565" t="s">
        <v>878</v>
      </c>
      <c r="T2565" t="s">
        <v>18974</v>
      </c>
      <c r="U2565" t="s">
        <v>18975</v>
      </c>
      <c r="V2565" t="s">
        <v>18976</v>
      </c>
      <c r="W2565" t="s">
        <v>18977</v>
      </c>
      <c r="X2565">
        <v>235300000</v>
      </c>
      <c r="Y2565" t="s">
        <v>122</v>
      </c>
      <c r="Z2565" t="s">
        <v>123</v>
      </c>
      <c r="AA2565">
        <v>0</v>
      </c>
      <c r="AB2565" t="s">
        <v>76</v>
      </c>
      <c r="AC2565">
        <v>0</v>
      </c>
      <c r="AD2565" t="s">
        <v>76</v>
      </c>
      <c r="AE2565">
        <v>2090943</v>
      </c>
      <c r="AF2565" t="s">
        <v>40104</v>
      </c>
      <c r="AG2565" t="s">
        <v>18978</v>
      </c>
      <c r="AH2565" t="s">
        <v>18979</v>
      </c>
      <c r="AI2565" t="s">
        <v>99</v>
      </c>
      <c r="AJ2565" t="s">
        <v>41304</v>
      </c>
      <c r="AK2565">
        <v>19363096</v>
      </c>
      <c r="AL2565" t="s">
        <v>7495</v>
      </c>
      <c r="AM2565">
        <v>2013</v>
      </c>
      <c r="AN2565" s="1">
        <v>41638</v>
      </c>
      <c r="AO2565" s="1">
        <v>41639</v>
      </c>
      <c r="AP2565">
        <v>2</v>
      </c>
      <c r="AQ2565" t="s">
        <v>81</v>
      </c>
      <c r="AR2565" s="4">
        <f>IF(AQ2565="M",AP2565*30.42,AP2565)</f>
        <v>60.84</v>
      </c>
      <c r="AS2565">
        <v>0</v>
      </c>
      <c r="AT2565" s="4">
        <f>AR2565+AS2565</f>
        <v>60.84</v>
      </c>
      <c r="AU2565">
        <v>2</v>
      </c>
      <c r="AV2565" s="1">
        <f>AO2565+AT2565</f>
        <v>41699.839999999997</v>
      </c>
      <c r="AW2565" s="1">
        <v>41757</v>
      </c>
      <c r="AX2565" s="2">
        <f>IF(AV2565&gt;=AW2565,1,2)</f>
        <v>2</v>
      </c>
      <c r="AY2565" s="2" t="str">
        <f>IF((AV2565+10)&gt;=AW2565,"SAVE","LATE")</f>
        <v>LATE</v>
      </c>
      <c r="AZ2565">
        <v>967913</v>
      </c>
      <c r="BA2565" t="s">
        <v>1011</v>
      </c>
      <c r="BB2565">
        <v>230137972</v>
      </c>
      <c r="BC2565">
        <v>230137972</v>
      </c>
      <c r="BD2565" s="9">
        <v>460275944</v>
      </c>
      <c r="BE2565" t="s">
        <v>18980</v>
      </c>
      <c r="BF2565">
        <v>1</v>
      </c>
      <c r="BG2565" t="s">
        <v>17272</v>
      </c>
      <c r="BH2565">
        <v>0</v>
      </c>
      <c r="BI2565" t="s">
        <v>18979</v>
      </c>
      <c r="BJ2565" t="s">
        <v>18981</v>
      </c>
      <c r="BK2565" t="s">
        <v>18982</v>
      </c>
      <c r="BL2565" t="s">
        <v>103</v>
      </c>
      <c r="BM2565" t="s">
        <v>18983</v>
      </c>
    </row>
    <row r="2566" spans="1:65" x14ac:dyDescent="0.25">
      <c r="A2566">
        <v>2013</v>
      </c>
      <c r="B2566" t="s">
        <v>64</v>
      </c>
      <c r="C2566" t="s">
        <v>264</v>
      </c>
      <c r="D2566" t="s">
        <v>43135</v>
      </c>
      <c r="E2566" t="s">
        <v>82</v>
      </c>
      <c r="F2566" t="s">
        <v>20543</v>
      </c>
      <c r="G2566">
        <v>1</v>
      </c>
      <c r="H2566" t="s">
        <v>46842</v>
      </c>
      <c r="I2566" t="s">
        <v>67</v>
      </c>
      <c r="J2566" t="s">
        <v>88</v>
      </c>
      <c r="K2566">
        <v>3</v>
      </c>
      <c r="L2566" t="s">
        <v>41838</v>
      </c>
      <c r="M2566">
        <v>72000000</v>
      </c>
      <c r="N2566" t="s">
        <v>41840</v>
      </c>
      <c r="O2566" t="s">
        <v>45405</v>
      </c>
      <c r="P2566" t="s">
        <v>90</v>
      </c>
      <c r="Q2566" t="s">
        <v>39286</v>
      </c>
      <c r="R2566" t="s">
        <v>39286</v>
      </c>
      <c r="S2566" t="s">
        <v>878</v>
      </c>
      <c r="T2566" t="s">
        <v>20782</v>
      </c>
      <c r="U2566" t="s">
        <v>20783</v>
      </c>
      <c r="V2566" t="s">
        <v>20784</v>
      </c>
      <c r="W2566" t="s">
        <v>20785</v>
      </c>
      <c r="X2566">
        <v>14480000000</v>
      </c>
      <c r="Y2566" t="s">
        <v>122</v>
      </c>
      <c r="Z2566" t="s">
        <v>123</v>
      </c>
      <c r="AA2566">
        <v>0</v>
      </c>
      <c r="AB2566" t="s">
        <v>76</v>
      </c>
      <c r="AC2566">
        <v>0</v>
      </c>
      <c r="AD2566" t="s">
        <v>76</v>
      </c>
      <c r="AE2566">
        <v>1827478</v>
      </c>
      <c r="AF2566" t="s">
        <v>40104</v>
      </c>
      <c r="AG2566" t="s">
        <v>20786</v>
      </c>
      <c r="AH2566" t="s">
        <v>20787</v>
      </c>
      <c r="AI2566" t="s">
        <v>39286</v>
      </c>
      <c r="AJ2566" t="s">
        <v>41304</v>
      </c>
      <c r="AK2566" t="s">
        <v>13365</v>
      </c>
      <c r="AL2566" t="s">
        <v>5941</v>
      </c>
      <c r="AM2566">
        <v>2013</v>
      </c>
      <c r="AN2566" s="1">
        <v>41495</v>
      </c>
      <c r="AO2566" s="1">
        <v>41519</v>
      </c>
      <c r="AP2566">
        <v>16</v>
      </c>
      <c r="AQ2566" t="s">
        <v>81</v>
      </c>
      <c r="AR2566" s="4">
        <f>IF(AQ2566="M",AP2566*30.42,AP2566)</f>
        <v>486.72</v>
      </c>
      <c r="AS2566">
        <v>0</v>
      </c>
      <c r="AT2566" s="4">
        <f>AR2566+AS2566</f>
        <v>486.72</v>
      </c>
      <c r="AU2566">
        <v>3</v>
      </c>
      <c r="AV2566" s="1">
        <f>AO2566+AT2566</f>
        <v>42005.72</v>
      </c>
      <c r="AW2566" s="1">
        <v>42096</v>
      </c>
      <c r="AX2566" s="2">
        <f>IF(AV2566&gt;=AW2566,1,2)</f>
        <v>2</v>
      </c>
      <c r="AY2566" s="2" t="str">
        <f>IF((AV2566+10)&gt;=AW2566,"SAVE","LATE")</f>
        <v>LATE</v>
      </c>
      <c r="AZ2566" t="s">
        <v>82</v>
      </c>
      <c r="BA2566" t="s">
        <v>1011</v>
      </c>
      <c r="BB2566">
        <v>14480000000</v>
      </c>
      <c r="BC2566">
        <v>1100000000</v>
      </c>
      <c r="BD2566" s="9">
        <v>15580000000</v>
      </c>
      <c r="BE2566" t="s">
        <v>45405</v>
      </c>
      <c r="BF2566">
        <v>0</v>
      </c>
      <c r="BG2566" t="s">
        <v>70</v>
      </c>
      <c r="BH2566">
        <v>-1</v>
      </c>
      <c r="BI2566" t="s">
        <v>20787</v>
      </c>
      <c r="BJ2566" t="s">
        <v>20788</v>
      </c>
      <c r="BK2566">
        <v>0</v>
      </c>
      <c r="BL2566" t="s">
        <v>85</v>
      </c>
      <c r="BM2566" t="s">
        <v>20789</v>
      </c>
    </row>
    <row r="2567" spans="1:65" x14ac:dyDescent="0.25">
      <c r="A2567">
        <v>2013</v>
      </c>
      <c r="B2567" t="s">
        <v>116</v>
      </c>
      <c r="C2567" t="s">
        <v>117</v>
      </c>
      <c r="D2567" t="s">
        <v>40955</v>
      </c>
      <c r="E2567" t="s">
        <v>82</v>
      </c>
      <c r="F2567" t="s">
        <v>876</v>
      </c>
      <c r="G2567">
        <v>1</v>
      </c>
      <c r="H2567" t="s">
        <v>46842</v>
      </c>
      <c r="I2567" t="s">
        <v>67</v>
      </c>
      <c r="J2567" t="s">
        <v>88</v>
      </c>
      <c r="K2567">
        <v>3</v>
      </c>
      <c r="L2567" t="s">
        <v>41838</v>
      </c>
      <c r="M2567">
        <v>72000000</v>
      </c>
      <c r="N2567" t="s">
        <v>41840</v>
      </c>
      <c r="O2567" t="s">
        <v>45406</v>
      </c>
      <c r="P2567" t="s">
        <v>90</v>
      </c>
      <c r="Q2567" t="s">
        <v>2738</v>
      </c>
      <c r="R2567" t="s">
        <v>2738</v>
      </c>
      <c r="S2567" t="s">
        <v>878</v>
      </c>
      <c r="T2567" t="s">
        <v>18835</v>
      </c>
      <c r="U2567" t="s">
        <v>22037</v>
      </c>
      <c r="V2567" t="s">
        <v>22038</v>
      </c>
      <c r="W2567">
        <v>982</v>
      </c>
      <c r="X2567">
        <v>2279495533</v>
      </c>
      <c r="Y2567" t="s">
        <v>122</v>
      </c>
      <c r="Z2567" t="s">
        <v>123</v>
      </c>
      <c r="AA2567">
        <v>0</v>
      </c>
      <c r="AB2567" t="s">
        <v>76</v>
      </c>
      <c r="AC2567">
        <v>0</v>
      </c>
      <c r="AD2567" t="s">
        <v>76</v>
      </c>
      <c r="AE2567">
        <v>2326348</v>
      </c>
      <c r="AF2567" t="s">
        <v>40104</v>
      </c>
      <c r="AG2567">
        <v>900639708</v>
      </c>
      <c r="AH2567" t="s">
        <v>22039</v>
      </c>
      <c r="AI2567" t="s">
        <v>720</v>
      </c>
      <c r="AJ2567" t="s">
        <v>41304</v>
      </c>
      <c r="AK2567">
        <v>12121628</v>
      </c>
      <c r="AL2567" t="s">
        <v>22040</v>
      </c>
      <c r="AM2567">
        <v>2013</v>
      </c>
      <c r="AN2567" s="1">
        <v>41512</v>
      </c>
      <c r="AO2567" s="1">
        <v>41604</v>
      </c>
      <c r="AP2567">
        <v>6</v>
      </c>
      <c r="AQ2567" t="s">
        <v>81</v>
      </c>
      <c r="AR2567" s="4">
        <f>IF(AQ2567="M",AP2567*30.42,AP2567)</f>
        <v>182.52</v>
      </c>
      <c r="AS2567">
        <v>0</v>
      </c>
      <c r="AT2567" s="4">
        <f>AR2567+AS2567</f>
        <v>182.52</v>
      </c>
      <c r="AU2567">
        <v>2</v>
      </c>
      <c r="AV2567" s="1">
        <f>AO2567+AT2567</f>
        <v>41786.519999999997</v>
      </c>
      <c r="AW2567" s="1">
        <v>41846</v>
      </c>
      <c r="AX2567" s="2">
        <f>IF(AV2567&gt;=AW2567,1,2)</f>
        <v>2</v>
      </c>
      <c r="AY2567" s="2" t="str">
        <f>IF((AV2567+10)&gt;=AW2567,"SAVE","LATE")</f>
        <v>LATE</v>
      </c>
      <c r="AZ2567" t="s">
        <v>82</v>
      </c>
      <c r="BA2567" t="s">
        <v>1011</v>
      </c>
      <c r="BB2567">
        <v>2279265671</v>
      </c>
      <c r="BC2567">
        <v>616321675</v>
      </c>
      <c r="BD2567" s="9">
        <v>2895587346</v>
      </c>
      <c r="BE2567" t="s">
        <v>47403</v>
      </c>
      <c r="BF2567">
        <v>0</v>
      </c>
      <c r="BG2567" t="s">
        <v>70</v>
      </c>
      <c r="BH2567">
        <v>-1</v>
      </c>
      <c r="BI2567" t="s">
        <v>45407</v>
      </c>
      <c r="BJ2567">
        <v>1000</v>
      </c>
      <c r="BK2567">
        <v>0</v>
      </c>
      <c r="BL2567" t="s">
        <v>85</v>
      </c>
      <c r="BM2567" t="s">
        <v>22041</v>
      </c>
    </row>
    <row r="2568" spans="1:65" x14ac:dyDescent="0.25">
      <c r="A2568">
        <v>2013</v>
      </c>
      <c r="B2568" t="s">
        <v>64</v>
      </c>
      <c r="C2568" t="s">
        <v>65</v>
      </c>
      <c r="D2568" t="s">
        <v>41853</v>
      </c>
      <c r="E2568">
        <v>800197268</v>
      </c>
      <c r="F2568" t="s">
        <v>14269</v>
      </c>
      <c r="G2568">
        <v>1</v>
      </c>
      <c r="H2568" t="s">
        <v>46842</v>
      </c>
      <c r="I2568" t="s">
        <v>67</v>
      </c>
      <c r="J2568" t="s">
        <v>88</v>
      </c>
      <c r="K2568">
        <v>3</v>
      </c>
      <c r="L2568" t="s">
        <v>41838</v>
      </c>
      <c r="M2568">
        <v>72000000</v>
      </c>
      <c r="N2568" t="s">
        <v>41840</v>
      </c>
      <c r="O2568" t="s">
        <v>45408</v>
      </c>
      <c r="P2568" t="s">
        <v>90</v>
      </c>
      <c r="Q2568" t="s">
        <v>39286</v>
      </c>
      <c r="R2568" t="s">
        <v>39286</v>
      </c>
      <c r="S2568" t="s">
        <v>878</v>
      </c>
      <c r="T2568" s="3">
        <v>41285</v>
      </c>
      <c r="U2568" t="s">
        <v>22578</v>
      </c>
      <c r="V2568" t="s">
        <v>22579</v>
      </c>
      <c r="W2568" t="s">
        <v>22580</v>
      </c>
      <c r="X2568">
        <v>1500000000</v>
      </c>
      <c r="Y2568" t="s">
        <v>122</v>
      </c>
      <c r="Z2568" t="s">
        <v>123</v>
      </c>
      <c r="AA2568">
        <v>0</v>
      </c>
      <c r="AB2568" t="s">
        <v>76</v>
      </c>
      <c r="AC2568">
        <v>0</v>
      </c>
      <c r="AD2568" t="s">
        <v>76</v>
      </c>
      <c r="AE2568">
        <v>2081091</v>
      </c>
      <c r="AF2568" t="s">
        <v>40104</v>
      </c>
      <c r="AG2568" t="s">
        <v>22581</v>
      </c>
      <c r="AH2568" t="s">
        <v>22582</v>
      </c>
      <c r="AI2568" t="s">
        <v>39286</v>
      </c>
      <c r="AJ2568" t="s">
        <v>41304</v>
      </c>
      <c r="AK2568" t="s">
        <v>22325</v>
      </c>
      <c r="AL2568" t="s">
        <v>22583</v>
      </c>
      <c r="AM2568">
        <v>2013</v>
      </c>
      <c r="AN2568" s="1">
        <v>41635</v>
      </c>
      <c r="AO2568" s="1">
        <v>41635</v>
      </c>
      <c r="AP2568">
        <v>7</v>
      </c>
      <c r="AQ2568" t="s">
        <v>81</v>
      </c>
      <c r="AR2568" s="4">
        <f>IF(AQ2568="M",AP2568*30.42,AP2568)</f>
        <v>212.94</v>
      </c>
      <c r="AS2568">
        <v>45</v>
      </c>
      <c r="AT2568" s="4">
        <f>AR2568+AS2568</f>
        <v>257.94</v>
      </c>
      <c r="AU2568">
        <v>4</v>
      </c>
      <c r="AV2568" s="1">
        <f>AO2568+AT2568</f>
        <v>41892.94</v>
      </c>
      <c r="AW2568" s="1">
        <v>42015</v>
      </c>
      <c r="AX2568" s="2">
        <f>IF(AV2568&gt;=AW2568,1,2)</f>
        <v>2</v>
      </c>
      <c r="AY2568" s="2" t="str">
        <f>IF((AV2568+10)&gt;=AW2568,"SAVE","LATE")</f>
        <v>LATE</v>
      </c>
      <c r="AZ2568" t="s">
        <v>82</v>
      </c>
      <c r="BA2568" t="s">
        <v>1011</v>
      </c>
      <c r="BB2568">
        <v>1441884296</v>
      </c>
      <c r="BC2568">
        <v>603865590</v>
      </c>
      <c r="BD2568" s="9">
        <v>2045749886</v>
      </c>
      <c r="BE2568" t="s">
        <v>45409</v>
      </c>
      <c r="BF2568">
        <v>0</v>
      </c>
      <c r="BG2568" t="s">
        <v>70</v>
      </c>
      <c r="BH2568">
        <v>-1</v>
      </c>
      <c r="BI2568" t="s">
        <v>22584</v>
      </c>
      <c r="BJ2568" t="s">
        <v>22585</v>
      </c>
      <c r="BK2568">
        <v>0</v>
      </c>
      <c r="BL2568" t="s">
        <v>85</v>
      </c>
      <c r="BM2568" t="s">
        <v>22586</v>
      </c>
    </row>
    <row r="2569" spans="1:65" x14ac:dyDescent="0.25">
      <c r="A2569">
        <v>2013</v>
      </c>
      <c r="B2569" t="s">
        <v>116</v>
      </c>
      <c r="C2569" t="s">
        <v>117</v>
      </c>
      <c r="D2569" t="s">
        <v>40955</v>
      </c>
      <c r="E2569" t="s">
        <v>82</v>
      </c>
      <c r="F2569" t="s">
        <v>25342</v>
      </c>
      <c r="G2569">
        <v>12</v>
      </c>
      <c r="H2569" t="s">
        <v>41881</v>
      </c>
      <c r="I2569" t="s">
        <v>105</v>
      </c>
      <c r="J2569" t="s">
        <v>68</v>
      </c>
      <c r="K2569">
        <v>3</v>
      </c>
      <c r="L2569" t="s">
        <v>41838</v>
      </c>
      <c r="M2569">
        <v>80000000</v>
      </c>
      <c r="N2569" t="s">
        <v>348</v>
      </c>
      <c r="O2569" t="s">
        <v>25343</v>
      </c>
      <c r="P2569" t="s">
        <v>90</v>
      </c>
      <c r="Q2569" t="s">
        <v>70</v>
      </c>
      <c r="R2569" t="s">
        <v>70</v>
      </c>
      <c r="S2569" t="s">
        <v>878</v>
      </c>
      <c r="T2569" t="s">
        <v>18590</v>
      </c>
      <c r="U2569" t="s">
        <v>25344</v>
      </c>
      <c r="V2569" t="s">
        <v>25345</v>
      </c>
      <c r="W2569">
        <v>1018</v>
      </c>
      <c r="X2569">
        <v>3500000000</v>
      </c>
      <c r="Y2569" t="s">
        <v>122</v>
      </c>
      <c r="Z2569" t="s">
        <v>123</v>
      </c>
      <c r="AA2569">
        <v>0</v>
      </c>
      <c r="AB2569" t="s">
        <v>76</v>
      </c>
      <c r="AC2569">
        <v>0</v>
      </c>
      <c r="AD2569" t="s">
        <v>76</v>
      </c>
      <c r="AE2569">
        <v>1829755</v>
      </c>
      <c r="AF2569" t="s">
        <v>40104</v>
      </c>
      <c r="AG2569">
        <v>891180010</v>
      </c>
      <c r="AH2569" t="s">
        <v>47404</v>
      </c>
      <c r="AI2569" t="s">
        <v>720</v>
      </c>
      <c r="AJ2569" t="s">
        <v>41304</v>
      </c>
      <c r="AK2569">
        <v>12115882</v>
      </c>
      <c r="AL2569" t="s">
        <v>25346</v>
      </c>
      <c r="AM2569">
        <v>2013</v>
      </c>
      <c r="AN2569" s="1">
        <v>41516</v>
      </c>
      <c r="AO2569" s="1">
        <v>41516</v>
      </c>
      <c r="AP2569">
        <v>6</v>
      </c>
      <c r="AQ2569" t="s">
        <v>81</v>
      </c>
      <c r="AR2569" s="4">
        <f>IF(AQ2569="M",AP2569*30.42,AP2569)</f>
        <v>182.52</v>
      </c>
      <c r="AS2569">
        <v>0</v>
      </c>
      <c r="AT2569" s="4">
        <f>AR2569+AS2569</f>
        <v>182.52</v>
      </c>
      <c r="AU2569">
        <v>3</v>
      </c>
      <c r="AV2569" s="1">
        <f>AO2569+AT2569</f>
        <v>41698.519999999997</v>
      </c>
      <c r="AW2569" s="1">
        <v>41789</v>
      </c>
      <c r="AX2569" s="2">
        <f>IF(AV2569&gt;=AW2569,1,2)</f>
        <v>2</v>
      </c>
      <c r="AY2569" s="2" t="str">
        <f>IF((AV2569+10)&gt;=AW2569,"SAVE","LATE")</f>
        <v>LATE</v>
      </c>
      <c r="AZ2569" t="s">
        <v>82</v>
      </c>
      <c r="BA2569" t="s">
        <v>1011</v>
      </c>
      <c r="BB2569">
        <v>3500000000</v>
      </c>
      <c r="BC2569">
        <v>385472988</v>
      </c>
      <c r="BD2569" s="9">
        <v>3885472988</v>
      </c>
      <c r="BE2569" t="s">
        <v>25343</v>
      </c>
      <c r="BF2569">
        <v>0</v>
      </c>
      <c r="BG2569" t="s">
        <v>70</v>
      </c>
      <c r="BH2569">
        <v>-1</v>
      </c>
      <c r="BI2569" t="s">
        <v>70</v>
      </c>
      <c r="BJ2569" t="s">
        <v>70</v>
      </c>
      <c r="BK2569">
        <v>0</v>
      </c>
      <c r="BL2569" t="s">
        <v>85</v>
      </c>
      <c r="BM2569" t="s">
        <v>25347</v>
      </c>
    </row>
    <row r="2570" spans="1:65" x14ac:dyDescent="0.25">
      <c r="A2570">
        <v>2015</v>
      </c>
      <c r="B2570" t="s">
        <v>116</v>
      </c>
      <c r="C2570" t="s">
        <v>357</v>
      </c>
      <c r="D2570" t="s">
        <v>3435</v>
      </c>
      <c r="E2570" t="s">
        <v>3436</v>
      </c>
      <c r="F2570" t="s">
        <v>15090</v>
      </c>
      <c r="G2570">
        <v>4</v>
      </c>
      <c r="H2570" t="s">
        <v>41311</v>
      </c>
      <c r="I2570" t="s">
        <v>67</v>
      </c>
      <c r="J2570" t="s">
        <v>88</v>
      </c>
      <c r="K2570">
        <v>2</v>
      </c>
      <c r="L2570" t="s">
        <v>41311</v>
      </c>
      <c r="M2570">
        <v>72000000</v>
      </c>
      <c r="N2570" t="s">
        <v>41840</v>
      </c>
      <c r="O2570" t="s">
        <v>20349</v>
      </c>
      <c r="P2570" t="s">
        <v>90</v>
      </c>
      <c r="Q2570" t="s">
        <v>70</v>
      </c>
      <c r="R2570" t="s">
        <v>70</v>
      </c>
      <c r="S2570" t="s">
        <v>40959</v>
      </c>
      <c r="T2570" s="3">
        <v>42125</v>
      </c>
      <c r="U2570" t="s">
        <v>20350</v>
      </c>
      <c r="V2570" t="s">
        <v>20351</v>
      </c>
      <c r="W2570" t="s">
        <v>20352</v>
      </c>
      <c r="X2570">
        <v>817200386</v>
      </c>
      <c r="Y2570" t="s">
        <v>122</v>
      </c>
      <c r="Z2570" t="s">
        <v>123</v>
      </c>
      <c r="AA2570">
        <v>0</v>
      </c>
      <c r="AB2570" t="s">
        <v>76</v>
      </c>
      <c r="AC2570">
        <v>0</v>
      </c>
      <c r="AD2570" t="s">
        <v>76</v>
      </c>
      <c r="AE2570">
        <v>3078601</v>
      </c>
      <c r="AF2570" t="s">
        <v>40104</v>
      </c>
      <c r="AG2570">
        <v>9006856042</v>
      </c>
      <c r="AH2570" t="s">
        <v>20353</v>
      </c>
      <c r="AI2570" t="s">
        <v>39286</v>
      </c>
      <c r="AJ2570" t="s">
        <v>41304</v>
      </c>
      <c r="AK2570">
        <v>41655401</v>
      </c>
      <c r="AL2570" t="s">
        <v>20354</v>
      </c>
      <c r="AM2570">
        <v>2013</v>
      </c>
      <c r="AN2570" s="1">
        <v>41638</v>
      </c>
      <c r="AO2570" s="1">
        <v>41656</v>
      </c>
      <c r="AP2570">
        <v>3</v>
      </c>
      <c r="AQ2570" t="s">
        <v>81</v>
      </c>
      <c r="AR2570" s="4">
        <f>IF(AQ2570="M",AP2570*30.42,AP2570)</f>
        <v>91.26</v>
      </c>
      <c r="AS2570">
        <v>68</v>
      </c>
      <c r="AT2570" s="4">
        <f>AR2570+AS2570</f>
        <v>159.26</v>
      </c>
      <c r="AU2570">
        <v>1</v>
      </c>
      <c r="AV2570" s="1">
        <f>AO2570+AT2570</f>
        <v>41815.26</v>
      </c>
      <c r="AW2570" s="1">
        <v>41846</v>
      </c>
      <c r="AX2570" s="2">
        <f>IF(AV2570&gt;=AW2570,1,2)</f>
        <v>2</v>
      </c>
      <c r="AY2570" s="2" t="str">
        <f>IF((AV2570+10)&gt;=AW2570,"SAVE","LATE")</f>
        <v>LATE</v>
      </c>
      <c r="AZ2570" t="s">
        <v>82</v>
      </c>
      <c r="BA2570" t="s">
        <v>1011</v>
      </c>
      <c r="BB2570">
        <v>817200386</v>
      </c>
      <c r="BC2570">
        <v>133240953</v>
      </c>
      <c r="BD2570" s="9">
        <v>950441339</v>
      </c>
      <c r="BE2570" t="s">
        <v>20349</v>
      </c>
      <c r="BF2570">
        <v>0</v>
      </c>
      <c r="BG2570" t="s">
        <v>70</v>
      </c>
      <c r="BH2570">
        <v>-1</v>
      </c>
      <c r="BI2570" t="s">
        <v>70</v>
      </c>
      <c r="BJ2570" t="s">
        <v>70</v>
      </c>
      <c r="BK2570">
        <v>0</v>
      </c>
      <c r="BL2570" t="s">
        <v>85</v>
      </c>
      <c r="BM2570" t="s">
        <v>20355</v>
      </c>
    </row>
    <row r="2571" spans="1:65" x14ac:dyDescent="0.25">
      <c r="A2571">
        <v>2013</v>
      </c>
      <c r="B2571" t="s">
        <v>116</v>
      </c>
      <c r="C2571" t="s">
        <v>130</v>
      </c>
      <c r="D2571" t="s">
        <v>40964</v>
      </c>
      <c r="E2571" t="s">
        <v>21683</v>
      </c>
      <c r="F2571" t="s">
        <v>21684</v>
      </c>
      <c r="G2571">
        <v>1</v>
      </c>
      <c r="H2571" t="s">
        <v>46842</v>
      </c>
      <c r="I2571" t="s">
        <v>67</v>
      </c>
      <c r="J2571" t="s">
        <v>88</v>
      </c>
      <c r="K2571">
        <v>3</v>
      </c>
      <c r="L2571" t="s">
        <v>41838</v>
      </c>
      <c r="M2571">
        <v>95000000</v>
      </c>
      <c r="N2571" t="s">
        <v>40102</v>
      </c>
      <c r="O2571" t="s">
        <v>45433</v>
      </c>
      <c r="P2571" t="s">
        <v>90</v>
      </c>
      <c r="Q2571" t="s">
        <v>39970</v>
      </c>
      <c r="R2571" t="s">
        <v>39970</v>
      </c>
      <c r="S2571" t="s">
        <v>39971</v>
      </c>
      <c r="T2571" t="s">
        <v>20909</v>
      </c>
      <c r="U2571" t="s">
        <v>21685</v>
      </c>
      <c r="V2571" t="s">
        <v>21686</v>
      </c>
      <c r="W2571" t="s">
        <v>21687</v>
      </c>
      <c r="X2571">
        <v>3224299065</v>
      </c>
      <c r="Y2571" t="s">
        <v>96</v>
      </c>
      <c r="Z2571" t="s">
        <v>40103</v>
      </c>
      <c r="AA2571">
        <v>0</v>
      </c>
      <c r="AB2571" t="s">
        <v>76</v>
      </c>
      <c r="AC2571">
        <v>0</v>
      </c>
      <c r="AD2571" t="s">
        <v>76</v>
      </c>
      <c r="AE2571">
        <v>1726427</v>
      </c>
      <c r="AF2571" t="s">
        <v>145</v>
      </c>
      <c r="AG2571" t="s">
        <v>21688</v>
      </c>
      <c r="AH2571" t="s">
        <v>21689</v>
      </c>
      <c r="AI2571" t="s">
        <v>720</v>
      </c>
      <c r="AJ2571" t="s">
        <v>41304</v>
      </c>
      <c r="AK2571" t="s">
        <v>21690</v>
      </c>
      <c r="AL2571" t="s">
        <v>21691</v>
      </c>
      <c r="AM2571">
        <v>2013</v>
      </c>
      <c r="AN2571" s="1">
        <v>41479</v>
      </c>
      <c r="AO2571" s="1">
        <v>41492</v>
      </c>
      <c r="AP2571">
        <v>7</v>
      </c>
      <c r="AQ2571" t="s">
        <v>81</v>
      </c>
      <c r="AR2571" s="4">
        <f>IF(AQ2571="M",AP2571*30.42,AP2571)</f>
        <v>212.94</v>
      </c>
      <c r="AS2571">
        <v>0</v>
      </c>
      <c r="AT2571" s="4">
        <f>AR2571+AS2571</f>
        <v>212.94</v>
      </c>
      <c r="AU2571">
        <v>6</v>
      </c>
      <c r="AV2571" s="1">
        <f>AO2571+AT2571</f>
        <v>41704.94</v>
      </c>
      <c r="AW2571" s="1">
        <v>41888</v>
      </c>
      <c r="AX2571" s="2">
        <f>IF(AV2571&gt;=AW2571,1,2)</f>
        <v>2</v>
      </c>
      <c r="AY2571" s="2" t="str">
        <f>IF((AV2571+10)&gt;=AW2571,"SAVE","LATE")</f>
        <v>LATE</v>
      </c>
      <c r="AZ2571" t="s">
        <v>82</v>
      </c>
      <c r="BA2571" t="s">
        <v>1011</v>
      </c>
      <c r="BB2571">
        <v>3223101290</v>
      </c>
      <c r="BC2571">
        <v>1782155845</v>
      </c>
      <c r="BD2571" s="9">
        <v>5005257135</v>
      </c>
      <c r="BE2571" t="s">
        <v>45433</v>
      </c>
      <c r="BF2571">
        <v>0</v>
      </c>
      <c r="BG2571" t="s">
        <v>70</v>
      </c>
      <c r="BH2571">
        <v>-1</v>
      </c>
      <c r="BI2571" t="s">
        <v>21689</v>
      </c>
      <c r="BJ2571" t="s">
        <v>21692</v>
      </c>
      <c r="BK2571">
        <v>0</v>
      </c>
      <c r="BL2571" t="s">
        <v>85</v>
      </c>
      <c r="BM2571" t="s">
        <v>21693</v>
      </c>
    </row>
    <row r="2572" spans="1:65" x14ac:dyDescent="0.25">
      <c r="A2572">
        <v>2013</v>
      </c>
      <c r="B2572" t="s">
        <v>116</v>
      </c>
      <c r="C2572" t="s">
        <v>130</v>
      </c>
      <c r="D2572" t="s">
        <v>40965</v>
      </c>
      <c r="E2572" t="s">
        <v>82</v>
      </c>
      <c r="F2572" t="s">
        <v>1489</v>
      </c>
      <c r="G2572">
        <v>1</v>
      </c>
      <c r="H2572" t="s">
        <v>46842</v>
      </c>
      <c r="I2572" t="s">
        <v>67</v>
      </c>
      <c r="J2572" t="s">
        <v>88</v>
      </c>
      <c r="K2572">
        <v>3</v>
      </c>
      <c r="L2572" t="s">
        <v>41838</v>
      </c>
      <c r="M2572">
        <v>72000000</v>
      </c>
      <c r="N2572" t="s">
        <v>41840</v>
      </c>
      <c r="O2572" t="s">
        <v>21846</v>
      </c>
      <c r="P2572" t="s">
        <v>90</v>
      </c>
      <c r="Q2572" t="s">
        <v>1491</v>
      </c>
      <c r="R2572" t="s">
        <v>1491</v>
      </c>
      <c r="S2572" t="s">
        <v>1492</v>
      </c>
      <c r="T2572" t="s">
        <v>19453</v>
      </c>
      <c r="U2572" t="s">
        <v>21847</v>
      </c>
      <c r="V2572" t="s">
        <v>21848</v>
      </c>
      <c r="W2572" t="s">
        <v>21849</v>
      </c>
      <c r="X2572">
        <v>2779301470</v>
      </c>
      <c r="Y2572" t="s">
        <v>122</v>
      </c>
      <c r="Z2572" t="s">
        <v>123</v>
      </c>
      <c r="AA2572">
        <v>0</v>
      </c>
      <c r="AB2572" t="s">
        <v>76</v>
      </c>
      <c r="AC2572">
        <v>0</v>
      </c>
      <c r="AD2572" t="s">
        <v>76</v>
      </c>
      <c r="AE2572">
        <v>1817709</v>
      </c>
      <c r="AF2572" t="s">
        <v>40104</v>
      </c>
      <c r="AG2572" t="s">
        <v>21850</v>
      </c>
      <c r="AH2572" t="s">
        <v>21851</v>
      </c>
      <c r="AI2572" t="s">
        <v>274</v>
      </c>
      <c r="AJ2572" t="s">
        <v>41304</v>
      </c>
      <c r="AK2572">
        <v>80093725</v>
      </c>
      <c r="AL2572" t="s">
        <v>21852</v>
      </c>
      <c r="AM2572">
        <v>2013</v>
      </c>
      <c r="AN2572" s="1">
        <v>41523</v>
      </c>
      <c r="AO2572" s="1">
        <v>41523</v>
      </c>
      <c r="AP2572">
        <v>4</v>
      </c>
      <c r="AQ2572" t="s">
        <v>81</v>
      </c>
      <c r="AR2572" s="4">
        <f>IF(AQ2572="M",AP2572*30.42,AP2572)</f>
        <v>121.68</v>
      </c>
      <c r="AS2572">
        <v>0</v>
      </c>
      <c r="AT2572" s="4">
        <f>AR2572+AS2572</f>
        <v>121.68</v>
      </c>
      <c r="AU2572">
        <v>5</v>
      </c>
      <c r="AV2572" s="1">
        <f>AO2572+AT2572</f>
        <v>41644.68</v>
      </c>
      <c r="AW2572" s="1">
        <v>41796</v>
      </c>
      <c r="AX2572" s="2">
        <f>IF(AV2572&gt;=AW2572,1,2)</f>
        <v>2</v>
      </c>
      <c r="AY2572" s="2" t="str">
        <f>IF((AV2572+10)&gt;=AW2572,"SAVE","LATE")</f>
        <v>LATE</v>
      </c>
      <c r="AZ2572" t="s">
        <v>82</v>
      </c>
      <c r="BA2572" t="s">
        <v>1011</v>
      </c>
      <c r="BB2572">
        <v>2778141460</v>
      </c>
      <c r="BC2572">
        <v>0</v>
      </c>
      <c r="BD2572" s="9">
        <v>2778141460</v>
      </c>
      <c r="BE2572" t="s">
        <v>45438</v>
      </c>
      <c r="BF2572">
        <v>0</v>
      </c>
      <c r="BG2572" t="s">
        <v>70</v>
      </c>
      <c r="BH2572">
        <v>-1</v>
      </c>
      <c r="BI2572" t="s">
        <v>21853</v>
      </c>
      <c r="BJ2572" t="s">
        <v>21853</v>
      </c>
      <c r="BK2572">
        <v>0</v>
      </c>
      <c r="BL2572" t="s">
        <v>85</v>
      </c>
      <c r="BM2572" t="s">
        <v>21854</v>
      </c>
    </row>
    <row r="2573" spans="1:65" x14ac:dyDescent="0.25">
      <c r="A2573">
        <v>2013</v>
      </c>
      <c r="B2573" t="s">
        <v>116</v>
      </c>
      <c r="C2573" t="s">
        <v>130</v>
      </c>
      <c r="D2573" t="s">
        <v>40965</v>
      </c>
      <c r="E2573" t="s">
        <v>82</v>
      </c>
      <c r="F2573" t="s">
        <v>1489</v>
      </c>
      <c r="G2573">
        <v>1</v>
      </c>
      <c r="H2573" t="s">
        <v>46842</v>
      </c>
      <c r="I2573" t="s">
        <v>67</v>
      </c>
      <c r="J2573" t="s">
        <v>88</v>
      </c>
      <c r="K2573">
        <v>3</v>
      </c>
      <c r="L2573" t="s">
        <v>41838</v>
      </c>
      <c r="M2573">
        <v>72000000</v>
      </c>
      <c r="N2573" t="s">
        <v>41840</v>
      </c>
      <c r="O2573" t="s">
        <v>45439</v>
      </c>
      <c r="P2573" t="s">
        <v>90</v>
      </c>
      <c r="Q2573" t="s">
        <v>1491</v>
      </c>
      <c r="R2573" t="s">
        <v>1491</v>
      </c>
      <c r="S2573" t="s">
        <v>1492</v>
      </c>
      <c r="T2573" s="3">
        <v>41343</v>
      </c>
      <c r="U2573" t="s">
        <v>21936</v>
      </c>
      <c r="V2573" t="s">
        <v>21937</v>
      </c>
      <c r="W2573" t="s">
        <v>21938</v>
      </c>
      <c r="X2573">
        <v>2532119485</v>
      </c>
      <c r="Y2573" t="s">
        <v>122</v>
      </c>
      <c r="Z2573" t="s">
        <v>123</v>
      </c>
      <c r="AA2573">
        <v>0</v>
      </c>
      <c r="AB2573" t="s">
        <v>76</v>
      </c>
      <c r="AC2573">
        <v>0</v>
      </c>
      <c r="AD2573" t="s">
        <v>76</v>
      </c>
      <c r="AE2573">
        <v>2052577</v>
      </c>
      <c r="AF2573" t="s">
        <v>41304</v>
      </c>
      <c r="AG2573">
        <v>17807184</v>
      </c>
      <c r="AH2573" t="s">
        <v>21939</v>
      </c>
      <c r="AI2573" t="s">
        <v>274</v>
      </c>
      <c r="AJ2573" t="s">
        <v>41304</v>
      </c>
      <c r="AK2573">
        <v>17807184</v>
      </c>
      <c r="AL2573" t="s">
        <v>21940</v>
      </c>
      <c r="AM2573">
        <v>2013</v>
      </c>
      <c r="AN2573" s="1">
        <v>41600</v>
      </c>
      <c r="AO2573" s="1">
        <v>41628</v>
      </c>
      <c r="AP2573">
        <v>4</v>
      </c>
      <c r="AQ2573" t="s">
        <v>81</v>
      </c>
      <c r="AR2573" s="4">
        <f>IF(AQ2573="M",AP2573*30.42,AP2573)</f>
        <v>121.68</v>
      </c>
      <c r="AS2573">
        <v>45</v>
      </c>
      <c r="AT2573" s="4">
        <f>AR2573+AS2573</f>
        <v>166.68</v>
      </c>
      <c r="AU2573">
        <v>4</v>
      </c>
      <c r="AV2573" s="1">
        <f>AO2573+AT2573</f>
        <v>41794.68</v>
      </c>
      <c r="AW2573" s="1">
        <v>41916</v>
      </c>
      <c r="AX2573" s="2">
        <f>IF(AV2573&gt;=AW2573,1,2)</f>
        <v>2</v>
      </c>
      <c r="AY2573" s="2" t="str">
        <f>IF((AV2573+10)&gt;=AW2573,"SAVE","LATE")</f>
        <v>LATE</v>
      </c>
      <c r="AZ2573" t="s">
        <v>82</v>
      </c>
      <c r="BA2573" t="s">
        <v>1011</v>
      </c>
      <c r="BB2573">
        <v>2509146691</v>
      </c>
      <c r="BC2573">
        <v>0</v>
      </c>
      <c r="BD2573" s="9">
        <v>2509146691</v>
      </c>
      <c r="BE2573" t="s">
        <v>45440</v>
      </c>
      <c r="BF2573">
        <v>0</v>
      </c>
      <c r="BG2573" t="s">
        <v>70</v>
      </c>
      <c r="BH2573">
        <v>-1</v>
      </c>
      <c r="BI2573" t="s">
        <v>21941</v>
      </c>
      <c r="BJ2573" t="s">
        <v>21942</v>
      </c>
      <c r="BK2573">
        <v>0</v>
      </c>
      <c r="BL2573" t="s">
        <v>85</v>
      </c>
      <c r="BM2573" t="s">
        <v>21943</v>
      </c>
    </row>
    <row r="2574" spans="1:65" x14ac:dyDescent="0.25">
      <c r="A2574">
        <v>2013</v>
      </c>
      <c r="B2574" t="s">
        <v>116</v>
      </c>
      <c r="C2574" t="s">
        <v>130</v>
      </c>
      <c r="D2574" t="s">
        <v>40965</v>
      </c>
      <c r="E2574" t="s">
        <v>82</v>
      </c>
      <c r="F2574" t="s">
        <v>1489</v>
      </c>
      <c r="G2574">
        <v>1</v>
      </c>
      <c r="H2574" t="s">
        <v>46842</v>
      </c>
      <c r="I2574" t="s">
        <v>105</v>
      </c>
      <c r="J2574" t="s">
        <v>88</v>
      </c>
      <c r="K2574">
        <v>3</v>
      </c>
      <c r="L2574" t="s">
        <v>41838</v>
      </c>
      <c r="M2574">
        <v>72000000</v>
      </c>
      <c r="N2574" t="s">
        <v>41840</v>
      </c>
      <c r="O2574" t="s">
        <v>22017</v>
      </c>
      <c r="P2574" t="s">
        <v>90</v>
      </c>
      <c r="Q2574" t="s">
        <v>1491</v>
      </c>
      <c r="R2574" t="s">
        <v>1491</v>
      </c>
      <c r="S2574" t="s">
        <v>1492</v>
      </c>
      <c r="T2574" t="s">
        <v>22018</v>
      </c>
      <c r="U2574" t="s">
        <v>22019</v>
      </c>
      <c r="V2574" t="s">
        <v>22020</v>
      </c>
      <c r="W2574" t="s">
        <v>22021</v>
      </c>
      <c r="X2574">
        <v>2335629961</v>
      </c>
      <c r="Y2574" t="s">
        <v>122</v>
      </c>
      <c r="Z2574" t="s">
        <v>123</v>
      </c>
      <c r="AA2574">
        <v>0</v>
      </c>
      <c r="AB2574" t="s">
        <v>76</v>
      </c>
      <c r="AC2574">
        <v>0</v>
      </c>
      <c r="AD2574" t="s">
        <v>76</v>
      </c>
      <c r="AE2574">
        <v>1817815</v>
      </c>
      <c r="AF2574" t="s">
        <v>40104</v>
      </c>
      <c r="AG2574" t="s">
        <v>22022</v>
      </c>
      <c r="AH2574" t="s">
        <v>22023</v>
      </c>
      <c r="AI2574" t="s">
        <v>274</v>
      </c>
      <c r="AJ2574" t="s">
        <v>41304</v>
      </c>
      <c r="AK2574">
        <v>19705511</v>
      </c>
      <c r="AL2574" t="s">
        <v>22024</v>
      </c>
      <c r="AM2574">
        <v>2013</v>
      </c>
      <c r="AN2574" s="1">
        <v>41530</v>
      </c>
      <c r="AO2574" s="1">
        <v>41530</v>
      </c>
      <c r="AP2574">
        <v>5</v>
      </c>
      <c r="AQ2574" t="s">
        <v>81</v>
      </c>
      <c r="AR2574" s="4">
        <f>IF(AQ2574="M",AP2574*30.42,AP2574)</f>
        <v>152.10000000000002</v>
      </c>
      <c r="AS2574">
        <v>0</v>
      </c>
      <c r="AT2574" s="4">
        <f>AR2574+AS2574</f>
        <v>152.10000000000002</v>
      </c>
      <c r="AU2574">
        <v>3</v>
      </c>
      <c r="AV2574" s="1">
        <f>AO2574+AT2574</f>
        <v>41682.1</v>
      </c>
      <c r="AW2574" s="1">
        <v>41772</v>
      </c>
      <c r="AX2574" s="2">
        <f>IF(AV2574&gt;=AW2574,1,2)</f>
        <v>2</v>
      </c>
      <c r="AY2574" s="2" t="str">
        <f>IF((AV2574+10)&gt;=AW2574,"SAVE","LATE")</f>
        <v>LATE</v>
      </c>
      <c r="AZ2574" t="s">
        <v>82</v>
      </c>
      <c r="BA2574" t="s">
        <v>1011</v>
      </c>
      <c r="BB2574">
        <v>2335626961</v>
      </c>
      <c r="BC2574">
        <v>0</v>
      </c>
      <c r="BD2574" s="9">
        <v>2335626961</v>
      </c>
      <c r="BE2574" t="s">
        <v>22025</v>
      </c>
      <c r="BF2574">
        <v>0</v>
      </c>
      <c r="BG2574" t="s">
        <v>70</v>
      </c>
      <c r="BH2574">
        <v>-1</v>
      </c>
      <c r="BI2574" t="s">
        <v>22026</v>
      </c>
      <c r="BJ2574" t="s">
        <v>22027</v>
      </c>
      <c r="BK2574">
        <v>0</v>
      </c>
      <c r="BL2574" t="s">
        <v>85</v>
      </c>
      <c r="BM2574" t="s">
        <v>22028</v>
      </c>
    </row>
    <row r="2575" spans="1:65" x14ac:dyDescent="0.25">
      <c r="A2575">
        <v>2013</v>
      </c>
      <c r="B2575" t="s">
        <v>116</v>
      </c>
      <c r="C2575" t="s">
        <v>130</v>
      </c>
      <c r="D2575" t="s">
        <v>40967</v>
      </c>
      <c r="E2575" t="s">
        <v>5841</v>
      </c>
      <c r="F2575" t="s">
        <v>5842</v>
      </c>
      <c r="G2575">
        <v>1</v>
      </c>
      <c r="H2575" t="s">
        <v>46842</v>
      </c>
      <c r="I2575" t="s">
        <v>67</v>
      </c>
      <c r="J2575" t="s">
        <v>88</v>
      </c>
      <c r="K2575">
        <v>3</v>
      </c>
      <c r="L2575" t="s">
        <v>41838</v>
      </c>
      <c r="M2575">
        <v>95000000</v>
      </c>
      <c r="N2575" t="s">
        <v>40102</v>
      </c>
      <c r="O2575" t="s">
        <v>45447</v>
      </c>
      <c r="P2575" t="s">
        <v>90</v>
      </c>
      <c r="Q2575" t="s">
        <v>5844</v>
      </c>
      <c r="R2575" t="s">
        <v>5844</v>
      </c>
      <c r="S2575" t="s">
        <v>5845</v>
      </c>
      <c r="T2575" t="s">
        <v>21876</v>
      </c>
      <c r="U2575" t="s">
        <v>22113</v>
      </c>
      <c r="V2575" t="s">
        <v>22114</v>
      </c>
      <c r="W2575" t="s">
        <v>22115</v>
      </c>
      <c r="X2575">
        <v>2148794291</v>
      </c>
      <c r="Y2575" t="s">
        <v>96</v>
      </c>
      <c r="Z2575" t="s">
        <v>40103</v>
      </c>
      <c r="AA2575">
        <v>0</v>
      </c>
      <c r="AB2575" t="s">
        <v>76</v>
      </c>
      <c r="AC2575">
        <v>0</v>
      </c>
      <c r="AD2575" t="s">
        <v>76</v>
      </c>
      <c r="AE2575">
        <v>3311910</v>
      </c>
      <c r="AF2575" t="s">
        <v>40104</v>
      </c>
      <c r="AG2575" t="s">
        <v>22116</v>
      </c>
      <c r="AH2575" t="s">
        <v>22117</v>
      </c>
      <c r="AI2575" t="s">
        <v>274</v>
      </c>
      <c r="AJ2575" t="s">
        <v>41304</v>
      </c>
      <c r="AK2575">
        <v>73138700</v>
      </c>
      <c r="AL2575" t="s">
        <v>7418</v>
      </c>
      <c r="AM2575">
        <v>2013</v>
      </c>
      <c r="AN2575" s="1">
        <v>41638</v>
      </c>
      <c r="AO2575" s="1">
        <v>41695</v>
      </c>
      <c r="AP2575">
        <v>6</v>
      </c>
      <c r="AQ2575" t="s">
        <v>81</v>
      </c>
      <c r="AR2575" s="4">
        <f>IF(AQ2575="M",AP2575*30.42,AP2575)</f>
        <v>182.52</v>
      </c>
      <c r="AS2575">
        <v>0</v>
      </c>
      <c r="AT2575" s="4">
        <f>AR2575+AS2575</f>
        <v>182.52</v>
      </c>
      <c r="AU2575">
        <v>3</v>
      </c>
      <c r="AV2575" s="1">
        <f>AO2575+AT2575</f>
        <v>41877.519999999997</v>
      </c>
      <c r="AW2575" s="1">
        <v>41968</v>
      </c>
      <c r="AX2575" s="2">
        <f>IF(AV2575&gt;=AW2575,1,2)</f>
        <v>2</v>
      </c>
      <c r="AY2575" s="2" t="str">
        <f>IF((AV2575+10)&gt;=AW2575,"SAVE","LATE")</f>
        <v>LATE</v>
      </c>
      <c r="AZ2575" t="s">
        <v>82</v>
      </c>
      <c r="BA2575" t="s">
        <v>1011</v>
      </c>
      <c r="BB2575">
        <v>2147922100</v>
      </c>
      <c r="BC2575">
        <v>856603774</v>
      </c>
      <c r="BD2575" s="9">
        <v>3004525874</v>
      </c>
      <c r="BE2575" t="s">
        <v>45448</v>
      </c>
      <c r="BF2575">
        <v>0</v>
      </c>
      <c r="BG2575" t="s">
        <v>70</v>
      </c>
      <c r="BH2575">
        <v>-1</v>
      </c>
      <c r="BI2575" t="s">
        <v>7418</v>
      </c>
      <c r="BJ2575" t="s">
        <v>22118</v>
      </c>
      <c r="BK2575">
        <v>0</v>
      </c>
      <c r="BL2575" t="s">
        <v>85</v>
      </c>
      <c r="BM2575" t="s">
        <v>22119</v>
      </c>
    </row>
    <row r="2576" spans="1:65" x14ac:dyDescent="0.25">
      <c r="A2576">
        <v>2013</v>
      </c>
      <c r="B2576" t="s">
        <v>116</v>
      </c>
      <c r="C2576" t="s">
        <v>357</v>
      </c>
      <c r="D2576" t="s">
        <v>45449</v>
      </c>
      <c r="E2576" t="s">
        <v>82</v>
      </c>
      <c r="F2576" t="s">
        <v>22131</v>
      </c>
      <c r="G2576">
        <v>1</v>
      </c>
      <c r="H2576" t="s">
        <v>46842</v>
      </c>
      <c r="I2576" t="s">
        <v>105</v>
      </c>
      <c r="J2576" t="s">
        <v>88</v>
      </c>
      <c r="K2576">
        <v>3</v>
      </c>
      <c r="L2576" t="s">
        <v>41838</v>
      </c>
      <c r="M2576">
        <v>72000000</v>
      </c>
      <c r="N2576" t="s">
        <v>41840</v>
      </c>
      <c r="O2576" t="s">
        <v>22132</v>
      </c>
      <c r="P2576" t="s">
        <v>90</v>
      </c>
      <c r="Q2576" t="s">
        <v>2637</v>
      </c>
      <c r="R2576" t="s">
        <v>2637</v>
      </c>
      <c r="S2576" t="s">
        <v>5845</v>
      </c>
      <c r="T2576" t="s">
        <v>18388</v>
      </c>
      <c r="U2576" t="s">
        <v>22133</v>
      </c>
      <c r="V2576" t="s">
        <v>22134</v>
      </c>
      <c r="W2576" t="s">
        <v>22135</v>
      </c>
      <c r="X2576">
        <v>9269431423</v>
      </c>
      <c r="Y2576" t="s">
        <v>122</v>
      </c>
      <c r="Z2576" t="s">
        <v>123</v>
      </c>
      <c r="AA2576">
        <v>0</v>
      </c>
      <c r="AB2576" t="s">
        <v>76</v>
      </c>
      <c r="AC2576">
        <v>0</v>
      </c>
      <c r="AD2576" t="s">
        <v>76</v>
      </c>
      <c r="AE2576">
        <v>1759657</v>
      </c>
      <c r="AF2576" t="s">
        <v>40104</v>
      </c>
      <c r="AG2576" t="s">
        <v>22136</v>
      </c>
      <c r="AH2576" t="s">
        <v>22137</v>
      </c>
      <c r="AI2576" t="s">
        <v>274</v>
      </c>
      <c r="AJ2576" t="s">
        <v>41304</v>
      </c>
      <c r="AK2576">
        <v>91208401</v>
      </c>
      <c r="AL2576" t="s">
        <v>22138</v>
      </c>
      <c r="AM2576">
        <v>2013</v>
      </c>
      <c r="AN2576" s="1">
        <v>41453</v>
      </c>
      <c r="AO2576" s="1">
        <v>41488</v>
      </c>
      <c r="AP2576">
        <v>8</v>
      </c>
      <c r="AQ2576" t="s">
        <v>81</v>
      </c>
      <c r="AR2576" s="4">
        <f>IF(AQ2576="M",AP2576*30.42,AP2576)</f>
        <v>243.36</v>
      </c>
      <c r="AS2576">
        <v>0</v>
      </c>
      <c r="AT2576" s="4">
        <f>AR2576+AS2576</f>
        <v>243.36</v>
      </c>
      <c r="AU2576">
        <v>3</v>
      </c>
      <c r="AV2576" s="1">
        <f>AO2576+AT2576</f>
        <v>41731.360000000001</v>
      </c>
      <c r="AW2576" s="1">
        <v>41822</v>
      </c>
      <c r="AX2576" s="2">
        <f>IF(AV2576&gt;=AW2576,1,2)</f>
        <v>2</v>
      </c>
      <c r="AY2576" s="2" t="str">
        <f>IF((AV2576+10)&gt;=AW2576,"SAVE","LATE")</f>
        <v>LATE</v>
      </c>
      <c r="AZ2576" t="s">
        <v>82</v>
      </c>
      <c r="BA2576" t="s">
        <v>1011</v>
      </c>
      <c r="BB2576">
        <v>2105421342</v>
      </c>
      <c r="BC2576">
        <v>0</v>
      </c>
      <c r="BD2576" s="9">
        <v>2105421342</v>
      </c>
      <c r="BE2576" t="s">
        <v>22139</v>
      </c>
      <c r="BF2576">
        <v>0</v>
      </c>
      <c r="BG2576" t="s">
        <v>70</v>
      </c>
      <c r="BH2576">
        <v>-1</v>
      </c>
      <c r="BI2576" t="s">
        <v>45450</v>
      </c>
      <c r="BJ2576" t="s">
        <v>45451</v>
      </c>
      <c r="BK2576">
        <v>0</v>
      </c>
      <c r="BL2576" t="s">
        <v>85</v>
      </c>
      <c r="BM2576" t="s">
        <v>22140</v>
      </c>
    </row>
    <row r="2577" spans="1:65" x14ac:dyDescent="0.25">
      <c r="A2577">
        <v>2013</v>
      </c>
      <c r="B2577" t="s">
        <v>116</v>
      </c>
      <c r="C2577" t="s">
        <v>130</v>
      </c>
      <c r="D2577" t="s">
        <v>40968</v>
      </c>
      <c r="E2577" t="s">
        <v>24748</v>
      </c>
      <c r="F2577" t="s">
        <v>24749</v>
      </c>
      <c r="G2577">
        <v>1</v>
      </c>
      <c r="H2577" t="s">
        <v>46842</v>
      </c>
      <c r="I2577" t="s">
        <v>105</v>
      </c>
      <c r="J2577" t="s">
        <v>88</v>
      </c>
      <c r="K2577">
        <v>3</v>
      </c>
      <c r="L2577" t="s">
        <v>41838</v>
      </c>
      <c r="M2577">
        <v>95000000</v>
      </c>
      <c r="N2577" t="s">
        <v>40102</v>
      </c>
      <c r="O2577" t="s">
        <v>45465</v>
      </c>
      <c r="P2577" t="s">
        <v>90</v>
      </c>
      <c r="Q2577" t="s">
        <v>24750</v>
      </c>
      <c r="R2577" t="s">
        <v>24750</v>
      </c>
      <c r="S2577" t="s">
        <v>7413</v>
      </c>
      <c r="T2577" s="3">
        <v>41430</v>
      </c>
      <c r="U2577" t="s">
        <v>24751</v>
      </c>
      <c r="V2577" t="s">
        <v>24752</v>
      </c>
      <c r="W2577" t="s">
        <v>24144</v>
      </c>
      <c r="X2577">
        <v>220000000</v>
      </c>
      <c r="Y2577" t="s">
        <v>96</v>
      </c>
      <c r="Z2577" t="s">
        <v>40103</v>
      </c>
      <c r="AA2577">
        <v>0</v>
      </c>
      <c r="AB2577" t="s">
        <v>76</v>
      </c>
      <c r="AC2577">
        <v>0</v>
      </c>
      <c r="AD2577" t="s">
        <v>76</v>
      </c>
      <c r="AE2577">
        <v>1931437</v>
      </c>
      <c r="AF2577" t="s">
        <v>40104</v>
      </c>
      <c r="AG2577" t="s">
        <v>24753</v>
      </c>
      <c r="AH2577" t="s">
        <v>24754</v>
      </c>
      <c r="AI2577" t="s">
        <v>274</v>
      </c>
      <c r="AJ2577" t="s">
        <v>41304</v>
      </c>
      <c r="AK2577">
        <v>17954540</v>
      </c>
      <c r="AL2577" t="s">
        <v>24755</v>
      </c>
      <c r="AM2577">
        <v>2013</v>
      </c>
      <c r="AN2577" s="1">
        <v>41450</v>
      </c>
      <c r="AO2577" s="1">
        <v>41452</v>
      </c>
      <c r="AP2577">
        <v>2</v>
      </c>
      <c r="AQ2577" t="s">
        <v>81</v>
      </c>
      <c r="AR2577" s="4">
        <f>IF(AQ2577="M",AP2577*30.42,AP2577)</f>
        <v>60.84</v>
      </c>
      <c r="AS2577">
        <v>0</v>
      </c>
      <c r="AT2577" s="4">
        <f>AR2577+AS2577</f>
        <v>60.84</v>
      </c>
      <c r="AU2577">
        <v>1</v>
      </c>
      <c r="AV2577" s="1">
        <f>AO2577+AT2577</f>
        <v>41512.839999999997</v>
      </c>
      <c r="AW2577" s="1">
        <v>41544</v>
      </c>
      <c r="AX2577" s="2">
        <f>IF(AV2577&gt;=AW2577,1,2)</f>
        <v>2</v>
      </c>
      <c r="AY2577" s="2" t="str">
        <f>IF((AV2577+10)&gt;=AW2577,"SAVE","LATE")</f>
        <v>LATE</v>
      </c>
      <c r="AZ2577" t="s">
        <v>82</v>
      </c>
      <c r="BA2577" t="s">
        <v>1011</v>
      </c>
      <c r="BB2577">
        <v>220000000</v>
      </c>
      <c r="BC2577">
        <v>107000000</v>
      </c>
      <c r="BD2577" s="9">
        <v>327000000</v>
      </c>
      <c r="BE2577" t="s">
        <v>45465</v>
      </c>
      <c r="BF2577">
        <v>0</v>
      </c>
      <c r="BG2577" t="s">
        <v>70</v>
      </c>
      <c r="BH2577">
        <v>-1</v>
      </c>
      <c r="BK2577">
        <v>0</v>
      </c>
      <c r="BL2577" t="s">
        <v>85</v>
      </c>
      <c r="BM2577" t="s">
        <v>24756</v>
      </c>
    </row>
    <row r="2578" spans="1:65" x14ac:dyDescent="0.25">
      <c r="A2578">
        <v>2013</v>
      </c>
      <c r="B2578" t="s">
        <v>116</v>
      </c>
      <c r="C2578" t="s">
        <v>130</v>
      </c>
      <c r="D2578" t="s">
        <v>40969</v>
      </c>
      <c r="E2578" t="s">
        <v>23949</v>
      </c>
      <c r="F2578" t="s">
        <v>23950</v>
      </c>
      <c r="G2578">
        <v>1</v>
      </c>
      <c r="H2578" t="s">
        <v>46842</v>
      </c>
      <c r="I2578" t="s">
        <v>105</v>
      </c>
      <c r="J2578" t="s">
        <v>88</v>
      </c>
      <c r="K2578">
        <v>3</v>
      </c>
      <c r="L2578" t="s">
        <v>41838</v>
      </c>
      <c r="M2578">
        <v>30000000</v>
      </c>
      <c r="N2578" t="s">
        <v>41897</v>
      </c>
      <c r="O2578" t="s">
        <v>45466</v>
      </c>
      <c r="P2578" t="s">
        <v>90</v>
      </c>
      <c r="Q2578" t="s">
        <v>23951</v>
      </c>
      <c r="R2578" t="s">
        <v>23951</v>
      </c>
      <c r="S2578" t="s">
        <v>8422</v>
      </c>
      <c r="T2578" s="3">
        <v>41315</v>
      </c>
      <c r="U2578" t="s">
        <v>23952</v>
      </c>
      <c r="V2578" t="s">
        <v>23953</v>
      </c>
      <c r="W2578" t="s">
        <v>23954</v>
      </c>
      <c r="X2578">
        <v>512726599</v>
      </c>
      <c r="Y2578" t="s">
        <v>74</v>
      </c>
      <c r="Z2578" t="s">
        <v>75</v>
      </c>
      <c r="AA2578">
        <v>0</v>
      </c>
      <c r="AB2578" t="s">
        <v>76</v>
      </c>
      <c r="AC2578">
        <v>0</v>
      </c>
      <c r="AD2578" t="s">
        <v>76</v>
      </c>
      <c r="AE2578">
        <v>1979018</v>
      </c>
      <c r="AF2578" t="s">
        <v>41304</v>
      </c>
      <c r="AG2578">
        <v>84034450</v>
      </c>
      <c r="AH2578" t="s">
        <v>23955</v>
      </c>
      <c r="AI2578" t="s">
        <v>274</v>
      </c>
      <c r="AJ2578" t="s">
        <v>41304</v>
      </c>
      <c r="AK2578">
        <v>84034450</v>
      </c>
      <c r="AL2578" t="s">
        <v>23955</v>
      </c>
      <c r="AM2578">
        <v>2013</v>
      </c>
      <c r="AN2578" s="1">
        <v>41599</v>
      </c>
      <c r="AO2578" s="1">
        <v>41599</v>
      </c>
      <c r="AP2578">
        <v>45</v>
      </c>
      <c r="AQ2578" t="s">
        <v>74</v>
      </c>
      <c r="AR2578" s="4">
        <f>IF(AQ2578="M",AP2578*30.42,AP2578)</f>
        <v>45</v>
      </c>
      <c r="AS2578">
        <v>0</v>
      </c>
      <c r="AT2578" s="4">
        <f>AR2578+AS2578</f>
        <v>45</v>
      </c>
      <c r="AU2578">
        <v>1</v>
      </c>
      <c r="AV2578" s="1">
        <f>AO2578+AT2578</f>
        <v>41644</v>
      </c>
      <c r="AW2578" s="1">
        <v>41674</v>
      </c>
      <c r="AX2578" s="2">
        <f>IF(AV2578&gt;=AW2578,1,2)</f>
        <v>2</v>
      </c>
      <c r="AY2578" s="2" t="str">
        <f>IF((AV2578+10)&gt;=AW2578,"SAVE","LATE")</f>
        <v>LATE</v>
      </c>
      <c r="AZ2578" t="s">
        <v>82</v>
      </c>
      <c r="BA2578" t="s">
        <v>1011</v>
      </c>
      <c r="BB2578">
        <v>511625819</v>
      </c>
      <c r="BC2578">
        <v>147205236</v>
      </c>
      <c r="BD2578" s="9">
        <v>658831055</v>
      </c>
      <c r="BE2578" t="s">
        <v>23956</v>
      </c>
      <c r="BF2578">
        <v>0</v>
      </c>
      <c r="BG2578" t="s">
        <v>70</v>
      </c>
      <c r="BH2578">
        <v>-1</v>
      </c>
      <c r="BI2578" t="s">
        <v>23957</v>
      </c>
      <c r="BJ2578" t="s">
        <v>23958</v>
      </c>
      <c r="BK2578">
        <v>0</v>
      </c>
      <c r="BL2578" t="s">
        <v>85</v>
      </c>
      <c r="BM2578" t="s">
        <v>23959</v>
      </c>
    </row>
    <row r="2579" spans="1:65" x14ac:dyDescent="0.25">
      <c r="A2579">
        <v>2013</v>
      </c>
      <c r="B2579" t="s">
        <v>116</v>
      </c>
      <c r="C2579" t="s">
        <v>693</v>
      </c>
      <c r="D2579" t="s">
        <v>40971</v>
      </c>
      <c r="E2579" t="s">
        <v>734</v>
      </c>
      <c r="F2579" t="s">
        <v>14823</v>
      </c>
      <c r="G2579">
        <v>1</v>
      </c>
      <c r="H2579" t="s">
        <v>46842</v>
      </c>
      <c r="I2579" t="s">
        <v>105</v>
      </c>
      <c r="J2579" t="s">
        <v>88</v>
      </c>
      <c r="K2579">
        <v>3</v>
      </c>
      <c r="L2579" t="s">
        <v>41838</v>
      </c>
      <c r="M2579">
        <v>72000000</v>
      </c>
      <c r="N2579" t="s">
        <v>41840</v>
      </c>
      <c r="O2579" t="s">
        <v>45472</v>
      </c>
      <c r="P2579" t="s">
        <v>90</v>
      </c>
      <c r="Q2579" t="s">
        <v>14824</v>
      </c>
      <c r="R2579" t="s">
        <v>14824</v>
      </c>
      <c r="S2579" t="s">
        <v>14825</v>
      </c>
      <c r="T2579" t="s">
        <v>18535</v>
      </c>
      <c r="U2579" t="s">
        <v>21651</v>
      </c>
      <c r="V2579" t="s">
        <v>21362</v>
      </c>
      <c r="W2579" t="s">
        <v>21652</v>
      </c>
      <c r="X2579">
        <v>3307466340</v>
      </c>
      <c r="Y2579" t="s">
        <v>122</v>
      </c>
      <c r="Z2579" t="s">
        <v>123</v>
      </c>
      <c r="AA2579">
        <v>0</v>
      </c>
      <c r="AB2579" t="s">
        <v>76</v>
      </c>
      <c r="AC2579">
        <v>0</v>
      </c>
      <c r="AD2579" t="s">
        <v>76</v>
      </c>
      <c r="AE2579">
        <v>1869347</v>
      </c>
      <c r="AF2579" t="s">
        <v>40104</v>
      </c>
      <c r="AG2579" t="s">
        <v>21653</v>
      </c>
      <c r="AH2579" t="s">
        <v>21637</v>
      </c>
      <c r="AI2579" t="s">
        <v>274</v>
      </c>
      <c r="AJ2579" t="s">
        <v>41304</v>
      </c>
      <c r="AK2579" t="s">
        <v>21654</v>
      </c>
      <c r="AL2579" t="s">
        <v>21639</v>
      </c>
      <c r="AM2579">
        <v>2013</v>
      </c>
      <c r="AN2579" s="1">
        <v>41554</v>
      </c>
      <c r="AO2579" s="1">
        <v>41554</v>
      </c>
      <c r="AP2579">
        <v>84</v>
      </c>
      <c r="AQ2579" t="s">
        <v>74</v>
      </c>
      <c r="AR2579" s="4">
        <f>IF(AQ2579="M",AP2579*30.42,AP2579)</f>
        <v>84</v>
      </c>
      <c r="AS2579">
        <v>0</v>
      </c>
      <c r="AT2579" s="4">
        <f>AR2579+AS2579</f>
        <v>84</v>
      </c>
      <c r="AU2579">
        <v>12</v>
      </c>
      <c r="AV2579" s="1">
        <f>AO2579+AT2579</f>
        <v>41638</v>
      </c>
      <c r="AW2579" s="1">
        <v>41919</v>
      </c>
      <c r="AX2579" s="2">
        <f>IF(AV2579&gt;=AW2579,1,2)</f>
        <v>2</v>
      </c>
      <c r="AY2579" s="2" t="str">
        <f>IF((AV2579+10)&gt;=AW2579,"SAVE","LATE")</f>
        <v>LATE</v>
      </c>
      <c r="AZ2579" t="s">
        <v>82</v>
      </c>
      <c r="BA2579" t="s">
        <v>1011</v>
      </c>
      <c r="BB2579">
        <v>3299376355</v>
      </c>
      <c r="BC2579">
        <v>978902804</v>
      </c>
      <c r="BD2579" s="9">
        <v>4278279159</v>
      </c>
      <c r="BE2579" t="s">
        <v>45473</v>
      </c>
      <c r="BF2579">
        <v>0</v>
      </c>
      <c r="BG2579" t="s">
        <v>70</v>
      </c>
      <c r="BH2579">
        <v>-1</v>
      </c>
      <c r="BI2579" t="s">
        <v>21655</v>
      </c>
      <c r="BJ2579" t="s">
        <v>21656</v>
      </c>
      <c r="BK2579">
        <v>0</v>
      </c>
      <c r="BL2579" t="s">
        <v>85</v>
      </c>
      <c r="BM2579" t="s">
        <v>21657</v>
      </c>
    </row>
    <row r="2580" spans="1:65" x14ac:dyDescent="0.25">
      <c r="A2580">
        <v>2013</v>
      </c>
      <c r="B2580" t="s">
        <v>116</v>
      </c>
      <c r="C2580" t="s">
        <v>693</v>
      </c>
      <c r="D2580" t="s">
        <v>40971</v>
      </c>
      <c r="E2580" t="s">
        <v>734</v>
      </c>
      <c r="F2580" t="s">
        <v>14823</v>
      </c>
      <c r="G2580">
        <v>1</v>
      </c>
      <c r="H2580" t="s">
        <v>46842</v>
      </c>
      <c r="I2580" t="s">
        <v>105</v>
      </c>
      <c r="J2580" t="s">
        <v>88</v>
      </c>
      <c r="K2580">
        <v>3</v>
      </c>
      <c r="L2580" t="s">
        <v>41838</v>
      </c>
      <c r="M2580">
        <v>30000000</v>
      </c>
      <c r="N2580" t="s">
        <v>41897</v>
      </c>
      <c r="O2580" t="s">
        <v>47408</v>
      </c>
      <c r="P2580" t="s">
        <v>90</v>
      </c>
      <c r="Q2580" t="s">
        <v>14824</v>
      </c>
      <c r="R2580" t="s">
        <v>14824</v>
      </c>
      <c r="S2580" t="s">
        <v>14825</v>
      </c>
      <c r="T2580" t="s">
        <v>18762</v>
      </c>
      <c r="U2580" t="s">
        <v>22004</v>
      </c>
      <c r="V2580" t="s">
        <v>21210</v>
      </c>
      <c r="W2580" t="s">
        <v>22005</v>
      </c>
      <c r="X2580">
        <v>2395795120</v>
      </c>
      <c r="Y2580" t="s">
        <v>74</v>
      </c>
      <c r="Z2580" t="s">
        <v>75</v>
      </c>
      <c r="AA2580">
        <v>0</v>
      </c>
      <c r="AB2580" t="s">
        <v>76</v>
      </c>
      <c r="AC2580">
        <v>0</v>
      </c>
      <c r="AD2580" t="s">
        <v>76</v>
      </c>
      <c r="AE2580">
        <v>1944364</v>
      </c>
      <c r="AF2580" t="s">
        <v>40104</v>
      </c>
      <c r="AG2580" t="s">
        <v>21653</v>
      </c>
      <c r="AH2580" t="s">
        <v>21637</v>
      </c>
      <c r="AI2580" t="s">
        <v>274</v>
      </c>
      <c r="AJ2580" t="s">
        <v>41304</v>
      </c>
      <c r="AK2580" t="s">
        <v>21654</v>
      </c>
      <c r="AL2580" t="s">
        <v>21639</v>
      </c>
      <c r="AM2580">
        <v>2013</v>
      </c>
      <c r="AN2580" s="1">
        <v>41584</v>
      </c>
      <c r="AO2580" s="1">
        <v>41584</v>
      </c>
      <c r="AP2580">
        <v>8</v>
      </c>
      <c r="AQ2580" t="s">
        <v>81</v>
      </c>
      <c r="AR2580" s="4">
        <f>IF(AQ2580="M",AP2580*30.42,AP2580)</f>
        <v>243.36</v>
      </c>
      <c r="AS2580">
        <v>0</v>
      </c>
      <c r="AT2580" s="4">
        <f>AR2580+AS2580</f>
        <v>243.36</v>
      </c>
      <c r="AU2580">
        <v>3</v>
      </c>
      <c r="AV2580" s="1">
        <f>AO2580+AT2580</f>
        <v>41827.360000000001</v>
      </c>
      <c r="AW2580" s="1">
        <v>41918</v>
      </c>
      <c r="AX2580" s="2">
        <f>IF(AV2580&gt;=AW2580,1,2)</f>
        <v>2</v>
      </c>
      <c r="AY2580" s="2" t="str">
        <f>IF((AV2580+10)&gt;=AW2580,"SAVE","LATE")</f>
        <v>LATE</v>
      </c>
      <c r="AZ2580" t="s">
        <v>82</v>
      </c>
      <c r="BA2580" t="s">
        <v>1011</v>
      </c>
      <c r="BB2580">
        <v>2384455137</v>
      </c>
      <c r="BC2580">
        <v>72102836</v>
      </c>
      <c r="BD2580" s="9">
        <v>2456557973</v>
      </c>
      <c r="BE2580" t="s">
        <v>47409</v>
      </c>
      <c r="BF2580">
        <v>0</v>
      </c>
      <c r="BG2580" t="s">
        <v>70</v>
      </c>
      <c r="BH2580">
        <v>-1</v>
      </c>
      <c r="BI2580" t="s">
        <v>22006</v>
      </c>
      <c r="BJ2580" t="s">
        <v>22007</v>
      </c>
      <c r="BK2580">
        <v>0</v>
      </c>
      <c r="BL2580" t="s">
        <v>85</v>
      </c>
      <c r="BM2580" t="s">
        <v>22008</v>
      </c>
    </row>
    <row r="2581" spans="1:65" x14ac:dyDescent="0.25">
      <c r="A2581">
        <v>2013</v>
      </c>
      <c r="B2581" t="s">
        <v>116</v>
      </c>
      <c r="C2581" t="s">
        <v>693</v>
      </c>
      <c r="D2581" t="s">
        <v>40971</v>
      </c>
      <c r="E2581" t="s">
        <v>734</v>
      </c>
      <c r="F2581" t="s">
        <v>14823</v>
      </c>
      <c r="G2581">
        <v>1</v>
      </c>
      <c r="H2581" t="s">
        <v>46842</v>
      </c>
      <c r="I2581" t="s">
        <v>105</v>
      </c>
      <c r="J2581" t="s">
        <v>88</v>
      </c>
      <c r="K2581">
        <v>3</v>
      </c>
      <c r="L2581" t="s">
        <v>41838</v>
      </c>
      <c r="M2581">
        <v>72000000</v>
      </c>
      <c r="N2581" t="s">
        <v>41840</v>
      </c>
      <c r="O2581" t="s">
        <v>23291</v>
      </c>
      <c r="P2581" t="s">
        <v>90</v>
      </c>
      <c r="Q2581" t="s">
        <v>14824</v>
      </c>
      <c r="R2581" t="s">
        <v>14824</v>
      </c>
      <c r="S2581" t="s">
        <v>14825</v>
      </c>
      <c r="T2581" t="s">
        <v>6624</v>
      </c>
      <c r="U2581" t="s">
        <v>23292</v>
      </c>
      <c r="V2581" t="s">
        <v>20584</v>
      </c>
      <c r="W2581" t="s">
        <v>23293</v>
      </c>
      <c r="X2581">
        <v>856932730</v>
      </c>
      <c r="Y2581" t="s">
        <v>122</v>
      </c>
      <c r="Z2581" t="s">
        <v>123</v>
      </c>
      <c r="AA2581">
        <v>0</v>
      </c>
      <c r="AB2581" t="s">
        <v>76</v>
      </c>
      <c r="AC2581">
        <v>0</v>
      </c>
      <c r="AD2581" t="s">
        <v>76</v>
      </c>
      <c r="AE2581">
        <v>1508306</v>
      </c>
      <c r="AF2581" t="s">
        <v>40104</v>
      </c>
      <c r="AG2581" t="s">
        <v>23294</v>
      </c>
      <c r="AH2581" t="s">
        <v>45474</v>
      </c>
      <c r="AI2581" t="s">
        <v>274</v>
      </c>
      <c r="AJ2581" t="s">
        <v>41304</v>
      </c>
      <c r="AK2581" t="s">
        <v>23295</v>
      </c>
      <c r="AL2581" t="s">
        <v>23296</v>
      </c>
      <c r="AM2581">
        <v>2013</v>
      </c>
      <c r="AN2581" s="1">
        <v>41380</v>
      </c>
      <c r="AO2581" s="1">
        <v>41380</v>
      </c>
      <c r="AP2581">
        <v>4</v>
      </c>
      <c r="AQ2581" t="s">
        <v>81</v>
      </c>
      <c r="AR2581" s="4">
        <f>IF(AQ2581="M",AP2581*30.42,AP2581)</f>
        <v>121.68</v>
      </c>
      <c r="AS2581">
        <v>0</v>
      </c>
      <c r="AT2581" s="4">
        <f>AR2581+AS2581</f>
        <v>121.68</v>
      </c>
      <c r="AU2581">
        <v>2</v>
      </c>
      <c r="AV2581" s="1">
        <f>AO2581+AT2581</f>
        <v>41501.68</v>
      </c>
      <c r="AW2581" s="1">
        <v>41563</v>
      </c>
      <c r="AX2581" s="2">
        <f>IF(AV2581&gt;=AW2581,1,2)</f>
        <v>2</v>
      </c>
      <c r="AY2581" s="2" t="str">
        <f>IF((AV2581+10)&gt;=AW2581,"SAVE","LATE")</f>
        <v>LATE</v>
      </c>
      <c r="AZ2581" t="s">
        <v>82</v>
      </c>
      <c r="BA2581" t="s">
        <v>1011</v>
      </c>
      <c r="BB2581">
        <v>844431083</v>
      </c>
      <c r="BC2581">
        <v>358628612</v>
      </c>
      <c r="BD2581" s="9">
        <v>1203059695</v>
      </c>
      <c r="BE2581" t="s">
        <v>23297</v>
      </c>
      <c r="BF2581">
        <v>0</v>
      </c>
      <c r="BG2581" t="s">
        <v>70</v>
      </c>
      <c r="BH2581">
        <v>-1</v>
      </c>
      <c r="BI2581" t="s">
        <v>45475</v>
      </c>
      <c r="BJ2581" t="s">
        <v>23298</v>
      </c>
      <c r="BK2581">
        <v>0</v>
      </c>
      <c r="BL2581" t="s">
        <v>85</v>
      </c>
      <c r="BM2581" t="s">
        <v>23299</v>
      </c>
    </row>
    <row r="2582" spans="1:65" x14ac:dyDescent="0.25">
      <c r="A2582">
        <v>2013</v>
      </c>
      <c r="B2582" t="s">
        <v>116</v>
      </c>
      <c r="C2582" t="s">
        <v>693</v>
      </c>
      <c r="D2582" t="s">
        <v>40974</v>
      </c>
      <c r="E2582" t="s">
        <v>20951</v>
      </c>
      <c r="F2582" t="s">
        <v>20952</v>
      </c>
      <c r="G2582">
        <v>1</v>
      </c>
      <c r="H2582" t="s">
        <v>46842</v>
      </c>
      <c r="I2582" t="s">
        <v>105</v>
      </c>
      <c r="J2582" t="s">
        <v>88</v>
      </c>
      <c r="K2582">
        <v>3</v>
      </c>
      <c r="L2582" t="s">
        <v>41838</v>
      </c>
      <c r="M2582">
        <v>72000000</v>
      </c>
      <c r="N2582" t="s">
        <v>41840</v>
      </c>
      <c r="O2582" t="s">
        <v>45495</v>
      </c>
      <c r="P2582" t="s">
        <v>90</v>
      </c>
      <c r="Q2582" t="s">
        <v>2637</v>
      </c>
      <c r="R2582" t="s">
        <v>2637</v>
      </c>
      <c r="S2582" t="s">
        <v>268</v>
      </c>
      <c r="T2582" s="3">
        <v>41277</v>
      </c>
      <c r="U2582" t="s">
        <v>20953</v>
      </c>
      <c r="V2582" t="s">
        <v>20954</v>
      </c>
      <c r="W2582" t="s">
        <v>20955</v>
      </c>
      <c r="X2582">
        <v>9034551255</v>
      </c>
      <c r="Y2582" t="s">
        <v>122</v>
      </c>
      <c r="Z2582" t="s">
        <v>123</v>
      </c>
      <c r="AA2582">
        <v>0</v>
      </c>
      <c r="AB2582" t="s">
        <v>76</v>
      </c>
      <c r="AC2582">
        <v>0</v>
      </c>
      <c r="AD2582" t="s">
        <v>76</v>
      </c>
      <c r="AE2582">
        <v>1567587</v>
      </c>
      <c r="AF2582" t="s">
        <v>40104</v>
      </c>
      <c r="AG2582">
        <v>0</v>
      </c>
      <c r="AH2582" t="s">
        <v>20956</v>
      </c>
      <c r="AI2582" t="s">
        <v>274</v>
      </c>
      <c r="AJ2582" t="s">
        <v>41304</v>
      </c>
      <c r="AK2582" t="s">
        <v>41695</v>
      </c>
      <c r="AL2582" t="s">
        <v>20957</v>
      </c>
      <c r="AM2582">
        <v>2013</v>
      </c>
      <c r="AN2582" s="1">
        <v>41404</v>
      </c>
      <c r="AO2582" s="1">
        <v>41414</v>
      </c>
      <c r="AP2582">
        <v>6</v>
      </c>
      <c r="AQ2582" t="s">
        <v>81</v>
      </c>
      <c r="AR2582" s="4">
        <f>IF(AQ2582="M",AP2582*30.42,AP2582)</f>
        <v>182.52</v>
      </c>
      <c r="AS2582">
        <v>0</v>
      </c>
      <c r="AT2582" s="4">
        <f>AR2582+AS2582</f>
        <v>182.52</v>
      </c>
      <c r="AU2582">
        <v>4</v>
      </c>
      <c r="AV2582" s="1">
        <f>AO2582+AT2582</f>
        <v>41596.519999999997</v>
      </c>
      <c r="AW2582" s="1">
        <v>41718</v>
      </c>
      <c r="AX2582" s="2">
        <f>IF(AV2582&gt;=AW2582,1,2)</f>
        <v>2</v>
      </c>
      <c r="AY2582" s="2" t="str">
        <f>IF((AV2582+10)&gt;=AW2582,"SAVE","LATE")</f>
        <v>LATE</v>
      </c>
      <c r="AZ2582" t="s">
        <v>82</v>
      </c>
      <c r="BA2582" t="s">
        <v>1011</v>
      </c>
      <c r="BB2582">
        <v>9017477410</v>
      </c>
      <c r="BC2582">
        <v>3085513164</v>
      </c>
      <c r="BD2582" s="9">
        <v>12102990574</v>
      </c>
      <c r="BE2582" t="s">
        <v>45496</v>
      </c>
      <c r="BF2582">
        <v>0</v>
      </c>
      <c r="BG2582" t="s">
        <v>70</v>
      </c>
      <c r="BH2582">
        <v>-1</v>
      </c>
      <c r="BI2582" t="s">
        <v>20956</v>
      </c>
      <c r="BJ2582" t="s">
        <v>45497</v>
      </c>
      <c r="BK2582">
        <v>0</v>
      </c>
      <c r="BL2582" t="s">
        <v>85</v>
      </c>
      <c r="BM2582" t="s">
        <v>20958</v>
      </c>
    </row>
    <row r="2583" spans="1:65" x14ac:dyDescent="0.25">
      <c r="A2583">
        <v>2013</v>
      </c>
      <c r="B2583" t="s">
        <v>116</v>
      </c>
      <c r="C2583" t="s">
        <v>693</v>
      </c>
      <c r="D2583" t="s">
        <v>40974</v>
      </c>
      <c r="E2583" t="s">
        <v>20951</v>
      </c>
      <c r="F2583" t="s">
        <v>20952</v>
      </c>
      <c r="G2583">
        <v>1</v>
      </c>
      <c r="H2583" t="s">
        <v>46842</v>
      </c>
      <c r="I2583" t="s">
        <v>877</v>
      </c>
      <c r="J2583" t="s">
        <v>88</v>
      </c>
      <c r="K2583">
        <v>3</v>
      </c>
      <c r="L2583" t="s">
        <v>41838</v>
      </c>
      <c r="M2583">
        <v>72000000</v>
      </c>
      <c r="N2583" t="s">
        <v>41840</v>
      </c>
      <c r="O2583" t="s">
        <v>45498</v>
      </c>
      <c r="P2583" t="s">
        <v>90</v>
      </c>
      <c r="Q2583" t="s">
        <v>2637</v>
      </c>
      <c r="R2583" t="s">
        <v>2637</v>
      </c>
      <c r="S2583" t="s">
        <v>268</v>
      </c>
      <c r="T2583" t="s">
        <v>14348</v>
      </c>
      <c r="U2583" t="s">
        <v>21633</v>
      </c>
      <c r="V2583" t="s">
        <v>21634</v>
      </c>
      <c r="W2583" t="s">
        <v>21635</v>
      </c>
      <c r="X2583">
        <v>3328569000</v>
      </c>
      <c r="Y2583" t="s">
        <v>122</v>
      </c>
      <c r="Z2583" t="s">
        <v>123</v>
      </c>
      <c r="AA2583">
        <v>0</v>
      </c>
      <c r="AB2583" t="s">
        <v>76</v>
      </c>
      <c r="AC2583">
        <v>0</v>
      </c>
      <c r="AD2583" t="s">
        <v>76</v>
      </c>
      <c r="AE2583">
        <v>1762459</v>
      </c>
      <c r="AF2583" t="s">
        <v>40104</v>
      </c>
      <c r="AG2583" t="s">
        <v>21636</v>
      </c>
      <c r="AH2583" t="s">
        <v>21637</v>
      </c>
      <c r="AI2583" t="s">
        <v>274</v>
      </c>
      <c r="AJ2583" t="s">
        <v>41304</v>
      </c>
      <c r="AK2583" t="s">
        <v>21638</v>
      </c>
      <c r="AL2583" t="s">
        <v>21639</v>
      </c>
      <c r="AM2583">
        <v>2013</v>
      </c>
      <c r="AN2583" s="1">
        <v>41432</v>
      </c>
      <c r="AO2583" s="1">
        <v>41439</v>
      </c>
      <c r="AP2583">
        <v>6</v>
      </c>
      <c r="AQ2583" t="s">
        <v>81</v>
      </c>
      <c r="AR2583" s="4">
        <f>IF(AQ2583="M",AP2583*30.42,AP2583)</f>
        <v>182.52</v>
      </c>
      <c r="AS2583">
        <v>0</v>
      </c>
      <c r="AT2583" s="4">
        <f>AR2583+AS2583</f>
        <v>182.52</v>
      </c>
      <c r="AU2583">
        <v>2</v>
      </c>
      <c r="AV2583" s="1">
        <f>AO2583+AT2583</f>
        <v>41621.519999999997</v>
      </c>
      <c r="AW2583" s="1">
        <v>41684</v>
      </c>
      <c r="AX2583" s="2">
        <f>IF(AV2583&gt;=AW2583,1,2)</f>
        <v>2</v>
      </c>
      <c r="AY2583" s="2" t="str">
        <f>IF((AV2583+10)&gt;=AW2583,"SAVE","LATE")</f>
        <v>LATE</v>
      </c>
      <c r="AZ2583" t="s">
        <v>82</v>
      </c>
      <c r="BA2583" t="s">
        <v>1011</v>
      </c>
      <c r="BB2583">
        <v>3321306847</v>
      </c>
      <c r="BC2583">
        <v>0</v>
      </c>
      <c r="BD2583" s="9">
        <v>3321306847</v>
      </c>
      <c r="BE2583" t="s">
        <v>45499</v>
      </c>
      <c r="BF2583">
        <v>0</v>
      </c>
      <c r="BG2583" t="s">
        <v>70</v>
      </c>
      <c r="BH2583">
        <v>-1</v>
      </c>
      <c r="BI2583" t="s">
        <v>21640</v>
      </c>
      <c r="BJ2583" t="s">
        <v>45500</v>
      </c>
      <c r="BK2583">
        <v>0</v>
      </c>
      <c r="BL2583" t="s">
        <v>85</v>
      </c>
      <c r="BM2583" t="s">
        <v>21641</v>
      </c>
    </row>
    <row r="2584" spans="1:65" x14ac:dyDescent="0.25">
      <c r="A2584">
        <v>2013</v>
      </c>
      <c r="B2584" t="s">
        <v>116</v>
      </c>
      <c r="C2584" t="s">
        <v>693</v>
      </c>
      <c r="D2584" t="s">
        <v>40974</v>
      </c>
      <c r="E2584" t="s">
        <v>20951</v>
      </c>
      <c r="F2584" t="s">
        <v>20952</v>
      </c>
      <c r="G2584">
        <v>1</v>
      </c>
      <c r="H2584" t="s">
        <v>46842</v>
      </c>
      <c r="I2584" t="s">
        <v>877</v>
      </c>
      <c r="J2584" t="s">
        <v>88</v>
      </c>
      <c r="K2584">
        <v>3</v>
      </c>
      <c r="L2584" t="s">
        <v>41838</v>
      </c>
      <c r="M2584">
        <v>72000000</v>
      </c>
      <c r="N2584" t="s">
        <v>41840</v>
      </c>
      <c r="O2584" t="s">
        <v>45501</v>
      </c>
      <c r="P2584" t="s">
        <v>90</v>
      </c>
      <c r="Q2584" t="s">
        <v>2637</v>
      </c>
      <c r="R2584" t="s">
        <v>2637</v>
      </c>
      <c r="S2584" t="s">
        <v>268</v>
      </c>
      <c r="T2584" t="s">
        <v>20061</v>
      </c>
      <c r="U2584" t="s">
        <v>22393</v>
      </c>
      <c r="V2584" t="s">
        <v>22394</v>
      </c>
      <c r="W2584" t="s">
        <v>22395</v>
      </c>
      <c r="X2584">
        <v>1991066354</v>
      </c>
      <c r="Y2584" t="s">
        <v>122</v>
      </c>
      <c r="Z2584" t="s">
        <v>123</v>
      </c>
      <c r="AA2584">
        <v>0</v>
      </c>
      <c r="AB2584" t="s">
        <v>76</v>
      </c>
      <c r="AC2584">
        <v>0</v>
      </c>
      <c r="AD2584" t="s">
        <v>76</v>
      </c>
      <c r="AE2584">
        <v>2072341</v>
      </c>
      <c r="AF2584" t="s">
        <v>40104</v>
      </c>
      <c r="AG2584" t="s">
        <v>22396</v>
      </c>
      <c r="AH2584" t="s">
        <v>22397</v>
      </c>
      <c r="AI2584" t="s">
        <v>274</v>
      </c>
      <c r="AJ2584" t="s">
        <v>41304</v>
      </c>
      <c r="AK2584" t="s">
        <v>21638</v>
      </c>
      <c r="AL2584" t="s">
        <v>21639</v>
      </c>
      <c r="AM2584">
        <v>2013</v>
      </c>
      <c r="AN2584" s="1">
        <v>41639</v>
      </c>
      <c r="AO2584" s="1">
        <v>41647</v>
      </c>
      <c r="AP2584">
        <v>6</v>
      </c>
      <c r="AQ2584" t="s">
        <v>81</v>
      </c>
      <c r="AR2584" s="4">
        <f>IF(AQ2584="M",AP2584*30.42,AP2584)</f>
        <v>182.52</v>
      </c>
      <c r="AS2584">
        <v>58</v>
      </c>
      <c r="AT2584" s="4">
        <f>AR2584+AS2584</f>
        <v>240.52</v>
      </c>
      <c r="AU2584">
        <v>3</v>
      </c>
      <c r="AV2584" s="1">
        <f>AO2584+AT2584</f>
        <v>41887.519999999997</v>
      </c>
      <c r="AW2584" s="1">
        <v>41978</v>
      </c>
      <c r="AX2584" s="2">
        <f>IF(AV2584&gt;=AW2584,1,2)</f>
        <v>2</v>
      </c>
      <c r="AY2584" s="2" t="str">
        <f>IF((AV2584+10)&gt;=AW2584,"SAVE","LATE")</f>
        <v>LATE</v>
      </c>
      <c r="AZ2584" t="s">
        <v>82</v>
      </c>
      <c r="BA2584" t="s">
        <v>1011</v>
      </c>
      <c r="BB2584">
        <v>1734168016</v>
      </c>
      <c r="BC2584">
        <v>430485228</v>
      </c>
      <c r="BD2584" s="9">
        <v>2164653244</v>
      </c>
      <c r="BE2584" t="s">
        <v>22398</v>
      </c>
      <c r="BF2584">
        <v>0</v>
      </c>
      <c r="BG2584" t="s">
        <v>70</v>
      </c>
      <c r="BH2584">
        <v>-1</v>
      </c>
      <c r="BI2584" t="s">
        <v>40975</v>
      </c>
      <c r="BJ2584" t="s">
        <v>45502</v>
      </c>
      <c r="BK2584">
        <v>0</v>
      </c>
      <c r="BL2584" t="s">
        <v>85</v>
      </c>
      <c r="BM2584" t="s">
        <v>22399</v>
      </c>
    </row>
    <row r="2585" spans="1:65" x14ac:dyDescent="0.25">
      <c r="A2585">
        <v>2013</v>
      </c>
      <c r="B2585" t="s">
        <v>116</v>
      </c>
      <c r="C2585" t="s">
        <v>693</v>
      </c>
      <c r="D2585" t="s">
        <v>40974</v>
      </c>
      <c r="E2585" t="s">
        <v>20951</v>
      </c>
      <c r="F2585" t="s">
        <v>20952</v>
      </c>
      <c r="G2585">
        <v>1</v>
      </c>
      <c r="H2585" t="s">
        <v>46842</v>
      </c>
      <c r="I2585" t="s">
        <v>105</v>
      </c>
      <c r="J2585" t="s">
        <v>88</v>
      </c>
      <c r="K2585">
        <v>3</v>
      </c>
      <c r="L2585" t="s">
        <v>41838</v>
      </c>
      <c r="M2585">
        <v>72000000</v>
      </c>
      <c r="N2585" t="s">
        <v>41840</v>
      </c>
      <c r="O2585" t="s">
        <v>45503</v>
      </c>
      <c r="P2585" t="s">
        <v>90</v>
      </c>
      <c r="Q2585" t="s">
        <v>1491</v>
      </c>
      <c r="R2585" t="s">
        <v>2637</v>
      </c>
      <c r="S2585" t="s">
        <v>268</v>
      </c>
      <c r="T2585" t="s">
        <v>20782</v>
      </c>
      <c r="U2585" t="s">
        <v>23540</v>
      </c>
      <c r="V2585" t="s">
        <v>23541</v>
      </c>
      <c r="W2585" t="s">
        <v>19428</v>
      </c>
      <c r="X2585">
        <v>701257870</v>
      </c>
      <c r="Y2585" t="s">
        <v>122</v>
      </c>
      <c r="Z2585" t="s">
        <v>123</v>
      </c>
      <c r="AA2585">
        <v>0</v>
      </c>
      <c r="AB2585" t="s">
        <v>76</v>
      </c>
      <c r="AC2585">
        <v>0</v>
      </c>
      <c r="AD2585" t="s">
        <v>76</v>
      </c>
      <c r="AE2585">
        <v>1663595</v>
      </c>
      <c r="AF2585" t="s">
        <v>145</v>
      </c>
      <c r="AG2585" t="s">
        <v>23542</v>
      </c>
      <c r="AH2585" t="s">
        <v>45504</v>
      </c>
      <c r="AI2585" t="s">
        <v>274</v>
      </c>
      <c r="AJ2585" t="s">
        <v>41304</v>
      </c>
      <c r="AK2585" t="s">
        <v>23543</v>
      </c>
      <c r="AL2585" t="s">
        <v>23544</v>
      </c>
      <c r="AM2585">
        <v>2013</v>
      </c>
      <c r="AN2585" s="1">
        <v>41453</v>
      </c>
      <c r="AO2585" s="1">
        <v>41453</v>
      </c>
      <c r="AP2585">
        <v>6</v>
      </c>
      <c r="AQ2585" t="s">
        <v>81</v>
      </c>
      <c r="AR2585" s="4">
        <f>IF(AQ2585="M",AP2585*30.42,AP2585)</f>
        <v>182.52</v>
      </c>
      <c r="AS2585">
        <v>0</v>
      </c>
      <c r="AT2585" s="4">
        <f>AR2585+AS2585</f>
        <v>182.52</v>
      </c>
      <c r="AU2585">
        <v>3</v>
      </c>
      <c r="AV2585" s="1">
        <f>AO2585+AT2585</f>
        <v>41635.519999999997</v>
      </c>
      <c r="AW2585" s="1">
        <v>41726</v>
      </c>
      <c r="AX2585" s="2">
        <f>IF(AV2585&gt;=AW2585,1,2)</f>
        <v>2</v>
      </c>
      <c r="AY2585" s="2" t="str">
        <f>IF((AV2585+10)&gt;=AW2585,"SAVE","LATE")</f>
        <v>LATE</v>
      </c>
      <c r="AZ2585" t="s">
        <v>82</v>
      </c>
      <c r="BA2585" t="s">
        <v>1011</v>
      </c>
      <c r="BB2585">
        <v>700087405</v>
      </c>
      <c r="BC2585">
        <v>250000000</v>
      </c>
      <c r="BD2585" s="9">
        <v>950087405</v>
      </c>
      <c r="BE2585" t="s">
        <v>23545</v>
      </c>
      <c r="BF2585">
        <v>0</v>
      </c>
      <c r="BG2585" t="s">
        <v>70</v>
      </c>
      <c r="BH2585">
        <v>-1</v>
      </c>
      <c r="BI2585" t="s">
        <v>45504</v>
      </c>
      <c r="BJ2585" t="s">
        <v>47411</v>
      </c>
      <c r="BK2585">
        <v>0</v>
      </c>
      <c r="BL2585" t="s">
        <v>85</v>
      </c>
      <c r="BM2585" t="s">
        <v>23546</v>
      </c>
    </row>
    <row r="2586" spans="1:65" x14ac:dyDescent="0.25">
      <c r="A2586">
        <v>2013</v>
      </c>
      <c r="B2586" t="s">
        <v>64</v>
      </c>
      <c r="C2586" t="s">
        <v>65</v>
      </c>
      <c r="D2586" t="s">
        <v>40101</v>
      </c>
      <c r="E2586">
        <v>800215807</v>
      </c>
      <c r="F2586" t="s">
        <v>280</v>
      </c>
      <c r="G2586">
        <v>1</v>
      </c>
      <c r="H2586" t="s">
        <v>46842</v>
      </c>
      <c r="I2586" t="s">
        <v>67</v>
      </c>
      <c r="J2586" t="s">
        <v>88</v>
      </c>
      <c r="K2586">
        <v>3</v>
      </c>
      <c r="L2586" t="s">
        <v>41838</v>
      </c>
      <c r="M2586">
        <v>95000000</v>
      </c>
      <c r="N2586" t="s">
        <v>40102</v>
      </c>
      <c r="O2586" t="s">
        <v>45515</v>
      </c>
      <c r="P2586" t="s">
        <v>90</v>
      </c>
      <c r="Q2586" t="s">
        <v>39286</v>
      </c>
      <c r="R2586" t="s">
        <v>39286</v>
      </c>
      <c r="S2586" t="s">
        <v>1302</v>
      </c>
      <c r="T2586" t="s">
        <v>19199</v>
      </c>
      <c r="U2586" t="s">
        <v>20915</v>
      </c>
      <c r="V2586" t="s">
        <v>20916</v>
      </c>
      <c r="W2586" t="s">
        <v>20917</v>
      </c>
      <c r="X2586">
        <v>10277355552</v>
      </c>
      <c r="Y2586" t="s">
        <v>96</v>
      </c>
      <c r="Z2586" t="s">
        <v>40103</v>
      </c>
      <c r="AA2586">
        <v>0</v>
      </c>
      <c r="AB2586" t="s">
        <v>76</v>
      </c>
      <c r="AC2586">
        <v>0</v>
      </c>
      <c r="AD2586" t="s">
        <v>76</v>
      </c>
      <c r="AE2586">
        <v>1994219</v>
      </c>
      <c r="AF2586" t="s">
        <v>40104</v>
      </c>
      <c r="AG2586" t="s">
        <v>20918</v>
      </c>
      <c r="AH2586" t="s">
        <v>20919</v>
      </c>
      <c r="AI2586" t="s">
        <v>1605</v>
      </c>
      <c r="AJ2586" t="s">
        <v>41304</v>
      </c>
      <c r="AK2586">
        <v>98669937</v>
      </c>
      <c r="AL2586" t="s">
        <v>2905</v>
      </c>
      <c r="AM2586">
        <v>2013</v>
      </c>
      <c r="AN2586" s="1">
        <v>41598</v>
      </c>
      <c r="AO2586" s="1">
        <v>41598</v>
      </c>
      <c r="AP2586">
        <v>9</v>
      </c>
      <c r="AQ2586" t="s">
        <v>81</v>
      </c>
      <c r="AR2586" s="4">
        <f>IF(AQ2586="M",AP2586*30.42,AP2586)</f>
        <v>273.78000000000003</v>
      </c>
      <c r="AS2586">
        <v>29</v>
      </c>
      <c r="AT2586" s="4">
        <f>AR2586+AS2586</f>
        <v>302.78000000000003</v>
      </c>
      <c r="AU2586">
        <v>5</v>
      </c>
      <c r="AV2586" s="1">
        <f>AO2586+AT2586</f>
        <v>41900.78</v>
      </c>
      <c r="AW2586" s="1">
        <v>42054</v>
      </c>
      <c r="AX2586" s="2">
        <f>IF(AV2586&gt;=AW2586,1,2)</f>
        <v>2</v>
      </c>
      <c r="AY2586" s="2" t="str">
        <f>IF((AV2586+10)&gt;=AW2586,"SAVE","LATE")</f>
        <v>LATE</v>
      </c>
      <c r="AZ2586">
        <v>31615</v>
      </c>
      <c r="BA2586" t="s">
        <v>1011</v>
      </c>
      <c r="BB2586">
        <v>10032064042</v>
      </c>
      <c r="BC2586">
        <v>5241000000</v>
      </c>
      <c r="BD2586" s="9">
        <v>15273064042</v>
      </c>
      <c r="BE2586" t="s">
        <v>20920</v>
      </c>
      <c r="BF2586">
        <v>0</v>
      </c>
      <c r="BG2586" t="s">
        <v>70</v>
      </c>
      <c r="BH2586">
        <v>-1</v>
      </c>
      <c r="BI2586" t="s">
        <v>20921</v>
      </c>
      <c r="BJ2586" t="s">
        <v>20921</v>
      </c>
      <c r="BK2586" s="1">
        <v>36580</v>
      </c>
      <c r="BL2586" t="s">
        <v>103</v>
      </c>
      <c r="BM2586" t="s">
        <v>20922</v>
      </c>
    </row>
    <row r="2587" spans="1:65" x14ac:dyDescent="0.25">
      <c r="A2587">
        <v>2013</v>
      </c>
      <c r="B2587" t="s">
        <v>64</v>
      </c>
      <c r="C2587" t="s">
        <v>264</v>
      </c>
      <c r="D2587" t="s">
        <v>45443</v>
      </c>
      <c r="E2587" t="s">
        <v>265</v>
      </c>
      <c r="F2587" t="s">
        <v>266</v>
      </c>
      <c r="G2587">
        <v>1</v>
      </c>
      <c r="H2587" t="s">
        <v>46842</v>
      </c>
      <c r="I2587" t="s">
        <v>67</v>
      </c>
      <c r="J2587" t="s">
        <v>88</v>
      </c>
      <c r="K2587">
        <v>3</v>
      </c>
      <c r="L2587" t="s">
        <v>41838</v>
      </c>
      <c r="M2587">
        <v>77000000</v>
      </c>
      <c r="N2587" t="s">
        <v>481</v>
      </c>
      <c r="O2587" t="s">
        <v>24328</v>
      </c>
      <c r="P2587" t="s">
        <v>90</v>
      </c>
      <c r="Q2587" t="s">
        <v>2637</v>
      </c>
      <c r="R2587" t="s">
        <v>2637</v>
      </c>
      <c r="S2587" t="s">
        <v>24329</v>
      </c>
      <c r="T2587" t="s">
        <v>19011</v>
      </c>
      <c r="U2587" t="s">
        <v>24330</v>
      </c>
      <c r="V2587" t="s">
        <v>24331</v>
      </c>
      <c r="W2587">
        <v>58</v>
      </c>
      <c r="X2587">
        <v>365947850</v>
      </c>
      <c r="Y2587" t="s">
        <v>122</v>
      </c>
      <c r="Z2587" t="s">
        <v>123</v>
      </c>
      <c r="AA2587">
        <v>0</v>
      </c>
      <c r="AB2587" t="s">
        <v>76</v>
      </c>
      <c r="AC2587">
        <v>0</v>
      </c>
      <c r="AD2587" t="s">
        <v>76</v>
      </c>
      <c r="AE2587">
        <v>1984427</v>
      </c>
      <c r="AF2587" t="s">
        <v>40104</v>
      </c>
      <c r="AG2587" t="s">
        <v>24332</v>
      </c>
      <c r="AH2587" t="s">
        <v>24333</v>
      </c>
      <c r="AI2587" t="s">
        <v>274</v>
      </c>
      <c r="AJ2587" t="s">
        <v>41304</v>
      </c>
      <c r="AK2587">
        <v>53069615</v>
      </c>
      <c r="AL2587" t="s">
        <v>24334</v>
      </c>
      <c r="AM2587">
        <v>2013</v>
      </c>
      <c r="AN2587" s="1">
        <v>41600</v>
      </c>
      <c r="AO2587" s="1">
        <v>41600</v>
      </c>
      <c r="AP2587">
        <v>6</v>
      </c>
      <c r="AQ2587" t="s">
        <v>81</v>
      </c>
      <c r="AR2587" s="4">
        <f>IF(AQ2587="M",AP2587*30.42,AP2587)</f>
        <v>182.52</v>
      </c>
      <c r="AS2587">
        <v>0</v>
      </c>
      <c r="AT2587" s="4">
        <f>AR2587+AS2587</f>
        <v>182.52</v>
      </c>
      <c r="AU2587">
        <v>3</v>
      </c>
      <c r="AV2587" s="1">
        <f>AO2587+AT2587</f>
        <v>41782.519999999997</v>
      </c>
      <c r="AW2587" s="1">
        <v>41873</v>
      </c>
      <c r="AX2587" s="2">
        <f>IF(AV2587&gt;=AW2587,1,2)</f>
        <v>2</v>
      </c>
      <c r="AY2587" s="2" t="str">
        <f>IF((AV2587+10)&gt;=AW2587,"SAVE","LATE")</f>
        <v>LATE</v>
      </c>
      <c r="AZ2587" t="s">
        <v>82</v>
      </c>
      <c r="BA2587" t="s">
        <v>1011</v>
      </c>
      <c r="BB2587">
        <v>365716505</v>
      </c>
      <c r="BC2587">
        <v>0</v>
      </c>
      <c r="BD2587" s="9">
        <v>365716505</v>
      </c>
      <c r="BE2587" t="s">
        <v>24335</v>
      </c>
      <c r="BF2587">
        <v>0</v>
      </c>
      <c r="BG2587" t="s">
        <v>70</v>
      </c>
      <c r="BH2587">
        <v>-1</v>
      </c>
      <c r="BI2587" t="s">
        <v>24336</v>
      </c>
      <c r="BJ2587" t="s">
        <v>24336</v>
      </c>
      <c r="BK2587">
        <v>0</v>
      </c>
      <c r="BL2587" t="s">
        <v>85</v>
      </c>
      <c r="BM2587" t="s">
        <v>24337</v>
      </c>
    </row>
    <row r="2588" spans="1:65" x14ac:dyDescent="0.25">
      <c r="A2588">
        <v>2013</v>
      </c>
      <c r="B2588" t="s">
        <v>116</v>
      </c>
      <c r="C2588" t="s">
        <v>130</v>
      </c>
      <c r="D2588" t="s">
        <v>40984</v>
      </c>
      <c r="E2588" t="s">
        <v>23901</v>
      </c>
      <c r="F2588" t="s">
        <v>23902</v>
      </c>
      <c r="G2588">
        <v>1</v>
      </c>
      <c r="H2588" t="s">
        <v>46842</v>
      </c>
      <c r="I2588" t="s">
        <v>105</v>
      </c>
      <c r="J2588" t="s">
        <v>88</v>
      </c>
      <c r="K2588">
        <v>3</v>
      </c>
      <c r="L2588" t="s">
        <v>41838</v>
      </c>
      <c r="M2588">
        <v>72000000</v>
      </c>
      <c r="N2588" t="s">
        <v>41840</v>
      </c>
      <c r="O2588" t="s">
        <v>47417</v>
      </c>
      <c r="P2588" t="s">
        <v>90</v>
      </c>
      <c r="Q2588" t="s">
        <v>23903</v>
      </c>
      <c r="R2588" t="s">
        <v>23903</v>
      </c>
      <c r="S2588" t="s">
        <v>3187</v>
      </c>
      <c r="T2588" s="3">
        <v>41340</v>
      </c>
      <c r="U2588" t="s">
        <v>23904</v>
      </c>
      <c r="V2588" t="s">
        <v>20645</v>
      </c>
      <c r="W2588">
        <v>2</v>
      </c>
      <c r="X2588">
        <v>540641735</v>
      </c>
      <c r="Y2588" t="s">
        <v>122</v>
      </c>
      <c r="Z2588" t="s">
        <v>123</v>
      </c>
      <c r="AA2588">
        <v>0</v>
      </c>
      <c r="AB2588" t="s">
        <v>76</v>
      </c>
      <c r="AC2588">
        <v>0</v>
      </c>
      <c r="AD2588" t="s">
        <v>76</v>
      </c>
      <c r="AE2588">
        <v>2041896</v>
      </c>
      <c r="AF2588" t="s">
        <v>40104</v>
      </c>
      <c r="AG2588" t="s">
        <v>23905</v>
      </c>
      <c r="AH2588" t="s">
        <v>23906</v>
      </c>
      <c r="AI2588" t="s">
        <v>2651</v>
      </c>
      <c r="AJ2588" t="s">
        <v>41304</v>
      </c>
      <c r="AK2588" t="s">
        <v>23907</v>
      </c>
      <c r="AL2588" t="s">
        <v>23908</v>
      </c>
      <c r="AM2588">
        <v>2013</v>
      </c>
      <c r="AN2588" s="1">
        <v>41500</v>
      </c>
      <c r="AO2588" s="1">
        <v>41583</v>
      </c>
      <c r="AP2588">
        <v>4</v>
      </c>
      <c r="AQ2588" t="s">
        <v>81</v>
      </c>
      <c r="AR2588" s="4">
        <f>IF(AQ2588="M",AP2588*30.42,AP2588)</f>
        <v>121.68</v>
      </c>
      <c r="AS2588">
        <v>0</v>
      </c>
      <c r="AT2588" s="4">
        <f>AR2588+AS2588</f>
        <v>121.68</v>
      </c>
      <c r="AU2588">
        <v>3</v>
      </c>
      <c r="AV2588" s="1">
        <f>AO2588+AT2588</f>
        <v>41704.68</v>
      </c>
      <c r="AW2588" s="1">
        <v>41795</v>
      </c>
      <c r="AX2588" s="2">
        <f>IF(AV2588&gt;=AW2588,1,2)</f>
        <v>2</v>
      </c>
      <c r="AY2588" s="2" t="str">
        <f>IF((AV2588+10)&gt;=AW2588,"SAVE","LATE")</f>
        <v>LATE</v>
      </c>
      <c r="AZ2588" t="s">
        <v>82</v>
      </c>
      <c r="BA2588" t="s">
        <v>1011</v>
      </c>
      <c r="BB2588">
        <v>540603261</v>
      </c>
      <c r="BC2588">
        <v>269634989</v>
      </c>
      <c r="BD2588" s="9">
        <v>810238250</v>
      </c>
      <c r="BE2588" t="s">
        <v>47417</v>
      </c>
      <c r="BF2588">
        <v>0</v>
      </c>
      <c r="BG2588" t="s">
        <v>70</v>
      </c>
      <c r="BH2588">
        <v>-1</v>
      </c>
      <c r="BI2588" t="s">
        <v>23909</v>
      </c>
      <c r="BJ2588" t="s">
        <v>23910</v>
      </c>
      <c r="BK2588">
        <v>0</v>
      </c>
      <c r="BL2588" t="s">
        <v>85</v>
      </c>
      <c r="BM2588" t="s">
        <v>23911</v>
      </c>
    </row>
    <row r="2589" spans="1:65" x14ac:dyDescent="0.25">
      <c r="A2589">
        <v>2013</v>
      </c>
      <c r="B2589" t="s">
        <v>64</v>
      </c>
      <c r="C2589" t="s">
        <v>65</v>
      </c>
      <c r="D2589" t="s">
        <v>40101</v>
      </c>
      <c r="E2589">
        <v>800215807</v>
      </c>
      <c r="F2589" t="s">
        <v>280</v>
      </c>
      <c r="G2589">
        <v>1</v>
      </c>
      <c r="H2589" t="s">
        <v>46842</v>
      </c>
      <c r="I2589" t="s">
        <v>67</v>
      </c>
      <c r="J2589" t="s">
        <v>88</v>
      </c>
      <c r="K2589">
        <v>3</v>
      </c>
      <c r="L2589" t="s">
        <v>41838</v>
      </c>
      <c r="M2589">
        <v>95000000</v>
      </c>
      <c r="N2589" t="s">
        <v>40102</v>
      </c>
      <c r="O2589" t="s">
        <v>24931</v>
      </c>
      <c r="P2589" t="s">
        <v>90</v>
      </c>
      <c r="Q2589" t="s">
        <v>39286</v>
      </c>
      <c r="R2589" t="s">
        <v>39286</v>
      </c>
      <c r="S2589" t="s">
        <v>16337</v>
      </c>
      <c r="T2589" t="s">
        <v>19222</v>
      </c>
      <c r="U2589" t="s">
        <v>24932</v>
      </c>
      <c r="V2589" t="s">
        <v>24933</v>
      </c>
      <c r="W2589" t="s">
        <v>24934</v>
      </c>
      <c r="X2589">
        <v>9827498899</v>
      </c>
      <c r="Y2589" t="s">
        <v>96</v>
      </c>
      <c r="Z2589" t="s">
        <v>40103</v>
      </c>
      <c r="AA2589">
        <v>0</v>
      </c>
      <c r="AB2589" t="s">
        <v>76</v>
      </c>
      <c r="AC2589">
        <v>0</v>
      </c>
      <c r="AD2589" t="s">
        <v>76</v>
      </c>
      <c r="AE2589">
        <v>2104391</v>
      </c>
      <c r="AF2589" t="s">
        <v>40104</v>
      </c>
      <c r="AG2589" t="s">
        <v>24935</v>
      </c>
      <c r="AH2589" t="s">
        <v>24936</v>
      </c>
      <c r="AI2589" t="s">
        <v>39286</v>
      </c>
      <c r="AJ2589" t="s">
        <v>41304</v>
      </c>
      <c r="AK2589" t="s">
        <v>24937</v>
      </c>
      <c r="AL2589" t="s">
        <v>24938</v>
      </c>
      <c r="AM2589">
        <v>2013</v>
      </c>
      <c r="AN2589" s="1">
        <v>41638</v>
      </c>
      <c r="AO2589" s="1">
        <v>41656</v>
      </c>
      <c r="AP2589">
        <v>7</v>
      </c>
      <c r="AQ2589" t="s">
        <v>81</v>
      </c>
      <c r="AR2589" s="4">
        <f>IF(AQ2589="M",AP2589*30.42,AP2589)</f>
        <v>212.94</v>
      </c>
      <c r="AS2589">
        <v>101</v>
      </c>
      <c r="AT2589" s="4">
        <f>AR2589+AS2589</f>
        <v>313.94</v>
      </c>
      <c r="AU2589">
        <v>4</v>
      </c>
      <c r="AV2589" s="1">
        <f>AO2589+AT2589</f>
        <v>41969.94</v>
      </c>
      <c r="AW2589" s="1">
        <v>42089</v>
      </c>
      <c r="AX2589" s="2">
        <f>IF(AV2589&gt;=AW2589,1,2)</f>
        <v>2</v>
      </c>
      <c r="AY2589" s="2" t="str">
        <f>IF((AV2589+10)&gt;=AW2589,"SAVE","LATE")</f>
        <v>LATE</v>
      </c>
      <c r="AZ2589" t="s">
        <v>82</v>
      </c>
      <c r="BA2589" t="s">
        <v>1011</v>
      </c>
      <c r="BB2589">
        <v>8347225</v>
      </c>
      <c r="BC2589">
        <v>0</v>
      </c>
      <c r="BD2589" s="9">
        <v>8347225</v>
      </c>
      <c r="BE2589" t="s">
        <v>24939</v>
      </c>
      <c r="BF2589">
        <v>0</v>
      </c>
      <c r="BG2589" t="s">
        <v>70</v>
      </c>
      <c r="BH2589">
        <v>-1</v>
      </c>
      <c r="BI2589" t="s">
        <v>24936</v>
      </c>
      <c r="BJ2589" t="s">
        <v>24936</v>
      </c>
      <c r="BK2589">
        <v>0</v>
      </c>
      <c r="BL2589" t="s">
        <v>85</v>
      </c>
      <c r="BM2589" t="s">
        <v>24940</v>
      </c>
    </row>
    <row r="2590" spans="1:65" x14ac:dyDescent="0.25">
      <c r="A2590">
        <v>2014</v>
      </c>
      <c r="B2590" t="s">
        <v>116</v>
      </c>
      <c r="C2590" t="s">
        <v>357</v>
      </c>
      <c r="D2590" t="s">
        <v>47418</v>
      </c>
      <c r="E2590" t="s">
        <v>1116</v>
      </c>
      <c r="F2590" t="s">
        <v>1117</v>
      </c>
      <c r="G2590">
        <v>4</v>
      </c>
      <c r="H2590" t="s">
        <v>41311</v>
      </c>
      <c r="I2590" t="s">
        <v>67</v>
      </c>
      <c r="J2590" t="s">
        <v>88</v>
      </c>
      <c r="K2590">
        <v>2</v>
      </c>
      <c r="L2590" t="s">
        <v>41311</v>
      </c>
      <c r="M2590">
        <v>72000000</v>
      </c>
      <c r="N2590" t="s">
        <v>41840</v>
      </c>
      <c r="O2590" t="s">
        <v>45575</v>
      </c>
      <c r="P2590" t="s">
        <v>90</v>
      </c>
      <c r="Q2590" t="s">
        <v>70</v>
      </c>
      <c r="R2590" t="s">
        <v>70</v>
      </c>
      <c r="S2590" t="s">
        <v>40987</v>
      </c>
      <c r="T2590" t="s">
        <v>20298</v>
      </c>
      <c r="U2590" t="s">
        <v>20299</v>
      </c>
      <c r="V2590" t="s">
        <v>20300</v>
      </c>
      <c r="W2590" t="s">
        <v>20301</v>
      </c>
      <c r="X2590">
        <v>2350276810</v>
      </c>
      <c r="Y2590" t="s">
        <v>122</v>
      </c>
      <c r="Z2590" t="s">
        <v>123</v>
      </c>
      <c r="AA2590">
        <v>0</v>
      </c>
      <c r="AB2590" t="s">
        <v>76</v>
      </c>
      <c r="AC2590">
        <v>0</v>
      </c>
      <c r="AD2590" t="s">
        <v>76</v>
      </c>
      <c r="AE2590">
        <v>3039670</v>
      </c>
      <c r="AF2590" t="s">
        <v>40104</v>
      </c>
      <c r="AG2590" t="s">
        <v>20302</v>
      </c>
      <c r="AH2590" t="s">
        <v>20303</v>
      </c>
      <c r="AI2590" t="s">
        <v>1057</v>
      </c>
      <c r="AJ2590" t="s">
        <v>41304</v>
      </c>
      <c r="AK2590" t="s">
        <v>14257</v>
      </c>
      <c r="AL2590" t="s">
        <v>20304</v>
      </c>
      <c r="AM2590">
        <v>2013</v>
      </c>
      <c r="AN2590" s="1">
        <v>41471</v>
      </c>
      <c r="AO2590" s="1">
        <v>41491</v>
      </c>
      <c r="AP2590">
        <v>6</v>
      </c>
      <c r="AQ2590" t="s">
        <v>81</v>
      </c>
      <c r="AR2590" s="4">
        <f>IF(AQ2590="M",AP2590*30.42,AP2590)</f>
        <v>182.52</v>
      </c>
      <c r="AS2590">
        <v>45</v>
      </c>
      <c r="AT2590" s="4">
        <f>AR2590+AS2590</f>
        <v>227.52</v>
      </c>
      <c r="AU2590">
        <v>6</v>
      </c>
      <c r="AV2590" s="1">
        <f>AO2590+AT2590</f>
        <v>41718.519999999997</v>
      </c>
      <c r="AW2590" s="1">
        <v>41904</v>
      </c>
      <c r="AX2590" s="2">
        <f>IF(AV2590&gt;=AW2590,1,2)</f>
        <v>2</v>
      </c>
      <c r="AY2590" s="2" t="str">
        <f>IF((AV2590+10)&gt;=AW2590,"SAVE","LATE")</f>
        <v>LATE</v>
      </c>
      <c r="AZ2590" t="s">
        <v>82</v>
      </c>
      <c r="BA2590" t="s">
        <v>1011</v>
      </c>
      <c r="BB2590">
        <v>2350164698</v>
      </c>
      <c r="BC2590">
        <v>0</v>
      </c>
      <c r="BD2590" s="9">
        <v>2350164698</v>
      </c>
      <c r="BE2590" t="s">
        <v>45575</v>
      </c>
      <c r="BF2590">
        <v>0</v>
      </c>
      <c r="BG2590" t="s">
        <v>70</v>
      </c>
      <c r="BH2590">
        <v>-1</v>
      </c>
      <c r="BI2590" t="s">
        <v>70</v>
      </c>
      <c r="BJ2590" t="s">
        <v>70</v>
      </c>
      <c r="BK2590">
        <v>0</v>
      </c>
      <c r="BL2590" t="s">
        <v>85</v>
      </c>
      <c r="BM2590" t="s">
        <v>20305</v>
      </c>
    </row>
    <row r="2591" spans="1:65" x14ac:dyDescent="0.25">
      <c r="A2591">
        <v>2014</v>
      </c>
      <c r="B2591" t="s">
        <v>116</v>
      </c>
      <c r="C2591" t="s">
        <v>357</v>
      </c>
      <c r="D2591" t="s">
        <v>47418</v>
      </c>
      <c r="E2591" t="s">
        <v>1116</v>
      </c>
      <c r="F2591" t="s">
        <v>1117</v>
      </c>
      <c r="G2591">
        <v>4</v>
      </c>
      <c r="H2591" t="s">
        <v>41311</v>
      </c>
      <c r="I2591" t="s">
        <v>67</v>
      </c>
      <c r="J2591" t="s">
        <v>88</v>
      </c>
      <c r="K2591">
        <v>2</v>
      </c>
      <c r="L2591" t="s">
        <v>41311</v>
      </c>
      <c r="M2591">
        <v>72000000</v>
      </c>
      <c r="N2591" t="s">
        <v>41840</v>
      </c>
      <c r="O2591" t="s">
        <v>20432</v>
      </c>
      <c r="P2591" t="s">
        <v>90</v>
      </c>
      <c r="Q2591" t="s">
        <v>70</v>
      </c>
      <c r="R2591" t="s">
        <v>70</v>
      </c>
      <c r="S2591" t="s">
        <v>40987</v>
      </c>
      <c r="T2591" t="s">
        <v>20217</v>
      </c>
      <c r="U2591" t="s">
        <v>20433</v>
      </c>
      <c r="V2591" t="s">
        <v>20434</v>
      </c>
      <c r="W2591" t="s">
        <v>20435</v>
      </c>
      <c r="X2591">
        <v>199943913</v>
      </c>
      <c r="Y2591" t="s">
        <v>122</v>
      </c>
      <c r="Z2591" t="s">
        <v>123</v>
      </c>
      <c r="AA2591">
        <v>0</v>
      </c>
      <c r="AB2591" t="s">
        <v>76</v>
      </c>
      <c r="AC2591">
        <v>0</v>
      </c>
      <c r="AD2591" t="s">
        <v>76</v>
      </c>
      <c r="AE2591">
        <v>3024561</v>
      </c>
      <c r="AF2591" t="s">
        <v>40104</v>
      </c>
      <c r="AG2591" t="s">
        <v>20436</v>
      </c>
      <c r="AH2591" t="s">
        <v>20437</v>
      </c>
      <c r="AI2591" t="s">
        <v>1057</v>
      </c>
      <c r="AJ2591" t="s">
        <v>41304</v>
      </c>
      <c r="AK2591" t="s">
        <v>20438</v>
      </c>
      <c r="AL2591" t="s">
        <v>39976</v>
      </c>
      <c r="AM2591">
        <v>2013</v>
      </c>
      <c r="AN2591" s="1">
        <v>41310</v>
      </c>
      <c r="AO2591" s="1">
        <v>41367</v>
      </c>
      <c r="AP2591">
        <v>3</v>
      </c>
      <c r="AQ2591" t="s">
        <v>74</v>
      </c>
      <c r="AR2591" s="4">
        <f>IF(AQ2591="M",AP2591*30.42,AP2591)</f>
        <v>3</v>
      </c>
      <c r="AS2591">
        <v>0</v>
      </c>
      <c r="AT2591" s="4">
        <f>AR2591+AS2591</f>
        <v>3</v>
      </c>
      <c r="AU2591">
        <v>2</v>
      </c>
      <c r="AV2591" s="1">
        <f>AO2591+AT2591</f>
        <v>41370</v>
      </c>
      <c r="AW2591" s="1">
        <v>41431</v>
      </c>
      <c r="AX2591" s="2">
        <f>IF(AV2591&gt;=AW2591,1,2)</f>
        <v>2</v>
      </c>
      <c r="AY2591" s="2" t="str">
        <f>IF((AV2591+10)&gt;=AW2591,"SAVE","LATE")</f>
        <v>LATE</v>
      </c>
      <c r="AZ2591" t="s">
        <v>82</v>
      </c>
      <c r="BA2591" t="s">
        <v>1011</v>
      </c>
      <c r="BB2591">
        <v>199933663</v>
      </c>
      <c r="BC2591">
        <v>0</v>
      </c>
      <c r="BD2591" s="9">
        <v>199933663</v>
      </c>
      <c r="BE2591" t="s">
        <v>20432</v>
      </c>
      <c r="BF2591">
        <v>0</v>
      </c>
      <c r="BG2591" t="s">
        <v>70</v>
      </c>
      <c r="BH2591">
        <v>-1</v>
      </c>
      <c r="BI2591" t="s">
        <v>70</v>
      </c>
      <c r="BJ2591" t="s">
        <v>70</v>
      </c>
      <c r="BK2591">
        <v>0</v>
      </c>
      <c r="BL2591" t="s">
        <v>85</v>
      </c>
      <c r="BM2591" t="s">
        <v>20439</v>
      </c>
    </row>
    <row r="2592" spans="1:65" x14ac:dyDescent="0.25">
      <c r="A2592">
        <v>2011</v>
      </c>
      <c r="B2592" t="s">
        <v>116</v>
      </c>
      <c r="C2592" t="s">
        <v>130</v>
      </c>
      <c r="D2592" t="s">
        <v>40988</v>
      </c>
      <c r="E2592" t="s">
        <v>6684</v>
      </c>
      <c r="F2592" t="s">
        <v>6685</v>
      </c>
      <c r="G2592">
        <v>1</v>
      </c>
      <c r="H2592" t="s">
        <v>46842</v>
      </c>
      <c r="I2592" t="s">
        <v>105</v>
      </c>
      <c r="J2592" t="s">
        <v>88</v>
      </c>
      <c r="K2592">
        <v>3</v>
      </c>
      <c r="L2592" t="s">
        <v>41838</v>
      </c>
      <c r="M2592">
        <v>72000000</v>
      </c>
      <c r="N2592" t="s">
        <v>41840</v>
      </c>
      <c r="O2592" t="s">
        <v>21565</v>
      </c>
      <c r="P2592" t="s">
        <v>90</v>
      </c>
      <c r="Q2592" t="s">
        <v>40989</v>
      </c>
      <c r="R2592" t="s">
        <v>40989</v>
      </c>
      <c r="S2592" t="s">
        <v>40987</v>
      </c>
      <c r="T2592" t="s">
        <v>6687</v>
      </c>
      <c r="U2592" t="s">
        <v>21566</v>
      </c>
      <c r="V2592" t="s">
        <v>21567</v>
      </c>
      <c r="W2592" t="s">
        <v>21568</v>
      </c>
      <c r="X2592">
        <v>3554856891</v>
      </c>
      <c r="Y2592" t="s">
        <v>122</v>
      </c>
      <c r="Z2592" t="s">
        <v>123</v>
      </c>
      <c r="AA2592">
        <v>0</v>
      </c>
      <c r="AB2592" t="s">
        <v>76</v>
      </c>
      <c r="AC2592">
        <v>0</v>
      </c>
      <c r="AD2592" t="s">
        <v>76</v>
      </c>
      <c r="AE2592">
        <v>1299839</v>
      </c>
      <c r="AF2592" t="s">
        <v>40104</v>
      </c>
      <c r="AG2592" t="s">
        <v>21569</v>
      </c>
      <c r="AH2592" t="s">
        <v>21570</v>
      </c>
      <c r="AI2592" t="s">
        <v>1057</v>
      </c>
      <c r="AJ2592" t="s">
        <v>41304</v>
      </c>
      <c r="AK2592">
        <v>17332742</v>
      </c>
      <c r="AL2592" t="s">
        <v>6395</v>
      </c>
      <c r="AM2592">
        <v>2013</v>
      </c>
      <c r="AN2592" s="1">
        <v>41293</v>
      </c>
      <c r="AO2592" s="1">
        <v>40961</v>
      </c>
      <c r="AP2592">
        <v>8</v>
      </c>
      <c r="AQ2592" t="s">
        <v>81</v>
      </c>
      <c r="AR2592" s="4">
        <f>IF(AQ2592="M",AP2592*30.42,AP2592)</f>
        <v>243.36</v>
      </c>
      <c r="AS2592">
        <v>0</v>
      </c>
      <c r="AT2592" s="4">
        <f>AR2592+AS2592</f>
        <v>243.36</v>
      </c>
      <c r="AU2592">
        <v>1</v>
      </c>
      <c r="AV2592" s="1">
        <f>AO2592+AT2592</f>
        <v>41204.36</v>
      </c>
      <c r="AW2592" s="1">
        <v>41235</v>
      </c>
      <c r="AX2592" s="2">
        <f>IF(AV2592&gt;=AW2592,1,2)</f>
        <v>2</v>
      </c>
      <c r="AY2592" s="2" t="str">
        <f>IF((AV2592+10)&gt;=AW2592,"SAVE","LATE")</f>
        <v>LATE</v>
      </c>
      <c r="AZ2592" t="s">
        <v>82</v>
      </c>
      <c r="BA2592" t="s">
        <v>1011</v>
      </c>
      <c r="BB2592">
        <v>3554743035</v>
      </c>
      <c r="BC2592">
        <v>0</v>
      </c>
      <c r="BD2592" s="9">
        <v>3554743035</v>
      </c>
      <c r="BE2592" t="s">
        <v>21565</v>
      </c>
      <c r="BF2592">
        <v>0</v>
      </c>
      <c r="BG2592" t="s">
        <v>70</v>
      </c>
      <c r="BH2592">
        <v>-1</v>
      </c>
      <c r="BI2592" t="s">
        <v>40991</v>
      </c>
      <c r="BJ2592" t="s">
        <v>45576</v>
      </c>
      <c r="BK2592">
        <v>0</v>
      </c>
      <c r="BL2592" t="s">
        <v>85</v>
      </c>
      <c r="BM2592" t="s">
        <v>21571</v>
      </c>
    </row>
    <row r="2593" spans="1:65" x14ac:dyDescent="0.25">
      <c r="A2593">
        <v>2013</v>
      </c>
      <c r="B2593" t="s">
        <v>64</v>
      </c>
      <c r="C2593" t="s">
        <v>65</v>
      </c>
      <c r="D2593" t="s">
        <v>45558</v>
      </c>
      <c r="E2593">
        <v>822000091</v>
      </c>
      <c r="F2593" t="s">
        <v>1571</v>
      </c>
      <c r="G2593">
        <v>1</v>
      </c>
      <c r="H2593" t="s">
        <v>46842</v>
      </c>
      <c r="I2593" t="s">
        <v>67</v>
      </c>
      <c r="J2593" t="s">
        <v>88</v>
      </c>
      <c r="K2593">
        <v>3</v>
      </c>
      <c r="L2593" t="s">
        <v>41838</v>
      </c>
      <c r="M2593">
        <v>77000000</v>
      </c>
      <c r="N2593" t="s">
        <v>481</v>
      </c>
      <c r="O2593" t="s">
        <v>45577</v>
      </c>
      <c r="P2593" t="s">
        <v>90</v>
      </c>
      <c r="Q2593" t="s">
        <v>1097</v>
      </c>
      <c r="R2593" t="s">
        <v>1097</v>
      </c>
      <c r="S2593" t="s">
        <v>40987</v>
      </c>
      <c r="T2593" s="3">
        <v>41617</v>
      </c>
      <c r="U2593" t="s">
        <v>23409</v>
      </c>
      <c r="V2593" t="s">
        <v>23410</v>
      </c>
      <c r="W2593" t="s">
        <v>23411</v>
      </c>
      <c r="X2593">
        <v>774959007</v>
      </c>
      <c r="Y2593" t="s">
        <v>122</v>
      </c>
      <c r="Z2593" t="s">
        <v>123</v>
      </c>
      <c r="AA2593">
        <v>0</v>
      </c>
      <c r="AB2593" t="s">
        <v>76</v>
      </c>
      <c r="AC2593">
        <v>0</v>
      </c>
      <c r="AD2593" t="s">
        <v>76</v>
      </c>
      <c r="AE2593">
        <v>1935706</v>
      </c>
      <c r="AF2593" t="s">
        <v>40104</v>
      </c>
      <c r="AG2593" t="s">
        <v>23412</v>
      </c>
      <c r="AH2593" t="s">
        <v>45578</v>
      </c>
      <c r="AI2593" t="s">
        <v>1057</v>
      </c>
      <c r="AJ2593" t="s">
        <v>41304</v>
      </c>
      <c r="AK2593" t="s">
        <v>16036</v>
      </c>
      <c r="AL2593" t="s">
        <v>16037</v>
      </c>
      <c r="AM2593">
        <v>2013</v>
      </c>
      <c r="AN2593" s="1">
        <v>41586</v>
      </c>
      <c r="AO2593" s="1">
        <v>41586</v>
      </c>
      <c r="AP2593">
        <v>6</v>
      </c>
      <c r="AQ2593" t="s">
        <v>81</v>
      </c>
      <c r="AR2593" s="4">
        <f>IF(AQ2593="M",AP2593*30.42,AP2593)</f>
        <v>182.52</v>
      </c>
      <c r="AS2593">
        <v>0</v>
      </c>
      <c r="AT2593" s="4">
        <f>AR2593+AS2593</f>
        <v>182.52</v>
      </c>
      <c r="AU2593">
        <v>4</v>
      </c>
      <c r="AV2593" s="1">
        <f>AO2593+AT2593</f>
        <v>41768.519999999997</v>
      </c>
      <c r="AW2593" s="1">
        <v>41890</v>
      </c>
      <c r="AX2593" s="2">
        <f>IF(AV2593&gt;=AW2593,1,2)</f>
        <v>2</v>
      </c>
      <c r="AY2593" s="2" t="str">
        <f>IF((AV2593+10)&gt;=AW2593,"SAVE","LATE")</f>
        <v>LATE</v>
      </c>
      <c r="AZ2593" t="s">
        <v>82</v>
      </c>
      <c r="BA2593" t="s">
        <v>1011</v>
      </c>
      <c r="BB2593">
        <v>755730000</v>
      </c>
      <c r="BC2593">
        <v>72836000</v>
      </c>
      <c r="BD2593" s="9">
        <v>828566000</v>
      </c>
      <c r="BE2593" t="s">
        <v>47420</v>
      </c>
      <c r="BF2593">
        <v>0</v>
      </c>
      <c r="BG2593" t="s">
        <v>70</v>
      </c>
      <c r="BH2593">
        <v>-1</v>
      </c>
      <c r="BI2593" t="s">
        <v>45579</v>
      </c>
      <c r="BJ2593" t="s">
        <v>45579</v>
      </c>
      <c r="BK2593">
        <v>0</v>
      </c>
      <c r="BL2593" t="s">
        <v>85</v>
      </c>
      <c r="BM2593" t="s">
        <v>23413</v>
      </c>
    </row>
    <row r="2594" spans="1:65" x14ac:dyDescent="0.25">
      <c r="A2594">
        <v>2013</v>
      </c>
      <c r="B2594" t="s">
        <v>116</v>
      </c>
      <c r="C2594" t="s">
        <v>130</v>
      </c>
      <c r="D2594" t="s">
        <v>40988</v>
      </c>
      <c r="E2594" t="s">
        <v>6684</v>
      </c>
      <c r="F2594" t="s">
        <v>6685</v>
      </c>
      <c r="G2594">
        <v>1</v>
      </c>
      <c r="H2594" t="s">
        <v>46842</v>
      </c>
      <c r="I2594" t="s">
        <v>67</v>
      </c>
      <c r="J2594" t="s">
        <v>88</v>
      </c>
      <c r="K2594">
        <v>3</v>
      </c>
      <c r="L2594" t="s">
        <v>41838</v>
      </c>
      <c r="M2594">
        <v>95000000</v>
      </c>
      <c r="N2594" t="s">
        <v>40102</v>
      </c>
      <c r="O2594" t="s">
        <v>24519</v>
      </c>
      <c r="P2594" t="s">
        <v>90</v>
      </c>
      <c r="Q2594" t="s">
        <v>40989</v>
      </c>
      <c r="R2594" t="s">
        <v>40989</v>
      </c>
      <c r="S2594" t="s">
        <v>40987</v>
      </c>
      <c r="T2594" t="s">
        <v>8327</v>
      </c>
      <c r="U2594" t="s">
        <v>24520</v>
      </c>
      <c r="V2594" t="s">
        <v>24521</v>
      </c>
      <c r="W2594" t="s">
        <v>24522</v>
      </c>
      <c r="X2594">
        <v>299812015</v>
      </c>
      <c r="Y2594" t="s">
        <v>96</v>
      </c>
      <c r="Z2594" t="s">
        <v>40103</v>
      </c>
      <c r="AA2594">
        <v>0</v>
      </c>
      <c r="AB2594" t="s">
        <v>76</v>
      </c>
      <c r="AC2594">
        <v>0</v>
      </c>
      <c r="AD2594" t="s">
        <v>76</v>
      </c>
      <c r="AE2594">
        <v>1783833</v>
      </c>
      <c r="AF2594" t="s">
        <v>40104</v>
      </c>
      <c r="AG2594" t="s">
        <v>24523</v>
      </c>
      <c r="AH2594" t="s">
        <v>24524</v>
      </c>
      <c r="AI2594" t="s">
        <v>1057</v>
      </c>
      <c r="AJ2594" t="s">
        <v>41304</v>
      </c>
      <c r="AK2594">
        <v>939753479</v>
      </c>
      <c r="AL2594" t="s">
        <v>24525</v>
      </c>
      <c r="AM2594">
        <v>2013</v>
      </c>
      <c r="AN2594" s="1">
        <v>41509</v>
      </c>
      <c r="AO2594" s="1">
        <v>41512</v>
      </c>
      <c r="AP2594">
        <v>30</v>
      </c>
      <c r="AQ2594" t="s">
        <v>74</v>
      </c>
      <c r="AR2594" s="4">
        <f>IF(AQ2594="M",AP2594*30.42,AP2594)</f>
        <v>30</v>
      </c>
      <c r="AS2594">
        <v>0</v>
      </c>
      <c r="AT2594" s="4">
        <f>AR2594+AS2594</f>
        <v>30</v>
      </c>
      <c r="AU2594">
        <v>1</v>
      </c>
      <c r="AV2594" s="1">
        <f>AO2594+AT2594</f>
        <v>41542</v>
      </c>
      <c r="AW2594" s="1">
        <v>41573</v>
      </c>
      <c r="AX2594" s="2">
        <f>IF(AV2594&gt;=AW2594,1,2)</f>
        <v>2</v>
      </c>
      <c r="AY2594" s="2" t="str">
        <f>IF((AV2594+10)&gt;=AW2594,"SAVE","LATE")</f>
        <v>LATE</v>
      </c>
      <c r="AZ2594" t="s">
        <v>82</v>
      </c>
      <c r="BA2594" t="s">
        <v>1011</v>
      </c>
      <c r="BB2594">
        <v>296238852</v>
      </c>
      <c r="BC2594">
        <v>134785277</v>
      </c>
      <c r="BD2594" s="9">
        <v>431024129</v>
      </c>
      <c r="BE2594" t="s">
        <v>24526</v>
      </c>
      <c r="BF2594">
        <v>0</v>
      </c>
      <c r="BG2594" t="s">
        <v>70</v>
      </c>
      <c r="BH2594">
        <v>-1</v>
      </c>
      <c r="BI2594" t="s">
        <v>24527</v>
      </c>
      <c r="BJ2594" t="s">
        <v>3633</v>
      </c>
      <c r="BK2594">
        <v>0</v>
      </c>
      <c r="BL2594" t="s">
        <v>85</v>
      </c>
      <c r="BM2594" t="s">
        <v>24528</v>
      </c>
    </row>
    <row r="2595" spans="1:65" x14ac:dyDescent="0.25">
      <c r="A2595">
        <v>2013</v>
      </c>
      <c r="B2595" t="s">
        <v>64</v>
      </c>
      <c r="C2595" t="s">
        <v>290</v>
      </c>
      <c r="D2595" t="s">
        <v>22318</v>
      </c>
      <c r="E2595">
        <v>900523392</v>
      </c>
      <c r="F2595" t="s">
        <v>22319</v>
      </c>
      <c r="G2595">
        <v>12</v>
      </c>
      <c r="H2595" t="s">
        <v>41881</v>
      </c>
      <c r="I2595" t="s">
        <v>67</v>
      </c>
      <c r="J2595" t="s">
        <v>42026</v>
      </c>
      <c r="K2595">
        <v>3</v>
      </c>
      <c r="L2595" t="s">
        <v>41838</v>
      </c>
      <c r="M2595">
        <v>72000000</v>
      </c>
      <c r="N2595" t="s">
        <v>41840</v>
      </c>
      <c r="O2595" t="s">
        <v>45580</v>
      </c>
      <c r="P2595" t="s">
        <v>90</v>
      </c>
      <c r="Q2595" t="s">
        <v>70</v>
      </c>
      <c r="R2595" t="s">
        <v>70</v>
      </c>
      <c r="S2595" t="s">
        <v>40987</v>
      </c>
      <c r="T2595" t="s">
        <v>18634</v>
      </c>
      <c r="U2595" t="s">
        <v>26376</v>
      </c>
      <c r="V2595" t="s">
        <v>25886</v>
      </c>
      <c r="W2595" t="s">
        <v>25886</v>
      </c>
      <c r="X2595">
        <v>132500000</v>
      </c>
      <c r="Y2595" t="s">
        <v>122</v>
      </c>
      <c r="Z2595" t="s">
        <v>123</v>
      </c>
      <c r="AA2595">
        <v>0</v>
      </c>
      <c r="AB2595" t="s">
        <v>76</v>
      </c>
      <c r="AC2595">
        <v>0</v>
      </c>
      <c r="AD2595" t="s">
        <v>76</v>
      </c>
      <c r="AE2595">
        <v>1881271</v>
      </c>
      <c r="AF2595" t="s">
        <v>40104</v>
      </c>
      <c r="AG2595" t="s">
        <v>26377</v>
      </c>
      <c r="AH2595" t="s">
        <v>26378</v>
      </c>
      <c r="AI2595" t="s">
        <v>1057</v>
      </c>
      <c r="AJ2595" t="s">
        <v>41304</v>
      </c>
      <c r="AK2595">
        <v>17334156</v>
      </c>
      <c r="AL2595" t="s">
        <v>26379</v>
      </c>
      <c r="AM2595">
        <v>2013</v>
      </c>
      <c r="AN2595" s="1">
        <v>41516</v>
      </c>
      <c r="AO2595" s="1">
        <v>41533</v>
      </c>
      <c r="AP2595">
        <v>4</v>
      </c>
      <c r="AQ2595" t="s">
        <v>81</v>
      </c>
      <c r="AR2595" s="4">
        <f>IF(AQ2595="M",AP2595*30.42,AP2595)</f>
        <v>121.68</v>
      </c>
      <c r="AS2595">
        <v>20</v>
      </c>
      <c r="AT2595" s="4">
        <f>AR2595+AS2595</f>
        <v>141.68</v>
      </c>
      <c r="AU2595">
        <v>2</v>
      </c>
      <c r="AV2595" s="1">
        <f>AO2595+AT2595</f>
        <v>41674.68</v>
      </c>
      <c r="AW2595" s="1">
        <v>41735</v>
      </c>
      <c r="AX2595" s="2">
        <f>IF(AV2595&gt;=AW2595,1,2)</f>
        <v>2</v>
      </c>
      <c r="AY2595" s="2" t="str">
        <f>IF((AV2595+10)&gt;=AW2595,"SAVE","LATE")</f>
        <v>LATE</v>
      </c>
      <c r="AZ2595" t="s">
        <v>82</v>
      </c>
      <c r="BA2595" t="s">
        <v>1011</v>
      </c>
      <c r="BB2595">
        <v>132500000</v>
      </c>
      <c r="BC2595">
        <v>0</v>
      </c>
      <c r="BD2595" s="9">
        <v>132500000</v>
      </c>
      <c r="BE2595" t="s">
        <v>45580</v>
      </c>
      <c r="BF2595">
        <v>0</v>
      </c>
      <c r="BG2595" t="s">
        <v>70</v>
      </c>
      <c r="BH2595">
        <v>-1</v>
      </c>
      <c r="BI2595" t="s">
        <v>70</v>
      </c>
      <c r="BJ2595" t="s">
        <v>70</v>
      </c>
      <c r="BK2595">
        <v>0</v>
      </c>
      <c r="BL2595" t="s">
        <v>85</v>
      </c>
      <c r="BM2595" t="s">
        <v>26380</v>
      </c>
    </row>
    <row r="2596" spans="1:65" x14ac:dyDescent="0.25">
      <c r="A2596">
        <v>2013</v>
      </c>
      <c r="B2596" t="s">
        <v>116</v>
      </c>
      <c r="C2596" t="s">
        <v>117</v>
      </c>
      <c r="D2596" t="s">
        <v>41007</v>
      </c>
      <c r="E2596" t="s">
        <v>23942</v>
      </c>
      <c r="F2596" t="s">
        <v>23943</v>
      </c>
      <c r="G2596">
        <v>1</v>
      </c>
      <c r="H2596" t="s">
        <v>46842</v>
      </c>
      <c r="I2596" t="s">
        <v>67</v>
      </c>
      <c r="J2596" t="s">
        <v>88</v>
      </c>
      <c r="K2596">
        <v>3</v>
      </c>
      <c r="L2596" t="s">
        <v>41838</v>
      </c>
      <c r="M2596">
        <v>72000000</v>
      </c>
      <c r="N2596" t="s">
        <v>41840</v>
      </c>
      <c r="O2596" t="s">
        <v>23944</v>
      </c>
      <c r="P2596" t="s">
        <v>90</v>
      </c>
      <c r="Q2596" t="s">
        <v>41008</v>
      </c>
      <c r="R2596" t="s">
        <v>41008</v>
      </c>
      <c r="S2596" t="s">
        <v>41009</v>
      </c>
      <c r="T2596" t="s">
        <v>19662</v>
      </c>
      <c r="U2596" t="s">
        <v>23945</v>
      </c>
      <c r="V2596" t="s">
        <v>47423</v>
      </c>
      <c r="W2596" t="s">
        <v>23946</v>
      </c>
      <c r="X2596">
        <v>513090154</v>
      </c>
      <c r="Y2596" t="s">
        <v>122</v>
      </c>
      <c r="Z2596" t="s">
        <v>123</v>
      </c>
      <c r="AA2596">
        <v>0</v>
      </c>
      <c r="AB2596" t="s">
        <v>76</v>
      </c>
      <c r="AC2596">
        <v>0</v>
      </c>
      <c r="AD2596" t="s">
        <v>76</v>
      </c>
      <c r="AE2596">
        <v>1697739</v>
      </c>
      <c r="AF2596" t="s">
        <v>40104</v>
      </c>
      <c r="AG2596" t="s">
        <v>23947</v>
      </c>
      <c r="AH2596" t="s">
        <v>45616</v>
      </c>
      <c r="AI2596" t="s">
        <v>1057</v>
      </c>
      <c r="AJ2596" t="s">
        <v>41304</v>
      </c>
      <c r="AK2596" t="s">
        <v>39977</v>
      </c>
      <c r="AL2596" t="s">
        <v>41704</v>
      </c>
      <c r="AM2596">
        <v>2013</v>
      </c>
      <c r="AN2596" s="1">
        <v>41471</v>
      </c>
      <c r="AO2596" s="1">
        <v>41480</v>
      </c>
      <c r="AP2596">
        <v>4</v>
      </c>
      <c r="AQ2596" t="s">
        <v>81</v>
      </c>
      <c r="AR2596" s="4">
        <f>IF(AQ2596="M",AP2596*30.42,AP2596)</f>
        <v>121.68</v>
      </c>
      <c r="AS2596">
        <v>24</v>
      </c>
      <c r="AT2596" s="4">
        <f>AR2596+AS2596</f>
        <v>145.68</v>
      </c>
      <c r="AU2596">
        <v>2</v>
      </c>
      <c r="AV2596" s="1">
        <f>AO2596+AT2596</f>
        <v>41625.68</v>
      </c>
      <c r="AW2596" s="1">
        <v>41689</v>
      </c>
      <c r="AX2596" s="2">
        <f>IF(AV2596&gt;=AW2596,1,2)</f>
        <v>2</v>
      </c>
      <c r="AY2596" s="2" t="str">
        <f>IF((AV2596+10)&gt;=AW2596,"SAVE","LATE")</f>
        <v>LATE</v>
      </c>
      <c r="AZ2596" t="s">
        <v>82</v>
      </c>
      <c r="BA2596" t="s">
        <v>1011</v>
      </c>
      <c r="BB2596">
        <v>512944991</v>
      </c>
      <c r="BC2596">
        <v>255423152</v>
      </c>
      <c r="BD2596" s="9">
        <v>768368143</v>
      </c>
      <c r="BE2596" t="s">
        <v>23944</v>
      </c>
      <c r="BF2596">
        <v>0</v>
      </c>
      <c r="BG2596" t="s">
        <v>70</v>
      </c>
      <c r="BH2596">
        <v>-1</v>
      </c>
      <c r="BI2596" t="s">
        <v>45617</v>
      </c>
      <c r="BJ2596" t="s">
        <v>23511</v>
      </c>
      <c r="BK2596">
        <v>0</v>
      </c>
      <c r="BL2596" t="s">
        <v>85</v>
      </c>
      <c r="BM2596" t="s">
        <v>23948</v>
      </c>
    </row>
    <row r="2597" spans="1:65" x14ac:dyDescent="0.25">
      <c r="A2597">
        <v>2013</v>
      </c>
      <c r="B2597" t="s">
        <v>116</v>
      </c>
      <c r="C2597" t="s">
        <v>130</v>
      </c>
      <c r="D2597" t="s">
        <v>41020</v>
      </c>
      <c r="E2597" t="s">
        <v>17681</v>
      </c>
      <c r="F2597" t="s">
        <v>20906</v>
      </c>
      <c r="G2597">
        <v>1</v>
      </c>
      <c r="H2597" t="s">
        <v>46842</v>
      </c>
      <c r="I2597" t="s">
        <v>105</v>
      </c>
      <c r="J2597" t="s">
        <v>88</v>
      </c>
      <c r="K2597">
        <v>3</v>
      </c>
      <c r="L2597" t="s">
        <v>41838</v>
      </c>
      <c r="M2597">
        <v>72000000</v>
      </c>
      <c r="N2597" t="s">
        <v>41840</v>
      </c>
      <c r="O2597" t="s">
        <v>20907</v>
      </c>
      <c r="P2597" t="s">
        <v>90</v>
      </c>
      <c r="Q2597" t="s">
        <v>20908</v>
      </c>
      <c r="R2597" t="s">
        <v>20908</v>
      </c>
      <c r="S2597" t="s">
        <v>14870</v>
      </c>
      <c r="T2597" t="s">
        <v>20909</v>
      </c>
      <c r="U2597" t="s">
        <v>20910</v>
      </c>
      <c r="V2597" t="s">
        <v>20911</v>
      </c>
      <c r="W2597">
        <v>112</v>
      </c>
      <c r="X2597">
        <v>10174771275</v>
      </c>
      <c r="Y2597" t="s">
        <v>122</v>
      </c>
      <c r="Z2597" t="s">
        <v>123</v>
      </c>
      <c r="AA2597">
        <v>0</v>
      </c>
      <c r="AB2597" t="s">
        <v>76</v>
      </c>
      <c r="AC2597">
        <v>0</v>
      </c>
      <c r="AD2597" t="s">
        <v>76</v>
      </c>
      <c r="AE2597">
        <v>1700628</v>
      </c>
      <c r="AF2597" t="s">
        <v>40104</v>
      </c>
      <c r="AG2597" t="s">
        <v>20912</v>
      </c>
      <c r="AH2597" t="s">
        <v>45635</v>
      </c>
      <c r="AI2597" t="s">
        <v>1057</v>
      </c>
      <c r="AJ2597" t="s">
        <v>41304</v>
      </c>
      <c r="AK2597" t="s">
        <v>20913</v>
      </c>
      <c r="AL2597" t="s">
        <v>14325</v>
      </c>
      <c r="AM2597">
        <v>2013</v>
      </c>
      <c r="AN2597" s="1">
        <v>41466</v>
      </c>
      <c r="AO2597" s="1">
        <v>41477</v>
      </c>
      <c r="AP2597">
        <v>14</v>
      </c>
      <c r="AQ2597" t="s">
        <v>81</v>
      </c>
      <c r="AR2597" s="4">
        <f>IF(AQ2597="M",AP2597*30.42,AP2597)</f>
        <v>425.88</v>
      </c>
      <c r="AS2597">
        <v>0</v>
      </c>
      <c r="AT2597" s="4">
        <f>AR2597+AS2597</f>
        <v>425.88</v>
      </c>
      <c r="AU2597">
        <v>4</v>
      </c>
      <c r="AV2597" s="1">
        <f>AO2597+AT2597</f>
        <v>41902.879999999997</v>
      </c>
      <c r="AW2597" s="1">
        <v>42026</v>
      </c>
      <c r="AX2597" s="2">
        <f>IF(AV2597&gt;=AW2597,1,2)</f>
        <v>2</v>
      </c>
      <c r="AY2597" s="2" t="str">
        <f>IF((AV2597+10)&gt;=AW2597,"SAVE","LATE")</f>
        <v>LATE</v>
      </c>
      <c r="AZ2597" t="s">
        <v>82</v>
      </c>
      <c r="BA2597" t="s">
        <v>1011</v>
      </c>
      <c r="BB2597">
        <v>10169792228</v>
      </c>
      <c r="BC2597">
        <v>2300791202</v>
      </c>
      <c r="BD2597" s="9">
        <v>12470583430</v>
      </c>
      <c r="BE2597" t="s">
        <v>20907</v>
      </c>
      <c r="BF2597">
        <v>0</v>
      </c>
      <c r="BG2597" t="s">
        <v>70</v>
      </c>
      <c r="BH2597">
        <v>-1</v>
      </c>
      <c r="BI2597" t="s">
        <v>45636</v>
      </c>
      <c r="BK2597">
        <v>0</v>
      </c>
      <c r="BL2597" t="s">
        <v>85</v>
      </c>
      <c r="BM2597" t="s">
        <v>20914</v>
      </c>
    </row>
    <row r="2598" spans="1:65" x14ac:dyDescent="0.25">
      <c r="A2598">
        <v>2013</v>
      </c>
      <c r="B2598" t="s">
        <v>116</v>
      </c>
      <c r="C2598" t="s">
        <v>130</v>
      </c>
      <c r="D2598" t="s">
        <v>41021</v>
      </c>
      <c r="E2598" t="s">
        <v>6158</v>
      </c>
      <c r="F2598" t="s">
        <v>6159</v>
      </c>
      <c r="G2598">
        <v>11</v>
      </c>
      <c r="H2598" t="s">
        <v>41839</v>
      </c>
      <c r="I2598" t="s">
        <v>67</v>
      </c>
      <c r="J2598" t="s">
        <v>88</v>
      </c>
      <c r="K2598">
        <v>3</v>
      </c>
      <c r="L2598" t="s">
        <v>41838</v>
      </c>
      <c r="M2598">
        <v>72000000</v>
      </c>
      <c r="N2598" t="s">
        <v>41840</v>
      </c>
      <c r="O2598" t="s">
        <v>19832</v>
      </c>
      <c r="P2598" t="s">
        <v>90</v>
      </c>
      <c r="Q2598" t="s">
        <v>6161</v>
      </c>
      <c r="R2598" t="s">
        <v>6161</v>
      </c>
      <c r="S2598" t="s">
        <v>6162</v>
      </c>
      <c r="T2598" t="s">
        <v>18597</v>
      </c>
      <c r="U2598" t="s">
        <v>19833</v>
      </c>
      <c r="V2598" t="s">
        <v>19834</v>
      </c>
      <c r="W2598" t="s">
        <v>19835</v>
      </c>
      <c r="X2598">
        <v>92599998</v>
      </c>
      <c r="Y2598" t="s">
        <v>122</v>
      </c>
      <c r="Z2598" t="s">
        <v>123</v>
      </c>
      <c r="AA2598">
        <v>0</v>
      </c>
      <c r="AB2598" t="s">
        <v>76</v>
      </c>
      <c r="AC2598">
        <v>0</v>
      </c>
      <c r="AD2598" t="s">
        <v>76</v>
      </c>
      <c r="AE2598">
        <v>1988574</v>
      </c>
      <c r="AF2598" t="s">
        <v>40104</v>
      </c>
      <c r="AG2598" t="s">
        <v>19836</v>
      </c>
      <c r="AH2598" t="s">
        <v>19837</v>
      </c>
      <c r="AI2598" t="s">
        <v>1057</v>
      </c>
      <c r="AJ2598" t="s">
        <v>41304</v>
      </c>
      <c r="AK2598" t="s">
        <v>19838</v>
      </c>
      <c r="AL2598" t="s">
        <v>19839</v>
      </c>
      <c r="AM2598">
        <v>2013</v>
      </c>
      <c r="AN2598" s="1">
        <v>41606</v>
      </c>
      <c r="AO2598" s="1">
        <v>41606</v>
      </c>
      <c r="AP2598">
        <v>2</v>
      </c>
      <c r="AQ2598" t="s">
        <v>81</v>
      </c>
      <c r="AR2598" s="4">
        <f>IF(AQ2598="M",AP2598*30.42,AP2598)</f>
        <v>60.84</v>
      </c>
      <c r="AS2598">
        <v>0</v>
      </c>
      <c r="AT2598" s="4">
        <f>AR2598+AS2598</f>
        <v>60.84</v>
      </c>
      <c r="AU2598">
        <v>1</v>
      </c>
      <c r="AV2598" s="1">
        <f>AO2598+AT2598</f>
        <v>41666.839999999997</v>
      </c>
      <c r="AW2598" s="1">
        <v>41698</v>
      </c>
      <c r="AX2598" s="2">
        <f>IF(AV2598&gt;=AW2598,1,2)</f>
        <v>2</v>
      </c>
      <c r="AY2598" s="2" t="str">
        <f>IF((AV2598+10)&gt;=AW2598,"SAVE","LATE")</f>
        <v>LATE</v>
      </c>
      <c r="AZ2598" t="s">
        <v>82</v>
      </c>
      <c r="BA2598" t="s">
        <v>1011</v>
      </c>
      <c r="BB2598">
        <v>92477950</v>
      </c>
      <c r="BC2598">
        <v>0</v>
      </c>
      <c r="BD2598" s="9">
        <v>92477950</v>
      </c>
      <c r="BE2598" t="s">
        <v>19840</v>
      </c>
      <c r="BF2598">
        <v>0</v>
      </c>
      <c r="BG2598" t="s">
        <v>70</v>
      </c>
      <c r="BH2598">
        <v>-1</v>
      </c>
      <c r="BI2598" t="s">
        <v>19837</v>
      </c>
      <c r="BJ2598" t="s">
        <v>6171</v>
      </c>
      <c r="BK2598">
        <v>0</v>
      </c>
      <c r="BL2598" t="s">
        <v>85</v>
      </c>
      <c r="BM2598" t="s">
        <v>19841</v>
      </c>
    </row>
    <row r="2599" spans="1:65" x14ac:dyDescent="0.25">
      <c r="A2599">
        <v>2013</v>
      </c>
      <c r="B2599" t="s">
        <v>116</v>
      </c>
      <c r="C2599" t="s">
        <v>130</v>
      </c>
      <c r="D2599" t="s">
        <v>41021</v>
      </c>
      <c r="E2599" t="s">
        <v>6158</v>
      </c>
      <c r="F2599" t="s">
        <v>6159</v>
      </c>
      <c r="G2599">
        <v>1</v>
      </c>
      <c r="H2599" t="s">
        <v>46842</v>
      </c>
      <c r="I2599" t="s">
        <v>67</v>
      </c>
      <c r="J2599" t="s">
        <v>88</v>
      </c>
      <c r="K2599">
        <v>3</v>
      </c>
      <c r="L2599" t="s">
        <v>41838</v>
      </c>
      <c r="M2599">
        <v>72000000</v>
      </c>
      <c r="N2599" t="s">
        <v>41840</v>
      </c>
      <c r="O2599" t="s">
        <v>45642</v>
      </c>
      <c r="P2599" t="s">
        <v>90</v>
      </c>
      <c r="Q2599" t="s">
        <v>6161</v>
      </c>
      <c r="R2599" t="s">
        <v>6161</v>
      </c>
      <c r="S2599" t="s">
        <v>6162</v>
      </c>
      <c r="T2599" s="3">
        <v>41465</v>
      </c>
      <c r="U2599" t="s">
        <v>21668</v>
      </c>
      <c r="V2599" t="s">
        <v>21669</v>
      </c>
      <c r="W2599" t="s">
        <v>21670</v>
      </c>
      <c r="X2599">
        <v>3261410013</v>
      </c>
      <c r="Y2599" t="s">
        <v>122</v>
      </c>
      <c r="Z2599" t="s">
        <v>123</v>
      </c>
      <c r="AA2599">
        <v>0</v>
      </c>
      <c r="AB2599" t="s">
        <v>76</v>
      </c>
      <c r="AC2599">
        <v>0</v>
      </c>
      <c r="AD2599" t="s">
        <v>76</v>
      </c>
      <c r="AE2599">
        <v>1976267</v>
      </c>
      <c r="AF2599" t="s">
        <v>40104</v>
      </c>
      <c r="AG2599" t="s">
        <v>21671</v>
      </c>
      <c r="AH2599" t="s">
        <v>21672</v>
      </c>
      <c r="AI2599" t="s">
        <v>1057</v>
      </c>
      <c r="AJ2599" t="s">
        <v>41304</v>
      </c>
      <c r="AK2599" t="s">
        <v>1201</v>
      </c>
      <c r="AL2599" t="s">
        <v>45643</v>
      </c>
      <c r="AM2599">
        <v>2013</v>
      </c>
      <c r="AN2599" s="1">
        <v>41599</v>
      </c>
      <c r="AO2599" s="1">
        <v>41603</v>
      </c>
      <c r="AP2599">
        <v>4</v>
      </c>
      <c r="AQ2599" t="s">
        <v>81</v>
      </c>
      <c r="AR2599" s="4">
        <f>IF(AQ2599="M",AP2599*30.42,AP2599)</f>
        <v>121.68</v>
      </c>
      <c r="AS2599">
        <v>0</v>
      </c>
      <c r="AT2599" s="4">
        <f>AR2599+AS2599</f>
        <v>121.68</v>
      </c>
      <c r="AU2599">
        <v>1</v>
      </c>
      <c r="AV2599" s="1">
        <f>AO2599+AT2599</f>
        <v>41724.68</v>
      </c>
      <c r="AW2599" s="1">
        <v>41754</v>
      </c>
      <c r="AX2599" s="2">
        <f>IF(AV2599&gt;=AW2599,1,2)</f>
        <v>2</v>
      </c>
      <c r="AY2599" s="2" t="str">
        <f>IF((AV2599+10)&gt;=AW2599,"SAVE","LATE")</f>
        <v>LATE</v>
      </c>
      <c r="AZ2599" t="s">
        <v>82</v>
      </c>
      <c r="BA2599" t="s">
        <v>1011</v>
      </c>
      <c r="BB2599">
        <v>3261377837</v>
      </c>
      <c r="BC2599">
        <v>559565375</v>
      </c>
      <c r="BD2599" s="9">
        <v>3820943212</v>
      </c>
      <c r="BE2599" t="s">
        <v>45644</v>
      </c>
      <c r="BF2599">
        <v>0</v>
      </c>
      <c r="BG2599" t="s">
        <v>70</v>
      </c>
      <c r="BH2599">
        <v>-1</v>
      </c>
      <c r="BI2599" t="s">
        <v>21673</v>
      </c>
      <c r="BJ2599" t="s">
        <v>6171</v>
      </c>
      <c r="BK2599">
        <v>0</v>
      </c>
      <c r="BL2599" t="s">
        <v>85</v>
      </c>
      <c r="BM2599" t="s">
        <v>21674</v>
      </c>
    </row>
    <row r="2600" spans="1:65" x14ac:dyDescent="0.25">
      <c r="A2600">
        <v>2013</v>
      </c>
      <c r="B2600" t="s">
        <v>116</v>
      </c>
      <c r="C2600" t="s">
        <v>130</v>
      </c>
      <c r="D2600" t="s">
        <v>41021</v>
      </c>
      <c r="E2600" t="s">
        <v>6158</v>
      </c>
      <c r="F2600" t="s">
        <v>6159</v>
      </c>
      <c r="G2600">
        <v>1</v>
      </c>
      <c r="H2600" t="s">
        <v>46842</v>
      </c>
      <c r="I2600" t="s">
        <v>67</v>
      </c>
      <c r="J2600" t="s">
        <v>88</v>
      </c>
      <c r="K2600">
        <v>3</v>
      </c>
      <c r="L2600" t="s">
        <v>41838</v>
      </c>
      <c r="M2600">
        <v>72000000</v>
      </c>
      <c r="N2600" t="s">
        <v>41840</v>
      </c>
      <c r="O2600" t="s">
        <v>23675</v>
      </c>
      <c r="P2600" t="s">
        <v>90</v>
      </c>
      <c r="Q2600" t="s">
        <v>6161</v>
      </c>
      <c r="R2600" t="s">
        <v>6161</v>
      </c>
      <c r="S2600" t="s">
        <v>6162</v>
      </c>
      <c r="T2600" t="s">
        <v>18702</v>
      </c>
      <c r="U2600" t="s">
        <v>23676</v>
      </c>
      <c r="V2600" t="s">
        <v>23677</v>
      </c>
      <c r="W2600" t="s">
        <v>23678</v>
      </c>
      <c r="X2600">
        <v>629608608</v>
      </c>
      <c r="Y2600" t="s">
        <v>122</v>
      </c>
      <c r="Z2600" t="s">
        <v>123</v>
      </c>
      <c r="AA2600">
        <v>0</v>
      </c>
      <c r="AB2600" t="s">
        <v>76</v>
      </c>
      <c r="AC2600">
        <v>0</v>
      </c>
      <c r="AD2600" t="s">
        <v>76</v>
      </c>
      <c r="AE2600">
        <v>2068038</v>
      </c>
      <c r="AF2600" t="s">
        <v>40104</v>
      </c>
      <c r="AG2600" t="s">
        <v>23679</v>
      </c>
      <c r="AH2600" t="s">
        <v>23680</v>
      </c>
      <c r="AI2600" t="s">
        <v>1057</v>
      </c>
      <c r="AJ2600" t="s">
        <v>41304</v>
      </c>
      <c r="AK2600" t="s">
        <v>23681</v>
      </c>
      <c r="AL2600" t="s">
        <v>23682</v>
      </c>
      <c r="AM2600">
        <v>2013</v>
      </c>
      <c r="AN2600" s="1">
        <v>41639</v>
      </c>
      <c r="AO2600" s="1">
        <v>41639</v>
      </c>
      <c r="AP2600">
        <v>4</v>
      </c>
      <c r="AQ2600" t="s">
        <v>81</v>
      </c>
      <c r="AR2600" s="4">
        <f>IF(AQ2600="M",AP2600*30.42,AP2600)</f>
        <v>121.68</v>
      </c>
      <c r="AS2600">
        <v>15</v>
      </c>
      <c r="AT2600" s="4">
        <f>AR2600+AS2600</f>
        <v>136.68</v>
      </c>
      <c r="AU2600">
        <v>4</v>
      </c>
      <c r="AV2600" s="1">
        <f>AO2600+AT2600</f>
        <v>41775.68</v>
      </c>
      <c r="AW2600" s="1">
        <v>41897</v>
      </c>
      <c r="AX2600" s="2">
        <f>IF(AV2600&gt;=AW2600,1,2)</f>
        <v>2</v>
      </c>
      <c r="AY2600" s="2" t="str">
        <f>IF((AV2600+10)&gt;=AW2600,"SAVE","LATE")</f>
        <v>LATE</v>
      </c>
      <c r="AZ2600" t="s">
        <v>82</v>
      </c>
      <c r="BA2600" t="s">
        <v>1011</v>
      </c>
      <c r="BB2600">
        <v>629585516</v>
      </c>
      <c r="BC2600">
        <v>74070488</v>
      </c>
      <c r="BD2600" s="9">
        <v>703656004</v>
      </c>
      <c r="BE2600" t="s">
        <v>23683</v>
      </c>
      <c r="BF2600">
        <v>0</v>
      </c>
      <c r="BG2600" t="s">
        <v>70</v>
      </c>
      <c r="BH2600">
        <v>-1</v>
      </c>
      <c r="BI2600" t="s">
        <v>23680</v>
      </c>
      <c r="BJ2600" t="s">
        <v>6171</v>
      </c>
      <c r="BK2600">
        <v>0</v>
      </c>
      <c r="BL2600" t="s">
        <v>85</v>
      </c>
      <c r="BM2600" t="s">
        <v>23684</v>
      </c>
    </row>
    <row r="2601" spans="1:65" x14ac:dyDescent="0.25">
      <c r="A2601">
        <v>2013</v>
      </c>
      <c r="B2601" t="s">
        <v>116</v>
      </c>
      <c r="C2601" t="s">
        <v>290</v>
      </c>
      <c r="D2601" t="s">
        <v>1093</v>
      </c>
      <c r="E2601" t="s">
        <v>1094</v>
      </c>
      <c r="F2601" t="s">
        <v>1095</v>
      </c>
      <c r="G2601">
        <v>1</v>
      </c>
      <c r="H2601" t="s">
        <v>46842</v>
      </c>
      <c r="I2601" t="s">
        <v>67</v>
      </c>
      <c r="J2601" t="s">
        <v>88</v>
      </c>
      <c r="K2601">
        <v>3</v>
      </c>
      <c r="L2601" t="s">
        <v>41838</v>
      </c>
      <c r="M2601">
        <v>95000000</v>
      </c>
      <c r="N2601" t="s">
        <v>40102</v>
      </c>
      <c r="O2601" t="s">
        <v>45659</v>
      </c>
      <c r="P2601" t="s">
        <v>90</v>
      </c>
      <c r="Q2601" t="s">
        <v>1097</v>
      </c>
      <c r="R2601" t="s">
        <v>1097</v>
      </c>
      <c r="S2601" t="s">
        <v>11708</v>
      </c>
      <c r="T2601" t="s">
        <v>18634</v>
      </c>
      <c r="U2601" t="s">
        <v>20997</v>
      </c>
      <c r="V2601" t="s">
        <v>20998</v>
      </c>
      <c r="W2601" t="s">
        <v>20999</v>
      </c>
      <c r="X2601">
        <v>7925317428</v>
      </c>
      <c r="Y2601" t="s">
        <v>96</v>
      </c>
      <c r="Z2601" t="s">
        <v>40103</v>
      </c>
      <c r="AA2601">
        <v>0</v>
      </c>
      <c r="AB2601" t="s">
        <v>76</v>
      </c>
      <c r="AC2601">
        <v>0</v>
      </c>
      <c r="AD2601" t="s">
        <v>76</v>
      </c>
      <c r="AE2601">
        <v>2051051</v>
      </c>
      <c r="AF2601" t="s">
        <v>40104</v>
      </c>
      <c r="AG2601" t="s">
        <v>21000</v>
      </c>
      <c r="AH2601" t="s">
        <v>21001</v>
      </c>
      <c r="AI2601" t="s">
        <v>1057</v>
      </c>
      <c r="AJ2601" t="s">
        <v>41304</v>
      </c>
      <c r="AK2601" t="s">
        <v>14451</v>
      </c>
      <c r="AL2601" t="s">
        <v>21002</v>
      </c>
      <c r="AM2601">
        <v>2013</v>
      </c>
      <c r="AN2601" s="1">
        <v>41626</v>
      </c>
      <c r="AO2601" s="1">
        <v>41697</v>
      </c>
      <c r="AP2601">
        <v>12</v>
      </c>
      <c r="AQ2601" t="s">
        <v>81</v>
      </c>
      <c r="AR2601" s="4">
        <f>IF(AQ2601="M",AP2601*30.42,AP2601)</f>
        <v>365.04</v>
      </c>
      <c r="AS2601">
        <v>21</v>
      </c>
      <c r="AT2601" s="4">
        <f>AR2601+AS2601</f>
        <v>386.04</v>
      </c>
      <c r="AU2601">
        <v>9</v>
      </c>
      <c r="AV2601" s="1">
        <f>AO2601+AT2601</f>
        <v>42083.040000000001</v>
      </c>
      <c r="AW2601" s="1">
        <v>42356</v>
      </c>
      <c r="AX2601" s="2">
        <f>IF(AV2601&gt;=AW2601,1,2)</f>
        <v>2</v>
      </c>
      <c r="AY2601" s="2" t="str">
        <f>IF((AV2601+10)&gt;=AW2601,"SAVE","LATE")</f>
        <v>LATE</v>
      </c>
      <c r="AZ2601" t="s">
        <v>82</v>
      </c>
      <c r="BA2601" t="s">
        <v>1011</v>
      </c>
      <c r="BB2601">
        <v>7925317428</v>
      </c>
      <c r="BC2601">
        <v>0</v>
      </c>
      <c r="BD2601" s="9">
        <v>7925317428</v>
      </c>
      <c r="BE2601" t="s">
        <v>45660</v>
      </c>
      <c r="BF2601">
        <v>0</v>
      </c>
      <c r="BG2601" t="s">
        <v>70</v>
      </c>
      <c r="BH2601">
        <v>-1</v>
      </c>
      <c r="BI2601" t="s">
        <v>39979</v>
      </c>
      <c r="BJ2601" t="s">
        <v>21003</v>
      </c>
      <c r="BK2601">
        <v>0</v>
      </c>
      <c r="BL2601" t="s">
        <v>85</v>
      </c>
      <c r="BM2601" t="s">
        <v>21004</v>
      </c>
    </row>
    <row r="2602" spans="1:65" x14ac:dyDescent="0.25">
      <c r="A2602">
        <v>2014</v>
      </c>
      <c r="B2602" t="s">
        <v>116</v>
      </c>
      <c r="C2602" t="s">
        <v>357</v>
      </c>
      <c r="D2602" t="s">
        <v>47418</v>
      </c>
      <c r="E2602" t="s">
        <v>1116</v>
      </c>
      <c r="F2602" t="s">
        <v>1117</v>
      </c>
      <c r="G2602">
        <v>4</v>
      </c>
      <c r="H2602" t="s">
        <v>41311</v>
      </c>
      <c r="I2602" t="s">
        <v>105</v>
      </c>
      <c r="J2602" t="s">
        <v>88</v>
      </c>
      <c r="K2602">
        <v>2</v>
      </c>
      <c r="L2602" t="s">
        <v>41311</v>
      </c>
      <c r="M2602">
        <v>72000000</v>
      </c>
      <c r="N2602" t="s">
        <v>41840</v>
      </c>
      <c r="O2602" t="s">
        <v>45670</v>
      </c>
      <c r="P2602" t="s">
        <v>90</v>
      </c>
      <c r="Q2602" t="s">
        <v>70</v>
      </c>
      <c r="R2602" t="s">
        <v>70</v>
      </c>
      <c r="S2602" t="s">
        <v>2463</v>
      </c>
      <c r="T2602" t="s">
        <v>20298</v>
      </c>
      <c r="U2602" t="s">
        <v>20419</v>
      </c>
      <c r="V2602" t="s">
        <v>20420</v>
      </c>
      <c r="W2602" t="s">
        <v>20421</v>
      </c>
      <c r="X2602">
        <v>219300579</v>
      </c>
      <c r="Y2602" t="s">
        <v>122</v>
      </c>
      <c r="Z2602" t="s">
        <v>123</v>
      </c>
      <c r="AA2602">
        <v>0</v>
      </c>
      <c r="AB2602" t="s">
        <v>76</v>
      </c>
      <c r="AC2602">
        <v>0</v>
      </c>
      <c r="AD2602" t="s">
        <v>76</v>
      </c>
      <c r="AE2602">
        <v>3039703</v>
      </c>
      <c r="AF2602" t="s">
        <v>40104</v>
      </c>
      <c r="AG2602" t="s">
        <v>20422</v>
      </c>
      <c r="AH2602" t="s">
        <v>45671</v>
      </c>
      <c r="AI2602" t="s">
        <v>1057</v>
      </c>
      <c r="AJ2602" t="s">
        <v>41304</v>
      </c>
      <c r="AK2602" t="s">
        <v>20423</v>
      </c>
      <c r="AL2602" t="s">
        <v>39980</v>
      </c>
      <c r="AM2602">
        <v>2013</v>
      </c>
      <c r="AN2602" s="1">
        <v>41626</v>
      </c>
      <c r="AO2602" s="1">
        <v>41648</v>
      </c>
      <c r="AP2602">
        <v>2</v>
      </c>
      <c r="AQ2602" t="s">
        <v>81</v>
      </c>
      <c r="AR2602" s="4">
        <f>IF(AQ2602="M",AP2602*30.42,AP2602)</f>
        <v>60.84</v>
      </c>
      <c r="AS2602">
        <v>0</v>
      </c>
      <c r="AT2602" s="4">
        <f>AR2602+AS2602</f>
        <v>60.84</v>
      </c>
      <c r="AU2602">
        <v>3</v>
      </c>
      <c r="AV2602" s="1">
        <f>AO2602+AT2602</f>
        <v>41708.839999999997</v>
      </c>
      <c r="AW2602" s="1">
        <v>41799</v>
      </c>
      <c r="AX2602" s="2">
        <f>IF(AV2602&gt;=AW2602,1,2)</f>
        <v>2</v>
      </c>
      <c r="AY2602" s="2" t="str">
        <f>IF((AV2602+10)&gt;=AW2602,"SAVE","LATE")</f>
        <v>LATE</v>
      </c>
      <c r="AZ2602" t="s">
        <v>82</v>
      </c>
      <c r="BA2602" t="s">
        <v>1011</v>
      </c>
      <c r="BB2602">
        <v>219249502</v>
      </c>
      <c r="BC2602">
        <v>0</v>
      </c>
      <c r="BD2602" s="9">
        <v>219249502</v>
      </c>
      <c r="BE2602" t="s">
        <v>45670</v>
      </c>
      <c r="BF2602">
        <v>0</v>
      </c>
      <c r="BG2602" t="s">
        <v>70</v>
      </c>
      <c r="BH2602">
        <v>-1</v>
      </c>
      <c r="BI2602" t="s">
        <v>70</v>
      </c>
      <c r="BJ2602" t="s">
        <v>70</v>
      </c>
      <c r="BK2602">
        <v>0</v>
      </c>
      <c r="BL2602" t="s">
        <v>85</v>
      </c>
      <c r="BM2602" t="s">
        <v>20424</v>
      </c>
    </row>
    <row r="2603" spans="1:65" x14ac:dyDescent="0.25">
      <c r="A2603">
        <v>2012</v>
      </c>
      <c r="B2603" t="s">
        <v>116</v>
      </c>
      <c r="C2603" t="s">
        <v>130</v>
      </c>
      <c r="D2603" t="s">
        <v>41026</v>
      </c>
      <c r="E2603" t="s">
        <v>24272</v>
      </c>
      <c r="F2603" t="s">
        <v>24273</v>
      </c>
      <c r="G2603">
        <v>1</v>
      </c>
      <c r="H2603" t="s">
        <v>46842</v>
      </c>
      <c r="I2603" t="s">
        <v>67</v>
      </c>
      <c r="J2603" t="s">
        <v>88</v>
      </c>
      <c r="K2603">
        <v>3</v>
      </c>
      <c r="L2603" t="s">
        <v>41838</v>
      </c>
      <c r="M2603">
        <v>72000000</v>
      </c>
      <c r="N2603" t="s">
        <v>41840</v>
      </c>
      <c r="O2603" t="s">
        <v>45672</v>
      </c>
      <c r="P2603" t="s">
        <v>90</v>
      </c>
      <c r="Q2603" t="s">
        <v>24274</v>
      </c>
      <c r="R2603" t="s">
        <v>24274</v>
      </c>
      <c r="S2603" t="s">
        <v>2463</v>
      </c>
      <c r="T2603" t="s">
        <v>4301</v>
      </c>
      <c r="U2603" t="s">
        <v>24275</v>
      </c>
      <c r="V2603" t="s">
        <v>24276</v>
      </c>
      <c r="W2603" t="s">
        <v>24276</v>
      </c>
      <c r="X2603">
        <v>400000000</v>
      </c>
      <c r="Y2603" t="s">
        <v>122</v>
      </c>
      <c r="Z2603" t="s">
        <v>123</v>
      </c>
      <c r="AA2603">
        <v>0</v>
      </c>
      <c r="AB2603" t="s">
        <v>76</v>
      </c>
      <c r="AC2603">
        <v>0</v>
      </c>
      <c r="AD2603" t="s">
        <v>76</v>
      </c>
      <c r="AE2603">
        <v>1971308</v>
      </c>
      <c r="AF2603" t="s">
        <v>40104</v>
      </c>
      <c r="AG2603" t="s">
        <v>24277</v>
      </c>
      <c r="AH2603" t="s">
        <v>24278</v>
      </c>
      <c r="AI2603" t="s">
        <v>1057</v>
      </c>
      <c r="AJ2603" t="s">
        <v>41304</v>
      </c>
      <c r="AK2603">
        <v>479820</v>
      </c>
      <c r="AL2603" t="s">
        <v>24279</v>
      </c>
      <c r="AM2603">
        <v>2013</v>
      </c>
      <c r="AN2603" s="1">
        <v>41330</v>
      </c>
      <c r="AO2603" s="1">
        <v>41365</v>
      </c>
      <c r="AP2603">
        <v>4</v>
      </c>
      <c r="AQ2603" t="s">
        <v>81</v>
      </c>
      <c r="AR2603" s="4">
        <f>IF(AQ2603="M",AP2603*30.42,AP2603)</f>
        <v>121.68</v>
      </c>
      <c r="AS2603">
        <v>0</v>
      </c>
      <c r="AT2603" s="4">
        <f>AR2603+AS2603</f>
        <v>121.68</v>
      </c>
      <c r="AU2603">
        <v>2</v>
      </c>
      <c r="AV2603" s="1">
        <f>AO2603+AT2603</f>
        <v>41486.68</v>
      </c>
      <c r="AW2603" s="1">
        <v>41548</v>
      </c>
      <c r="AX2603" s="2">
        <f>IF(AV2603&gt;=AW2603,1,2)</f>
        <v>2</v>
      </c>
      <c r="AY2603" s="2" t="str">
        <f>IF((AV2603+10)&gt;=AW2603,"SAVE","LATE")</f>
        <v>LATE</v>
      </c>
      <c r="AZ2603" t="s">
        <v>82</v>
      </c>
      <c r="BA2603" t="s">
        <v>1011</v>
      </c>
      <c r="BB2603">
        <v>400000000</v>
      </c>
      <c r="BC2603">
        <v>124999978</v>
      </c>
      <c r="BD2603" s="9">
        <v>524999978</v>
      </c>
      <c r="BE2603" t="s">
        <v>45672</v>
      </c>
      <c r="BF2603">
        <v>0</v>
      </c>
      <c r="BG2603" t="s">
        <v>70</v>
      </c>
      <c r="BH2603">
        <v>-1</v>
      </c>
      <c r="BI2603" t="s">
        <v>24280</v>
      </c>
      <c r="BJ2603" t="s">
        <v>24281</v>
      </c>
      <c r="BK2603">
        <v>0</v>
      </c>
      <c r="BL2603" t="s">
        <v>85</v>
      </c>
      <c r="BM2603" t="s">
        <v>24282</v>
      </c>
    </row>
    <row r="2604" spans="1:65" x14ac:dyDescent="0.25">
      <c r="A2604">
        <v>2014</v>
      </c>
      <c r="B2604" t="s">
        <v>116</v>
      </c>
      <c r="C2604" t="s">
        <v>357</v>
      </c>
      <c r="D2604" t="s">
        <v>47418</v>
      </c>
      <c r="E2604" t="s">
        <v>1116</v>
      </c>
      <c r="F2604" t="s">
        <v>1117</v>
      </c>
      <c r="G2604">
        <v>4</v>
      </c>
      <c r="H2604" t="s">
        <v>41311</v>
      </c>
      <c r="I2604" t="s">
        <v>105</v>
      </c>
      <c r="J2604" t="s">
        <v>88</v>
      </c>
      <c r="K2604">
        <v>2</v>
      </c>
      <c r="L2604" t="s">
        <v>41311</v>
      </c>
      <c r="M2604">
        <v>72000000</v>
      </c>
      <c r="N2604" t="s">
        <v>41840</v>
      </c>
      <c r="O2604" t="s">
        <v>45693</v>
      </c>
      <c r="P2604" t="s">
        <v>90</v>
      </c>
      <c r="Q2604" t="s">
        <v>70</v>
      </c>
      <c r="R2604" t="s">
        <v>70</v>
      </c>
      <c r="S2604" t="s">
        <v>6668</v>
      </c>
      <c r="T2604" t="s">
        <v>20259</v>
      </c>
      <c r="U2604" t="s">
        <v>20260</v>
      </c>
      <c r="V2604" t="s">
        <v>20261</v>
      </c>
      <c r="W2604" t="s">
        <v>20262</v>
      </c>
      <c r="X2604">
        <v>5267428762</v>
      </c>
      <c r="Y2604" t="s">
        <v>122</v>
      </c>
      <c r="Z2604" t="s">
        <v>123</v>
      </c>
      <c r="AA2604">
        <v>0</v>
      </c>
      <c r="AB2604" t="s">
        <v>76</v>
      </c>
      <c r="AC2604">
        <v>0</v>
      </c>
      <c r="AD2604" t="s">
        <v>76</v>
      </c>
      <c r="AE2604">
        <v>3034169</v>
      </c>
      <c r="AF2604" t="s">
        <v>40104</v>
      </c>
      <c r="AG2604" t="s">
        <v>20263</v>
      </c>
      <c r="AH2604" t="s">
        <v>20264</v>
      </c>
      <c r="AI2604" t="s">
        <v>1057</v>
      </c>
      <c r="AJ2604" t="s">
        <v>41304</v>
      </c>
      <c r="AK2604" t="s">
        <v>20265</v>
      </c>
      <c r="AL2604" t="s">
        <v>20266</v>
      </c>
      <c r="AM2604">
        <v>2013</v>
      </c>
      <c r="AN2604" s="1">
        <v>41423</v>
      </c>
      <c r="AO2604" s="1">
        <v>41081</v>
      </c>
      <c r="AP2604">
        <v>12</v>
      </c>
      <c r="AQ2604" t="s">
        <v>81</v>
      </c>
      <c r="AR2604" s="4">
        <f>IF(AQ2604="M",AP2604*30.42,AP2604)</f>
        <v>365.04</v>
      </c>
      <c r="AS2604">
        <v>0</v>
      </c>
      <c r="AT2604" s="4">
        <f>AR2604+AS2604</f>
        <v>365.04</v>
      </c>
      <c r="AU2604">
        <v>4</v>
      </c>
      <c r="AV2604" s="1">
        <f>AO2604+AT2604</f>
        <v>41446.04</v>
      </c>
      <c r="AW2604" s="1">
        <v>41568</v>
      </c>
      <c r="AX2604" s="2">
        <f>IF(AV2604&gt;=AW2604,1,2)</f>
        <v>2</v>
      </c>
      <c r="AY2604" s="2" t="str">
        <f>IF((AV2604+10)&gt;=AW2604,"SAVE","LATE")</f>
        <v>LATE</v>
      </c>
      <c r="AZ2604" t="s">
        <v>82</v>
      </c>
      <c r="BA2604" t="s">
        <v>1011</v>
      </c>
      <c r="BB2604">
        <v>5267428762</v>
      </c>
      <c r="BC2604">
        <v>0</v>
      </c>
      <c r="BD2604" s="9">
        <v>5267428762</v>
      </c>
      <c r="BE2604" t="s">
        <v>45693</v>
      </c>
      <c r="BF2604">
        <v>0</v>
      </c>
      <c r="BG2604" t="s">
        <v>70</v>
      </c>
      <c r="BH2604">
        <v>-1</v>
      </c>
      <c r="BI2604" t="s">
        <v>70</v>
      </c>
      <c r="BJ2604" t="s">
        <v>70</v>
      </c>
      <c r="BK2604">
        <v>0</v>
      </c>
      <c r="BL2604" t="s">
        <v>85</v>
      </c>
      <c r="BM2604" t="s">
        <v>20267</v>
      </c>
    </row>
    <row r="2605" spans="1:65" x14ac:dyDescent="0.25">
      <c r="A2605">
        <v>2014</v>
      </c>
      <c r="B2605" t="s">
        <v>116</v>
      </c>
      <c r="C2605" t="s">
        <v>357</v>
      </c>
      <c r="D2605" t="s">
        <v>47418</v>
      </c>
      <c r="E2605" t="s">
        <v>1116</v>
      </c>
      <c r="F2605" t="s">
        <v>1117</v>
      </c>
      <c r="G2605">
        <v>4</v>
      </c>
      <c r="H2605" t="s">
        <v>41311</v>
      </c>
      <c r="I2605" t="s">
        <v>67</v>
      </c>
      <c r="J2605" t="s">
        <v>88</v>
      </c>
      <c r="K2605">
        <v>2</v>
      </c>
      <c r="L2605" t="s">
        <v>41311</v>
      </c>
      <c r="M2605">
        <v>72000000</v>
      </c>
      <c r="N2605" t="s">
        <v>41840</v>
      </c>
      <c r="O2605" t="s">
        <v>45720</v>
      </c>
      <c r="P2605" t="s">
        <v>90</v>
      </c>
      <c r="Q2605" t="s">
        <v>70</v>
      </c>
      <c r="R2605" t="s">
        <v>70</v>
      </c>
      <c r="S2605" t="s">
        <v>1139</v>
      </c>
      <c r="T2605" t="s">
        <v>20282</v>
      </c>
      <c r="U2605" t="s">
        <v>20283</v>
      </c>
      <c r="V2605" t="s">
        <v>20284</v>
      </c>
      <c r="W2605" t="s">
        <v>20285</v>
      </c>
      <c r="X2605">
        <v>2449851428</v>
      </c>
      <c r="Y2605" t="s">
        <v>122</v>
      </c>
      <c r="Z2605" t="s">
        <v>123</v>
      </c>
      <c r="AA2605">
        <v>0</v>
      </c>
      <c r="AB2605" t="s">
        <v>76</v>
      </c>
      <c r="AC2605">
        <v>0</v>
      </c>
      <c r="AD2605" t="s">
        <v>76</v>
      </c>
      <c r="AE2605">
        <v>3020131</v>
      </c>
      <c r="AF2605" t="s">
        <v>40104</v>
      </c>
      <c r="AG2605" t="s">
        <v>20286</v>
      </c>
      <c r="AH2605" t="s">
        <v>20287</v>
      </c>
      <c r="AI2605" t="s">
        <v>1057</v>
      </c>
      <c r="AJ2605" t="s">
        <v>41304</v>
      </c>
      <c r="AK2605" t="s">
        <v>20288</v>
      </c>
      <c r="AL2605" t="s">
        <v>39982</v>
      </c>
      <c r="AM2605">
        <v>2013</v>
      </c>
      <c r="AN2605" s="1">
        <v>41309</v>
      </c>
      <c r="AO2605" s="1">
        <v>41333</v>
      </c>
      <c r="AP2605">
        <v>12</v>
      </c>
      <c r="AQ2605" t="s">
        <v>81</v>
      </c>
      <c r="AR2605" s="4">
        <f>IF(AQ2605="M",AP2605*30.42,AP2605)</f>
        <v>365.04</v>
      </c>
      <c r="AS2605">
        <v>0</v>
      </c>
      <c r="AT2605" s="4">
        <f>AR2605+AS2605</f>
        <v>365.04</v>
      </c>
      <c r="AU2605">
        <v>2</v>
      </c>
      <c r="AV2605" s="1">
        <f>AO2605+AT2605</f>
        <v>41698.04</v>
      </c>
      <c r="AW2605" s="1">
        <v>41757</v>
      </c>
      <c r="AX2605" s="2">
        <f>IF(AV2605&gt;=AW2605,1,2)</f>
        <v>2</v>
      </c>
      <c r="AY2605" s="2" t="str">
        <f>IF((AV2605+10)&gt;=AW2605,"SAVE","LATE")</f>
        <v>LATE</v>
      </c>
      <c r="AZ2605" t="s">
        <v>82</v>
      </c>
      <c r="BA2605" t="s">
        <v>1011</v>
      </c>
      <c r="BB2605">
        <v>2449767280</v>
      </c>
      <c r="BC2605">
        <v>0</v>
      </c>
      <c r="BD2605" s="9">
        <v>2449767280</v>
      </c>
      <c r="BE2605" t="s">
        <v>45720</v>
      </c>
      <c r="BF2605">
        <v>0</v>
      </c>
      <c r="BG2605" t="s">
        <v>70</v>
      </c>
      <c r="BH2605">
        <v>-1</v>
      </c>
      <c r="BI2605" t="s">
        <v>70</v>
      </c>
      <c r="BJ2605" t="s">
        <v>70</v>
      </c>
      <c r="BK2605">
        <v>0</v>
      </c>
      <c r="BL2605" t="s">
        <v>85</v>
      </c>
      <c r="BM2605" t="s">
        <v>20289</v>
      </c>
    </row>
    <row r="2606" spans="1:65" x14ac:dyDescent="0.25">
      <c r="A2606">
        <v>2014</v>
      </c>
      <c r="B2606" t="s">
        <v>116</v>
      </c>
      <c r="C2606" t="s">
        <v>357</v>
      </c>
      <c r="D2606" t="s">
        <v>47418</v>
      </c>
      <c r="E2606" t="s">
        <v>1116</v>
      </c>
      <c r="F2606" t="s">
        <v>1117</v>
      </c>
      <c r="G2606">
        <v>4</v>
      </c>
      <c r="H2606" t="s">
        <v>41311</v>
      </c>
      <c r="I2606" t="s">
        <v>67</v>
      </c>
      <c r="J2606" t="s">
        <v>88</v>
      </c>
      <c r="K2606">
        <v>2</v>
      </c>
      <c r="L2606" t="s">
        <v>41311</v>
      </c>
      <c r="M2606">
        <v>72000000</v>
      </c>
      <c r="N2606" t="s">
        <v>41840</v>
      </c>
      <c r="O2606" t="s">
        <v>20425</v>
      </c>
      <c r="P2606" t="s">
        <v>90</v>
      </c>
      <c r="Q2606" t="s">
        <v>70</v>
      </c>
      <c r="R2606" t="s">
        <v>70</v>
      </c>
      <c r="S2606" t="s">
        <v>3322</v>
      </c>
      <c r="T2606" t="s">
        <v>20217</v>
      </c>
      <c r="U2606" t="s">
        <v>20426</v>
      </c>
      <c r="V2606" t="s">
        <v>20427</v>
      </c>
      <c r="W2606" t="s">
        <v>20428</v>
      </c>
      <c r="X2606">
        <v>209328012</v>
      </c>
      <c r="Y2606" t="s">
        <v>122</v>
      </c>
      <c r="Z2606" t="s">
        <v>123</v>
      </c>
      <c r="AA2606">
        <v>0</v>
      </c>
      <c r="AB2606" t="s">
        <v>76</v>
      </c>
      <c r="AC2606">
        <v>0</v>
      </c>
      <c r="AD2606" t="s">
        <v>76</v>
      </c>
      <c r="AE2606">
        <v>3024627</v>
      </c>
      <c r="AF2606" t="s">
        <v>40395</v>
      </c>
      <c r="AG2606" t="s">
        <v>20429</v>
      </c>
      <c r="AH2606" t="s">
        <v>45726</v>
      </c>
      <c r="AI2606" t="s">
        <v>1057</v>
      </c>
      <c r="AJ2606" t="s">
        <v>41304</v>
      </c>
      <c r="AK2606" t="s">
        <v>20430</v>
      </c>
      <c r="AL2606" t="s">
        <v>39983</v>
      </c>
      <c r="AM2606">
        <v>2013</v>
      </c>
      <c r="AN2606" s="1">
        <v>41324</v>
      </c>
      <c r="AO2606" s="1">
        <v>41346</v>
      </c>
      <c r="AP2606">
        <v>4</v>
      </c>
      <c r="AQ2606" t="s">
        <v>81</v>
      </c>
      <c r="AR2606" s="4">
        <f>IF(AQ2606="M",AP2606*30.42,AP2606)</f>
        <v>121.68</v>
      </c>
      <c r="AS2606">
        <v>0</v>
      </c>
      <c r="AT2606" s="4">
        <f>AR2606+AS2606</f>
        <v>121.68</v>
      </c>
      <c r="AU2606">
        <v>2</v>
      </c>
      <c r="AV2606" s="1">
        <f>AO2606+AT2606</f>
        <v>41467.68</v>
      </c>
      <c r="AW2606" s="1">
        <v>41530</v>
      </c>
      <c r="AX2606" s="2">
        <f>IF(AV2606&gt;=AW2606,1,2)</f>
        <v>2</v>
      </c>
      <c r="AY2606" s="2" t="str">
        <f>IF((AV2606+10)&gt;=AW2606,"SAVE","LATE")</f>
        <v>LATE</v>
      </c>
      <c r="AZ2606" t="s">
        <v>82</v>
      </c>
      <c r="BA2606" t="s">
        <v>1011</v>
      </c>
      <c r="BB2606">
        <v>209316772</v>
      </c>
      <c r="BC2606">
        <v>9224593</v>
      </c>
      <c r="BD2606" s="9">
        <v>218541365</v>
      </c>
      <c r="BE2606" t="s">
        <v>20425</v>
      </c>
      <c r="BF2606">
        <v>0</v>
      </c>
      <c r="BG2606" t="s">
        <v>70</v>
      </c>
      <c r="BH2606">
        <v>-1</v>
      </c>
      <c r="BI2606" t="s">
        <v>70</v>
      </c>
      <c r="BJ2606" t="s">
        <v>70</v>
      </c>
      <c r="BK2606">
        <v>0</v>
      </c>
      <c r="BL2606" t="s">
        <v>85</v>
      </c>
      <c r="BM2606" t="s">
        <v>20431</v>
      </c>
    </row>
    <row r="2607" spans="1:65" x14ac:dyDescent="0.25">
      <c r="A2607">
        <v>2014</v>
      </c>
      <c r="B2607" t="s">
        <v>116</v>
      </c>
      <c r="C2607" t="s">
        <v>357</v>
      </c>
      <c r="D2607" t="s">
        <v>47418</v>
      </c>
      <c r="E2607" t="s">
        <v>1116</v>
      </c>
      <c r="F2607" t="s">
        <v>1117</v>
      </c>
      <c r="G2607">
        <v>4</v>
      </c>
      <c r="H2607" t="s">
        <v>41311</v>
      </c>
      <c r="I2607" t="s">
        <v>67</v>
      </c>
      <c r="J2607" t="s">
        <v>88</v>
      </c>
      <c r="K2607">
        <v>2</v>
      </c>
      <c r="L2607" t="s">
        <v>41311</v>
      </c>
      <c r="M2607">
        <v>72000000</v>
      </c>
      <c r="N2607" t="s">
        <v>41840</v>
      </c>
      <c r="O2607" t="s">
        <v>45737</v>
      </c>
      <c r="P2607" t="s">
        <v>90</v>
      </c>
      <c r="Q2607" t="s">
        <v>70</v>
      </c>
      <c r="R2607" t="s">
        <v>70</v>
      </c>
      <c r="S2607" t="s">
        <v>1889</v>
      </c>
      <c r="T2607" t="s">
        <v>20217</v>
      </c>
      <c r="U2607" t="s">
        <v>20218</v>
      </c>
      <c r="V2607" t="s">
        <v>20219</v>
      </c>
      <c r="W2607" t="s">
        <v>20220</v>
      </c>
      <c r="X2607">
        <v>8424667961</v>
      </c>
      <c r="Y2607" t="s">
        <v>122</v>
      </c>
      <c r="Z2607" t="s">
        <v>123</v>
      </c>
      <c r="AA2607">
        <v>0</v>
      </c>
      <c r="AB2607" t="s">
        <v>76</v>
      </c>
      <c r="AC2607">
        <v>0</v>
      </c>
      <c r="AD2607" t="s">
        <v>76</v>
      </c>
      <c r="AE2607">
        <v>3024518</v>
      </c>
      <c r="AF2607" t="s">
        <v>40104</v>
      </c>
      <c r="AG2607" t="s">
        <v>20221</v>
      </c>
      <c r="AH2607" t="s">
        <v>45738</v>
      </c>
      <c r="AI2607" t="s">
        <v>1057</v>
      </c>
      <c r="AJ2607" t="s">
        <v>41304</v>
      </c>
      <c r="AK2607" t="s">
        <v>20222</v>
      </c>
      <c r="AL2607" t="s">
        <v>41712</v>
      </c>
      <c r="AM2607">
        <v>2013</v>
      </c>
      <c r="AN2607" s="1">
        <v>41478</v>
      </c>
      <c r="AO2607" s="1">
        <v>41498</v>
      </c>
      <c r="AP2607">
        <v>12</v>
      </c>
      <c r="AQ2607" t="s">
        <v>81</v>
      </c>
      <c r="AR2607" s="4">
        <f>IF(AQ2607="M",AP2607*30.42,AP2607)</f>
        <v>365.04</v>
      </c>
      <c r="AS2607">
        <v>0</v>
      </c>
      <c r="AT2607" s="4">
        <f>AR2607+AS2607</f>
        <v>365.04</v>
      </c>
      <c r="AU2607">
        <v>3</v>
      </c>
      <c r="AV2607" s="1">
        <f>AO2607+AT2607</f>
        <v>41863.040000000001</v>
      </c>
      <c r="AW2607" s="1">
        <v>41955</v>
      </c>
      <c r="AX2607" s="2">
        <f>IF(AV2607&gt;=AW2607,1,2)</f>
        <v>2</v>
      </c>
      <c r="AY2607" s="2" t="str">
        <f>IF((AV2607+10)&gt;=AW2607,"SAVE","LATE")</f>
        <v>LATE</v>
      </c>
      <c r="AZ2607" t="s">
        <v>82</v>
      </c>
      <c r="BA2607" t="s">
        <v>1011</v>
      </c>
      <c r="BB2607">
        <v>8424565259</v>
      </c>
      <c r="BC2607">
        <v>0</v>
      </c>
      <c r="BD2607" s="9">
        <v>8424565259</v>
      </c>
      <c r="BE2607" t="s">
        <v>45737</v>
      </c>
      <c r="BF2607">
        <v>0</v>
      </c>
      <c r="BG2607" t="s">
        <v>70</v>
      </c>
      <c r="BH2607">
        <v>-1</v>
      </c>
      <c r="BI2607" t="s">
        <v>70</v>
      </c>
      <c r="BJ2607" t="s">
        <v>70</v>
      </c>
      <c r="BK2607">
        <v>0</v>
      </c>
      <c r="BL2607" t="s">
        <v>85</v>
      </c>
      <c r="BM2607" t="s">
        <v>20223</v>
      </c>
    </row>
    <row r="2608" spans="1:65" x14ac:dyDescent="0.25">
      <c r="A2608">
        <v>2014</v>
      </c>
      <c r="B2608" t="s">
        <v>116</v>
      </c>
      <c r="C2608" t="s">
        <v>357</v>
      </c>
      <c r="D2608" t="s">
        <v>47418</v>
      </c>
      <c r="E2608" t="s">
        <v>1116</v>
      </c>
      <c r="F2608" t="s">
        <v>1117</v>
      </c>
      <c r="G2608">
        <v>4</v>
      </c>
      <c r="H2608" t="s">
        <v>41311</v>
      </c>
      <c r="I2608" t="s">
        <v>67</v>
      </c>
      <c r="J2608" t="s">
        <v>88</v>
      </c>
      <c r="K2608">
        <v>2</v>
      </c>
      <c r="L2608" t="s">
        <v>41311</v>
      </c>
      <c r="M2608">
        <v>72000000</v>
      </c>
      <c r="N2608" t="s">
        <v>41840</v>
      </c>
      <c r="O2608" t="s">
        <v>41040</v>
      </c>
      <c r="P2608" t="s">
        <v>90</v>
      </c>
      <c r="Q2608" t="s">
        <v>70</v>
      </c>
      <c r="R2608" t="s">
        <v>70</v>
      </c>
      <c r="S2608" t="s">
        <v>41041</v>
      </c>
      <c r="T2608" t="s">
        <v>20298</v>
      </c>
      <c r="U2608" t="s">
        <v>20356</v>
      </c>
      <c r="V2608" t="s">
        <v>20357</v>
      </c>
      <c r="W2608" t="s">
        <v>20358</v>
      </c>
      <c r="X2608">
        <v>758899584</v>
      </c>
      <c r="Y2608" t="s">
        <v>122</v>
      </c>
      <c r="Z2608" t="s">
        <v>123</v>
      </c>
      <c r="AA2608">
        <v>0</v>
      </c>
      <c r="AB2608" t="s">
        <v>76</v>
      </c>
      <c r="AC2608">
        <v>0</v>
      </c>
      <c r="AD2608" t="s">
        <v>76</v>
      </c>
      <c r="AE2608">
        <v>3039654</v>
      </c>
      <c r="AF2608" t="s">
        <v>40104</v>
      </c>
      <c r="AG2608" t="s">
        <v>20359</v>
      </c>
      <c r="AH2608" t="s">
        <v>41042</v>
      </c>
      <c r="AI2608" t="s">
        <v>1057</v>
      </c>
      <c r="AJ2608" t="s">
        <v>41304</v>
      </c>
      <c r="AK2608" t="s">
        <v>20360</v>
      </c>
      <c r="AL2608" t="s">
        <v>41713</v>
      </c>
      <c r="AM2608">
        <v>2013</v>
      </c>
      <c r="AN2608" s="1">
        <v>41460</v>
      </c>
      <c r="AO2608" s="1">
        <v>41484</v>
      </c>
      <c r="AP2608">
        <v>6</v>
      </c>
      <c r="AQ2608" t="s">
        <v>81</v>
      </c>
      <c r="AR2608" s="4">
        <f>IF(AQ2608="M",AP2608*30.42,AP2608)</f>
        <v>182.52</v>
      </c>
      <c r="AS2608">
        <v>0</v>
      </c>
      <c r="AT2608" s="4">
        <f>AR2608+AS2608</f>
        <v>182.52</v>
      </c>
      <c r="AU2608">
        <v>3</v>
      </c>
      <c r="AV2608" s="1">
        <f>AO2608+AT2608</f>
        <v>41666.519999999997</v>
      </c>
      <c r="AW2608" s="1">
        <v>41758</v>
      </c>
      <c r="AX2608" s="2">
        <f>IF(AV2608&gt;=AW2608,1,2)</f>
        <v>2</v>
      </c>
      <c r="AY2608" s="2" t="str">
        <f>IF((AV2608+10)&gt;=AW2608,"SAVE","LATE")</f>
        <v>LATE</v>
      </c>
      <c r="AZ2608" t="s">
        <v>82</v>
      </c>
      <c r="BA2608" t="s">
        <v>1011</v>
      </c>
      <c r="BB2608">
        <v>757381785</v>
      </c>
      <c r="BC2608">
        <v>0</v>
      </c>
      <c r="BD2608" s="9">
        <v>757381785</v>
      </c>
      <c r="BE2608" t="s">
        <v>41040</v>
      </c>
      <c r="BF2608">
        <v>0</v>
      </c>
      <c r="BG2608" t="s">
        <v>70</v>
      </c>
      <c r="BH2608">
        <v>-1</v>
      </c>
      <c r="BI2608" t="s">
        <v>70</v>
      </c>
      <c r="BJ2608" t="s">
        <v>70</v>
      </c>
      <c r="BK2608">
        <v>0</v>
      </c>
      <c r="BL2608" t="s">
        <v>85</v>
      </c>
      <c r="BM2608" t="s">
        <v>20361</v>
      </c>
    </row>
    <row r="2609" spans="1:65" x14ac:dyDescent="0.25">
      <c r="A2609">
        <v>2012</v>
      </c>
      <c r="B2609" t="s">
        <v>116</v>
      </c>
      <c r="C2609" t="s">
        <v>357</v>
      </c>
      <c r="D2609" t="s">
        <v>47418</v>
      </c>
      <c r="E2609" t="s">
        <v>1116</v>
      </c>
      <c r="F2609" t="s">
        <v>1117</v>
      </c>
      <c r="G2609">
        <v>1</v>
      </c>
      <c r="H2609" t="s">
        <v>46842</v>
      </c>
      <c r="I2609" t="s">
        <v>67</v>
      </c>
      <c r="J2609" t="s">
        <v>88</v>
      </c>
      <c r="K2609">
        <v>3</v>
      </c>
      <c r="L2609" t="s">
        <v>41838</v>
      </c>
      <c r="M2609">
        <v>72000000</v>
      </c>
      <c r="N2609" t="s">
        <v>41840</v>
      </c>
      <c r="O2609" t="s">
        <v>45743</v>
      </c>
      <c r="P2609" t="s">
        <v>90</v>
      </c>
      <c r="Q2609" t="s">
        <v>41043</v>
      </c>
      <c r="R2609" t="s">
        <v>1097</v>
      </c>
      <c r="S2609" t="s">
        <v>41041</v>
      </c>
      <c r="T2609" t="s">
        <v>19112</v>
      </c>
      <c r="U2609" t="s">
        <v>22772</v>
      </c>
      <c r="V2609" t="s">
        <v>22773</v>
      </c>
      <c r="W2609">
        <v>113</v>
      </c>
      <c r="X2609">
        <v>1283593268</v>
      </c>
      <c r="Y2609" t="s">
        <v>122</v>
      </c>
      <c r="Z2609" t="s">
        <v>123</v>
      </c>
      <c r="AA2609">
        <v>0</v>
      </c>
      <c r="AB2609" t="s">
        <v>76</v>
      </c>
      <c r="AC2609">
        <v>0</v>
      </c>
      <c r="AD2609" t="s">
        <v>76</v>
      </c>
      <c r="AE2609">
        <v>1677116</v>
      </c>
      <c r="AF2609" t="s">
        <v>40104</v>
      </c>
      <c r="AG2609" t="s">
        <v>22774</v>
      </c>
      <c r="AH2609" t="s">
        <v>45744</v>
      </c>
      <c r="AI2609" t="s">
        <v>1057</v>
      </c>
      <c r="AJ2609" t="s">
        <v>41304</v>
      </c>
      <c r="AK2609" t="s">
        <v>22775</v>
      </c>
      <c r="AL2609" t="s">
        <v>41714</v>
      </c>
      <c r="AM2609">
        <v>2013</v>
      </c>
      <c r="AN2609" s="1">
        <v>41330</v>
      </c>
      <c r="AO2609" s="1">
        <v>41388</v>
      </c>
      <c r="AP2609">
        <v>6</v>
      </c>
      <c r="AQ2609" t="s">
        <v>81</v>
      </c>
      <c r="AR2609" s="4">
        <f>IF(AQ2609="M",AP2609*30.42,AP2609)</f>
        <v>182.52</v>
      </c>
      <c r="AS2609">
        <v>0</v>
      </c>
      <c r="AT2609" s="4">
        <f>AR2609+AS2609</f>
        <v>182.52</v>
      </c>
      <c r="AU2609">
        <v>11</v>
      </c>
      <c r="AV2609" s="1">
        <f>AO2609+AT2609</f>
        <v>41570.519999999997</v>
      </c>
      <c r="AW2609" s="1">
        <v>41906</v>
      </c>
      <c r="AX2609" s="2">
        <f>IF(AV2609&gt;=AW2609,1,2)</f>
        <v>2</v>
      </c>
      <c r="AY2609" s="2" t="str">
        <f>IF((AV2609+10)&gt;=AW2609,"SAVE","LATE")</f>
        <v>LATE</v>
      </c>
      <c r="AZ2609" t="s">
        <v>82</v>
      </c>
      <c r="BA2609" t="s">
        <v>1011</v>
      </c>
      <c r="BB2609">
        <v>1283593249</v>
      </c>
      <c r="BC2609">
        <v>0</v>
      </c>
      <c r="BD2609" s="9">
        <v>1283593249</v>
      </c>
      <c r="BE2609" t="s">
        <v>45745</v>
      </c>
      <c r="BF2609">
        <v>0</v>
      </c>
      <c r="BG2609" t="s">
        <v>70</v>
      </c>
      <c r="BH2609">
        <v>-1</v>
      </c>
      <c r="BI2609" t="s">
        <v>45746</v>
      </c>
      <c r="BJ2609" t="s">
        <v>45747</v>
      </c>
      <c r="BK2609">
        <v>0</v>
      </c>
      <c r="BL2609" t="s">
        <v>85</v>
      </c>
      <c r="BM2609" t="s">
        <v>22776</v>
      </c>
    </row>
    <row r="2610" spans="1:65" x14ac:dyDescent="0.25">
      <c r="A2610">
        <v>2013</v>
      </c>
      <c r="B2610" t="s">
        <v>116</v>
      </c>
      <c r="C2610" t="s">
        <v>130</v>
      </c>
      <c r="D2610" t="s">
        <v>41045</v>
      </c>
      <c r="E2610" t="s">
        <v>9962</v>
      </c>
      <c r="F2610" t="s">
        <v>23060</v>
      </c>
      <c r="G2610">
        <v>1</v>
      </c>
      <c r="H2610" t="s">
        <v>46842</v>
      </c>
      <c r="I2610" t="s">
        <v>67</v>
      </c>
      <c r="J2610" t="s">
        <v>88</v>
      </c>
      <c r="K2610">
        <v>3</v>
      </c>
      <c r="L2610" t="s">
        <v>41838</v>
      </c>
      <c r="M2610">
        <v>72000000</v>
      </c>
      <c r="N2610" t="s">
        <v>41840</v>
      </c>
      <c r="O2610" t="s">
        <v>23061</v>
      </c>
      <c r="P2610" t="s">
        <v>90</v>
      </c>
      <c r="Q2610" t="s">
        <v>39985</v>
      </c>
      <c r="R2610" t="s">
        <v>39985</v>
      </c>
      <c r="S2610" t="s">
        <v>39986</v>
      </c>
      <c r="T2610" s="3">
        <v>41585</v>
      </c>
      <c r="U2610" t="s">
        <v>23062</v>
      </c>
      <c r="V2610" t="s">
        <v>23063</v>
      </c>
      <c r="W2610">
        <v>72</v>
      </c>
      <c r="X2610">
        <v>980000000</v>
      </c>
      <c r="Y2610" t="s">
        <v>122</v>
      </c>
      <c r="Z2610" t="s">
        <v>123</v>
      </c>
      <c r="AA2610">
        <v>0</v>
      </c>
      <c r="AB2610" t="s">
        <v>76</v>
      </c>
      <c r="AC2610">
        <v>0</v>
      </c>
      <c r="AD2610" t="s">
        <v>76</v>
      </c>
      <c r="AE2610">
        <v>1813395</v>
      </c>
      <c r="AF2610" t="s">
        <v>40104</v>
      </c>
      <c r="AG2610">
        <v>9006468558</v>
      </c>
      <c r="AH2610" t="s">
        <v>23064</v>
      </c>
      <c r="AI2610" t="s">
        <v>1057</v>
      </c>
      <c r="AJ2610" t="s">
        <v>41304</v>
      </c>
      <c r="AK2610">
        <v>1121822715</v>
      </c>
      <c r="AL2610" t="s">
        <v>23065</v>
      </c>
      <c r="AM2610">
        <v>2013</v>
      </c>
      <c r="AN2610" s="1">
        <v>41509</v>
      </c>
      <c r="AO2610" s="1">
        <v>41514</v>
      </c>
      <c r="AP2610">
        <v>4</v>
      </c>
      <c r="AQ2610" t="s">
        <v>81</v>
      </c>
      <c r="AR2610" s="4">
        <f>IF(AQ2610="M",AP2610*30.42,AP2610)</f>
        <v>121.68</v>
      </c>
      <c r="AS2610">
        <v>84</v>
      </c>
      <c r="AT2610" s="4">
        <f>AR2610+AS2610</f>
        <v>205.68</v>
      </c>
      <c r="AU2610">
        <v>10</v>
      </c>
      <c r="AV2610" s="1">
        <f>AO2610+AT2610</f>
        <v>41719.68</v>
      </c>
      <c r="AW2610" s="1">
        <v>42024</v>
      </c>
      <c r="AX2610" s="2">
        <f>IF(AV2610&gt;=AW2610,1,2)</f>
        <v>2</v>
      </c>
      <c r="AY2610" s="2" t="str">
        <f>IF((AV2610+10)&gt;=AW2610,"SAVE","LATE")</f>
        <v>LATE</v>
      </c>
      <c r="AZ2610" t="s">
        <v>82</v>
      </c>
      <c r="BA2610" t="s">
        <v>1011</v>
      </c>
      <c r="BB2610">
        <v>979999985</v>
      </c>
      <c r="BC2610">
        <v>487059993</v>
      </c>
      <c r="BD2610" s="9">
        <v>1467059978</v>
      </c>
      <c r="BE2610" t="s">
        <v>23061</v>
      </c>
      <c r="BF2610">
        <v>0</v>
      </c>
      <c r="BG2610" t="s">
        <v>70</v>
      </c>
      <c r="BH2610">
        <v>-1</v>
      </c>
      <c r="BI2610" t="s">
        <v>23064</v>
      </c>
      <c r="BJ2610" t="s">
        <v>23066</v>
      </c>
      <c r="BK2610">
        <v>0</v>
      </c>
      <c r="BL2610" t="s">
        <v>85</v>
      </c>
      <c r="BM2610" t="s">
        <v>23067</v>
      </c>
    </row>
    <row r="2611" spans="1:65" x14ac:dyDescent="0.25">
      <c r="A2611">
        <v>2013</v>
      </c>
      <c r="B2611" t="s">
        <v>116</v>
      </c>
      <c r="C2611" t="s">
        <v>130</v>
      </c>
      <c r="D2611" t="s">
        <v>41054</v>
      </c>
      <c r="E2611" t="s">
        <v>1050</v>
      </c>
      <c r="F2611" t="s">
        <v>13945</v>
      </c>
      <c r="G2611">
        <v>1</v>
      </c>
      <c r="H2611" t="s">
        <v>46842</v>
      </c>
      <c r="I2611" t="s">
        <v>67</v>
      </c>
      <c r="J2611" t="s">
        <v>88</v>
      </c>
      <c r="K2611">
        <v>3</v>
      </c>
      <c r="L2611" t="s">
        <v>41838</v>
      </c>
      <c r="M2611">
        <v>95000000</v>
      </c>
      <c r="N2611" t="s">
        <v>40102</v>
      </c>
      <c r="O2611" t="s">
        <v>20569</v>
      </c>
      <c r="P2611" t="s">
        <v>90</v>
      </c>
      <c r="Q2611" t="s">
        <v>39992</v>
      </c>
      <c r="R2611" t="s">
        <v>39992</v>
      </c>
      <c r="S2611" t="s">
        <v>39991</v>
      </c>
      <c r="T2611" s="3">
        <v>41284</v>
      </c>
      <c r="U2611" t="s">
        <v>20570</v>
      </c>
      <c r="V2611" t="s">
        <v>20571</v>
      </c>
      <c r="W2611">
        <v>455</v>
      </c>
      <c r="X2611">
        <v>67849286760</v>
      </c>
      <c r="Y2611" t="s">
        <v>96</v>
      </c>
      <c r="Z2611" t="s">
        <v>40103</v>
      </c>
      <c r="AA2611">
        <v>0</v>
      </c>
      <c r="AB2611" t="s">
        <v>76</v>
      </c>
      <c r="AC2611">
        <v>0</v>
      </c>
      <c r="AD2611" t="s">
        <v>76</v>
      </c>
      <c r="AE2611">
        <v>1977637</v>
      </c>
      <c r="AF2611" t="s">
        <v>40104</v>
      </c>
      <c r="AG2611">
        <v>9006755059</v>
      </c>
      <c r="AH2611" t="s">
        <v>20572</v>
      </c>
      <c r="AI2611" t="s">
        <v>1057</v>
      </c>
      <c r="AJ2611" t="s">
        <v>41304</v>
      </c>
      <c r="AK2611">
        <v>17318910</v>
      </c>
      <c r="AL2611" t="s">
        <v>20573</v>
      </c>
      <c r="AM2611">
        <v>2013</v>
      </c>
      <c r="AN2611" s="1">
        <v>41600</v>
      </c>
      <c r="AO2611" s="1">
        <v>41600</v>
      </c>
      <c r="AP2611">
        <v>20</v>
      </c>
      <c r="AQ2611" t="s">
        <v>81</v>
      </c>
      <c r="AR2611" s="4">
        <f>IF(AQ2611="M",AP2611*30.42,AP2611)</f>
        <v>608.40000000000009</v>
      </c>
      <c r="AS2611">
        <v>0</v>
      </c>
      <c r="AT2611" s="4">
        <f>AR2611+AS2611</f>
        <v>608.40000000000009</v>
      </c>
      <c r="AU2611">
        <v>3</v>
      </c>
      <c r="AV2611" s="1">
        <f>AO2611+AT2611</f>
        <v>42208.4</v>
      </c>
      <c r="AW2611" s="1">
        <v>42299</v>
      </c>
      <c r="AX2611" s="2">
        <f>IF(AV2611&gt;=AW2611,1,2)</f>
        <v>2</v>
      </c>
      <c r="AY2611" s="2" t="str">
        <f>IF((AV2611+10)&gt;=AW2611,"SAVE","LATE")</f>
        <v>LATE</v>
      </c>
      <c r="AZ2611" t="s">
        <v>82</v>
      </c>
      <c r="BA2611" t="s">
        <v>1011</v>
      </c>
      <c r="BB2611">
        <v>67848689340</v>
      </c>
      <c r="BC2611">
        <v>0</v>
      </c>
      <c r="BD2611" s="9">
        <v>67848689340</v>
      </c>
      <c r="BE2611" t="s">
        <v>20569</v>
      </c>
      <c r="BF2611">
        <v>0</v>
      </c>
      <c r="BG2611" t="s">
        <v>70</v>
      </c>
      <c r="BH2611">
        <v>-1</v>
      </c>
      <c r="BI2611" t="s">
        <v>20572</v>
      </c>
      <c r="BJ2611" t="s">
        <v>20574</v>
      </c>
      <c r="BK2611">
        <v>0</v>
      </c>
      <c r="BL2611" t="s">
        <v>85</v>
      </c>
      <c r="BM2611" t="s">
        <v>20575</v>
      </c>
    </row>
    <row r="2612" spans="1:65" x14ac:dyDescent="0.25">
      <c r="A2612">
        <v>2013</v>
      </c>
      <c r="B2612" t="s">
        <v>116</v>
      </c>
      <c r="C2612" t="s">
        <v>130</v>
      </c>
      <c r="D2612" t="s">
        <v>41054</v>
      </c>
      <c r="E2612" t="s">
        <v>1050</v>
      </c>
      <c r="F2612" t="s">
        <v>13945</v>
      </c>
      <c r="G2612">
        <v>1</v>
      </c>
      <c r="H2612" t="s">
        <v>46842</v>
      </c>
      <c r="I2612" t="s">
        <v>67</v>
      </c>
      <c r="J2612" t="s">
        <v>88</v>
      </c>
      <c r="K2612">
        <v>3</v>
      </c>
      <c r="L2612" t="s">
        <v>41838</v>
      </c>
      <c r="M2612">
        <v>95000000</v>
      </c>
      <c r="N2612" t="s">
        <v>40102</v>
      </c>
      <c r="O2612" t="s">
        <v>45792</v>
      </c>
      <c r="P2612" t="s">
        <v>90</v>
      </c>
      <c r="Q2612" t="s">
        <v>39992</v>
      </c>
      <c r="R2612" t="s">
        <v>39992</v>
      </c>
      <c r="S2612" t="s">
        <v>39991</v>
      </c>
      <c r="T2612" t="s">
        <v>20464</v>
      </c>
      <c r="U2612" t="s">
        <v>20983</v>
      </c>
      <c r="V2612" t="s">
        <v>20984</v>
      </c>
      <c r="W2612">
        <v>346</v>
      </c>
      <c r="X2612">
        <v>8077213368</v>
      </c>
      <c r="Y2612" t="s">
        <v>96</v>
      </c>
      <c r="Z2612" t="s">
        <v>40103</v>
      </c>
      <c r="AA2612">
        <v>0</v>
      </c>
      <c r="AB2612" t="s">
        <v>76</v>
      </c>
      <c r="AC2612">
        <v>0</v>
      </c>
      <c r="AD2612" t="s">
        <v>76</v>
      </c>
      <c r="AE2612">
        <v>1748477</v>
      </c>
      <c r="AF2612" t="s">
        <v>40104</v>
      </c>
      <c r="AG2612">
        <v>9006419127</v>
      </c>
      <c r="AH2612" t="s">
        <v>45793</v>
      </c>
      <c r="AI2612" t="s">
        <v>1057</v>
      </c>
      <c r="AJ2612" t="s">
        <v>41304</v>
      </c>
      <c r="AK2612">
        <v>9140673</v>
      </c>
      <c r="AL2612" t="s">
        <v>8721</v>
      </c>
      <c r="AM2612">
        <v>2013</v>
      </c>
      <c r="AN2612" s="1">
        <v>41492</v>
      </c>
      <c r="AO2612" s="1">
        <v>41492</v>
      </c>
      <c r="AP2612">
        <v>10</v>
      </c>
      <c r="AQ2612" t="s">
        <v>81</v>
      </c>
      <c r="AR2612" s="4">
        <f>IF(AQ2612="M",AP2612*30.42,AP2612)</f>
        <v>304.20000000000005</v>
      </c>
      <c r="AS2612">
        <v>0</v>
      </c>
      <c r="AT2612" s="4">
        <f>AR2612+AS2612</f>
        <v>304.20000000000005</v>
      </c>
      <c r="AU2612">
        <v>2</v>
      </c>
      <c r="AV2612" s="1">
        <f>AO2612+AT2612</f>
        <v>41796.199999999997</v>
      </c>
      <c r="AW2612" s="1">
        <v>41857</v>
      </c>
      <c r="AX2612" s="2">
        <f>IF(AV2612&gt;=AW2612,1,2)</f>
        <v>2</v>
      </c>
      <c r="AY2612" s="2" t="str">
        <f>IF((AV2612+10)&gt;=AW2612,"SAVE","LATE")</f>
        <v>LATE</v>
      </c>
      <c r="AZ2612" t="s">
        <v>82</v>
      </c>
      <c r="BA2612" t="s">
        <v>1011</v>
      </c>
      <c r="BB2612">
        <v>8075712565</v>
      </c>
      <c r="BC2612">
        <v>0</v>
      </c>
      <c r="BD2612" s="9">
        <v>8075712565</v>
      </c>
      <c r="BE2612" t="s">
        <v>45794</v>
      </c>
      <c r="BF2612">
        <v>0</v>
      </c>
      <c r="BG2612" t="s">
        <v>70</v>
      </c>
      <c r="BH2612">
        <v>-1</v>
      </c>
      <c r="BI2612" t="s">
        <v>45793</v>
      </c>
      <c r="BJ2612" t="s">
        <v>20985</v>
      </c>
      <c r="BK2612">
        <v>0</v>
      </c>
      <c r="BL2612" t="s">
        <v>85</v>
      </c>
      <c r="BM2612" t="s">
        <v>20986</v>
      </c>
    </row>
    <row r="2613" spans="1:65" x14ac:dyDescent="0.25">
      <c r="A2613">
        <v>2013</v>
      </c>
      <c r="B2613" t="s">
        <v>116</v>
      </c>
      <c r="C2613" t="s">
        <v>130</v>
      </c>
      <c r="D2613" t="s">
        <v>41054</v>
      </c>
      <c r="E2613" t="s">
        <v>1050</v>
      </c>
      <c r="F2613" t="s">
        <v>13945</v>
      </c>
      <c r="G2613">
        <v>1</v>
      </c>
      <c r="H2613" t="s">
        <v>46842</v>
      </c>
      <c r="I2613" t="s">
        <v>67</v>
      </c>
      <c r="J2613" t="s">
        <v>88</v>
      </c>
      <c r="K2613">
        <v>3</v>
      </c>
      <c r="L2613" t="s">
        <v>41838</v>
      </c>
      <c r="M2613">
        <v>95000000</v>
      </c>
      <c r="N2613" t="s">
        <v>40102</v>
      </c>
      <c r="O2613" t="s">
        <v>45795</v>
      </c>
      <c r="P2613" t="s">
        <v>90</v>
      </c>
      <c r="Q2613" t="s">
        <v>39992</v>
      </c>
      <c r="R2613" t="s">
        <v>39992</v>
      </c>
      <c r="S2613" t="s">
        <v>39991</v>
      </c>
      <c r="T2613" t="s">
        <v>22507</v>
      </c>
      <c r="U2613" t="s">
        <v>22508</v>
      </c>
      <c r="V2613" t="s">
        <v>22509</v>
      </c>
      <c r="W2613">
        <v>447</v>
      </c>
      <c r="X2613">
        <v>1546239537</v>
      </c>
      <c r="Y2613" t="s">
        <v>96</v>
      </c>
      <c r="Z2613" t="s">
        <v>40103</v>
      </c>
      <c r="AA2613">
        <v>0</v>
      </c>
      <c r="AB2613" t="s">
        <v>76</v>
      </c>
      <c r="AC2613">
        <v>0</v>
      </c>
      <c r="AD2613" t="s">
        <v>76</v>
      </c>
      <c r="AE2613">
        <v>1967990</v>
      </c>
      <c r="AF2613" t="s">
        <v>40104</v>
      </c>
      <c r="AG2613">
        <v>9006735794</v>
      </c>
      <c r="AH2613" t="s">
        <v>22510</v>
      </c>
      <c r="AI2613" t="s">
        <v>1057</v>
      </c>
      <c r="AJ2613" t="s">
        <v>41304</v>
      </c>
      <c r="AK2613">
        <v>19474400</v>
      </c>
      <c r="AL2613" t="s">
        <v>22511</v>
      </c>
      <c r="AM2613">
        <v>2013</v>
      </c>
      <c r="AN2613" s="1">
        <v>41596</v>
      </c>
      <c r="AO2613" s="1">
        <v>41596</v>
      </c>
      <c r="AP2613">
        <v>6</v>
      </c>
      <c r="AQ2613" t="s">
        <v>81</v>
      </c>
      <c r="AR2613" s="4">
        <f>IF(AQ2613="M",AP2613*30.42,AP2613)</f>
        <v>182.52</v>
      </c>
      <c r="AS2613">
        <v>0</v>
      </c>
      <c r="AT2613" s="4">
        <f>AR2613+AS2613</f>
        <v>182.52</v>
      </c>
      <c r="AU2613">
        <v>2</v>
      </c>
      <c r="AV2613" s="1">
        <f>AO2613+AT2613</f>
        <v>41778.519999999997</v>
      </c>
      <c r="AW2613" s="1">
        <v>41838</v>
      </c>
      <c r="AX2613" s="2">
        <f>IF(AV2613&gt;=AW2613,1,2)</f>
        <v>2</v>
      </c>
      <c r="AY2613" s="2" t="str">
        <f>IF((AV2613+10)&gt;=AW2613,"SAVE","LATE")</f>
        <v>LATE</v>
      </c>
      <c r="AZ2613" t="s">
        <v>82</v>
      </c>
      <c r="BA2613" t="s">
        <v>1011</v>
      </c>
      <c r="BB2613">
        <v>1545838521</v>
      </c>
      <c r="BC2613">
        <v>0</v>
      </c>
      <c r="BD2613" s="9">
        <v>1545838521</v>
      </c>
      <c r="BE2613" t="s">
        <v>45796</v>
      </c>
      <c r="BF2613">
        <v>0</v>
      </c>
      <c r="BG2613" t="s">
        <v>70</v>
      </c>
      <c r="BH2613">
        <v>-1</v>
      </c>
      <c r="BI2613" t="s">
        <v>22512</v>
      </c>
      <c r="BJ2613" t="s">
        <v>22513</v>
      </c>
      <c r="BK2613">
        <v>0</v>
      </c>
      <c r="BL2613" t="s">
        <v>85</v>
      </c>
      <c r="BM2613" t="s">
        <v>22514</v>
      </c>
    </row>
    <row r="2614" spans="1:65" x14ac:dyDescent="0.25">
      <c r="A2614">
        <v>2012</v>
      </c>
      <c r="B2614" t="s">
        <v>116</v>
      </c>
      <c r="C2614" t="s">
        <v>130</v>
      </c>
      <c r="D2614" t="s">
        <v>41054</v>
      </c>
      <c r="E2614" t="s">
        <v>1050</v>
      </c>
      <c r="F2614" t="s">
        <v>13945</v>
      </c>
      <c r="G2614">
        <v>1</v>
      </c>
      <c r="H2614" t="s">
        <v>46842</v>
      </c>
      <c r="I2614" t="s">
        <v>67</v>
      </c>
      <c r="J2614" t="s">
        <v>88</v>
      </c>
      <c r="K2614">
        <v>3</v>
      </c>
      <c r="L2614" t="s">
        <v>41838</v>
      </c>
      <c r="M2614">
        <v>72000000</v>
      </c>
      <c r="N2614" t="s">
        <v>41840</v>
      </c>
      <c r="O2614" t="s">
        <v>23886</v>
      </c>
      <c r="P2614" t="s">
        <v>90</v>
      </c>
      <c r="Q2614" t="s">
        <v>39992</v>
      </c>
      <c r="R2614" t="s">
        <v>39992</v>
      </c>
      <c r="S2614" t="s">
        <v>39991</v>
      </c>
      <c r="T2614" t="s">
        <v>16992</v>
      </c>
      <c r="U2614" t="s">
        <v>23887</v>
      </c>
      <c r="V2614" t="s">
        <v>23888</v>
      </c>
      <c r="W2614">
        <v>82</v>
      </c>
      <c r="X2614">
        <v>552535103</v>
      </c>
      <c r="Y2614" t="s">
        <v>122</v>
      </c>
      <c r="Z2614" t="s">
        <v>123</v>
      </c>
      <c r="AA2614">
        <v>0</v>
      </c>
      <c r="AB2614" t="s">
        <v>76</v>
      </c>
      <c r="AC2614">
        <v>0</v>
      </c>
      <c r="AD2614" t="s">
        <v>76</v>
      </c>
      <c r="AE2614">
        <v>1371170</v>
      </c>
      <c r="AF2614" t="s">
        <v>41304</v>
      </c>
      <c r="AG2614">
        <v>79846131</v>
      </c>
      <c r="AH2614" t="s">
        <v>23889</v>
      </c>
      <c r="AI2614" t="s">
        <v>1057</v>
      </c>
      <c r="AJ2614" t="s">
        <v>41304</v>
      </c>
      <c r="AK2614">
        <v>79846131</v>
      </c>
      <c r="AL2614" t="s">
        <v>23889</v>
      </c>
      <c r="AM2614">
        <v>2013</v>
      </c>
      <c r="AN2614" s="1">
        <v>41309</v>
      </c>
      <c r="AO2614" s="1">
        <v>41309</v>
      </c>
      <c r="AP2614">
        <v>4</v>
      </c>
      <c r="AQ2614" t="s">
        <v>81</v>
      </c>
      <c r="AR2614" s="4">
        <f>IF(AQ2614="M",AP2614*30.42,AP2614)</f>
        <v>121.68</v>
      </c>
      <c r="AS2614">
        <v>0</v>
      </c>
      <c r="AT2614" s="4">
        <f>AR2614+AS2614</f>
        <v>121.68</v>
      </c>
      <c r="AU2614">
        <v>3</v>
      </c>
      <c r="AV2614" s="1">
        <f>AO2614+AT2614</f>
        <v>41430.68</v>
      </c>
      <c r="AW2614" s="1">
        <v>41521</v>
      </c>
      <c r="AX2614" s="2">
        <f>IF(AV2614&gt;=AW2614,1,2)</f>
        <v>2</v>
      </c>
      <c r="AY2614" s="2" t="str">
        <f>IF((AV2614+10)&gt;=AW2614,"SAVE","LATE")</f>
        <v>LATE</v>
      </c>
      <c r="AZ2614" t="s">
        <v>82</v>
      </c>
      <c r="BA2614" t="s">
        <v>1011</v>
      </c>
      <c r="BB2614">
        <v>552531542</v>
      </c>
      <c r="BC2614">
        <v>184194834</v>
      </c>
      <c r="BD2614" s="9">
        <v>736726376</v>
      </c>
      <c r="BE2614" t="s">
        <v>23890</v>
      </c>
      <c r="BF2614">
        <v>0</v>
      </c>
      <c r="BG2614" t="s">
        <v>70</v>
      </c>
      <c r="BH2614">
        <v>-1</v>
      </c>
      <c r="BI2614" t="s">
        <v>23889</v>
      </c>
      <c r="BJ2614" t="s">
        <v>23891</v>
      </c>
      <c r="BK2614">
        <v>0</v>
      </c>
      <c r="BL2614" t="s">
        <v>85</v>
      </c>
      <c r="BM2614" t="s">
        <v>23892</v>
      </c>
    </row>
    <row r="2615" spans="1:65" x14ac:dyDescent="0.25">
      <c r="A2615">
        <v>2012</v>
      </c>
      <c r="B2615" t="s">
        <v>116</v>
      </c>
      <c r="C2615" t="s">
        <v>130</v>
      </c>
      <c r="D2615" t="s">
        <v>41054</v>
      </c>
      <c r="E2615" t="s">
        <v>1050</v>
      </c>
      <c r="F2615" t="s">
        <v>13945</v>
      </c>
      <c r="G2615">
        <v>1</v>
      </c>
      <c r="H2615" t="s">
        <v>46842</v>
      </c>
      <c r="I2615" t="s">
        <v>67</v>
      </c>
      <c r="J2615" t="s">
        <v>88</v>
      </c>
      <c r="K2615">
        <v>3</v>
      </c>
      <c r="L2615" t="s">
        <v>41838</v>
      </c>
      <c r="M2615">
        <v>72000000</v>
      </c>
      <c r="N2615" t="s">
        <v>41840</v>
      </c>
      <c r="O2615" t="s">
        <v>23935</v>
      </c>
      <c r="P2615" t="s">
        <v>90</v>
      </c>
      <c r="Q2615" t="s">
        <v>39992</v>
      </c>
      <c r="R2615" t="s">
        <v>39992</v>
      </c>
      <c r="S2615" t="s">
        <v>39991</v>
      </c>
      <c r="T2615" t="s">
        <v>4301</v>
      </c>
      <c r="U2615" t="s">
        <v>23936</v>
      </c>
      <c r="V2615" t="s">
        <v>23937</v>
      </c>
      <c r="W2615">
        <v>83</v>
      </c>
      <c r="X2615">
        <v>518314322</v>
      </c>
      <c r="Y2615" t="s">
        <v>122</v>
      </c>
      <c r="Z2615" t="s">
        <v>123</v>
      </c>
      <c r="AA2615">
        <v>0</v>
      </c>
      <c r="AB2615" t="s">
        <v>76</v>
      </c>
      <c r="AC2615">
        <v>0</v>
      </c>
      <c r="AD2615" t="s">
        <v>76</v>
      </c>
      <c r="AE2615">
        <v>1371239</v>
      </c>
      <c r="AF2615" t="s">
        <v>40104</v>
      </c>
      <c r="AG2615">
        <v>9001567819</v>
      </c>
      <c r="AH2615" t="s">
        <v>23938</v>
      </c>
      <c r="AI2615" t="s">
        <v>1057</v>
      </c>
      <c r="AJ2615" t="s">
        <v>41304</v>
      </c>
      <c r="AK2615">
        <v>79846131</v>
      </c>
      <c r="AL2615" t="s">
        <v>23889</v>
      </c>
      <c r="AM2615">
        <v>2013</v>
      </c>
      <c r="AN2615" s="1">
        <v>41309</v>
      </c>
      <c r="AO2615" s="1">
        <v>41309</v>
      </c>
      <c r="AP2615">
        <v>3</v>
      </c>
      <c r="AQ2615" t="s">
        <v>81</v>
      </c>
      <c r="AR2615" s="4">
        <f>IF(AQ2615="M",AP2615*30.42,AP2615)</f>
        <v>91.26</v>
      </c>
      <c r="AS2615">
        <v>0</v>
      </c>
      <c r="AT2615" s="4">
        <f>AR2615+AS2615</f>
        <v>91.26</v>
      </c>
      <c r="AU2615">
        <v>5</v>
      </c>
      <c r="AV2615" s="1">
        <f>AO2615+AT2615</f>
        <v>41400.26</v>
      </c>
      <c r="AW2615" s="1">
        <v>41551</v>
      </c>
      <c r="AX2615" s="2">
        <f>IF(AV2615&gt;=AW2615,1,2)</f>
        <v>2</v>
      </c>
      <c r="AY2615" s="2" t="str">
        <f>IF((AV2615+10)&gt;=AW2615,"SAVE","LATE")</f>
        <v>LATE</v>
      </c>
      <c r="AZ2615" t="s">
        <v>82</v>
      </c>
      <c r="BA2615" t="s">
        <v>1011</v>
      </c>
      <c r="BB2615">
        <v>518310327</v>
      </c>
      <c r="BC2615">
        <v>254941571</v>
      </c>
      <c r="BD2615" s="9">
        <v>773251898</v>
      </c>
      <c r="BE2615" t="s">
        <v>23939</v>
      </c>
      <c r="BF2615">
        <v>0</v>
      </c>
      <c r="BG2615" t="s">
        <v>70</v>
      </c>
      <c r="BH2615">
        <v>-1</v>
      </c>
      <c r="BI2615" t="s">
        <v>23889</v>
      </c>
      <c r="BJ2615" t="s">
        <v>23940</v>
      </c>
      <c r="BK2615">
        <v>0</v>
      </c>
      <c r="BL2615" t="s">
        <v>85</v>
      </c>
      <c r="BM2615" t="s">
        <v>23941</v>
      </c>
    </row>
    <row r="2616" spans="1:65" x14ac:dyDescent="0.25">
      <c r="A2616">
        <v>2013</v>
      </c>
      <c r="B2616" t="s">
        <v>116</v>
      </c>
      <c r="C2616" t="s">
        <v>130</v>
      </c>
      <c r="D2616" t="s">
        <v>41058</v>
      </c>
      <c r="E2616" t="s">
        <v>82</v>
      </c>
      <c r="F2616" t="s">
        <v>23526</v>
      </c>
      <c r="G2616">
        <v>1</v>
      </c>
      <c r="H2616" t="s">
        <v>46842</v>
      </c>
      <c r="I2616" t="s">
        <v>67</v>
      </c>
      <c r="J2616" t="s">
        <v>88</v>
      </c>
      <c r="K2616">
        <v>3</v>
      </c>
      <c r="L2616" t="s">
        <v>41838</v>
      </c>
      <c r="M2616">
        <v>72000000</v>
      </c>
      <c r="N2616" t="s">
        <v>41840</v>
      </c>
      <c r="O2616" t="s">
        <v>45815</v>
      </c>
      <c r="P2616" t="s">
        <v>90</v>
      </c>
      <c r="Q2616" t="s">
        <v>23527</v>
      </c>
      <c r="R2616" t="s">
        <v>23527</v>
      </c>
      <c r="S2616" t="s">
        <v>1662</v>
      </c>
      <c r="T2616" t="s">
        <v>21170</v>
      </c>
      <c r="U2616" t="s">
        <v>23528</v>
      </c>
      <c r="V2616" t="s">
        <v>23529</v>
      </c>
      <c r="W2616">
        <v>78</v>
      </c>
      <c r="X2616">
        <v>705129957</v>
      </c>
      <c r="Y2616" t="s">
        <v>122</v>
      </c>
      <c r="Z2616" t="s">
        <v>123</v>
      </c>
      <c r="AA2616">
        <v>0</v>
      </c>
      <c r="AB2616" t="s">
        <v>76</v>
      </c>
      <c r="AC2616">
        <v>0</v>
      </c>
      <c r="AD2616" t="s">
        <v>76</v>
      </c>
      <c r="AE2616">
        <v>1750142</v>
      </c>
      <c r="AF2616" t="s">
        <v>41304</v>
      </c>
      <c r="AG2616">
        <v>74812151</v>
      </c>
      <c r="AH2616" t="s">
        <v>9844</v>
      </c>
      <c r="AI2616" t="s">
        <v>1057</v>
      </c>
      <c r="AJ2616" t="s">
        <v>41304</v>
      </c>
      <c r="AK2616">
        <v>74812151</v>
      </c>
      <c r="AL2616" t="s">
        <v>9844</v>
      </c>
      <c r="AM2616">
        <v>2013</v>
      </c>
      <c r="AN2616" s="1">
        <v>41394</v>
      </c>
      <c r="AO2616" s="1">
        <v>41421</v>
      </c>
      <c r="AP2616">
        <v>4</v>
      </c>
      <c r="AQ2616" t="s">
        <v>81</v>
      </c>
      <c r="AR2616" s="4">
        <f>IF(AQ2616="M",AP2616*30.42,AP2616)</f>
        <v>121.68</v>
      </c>
      <c r="AS2616">
        <v>0</v>
      </c>
      <c r="AT2616" s="4">
        <f>AR2616+AS2616</f>
        <v>121.68</v>
      </c>
      <c r="AU2616">
        <v>1</v>
      </c>
      <c r="AV2616" s="1">
        <f>AO2616+AT2616</f>
        <v>41542.68</v>
      </c>
      <c r="AW2616" s="1">
        <v>41574</v>
      </c>
      <c r="AX2616" s="2">
        <f>IF(AV2616&gt;=AW2616,1,2)</f>
        <v>2</v>
      </c>
      <c r="AY2616" s="2" t="str">
        <f>IF((AV2616+10)&gt;=AW2616,"SAVE","LATE")</f>
        <v>LATE</v>
      </c>
      <c r="AZ2616" t="s">
        <v>82</v>
      </c>
      <c r="BA2616" t="s">
        <v>1011</v>
      </c>
      <c r="BB2616">
        <v>705068131</v>
      </c>
      <c r="BC2616">
        <v>0</v>
      </c>
      <c r="BD2616" s="9">
        <v>705068131</v>
      </c>
      <c r="BE2616" t="s">
        <v>45816</v>
      </c>
      <c r="BF2616">
        <v>0</v>
      </c>
      <c r="BG2616" t="s">
        <v>70</v>
      </c>
      <c r="BH2616">
        <v>-1</v>
      </c>
      <c r="BI2616" t="s">
        <v>23530</v>
      </c>
      <c r="BJ2616" t="s">
        <v>45817</v>
      </c>
      <c r="BK2616">
        <v>0</v>
      </c>
      <c r="BL2616" t="s">
        <v>85</v>
      </c>
      <c r="BM2616" t="s">
        <v>23531</v>
      </c>
    </row>
    <row r="2617" spans="1:65" x14ac:dyDescent="0.25">
      <c r="A2617">
        <v>2013</v>
      </c>
      <c r="B2617" t="s">
        <v>116</v>
      </c>
      <c r="C2617" t="s">
        <v>130</v>
      </c>
      <c r="D2617" t="s">
        <v>45835</v>
      </c>
      <c r="E2617" t="s">
        <v>19390</v>
      </c>
      <c r="F2617" t="s">
        <v>19391</v>
      </c>
      <c r="G2617">
        <v>11</v>
      </c>
      <c r="H2617" t="s">
        <v>41839</v>
      </c>
      <c r="I2617" t="s">
        <v>67</v>
      </c>
      <c r="J2617" t="s">
        <v>88</v>
      </c>
      <c r="K2617">
        <v>3</v>
      </c>
      <c r="L2617" t="s">
        <v>41838</v>
      </c>
      <c r="M2617">
        <v>72000000</v>
      </c>
      <c r="N2617" t="s">
        <v>41840</v>
      </c>
      <c r="O2617" t="s">
        <v>45836</v>
      </c>
      <c r="P2617" t="s">
        <v>90</v>
      </c>
      <c r="Q2617" t="s">
        <v>45837</v>
      </c>
      <c r="R2617" t="s">
        <v>45837</v>
      </c>
      <c r="S2617" t="s">
        <v>45832</v>
      </c>
      <c r="T2617" t="s">
        <v>19392</v>
      </c>
      <c r="U2617" t="s">
        <v>19393</v>
      </c>
      <c r="V2617" t="s">
        <v>45838</v>
      </c>
      <c r="W2617" t="s">
        <v>19394</v>
      </c>
      <c r="X2617">
        <v>158589824</v>
      </c>
      <c r="Y2617" t="s">
        <v>122</v>
      </c>
      <c r="Z2617" t="s">
        <v>123</v>
      </c>
      <c r="AA2617">
        <v>0</v>
      </c>
      <c r="AB2617" t="s">
        <v>76</v>
      </c>
      <c r="AC2617">
        <v>0</v>
      </c>
      <c r="AD2617" t="s">
        <v>76</v>
      </c>
      <c r="AE2617">
        <v>1524068</v>
      </c>
      <c r="AF2617" t="s">
        <v>40104</v>
      </c>
      <c r="AG2617">
        <v>830097261</v>
      </c>
      <c r="AH2617" t="s">
        <v>19395</v>
      </c>
      <c r="AI2617" t="s">
        <v>99</v>
      </c>
      <c r="AJ2617" t="s">
        <v>41304</v>
      </c>
      <c r="AK2617">
        <v>79939974</v>
      </c>
      <c r="AL2617" t="s">
        <v>19396</v>
      </c>
      <c r="AM2617">
        <v>2013</v>
      </c>
      <c r="AN2617" s="1">
        <v>41383</v>
      </c>
      <c r="AO2617" s="1">
        <v>41387</v>
      </c>
      <c r="AP2617">
        <v>3</v>
      </c>
      <c r="AQ2617" t="s">
        <v>81</v>
      </c>
      <c r="AR2617" s="4">
        <f>IF(AQ2617="M",AP2617*30.42,AP2617)</f>
        <v>91.26</v>
      </c>
      <c r="AS2617">
        <v>0</v>
      </c>
      <c r="AT2617" s="4">
        <f>AR2617+AS2617</f>
        <v>91.26</v>
      </c>
      <c r="AU2617">
        <v>1</v>
      </c>
      <c r="AV2617" s="1">
        <f>AO2617+AT2617</f>
        <v>41478.26</v>
      </c>
      <c r="AW2617" s="1">
        <v>41509</v>
      </c>
      <c r="AX2617" s="2">
        <f>IF(AV2617&gt;=AW2617,1,2)</f>
        <v>2</v>
      </c>
      <c r="AY2617" s="2" t="str">
        <f>IF((AV2617+10)&gt;=AW2617,"SAVE","LATE")</f>
        <v>LATE</v>
      </c>
      <c r="AZ2617" t="s">
        <v>82</v>
      </c>
      <c r="BA2617" t="s">
        <v>1011</v>
      </c>
      <c r="BB2617">
        <v>152245977</v>
      </c>
      <c r="BC2617">
        <v>64411516</v>
      </c>
      <c r="BD2617" s="9">
        <v>216657493</v>
      </c>
      <c r="BE2617" t="s">
        <v>45839</v>
      </c>
      <c r="BF2617">
        <v>0</v>
      </c>
      <c r="BG2617" t="s">
        <v>70</v>
      </c>
      <c r="BH2617">
        <v>-1</v>
      </c>
      <c r="BI2617" t="s">
        <v>19395</v>
      </c>
      <c r="BJ2617">
        <v>985.88</v>
      </c>
      <c r="BK2617">
        <v>0</v>
      </c>
      <c r="BL2617" t="s">
        <v>85</v>
      </c>
      <c r="BM2617" t="s">
        <v>19397</v>
      </c>
    </row>
    <row r="2618" spans="1:65" x14ac:dyDescent="0.25">
      <c r="A2618">
        <v>2013</v>
      </c>
      <c r="B2618" t="s">
        <v>116</v>
      </c>
      <c r="C2618" t="s">
        <v>290</v>
      </c>
      <c r="D2618" t="s">
        <v>1093</v>
      </c>
      <c r="E2618" t="s">
        <v>1094</v>
      </c>
      <c r="F2618" t="s">
        <v>1095</v>
      </c>
      <c r="G2618">
        <v>1</v>
      </c>
      <c r="H2618" t="s">
        <v>46842</v>
      </c>
      <c r="I2618" t="s">
        <v>105</v>
      </c>
      <c r="J2618" t="s">
        <v>88</v>
      </c>
      <c r="K2618">
        <v>3</v>
      </c>
      <c r="L2618" t="s">
        <v>41838</v>
      </c>
      <c r="M2618">
        <v>72000000</v>
      </c>
      <c r="N2618" t="s">
        <v>41840</v>
      </c>
      <c r="O2618" t="s">
        <v>45854</v>
      </c>
      <c r="P2618" t="s">
        <v>90</v>
      </c>
      <c r="Q2618" t="s">
        <v>1097</v>
      </c>
      <c r="R2618" t="s">
        <v>1097</v>
      </c>
      <c r="S2618" t="s">
        <v>2754</v>
      </c>
      <c r="T2618" t="s">
        <v>18317</v>
      </c>
      <c r="U2618" t="s">
        <v>23867</v>
      </c>
      <c r="V2618" t="s">
        <v>23868</v>
      </c>
      <c r="W2618" t="s">
        <v>23869</v>
      </c>
      <c r="X2618">
        <v>561568218</v>
      </c>
      <c r="Y2618" t="s">
        <v>122</v>
      </c>
      <c r="Z2618" t="s">
        <v>123</v>
      </c>
      <c r="AA2618">
        <v>0</v>
      </c>
      <c r="AB2618" t="s">
        <v>76</v>
      </c>
      <c r="AC2618">
        <v>0</v>
      </c>
      <c r="AD2618" t="s">
        <v>76</v>
      </c>
      <c r="AE2618">
        <v>1907617</v>
      </c>
      <c r="AF2618" t="s">
        <v>40104</v>
      </c>
      <c r="AG2618" t="s">
        <v>23870</v>
      </c>
      <c r="AH2618" t="s">
        <v>45855</v>
      </c>
      <c r="AI2618" t="s">
        <v>1057</v>
      </c>
      <c r="AJ2618" t="s">
        <v>41304</v>
      </c>
      <c r="AK2618" t="s">
        <v>2174</v>
      </c>
      <c r="AL2618" t="s">
        <v>2175</v>
      </c>
      <c r="AM2618">
        <v>2013</v>
      </c>
      <c r="AN2618" s="1">
        <v>41556</v>
      </c>
      <c r="AO2618" s="1">
        <v>41600</v>
      </c>
      <c r="AP2618">
        <v>3</v>
      </c>
      <c r="AQ2618" t="s">
        <v>81</v>
      </c>
      <c r="AR2618" s="4">
        <f>IF(AQ2618="M",AP2618*30.42,AP2618)</f>
        <v>91.26</v>
      </c>
      <c r="AS2618">
        <v>30</v>
      </c>
      <c r="AT2618" s="4">
        <f>AR2618+AS2618</f>
        <v>121.26</v>
      </c>
      <c r="AU2618">
        <v>3</v>
      </c>
      <c r="AV2618" s="1">
        <f>AO2618+AT2618</f>
        <v>41721.26</v>
      </c>
      <c r="AW2618" s="1">
        <v>41814</v>
      </c>
      <c r="AX2618" s="2">
        <f>IF(AV2618&gt;=AW2618,1,2)</f>
        <v>2</v>
      </c>
      <c r="AY2618" s="2" t="str">
        <f>IF((AV2618+10)&gt;=AW2618,"SAVE","LATE")</f>
        <v>LATE</v>
      </c>
      <c r="AZ2618" t="s">
        <v>82</v>
      </c>
      <c r="BA2618" t="s">
        <v>1011</v>
      </c>
      <c r="BB2618">
        <v>561552372</v>
      </c>
      <c r="BC2618">
        <v>0</v>
      </c>
      <c r="BD2618" s="9">
        <v>561552372</v>
      </c>
      <c r="BE2618" t="s">
        <v>45854</v>
      </c>
      <c r="BF2618">
        <v>0</v>
      </c>
      <c r="BG2618" t="s">
        <v>70</v>
      </c>
      <c r="BH2618">
        <v>-1</v>
      </c>
      <c r="BI2618" t="s">
        <v>45856</v>
      </c>
      <c r="BJ2618" t="s">
        <v>45857</v>
      </c>
      <c r="BK2618">
        <v>0</v>
      </c>
      <c r="BL2618" t="s">
        <v>85</v>
      </c>
      <c r="BM2618" t="s">
        <v>23871</v>
      </c>
    </row>
    <row r="2619" spans="1:65" x14ac:dyDescent="0.25">
      <c r="A2619">
        <v>2013</v>
      </c>
      <c r="B2619" t="s">
        <v>64</v>
      </c>
      <c r="C2619" t="s">
        <v>65</v>
      </c>
      <c r="D2619" t="s">
        <v>40101</v>
      </c>
      <c r="E2619">
        <v>800215807</v>
      </c>
      <c r="F2619" t="s">
        <v>18455</v>
      </c>
      <c r="G2619">
        <v>11</v>
      </c>
      <c r="H2619" t="s">
        <v>41839</v>
      </c>
      <c r="I2619" t="s">
        <v>67</v>
      </c>
      <c r="J2619" t="s">
        <v>88</v>
      </c>
      <c r="K2619">
        <v>3</v>
      </c>
      <c r="L2619" t="s">
        <v>41838</v>
      </c>
      <c r="M2619">
        <v>30000000</v>
      </c>
      <c r="N2619" t="s">
        <v>41897</v>
      </c>
      <c r="O2619" t="s">
        <v>45917</v>
      </c>
      <c r="P2619" t="s">
        <v>90</v>
      </c>
      <c r="Q2619" t="s">
        <v>1097</v>
      </c>
      <c r="R2619" t="s">
        <v>1097</v>
      </c>
      <c r="S2619" t="s">
        <v>1098</v>
      </c>
      <c r="T2619" t="s">
        <v>18456</v>
      </c>
      <c r="U2619" t="s">
        <v>18457</v>
      </c>
      <c r="V2619" t="s">
        <v>18458</v>
      </c>
      <c r="W2619" t="s">
        <v>18459</v>
      </c>
      <c r="X2619">
        <v>564989531</v>
      </c>
      <c r="Y2619" t="s">
        <v>74</v>
      </c>
      <c r="Z2619" t="s">
        <v>75</v>
      </c>
      <c r="AA2619">
        <v>0</v>
      </c>
      <c r="AB2619" t="s">
        <v>76</v>
      </c>
      <c r="AC2619">
        <v>0</v>
      </c>
      <c r="AD2619" t="s">
        <v>76</v>
      </c>
      <c r="AE2619">
        <v>3994859</v>
      </c>
      <c r="AF2619" t="s">
        <v>40104</v>
      </c>
      <c r="AG2619" t="s">
        <v>18460</v>
      </c>
      <c r="AH2619" t="s">
        <v>18461</v>
      </c>
      <c r="AI2619" t="s">
        <v>1057</v>
      </c>
      <c r="AJ2619" t="s">
        <v>41304</v>
      </c>
      <c r="AK2619">
        <v>79945120</v>
      </c>
      <c r="AL2619" t="s">
        <v>40001</v>
      </c>
      <c r="AM2619">
        <v>2013</v>
      </c>
      <c r="AN2619" s="1">
        <v>41620</v>
      </c>
      <c r="AO2619" s="1">
        <v>41627</v>
      </c>
      <c r="AP2619">
        <v>12</v>
      </c>
      <c r="AQ2619" t="s">
        <v>74</v>
      </c>
      <c r="AR2619" s="4">
        <f>IF(AQ2619="M",AP2619*30.42,AP2619)</f>
        <v>12</v>
      </c>
      <c r="AS2619">
        <v>0</v>
      </c>
      <c r="AT2619" s="4">
        <f>AR2619+AS2619</f>
        <v>12</v>
      </c>
      <c r="AU2619">
        <v>4</v>
      </c>
      <c r="AV2619" s="1">
        <f>AO2619+AT2619</f>
        <v>41639</v>
      </c>
      <c r="AW2619" s="1">
        <v>41760</v>
      </c>
      <c r="AX2619" s="2">
        <f>IF(AV2619&gt;=AW2619,1,2)</f>
        <v>2</v>
      </c>
      <c r="AY2619" s="2" t="str">
        <f>IF((AV2619+10)&gt;=AW2619,"SAVE","LATE")</f>
        <v>LATE</v>
      </c>
      <c r="AZ2619">
        <v>782814</v>
      </c>
      <c r="BA2619" t="s">
        <v>1011</v>
      </c>
      <c r="BB2619">
        <v>551841525</v>
      </c>
      <c r="BC2619">
        <v>0</v>
      </c>
      <c r="BD2619" s="9">
        <v>551841525</v>
      </c>
      <c r="BE2619" t="s">
        <v>45918</v>
      </c>
      <c r="BF2619">
        <v>1</v>
      </c>
      <c r="BG2619" t="s">
        <v>17272</v>
      </c>
      <c r="BH2619">
        <v>0</v>
      </c>
      <c r="BK2619" s="1">
        <v>36580</v>
      </c>
      <c r="BL2619" t="s">
        <v>103</v>
      </c>
      <c r="BM2619" t="s">
        <v>18462</v>
      </c>
    </row>
    <row r="2620" spans="1:65" x14ac:dyDescent="0.25">
      <c r="A2620">
        <v>2014</v>
      </c>
      <c r="B2620" t="s">
        <v>116</v>
      </c>
      <c r="C2620" t="s">
        <v>357</v>
      </c>
      <c r="D2620" t="s">
        <v>47418</v>
      </c>
      <c r="E2620" t="s">
        <v>1116</v>
      </c>
      <c r="F2620" t="s">
        <v>1117</v>
      </c>
      <c r="G2620">
        <v>4</v>
      </c>
      <c r="H2620" t="s">
        <v>41311</v>
      </c>
      <c r="I2620" t="s">
        <v>67</v>
      </c>
      <c r="J2620" t="s">
        <v>88</v>
      </c>
      <c r="K2620">
        <v>2</v>
      </c>
      <c r="L2620" t="s">
        <v>41311</v>
      </c>
      <c r="M2620">
        <v>72000000</v>
      </c>
      <c r="N2620" t="s">
        <v>41840</v>
      </c>
      <c r="O2620" t="s">
        <v>45919</v>
      </c>
      <c r="P2620" t="s">
        <v>90</v>
      </c>
      <c r="Q2620" t="s">
        <v>70</v>
      </c>
      <c r="R2620" t="s">
        <v>70</v>
      </c>
      <c r="S2620" t="s">
        <v>1098</v>
      </c>
      <c r="T2620" t="s">
        <v>20217</v>
      </c>
      <c r="U2620" t="s">
        <v>20338</v>
      </c>
      <c r="V2620" t="s">
        <v>20339</v>
      </c>
      <c r="W2620" t="s">
        <v>20340</v>
      </c>
      <c r="X2620">
        <v>899423230</v>
      </c>
      <c r="Y2620" t="s">
        <v>122</v>
      </c>
      <c r="Z2620" t="s">
        <v>123</v>
      </c>
      <c r="AA2620">
        <v>0</v>
      </c>
      <c r="AB2620" t="s">
        <v>76</v>
      </c>
      <c r="AC2620">
        <v>0</v>
      </c>
      <c r="AD2620" t="s">
        <v>76</v>
      </c>
      <c r="AE2620">
        <v>3024537</v>
      </c>
      <c r="AF2620" t="s">
        <v>40104</v>
      </c>
      <c r="AG2620" t="s">
        <v>20341</v>
      </c>
      <c r="AH2620" t="s">
        <v>45920</v>
      </c>
      <c r="AI2620" t="s">
        <v>39286</v>
      </c>
      <c r="AJ2620" t="s">
        <v>41304</v>
      </c>
      <c r="AK2620" t="s">
        <v>20342</v>
      </c>
      <c r="AL2620" t="s">
        <v>41078</v>
      </c>
      <c r="AM2620">
        <v>2013</v>
      </c>
      <c r="AN2620" s="1">
        <v>41309</v>
      </c>
      <c r="AO2620" s="1">
        <v>41353</v>
      </c>
      <c r="AP2620">
        <v>8</v>
      </c>
      <c r="AQ2620" t="s">
        <v>81</v>
      </c>
      <c r="AR2620" s="4">
        <f>IF(AQ2620="M",AP2620*30.42,AP2620)</f>
        <v>243.36</v>
      </c>
      <c r="AS2620">
        <v>0</v>
      </c>
      <c r="AT2620" s="4">
        <f>AR2620+AS2620</f>
        <v>243.36</v>
      </c>
      <c r="AU2620">
        <v>6</v>
      </c>
      <c r="AV2620" s="1">
        <f>AO2620+AT2620</f>
        <v>41596.36</v>
      </c>
      <c r="AW2620" s="1">
        <v>41779</v>
      </c>
      <c r="AX2620" s="2">
        <f>IF(AV2620&gt;=AW2620,1,2)</f>
        <v>2</v>
      </c>
      <c r="AY2620" s="2" t="str">
        <f>IF((AV2620+10)&gt;=AW2620,"SAVE","LATE")</f>
        <v>LATE</v>
      </c>
      <c r="AZ2620" t="s">
        <v>82</v>
      </c>
      <c r="BA2620" t="s">
        <v>1011</v>
      </c>
      <c r="BB2620">
        <v>899423230</v>
      </c>
      <c r="BC2620">
        <v>0</v>
      </c>
      <c r="BD2620" s="9">
        <v>899423230</v>
      </c>
      <c r="BE2620" t="s">
        <v>45919</v>
      </c>
      <c r="BF2620">
        <v>0</v>
      </c>
      <c r="BG2620" t="s">
        <v>70</v>
      </c>
      <c r="BH2620">
        <v>-1</v>
      </c>
      <c r="BI2620" t="s">
        <v>70</v>
      </c>
      <c r="BJ2620" t="s">
        <v>70</v>
      </c>
      <c r="BK2620">
        <v>0</v>
      </c>
      <c r="BL2620" t="s">
        <v>85</v>
      </c>
      <c r="BM2620" t="s">
        <v>20343</v>
      </c>
    </row>
    <row r="2621" spans="1:65" x14ac:dyDescent="0.25">
      <c r="A2621">
        <v>2013</v>
      </c>
      <c r="B2621" t="s">
        <v>116</v>
      </c>
      <c r="C2621" t="s">
        <v>117</v>
      </c>
      <c r="D2621" t="s">
        <v>41075</v>
      </c>
      <c r="E2621" t="s">
        <v>82</v>
      </c>
      <c r="F2621" t="s">
        <v>6251</v>
      </c>
      <c r="G2621">
        <v>1</v>
      </c>
      <c r="H2621" t="s">
        <v>46842</v>
      </c>
      <c r="I2621" t="s">
        <v>67</v>
      </c>
      <c r="J2621" t="s">
        <v>88</v>
      </c>
      <c r="K2621">
        <v>3</v>
      </c>
      <c r="L2621" t="s">
        <v>41838</v>
      </c>
      <c r="M2621">
        <v>72000000</v>
      </c>
      <c r="N2621" t="s">
        <v>41840</v>
      </c>
      <c r="O2621" t="s">
        <v>45921</v>
      </c>
      <c r="P2621" t="s">
        <v>90</v>
      </c>
      <c r="Q2621" t="s">
        <v>1097</v>
      </c>
      <c r="R2621" t="s">
        <v>1097</v>
      </c>
      <c r="S2621" t="s">
        <v>1098</v>
      </c>
      <c r="T2621" t="s">
        <v>13824</v>
      </c>
      <c r="U2621" t="s">
        <v>20987</v>
      </c>
      <c r="V2621" t="s">
        <v>20988</v>
      </c>
      <c r="W2621" t="s">
        <v>20989</v>
      </c>
      <c r="X2621">
        <v>7999908527</v>
      </c>
      <c r="Y2621" t="s">
        <v>122</v>
      </c>
      <c r="Z2621" t="s">
        <v>123</v>
      </c>
      <c r="AA2621">
        <v>0</v>
      </c>
      <c r="AB2621" t="s">
        <v>76</v>
      </c>
      <c r="AC2621">
        <v>0</v>
      </c>
      <c r="AD2621" t="s">
        <v>76</v>
      </c>
      <c r="AE2621">
        <v>2063255</v>
      </c>
      <c r="AF2621" t="s">
        <v>40104</v>
      </c>
      <c r="AG2621" t="s">
        <v>20990</v>
      </c>
      <c r="AH2621" t="s">
        <v>20991</v>
      </c>
      <c r="AI2621" t="s">
        <v>1057</v>
      </c>
      <c r="AJ2621" t="s">
        <v>41304</v>
      </c>
      <c r="AK2621" t="s">
        <v>20992</v>
      </c>
      <c r="AL2621" t="s">
        <v>20993</v>
      </c>
      <c r="AM2621">
        <v>2013</v>
      </c>
      <c r="AN2621" s="1">
        <v>41634</v>
      </c>
      <c r="AO2621" s="1">
        <v>41634</v>
      </c>
      <c r="AP2621">
        <v>10</v>
      </c>
      <c r="AQ2621" t="s">
        <v>81</v>
      </c>
      <c r="AR2621" s="4">
        <f>IF(AQ2621="M",AP2621*30.42,AP2621)</f>
        <v>304.20000000000005</v>
      </c>
      <c r="AS2621">
        <v>0</v>
      </c>
      <c r="AT2621" s="4">
        <f>AR2621+AS2621</f>
        <v>304.20000000000005</v>
      </c>
      <c r="AU2621">
        <v>5</v>
      </c>
      <c r="AV2621" s="1">
        <f>AO2621+AT2621</f>
        <v>41938.199999999997</v>
      </c>
      <c r="AW2621" s="1">
        <v>42089</v>
      </c>
      <c r="AX2621" s="2">
        <f>IF(AV2621&gt;=AW2621,1,2)</f>
        <v>2</v>
      </c>
      <c r="AY2621" s="2" t="str">
        <f>IF((AV2621+10)&gt;=AW2621,"SAVE","LATE")</f>
        <v>LATE</v>
      </c>
      <c r="AZ2621" t="s">
        <v>82</v>
      </c>
      <c r="BA2621" t="s">
        <v>1011</v>
      </c>
      <c r="BB2621">
        <v>7999900288</v>
      </c>
      <c r="BC2621">
        <v>3778034516</v>
      </c>
      <c r="BD2621" s="9">
        <v>11777934804</v>
      </c>
      <c r="BE2621" t="s">
        <v>45921</v>
      </c>
      <c r="BF2621">
        <v>0</v>
      </c>
      <c r="BG2621" t="s">
        <v>70</v>
      </c>
      <c r="BH2621">
        <v>-1</v>
      </c>
      <c r="BI2621" t="s">
        <v>20994</v>
      </c>
      <c r="BJ2621" t="s">
        <v>20995</v>
      </c>
      <c r="BK2621">
        <v>0</v>
      </c>
      <c r="BL2621" t="s">
        <v>85</v>
      </c>
      <c r="BM2621" t="s">
        <v>20996</v>
      </c>
    </row>
    <row r="2622" spans="1:65" x14ac:dyDescent="0.25">
      <c r="A2622">
        <v>2013</v>
      </c>
      <c r="B2622" t="s">
        <v>116</v>
      </c>
      <c r="C2622" t="s">
        <v>117</v>
      </c>
      <c r="D2622" t="s">
        <v>41075</v>
      </c>
      <c r="E2622" t="s">
        <v>82</v>
      </c>
      <c r="F2622" t="s">
        <v>6251</v>
      </c>
      <c r="G2622">
        <v>1</v>
      </c>
      <c r="H2622" t="s">
        <v>46842</v>
      </c>
      <c r="I2622" t="s">
        <v>67</v>
      </c>
      <c r="J2622" t="s">
        <v>88</v>
      </c>
      <c r="K2622">
        <v>3</v>
      </c>
      <c r="L2622" t="s">
        <v>41838</v>
      </c>
      <c r="M2622">
        <v>72000000</v>
      </c>
      <c r="N2622" t="s">
        <v>41840</v>
      </c>
      <c r="O2622" t="s">
        <v>22072</v>
      </c>
      <c r="P2622" t="s">
        <v>90</v>
      </c>
      <c r="Q2622" t="s">
        <v>1097</v>
      </c>
      <c r="R2622" t="s">
        <v>1097</v>
      </c>
      <c r="S2622" t="s">
        <v>1098</v>
      </c>
      <c r="T2622" t="s">
        <v>19081</v>
      </c>
      <c r="U2622" t="s">
        <v>22073</v>
      </c>
      <c r="V2622" t="s">
        <v>22074</v>
      </c>
      <c r="W2622" t="s">
        <v>22075</v>
      </c>
      <c r="X2622">
        <v>2211988200</v>
      </c>
      <c r="Y2622" t="s">
        <v>122</v>
      </c>
      <c r="Z2622" t="s">
        <v>123</v>
      </c>
      <c r="AA2622">
        <v>0</v>
      </c>
      <c r="AB2622" t="s">
        <v>76</v>
      </c>
      <c r="AC2622">
        <v>0</v>
      </c>
      <c r="AD2622" t="s">
        <v>76</v>
      </c>
      <c r="AE2622">
        <v>2071875</v>
      </c>
      <c r="AF2622" t="s">
        <v>40104</v>
      </c>
      <c r="AG2622" t="s">
        <v>22076</v>
      </c>
      <c r="AH2622" t="s">
        <v>22077</v>
      </c>
      <c r="AI2622" t="s">
        <v>1057</v>
      </c>
      <c r="AJ2622" t="s">
        <v>41304</v>
      </c>
      <c r="AK2622">
        <v>86048318</v>
      </c>
      <c r="AL2622" t="s">
        <v>22078</v>
      </c>
      <c r="AM2622">
        <v>2013</v>
      </c>
      <c r="AN2622" s="1">
        <v>41638</v>
      </c>
      <c r="AO2622" s="1">
        <v>41638</v>
      </c>
      <c r="AP2622">
        <v>45</v>
      </c>
      <c r="AQ2622" t="s">
        <v>74</v>
      </c>
      <c r="AR2622" s="4">
        <f>IF(AQ2622="M",AP2622*30.42,AP2622)</f>
        <v>45</v>
      </c>
      <c r="AS2622">
        <v>0</v>
      </c>
      <c r="AT2622" s="4">
        <f>AR2622+AS2622</f>
        <v>45</v>
      </c>
      <c r="AU2622">
        <v>2</v>
      </c>
      <c r="AV2622" s="1">
        <f>AO2622+AT2622</f>
        <v>41683</v>
      </c>
      <c r="AW2622" s="1">
        <v>41743</v>
      </c>
      <c r="AX2622" s="2">
        <f>IF(AV2622&gt;=AW2622,1,2)</f>
        <v>2</v>
      </c>
      <c r="AY2622" s="2" t="str">
        <f>IF((AV2622+10)&gt;=AW2622,"SAVE","LATE")</f>
        <v>LATE</v>
      </c>
      <c r="AZ2622" t="s">
        <v>82</v>
      </c>
      <c r="BA2622" t="s">
        <v>1011</v>
      </c>
      <c r="BB2622">
        <v>2211943500</v>
      </c>
      <c r="BC2622">
        <v>1105965000</v>
      </c>
      <c r="BD2622" s="9">
        <v>3317908500</v>
      </c>
      <c r="BE2622" t="s">
        <v>45922</v>
      </c>
      <c r="BF2622">
        <v>0</v>
      </c>
      <c r="BG2622" t="s">
        <v>70</v>
      </c>
      <c r="BH2622">
        <v>-1</v>
      </c>
      <c r="BI2622" t="s">
        <v>22079</v>
      </c>
      <c r="BJ2622" t="s">
        <v>22080</v>
      </c>
      <c r="BK2622">
        <v>0</v>
      </c>
      <c r="BL2622" t="s">
        <v>85</v>
      </c>
      <c r="BM2622" t="s">
        <v>22081</v>
      </c>
    </row>
    <row r="2623" spans="1:65" x14ac:dyDescent="0.25">
      <c r="A2623">
        <v>2013</v>
      </c>
      <c r="B2623" t="s">
        <v>116</v>
      </c>
      <c r="C2623" t="s">
        <v>117</v>
      </c>
      <c r="D2623" t="s">
        <v>41075</v>
      </c>
      <c r="E2623" t="s">
        <v>82</v>
      </c>
      <c r="F2623" t="s">
        <v>6251</v>
      </c>
      <c r="G2623">
        <v>1</v>
      </c>
      <c r="H2623" t="s">
        <v>46842</v>
      </c>
      <c r="I2623" t="s">
        <v>105</v>
      </c>
      <c r="J2623" t="s">
        <v>88</v>
      </c>
      <c r="K2623">
        <v>3</v>
      </c>
      <c r="L2623" t="s">
        <v>41838</v>
      </c>
      <c r="M2623">
        <v>72000000</v>
      </c>
      <c r="N2623" t="s">
        <v>41840</v>
      </c>
      <c r="O2623" t="s">
        <v>47443</v>
      </c>
      <c r="P2623" t="s">
        <v>90</v>
      </c>
      <c r="Q2623" t="s">
        <v>1097</v>
      </c>
      <c r="R2623" t="s">
        <v>1097</v>
      </c>
      <c r="S2623" t="s">
        <v>1098</v>
      </c>
      <c r="T2623" t="s">
        <v>19586</v>
      </c>
      <c r="U2623" t="s">
        <v>22334</v>
      </c>
      <c r="V2623" t="s">
        <v>22335</v>
      </c>
      <c r="W2623" t="s">
        <v>22336</v>
      </c>
      <c r="X2623">
        <v>1798731376</v>
      </c>
      <c r="Y2623" t="s">
        <v>122</v>
      </c>
      <c r="Z2623" t="s">
        <v>123</v>
      </c>
      <c r="AA2623">
        <v>0</v>
      </c>
      <c r="AB2623" t="s">
        <v>76</v>
      </c>
      <c r="AC2623">
        <v>0</v>
      </c>
      <c r="AD2623" t="s">
        <v>76</v>
      </c>
      <c r="AE2623">
        <v>2095095</v>
      </c>
      <c r="AF2623" t="s">
        <v>40104</v>
      </c>
      <c r="AG2623" t="s">
        <v>22337</v>
      </c>
      <c r="AH2623" t="s">
        <v>22338</v>
      </c>
      <c r="AI2623" t="s">
        <v>1057</v>
      </c>
      <c r="AJ2623" t="s">
        <v>41304</v>
      </c>
      <c r="AK2623">
        <v>17348699</v>
      </c>
      <c r="AL2623" t="s">
        <v>1333</v>
      </c>
      <c r="AM2623">
        <v>2013</v>
      </c>
      <c r="AN2623" s="1">
        <v>41639</v>
      </c>
      <c r="AO2623" s="1">
        <v>41639</v>
      </c>
      <c r="AP2623">
        <v>2</v>
      </c>
      <c r="AQ2623" t="s">
        <v>81</v>
      </c>
      <c r="AR2623" s="4">
        <f>IF(AQ2623="M",AP2623*30.42,AP2623)</f>
        <v>60.84</v>
      </c>
      <c r="AS2623">
        <v>0</v>
      </c>
      <c r="AT2623" s="4">
        <f>AR2623+AS2623</f>
        <v>60.84</v>
      </c>
      <c r="AU2623">
        <v>2</v>
      </c>
      <c r="AV2623" s="1">
        <f>AO2623+AT2623</f>
        <v>41699.839999999997</v>
      </c>
      <c r="AW2623" s="1">
        <v>41757</v>
      </c>
      <c r="AX2623" s="2">
        <f>IF(AV2623&gt;=AW2623,1,2)</f>
        <v>2</v>
      </c>
      <c r="AY2623" s="2" t="str">
        <f>IF((AV2623+10)&gt;=AW2623,"SAVE","LATE")</f>
        <v>LATE</v>
      </c>
      <c r="AZ2623" t="s">
        <v>82</v>
      </c>
      <c r="BA2623" t="s">
        <v>1011</v>
      </c>
      <c r="BB2623">
        <v>1797815727</v>
      </c>
      <c r="BC2623">
        <v>233872509</v>
      </c>
      <c r="BD2623" s="9">
        <v>2031688236</v>
      </c>
      <c r="BE2623" t="s">
        <v>47443</v>
      </c>
      <c r="BF2623">
        <v>0</v>
      </c>
      <c r="BG2623" t="s">
        <v>70</v>
      </c>
      <c r="BH2623">
        <v>-1</v>
      </c>
      <c r="BI2623" t="s">
        <v>45923</v>
      </c>
      <c r="BJ2623" t="s">
        <v>45924</v>
      </c>
      <c r="BK2623">
        <v>0</v>
      </c>
      <c r="BL2623" t="s">
        <v>85</v>
      </c>
      <c r="BM2623" t="s">
        <v>22339</v>
      </c>
    </row>
    <row r="2624" spans="1:65" x14ac:dyDescent="0.25">
      <c r="A2624">
        <v>2013</v>
      </c>
      <c r="B2624" t="s">
        <v>64</v>
      </c>
      <c r="C2624" t="s">
        <v>65</v>
      </c>
      <c r="D2624" t="s">
        <v>45558</v>
      </c>
      <c r="E2624">
        <v>822000091</v>
      </c>
      <c r="F2624" t="s">
        <v>1571</v>
      </c>
      <c r="G2624">
        <v>1</v>
      </c>
      <c r="H2624" t="s">
        <v>46842</v>
      </c>
      <c r="I2624" t="s">
        <v>67</v>
      </c>
      <c r="J2624" t="s">
        <v>88</v>
      </c>
      <c r="K2624">
        <v>3</v>
      </c>
      <c r="L2624" t="s">
        <v>41838</v>
      </c>
      <c r="M2624">
        <v>77000000</v>
      </c>
      <c r="N2624" t="s">
        <v>481</v>
      </c>
      <c r="O2624" t="s">
        <v>22533</v>
      </c>
      <c r="P2624" t="s">
        <v>90</v>
      </c>
      <c r="Q2624" t="s">
        <v>1097</v>
      </c>
      <c r="R2624" t="s">
        <v>1097</v>
      </c>
      <c r="S2624" t="s">
        <v>1098</v>
      </c>
      <c r="T2624" s="3">
        <v>41619</v>
      </c>
      <c r="U2624" t="s">
        <v>22534</v>
      </c>
      <c r="V2624" t="s">
        <v>22535</v>
      </c>
      <c r="W2624" t="s">
        <v>22536</v>
      </c>
      <c r="X2624">
        <v>1497267596</v>
      </c>
      <c r="Y2624" t="s">
        <v>122</v>
      </c>
      <c r="Z2624" t="s">
        <v>123</v>
      </c>
      <c r="AA2624">
        <v>0</v>
      </c>
      <c r="AB2624" t="s">
        <v>76</v>
      </c>
      <c r="AC2624">
        <v>0</v>
      </c>
      <c r="AD2624" t="s">
        <v>76</v>
      </c>
      <c r="AE2624">
        <v>2050421</v>
      </c>
      <c r="AF2624" t="s">
        <v>40104</v>
      </c>
      <c r="AG2624" t="s">
        <v>22537</v>
      </c>
      <c r="AH2624" t="s">
        <v>22538</v>
      </c>
      <c r="AI2624" t="s">
        <v>1057</v>
      </c>
      <c r="AJ2624" t="s">
        <v>41304</v>
      </c>
      <c r="AK2624" t="s">
        <v>22539</v>
      </c>
      <c r="AL2624" t="s">
        <v>6693</v>
      </c>
      <c r="AM2624">
        <v>2013</v>
      </c>
      <c r="AN2624" s="1">
        <v>41632</v>
      </c>
      <c r="AO2624" s="1">
        <v>41632</v>
      </c>
      <c r="AP2624">
        <v>3</v>
      </c>
      <c r="AQ2624" t="s">
        <v>81</v>
      </c>
      <c r="AR2624" s="4">
        <f>IF(AQ2624="M",AP2624*30.42,AP2624)</f>
        <v>91.26</v>
      </c>
      <c r="AS2624">
        <v>15</v>
      </c>
      <c r="AT2624" s="4">
        <f>AR2624+AS2624</f>
        <v>106.26</v>
      </c>
      <c r="AU2624">
        <v>1</v>
      </c>
      <c r="AV2624" s="1">
        <f>AO2624+AT2624</f>
        <v>41738.26</v>
      </c>
      <c r="AW2624" s="1">
        <v>41767</v>
      </c>
      <c r="AX2624" s="2">
        <f>IF(AV2624&gt;=AW2624,1,2)</f>
        <v>2</v>
      </c>
      <c r="AY2624" s="2" t="str">
        <f>IF((AV2624+10)&gt;=AW2624,"SAVE","LATE")</f>
        <v>LATE</v>
      </c>
      <c r="AZ2624" t="s">
        <v>82</v>
      </c>
      <c r="BA2624" t="s">
        <v>1011</v>
      </c>
      <c r="BB2624">
        <v>1497218553</v>
      </c>
      <c r="BC2624">
        <v>89778298</v>
      </c>
      <c r="BD2624" s="9">
        <v>1586996851</v>
      </c>
      <c r="BE2624" t="s">
        <v>45925</v>
      </c>
      <c r="BF2624">
        <v>0</v>
      </c>
      <c r="BG2624" t="s">
        <v>70</v>
      </c>
      <c r="BH2624">
        <v>-1</v>
      </c>
      <c r="BI2624" t="s">
        <v>22540</v>
      </c>
      <c r="BJ2624" t="s">
        <v>22540</v>
      </c>
      <c r="BK2624">
        <v>0</v>
      </c>
      <c r="BL2624" t="s">
        <v>85</v>
      </c>
      <c r="BM2624" t="s">
        <v>22541</v>
      </c>
    </row>
    <row r="2625" spans="1:65" x14ac:dyDescent="0.25">
      <c r="A2625">
        <v>2013</v>
      </c>
      <c r="B2625" t="s">
        <v>116</v>
      </c>
      <c r="C2625" t="s">
        <v>117</v>
      </c>
      <c r="D2625" t="s">
        <v>41075</v>
      </c>
      <c r="E2625" t="s">
        <v>82</v>
      </c>
      <c r="F2625" t="s">
        <v>6251</v>
      </c>
      <c r="G2625">
        <v>1</v>
      </c>
      <c r="H2625" t="s">
        <v>46842</v>
      </c>
      <c r="I2625" t="s">
        <v>105</v>
      </c>
      <c r="J2625" t="s">
        <v>88</v>
      </c>
      <c r="K2625">
        <v>3</v>
      </c>
      <c r="L2625" t="s">
        <v>41838</v>
      </c>
      <c r="M2625">
        <v>72000000</v>
      </c>
      <c r="N2625" t="s">
        <v>41840</v>
      </c>
      <c r="O2625" t="s">
        <v>23181</v>
      </c>
      <c r="P2625" t="s">
        <v>90</v>
      </c>
      <c r="Q2625" t="s">
        <v>1097</v>
      </c>
      <c r="R2625" t="s">
        <v>1097</v>
      </c>
      <c r="S2625" t="s">
        <v>1098</v>
      </c>
      <c r="T2625" t="s">
        <v>21876</v>
      </c>
      <c r="U2625" t="s">
        <v>23182</v>
      </c>
      <c r="V2625" t="s">
        <v>23183</v>
      </c>
      <c r="W2625" t="s">
        <v>23184</v>
      </c>
      <c r="X2625">
        <v>908413241</v>
      </c>
      <c r="Y2625" t="s">
        <v>122</v>
      </c>
      <c r="Z2625" t="s">
        <v>123</v>
      </c>
      <c r="AA2625">
        <v>0</v>
      </c>
      <c r="AB2625" t="s">
        <v>76</v>
      </c>
      <c r="AC2625">
        <v>0</v>
      </c>
      <c r="AD2625" t="s">
        <v>76</v>
      </c>
      <c r="AE2625">
        <v>2047649</v>
      </c>
      <c r="AF2625" t="s">
        <v>40104</v>
      </c>
      <c r="AG2625" t="s">
        <v>23185</v>
      </c>
      <c r="AH2625" t="s">
        <v>23186</v>
      </c>
      <c r="AI2625" t="s">
        <v>1057</v>
      </c>
      <c r="AJ2625" t="s">
        <v>41304</v>
      </c>
      <c r="AK2625" t="s">
        <v>8607</v>
      </c>
      <c r="AL2625" t="s">
        <v>8379</v>
      </c>
      <c r="AM2625">
        <v>2013</v>
      </c>
      <c r="AN2625" s="1">
        <v>41627</v>
      </c>
      <c r="AO2625" s="1">
        <v>41627</v>
      </c>
      <c r="AP2625">
        <v>3</v>
      </c>
      <c r="AQ2625" t="s">
        <v>81</v>
      </c>
      <c r="AR2625" s="4">
        <f>IF(AQ2625="M",AP2625*30.42,AP2625)</f>
        <v>91.26</v>
      </c>
      <c r="AS2625">
        <v>0</v>
      </c>
      <c r="AT2625" s="4">
        <f>AR2625+AS2625</f>
        <v>91.26</v>
      </c>
      <c r="AU2625">
        <v>3</v>
      </c>
      <c r="AV2625" s="1">
        <f>AO2625+AT2625</f>
        <v>41718.26</v>
      </c>
      <c r="AW2625" s="1">
        <v>41809</v>
      </c>
      <c r="AX2625" s="2">
        <f>IF(AV2625&gt;=AW2625,1,2)</f>
        <v>2</v>
      </c>
      <c r="AY2625" s="2" t="str">
        <f>IF((AV2625+10)&gt;=AW2625,"SAVE","LATE")</f>
        <v>LATE</v>
      </c>
      <c r="AZ2625" t="s">
        <v>82</v>
      </c>
      <c r="BA2625" t="s">
        <v>1011</v>
      </c>
      <c r="BB2625">
        <v>908413241</v>
      </c>
      <c r="BC2625">
        <v>453785585</v>
      </c>
      <c r="BD2625" s="9">
        <v>1362198826</v>
      </c>
      <c r="BE2625" t="s">
        <v>23181</v>
      </c>
      <c r="BF2625">
        <v>0</v>
      </c>
      <c r="BG2625" t="s">
        <v>70</v>
      </c>
      <c r="BH2625">
        <v>-1</v>
      </c>
      <c r="BI2625" t="s">
        <v>23187</v>
      </c>
      <c r="BJ2625" t="s">
        <v>23188</v>
      </c>
      <c r="BK2625">
        <v>0</v>
      </c>
      <c r="BL2625" t="s">
        <v>85</v>
      </c>
      <c r="BM2625" t="s">
        <v>23189</v>
      </c>
    </row>
    <row r="2626" spans="1:65" x14ac:dyDescent="0.25">
      <c r="A2626">
        <v>2013</v>
      </c>
      <c r="B2626" t="s">
        <v>116</v>
      </c>
      <c r="C2626" t="s">
        <v>117</v>
      </c>
      <c r="D2626" t="s">
        <v>41075</v>
      </c>
      <c r="E2626" t="s">
        <v>82</v>
      </c>
      <c r="F2626" t="s">
        <v>6251</v>
      </c>
      <c r="G2626">
        <v>1</v>
      </c>
      <c r="H2626" t="s">
        <v>46842</v>
      </c>
      <c r="I2626" t="s">
        <v>67</v>
      </c>
      <c r="J2626" t="s">
        <v>88</v>
      </c>
      <c r="K2626">
        <v>3</v>
      </c>
      <c r="L2626" t="s">
        <v>41838</v>
      </c>
      <c r="M2626">
        <v>72000000</v>
      </c>
      <c r="N2626" t="s">
        <v>41840</v>
      </c>
      <c r="O2626" t="s">
        <v>24241</v>
      </c>
      <c r="P2626" t="s">
        <v>90</v>
      </c>
      <c r="Q2626" t="s">
        <v>1097</v>
      </c>
      <c r="R2626" t="s">
        <v>1097</v>
      </c>
      <c r="S2626" t="s">
        <v>1098</v>
      </c>
      <c r="T2626" t="s">
        <v>21222</v>
      </c>
      <c r="U2626" t="s">
        <v>24242</v>
      </c>
      <c r="V2626" t="s">
        <v>24243</v>
      </c>
      <c r="W2626" t="s">
        <v>24244</v>
      </c>
      <c r="X2626">
        <v>412197517</v>
      </c>
      <c r="Y2626" t="s">
        <v>122</v>
      </c>
      <c r="Z2626" t="s">
        <v>123</v>
      </c>
      <c r="AA2626">
        <v>0</v>
      </c>
      <c r="AB2626" t="s">
        <v>76</v>
      </c>
      <c r="AC2626">
        <v>0</v>
      </c>
      <c r="AD2626" t="s">
        <v>76</v>
      </c>
      <c r="AE2626">
        <v>1954156</v>
      </c>
      <c r="AF2626" t="s">
        <v>40104</v>
      </c>
      <c r="AG2626" t="s">
        <v>24245</v>
      </c>
      <c r="AH2626" t="s">
        <v>24246</v>
      </c>
      <c r="AI2626" t="s">
        <v>1057</v>
      </c>
      <c r="AJ2626" t="s">
        <v>41304</v>
      </c>
      <c r="AK2626" t="s">
        <v>24247</v>
      </c>
      <c r="AL2626" t="s">
        <v>24248</v>
      </c>
      <c r="AM2626">
        <v>2013</v>
      </c>
      <c r="AN2626" s="1">
        <v>41585</v>
      </c>
      <c r="AO2626" s="1">
        <v>41586</v>
      </c>
      <c r="AP2626">
        <v>3</v>
      </c>
      <c r="AQ2626" t="s">
        <v>81</v>
      </c>
      <c r="AR2626" s="4">
        <f>IF(AQ2626="M",AP2626*30.42,AP2626)</f>
        <v>91.26</v>
      </c>
      <c r="AS2626">
        <v>0</v>
      </c>
      <c r="AT2626" s="4">
        <f>AR2626+AS2626</f>
        <v>91.26</v>
      </c>
      <c r="AU2626">
        <v>2</v>
      </c>
      <c r="AV2626" s="1">
        <f>AO2626+AT2626</f>
        <v>41677.26</v>
      </c>
      <c r="AW2626" s="1">
        <v>41737</v>
      </c>
      <c r="AX2626" s="2">
        <f>IF(AV2626&gt;=AW2626,1,2)</f>
        <v>2</v>
      </c>
      <c r="AY2626" s="2" t="str">
        <f>IF((AV2626+10)&gt;=AW2626,"SAVE","LATE")</f>
        <v>LATE</v>
      </c>
      <c r="AZ2626" t="s">
        <v>82</v>
      </c>
      <c r="BA2626" t="s">
        <v>1011</v>
      </c>
      <c r="BB2626">
        <v>412170759</v>
      </c>
      <c r="BC2626">
        <v>191659402</v>
      </c>
      <c r="BD2626" s="9">
        <v>603830161</v>
      </c>
      <c r="BE2626" t="s">
        <v>45926</v>
      </c>
      <c r="BF2626">
        <v>0</v>
      </c>
      <c r="BG2626" t="s">
        <v>70</v>
      </c>
      <c r="BH2626">
        <v>-1</v>
      </c>
      <c r="BI2626" t="s">
        <v>24249</v>
      </c>
      <c r="BJ2626" t="s">
        <v>24250</v>
      </c>
      <c r="BK2626">
        <v>0</v>
      </c>
      <c r="BL2626" t="s">
        <v>85</v>
      </c>
      <c r="BM2626" t="s">
        <v>24251</v>
      </c>
    </row>
    <row r="2627" spans="1:65" x14ac:dyDescent="0.25">
      <c r="A2627">
        <v>2013</v>
      </c>
      <c r="B2627" t="s">
        <v>64</v>
      </c>
      <c r="C2627" t="s">
        <v>65</v>
      </c>
      <c r="D2627" t="s">
        <v>41382</v>
      </c>
      <c r="E2627" t="s">
        <v>6861</v>
      </c>
      <c r="F2627" t="s">
        <v>8303</v>
      </c>
      <c r="G2627">
        <v>12</v>
      </c>
      <c r="H2627" t="s">
        <v>41881</v>
      </c>
      <c r="I2627" t="s">
        <v>67</v>
      </c>
      <c r="J2627" t="s">
        <v>42381</v>
      </c>
      <c r="K2627">
        <v>3</v>
      </c>
      <c r="L2627" t="s">
        <v>41838</v>
      </c>
      <c r="M2627">
        <v>72000000</v>
      </c>
      <c r="N2627" t="s">
        <v>41840</v>
      </c>
      <c r="O2627" t="s">
        <v>47444</v>
      </c>
      <c r="P2627" t="s">
        <v>90</v>
      </c>
      <c r="Q2627" t="s">
        <v>70</v>
      </c>
      <c r="R2627" t="s">
        <v>70</v>
      </c>
      <c r="S2627" t="s">
        <v>1098</v>
      </c>
      <c r="T2627" s="3">
        <v>41282</v>
      </c>
      <c r="U2627" t="s">
        <v>25329</v>
      </c>
      <c r="V2627" t="s">
        <v>25330</v>
      </c>
      <c r="W2627" t="s">
        <v>25330</v>
      </c>
      <c r="X2627">
        <v>3701940000</v>
      </c>
      <c r="Y2627" t="s">
        <v>122</v>
      </c>
      <c r="Z2627" t="s">
        <v>123</v>
      </c>
      <c r="AA2627">
        <v>0</v>
      </c>
      <c r="AB2627" t="s">
        <v>76</v>
      </c>
      <c r="AC2627">
        <v>0</v>
      </c>
      <c r="AD2627" t="s">
        <v>76</v>
      </c>
      <c r="AE2627">
        <v>1728900</v>
      </c>
      <c r="AF2627" t="s">
        <v>40104</v>
      </c>
      <c r="AG2627" t="s">
        <v>25331</v>
      </c>
      <c r="AH2627" t="s">
        <v>25332</v>
      </c>
      <c r="AI2627" t="s">
        <v>39286</v>
      </c>
      <c r="AJ2627" t="s">
        <v>41304</v>
      </c>
      <c r="AK2627" t="s">
        <v>25333</v>
      </c>
      <c r="AL2627" t="s">
        <v>40002</v>
      </c>
      <c r="AM2627">
        <v>2013</v>
      </c>
      <c r="AN2627" s="1">
        <v>41459</v>
      </c>
      <c r="AO2627" s="1">
        <v>41477</v>
      </c>
      <c r="AP2627">
        <v>5</v>
      </c>
      <c r="AQ2627" t="s">
        <v>81</v>
      </c>
      <c r="AR2627" s="4">
        <f>IF(AQ2627="M",AP2627*30.42,AP2627)</f>
        <v>152.10000000000002</v>
      </c>
      <c r="AS2627">
        <v>95</v>
      </c>
      <c r="AT2627" s="4">
        <f>AR2627+AS2627</f>
        <v>247.10000000000002</v>
      </c>
      <c r="AU2627">
        <v>3</v>
      </c>
      <c r="AV2627" s="1">
        <f>AO2627+AT2627</f>
        <v>41724.1</v>
      </c>
      <c r="AW2627" s="1">
        <v>41815</v>
      </c>
      <c r="AX2627" s="2">
        <f>IF(AV2627&gt;=AW2627,1,2)</f>
        <v>2</v>
      </c>
      <c r="AY2627" s="2" t="str">
        <f>IF((AV2627+10)&gt;=AW2627,"SAVE","LATE")</f>
        <v>LATE</v>
      </c>
      <c r="AZ2627" t="s">
        <v>82</v>
      </c>
      <c r="BA2627" t="s">
        <v>1011</v>
      </c>
      <c r="BB2627">
        <v>3701940000</v>
      </c>
      <c r="BC2627">
        <v>225930842</v>
      </c>
      <c r="BD2627" s="9">
        <v>3927870842</v>
      </c>
      <c r="BE2627" t="s">
        <v>47444</v>
      </c>
      <c r="BF2627">
        <v>0</v>
      </c>
      <c r="BG2627" t="s">
        <v>70</v>
      </c>
      <c r="BH2627">
        <v>-1</v>
      </c>
      <c r="BI2627" t="s">
        <v>70</v>
      </c>
      <c r="BJ2627" t="s">
        <v>70</v>
      </c>
      <c r="BK2627">
        <v>0</v>
      </c>
      <c r="BL2627" t="s">
        <v>85</v>
      </c>
      <c r="BM2627" t="s">
        <v>25334</v>
      </c>
    </row>
    <row r="2628" spans="1:65" x14ac:dyDescent="0.25">
      <c r="A2628">
        <v>2013</v>
      </c>
      <c r="B2628" t="s">
        <v>64</v>
      </c>
      <c r="C2628" t="s">
        <v>65</v>
      </c>
      <c r="D2628" t="s">
        <v>41382</v>
      </c>
      <c r="E2628" t="s">
        <v>6861</v>
      </c>
      <c r="F2628" t="s">
        <v>25640</v>
      </c>
      <c r="G2628">
        <v>12</v>
      </c>
      <c r="H2628" t="s">
        <v>41881</v>
      </c>
      <c r="I2628" t="s">
        <v>105</v>
      </c>
      <c r="J2628" t="s">
        <v>42381</v>
      </c>
      <c r="K2628">
        <v>3</v>
      </c>
      <c r="L2628" t="s">
        <v>41838</v>
      </c>
      <c r="M2628">
        <v>72000000</v>
      </c>
      <c r="N2628" t="s">
        <v>41840</v>
      </c>
      <c r="O2628" t="s">
        <v>41730</v>
      </c>
      <c r="P2628" t="s">
        <v>90</v>
      </c>
      <c r="Q2628" t="s">
        <v>70</v>
      </c>
      <c r="R2628" t="s">
        <v>70</v>
      </c>
      <c r="S2628" t="s">
        <v>1098</v>
      </c>
      <c r="T2628" t="s">
        <v>18634</v>
      </c>
      <c r="U2628" t="s">
        <v>25641</v>
      </c>
      <c r="V2628" t="s">
        <v>25642</v>
      </c>
      <c r="W2628" t="s">
        <v>25642</v>
      </c>
      <c r="X2628">
        <v>4728481</v>
      </c>
      <c r="Y2628" t="s">
        <v>122</v>
      </c>
      <c r="Z2628" t="s">
        <v>123</v>
      </c>
      <c r="AA2628">
        <v>0</v>
      </c>
      <c r="AB2628" t="s">
        <v>76</v>
      </c>
      <c r="AC2628">
        <v>0</v>
      </c>
      <c r="AD2628" t="s">
        <v>76</v>
      </c>
      <c r="AE2628">
        <v>2002696</v>
      </c>
      <c r="AF2628" t="s">
        <v>41304</v>
      </c>
      <c r="AG2628" t="s">
        <v>25643</v>
      </c>
      <c r="AH2628" t="s">
        <v>25644</v>
      </c>
      <c r="AI2628" t="s">
        <v>1057</v>
      </c>
      <c r="AJ2628" t="s">
        <v>41304</v>
      </c>
      <c r="AK2628" t="s">
        <v>25643</v>
      </c>
      <c r="AL2628" t="s">
        <v>25644</v>
      </c>
      <c r="AM2628">
        <v>2013</v>
      </c>
      <c r="AN2628" s="1">
        <v>41562</v>
      </c>
      <c r="AO2628" s="1">
        <v>41562</v>
      </c>
      <c r="AP2628">
        <v>2</v>
      </c>
      <c r="AQ2628" t="s">
        <v>81</v>
      </c>
      <c r="AR2628" s="4">
        <f>IF(AQ2628="M",AP2628*30.42,AP2628)</f>
        <v>60.84</v>
      </c>
      <c r="AS2628">
        <v>0</v>
      </c>
      <c r="AT2628" s="4">
        <f>AR2628+AS2628</f>
        <v>60.84</v>
      </c>
      <c r="AU2628">
        <v>3</v>
      </c>
      <c r="AV2628" s="1">
        <f>AO2628+AT2628</f>
        <v>41622.839999999997</v>
      </c>
      <c r="AW2628" s="1">
        <v>41713</v>
      </c>
      <c r="AX2628" s="2">
        <f>IF(AV2628&gt;=AW2628,1,2)</f>
        <v>2</v>
      </c>
      <c r="AY2628" s="2" t="str">
        <f>IF((AV2628+10)&gt;=AW2628,"SAVE","LATE")</f>
        <v>LATE</v>
      </c>
      <c r="AZ2628" t="s">
        <v>82</v>
      </c>
      <c r="BA2628" t="s">
        <v>1011</v>
      </c>
      <c r="BB2628">
        <v>900000000</v>
      </c>
      <c r="BC2628">
        <v>0</v>
      </c>
      <c r="BD2628" s="9">
        <v>900000000</v>
      </c>
      <c r="BE2628" t="s">
        <v>45927</v>
      </c>
      <c r="BF2628">
        <v>0</v>
      </c>
      <c r="BG2628" t="s">
        <v>70</v>
      </c>
      <c r="BH2628">
        <v>-1</v>
      </c>
      <c r="BI2628" t="s">
        <v>70</v>
      </c>
      <c r="BJ2628" t="s">
        <v>70</v>
      </c>
      <c r="BK2628">
        <v>0</v>
      </c>
      <c r="BL2628" t="s">
        <v>85</v>
      </c>
      <c r="BM2628" t="s">
        <v>25645</v>
      </c>
    </row>
    <row r="2629" spans="1:65" x14ac:dyDescent="0.25">
      <c r="A2629">
        <v>2014</v>
      </c>
      <c r="B2629" t="s">
        <v>116</v>
      </c>
      <c r="C2629" t="s">
        <v>357</v>
      </c>
      <c r="D2629" t="s">
        <v>47418</v>
      </c>
      <c r="E2629" t="s">
        <v>1116</v>
      </c>
      <c r="F2629" t="s">
        <v>1117</v>
      </c>
      <c r="G2629">
        <v>4</v>
      </c>
      <c r="H2629" t="s">
        <v>41311</v>
      </c>
      <c r="I2629" t="s">
        <v>67</v>
      </c>
      <c r="J2629" t="s">
        <v>88</v>
      </c>
      <c r="K2629">
        <v>2</v>
      </c>
      <c r="L2629" t="s">
        <v>41311</v>
      </c>
      <c r="M2629">
        <v>72000000</v>
      </c>
      <c r="N2629" t="s">
        <v>41840</v>
      </c>
      <c r="O2629" t="s">
        <v>41732</v>
      </c>
      <c r="P2629" t="s">
        <v>90</v>
      </c>
      <c r="Q2629" t="s">
        <v>70</v>
      </c>
      <c r="R2629" t="s">
        <v>70</v>
      </c>
      <c r="S2629" t="s">
        <v>15232</v>
      </c>
      <c r="T2629" t="s">
        <v>20298</v>
      </c>
      <c r="U2629" t="s">
        <v>20444</v>
      </c>
      <c r="V2629" t="s">
        <v>20445</v>
      </c>
      <c r="W2629" t="s">
        <v>20446</v>
      </c>
      <c r="X2629">
        <v>130377937</v>
      </c>
      <c r="Y2629" t="s">
        <v>122</v>
      </c>
      <c r="Z2629" t="s">
        <v>123</v>
      </c>
      <c r="AA2629">
        <v>0</v>
      </c>
      <c r="AB2629" t="s">
        <v>76</v>
      </c>
      <c r="AC2629">
        <v>0</v>
      </c>
      <c r="AD2629" t="s">
        <v>76</v>
      </c>
      <c r="AE2629">
        <v>3039831</v>
      </c>
      <c r="AF2629" t="s">
        <v>40104</v>
      </c>
      <c r="AG2629" t="s">
        <v>20447</v>
      </c>
      <c r="AH2629" t="s">
        <v>20448</v>
      </c>
      <c r="AI2629" t="s">
        <v>1057</v>
      </c>
      <c r="AJ2629" t="s">
        <v>41304</v>
      </c>
      <c r="AK2629" t="s">
        <v>20449</v>
      </c>
      <c r="AL2629" t="s">
        <v>41081</v>
      </c>
      <c r="AM2629">
        <v>2013</v>
      </c>
      <c r="AN2629" s="1">
        <v>41638</v>
      </c>
      <c r="AO2629" s="1">
        <v>41666</v>
      </c>
      <c r="AP2629">
        <v>6</v>
      </c>
      <c r="AQ2629" t="s">
        <v>81</v>
      </c>
      <c r="AR2629" s="4">
        <f>IF(AQ2629="M",AP2629*30.42,AP2629)</f>
        <v>182.52</v>
      </c>
      <c r="AS2629">
        <v>0</v>
      </c>
      <c r="AT2629" s="4">
        <f>AR2629+AS2629</f>
        <v>182.52</v>
      </c>
      <c r="AU2629">
        <v>6</v>
      </c>
      <c r="AV2629" s="1">
        <f>AO2629+AT2629</f>
        <v>41848.519999999997</v>
      </c>
      <c r="AW2629" s="1">
        <v>42031</v>
      </c>
      <c r="AX2629" s="2">
        <f>IF(AV2629&gt;=AW2629,1,2)</f>
        <v>2</v>
      </c>
      <c r="AY2629" s="2" t="str">
        <f>IF((AV2629+10)&gt;=AW2629,"SAVE","LATE")</f>
        <v>LATE</v>
      </c>
      <c r="AZ2629" t="s">
        <v>82</v>
      </c>
      <c r="BA2629" t="s">
        <v>1011</v>
      </c>
      <c r="BB2629">
        <v>130360800</v>
      </c>
      <c r="BC2629">
        <v>0</v>
      </c>
      <c r="BD2629" s="9">
        <v>130360800</v>
      </c>
      <c r="BE2629" t="s">
        <v>41732</v>
      </c>
      <c r="BF2629">
        <v>0</v>
      </c>
      <c r="BG2629" t="s">
        <v>70</v>
      </c>
      <c r="BH2629">
        <v>-1</v>
      </c>
      <c r="BI2629" t="s">
        <v>70</v>
      </c>
      <c r="BJ2629" t="s">
        <v>70</v>
      </c>
      <c r="BK2629">
        <v>0</v>
      </c>
      <c r="BL2629" t="s">
        <v>85</v>
      </c>
      <c r="BM2629" t="s">
        <v>20450</v>
      </c>
    </row>
    <row r="2630" spans="1:65" x14ac:dyDescent="0.25">
      <c r="A2630">
        <v>2013</v>
      </c>
      <c r="B2630" t="s">
        <v>116</v>
      </c>
      <c r="C2630" t="s">
        <v>130</v>
      </c>
      <c r="D2630" t="s">
        <v>41085</v>
      </c>
      <c r="E2630" t="s">
        <v>11965</v>
      </c>
      <c r="F2630" t="s">
        <v>11977</v>
      </c>
      <c r="G2630">
        <v>12</v>
      </c>
      <c r="H2630" t="s">
        <v>41881</v>
      </c>
      <c r="I2630" t="s">
        <v>105</v>
      </c>
      <c r="J2630" t="s">
        <v>2752</v>
      </c>
      <c r="K2630">
        <v>3</v>
      </c>
      <c r="L2630" t="s">
        <v>41838</v>
      </c>
      <c r="M2630">
        <v>72000000</v>
      </c>
      <c r="N2630" t="s">
        <v>41840</v>
      </c>
      <c r="O2630" t="s">
        <v>45972</v>
      </c>
      <c r="P2630" t="s">
        <v>90</v>
      </c>
      <c r="Q2630" t="s">
        <v>70</v>
      </c>
      <c r="R2630" t="s">
        <v>70</v>
      </c>
      <c r="S2630" t="s">
        <v>11962</v>
      </c>
      <c r="T2630" t="s">
        <v>18590</v>
      </c>
      <c r="U2630" t="s">
        <v>26037</v>
      </c>
      <c r="V2630" t="s">
        <v>26038</v>
      </c>
      <c r="W2630" t="s">
        <v>26038</v>
      </c>
      <c r="X2630">
        <v>400000000</v>
      </c>
      <c r="Y2630" t="s">
        <v>122</v>
      </c>
      <c r="Z2630" t="s">
        <v>123</v>
      </c>
      <c r="AA2630">
        <v>0</v>
      </c>
      <c r="AB2630" t="s">
        <v>76</v>
      </c>
      <c r="AC2630">
        <v>0</v>
      </c>
      <c r="AD2630" t="s">
        <v>76</v>
      </c>
      <c r="AE2630">
        <v>1830712</v>
      </c>
      <c r="AF2630" t="s">
        <v>41304</v>
      </c>
      <c r="AG2630">
        <v>5342204</v>
      </c>
      <c r="AH2630" t="s">
        <v>26039</v>
      </c>
      <c r="AI2630" t="s">
        <v>657</v>
      </c>
      <c r="AJ2630" t="s">
        <v>41304</v>
      </c>
      <c r="AK2630">
        <v>5342204</v>
      </c>
      <c r="AL2630" t="s">
        <v>26039</v>
      </c>
      <c r="AM2630">
        <v>2013</v>
      </c>
      <c r="AN2630" s="1">
        <v>41516</v>
      </c>
      <c r="AO2630" s="1">
        <v>41516</v>
      </c>
      <c r="AP2630">
        <v>3</v>
      </c>
      <c r="AQ2630" t="s">
        <v>81</v>
      </c>
      <c r="AR2630" s="4">
        <f>IF(AQ2630="M",AP2630*30.42,AP2630)</f>
        <v>91.26</v>
      </c>
      <c r="AS2630">
        <v>0</v>
      </c>
      <c r="AT2630" s="4">
        <f>AR2630+AS2630</f>
        <v>91.26</v>
      </c>
      <c r="AU2630">
        <v>2</v>
      </c>
      <c r="AV2630" s="1">
        <f>AO2630+AT2630</f>
        <v>41607.26</v>
      </c>
      <c r="AW2630" s="1">
        <v>41669</v>
      </c>
      <c r="AX2630" s="2">
        <f>IF(AV2630&gt;=AW2630,1,2)</f>
        <v>2</v>
      </c>
      <c r="AY2630" s="2" t="str">
        <f>IF((AV2630+10)&gt;=AW2630,"SAVE","LATE")</f>
        <v>LATE</v>
      </c>
      <c r="AZ2630" t="s">
        <v>82</v>
      </c>
      <c r="BA2630" t="s">
        <v>1011</v>
      </c>
      <c r="BB2630">
        <v>400000000</v>
      </c>
      <c r="BC2630">
        <v>399999600</v>
      </c>
      <c r="BD2630" s="9">
        <v>799999600</v>
      </c>
      <c r="BE2630" t="s">
        <v>45972</v>
      </c>
      <c r="BF2630">
        <v>0</v>
      </c>
      <c r="BG2630" t="s">
        <v>70</v>
      </c>
      <c r="BH2630">
        <v>-1</v>
      </c>
      <c r="BI2630" t="s">
        <v>70</v>
      </c>
      <c r="BJ2630" t="s">
        <v>70</v>
      </c>
      <c r="BK2630">
        <v>0</v>
      </c>
      <c r="BL2630" t="s">
        <v>85</v>
      </c>
      <c r="BM2630" t="s">
        <v>26040</v>
      </c>
    </row>
    <row r="2631" spans="1:65" x14ac:dyDescent="0.25">
      <c r="A2631">
        <v>2013</v>
      </c>
      <c r="B2631" t="s">
        <v>116</v>
      </c>
      <c r="C2631" t="s">
        <v>130</v>
      </c>
      <c r="D2631" t="s">
        <v>45977</v>
      </c>
      <c r="E2631" t="s">
        <v>17173</v>
      </c>
      <c r="F2631" t="s">
        <v>17174</v>
      </c>
      <c r="G2631">
        <v>1</v>
      </c>
      <c r="H2631" t="s">
        <v>46842</v>
      </c>
      <c r="I2631" t="s">
        <v>67</v>
      </c>
      <c r="J2631" t="s">
        <v>88</v>
      </c>
      <c r="K2631">
        <v>3</v>
      </c>
      <c r="L2631" t="s">
        <v>41838</v>
      </c>
      <c r="M2631">
        <v>95000000</v>
      </c>
      <c r="N2631" t="s">
        <v>40102</v>
      </c>
      <c r="O2631" t="s">
        <v>23414</v>
      </c>
      <c r="P2631" t="s">
        <v>90</v>
      </c>
      <c r="Q2631" t="s">
        <v>45978</v>
      </c>
      <c r="R2631" t="s">
        <v>45978</v>
      </c>
      <c r="S2631" t="s">
        <v>45976</v>
      </c>
      <c r="T2631" s="3">
        <v>41314</v>
      </c>
      <c r="U2631" t="s">
        <v>23415</v>
      </c>
      <c r="V2631" t="s">
        <v>23416</v>
      </c>
      <c r="W2631" t="s">
        <v>23417</v>
      </c>
      <c r="X2631">
        <v>747659905</v>
      </c>
      <c r="Y2631" t="s">
        <v>96</v>
      </c>
      <c r="Z2631" t="s">
        <v>40103</v>
      </c>
      <c r="AA2631">
        <v>0</v>
      </c>
      <c r="AB2631" t="s">
        <v>76</v>
      </c>
      <c r="AC2631">
        <v>0</v>
      </c>
      <c r="AD2631" t="s">
        <v>76</v>
      </c>
      <c r="AE2631">
        <v>1884131</v>
      </c>
      <c r="AF2631" t="s">
        <v>40104</v>
      </c>
      <c r="AG2631" t="s">
        <v>23418</v>
      </c>
      <c r="AH2631" t="s">
        <v>23419</v>
      </c>
      <c r="AI2631" t="s">
        <v>657</v>
      </c>
      <c r="AJ2631" t="s">
        <v>41304</v>
      </c>
      <c r="AK2631" t="s">
        <v>23420</v>
      </c>
      <c r="AL2631" t="s">
        <v>17180</v>
      </c>
      <c r="AM2631">
        <v>2013</v>
      </c>
      <c r="AN2631" s="1">
        <v>41562</v>
      </c>
      <c r="AO2631" s="1">
        <v>41572</v>
      </c>
      <c r="AP2631">
        <v>5</v>
      </c>
      <c r="AQ2631" t="s">
        <v>81</v>
      </c>
      <c r="AR2631" s="4">
        <f>IF(AQ2631="M",AP2631*30.42,AP2631)</f>
        <v>152.10000000000002</v>
      </c>
      <c r="AS2631">
        <v>0</v>
      </c>
      <c r="AT2631" s="4">
        <f>AR2631+AS2631</f>
        <v>152.10000000000002</v>
      </c>
      <c r="AU2631">
        <v>2</v>
      </c>
      <c r="AV2631" s="1">
        <f>AO2631+AT2631</f>
        <v>41724.1</v>
      </c>
      <c r="AW2631" s="1">
        <v>41784</v>
      </c>
      <c r="AX2631" s="2">
        <f>IF(AV2631&gt;=AW2631,1,2)</f>
        <v>2</v>
      </c>
      <c r="AY2631" s="2" t="str">
        <f>IF((AV2631+10)&gt;=AW2631,"SAVE","LATE")</f>
        <v>LATE</v>
      </c>
      <c r="AZ2631" t="s">
        <v>82</v>
      </c>
      <c r="BA2631" t="s">
        <v>1011</v>
      </c>
      <c r="BB2631">
        <v>747057524</v>
      </c>
      <c r="BC2631">
        <v>60843217</v>
      </c>
      <c r="BD2631" s="9">
        <v>807900741</v>
      </c>
      <c r="BE2631" t="s">
        <v>23414</v>
      </c>
      <c r="BF2631">
        <v>0</v>
      </c>
      <c r="BG2631" t="s">
        <v>70</v>
      </c>
      <c r="BH2631">
        <v>-1</v>
      </c>
      <c r="BI2631" t="s">
        <v>23421</v>
      </c>
      <c r="BJ2631" t="s">
        <v>23422</v>
      </c>
      <c r="BK2631">
        <v>0</v>
      </c>
      <c r="BL2631" t="s">
        <v>85</v>
      </c>
      <c r="BM2631" t="s">
        <v>23423</v>
      </c>
    </row>
    <row r="2632" spans="1:65" x14ac:dyDescent="0.25">
      <c r="A2632">
        <v>2013</v>
      </c>
      <c r="B2632" t="s">
        <v>116</v>
      </c>
      <c r="C2632" t="s">
        <v>130</v>
      </c>
      <c r="D2632" t="s">
        <v>41091</v>
      </c>
      <c r="E2632" t="s">
        <v>17609</v>
      </c>
      <c r="F2632" t="s">
        <v>17610</v>
      </c>
      <c r="G2632">
        <v>1</v>
      </c>
      <c r="H2632" t="s">
        <v>46842</v>
      </c>
      <c r="I2632" t="s">
        <v>67</v>
      </c>
      <c r="J2632" t="s">
        <v>88</v>
      </c>
      <c r="K2632">
        <v>3</v>
      </c>
      <c r="L2632" t="s">
        <v>41838</v>
      </c>
      <c r="M2632">
        <v>95000000</v>
      </c>
      <c r="N2632" t="s">
        <v>40102</v>
      </c>
      <c r="O2632" t="s">
        <v>45990</v>
      </c>
      <c r="P2632" t="s">
        <v>90</v>
      </c>
      <c r="Q2632" t="s">
        <v>17612</v>
      </c>
      <c r="R2632" t="s">
        <v>17612</v>
      </c>
      <c r="S2632" t="s">
        <v>17613</v>
      </c>
      <c r="T2632" t="s">
        <v>21129</v>
      </c>
      <c r="U2632" t="s">
        <v>24643</v>
      </c>
      <c r="V2632" t="s">
        <v>15838</v>
      </c>
      <c r="W2632" t="s">
        <v>24644</v>
      </c>
      <c r="X2632">
        <v>235752367</v>
      </c>
      <c r="Y2632" t="s">
        <v>96</v>
      </c>
      <c r="Z2632" t="s">
        <v>40103</v>
      </c>
      <c r="AA2632">
        <v>0</v>
      </c>
      <c r="AB2632" t="s">
        <v>76</v>
      </c>
      <c r="AC2632">
        <v>0</v>
      </c>
      <c r="AD2632" t="s">
        <v>76</v>
      </c>
      <c r="AE2632">
        <v>4172996</v>
      </c>
      <c r="AF2632" t="s">
        <v>40104</v>
      </c>
      <c r="AG2632" t="s">
        <v>24645</v>
      </c>
      <c r="AH2632" t="s">
        <v>24646</v>
      </c>
      <c r="AI2632" t="s">
        <v>657</v>
      </c>
      <c r="AJ2632" t="s">
        <v>41304</v>
      </c>
      <c r="AK2632">
        <v>12987316</v>
      </c>
      <c r="AL2632" t="s">
        <v>24647</v>
      </c>
      <c r="AM2632">
        <v>2013</v>
      </c>
      <c r="AN2632" s="1">
        <v>41554</v>
      </c>
      <c r="AO2632" s="1">
        <v>41557</v>
      </c>
      <c r="AP2632">
        <v>3</v>
      </c>
      <c r="AQ2632" t="s">
        <v>81</v>
      </c>
      <c r="AR2632" s="4">
        <f>IF(AQ2632="M",AP2632*30.42,AP2632)</f>
        <v>91.26</v>
      </c>
      <c r="AS2632">
        <v>0</v>
      </c>
      <c r="AT2632" s="4">
        <f>AR2632+AS2632</f>
        <v>91.26</v>
      </c>
      <c r="AU2632">
        <v>1</v>
      </c>
      <c r="AV2632" s="1">
        <f>AO2632+AT2632</f>
        <v>41648.26</v>
      </c>
      <c r="AW2632" s="1">
        <v>41680</v>
      </c>
      <c r="AX2632" s="2">
        <f>IF(AV2632&gt;=AW2632,1,2)</f>
        <v>2</v>
      </c>
      <c r="AY2632" s="2" t="str">
        <f>IF((AV2632+10)&gt;=AW2632,"SAVE","LATE")</f>
        <v>LATE</v>
      </c>
      <c r="AZ2632" t="s">
        <v>82</v>
      </c>
      <c r="BA2632" t="s">
        <v>1011</v>
      </c>
      <c r="BB2632">
        <v>253482120</v>
      </c>
      <c r="BC2632">
        <v>15999620</v>
      </c>
      <c r="BD2632" s="9">
        <v>269481740</v>
      </c>
      <c r="BE2632" t="s">
        <v>45990</v>
      </c>
      <c r="BF2632">
        <v>0</v>
      </c>
      <c r="BG2632" t="s">
        <v>70</v>
      </c>
      <c r="BH2632">
        <v>-1</v>
      </c>
      <c r="BI2632" t="s">
        <v>24646</v>
      </c>
      <c r="BJ2632" t="s">
        <v>24648</v>
      </c>
      <c r="BK2632">
        <v>0</v>
      </c>
      <c r="BL2632" t="s">
        <v>85</v>
      </c>
      <c r="BM2632" t="s">
        <v>24649</v>
      </c>
    </row>
    <row r="2633" spans="1:65" x14ac:dyDescent="0.25">
      <c r="A2633">
        <v>2013</v>
      </c>
      <c r="B2633" t="s">
        <v>64</v>
      </c>
      <c r="C2633" t="s">
        <v>65</v>
      </c>
      <c r="D2633" t="s">
        <v>40101</v>
      </c>
      <c r="E2633">
        <v>800215807</v>
      </c>
      <c r="F2633" t="s">
        <v>280</v>
      </c>
      <c r="G2633">
        <v>1</v>
      </c>
      <c r="H2633" t="s">
        <v>46842</v>
      </c>
      <c r="I2633" t="s">
        <v>105</v>
      </c>
      <c r="J2633" t="s">
        <v>88</v>
      </c>
      <c r="K2633">
        <v>3</v>
      </c>
      <c r="L2633" t="s">
        <v>41838</v>
      </c>
      <c r="M2633">
        <v>95000000</v>
      </c>
      <c r="N2633" t="s">
        <v>40102</v>
      </c>
      <c r="O2633" t="s">
        <v>21067</v>
      </c>
      <c r="P2633" t="s">
        <v>90</v>
      </c>
      <c r="Q2633" t="s">
        <v>39286</v>
      </c>
      <c r="R2633" t="s">
        <v>39286</v>
      </c>
      <c r="S2633" t="s">
        <v>21068</v>
      </c>
      <c r="T2633" t="s">
        <v>21069</v>
      </c>
      <c r="U2633" t="s">
        <v>21070</v>
      </c>
      <c r="V2633" t="s">
        <v>21071</v>
      </c>
      <c r="W2633" t="s">
        <v>21072</v>
      </c>
      <c r="X2633">
        <v>120414000000</v>
      </c>
      <c r="Y2633" t="s">
        <v>96</v>
      </c>
      <c r="Z2633" t="s">
        <v>40103</v>
      </c>
      <c r="AA2633">
        <v>0</v>
      </c>
      <c r="AB2633" t="s">
        <v>76</v>
      </c>
      <c r="AC2633">
        <v>0</v>
      </c>
      <c r="AD2633" t="s">
        <v>76</v>
      </c>
      <c r="AE2633">
        <v>2103323</v>
      </c>
      <c r="AF2633" t="s">
        <v>40104</v>
      </c>
      <c r="AG2633" t="s">
        <v>7147</v>
      </c>
      <c r="AH2633" t="s">
        <v>2210</v>
      </c>
      <c r="AI2633" t="s">
        <v>39286</v>
      </c>
      <c r="AJ2633" t="s">
        <v>41304</v>
      </c>
      <c r="AK2633" t="s">
        <v>7148</v>
      </c>
      <c r="AL2633" t="s">
        <v>7149</v>
      </c>
      <c r="AM2633">
        <v>2013</v>
      </c>
      <c r="AN2633" s="1">
        <v>41632</v>
      </c>
      <c r="AO2633" s="1">
        <v>41656</v>
      </c>
      <c r="AP2633">
        <v>4</v>
      </c>
      <c r="AQ2633" t="s">
        <v>81</v>
      </c>
      <c r="AR2633" s="4">
        <f>IF(AQ2633="M",AP2633*30.42,AP2633)</f>
        <v>121.68</v>
      </c>
      <c r="AS2633">
        <v>0</v>
      </c>
      <c r="AT2633" s="4">
        <f>AR2633+AS2633</f>
        <v>121.68</v>
      </c>
      <c r="AU2633">
        <v>5</v>
      </c>
      <c r="AV2633" s="1">
        <f>AO2633+AT2633</f>
        <v>41777.68</v>
      </c>
      <c r="AW2633" s="1">
        <v>41929</v>
      </c>
      <c r="AX2633" s="2">
        <f>IF(AV2633&gt;=AW2633,1,2)</f>
        <v>2</v>
      </c>
      <c r="AY2633" s="2" t="str">
        <f>IF((AV2633+10)&gt;=AW2633,"SAVE","LATE")</f>
        <v>LATE</v>
      </c>
      <c r="AZ2633" t="s">
        <v>82</v>
      </c>
      <c r="BA2633" t="s">
        <v>1011</v>
      </c>
      <c r="BB2633">
        <v>7342095128</v>
      </c>
      <c r="BC2633">
        <v>2320000000</v>
      </c>
      <c r="BD2633" s="9">
        <v>9662095128</v>
      </c>
      <c r="BE2633" t="s">
        <v>21073</v>
      </c>
      <c r="BF2633">
        <v>0</v>
      </c>
      <c r="BG2633" t="s">
        <v>70</v>
      </c>
      <c r="BH2633">
        <v>-1</v>
      </c>
      <c r="BI2633" t="s">
        <v>21074</v>
      </c>
      <c r="BJ2633" t="s">
        <v>21074</v>
      </c>
      <c r="BK2633">
        <v>0</v>
      </c>
      <c r="BL2633" t="s">
        <v>85</v>
      </c>
      <c r="BM2633" t="s">
        <v>21075</v>
      </c>
    </row>
    <row r="2634" spans="1:65" x14ac:dyDescent="0.25">
      <c r="A2634">
        <v>2013</v>
      </c>
      <c r="B2634" t="s">
        <v>116</v>
      </c>
      <c r="C2634" t="s">
        <v>693</v>
      </c>
      <c r="D2634" t="s">
        <v>41095</v>
      </c>
      <c r="E2634" t="s">
        <v>2339</v>
      </c>
      <c r="F2634" t="s">
        <v>2340</v>
      </c>
      <c r="G2634">
        <v>11</v>
      </c>
      <c r="H2634" t="s">
        <v>41839</v>
      </c>
      <c r="I2634" t="s">
        <v>67</v>
      </c>
      <c r="J2634" t="s">
        <v>88</v>
      </c>
      <c r="K2634">
        <v>3</v>
      </c>
      <c r="L2634" t="s">
        <v>41838</v>
      </c>
      <c r="M2634">
        <v>95000000</v>
      </c>
      <c r="N2634" t="s">
        <v>40102</v>
      </c>
      <c r="O2634" t="s">
        <v>46006</v>
      </c>
      <c r="P2634" t="s">
        <v>90</v>
      </c>
      <c r="Q2634" t="s">
        <v>2342</v>
      </c>
      <c r="R2634" t="s">
        <v>2342</v>
      </c>
      <c r="S2634" t="s">
        <v>2343</v>
      </c>
      <c r="T2634" t="s">
        <v>18590</v>
      </c>
      <c r="U2634" t="s">
        <v>19355</v>
      </c>
      <c r="V2634" t="s">
        <v>19356</v>
      </c>
      <c r="W2634" t="s">
        <v>19357</v>
      </c>
      <c r="X2634">
        <v>154156692</v>
      </c>
      <c r="Y2634" t="s">
        <v>96</v>
      </c>
      <c r="Z2634" t="s">
        <v>40103</v>
      </c>
      <c r="AA2634">
        <v>0</v>
      </c>
      <c r="AB2634" t="s">
        <v>76</v>
      </c>
      <c r="AC2634">
        <v>0</v>
      </c>
      <c r="AD2634" t="s">
        <v>76</v>
      </c>
      <c r="AE2634">
        <v>1890996</v>
      </c>
      <c r="AF2634" t="s">
        <v>41304</v>
      </c>
      <c r="AG2634">
        <v>87104321</v>
      </c>
      <c r="AH2634" t="s">
        <v>19358</v>
      </c>
      <c r="AI2634" t="s">
        <v>657</v>
      </c>
      <c r="AJ2634" t="s">
        <v>41304</v>
      </c>
      <c r="AK2634">
        <v>87104321</v>
      </c>
      <c r="AL2634" t="s">
        <v>19358</v>
      </c>
      <c r="AM2634">
        <v>2013</v>
      </c>
      <c r="AN2634" s="1">
        <v>41565</v>
      </c>
      <c r="AO2634" s="1">
        <v>41565</v>
      </c>
      <c r="AP2634">
        <v>4</v>
      </c>
      <c r="AQ2634" t="s">
        <v>81</v>
      </c>
      <c r="AR2634" s="4">
        <f>IF(AQ2634="M",AP2634*30.42,AP2634)</f>
        <v>121.68</v>
      </c>
      <c r="AS2634">
        <v>31</v>
      </c>
      <c r="AT2634" s="4">
        <f>AR2634+AS2634</f>
        <v>152.68</v>
      </c>
      <c r="AU2634">
        <v>1</v>
      </c>
      <c r="AV2634" s="1">
        <f>AO2634+AT2634</f>
        <v>41717.68</v>
      </c>
      <c r="AW2634" s="1">
        <v>41748</v>
      </c>
      <c r="AX2634" s="2">
        <f>IF(AV2634&gt;=AW2634,1,2)</f>
        <v>2</v>
      </c>
      <c r="AY2634" s="2" t="str">
        <f>IF((AV2634+10)&gt;=AW2634,"SAVE","LATE")</f>
        <v>LATE</v>
      </c>
      <c r="AZ2634" t="s">
        <v>82</v>
      </c>
      <c r="BA2634" t="s">
        <v>1011</v>
      </c>
      <c r="BB2634">
        <v>154156692</v>
      </c>
      <c r="BC2634">
        <v>0</v>
      </c>
      <c r="BD2634" s="9">
        <v>154156692</v>
      </c>
      <c r="BE2634" t="s">
        <v>19359</v>
      </c>
      <c r="BF2634">
        <v>0</v>
      </c>
      <c r="BG2634" t="s">
        <v>70</v>
      </c>
      <c r="BH2634">
        <v>-1</v>
      </c>
      <c r="BI2634" t="s">
        <v>19360</v>
      </c>
      <c r="BJ2634" t="s">
        <v>19361</v>
      </c>
      <c r="BK2634">
        <v>0</v>
      </c>
      <c r="BL2634" t="s">
        <v>85</v>
      </c>
      <c r="BM2634" t="s">
        <v>19362</v>
      </c>
    </row>
    <row r="2635" spans="1:65" x14ac:dyDescent="0.25">
      <c r="A2635">
        <v>2012</v>
      </c>
      <c r="B2635" t="s">
        <v>116</v>
      </c>
      <c r="C2635" t="s">
        <v>693</v>
      </c>
      <c r="D2635" t="s">
        <v>41095</v>
      </c>
      <c r="E2635" t="s">
        <v>2339</v>
      </c>
      <c r="F2635" t="s">
        <v>2340</v>
      </c>
      <c r="G2635">
        <v>11</v>
      </c>
      <c r="H2635" t="s">
        <v>41839</v>
      </c>
      <c r="I2635" t="s">
        <v>67</v>
      </c>
      <c r="J2635" t="s">
        <v>88</v>
      </c>
      <c r="K2635">
        <v>3</v>
      </c>
      <c r="L2635" t="s">
        <v>41838</v>
      </c>
      <c r="M2635">
        <v>22000000</v>
      </c>
      <c r="N2635" t="s">
        <v>42068</v>
      </c>
      <c r="O2635" t="s">
        <v>46007</v>
      </c>
      <c r="P2635" t="s">
        <v>90</v>
      </c>
      <c r="Q2635" t="s">
        <v>2342</v>
      </c>
      <c r="R2635" t="s">
        <v>2342</v>
      </c>
      <c r="S2635" t="s">
        <v>2343</v>
      </c>
      <c r="T2635" t="s">
        <v>18008</v>
      </c>
      <c r="U2635" t="s">
        <v>19626</v>
      </c>
      <c r="V2635" t="s">
        <v>19627</v>
      </c>
      <c r="W2635" t="s">
        <v>19628</v>
      </c>
      <c r="X2635">
        <v>115384511</v>
      </c>
      <c r="Y2635" t="s">
        <v>1219</v>
      </c>
      <c r="Z2635" t="s">
        <v>40173</v>
      </c>
      <c r="AA2635">
        <v>0</v>
      </c>
      <c r="AB2635" t="s">
        <v>76</v>
      </c>
      <c r="AC2635">
        <v>0</v>
      </c>
      <c r="AD2635" t="s">
        <v>76</v>
      </c>
      <c r="AE2635">
        <v>1333766</v>
      </c>
      <c r="AF2635" t="s">
        <v>41304</v>
      </c>
      <c r="AG2635">
        <v>12970699</v>
      </c>
      <c r="AH2635" t="s">
        <v>19629</v>
      </c>
      <c r="AI2635" t="s">
        <v>657</v>
      </c>
      <c r="AJ2635" t="s">
        <v>41304</v>
      </c>
      <c r="AK2635">
        <v>12970699</v>
      </c>
      <c r="AL2635" t="s">
        <v>19629</v>
      </c>
      <c r="AM2635">
        <v>2013</v>
      </c>
      <c r="AN2635" s="1">
        <v>41298</v>
      </c>
      <c r="AO2635" s="1">
        <v>41298</v>
      </c>
      <c r="AP2635">
        <v>3</v>
      </c>
      <c r="AQ2635" t="s">
        <v>81</v>
      </c>
      <c r="AR2635" s="4">
        <f>IF(AQ2635="M",AP2635*30.42,AP2635)</f>
        <v>91.26</v>
      </c>
      <c r="AS2635">
        <v>0</v>
      </c>
      <c r="AT2635" s="4">
        <f>AR2635+AS2635</f>
        <v>91.26</v>
      </c>
      <c r="AU2635">
        <v>2</v>
      </c>
      <c r="AV2635" s="1">
        <f>AO2635+AT2635</f>
        <v>41389.26</v>
      </c>
      <c r="AW2635" s="1">
        <v>41449</v>
      </c>
      <c r="AX2635" s="2">
        <f>IF(AV2635&gt;=AW2635,1,2)</f>
        <v>2</v>
      </c>
      <c r="AY2635" s="2" t="str">
        <f>IF((AV2635+10)&gt;=AW2635,"SAVE","LATE")</f>
        <v>LATE</v>
      </c>
      <c r="AZ2635" t="s">
        <v>82</v>
      </c>
      <c r="BA2635" t="s">
        <v>1011</v>
      </c>
      <c r="BB2635">
        <v>115384511</v>
      </c>
      <c r="BC2635">
        <v>0</v>
      </c>
      <c r="BD2635" s="9">
        <v>115384511</v>
      </c>
      <c r="BE2635" t="s">
        <v>19630</v>
      </c>
      <c r="BF2635">
        <v>0</v>
      </c>
      <c r="BG2635" t="s">
        <v>70</v>
      </c>
      <c r="BH2635">
        <v>-1</v>
      </c>
      <c r="BI2635" t="s">
        <v>19631</v>
      </c>
      <c r="BJ2635" t="s">
        <v>19632</v>
      </c>
      <c r="BK2635">
        <v>0</v>
      </c>
      <c r="BL2635" t="s">
        <v>85</v>
      </c>
      <c r="BM2635" t="s">
        <v>19633</v>
      </c>
    </row>
    <row r="2636" spans="1:65" x14ac:dyDescent="0.25">
      <c r="A2636">
        <v>2013</v>
      </c>
      <c r="B2636" t="s">
        <v>116</v>
      </c>
      <c r="C2636" t="s">
        <v>693</v>
      </c>
      <c r="D2636" t="s">
        <v>41095</v>
      </c>
      <c r="E2636" t="s">
        <v>2339</v>
      </c>
      <c r="F2636" t="s">
        <v>2340</v>
      </c>
      <c r="G2636">
        <v>1</v>
      </c>
      <c r="H2636" t="s">
        <v>46842</v>
      </c>
      <c r="I2636" t="s">
        <v>67</v>
      </c>
      <c r="J2636" t="s">
        <v>88</v>
      </c>
      <c r="K2636">
        <v>3</v>
      </c>
      <c r="L2636" t="s">
        <v>41838</v>
      </c>
      <c r="M2636">
        <v>95000000</v>
      </c>
      <c r="N2636" t="s">
        <v>40102</v>
      </c>
      <c r="O2636" t="s">
        <v>46008</v>
      </c>
      <c r="P2636" t="s">
        <v>90</v>
      </c>
      <c r="Q2636" t="s">
        <v>2342</v>
      </c>
      <c r="R2636" t="s">
        <v>2342</v>
      </c>
      <c r="S2636" t="s">
        <v>2343</v>
      </c>
      <c r="T2636" s="3">
        <v>41402</v>
      </c>
      <c r="U2636" t="s">
        <v>22983</v>
      </c>
      <c r="V2636" t="s">
        <v>22064</v>
      </c>
      <c r="W2636" t="s">
        <v>22984</v>
      </c>
      <c r="X2636">
        <v>1012932865</v>
      </c>
      <c r="Y2636" t="s">
        <v>96</v>
      </c>
      <c r="Z2636" t="s">
        <v>40103</v>
      </c>
      <c r="AA2636">
        <v>0</v>
      </c>
      <c r="AB2636" t="s">
        <v>76</v>
      </c>
      <c r="AC2636">
        <v>0</v>
      </c>
      <c r="AD2636" t="s">
        <v>76</v>
      </c>
      <c r="AE2636">
        <v>1803854</v>
      </c>
      <c r="AF2636" t="s">
        <v>41304</v>
      </c>
      <c r="AG2636">
        <v>13017726</v>
      </c>
      <c r="AH2636" t="s">
        <v>22985</v>
      </c>
      <c r="AI2636" t="s">
        <v>657</v>
      </c>
      <c r="AJ2636" t="s">
        <v>41304</v>
      </c>
      <c r="AK2636">
        <v>13017726</v>
      </c>
      <c r="AL2636" t="s">
        <v>22985</v>
      </c>
      <c r="AM2636">
        <v>2013</v>
      </c>
      <c r="AN2636" s="1">
        <v>41522</v>
      </c>
      <c r="AO2636" s="1">
        <v>41522</v>
      </c>
      <c r="AP2636">
        <v>6</v>
      </c>
      <c r="AQ2636" t="s">
        <v>81</v>
      </c>
      <c r="AR2636" s="4">
        <f>IF(AQ2636="M",AP2636*30.42,AP2636)</f>
        <v>182.52</v>
      </c>
      <c r="AS2636">
        <v>0</v>
      </c>
      <c r="AT2636" s="4">
        <f>AR2636+AS2636</f>
        <v>182.52</v>
      </c>
      <c r="AU2636">
        <v>3</v>
      </c>
      <c r="AV2636" s="1">
        <f>AO2636+AT2636</f>
        <v>41704.519999999997</v>
      </c>
      <c r="AW2636" s="1">
        <v>41795</v>
      </c>
      <c r="AX2636" s="2">
        <f>IF(AV2636&gt;=AW2636,1,2)</f>
        <v>2</v>
      </c>
      <c r="AY2636" s="2" t="str">
        <f>IF((AV2636+10)&gt;=AW2636,"SAVE","LATE")</f>
        <v>LATE</v>
      </c>
      <c r="AZ2636" t="s">
        <v>82</v>
      </c>
      <c r="BA2636" t="s">
        <v>1011</v>
      </c>
      <c r="BB2636">
        <v>1012791536</v>
      </c>
      <c r="BC2636">
        <v>0</v>
      </c>
      <c r="BD2636" s="9">
        <v>1012791536</v>
      </c>
      <c r="BE2636" t="s">
        <v>22986</v>
      </c>
      <c r="BF2636">
        <v>0</v>
      </c>
      <c r="BG2636" t="s">
        <v>70</v>
      </c>
      <c r="BH2636">
        <v>-1</v>
      </c>
      <c r="BI2636" t="s">
        <v>22987</v>
      </c>
      <c r="BJ2636" t="s">
        <v>22988</v>
      </c>
      <c r="BK2636">
        <v>0</v>
      </c>
      <c r="BL2636" t="s">
        <v>85</v>
      </c>
      <c r="BM2636" t="s">
        <v>22989</v>
      </c>
    </row>
    <row r="2637" spans="1:65" x14ac:dyDescent="0.25">
      <c r="A2637">
        <v>2013</v>
      </c>
      <c r="B2637" t="s">
        <v>116</v>
      </c>
      <c r="C2637" t="s">
        <v>693</v>
      </c>
      <c r="D2637" t="s">
        <v>41095</v>
      </c>
      <c r="E2637" t="s">
        <v>2339</v>
      </c>
      <c r="F2637" t="s">
        <v>2340</v>
      </c>
      <c r="G2637">
        <v>1</v>
      </c>
      <c r="H2637" t="s">
        <v>46842</v>
      </c>
      <c r="I2637" t="s">
        <v>67</v>
      </c>
      <c r="J2637" t="s">
        <v>88</v>
      </c>
      <c r="K2637">
        <v>3</v>
      </c>
      <c r="L2637" t="s">
        <v>41838</v>
      </c>
      <c r="M2637">
        <v>95000000</v>
      </c>
      <c r="N2637" t="s">
        <v>40102</v>
      </c>
      <c r="O2637" t="s">
        <v>46009</v>
      </c>
      <c r="P2637" t="s">
        <v>90</v>
      </c>
      <c r="Q2637" t="s">
        <v>2342</v>
      </c>
      <c r="R2637" t="s">
        <v>2342</v>
      </c>
      <c r="S2637" t="s">
        <v>2343</v>
      </c>
      <c r="T2637" t="s">
        <v>14348</v>
      </c>
      <c r="U2637" t="s">
        <v>24477</v>
      </c>
      <c r="V2637" t="s">
        <v>22928</v>
      </c>
      <c r="W2637" t="s">
        <v>24478</v>
      </c>
      <c r="X2637">
        <v>315557693</v>
      </c>
      <c r="Y2637" t="s">
        <v>96</v>
      </c>
      <c r="Z2637" t="s">
        <v>40103</v>
      </c>
      <c r="AA2637">
        <v>0</v>
      </c>
      <c r="AB2637" t="s">
        <v>76</v>
      </c>
      <c r="AC2637">
        <v>0</v>
      </c>
      <c r="AD2637" t="s">
        <v>76</v>
      </c>
      <c r="AE2637">
        <v>1593031</v>
      </c>
      <c r="AF2637" t="s">
        <v>41304</v>
      </c>
      <c r="AG2637">
        <v>1810035</v>
      </c>
      <c r="AH2637" t="s">
        <v>24479</v>
      </c>
      <c r="AI2637" t="s">
        <v>657</v>
      </c>
      <c r="AJ2637" t="s">
        <v>41304</v>
      </c>
      <c r="AK2637">
        <v>1810035</v>
      </c>
      <c r="AL2637" t="s">
        <v>11728</v>
      </c>
      <c r="AM2637">
        <v>2013</v>
      </c>
      <c r="AN2637" s="1">
        <v>41422</v>
      </c>
      <c r="AO2637" s="1">
        <v>41422</v>
      </c>
      <c r="AP2637">
        <v>4</v>
      </c>
      <c r="AQ2637" t="s">
        <v>81</v>
      </c>
      <c r="AR2637" s="4">
        <f>IF(AQ2637="M",AP2637*30.42,AP2637)</f>
        <v>121.68</v>
      </c>
      <c r="AS2637">
        <v>0</v>
      </c>
      <c r="AT2637" s="4">
        <f>AR2637+AS2637</f>
        <v>121.68</v>
      </c>
      <c r="AU2637">
        <v>6</v>
      </c>
      <c r="AV2637" s="1">
        <f>AO2637+AT2637</f>
        <v>41543.68</v>
      </c>
      <c r="AW2637" s="1">
        <v>41726</v>
      </c>
      <c r="AX2637" s="2">
        <f>IF(AV2637&gt;=AW2637,1,2)</f>
        <v>2</v>
      </c>
      <c r="AY2637" s="2" t="str">
        <f>IF((AV2637+10)&gt;=AW2637,"SAVE","LATE")</f>
        <v>LATE</v>
      </c>
      <c r="AZ2637" t="s">
        <v>82</v>
      </c>
      <c r="BA2637" t="s">
        <v>1011</v>
      </c>
      <c r="BB2637">
        <v>315555392</v>
      </c>
      <c r="BC2637">
        <v>144896785</v>
      </c>
      <c r="BD2637" s="9">
        <v>460452177</v>
      </c>
      <c r="BE2637" t="s">
        <v>46009</v>
      </c>
      <c r="BF2637">
        <v>0</v>
      </c>
      <c r="BG2637" t="s">
        <v>70</v>
      </c>
      <c r="BH2637">
        <v>-1</v>
      </c>
      <c r="BI2637" t="s">
        <v>24480</v>
      </c>
      <c r="BJ2637" t="s">
        <v>24481</v>
      </c>
      <c r="BK2637">
        <v>0</v>
      </c>
      <c r="BL2637" t="s">
        <v>85</v>
      </c>
      <c r="BM2637" t="s">
        <v>24482</v>
      </c>
    </row>
    <row r="2638" spans="1:65" x14ac:dyDescent="0.25">
      <c r="A2638">
        <v>2014</v>
      </c>
      <c r="B2638" t="s">
        <v>64</v>
      </c>
      <c r="C2638" t="s">
        <v>290</v>
      </c>
      <c r="D2638" t="s">
        <v>22318</v>
      </c>
      <c r="E2638">
        <v>900523392</v>
      </c>
      <c r="F2638" t="s">
        <v>22319</v>
      </c>
      <c r="G2638">
        <v>12</v>
      </c>
      <c r="H2638" t="s">
        <v>41881</v>
      </c>
      <c r="I2638" t="s">
        <v>67</v>
      </c>
      <c r="J2638" t="s">
        <v>68</v>
      </c>
      <c r="K2638">
        <v>3</v>
      </c>
      <c r="L2638" t="s">
        <v>41838</v>
      </c>
      <c r="M2638">
        <v>72000000</v>
      </c>
      <c r="N2638" t="s">
        <v>41840</v>
      </c>
      <c r="O2638" t="s">
        <v>25741</v>
      </c>
      <c r="P2638" t="s">
        <v>90</v>
      </c>
      <c r="Q2638" t="s">
        <v>70</v>
      </c>
      <c r="R2638" t="s">
        <v>70</v>
      </c>
      <c r="S2638" t="s">
        <v>2343</v>
      </c>
      <c r="T2638" s="3">
        <v>41946</v>
      </c>
      <c r="U2638" t="s">
        <v>25742</v>
      </c>
      <c r="V2638" t="s">
        <v>25743</v>
      </c>
      <c r="W2638" t="s">
        <v>25743</v>
      </c>
      <c r="X2638">
        <v>711063760</v>
      </c>
      <c r="Y2638" t="s">
        <v>122</v>
      </c>
      <c r="Z2638" t="s">
        <v>123</v>
      </c>
      <c r="AA2638">
        <v>0</v>
      </c>
      <c r="AB2638" t="s">
        <v>76</v>
      </c>
      <c r="AC2638">
        <v>0</v>
      </c>
      <c r="AD2638" t="s">
        <v>76</v>
      </c>
      <c r="AE2638">
        <v>2347146</v>
      </c>
      <c r="AF2638" t="s">
        <v>40104</v>
      </c>
      <c r="AG2638" t="s">
        <v>25744</v>
      </c>
      <c r="AH2638" t="s">
        <v>25745</v>
      </c>
      <c r="AI2638" t="s">
        <v>39286</v>
      </c>
      <c r="AJ2638" t="s">
        <v>41304</v>
      </c>
      <c r="AK2638" t="s">
        <v>25746</v>
      </c>
      <c r="AL2638" t="s">
        <v>25747</v>
      </c>
      <c r="AM2638">
        <v>2013</v>
      </c>
      <c r="AN2638" s="1">
        <v>41443</v>
      </c>
      <c r="AO2638" s="1">
        <v>41822</v>
      </c>
      <c r="AP2638">
        <v>6</v>
      </c>
      <c r="AQ2638" t="s">
        <v>81</v>
      </c>
      <c r="AR2638" s="4">
        <f>IF(AQ2638="M",AP2638*30.42,AP2638)</f>
        <v>182.52</v>
      </c>
      <c r="AS2638">
        <v>34</v>
      </c>
      <c r="AT2638" s="4">
        <f>AR2638+AS2638</f>
        <v>216.52</v>
      </c>
      <c r="AU2638">
        <v>2</v>
      </c>
      <c r="AV2638" s="1">
        <f>AO2638+AT2638</f>
        <v>42038.52</v>
      </c>
      <c r="AW2638" s="1">
        <v>42100</v>
      </c>
      <c r="AX2638" s="2">
        <f>IF(AV2638&gt;=AW2638,1,2)</f>
        <v>2</v>
      </c>
      <c r="AY2638" s="2" t="str">
        <f>IF((AV2638+10)&gt;=AW2638,"SAVE","LATE")</f>
        <v>LATE</v>
      </c>
      <c r="AZ2638" t="s">
        <v>82</v>
      </c>
      <c r="BA2638" t="s">
        <v>1011</v>
      </c>
      <c r="BB2638">
        <v>711063760</v>
      </c>
      <c r="BC2638">
        <v>351787766</v>
      </c>
      <c r="BD2638" s="9">
        <v>1062851526</v>
      </c>
      <c r="BE2638" t="s">
        <v>25741</v>
      </c>
      <c r="BF2638">
        <v>0</v>
      </c>
      <c r="BG2638" t="s">
        <v>70</v>
      </c>
      <c r="BH2638">
        <v>-1</v>
      </c>
      <c r="BI2638" t="s">
        <v>70</v>
      </c>
      <c r="BJ2638" t="s">
        <v>70</v>
      </c>
      <c r="BK2638">
        <v>0</v>
      </c>
      <c r="BL2638" t="s">
        <v>85</v>
      </c>
      <c r="BM2638" t="s">
        <v>25748</v>
      </c>
    </row>
    <row r="2639" spans="1:65" x14ac:dyDescent="0.25">
      <c r="A2639">
        <v>2013</v>
      </c>
      <c r="B2639" t="s">
        <v>64</v>
      </c>
      <c r="C2639" t="s">
        <v>264</v>
      </c>
      <c r="D2639" t="s">
        <v>45955</v>
      </c>
      <c r="E2639" t="s">
        <v>9312</v>
      </c>
      <c r="F2639" t="s">
        <v>9313</v>
      </c>
      <c r="G2639">
        <v>12</v>
      </c>
      <c r="H2639" t="s">
        <v>41881</v>
      </c>
      <c r="I2639" t="s">
        <v>105</v>
      </c>
      <c r="J2639" t="s">
        <v>68</v>
      </c>
      <c r="K2639">
        <v>3</v>
      </c>
      <c r="L2639" t="s">
        <v>41838</v>
      </c>
      <c r="M2639">
        <v>77000000</v>
      </c>
      <c r="N2639" t="s">
        <v>481</v>
      </c>
      <c r="O2639" t="s">
        <v>26246</v>
      </c>
      <c r="P2639" t="s">
        <v>90</v>
      </c>
      <c r="Q2639" t="s">
        <v>70</v>
      </c>
      <c r="R2639" t="s">
        <v>70</v>
      </c>
      <c r="S2639" t="s">
        <v>26247</v>
      </c>
      <c r="T2639" t="s">
        <v>19722</v>
      </c>
      <c r="U2639" t="s">
        <v>26248</v>
      </c>
      <c r="V2639" t="s">
        <v>26249</v>
      </c>
      <c r="W2639" t="s">
        <v>26249</v>
      </c>
      <c r="X2639">
        <v>231105161</v>
      </c>
      <c r="Y2639" t="s">
        <v>122</v>
      </c>
      <c r="Z2639" t="s">
        <v>123</v>
      </c>
      <c r="AA2639">
        <v>0</v>
      </c>
      <c r="AB2639" t="s">
        <v>76</v>
      </c>
      <c r="AC2639">
        <v>0</v>
      </c>
      <c r="AD2639" t="s">
        <v>76</v>
      </c>
      <c r="AE2639">
        <v>1987122</v>
      </c>
      <c r="AF2639" t="s">
        <v>40104</v>
      </c>
      <c r="AG2639" t="s">
        <v>26250</v>
      </c>
      <c r="AH2639" t="s">
        <v>26251</v>
      </c>
      <c r="AI2639" t="s">
        <v>657</v>
      </c>
      <c r="AJ2639" t="s">
        <v>41304</v>
      </c>
      <c r="AK2639">
        <v>98400692</v>
      </c>
      <c r="AL2639" t="s">
        <v>26252</v>
      </c>
      <c r="AM2639">
        <v>2013</v>
      </c>
      <c r="AN2639" s="1">
        <v>41586</v>
      </c>
      <c r="AO2639" s="1">
        <v>41604</v>
      </c>
      <c r="AP2639">
        <v>8</v>
      </c>
      <c r="AQ2639" t="s">
        <v>81</v>
      </c>
      <c r="AR2639" s="4">
        <f>IF(AQ2639="M",AP2639*30.42,AP2639)</f>
        <v>243.36</v>
      </c>
      <c r="AS2639">
        <v>383</v>
      </c>
      <c r="AT2639" s="4">
        <f>AR2639+AS2639</f>
        <v>626.36</v>
      </c>
      <c r="AU2639">
        <v>2</v>
      </c>
      <c r="AV2639" s="1">
        <f>AO2639+AT2639</f>
        <v>42230.36</v>
      </c>
      <c r="AW2639" s="1">
        <v>42290</v>
      </c>
      <c r="AX2639" s="2">
        <f>IF(AV2639&gt;=AW2639,1,2)</f>
        <v>2</v>
      </c>
      <c r="AY2639" s="2" t="str">
        <f>IF((AV2639+10)&gt;=AW2639,"SAVE","LATE")</f>
        <v>LATE</v>
      </c>
      <c r="AZ2639" t="s">
        <v>82</v>
      </c>
      <c r="BA2639" t="s">
        <v>1011</v>
      </c>
      <c r="BB2639">
        <v>231105161</v>
      </c>
      <c r="BC2639">
        <v>0</v>
      </c>
      <c r="BD2639" s="9">
        <v>231105161</v>
      </c>
      <c r="BE2639" t="s">
        <v>26246</v>
      </c>
      <c r="BF2639">
        <v>0</v>
      </c>
      <c r="BG2639" t="s">
        <v>70</v>
      </c>
      <c r="BH2639">
        <v>-1</v>
      </c>
      <c r="BI2639" t="s">
        <v>70</v>
      </c>
      <c r="BJ2639" t="s">
        <v>70</v>
      </c>
      <c r="BK2639">
        <v>0</v>
      </c>
      <c r="BL2639" t="s">
        <v>85</v>
      </c>
      <c r="BM2639" t="s">
        <v>26253</v>
      </c>
    </row>
    <row r="2640" spans="1:65" x14ac:dyDescent="0.25">
      <c r="A2640">
        <v>2013</v>
      </c>
      <c r="B2640" t="s">
        <v>116</v>
      </c>
      <c r="C2640" t="s">
        <v>130</v>
      </c>
      <c r="D2640" t="s">
        <v>41100</v>
      </c>
      <c r="E2640" t="s">
        <v>21506</v>
      </c>
      <c r="F2640" t="s">
        <v>21507</v>
      </c>
      <c r="G2640">
        <v>1</v>
      </c>
      <c r="H2640" t="s">
        <v>46842</v>
      </c>
      <c r="I2640" t="s">
        <v>105</v>
      </c>
      <c r="J2640" t="s">
        <v>88</v>
      </c>
      <c r="K2640">
        <v>3</v>
      </c>
      <c r="L2640" t="s">
        <v>41838</v>
      </c>
      <c r="M2640">
        <v>30000000</v>
      </c>
      <c r="N2640" t="s">
        <v>41897</v>
      </c>
      <c r="O2640" t="s">
        <v>21508</v>
      </c>
      <c r="P2640" t="s">
        <v>90</v>
      </c>
      <c r="Q2640" t="s">
        <v>21509</v>
      </c>
      <c r="R2640" t="s">
        <v>21509</v>
      </c>
      <c r="S2640" t="s">
        <v>10568</v>
      </c>
      <c r="T2640" s="3">
        <v>41397</v>
      </c>
      <c r="U2640" t="s">
        <v>21510</v>
      </c>
      <c r="V2640" t="s">
        <v>21511</v>
      </c>
      <c r="W2640" t="s">
        <v>21511</v>
      </c>
      <c r="X2640">
        <v>3636363637</v>
      </c>
      <c r="Y2640" t="s">
        <v>74</v>
      </c>
      <c r="Z2640" t="s">
        <v>75</v>
      </c>
      <c r="AA2640">
        <v>0</v>
      </c>
      <c r="AB2640" t="s">
        <v>76</v>
      </c>
      <c r="AC2640">
        <v>0</v>
      </c>
      <c r="AD2640" t="s">
        <v>76</v>
      </c>
      <c r="AE2640">
        <v>1611687</v>
      </c>
      <c r="AF2640" t="s">
        <v>40104</v>
      </c>
      <c r="AG2640">
        <v>9006233827</v>
      </c>
      <c r="AH2640" t="s">
        <v>21512</v>
      </c>
      <c r="AI2640" t="s">
        <v>657</v>
      </c>
      <c r="AJ2640" t="s">
        <v>41304</v>
      </c>
      <c r="AK2640" t="s">
        <v>21513</v>
      </c>
      <c r="AL2640" t="s">
        <v>21514</v>
      </c>
      <c r="AM2640">
        <v>2013</v>
      </c>
      <c r="AN2640" s="1">
        <v>41430</v>
      </c>
      <c r="AO2640" s="1">
        <v>41453</v>
      </c>
      <c r="AP2640">
        <v>7</v>
      </c>
      <c r="AQ2640" t="s">
        <v>81</v>
      </c>
      <c r="AR2640" s="4">
        <f>IF(AQ2640="M",AP2640*30.42,AP2640)</f>
        <v>212.94</v>
      </c>
      <c r="AS2640">
        <v>0</v>
      </c>
      <c r="AT2640" s="4">
        <f>AR2640+AS2640</f>
        <v>212.94</v>
      </c>
      <c r="AU2640">
        <v>2</v>
      </c>
      <c r="AV2640" s="1">
        <f>AO2640+AT2640</f>
        <v>41665.94</v>
      </c>
      <c r="AW2640" s="1">
        <v>41726</v>
      </c>
      <c r="AX2640" s="2">
        <f>IF(AV2640&gt;=AW2640,1,2)</f>
        <v>2</v>
      </c>
      <c r="AY2640" s="2" t="str">
        <f>IF((AV2640+10)&gt;=AW2640,"SAVE","LATE")</f>
        <v>LATE</v>
      </c>
      <c r="AZ2640" t="s">
        <v>82</v>
      </c>
      <c r="BA2640" t="s">
        <v>1011</v>
      </c>
      <c r="BB2640">
        <v>3630697673</v>
      </c>
      <c r="BC2640">
        <v>1328853707</v>
      </c>
      <c r="BD2640" s="9">
        <v>4959551380</v>
      </c>
      <c r="BE2640" t="s">
        <v>21508</v>
      </c>
      <c r="BF2640">
        <v>0</v>
      </c>
      <c r="BG2640" t="s">
        <v>70</v>
      </c>
      <c r="BH2640">
        <v>-1</v>
      </c>
      <c r="BI2640" t="s">
        <v>21515</v>
      </c>
      <c r="BJ2640" t="s">
        <v>21516</v>
      </c>
      <c r="BK2640">
        <v>0</v>
      </c>
      <c r="BL2640" t="s">
        <v>85</v>
      </c>
      <c r="BM2640" t="s">
        <v>21517</v>
      </c>
    </row>
    <row r="2641" spans="1:65" x14ac:dyDescent="0.25">
      <c r="A2641">
        <v>2013</v>
      </c>
      <c r="B2641" t="s">
        <v>116</v>
      </c>
      <c r="C2641" t="s">
        <v>290</v>
      </c>
      <c r="D2641" t="s">
        <v>20368</v>
      </c>
      <c r="E2641" t="s">
        <v>82</v>
      </c>
      <c r="F2641" t="s">
        <v>20369</v>
      </c>
      <c r="G2641">
        <v>4</v>
      </c>
      <c r="H2641" t="s">
        <v>41311</v>
      </c>
      <c r="I2641" t="s">
        <v>105</v>
      </c>
      <c r="J2641" t="s">
        <v>88</v>
      </c>
      <c r="K2641">
        <v>2</v>
      </c>
      <c r="L2641" t="s">
        <v>41311</v>
      </c>
      <c r="M2641">
        <v>72000000</v>
      </c>
      <c r="N2641" t="s">
        <v>41840</v>
      </c>
      <c r="O2641" t="s">
        <v>20370</v>
      </c>
      <c r="P2641" t="s">
        <v>90</v>
      </c>
      <c r="Q2641" t="s">
        <v>70</v>
      </c>
      <c r="R2641" t="s">
        <v>70</v>
      </c>
      <c r="S2641" t="s">
        <v>1186</v>
      </c>
      <c r="T2641" t="s">
        <v>19722</v>
      </c>
      <c r="U2641" t="s">
        <v>20371</v>
      </c>
      <c r="V2641" t="s">
        <v>20372</v>
      </c>
      <c r="W2641" t="s">
        <v>20372</v>
      </c>
      <c r="X2641">
        <v>585475544</v>
      </c>
      <c r="Y2641" t="s">
        <v>122</v>
      </c>
      <c r="Z2641" t="s">
        <v>123</v>
      </c>
      <c r="AA2641">
        <v>0</v>
      </c>
      <c r="AB2641" t="s">
        <v>76</v>
      </c>
      <c r="AC2641">
        <v>0</v>
      </c>
      <c r="AD2641" t="s">
        <v>76</v>
      </c>
      <c r="AE2641">
        <v>1987985</v>
      </c>
      <c r="AF2641" t="s">
        <v>40104</v>
      </c>
      <c r="AG2641">
        <v>900675036</v>
      </c>
      <c r="AH2641" t="s">
        <v>20373</v>
      </c>
      <c r="AI2641" t="s">
        <v>657</v>
      </c>
      <c r="AJ2641" t="s">
        <v>41304</v>
      </c>
      <c r="AK2641">
        <v>12754374</v>
      </c>
      <c r="AL2641" t="s">
        <v>20374</v>
      </c>
      <c r="AM2641">
        <v>2013</v>
      </c>
      <c r="AN2641" s="1">
        <v>41603</v>
      </c>
      <c r="AO2641" s="1">
        <v>41610</v>
      </c>
      <c r="AP2641">
        <v>5</v>
      </c>
      <c r="AQ2641" t="s">
        <v>81</v>
      </c>
      <c r="AR2641" s="4">
        <f>IF(AQ2641="M",AP2641*30.42,AP2641)</f>
        <v>152.10000000000002</v>
      </c>
      <c r="AS2641">
        <v>0</v>
      </c>
      <c r="AT2641" s="4">
        <f>AR2641+AS2641</f>
        <v>152.10000000000002</v>
      </c>
      <c r="AU2641">
        <v>6</v>
      </c>
      <c r="AV2641" s="1">
        <f>AO2641+AT2641</f>
        <v>41762.1</v>
      </c>
      <c r="AW2641" s="1">
        <v>41945</v>
      </c>
      <c r="AX2641" s="2">
        <f>IF(AV2641&gt;=AW2641,1,2)</f>
        <v>2</v>
      </c>
      <c r="AY2641" s="2" t="str">
        <f>IF((AV2641+10)&gt;=AW2641,"SAVE","LATE")</f>
        <v>LATE</v>
      </c>
      <c r="AZ2641" t="s">
        <v>82</v>
      </c>
      <c r="BA2641" t="s">
        <v>1011</v>
      </c>
      <c r="BB2641">
        <v>585475544</v>
      </c>
      <c r="BC2641">
        <v>292235988</v>
      </c>
      <c r="BD2641" s="9">
        <v>877711532</v>
      </c>
      <c r="BE2641" t="s">
        <v>20370</v>
      </c>
      <c r="BF2641">
        <v>0</v>
      </c>
      <c r="BG2641" t="s">
        <v>70</v>
      </c>
      <c r="BH2641">
        <v>-1</v>
      </c>
      <c r="BI2641" t="s">
        <v>70</v>
      </c>
      <c r="BJ2641" t="s">
        <v>70</v>
      </c>
      <c r="BK2641">
        <v>0</v>
      </c>
      <c r="BL2641" t="s">
        <v>85</v>
      </c>
      <c r="BM2641" t="s">
        <v>20375</v>
      </c>
    </row>
    <row r="2642" spans="1:65" x14ac:dyDescent="0.25">
      <c r="A2642">
        <v>2014</v>
      </c>
      <c r="B2642" t="s">
        <v>116</v>
      </c>
      <c r="C2642" t="s">
        <v>290</v>
      </c>
      <c r="D2642" t="s">
        <v>20368</v>
      </c>
      <c r="E2642" t="s">
        <v>82</v>
      </c>
      <c r="F2642" t="s">
        <v>20369</v>
      </c>
      <c r="G2642">
        <v>4</v>
      </c>
      <c r="H2642" t="s">
        <v>41311</v>
      </c>
      <c r="I2642" t="s">
        <v>105</v>
      </c>
      <c r="J2642" t="s">
        <v>88</v>
      </c>
      <c r="K2642">
        <v>2</v>
      </c>
      <c r="L2642" t="s">
        <v>41311</v>
      </c>
      <c r="M2642">
        <v>72000000</v>
      </c>
      <c r="N2642" t="s">
        <v>41840</v>
      </c>
      <c r="O2642" t="s">
        <v>46055</v>
      </c>
      <c r="P2642" t="s">
        <v>90</v>
      </c>
      <c r="Q2642" t="s">
        <v>70</v>
      </c>
      <c r="R2642" t="s">
        <v>70</v>
      </c>
      <c r="S2642" t="s">
        <v>1186</v>
      </c>
      <c r="T2642" s="3">
        <v>41852</v>
      </c>
      <c r="U2642" t="s">
        <v>20440</v>
      </c>
      <c r="V2642" t="s">
        <v>20441</v>
      </c>
      <c r="W2642" t="s">
        <v>20441</v>
      </c>
      <c r="X2642">
        <v>159758575</v>
      </c>
      <c r="Y2642" t="s">
        <v>122</v>
      </c>
      <c r="Z2642" t="s">
        <v>123</v>
      </c>
      <c r="AA2642">
        <v>0</v>
      </c>
      <c r="AB2642" t="s">
        <v>76</v>
      </c>
      <c r="AC2642">
        <v>0</v>
      </c>
      <c r="AD2642" t="s">
        <v>76</v>
      </c>
      <c r="AE2642">
        <v>2078694</v>
      </c>
      <c r="AF2642" t="s">
        <v>41304</v>
      </c>
      <c r="AG2642">
        <v>5206733</v>
      </c>
      <c r="AH2642" t="s">
        <v>20442</v>
      </c>
      <c r="AI2642" t="s">
        <v>657</v>
      </c>
      <c r="AJ2642" t="s">
        <v>41304</v>
      </c>
      <c r="AK2642">
        <v>5206733</v>
      </c>
      <c r="AL2642" t="s">
        <v>20442</v>
      </c>
      <c r="AM2642">
        <v>2013</v>
      </c>
      <c r="AN2642" s="1">
        <v>41611</v>
      </c>
      <c r="AO2642" s="1">
        <v>41624</v>
      </c>
      <c r="AP2642">
        <v>2</v>
      </c>
      <c r="AQ2642" t="s">
        <v>81</v>
      </c>
      <c r="AR2642" s="4">
        <f>IF(AQ2642="M",AP2642*30.42,AP2642)</f>
        <v>60.84</v>
      </c>
      <c r="AS2642">
        <v>0</v>
      </c>
      <c r="AT2642" s="4">
        <f>AR2642+AS2642</f>
        <v>60.84</v>
      </c>
      <c r="AU2642">
        <v>2</v>
      </c>
      <c r="AV2642" s="1">
        <f>AO2642+AT2642</f>
        <v>41684.839999999997</v>
      </c>
      <c r="AW2642" s="1">
        <v>41745</v>
      </c>
      <c r="AX2642" s="2">
        <f>IF(AV2642&gt;=AW2642,1,2)</f>
        <v>2</v>
      </c>
      <c r="AY2642" s="2" t="str">
        <f>IF((AV2642+10)&gt;=AW2642,"SAVE","LATE")</f>
        <v>LATE</v>
      </c>
      <c r="AZ2642" t="s">
        <v>82</v>
      </c>
      <c r="BA2642" t="s">
        <v>1011</v>
      </c>
      <c r="BB2642">
        <v>159758575</v>
      </c>
      <c r="BC2642">
        <v>79648739</v>
      </c>
      <c r="BD2642" s="9">
        <v>239407314</v>
      </c>
      <c r="BE2642" t="s">
        <v>46055</v>
      </c>
      <c r="BF2642">
        <v>0</v>
      </c>
      <c r="BG2642" t="s">
        <v>70</v>
      </c>
      <c r="BH2642">
        <v>-1</v>
      </c>
      <c r="BI2642" t="s">
        <v>70</v>
      </c>
      <c r="BJ2642" t="s">
        <v>70</v>
      </c>
      <c r="BK2642">
        <v>0</v>
      </c>
      <c r="BL2642" t="s">
        <v>85</v>
      </c>
      <c r="BM2642" t="s">
        <v>20443</v>
      </c>
    </row>
    <row r="2643" spans="1:65" x14ac:dyDescent="0.25">
      <c r="A2643">
        <v>2013</v>
      </c>
      <c r="B2643" t="s">
        <v>116</v>
      </c>
      <c r="C2643" t="s">
        <v>290</v>
      </c>
      <c r="D2643" t="s">
        <v>20368</v>
      </c>
      <c r="E2643" t="s">
        <v>82</v>
      </c>
      <c r="F2643" t="s">
        <v>20369</v>
      </c>
      <c r="G2643">
        <v>4</v>
      </c>
      <c r="H2643" t="s">
        <v>41311</v>
      </c>
      <c r="I2643" t="s">
        <v>105</v>
      </c>
      <c r="J2643" t="s">
        <v>88</v>
      </c>
      <c r="K2643">
        <v>2</v>
      </c>
      <c r="L2643" t="s">
        <v>41311</v>
      </c>
      <c r="M2643">
        <v>72000000</v>
      </c>
      <c r="N2643" t="s">
        <v>41840</v>
      </c>
      <c r="O2643" t="s">
        <v>46056</v>
      </c>
      <c r="P2643" t="s">
        <v>90</v>
      </c>
      <c r="Q2643" t="s">
        <v>70</v>
      </c>
      <c r="R2643" t="s">
        <v>70</v>
      </c>
      <c r="S2643" t="s">
        <v>1186</v>
      </c>
      <c r="T2643" t="s">
        <v>19722</v>
      </c>
      <c r="U2643" t="s">
        <v>20498</v>
      </c>
      <c r="V2643" t="s">
        <v>20499</v>
      </c>
      <c r="W2643" t="s">
        <v>20499</v>
      </c>
      <c r="X2643">
        <v>86702526</v>
      </c>
      <c r="Y2643" t="s">
        <v>122</v>
      </c>
      <c r="Z2643" t="s">
        <v>123</v>
      </c>
      <c r="AA2643">
        <v>0</v>
      </c>
      <c r="AB2643" t="s">
        <v>76</v>
      </c>
      <c r="AC2643">
        <v>0</v>
      </c>
      <c r="AD2643" t="s">
        <v>76</v>
      </c>
      <c r="AE2643">
        <v>1988103</v>
      </c>
      <c r="AF2643" t="s">
        <v>41304</v>
      </c>
      <c r="AG2643">
        <v>5206733</v>
      </c>
      <c r="AH2643" t="s">
        <v>20442</v>
      </c>
      <c r="AI2643" t="s">
        <v>657</v>
      </c>
      <c r="AJ2643" t="s">
        <v>41304</v>
      </c>
      <c r="AK2643">
        <v>5206733</v>
      </c>
      <c r="AL2643" t="s">
        <v>20442</v>
      </c>
      <c r="AM2643">
        <v>2013</v>
      </c>
      <c r="AN2643" s="1">
        <v>41603</v>
      </c>
      <c r="AO2643" s="1">
        <v>41610</v>
      </c>
      <c r="AP2643">
        <v>2</v>
      </c>
      <c r="AQ2643" t="s">
        <v>81</v>
      </c>
      <c r="AR2643" s="4">
        <f>IF(AQ2643="M",AP2643*30.42,AP2643)</f>
        <v>60.84</v>
      </c>
      <c r="AS2643">
        <v>0</v>
      </c>
      <c r="AT2643" s="4">
        <f>AR2643+AS2643</f>
        <v>60.84</v>
      </c>
      <c r="AU2643">
        <v>2</v>
      </c>
      <c r="AV2643" s="1">
        <f>AO2643+AT2643</f>
        <v>41670.839999999997</v>
      </c>
      <c r="AW2643" s="1">
        <v>41731</v>
      </c>
      <c r="AX2643" s="2">
        <f>IF(AV2643&gt;=AW2643,1,2)</f>
        <v>2</v>
      </c>
      <c r="AY2643" s="2" t="str">
        <f>IF((AV2643+10)&gt;=AW2643,"SAVE","LATE")</f>
        <v>LATE</v>
      </c>
      <c r="AZ2643" t="s">
        <v>82</v>
      </c>
      <c r="BA2643" t="s">
        <v>1011</v>
      </c>
      <c r="BB2643">
        <v>86702526</v>
      </c>
      <c r="BC2643">
        <v>27195520</v>
      </c>
      <c r="BD2643" s="9">
        <v>113898046</v>
      </c>
      <c r="BE2643" t="s">
        <v>46056</v>
      </c>
      <c r="BF2643">
        <v>0</v>
      </c>
      <c r="BG2643" t="s">
        <v>70</v>
      </c>
      <c r="BH2643">
        <v>-1</v>
      </c>
      <c r="BI2643" t="s">
        <v>70</v>
      </c>
      <c r="BJ2643" t="s">
        <v>70</v>
      </c>
      <c r="BK2643">
        <v>0</v>
      </c>
      <c r="BL2643" t="s">
        <v>85</v>
      </c>
      <c r="BM2643" t="s">
        <v>20500</v>
      </c>
    </row>
    <row r="2644" spans="1:65" x14ac:dyDescent="0.25">
      <c r="A2644">
        <v>2013</v>
      </c>
      <c r="B2644" t="s">
        <v>116</v>
      </c>
      <c r="C2644" t="s">
        <v>357</v>
      </c>
      <c r="D2644" t="s">
        <v>47456</v>
      </c>
      <c r="E2644" t="s">
        <v>6717</v>
      </c>
      <c r="F2644" t="s">
        <v>6718</v>
      </c>
      <c r="G2644">
        <v>1</v>
      </c>
      <c r="H2644" t="s">
        <v>46842</v>
      </c>
      <c r="I2644" t="s">
        <v>105</v>
      </c>
      <c r="J2644" t="s">
        <v>88</v>
      </c>
      <c r="K2644">
        <v>3</v>
      </c>
      <c r="L2644" t="s">
        <v>41838</v>
      </c>
      <c r="M2644">
        <v>30000000</v>
      </c>
      <c r="N2644" t="s">
        <v>41897</v>
      </c>
      <c r="O2644" t="s">
        <v>46057</v>
      </c>
      <c r="P2644" t="s">
        <v>90</v>
      </c>
      <c r="Q2644" t="s">
        <v>1185</v>
      </c>
      <c r="R2644" t="s">
        <v>1185</v>
      </c>
      <c r="S2644" t="s">
        <v>1186</v>
      </c>
      <c r="T2644" s="3">
        <v>41428</v>
      </c>
      <c r="U2644" t="s">
        <v>21403</v>
      </c>
      <c r="V2644" t="s">
        <v>21404</v>
      </c>
      <c r="W2644" t="s">
        <v>21405</v>
      </c>
      <c r="X2644">
        <v>4161341142</v>
      </c>
      <c r="Y2644" t="s">
        <v>74</v>
      </c>
      <c r="Z2644" t="s">
        <v>75</v>
      </c>
      <c r="AA2644">
        <v>0</v>
      </c>
      <c r="AB2644" t="s">
        <v>76</v>
      </c>
      <c r="AC2644">
        <v>0</v>
      </c>
      <c r="AD2644" t="s">
        <v>76</v>
      </c>
      <c r="AE2644">
        <v>1611869</v>
      </c>
      <c r="AF2644" t="s">
        <v>40104</v>
      </c>
      <c r="AG2644" t="s">
        <v>21406</v>
      </c>
      <c r="AH2644" t="s">
        <v>21407</v>
      </c>
      <c r="AI2644" t="s">
        <v>657</v>
      </c>
      <c r="AJ2644" t="s">
        <v>41304</v>
      </c>
      <c r="AK2644">
        <v>13005784</v>
      </c>
      <c r="AL2644" t="s">
        <v>21408</v>
      </c>
      <c r="AM2644">
        <v>2013</v>
      </c>
      <c r="AN2644" s="1">
        <v>41409</v>
      </c>
      <c r="AO2644" s="1">
        <v>41409</v>
      </c>
      <c r="AP2644">
        <v>7</v>
      </c>
      <c r="AQ2644" t="s">
        <v>81</v>
      </c>
      <c r="AR2644" s="4">
        <f>IF(AQ2644="M",AP2644*30.42,AP2644)</f>
        <v>212.94</v>
      </c>
      <c r="AS2644">
        <v>45</v>
      </c>
      <c r="AT2644" s="4">
        <f>AR2644+AS2644</f>
        <v>257.94</v>
      </c>
      <c r="AU2644">
        <v>3</v>
      </c>
      <c r="AV2644" s="1">
        <f>AO2644+AT2644</f>
        <v>41666.94</v>
      </c>
      <c r="AW2644" s="1">
        <v>41758</v>
      </c>
      <c r="AX2644" s="2">
        <f>IF(AV2644&gt;=AW2644,1,2)</f>
        <v>2</v>
      </c>
      <c r="AY2644" s="2" t="str">
        <f>IF((AV2644+10)&gt;=AW2644,"SAVE","LATE")</f>
        <v>LATE</v>
      </c>
      <c r="AZ2644" t="s">
        <v>82</v>
      </c>
      <c r="BA2644" t="s">
        <v>1011</v>
      </c>
      <c r="BB2644">
        <v>4107798822</v>
      </c>
      <c r="BC2644">
        <v>650000000</v>
      </c>
      <c r="BD2644" s="9">
        <v>4757798822</v>
      </c>
      <c r="BE2644" t="s">
        <v>21409</v>
      </c>
      <c r="BF2644">
        <v>0</v>
      </c>
      <c r="BG2644" t="s">
        <v>70</v>
      </c>
      <c r="BH2644">
        <v>-1</v>
      </c>
      <c r="BK2644">
        <v>0</v>
      </c>
      <c r="BL2644" t="s">
        <v>85</v>
      </c>
      <c r="BM2644" t="s">
        <v>21410</v>
      </c>
    </row>
    <row r="2645" spans="1:65" x14ac:dyDescent="0.25">
      <c r="A2645">
        <v>2013</v>
      </c>
      <c r="B2645" t="s">
        <v>116</v>
      </c>
      <c r="C2645" t="s">
        <v>357</v>
      </c>
      <c r="D2645" t="s">
        <v>47456</v>
      </c>
      <c r="E2645" t="s">
        <v>6717</v>
      </c>
      <c r="F2645" t="s">
        <v>6718</v>
      </c>
      <c r="G2645">
        <v>1</v>
      </c>
      <c r="H2645" t="s">
        <v>46842</v>
      </c>
      <c r="I2645" t="s">
        <v>105</v>
      </c>
      <c r="J2645" t="s">
        <v>88</v>
      </c>
      <c r="K2645">
        <v>3</v>
      </c>
      <c r="L2645" t="s">
        <v>41838</v>
      </c>
      <c r="M2645">
        <v>30000000</v>
      </c>
      <c r="N2645" t="s">
        <v>41897</v>
      </c>
      <c r="O2645" t="s">
        <v>46058</v>
      </c>
      <c r="P2645" t="s">
        <v>90</v>
      </c>
      <c r="Q2645" t="s">
        <v>1185</v>
      </c>
      <c r="R2645" t="s">
        <v>1185</v>
      </c>
      <c r="S2645" t="s">
        <v>1186</v>
      </c>
      <c r="T2645" s="3">
        <v>41488</v>
      </c>
      <c r="U2645" t="s">
        <v>21728</v>
      </c>
      <c r="V2645" t="s">
        <v>21729</v>
      </c>
      <c r="W2645" t="s">
        <v>21730</v>
      </c>
      <c r="X2645">
        <v>3198133653</v>
      </c>
      <c r="Y2645" t="s">
        <v>74</v>
      </c>
      <c r="Z2645" t="s">
        <v>75</v>
      </c>
      <c r="AA2645">
        <v>0</v>
      </c>
      <c r="AB2645" t="s">
        <v>76</v>
      </c>
      <c r="AC2645">
        <v>0</v>
      </c>
      <c r="AD2645" t="s">
        <v>76</v>
      </c>
      <c r="AE2645">
        <v>1611881</v>
      </c>
      <c r="AF2645" t="s">
        <v>40104</v>
      </c>
      <c r="AG2645" t="s">
        <v>21731</v>
      </c>
      <c r="AH2645" t="s">
        <v>21732</v>
      </c>
      <c r="AI2645" t="s">
        <v>657</v>
      </c>
      <c r="AJ2645" t="s">
        <v>41304</v>
      </c>
      <c r="AK2645">
        <v>36759333</v>
      </c>
      <c r="AL2645" t="s">
        <v>21733</v>
      </c>
      <c r="AM2645">
        <v>2013</v>
      </c>
      <c r="AN2645" s="1">
        <v>41388</v>
      </c>
      <c r="AO2645" s="1">
        <v>41388</v>
      </c>
      <c r="AP2645">
        <v>7</v>
      </c>
      <c r="AQ2645" t="s">
        <v>81</v>
      </c>
      <c r="AR2645" s="4">
        <f>IF(AQ2645="M",AP2645*30.42,AP2645)</f>
        <v>212.94</v>
      </c>
      <c r="AS2645">
        <v>0</v>
      </c>
      <c r="AT2645" s="4">
        <f>AR2645+AS2645</f>
        <v>212.94</v>
      </c>
      <c r="AU2645">
        <v>4</v>
      </c>
      <c r="AV2645" s="1">
        <f>AO2645+AT2645</f>
        <v>41600.94</v>
      </c>
      <c r="AW2645" s="1">
        <v>41722</v>
      </c>
      <c r="AX2645" s="2">
        <f>IF(AV2645&gt;=AW2645,1,2)</f>
        <v>2</v>
      </c>
      <c r="AY2645" s="2" t="str">
        <f>IF((AV2645+10)&gt;=AW2645,"SAVE","LATE")</f>
        <v>LATE</v>
      </c>
      <c r="AZ2645" t="s">
        <v>82</v>
      </c>
      <c r="BA2645" t="s">
        <v>1011</v>
      </c>
      <c r="BB2645">
        <v>3178468537</v>
      </c>
      <c r="BC2645">
        <v>579800287</v>
      </c>
      <c r="BD2645" s="9">
        <v>3758268824</v>
      </c>
      <c r="BE2645" t="s">
        <v>46059</v>
      </c>
      <c r="BF2645">
        <v>0</v>
      </c>
      <c r="BG2645" t="s">
        <v>70</v>
      </c>
      <c r="BH2645">
        <v>-1</v>
      </c>
      <c r="BI2645" t="s">
        <v>46060</v>
      </c>
      <c r="BJ2645" t="s">
        <v>46060</v>
      </c>
      <c r="BK2645">
        <v>0</v>
      </c>
      <c r="BL2645" t="s">
        <v>85</v>
      </c>
      <c r="BM2645" t="s">
        <v>21734</v>
      </c>
    </row>
    <row r="2646" spans="1:65" x14ac:dyDescent="0.25">
      <c r="A2646">
        <v>2013</v>
      </c>
      <c r="B2646" t="s">
        <v>116</v>
      </c>
      <c r="C2646" t="s">
        <v>130</v>
      </c>
      <c r="D2646" t="s">
        <v>41103</v>
      </c>
      <c r="E2646" t="s">
        <v>23848</v>
      </c>
      <c r="F2646" t="s">
        <v>23849</v>
      </c>
      <c r="G2646">
        <v>1</v>
      </c>
      <c r="H2646" t="s">
        <v>46842</v>
      </c>
      <c r="I2646" t="s">
        <v>67</v>
      </c>
      <c r="J2646" t="s">
        <v>88</v>
      </c>
      <c r="K2646">
        <v>3</v>
      </c>
      <c r="L2646" t="s">
        <v>41838</v>
      </c>
      <c r="M2646">
        <v>72000000</v>
      </c>
      <c r="N2646" t="s">
        <v>41840</v>
      </c>
      <c r="O2646" t="s">
        <v>23850</v>
      </c>
      <c r="P2646" t="s">
        <v>90</v>
      </c>
      <c r="Q2646" t="s">
        <v>23851</v>
      </c>
      <c r="R2646" t="s">
        <v>23851</v>
      </c>
      <c r="S2646" t="s">
        <v>23852</v>
      </c>
      <c r="T2646" t="s">
        <v>18440</v>
      </c>
      <c r="U2646" t="s">
        <v>23853</v>
      </c>
      <c r="V2646" t="s">
        <v>23854</v>
      </c>
      <c r="W2646" t="s">
        <v>23855</v>
      </c>
      <c r="X2646">
        <v>566037460</v>
      </c>
      <c r="Y2646" t="s">
        <v>122</v>
      </c>
      <c r="Z2646" t="s">
        <v>123</v>
      </c>
      <c r="AA2646">
        <v>0</v>
      </c>
      <c r="AB2646" t="s">
        <v>76</v>
      </c>
      <c r="AC2646">
        <v>0</v>
      </c>
      <c r="AD2646" t="s">
        <v>76</v>
      </c>
      <c r="AE2646">
        <v>1910480</v>
      </c>
      <c r="AF2646" t="s">
        <v>41304</v>
      </c>
      <c r="AG2646" t="s">
        <v>23856</v>
      </c>
      <c r="AH2646" t="s">
        <v>23857</v>
      </c>
      <c r="AI2646" t="s">
        <v>657</v>
      </c>
      <c r="AJ2646" t="s">
        <v>41304</v>
      </c>
      <c r="AK2646" t="s">
        <v>23856</v>
      </c>
      <c r="AL2646" t="s">
        <v>23858</v>
      </c>
      <c r="AM2646">
        <v>2013</v>
      </c>
      <c r="AN2646" s="1">
        <v>41572</v>
      </c>
      <c r="AO2646" s="1">
        <v>41572</v>
      </c>
      <c r="AP2646">
        <v>2</v>
      </c>
      <c r="AQ2646" t="s">
        <v>81</v>
      </c>
      <c r="AR2646" s="4">
        <f>IF(AQ2646="M",AP2646*30.42,AP2646)</f>
        <v>60.84</v>
      </c>
      <c r="AS2646">
        <v>0</v>
      </c>
      <c r="AT2646" s="4">
        <f>AR2646+AS2646</f>
        <v>60.84</v>
      </c>
      <c r="AU2646">
        <v>1</v>
      </c>
      <c r="AV2646" s="1">
        <f>AO2646+AT2646</f>
        <v>41632.839999999997</v>
      </c>
      <c r="AW2646" s="1">
        <v>41664</v>
      </c>
      <c r="AX2646" s="2">
        <f>IF(AV2646&gt;=AW2646,1,2)</f>
        <v>2</v>
      </c>
      <c r="AY2646" s="2" t="str">
        <f>IF((AV2646+10)&gt;=AW2646,"SAVE","LATE")</f>
        <v>LATE</v>
      </c>
      <c r="AZ2646" t="s">
        <v>82</v>
      </c>
      <c r="BA2646" t="s">
        <v>1011</v>
      </c>
      <c r="BB2646">
        <v>565603411</v>
      </c>
      <c r="BC2646">
        <v>0</v>
      </c>
      <c r="BD2646" s="9">
        <v>565603411</v>
      </c>
      <c r="BE2646" t="s">
        <v>23850</v>
      </c>
      <c r="BF2646">
        <v>0</v>
      </c>
      <c r="BG2646" t="s">
        <v>70</v>
      </c>
      <c r="BH2646">
        <v>-1</v>
      </c>
      <c r="BK2646">
        <v>0</v>
      </c>
      <c r="BL2646" t="s">
        <v>85</v>
      </c>
      <c r="BM2646" t="s">
        <v>23859</v>
      </c>
    </row>
    <row r="2647" spans="1:65" x14ac:dyDescent="0.25">
      <c r="A2647">
        <v>2013</v>
      </c>
      <c r="B2647" t="s">
        <v>64</v>
      </c>
      <c r="C2647" t="s">
        <v>264</v>
      </c>
      <c r="D2647" t="s">
        <v>45955</v>
      </c>
      <c r="E2647" t="s">
        <v>9312</v>
      </c>
      <c r="F2647" t="s">
        <v>9313</v>
      </c>
      <c r="G2647">
        <v>12</v>
      </c>
      <c r="H2647" t="s">
        <v>41881</v>
      </c>
      <c r="I2647" t="s">
        <v>105</v>
      </c>
      <c r="J2647" t="s">
        <v>68</v>
      </c>
      <c r="K2647">
        <v>3</v>
      </c>
      <c r="L2647" t="s">
        <v>41838</v>
      </c>
      <c r="M2647">
        <v>77000000</v>
      </c>
      <c r="N2647" t="s">
        <v>481</v>
      </c>
      <c r="O2647" t="s">
        <v>25667</v>
      </c>
      <c r="P2647" t="s">
        <v>90</v>
      </c>
      <c r="Q2647" t="s">
        <v>70</v>
      </c>
      <c r="R2647" t="s">
        <v>70</v>
      </c>
      <c r="S2647" t="s">
        <v>25668</v>
      </c>
      <c r="T2647" t="s">
        <v>19722</v>
      </c>
      <c r="U2647" t="s">
        <v>25669</v>
      </c>
      <c r="V2647" t="s">
        <v>25670</v>
      </c>
      <c r="W2647" t="s">
        <v>25670</v>
      </c>
      <c r="X2647">
        <v>868968888</v>
      </c>
      <c r="Y2647" t="s">
        <v>122</v>
      </c>
      <c r="Z2647" t="s">
        <v>123</v>
      </c>
      <c r="AA2647">
        <v>0</v>
      </c>
      <c r="AB2647" t="s">
        <v>76</v>
      </c>
      <c r="AC2647">
        <v>0</v>
      </c>
      <c r="AD2647" t="s">
        <v>76</v>
      </c>
      <c r="AE2647">
        <v>1988079</v>
      </c>
      <c r="AF2647" t="s">
        <v>40104</v>
      </c>
      <c r="AG2647" t="s">
        <v>25671</v>
      </c>
      <c r="AH2647" t="s">
        <v>25672</v>
      </c>
      <c r="AI2647" t="s">
        <v>657</v>
      </c>
      <c r="AJ2647" t="s">
        <v>41304</v>
      </c>
      <c r="AK2647">
        <v>5312028</v>
      </c>
      <c r="AL2647" t="s">
        <v>25673</v>
      </c>
      <c r="AM2647">
        <v>2013</v>
      </c>
      <c r="AN2647" s="1">
        <v>41586</v>
      </c>
      <c r="AO2647" s="1">
        <v>41604</v>
      </c>
      <c r="AP2647">
        <v>8</v>
      </c>
      <c r="AQ2647" t="s">
        <v>81</v>
      </c>
      <c r="AR2647" s="4">
        <f>IF(AQ2647="M",AP2647*30.42,AP2647)</f>
        <v>243.36</v>
      </c>
      <c r="AS2647">
        <v>83</v>
      </c>
      <c r="AT2647" s="4">
        <f>AR2647+AS2647</f>
        <v>326.36</v>
      </c>
      <c r="AU2647">
        <v>10</v>
      </c>
      <c r="AV2647" s="1">
        <f>AO2647+AT2647</f>
        <v>41930.36</v>
      </c>
      <c r="AW2647" s="1">
        <v>42234</v>
      </c>
      <c r="AX2647" s="2">
        <f>IF(AV2647&gt;=AW2647,1,2)</f>
        <v>2</v>
      </c>
      <c r="AY2647" s="2" t="str">
        <f>IF((AV2647+10)&gt;=AW2647,"SAVE","LATE")</f>
        <v>LATE</v>
      </c>
      <c r="AZ2647" t="s">
        <v>82</v>
      </c>
      <c r="BA2647" t="s">
        <v>1011</v>
      </c>
      <c r="BB2647">
        <v>868968888</v>
      </c>
      <c r="BC2647">
        <v>0</v>
      </c>
      <c r="BD2647" s="9">
        <v>868968888</v>
      </c>
      <c r="BE2647" t="s">
        <v>25667</v>
      </c>
      <c r="BF2647">
        <v>0</v>
      </c>
      <c r="BG2647" t="s">
        <v>70</v>
      </c>
      <c r="BH2647">
        <v>-1</v>
      </c>
      <c r="BI2647" t="s">
        <v>70</v>
      </c>
      <c r="BJ2647" t="s">
        <v>70</v>
      </c>
      <c r="BK2647">
        <v>0</v>
      </c>
      <c r="BL2647" t="s">
        <v>85</v>
      </c>
      <c r="BM2647" t="s">
        <v>25674</v>
      </c>
    </row>
    <row r="2648" spans="1:65" x14ac:dyDescent="0.25">
      <c r="A2648">
        <v>2013</v>
      </c>
      <c r="B2648" t="s">
        <v>116</v>
      </c>
      <c r="C2648" t="s">
        <v>693</v>
      </c>
      <c r="D2648" t="s">
        <v>41110</v>
      </c>
      <c r="E2648" t="s">
        <v>10684</v>
      </c>
      <c r="F2648" t="s">
        <v>22230</v>
      </c>
      <c r="G2648">
        <v>1</v>
      </c>
      <c r="H2648" t="s">
        <v>46842</v>
      </c>
      <c r="I2648" t="s">
        <v>105</v>
      </c>
      <c r="J2648" t="s">
        <v>88</v>
      </c>
      <c r="K2648">
        <v>3</v>
      </c>
      <c r="L2648" t="s">
        <v>41838</v>
      </c>
      <c r="M2648">
        <v>72000000</v>
      </c>
      <c r="N2648" t="s">
        <v>41840</v>
      </c>
      <c r="O2648" t="s">
        <v>22231</v>
      </c>
      <c r="P2648" t="s">
        <v>90</v>
      </c>
      <c r="Q2648" t="s">
        <v>22232</v>
      </c>
      <c r="R2648" t="s">
        <v>22232</v>
      </c>
      <c r="S2648" t="s">
        <v>22233</v>
      </c>
      <c r="T2648" s="3">
        <v>41462</v>
      </c>
      <c r="U2648" t="s">
        <v>22234</v>
      </c>
      <c r="V2648" t="s">
        <v>22235</v>
      </c>
      <c r="W2648" t="s">
        <v>22236</v>
      </c>
      <c r="X2648">
        <v>1931378565</v>
      </c>
      <c r="Y2648" t="s">
        <v>122</v>
      </c>
      <c r="Z2648" t="s">
        <v>123</v>
      </c>
      <c r="AA2648">
        <v>0</v>
      </c>
      <c r="AB2648" t="s">
        <v>76</v>
      </c>
      <c r="AC2648">
        <v>0</v>
      </c>
      <c r="AD2648" t="s">
        <v>76</v>
      </c>
      <c r="AE2648">
        <v>1741759</v>
      </c>
      <c r="AF2648" t="s">
        <v>41304</v>
      </c>
      <c r="AG2648" t="s">
        <v>22237</v>
      </c>
      <c r="AH2648" t="s">
        <v>22238</v>
      </c>
      <c r="AI2648" t="s">
        <v>657</v>
      </c>
      <c r="AJ2648" t="s">
        <v>41304</v>
      </c>
      <c r="AK2648" t="s">
        <v>22237</v>
      </c>
      <c r="AL2648" t="s">
        <v>22239</v>
      </c>
      <c r="AM2648">
        <v>2013</v>
      </c>
      <c r="AN2648" s="1">
        <v>41494</v>
      </c>
      <c r="AO2648" s="1">
        <v>41505</v>
      </c>
      <c r="AP2648">
        <v>5</v>
      </c>
      <c r="AQ2648" t="s">
        <v>81</v>
      </c>
      <c r="AR2648" s="4">
        <f>IF(AQ2648="M",AP2648*30.42,AP2648)</f>
        <v>152.10000000000002</v>
      </c>
      <c r="AS2648">
        <v>0</v>
      </c>
      <c r="AT2648" s="4">
        <f>AR2648+AS2648</f>
        <v>152.10000000000002</v>
      </c>
      <c r="AU2648">
        <v>2</v>
      </c>
      <c r="AV2648" s="1">
        <f>AO2648+AT2648</f>
        <v>41657.1</v>
      </c>
      <c r="AW2648" s="1">
        <v>41717</v>
      </c>
      <c r="AX2648" s="2">
        <f>IF(AV2648&gt;=AW2648,1,2)</f>
        <v>2</v>
      </c>
      <c r="AY2648" s="2" t="str">
        <f>IF((AV2648+10)&gt;=AW2648,"SAVE","LATE")</f>
        <v>LATE</v>
      </c>
      <c r="AZ2648" t="s">
        <v>82</v>
      </c>
      <c r="BA2648" t="s">
        <v>1011</v>
      </c>
      <c r="BB2648">
        <v>1930797491</v>
      </c>
      <c r="BC2648">
        <v>0</v>
      </c>
      <c r="BD2648" s="9">
        <v>1930797491</v>
      </c>
      <c r="BE2648" t="s">
        <v>22240</v>
      </c>
      <c r="BF2648">
        <v>0</v>
      </c>
      <c r="BG2648" t="s">
        <v>70</v>
      </c>
      <c r="BH2648">
        <v>-1</v>
      </c>
      <c r="BI2648" t="s">
        <v>22238</v>
      </c>
      <c r="BJ2648" t="s">
        <v>22238</v>
      </c>
      <c r="BK2648">
        <v>0</v>
      </c>
      <c r="BL2648" t="s">
        <v>85</v>
      </c>
      <c r="BM2648" t="s">
        <v>22241</v>
      </c>
    </row>
    <row r="2649" spans="1:65" x14ac:dyDescent="0.25">
      <c r="A2649">
        <v>2013</v>
      </c>
      <c r="B2649" t="s">
        <v>116</v>
      </c>
      <c r="C2649" t="s">
        <v>130</v>
      </c>
      <c r="D2649" t="s">
        <v>41111</v>
      </c>
      <c r="E2649" t="s">
        <v>24835</v>
      </c>
      <c r="F2649" t="s">
        <v>24836</v>
      </c>
      <c r="G2649">
        <v>1</v>
      </c>
      <c r="H2649" t="s">
        <v>46842</v>
      </c>
      <c r="I2649" t="s">
        <v>67</v>
      </c>
      <c r="J2649" t="s">
        <v>88</v>
      </c>
      <c r="K2649">
        <v>3</v>
      </c>
      <c r="L2649" t="s">
        <v>41838</v>
      </c>
      <c r="M2649">
        <v>72000000</v>
      </c>
      <c r="N2649" t="s">
        <v>41840</v>
      </c>
      <c r="O2649" t="s">
        <v>46076</v>
      </c>
      <c r="P2649" t="s">
        <v>90</v>
      </c>
      <c r="Q2649" t="s">
        <v>24837</v>
      </c>
      <c r="R2649" t="s">
        <v>24837</v>
      </c>
      <c r="S2649" t="s">
        <v>13024</v>
      </c>
      <c r="T2649" s="3">
        <v>41403</v>
      </c>
      <c r="U2649" t="s">
        <v>24838</v>
      </c>
      <c r="V2649" t="s">
        <v>21362</v>
      </c>
      <c r="W2649" t="s">
        <v>23855</v>
      </c>
      <c r="X2649">
        <v>196319732</v>
      </c>
      <c r="Y2649" t="s">
        <v>122</v>
      </c>
      <c r="Z2649" t="s">
        <v>123</v>
      </c>
      <c r="AA2649">
        <v>0</v>
      </c>
      <c r="AB2649" t="s">
        <v>76</v>
      </c>
      <c r="AC2649">
        <v>0</v>
      </c>
      <c r="AD2649" t="s">
        <v>76</v>
      </c>
      <c r="AE2649">
        <v>1908931</v>
      </c>
      <c r="AF2649" t="s">
        <v>41304</v>
      </c>
      <c r="AG2649" t="s">
        <v>24839</v>
      </c>
      <c r="AH2649" t="s">
        <v>24840</v>
      </c>
      <c r="AI2649" t="s">
        <v>657</v>
      </c>
      <c r="AJ2649" t="s">
        <v>41304</v>
      </c>
      <c r="AK2649" t="s">
        <v>24839</v>
      </c>
      <c r="AL2649" t="s">
        <v>24840</v>
      </c>
      <c r="AM2649">
        <v>2013</v>
      </c>
      <c r="AN2649" s="1">
        <v>41558</v>
      </c>
      <c r="AO2649" s="1">
        <v>41558</v>
      </c>
      <c r="AP2649">
        <v>2</v>
      </c>
      <c r="AQ2649" t="s">
        <v>81</v>
      </c>
      <c r="AR2649" s="4">
        <f>IF(AQ2649="M",AP2649*30.42,AP2649)</f>
        <v>60.84</v>
      </c>
      <c r="AS2649">
        <v>0</v>
      </c>
      <c r="AT2649" s="4">
        <f>AR2649+AS2649</f>
        <v>60.84</v>
      </c>
      <c r="AU2649">
        <v>1</v>
      </c>
      <c r="AV2649" s="1">
        <f>AO2649+AT2649</f>
        <v>41618.839999999997</v>
      </c>
      <c r="AW2649" s="1">
        <v>41650</v>
      </c>
      <c r="AX2649" s="2">
        <f>IF(AV2649&gt;=AW2649,1,2)</f>
        <v>2</v>
      </c>
      <c r="AY2649" s="2" t="str">
        <f>IF((AV2649+10)&gt;=AW2649,"SAVE","LATE")</f>
        <v>LATE</v>
      </c>
      <c r="AZ2649" t="s">
        <v>82</v>
      </c>
      <c r="BA2649" t="s">
        <v>1011</v>
      </c>
      <c r="BB2649">
        <v>195938127</v>
      </c>
      <c r="BC2649">
        <v>0</v>
      </c>
      <c r="BD2649" s="9">
        <v>195938127</v>
      </c>
      <c r="BE2649" t="s">
        <v>46077</v>
      </c>
      <c r="BF2649">
        <v>0</v>
      </c>
      <c r="BG2649" t="s">
        <v>70</v>
      </c>
      <c r="BH2649">
        <v>-1</v>
      </c>
      <c r="BK2649">
        <v>0</v>
      </c>
      <c r="BL2649" t="s">
        <v>85</v>
      </c>
      <c r="BM2649" t="s">
        <v>24841</v>
      </c>
    </row>
    <row r="2650" spans="1:65" x14ac:dyDescent="0.25">
      <c r="A2650">
        <v>2013</v>
      </c>
      <c r="B2650" t="s">
        <v>116</v>
      </c>
      <c r="C2650" t="s">
        <v>320</v>
      </c>
      <c r="D2650" t="s">
        <v>41113</v>
      </c>
      <c r="E2650" t="s">
        <v>3613</v>
      </c>
      <c r="F2650" t="s">
        <v>3614</v>
      </c>
      <c r="G2650">
        <v>1</v>
      </c>
      <c r="H2650" t="s">
        <v>46842</v>
      </c>
      <c r="I2650" t="s">
        <v>67</v>
      </c>
      <c r="J2650" t="s">
        <v>88</v>
      </c>
      <c r="K2650">
        <v>3</v>
      </c>
      <c r="L2650" t="s">
        <v>41838</v>
      </c>
      <c r="M2650">
        <v>30000000</v>
      </c>
      <c r="N2650" t="s">
        <v>41897</v>
      </c>
      <c r="O2650" t="s">
        <v>24204</v>
      </c>
      <c r="P2650" t="s">
        <v>90</v>
      </c>
      <c r="Q2650" t="s">
        <v>3616</v>
      </c>
      <c r="R2650" t="s">
        <v>3616</v>
      </c>
      <c r="S2650" t="s">
        <v>472</v>
      </c>
      <c r="T2650" s="3">
        <v>41342</v>
      </c>
      <c r="U2650" t="s">
        <v>24205</v>
      </c>
      <c r="V2650" t="s">
        <v>24206</v>
      </c>
      <c r="W2650">
        <v>15</v>
      </c>
      <c r="X2650">
        <v>432000000</v>
      </c>
      <c r="Y2650" t="s">
        <v>74</v>
      </c>
      <c r="Z2650" t="s">
        <v>75</v>
      </c>
      <c r="AA2650">
        <v>0</v>
      </c>
      <c r="AB2650" t="s">
        <v>76</v>
      </c>
      <c r="AC2650">
        <v>0</v>
      </c>
      <c r="AD2650" t="s">
        <v>76</v>
      </c>
      <c r="AE2650">
        <v>1942826</v>
      </c>
      <c r="AF2650" t="s">
        <v>41304</v>
      </c>
      <c r="AG2650">
        <v>88279971</v>
      </c>
      <c r="AH2650" t="s">
        <v>24207</v>
      </c>
      <c r="AI2650" t="s">
        <v>477</v>
      </c>
      <c r="AJ2650" t="s">
        <v>41304</v>
      </c>
      <c r="AK2650">
        <v>88279971</v>
      </c>
      <c r="AL2650" t="s">
        <v>24207</v>
      </c>
      <c r="AM2650">
        <v>2013</v>
      </c>
      <c r="AN2650" s="1">
        <v>41579</v>
      </c>
      <c r="AO2650" s="1">
        <v>41583</v>
      </c>
      <c r="AP2650">
        <v>5</v>
      </c>
      <c r="AQ2650" t="s">
        <v>81</v>
      </c>
      <c r="AR2650" s="4">
        <f>IF(AQ2650="M",AP2650*30.42,AP2650)</f>
        <v>152.10000000000002</v>
      </c>
      <c r="AS2650">
        <v>0</v>
      </c>
      <c r="AT2650" s="4">
        <f>AR2650+AS2650</f>
        <v>152.10000000000002</v>
      </c>
      <c r="AU2650">
        <v>2</v>
      </c>
      <c r="AV2650" s="1">
        <f>AO2650+AT2650</f>
        <v>41735.1</v>
      </c>
      <c r="AW2650" s="1">
        <v>41795</v>
      </c>
      <c r="AX2650" s="2">
        <f>IF(AV2650&gt;=AW2650,1,2)</f>
        <v>2</v>
      </c>
      <c r="AY2650" s="2" t="str">
        <f>IF((AV2650+10)&gt;=AW2650,"SAVE","LATE")</f>
        <v>LATE</v>
      </c>
      <c r="AZ2650" t="s">
        <v>82</v>
      </c>
      <c r="BA2650" t="s">
        <v>1011</v>
      </c>
      <c r="BB2650">
        <v>431999766</v>
      </c>
      <c r="BC2650">
        <v>214000000</v>
      </c>
      <c r="BD2650" s="9">
        <v>645999766</v>
      </c>
      <c r="BE2650" t="s">
        <v>24204</v>
      </c>
      <c r="BF2650">
        <v>0</v>
      </c>
      <c r="BG2650" t="s">
        <v>70</v>
      </c>
      <c r="BH2650">
        <v>-1</v>
      </c>
      <c r="BI2650" t="s">
        <v>24207</v>
      </c>
      <c r="BJ2650" t="s">
        <v>24208</v>
      </c>
      <c r="BK2650">
        <v>0</v>
      </c>
      <c r="BL2650" t="s">
        <v>85</v>
      </c>
      <c r="BM2650" t="s">
        <v>24209</v>
      </c>
    </row>
    <row r="2651" spans="1:65" x14ac:dyDescent="0.25">
      <c r="A2651">
        <v>2013</v>
      </c>
      <c r="B2651" t="s">
        <v>64</v>
      </c>
      <c r="C2651" t="s">
        <v>264</v>
      </c>
      <c r="D2651" t="s">
        <v>46079</v>
      </c>
      <c r="E2651">
        <v>890505253</v>
      </c>
      <c r="F2651" t="s">
        <v>4778</v>
      </c>
      <c r="G2651">
        <v>1</v>
      </c>
      <c r="H2651" t="s">
        <v>46842</v>
      </c>
      <c r="I2651" t="s">
        <v>67</v>
      </c>
      <c r="J2651" t="s">
        <v>88</v>
      </c>
      <c r="K2651">
        <v>3</v>
      </c>
      <c r="L2651" t="s">
        <v>41838</v>
      </c>
      <c r="M2651">
        <v>77000000</v>
      </c>
      <c r="N2651" t="s">
        <v>481</v>
      </c>
      <c r="O2651" t="s">
        <v>46080</v>
      </c>
      <c r="P2651" t="s">
        <v>90</v>
      </c>
      <c r="Q2651" t="s">
        <v>47458</v>
      </c>
      <c r="R2651" t="s">
        <v>47458</v>
      </c>
      <c r="S2651" t="s">
        <v>24669</v>
      </c>
      <c r="T2651" s="3">
        <v>41338</v>
      </c>
      <c r="U2651" t="s">
        <v>24670</v>
      </c>
      <c r="V2651" t="s">
        <v>22114</v>
      </c>
      <c r="W2651" t="s">
        <v>24671</v>
      </c>
      <c r="X2651">
        <v>249913487</v>
      </c>
      <c r="Y2651" t="s">
        <v>122</v>
      </c>
      <c r="Z2651" t="s">
        <v>123</v>
      </c>
      <c r="AA2651">
        <v>0</v>
      </c>
      <c r="AB2651" t="s">
        <v>76</v>
      </c>
      <c r="AC2651">
        <v>0</v>
      </c>
      <c r="AD2651" t="s">
        <v>76</v>
      </c>
      <c r="AE2651">
        <v>1793163</v>
      </c>
      <c r="AF2651" t="s">
        <v>40104</v>
      </c>
      <c r="AG2651" t="s">
        <v>16838</v>
      </c>
      <c r="AH2651" t="s">
        <v>16839</v>
      </c>
      <c r="AI2651" t="s">
        <v>477</v>
      </c>
      <c r="AJ2651" t="s">
        <v>41304</v>
      </c>
      <c r="AK2651" t="s">
        <v>24672</v>
      </c>
      <c r="AL2651" t="s">
        <v>16840</v>
      </c>
      <c r="AM2651">
        <v>2013</v>
      </c>
      <c r="AN2651" s="1">
        <v>41444</v>
      </c>
      <c r="AO2651" s="1">
        <v>41451</v>
      </c>
      <c r="AP2651">
        <v>7</v>
      </c>
      <c r="AQ2651" t="s">
        <v>81</v>
      </c>
      <c r="AR2651" s="4">
        <f>IF(AQ2651="M",AP2651*30.42,AP2651)</f>
        <v>212.94</v>
      </c>
      <c r="AS2651">
        <v>0</v>
      </c>
      <c r="AT2651" s="4">
        <f>AR2651+AS2651</f>
        <v>212.94</v>
      </c>
      <c r="AU2651">
        <v>3</v>
      </c>
      <c r="AV2651" s="1">
        <f>AO2651+AT2651</f>
        <v>41663.94</v>
      </c>
      <c r="AW2651" s="1">
        <v>41755</v>
      </c>
      <c r="AX2651" s="2">
        <f>IF(AV2651&gt;=AW2651,1,2)</f>
        <v>2</v>
      </c>
      <c r="AY2651" s="2" t="str">
        <f>IF((AV2651+10)&gt;=AW2651,"SAVE","LATE")</f>
        <v>LATE</v>
      </c>
      <c r="AZ2651" t="s">
        <v>82</v>
      </c>
      <c r="BA2651" t="s">
        <v>1011</v>
      </c>
      <c r="BB2651">
        <v>249913487</v>
      </c>
      <c r="BC2651">
        <v>99755377</v>
      </c>
      <c r="BD2651" s="9">
        <v>349668864</v>
      </c>
      <c r="BE2651" t="s">
        <v>24673</v>
      </c>
      <c r="BF2651">
        <v>0</v>
      </c>
      <c r="BG2651" t="s">
        <v>70</v>
      </c>
      <c r="BH2651">
        <v>-1</v>
      </c>
      <c r="BI2651" t="s">
        <v>47459</v>
      </c>
      <c r="BJ2651" t="s">
        <v>47460</v>
      </c>
      <c r="BK2651">
        <v>0</v>
      </c>
      <c r="BL2651" t="s">
        <v>85</v>
      </c>
      <c r="BM2651" t="s">
        <v>24674</v>
      </c>
    </row>
    <row r="2652" spans="1:65" x14ac:dyDescent="0.25">
      <c r="A2652">
        <v>2013</v>
      </c>
      <c r="B2652" t="s">
        <v>116</v>
      </c>
      <c r="C2652" t="s">
        <v>357</v>
      </c>
      <c r="D2652" t="s">
        <v>46081</v>
      </c>
      <c r="E2652" t="s">
        <v>82</v>
      </c>
      <c r="F2652" t="s">
        <v>15526</v>
      </c>
      <c r="G2652">
        <v>1</v>
      </c>
      <c r="H2652" t="s">
        <v>46842</v>
      </c>
      <c r="I2652" t="s">
        <v>105</v>
      </c>
      <c r="J2652" t="s">
        <v>88</v>
      </c>
      <c r="K2652">
        <v>3</v>
      </c>
      <c r="L2652" t="s">
        <v>41838</v>
      </c>
      <c r="M2652">
        <v>72000000</v>
      </c>
      <c r="N2652" t="s">
        <v>41840</v>
      </c>
      <c r="O2652" t="s">
        <v>46082</v>
      </c>
      <c r="P2652" t="s">
        <v>90</v>
      </c>
      <c r="Q2652" t="s">
        <v>47458</v>
      </c>
      <c r="R2652" t="s">
        <v>47458</v>
      </c>
      <c r="S2652" t="s">
        <v>11096</v>
      </c>
      <c r="T2652" s="3">
        <v>41398</v>
      </c>
      <c r="U2652" t="s">
        <v>22408</v>
      </c>
      <c r="V2652" t="s">
        <v>22409</v>
      </c>
      <c r="W2652" t="s">
        <v>22410</v>
      </c>
      <c r="X2652">
        <v>1712373821</v>
      </c>
      <c r="Y2652" t="s">
        <v>122</v>
      </c>
      <c r="Z2652" t="s">
        <v>123</v>
      </c>
      <c r="AA2652">
        <v>0</v>
      </c>
      <c r="AB2652" t="s">
        <v>76</v>
      </c>
      <c r="AC2652">
        <v>0</v>
      </c>
      <c r="AD2652" t="s">
        <v>76</v>
      </c>
      <c r="AE2652">
        <v>1764998</v>
      </c>
      <c r="AF2652" t="s">
        <v>40104</v>
      </c>
      <c r="AG2652">
        <v>9005522607</v>
      </c>
      <c r="AH2652" t="s">
        <v>22411</v>
      </c>
      <c r="AI2652" t="s">
        <v>477</v>
      </c>
      <c r="AJ2652" t="s">
        <v>41304</v>
      </c>
      <c r="AK2652" t="s">
        <v>22412</v>
      </c>
      <c r="AL2652" t="s">
        <v>22413</v>
      </c>
      <c r="AM2652">
        <v>2013</v>
      </c>
      <c r="AN2652" s="1">
        <v>41449</v>
      </c>
      <c r="AO2652" s="1">
        <v>41477</v>
      </c>
      <c r="AP2652">
        <v>8</v>
      </c>
      <c r="AQ2652" t="s">
        <v>81</v>
      </c>
      <c r="AR2652" s="4">
        <f>IF(AQ2652="M",AP2652*30.42,AP2652)</f>
        <v>243.36</v>
      </c>
      <c r="AS2652">
        <v>0</v>
      </c>
      <c r="AT2652" s="4">
        <f>AR2652+AS2652</f>
        <v>243.36</v>
      </c>
      <c r="AU2652">
        <v>5</v>
      </c>
      <c r="AV2652" s="1">
        <f>AO2652+AT2652</f>
        <v>41720.36</v>
      </c>
      <c r="AW2652" s="1">
        <v>41873</v>
      </c>
      <c r="AX2652" s="2">
        <f>IF(AV2652&gt;=AW2652,1,2)</f>
        <v>2</v>
      </c>
      <c r="AY2652" s="2" t="str">
        <f>IF((AV2652+10)&gt;=AW2652,"SAVE","LATE")</f>
        <v>LATE</v>
      </c>
      <c r="AZ2652" t="s">
        <v>82</v>
      </c>
      <c r="BA2652" t="s">
        <v>1011</v>
      </c>
      <c r="BB2652">
        <v>1712373820</v>
      </c>
      <c r="BC2652">
        <v>683507676</v>
      </c>
      <c r="BD2652" s="9">
        <v>2395881496</v>
      </c>
      <c r="BE2652" t="s">
        <v>46082</v>
      </c>
      <c r="BF2652">
        <v>0</v>
      </c>
      <c r="BG2652" t="s">
        <v>70</v>
      </c>
      <c r="BH2652">
        <v>-1</v>
      </c>
      <c r="BK2652">
        <v>0</v>
      </c>
      <c r="BL2652" t="s">
        <v>85</v>
      </c>
      <c r="BM2652" t="s">
        <v>22414</v>
      </c>
    </row>
    <row r="2653" spans="1:65" x14ac:dyDescent="0.25">
      <c r="A2653">
        <v>2013</v>
      </c>
      <c r="B2653" t="s">
        <v>116</v>
      </c>
      <c r="C2653" t="s">
        <v>130</v>
      </c>
      <c r="D2653" t="s">
        <v>41114</v>
      </c>
      <c r="E2653" t="s">
        <v>23591</v>
      </c>
      <c r="F2653" t="s">
        <v>23592</v>
      </c>
      <c r="G2653">
        <v>1</v>
      </c>
      <c r="H2653" t="s">
        <v>46842</v>
      </c>
      <c r="I2653" t="s">
        <v>105</v>
      </c>
      <c r="J2653" t="s">
        <v>88</v>
      </c>
      <c r="K2653">
        <v>3</v>
      </c>
      <c r="L2653" t="s">
        <v>41838</v>
      </c>
      <c r="M2653">
        <v>95000000</v>
      </c>
      <c r="N2653" t="s">
        <v>40102</v>
      </c>
      <c r="O2653" t="s">
        <v>23593</v>
      </c>
      <c r="P2653" t="s">
        <v>90</v>
      </c>
      <c r="Q2653" t="s">
        <v>23594</v>
      </c>
      <c r="R2653" t="s">
        <v>23594</v>
      </c>
      <c r="S2653" t="s">
        <v>11096</v>
      </c>
      <c r="T2653" t="s">
        <v>19035</v>
      </c>
      <c r="U2653" t="s">
        <v>23595</v>
      </c>
      <c r="V2653" t="s">
        <v>23596</v>
      </c>
      <c r="W2653" t="s">
        <v>23597</v>
      </c>
      <c r="X2653">
        <v>668471152</v>
      </c>
      <c r="Y2653" t="s">
        <v>96</v>
      </c>
      <c r="Z2653" t="s">
        <v>40103</v>
      </c>
      <c r="AA2653">
        <v>0</v>
      </c>
      <c r="AB2653" t="s">
        <v>76</v>
      </c>
      <c r="AC2653">
        <v>0</v>
      </c>
      <c r="AD2653" t="s">
        <v>76</v>
      </c>
      <c r="AE2653">
        <v>2622540</v>
      </c>
      <c r="AF2653" t="s">
        <v>145</v>
      </c>
      <c r="AG2653" t="s">
        <v>23598</v>
      </c>
      <c r="AH2653" t="s">
        <v>23599</v>
      </c>
      <c r="AI2653" t="s">
        <v>477</v>
      </c>
      <c r="AJ2653" t="s">
        <v>145</v>
      </c>
      <c r="AK2653" t="s">
        <v>23598</v>
      </c>
      <c r="AL2653" t="s">
        <v>23599</v>
      </c>
      <c r="AM2653">
        <v>2013</v>
      </c>
      <c r="AN2653" s="1">
        <v>41556</v>
      </c>
      <c r="AO2653" s="1">
        <v>41579</v>
      </c>
      <c r="AP2653">
        <v>3</v>
      </c>
      <c r="AQ2653" t="s">
        <v>81</v>
      </c>
      <c r="AR2653" s="4">
        <f>IF(AQ2653="M",AP2653*30.42,AP2653)</f>
        <v>91.26</v>
      </c>
      <c r="AS2653">
        <v>0</v>
      </c>
      <c r="AT2653" s="4">
        <f>AR2653+AS2653</f>
        <v>91.26</v>
      </c>
      <c r="AU2653">
        <v>2</v>
      </c>
      <c r="AV2653" s="1">
        <f>AO2653+AT2653</f>
        <v>41670.26</v>
      </c>
      <c r="AW2653" s="1">
        <v>41730</v>
      </c>
      <c r="AX2653" s="2">
        <f>IF(AV2653&gt;=AW2653,1,2)</f>
        <v>2</v>
      </c>
      <c r="AY2653" s="2" t="str">
        <f>IF((AV2653+10)&gt;=AW2653,"SAVE","LATE")</f>
        <v>LATE</v>
      </c>
      <c r="AZ2653" t="s">
        <v>82</v>
      </c>
      <c r="BA2653" t="s">
        <v>1011</v>
      </c>
      <c r="BB2653">
        <v>668462600</v>
      </c>
      <c r="BC2653">
        <v>62990179</v>
      </c>
      <c r="BD2653" s="9">
        <v>731452779</v>
      </c>
      <c r="BE2653" t="s">
        <v>23600</v>
      </c>
      <c r="BF2653">
        <v>0</v>
      </c>
      <c r="BG2653" t="s">
        <v>70</v>
      </c>
      <c r="BH2653">
        <v>-1</v>
      </c>
      <c r="BI2653" t="s">
        <v>23601</v>
      </c>
      <c r="BJ2653" t="s">
        <v>23602</v>
      </c>
      <c r="BK2653">
        <v>0</v>
      </c>
      <c r="BL2653" t="s">
        <v>85</v>
      </c>
      <c r="BM2653" t="s">
        <v>23603</v>
      </c>
    </row>
    <row r="2654" spans="1:65" x14ac:dyDescent="0.25">
      <c r="A2654">
        <v>2015</v>
      </c>
      <c r="B2654" t="s">
        <v>116</v>
      </c>
      <c r="C2654" t="s">
        <v>357</v>
      </c>
      <c r="D2654" t="s">
        <v>3435</v>
      </c>
      <c r="E2654" t="s">
        <v>3436</v>
      </c>
      <c r="F2654" t="s">
        <v>15090</v>
      </c>
      <c r="G2654">
        <v>4</v>
      </c>
      <c r="H2654" t="s">
        <v>41311</v>
      </c>
      <c r="I2654" t="s">
        <v>67</v>
      </c>
      <c r="J2654" t="s">
        <v>88</v>
      </c>
      <c r="K2654">
        <v>2</v>
      </c>
      <c r="L2654" t="s">
        <v>41311</v>
      </c>
      <c r="M2654">
        <v>72000000</v>
      </c>
      <c r="N2654" t="s">
        <v>41840</v>
      </c>
      <c r="O2654" t="s">
        <v>20327</v>
      </c>
      <c r="P2654" t="s">
        <v>90</v>
      </c>
      <c r="Q2654" t="s">
        <v>70</v>
      </c>
      <c r="R2654" t="s">
        <v>70</v>
      </c>
      <c r="S2654" t="s">
        <v>40015</v>
      </c>
      <c r="T2654" s="3">
        <v>42036</v>
      </c>
      <c r="U2654" t="s">
        <v>20328</v>
      </c>
      <c r="V2654" t="s">
        <v>20329</v>
      </c>
      <c r="W2654" t="s">
        <v>20330</v>
      </c>
      <c r="X2654">
        <v>1018973278</v>
      </c>
      <c r="Y2654" t="s">
        <v>122</v>
      </c>
      <c r="Z2654" t="s">
        <v>123</v>
      </c>
      <c r="AA2654">
        <v>0</v>
      </c>
      <c r="AB2654" t="s">
        <v>76</v>
      </c>
      <c r="AC2654">
        <v>0</v>
      </c>
      <c r="AD2654" t="s">
        <v>76</v>
      </c>
      <c r="AE2654">
        <v>3073998</v>
      </c>
      <c r="AF2654" t="s">
        <v>41304</v>
      </c>
      <c r="AG2654">
        <v>79308914</v>
      </c>
      <c r="AH2654" t="s">
        <v>20331</v>
      </c>
      <c r="AI2654" t="s">
        <v>39286</v>
      </c>
      <c r="AJ2654" t="s">
        <v>41304</v>
      </c>
      <c r="AK2654">
        <v>79308914</v>
      </c>
      <c r="AL2654" t="s">
        <v>20331</v>
      </c>
      <c r="AM2654">
        <v>2013</v>
      </c>
      <c r="AN2654" s="1">
        <v>41638</v>
      </c>
      <c r="AO2654" s="1">
        <v>41673</v>
      </c>
      <c r="AP2654">
        <v>4</v>
      </c>
      <c r="AQ2654" t="s">
        <v>81</v>
      </c>
      <c r="AR2654" s="4">
        <f>IF(AQ2654="M",AP2654*30.42,AP2654)</f>
        <v>121.68</v>
      </c>
      <c r="AS2654">
        <v>28</v>
      </c>
      <c r="AT2654" s="4">
        <f>AR2654+AS2654</f>
        <v>149.68</v>
      </c>
      <c r="AU2654">
        <v>1</v>
      </c>
      <c r="AV2654" s="1">
        <f>AO2654+AT2654</f>
        <v>41822.68</v>
      </c>
      <c r="AW2654" s="1">
        <v>41851</v>
      </c>
      <c r="AX2654" s="2">
        <f>IF(AV2654&gt;=AW2654,1,2)</f>
        <v>2</v>
      </c>
      <c r="AY2654" s="2" t="str">
        <f>IF((AV2654+10)&gt;=AW2654,"SAVE","LATE")</f>
        <v>LATE</v>
      </c>
      <c r="AZ2654" t="s">
        <v>82</v>
      </c>
      <c r="BA2654" t="s">
        <v>1011</v>
      </c>
      <c r="BB2654">
        <v>1018973278</v>
      </c>
      <c r="BC2654">
        <v>444728896</v>
      </c>
      <c r="BD2654" s="9">
        <v>1463702174</v>
      </c>
      <c r="BE2654" t="s">
        <v>20327</v>
      </c>
      <c r="BF2654">
        <v>0</v>
      </c>
      <c r="BG2654" t="s">
        <v>70</v>
      </c>
      <c r="BH2654">
        <v>-1</v>
      </c>
      <c r="BI2654" t="s">
        <v>70</v>
      </c>
      <c r="BJ2654" t="s">
        <v>70</v>
      </c>
      <c r="BK2654">
        <v>0</v>
      </c>
      <c r="BL2654" t="s">
        <v>85</v>
      </c>
      <c r="BM2654" t="s">
        <v>20332</v>
      </c>
    </row>
    <row r="2655" spans="1:65" x14ac:dyDescent="0.25">
      <c r="A2655">
        <v>2012</v>
      </c>
      <c r="B2655" t="s">
        <v>64</v>
      </c>
      <c r="C2655" t="s">
        <v>264</v>
      </c>
      <c r="D2655" t="s">
        <v>46079</v>
      </c>
      <c r="E2655">
        <v>890505253</v>
      </c>
      <c r="F2655" t="s">
        <v>4778</v>
      </c>
      <c r="G2655">
        <v>11</v>
      </c>
      <c r="H2655" t="s">
        <v>41839</v>
      </c>
      <c r="I2655" t="s">
        <v>67</v>
      </c>
      <c r="J2655" t="s">
        <v>88</v>
      </c>
      <c r="K2655">
        <v>3</v>
      </c>
      <c r="L2655" t="s">
        <v>41838</v>
      </c>
      <c r="M2655">
        <v>72000000</v>
      </c>
      <c r="N2655" t="s">
        <v>41840</v>
      </c>
      <c r="O2655" t="s">
        <v>46083</v>
      </c>
      <c r="P2655" t="s">
        <v>90</v>
      </c>
      <c r="Q2655" t="s">
        <v>47458</v>
      </c>
      <c r="R2655" t="s">
        <v>47458</v>
      </c>
      <c r="S2655" t="s">
        <v>40016</v>
      </c>
      <c r="T2655" t="s">
        <v>18015</v>
      </c>
      <c r="U2655" t="s">
        <v>19563</v>
      </c>
      <c r="V2655" t="s">
        <v>19564</v>
      </c>
      <c r="W2655" t="s">
        <v>18320</v>
      </c>
      <c r="X2655">
        <v>120260000</v>
      </c>
      <c r="Y2655" t="s">
        <v>122</v>
      </c>
      <c r="Z2655" t="s">
        <v>123</v>
      </c>
      <c r="AA2655">
        <v>0</v>
      </c>
      <c r="AB2655" t="s">
        <v>76</v>
      </c>
      <c r="AC2655">
        <v>0</v>
      </c>
      <c r="AD2655" t="s">
        <v>76</v>
      </c>
      <c r="AE2655">
        <v>1403423</v>
      </c>
      <c r="AF2655" t="s">
        <v>41304</v>
      </c>
      <c r="AG2655" t="s">
        <v>19565</v>
      </c>
      <c r="AH2655" t="s">
        <v>13041</v>
      </c>
      <c r="AI2655" t="s">
        <v>477</v>
      </c>
      <c r="AJ2655" t="s">
        <v>41304</v>
      </c>
      <c r="AK2655" t="s">
        <v>19565</v>
      </c>
      <c r="AL2655" t="s">
        <v>13041</v>
      </c>
      <c r="AM2655">
        <v>2013</v>
      </c>
      <c r="AN2655" s="1">
        <v>41288</v>
      </c>
      <c r="AO2655" s="1">
        <v>41311</v>
      </c>
      <c r="AP2655">
        <v>4</v>
      </c>
      <c r="AQ2655" t="s">
        <v>81</v>
      </c>
      <c r="AR2655" s="4">
        <f>IF(AQ2655="M",AP2655*30.42,AP2655)</f>
        <v>121.68</v>
      </c>
      <c r="AS2655">
        <v>0</v>
      </c>
      <c r="AT2655" s="4">
        <f>AR2655+AS2655</f>
        <v>121.68</v>
      </c>
      <c r="AU2655">
        <v>2</v>
      </c>
      <c r="AV2655" s="1">
        <f>AO2655+AT2655</f>
        <v>41432.68</v>
      </c>
      <c r="AW2655" s="1">
        <v>41492</v>
      </c>
      <c r="AX2655" s="2">
        <f>IF(AV2655&gt;=AW2655,1,2)</f>
        <v>2</v>
      </c>
      <c r="AY2655" s="2" t="str">
        <f>IF((AV2655+10)&gt;=AW2655,"SAVE","LATE")</f>
        <v>LATE</v>
      </c>
      <c r="AZ2655" t="s">
        <v>82</v>
      </c>
      <c r="BA2655" t="s">
        <v>1011</v>
      </c>
      <c r="BB2655">
        <v>120260000</v>
      </c>
      <c r="BC2655">
        <v>49822000</v>
      </c>
      <c r="BD2655" s="9">
        <v>170082000</v>
      </c>
      <c r="BE2655" t="s">
        <v>46084</v>
      </c>
      <c r="BF2655">
        <v>0</v>
      </c>
      <c r="BG2655" t="s">
        <v>70</v>
      </c>
      <c r="BH2655">
        <v>-1</v>
      </c>
      <c r="BI2655" t="s">
        <v>47462</v>
      </c>
      <c r="BJ2655" t="s">
        <v>47463</v>
      </c>
      <c r="BK2655">
        <v>0</v>
      </c>
      <c r="BL2655" t="s">
        <v>85</v>
      </c>
      <c r="BM2655" t="s">
        <v>19566</v>
      </c>
    </row>
    <row r="2656" spans="1:65" x14ac:dyDescent="0.25">
      <c r="A2656">
        <v>2013</v>
      </c>
      <c r="B2656" t="s">
        <v>116</v>
      </c>
      <c r="C2656" t="s">
        <v>357</v>
      </c>
      <c r="D2656" t="s">
        <v>46081</v>
      </c>
      <c r="E2656" t="s">
        <v>82</v>
      </c>
      <c r="F2656" t="s">
        <v>15526</v>
      </c>
      <c r="G2656">
        <v>11</v>
      </c>
      <c r="H2656" t="s">
        <v>41839</v>
      </c>
      <c r="I2656" t="s">
        <v>67</v>
      </c>
      <c r="J2656" t="s">
        <v>88</v>
      </c>
      <c r="K2656">
        <v>3</v>
      </c>
      <c r="L2656" t="s">
        <v>41838</v>
      </c>
      <c r="M2656">
        <v>72000000</v>
      </c>
      <c r="N2656" t="s">
        <v>41840</v>
      </c>
      <c r="O2656" t="s">
        <v>46086</v>
      </c>
      <c r="P2656" t="s">
        <v>90</v>
      </c>
      <c r="Q2656" t="s">
        <v>47458</v>
      </c>
      <c r="R2656" t="s">
        <v>47458</v>
      </c>
      <c r="S2656" t="s">
        <v>40017</v>
      </c>
      <c r="T2656" s="3">
        <v>41312</v>
      </c>
      <c r="U2656" t="s">
        <v>19158</v>
      </c>
      <c r="V2656" t="s">
        <v>19159</v>
      </c>
      <c r="W2656" t="s">
        <v>19160</v>
      </c>
      <c r="X2656">
        <v>171255850</v>
      </c>
      <c r="Y2656" t="s">
        <v>122</v>
      </c>
      <c r="Z2656" t="s">
        <v>123</v>
      </c>
      <c r="AA2656">
        <v>0</v>
      </c>
      <c r="AB2656" t="s">
        <v>76</v>
      </c>
      <c r="AC2656">
        <v>0</v>
      </c>
      <c r="AD2656" t="s">
        <v>76</v>
      </c>
      <c r="AE2656">
        <v>1846672</v>
      </c>
      <c r="AF2656" t="s">
        <v>40104</v>
      </c>
      <c r="AG2656" t="s">
        <v>19161</v>
      </c>
      <c r="AH2656" t="s">
        <v>46087</v>
      </c>
      <c r="AI2656" t="s">
        <v>477</v>
      </c>
      <c r="AJ2656" t="s">
        <v>41304</v>
      </c>
      <c r="AK2656" t="s">
        <v>19162</v>
      </c>
      <c r="AL2656" t="s">
        <v>19163</v>
      </c>
      <c r="AM2656">
        <v>2013</v>
      </c>
      <c r="AN2656" s="1">
        <v>41498</v>
      </c>
      <c r="AO2656" s="1">
        <v>41540</v>
      </c>
      <c r="AP2656">
        <v>3</v>
      </c>
      <c r="AQ2656" t="s">
        <v>81</v>
      </c>
      <c r="AR2656" s="4">
        <f>IF(AQ2656="M",AP2656*30.42,AP2656)</f>
        <v>91.26</v>
      </c>
      <c r="AS2656">
        <v>0</v>
      </c>
      <c r="AT2656" s="4">
        <f>AR2656+AS2656</f>
        <v>91.26</v>
      </c>
      <c r="AU2656">
        <v>1</v>
      </c>
      <c r="AV2656" s="1">
        <f>AO2656+AT2656</f>
        <v>41631.26</v>
      </c>
      <c r="AW2656" s="1">
        <v>41662</v>
      </c>
      <c r="AX2656" s="2">
        <f>IF(AV2656&gt;=AW2656,1,2)</f>
        <v>2</v>
      </c>
      <c r="AY2656" s="2" t="str">
        <f>IF((AV2656+10)&gt;=AW2656,"SAVE","LATE")</f>
        <v>LATE</v>
      </c>
      <c r="AZ2656" t="s">
        <v>82</v>
      </c>
      <c r="BA2656" t="s">
        <v>1011</v>
      </c>
      <c r="BB2656">
        <v>171192761</v>
      </c>
      <c r="BC2656">
        <v>74635302</v>
      </c>
      <c r="BD2656" s="9">
        <v>245828063</v>
      </c>
      <c r="BE2656" t="s">
        <v>46086</v>
      </c>
      <c r="BF2656">
        <v>0</v>
      </c>
      <c r="BG2656" t="s">
        <v>70</v>
      </c>
      <c r="BH2656">
        <v>-1</v>
      </c>
      <c r="BK2656">
        <v>0</v>
      </c>
      <c r="BL2656" t="s">
        <v>85</v>
      </c>
      <c r="BM2656" t="s">
        <v>19164</v>
      </c>
    </row>
    <row r="2657" spans="1:65" x14ac:dyDescent="0.25">
      <c r="A2657">
        <v>2013</v>
      </c>
      <c r="B2657" t="s">
        <v>116</v>
      </c>
      <c r="C2657" t="s">
        <v>357</v>
      </c>
      <c r="D2657" t="s">
        <v>46081</v>
      </c>
      <c r="E2657" t="s">
        <v>82</v>
      </c>
      <c r="F2657" t="s">
        <v>19856</v>
      </c>
      <c r="G2657">
        <v>1</v>
      </c>
      <c r="H2657" t="s">
        <v>46842</v>
      </c>
      <c r="I2657" t="s">
        <v>105</v>
      </c>
      <c r="J2657" t="s">
        <v>88</v>
      </c>
      <c r="K2657">
        <v>3</v>
      </c>
      <c r="L2657" t="s">
        <v>41838</v>
      </c>
      <c r="M2657">
        <v>95000000</v>
      </c>
      <c r="N2657" t="s">
        <v>40102</v>
      </c>
      <c r="O2657" t="s">
        <v>40018</v>
      </c>
      <c r="P2657" t="s">
        <v>90</v>
      </c>
      <c r="Q2657" t="s">
        <v>47458</v>
      </c>
      <c r="R2657" t="s">
        <v>47458</v>
      </c>
      <c r="S2657" t="s">
        <v>40017</v>
      </c>
      <c r="T2657" t="s">
        <v>23300</v>
      </c>
      <c r="U2657" t="s">
        <v>23301</v>
      </c>
      <c r="V2657" t="s">
        <v>23302</v>
      </c>
      <c r="W2657" t="s">
        <v>23303</v>
      </c>
      <c r="X2657">
        <v>851623463</v>
      </c>
      <c r="Y2657" t="s">
        <v>96</v>
      </c>
      <c r="Z2657" t="s">
        <v>40103</v>
      </c>
      <c r="AA2657">
        <v>0</v>
      </c>
      <c r="AB2657" t="s">
        <v>76</v>
      </c>
      <c r="AC2657">
        <v>0</v>
      </c>
      <c r="AD2657" t="s">
        <v>76</v>
      </c>
      <c r="AE2657">
        <v>2737864</v>
      </c>
      <c r="AF2657" t="s">
        <v>40104</v>
      </c>
      <c r="AG2657">
        <v>9006736065</v>
      </c>
      <c r="AH2657" t="s">
        <v>23304</v>
      </c>
      <c r="AI2657" t="s">
        <v>477</v>
      </c>
      <c r="AJ2657" t="s">
        <v>41304</v>
      </c>
      <c r="AK2657">
        <v>13497039</v>
      </c>
      <c r="AL2657" t="s">
        <v>41115</v>
      </c>
      <c r="AM2657">
        <v>2013</v>
      </c>
      <c r="AN2657" s="1">
        <v>41593</v>
      </c>
      <c r="AO2657" s="1">
        <v>41646</v>
      </c>
      <c r="AP2657">
        <v>4</v>
      </c>
      <c r="AQ2657" t="s">
        <v>81</v>
      </c>
      <c r="AR2657" s="4">
        <f>IF(AQ2657="M",AP2657*30.42,AP2657)</f>
        <v>121.68</v>
      </c>
      <c r="AS2657">
        <v>0</v>
      </c>
      <c r="AT2657" s="4">
        <f>AR2657+AS2657</f>
        <v>121.68</v>
      </c>
      <c r="AU2657">
        <v>1</v>
      </c>
      <c r="AV2657" s="1">
        <f>AO2657+AT2657</f>
        <v>41767.68</v>
      </c>
      <c r="AW2657" s="1">
        <v>41797</v>
      </c>
      <c r="AX2657" s="2">
        <f>IF(AV2657&gt;=AW2657,1,2)</f>
        <v>2</v>
      </c>
      <c r="AY2657" s="2" t="str">
        <f>IF((AV2657+10)&gt;=AW2657,"SAVE","LATE")</f>
        <v>LATE</v>
      </c>
      <c r="AZ2657" t="s">
        <v>82</v>
      </c>
      <c r="BA2657" t="s">
        <v>1011</v>
      </c>
      <c r="BB2657">
        <v>839227170</v>
      </c>
      <c r="BC2657">
        <v>0</v>
      </c>
      <c r="BD2657" s="9">
        <v>839227170</v>
      </c>
      <c r="BE2657" t="s">
        <v>23305</v>
      </c>
      <c r="BF2657">
        <v>0</v>
      </c>
      <c r="BG2657" t="s">
        <v>70</v>
      </c>
      <c r="BH2657">
        <v>-1</v>
      </c>
      <c r="BI2657" t="s">
        <v>23306</v>
      </c>
      <c r="BJ2657" t="s">
        <v>23307</v>
      </c>
      <c r="BK2657">
        <v>0</v>
      </c>
      <c r="BL2657" t="s">
        <v>85</v>
      </c>
      <c r="BM2657" t="s">
        <v>23308</v>
      </c>
    </row>
    <row r="2658" spans="1:65" x14ac:dyDescent="0.25">
      <c r="A2658">
        <v>2013</v>
      </c>
      <c r="B2658" t="s">
        <v>116</v>
      </c>
      <c r="C2658" t="s">
        <v>357</v>
      </c>
      <c r="D2658" t="s">
        <v>46081</v>
      </c>
      <c r="E2658" t="s">
        <v>82</v>
      </c>
      <c r="F2658" t="s">
        <v>15526</v>
      </c>
      <c r="G2658">
        <v>1</v>
      </c>
      <c r="H2658" t="s">
        <v>46842</v>
      </c>
      <c r="I2658" t="s">
        <v>67</v>
      </c>
      <c r="J2658" t="s">
        <v>88</v>
      </c>
      <c r="K2658">
        <v>3</v>
      </c>
      <c r="L2658" t="s">
        <v>41838</v>
      </c>
      <c r="M2658">
        <v>72000000</v>
      </c>
      <c r="N2658" t="s">
        <v>41840</v>
      </c>
      <c r="O2658" t="s">
        <v>46088</v>
      </c>
      <c r="P2658" t="s">
        <v>90</v>
      </c>
      <c r="Q2658" t="s">
        <v>47458</v>
      </c>
      <c r="R2658" t="s">
        <v>47458</v>
      </c>
      <c r="S2658" t="s">
        <v>40017</v>
      </c>
      <c r="T2658" t="s">
        <v>21069</v>
      </c>
      <c r="U2658" t="s">
        <v>24035</v>
      </c>
      <c r="V2658" t="s">
        <v>24036</v>
      </c>
      <c r="W2658" t="s">
        <v>24037</v>
      </c>
      <c r="X2658">
        <v>479234767</v>
      </c>
      <c r="Y2658" t="s">
        <v>122</v>
      </c>
      <c r="Z2658" t="s">
        <v>123</v>
      </c>
      <c r="AA2658">
        <v>0</v>
      </c>
      <c r="AB2658" t="s">
        <v>76</v>
      </c>
      <c r="AC2658">
        <v>0</v>
      </c>
      <c r="AD2658" t="s">
        <v>76</v>
      </c>
      <c r="AE2658">
        <v>1912125</v>
      </c>
      <c r="AF2658" t="s">
        <v>41304</v>
      </c>
      <c r="AG2658" t="s">
        <v>22696</v>
      </c>
      <c r="AH2658" t="s">
        <v>41753</v>
      </c>
      <c r="AI2658" t="s">
        <v>477</v>
      </c>
      <c r="AJ2658" t="s">
        <v>41304</v>
      </c>
      <c r="AK2658" t="s">
        <v>22696</v>
      </c>
      <c r="AL2658" t="s">
        <v>41753</v>
      </c>
      <c r="AM2658">
        <v>2013</v>
      </c>
      <c r="AN2658" s="1">
        <v>41555</v>
      </c>
      <c r="AO2658" s="1">
        <v>41593</v>
      </c>
      <c r="AP2658">
        <v>6</v>
      </c>
      <c r="AQ2658" t="s">
        <v>81</v>
      </c>
      <c r="AR2658" s="4">
        <f>IF(AQ2658="M",AP2658*30.42,AP2658)</f>
        <v>182.52</v>
      </c>
      <c r="AS2658">
        <v>30</v>
      </c>
      <c r="AT2658" s="4">
        <f>AR2658+AS2658</f>
        <v>212.52</v>
      </c>
      <c r="AU2658">
        <v>4</v>
      </c>
      <c r="AV2658" s="1">
        <f>AO2658+AT2658</f>
        <v>41805.519999999997</v>
      </c>
      <c r="AW2658" s="1">
        <v>41926</v>
      </c>
      <c r="AX2658" s="2">
        <f>IF(AV2658&gt;=AW2658,1,2)</f>
        <v>2</v>
      </c>
      <c r="AY2658" s="2" t="str">
        <f>IF((AV2658+10)&gt;=AW2658,"SAVE","LATE")</f>
        <v>LATE</v>
      </c>
      <c r="AZ2658" t="s">
        <v>82</v>
      </c>
      <c r="BA2658" t="s">
        <v>1011</v>
      </c>
      <c r="BB2658">
        <v>479234766</v>
      </c>
      <c r="BC2658">
        <v>239093056</v>
      </c>
      <c r="BD2658" s="9">
        <v>718327822</v>
      </c>
      <c r="BE2658" t="s">
        <v>46089</v>
      </c>
      <c r="BF2658">
        <v>0</v>
      </c>
      <c r="BG2658" t="s">
        <v>70</v>
      </c>
      <c r="BH2658">
        <v>-1</v>
      </c>
      <c r="BK2658">
        <v>0</v>
      </c>
      <c r="BL2658" t="s">
        <v>85</v>
      </c>
      <c r="BM2658" t="s">
        <v>24038</v>
      </c>
    </row>
    <row r="2659" spans="1:65" x14ac:dyDescent="0.25">
      <c r="A2659">
        <v>2013</v>
      </c>
      <c r="B2659" t="s">
        <v>64</v>
      </c>
      <c r="C2659" t="s">
        <v>65</v>
      </c>
      <c r="D2659" t="s">
        <v>41327</v>
      </c>
      <c r="E2659" t="s">
        <v>82</v>
      </c>
      <c r="F2659" t="s">
        <v>18488</v>
      </c>
      <c r="G2659">
        <v>11</v>
      </c>
      <c r="H2659" t="s">
        <v>41839</v>
      </c>
      <c r="I2659" t="s">
        <v>67</v>
      </c>
      <c r="J2659" t="s">
        <v>88</v>
      </c>
      <c r="K2659">
        <v>3</v>
      </c>
      <c r="L2659" t="s">
        <v>41838</v>
      </c>
      <c r="M2659">
        <v>72000000</v>
      </c>
      <c r="N2659" t="s">
        <v>41840</v>
      </c>
      <c r="O2659" t="s">
        <v>46096</v>
      </c>
      <c r="P2659" t="s">
        <v>90</v>
      </c>
      <c r="Q2659" t="s">
        <v>47458</v>
      </c>
      <c r="R2659" t="s">
        <v>47458</v>
      </c>
      <c r="S2659" t="s">
        <v>46097</v>
      </c>
      <c r="T2659" s="3">
        <v>41494</v>
      </c>
      <c r="U2659" t="s">
        <v>18489</v>
      </c>
      <c r="V2659" t="s">
        <v>18490</v>
      </c>
      <c r="W2659" t="s">
        <v>18491</v>
      </c>
      <c r="X2659">
        <v>520900000</v>
      </c>
      <c r="Y2659" t="s">
        <v>122</v>
      </c>
      <c r="Z2659" t="s">
        <v>123</v>
      </c>
      <c r="AA2659">
        <v>0</v>
      </c>
      <c r="AB2659" t="s">
        <v>76</v>
      </c>
      <c r="AC2659">
        <v>0</v>
      </c>
      <c r="AD2659" t="s">
        <v>76</v>
      </c>
      <c r="AE2659">
        <v>1833999</v>
      </c>
      <c r="AF2659" t="s">
        <v>40104</v>
      </c>
      <c r="AG2659" t="s">
        <v>18492</v>
      </c>
      <c r="AH2659" t="s">
        <v>18493</v>
      </c>
      <c r="AI2659" t="s">
        <v>477</v>
      </c>
      <c r="AJ2659" t="s">
        <v>41304</v>
      </c>
      <c r="AK2659" t="s">
        <v>18494</v>
      </c>
      <c r="AL2659" t="s">
        <v>18495</v>
      </c>
      <c r="AM2659">
        <v>2013</v>
      </c>
      <c r="AN2659" s="1">
        <v>41533</v>
      </c>
      <c r="AO2659" s="1">
        <v>41537</v>
      </c>
      <c r="AP2659">
        <v>3</v>
      </c>
      <c r="AQ2659" t="s">
        <v>81</v>
      </c>
      <c r="AR2659" s="4">
        <f>IF(AQ2659="M",AP2659*30.42,AP2659)</f>
        <v>91.26</v>
      </c>
      <c r="AS2659">
        <v>0</v>
      </c>
      <c r="AT2659" s="4">
        <f>AR2659+AS2659</f>
        <v>91.26</v>
      </c>
      <c r="AU2659">
        <v>2</v>
      </c>
      <c r="AV2659" s="1">
        <f>AO2659+AT2659</f>
        <v>41628.26</v>
      </c>
      <c r="AW2659" s="1">
        <v>41690</v>
      </c>
      <c r="AX2659" s="2">
        <f>IF(AV2659&gt;=AW2659,1,2)</f>
        <v>2</v>
      </c>
      <c r="AY2659" s="2" t="str">
        <f>IF((AV2659+10)&gt;=AW2659,"SAVE","LATE")</f>
        <v>LATE</v>
      </c>
      <c r="AZ2659" t="s">
        <v>82</v>
      </c>
      <c r="BA2659" t="s">
        <v>1011</v>
      </c>
      <c r="BB2659">
        <v>520899693</v>
      </c>
      <c r="BC2659">
        <v>0</v>
      </c>
      <c r="BD2659" s="9">
        <v>520899693</v>
      </c>
      <c r="BE2659" t="s">
        <v>46098</v>
      </c>
      <c r="BF2659">
        <v>0</v>
      </c>
      <c r="BG2659" t="s">
        <v>70</v>
      </c>
      <c r="BH2659">
        <v>-1</v>
      </c>
      <c r="BI2659" t="s">
        <v>18493</v>
      </c>
      <c r="BJ2659" t="s">
        <v>18496</v>
      </c>
      <c r="BK2659">
        <v>0</v>
      </c>
      <c r="BL2659" t="s">
        <v>85</v>
      </c>
      <c r="BM2659" t="s">
        <v>18497</v>
      </c>
    </row>
    <row r="2660" spans="1:65" x14ac:dyDescent="0.25">
      <c r="A2660">
        <v>2013</v>
      </c>
      <c r="B2660" t="s">
        <v>116</v>
      </c>
      <c r="C2660" t="s">
        <v>130</v>
      </c>
      <c r="D2660" t="s">
        <v>41118</v>
      </c>
      <c r="E2660" t="s">
        <v>785</v>
      </c>
      <c r="F2660" t="s">
        <v>24491</v>
      </c>
      <c r="G2660">
        <v>1</v>
      </c>
      <c r="H2660" t="s">
        <v>46842</v>
      </c>
      <c r="I2660" t="s">
        <v>67</v>
      </c>
      <c r="J2660" t="s">
        <v>88</v>
      </c>
      <c r="K2660">
        <v>3</v>
      </c>
      <c r="L2660" t="s">
        <v>41838</v>
      </c>
      <c r="M2660">
        <v>72000000</v>
      </c>
      <c r="N2660" t="s">
        <v>41840</v>
      </c>
      <c r="O2660" t="s">
        <v>24492</v>
      </c>
      <c r="P2660" t="s">
        <v>90</v>
      </c>
      <c r="Q2660" t="s">
        <v>24493</v>
      </c>
      <c r="R2660" t="s">
        <v>24493</v>
      </c>
      <c r="S2660" t="s">
        <v>7514</v>
      </c>
      <c r="T2660" t="s">
        <v>20643</v>
      </c>
      <c r="U2660" t="s">
        <v>24494</v>
      </c>
      <c r="V2660" t="s">
        <v>20911</v>
      </c>
      <c r="W2660">
        <v>45</v>
      </c>
      <c r="X2660">
        <v>306424665</v>
      </c>
      <c r="Y2660" t="s">
        <v>122</v>
      </c>
      <c r="Z2660" t="s">
        <v>123</v>
      </c>
      <c r="AA2660">
        <v>0</v>
      </c>
      <c r="AB2660" t="s">
        <v>76</v>
      </c>
      <c r="AC2660">
        <v>0</v>
      </c>
      <c r="AD2660" t="s">
        <v>76</v>
      </c>
      <c r="AE2660">
        <v>1514611</v>
      </c>
      <c r="AF2660" t="s">
        <v>145</v>
      </c>
      <c r="AG2660" t="s">
        <v>24495</v>
      </c>
      <c r="AH2660" t="s">
        <v>24496</v>
      </c>
      <c r="AI2660" t="s">
        <v>477</v>
      </c>
      <c r="AJ2660" t="s">
        <v>41304</v>
      </c>
      <c r="AK2660" t="s">
        <v>24497</v>
      </c>
      <c r="AL2660" t="s">
        <v>24498</v>
      </c>
      <c r="AM2660">
        <v>2013</v>
      </c>
      <c r="AN2660" s="1">
        <v>41376</v>
      </c>
      <c r="AO2660" s="1">
        <v>41376</v>
      </c>
      <c r="AP2660">
        <v>5</v>
      </c>
      <c r="AQ2660" t="s">
        <v>81</v>
      </c>
      <c r="AR2660" s="4">
        <f>IF(AQ2660="M",AP2660*30.42,AP2660)</f>
        <v>152.10000000000002</v>
      </c>
      <c r="AS2660">
        <v>0</v>
      </c>
      <c r="AT2660" s="4">
        <f>AR2660+AS2660</f>
        <v>152.10000000000002</v>
      </c>
      <c r="AU2660">
        <v>3</v>
      </c>
      <c r="AV2660" s="1">
        <f>AO2660+AT2660</f>
        <v>41528.1</v>
      </c>
      <c r="AW2660" s="1">
        <v>41620</v>
      </c>
      <c r="AX2660" s="2">
        <f>IF(AV2660&gt;=AW2660,1,2)</f>
        <v>2</v>
      </c>
      <c r="AY2660" s="2" t="str">
        <f>IF((AV2660+10)&gt;=AW2660,"SAVE","LATE")</f>
        <v>LATE</v>
      </c>
      <c r="AZ2660" t="s">
        <v>82</v>
      </c>
      <c r="BA2660" t="s">
        <v>1011</v>
      </c>
      <c r="BB2660">
        <v>306423273</v>
      </c>
      <c r="BC2660">
        <v>0</v>
      </c>
      <c r="BD2660" s="9">
        <v>306423273</v>
      </c>
      <c r="BE2660" t="s">
        <v>46099</v>
      </c>
      <c r="BF2660">
        <v>0</v>
      </c>
      <c r="BG2660" t="s">
        <v>70</v>
      </c>
      <c r="BH2660">
        <v>-1</v>
      </c>
      <c r="BI2660" t="s">
        <v>46100</v>
      </c>
      <c r="BJ2660" t="s">
        <v>46101</v>
      </c>
      <c r="BK2660">
        <v>0</v>
      </c>
      <c r="BL2660" t="s">
        <v>85</v>
      </c>
      <c r="BM2660" t="s">
        <v>24499</v>
      </c>
    </row>
    <row r="2661" spans="1:65" x14ac:dyDescent="0.25">
      <c r="A2661">
        <v>2012</v>
      </c>
      <c r="B2661" t="s">
        <v>64</v>
      </c>
      <c r="C2661" t="s">
        <v>264</v>
      </c>
      <c r="D2661" t="s">
        <v>46079</v>
      </c>
      <c r="E2661">
        <v>890505253</v>
      </c>
      <c r="F2661" t="s">
        <v>4778</v>
      </c>
      <c r="G2661">
        <v>11</v>
      </c>
      <c r="H2661" t="s">
        <v>41839</v>
      </c>
      <c r="I2661" t="s">
        <v>67</v>
      </c>
      <c r="J2661" t="s">
        <v>88</v>
      </c>
      <c r="K2661">
        <v>3</v>
      </c>
      <c r="L2661" t="s">
        <v>41838</v>
      </c>
      <c r="M2661">
        <v>72000000</v>
      </c>
      <c r="N2661" t="s">
        <v>41840</v>
      </c>
      <c r="O2661" t="s">
        <v>47469</v>
      </c>
      <c r="P2661" t="s">
        <v>90</v>
      </c>
      <c r="Q2661" t="s">
        <v>47458</v>
      </c>
      <c r="R2661" t="s">
        <v>47458</v>
      </c>
      <c r="S2661" t="s">
        <v>47470</v>
      </c>
      <c r="T2661" t="s">
        <v>18008</v>
      </c>
      <c r="U2661" t="s">
        <v>19088</v>
      </c>
      <c r="V2661" t="s">
        <v>19089</v>
      </c>
      <c r="W2661" t="s">
        <v>19090</v>
      </c>
      <c r="X2661">
        <v>195000000</v>
      </c>
      <c r="Y2661" t="s">
        <v>122</v>
      </c>
      <c r="Z2661" t="s">
        <v>123</v>
      </c>
      <c r="AA2661">
        <v>0</v>
      </c>
      <c r="AB2661" t="s">
        <v>76</v>
      </c>
      <c r="AC2661">
        <v>0</v>
      </c>
      <c r="AD2661" t="s">
        <v>76</v>
      </c>
      <c r="AE2661">
        <v>1452918</v>
      </c>
      <c r="AF2661" t="s">
        <v>41304</v>
      </c>
      <c r="AG2661" t="s">
        <v>19091</v>
      </c>
      <c r="AH2661" t="s">
        <v>19092</v>
      </c>
      <c r="AI2661" t="s">
        <v>477</v>
      </c>
      <c r="AJ2661" t="s">
        <v>41304</v>
      </c>
      <c r="AK2661" t="s">
        <v>19091</v>
      </c>
      <c r="AL2661" t="s">
        <v>19092</v>
      </c>
      <c r="AM2661">
        <v>2013</v>
      </c>
      <c r="AN2661" s="1">
        <v>41282</v>
      </c>
      <c r="AO2661" s="1">
        <v>41282</v>
      </c>
      <c r="AP2661">
        <v>4</v>
      </c>
      <c r="AQ2661" t="s">
        <v>81</v>
      </c>
      <c r="AR2661" s="4">
        <f>IF(AQ2661="M",AP2661*30.42,AP2661)</f>
        <v>121.68</v>
      </c>
      <c r="AS2661">
        <v>0</v>
      </c>
      <c r="AT2661" s="4">
        <f>AR2661+AS2661</f>
        <v>121.68</v>
      </c>
      <c r="AU2661">
        <v>5</v>
      </c>
      <c r="AV2661" s="1">
        <f>AO2661+AT2661</f>
        <v>41403.68</v>
      </c>
      <c r="AW2661" s="1">
        <v>41555</v>
      </c>
      <c r="AX2661" s="2">
        <f>IF(AV2661&gt;=AW2661,1,2)</f>
        <v>2</v>
      </c>
      <c r="AY2661" s="2" t="str">
        <f>IF((AV2661+10)&gt;=AW2661,"SAVE","LATE")</f>
        <v>LATE</v>
      </c>
      <c r="AZ2661" t="s">
        <v>82</v>
      </c>
      <c r="BA2661" t="s">
        <v>1011</v>
      </c>
      <c r="BB2661">
        <v>194988648</v>
      </c>
      <c r="BC2661">
        <v>76312335</v>
      </c>
      <c r="BD2661" s="9">
        <v>271300983</v>
      </c>
      <c r="BE2661" t="s">
        <v>47471</v>
      </c>
      <c r="BF2661">
        <v>0</v>
      </c>
      <c r="BG2661" t="s">
        <v>70</v>
      </c>
      <c r="BH2661">
        <v>-1</v>
      </c>
      <c r="BI2661" t="s">
        <v>19093</v>
      </c>
      <c r="BJ2661" t="s">
        <v>19093</v>
      </c>
      <c r="BK2661">
        <v>0</v>
      </c>
      <c r="BL2661" t="s">
        <v>85</v>
      </c>
      <c r="BM2661" t="s">
        <v>19094</v>
      </c>
    </row>
    <row r="2662" spans="1:65" x14ac:dyDescent="0.25">
      <c r="A2662">
        <v>2013</v>
      </c>
      <c r="B2662" t="s">
        <v>64</v>
      </c>
      <c r="C2662" t="s">
        <v>65</v>
      </c>
      <c r="D2662" t="s">
        <v>40101</v>
      </c>
      <c r="E2662">
        <v>800215807</v>
      </c>
      <c r="F2662" t="s">
        <v>280</v>
      </c>
      <c r="G2662">
        <v>1</v>
      </c>
      <c r="H2662" t="s">
        <v>46842</v>
      </c>
      <c r="I2662" t="s">
        <v>67</v>
      </c>
      <c r="J2662" t="s">
        <v>88</v>
      </c>
      <c r="K2662">
        <v>3</v>
      </c>
      <c r="L2662" t="s">
        <v>41838</v>
      </c>
      <c r="M2662">
        <v>95000000</v>
      </c>
      <c r="N2662" t="s">
        <v>40102</v>
      </c>
      <c r="O2662" t="s">
        <v>20629</v>
      </c>
      <c r="P2662" t="s">
        <v>90</v>
      </c>
      <c r="Q2662" t="s">
        <v>39286</v>
      </c>
      <c r="R2662" t="s">
        <v>39286</v>
      </c>
      <c r="S2662" t="s">
        <v>47475</v>
      </c>
      <c r="T2662" t="s">
        <v>20630</v>
      </c>
      <c r="U2662" t="s">
        <v>20631</v>
      </c>
      <c r="V2662" t="s">
        <v>20632</v>
      </c>
      <c r="W2662" t="s">
        <v>20633</v>
      </c>
      <c r="X2662">
        <v>42075917668</v>
      </c>
      <c r="Y2662" t="s">
        <v>96</v>
      </c>
      <c r="Z2662" t="s">
        <v>40103</v>
      </c>
      <c r="AA2662">
        <v>0</v>
      </c>
      <c r="AB2662" t="s">
        <v>76</v>
      </c>
      <c r="AC2662">
        <v>0</v>
      </c>
      <c r="AD2662" t="s">
        <v>76</v>
      </c>
      <c r="AE2662">
        <v>1994632</v>
      </c>
      <c r="AF2662" t="s">
        <v>40104</v>
      </c>
      <c r="AG2662" t="s">
        <v>20634</v>
      </c>
      <c r="AH2662" t="s">
        <v>20635</v>
      </c>
      <c r="AI2662" t="s">
        <v>39286</v>
      </c>
      <c r="AJ2662" t="s">
        <v>41304</v>
      </c>
      <c r="AK2662">
        <v>6112922</v>
      </c>
      <c r="AL2662" t="s">
        <v>20636</v>
      </c>
      <c r="AM2662">
        <v>2013</v>
      </c>
      <c r="AN2662" s="1">
        <v>41585</v>
      </c>
      <c r="AO2662" s="1">
        <v>41585</v>
      </c>
      <c r="AP2662">
        <v>10</v>
      </c>
      <c r="AQ2662" t="s">
        <v>81</v>
      </c>
      <c r="AR2662" s="4">
        <f>IF(AQ2662="M",AP2662*30.42,AP2662)</f>
        <v>304.20000000000005</v>
      </c>
      <c r="AS2662">
        <v>339</v>
      </c>
      <c r="AT2662" s="4">
        <f>AR2662+AS2662</f>
        <v>643.20000000000005</v>
      </c>
      <c r="AU2662">
        <v>2</v>
      </c>
      <c r="AV2662" s="1">
        <f>AO2662+AT2662</f>
        <v>42228.2</v>
      </c>
      <c r="AW2662" s="1">
        <v>42289</v>
      </c>
      <c r="AX2662" s="2">
        <f>IF(AV2662&gt;=AW2662,1,2)</f>
        <v>2</v>
      </c>
      <c r="AY2662" s="2" t="str">
        <f>IF((AV2662+10)&gt;=AW2662,"SAVE","LATE")</f>
        <v>LATE</v>
      </c>
      <c r="AZ2662">
        <v>325415</v>
      </c>
      <c r="BA2662" t="s">
        <v>1011</v>
      </c>
      <c r="BB2662">
        <v>35155887333</v>
      </c>
      <c r="BC2662">
        <v>19184555315</v>
      </c>
      <c r="BD2662" s="9">
        <v>54340442648</v>
      </c>
      <c r="BE2662" t="s">
        <v>20637</v>
      </c>
      <c r="BF2662">
        <v>0</v>
      </c>
      <c r="BG2662" t="s">
        <v>70</v>
      </c>
      <c r="BH2662">
        <v>-1</v>
      </c>
      <c r="BI2662" t="s">
        <v>20638</v>
      </c>
      <c r="BJ2662" t="s">
        <v>20638</v>
      </c>
      <c r="BK2662" s="1">
        <v>36580</v>
      </c>
      <c r="BL2662" t="s">
        <v>103</v>
      </c>
      <c r="BM2662" t="s">
        <v>20639</v>
      </c>
    </row>
    <row r="2663" spans="1:65" x14ac:dyDescent="0.25">
      <c r="A2663">
        <v>2013</v>
      </c>
      <c r="B2663" t="s">
        <v>116</v>
      </c>
      <c r="C2663" t="s">
        <v>130</v>
      </c>
      <c r="D2663" t="s">
        <v>41125</v>
      </c>
      <c r="E2663" t="s">
        <v>24233</v>
      </c>
      <c r="F2663" t="s">
        <v>24234</v>
      </c>
      <c r="G2663">
        <v>1</v>
      </c>
      <c r="H2663" t="s">
        <v>46842</v>
      </c>
      <c r="I2663" t="s">
        <v>105</v>
      </c>
      <c r="J2663" t="s">
        <v>88</v>
      </c>
      <c r="K2663">
        <v>3</v>
      </c>
      <c r="L2663" t="s">
        <v>41838</v>
      </c>
      <c r="M2663">
        <v>30000000</v>
      </c>
      <c r="N2663" t="s">
        <v>41897</v>
      </c>
      <c r="O2663" t="s">
        <v>41755</v>
      </c>
      <c r="P2663" t="s">
        <v>90</v>
      </c>
      <c r="Q2663" t="s">
        <v>24235</v>
      </c>
      <c r="R2663" t="s">
        <v>24235</v>
      </c>
      <c r="S2663" t="s">
        <v>10014</v>
      </c>
      <c r="T2663" s="3">
        <v>41405</v>
      </c>
      <c r="U2663" t="s">
        <v>24236</v>
      </c>
      <c r="V2663" t="s">
        <v>24237</v>
      </c>
      <c r="W2663" t="s">
        <v>24238</v>
      </c>
      <c r="X2663">
        <v>412924689</v>
      </c>
      <c r="Y2663" t="s">
        <v>74</v>
      </c>
      <c r="Z2663" t="s">
        <v>75</v>
      </c>
      <c r="AA2663">
        <v>0</v>
      </c>
      <c r="AB2663" t="s">
        <v>76</v>
      </c>
      <c r="AC2663">
        <v>0</v>
      </c>
      <c r="AD2663" t="s">
        <v>76</v>
      </c>
      <c r="AE2663">
        <v>2083189</v>
      </c>
      <c r="AF2663" t="s">
        <v>41304</v>
      </c>
      <c r="AG2663">
        <v>88279971</v>
      </c>
      <c r="AH2663" t="s">
        <v>24207</v>
      </c>
      <c r="AI2663" t="s">
        <v>477</v>
      </c>
      <c r="AJ2663" t="s">
        <v>41304</v>
      </c>
      <c r="AK2663">
        <v>88279971</v>
      </c>
      <c r="AL2663" t="s">
        <v>24207</v>
      </c>
      <c r="AM2663">
        <v>2013</v>
      </c>
      <c r="AN2663" s="1">
        <v>41639</v>
      </c>
      <c r="AO2663" s="1">
        <v>41659</v>
      </c>
      <c r="AP2663">
        <v>4</v>
      </c>
      <c r="AQ2663" t="s">
        <v>81</v>
      </c>
      <c r="AR2663" s="4">
        <f>IF(AQ2663="M",AP2663*30.42,AP2663)</f>
        <v>121.68</v>
      </c>
      <c r="AS2663">
        <v>0</v>
      </c>
      <c r="AT2663" s="4">
        <f>AR2663+AS2663</f>
        <v>121.68</v>
      </c>
      <c r="AU2663">
        <v>1</v>
      </c>
      <c r="AV2663" s="1">
        <f>AO2663+AT2663</f>
        <v>41780.68</v>
      </c>
      <c r="AW2663" s="1">
        <v>41810</v>
      </c>
      <c r="AX2663" s="2">
        <f>IF(AV2663&gt;=AW2663,1,2)</f>
        <v>2</v>
      </c>
      <c r="AY2663" s="2" t="str">
        <f>IF((AV2663+10)&gt;=AW2663,"SAVE","LATE")</f>
        <v>LATE</v>
      </c>
      <c r="AZ2663" t="s">
        <v>82</v>
      </c>
      <c r="BA2663" t="s">
        <v>1011</v>
      </c>
      <c r="BB2663">
        <v>412924689</v>
      </c>
      <c r="BC2663">
        <v>0</v>
      </c>
      <c r="BD2663" s="9">
        <v>412924689</v>
      </c>
      <c r="BE2663" t="s">
        <v>41755</v>
      </c>
      <c r="BF2663">
        <v>0</v>
      </c>
      <c r="BG2663" t="s">
        <v>70</v>
      </c>
      <c r="BH2663">
        <v>-1</v>
      </c>
      <c r="BI2663" t="s">
        <v>24207</v>
      </c>
      <c r="BJ2663" t="s">
        <v>24239</v>
      </c>
      <c r="BK2663">
        <v>0</v>
      </c>
      <c r="BL2663" t="s">
        <v>85</v>
      </c>
      <c r="BM2663" t="s">
        <v>24240</v>
      </c>
    </row>
    <row r="2664" spans="1:65" x14ac:dyDescent="0.25">
      <c r="A2664">
        <v>2013</v>
      </c>
      <c r="B2664" t="s">
        <v>116</v>
      </c>
      <c r="C2664" t="s">
        <v>357</v>
      </c>
      <c r="D2664" t="s">
        <v>46081</v>
      </c>
      <c r="E2664" t="s">
        <v>82</v>
      </c>
      <c r="F2664" t="s">
        <v>15526</v>
      </c>
      <c r="G2664">
        <v>1</v>
      </c>
      <c r="H2664" t="s">
        <v>46842</v>
      </c>
      <c r="I2664" t="s">
        <v>105</v>
      </c>
      <c r="J2664" t="s">
        <v>88</v>
      </c>
      <c r="K2664">
        <v>3</v>
      </c>
      <c r="L2664" t="s">
        <v>41838</v>
      </c>
      <c r="M2664">
        <v>72000000</v>
      </c>
      <c r="N2664" t="s">
        <v>41840</v>
      </c>
      <c r="O2664" t="s">
        <v>21720</v>
      </c>
      <c r="P2664" t="s">
        <v>90</v>
      </c>
      <c r="Q2664" t="s">
        <v>47458</v>
      </c>
      <c r="R2664" t="s">
        <v>47458</v>
      </c>
      <c r="S2664" t="s">
        <v>7934</v>
      </c>
      <c r="T2664" t="s">
        <v>19375</v>
      </c>
      <c r="U2664" t="s">
        <v>21721</v>
      </c>
      <c r="V2664" t="s">
        <v>21722</v>
      </c>
      <c r="W2664" t="s">
        <v>21723</v>
      </c>
      <c r="X2664">
        <v>3185269761</v>
      </c>
      <c r="Y2664" t="s">
        <v>122</v>
      </c>
      <c r="Z2664" t="s">
        <v>123</v>
      </c>
      <c r="AA2664">
        <v>0</v>
      </c>
      <c r="AB2664" t="s">
        <v>76</v>
      </c>
      <c r="AC2664">
        <v>0</v>
      </c>
      <c r="AD2664" t="s">
        <v>76</v>
      </c>
      <c r="AE2664">
        <v>1791184</v>
      </c>
      <c r="AF2664" t="s">
        <v>40104</v>
      </c>
      <c r="AG2664">
        <v>900633576</v>
      </c>
      <c r="AH2664" t="s">
        <v>21724</v>
      </c>
      <c r="AI2664" t="s">
        <v>477</v>
      </c>
      <c r="AJ2664" t="s">
        <v>41304</v>
      </c>
      <c r="AK2664" t="s">
        <v>21725</v>
      </c>
      <c r="AL2664" t="s">
        <v>21726</v>
      </c>
      <c r="AM2664">
        <v>2013</v>
      </c>
      <c r="AN2664" s="1">
        <v>41474</v>
      </c>
      <c r="AO2664" s="1">
        <v>41507</v>
      </c>
      <c r="AP2664">
        <v>12</v>
      </c>
      <c r="AQ2664" t="s">
        <v>81</v>
      </c>
      <c r="AR2664" s="4">
        <f>IF(AQ2664="M",AP2664*30.42,AP2664)</f>
        <v>365.04</v>
      </c>
      <c r="AS2664">
        <v>0</v>
      </c>
      <c r="AT2664" s="4">
        <f>AR2664+AS2664</f>
        <v>365.04</v>
      </c>
      <c r="AU2664">
        <v>4</v>
      </c>
      <c r="AV2664" s="1">
        <f>AO2664+AT2664</f>
        <v>41872.04</v>
      </c>
      <c r="AW2664" s="1">
        <v>41994</v>
      </c>
      <c r="AX2664" s="2">
        <f>IF(AV2664&gt;=AW2664,1,2)</f>
        <v>2</v>
      </c>
      <c r="AY2664" s="2" t="str">
        <f>IF((AV2664+10)&gt;=AW2664,"SAVE","LATE")</f>
        <v>LATE</v>
      </c>
      <c r="AZ2664" t="s">
        <v>82</v>
      </c>
      <c r="BA2664" t="s">
        <v>1011</v>
      </c>
      <c r="BB2664">
        <v>3185268879</v>
      </c>
      <c r="BC2664">
        <v>950047292</v>
      </c>
      <c r="BD2664" s="9">
        <v>4135316171</v>
      </c>
      <c r="BE2664" t="s">
        <v>46113</v>
      </c>
      <c r="BF2664">
        <v>0</v>
      </c>
      <c r="BG2664" t="s">
        <v>70</v>
      </c>
      <c r="BH2664">
        <v>-1</v>
      </c>
      <c r="BK2664">
        <v>0</v>
      </c>
      <c r="BL2664" t="s">
        <v>85</v>
      </c>
      <c r="BM2664" t="s">
        <v>21727</v>
      </c>
    </row>
    <row r="2665" spans="1:65" x14ac:dyDescent="0.25">
      <c r="A2665">
        <v>2013</v>
      </c>
      <c r="B2665" t="s">
        <v>116</v>
      </c>
      <c r="C2665" t="s">
        <v>357</v>
      </c>
      <c r="D2665" t="s">
        <v>46081</v>
      </c>
      <c r="E2665" t="s">
        <v>82</v>
      </c>
      <c r="F2665" t="s">
        <v>15526</v>
      </c>
      <c r="G2665">
        <v>1</v>
      </c>
      <c r="H2665" t="s">
        <v>46842</v>
      </c>
      <c r="I2665" t="s">
        <v>105</v>
      </c>
      <c r="J2665" t="s">
        <v>88</v>
      </c>
      <c r="K2665">
        <v>3</v>
      </c>
      <c r="L2665" t="s">
        <v>41838</v>
      </c>
      <c r="M2665">
        <v>72000000</v>
      </c>
      <c r="N2665" t="s">
        <v>41840</v>
      </c>
      <c r="O2665" t="s">
        <v>46114</v>
      </c>
      <c r="P2665" t="s">
        <v>90</v>
      </c>
      <c r="Q2665" t="s">
        <v>47458</v>
      </c>
      <c r="R2665" t="s">
        <v>47458</v>
      </c>
      <c r="S2665" t="s">
        <v>7934</v>
      </c>
      <c r="T2665" s="3">
        <v>41488</v>
      </c>
      <c r="U2665" t="s">
        <v>21743</v>
      </c>
      <c r="V2665" t="s">
        <v>21744</v>
      </c>
      <c r="W2665" t="s">
        <v>21745</v>
      </c>
      <c r="X2665">
        <v>3128243822</v>
      </c>
      <c r="Y2665" t="s">
        <v>122</v>
      </c>
      <c r="Z2665" t="s">
        <v>123</v>
      </c>
      <c r="AA2665">
        <v>0</v>
      </c>
      <c r="AB2665" t="s">
        <v>76</v>
      </c>
      <c r="AC2665">
        <v>0</v>
      </c>
      <c r="AD2665" t="s">
        <v>76</v>
      </c>
      <c r="AE2665">
        <v>1676583</v>
      </c>
      <c r="AF2665" t="s">
        <v>40104</v>
      </c>
      <c r="AG2665" t="s">
        <v>21746</v>
      </c>
      <c r="AH2665" t="s">
        <v>47479</v>
      </c>
      <c r="AI2665" t="s">
        <v>477</v>
      </c>
      <c r="AJ2665" t="s">
        <v>41304</v>
      </c>
      <c r="AK2665" t="s">
        <v>21747</v>
      </c>
      <c r="AL2665" t="s">
        <v>21748</v>
      </c>
      <c r="AM2665">
        <v>2013</v>
      </c>
      <c r="AN2665" s="1">
        <v>41382</v>
      </c>
      <c r="AO2665" s="1">
        <v>41429</v>
      </c>
      <c r="AP2665">
        <v>5</v>
      </c>
      <c r="AQ2665" t="s">
        <v>81</v>
      </c>
      <c r="AR2665" s="4">
        <f>IF(AQ2665="M",AP2665*30.42,AP2665)</f>
        <v>152.10000000000002</v>
      </c>
      <c r="AS2665">
        <v>0</v>
      </c>
      <c r="AT2665" s="4">
        <f>AR2665+AS2665</f>
        <v>152.10000000000002</v>
      </c>
      <c r="AU2665">
        <v>5</v>
      </c>
      <c r="AV2665" s="1">
        <f>AO2665+AT2665</f>
        <v>41581.1</v>
      </c>
      <c r="AW2665" s="1">
        <v>41733</v>
      </c>
      <c r="AX2665" s="2">
        <f>IF(AV2665&gt;=AW2665,1,2)</f>
        <v>2</v>
      </c>
      <c r="AY2665" s="2" t="str">
        <f>IF((AV2665+10)&gt;=AW2665,"SAVE","LATE")</f>
        <v>LATE</v>
      </c>
      <c r="AZ2665" t="s">
        <v>82</v>
      </c>
      <c r="BA2665" t="s">
        <v>1011</v>
      </c>
      <c r="BB2665">
        <v>3128243822</v>
      </c>
      <c r="BC2665">
        <v>281763508</v>
      </c>
      <c r="BD2665" s="9">
        <v>3410007330</v>
      </c>
      <c r="BE2665" t="s">
        <v>46114</v>
      </c>
      <c r="BF2665">
        <v>0</v>
      </c>
      <c r="BG2665" t="s">
        <v>70</v>
      </c>
      <c r="BH2665">
        <v>-1</v>
      </c>
      <c r="BK2665">
        <v>0</v>
      </c>
      <c r="BL2665" t="s">
        <v>85</v>
      </c>
      <c r="BM2665" t="s">
        <v>21749</v>
      </c>
    </row>
    <row r="2666" spans="1:65" x14ac:dyDescent="0.25">
      <c r="A2666">
        <v>2013</v>
      </c>
      <c r="B2666" t="s">
        <v>116</v>
      </c>
      <c r="C2666" t="s">
        <v>357</v>
      </c>
      <c r="D2666" t="s">
        <v>46081</v>
      </c>
      <c r="E2666" t="s">
        <v>82</v>
      </c>
      <c r="F2666" t="s">
        <v>15526</v>
      </c>
      <c r="G2666">
        <v>1</v>
      </c>
      <c r="H2666" t="s">
        <v>46842</v>
      </c>
      <c r="I2666" t="s">
        <v>67</v>
      </c>
      <c r="J2666" t="s">
        <v>88</v>
      </c>
      <c r="K2666">
        <v>3</v>
      </c>
      <c r="L2666" t="s">
        <v>41838</v>
      </c>
      <c r="M2666">
        <v>70000000</v>
      </c>
      <c r="N2666" t="s">
        <v>40246</v>
      </c>
      <c r="O2666" t="s">
        <v>24045</v>
      </c>
      <c r="P2666" t="s">
        <v>90</v>
      </c>
      <c r="Q2666" t="s">
        <v>47458</v>
      </c>
      <c r="R2666" t="s">
        <v>47458</v>
      </c>
      <c r="S2666" t="s">
        <v>7934</v>
      </c>
      <c r="T2666" s="3">
        <v>41488</v>
      </c>
      <c r="U2666" t="s">
        <v>24046</v>
      </c>
      <c r="V2666" t="s">
        <v>24047</v>
      </c>
      <c r="W2666" t="s">
        <v>24048</v>
      </c>
      <c r="X2666">
        <v>447796335</v>
      </c>
      <c r="Y2666" t="s">
        <v>122</v>
      </c>
      <c r="Z2666" t="s">
        <v>123</v>
      </c>
      <c r="AA2666">
        <v>0</v>
      </c>
      <c r="AB2666" t="s">
        <v>76</v>
      </c>
      <c r="AC2666">
        <v>0</v>
      </c>
      <c r="AD2666" t="s">
        <v>76</v>
      </c>
      <c r="AE2666">
        <v>1701623</v>
      </c>
      <c r="AF2666" t="s">
        <v>40104</v>
      </c>
      <c r="AG2666" t="s">
        <v>24049</v>
      </c>
      <c r="AH2666" t="s">
        <v>46115</v>
      </c>
      <c r="AI2666" t="s">
        <v>477</v>
      </c>
      <c r="AJ2666" t="s">
        <v>41304</v>
      </c>
      <c r="AK2666" t="s">
        <v>24050</v>
      </c>
      <c r="AL2666" t="s">
        <v>22483</v>
      </c>
      <c r="AM2666">
        <v>2013</v>
      </c>
      <c r="AN2666" s="1">
        <v>41393</v>
      </c>
      <c r="AO2666" s="1">
        <v>41409</v>
      </c>
      <c r="AP2666">
        <v>3</v>
      </c>
      <c r="AQ2666" t="s">
        <v>81</v>
      </c>
      <c r="AR2666" s="4">
        <f>IF(AQ2666="M",AP2666*30.42,AP2666)</f>
        <v>91.26</v>
      </c>
      <c r="AS2666">
        <v>0</v>
      </c>
      <c r="AT2666" s="4">
        <f>AR2666+AS2666</f>
        <v>91.26</v>
      </c>
      <c r="AU2666">
        <v>1</v>
      </c>
      <c r="AV2666" s="1">
        <f>AO2666+AT2666</f>
        <v>41500.26</v>
      </c>
      <c r="AW2666" s="1">
        <v>41532</v>
      </c>
      <c r="AX2666" s="2">
        <f>IF(AV2666&gt;=AW2666,1,2)</f>
        <v>2</v>
      </c>
      <c r="AY2666" s="2" t="str">
        <f>IF((AV2666+10)&gt;=AW2666,"SAVE","LATE")</f>
        <v>LATE</v>
      </c>
      <c r="AZ2666" t="s">
        <v>82</v>
      </c>
      <c r="BA2666" t="s">
        <v>1011</v>
      </c>
      <c r="BB2666">
        <v>477796038</v>
      </c>
      <c r="BC2666">
        <v>134247933</v>
      </c>
      <c r="BD2666" s="9">
        <v>612043971</v>
      </c>
      <c r="BE2666" t="s">
        <v>24045</v>
      </c>
      <c r="BF2666">
        <v>0</v>
      </c>
      <c r="BG2666" t="s">
        <v>70</v>
      </c>
      <c r="BH2666">
        <v>-1</v>
      </c>
      <c r="BK2666">
        <v>0</v>
      </c>
      <c r="BL2666" t="s">
        <v>85</v>
      </c>
      <c r="BM2666" t="s">
        <v>24051</v>
      </c>
    </row>
    <row r="2667" spans="1:65" x14ac:dyDescent="0.25">
      <c r="A2667">
        <v>2013</v>
      </c>
      <c r="B2667" t="s">
        <v>64</v>
      </c>
      <c r="C2667" t="s">
        <v>264</v>
      </c>
      <c r="D2667" t="s">
        <v>46079</v>
      </c>
      <c r="E2667">
        <v>890505253</v>
      </c>
      <c r="F2667" t="s">
        <v>4778</v>
      </c>
      <c r="G2667">
        <v>1</v>
      </c>
      <c r="H2667" t="s">
        <v>46842</v>
      </c>
      <c r="I2667" t="s">
        <v>67</v>
      </c>
      <c r="J2667" t="s">
        <v>88</v>
      </c>
      <c r="K2667">
        <v>3</v>
      </c>
      <c r="L2667" t="s">
        <v>41838</v>
      </c>
      <c r="M2667">
        <v>77000000</v>
      </c>
      <c r="N2667" t="s">
        <v>481</v>
      </c>
      <c r="O2667" t="s">
        <v>46116</v>
      </c>
      <c r="P2667" t="s">
        <v>90</v>
      </c>
      <c r="Q2667" t="s">
        <v>47458</v>
      </c>
      <c r="R2667" t="s">
        <v>47458</v>
      </c>
      <c r="S2667" t="s">
        <v>7934</v>
      </c>
      <c r="T2667" t="s">
        <v>18903</v>
      </c>
      <c r="U2667" t="s">
        <v>24714</v>
      </c>
      <c r="V2667" t="s">
        <v>24715</v>
      </c>
      <c r="W2667" t="s">
        <v>24716</v>
      </c>
      <c r="X2667">
        <v>235313458</v>
      </c>
      <c r="Y2667" t="s">
        <v>122</v>
      </c>
      <c r="Z2667" t="s">
        <v>123</v>
      </c>
      <c r="AA2667">
        <v>0</v>
      </c>
      <c r="AB2667" t="s">
        <v>76</v>
      </c>
      <c r="AC2667">
        <v>0</v>
      </c>
      <c r="AD2667" t="s">
        <v>76</v>
      </c>
      <c r="AE2667">
        <v>1709934</v>
      </c>
      <c r="AF2667" t="s">
        <v>145</v>
      </c>
      <c r="AG2667" t="s">
        <v>24717</v>
      </c>
      <c r="AH2667" t="s">
        <v>46117</v>
      </c>
      <c r="AI2667" t="s">
        <v>477</v>
      </c>
      <c r="AJ2667" t="s">
        <v>41304</v>
      </c>
      <c r="AK2667" t="s">
        <v>24717</v>
      </c>
      <c r="AL2667" t="s">
        <v>46117</v>
      </c>
      <c r="AM2667">
        <v>2013</v>
      </c>
      <c r="AN2667" s="1">
        <v>41471</v>
      </c>
      <c r="AO2667" s="1">
        <v>41474</v>
      </c>
      <c r="AP2667">
        <v>3</v>
      </c>
      <c r="AQ2667" t="s">
        <v>81</v>
      </c>
      <c r="AR2667" s="4">
        <f>IF(AQ2667="M",AP2667*30.42,AP2667)</f>
        <v>91.26</v>
      </c>
      <c r="AS2667">
        <v>0</v>
      </c>
      <c r="AT2667" s="4">
        <f>AR2667+AS2667</f>
        <v>91.26</v>
      </c>
      <c r="AU2667">
        <v>1</v>
      </c>
      <c r="AV2667" s="1">
        <f>AO2667+AT2667</f>
        <v>41565.26</v>
      </c>
      <c r="AW2667" s="1">
        <v>41597</v>
      </c>
      <c r="AX2667" s="2">
        <f>IF(AV2667&gt;=AW2667,1,2)</f>
        <v>2</v>
      </c>
      <c r="AY2667" s="2" t="str">
        <f>IF((AV2667+10)&gt;=AW2667,"SAVE","LATE")</f>
        <v>LATE</v>
      </c>
      <c r="AZ2667" t="s">
        <v>82</v>
      </c>
      <c r="BA2667" t="s">
        <v>1011</v>
      </c>
      <c r="BB2667">
        <v>235107064</v>
      </c>
      <c r="BC2667">
        <v>117505932</v>
      </c>
      <c r="BD2667" s="9">
        <v>352612996</v>
      </c>
      <c r="BE2667" t="s">
        <v>46118</v>
      </c>
      <c r="BF2667">
        <v>0</v>
      </c>
      <c r="BG2667" t="s">
        <v>70</v>
      </c>
      <c r="BH2667">
        <v>-1</v>
      </c>
      <c r="BI2667" t="s">
        <v>47480</v>
      </c>
      <c r="BJ2667" t="s">
        <v>47481</v>
      </c>
      <c r="BK2667">
        <v>0</v>
      </c>
      <c r="BL2667" t="s">
        <v>85</v>
      </c>
      <c r="BM2667" t="s">
        <v>24718</v>
      </c>
    </row>
    <row r="2668" spans="1:65" x14ac:dyDescent="0.25">
      <c r="A2668">
        <v>2013</v>
      </c>
      <c r="B2668" t="s">
        <v>116</v>
      </c>
      <c r="C2668" t="s">
        <v>357</v>
      </c>
      <c r="D2668" t="s">
        <v>46081</v>
      </c>
      <c r="E2668" t="s">
        <v>82</v>
      </c>
      <c r="F2668" t="s">
        <v>19856</v>
      </c>
      <c r="G2668">
        <v>11</v>
      </c>
      <c r="H2668" t="s">
        <v>41839</v>
      </c>
      <c r="I2668" t="s">
        <v>67</v>
      </c>
      <c r="J2668" t="s">
        <v>88</v>
      </c>
      <c r="K2668">
        <v>3</v>
      </c>
      <c r="L2668" t="s">
        <v>41838</v>
      </c>
      <c r="M2668">
        <v>72000000</v>
      </c>
      <c r="N2668" t="s">
        <v>41840</v>
      </c>
      <c r="O2668" t="s">
        <v>46129</v>
      </c>
      <c r="P2668" t="s">
        <v>90</v>
      </c>
      <c r="Q2668" t="s">
        <v>47458</v>
      </c>
      <c r="R2668" t="s">
        <v>47458</v>
      </c>
      <c r="S2668" t="s">
        <v>8439</v>
      </c>
      <c r="T2668" t="s">
        <v>18661</v>
      </c>
      <c r="U2668" t="s">
        <v>19857</v>
      </c>
      <c r="V2668" t="s">
        <v>19858</v>
      </c>
      <c r="W2668" t="s">
        <v>19859</v>
      </c>
      <c r="X2668">
        <v>91620533</v>
      </c>
      <c r="Y2668" t="s">
        <v>122</v>
      </c>
      <c r="Z2668" t="s">
        <v>123</v>
      </c>
      <c r="AA2668">
        <v>0</v>
      </c>
      <c r="AB2668" t="s">
        <v>76</v>
      </c>
      <c r="AC2668">
        <v>0</v>
      </c>
      <c r="AD2668" t="s">
        <v>76</v>
      </c>
      <c r="AE2668">
        <v>2228644</v>
      </c>
      <c r="AF2668" t="s">
        <v>145</v>
      </c>
      <c r="AG2668">
        <v>882796742</v>
      </c>
      <c r="AH2668" t="s">
        <v>19860</v>
      </c>
      <c r="AI2668" t="s">
        <v>477</v>
      </c>
      <c r="AJ2668" t="s">
        <v>41304</v>
      </c>
      <c r="AK2668">
        <v>88279674</v>
      </c>
      <c r="AL2668" t="s">
        <v>19860</v>
      </c>
      <c r="AM2668">
        <v>2013</v>
      </c>
      <c r="AN2668" s="1">
        <v>41606</v>
      </c>
      <c r="AO2668" s="1">
        <v>41610</v>
      </c>
      <c r="AP2668">
        <v>30</v>
      </c>
      <c r="AQ2668" t="s">
        <v>74</v>
      </c>
      <c r="AR2668" s="4">
        <f>IF(AQ2668="M",AP2668*30.42,AP2668)</f>
        <v>30</v>
      </c>
      <c r="AS2668">
        <v>30</v>
      </c>
      <c r="AT2668" s="4">
        <f>AR2668+AS2668</f>
        <v>60</v>
      </c>
      <c r="AU2668">
        <v>1</v>
      </c>
      <c r="AV2668" s="1">
        <f>AO2668+AT2668</f>
        <v>41670</v>
      </c>
      <c r="AW2668" s="1">
        <v>41701</v>
      </c>
      <c r="AX2668" s="2">
        <f>IF(AV2668&gt;=AW2668,1,2)</f>
        <v>2</v>
      </c>
      <c r="AY2668" s="2" t="str">
        <f>IF((AV2668+10)&gt;=AW2668,"SAVE","LATE")</f>
        <v>LATE</v>
      </c>
      <c r="AZ2668" t="s">
        <v>82</v>
      </c>
      <c r="BA2668" t="s">
        <v>1011</v>
      </c>
      <c r="BB2668">
        <v>91620533</v>
      </c>
      <c r="BC2668">
        <v>45800000</v>
      </c>
      <c r="BD2668" s="9">
        <v>137420533</v>
      </c>
      <c r="BE2668" t="s">
        <v>19861</v>
      </c>
      <c r="BF2668">
        <v>0</v>
      </c>
      <c r="BG2668" t="s">
        <v>70</v>
      </c>
      <c r="BH2668">
        <v>-1</v>
      </c>
      <c r="BI2668" t="s">
        <v>19862</v>
      </c>
      <c r="BJ2668" t="s">
        <v>19863</v>
      </c>
      <c r="BK2668">
        <v>0</v>
      </c>
      <c r="BL2668" t="s">
        <v>85</v>
      </c>
      <c r="BM2668" t="s">
        <v>19864</v>
      </c>
    </row>
    <row r="2669" spans="1:65" x14ac:dyDescent="0.25">
      <c r="A2669">
        <v>2013</v>
      </c>
      <c r="B2669" t="s">
        <v>64</v>
      </c>
      <c r="C2669" t="s">
        <v>65</v>
      </c>
      <c r="D2669" t="s">
        <v>40101</v>
      </c>
      <c r="E2669">
        <v>800215807</v>
      </c>
      <c r="F2669" t="s">
        <v>280</v>
      </c>
      <c r="G2669">
        <v>1</v>
      </c>
      <c r="H2669" t="s">
        <v>46842</v>
      </c>
      <c r="I2669" t="s">
        <v>67</v>
      </c>
      <c r="J2669" t="s">
        <v>88</v>
      </c>
      <c r="K2669">
        <v>3</v>
      </c>
      <c r="L2669" t="s">
        <v>41838</v>
      </c>
      <c r="M2669">
        <v>72000000</v>
      </c>
      <c r="N2669" t="s">
        <v>41840</v>
      </c>
      <c r="O2669" t="s">
        <v>20845</v>
      </c>
      <c r="P2669" t="s">
        <v>90</v>
      </c>
      <c r="Q2669" t="s">
        <v>39286</v>
      </c>
      <c r="R2669" t="s">
        <v>39286</v>
      </c>
      <c r="S2669" t="s">
        <v>8439</v>
      </c>
      <c r="T2669" t="s">
        <v>3162</v>
      </c>
      <c r="U2669" t="s">
        <v>20846</v>
      </c>
      <c r="V2669" t="s">
        <v>20847</v>
      </c>
      <c r="W2669" t="s">
        <v>20848</v>
      </c>
      <c r="X2669">
        <v>58253974149</v>
      </c>
      <c r="Y2669" t="s">
        <v>122</v>
      </c>
      <c r="Z2669" t="s">
        <v>123</v>
      </c>
      <c r="AA2669">
        <v>0</v>
      </c>
      <c r="AB2669" t="s">
        <v>76</v>
      </c>
      <c r="AC2669">
        <v>0</v>
      </c>
      <c r="AD2669" t="s">
        <v>76</v>
      </c>
      <c r="AE2669">
        <v>1707975</v>
      </c>
      <c r="AF2669" t="s">
        <v>40104</v>
      </c>
      <c r="AG2669" t="s">
        <v>20849</v>
      </c>
      <c r="AH2669" t="s">
        <v>20850</v>
      </c>
      <c r="AI2669" t="s">
        <v>477</v>
      </c>
      <c r="AJ2669" t="s">
        <v>41304</v>
      </c>
      <c r="AK2669">
        <v>79784164</v>
      </c>
      <c r="AL2669" t="s">
        <v>14975</v>
      </c>
      <c r="AM2669">
        <v>2013</v>
      </c>
      <c r="AN2669" s="1">
        <v>41474</v>
      </c>
      <c r="AO2669" s="1">
        <v>41474</v>
      </c>
      <c r="AP2669">
        <v>10</v>
      </c>
      <c r="AQ2669" t="s">
        <v>81</v>
      </c>
      <c r="AR2669" s="4">
        <f>IF(AQ2669="M",AP2669*30.42,AP2669)</f>
        <v>304.20000000000005</v>
      </c>
      <c r="AS2669">
        <v>0</v>
      </c>
      <c r="AT2669" s="4">
        <f>AR2669+AS2669</f>
        <v>304.20000000000005</v>
      </c>
      <c r="AU2669">
        <v>5</v>
      </c>
      <c r="AV2669" s="1">
        <f>AO2669+AT2669</f>
        <v>41778.199999999997</v>
      </c>
      <c r="AW2669" s="1">
        <v>41931</v>
      </c>
      <c r="AX2669" s="2">
        <f>IF(AV2669&gt;=AW2669,1,2)</f>
        <v>2</v>
      </c>
      <c r="AY2669" s="2" t="str">
        <f>IF((AV2669+10)&gt;=AW2669,"SAVE","LATE")</f>
        <v>LATE</v>
      </c>
      <c r="AZ2669" t="s">
        <v>82</v>
      </c>
      <c r="BA2669" t="s">
        <v>1011</v>
      </c>
      <c r="BB2669">
        <v>12086395240</v>
      </c>
      <c r="BC2669">
        <v>3426000000</v>
      </c>
      <c r="BD2669" s="9">
        <v>15512395240</v>
      </c>
      <c r="BE2669" t="s">
        <v>20851</v>
      </c>
      <c r="BF2669">
        <v>0</v>
      </c>
      <c r="BG2669" t="s">
        <v>70</v>
      </c>
      <c r="BH2669">
        <v>-1</v>
      </c>
      <c r="BI2669" t="s">
        <v>20852</v>
      </c>
      <c r="BJ2669" t="s">
        <v>20852</v>
      </c>
      <c r="BK2669">
        <v>0</v>
      </c>
      <c r="BL2669" t="s">
        <v>85</v>
      </c>
      <c r="BM2669" t="s">
        <v>20853</v>
      </c>
    </row>
    <row r="2670" spans="1:65" x14ac:dyDescent="0.25">
      <c r="A2670">
        <v>2013</v>
      </c>
      <c r="B2670" t="s">
        <v>64</v>
      </c>
      <c r="C2670" t="s">
        <v>65</v>
      </c>
      <c r="D2670" t="s">
        <v>40101</v>
      </c>
      <c r="E2670">
        <v>800215807</v>
      </c>
      <c r="F2670" t="s">
        <v>280</v>
      </c>
      <c r="G2670">
        <v>1</v>
      </c>
      <c r="H2670" t="s">
        <v>46842</v>
      </c>
      <c r="I2670" t="s">
        <v>67</v>
      </c>
      <c r="J2670" t="s">
        <v>88</v>
      </c>
      <c r="K2670">
        <v>3</v>
      </c>
      <c r="L2670" t="s">
        <v>41838</v>
      </c>
      <c r="M2670">
        <v>72000000</v>
      </c>
      <c r="N2670" t="s">
        <v>41840</v>
      </c>
      <c r="O2670" t="s">
        <v>20845</v>
      </c>
      <c r="P2670" t="s">
        <v>90</v>
      </c>
      <c r="Q2670" t="s">
        <v>39286</v>
      </c>
      <c r="R2670" t="s">
        <v>39286</v>
      </c>
      <c r="S2670" t="s">
        <v>8439</v>
      </c>
      <c r="T2670" t="s">
        <v>3162</v>
      </c>
      <c r="U2670" t="s">
        <v>20846</v>
      </c>
      <c r="V2670" t="s">
        <v>20847</v>
      </c>
      <c r="W2670" t="s">
        <v>20967</v>
      </c>
      <c r="X2670">
        <v>58253974149</v>
      </c>
      <c r="Y2670" t="s">
        <v>122</v>
      </c>
      <c r="Z2670" t="s">
        <v>123</v>
      </c>
      <c r="AA2670">
        <v>0</v>
      </c>
      <c r="AB2670" t="s">
        <v>76</v>
      </c>
      <c r="AC2670">
        <v>0</v>
      </c>
      <c r="AD2670" t="s">
        <v>76</v>
      </c>
      <c r="AE2670">
        <v>1711066</v>
      </c>
      <c r="AF2670" t="s">
        <v>40104</v>
      </c>
      <c r="AG2670" t="s">
        <v>20968</v>
      </c>
      <c r="AH2670" t="s">
        <v>20969</v>
      </c>
      <c r="AI2670" t="s">
        <v>477</v>
      </c>
      <c r="AJ2670" t="s">
        <v>41304</v>
      </c>
      <c r="AK2670">
        <v>91298082</v>
      </c>
      <c r="AL2670" t="s">
        <v>20970</v>
      </c>
      <c r="AM2670">
        <v>2013</v>
      </c>
      <c r="AN2670" s="1">
        <v>41474</v>
      </c>
      <c r="AO2670" s="1">
        <v>41474</v>
      </c>
      <c r="AP2670">
        <v>10</v>
      </c>
      <c r="AQ2670" t="s">
        <v>81</v>
      </c>
      <c r="AR2670" s="4">
        <f>IF(AQ2670="M",AP2670*30.42,AP2670)</f>
        <v>304.20000000000005</v>
      </c>
      <c r="AS2670">
        <v>0</v>
      </c>
      <c r="AT2670" s="4">
        <f>AR2670+AS2670</f>
        <v>304.20000000000005</v>
      </c>
      <c r="AU2670">
        <v>4</v>
      </c>
      <c r="AV2670" s="1">
        <f>AO2670+AT2670</f>
        <v>41778.199999999997</v>
      </c>
      <c r="AW2670" s="1">
        <v>41901</v>
      </c>
      <c r="AX2670" s="2">
        <f>IF(AV2670&gt;=AW2670,1,2)</f>
        <v>2</v>
      </c>
      <c r="AY2670" s="2" t="str">
        <f>IF((AV2670+10)&gt;=AW2670,"SAVE","LATE")</f>
        <v>LATE</v>
      </c>
      <c r="AZ2670" t="s">
        <v>82</v>
      </c>
      <c r="BA2670" t="s">
        <v>1011</v>
      </c>
      <c r="BB2670">
        <v>8496512513</v>
      </c>
      <c r="BC2670">
        <v>3231257186</v>
      </c>
      <c r="BD2670" s="9">
        <v>11727769699</v>
      </c>
      <c r="BE2670" t="s">
        <v>20971</v>
      </c>
      <c r="BF2670">
        <v>0</v>
      </c>
      <c r="BG2670" t="s">
        <v>70</v>
      </c>
      <c r="BH2670">
        <v>-1</v>
      </c>
      <c r="BI2670" t="s">
        <v>20852</v>
      </c>
      <c r="BJ2670" t="s">
        <v>20852</v>
      </c>
      <c r="BK2670">
        <v>0</v>
      </c>
      <c r="BL2670" t="s">
        <v>85</v>
      </c>
      <c r="BM2670" t="s">
        <v>20853</v>
      </c>
    </row>
    <row r="2671" spans="1:65" x14ac:dyDescent="0.25">
      <c r="A2671">
        <v>2013</v>
      </c>
      <c r="B2671" t="s">
        <v>64</v>
      </c>
      <c r="C2671" t="s">
        <v>65</v>
      </c>
      <c r="D2671" t="s">
        <v>40101</v>
      </c>
      <c r="E2671">
        <v>800215807</v>
      </c>
      <c r="F2671" t="s">
        <v>280</v>
      </c>
      <c r="G2671">
        <v>1</v>
      </c>
      <c r="H2671" t="s">
        <v>46842</v>
      </c>
      <c r="I2671" t="s">
        <v>67</v>
      </c>
      <c r="J2671" t="s">
        <v>88</v>
      </c>
      <c r="K2671">
        <v>3</v>
      </c>
      <c r="L2671" t="s">
        <v>41838</v>
      </c>
      <c r="M2671">
        <v>72000000</v>
      </c>
      <c r="N2671" t="s">
        <v>41840</v>
      </c>
      <c r="O2671" t="s">
        <v>20845</v>
      </c>
      <c r="P2671" t="s">
        <v>90</v>
      </c>
      <c r="Q2671" t="s">
        <v>39286</v>
      </c>
      <c r="R2671" t="s">
        <v>39286</v>
      </c>
      <c r="S2671" t="s">
        <v>8439</v>
      </c>
      <c r="T2671" t="s">
        <v>3162</v>
      </c>
      <c r="U2671" t="s">
        <v>20846</v>
      </c>
      <c r="V2671" t="s">
        <v>20847</v>
      </c>
      <c r="W2671" t="s">
        <v>21123</v>
      </c>
      <c r="X2671">
        <v>58253974149</v>
      </c>
      <c r="Y2671" t="s">
        <v>122</v>
      </c>
      <c r="Z2671" t="s">
        <v>123</v>
      </c>
      <c r="AA2671">
        <v>0</v>
      </c>
      <c r="AB2671" t="s">
        <v>76</v>
      </c>
      <c r="AC2671">
        <v>0</v>
      </c>
      <c r="AD2671" t="s">
        <v>76</v>
      </c>
      <c r="AE2671">
        <v>1707936</v>
      </c>
      <c r="AF2671" t="s">
        <v>40104</v>
      </c>
      <c r="AG2671" t="s">
        <v>21124</v>
      </c>
      <c r="AH2671" t="s">
        <v>21125</v>
      </c>
      <c r="AI2671" t="s">
        <v>477</v>
      </c>
      <c r="AJ2671" t="s">
        <v>41304</v>
      </c>
      <c r="AK2671" t="s">
        <v>21126</v>
      </c>
      <c r="AL2671" t="s">
        <v>21127</v>
      </c>
      <c r="AM2671">
        <v>2013</v>
      </c>
      <c r="AN2671" s="1">
        <v>41474</v>
      </c>
      <c r="AO2671" s="1">
        <v>41474</v>
      </c>
      <c r="AP2671">
        <v>10</v>
      </c>
      <c r="AQ2671" t="s">
        <v>81</v>
      </c>
      <c r="AR2671" s="4">
        <f>IF(AQ2671="M",AP2671*30.42,AP2671)</f>
        <v>304.20000000000005</v>
      </c>
      <c r="AS2671">
        <v>0</v>
      </c>
      <c r="AT2671" s="4">
        <f>AR2671+AS2671</f>
        <v>304.20000000000005</v>
      </c>
      <c r="AU2671">
        <v>2</v>
      </c>
      <c r="AV2671" s="1">
        <f>AO2671+AT2671</f>
        <v>41778.199999999997</v>
      </c>
      <c r="AW2671" s="1">
        <v>41839</v>
      </c>
      <c r="AX2671" s="2">
        <f>IF(AV2671&gt;=AW2671,1,2)</f>
        <v>2</v>
      </c>
      <c r="AY2671" s="2" t="str">
        <f>IF((AV2671+10)&gt;=AW2671,"SAVE","LATE")</f>
        <v>LATE</v>
      </c>
      <c r="AZ2671" t="s">
        <v>82</v>
      </c>
      <c r="BA2671" t="s">
        <v>1011</v>
      </c>
      <c r="BB2671">
        <v>6813550404</v>
      </c>
      <c r="BC2671">
        <v>0</v>
      </c>
      <c r="BD2671" s="9">
        <v>6813550404</v>
      </c>
      <c r="BE2671" t="s">
        <v>21128</v>
      </c>
      <c r="BF2671">
        <v>0</v>
      </c>
      <c r="BG2671" t="s">
        <v>70</v>
      </c>
      <c r="BH2671">
        <v>-1</v>
      </c>
      <c r="BI2671" t="s">
        <v>20852</v>
      </c>
      <c r="BJ2671" t="s">
        <v>20852</v>
      </c>
      <c r="BK2671">
        <v>0</v>
      </c>
      <c r="BL2671" t="s">
        <v>85</v>
      </c>
      <c r="BM2671" t="s">
        <v>20853</v>
      </c>
    </row>
    <row r="2672" spans="1:65" x14ac:dyDescent="0.25">
      <c r="A2672">
        <v>2014</v>
      </c>
      <c r="B2672" t="s">
        <v>64</v>
      </c>
      <c r="C2672" t="s">
        <v>65</v>
      </c>
      <c r="D2672" t="s">
        <v>40101</v>
      </c>
      <c r="E2672">
        <v>800215807</v>
      </c>
      <c r="F2672" t="s">
        <v>280</v>
      </c>
      <c r="G2672">
        <v>12</v>
      </c>
      <c r="H2672" t="s">
        <v>41881</v>
      </c>
      <c r="I2672" t="s">
        <v>105</v>
      </c>
      <c r="J2672" t="s">
        <v>68</v>
      </c>
      <c r="K2672">
        <v>3</v>
      </c>
      <c r="L2672" t="s">
        <v>41838</v>
      </c>
      <c r="M2672">
        <v>95000000</v>
      </c>
      <c r="N2672" t="s">
        <v>40102</v>
      </c>
      <c r="O2672" t="s">
        <v>25576</v>
      </c>
      <c r="P2672" t="s">
        <v>90</v>
      </c>
      <c r="Q2672" t="s">
        <v>70</v>
      </c>
      <c r="R2672" t="s">
        <v>70</v>
      </c>
      <c r="S2672" t="s">
        <v>8439</v>
      </c>
      <c r="T2672" s="3">
        <v>41916</v>
      </c>
      <c r="U2672" t="s">
        <v>25577</v>
      </c>
      <c r="V2672" t="s">
        <v>25578</v>
      </c>
      <c r="W2672" t="s">
        <v>25579</v>
      </c>
      <c r="X2672">
        <v>1055000000</v>
      </c>
      <c r="Y2672" t="s">
        <v>96</v>
      </c>
      <c r="Z2672" t="s">
        <v>40103</v>
      </c>
      <c r="AA2672">
        <v>0</v>
      </c>
      <c r="AB2672" t="s">
        <v>76</v>
      </c>
      <c r="AC2672">
        <v>0</v>
      </c>
      <c r="AD2672" t="s">
        <v>76</v>
      </c>
      <c r="AE2672">
        <v>2420890</v>
      </c>
      <c r="AF2672" t="s">
        <v>40104</v>
      </c>
      <c r="AG2672" t="s">
        <v>25580</v>
      </c>
      <c r="AH2672" t="s">
        <v>25581</v>
      </c>
      <c r="AI2672" t="s">
        <v>477</v>
      </c>
      <c r="AJ2672" t="s">
        <v>41304</v>
      </c>
      <c r="AK2672" t="s">
        <v>25582</v>
      </c>
      <c r="AL2672" t="s">
        <v>25583</v>
      </c>
      <c r="AM2672">
        <v>2013</v>
      </c>
      <c r="AN2672" s="1">
        <v>41584</v>
      </c>
      <c r="AO2672" s="1">
        <v>41605</v>
      </c>
      <c r="AP2672">
        <v>8</v>
      </c>
      <c r="AQ2672" t="s">
        <v>81</v>
      </c>
      <c r="AR2672" s="4">
        <f>IF(AQ2672="M",AP2672*30.42,AP2672)</f>
        <v>243.36</v>
      </c>
      <c r="AS2672">
        <v>208</v>
      </c>
      <c r="AT2672" s="4">
        <f>AR2672+AS2672</f>
        <v>451.36</v>
      </c>
      <c r="AU2672">
        <v>2</v>
      </c>
      <c r="AV2672" s="1">
        <f>AO2672+AT2672</f>
        <v>42056.36</v>
      </c>
      <c r="AW2672" s="1">
        <v>42117</v>
      </c>
      <c r="AX2672" s="2">
        <f>IF(AV2672&gt;=AW2672,1,2)</f>
        <v>2</v>
      </c>
      <c r="AY2672" s="2" t="str">
        <f>IF((AV2672+10)&gt;=AW2672,"SAVE","LATE")</f>
        <v>LATE</v>
      </c>
      <c r="AZ2672" t="s">
        <v>82</v>
      </c>
      <c r="BA2672" t="s">
        <v>1011</v>
      </c>
      <c r="BB2672">
        <v>1055000000</v>
      </c>
      <c r="BC2672">
        <v>0</v>
      </c>
      <c r="BD2672" s="9">
        <v>1055000000</v>
      </c>
      <c r="BE2672" t="s">
        <v>25576</v>
      </c>
      <c r="BF2672">
        <v>0</v>
      </c>
      <c r="BG2672" t="s">
        <v>70</v>
      </c>
      <c r="BH2672">
        <v>-1</v>
      </c>
      <c r="BI2672" t="s">
        <v>70</v>
      </c>
      <c r="BJ2672" t="s">
        <v>70</v>
      </c>
      <c r="BK2672">
        <v>0</v>
      </c>
      <c r="BL2672" t="s">
        <v>85</v>
      </c>
      <c r="BM2672" t="s">
        <v>25584</v>
      </c>
    </row>
    <row r="2673" spans="1:65" x14ac:dyDescent="0.25">
      <c r="A2673">
        <v>2013</v>
      </c>
      <c r="B2673" t="s">
        <v>64</v>
      </c>
      <c r="C2673" t="s">
        <v>65</v>
      </c>
      <c r="D2673" t="s">
        <v>40101</v>
      </c>
      <c r="E2673">
        <v>800215807</v>
      </c>
      <c r="F2673" t="s">
        <v>280</v>
      </c>
      <c r="G2673">
        <v>1</v>
      </c>
      <c r="H2673" t="s">
        <v>46842</v>
      </c>
      <c r="I2673" t="s">
        <v>67</v>
      </c>
      <c r="J2673" t="s">
        <v>88</v>
      </c>
      <c r="K2673">
        <v>3</v>
      </c>
      <c r="L2673" t="s">
        <v>41838</v>
      </c>
      <c r="M2673">
        <v>95000000</v>
      </c>
      <c r="N2673" t="s">
        <v>40102</v>
      </c>
      <c r="O2673" t="s">
        <v>22957</v>
      </c>
      <c r="P2673" t="s">
        <v>90</v>
      </c>
      <c r="Q2673" t="s">
        <v>39286</v>
      </c>
      <c r="R2673" t="s">
        <v>39286</v>
      </c>
      <c r="S2673" t="s">
        <v>22958</v>
      </c>
      <c r="T2673" t="s">
        <v>18835</v>
      </c>
      <c r="U2673" t="s">
        <v>22959</v>
      </c>
      <c r="V2673" t="s">
        <v>22960</v>
      </c>
      <c r="W2673" t="s">
        <v>22961</v>
      </c>
      <c r="X2673">
        <v>1056772908</v>
      </c>
      <c r="Y2673" t="s">
        <v>96</v>
      </c>
      <c r="Z2673" t="s">
        <v>40103</v>
      </c>
      <c r="AA2673">
        <v>0</v>
      </c>
      <c r="AB2673" t="s">
        <v>76</v>
      </c>
      <c r="AC2673">
        <v>0</v>
      </c>
      <c r="AD2673" t="s">
        <v>76</v>
      </c>
      <c r="AE2673">
        <v>1761836</v>
      </c>
      <c r="AF2673" t="s">
        <v>40104</v>
      </c>
      <c r="AG2673" t="s">
        <v>22962</v>
      </c>
      <c r="AH2673" t="s">
        <v>22963</v>
      </c>
      <c r="AI2673" t="s">
        <v>477</v>
      </c>
      <c r="AJ2673" t="s">
        <v>41304</v>
      </c>
      <c r="AK2673">
        <v>396895</v>
      </c>
      <c r="AL2673" t="s">
        <v>22964</v>
      </c>
      <c r="AM2673">
        <v>2013</v>
      </c>
      <c r="AN2673" s="1">
        <v>41485</v>
      </c>
      <c r="AO2673" s="1">
        <v>41485</v>
      </c>
      <c r="AP2673">
        <v>5</v>
      </c>
      <c r="AQ2673" t="s">
        <v>81</v>
      </c>
      <c r="AR2673" s="4">
        <f>IF(AQ2673="M",AP2673*30.42,AP2673)</f>
        <v>152.10000000000002</v>
      </c>
      <c r="AS2673">
        <v>0</v>
      </c>
      <c r="AT2673" s="4">
        <f>AR2673+AS2673</f>
        <v>152.10000000000002</v>
      </c>
      <c r="AU2673">
        <v>3</v>
      </c>
      <c r="AV2673" s="1">
        <f>AO2673+AT2673</f>
        <v>41637.1</v>
      </c>
      <c r="AW2673" s="1">
        <v>41728</v>
      </c>
      <c r="AX2673" s="2">
        <f>IF(AV2673&gt;=AW2673,1,2)</f>
        <v>2</v>
      </c>
      <c r="AY2673" s="2" t="str">
        <f>IF((AV2673+10)&gt;=AW2673,"SAVE","LATE")</f>
        <v>LATE</v>
      </c>
      <c r="AZ2673" t="s">
        <v>82</v>
      </c>
      <c r="BA2673" t="s">
        <v>1011</v>
      </c>
      <c r="BB2673">
        <v>1028614750</v>
      </c>
      <c r="BC2673">
        <v>419426434</v>
      </c>
      <c r="BD2673" s="9">
        <v>1448041184</v>
      </c>
      <c r="BE2673" t="s">
        <v>22965</v>
      </c>
      <c r="BF2673">
        <v>0</v>
      </c>
      <c r="BG2673" t="s">
        <v>70</v>
      </c>
      <c r="BH2673">
        <v>-1</v>
      </c>
      <c r="BI2673" t="s">
        <v>22963</v>
      </c>
      <c r="BJ2673" t="s">
        <v>22966</v>
      </c>
      <c r="BK2673">
        <v>0</v>
      </c>
      <c r="BL2673" t="s">
        <v>85</v>
      </c>
      <c r="BM2673" t="s">
        <v>22967</v>
      </c>
    </row>
    <row r="2674" spans="1:65" x14ac:dyDescent="0.25">
      <c r="A2674">
        <v>2013</v>
      </c>
      <c r="B2674" t="s">
        <v>64</v>
      </c>
      <c r="C2674" t="s">
        <v>264</v>
      </c>
      <c r="D2674" t="s">
        <v>46079</v>
      </c>
      <c r="E2674">
        <v>890505253</v>
      </c>
      <c r="F2674" t="s">
        <v>4778</v>
      </c>
      <c r="G2674">
        <v>1</v>
      </c>
      <c r="H2674" t="s">
        <v>46842</v>
      </c>
      <c r="I2674" t="s">
        <v>67</v>
      </c>
      <c r="J2674" t="s">
        <v>88</v>
      </c>
      <c r="K2674">
        <v>3</v>
      </c>
      <c r="L2674" t="s">
        <v>41838</v>
      </c>
      <c r="M2674">
        <v>77000000</v>
      </c>
      <c r="N2674" t="s">
        <v>481</v>
      </c>
      <c r="O2674" t="s">
        <v>46138</v>
      </c>
      <c r="P2674" t="s">
        <v>90</v>
      </c>
      <c r="Q2674" t="s">
        <v>47458</v>
      </c>
      <c r="R2674" t="s">
        <v>47458</v>
      </c>
      <c r="S2674" t="s">
        <v>24604</v>
      </c>
      <c r="T2674" t="s">
        <v>20061</v>
      </c>
      <c r="U2674" t="s">
        <v>24605</v>
      </c>
      <c r="V2674" t="s">
        <v>24606</v>
      </c>
      <c r="W2674" t="s">
        <v>24607</v>
      </c>
      <c r="X2674">
        <v>267017925</v>
      </c>
      <c r="Y2674" t="s">
        <v>122</v>
      </c>
      <c r="Z2674" t="s">
        <v>123</v>
      </c>
      <c r="AA2674">
        <v>0</v>
      </c>
      <c r="AB2674" t="s">
        <v>76</v>
      </c>
      <c r="AC2674">
        <v>0</v>
      </c>
      <c r="AD2674" t="s">
        <v>76</v>
      </c>
      <c r="AE2674">
        <v>2237316</v>
      </c>
      <c r="AF2674" t="s">
        <v>145</v>
      </c>
      <c r="AG2674" t="s">
        <v>24608</v>
      </c>
      <c r="AH2674" t="s">
        <v>24609</v>
      </c>
      <c r="AI2674" t="s">
        <v>477</v>
      </c>
      <c r="AJ2674" t="s">
        <v>41304</v>
      </c>
      <c r="AK2674">
        <v>88211802</v>
      </c>
      <c r="AL2674" t="s">
        <v>13041</v>
      </c>
      <c r="AM2674">
        <v>2013</v>
      </c>
      <c r="AN2674" s="1">
        <v>41639</v>
      </c>
      <c r="AO2674" s="1">
        <v>41649</v>
      </c>
      <c r="AP2674">
        <v>5</v>
      </c>
      <c r="AQ2674" t="s">
        <v>81</v>
      </c>
      <c r="AR2674" s="4">
        <f>IF(AQ2674="M",AP2674*30.42,AP2674)</f>
        <v>152.10000000000002</v>
      </c>
      <c r="AS2674">
        <v>0</v>
      </c>
      <c r="AT2674" s="4">
        <f>AR2674+AS2674</f>
        <v>152.10000000000002</v>
      </c>
      <c r="AU2674">
        <v>3</v>
      </c>
      <c r="AV2674" s="1">
        <f>AO2674+AT2674</f>
        <v>41801.1</v>
      </c>
      <c r="AW2674" s="1">
        <v>41892</v>
      </c>
      <c r="AX2674" s="2">
        <f>IF(AV2674&gt;=AW2674,1,2)</f>
        <v>2</v>
      </c>
      <c r="AY2674" s="2" t="str">
        <f>IF((AV2674+10)&gt;=AW2674,"SAVE","LATE")</f>
        <v>LATE</v>
      </c>
      <c r="AZ2674" t="s">
        <v>82</v>
      </c>
      <c r="BA2674" t="s">
        <v>1011</v>
      </c>
      <c r="BB2674">
        <v>267016950</v>
      </c>
      <c r="BC2674">
        <v>96126950</v>
      </c>
      <c r="BD2674" s="9">
        <v>363143900</v>
      </c>
      <c r="BE2674" t="s">
        <v>46139</v>
      </c>
      <c r="BF2674">
        <v>0</v>
      </c>
      <c r="BG2674" t="s">
        <v>70</v>
      </c>
      <c r="BH2674">
        <v>-1</v>
      </c>
      <c r="BI2674" t="s">
        <v>47487</v>
      </c>
      <c r="BJ2674" t="s">
        <v>47488</v>
      </c>
      <c r="BK2674">
        <v>0</v>
      </c>
      <c r="BL2674" t="s">
        <v>85</v>
      </c>
      <c r="BM2674" t="s">
        <v>24610</v>
      </c>
    </row>
    <row r="2675" spans="1:65" x14ac:dyDescent="0.25">
      <c r="A2675">
        <v>2013</v>
      </c>
      <c r="B2675" t="s">
        <v>116</v>
      </c>
      <c r="C2675" t="s">
        <v>357</v>
      </c>
      <c r="D2675" t="s">
        <v>46081</v>
      </c>
      <c r="E2675" t="s">
        <v>82</v>
      </c>
      <c r="F2675" t="s">
        <v>15526</v>
      </c>
      <c r="G2675">
        <v>11</v>
      </c>
      <c r="H2675" t="s">
        <v>41839</v>
      </c>
      <c r="I2675" t="s">
        <v>105</v>
      </c>
      <c r="J2675" t="s">
        <v>88</v>
      </c>
      <c r="K2675">
        <v>3</v>
      </c>
      <c r="L2675" t="s">
        <v>41838</v>
      </c>
      <c r="M2675">
        <v>72000000</v>
      </c>
      <c r="N2675" t="s">
        <v>41840</v>
      </c>
      <c r="O2675" t="s">
        <v>46143</v>
      </c>
      <c r="P2675" t="s">
        <v>90</v>
      </c>
      <c r="Q2675" t="s">
        <v>47458</v>
      </c>
      <c r="R2675" t="s">
        <v>47458</v>
      </c>
      <c r="S2675" t="s">
        <v>6515</v>
      </c>
      <c r="T2675" t="s">
        <v>18903</v>
      </c>
      <c r="U2675" t="s">
        <v>18904</v>
      </c>
      <c r="V2675" t="s">
        <v>18905</v>
      </c>
      <c r="W2675" t="s">
        <v>18906</v>
      </c>
      <c r="X2675">
        <v>255051394</v>
      </c>
      <c r="Y2675" t="s">
        <v>122</v>
      </c>
      <c r="Z2675" t="s">
        <v>123</v>
      </c>
      <c r="AA2675">
        <v>0</v>
      </c>
      <c r="AB2675" t="s">
        <v>76</v>
      </c>
      <c r="AC2675">
        <v>0</v>
      </c>
      <c r="AD2675" t="s">
        <v>76</v>
      </c>
      <c r="AE2675">
        <v>1767350</v>
      </c>
      <c r="AF2675" t="s">
        <v>40104</v>
      </c>
      <c r="AG2675" t="s">
        <v>18907</v>
      </c>
      <c r="AH2675" t="s">
        <v>41130</v>
      </c>
      <c r="AI2675" t="s">
        <v>477</v>
      </c>
      <c r="AJ2675" t="s">
        <v>41304</v>
      </c>
      <c r="AK2675" t="s">
        <v>18908</v>
      </c>
      <c r="AL2675" t="s">
        <v>46144</v>
      </c>
      <c r="AM2675">
        <v>2013</v>
      </c>
      <c r="AN2675" s="1">
        <v>41465</v>
      </c>
      <c r="AO2675" s="1">
        <v>41484</v>
      </c>
      <c r="AP2675">
        <v>6</v>
      </c>
      <c r="AQ2675" t="s">
        <v>81</v>
      </c>
      <c r="AR2675" s="4">
        <f>IF(AQ2675="M",AP2675*30.42,AP2675)</f>
        <v>182.52</v>
      </c>
      <c r="AS2675">
        <v>0</v>
      </c>
      <c r="AT2675" s="4">
        <f>AR2675+AS2675</f>
        <v>182.52</v>
      </c>
      <c r="AU2675">
        <v>2</v>
      </c>
      <c r="AV2675" s="1">
        <f>AO2675+AT2675</f>
        <v>41666.519999999997</v>
      </c>
      <c r="AW2675" s="1">
        <v>41727</v>
      </c>
      <c r="AX2675" s="2">
        <f>IF(AV2675&gt;=AW2675,1,2)</f>
        <v>2</v>
      </c>
      <c r="AY2675" s="2" t="str">
        <f>IF((AV2675+10)&gt;=AW2675,"SAVE","LATE")</f>
        <v>LATE</v>
      </c>
      <c r="AZ2675" t="s">
        <v>82</v>
      </c>
      <c r="BA2675" t="s">
        <v>1011</v>
      </c>
      <c r="BB2675">
        <v>255017642</v>
      </c>
      <c r="BC2675">
        <v>113307499</v>
      </c>
      <c r="BD2675" s="9">
        <v>368325141</v>
      </c>
      <c r="BE2675" t="s">
        <v>46143</v>
      </c>
      <c r="BF2675">
        <v>0</v>
      </c>
      <c r="BG2675" t="s">
        <v>70</v>
      </c>
      <c r="BH2675">
        <v>-1</v>
      </c>
      <c r="BK2675">
        <v>0</v>
      </c>
      <c r="BL2675" t="s">
        <v>85</v>
      </c>
      <c r="BM2675" t="s">
        <v>18909</v>
      </c>
    </row>
    <row r="2676" spans="1:65" x14ac:dyDescent="0.25">
      <c r="A2676">
        <v>2013</v>
      </c>
      <c r="B2676" t="s">
        <v>116</v>
      </c>
      <c r="C2676" t="s">
        <v>357</v>
      </c>
      <c r="D2676" t="s">
        <v>46081</v>
      </c>
      <c r="E2676" t="s">
        <v>82</v>
      </c>
      <c r="F2676" t="s">
        <v>15526</v>
      </c>
      <c r="G2676">
        <v>1</v>
      </c>
      <c r="H2676" t="s">
        <v>46842</v>
      </c>
      <c r="I2676" t="s">
        <v>105</v>
      </c>
      <c r="J2676" t="s">
        <v>88</v>
      </c>
      <c r="K2676">
        <v>3</v>
      </c>
      <c r="L2676" t="s">
        <v>41838</v>
      </c>
      <c r="M2676">
        <v>72000000</v>
      </c>
      <c r="N2676" t="s">
        <v>41840</v>
      </c>
      <c r="O2676" t="s">
        <v>46145</v>
      </c>
      <c r="P2676" t="s">
        <v>90</v>
      </c>
      <c r="Q2676" t="s">
        <v>47458</v>
      </c>
      <c r="R2676" t="s">
        <v>47458</v>
      </c>
      <c r="S2676" t="s">
        <v>6515</v>
      </c>
      <c r="T2676" t="s">
        <v>19612</v>
      </c>
      <c r="U2676" t="s">
        <v>21822</v>
      </c>
      <c r="V2676" t="s">
        <v>21823</v>
      </c>
      <c r="W2676" t="s">
        <v>21824</v>
      </c>
      <c r="X2676">
        <v>2799869943</v>
      </c>
      <c r="Y2676" t="s">
        <v>122</v>
      </c>
      <c r="Z2676" t="s">
        <v>123</v>
      </c>
      <c r="AA2676">
        <v>0</v>
      </c>
      <c r="AB2676" t="s">
        <v>76</v>
      </c>
      <c r="AC2676">
        <v>0</v>
      </c>
      <c r="AD2676" t="s">
        <v>76</v>
      </c>
      <c r="AE2676">
        <v>1967225</v>
      </c>
      <c r="AF2676" t="s">
        <v>40104</v>
      </c>
      <c r="AG2676" t="s">
        <v>21825</v>
      </c>
      <c r="AH2676" t="s">
        <v>21826</v>
      </c>
      <c r="AI2676" t="s">
        <v>477</v>
      </c>
      <c r="AJ2676" t="s">
        <v>41304</v>
      </c>
      <c r="AK2676" t="s">
        <v>21827</v>
      </c>
      <c r="AL2676" t="s">
        <v>21828</v>
      </c>
      <c r="AM2676">
        <v>2013</v>
      </c>
      <c r="AN2676" s="1">
        <v>41575</v>
      </c>
      <c r="AO2676" s="1">
        <v>41610</v>
      </c>
      <c r="AP2676">
        <v>18</v>
      </c>
      <c r="AQ2676" t="s">
        <v>81</v>
      </c>
      <c r="AR2676" s="4">
        <f>IF(AQ2676="M",AP2676*30.42,AP2676)</f>
        <v>547.56000000000006</v>
      </c>
      <c r="AS2676">
        <v>0</v>
      </c>
      <c r="AT2676" s="4">
        <f>AR2676+AS2676</f>
        <v>547.56000000000006</v>
      </c>
      <c r="AU2676">
        <v>3</v>
      </c>
      <c r="AV2676" s="1">
        <f>AO2676+AT2676</f>
        <v>42157.56</v>
      </c>
      <c r="AW2676" s="1">
        <v>42249</v>
      </c>
      <c r="AX2676" s="2">
        <f>IF(AV2676&gt;=AW2676,1,2)</f>
        <v>2</v>
      </c>
      <c r="AY2676" s="2" t="str">
        <f>IF((AV2676+10)&gt;=AW2676,"SAVE","LATE")</f>
        <v>LATE</v>
      </c>
      <c r="AZ2676" t="s">
        <v>82</v>
      </c>
      <c r="BA2676" t="s">
        <v>1011</v>
      </c>
      <c r="BB2676">
        <v>2799863693</v>
      </c>
      <c r="BC2676">
        <v>0</v>
      </c>
      <c r="BD2676" s="9">
        <v>2799863693</v>
      </c>
      <c r="BE2676" t="s">
        <v>46145</v>
      </c>
      <c r="BF2676">
        <v>0</v>
      </c>
      <c r="BG2676" t="s">
        <v>70</v>
      </c>
      <c r="BH2676">
        <v>-1</v>
      </c>
      <c r="BK2676">
        <v>0</v>
      </c>
      <c r="BL2676" t="s">
        <v>85</v>
      </c>
      <c r="BM2676" t="s">
        <v>21829</v>
      </c>
    </row>
    <row r="2677" spans="1:65" x14ac:dyDescent="0.25">
      <c r="A2677">
        <v>2013</v>
      </c>
      <c r="B2677" t="s">
        <v>116</v>
      </c>
      <c r="C2677" t="s">
        <v>357</v>
      </c>
      <c r="D2677" t="s">
        <v>46081</v>
      </c>
      <c r="E2677" t="s">
        <v>82</v>
      </c>
      <c r="F2677" t="s">
        <v>15526</v>
      </c>
      <c r="G2677">
        <v>1</v>
      </c>
      <c r="H2677" t="s">
        <v>46842</v>
      </c>
      <c r="I2677" t="s">
        <v>105</v>
      </c>
      <c r="J2677" t="s">
        <v>88</v>
      </c>
      <c r="K2677">
        <v>3</v>
      </c>
      <c r="L2677" t="s">
        <v>41838</v>
      </c>
      <c r="M2677">
        <v>72000000</v>
      </c>
      <c r="N2677" t="s">
        <v>41840</v>
      </c>
      <c r="O2677" t="s">
        <v>46148</v>
      </c>
      <c r="P2677" t="s">
        <v>90</v>
      </c>
      <c r="Q2677" t="s">
        <v>47458</v>
      </c>
      <c r="R2677" t="s">
        <v>47458</v>
      </c>
      <c r="S2677" t="s">
        <v>8121</v>
      </c>
      <c r="T2677" s="3">
        <v>41526</v>
      </c>
      <c r="U2677" t="s">
        <v>22692</v>
      </c>
      <c r="V2677" t="s">
        <v>22693</v>
      </c>
      <c r="W2677" t="s">
        <v>22694</v>
      </c>
      <c r="X2677">
        <v>1357587755</v>
      </c>
      <c r="Y2677" t="s">
        <v>122</v>
      </c>
      <c r="Z2677" t="s">
        <v>123</v>
      </c>
      <c r="AA2677">
        <v>0</v>
      </c>
      <c r="AB2677" t="s">
        <v>76</v>
      </c>
      <c r="AC2677">
        <v>0</v>
      </c>
      <c r="AD2677" t="s">
        <v>76</v>
      </c>
      <c r="AE2677">
        <v>1912275</v>
      </c>
      <c r="AF2677" t="s">
        <v>41304</v>
      </c>
      <c r="AG2677" t="s">
        <v>22695</v>
      </c>
      <c r="AH2677" t="s">
        <v>46149</v>
      </c>
      <c r="AI2677" t="s">
        <v>477</v>
      </c>
      <c r="AJ2677" t="s">
        <v>41304</v>
      </c>
      <c r="AK2677" t="s">
        <v>22696</v>
      </c>
      <c r="AL2677" t="s">
        <v>41753</v>
      </c>
      <c r="AM2677">
        <v>2013</v>
      </c>
      <c r="AN2677" s="1">
        <v>41571</v>
      </c>
      <c r="AO2677" s="1">
        <v>41605</v>
      </c>
      <c r="AP2677">
        <v>6</v>
      </c>
      <c r="AQ2677" t="s">
        <v>81</v>
      </c>
      <c r="AR2677" s="4">
        <f>IF(AQ2677="M",AP2677*30.42,AP2677)</f>
        <v>182.52</v>
      </c>
      <c r="AS2677">
        <v>0</v>
      </c>
      <c r="AT2677" s="4">
        <f>AR2677+AS2677</f>
        <v>182.52</v>
      </c>
      <c r="AU2677">
        <v>3</v>
      </c>
      <c r="AV2677" s="1">
        <f>AO2677+AT2677</f>
        <v>41787.519999999997</v>
      </c>
      <c r="AW2677" s="1">
        <v>41878</v>
      </c>
      <c r="AX2677" s="2">
        <f>IF(AV2677&gt;=AW2677,1,2)</f>
        <v>2</v>
      </c>
      <c r="AY2677" s="2" t="str">
        <f>IF((AV2677+10)&gt;=AW2677,"SAVE","LATE")</f>
        <v>LATE</v>
      </c>
      <c r="AZ2677" t="s">
        <v>82</v>
      </c>
      <c r="BA2677" t="s">
        <v>1011</v>
      </c>
      <c r="BB2677">
        <v>1357587755</v>
      </c>
      <c r="BC2677">
        <v>88410510</v>
      </c>
      <c r="BD2677" s="9">
        <v>1445998265</v>
      </c>
      <c r="BE2677" t="s">
        <v>46148</v>
      </c>
      <c r="BF2677">
        <v>0</v>
      </c>
      <c r="BG2677" t="s">
        <v>70</v>
      </c>
      <c r="BH2677">
        <v>-1</v>
      </c>
      <c r="BK2677">
        <v>0</v>
      </c>
      <c r="BL2677" t="s">
        <v>85</v>
      </c>
      <c r="BM2677" t="s">
        <v>22697</v>
      </c>
    </row>
    <row r="2678" spans="1:65" x14ac:dyDescent="0.25">
      <c r="A2678">
        <v>2013</v>
      </c>
      <c r="B2678" t="s">
        <v>64</v>
      </c>
      <c r="C2678" t="s">
        <v>264</v>
      </c>
      <c r="D2678" t="s">
        <v>46079</v>
      </c>
      <c r="E2678">
        <v>890505253</v>
      </c>
      <c r="F2678" t="s">
        <v>4778</v>
      </c>
      <c r="G2678">
        <v>1</v>
      </c>
      <c r="H2678" t="s">
        <v>46842</v>
      </c>
      <c r="I2678" t="s">
        <v>67</v>
      </c>
      <c r="J2678" t="s">
        <v>88</v>
      </c>
      <c r="K2678">
        <v>3</v>
      </c>
      <c r="L2678" t="s">
        <v>41838</v>
      </c>
      <c r="M2678">
        <v>77000000</v>
      </c>
      <c r="N2678" t="s">
        <v>481</v>
      </c>
      <c r="O2678" t="s">
        <v>24620</v>
      </c>
      <c r="P2678" t="s">
        <v>90</v>
      </c>
      <c r="Q2678" t="s">
        <v>47458</v>
      </c>
      <c r="R2678" t="s">
        <v>47458</v>
      </c>
      <c r="S2678" t="s">
        <v>8121</v>
      </c>
      <c r="T2678" t="s">
        <v>18661</v>
      </c>
      <c r="U2678" t="s">
        <v>24621</v>
      </c>
      <c r="V2678" t="s">
        <v>24622</v>
      </c>
      <c r="W2678" t="s">
        <v>24623</v>
      </c>
      <c r="X2678">
        <v>262589613</v>
      </c>
      <c r="Y2678" t="s">
        <v>122</v>
      </c>
      <c r="Z2678" t="s">
        <v>123</v>
      </c>
      <c r="AA2678">
        <v>0</v>
      </c>
      <c r="AB2678" t="s">
        <v>76</v>
      </c>
      <c r="AC2678">
        <v>0</v>
      </c>
      <c r="AD2678" t="s">
        <v>76</v>
      </c>
      <c r="AE2678">
        <v>1986549</v>
      </c>
      <c r="AF2678" t="s">
        <v>40104</v>
      </c>
      <c r="AG2678" t="s">
        <v>24624</v>
      </c>
      <c r="AH2678" t="s">
        <v>24625</v>
      </c>
      <c r="AI2678" t="s">
        <v>477</v>
      </c>
      <c r="AJ2678" t="s">
        <v>41304</v>
      </c>
      <c r="AK2678" t="s">
        <v>24626</v>
      </c>
      <c r="AL2678" t="s">
        <v>24627</v>
      </c>
      <c r="AM2678">
        <v>2013</v>
      </c>
      <c r="AN2678" s="1">
        <v>41605</v>
      </c>
      <c r="AO2678" s="1">
        <v>41606</v>
      </c>
      <c r="AP2678">
        <v>2</v>
      </c>
      <c r="AQ2678" t="s">
        <v>81</v>
      </c>
      <c r="AR2678" s="4">
        <f>IF(AQ2678="M",AP2678*30.42,AP2678)</f>
        <v>60.84</v>
      </c>
      <c r="AS2678">
        <v>0</v>
      </c>
      <c r="AT2678" s="4">
        <f>AR2678+AS2678</f>
        <v>60.84</v>
      </c>
      <c r="AU2678">
        <v>2</v>
      </c>
      <c r="AV2678" s="1">
        <f>AO2678+AT2678</f>
        <v>41666.839999999997</v>
      </c>
      <c r="AW2678" s="1">
        <v>41726</v>
      </c>
      <c r="AX2678" s="2">
        <f>IF(AV2678&gt;=AW2678,1,2)</f>
        <v>2</v>
      </c>
      <c r="AY2678" s="2" t="str">
        <f>IF((AV2678+10)&gt;=AW2678,"SAVE","LATE")</f>
        <v>LATE</v>
      </c>
      <c r="AZ2678" t="s">
        <v>82</v>
      </c>
      <c r="BA2678" t="s">
        <v>1011</v>
      </c>
      <c r="BB2678">
        <v>262546861</v>
      </c>
      <c r="BC2678">
        <v>131273430</v>
      </c>
      <c r="BD2678" s="9">
        <v>393820291</v>
      </c>
      <c r="BE2678" t="s">
        <v>24628</v>
      </c>
      <c r="BF2678">
        <v>0</v>
      </c>
      <c r="BG2678" t="s">
        <v>70</v>
      </c>
      <c r="BH2678">
        <v>-1</v>
      </c>
      <c r="BI2678" t="s">
        <v>24629</v>
      </c>
      <c r="BJ2678" t="s">
        <v>24630</v>
      </c>
      <c r="BK2678">
        <v>0</v>
      </c>
      <c r="BL2678" t="s">
        <v>85</v>
      </c>
      <c r="BM2678" t="s">
        <v>24631</v>
      </c>
    </row>
    <row r="2679" spans="1:65" x14ac:dyDescent="0.25">
      <c r="A2679">
        <v>2014</v>
      </c>
      <c r="B2679" t="s">
        <v>64</v>
      </c>
      <c r="C2679" t="s">
        <v>264</v>
      </c>
      <c r="D2679" t="s">
        <v>40162</v>
      </c>
      <c r="E2679">
        <v>860020227</v>
      </c>
      <c r="F2679" t="s">
        <v>1932</v>
      </c>
      <c r="G2679">
        <v>12</v>
      </c>
      <c r="H2679" t="s">
        <v>41881</v>
      </c>
      <c r="I2679" t="s">
        <v>67</v>
      </c>
      <c r="J2679" t="s">
        <v>42381</v>
      </c>
      <c r="K2679">
        <v>3</v>
      </c>
      <c r="L2679" t="s">
        <v>41838</v>
      </c>
      <c r="M2679">
        <v>72000000</v>
      </c>
      <c r="N2679" t="s">
        <v>41840</v>
      </c>
      <c r="O2679" t="s">
        <v>47495</v>
      </c>
      <c r="P2679" t="s">
        <v>90</v>
      </c>
      <c r="Q2679" t="s">
        <v>70</v>
      </c>
      <c r="R2679" t="s">
        <v>70</v>
      </c>
      <c r="S2679" t="s">
        <v>8121</v>
      </c>
      <c r="T2679" s="3">
        <v>41699</v>
      </c>
      <c r="U2679" t="s">
        <v>25733</v>
      </c>
      <c r="V2679" t="s">
        <v>25734</v>
      </c>
      <c r="W2679" t="s">
        <v>25735</v>
      </c>
      <c r="X2679">
        <v>731555160</v>
      </c>
      <c r="Y2679" t="s">
        <v>122</v>
      </c>
      <c r="Z2679" t="s">
        <v>123</v>
      </c>
      <c r="AA2679">
        <v>0</v>
      </c>
      <c r="AB2679" t="s">
        <v>76</v>
      </c>
      <c r="AC2679">
        <v>0</v>
      </c>
      <c r="AD2679" t="s">
        <v>76</v>
      </c>
      <c r="AE2679">
        <v>2071563</v>
      </c>
      <c r="AF2679" t="s">
        <v>40104</v>
      </c>
      <c r="AG2679" t="s">
        <v>25736</v>
      </c>
      <c r="AH2679" t="s">
        <v>25737</v>
      </c>
      <c r="AI2679" t="s">
        <v>159</v>
      </c>
      <c r="AJ2679" t="s">
        <v>41304</v>
      </c>
      <c r="AK2679" t="s">
        <v>25738</v>
      </c>
      <c r="AL2679" t="s">
        <v>25739</v>
      </c>
      <c r="AM2679">
        <v>2013</v>
      </c>
      <c r="AN2679" s="1">
        <v>41638</v>
      </c>
      <c r="AO2679" s="1">
        <v>41638</v>
      </c>
      <c r="AP2679">
        <v>7</v>
      </c>
      <c r="AQ2679" t="s">
        <v>81</v>
      </c>
      <c r="AR2679" s="4">
        <f>IF(AQ2679="M",AP2679*30.42,AP2679)</f>
        <v>212.94</v>
      </c>
      <c r="AS2679">
        <v>0</v>
      </c>
      <c r="AT2679" s="4">
        <f>AR2679+AS2679</f>
        <v>212.94</v>
      </c>
      <c r="AU2679">
        <v>2</v>
      </c>
      <c r="AV2679" s="1">
        <f>AO2679+AT2679</f>
        <v>41850.94</v>
      </c>
      <c r="AW2679" s="1">
        <v>41910</v>
      </c>
      <c r="AX2679" s="2">
        <f>IF(AV2679&gt;=AW2679,1,2)</f>
        <v>2</v>
      </c>
      <c r="AY2679" s="2" t="str">
        <f>IF((AV2679+10)&gt;=AW2679,"SAVE","LATE")</f>
        <v>LATE</v>
      </c>
      <c r="AZ2679" t="s">
        <v>82</v>
      </c>
      <c r="BA2679" t="s">
        <v>1011</v>
      </c>
      <c r="BB2679">
        <v>731233540</v>
      </c>
      <c r="BC2679">
        <v>0</v>
      </c>
      <c r="BD2679" s="9">
        <v>731233540</v>
      </c>
      <c r="BE2679" t="s">
        <v>47495</v>
      </c>
      <c r="BF2679">
        <v>0</v>
      </c>
      <c r="BG2679" t="s">
        <v>70</v>
      </c>
      <c r="BH2679">
        <v>-1</v>
      </c>
      <c r="BI2679" t="s">
        <v>70</v>
      </c>
      <c r="BJ2679" t="s">
        <v>70</v>
      </c>
      <c r="BK2679">
        <v>0</v>
      </c>
      <c r="BL2679" t="s">
        <v>85</v>
      </c>
      <c r="BM2679" t="s">
        <v>25740</v>
      </c>
    </row>
    <row r="2680" spans="1:65" x14ac:dyDescent="0.25">
      <c r="A2680">
        <v>2013</v>
      </c>
      <c r="B2680" t="s">
        <v>116</v>
      </c>
      <c r="C2680" t="s">
        <v>357</v>
      </c>
      <c r="D2680" t="s">
        <v>47510</v>
      </c>
      <c r="E2680" t="s">
        <v>18340</v>
      </c>
      <c r="F2680" t="s">
        <v>18341</v>
      </c>
      <c r="G2680">
        <v>11</v>
      </c>
      <c r="H2680" t="s">
        <v>41839</v>
      </c>
      <c r="I2680" t="s">
        <v>67</v>
      </c>
      <c r="J2680" t="s">
        <v>88</v>
      </c>
      <c r="K2680">
        <v>3</v>
      </c>
      <c r="L2680" t="s">
        <v>41838</v>
      </c>
      <c r="M2680">
        <v>30000000</v>
      </c>
      <c r="N2680" t="s">
        <v>41897</v>
      </c>
      <c r="O2680" t="s">
        <v>46150</v>
      </c>
      <c r="P2680" t="s">
        <v>90</v>
      </c>
      <c r="Q2680" t="s">
        <v>47458</v>
      </c>
      <c r="R2680" t="s">
        <v>47458</v>
      </c>
      <c r="S2680" t="s">
        <v>47496</v>
      </c>
      <c r="T2680" s="3">
        <v>41616</v>
      </c>
      <c r="U2680" t="s">
        <v>18342</v>
      </c>
      <c r="V2680" t="s">
        <v>18343</v>
      </c>
      <c r="W2680" t="s">
        <v>18344</v>
      </c>
      <c r="X2680">
        <v>1734579439</v>
      </c>
      <c r="Y2680" t="s">
        <v>74</v>
      </c>
      <c r="Z2680" t="s">
        <v>75</v>
      </c>
      <c r="AA2680">
        <v>0</v>
      </c>
      <c r="AB2680" t="s">
        <v>76</v>
      </c>
      <c r="AC2680">
        <v>0</v>
      </c>
      <c r="AD2680" t="s">
        <v>76</v>
      </c>
      <c r="AE2680">
        <v>1882523</v>
      </c>
      <c r="AF2680" t="s">
        <v>40104</v>
      </c>
      <c r="AG2680" t="s">
        <v>18345</v>
      </c>
      <c r="AH2680" t="s">
        <v>18346</v>
      </c>
      <c r="AI2680" t="s">
        <v>477</v>
      </c>
      <c r="AJ2680" t="s">
        <v>41304</v>
      </c>
      <c r="AK2680" t="s">
        <v>18347</v>
      </c>
      <c r="AL2680" t="s">
        <v>18348</v>
      </c>
      <c r="AM2680">
        <v>2013</v>
      </c>
      <c r="AN2680" s="1">
        <v>41512</v>
      </c>
      <c r="AO2680" s="1">
        <v>41522</v>
      </c>
      <c r="AP2680">
        <v>4</v>
      </c>
      <c r="AQ2680" t="s">
        <v>81</v>
      </c>
      <c r="AR2680" s="4">
        <f>IF(AQ2680="M",AP2680*30.42,AP2680)</f>
        <v>121.68</v>
      </c>
      <c r="AS2680">
        <v>0</v>
      </c>
      <c r="AT2680" s="4">
        <f>AR2680+AS2680</f>
        <v>121.68</v>
      </c>
      <c r="AU2680">
        <v>1</v>
      </c>
      <c r="AV2680" s="1">
        <f>AO2680+AT2680</f>
        <v>41643.68</v>
      </c>
      <c r="AW2680" s="1">
        <v>41675</v>
      </c>
      <c r="AX2680" s="2">
        <f>IF(AV2680&gt;=AW2680,1,2)</f>
        <v>2</v>
      </c>
      <c r="AY2680" s="2" t="str">
        <f>IF((AV2680+10)&gt;=AW2680,"SAVE","LATE")</f>
        <v>LATE</v>
      </c>
      <c r="AZ2680" t="s">
        <v>82</v>
      </c>
      <c r="BA2680" t="s">
        <v>1011</v>
      </c>
      <c r="BB2680">
        <v>1734579425</v>
      </c>
      <c r="BC2680">
        <v>292356055</v>
      </c>
      <c r="BD2680" s="9">
        <v>2026935480</v>
      </c>
      <c r="BE2680" t="s">
        <v>46151</v>
      </c>
      <c r="BF2680">
        <v>0</v>
      </c>
      <c r="BG2680" t="s">
        <v>70</v>
      </c>
      <c r="BH2680">
        <v>-1</v>
      </c>
      <c r="BI2680" t="s">
        <v>46152</v>
      </c>
      <c r="BJ2680" t="s">
        <v>46153</v>
      </c>
      <c r="BK2680">
        <v>0</v>
      </c>
      <c r="BL2680" t="s">
        <v>85</v>
      </c>
      <c r="BM2680" t="s">
        <v>18349</v>
      </c>
    </row>
    <row r="2681" spans="1:65" x14ac:dyDescent="0.25">
      <c r="A2681">
        <v>2013</v>
      </c>
      <c r="B2681" t="s">
        <v>116</v>
      </c>
      <c r="C2681" t="s">
        <v>150</v>
      </c>
      <c r="D2681" t="s">
        <v>47498</v>
      </c>
      <c r="E2681" t="s">
        <v>14165</v>
      </c>
      <c r="F2681" t="s">
        <v>14166</v>
      </c>
      <c r="G2681">
        <v>11</v>
      </c>
      <c r="H2681" t="s">
        <v>41839</v>
      </c>
      <c r="I2681" t="s">
        <v>67</v>
      </c>
      <c r="J2681" t="s">
        <v>88</v>
      </c>
      <c r="K2681">
        <v>3</v>
      </c>
      <c r="L2681" t="s">
        <v>41838</v>
      </c>
      <c r="M2681">
        <v>95000000</v>
      </c>
      <c r="N2681" t="s">
        <v>40102</v>
      </c>
      <c r="O2681" t="s">
        <v>18387</v>
      </c>
      <c r="P2681" t="s">
        <v>90</v>
      </c>
      <c r="Q2681" t="s">
        <v>3616</v>
      </c>
      <c r="R2681" t="s">
        <v>47458</v>
      </c>
      <c r="S2681" t="s">
        <v>47496</v>
      </c>
      <c r="T2681" t="s">
        <v>18388</v>
      </c>
      <c r="U2681" t="s">
        <v>18389</v>
      </c>
      <c r="V2681" t="s">
        <v>18390</v>
      </c>
      <c r="W2681">
        <v>521</v>
      </c>
      <c r="X2681">
        <v>884991640</v>
      </c>
      <c r="Y2681" t="s">
        <v>96</v>
      </c>
      <c r="Z2681" t="s">
        <v>40103</v>
      </c>
      <c r="AA2681">
        <v>0</v>
      </c>
      <c r="AB2681" t="s">
        <v>76</v>
      </c>
      <c r="AC2681">
        <v>0</v>
      </c>
      <c r="AD2681" t="s">
        <v>76</v>
      </c>
      <c r="AE2681">
        <v>1648697</v>
      </c>
      <c r="AF2681" t="s">
        <v>40104</v>
      </c>
      <c r="AG2681" t="s">
        <v>18391</v>
      </c>
      <c r="AH2681" t="s">
        <v>18392</v>
      </c>
      <c r="AI2681" t="s">
        <v>477</v>
      </c>
      <c r="AJ2681" t="s">
        <v>41304</v>
      </c>
      <c r="AK2681" t="s">
        <v>18393</v>
      </c>
      <c r="AL2681" t="s">
        <v>18394</v>
      </c>
      <c r="AM2681">
        <v>2013</v>
      </c>
      <c r="AN2681" s="1">
        <v>41423</v>
      </c>
      <c r="AO2681" s="1">
        <v>41429</v>
      </c>
      <c r="AP2681">
        <v>3</v>
      </c>
      <c r="AQ2681" t="s">
        <v>81</v>
      </c>
      <c r="AR2681" s="4">
        <f>IF(AQ2681="M",AP2681*30.42,AP2681)</f>
        <v>91.26</v>
      </c>
      <c r="AS2681">
        <v>0</v>
      </c>
      <c r="AT2681" s="4">
        <f>AR2681+AS2681</f>
        <v>91.26</v>
      </c>
      <c r="AU2681">
        <v>1</v>
      </c>
      <c r="AV2681" s="1">
        <f>AO2681+AT2681</f>
        <v>41520.26</v>
      </c>
      <c r="AW2681" s="1">
        <v>41551</v>
      </c>
      <c r="AX2681" s="2">
        <f>IF(AV2681&gt;=AW2681,1,2)</f>
        <v>2</v>
      </c>
      <c r="AY2681" s="2" t="str">
        <f>IF((AV2681+10)&gt;=AW2681,"SAVE","LATE")</f>
        <v>LATE</v>
      </c>
      <c r="AZ2681" t="s">
        <v>82</v>
      </c>
      <c r="BA2681" t="s">
        <v>1011</v>
      </c>
      <c r="BB2681">
        <v>884991640</v>
      </c>
      <c r="BC2681">
        <v>404749999</v>
      </c>
      <c r="BD2681" s="9">
        <v>1289741639</v>
      </c>
      <c r="BE2681" t="s">
        <v>18387</v>
      </c>
      <c r="BF2681">
        <v>0</v>
      </c>
      <c r="BG2681" t="s">
        <v>70</v>
      </c>
      <c r="BH2681">
        <v>-1</v>
      </c>
      <c r="BI2681" t="s">
        <v>18395</v>
      </c>
      <c r="BJ2681" t="s">
        <v>18396</v>
      </c>
      <c r="BK2681">
        <v>0</v>
      </c>
      <c r="BL2681" t="s">
        <v>85</v>
      </c>
      <c r="BM2681" t="s">
        <v>18397</v>
      </c>
    </row>
    <row r="2682" spans="1:65" x14ac:dyDescent="0.25">
      <c r="A2682">
        <v>2013</v>
      </c>
      <c r="B2682" t="s">
        <v>116</v>
      </c>
      <c r="C2682" t="s">
        <v>150</v>
      </c>
      <c r="D2682" t="s">
        <v>47498</v>
      </c>
      <c r="E2682" t="s">
        <v>14165</v>
      </c>
      <c r="F2682" t="s">
        <v>14166</v>
      </c>
      <c r="G2682">
        <v>11</v>
      </c>
      <c r="H2682" t="s">
        <v>41839</v>
      </c>
      <c r="I2682" t="s">
        <v>67</v>
      </c>
      <c r="J2682" t="s">
        <v>88</v>
      </c>
      <c r="K2682">
        <v>3</v>
      </c>
      <c r="L2682" t="s">
        <v>41838</v>
      </c>
      <c r="M2682">
        <v>72000000</v>
      </c>
      <c r="N2682" t="s">
        <v>41840</v>
      </c>
      <c r="O2682" t="s">
        <v>18510</v>
      </c>
      <c r="P2682" t="s">
        <v>90</v>
      </c>
      <c r="Q2682" t="s">
        <v>47458</v>
      </c>
      <c r="R2682" t="s">
        <v>47458</v>
      </c>
      <c r="S2682" t="s">
        <v>47496</v>
      </c>
      <c r="T2682" s="3">
        <v>41614</v>
      </c>
      <c r="U2682" t="s">
        <v>18511</v>
      </c>
      <c r="V2682" t="s">
        <v>18512</v>
      </c>
      <c r="W2682">
        <v>715</v>
      </c>
      <c r="X2682">
        <v>499859828</v>
      </c>
      <c r="Y2682" t="s">
        <v>122</v>
      </c>
      <c r="Z2682" t="s">
        <v>123</v>
      </c>
      <c r="AA2682">
        <v>0</v>
      </c>
      <c r="AB2682" t="s">
        <v>76</v>
      </c>
      <c r="AC2682">
        <v>0</v>
      </c>
      <c r="AD2682" t="s">
        <v>76</v>
      </c>
      <c r="AE2682">
        <v>1799468</v>
      </c>
      <c r="AF2682" t="s">
        <v>40104</v>
      </c>
      <c r="AG2682" t="s">
        <v>18513</v>
      </c>
      <c r="AH2682" t="s">
        <v>18514</v>
      </c>
      <c r="AI2682" t="s">
        <v>477</v>
      </c>
      <c r="AJ2682" t="s">
        <v>41304</v>
      </c>
      <c r="AK2682" t="s">
        <v>18515</v>
      </c>
      <c r="AL2682" t="s">
        <v>18516</v>
      </c>
      <c r="AM2682">
        <v>2013</v>
      </c>
      <c r="AN2682" s="1">
        <v>41481</v>
      </c>
      <c r="AO2682" s="1">
        <v>41481</v>
      </c>
      <c r="AP2682">
        <v>4</v>
      </c>
      <c r="AQ2682" t="s">
        <v>81</v>
      </c>
      <c r="AR2682" s="4">
        <f>IF(AQ2682="M",AP2682*30.42,AP2682)</f>
        <v>121.68</v>
      </c>
      <c r="AS2682">
        <v>0</v>
      </c>
      <c r="AT2682" s="4">
        <f>AR2682+AS2682</f>
        <v>121.68</v>
      </c>
      <c r="AU2682">
        <v>1</v>
      </c>
      <c r="AV2682" s="1">
        <f>AO2682+AT2682</f>
        <v>41602.68</v>
      </c>
      <c r="AW2682" s="1">
        <v>41634</v>
      </c>
      <c r="AX2682" s="2">
        <f>IF(AV2682&gt;=AW2682,1,2)</f>
        <v>2</v>
      </c>
      <c r="AY2682" s="2" t="str">
        <f>IF((AV2682+10)&gt;=AW2682,"SAVE","LATE")</f>
        <v>LATE</v>
      </c>
      <c r="AZ2682" t="s">
        <v>82</v>
      </c>
      <c r="BA2682" t="s">
        <v>1011</v>
      </c>
      <c r="BB2682">
        <v>499843058</v>
      </c>
      <c r="BC2682">
        <v>0</v>
      </c>
      <c r="BD2682" s="9">
        <v>499843058</v>
      </c>
      <c r="BE2682" t="s">
        <v>18510</v>
      </c>
      <c r="BF2682">
        <v>0</v>
      </c>
      <c r="BG2682" t="s">
        <v>70</v>
      </c>
      <c r="BH2682">
        <v>-1</v>
      </c>
      <c r="BI2682" t="s">
        <v>18514</v>
      </c>
      <c r="BJ2682" t="s">
        <v>18517</v>
      </c>
      <c r="BK2682">
        <v>0</v>
      </c>
      <c r="BL2682" t="s">
        <v>85</v>
      </c>
      <c r="BM2682" t="s">
        <v>18518</v>
      </c>
    </row>
    <row r="2683" spans="1:65" x14ac:dyDescent="0.25">
      <c r="A2683">
        <v>2013</v>
      </c>
      <c r="B2683" t="s">
        <v>116</v>
      </c>
      <c r="C2683" t="s">
        <v>150</v>
      </c>
      <c r="D2683" t="s">
        <v>47498</v>
      </c>
      <c r="E2683" t="s">
        <v>14165</v>
      </c>
      <c r="F2683" t="s">
        <v>14166</v>
      </c>
      <c r="G2683">
        <v>11</v>
      </c>
      <c r="H2683" t="s">
        <v>41839</v>
      </c>
      <c r="I2683" t="s">
        <v>67</v>
      </c>
      <c r="J2683" t="s">
        <v>88</v>
      </c>
      <c r="K2683">
        <v>3</v>
      </c>
      <c r="L2683" t="s">
        <v>41838</v>
      </c>
      <c r="M2683">
        <v>72000000</v>
      </c>
      <c r="N2683" t="s">
        <v>41840</v>
      </c>
      <c r="O2683" t="s">
        <v>18770</v>
      </c>
      <c r="P2683" t="s">
        <v>90</v>
      </c>
      <c r="Q2683" t="s">
        <v>47458</v>
      </c>
      <c r="R2683" t="s">
        <v>47458</v>
      </c>
      <c r="S2683" t="s">
        <v>47496</v>
      </c>
      <c r="T2683" s="3">
        <v>41525</v>
      </c>
      <c r="U2683" t="s">
        <v>18771</v>
      </c>
      <c r="V2683" t="s">
        <v>18772</v>
      </c>
      <c r="W2683">
        <v>991</v>
      </c>
      <c r="X2683">
        <v>349996400</v>
      </c>
      <c r="Y2683" t="s">
        <v>122</v>
      </c>
      <c r="Z2683" t="s">
        <v>123</v>
      </c>
      <c r="AA2683">
        <v>0</v>
      </c>
      <c r="AB2683" t="s">
        <v>76</v>
      </c>
      <c r="AC2683">
        <v>0</v>
      </c>
      <c r="AD2683" t="s">
        <v>76</v>
      </c>
      <c r="AE2683">
        <v>2504854</v>
      </c>
      <c r="AF2683" t="s">
        <v>40104</v>
      </c>
      <c r="AG2683" t="s">
        <v>18773</v>
      </c>
      <c r="AH2683" t="s">
        <v>18774</v>
      </c>
      <c r="AI2683" t="s">
        <v>477</v>
      </c>
      <c r="AJ2683" t="s">
        <v>41304</v>
      </c>
      <c r="AK2683" t="s">
        <v>18775</v>
      </c>
      <c r="AL2683" t="s">
        <v>18776</v>
      </c>
      <c r="AM2683">
        <v>2013</v>
      </c>
      <c r="AN2683" s="1">
        <v>41541</v>
      </c>
      <c r="AO2683" s="1">
        <v>41548</v>
      </c>
      <c r="AP2683">
        <v>3</v>
      </c>
      <c r="AQ2683" t="s">
        <v>81</v>
      </c>
      <c r="AR2683" s="4">
        <f>IF(AQ2683="M",AP2683*30.42,AP2683)</f>
        <v>91.26</v>
      </c>
      <c r="AS2683">
        <v>0</v>
      </c>
      <c r="AT2683" s="4">
        <f>AR2683+AS2683</f>
        <v>91.26</v>
      </c>
      <c r="AU2683">
        <v>3</v>
      </c>
      <c r="AV2683" s="1">
        <f>AO2683+AT2683</f>
        <v>41639.26</v>
      </c>
      <c r="AW2683" s="1">
        <v>41730</v>
      </c>
      <c r="AX2683" s="2">
        <f>IF(AV2683&gt;=AW2683,1,2)</f>
        <v>2</v>
      </c>
      <c r="AY2683" s="2" t="str">
        <f>IF((AV2683+10)&gt;=AW2683,"SAVE","LATE")</f>
        <v>LATE</v>
      </c>
      <c r="AZ2683" t="s">
        <v>82</v>
      </c>
      <c r="BA2683" t="s">
        <v>1011</v>
      </c>
      <c r="BB2683">
        <v>349926311</v>
      </c>
      <c r="BC2683">
        <v>149980359</v>
      </c>
      <c r="BD2683" s="9">
        <v>499906670</v>
      </c>
      <c r="BE2683" t="s">
        <v>18777</v>
      </c>
      <c r="BF2683">
        <v>0</v>
      </c>
      <c r="BG2683" t="s">
        <v>70</v>
      </c>
      <c r="BH2683">
        <v>-1</v>
      </c>
      <c r="BI2683" t="s">
        <v>18774</v>
      </c>
      <c r="BJ2683" t="s">
        <v>18778</v>
      </c>
      <c r="BK2683">
        <v>0</v>
      </c>
      <c r="BL2683" t="s">
        <v>85</v>
      </c>
      <c r="BM2683" t="s">
        <v>18779</v>
      </c>
    </row>
    <row r="2684" spans="1:65" x14ac:dyDescent="0.25">
      <c r="A2684">
        <v>2013</v>
      </c>
      <c r="B2684" t="s">
        <v>116</v>
      </c>
      <c r="C2684" t="s">
        <v>150</v>
      </c>
      <c r="D2684" t="s">
        <v>47498</v>
      </c>
      <c r="E2684" t="s">
        <v>14165</v>
      </c>
      <c r="F2684" t="s">
        <v>14166</v>
      </c>
      <c r="G2684">
        <v>11</v>
      </c>
      <c r="H2684" t="s">
        <v>41839</v>
      </c>
      <c r="I2684" t="s">
        <v>105</v>
      </c>
      <c r="J2684" t="s">
        <v>88</v>
      </c>
      <c r="K2684">
        <v>3</v>
      </c>
      <c r="L2684" t="s">
        <v>41838</v>
      </c>
      <c r="M2684">
        <v>72000000</v>
      </c>
      <c r="N2684" t="s">
        <v>41840</v>
      </c>
      <c r="O2684" t="s">
        <v>47511</v>
      </c>
      <c r="P2684" t="s">
        <v>90</v>
      </c>
      <c r="Q2684" t="s">
        <v>47458</v>
      </c>
      <c r="R2684" t="s">
        <v>47458</v>
      </c>
      <c r="S2684" t="s">
        <v>47496</v>
      </c>
      <c r="T2684" t="s">
        <v>18910</v>
      </c>
      <c r="U2684" t="s">
        <v>18911</v>
      </c>
      <c r="V2684" t="s">
        <v>18912</v>
      </c>
      <c r="W2684">
        <v>170</v>
      </c>
      <c r="X2684">
        <v>250000000</v>
      </c>
      <c r="Y2684" t="s">
        <v>122</v>
      </c>
      <c r="Z2684" t="s">
        <v>123</v>
      </c>
      <c r="AA2684">
        <v>0</v>
      </c>
      <c r="AB2684" t="s">
        <v>76</v>
      </c>
      <c r="AC2684">
        <v>0</v>
      </c>
      <c r="AD2684" t="s">
        <v>76</v>
      </c>
      <c r="AE2684">
        <v>1519665</v>
      </c>
      <c r="AF2684" t="s">
        <v>40104</v>
      </c>
      <c r="AG2684" t="s">
        <v>18913</v>
      </c>
      <c r="AH2684" t="s">
        <v>18914</v>
      </c>
      <c r="AI2684" t="s">
        <v>477</v>
      </c>
      <c r="AJ2684" t="s">
        <v>41304</v>
      </c>
      <c r="AK2684">
        <v>13481910</v>
      </c>
      <c r="AL2684" t="s">
        <v>18915</v>
      </c>
      <c r="AM2684">
        <v>2013</v>
      </c>
      <c r="AN2684" s="1">
        <v>41352</v>
      </c>
      <c r="AO2684" s="1">
        <v>41367</v>
      </c>
      <c r="AP2684">
        <v>3</v>
      </c>
      <c r="AQ2684" t="s">
        <v>81</v>
      </c>
      <c r="AR2684" s="4">
        <f>IF(AQ2684="M",AP2684*30.42,AP2684)</f>
        <v>91.26</v>
      </c>
      <c r="AS2684">
        <v>0</v>
      </c>
      <c r="AT2684" s="4">
        <f>AR2684+AS2684</f>
        <v>91.26</v>
      </c>
      <c r="AU2684">
        <v>2</v>
      </c>
      <c r="AV2684" s="1">
        <f>AO2684+AT2684</f>
        <v>41458.26</v>
      </c>
      <c r="AW2684" s="1">
        <v>41520</v>
      </c>
      <c r="AX2684" s="2">
        <f>IF(AV2684&gt;=AW2684,1,2)</f>
        <v>2</v>
      </c>
      <c r="AY2684" s="2" t="str">
        <f>IF((AV2684+10)&gt;=AW2684,"SAVE","LATE")</f>
        <v>LATE</v>
      </c>
      <c r="AZ2684" t="s">
        <v>82</v>
      </c>
      <c r="BA2684" t="s">
        <v>1011</v>
      </c>
      <c r="BB2684">
        <v>249999677</v>
      </c>
      <c r="BC2684">
        <v>124999629</v>
      </c>
      <c r="BD2684" s="9">
        <v>374999306</v>
      </c>
      <c r="BE2684" t="s">
        <v>47512</v>
      </c>
      <c r="BF2684">
        <v>0</v>
      </c>
      <c r="BG2684" t="s">
        <v>70</v>
      </c>
      <c r="BH2684">
        <v>-1</v>
      </c>
      <c r="BI2684" t="s">
        <v>18914</v>
      </c>
      <c r="BJ2684" t="s">
        <v>18916</v>
      </c>
      <c r="BK2684">
        <v>0</v>
      </c>
      <c r="BL2684" t="s">
        <v>85</v>
      </c>
      <c r="BM2684" t="s">
        <v>18917</v>
      </c>
    </row>
    <row r="2685" spans="1:65" x14ac:dyDescent="0.25">
      <c r="A2685">
        <v>2013</v>
      </c>
      <c r="B2685" t="s">
        <v>64</v>
      </c>
      <c r="C2685" t="s">
        <v>65</v>
      </c>
      <c r="D2685" t="s">
        <v>40101</v>
      </c>
      <c r="E2685">
        <v>800215807</v>
      </c>
      <c r="F2685" t="s">
        <v>4178</v>
      </c>
      <c r="G2685">
        <v>11</v>
      </c>
      <c r="H2685" t="s">
        <v>41839</v>
      </c>
      <c r="I2685" t="s">
        <v>67</v>
      </c>
      <c r="J2685" t="s">
        <v>88</v>
      </c>
      <c r="K2685">
        <v>3</v>
      </c>
      <c r="L2685" t="s">
        <v>41838</v>
      </c>
      <c r="M2685">
        <v>72000000</v>
      </c>
      <c r="N2685" t="s">
        <v>41840</v>
      </c>
      <c r="O2685" t="s">
        <v>19764</v>
      </c>
      <c r="P2685" t="s">
        <v>90</v>
      </c>
      <c r="Q2685" t="s">
        <v>47458</v>
      </c>
      <c r="R2685" t="s">
        <v>47458</v>
      </c>
      <c r="S2685" t="s">
        <v>47496</v>
      </c>
      <c r="T2685" t="s">
        <v>19765</v>
      </c>
      <c r="U2685" t="s">
        <v>19766</v>
      </c>
      <c r="V2685" t="s">
        <v>19767</v>
      </c>
      <c r="W2685" t="s">
        <v>19768</v>
      </c>
      <c r="X2685">
        <v>99600450</v>
      </c>
      <c r="Y2685" t="s">
        <v>122</v>
      </c>
      <c r="Z2685" t="s">
        <v>123</v>
      </c>
      <c r="AA2685">
        <v>0</v>
      </c>
      <c r="AB2685" t="s">
        <v>76</v>
      </c>
      <c r="AC2685">
        <v>0</v>
      </c>
      <c r="AD2685" t="s">
        <v>76</v>
      </c>
      <c r="AE2685">
        <v>1669797</v>
      </c>
      <c r="AF2685" t="s">
        <v>40104</v>
      </c>
      <c r="AG2685" t="s">
        <v>19769</v>
      </c>
      <c r="AH2685" t="s">
        <v>19770</v>
      </c>
      <c r="AI2685" t="s">
        <v>477</v>
      </c>
      <c r="AJ2685" t="s">
        <v>41304</v>
      </c>
      <c r="AK2685" t="s">
        <v>19771</v>
      </c>
      <c r="AL2685" t="s">
        <v>19772</v>
      </c>
      <c r="AM2685">
        <v>2013</v>
      </c>
      <c r="AN2685" s="1">
        <v>41414</v>
      </c>
      <c r="AO2685" s="1">
        <v>41442</v>
      </c>
      <c r="AP2685">
        <v>1</v>
      </c>
      <c r="AQ2685" t="s">
        <v>81</v>
      </c>
      <c r="AR2685" s="4">
        <f>IF(AQ2685="M",AP2685*30.42,AP2685)</f>
        <v>30.42</v>
      </c>
      <c r="AS2685">
        <v>15</v>
      </c>
      <c r="AT2685" s="4">
        <f>AR2685+AS2685</f>
        <v>45.42</v>
      </c>
      <c r="AU2685">
        <v>1</v>
      </c>
      <c r="AV2685" s="1">
        <f>AO2685+AT2685</f>
        <v>41487.42</v>
      </c>
      <c r="AW2685" s="1">
        <v>41518</v>
      </c>
      <c r="AX2685" s="2">
        <f>IF(AV2685&gt;=AW2685,1,2)</f>
        <v>2</v>
      </c>
      <c r="AY2685" s="2" t="str">
        <f>IF((AV2685+10)&gt;=AW2685,"SAVE","LATE")</f>
        <v>LATE</v>
      </c>
      <c r="AZ2685" t="s">
        <v>82</v>
      </c>
      <c r="BA2685" t="s">
        <v>1011</v>
      </c>
      <c r="BB2685">
        <v>97133728</v>
      </c>
      <c r="BC2685">
        <v>0</v>
      </c>
      <c r="BD2685" s="9">
        <v>97133728</v>
      </c>
      <c r="BE2685" t="s">
        <v>19773</v>
      </c>
      <c r="BF2685">
        <v>0</v>
      </c>
      <c r="BG2685" t="s">
        <v>70</v>
      </c>
      <c r="BH2685">
        <v>-1</v>
      </c>
      <c r="BI2685" t="s">
        <v>19774</v>
      </c>
      <c r="BJ2685" t="s">
        <v>19775</v>
      </c>
      <c r="BK2685">
        <v>0</v>
      </c>
      <c r="BL2685" t="s">
        <v>85</v>
      </c>
      <c r="BM2685" t="s">
        <v>19776</v>
      </c>
    </row>
    <row r="2686" spans="1:65" x14ac:dyDescent="0.25">
      <c r="A2686">
        <v>2013</v>
      </c>
      <c r="B2686" t="s">
        <v>64</v>
      </c>
      <c r="C2686" t="s">
        <v>264</v>
      </c>
      <c r="D2686" t="s">
        <v>46079</v>
      </c>
      <c r="E2686">
        <v>890505253</v>
      </c>
      <c r="F2686" t="s">
        <v>4778</v>
      </c>
      <c r="G2686">
        <v>11</v>
      </c>
      <c r="H2686" t="s">
        <v>41839</v>
      </c>
      <c r="I2686" t="s">
        <v>67</v>
      </c>
      <c r="J2686" t="s">
        <v>88</v>
      </c>
      <c r="K2686">
        <v>3</v>
      </c>
      <c r="L2686" t="s">
        <v>41838</v>
      </c>
      <c r="M2686">
        <v>77000000</v>
      </c>
      <c r="N2686" t="s">
        <v>481</v>
      </c>
      <c r="O2686" t="s">
        <v>47513</v>
      </c>
      <c r="P2686" t="s">
        <v>90</v>
      </c>
      <c r="Q2686" t="s">
        <v>47458</v>
      </c>
      <c r="R2686" t="s">
        <v>47458</v>
      </c>
      <c r="S2686" t="s">
        <v>47496</v>
      </c>
      <c r="T2686" t="s">
        <v>14717</v>
      </c>
      <c r="U2686" t="s">
        <v>19848</v>
      </c>
      <c r="V2686" t="s">
        <v>19849</v>
      </c>
      <c r="W2686" t="s">
        <v>19850</v>
      </c>
      <c r="X2686">
        <v>92461861</v>
      </c>
      <c r="Y2686" t="s">
        <v>122</v>
      </c>
      <c r="Z2686" t="s">
        <v>123</v>
      </c>
      <c r="AA2686">
        <v>0</v>
      </c>
      <c r="AB2686" t="s">
        <v>76</v>
      </c>
      <c r="AC2686">
        <v>0</v>
      </c>
      <c r="AD2686" t="s">
        <v>76</v>
      </c>
      <c r="AE2686">
        <v>1769624</v>
      </c>
      <c r="AF2686" t="s">
        <v>40104</v>
      </c>
      <c r="AG2686" t="s">
        <v>19851</v>
      </c>
      <c r="AH2686" t="s">
        <v>19852</v>
      </c>
      <c r="AI2686" t="s">
        <v>477</v>
      </c>
      <c r="AJ2686" t="s">
        <v>41304</v>
      </c>
      <c r="AK2686" t="s">
        <v>19853</v>
      </c>
      <c r="AL2686" t="s">
        <v>19854</v>
      </c>
      <c r="AM2686">
        <v>2013</v>
      </c>
      <c r="AN2686" s="1">
        <v>41479</v>
      </c>
      <c r="AO2686" s="1">
        <v>41479</v>
      </c>
      <c r="AP2686">
        <v>5</v>
      </c>
      <c r="AQ2686" t="s">
        <v>81</v>
      </c>
      <c r="AR2686" s="4">
        <f>IF(AQ2686="M",AP2686*30.42,AP2686)</f>
        <v>152.10000000000002</v>
      </c>
      <c r="AS2686">
        <v>0</v>
      </c>
      <c r="AT2686" s="4">
        <f>AR2686+AS2686</f>
        <v>152.10000000000002</v>
      </c>
      <c r="AU2686">
        <v>4</v>
      </c>
      <c r="AV2686" s="1">
        <f>AO2686+AT2686</f>
        <v>41631.1</v>
      </c>
      <c r="AW2686" s="1">
        <v>41753</v>
      </c>
      <c r="AX2686" s="2">
        <f>IF(AV2686&gt;=AW2686,1,2)</f>
        <v>2</v>
      </c>
      <c r="AY2686" s="2" t="str">
        <f>IF((AV2686+10)&gt;=AW2686,"SAVE","LATE")</f>
        <v>LATE</v>
      </c>
      <c r="AZ2686" t="s">
        <v>82</v>
      </c>
      <c r="BA2686" t="s">
        <v>1011</v>
      </c>
      <c r="BB2686">
        <v>91937100</v>
      </c>
      <c r="BC2686">
        <v>44592128</v>
      </c>
      <c r="BD2686" s="9">
        <v>136529228</v>
      </c>
      <c r="BE2686" t="s">
        <v>47513</v>
      </c>
      <c r="BF2686">
        <v>0</v>
      </c>
      <c r="BG2686" t="s">
        <v>70</v>
      </c>
      <c r="BH2686">
        <v>-1</v>
      </c>
      <c r="BI2686" t="s">
        <v>41132</v>
      </c>
      <c r="BJ2686" t="s">
        <v>41133</v>
      </c>
      <c r="BK2686">
        <v>0</v>
      </c>
      <c r="BL2686" t="s">
        <v>85</v>
      </c>
      <c r="BM2686" t="s">
        <v>19855</v>
      </c>
    </row>
    <row r="2687" spans="1:65" x14ac:dyDescent="0.25">
      <c r="A2687">
        <v>2013</v>
      </c>
      <c r="B2687" t="s">
        <v>64</v>
      </c>
      <c r="C2687" t="s">
        <v>264</v>
      </c>
      <c r="D2687" t="s">
        <v>43135</v>
      </c>
      <c r="E2687" t="s">
        <v>82</v>
      </c>
      <c r="F2687" t="s">
        <v>20543</v>
      </c>
      <c r="G2687">
        <v>1</v>
      </c>
      <c r="H2687" t="s">
        <v>46842</v>
      </c>
      <c r="I2687" t="s">
        <v>67</v>
      </c>
      <c r="J2687" t="s">
        <v>88</v>
      </c>
      <c r="K2687">
        <v>3</v>
      </c>
      <c r="L2687" t="s">
        <v>41838</v>
      </c>
      <c r="M2687">
        <v>72000000</v>
      </c>
      <c r="N2687" t="s">
        <v>41840</v>
      </c>
      <c r="O2687" t="s">
        <v>20837</v>
      </c>
      <c r="P2687" t="s">
        <v>90</v>
      </c>
      <c r="Q2687" t="s">
        <v>39286</v>
      </c>
      <c r="R2687" t="s">
        <v>39286</v>
      </c>
      <c r="S2687" t="s">
        <v>47496</v>
      </c>
      <c r="T2687" t="s">
        <v>19289</v>
      </c>
      <c r="U2687" t="s">
        <v>20838</v>
      </c>
      <c r="V2687" t="s">
        <v>20839</v>
      </c>
      <c r="W2687" t="s">
        <v>20840</v>
      </c>
      <c r="X2687">
        <v>13199420492</v>
      </c>
      <c r="Y2687" t="s">
        <v>122</v>
      </c>
      <c r="Z2687" t="s">
        <v>123</v>
      </c>
      <c r="AA2687">
        <v>0</v>
      </c>
      <c r="AB2687" t="s">
        <v>76</v>
      </c>
      <c r="AC2687">
        <v>0</v>
      </c>
      <c r="AD2687" t="s">
        <v>76</v>
      </c>
      <c r="AE2687">
        <v>1958056</v>
      </c>
      <c r="AF2687" t="s">
        <v>40104</v>
      </c>
      <c r="AG2687" t="s">
        <v>20841</v>
      </c>
      <c r="AH2687" t="s">
        <v>20842</v>
      </c>
      <c r="AI2687" t="s">
        <v>39286</v>
      </c>
      <c r="AJ2687" t="s">
        <v>41304</v>
      </c>
      <c r="AK2687" t="s">
        <v>20843</v>
      </c>
      <c r="AL2687" t="s">
        <v>46154</v>
      </c>
      <c r="AM2687">
        <v>2013</v>
      </c>
      <c r="AN2687" s="1">
        <v>41568</v>
      </c>
      <c r="AO2687" s="1">
        <v>41593</v>
      </c>
      <c r="AP2687">
        <v>12</v>
      </c>
      <c r="AQ2687" t="s">
        <v>81</v>
      </c>
      <c r="AR2687" s="4">
        <f>IF(AQ2687="M",AP2687*30.42,AP2687)</f>
        <v>365.04</v>
      </c>
      <c r="AS2687">
        <v>108</v>
      </c>
      <c r="AT2687" s="4">
        <f>AR2687+AS2687</f>
        <v>473.04</v>
      </c>
      <c r="AU2687">
        <v>4</v>
      </c>
      <c r="AV2687" s="1">
        <f>AO2687+AT2687</f>
        <v>42066.04</v>
      </c>
      <c r="AW2687" s="1">
        <v>42186</v>
      </c>
      <c r="AX2687" s="2">
        <f>IF(AV2687&gt;=AW2687,1,2)</f>
        <v>2</v>
      </c>
      <c r="AY2687" s="2" t="str">
        <f>IF((AV2687+10)&gt;=AW2687,"SAVE","LATE")</f>
        <v>LATE</v>
      </c>
      <c r="AZ2687" t="s">
        <v>82</v>
      </c>
      <c r="BA2687" t="s">
        <v>1011</v>
      </c>
      <c r="BB2687">
        <v>12275565311</v>
      </c>
      <c r="BC2687">
        <v>1266791910</v>
      </c>
      <c r="BD2687" s="9">
        <v>13542357221</v>
      </c>
      <c r="BE2687" t="s">
        <v>46155</v>
      </c>
      <c r="BF2687">
        <v>0</v>
      </c>
      <c r="BG2687" t="s">
        <v>70</v>
      </c>
      <c r="BH2687">
        <v>-1</v>
      </c>
      <c r="BK2687">
        <v>0</v>
      </c>
      <c r="BL2687" t="s">
        <v>85</v>
      </c>
      <c r="BM2687" t="s">
        <v>20844</v>
      </c>
    </row>
    <row r="2688" spans="1:65" x14ac:dyDescent="0.25">
      <c r="A2688">
        <v>2013</v>
      </c>
      <c r="B2688" t="s">
        <v>116</v>
      </c>
      <c r="C2688" t="s">
        <v>357</v>
      </c>
      <c r="D2688" t="s">
        <v>47510</v>
      </c>
      <c r="E2688" t="s">
        <v>18340</v>
      </c>
      <c r="F2688" t="s">
        <v>18341</v>
      </c>
      <c r="G2688">
        <v>1</v>
      </c>
      <c r="H2688" t="s">
        <v>46842</v>
      </c>
      <c r="I2688" t="s">
        <v>67</v>
      </c>
      <c r="J2688" t="s">
        <v>88</v>
      </c>
      <c r="K2688">
        <v>3</v>
      </c>
      <c r="L2688" t="s">
        <v>41838</v>
      </c>
      <c r="M2688">
        <v>30000000</v>
      </c>
      <c r="N2688" t="s">
        <v>41897</v>
      </c>
      <c r="O2688" t="s">
        <v>21322</v>
      </c>
      <c r="P2688" t="s">
        <v>90</v>
      </c>
      <c r="Q2688" t="s">
        <v>47458</v>
      </c>
      <c r="R2688" t="s">
        <v>47458</v>
      </c>
      <c r="S2688" t="s">
        <v>47496</v>
      </c>
      <c r="T2688" t="s">
        <v>18808</v>
      </c>
      <c r="U2688" t="s">
        <v>21323</v>
      </c>
      <c r="V2688" t="s">
        <v>21324</v>
      </c>
      <c r="W2688" t="s">
        <v>19344</v>
      </c>
      <c r="X2688">
        <v>4766347048</v>
      </c>
      <c r="Y2688" t="s">
        <v>74</v>
      </c>
      <c r="Z2688" t="s">
        <v>75</v>
      </c>
      <c r="AA2688">
        <v>0</v>
      </c>
      <c r="AB2688" t="s">
        <v>76</v>
      </c>
      <c r="AC2688">
        <v>0</v>
      </c>
      <c r="AD2688" t="s">
        <v>76</v>
      </c>
      <c r="AE2688">
        <v>1882560</v>
      </c>
      <c r="AF2688" t="s">
        <v>40104</v>
      </c>
      <c r="AG2688" t="s">
        <v>21325</v>
      </c>
      <c r="AH2688" t="s">
        <v>46156</v>
      </c>
      <c r="AI2688" t="s">
        <v>477</v>
      </c>
      <c r="AJ2688" t="s">
        <v>41304</v>
      </c>
      <c r="AK2688" t="s">
        <v>21326</v>
      </c>
      <c r="AL2688" t="s">
        <v>21327</v>
      </c>
      <c r="AM2688">
        <v>2013</v>
      </c>
      <c r="AN2688" s="1">
        <v>41526</v>
      </c>
      <c r="AO2688" s="1">
        <v>41533</v>
      </c>
      <c r="AP2688">
        <v>4</v>
      </c>
      <c r="AQ2688" t="s">
        <v>81</v>
      </c>
      <c r="AR2688" s="4">
        <f>IF(AQ2688="M",AP2688*30.42,AP2688)</f>
        <v>121.68</v>
      </c>
      <c r="AS2688">
        <v>87</v>
      </c>
      <c r="AT2688" s="4">
        <f>AR2688+AS2688</f>
        <v>208.68</v>
      </c>
      <c r="AU2688">
        <v>2</v>
      </c>
      <c r="AV2688" s="1">
        <f>AO2688+AT2688</f>
        <v>41741.68</v>
      </c>
      <c r="AW2688" s="1">
        <v>41801</v>
      </c>
      <c r="AX2688" s="2">
        <f>IF(AV2688&gt;=AW2688,1,2)</f>
        <v>2</v>
      </c>
      <c r="AY2688" s="2" t="str">
        <f>IF((AV2688+10)&gt;=AW2688,"SAVE","LATE")</f>
        <v>LATE</v>
      </c>
      <c r="AZ2688" t="s">
        <v>82</v>
      </c>
      <c r="BA2688" t="s">
        <v>1011</v>
      </c>
      <c r="BB2688">
        <v>4766347048</v>
      </c>
      <c r="BC2688">
        <v>1340937364</v>
      </c>
      <c r="BD2688" s="9">
        <v>6107284412</v>
      </c>
      <c r="BE2688" t="s">
        <v>47514</v>
      </c>
      <c r="BF2688">
        <v>0</v>
      </c>
      <c r="BG2688" t="s">
        <v>70</v>
      </c>
      <c r="BH2688">
        <v>-1</v>
      </c>
      <c r="BI2688" t="s">
        <v>46157</v>
      </c>
      <c r="BJ2688" t="s">
        <v>41134</v>
      </c>
      <c r="BK2688">
        <v>0</v>
      </c>
      <c r="BL2688" t="s">
        <v>85</v>
      </c>
      <c r="BM2688" t="s">
        <v>21328</v>
      </c>
    </row>
    <row r="2689" spans="1:65" x14ac:dyDescent="0.25">
      <c r="A2689">
        <v>2013</v>
      </c>
      <c r="B2689" t="s">
        <v>116</v>
      </c>
      <c r="C2689" t="s">
        <v>150</v>
      </c>
      <c r="D2689" t="s">
        <v>47498</v>
      </c>
      <c r="E2689" t="s">
        <v>14165</v>
      </c>
      <c r="F2689" t="s">
        <v>14166</v>
      </c>
      <c r="G2689">
        <v>1</v>
      </c>
      <c r="H2689" t="s">
        <v>46842</v>
      </c>
      <c r="I2689" t="s">
        <v>67</v>
      </c>
      <c r="J2689" t="s">
        <v>88</v>
      </c>
      <c r="K2689">
        <v>3</v>
      </c>
      <c r="L2689" t="s">
        <v>41838</v>
      </c>
      <c r="M2689">
        <v>72000000</v>
      </c>
      <c r="N2689" t="s">
        <v>41840</v>
      </c>
      <c r="O2689" t="s">
        <v>21329</v>
      </c>
      <c r="P2689" t="s">
        <v>90</v>
      </c>
      <c r="Q2689" t="s">
        <v>47458</v>
      </c>
      <c r="R2689" t="s">
        <v>3616</v>
      </c>
      <c r="S2689" t="s">
        <v>47496</v>
      </c>
      <c r="T2689" s="3">
        <v>41340</v>
      </c>
      <c r="U2689" t="s">
        <v>21330</v>
      </c>
      <c r="V2689" t="s">
        <v>21331</v>
      </c>
      <c r="W2689">
        <v>876</v>
      </c>
      <c r="X2689">
        <v>4696468881</v>
      </c>
      <c r="Y2689" t="s">
        <v>122</v>
      </c>
      <c r="Z2689" t="s">
        <v>123</v>
      </c>
      <c r="AA2689">
        <v>0</v>
      </c>
      <c r="AB2689" t="s">
        <v>76</v>
      </c>
      <c r="AC2689">
        <v>0</v>
      </c>
      <c r="AD2689" t="s">
        <v>76</v>
      </c>
      <c r="AE2689">
        <v>2012353</v>
      </c>
      <c r="AF2689" t="s">
        <v>40104</v>
      </c>
      <c r="AG2689" t="s">
        <v>21332</v>
      </c>
      <c r="AH2689" t="s">
        <v>21333</v>
      </c>
      <c r="AI2689" t="s">
        <v>477</v>
      </c>
      <c r="AJ2689" t="s">
        <v>41304</v>
      </c>
      <c r="AK2689" t="s">
        <v>21334</v>
      </c>
      <c r="AL2689" t="s">
        <v>21335</v>
      </c>
      <c r="AM2689">
        <v>2013</v>
      </c>
      <c r="AN2689" s="1">
        <v>41516</v>
      </c>
      <c r="AO2689" s="1">
        <v>41612</v>
      </c>
      <c r="AP2689">
        <v>4</v>
      </c>
      <c r="AQ2689" t="s">
        <v>81</v>
      </c>
      <c r="AR2689" s="4">
        <f>IF(AQ2689="M",AP2689*30.42,AP2689)</f>
        <v>121.68</v>
      </c>
      <c r="AS2689">
        <v>0</v>
      </c>
      <c r="AT2689" s="4">
        <f>AR2689+AS2689</f>
        <v>121.68</v>
      </c>
      <c r="AU2689">
        <v>6</v>
      </c>
      <c r="AV2689" s="1">
        <f>AO2689+AT2689</f>
        <v>41733.68</v>
      </c>
      <c r="AW2689" s="1">
        <v>41916</v>
      </c>
      <c r="AX2689" s="2">
        <f>IF(AV2689&gt;=AW2689,1,2)</f>
        <v>2</v>
      </c>
      <c r="AY2689" s="2" t="str">
        <f>IF((AV2689+10)&gt;=AW2689,"SAVE","LATE")</f>
        <v>LATE</v>
      </c>
      <c r="AZ2689" t="s">
        <v>82</v>
      </c>
      <c r="BA2689" t="s">
        <v>1011</v>
      </c>
      <c r="BB2689">
        <v>4695902120</v>
      </c>
      <c r="BC2689">
        <v>0</v>
      </c>
      <c r="BD2689" s="9">
        <v>4695902120</v>
      </c>
      <c r="BE2689" t="s">
        <v>21329</v>
      </c>
      <c r="BF2689">
        <v>0</v>
      </c>
      <c r="BG2689" t="s">
        <v>70</v>
      </c>
      <c r="BH2689">
        <v>-1</v>
      </c>
      <c r="BI2689" t="s">
        <v>21333</v>
      </c>
      <c r="BJ2689" t="s">
        <v>21336</v>
      </c>
      <c r="BK2689">
        <v>0</v>
      </c>
      <c r="BL2689" t="s">
        <v>85</v>
      </c>
      <c r="BM2689" t="s">
        <v>21337</v>
      </c>
    </row>
    <row r="2690" spans="1:65" x14ac:dyDescent="0.25">
      <c r="A2690">
        <v>2013</v>
      </c>
      <c r="B2690" t="s">
        <v>64</v>
      </c>
      <c r="C2690" t="s">
        <v>65</v>
      </c>
      <c r="D2690" t="s">
        <v>41853</v>
      </c>
      <c r="E2690">
        <v>800197268</v>
      </c>
      <c r="F2690" t="s">
        <v>14269</v>
      </c>
      <c r="G2690">
        <v>1</v>
      </c>
      <c r="H2690" t="s">
        <v>46842</v>
      </c>
      <c r="I2690" t="s">
        <v>67</v>
      </c>
      <c r="J2690" t="s">
        <v>88</v>
      </c>
      <c r="K2690">
        <v>3</v>
      </c>
      <c r="L2690" t="s">
        <v>41838</v>
      </c>
      <c r="M2690">
        <v>72000000</v>
      </c>
      <c r="N2690" t="s">
        <v>41840</v>
      </c>
      <c r="O2690" t="s">
        <v>46158</v>
      </c>
      <c r="P2690" t="s">
        <v>90</v>
      </c>
      <c r="Q2690" t="s">
        <v>39286</v>
      </c>
      <c r="R2690" t="s">
        <v>39286</v>
      </c>
      <c r="S2690" t="s">
        <v>47496</v>
      </c>
      <c r="T2690" t="s">
        <v>18456</v>
      </c>
      <c r="U2690" t="s">
        <v>21518</v>
      </c>
      <c r="V2690" t="s">
        <v>21519</v>
      </c>
      <c r="W2690" t="s">
        <v>21520</v>
      </c>
      <c r="X2690">
        <v>3746787301</v>
      </c>
      <c r="Y2690" t="s">
        <v>122</v>
      </c>
      <c r="Z2690" t="s">
        <v>123</v>
      </c>
      <c r="AA2690">
        <v>0</v>
      </c>
      <c r="AB2690" t="s">
        <v>76</v>
      </c>
      <c r="AC2690">
        <v>0</v>
      </c>
      <c r="AD2690" t="s">
        <v>76</v>
      </c>
      <c r="AE2690">
        <v>2059936</v>
      </c>
      <c r="AF2690" t="s">
        <v>40104</v>
      </c>
      <c r="AG2690" t="s">
        <v>21016</v>
      </c>
      <c r="AH2690" t="s">
        <v>21019</v>
      </c>
      <c r="AI2690" t="s">
        <v>39286</v>
      </c>
      <c r="AJ2690" t="s">
        <v>41304</v>
      </c>
      <c r="AK2690" t="s">
        <v>21018</v>
      </c>
      <c r="AL2690" t="s">
        <v>21017</v>
      </c>
      <c r="AM2690">
        <v>2013</v>
      </c>
      <c r="AN2690" s="1">
        <v>41635</v>
      </c>
      <c r="AO2690" s="1">
        <v>41638</v>
      </c>
      <c r="AP2690">
        <v>7</v>
      </c>
      <c r="AQ2690" t="s">
        <v>81</v>
      </c>
      <c r="AR2690" s="4">
        <f>IF(AQ2690="M",AP2690*30.42,AP2690)</f>
        <v>212.94</v>
      </c>
      <c r="AS2690">
        <v>57</v>
      </c>
      <c r="AT2690" s="4">
        <f>AR2690+AS2690</f>
        <v>269.94</v>
      </c>
      <c r="AU2690">
        <v>3</v>
      </c>
      <c r="AV2690" s="1">
        <f>AO2690+AT2690</f>
        <v>41907.94</v>
      </c>
      <c r="AW2690" s="1">
        <v>41999</v>
      </c>
      <c r="AX2690" s="2">
        <f>IF(AV2690&gt;=AW2690,1,2)</f>
        <v>2</v>
      </c>
      <c r="AY2690" s="2" t="str">
        <f>IF((AV2690+10)&gt;=AW2690,"SAVE","LATE")</f>
        <v>LATE</v>
      </c>
      <c r="AZ2690" t="s">
        <v>82</v>
      </c>
      <c r="BA2690" t="s">
        <v>1011</v>
      </c>
      <c r="BB2690">
        <v>3618199470</v>
      </c>
      <c r="BC2690">
        <v>2123382205</v>
      </c>
      <c r="BD2690" s="9">
        <v>5741581675</v>
      </c>
      <c r="BE2690" t="s">
        <v>46158</v>
      </c>
      <c r="BF2690">
        <v>0</v>
      </c>
      <c r="BG2690" t="s">
        <v>70</v>
      </c>
      <c r="BH2690">
        <v>-1</v>
      </c>
      <c r="BI2690" t="s">
        <v>21521</v>
      </c>
      <c r="BJ2690" t="s">
        <v>21522</v>
      </c>
      <c r="BK2690">
        <v>0</v>
      </c>
      <c r="BL2690" t="s">
        <v>85</v>
      </c>
      <c r="BM2690" t="s">
        <v>21523</v>
      </c>
    </row>
    <row r="2691" spans="1:65" x14ac:dyDescent="0.25">
      <c r="A2691">
        <v>2013</v>
      </c>
      <c r="B2691" t="s">
        <v>116</v>
      </c>
      <c r="C2691" t="s">
        <v>150</v>
      </c>
      <c r="D2691" t="s">
        <v>47498</v>
      </c>
      <c r="E2691" t="s">
        <v>14165</v>
      </c>
      <c r="F2691" t="s">
        <v>14166</v>
      </c>
      <c r="G2691">
        <v>1</v>
      </c>
      <c r="H2691" t="s">
        <v>46842</v>
      </c>
      <c r="I2691" t="s">
        <v>67</v>
      </c>
      <c r="J2691" t="s">
        <v>88</v>
      </c>
      <c r="K2691">
        <v>3</v>
      </c>
      <c r="L2691" t="s">
        <v>41838</v>
      </c>
      <c r="M2691">
        <v>72000000</v>
      </c>
      <c r="N2691" t="s">
        <v>41840</v>
      </c>
      <c r="O2691" t="s">
        <v>47515</v>
      </c>
      <c r="P2691" t="s">
        <v>90</v>
      </c>
      <c r="Q2691" t="s">
        <v>47458</v>
      </c>
      <c r="R2691" t="s">
        <v>47458</v>
      </c>
      <c r="S2691" t="s">
        <v>47496</v>
      </c>
      <c r="T2691" s="3">
        <v>41494</v>
      </c>
      <c r="U2691" t="s">
        <v>21960</v>
      </c>
      <c r="V2691" t="s">
        <v>21961</v>
      </c>
      <c r="W2691">
        <v>1484</v>
      </c>
      <c r="X2691">
        <v>2499992331</v>
      </c>
      <c r="Y2691" t="s">
        <v>122</v>
      </c>
      <c r="Z2691" t="s">
        <v>123</v>
      </c>
      <c r="AA2691">
        <v>0</v>
      </c>
      <c r="AB2691" t="s">
        <v>76</v>
      </c>
      <c r="AC2691">
        <v>0</v>
      </c>
      <c r="AD2691" t="s">
        <v>76</v>
      </c>
      <c r="AE2691">
        <v>2497238</v>
      </c>
      <c r="AF2691" t="s">
        <v>40104</v>
      </c>
      <c r="AG2691" t="s">
        <v>21962</v>
      </c>
      <c r="AH2691" t="s">
        <v>21963</v>
      </c>
      <c r="AI2691" t="s">
        <v>477</v>
      </c>
      <c r="AJ2691" t="s">
        <v>41304</v>
      </c>
      <c r="AK2691" t="s">
        <v>47516</v>
      </c>
      <c r="AL2691" t="s">
        <v>21964</v>
      </c>
      <c r="AM2691">
        <v>2013</v>
      </c>
      <c r="AN2691" s="1">
        <v>41607</v>
      </c>
      <c r="AO2691" s="1">
        <v>41669</v>
      </c>
      <c r="AP2691">
        <v>6</v>
      </c>
      <c r="AQ2691" t="s">
        <v>81</v>
      </c>
      <c r="AR2691" s="4">
        <f>IF(AQ2691="M",AP2691*30.42,AP2691)</f>
        <v>182.52</v>
      </c>
      <c r="AS2691">
        <v>11</v>
      </c>
      <c r="AT2691" s="4">
        <f>AR2691+AS2691</f>
        <v>193.52</v>
      </c>
      <c r="AU2691">
        <v>4</v>
      </c>
      <c r="AV2691" s="1">
        <f>AO2691+AT2691</f>
        <v>41862.519999999997</v>
      </c>
      <c r="AW2691" s="1">
        <v>41983</v>
      </c>
      <c r="AX2691" s="2">
        <f>IF(AV2691&gt;=AW2691,1,2)</f>
        <v>2</v>
      </c>
      <c r="AY2691" s="2" t="str">
        <f>IF((AV2691+10)&gt;=AW2691,"SAVE","LATE")</f>
        <v>LATE</v>
      </c>
      <c r="AZ2691" t="s">
        <v>82</v>
      </c>
      <c r="BA2691" t="s">
        <v>1011</v>
      </c>
      <c r="BB2691">
        <v>2499992231</v>
      </c>
      <c r="BC2691">
        <v>1249995849</v>
      </c>
      <c r="BD2691" s="9">
        <v>3749988080</v>
      </c>
      <c r="BE2691" t="s">
        <v>47517</v>
      </c>
      <c r="BF2691">
        <v>0</v>
      </c>
      <c r="BG2691" t="s">
        <v>70</v>
      </c>
      <c r="BH2691">
        <v>-1</v>
      </c>
      <c r="BI2691" t="s">
        <v>21965</v>
      </c>
      <c r="BJ2691" t="s">
        <v>21966</v>
      </c>
      <c r="BK2691">
        <v>0</v>
      </c>
      <c r="BL2691" t="s">
        <v>85</v>
      </c>
      <c r="BM2691" t="s">
        <v>21967</v>
      </c>
    </row>
    <row r="2692" spans="1:65" x14ac:dyDescent="0.25">
      <c r="A2692">
        <v>2013</v>
      </c>
      <c r="B2692" t="s">
        <v>116</v>
      </c>
      <c r="C2692" t="s">
        <v>357</v>
      </c>
      <c r="D2692" t="s">
        <v>46081</v>
      </c>
      <c r="E2692" t="s">
        <v>82</v>
      </c>
      <c r="F2692" t="s">
        <v>22183</v>
      </c>
      <c r="G2692">
        <v>1</v>
      </c>
      <c r="H2692" t="s">
        <v>46842</v>
      </c>
      <c r="I2692" t="s">
        <v>67</v>
      </c>
      <c r="J2692" t="s">
        <v>88</v>
      </c>
      <c r="K2692">
        <v>3</v>
      </c>
      <c r="L2692" t="s">
        <v>41838</v>
      </c>
      <c r="M2692">
        <v>72000000</v>
      </c>
      <c r="N2692" t="s">
        <v>41840</v>
      </c>
      <c r="O2692" t="s">
        <v>46159</v>
      </c>
      <c r="P2692" t="s">
        <v>90</v>
      </c>
      <c r="Q2692" t="s">
        <v>47458</v>
      </c>
      <c r="R2692" t="s">
        <v>47458</v>
      </c>
      <c r="S2692" t="s">
        <v>47496</v>
      </c>
      <c r="T2692" s="3">
        <v>41551</v>
      </c>
      <c r="U2692" t="s">
        <v>22184</v>
      </c>
      <c r="V2692" t="s">
        <v>22185</v>
      </c>
      <c r="W2692">
        <v>645</v>
      </c>
      <c r="X2692">
        <v>2000000000</v>
      </c>
      <c r="Y2692" t="s">
        <v>122</v>
      </c>
      <c r="Z2692" t="s">
        <v>123</v>
      </c>
      <c r="AA2692">
        <v>0</v>
      </c>
      <c r="AB2692" t="s">
        <v>76</v>
      </c>
      <c r="AC2692">
        <v>0</v>
      </c>
      <c r="AD2692" t="s">
        <v>76</v>
      </c>
      <c r="AE2692">
        <v>1609816</v>
      </c>
      <c r="AF2692" t="s">
        <v>40104</v>
      </c>
      <c r="AG2692">
        <v>9002771754</v>
      </c>
      <c r="AH2692" t="s">
        <v>22186</v>
      </c>
      <c r="AI2692" t="s">
        <v>477</v>
      </c>
      <c r="AJ2692" t="s">
        <v>41304</v>
      </c>
      <c r="AK2692">
        <v>88250834</v>
      </c>
      <c r="AL2692" t="s">
        <v>22187</v>
      </c>
      <c r="AM2692">
        <v>2013</v>
      </c>
      <c r="AN2692" s="1">
        <v>41430</v>
      </c>
      <c r="AO2692" s="1">
        <v>41443</v>
      </c>
      <c r="AP2692">
        <v>6</v>
      </c>
      <c r="AQ2692" t="s">
        <v>81</v>
      </c>
      <c r="AR2692" s="4">
        <f>IF(AQ2692="M",AP2692*30.42,AP2692)</f>
        <v>182.52</v>
      </c>
      <c r="AS2692">
        <v>0</v>
      </c>
      <c r="AT2692" s="4">
        <f>AR2692+AS2692</f>
        <v>182.52</v>
      </c>
      <c r="AU2692">
        <v>2</v>
      </c>
      <c r="AV2692" s="1">
        <f>AO2692+AT2692</f>
        <v>41625.519999999997</v>
      </c>
      <c r="AW2692" s="1">
        <v>41688</v>
      </c>
      <c r="AX2692" s="2">
        <f>IF(AV2692&gt;=AW2692,1,2)</f>
        <v>2</v>
      </c>
      <c r="AY2692" s="2" t="str">
        <f>IF((AV2692+10)&gt;=AW2692,"SAVE","LATE")</f>
        <v>LATE</v>
      </c>
      <c r="AZ2692" t="s">
        <v>82</v>
      </c>
      <c r="BA2692" t="s">
        <v>1011</v>
      </c>
      <c r="BB2692">
        <v>2000000000</v>
      </c>
      <c r="BC2692">
        <v>0</v>
      </c>
      <c r="BD2692" s="9">
        <v>2000000000</v>
      </c>
      <c r="BE2692" t="s">
        <v>47518</v>
      </c>
      <c r="BF2692">
        <v>0</v>
      </c>
      <c r="BG2692" t="s">
        <v>70</v>
      </c>
      <c r="BH2692">
        <v>-1</v>
      </c>
      <c r="BI2692" t="s">
        <v>22188</v>
      </c>
      <c r="BJ2692" t="s">
        <v>22189</v>
      </c>
      <c r="BK2692">
        <v>0</v>
      </c>
      <c r="BL2692" t="s">
        <v>85</v>
      </c>
      <c r="BM2692" t="s">
        <v>22190</v>
      </c>
    </row>
    <row r="2693" spans="1:65" x14ac:dyDescent="0.25">
      <c r="A2693">
        <v>2013</v>
      </c>
      <c r="B2693" t="s">
        <v>116</v>
      </c>
      <c r="C2693" t="s">
        <v>150</v>
      </c>
      <c r="D2693" t="s">
        <v>47498</v>
      </c>
      <c r="E2693" t="s">
        <v>14165</v>
      </c>
      <c r="F2693" t="s">
        <v>14166</v>
      </c>
      <c r="G2693">
        <v>1</v>
      </c>
      <c r="H2693" t="s">
        <v>46842</v>
      </c>
      <c r="I2693" t="s">
        <v>67</v>
      </c>
      <c r="J2693" t="s">
        <v>88</v>
      </c>
      <c r="K2693">
        <v>3</v>
      </c>
      <c r="L2693" t="s">
        <v>41838</v>
      </c>
      <c r="M2693">
        <v>72000000</v>
      </c>
      <c r="N2693" t="s">
        <v>41840</v>
      </c>
      <c r="O2693" t="s">
        <v>22675</v>
      </c>
      <c r="P2693" t="s">
        <v>90</v>
      </c>
      <c r="Q2693" t="s">
        <v>47458</v>
      </c>
      <c r="R2693" t="s">
        <v>47458</v>
      </c>
      <c r="S2693" t="s">
        <v>47496</v>
      </c>
      <c r="T2693" s="3">
        <v>41430</v>
      </c>
      <c r="U2693" t="s">
        <v>22676</v>
      </c>
      <c r="V2693" t="s">
        <v>22677</v>
      </c>
      <c r="W2693">
        <v>727</v>
      </c>
      <c r="X2693">
        <v>1359984774</v>
      </c>
      <c r="Y2693" t="s">
        <v>122</v>
      </c>
      <c r="Z2693" t="s">
        <v>123</v>
      </c>
      <c r="AA2693">
        <v>0</v>
      </c>
      <c r="AB2693" t="s">
        <v>76</v>
      </c>
      <c r="AC2693">
        <v>0</v>
      </c>
      <c r="AD2693" t="s">
        <v>76</v>
      </c>
      <c r="AE2693">
        <v>1797957</v>
      </c>
      <c r="AF2693" t="s">
        <v>40104</v>
      </c>
      <c r="AG2693" t="s">
        <v>22678</v>
      </c>
      <c r="AH2693" t="s">
        <v>22679</v>
      </c>
      <c r="AI2693" t="s">
        <v>477</v>
      </c>
      <c r="AJ2693" t="s">
        <v>41304</v>
      </c>
      <c r="AK2693" t="s">
        <v>22680</v>
      </c>
      <c r="AL2693" t="s">
        <v>15263</v>
      </c>
      <c r="AM2693">
        <v>2013</v>
      </c>
      <c r="AN2693" s="1">
        <v>41484</v>
      </c>
      <c r="AO2693" s="1">
        <v>41487</v>
      </c>
      <c r="AP2693">
        <v>5</v>
      </c>
      <c r="AQ2693" t="s">
        <v>81</v>
      </c>
      <c r="AR2693" s="4">
        <f>IF(AQ2693="M",AP2693*30.42,AP2693)</f>
        <v>152.10000000000002</v>
      </c>
      <c r="AS2693">
        <v>0</v>
      </c>
      <c r="AT2693" s="4">
        <f>AR2693+AS2693</f>
        <v>152.10000000000002</v>
      </c>
      <c r="AU2693">
        <v>2</v>
      </c>
      <c r="AV2693" s="1">
        <f>AO2693+AT2693</f>
        <v>41639.1</v>
      </c>
      <c r="AW2693" s="1">
        <v>41699</v>
      </c>
      <c r="AX2693" s="2">
        <f>IF(AV2693&gt;=AW2693,1,2)</f>
        <v>2</v>
      </c>
      <c r="AY2693" s="2" t="str">
        <f>IF((AV2693+10)&gt;=AW2693,"SAVE","LATE")</f>
        <v>LATE</v>
      </c>
      <c r="AZ2693" t="s">
        <v>82</v>
      </c>
      <c r="BA2693" t="s">
        <v>1011</v>
      </c>
      <c r="BB2693">
        <v>1359697702</v>
      </c>
      <c r="BC2693">
        <v>370867176</v>
      </c>
      <c r="BD2693" s="9">
        <v>1730564878</v>
      </c>
      <c r="BE2693" t="s">
        <v>22675</v>
      </c>
      <c r="BF2693">
        <v>0</v>
      </c>
      <c r="BG2693" t="s">
        <v>70</v>
      </c>
      <c r="BH2693">
        <v>-1</v>
      </c>
      <c r="BI2693" t="s">
        <v>22679</v>
      </c>
      <c r="BJ2693" t="s">
        <v>22681</v>
      </c>
      <c r="BK2693">
        <v>0</v>
      </c>
      <c r="BL2693" t="s">
        <v>85</v>
      </c>
      <c r="BM2693" t="s">
        <v>22682</v>
      </c>
    </row>
    <row r="2694" spans="1:65" x14ac:dyDescent="0.25">
      <c r="A2694">
        <v>2013</v>
      </c>
      <c r="B2694" t="s">
        <v>116</v>
      </c>
      <c r="C2694" t="s">
        <v>150</v>
      </c>
      <c r="D2694" t="s">
        <v>47498</v>
      </c>
      <c r="E2694" t="s">
        <v>14165</v>
      </c>
      <c r="F2694" t="s">
        <v>14166</v>
      </c>
      <c r="G2694">
        <v>1</v>
      </c>
      <c r="H2694" t="s">
        <v>46842</v>
      </c>
      <c r="I2694" t="s">
        <v>67</v>
      </c>
      <c r="J2694" t="s">
        <v>88</v>
      </c>
      <c r="K2694">
        <v>3</v>
      </c>
      <c r="L2694" t="s">
        <v>41838</v>
      </c>
      <c r="M2694">
        <v>72000000</v>
      </c>
      <c r="N2694" t="s">
        <v>41840</v>
      </c>
      <c r="O2694" t="s">
        <v>47519</v>
      </c>
      <c r="P2694" t="s">
        <v>90</v>
      </c>
      <c r="Q2694" t="s">
        <v>47458</v>
      </c>
      <c r="R2694" t="s">
        <v>47458</v>
      </c>
      <c r="S2694" t="s">
        <v>47496</v>
      </c>
      <c r="T2694" t="s">
        <v>22907</v>
      </c>
      <c r="U2694" t="s">
        <v>22908</v>
      </c>
      <c r="V2694" t="s">
        <v>22909</v>
      </c>
      <c r="W2694">
        <v>220</v>
      </c>
      <c r="X2694">
        <v>1140000000</v>
      </c>
      <c r="Y2694" t="s">
        <v>122</v>
      </c>
      <c r="Z2694" t="s">
        <v>123</v>
      </c>
      <c r="AA2694">
        <v>0</v>
      </c>
      <c r="AB2694" t="s">
        <v>76</v>
      </c>
      <c r="AC2694">
        <v>0</v>
      </c>
      <c r="AD2694" t="s">
        <v>76</v>
      </c>
      <c r="AE2694">
        <v>1591906</v>
      </c>
      <c r="AF2694" t="s">
        <v>40104</v>
      </c>
      <c r="AG2694" t="s">
        <v>22910</v>
      </c>
      <c r="AH2694" t="s">
        <v>22911</v>
      </c>
      <c r="AI2694" t="s">
        <v>477</v>
      </c>
      <c r="AJ2694" t="s">
        <v>41304</v>
      </c>
      <c r="AK2694" t="s">
        <v>21334</v>
      </c>
      <c r="AL2694" t="s">
        <v>22912</v>
      </c>
      <c r="AM2694">
        <v>2013</v>
      </c>
      <c r="AN2694" s="1">
        <v>41365</v>
      </c>
      <c r="AO2694" s="1">
        <v>41380</v>
      </c>
      <c r="AP2694">
        <v>4</v>
      </c>
      <c r="AQ2694" t="s">
        <v>81</v>
      </c>
      <c r="AR2694" s="4">
        <f>IF(AQ2694="M",AP2694*30.42,AP2694)</f>
        <v>121.68</v>
      </c>
      <c r="AS2694">
        <v>0</v>
      </c>
      <c r="AT2694" s="4">
        <f>AR2694+AS2694</f>
        <v>121.68</v>
      </c>
      <c r="AU2694">
        <v>2</v>
      </c>
      <c r="AV2694" s="1">
        <f>AO2694+AT2694</f>
        <v>41501.68</v>
      </c>
      <c r="AW2694" s="1">
        <v>41563</v>
      </c>
      <c r="AX2694" s="2">
        <f>IF(AV2694&gt;=AW2694,1,2)</f>
        <v>2</v>
      </c>
      <c r="AY2694" s="2" t="str">
        <f>IF((AV2694+10)&gt;=AW2694,"SAVE","LATE")</f>
        <v>LATE</v>
      </c>
      <c r="AZ2694" t="s">
        <v>82</v>
      </c>
      <c r="BA2694" t="s">
        <v>1011</v>
      </c>
      <c r="BB2694">
        <v>1139997612</v>
      </c>
      <c r="BC2694">
        <v>499999344</v>
      </c>
      <c r="BD2694" s="9">
        <v>1639996956</v>
      </c>
      <c r="BE2694" t="s">
        <v>47519</v>
      </c>
      <c r="BF2694">
        <v>0</v>
      </c>
      <c r="BG2694" t="s">
        <v>70</v>
      </c>
      <c r="BH2694">
        <v>-1</v>
      </c>
      <c r="BI2694" t="s">
        <v>46160</v>
      </c>
      <c r="BJ2694" t="s">
        <v>46161</v>
      </c>
      <c r="BK2694">
        <v>0</v>
      </c>
      <c r="BL2694" t="s">
        <v>85</v>
      </c>
      <c r="BM2694" t="s">
        <v>22913</v>
      </c>
    </row>
    <row r="2695" spans="1:65" x14ac:dyDescent="0.25">
      <c r="A2695">
        <v>2012</v>
      </c>
      <c r="B2695" t="s">
        <v>116</v>
      </c>
      <c r="C2695" t="s">
        <v>150</v>
      </c>
      <c r="D2695" t="s">
        <v>47498</v>
      </c>
      <c r="E2695" t="s">
        <v>14165</v>
      </c>
      <c r="F2695" t="s">
        <v>14166</v>
      </c>
      <c r="G2695">
        <v>1</v>
      </c>
      <c r="H2695" t="s">
        <v>46842</v>
      </c>
      <c r="I2695" t="s">
        <v>67</v>
      </c>
      <c r="J2695" t="s">
        <v>88</v>
      </c>
      <c r="K2695">
        <v>3</v>
      </c>
      <c r="L2695" t="s">
        <v>41838</v>
      </c>
      <c r="M2695">
        <v>30000000</v>
      </c>
      <c r="N2695" t="s">
        <v>41897</v>
      </c>
      <c r="O2695" t="s">
        <v>23396</v>
      </c>
      <c r="P2695" t="s">
        <v>90</v>
      </c>
      <c r="Q2695" t="s">
        <v>47458</v>
      </c>
      <c r="R2695" t="s">
        <v>47458</v>
      </c>
      <c r="S2695" t="s">
        <v>47496</v>
      </c>
      <c r="T2695" s="3">
        <v>41011</v>
      </c>
      <c r="U2695" t="s">
        <v>23397</v>
      </c>
      <c r="V2695" t="s">
        <v>23398</v>
      </c>
      <c r="W2695">
        <v>16</v>
      </c>
      <c r="X2695">
        <v>763951461</v>
      </c>
      <c r="Y2695" t="s">
        <v>74</v>
      </c>
      <c r="Z2695" t="s">
        <v>75</v>
      </c>
      <c r="AA2695">
        <v>0</v>
      </c>
      <c r="AB2695" t="s">
        <v>76</v>
      </c>
      <c r="AC2695">
        <v>0</v>
      </c>
      <c r="AD2695" t="s">
        <v>76</v>
      </c>
      <c r="AE2695">
        <v>1395080</v>
      </c>
      <c r="AF2695" t="s">
        <v>40104</v>
      </c>
      <c r="AG2695" t="s">
        <v>23399</v>
      </c>
      <c r="AH2695" t="s">
        <v>23400</v>
      </c>
      <c r="AI2695" t="s">
        <v>477</v>
      </c>
      <c r="AJ2695" t="s">
        <v>41304</v>
      </c>
      <c r="AK2695" t="s">
        <v>23401</v>
      </c>
      <c r="AL2695" t="s">
        <v>23402</v>
      </c>
      <c r="AM2695">
        <v>2013</v>
      </c>
      <c r="AN2695" s="1">
        <v>41309</v>
      </c>
      <c r="AO2695" s="1">
        <v>41317</v>
      </c>
      <c r="AP2695">
        <v>4</v>
      </c>
      <c r="AQ2695" t="s">
        <v>81</v>
      </c>
      <c r="AR2695" s="4">
        <f>IF(AQ2695="M",AP2695*30.42,AP2695)</f>
        <v>121.68</v>
      </c>
      <c r="AS2695">
        <v>0</v>
      </c>
      <c r="AT2695" s="4">
        <f>AR2695+AS2695</f>
        <v>121.68</v>
      </c>
      <c r="AU2695">
        <v>2</v>
      </c>
      <c r="AV2695" s="1">
        <f>AO2695+AT2695</f>
        <v>41438.68</v>
      </c>
      <c r="AW2695" s="1">
        <v>41498</v>
      </c>
      <c r="AX2695" s="2">
        <f>IF(AV2695&gt;=AW2695,1,2)</f>
        <v>2</v>
      </c>
      <c r="AY2695" s="2" t="str">
        <f>IF((AV2695+10)&gt;=AW2695,"SAVE","LATE")</f>
        <v>LATE</v>
      </c>
      <c r="AZ2695" t="s">
        <v>82</v>
      </c>
      <c r="BA2695" t="s">
        <v>1011</v>
      </c>
      <c r="BB2695">
        <v>763872967</v>
      </c>
      <c r="BC2695">
        <v>0</v>
      </c>
      <c r="BD2695" s="9">
        <v>763872967</v>
      </c>
      <c r="BE2695" t="s">
        <v>23403</v>
      </c>
      <c r="BF2695">
        <v>0</v>
      </c>
      <c r="BG2695" t="s">
        <v>70</v>
      </c>
      <c r="BH2695">
        <v>-1</v>
      </c>
      <c r="BI2695" t="s">
        <v>23400</v>
      </c>
      <c r="BJ2695" t="s">
        <v>23404</v>
      </c>
      <c r="BK2695">
        <v>0</v>
      </c>
      <c r="BL2695" t="s">
        <v>85</v>
      </c>
      <c r="BM2695" t="s">
        <v>23405</v>
      </c>
    </row>
    <row r="2696" spans="1:65" x14ac:dyDescent="0.25">
      <c r="A2696">
        <v>2013</v>
      </c>
      <c r="B2696" t="s">
        <v>64</v>
      </c>
      <c r="C2696" t="s">
        <v>264</v>
      </c>
      <c r="D2696" t="s">
        <v>46079</v>
      </c>
      <c r="E2696">
        <v>890505253</v>
      </c>
      <c r="F2696" t="s">
        <v>4778</v>
      </c>
      <c r="G2696">
        <v>1</v>
      </c>
      <c r="H2696" t="s">
        <v>46842</v>
      </c>
      <c r="I2696" t="s">
        <v>67</v>
      </c>
      <c r="J2696" t="s">
        <v>88</v>
      </c>
      <c r="K2696">
        <v>3</v>
      </c>
      <c r="L2696" t="s">
        <v>41838</v>
      </c>
      <c r="M2696">
        <v>77000000</v>
      </c>
      <c r="N2696" t="s">
        <v>481</v>
      </c>
      <c r="O2696" t="s">
        <v>47520</v>
      </c>
      <c r="P2696" t="s">
        <v>90</v>
      </c>
      <c r="Q2696" t="s">
        <v>47458</v>
      </c>
      <c r="R2696" t="s">
        <v>47458</v>
      </c>
      <c r="S2696" t="s">
        <v>47496</v>
      </c>
      <c r="T2696" t="s">
        <v>18835</v>
      </c>
      <c r="U2696" t="s">
        <v>23919</v>
      </c>
      <c r="V2696" t="s">
        <v>23920</v>
      </c>
      <c r="W2696" t="s">
        <v>23921</v>
      </c>
      <c r="X2696">
        <v>528773590</v>
      </c>
      <c r="Y2696" t="s">
        <v>122</v>
      </c>
      <c r="Z2696" t="s">
        <v>123</v>
      </c>
      <c r="AA2696">
        <v>0</v>
      </c>
      <c r="AB2696" t="s">
        <v>76</v>
      </c>
      <c r="AC2696">
        <v>0</v>
      </c>
      <c r="AD2696" t="s">
        <v>76</v>
      </c>
      <c r="AE2696">
        <v>1799041</v>
      </c>
      <c r="AF2696" t="s">
        <v>40104</v>
      </c>
      <c r="AG2696" t="s">
        <v>23922</v>
      </c>
      <c r="AH2696" t="s">
        <v>23923</v>
      </c>
      <c r="AI2696" t="s">
        <v>477</v>
      </c>
      <c r="AJ2696" t="s">
        <v>41304</v>
      </c>
      <c r="AK2696" t="s">
        <v>23924</v>
      </c>
      <c r="AL2696" t="s">
        <v>23925</v>
      </c>
      <c r="AM2696">
        <v>2013</v>
      </c>
      <c r="AN2696" s="1">
        <v>41438</v>
      </c>
      <c r="AO2696" s="1">
        <v>41457</v>
      </c>
      <c r="AP2696">
        <v>3</v>
      </c>
      <c r="AQ2696" t="s">
        <v>81</v>
      </c>
      <c r="AR2696" s="4">
        <f>IF(AQ2696="M",AP2696*30.42,AP2696)</f>
        <v>91.26</v>
      </c>
      <c r="AS2696">
        <v>25</v>
      </c>
      <c r="AT2696" s="4">
        <f>AR2696+AS2696</f>
        <v>116.26</v>
      </c>
      <c r="AU2696">
        <v>1</v>
      </c>
      <c r="AV2696" s="1">
        <f>AO2696+AT2696</f>
        <v>41573.26</v>
      </c>
      <c r="AW2696" s="1">
        <v>41605</v>
      </c>
      <c r="AX2696" s="2">
        <f>IF(AV2696&gt;=AW2696,1,2)</f>
        <v>2</v>
      </c>
      <c r="AY2696" s="2" t="str">
        <f>IF((AV2696+10)&gt;=AW2696,"SAVE","LATE")</f>
        <v>LATE</v>
      </c>
      <c r="AZ2696" t="s">
        <v>82</v>
      </c>
      <c r="BA2696" t="s">
        <v>1011</v>
      </c>
      <c r="BB2696">
        <v>528769887</v>
      </c>
      <c r="BC2696">
        <v>238872845</v>
      </c>
      <c r="BD2696" s="9">
        <v>767642732</v>
      </c>
      <c r="BE2696" t="s">
        <v>47521</v>
      </c>
      <c r="BF2696">
        <v>0</v>
      </c>
      <c r="BG2696" t="s">
        <v>70</v>
      </c>
      <c r="BH2696">
        <v>-1</v>
      </c>
      <c r="BI2696" t="s">
        <v>47522</v>
      </c>
      <c r="BJ2696" t="s">
        <v>47523</v>
      </c>
      <c r="BK2696">
        <v>0</v>
      </c>
      <c r="BL2696" t="s">
        <v>85</v>
      </c>
      <c r="BM2696" t="s">
        <v>23926</v>
      </c>
    </row>
    <row r="2697" spans="1:65" x14ac:dyDescent="0.25">
      <c r="A2697">
        <v>2013</v>
      </c>
      <c r="B2697" t="s">
        <v>116</v>
      </c>
      <c r="C2697" t="s">
        <v>357</v>
      </c>
      <c r="D2697" t="s">
        <v>47510</v>
      </c>
      <c r="E2697" t="s">
        <v>18340</v>
      </c>
      <c r="F2697" t="s">
        <v>18341</v>
      </c>
      <c r="G2697">
        <v>1</v>
      </c>
      <c r="H2697" t="s">
        <v>46842</v>
      </c>
      <c r="I2697" t="s">
        <v>67</v>
      </c>
      <c r="J2697" t="s">
        <v>88</v>
      </c>
      <c r="K2697">
        <v>3</v>
      </c>
      <c r="L2697" t="s">
        <v>41838</v>
      </c>
      <c r="M2697">
        <v>30000000</v>
      </c>
      <c r="N2697" t="s">
        <v>41897</v>
      </c>
      <c r="O2697" t="s">
        <v>46162</v>
      </c>
      <c r="P2697" t="s">
        <v>90</v>
      </c>
      <c r="Q2697" t="s">
        <v>47458</v>
      </c>
      <c r="R2697" t="s">
        <v>47458</v>
      </c>
      <c r="S2697" t="s">
        <v>47496</v>
      </c>
      <c r="T2697" s="3">
        <v>41587</v>
      </c>
      <c r="U2697" t="s">
        <v>24869</v>
      </c>
      <c r="V2697" t="s">
        <v>24870</v>
      </c>
      <c r="W2697" t="s">
        <v>19963</v>
      </c>
      <c r="X2697">
        <v>181094587</v>
      </c>
      <c r="Y2697" t="s">
        <v>74</v>
      </c>
      <c r="Z2697" t="s">
        <v>75</v>
      </c>
      <c r="AA2697">
        <v>0</v>
      </c>
      <c r="AB2697" t="s">
        <v>76</v>
      </c>
      <c r="AC2697">
        <v>0</v>
      </c>
      <c r="AD2697" t="s">
        <v>76</v>
      </c>
      <c r="AE2697">
        <v>1987653</v>
      </c>
      <c r="AF2697" t="s">
        <v>41304</v>
      </c>
      <c r="AG2697" t="s">
        <v>24871</v>
      </c>
      <c r="AH2697" t="s">
        <v>24872</v>
      </c>
      <c r="AI2697" t="s">
        <v>477</v>
      </c>
      <c r="AJ2697" t="s">
        <v>41304</v>
      </c>
      <c r="AK2697" t="s">
        <v>24871</v>
      </c>
      <c r="AL2697" t="s">
        <v>24872</v>
      </c>
      <c r="AM2697">
        <v>2013</v>
      </c>
      <c r="AN2697" s="1">
        <v>41558</v>
      </c>
      <c r="AO2697" s="1">
        <v>41583</v>
      </c>
      <c r="AP2697">
        <v>2</v>
      </c>
      <c r="AQ2697" t="s">
        <v>81</v>
      </c>
      <c r="AR2697" s="4">
        <f>IF(AQ2697="M",AP2697*30.42,AP2697)</f>
        <v>60.84</v>
      </c>
      <c r="AS2697">
        <v>0</v>
      </c>
      <c r="AT2697" s="4">
        <f>AR2697+AS2697</f>
        <v>60.84</v>
      </c>
      <c r="AU2697">
        <v>1</v>
      </c>
      <c r="AV2697" s="1">
        <f>AO2697+AT2697</f>
        <v>41643.839999999997</v>
      </c>
      <c r="AW2697" s="1">
        <v>41675</v>
      </c>
      <c r="AX2697" s="2">
        <f>IF(AV2697&gt;=AW2697,1,2)</f>
        <v>2</v>
      </c>
      <c r="AY2697" s="2" t="str">
        <f>IF((AV2697+10)&gt;=AW2697,"SAVE","LATE")</f>
        <v>LATE</v>
      </c>
      <c r="AZ2697" t="s">
        <v>82</v>
      </c>
      <c r="BA2697" t="s">
        <v>1011</v>
      </c>
      <c r="BB2697">
        <v>180763911</v>
      </c>
      <c r="BC2697">
        <v>72476350</v>
      </c>
      <c r="BD2697" s="9">
        <v>253240261</v>
      </c>
      <c r="BE2697" t="s">
        <v>46163</v>
      </c>
      <c r="BF2697">
        <v>0</v>
      </c>
      <c r="BG2697" t="s">
        <v>70</v>
      </c>
      <c r="BH2697">
        <v>-1</v>
      </c>
      <c r="BI2697" t="s">
        <v>41135</v>
      </c>
      <c r="BJ2697" t="s">
        <v>24873</v>
      </c>
      <c r="BK2697">
        <v>0</v>
      </c>
      <c r="BL2697" t="s">
        <v>85</v>
      </c>
      <c r="BM2697" t="s">
        <v>24874</v>
      </c>
    </row>
    <row r="2698" spans="1:65" x14ac:dyDescent="0.25">
      <c r="A2698">
        <v>2013</v>
      </c>
      <c r="B2698" t="s">
        <v>64</v>
      </c>
      <c r="C2698" t="s">
        <v>65</v>
      </c>
      <c r="D2698" t="s">
        <v>40101</v>
      </c>
      <c r="E2698">
        <v>800215807</v>
      </c>
      <c r="F2698" t="s">
        <v>4178</v>
      </c>
      <c r="G2698">
        <v>13</v>
      </c>
      <c r="H2698" t="s">
        <v>41891</v>
      </c>
      <c r="I2698" t="s">
        <v>67</v>
      </c>
      <c r="J2698" t="s">
        <v>88</v>
      </c>
      <c r="K2698">
        <v>3</v>
      </c>
      <c r="L2698" t="s">
        <v>41838</v>
      </c>
      <c r="M2698">
        <v>72000000</v>
      </c>
      <c r="N2698" t="s">
        <v>41840</v>
      </c>
      <c r="O2698" t="s">
        <v>24972</v>
      </c>
      <c r="P2698" t="s">
        <v>90</v>
      </c>
      <c r="Q2698" t="s">
        <v>47458</v>
      </c>
      <c r="R2698" t="s">
        <v>47458</v>
      </c>
      <c r="S2698" t="s">
        <v>47496</v>
      </c>
      <c r="T2698" t="s">
        <v>24973</v>
      </c>
      <c r="U2698" t="s">
        <v>24974</v>
      </c>
      <c r="V2698" t="s">
        <v>24975</v>
      </c>
      <c r="W2698" t="s">
        <v>24976</v>
      </c>
      <c r="X2698">
        <v>49991126</v>
      </c>
      <c r="Y2698" t="s">
        <v>122</v>
      </c>
      <c r="Z2698" t="s">
        <v>123</v>
      </c>
      <c r="AA2698">
        <v>0</v>
      </c>
      <c r="AB2698" t="s">
        <v>76</v>
      </c>
      <c r="AC2698">
        <v>0</v>
      </c>
      <c r="AD2698" t="s">
        <v>76</v>
      </c>
      <c r="AE2698">
        <v>1667806</v>
      </c>
      <c r="AF2698" t="s">
        <v>40104</v>
      </c>
      <c r="AG2698" t="s">
        <v>24977</v>
      </c>
      <c r="AH2698" t="s">
        <v>24978</v>
      </c>
      <c r="AI2698" t="s">
        <v>477</v>
      </c>
      <c r="AJ2698" t="s">
        <v>41304</v>
      </c>
      <c r="AK2698" t="s">
        <v>24979</v>
      </c>
      <c r="AL2698" t="s">
        <v>24980</v>
      </c>
      <c r="AM2698">
        <v>2013</v>
      </c>
      <c r="AN2698" s="1">
        <v>41401</v>
      </c>
      <c r="AO2698" s="1">
        <v>41442</v>
      </c>
      <c r="AP2698">
        <v>1</v>
      </c>
      <c r="AQ2698" t="s">
        <v>81</v>
      </c>
      <c r="AR2698" s="4">
        <f>IF(AQ2698="M",AP2698*30.42,AP2698)</f>
        <v>30.42</v>
      </c>
      <c r="AS2698">
        <v>0</v>
      </c>
      <c r="AT2698" s="4">
        <f>AR2698+AS2698</f>
        <v>30.42</v>
      </c>
      <c r="AU2698">
        <v>1</v>
      </c>
      <c r="AV2698" s="1">
        <f>AO2698+AT2698</f>
        <v>41472.42</v>
      </c>
      <c r="AW2698" s="1">
        <v>41503</v>
      </c>
      <c r="AX2698" s="2">
        <f>IF(AV2698&gt;=AW2698,1,2)</f>
        <v>2</v>
      </c>
      <c r="AY2698" s="2" t="str">
        <f>IF((AV2698+10)&gt;=AW2698,"SAVE","LATE")</f>
        <v>LATE</v>
      </c>
      <c r="AZ2698" t="s">
        <v>82</v>
      </c>
      <c r="BA2698" t="s">
        <v>1011</v>
      </c>
      <c r="BB2698">
        <v>49991126</v>
      </c>
      <c r="BC2698">
        <v>3264526</v>
      </c>
      <c r="BD2698" s="9">
        <v>53255652</v>
      </c>
      <c r="BE2698" t="s">
        <v>46164</v>
      </c>
      <c r="BF2698">
        <v>0</v>
      </c>
      <c r="BG2698" t="s">
        <v>70</v>
      </c>
      <c r="BH2698">
        <v>-1</v>
      </c>
      <c r="BI2698" t="s">
        <v>70</v>
      </c>
      <c r="BJ2698" t="s">
        <v>70</v>
      </c>
      <c r="BK2698">
        <v>0</v>
      </c>
      <c r="BL2698" t="s">
        <v>85</v>
      </c>
      <c r="BM2698" t="s">
        <v>24981</v>
      </c>
    </row>
    <row r="2699" spans="1:65" x14ac:dyDescent="0.25">
      <c r="A2699">
        <v>2013</v>
      </c>
      <c r="B2699" t="s">
        <v>116</v>
      </c>
      <c r="C2699" t="s">
        <v>357</v>
      </c>
      <c r="D2699" t="s">
        <v>46081</v>
      </c>
      <c r="E2699" t="s">
        <v>82</v>
      </c>
      <c r="F2699" t="s">
        <v>15526</v>
      </c>
      <c r="G2699">
        <v>11</v>
      </c>
      <c r="H2699" t="s">
        <v>41839</v>
      </c>
      <c r="I2699" t="s">
        <v>67</v>
      </c>
      <c r="J2699" t="s">
        <v>88</v>
      </c>
      <c r="K2699">
        <v>3</v>
      </c>
      <c r="L2699" t="s">
        <v>41838</v>
      </c>
      <c r="M2699">
        <v>72000000</v>
      </c>
      <c r="N2699" t="s">
        <v>41840</v>
      </c>
      <c r="O2699" t="s">
        <v>19120</v>
      </c>
      <c r="P2699" t="s">
        <v>90</v>
      </c>
      <c r="Q2699" t="s">
        <v>47458</v>
      </c>
      <c r="R2699" t="s">
        <v>47458</v>
      </c>
      <c r="S2699" t="s">
        <v>15527</v>
      </c>
      <c r="T2699" t="s">
        <v>18449</v>
      </c>
      <c r="U2699" t="s">
        <v>19121</v>
      </c>
      <c r="V2699" t="s">
        <v>19122</v>
      </c>
      <c r="W2699" t="s">
        <v>19123</v>
      </c>
      <c r="X2699">
        <v>187001881</v>
      </c>
      <c r="Y2699" t="s">
        <v>122</v>
      </c>
      <c r="Z2699" t="s">
        <v>123</v>
      </c>
      <c r="AA2699">
        <v>0</v>
      </c>
      <c r="AB2699" t="s">
        <v>76</v>
      </c>
      <c r="AC2699">
        <v>0</v>
      </c>
      <c r="AD2699" t="s">
        <v>76</v>
      </c>
      <c r="AE2699">
        <v>1712332</v>
      </c>
      <c r="AF2699" t="s">
        <v>40104</v>
      </c>
      <c r="AG2699" t="s">
        <v>19124</v>
      </c>
      <c r="AH2699" t="s">
        <v>19125</v>
      </c>
      <c r="AI2699" t="s">
        <v>477</v>
      </c>
      <c r="AJ2699" t="s">
        <v>41304</v>
      </c>
      <c r="AK2699" t="s">
        <v>19126</v>
      </c>
      <c r="AL2699" t="s">
        <v>19127</v>
      </c>
      <c r="AM2699">
        <v>2013</v>
      </c>
      <c r="AN2699" s="1">
        <v>41445</v>
      </c>
      <c r="AO2699" s="1">
        <v>41457</v>
      </c>
      <c r="AP2699">
        <v>3</v>
      </c>
      <c r="AQ2699" t="s">
        <v>81</v>
      </c>
      <c r="AR2699" s="4">
        <f>IF(AQ2699="M",AP2699*30.42,AP2699)</f>
        <v>91.26</v>
      </c>
      <c r="AS2699">
        <v>0</v>
      </c>
      <c r="AT2699" s="4">
        <f>AR2699+AS2699</f>
        <v>91.26</v>
      </c>
      <c r="AU2699">
        <v>1</v>
      </c>
      <c r="AV2699" s="1">
        <f>AO2699+AT2699</f>
        <v>41548.26</v>
      </c>
      <c r="AW2699" s="1">
        <v>41580</v>
      </c>
      <c r="AX2699" s="2">
        <f>IF(AV2699&gt;=AW2699,1,2)</f>
        <v>2</v>
      </c>
      <c r="AY2699" s="2" t="str">
        <f>IF((AV2699+10)&gt;=AW2699,"SAVE","LATE")</f>
        <v>LATE</v>
      </c>
      <c r="AZ2699" t="s">
        <v>82</v>
      </c>
      <c r="BA2699" t="s">
        <v>1011</v>
      </c>
      <c r="BB2699">
        <v>186987828</v>
      </c>
      <c r="BC2699">
        <v>10882057</v>
      </c>
      <c r="BD2699" s="9">
        <v>197869885</v>
      </c>
      <c r="BE2699" t="s">
        <v>19120</v>
      </c>
      <c r="BF2699">
        <v>0</v>
      </c>
      <c r="BG2699" t="s">
        <v>70</v>
      </c>
      <c r="BH2699">
        <v>-1</v>
      </c>
      <c r="BK2699">
        <v>0</v>
      </c>
      <c r="BL2699" t="s">
        <v>85</v>
      </c>
      <c r="BM2699" t="s">
        <v>19128</v>
      </c>
    </row>
    <row r="2700" spans="1:65" x14ac:dyDescent="0.25">
      <c r="A2700">
        <v>2013</v>
      </c>
      <c r="B2700" t="s">
        <v>116</v>
      </c>
      <c r="C2700" t="s">
        <v>130</v>
      </c>
      <c r="D2700" t="s">
        <v>41137</v>
      </c>
      <c r="E2700" t="s">
        <v>4121</v>
      </c>
      <c r="F2700" t="s">
        <v>24506</v>
      </c>
      <c r="G2700">
        <v>1</v>
      </c>
      <c r="H2700" t="s">
        <v>46842</v>
      </c>
      <c r="I2700" t="s">
        <v>67</v>
      </c>
      <c r="J2700" t="s">
        <v>88</v>
      </c>
      <c r="K2700">
        <v>3</v>
      </c>
      <c r="L2700" t="s">
        <v>41838</v>
      </c>
      <c r="M2700">
        <v>72000000</v>
      </c>
      <c r="N2700" t="s">
        <v>41840</v>
      </c>
      <c r="O2700" t="s">
        <v>24507</v>
      </c>
      <c r="P2700" t="s">
        <v>90</v>
      </c>
      <c r="Q2700" t="s">
        <v>24508</v>
      </c>
      <c r="R2700" t="s">
        <v>24508</v>
      </c>
      <c r="S2700" t="s">
        <v>9163</v>
      </c>
      <c r="T2700" t="s">
        <v>18535</v>
      </c>
      <c r="U2700" t="s">
        <v>24509</v>
      </c>
      <c r="V2700">
        <v>99</v>
      </c>
      <c r="W2700">
        <v>107</v>
      </c>
      <c r="X2700">
        <v>299195130</v>
      </c>
      <c r="Y2700" t="s">
        <v>122</v>
      </c>
      <c r="Z2700" t="s">
        <v>123</v>
      </c>
      <c r="AA2700">
        <v>0</v>
      </c>
      <c r="AB2700" t="s">
        <v>76</v>
      </c>
      <c r="AC2700">
        <v>0</v>
      </c>
      <c r="AD2700" t="s">
        <v>76</v>
      </c>
      <c r="AE2700">
        <v>3291653</v>
      </c>
      <c r="AF2700" t="s">
        <v>41304</v>
      </c>
      <c r="AG2700" t="s">
        <v>40031</v>
      </c>
      <c r="AH2700" t="s">
        <v>24510</v>
      </c>
      <c r="AI2700" t="s">
        <v>477</v>
      </c>
      <c r="AJ2700" t="s">
        <v>41304</v>
      </c>
      <c r="AK2700" t="s">
        <v>40031</v>
      </c>
      <c r="AL2700" t="s">
        <v>24510</v>
      </c>
      <c r="AM2700">
        <v>2013</v>
      </c>
      <c r="AN2700" s="1">
        <v>41542</v>
      </c>
      <c r="AO2700" s="1">
        <v>41579</v>
      </c>
      <c r="AP2700">
        <v>3</v>
      </c>
      <c r="AQ2700" t="s">
        <v>81</v>
      </c>
      <c r="AR2700" s="4">
        <f>IF(AQ2700="M",AP2700*30.42,AP2700)</f>
        <v>91.26</v>
      </c>
      <c r="AS2700">
        <v>0</v>
      </c>
      <c r="AT2700" s="4">
        <f>AR2700+AS2700</f>
        <v>91.26</v>
      </c>
      <c r="AU2700">
        <v>2</v>
      </c>
      <c r="AV2700" s="1">
        <f>AO2700+AT2700</f>
        <v>41670.26</v>
      </c>
      <c r="AW2700" s="1">
        <v>41730</v>
      </c>
      <c r="AX2700" s="2">
        <f>IF(AV2700&gt;=AW2700,1,2)</f>
        <v>2</v>
      </c>
      <c r="AY2700" s="2" t="str">
        <f>IF((AV2700+10)&gt;=AW2700,"SAVE","LATE")</f>
        <v>LATE</v>
      </c>
      <c r="AZ2700" t="s">
        <v>82</v>
      </c>
      <c r="BA2700" t="s">
        <v>1011</v>
      </c>
      <c r="BB2700">
        <v>298985153</v>
      </c>
      <c r="BC2700">
        <v>0</v>
      </c>
      <c r="BD2700" s="9">
        <v>298985153</v>
      </c>
      <c r="BE2700" t="s">
        <v>24507</v>
      </c>
      <c r="BF2700">
        <v>0</v>
      </c>
      <c r="BG2700" t="s">
        <v>70</v>
      </c>
      <c r="BH2700">
        <v>-1</v>
      </c>
      <c r="BI2700" t="s">
        <v>24511</v>
      </c>
      <c r="BJ2700" t="s">
        <v>24511</v>
      </c>
      <c r="BK2700">
        <v>0</v>
      </c>
      <c r="BL2700" t="s">
        <v>85</v>
      </c>
      <c r="BM2700" t="s">
        <v>24512</v>
      </c>
    </row>
    <row r="2701" spans="1:65" x14ac:dyDescent="0.25">
      <c r="A2701">
        <v>2013</v>
      </c>
      <c r="B2701" t="s">
        <v>116</v>
      </c>
      <c r="C2701" t="s">
        <v>357</v>
      </c>
      <c r="D2701" t="s">
        <v>46081</v>
      </c>
      <c r="E2701" t="s">
        <v>82</v>
      </c>
      <c r="F2701" t="s">
        <v>15526</v>
      </c>
      <c r="G2701">
        <v>1</v>
      </c>
      <c r="H2701" t="s">
        <v>46842</v>
      </c>
      <c r="I2701" t="s">
        <v>67</v>
      </c>
      <c r="J2701" t="s">
        <v>88</v>
      </c>
      <c r="K2701">
        <v>3</v>
      </c>
      <c r="L2701" t="s">
        <v>41838</v>
      </c>
      <c r="M2701">
        <v>72000000</v>
      </c>
      <c r="N2701" t="s">
        <v>41840</v>
      </c>
      <c r="O2701" t="s">
        <v>46174</v>
      </c>
      <c r="P2701" t="s">
        <v>90</v>
      </c>
      <c r="Q2701" t="s">
        <v>47458</v>
      </c>
      <c r="R2701" t="s">
        <v>47458</v>
      </c>
      <c r="S2701" t="s">
        <v>47537</v>
      </c>
      <c r="T2701" s="3">
        <v>41610</v>
      </c>
      <c r="U2701" t="s">
        <v>22478</v>
      </c>
      <c r="V2701" t="s">
        <v>22479</v>
      </c>
      <c r="W2701" t="s">
        <v>22480</v>
      </c>
      <c r="X2701">
        <v>1557165850</v>
      </c>
      <c r="Y2701" t="s">
        <v>122</v>
      </c>
      <c r="Z2701" t="s">
        <v>123</v>
      </c>
      <c r="AA2701">
        <v>0</v>
      </c>
      <c r="AB2701" t="s">
        <v>76</v>
      </c>
      <c r="AC2701">
        <v>0</v>
      </c>
      <c r="AD2701" t="s">
        <v>76</v>
      </c>
      <c r="AE2701">
        <v>1707893</v>
      </c>
      <c r="AF2701" t="s">
        <v>40104</v>
      </c>
      <c r="AG2701" t="s">
        <v>22481</v>
      </c>
      <c r="AH2701" t="s">
        <v>41756</v>
      </c>
      <c r="AI2701" t="s">
        <v>477</v>
      </c>
      <c r="AJ2701" t="s">
        <v>41304</v>
      </c>
      <c r="AK2701" t="s">
        <v>22482</v>
      </c>
      <c r="AL2701" t="s">
        <v>22483</v>
      </c>
      <c r="AM2701">
        <v>2013</v>
      </c>
      <c r="AN2701" s="1">
        <v>41393</v>
      </c>
      <c r="AO2701" s="1">
        <v>41470</v>
      </c>
      <c r="AP2701">
        <v>6</v>
      </c>
      <c r="AQ2701" t="s">
        <v>81</v>
      </c>
      <c r="AR2701" s="4">
        <f>IF(AQ2701="M",AP2701*30.42,AP2701)</f>
        <v>182.52</v>
      </c>
      <c r="AS2701">
        <v>40</v>
      </c>
      <c r="AT2701" s="4">
        <f>AR2701+AS2701</f>
        <v>222.52</v>
      </c>
      <c r="AU2701">
        <v>14</v>
      </c>
      <c r="AV2701" s="1">
        <f>AO2701+AT2701</f>
        <v>41692.519999999997</v>
      </c>
      <c r="AW2701" s="1">
        <v>42119</v>
      </c>
      <c r="AX2701" s="2">
        <f>IF(AV2701&gt;=AW2701,1,2)</f>
        <v>2</v>
      </c>
      <c r="AY2701" s="2" t="str">
        <f>IF((AV2701+10)&gt;=AW2701,"SAVE","LATE")</f>
        <v>LATE</v>
      </c>
      <c r="AZ2701" t="s">
        <v>82</v>
      </c>
      <c r="BA2701" t="s">
        <v>1011</v>
      </c>
      <c r="BB2701">
        <v>1577074824</v>
      </c>
      <c r="BC2701">
        <v>779999686</v>
      </c>
      <c r="BD2701" s="9">
        <v>2357074510</v>
      </c>
      <c r="BE2701" t="s">
        <v>46174</v>
      </c>
      <c r="BF2701">
        <v>0</v>
      </c>
      <c r="BG2701" t="s">
        <v>70</v>
      </c>
      <c r="BH2701">
        <v>-1</v>
      </c>
      <c r="BK2701">
        <v>0</v>
      </c>
      <c r="BL2701" t="s">
        <v>85</v>
      </c>
      <c r="BM2701" t="s">
        <v>22484</v>
      </c>
    </row>
    <row r="2702" spans="1:65" x14ac:dyDescent="0.25">
      <c r="A2702">
        <v>2012</v>
      </c>
      <c r="B2702" t="s">
        <v>116</v>
      </c>
      <c r="C2702" t="s">
        <v>357</v>
      </c>
      <c r="D2702" t="s">
        <v>46081</v>
      </c>
      <c r="E2702" t="s">
        <v>82</v>
      </c>
      <c r="F2702" t="s">
        <v>15526</v>
      </c>
      <c r="G2702">
        <v>1</v>
      </c>
      <c r="H2702" t="s">
        <v>46842</v>
      </c>
      <c r="I2702" t="s">
        <v>67</v>
      </c>
      <c r="J2702" t="s">
        <v>88</v>
      </c>
      <c r="K2702">
        <v>3</v>
      </c>
      <c r="L2702" t="s">
        <v>41838</v>
      </c>
      <c r="M2702">
        <v>72000000</v>
      </c>
      <c r="N2702" t="s">
        <v>41840</v>
      </c>
      <c r="O2702" t="s">
        <v>46179</v>
      </c>
      <c r="P2702" t="s">
        <v>90</v>
      </c>
      <c r="Q2702" t="s">
        <v>47458</v>
      </c>
      <c r="R2702" t="s">
        <v>47458</v>
      </c>
      <c r="S2702" t="s">
        <v>15076</v>
      </c>
      <c r="T2702" t="s">
        <v>3387</v>
      </c>
      <c r="U2702" t="s">
        <v>20866</v>
      </c>
      <c r="V2702" t="s">
        <v>20867</v>
      </c>
      <c r="W2702" t="s">
        <v>20868</v>
      </c>
      <c r="X2702">
        <v>11430000000</v>
      </c>
      <c r="Y2702" t="s">
        <v>122</v>
      </c>
      <c r="Z2702" t="s">
        <v>123</v>
      </c>
      <c r="AA2702">
        <v>0</v>
      </c>
      <c r="AB2702" t="s">
        <v>76</v>
      </c>
      <c r="AC2702">
        <v>0</v>
      </c>
      <c r="AD2702" t="s">
        <v>76</v>
      </c>
      <c r="AE2702">
        <v>1508432</v>
      </c>
      <c r="AF2702" t="s">
        <v>40104</v>
      </c>
      <c r="AG2702" t="s">
        <v>20869</v>
      </c>
      <c r="AH2702" t="s">
        <v>20870</v>
      </c>
      <c r="AI2702" t="s">
        <v>477</v>
      </c>
      <c r="AJ2702" t="s">
        <v>41304</v>
      </c>
      <c r="AK2702" t="s">
        <v>20871</v>
      </c>
      <c r="AL2702" t="s">
        <v>20872</v>
      </c>
      <c r="AM2702">
        <v>2013</v>
      </c>
      <c r="AN2702" s="1">
        <v>41326</v>
      </c>
      <c r="AO2702" s="1">
        <v>41372</v>
      </c>
      <c r="AP2702">
        <v>10</v>
      </c>
      <c r="AQ2702" t="s">
        <v>81</v>
      </c>
      <c r="AR2702" s="4">
        <f>IF(AQ2702="M",AP2702*30.42,AP2702)</f>
        <v>304.20000000000005</v>
      </c>
      <c r="AS2702">
        <v>20</v>
      </c>
      <c r="AT2702" s="4">
        <f>AR2702+AS2702</f>
        <v>324.20000000000005</v>
      </c>
      <c r="AU2702">
        <v>18</v>
      </c>
      <c r="AV2702" s="1">
        <f>AO2702+AT2702</f>
        <v>41696.199999999997</v>
      </c>
      <c r="AW2702" s="1">
        <v>42244</v>
      </c>
      <c r="AX2702" s="2">
        <f>IF(AV2702&gt;=AW2702,1,2)</f>
        <v>2</v>
      </c>
      <c r="AY2702" s="2" t="str">
        <f>IF((AV2702+10)&gt;=AW2702,"SAVE","LATE")</f>
        <v>LATE</v>
      </c>
      <c r="AZ2702" t="s">
        <v>82</v>
      </c>
      <c r="BA2702" t="s">
        <v>1011</v>
      </c>
      <c r="BB2702">
        <v>11429980250</v>
      </c>
      <c r="BC2702">
        <v>0</v>
      </c>
      <c r="BD2702" s="9">
        <v>11429980250</v>
      </c>
      <c r="BE2702" t="s">
        <v>46179</v>
      </c>
      <c r="BF2702">
        <v>0</v>
      </c>
      <c r="BG2702" t="s">
        <v>70</v>
      </c>
      <c r="BH2702">
        <v>-1</v>
      </c>
      <c r="BI2702" t="s">
        <v>46180</v>
      </c>
      <c r="BJ2702" t="s">
        <v>46181</v>
      </c>
      <c r="BK2702">
        <v>0</v>
      </c>
      <c r="BL2702" t="s">
        <v>85</v>
      </c>
      <c r="BM2702" t="s">
        <v>20873</v>
      </c>
    </row>
    <row r="2703" spans="1:65" x14ac:dyDescent="0.25">
      <c r="A2703">
        <v>2014</v>
      </c>
      <c r="B2703" t="s">
        <v>116</v>
      </c>
      <c r="C2703" t="s">
        <v>117</v>
      </c>
      <c r="D2703" t="s">
        <v>41138</v>
      </c>
      <c r="E2703" t="s">
        <v>2536</v>
      </c>
      <c r="F2703" t="s">
        <v>15073</v>
      </c>
      <c r="G2703">
        <v>1</v>
      </c>
      <c r="H2703" t="s">
        <v>46842</v>
      </c>
      <c r="I2703" t="s">
        <v>105</v>
      </c>
      <c r="J2703" t="s">
        <v>88</v>
      </c>
      <c r="K2703">
        <v>3</v>
      </c>
      <c r="L2703" t="s">
        <v>41838</v>
      </c>
      <c r="M2703">
        <v>95000000</v>
      </c>
      <c r="N2703" t="s">
        <v>40102</v>
      </c>
      <c r="O2703" t="s">
        <v>22611</v>
      </c>
      <c r="P2703" t="s">
        <v>90</v>
      </c>
      <c r="Q2703" t="s">
        <v>15075</v>
      </c>
      <c r="R2703" t="s">
        <v>15075</v>
      </c>
      <c r="S2703" t="s">
        <v>15076</v>
      </c>
      <c r="T2703" t="s">
        <v>22612</v>
      </c>
      <c r="U2703" t="s">
        <v>22613</v>
      </c>
      <c r="V2703" t="s">
        <v>10943</v>
      </c>
      <c r="W2703" t="s">
        <v>22614</v>
      </c>
      <c r="X2703">
        <v>1432511086</v>
      </c>
      <c r="Y2703" t="s">
        <v>96</v>
      </c>
      <c r="Z2703" t="s">
        <v>40103</v>
      </c>
      <c r="AA2703">
        <v>0</v>
      </c>
      <c r="AB2703" t="s">
        <v>76</v>
      </c>
      <c r="AC2703">
        <v>0</v>
      </c>
      <c r="AD2703" t="s">
        <v>76</v>
      </c>
      <c r="AE2703">
        <v>2826383</v>
      </c>
      <c r="AF2703" t="s">
        <v>40104</v>
      </c>
      <c r="AG2703" t="s">
        <v>22615</v>
      </c>
      <c r="AH2703" t="s">
        <v>22616</v>
      </c>
      <c r="AI2703" t="s">
        <v>477</v>
      </c>
      <c r="AJ2703" t="s">
        <v>41304</v>
      </c>
      <c r="AK2703" t="s">
        <v>22617</v>
      </c>
      <c r="AL2703" t="s">
        <v>22618</v>
      </c>
      <c r="AM2703">
        <v>2013</v>
      </c>
      <c r="AN2703" s="1">
        <v>41527</v>
      </c>
      <c r="AO2703" s="1">
        <v>41911</v>
      </c>
      <c r="AP2703">
        <v>4</v>
      </c>
      <c r="AQ2703" t="s">
        <v>81</v>
      </c>
      <c r="AR2703" s="4">
        <f>IF(AQ2703="M",AP2703*30.42,AP2703)</f>
        <v>121.68</v>
      </c>
      <c r="AS2703">
        <v>0</v>
      </c>
      <c r="AT2703" s="4">
        <f>AR2703+AS2703</f>
        <v>121.68</v>
      </c>
      <c r="AU2703">
        <v>6</v>
      </c>
      <c r="AV2703" s="1">
        <f>AO2703+AT2703</f>
        <v>42032.68</v>
      </c>
      <c r="AW2703" s="1">
        <v>42214</v>
      </c>
      <c r="AX2703" s="2">
        <f>IF(AV2703&gt;=AW2703,1,2)</f>
        <v>2</v>
      </c>
      <c r="AY2703" s="2" t="str">
        <f>IF((AV2703+10)&gt;=AW2703,"SAVE","LATE")</f>
        <v>LATE</v>
      </c>
      <c r="AZ2703" t="s">
        <v>82</v>
      </c>
      <c r="BA2703" t="s">
        <v>1011</v>
      </c>
      <c r="BB2703">
        <v>1431906186</v>
      </c>
      <c r="BC2703">
        <v>243614790</v>
      </c>
      <c r="BD2703" s="9">
        <v>1675520976</v>
      </c>
      <c r="BE2703" t="s">
        <v>46182</v>
      </c>
      <c r="BF2703">
        <v>0</v>
      </c>
      <c r="BG2703" t="s">
        <v>70</v>
      </c>
      <c r="BH2703">
        <v>-1</v>
      </c>
      <c r="BI2703" t="s">
        <v>22616</v>
      </c>
      <c r="BJ2703" t="s">
        <v>5685</v>
      </c>
      <c r="BK2703">
        <v>0</v>
      </c>
      <c r="BL2703" t="s">
        <v>85</v>
      </c>
      <c r="BM2703" t="s">
        <v>22619</v>
      </c>
    </row>
    <row r="2704" spans="1:65" x14ac:dyDescent="0.25">
      <c r="A2704">
        <v>2013</v>
      </c>
      <c r="B2704" t="s">
        <v>116</v>
      </c>
      <c r="C2704" t="s">
        <v>357</v>
      </c>
      <c r="D2704" t="s">
        <v>46185</v>
      </c>
      <c r="E2704" t="s">
        <v>2182</v>
      </c>
      <c r="F2704" t="s">
        <v>2183</v>
      </c>
      <c r="G2704">
        <v>11</v>
      </c>
      <c r="H2704" t="s">
        <v>41839</v>
      </c>
      <c r="I2704" t="s">
        <v>105</v>
      </c>
      <c r="J2704" t="s">
        <v>88</v>
      </c>
      <c r="K2704">
        <v>3</v>
      </c>
      <c r="L2704" t="s">
        <v>41838</v>
      </c>
      <c r="M2704">
        <v>95000000</v>
      </c>
      <c r="N2704" t="s">
        <v>40102</v>
      </c>
      <c r="O2704" t="s">
        <v>46192</v>
      </c>
      <c r="P2704" t="s">
        <v>90</v>
      </c>
      <c r="Q2704" t="s">
        <v>2185</v>
      </c>
      <c r="R2704" t="s">
        <v>2185</v>
      </c>
      <c r="S2704" t="s">
        <v>2186</v>
      </c>
      <c r="T2704" s="3">
        <v>41345</v>
      </c>
      <c r="U2704" t="s">
        <v>19261</v>
      </c>
      <c r="V2704" t="s">
        <v>19262</v>
      </c>
      <c r="W2704">
        <v>615</v>
      </c>
      <c r="X2704">
        <v>163321828</v>
      </c>
      <c r="Y2704" t="s">
        <v>96</v>
      </c>
      <c r="Z2704" t="s">
        <v>40103</v>
      </c>
      <c r="AA2704">
        <v>0</v>
      </c>
      <c r="AB2704" t="s">
        <v>76</v>
      </c>
      <c r="AC2704">
        <v>0</v>
      </c>
      <c r="AD2704" t="s">
        <v>76</v>
      </c>
      <c r="AE2704">
        <v>2111789</v>
      </c>
      <c r="AF2704" t="s">
        <v>145</v>
      </c>
      <c r="AG2704" t="s">
        <v>19263</v>
      </c>
      <c r="AH2704" t="s">
        <v>19264</v>
      </c>
      <c r="AI2704" t="s">
        <v>2191</v>
      </c>
      <c r="AJ2704" t="s">
        <v>41304</v>
      </c>
      <c r="AK2704" t="s">
        <v>19265</v>
      </c>
      <c r="AL2704" t="s">
        <v>19266</v>
      </c>
      <c r="AM2704">
        <v>2013</v>
      </c>
      <c r="AN2704" s="1">
        <v>41638</v>
      </c>
      <c r="AO2704" s="1">
        <v>41639</v>
      </c>
      <c r="AP2704">
        <v>6</v>
      </c>
      <c r="AQ2704" t="s">
        <v>81</v>
      </c>
      <c r="AR2704" s="4">
        <f>IF(AQ2704="M",AP2704*30.42,AP2704)</f>
        <v>182.52</v>
      </c>
      <c r="AS2704">
        <v>0</v>
      </c>
      <c r="AT2704" s="4">
        <f>AR2704+AS2704</f>
        <v>182.52</v>
      </c>
      <c r="AU2704">
        <v>6</v>
      </c>
      <c r="AV2704" s="1">
        <f>AO2704+AT2704</f>
        <v>41821.519999999997</v>
      </c>
      <c r="AW2704" s="1">
        <v>42003</v>
      </c>
      <c r="AX2704" s="2">
        <f>IF(AV2704&gt;=AW2704,1,2)</f>
        <v>2</v>
      </c>
      <c r="AY2704" s="2" t="str">
        <f>IF((AV2704+10)&gt;=AW2704,"SAVE","LATE")</f>
        <v>LATE</v>
      </c>
      <c r="AZ2704" t="s">
        <v>82</v>
      </c>
      <c r="BA2704" t="s">
        <v>1011</v>
      </c>
      <c r="BB2704">
        <v>163221917</v>
      </c>
      <c r="BC2704">
        <v>0</v>
      </c>
      <c r="BD2704" s="9">
        <v>163221917</v>
      </c>
      <c r="BE2704" t="s">
        <v>46192</v>
      </c>
      <c r="BF2704">
        <v>0</v>
      </c>
      <c r="BG2704" t="s">
        <v>70</v>
      </c>
      <c r="BH2704">
        <v>-1</v>
      </c>
      <c r="BI2704" t="s">
        <v>19267</v>
      </c>
      <c r="BJ2704" t="s">
        <v>19267</v>
      </c>
      <c r="BK2704">
        <v>0</v>
      </c>
      <c r="BL2704" t="s">
        <v>85</v>
      </c>
      <c r="BM2704" t="s">
        <v>19268</v>
      </c>
    </row>
    <row r="2705" spans="1:65" x14ac:dyDescent="0.25">
      <c r="A2705">
        <v>2013</v>
      </c>
      <c r="B2705" t="s">
        <v>64</v>
      </c>
      <c r="C2705" t="s">
        <v>264</v>
      </c>
      <c r="D2705" t="s">
        <v>3660</v>
      </c>
      <c r="E2705">
        <v>899999034</v>
      </c>
      <c r="F2705" t="s">
        <v>3661</v>
      </c>
      <c r="G2705">
        <v>11</v>
      </c>
      <c r="H2705" t="s">
        <v>41839</v>
      </c>
      <c r="I2705" t="s">
        <v>105</v>
      </c>
      <c r="J2705" t="s">
        <v>88</v>
      </c>
      <c r="K2705">
        <v>3</v>
      </c>
      <c r="L2705" t="s">
        <v>41838</v>
      </c>
      <c r="M2705">
        <v>72000000</v>
      </c>
      <c r="N2705" t="s">
        <v>41840</v>
      </c>
      <c r="O2705" t="s">
        <v>41143</v>
      </c>
      <c r="P2705" t="s">
        <v>90</v>
      </c>
      <c r="Q2705" t="s">
        <v>41144</v>
      </c>
      <c r="R2705" t="s">
        <v>41144</v>
      </c>
      <c r="S2705" t="s">
        <v>41145</v>
      </c>
      <c r="T2705" t="s">
        <v>18940</v>
      </c>
      <c r="U2705" t="s">
        <v>18941</v>
      </c>
      <c r="V2705" t="s">
        <v>18942</v>
      </c>
      <c r="W2705">
        <v>394</v>
      </c>
      <c r="X2705">
        <v>265357118</v>
      </c>
      <c r="Y2705" t="s">
        <v>122</v>
      </c>
      <c r="Z2705" t="s">
        <v>123</v>
      </c>
      <c r="AA2705">
        <v>0</v>
      </c>
      <c r="AB2705" t="s">
        <v>76</v>
      </c>
      <c r="AC2705">
        <v>0</v>
      </c>
      <c r="AD2705" t="s">
        <v>76</v>
      </c>
      <c r="AE2705">
        <v>1985381</v>
      </c>
      <c r="AF2705" t="s">
        <v>40104</v>
      </c>
      <c r="AG2705" t="s">
        <v>18943</v>
      </c>
      <c r="AH2705" t="s">
        <v>46197</v>
      </c>
      <c r="AI2705" t="s">
        <v>39286</v>
      </c>
      <c r="AJ2705" t="s">
        <v>41304</v>
      </c>
      <c r="AK2705">
        <v>79263589</v>
      </c>
      <c r="AL2705" t="s">
        <v>18944</v>
      </c>
      <c r="AM2705">
        <v>2013</v>
      </c>
      <c r="AN2705" s="1">
        <v>41604</v>
      </c>
      <c r="AO2705" s="1">
        <v>41604</v>
      </c>
      <c r="AP2705">
        <v>17</v>
      </c>
      <c r="AQ2705" t="s">
        <v>74</v>
      </c>
      <c r="AR2705" s="4">
        <f>IF(AQ2705="M",AP2705*30.42,AP2705)</f>
        <v>17</v>
      </c>
      <c r="AS2705">
        <v>0</v>
      </c>
      <c r="AT2705" s="4">
        <f>AR2705+AS2705</f>
        <v>17</v>
      </c>
      <c r="AU2705">
        <v>2</v>
      </c>
      <c r="AV2705" s="1">
        <f>AO2705+AT2705</f>
        <v>41621</v>
      </c>
      <c r="AW2705" s="1">
        <v>41682</v>
      </c>
      <c r="AX2705" s="2">
        <f>IF(AV2705&gt;=AW2705,1,2)</f>
        <v>2</v>
      </c>
      <c r="AY2705" s="2" t="str">
        <f>IF((AV2705+10)&gt;=AW2705,"SAVE","LATE")</f>
        <v>LATE</v>
      </c>
      <c r="AZ2705" t="s">
        <v>82</v>
      </c>
      <c r="BA2705" t="s">
        <v>1011</v>
      </c>
      <c r="BB2705">
        <v>244725146</v>
      </c>
      <c r="BC2705">
        <v>17108280</v>
      </c>
      <c r="BD2705" s="9">
        <v>261833426</v>
      </c>
      <c r="BE2705" t="s">
        <v>46198</v>
      </c>
      <c r="BF2705">
        <v>0</v>
      </c>
      <c r="BG2705" t="s">
        <v>70</v>
      </c>
      <c r="BH2705">
        <v>-1</v>
      </c>
      <c r="BI2705" t="s">
        <v>46197</v>
      </c>
      <c r="BJ2705" t="s">
        <v>46199</v>
      </c>
      <c r="BK2705">
        <v>0</v>
      </c>
      <c r="BL2705" t="s">
        <v>85</v>
      </c>
      <c r="BM2705" t="s">
        <v>18945</v>
      </c>
    </row>
    <row r="2706" spans="1:65" x14ac:dyDescent="0.25">
      <c r="A2706">
        <v>2013</v>
      </c>
      <c r="B2706" t="s">
        <v>116</v>
      </c>
      <c r="C2706" t="s">
        <v>357</v>
      </c>
      <c r="D2706" t="s">
        <v>46185</v>
      </c>
      <c r="E2706" t="s">
        <v>2182</v>
      </c>
      <c r="F2706" t="s">
        <v>2183</v>
      </c>
      <c r="G2706">
        <v>1</v>
      </c>
      <c r="H2706" t="s">
        <v>46842</v>
      </c>
      <c r="I2706" t="s">
        <v>105</v>
      </c>
      <c r="J2706" t="s">
        <v>88</v>
      </c>
      <c r="K2706">
        <v>3</v>
      </c>
      <c r="L2706" t="s">
        <v>41838</v>
      </c>
      <c r="M2706">
        <v>95000000</v>
      </c>
      <c r="N2706" t="s">
        <v>40102</v>
      </c>
      <c r="O2706" t="s">
        <v>46200</v>
      </c>
      <c r="P2706" t="s">
        <v>90</v>
      </c>
      <c r="Q2706" t="s">
        <v>2185</v>
      </c>
      <c r="R2706" t="s">
        <v>2185</v>
      </c>
      <c r="S2706" t="s">
        <v>41145</v>
      </c>
      <c r="T2706" t="s">
        <v>18702</v>
      </c>
      <c r="U2706" t="s">
        <v>21267</v>
      </c>
      <c r="V2706" t="s">
        <v>21268</v>
      </c>
      <c r="W2706">
        <v>618</v>
      </c>
      <c r="X2706">
        <v>5199935071</v>
      </c>
      <c r="Y2706" t="s">
        <v>96</v>
      </c>
      <c r="Z2706" t="s">
        <v>40103</v>
      </c>
      <c r="AA2706">
        <v>0</v>
      </c>
      <c r="AB2706" t="s">
        <v>76</v>
      </c>
      <c r="AC2706">
        <v>0</v>
      </c>
      <c r="AD2706" t="s">
        <v>76</v>
      </c>
      <c r="AE2706">
        <v>2283466</v>
      </c>
      <c r="AF2706" t="s">
        <v>40104</v>
      </c>
      <c r="AG2706" t="s">
        <v>21269</v>
      </c>
      <c r="AH2706" t="s">
        <v>46201</v>
      </c>
      <c r="AI2706" t="s">
        <v>2191</v>
      </c>
      <c r="AJ2706" t="s">
        <v>41304</v>
      </c>
      <c r="AK2706">
        <v>98.385170000000002</v>
      </c>
      <c r="AL2706" t="s">
        <v>21270</v>
      </c>
      <c r="AM2706">
        <v>2013</v>
      </c>
      <c r="AN2706" s="1">
        <v>41638</v>
      </c>
      <c r="AO2706" s="1">
        <v>41669</v>
      </c>
      <c r="AP2706">
        <v>12</v>
      </c>
      <c r="AQ2706" t="s">
        <v>81</v>
      </c>
      <c r="AR2706" s="4">
        <f>IF(AQ2706="M",AP2706*30.42,AP2706)</f>
        <v>365.04</v>
      </c>
      <c r="AS2706">
        <v>0</v>
      </c>
      <c r="AT2706" s="4">
        <f>AR2706+AS2706</f>
        <v>365.04</v>
      </c>
      <c r="AU2706">
        <v>5</v>
      </c>
      <c r="AV2706" s="1">
        <f>AO2706+AT2706</f>
        <v>42034.04</v>
      </c>
      <c r="AW2706" s="1">
        <v>42185</v>
      </c>
      <c r="AX2706" s="2">
        <f>IF(AV2706&gt;=AW2706,1,2)</f>
        <v>2</v>
      </c>
      <c r="AY2706" s="2" t="str">
        <f>IF((AV2706+10)&gt;=AW2706,"SAVE","LATE")</f>
        <v>LATE</v>
      </c>
      <c r="AZ2706" t="s">
        <v>82</v>
      </c>
      <c r="BA2706" t="s">
        <v>1011</v>
      </c>
      <c r="BB2706">
        <v>5199882322</v>
      </c>
      <c r="BC2706">
        <v>0</v>
      </c>
      <c r="BD2706" s="9">
        <v>5199882322</v>
      </c>
      <c r="BE2706" t="s">
        <v>46200</v>
      </c>
      <c r="BF2706">
        <v>0</v>
      </c>
      <c r="BG2706" t="s">
        <v>70</v>
      </c>
      <c r="BH2706">
        <v>-1</v>
      </c>
      <c r="BI2706" t="s">
        <v>21271</v>
      </c>
      <c r="BJ2706" t="s">
        <v>21271</v>
      </c>
      <c r="BK2706">
        <v>0</v>
      </c>
      <c r="BL2706" t="s">
        <v>85</v>
      </c>
      <c r="BM2706" t="s">
        <v>21272</v>
      </c>
    </row>
    <row r="2707" spans="1:65" x14ac:dyDescent="0.25">
      <c r="A2707">
        <v>2013</v>
      </c>
      <c r="B2707" t="s">
        <v>116</v>
      </c>
      <c r="C2707" t="s">
        <v>357</v>
      </c>
      <c r="D2707" t="s">
        <v>46185</v>
      </c>
      <c r="E2707" t="s">
        <v>2182</v>
      </c>
      <c r="F2707" t="s">
        <v>2183</v>
      </c>
      <c r="G2707">
        <v>12</v>
      </c>
      <c r="H2707" t="s">
        <v>41881</v>
      </c>
      <c r="I2707" t="s">
        <v>105</v>
      </c>
      <c r="J2707" t="s">
        <v>68</v>
      </c>
      <c r="K2707">
        <v>3</v>
      </c>
      <c r="L2707" t="s">
        <v>41838</v>
      </c>
      <c r="M2707">
        <v>72000000</v>
      </c>
      <c r="N2707" t="s">
        <v>41840</v>
      </c>
      <c r="O2707" t="s">
        <v>46203</v>
      </c>
      <c r="P2707" t="s">
        <v>90</v>
      </c>
      <c r="Q2707" t="s">
        <v>70</v>
      </c>
      <c r="R2707" t="s">
        <v>70</v>
      </c>
      <c r="S2707" t="s">
        <v>107</v>
      </c>
      <c r="T2707" t="s">
        <v>19199</v>
      </c>
      <c r="U2707" t="s">
        <v>25387</v>
      </c>
      <c r="V2707" t="s">
        <v>25388</v>
      </c>
      <c r="W2707">
        <v>6</v>
      </c>
      <c r="X2707">
        <v>2477029561</v>
      </c>
      <c r="Y2707" t="s">
        <v>122</v>
      </c>
      <c r="Z2707" t="s">
        <v>123</v>
      </c>
      <c r="AA2707">
        <v>0</v>
      </c>
      <c r="AB2707" t="s">
        <v>76</v>
      </c>
      <c r="AC2707">
        <v>0</v>
      </c>
      <c r="AD2707" t="s">
        <v>76</v>
      </c>
      <c r="AE2707">
        <v>1533310</v>
      </c>
      <c r="AF2707" t="s">
        <v>40104</v>
      </c>
      <c r="AG2707" t="s">
        <v>25389</v>
      </c>
      <c r="AH2707" t="s">
        <v>25390</v>
      </c>
      <c r="AI2707" t="s">
        <v>2191</v>
      </c>
      <c r="AJ2707" t="s">
        <v>41304</v>
      </c>
      <c r="AK2707">
        <v>15571437</v>
      </c>
      <c r="AL2707" t="s">
        <v>25391</v>
      </c>
      <c r="AM2707">
        <v>2013</v>
      </c>
      <c r="AN2707" s="1">
        <v>41353</v>
      </c>
      <c r="AO2707" s="1">
        <v>41353</v>
      </c>
      <c r="AP2707">
        <v>7</v>
      </c>
      <c r="AQ2707" t="s">
        <v>81</v>
      </c>
      <c r="AR2707" s="4">
        <f>IF(AQ2707="M",AP2707*30.42,AP2707)</f>
        <v>212.94</v>
      </c>
      <c r="AS2707">
        <v>0</v>
      </c>
      <c r="AT2707" s="4">
        <f>AR2707+AS2707</f>
        <v>212.94</v>
      </c>
      <c r="AU2707">
        <v>4</v>
      </c>
      <c r="AV2707" s="1">
        <f>AO2707+AT2707</f>
        <v>41565.94</v>
      </c>
      <c r="AW2707" s="1">
        <v>41690</v>
      </c>
      <c r="AX2707" s="2">
        <f>IF(AV2707&gt;=AW2707,1,2)</f>
        <v>2</v>
      </c>
      <c r="AY2707" s="2" t="str">
        <f>IF((AV2707+10)&gt;=AW2707,"SAVE","LATE")</f>
        <v>LATE</v>
      </c>
      <c r="AZ2707" t="s">
        <v>82</v>
      </c>
      <c r="BA2707" t="s">
        <v>1011</v>
      </c>
      <c r="BB2707">
        <v>2477029561</v>
      </c>
      <c r="BC2707">
        <v>0</v>
      </c>
      <c r="BD2707" s="9">
        <v>2477029561</v>
      </c>
      <c r="BE2707" t="s">
        <v>46203</v>
      </c>
      <c r="BF2707">
        <v>0</v>
      </c>
      <c r="BG2707" t="s">
        <v>70</v>
      </c>
      <c r="BH2707">
        <v>-1</v>
      </c>
      <c r="BI2707" t="s">
        <v>70</v>
      </c>
      <c r="BJ2707" t="s">
        <v>70</v>
      </c>
      <c r="BK2707">
        <v>0</v>
      </c>
      <c r="BL2707" t="s">
        <v>85</v>
      </c>
      <c r="BM2707" t="s">
        <v>25392</v>
      </c>
    </row>
    <row r="2708" spans="1:65" x14ac:dyDescent="0.25">
      <c r="A2708">
        <v>2013</v>
      </c>
      <c r="B2708" t="s">
        <v>116</v>
      </c>
      <c r="C2708" t="s">
        <v>357</v>
      </c>
      <c r="D2708" t="s">
        <v>46185</v>
      </c>
      <c r="E2708" t="s">
        <v>2182</v>
      </c>
      <c r="F2708" t="s">
        <v>2183</v>
      </c>
      <c r="G2708">
        <v>12</v>
      </c>
      <c r="H2708" t="s">
        <v>41881</v>
      </c>
      <c r="I2708" t="s">
        <v>105</v>
      </c>
      <c r="J2708" t="s">
        <v>68</v>
      </c>
      <c r="K2708">
        <v>3</v>
      </c>
      <c r="L2708" t="s">
        <v>41838</v>
      </c>
      <c r="M2708">
        <v>72000000</v>
      </c>
      <c r="N2708" t="s">
        <v>41840</v>
      </c>
      <c r="O2708" t="s">
        <v>41152</v>
      </c>
      <c r="P2708" t="s">
        <v>90</v>
      </c>
      <c r="Q2708" t="s">
        <v>70</v>
      </c>
      <c r="R2708" t="s">
        <v>70</v>
      </c>
      <c r="S2708" t="s">
        <v>25414</v>
      </c>
      <c r="T2708" t="s">
        <v>19199</v>
      </c>
      <c r="U2708" t="s">
        <v>25415</v>
      </c>
      <c r="V2708" t="s">
        <v>25416</v>
      </c>
      <c r="W2708">
        <v>9</v>
      </c>
      <c r="X2708">
        <v>2223523827</v>
      </c>
      <c r="Y2708" t="s">
        <v>122</v>
      </c>
      <c r="Z2708" t="s">
        <v>123</v>
      </c>
      <c r="AA2708">
        <v>0</v>
      </c>
      <c r="AB2708" t="s">
        <v>76</v>
      </c>
      <c r="AC2708">
        <v>0</v>
      </c>
      <c r="AD2708" t="s">
        <v>76</v>
      </c>
      <c r="AE2708">
        <v>1533521</v>
      </c>
      <c r="AF2708" t="s">
        <v>40104</v>
      </c>
      <c r="AG2708" t="s">
        <v>25417</v>
      </c>
      <c r="AH2708" t="s">
        <v>25418</v>
      </c>
      <c r="AI2708" t="s">
        <v>2191</v>
      </c>
      <c r="AJ2708" t="s">
        <v>41304</v>
      </c>
      <c r="AK2708">
        <v>97480039</v>
      </c>
      <c r="AL2708" t="s">
        <v>25419</v>
      </c>
      <c r="AM2708">
        <v>2013</v>
      </c>
      <c r="AN2708" s="1">
        <v>41353</v>
      </c>
      <c r="AO2708" s="1">
        <v>41353</v>
      </c>
      <c r="AP2708">
        <v>7</v>
      </c>
      <c r="AQ2708" t="s">
        <v>81</v>
      </c>
      <c r="AR2708" s="4">
        <f>IF(AQ2708="M",AP2708*30.42,AP2708)</f>
        <v>212.94</v>
      </c>
      <c r="AS2708">
        <v>0</v>
      </c>
      <c r="AT2708" s="4">
        <f>AR2708+AS2708</f>
        <v>212.94</v>
      </c>
      <c r="AU2708">
        <v>10</v>
      </c>
      <c r="AV2708" s="1">
        <f>AO2708+AT2708</f>
        <v>41565.94</v>
      </c>
      <c r="AW2708" s="1">
        <v>41871</v>
      </c>
      <c r="AX2708" s="2">
        <f>IF(AV2708&gt;=AW2708,1,2)</f>
        <v>2</v>
      </c>
      <c r="AY2708" s="2" t="str">
        <f>IF((AV2708+10)&gt;=AW2708,"SAVE","LATE")</f>
        <v>LATE</v>
      </c>
      <c r="AZ2708" t="s">
        <v>82</v>
      </c>
      <c r="BA2708" t="s">
        <v>1011</v>
      </c>
      <c r="BB2708">
        <v>2223523827</v>
      </c>
      <c r="BC2708">
        <v>0</v>
      </c>
      <c r="BD2708" s="9">
        <v>2223523827</v>
      </c>
      <c r="BE2708" t="s">
        <v>41152</v>
      </c>
      <c r="BF2708">
        <v>0</v>
      </c>
      <c r="BG2708" t="s">
        <v>70</v>
      </c>
      <c r="BH2708">
        <v>-1</v>
      </c>
      <c r="BI2708" t="s">
        <v>70</v>
      </c>
      <c r="BJ2708" t="s">
        <v>70</v>
      </c>
      <c r="BK2708">
        <v>0</v>
      </c>
      <c r="BL2708" t="s">
        <v>85</v>
      </c>
      <c r="BM2708" t="s">
        <v>25420</v>
      </c>
    </row>
    <row r="2709" spans="1:65" x14ac:dyDescent="0.25">
      <c r="A2709">
        <v>2013</v>
      </c>
      <c r="B2709" t="s">
        <v>116</v>
      </c>
      <c r="C2709" t="s">
        <v>357</v>
      </c>
      <c r="D2709" t="s">
        <v>46185</v>
      </c>
      <c r="E2709" t="s">
        <v>2182</v>
      </c>
      <c r="F2709" t="s">
        <v>2183</v>
      </c>
      <c r="G2709">
        <v>1</v>
      </c>
      <c r="H2709" t="s">
        <v>46842</v>
      </c>
      <c r="I2709" t="s">
        <v>67</v>
      </c>
      <c r="J2709" t="s">
        <v>88</v>
      </c>
      <c r="K2709">
        <v>3</v>
      </c>
      <c r="L2709" t="s">
        <v>41838</v>
      </c>
      <c r="M2709">
        <v>95000000</v>
      </c>
      <c r="N2709" t="s">
        <v>40102</v>
      </c>
      <c r="O2709" t="s">
        <v>24953</v>
      </c>
      <c r="P2709" t="s">
        <v>90</v>
      </c>
      <c r="Q2709" t="s">
        <v>2185</v>
      </c>
      <c r="R2709" t="s">
        <v>2185</v>
      </c>
      <c r="S2709" t="s">
        <v>24954</v>
      </c>
      <c r="T2709" t="s">
        <v>18974</v>
      </c>
      <c r="U2709" t="s">
        <v>24955</v>
      </c>
      <c r="V2709" t="s">
        <v>24956</v>
      </c>
      <c r="W2709">
        <v>561</v>
      </c>
      <c r="X2709">
        <v>1215505929</v>
      </c>
      <c r="Y2709" t="s">
        <v>96</v>
      </c>
      <c r="Z2709" t="s">
        <v>40103</v>
      </c>
      <c r="AA2709">
        <v>0</v>
      </c>
      <c r="AB2709" t="s">
        <v>76</v>
      </c>
      <c r="AC2709">
        <v>0</v>
      </c>
      <c r="AD2709" t="s">
        <v>76</v>
      </c>
      <c r="AE2709">
        <v>2668722</v>
      </c>
      <c r="AF2709" t="s">
        <v>41304</v>
      </c>
      <c r="AG2709" t="s">
        <v>24957</v>
      </c>
      <c r="AH2709" t="s">
        <v>24958</v>
      </c>
      <c r="AI2709" t="s">
        <v>2191</v>
      </c>
      <c r="AJ2709" t="s">
        <v>41304</v>
      </c>
      <c r="AK2709">
        <v>98385179</v>
      </c>
      <c r="AL2709" t="s">
        <v>24959</v>
      </c>
      <c r="AM2709">
        <v>2013</v>
      </c>
      <c r="AN2709" s="1">
        <v>41610</v>
      </c>
      <c r="AO2709" s="1">
        <v>41782</v>
      </c>
      <c r="AP2709">
        <v>4</v>
      </c>
      <c r="AQ2709" t="s">
        <v>81</v>
      </c>
      <c r="AR2709" s="4">
        <f>IF(AQ2709="M",AP2709*30.42,AP2709)</f>
        <v>121.68</v>
      </c>
      <c r="AS2709">
        <v>0</v>
      </c>
      <c r="AT2709" s="4">
        <f>AR2709+AS2709</f>
        <v>121.68</v>
      </c>
      <c r="AU2709">
        <v>2</v>
      </c>
      <c r="AV2709" s="1">
        <f>AO2709+AT2709</f>
        <v>41903.68</v>
      </c>
      <c r="AW2709" s="1">
        <v>41966</v>
      </c>
      <c r="AX2709" s="2">
        <f>IF(AV2709&gt;=AW2709,1,2)</f>
        <v>2</v>
      </c>
      <c r="AY2709" s="2" t="str">
        <f>IF((AV2709+10)&gt;=AW2709,"SAVE","LATE")</f>
        <v>LATE</v>
      </c>
      <c r="AZ2709" t="s">
        <v>82</v>
      </c>
      <c r="BA2709" t="s">
        <v>1011</v>
      </c>
      <c r="BB2709">
        <v>1213658</v>
      </c>
      <c r="BC2709">
        <v>0</v>
      </c>
      <c r="BD2709" s="9">
        <v>1213658</v>
      </c>
      <c r="BE2709" t="s">
        <v>24953</v>
      </c>
      <c r="BF2709">
        <v>0</v>
      </c>
      <c r="BG2709" t="s">
        <v>70</v>
      </c>
      <c r="BH2709">
        <v>-1</v>
      </c>
      <c r="BI2709" t="s">
        <v>24960</v>
      </c>
      <c r="BJ2709" t="s">
        <v>24960</v>
      </c>
      <c r="BK2709">
        <v>0</v>
      </c>
      <c r="BL2709" t="s">
        <v>85</v>
      </c>
      <c r="BM2709" t="s">
        <v>24961</v>
      </c>
    </row>
    <row r="2710" spans="1:65" x14ac:dyDescent="0.25">
      <c r="A2710">
        <v>2013</v>
      </c>
      <c r="B2710" t="s">
        <v>116</v>
      </c>
      <c r="C2710" t="s">
        <v>357</v>
      </c>
      <c r="D2710" t="s">
        <v>46185</v>
      </c>
      <c r="E2710" t="s">
        <v>2182</v>
      </c>
      <c r="F2710" t="s">
        <v>2183</v>
      </c>
      <c r="G2710">
        <v>12</v>
      </c>
      <c r="H2710" t="s">
        <v>41881</v>
      </c>
      <c r="I2710" t="s">
        <v>105</v>
      </c>
      <c r="J2710" t="s">
        <v>68</v>
      </c>
      <c r="K2710">
        <v>3</v>
      </c>
      <c r="L2710" t="s">
        <v>41838</v>
      </c>
      <c r="M2710">
        <v>72000000</v>
      </c>
      <c r="N2710" t="s">
        <v>41840</v>
      </c>
      <c r="O2710" t="s">
        <v>46211</v>
      </c>
      <c r="P2710" t="s">
        <v>90</v>
      </c>
      <c r="Q2710" t="s">
        <v>70</v>
      </c>
      <c r="R2710" t="s">
        <v>70</v>
      </c>
      <c r="S2710" t="s">
        <v>25726</v>
      </c>
      <c r="T2710" t="s">
        <v>18590</v>
      </c>
      <c r="U2710" t="s">
        <v>25727</v>
      </c>
      <c r="V2710" t="s">
        <v>25728</v>
      </c>
      <c r="W2710">
        <v>51</v>
      </c>
      <c r="X2710">
        <v>737655314</v>
      </c>
      <c r="Y2710" t="s">
        <v>122</v>
      </c>
      <c r="Z2710" t="s">
        <v>123</v>
      </c>
      <c r="AA2710">
        <v>0</v>
      </c>
      <c r="AB2710" t="s">
        <v>76</v>
      </c>
      <c r="AC2710">
        <v>0</v>
      </c>
      <c r="AD2710" t="s">
        <v>76</v>
      </c>
      <c r="AE2710">
        <v>1831089</v>
      </c>
      <c r="AF2710" t="s">
        <v>40104</v>
      </c>
      <c r="AG2710" t="s">
        <v>25729</v>
      </c>
      <c r="AH2710" t="s">
        <v>25730</v>
      </c>
      <c r="AI2710" t="s">
        <v>2191</v>
      </c>
      <c r="AJ2710" t="s">
        <v>41304</v>
      </c>
      <c r="AK2710">
        <v>87550055</v>
      </c>
      <c r="AL2710" t="s">
        <v>25731</v>
      </c>
      <c r="AM2710">
        <v>2013</v>
      </c>
      <c r="AN2710" s="1">
        <v>41498</v>
      </c>
      <c r="AO2710" s="1">
        <v>41498</v>
      </c>
      <c r="AP2710">
        <v>6</v>
      </c>
      <c r="AQ2710" t="s">
        <v>81</v>
      </c>
      <c r="AR2710" s="4">
        <f>IF(AQ2710="M",AP2710*30.42,AP2710)</f>
        <v>182.52</v>
      </c>
      <c r="AS2710">
        <v>150</v>
      </c>
      <c r="AT2710" s="4">
        <f>AR2710+AS2710</f>
        <v>332.52</v>
      </c>
      <c r="AU2710">
        <v>3</v>
      </c>
      <c r="AV2710" s="1">
        <f>AO2710+AT2710</f>
        <v>41830.519999999997</v>
      </c>
      <c r="AW2710" s="1">
        <v>41923</v>
      </c>
      <c r="AX2710" s="2">
        <f>IF(AV2710&gt;=AW2710,1,2)</f>
        <v>2</v>
      </c>
      <c r="AY2710" s="2" t="str">
        <f>IF((AV2710+10)&gt;=AW2710,"SAVE","LATE")</f>
        <v>LATE</v>
      </c>
      <c r="AZ2710" t="s">
        <v>82</v>
      </c>
      <c r="BA2710" t="s">
        <v>1011</v>
      </c>
      <c r="BB2710">
        <v>737655314</v>
      </c>
      <c r="BC2710">
        <v>0</v>
      </c>
      <c r="BD2710" s="9">
        <v>737655314</v>
      </c>
      <c r="BE2710" t="s">
        <v>46211</v>
      </c>
      <c r="BF2710">
        <v>0</v>
      </c>
      <c r="BG2710" t="s">
        <v>70</v>
      </c>
      <c r="BH2710">
        <v>-1</v>
      </c>
      <c r="BI2710" t="s">
        <v>70</v>
      </c>
      <c r="BJ2710" t="s">
        <v>70</v>
      </c>
      <c r="BK2710">
        <v>0</v>
      </c>
      <c r="BL2710" t="s">
        <v>85</v>
      </c>
      <c r="BM2710" t="s">
        <v>25732</v>
      </c>
    </row>
    <row r="2711" spans="1:65" x14ac:dyDescent="0.25">
      <c r="A2711">
        <v>2013</v>
      </c>
      <c r="B2711" t="s">
        <v>116</v>
      </c>
      <c r="C2711" t="s">
        <v>357</v>
      </c>
      <c r="D2711" t="s">
        <v>46185</v>
      </c>
      <c r="E2711" t="s">
        <v>2182</v>
      </c>
      <c r="F2711" t="s">
        <v>2183</v>
      </c>
      <c r="G2711">
        <v>11</v>
      </c>
      <c r="H2711" t="s">
        <v>41839</v>
      </c>
      <c r="I2711" t="s">
        <v>67</v>
      </c>
      <c r="J2711" t="s">
        <v>88</v>
      </c>
      <c r="K2711">
        <v>3</v>
      </c>
      <c r="L2711" t="s">
        <v>41838</v>
      </c>
      <c r="M2711">
        <v>72000000</v>
      </c>
      <c r="N2711" t="s">
        <v>41840</v>
      </c>
      <c r="O2711" t="s">
        <v>46215</v>
      </c>
      <c r="P2711" t="s">
        <v>90</v>
      </c>
      <c r="Q2711" t="s">
        <v>2185</v>
      </c>
      <c r="R2711" t="s">
        <v>2185</v>
      </c>
      <c r="S2711" t="s">
        <v>7043</v>
      </c>
      <c r="T2711" s="3">
        <v>41617</v>
      </c>
      <c r="U2711" t="s">
        <v>19181</v>
      </c>
      <c r="V2711" t="s">
        <v>19182</v>
      </c>
      <c r="W2711">
        <v>508</v>
      </c>
      <c r="X2711">
        <v>165625932</v>
      </c>
      <c r="Y2711" t="s">
        <v>122</v>
      </c>
      <c r="Z2711" t="s">
        <v>123</v>
      </c>
      <c r="AA2711">
        <v>0</v>
      </c>
      <c r="AB2711" t="s">
        <v>76</v>
      </c>
      <c r="AC2711">
        <v>0</v>
      </c>
      <c r="AD2711" t="s">
        <v>76</v>
      </c>
      <c r="AE2711">
        <v>2453371</v>
      </c>
      <c r="AF2711" t="s">
        <v>41304</v>
      </c>
      <c r="AG2711" t="s">
        <v>19183</v>
      </c>
      <c r="AH2711" t="s">
        <v>19184</v>
      </c>
      <c r="AI2711" t="s">
        <v>2191</v>
      </c>
      <c r="AJ2711" t="s">
        <v>41304</v>
      </c>
      <c r="AK2711" t="s">
        <v>19183</v>
      </c>
      <c r="AL2711" t="s">
        <v>19185</v>
      </c>
      <c r="AM2711">
        <v>2013</v>
      </c>
      <c r="AN2711" s="1">
        <v>41589</v>
      </c>
      <c r="AO2711" s="1">
        <v>41589</v>
      </c>
      <c r="AP2711">
        <v>3</v>
      </c>
      <c r="AQ2711" t="s">
        <v>81</v>
      </c>
      <c r="AR2711" s="4">
        <f>IF(AQ2711="M",AP2711*30.42,AP2711)</f>
        <v>91.26</v>
      </c>
      <c r="AS2711">
        <v>0</v>
      </c>
      <c r="AT2711" s="4">
        <f>AR2711+AS2711</f>
        <v>91.26</v>
      </c>
      <c r="AU2711">
        <v>2</v>
      </c>
      <c r="AV2711" s="1">
        <f>AO2711+AT2711</f>
        <v>41680.26</v>
      </c>
      <c r="AW2711" s="1">
        <v>41740</v>
      </c>
      <c r="AX2711" s="2">
        <f>IF(AV2711&gt;=AW2711,1,2)</f>
        <v>2</v>
      </c>
      <c r="AY2711" s="2" t="str">
        <f>IF((AV2711+10)&gt;=AW2711,"SAVE","LATE")</f>
        <v>LATE</v>
      </c>
      <c r="AZ2711" t="s">
        <v>82</v>
      </c>
      <c r="BA2711" t="s">
        <v>1011</v>
      </c>
      <c r="BB2711">
        <v>165286579</v>
      </c>
      <c r="BC2711">
        <v>0</v>
      </c>
      <c r="BD2711" s="9">
        <v>165286579</v>
      </c>
      <c r="BE2711" t="s">
        <v>46216</v>
      </c>
      <c r="BF2711">
        <v>0</v>
      </c>
      <c r="BG2711" t="s">
        <v>70</v>
      </c>
      <c r="BH2711">
        <v>-1</v>
      </c>
      <c r="BI2711" t="s">
        <v>19185</v>
      </c>
      <c r="BJ2711" t="s">
        <v>19185</v>
      </c>
      <c r="BK2711">
        <v>0</v>
      </c>
      <c r="BL2711" t="s">
        <v>85</v>
      </c>
      <c r="BM2711" t="s">
        <v>19186</v>
      </c>
    </row>
    <row r="2712" spans="1:65" x14ac:dyDescent="0.25">
      <c r="A2712">
        <v>2013</v>
      </c>
      <c r="B2712" t="s">
        <v>116</v>
      </c>
      <c r="C2712" t="s">
        <v>357</v>
      </c>
      <c r="D2712" t="s">
        <v>46185</v>
      </c>
      <c r="E2712" t="s">
        <v>2182</v>
      </c>
      <c r="F2712" t="s">
        <v>2183</v>
      </c>
      <c r="G2712">
        <v>12</v>
      </c>
      <c r="H2712" t="s">
        <v>41881</v>
      </c>
      <c r="I2712" t="s">
        <v>105</v>
      </c>
      <c r="J2712" t="s">
        <v>68</v>
      </c>
      <c r="K2712">
        <v>3</v>
      </c>
      <c r="L2712" t="s">
        <v>41838</v>
      </c>
      <c r="M2712">
        <v>72000000</v>
      </c>
      <c r="N2712" t="s">
        <v>41840</v>
      </c>
      <c r="O2712" t="s">
        <v>46217</v>
      </c>
      <c r="P2712" t="s">
        <v>90</v>
      </c>
      <c r="Q2712" t="s">
        <v>70</v>
      </c>
      <c r="R2712" t="s">
        <v>70</v>
      </c>
      <c r="S2712" t="s">
        <v>7043</v>
      </c>
      <c r="T2712" t="s">
        <v>19199</v>
      </c>
      <c r="U2712" t="s">
        <v>25477</v>
      </c>
      <c r="V2712" t="s">
        <v>25478</v>
      </c>
      <c r="W2712">
        <v>10</v>
      </c>
      <c r="X2712">
        <v>1426913325</v>
      </c>
      <c r="Y2712" t="s">
        <v>122</v>
      </c>
      <c r="Z2712" t="s">
        <v>123</v>
      </c>
      <c r="AA2712">
        <v>0</v>
      </c>
      <c r="AB2712" t="s">
        <v>76</v>
      </c>
      <c r="AC2712">
        <v>0</v>
      </c>
      <c r="AD2712" t="s">
        <v>76</v>
      </c>
      <c r="AE2712">
        <v>1533794</v>
      </c>
      <c r="AF2712" t="s">
        <v>40104</v>
      </c>
      <c r="AG2712" t="s">
        <v>25479</v>
      </c>
      <c r="AH2712" t="s">
        <v>25480</v>
      </c>
      <c r="AI2712" t="s">
        <v>2191</v>
      </c>
      <c r="AJ2712" t="s">
        <v>41304</v>
      </c>
      <c r="AK2712">
        <v>18123242</v>
      </c>
      <c r="AL2712" t="s">
        <v>25481</v>
      </c>
      <c r="AM2712">
        <v>2013</v>
      </c>
      <c r="AN2712" s="1">
        <v>41353</v>
      </c>
      <c r="AO2712" s="1">
        <v>41353</v>
      </c>
      <c r="AP2712">
        <v>7</v>
      </c>
      <c r="AQ2712" t="s">
        <v>81</v>
      </c>
      <c r="AR2712" s="4">
        <f>IF(AQ2712="M",AP2712*30.42,AP2712)</f>
        <v>212.94</v>
      </c>
      <c r="AS2712">
        <v>0</v>
      </c>
      <c r="AT2712" s="4">
        <f>AR2712+AS2712</f>
        <v>212.94</v>
      </c>
      <c r="AU2712">
        <v>3</v>
      </c>
      <c r="AV2712" s="1">
        <f>AO2712+AT2712</f>
        <v>41565.94</v>
      </c>
      <c r="AW2712" s="1">
        <v>41659</v>
      </c>
      <c r="AX2712" s="2">
        <f>IF(AV2712&gt;=AW2712,1,2)</f>
        <v>2</v>
      </c>
      <c r="AY2712" s="2" t="str">
        <f>IF((AV2712+10)&gt;=AW2712,"SAVE","LATE")</f>
        <v>LATE</v>
      </c>
      <c r="AZ2712" t="s">
        <v>82</v>
      </c>
      <c r="BA2712" t="s">
        <v>1011</v>
      </c>
      <c r="BB2712">
        <v>1426913325</v>
      </c>
      <c r="BC2712">
        <v>0</v>
      </c>
      <c r="BD2712" s="9">
        <v>1426913325</v>
      </c>
      <c r="BE2712" t="s">
        <v>46217</v>
      </c>
      <c r="BF2712">
        <v>0</v>
      </c>
      <c r="BG2712" t="s">
        <v>70</v>
      </c>
      <c r="BH2712">
        <v>-1</v>
      </c>
      <c r="BI2712" t="s">
        <v>70</v>
      </c>
      <c r="BJ2712" t="s">
        <v>70</v>
      </c>
      <c r="BK2712">
        <v>0</v>
      </c>
      <c r="BL2712" t="s">
        <v>85</v>
      </c>
      <c r="BM2712" t="s">
        <v>25482</v>
      </c>
    </row>
    <row r="2713" spans="1:65" x14ac:dyDescent="0.25">
      <c r="A2713">
        <v>2013</v>
      </c>
      <c r="B2713" t="s">
        <v>116</v>
      </c>
      <c r="C2713" t="s">
        <v>357</v>
      </c>
      <c r="D2713" t="s">
        <v>46185</v>
      </c>
      <c r="E2713" t="s">
        <v>2182</v>
      </c>
      <c r="F2713" t="s">
        <v>2183</v>
      </c>
      <c r="G2713">
        <v>12</v>
      </c>
      <c r="H2713" t="s">
        <v>41881</v>
      </c>
      <c r="I2713" t="s">
        <v>67</v>
      </c>
      <c r="J2713" t="s">
        <v>68</v>
      </c>
      <c r="K2713">
        <v>3</v>
      </c>
      <c r="L2713" t="s">
        <v>41838</v>
      </c>
      <c r="M2713">
        <v>72000000</v>
      </c>
      <c r="N2713" t="s">
        <v>41840</v>
      </c>
      <c r="O2713" t="s">
        <v>25706</v>
      </c>
      <c r="P2713" t="s">
        <v>90</v>
      </c>
      <c r="Q2713" t="s">
        <v>70</v>
      </c>
      <c r="R2713" t="s">
        <v>70</v>
      </c>
      <c r="S2713" t="s">
        <v>7043</v>
      </c>
      <c r="T2713" t="s">
        <v>19826</v>
      </c>
      <c r="U2713" t="s">
        <v>25707</v>
      </c>
      <c r="V2713" t="s">
        <v>25708</v>
      </c>
      <c r="W2713">
        <v>27</v>
      </c>
      <c r="X2713">
        <v>792721851</v>
      </c>
      <c r="Y2713" t="s">
        <v>122</v>
      </c>
      <c r="Z2713" t="s">
        <v>123</v>
      </c>
      <c r="AA2713">
        <v>0</v>
      </c>
      <c r="AB2713" t="s">
        <v>76</v>
      </c>
      <c r="AC2713">
        <v>0</v>
      </c>
      <c r="AD2713" t="s">
        <v>76</v>
      </c>
      <c r="AE2713">
        <v>1690456</v>
      </c>
      <c r="AF2713" t="s">
        <v>40104</v>
      </c>
      <c r="AG2713" t="s">
        <v>131</v>
      </c>
      <c r="AH2713" t="s">
        <v>25709</v>
      </c>
      <c r="AI2713" t="s">
        <v>2191</v>
      </c>
      <c r="AJ2713" t="s">
        <v>41304</v>
      </c>
      <c r="AK2713">
        <v>16626326</v>
      </c>
      <c r="AL2713" t="s">
        <v>25710</v>
      </c>
      <c r="AM2713">
        <v>2013</v>
      </c>
      <c r="AN2713" s="1">
        <v>41430</v>
      </c>
      <c r="AO2713" s="1">
        <v>41430</v>
      </c>
      <c r="AP2713">
        <v>6</v>
      </c>
      <c r="AQ2713" t="s">
        <v>81</v>
      </c>
      <c r="AR2713" s="4">
        <f>IF(AQ2713="M",AP2713*30.42,AP2713)</f>
        <v>182.52</v>
      </c>
      <c r="AS2713">
        <v>0</v>
      </c>
      <c r="AT2713" s="4">
        <f>AR2713+AS2713</f>
        <v>182.52</v>
      </c>
      <c r="AU2713">
        <v>4</v>
      </c>
      <c r="AV2713" s="1">
        <f>AO2713+AT2713</f>
        <v>41612.519999999997</v>
      </c>
      <c r="AW2713" s="1">
        <v>41734</v>
      </c>
      <c r="AX2713" s="2">
        <f>IF(AV2713&gt;=AW2713,1,2)</f>
        <v>2</v>
      </c>
      <c r="AY2713" s="2" t="str">
        <f>IF((AV2713+10)&gt;=AW2713,"SAVE","LATE")</f>
        <v>LATE</v>
      </c>
      <c r="AZ2713" t="s">
        <v>82</v>
      </c>
      <c r="BA2713" t="s">
        <v>1011</v>
      </c>
      <c r="BB2713">
        <v>792721851</v>
      </c>
      <c r="BC2713">
        <v>0</v>
      </c>
      <c r="BD2713" s="9">
        <v>792721851</v>
      </c>
      <c r="BE2713" t="s">
        <v>25706</v>
      </c>
      <c r="BF2713">
        <v>0</v>
      </c>
      <c r="BG2713" t="s">
        <v>70</v>
      </c>
      <c r="BH2713">
        <v>-1</v>
      </c>
      <c r="BI2713" t="s">
        <v>70</v>
      </c>
      <c r="BJ2713" t="s">
        <v>70</v>
      </c>
      <c r="BK2713">
        <v>0</v>
      </c>
      <c r="BL2713" t="s">
        <v>85</v>
      </c>
      <c r="BM2713" t="s">
        <v>25711</v>
      </c>
    </row>
    <row r="2714" spans="1:65" x14ac:dyDescent="0.25">
      <c r="A2714">
        <v>2013</v>
      </c>
      <c r="B2714" t="s">
        <v>116</v>
      </c>
      <c r="C2714" t="s">
        <v>357</v>
      </c>
      <c r="D2714" t="s">
        <v>46185</v>
      </c>
      <c r="E2714" t="s">
        <v>2182</v>
      </c>
      <c r="F2714" t="s">
        <v>2183</v>
      </c>
      <c r="G2714">
        <v>12</v>
      </c>
      <c r="H2714" t="s">
        <v>41881</v>
      </c>
      <c r="I2714" t="s">
        <v>67</v>
      </c>
      <c r="J2714" t="s">
        <v>68</v>
      </c>
      <c r="K2714">
        <v>3</v>
      </c>
      <c r="L2714" t="s">
        <v>41838</v>
      </c>
      <c r="M2714">
        <v>72000000</v>
      </c>
      <c r="N2714" t="s">
        <v>41840</v>
      </c>
      <c r="O2714" t="s">
        <v>46219</v>
      </c>
      <c r="P2714" t="s">
        <v>90</v>
      </c>
      <c r="Q2714" t="s">
        <v>70</v>
      </c>
      <c r="R2714" t="s">
        <v>70</v>
      </c>
      <c r="S2714" t="s">
        <v>26026</v>
      </c>
      <c r="T2714" t="s">
        <v>26027</v>
      </c>
      <c r="U2714" t="s">
        <v>26028</v>
      </c>
      <c r="V2714" t="s">
        <v>26029</v>
      </c>
      <c r="W2714">
        <v>21</v>
      </c>
      <c r="X2714">
        <v>403898901</v>
      </c>
      <c r="Y2714" t="s">
        <v>122</v>
      </c>
      <c r="Z2714" t="s">
        <v>123</v>
      </c>
      <c r="AA2714">
        <v>0</v>
      </c>
      <c r="AB2714" t="s">
        <v>76</v>
      </c>
      <c r="AC2714">
        <v>0</v>
      </c>
      <c r="AD2714" t="s">
        <v>76</v>
      </c>
      <c r="AE2714">
        <v>1688907</v>
      </c>
      <c r="AF2714" t="s">
        <v>40104</v>
      </c>
      <c r="AG2714" t="s">
        <v>24845</v>
      </c>
      <c r="AH2714" t="s">
        <v>26030</v>
      </c>
      <c r="AI2714" t="s">
        <v>2191</v>
      </c>
      <c r="AJ2714" t="s">
        <v>41304</v>
      </c>
      <c r="AK2714">
        <v>98146282</v>
      </c>
      <c r="AL2714" t="s">
        <v>26031</v>
      </c>
      <c r="AM2714">
        <v>2013</v>
      </c>
      <c r="AN2714" s="1">
        <v>41424</v>
      </c>
      <c r="AO2714" s="1">
        <v>41424</v>
      </c>
      <c r="AP2714">
        <v>3</v>
      </c>
      <c r="AQ2714" t="s">
        <v>81</v>
      </c>
      <c r="AR2714" s="4">
        <f>IF(AQ2714="M",AP2714*30.42,AP2714)</f>
        <v>91.26</v>
      </c>
      <c r="AS2714">
        <v>0</v>
      </c>
      <c r="AT2714" s="4">
        <f>AR2714+AS2714</f>
        <v>91.26</v>
      </c>
      <c r="AU2714">
        <v>4</v>
      </c>
      <c r="AV2714" s="1">
        <f>AO2714+AT2714</f>
        <v>41515.26</v>
      </c>
      <c r="AW2714" s="1">
        <v>41638</v>
      </c>
      <c r="AX2714" s="2">
        <f>IF(AV2714&gt;=AW2714,1,2)</f>
        <v>2</v>
      </c>
      <c r="AY2714" s="2" t="str">
        <f>IF((AV2714+10)&gt;=AW2714,"SAVE","LATE")</f>
        <v>LATE</v>
      </c>
      <c r="AZ2714" t="s">
        <v>82</v>
      </c>
      <c r="BA2714" t="s">
        <v>1011</v>
      </c>
      <c r="BB2714">
        <v>403898901</v>
      </c>
      <c r="BC2714">
        <v>0</v>
      </c>
      <c r="BD2714" s="9">
        <v>403898901</v>
      </c>
      <c r="BE2714" t="s">
        <v>46219</v>
      </c>
      <c r="BF2714">
        <v>0</v>
      </c>
      <c r="BG2714" t="s">
        <v>70</v>
      </c>
      <c r="BH2714">
        <v>-1</v>
      </c>
      <c r="BI2714" t="s">
        <v>70</v>
      </c>
      <c r="BJ2714" t="s">
        <v>70</v>
      </c>
      <c r="BK2714">
        <v>0</v>
      </c>
      <c r="BL2714" t="s">
        <v>85</v>
      </c>
      <c r="BM2714" t="s">
        <v>26032</v>
      </c>
    </row>
    <row r="2715" spans="1:65" x14ac:dyDescent="0.25">
      <c r="A2715">
        <v>2014</v>
      </c>
      <c r="B2715" t="s">
        <v>116</v>
      </c>
      <c r="C2715" t="s">
        <v>357</v>
      </c>
      <c r="D2715" t="s">
        <v>46185</v>
      </c>
      <c r="E2715" t="s">
        <v>2182</v>
      </c>
      <c r="F2715" t="s">
        <v>2183</v>
      </c>
      <c r="G2715">
        <v>12</v>
      </c>
      <c r="H2715" t="s">
        <v>41881</v>
      </c>
      <c r="I2715" t="s">
        <v>67</v>
      </c>
      <c r="J2715" t="s">
        <v>68</v>
      </c>
      <c r="K2715">
        <v>3</v>
      </c>
      <c r="L2715" t="s">
        <v>41838</v>
      </c>
      <c r="M2715">
        <v>80000000</v>
      </c>
      <c r="N2715" t="s">
        <v>348</v>
      </c>
      <c r="O2715" t="s">
        <v>26126</v>
      </c>
      <c r="P2715" t="s">
        <v>90</v>
      </c>
      <c r="Q2715" t="s">
        <v>70</v>
      </c>
      <c r="R2715" t="s">
        <v>70</v>
      </c>
      <c r="S2715" t="s">
        <v>26026</v>
      </c>
      <c r="T2715" s="3">
        <v>41761</v>
      </c>
      <c r="U2715" t="s">
        <v>26127</v>
      </c>
      <c r="V2715" t="s">
        <v>26128</v>
      </c>
      <c r="W2715">
        <v>63</v>
      </c>
      <c r="X2715">
        <v>327284418</v>
      </c>
      <c r="Y2715" t="s">
        <v>122</v>
      </c>
      <c r="Z2715" t="s">
        <v>123</v>
      </c>
      <c r="AA2715">
        <v>0</v>
      </c>
      <c r="AB2715" t="s">
        <v>76</v>
      </c>
      <c r="AC2715">
        <v>0</v>
      </c>
      <c r="AD2715" t="s">
        <v>76</v>
      </c>
      <c r="AE2715">
        <v>2234519</v>
      </c>
      <c r="AF2715" t="s">
        <v>40104</v>
      </c>
      <c r="AG2715">
        <v>800102912</v>
      </c>
      <c r="AH2715" t="s">
        <v>26129</v>
      </c>
      <c r="AI2715" t="s">
        <v>2191</v>
      </c>
      <c r="AJ2715" t="s">
        <v>41304</v>
      </c>
      <c r="AK2715">
        <v>98146282</v>
      </c>
      <c r="AL2715" t="s">
        <v>26130</v>
      </c>
      <c r="AM2715">
        <v>2013</v>
      </c>
      <c r="AN2715" s="1">
        <v>41530</v>
      </c>
      <c r="AO2715" s="1">
        <v>41530</v>
      </c>
      <c r="AP2715">
        <v>10</v>
      </c>
      <c r="AQ2715" t="s">
        <v>81</v>
      </c>
      <c r="AR2715" s="4">
        <f>IF(AQ2715="M",AP2715*30.42,AP2715)</f>
        <v>304.20000000000005</v>
      </c>
      <c r="AS2715">
        <v>0</v>
      </c>
      <c r="AT2715" s="4">
        <f>AR2715+AS2715</f>
        <v>304.20000000000005</v>
      </c>
      <c r="AU2715">
        <v>6</v>
      </c>
      <c r="AV2715" s="1">
        <f>AO2715+AT2715</f>
        <v>41834.199999999997</v>
      </c>
      <c r="AW2715" s="1">
        <v>42017</v>
      </c>
      <c r="AX2715" s="2">
        <f>IF(AV2715&gt;=AW2715,1,2)</f>
        <v>2</v>
      </c>
      <c r="AY2715" s="2" t="str">
        <f>IF((AV2715+10)&gt;=AW2715,"SAVE","LATE")</f>
        <v>LATE</v>
      </c>
      <c r="AZ2715" t="s">
        <v>82</v>
      </c>
      <c r="BA2715" t="s">
        <v>1011</v>
      </c>
      <c r="BB2715">
        <v>327284418</v>
      </c>
      <c r="BC2715">
        <v>0</v>
      </c>
      <c r="BD2715" s="9">
        <v>327284418</v>
      </c>
      <c r="BE2715" t="s">
        <v>26126</v>
      </c>
      <c r="BF2715">
        <v>0</v>
      </c>
      <c r="BG2715" t="s">
        <v>70</v>
      </c>
      <c r="BH2715">
        <v>-1</v>
      </c>
      <c r="BI2715" t="s">
        <v>70</v>
      </c>
      <c r="BJ2715" t="s">
        <v>70</v>
      </c>
      <c r="BK2715">
        <v>0</v>
      </c>
      <c r="BL2715" t="s">
        <v>85</v>
      </c>
      <c r="BM2715" t="s">
        <v>26131</v>
      </c>
    </row>
    <row r="2716" spans="1:65" x14ac:dyDescent="0.25">
      <c r="A2716">
        <v>2013</v>
      </c>
      <c r="B2716" t="s">
        <v>116</v>
      </c>
      <c r="C2716" t="s">
        <v>117</v>
      </c>
      <c r="D2716" t="s">
        <v>41156</v>
      </c>
      <c r="E2716" t="s">
        <v>4518</v>
      </c>
      <c r="F2716" t="s">
        <v>4519</v>
      </c>
      <c r="G2716">
        <v>12</v>
      </c>
      <c r="H2716" t="s">
        <v>41881</v>
      </c>
      <c r="I2716" t="s">
        <v>105</v>
      </c>
      <c r="J2716" t="s">
        <v>68</v>
      </c>
      <c r="K2716">
        <v>3</v>
      </c>
      <c r="L2716" t="s">
        <v>41838</v>
      </c>
      <c r="M2716">
        <v>95000000</v>
      </c>
      <c r="N2716" t="s">
        <v>40102</v>
      </c>
      <c r="O2716" t="s">
        <v>47549</v>
      </c>
      <c r="P2716" t="s">
        <v>90</v>
      </c>
      <c r="Q2716" t="s">
        <v>70</v>
      </c>
      <c r="R2716" t="s">
        <v>70</v>
      </c>
      <c r="S2716" t="s">
        <v>41155</v>
      </c>
      <c r="T2716" s="3">
        <v>41282</v>
      </c>
      <c r="U2716" t="s">
        <v>25498</v>
      </c>
      <c r="V2716" t="s">
        <v>25499</v>
      </c>
      <c r="W2716" t="s">
        <v>25500</v>
      </c>
      <c r="X2716">
        <v>1200000000</v>
      </c>
      <c r="Y2716" t="s">
        <v>96</v>
      </c>
      <c r="Z2716" t="s">
        <v>40103</v>
      </c>
      <c r="AA2716">
        <v>0</v>
      </c>
      <c r="AB2716" t="s">
        <v>76</v>
      </c>
      <c r="AC2716">
        <v>0</v>
      </c>
      <c r="AD2716" t="s">
        <v>76</v>
      </c>
      <c r="AE2716">
        <v>1729319</v>
      </c>
      <c r="AF2716" t="s">
        <v>40104</v>
      </c>
      <c r="AG2716" t="s">
        <v>25501</v>
      </c>
      <c r="AH2716" t="s">
        <v>25502</v>
      </c>
      <c r="AI2716" t="s">
        <v>40239</v>
      </c>
      <c r="AJ2716" t="s">
        <v>41304</v>
      </c>
      <c r="AK2716" t="s">
        <v>25503</v>
      </c>
      <c r="AL2716" t="s">
        <v>25504</v>
      </c>
      <c r="AM2716">
        <v>2013</v>
      </c>
      <c r="AN2716" s="1">
        <v>41516</v>
      </c>
      <c r="AO2716" s="1">
        <v>41516</v>
      </c>
      <c r="AP2716">
        <v>5</v>
      </c>
      <c r="AQ2716" t="s">
        <v>81</v>
      </c>
      <c r="AR2716" s="4">
        <f>IF(AQ2716="M",AP2716*30.42,AP2716)</f>
        <v>152.10000000000002</v>
      </c>
      <c r="AS2716">
        <v>40</v>
      </c>
      <c r="AT2716" s="4">
        <f>AR2716+AS2716</f>
        <v>192.10000000000002</v>
      </c>
      <c r="AU2716">
        <v>2</v>
      </c>
      <c r="AV2716" s="1">
        <f>AO2716+AT2716</f>
        <v>41708.1</v>
      </c>
      <c r="AW2716" s="1">
        <v>41768</v>
      </c>
      <c r="AX2716" s="2">
        <f>IF(AV2716&gt;=AW2716,1,2)</f>
        <v>2</v>
      </c>
      <c r="AY2716" s="2" t="str">
        <f>IF((AV2716+10)&gt;=AW2716,"SAVE","LATE")</f>
        <v>LATE</v>
      </c>
      <c r="AZ2716" t="s">
        <v>82</v>
      </c>
      <c r="BA2716" t="s">
        <v>1011</v>
      </c>
      <c r="BB2716">
        <v>1200000000</v>
      </c>
      <c r="BC2716">
        <v>0</v>
      </c>
      <c r="BD2716" s="9">
        <v>1200000000</v>
      </c>
      <c r="BE2716" t="s">
        <v>47549</v>
      </c>
      <c r="BF2716">
        <v>0</v>
      </c>
      <c r="BG2716" t="s">
        <v>70</v>
      </c>
      <c r="BH2716">
        <v>-1</v>
      </c>
      <c r="BI2716" t="s">
        <v>70</v>
      </c>
      <c r="BJ2716" t="s">
        <v>70</v>
      </c>
      <c r="BK2716">
        <v>0</v>
      </c>
      <c r="BL2716" t="s">
        <v>85</v>
      </c>
      <c r="BM2716" t="s">
        <v>25505</v>
      </c>
    </row>
    <row r="2717" spans="1:65" x14ac:dyDescent="0.25">
      <c r="A2717">
        <v>2013</v>
      </c>
      <c r="B2717" t="s">
        <v>64</v>
      </c>
      <c r="C2717" t="s">
        <v>65</v>
      </c>
      <c r="D2717" t="s">
        <v>40101</v>
      </c>
      <c r="E2717">
        <v>800215807</v>
      </c>
      <c r="F2717" t="s">
        <v>280</v>
      </c>
      <c r="G2717">
        <v>12</v>
      </c>
      <c r="H2717" t="s">
        <v>41881</v>
      </c>
      <c r="I2717" t="s">
        <v>105</v>
      </c>
      <c r="J2717" t="s">
        <v>68</v>
      </c>
      <c r="K2717">
        <v>3</v>
      </c>
      <c r="L2717" t="s">
        <v>41838</v>
      </c>
      <c r="M2717">
        <v>72000000</v>
      </c>
      <c r="N2717" t="s">
        <v>41840</v>
      </c>
      <c r="O2717" t="s">
        <v>26191</v>
      </c>
      <c r="P2717" t="s">
        <v>90</v>
      </c>
      <c r="Q2717" t="s">
        <v>70</v>
      </c>
      <c r="R2717" t="s">
        <v>70</v>
      </c>
      <c r="S2717" t="s">
        <v>41155</v>
      </c>
      <c r="T2717" t="s">
        <v>19482</v>
      </c>
      <c r="U2717" t="s">
        <v>26192</v>
      </c>
      <c r="V2717" t="s">
        <v>26193</v>
      </c>
      <c r="W2717" t="s">
        <v>26193</v>
      </c>
      <c r="X2717">
        <v>279274000</v>
      </c>
      <c r="Y2717" t="s">
        <v>122</v>
      </c>
      <c r="Z2717" t="s">
        <v>123</v>
      </c>
      <c r="AA2717">
        <v>0</v>
      </c>
      <c r="AB2717" t="s">
        <v>76</v>
      </c>
      <c r="AC2717">
        <v>0</v>
      </c>
      <c r="AD2717" t="s">
        <v>76</v>
      </c>
      <c r="AE2717">
        <v>1970370</v>
      </c>
      <c r="AF2717" t="s">
        <v>40104</v>
      </c>
      <c r="AG2717" t="s">
        <v>26194</v>
      </c>
      <c r="AH2717" t="s">
        <v>26195</v>
      </c>
      <c r="AI2717" t="s">
        <v>40239</v>
      </c>
      <c r="AJ2717" t="s">
        <v>41304</v>
      </c>
      <c r="AK2717">
        <v>18471193</v>
      </c>
      <c r="AL2717" t="s">
        <v>26196</v>
      </c>
      <c r="AM2717">
        <v>2013</v>
      </c>
      <c r="AN2717" s="1">
        <v>41586</v>
      </c>
      <c r="AO2717" s="1">
        <v>41586</v>
      </c>
      <c r="AP2717">
        <v>2</v>
      </c>
      <c r="AQ2717" t="s">
        <v>81</v>
      </c>
      <c r="AR2717" s="4">
        <f>IF(AQ2717="M",AP2717*30.42,AP2717)</f>
        <v>60.84</v>
      </c>
      <c r="AS2717">
        <v>0</v>
      </c>
      <c r="AT2717" s="4">
        <f>AR2717+AS2717</f>
        <v>60.84</v>
      </c>
      <c r="AU2717">
        <v>24</v>
      </c>
      <c r="AV2717" s="1">
        <f>AO2717+AT2717</f>
        <v>41646.839999999997</v>
      </c>
      <c r="AW2717" s="1">
        <v>42377</v>
      </c>
      <c r="AX2717" s="2">
        <f>IF(AV2717&gt;=AW2717,1,2)</f>
        <v>2</v>
      </c>
      <c r="AY2717" s="2" t="str">
        <f>IF((AV2717+10)&gt;=AW2717,"SAVE","LATE")</f>
        <v>LATE</v>
      </c>
      <c r="AZ2717" t="s">
        <v>82</v>
      </c>
      <c r="BA2717" t="s">
        <v>1011</v>
      </c>
      <c r="BB2717">
        <v>279274000</v>
      </c>
      <c r="BC2717">
        <v>799600000</v>
      </c>
      <c r="BD2717" s="9">
        <v>1078874000</v>
      </c>
      <c r="BE2717" t="s">
        <v>26191</v>
      </c>
      <c r="BF2717">
        <v>0</v>
      </c>
      <c r="BG2717" t="s">
        <v>70</v>
      </c>
      <c r="BH2717">
        <v>-1</v>
      </c>
      <c r="BI2717" t="s">
        <v>70</v>
      </c>
      <c r="BJ2717" t="s">
        <v>70</v>
      </c>
      <c r="BK2717">
        <v>0</v>
      </c>
      <c r="BL2717" t="s">
        <v>85</v>
      </c>
      <c r="BM2717" t="s">
        <v>26197</v>
      </c>
    </row>
    <row r="2718" spans="1:65" x14ac:dyDescent="0.25">
      <c r="A2718">
        <v>2013</v>
      </c>
      <c r="B2718" t="s">
        <v>116</v>
      </c>
      <c r="C2718" t="s">
        <v>357</v>
      </c>
      <c r="D2718" t="s">
        <v>46244</v>
      </c>
      <c r="E2718" t="s">
        <v>614</v>
      </c>
      <c r="F2718" t="s">
        <v>25348</v>
      </c>
      <c r="G2718">
        <v>12</v>
      </c>
      <c r="H2718" t="s">
        <v>41881</v>
      </c>
      <c r="I2718" t="s">
        <v>67</v>
      </c>
      <c r="J2718" t="s">
        <v>68</v>
      </c>
      <c r="K2718">
        <v>3</v>
      </c>
      <c r="L2718" t="s">
        <v>41838</v>
      </c>
      <c r="M2718">
        <v>72000000</v>
      </c>
      <c r="N2718" t="s">
        <v>41840</v>
      </c>
      <c r="O2718" t="s">
        <v>46246</v>
      </c>
      <c r="P2718" t="s">
        <v>90</v>
      </c>
      <c r="Q2718" t="s">
        <v>70</v>
      </c>
      <c r="R2718" t="s">
        <v>70</v>
      </c>
      <c r="S2718" t="s">
        <v>46247</v>
      </c>
      <c r="T2718" t="s">
        <v>18835</v>
      </c>
      <c r="U2718" t="s">
        <v>25349</v>
      </c>
      <c r="V2718" t="s">
        <v>25350</v>
      </c>
      <c r="W2718" t="s">
        <v>25350</v>
      </c>
      <c r="X2718">
        <v>3310089305</v>
      </c>
      <c r="Y2718" t="s">
        <v>122</v>
      </c>
      <c r="Z2718" t="s">
        <v>123</v>
      </c>
      <c r="AA2718">
        <v>0</v>
      </c>
      <c r="AB2718" t="s">
        <v>76</v>
      </c>
      <c r="AC2718">
        <v>0</v>
      </c>
      <c r="AD2718" t="s">
        <v>76</v>
      </c>
      <c r="AE2718">
        <v>1513201</v>
      </c>
      <c r="AF2718" t="s">
        <v>40104</v>
      </c>
      <c r="AG2718">
        <v>8010048830</v>
      </c>
      <c r="AH2718" t="s">
        <v>25351</v>
      </c>
      <c r="AI2718" t="s">
        <v>40239</v>
      </c>
      <c r="AJ2718" t="s">
        <v>41304</v>
      </c>
      <c r="AK2718">
        <v>9727350</v>
      </c>
      <c r="AL2718" t="s">
        <v>25352</v>
      </c>
      <c r="AM2718">
        <v>2013</v>
      </c>
      <c r="AN2718" s="1">
        <v>41380</v>
      </c>
      <c r="AO2718" s="1">
        <v>41383</v>
      </c>
      <c r="AP2718">
        <v>8</v>
      </c>
      <c r="AQ2718" t="s">
        <v>81</v>
      </c>
      <c r="AR2718" s="4">
        <f>IF(AQ2718="M",AP2718*30.42,AP2718)</f>
        <v>243.36</v>
      </c>
      <c r="AS2718">
        <v>0</v>
      </c>
      <c r="AT2718" s="4">
        <f>AR2718+AS2718</f>
        <v>243.36</v>
      </c>
      <c r="AU2718">
        <v>15</v>
      </c>
      <c r="AV2718" s="1">
        <f>AO2718+AT2718</f>
        <v>41626.36</v>
      </c>
      <c r="AW2718" s="1">
        <v>42082</v>
      </c>
      <c r="AX2718" s="2">
        <f>IF(AV2718&gt;=AW2718,1,2)</f>
        <v>2</v>
      </c>
      <c r="AY2718" s="2" t="str">
        <f>IF((AV2718+10)&gt;=AW2718,"SAVE","LATE")</f>
        <v>LATE</v>
      </c>
      <c r="AZ2718" t="s">
        <v>82</v>
      </c>
      <c r="BA2718" t="s">
        <v>1011</v>
      </c>
      <c r="BB2718">
        <v>3310089305</v>
      </c>
      <c r="BC2718">
        <v>1655044652</v>
      </c>
      <c r="BD2718" s="9">
        <v>4965133957</v>
      </c>
      <c r="BE2718" t="s">
        <v>46246</v>
      </c>
      <c r="BF2718">
        <v>0</v>
      </c>
      <c r="BG2718" t="s">
        <v>70</v>
      </c>
      <c r="BH2718">
        <v>-1</v>
      </c>
      <c r="BI2718" t="s">
        <v>70</v>
      </c>
      <c r="BJ2718" t="s">
        <v>70</v>
      </c>
      <c r="BK2718">
        <v>0</v>
      </c>
      <c r="BL2718" t="s">
        <v>85</v>
      </c>
      <c r="BM2718" t="s">
        <v>25353</v>
      </c>
    </row>
    <row r="2719" spans="1:65" x14ac:dyDescent="0.25">
      <c r="A2719">
        <v>2013</v>
      </c>
      <c r="B2719" t="s">
        <v>116</v>
      </c>
      <c r="C2719" t="s">
        <v>357</v>
      </c>
      <c r="D2719" t="s">
        <v>46244</v>
      </c>
      <c r="E2719" t="s">
        <v>614</v>
      </c>
      <c r="F2719" t="s">
        <v>25348</v>
      </c>
      <c r="G2719">
        <v>12</v>
      </c>
      <c r="H2719" t="s">
        <v>41881</v>
      </c>
      <c r="I2719" t="s">
        <v>67</v>
      </c>
      <c r="J2719" t="s">
        <v>68</v>
      </c>
      <c r="K2719">
        <v>3</v>
      </c>
      <c r="L2719" t="s">
        <v>41838</v>
      </c>
      <c r="M2719">
        <v>95000000</v>
      </c>
      <c r="N2719" t="s">
        <v>40102</v>
      </c>
      <c r="O2719" t="s">
        <v>46251</v>
      </c>
      <c r="P2719" t="s">
        <v>90</v>
      </c>
      <c r="Q2719" t="s">
        <v>70</v>
      </c>
      <c r="R2719" t="s">
        <v>70</v>
      </c>
      <c r="S2719" t="s">
        <v>41162</v>
      </c>
      <c r="T2719" t="s">
        <v>23382</v>
      </c>
      <c r="U2719" t="s">
        <v>26607</v>
      </c>
      <c r="V2719" t="s">
        <v>26608</v>
      </c>
      <c r="W2719" t="s">
        <v>26608</v>
      </c>
      <c r="X2719">
        <v>13000000</v>
      </c>
      <c r="Y2719" t="s">
        <v>96</v>
      </c>
      <c r="Z2719" t="s">
        <v>40103</v>
      </c>
      <c r="AA2719">
        <v>0</v>
      </c>
      <c r="AB2719" t="s">
        <v>76</v>
      </c>
      <c r="AC2719">
        <v>0</v>
      </c>
      <c r="AD2719" t="s">
        <v>76</v>
      </c>
      <c r="AE2719">
        <v>1848754</v>
      </c>
      <c r="AF2719" t="s">
        <v>40104</v>
      </c>
      <c r="AG2719">
        <v>8900004414</v>
      </c>
      <c r="AH2719" t="s">
        <v>26609</v>
      </c>
      <c r="AI2719" t="s">
        <v>40239</v>
      </c>
      <c r="AJ2719" t="s">
        <v>41304</v>
      </c>
      <c r="AK2719">
        <v>9777431</v>
      </c>
      <c r="AL2719" t="s">
        <v>26610</v>
      </c>
      <c r="AM2719">
        <v>2013</v>
      </c>
      <c r="AN2719" s="1">
        <v>41541</v>
      </c>
      <c r="AO2719" s="1">
        <v>41548</v>
      </c>
      <c r="AP2719">
        <v>90</v>
      </c>
      <c r="AQ2719" t="s">
        <v>74</v>
      </c>
      <c r="AR2719" s="4">
        <f>IF(AQ2719="M",AP2719*30.42,AP2719)</f>
        <v>90</v>
      </c>
      <c r="AS2719">
        <v>220</v>
      </c>
      <c r="AT2719" s="4">
        <f>AR2719+AS2719</f>
        <v>310</v>
      </c>
      <c r="AU2719">
        <v>4</v>
      </c>
      <c r="AV2719" s="1">
        <f>AO2719+AT2719</f>
        <v>41858</v>
      </c>
      <c r="AW2719" s="1">
        <v>41891</v>
      </c>
      <c r="AX2719" s="2">
        <f>IF(AV2719&gt;=AW2719,1,2)</f>
        <v>2</v>
      </c>
      <c r="AY2719" s="2" t="str">
        <f>IF((AV2719+10)&gt;=AW2719,"SAVE","LATE")</f>
        <v>LATE</v>
      </c>
      <c r="AZ2719" t="s">
        <v>82</v>
      </c>
      <c r="BA2719" t="s">
        <v>1011</v>
      </c>
      <c r="BB2719">
        <v>13000000</v>
      </c>
      <c r="BC2719">
        <v>0</v>
      </c>
      <c r="BD2719" s="9">
        <v>13000000</v>
      </c>
      <c r="BE2719" t="s">
        <v>46251</v>
      </c>
      <c r="BF2719">
        <v>0</v>
      </c>
      <c r="BG2719" t="s">
        <v>70</v>
      </c>
      <c r="BH2719">
        <v>-1</v>
      </c>
      <c r="BI2719" t="s">
        <v>70</v>
      </c>
      <c r="BJ2719" t="s">
        <v>70</v>
      </c>
      <c r="BK2719">
        <v>0</v>
      </c>
      <c r="BL2719" t="s">
        <v>85</v>
      </c>
      <c r="BM2719" t="s">
        <v>26611</v>
      </c>
    </row>
    <row r="2720" spans="1:65" x14ac:dyDescent="0.25">
      <c r="A2720">
        <v>2013</v>
      </c>
      <c r="B2720" t="s">
        <v>64</v>
      </c>
      <c r="C2720" t="s">
        <v>264</v>
      </c>
      <c r="D2720" t="s">
        <v>46258</v>
      </c>
      <c r="E2720" t="s">
        <v>11802</v>
      </c>
      <c r="F2720" t="s">
        <v>11803</v>
      </c>
      <c r="G2720">
        <v>12</v>
      </c>
      <c r="H2720" t="s">
        <v>41881</v>
      </c>
      <c r="I2720" t="s">
        <v>67</v>
      </c>
      <c r="J2720" t="s">
        <v>68</v>
      </c>
      <c r="K2720">
        <v>3</v>
      </c>
      <c r="L2720" t="s">
        <v>41838</v>
      </c>
      <c r="M2720">
        <v>72000000</v>
      </c>
      <c r="N2720" t="s">
        <v>41840</v>
      </c>
      <c r="O2720" t="s">
        <v>26223</v>
      </c>
      <c r="P2720" t="s">
        <v>90</v>
      </c>
      <c r="Q2720" t="s">
        <v>70</v>
      </c>
      <c r="R2720" t="s">
        <v>70</v>
      </c>
      <c r="S2720" t="s">
        <v>46259</v>
      </c>
      <c r="T2720" t="s">
        <v>19586</v>
      </c>
      <c r="U2720" t="s">
        <v>26224</v>
      </c>
      <c r="V2720" t="s">
        <v>26225</v>
      </c>
      <c r="W2720" t="s">
        <v>26226</v>
      </c>
      <c r="X2720">
        <v>266740110</v>
      </c>
      <c r="Y2720" t="s">
        <v>122</v>
      </c>
      <c r="Z2720" t="s">
        <v>123</v>
      </c>
      <c r="AA2720">
        <v>0</v>
      </c>
      <c r="AB2720" t="s">
        <v>76</v>
      </c>
      <c r="AC2720">
        <v>0</v>
      </c>
      <c r="AD2720" t="s">
        <v>76</v>
      </c>
      <c r="AE2720">
        <v>1978636</v>
      </c>
      <c r="AF2720" t="s">
        <v>40104</v>
      </c>
      <c r="AG2720" t="s">
        <v>26227</v>
      </c>
      <c r="AH2720" t="s">
        <v>26228</v>
      </c>
      <c r="AI2720" t="s">
        <v>315</v>
      </c>
      <c r="AJ2720" t="s">
        <v>41304</v>
      </c>
      <c r="AK2720">
        <v>16369014</v>
      </c>
      <c r="AL2720" t="s">
        <v>26229</v>
      </c>
      <c r="AM2720">
        <v>2013</v>
      </c>
      <c r="AN2720" s="1">
        <v>41585</v>
      </c>
      <c r="AO2720" s="1">
        <v>41593</v>
      </c>
      <c r="AP2720">
        <v>4</v>
      </c>
      <c r="AQ2720" t="s">
        <v>81</v>
      </c>
      <c r="AR2720" s="4">
        <f>IF(AQ2720="M",AP2720*30.42,AP2720)</f>
        <v>121.68</v>
      </c>
      <c r="AS2720">
        <v>0</v>
      </c>
      <c r="AT2720" s="4">
        <f>AR2720+AS2720</f>
        <v>121.68</v>
      </c>
      <c r="AU2720">
        <v>3</v>
      </c>
      <c r="AV2720" s="1">
        <f>AO2720+AT2720</f>
        <v>41714.68</v>
      </c>
      <c r="AW2720" s="1">
        <v>41805</v>
      </c>
      <c r="AX2720" s="2">
        <f>IF(AV2720&gt;=AW2720,1,2)</f>
        <v>2</v>
      </c>
      <c r="AY2720" s="2" t="str">
        <f>IF((AV2720+10)&gt;=AW2720,"SAVE","LATE")</f>
        <v>LATE</v>
      </c>
      <c r="AZ2720" t="s">
        <v>82</v>
      </c>
      <c r="BA2720" t="s">
        <v>1011</v>
      </c>
      <c r="BB2720">
        <v>266740110</v>
      </c>
      <c r="BC2720">
        <v>0</v>
      </c>
      <c r="BD2720" s="9">
        <v>266740110</v>
      </c>
      <c r="BE2720" t="s">
        <v>46260</v>
      </c>
      <c r="BF2720">
        <v>0</v>
      </c>
      <c r="BG2720" t="s">
        <v>70</v>
      </c>
      <c r="BH2720">
        <v>-1</v>
      </c>
      <c r="BI2720" t="s">
        <v>70</v>
      </c>
      <c r="BJ2720" t="s">
        <v>70</v>
      </c>
      <c r="BK2720">
        <v>0</v>
      </c>
      <c r="BL2720" t="s">
        <v>85</v>
      </c>
      <c r="BM2720" t="s">
        <v>26230</v>
      </c>
    </row>
    <row r="2721" spans="1:65" x14ac:dyDescent="0.25">
      <c r="A2721">
        <v>2014</v>
      </c>
      <c r="B2721" t="s">
        <v>64</v>
      </c>
      <c r="C2721" t="s">
        <v>264</v>
      </c>
      <c r="D2721" t="s">
        <v>46258</v>
      </c>
      <c r="E2721" t="s">
        <v>11802</v>
      </c>
      <c r="F2721" t="s">
        <v>11803</v>
      </c>
      <c r="G2721">
        <v>12</v>
      </c>
      <c r="H2721" t="s">
        <v>41881</v>
      </c>
      <c r="I2721" t="s">
        <v>67</v>
      </c>
      <c r="J2721" t="s">
        <v>68</v>
      </c>
      <c r="K2721">
        <v>3</v>
      </c>
      <c r="L2721" t="s">
        <v>41838</v>
      </c>
      <c r="M2721">
        <v>77000000</v>
      </c>
      <c r="N2721" t="s">
        <v>481</v>
      </c>
      <c r="O2721" t="s">
        <v>47557</v>
      </c>
      <c r="P2721" t="s">
        <v>90</v>
      </c>
      <c r="Q2721" t="s">
        <v>70</v>
      </c>
      <c r="R2721" t="s">
        <v>70</v>
      </c>
      <c r="S2721" t="s">
        <v>5345</v>
      </c>
      <c r="T2721" s="3">
        <v>41793</v>
      </c>
      <c r="U2721" t="s">
        <v>26259</v>
      </c>
      <c r="V2721" t="s">
        <v>26260</v>
      </c>
      <c r="W2721" t="s">
        <v>26261</v>
      </c>
      <c r="X2721">
        <v>17500000</v>
      </c>
      <c r="Y2721" t="s">
        <v>122</v>
      </c>
      <c r="Z2721" t="s">
        <v>123</v>
      </c>
      <c r="AA2721">
        <v>0</v>
      </c>
      <c r="AB2721" t="s">
        <v>76</v>
      </c>
      <c r="AC2721">
        <v>0</v>
      </c>
      <c r="AD2721" t="s">
        <v>76</v>
      </c>
      <c r="AE2721">
        <v>2336187</v>
      </c>
      <c r="AF2721" t="s">
        <v>40104</v>
      </c>
      <c r="AG2721" t="s">
        <v>26262</v>
      </c>
      <c r="AH2721" t="s">
        <v>26263</v>
      </c>
      <c r="AI2721" t="s">
        <v>315</v>
      </c>
      <c r="AJ2721" t="s">
        <v>41304</v>
      </c>
      <c r="AK2721" t="s">
        <v>26264</v>
      </c>
      <c r="AL2721" t="s">
        <v>26265</v>
      </c>
      <c r="AM2721">
        <v>2013</v>
      </c>
      <c r="AN2721" s="1">
        <v>41585</v>
      </c>
      <c r="AO2721" s="1">
        <v>41621</v>
      </c>
      <c r="AP2721">
        <v>6</v>
      </c>
      <c r="AQ2721" t="s">
        <v>81</v>
      </c>
      <c r="AR2721" s="4">
        <f>IF(AQ2721="M",AP2721*30.42,AP2721)</f>
        <v>182.52</v>
      </c>
      <c r="AS2721">
        <v>75</v>
      </c>
      <c r="AT2721" s="4">
        <f>AR2721+AS2721</f>
        <v>257.52</v>
      </c>
      <c r="AU2721">
        <v>6</v>
      </c>
      <c r="AV2721" s="1">
        <f>AO2721+AT2721</f>
        <v>41878.519999999997</v>
      </c>
      <c r="AW2721" s="1">
        <v>42062</v>
      </c>
      <c r="AX2721" s="2">
        <f>IF(AV2721&gt;=AW2721,1,2)</f>
        <v>2</v>
      </c>
      <c r="AY2721" s="2" t="str">
        <f>IF((AV2721+10)&gt;=AW2721,"SAVE","LATE")</f>
        <v>LATE</v>
      </c>
      <c r="AZ2721" t="s">
        <v>82</v>
      </c>
      <c r="BA2721" t="s">
        <v>1011</v>
      </c>
      <c r="BB2721">
        <v>225000000</v>
      </c>
      <c r="BC2721">
        <v>0</v>
      </c>
      <c r="BD2721" s="9">
        <v>225000000</v>
      </c>
      <c r="BE2721" t="s">
        <v>47557</v>
      </c>
      <c r="BF2721">
        <v>0</v>
      </c>
      <c r="BG2721" t="s">
        <v>70</v>
      </c>
      <c r="BH2721">
        <v>-1</v>
      </c>
      <c r="BI2721" t="s">
        <v>70</v>
      </c>
      <c r="BJ2721" t="s">
        <v>70</v>
      </c>
      <c r="BK2721">
        <v>0</v>
      </c>
      <c r="BL2721" t="s">
        <v>85</v>
      </c>
      <c r="BM2721" t="s">
        <v>26266</v>
      </c>
    </row>
    <row r="2722" spans="1:65" x14ac:dyDescent="0.25">
      <c r="A2722">
        <v>2013</v>
      </c>
      <c r="B2722" t="s">
        <v>64</v>
      </c>
      <c r="C2722" t="s">
        <v>65</v>
      </c>
      <c r="D2722" t="s">
        <v>40101</v>
      </c>
      <c r="E2722">
        <v>800215807</v>
      </c>
      <c r="F2722" t="s">
        <v>280</v>
      </c>
      <c r="G2722">
        <v>1</v>
      </c>
      <c r="H2722" t="s">
        <v>46842</v>
      </c>
      <c r="I2722" t="s">
        <v>67</v>
      </c>
      <c r="J2722" t="s">
        <v>88</v>
      </c>
      <c r="K2722">
        <v>3</v>
      </c>
      <c r="L2722" t="s">
        <v>41838</v>
      </c>
      <c r="M2722">
        <v>95000000</v>
      </c>
      <c r="N2722" t="s">
        <v>40102</v>
      </c>
      <c r="O2722" t="s">
        <v>21968</v>
      </c>
      <c r="P2722" t="s">
        <v>90</v>
      </c>
      <c r="Q2722" t="s">
        <v>39286</v>
      </c>
      <c r="R2722" t="s">
        <v>39286</v>
      </c>
      <c r="S2722" t="s">
        <v>14357</v>
      </c>
      <c r="T2722" s="3">
        <v>41524</v>
      </c>
      <c r="U2722" t="s">
        <v>21969</v>
      </c>
      <c r="V2722" t="s">
        <v>21970</v>
      </c>
      <c r="W2722" t="s">
        <v>21971</v>
      </c>
      <c r="X2722">
        <v>2550000000</v>
      </c>
      <c r="Y2722" t="s">
        <v>96</v>
      </c>
      <c r="Z2722" t="s">
        <v>40103</v>
      </c>
      <c r="AA2722">
        <v>0</v>
      </c>
      <c r="AB2722" t="s">
        <v>76</v>
      </c>
      <c r="AC2722">
        <v>0</v>
      </c>
      <c r="AD2722" t="s">
        <v>76</v>
      </c>
      <c r="AE2722">
        <v>1913282</v>
      </c>
      <c r="AF2722" t="s">
        <v>40104</v>
      </c>
      <c r="AG2722" t="s">
        <v>21972</v>
      </c>
      <c r="AH2722" t="s">
        <v>21973</v>
      </c>
      <c r="AI2722" t="s">
        <v>498</v>
      </c>
      <c r="AJ2722" t="s">
        <v>41304</v>
      </c>
      <c r="AK2722">
        <v>79399273</v>
      </c>
      <c r="AL2722" t="s">
        <v>2042</v>
      </c>
      <c r="AM2722">
        <v>2013</v>
      </c>
      <c r="AN2722" s="1">
        <v>41547</v>
      </c>
      <c r="AO2722" s="1">
        <v>41547</v>
      </c>
      <c r="AP2722">
        <v>3</v>
      </c>
      <c r="AQ2722" t="s">
        <v>81</v>
      </c>
      <c r="AR2722" s="4">
        <f>IF(AQ2722="M",AP2722*30.42,AP2722)</f>
        <v>91.26</v>
      </c>
      <c r="AS2722">
        <v>0</v>
      </c>
      <c r="AT2722" s="4">
        <f>AR2722+AS2722</f>
        <v>91.26</v>
      </c>
      <c r="AU2722">
        <v>2</v>
      </c>
      <c r="AV2722" s="1">
        <f>AO2722+AT2722</f>
        <v>41638.26</v>
      </c>
      <c r="AW2722" s="1">
        <v>41698</v>
      </c>
      <c r="AX2722" s="2">
        <f>IF(AV2722&gt;=AW2722,1,2)</f>
        <v>2</v>
      </c>
      <c r="AY2722" s="2" t="str">
        <f>IF((AV2722+10)&gt;=AW2722,"SAVE","LATE")</f>
        <v>LATE</v>
      </c>
      <c r="AZ2722" t="s">
        <v>82</v>
      </c>
      <c r="BA2722" t="s">
        <v>1011</v>
      </c>
      <c r="BB2722">
        <v>2471842535</v>
      </c>
      <c r="BC2722">
        <v>606105000</v>
      </c>
      <c r="BD2722" s="9">
        <v>3077947535</v>
      </c>
      <c r="BE2722" t="s">
        <v>21974</v>
      </c>
      <c r="BF2722">
        <v>0</v>
      </c>
      <c r="BG2722" t="s">
        <v>70</v>
      </c>
      <c r="BH2722">
        <v>-1</v>
      </c>
      <c r="BI2722" t="s">
        <v>21973</v>
      </c>
      <c r="BJ2722" t="s">
        <v>21973</v>
      </c>
      <c r="BK2722">
        <v>0</v>
      </c>
      <c r="BL2722" t="s">
        <v>85</v>
      </c>
      <c r="BM2722" t="s">
        <v>21975</v>
      </c>
    </row>
    <row r="2723" spans="1:65" x14ac:dyDescent="0.25">
      <c r="A2723">
        <v>2014</v>
      </c>
      <c r="B2723" t="s">
        <v>64</v>
      </c>
      <c r="C2723" t="s">
        <v>264</v>
      </c>
      <c r="D2723" t="s">
        <v>46258</v>
      </c>
      <c r="E2723" t="s">
        <v>11802</v>
      </c>
      <c r="F2723" t="s">
        <v>11803</v>
      </c>
      <c r="G2723">
        <v>12</v>
      </c>
      <c r="H2723" t="s">
        <v>41881</v>
      </c>
      <c r="I2723" t="s">
        <v>67</v>
      </c>
      <c r="J2723" t="s">
        <v>68</v>
      </c>
      <c r="K2723">
        <v>3</v>
      </c>
      <c r="L2723" t="s">
        <v>41838</v>
      </c>
      <c r="M2723">
        <v>77000000</v>
      </c>
      <c r="N2723" t="s">
        <v>481</v>
      </c>
      <c r="O2723" t="s">
        <v>47559</v>
      </c>
      <c r="P2723" t="s">
        <v>90</v>
      </c>
      <c r="Q2723" t="s">
        <v>70</v>
      </c>
      <c r="R2723" t="s">
        <v>70</v>
      </c>
      <c r="S2723" t="s">
        <v>14357</v>
      </c>
      <c r="T2723" s="3">
        <v>41793</v>
      </c>
      <c r="U2723" t="s">
        <v>26267</v>
      </c>
      <c r="V2723" t="s">
        <v>26268</v>
      </c>
      <c r="W2723" t="s">
        <v>26269</v>
      </c>
      <c r="X2723">
        <v>223097431</v>
      </c>
      <c r="Y2723" t="s">
        <v>122</v>
      </c>
      <c r="Z2723" t="s">
        <v>123</v>
      </c>
      <c r="AA2723">
        <v>0</v>
      </c>
      <c r="AB2723" t="s">
        <v>76</v>
      </c>
      <c r="AC2723">
        <v>0</v>
      </c>
      <c r="AD2723" t="s">
        <v>76</v>
      </c>
      <c r="AE2723">
        <v>2336305</v>
      </c>
      <c r="AF2723" t="s">
        <v>40104</v>
      </c>
      <c r="AG2723" t="s">
        <v>26270</v>
      </c>
      <c r="AH2723" t="s">
        <v>26271</v>
      </c>
      <c r="AI2723" t="s">
        <v>315</v>
      </c>
      <c r="AJ2723" t="s">
        <v>41304</v>
      </c>
      <c r="AK2723" t="s">
        <v>26272</v>
      </c>
      <c r="AL2723" t="s">
        <v>26273</v>
      </c>
      <c r="AM2723">
        <v>2013</v>
      </c>
      <c r="AN2723" s="1">
        <v>41585</v>
      </c>
      <c r="AO2723" s="1">
        <v>41639</v>
      </c>
      <c r="AP2723">
        <v>6</v>
      </c>
      <c r="AQ2723" t="s">
        <v>81</v>
      </c>
      <c r="AR2723" s="4">
        <f>IF(AQ2723="M",AP2723*30.42,AP2723)</f>
        <v>182.52</v>
      </c>
      <c r="AS2723">
        <v>0</v>
      </c>
      <c r="AT2723" s="4">
        <f>AR2723+AS2723</f>
        <v>182.52</v>
      </c>
      <c r="AU2723">
        <v>3</v>
      </c>
      <c r="AV2723" s="1">
        <f>AO2723+AT2723</f>
        <v>41821.519999999997</v>
      </c>
      <c r="AW2723" s="1">
        <v>41912</v>
      </c>
      <c r="AX2723" s="2">
        <f>IF(AV2723&gt;=AW2723,1,2)</f>
        <v>2</v>
      </c>
      <c r="AY2723" s="2" t="str">
        <f>IF((AV2723+10)&gt;=AW2723,"SAVE","LATE")</f>
        <v>LATE</v>
      </c>
      <c r="AZ2723" t="s">
        <v>82</v>
      </c>
      <c r="BA2723" t="s">
        <v>1011</v>
      </c>
      <c r="BB2723">
        <v>223097431</v>
      </c>
      <c r="BC2723">
        <v>0</v>
      </c>
      <c r="BD2723" s="9">
        <v>223097431</v>
      </c>
      <c r="BE2723" t="s">
        <v>47559</v>
      </c>
      <c r="BF2723">
        <v>0</v>
      </c>
      <c r="BG2723" t="s">
        <v>70</v>
      </c>
      <c r="BH2723">
        <v>-1</v>
      </c>
      <c r="BI2723" t="s">
        <v>70</v>
      </c>
      <c r="BJ2723" t="s">
        <v>70</v>
      </c>
      <c r="BK2723">
        <v>0</v>
      </c>
      <c r="BL2723" t="s">
        <v>85</v>
      </c>
      <c r="BM2723" t="s">
        <v>26274</v>
      </c>
    </row>
    <row r="2724" spans="1:65" x14ac:dyDescent="0.25">
      <c r="A2724">
        <v>2013</v>
      </c>
      <c r="B2724" t="s">
        <v>64</v>
      </c>
      <c r="C2724" t="s">
        <v>264</v>
      </c>
      <c r="D2724" t="s">
        <v>43135</v>
      </c>
      <c r="E2724" t="s">
        <v>82</v>
      </c>
      <c r="F2724" t="s">
        <v>20543</v>
      </c>
      <c r="G2724">
        <v>1</v>
      </c>
      <c r="H2724" t="s">
        <v>46842</v>
      </c>
      <c r="I2724" t="s">
        <v>67</v>
      </c>
      <c r="J2724" t="s">
        <v>88</v>
      </c>
      <c r="K2724">
        <v>3</v>
      </c>
      <c r="L2724" t="s">
        <v>41838</v>
      </c>
      <c r="M2724">
        <v>72000000</v>
      </c>
      <c r="N2724" t="s">
        <v>41840</v>
      </c>
      <c r="O2724" t="s">
        <v>20544</v>
      </c>
      <c r="P2724" t="s">
        <v>90</v>
      </c>
      <c r="Q2724" t="s">
        <v>39286</v>
      </c>
      <c r="R2724" t="s">
        <v>39286</v>
      </c>
      <c r="S2724" t="s">
        <v>3724</v>
      </c>
      <c r="T2724" s="3">
        <v>41526</v>
      </c>
      <c r="U2724" t="s">
        <v>20545</v>
      </c>
      <c r="V2724" t="s">
        <v>20546</v>
      </c>
      <c r="W2724" t="s">
        <v>20547</v>
      </c>
      <c r="X2724">
        <v>14042911451</v>
      </c>
      <c r="Y2724" t="s">
        <v>122</v>
      </c>
      <c r="Z2724" t="s">
        <v>123</v>
      </c>
      <c r="AA2724">
        <v>0</v>
      </c>
      <c r="AB2724" t="s">
        <v>76</v>
      </c>
      <c r="AC2724">
        <v>0</v>
      </c>
      <c r="AD2724" t="s">
        <v>76</v>
      </c>
      <c r="AE2724">
        <v>2071865</v>
      </c>
      <c r="AF2724" t="s">
        <v>40104</v>
      </c>
      <c r="AG2724" t="s">
        <v>20548</v>
      </c>
      <c r="AH2724" t="s">
        <v>20549</v>
      </c>
      <c r="AI2724" t="s">
        <v>39286</v>
      </c>
      <c r="AJ2724" t="s">
        <v>41304</v>
      </c>
      <c r="AK2724" t="s">
        <v>20550</v>
      </c>
      <c r="AL2724" t="s">
        <v>100</v>
      </c>
      <c r="AM2724">
        <v>2013</v>
      </c>
      <c r="AN2724" s="1">
        <v>41600</v>
      </c>
      <c r="AO2724" s="1">
        <v>41612</v>
      </c>
      <c r="AP2724">
        <v>11</v>
      </c>
      <c r="AQ2724" t="s">
        <v>81</v>
      </c>
      <c r="AR2724" s="4">
        <f>IF(AQ2724="M",AP2724*30.42,AP2724)</f>
        <v>334.62</v>
      </c>
      <c r="AS2724">
        <v>76</v>
      </c>
      <c r="AT2724" s="4">
        <f>AR2724+AS2724</f>
        <v>410.62</v>
      </c>
      <c r="AU2724">
        <v>7</v>
      </c>
      <c r="AV2724" s="1">
        <f>AO2724+AT2724</f>
        <v>42022.62</v>
      </c>
      <c r="AW2724" s="1">
        <v>42234</v>
      </c>
      <c r="AX2724" s="2">
        <f>IF(AV2724&gt;=AW2724,1,2)</f>
        <v>2</v>
      </c>
      <c r="AY2724" s="2" t="str">
        <f>IF((AV2724+10)&gt;=AW2724,"SAVE","LATE")</f>
        <v>LATE</v>
      </c>
      <c r="AZ2724" t="s">
        <v>82</v>
      </c>
      <c r="BA2724" t="s">
        <v>1011</v>
      </c>
      <c r="BB2724">
        <v>136693283102</v>
      </c>
      <c r="BC2724">
        <v>1664408162</v>
      </c>
      <c r="BD2724" s="9">
        <v>138357691264</v>
      </c>
      <c r="BE2724" t="s">
        <v>46281</v>
      </c>
      <c r="BF2724">
        <v>0</v>
      </c>
      <c r="BG2724" t="s">
        <v>70</v>
      </c>
      <c r="BH2724">
        <v>-1</v>
      </c>
      <c r="BK2724">
        <v>0</v>
      </c>
      <c r="BL2724" t="s">
        <v>85</v>
      </c>
      <c r="BM2724" t="s">
        <v>20551</v>
      </c>
    </row>
    <row r="2725" spans="1:65" x14ac:dyDescent="0.25">
      <c r="A2725">
        <v>2013</v>
      </c>
      <c r="B2725" t="s">
        <v>116</v>
      </c>
      <c r="C2725" t="s">
        <v>150</v>
      </c>
      <c r="D2725" t="s">
        <v>41175</v>
      </c>
      <c r="E2725" t="s">
        <v>82</v>
      </c>
      <c r="F2725" t="s">
        <v>5513</v>
      </c>
      <c r="G2725">
        <v>1</v>
      </c>
      <c r="H2725" t="s">
        <v>46842</v>
      </c>
      <c r="I2725" t="s">
        <v>67</v>
      </c>
      <c r="J2725" t="s">
        <v>88</v>
      </c>
      <c r="K2725">
        <v>3</v>
      </c>
      <c r="L2725" t="s">
        <v>41838</v>
      </c>
      <c r="M2725">
        <v>72000000</v>
      </c>
      <c r="N2725" t="s">
        <v>41840</v>
      </c>
      <c r="O2725" t="s">
        <v>46282</v>
      </c>
      <c r="P2725" t="s">
        <v>90</v>
      </c>
      <c r="Q2725" t="s">
        <v>4584</v>
      </c>
      <c r="R2725" t="s">
        <v>4584</v>
      </c>
      <c r="S2725" t="s">
        <v>3724</v>
      </c>
      <c r="T2725" s="3">
        <v>41614</v>
      </c>
      <c r="U2725" t="s">
        <v>20701</v>
      </c>
      <c r="V2725" t="s">
        <v>20702</v>
      </c>
      <c r="W2725" t="s">
        <v>20703</v>
      </c>
      <c r="X2725">
        <v>18387953428</v>
      </c>
      <c r="Y2725" t="s">
        <v>122</v>
      </c>
      <c r="Z2725" t="s">
        <v>123</v>
      </c>
      <c r="AA2725">
        <v>0</v>
      </c>
      <c r="AB2725" t="s">
        <v>76</v>
      </c>
      <c r="AC2725">
        <v>0</v>
      </c>
      <c r="AD2725" t="s">
        <v>76</v>
      </c>
      <c r="AE2725">
        <v>1814848</v>
      </c>
      <c r="AF2725" t="s">
        <v>40104</v>
      </c>
      <c r="AG2725" t="s">
        <v>20704</v>
      </c>
      <c r="AH2725" t="s">
        <v>20705</v>
      </c>
      <c r="AI2725" t="s">
        <v>99</v>
      </c>
      <c r="AJ2725" t="s">
        <v>41304</v>
      </c>
      <c r="AK2725" t="s">
        <v>40045</v>
      </c>
      <c r="AL2725" t="s">
        <v>40001</v>
      </c>
      <c r="AM2725">
        <v>2013</v>
      </c>
      <c r="AN2725" s="1">
        <v>41527</v>
      </c>
      <c r="AO2725" s="1">
        <v>41541</v>
      </c>
      <c r="AP2725">
        <v>10</v>
      </c>
      <c r="AQ2725" t="s">
        <v>81</v>
      </c>
      <c r="AR2725" s="4">
        <f>IF(AQ2725="M",AP2725*30.42,AP2725)</f>
        <v>304.20000000000005</v>
      </c>
      <c r="AS2725">
        <v>0</v>
      </c>
      <c r="AT2725" s="4">
        <f>AR2725+AS2725</f>
        <v>304.20000000000005</v>
      </c>
      <c r="AU2725">
        <v>5</v>
      </c>
      <c r="AV2725" s="1">
        <f>AO2725+AT2725</f>
        <v>41845.199999999997</v>
      </c>
      <c r="AW2725" s="1">
        <v>41997</v>
      </c>
      <c r="AX2725" s="2">
        <f>IF(AV2725&gt;=AW2725,1,2)</f>
        <v>2</v>
      </c>
      <c r="AY2725" s="2" t="str">
        <f>IF((AV2725+10)&gt;=AW2725,"SAVE","LATE")</f>
        <v>LATE</v>
      </c>
      <c r="AZ2725" t="s">
        <v>82</v>
      </c>
      <c r="BA2725" t="s">
        <v>1011</v>
      </c>
      <c r="BB2725">
        <v>18305203451</v>
      </c>
      <c r="BC2725">
        <v>1986357855</v>
      </c>
      <c r="BD2725" s="9">
        <v>20291561306</v>
      </c>
      <c r="BE2725" t="s">
        <v>46282</v>
      </c>
      <c r="BF2725">
        <v>0</v>
      </c>
      <c r="BG2725" t="s">
        <v>70</v>
      </c>
      <c r="BH2725">
        <v>-1</v>
      </c>
      <c r="BI2725" t="s">
        <v>20706</v>
      </c>
      <c r="BJ2725" t="s">
        <v>20707</v>
      </c>
      <c r="BK2725">
        <v>0</v>
      </c>
      <c r="BL2725" t="s">
        <v>85</v>
      </c>
      <c r="BM2725" t="s">
        <v>20708</v>
      </c>
    </row>
    <row r="2726" spans="1:65" x14ac:dyDescent="0.25">
      <c r="A2726">
        <v>2012</v>
      </c>
      <c r="B2726" t="s">
        <v>116</v>
      </c>
      <c r="C2726" t="s">
        <v>150</v>
      </c>
      <c r="D2726" t="s">
        <v>41175</v>
      </c>
      <c r="E2726" t="s">
        <v>82</v>
      </c>
      <c r="F2726" t="s">
        <v>20790</v>
      </c>
      <c r="G2726">
        <v>1</v>
      </c>
      <c r="H2726" t="s">
        <v>46842</v>
      </c>
      <c r="I2726" t="s">
        <v>105</v>
      </c>
      <c r="J2726" t="s">
        <v>88</v>
      </c>
      <c r="K2726">
        <v>3</v>
      </c>
      <c r="L2726" t="s">
        <v>41838</v>
      </c>
      <c r="M2726">
        <v>72000000</v>
      </c>
      <c r="N2726" t="s">
        <v>41840</v>
      </c>
      <c r="O2726" t="s">
        <v>20791</v>
      </c>
      <c r="P2726" t="s">
        <v>90</v>
      </c>
      <c r="Q2726" t="s">
        <v>4584</v>
      </c>
      <c r="R2726" t="s">
        <v>4584</v>
      </c>
      <c r="S2726" t="s">
        <v>3724</v>
      </c>
      <c r="T2726" t="s">
        <v>14930</v>
      </c>
      <c r="U2726" t="s">
        <v>20792</v>
      </c>
      <c r="V2726" t="s">
        <v>17891</v>
      </c>
      <c r="W2726">
        <v>205</v>
      </c>
      <c r="X2726">
        <v>14144040224</v>
      </c>
      <c r="Y2726" t="s">
        <v>122</v>
      </c>
      <c r="Z2726" t="s">
        <v>123</v>
      </c>
      <c r="AA2726">
        <v>0</v>
      </c>
      <c r="AB2726" t="s">
        <v>76</v>
      </c>
      <c r="AC2726">
        <v>0</v>
      </c>
      <c r="AD2726" t="s">
        <v>76</v>
      </c>
      <c r="AE2726">
        <v>1413311</v>
      </c>
      <c r="AF2726" t="s">
        <v>40104</v>
      </c>
      <c r="AG2726" t="s">
        <v>20793</v>
      </c>
      <c r="AH2726" t="s">
        <v>40046</v>
      </c>
      <c r="AI2726" t="s">
        <v>315</v>
      </c>
      <c r="AJ2726" t="s">
        <v>41304</v>
      </c>
      <c r="AK2726">
        <v>10235757</v>
      </c>
      <c r="AL2726" t="s">
        <v>13925</v>
      </c>
      <c r="AM2726">
        <v>2013</v>
      </c>
      <c r="AN2726" s="1">
        <v>41298</v>
      </c>
      <c r="AO2726" s="1">
        <v>41330</v>
      </c>
      <c r="AP2726">
        <v>8</v>
      </c>
      <c r="AQ2726" t="s">
        <v>81</v>
      </c>
      <c r="AR2726" s="4">
        <f>IF(AQ2726="M",AP2726*30.42,AP2726)</f>
        <v>243.36</v>
      </c>
      <c r="AS2726">
        <v>70</v>
      </c>
      <c r="AT2726" s="4">
        <f>AR2726+AS2726</f>
        <v>313.36</v>
      </c>
      <c r="AU2726">
        <v>6</v>
      </c>
      <c r="AV2726" s="1">
        <f>AO2726+AT2726</f>
        <v>41643.360000000001</v>
      </c>
      <c r="AW2726" s="1">
        <v>41823</v>
      </c>
      <c r="AX2726" s="2">
        <f>IF(AV2726&gt;=AW2726,1,2)</f>
        <v>2</v>
      </c>
      <c r="AY2726" s="2" t="str">
        <f>IF((AV2726+10)&gt;=AW2726,"SAVE","LATE")</f>
        <v>LATE</v>
      </c>
      <c r="AZ2726" t="s">
        <v>82</v>
      </c>
      <c r="BA2726" t="s">
        <v>1011</v>
      </c>
      <c r="BB2726">
        <v>14098897131</v>
      </c>
      <c r="BC2726">
        <v>8992422826</v>
      </c>
      <c r="BD2726" s="9">
        <v>23091319957</v>
      </c>
      <c r="BE2726" t="s">
        <v>46283</v>
      </c>
      <c r="BF2726">
        <v>0</v>
      </c>
      <c r="BG2726" t="s">
        <v>70</v>
      </c>
      <c r="BH2726">
        <v>-1</v>
      </c>
      <c r="BI2726" t="s">
        <v>20794</v>
      </c>
      <c r="BJ2726" t="s">
        <v>20794</v>
      </c>
      <c r="BK2726">
        <v>0</v>
      </c>
      <c r="BL2726" t="s">
        <v>85</v>
      </c>
      <c r="BM2726" t="s">
        <v>20795</v>
      </c>
    </row>
    <row r="2727" spans="1:65" x14ac:dyDescent="0.25">
      <c r="A2727">
        <v>2012</v>
      </c>
      <c r="B2727" t="s">
        <v>116</v>
      </c>
      <c r="C2727" t="s">
        <v>150</v>
      </c>
      <c r="D2727" t="s">
        <v>41175</v>
      </c>
      <c r="E2727" t="s">
        <v>82</v>
      </c>
      <c r="F2727" t="s">
        <v>5513</v>
      </c>
      <c r="G2727">
        <v>1</v>
      </c>
      <c r="H2727" t="s">
        <v>46842</v>
      </c>
      <c r="I2727" t="s">
        <v>67</v>
      </c>
      <c r="J2727" t="s">
        <v>88</v>
      </c>
      <c r="K2727">
        <v>3</v>
      </c>
      <c r="L2727" t="s">
        <v>41838</v>
      </c>
      <c r="M2727">
        <v>72000000</v>
      </c>
      <c r="N2727" t="s">
        <v>41840</v>
      </c>
      <c r="O2727" t="s">
        <v>46284</v>
      </c>
      <c r="P2727" t="s">
        <v>90</v>
      </c>
      <c r="Q2727" t="s">
        <v>4584</v>
      </c>
      <c r="R2727" t="s">
        <v>4584</v>
      </c>
      <c r="S2727" t="s">
        <v>3724</v>
      </c>
      <c r="T2727" s="3">
        <v>40950</v>
      </c>
      <c r="U2727" t="s">
        <v>21610</v>
      </c>
      <c r="V2727" t="s">
        <v>21611</v>
      </c>
      <c r="W2727" t="s">
        <v>21612</v>
      </c>
      <c r="X2727">
        <v>3392924399</v>
      </c>
      <c r="Y2727" t="s">
        <v>122</v>
      </c>
      <c r="Z2727" t="s">
        <v>123</v>
      </c>
      <c r="AA2727">
        <v>0</v>
      </c>
      <c r="AB2727" t="s">
        <v>76</v>
      </c>
      <c r="AC2727">
        <v>0</v>
      </c>
      <c r="AD2727" t="s">
        <v>76</v>
      </c>
      <c r="AE2727">
        <v>1391147</v>
      </c>
      <c r="AF2727" t="s">
        <v>40104</v>
      </c>
      <c r="AG2727" t="s">
        <v>21613</v>
      </c>
      <c r="AH2727" t="s">
        <v>41767</v>
      </c>
      <c r="AI2727" t="s">
        <v>315</v>
      </c>
      <c r="AJ2727" t="s">
        <v>41304</v>
      </c>
      <c r="AK2727" t="s">
        <v>21614</v>
      </c>
      <c r="AL2727" t="s">
        <v>41176</v>
      </c>
      <c r="AM2727">
        <v>2013</v>
      </c>
      <c r="AN2727" s="1">
        <v>41298</v>
      </c>
      <c r="AO2727" s="1">
        <v>41316</v>
      </c>
      <c r="AP2727">
        <v>8</v>
      </c>
      <c r="AQ2727" t="s">
        <v>81</v>
      </c>
      <c r="AR2727" s="4">
        <f>IF(AQ2727="M",AP2727*30.42,AP2727)</f>
        <v>243.36</v>
      </c>
      <c r="AS2727">
        <v>33</v>
      </c>
      <c r="AT2727" s="4">
        <f>AR2727+AS2727</f>
        <v>276.36</v>
      </c>
      <c r="AU2727">
        <v>3</v>
      </c>
      <c r="AV2727" s="1">
        <f>AO2727+AT2727</f>
        <v>41592.36</v>
      </c>
      <c r="AW2727" s="1">
        <v>41683</v>
      </c>
      <c r="AX2727" s="2">
        <f>IF(AV2727&gt;=AW2727,1,2)</f>
        <v>2</v>
      </c>
      <c r="AY2727" s="2" t="str">
        <f>IF((AV2727+10)&gt;=AW2727,"SAVE","LATE")</f>
        <v>LATE</v>
      </c>
      <c r="AZ2727" t="s">
        <v>82</v>
      </c>
      <c r="BA2727" t="s">
        <v>1011</v>
      </c>
      <c r="BB2727">
        <v>3337240686</v>
      </c>
      <c r="BC2727">
        <v>1085700978</v>
      </c>
      <c r="BD2727" s="9">
        <v>4422941664</v>
      </c>
      <c r="BE2727" t="s">
        <v>46284</v>
      </c>
      <c r="BF2727">
        <v>0</v>
      </c>
      <c r="BG2727" t="s">
        <v>70</v>
      </c>
      <c r="BH2727">
        <v>-1</v>
      </c>
      <c r="BI2727" t="s">
        <v>46285</v>
      </c>
      <c r="BJ2727" t="s">
        <v>46286</v>
      </c>
      <c r="BK2727">
        <v>0</v>
      </c>
      <c r="BL2727" t="s">
        <v>85</v>
      </c>
      <c r="BM2727" t="s">
        <v>21615</v>
      </c>
    </row>
    <row r="2728" spans="1:65" x14ac:dyDescent="0.25">
      <c r="A2728">
        <v>2012</v>
      </c>
      <c r="B2728" t="s">
        <v>116</v>
      </c>
      <c r="C2728" t="s">
        <v>150</v>
      </c>
      <c r="D2728" t="s">
        <v>41175</v>
      </c>
      <c r="E2728" t="s">
        <v>82</v>
      </c>
      <c r="F2728" t="s">
        <v>5513</v>
      </c>
      <c r="G2728">
        <v>1</v>
      </c>
      <c r="H2728" t="s">
        <v>46842</v>
      </c>
      <c r="I2728" t="s">
        <v>67</v>
      </c>
      <c r="J2728" t="s">
        <v>88</v>
      </c>
      <c r="K2728">
        <v>3</v>
      </c>
      <c r="L2728" t="s">
        <v>41838</v>
      </c>
      <c r="M2728">
        <v>72000000</v>
      </c>
      <c r="N2728" t="s">
        <v>41840</v>
      </c>
      <c r="O2728" t="s">
        <v>46287</v>
      </c>
      <c r="P2728" t="s">
        <v>90</v>
      </c>
      <c r="Q2728" t="s">
        <v>4584</v>
      </c>
      <c r="R2728" t="s">
        <v>4584</v>
      </c>
      <c r="S2728" t="s">
        <v>3724</v>
      </c>
      <c r="T2728" t="s">
        <v>14457</v>
      </c>
      <c r="U2728" t="s">
        <v>22050</v>
      </c>
      <c r="V2728" t="s">
        <v>22051</v>
      </c>
      <c r="W2728" t="s">
        <v>22052</v>
      </c>
      <c r="X2728">
        <v>2268413598</v>
      </c>
      <c r="Y2728" t="s">
        <v>122</v>
      </c>
      <c r="Z2728" t="s">
        <v>123</v>
      </c>
      <c r="AA2728">
        <v>0</v>
      </c>
      <c r="AB2728" t="s">
        <v>76</v>
      </c>
      <c r="AC2728">
        <v>0</v>
      </c>
      <c r="AD2728" t="s">
        <v>76</v>
      </c>
      <c r="AE2728">
        <v>1401354</v>
      </c>
      <c r="AF2728" t="s">
        <v>41304</v>
      </c>
      <c r="AG2728" t="s">
        <v>22053</v>
      </c>
      <c r="AH2728" t="s">
        <v>41177</v>
      </c>
      <c r="AI2728" t="s">
        <v>315</v>
      </c>
      <c r="AJ2728" t="s">
        <v>41304</v>
      </c>
      <c r="AK2728" t="s">
        <v>22053</v>
      </c>
      <c r="AL2728" t="s">
        <v>41177</v>
      </c>
      <c r="AM2728">
        <v>2013</v>
      </c>
      <c r="AN2728" s="1">
        <v>41296</v>
      </c>
      <c r="AO2728" s="1">
        <v>41330</v>
      </c>
      <c r="AP2728">
        <v>5</v>
      </c>
      <c r="AQ2728" t="s">
        <v>81</v>
      </c>
      <c r="AR2728" s="4">
        <f>IF(AQ2728="M",AP2728*30.42,AP2728)</f>
        <v>152.10000000000002</v>
      </c>
      <c r="AS2728">
        <v>45</v>
      </c>
      <c r="AT2728" s="4">
        <f>AR2728+AS2728</f>
        <v>197.10000000000002</v>
      </c>
      <c r="AU2728">
        <v>1</v>
      </c>
      <c r="AV2728" s="1">
        <f>AO2728+AT2728</f>
        <v>41527.1</v>
      </c>
      <c r="AW2728" s="1">
        <v>41556</v>
      </c>
      <c r="AX2728" s="2">
        <f>IF(AV2728&gt;=AW2728,1,2)</f>
        <v>2</v>
      </c>
      <c r="AY2728" s="2" t="str">
        <f>IF((AV2728+10)&gt;=AW2728,"SAVE","LATE")</f>
        <v>LATE</v>
      </c>
      <c r="AZ2728" t="s">
        <v>82</v>
      </c>
      <c r="BA2728" t="s">
        <v>1011</v>
      </c>
      <c r="BB2728">
        <v>2262743343</v>
      </c>
      <c r="BC2728">
        <v>327966538</v>
      </c>
      <c r="BD2728" s="9">
        <v>2590709881</v>
      </c>
      <c r="BE2728" t="s">
        <v>46287</v>
      </c>
      <c r="BF2728">
        <v>0</v>
      </c>
      <c r="BG2728" t="s">
        <v>70</v>
      </c>
      <c r="BH2728">
        <v>-1</v>
      </c>
      <c r="BI2728" t="s">
        <v>41177</v>
      </c>
      <c r="BJ2728" t="s">
        <v>22054</v>
      </c>
      <c r="BK2728">
        <v>0</v>
      </c>
      <c r="BL2728" t="s">
        <v>85</v>
      </c>
      <c r="BM2728" t="s">
        <v>22055</v>
      </c>
    </row>
    <row r="2729" spans="1:65" x14ac:dyDescent="0.25">
      <c r="A2729">
        <v>2013</v>
      </c>
      <c r="B2729" t="s">
        <v>64</v>
      </c>
      <c r="C2729" t="s">
        <v>65</v>
      </c>
      <c r="D2729" t="s">
        <v>40101</v>
      </c>
      <c r="E2729">
        <v>800215807</v>
      </c>
      <c r="F2729" t="s">
        <v>280</v>
      </c>
      <c r="G2729">
        <v>1</v>
      </c>
      <c r="H2729" t="s">
        <v>46842</v>
      </c>
      <c r="I2729" t="s">
        <v>105</v>
      </c>
      <c r="J2729" t="s">
        <v>88</v>
      </c>
      <c r="K2729">
        <v>3</v>
      </c>
      <c r="L2729" t="s">
        <v>41838</v>
      </c>
      <c r="M2729">
        <v>95000000</v>
      </c>
      <c r="N2729" t="s">
        <v>40102</v>
      </c>
      <c r="O2729" t="s">
        <v>22522</v>
      </c>
      <c r="P2729" t="s">
        <v>90</v>
      </c>
      <c r="Q2729" t="s">
        <v>39286</v>
      </c>
      <c r="R2729" t="s">
        <v>39286</v>
      </c>
      <c r="S2729" t="s">
        <v>3724</v>
      </c>
      <c r="T2729" t="s">
        <v>22523</v>
      </c>
      <c r="U2729" t="s">
        <v>22524</v>
      </c>
      <c r="V2729" t="s">
        <v>22525</v>
      </c>
      <c r="W2729">
        <v>3762</v>
      </c>
      <c r="X2729">
        <v>1560000000</v>
      </c>
      <c r="Y2729" t="s">
        <v>96</v>
      </c>
      <c r="Z2729" t="s">
        <v>40103</v>
      </c>
      <c r="AA2729">
        <v>0</v>
      </c>
      <c r="AB2729" t="s">
        <v>76</v>
      </c>
      <c r="AC2729">
        <v>0</v>
      </c>
      <c r="AD2729" t="s">
        <v>76</v>
      </c>
      <c r="AE2729">
        <v>2114624</v>
      </c>
      <c r="AF2729" t="s">
        <v>40104</v>
      </c>
      <c r="AG2729" t="s">
        <v>22526</v>
      </c>
      <c r="AH2729" t="s">
        <v>22527</v>
      </c>
      <c r="AI2729" t="s">
        <v>315</v>
      </c>
      <c r="AJ2729" t="s">
        <v>41304</v>
      </c>
      <c r="AK2729" t="s">
        <v>22528</v>
      </c>
      <c r="AL2729" t="s">
        <v>22529</v>
      </c>
      <c r="AM2729">
        <v>2013</v>
      </c>
      <c r="AN2729" s="1">
        <v>41625</v>
      </c>
      <c r="AO2729" s="1">
        <v>41660</v>
      </c>
      <c r="AP2729">
        <v>6</v>
      </c>
      <c r="AQ2729" t="s">
        <v>81</v>
      </c>
      <c r="AR2729" s="4">
        <f>IF(AQ2729="M",AP2729*30.42,AP2729)</f>
        <v>182.52</v>
      </c>
      <c r="AS2729">
        <v>92</v>
      </c>
      <c r="AT2729" s="4">
        <f>AR2729+AS2729</f>
        <v>274.52</v>
      </c>
      <c r="AU2729">
        <v>2</v>
      </c>
      <c r="AV2729" s="1">
        <f>AO2729+AT2729</f>
        <v>41934.519999999997</v>
      </c>
      <c r="AW2729" s="1">
        <v>41994</v>
      </c>
      <c r="AX2729" s="2">
        <f>IF(AV2729&gt;=AW2729,1,2)</f>
        <v>2</v>
      </c>
      <c r="AY2729" s="2" t="str">
        <f>IF((AV2729+10)&gt;=AW2729,"SAVE","LATE")</f>
        <v>LATE</v>
      </c>
      <c r="AZ2729" t="s">
        <v>82</v>
      </c>
      <c r="BA2729" t="s">
        <v>1011</v>
      </c>
      <c r="BB2729">
        <v>1523592500</v>
      </c>
      <c r="BC2729">
        <v>727497661</v>
      </c>
      <c r="BD2729" s="9">
        <v>2251090161</v>
      </c>
      <c r="BE2729" t="s">
        <v>22530</v>
      </c>
      <c r="BF2729">
        <v>0</v>
      </c>
      <c r="BG2729" t="s">
        <v>70</v>
      </c>
      <c r="BH2729">
        <v>-1</v>
      </c>
      <c r="BI2729" t="s">
        <v>22531</v>
      </c>
      <c r="BJ2729" t="s">
        <v>22531</v>
      </c>
      <c r="BK2729">
        <v>0</v>
      </c>
      <c r="BL2729" t="s">
        <v>85</v>
      </c>
      <c r="BM2729" t="s">
        <v>22532</v>
      </c>
    </row>
    <row r="2730" spans="1:65" x14ac:dyDescent="0.25">
      <c r="A2730">
        <v>2013</v>
      </c>
      <c r="B2730" t="s">
        <v>116</v>
      </c>
      <c r="C2730" t="s">
        <v>150</v>
      </c>
      <c r="D2730" t="s">
        <v>41175</v>
      </c>
      <c r="E2730" t="s">
        <v>82</v>
      </c>
      <c r="F2730" t="s">
        <v>5513</v>
      </c>
      <c r="G2730">
        <v>1</v>
      </c>
      <c r="H2730" t="s">
        <v>46842</v>
      </c>
      <c r="I2730" t="s">
        <v>67</v>
      </c>
      <c r="J2730" t="s">
        <v>88</v>
      </c>
      <c r="K2730">
        <v>3</v>
      </c>
      <c r="L2730" t="s">
        <v>41838</v>
      </c>
      <c r="M2730">
        <v>72000000</v>
      </c>
      <c r="N2730" t="s">
        <v>41840</v>
      </c>
      <c r="O2730" t="s">
        <v>23557</v>
      </c>
      <c r="P2730" t="s">
        <v>90</v>
      </c>
      <c r="Q2730" t="s">
        <v>4584</v>
      </c>
      <c r="R2730" t="s">
        <v>4584</v>
      </c>
      <c r="S2730" t="s">
        <v>3724</v>
      </c>
      <c r="T2730" s="3">
        <v>41616</v>
      </c>
      <c r="U2730" t="s">
        <v>23558</v>
      </c>
      <c r="V2730" t="s">
        <v>23559</v>
      </c>
      <c r="W2730" t="s">
        <v>23560</v>
      </c>
      <c r="X2730">
        <v>698323115</v>
      </c>
      <c r="Y2730" t="s">
        <v>122</v>
      </c>
      <c r="Z2730" t="s">
        <v>123</v>
      </c>
      <c r="AA2730">
        <v>0</v>
      </c>
      <c r="AB2730" t="s">
        <v>76</v>
      </c>
      <c r="AC2730">
        <v>0</v>
      </c>
      <c r="AD2730" t="s">
        <v>76</v>
      </c>
      <c r="AE2730">
        <v>1857745</v>
      </c>
      <c r="AF2730" t="s">
        <v>40104</v>
      </c>
      <c r="AG2730" t="s">
        <v>23561</v>
      </c>
      <c r="AH2730" t="s">
        <v>40047</v>
      </c>
      <c r="AI2730" t="s">
        <v>315</v>
      </c>
      <c r="AJ2730" t="s">
        <v>41304</v>
      </c>
      <c r="AK2730" t="s">
        <v>23562</v>
      </c>
      <c r="AL2730" t="s">
        <v>41768</v>
      </c>
      <c r="AM2730">
        <v>2013</v>
      </c>
      <c r="AN2730" s="1">
        <v>41548</v>
      </c>
      <c r="AO2730" s="1">
        <v>41549</v>
      </c>
      <c r="AP2730">
        <v>90</v>
      </c>
      <c r="AQ2730" t="s">
        <v>74</v>
      </c>
      <c r="AR2730" s="4">
        <f>IF(AQ2730="M",AP2730*30.42,AP2730)</f>
        <v>90</v>
      </c>
      <c r="AS2730">
        <v>0</v>
      </c>
      <c r="AT2730" s="4">
        <f>AR2730+AS2730</f>
        <v>90</v>
      </c>
      <c r="AU2730">
        <v>4</v>
      </c>
      <c r="AV2730" s="1">
        <f>AO2730+AT2730</f>
        <v>41639</v>
      </c>
      <c r="AW2730" s="1">
        <v>41672</v>
      </c>
      <c r="AX2730" s="2">
        <f>IF(AV2730&gt;=AW2730,1,2)</f>
        <v>2</v>
      </c>
      <c r="AY2730" s="2" t="str">
        <f>IF((AV2730+10)&gt;=AW2730,"SAVE","LATE")</f>
        <v>LATE</v>
      </c>
      <c r="AZ2730" t="s">
        <v>82</v>
      </c>
      <c r="BA2730" t="s">
        <v>1011</v>
      </c>
      <c r="BB2730">
        <v>696700388</v>
      </c>
      <c r="BC2730">
        <v>94947797</v>
      </c>
      <c r="BD2730" s="9">
        <v>791648185</v>
      </c>
      <c r="BE2730" t="s">
        <v>23557</v>
      </c>
      <c r="BF2730">
        <v>0</v>
      </c>
      <c r="BG2730" t="s">
        <v>70</v>
      </c>
      <c r="BH2730">
        <v>-1</v>
      </c>
      <c r="BI2730" t="s">
        <v>23563</v>
      </c>
      <c r="BJ2730" t="s">
        <v>23564</v>
      </c>
      <c r="BK2730">
        <v>0</v>
      </c>
      <c r="BL2730" t="s">
        <v>85</v>
      </c>
      <c r="BM2730" t="s">
        <v>23565</v>
      </c>
    </row>
    <row r="2731" spans="1:65" x14ac:dyDescent="0.25">
      <c r="A2731">
        <v>2013</v>
      </c>
      <c r="B2731" t="s">
        <v>64</v>
      </c>
      <c r="C2731" t="s">
        <v>264</v>
      </c>
      <c r="D2731" t="s">
        <v>46258</v>
      </c>
      <c r="E2731" t="s">
        <v>11802</v>
      </c>
      <c r="F2731" t="s">
        <v>11803</v>
      </c>
      <c r="G2731">
        <v>13</v>
      </c>
      <c r="H2731" t="s">
        <v>41891</v>
      </c>
      <c r="I2731" t="s">
        <v>67</v>
      </c>
      <c r="J2731" t="s">
        <v>88</v>
      </c>
      <c r="K2731">
        <v>3</v>
      </c>
      <c r="L2731" t="s">
        <v>41838</v>
      </c>
      <c r="M2731">
        <v>72000000</v>
      </c>
      <c r="N2731" t="s">
        <v>41840</v>
      </c>
      <c r="O2731" t="s">
        <v>25205</v>
      </c>
      <c r="P2731" t="s">
        <v>90</v>
      </c>
      <c r="Q2731" t="s">
        <v>4584</v>
      </c>
      <c r="R2731" t="s">
        <v>4584</v>
      </c>
      <c r="S2731" t="s">
        <v>25206</v>
      </c>
      <c r="T2731" s="3">
        <v>41430</v>
      </c>
      <c r="U2731" t="s">
        <v>25207</v>
      </c>
      <c r="V2731" t="s">
        <v>25208</v>
      </c>
      <c r="W2731">
        <v>210</v>
      </c>
      <c r="X2731">
        <v>9184624</v>
      </c>
      <c r="Y2731" t="s">
        <v>122</v>
      </c>
      <c r="Z2731" t="s">
        <v>123</v>
      </c>
      <c r="AA2731">
        <v>0</v>
      </c>
      <c r="AB2731" t="s">
        <v>76</v>
      </c>
      <c r="AC2731">
        <v>0</v>
      </c>
      <c r="AD2731" t="s">
        <v>76</v>
      </c>
      <c r="AE2731">
        <v>1616980</v>
      </c>
      <c r="AF2731" t="s">
        <v>41304</v>
      </c>
      <c r="AG2731" t="s">
        <v>25209</v>
      </c>
      <c r="AH2731" t="s">
        <v>25210</v>
      </c>
      <c r="AI2731" t="s">
        <v>315</v>
      </c>
      <c r="AJ2731" t="s">
        <v>41304</v>
      </c>
      <c r="AK2731" t="s">
        <v>25209</v>
      </c>
      <c r="AL2731" t="s">
        <v>25210</v>
      </c>
      <c r="AM2731">
        <v>2013</v>
      </c>
      <c r="AN2731" s="1">
        <v>41415</v>
      </c>
      <c r="AO2731" s="1">
        <v>41436</v>
      </c>
      <c r="AP2731">
        <v>3</v>
      </c>
      <c r="AQ2731" t="s">
        <v>81</v>
      </c>
      <c r="AR2731" s="4">
        <f>IF(AQ2731="M",AP2731*30.42,AP2731)</f>
        <v>91.26</v>
      </c>
      <c r="AS2731">
        <v>0</v>
      </c>
      <c r="AT2731" s="4">
        <f>AR2731+AS2731</f>
        <v>91.26</v>
      </c>
      <c r="AU2731">
        <v>3</v>
      </c>
      <c r="AV2731" s="1">
        <f>AO2731+AT2731</f>
        <v>41527.26</v>
      </c>
      <c r="AW2731" s="1">
        <v>41619</v>
      </c>
      <c r="AX2731" s="2">
        <f>IF(AV2731&gt;=AW2731,1,2)</f>
        <v>2</v>
      </c>
      <c r="AY2731" s="2" t="str">
        <f>IF((AV2731+10)&gt;=AW2731,"SAVE","LATE")</f>
        <v>LATE</v>
      </c>
      <c r="AZ2731" t="s">
        <v>82</v>
      </c>
      <c r="BA2731" t="s">
        <v>1011</v>
      </c>
      <c r="BB2731">
        <v>6891640</v>
      </c>
      <c r="BC2731">
        <v>2470336</v>
      </c>
      <c r="BD2731" s="9">
        <v>9361976</v>
      </c>
      <c r="BE2731" t="s">
        <v>46294</v>
      </c>
      <c r="BF2731">
        <v>0</v>
      </c>
      <c r="BG2731" t="s">
        <v>70</v>
      </c>
      <c r="BH2731">
        <v>-1</v>
      </c>
      <c r="BI2731" t="s">
        <v>70</v>
      </c>
      <c r="BJ2731" t="s">
        <v>70</v>
      </c>
      <c r="BK2731">
        <v>0</v>
      </c>
      <c r="BL2731" t="s">
        <v>85</v>
      </c>
      <c r="BM2731" t="s">
        <v>25211</v>
      </c>
    </row>
    <row r="2732" spans="1:65" x14ac:dyDescent="0.25">
      <c r="A2732">
        <v>2014</v>
      </c>
      <c r="B2732" t="s">
        <v>64</v>
      </c>
      <c r="C2732" t="s">
        <v>264</v>
      </c>
      <c r="D2732" t="s">
        <v>46258</v>
      </c>
      <c r="E2732" t="s">
        <v>11802</v>
      </c>
      <c r="F2732" t="s">
        <v>11803</v>
      </c>
      <c r="G2732">
        <v>12</v>
      </c>
      <c r="H2732" t="s">
        <v>41881</v>
      </c>
      <c r="I2732" t="s">
        <v>67</v>
      </c>
      <c r="J2732" t="s">
        <v>68</v>
      </c>
      <c r="K2732">
        <v>3</v>
      </c>
      <c r="L2732" t="s">
        <v>41838</v>
      </c>
      <c r="M2732">
        <v>77000000</v>
      </c>
      <c r="N2732" t="s">
        <v>481</v>
      </c>
      <c r="O2732" t="s">
        <v>46295</v>
      </c>
      <c r="P2732" t="s">
        <v>90</v>
      </c>
      <c r="Q2732" t="s">
        <v>70</v>
      </c>
      <c r="R2732" t="s">
        <v>70</v>
      </c>
      <c r="S2732" t="s">
        <v>25206</v>
      </c>
      <c r="T2732" s="3">
        <v>41793</v>
      </c>
      <c r="U2732" t="s">
        <v>26397</v>
      </c>
      <c r="V2732" t="s">
        <v>26398</v>
      </c>
      <c r="W2732" t="s">
        <v>26399</v>
      </c>
      <c r="X2732">
        <v>122250403</v>
      </c>
      <c r="Y2732" t="s">
        <v>122</v>
      </c>
      <c r="Z2732" t="s">
        <v>123</v>
      </c>
      <c r="AA2732">
        <v>0</v>
      </c>
      <c r="AB2732" t="s">
        <v>76</v>
      </c>
      <c r="AC2732">
        <v>0</v>
      </c>
      <c r="AD2732" t="s">
        <v>76</v>
      </c>
      <c r="AE2732">
        <v>2336038</v>
      </c>
      <c r="AF2732" t="s">
        <v>40104</v>
      </c>
      <c r="AG2732" t="s">
        <v>26227</v>
      </c>
      <c r="AH2732" t="s">
        <v>26400</v>
      </c>
      <c r="AI2732" t="s">
        <v>315</v>
      </c>
      <c r="AJ2732" t="s">
        <v>41304</v>
      </c>
      <c r="AK2732" t="s">
        <v>26401</v>
      </c>
      <c r="AL2732" t="s">
        <v>26402</v>
      </c>
      <c r="AM2732">
        <v>2013</v>
      </c>
      <c r="AN2732" s="1">
        <v>41585</v>
      </c>
      <c r="AO2732" s="1">
        <v>41639</v>
      </c>
      <c r="AP2732">
        <v>4</v>
      </c>
      <c r="AQ2732" t="s">
        <v>81</v>
      </c>
      <c r="AR2732" s="4">
        <f>IF(AQ2732="M",AP2732*30.42,AP2732)</f>
        <v>121.68</v>
      </c>
      <c r="AS2732">
        <v>0</v>
      </c>
      <c r="AT2732" s="4">
        <f>AR2732+AS2732</f>
        <v>121.68</v>
      </c>
      <c r="AU2732">
        <v>1</v>
      </c>
      <c r="AV2732" s="1">
        <f>AO2732+AT2732</f>
        <v>41760.68</v>
      </c>
      <c r="AW2732" s="1">
        <v>41790</v>
      </c>
      <c r="AX2732" s="2">
        <f>IF(AV2732&gt;=AW2732,1,2)</f>
        <v>2</v>
      </c>
      <c r="AY2732" s="2" t="str">
        <f>IF((AV2732+10)&gt;=AW2732,"SAVE","LATE")</f>
        <v>LATE</v>
      </c>
      <c r="AZ2732" t="s">
        <v>82</v>
      </c>
      <c r="BA2732" t="s">
        <v>1011</v>
      </c>
      <c r="BB2732">
        <v>122250403</v>
      </c>
      <c r="BC2732">
        <v>0</v>
      </c>
      <c r="BD2732" s="9">
        <v>122250403</v>
      </c>
      <c r="BE2732" t="s">
        <v>46295</v>
      </c>
      <c r="BF2732">
        <v>0</v>
      </c>
      <c r="BG2732" t="s">
        <v>70</v>
      </c>
      <c r="BH2732">
        <v>-1</v>
      </c>
      <c r="BI2732" t="s">
        <v>70</v>
      </c>
      <c r="BJ2732" t="s">
        <v>70</v>
      </c>
      <c r="BK2732">
        <v>0</v>
      </c>
      <c r="BL2732" t="s">
        <v>85</v>
      </c>
      <c r="BM2732" t="s">
        <v>26403</v>
      </c>
    </row>
    <row r="2733" spans="1:65" x14ac:dyDescent="0.25">
      <c r="A2733">
        <v>2013</v>
      </c>
      <c r="B2733" t="s">
        <v>116</v>
      </c>
      <c r="C2733" t="s">
        <v>150</v>
      </c>
      <c r="D2733" t="s">
        <v>20470</v>
      </c>
      <c r="E2733" t="s">
        <v>20471</v>
      </c>
      <c r="F2733" t="s">
        <v>20472</v>
      </c>
      <c r="G2733">
        <v>4</v>
      </c>
      <c r="H2733" t="s">
        <v>41311</v>
      </c>
      <c r="I2733" t="s">
        <v>67</v>
      </c>
      <c r="J2733" t="s">
        <v>88</v>
      </c>
      <c r="K2733">
        <v>2</v>
      </c>
      <c r="L2733" t="s">
        <v>41311</v>
      </c>
      <c r="M2733">
        <v>30000000</v>
      </c>
      <c r="N2733" t="s">
        <v>41897</v>
      </c>
      <c r="O2733" t="s">
        <v>20473</v>
      </c>
      <c r="P2733" t="s">
        <v>90</v>
      </c>
      <c r="Q2733" t="s">
        <v>70</v>
      </c>
      <c r="R2733" t="s">
        <v>70</v>
      </c>
      <c r="S2733" t="s">
        <v>20474</v>
      </c>
      <c r="T2733" t="s">
        <v>20475</v>
      </c>
      <c r="U2733" t="s">
        <v>20476</v>
      </c>
      <c r="V2733">
        <v>59</v>
      </c>
      <c r="W2733">
        <v>59</v>
      </c>
      <c r="X2733">
        <v>100460944</v>
      </c>
      <c r="Y2733" t="s">
        <v>74</v>
      </c>
      <c r="Z2733" t="s">
        <v>75</v>
      </c>
      <c r="AA2733">
        <v>0</v>
      </c>
      <c r="AB2733" t="s">
        <v>76</v>
      </c>
      <c r="AC2733">
        <v>0</v>
      </c>
      <c r="AD2733" t="s">
        <v>76</v>
      </c>
      <c r="AE2733">
        <v>2059226</v>
      </c>
      <c r="AF2733" t="s">
        <v>41304</v>
      </c>
      <c r="AG2733">
        <v>42128570</v>
      </c>
      <c r="AH2733" t="s">
        <v>20477</v>
      </c>
      <c r="AI2733" t="s">
        <v>315</v>
      </c>
      <c r="AJ2733" t="s">
        <v>41304</v>
      </c>
      <c r="AK2733" t="s">
        <v>20477</v>
      </c>
      <c r="AL2733">
        <v>42128570</v>
      </c>
      <c r="AM2733">
        <v>2013</v>
      </c>
      <c r="AN2733" s="1">
        <v>41631</v>
      </c>
      <c r="AO2733" s="1">
        <v>41632</v>
      </c>
      <c r="AP2733">
        <v>10</v>
      </c>
      <c r="AQ2733" t="s">
        <v>74</v>
      </c>
      <c r="AR2733" s="4">
        <f>IF(AQ2733="M",AP2733*30.42,AP2733)</f>
        <v>10</v>
      </c>
      <c r="AS2733">
        <v>60</v>
      </c>
      <c r="AT2733" s="4">
        <f>AR2733+AS2733</f>
        <v>70</v>
      </c>
      <c r="AU2733">
        <v>3</v>
      </c>
      <c r="AV2733" s="1">
        <f>AO2733+AT2733</f>
        <v>41702</v>
      </c>
      <c r="AW2733" s="1">
        <v>41792</v>
      </c>
      <c r="AX2733" s="2">
        <f>IF(AV2733&gt;=AW2733,1,2)</f>
        <v>2</v>
      </c>
      <c r="AY2733" s="2" t="str">
        <f>IF((AV2733+10)&gt;=AW2733,"SAVE","LATE")</f>
        <v>LATE</v>
      </c>
      <c r="AZ2733" t="s">
        <v>82</v>
      </c>
      <c r="BA2733" t="s">
        <v>1011</v>
      </c>
      <c r="BB2733">
        <v>100460944</v>
      </c>
      <c r="BC2733">
        <v>0</v>
      </c>
      <c r="BD2733" s="9">
        <v>100460944</v>
      </c>
      <c r="BE2733" t="s">
        <v>20473</v>
      </c>
      <c r="BF2733">
        <v>0</v>
      </c>
      <c r="BG2733" t="s">
        <v>70</v>
      </c>
      <c r="BH2733">
        <v>-1</v>
      </c>
      <c r="BI2733" t="s">
        <v>70</v>
      </c>
      <c r="BJ2733" t="s">
        <v>70</v>
      </c>
      <c r="BK2733">
        <v>0</v>
      </c>
      <c r="BL2733" t="s">
        <v>85</v>
      </c>
      <c r="BM2733" t="s">
        <v>20478</v>
      </c>
    </row>
    <row r="2734" spans="1:65" x14ac:dyDescent="0.25">
      <c r="A2734">
        <v>2012</v>
      </c>
      <c r="B2734" t="s">
        <v>64</v>
      </c>
      <c r="C2734" t="s">
        <v>65</v>
      </c>
      <c r="D2734" t="s">
        <v>41853</v>
      </c>
      <c r="E2734">
        <v>800197268</v>
      </c>
      <c r="F2734" t="s">
        <v>14269</v>
      </c>
      <c r="G2734">
        <v>1</v>
      </c>
      <c r="H2734" t="s">
        <v>46842</v>
      </c>
      <c r="I2734" t="s">
        <v>105</v>
      </c>
      <c r="J2734" t="s">
        <v>88</v>
      </c>
      <c r="K2734">
        <v>3</v>
      </c>
      <c r="L2734" t="s">
        <v>41838</v>
      </c>
      <c r="M2734">
        <v>72000000</v>
      </c>
      <c r="N2734" t="s">
        <v>41840</v>
      </c>
      <c r="O2734" t="s">
        <v>46304</v>
      </c>
      <c r="P2734" t="s">
        <v>90</v>
      </c>
      <c r="Q2734" t="s">
        <v>39286</v>
      </c>
      <c r="R2734" t="s">
        <v>39286</v>
      </c>
      <c r="S2734" t="s">
        <v>41774</v>
      </c>
      <c r="T2734" t="s">
        <v>15223</v>
      </c>
      <c r="U2734" t="s">
        <v>21792</v>
      </c>
      <c r="V2734" t="s">
        <v>21793</v>
      </c>
      <c r="W2734" t="s">
        <v>21794</v>
      </c>
      <c r="X2734">
        <v>2681759260</v>
      </c>
      <c r="Y2734" t="s">
        <v>122</v>
      </c>
      <c r="Z2734" t="s">
        <v>123</v>
      </c>
      <c r="AA2734">
        <v>0</v>
      </c>
      <c r="AB2734" t="s">
        <v>76</v>
      </c>
      <c r="AC2734">
        <v>0</v>
      </c>
      <c r="AD2734" t="s">
        <v>76</v>
      </c>
      <c r="AE2734">
        <v>1885705</v>
      </c>
      <c r="AF2734" t="s">
        <v>40104</v>
      </c>
      <c r="AG2734" t="s">
        <v>21795</v>
      </c>
      <c r="AH2734" t="s">
        <v>14486</v>
      </c>
      <c r="AI2734" t="s">
        <v>41770</v>
      </c>
      <c r="AJ2734" t="s">
        <v>41304</v>
      </c>
      <c r="AK2734">
        <v>60306611</v>
      </c>
      <c r="AL2734" t="s">
        <v>14275</v>
      </c>
      <c r="AM2734">
        <v>2013</v>
      </c>
      <c r="AN2734" s="1">
        <v>41544</v>
      </c>
      <c r="AO2734" s="1">
        <v>41583</v>
      </c>
      <c r="AP2734">
        <v>6</v>
      </c>
      <c r="AQ2734" t="s">
        <v>81</v>
      </c>
      <c r="AR2734" s="4">
        <f>IF(AQ2734="M",AP2734*30.42,AP2734)</f>
        <v>182.52</v>
      </c>
      <c r="AS2734">
        <v>71</v>
      </c>
      <c r="AT2734" s="4">
        <f>AR2734+AS2734</f>
        <v>253.52</v>
      </c>
      <c r="AU2734">
        <v>7</v>
      </c>
      <c r="AV2734" s="1">
        <f>AO2734+AT2734</f>
        <v>41836.519999999997</v>
      </c>
      <c r="AW2734" s="1">
        <v>42050</v>
      </c>
      <c r="AX2734" s="2">
        <f>IF(AV2734&gt;=AW2734,1,2)</f>
        <v>2</v>
      </c>
      <c r="AY2734" s="2" t="str">
        <f>IF((AV2734+10)&gt;=AW2734,"SAVE","LATE")</f>
        <v>LATE</v>
      </c>
      <c r="AZ2734">
        <v>612313</v>
      </c>
      <c r="BA2734" t="s">
        <v>1011</v>
      </c>
      <c r="BB2734">
        <v>2939962168</v>
      </c>
      <c r="BC2734">
        <v>1534768279</v>
      </c>
      <c r="BD2734" s="9">
        <v>4474730447</v>
      </c>
      <c r="BE2734" t="s">
        <v>21796</v>
      </c>
      <c r="BF2734">
        <v>0</v>
      </c>
      <c r="BG2734" t="s">
        <v>70</v>
      </c>
      <c r="BH2734">
        <v>-1</v>
      </c>
      <c r="BI2734" t="s">
        <v>21797</v>
      </c>
      <c r="BK2734" t="s">
        <v>21798</v>
      </c>
      <c r="BL2734" t="s">
        <v>103</v>
      </c>
      <c r="BM2734" t="s">
        <v>21799</v>
      </c>
    </row>
    <row r="2735" spans="1:65" x14ac:dyDescent="0.25">
      <c r="A2735">
        <v>2013</v>
      </c>
      <c r="B2735" t="s">
        <v>116</v>
      </c>
      <c r="C2735" t="s">
        <v>290</v>
      </c>
      <c r="D2735" t="s">
        <v>46307</v>
      </c>
      <c r="E2735" t="s">
        <v>82</v>
      </c>
      <c r="F2735" t="s">
        <v>15814</v>
      </c>
      <c r="G2735">
        <v>1</v>
      </c>
      <c r="H2735" t="s">
        <v>46842</v>
      </c>
      <c r="I2735" t="s">
        <v>67</v>
      </c>
      <c r="J2735" t="s">
        <v>88</v>
      </c>
      <c r="K2735">
        <v>3</v>
      </c>
      <c r="L2735" t="s">
        <v>41838</v>
      </c>
      <c r="M2735">
        <v>30000000</v>
      </c>
      <c r="N2735" t="s">
        <v>41897</v>
      </c>
      <c r="O2735" t="s">
        <v>20942</v>
      </c>
      <c r="P2735" t="s">
        <v>90</v>
      </c>
      <c r="Q2735" t="s">
        <v>1028</v>
      </c>
      <c r="R2735" t="s">
        <v>1028</v>
      </c>
      <c r="S2735" t="s">
        <v>46309</v>
      </c>
      <c r="T2735" t="s">
        <v>20943</v>
      </c>
      <c r="U2735" t="s">
        <v>20944</v>
      </c>
      <c r="V2735" t="s">
        <v>20945</v>
      </c>
      <c r="W2735">
        <v>5665</v>
      </c>
      <c r="X2735">
        <v>9148105651</v>
      </c>
      <c r="Y2735" t="s">
        <v>74</v>
      </c>
      <c r="Z2735" t="s">
        <v>75</v>
      </c>
      <c r="AA2735">
        <v>0</v>
      </c>
      <c r="AB2735" t="s">
        <v>76</v>
      </c>
      <c r="AC2735">
        <v>0</v>
      </c>
      <c r="AD2735" t="s">
        <v>76</v>
      </c>
      <c r="AE2735">
        <v>2074161</v>
      </c>
      <c r="AF2735" t="s">
        <v>40104</v>
      </c>
      <c r="AG2735" t="s">
        <v>20946</v>
      </c>
      <c r="AH2735" t="s">
        <v>20947</v>
      </c>
      <c r="AI2735" t="s">
        <v>159</v>
      </c>
      <c r="AJ2735" t="s">
        <v>41304</v>
      </c>
      <c r="AK2735">
        <v>91280391</v>
      </c>
      <c r="AL2735" t="s">
        <v>20948</v>
      </c>
      <c r="AM2735">
        <v>2013</v>
      </c>
      <c r="AN2735" s="1">
        <v>41631</v>
      </c>
      <c r="AO2735" s="1">
        <v>41631</v>
      </c>
      <c r="AP2735">
        <v>10</v>
      </c>
      <c r="AQ2735" t="s">
        <v>81</v>
      </c>
      <c r="AR2735" s="4">
        <f>IF(AQ2735="M",AP2735*30.42,AP2735)</f>
        <v>304.20000000000005</v>
      </c>
      <c r="AS2735">
        <v>0</v>
      </c>
      <c r="AT2735" s="4">
        <f>AR2735+AS2735</f>
        <v>304.20000000000005</v>
      </c>
      <c r="AU2735">
        <v>1</v>
      </c>
      <c r="AV2735" s="1">
        <f>AO2735+AT2735</f>
        <v>41935.199999999997</v>
      </c>
      <c r="AW2735" s="1">
        <v>41966</v>
      </c>
      <c r="AX2735" s="2">
        <f>IF(AV2735&gt;=AW2735,1,2)</f>
        <v>2</v>
      </c>
      <c r="AY2735" s="2" t="str">
        <f>IF((AV2735+10)&gt;=AW2735,"SAVE","LATE")</f>
        <v>LATE</v>
      </c>
      <c r="AZ2735" t="s">
        <v>82</v>
      </c>
      <c r="BA2735" t="s">
        <v>1011</v>
      </c>
      <c r="BB2735">
        <v>9147923047</v>
      </c>
      <c r="BC2735">
        <v>0</v>
      </c>
      <c r="BD2735" s="9">
        <v>9147923047</v>
      </c>
      <c r="BE2735" t="s">
        <v>20942</v>
      </c>
      <c r="BF2735">
        <v>0</v>
      </c>
      <c r="BG2735" t="s">
        <v>70</v>
      </c>
      <c r="BH2735">
        <v>-1</v>
      </c>
      <c r="BI2735" t="s">
        <v>20947</v>
      </c>
      <c r="BJ2735" t="s">
        <v>20949</v>
      </c>
      <c r="BK2735">
        <v>0</v>
      </c>
      <c r="BL2735" t="s">
        <v>85</v>
      </c>
      <c r="BM2735" t="s">
        <v>20950</v>
      </c>
    </row>
    <row r="2736" spans="1:65" x14ac:dyDescent="0.25">
      <c r="A2736">
        <v>2013</v>
      </c>
      <c r="B2736" t="s">
        <v>116</v>
      </c>
      <c r="C2736" t="s">
        <v>290</v>
      </c>
      <c r="D2736" t="s">
        <v>46307</v>
      </c>
      <c r="E2736" t="s">
        <v>82</v>
      </c>
      <c r="F2736" t="s">
        <v>15814</v>
      </c>
      <c r="G2736">
        <v>1</v>
      </c>
      <c r="H2736" t="s">
        <v>46842</v>
      </c>
      <c r="I2736" t="s">
        <v>67</v>
      </c>
      <c r="J2736" t="s">
        <v>88</v>
      </c>
      <c r="K2736">
        <v>3</v>
      </c>
      <c r="L2736" t="s">
        <v>41838</v>
      </c>
      <c r="M2736">
        <v>30000000</v>
      </c>
      <c r="N2736" t="s">
        <v>41897</v>
      </c>
      <c r="O2736" t="s">
        <v>21022</v>
      </c>
      <c r="P2736" t="s">
        <v>90</v>
      </c>
      <c r="Q2736" t="s">
        <v>1028</v>
      </c>
      <c r="R2736" t="s">
        <v>1028</v>
      </c>
      <c r="S2736" t="s">
        <v>9016</v>
      </c>
      <c r="T2736" s="3">
        <v>41579</v>
      </c>
      <c r="U2736" t="s">
        <v>21023</v>
      </c>
      <c r="V2736" t="s">
        <v>21024</v>
      </c>
      <c r="W2736">
        <v>2978</v>
      </c>
      <c r="X2736">
        <v>7755926109</v>
      </c>
      <c r="Y2736" t="s">
        <v>74</v>
      </c>
      <c r="Z2736" t="s">
        <v>75</v>
      </c>
      <c r="AA2736">
        <v>0</v>
      </c>
      <c r="AB2736" t="s">
        <v>76</v>
      </c>
      <c r="AC2736">
        <v>0</v>
      </c>
      <c r="AD2736" t="s">
        <v>76</v>
      </c>
      <c r="AE2736">
        <v>1478114</v>
      </c>
      <c r="AF2736" t="s">
        <v>40104</v>
      </c>
      <c r="AG2736" t="s">
        <v>21025</v>
      </c>
      <c r="AH2736" t="s">
        <v>21026</v>
      </c>
      <c r="AI2736" t="s">
        <v>159</v>
      </c>
      <c r="AJ2736" t="s">
        <v>41304</v>
      </c>
      <c r="AK2736">
        <v>91471952</v>
      </c>
      <c r="AL2736" t="s">
        <v>21027</v>
      </c>
      <c r="AM2736">
        <v>2013</v>
      </c>
      <c r="AN2736" s="1">
        <v>41365</v>
      </c>
      <c r="AO2736" s="1">
        <v>41365</v>
      </c>
      <c r="AP2736">
        <v>12</v>
      </c>
      <c r="AQ2736" t="s">
        <v>81</v>
      </c>
      <c r="AR2736" s="4">
        <f>IF(AQ2736="M",AP2736*30.42,AP2736)</f>
        <v>365.04</v>
      </c>
      <c r="AS2736">
        <v>0</v>
      </c>
      <c r="AT2736" s="4">
        <f>AR2736+AS2736</f>
        <v>365.04</v>
      </c>
      <c r="AU2736">
        <v>2</v>
      </c>
      <c r="AV2736" s="1">
        <f>AO2736+AT2736</f>
        <v>41730.04</v>
      </c>
      <c r="AW2736" s="1">
        <v>41791</v>
      </c>
      <c r="AX2736" s="2">
        <f>IF(AV2736&gt;=AW2736,1,2)</f>
        <v>2</v>
      </c>
      <c r="AY2736" s="2" t="str">
        <f>IF((AV2736+10)&gt;=AW2736,"SAVE","LATE")</f>
        <v>LATE</v>
      </c>
      <c r="AZ2736" t="s">
        <v>82</v>
      </c>
      <c r="BA2736" t="s">
        <v>1011</v>
      </c>
      <c r="BB2736">
        <v>7754953849</v>
      </c>
      <c r="BC2736">
        <v>1299999882</v>
      </c>
      <c r="BD2736" s="9">
        <v>9054953731</v>
      </c>
      <c r="BE2736" t="s">
        <v>21022</v>
      </c>
      <c r="BF2736">
        <v>0</v>
      </c>
      <c r="BG2736" t="s">
        <v>70</v>
      </c>
      <c r="BH2736">
        <v>-1</v>
      </c>
      <c r="BI2736" t="s">
        <v>46310</v>
      </c>
      <c r="BJ2736" t="s">
        <v>46311</v>
      </c>
      <c r="BK2736">
        <v>0</v>
      </c>
      <c r="BL2736" t="s">
        <v>85</v>
      </c>
      <c r="BM2736" t="s">
        <v>21028</v>
      </c>
    </row>
    <row r="2737" spans="1:65" x14ac:dyDescent="0.25">
      <c r="A2737">
        <v>2014</v>
      </c>
      <c r="B2737" t="s">
        <v>116</v>
      </c>
      <c r="C2737" t="s">
        <v>693</v>
      </c>
      <c r="D2737" t="s">
        <v>41180</v>
      </c>
      <c r="E2737" t="s">
        <v>26581</v>
      </c>
      <c r="F2737" t="s">
        <v>26582</v>
      </c>
      <c r="G2737">
        <v>12</v>
      </c>
      <c r="H2737" t="s">
        <v>41881</v>
      </c>
      <c r="I2737" t="s">
        <v>105</v>
      </c>
      <c r="J2737" t="s">
        <v>68</v>
      </c>
      <c r="K2737">
        <v>3</v>
      </c>
      <c r="L2737" t="s">
        <v>41838</v>
      </c>
      <c r="M2737">
        <v>72000000</v>
      </c>
      <c r="N2737" t="s">
        <v>41840</v>
      </c>
      <c r="O2737" t="s">
        <v>46312</v>
      </c>
      <c r="P2737" t="s">
        <v>90</v>
      </c>
      <c r="Q2737" t="s">
        <v>70</v>
      </c>
      <c r="R2737" t="s">
        <v>70</v>
      </c>
      <c r="S2737" t="s">
        <v>10468</v>
      </c>
      <c r="T2737" s="3">
        <v>41888</v>
      </c>
      <c r="U2737" t="s">
        <v>26583</v>
      </c>
      <c r="V2737">
        <v>17</v>
      </c>
      <c r="W2737">
        <v>7</v>
      </c>
      <c r="X2737">
        <v>16000000</v>
      </c>
      <c r="Y2737" t="s">
        <v>122</v>
      </c>
      <c r="Z2737" t="s">
        <v>123</v>
      </c>
      <c r="AA2737">
        <v>0</v>
      </c>
      <c r="AB2737" t="s">
        <v>76</v>
      </c>
      <c r="AC2737">
        <v>0</v>
      </c>
      <c r="AD2737" t="s">
        <v>76</v>
      </c>
      <c r="AE2737">
        <v>2518800</v>
      </c>
      <c r="AF2737" t="s">
        <v>40104</v>
      </c>
      <c r="AG2737" t="s">
        <v>26584</v>
      </c>
      <c r="AH2737" t="s">
        <v>46313</v>
      </c>
      <c r="AI2737" t="s">
        <v>159</v>
      </c>
      <c r="AJ2737" t="s">
        <v>41304</v>
      </c>
      <c r="AK2737">
        <v>30203115</v>
      </c>
      <c r="AL2737" t="s">
        <v>26585</v>
      </c>
      <c r="AM2737">
        <v>2013</v>
      </c>
      <c r="AN2737" s="1">
        <v>41355</v>
      </c>
      <c r="AO2737" s="1">
        <v>41355</v>
      </c>
      <c r="AP2737">
        <v>15</v>
      </c>
      <c r="AQ2737" t="s">
        <v>74</v>
      </c>
      <c r="AR2737" s="4">
        <f>IF(AQ2737="M",AP2737*30.42,AP2737)</f>
        <v>15</v>
      </c>
      <c r="AS2737">
        <v>0</v>
      </c>
      <c r="AT2737" s="4">
        <f>AR2737+AS2737</f>
        <v>15</v>
      </c>
      <c r="AU2737">
        <v>2</v>
      </c>
      <c r="AV2737" s="1">
        <f>AO2737+AT2737</f>
        <v>41370</v>
      </c>
      <c r="AW2737" s="1">
        <v>41431</v>
      </c>
      <c r="AX2737" s="2">
        <f>IF(AV2737&gt;=AW2737,1,2)</f>
        <v>2</v>
      </c>
      <c r="AY2737" s="2" t="str">
        <f>IF((AV2737+10)&gt;=AW2737,"SAVE","LATE")</f>
        <v>LATE</v>
      </c>
      <c r="AZ2737" t="s">
        <v>82</v>
      </c>
      <c r="BA2737" t="s">
        <v>1011</v>
      </c>
      <c r="BB2737">
        <v>16000000</v>
      </c>
      <c r="BC2737">
        <v>8000000</v>
      </c>
      <c r="BD2737" s="9">
        <v>24000000</v>
      </c>
      <c r="BE2737" t="s">
        <v>46312</v>
      </c>
      <c r="BF2737">
        <v>0</v>
      </c>
      <c r="BG2737" t="s">
        <v>70</v>
      </c>
      <c r="BH2737">
        <v>-1</v>
      </c>
      <c r="BI2737" t="s">
        <v>70</v>
      </c>
      <c r="BJ2737" t="s">
        <v>70</v>
      </c>
      <c r="BK2737">
        <v>0</v>
      </c>
      <c r="BL2737" t="s">
        <v>85</v>
      </c>
      <c r="BM2737" t="s">
        <v>26586</v>
      </c>
    </row>
    <row r="2738" spans="1:65" x14ac:dyDescent="0.25">
      <c r="A2738">
        <v>2014</v>
      </c>
      <c r="B2738" t="s">
        <v>64</v>
      </c>
      <c r="C2738" t="s">
        <v>65</v>
      </c>
      <c r="D2738" t="s">
        <v>40101</v>
      </c>
      <c r="E2738">
        <v>800215807</v>
      </c>
      <c r="F2738" t="s">
        <v>181</v>
      </c>
      <c r="G2738">
        <v>12</v>
      </c>
      <c r="H2738" t="s">
        <v>41881</v>
      </c>
      <c r="I2738" t="s">
        <v>105</v>
      </c>
      <c r="J2738" t="s">
        <v>68</v>
      </c>
      <c r="K2738">
        <v>3</v>
      </c>
      <c r="L2738" t="s">
        <v>41838</v>
      </c>
      <c r="M2738">
        <v>95000000</v>
      </c>
      <c r="N2738" t="s">
        <v>40102</v>
      </c>
      <c r="O2738" t="s">
        <v>25375</v>
      </c>
      <c r="P2738" t="s">
        <v>90</v>
      </c>
      <c r="Q2738" t="s">
        <v>70</v>
      </c>
      <c r="R2738" t="s">
        <v>70</v>
      </c>
      <c r="S2738" t="s">
        <v>46314</v>
      </c>
      <c r="T2738" t="s">
        <v>25376</v>
      </c>
      <c r="U2738" t="s">
        <v>25377</v>
      </c>
      <c r="V2738" t="s">
        <v>25378</v>
      </c>
      <c r="W2738" t="s">
        <v>25378</v>
      </c>
      <c r="X2738">
        <v>2700000000</v>
      </c>
      <c r="Y2738" t="s">
        <v>96</v>
      </c>
      <c r="Z2738" t="s">
        <v>40103</v>
      </c>
      <c r="AA2738">
        <v>0</v>
      </c>
      <c r="AB2738" t="s">
        <v>76</v>
      </c>
      <c r="AC2738">
        <v>0</v>
      </c>
      <c r="AD2738" t="s">
        <v>76</v>
      </c>
      <c r="AE2738">
        <v>2358603</v>
      </c>
      <c r="AF2738" t="s">
        <v>40104</v>
      </c>
      <c r="AG2738" t="s">
        <v>13615</v>
      </c>
      <c r="AH2738" t="s">
        <v>13616</v>
      </c>
      <c r="AI2738" t="s">
        <v>159</v>
      </c>
      <c r="AJ2738" t="s">
        <v>41304</v>
      </c>
      <c r="AK2738">
        <v>80031743</v>
      </c>
      <c r="AL2738" t="s">
        <v>25379</v>
      </c>
      <c r="AM2738">
        <v>2013</v>
      </c>
      <c r="AN2738" s="1">
        <v>41566</v>
      </c>
      <c r="AO2738" s="1">
        <v>41610</v>
      </c>
      <c r="AP2738">
        <v>13</v>
      </c>
      <c r="AQ2738" t="s">
        <v>81</v>
      </c>
      <c r="AR2738" s="4">
        <f>IF(AQ2738="M",AP2738*30.42,AP2738)</f>
        <v>395.46000000000004</v>
      </c>
      <c r="AS2738">
        <v>0</v>
      </c>
      <c r="AT2738" s="4">
        <f>AR2738+AS2738</f>
        <v>395.46000000000004</v>
      </c>
      <c r="AU2738">
        <v>3</v>
      </c>
      <c r="AV2738" s="1">
        <f>AO2738+AT2738</f>
        <v>42005.46</v>
      </c>
      <c r="AW2738" s="1">
        <v>42096</v>
      </c>
      <c r="AX2738" s="2">
        <f>IF(AV2738&gt;=AW2738,1,2)</f>
        <v>2</v>
      </c>
      <c r="AY2738" s="2" t="str">
        <f>IF((AV2738+10)&gt;=AW2738,"SAVE","LATE")</f>
        <v>LATE</v>
      </c>
      <c r="AZ2738" t="s">
        <v>82</v>
      </c>
      <c r="BA2738" t="s">
        <v>1011</v>
      </c>
      <c r="BB2738">
        <v>2700000000</v>
      </c>
      <c r="BC2738">
        <v>0</v>
      </c>
      <c r="BD2738" s="9">
        <v>2700000000</v>
      </c>
      <c r="BE2738" t="s">
        <v>25375</v>
      </c>
      <c r="BF2738">
        <v>0</v>
      </c>
      <c r="BG2738" t="s">
        <v>70</v>
      </c>
      <c r="BH2738">
        <v>-1</v>
      </c>
      <c r="BI2738" t="s">
        <v>70</v>
      </c>
      <c r="BJ2738" t="s">
        <v>70</v>
      </c>
      <c r="BK2738">
        <v>0</v>
      </c>
      <c r="BL2738" t="s">
        <v>85</v>
      </c>
      <c r="BM2738" t="s">
        <v>25380</v>
      </c>
    </row>
    <row r="2739" spans="1:65" x14ac:dyDescent="0.25">
      <c r="A2739">
        <v>2013</v>
      </c>
      <c r="B2739" t="s">
        <v>116</v>
      </c>
      <c r="C2739" t="s">
        <v>150</v>
      </c>
      <c r="D2739" t="s">
        <v>41181</v>
      </c>
      <c r="E2739" t="s">
        <v>801</v>
      </c>
      <c r="F2739" t="s">
        <v>18289</v>
      </c>
      <c r="G2739">
        <v>11</v>
      </c>
      <c r="H2739" t="s">
        <v>41839</v>
      </c>
      <c r="I2739" t="s">
        <v>67</v>
      </c>
      <c r="J2739" t="s">
        <v>88</v>
      </c>
      <c r="K2739">
        <v>3</v>
      </c>
      <c r="L2739" t="s">
        <v>41838</v>
      </c>
      <c r="M2739">
        <v>95000000</v>
      </c>
      <c r="N2739" t="s">
        <v>40102</v>
      </c>
      <c r="O2739" t="s">
        <v>46321</v>
      </c>
      <c r="P2739" t="s">
        <v>90</v>
      </c>
      <c r="Q2739" t="s">
        <v>5815</v>
      </c>
      <c r="R2739" t="s">
        <v>5815</v>
      </c>
      <c r="S2739" t="s">
        <v>5816</v>
      </c>
      <c r="T2739" t="s">
        <v>12157</v>
      </c>
      <c r="U2739" t="s">
        <v>18290</v>
      </c>
      <c r="V2739" t="s">
        <v>18291</v>
      </c>
      <c r="W2739" t="s">
        <v>18292</v>
      </c>
      <c r="X2739">
        <v>4046842736</v>
      </c>
      <c r="Y2739" t="s">
        <v>96</v>
      </c>
      <c r="Z2739" t="s">
        <v>40103</v>
      </c>
      <c r="AA2739">
        <v>0</v>
      </c>
      <c r="AB2739" t="s">
        <v>76</v>
      </c>
      <c r="AC2739">
        <v>0</v>
      </c>
      <c r="AD2739" t="s">
        <v>76</v>
      </c>
      <c r="AE2739">
        <v>1777438</v>
      </c>
      <c r="AF2739" t="s">
        <v>40104</v>
      </c>
      <c r="AG2739" t="s">
        <v>18293</v>
      </c>
      <c r="AH2739" t="s">
        <v>18294</v>
      </c>
      <c r="AI2739" t="s">
        <v>159</v>
      </c>
      <c r="AJ2739" t="s">
        <v>41304</v>
      </c>
      <c r="AK2739">
        <v>13700544</v>
      </c>
      <c r="AL2739" t="s">
        <v>18295</v>
      </c>
      <c r="AM2739">
        <v>2013</v>
      </c>
      <c r="AN2739" s="1">
        <v>41397</v>
      </c>
      <c r="AO2739" s="1">
        <v>41409</v>
      </c>
      <c r="AP2739">
        <v>5</v>
      </c>
      <c r="AQ2739" t="s">
        <v>81</v>
      </c>
      <c r="AR2739" s="4">
        <f>IF(AQ2739="M",AP2739*30.42,AP2739)</f>
        <v>152.10000000000002</v>
      </c>
      <c r="AS2739">
        <v>0</v>
      </c>
      <c r="AT2739" s="4">
        <f>AR2739+AS2739</f>
        <v>152.10000000000002</v>
      </c>
      <c r="AU2739">
        <v>3</v>
      </c>
      <c r="AV2739" s="1">
        <f>AO2739+AT2739</f>
        <v>41561.1</v>
      </c>
      <c r="AW2739" s="1">
        <v>41654</v>
      </c>
      <c r="AX2739" s="2">
        <f>IF(AV2739&gt;=AW2739,1,2)</f>
        <v>2</v>
      </c>
      <c r="AY2739" s="2" t="str">
        <f>IF((AV2739+10)&gt;=AW2739,"SAVE","LATE")</f>
        <v>LATE</v>
      </c>
      <c r="AZ2739" t="s">
        <v>82</v>
      </c>
      <c r="BA2739" t="s">
        <v>1011</v>
      </c>
      <c r="BB2739">
        <v>4046842735</v>
      </c>
      <c r="BC2739">
        <v>1815794936</v>
      </c>
      <c r="BD2739" s="9">
        <v>5862637671</v>
      </c>
      <c r="BE2739" t="s">
        <v>18296</v>
      </c>
      <c r="BF2739">
        <v>0</v>
      </c>
      <c r="BG2739" t="s">
        <v>70</v>
      </c>
      <c r="BH2739">
        <v>-1</v>
      </c>
      <c r="BI2739" t="s">
        <v>18294</v>
      </c>
      <c r="BJ2739" t="s">
        <v>18297</v>
      </c>
      <c r="BK2739">
        <v>0</v>
      </c>
      <c r="BL2739" t="s">
        <v>85</v>
      </c>
      <c r="BM2739" t="s">
        <v>18298</v>
      </c>
    </row>
    <row r="2740" spans="1:65" x14ac:dyDescent="0.25">
      <c r="A2740">
        <v>2013</v>
      </c>
      <c r="B2740" t="s">
        <v>116</v>
      </c>
      <c r="C2740" t="s">
        <v>150</v>
      </c>
      <c r="D2740" t="s">
        <v>41181</v>
      </c>
      <c r="E2740" t="s">
        <v>801</v>
      </c>
      <c r="F2740" t="s">
        <v>18289</v>
      </c>
      <c r="G2740">
        <v>11</v>
      </c>
      <c r="H2740" t="s">
        <v>41839</v>
      </c>
      <c r="I2740" t="s">
        <v>67</v>
      </c>
      <c r="J2740" t="s">
        <v>88</v>
      </c>
      <c r="K2740">
        <v>3</v>
      </c>
      <c r="L2740" t="s">
        <v>41838</v>
      </c>
      <c r="M2740">
        <v>95000000</v>
      </c>
      <c r="N2740" t="s">
        <v>40102</v>
      </c>
      <c r="O2740" t="s">
        <v>18534</v>
      </c>
      <c r="P2740" t="s">
        <v>90</v>
      </c>
      <c r="Q2740" t="s">
        <v>5815</v>
      </c>
      <c r="R2740" t="s">
        <v>5815</v>
      </c>
      <c r="S2740" t="s">
        <v>5816</v>
      </c>
      <c r="T2740" t="s">
        <v>18535</v>
      </c>
      <c r="U2740" t="s">
        <v>18536</v>
      </c>
      <c r="V2740" t="s">
        <v>18537</v>
      </c>
      <c r="W2740" t="s">
        <v>18538</v>
      </c>
      <c r="X2740">
        <v>491485545</v>
      </c>
      <c r="Y2740" t="s">
        <v>96</v>
      </c>
      <c r="Z2740" t="s">
        <v>40103</v>
      </c>
      <c r="AA2740">
        <v>0</v>
      </c>
      <c r="AB2740" t="s">
        <v>76</v>
      </c>
      <c r="AC2740">
        <v>0</v>
      </c>
      <c r="AD2740" t="s">
        <v>76</v>
      </c>
      <c r="AE2740">
        <v>1880098</v>
      </c>
      <c r="AF2740" t="s">
        <v>40104</v>
      </c>
      <c r="AG2740" t="s">
        <v>18539</v>
      </c>
      <c r="AH2740" t="s">
        <v>18540</v>
      </c>
      <c r="AI2740" t="s">
        <v>159</v>
      </c>
      <c r="AJ2740" t="s">
        <v>41304</v>
      </c>
      <c r="AK2740">
        <v>91072276</v>
      </c>
      <c r="AL2740" t="s">
        <v>8545</v>
      </c>
      <c r="AM2740">
        <v>2013</v>
      </c>
      <c r="AN2740" s="1">
        <v>41556</v>
      </c>
      <c r="AO2740" s="1">
        <v>41586</v>
      </c>
      <c r="AP2740">
        <v>3</v>
      </c>
      <c r="AQ2740" t="s">
        <v>81</v>
      </c>
      <c r="AR2740" s="4">
        <f>IF(AQ2740="M",AP2740*30.42,AP2740)</f>
        <v>91.26</v>
      </c>
      <c r="AS2740">
        <v>0</v>
      </c>
      <c r="AT2740" s="4">
        <f>AR2740+AS2740</f>
        <v>91.26</v>
      </c>
      <c r="AU2740">
        <v>2</v>
      </c>
      <c r="AV2740" s="1">
        <f>AO2740+AT2740</f>
        <v>41677.26</v>
      </c>
      <c r="AW2740" s="1">
        <v>41737</v>
      </c>
      <c r="AX2740" s="2">
        <f>IF(AV2740&gt;=AW2740,1,2)</f>
        <v>2</v>
      </c>
      <c r="AY2740" s="2" t="str">
        <f>IF((AV2740+10)&gt;=AW2740,"SAVE","LATE")</f>
        <v>LATE</v>
      </c>
      <c r="AZ2740" t="s">
        <v>82</v>
      </c>
      <c r="BA2740" t="s">
        <v>1011</v>
      </c>
      <c r="BB2740">
        <v>491460021</v>
      </c>
      <c r="BC2740">
        <v>229507642</v>
      </c>
      <c r="BD2740" s="9">
        <v>720967663</v>
      </c>
      <c r="BE2740" t="s">
        <v>18534</v>
      </c>
      <c r="BF2740">
        <v>0</v>
      </c>
      <c r="BG2740" t="s">
        <v>70</v>
      </c>
      <c r="BH2740">
        <v>-1</v>
      </c>
      <c r="BI2740" t="s">
        <v>46322</v>
      </c>
      <c r="BJ2740" t="s">
        <v>46323</v>
      </c>
      <c r="BK2740">
        <v>0</v>
      </c>
      <c r="BL2740" t="s">
        <v>85</v>
      </c>
      <c r="BM2740" t="s">
        <v>18541</v>
      </c>
    </row>
    <row r="2741" spans="1:65" x14ac:dyDescent="0.25">
      <c r="A2741">
        <v>2013</v>
      </c>
      <c r="B2741" t="s">
        <v>64</v>
      </c>
      <c r="C2741" t="s">
        <v>264</v>
      </c>
      <c r="D2741" t="s">
        <v>42926</v>
      </c>
      <c r="E2741">
        <v>829000127</v>
      </c>
      <c r="F2741" t="s">
        <v>5854</v>
      </c>
      <c r="G2741">
        <v>1</v>
      </c>
      <c r="H2741" t="s">
        <v>46842</v>
      </c>
      <c r="I2741" t="s">
        <v>105</v>
      </c>
      <c r="J2741" t="s">
        <v>88</v>
      </c>
      <c r="K2741">
        <v>3</v>
      </c>
      <c r="L2741" t="s">
        <v>41838</v>
      </c>
      <c r="M2741">
        <v>30000000</v>
      </c>
      <c r="N2741" t="s">
        <v>41897</v>
      </c>
      <c r="O2741" t="s">
        <v>46324</v>
      </c>
      <c r="P2741" t="s">
        <v>90</v>
      </c>
      <c r="Q2741" t="s">
        <v>39286</v>
      </c>
      <c r="R2741" t="s">
        <v>39286</v>
      </c>
      <c r="S2741" t="s">
        <v>5816</v>
      </c>
      <c r="T2741" t="s">
        <v>18597</v>
      </c>
      <c r="U2741" t="s">
        <v>21469</v>
      </c>
      <c r="V2741" t="s">
        <v>21470</v>
      </c>
      <c r="W2741" t="s">
        <v>21471</v>
      </c>
      <c r="X2741">
        <v>3780097803</v>
      </c>
      <c r="Y2741" t="s">
        <v>74</v>
      </c>
      <c r="Z2741" t="s">
        <v>75</v>
      </c>
      <c r="AA2741">
        <v>0</v>
      </c>
      <c r="AB2741" t="s">
        <v>76</v>
      </c>
      <c r="AC2741">
        <v>0</v>
      </c>
      <c r="AD2741" t="s">
        <v>76</v>
      </c>
      <c r="AE2741">
        <v>2027433</v>
      </c>
      <c r="AF2741" t="s">
        <v>40104</v>
      </c>
      <c r="AG2741" t="s">
        <v>21472</v>
      </c>
      <c r="AH2741" t="s">
        <v>21473</v>
      </c>
      <c r="AI2741" t="s">
        <v>40331</v>
      </c>
      <c r="AJ2741" t="s">
        <v>41304</v>
      </c>
      <c r="AK2741" t="s">
        <v>21474</v>
      </c>
      <c r="AL2741" t="s">
        <v>21475</v>
      </c>
      <c r="AM2741">
        <v>2013</v>
      </c>
      <c r="AN2741" s="1">
        <v>41617</v>
      </c>
      <c r="AO2741" s="1">
        <v>41617</v>
      </c>
      <c r="AP2741">
        <v>6</v>
      </c>
      <c r="AQ2741" t="s">
        <v>81</v>
      </c>
      <c r="AR2741" s="4">
        <f>IF(AQ2741="M",AP2741*30.42,AP2741)</f>
        <v>182.52</v>
      </c>
      <c r="AS2741">
        <v>137</v>
      </c>
      <c r="AT2741" s="4">
        <f>AR2741+AS2741</f>
        <v>319.52</v>
      </c>
      <c r="AU2741">
        <v>2</v>
      </c>
      <c r="AV2741" s="1">
        <f>AO2741+AT2741</f>
        <v>41936.519999999997</v>
      </c>
      <c r="AW2741" s="1">
        <v>41999</v>
      </c>
      <c r="AX2741" s="2">
        <f>IF(AV2741&gt;=AW2741,1,2)</f>
        <v>2</v>
      </c>
      <c r="AY2741" s="2" t="str">
        <f>IF((AV2741+10)&gt;=AW2741,"SAVE","LATE")</f>
        <v>LATE</v>
      </c>
      <c r="AZ2741" t="s">
        <v>82</v>
      </c>
      <c r="BA2741" t="s">
        <v>1011</v>
      </c>
      <c r="BB2741">
        <v>3780097802</v>
      </c>
      <c r="BC2741">
        <v>0</v>
      </c>
      <c r="BD2741" s="9">
        <v>3780097802</v>
      </c>
      <c r="BE2741" t="s">
        <v>21476</v>
      </c>
      <c r="BF2741">
        <v>0</v>
      </c>
      <c r="BG2741" t="s">
        <v>70</v>
      </c>
      <c r="BH2741">
        <v>-1</v>
      </c>
      <c r="BI2741" t="s">
        <v>21473</v>
      </c>
      <c r="BJ2741" t="s">
        <v>21477</v>
      </c>
      <c r="BK2741">
        <v>0</v>
      </c>
      <c r="BL2741" t="s">
        <v>85</v>
      </c>
      <c r="BM2741" t="s">
        <v>21478</v>
      </c>
    </row>
    <row r="2742" spans="1:65" x14ac:dyDescent="0.25">
      <c r="A2742">
        <v>2013</v>
      </c>
      <c r="B2742" t="s">
        <v>116</v>
      </c>
      <c r="C2742" t="s">
        <v>150</v>
      </c>
      <c r="D2742" t="s">
        <v>41181</v>
      </c>
      <c r="E2742" t="s">
        <v>801</v>
      </c>
      <c r="F2742" t="s">
        <v>18289</v>
      </c>
      <c r="G2742">
        <v>1</v>
      </c>
      <c r="H2742" t="s">
        <v>46842</v>
      </c>
      <c r="I2742" t="s">
        <v>67</v>
      </c>
      <c r="J2742" t="s">
        <v>88</v>
      </c>
      <c r="K2742">
        <v>3</v>
      </c>
      <c r="L2742" t="s">
        <v>41838</v>
      </c>
      <c r="M2742">
        <v>95000000</v>
      </c>
      <c r="N2742" t="s">
        <v>40102</v>
      </c>
      <c r="O2742" t="s">
        <v>46325</v>
      </c>
      <c r="P2742" t="s">
        <v>90</v>
      </c>
      <c r="Q2742" t="s">
        <v>5815</v>
      </c>
      <c r="R2742" t="s">
        <v>5815</v>
      </c>
      <c r="S2742" t="s">
        <v>5816</v>
      </c>
      <c r="T2742" s="3">
        <v>41282</v>
      </c>
      <c r="U2742" t="s">
        <v>21490</v>
      </c>
      <c r="V2742" t="s">
        <v>21491</v>
      </c>
      <c r="W2742" t="s">
        <v>21492</v>
      </c>
      <c r="X2742">
        <v>3738274225</v>
      </c>
      <c r="Y2742" t="s">
        <v>96</v>
      </c>
      <c r="Z2742" t="s">
        <v>40103</v>
      </c>
      <c r="AA2742">
        <v>0</v>
      </c>
      <c r="AB2742" t="s">
        <v>76</v>
      </c>
      <c r="AC2742">
        <v>0</v>
      </c>
      <c r="AD2742" t="s">
        <v>76</v>
      </c>
      <c r="AE2742">
        <v>1873695</v>
      </c>
      <c r="AF2742" t="s">
        <v>40104</v>
      </c>
      <c r="AG2742" t="s">
        <v>21493</v>
      </c>
      <c r="AH2742" t="s">
        <v>21494</v>
      </c>
      <c r="AI2742" t="s">
        <v>159</v>
      </c>
      <c r="AJ2742" t="s">
        <v>41304</v>
      </c>
      <c r="AK2742">
        <v>63468931</v>
      </c>
      <c r="AL2742" t="s">
        <v>21495</v>
      </c>
      <c r="AM2742">
        <v>2013</v>
      </c>
      <c r="AN2742" s="1">
        <v>41544</v>
      </c>
      <c r="AO2742" s="1">
        <v>41554</v>
      </c>
      <c r="AP2742">
        <v>4</v>
      </c>
      <c r="AQ2742" t="s">
        <v>81</v>
      </c>
      <c r="AR2742" s="4">
        <f>IF(AQ2742="M",AP2742*30.42,AP2742)</f>
        <v>121.68</v>
      </c>
      <c r="AS2742">
        <v>0</v>
      </c>
      <c r="AT2742" s="4">
        <f>AR2742+AS2742</f>
        <v>121.68</v>
      </c>
      <c r="AU2742">
        <v>3</v>
      </c>
      <c r="AV2742" s="1">
        <f>AO2742+AT2742</f>
        <v>41675.68</v>
      </c>
      <c r="AW2742" s="1">
        <v>41766</v>
      </c>
      <c r="AX2742" s="2">
        <f>IF(AV2742&gt;=AW2742,1,2)</f>
        <v>2</v>
      </c>
      <c r="AY2742" s="2" t="str">
        <f>IF((AV2742+10)&gt;=AW2742,"SAVE","LATE")</f>
        <v>LATE</v>
      </c>
      <c r="AZ2742" t="s">
        <v>82</v>
      </c>
      <c r="BA2742" t="s">
        <v>1011</v>
      </c>
      <c r="BB2742">
        <v>3737543917</v>
      </c>
      <c r="BC2742">
        <v>1868219483</v>
      </c>
      <c r="BD2742" s="9">
        <v>5605763400</v>
      </c>
      <c r="BE2742" t="s">
        <v>21496</v>
      </c>
      <c r="BF2742">
        <v>0</v>
      </c>
      <c r="BG2742" t="s">
        <v>70</v>
      </c>
      <c r="BH2742">
        <v>-1</v>
      </c>
      <c r="BI2742" t="s">
        <v>21497</v>
      </c>
      <c r="BJ2742" t="s">
        <v>21498</v>
      </c>
      <c r="BK2742">
        <v>0</v>
      </c>
      <c r="BL2742" t="s">
        <v>85</v>
      </c>
      <c r="BM2742" t="s">
        <v>21499</v>
      </c>
    </row>
    <row r="2743" spans="1:65" x14ac:dyDescent="0.25">
      <c r="A2743">
        <v>2013</v>
      </c>
      <c r="B2743" t="s">
        <v>116</v>
      </c>
      <c r="C2743" t="s">
        <v>150</v>
      </c>
      <c r="D2743" t="s">
        <v>41181</v>
      </c>
      <c r="E2743" t="s">
        <v>801</v>
      </c>
      <c r="F2743" t="s">
        <v>18289</v>
      </c>
      <c r="G2743">
        <v>1</v>
      </c>
      <c r="H2743" t="s">
        <v>46842</v>
      </c>
      <c r="I2743" t="s">
        <v>67</v>
      </c>
      <c r="J2743" t="s">
        <v>88</v>
      </c>
      <c r="K2743">
        <v>3</v>
      </c>
      <c r="L2743" t="s">
        <v>41838</v>
      </c>
      <c r="M2743">
        <v>95000000</v>
      </c>
      <c r="N2743" t="s">
        <v>40102</v>
      </c>
      <c r="O2743" t="s">
        <v>46326</v>
      </c>
      <c r="P2743" t="s">
        <v>90</v>
      </c>
      <c r="Q2743" t="s">
        <v>5815</v>
      </c>
      <c r="R2743" t="s">
        <v>5815</v>
      </c>
      <c r="S2743" t="s">
        <v>5816</v>
      </c>
      <c r="T2743" t="s">
        <v>19826</v>
      </c>
      <c r="U2743" t="s">
        <v>22200</v>
      </c>
      <c r="V2743" t="s">
        <v>22201</v>
      </c>
      <c r="W2743" t="s">
        <v>22202</v>
      </c>
      <c r="X2743">
        <v>1999513450</v>
      </c>
      <c r="Y2743" t="s">
        <v>96</v>
      </c>
      <c r="Z2743" t="s">
        <v>40103</v>
      </c>
      <c r="AA2743">
        <v>0</v>
      </c>
      <c r="AB2743" t="s">
        <v>76</v>
      </c>
      <c r="AC2743">
        <v>0</v>
      </c>
      <c r="AD2743" t="s">
        <v>76</v>
      </c>
      <c r="AE2743">
        <v>1817866</v>
      </c>
      <c r="AF2743" t="s">
        <v>41304</v>
      </c>
      <c r="AG2743">
        <v>70085569</v>
      </c>
      <c r="AH2743" t="s">
        <v>22203</v>
      </c>
      <c r="AI2743" t="s">
        <v>159</v>
      </c>
      <c r="AJ2743" t="s">
        <v>41304</v>
      </c>
      <c r="AK2743">
        <v>70085569</v>
      </c>
      <c r="AL2743" t="s">
        <v>22203</v>
      </c>
      <c r="AM2743">
        <v>2013</v>
      </c>
      <c r="AN2743" s="1">
        <v>41522</v>
      </c>
      <c r="AO2743" s="1">
        <v>41549</v>
      </c>
      <c r="AP2743">
        <v>4</v>
      </c>
      <c r="AQ2743" t="s">
        <v>81</v>
      </c>
      <c r="AR2743" s="4">
        <f>IF(AQ2743="M",AP2743*30.42,AP2743)</f>
        <v>121.68</v>
      </c>
      <c r="AS2743">
        <v>0</v>
      </c>
      <c r="AT2743" s="4">
        <f>AR2743+AS2743</f>
        <v>121.68</v>
      </c>
      <c r="AU2743">
        <v>1</v>
      </c>
      <c r="AV2743" s="1">
        <f>AO2743+AT2743</f>
        <v>41670.68</v>
      </c>
      <c r="AW2743" s="1">
        <v>41700</v>
      </c>
      <c r="AX2743" s="2">
        <f>IF(AV2743&gt;=AW2743,1,2)</f>
        <v>2</v>
      </c>
      <c r="AY2743" s="2" t="str">
        <f>IF((AV2743+10)&gt;=AW2743,"SAVE","LATE")</f>
        <v>LATE</v>
      </c>
      <c r="AZ2743" t="s">
        <v>82</v>
      </c>
      <c r="BA2743" t="s">
        <v>1011</v>
      </c>
      <c r="BB2743">
        <v>1997517592</v>
      </c>
      <c r="BC2743">
        <v>0</v>
      </c>
      <c r="BD2743" s="9">
        <v>1997517592</v>
      </c>
      <c r="BE2743" t="s">
        <v>46326</v>
      </c>
      <c r="BF2743">
        <v>0</v>
      </c>
      <c r="BG2743" t="s">
        <v>70</v>
      </c>
      <c r="BH2743">
        <v>-1</v>
      </c>
      <c r="BI2743" t="s">
        <v>40051</v>
      </c>
      <c r="BJ2743" t="s">
        <v>41182</v>
      </c>
      <c r="BK2743">
        <v>0</v>
      </c>
      <c r="BL2743" t="s">
        <v>85</v>
      </c>
      <c r="BM2743" t="s">
        <v>22204</v>
      </c>
    </row>
    <row r="2744" spans="1:65" x14ac:dyDescent="0.25">
      <c r="A2744">
        <v>2013</v>
      </c>
      <c r="B2744" t="s">
        <v>116</v>
      </c>
      <c r="C2744" t="s">
        <v>150</v>
      </c>
      <c r="D2744" t="s">
        <v>8535</v>
      </c>
      <c r="E2744" t="s">
        <v>8536</v>
      </c>
      <c r="F2744" t="s">
        <v>8537</v>
      </c>
      <c r="G2744">
        <v>1</v>
      </c>
      <c r="H2744" t="s">
        <v>46842</v>
      </c>
      <c r="I2744" t="s">
        <v>67</v>
      </c>
      <c r="J2744" t="s">
        <v>88</v>
      </c>
      <c r="K2744">
        <v>3</v>
      </c>
      <c r="L2744" t="s">
        <v>41838</v>
      </c>
      <c r="M2744">
        <v>72000000</v>
      </c>
      <c r="N2744" t="s">
        <v>41840</v>
      </c>
      <c r="O2744" t="s">
        <v>46327</v>
      </c>
      <c r="P2744" t="s">
        <v>90</v>
      </c>
      <c r="Q2744" t="s">
        <v>5815</v>
      </c>
      <c r="R2744" t="s">
        <v>5815</v>
      </c>
      <c r="S2744" t="s">
        <v>5816</v>
      </c>
      <c r="T2744" t="s">
        <v>19765</v>
      </c>
      <c r="U2744" t="s">
        <v>23623</v>
      </c>
      <c r="V2744" t="s">
        <v>23624</v>
      </c>
      <c r="W2744" t="s">
        <v>23625</v>
      </c>
      <c r="X2744">
        <v>659350000</v>
      </c>
      <c r="Y2744" t="s">
        <v>122</v>
      </c>
      <c r="Z2744" t="s">
        <v>123</v>
      </c>
      <c r="AA2744">
        <v>0</v>
      </c>
      <c r="AB2744" t="s">
        <v>76</v>
      </c>
      <c r="AC2744">
        <v>0</v>
      </c>
      <c r="AD2744" t="s">
        <v>76</v>
      </c>
      <c r="AE2744">
        <v>1535709</v>
      </c>
      <c r="AF2744" t="s">
        <v>40104</v>
      </c>
      <c r="AG2744" t="s">
        <v>23626</v>
      </c>
      <c r="AH2744" t="s">
        <v>23627</v>
      </c>
      <c r="AI2744" t="s">
        <v>159</v>
      </c>
      <c r="AJ2744" t="s">
        <v>41304</v>
      </c>
      <c r="AK2744" t="s">
        <v>23628</v>
      </c>
      <c r="AL2744" t="s">
        <v>23629</v>
      </c>
      <c r="AM2744">
        <v>2013</v>
      </c>
      <c r="AN2744" s="1">
        <v>41393</v>
      </c>
      <c r="AO2744" s="1">
        <v>41394</v>
      </c>
      <c r="AP2744">
        <v>4</v>
      </c>
      <c r="AQ2744" t="s">
        <v>81</v>
      </c>
      <c r="AR2744" s="4">
        <f>IF(AQ2744="M",AP2744*30.42,AP2744)</f>
        <v>121.68</v>
      </c>
      <c r="AS2744">
        <v>0</v>
      </c>
      <c r="AT2744" s="4">
        <f>AR2744+AS2744</f>
        <v>121.68</v>
      </c>
      <c r="AU2744">
        <v>1</v>
      </c>
      <c r="AV2744" s="1">
        <f>AO2744+AT2744</f>
        <v>41515.68</v>
      </c>
      <c r="AW2744" s="1">
        <v>41547</v>
      </c>
      <c r="AX2744" s="2">
        <f>IF(AV2744&gt;=AW2744,1,2)</f>
        <v>2</v>
      </c>
      <c r="AY2744" s="2" t="str">
        <f>IF((AV2744+10)&gt;=AW2744,"SAVE","LATE")</f>
        <v>LATE</v>
      </c>
      <c r="AZ2744" t="s">
        <v>82</v>
      </c>
      <c r="BA2744" t="s">
        <v>1011</v>
      </c>
      <c r="BB2744">
        <v>657947415</v>
      </c>
      <c r="BC2744">
        <v>0</v>
      </c>
      <c r="BD2744" s="9">
        <v>657947415</v>
      </c>
      <c r="BE2744" t="s">
        <v>46327</v>
      </c>
      <c r="BF2744">
        <v>0</v>
      </c>
      <c r="BG2744" t="s">
        <v>70</v>
      </c>
      <c r="BH2744">
        <v>-1</v>
      </c>
      <c r="BI2744" t="s">
        <v>23627</v>
      </c>
      <c r="BJ2744" t="s">
        <v>23630</v>
      </c>
      <c r="BK2744">
        <v>0</v>
      </c>
      <c r="BL2744" t="s">
        <v>85</v>
      </c>
      <c r="BM2744" t="s">
        <v>23631</v>
      </c>
    </row>
    <row r="2745" spans="1:65" x14ac:dyDescent="0.25">
      <c r="A2745">
        <v>2014</v>
      </c>
      <c r="B2745" t="s">
        <v>64</v>
      </c>
      <c r="C2745" t="s">
        <v>65</v>
      </c>
      <c r="D2745" t="s">
        <v>40101</v>
      </c>
      <c r="E2745">
        <v>800215807</v>
      </c>
      <c r="F2745" t="s">
        <v>280</v>
      </c>
      <c r="G2745">
        <v>12</v>
      </c>
      <c r="H2745" t="s">
        <v>41881</v>
      </c>
      <c r="I2745" t="s">
        <v>105</v>
      </c>
      <c r="J2745" t="s">
        <v>68</v>
      </c>
      <c r="K2745">
        <v>3</v>
      </c>
      <c r="L2745" t="s">
        <v>41838</v>
      </c>
      <c r="M2745">
        <v>72000000</v>
      </c>
      <c r="N2745" t="s">
        <v>41840</v>
      </c>
      <c r="O2745" t="s">
        <v>25402</v>
      </c>
      <c r="P2745" t="s">
        <v>90</v>
      </c>
      <c r="Q2745" t="s">
        <v>70</v>
      </c>
      <c r="R2745" t="s">
        <v>70</v>
      </c>
      <c r="S2745" t="s">
        <v>5816</v>
      </c>
      <c r="T2745" t="s">
        <v>25403</v>
      </c>
      <c r="U2745" t="s">
        <v>25404</v>
      </c>
      <c r="V2745" t="s">
        <v>25405</v>
      </c>
      <c r="W2745" t="s">
        <v>25405</v>
      </c>
      <c r="X2745">
        <v>2263000000</v>
      </c>
      <c r="Y2745" t="s">
        <v>122</v>
      </c>
      <c r="Z2745" t="s">
        <v>123</v>
      </c>
      <c r="AA2745">
        <v>0</v>
      </c>
      <c r="AB2745" t="s">
        <v>76</v>
      </c>
      <c r="AC2745">
        <v>0</v>
      </c>
      <c r="AD2745" t="s">
        <v>76</v>
      </c>
      <c r="AE2745">
        <v>2362432</v>
      </c>
      <c r="AF2745" t="s">
        <v>40104</v>
      </c>
      <c r="AG2745" t="s">
        <v>25406</v>
      </c>
      <c r="AH2745" t="s">
        <v>25407</v>
      </c>
      <c r="AI2745" t="s">
        <v>159</v>
      </c>
      <c r="AJ2745" t="s">
        <v>41304</v>
      </c>
      <c r="AK2745" t="s">
        <v>25408</v>
      </c>
      <c r="AL2745" t="s">
        <v>25379</v>
      </c>
      <c r="AM2745">
        <v>2013</v>
      </c>
      <c r="AN2745" s="1">
        <v>41586</v>
      </c>
      <c r="AO2745" s="1">
        <v>41605</v>
      </c>
      <c r="AP2745">
        <v>8</v>
      </c>
      <c r="AQ2745" t="s">
        <v>81</v>
      </c>
      <c r="AR2745" s="4">
        <f>IF(AQ2745="M",AP2745*30.42,AP2745)</f>
        <v>243.36</v>
      </c>
      <c r="AS2745">
        <v>330</v>
      </c>
      <c r="AT2745" s="4">
        <f>AR2745+AS2745</f>
        <v>573.36</v>
      </c>
      <c r="AU2745">
        <v>6</v>
      </c>
      <c r="AV2745" s="1">
        <f>AO2745+AT2745</f>
        <v>42178.36</v>
      </c>
      <c r="AW2745" s="1">
        <v>42360</v>
      </c>
      <c r="AX2745" s="2">
        <f>IF(AV2745&gt;=AW2745,1,2)</f>
        <v>2</v>
      </c>
      <c r="AY2745" s="2" t="str">
        <f>IF((AV2745+10)&gt;=AW2745,"SAVE","LATE")</f>
        <v>LATE</v>
      </c>
      <c r="AZ2745" t="s">
        <v>82</v>
      </c>
      <c r="BA2745" t="s">
        <v>1011</v>
      </c>
      <c r="BB2745">
        <v>2263000000</v>
      </c>
      <c r="BC2745">
        <v>0</v>
      </c>
      <c r="BD2745" s="9">
        <v>2263000000</v>
      </c>
      <c r="BE2745" t="s">
        <v>25402</v>
      </c>
      <c r="BF2745">
        <v>0</v>
      </c>
      <c r="BG2745" t="s">
        <v>70</v>
      </c>
      <c r="BH2745">
        <v>-1</v>
      </c>
      <c r="BI2745" t="s">
        <v>70</v>
      </c>
      <c r="BJ2745" t="s">
        <v>70</v>
      </c>
      <c r="BK2745">
        <v>0</v>
      </c>
      <c r="BL2745" t="s">
        <v>85</v>
      </c>
      <c r="BM2745" t="s">
        <v>25409</v>
      </c>
    </row>
    <row r="2746" spans="1:65" x14ac:dyDescent="0.25">
      <c r="A2746">
        <v>2015</v>
      </c>
      <c r="B2746" t="s">
        <v>64</v>
      </c>
      <c r="C2746" t="s">
        <v>264</v>
      </c>
      <c r="D2746" t="s">
        <v>43833</v>
      </c>
      <c r="E2746" t="s">
        <v>82</v>
      </c>
      <c r="F2746" t="s">
        <v>20313</v>
      </c>
      <c r="G2746">
        <v>4</v>
      </c>
      <c r="H2746" t="s">
        <v>41311</v>
      </c>
      <c r="I2746" t="s">
        <v>105</v>
      </c>
      <c r="J2746" t="s">
        <v>88</v>
      </c>
      <c r="K2746">
        <v>2</v>
      </c>
      <c r="L2746" t="s">
        <v>41311</v>
      </c>
      <c r="M2746">
        <v>72000000</v>
      </c>
      <c r="N2746" t="s">
        <v>41840</v>
      </c>
      <c r="O2746" t="s">
        <v>47565</v>
      </c>
      <c r="P2746" t="s">
        <v>90</v>
      </c>
      <c r="Q2746" t="s">
        <v>39286</v>
      </c>
      <c r="R2746" t="s">
        <v>39326</v>
      </c>
      <c r="S2746" t="s">
        <v>13211</v>
      </c>
      <c r="T2746" t="s">
        <v>20314</v>
      </c>
      <c r="U2746" t="s">
        <v>20315</v>
      </c>
      <c r="V2746" t="s">
        <v>20316</v>
      </c>
      <c r="W2746" t="s">
        <v>20316</v>
      </c>
      <c r="X2746">
        <v>1230983740</v>
      </c>
      <c r="Y2746" t="s">
        <v>122</v>
      </c>
      <c r="Z2746" t="s">
        <v>123</v>
      </c>
      <c r="AA2746">
        <v>0</v>
      </c>
      <c r="AB2746" t="s">
        <v>76</v>
      </c>
      <c r="AC2746">
        <v>0</v>
      </c>
      <c r="AD2746" t="s">
        <v>76</v>
      </c>
      <c r="AE2746">
        <v>3567073</v>
      </c>
      <c r="AF2746" t="s">
        <v>40104</v>
      </c>
      <c r="AG2746">
        <v>9002269515</v>
      </c>
      <c r="AH2746" t="s">
        <v>20317</v>
      </c>
      <c r="AI2746" t="s">
        <v>39286</v>
      </c>
      <c r="AJ2746" t="s">
        <v>41321</v>
      </c>
      <c r="AK2746">
        <v>417128</v>
      </c>
      <c r="AL2746" t="s">
        <v>20318</v>
      </c>
      <c r="AM2746">
        <v>2013</v>
      </c>
      <c r="AN2746" s="1">
        <v>41330</v>
      </c>
      <c r="AO2746" s="1">
        <v>41347</v>
      </c>
      <c r="AP2746">
        <v>6</v>
      </c>
      <c r="AQ2746" t="s">
        <v>81</v>
      </c>
      <c r="AR2746" s="4">
        <f>IF(AQ2746="M",AP2746*30.42,AP2746)</f>
        <v>182.52</v>
      </c>
      <c r="AS2746">
        <v>15</v>
      </c>
      <c r="AT2746" s="4">
        <f>AR2746+AS2746</f>
        <v>197.52</v>
      </c>
      <c r="AU2746">
        <v>23</v>
      </c>
      <c r="AV2746" s="1">
        <f>AO2746+AT2746</f>
        <v>41544.519999999997</v>
      </c>
      <c r="AW2746" s="1">
        <v>42248</v>
      </c>
      <c r="AX2746" s="2">
        <f>IF(AV2746&gt;=AW2746,1,2)</f>
        <v>2</v>
      </c>
      <c r="AY2746" s="2" t="str">
        <f>IF((AV2746+10)&gt;=AW2746,"SAVE","LATE")</f>
        <v>LATE</v>
      </c>
      <c r="AZ2746" t="s">
        <v>82</v>
      </c>
      <c r="BA2746" t="s">
        <v>1011</v>
      </c>
      <c r="BB2746">
        <v>1626433308</v>
      </c>
      <c r="BC2746">
        <v>2696590282</v>
      </c>
      <c r="BD2746" s="9">
        <v>4323023590</v>
      </c>
      <c r="BE2746" t="s">
        <v>47566</v>
      </c>
      <c r="BF2746">
        <v>0</v>
      </c>
      <c r="BG2746" t="s">
        <v>70</v>
      </c>
      <c r="BH2746">
        <v>-1</v>
      </c>
      <c r="BI2746" t="s">
        <v>70</v>
      </c>
      <c r="BJ2746" t="s">
        <v>70</v>
      </c>
      <c r="BK2746">
        <v>0</v>
      </c>
      <c r="BL2746" t="s">
        <v>85</v>
      </c>
      <c r="BM2746" t="s">
        <v>20319</v>
      </c>
    </row>
    <row r="2747" spans="1:65" x14ac:dyDescent="0.25">
      <c r="A2747">
        <v>2015</v>
      </c>
      <c r="B2747" t="s">
        <v>64</v>
      </c>
      <c r="C2747" t="s">
        <v>264</v>
      </c>
      <c r="D2747" t="s">
        <v>43833</v>
      </c>
      <c r="E2747" t="s">
        <v>82</v>
      </c>
      <c r="F2747" t="s">
        <v>20313</v>
      </c>
      <c r="G2747">
        <v>4</v>
      </c>
      <c r="H2747" t="s">
        <v>41311</v>
      </c>
      <c r="I2747" t="s">
        <v>67</v>
      </c>
      <c r="J2747" t="s">
        <v>88</v>
      </c>
      <c r="K2747">
        <v>2</v>
      </c>
      <c r="L2747" t="s">
        <v>41311</v>
      </c>
      <c r="M2747">
        <v>72000000</v>
      </c>
      <c r="N2747" t="s">
        <v>41840</v>
      </c>
      <c r="O2747" t="s">
        <v>46344</v>
      </c>
      <c r="P2747" t="s">
        <v>90</v>
      </c>
      <c r="Q2747" t="s">
        <v>6543</v>
      </c>
      <c r="R2747" t="s">
        <v>39326</v>
      </c>
      <c r="S2747" t="s">
        <v>11451</v>
      </c>
      <c r="T2747" t="s">
        <v>20376</v>
      </c>
      <c r="U2747" t="s">
        <v>20377</v>
      </c>
      <c r="V2747">
        <v>4100000194</v>
      </c>
      <c r="W2747" t="s">
        <v>20378</v>
      </c>
      <c r="X2747">
        <v>469833478</v>
      </c>
      <c r="Y2747" t="s">
        <v>122</v>
      </c>
      <c r="Z2747" t="s">
        <v>123</v>
      </c>
      <c r="AA2747">
        <v>0</v>
      </c>
      <c r="AB2747" t="s">
        <v>76</v>
      </c>
      <c r="AC2747">
        <v>0</v>
      </c>
      <c r="AD2747" t="s">
        <v>76</v>
      </c>
      <c r="AE2747">
        <v>3576311</v>
      </c>
      <c r="AF2747" t="s">
        <v>40104</v>
      </c>
      <c r="AG2747">
        <v>9004156923</v>
      </c>
      <c r="AH2747" t="s">
        <v>20379</v>
      </c>
      <c r="AI2747" t="s">
        <v>159</v>
      </c>
      <c r="AJ2747" t="s">
        <v>41304</v>
      </c>
      <c r="AK2747">
        <v>91493685</v>
      </c>
      <c r="AL2747" t="s">
        <v>20380</v>
      </c>
      <c r="AM2747">
        <v>2013</v>
      </c>
      <c r="AN2747" s="1">
        <v>41569</v>
      </c>
      <c r="AO2747" s="1">
        <v>41575</v>
      </c>
      <c r="AP2747">
        <v>4</v>
      </c>
      <c r="AQ2747" t="s">
        <v>81</v>
      </c>
      <c r="AR2747" s="4">
        <f>IF(AQ2747="M",AP2747*30.42,AP2747)</f>
        <v>121.68</v>
      </c>
      <c r="AS2747">
        <v>33</v>
      </c>
      <c r="AT2747" s="4">
        <f>AR2747+AS2747</f>
        <v>154.68</v>
      </c>
      <c r="AU2747">
        <v>1</v>
      </c>
      <c r="AV2747" s="1">
        <f>AO2747+AT2747</f>
        <v>41729.68</v>
      </c>
      <c r="AW2747" s="1">
        <v>41759</v>
      </c>
      <c r="AX2747" s="2">
        <f>IF(AV2747&gt;=AW2747,1,2)</f>
        <v>2</v>
      </c>
      <c r="AY2747" s="2" t="str">
        <f>IF((AV2747+10)&gt;=AW2747,"SAVE","LATE")</f>
        <v>LATE</v>
      </c>
      <c r="AZ2747" t="s">
        <v>82</v>
      </c>
      <c r="BA2747" t="s">
        <v>1011</v>
      </c>
      <c r="BB2747">
        <v>469833478</v>
      </c>
      <c r="BC2747">
        <v>16664799</v>
      </c>
      <c r="BD2747" s="9">
        <v>486498277</v>
      </c>
      <c r="BE2747" t="s">
        <v>46344</v>
      </c>
      <c r="BF2747">
        <v>0</v>
      </c>
      <c r="BG2747" t="s">
        <v>70</v>
      </c>
      <c r="BH2747">
        <v>-1</v>
      </c>
      <c r="BI2747" t="s">
        <v>70</v>
      </c>
      <c r="BJ2747" t="s">
        <v>70</v>
      </c>
      <c r="BK2747">
        <v>0</v>
      </c>
      <c r="BL2747" t="s">
        <v>85</v>
      </c>
      <c r="BM2747" t="s">
        <v>20381</v>
      </c>
    </row>
    <row r="2748" spans="1:65" x14ac:dyDescent="0.25">
      <c r="A2748">
        <v>2015</v>
      </c>
      <c r="B2748" t="s">
        <v>64</v>
      </c>
      <c r="C2748" t="s">
        <v>264</v>
      </c>
      <c r="D2748" t="s">
        <v>43833</v>
      </c>
      <c r="E2748" t="s">
        <v>82</v>
      </c>
      <c r="F2748" t="s">
        <v>20313</v>
      </c>
      <c r="G2748">
        <v>4</v>
      </c>
      <c r="H2748" t="s">
        <v>41311</v>
      </c>
      <c r="I2748" t="s">
        <v>67</v>
      </c>
      <c r="J2748" t="s">
        <v>88</v>
      </c>
      <c r="K2748">
        <v>2</v>
      </c>
      <c r="L2748" t="s">
        <v>41311</v>
      </c>
      <c r="M2748">
        <v>72000000</v>
      </c>
      <c r="N2748" t="s">
        <v>41840</v>
      </c>
      <c r="O2748" t="s">
        <v>46345</v>
      </c>
      <c r="P2748" t="s">
        <v>90</v>
      </c>
      <c r="Q2748" t="s">
        <v>1028</v>
      </c>
      <c r="R2748" t="s">
        <v>39326</v>
      </c>
      <c r="S2748" t="s">
        <v>11451</v>
      </c>
      <c r="T2748" s="3">
        <v>42069</v>
      </c>
      <c r="U2748" t="s">
        <v>20382</v>
      </c>
      <c r="V2748">
        <v>4100000195</v>
      </c>
      <c r="W2748">
        <v>4100000195</v>
      </c>
      <c r="X2748">
        <v>469833478</v>
      </c>
      <c r="Y2748" t="s">
        <v>122</v>
      </c>
      <c r="Z2748" t="s">
        <v>123</v>
      </c>
      <c r="AA2748">
        <v>0</v>
      </c>
      <c r="AB2748" t="s">
        <v>76</v>
      </c>
      <c r="AC2748">
        <v>0</v>
      </c>
      <c r="AD2748" t="s">
        <v>76</v>
      </c>
      <c r="AE2748">
        <v>3623309</v>
      </c>
      <c r="AF2748" t="s">
        <v>40104</v>
      </c>
      <c r="AG2748">
        <v>8002130813</v>
      </c>
      <c r="AH2748" t="s">
        <v>20383</v>
      </c>
      <c r="AI2748" t="s">
        <v>159</v>
      </c>
      <c r="AJ2748" t="s">
        <v>41304</v>
      </c>
      <c r="AK2748">
        <v>6756862</v>
      </c>
      <c r="AL2748" t="s">
        <v>20384</v>
      </c>
      <c r="AM2748">
        <v>2013</v>
      </c>
      <c r="AN2748" s="1">
        <v>41569</v>
      </c>
      <c r="AO2748" s="1">
        <v>41575</v>
      </c>
      <c r="AP2748">
        <v>4</v>
      </c>
      <c r="AQ2748" t="s">
        <v>81</v>
      </c>
      <c r="AR2748" s="4">
        <f>IF(AQ2748="M",AP2748*30.42,AP2748)</f>
        <v>121.68</v>
      </c>
      <c r="AS2748">
        <v>32</v>
      </c>
      <c r="AT2748" s="4">
        <f>AR2748+AS2748</f>
        <v>153.68</v>
      </c>
      <c r="AU2748">
        <v>1</v>
      </c>
      <c r="AV2748" s="1">
        <f>AO2748+AT2748</f>
        <v>41728.68</v>
      </c>
      <c r="AW2748" s="1">
        <v>41759</v>
      </c>
      <c r="AX2748" s="2">
        <f>IF(AV2748&gt;=AW2748,1,2)</f>
        <v>2</v>
      </c>
      <c r="AY2748" s="2" t="str">
        <f>IF((AV2748+10)&gt;=AW2748,"SAVE","LATE")</f>
        <v>LATE</v>
      </c>
      <c r="AZ2748" t="s">
        <v>82</v>
      </c>
      <c r="BA2748" t="s">
        <v>1011</v>
      </c>
      <c r="BB2748">
        <v>469833478</v>
      </c>
      <c r="BC2748">
        <v>118147006</v>
      </c>
      <c r="BD2748" s="9">
        <v>587980484</v>
      </c>
      <c r="BE2748" t="s">
        <v>46345</v>
      </c>
      <c r="BF2748">
        <v>0</v>
      </c>
      <c r="BG2748" t="s">
        <v>70</v>
      </c>
      <c r="BH2748">
        <v>-1</v>
      </c>
      <c r="BI2748" t="s">
        <v>70</v>
      </c>
      <c r="BJ2748" t="s">
        <v>70</v>
      </c>
      <c r="BK2748">
        <v>0</v>
      </c>
      <c r="BL2748" t="s">
        <v>85</v>
      </c>
      <c r="BM2748" t="s">
        <v>20385</v>
      </c>
    </row>
    <row r="2749" spans="1:65" x14ac:dyDescent="0.25">
      <c r="A2749">
        <v>2015</v>
      </c>
      <c r="B2749" t="s">
        <v>64</v>
      </c>
      <c r="C2749" t="s">
        <v>264</v>
      </c>
      <c r="D2749" t="s">
        <v>43833</v>
      </c>
      <c r="E2749" t="s">
        <v>82</v>
      </c>
      <c r="F2749" t="s">
        <v>20313</v>
      </c>
      <c r="G2749">
        <v>4</v>
      </c>
      <c r="H2749" t="s">
        <v>41311</v>
      </c>
      <c r="I2749" t="s">
        <v>67</v>
      </c>
      <c r="J2749" t="s">
        <v>88</v>
      </c>
      <c r="K2749">
        <v>2</v>
      </c>
      <c r="L2749" t="s">
        <v>41311</v>
      </c>
      <c r="M2749">
        <v>72000000</v>
      </c>
      <c r="N2749" t="s">
        <v>41840</v>
      </c>
      <c r="O2749" t="s">
        <v>46346</v>
      </c>
      <c r="P2749" t="s">
        <v>90</v>
      </c>
      <c r="Q2749" t="s">
        <v>11308</v>
      </c>
      <c r="R2749" t="s">
        <v>39326</v>
      </c>
      <c r="S2749" t="s">
        <v>11451</v>
      </c>
      <c r="T2749" s="3">
        <v>42100</v>
      </c>
      <c r="U2749" t="s">
        <v>20386</v>
      </c>
      <c r="V2749">
        <v>4100000198</v>
      </c>
      <c r="W2749">
        <v>4100000198</v>
      </c>
      <c r="X2749">
        <v>414976028</v>
      </c>
      <c r="Y2749" t="s">
        <v>122</v>
      </c>
      <c r="Z2749" t="s">
        <v>123</v>
      </c>
      <c r="AA2749">
        <v>0</v>
      </c>
      <c r="AB2749" t="s">
        <v>76</v>
      </c>
      <c r="AC2749">
        <v>0</v>
      </c>
      <c r="AD2749" t="s">
        <v>76</v>
      </c>
      <c r="AE2749">
        <v>3625471</v>
      </c>
      <c r="AF2749" t="s">
        <v>40104</v>
      </c>
      <c r="AG2749">
        <v>91286751</v>
      </c>
      <c r="AH2749" t="s">
        <v>20387</v>
      </c>
      <c r="AI2749" t="s">
        <v>159</v>
      </c>
      <c r="AJ2749" t="s">
        <v>41304</v>
      </c>
      <c r="AK2749">
        <v>91286751</v>
      </c>
      <c r="AL2749" t="s">
        <v>20388</v>
      </c>
      <c r="AM2749">
        <v>2013</v>
      </c>
      <c r="AN2749" s="1">
        <v>41569</v>
      </c>
      <c r="AO2749" s="1">
        <v>41575</v>
      </c>
      <c r="AP2749">
        <v>4</v>
      </c>
      <c r="AQ2749" t="s">
        <v>81</v>
      </c>
      <c r="AR2749" s="4">
        <f>IF(AQ2749="M",AP2749*30.42,AP2749)</f>
        <v>121.68</v>
      </c>
      <c r="AS2749">
        <v>48</v>
      </c>
      <c r="AT2749" s="4">
        <f>AR2749+AS2749</f>
        <v>169.68</v>
      </c>
      <c r="AU2749">
        <v>2</v>
      </c>
      <c r="AV2749" s="1">
        <f>AO2749+AT2749</f>
        <v>41744.68</v>
      </c>
      <c r="AW2749" s="1">
        <v>41804</v>
      </c>
      <c r="AX2749" s="2">
        <f>IF(AV2749&gt;=AW2749,1,2)</f>
        <v>2</v>
      </c>
      <c r="AY2749" s="2" t="str">
        <f>IF((AV2749+10)&gt;=AW2749,"SAVE","LATE")</f>
        <v>LATE</v>
      </c>
      <c r="AZ2749" t="s">
        <v>82</v>
      </c>
      <c r="BA2749" t="s">
        <v>1011</v>
      </c>
      <c r="BB2749">
        <v>414976028</v>
      </c>
      <c r="BC2749">
        <v>370226215</v>
      </c>
      <c r="BD2749" s="9">
        <v>785202243</v>
      </c>
      <c r="BE2749" t="s">
        <v>46346</v>
      </c>
      <c r="BF2749">
        <v>0</v>
      </c>
      <c r="BG2749" t="s">
        <v>70</v>
      </c>
      <c r="BH2749">
        <v>-1</v>
      </c>
      <c r="BI2749" t="s">
        <v>70</v>
      </c>
      <c r="BJ2749" t="s">
        <v>70</v>
      </c>
      <c r="BK2749">
        <v>0</v>
      </c>
      <c r="BL2749" t="s">
        <v>85</v>
      </c>
      <c r="BM2749" t="s">
        <v>20389</v>
      </c>
    </row>
    <row r="2750" spans="1:65" x14ac:dyDescent="0.25">
      <c r="A2750">
        <v>2013</v>
      </c>
      <c r="B2750" t="s">
        <v>116</v>
      </c>
      <c r="C2750" t="s">
        <v>290</v>
      </c>
      <c r="D2750" t="s">
        <v>46307</v>
      </c>
      <c r="E2750" t="s">
        <v>82</v>
      </c>
      <c r="F2750" t="s">
        <v>15814</v>
      </c>
      <c r="G2750">
        <v>11</v>
      </c>
      <c r="H2750" t="s">
        <v>41839</v>
      </c>
      <c r="I2750" t="s">
        <v>67</v>
      </c>
      <c r="J2750" t="s">
        <v>88</v>
      </c>
      <c r="K2750">
        <v>3</v>
      </c>
      <c r="L2750" t="s">
        <v>41838</v>
      </c>
      <c r="M2750">
        <v>30000000</v>
      </c>
      <c r="N2750" t="s">
        <v>41897</v>
      </c>
      <c r="O2750" t="s">
        <v>46350</v>
      </c>
      <c r="P2750" t="s">
        <v>90</v>
      </c>
      <c r="Q2750" t="s">
        <v>1028</v>
      </c>
      <c r="R2750" t="s">
        <v>1028</v>
      </c>
      <c r="S2750" t="s">
        <v>46351</v>
      </c>
      <c r="T2750" t="s">
        <v>18267</v>
      </c>
      <c r="U2750" t="s">
        <v>18268</v>
      </c>
      <c r="V2750" t="s">
        <v>18269</v>
      </c>
      <c r="W2750">
        <v>3758</v>
      </c>
      <c r="X2750">
        <v>7986750764</v>
      </c>
      <c r="Y2750" t="s">
        <v>74</v>
      </c>
      <c r="Z2750" t="s">
        <v>75</v>
      </c>
      <c r="AA2750">
        <v>0</v>
      </c>
      <c r="AB2750" t="s">
        <v>76</v>
      </c>
      <c r="AC2750">
        <v>0</v>
      </c>
      <c r="AD2750" t="s">
        <v>76</v>
      </c>
      <c r="AE2750">
        <v>1729614</v>
      </c>
      <c r="AF2750" t="s">
        <v>40104</v>
      </c>
      <c r="AG2750" t="s">
        <v>18270</v>
      </c>
      <c r="AH2750" t="s">
        <v>18271</v>
      </c>
      <c r="AI2750" t="s">
        <v>159</v>
      </c>
      <c r="AJ2750" t="s">
        <v>41304</v>
      </c>
      <c r="AK2750">
        <v>91200901</v>
      </c>
      <c r="AL2750" t="s">
        <v>18272</v>
      </c>
      <c r="AM2750">
        <v>2013</v>
      </c>
      <c r="AN2750" s="1">
        <v>41484</v>
      </c>
      <c r="AO2750" s="1">
        <v>41484</v>
      </c>
      <c r="AP2750">
        <v>5</v>
      </c>
      <c r="AQ2750" t="s">
        <v>81</v>
      </c>
      <c r="AR2750" s="4">
        <f>IF(AQ2750="M",AP2750*30.42,AP2750)</f>
        <v>152.10000000000002</v>
      </c>
      <c r="AS2750">
        <v>15</v>
      </c>
      <c r="AT2750" s="4">
        <f>AR2750+AS2750</f>
        <v>167.10000000000002</v>
      </c>
      <c r="AU2750">
        <v>5</v>
      </c>
      <c r="AV2750" s="1">
        <f>AO2750+AT2750</f>
        <v>41651.1</v>
      </c>
      <c r="AW2750" s="1">
        <v>41803</v>
      </c>
      <c r="AX2750" s="2">
        <f>IF(AV2750&gt;=AW2750,1,2)</f>
        <v>2</v>
      </c>
      <c r="AY2750" s="2" t="str">
        <f>IF((AV2750+10)&gt;=AW2750,"SAVE","LATE")</f>
        <v>LATE</v>
      </c>
      <c r="AZ2750" t="s">
        <v>82</v>
      </c>
      <c r="BA2750" t="s">
        <v>1011</v>
      </c>
      <c r="BB2750">
        <v>7981038737</v>
      </c>
      <c r="BC2750">
        <v>0</v>
      </c>
      <c r="BD2750" s="9">
        <v>7981038737</v>
      </c>
      <c r="BE2750" t="s">
        <v>46350</v>
      </c>
      <c r="BF2750">
        <v>0</v>
      </c>
      <c r="BG2750" t="s">
        <v>70</v>
      </c>
      <c r="BH2750">
        <v>-1</v>
      </c>
      <c r="BI2750" t="s">
        <v>46352</v>
      </c>
      <c r="BJ2750" t="s">
        <v>46353</v>
      </c>
      <c r="BK2750">
        <v>0</v>
      </c>
      <c r="BL2750" t="s">
        <v>85</v>
      </c>
      <c r="BM2750" t="s">
        <v>18273</v>
      </c>
    </row>
    <row r="2751" spans="1:65" x14ac:dyDescent="0.25">
      <c r="A2751">
        <v>2015</v>
      </c>
      <c r="B2751" t="s">
        <v>64</v>
      </c>
      <c r="C2751" t="s">
        <v>264</v>
      </c>
      <c r="D2751" t="s">
        <v>43833</v>
      </c>
      <c r="E2751" t="s">
        <v>82</v>
      </c>
      <c r="F2751" t="s">
        <v>20313</v>
      </c>
      <c r="G2751">
        <v>4</v>
      </c>
      <c r="H2751" t="s">
        <v>41311</v>
      </c>
      <c r="I2751" t="s">
        <v>67</v>
      </c>
      <c r="J2751" t="s">
        <v>88</v>
      </c>
      <c r="K2751">
        <v>2</v>
      </c>
      <c r="L2751" t="s">
        <v>41311</v>
      </c>
      <c r="M2751">
        <v>72000000</v>
      </c>
      <c r="N2751" t="s">
        <v>41840</v>
      </c>
      <c r="O2751" t="s">
        <v>46354</v>
      </c>
      <c r="P2751" t="s">
        <v>90</v>
      </c>
      <c r="Q2751" t="s">
        <v>20479</v>
      </c>
      <c r="R2751" t="s">
        <v>39326</v>
      </c>
      <c r="S2751" t="s">
        <v>41184</v>
      </c>
      <c r="T2751" t="s">
        <v>20480</v>
      </c>
      <c r="U2751" t="s">
        <v>20481</v>
      </c>
      <c r="V2751">
        <v>4100000071</v>
      </c>
      <c r="W2751" t="s">
        <v>20482</v>
      </c>
      <c r="X2751">
        <v>98636238</v>
      </c>
      <c r="Y2751" t="s">
        <v>122</v>
      </c>
      <c r="Z2751" t="s">
        <v>123</v>
      </c>
      <c r="AA2751">
        <v>0</v>
      </c>
      <c r="AB2751" t="s">
        <v>76</v>
      </c>
      <c r="AC2751">
        <v>0</v>
      </c>
      <c r="AD2751" t="s">
        <v>76</v>
      </c>
      <c r="AE2751">
        <v>3575074</v>
      </c>
      <c r="AF2751" t="s">
        <v>40104</v>
      </c>
      <c r="AG2751">
        <v>8100063182</v>
      </c>
      <c r="AH2751" t="s">
        <v>20483</v>
      </c>
      <c r="AI2751" t="s">
        <v>1000</v>
      </c>
      <c r="AJ2751" t="s">
        <v>41304</v>
      </c>
      <c r="AK2751">
        <v>10235969</v>
      </c>
      <c r="AL2751" t="s">
        <v>20484</v>
      </c>
      <c r="AM2751">
        <v>2013</v>
      </c>
      <c r="AN2751" s="1">
        <v>41337</v>
      </c>
      <c r="AO2751" s="1">
        <v>41351</v>
      </c>
      <c r="AP2751">
        <v>10</v>
      </c>
      <c r="AQ2751" t="s">
        <v>81</v>
      </c>
      <c r="AR2751" s="4">
        <f>IF(AQ2751="M",AP2751*30.42,AP2751)</f>
        <v>304.20000000000005</v>
      </c>
      <c r="AS2751">
        <v>0</v>
      </c>
      <c r="AT2751" s="4">
        <f>AR2751+AS2751</f>
        <v>304.20000000000005</v>
      </c>
      <c r="AU2751">
        <v>10</v>
      </c>
      <c r="AV2751" s="1">
        <f>AO2751+AT2751</f>
        <v>41655.199999999997</v>
      </c>
      <c r="AW2751" s="1">
        <v>41961</v>
      </c>
      <c r="AX2751" s="2">
        <f>IF(AV2751&gt;=AW2751,1,2)</f>
        <v>2</v>
      </c>
      <c r="AY2751" s="2" t="str">
        <f>IF((AV2751+10)&gt;=AW2751,"SAVE","LATE")</f>
        <v>LATE</v>
      </c>
      <c r="AZ2751" t="s">
        <v>82</v>
      </c>
      <c r="BA2751" t="s">
        <v>1011</v>
      </c>
      <c r="BB2751">
        <v>98638238</v>
      </c>
      <c r="BC2751">
        <v>144281830</v>
      </c>
      <c r="BD2751" s="9">
        <v>242920068</v>
      </c>
      <c r="BE2751" t="s">
        <v>46354</v>
      </c>
      <c r="BF2751">
        <v>0</v>
      </c>
      <c r="BG2751" t="s">
        <v>70</v>
      </c>
      <c r="BH2751">
        <v>-1</v>
      </c>
      <c r="BI2751" t="s">
        <v>70</v>
      </c>
      <c r="BJ2751" t="s">
        <v>70</v>
      </c>
      <c r="BK2751">
        <v>0</v>
      </c>
      <c r="BL2751" t="s">
        <v>85</v>
      </c>
      <c r="BM2751" t="s">
        <v>20485</v>
      </c>
    </row>
    <row r="2752" spans="1:65" x14ac:dyDescent="0.25">
      <c r="A2752">
        <v>2013</v>
      </c>
      <c r="B2752" t="s">
        <v>116</v>
      </c>
      <c r="C2752" t="s">
        <v>1416</v>
      </c>
      <c r="D2752" t="s">
        <v>41185</v>
      </c>
      <c r="E2752" t="s">
        <v>82</v>
      </c>
      <c r="F2752" t="s">
        <v>23582</v>
      </c>
      <c r="G2752">
        <v>1</v>
      </c>
      <c r="H2752" t="s">
        <v>46842</v>
      </c>
      <c r="I2752" t="s">
        <v>67</v>
      </c>
      <c r="J2752" t="s">
        <v>88</v>
      </c>
      <c r="K2752">
        <v>3</v>
      </c>
      <c r="L2752" t="s">
        <v>41838</v>
      </c>
      <c r="M2752">
        <v>95000000</v>
      </c>
      <c r="N2752" t="s">
        <v>40102</v>
      </c>
      <c r="O2752" t="s">
        <v>23583</v>
      </c>
      <c r="P2752" t="s">
        <v>90</v>
      </c>
      <c r="Q2752" t="s">
        <v>40331</v>
      </c>
      <c r="R2752" t="s">
        <v>40331</v>
      </c>
      <c r="S2752" t="s">
        <v>41186</v>
      </c>
      <c r="T2752" t="s">
        <v>19482</v>
      </c>
      <c r="U2752" t="s">
        <v>23584</v>
      </c>
      <c r="V2752" t="s">
        <v>23585</v>
      </c>
      <c r="W2752" t="s">
        <v>23586</v>
      </c>
      <c r="X2752">
        <v>687380903</v>
      </c>
      <c r="Y2752" t="s">
        <v>96</v>
      </c>
      <c r="Z2752" t="s">
        <v>40103</v>
      </c>
      <c r="AA2752">
        <v>0</v>
      </c>
      <c r="AB2752" t="s">
        <v>76</v>
      </c>
      <c r="AC2752">
        <v>0</v>
      </c>
      <c r="AD2752" t="s">
        <v>76</v>
      </c>
      <c r="AE2752">
        <v>2326427</v>
      </c>
      <c r="AF2752" t="s">
        <v>40104</v>
      </c>
      <c r="AG2752">
        <v>9006944678</v>
      </c>
      <c r="AH2752" t="s">
        <v>23587</v>
      </c>
      <c r="AI2752" t="s">
        <v>159</v>
      </c>
      <c r="AJ2752" t="s">
        <v>41304</v>
      </c>
      <c r="AK2752">
        <v>5605285</v>
      </c>
      <c r="AL2752" t="s">
        <v>23588</v>
      </c>
      <c r="AM2752">
        <v>2013</v>
      </c>
      <c r="AN2752" s="1">
        <v>41302</v>
      </c>
      <c r="AO2752" s="1">
        <v>41701</v>
      </c>
      <c r="AP2752">
        <v>4</v>
      </c>
      <c r="AQ2752" t="s">
        <v>81</v>
      </c>
      <c r="AR2752" s="4">
        <f>IF(AQ2752="M",AP2752*30.42,AP2752)</f>
        <v>121.68</v>
      </c>
      <c r="AS2752">
        <v>0</v>
      </c>
      <c r="AT2752" s="4">
        <f>AR2752+AS2752</f>
        <v>121.68</v>
      </c>
      <c r="AU2752">
        <v>2</v>
      </c>
      <c r="AV2752" s="1">
        <f>AO2752+AT2752</f>
        <v>41822.68</v>
      </c>
      <c r="AW2752" s="1">
        <v>41885</v>
      </c>
      <c r="AX2752" s="2">
        <f>IF(AV2752&gt;=AW2752,1,2)</f>
        <v>2</v>
      </c>
      <c r="AY2752" s="2" t="str">
        <f>IF((AV2752+10)&gt;=AW2752,"SAVE","LATE")</f>
        <v>LATE</v>
      </c>
      <c r="AZ2752" t="s">
        <v>82</v>
      </c>
      <c r="BA2752" t="s">
        <v>1011</v>
      </c>
      <c r="BB2752">
        <v>687281868</v>
      </c>
      <c r="BC2752">
        <v>184845634</v>
      </c>
      <c r="BD2752" s="9">
        <v>872127502</v>
      </c>
      <c r="BE2752" t="s">
        <v>23589</v>
      </c>
      <c r="BF2752">
        <v>0</v>
      </c>
      <c r="BG2752" t="s">
        <v>70</v>
      </c>
      <c r="BH2752">
        <v>-1</v>
      </c>
      <c r="BI2752" t="s">
        <v>23587</v>
      </c>
      <c r="BJ2752" t="s">
        <v>46355</v>
      </c>
      <c r="BK2752">
        <v>0</v>
      </c>
      <c r="BL2752" t="s">
        <v>85</v>
      </c>
      <c r="BM2752" t="s">
        <v>23590</v>
      </c>
    </row>
    <row r="2753" spans="1:65" x14ac:dyDescent="0.25">
      <c r="A2753">
        <v>2014</v>
      </c>
      <c r="B2753" t="s">
        <v>64</v>
      </c>
      <c r="C2753" t="s">
        <v>65</v>
      </c>
      <c r="D2753" t="s">
        <v>40101</v>
      </c>
      <c r="E2753">
        <v>800215807</v>
      </c>
      <c r="F2753" t="s">
        <v>181</v>
      </c>
      <c r="G2753">
        <v>12</v>
      </c>
      <c r="H2753" t="s">
        <v>41881</v>
      </c>
      <c r="I2753" t="s">
        <v>105</v>
      </c>
      <c r="J2753" t="s">
        <v>68</v>
      </c>
      <c r="K2753">
        <v>3</v>
      </c>
      <c r="L2753" t="s">
        <v>41838</v>
      </c>
      <c r="M2753">
        <v>95000000</v>
      </c>
      <c r="N2753" t="s">
        <v>40102</v>
      </c>
      <c r="O2753" t="s">
        <v>25410</v>
      </c>
      <c r="P2753" t="s">
        <v>90</v>
      </c>
      <c r="Q2753" t="s">
        <v>70</v>
      </c>
      <c r="R2753" t="s">
        <v>70</v>
      </c>
      <c r="S2753" t="s">
        <v>41188</v>
      </c>
      <c r="T2753" s="3">
        <v>41976</v>
      </c>
      <c r="U2753" t="s">
        <v>25411</v>
      </c>
      <c r="V2753" t="s">
        <v>25412</v>
      </c>
      <c r="W2753" t="s">
        <v>25412</v>
      </c>
      <c r="X2753">
        <v>2250000000</v>
      </c>
      <c r="Y2753" t="s">
        <v>96</v>
      </c>
      <c r="Z2753" t="s">
        <v>40103</v>
      </c>
      <c r="AA2753">
        <v>0</v>
      </c>
      <c r="AB2753" t="s">
        <v>76</v>
      </c>
      <c r="AC2753">
        <v>0</v>
      </c>
      <c r="AD2753" t="s">
        <v>76</v>
      </c>
      <c r="AE2753">
        <v>2351375</v>
      </c>
      <c r="AF2753" t="s">
        <v>40104</v>
      </c>
      <c r="AG2753" t="s">
        <v>13615</v>
      </c>
      <c r="AH2753" t="s">
        <v>13616</v>
      </c>
      <c r="AI2753" t="s">
        <v>159</v>
      </c>
      <c r="AJ2753" t="s">
        <v>41304</v>
      </c>
      <c r="AK2753">
        <v>80031743</v>
      </c>
      <c r="AL2753" t="s">
        <v>25379</v>
      </c>
      <c r="AM2753">
        <v>2013</v>
      </c>
      <c r="AN2753" s="1">
        <v>41584</v>
      </c>
      <c r="AO2753" s="1">
        <v>41610</v>
      </c>
      <c r="AP2753">
        <v>13</v>
      </c>
      <c r="AQ2753" t="s">
        <v>81</v>
      </c>
      <c r="AR2753" s="4">
        <f>IF(AQ2753="M",AP2753*30.42,AP2753)</f>
        <v>395.46000000000004</v>
      </c>
      <c r="AS2753">
        <v>0</v>
      </c>
      <c r="AT2753" s="4">
        <f>AR2753+AS2753</f>
        <v>395.46000000000004</v>
      </c>
      <c r="AU2753">
        <v>10</v>
      </c>
      <c r="AV2753" s="1">
        <f>AO2753+AT2753</f>
        <v>42005.46</v>
      </c>
      <c r="AW2753" s="1">
        <v>42310</v>
      </c>
      <c r="AX2753" s="2">
        <f>IF(AV2753&gt;=AW2753,1,2)</f>
        <v>2</v>
      </c>
      <c r="AY2753" s="2" t="str">
        <f>IF((AV2753+10)&gt;=AW2753,"SAVE","LATE")</f>
        <v>LATE</v>
      </c>
      <c r="AZ2753" t="s">
        <v>82</v>
      </c>
      <c r="BA2753" t="s">
        <v>1011</v>
      </c>
      <c r="BB2753">
        <v>2250000000</v>
      </c>
      <c r="BC2753">
        <v>0</v>
      </c>
      <c r="BD2753" s="9">
        <v>2250000000</v>
      </c>
      <c r="BE2753" t="s">
        <v>25410</v>
      </c>
      <c r="BF2753">
        <v>0</v>
      </c>
      <c r="BG2753" t="s">
        <v>70</v>
      </c>
      <c r="BH2753">
        <v>-1</v>
      </c>
      <c r="BI2753" t="s">
        <v>70</v>
      </c>
      <c r="BJ2753" t="s">
        <v>70</v>
      </c>
      <c r="BK2753">
        <v>0</v>
      </c>
      <c r="BL2753" t="s">
        <v>85</v>
      </c>
      <c r="BM2753" t="s">
        <v>25413</v>
      </c>
    </row>
    <row r="2754" spans="1:65" x14ac:dyDescent="0.25">
      <c r="A2754">
        <v>2013</v>
      </c>
      <c r="B2754" t="s">
        <v>64</v>
      </c>
      <c r="C2754" t="s">
        <v>264</v>
      </c>
      <c r="D2754" t="s">
        <v>46319</v>
      </c>
      <c r="E2754" t="s">
        <v>82</v>
      </c>
      <c r="F2754" t="s">
        <v>6851</v>
      </c>
      <c r="G2754">
        <v>13</v>
      </c>
      <c r="H2754" t="s">
        <v>41891</v>
      </c>
      <c r="I2754" t="s">
        <v>67</v>
      </c>
      <c r="J2754" t="s">
        <v>88</v>
      </c>
      <c r="K2754">
        <v>3</v>
      </c>
      <c r="L2754" t="s">
        <v>41838</v>
      </c>
      <c r="M2754">
        <v>30000000</v>
      </c>
      <c r="N2754" t="s">
        <v>41897</v>
      </c>
      <c r="O2754" t="s">
        <v>46356</v>
      </c>
      <c r="P2754" t="s">
        <v>90</v>
      </c>
      <c r="Q2754" t="s">
        <v>4611</v>
      </c>
      <c r="R2754" t="s">
        <v>4611</v>
      </c>
      <c r="S2754" t="s">
        <v>41189</v>
      </c>
      <c r="T2754" t="s">
        <v>25167</v>
      </c>
      <c r="U2754" t="s">
        <v>25168</v>
      </c>
      <c r="V2754" t="s">
        <v>25169</v>
      </c>
      <c r="W2754" t="s">
        <v>25170</v>
      </c>
      <c r="X2754">
        <v>13500000</v>
      </c>
      <c r="Y2754" t="s">
        <v>74</v>
      </c>
      <c r="Z2754" t="s">
        <v>75</v>
      </c>
      <c r="AA2754">
        <v>0</v>
      </c>
      <c r="AB2754" t="s">
        <v>76</v>
      </c>
      <c r="AC2754">
        <v>0</v>
      </c>
      <c r="AD2754" t="s">
        <v>76</v>
      </c>
      <c r="AE2754">
        <v>2066637</v>
      </c>
      <c r="AF2754" t="s">
        <v>41304</v>
      </c>
      <c r="AG2754" t="s">
        <v>25171</v>
      </c>
      <c r="AH2754" t="s">
        <v>25172</v>
      </c>
      <c r="AI2754" t="s">
        <v>159</v>
      </c>
      <c r="AJ2754" t="s">
        <v>41304</v>
      </c>
      <c r="AK2754" t="s">
        <v>25171</v>
      </c>
      <c r="AL2754" t="s">
        <v>25172</v>
      </c>
      <c r="AM2754">
        <v>2013</v>
      </c>
      <c r="AN2754" s="1">
        <v>41635</v>
      </c>
      <c r="AO2754" s="1">
        <v>41635</v>
      </c>
      <c r="AP2754">
        <v>2</v>
      </c>
      <c r="AQ2754" t="s">
        <v>81</v>
      </c>
      <c r="AR2754" s="4">
        <f>IF(AQ2754="M",AP2754*30.42,AP2754)</f>
        <v>60.84</v>
      </c>
      <c r="AS2754">
        <v>0</v>
      </c>
      <c r="AT2754" s="4">
        <f>AR2754+AS2754</f>
        <v>60.84</v>
      </c>
      <c r="AU2754">
        <v>1</v>
      </c>
      <c r="AV2754" s="1">
        <f>AO2754+AT2754</f>
        <v>41695.839999999997</v>
      </c>
      <c r="AW2754" s="1">
        <v>41725</v>
      </c>
      <c r="AX2754" s="2">
        <f>IF(AV2754&gt;=AW2754,1,2)</f>
        <v>2</v>
      </c>
      <c r="AY2754" s="2" t="str">
        <f>IF((AV2754+10)&gt;=AW2754,"SAVE","LATE")</f>
        <v>LATE</v>
      </c>
      <c r="AZ2754" t="s">
        <v>82</v>
      </c>
      <c r="BA2754" t="s">
        <v>1011</v>
      </c>
      <c r="BB2754">
        <v>11200000</v>
      </c>
      <c r="BC2754">
        <v>0</v>
      </c>
      <c r="BD2754" s="9">
        <v>11200000</v>
      </c>
      <c r="BE2754" t="s">
        <v>46357</v>
      </c>
      <c r="BF2754">
        <v>0</v>
      </c>
      <c r="BG2754" t="s">
        <v>70</v>
      </c>
      <c r="BH2754">
        <v>-1</v>
      </c>
      <c r="BI2754" t="s">
        <v>70</v>
      </c>
      <c r="BJ2754" t="s">
        <v>70</v>
      </c>
      <c r="BK2754">
        <v>0</v>
      </c>
      <c r="BL2754" t="s">
        <v>85</v>
      </c>
      <c r="BM2754" t="s">
        <v>25173</v>
      </c>
    </row>
    <row r="2755" spans="1:65" x14ac:dyDescent="0.25">
      <c r="A2755">
        <v>2013</v>
      </c>
      <c r="B2755" t="s">
        <v>116</v>
      </c>
      <c r="C2755" t="s">
        <v>150</v>
      </c>
      <c r="D2755" t="s">
        <v>41187</v>
      </c>
      <c r="E2755" t="s">
        <v>151</v>
      </c>
      <c r="F2755" t="s">
        <v>152</v>
      </c>
      <c r="G2755">
        <v>11</v>
      </c>
      <c r="H2755" t="s">
        <v>41839</v>
      </c>
      <c r="I2755" t="s">
        <v>67</v>
      </c>
      <c r="J2755" t="s">
        <v>88</v>
      </c>
      <c r="K2755">
        <v>3</v>
      </c>
      <c r="L2755" t="s">
        <v>41838</v>
      </c>
      <c r="M2755">
        <v>72000000</v>
      </c>
      <c r="N2755" t="s">
        <v>41840</v>
      </c>
      <c r="O2755" t="s">
        <v>46378</v>
      </c>
      <c r="P2755" t="s">
        <v>90</v>
      </c>
      <c r="Q2755" t="s">
        <v>1028</v>
      </c>
      <c r="R2755" t="s">
        <v>1028</v>
      </c>
      <c r="S2755" t="s">
        <v>154</v>
      </c>
      <c r="T2755" s="3">
        <v>41337</v>
      </c>
      <c r="U2755" t="s">
        <v>18424</v>
      </c>
      <c r="V2755" t="s">
        <v>18425</v>
      </c>
      <c r="W2755">
        <v>136</v>
      </c>
      <c r="X2755">
        <v>583644729</v>
      </c>
      <c r="Y2755" t="s">
        <v>122</v>
      </c>
      <c r="Z2755" t="s">
        <v>123</v>
      </c>
      <c r="AA2755">
        <v>0</v>
      </c>
      <c r="AB2755" t="s">
        <v>76</v>
      </c>
      <c r="AC2755">
        <v>0</v>
      </c>
      <c r="AD2755" t="s">
        <v>76</v>
      </c>
      <c r="AE2755">
        <v>1565310</v>
      </c>
      <c r="AF2755" t="s">
        <v>40104</v>
      </c>
      <c r="AG2755" t="s">
        <v>18426</v>
      </c>
      <c r="AH2755" t="s">
        <v>18427</v>
      </c>
      <c r="AI2755" t="s">
        <v>159</v>
      </c>
      <c r="AJ2755" t="s">
        <v>41304</v>
      </c>
      <c r="AK2755">
        <v>91210451</v>
      </c>
      <c r="AL2755" t="s">
        <v>18428</v>
      </c>
      <c r="AM2755">
        <v>2013</v>
      </c>
      <c r="AN2755" s="1">
        <v>41402</v>
      </c>
      <c r="AO2755" s="1">
        <v>41415</v>
      </c>
      <c r="AP2755">
        <v>3</v>
      </c>
      <c r="AQ2755" t="s">
        <v>81</v>
      </c>
      <c r="AR2755" s="4">
        <f>IF(AQ2755="M",AP2755*30.42,AP2755)</f>
        <v>91.26</v>
      </c>
      <c r="AS2755">
        <v>0</v>
      </c>
      <c r="AT2755" s="4">
        <f>AR2755+AS2755</f>
        <v>91.26</v>
      </c>
      <c r="AU2755">
        <v>1</v>
      </c>
      <c r="AV2755" s="1">
        <f>AO2755+AT2755</f>
        <v>41506.26</v>
      </c>
      <c r="AW2755" s="1">
        <v>41538</v>
      </c>
      <c r="AX2755" s="2">
        <f>IF(AV2755&gt;=AW2755,1,2)</f>
        <v>2</v>
      </c>
      <c r="AY2755" s="2" t="str">
        <f>IF((AV2755+10)&gt;=AW2755,"SAVE","LATE")</f>
        <v>LATE</v>
      </c>
      <c r="AZ2755" t="s">
        <v>82</v>
      </c>
      <c r="BA2755" t="s">
        <v>1011</v>
      </c>
      <c r="BB2755">
        <v>583644729</v>
      </c>
      <c r="BC2755">
        <v>0</v>
      </c>
      <c r="BD2755" s="9">
        <v>583644729</v>
      </c>
      <c r="BE2755" t="s">
        <v>46378</v>
      </c>
      <c r="BF2755">
        <v>0</v>
      </c>
      <c r="BG2755" t="s">
        <v>70</v>
      </c>
      <c r="BH2755">
        <v>-1</v>
      </c>
      <c r="BI2755" t="s">
        <v>18429</v>
      </c>
      <c r="BJ2755" t="s">
        <v>18430</v>
      </c>
      <c r="BK2755">
        <v>0</v>
      </c>
      <c r="BL2755" t="s">
        <v>85</v>
      </c>
      <c r="BM2755" t="s">
        <v>18431</v>
      </c>
    </row>
    <row r="2756" spans="1:65" x14ac:dyDescent="0.25">
      <c r="A2756">
        <v>2013</v>
      </c>
      <c r="B2756" t="s">
        <v>116</v>
      </c>
      <c r="C2756" t="s">
        <v>150</v>
      </c>
      <c r="D2756" t="s">
        <v>41187</v>
      </c>
      <c r="E2756" t="s">
        <v>151</v>
      </c>
      <c r="F2756" t="s">
        <v>152</v>
      </c>
      <c r="G2756">
        <v>11</v>
      </c>
      <c r="H2756" t="s">
        <v>41839</v>
      </c>
      <c r="I2756" t="s">
        <v>105</v>
      </c>
      <c r="J2756" t="s">
        <v>88</v>
      </c>
      <c r="K2756">
        <v>3</v>
      </c>
      <c r="L2756" t="s">
        <v>41838</v>
      </c>
      <c r="M2756">
        <v>72000000</v>
      </c>
      <c r="N2756" t="s">
        <v>41840</v>
      </c>
      <c r="O2756" t="s">
        <v>47577</v>
      </c>
      <c r="P2756" t="s">
        <v>90</v>
      </c>
      <c r="Q2756" t="s">
        <v>1028</v>
      </c>
      <c r="R2756" t="s">
        <v>1028</v>
      </c>
      <c r="S2756" t="s">
        <v>154</v>
      </c>
      <c r="T2756" t="s">
        <v>18432</v>
      </c>
      <c r="U2756" t="s">
        <v>18433</v>
      </c>
      <c r="V2756" t="s">
        <v>18434</v>
      </c>
      <c r="W2756">
        <v>508</v>
      </c>
      <c r="X2756">
        <v>576304931</v>
      </c>
      <c r="Y2756" t="s">
        <v>122</v>
      </c>
      <c r="Z2756" t="s">
        <v>123</v>
      </c>
      <c r="AA2756">
        <v>0</v>
      </c>
      <c r="AB2756" t="s">
        <v>76</v>
      </c>
      <c r="AC2756">
        <v>0</v>
      </c>
      <c r="AD2756" t="s">
        <v>76</v>
      </c>
      <c r="AE2756">
        <v>1998006</v>
      </c>
      <c r="AF2756" t="s">
        <v>40104</v>
      </c>
      <c r="AG2756" t="s">
        <v>18435</v>
      </c>
      <c r="AH2756" t="s">
        <v>18436</v>
      </c>
      <c r="AI2756" t="s">
        <v>159</v>
      </c>
      <c r="AJ2756" t="s">
        <v>41304</v>
      </c>
      <c r="AK2756">
        <v>13350339</v>
      </c>
      <c r="AL2756" t="s">
        <v>18437</v>
      </c>
      <c r="AM2756">
        <v>2013</v>
      </c>
      <c r="AN2756" s="1">
        <v>41584</v>
      </c>
      <c r="AO2756" s="1">
        <v>41614</v>
      </c>
      <c r="AP2756">
        <v>3</v>
      </c>
      <c r="AQ2756" t="s">
        <v>81</v>
      </c>
      <c r="AR2756" s="4">
        <f>IF(AQ2756="M",AP2756*30.42,AP2756)</f>
        <v>91.26</v>
      </c>
      <c r="AS2756">
        <v>0</v>
      </c>
      <c r="AT2756" s="4">
        <f>AR2756+AS2756</f>
        <v>91.26</v>
      </c>
      <c r="AU2756">
        <v>2</v>
      </c>
      <c r="AV2756" s="1">
        <f>AO2756+AT2756</f>
        <v>41705.26</v>
      </c>
      <c r="AW2756" s="1">
        <v>41765</v>
      </c>
      <c r="AX2756" s="2">
        <f>IF(AV2756&gt;=AW2756,1,2)</f>
        <v>2</v>
      </c>
      <c r="AY2756" s="2" t="str">
        <f>IF((AV2756+10)&gt;=AW2756,"SAVE","LATE")</f>
        <v>LATE</v>
      </c>
      <c r="AZ2756" t="s">
        <v>82</v>
      </c>
      <c r="BA2756" t="s">
        <v>1011</v>
      </c>
      <c r="BB2756">
        <v>576304930</v>
      </c>
      <c r="BC2756">
        <v>30110938</v>
      </c>
      <c r="BD2756" s="9">
        <v>606415868</v>
      </c>
      <c r="BE2756" t="s">
        <v>47577</v>
      </c>
      <c r="BF2756">
        <v>0</v>
      </c>
      <c r="BG2756" t="s">
        <v>70</v>
      </c>
      <c r="BH2756">
        <v>-1</v>
      </c>
      <c r="BI2756" t="s">
        <v>18436</v>
      </c>
      <c r="BJ2756" t="s">
        <v>18438</v>
      </c>
      <c r="BK2756">
        <v>0</v>
      </c>
      <c r="BL2756" t="s">
        <v>85</v>
      </c>
      <c r="BM2756" t="s">
        <v>18439</v>
      </c>
    </row>
    <row r="2757" spans="1:65" x14ac:dyDescent="0.25">
      <c r="A2757">
        <v>2013</v>
      </c>
      <c r="B2757" t="s">
        <v>116</v>
      </c>
      <c r="C2757" t="s">
        <v>150</v>
      </c>
      <c r="D2757" t="s">
        <v>41187</v>
      </c>
      <c r="E2757" t="s">
        <v>151</v>
      </c>
      <c r="F2757" t="s">
        <v>152</v>
      </c>
      <c r="G2757">
        <v>11</v>
      </c>
      <c r="H2757" t="s">
        <v>41839</v>
      </c>
      <c r="I2757" t="s">
        <v>67</v>
      </c>
      <c r="J2757" t="s">
        <v>88</v>
      </c>
      <c r="K2757">
        <v>3</v>
      </c>
      <c r="L2757" t="s">
        <v>41838</v>
      </c>
      <c r="M2757">
        <v>72000000</v>
      </c>
      <c r="N2757" t="s">
        <v>41840</v>
      </c>
      <c r="O2757" t="s">
        <v>46379</v>
      </c>
      <c r="P2757" t="s">
        <v>90</v>
      </c>
      <c r="Q2757" t="s">
        <v>1028</v>
      </c>
      <c r="R2757" t="s">
        <v>1028</v>
      </c>
      <c r="S2757" t="s">
        <v>154</v>
      </c>
      <c r="T2757" s="3">
        <v>41284</v>
      </c>
      <c r="U2757" t="s">
        <v>18503</v>
      </c>
      <c r="V2757" t="s">
        <v>18504</v>
      </c>
      <c r="W2757">
        <v>589</v>
      </c>
      <c r="X2757">
        <v>508376276</v>
      </c>
      <c r="Y2757" t="s">
        <v>122</v>
      </c>
      <c r="Z2757" t="s">
        <v>123</v>
      </c>
      <c r="AA2757">
        <v>0</v>
      </c>
      <c r="AB2757" t="s">
        <v>76</v>
      </c>
      <c r="AC2757">
        <v>0</v>
      </c>
      <c r="AD2757" t="s">
        <v>76</v>
      </c>
      <c r="AE2757">
        <v>2004138</v>
      </c>
      <c r="AF2757" t="s">
        <v>40104</v>
      </c>
      <c r="AG2757" t="s">
        <v>18505</v>
      </c>
      <c r="AH2757" t="s">
        <v>18506</v>
      </c>
      <c r="AI2757" t="s">
        <v>159</v>
      </c>
      <c r="AJ2757" t="s">
        <v>41304</v>
      </c>
      <c r="AK2757">
        <v>91159066</v>
      </c>
      <c r="AL2757" t="s">
        <v>14059</v>
      </c>
      <c r="AM2757">
        <v>2013</v>
      </c>
      <c r="AN2757" s="1">
        <v>41603</v>
      </c>
      <c r="AO2757" s="1">
        <v>41617</v>
      </c>
      <c r="AP2757">
        <v>2</v>
      </c>
      <c r="AQ2757" t="s">
        <v>81</v>
      </c>
      <c r="AR2757" s="4">
        <f>IF(AQ2757="M",AP2757*30.42,AP2757)</f>
        <v>60.84</v>
      </c>
      <c r="AS2757">
        <v>30</v>
      </c>
      <c r="AT2757" s="4">
        <f>AR2757+AS2757</f>
        <v>90.84</v>
      </c>
      <c r="AU2757">
        <v>1</v>
      </c>
      <c r="AV2757" s="1">
        <f>AO2757+AT2757</f>
        <v>41707.839999999997</v>
      </c>
      <c r="AW2757" s="1">
        <v>41737</v>
      </c>
      <c r="AX2757" s="2">
        <f>IF(AV2757&gt;=AW2757,1,2)</f>
        <v>2</v>
      </c>
      <c r="AY2757" s="2" t="str">
        <f>IF((AV2757+10)&gt;=AW2757,"SAVE","LATE")</f>
        <v>LATE</v>
      </c>
      <c r="AZ2757" t="s">
        <v>82</v>
      </c>
      <c r="BA2757" t="s">
        <v>1011</v>
      </c>
      <c r="BB2757">
        <v>508376276</v>
      </c>
      <c r="BC2757">
        <v>53134972</v>
      </c>
      <c r="BD2757" s="9">
        <v>561511248</v>
      </c>
      <c r="BE2757" t="s">
        <v>18507</v>
      </c>
      <c r="BF2757">
        <v>0</v>
      </c>
      <c r="BG2757" t="s">
        <v>70</v>
      </c>
      <c r="BH2757">
        <v>-1</v>
      </c>
      <c r="BI2757" t="s">
        <v>18506</v>
      </c>
      <c r="BJ2757" t="s">
        <v>18508</v>
      </c>
      <c r="BK2757">
        <v>0</v>
      </c>
      <c r="BL2757" t="s">
        <v>85</v>
      </c>
      <c r="BM2757" t="s">
        <v>18509</v>
      </c>
    </row>
    <row r="2758" spans="1:65" x14ac:dyDescent="0.25">
      <c r="A2758">
        <v>2013</v>
      </c>
      <c r="B2758" t="s">
        <v>116</v>
      </c>
      <c r="C2758" t="s">
        <v>150</v>
      </c>
      <c r="D2758" t="s">
        <v>41187</v>
      </c>
      <c r="E2758" t="s">
        <v>151</v>
      </c>
      <c r="F2758" t="s">
        <v>152</v>
      </c>
      <c r="G2758">
        <v>11</v>
      </c>
      <c r="H2758" t="s">
        <v>41839</v>
      </c>
      <c r="I2758" t="s">
        <v>67</v>
      </c>
      <c r="J2758" t="s">
        <v>88</v>
      </c>
      <c r="K2758">
        <v>3</v>
      </c>
      <c r="L2758" t="s">
        <v>41838</v>
      </c>
      <c r="M2758">
        <v>72000000</v>
      </c>
      <c r="N2758" t="s">
        <v>41840</v>
      </c>
      <c r="O2758" t="s">
        <v>46380</v>
      </c>
      <c r="P2758" t="s">
        <v>90</v>
      </c>
      <c r="Q2758" t="s">
        <v>1028</v>
      </c>
      <c r="R2758" t="s">
        <v>1028</v>
      </c>
      <c r="S2758" t="s">
        <v>154</v>
      </c>
      <c r="T2758" t="s">
        <v>18440</v>
      </c>
      <c r="U2758" t="s">
        <v>18564</v>
      </c>
      <c r="V2758" t="s">
        <v>18565</v>
      </c>
      <c r="W2758">
        <v>491</v>
      </c>
      <c r="X2758">
        <v>481935163</v>
      </c>
      <c r="Y2758" t="s">
        <v>122</v>
      </c>
      <c r="Z2758" t="s">
        <v>123</v>
      </c>
      <c r="AA2758">
        <v>0</v>
      </c>
      <c r="AB2758" t="s">
        <v>76</v>
      </c>
      <c r="AC2758">
        <v>0</v>
      </c>
      <c r="AD2758" t="s">
        <v>76</v>
      </c>
      <c r="AE2758">
        <v>1916946</v>
      </c>
      <c r="AF2758" t="s">
        <v>40104</v>
      </c>
      <c r="AG2758" t="s">
        <v>18566</v>
      </c>
      <c r="AH2758" t="s">
        <v>18567</v>
      </c>
      <c r="AI2758" t="s">
        <v>159</v>
      </c>
      <c r="AJ2758" t="s">
        <v>41304</v>
      </c>
      <c r="AK2758">
        <v>91299870</v>
      </c>
      <c r="AL2758" t="s">
        <v>18568</v>
      </c>
      <c r="AM2758">
        <v>2013</v>
      </c>
      <c r="AN2758" s="1">
        <v>41576</v>
      </c>
      <c r="AO2758" s="1">
        <v>41585</v>
      </c>
      <c r="AP2758">
        <v>2</v>
      </c>
      <c r="AQ2758" t="s">
        <v>81</v>
      </c>
      <c r="AR2758" s="4">
        <f>IF(AQ2758="M",AP2758*30.42,AP2758)</f>
        <v>60.84</v>
      </c>
      <c r="AS2758">
        <v>0</v>
      </c>
      <c r="AT2758" s="4">
        <f>AR2758+AS2758</f>
        <v>60.84</v>
      </c>
      <c r="AU2758">
        <v>1</v>
      </c>
      <c r="AV2758" s="1">
        <f>AO2758+AT2758</f>
        <v>41645.839999999997</v>
      </c>
      <c r="AW2758" s="1">
        <v>41677</v>
      </c>
      <c r="AX2758" s="2">
        <f>IF(AV2758&gt;=AW2758,1,2)</f>
        <v>2</v>
      </c>
      <c r="AY2758" s="2" t="str">
        <f>IF((AV2758+10)&gt;=AW2758,"SAVE","LATE")</f>
        <v>LATE</v>
      </c>
      <c r="AZ2758" t="s">
        <v>82</v>
      </c>
      <c r="BA2758" t="s">
        <v>1011</v>
      </c>
      <c r="BB2758">
        <v>481925226</v>
      </c>
      <c r="BC2758">
        <v>0</v>
      </c>
      <c r="BD2758" s="9">
        <v>481925226</v>
      </c>
      <c r="BE2758" t="s">
        <v>46380</v>
      </c>
      <c r="BF2758">
        <v>0</v>
      </c>
      <c r="BG2758" t="s">
        <v>70</v>
      </c>
      <c r="BH2758">
        <v>-1</v>
      </c>
      <c r="BI2758" t="s">
        <v>18569</v>
      </c>
      <c r="BJ2758" t="s">
        <v>18570</v>
      </c>
      <c r="BK2758">
        <v>0</v>
      </c>
      <c r="BL2758" t="s">
        <v>85</v>
      </c>
      <c r="BM2758" t="s">
        <v>18571</v>
      </c>
    </row>
    <row r="2759" spans="1:65" x14ac:dyDescent="0.25">
      <c r="A2759">
        <v>2013</v>
      </c>
      <c r="B2759" t="s">
        <v>116</v>
      </c>
      <c r="C2759" t="s">
        <v>150</v>
      </c>
      <c r="D2759" t="s">
        <v>41187</v>
      </c>
      <c r="E2759" t="s">
        <v>151</v>
      </c>
      <c r="F2759" t="s">
        <v>152</v>
      </c>
      <c r="G2759">
        <v>11</v>
      </c>
      <c r="H2759" t="s">
        <v>41839</v>
      </c>
      <c r="I2759" t="s">
        <v>67</v>
      </c>
      <c r="J2759" t="s">
        <v>88</v>
      </c>
      <c r="K2759">
        <v>3</v>
      </c>
      <c r="L2759" t="s">
        <v>41838</v>
      </c>
      <c r="M2759">
        <v>72000000</v>
      </c>
      <c r="N2759" t="s">
        <v>41840</v>
      </c>
      <c r="O2759" t="s">
        <v>46381</v>
      </c>
      <c r="P2759" t="s">
        <v>90</v>
      </c>
      <c r="Q2759" t="s">
        <v>1028</v>
      </c>
      <c r="R2759" t="s">
        <v>1028</v>
      </c>
      <c r="S2759" t="s">
        <v>154</v>
      </c>
      <c r="T2759" t="s">
        <v>18572</v>
      </c>
      <c r="U2759" t="s">
        <v>18573</v>
      </c>
      <c r="V2759" t="s">
        <v>18574</v>
      </c>
      <c r="W2759">
        <v>620</v>
      </c>
      <c r="X2759">
        <v>477696130</v>
      </c>
      <c r="Y2759" t="s">
        <v>122</v>
      </c>
      <c r="Z2759" t="s">
        <v>123</v>
      </c>
      <c r="AA2759">
        <v>0</v>
      </c>
      <c r="AB2759" t="s">
        <v>76</v>
      </c>
      <c r="AC2759">
        <v>0</v>
      </c>
      <c r="AD2759" t="s">
        <v>76</v>
      </c>
      <c r="AE2759">
        <v>2002736</v>
      </c>
      <c r="AF2759" t="s">
        <v>40104</v>
      </c>
      <c r="AG2759" t="s">
        <v>18575</v>
      </c>
      <c r="AH2759" t="s">
        <v>18576</v>
      </c>
      <c r="AI2759" t="s">
        <v>159</v>
      </c>
      <c r="AJ2759" t="s">
        <v>41304</v>
      </c>
      <c r="AK2759">
        <v>72254372</v>
      </c>
      <c r="AL2759" t="s">
        <v>18577</v>
      </c>
      <c r="AM2759">
        <v>2013</v>
      </c>
      <c r="AN2759" s="1">
        <v>41605</v>
      </c>
      <c r="AO2759" s="1">
        <v>41617</v>
      </c>
      <c r="AP2759">
        <v>75</v>
      </c>
      <c r="AQ2759" t="s">
        <v>74</v>
      </c>
      <c r="AR2759" s="4">
        <f>IF(AQ2759="M",AP2759*30.42,AP2759)</f>
        <v>75</v>
      </c>
      <c r="AS2759">
        <v>30</v>
      </c>
      <c r="AT2759" s="4">
        <f>AR2759+AS2759</f>
        <v>105</v>
      </c>
      <c r="AU2759">
        <v>3</v>
      </c>
      <c r="AV2759" s="1">
        <f>AO2759+AT2759</f>
        <v>41722</v>
      </c>
      <c r="AW2759" s="1">
        <v>41737</v>
      </c>
      <c r="AX2759" s="2">
        <f>IF(AV2759&gt;=AW2759,1,2)</f>
        <v>2</v>
      </c>
      <c r="AY2759" s="2" t="str">
        <f>IF((AV2759+10)&gt;=AW2759,"SAVE","LATE")</f>
        <v>LATE</v>
      </c>
      <c r="AZ2759" t="s">
        <v>82</v>
      </c>
      <c r="BA2759" t="s">
        <v>1011</v>
      </c>
      <c r="BB2759">
        <v>477696130</v>
      </c>
      <c r="BC2759">
        <v>237313072</v>
      </c>
      <c r="BD2759" s="9">
        <v>715009202</v>
      </c>
      <c r="BE2759" t="s">
        <v>46382</v>
      </c>
      <c r="BF2759">
        <v>0</v>
      </c>
      <c r="BG2759" t="s">
        <v>70</v>
      </c>
      <c r="BH2759">
        <v>-1</v>
      </c>
      <c r="BI2759" t="s">
        <v>18576</v>
      </c>
      <c r="BJ2759" t="s">
        <v>18578</v>
      </c>
      <c r="BK2759">
        <v>0</v>
      </c>
      <c r="BL2759" t="s">
        <v>85</v>
      </c>
      <c r="BM2759" t="s">
        <v>18579</v>
      </c>
    </row>
    <row r="2760" spans="1:65" x14ac:dyDescent="0.25">
      <c r="A2760">
        <v>2012</v>
      </c>
      <c r="B2760" t="s">
        <v>116</v>
      </c>
      <c r="C2760" t="s">
        <v>150</v>
      </c>
      <c r="D2760" t="s">
        <v>41187</v>
      </c>
      <c r="E2760" t="s">
        <v>151</v>
      </c>
      <c r="F2760" t="s">
        <v>152</v>
      </c>
      <c r="G2760">
        <v>11</v>
      </c>
      <c r="H2760" t="s">
        <v>41839</v>
      </c>
      <c r="I2760" t="s">
        <v>67</v>
      </c>
      <c r="J2760" t="s">
        <v>88</v>
      </c>
      <c r="K2760">
        <v>3</v>
      </c>
      <c r="L2760" t="s">
        <v>41838</v>
      </c>
      <c r="M2760">
        <v>72000000</v>
      </c>
      <c r="N2760" t="s">
        <v>41840</v>
      </c>
      <c r="O2760" t="s">
        <v>46383</v>
      </c>
      <c r="P2760" t="s">
        <v>90</v>
      </c>
      <c r="Q2760" t="s">
        <v>1028</v>
      </c>
      <c r="R2760" t="s">
        <v>1028</v>
      </c>
      <c r="S2760" t="s">
        <v>154</v>
      </c>
      <c r="T2760" t="s">
        <v>14070</v>
      </c>
      <c r="U2760" t="s">
        <v>18615</v>
      </c>
      <c r="V2760" t="s">
        <v>18616</v>
      </c>
      <c r="W2760">
        <v>61</v>
      </c>
      <c r="X2760">
        <v>443467204</v>
      </c>
      <c r="Y2760" t="s">
        <v>122</v>
      </c>
      <c r="Z2760" t="s">
        <v>123</v>
      </c>
      <c r="AA2760">
        <v>0</v>
      </c>
      <c r="AB2760" t="s">
        <v>76</v>
      </c>
      <c r="AC2760">
        <v>0</v>
      </c>
      <c r="AD2760" t="s">
        <v>76</v>
      </c>
      <c r="AE2760">
        <v>1462229</v>
      </c>
      <c r="AF2760" t="s">
        <v>40104</v>
      </c>
      <c r="AG2760" t="s">
        <v>18617</v>
      </c>
      <c r="AH2760" t="s">
        <v>18618</v>
      </c>
      <c r="AI2760" t="s">
        <v>159</v>
      </c>
      <c r="AJ2760" t="s">
        <v>41304</v>
      </c>
      <c r="AK2760">
        <v>88193382</v>
      </c>
      <c r="AL2760" t="s">
        <v>13244</v>
      </c>
      <c r="AM2760">
        <v>2013</v>
      </c>
      <c r="AN2760" s="1">
        <v>41352</v>
      </c>
      <c r="AO2760" s="1">
        <v>41372</v>
      </c>
      <c r="AP2760">
        <v>3</v>
      </c>
      <c r="AQ2760" t="s">
        <v>81</v>
      </c>
      <c r="AR2760" s="4">
        <f>IF(AQ2760="M",AP2760*30.42,AP2760)</f>
        <v>91.26</v>
      </c>
      <c r="AS2760">
        <v>0</v>
      </c>
      <c r="AT2760" s="4">
        <f>AR2760+AS2760</f>
        <v>91.26</v>
      </c>
      <c r="AU2760">
        <v>1</v>
      </c>
      <c r="AV2760" s="1">
        <f>AO2760+AT2760</f>
        <v>41463.26</v>
      </c>
      <c r="AW2760" s="1">
        <v>41494</v>
      </c>
      <c r="AX2760" s="2">
        <f>IF(AV2760&gt;=AW2760,1,2)</f>
        <v>2</v>
      </c>
      <c r="AY2760" s="2" t="str">
        <f>IF((AV2760+10)&gt;=AW2760,"SAVE","LATE")</f>
        <v>LATE</v>
      </c>
      <c r="AZ2760" t="s">
        <v>82</v>
      </c>
      <c r="BA2760" t="s">
        <v>1011</v>
      </c>
      <c r="BB2760">
        <v>443138135</v>
      </c>
      <c r="BC2760">
        <v>50742472</v>
      </c>
      <c r="BD2760" s="9">
        <v>493880607</v>
      </c>
      <c r="BE2760" t="s">
        <v>46383</v>
      </c>
      <c r="BF2760">
        <v>0</v>
      </c>
      <c r="BG2760" t="s">
        <v>70</v>
      </c>
      <c r="BH2760">
        <v>-1</v>
      </c>
      <c r="BI2760" t="s">
        <v>18619</v>
      </c>
      <c r="BJ2760" t="s">
        <v>46384</v>
      </c>
      <c r="BK2760">
        <v>0</v>
      </c>
      <c r="BL2760" t="s">
        <v>85</v>
      </c>
      <c r="BM2760" t="s">
        <v>18620</v>
      </c>
    </row>
    <row r="2761" spans="1:65" x14ac:dyDescent="0.25">
      <c r="A2761">
        <v>2013</v>
      </c>
      <c r="B2761" t="s">
        <v>116</v>
      </c>
      <c r="C2761" t="s">
        <v>150</v>
      </c>
      <c r="D2761" t="s">
        <v>41187</v>
      </c>
      <c r="E2761" t="s">
        <v>151</v>
      </c>
      <c r="F2761" t="s">
        <v>152</v>
      </c>
      <c r="G2761">
        <v>11</v>
      </c>
      <c r="H2761" t="s">
        <v>41839</v>
      </c>
      <c r="I2761" t="s">
        <v>67</v>
      </c>
      <c r="J2761" t="s">
        <v>88</v>
      </c>
      <c r="K2761">
        <v>3</v>
      </c>
      <c r="L2761" t="s">
        <v>41838</v>
      </c>
      <c r="M2761">
        <v>72000000</v>
      </c>
      <c r="N2761" t="s">
        <v>41840</v>
      </c>
      <c r="O2761" t="s">
        <v>46385</v>
      </c>
      <c r="P2761" t="s">
        <v>90</v>
      </c>
      <c r="Q2761" t="s">
        <v>1028</v>
      </c>
      <c r="R2761" t="s">
        <v>1028</v>
      </c>
      <c r="S2761" t="s">
        <v>154</v>
      </c>
      <c r="T2761" t="s">
        <v>18543</v>
      </c>
      <c r="U2761" t="s">
        <v>18645</v>
      </c>
      <c r="V2761" t="s">
        <v>18646</v>
      </c>
      <c r="W2761">
        <v>453</v>
      </c>
      <c r="X2761">
        <v>420280140</v>
      </c>
      <c r="Y2761" t="s">
        <v>122</v>
      </c>
      <c r="Z2761" t="s">
        <v>123</v>
      </c>
      <c r="AA2761">
        <v>0</v>
      </c>
      <c r="AB2761" t="s">
        <v>76</v>
      </c>
      <c r="AC2761">
        <v>0</v>
      </c>
      <c r="AD2761" t="s">
        <v>76</v>
      </c>
      <c r="AE2761">
        <v>1962307</v>
      </c>
      <c r="AF2761" t="s">
        <v>40104</v>
      </c>
      <c r="AG2761" t="s">
        <v>18647</v>
      </c>
      <c r="AH2761" t="s">
        <v>18648</v>
      </c>
      <c r="AI2761" t="s">
        <v>159</v>
      </c>
      <c r="AJ2761" t="s">
        <v>41304</v>
      </c>
      <c r="AK2761">
        <v>91490717</v>
      </c>
      <c r="AL2761" t="s">
        <v>18649</v>
      </c>
      <c r="AM2761">
        <v>2013</v>
      </c>
      <c r="AN2761" s="1">
        <v>41562</v>
      </c>
      <c r="AO2761" s="1">
        <v>41600</v>
      </c>
      <c r="AP2761">
        <v>4</v>
      </c>
      <c r="AQ2761" t="s">
        <v>81</v>
      </c>
      <c r="AR2761" s="4">
        <f>IF(AQ2761="M",AP2761*30.42,AP2761)</f>
        <v>121.68</v>
      </c>
      <c r="AS2761">
        <v>0</v>
      </c>
      <c r="AT2761" s="4">
        <f>AR2761+AS2761</f>
        <v>121.68</v>
      </c>
      <c r="AU2761">
        <v>1</v>
      </c>
      <c r="AV2761" s="1">
        <f>AO2761+AT2761</f>
        <v>41721.68</v>
      </c>
      <c r="AW2761" s="1">
        <v>41751</v>
      </c>
      <c r="AX2761" s="2">
        <f>IF(AV2761&gt;=AW2761,1,2)</f>
        <v>2</v>
      </c>
      <c r="AY2761" s="2" t="str">
        <f>IF((AV2761+10)&gt;=AW2761,"SAVE","LATE")</f>
        <v>LATE</v>
      </c>
      <c r="AZ2761" t="s">
        <v>82</v>
      </c>
      <c r="BA2761" t="s">
        <v>1011</v>
      </c>
      <c r="BB2761">
        <v>420280140</v>
      </c>
      <c r="BC2761">
        <v>189401282</v>
      </c>
      <c r="BD2761" s="9">
        <v>609681422</v>
      </c>
      <c r="BE2761" t="s">
        <v>46386</v>
      </c>
      <c r="BF2761">
        <v>0</v>
      </c>
      <c r="BG2761" t="s">
        <v>70</v>
      </c>
      <c r="BH2761">
        <v>-1</v>
      </c>
      <c r="BI2761" t="s">
        <v>18648</v>
      </c>
      <c r="BJ2761" t="s">
        <v>18650</v>
      </c>
      <c r="BK2761">
        <v>0</v>
      </c>
      <c r="BL2761" t="s">
        <v>85</v>
      </c>
      <c r="BM2761" t="s">
        <v>18651</v>
      </c>
    </row>
    <row r="2762" spans="1:65" x14ac:dyDescent="0.25">
      <c r="A2762">
        <v>2013</v>
      </c>
      <c r="B2762" t="s">
        <v>116</v>
      </c>
      <c r="C2762" t="s">
        <v>150</v>
      </c>
      <c r="D2762" t="s">
        <v>41187</v>
      </c>
      <c r="E2762" t="s">
        <v>151</v>
      </c>
      <c r="F2762" t="s">
        <v>152</v>
      </c>
      <c r="G2762">
        <v>11</v>
      </c>
      <c r="H2762" t="s">
        <v>41839</v>
      </c>
      <c r="I2762" t="s">
        <v>67</v>
      </c>
      <c r="J2762" t="s">
        <v>88</v>
      </c>
      <c r="K2762">
        <v>3</v>
      </c>
      <c r="L2762" t="s">
        <v>41838</v>
      </c>
      <c r="M2762">
        <v>72000000</v>
      </c>
      <c r="N2762" t="s">
        <v>41840</v>
      </c>
      <c r="O2762" t="s">
        <v>18660</v>
      </c>
      <c r="P2762" t="s">
        <v>90</v>
      </c>
      <c r="Q2762" t="s">
        <v>1028</v>
      </c>
      <c r="R2762" t="s">
        <v>1028</v>
      </c>
      <c r="S2762" t="s">
        <v>154</v>
      </c>
      <c r="T2762" t="s">
        <v>18661</v>
      </c>
      <c r="U2762" t="s">
        <v>18662</v>
      </c>
      <c r="V2762" t="s">
        <v>18663</v>
      </c>
      <c r="W2762">
        <v>742</v>
      </c>
      <c r="X2762">
        <v>401564636</v>
      </c>
      <c r="Y2762" t="s">
        <v>122</v>
      </c>
      <c r="Z2762" t="s">
        <v>123</v>
      </c>
      <c r="AA2762">
        <v>0</v>
      </c>
      <c r="AB2762" t="s">
        <v>76</v>
      </c>
      <c r="AC2762">
        <v>0</v>
      </c>
      <c r="AD2762" t="s">
        <v>76</v>
      </c>
      <c r="AE2762">
        <v>2079962</v>
      </c>
      <c r="AF2762" t="s">
        <v>40104</v>
      </c>
      <c r="AG2762" t="s">
        <v>18664</v>
      </c>
      <c r="AH2762" t="s">
        <v>18665</v>
      </c>
      <c r="AI2762" t="s">
        <v>159</v>
      </c>
      <c r="AJ2762" t="s">
        <v>41304</v>
      </c>
      <c r="AK2762">
        <v>72254372</v>
      </c>
      <c r="AL2762" t="s">
        <v>18577</v>
      </c>
      <c r="AM2762">
        <v>2013</v>
      </c>
      <c r="AN2762" s="1">
        <v>41635</v>
      </c>
      <c r="AO2762" s="1">
        <v>41652</v>
      </c>
      <c r="AP2762">
        <v>1</v>
      </c>
      <c r="AQ2762" t="s">
        <v>81</v>
      </c>
      <c r="AR2762" s="4">
        <f>IF(AQ2762="M",AP2762*30.42,AP2762)</f>
        <v>30.42</v>
      </c>
      <c r="AS2762">
        <v>0</v>
      </c>
      <c r="AT2762" s="4">
        <f>AR2762+AS2762</f>
        <v>30.42</v>
      </c>
      <c r="AU2762">
        <v>1</v>
      </c>
      <c r="AV2762" s="1">
        <f>AO2762+AT2762</f>
        <v>41682.42</v>
      </c>
      <c r="AW2762" s="1">
        <v>41711</v>
      </c>
      <c r="AX2762" s="2">
        <f>IF(AV2762&gt;=AW2762,1,2)</f>
        <v>2</v>
      </c>
      <c r="AY2762" s="2" t="str">
        <f>IF((AV2762+10)&gt;=AW2762,"SAVE","LATE")</f>
        <v>LATE</v>
      </c>
      <c r="AZ2762" t="s">
        <v>82</v>
      </c>
      <c r="BA2762" t="s">
        <v>1011</v>
      </c>
      <c r="BB2762">
        <v>401550809</v>
      </c>
      <c r="BC2762">
        <v>170483699</v>
      </c>
      <c r="BD2762" s="9">
        <v>572034508</v>
      </c>
      <c r="BE2762" t="s">
        <v>18666</v>
      </c>
      <c r="BF2762">
        <v>0</v>
      </c>
      <c r="BG2762" t="s">
        <v>70</v>
      </c>
      <c r="BH2762">
        <v>-1</v>
      </c>
      <c r="BI2762" t="s">
        <v>18665</v>
      </c>
      <c r="BJ2762" t="s">
        <v>18667</v>
      </c>
      <c r="BK2762">
        <v>0</v>
      </c>
      <c r="BL2762" t="s">
        <v>85</v>
      </c>
      <c r="BM2762" t="s">
        <v>18668</v>
      </c>
    </row>
    <row r="2763" spans="1:65" x14ac:dyDescent="0.25">
      <c r="A2763">
        <v>2012</v>
      </c>
      <c r="B2763" t="s">
        <v>116</v>
      </c>
      <c r="C2763" t="s">
        <v>150</v>
      </c>
      <c r="D2763" t="s">
        <v>41187</v>
      </c>
      <c r="E2763" t="s">
        <v>151</v>
      </c>
      <c r="F2763" t="s">
        <v>152</v>
      </c>
      <c r="G2763">
        <v>11</v>
      </c>
      <c r="H2763" t="s">
        <v>41839</v>
      </c>
      <c r="I2763" t="s">
        <v>67</v>
      </c>
      <c r="J2763" t="s">
        <v>88</v>
      </c>
      <c r="K2763">
        <v>3</v>
      </c>
      <c r="L2763" t="s">
        <v>41838</v>
      </c>
      <c r="M2763">
        <v>72000000</v>
      </c>
      <c r="N2763" t="s">
        <v>41840</v>
      </c>
      <c r="O2763" t="s">
        <v>47578</v>
      </c>
      <c r="P2763" t="s">
        <v>90</v>
      </c>
      <c r="Q2763" t="s">
        <v>1028</v>
      </c>
      <c r="R2763" t="s">
        <v>1028</v>
      </c>
      <c r="S2763" t="s">
        <v>154</v>
      </c>
      <c r="T2763" t="s">
        <v>14727</v>
      </c>
      <c r="U2763" t="s">
        <v>18727</v>
      </c>
      <c r="V2763" t="s">
        <v>18728</v>
      </c>
      <c r="W2763">
        <v>59</v>
      </c>
      <c r="X2763">
        <v>371040858</v>
      </c>
      <c r="Y2763" t="s">
        <v>122</v>
      </c>
      <c r="Z2763" t="s">
        <v>123</v>
      </c>
      <c r="AA2763">
        <v>0</v>
      </c>
      <c r="AB2763" t="s">
        <v>76</v>
      </c>
      <c r="AC2763">
        <v>0</v>
      </c>
      <c r="AD2763" t="s">
        <v>76</v>
      </c>
      <c r="AE2763">
        <v>1455593</v>
      </c>
      <c r="AF2763" t="s">
        <v>40104</v>
      </c>
      <c r="AG2763" t="s">
        <v>18729</v>
      </c>
      <c r="AH2763" t="s">
        <v>18730</v>
      </c>
      <c r="AI2763" t="s">
        <v>159</v>
      </c>
      <c r="AJ2763" t="s">
        <v>41304</v>
      </c>
      <c r="AK2763">
        <v>91259411</v>
      </c>
      <c r="AL2763" t="s">
        <v>18731</v>
      </c>
      <c r="AM2763">
        <v>2013</v>
      </c>
      <c r="AN2763" s="1">
        <v>41348</v>
      </c>
      <c r="AO2763" s="1">
        <v>41365</v>
      </c>
      <c r="AP2763">
        <v>3</v>
      </c>
      <c r="AQ2763" t="s">
        <v>81</v>
      </c>
      <c r="AR2763" s="4">
        <f>IF(AQ2763="M",AP2763*30.42,AP2763)</f>
        <v>91.26</v>
      </c>
      <c r="AS2763">
        <v>0</v>
      </c>
      <c r="AT2763" s="4">
        <f>AR2763+AS2763</f>
        <v>91.26</v>
      </c>
      <c r="AU2763">
        <v>1</v>
      </c>
      <c r="AV2763" s="1">
        <f>AO2763+AT2763</f>
        <v>41456.26</v>
      </c>
      <c r="AW2763" s="1">
        <v>41487</v>
      </c>
      <c r="AX2763" s="2">
        <f>IF(AV2763&gt;=AW2763,1,2)</f>
        <v>2</v>
      </c>
      <c r="AY2763" s="2" t="str">
        <f>IF((AV2763+10)&gt;=AW2763,"SAVE","LATE")</f>
        <v>LATE</v>
      </c>
      <c r="AZ2763" t="s">
        <v>82</v>
      </c>
      <c r="BA2763" t="s">
        <v>1011</v>
      </c>
      <c r="BB2763">
        <v>371040804</v>
      </c>
      <c r="BC2763">
        <v>166484707</v>
      </c>
      <c r="BD2763" s="9">
        <v>537525511</v>
      </c>
      <c r="BE2763" t="s">
        <v>47578</v>
      </c>
      <c r="BF2763">
        <v>0</v>
      </c>
      <c r="BG2763" t="s">
        <v>70</v>
      </c>
      <c r="BH2763">
        <v>-1</v>
      </c>
      <c r="BI2763" t="s">
        <v>46387</v>
      </c>
      <c r="BJ2763" t="s">
        <v>46388</v>
      </c>
      <c r="BK2763">
        <v>0</v>
      </c>
      <c r="BL2763" t="s">
        <v>85</v>
      </c>
      <c r="BM2763" t="s">
        <v>18732</v>
      </c>
    </row>
    <row r="2764" spans="1:65" x14ac:dyDescent="0.25">
      <c r="A2764">
        <v>2013</v>
      </c>
      <c r="B2764" t="s">
        <v>116</v>
      </c>
      <c r="C2764" t="s">
        <v>150</v>
      </c>
      <c r="D2764" t="s">
        <v>41187</v>
      </c>
      <c r="E2764" t="s">
        <v>151</v>
      </c>
      <c r="F2764" t="s">
        <v>152</v>
      </c>
      <c r="G2764">
        <v>11</v>
      </c>
      <c r="H2764" t="s">
        <v>41839</v>
      </c>
      <c r="I2764" t="s">
        <v>67</v>
      </c>
      <c r="J2764" t="s">
        <v>88</v>
      </c>
      <c r="K2764">
        <v>3</v>
      </c>
      <c r="L2764" t="s">
        <v>41838</v>
      </c>
      <c r="M2764">
        <v>72000000</v>
      </c>
      <c r="N2764" t="s">
        <v>41840</v>
      </c>
      <c r="O2764" t="s">
        <v>18733</v>
      </c>
      <c r="P2764" t="s">
        <v>90</v>
      </c>
      <c r="Q2764" t="s">
        <v>1028</v>
      </c>
      <c r="R2764" t="s">
        <v>1028</v>
      </c>
      <c r="S2764" t="s">
        <v>154</v>
      </c>
      <c r="T2764" s="3">
        <v>41489</v>
      </c>
      <c r="U2764" t="s">
        <v>18734</v>
      </c>
      <c r="V2764" t="s">
        <v>18735</v>
      </c>
      <c r="W2764">
        <v>140</v>
      </c>
      <c r="X2764">
        <v>366815738</v>
      </c>
      <c r="Y2764" t="s">
        <v>122</v>
      </c>
      <c r="Z2764" t="s">
        <v>123</v>
      </c>
      <c r="AA2764">
        <v>0</v>
      </c>
      <c r="AB2764" t="s">
        <v>76</v>
      </c>
      <c r="AC2764">
        <v>0</v>
      </c>
      <c r="AD2764" t="s">
        <v>76</v>
      </c>
      <c r="AE2764">
        <v>1574830</v>
      </c>
      <c r="AF2764" t="s">
        <v>40104</v>
      </c>
      <c r="AG2764">
        <v>900611266</v>
      </c>
      <c r="AH2764" t="s">
        <v>18736</v>
      </c>
      <c r="AI2764" t="s">
        <v>159</v>
      </c>
      <c r="AJ2764" t="s">
        <v>41304</v>
      </c>
      <c r="AK2764">
        <v>1095786540</v>
      </c>
      <c r="AL2764" t="s">
        <v>18737</v>
      </c>
      <c r="AM2764">
        <v>2013</v>
      </c>
      <c r="AN2764" s="1">
        <v>41403</v>
      </c>
      <c r="AO2764" s="1">
        <v>41421</v>
      </c>
      <c r="AP2764">
        <v>2</v>
      </c>
      <c r="AQ2764" t="s">
        <v>81</v>
      </c>
      <c r="AR2764" s="4">
        <f>IF(AQ2764="M",AP2764*30.42,AP2764)</f>
        <v>60.84</v>
      </c>
      <c r="AS2764">
        <v>0</v>
      </c>
      <c r="AT2764" s="4">
        <f>AR2764+AS2764</f>
        <v>60.84</v>
      </c>
      <c r="AU2764">
        <v>1</v>
      </c>
      <c r="AV2764" s="1">
        <f>AO2764+AT2764</f>
        <v>41481.839999999997</v>
      </c>
      <c r="AW2764" s="1">
        <v>41513</v>
      </c>
      <c r="AX2764" s="2">
        <f>IF(AV2764&gt;=AW2764,1,2)</f>
        <v>2</v>
      </c>
      <c r="AY2764" s="2" t="str">
        <f>IF((AV2764+10)&gt;=AW2764,"SAVE","LATE")</f>
        <v>LATE</v>
      </c>
      <c r="AZ2764" t="s">
        <v>82</v>
      </c>
      <c r="BA2764" t="s">
        <v>1011</v>
      </c>
      <c r="BB2764">
        <v>366815738</v>
      </c>
      <c r="BC2764">
        <v>128710540</v>
      </c>
      <c r="BD2764" s="9">
        <v>495526278</v>
      </c>
      <c r="BE2764" t="s">
        <v>18733</v>
      </c>
      <c r="BF2764">
        <v>0</v>
      </c>
      <c r="BG2764" t="s">
        <v>70</v>
      </c>
      <c r="BH2764">
        <v>-1</v>
      </c>
      <c r="BI2764" t="s">
        <v>18736</v>
      </c>
      <c r="BJ2764" t="s">
        <v>18738</v>
      </c>
      <c r="BK2764">
        <v>0</v>
      </c>
      <c r="BL2764" t="s">
        <v>85</v>
      </c>
      <c r="BM2764" t="s">
        <v>18739</v>
      </c>
    </row>
    <row r="2765" spans="1:65" x14ac:dyDescent="0.25">
      <c r="A2765">
        <v>2013</v>
      </c>
      <c r="B2765" t="s">
        <v>116</v>
      </c>
      <c r="C2765" t="s">
        <v>150</v>
      </c>
      <c r="D2765" t="s">
        <v>41187</v>
      </c>
      <c r="E2765" t="s">
        <v>151</v>
      </c>
      <c r="F2765" t="s">
        <v>152</v>
      </c>
      <c r="G2765">
        <v>11</v>
      </c>
      <c r="H2765" t="s">
        <v>41839</v>
      </c>
      <c r="I2765" t="s">
        <v>67</v>
      </c>
      <c r="J2765" t="s">
        <v>88</v>
      </c>
      <c r="K2765">
        <v>3</v>
      </c>
      <c r="L2765" t="s">
        <v>41838</v>
      </c>
      <c r="M2765">
        <v>72000000</v>
      </c>
      <c r="N2765" t="s">
        <v>41840</v>
      </c>
      <c r="O2765" t="s">
        <v>46389</v>
      </c>
      <c r="P2765" t="s">
        <v>90</v>
      </c>
      <c r="Q2765" t="s">
        <v>1028</v>
      </c>
      <c r="R2765" t="s">
        <v>1028</v>
      </c>
      <c r="S2765" t="s">
        <v>154</v>
      </c>
      <c r="T2765" s="3">
        <v>41371</v>
      </c>
      <c r="U2765" t="s">
        <v>18755</v>
      </c>
      <c r="V2765" t="s">
        <v>18756</v>
      </c>
      <c r="W2765">
        <v>349</v>
      </c>
      <c r="X2765">
        <v>362761970</v>
      </c>
      <c r="Y2765" t="s">
        <v>122</v>
      </c>
      <c r="Z2765" t="s">
        <v>123</v>
      </c>
      <c r="AA2765">
        <v>0</v>
      </c>
      <c r="AB2765" t="s">
        <v>76</v>
      </c>
      <c r="AC2765">
        <v>0</v>
      </c>
      <c r="AD2765" t="s">
        <v>76</v>
      </c>
      <c r="AE2765">
        <v>1986223</v>
      </c>
      <c r="AF2765" t="s">
        <v>40104</v>
      </c>
      <c r="AG2765" t="s">
        <v>18757</v>
      </c>
      <c r="AH2765" t="s">
        <v>18758</v>
      </c>
      <c r="AI2765" t="s">
        <v>159</v>
      </c>
      <c r="AJ2765" t="s">
        <v>41304</v>
      </c>
      <c r="AK2765">
        <v>63366450</v>
      </c>
      <c r="AL2765" t="s">
        <v>18759</v>
      </c>
      <c r="AM2765">
        <v>2013</v>
      </c>
      <c r="AN2765" s="1">
        <v>41519</v>
      </c>
      <c r="AO2765" s="1">
        <v>41611</v>
      </c>
      <c r="AP2765">
        <v>3</v>
      </c>
      <c r="AQ2765" t="s">
        <v>81</v>
      </c>
      <c r="AR2765" s="4">
        <f>IF(AQ2765="M",AP2765*30.42,AP2765)</f>
        <v>91.26</v>
      </c>
      <c r="AS2765">
        <v>45</v>
      </c>
      <c r="AT2765" s="4">
        <f>AR2765+AS2765</f>
        <v>136.26</v>
      </c>
      <c r="AU2765">
        <v>1</v>
      </c>
      <c r="AV2765" s="1">
        <f>AO2765+AT2765</f>
        <v>41747.26</v>
      </c>
      <c r="AW2765" s="1">
        <v>41776</v>
      </c>
      <c r="AX2765" s="2">
        <f>IF(AV2765&gt;=AW2765,1,2)</f>
        <v>2</v>
      </c>
      <c r="AY2765" s="2" t="str">
        <f>IF((AV2765+10)&gt;=AW2765,"SAVE","LATE")</f>
        <v>LATE</v>
      </c>
      <c r="AZ2765" t="s">
        <v>82</v>
      </c>
      <c r="BA2765" t="s">
        <v>1011</v>
      </c>
      <c r="BB2765">
        <v>362761124</v>
      </c>
      <c r="BC2765">
        <v>138596000</v>
      </c>
      <c r="BD2765" s="9">
        <v>501357124</v>
      </c>
      <c r="BE2765" t="s">
        <v>46389</v>
      </c>
      <c r="BF2765">
        <v>0</v>
      </c>
      <c r="BG2765" t="s">
        <v>70</v>
      </c>
      <c r="BH2765">
        <v>-1</v>
      </c>
      <c r="BI2765" t="s">
        <v>18758</v>
      </c>
      <c r="BJ2765" t="s">
        <v>18760</v>
      </c>
      <c r="BK2765">
        <v>0</v>
      </c>
      <c r="BL2765" t="s">
        <v>85</v>
      </c>
      <c r="BM2765" t="s">
        <v>18761</v>
      </c>
    </row>
    <row r="2766" spans="1:65" x14ac:dyDescent="0.25">
      <c r="A2766">
        <v>2013</v>
      </c>
      <c r="B2766" t="s">
        <v>116</v>
      </c>
      <c r="C2766" t="s">
        <v>150</v>
      </c>
      <c r="D2766" t="s">
        <v>41187</v>
      </c>
      <c r="E2766" t="s">
        <v>151</v>
      </c>
      <c r="F2766" t="s">
        <v>152</v>
      </c>
      <c r="G2766">
        <v>11</v>
      </c>
      <c r="H2766" t="s">
        <v>41839</v>
      </c>
      <c r="I2766" t="s">
        <v>67</v>
      </c>
      <c r="J2766" t="s">
        <v>88</v>
      </c>
      <c r="K2766">
        <v>3</v>
      </c>
      <c r="L2766" t="s">
        <v>41838</v>
      </c>
      <c r="M2766">
        <v>72000000</v>
      </c>
      <c r="N2766" t="s">
        <v>41840</v>
      </c>
      <c r="O2766" t="s">
        <v>41779</v>
      </c>
      <c r="P2766" t="s">
        <v>90</v>
      </c>
      <c r="Q2766" t="s">
        <v>1028</v>
      </c>
      <c r="R2766" t="s">
        <v>1028</v>
      </c>
      <c r="S2766" t="s">
        <v>154</v>
      </c>
      <c r="T2766" t="s">
        <v>18762</v>
      </c>
      <c r="U2766" t="s">
        <v>18763</v>
      </c>
      <c r="V2766" t="s">
        <v>18764</v>
      </c>
      <c r="W2766">
        <v>546</v>
      </c>
      <c r="X2766">
        <v>349997994</v>
      </c>
      <c r="Y2766" t="s">
        <v>122</v>
      </c>
      <c r="Z2766" t="s">
        <v>123</v>
      </c>
      <c r="AA2766">
        <v>0</v>
      </c>
      <c r="AB2766" t="s">
        <v>76</v>
      </c>
      <c r="AC2766">
        <v>0</v>
      </c>
      <c r="AD2766" t="s">
        <v>76</v>
      </c>
      <c r="AE2766">
        <v>1975801</v>
      </c>
      <c r="AF2766" t="s">
        <v>40104</v>
      </c>
      <c r="AG2766" t="s">
        <v>18765</v>
      </c>
      <c r="AH2766" t="s">
        <v>18766</v>
      </c>
      <c r="AI2766" t="s">
        <v>159</v>
      </c>
      <c r="AJ2766" t="s">
        <v>41304</v>
      </c>
      <c r="AK2766">
        <v>19353634</v>
      </c>
      <c r="AL2766" t="s">
        <v>15294</v>
      </c>
      <c r="AM2766">
        <v>2013</v>
      </c>
      <c r="AN2766" s="1">
        <v>41598</v>
      </c>
      <c r="AO2766" s="1">
        <v>41605</v>
      </c>
      <c r="AP2766">
        <v>75</v>
      </c>
      <c r="AQ2766" t="s">
        <v>74</v>
      </c>
      <c r="AR2766" s="4">
        <f>IF(AQ2766="M",AP2766*30.42,AP2766)</f>
        <v>75</v>
      </c>
      <c r="AS2766">
        <v>0</v>
      </c>
      <c r="AT2766" s="4">
        <f>AR2766+AS2766</f>
        <v>75</v>
      </c>
      <c r="AU2766">
        <v>4</v>
      </c>
      <c r="AV2766" s="1">
        <f>AO2766+AT2766</f>
        <v>41680</v>
      </c>
      <c r="AW2766" s="1">
        <v>41725</v>
      </c>
      <c r="AX2766" s="2">
        <f>IF(AV2766&gt;=AW2766,1,2)</f>
        <v>2</v>
      </c>
      <c r="AY2766" s="2" t="str">
        <f>IF((AV2766+10)&gt;=AW2766,"SAVE","LATE")</f>
        <v>LATE</v>
      </c>
      <c r="AZ2766" t="s">
        <v>82</v>
      </c>
      <c r="BA2766" t="s">
        <v>1011</v>
      </c>
      <c r="BB2766">
        <v>349997993</v>
      </c>
      <c r="BC2766">
        <v>172956134</v>
      </c>
      <c r="BD2766" s="9">
        <v>522954127</v>
      </c>
      <c r="BE2766" t="s">
        <v>41779</v>
      </c>
      <c r="BF2766">
        <v>0</v>
      </c>
      <c r="BG2766" t="s">
        <v>70</v>
      </c>
      <c r="BH2766">
        <v>-1</v>
      </c>
      <c r="BI2766" t="s">
        <v>18767</v>
      </c>
      <c r="BJ2766" t="s">
        <v>18768</v>
      </c>
      <c r="BK2766">
        <v>0</v>
      </c>
      <c r="BL2766" t="s">
        <v>85</v>
      </c>
      <c r="BM2766" t="s">
        <v>18769</v>
      </c>
    </row>
    <row r="2767" spans="1:65" x14ac:dyDescent="0.25">
      <c r="A2767">
        <v>2013</v>
      </c>
      <c r="B2767" t="s">
        <v>116</v>
      </c>
      <c r="C2767" t="s">
        <v>150</v>
      </c>
      <c r="D2767" t="s">
        <v>41187</v>
      </c>
      <c r="E2767" t="s">
        <v>151</v>
      </c>
      <c r="F2767" t="s">
        <v>152</v>
      </c>
      <c r="G2767">
        <v>11</v>
      </c>
      <c r="H2767" t="s">
        <v>41839</v>
      </c>
      <c r="I2767" t="s">
        <v>67</v>
      </c>
      <c r="J2767" t="s">
        <v>88</v>
      </c>
      <c r="K2767">
        <v>3</v>
      </c>
      <c r="L2767" t="s">
        <v>41838</v>
      </c>
      <c r="M2767">
        <v>72000000</v>
      </c>
      <c r="N2767" t="s">
        <v>41840</v>
      </c>
      <c r="O2767" t="s">
        <v>46390</v>
      </c>
      <c r="P2767" t="s">
        <v>90</v>
      </c>
      <c r="Q2767" t="s">
        <v>1028</v>
      </c>
      <c r="R2767" t="s">
        <v>1028</v>
      </c>
      <c r="S2767" t="s">
        <v>154</v>
      </c>
      <c r="T2767" t="s">
        <v>18606</v>
      </c>
      <c r="U2767" t="s">
        <v>18780</v>
      </c>
      <c r="V2767" t="s">
        <v>18781</v>
      </c>
      <c r="W2767">
        <v>310</v>
      </c>
      <c r="X2767">
        <v>348510213</v>
      </c>
      <c r="Y2767" t="s">
        <v>122</v>
      </c>
      <c r="Z2767" t="s">
        <v>123</v>
      </c>
      <c r="AA2767">
        <v>0</v>
      </c>
      <c r="AB2767" t="s">
        <v>76</v>
      </c>
      <c r="AC2767">
        <v>0</v>
      </c>
      <c r="AD2767" t="s">
        <v>76</v>
      </c>
      <c r="AE2767">
        <v>1749241</v>
      </c>
      <c r="AF2767" t="s">
        <v>40104</v>
      </c>
      <c r="AG2767" t="s">
        <v>18782</v>
      </c>
      <c r="AH2767" t="s">
        <v>18783</v>
      </c>
      <c r="AI2767" t="s">
        <v>159</v>
      </c>
      <c r="AJ2767" t="s">
        <v>41304</v>
      </c>
      <c r="AK2767">
        <v>13835697</v>
      </c>
      <c r="AL2767" t="s">
        <v>4596</v>
      </c>
      <c r="AM2767">
        <v>2013</v>
      </c>
      <c r="AN2767" s="1">
        <v>41495</v>
      </c>
      <c r="AO2767" s="1">
        <v>41505</v>
      </c>
      <c r="AP2767">
        <v>4</v>
      </c>
      <c r="AQ2767" t="s">
        <v>81</v>
      </c>
      <c r="AR2767" s="4">
        <f>IF(AQ2767="M",AP2767*30.42,AP2767)</f>
        <v>121.68</v>
      </c>
      <c r="AS2767">
        <v>0</v>
      </c>
      <c r="AT2767" s="4">
        <f>AR2767+AS2767</f>
        <v>121.68</v>
      </c>
      <c r="AU2767">
        <v>2</v>
      </c>
      <c r="AV2767" s="1">
        <f>AO2767+AT2767</f>
        <v>41626.68</v>
      </c>
      <c r="AW2767" s="1">
        <v>41689</v>
      </c>
      <c r="AX2767" s="2">
        <f>IF(AV2767&gt;=AW2767,1,2)</f>
        <v>2</v>
      </c>
      <c r="AY2767" s="2" t="str">
        <f>IF((AV2767+10)&gt;=AW2767,"SAVE","LATE")</f>
        <v>LATE</v>
      </c>
      <c r="AZ2767" t="s">
        <v>82</v>
      </c>
      <c r="BA2767" t="s">
        <v>1011</v>
      </c>
      <c r="BB2767">
        <v>348266638</v>
      </c>
      <c r="BC2767">
        <v>21737604</v>
      </c>
      <c r="BD2767" s="9">
        <v>370004242</v>
      </c>
      <c r="BE2767" t="s">
        <v>46390</v>
      </c>
      <c r="BF2767">
        <v>0</v>
      </c>
      <c r="BG2767" t="s">
        <v>70</v>
      </c>
      <c r="BH2767">
        <v>-1</v>
      </c>
      <c r="BI2767" t="s">
        <v>4595</v>
      </c>
      <c r="BJ2767" t="s">
        <v>18784</v>
      </c>
      <c r="BK2767">
        <v>0</v>
      </c>
      <c r="BL2767" t="s">
        <v>85</v>
      </c>
      <c r="BM2767" t="s">
        <v>18785</v>
      </c>
    </row>
    <row r="2768" spans="1:65" x14ac:dyDescent="0.25">
      <c r="A2768">
        <v>2012</v>
      </c>
      <c r="B2768" t="s">
        <v>116</v>
      </c>
      <c r="C2768" t="s">
        <v>150</v>
      </c>
      <c r="D2768" t="s">
        <v>41187</v>
      </c>
      <c r="E2768" t="s">
        <v>151</v>
      </c>
      <c r="F2768" t="s">
        <v>152</v>
      </c>
      <c r="G2768">
        <v>11</v>
      </c>
      <c r="H2768" t="s">
        <v>41839</v>
      </c>
      <c r="I2768" t="s">
        <v>67</v>
      </c>
      <c r="J2768" t="s">
        <v>88</v>
      </c>
      <c r="K2768">
        <v>3</v>
      </c>
      <c r="L2768" t="s">
        <v>41838</v>
      </c>
      <c r="M2768">
        <v>72000000</v>
      </c>
      <c r="N2768" t="s">
        <v>41840</v>
      </c>
      <c r="O2768" t="s">
        <v>47579</v>
      </c>
      <c r="P2768" t="s">
        <v>90</v>
      </c>
      <c r="Q2768" t="s">
        <v>1028</v>
      </c>
      <c r="R2768" t="s">
        <v>1028</v>
      </c>
      <c r="S2768" t="s">
        <v>154</v>
      </c>
      <c r="T2768" s="3">
        <v>41163</v>
      </c>
      <c r="U2768" t="s">
        <v>18842</v>
      </c>
      <c r="V2768" t="s">
        <v>18843</v>
      </c>
      <c r="W2768">
        <v>35</v>
      </c>
      <c r="X2768">
        <v>300000000</v>
      </c>
      <c r="Y2768" t="s">
        <v>122</v>
      </c>
      <c r="Z2768" t="s">
        <v>123</v>
      </c>
      <c r="AA2768">
        <v>0</v>
      </c>
      <c r="AB2768" t="s">
        <v>76</v>
      </c>
      <c r="AC2768">
        <v>0</v>
      </c>
      <c r="AD2768" t="s">
        <v>76</v>
      </c>
      <c r="AE2768">
        <v>1440037</v>
      </c>
      <c r="AF2768" t="s">
        <v>40104</v>
      </c>
      <c r="AG2768" t="s">
        <v>18844</v>
      </c>
      <c r="AH2768" t="s">
        <v>15293</v>
      </c>
      <c r="AI2768" t="s">
        <v>159</v>
      </c>
      <c r="AJ2768" t="s">
        <v>41304</v>
      </c>
      <c r="AK2768">
        <v>19353634</v>
      </c>
      <c r="AL2768" t="s">
        <v>15294</v>
      </c>
      <c r="AM2768">
        <v>2013</v>
      </c>
      <c r="AN2768" s="1">
        <v>41334</v>
      </c>
      <c r="AO2768" s="1">
        <v>41365</v>
      </c>
      <c r="AP2768">
        <v>3</v>
      </c>
      <c r="AQ2768" t="s">
        <v>81</v>
      </c>
      <c r="AR2768" s="4">
        <f>IF(AQ2768="M",AP2768*30.42,AP2768)</f>
        <v>91.26</v>
      </c>
      <c r="AS2768">
        <v>0</v>
      </c>
      <c r="AT2768" s="4">
        <f>AR2768+AS2768</f>
        <v>91.26</v>
      </c>
      <c r="AU2768">
        <v>1</v>
      </c>
      <c r="AV2768" s="1">
        <f>AO2768+AT2768</f>
        <v>41456.26</v>
      </c>
      <c r="AW2768" s="1">
        <v>41487</v>
      </c>
      <c r="AX2768" s="2">
        <f>IF(AV2768&gt;=AW2768,1,2)</f>
        <v>2</v>
      </c>
      <c r="AY2768" s="2" t="str">
        <f>IF((AV2768+10)&gt;=AW2768,"SAVE","LATE")</f>
        <v>LATE</v>
      </c>
      <c r="AZ2768" t="s">
        <v>82</v>
      </c>
      <c r="BA2768" t="s">
        <v>1011</v>
      </c>
      <c r="BB2768">
        <v>298504068</v>
      </c>
      <c r="BC2768">
        <v>99997541</v>
      </c>
      <c r="BD2768" s="9">
        <v>398501609</v>
      </c>
      <c r="BE2768" t="s">
        <v>47579</v>
      </c>
      <c r="BF2768">
        <v>0</v>
      </c>
      <c r="BG2768" t="s">
        <v>70</v>
      </c>
      <c r="BH2768">
        <v>-1</v>
      </c>
      <c r="BI2768" t="s">
        <v>15293</v>
      </c>
      <c r="BJ2768" t="s">
        <v>18845</v>
      </c>
      <c r="BK2768">
        <v>0</v>
      </c>
      <c r="BL2768" t="s">
        <v>85</v>
      </c>
      <c r="BM2768" t="s">
        <v>18846</v>
      </c>
    </row>
    <row r="2769" spans="1:65" x14ac:dyDescent="0.25">
      <c r="A2769">
        <v>2013</v>
      </c>
      <c r="B2769" t="s">
        <v>116</v>
      </c>
      <c r="C2769" t="s">
        <v>150</v>
      </c>
      <c r="D2769" t="s">
        <v>41187</v>
      </c>
      <c r="E2769" t="s">
        <v>151</v>
      </c>
      <c r="F2769" t="s">
        <v>152</v>
      </c>
      <c r="G2769">
        <v>11</v>
      </c>
      <c r="H2769" t="s">
        <v>41839</v>
      </c>
      <c r="I2769" t="s">
        <v>67</v>
      </c>
      <c r="J2769" t="s">
        <v>88</v>
      </c>
      <c r="K2769">
        <v>3</v>
      </c>
      <c r="L2769" t="s">
        <v>41838</v>
      </c>
      <c r="M2769">
        <v>72000000</v>
      </c>
      <c r="N2769" t="s">
        <v>41840</v>
      </c>
      <c r="O2769" t="s">
        <v>18847</v>
      </c>
      <c r="P2769" t="s">
        <v>90</v>
      </c>
      <c r="Q2769" t="s">
        <v>1028</v>
      </c>
      <c r="R2769" t="s">
        <v>1028</v>
      </c>
      <c r="S2769" t="s">
        <v>154</v>
      </c>
      <c r="T2769" t="s">
        <v>18669</v>
      </c>
      <c r="U2769" t="s">
        <v>18848</v>
      </c>
      <c r="V2769" t="s">
        <v>18849</v>
      </c>
      <c r="W2769">
        <v>717</v>
      </c>
      <c r="X2769">
        <v>283810014</v>
      </c>
      <c r="Y2769" t="s">
        <v>122</v>
      </c>
      <c r="Z2769" t="s">
        <v>123</v>
      </c>
      <c r="AA2769">
        <v>0</v>
      </c>
      <c r="AB2769" t="s">
        <v>76</v>
      </c>
      <c r="AC2769">
        <v>0</v>
      </c>
      <c r="AD2769" t="s">
        <v>76</v>
      </c>
      <c r="AE2769">
        <v>2033755</v>
      </c>
      <c r="AF2769" t="s">
        <v>40104</v>
      </c>
      <c r="AG2769" t="s">
        <v>18850</v>
      </c>
      <c r="AH2769" t="s">
        <v>18851</v>
      </c>
      <c r="AI2769" t="s">
        <v>159</v>
      </c>
      <c r="AJ2769" t="s">
        <v>41304</v>
      </c>
      <c r="AK2769">
        <v>91296157</v>
      </c>
      <c r="AL2769" t="s">
        <v>18852</v>
      </c>
      <c r="AM2769">
        <v>2013</v>
      </c>
      <c r="AN2769" s="1">
        <v>41619</v>
      </c>
      <c r="AO2769" s="1">
        <v>41631</v>
      </c>
      <c r="AP2769">
        <v>1</v>
      </c>
      <c r="AQ2769" t="s">
        <v>81</v>
      </c>
      <c r="AR2769" s="4">
        <f>IF(AQ2769="M",AP2769*30.42,AP2769)</f>
        <v>30.42</v>
      </c>
      <c r="AS2769">
        <v>0</v>
      </c>
      <c r="AT2769" s="4">
        <f>AR2769+AS2769</f>
        <v>30.42</v>
      </c>
      <c r="AU2769">
        <v>1</v>
      </c>
      <c r="AV2769" s="1">
        <f>AO2769+AT2769</f>
        <v>41661.42</v>
      </c>
      <c r="AW2769" s="1">
        <v>41693</v>
      </c>
      <c r="AX2769" s="2">
        <f>IF(AV2769&gt;=AW2769,1,2)</f>
        <v>2</v>
      </c>
      <c r="AY2769" s="2" t="str">
        <f>IF((AV2769+10)&gt;=AW2769,"SAVE","LATE")</f>
        <v>LATE</v>
      </c>
      <c r="AZ2769" t="s">
        <v>82</v>
      </c>
      <c r="BA2769" t="s">
        <v>1011</v>
      </c>
      <c r="BB2769">
        <v>283807636</v>
      </c>
      <c r="BC2769">
        <v>141843899</v>
      </c>
      <c r="BD2769" s="9">
        <v>425651535</v>
      </c>
      <c r="BE2769" t="s">
        <v>18847</v>
      </c>
      <c r="BF2769">
        <v>0</v>
      </c>
      <c r="BG2769" t="s">
        <v>70</v>
      </c>
      <c r="BH2769">
        <v>-1</v>
      </c>
      <c r="BI2769" t="s">
        <v>18851</v>
      </c>
      <c r="BJ2769" t="s">
        <v>18853</v>
      </c>
      <c r="BK2769">
        <v>0</v>
      </c>
      <c r="BL2769" t="s">
        <v>85</v>
      </c>
      <c r="BM2769" t="s">
        <v>18854</v>
      </c>
    </row>
    <row r="2770" spans="1:65" x14ac:dyDescent="0.25">
      <c r="A2770">
        <v>2013</v>
      </c>
      <c r="B2770" t="s">
        <v>116</v>
      </c>
      <c r="C2770" t="s">
        <v>150</v>
      </c>
      <c r="D2770" t="s">
        <v>41187</v>
      </c>
      <c r="E2770" t="s">
        <v>151</v>
      </c>
      <c r="F2770" t="s">
        <v>152</v>
      </c>
      <c r="G2770">
        <v>11</v>
      </c>
      <c r="H2770" t="s">
        <v>41839</v>
      </c>
      <c r="I2770" t="s">
        <v>67</v>
      </c>
      <c r="J2770" t="s">
        <v>88</v>
      </c>
      <c r="K2770">
        <v>3</v>
      </c>
      <c r="L2770" t="s">
        <v>41838</v>
      </c>
      <c r="M2770">
        <v>72000000</v>
      </c>
      <c r="N2770" t="s">
        <v>41840</v>
      </c>
      <c r="O2770" t="s">
        <v>41190</v>
      </c>
      <c r="P2770" t="s">
        <v>90</v>
      </c>
      <c r="Q2770" t="s">
        <v>1028</v>
      </c>
      <c r="R2770" t="s">
        <v>1028</v>
      </c>
      <c r="S2770" t="s">
        <v>154</v>
      </c>
      <c r="T2770" s="3">
        <v>41343</v>
      </c>
      <c r="U2770" t="s">
        <v>19030</v>
      </c>
      <c r="V2770" t="s">
        <v>19031</v>
      </c>
      <c r="W2770">
        <v>545</v>
      </c>
      <c r="X2770">
        <v>210563217</v>
      </c>
      <c r="Y2770" t="s">
        <v>122</v>
      </c>
      <c r="Z2770" t="s">
        <v>123</v>
      </c>
      <c r="AA2770">
        <v>0</v>
      </c>
      <c r="AB2770" t="s">
        <v>76</v>
      </c>
      <c r="AC2770">
        <v>0</v>
      </c>
      <c r="AD2770" t="s">
        <v>76</v>
      </c>
      <c r="AE2770">
        <v>1988989</v>
      </c>
      <c r="AF2770" t="s">
        <v>41304</v>
      </c>
      <c r="AG2770">
        <v>91256093</v>
      </c>
      <c r="AH2770" t="s">
        <v>19032</v>
      </c>
      <c r="AI2770" t="s">
        <v>159</v>
      </c>
      <c r="AJ2770" t="s">
        <v>41304</v>
      </c>
      <c r="AK2770">
        <v>91256093</v>
      </c>
      <c r="AL2770" t="s">
        <v>19032</v>
      </c>
      <c r="AM2770">
        <v>2013</v>
      </c>
      <c r="AN2770" s="1">
        <v>41598</v>
      </c>
      <c r="AO2770" s="1">
        <v>41612</v>
      </c>
      <c r="AP2770">
        <v>2</v>
      </c>
      <c r="AQ2770" t="s">
        <v>81</v>
      </c>
      <c r="AR2770" s="4">
        <f>IF(AQ2770="M",AP2770*30.42,AP2770)</f>
        <v>60.84</v>
      </c>
      <c r="AS2770">
        <v>60</v>
      </c>
      <c r="AT2770" s="4">
        <f>AR2770+AS2770</f>
        <v>120.84</v>
      </c>
      <c r="AU2770">
        <v>1</v>
      </c>
      <c r="AV2770" s="1">
        <f>AO2770+AT2770</f>
        <v>41732.839999999997</v>
      </c>
      <c r="AW2770" s="1">
        <v>41764</v>
      </c>
      <c r="AX2770" s="2">
        <f>IF(AV2770&gt;=AW2770,1,2)</f>
        <v>2</v>
      </c>
      <c r="AY2770" s="2" t="str">
        <f>IF((AV2770+10)&gt;=AW2770,"SAVE","LATE")</f>
        <v>LATE</v>
      </c>
      <c r="AZ2770" t="s">
        <v>82</v>
      </c>
      <c r="BA2770" t="s">
        <v>1011</v>
      </c>
      <c r="BB2770">
        <v>210161671</v>
      </c>
      <c r="BC2770">
        <v>33671870</v>
      </c>
      <c r="BD2770" s="9">
        <v>243833541</v>
      </c>
      <c r="BE2770" t="s">
        <v>41190</v>
      </c>
      <c r="BF2770">
        <v>0</v>
      </c>
      <c r="BG2770" t="s">
        <v>70</v>
      </c>
      <c r="BH2770">
        <v>-1</v>
      </c>
      <c r="BI2770" t="s">
        <v>17595</v>
      </c>
      <c r="BJ2770" t="s">
        <v>19033</v>
      </c>
      <c r="BK2770">
        <v>0</v>
      </c>
      <c r="BL2770" t="s">
        <v>85</v>
      </c>
      <c r="BM2770" t="s">
        <v>19034</v>
      </c>
    </row>
    <row r="2771" spans="1:65" x14ac:dyDescent="0.25">
      <c r="A2771">
        <v>2012</v>
      </c>
      <c r="B2771" t="s">
        <v>116</v>
      </c>
      <c r="C2771" t="s">
        <v>150</v>
      </c>
      <c r="D2771" t="s">
        <v>41187</v>
      </c>
      <c r="E2771" t="s">
        <v>151</v>
      </c>
      <c r="F2771" t="s">
        <v>152</v>
      </c>
      <c r="G2771">
        <v>11</v>
      </c>
      <c r="H2771" t="s">
        <v>41839</v>
      </c>
      <c r="I2771" t="s">
        <v>67</v>
      </c>
      <c r="J2771" t="s">
        <v>88</v>
      </c>
      <c r="K2771">
        <v>3</v>
      </c>
      <c r="L2771" t="s">
        <v>41838</v>
      </c>
      <c r="M2771">
        <v>83000000</v>
      </c>
      <c r="N2771" t="s">
        <v>46843</v>
      </c>
      <c r="O2771" t="s">
        <v>46391</v>
      </c>
      <c r="P2771" t="s">
        <v>90</v>
      </c>
      <c r="Q2771" t="s">
        <v>1028</v>
      </c>
      <c r="R2771" t="s">
        <v>1028</v>
      </c>
      <c r="S2771" t="s">
        <v>154</v>
      </c>
      <c r="T2771" s="3">
        <v>41192</v>
      </c>
      <c r="U2771" t="s">
        <v>19050</v>
      </c>
      <c r="V2771" t="s">
        <v>19051</v>
      </c>
      <c r="W2771">
        <v>15</v>
      </c>
      <c r="X2771">
        <v>202437371</v>
      </c>
      <c r="Y2771" t="s">
        <v>122</v>
      </c>
      <c r="Z2771" t="s">
        <v>123</v>
      </c>
      <c r="AA2771">
        <v>0</v>
      </c>
      <c r="AB2771" t="s">
        <v>76</v>
      </c>
      <c r="AC2771">
        <v>0</v>
      </c>
      <c r="AD2771" t="s">
        <v>76</v>
      </c>
      <c r="AE2771">
        <v>1432416</v>
      </c>
      <c r="AF2771" t="s">
        <v>40104</v>
      </c>
      <c r="AG2771" t="s">
        <v>19052</v>
      </c>
      <c r="AH2771" t="s">
        <v>19053</v>
      </c>
      <c r="AI2771" t="s">
        <v>159</v>
      </c>
      <c r="AJ2771" t="s">
        <v>41304</v>
      </c>
      <c r="AK2771">
        <v>13715906</v>
      </c>
      <c r="AL2771" t="s">
        <v>19054</v>
      </c>
      <c r="AM2771">
        <v>2013</v>
      </c>
      <c r="AN2771" s="1">
        <v>41319</v>
      </c>
      <c r="AO2771" s="1">
        <v>41345</v>
      </c>
      <c r="AP2771">
        <v>3</v>
      </c>
      <c r="AQ2771" t="s">
        <v>81</v>
      </c>
      <c r="AR2771" s="4">
        <f>IF(AQ2771="M",AP2771*30.42,AP2771)</f>
        <v>91.26</v>
      </c>
      <c r="AS2771">
        <v>0</v>
      </c>
      <c r="AT2771" s="4">
        <f>AR2771+AS2771</f>
        <v>91.26</v>
      </c>
      <c r="AU2771">
        <v>1</v>
      </c>
      <c r="AV2771" s="1">
        <f>AO2771+AT2771</f>
        <v>41436.26</v>
      </c>
      <c r="AW2771" s="1">
        <v>41467</v>
      </c>
      <c r="AX2771" s="2">
        <f>IF(AV2771&gt;=AW2771,1,2)</f>
        <v>2</v>
      </c>
      <c r="AY2771" s="2" t="str">
        <f>IF((AV2771+10)&gt;=AW2771,"SAVE","LATE")</f>
        <v>LATE</v>
      </c>
      <c r="AZ2771" t="s">
        <v>82</v>
      </c>
      <c r="BA2771" t="s">
        <v>1011</v>
      </c>
      <c r="BB2771">
        <v>202437370</v>
      </c>
      <c r="BC2771">
        <v>42194764</v>
      </c>
      <c r="BD2771" s="9">
        <v>244632134</v>
      </c>
      <c r="BE2771" t="s">
        <v>46391</v>
      </c>
      <c r="BF2771">
        <v>0</v>
      </c>
      <c r="BG2771" t="s">
        <v>70</v>
      </c>
      <c r="BH2771">
        <v>-1</v>
      </c>
      <c r="BI2771" t="s">
        <v>19053</v>
      </c>
      <c r="BJ2771" t="s">
        <v>19055</v>
      </c>
      <c r="BK2771">
        <v>0</v>
      </c>
      <c r="BL2771" t="s">
        <v>85</v>
      </c>
      <c r="BM2771" t="s">
        <v>19056</v>
      </c>
    </row>
    <row r="2772" spans="1:65" x14ac:dyDescent="0.25">
      <c r="A2772">
        <v>2012</v>
      </c>
      <c r="B2772" t="s">
        <v>116</v>
      </c>
      <c r="C2772" t="s">
        <v>150</v>
      </c>
      <c r="D2772" t="s">
        <v>41187</v>
      </c>
      <c r="E2772" t="s">
        <v>151</v>
      </c>
      <c r="F2772" t="s">
        <v>152</v>
      </c>
      <c r="G2772">
        <v>11</v>
      </c>
      <c r="H2772" t="s">
        <v>41839</v>
      </c>
      <c r="I2772" t="s">
        <v>67</v>
      </c>
      <c r="J2772" t="s">
        <v>88</v>
      </c>
      <c r="K2772">
        <v>3</v>
      </c>
      <c r="L2772" t="s">
        <v>41838</v>
      </c>
      <c r="M2772">
        <v>72000000</v>
      </c>
      <c r="N2772" t="s">
        <v>41840</v>
      </c>
      <c r="O2772" t="s">
        <v>19064</v>
      </c>
      <c r="P2772" t="s">
        <v>90</v>
      </c>
      <c r="Q2772" t="s">
        <v>1028</v>
      </c>
      <c r="R2772" t="s">
        <v>1028</v>
      </c>
      <c r="S2772" t="s">
        <v>154</v>
      </c>
      <c r="T2772" t="s">
        <v>19065</v>
      </c>
      <c r="U2772" t="s">
        <v>19066</v>
      </c>
      <c r="V2772" t="s">
        <v>19067</v>
      </c>
      <c r="W2772">
        <v>101</v>
      </c>
      <c r="X2772">
        <v>198245177</v>
      </c>
      <c r="Y2772" t="s">
        <v>122</v>
      </c>
      <c r="Z2772" t="s">
        <v>123</v>
      </c>
      <c r="AA2772">
        <v>0</v>
      </c>
      <c r="AB2772" t="s">
        <v>76</v>
      </c>
      <c r="AC2772">
        <v>0</v>
      </c>
      <c r="AD2772" t="s">
        <v>76</v>
      </c>
      <c r="AE2772">
        <v>1511826</v>
      </c>
      <c r="AF2772" t="s">
        <v>40104</v>
      </c>
      <c r="AG2772" t="s">
        <v>19068</v>
      </c>
      <c r="AH2772" t="s">
        <v>19069</v>
      </c>
      <c r="AI2772" t="s">
        <v>159</v>
      </c>
      <c r="AJ2772" t="s">
        <v>41304</v>
      </c>
      <c r="AK2772">
        <v>91249644</v>
      </c>
      <c r="AL2772" t="s">
        <v>19070</v>
      </c>
      <c r="AM2772">
        <v>2013</v>
      </c>
      <c r="AN2772" s="1">
        <v>41380</v>
      </c>
      <c r="AO2772" s="1">
        <v>41386</v>
      </c>
      <c r="AP2772">
        <v>3</v>
      </c>
      <c r="AQ2772" t="s">
        <v>81</v>
      </c>
      <c r="AR2772" s="4">
        <f>IF(AQ2772="M",AP2772*30.42,AP2772)</f>
        <v>91.26</v>
      </c>
      <c r="AS2772">
        <v>0</v>
      </c>
      <c r="AT2772" s="4">
        <f>AR2772+AS2772</f>
        <v>91.26</v>
      </c>
      <c r="AU2772">
        <v>2</v>
      </c>
      <c r="AV2772" s="1">
        <f>AO2772+AT2772</f>
        <v>41477.26</v>
      </c>
      <c r="AW2772" s="1">
        <v>41539</v>
      </c>
      <c r="AX2772" s="2">
        <f>IF(AV2772&gt;=AW2772,1,2)</f>
        <v>2</v>
      </c>
      <c r="AY2772" s="2" t="str">
        <f>IF((AV2772+10)&gt;=AW2772,"SAVE","LATE")</f>
        <v>LATE</v>
      </c>
      <c r="AZ2772" t="s">
        <v>82</v>
      </c>
      <c r="BA2772" t="s">
        <v>1011</v>
      </c>
      <c r="BB2772">
        <v>198245176</v>
      </c>
      <c r="BC2772">
        <v>98905230</v>
      </c>
      <c r="BD2772" s="9">
        <v>297150406</v>
      </c>
      <c r="BE2772" t="s">
        <v>19071</v>
      </c>
      <c r="BF2772">
        <v>0</v>
      </c>
      <c r="BG2772" t="s">
        <v>70</v>
      </c>
      <c r="BH2772">
        <v>-1</v>
      </c>
      <c r="BI2772" t="s">
        <v>46392</v>
      </c>
      <c r="BJ2772" t="s">
        <v>46393</v>
      </c>
      <c r="BK2772">
        <v>0</v>
      </c>
      <c r="BL2772" t="s">
        <v>85</v>
      </c>
      <c r="BM2772" t="s">
        <v>19072</v>
      </c>
    </row>
    <row r="2773" spans="1:65" x14ac:dyDescent="0.25">
      <c r="A2773">
        <v>2013</v>
      </c>
      <c r="B2773" t="s">
        <v>116</v>
      </c>
      <c r="C2773" t="s">
        <v>150</v>
      </c>
      <c r="D2773" t="s">
        <v>41187</v>
      </c>
      <c r="E2773" t="s">
        <v>151</v>
      </c>
      <c r="F2773" t="s">
        <v>152</v>
      </c>
      <c r="G2773">
        <v>11</v>
      </c>
      <c r="H2773" t="s">
        <v>41839</v>
      </c>
      <c r="I2773" t="s">
        <v>67</v>
      </c>
      <c r="J2773" t="s">
        <v>88</v>
      </c>
      <c r="K2773">
        <v>3</v>
      </c>
      <c r="L2773" t="s">
        <v>41838</v>
      </c>
      <c r="M2773">
        <v>72000000</v>
      </c>
      <c r="N2773" t="s">
        <v>41840</v>
      </c>
      <c r="O2773" t="s">
        <v>47580</v>
      </c>
      <c r="P2773" t="s">
        <v>90</v>
      </c>
      <c r="Q2773" t="s">
        <v>1028</v>
      </c>
      <c r="R2773" t="s">
        <v>1028</v>
      </c>
      <c r="S2773" t="s">
        <v>154</v>
      </c>
      <c r="T2773" s="3">
        <v>41491</v>
      </c>
      <c r="U2773" t="s">
        <v>19138</v>
      </c>
      <c r="V2773" t="s">
        <v>19139</v>
      </c>
      <c r="W2773">
        <v>228</v>
      </c>
      <c r="X2773">
        <v>177814568</v>
      </c>
      <c r="Y2773" t="s">
        <v>122</v>
      </c>
      <c r="Z2773" t="s">
        <v>123</v>
      </c>
      <c r="AA2773">
        <v>0</v>
      </c>
      <c r="AB2773" t="s">
        <v>76</v>
      </c>
      <c r="AC2773">
        <v>0</v>
      </c>
      <c r="AD2773" t="s">
        <v>76</v>
      </c>
      <c r="AE2773">
        <v>1672583</v>
      </c>
      <c r="AF2773" t="s">
        <v>40104</v>
      </c>
      <c r="AG2773" t="s">
        <v>19140</v>
      </c>
      <c r="AH2773" t="s">
        <v>19141</v>
      </c>
      <c r="AI2773" t="s">
        <v>159</v>
      </c>
      <c r="AJ2773" t="s">
        <v>41304</v>
      </c>
      <c r="AK2773">
        <v>13844620</v>
      </c>
      <c r="AL2773" t="s">
        <v>19142</v>
      </c>
      <c r="AM2773">
        <v>2013</v>
      </c>
      <c r="AN2773" s="1">
        <v>41458</v>
      </c>
      <c r="AO2773" s="1">
        <v>41465</v>
      </c>
      <c r="AP2773">
        <v>2</v>
      </c>
      <c r="AQ2773" t="s">
        <v>81</v>
      </c>
      <c r="AR2773" s="4">
        <f>IF(AQ2773="M",AP2773*30.42,AP2773)</f>
        <v>60.84</v>
      </c>
      <c r="AS2773">
        <v>0</v>
      </c>
      <c r="AT2773" s="4">
        <f>AR2773+AS2773</f>
        <v>60.84</v>
      </c>
      <c r="AU2773">
        <v>1</v>
      </c>
      <c r="AV2773" s="1">
        <f>AO2773+AT2773</f>
        <v>41525.839999999997</v>
      </c>
      <c r="AW2773" s="1">
        <v>41557</v>
      </c>
      <c r="AX2773" s="2">
        <f>IF(AV2773&gt;=AW2773,1,2)</f>
        <v>2</v>
      </c>
      <c r="AY2773" s="2" t="str">
        <f>IF((AV2773+10)&gt;=AW2773,"SAVE","LATE")</f>
        <v>LATE</v>
      </c>
      <c r="AZ2773" t="s">
        <v>82</v>
      </c>
      <c r="BA2773" t="s">
        <v>1011</v>
      </c>
      <c r="BB2773">
        <v>177811606</v>
      </c>
      <c r="BC2773">
        <v>86790695</v>
      </c>
      <c r="BD2773" s="9">
        <v>264602301</v>
      </c>
      <c r="BE2773" t="s">
        <v>47580</v>
      </c>
      <c r="BF2773">
        <v>0</v>
      </c>
      <c r="BG2773" t="s">
        <v>70</v>
      </c>
      <c r="BH2773">
        <v>-1</v>
      </c>
      <c r="BI2773" t="s">
        <v>19141</v>
      </c>
      <c r="BJ2773" t="s">
        <v>19143</v>
      </c>
      <c r="BK2773">
        <v>0</v>
      </c>
      <c r="BL2773" t="s">
        <v>85</v>
      </c>
      <c r="BM2773" t="s">
        <v>19144</v>
      </c>
    </row>
    <row r="2774" spans="1:65" x14ac:dyDescent="0.25">
      <c r="A2774">
        <v>2013</v>
      </c>
      <c r="B2774" t="s">
        <v>116</v>
      </c>
      <c r="C2774" t="s">
        <v>150</v>
      </c>
      <c r="D2774" t="s">
        <v>41187</v>
      </c>
      <c r="E2774" t="s">
        <v>151</v>
      </c>
      <c r="F2774" t="s">
        <v>152</v>
      </c>
      <c r="G2774">
        <v>11</v>
      </c>
      <c r="H2774" t="s">
        <v>41839</v>
      </c>
      <c r="I2774" t="s">
        <v>67</v>
      </c>
      <c r="J2774" t="s">
        <v>88</v>
      </c>
      <c r="K2774">
        <v>3</v>
      </c>
      <c r="L2774" t="s">
        <v>41838</v>
      </c>
      <c r="M2774">
        <v>72000000</v>
      </c>
      <c r="N2774" t="s">
        <v>41840</v>
      </c>
      <c r="O2774" t="s">
        <v>19165</v>
      </c>
      <c r="P2774" t="s">
        <v>90</v>
      </c>
      <c r="Q2774" t="s">
        <v>1028</v>
      </c>
      <c r="R2774" t="s">
        <v>1028</v>
      </c>
      <c r="S2774" t="s">
        <v>154</v>
      </c>
      <c r="T2774" t="s">
        <v>19166</v>
      </c>
      <c r="U2774" t="s">
        <v>19167</v>
      </c>
      <c r="V2774" t="s">
        <v>19168</v>
      </c>
      <c r="W2774">
        <v>308</v>
      </c>
      <c r="X2774">
        <v>168773220</v>
      </c>
      <c r="Y2774" t="s">
        <v>122</v>
      </c>
      <c r="Z2774" t="s">
        <v>123</v>
      </c>
      <c r="AA2774">
        <v>0</v>
      </c>
      <c r="AB2774" t="s">
        <v>76</v>
      </c>
      <c r="AC2774">
        <v>0</v>
      </c>
      <c r="AD2774" t="s">
        <v>76</v>
      </c>
      <c r="AE2774">
        <v>1756037</v>
      </c>
      <c r="AF2774" t="s">
        <v>40104</v>
      </c>
      <c r="AG2774" t="s">
        <v>19169</v>
      </c>
      <c r="AH2774" t="s">
        <v>19170</v>
      </c>
      <c r="AI2774" t="s">
        <v>159</v>
      </c>
      <c r="AJ2774" t="s">
        <v>41304</v>
      </c>
      <c r="AK2774">
        <v>91494946</v>
      </c>
      <c r="AL2774" t="s">
        <v>19171</v>
      </c>
      <c r="AM2774">
        <v>2013</v>
      </c>
      <c r="AN2774" s="1">
        <v>41494</v>
      </c>
      <c r="AO2774" s="1">
        <v>41506</v>
      </c>
      <c r="AP2774">
        <v>45</v>
      </c>
      <c r="AQ2774" t="s">
        <v>74</v>
      </c>
      <c r="AR2774" s="4">
        <f>IF(AQ2774="M",AP2774*30.42,AP2774)</f>
        <v>45</v>
      </c>
      <c r="AS2774">
        <v>0</v>
      </c>
      <c r="AT2774" s="4">
        <f>AR2774+AS2774</f>
        <v>45</v>
      </c>
      <c r="AU2774">
        <v>1</v>
      </c>
      <c r="AV2774" s="1">
        <f>AO2774+AT2774</f>
        <v>41551</v>
      </c>
      <c r="AW2774" s="1">
        <v>41582</v>
      </c>
      <c r="AX2774" s="2">
        <f>IF(AV2774&gt;=AW2774,1,2)</f>
        <v>2</v>
      </c>
      <c r="AY2774" s="2" t="str">
        <f>IF((AV2774+10)&gt;=AW2774,"SAVE","LATE")</f>
        <v>LATE</v>
      </c>
      <c r="AZ2774" t="s">
        <v>82</v>
      </c>
      <c r="BA2774" t="s">
        <v>1011</v>
      </c>
      <c r="BB2774">
        <v>168432281</v>
      </c>
      <c r="BC2774">
        <v>83480762</v>
      </c>
      <c r="BD2774" s="9">
        <v>251913043</v>
      </c>
      <c r="BE2774" t="s">
        <v>19165</v>
      </c>
      <c r="BF2774">
        <v>0</v>
      </c>
      <c r="BG2774" t="s">
        <v>70</v>
      </c>
      <c r="BH2774">
        <v>-1</v>
      </c>
      <c r="BI2774" t="s">
        <v>19172</v>
      </c>
      <c r="BJ2774" t="s">
        <v>19173</v>
      </c>
      <c r="BK2774">
        <v>0</v>
      </c>
      <c r="BL2774" t="s">
        <v>85</v>
      </c>
      <c r="BM2774" t="s">
        <v>19174</v>
      </c>
    </row>
    <row r="2775" spans="1:65" x14ac:dyDescent="0.25">
      <c r="A2775">
        <v>2013</v>
      </c>
      <c r="B2775" t="s">
        <v>116</v>
      </c>
      <c r="C2775" t="s">
        <v>150</v>
      </c>
      <c r="D2775" t="s">
        <v>41187</v>
      </c>
      <c r="E2775" t="s">
        <v>151</v>
      </c>
      <c r="F2775" t="s">
        <v>152</v>
      </c>
      <c r="G2775">
        <v>11</v>
      </c>
      <c r="H2775" t="s">
        <v>41839</v>
      </c>
      <c r="I2775" t="s">
        <v>67</v>
      </c>
      <c r="J2775" t="s">
        <v>88</v>
      </c>
      <c r="K2775">
        <v>3</v>
      </c>
      <c r="L2775" t="s">
        <v>41838</v>
      </c>
      <c r="M2775">
        <v>72000000</v>
      </c>
      <c r="N2775" t="s">
        <v>41840</v>
      </c>
      <c r="O2775" t="s">
        <v>46394</v>
      </c>
      <c r="P2775" t="s">
        <v>90</v>
      </c>
      <c r="Q2775" t="s">
        <v>1028</v>
      </c>
      <c r="R2775" t="s">
        <v>1028</v>
      </c>
      <c r="S2775" t="s">
        <v>154</v>
      </c>
      <c r="T2775" s="3">
        <v>41401</v>
      </c>
      <c r="U2775" t="s">
        <v>19445</v>
      </c>
      <c r="V2775" t="s">
        <v>19446</v>
      </c>
      <c r="W2775">
        <v>421</v>
      </c>
      <c r="X2775">
        <v>141514172</v>
      </c>
      <c r="Y2775" t="s">
        <v>122</v>
      </c>
      <c r="Z2775" t="s">
        <v>123</v>
      </c>
      <c r="AA2775">
        <v>0</v>
      </c>
      <c r="AB2775" t="s">
        <v>76</v>
      </c>
      <c r="AC2775">
        <v>0</v>
      </c>
      <c r="AD2775" t="s">
        <v>76</v>
      </c>
      <c r="AE2775">
        <v>1905031</v>
      </c>
      <c r="AF2775" t="s">
        <v>40104</v>
      </c>
      <c r="AG2775" t="s">
        <v>19447</v>
      </c>
      <c r="AH2775" t="s">
        <v>19448</v>
      </c>
      <c r="AI2775" t="s">
        <v>159</v>
      </c>
      <c r="AJ2775" t="s">
        <v>41304</v>
      </c>
      <c r="AK2775">
        <v>37840036</v>
      </c>
      <c r="AL2775" t="s">
        <v>19449</v>
      </c>
      <c r="AM2775">
        <v>2013</v>
      </c>
      <c r="AN2775" s="1">
        <v>41547</v>
      </c>
      <c r="AO2775" s="1">
        <v>41577</v>
      </c>
      <c r="AP2775">
        <v>4</v>
      </c>
      <c r="AQ2775" t="s">
        <v>81</v>
      </c>
      <c r="AR2775" s="4">
        <f>IF(AQ2775="M",AP2775*30.42,AP2775)</f>
        <v>121.68</v>
      </c>
      <c r="AS2775">
        <v>0</v>
      </c>
      <c r="AT2775" s="4">
        <f>AR2775+AS2775</f>
        <v>121.68</v>
      </c>
      <c r="AU2775">
        <v>1</v>
      </c>
      <c r="AV2775" s="1">
        <f>AO2775+AT2775</f>
        <v>41698.68</v>
      </c>
      <c r="AW2775" s="1">
        <v>41728</v>
      </c>
      <c r="AX2775" s="2">
        <f>IF(AV2775&gt;=AW2775,1,2)</f>
        <v>2</v>
      </c>
      <c r="AY2775" s="2" t="str">
        <f>IF((AV2775+10)&gt;=AW2775,"SAVE","LATE")</f>
        <v>LATE</v>
      </c>
      <c r="AZ2775" t="s">
        <v>82</v>
      </c>
      <c r="BA2775" t="s">
        <v>1011</v>
      </c>
      <c r="BB2775">
        <v>141479310</v>
      </c>
      <c r="BC2775">
        <v>33513072</v>
      </c>
      <c r="BD2775" s="9">
        <v>174992382</v>
      </c>
      <c r="BE2775" t="s">
        <v>46394</v>
      </c>
      <c r="BF2775">
        <v>0</v>
      </c>
      <c r="BG2775" t="s">
        <v>70</v>
      </c>
      <c r="BH2775">
        <v>-1</v>
      </c>
      <c r="BI2775" t="s">
        <v>19450</v>
      </c>
      <c r="BJ2775" t="s">
        <v>19451</v>
      </c>
      <c r="BK2775">
        <v>0</v>
      </c>
      <c r="BL2775" t="s">
        <v>85</v>
      </c>
      <c r="BM2775" t="s">
        <v>19452</v>
      </c>
    </row>
    <row r="2776" spans="1:65" x14ac:dyDescent="0.25">
      <c r="A2776">
        <v>2012</v>
      </c>
      <c r="B2776" t="s">
        <v>116</v>
      </c>
      <c r="C2776" t="s">
        <v>290</v>
      </c>
      <c r="D2776" t="s">
        <v>46307</v>
      </c>
      <c r="E2776" t="s">
        <v>82</v>
      </c>
      <c r="F2776" t="s">
        <v>15814</v>
      </c>
      <c r="G2776">
        <v>11</v>
      </c>
      <c r="H2776" t="s">
        <v>41839</v>
      </c>
      <c r="I2776" t="s">
        <v>67</v>
      </c>
      <c r="J2776" t="s">
        <v>88</v>
      </c>
      <c r="K2776">
        <v>3</v>
      </c>
      <c r="L2776" t="s">
        <v>41838</v>
      </c>
      <c r="M2776">
        <v>72000000</v>
      </c>
      <c r="N2776" t="s">
        <v>41840</v>
      </c>
      <c r="O2776" t="s">
        <v>19567</v>
      </c>
      <c r="P2776" t="s">
        <v>90</v>
      </c>
      <c r="Q2776" t="s">
        <v>1028</v>
      </c>
      <c r="R2776" t="s">
        <v>1028</v>
      </c>
      <c r="S2776" t="s">
        <v>154</v>
      </c>
      <c r="T2776" t="s">
        <v>18008</v>
      </c>
      <c r="U2776" t="s">
        <v>19568</v>
      </c>
      <c r="V2776" t="s">
        <v>19569</v>
      </c>
      <c r="W2776">
        <v>2349</v>
      </c>
      <c r="X2776">
        <v>120000000</v>
      </c>
      <c r="Y2776" t="s">
        <v>122</v>
      </c>
      <c r="Z2776" t="s">
        <v>123</v>
      </c>
      <c r="AA2776">
        <v>0</v>
      </c>
      <c r="AB2776" t="s">
        <v>76</v>
      </c>
      <c r="AC2776">
        <v>0</v>
      </c>
      <c r="AD2776" t="s">
        <v>76</v>
      </c>
      <c r="AE2776">
        <v>1348003</v>
      </c>
      <c r="AF2776" t="s">
        <v>40104</v>
      </c>
      <c r="AG2776" t="s">
        <v>19570</v>
      </c>
      <c r="AH2776" t="s">
        <v>41191</v>
      </c>
      <c r="AI2776" t="s">
        <v>159</v>
      </c>
      <c r="AJ2776" t="s">
        <v>41304</v>
      </c>
      <c r="AK2776">
        <v>101563</v>
      </c>
      <c r="AL2776" t="s">
        <v>19571</v>
      </c>
      <c r="AM2776">
        <v>2013</v>
      </c>
      <c r="AN2776" s="1">
        <v>41305</v>
      </c>
      <c r="AO2776" s="1">
        <v>41305</v>
      </c>
      <c r="AP2776">
        <v>8</v>
      </c>
      <c r="AQ2776" t="s">
        <v>81</v>
      </c>
      <c r="AR2776" s="4">
        <f>IF(AQ2776="M",AP2776*30.42,AP2776)</f>
        <v>243.36</v>
      </c>
      <c r="AS2776">
        <v>0</v>
      </c>
      <c r="AT2776" s="4">
        <f>AR2776+AS2776</f>
        <v>243.36</v>
      </c>
      <c r="AU2776">
        <v>3</v>
      </c>
      <c r="AV2776" s="1">
        <f>AO2776+AT2776</f>
        <v>41548.36</v>
      </c>
      <c r="AW2776" s="1">
        <v>41638</v>
      </c>
      <c r="AX2776" s="2">
        <f>IF(AV2776&gt;=AW2776,1,2)</f>
        <v>2</v>
      </c>
      <c r="AY2776" s="2" t="str">
        <f>IF((AV2776+10)&gt;=AW2776,"SAVE","LATE")</f>
        <v>LATE</v>
      </c>
      <c r="AZ2776" t="s">
        <v>82</v>
      </c>
      <c r="BA2776" t="s">
        <v>1011</v>
      </c>
      <c r="BB2776">
        <v>120000000</v>
      </c>
      <c r="BC2776">
        <v>59999300</v>
      </c>
      <c r="BD2776" s="9">
        <v>179999300</v>
      </c>
      <c r="BE2776" t="s">
        <v>19567</v>
      </c>
      <c r="BF2776">
        <v>0</v>
      </c>
      <c r="BG2776" t="s">
        <v>70</v>
      </c>
      <c r="BH2776">
        <v>-1</v>
      </c>
      <c r="BI2776" t="s">
        <v>19572</v>
      </c>
      <c r="BJ2776" t="s">
        <v>19573</v>
      </c>
      <c r="BK2776">
        <v>0</v>
      </c>
      <c r="BL2776" t="s">
        <v>85</v>
      </c>
      <c r="BM2776" t="s">
        <v>19574</v>
      </c>
    </row>
    <row r="2777" spans="1:65" x14ac:dyDescent="0.25">
      <c r="A2777">
        <v>2012</v>
      </c>
      <c r="B2777" t="s">
        <v>116</v>
      </c>
      <c r="C2777" t="s">
        <v>150</v>
      </c>
      <c r="D2777" t="s">
        <v>41187</v>
      </c>
      <c r="E2777" t="s">
        <v>151</v>
      </c>
      <c r="F2777" t="s">
        <v>152</v>
      </c>
      <c r="G2777">
        <v>11</v>
      </c>
      <c r="H2777" t="s">
        <v>41839</v>
      </c>
      <c r="I2777" t="s">
        <v>105</v>
      </c>
      <c r="J2777" t="s">
        <v>88</v>
      </c>
      <c r="K2777">
        <v>3</v>
      </c>
      <c r="L2777" t="s">
        <v>41838</v>
      </c>
      <c r="M2777">
        <v>72000000</v>
      </c>
      <c r="N2777" t="s">
        <v>41840</v>
      </c>
      <c r="O2777" t="s">
        <v>19865</v>
      </c>
      <c r="P2777" t="s">
        <v>90</v>
      </c>
      <c r="Q2777" t="s">
        <v>1028</v>
      </c>
      <c r="R2777" t="s">
        <v>1028</v>
      </c>
      <c r="S2777" t="s">
        <v>154</v>
      </c>
      <c r="T2777" t="s">
        <v>13630</v>
      </c>
      <c r="U2777" t="s">
        <v>19866</v>
      </c>
      <c r="V2777" t="s">
        <v>19867</v>
      </c>
      <c r="W2777">
        <v>32</v>
      </c>
      <c r="X2777">
        <v>90278193</v>
      </c>
      <c r="Y2777" t="s">
        <v>122</v>
      </c>
      <c r="Z2777" t="s">
        <v>123</v>
      </c>
      <c r="AA2777">
        <v>0</v>
      </c>
      <c r="AB2777" t="s">
        <v>76</v>
      </c>
      <c r="AC2777">
        <v>0</v>
      </c>
      <c r="AD2777" t="s">
        <v>76</v>
      </c>
      <c r="AE2777">
        <v>1429602</v>
      </c>
      <c r="AF2777" t="s">
        <v>40104</v>
      </c>
      <c r="AG2777" t="s">
        <v>19868</v>
      </c>
      <c r="AH2777" t="s">
        <v>19869</v>
      </c>
      <c r="AI2777" t="s">
        <v>159</v>
      </c>
      <c r="AJ2777" t="s">
        <v>41304</v>
      </c>
      <c r="AK2777">
        <v>91259411</v>
      </c>
      <c r="AL2777" t="s">
        <v>18731</v>
      </c>
      <c r="AM2777">
        <v>2013</v>
      </c>
      <c r="AN2777" s="1">
        <v>41333</v>
      </c>
      <c r="AO2777" s="1">
        <v>41344</v>
      </c>
      <c r="AP2777">
        <v>1</v>
      </c>
      <c r="AQ2777" t="s">
        <v>81</v>
      </c>
      <c r="AR2777" s="4">
        <f>IF(AQ2777="M",AP2777*30.42,AP2777)</f>
        <v>30.42</v>
      </c>
      <c r="AS2777">
        <v>0</v>
      </c>
      <c r="AT2777" s="4">
        <f>AR2777+AS2777</f>
        <v>30.42</v>
      </c>
      <c r="AU2777">
        <v>1</v>
      </c>
      <c r="AV2777" s="1">
        <f>AO2777+AT2777</f>
        <v>41374.42</v>
      </c>
      <c r="AW2777" s="1">
        <v>41405</v>
      </c>
      <c r="AX2777" s="2">
        <f>IF(AV2777&gt;=AW2777,1,2)</f>
        <v>2</v>
      </c>
      <c r="AY2777" s="2" t="str">
        <f>IF((AV2777+10)&gt;=AW2777,"SAVE","LATE")</f>
        <v>LATE</v>
      </c>
      <c r="AZ2777" t="s">
        <v>82</v>
      </c>
      <c r="BA2777" t="s">
        <v>1011</v>
      </c>
      <c r="BB2777">
        <v>89375806</v>
      </c>
      <c r="BC2777">
        <v>24838306</v>
      </c>
      <c r="BD2777" s="9">
        <v>114214112</v>
      </c>
      <c r="BE2777" t="s">
        <v>19865</v>
      </c>
      <c r="BF2777">
        <v>0</v>
      </c>
      <c r="BG2777" t="s">
        <v>70</v>
      </c>
      <c r="BH2777">
        <v>-1</v>
      </c>
      <c r="BI2777" t="s">
        <v>19869</v>
      </c>
      <c r="BJ2777" t="s">
        <v>19870</v>
      </c>
      <c r="BK2777">
        <v>0</v>
      </c>
      <c r="BL2777" t="s">
        <v>85</v>
      </c>
      <c r="BM2777" t="s">
        <v>19871</v>
      </c>
    </row>
    <row r="2778" spans="1:65" x14ac:dyDescent="0.25">
      <c r="A2778">
        <v>2012</v>
      </c>
      <c r="B2778" t="s">
        <v>116</v>
      </c>
      <c r="C2778" t="s">
        <v>290</v>
      </c>
      <c r="D2778" t="s">
        <v>46307</v>
      </c>
      <c r="E2778" t="s">
        <v>82</v>
      </c>
      <c r="F2778" t="s">
        <v>15814</v>
      </c>
      <c r="G2778">
        <v>1</v>
      </c>
      <c r="H2778" t="s">
        <v>46842</v>
      </c>
      <c r="I2778" t="s">
        <v>67</v>
      </c>
      <c r="J2778" t="s">
        <v>88</v>
      </c>
      <c r="K2778">
        <v>3</v>
      </c>
      <c r="L2778" t="s">
        <v>41838</v>
      </c>
      <c r="M2778">
        <v>30000000</v>
      </c>
      <c r="N2778" t="s">
        <v>41897</v>
      </c>
      <c r="O2778" t="s">
        <v>46395</v>
      </c>
      <c r="P2778" t="s">
        <v>90</v>
      </c>
      <c r="Q2778" t="s">
        <v>1028</v>
      </c>
      <c r="R2778" t="s">
        <v>1028</v>
      </c>
      <c r="S2778" t="s">
        <v>154</v>
      </c>
      <c r="T2778" t="s">
        <v>4301</v>
      </c>
      <c r="U2778" t="s">
        <v>20623</v>
      </c>
      <c r="V2778" t="s">
        <v>20624</v>
      </c>
      <c r="W2778">
        <v>3083</v>
      </c>
      <c r="X2778">
        <v>37370337700</v>
      </c>
      <c r="Y2778" t="s">
        <v>74</v>
      </c>
      <c r="Z2778" t="s">
        <v>75</v>
      </c>
      <c r="AA2778">
        <v>0</v>
      </c>
      <c r="AB2778" t="s">
        <v>76</v>
      </c>
      <c r="AC2778">
        <v>0</v>
      </c>
      <c r="AD2778" t="s">
        <v>76</v>
      </c>
      <c r="AE2778">
        <v>1515963</v>
      </c>
      <c r="AF2778" t="s">
        <v>40104</v>
      </c>
      <c r="AG2778" t="s">
        <v>20625</v>
      </c>
      <c r="AH2778" t="s">
        <v>20626</v>
      </c>
      <c r="AI2778" t="s">
        <v>159</v>
      </c>
      <c r="AJ2778" t="s">
        <v>41304</v>
      </c>
      <c r="AK2778">
        <v>91287314</v>
      </c>
      <c r="AL2778" t="s">
        <v>20627</v>
      </c>
      <c r="AM2778">
        <v>2013</v>
      </c>
      <c r="AN2778" s="1">
        <v>41381</v>
      </c>
      <c r="AO2778" s="1">
        <v>41381</v>
      </c>
      <c r="AP2778">
        <v>9</v>
      </c>
      <c r="AQ2778" t="s">
        <v>81</v>
      </c>
      <c r="AR2778" s="4">
        <f>IF(AQ2778="M",AP2778*30.42,AP2778)</f>
        <v>273.78000000000003</v>
      </c>
      <c r="AS2778">
        <v>48</v>
      </c>
      <c r="AT2778" s="4">
        <f>AR2778+AS2778</f>
        <v>321.78000000000003</v>
      </c>
      <c r="AU2778">
        <v>3</v>
      </c>
      <c r="AV2778" s="1">
        <f>AO2778+AT2778</f>
        <v>41702.78</v>
      </c>
      <c r="AW2778" s="1">
        <v>41793</v>
      </c>
      <c r="AX2778" s="2">
        <f>IF(AV2778&gt;=AW2778,1,2)</f>
        <v>2</v>
      </c>
      <c r="AY2778" s="2" t="str">
        <f>IF((AV2778+10)&gt;=AW2778,"SAVE","LATE")</f>
        <v>LATE</v>
      </c>
      <c r="AZ2778" t="s">
        <v>82</v>
      </c>
      <c r="BA2778" t="s">
        <v>1011</v>
      </c>
      <c r="BB2778">
        <v>37325493295</v>
      </c>
      <c r="BC2778">
        <v>9866344965</v>
      </c>
      <c r="BD2778" s="9">
        <v>47191838260</v>
      </c>
      <c r="BE2778" t="s">
        <v>46395</v>
      </c>
      <c r="BF2778">
        <v>0</v>
      </c>
      <c r="BG2778" t="s">
        <v>70</v>
      </c>
      <c r="BH2778">
        <v>-1</v>
      </c>
      <c r="BI2778" t="s">
        <v>46396</v>
      </c>
      <c r="BJ2778" t="s">
        <v>46397</v>
      </c>
      <c r="BK2778">
        <v>0</v>
      </c>
      <c r="BL2778" t="s">
        <v>85</v>
      </c>
      <c r="BM2778" t="s">
        <v>20628</v>
      </c>
    </row>
    <row r="2779" spans="1:65" x14ac:dyDescent="0.25">
      <c r="A2779">
        <v>2013</v>
      </c>
      <c r="B2779" t="s">
        <v>64</v>
      </c>
      <c r="C2779" t="s">
        <v>65</v>
      </c>
      <c r="D2779" t="s">
        <v>39433</v>
      </c>
      <c r="E2779">
        <v>899999059</v>
      </c>
      <c r="F2779" t="s">
        <v>66</v>
      </c>
      <c r="G2779">
        <v>1</v>
      </c>
      <c r="H2779" t="s">
        <v>46842</v>
      </c>
      <c r="I2779" t="s">
        <v>67</v>
      </c>
      <c r="J2779" t="s">
        <v>88</v>
      </c>
      <c r="K2779">
        <v>3</v>
      </c>
      <c r="L2779" t="s">
        <v>41838</v>
      </c>
      <c r="M2779">
        <v>72000000</v>
      </c>
      <c r="N2779" t="s">
        <v>41840</v>
      </c>
      <c r="O2779" t="s">
        <v>46398</v>
      </c>
      <c r="P2779" t="s">
        <v>90</v>
      </c>
      <c r="Q2779" t="s">
        <v>39286</v>
      </c>
      <c r="R2779" t="s">
        <v>39286</v>
      </c>
      <c r="S2779" t="s">
        <v>154</v>
      </c>
      <c r="T2779" t="s">
        <v>19712</v>
      </c>
      <c r="U2779" t="s">
        <v>20660</v>
      </c>
      <c r="V2779" t="s">
        <v>20661</v>
      </c>
      <c r="W2779" t="s">
        <v>20662</v>
      </c>
      <c r="X2779">
        <v>25875798056</v>
      </c>
      <c r="Y2779" t="s">
        <v>122</v>
      </c>
      <c r="Z2779" t="s">
        <v>123</v>
      </c>
      <c r="AA2779">
        <v>0</v>
      </c>
      <c r="AB2779" t="s">
        <v>76</v>
      </c>
      <c r="AC2779">
        <v>0</v>
      </c>
      <c r="AD2779" t="s">
        <v>76</v>
      </c>
      <c r="AE2779">
        <v>2096569</v>
      </c>
      <c r="AF2779" t="s">
        <v>40104</v>
      </c>
      <c r="AG2779" t="s">
        <v>20663</v>
      </c>
      <c r="AH2779" t="s">
        <v>20664</v>
      </c>
      <c r="AI2779" t="s">
        <v>39286</v>
      </c>
      <c r="AJ2779" t="s">
        <v>41304</v>
      </c>
      <c r="AK2779" t="s">
        <v>20665</v>
      </c>
      <c r="AL2779" t="s">
        <v>46399</v>
      </c>
      <c r="AM2779">
        <v>2013</v>
      </c>
      <c r="AN2779" s="1">
        <v>41638</v>
      </c>
      <c r="AO2779" s="1">
        <v>41638</v>
      </c>
      <c r="AP2779">
        <v>7</v>
      </c>
      <c r="AQ2779" t="s">
        <v>81</v>
      </c>
      <c r="AR2779" s="4">
        <f>IF(AQ2779="M",AP2779*30.42,AP2779)</f>
        <v>212.94</v>
      </c>
      <c r="AS2779">
        <v>0</v>
      </c>
      <c r="AT2779" s="4">
        <f>AR2779+AS2779</f>
        <v>212.94</v>
      </c>
      <c r="AU2779">
        <v>4</v>
      </c>
      <c r="AV2779" s="1">
        <f>AO2779+AT2779</f>
        <v>41850.94</v>
      </c>
      <c r="AW2779" s="1">
        <v>41973</v>
      </c>
      <c r="AX2779" s="2">
        <f>IF(AV2779&gt;=AW2779,1,2)</f>
        <v>2</v>
      </c>
      <c r="AY2779" s="2" t="str">
        <f>IF((AV2779+10)&gt;=AW2779,"SAVE","LATE")</f>
        <v>LATE</v>
      </c>
      <c r="AZ2779" t="s">
        <v>82</v>
      </c>
      <c r="BA2779" t="s">
        <v>1011</v>
      </c>
      <c r="BB2779">
        <v>22664828003</v>
      </c>
      <c r="BC2779">
        <v>0</v>
      </c>
      <c r="BD2779" s="9">
        <v>22664828003</v>
      </c>
      <c r="BE2779" t="s">
        <v>46400</v>
      </c>
      <c r="BF2779">
        <v>0</v>
      </c>
      <c r="BG2779" t="s">
        <v>70</v>
      </c>
      <c r="BH2779">
        <v>-1</v>
      </c>
      <c r="BI2779" t="s">
        <v>20664</v>
      </c>
      <c r="BJ2779" t="s">
        <v>20666</v>
      </c>
      <c r="BK2779">
        <v>0</v>
      </c>
      <c r="BL2779" t="s">
        <v>85</v>
      </c>
      <c r="BM2779" t="s">
        <v>20667</v>
      </c>
    </row>
    <row r="2780" spans="1:65" x14ac:dyDescent="0.25">
      <c r="A2780">
        <v>2013</v>
      </c>
      <c r="B2780" t="s">
        <v>116</v>
      </c>
      <c r="C2780" t="s">
        <v>150</v>
      </c>
      <c r="D2780" t="s">
        <v>41187</v>
      </c>
      <c r="E2780" t="s">
        <v>151</v>
      </c>
      <c r="F2780" t="s">
        <v>152</v>
      </c>
      <c r="G2780">
        <v>1</v>
      </c>
      <c r="H2780" t="s">
        <v>46842</v>
      </c>
      <c r="I2780" t="s">
        <v>67</v>
      </c>
      <c r="J2780" t="s">
        <v>88</v>
      </c>
      <c r="K2780">
        <v>3</v>
      </c>
      <c r="L2780" t="s">
        <v>41838</v>
      </c>
      <c r="M2780">
        <v>72000000</v>
      </c>
      <c r="N2780" t="s">
        <v>41840</v>
      </c>
      <c r="O2780" t="s">
        <v>46401</v>
      </c>
      <c r="P2780" t="s">
        <v>90</v>
      </c>
      <c r="Q2780" t="s">
        <v>1028</v>
      </c>
      <c r="R2780" t="s">
        <v>1028</v>
      </c>
      <c r="S2780" t="s">
        <v>154</v>
      </c>
      <c r="T2780" t="s">
        <v>19270</v>
      </c>
      <c r="U2780" t="s">
        <v>20888</v>
      </c>
      <c r="V2780" t="s">
        <v>20889</v>
      </c>
      <c r="W2780">
        <v>233</v>
      </c>
      <c r="X2780">
        <v>10856749547</v>
      </c>
      <c r="Y2780" t="s">
        <v>122</v>
      </c>
      <c r="Z2780" t="s">
        <v>123</v>
      </c>
      <c r="AA2780">
        <v>0</v>
      </c>
      <c r="AB2780" t="s">
        <v>76</v>
      </c>
      <c r="AC2780">
        <v>0</v>
      </c>
      <c r="AD2780" t="s">
        <v>76</v>
      </c>
      <c r="AE2780">
        <v>1693351</v>
      </c>
      <c r="AF2780" t="s">
        <v>40104</v>
      </c>
      <c r="AG2780" t="s">
        <v>20890</v>
      </c>
      <c r="AH2780" t="s">
        <v>20891</v>
      </c>
      <c r="AI2780" t="s">
        <v>159</v>
      </c>
      <c r="AJ2780" t="s">
        <v>41304</v>
      </c>
      <c r="AK2780">
        <v>91228622</v>
      </c>
      <c r="AL2780" t="s">
        <v>14712</v>
      </c>
      <c r="AM2780">
        <v>2013</v>
      </c>
      <c r="AN2780" s="1">
        <v>41460</v>
      </c>
      <c r="AO2780" s="1">
        <v>41477</v>
      </c>
      <c r="AP2780">
        <v>6</v>
      </c>
      <c r="AQ2780" t="s">
        <v>81</v>
      </c>
      <c r="AR2780" s="4">
        <f>IF(AQ2780="M",AP2780*30.42,AP2780)</f>
        <v>182.52</v>
      </c>
      <c r="AS2780">
        <v>45</v>
      </c>
      <c r="AT2780" s="4">
        <f>AR2780+AS2780</f>
        <v>227.52</v>
      </c>
      <c r="AU2780">
        <v>8</v>
      </c>
      <c r="AV2780" s="1">
        <f>AO2780+AT2780</f>
        <v>41704.519999999997</v>
      </c>
      <c r="AW2780" s="1">
        <v>41949</v>
      </c>
      <c r="AX2780" s="2">
        <f>IF(AV2780&gt;=AW2780,1,2)</f>
        <v>2</v>
      </c>
      <c r="AY2780" s="2" t="str">
        <f>IF((AV2780+10)&gt;=AW2780,"SAVE","LATE")</f>
        <v>LATE</v>
      </c>
      <c r="AZ2780" t="s">
        <v>82</v>
      </c>
      <c r="BA2780" t="s">
        <v>1011</v>
      </c>
      <c r="BB2780">
        <v>10735828687</v>
      </c>
      <c r="BC2780">
        <v>3318871561</v>
      </c>
      <c r="BD2780" s="9">
        <v>14054700248</v>
      </c>
      <c r="BE2780" t="s">
        <v>46401</v>
      </c>
      <c r="BF2780">
        <v>0</v>
      </c>
      <c r="BG2780" t="s">
        <v>70</v>
      </c>
      <c r="BH2780">
        <v>-1</v>
      </c>
      <c r="BI2780" t="s">
        <v>20891</v>
      </c>
      <c r="BJ2780" t="s">
        <v>20892</v>
      </c>
      <c r="BK2780">
        <v>0</v>
      </c>
      <c r="BL2780" t="s">
        <v>85</v>
      </c>
      <c r="BM2780" t="s">
        <v>20893</v>
      </c>
    </row>
    <row r="2781" spans="1:65" x14ac:dyDescent="0.25">
      <c r="A2781">
        <v>2013</v>
      </c>
      <c r="B2781" t="s">
        <v>116</v>
      </c>
      <c r="C2781" t="s">
        <v>150</v>
      </c>
      <c r="D2781" t="s">
        <v>41187</v>
      </c>
      <c r="E2781" t="s">
        <v>151</v>
      </c>
      <c r="F2781" t="s">
        <v>152</v>
      </c>
      <c r="G2781">
        <v>1</v>
      </c>
      <c r="H2781" t="s">
        <v>46842</v>
      </c>
      <c r="I2781" t="s">
        <v>67</v>
      </c>
      <c r="J2781" t="s">
        <v>88</v>
      </c>
      <c r="K2781">
        <v>3</v>
      </c>
      <c r="L2781" t="s">
        <v>41838</v>
      </c>
      <c r="M2781">
        <v>72000000</v>
      </c>
      <c r="N2781" t="s">
        <v>41840</v>
      </c>
      <c r="O2781" t="s">
        <v>20935</v>
      </c>
      <c r="P2781" t="s">
        <v>90</v>
      </c>
      <c r="Q2781" t="s">
        <v>1028</v>
      </c>
      <c r="R2781" t="s">
        <v>1028</v>
      </c>
      <c r="S2781" t="s">
        <v>154</v>
      </c>
      <c r="T2781" s="3">
        <v>41460</v>
      </c>
      <c r="U2781" t="s">
        <v>20936</v>
      </c>
      <c r="V2781" t="s">
        <v>20937</v>
      </c>
      <c r="W2781">
        <v>253</v>
      </c>
      <c r="X2781">
        <v>9314906761</v>
      </c>
      <c r="Y2781" t="s">
        <v>122</v>
      </c>
      <c r="Z2781" t="s">
        <v>123</v>
      </c>
      <c r="AA2781">
        <v>0</v>
      </c>
      <c r="AB2781" t="s">
        <v>76</v>
      </c>
      <c r="AC2781">
        <v>0</v>
      </c>
      <c r="AD2781" t="s">
        <v>76</v>
      </c>
      <c r="AE2781">
        <v>1709282</v>
      </c>
      <c r="AF2781" t="s">
        <v>40104</v>
      </c>
      <c r="AG2781" t="s">
        <v>20938</v>
      </c>
      <c r="AH2781" t="s">
        <v>20939</v>
      </c>
      <c r="AI2781" t="s">
        <v>159</v>
      </c>
      <c r="AJ2781" t="s">
        <v>41304</v>
      </c>
      <c r="AK2781">
        <v>91270374</v>
      </c>
      <c r="AL2781" t="s">
        <v>1389</v>
      </c>
      <c r="AM2781">
        <v>2013</v>
      </c>
      <c r="AN2781" s="1">
        <v>41471</v>
      </c>
      <c r="AO2781" s="1">
        <v>41484</v>
      </c>
      <c r="AP2781">
        <v>6</v>
      </c>
      <c r="AQ2781" t="s">
        <v>81</v>
      </c>
      <c r="AR2781" s="4">
        <f>IF(AQ2781="M",AP2781*30.42,AP2781)</f>
        <v>182.52</v>
      </c>
      <c r="AS2781">
        <v>0</v>
      </c>
      <c r="AT2781" s="4">
        <f>AR2781+AS2781</f>
        <v>182.52</v>
      </c>
      <c r="AU2781">
        <v>4</v>
      </c>
      <c r="AV2781" s="1">
        <f>AO2781+AT2781</f>
        <v>41666.519999999997</v>
      </c>
      <c r="AW2781" s="1">
        <v>41788</v>
      </c>
      <c r="AX2781" s="2">
        <f>IF(AV2781&gt;=AW2781,1,2)</f>
        <v>2</v>
      </c>
      <c r="AY2781" s="2" t="str">
        <f>IF((AV2781+10)&gt;=AW2781,"SAVE","LATE")</f>
        <v>LATE</v>
      </c>
      <c r="AZ2781" t="s">
        <v>82</v>
      </c>
      <c r="BA2781" t="s">
        <v>1011</v>
      </c>
      <c r="BB2781">
        <v>9314838761</v>
      </c>
      <c r="BC2781">
        <v>614875212</v>
      </c>
      <c r="BD2781" s="9">
        <v>9929713973</v>
      </c>
      <c r="BE2781" t="s">
        <v>20935</v>
      </c>
      <c r="BF2781">
        <v>0</v>
      </c>
      <c r="BG2781" t="s">
        <v>70</v>
      </c>
      <c r="BH2781">
        <v>-1</v>
      </c>
      <c r="BI2781" t="s">
        <v>20939</v>
      </c>
      <c r="BJ2781" t="s">
        <v>20940</v>
      </c>
      <c r="BK2781">
        <v>0</v>
      </c>
      <c r="BL2781" t="s">
        <v>85</v>
      </c>
      <c r="BM2781" t="s">
        <v>20941</v>
      </c>
    </row>
    <row r="2782" spans="1:65" x14ac:dyDescent="0.25">
      <c r="A2782">
        <v>2013</v>
      </c>
      <c r="B2782" t="s">
        <v>116</v>
      </c>
      <c r="C2782" t="s">
        <v>150</v>
      </c>
      <c r="D2782" t="s">
        <v>41187</v>
      </c>
      <c r="E2782" t="s">
        <v>151</v>
      </c>
      <c r="F2782" t="s">
        <v>152</v>
      </c>
      <c r="G2782">
        <v>1</v>
      </c>
      <c r="H2782" t="s">
        <v>46842</v>
      </c>
      <c r="I2782" t="s">
        <v>67</v>
      </c>
      <c r="J2782" t="s">
        <v>88</v>
      </c>
      <c r="K2782">
        <v>3</v>
      </c>
      <c r="L2782" t="s">
        <v>41838</v>
      </c>
      <c r="M2782">
        <v>72000000</v>
      </c>
      <c r="N2782" t="s">
        <v>41840</v>
      </c>
      <c r="O2782" t="s">
        <v>46402</v>
      </c>
      <c r="P2782" t="s">
        <v>90</v>
      </c>
      <c r="Q2782" t="s">
        <v>1028</v>
      </c>
      <c r="R2782" t="s">
        <v>1028</v>
      </c>
      <c r="S2782" t="s">
        <v>154</v>
      </c>
      <c r="T2782" t="s">
        <v>18543</v>
      </c>
      <c r="U2782" t="s">
        <v>21102</v>
      </c>
      <c r="V2782" t="s">
        <v>20764</v>
      </c>
      <c r="W2782">
        <v>381</v>
      </c>
      <c r="X2782">
        <v>6999658452</v>
      </c>
      <c r="Y2782" t="s">
        <v>122</v>
      </c>
      <c r="Z2782" t="s">
        <v>123</v>
      </c>
      <c r="AA2782">
        <v>0</v>
      </c>
      <c r="AB2782" t="s">
        <v>76</v>
      </c>
      <c r="AC2782">
        <v>0</v>
      </c>
      <c r="AD2782" t="s">
        <v>76</v>
      </c>
      <c r="AE2782">
        <v>1840239</v>
      </c>
      <c r="AF2782" t="s">
        <v>41304</v>
      </c>
      <c r="AG2782">
        <v>91227926</v>
      </c>
      <c r="AH2782" t="s">
        <v>21103</v>
      </c>
      <c r="AI2782" t="s">
        <v>159</v>
      </c>
      <c r="AJ2782" t="s">
        <v>41304</v>
      </c>
      <c r="AK2782">
        <v>91227926</v>
      </c>
      <c r="AL2782" t="s">
        <v>21103</v>
      </c>
      <c r="AM2782">
        <v>2013</v>
      </c>
      <c r="AN2782" s="1">
        <v>41533</v>
      </c>
      <c r="AO2782" s="1">
        <v>41547</v>
      </c>
      <c r="AP2782">
        <v>4</v>
      </c>
      <c r="AQ2782" t="s">
        <v>81</v>
      </c>
      <c r="AR2782" s="4">
        <f>IF(AQ2782="M",AP2782*30.42,AP2782)</f>
        <v>121.68</v>
      </c>
      <c r="AS2782">
        <v>0</v>
      </c>
      <c r="AT2782" s="4">
        <f>AR2782+AS2782</f>
        <v>121.68</v>
      </c>
      <c r="AU2782">
        <v>2</v>
      </c>
      <c r="AV2782" s="1">
        <f>AO2782+AT2782</f>
        <v>41668.68</v>
      </c>
      <c r="AW2782" s="1">
        <v>41728</v>
      </c>
      <c r="AX2782" s="2">
        <f>IF(AV2782&gt;=AW2782,1,2)</f>
        <v>2</v>
      </c>
      <c r="AY2782" s="2" t="str">
        <f>IF((AV2782+10)&gt;=AW2782,"SAVE","LATE")</f>
        <v>LATE</v>
      </c>
      <c r="AZ2782" t="s">
        <v>82</v>
      </c>
      <c r="BA2782" t="s">
        <v>1011</v>
      </c>
      <c r="BB2782">
        <v>6999637086</v>
      </c>
      <c r="BC2782">
        <v>0</v>
      </c>
      <c r="BD2782" s="9">
        <v>6999637086</v>
      </c>
      <c r="BE2782" t="s">
        <v>46402</v>
      </c>
      <c r="BF2782">
        <v>0</v>
      </c>
      <c r="BG2782" t="s">
        <v>70</v>
      </c>
      <c r="BH2782">
        <v>-1</v>
      </c>
      <c r="BI2782" t="s">
        <v>21104</v>
      </c>
      <c r="BJ2782" t="s">
        <v>21105</v>
      </c>
      <c r="BK2782">
        <v>0</v>
      </c>
      <c r="BL2782" t="s">
        <v>85</v>
      </c>
      <c r="BM2782" t="s">
        <v>21106</v>
      </c>
    </row>
    <row r="2783" spans="1:65" x14ac:dyDescent="0.25">
      <c r="A2783">
        <v>2012</v>
      </c>
      <c r="B2783" t="s">
        <v>116</v>
      </c>
      <c r="C2783" t="s">
        <v>290</v>
      </c>
      <c r="D2783" t="s">
        <v>46307</v>
      </c>
      <c r="E2783" t="s">
        <v>82</v>
      </c>
      <c r="F2783" t="s">
        <v>15814</v>
      </c>
      <c r="G2783">
        <v>1</v>
      </c>
      <c r="H2783" t="s">
        <v>46842</v>
      </c>
      <c r="I2783" t="s">
        <v>67</v>
      </c>
      <c r="J2783" t="s">
        <v>88</v>
      </c>
      <c r="K2783">
        <v>3</v>
      </c>
      <c r="L2783" t="s">
        <v>41838</v>
      </c>
      <c r="M2783">
        <v>30000000</v>
      </c>
      <c r="N2783" t="s">
        <v>41897</v>
      </c>
      <c r="O2783" t="s">
        <v>21315</v>
      </c>
      <c r="P2783" t="s">
        <v>90</v>
      </c>
      <c r="Q2783" t="s">
        <v>1028</v>
      </c>
      <c r="R2783" t="s">
        <v>1028</v>
      </c>
      <c r="S2783" t="s">
        <v>154</v>
      </c>
      <c r="T2783" t="s">
        <v>16421</v>
      </c>
      <c r="U2783" t="s">
        <v>21316</v>
      </c>
      <c r="V2783" t="s">
        <v>21317</v>
      </c>
      <c r="W2783">
        <v>3080</v>
      </c>
      <c r="X2783">
        <v>4782970596</v>
      </c>
      <c r="Y2783" t="s">
        <v>74</v>
      </c>
      <c r="Z2783" t="s">
        <v>75</v>
      </c>
      <c r="AA2783">
        <v>0</v>
      </c>
      <c r="AB2783" t="s">
        <v>76</v>
      </c>
      <c r="AC2783">
        <v>0</v>
      </c>
      <c r="AD2783" t="s">
        <v>76</v>
      </c>
      <c r="AE2783">
        <v>1508856</v>
      </c>
      <c r="AF2783" t="s">
        <v>40104</v>
      </c>
      <c r="AG2783">
        <v>900600178</v>
      </c>
      <c r="AH2783" t="s">
        <v>21318</v>
      </c>
      <c r="AI2783" t="s">
        <v>159</v>
      </c>
      <c r="AJ2783" t="s">
        <v>41304</v>
      </c>
      <c r="AK2783">
        <v>63450129</v>
      </c>
      <c r="AL2783" t="s">
        <v>21319</v>
      </c>
      <c r="AM2783">
        <v>2013</v>
      </c>
      <c r="AN2783" s="1">
        <v>41381</v>
      </c>
      <c r="AO2783" s="1">
        <v>41381</v>
      </c>
      <c r="AP2783">
        <v>8</v>
      </c>
      <c r="AQ2783" t="s">
        <v>81</v>
      </c>
      <c r="AR2783" s="4">
        <f>IF(AQ2783="M",AP2783*30.42,AP2783)</f>
        <v>243.36</v>
      </c>
      <c r="AS2783">
        <v>90</v>
      </c>
      <c r="AT2783" s="4">
        <f>AR2783+AS2783</f>
        <v>333.36</v>
      </c>
      <c r="AU2783">
        <v>5</v>
      </c>
      <c r="AV2783" s="1">
        <f>AO2783+AT2783</f>
        <v>41714.36</v>
      </c>
      <c r="AW2783" s="1">
        <v>41867</v>
      </c>
      <c r="AX2783" s="2">
        <f>IF(AV2783&gt;=AW2783,1,2)</f>
        <v>2</v>
      </c>
      <c r="AY2783" s="2" t="str">
        <f>IF((AV2783+10)&gt;=AW2783,"SAVE","LATE")</f>
        <v>LATE</v>
      </c>
      <c r="AZ2783" t="s">
        <v>82</v>
      </c>
      <c r="BA2783" t="s">
        <v>1011</v>
      </c>
      <c r="BB2783">
        <v>4782925610</v>
      </c>
      <c r="BC2783">
        <v>6654929577</v>
      </c>
      <c r="BD2783" s="9">
        <v>11437855187</v>
      </c>
      <c r="BE2783" t="s">
        <v>21315</v>
      </c>
      <c r="BF2783">
        <v>0</v>
      </c>
      <c r="BG2783" t="s">
        <v>70</v>
      </c>
      <c r="BH2783">
        <v>-1</v>
      </c>
      <c r="BI2783" t="s">
        <v>21318</v>
      </c>
      <c r="BJ2783" t="s">
        <v>21320</v>
      </c>
      <c r="BK2783">
        <v>0</v>
      </c>
      <c r="BL2783" t="s">
        <v>85</v>
      </c>
      <c r="BM2783" t="s">
        <v>21321</v>
      </c>
    </row>
    <row r="2784" spans="1:65" x14ac:dyDescent="0.25">
      <c r="A2784">
        <v>2013</v>
      </c>
      <c r="B2784" t="s">
        <v>116</v>
      </c>
      <c r="C2784" t="s">
        <v>150</v>
      </c>
      <c r="D2784" t="s">
        <v>41187</v>
      </c>
      <c r="E2784" t="s">
        <v>151</v>
      </c>
      <c r="F2784" t="s">
        <v>152</v>
      </c>
      <c r="G2784">
        <v>1</v>
      </c>
      <c r="H2784" t="s">
        <v>46842</v>
      </c>
      <c r="I2784" t="s">
        <v>67</v>
      </c>
      <c r="J2784" t="s">
        <v>88</v>
      </c>
      <c r="K2784">
        <v>3</v>
      </c>
      <c r="L2784" t="s">
        <v>41838</v>
      </c>
      <c r="M2784">
        <v>72000000</v>
      </c>
      <c r="N2784" t="s">
        <v>41840</v>
      </c>
      <c r="O2784" t="s">
        <v>21714</v>
      </c>
      <c r="P2784" t="s">
        <v>90</v>
      </c>
      <c r="Q2784" t="s">
        <v>1028</v>
      </c>
      <c r="R2784" t="s">
        <v>1028</v>
      </c>
      <c r="S2784" t="s">
        <v>154</v>
      </c>
      <c r="T2784" s="3">
        <v>41403</v>
      </c>
      <c r="U2784" t="s">
        <v>21715</v>
      </c>
      <c r="V2784" t="s">
        <v>21716</v>
      </c>
      <c r="W2784">
        <v>533</v>
      </c>
      <c r="X2784">
        <v>3194777801</v>
      </c>
      <c r="Y2784" t="s">
        <v>122</v>
      </c>
      <c r="Z2784" t="s">
        <v>123</v>
      </c>
      <c r="AA2784">
        <v>0</v>
      </c>
      <c r="AB2784" t="s">
        <v>76</v>
      </c>
      <c r="AC2784">
        <v>0</v>
      </c>
      <c r="AD2784" t="s">
        <v>76</v>
      </c>
      <c r="AE2784">
        <v>1968929</v>
      </c>
      <c r="AF2784" t="s">
        <v>40104</v>
      </c>
      <c r="AG2784" t="s">
        <v>21717</v>
      </c>
      <c r="AH2784" t="s">
        <v>12438</v>
      </c>
      <c r="AI2784" t="s">
        <v>159</v>
      </c>
      <c r="AJ2784" t="s">
        <v>41304</v>
      </c>
      <c r="AK2784">
        <v>72254372</v>
      </c>
      <c r="AL2784" t="s">
        <v>18577</v>
      </c>
      <c r="AM2784">
        <v>2013</v>
      </c>
      <c r="AN2784" s="1">
        <v>41591</v>
      </c>
      <c r="AO2784" s="1">
        <v>41604</v>
      </c>
      <c r="AP2784">
        <v>2</v>
      </c>
      <c r="AQ2784" t="s">
        <v>81</v>
      </c>
      <c r="AR2784" s="4">
        <f>IF(AQ2784="M",AP2784*30.42,AP2784)</f>
        <v>60.84</v>
      </c>
      <c r="AS2784">
        <v>45</v>
      </c>
      <c r="AT2784" s="4">
        <f>AR2784+AS2784</f>
        <v>105.84</v>
      </c>
      <c r="AU2784">
        <v>2</v>
      </c>
      <c r="AV2784" s="1">
        <f>AO2784+AT2784</f>
        <v>41709.839999999997</v>
      </c>
      <c r="AW2784" s="1">
        <v>41771</v>
      </c>
      <c r="AX2784" s="2">
        <f>IF(AV2784&gt;=AW2784,1,2)</f>
        <v>2</v>
      </c>
      <c r="AY2784" s="2" t="str">
        <f>IF((AV2784+10)&gt;=AW2784,"SAVE","LATE")</f>
        <v>LATE</v>
      </c>
      <c r="AZ2784" t="s">
        <v>82</v>
      </c>
      <c r="BA2784" t="s">
        <v>1011</v>
      </c>
      <c r="BB2784">
        <v>3193141135</v>
      </c>
      <c r="BC2784">
        <v>909859484</v>
      </c>
      <c r="BD2784" s="9">
        <v>4103000619</v>
      </c>
      <c r="BE2784" t="s">
        <v>21714</v>
      </c>
      <c r="BF2784">
        <v>0</v>
      </c>
      <c r="BG2784" t="s">
        <v>70</v>
      </c>
      <c r="BH2784">
        <v>-1</v>
      </c>
      <c r="BI2784" t="s">
        <v>12438</v>
      </c>
      <c r="BJ2784" t="s">
        <v>21718</v>
      </c>
      <c r="BK2784">
        <v>0</v>
      </c>
      <c r="BL2784" t="s">
        <v>85</v>
      </c>
      <c r="BM2784" t="s">
        <v>21719</v>
      </c>
    </row>
    <row r="2785" spans="1:65" x14ac:dyDescent="0.25">
      <c r="A2785">
        <v>2013</v>
      </c>
      <c r="B2785" t="s">
        <v>116</v>
      </c>
      <c r="C2785" t="s">
        <v>150</v>
      </c>
      <c r="D2785" t="s">
        <v>41187</v>
      </c>
      <c r="E2785" t="s">
        <v>151</v>
      </c>
      <c r="F2785" t="s">
        <v>152</v>
      </c>
      <c r="G2785">
        <v>1</v>
      </c>
      <c r="H2785" t="s">
        <v>46842</v>
      </c>
      <c r="I2785" t="s">
        <v>67</v>
      </c>
      <c r="J2785" t="s">
        <v>88</v>
      </c>
      <c r="K2785">
        <v>3</v>
      </c>
      <c r="L2785" t="s">
        <v>41838</v>
      </c>
      <c r="M2785">
        <v>72000000</v>
      </c>
      <c r="N2785" t="s">
        <v>41840</v>
      </c>
      <c r="O2785" t="s">
        <v>47581</v>
      </c>
      <c r="P2785" t="s">
        <v>90</v>
      </c>
      <c r="Q2785" t="s">
        <v>1028</v>
      </c>
      <c r="R2785" t="s">
        <v>1028</v>
      </c>
      <c r="S2785" t="s">
        <v>154</v>
      </c>
      <c r="T2785" t="s">
        <v>18543</v>
      </c>
      <c r="U2785" t="s">
        <v>21750</v>
      </c>
      <c r="V2785" t="s">
        <v>21751</v>
      </c>
      <c r="W2785">
        <v>395</v>
      </c>
      <c r="X2785">
        <v>3104125842</v>
      </c>
      <c r="Y2785" t="s">
        <v>122</v>
      </c>
      <c r="Z2785" t="s">
        <v>123</v>
      </c>
      <c r="AA2785">
        <v>0</v>
      </c>
      <c r="AB2785" t="s">
        <v>76</v>
      </c>
      <c r="AC2785">
        <v>0</v>
      </c>
      <c r="AD2785" t="s">
        <v>76</v>
      </c>
      <c r="AE2785">
        <v>1858849</v>
      </c>
      <c r="AF2785" t="s">
        <v>40104</v>
      </c>
      <c r="AG2785" t="s">
        <v>21752</v>
      </c>
      <c r="AH2785" t="s">
        <v>21753</v>
      </c>
      <c r="AI2785" t="s">
        <v>159</v>
      </c>
      <c r="AJ2785" t="s">
        <v>41304</v>
      </c>
      <c r="AK2785">
        <v>41671526</v>
      </c>
      <c r="AL2785" t="s">
        <v>4750</v>
      </c>
      <c r="AM2785">
        <v>2013</v>
      </c>
      <c r="AN2785" s="1">
        <v>41537</v>
      </c>
      <c r="AO2785" s="1">
        <v>41554</v>
      </c>
      <c r="AP2785">
        <v>4</v>
      </c>
      <c r="AQ2785" t="s">
        <v>81</v>
      </c>
      <c r="AR2785" s="4">
        <f>IF(AQ2785="M",AP2785*30.42,AP2785)</f>
        <v>121.68</v>
      </c>
      <c r="AS2785">
        <v>0</v>
      </c>
      <c r="AT2785" s="4">
        <f>AR2785+AS2785</f>
        <v>121.68</v>
      </c>
      <c r="AU2785">
        <v>3</v>
      </c>
      <c r="AV2785" s="1">
        <f>AO2785+AT2785</f>
        <v>41675.68</v>
      </c>
      <c r="AW2785" s="1">
        <v>41766</v>
      </c>
      <c r="AX2785" s="2">
        <f>IF(AV2785&gt;=AW2785,1,2)</f>
        <v>2</v>
      </c>
      <c r="AY2785" s="2" t="str">
        <f>IF((AV2785+10)&gt;=AW2785,"SAVE","LATE")</f>
        <v>LATE</v>
      </c>
      <c r="AZ2785" t="s">
        <v>82</v>
      </c>
      <c r="BA2785" t="s">
        <v>1011</v>
      </c>
      <c r="BB2785">
        <v>3103925484</v>
      </c>
      <c r="BC2785">
        <v>655476533</v>
      </c>
      <c r="BD2785" s="9">
        <v>3759402017</v>
      </c>
      <c r="BE2785" t="s">
        <v>47581</v>
      </c>
      <c r="BF2785">
        <v>0</v>
      </c>
      <c r="BG2785" t="s">
        <v>70</v>
      </c>
      <c r="BH2785">
        <v>-1</v>
      </c>
      <c r="BI2785" t="s">
        <v>21754</v>
      </c>
      <c r="BJ2785" t="s">
        <v>21755</v>
      </c>
      <c r="BK2785">
        <v>0</v>
      </c>
      <c r="BL2785" t="s">
        <v>85</v>
      </c>
      <c r="BM2785" t="s">
        <v>21756</v>
      </c>
    </row>
    <row r="2786" spans="1:65" x14ac:dyDescent="0.25">
      <c r="A2786">
        <v>2013</v>
      </c>
      <c r="B2786" t="s">
        <v>116</v>
      </c>
      <c r="C2786" t="s">
        <v>150</v>
      </c>
      <c r="D2786" t="s">
        <v>41187</v>
      </c>
      <c r="E2786" t="s">
        <v>151</v>
      </c>
      <c r="F2786" t="s">
        <v>152</v>
      </c>
      <c r="G2786">
        <v>1</v>
      </c>
      <c r="H2786" t="s">
        <v>46842</v>
      </c>
      <c r="I2786" t="s">
        <v>67</v>
      </c>
      <c r="J2786" t="s">
        <v>88</v>
      </c>
      <c r="K2786">
        <v>3</v>
      </c>
      <c r="L2786" t="s">
        <v>41838</v>
      </c>
      <c r="M2786">
        <v>72000000</v>
      </c>
      <c r="N2786" t="s">
        <v>41840</v>
      </c>
      <c r="O2786" t="s">
        <v>47582</v>
      </c>
      <c r="P2786" t="s">
        <v>90</v>
      </c>
      <c r="Q2786" t="s">
        <v>1028</v>
      </c>
      <c r="R2786" t="s">
        <v>1028</v>
      </c>
      <c r="S2786" t="s">
        <v>154</v>
      </c>
      <c r="T2786" t="s">
        <v>19166</v>
      </c>
      <c r="U2786" t="s">
        <v>22327</v>
      </c>
      <c r="V2786" t="s">
        <v>22328</v>
      </c>
      <c r="W2786">
        <v>314</v>
      </c>
      <c r="X2786">
        <v>1803010551</v>
      </c>
      <c r="Y2786" t="s">
        <v>122</v>
      </c>
      <c r="Z2786" t="s">
        <v>123</v>
      </c>
      <c r="AA2786">
        <v>0</v>
      </c>
      <c r="AB2786" t="s">
        <v>76</v>
      </c>
      <c r="AC2786">
        <v>0</v>
      </c>
      <c r="AD2786" t="s">
        <v>76</v>
      </c>
      <c r="AE2786">
        <v>1762413</v>
      </c>
      <c r="AF2786" t="s">
        <v>40104</v>
      </c>
      <c r="AG2786" t="s">
        <v>22329</v>
      </c>
      <c r="AH2786" t="s">
        <v>22330</v>
      </c>
      <c r="AI2786" t="s">
        <v>159</v>
      </c>
      <c r="AJ2786" t="s">
        <v>41304</v>
      </c>
      <c r="AK2786">
        <v>13350339</v>
      </c>
      <c r="AL2786" t="s">
        <v>18437</v>
      </c>
      <c r="AM2786">
        <v>2013</v>
      </c>
      <c r="AN2786" s="1">
        <v>41498</v>
      </c>
      <c r="AO2786" s="1">
        <v>41509</v>
      </c>
      <c r="AP2786">
        <v>4</v>
      </c>
      <c r="AQ2786" t="s">
        <v>81</v>
      </c>
      <c r="AR2786" s="4">
        <f>IF(AQ2786="M",AP2786*30.42,AP2786)</f>
        <v>121.68</v>
      </c>
      <c r="AS2786">
        <v>0</v>
      </c>
      <c r="AT2786" s="4">
        <f>AR2786+AS2786</f>
        <v>121.68</v>
      </c>
      <c r="AU2786">
        <v>1</v>
      </c>
      <c r="AV2786" s="1">
        <f>AO2786+AT2786</f>
        <v>41630.68</v>
      </c>
      <c r="AW2786" s="1">
        <v>41662</v>
      </c>
      <c r="AX2786" s="2">
        <f>IF(AV2786&gt;=AW2786,1,2)</f>
        <v>2</v>
      </c>
      <c r="AY2786" s="2" t="str">
        <f>IF((AV2786+10)&gt;=AW2786,"SAVE","LATE")</f>
        <v>LATE</v>
      </c>
      <c r="AZ2786" t="s">
        <v>82</v>
      </c>
      <c r="BA2786" t="s">
        <v>1011</v>
      </c>
      <c r="BB2786">
        <v>1803010550</v>
      </c>
      <c r="BC2786">
        <v>248902877</v>
      </c>
      <c r="BD2786" s="9">
        <v>2051913427</v>
      </c>
      <c r="BE2786" t="s">
        <v>22331</v>
      </c>
      <c r="BF2786">
        <v>0</v>
      </c>
      <c r="BG2786" t="s">
        <v>70</v>
      </c>
      <c r="BH2786">
        <v>-1</v>
      </c>
      <c r="BI2786" t="s">
        <v>22330</v>
      </c>
      <c r="BJ2786" t="s">
        <v>22332</v>
      </c>
      <c r="BK2786">
        <v>0</v>
      </c>
      <c r="BL2786" t="s">
        <v>85</v>
      </c>
      <c r="BM2786" t="s">
        <v>22333</v>
      </c>
    </row>
    <row r="2787" spans="1:65" x14ac:dyDescent="0.25">
      <c r="A2787">
        <v>2012</v>
      </c>
      <c r="B2787" t="s">
        <v>64</v>
      </c>
      <c r="C2787" t="s">
        <v>264</v>
      </c>
      <c r="D2787" t="s">
        <v>46403</v>
      </c>
      <c r="E2787">
        <v>890201573</v>
      </c>
      <c r="F2787" t="s">
        <v>14706</v>
      </c>
      <c r="G2787">
        <v>1</v>
      </c>
      <c r="H2787" t="s">
        <v>46842</v>
      </c>
      <c r="I2787" t="s">
        <v>67</v>
      </c>
      <c r="J2787" t="s">
        <v>88</v>
      </c>
      <c r="K2787">
        <v>3</v>
      </c>
      <c r="L2787" t="s">
        <v>41838</v>
      </c>
      <c r="M2787">
        <v>72000000</v>
      </c>
      <c r="N2787" t="s">
        <v>41840</v>
      </c>
      <c r="O2787" t="s">
        <v>47583</v>
      </c>
      <c r="P2787" t="s">
        <v>90</v>
      </c>
      <c r="Q2787" t="s">
        <v>1028</v>
      </c>
      <c r="R2787" t="s">
        <v>1028</v>
      </c>
      <c r="S2787" t="s">
        <v>154</v>
      </c>
      <c r="T2787" s="3">
        <v>41041</v>
      </c>
      <c r="U2787" t="s">
        <v>22362</v>
      </c>
      <c r="V2787" t="s">
        <v>22363</v>
      </c>
      <c r="W2787" t="s">
        <v>22364</v>
      </c>
      <c r="X2787">
        <v>1750048076</v>
      </c>
      <c r="Y2787" t="s">
        <v>122</v>
      </c>
      <c r="Z2787" t="s">
        <v>123</v>
      </c>
      <c r="AA2787">
        <v>0</v>
      </c>
      <c r="AB2787" t="s">
        <v>76</v>
      </c>
      <c r="AC2787">
        <v>0</v>
      </c>
      <c r="AD2787" t="s">
        <v>76</v>
      </c>
      <c r="AE2787">
        <v>1390606</v>
      </c>
      <c r="AF2787" t="s">
        <v>40104</v>
      </c>
      <c r="AG2787" t="s">
        <v>22365</v>
      </c>
      <c r="AH2787" t="s">
        <v>22366</v>
      </c>
      <c r="AI2787" t="s">
        <v>159</v>
      </c>
      <c r="AJ2787" t="s">
        <v>41304</v>
      </c>
      <c r="AK2787" t="s">
        <v>22367</v>
      </c>
      <c r="AL2787" t="s">
        <v>20948</v>
      </c>
      <c r="AM2787">
        <v>2013</v>
      </c>
      <c r="AN2787" s="1">
        <v>41325</v>
      </c>
      <c r="AO2787" s="1">
        <v>41325</v>
      </c>
      <c r="AP2787">
        <v>6</v>
      </c>
      <c r="AQ2787" t="s">
        <v>81</v>
      </c>
      <c r="AR2787" s="4">
        <f>IF(AQ2787="M",AP2787*30.42,AP2787)</f>
        <v>182.52</v>
      </c>
      <c r="AS2787">
        <v>0</v>
      </c>
      <c r="AT2787" s="4">
        <f>AR2787+AS2787</f>
        <v>182.52</v>
      </c>
      <c r="AU2787">
        <v>9</v>
      </c>
      <c r="AV2787" s="1">
        <f>AO2787+AT2787</f>
        <v>41507.519999999997</v>
      </c>
      <c r="AW2787" s="1">
        <v>41779</v>
      </c>
      <c r="AX2787" s="2">
        <f>IF(AV2787&gt;=AW2787,1,2)</f>
        <v>2</v>
      </c>
      <c r="AY2787" s="2" t="str">
        <f>IF((AV2787+10)&gt;=AW2787,"SAVE","LATE")</f>
        <v>LATE</v>
      </c>
      <c r="AZ2787" t="s">
        <v>82</v>
      </c>
      <c r="BA2787" t="s">
        <v>1011</v>
      </c>
      <c r="BB2787">
        <v>1750048066</v>
      </c>
      <c r="BC2787">
        <v>0</v>
      </c>
      <c r="BD2787" s="9">
        <v>1750048066</v>
      </c>
      <c r="BE2787" t="s">
        <v>22368</v>
      </c>
      <c r="BF2787">
        <v>0</v>
      </c>
      <c r="BG2787" t="s">
        <v>70</v>
      </c>
      <c r="BH2787">
        <v>-1</v>
      </c>
      <c r="BI2787" t="s">
        <v>22366</v>
      </c>
      <c r="BJ2787" t="s">
        <v>22369</v>
      </c>
      <c r="BK2787">
        <v>0</v>
      </c>
      <c r="BL2787" t="s">
        <v>85</v>
      </c>
      <c r="BM2787" t="s">
        <v>22370</v>
      </c>
    </row>
    <row r="2788" spans="1:65" x14ac:dyDescent="0.25">
      <c r="A2788">
        <v>2013</v>
      </c>
      <c r="B2788" t="s">
        <v>116</v>
      </c>
      <c r="C2788" t="s">
        <v>150</v>
      </c>
      <c r="D2788" t="s">
        <v>41187</v>
      </c>
      <c r="E2788" t="s">
        <v>151</v>
      </c>
      <c r="F2788" t="s">
        <v>152</v>
      </c>
      <c r="G2788">
        <v>1</v>
      </c>
      <c r="H2788" t="s">
        <v>46842</v>
      </c>
      <c r="I2788" t="s">
        <v>67</v>
      </c>
      <c r="J2788" t="s">
        <v>88</v>
      </c>
      <c r="K2788">
        <v>3</v>
      </c>
      <c r="L2788" t="s">
        <v>41838</v>
      </c>
      <c r="M2788">
        <v>72000000</v>
      </c>
      <c r="N2788" t="s">
        <v>41840</v>
      </c>
      <c r="O2788" t="s">
        <v>46404</v>
      </c>
      <c r="P2788" t="s">
        <v>90</v>
      </c>
      <c r="Q2788" t="s">
        <v>1028</v>
      </c>
      <c r="R2788" t="s">
        <v>1028</v>
      </c>
      <c r="S2788" t="s">
        <v>154</v>
      </c>
      <c r="T2788" t="s">
        <v>18333</v>
      </c>
      <c r="U2788" t="s">
        <v>22605</v>
      </c>
      <c r="V2788" t="s">
        <v>22606</v>
      </c>
      <c r="W2788">
        <v>141</v>
      </c>
      <c r="X2788">
        <v>1432083271</v>
      </c>
      <c r="Y2788" t="s">
        <v>122</v>
      </c>
      <c r="Z2788" t="s">
        <v>123</v>
      </c>
      <c r="AA2788">
        <v>0</v>
      </c>
      <c r="AB2788" t="s">
        <v>76</v>
      </c>
      <c r="AC2788">
        <v>0</v>
      </c>
      <c r="AD2788" t="s">
        <v>76</v>
      </c>
      <c r="AE2788">
        <v>1568802</v>
      </c>
      <c r="AF2788" t="s">
        <v>40104</v>
      </c>
      <c r="AG2788" t="s">
        <v>22607</v>
      </c>
      <c r="AH2788" t="s">
        <v>22608</v>
      </c>
      <c r="AI2788" t="s">
        <v>159</v>
      </c>
      <c r="AJ2788" t="s">
        <v>41304</v>
      </c>
      <c r="AK2788">
        <v>1095786540</v>
      </c>
      <c r="AL2788" t="s">
        <v>18737</v>
      </c>
      <c r="AM2788">
        <v>2013</v>
      </c>
      <c r="AN2788" s="1">
        <v>41403</v>
      </c>
      <c r="AO2788" s="1">
        <v>41421</v>
      </c>
      <c r="AP2788">
        <v>5</v>
      </c>
      <c r="AQ2788" t="s">
        <v>81</v>
      </c>
      <c r="AR2788" s="4">
        <f>IF(AQ2788="M",AP2788*30.42,AP2788)</f>
        <v>152.10000000000002</v>
      </c>
      <c r="AS2788">
        <v>0</v>
      </c>
      <c r="AT2788" s="4">
        <f>AR2788+AS2788</f>
        <v>152.10000000000002</v>
      </c>
      <c r="AU2788">
        <v>3</v>
      </c>
      <c r="AV2788" s="1">
        <f>AO2788+AT2788</f>
        <v>41573.1</v>
      </c>
      <c r="AW2788" s="1">
        <v>41666</v>
      </c>
      <c r="AX2788" s="2">
        <f>IF(AV2788&gt;=AW2788,1,2)</f>
        <v>2</v>
      </c>
      <c r="AY2788" s="2" t="str">
        <f>IF((AV2788+10)&gt;=AW2788,"SAVE","LATE")</f>
        <v>LATE</v>
      </c>
      <c r="AZ2788" t="s">
        <v>82</v>
      </c>
      <c r="BA2788" t="s">
        <v>1011</v>
      </c>
      <c r="BB2788">
        <v>1432083271</v>
      </c>
      <c r="BC2788">
        <v>658462748</v>
      </c>
      <c r="BD2788" s="9">
        <v>2090546019</v>
      </c>
      <c r="BE2788" t="s">
        <v>46404</v>
      </c>
      <c r="BF2788">
        <v>0</v>
      </c>
      <c r="BG2788" t="s">
        <v>70</v>
      </c>
      <c r="BH2788">
        <v>-1</v>
      </c>
      <c r="BI2788" t="s">
        <v>22609</v>
      </c>
      <c r="BJ2788" t="s">
        <v>22609</v>
      </c>
      <c r="BK2788">
        <v>0</v>
      </c>
      <c r="BL2788" t="s">
        <v>85</v>
      </c>
      <c r="BM2788" t="s">
        <v>22610</v>
      </c>
    </row>
    <row r="2789" spans="1:65" x14ac:dyDescent="0.25">
      <c r="A2789">
        <v>2013</v>
      </c>
      <c r="B2789" t="s">
        <v>64</v>
      </c>
      <c r="C2789" t="s">
        <v>264</v>
      </c>
      <c r="D2789" t="s">
        <v>46403</v>
      </c>
      <c r="E2789">
        <v>890201573</v>
      </c>
      <c r="F2789" t="s">
        <v>14706</v>
      </c>
      <c r="G2789">
        <v>1</v>
      </c>
      <c r="H2789" t="s">
        <v>46842</v>
      </c>
      <c r="I2789" t="s">
        <v>67</v>
      </c>
      <c r="J2789" t="s">
        <v>88</v>
      </c>
      <c r="K2789">
        <v>3</v>
      </c>
      <c r="L2789" t="s">
        <v>41838</v>
      </c>
      <c r="M2789">
        <v>72000000</v>
      </c>
      <c r="N2789" t="s">
        <v>41840</v>
      </c>
      <c r="O2789" t="s">
        <v>46405</v>
      </c>
      <c r="P2789" t="s">
        <v>90</v>
      </c>
      <c r="Q2789" t="s">
        <v>1028</v>
      </c>
      <c r="R2789" t="s">
        <v>1028</v>
      </c>
      <c r="S2789" t="s">
        <v>154</v>
      </c>
      <c r="T2789" t="s">
        <v>22683</v>
      </c>
      <c r="U2789" t="s">
        <v>22684</v>
      </c>
      <c r="V2789" t="s">
        <v>22685</v>
      </c>
      <c r="W2789" t="s">
        <v>22686</v>
      </c>
      <c r="X2789">
        <v>1358472166</v>
      </c>
      <c r="Y2789" t="s">
        <v>122</v>
      </c>
      <c r="Z2789" t="s">
        <v>123</v>
      </c>
      <c r="AA2789">
        <v>0</v>
      </c>
      <c r="AB2789" t="s">
        <v>76</v>
      </c>
      <c r="AC2789">
        <v>0</v>
      </c>
      <c r="AD2789" t="s">
        <v>76</v>
      </c>
      <c r="AE2789">
        <v>1776359</v>
      </c>
      <c r="AF2789" t="s">
        <v>40104</v>
      </c>
      <c r="AG2789" t="s">
        <v>22687</v>
      </c>
      <c r="AH2789" t="s">
        <v>22688</v>
      </c>
      <c r="AI2789" t="s">
        <v>159</v>
      </c>
      <c r="AJ2789" t="s">
        <v>41304</v>
      </c>
      <c r="AK2789" t="s">
        <v>22689</v>
      </c>
      <c r="AL2789" t="s">
        <v>22690</v>
      </c>
      <c r="AM2789">
        <v>2013</v>
      </c>
      <c r="AN2789" s="1">
        <v>41508</v>
      </c>
      <c r="AO2789" s="1">
        <v>41508</v>
      </c>
      <c r="AP2789">
        <v>6</v>
      </c>
      <c r="AQ2789" t="s">
        <v>81</v>
      </c>
      <c r="AR2789" s="4">
        <f>IF(AQ2789="M",AP2789*30.42,AP2789)</f>
        <v>182.52</v>
      </c>
      <c r="AS2789">
        <v>0</v>
      </c>
      <c r="AT2789" s="4">
        <f>AR2789+AS2789</f>
        <v>182.52</v>
      </c>
      <c r="AU2789">
        <v>3</v>
      </c>
      <c r="AV2789" s="1">
        <f>AO2789+AT2789</f>
        <v>41690.519999999997</v>
      </c>
      <c r="AW2789" s="1">
        <v>41781</v>
      </c>
      <c r="AX2789" s="2">
        <f>IF(AV2789&gt;=AW2789,1,2)</f>
        <v>2</v>
      </c>
      <c r="AY2789" s="2" t="str">
        <f>IF((AV2789+10)&gt;=AW2789,"SAVE","LATE")</f>
        <v>LATE</v>
      </c>
      <c r="AZ2789" t="s">
        <v>82</v>
      </c>
      <c r="BA2789" t="s">
        <v>1011</v>
      </c>
      <c r="BB2789">
        <v>1358472165</v>
      </c>
      <c r="BC2789">
        <v>679086786</v>
      </c>
      <c r="BD2789" s="9">
        <v>2037558951</v>
      </c>
      <c r="BE2789" t="s">
        <v>46406</v>
      </c>
      <c r="BF2789">
        <v>0</v>
      </c>
      <c r="BG2789" t="s">
        <v>70</v>
      </c>
      <c r="BH2789">
        <v>-1</v>
      </c>
      <c r="BI2789" t="s">
        <v>22688</v>
      </c>
      <c r="BJ2789" t="s">
        <v>22688</v>
      </c>
      <c r="BK2789">
        <v>0</v>
      </c>
      <c r="BL2789" t="s">
        <v>85</v>
      </c>
      <c r="BM2789" t="s">
        <v>22691</v>
      </c>
    </row>
    <row r="2790" spans="1:65" x14ac:dyDescent="0.25">
      <c r="A2790">
        <v>2013</v>
      </c>
      <c r="B2790" t="s">
        <v>116</v>
      </c>
      <c r="C2790" t="s">
        <v>150</v>
      </c>
      <c r="D2790" t="s">
        <v>41187</v>
      </c>
      <c r="E2790" t="s">
        <v>151</v>
      </c>
      <c r="F2790" t="s">
        <v>152</v>
      </c>
      <c r="G2790">
        <v>1</v>
      </c>
      <c r="H2790" t="s">
        <v>46842</v>
      </c>
      <c r="I2790" t="s">
        <v>67</v>
      </c>
      <c r="J2790" t="s">
        <v>88</v>
      </c>
      <c r="K2790">
        <v>3</v>
      </c>
      <c r="L2790" t="s">
        <v>41838</v>
      </c>
      <c r="M2790">
        <v>72000000</v>
      </c>
      <c r="N2790" t="s">
        <v>41840</v>
      </c>
      <c r="O2790" t="s">
        <v>47584</v>
      </c>
      <c r="P2790" t="s">
        <v>90</v>
      </c>
      <c r="Q2790" t="s">
        <v>1028</v>
      </c>
      <c r="R2790" t="s">
        <v>1028</v>
      </c>
      <c r="S2790" t="s">
        <v>154</v>
      </c>
      <c r="T2790" s="3">
        <v>41489</v>
      </c>
      <c r="U2790" t="s">
        <v>22784</v>
      </c>
      <c r="V2790" t="s">
        <v>22785</v>
      </c>
      <c r="W2790">
        <v>134</v>
      </c>
      <c r="X2790">
        <v>1279081800</v>
      </c>
      <c r="Y2790" t="s">
        <v>122</v>
      </c>
      <c r="Z2790" t="s">
        <v>123</v>
      </c>
      <c r="AA2790">
        <v>0</v>
      </c>
      <c r="AB2790" t="s">
        <v>76</v>
      </c>
      <c r="AC2790">
        <v>0</v>
      </c>
      <c r="AD2790" t="s">
        <v>76</v>
      </c>
      <c r="AE2790">
        <v>1560132</v>
      </c>
      <c r="AF2790" t="s">
        <v>40104</v>
      </c>
      <c r="AG2790" t="s">
        <v>22786</v>
      </c>
      <c r="AH2790" t="s">
        <v>22787</v>
      </c>
      <c r="AI2790" t="s">
        <v>159</v>
      </c>
      <c r="AJ2790" t="s">
        <v>41304</v>
      </c>
      <c r="AK2790">
        <v>13835697</v>
      </c>
      <c r="AL2790" t="s">
        <v>4596</v>
      </c>
      <c r="AM2790">
        <v>2013</v>
      </c>
      <c r="AN2790" s="1">
        <v>41402</v>
      </c>
      <c r="AO2790" s="1">
        <v>41414</v>
      </c>
      <c r="AP2790">
        <v>9</v>
      </c>
      <c r="AQ2790" t="s">
        <v>81</v>
      </c>
      <c r="AR2790" s="4">
        <f>IF(AQ2790="M",AP2790*30.42,AP2790)</f>
        <v>273.78000000000003</v>
      </c>
      <c r="AS2790">
        <v>45</v>
      </c>
      <c r="AT2790" s="4">
        <f>AR2790+AS2790</f>
        <v>318.78000000000003</v>
      </c>
      <c r="AU2790">
        <v>1</v>
      </c>
      <c r="AV2790" s="1">
        <f>AO2790+AT2790</f>
        <v>41732.78</v>
      </c>
      <c r="AW2790" s="1">
        <v>41763</v>
      </c>
      <c r="AX2790" s="2">
        <f>IF(AV2790&gt;=AW2790,1,2)</f>
        <v>2</v>
      </c>
      <c r="AY2790" s="2" t="str">
        <f>IF((AV2790+10)&gt;=AW2790,"SAVE","LATE")</f>
        <v>LATE</v>
      </c>
      <c r="AZ2790" t="s">
        <v>82</v>
      </c>
      <c r="BA2790" t="s">
        <v>1011</v>
      </c>
      <c r="BB2790">
        <v>1278028525</v>
      </c>
      <c r="BC2790">
        <v>355007928</v>
      </c>
      <c r="BD2790" s="9">
        <v>1633036453</v>
      </c>
      <c r="BE2790" t="s">
        <v>47584</v>
      </c>
      <c r="BF2790">
        <v>0</v>
      </c>
      <c r="BG2790" t="s">
        <v>70</v>
      </c>
      <c r="BH2790">
        <v>-1</v>
      </c>
      <c r="BI2790" t="s">
        <v>22788</v>
      </c>
      <c r="BJ2790" t="s">
        <v>22789</v>
      </c>
      <c r="BK2790">
        <v>0</v>
      </c>
      <c r="BL2790" t="s">
        <v>85</v>
      </c>
      <c r="BM2790" t="s">
        <v>22790</v>
      </c>
    </row>
    <row r="2791" spans="1:65" x14ac:dyDescent="0.25">
      <c r="A2791">
        <v>2013</v>
      </c>
      <c r="B2791" t="s">
        <v>116</v>
      </c>
      <c r="C2791" t="s">
        <v>150</v>
      </c>
      <c r="D2791" t="s">
        <v>41187</v>
      </c>
      <c r="E2791" t="s">
        <v>151</v>
      </c>
      <c r="F2791" t="s">
        <v>152</v>
      </c>
      <c r="G2791">
        <v>1</v>
      </c>
      <c r="H2791" t="s">
        <v>46842</v>
      </c>
      <c r="I2791" t="s">
        <v>105</v>
      </c>
      <c r="J2791" t="s">
        <v>88</v>
      </c>
      <c r="K2791">
        <v>3</v>
      </c>
      <c r="L2791" t="s">
        <v>41838</v>
      </c>
      <c r="M2791">
        <v>72000000</v>
      </c>
      <c r="N2791" t="s">
        <v>41840</v>
      </c>
      <c r="O2791" t="s">
        <v>47585</v>
      </c>
      <c r="P2791" t="s">
        <v>90</v>
      </c>
      <c r="Q2791" t="s">
        <v>1028</v>
      </c>
      <c r="R2791" t="s">
        <v>1028</v>
      </c>
      <c r="S2791" t="s">
        <v>154</v>
      </c>
      <c r="T2791" t="s">
        <v>18267</v>
      </c>
      <c r="U2791" t="s">
        <v>22799</v>
      </c>
      <c r="V2791" t="s">
        <v>22800</v>
      </c>
      <c r="W2791">
        <v>365</v>
      </c>
      <c r="X2791">
        <v>1278194911</v>
      </c>
      <c r="Y2791" t="s">
        <v>122</v>
      </c>
      <c r="Z2791" t="s">
        <v>123</v>
      </c>
      <c r="AA2791">
        <v>0</v>
      </c>
      <c r="AB2791" t="s">
        <v>76</v>
      </c>
      <c r="AC2791">
        <v>0</v>
      </c>
      <c r="AD2791" t="s">
        <v>76</v>
      </c>
      <c r="AE2791">
        <v>1840214</v>
      </c>
      <c r="AF2791" t="s">
        <v>40104</v>
      </c>
      <c r="AG2791" t="s">
        <v>22801</v>
      </c>
      <c r="AH2791" t="s">
        <v>22802</v>
      </c>
      <c r="AI2791" t="s">
        <v>159</v>
      </c>
      <c r="AJ2791" t="s">
        <v>41304</v>
      </c>
      <c r="AK2791">
        <v>91234050</v>
      </c>
      <c r="AL2791" t="s">
        <v>22803</v>
      </c>
      <c r="AM2791">
        <v>2013</v>
      </c>
      <c r="AN2791" s="1">
        <v>41527</v>
      </c>
      <c r="AO2791" s="1">
        <v>41544</v>
      </c>
      <c r="AP2791">
        <v>4</v>
      </c>
      <c r="AQ2791" t="s">
        <v>81</v>
      </c>
      <c r="AR2791" s="4">
        <f>IF(AQ2791="M",AP2791*30.42,AP2791)</f>
        <v>121.68</v>
      </c>
      <c r="AS2791">
        <v>0</v>
      </c>
      <c r="AT2791" s="4">
        <f>AR2791+AS2791</f>
        <v>121.68</v>
      </c>
      <c r="AU2791">
        <v>2</v>
      </c>
      <c r="AV2791" s="1">
        <f>AO2791+AT2791</f>
        <v>41665.68</v>
      </c>
      <c r="AW2791" s="1">
        <v>41725</v>
      </c>
      <c r="AX2791" s="2">
        <f>IF(AV2791&gt;=AW2791,1,2)</f>
        <v>2</v>
      </c>
      <c r="AY2791" s="2" t="str">
        <f>IF((AV2791+10)&gt;=AW2791,"SAVE","LATE")</f>
        <v>LATE</v>
      </c>
      <c r="AZ2791" t="s">
        <v>82</v>
      </c>
      <c r="BA2791" t="s">
        <v>1011</v>
      </c>
      <c r="BB2791">
        <v>1275567388</v>
      </c>
      <c r="BC2791">
        <v>378171275</v>
      </c>
      <c r="BD2791" s="9">
        <v>1653738663</v>
      </c>
      <c r="BE2791" t="s">
        <v>47586</v>
      </c>
      <c r="BF2791">
        <v>0</v>
      </c>
      <c r="BG2791" t="s">
        <v>70</v>
      </c>
      <c r="BH2791">
        <v>-1</v>
      </c>
      <c r="BI2791" t="s">
        <v>22804</v>
      </c>
      <c r="BJ2791" t="s">
        <v>22805</v>
      </c>
      <c r="BK2791">
        <v>0</v>
      </c>
      <c r="BL2791" t="s">
        <v>85</v>
      </c>
      <c r="BM2791" t="s">
        <v>22806</v>
      </c>
    </row>
    <row r="2792" spans="1:65" x14ac:dyDescent="0.25">
      <c r="A2792">
        <v>2013</v>
      </c>
      <c r="B2792" t="s">
        <v>116</v>
      </c>
      <c r="C2792" t="s">
        <v>150</v>
      </c>
      <c r="D2792" t="s">
        <v>41187</v>
      </c>
      <c r="E2792" t="s">
        <v>151</v>
      </c>
      <c r="F2792" t="s">
        <v>152</v>
      </c>
      <c r="G2792">
        <v>1</v>
      </c>
      <c r="H2792" t="s">
        <v>46842</v>
      </c>
      <c r="I2792" t="s">
        <v>67</v>
      </c>
      <c r="J2792" t="s">
        <v>88</v>
      </c>
      <c r="K2792">
        <v>3</v>
      </c>
      <c r="L2792" t="s">
        <v>41838</v>
      </c>
      <c r="M2792">
        <v>72000000</v>
      </c>
      <c r="N2792" t="s">
        <v>41840</v>
      </c>
      <c r="O2792" t="s">
        <v>46407</v>
      </c>
      <c r="P2792" t="s">
        <v>90</v>
      </c>
      <c r="Q2792" t="s">
        <v>1028</v>
      </c>
      <c r="R2792" t="s">
        <v>1028</v>
      </c>
      <c r="S2792" t="s">
        <v>154</v>
      </c>
      <c r="T2792" t="s">
        <v>18606</v>
      </c>
      <c r="U2792" t="s">
        <v>22968</v>
      </c>
      <c r="V2792" t="s">
        <v>22969</v>
      </c>
      <c r="W2792">
        <v>319</v>
      </c>
      <c r="X2792">
        <v>1019160389</v>
      </c>
      <c r="Y2792" t="s">
        <v>122</v>
      </c>
      <c r="Z2792" t="s">
        <v>123</v>
      </c>
      <c r="AA2792">
        <v>0</v>
      </c>
      <c r="AB2792" t="s">
        <v>76</v>
      </c>
      <c r="AC2792">
        <v>0</v>
      </c>
      <c r="AD2792" t="s">
        <v>76</v>
      </c>
      <c r="AE2792">
        <v>1772374</v>
      </c>
      <c r="AF2792" t="s">
        <v>40104</v>
      </c>
      <c r="AG2792" t="s">
        <v>18782</v>
      </c>
      <c r="AH2792" t="s">
        <v>18783</v>
      </c>
      <c r="AI2792" t="s">
        <v>159</v>
      </c>
      <c r="AJ2792" t="s">
        <v>41304</v>
      </c>
      <c r="AK2792">
        <v>13835697</v>
      </c>
      <c r="AL2792" t="s">
        <v>4596</v>
      </c>
      <c r="AM2792">
        <v>2013</v>
      </c>
      <c r="AN2792" s="1">
        <v>41501</v>
      </c>
      <c r="AO2792" s="1">
        <v>41513</v>
      </c>
      <c r="AP2792">
        <v>4</v>
      </c>
      <c r="AQ2792" t="s">
        <v>81</v>
      </c>
      <c r="AR2792" s="4">
        <f>IF(AQ2792="M",AP2792*30.42,AP2792)</f>
        <v>121.68</v>
      </c>
      <c r="AS2792">
        <v>0</v>
      </c>
      <c r="AT2792" s="4">
        <f>AR2792+AS2792</f>
        <v>121.68</v>
      </c>
      <c r="AU2792">
        <v>1</v>
      </c>
      <c r="AV2792" s="1">
        <f>AO2792+AT2792</f>
        <v>41634.68</v>
      </c>
      <c r="AW2792" s="1">
        <v>41666</v>
      </c>
      <c r="AX2792" s="2">
        <f>IF(AV2792&gt;=AW2792,1,2)</f>
        <v>2</v>
      </c>
      <c r="AY2792" s="2" t="str">
        <f>IF((AV2792+10)&gt;=AW2792,"SAVE","LATE")</f>
        <v>LATE</v>
      </c>
      <c r="AZ2792" t="s">
        <v>82</v>
      </c>
      <c r="BA2792" t="s">
        <v>1011</v>
      </c>
      <c r="BB2792">
        <v>1018878237</v>
      </c>
      <c r="BC2792">
        <v>200196573</v>
      </c>
      <c r="BD2792" s="9">
        <v>1219074810</v>
      </c>
      <c r="BE2792" t="s">
        <v>46407</v>
      </c>
      <c r="BF2792">
        <v>0</v>
      </c>
      <c r="BG2792" t="s">
        <v>70</v>
      </c>
      <c r="BH2792">
        <v>-1</v>
      </c>
      <c r="BI2792" t="s">
        <v>4595</v>
      </c>
      <c r="BJ2792" t="s">
        <v>22970</v>
      </c>
      <c r="BK2792">
        <v>0</v>
      </c>
      <c r="BL2792" t="s">
        <v>85</v>
      </c>
      <c r="BM2792" t="s">
        <v>22971</v>
      </c>
    </row>
    <row r="2793" spans="1:65" x14ac:dyDescent="0.25">
      <c r="A2793">
        <v>2012</v>
      </c>
      <c r="B2793" t="s">
        <v>116</v>
      </c>
      <c r="C2793" t="s">
        <v>150</v>
      </c>
      <c r="D2793" t="s">
        <v>41187</v>
      </c>
      <c r="E2793" t="s">
        <v>151</v>
      </c>
      <c r="F2793" t="s">
        <v>152</v>
      </c>
      <c r="G2793">
        <v>1</v>
      </c>
      <c r="H2793" t="s">
        <v>46842</v>
      </c>
      <c r="I2793" t="s">
        <v>67</v>
      </c>
      <c r="J2793" t="s">
        <v>88</v>
      </c>
      <c r="K2793">
        <v>3</v>
      </c>
      <c r="L2793" t="s">
        <v>41838</v>
      </c>
      <c r="M2793">
        <v>72000000</v>
      </c>
      <c r="N2793" t="s">
        <v>41840</v>
      </c>
      <c r="O2793" t="s">
        <v>46408</v>
      </c>
      <c r="P2793" t="s">
        <v>90</v>
      </c>
      <c r="Q2793" t="s">
        <v>1028</v>
      </c>
      <c r="R2793" t="s">
        <v>1028</v>
      </c>
      <c r="S2793" t="s">
        <v>154</v>
      </c>
      <c r="T2793" t="s">
        <v>13972</v>
      </c>
      <c r="U2793" t="s">
        <v>23016</v>
      </c>
      <c r="V2793" t="s">
        <v>23017</v>
      </c>
      <c r="W2793">
        <v>104</v>
      </c>
      <c r="X2793">
        <v>999996780</v>
      </c>
      <c r="Y2793" t="s">
        <v>122</v>
      </c>
      <c r="Z2793" t="s">
        <v>123</v>
      </c>
      <c r="AA2793">
        <v>0</v>
      </c>
      <c r="AB2793" t="s">
        <v>76</v>
      </c>
      <c r="AC2793">
        <v>0</v>
      </c>
      <c r="AD2793" t="s">
        <v>76</v>
      </c>
      <c r="AE2793">
        <v>1535732</v>
      </c>
      <c r="AF2793" t="s">
        <v>40104</v>
      </c>
      <c r="AG2793" t="s">
        <v>23018</v>
      </c>
      <c r="AH2793" t="s">
        <v>23019</v>
      </c>
      <c r="AI2793" t="s">
        <v>159</v>
      </c>
      <c r="AJ2793" t="s">
        <v>41304</v>
      </c>
      <c r="AK2793">
        <v>63342195</v>
      </c>
      <c r="AL2793" t="s">
        <v>23020</v>
      </c>
      <c r="AM2793">
        <v>2013</v>
      </c>
      <c r="AN2793" s="1">
        <v>41380</v>
      </c>
      <c r="AO2793" s="1">
        <v>41400</v>
      </c>
      <c r="AP2793">
        <v>5</v>
      </c>
      <c r="AQ2793" t="s">
        <v>81</v>
      </c>
      <c r="AR2793" s="4">
        <f>IF(AQ2793="M",AP2793*30.42,AP2793)</f>
        <v>152.10000000000002</v>
      </c>
      <c r="AS2793">
        <v>75</v>
      </c>
      <c r="AT2793" s="4">
        <f>AR2793+AS2793</f>
        <v>227.10000000000002</v>
      </c>
      <c r="AU2793">
        <v>1</v>
      </c>
      <c r="AV2793" s="1">
        <f>AO2793+AT2793</f>
        <v>41627.1</v>
      </c>
      <c r="AW2793" s="1">
        <v>41659</v>
      </c>
      <c r="AX2793" s="2">
        <f>IF(AV2793&gt;=AW2793,1,2)</f>
        <v>2</v>
      </c>
      <c r="AY2793" s="2" t="str">
        <f>IF((AV2793+10)&gt;=AW2793,"SAVE","LATE")</f>
        <v>LATE</v>
      </c>
      <c r="AZ2793" t="s">
        <v>82</v>
      </c>
      <c r="BA2793" t="s">
        <v>1011</v>
      </c>
      <c r="BB2793">
        <v>999871533</v>
      </c>
      <c r="BC2793">
        <v>499850276</v>
      </c>
      <c r="BD2793" s="9">
        <v>1499721809</v>
      </c>
      <c r="BE2793" t="s">
        <v>23021</v>
      </c>
      <c r="BF2793">
        <v>0</v>
      </c>
      <c r="BG2793" t="s">
        <v>70</v>
      </c>
      <c r="BH2793">
        <v>-1</v>
      </c>
      <c r="BI2793" t="s">
        <v>23019</v>
      </c>
      <c r="BJ2793" t="s">
        <v>23022</v>
      </c>
      <c r="BK2793">
        <v>0</v>
      </c>
      <c r="BL2793" t="s">
        <v>85</v>
      </c>
      <c r="BM2793" t="s">
        <v>23023</v>
      </c>
    </row>
    <row r="2794" spans="1:65" x14ac:dyDescent="0.25">
      <c r="A2794">
        <v>2012</v>
      </c>
      <c r="B2794" t="s">
        <v>116</v>
      </c>
      <c r="C2794" t="s">
        <v>150</v>
      </c>
      <c r="D2794" t="s">
        <v>41187</v>
      </c>
      <c r="E2794" t="s">
        <v>151</v>
      </c>
      <c r="F2794" t="s">
        <v>152</v>
      </c>
      <c r="G2794">
        <v>1</v>
      </c>
      <c r="H2794" t="s">
        <v>46842</v>
      </c>
      <c r="I2794" t="s">
        <v>67</v>
      </c>
      <c r="J2794" t="s">
        <v>88</v>
      </c>
      <c r="K2794">
        <v>3</v>
      </c>
      <c r="L2794" t="s">
        <v>41838</v>
      </c>
      <c r="M2794">
        <v>72000000</v>
      </c>
      <c r="N2794" t="s">
        <v>41840</v>
      </c>
      <c r="O2794" t="s">
        <v>23047</v>
      </c>
      <c r="P2794" t="s">
        <v>90</v>
      </c>
      <c r="Q2794" t="s">
        <v>1028</v>
      </c>
      <c r="R2794" t="s">
        <v>1028</v>
      </c>
      <c r="S2794" t="s">
        <v>154</v>
      </c>
      <c r="T2794" t="s">
        <v>13972</v>
      </c>
      <c r="U2794" t="s">
        <v>23048</v>
      </c>
      <c r="V2794" t="s">
        <v>23049</v>
      </c>
      <c r="W2794">
        <v>105</v>
      </c>
      <c r="X2794">
        <v>984784715</v>
      </c>
      <c r="Y2794" t="s">
        <v>122</v>
      </c>
      <c r="Z2794" t="s">
        <v>123</v>
      </c>
      <c r="AA2794">
        <v>0</v>
      </c>
      <c r="AB2794" t="s">
        <v>76</v>
      </c>
      <c r="AC2794">
        <v>0</v>
      </c>
      <c r="AD2794" t="s">
        <v>76</v>
      </c>
      <c r="AE2794">
        <v>1532134</v>
      </c>
      <c r="AF2794" t="s">
        <v>40104</v>
      </c>
      <c r="AG2794" t="s">
        <v>23050</v>
      </c>
      <c r="AH2794" t="s">
        <v>23051</v>
      </c>
      <c r="AI2794" t="s">
        <v>159</v>
      </c>
      <c r="AJ2794" t="s">
        <v>41304</v>
      </c>
      <c r="AK2794">
        <v>91249644</v>
      </c>
      <c r="AL2794" t="s">
        <v>19070</v>
      </c>
      <c r="AM2794">
        <v>2013</v>
      </c>
      <c r="AN2794" s="1">
        <v>41380</v>
      </c>
      <c r="AO2794" s="1">
        <v>41400</v>
      </c>
      <c r="AP2794">
        <v>5</v>
      </c>
      <c r="AQ2794" t="s">
        <v>81</v>
      </c>
      <c r="AR2794" s="4">
        <f>IF(AQ2794="M",AP2794*30.42,AP2794)</f>
        <v>152.10000000000002</v>
      </c>
      <c r="AS2794">
        <v>0</v>
      </c>
      <c r="AT2794" s="4">
        <f>AR2794+AS2794</f>
        <v>152.10000000000002</v>
      </c>
      <c r="AU2794">
        <v>4</v>
      </c>
      <c r="AV2794" s="1">
        <f>AO2794+AT2794</f>
        <v>41552.1</v>
      </c>
      <c r="AW2794" s="1">
        <v>41676</v>
      </c>
      <c r="AX2794" s="2">
        <f>IF(AV2794&gt;=AW2794,1,2)</f>
        <v>2</v>
      </c>
      <c r="AY2794" s="2" t="str">
        <f>IF((AV2794+10)&gt;=AW2794,"SAVE","LATE")</f>
        <v>LATE</v>
      </c>
      <c r="AZ2794" t="s">
        <v>82</v>
      </c>
      <c r="BA2794" t="s">
        <v>1011</v>
      </c>
      <c r="BB2794">
        <v>984656979</v>
      </c>
      <c r="BC2794">
        <v>447374531</v>
      </c>
      <c r="BD2794" s="9">
        <v>1432031510</v>
      </c>
      <c r="BE2794" t="s">
        <v>23047</v>
      </c>
      <c r="BF2794">
        <v>0</v>
      </c>
      <c r="BG2794" t="s">
        <v>70</v>
      </c>
      <c r="BH2794">
        <v>-1</v>
      </c>
      <c r="BI2794" t="s">
        <v>23051</v>
      </c>
      <c r="BJ2794" t="s">
        <v>23052</v>
      </c>
      <c r="BK2794">
        <v>0</v>
      </c>
      <c r="BL2794" t="s">
        <v>85</v>
      </c>
      <c r="BM2794" t="s">
        <v>23053</v>
      </c>
    </row>
    <row r="2795" spans="1:65" x14ac:dyDescent="0.25">
      <c r="A2795">
        <v>2012</v>
      </c>
      <c r="B2795" t="s">
        <v>116</v>
      </c>
      <c r="C2795" t="s">
        <v>150</v>
      </c>
      <c r="D2795" t="s">
        <v>41187</v>
      </c>
      <c r="E2795" t="s">
        <v>151</v>
      </c>
      <c r="F2795" t="s">
        <v>152</v>
      </c>
      <c r="G2795">
        <v>1</v>
      </c>
      <c r="H2795" t="s">
        <v>46842</v>
      </c>
      <c r="I2795" t="s">
        <v>67</v>
      </c>
      <c r="J2795" t="s">
        <v>88</v>
      </c>
      <c r="K2795">
        <v>3</v>
      </c>
      <c r="L2795" t="s">
        <v>41838</v>
      </c>
      <c r="M2795">
        <v>72000000</v>
      </c>
      <c r="N2795" t="s">
        <v>41840</v>
      </c>
      <c r="O2795" t="s">
        <v>47587</v>
      </c>
      <c r="P2795" t="s">
        <v>90</v>
      </c>
      <c r="Q2795" t="s">
        <v>1028</v>
      </c>
      <c r="R2795" t="s">
        <v>1028</v>
      </c>
      <c r="S2795" t="s">
        <v>154</v>
      </c>
      <c r="T2795" t="s">
        <v>14012</v>
      </c>
      <c r="U2795" t="s">
        <v>23054</v>
      </c>
      <c r="V2795" t="s">
        <v>15013</v>
      </c>
      <c r="W2795">
        <v>28</v>
      </c>
      <c r="X2795">
        <v>984008554</v>
      </c>
      <c r="Y2795" t="s">
        <v>122</v>
      </c>
      <c r="Z2795" t="s">
        <v>123</v>
      </c>
      <c r="AA2795">
        <v>0</v>
      </c>
      <c r="AB2795" t="s">
        <v>76</v>
      </c>
      <c r="AC2795">
        <v>0</v>
      </c>
      <c r="AD2795" t="s">
        <v>76</v>
      </c>
      <c r="AE2795">
        <v>1418549</v>
      </c>
      <c r="AF2795" t="s">
        <v>145</v>
      </c>
      <c r="AG2795" t="s">
        <v>23055</v>
      </c>
      <c r="AH2795" t="s">
        <v>23056</v>
      </c>
      <c r="AI2795" t="s">
        <v>159</v>
      </c>
      <c r="AJ2795" t="s">
        <v>41304</v>
      </c>
      <c r="AK2795">
        <v>91226012</v>
      </c>
      <c r="AL2795" t="s">
        <v>22690</v>
      </c>
      <c r="AM2795">
        <v>2013</v>
      </c>
      <c r="AN2795" s="1">
        <v>41332</v>
      </c>
      <c r="AO2795" s="1">
        <v>41344</v>
      </c>
      <c r="AP2795">
        <v>6</v>
      </c>
      <c r="AQ2795" t="s">
        <v>81</v>
      </c>
      <c r="AR2795" s="4">
        <f>IF(AQ2795="M",AP2795*30.42,AP2795)</f>
        <v>182.52</v>
      </c>
      <c r="AS2795">
        <v>0</v>
      </c>
      <c r="AT2795" s="4">
        <f>AR2795+AS2795</f>
        <v>182.52</v>
      </c>
      <c r="AU2795">
        <v>1</v>
      </c>
      <c r="AV2795" s="1">
        <f>AO2795+AT2795</f>
        <v>41526.519999999997</v>
      </c>
      <c r="AW2795" s="1">
        <v>41558</v>
      </c>
      <c r="AX2795" s="2">
        <f>IF(AV2795&gt;=AW2795,1,2)</f>
        <v>2</v>
      </c>
      <c r="AY2795" s="2" t="str">
        <f>IF((AV2795+10)&gt;=AW2795,"SAVE","LATE")</f>
        <v>LATE</v>
      </c>
      <c r="AZ2795" t="s">
        <v>82</v>
      </c>
      <c r="BA2795" t="s">
        <v>1011</v>
      </c>
      <c r="BB2795">
        <v>984008552</v>
      </c>
      <c r="BC2795">
        <v>0</v>
      </c>
      <c r="BD2795" s="9">
        <v>984008552</v>
      </c>
      <c r="BE2795" t="s">
        <v>47587</v>
      </c>
      <c r="BF2795">
        <v>0</v>
      </c>
      <c r="BG2795" t="s">
        <v>70</v>
      </c>
      <c r="BH2795">
        <v>-1</v>
      </c>
      <c r="BI2795" t="s">
        <v>23057</v>
      </c>
      <c r="BJ2795" t="s">
        <v>23058</v>
      </c>
      <c r="BK2795">
        <v>0</v>
      </c>
      <c r="BL2795" t="s">
        <v>85</v>
      </c>
      <c r="BM2795" t="s">
        <v>23059</v>
      </c>
    </row>
    <row r="2796" spans="1:65" x14ac:dyDescent="0.25">
      <c r="A2796">
        <v>2013</v>
      </c>
      <c r="B2796" t="s">
        <v>116</v>
      </c>
      <c r="C2796" t="s">
        <v>150</v>
      </c>
      <c r="D2796" t="s">
        <v>41187</v>
      </c>
      <c r="E2796" t="s">
        <v>151</v>
      </c>
      <c r="F2796" t="s">
        <v>152</v>
      </c>
      <c r="G2796">
        <v>1</v>
      </c>
      <c r="H2796" t="s">
        <v>46842</v>
      </c>
      <c r="I2796" t="s">
        <v>67</v>
      </c>
      <c r="J2796" t="s">
        <v>88</v>
      </c>
      <c r="K2796">
        <v>3</v>
      </c>
      <c r="L2796" t="s">
        <v>41838</v>
      </c>
      <c r="M2796">
        <v>72000000</v>
      </c>
      <c r="N2796" t="s">
        <v>41840</v>
      </c>
      <c r="O2796" t="s">
        <v>23150</v>
      </c>
      <c r="P2796" t="s">
        <v>90</v>
      </c>
      <c r="Q2796" t="s">
        <v>1028</v>
      </c>
      <c r="R2796" t="s">
        <v>1028</v>
      </c>
      <c r="S2796" t="s">
        <v>154</v>
      </c>
      <c r="T2796" s="3">
        <v>41400</v>
      </c>
      <c r="U2796" t="s">
        <v>23151</v>
      </c>
      <c r="V2796" t="s">
        <v>21864</v>
      </c>
      <c r="W2796">
        <v>393</v>
      </c>
      <c r="X2796">
        <v>934515902</v>
      </c>
      <c r="Y2796" t="s">
        <v>122</v>
      </c>
      <c r="Z2796" t="s">
        <v>123</v>
      </c>
      <c r="AA2796">
        <v>0</v>
      </c>
      <c r="AB2796" t="s">
        <v>76</v>
      </c>
      <c r="AC2796">
        <v>0</v>
      </c>
      <c r="AD2796" t="s">
        <v>76</v>
      </c>
      <c r="AE2796">
        <v>1837009</v>
      </c>
      <c r="AF2796" t="s">
        <v>41304</v>
      </c>
      <c r="AG2796">
        <v>5414931</v>
      </c>
      <c r="AH2796" t="s">
        <v>23152</v>
      </c>
      <c r="AI2796" t="s">
        <v>159</v>
      </c>
      <c r="AJ2796" t="s">
        <v>41304</v>
      </c>
      <c r="AK2796">
        <v>5414931</v>
      </c>
      <c r="AL2796" t="s">
        <v>23152</v>
      </c>
      <c r="AM2796">
        <v>2013</v>
      </c>
      <c r="AN2796" s="1">
        <v>41536</v>
      </c>
      <c r="AO2796" s="1">
        <v>41543</v>
      </c>
      <c r="AP2796">
        <v>4</v>
      </c>
      <c r="AQ2796" t="s">
        <v>81</v>
      </c>
      <c r="AR2796" s="4">
        <f>IF(AQ2796="M",AP2796*30.42,AP2796)</f>
        <v>121.68</v>
      </c>
      <c r="AS2796">
        <v>0</v>
      </c>
      <c r="AT2796" s="4">
        <f>AR2796+AS2796</f>
        <v>121.68</v>
      </c>
      <c r="AU2796">
        <v>1</v>
      </c>
      <c r="AV2796" s="1">
        <f>AO2796+AT2796</f>
        <v>41664.68</v>
      </c>
      <c r="AW2796" s="1">
        <v>41696</v>
      </c>
      <c r="AX2796" s="2">
        <f>IF(AV2796&gt;=AW2796,1,2)</f>
        <v>2</v>
      </c>
      <c r="AY2796" s="2" t="str">
        <f>IF((AV2796+10)&gt;=AW2796,"SAVE","LATE")</f>
        <v>LATE</v>
      </c>
      <c r="AZ2796" t="s">
        <v>82</v>
      </c>
      <c r="BA2796" t="s">
        <v>1011</v>
      </c>
      <c r="BB2796">
        <v>934490027</v>
      </c>
      <c r="BC2796">
        <v>108665109</v>
      </c>
      <c r="BD2796" s="9">
        <v>1043155136</v>
      </c>
      <c r="BE2796" t="s">
        <v>23153</v>
      </c>
      <c r="BF2796">
        <v>0</v>
      </c>
      <c r="BG2796" t="s">
        <v>70</v>
      </c>
      <c r="BH2796">
        <v>-1</v>
      </c>
      <c r="BI2796" t="s">
        <v>23154</v>
      </c>
      <c r="BJ2796" t="s">
        <v>23155</v>
      </c>
      <c r="BK2796">
        <v>0</v>
      </c>
      <c r="BL2796" t="s">
        <v>85</v>
      </c>
      <c r="BM2796" t="s">
        <v>23156</v>
      </c>
    </row>
    <row r="2797" spans="1:65" x14ac:dyDescent="0.25">
      <c r="A2797">
        <v>2013</v>
      </c>
      <c r="B2797" t="s">
        <v>116</v>
      </c>
      <c r="C2797" t="s">
        <v>150</v>
      </c>
      <c r="D2797" t="s">
        <v>41187</v>
      </c>
      <c r="E2797" t="s">
        <v>151</v>
      </c>
      <c r="F2797" t="s">
        <v>152</v>
      </c>
      <c r="G2797">
        <v>1</v>
      </c>
      <c r="H2797" t="s">
        <v>46842</v>
      </c>
      <c r="I2797" t="s">
        <v>67</v>
      </c>
      <c r="J2797" t="s">
        <v>88</v>
      </c>
      <c r="K2797">
        <v>3</v>
      </c>
      <c r="L2797" t="s">
        <v>41838</v>
      </c>
      <c r="M2797">
        <v>72000000</v>
      </c>
      <c r="N2797" t="s">
        <v>41840</v>
      </c>
      <c r="O2797" t="s">
        <v>46409</v>
      </c>
      <c r="P2797" t="s">
        <v>90</v>
      </c>
      <c r="Q2797" t="s">
        <v>1028</v>
      </c>
      <c r="R2797" t="s">
        <v>1028</v>
      </c>
      <c r="S2797" t="s">
        <v>154</v>
      </c>
      <c r="T2797" s="3">
        <v>41552</v>
      </c>
      <c r="U2797" t="s">
        <v>23197</v>
      </c>
      <c r="V2797" t="s">
        <v>23198</v>
      </c>
      <c r="W2797">
        <v>268</v>
      </c>
      <c r="X2797">
        <v>896045609</v>
      </c>
      <c r="Y2797" t="s">
        <v>122</v>
      </c>
      <c r="Z2797" t="s">
        <v>123</v>
      </c>
      <c r="AA2797">
        <v>0</v>
      </c>
      <c r="AB2797" t="s">
        <v>76</v>
      </c>
      <c r="AC2797">
        <v>0</v>
      </c>
      <c r="AD2797" t="s">
        <v>76</v>
      </c>
      <c r="AE2797">
        <v>1737962</v>
      </c>
      <c r="AF2797" t="s">
        <v>40104</v>
      </c>
      <c r="AG2797" t="s">
        <v>23079</v>
      </c>
      <c r="AH2797" t="s">
        <v>23082</v>
      </c>
      <c r="AI2797" t="s">
        <v>159</v>
      </c>
      <c r="AJ2797" t="s">
        <v>41304</v>
      </c>
      <c r="AK2797">
        <v>5697305</v>
      </c>
      <c r="AL2797" t="s">
        <v>23199</v>
      </c>
      <c r="AM2797">
        <v>2013</v>
      </c>
      <c r="AN2797" s="1">
        <v>41473</v>
      </c>
      <c r="AO2797" s="1">
        <v>41498</v>
      </c>
      <c r="AP2797">
        <v>4</v>
      </c>
      <c r="AQ2797" t="s">
        <v>81</v>
      </c>
      <c r="AR2797" s="4">
        <f>IF(AQ2797="M",AP2797*30.42,AP2797)</f>
        <v>121.68</v>
      </c>
      <c r="AS2797">
        <v>0</v>
      </c>
      <c r="AT2797" s="4">
        <f>AR2797+AS2797</f>
        <v>121.68</v>
      </c>
      <c r="AU2797">
        <v>1</v>
      </c>
      <c r="AV2797" s="1">
        <f>AO2797+AT2797</f>
        <v>41619.68</v>
      </c>
      <c r="AW2797" s="1">
        <v>41651</v>
      </c>
      <c r="AX2797" s="2">
        <f>IF(AV2797&gt;=AW2797,1,2)</f>
        <v>2</v>
      </c>
      <c r="AY2797" s="2" t="str">
        <f>IF((AV2797+10)&gt;=AW2797,"SAVE","LATE")</f>
        <v>LATE</v>
      </c>
      <c r="AZ2797" t="s">
        <v>82</v>
      </c>
      <c r="BA2797" t="s">
        <v>1011</v>
      </c>
      <c r="BB2797">
        <v>896013883</v>
      </c>
      <c r="BC2797">
        <v>223005106</v>
      </c>
      <c r="BD2797" s="9">
        <v>1119018989</v>
      </c>
      <c r="BE2797" t="s">
        <v>46409</v>
      </c>
      <c r="BF2797">
        <v>0</v>
      </c>
      <c r="BG2797" t="s">
        <v>70</v>
      </c>
      <c r="BH2797">
        <v>-1</v>
      </c>
      <c r="BI2797" t="s">
        <v>23080</v>
      </c>
      <c r="BJ2797" t="s">
        <v>23200</v>
      </c>
      <c r="BK2797">
        <v>0</v>
      </c>
      <c r="BL2797" t="s">
        <v>85</v>
      </c>
      <c r="BM2797" t="s">
        <v>23201</v>
      </c>
    </row>
    <row r="2798" spans="1:65" x14ac:dyDescent="0.25">
      <c r="A2798">
        <v>2012</v>
      </c>
      <c r="B2798" t="s">
        <v>116</v>
      </c>
      <c r="C2798" t="s">
        <v>150</v>
      </c>
      <c r="D2798" t="s">
        <v>41187</v>
      </c>
      <c r="E2798" t="s">
        <v>151</v>
      </c>
      <c r="F2798" t="s">
        <v>152</v>
      </c>
      <c r="G2798">
        <v>1</v>
      </c>
      <c r="H2798" t="s">
        <v>46842</v>
      </c>
      <c r="I2798" t="s">
        <v>105</v>
      </c>
      <c r="J2798" t="s">
        <v>88</v>
      </c>
      <c r="K2798">
        <v>3</v>
      </c>
      <c r="L2798" t="s">
        <v>41838</v>
      </c>
      <c r="M2798">
        <v>72000000</v>
      </c>
      <c r="N2798" t="s">
        <v>41840</v>
      </c>
      <c r="O2798" t="s">
        <v>41780</v>
      </c>
      <c r="P2798" t="s">
        <v>90</v>
      </c>
      <c r="Q2798" t="s">
        <v>1028</v>
      </c>
      <c r="R2798" t="s">
        <v>1028</v>
      </c>
      <c r="S2798" t="s">
        <v>154</v>
      </c>
      <c r="T2798" s="3">
        <v>41163</v>
      </c>
      <c r="U2798" t="s">
        <v>23230</v>
      </c>
      <c r="V2798" t="s">
        <v>23231</v>
      </c>
      <c r="W2798">
        <v>86</v>
      </c>
      <c r="X2798">
        <v>897900000</v>
      </c>
      <c r="Y2798" t="s">
        <v>122</v>
      </c>
      <c r="Z2798" t="s">
        <v>123</v>
      </c>
      <c r="AA2798">
        <v>0</v>
      </c>
      <c r="AB2798" t="s">
        <v>76</v>
      </c>
      <c r="AC2798">
        <v>0</v>
      </c>
      <c r="AD2798" t="s">
        <v>76</v>
      </c>
      <c r="AE2798">
        <v>1524204</v>
      </c>
      <c r="AF2798" t="s">
        <v>145</v>
      </c>
      <c r="AG2798" t="s">
        <v>23232</v>
      </c>
      <c r="AH2798" t="s">
        <v>23233</v>
      </c>
      <c r="AI2798" t="s">
        <v>159</v>
      </c>
      <c r="AJ2798" t="s">
        <v>41304</v>
      </c>
      <c r="AK2798">
        <v>13823147</v>
      </c>
      <c r="AL2798" t="s">
        <v>23233</v>
      </c>
      <c r="AM2798">
        <v>2013</v>
      </c>
      <c r="AN2798" s="1">
        <v>41372</v>
      </c>
      <c r="AO2798" s="1">
        <v>41394</v>
      </c>
      <c r="AP2798">
        <v>3</v>
      </c>
      <c r="AQ2798" t="s">
        <v>81</v>
      </c>
      <c r="AR2798" s="4">
        <f>IF(AQ2798="M",AP2798*30.42,AP2798)</f>
        <v>91.26</v>
      </c>
      <c r="AS2798">
        <v>75</v>
      </c>
      <c r="AT2798" s="4">
        <f>AR2798+AS2798</f>
        <v>166.26</v>
      </c>
      <c r="AU2798">
        <v>1</v>
      </c>
      <c r="AV2798" s="1">
        <f>AO2798+AT2798</f>
        <v>41560.26</v>
      </c>
      <c r="AW2798" s="1">
        <v>41591</v>
      </c>
      <c r="AX2798" s="2">
        <f>IF(AV2798&gt;=AW2798,1,2)</f>
        <v>2</v>
      </c>
      <c r="AY2798" s="2" t="str">
        <f>IF((AV2798+10)&gt;=AW2798,"SAVE","LATE")</f>
        <v>LATE</v>
      </c>
      <c r="AZ2798" t="s">
        <v>82</v>
      </c>
      <c r="BA2798" t="s">
        <v>1011</v>
      </c>
      <c r="BB2798">
        <v>888999066</v>
      </c>
      <c r="BC2798">
        <v>0</v>
      </c>
      <c r="BD2798" s="9">
        <v>888999066</v>
      </c>
      <c r="BE2798" t="s">
        <v>41780</v>
      </c>
      <c r="BF2798">
        <v>0</v>
      </c>
      <c r="BG2798" t="s">
        <v>70</v>
      </c>
      <c r="BH2798">
        <v>-1</v>
      </c>
      <c r="BI2798" t="s">
        <v>23234</v>
      </c>
      <c r="BJ2798" t="s">
        <v>23235</v>
      </c>
      <c r="BK2798">
        <v>0</v>
      </c>
      <c r="BL2798" t="s">
        <v>85</v>
      </c>
      <c r="BM2798" t="s">
        <v>23236</v>
      </c>
    </row>
    <row r="2799" spans="1:65" x14ac:dyDescent="0.25">
      <c r="A2799">
        <v>2013</v>
      </c>
      <c r="B2799" t="s">
        <v>116</v>
      </c>
      <c r="C2799" t="s">
        <v>150</v>
      </c>
      <c r="D2799" t="s">
        <v>41187</v>
      </c>
      <c r="E2799" t="s">
        <v>151</v>
      </c>
      <c r="F2799" t="s">
        <v>152</v>
      </c>
      <c r="G2799">
        <v>1</v>
      </c>
      <c r="H2799" t="s">
        <v>46842</v>
      </c>
      <c r="I2799" t="s">
        <v>67</v>
      </c>
      <c r="J2799" t="s">
        <v>88</v>
      </c>
      <c r="K2799">
        <v>3</v>
      </c>
      <c r="L2799" t="s">
        <v>41838</v>
      </c>
      <c r="M2799">
        <v>72000000</v>
      </c>
      <c r="N2799" t="s">
        <v>41840</v>
      </c>
      <c r="O2799" t="s">
        <v>46410</v>
      </c>
      <c r="P2799" t="s">
        <v>90</v>
      </c>
      <c r="Q2799" t="s">
        <v>1028</v>
      </c>
      <c r="R2799" t="s">
        <v>1028</v>
      </c>
      <c r="S2799" t="s">
        <v>154</v>
      </c>
      <c r="T2799" s="3">
        <v>41524</v>
      </c>
      <c r="U2799" t="s">
        <v>23237</v>
      </c>
      <c r="V2799" t="s">
        <v>23238</v>
      </c>
      <c r="W2799">
        <v>376</v>
      </c>
      <c r="X2799">
        <v>880233592</v>
      </c>
      <c r="Y2799" t="s">
        <v>122</v>
      </c>
      <c r="Z2799" t="s">
        <v>123</v>
      </c>
      <c r="AA2799">
        <v>0</v>
      </c>
      <c r="AB2799" t="s">
        <v>76</v>
      </c>
      <c r="AC2799">
        <v>0</v>
      </c>
      <c r="AD2799" t="s">
        <v>76</v>
      </c>
      <c r="AE2799">
        <v>1865070</v>
      </c>
      <c r="AF2799" t="s">
        <v>40104</v>
      </c>
      <c r="AG2799" t="s">
        <v>23239</v>
      </c>
      <c r="AH2799" t="s">
        <v>23240</v>
      </c>
      <c r="AI2799" t="s">
        <v>159</v>
      </c>
      <c r="AJ2799" t="s">
        <v>41304</v>
      </c>
      <c r="AK2799">
        <v>91226012</v>
      </c>
      <c r="AL2799" t="s">
        <v>22690</v>
      </c>
      <c r="AM2799">
        <v>2013</v>
      </c>
      <c r="AN2799" s="1">
        <v>41530</v>
      </c>
      <c r="AO2799" s="1">
        <v>41558</v>
      </c>
      <c r="AP2799">
        <v>4</v>
      </c>
      <c r="AQ2799" t="s">
        <v>81</v>
      </c>
      <c r="AR2799" s="4">
        <f>IF(AQ2799="M",AP2799*30.42,AP2799)</f>
        <v>121.68</v>
      </c>
      <c r="AS2799">
        <v>15</v>
      </c>
      <c r="AT2799" s="4">
        <f>AR2799+AS2799</f>
        <v>136.68</v>
      </c>
      <c r="AU2799">
        <v>1</v>
      </c>
      <c r="AV2799" s="1">
        <f>AO2799+AT2799</f>
        <v>41694.68</v>
      </c>
      <c r="AW2799" s="1">
        <v>41724</v>
      </c>
      <c r="AX2799" s="2">
        <f>IF(AV2799&gt;=AW2799,1,2)</f>
        <v>2</v>
      </c>
      <c r="AY2799" s="2" t="str">
        <f>IF((AV2799+10)&gt;=AW2799,"SAVE","LATE")</f>
        <v>LATE</v>
      </c>
      <c r="AZ2799" t="s">
        <v>82</v>
      </c>
      <c r="BA2799" t="s">
        <v>1011</v>
      </c>
      <c r="BB2799">
        <v>880233591</v>
      </c>
      <c r="BC2799">
        <v>348891831</v>
      </c>
      <c r="BD2799" s="9">
        <v>1229125422</v>
      </c>
      <c r="BE2799" t="s">
        <v>46410</v>
      </c>
      <c r="BF2799">
        <v>0</v>
      </c>
      <c r="BG2799" t="s">
        <v>70</v>
      </c>
      <c r="BH2799">
        <v>-1</v>
      </c>
      <c r="BI2799" t="s">
        <v>23240</v>
      </c>
      <c r="BJ2799" t="s">
        <v>23241</v>
      </c>
      <c r="BK2799">
        <v>0</v>
      </c>
      <c r="BL2799" t="s">
        <v>85</v>
      </c>
      <c r="BM2799" t="s">
        <v>23242</v>
      </c>
    </row>
    <row r="2800" spans="1:65" x14ac:dyDescent="0.25">
      <c r="A2800">
        <v>2013</v>
      </c>
      <c r="B2800" t="s">
        <v>116</v>
      </c>
      <c r="C2800" t="s">
        <v>150</v>
      </c>
      <c r="D2800" t="s">
        <v>41187</v>
      </c>
      <c r="E2800" t="s">
        <v>151</v>
      </c>
      <c r="F2800" t="s">
        <v>152</v>
      </c>
      <c r="G2800">
        <v>1</v>
      </c>
      <c r="H2800" t="s">
        <v>46842</v>
      </c>
      <c r="I2800" t="s">
        <v>67</v>
      </c>
      <c r="J2800" t="s">
        <v>88</v>
      </c>
      <c r="K2800">
        <v>3</v>
      </c>
      <c r="L2800" t="s">
        <v>41838</v>
      </c>
      <c r="M2800">
        <v>72000000</v>
      </c>
      <c r="N2800" t="s">
        <v>41840</v>
      </c>
      <c r="O2800" t="s">
        <v>47588</v>
      </c>
      <c r="P2800" t="s">
        <v>90</v>
      </c>
      <c r="Q2800" t="s">
        <v>1028</v>
      </c>
      <c r="R2800" t="s">
        <v>1028</v>
      </c>
      <c r="S2800" t="s">
        <v>154</v>
      </c>
      <c r="T2800" t="s">
        <v>21069</v>
      </c>
      <c r="U2800" t="s">
        <v>23243</v>
      </c>
      <c r="V2800" t="s">
        <v>23244</v>
      </c>
      <c r="W2800">
        <v>464</v>
      </c>
      <c r="X2800">
        <v>878703049</v>
      </c>
      <c r="Y2800" t="s">
        <v>122</v>
      </c>
      <c r="Z2800" t="s">
        <v>123</v>
      </c>
      <c r="AA2800">
        <v>0</v>
      </c>
      <c r="AB2800" t="s">
        <v>76</v>
      </c>
      <c r="AC2800">
        <v>0</v>
      </c>
      <c r="AD2800" t="s">
        <v>76</v>
      </c>
      <c r="AE2800">
        <v>1905145</v>
      </c>
      <c r="AF2800" t="s">
        <v>40104</v>
      </c>
      <c r="AG2800" t="s">
        <v>18782</v>
      </c>
      <c r="AH2800" t="s">
        <v>23245</v>
      </c>
      <c r="AI2800" t="s">
        <v>159</v>
      </c>
      <c r="AJ2800" t="s">
        <v>41304</v>
      </c>
      <c r="AK2800">
        <v>13835697</v>
      </c>
      <c r="AL2800" t="s">
        <v>4596</v>
      </c>
      <c r="AM2800">
        <v>2013</v>
      </c>
      <c r="AN2800" s="1">
        <v>41568</v>
      </c>
      <c r="AO2800" s="1">
        <v>41577</v>
      </c>
      <c r="AP2800">
        <v>3</v>
      </c>
      <c r="AQ2800" t="s">
        <v>81</v>
      </c>
      <c r="AR2800" s="4">
        <f>IF(AQ2800="M",AP2800*30.42,AP2800)</f>
        <v>91.26</v>
      </c>
      <c r="AS2800">
        <v>45</v>
      </c>
      <c r="AT2800" s="4">
        <f>AR2800+AS2800</f>
        <v>136.26</v>
      </c>
      <c r="AU2800">
        <v>1</v>
      </c>
      <c r="AV2800" s="1">
        <f>AO2800+AT2800</f>
        <v>41713.26</v>
      </c>
      <c r="AW2800" s="1">
        <v>41743</v>
      </c>
      <c r="AX2800" s="2">
        <f>IF(AV2800&gt;=AW2800,1,2)</f>
        <v>2</v>
      </c>
      <c r="AY2800" s="2" t="str">
        <f>IF((AV2800+10)&gt;=AW2800,"SAVE","LATE")</f>
        <v>LATE</v>
      </c>
      <c r="AZ2800" t="s">
        <v>82</v>
      </c>
      <c r="BA2800" t="s">
        <v>1011</v>
      </c>
      <c r="BB2800">
        <v>878458329</v>
      </c>
      <c r="BC2800">
        <v>88600030</v>
      </c>
      <c r="BD2800" s="9">
        <v>967058359</v>
      </c>
      <c r="BE2800" t="s">
        <v>47588</v>
      </c>
      <c r="BF2800">
        <v>0</v>
      </c>
      <c r="BG2800" t="s">
        <v>70</v>
      </c>
      <c r="BH2800">
        <v>-1</v>
      </c>
      <c r="BI2800" t="s">
        <v>23246</v>
      </c>
      <c r="BJ2800" t="s">
        <v>23247</v>
      </c>
      <c r="BK2800">
        <v>0</v>
      </c>
      <c r="BL2800" t="s">
        <v>85</v>
      </c>
      <c r="BM2800" t="s">
        <v>23248</v>
      </c>
    </row>
    <row r="2801" spans="1:65" x14ac:dyDescent="0.25">
      <c r="A2801">
        <v>2013</v>
      </c>
      <c r="B2801" t="s">
        <v>116</v>
      </c>
      <c r="C2801" t="s">
        <v>150</v>
      </c>
      <c r="D2801" t="s">
        <v>41187</v>
      </c>
      <c r="E2801" t="s">
        <v>151</v>
      </c>
      <c r="F2801" t="s">
        <v>152</v>
      </c>
      <c r="G2801">
        <v>1</v>
      </c>
      <c r="H2801" t="s">
        <v>46842</v>
      </c>
      <c r="I2801" t="s">
        <v>67</v>
      </c>
      <c r="J2801" t="s">
        <v>88</v>
      </c>
      <c r="K2801">
        <v>3</v>
      </c>
      <c r="L2801" t="s">
        <v>41838</v>
      </c>
      <c r="M2801">
        <v>72000000</v>
      </c>
      <c r="N2801" t="s">
        <v>41840</v>
      </c>
      <c r="O2801" t="s">
        <v>46411</v>
      </c>
      <c r="P2801" t="s">
        <v>90</v>
      </c>
      <c r="Q2801" t="s">
        <v>1028</v>
      </c>
      <c r="R2801" t="s">
        <v>1028</v>
      </c>
      <c r="S2801" t="s">
        <v>154</v>
      </c>
      <c r="T2801" t="s">
        <v>16901</v>
      </c>
      <c r="U2801" t="s">
        <v>23259</v>
      </c>
      <c r="V2801" t="s">
        <v>23260</v>
      </c>
      <c r="W2801">
        <v>372</v>
      </c>
      <c r="X2801">
        <v>871148822</v>
      </c>
      <c r="Y2801" t="s">
        <v>122</v>
      </c>
      <c r="Z2801" t="s">
        <v>123</v>
      </c>
      <c r="AA2801">
        <v>0</v>
      </c>
      <c r="AB2801" t="s">
        <v>76</v>
      </c>
      <c r="AC2801">
        <v>0</v>
      </c>
      <c r="AD2801" t="s">
        <v>76</v>
      </c>
      <c r="AE2801">
        <v>1840298</v>
      </c>
      <c r="AF2801" t="s">
        <v>40104</v>
      </c>
      <c r="AG2801" t="s">
        <v>23261</v>
      </c>
      <c r="AH2801" t="s">
        <v>23262</v>
      </c>
      <c r="AI2801" t="s">
        <v>159</v>
      </c>
      <c r="AJ2801" t="s">
        <v>41304</v>
      </c>
      <c r="AK2801">
        <v>91256093</v>
      </c>
      <c r="AL2801" t="s">
        <v>17595</v>
      </c>
      <c r="AM2801">
        <v>2013</v>
      </c>
      <c r="AN2801" s="1">
        <v>41529</v>
      </c>
      <c r="AO2801" s="1">
        <v>41547</v>
      </c>
      <c r="AP2801">
        <v>3</v>
      </c>
      <c r="AQ2801" t="s">
        <v>81</v>
      </c>
      <c r="AR2801" s="4">
        <f>IF(AQ2801="M",AP2801*30.42,AP2801)</f>
        <v>91.26</v>
      </c>
      <c r="AS2801">
        <v>0</v>
      </c>
      <c r="AT2801" s="4">
        <f>AR2801+AS2801</f>
        <v>91.26</v>
      </c>
      <c r="AU2801">
        <v>4</v>
      </c>
      <c r="AV2801" s="1">
        <f>AO2801+AT2801</f>
        <v>41638.26</v>
      </c>
      <c r="AW2801" s="1">
        <v>41759</v>
      </c>
      <c r="AX2801" s="2">
        <f>IF(AV2801&gt;=AW2801,1,2)</f>
        <v>2</v>
      </c>
      <c r="AY2801" s="2" t="str">
        <f>IF((AV2801+10)&gt;=AW2801,"SAVE","LATE")</f>
        <v>LATE</v>
      </c>
      <c r="AZ2801" t="s">
        <v>82</v>
      </c>
      <c r="BA2801" t="s">
        <v>1011</v>
      </c>
      <c r="BB2801">
        <v>871148822</v>
      </c>
      <c r="BC2801">
        <v>400186494</v>
      </c>
      <c r="BD2801" s="9">
        <v>1271335316</v>
      </c>
      <c r="BE2801" t="s">
        <v>46411</v>
      </c>
      <c r="BF2801">
        <v>0</v>
      </c>
      <c r="BG2801" t="s">
        <v>70</v>
      </c>
      <c r="BH2801">
        <v>-1</v>
      </c>
      <c r="BI2801" t="s">
        <v>23262</v>
      </c>
      <c r="BJ2801" t="s">
        <v>23263</v>
      </c>
      <c r="BK2801">
        <v>0</v>
      </c>
      <c r="BL2801" t="s">
        <v>85</v>
      </c>
      <c r="BM2801" t="s">
        <v>23264</v>
      </c>
    </row>
    <row r="2802" spans="1:65" x14ac:dyDescent="0.25">
      <c r="A2802">
        <v>2013</v>
      </c>
      <c r="B2802" t="s">
        <v>116</v>
      </c>
      <c r="C2802" t="s">
        <v>150</v>
      </c>
      <c r="D2802" t="s">
        <v>41187</v>
      </c>
      <c r="E2802" t="s">
        <v>151</v>
      </c>
      <c r="F2802" t="s">
        <v>152</v>
      </c>
      <c r="G2802">
        <v>1</v>
      </c>
      <c r="H2802" t="s">
        <v>46842</v>
      </c>
      <c r="I2802" t="s">
        <v>67</v>
      </c>
      <c r="J2802" t="s">
        <v>88</v>
      </c>
      <c r="K2802">
        <v>3</v>
      </c>
      <c r="L2802" t="s">
        <v>41838</v>
      </c>
      <c r="M2802">
        <v>72000000</v>
      </c>
      <c r="N2802" t="s">
        <v>41840</v>
      </c>
      <c r="O2802" t="s">
        <v>23424</v>
      </c>
      <c r="P2802" t="s">
        <v>90</v>
      </c>
      <c r="Q2802" t="s">
        <v>1028</v>
      </c>
      <c r="R2802" t="s">
        <v>1028</v>
      </c>
      <c r="S2802" t="s">
        <v>154</v>
      </c>
      <c r="T2802" t="s">
        <v>23382</v>
      </c>
      <c r="U2802" t="s">
        <v>23425</v>
      </c>
      <c r="V2802" t="s">
        <v>23426</v>
      </c>
      <c r="W2802">
        <v>690</v>
      </c>
      <c r="X2802">
        <v>746932884</v>
      </c>
      <c r="Y2802" t="s">
        <v>122</v>
      </c>
      <c r="Z2802" t="s">
        <v>123</v>
      </c>
      <c r="AA2802">
        <v>0</v>
      </c>
      <c r="AB2802" t="s">
        <v>76</v>
      </c>
      <c r="AC2802">
        <v>0</v>
      </c>
      <c r="AD2802" t="s">
        <v>76</v>
      </c>
      <c r="AE2802">
        <v>2383197</v>
      </c>
      <c r="AF2802" t="s">
        <v>40104</v>
      </c>
      <c r="AG2802" t="s">
        <v>23427</v>
      </c>
      <c r="AH2802" t="s">
        <v>23428</v>
      </c>
      <c r="AI2802" t="s">
        <v>159</v>
      </c>
      <c r="AJ2802" t="s">
        <v>41304</v>
      </c>
      <c r="AK2802">
        <v>91263901</v>
      </c>
      <c r="AL2802" t="s">
        <v>23429</v>
      </c>
      <c r="AM2802">
        <v>2013</v>
      </c>
      <c r="AN2802" s="1">
        <v>41611</v>
      </c>
      <c r="AO2802" s="1">
        <v>41731</v>
      </c>
      <c r="AP2802">
        <v>2</v>
      </c>
      <c r="AQ2802" t="s">
        <v>81</v>
      </c>
      <c r="AR2802" s="4">
        <f>IF(AQ2802="M",AP2802*30.42,AP2802)</f>
        <v>60.84</v>
      </c>
      <c r="AS2802">
        <v>0</v>
      </c>
      <c r="AT2802" s="4">
        <f>AR2802+AS2802</f>
        <v>60.84</v>
      </c>
      <c r="AU2802">
        <v>1</v>
      </c>
      <c r="AV2802" s="1">
        <f>AO2802+AT2802</f>
        <v>41791.839999999997</v>
      </c>
      <c r="AW2802" s="1">
        <v>41822</v>
      </c>
      <c r="AX2802" s="2">
        <f>IF(AV2802&gt;=AW2802,1,2)</f>
        <v>2</v>
      </c>
      <c r="AY2802" s="2" t="str">
        <f>IF((AV2802+10)&gt;=AW2802,"SAVE","LATE")</f>
        <v>LATE</v>
      </c>
      <c r="AZ2802" t="s">
        <v>82</v>
      </c>
      <c r="BA2802" t="s">
        <v>1011</v>
      </c>
      <c r="BB2802">
        <v>744232884</v>
      </c>
      <c r="BC2802">
        <v>368255596</v>
      </c>
      <c r="BD2802" s="9">
        <v>1112488480</v>
      </c>
      <c r="BE2802" t="s">
        <v>23424</v>
      </c>
      <c r="BF2802">
        <v>0</v>
      </c>
      <c r="BG2802" t="s">
        <v>70</v>
      </c>
      <c r="BH2802">
        <v>-1</v>
      </c>
      <c r="BI2802" t="s">
        <v>23428</v>
      </c>
      <c r="BJ2802" t="s">
        <v>23430</v>
      </c>
      <c r="BK2802">
        <v>0</v>
      </c>
      <c r="BL2802" t="s">
        <v>85</v>
      </c>
      <c r="BM2802" t="s">
        <v>23431</v>
      </c>
    </row>
    <row r="2803" spans="1:65" x14ac:dyDescent="0.25">
      <c r="A2803">
        <v>2013</v>
      </c>
      <c r="B2803" t="s">
        <v>64</v>
      </c>
      <c r="C2803" t="s">
        <v>264</v>
      </c>
      <c r="D2803" t="s">
        <v>46403</v>
      </c>
      <c r="E2803">
        <v>890201573</v>
      </c>
      <c r="F2803" t="s">
        <v>14706</v>
      </c>
      <c r="G2803">
        <v>1</v>
      </c>
      <c r="H2803" t="s">
        <v>46842</v>
      </c>
      <c r="I2803" t="s">
        <v>67</v>
      </c>
      <c r="J2803" t="s">
        <v>88</v>
      </c>
      <c r="K2803">
        <v>3</v>
      </c>
      <c r="L2803" t="s">
        <v>41838</v>
      </c>
      <c r="M2803">
        <v>30000000</v>
      </c>
      <c r="N2803" t="s">
        <v>41897</v>
      </c>
      <c r="O2803" t="s">
        <v>46412</v>
      </c>
      <c r="P2803" t="s">
        <v>90</v>
      </c>
      <c r="Q2803" t="s">
        <v>1028</v>
      </c>
      <c r="R2803" t="s">
        <v>1028</v>
      </c>
      <c r="S2803" t="s">
        <v>154</v>
      </c>
      <c r="T2803" s="3">
        <v>41374</v>
      </c>
      <c r="U2803" t="s">
        <v>23447</v>
      </c>
      <c r="V2803" t="s">
        <v>21210</v>
      </c>
      <c r="W2803" t="s">
        <v>23448</v>
      </c>
      <c r="X2803">
        <v>742712436</v>
      </c>
      <c r="Y2803" t="s">
        <v>74</v>
      </c>
      <c r="Z2803" t="s">
        <v>75</v>
      </c>
      <c r="AA2803">
        <v>0</v>
      </c>
      <c r="AB2803" t="s">
        <v>76</v>
      </c>
      <c r="AC2803">
        <v>0</v>
      </c>
      <c r="AD2803" t="s">
        <v>76</v>
      </c>
      <c r="AE2803">
        <v>1984784</v>
      </c>
      <c r="AF2803" t="s">
        <v>40104</v>
      </c>
      <c r="AG2803" t="s">
        <v>23449</v>
      </c>
      <c r="AH2803" t="s">
        <v>23450</v>
      </c>
      <c r="AI2803" t="s">
        <v>159</v>
      </c>
      <c r="AJ2803" t="s">
        <v>41304</v>
      </c>
      <c r="AK2803" t="s">
        <v>23451</v>
      </c>
      <c r="AL2803" t="s">
        <v>23452</v>
      </c>
      <c r="AM2803">
        <v>2013</v>
      </c>
      <c r="AN2803" s="1">
        <v>41605</v>
      </c>
      <c r="AO2803" s="1">
        <v>41605</v>
      </c>
      <c r="AP2803">
        <v>6</v>
      </c>
      <c r="AQ2803" t="s">
        <v>81</v>
      </c>
      <c r="AR2803" s="4">
        <f>IF(AQ2803="M",AP2803*30.42,AP2803)</f>
        <v>182.52</v>
      </c>
      <c r="AS2803">
        <v>0</v>
      </c>
      <c r="AT2803" s="4">
        <f>AR2803+AS2803</f>
        <v>182.52</v>
      </c>
      <c r="AU2803">
        <v>3</v>
      </c>
      <c r="AV2803" s="1">
        <f>AO2803+AT2803</f>
        <v>41787.519999999997</v>
      </c>
      <c r="AW2803" s="1">
        <v>41878</v>
      </c>
      <c r="AX2803" s="2">
        <f>IF(AV2803&gt;=AW2803,1,2)</f>
        <v>2</v>
      </c>
      <c r="AY2803" s="2" t="str">
        <f>IF((AV2803+10)&gt;=AW2803,"SAVE","LATE")</f>
        <v>LATE</v>
      </c>
      <c r="AZ2803" t="s">
        <v>82</v>
      </c>
      <c r="BA2803" t="s">
        <v>1011</v>
      </c>
      <c r="BB2803">
        <v>742659551</v>
      </c>
      <c r="BC2803">
        <v>0</v>
      </c>
      <c r="BD2803" s="9">
        <v>742659551</v>
      </c>
      <c r="BE2803" t="s">
        <v>23453</v>
      </c>
      <c r="BF2803">
        <v>0</v>
      </c>
      <c r="BG2803" t="s">
        <v>70</v>
      </c>
      <c r="BH2803">
        <v>-1</v>
      </c>
      <c r="BI2803" t="s">
        <v>23454</v>
      </c>
      <c r="BJ2803" t="s">
        <v>23455</v>
      </c>
      <c r="BK2803">
        <v>0</v>
      </c>
      <c r="BL2803" t="s">
        <v>85</v>
      </c>
      <c r="BM2803" t="s">
        <v>23456</v>
      </c>
    </row>
    <row r="2804" spans="1:65" x14ac:dyDescent="0.25">
      <c r="A2804">
        <v>2013</v>
      </c>
      <c r="B2804" t="s">
        <v>116</v>
      </c>
      <c r="C2804" t="s">
        <v>150</v>
      </c>
      <c r="D2804" t="s">
        <v>41187</v>
      </c>
      <c r="E2804" t="s">
        <v>151</v>
      </c>
      <c r="F2804" t="s">
        <v>152</v>
      </c>
      <c r="G2804">
        <v>1</v>
      </c>
      <c r="H2804" t="s">
        <v>46842</v>
      </c>
      <c r="I2804" t="s">
        <v>67</v>
      </c>
      <c r="J2804" t="s">
        <v>88</v>
      </c>
      <c r="K2804">
        <v>3</v>
      </c>
      <c r="L2804" t="s">
        <v>41838</v>
      </c>
      <c r="M2804">
        <v>72000000</v>
      </c>
      <c r="N2804" t="s">
        <v>41840</v>
      </c>
      <c r="O2804" t="s">
        <v>23651</v>
      </c>
      <c r="P2804" t="s">
        <v>90</v>
      </c>
      <c r="Q2804" t="s">
        <v>1028</v>
      </c>
      <c r="R2804" t="s">
        <v>1028</v>
      </c>
      <c r="S2804" t="s">
        <v>154</v>
      </c>
      <c r="T2804" s="3">
        <v>41491</v>
      </c>
      <c r="U2804" t="s">
        <v>23652</v>
      </c>
      <c r="V2804" t="s">
        <v>23653</v>
      </c>
      <c r="W2804">
        <v>224</v>
      </c>
      <c r="X2804">
        <v>633397536</v>
      </c>
      <c r="Y2804" t="s">
        <v>122</v>
      </c>
      <c r="Z2804" t="s">
        <v>123</v>
      </c>
      <c r="AA2804">
        <v>0</v>
      </c>
      <c r="AB2804" t="s">
        <v>76</v>
      </c>
      <c r="AC2804">
        <v>0</v>
      </c>
      <c r="AD2804" t="s">
        <v>76</v>
      </c>
      <c r="AE2804">
        <v>1689156</v>
      </c>
      <c r="AF2804" t="s">
        <v>40104</v>
      </c>
      <c r="AG2804" t="s">
        <v>23654</v>
      </c>
      <c r="AH2804" t="s">
        <v>23655</v>
      </c>
      <c r="AI2804" t="s">
        <v>159</v>
      </c>
      <c r="AJ2804" t="s">
        <v>41304</v>
      </c>
      <c r="AK2804">
        <v>63550939</v>
      </c>
      <c r="AL2804" t="s">
        <v>23656</v>
      </c>
      <c r="AM2804">
        <v>2013</v>
      </c>
      <c r="AN2804" s="1">
        <v>41458</v>
      </c>
      <c r="AO2804" s="1">
        <v>41473</v>
      </c>
      <c r="AP2804">
        <v>6</v>
      </c>
      <c r="AQ2804" t="s">
        <v>81</v>
      </c>
      <c r="AR2804" s="4">
        <f>IF(AQ2804="M",AP2804*30.42,AP2804)</f>
        <v>182.52</v>
      </c>
      <c r="AS2804">
        <v>0</v>
      </c>
      <c r="AT2804" s="4">
        <f>AR2804+AS2804</f>
        <v>182.52</v>
      </c>
      <c r="AU2804">
        <v>3</v>
      </c>
      <c r="AV2804" s="1">
        <f>AO2804+AT2804</f>
        <v>41655.519999999997</v>
      </c>
      <c r="AW2804" s="1">
        <v>41747</v>
      </c>
      <c r="AX2804" s="2">
        <f>IF(AV2804&gt;=AW2804,1,2)</f>
        <v>2</v>
      </c>
      <c r="AY2804" s="2" t="str">
        <f>IF((AV2804+10)&gt;=AW2804,"SAVE","LATE")</f>
        <v>LATE</v>
      </c>
      <c r="AZ2804" t="s">
        <v>82</v>
      </c>
      <c r="BA2804" t="s">
        <v>1011</v>
      </c>
      <c r="BB2804">
        <v>631683684</v>
      </c>
      <c r="BC2804">
        <v>315841842</v>
      </c>
      <c r="BD2804" s="9">
        <v>947525526</v>
      </c>
      <c r="BE2804" t="s">
        <v>23651</v>
      </c>
      <c r="BF2804">
        <v>0</v>
      </c>
      <c r="BG2804" t="s">
        <v>70</v>
      </c>
      <c r="BH2804">
        <v>-1</v>
      </c>
      <c r="BI2804" t="s">
        <v>23655</v>
      </c>
      <c r="BJ2804" t="s">
        <v>23657</v>
      </c>
      <c r="BK2804">
        <v>0</v>
      </c>
      <c r="BL2804" t="s">
        <v>85</v>
      </c>
      <c r="BM2804" t="s">
        <v>23658</v>
      </c>
    </row>
    <row r="2805" spans="1:65" x14ac:dyDescent="0.25">
      <c r="A2805">
        <v>2013</v>
      </c>
      <c r="B2805" t="s">
        <v>116</v>
      </c>
      <c r="C2805" t="s">
        <v>150</v>
      </c>
      <c r="D2805" t="s">
        <v>41187</v>
      </c>
      <c r="E2805" t="s">
        <v>151</v>
      </c>
      <c r="F2805" t="s">
        <v>152</v>
      </c>
      <c r="G2805">
        <v>1</v>
      </c>
      <c r="H2805" t="s">
        <v>46842</v>
      </c>
      <c r="I2805" t="s">
        <v>67</v>
      </c>
      <c r="J2805" t="s">
        <v>88</v>
      </c>
      <c r="K2805">
        <v>3</v>
      </c>
      <c r="L2805" t="s">
        <v>41838</v>
      </c>
      <c r="M2805">
        <v>72000000</v>
      </c>
      <c r="N2805" t="s">
        <v>41840</v>
      </c>
      <c r="O2805" t="s">
        <v>46413</v>
      </c>
      <c r="P2805" t="s">
        <v>90</v>
      </c>
      <c r="Q2805" t="s">
        <v>1028</v>
      </c>
      <c r="R2805" t="s">
        <v>1028</v>
      </c>
      <c r="S2805" t="s">
        <v>154</v>
      </c>
      <c r="T2805" t="s">
        <v>18357</v>
      </c>
      <c r="U2805" t="s">
        <v>23760</v>
      </c>
      <c r="V2805" t="s">
        <v>23761</v>
      </c>
      <c r="W2805">
        <v>618</v>
      </c>
      <c r="X2805">
        <v>600000000</v>
      </c>
      <c r="Y2805" t="s">
        <v>122</v>
      </c>
      <c r="Z2805" t="s">
        <v>123</v>
      </c>
      <c r="AA2805">
        <v>0</v>
      </c>
      <c r="AB2805" t="s">
        <v>76</v>
      </c>
      <c r="AC2805">
        <v>0</v>
      </c>
      <c r="AD2805" t="s">
        <v>76</v>
      </c>
      <c r="AE2805">
        <v>1995661</v>
      </c>
      <c r="AF2805" t="s">
        <v>40104</v>
      </c>
      <c r="AG2805" t="s">
        <v>18129</v>
      </c>
      <c r="AH2805" t="s">
        <v>23762</v>
      </c>
      <c r="AI2805" t="s">
        <v>159</v>
      </c>
      <c r="AJ2805" t="s">
        <v>41304</v>
      </c>
      <c r="AK2805">
        <v>63488315</v>
      </c>
      <c r="AL2805" t="s">
        <v>18131</v>
      </c>
      <c r="AM2805">
        <v>2013</v>
      </c>
      <c r="AN2805" s="1">
        <v>41605</v>
      </c>
      <c r="AO2805" s="1">
        <v>41614</v>
      </c>
      <c r="AP2805">
        <v>2</v>
      </c>
      <c r="AQ2805" t="s">
        <v>81</v>
      </c>
      <c r="AR2805" s="4">
        <f>IF(AQ2805="M",AP2805*30.42,AP2805)</f>
        <v>60.84</v>
      </c>
      <c r="AS2805">
        <v>0</v>
      </c>
      <c r="AT2805" s="4">
        <f>AR2805+AS2805</f>
        <v>60.84</v>
      </c>
      <c r="AU2805">
        <v>2</v>
      </c>
      <c r="AV2805" s="1">
        <f>AO2805+AT2805</f>
        <v>41674.839999999997</v>
      </c>
      <c r="AW2805" s="1">
        <v>41735</v>
      </c>
      <c r="AX2805" s="2">
        <f>IF(AV2805&gt;=AW2805,1,2)</f>
        <v>2</v>
      </c>
      <c r="AY2805" s="2" t="str">
        <f>IF((AV2805+10)&gt;=AW2805,"SAVE","LATE")</f>
        <v>LATE</v>
      </c>
      <c r="AZ2805" t="s">
        <v>82</v>
      </c>
      <c r="BA2805" t="s">
        <v>1011</v>
      </c>
      <c r="BB2805">
        <v>599949180</v>
      </c>
      <c r="BC2805">
        <v>289776142</v>
      </c>
      <c r="BD2805" s="9">
        <v>889725322</v>
      </c>
      <c r="BE2805" t="s">
        <v>46413</v>
      </c>
      <c r="BF2805">
        <v>0</v>
      </c>
      <c r="BG2805" t="s">
        <v>70</v>
      </c>
      <c r="BH2805">
        <v>-1</v>
      </c>
      <c r="BI2805" t="s">
        <v>23763</v>
      </c>
      <c r="BJ2805" t="s">
        <v>23764</v>
      </c>
      <c r="BK2805">
        <v>0</v>
      </c>
      <c r="BL2805" t="s">
        <v>85</v>
      </c>
      <c r="BM2805" t="s">
        <v>23765</v>
      </c>
    </row>
    <row r="2806" spans="1:65" x14ac:dyDescent="0.25">
      <c r="A2806">
        <v>2012</v>
      </c>
      <c r="B2806" t="s">
        <v>116</v>
      </c>
      <c r="C2806" t="s">
        <v>150</v>
      </c>
      <c r="D2806" t="s">
        <v>41187</v>
      </c>
      <c r="E2806" t="s">
        <v>151</v>
      </c>
      <c r="F2806" t="s">
        <v>152</v>
      </c>
      <c r="G2806">
        <v>1</v>
      </c>
      <c r="H2806" t="s">
        <v>46842</v>
      </c>
      <c r="I2806" t="s">
        <v>67</v>
      </c>
      <c r="J2806" t="s">
        <v>88</v>
      </c>
      <c r="K2806">
        <v>3</v>
      </c>
      <c r="L2806" t="s">
        <v>41838</v>
      </c>
      <c r="M2806">
        <v>72000000</v>
      </c>
      <c r="N2806" t="s">
        <v>41840</v>
      </c>
      <c r="O2806" t="s">
        <v>46414</v>
      </c>
      <c r="P2806" t="s">
        <v>90</v>
      </c>
      <c r="Q2806" t="s">
        <v>1028</v>
      </c>
      <c r="R2806" t="s">
        <v>1028</v>
      </c>
      <c r="S2806" t="s">
        <v>154</v>
      </c>
      <c r="T2806" s="3">
        <v>41132</v>
      </c>
      <c r="U2806" t="s">
        <v>23860</v>
      </c>
      <c r="V2806" t="s">
        <v>23861</v>
      </c>
      <c r="W2806">
        <v>107</v>
      </c>
      <c r="X2806">
        <v>565756127</v>
      </c>
      <c r="Y2806" t="s">
        <v>122</v>
      </c>
      <c r="Z2806" t="s">
        <v>123</v>
      </c>
      <c r="AA2806">
        <v>0</v>
      </c>
      <c r="AB2806" t="s">
        <v>76</v>
      </c>
      <c r="AC2806">
        <v>0</v>
      </c>
      <c r="AD2806" t="s">
        <v>76</v>
      </c>
      <c r="AE2806">
        <v>1522853</v>
      </c>
      <c r="AF2806" t="s">
        <v>40104</v>
      </c>
      <c r="AG2806" t="s">
        <v>23862</v>
      </c>
      <c r="AH2806" t="s">
        <v>23863</v>
      </c>
      <c r="AI2806" t="s">
        <v>159</v>
      </c>
      <c r="AJ2806" t="s">
        <v>41304</v>
      </c>
      <c r="AK2806">
        <v>37840345</v>
      </c>
      <c r="AL2806" t="s">
        <v>23864</v>
      </c>
      <c r="AM2806">
        <v>2013</v>
      </c>
      <c r="AN2806" s="1">
        <v>41381</v>
      </c>
      <c r="AO2806" s="1">
        <v>41393</v>
      </c>
      <c r="AP2806">
        <v>3</v>
      </c>
      <c r="AQ2806" t="s">
        <v>81</v>
      </c>
      <c r="AR2806" s="4">
        <f>IF(AQ2806="M",AP2806*30.42,AP2806)</f>
        <v>91.26</v>
      </c>
      <c r="AS2806">
        <v>0</v>
      </c>
      <c r="AT2806" s="4">
        <f>AR2806+AS2806</f>
        <v>91.26</v>
      </c>
      <c r="AU2806">
        <v>1</v>
      </c>
      <c r="AV2806" s="1">
        <f>AO2806+AT2806</f>
        <v>41484.26</v>
      </c>
      <c r="AW2806" s="1">
        <v>41515</v>
      </c>
      <c r="AX2806" s="2">
        <f>IF(AV2806&gt;=AW2806,1,2)</f>
        <v>2</v>
      </c>
      <c r="AY2806" s="2" t="str">
        <f>IF((AV2806+10)&gt;=AW2806,"SAVE","LATE")</f>
        <v>LATE</v>
      </c>
      <c r="AZ2806" t="s">
        <v>82</v>
      </c>
      <c r="BA2806" t="s">
        <v>1011</v>
      </c>
      <c r="BB2806">
        <v>565576755</v>
      </c>
      <c r="BC2806">
        <v>0</v>
      </c>
      <c r="BD2806" s="9">
        <v>565576755</v>
      </c>
      <c r="BE2806" t="s">
        <v>46414</v>
      </c>
      <c r="BF2806">
        <v>0</v>
      </c>
      <c r="BG2806" t="s">
        <v>70</v>
      </c>
      <c r="BH2806">
        <v>-1</v>
      </c>
      <c r="BI2806" t="s">
        <v>23863</v>
      </c>
      <c r="BJ2806" t="s">
        <v>23865</v>
      </c>
      <c r="BK2806">
        <v>0</v>
      </c>
      <c r="BL2806" t="s">
        <v>85</v>
      </c>
      <c r="BM2806" t="s">
        <v>23866</v>
      </c>
    </row>
    <row r="2807" spans="1:65" x14ac:dyDescent="0.25">
      <c r="A2807">
        <v>2013</v>
      </c>
      <c r="B2807" t="s">
        <v>116</v>
      </c>
      <c r="C2807" t="s">
        <v>150</v>
      </c>
      <c r="D2807" t="s">
        <v>41187</v>
      </c>
      <c r="E2807" t="s">
        <v>151</v>
      </c>
      <c r="F2807" t="s">
        <v>152</v>
      </c>
      <c r="G2807">
        <v>13</v>
      </c>
      <c r="H2807" t="s">
        <v>41891</v>
      </c>
      <c r="I2807" t="s">
        <v>67</v>
      </c>
      <c r="J2807" t="s">
        <v>88</v>
      </c>
      <c r="K2807">
        <v>3</v>
      </c>
      <c r="L2807" t="s">
        <v>41838</v>
      </c>
      <c r="M2807">
        <v>72000000</v>
      </c>
      <c r="N2807" t="s">
        <v>41840</v>
      </c>
      <c r="O2807" t="s">
        <v>24962</v>
      </c>
      <c r="P2807" t="s">
        <v>90</v>
      </c>
      <c r="Q2807" t="s">
        <v>1028</v>
      </c>
      <c r="R2807" t="s">
        <v>1028</v>
      </c>
      <c r="S2807" t="s">
        <v>154</v>
      </c>
      <c r="T2807" t="s">
        <v>19222</v>
      </c>
      <c r="U2807" t="s">
        <v>24963</v>
      </c>
      <c r="V2807" t="s">
        <v>24964</v>
      </c>
      <c r="W2807">
        <v>172</v>
      </c>
      <c r="X2807">
        <v>58945335</v>
      </c>
      <c r="Y2807" t="s">
        <v>122</v>
      </c>
      <c r="Z2807" t="s">
        <v>123</v>
      </c>
      <c r="AA2807">
        <v>0</v>
      </c>
      <c r="AB2807" t="s">
        <v>76</v>
      </c>
      <c r="AC2807">
        <v>0</v>
      </c>
      <c r="AD2807" t="s">
        <v>76</v>
      </c>
      <c r="AE2807">
        <v>1602796</v>
      </c>
      <c r="AF2807" t="s">
        <v>40104</v>
      </c>
      <c r="AG2807" t="s">
        <v>19140</v>
      </c>
      <c r="AH2807" t="s">
        <v>19141</v>
      </c>
      <c r="AI2807" t="s">
        <v>159</v>
      </c>
      <c r="AJ2807" t="s">
        <v>41304</v>
      </c>
      <c r="AK2807">
        <v>13844620</v>
      </c>
      <c r="AL2807" t="s">
        <v>19142</v>
      </c>
      <c r="AM2807">
        <v>2013</v>
      </c>
      <c r="AN2807" s="1">
        <v>41423</v>
      </c>
      <c r="AO2807" s="1">
        <v>41431</v>
      </c>
      <c r="AP2807">
        <v>1</v>
      </c>
      <c r="AQ2807" t="s">
        <v>81</v>
      </c>
      <c r="AR2807" s="4">
        <f>IF(AQ2807="M",AP2807*30.42,AP2807)</f>
        <v>30.42</v>
      </c>
      <c r="AS2807">
        <v>0</v>
      </c>
      <c r="AT2807" s="4">
        <f>AR2807+AS2807</f>
        <v>30.42</v>
      </c>
      <c r="AU2807">
        <v>2</v>
      </c>
      <c r="AV2807" s="1">
        <f>AO2807+AT2807</f>
        <v>41461.42</v>
      </c>
      <c r="AW2807" s="1">
        <v>41523</v>
      </c>
      <c r="AX2807" s="2">
        <f>IF(AV2807&gt;=AW2807,1,2)</f>
        <v>2</v>
      </c>
      <c r="AY2807" s="2" t="str">
        <f>IF((AV2807+10)&gt;=AW2807,"SAVE","LATE")</f>
        <v>LATE</v>
      </c>
      <c r="AZ2807" t="s">
        <v>82</v>
      </c>
      <c r="BA2807" t="s">
        <v>1011</v>
      </c>
      <c r="BB2807">
        <v>58450260</v>
      </c>
      <c r="BC2807">
        <v>29092256</v>
      </c>
      <c r="BD2807" s="9">
        <v>87542516</v>
      </c>
      <c r="BE2807" t="s">
        <v>24962</v>
      </c>
      <c r="BF2807">
        <v>0</v>
      </c>
      <c r="BG2807" t="s">
        <v>70</v>
      </c>
      <c r="BH2807">
        <v>-1</v>
      </c>
      <c r="BI2807" t="s">
        <v>70</v>
      </c>
      <c r="BJ2807" t="s">
        <v>70</v>
      </c>
      <c r="BK2807">
        <v>0</v>
      </c>
      <c r="BL2807" t="s">
        <v>85</v>
      </c>
      <c r="BM2807" t="s">
        <v>24965</v>
      </c>
    </row>
    <row r="2808" spans="1:65" x14ac:dyDescent="0.25">
      <c r="A2808">
        <v>2013</v>
      </c>
      <c r="B2808" t="s">
        <v>116</v>
      </c>
      <c r="C2808" t="s">
        <v>150</v>
      </c>
      <c r="D2808" t="s">
        <v>41187</v>
      </c>
      <c r="E2808" t="s">
        <v>151</v>
      </c>
      <c r="F2808" t="s">
        <v>152</v>
      </c>
      <c r="G2808">
        <v>12</v>
      </c>
      <c r="H2808" t="s">
        <v>41881</v>
      </c>
      <c r="I2808" t="s">
        <v>67</v>
      </c>
      <c r="J2808" t="s">
        <v>68</v>
      </c>
      <c r="K2808">
        <v>3</v>
      </c>
      <c r="L2808" t="s">
        <v>41838</v>
      </c>
      <c r="M2808">
        <v>72000000</v>
      </c>
      <c r="N2808" t="s">
        <v>41840</v>
      </c>
      <c r="O2808" t="s">
        <v>25421</v>
      </c>
      <c r="P2808" t="s">
        <v>90</v>
      </c>
      <c r="Q2808" t="s">
        <v>70</v>
      </c>
      <c r="R2808" t="s">
        <v>70</v>
      </c>
      <c r="S2808" t="s">
        <v>154</v>
      </c>
      <c r="T2808" t="s">
        <v>25422</v>
      </c>
      <c r="U2808" t="s">
        <v>25423</v>
      </c>
      <c r="V2808" t="s">
        <v>25424</v>
      </c>
      <c r="W2808">
        <v>712</v>
      </c>
      <c r="X2808">
        <v>2010439690</v>
      </c>
      <c r="Y2808" t="s">
        <v>122</v>
      </c>
      <c r="Z2808" t="s">
        <v>123</v>
      </c>
      <c r="AA2808">
        <v>0</v>
      </c>
      <c r="AB2808" t="s">
        <v>76</v>
      </c>
      <c r="AC2808">
        <v>0</v>
      </c>
      <c r="AD2808" t="s">
        <v>76</v>
      </c>
      <c r="AE2808">
        <v>2022972</v>
      </c>
      <c r="AF2808" t="s">
        <v>40104</v>
      </c>
      <c r="AG2808" t="s">
        <v>25425</v>
      </c>
      <c r="AH2808" t="s">
        <v>25426</v>
      </c>
      <c r="AI2808" t="s">
        <v>159</v>
      </c>
      <c r="AJ2808" t="s">
        <v>41304</v>
      </c>
      <c r="AK2808">
        <v>91230508</v>
      </c>
      <c r="AL2808" t="s">
        <v>25427</v>
      </c>
      <c r="AM2808">
        <v>2013</v>
      </c>
      <c r="AN2808" s="1">
        <v>41617</v>
      </c>
      <c r="AO2808" s="1">
        <v>41617</v>
      </c>
      <c r="AP2808">
        <v>7</v>
      </c>
      <c r="AQ2808" t="s">
        <v>81</v>
      </c>
      <c r="AR2808" s="4">
        <f>IF(AQ2808="M",AP2808*30.42,AP2808)</f>
        <v>212.94</v>
      </c>
      <c r="AS2808">
        <v>0</v>
      </c>
      <c r="AT2808" s="4">
        <f>AR2808+AS2808</f>
        <v>212.94</v>
      </c>
      <c r="AU2808">
        <v>10</v>
      </c>
      <c r="AV2808" s="1">
        <f>AO2808+AT2808</f>
        <v>41829.94</v>
      </c>
      <c r="AW2808" s="1">
        <v>42133</v>
      </c>
      <c r="AX2808" s="2">
        <f>IF(AV2808&gt;=AW2808,1,2)</f>
        <v>2</v>
      </c>
      <c r="AY2808" s="2" t="str">
        <f>IF((AV2808+10)&gt;=AW2808,"SAVE","LATE")</f>
        <v>LATE</v>
      </c>
      <c r="AZ2808" t="s">
        <v>82</v>
      </c>
      <c r="BA2808" t="s">
        <v>1011</v>
      </c>
      <c r="BB2808">
        <v>2010439690</v>
      </c>
      <c r="BC2808">
        <v>999999678</v>
      </c>
      <c r="BD2808" s="9">
        <v>3010439368</v>
      </c>
      <c r="BE2808" t="s">
        <v>25421</v>
      </c>
      <c r="BF2808">
        <v>0</v>
      </c>
      <c r="BG2808" t="s">
        <v>70</v>
      </c>
      <c r="BH2808">
        <v>-1</v>
      </c>
      <c r="BI2808" t="s">
        <v>70</v>
      </c>
      <c r="BJ2808" t="s">
        <v>70</v>
      </c>
      <c r="BK2808">
        <v>0</v>
      </c>
      <c r="BL2808" t="s">
        <v>85</v>
      </c>
      <c r="BM2808" t="s">
        <v>25428</v>
      </c>
    </row>
    <row r="2809" spans="1:65" x14ac:dyDescent="0.25">
      <c r="A2809">
        <v>2013</v>
      </c>
      <c r="B2809" t="s">
        <v>64</v>
      </c>
      <c r="C2809" t="s">
        <v>65</v>
      </c>
      <c r="D2809" t="s">
        <v>43000</v>
      </c>
      <c r="E2809">
        <v>899999119</v>
      </c>
      <c r="F2809" t="s">
        <v>3240</v>
      </c>
      <c r="G2809">
        <v>15</v>
      </c>
      <c r="H2809" t="s">
        <v>41312</v>
      </c>
      <c r="I2809" t="s">
        <v>67</v>
      </c>
      <c r="J2809" t="s">
        <v>88</v>
      </c>
      <c r="K2809">
        <v>3</v>
      </c>
      <c r="L2809" t="s">
        <v>41838</v>
      </c>
      <c r="M2809">
        <v>72000000</v>
      </c>
      <c r="N2809" t="s">
        <v>41840</v>
      </c>
      <c r="O2809" t="s">
        <v>26675</v>
      </c>
      <c r="P2809" t="s">
        <v>90</v>
      </c>
      <c r="Q2809" t="s">
        <v>39286</v>
      </c>
      <c r="R2809" t="s">
        <v>39286</v>
      </c>
      <c r="S2809" t="s">
        <v>154</v>
      </c>
      <c r="T2809" s="3">
        <v>41557</v>
      </c>
      <c r="U2809" t="s">
        <v>26676</v>
      </c>
      <c r="V2809" t="s">
        <v>41781</v>
      </c>
      <c r="W2809" t="s">
        <v>26677</v>
      </c>
      <c r="X2809">
        <v>114437357</v>
      </c>
      <c r="Y2809" t="s">
        <v>122</v>
      </c>
      <c r="Z2809" t="s">
        <v>123</v>
      </c>
      <c r="AA2809">
        <v>0</v>
      </c>
      <c r="AB2809" t="s">
        <v>76</v>
      </c>
      <c r="AC2809">
        <v>0</v>
      </c>
      <c r="AD2809" t="s">
        <v>76</v>
      </c>
      <c r="AE2809">
        <v>1976729</v>
      </c>
      <c r="AF2809" t="s">
        <v>41304</v>
      </c>
      <c r="AG2809" t="s">
        <v>26678</v>
      </c>
      <c r="AH2809" t="s">
        <v>26679</v>
      </c>
      <c r="AI2809" t="s">
        <v>39286</v>
      </c>
      <c r="AJ2809" t="s">
        <v>41304</v>
      </c>
      <c r="AK2809" t="s">
        <v>26678</v>
      </c>
      <c r="AL2809" t="s">
        <v>26679</v>
      </c>
      <c r="AM2809">
        <v>2013</v>
      </c>
      <c r="AN2809" s="1">
        <v>41585</v>
      </c>
      <c r="AO2809" s="1">
        <v>41603</v>
      </c>
      <c r="AP2809">
        <v>8</v>
      </c>
      <c r="AQ2809" t="s">
        <v>81</v>
      </c>
      <c r="AR2809" s="4">
        <f>IF(AQ2809="M",AP2809*30.42,AP2809)</f>
        <v>243.36</v>
      </c>
      <c r="AS2809">
        <v>75</v>
      </c>
      <c r="AT2809" s="4">
        <f>AR2809+AS2809</f>
        <v>318.36</v>
      </c>
      <c r="AU2809">
        <v>2</v>
      </c>
      <c r="AV2809" s="1">
        <f>AO2809+AT2809</f>
        <v>41921.360000000001</v>
      </c>
      <c r="AW2809" s="1">
        <v>41983</v>
      </c>
      <c r="AX2809" s="2">
        <f>IF(AV2809&gt;=AW2809,1,2)</f>
        <v>2</v>
      </c>
      <c r="AY2809" s="2" t="str">
        <f>IF((AV2809+10)&gt;=AW2809,"SAVE","LATE")</f>
        <v>LATE</v>
      </c>
      <c r="AZ2809" t="s">
        <v>82</v>
      </c>
      <c r="BA2809" t="s">
        <v>1011</v>
      </c>
      <c r="BB2809">
        <v>114436634</v>
      </c>
      <c r="BC2809">
        <v>57218317</v>
      </c>
      <c r="BD2809" s="9">
        <v>171654951</v>
      </c>
      <c r="BE2809" t="s">
        <v>26680</v>
      </c>
      <c r="BF2809">
        <v>0</v>
      </c>
      <c r="BG2809" t="s">
        <v>70</v>
      </c>
      <c r="BH2809">
        <v>-1</v>
      </c>
      <c r="BI2809" t="s">
        <v>26679</v>
      </c>
      <c r="BJ2809" t="s">
        <v>26679</v>
      </c>
      <c r="BK2809">
        <v>0</v>
      </c>
      <c r="BL2809" t="s">
        <v>85</v>
      </c>
      <c r="BM2809" t="s">
        <v>26681</v>
      </c>
    </row>
    <row r="2810" spans="1:65" x14ac:dyDescent="0.25">
      <c r="A2810">
        <v>2013</v>
      </c>
      <c r="B2810" t="s">
        <v>116</v>
      </c>
      <c r="C2810" t="s">
        <v>290</v>
      </c>
      <c r="D2810" t="s">
        <v>46307</v>
      </c>
      <c r="E2810" t="s">
        <v>82</v>
      </c>
      <c r="F2810" t="s">
        <v>15814</v>
      </c>
      <c r="G2810">
        <v>1</v>
      </c>
      <c r="H2810" t="s">
        <v>46842</v>
      </c>
      <c r="I2810" t="s">
        <v>67</v>
      </c>
      <c r="J2810" t="s">
        <v>88</v>
      </c>
      <c r="K2810">
        <v>3</v>
      </c>
      <c r="L2810" t="s">
        <v>41838</v>
      </c>
      <c r="M2810">
        <v>30000000</v>
      </c>
      <c r="N2810" t="s">
        <v>41897</v>
      </c>
      <c r="O2810" t="s">
        <v>21341</v>
      </c>
      <c r="P2810" t="s">
        <v>90</v>
      </c>
      <c r="Q2810" t="s">
        <v>1028</v>
      </c>
      <c r="R2810" t="s">
        <v>1028</v>
      </c>
      <c r="S2810" t="s">
        <v>21342</v>
      </c>
      <c r="T2810" s="3">
        <v>41337</v>
      </c>
      <c r="U2810" t="s">
        <v>21343</v>
      </c>
      <c r="V2810" t="s">
        <v>21344</v>
      </c>
      <c r="W2810">
        <v>3318</v>
      </c>
      <c r="X2810">
        <v>4753519295</v>
      </c>
      <c r="Y2810" t="s">
        <v>74</v>
      </c>
      <c r="Z2810" t="s">
        <v>75</v>
      </c>
      <c r="AA2810">
        <v>0</v>
      </c>
      <c r="AB2810" t="s">
        <v>76</v>
      </c>
      <c r="AC2810">
        <v>0</v>
      </c>
      <c r="AD2810" t="s">
        <v>76</v>
      </c>
      <c r="AE2810">
        <v>1594892</v>
      </c>
      <c r="AF2810" t="s">
        <v>40104</v>
      </c>
      <c r="AG2810" t="s">
        <v>21345</v>
      </c>
      <c r="AH2810" t="s">
        <v>21346</v>
      </c>
      <c r="AI2810" t="s">
        <v>159</v>
      </c>
      <c r="AJ2810" t="s">
        <v>41304</v>
      </c>
      <c r="AK2810">
        <v>91180692</v>
      </c>
      <c r="AL2810" t="s">
        <v>19155</v>
      </c>
      <c r="AM2810">
        <v>2013</v>
      </c>
      <c r="AN2810" s="1">
        <v>41422</v>
      </c>
      <c r="AO2810" s="1">
        <v>41422</v>
      </c>
      <c r="AP2810">
        <v>8</v>
      </c>
      <c r="AQ2810" t="s">
        <v>81</v>
      </c>
      <c r="AR2810" s="4">
        <f>IF(AQ2810="M",AP2810*30.42,AP2810)</f>
        <v>243.36</v>
      </c>
      <c r="AS2810">
        <v>15</v>
      </c>
      <c r="AT2810" s="4">
        <f>AR2810+AS2810</f>
        <v>258.36</v>
      </c>
      <c r="AU2810">
        <v>2</v>
      </c>
      <c r="AV2810" s="1">
        <f>AO2810+AT2810</f>
        <v>41680.36</v>
      </c>
      <c r="AW2810" s="1">
        <v>41741</v>
      </c>
      <c r="AX2810" s="2">
        <f>IF(AV2810&gt;=AW2810,1,2)</f>
        <v>2</v>
      </c>
      <c r="AY2810" s="2" t="str">
        <f>IF((AV2810+10)&gt;=AW2810,"SAVE","LATE")</f>
        <v>LATE</v>
      </c>
      <c r="AZ2810" t="s">
        <v>82</v>
      </c>
      <c r="BA2810" t="s">
        <v>1011</v>
      </c>
      <c r="BB2810">
        <v>4641569867</v>
      </c>
      <c r="BC2810">
        <v>0</v>
      </c>
      <c r="BD2810" s="9">
        <v>4641569867</v>
      </c>
      <c r="BE2810" t="s">
        <v>21341</v>
      </c>
      <c r="BF2810">
        <v>0</v>
      </c>
      <c r="BG2810" t="s">
        <v>70</v>
      </c>
      <c r="BH2810">
        <v>-1</v>
      </c>
      <c r="BI2810" t="s">
        <v>46460</v>
      </c>
      <c r="BJ2810" t="s">
        <v>46461</v>
      </c>
      <c r="BK2810">
        <v>0</v>
      </c>
      <c r="BL2810" t="s">
        <v>85</v>
      </c>
      <c r="BM2810" t="s">
        <v>21347</v>
      </c>
    </row>
    <row r="2811" spans="1:65" x14ac:dyDescent="0.25">
      <c r="A2811">
        <v>2012</v>
      </c>
      <c r="B2811" t="s">
        <v>116</v>
      </c>
      <c r="C2811" t="s">
        <v>290</v>
      </c>
      <c r="D2811" t="s">
        <v>46307</v>
      </c>
      <c r="E2811" t="s">
        <v>82</v>
      </c>
      <c r="F2811" t="s">
        <v>15814</v>
      </c>
      <c r="G2811">
        <v>1</v>
      </c>
      <c r="H2811" t="s">
        <v>46842</v>
      </c>
      <c r="I2811" t="s">
        <v>67</v>
      </c>
      <c r="J2811" t="s">
        <v>88</v>
      </c>
      <c r="K2811">
        <v>3</v>
      </c>
      <c r="L2811" t="s">
        <v>41838</v>
      </c>
      <c r="M2811">
        <v>30000000</v>
      </c>
      <c r="N2811" t="s">
        <v>41897</v>
      </c>
      <c r="O2811" t="s">
        <v>21980</v>
      </c>
      <c r="P2811" t="s">
        <v>90</v>
      </c>
      <c r="Q2811" t="s">
        <v>1028</v>
      </c>
      <c r="R2811" t="s">
        <v>1028</v>
      </c>
      <c r="S2811" t="s">
        <v>46462</v>
      </c>
      <c r="T2811" t="s">
        <v>4301</v>
      </c>
      <c r="U2811" t="s">
        <v>21981</v>
      </c>
      <c r="V2811" t="s">
        <v>21982</v>
      </c>
      <c r="W2811">
        <v>2415</v>
      </c>
      <c r="X2811">
        <v>2421332240</v>
      </c>
      <c r="Y2811" t="s">
        <v>74</v>
      </c>
      <c r="Z2811" t="s">
        <v>75</v>
      </c>
      <c r="AA2811">
        <v>0</v>
      </c>
      <c r="AB2811" t="s">
        <v>76</v>
      </c>
      <c r="AC2811">
        <v>0</v>
      </c>
      <c r="AD2811" t="s">
        <v>76</v>
      </c>
      <c r="AE2811">
        <v>1397173</v>
      </c>
      <c r="AF2811" t="s">
        <v>40104</v>
      </c>
      <c r="AG2811" t="s">
        <v>21983</v>
      </c>
      <c r="AH2811" t="s">
        <v>21984</v>
      </c>
      <c r="AI2811" t="s">
        <v>159</v>
      </c>
      <c r="AJ2811" t="s">
        <v>41304</v>
      </c>
      <c r="AK2811">
        <v>91298464</v>
      </c>
      <c r="AL2811" t="s">
        <v>21985</v>
      </c>
      <c r="AM2811">
        <v>2013</v>
      </c>
      <c r="AN2811" s="1">
        <v>41310</v>
      </c>
      <c r="AO2811" s="1">
        <v>41310</v>
      </c>
      <c r="AP2811">
        <v>4</v>
      </c>
      <c r="AQ2811" t="s">
        <v>81</v>
      </c>
      <c r="AR2811" s="4">
        <f>IF(AQ2811="M",AP2811*30.42,AP2811)</f>
        <v>121.68</v>
      </c>
      <c r="AS2811">
        <v>0</v>
      </c>
      <c r="AT2811" s="4">
        <f>AR2811+AS2811</f>
        <v>121.68</v>
      </c>
      <c r="AU2811">
        <v>2</v>
      </c>
      <c r="AV2811" s="1">
        <f>AO2811+AT2811</f>
        <v>41431.68</v>
      </c>
      <c r="AW2811" s="1">
        <v>41491</v>
      </c>
      <c r="AX2811" s="2">
        <f>IF(AV2811&gt;=AW2811,1,2)</f>
        <v>2</v>
      </c>
      <c r="AY2811" s="2" t="str">
        <f>IF((AV2811+10)&gt;=AW2811,"SAVE","LATE")</f>
        <v>LATE</v>
      </c>
      <c r="AZ2811" t="s">
        <v>82</v>
      </c>
      <c r="BA2811" t="s">
        <v>1011</v>
      </c>
      <c r="BB2811">
        <v>2421328645</v>
      </c>
      <c r="BC2811">
        <v>160526312</v>
      </c>
      <c r="BD2811" s="9">
        <v>2581854957</v>
      </c>
      <c r="BE2811" t="s">
        <v>21980</v>
      </c>
      <c r="BF2811">
        <v>0</v>
      </c>
      <c r="BG2811" t="s">
        <v>70</v>
      </c>
      <c r="BH2811">
        <v>-1</v>
      </c>
      <c r="BI2811" t="s">
        <v>21984</v>
      </c>
      <c r="BJ2811" t="s">
        <v>21986</v>
      </c>
      <c r="BK2811">
        <v>0</v>
      </c>
      <c r="BL2811" t="s">
        <v>85</v>
      </c>
      <c r="BM2811" t="s">
        <v>21987</v>
      </c>
    </row>
    <row r="2812" spans="1:65" x14ac:dyDescent="0.25">
      <c r="A2812">
        <v>2013</v>
      </c>
      <c r="B2812" t="s">
        <v>116</v>
      </c>
      <c r="C2812" t="s">
        <v>290</v>
      </c>
      <c r="D2812" t="s">
        <v>46307</v>
      </c>
      <c r="E2812" t="s">
        <v>82</v>
      </c>
      <c r="F2812" t="s">
        <v>15814</v>
      </c>
      <c r="G2812">
        <v>11</v>
      </c>
      <c r="H2812" t="s">
        <v>41839</v>
      </c>
      <c r="I2812" t="s">
        <v>67</v>
      </c>
      <c r="J2812" t="s">
        <v>88</v>
      </c>
      <c r="K2812">
        <v>3</v>
      </c>
      <c r="L2812" t="s">
        <v>41838</v>
      </c>
      <c r="M2812">
        <v>30000000</v>
      </c>
      <c r="N2812" t="s">
        <v>41897</v>
      </c>
      <c r="O2812" t="s">
        <v>46463</v>
      </c>
      <c r="P2812" t="s">
        <v>90</v>
      </c>
      <c r="Q2812" t="s">
        <v>1028</v>
      </c>
      <c r="R2812" t="s">
        <v>1028</v>
      </c>
      <c r="S2812" t="s">
        <v>46464</v>
      </c>
      <c r="T2812" t="s">
        <v>18333</v>
      </c>
      <c r="U2812" t="s">
        <v>18334</v>
      </c>
      <c r="V2812" t="s">
        <v>18335</v>
      </c>
      <c r="W2812">
        <v>3070</v>
      </c>
      <c r="X2812">
        <v>1940839907</v>
      </c>
      <c r="Y2812" t="s">
        <v>74</v>
      </c>
      <c r="Z2812" t="s">
        <v>75</v>
      </c>
      <c r="AA2812">
        <v>0</v>
      </c>
      <c r="AB2812" t="s">
        <v>76</v>
      </c>
      <c r="AC2812">
        <v>0</v>
      </c>
      <c r="AD2812" t="s">
        <v>76</v>
      </c>
      <c r="AE2812">
        <v>1505726</v>
      </c>
      <c r="AF2812" t="s">
        <v>40104</v>
      </c>
      <c r="AG2812" t="s">
        <v>18336</v>
      </c>
      <c r="AH2812" t="s">
        <v>18337</v>
      </c>
      <c r="AI2812" t="s">
        <v>159</v>
      </c>
      <c r="AJ2812" t="s">
        <v>41304</v>
      </c>
      <c r="AK2812">
        <v>71185547</v>
      </c>
      <c r="AL2812" t="s">
        <v>18338</v>
      </c>
      <c r="AM2812">
        <v>2013</v>
      </c>
      <c r="AN2812" s="1">
        <v>41379</v>
      </c>
      <c r="AO2812" s="1">
        <v>41379</v>
      </c>
      <c r="AP2812">
        <v>4</v>
      </c>
      <c r="AQ2812" t="s">
        <v>81</v>
      </c>
      <c r="AR2812" s="4">
        <f>IF(AQ2812="M",AP2812*30.42,AP2812)</f>
        <v>121.68</v>
      </c>
      <c r="AS2812">
        <v>0</v>
      </c>
      <c r="AT2812" s="4">
        <f>AR2812+AS2812</f>
        <v>121.68</v>
      </c>
      <c r="AU2812">
        <v>13</v>
      </c>
      <c r="AV2812" s="1">
        <f>AO2812+AT2812</f>
        <v>41500.68</v>
      </c>
      <c r="AW2812" s="1">
        <v>41897</v>
      </c>
      <c r="AX2812" s="2">
        <f>IF(AV2812&gt;=AW2812,1,2)</f>
        <v>2</v>
      </c>
      <c r="AY2812" s="2" t="str">
        <f>IF((AV2812+10)&gt;=AW2812,"SAVE","LATE")</f>
        <v>LATE</v>
      </c>
      <c r="AZ2812" t="s">
        <v>82</v>
      </c>
      <c r="BA2812" t="s">
        <v>1011</v>
      </c>
      <c r="BB2812">
        <v>1940665516</v>
      </c>
      <c r="BC2812">
        <v>312630842</v>
      </c>
      <c r="BD2812" s="9">
        <v>2253296358</v>
      </c>
      <c r="BE2812" t="s">
        <v>46463</v>
      </c>
      <c r="BF2812">
        <v>0</v>
      </c>
      <c r="BG2812" t="s">
        <v>70</v>
      </c>
      <c r="BH2812">
        <v>-1</v>
      </c>
      <c r="BI2812" t="s">
        <v>46465</v>
      </c>
      <c r="BJ2812" t="s">
        <v>46466</v>
      </c>
      <c r="BK2812">
        <v>0</v>
      </c>
      <c r="BL2812" t="s">
        <v>85</v>
      </c>
      <c r="BM2812" t="s">
        <v>18339</v>
      </c>
    </row>
    <row r="2813" spans="1:65" x14ac:dyDescent="0.25">
      <c r="A2813">
        <v>2012</v>
      </c>
      <c r="B2813" t="s">
        <v>116</v>
      </c>
      <c r="C2813" t="s">
        <v>130</v>
      </c>
      <c r="D2813" t="s">
        <v>41196</v>
      </c>
      <c r="E2813" t="s">
        <v>7881</v>
      </c>
      <c r="F2813" t="s">
        <v>15683</v>
      </c>
      <c r="G2813">
        <v>1</v>
      </c>
      <c r="H2813" t="s">
        <v>46842</v>
      </c>
      <c r="I2813" t="s">
        <v>67</v>
      </c>
      <c r="J2813" t="s">
        <v>88</v>
      </c>
      <c r="K2813">
        <v>3</v>
      </c>
      <c r="L2813" t="s">
        <v>41838</v>
      </c>
      <c r="M2813">
        <v>72000000</v>
      </c>
      <c r="N2813" t="s">
        <v>41840</v>
      </c>
      <c r="O2813" t="s">
        <v>24441</v>
      </c>
      <c r="P2813" t="s">
        <v>90</v>
      </c>
      <c r="Q2813" t="s">
        <v>15685</v>
      </c>
      <c r="R2813" t="s">
        <v>15685</v>
      </c>
      <c r="S2813" t="s">
        <v>10825</v>
      </c>
      <c r="T2813" s="3">
        <v>41102</v>
      </c>
      <c r="U2813" t="s">
        <v>24442</v>
      </c>
      <c r="V2813" t="s">
        <v>16817</v>
      </c>
      <c r="W2813">
        <v>30</v>
      </c>
      <c r="X2813">
        <v>327497757</v>
      </c>
      <c r="Y2813" t="s">
        <v>122</v>
      </c>
      <c r="Z2813" t="s">
        <v>123</v>
      </c>
      <c r="AA2813">
        <v>0</v>
      </c>
      <c r="AB2813" t="s">
        <v>76</v>
      </c>
      <c r="AC2813">
        <v>0</v>
      </c>
      <c r="AD2813" t="s">
        <v>76</v>
      </c>
      <c r="AE2813">
        <v>1662149</v>
      </c>
      <c r="AF2813" t="s">
        <v>40104</v>
      </c>
      <c r="AG2813" t="s">
        <v>24443</v>
      </c>
      <c r="AH2813" t="s">
        <v>24444</v>
      </c>
      <c r="AI2813" t="s">
        <v>159</v>
      </c>
      <c r="AJ2813" t="s">
        <v>41304</v>
      </c>
      <c r="AK2813" t="s">
        <v>15690</v>
      </c>
      <c r="AL2813" t="s">
        <v>15691</v>
      </c>
      <c r="AM2813">
        <v>2013</v>
      </c>
      <c r="AN2813" s="1">
        <v>41310</v>
      </c>
      <c r="AO2813" s="1">
        <v>41344</v>
      </c>
      <c r="AP2813">
        <v>5</v>
      </c>
      <c r="AQ2813" t="s">
        <v>81</v>
      </c>
      <c r="AR2813" s="4">
        <f>IF(AQ2813="M",AP2813*30.42,AP2813)</f>
        <v>152.10000000000002</v>
      </c>
      <c r="AS2813">
        <v>0</v>
      </c>
      <c r="AT2813" s="4">
        <f>AR2813+AS2813</f>
        <v>152.10000000000002</v>
      </c>
      <c r="AU2813">
        <v>1</v>
      </c>
      <c r="AV2813" s="1">
        <f>AO2813+AT2813</f>
        <v>41496.1</v>
      </c>
      <c r="AW2813" s="1">
        <v>41528</v>
      </c>
      <c r="AX2813" s="2">
        <f>IF(AV2813&gt;=AW2813,1,2)</f>
        <v>2</v>
      </c>
      <c r="AY2813" s="2" t="str">
        <f>IF((AV2813+10)&gt;=AW2813,"SAVE","LATE")</f>
        <v>LATE</v>
      </c>
      <c r="AZ2813" t="s">
        <v>82</v>
      </c>
      <c r="BA2813" t="s">
        <v>1011</v>
      </c>
      <c r="BB2813">
        <v>327497757</v>
      </c>
      <c r="BC2813">
        <v>64986128</v>
      </c>
      <c r="BD2813" s="9">
        <v>392483885</v>
      </c>
      <c r="BE2813" t="s">
        <v>24445</v>
      </c>
      <c r="BF2813">
        <v>0</v>
      </c>
      <c r="BG2813" t="s">
        <v>70</v>
      </c>
      <c r="BH2813">
        <v>-1</v>
      </c>
      <c r="BK2813">
        <v>0</v>
      </c>
      <c r="BL2813" t="s">
        <v>85</v>
      </c>
      <c r="BM2813" t="s">
        <v>24446</v>
      </c>
    </row>
    <row r="2814" spans="1:65" x14ac:dyDescent="0.25">
      <c r="A2814">
        <v>2013</v>
      </c>
      <c r="B2814" t="s">
        <v>116</v>
      </c>
      <c r="C2814" t="s">
        <v>290</v>
      </c>
      <c r="D2814" t="s">
        <v>46307</v>
      </c>
      <c r="E2814" t="s">
        <v>82</v>
      </c>
      <c r="F2814" t="s">
        <v>15814</v>
      </c>
      <c r="G2814">
        <v>1</v>
      </c>
      <c r="H2814" t="s">
        <v>46842</v>
      </c>
      <c r="I2814" t="s">
        <v>67</v>
      </c>
      <c r="J2814" t="s">
        <v>88</v>
      </c>
      <c r="K2814">
        <v>3</v>
      </c>
      <c r="L2814" t="s">
        <v>41838</v>
      </c>
      <c r="M2814">
        <v>30000000</v>
      </c>
      <c r="N2814" t="s">
        <v>41897</v>
      </c>
      <c r="O2814" t="s">
        <v>46470</v>
      </c>
      <c r="P2814" t="s">
        <v>90</v>
      </c>
      <c r="Q2814" t="s">
        <v>1028</v>
      </c>
      <c r="R2814" t="s">
        <v>1028</v>
      </c>
      <c r="S2814" t="s">
        <v>11570</v>
      </c>
      <c r="T2814" s="3">
        <v>41614</v>
      </c>
      <c r="U2814" t="s">
        <v>23085</v>
      </c>
      <c r="V2814" t="s">
        <v>23086</v>
      </c>
      <c r="W2814">
        <v>3893</v>
      </c>
      <c r="X2814">
        <v>971571354</v>
      </c>
      <c r="Y2814" t="s">
        <v>74</v>
      </c>
      <c r="Z2814" t="s">
        <v>75</v>
      </c>
      <c r="AA2814">
        <v>0</v>
      </c>
      <c r="AB2814" t="s">
        <v>76</v>
      </c>
      <c r="AC2814">
        <v>0</v>
      </c>
      <c r="AD2814" t="s">
        <v>76</v>
      </c>
      <c r="AE2814">
        <v>1763775</v>
      </c>
      <c r="AF2814" t="s">
        <v>40104</v>
      </c>
      <c r="AG2814" t="s">
        <v>23087</v>
      </c>
      <c r="AH2814" t="s">
        <v>23088</v>
      </c>
      <c r="AI2814" t="s">
        <v>159</v>
      </c>
      <c r="AJ2814" t="s">
        <v>41304</v>
      </c>
      <c r="AK2814">
        <v>74357249</v>
      </c>
      <c r="AL2814" t="s">
        <v>23089</v>
      </c>
      <c r="AM2814">
        <v>2013</v>
      </c>
      <c r="AN2814" s="1">
        <v>41501</v>
      </c>
      <c r="AO2814" s="1">
        <v>41501</v>
      </c>
      <c r="AP2814">
        <v>5</v>
      </c>
      <c r="AQ2814" t="s">
        <v>81</v>
      </c>
      <c r="AR2814" s="4">
        <f>IF(AQ2814="M",AP2814*30.42,AP2814)</f>
        <v>152.10000000000002</v>
      </c>
      <c r="AS2814">
        <v>37</v>
      </c>
      <c r="AT2814" s="4">
        <f>AR2814+AS2814</f>
        <v>189.10000000000002</v>
      </c>
      <c r="AU2814">
        <v>2</v>
      </c>
      <c r="AV2814" s="1">
        <f>AO2814+AT2814</f>
        <v>41690.1</v>
      </c>
      <c r="AW2814" s="1">
        <v>41750</v>
      </c>
      <c r="AX2814" s="2">
        <f>IF(AV2814&gt;=AW2814,1,2)</f>
        <v>2</v>
      </c>
      <c r="AY2814" s="2" t="str">
        <f>IF((AV2814+10)&gt;=AW2814,"SAVE","LATE")</f>
        <v>LATE</v>
      </c>
      <c r="AZ2814" t="s">
        <v>82</v>
      </c>
      <c r="BA2814" t="s">
        <v>1011</v>
      </c>
      <c r="BB2814">
        <v>970509204</v>
      </c>
      <c r="BC2814">
        <v>0</v>
      </c>
      <c r="BD2814" s="9">
        <v>970509204</v>
      </c>
      <c r="BE2814" t="s">
        <v>46470</v>
      </c>
      <c r="BF2814">
        <v>0</v>
      </c>
      <c r="BG2814" t="s">
        <v>70</v>
      </c>
      <c r="BH2814">
        <v>-1</v>
      </c>
      <c r="BI2814" t="s">
        <v>46471</v>
      </c>
      <c r="BJ2814" t="s">
        <v>46472</v>
      </c>
      <c r="BK2814">
        <v>0</v>
      </c>
      <c r="BL2814" t="s">
        <v>85</v>
      </c>
      <c r="BM2814" t="s">
        <v>23090</v>
      </c>
    </row>
    <row r="2815" spans="1:65" x14ac:dyDescent="0.25">
      <c r="A2815">
        <v>2012</v>
      </c>
      <c r="B2815" t="s">
        <v>116</v>
      </c>
      <c r="C2815" t="s">
        <v>290</v>
      </c>
      <c r="D2815" t="s">
        <v>46307</v>
      </c>
      <c r="E2815" t="s">
        <v>82</v>
      </c>
      <c r="F2815" t="s">
        <v>15814</v>
      </c>
      <c r="G2815">
        <v>1</v>
      </c>
      <c r="H2815" t="s">
        <v>46842</v>
      </c>
      <c r="I2815" t="s">
        <v>67</v>
      </c>
      <c r="J2815" t="s">
        <v>88</v>
      </c>
      <c r="K2815">
        <v>3</v>
      </c>
      <c r="L2815" t="s">
        <v>41838</v>
      </c>
      <c r="M2815">
        <v>39000000</v>
      </c>
      <c r="N2815" t="s">
        <v>42582</v>
      </c>
      <c r="O2815" t="s">
        <v>23075</v>
      </c>
      <c r="P2815" t="s">
        <v>90</v>
      </c>
      <c r="Q2815" t="s">
        <v>1028</v>
      </c>
      <c r="R2815" t="s">
        <v>1028</v>
      </c>
      <c r="S2815" t="s">
        <v>23076</v>
      </c>
      <c r="T2815" t="s">
        <v>14109</v>
      </c>
      <c r="U2815" t="s">
        <v>23077</v>
      </c>
      <c r="V2815" t="s">
        <v>23078</v>
      </c>
      <c r="W2815">
        <v>2410</v>
      </c>
      <c r="X2815">
        <v>975831182</v>
      </c>
      <c r="Y2815" t="s">
        <v>74</v>
      </c>
      <c r="Z2815" t="s">
        <v>75</v>
      </c>
      <c r="AA2815">
        <v>0</v>
      </c>
      <c r="AB2815" t="s">
        <v>76</v>
      </c>
      <c r="AC2815">
        <v>0</v>
      </c>
      <c r="AD2815" t="s">
        <v>76</v>
      </c>
      <c r="AE2815">
        <v>1397130</v>
      </c>
      <c r="AF2815" t="s">
        <v>40104</v>
      </c>
      <c r="AG2815" t="s">
        <v>23079</v>
      </c>
      <c r="AH2815" t="s">
        <v>23080</v>
      </c>
      <c r="AI2815" t="s">
        <v>159</v>
      </c>
      <c r="AJ2815" t="s">
        <v>41304</v>
      </c>
      <c r="AK2815">
        <v>5697305</v>
      </c>
      <c r="AL2815" t="s">
        <v>23081</v>
      </c>
      <c r="AM2815">
        <v>2013</v>
      </c>
      <c r="AN2815" s="1">
        <v>41310</v>
      </c>
      <c r="AO2815" s="1">
        <v>41310</v>
      </c>
      <c r="AP2815">
        <v>6</v>
      </c>
      <c r="AQ2815" t="s">
        <v>81</v>
      </c>
      <c r="AR2815" s="4">
        <f>IF(AQ2815="M",AP2815*30.42,AP2815)</f>
        <v>182.52</v>
      </c>
      <c r="AS2815">
        <v>0</v>
      </c>
      <c r="AT2815" s="4">
        <f>AR2815+AS2815</f>
        <v>182.52</v>
      </c>
      <c r="AU2815">
        <v>3</v>
      </c>
      <c r="AV2815" s="1">
        <f>AO2815+AT2815</f>
        <v>41492.519999999997</v>
      </c>
      <c r="AW2815" s="1">
        <v>41583</v>
      </c>
      <c r="AX2815" s="2">
        <f>IF(AV2815&gt;=AW2815,1,2)</f>
        <v>2</v>
      </c>
      <c r="AY2815" s="2" t="str">
        <f>IF((AV2815+10)&gt;=AW2815,"SAVE","LATE")</f>
        <v>LATE</v>
      </c>
      <c r="AZ2815" t="s">
        <v>82</v>
      </c>
      <c r="BA2815" t="s">
        <v>1011</v>
      </c>
      <c r="BB2815">
        <v>975771799</v>
      </c>
      <c r="BC2815">
        <v>0</v>
      </c>
      <c r="BD2815" s="9">
        <v>975771799</v>
      </c>
      <c r="BE2815" t="s">
        <v>23075</v>
      </c>
      <c r="BF2815">
        <v>0</v>
      </c>
      <c r="BG2815" t="s">
        <v>70</v>
      </c>
      <c r="BH2815">
        <v>-1</v>
      </c>
      <c r="BI2815" t="s">
        <v>23082</v>
      </c>
      <c r="BJ2815" t="s">
        <v>23083</v>
      </c>
      <c r="BK2815">
        <v>0</v>
      </c>
      <c r="BL2815" t="s">
        <v>85</v>
      </c>
      <c r="BM2815" t="s">
        <v>23084</v>
      </c>
    </row>
    <row r="2816" spans="1:65" x14ac:dyDescent="0.25">
      <c r="A2816">
        <v>2013</v>
      </c>
      <c r="B2816" t="s">
        <v>116</v>
      </c>
      <c r="C2816" t="s">
        <v>290</v>
      </c>
      <c r="D2816" t="s">
        <v>46307</v>
      </c>
      <c r="E2816" t="s">
        <v>82</v>
      </c>
      <c r="F2816" t="s">
        <v>15814</v>
      </c>
      <c r="G2816">
        <v>1</v>
      </c>
      <c r="H2816" t="s">
        <v>46842</v>
      </c>
      <c r="I2816" t="s">
        <v>105</v>
      </c>
      <c r="J2816" t="s">
        <v>88</v>
      </c>
      <c r="K2816">
        <v>3</v>
      </c>
      <c r="L2816" t="s">
        <v>41838</v>
      </c>
      <c r="M2816">
        <v>30000000</v>
      </c>
      <c r="N2816" t="s">
        <v>41897</v>
      </c>
      <c r="O2816" t="s">
        <v>46481</v>
      </c>
      <c r="P2816" t="s">
        <v>90</v>
      </c>
      <c r="Q2816" t="s">
        <v>1028</v>
      </c>
      <c r="R2816" t="s">
        <v>1028</v>
      </c>
      <c r="S2816" t="s">
        <v>40062</v>
      </c>
      <c r="T2816" s="3">
        <v>41552</v>
      </c>
      <c r="U2816" t="s">
        <v>23265</v>
      </c>
      <c r="V2816" t="s">
        <v>23266</v>
      </c>
      <c r="W2816">
        <v>3750</v>
      </c>
      <c r="X2816">
        <v>866456414</v>
      </c>
      <c r="Y2816" t="s">
        <v>74</v>
      </c>
      <c r="Z2816" t="s">
        <v>75</v>
      </c>
      <c r="AA2816">
        <v>0</v>
      </c>
      <c r="AB2816" t="s">
        <v>76</v>
      </c>
      <c r="AC2816">
        <v>0</v>
      </c>
      <c r="AD2816" t="s">
        <v>76</v>
      </c>
      <c r="AE2816">
        <v>1775323</v>
      </c>
      <c r="AF2816" t="s">
        <v>40104</v>
      </c>
      <c r="AG2816" t="s">
        <v>23267</v>
      </c>
      <c r="AH2816" t="s">
        <v>23268</v>
      </c>
      <c r="AI2816" t="s">
        <v>159</v>
      </c>
      <c r="AJ2816" t="s">
        <v>41304</v>
      </c>
      <c r="AK2816">
        <v>13823502</v>
      </c>
      <c r="AL2816" t="s">
        <v>23269</v>
      </c>
      <c r="AM2816">
        <v>2013</v>
      </c>
      <c r="AN2816" s="1">
        <v>41481</v>
      </c>
      <c r="AO2816" s="1">
        <v>41481</v>
      </c>
      <c r="AP2816">
        <v>4</v>
      </c>
      <c r="AQ2816" t="s">
        <v>81</v>
      </c>
      <c r="AR2816" s="4">
        <f>IF(AQ2816="M",AP2816*30.42,AP2816)</f>
        <v>121.68</v>
      </c>
      <c r="AS2816">
        <v>0</v>
      </c>
      <c r="AT2816" s="4">
        <f>AR2816+AS2816</f>
        <v>121.68</v>
      </c>
      <c r="AU2816">
        <v>3</v>
      </c>
      <c r="AV2816" s="1">
        <f>AO2816+AT2816</f>
        <v>41602.68</v>
      </c>
      <c r="AW2816" s="1">
        <v>41696</v>
      </c>
      <c r="AX2816" s="2">
        <f>IF(AV2816&gt;=AW2816,1,2)</f>
        <v>2</v>
      </c>
      <c r="AY2816" s="2" t="str">
        <f>IF((AV2816+10)&gt;=AW2816,"SAVE","LATE")</f>
        <v>LATE</v>
      </c>
      <c r="AZ2816" t="s">
        <v>82</v>
      </c>
      <c r="BA2816" t="s">
        <v>1011</v>
      </c>
      <c r="BB2816">
        <v>859993058</v>
      </c>
      <c r="BC2816">
        <v>356715410</v>
      </c>
      <c r="BD2816" s="9">
        <v>1216708468</v>
      </c>
      <c r="BE2816" t="s">
        <v>46482</v>
      </c>
      <c r="BF2816">
        <v>0</v>
      </c>
      <c r="BG2816" t="s">
        <v>70</v>
      </c>
      <c r="BH2816">
        <v>-1</v>
      </c>
      <c r="BI2816" t="s">
        <v>46483</v>
      </c>
      <c r="BJ2816" t="s">
        <v>46484</v>
      </c>
      <c r="BK2816">
        <v>0</v>
      </c>
      <c r="BL2816" t="s">
        <v>85</v>
      </c>
      <c r="BM2816" t="s">
        <v>23270</v>
      </c>
    </row>
    <row r="2817" spans="1:65" x14ac:dyDescent="0.25">
      <c r="A2817">
        <v>2012</v>
      </c>
      <c r="B2817" t="s">
        <v>116</v>
      </c>
      <c r="C2817" t="s">
        <v>1416</v>
      </c>
      <c r="D2817" t="s">
        <v>41206</v>
      </c>
      <c r="E2817" t="s">
        <v>6593</v>
      </c>
      <c r="F2817" t="s">
        <v>10520</v>
      </c>
      <c r="G2817">
        <v>1</v>
      </c>
      <c r="H2817" t="s">
        <v>46842</v>
      </c>
      <c r="I2817" t="s">
        <v>67</v>
      </c>
      <c r="J2817" t="s">
        <v>88</v>
      </c>
      <c r="K2817">
        <v>3</v>
      </c>
      <c r="L2817" t="s">
        <v>41838</v>
      </c>
      <c r="M2817">
        <v>70000000</v>
      </c>
      <c r="N2817" t="s">
        <v>40246</v>
      </c>
      <c r="O2817" t="s">
        <v>24768</v>
      </c>
      <c r="P2817" t="s">
        <v>90</v>
      </c>
      <c r="Q2817" t="s">
        <v>10522</v>
      </c>
      <c r="R2817" t="s">
        <v>10522</v>
      </c>
      <c r="S2817" t="s">
        <v>4552</v>
      </c>
      <c r="T2817" t="s">
        <v>13885</v>
      </c>
      <c r="U2817" t="s">
        <v>24769</v>
      </c>
      <c r="V2817" t="s">
        <v>24770</v>
      </c>
      <c r="W2817" t="s">
        <v>24770</v>
      </c>
      <c r="X2817">
        <v>222571870</v>
      </c>
      <c r="Y2817" t="s">
        <v>122</v>
      </c>
      <c r="Z2817" t="s">
        <v>123</v>
      </c>
      <c r="AA2817">
        <v>0</v>
      </c>
      <c r="AB2817" t="s">
        <v>76</v>
      </c>
      <c r="AC2817">
        <v>0</v>
      </c>
      <c r="AD2817" t="s">
        <v>76</v>
      </c>
      <c r="AE2817">
        <v>3140734</v>
      </c>
      <c r="AF2817" t="s">
        <v>40104</v>
      </c>
      <c r="AG2817">
        <v>8002545802</v>
      </c>
      <c r="AH2817" t="s">
        <v>24771</v>
      </c>
      <c r="AI2817" t="s">
        <v>159</v>
      </c>
      <c r="AJ2817" t="s">
        <v>41304</v>
      </c>
      <c r="AK2817">
        <v>13804731</v>
      </c>
      <c r="AL2817" t="s">
        <v>24772</v>
      </c>
      <c r="AM2817">
        <v>2013</v>
      </c>
      <c r="AN2817" s="1">
        <v>41365</v>
      </c>
      <c r="AO2817" s="1">
        <v>41514</v>
      </c>
      <c r="AP2817">
        <v>5</v>
      </c>
      <c r="AQ2817" t="s">
        <v>81</v>
      </c>
      <c r="AR2817" s="4">
        <f>IF(AQ2817="M",AP2817*30.42,AP2817)</f>
        <v>152.10000000000002</v>
      </c>
      <c r="AS2817">
        <v>0</v>
      </c>
      <c r="AT2817" s="4">
        <f>AR2817+AS2817</f>
        <v>152.10000000000002</v>
      </c>
      <c r="AU2817">
        <v>2</v>
      </c>
      <c r="AV2817" s="1">
        <f>AO2817+AT2817</f>
        <v>41666.1</v>
      </c>
      <c r="AW2817" s="1">
        <v>41726</v>
      </c>
      <c r="AX2817" s="2">
        <f>IF(AV2817&gt;=AW2817,1,2)</f>
        <v>2</v>
      </c>
      <c r="AY2817" s="2" t="str">
        <f>IF((AV2817+10)&gt;=AW2817,"SAVE","LATE")</f>
        <v>LATE</v>
      </c>
      <c r="AZ2817" t="s">
        <v>82</v>
      </c>
      <c r="BA2817" t="s">
        <v>1011</v>
      </c>
      <c r="BB2817">
        <v>217457596</v>
      </c>
      <c r="BC2817">
        <v>0</v>
      </c>
      <c r="BD2817" s="9">
        <v>217457596</v>
      </c>
      <c r="BE2817" t="s">
        <v>24773</v>
      </c>
      <c r="BF2817">
        <v>0</v>
      </c>
      <c r="BG2817" t="s">
        <v>70</v>
      </c>
      <c r="BH2817">
        <v>-1</v>
      </c>
      <c r="BI2817" t="s">
        <v>24774</v>
      </c>
      <c r="BJ2817" t="s">
        <v>24775</v>
      </c>
      <c r="BK2817">
        <v>0</v>
      </c>
      <c r="BL2817" t="s">
        <v>85</v>
      </c>
      <c r="BM2817" t="s">
        <v>24776</v>
      </c>
    </row>
    <row r="2818" spans="1:65" x14ac:dyDescent="0.25">
      <c r="A2818">
        <v>2013</v>
      </c>
      <c r="B2818" t="s">
        <v>116</v>
      </c>
      <c r="C2818" t="s">
        <v>130</v>
      </c>
      <c r="D2818" t="s">
        <v>41211</v>
      </c>
      <c r="E2818" t="s">
        <v>82</v>
      </c>
      <c r="F2818" t="s">
        <v>18701</v>
      </c>
      <c r="G2818">
        <v>11</v>
      </c>
      <c r="H2818" t="s">
        <v>41839</v>
      </c>
      <c r="I2818" t="s">
        <v>67</v>
      </c>
      <c r="J2818" t="s">
        <v>88</v>
      </c>
      <c r="K2818">
        <v>3</v>
      </c>
      <c r="L2818" t="s">
        <v>41838</v>
      </c>
      <c r="M2818">
        <v>95000000</v>
      </c>
      <c r="N2818" t="s">
        <v>40102</v>
      </c>
      <c r="O2818" t="s">
        <v>47600</v>
      </c>
      <c r="P2818" t="s">
        <v>90</v>
      </c>
      <c r="Q2818" t="s">
        <v>41212</v>
      </c>
      <c r="R2818" t="s">
        <v>41212</v>
      </c>
      <c r="S2818" t="s">
        <v>41210</v>
      </c>
      <c r="T2818" t="s">
        <v>18702</v>
      </c>
      <c r="U2818" t="s">
        <v>18703</v>
      </c>
      <c r="V2818" t="s">
        <v>18704</v>
      </c>
      <c r="W2818" t="s">
        <v>47601</v>
      </c>
      <c r="X2818">
        <v>386263631</v>
      </c>
      <c r="Y2818" t="s">
        <v>96</v>
      </c>
      <c r="Z2818" t="s">
        <v>40103</v>
      </c>
      <c r="AA2818">
        <v>0</v>
      </c>
      <c r="AB2818" t="s">
        <v>76</v>
      </c>
      <c r="AC2818">
        <v>0</v>
      </c>
      <c r="AD2818" t="s">
        <v>76</v>
      </c>
      <c r="AE2818">
        <v>2788344</v>
      </c>
      <c r="AF2818" t="s">
        <v>40104</v>
      </c>
      <c r="AG2818" t="s">
        <v>18705</v>
      </c>
      <c r="AH2818" t="s">
        <v>18706</v>
      </c>
      <c r="AI2818" t="s">
        <v>159</v>
      </c>
      <c r="AJ2818" t="s">
        <v>41304</v>
      </c>
      <c r="AK2818">
        <v>91264023</v>
      </c>
      <c r="AL2818" t="s">
        <v>18707</v>
      </c>
      <c r="AM2818">
        <v>2013</v>
      </c>
      <c r="AN2818" s="1">
        <v>41624</v>
      </c>
      <c r="AO2818" s="1">
        <v>41680</v>
      </c>
      <c r="AP2818">
        <v>2</v>
      </c>
      <c r="AQ2818" t="s">
        <v>81</v>
      </c>
      <c r="AR2818" s="4">
        <f>IF(AQ2818="M",AP2818*30.42,AP2818)</f>
        <v>60.84</v>
      </c>
      <c r="AS2818">
        <v>75</v>
      </c>
      <c r="AT2818" s="4">
        <f>AR2818+AS2818</f>
        <v>135.84</v>
      </c>
      <c r="AU2818">
        <v>4</v>
      </c>
      <c r="AV2818" s="1">
        <f>AO2818+AT2818</f>
        <v>41815.839999999997</v>
      </c>
      <c r="AW2818" s="1">
        <v>41936</v>
      </c>
      <c r="AX2818" s="2">
        <f>IF(AV2818&gt;=AW2818,1,2)</f>
        <v>2</v>
      </c>
      <c r="AY2818" s="2" t="str">
        <f>IF((AV2818+10)&gt;=AW2818,"SAVE","LATE")</f>
        <v>LATE</v>
      </c>
      <c r="AZ2818" t="s">
        <v>82</v>
      </c>
      <c r="BA2818" t="s">
        <v>1011</v>
      </c>
      <c r="BB2818">
        <v>386263631</v>
      </c>
      <c r="BC2818">
        <v>128590389</v>
      </c>
      <c r="BD2818" s="9">
        <v>514854020</v>
      </c>
      <c r="BE2818" t="s">
        <v>47600</v>
      </c>
      <c r="BF2818">
        <v>0</v>
      </c>
      <c r="BG2818" t="s">
        <v>70</v>
      </c>
      <c r="BH2818">
        <v>-1</v>
      </c>
      <c r="BI2818" t="s">
        <v>18706</v>
      </c>
      <c r="BJ2818" t="s">
        <v>18706</v>
      </c>
      <c r="BK2818">
        <v>0</v>
      </c>
      <c r="BL2818" t="s">
        <v>85</v>
      </c>
      <c r="BM2818" t="s">
        <v>18708</v>
      </c>
    </row>
    <row r="2819" spans="1:65" x14ac:dyDescent="0.25">
      <c r="A2819">
        <v>2013</v>
      </c>
      <c r="B2819" t="s">
        <v>116</v>
      </c>
      <c r="C2819" t="s">
        <v>130</v>
      </c>
      <c r="D2819" t="s">
        <v>41211</v>
      </c>
      <c r="E2819" t="s">
        <v>82</v>
      </c>
      <c r="F2819" t="s">
        <v>18701</v>
      </c>
      <c r="G2819">
        <v>1</v>
      </c>
      <c r="H2819" t="s">
        <v>46842</v>
      </c>
      <c r="I2819" t="s">
        <v>67</v>
      </c>
      <c r="J2819" t="s">
        <v>88</v>
      </c>
      <c r="K2819">
        <v>3</v>
      </c>
      <c r="L2819" t="s">
        <v>41838</v>
      </c>
      <c r="M2819">
        <v>95000000</v>
      </c>
      <c r="N2819" t="s">
        <v>40102</v>
      </c>
      <c r="O2819" t="s">
        <v>23457</v>
      </c>
      <c r="P2819" t="s">
        <v>90</v>
      </c>
      <c r="Q2819" t="s">
        <v>41212</v>
      </c>
      <c r="R2819" t="s">
        <v>41212</v>
      </c>
      <c r="S2819" t="s">
        <v>41210</v>
      </c>
      <c r="T2819" t="s">
        <v>16901</v>
      </c>
      <c r="U2819" t="s">
        <v>23458</v>
      </c>
      <c r="V2819" t="s">
        <v>23459</v>
      </c>
      <c r="W2819">
        <v>19</v>
      </c>
      <c r="X2819">
        <v>742174378</v>
      </c>
      <c r="Y2819" t="s">
        <v>96</v>
      </c>
      <c r="Z2819" t="s">
        <v>40103</v>
      </c>
      <c r="AA2819">
        <v>0</v>
      </c>
      <c r="AB2819" t="s">
        <v>76</v>
      </c>
      <c r="AC2819">
        <v>0</v>
      </c>
      <c r="AD2819" t="s">
        <v>76</v>
      </c>
      <c r="AE2819">
        <v>1978700</v>
      </c>
      <c r="AF2819" t="s">
        <v>145</v>
      </c>
      <c r="AG2819" t="s">
        <v>23460</v>
      </c>
      <c r="AH2819" t="s">
        <v>23461</v>
      </c>
      <c r="AI2819" t="s">
        <v>159</v>
      </c>
      <c r="AJ2819" t="s">
        <v>41304</v>
      </c>
      <c r="AK2819">
        <v>13745267</v>
      </c>
      <c r="AL2819" t="s">
        <v>23461</v>
      </c>
      <c r="AM2819">
        <v>2013</v>
      </c>
      <c r="AN2819" s="1">
        <v>41547</v>
      </c>
      <c r="AO2819" s="1">
        <v>41547</v>
      </c>
      <c r="AP2819">
        <v>4</v>
      </c>
      <c r="AQ2819" t="s">
        <v>81</v>
      </c>
      <c r="AR2819" s="4">
        <f>IF(AQ2819="M",AP2819*30.42,AP2819)</f>
        <v>121.68</v>
      </c>
      <c r="AS2819">
        <v>0</v>
      </c>
      <c r="AT2819" s="4">
        <f>AR2819+AS2819</f>
        <v>121.68</v>
      </c>
      <c r="AU2819">
        <v>2</v>
      </c>
      <c r="AV2819" s="1">
        <f>AO2819+AT2819</f>
        <v>41668.68</v>
      </c>
      <c r="AW2819" s="1">
        <v>41728</v>
      </c>
      <c r="AX2819" s="2">
        <f>IF(AV2819&gt;=AW2819,1,2)</f>
        <v>2</v>
      </c>
      <c r="AY2819" s="2" t="str">
        <f>IF((AV2819+10)&gt;=AW2819,"SAVE","LATE")</f>
        <v>LATE</v>
      </c>
      <c r="AZ2819" t="s">
        <v>82</v>
      </c>
      <c r="BA2819" t="s">
        <v>1011</v>
      </c>
      <c r="BB2819">
        <v>742174378</v>
      </c>
      <c r="BC2819">
        <v>0</v>
      </c>
      <c r="BD2819" s="9">
        <v>742174378</v>
      </c>
      <c r="BE2819" t="s">
        <v>23462</v>
      </c>
      <c r="BF2819">
        <v>0</v>
      </c>
      <c r="BG2819" t="s">
        <v>70</v>
      </c>
      <c r="BH2819">
        <v>-1</v>
      </c>
      <c r="BI2819" t="s">
        <v>40068</v>
      </c>
      <c r="BJ2819" t="s">
        <v>40068</v>
      </c>
      <c r="BK2819">
        <v>0</v>
      </c>
      <c r="BL2819" t="s">
        <v>85</v>
      </c>
      <c r="BM2819" t="s">
        <v>23463</v>
      </c>
    </row>
    <row r="2820" spans="1:65" x14ac:dyDescent="0.25">
      <c r="A2820">
        <v>2013</v>
      </c>
      <c r="B2820" t="s">
        <v>116</v>
      </c>
      <c r="C2820" t="s">
        <v>130</v>
      </c>
      <c r="D2820" t="s">
        <v>41211</v>
      </c>
      <c r="E2820" t="s">
        <v>82</v>
      </c>
      <c r="F2820" t="s">
        <v>18701</v>
      </c>
      <c r="G2820">
        <v>1</v>
      </c>
      <c r="H2820" t="s">
        <v>46842</v>
      </c>
      <c r="I2820" t="s">
        <v>105</v>
      </c>
      <c r="J2820" t="s">
        <v>88</v>
      </c>
      <c r="K2820">
        <v>3</v>
      </c>
      <c r="L2820" t="s">
        <v>41838</v>
      </c>
      <c r="M2820">
        <v>95000000</v>
      </c>
      <c r="N2820" t="s">
        <v>40102</v>
      </c>
      <c r="O2820" t="s">
        <v>24186</v>
      </c>
      <c r="P2820" t="s">
        <v>90</v>
      </c>
      <c r="Q2820" t="s">
        <v>41212</v>
      </c>
      <c r="R2820" t="s">
        <v>41212</v>
      </c>
      <c r="S2820" t="s">
        <v>41210</v>
      </c>
      <c r="T2820" t="s">
        <v>19270</v>
      </c>
      <c r="U2820" t="s">
        <v>24187</v>
      </c>
      <c r="V2820" t="s">
        <v>24188</v>
      </c>
      <c r="W2820">
        <v>10</v>
      </c>
      <c r="X2820">
        <v>443669724</v>
      </c>
      <c r="Y2820" t="s">
        <v>96</v>
      </c>
      <c r="Z2820" t="s">
        <v>40103</v>
      </c>
      <c r="AA2820">
        <v>0</v>
      </c>
      <c r="AB2820" t="s">
        <v>76</v>
      </c>
      <c r="AC2820">
        <v>0</v>
      </c>
      <c r="AD2820" t="s">
        <v>76</v>
      </c>
      <c r="AE2820">
        <v>1980930</v>
      </c>
      <c r="AF2820" t="s">
        <v>40104</v>
      </c>
      <c r="AG2820" t="s">
        <v>24189</v>
      </c>
      <c r="AH2820" t="s">
        <v>24190</v>
      </c>
      <c r="AI2820" t="s">
        <v>159</v>
      </c>
      <c r="AJ2820" t="s">
        <v>41304</v>
      </c>
      <c r="AK2820">
        <v>91268220</v>
      </c>
      <c r="AL2820" t="s">
        <v>24191</v>
      </c>
      <c r="AM2820">
        <v>2013</v>
      </c>
      <c r="AN2820" s="1">
        <v>41459</v>
      </c>
      <c r="AO2820" s="1">
        <v>41512</v>
      </c>
      <c r="AP2820">
        <v>3</v>
      </c>
      <c r="AQ2820" t="s">
        <v>81</v>
      </c>
      <c r="AR2820" s="4">
        <f>IF(AQ2820="M",AP2820*30.42,AP2820)</f>
        <v>91.26</v>
      </c>
      <c r="AS2820">
        <v>0</v>
      </c>
      <c r="AT2820" s="4">
        <f>AR2820+AS2820</f>
        <v>91.26</v>
      </c>
      <c r="AU2820">
        <v>2</v>
      </c>
      <c r="AV2820" s="1">
        <f>AO2820+AT2820</f>
        <v>41603.26</v>
      </c>
      <c r="AW2820" s="1">
        <v>41665</v>
      </c>
      <c r="AX2820" s="2">
        <f>IF(AV2820&gt;=AW2820,1,2)</f>
        <v>2</v>
      </c>
      <c r="AY2820" s="2" t="str">
        <f>IF((AV2820+10)&gt;=AW2820,"SAVE","LATE")</f>
        <v>LATE</v>
      </c>
      <c r="AZ2820" t="s">
        <v>82</v>
      </c>
      <c r="BA2820" t="s">
        <v>1011</v>
      </c>
      <c r="BB2820">
        <v>443612958</v>
      </c>
      <c r="BC2820">
        <v>0</v>
      </c>
      <c r="BD2820" s="9">
        <v>443612958</v>
      </c>
      <c r="BE2820" t="s">
        <v>24192</v>
      </c>
      <c r="BF2820">
        <v>0</v>
      </c>
      <c r="BG2820" t="s">
        <v>70</v>
      </c>
      <c r="BH2820">
        <v>-1</v>
      </c>
      <c r="BI2820" t="s">
        <v>24190</v>
      </c>
      <c r="BJ2820" t="s">
        <v>24190</v>
      </c>
      <c r="BK2820">
        <v>0</v>
      </c>
      <c r="BL2820" t="s">
        <v>85</v>
      </c>
      <c r="BM2820" t="s">
        <v>24193</v>
      </c>
    </row>
    <row r="2821" spans="1:65" x14ac:dyDescent="0.25">
      <c r="A2821">
        <v>2013</v>
      </c>
      <c r="B2821" t="s">
        <v>116</v>
      </c>
      <c r="C2821" t="s">
        <v>130</v>
      </c>
      <c r="D2821" t="s">
        <v>41215</v>
      </c>
      <c r="E2821" t="s">
        <v>8156</v>
      </c>
      <c r="F2821" t="s">
        <v>19703</v>
      </c>
      <c r="G2821">
        <v>11</v>
      </c>
      <c r="H2821" t="s">
        <v>41839</v>
      </c>
      <c r="I2821" t="s">
        <v>67</v>
      </c>
      <c r="J2821" t="s">
        <v>88</v>
      </c>
      <c r="K2821">
        <v>3</v>
      </c>
      <c r="L2821" t="s">
        <v>41838</v>
      </c>
      <c r="M2821">
        <v>30000000</v>
      </c>
      <c r="N2821" t="s">
        <v>41897</v>
      </c>
      <c r="O2821" t="s">
        <v>19704</v>
      </c>
      <c r="P2821" t="s">
        <v>90</v>
      </c>
      <c r="Q2821" t="s">
        <v>8159</v>
      </c>
      <c r="R2821" t="s">
        <v>8159</v>
      </c>
      <c r="S2821" t="s">
        <v>8160</v>
      </c>
      <c r="T2821" t="s">
        <v>18317</v>
      </c>
      <c r="U2821" t="s">
        <v>19705</v>
      </c>
      <c r="V2821" t="s">
        <v>19706</v>
      </c>
      <c r="W2821" t="s">
        <v>19707</v>
      </c>
      <c r="X2821">
        <v>107000000</v>
      </c>
      <c r="Y2821" t="s">
        <v>74</v>
      </c>
      <c r="Z2821" t="s">
        <v>75</v>
      </c>
      <c r="AA2821">
        <v>0</v>
      </c>
      <c r="AB2821" t="s">
        <v>76</v>
      </c>
      <c r="AC2821">
        <v>0</v>
      </c>
      <c r="AD2821" t="s">
        <v>76</v>
      </c>
      <c r="AE2821">
        <v>2070057</v>
      </c>
      <c r="AF2821" t="s">
        <v>41304</v>
      </c>
      <c r="AG2821" t="s">
        <v>40069</v>
      </c>
      <c r="AH2821" t="s">
        <v>19708</v>
      </c>
      <c r="AI2821" t="s">
        <v>159</v>
      </c>
      <c r="AJ2821" t="s">
        <v>41304</v>
      </c>
      <c r="AK2821" t="s">
        <v>40070</v>
      </c>
      <c r="AL2821" t="s">
        <v>19708</v>
      </c>
      <c r="AM2821">
        <v>2013</v>
      </c>
      <c r="AN2821" s="1">
        <v>41532</v>
      </c>
      <c r="AO2821" s="1">
        <v>41532</v>
      </c>
      <c r="AP2821">
        <v>2</v>
      </c>
      <c r="AQ2821" t="s">
        <v>81</v>
      </c>
      <c r="AR2821" s="4">
        <f>IF(AQ2821="M",AP2821*30.42,AP2821)</f>
        <v>60.84</v>
      </c>
      <c r="AS2821">
        <v>0</v>
      </c>
      <c r="AT2821" s="4">
        <f>AR2821+AS2821</f>
        <v>60.84</v>
      </c>
      <c r="AU2821">
        <v>1</v>
      </c>
      <c r="AV2821" s="1">
        <f>AO2821+AT2821</f>
        <v>41592.839999999997</v>
      </c>
      <c r="AW2821" s="1">
        <v>41623</v>
      </c>
      <c r="AX2821" s="2">
        <f>IF(AV2821&gt;=AW2821,1,2)</f>
        <v>2</v>
      </c>
      <c r="AY2821" s="2" t="str">
        <f>IF((AV2821+10)&gt;=AW2821,"SAVE","LATE")</f>
        <v>LATE</v>
      </c>
      <c r="AZ2821" t="s">
        <v>82</v>
      </c>
      <c r="BA2821" t="s">
        <v>1011</v>
      </c>
      <c r="BB2821">
        <v>106216450</v>
      </c>
      <c r="BC2821">
        <v>50000000</v>
      </c>
      <c r="BD2821" s="9">
        <v>156216450</v>
      </c>
      <c r="BE2821" t="s">
        <v>19709</v>
      </c>
      <c r="BF2821">
        <v>0</v>
      </c>
      <c r="BG2821" t="s">
        <v>70</v>
      </c>
      <c r="BH2821">
        <v>-1</v>
      </c>
      <c r="BK2821">
        <v>0</v>
      </c>
      <c r="BL2821" t="s">
        <v>85</v>
      </c>
      <c r="BM2821" t="s">
        <v>19710</v>
      </c>
    </row>
    <row r="2822" spans="1:65" x14ac:dyDescent="0.25">
      <c r="A2822">
        <v>2012</v>
      </c>
      <c r="B2822" t="s">
        <v>116</v>
      </c>
      <c r="C2822" t="s">
        <v>117</v>
      </c>
      <c r="D2822" t="s">
        <v>41218</v>
      </c>
      <c r="E2822" t="s">
        <v>591</v>
      </c>
      <c r="F2822" t="s">
        <v>17589</v>
      </c>
      <c r="G2822">
        <v>11</v>
      </c>
      <c r="H2822" t="s">
        <v>41839</v>
      </c>
      <c r="I2822" t="s">
        <v>105</v>
      </c>
      <c r="J2822" t="s">
        <v>88</v>
      </c>
      <c r="K2822">
        <v>3</v>
      </c>
      <c r="L2822" t="s">
        <v>41838</v>
      </c>
      <c r="M2822">
        <v>22000000</v>
      </c>
      <c r="N2822" t="s">
        <v>42068</v>
      </c>
      <c r="O2822" t="s">
        <v>19398</v>
      </c>
      <c r="P2822" t="s">
        <v>90</v>
      </c>
      <c r="Q2822" t="s">
        <v>1005</v>
      </c>
      <c r="R2822" t="s">
        <v>1005</v>
      </c>
      <c r="S2822" t="s">
        <v>13611</v>
      </c>
      <c r="T2822" t="s">
        <v>16421</v>
      </c>
      <c r="U2822" t="s">
        <v>19399</v>
      </c>
      <c r="V2822" t="s">
        <v>19400</v>
      </c>
      <c r="W2822" t="s">
        <v>19401</v>
      </c>
      <c r="X2822">
        <v>150148716</v>
      </c>
      <c r="Y2822" t="s">
        <v>1219</v>
      </c>
      <c r="Z2822" t="s">
        <v>40173</v>
      </c>
      <c r="AA2822">
        <v>0</v>
      </c>
      <c r="AB2822" t="s">
        <v>76</v>
      </c>
      <c r="AC2822">
        <v>0</v>
      </c>
      <c r="AD2822" t="s">
        <v>76</v>
      </c>
      <c r="AE2822">
        <v>1648705</v>
      </c>
      <c r="AF2822" t="s">
        <v>40104</v>
      </c>
      <c r="AG2822" t="s">
        <v>19402</v>
      </c>
      <c r="AH2822" t="s">
        <v>19403</v>
      </c>
      <c r="AI2822" t="s">
        <v>159</v>
      </c>
      <c r="AJ2822" t="s">
        <v>41304</v>
      </c>
      <c r="AK2822" t="s">
        <v>19404</v>
      </c>
      <c r="AL2822" t="s">
        <v>19405</v>
      </c>
      <c r="AM2822">
        <v>2013</v>
      </c>
      <c r="AN2822" s="1">
        <v>41402</v>
      </c>
      <c r="AO2822" s="1">
        <v>41445</v>
      </c>
      <c r="AP2822">
        <v>2</v>
      </c>
      <c r="AQ2822" t="s">
        <v>81</v>
      </c>
      <c r="AR2822" s="4">
        <f>IF(AQ2822="M",AP2822*30.42,AP2822)</f>
        <v>60.84</v>
      </c>
      <c r="AS2822">
        <v>0</v>
      </c>
      <c r="AT2822" s="4">
        <f>AR2822+AS2822</f>
        <v>60.84</v>
      </c>
      <c r="AU2822">
        <v>2</v>
      </c>
      <c r="AV2822" s="1">
        <f>AO2822+AT2822</f>
        <v>41505.839999999997</v>
      </c>
      <c r="AW2822" s="1">
        <v>41567</v>
      </c>
      <c r="AX2822" s="2">
        <f>IF(AV2822&gt;=AW2822,1,2)</f>
        <v>2</v>
      </c>
      <c r="AY2822" s="2" t="str">
        <f>IF((AV2822+10)&gt;=AW2822,"SAVE","LATE")</f>
        <v>LATE</v>
      </c>
      <c r="AZ2822" t="s">
        <v>82</v>
      </c>
      <c r="BA2822" t="s">
        <v>1011</v>
      </c>
      <c r="BB2822">
        <v>150148716</v>
      </c>
      <c r="BC2822">
        <v>74905083</v>
      </c>
      <c r="BD2822" s="9">
        <v>225053799</v>
      </c>
      <c r="BE2822" t="s">
        <v>19406</v>
      </c>
      <c r="BF2822">
        <v>0</v>
      </c>
      <c r="BG2822" t="s">
        <v>70</v>
      </c>
      <c r="BH2822">
        <v>-1</v>
      </c>
      <c r="BI2822" t="s">
        <v>46520</v>
      </c>
      <c r="BJ2822" t="s">
        <v>46521</v>
      </c>
      <c r="BK2822">
        <v>0</v>
      </c>
      <c r="BL2822" t="s">
        <v>85</v>
      </c>
      <c r="BM2822" t="s">
        <v>19407</v>
      </c>
    </row>
    <row r="2823" spans="1:65" x14ac:dyDescent="0.25">
      <c r="A2823">
        <v>2013</v>
      </c>
      <c r="B2823" t="s">
        <v>116</v>
      </c>
      <c r="C2823" t="s">
        <v>117</v>
      </c>
      <c r="D2823" t="s">
        <v>41218</v>
      </c>
      <c r="E2823" t="s">
        <v>591</v>
      </c>
      <c r="F2823" t="s">
        <v>17589</v>
      </c>
      <c r="G2823">
        <v>11</v>
      </c>
      <c r="H2823" t="s">
        <v>41839</v>
      </c>
      <c r="I2823" t="s">
        <v>67</v>
      </c>
      <c r="J2823" t="s">
        <v>88</v>
      </c>
      <c r="K2823">
        <v>3</v>
      </c>
      <c r="L2823" t="s">
        <v>41838</v>
      </c>
      <c r="M2823">
        <v>30000000</v>
      </c>
      <c r="N2823" t="s">
        <v>41897</v>
      </c>
      <c r="O2823" t="s">
        <v>20042</v>
      </c>
      <c r="P2823" t="s">
        <v>90</v>
      </c>
      <c r="Q2823" t="s">
        <v>1005</v>
      </c>
      <c r="R2823" t="s">
        <v>1005</v>
      </c>
      <c r="S2823" t="s">
        <v>13611</v>
      </c>
      <c r="T2823" t="s">
        <v>20043</v>
      </c>
      <c r="U2823" t="s">
        <v>20044</v>
      </c>
      <c r="V2823" t="s">
        <v>20045</v>
      </c>
      <c r="W2823" t="s">
        <v>20045</v>
      </c>
      <c r="X2823">
        <v>53691880</v>
      </c>
      <c r="Y2823" t="s">
        <v>74</v>
      </c>
      <c r="Z2823" t="s">
        <v>75</v>
      </c>
      <c r="AA2823">
        <v>0</v>
      </c>
      <c r="AB2823" t="s">
        <v>76</v>
      </c>
      <c r="AC2823">
        <v>0</v>
      </c>
      <c r="AD2823" t="s">
        <v>76</v>
      </c>
      <c r="AE2823">
        <v>1544989</v>
      </c>
      <c r="AF2823" t="s">
        <v>40104</v>
      </c>
      <c r="AG2823" t="s">
        <v>20046</v>
      </c>
      <c r="AH2823" t="s">
        <v>20047</v>
      </c>
      <c r="AI2823" t="s">
        <v>159</v>
      </c>
      <c r="AJ2823" t="s">
        <v>41304</v>
      </c>
      <c r="AK2823" t="s">
        <v>20048</v>
      </c>
      <c r="AL2823" t="s">
        <v>20049</v>
      </c>
      <c r="AM2823">
        <v>2013</v>
      </c>
      <c r="AN2823" s="1">
        <v>41380</v>
      </c>
      <c r="AO2823" s="1">
        <v>41380</v>
      </c>
      <c r="AP2823">
        <v>2</v>
      </c>
      <c r="AQ2823" t="s">
        <v>81</v>
      </c>
      <c r="AR2823" s="4">
        <f>IF(AQ2823="M",AP2823*30.42,AP2823)</f>
        <v>60.84</v>
      </c>
      <c r="AS2823">
        <v>0</v>
      </c>
      <c r="AT2823" s="4">
        <f>AR2823+AS2823</f>
        <v>60.84</v>
      </c>
      <c r="AU2823">
        <v>1</v>
      </c>
      <c r="AV2823" s="1">
        <f>AO2823+AT2823</f>
        <v>41440.839999999997</v>
      </c>
      <c r="AW2823" s="1">
        <v>41471</v>
      </c>
      <c r="AX2823" s="2">
        <f>IF(AV2823&gt;=AW2823,1,2)</f>
        <v>2</v>
      </c>
      <c r="AY2823" s="2" t="str">
        <f>IF((AV2823+10)&gt;=AW2823,"SAVE","LATE")</f>
        <v>LATE</v>
      </c>
      <c r="AZ2823" t="s">
        <v>82</v>
      </c>
      <c r="BA2823" t="s">
        <v>1011</v>
      </c>
      <c r="BB2823">
        <v>53664146</v>
      </c>
      <c r="BC2823">
        <v>20250267</v>
      </c>
      <c r="BD2823" s="9">
        <v>73914413</v>
      </c>
      <c r="BE2823" t="s">
        <v>20042</v>
      </c>
      <c r="BF2823">
        <v>0</v>
      </c>
      <c r="BG2823" t="s">
        <v>70</v>
      </c>
      <c r="BH2823">
        <v>-1</v>
      </c>
      <c r="BI2823" t="s">
        <v>20050</v>
      </c>
      <c r="BJ2823" t="s">
        <v>20051</v>
      </c>
      <c r="BK2823">
        <v>0</v>
      </c>
      <c r="BL2823" t="s">
        <v>85</v>
      </c>
      <c r="BM2823" t="s">
        <v>20052</v>
      </c>
    </row>
    <row r="2824" spans="1:65" x14ac:dyDescent="0.25">
      <c r="A2824">
        <v>2013</v>
      </c>
      <c r="B2824" t="s">
        <v>116</v>
      </c>
      <c r="C2824" t="s">
        <v>290</v>
      </c>
      <c r="D2824" t="s">
        <v>46307</v>
      </c>
      <c r="E2824" t="s">
        <v>82</v>
      </c>
      <c r="F2824" t="s">
        <v>15814</v>
      </c>
      <c r="G2824">
        <v>1</v>
      </c>
      <c r="H2824" t="s">
        <v>46842</v>
      </c>
      <c r="I2824" t="s">
        <v>105</v>
      </c>
      <c r="J2824" t="s">
        <v>88</v>
      </c>
      <c r="K2824">
        <v>3</v>
      </c>
      <c r="L2824" t="s">
        <v>41838</v>
      </c>
      <c r="M2824">
        <v>30000000</v>
      </c>
      <c r="N2824" t="s">
        <v>41897</v>
      </c>
      <c r="O2824" t="s">
        <v>46522</v>
      </c>
      <c r="P2824" t="s">
        <v>90</v>
      </c>
      <c r="Q2824" t="s">
        <v>1028</v>
      </c>
      <c r="R2824" t="s">
        <v>1028</v>
      </c>
      <c r="S2824" t="s">
        <v>13611</v>
      </c>
      <c r="T2824" t="s">
        <v>20668</v>
      </c>
      <c r="U2824" t="s">
        <v>20669</v>
      </c>
      <c r="V2824" t="s">
        <v>20670</v>
      </c>
      <c r="W2824">
        <v>3502</v>
      </c>
      <c r="X2824">
        <v>21227453621</v>
      </c>
      <c r="Y2824" t="s">
        <v>74</v>
      </c>
      <c r="Z2824" t="s">
        <v>75</v>
      </c>
      <c r="AA2824">
        <v>0</v>
      </c>
      <c r="AB2824" t="s">
        <v>76</v>
      </c>
      <c r="AC2824">
        <v>0</v>
      </c>
      <c r="AD2824" t="s">
        <v>76</v>
      </c>
      <c r="AE2824">
        <v>1651881</v>
      </c>
      <c r="AF2824" t="s">
        <v>40104</v>
      </c>
      <c r="AG2824" t="s">
        <v>20671</v>
      </c>
      <c r="AH2824" t="s">
        <v>20672</v>
      </c>
      <c r="AI2824" t="s">
        <v>159</v>
      </c>
      <c r="AJ2824" t="s">
        <v>41304</v>
      </c>
      <c r="AK2824">
        <v>1020728963</v>
      </c>
      <c r="AL2824" t="s">
        <v>20673</v>
      </c>
      <c r="AM2824">
        <v>2013</v>
      </c>
      <c r="AN2824" s="1">
        <v>41449</v>
      </c>
      <c r="AO2824" s="1">
        <v>41501</v>
      </c>
      <c r="AP2824">
        <v>12</v>
      </c>
      <c r="AQ2824" t="s">
        <v>81</v>
      </c>
      <c r="AR2824" s="4">
        <f>IF(AQ2824="M",AP2824*30.42,AP2824)</f>
        <v>365.04</v>
      </c>
      <c r="AS2824">
        <v>163</v>
      </c>
      <c r="AT2824" s="4">
        <f>AR2824+AS2824</f>
        <v>528.04</v>
      </c>
      <c r="AU2824">
        <v>2</v>
      </c>
      <c r="AV2824" s="1">
        <f>AO2824+AT2824</f>
        <v>42029.04</v>
      </c>
      <c r="AW2824" s="1">
        <v>42090</v>
      </c>
      <c r="AX2824" s="2">
        <f>IF(AV2824&gt;=AW2824,1,2)</f>
        <v>2</v>
      </c>
      <c r="AY2824" s="2" t="str">
        <f>IF((AV2824+10)&gt;=AW2824,"SAVE","LATE")</f>
        <v>LATE</v>
      </c>
      <c r="AZ2824" t="s">
        <v>82</v>
      </c>
      <c r="BA2824" t="s">
        <v>1011</v>
      </c>
      <c r="BB2824">
        <v>20909041754</v>
      </c>
      <c r="BC2824">
        <v>5804664234</v>
      </c>
      <c r="BD2824" s="9">
        <v>26713705988</v>
      </c>
      <c r="BE2824" t="s">
        <v>46522</v>
      </c>
      <c r="BF2824">
        <v>0</v>
      </c>
      <c r="BG2824" t="s">
        <v>70</v>
      </c>
      <c r="BH2824">
        <v>-1</v>
      </c>
      <c r="BI2824" t="s">
        <v>46523</v>
      </c>
      <c r="BJ2824" t="s">
        <v>46524</v>
      </c>
      <c r="BK2824">
        <v>0</v>
      </c>
      <c r="BL2824" t="s">
        <v>85</v>
      </c>
      <c r="BM2824" t="s">
        <v>20674</v>
      </c>
    </row>
    <row r="2825" spans="1:65" x14ac:dyDescent="0.25">
      <c r="A2825">
        <v>2013</v>
      </c>
      <c r="B2825" t="s">
        <v>116</v>
      </c>
      <c r="C2825" t="s">
        <v>290</v>
      </c>
      <c r="D2825" t="s">
        <v>46307</v>
      </c>
      <c r="E2825" t="s">
        <v>82</v>
      </c>
      <c r="F2825" t="s">
        <v>15814</v>
      </c>
      <c r="G2825">
        <v>1</v>
      </c>
      <c r="H2825" t="s">
        <v>46842</v>
      </c>
      <c r="I2825" t="s">
        <v>67</v>
      </c>
      <c r="J2825" t="s">
        <v>88</v>
      </c>
      <c r="K2825">
        <v>3</v>
      </c>
      <c r="L2825" t="s">
        <v>41838</v>
      </c>
      <c r="M2825">
        <v>30000000</v>
      </c>
      <c r="N2825" t="s">
        <v>41897</v>
      </c>
      <c r="O2825" t="s">
        <v>20685</v>
      </c>
      <c r="P2825" t="s">
        <v>90</v>
      </c>
      <c r="Q2825" t="s">
        <v>1028</v>
      </c>
      <c r="R2825" t="s">
        <v>1028</v>
      </c>
      <c r="S2825" t="s">
        <v>13611</v>
      </c>
      <c r="T2825" s="3">
        <v>41518</v>
      </c>
      <c r="U2825" t="s">
        <v>20686</v>
      </c>
      <c r="V2825" t="s">
        <v>20687</v>
      </c>
      <c r="W2825">
        <v>2924</v>
      </c>
      <c r="X2825">
        <v>19005704074</v>
      </c>
      <c r="Y2825" t="s">
        <v>74</v>
      </c>
      <c r="Z2825" t="s">
        <v>75</v>
      </c>
      <c r="AA2825">
        <v>0</v>
      </c>
      <c r="AB2825" t="s">
        <v>76</v>
      </c>
      <c r="AC2825">
        <v>0</v>
      </c>
      <c r="AD2825" t="s">
        <v>76</v>
      </c>
      <c r="AE2825">
        <v>1470428</v>
      </c>
      <c r="AF2825" t="s">
        <v>40104</v>
      </c>
      <c r="AG2825" t="s">
        <v>20688</v>
      </c>
      <c r="AH2825" t="s">
        <v>20689</v>
      </c>
      <c r="AI2825" t="s">
        <v>159</v>
      </c>
      <c r="AJ2825" t="s">
        <v>41304</v>
      </c>
      <c r="AK2825">
        <v>91265482</v>
      </c>
      <c r="AL2825" t="s">
        <v>20690</v>
      </c>
      <c r="AM2825">
        <v>2013</v>
      </c>
      <c r="AN2825" s="1">
        <v>41353</v>
      </c>
      <c r="AO2825" s="1">
        <v>41422</v>
      </c>
      <c r="AP2825">
        <v>12</v>
      </c>
      <c r="AQ2825" t="s">
        <v>81</v>
      </c>
      <c r="AR2825" s="4">
        <f>IF(AQ2825="M",AP2825*30.42,AP2825)</f>
        <v>365.04</v>
      </c>
      <c r="AS2825">
        <v>241</v>
      </c>
      <c r="AT2825" s="4">
        <f>AR2825+AS2825</f>
        <v>606.04</v>
      </c>
      <c r="AU2825">
        <v>4</v>
      </c>
      <c r="AV2825" s="1">
        <f>AO2825+AT2825</f>
        <v>42028.04</v>
      </c>
      <c r="AW2825" s="1">
        <v>42151</v>
      </c>
      <c r="AX2825" s="2">
        <f>IF(AV2825&gt;=AW2825,1,2)</f>
        <v>2</v>
      </c>
      <c r="AY2825" s="2" t="str">
        <f>IF((AV2825+10)&gt;=AW2825,"SAVE","LATE")</f>
        <v>LATE</v>
      </c>
      <c r="AZ2825" t="s">
        <v>82</v>
      </c>
      <c r="BA2825" t="s">
        <v>1011</v>
      </c>
      <c r="BB2825">
        <v>19003855040</v>
      </c>
      <c r="BC2825">
        <v>8859567883</v>
      </c>
      <c r="BD2825" s="9">
        <v>27863422923</v>
      </c>
      <c r="BE2825" t="s">
        <v>20685</v>
      </c>
      <c r="BF2825">
        <v>0</v>
      </c>
      <c r="BG2825" t="s">
        <v>70</v>
      </c>
      <c r="BH2825">
        <v>-1</v>
      </c>
      <c r="BI2825" t="s">
        <v>20689</v>
      </c>
      <c r="BJ2825" t="s">
        <v>20691</v>
      </c>
      <c r="BK2825">
        <v>0</v>
      </c>
      <c r="BL2825" t="s">
        <v>85</v>
      </c>
      <c r="BM2825" t="s">
        <v>20692</v>
      </c>
    </row>
    <row r="2826" spans="1:65" x14ac:dyDescent="0.25">
      <c r="A2826">
        <v>2013</v>
      </c>
      <c r="B2826" t="s">
        <v>116</v>
      </c>
      <c r="C2826" t="s">
        <v>117</v>
      </c>
      <c r="D2826" t="s">
        <v>41218</v>
      </c>
      <c r="E2826" t="s">
        <v>591</v>
      </c>
      <c r="F2826" t="s">
        <v>17589</v>
      </c>
      <c r="G2826">
        <v>1</v>
      </c>
      <c r="H2826" t="s">
        <v>46842</v>
      </c>
      <c r="I2826" t="s">
        <v>67</v>
      </c>
      <c r="J2826" t="s">
        <v>88</v>
      </c>
      <c r="K2826">
        <v>3</v>
      </c>
      <c r="L2826" t="s">
        <v>41838</v>
      </c>
      <c r="M2826">
        <v>30000000</v>
      </c>
      <c r="N2826" t="s">
        <v>41897</v>
      </c>
      <c r="O2826" t="s">
        <v>46525</v>
      </c>
      <c r="P2826" t="s">
        <v>90</v>
      </c>
      <c r="Q2826" t="s">
        <v>1005</v>
      </c>
      <c r="R2826" t="s">
        <v>1005</v>
      </c>
      <c r="S2826" t="s">
        <v>13611</v>
      </c>
      <c r="T2826" s="3">
        <v>41521</v>
      </c>
      <c r="U2826" t="s">
        <v>20723</v>
      </c>
      <c r="V2826" t="s">
        <v>20724</v>
      </c>
      <c r="W2826" t="s">
        <v>20724</v>
      </c>
      <c r="X2826">
        <v>16613012657</v>
      </c>
      <c r="Y2826" t="s">
        <v>74</v>
      </c>
      <c r="Z2826" t="s">
        <v>75</v>
      </c>
      <c r="AA2826">
        <v>0</v>
      </c>
      <c r="AB2826" t="s">
        <v>76</v>
      </c>
      <c r="AC2826">
        <v>0</v>
      </c>
      <c r="AD2826" t="s">
        <v>76</v>
      </c>
      <c r="AE2826">
        <v>1669586</v>
      </c>
      <c r="AF2826" t="s">
        <v>40104</v>
      </c>
      <c r="AG2826" t="s">
        <v>20725</v>
      </c>
      <c r="AH2826" t="s">
        <v>20726</v>
      </c>
      <c r="AI2826" t="s">
        <v>159</v>
      </c>
      <c r="AJ2826" t="s">
        <v>41304</v>
      </c>
      <c r="AK2826" t="s">
        <v>20727</v>
      </c>
      <c r="AL2826" t="s">
        <v>20728</v>
      </c>
      <c r="AM2826">
        <v>2013</v>
      </c>
      <c r="AN2826" s="1">
        <v>41445</v>
      </c>
      <c r="AO2826" s="1">
        <v>41453</v>
      </c>
      <c r="AP2826">
        <v>7</v>
      </c>
      <c r="AQ2826" t="s">
        <v>81</v>
      </c>
      <c r="AR2826" s="4">
        <f>IF(AQ2826="M",AP2826*30.42,AP2826)</f>
        <v>212.94</v>
      </c>
      <c r="AS2826">
        <v>0</v>
      </c>
      <c r="AT2826" s="4">
        <f>AR2826+AS2826</f>
        <v>212.94</v>
      </c>
      <c r="AU2826">
        <v>1</v>
      </c>
      <c r="AV2826" s="1">
        <f>AO2826+AT2826</f>
        <v>41665.94</v>
      </c>
      <c r="AW2826" s="1">
        <v>41698</v>
      </c>
      <c r="AX2826" s="2">
        <f>IF(AV2826&gt;=AW2826,1,2)</f>
        <v>2</v>
      </c>
      <c r="AY2826" s="2" t="str">
        <f>IF((AV2826+10)&gt;=AW2826,"SAVE","LATE")</f>
        <v>LATE</v>
      </c>
      <c r="AZ2826" t="s">
        <v>82</v>
      </c>
      <c r="BA2826" t="s">
        <v>1011</v>
      </c>
      <c r="BB2826">
        <v>16613012657</v>
      </c>
      <c r="BC2826">
        <v>1044802760</v>
      </c>
      <c r="BD2826" s="9">
        <v>17657815417</v>
      </c>
      <c r="BE2826" t="s">
        <v>46525</v>
      </c>
      <c r="BF2826">
        <v>0</v>
      </c>
      <c r="BG2826" t="s">
        <v>70</v>
      </c>
      <c r="BH2826">
        <v>-1</v>
      </c>
      <c r="BI2826" t="s">
        <v>20729</v>
      </c>
      <c r="BJ2826" t="s">
        <v>46521</v>
      </c>
      <c r="BK2826">
        <v>0</v>
      </c>
      <c r="BL2826" t="s">
        <v>85</v>
      </c>
      <c r="BM2826" t="s">
        <v>20730</v>
      </c>
    </row>
    <row r="2827" spans="1:65" x14ac:dyDescent="0.25">
      <c r="A2827">
        <v>2012</v>
      </c>
      <c r="B2827" t="s">
        <v>116</v>
      </c>
      <c r="C2827" t="s">
        <v>117</v>
      </c>
      <c r="D2827" t="s">
        <v>41218</v>
      </c>
      <c r="E2827" t="s">
        <v>591</v>
      </c>
      <c r="F2827" t="s">
        <v>17589</v>
      </c>
      <c r="G2827">
        <v>1</v>
      </c>
      <c r="H2827" t="s">
        <v>46842</v>
      </c>
      <c r="I2827" t="s">
        <v>105</v>
      </c>
      <c r="J2827" t="s">
        <v>88</v>
      </c>
      <c r="K2827">
        <v>3</v>
      </c>
      <c r="L2827" t="s">
        <v>41838</v>
      </c>
      <c r="M2827">
        <v>22000000</v>
      </c>
      <c r="N2827" t="s">
        <v>42068</v>
      </c>
      <c r="O2827" t="s">
        <v>22836</v>
      </c>
      <c r="P2827" t="s">
        <v>90</v>
      </c>
      <c r="Q2827" t="s">
        <v>1005</v>
      </c>
      <c r="R2827" t="s">
        <v>1005</v>
      </c>
      <c r="S2827" t="s">
        <v>13611</v>
      </c>
      <c r="T2827" t="s">
        <v>16421</v>
      </c>
      <c r="U2827" t="s">
        <v>22837</v>
      </c>
      <c r="V2827" t="s">
        <v>22838</v>
      </c>
      <c r="W2827" t="s">
        <v>22839</v>
      </c>
      <c r="X2827">
        <v>1211313814</v>
      </c>
      <c r="Y2827" t="s">
        <v>1219</v>
      </c>
      <c r="Z2827" t="s">
        <v>40173</v>
      </c>
      <c r="AA2827">
        <v>0</v>
      </c>
      <c r="AB2827" t="s">
        <v>76</v>
      </c>
      <c r="AC2827">
        <v>0</v>
      </c>
      <c r="AD2827" t="s">
        <v>76</v>
      </c>
      <c r="AE2827">
        <v>1630856</v>
      </c>
      <c r="AF2827" t="s">
        <v>40104</v>
      </c>
      <c r="AG2827" t="s">
        <v>22302</v>
      </c>
      <c r="AH2827" t="s">
        <v>22305</v>
      </c>
      <c r="AI2827" t="s">
        <v>159</v>
      </c>
      <c r="AJ2827" t="s">
        <v>41304</v>
      </c>
      <c r="AK2827" t="s">
        <v>22840</v>
      </c>
      <c r="AL2827" t="s">
        <v>2024</v>
      </c>
      <c r="AM2827">
        <v>2013</v>
      </c>
      <c r="AN2827" s="1">
        <v>41389</v>
      </c>
      <c r="AO2827" s="1">
        <v>41439</v>
      </c>
      <c r="AP2827">
        <v>6</v>
      </c>
      <c r="AQ2827" t="s">
        <v>81</v>
      </c>
      <c r="AR2827" s="4">
        <f>IF(AQ2827="M",AP2827*30.42,AP2827)</f>
        <v>182.52</v>
      </c>
      <c r="AS2827">
        <v>0</v>
      </c>
      <c r="AT2827" s="4">
        <f>AR2827+AS2827</f>
        <v>182.52</v>
      </c>
      <c r="AU2827">
        <v>2</v>
      </c>
      <c r="AV2827" s="1">
        <f>AO2827+AT2827</f>
        <v>41621.519999999997</v>
      </c>
      <c r="AW2827" s="1">
        <v>41684</v>
      </c>
      <c r="AX2827" s="2">
        <f>IF(AV2827&gt;=AW2827,1,2)</f>
        <v>2</v>
      </c>
      <c r="AY2827" s="2" t="str">
        <f>IF((AV2827+10)&gt;=AW2827,"SAVE","LATE")</f>
        <v>LATE</v>
      </c>
      <c r="AZ2827" t="s">
        <v>82</v>
      </c>
      <c r="BA2827" t="s">
        <v>1011</v>
      </c>
      <c r="BB2827">
        <v>1211168839</v>
      </c>
      <c r="BC2827">
        <v>370524077</v>
      </c>
      <c r="BD2827" s="9">
        <v>1581692916</v>
      </c>
      <c r="BE2827" t="s">
        <v>46526</v>
      </c>
      <c r="BF2827">
        <v>0</v>
      </c>
      <c r="BG2827" t="s">
        <v>70</v>
      </c>
      <c r="BH2827">
        <v>-1</v>
      </c>
      <c r="BI2827" t="s">
        <v>22841</v>
      </c>
      <c r="BJ2827" t="s">
        <v>46527</v>
      </c>
      <c r="BK2827">
        <v>0</v>
      </c>
      <c r="BL2827" t="s">
        <v>85</v>
      </c>
      <c r="BM2827" t="s">
        <v>22842</v>
      </c>
    </row>
    <row r="2828" spans="1:65" x14ac:dyDescent="0.25">
      <c r="A2828">
        <v>2013</v>
      </c>
      <c r="B2828" t="s">
        <v>116</v>
      </c>
      <c r="C2828" t="s">
        <v>117</v>
      </c>
      <c r="D2828" t="s">
        <v>41218</v>
      </c>
      <c r="E2828" t="s">
        <v>591</v>
      </c>
      <c r="F2828" t="s">
        <v>17589</v>
      </c>
      <c r="G2828">
        <v>1</v>
      </c>
      <c r="H2828" t="s">
        <v>46842</v>
      </c>
      <c r="I2828" t="s">
        <v>67</v>
      </c>
      <c r="J2828" t="s">
        <v>88</v>
      </c>
      <c r="K2828">
        <v>3</v>
      </c>
      <c r="L2828" t="s">
        <v>41838</v>
      </c>
      <c r="M2828">
        <v>30000000</v>
      </c>
      <c r="N2828" t="s">
        <v>41897</v>
      </c>
      <c r="O2828" t="s">
        <v>23142</v>
      </c>
      <c r="P2828" t="s">
        <v>90</v>
      </c>
      <c r="Q2828" t="s">
        <v>1005</v>
      </c>
      <c r="R2828" t="s">
        <v>1005</v>
      </c>
      <c r="S2828" t="s">
        <v>13611</v>
      </c>
      <c r="T2828" t="s">
        <v>20782</v>
      </c>
      <c r="U2828" t="s">
        <v>23143</v>
      </c>
      <c r="V2828" t="s">
        <v>23144</v>
      </c>
      <c r="W2828" t="s">
        <v>23144</v>
      </c>
      <c r="X2828">
        <v>938535714</v>
      </c>
      <c r="Y2828" t="s">
        <v>74</v>
      </c>
      <c r="Z2828" t="s">
        <v>75</v>
      </c>
      <c r="AA2828">
        <v>0</v>
      </c>
      <c r="AB2828" t="s">
        <v>76</v>
      </c>
      <c r="AC2828">
        <v>0</v>
      </c>
      <c r="AD2828" t="s">
        <v>76</v>
      </c>
      <c r="AE2828">
        <v>1777605</v>
      </c>
      <c r="AF2828" t="s">
        <v>40104</v>
      </c>
      <c r="AG2828" t="s">
        <v>23145</v>
      </c>
      <c r="AH2828" t="s">
        <v>23146</v>
      </c>
      <c r="AI2828" t="s">
        <v>159</v>
      </c>
      <c r="AJ2828" t="s">
        <v>41304</v>
      </c>
      <c r="AK2828" t="s">
        <v>23147</v>
      </c>
      <c r="AL2828" t="s">
        <v>23148</v>
      </c>
      <c r="AM2828">
        <v>2013</v>
      </c>
      <c r="AN2828" s="1">
        <v>41488</v>
      </c>
      <c r="AO2828" s="1">
        <v>41512</v>
      </c>
      <c r="AP2828">
        <v>4</v>
      </c>
      <c r="AQ2828" t="s">
        <v>81</v>
      </c>
      <c r="AR2828" s="4">
        <f>IF(AQ2828="M",AP2828*30.42,AP2828)</f>
        <v>121.68</v>
      </c>
      <c r="AS2828">
        <v>0</v>
      </c>
      <c r="AT2828" s="4">
        <f>AR2828+AS2828</f>
        <v>121.68</v>
      </c>
      <c r="AU2828">
        <v>6</v>
      </c>
      <c r="AV2828" s="1">
        <f>AO2828+AT2828</f>
        <v>41633.68</v>
      </c>
      <c r="AW2828" s="1">
        <v>41816</v>
      </c>
      <c r="AX2828" s="2">
        <f>IF(AV2828&gt;=AW2828,1,2)</f>
        <v>2</v>
      </c>
      <c r="AY2828" s="2" t="str">
        <f>IF((AV2828+10)&gt;=AW2828,"SAVE","LATE")</f>
        <v>LATE</v>
      </c>
      <c r="AZ2828" t="s">
        <v>82</v>
      </c>
      <c r="BA2828" t="s">
        <v>1011</v>
      </c>
      <c r="BB2828">
        <v>938535706</v>
      </c>
      <c r="BC2828">
        <v>223511008</v>
      </c>
      <c r="BD2828" s="9">
        <v>1162046714</v>
      </c>
      <c r="BE2828" t="s">
        <v>23142</v>
      </c>
      <c r="BF2828">
        <v>0</v>
      </c>
      <c r="BG2828" t="s">
        <v>70</v>
      </c>
      <c r="BH2828">
        <v>-1</v>
      </c>
      <c r="BI2828" t="s">
        <v>23146</v>
      </c>
      <c r="BJ2828" t="s">
        <v>46521</v>
      </c>
      <c r="BK2828">
        <v>0</v>
      </c>
      <c r="BL2828" t="s">
        <v>85</v>
      </c>
      <c r="BM2828" t="s">
        <v>23149</v>
      </c>
    </row>
    <row r="2829" spans="1:65" x14ac:dyDescent="0.25">
      <c r="A2829">
        <v>2012</v>
      </c>
      <c r="B2829" t="s">
        <v>116</v>
      </c>
      <c r="C2829" t="s">
        <v>117</v>
      </c>
      <c r="D2829" t="s">
        <v>41218</v>
      </c>
      <c r="E2829" t="s">
        <v>591</v>
      </c>
      <c r="F2829" t="s">
        <v>17589</v>
      </c>
      <c r="G2829">
        <v>1</v>
      </c>
      <c r="H2829" t="s">
        <v>46842</v>
      </c>
      <c r="I2829" t="s">
        <v>67</v>
      </c>
      <c r="J2829" t="s">
        <v>88</v>
      </c>
      <c r="K2829">
        <v>3</v>
      </c>
      <c r="L2829" t="s">
        <v>41838</v>
      </c>
      <c r="M2829">
        <v>22000000</v>
      </c>
      <c r="N2829" t="s">
        <v>42068</v>
      </c>
      <c r="O2829" t="s">
        <v>23309</v>
      </c>
      <c r="P2829" t="s">
        <v>90</v>
      </c>
      <c r="Q2829" t="s">
        <v>1005</v>
      </c>
      <c r="R2829" t="s">
        <v>1005</v>
      </c>
      <c r="S2829" t="s">
        <v>13611</v>
      </c>
      <c r="T2829" t="s">
        <v>16421</v>
      </c>
      <c r="U2829" t="s">
        <v>23310</v>
      </c>
      <c r="V2829" t="s">
        <v>23311</v>
      </c>
      <c r="W2829" t="s">
        <v>23312</v>
      </c>
      <c r="X2829">
        <v>837070654</v>
      </c>
      <c r="Y2829" t="s">
        <v>1219</v>
      </c>
      <c r="Z2829" t="s">
        <v>40173</v>
      </c>
      <c r="AA2829">
        <v>0</v>
      </c>
      <c r="AB2829" t="s">
        <v>76</v>
      </c>
      <c r="AC2829">
        <v>0</v>
      </c>
      <c r="AD2829" t="s">
        <v>76</v>
      </c>
      <c r="AE2829">
        <v>1630688</v>
      </c>
      <c r="AF2829" t="s">
        <v>40104</v>
      </c>
      <c r="AG2829" t="s">
        <v>23313</v>
      </c>
      <c r="AH2829" t="s">
        <v>23314</v>
      </c>
      <c r="AI2829" t="s">
        <v>159</v>
      </c>
      <c r="AJ2829" t="s">
        <v>41304</v>
      </c>
      <c r="AK2829" t="s">
        <v>23315</v>
      </c>
      <c r="AL2829" t="s">
        <v>15467</v>
      </c>
      <c r="AM2829">
        <v>2013</v>
      </c>
      <c r="AN2829" s="1">
        <v>41411</v>
      </c>
      <c r="AO2829" s="1">
        <v>41439</v>
      </c>
      <c r="AP2829">
        <v>6</v>
      </c>
      <c r="AQ2829" t="s">
        <v>81</v>
      </c>
      <c r="AR2829" s="4">
        <f>IF(AQ2829="M",AP2829*30.42,AP2829)</f>
        <v>182.52</v>
      </c>
      <c r="AS2829">
        <v>0</v>
      </c>
      <c r="AT2829" s="4">
        <f>AR2829+AS2829</f>
        <v>182.52</v>
      </c>
      <c r="AU2829">
        <v>2</v>
      </c>
      <c r="AV2829" s="1">
        <f>AO2829+AT2829</f>
        <v>41621.519999999997</v>
      </c>
      <c r="AW2829" s="1">
        <v>41684</v>
      </c>
      <c r="AX2829" s="2">
        <f>IF(AV2829&gt;=AW2829,1,2)</f>
        <v>2</v>
      </c>
      <c r="AY2829" s="2" t="str">
        <f>IF((AV2829+10)&gt;=AW2829,"SAVE","LATE")</f>
        <v>LATE</v>
      </c>
      <c r="AZ2829" t="s">
        <v>82</v>
      </c>
      <c r="BA2829" t="s">
        <v>1011</v>
      </c>
      <c r="BB2829">
        <v>835433840</v>
      </c>
      <c r="BC2829">
        <v>252264485</v>
      </c>
      <c r="BD2829" s="9">
        <v>1087698325</v>
      </c>
      <c r="BE2829" t="s">
        <v>46528</v>
      </c>
      <c r="BF2829">
        <v>0</v>
      </c>
      <c r="BG2829" t="s">
        <v>70</v>
      </c>
      <c r="BH2829">
        <v>-1</v>
      </c>
      <c r="BI2829" t="s">
        <v>46529</v>
      </c>
      <c r="BJ2829" t="s">
        <v>46527</v>
      </c>
      <c r="BK2829">
        <v>0</v>
      </c>
      <c r="BL2829" t="s">
        <v>85</v>
      </c>
      <c r="BM2829" t="s">
        <v>23316</v>
      </c>
    </row>
    <row r="2830" spans="1:65" x14ac:dyDescent="0.25">
      <c r="A2830">
        <v>2013</v>
      </c>
      <c r="B2830" t="s">
        <v>116</v>
      </c>
      <c r="C2830" t="s">
        <v>320</v>
      </c>
      <c r="D2830" t="s">
        <v>23736</v>
      </c>
      <c r="E2830" t="s">
        <v>23737</v>
      </c>
      <c r="F2830" t="s">
        <v>23738</v>
      </c>
      <c r="G2830">
        <v>1</v>
      </c>
      <c r="H2830" t="s">
        <v>46842</v>
      </c>
      <c r="I2830" t="s">
        <v>67</v>
      </c>
      <c r="J2830" t="s">
        <v>88</v>
      </c>
      <c r="K2830">
        <v>3</v>
      </c>
      <c r="L2830" t="s">
        <v>41838</v>
      </c>
      <c r="M2830">
        <v>72000000</v>
      </c>
      <c r="N2830" t="s">
        <v>41840</v>
      </c>
      <c r="O2830" t="s">
        <v>46530</v>
      </c>
      <c r="P2830" t="s">
        <v>90</v>
      </c>
      <c r="Q2830" t="s">
        <v>1005</v>
      </c>
      <c r="R2830" t="s">
        <v>1005</v>
      </c>
      <c r="S2830" t="s">
        <v>13611</v>
      </c>
      <c r="T2830" s="3">
        <v>41338</v>
      </c>
      <c r="U2830" t="s">
        <v>23739</v>
      </c>
      <c r="V2830" t="s">
        <v>23740</v>
      </c>
      <c r="W2830" t="s">
        <v>23741</v>
      </c>
      <c r="X2830">
        <v>605924126</v>
      </c>
      <c r="Y2830" t="s">
        <v>122</v>
      </c>
      <c r="Z2830" t="s">
        <v>123</v>
      </c>
      <c r="AA2830">
        <v>0</v>
      </c>
      <c r="AB2830" t="s">
        <v>76</v>
      </c>
      <c r="AC2830">
        <v>0</v>
      </c>
      <c r="AD2830" t="s">
        <v>76</v>
      </c>
      <c r="AE2830">
        <v>2975172</v>
      </c>
      <c r="AF2830" t="s">
        <v>145</v>
      </c>
      <c r="AG2830" t="s">
        <v>23742</v>
      </c>
      <c r="AH2830" t="s">
        <v>23743</v>
      </c>
      <c r="AI2830" t="s">
        <v>159</v>
      </c>
      <c r="AJ2830" t="s">
        <v>41304</v>
      </c>
      <c r="AK2830">
        <v>91296157</v>
      </c>
      <c r="AL2830" t="s">
        <v>18852</v>
      </c>
      <c r="AM2830">
        <v>2013</v>
      </c>
      <c r="AN2830" s="1">
        <v>41470</v>
      </c>
      <c r="AO2830" s="1">
        <v>41516</v>
      </c>
      <c r="AP2830">
        <v>5</v>
      </c>
      <c r="AQ2830" t="s">
        <v>81</v>
      </c>
      <c r="AR2830" s="4">
        <f>IF(AQ2830="M",AP2830*30.42,AP2830)</f>
        <v>152.10000000000002</v>
      </c>
      <c r="AS2830">
        <v>0</v>
      </c>
      <c r="AT2830" s="4">
        <f>AR2830+AS2830</f>
        <v>152.10000000000002</v>
      </c>
      <c r="AU2830">
        <v>1</v>
      </c>
      <c r="AV2830" s="1">
        <f>AO2830+AT2830</f>
        <v>41668.1</v>
      </c>
      <c r="AW2830" s="1">
        <v>41698</v>
      </c>
      <c r="AX2830" s="2">
        <f>IF(AV2830&gt;=AW2830,1,2)</f>
        <v>2</v>
      </c>
      <c r="AY2830" s="2" t="str">
        <f>IF((AV2830+10)&gt;=AW2830,"SAVE","LATE")</f>
        <v>LATE</v>
      </c>
      <c r="AZ2830" t="s">
        <v>82</v>
      </c>
      <c r="BA2830" t="s">
        <v>1011</v>
      </c>
      <c r="BB2830">
        <v>605827861</v>
      </c>
      <c r="BC2830">
        <v>298556591</v>
      </c>
      <c r="BD2830" s="9">
        <v>904384452</v>
      </c>
      <c r="BE2830" t="s">
        <v>46531</v>
      </c>
      <c r="BF2830">
        <v>0</v>
      </c>
      <c r="BG2830" t="s">
        <v>70</v>
      </c>
      <c r="BH2830">
        <v>-1</v>
      </c>
      <c r="BI2830" t="s">
        <v>23743</v>
      </c>
      <c r="BJ2830" t="s">
        <v>47604</v>
      </c>
      <c r="BK2830">
        <v>0</v>
      </c>
      <c r="BL2830" t="s">
        <v>85</v>
      </c>
      <c r="BM2830" t="s">
        <v>23744</v>
      </c>
    </row>
    <row r="2831" spans="1:65" x14ac:dyDescent="0.25">
      <c r="A2831">
        <v>2013</v>
      </c>
      <c r="B2831" t="s">
        <v>116</v>
      </c>
      <c r="C2831" t="s">
        <v>117</v>
      </c>
      <c r="D2831" t="s">
        <v>41218</v>
      </c>
      <c r="E2831" t="s">
        <v>591</v>
      </c>
      <c r="F2831" t="s">
        <v>17589</v>
      </c>
      <c r="G2831">
        <v>1</v>
      </c>
      <c r="H2831" t="s">
        <v>46842</v>
      </c>
      <c r="I2831" t="s">
        <v>67</v>
      </c>
      <c r="J2831" t="s">
        <v>88</v>
      </c>
      <c r="K2831">
        <v>3</v>
      </c>
      <c r="L2831" t="s">
        <v>41838</v>
      </c>
      <c r="M2831">
        <v>30000000</v>
      </c>
      <c r="N2831" t="s">
        <v>41897</v>
      </c>
      <c r="O2831" t="s">
        <v>24320</v>
      </c>
      <c r="P2831" t="s">
        <v>90</v>
      </c>
      <c r="Q2831" t="s">
        <v>1005</v>
      </c>
      <c r="R2831" t="s">
        <v>1005</v>
      </c>
      <c r="S2831" t="s">
        <v>13611</v>
      </c>
      <c r="T2831" t="s">
        <v>18835</v>
      </c>
      <c r="U2831" t="s">
        <v>24321</v>
      </c>
      <c r="V2831" t="s">
        <v>24322</v>
      </c>
      <c r="W2831" t="s">
        <v>24322</v>
      </c>
      <c r="X2831">
        <v>393499311</v>
      </c>
      <c r="Y2831" t="s">
        <v>74</v>
      </c>
      <c r="Z2831" t="s">
        <v>75</v>
      </c>
      <c r="AA2831">
        <v>0</v>
      </c>
      <c r="AB2831" t="s">
        <v>76</v>
      </c>
      <c r="AC2831">
        <v>0</v>
      </c>
      <c r="AD2831" t="s">
        <v>76</v>
      </c>
      <c r="AE2831">
        <v>2022048</v>
      </c>
      <c r="AF2831" t="s">
        <v>40104</v>
      </c>
      <c r="AG2831" t="s">
        <v>24323</v>
      </c>
      <c r="AH2831" t="s">
        <v>24324</v>
      </c>
      <c r="AI2831" t="s">
        <v>159</v>
      </c>
      <c r="AJ2831" t="s">
        <v>41304</v>
      </c>
      <c r="AK2831" t="s">
        <v>24325</v>
      </c>
      <c r="AL2831" t="s">
        <v>24326</v>
      </c>
      <c r="AM2831">
        <v>2013</v>
      </c>
      <c r="AN2831" s="1">
        <v>41522</v>
      </c>
      <c r="AO2831" s="1">
        <v>41620</v>
      </c>
      <c r="AP2831">
        <v>5</v>
      </c>
      <c r="AQ2831" t="s">
        <v>81</v>
      </c>
      <c r="AR2831" s="4">
        <f>IF(AQ2831="M",AP2831*30.42,AP2831)</f>
        <v>152.10000000000002</v>
      </c>
      <c r="AS2831">
        <v>0</v>
      </c>
      <c r="AT2831" s="4">
        <f>AR2831+AS2831</f>
        <v>152.10000000000002</v>
      </c>
      <c r="AU2831">
        <v>2</v>
      </c>
      <c r="AV2831" s="1">
        <f>AO2831+AT2831</f>
        <v>41772.1</v>
      </c>
      <c r="AW2831" s="1">
        <v>41832</v>
      </c>
      <c r="AX2831" s="2">
        <f>IF(AV2831&gt;=AW2831,1,2)</f>
        <v>2</v>
      </c>
      <c r="AY2831" s="2" t="str">
        <f>IF((AV2831+10)&gt;=AW2831,"SAVE","LATE")</f>
        <v>LATE</v>
      </c>
      <c r="AZ2831" t="s">
        <v>82</v>
      </c>
      <c r="BA2831" t="s">
        <v>1011</v>
      </c>
      <c r="BB2831">
        <v>382837860</v>
      </c>
      <c r="BC2831">
        <v>122277528</v>
      </c>
      <c r="BD2831" s="9">
        <v>505115388</v>
      </c>
      <c r="BE2831" t="s">
        <v>24320</v>
      </c>
      <c r="BF2831">
        <v>0</v>
      </c>
      <c r="BG2831" t="s">
        <v>70</v>
      </c>
      <c r="BH2831">
        <v>-1</v>
      </c>
      <c r="BI2831" t="s">
        <v>46532</v>
      </c>
      <c r="BJ2831" t="s">
        <v>46521</v>
      </c>
      <c r="BK2831">
        <v>0</v>
      </c>
      <c r="BL2831" t="s">
        <v>85</v>
      </c>
      <c r="BM2831" t="s">
        <v>24327</v>
      </c>
    </row>
    <row r="2832" spans="1:65" x14ac:dyDescent="0.25">
      <c r="A2832">
        <v>2013</v>
      </c>
      <c r="B2832" t="s">
        <v>116</v>
      </c>
      <c r="C2832" t="s">
        <v>320</v>
      </c>
      <c r="D2832" t="s">
        <v>23736</v>
      </c>
      <c r="E2832" t="s">
        <v>23737</v>
      </c>
      <c r="F2832" t="s">
        <v>23738</v>
      </c>
      <c r="G2832">
        <v>1</v>
      </c>
      <c r="H2832" t="s">
        <v>46842</v>
      </c>
      <c r="I2832" t="s">
        <v>67</v>
      </c>
      <c r="J2832" t="s">
        <v>88</v>
      </c>
      <c r="K2832">
        <v>3</v>
      </c>
      <c r="L2832" t="s">
        <v>41838</v>
      </c>
      <c r="M2832">
        <v>72000000</v>
      </c>
      <c r="N2832" t="s">
        <v>41840</v>
      </c>
      <c r="O2832" t="s">
        <v>24579</v>
      </c>
      <c r="P2832" t="s">
        <v>90</v>
      </c>
      <c r="Q2832" t="s">
        <v>1005</v>
      </c>
      <c r="R2832" t="s">
        <v>1005</v>
      </c>
      <c r="S2832" t="s">
        <v>13611</v>
      </c>
      <c r="T2832" s="3">
        <v>41612</v>
      </c>
      <c r="U2832" t="s">
        <v>24580</v>
      </c>
      <c r="V2832" t="s">
        <v>24581</v>
      </c>
      <c r="W2832" t="s">
        <v>24582</v>
      </c>
      <c r="X2832">
        <v>274999501</v>
      </c>
      <c r="Y2832" t="s">
        <v>122</v>
      </c>
      <c r="Z2832" t="s">
        <v>123</v>
      </c>
      <c r="AA2832">
        <v>0</v>
      </c>
      <c r="AB2832" t="s">
        <v>76</v>
      </c>
      <c r="AC2832">
        <v>0</v>
      </c>
      <c r="AD2832" t="s">
        <v>76</v>
      </c>
      <c r="AE2832">
        <v>3837376</v>
      </c>
      <c r="AF2832" t="s">
        <v>40104</v>
      </c>
      <c r="AG2832">
        <v>9006307352</v>
      </c>
      <c r="AH2832" t="s">
        <v>24583</v>
      </c>
      <c r="AI2832" t="s">
        <v>159</v>
      </c>
      <c r="AJ2832" t="s">
        <v>41304</v>
      </c>
      <c r="AK2832">
        <v>63330974</v>
      </c>
      <c r="AL2832" t="s">
        <v>24584</v>
      </c>
      <c r="AM2832">
        <v>2013</v>
      </c>
      <c r="AN2832" s="1">
        <v>41450</v>
      </c>
      <c r="AO2832" s="1">
        <v>41498</v>
      </c>
      <c r="AP2832">
        <v>4</v>
      </c>
      <c r="AQ2832" t="s">
        <v>81</v>
      </c>
      <c r="AR2832" s="4">
        <f>IF(AQ2832="M",AP2832*30.42,AP2832)</f>
        <v>121.68</v>
      </c>
      <c r="AS2832">
        <v>0</v>
      </c>
      <c r="AT2832" s="4">
        <f>AR2832+AS2832</f>
        <v>121.68</v>
      </c>
      <c r="AU2832">
        <v>1</v>
      </c>
      <c r="AV2832" s="1">
        <f>AO2832+AT2832</f>
        <v>41619.68</v>
      </c>
      <c r="AW2832" s="1">
        <v>41651</v>
      </c>
      <c r="AX2832" s="2">
        <f>IF(AV2832&gt;=AW2832,1,2)</f>
        <v>2</v>
      </c>
      <c r="AY2832" s="2" t="str">
        <f>IF((AV2832+10)&gt;=AW2832,"SAVE","LATE")</f>
        <v>LATE</v>
      </c>
      <c r="AZ2832" t="s">
        <v>82</v>
      </c>
      <c r="BA2832" t="s">
        <v>1011</v>
      </c>
      <c r="BB2832">
        <v>274000338</v>
      </c>
      <c r="BC2832">
        <v>35210730</v>
      </c>
      <c r="BD2832" s="9">
        <v>309211068</v>
      </c>
      <c r="BE2832" t="s">
        <v>24585</v>
      </c>
      <c r="BF2832">
        <v>1</v>
      </c>
      <c r="BG2832" t="s">
        <v>17272</v>
      </c>
      <c r="BH2832">
        <v>-1</v>
      </c>
      <c r="BI2832" t="s">
        <v>24583</v>
      </c>
      <c r="BJ2832" t="s">
        <v>46533</v>
      </c>
      <c r="BK2832">
        <v>0</v>
      </c>
      <c r="BL2832" t="s">
        <v>85</v>
      </c>
      <c r="BM2832" t="s">
        <v>24586</v>
      </c>
    </row>
    <row r="2833" spans="1:65" x14ac:dyDescent="0.25">
      <c r="A2833">
        <v>2013</v>
      </c>
      <c r="B2833" t="s">
        <v>116</v>
      </c>
      <c r="C2833" t="s">
        <v>320</v>
      </c>
      <c r="D2833" t="s">
        <v>23736</v>
      </c>
      <c r="E2833" t="s">
        <v>23737</v>
      </c>
      <c r="F2833" t="s">
        <v>23738</v>
      </c>
      <c r="G2833">
        <v>1</v>
      </c>
      <c r="H2833" t="s">
        <v>46842</v>
      </c>
      <c r="I2833" t="s">
        <v>67</v>
      </c>
      <c r="J2833" t="s">
        <v>88</v>
      </c>
      <c r="K2833">
        <v>3</v>
      </c>
      <c r="L2833" t="s">
        <v>41838</v>
      </c>
      <c r="M2833">
        <v>72000000</v>
      </c>
      <c r="N2833" t="s">
        <v>41840</v>
      </c>
      <c r="O2833" t="s">
        <v>46534</v>
      </c>
      <c r="P2833" t="s">
        <v>90</v>
      </c>
      <c r="Q2833" t="s">
        <v>1005</v>
      </c>
      <c r="R2833" t="s">
        <v>1005</v>
      </c>
      <c r="S2833" t="s">
        <v>13611</v>
      </c>
      <c r="T2833" t="s">
        <v>21782</v>
      </c>
      <c r="U2833" t="s">
        <v>24675</v>
      </c>
      <c r="V2833" t="s">
        <v>24676</v>
      </c>
      <c r="W2833" t="s">
        <v>24677</v>
      </c>
      <c r="X2833">
        <v>249075711</v>
      </c>
      <c r="Y2833" t="s">
        <v>122</v>
      </c>
      <c r="Z2833" t="s">
        <v>123</v>
      </c>
      <c r="AA2833">
        <v>7212</v>
      </c>
      <c r="AB2833" t="s">
        <v>42049</v>
      </c>
      <c r="AC2833">
        <v>721214</v>
      </c>
      <c r="AD2833" t="s">
        <v>46873</v>
      </c>
      <c r="AE2833">
        <v>3832583</v>
      </c>
      <c r="AF2833" t="s">
        <v>40104</v>
      </c>
      <c r="AG2833">
        <v>9006317325</v>
      </c>
      <c r="AH2833" t="s">
        <v>24678</v>
      </c>
      <c r="AI2833" t="s">
        <v>159</v>
      </c>
      <c r="AJ2833" t="s">
        <v>41304</v>
      </c>
      <c r="AK2833">
        <v>91237784</v>
      </c>
      <c r="AL2833" t="s">
        <v>46535</v>
      </c>
      <c r="AM2833">
        <v>2013</v>
      </c>
      <c r="AN2833" s="1">
        <v>41450</v>
      </c>
      <c r="AO2833" s="1">
        <v>41498</v>
      </c>
      <c r="AP2833">
        <v>4</v>
      </c>
      <c r="AQ2833" t="s">
        <v>81</v>
      </c>
      <c r="AR2833" s="4">
        <f>IF(AQ2833="M",AP2833*30.42,AP2833)</f>
        <v>121.68</v>
      </c>
      <c r="AS2833">
        <v>0</v>
      </c>
      <c r="AT2833" s="4">
        <f>AR2833+AS2833</f>
        <v>121.68</v>
      </c>
      <c r="AU2833">
        <v>1</v>
      </c>
      <c r="AV2833" s="1">
        <f>AO2833+AT2833</f>
        <v>41619.68</v>
      </c>
      <c r="AW2833" s="1">
        <v>41651</v>
      </c>
      <c r="AX2833" s="2">
        <f>IF(AV2833&gt;=AW2833,1,2)</f>
        <v>2</v>
      </c>
      <c r="AY2833" s="2" t="str">
        <f>IF((AV2833+10)&gt;=AW2833,"SAVE","LATE")</f>
        <v>LATE</v>
      </c>
      <c r="AZ2833" t="s">
        <v>82</v>
      </c>
      <c r="BA2833" t="s">
        <v>1011</v>
      </c>
      <c r="BB2833">
        <v>249070000</v>
      </c>
      <c r="BC2833">
        <v>124381788</v>
      </c>
      <c r="BD2833" s="9">
        <v>373451788</v>
      </c>
      <c r="BE2833" t="s">
        <v>24679</v>
      </c>
      <c r="BF2833">
        <v>2</v>
      </c>
      <c r="BG2833" t="s">
        <v>114</v>
      </c>
      <c r="BH2833">
        <v>-1</v>
      </c>
      <c r="BI2833" t="s">
        <v>24680</v>
      </c>
      <c r="BJ2833" t="s">
        <v>24678</v>
      </c>
      <c r="BK2833">
        <v>0</v>
      </c>
      <c r="BL2833" t="s">
        <v>85</v>
      </c>
      <c r="BM2833" t="s">
        <v>24681</v>
      </c>
    </row>
    <row r="2834" spans="1:65" x14ac:dyDescent="0.25">
      <c r="A2834">
        <v>2014</v>
      </c>
      <c r="B2834" t="s">
        <v>64</v>
      </c>
      <c r="C2834" t="s">
        <v>290</v>
      </c>
      <c r="D2834" t="s">
        <v>22318</v>
      </c>
      <c r="E2834">
        <v>900523392</v>
      </c>
      <c r="F2834" t="s">
        <v>22319</v>
      </c>
      <c r="G2834">
        <v>12</v>
      </c>
      <c r="H2834" t="s">
        <v>41881</v>
      </c>
      <c r="I2834" t="s">
        <v>67</v>
      </c>
      <c r="J2834" t="s">
        <v>68</v>
      </c>
      <c r="K2834">
        <v>3</v>
      </c>
      <c r="L2834" t="s">
        <v>41838</v>
      </c>
      <c r="M2834">
        <v>72000000</v>
      </c>
      <c r="N2834" t="s">
        <v>41840</v>
      </c>
      <c r="O2834" t="s">
        <v>25760</v>
      </c>
      <c r="P2834" t="s">
        <v>90</v>
      </c>
      <c r="Q2834" t="s">
        <v>70</v>
      </c>
      <c r="R2834" t="s">
        <v>70</v>
      </c>
      <c r="S2834" t="s">
        <v>46542</v>
      </c>
      <c r="T2834" s="3">
        <v>41946</v>
      </c>
      <c r="U2834" t="s">
        <v>25761</v>
      </c>
      <c r="V2834" t="s">
        <v>25762</v>
      </c>
      <c r="W2834" t="s">
        <v>25762</v>
      </c>
      <c r="X2834">
        <v>711063760</v>
      </c>
      <c r="Y2834" t="s">
        <v>122</v>
      </c>
      <c r="Z2834" t="s">
        <v>123</v>
      </c>
      <c r="AA2834">
        <v>0</v>
      </c>
      <c r="AB2834" t="s">
        <v>76</v>
      </c>
      <c r="AC2834">
        <v>0</v>
      </c>
      <c r="AD2834" t="s">
        <v>76</v>
      </c>
      <c r="AE2834">
        <v>2347092</v>
      </c>
      <c r="AF2834" t="s">
        <v>40104</v>
      </c>
      <c r="AG2834" t="s">
        <v>25744</v>
      </c>
      <c r="AH2834" t="s">
        <v>25745</v>
      </c>
      <c r="AI2834" t="s">
        <v>39286</v>
      </c>
      <c r="AJ2834" t="s">
        <v>41304</v>
      </c>
      <c r="AK2834" t="s">
        <v>25746</v>
      </c>
      <c r="AL2834" t="s">
        <v>25747</v>
      </c>
      <c r="AM2834">
        <v>2013</v>
      </c>
      <c r="AN2834" s="1">
        <v>41443</v>
      </c>
      <c r="AO2834" s="1">
        <v>41457</v>
      </c>
      <c r="AP2834">
        <v>6</v>
      </c>
      <c r="AQ2834" t="s">
        <v>81</v>
      </c>
      <c r="AR2834" s="4">
        <f>IF(AQ2834="M",AP2834*30.42,AP2834)</f>
        <v>182.52</v>
      </c>
      <c r="AS2834">
        <v>75</v>
      </c>
      <c r="AT2834" s="4">
        <f>AR2834+AS2834</f>
        <v>257.52</v>
      </c>
      <c r="AU2834">
        <v>9</v>
      </c>
      <c r="AV2834" s="1">
        <f>AO2834+AT2834</f>
        <v>41714.519999999997</v>
      </c>
      <c r="AW2834" s="1">
        <v>41989</v>
      </c>
      <c r="AX2834" s="2">
        <f>IF(AV2834&gt;=AW2834,1,2)</f>
        <v>2</v>
      </c>
      <c r="AY2834" s="2" t="str">
        <f>IF((AV2834+10)&gt;=AW2834,"SAVE","LATE")</f>
        <v>LATE</v>
      </c>
      <c r="AZ2834" t="s">
        <v>82</v>
      </c>
      <c r="BA2834" t="s">
        <v>1011</v>
      </c>
      <c r="BB2834">
        <v>711063760</v>
      </c>
      <c r="BC2834">
        <v>353999760</v>
      </c>
      <c r="BD2834" s="9">
        <v>1065063520</v>
      </c>
      <c r="BE2834" t="s">
        <v>25760</v>
      </c>
      <c r="BF2834">
        <v>0</v>
      </c>
      <c r="BG2834" t="s">
        <v>70</v>
      </c>
      <c r="BH2834">
        <v>-1</v>
      </c>
      <c r="BI2834" t="s">
        <v>70</v>
      </c>
      <c r="BJ2834" t="s">
        <v>70</v>
      </c>
      <c r="BK2834">
        <v>0</v>
      </c>
      <c r="BL2834" t="s">
        <v>85</v>
      </c>
      <c r="BM2834" t="s">
        <v>25763</v>
      </c>
    </row>
    <row r="2835" spans="1:65" x14ac:dyDescent="0.25">
      <c r="A2835">
        <v>2013</v>
      </c>
      <c r="B2835" t="s">
        <v>116</v>
      </c>
      <c r="C2835" t="s">
        <v>130</v>
      </c>
      <c r="D2835" t="s">
        <v>41229</v>
      </c>
      <c r="E2835" t="s">
        <v>17495</v>
      </c>
      <c r="F2835" t="s">
        <v>22494</v>
      </c>
      <c r="G2835">
        <v>1</v>
      </c>
      <c r="H2835" t="s">
        <v>46842</v>
      </c>
      <c r="I2835" t="s">
        <v>105</v>
      </c>
      <c r="J2835" t="s">
        <v>88</v>
      </c>
      <c r="K2835">
        <v>3</v>
      </c>
      <c r="L2835" t="s">
        <v>41838</v>
      </c>
      <c r="M2835">
        <v>95000000</v>
      </c>
      <c r="N2835" t="s">
        <v>40102</v>
      </c>
      <c r="O2835" t="s">
        <v>47608</v>
      </c>
      <c r="P2835" t="s">
        <v>90</v>
      </c>
      <c r="Q2835" t="s">
        <v>41230</v>
      </c>
      <c r="R2835" t="s">
        <v>41230</v>
      </c>
      <c r="S2835" t="s">
        <v>41227</v>
      </c>
      <c r="T2835" t="s">
        <v>19375</v>
      </c>
      <c r="U2835" t="s">
        <v>22495</v>
      </c>
      <c r="V2835" t="s">
        <v>22496</v>
      </c>
      <c r="W2835" t="s">
        <v>22497</v>
      </c>
      <c r="X2835">
        <v>1565230286</v>
      </c>
      <c r="Y2835" t="s">
        <v>96</v>
      </c>
      <c r="Z2835" t="s">
        <v>40103</v>
      </c>
      <c r="AA2835">
        <v>0</v>
      </c>
      <c r="AB2835" t="s">
        <v>76</v>
      </c>
      <c r="AC2835">
        <v>0</v>
      </c>
      <c r="AD2835" t="s">
        <v>76</v>
      </c>
      <c r="AE2835">
        <v>2517639</v>
      </c>
      <c r="AF2835" t="s">
        <v>40104</v>
      </c>
      <c r="AG2835" t="s">
        <v>22498</v>
      </c>
      <c r="AH2835" t="s">
        <v>22499</v>
      </c>
      <c r="AI2835" t="s">
        <v>159</v>
      </c>
      <c r="AJ2835" t="s">
        <v>41304</v>
      </c>
      <c r="AK2835">
        <v>91240169</v>
      </c>
      <c r="AL2835" t="s">
        <v>22497</v>
      </c>
      <c r="AM2835">
        <v>2013</v>
      </c>
      <c r="AN2835" s="1">
        <v>41474</v>
      </c>
      <c r="AO2835" s="1">
        <v>41518</v>
      </c>
      <c r="AP2835">
        <v>4</v>
      </c>
      <c r="AQ2835" t="s">
        <v>81</v>
      </c>
      <c r="AR2835" s="4">
        <f>IF(AQ2835="M",AP2835*30.42,AP2835)</f>
        <v>121.68</v>
      </c>
      <c r="AS2835">
        <v>0</v>
      </c>
      <c r="AT2835" s="4">
        <f>AR2835+AS2835</f>
        <v>121.68</v>
      </c>
      <c r="AU2835">
        <v>4</v>
      </c>
      <c r="AV2835" s="1">
        <f>AO2835+AT2835</f>
        <v>41639.68</v>
      </c>
      <c r="AW2835" s="1">
        <v>41760</v>
      </c>
      <c r="AX2835" s="2">
        <f>IF(AV2835&gt;=AW2835,1,2)</f>
        <v>2</v>
      </c>
      <c r="AY2835" s="2" t="str">
        <f>IF((AV2835+10)&gt;=AW2835,"SAVE","LATE")</f>
        <v>LATE</v>
      </c>
      <c r="AZ2835" t="s">
        <v>82</v>
      </c>
      <c r="BA2835" t="s">
        <v>1011</v>
      </c>
      <c r="BB2835">
        <v>1564662568</v>
      </c>
      <c r="BC2835">
        <v>0</v>
      </c>
      <c r="BD2835" s="9">
        <v>1564662568</v>
      </c>
      <c r="BE2835" t="s">
        <v>47608</v>
      </c>
      <c r="BF2835">
        <v>0</v>
      </c>
      <c r="BG2835" t="s">
        <v>70</v>
      </c>
      <c r="BH2835">
        <v>-1</v>
      </c>
      <c r="BI2835" t="s">
        <v>22499</v>
      </c>
      <c r="BJ2835" t="s">
        <v>22499</v>
      </c>
      <c r="BK2835">
        <v>0</v>
      </c>
      <c r="BL2835" t="s">
        <v>85</v>
      </c>
      <c r="BM2835" t="s">
        <v>22500</v>
      </c>
    </row>
    <row r="2836" spans="1:65" x14ac:dyDescent="0.25">
      <c r="A2836">
        <v>2013</v>
      </c>
      <c r="B2836" t="s">
        <v>116</v>
      </c>
      <c r="C2836" t="s">
        <v>130</v>
      </c>
      <c r="D2836" t="s">
        <v>41229</v>
      </c>
      <c r="E2836" t="s">
        <v>17495</v>
      </c>
      <c r="F2836" t="s">
        <v>22494</v>
      </c>
      <c r="G2836">
        <v>1</v>
      </c>
      <c r="H2836" t="s">
        <v>46842</v>
      </c>
      <c r="I2836" t="s">
        <v>67</v>
      </c>
      <c r="J2836" t="s">
        <v>88</v>
      </c>
      <c r="K2836">
        <v>3</v>
      </c>
      <c r="L2836" t="s">
        <v>41838</v>
      </c>
      <c r="M2836">
        <v>95000000</v>
      </c>
      <c r="N2836" t="s">
        <v>40102</v>
      </c>
      <c r="O2836" t="s">
        <v>47609</v>
      </c>
      <c r="P2836" t="s">
        <v>90</v>
      </c>
      <c r="Q2836" t="s">
        <v>41230</v>
      </c>
      <c r="R2836" t="s">
        <v>41230</v>
      </c>
      <c r="S2836" t="s">
        <v>41227</v>
      </c>
      <c r="T2836" s="3">
        <v>41338</v>
      </c>
      <c r="U2836" t="s">
        <v>24210</v>
      </c>
      <c r="V2836" t="s">
        <v>24211</v>
      </c>
      <c r="W2836" t="s">
        <v>24211</v>
      </c>
      <c r="X2836">
        <v>431470502</v>
      </c>
      <c r="Y2836" t="s">
        <v>96</v>
      </c>
      <c r="Z2836" t="s">
        <v>40103</v>
      </c>
      <c r="AA2836">
        <v>0</v>
      </c>
      <c r="AB2836" t="s">
        <v>76</v>
      </c>
      <c r="AC2836">
        <v>0</v>
      </c>
      <c r="AD2836" t="s">
        <v>76</v>
      </c>
      <c r="AE2836">
        <v>2517100</v>
      </c>
      <c r="AF2836" t="s">
        <v>40104</v>
      </c>
      <c r="AG2836" t="s">
        <v>24212</v>
      </c>
      <c r="AH2836" t="s">
        <v>24213</v>
      </c>
      <c r="AI2836" t="s">
        <v>159</v>
      </c>
      <c r="AJ2836" t="s">
        <v>41304</v>
      </c>
      <c r="AK2836">
        <v>28212997</v>
      </c>
      <c r="AL2836" t="s">
        <v>24214</v>
      </c>
      <c r="AM2836">
        <v>2013</v>
      </c>
      <c r="AN2836" s="1">
        <v>41464</v>
      </c>
      <c r="AO2836" s="1">
        <v>41502</v>
      </c>
      <c r="AP2836">
        <v>5</v>
      </c>
      <c r="AQ2836" t="s">
        <v>81</v>
      </c>
      <c r="AR2836" s="4">
        <f>IF(AQ2836="M",AP2836*30.42,AP2836)</f>
        <v>152.10000000000002</v>
      </c>
      <c r="AS2836">
        <v>0</v>
      </c>
      <c r="AT2836" s="4">
        <f>AR2836+AS2836</f>
        <v>152.10000000000002</v>
      </c>
      <c r="AU2836">
        <v>2</v>
      </c>
      <c r="AV2836" s="1">
        <f>AO2836+AT2836</f>
        <v>41654.1</v>
      </c>
      <c r="AW2836" s="1">
        <v>41714</v>
      </c>
      <c r="AX2836" s="2">
        <f>IF(AV2836&gt;=AW2836,1,2)</f>
        <v>2</v>
      </c>
      <c r="AY2836" s="2" t="str">
        <f>IF((AV2836+10)&gt;=AW2836,"SAVE","LATE")</f>
        <v>LATE</v>
      </c>
      <c r="AZ2836" t="s">
        <v>82</v>
      </c>
      <c r="BA2836" t="s">
        <v>1011</v>
      </c>
      <c r="BB2836">
        <v>431467439</v>
      </c>
      <c r="BC2836">
        <v>203449673</v>
      </c>
      <c r="BD2836" s="9">
        <v>634917112</v>
      </c>
      <c r="BE2836" t="s">
        <v>47609</v>
      </c>
      <c r="BF2836">
        <v>0</v>
      </c>
      <c r="BG2836" t="s">
        <v>70</v>
      </c>
      <c r="BH2836">
        <v>-1</v>
      </c>
      <c r="BI2836" t="s">
        <v>24213</v>
      </c>
      <c r="BJ2836" t="s">
        <v>24215</v>
      </c>
      <c r="BK2836">
        <v>0</v>
      </c>
      <c r="BL2836" t="s">
        <v>85</v>
      </c>
      <c r="BM2836" t="s">
        <v>24216</v>
      </c>
    </row>
    <row r="2837" spans="1:65" x14ac:dyDescent="0.25">
      <c r="A2837">
        <v>2013</v>
      </c>
      <c r="B2837" t="s">
        <v>64</v>
      </c>
      <c r="C2837" t="s">
        <v>65</v>
      </c>
      <c r="D2837" t="s">
        <v>40101</v>
      </c>
      <c r="E2837">
        <v>800215807</v>
      </c>
      <c r="F2837" t="s">
        <v>280</v>
      </c>
      <c r="G2837">
        <v>1</v>
      </c>
      <c r="H2837" t="s">
        <v>46842</v>
      </c>
      <c r="I2837" t="s">
        <v>105</v>
      </c>
      <c r="J2837" t="s">
        <v>88</v>
      </c>
      <c r="K2837">
        <v>3</v>
      </c>
      <c r="L2837" t="s">
        <v>41838</v>
      </c>
      <c r="M2837">
        <v>72000000</v>
      </c>
      <c r="N2837" t="s">
        <v>41840</v>
      </c>
      <c r="O2837" t="s">
        <v>20753</v>
      </c>
      <c r="P2837" t="s">
        <v>90</v>
      </c>
      <c r="Q2837" t="s">
        <v>39286</v>
      </c>
      <c r="R2837" t="s">
        <v>39286</v>
      </c>
      <c r="S2837" t="s">
        <v>40078</v>
      </c>
      <c r="T2837" s="3">
        <v>41306</v>
      </c>
      <c r="U2837" t="s">
        <v>20754</v>
      </c>
      <c r="V2837" t="s">
        <v>20755</v>
      </c>
      <c r="W2837" t="s">
        <v>20756</v>
      </c>
      <c r="X2837">
        <v>32040607524</v>
      </c>
      <c r="Y2837" t="s">
        <v>122</v>
      </c>
      <c r="Z2837" t="s">
        <v>123</v>
      </c>
      <c r="AA2837">
        <v>0</v>
      </c>
      <c r="AB2837" t="s">
        <v>76</v>
      </c>
      <c r="AC2837">
        <v>0</v>
      </c>
      <c r="AD2837" t="s">
        <v>76</v>
      </c>
      <c r="AE2837">
        <v>1780422</v>
      </c>
      <c r="AF2837" t="s">
        <v>40104</v>
      </c>
      <c r="AG2837" t="s">
        <v>20757</v>
      </c>
      <c r="AH2837" t="s">
        <v>20758</v>
      </c>
      <c r="AI2837" t="s">
        <v>159</v>
      </c>
      <c r="AJ2837" t="s">
        <v>41304</v>
      </c>
      <c r="AK2837">
        <v>17135225</v>
      </c>
      <c r="AL2837" t="s">
        <v>113</v>
      </c>
      <c r="AM2837">
        <v>2013</v>
      </c>
      <c r="AN2837" s="1">
        <v>41485</v>
      </c>
      <c r="AO2837" s="1">
        <v>41485</v>
      </c>
      <c r="AP2837">
        <v>10</v>
      </c>
      <c r="AQ2837" t="s">
        <v>81</v>
      </c>
      <c r="AR2837" s="4">
        <f>IF(AQ2837="M",AP2837*30.42,AP2837)</f>
        <v>304.20000000000005</v>
      </c>
      <c r="AS2837">
        <v>28</v>
      </c>
      <c r="AT2837" s="4">
        <f>AR2837+AS2837</f>
        <v>332.20000000000005</v>
      </c>
      <c r="AU2837">
        <v>5</v>
      </c>
      <c r="AV2837" s="1">
        <f>AO2837+AT2837</f>
        <v>41817.199999999997</v>
      </c>
      <c r="AW2837" s="1">
        <v>41970</v>
      </c>
      <c r="AX2837" s="2">
        <f>IF(AV2837&gt;=AW2837,1,2)</f>
        <v>2</v>
      </c>
      <c r="AY2837" s="2" t="str">
        <f>IF((AV2837+10)&gt;=AW2837,"SAVE","LATE")</f>
        <v>LATE</v>
      </c>
      <c r="AZ2837" t="s">
        <v>82</v>
      </c>
      <c r="BA2837" t="s">
        <v>1011</v>
      </c>
      <c r="BB2837">
        <v>15471431155</v>
      </c>
      <c r="BC2837">
        <v>0</v>
      </c>
      <c r="BD2837" s="9">
        <v>15471431155</v>
      </c>
      <c r="BE2837" t="s">
        <v>20759</v>
      </c>
      <c r="BF2837">
        <v>0</v>
      </c>
      <c r="BG2837" t="s">
        <v>70</v>
      </c>
      <c r="BH2837">
        <v>-1</v>
      </c>
      <c r="BI2837" t="s">
        <v>20760</v>
      </c>
      <c r="BJ2837" t="s">
        <v>20760</v>
      </c>
      <c r="BK2837">
        <v>0</v>
      </c>
      <c r="BL2837" t="s">
        <v>85</v>
      </c>
      <c r="BM2837" t="s">
        <v>20761</v>
      </c>
    </row>
    <row r="2838" spans="1:65" x14ac:dyDescent="0.25">
      <c r="A2838">
        <v>2013</v>
      </c>
      <c r="B2838" t="s">
        <v>64</v>
      </c>
      <c r="C2838" t="s">
        <v>65</v>
      </c>
      <c r="D2838" t="s">
        <v>40101</v>
      </c>
      <c r="E2838">
        <v>800215807</v>
      </c>
      <c r="F2838" t="s">
        <v>280</v>
      </c>
      <c r="G2838">
        <v>1</v>
      </c>
      <c r="H2838" t="s">
        <v>46842</v>
      </c>
      <c r="I2838" t="s">
        <v>105</v>
      </c>
      <c r="J2838" t="s">
        <v>88</v>
      </c>
      <c r="K2838">
        <v>3</v>
      </c>
      <c r="L2838" t="s">
        <v>41838</v>
      </c>
      <c r="M2838">
        <v>72000000</v>
      </c>
      <c r="N2838" t="s">
        <v>41840</v>
      </c>
      <c r="O2838" t="s">
        <v>20753</v>
      </c>
      <c r="P2838" t="s">
        <v>90</v>
      </c>
      <c r="Q2838" t="s">
        <v>39286</v>
      </c>
      <c r="R2838" t="s">
        <v>39286</v>
      </c>
      <c r="S2838" t="s">
        <v>40078</v>
      </c>
      <c r="T2838" s="3">
        <v>41306</v>
      </c>
      <c r="U2838" t="s">
        <v>20754</v>
      </c>
      <c r="V2838" t="s">
        <v>20755</v>
      </c>
      <c r="W2838" t="s">
        <v>20777</v>
      </c>
      <c r="X2838">
        <v>32040607524</v>
      </c>
      <c r="Y2838" t="s">
        <v>122</v>
      </c>
      <c r="Z2838" t="s">
        <v>123</v>
      </c>
      <c r="AA2838">
        <v>0</v>
      </c>
      <c r="AB2838" t="s">
        <v>76</v>
      </c>
      <c r="AC2838">
        <v>0</v>
      </c>
      <c r="AD2838" t="s">
        <v>76</v>
      </c>
      <c r="AE2838">
        <v>1761261</v>
      </c>
      <c r="AF2838" t="s">
        <v>40104</v>
      </c>
      <c r="AG2838" t="s">
        <v>20778</v>
      </c>
      <c r="AH2838" t="s">
        <v>20779</v>
      </c>
      <c r="AI2838" t="s">
        <v>39286</v>
      </c>
      <c r="AJ2838" t="s">
        <v>41304</v>
      </c>
      <c r="AK2838">
        <v>71714292</v>
      </c>
      <c r="AL2838" t="s">
        <v>20780</v>
      </c>
      <c r="AM2838">
        <v>2013</v>
      </c>
      <c r="AN2838" s="1">
        <v>41485</v>
      </c>
      <c r="AO2838" s="1">
        <v>41485</v>
      </c>
      <c r="AP2838">
        <v>10</v>
      </c>
      <c r="AQ2838" t="s">
        <v>81</v>
      </c>
      <c r="AR2838" s="4">
        <f>IF(AQ2838="M",AP2838*30.42,AP2838)</f>
        <v>304.20000000000005</v>
      </c>
      <c r="AS2838">
        <v>16</v>
      </c>
      <c r="AT2838" s="4">
        <f>AR2838+AS2838</f>
        <v>320.20000000000005</v>
      </c>
      <c r="AU2838">
        <v>9</v>
      </c>
      <c r="AV2838" s="1">
        <f>AO2838+AT2838</f>
        <v>41805.199999999997</v>
      </c>
      <c r="AW2838" s="1">
        <v>42079</v>
      </c>
      <c r="AX2838" s="2">
        <f>IF(AV2838&gt;=AW2838,1,2)</f>
        <v>2</v>
      </c>
      <c r="AY2838" s="2" t="str">
        <f>IF((AV2838+10)&gt;=AW2838,"SAVE","LATE")</f>
        <v>LATE</v>
      </c>
      <c r="AZ2838" t="s">
        <v>82</v>
      </c>
      <c r="BA2838" t="s">
        <v>1011</v>
      </c>
      <c r="BB2838">
        <v>14502775178</v>
      </c>
      <c r="BC2838">
        <v>7577000000</v>
      </c>
      <c r="BD2838" s="9">
        <v>22079775178</v>
      </c>
      <c r="BE2838" t="s">
        <v>20781</v>
      </c>
      <c r="BF2838">
        <v>2</v>
      </c>
      <c r="BG2838" t="s">
        <v>114</v>
      </c>
      <c r="BH2838">
        <v>-1</v>
      </c>
      <c r="BI2838" t="s">
        <v>20760</v>
      </c>
      <c r="BJ2838" t="s">
        <v>20760</v>
      </c>
      <c r="BK2838">
        <v>0</v>
      </c>
      <c r="BL2838" t="s">
        <v>85</v>
      </c>
      <c r="BM2838" t="s">
        <v>20761</v>
      </c>
    </row>
    <row r="2839" spans="1:65" x14ac:dyDescent="0.25">
      <c r="A2839">
        <v>2013</v>
      </c>
      <c r="B2839" t="s">
        <v>116</v>
      </c>
      <c r="C2839" t="s">
        <v>290</v>
      </c>
      <c r="D2839" t="s">
        <v>46307</v>
      </c>
      <c r="E2839" t="s">
        <v>82</v>
      </c>
      <c r="F2839" t="s">
        <v>15814</v>
      </c>
      <c r="G2839">
        <v>11</v>
      </c>
      <c r="H2839" t="s">
        <v>41839</v>
      </c>
      <c r="I2839" t="s">
        <v>67</v>
      </c>
      <c r="J2839" t="s">
        <v>88</v>
      </c>
      <c r="K2839">
        <v>3</v>
      </c>
      <c r="L2839" t="s">
        <v>41838</v>
      </c>
      <c r="M2839">
        <v>30000000</v>
      </c>
      <c r="N2839" t="s">
        <v>41897</v>
      </c>
      <c r="O2839" t="s">
        <v>46559</v>
      </c>
      <c r="P2839" t="s">
        <v>90</v>
      </c>
      <c r="Q2839" t="s">
        <v>1028</v>
      </c>
      <c r="R2839" t="s">
        <v>1028</v>
      </c>
      <c r="S2839" t="s">
        <v>11373</v>
      </c>
      <c r="T2839" s="3">
        <v>41284</v>
      </c>
      <c r="U2839" t="s">
        <v>19151</v>
      </c>
      <c r="V2839" t="s">
        <v>19152</v>
      </c>
      <c r="W2839">
        <v>5359</v>
      </c>
      <c r="X2839">
        <v>175352967</v>
      </c>
      <c r="Y2839" t="s">
        <v>74</v>
      </c>
      <c r="Z2839" t="s">
        <v>75</v>
      </c>
      <c r="AA2839">
        <v>0</v>
      </c>
      <c r="AB2839" t="s">
        <v>76</v>
      </c>
      <c r="AC2839">
        <v>0</v>
      </c>
      <c r="AD2839" t="s">
        <v>76</v>
      </c>
      <c r="AE2839">
        <v>2018610</v>
      </c>
      <c r="AF2839" t="s">
        <v>40104</v>
      </c>
      <c r="AG2839" t="s">
        <v>19153</v>
      </c>
      <c r="AH2839" t="s">
        <v>19154</v>
      </c>
      <c r="AI2839" t="s">
        <v>159</v>
      </c>
      <c r="AJ2839" t="s">
        <v>41304</v>
      </c>
      <c r="AK2839">
        <v>91180692</v>
      </c>
      <c r="AL2839" t="s">
        <v>19155</v>
      </c>
      <c r="AM2839">
        <v>2013</v>
      </c>
      <c r="AN2839" s="1">
        <v>41597</v>
      </c>
      <c r="AO2839" s="1">
        <v>41597</v>
      </c>
      <c r="AP2839">
        <v>3</v>
      </c>
      <c r="AQ2839" t="s">
        <v>81</v>
      </c>
      <c r="AR2839" s="4">
        <f>IF(AQ2839="M",AP2839*30.42,AP2839)</f>
        <v>91.26</v>
      </c>
      <c r="AS2839">
        <v>0</v>
      </c>
      <c r="AT2839" s="4">
        <f>AR2839+AS2839</f>
        <v>91.26</v>
      </c>
      <c r="AU2839">
        <v>1</v>
      </c>
      <c r="AV2839" s="1">
        <f>AO2839+AT2839</f>
        <v>41688.26</v>
      </c>
      <c r="AW2839" s="1">
        <v>41717</v>
      </c>
      <c r="AX2839" s="2">
        <f>IF(AV2839&gt;=AW2839,1,2)</f>
        <v>2</v>
      </c>
      <c r="AY2839" s="2" t="str">
        <f>IF((AV2839+10)&gt;=AW2839,"SAVE","LATE")</f>
        <v>LATE</v>
      </c>
      <c r="AZ2839" t="s">
        <v>82</v>
      </c>
      <c r="BA2839" t="s">
        <v>1011</v>
      </c>
      <c r="BB2839">
        <v>175250029</v>
      </c>
      <c r="BC2839">
        <v>0</v>
      </c>
      <c r="BD2839" s="9">
        <v>175250029</v>
      </c>
      <c r="BE2839" t="s">
        <v>46559</v>
      </c>
      <c r="BF2839">
        <v>0</v>
      </c>
      <c r="BG2839" t="s">
        <v>70</v>
      </c>
      <c r="BH2839">
        <v>-1</v>
      </c>
      <c r="BI2839" t="s">
        <v>19154</v>
      </c>
      <c r="BJ2839" t="s">
        <v>19156</v>
      </c>
      <c r="BK2839">
        <v>0</v>
      </c>
      <c r="BL2839" t="s">
        <v>85</v>
      </c>
      <c r="BM2839" t="s">
        <v>19157</v>
      </c>
    </row>
    <row r="2840" spans="1:65" x14ac:dyDescent="0.25">
      <c r="A2840">
        <v>2013</v>
      </c>
      <c r="B2840" t="s">
        <v>116</v>
      </c>
      <c r="C2840" t="s">
        <v>693</v>
      </c>
      <c r="D2840" t="s">
        <v>41234</v>
      </c>
      <c r="E2840" t="s">
        <v>6540</v>
      </c>
      <c r="F2840" t="s">
        <v>6541</v>
      </c>
      <c r="G2840">
        <v>1</v>
      </c>
      <c r="H2840" t="s">
        <v>46842</v>
      </c>
      <c r="I2840" t="s">
        <v>105</v>
      </c>
      <c r="J2840" t="s">
        <v>88</v>
      </c>
      <c r="K2840">
        <v>3</v>
      </c>
      <c r="L2840" t="s">
        <v>41838</v>
      </c>
      <c r="M2840">
        <v>30000000</v>
      </c>
      <c r="N2840" t="s">
        <v>41897</v>
      </c>
      <c r="O2840" t="s">
        <v>46563</v>
      </c>
      <c r="P2840" t="s">
        <v>90</v>
      </c>
      <c r="Q2840" t="s">
        <v>6543</v>
      </c>
      <c r="R2840" t="s">
        <v>6543</v>
      </c>
      <c r="S2840" t="s">
        <v>6544</v>
      </c>
      <c r="T2840" t="s">
        <v>20943</v>
      </c>
      <c r="U2840" t="s">
        <v>21500</v>
      </c>
      <c r="V2840" t="s">
        <v>21501</v>
      </c>
      <c r="W2840" t="s">
        <v>21502</v>
      </c>
      <c r="X2840">
        <v>3722999222</v>
      </c>
      <c r="Y2840" t="s">
        <v>74</v>
      </c>
      <c r="Z2840" t="s">
        <v>75</v>
      </c>
      <c r="AA2840">
        <v>0</v>
      </c>
      <c r="AB2840" t="s">
        <v>76</v>
      </c>
      <c r="AC2840">
        <v>0</v>
      </c>
      <c r="AD2840" t="s">
        <v>76</v>
      </c>
      <c r="AE2840">
        <v>2080010</v>
      </c>
      <c r="AF2840" t="s">
        <v>40104</v>
      </c>
      <c r="AG2840">
        <v>9006855804</v>
      </c>
      <c r="AH2840" t="s">
        <v>21503</v>
      </c>
      <c r="AI2840" t="s">
        <v>159</v>
      </c>
      <c r="AJ2840" t="s">
        <v>41304</v>
      </c>
      <c r="AK2840">
        <v>63369122</v>
      </c>
      <c r="AL2840" t="s">
        <v>21504</v>
      </c>
      <c r="AM2840">
        <v>2013</v>
      </c>
      <c r="AN2840" s="1">
        <v>41634</v>
      </c>
      <c r="AO2840" s="1">
        <v>41638</v>
      </c>
      <c r="AP2840">
        <v>6</v>
      </c>
      <c r="AQ2840" t="s">
        <v>81</v>
      </c>
      <c r="AR2840" s="4">
        <f>IF(AQ2840="M",AP2840*30.42,AP2840)</f>
        <v>182.52</v>
      </c>
      <c r="AS2840">
        <v>0</v>
      </c>
      <c r="AT2840" s="4">
        <f>AR2840+AS2840</f>
        <v>182.52</v>
      </c>
      <c r="AU2840">
        <v>6</v>
      </c>
      <c r="AV2840" s="1">
        <f>AO2840+AT2840</f>
        <v>41820.519999999997</v>
      </c>
      <c r="AW2840" s="1">
        <v>42003</v>
      </c>
      <c r="AX2840" s="2">
        <f>IF(AV2840&gt;=AW2840,1,2)</f>
        <v>2</v>
      </c>
      <c r="AY2840" s="2" t="str">
        <f>IF((AV2840+10)&gt;=AW2840,"SAVE","LATE")</f>
        <v>LATE</v>
      </c>
      <c r="AZ2840" t="s">
        <v>82</v>
      </c>
      <c r="BA2840" t="s">
        <v>1011</v>
      </c>
      <c r="BB2840">
        <v>3722999222</v>
      </c>
      <c r="BC2840">
        <v>1861309835</v>
      </c>
      <c r="BD2840" s="9">
        <v>5584309057</v>
      </c>
      <c r="BE2840" t="s">
        <v>46563</v>
      </c>
      <c r="BF2840">
        <v>0</v>
      </c>
      <c r="BG2840" t="s">
        <v>70</v>
      </c>
      <c r="BH2840">
        <v>-1</v>
      </c>
      <c r="BI2840" t="s">
        <v>46564</v>
      </c>
      <c r="BJ2840" t="s">
        <v>46564</v>
      </c>
      <c r="BK2840">
        <v>0</v>
      </c>
      <c r="BL2840" t="s">
        <v>85</v>
      </c>
      <c r="BM2840" t="s">
        <v>21505</v>
      </c>
    </row>
    <row r="2841" spans="1:65" x14ac:dyDescent="0.25">
      <c r="A2841">
        <v>2013</v>
      </c>
      <c r="B2841" t="s">
        <v>116</v>
      </c>
      <c r="C2841" t="s">
        <v>693</v>
      </c>
      <c r="D2841" t="s">
        <v>41234</v>
      </c>
      <c r="E2841" t="s">
        <v>6540</v>
      </c>
      <c r="F2841" t="s">
        <v>6541</v>
      </c>
      <c r="G2841">
        <v>1</v>
      </c>
      <c r="H2841" t="s">
        <v>46842</v>
      </c>
      <c r="I2841" t="s">
        <v>67</v>
      </c>
      <c r="J2841" t="s">
        <v>88</v>
      </c>
      <c r="K2841">
        <v>3</v>
      </c>
      <c r="L2841" t="s">
        <v>41838</v>
      </c>
      <c r="M2841">
        <v>30000000</v>
      </c>
      <c r="N2841" t="s">
        <v>41897</v>
      </c>
      <c r="O2841" t="s">
        <v>46565</v>
      </c>
      <c r="P2841" t="s">
        <v>90</v>
      </c>
      <c r="Q2841" t="s">
        <v>6543</v>
      </c>
      <c r="R2841" t="s">
        <v>6543</v>
      </c>
      <c r="S2841" t="s">
        <v>6544</v>
      </c>
      <c r="T2841" t="s">
        <v>18940</v>
      </c>
      <c r="U2841" t="s">
        <v>22972</v>
      </c>
      <c r="V2841" t="s">
        <v>22973</v>
      </c>
      <c r="W2841" t="s">
        <v>22974</v>
      </c>
      <c r="X2841">
        <v>1018000500</v>
      </c>
      <c r="Y2841" t="s">
        <v>74</v>
      </c>
      <c r="Z2841" t="s">
        <v>75</v>
      </c>
      <c r="AA2841">
        <v>0</v>
      </c>
      <c r="AB2841" t="s">
        <v>76</v>
      </c>
      <c r="AC2841">
        <v>0</v>
      </c>
      <c r="AD2841" t="s">
        <v>76</v>
      </c>
      <c r="AE2841">
        <v>2035798</v>
      </c>
      <c r="AF2841" t="s">
        <v>40104</v>
      </c>
      <c r="AG2841">
        <v>9006835668</v>
      </c>
      <c r="AH2841" t="s">
        <v>22975</v>
      </c>
      <c r="AI2841" t="s">
        <v>159</v>
      </c>
      <c r="AJ2841" t="s">
        <v>41304</v>
      </c>
      <c r="AK2841">
        <v>37753584</v>
      </c>
      <c r="AL2841" t="s">
        <v>22976</v>
      </c>
      <c r="AM2841">
        <v>2013</v>
      </c>
      <c r="AN2841" s="1">
        <v>41625</v>
      </c>
      <c r="AO2841" s="1">
        <v>41625</v>
      </c>
      <c r="AP2841">
        <v>10</v>
      </c>
      <c r="AQ2841" t="s">
        <v>81</v>
      </c>
      <c r="AR2841" s="4">
        <f>IF(AQ2841="M",AP2841*30.42,AP2841)</f>
        <v>304.20000000000005</v>
      </c>
      <c r="AS2841">
        <v>0</v>
      </c>
      <c r="AT2841" s="4">
        <f>AR2841+AS2841</f>
        <v>304.20000000000005</v>
      </c>
      <c r="AU2841">
        <v>2</v>
      </c>
      <c r="AV2841" s="1">
        <f>AO2841+AT2841</f>
        <v>41929.199999999997</v>
      </c>
      <c r="AW2841" s="1">
        <v>41990</v>
      </c>
      <c r="AX2841" s="2">
        <f>IF(AV2841&gt;=AW2841,1,2)</f>
        <v>2</v>
      </c>
      <c r="AY2841" s="2" t="str">
        <f>IF((AV2841+10)&gt;=AW2841,"SAVE","LATE")</f>
        <v>LATE</v>
      </c>
      <c r="AZ2841" t="s">
        <v>82</v>
      </c>
      <c r="BA2841" t="s">
        <v>1011</v>
      </c>
      <c r="BB2841">
        <v>1018000500</v>
      </c>
      <c r="BC2841">
        <v>508405949</v>
      </c>
      <c r="BD2841" s="9">
        <v>1526406449</v>
      </c>
      <c r="BE2841" t="s">
        <v>46565</v>
      </c>
      <c r="BF2841">
        <v>0</v>
      </c>
      <c r="BG2841" t="s">
        <v>70</v>
      </c>
      <c r="BH2841">
        <v>-1</v>
      </c>
      <c r="BI2841" t="s">
        <v>22975</v>
      </c>
      <c r="BJ2841" t="s">
        <v>22977</v>
      </c>
      <c r="BK2841">
        <v>0</v>
      </c>
      <c r="BL2841" t="s">
        <v>85</v>
      </c>
      <c r="BM2841" t="s">
        <v>22978</v>
      </c>
    </row>
    <row r="2842" spans="1:65" x14ac:dyDescent="0.25">
      <c r="A2842">
        <v>2013</v>
      </c>
      <c r="B2842" t="s">
        <v>116</v>
      </c>
      <c r="C2842" t="s">
        <v>130</v>
      </c>
      <c r="D2842" t="s">
        <v>41242</v>
      </c>
      <c r="E2842" t="s">
        <v>82</v>
      </c>
      <c r="F2842" t="s">
        <v>24194</v>
      </c>
      <c r="G2842">
        <v>1</v>
      </c>
      <c r="H2842" t="s">
        <v>46842</v>
      </c>
      <c r="I2842" t="s">
        <v>67</v>
      </c>
      <c r="J2842" t="s">
        <v>88</v>
      </c>
      <c r="K2842">
        <v>3</v>
      </c>
      <c r="L2842" t="s">
        <v>41838</v>
      </c>
      <c r="M2842">
        <v>72000000</v>
      </c>
      <c r="N2842" t="s">
        <v>41840</v>
      </c>
      <c r="O2842" t="s">
        <v>24195</v>
      </c>
      <c r="P2842" t="s">
        <v>90</v>
      </c>
      <c r="Q2842" t="s">
        <v>24196</v>
      </c>
      <c r="R2842" t="s">
        <v>24196</v>
      </c>
      <c r="S2842" t="s">
        <v>8768</v>
      </c>
      <c r="T2842" s="3">
        <v>41315</v>
      </c>
      <c r="U2842" t="s">
        <v>24197</v>
      </c>
      <c r="V2842" t="s">
        <v>24198</v>
      </c>
      <c r="W2842">
        <v>133</v>
      </c>
      <c r="X2842">
        <v>437487406</v>
      </c>
      <c r="Y2842" t="s">
        <v>122</v>
      </c>
      <c r="Z2842" t="s">
        <v>123</v>
      </c>
      <c r="AA2842">
        <v>0</v>
      </c>
      <c r="AB2842" t="s">
        <v>76</v>
      </c>
      <c r="AC2842">
        <v>0</v>
      </c>
      <c r="AD2842" t="s">
        <v>76</v>
      </c>
      <c r="AE2842">
        <v>2028353</v>
      </c>
      <c r="AF2842" t="s">
        <v>40104</v>
      </c>
      <c r="AG2842" t="s">
        <v>24199</v>
      </c>
      <c r="AH2842" t="s">
        <v>24200</v>
      </c>
      <c r="AI2842" t="s">
        <v>159</v>
      </c>
      <c r="AJ2842" t="s">
        <v>41304</v>
      </c>
      <c r="AK2842">
        <v>91280391</v>
      </c>
      <c r="AL2842" t="s">
        <v>20948</v>
      </c>
      <c r="AM2842">
        <v>2013</v>
      </c>
      <c r="AN2842" s="1">
        <v>41593</v>
      </c>
      <c r="AO2842" s="1">
        <v>41620</v>
      </c>
      <c r="AP2842">
        <v>5</v>
      </c>
      <c r="AQ2842" t="s">
        <v>81</v>
      </c>
      <c r="AR2842" s="4">
        <f>IF(AQ2842="M",AP2842*30.42,AP2842)</f>
        <v>152.10000000000002</v>
      </c>
      <c r="AS2842">
        <v>0</v>
      </c>
      <c r="AT2842" s="4">
        <f>AR2842+AS2842</f>
        <v>152.10000000000002</v>
      </c>
      <c r="AU2842">
        <v>2</v>
      </c>
      <c r="AV2842" s="1">
        <f>AO2842+AT2842</f>
        <v>41772.1</v>
      </c>
      <c r="AW2842" s="1">
        <v>41832</v>
      </c>
      <c r="AX2842" s="2">
        <f>IF(AV2842&gt;=AW2842,1,2)</f>
        <v>2</v>
      </c>
      <c r="AY2842" s="2" t="str">
        <f>IF((AV2842+10)&gt;=AW2842,"SAVE","LATE")</f>
        <v>LATE</v>
      </c>
      <c r="AZ2842" t="s">
        <v>82</v>
      </c>
      <c r="BA2842" t="s">
        <v>1011</v>
      </c>
      <c r="BB2842">
        <v>437487406</v>
      </c>
      <c r="BC2842">
        <v>215640422</v>
      </c>
      <c r="BD2842" s="9">
        <v>653127828</v>
      </c>
      <c r="BE2842" t="s">
        <v>24201</v>
      </c>
      <c r="BF2842">
        <v>0</v>
      </c>
      <c r="BG2842" t="s">
        <v>70</v>
      </c>
      <c r="BH2842">
        <v>-1</v>
      </c>
      <c r="BI2842" t="s">
        <v>41243</v>
      </c>
      <c r="BJ2842" t="s">
        <v>24202</v>
      </c>
      <c r="BK2842">
        <v>0</v>
      </c>
      <c r="BL2842" t="s">
        <v>85</v>
      </c>
      <c r="BM2842" t="s">
        <v>24203</v>
      </c>
    </row>
    <row r="2843" spans="1:65" x14ac:dyDescent="0.25">
      <c r="A2843">
        <v>2013</v>
      </c>
      <c r="B2843" t="s">
        <v>64</v>
      </c>
      <c r="C2843" t="s">
        <v>264</v>
      </c>
      <c r="D2843" t="s">
        <v>46319</v>
      </c>
      <c r="E2843" t="s">
        <v>82</v>
      </c>
      <c r="F2843" t="s">
        <v>6851</v>
      </c>
      <c r="G2843">
        <v>11</v>
      </c>
      <c r="H2843" t="s">
        <v>41839</v>
      </c>
      <c r="I2843" t="s">
        <v>67</v>
      </c>
      <c r="J2843" t="s">
        <v>88</v>
      </c>
      <c r="K2843">
        <v>3</v>
      </c>
      <c r="L2843" t="s">
        <v>41838</v>
      </c>
      <c r="M2843">
        <v>77000000</v>
      </c>
      <c r="N2843" t="s">
        <v>481</v>
      </c>
      <c r="O2843" t="s">
        <v>19288</v>
      </c>
      <c r="P2843" t="s">
        <v>90</v>
      </c>
      <c r="Q2843" t="s">
        <v>4611</v>
      </c>
      <c r="R2843" t="s">
        <v>4611</v>
      </c>
      <c r="S2843" t="s">
        <v>182</v>
      </c>
      <c r="T2843" t="s">
        <v>19289</v>
      </c>
      <c r="U2843" t="s">
        <v>19290</v>
      </c>
      <c r="V2843" t="s">
        <v>19291</v>
      </c>
      <c r="W2843" t="s">
        <v>19292</v>
      </c>
      <c r="X2843">
        <v>163125820</v>
      </c>
      <c r="Y2843" t="s">
        <v>122</v>
      </c>
      <c r="Z2843" t="s">
        <v>123</v>
      </c>
      <c r="AA2843">
        <v>0</v>
      </c>
      <c r="AB2843" t="s">
        <v>76</v>
      </c>
      <c r="AC2843">
        <v>0</v>
      </c>
      <c r="AD2843" t="s">
        <v>76</v>
      </c>
      <c r="AE2843">
        <v>1831315</v>
      </c>
      <c r="AF2843" t="s">
        <v>41304</v>
      </c>
      <c r="AG2843" t="s">
        <v>19293</v>
      </c>
      <c r="AH2843" t="s">
        <v>19294</v>
      </c>
      <c r="AI2843" t="s">
        <v>159</v>
      </c>
      <c r="AJ2843" t="s">
        <v>41304</v>
      </c>
      <c r="AK2843" t="s">
        <v>19295</v>
      </c>
      <c r="AL2843" t="s">
        <v>19296</v>
      </c>
      <c r="AM2843">
        <v>2013</v>
      </c>
      <c r="AN2843" s="1">
        <v>41520</v>
      </c>
      <c r="AO2843" s="1">
        <v>41520</v>
      </c>
      <c r="AP2843">
        <v>4</v>
      </c>
      <c r="AQ2843" t="s">
        <v>81</v>
      </c>
      <c r="AR2843" s="4">
        <f>IF(AQ2843="M",AP2843*30.42,AP2843)</f>
        <v>121.68</v>
      </c>
      <c r="AS2843">
        <v>0</v>
      </c>
      <c r="AT2843" s="4">
        <f>AR2843+AS2843</f>
        <v>121.68</v>
      </c>
      <c r="AU2843">
        <v>3</v>
      </c>
      <c r="AV2843" s="1">
        <f>AO2843+AT2843</f>
        <v>41641.68</v>
      </c>
      <c r="AW2843" s="1">
        <v>41732</v>
      </c>
      <c r="AX2843" s="2">
        <f>IF(AV2843&gt;=AW2843,1,2)</f>
        <v>2</v>
      </c>
      <c r="AY2843" s="2" t="str">
        <f>IF((AV2843+10)&gt;=AW2843,"SAVE","LATE")</f>
        <v>LATE</v>
      </c>
      <c r="AZ2843" t="s">
        <v>82</v>
      </c>
      <c r="BA2843" t="s">
        <v>1011</v>
      </c>
      <c r="BB2843">
        <v>160000000</v>
      </c>
      <c r="BC2843">
        <v>53670599</v>
      </c>
      <c r="BD2843" s="9">
        <v>213670599</v>
      </c>
      <c r="BE2843" t="s">
        <v>19297</v>
      </c>
      <c r="BF2843">
        <v>0</v>
      </c>
      <c r="BG2843" t="s">
        <v>70</v>
      </c>
      <c r="BH2843">
        <v>-1</v>
      </c>
      <c r="BK2843">
        <v>0</v>
      </c>
      <c r="BL2843" t="s">
        <v>85</v>
      </c>
      <c r="BM2843" t="s">
        <v>19298</v>
      </c>
    </row>
    <row r="2844" spans="1:65" x14ac:dyDescent="0.25">
      <c r="A2844">
        <v>2013</v>
      </c>
      <c r="B2844" t="s">
        <v>116</v>
      </c>
      <c r="C2844" t="s">
        <v>1416</v>
      </c>
      <c r="D2844" t="s">
        <v>41247</v>
      </c>
      <c r="E2844" t="s">
        <v>4608</v>
      </c>
      <c r="F2844" t="s">
        <v>4609</v>
      </c>
      <c r="G2844">
        <v>11</v>
      </c>
      <c r="H2844" t="s">
        <v>41839</v>
      </c>
      <c r="I2844" t="s">
        <v>67</v>
      </c>
      <c r="J2844" t="s">
        <v>88</v>
      </c>
      <c r="K2844">
        <v>3</v>
      </c>
      <c r="L2844" t="s">
        <v>41838</v>
      </c>
      <c r="M2844">
        <v>72000000</v>
      </c>
      <c r="N2844" t="s">
        <v>41840</v>
      </c>
      <c r="O2844" t="s">
        <v>20211</v>
      </c>
      <c r="P2844" t="s">
        <v>90</v>
      </c>
      <c r="Q2844" t="s">
        <v>4611</v>
      </c>
      <c r="R2844" t="s">
        <v>4611</v>
      </c>
      <c r="S2844" t="s">
        <v>182</v>
      </c>
      <c r="T2844" s="3">
        <v>41496</v>
      </c>
      <c r="U2844" t="s">
        <v>20212</v>
      </c>
      <c r="V2844" t="s">
        <v>20213</v>
      </c>
      <c r="W2844" t="s">
        <v>20214</v>
      </c>
      <c r="X2844">
        <v>133862363</v>
      </c>
      <c r="Y2844" t="s">
        <v>122</v>
      </c>
      <c r="Z2844" t="s">
        <v>123</v>
      </c>
      <c r="AA2844">
        <v>0</v>
      </c>
      <c r="AB2844" t="s">
        <v>76</v>
      </c>
      <c r="AC2844">
        <v>0</v>
      </c>
      <c r="AD2844" t="s">
        <v>76</v>
      </c>
      <c r="AE2844">
        <v>2007748</v>
      </c>
      <c r="AF2844" t="s">
        <v>41304</v>
      </c>
      <c r="AG2844">
        <v>91277735</v>
      </c>
      <c r="AH2844" t="s">
        <v>4614</v>
      </c>
      <c r="AI2844" t="s">
        <v>159</v>
      </c>
      <c r="AJ2844" t="s">
        <v>41304</v>
      </c>
      <c r="AK2844">
        <v>91277735</v>
      </c>
      <c r="AL2844" t="s">
        <v>4614</v>
      </c>
      <c r="AM2844">
        <v>2013</v>
      </c>
      <c r="AN2844" s="1">
        <v>41611</v>
      </c>
      <c r="AO2844" s="1">
        <v>41612</v>
      </c>
      <c r="AP2844">
        <v>4</v>
      </c>
      <c r="AQ2844" t="s">
        <v>81</v>
      </c>
      <c r="AR2844" s="4">
        <f>IF(AQ2844="M",AP2844*30.42,AP2844)</f>
        <v>121.68</v>
      </c>
      <c r="AS2844">
        <v>0</v>
      </c>
      <c r="AT2844" s="4">
        <f>AR2844+AS2844</f>
        <v>121.68</v>
      </c>
      <c r="AU2844">
        <v>1</v>
      </c>
      <c r="AV2844" s="1">
        <f>AO2844+AT2844</f>
        <v>41733.68</v>
      </c>
      <c r="AW2844" s="1">
        <v>41763</v>
      </c>
      <c r="AX2844" s="2">
        <f>IF(AV2844&gt;=AW2844,1,2)</f>
        <v>2</v>
      </c>
      <c r="AY2844" s="2" t="str">
        <f>IF((AV2844+10)&gt;=AW2844,"SAVE","LATE")</f>
        <v>LATE</v>
      </c>
      <c r="AZ2844" t="s">
        <v>82</v>
      </c>
      <c r="BA2844" t="s">
        <v>1011</v>
      </c>
      <c r="BB2844">
        <v>133869</v>
      </c>
      <c r="BC2844">
        <v>29901906</v>
      </c>
      <c r="BD2844" s="9">
        <v>30035775</v>
      </c>
      <c r="BE2844" t="s">
        <v>20211</v>
      </c>
      <c r="BF2844">
        <v>0</v>
      </c>
      <c r="BG2844" t="s">
        <v>70</v>
      </c>
      <c r="BH2844">
        <v>-1</v>
      </c>
      <c r="BI2844" t="s">
        <v>4614</v>
      </c>
      <c r="BJ2844" t="s">
        <v>20215</v>
      </c>
      <c r="BK2844">
        <v>0</v>
      </c>
      <c r="BL2844" t="s">
        <v>85</v>
      </c>
      <c r="BM2844" t="s">
        <v>20216</v>
      </c>
    </row>
    <row r="2845" spans="1:65" x14ac:dyDescent="0.25">
      <c r="A2845">
        <v>2013</v>
      </c>
      <c r="B2845" t="s">
        <v>64</v>
      </c>
      <c r="C2845" t="s">
        <v>264</v>
      </c>
      <c r="D2845" t="s">
        <v>46319</v>
      </c>
      <c r="E2845" t="s">
        <v>82</v>
      </c>
      <c r="F2845" t="s">
        <v>6851</v>
      </c>
      <c r="G2845">
        <v>1</v>
      </c>
      <c r="H2845" t="s">
        <v>46842</v>
      </c>
      <c r="I2845" t="s">
        <v>67</v>
      </c>
      <c r="J2845" t="s">
        <v>88</v>
      </c>
      <c r="K2845">
        <v>3</v>
      </c>
      <c r="L2845" t="s">
        <v>41838</v>
      </c>
      <c r="M2845">
        <v>70000000</v>
      </c>
      <c r="N2845" t="s">
        <v>40246</v>
      </c>
      <c r="O2845" t="s">
        <v>46608</v>
      </c>
      <c r="P2845" t="s">
        <v>90</v>
      </c>
      <c r="Q2845" t="s">
        <v>4611</v>
      </c>
      <c r="R2845" t="s">
        <v>4611</v>
      </c>
      <c r="S2845" t="s">
        <v>182</v>
      </c>
      <c r="T2845" t="s">
        <v>18357</v>
      </c>
      <c r="U2845" t="s">
        <v>22587</v>
      </c>
      <c r="V2845" t="s">
        <v>22588</v>
      </c>
      <c r="W2845" t="s">
        <v>22589</v>
      </c>
      <c r="X2845">
        <v>1436107479</v>
      </c>
      <c r="Y2845" t="s">
        <v>122</v>
      </c>
      <c r="Z2845" t="s">
        <v>123</v>
      </c>
      <c r="AA2845">
        <v>0</v>
      </c>
      <c r="AB2845" t="s">
        <v>76</v>
      </c>
      <c r="AC2845">
        <v>0</v>
      </c>
      <c r="AD2845" t="s">
        <v>76</v>
      </c>
      <c r="AE2845">
        <v>2051842</v>
      </c>
      <c r="AF2845" t="s">
        <v>40104</v>
      </c>
      <c r="AG2845" t="s">
        <v>22590</v>
      </c>
      <c r="AH2845" t="s">
        <v>22591</v>
      </c>
      <c r="AI2845" t="s">
        <v>159</v>
      </c>
      <c r="AJ2845" t="s">
        <v>41304</v>
      </c>
      <c r="AK2845" t="s">
        <v>22592</v>
      </c>
      <c r="AL2845" t="s">
        <v>22593</v>
      </c>
      <c r="AM2845">
        <v>2013</v>
      </c>
      <c r="AN2845" s="1">
        <v>41621</v>
      </c>
      <c r="AO2845" s="1">
        <v>41621</v>
      </c>
      <c r="AP2845">
        <v>8</v>
      </c>
      <c r="AQ2845" t="s">
        <v>81</v>
      </c>
      <c r="AR2845" s="4">
        <f>IF(AQ2845="M",AP2845*30.42,AP2845)</f>
        <v>243.36</v>
      </c>
      <c r="AS2845">
        <v>102</v>
      </c>
      <c r="AT2845" s="4">
        <f>AR2845+AS2845</f>
        <v>345.36</v>
      </c>
      <c r="AU2845">
        <v>4</v>
      </c>
      <c r="AV2845" s="1">
        <f>AO2845+AT2845</f>
        <v>41966.36</v>
      </c>
      <c r="AW2845" s="1">
        <v>42087</v>
      </c>
      <c r="AX2845" s="2">
        <f>IF(AV2845&gt;=AW2845,1,2)</f>
        <v>2</v>
      </c>
      <c r="AY2845" s="2" t="str">
        <f>IF((AV2845+10)&gt;=AW2845,"SAVE","LATE")</f>
        <v>LATE</v>
      </c>
      <c r="AZ2845" t="s">
        <v>82</v>
      </c>
      <c r="BA2845" t="s">
        <v>1011</v>
      </c>
      <c r="BB2845">
        <v>1436082520</v>
      </c>
      <c r="BC2845">
        <v>0</v>
      </c>
      <c r="BD2845" s="9">
        <v>1436082520</v>
      </c>
      <c r="BE2845" t="s">
        <v>22594</v>
      </c>
      <c r="BF2845">
        <v>0</v>
      </c>
      <c r="BG2845" t="s">
        <v>70</v>
      </c>
      <c r="BH2845">
        <v>-1</v>
      </c>
      <c r="BK2845">
        <v>0</v>
      </c>
      <c r="BL2845" t="s">
        <v>85</v>
      </c>
      <c r="BM2845" t="s">
        <v>22595</v>
      </c>
    </row>
    <row r="2846" spans="1:65" x14ac:dyDescent="0.25">
      <c r="A2846">
        <v>2013</v>
      </c>
      <c r="B2846" t="s">
        <v>64</v>
      </c>
      <c r="C2846" t="s">
        <v>264</v>
      </c>
      <c r="D2846" t="s">
        <v>46319</v>
      </c>
      <c r="E2846" t="s">
        <v>82</v>
      </c>
      <c r="F2846" t="s">
        <v>6851</v>
      </c>
      <c r="G2846">
        <v>1</v>
      </c>
      <c r="H2846" t="s">
        <v>46842</v>
      </c>
      <c r="I2846" t="s">
        <v>105</v>
      </c>
      <c r="J2846" t="s">
        <v>88</v>
      </c>
      <c r="K2846">
        <v>3</v>
      </c>
      <c r="L2846" t="s">
        <v>41838</v>
      </c>
      <c r="M2846">
        <v>70000000</v>
      </c>
      <c r="N2846" t="s">
        <v>40246</v>
      </c>
      <c r="O2846" t="s">
        <v>46609</v>
      </c>
      <c r="P2846" t="s">
        <v>90</v>
      </c>
      <c r="Q2846" t="s">
        <v>4611</v>
      </c>
      <c r="R2846" t="s">
        <v>4611</v>
      </c>
      <c r="S2846" t="s">
        <v>182</v>
      </c>
      <c r="T2846" s="3">
        <v>41370</v>
      </c>
      <c r="U2846" t="s">
        <v>23495</v>
      </c>
      <c r="V2846" t="s">
        <v>23496</v>
      </c>
      <c r="W2846" t="s">
        <v>23497</v>
      </c>
      <c r="X2846">
        <v>718647682</v>
      </c>
      <c r="Y2846" t="s">
        <v>122</v>
      </c>
      <c r="Z2846" t="s">
        <v>123</v>
      </c>
      <c r="AA2846">
        <v>0</v>
      </c>
      <c r="AB2846" t="s">
        <v>76</v>
      </c>
      <c r="AC2846">
        <v>0</v>
      </c>
      <c r="AD2846" t="s">
        <v>76</v>
      </c>
      <c r="AE2846">
        <v>1843719</v>
      </c>
      <c r="AF2846" t="s">
        <v>40104</v>
      </c>
      <c r="AG2846" t="s">
        <v>23498</v>
      </c>
      <c r="AH2846" t="s">
        <v>23499</v>
      </c>
      <c r="AI2846" t="s">
        <v>159</v>
      </c>
      <c r="AJ2846" t="s">
        <v>41304</v>
      </c>
      <c r="AK2846" t="s">
        <v>23500</v>
      </c>
      <c r="AL2846" t="s">
        <v>23501</v>
      </c>
      <c r="AM2846">
        <v>2013</v>
      </c>
      <c r="AN2846" s="1">
        <v>41506</v>
      </c>
      <c r="AO2846" s="1">
        <v>41506</v>
      </c>
      <c r="AP2846">
        <v>3</v>
      </c>
      <c r="AQ2846" t="s">
        <v>81</v>
      </c>
      <c r="AR2846" s="4">
        <f>IF(AQ2846="M",AP2846*30.42,AP2846)</f>
        <v>91.26</v>
      </c>
      <c r="AS2846">
        <v>181</v>
      </c>
      <c r="AT2846" s="4">
        <f>AR2846+AS2846</f>
        <v>272.26</v>
      </c>
      <c r="AU2846">
        <v>1</v>
      </c>
      <c r="AV2846" s="1">
        <f>AO2846+AT2846</f>
        <v>41778.26</v>
      </c>
      <c r="AW2846" s="1">
        <v>41810</v>
      </c>
      <c r="AX2846" s="2">
        <f>IF(AV2846&gt;=AW2846,1,2)</f>
        <v>2</v>
      </c>
      <c r="AY2846" s="2" t="str">
        <f>IF((AV2846+10)&gt;=AW2846,"SAVE","LATE")</f>
        <v>LATE</v>
      </c>
      <c r="AZ2846" t="s">
        <v>82</v>
      </c>
      <c r="BA2846" t="s">
        <v>1011</v>
      </c>
      <c r="BB2846">
        <v>718647682</v>
      </c>
      <c r="BC2846">
        <v>152312054</v>
      </c>
      <c r="BD2846" s="9">
        <v>870959736</v>
      </c>
      <c r="BE2846" t="s">
        <v>23502</v>
      </c>
      <c r="BF2846">
        <v>0</v>
      </c>
      <c r="BG2846" t="s">
        <v>70</v>
      </c>
      <c r="BH2846">
        <v>-1</v>
      </c>
      <c r="BK2846">
        <v>0</v>
      </c>
      <c r="BL2846" t="s">
        <v>85</v>
      </c>
      <c r="BM2846" t="s">
        <v>23503</v>
      </c>
    </row>
    <row r="2847" spans="1:65" x14ac:dyDescent="0.25">
      <c r="A2847">
        <v>2013</v>
      </c>
      <c r="B2847" t="s">
        <v>64</v>
      </c>
      <c r="C2847" t="s">
        <v>65</v>
      </c>
      <c r="D2847" t="s">
        <v>40101</v>
      </c>
      <c r="E2847">
        <v>800215807</v>
      </c>
      <c r="F2847" t="s">
        <v>280</v>
      </c>
      <c r="G2847">
        <v>1</v>
      </c>
      <c r="H2847" t="s">
        <v>46842</v>
      </c>
      <c r="I2847" t="s">
        <v>67</v>
      </c>
      <c r="J2847" t="s">
        <v>88</v>
      </c>
      <c r="K2847">
        <v>3</v>
      </c>
      <c r="L2847" t="s">
        <v>41838</v>
      </c>
      <c r="M2847">
        <v>95000000</v>
      </c>
      <c r="N2847" t="s">
        <v>40102</v>
      </c>
      <c r="O2847" t="s">
        <v>46610</v>
      </c>
      <c r="P2847" t="s">
        <v>90</v>
      </c>
      <c r="Q2847" t="s">
        <v>39286</v>
      </c>
      <c r="R2847" t="s">
        <v>39286</v>
      </c>
      <c r="S2847" t="s">
        <v>182</v>
      </c>
      <c r="T2847" t="s">
        <v>18379</v>
      </c>
      <c r="U2847" t="s">
        <v>23805</v>
      </c>
      <c r="V2847" t="s">
        <v>23806</v>
      </c>
      <c r="W2847" t="s">
        <v>18881</v>
      </c>
      <c r="X2847">
        <v>597603378</v>
      </c>
      <c r="Y2847" t="s">
        <v>96</v>
      </c>
      <c r="Z2847" t="s">
        <v>40103</v>
      </c>
      <c r="AA2847">
        <v>0</v>
      </c>
      <c r="AB2847" t="s">
        <v>76</v>
      </c>
      <c r="AC2847">
        <v>0</v>
      </c>
      <c r="AD2847" t="s">
        <v>76</v>
      </c>
      <c r="AE2847">
        <v>1816695</v>
      </c>
      <c r="AF2847" t="s">
        <v>40104</v>
      </c>
      <c r="AG2847" t="s">
        <v>23807</v>
      </c>
      <c r="AH2847" t="s">
        <v>23808</v>
      </c>
      <c r="AI2847" t="s">
        <v>159</v>
      </c>
      <c r="AJ2847" t="s">
        <v>41304</v>
      </c>
      <c r="AK2847">
        <v>19300899</v>
      </c>
      <c r="AL2847" t="s">
        <v>23809</v>
      </c>
      <c r="AM2847">
        <v>2013</v>
      </c>
      <c r="AN2847" s="1">
        <v>41512</v>
      </c>
      <c r="AO2847" s="1">
        <v>41512</v>
      </c>
      <c r="AP2847">
        <v>4</v>
      </c>
      <c r="AQ2847" t="s">
        <v>81</v>
      </c>
      <c r="AR2847" s="4">
        <f>IF(AQ2847="M",AP2847*30.42,AP2847)</f>
        <v>121.68</v>
      </c>
      <c r="AS2847">
        <v>0</v>
      </c>
      <c r="AT2847" s="4">
        <f>AR2847+AS2847</f>
        <v>121.68</v>
      </c>
      <c r="AU2847">
        <v>1</v>
      </c>
      <c r="AV2847" s="1">
        <f>AO2847+AT2847</f>
        <v>41633.68</v>
      </c>
      <c r="AW2847" s="1">
        <v>41665</v>
      </c>
      <c r="AX2847" s="2">
        <f>IF(AV2847&gt;=AW2847,1,2)</f>
        <v>2</v>
      </c>
      <c r="AY2847" s="2" t="str">
        <f>IF((AV2847+10)&gt;=AW2847,"SAVE","LATE")</f>
        <v>LATE</v>
      </c>
      <c r="AZ2847" t="s">
        <v>82</v>
      </c>
      <c r="BA2847" t="s">
        <v>1011</v>
      </c>
      <c r="BB2847">
        <v>584204457</v>
      </c>
      <c r="BC2847">
        <v>263000000</v>
      </c>
      <c r="BD2847" s="9">
        <v>847204457</v>
      </c>
      <c r="BE2847" t="s">
        <v>23810</v>
      </c>
      <c r="BF2847">
        <v>0</v>
      </c>
      <c r="BG2847" t="s">
        <v>70</v>
      </c>
      <c r="BH2847">
        <v>-1</v>
      </c>
      <c r="BI2847" t="s">
        <v>23808</v>
      </c>
      <c r="BJ2847" t="s">
        <v>23808</v>
      </c>
      <c r="BK2847">
        <v>0</v>
      </c>
      <c r="BL2847" t="s">
        <v>85</v>
      </c>
      <c r="BM2847" t="s">
        <v>23811</v>
      </c>
    </row>
    <row r="2848" spans="1:65" x14ac:dyDescent="0.25">
      <c r="A2848">
        <v>2013</v>
      </c>
      <c r="B2848" t="s">
        <v>64</v>
      </c>
      <c r="C2848" t="s">
        <v>264</v>
      </c>
      <c r="D2848" t="s">
        <v>46319</v>
      </c>
      <c r="E2848" t="s">
        <v>82</v>
      </c>
      <c r="F2848" t="s">
        <v>6851</v>
      </c>
      <c r="G2848">
        <v>1</v>
      </c>
      <c r="H2848" t="s">
        <v>46842</v>
      </c>
      <c r="I2848" t="s">
        <v>105</v>
      </c>
      <c r="J2848" t="s">
        <v>88</v>
      </c>
      <c r="K2848">
        <v>3</v>
      </c>
      <c r="L2848" t="s">
        <v>41838</v>
      </c>
      <c r="M2848">
        <v>30000000</v>
      </c>
      <c r="N2848" t="s">
        <v>41897</v>
      </c>
      <c r="O2848" t="s">
        <v>46611</v>
      </c>
      <c r="P2848" t="s">
        <v>90</v>
      </c>
      <c r="Q2848" t="s">
        <v>4611</v>
      </c>
      <c r="R2848" t="s">
        <v>4611</v>
      </c>
      <c r="S2848" t="s">
        <v>182</v>
      </c>
      <c r="T2848" t="s">
        <v>19166</v>
      </c>
      <c r="U2848" t="s">
        <v>24078</v>
      </c>
      <c r="V2848" t="s">
        <v>24079</v>
      </c>
      <c r="W2848" t="s">
        <v>24080</v>
      </c>
      <c r="X2848">
        <v>467823229</v>
      </c>
      <c r="Y2848" t="s">
        <v>74</v>
      </c>
      <c r="Z2848" t="s">
        <v>75</v>
      </c>
      <c r="AA2848">
        <v>0</v>
      </c>
      <c r="AB2848" t="s">
        <v>76</v>
      </c>
      <c r="AC2848">
        <v>0</v>
      </c>
      <c r="AD2848" t="s">
        <v>76</v>
      </c>
      <c r="AE2848">
        <v>1789630</v>
      </c>
      <c r="AF2848" t="s">
        <v>40104</v>
      </c>
      <c r="AG2848" t="s">
        <v>24081</v>
      </c>
      <c r="AH2848" t="s">
        <v>24082</v>
      </c>
      <c r="AI2848" t="s">
        <v>159</v>
      </c>
      <c r="AJ2848" t="s">
        <v>41304</v>
      </c>
      <c r="AK2848" t="s">
        <v>24083</v>
      </c>
      <c r="AL2848" t="s">
        <v>24084</v>
      </c>
      <c r="AM2848">
        <v>2013</v>
      </c>
      <c r="AN2848" s="1">
        <v>41479</v>
      </c>
      <c r="AO2848" s="1">
        <v>41479</v>
      </c>
      <c r="AP2848">
        <v>4</v>
      </c>
      <c r="AQ2848" t="s">
        <v>81</v>
      </c>
      <c r="AR2848" s="4">
        <f>IF(AQ2848="M",AP2848*30.42,AP2848)</f>
        <v>121.68</v>
      </c>
      <c r="AS2848">
        <v>0</v>
      </c>
      <c r="AT2848" s="4">
        <f>AR2848+AS2848</f>
        <v>121.68</v>
      </c>
      <c r="AU2848">
        <v>2</v>
      </c>
      <c r="AV2848" s="1">
        <f>AO2848+AT2848</f>
        <v>41600.68</v>
      </c>
      <c r="AW2848" s="1">
        <v>41663</v>
      </c>
      <c r="AX2848" s="2">
        <f>IF(AV2848&gt;=AW2848,1,2)</f>
        <v>2</v>
      </c>
      <c r="AY2848" s="2" t="str">
        <f>IF((AV2848+10)&gt;=AW2848,"SAVE","LATE")</f>
        <v>LATE</v>
      </c>
      <c r="AZ2848" t="s">
        <v>82</v>
      </c>
      <c r="BA2848" t="s">
        <v>1011</v>
      </c>
      <c r="BB2848">
        <v>467612822</v>
      </c>
      <c r="BC2848">
        <v>216319235</v>
      </c>
      <c r="BD2848" s="9">
        <v>683932057</v>
      </c>
      <c r="BE2848" t="s">
        <v>24085</v>
      </c>
      <c r="BF2848">
        <v>0</v>
      </c>
      <c r="BG2848" t="s">
        <v>70</v>
      </c>
      <c r="BH2848">
        <v>-1</v>
      </c>
      <c r="BK2848">
        <v>0</v>
      </c>
      <c r="BL2848" t="s">
        <v>85</v>
      </c>
      <c r="BM2848" t="s">
        <v>24086</v>
      </c>
    </row>
    <row r="2849" spans="1:65" x14ac:dyDescent="0.25">
      <c r="A2849">
        <v>2013</v>
      </c>
      <c r="B2849" t="s">
        <v>64</v>
      </c>
      <c r="C2849" t="s">
        <v>264</v>
      </c>
      <c r="D2849" t="s">
        <v>46319</v>
      </c>
      <c r="E2849" t="s">
        <v>82</v>
      </c>
      <c r="F2849" t="s">
        <v>6851</v>
      </c>
      <c r="G2849">
        <v>1</v>
      </c>
      <c r="H2849" t="s">
        <v>46842</v>
      </c>
      <c r="I2849" t="s">
        <v>67</v>
      </c>
      <c r="J2849" t="s">
        <v>88</v>
      </c>
      <c r="K2849">
        <v>3</v>
      </c>
      <c r="L2849" t="s">
        <v>41838</v>
      </c>
      <c r="M2849">
        <v>30000000</v>
      </c>
      <c r="N2849" t="s">
        <v>41897</v>
      </c>
      <c r="O2849" t="s">
        <v>46612</v>
      </c>
      <c r="P2849" t="s">
        <v>90</v>
      </c>
      <c r="Q2849" t="s">
        <v>4611</v>
      </c>
      <c r="R2849" t="s">
        <v>4611</v>
      </c>
      <c r="S2849" t="s">
        <v>182</v>
      </c>
      <c r="T2849" t="s">
        <v>19924</v>
      </c>
      <c r="U2849" t="s">
        <v>24408</v>
      </c>
      <c r="V2849" t="s">
        <v>24409</v>
      </c>
      <c r="W2849" t="s">
        <v>24410</v>
      </c>
      <c r="X2849">
        <v>334000000</v>
      </c>
      <c r="Y2849" t="s">
        <v>74</v>
      </c>
      <c r="Z2849" t="s">
        <v>75</v>
      </c>
      <c r="AA2849">
        <v>0</v>
      </c>
      <c r="AB2849" t="s">
        <v>76</v>
      </c>
      <c r="AC2849">
        <v>0</v>
      </c>
      <c r="AD2849" t="s">
        <v>76</v>
      </c>
      <c r="AE2849">
        <v>1875880</v>
      </c>
      <c r="AF2849" t="s">
        <v>145</v>
      </c>
      <c r="AG2849" t="s">
        <v>24411</v>
      </c>
      <c r="AH2849" t="s">
        <v>24412</v>
      </c>
      <c r="AI2849" t="s">
        <v>159</v>
      </c>
      <c r="AJ2849" t="s">
        <v>41304</v>
      </c>
      <c r="AK2849" t="s">
        <v>24413</v>
      </c>
      <c r="AL2849" t="s">
        <v>24414</v>
      </c>
      <c r="AM2849">
        <v>2013</v>
      </c>
      <c r="AN2849" s="1">
        <v>41547</v>
      </c>
      <c r="AO2849" s="1">
        <v>41547</v>
      </c>
      <c r="AP2849">
        <v>3</v>
      </c>
      <c r="AQ2849" t="s">
        <v>81</v>
      </c>
      <c r="AR2849" s="4">
        <f>IF(AQ2849="M",AP2849*30.42,AP2849)</f>
        <v>91.26</v>
      </c>
      <c r="AS2849">
        <v>0</v>
      </c>
      <c r="AT2849" s="4">
        <f>AR2849+AS2849</f>
        <v>91.26</v>
      </c>
      <c r="AU2849">
        <v>3</v>
      </c>
      <c r="AV2849" s="1">
        <f>AO2849+AT2849</f>
        <v>41638.26</v>
      </c>
      <c r="AW2849" s="1">
        <v>41728</v>
      </c>
      <c r="AX2849" s="2">
        <f>IF(AV2849&gt;=AW2849,1,2)</f>
        <v>2</v>
      </c>
      <c r="AY2849" s="2" t="str">
        <f>IF((AV2849+10)&gt;=AW2849,"SAVE","LATE")</f>
        <v>LATE</v>
      </c>
      <c r="AZ2849" t="s">
        <v>82</v>
      </c>
      <c r="BA2849" t="s">
        <v>1011</v>
      </c>
      <c r="BB2849">
        <v>333999947</v>
      </c>
      <c r="BC2849">
        <v>26000000</v>
      </c>
      <c r="BD2849" s="9">
        <v>359999947</v>
      </c>
      <c r="BE2849" t="s">
        <v>24415</v>
      </c>
      <c r="BF2849">
        <v>0</v>
      </c>
      <c r="BG2849" t="s">
        <v>70</v>
      </c>
      <c r="BH2849">
        <v>-1</v>
      </c>
      <c r="BK2849">
        <v>0</v>
      </c>
      <c r="BL2849" t="s">
        <v>85</v>
      </c>
      <c r="BM2849" t="s">
        <v>24416</v>
      </c>
    </row>
    <row r="2850" spans="1:65" x14ac:dyDescent="0.25">
      <c r="A2850">
        <v>2014</v>
      </c>
      <c r="B2850" t="s">
        <v>64</v>
      </c>
      <c r="C2850" t="s">
        <v>290</v>
      </c>
      <c r="D2850" t="s">
        <v>22318</v>
      </c>
      <c r="E2850">
        <v>900523392</v>
      </c>
      <c r="F2850" t="s">
        <v>22319</v>
      </c>
      <c r="G2850">
        <v>12</v>
      </c>
      <c r="H2850" t="s">
        <v>41881</v>
      </c>
      <c r="I2850" t="s">
        <v>67</v>
      </c>
      <c r="J2850" t="s">
        <v>68</v>
      </c>
      <c r="K2850">
        <v>3</v>
      </c>
      <c r="L2850" t="s">
        <v>41838</v>
      </c>
      <c r="M2850">
        <v>72000000</v>
      </c>
      <c r="N2850" t="s">
        <v>41840</v>
      </c>
      <c r="O2850" t="s">
        <v>25768</v>
      </c>
      <c r="P2850" t="s">
        <v>90</v>
      </c>
      <c r="Q2850" t="s">
        <v>70</v>
      </c>
      <c r="R2850" t="s">
        <v>70</v>
      </c>
      <c r="S2850" t="s">
        <v>182</v>
      </c>
      <c r="T2850" s="3">
        <v>41946</v>
      </c>
      <c r="U2850" t="s">
        <v>25769</v>
      </c>
      <c r="V2850" t="s">
        <v>25770</v>
      </c>
      <c r="W2850" t="s">
        <v>25770</v>
      </c>
      <c r="X2850">
        <v>711063760</v>
      </c>
      <c r="Y2850" t="s">
        <v>122</v>
      </c>
      <c r="Z2850" t="s">
        <v>123</v>
      </c>
      <c r="AA2850">
        <v>0</v>
      </c>
      <c r="AB2850" t="s">
        <v>76</v>
      </c>
      <c r="AC2850">
        <v>0</v>
      </c>
      <c r="AD2850" t="s">
        <v>76</v>
      </c>
      <c r="AE2850">
        <v>2347232</v>
      </c>
      <c r="AF2850" t="s">
        <v>40395</v>
      </c>
      <c r="AG2850" t="s">
        <v>25744</v>
      </c>
      <c r="AH2850" t="s">
        <v>25745</v>
      </c>
      <c r="AI2850" t="s">
        <v>39286</v>
      </c>
      <c r="AJ2850" t="s">
        <v>41304</v>
      </c>
      <c r="AK2850" t="s">
        <v>25746</v>
      </c>
      <c r="AL2850" t="s">
        <v>25747</v>
      </c>
      <c r="AM2850">
        <v>2013</v>
      </c>
      <c r="AN2850" s="1">
        <v>41443</v>
      </c>
      <c r="AO2850" s="1">
        <v>41457</v>
      </c>
      <c r="AP2850">
        <v>6</v>
      </c>
      <c r="AQ2850" t="s">
        <v>81</v>
      </c>
      <c r="AR2850" s="4">
        <f>IF(AQ2850="M",AP2850*30.42,AP2850)</f>
        <v>182.52</v>
      </c>
      <c r="AS2850">
        <v>55</v>
      </c>
      <c r="AT2850" s="4">
        <f>AR2850+AS2850</f>
        <v>237.52</v>
      </c>
      <c r="AU2850">
        <v>3</v>
      </c>
      <c r="AV2850" s="1">
        <f>AO2850+AT2850</f>
        <v>41694.519999999997</v>
      </c>
      <c r="AW2850" s="1">
        <v>41785</v>
      </c>
      <c r="AX2850" s="2">
        <f>IF(AV2850&gt;=AW2850,1,2)</f>
        <v>2</v>
      </c>
      <c r="AY2850" s="2" t="str">
        <f>IF((AV2850+10)&gt;=AW2850,"SAVE","LATE")</f>
        <v>LATE</v>
      </c>
      <c r="AZ2850" t="s">
        <v>82</v>
      </c>
      <c r="BA2850" t="s">
        <v>1011</v>
      </c>
      <c r="BB2850">
        <v>711063760</v>
      </c>
      <c r="BC2850">
        <v>348704811</v>
      </c>
      <c r="BD2850" s="9">
        <v>1059768571</v>
      </c>
      <c r="BE2850" t="s">
        <v>25768</v>
      </c>
      <c r="BF2850">
        <v>0</v>
      </c>
      <c r="BG2850" t="s">
        <v>70</v>
      </c>
      <c r="BH2850">
        <v>-1</v>
      </c>
      <c r="BI2850" t="s">
        <v>70</v>
      </c>
      <c r="BJ2850" t="s">
        <v>70</v>
      </c>
      <c r="BK2850">
        <v>0</v>
      </c>
      <c r="BL2850" t="s">
        <v>85</v>
      </c>
      <c r="BM2850" t="s">
        <v>25771</v>
      </c>
    </row>
    <row r="2851" spans="1:65" x14ac:dyDescent="0.25">
      <c r="A2851">
        <v>2013</v>
      </c>
      <c r="B2851" t="s">
        <v>64</v>
      </c>
      <c r="C2851" t="s">
        <v>264</v>
      </c>
      <c r="D2851" t="s">
        <v>46319</v>
      </c>
      <c r="E2851" t="s">
        <v>82</v>
      </c>
      <c r="F2851" t="s">
        <v>6851</v>
      </c>
      <c r="G2851">
        <v>12</v>
      </c>
      <c r="H2851" t="s">
        <v>41881</v>
      </c>
      <c r="I2851" t="s">
        <v>105</v>
      </c>
      <c r="J2851" t="s">
        <v>68</v>
      </c>
      <c r="K2851">
        <v>3</v>
      </c>
      <c r="L2851" t="s">
        <v>41838</v>
      </c>
      <c r="M2851">
        <v>72000000</v>
      </c>
      <c r="N2851" t="s">
        <v>41840</v>
      </c>
      <c r="O2851" t="s">
        <v>25943</v>
      </c>
      <c r="P2851" t="s">
        <v>90</v>
      </c>
      <c r="Q2851" t="s">
        <v>70</v>
      </c>
      <c r="R2851" t="s">
        <v>70</v>
      </c>
      <c r="S2851" t="s">
        <v>182</v>
      </c>
      <c r="T2851" s="3">
        <v>41584</v>
      </c>
      <c r="U2851" t="s">
        <v>25944</v>
      </c>
      <c r="V2851" t="s">
        <v>25945</v>
      </c>
      <c r="W2851" t="s">
        <v>25945</v>
      </c>
      <c r="X2851">
        <v>500570855</v>
      </c>
      <c r="Y2851" t="s">
        <v>122</v>
      </c>
      <c r="Z2851" t="s">
        <v>123</v>
      </c>
      <c r="AA2851">
        <v>0</v>
      </c>
      <c r="AB2851" t="s">
        <v>76</v>
      </c>
      <c r="AC2851">
        <v>0</v>
      </c>
      <c r="AD2851" t="s">
        <v>76</v>
      </c>
      <c r="AE2851">
        <v>1615324</v>
      </c>
      <c r="AF2851" t="s">
        <v>40104</v>
      </c>
      <c r="AG2851" t="s">
        <v>25946</v>
      </c>
      <c r="AH2851" t="s">
        <v>25947</v>
      </c>
      <c r="AI2851" t="s">
        <v>159</v>
      </c>
      <c r="AJ2851" t="s">
        <v>41304</v>
      </c>
      <c r="AK2851" t="s">
        <v>25948</v>
      </c>
      <c r="AL2851" t="s">
        <v>25949</v>
      </c>
      <c r="AM2851">
        <v>2013</v>
      </c>
      <c r="AN2851" s="1">
        <v>41373</v>
      </c>
      <c r="AO2851" s="1">
        <v>41388</v>
      </c>
      <c r="AP2851">
        <v>8</v>
      </c>
      <c r="AQ2851" t="s">
        <v>81</v>
      </c>
      <c r="AR2851" s="4">
        <f>IF(AQ2851="M",AP2851*30.42,AP2851)</f>
        <v>243.36</v>
      </c>
      <c r="AS2851">
        <v>0</v>
      </c>
      <c r="AT2851" s="4">
        <f>AR2851+AS2851</f>
        <v>243.36</v>
      </c>
      <c r="AU2851">
        <v>2</v>
      </c>
      <c r="AV2851" s="1">
        <f>AO2851+AT2851</f>
        <v>41631.360000000001</v>
      </c>
      <c r="AW2851" s="1">
        <v>41694</v>
      </c>
      <c r="AX2851" s="2">
        <f>IF(AV2851&gt;=AW2851,1,2)</f>
        <v>2</v>
      </c>
      <c r="AY2851" s="2" t="str">
        <f>IF((AV2851+10)&gt;=AW2851,"SAVE","LATE")</f>
        <v>LATE</v>
      </c>
      <c r="AZ2851" t="s">
        <v>82</v>
      </c>
      <c r="BA2851" t="s">
        <v>1011</v>
      </c>
      <c r="BB2851">
        <v>500570855</v>
      </c>
      <c r="BC2851">
        <v>231464318</v>
      </c>
      <c r="BD2851" s="9">
        <v>732035173</v>
      </c>
      <c r="BE2851" t="s">
        <v>25943</v>
      </c>
      <c r="BF2851">
        <v>0</v>
      </c>
      <c r="BG2851" t="s">
        <v>70</v>
      </c>
      <c r="BH2851">
        <v>-1</v>
      </c>
      <c r="BI2851" t="s">
        <v>70</v>
      </c>
      <c r="BJ2851" t="s">
        <v>70</v>
      </c>
      <c r="BK2851">
        <v>0</v>
      </c>
      <c r="BL2851" t="s">
        <v>85</v>
      </c>
      <c r="BM2851" t="s">
        <v>25950</v>
      </c>
    </row>
    <row r="2852" spans="1:65" x14ac:dyDescent="0.25">
      <c r="A2852">
        <v>2013</v>
      </c>
      <c r="B2852" t="s">
        <v>116</v>
      </c>
      <c r="C2852" t="s">
        <v>130</v>
      </c>
      <c r="D2852" t="s">
        <v>41249</v>
      </c>
      <c r="E2852" t="s">
        <v>7314</v>
      </c>
      <c r="F2852" t="s">
        <v>7315</v>
      </c>
      <c r="G2852">
        <v>11</v>
      </c>
      <c r="H2852" t="s">
        <v>41839</v>
      </c>
      <c r="I2852" t="s">
        <v>67</v>
      </c>
      <c r="J2852" t="s">
        <v>88</v>
      </c>
      <c r="K2852">
        <v>3</v>
      </c>
      <c r="L2852" t="s">
        <v>41838</v>
      </c>
      <c r="M2852">
        <v>72000000</v>
      </c>
      <c r="N2852" t="s">
        <v>41840</v>
      </c>
      <c r="O2852" t="s">
        <v>19756</v>
      </c>
      <c r="P2852" t="s">
        <v>90</v>
      </c>
      <c r="Q2852" t="s">
        <v>7317</v>
      </c>
      <c r="R2852" t="s">
        <v>7317</v>
      </c>
      <c r="S2852" t="s">
        <v>7318</v>
      </c>
      <c r="T2852" s="3">
        <v>41376</v>
      </c>
      <c r="U2852" t="s">
        <v>19757</v>
      </c>
      <c r="V2852" t="s">
        <v>19758</v>
      </c>
      <c r="W2852">
        <v>182</v>
      </c>
      <c r="X2852">
        <v>98659954</v>
      </c>
      <c r="Y2852" t="s">
        <v>122</v>
      </c>
      <c r="Z2852" t="s">
        <v>123</v>
      </c>
      <c r="AA2852">
        <v>0</v>
      </c>
      <c r="AB2852" t="s">
        <v>76</v>
      </c>
      <c r="AC2852">
        <v>0</v>
      </c>
      <c r="AD2852" t="s">
        <v>76</v>
      </c>
      <c r="AE2852">
        <v>2066358</v>
      </c>
      <c r="AF2852" t="s">
        <v>40104</v>
      </c>
      <c r="AG2852" t="s">
        <v>19759</v>
      </c>
      <c r="AH2852" t="s">
        <v>19760</v>
      </c>
      <c r="AI2852" t="s">
        <v>159</v>
      </c>
      <c r="AJ2852" t="s">
        <v>41304</v>
      </c>
      <c r="AK2852">
        <v>37545784</v>
      </c>
      <c r="AL2852" t="s">
        <v>19761</v>
      </c>
      <c r="AM2852">
        <v>2013</v>
      </c>
      <c r="AN2852" s="1">
        <v>41635</v>
      </c>
      <c r="AO2852" s="1">
        <v>41638</v>
      </c>
      <c r="AP2852">
        <v>2</v>
      </c>
      <c r="AQ2852" t="s">
        <v>81</v>
      </c>
      <c r="AR2852" s="4">
        <f>IF(AQ2852="M",AP2852*30.42,AP2852)</f>
        <v>60.84</v>
      </c>
      <c r="AS2852">
        <v>40</v>
      </c>
      <c r="AT2852" s="4">
        <f>AR2852+AS2852</f>
        <v>100.84</v>
      </c>
      <c r="AU2852">
        <v>2</v>
      </c>
      <c r="AV2852" s="1">
        <f>AO2852+AT2852</f>
        <v>41738.839999999997</v>
      </c>
      <c r="AW2852" s="1">
        <v>41799</v>
      </c>
      <c r="AX2852" s="2">
        <f>IF(AV2852&gt;=AW2852,1,2)</f>
        <v>2</v>
      </c>
      <c r="AY2852" s="2" t="str">
        <f>IF((AV2852+10)&gt;=AW2852,"SAVE","LATE")</f>
        <v>LATE</v>
      </c>
      <c r="AZ2852" t="s">
        <v>82</v>
      </c>
      <c r="BA2852" t="s">
        <v>1011</v>
      </c>
      <c r="BB2852">
        <v>98659867</v>
      </c>
      <c r="BC2852">
        <v>24993284</v>
      </c>
      <c r="BD2852" s="9">
        <v>123653151</v>
      </c>
      <c r="BE2852" t="s">
        <v>19762</v>
      </c>
      <c r="BF2852">
        <v>0</v>
      </c>
      <c r="BG2852" t="s">
        <v>70</v>
      </c>
      <c r="BH2852">
        <v>-1</v>
      </c>
      <c r="BI2852" t="s">
        <v>41797</v>
      </c>
      <c r="BJ2852" t="s">
        <v>41798</v>
      </c>
      <c r="BK2852">
        <v>0</v>
      </c>
      <c r="BL2852" t="s">
        <v>85</v>
      </c>
      <c r="BM2852" t="s">
        <v>19763</v>
      </c>
    </row>
    <row r="2853" spans="1:65" x14ac:dyDescent="0.25">
      <c r="A2853">
        <v>2013</v>
      </c>
      <c r="B2853" t="s">
        <v>116</v>
      </c>
      <c r="C2853" t="s">
        <v>130</v>
      </c>
      <c r="D2853" t="s">
        <v>41249</v>
      </c>
      <c r="E2853" t="s">
        <v>7314</v>
      </c>
      <c r="F2853" t="s">
        <v>7315</v>
      </c>
      <c r="G2853">
        <v>11</v>
      </c>
      <c r="H2853" t="s">
        <v>41839</v>
      </c>
      <c r="I2853" t="s">
        <v>67</v>
      </c>
      <c r="J2853" t="s">
        <v>88</v>
      </c>
      <c r="K2853">
        <v>3</v>
      </c>
      <c r="L2853" t="s">
        <v>41838</v>
      </c>
      <c r="M2853">
        <v>72000000</v>
      </c>
      <c r="N2853" t="s">
        <v>41840</v>
      </c>
      <c r="O2853" t="s">
        <v>46620</v>
      </c>
      <c r="P2853" t="s">
        <v>90</v>
      </c>
      <c r="Q2853" t="s">
        <v>7317</v>
      </c>
      <c r="R2853" t="s">
        <v>7317</v>
      </c>
      <c r="S2853" t="s">
        <v>7318</v>
      </c>
      <c r="T2853" t="s">
        <v>19995</v>
      </c>
      <c r="U2853" t="s">
        <v>19996</v>
      </c>
      <c r="V2853" t="s">
        <v>19997</v>
      </c>
      <c r="W2853">
        <v>183</v>
      </c>
      <c r="X2853">
        <v>63176078</v>
      </c>
      <c r="Y2853" t="s">
        <v>122</v>
      </c>
      <c r="Z2853" t="s">
        <v>123</v>
      </c>
      <c r="AA2853">
        <v>0</v>
      </c>
      <c r="AB2853" t="s">
        <v>76</v>
      </c>
      <c r="AC2853">
        <v>0</v>
      </c>
      <c r="AD2853" t="s">
        <v>76</v>
      </c>
      <c r="AE2853">
        <v>2066610</v>
      </c>
      <c r="AF2853" t="s">
        <v>40104</v>
      </c>
      <c r="AG2853" t="s">
        <v>19998</v>
      </c>
      <c r="AH2853" t="s">
        <v>19999</v>
      </c>
      <c r="AI2853" t="s">
        <v>159</v>
      </c>
      <c r="AJ2853" t="s">
        <v>41304</v>
      </c>
      <c r="AK2853">
        <v>91506716</v>
      </c>
      <c r="AL2853" t="s">
        <v>20000</v>
      </c>
      <c r="AM2853">
        <v>2013</v>
      </c>
      <c r="AN2853" s="1">
        <v>41635</v>
      </c>
      <c r="AO2853" s="1">
        <v>41639</v>
      </c>
      <c r="AP2853">
        <v>2</v>
      </c>
      <c r="AQ2853" t="s">
        <v>81</v>
      </c>
      <c r="AR2853" s="4">
        <f>IF(AQ2853="M",AP2853*30.42,AP2853)</f>
        <v>60.84</v>
      </c>
      <c r="AS2853">
        <v>0</v>
      </c>
      <c r="AT2853" s="4">
        <f>AR2853+AS2853</f>
        <v>60.84</v>
      </c>
      <c r="AU2853">
        <v>1</v>
      </c>
      <c r="AV2853" s="1">
        <f>AO2853+AT2853</f>
        <v>41699.839999999997</v>
      </c>
      <c r="AW2853" s="1">
        <v>41729</v>
      </c>
      <c r="AX2853" s="2">
        <f>IF(AV2853&gt;=AW2853,1,2)</f>
        <v>2</v>
      </c>
      <c r="AY2853" s="2" t="str">
        <f>IF((AV2853+10)&gt;=AW2853,"SAVE","LATE")</f>
        <v>LATE</v>
      </c>
      <c r="AZ2853" t="s">
        <v>82</v>
      </c>
      <c r="BA2853" t="s">
        <v>1011</v>
      </c>
      <c r="BB2853">
        <v>63176066</v>
      </c>
      <c r="BC2853">
        <v>30000000</v>
      </c>
      <c r="BD2853" s="9">
        <v>93176066</v>
      </c>
      <c r="BE2853" t="s">
        <v>46620</v>
      </c>
      <c r="BF2853">
        <v>0</v>
      </c>
      <c r="BG2853" t="s">
        <v>70</v>
      </c>
      <c r="BH2853">
        <v>-1</v>
      </c>
      <c r="BI2853" t="s">
        <v>46621</v>
      </c>
      <c r="BJ2853" t="s">
        <v>46622</v>
      </c>
      <c r="BK2853">
        <v>0</v>
      </c>
      <c r="BL2853" t="s">
        <v>85</v>
      </c>
      <c r="BM2853" t="s">
        <v>20001</v>
      </c>
    </row>
    <row r="2854" spans="1:65" x14ac:dyDescent="0.25">
      <c r="A2854">
        <v>2013</v>
      </c>
      <c r="B2854" t="s">
        <v>116</v>
      </c>
      <c r="C2854" t="s">
        <v>290</v>
      </c>
      <c r="D2854" t="s">
        <v>46307</v>
      </c>
      <c r="E2854" t="s">
        <v>82</v>
      </c>
      <c r="F2854" t="s">
        <v>15814</v>
      </c>
      <c r="G2854">
        <v>13</v>
      </c>
      <c r="H2854" t="s">
        <v>41891</v>
      </c>
      <c r="I2854" t="s">
        <v>67</v>
      </c>
      <c r="J2854" t="s">
        <v>88</v>
      </c>
      <c r="K2854">
        <v>3</v>
      </c>
      <c r="L2854" t="s">
        <v>41838</v>
      </c>
      <c r="M2854">
        <v>30000000</v>
      </c>
      <c r="N2854" t="s">
        <v>41897</v>
      </c>
      <c r="O2854" t="s">
        <v>24966</v>
      </c>
      <c r="P2854" t="s">
        <v>90</v>
      </c>
      <c r="Q2854" t="s">
        <v>1028</v>
      </c>
      <c r="R2854" t="s">
        <v>4746</v>
      </c>
      <c r="S2854" t="s">
        <v>7318</v>
      </c>
      <c r="T2854" s="3">
        <v>41283</v>
      </c>
      <c r="U2854" t="s">
        <v>24967</v>
      </c>
      <c r="V2854" t="s">
        <v>24968</v>
      </c>
      <c r="W2854">
        <v>4174</v>
      </c>
      <c r="X2854">
        <v>58777365</v>
      </c>
      <c r="Y2854" t="s">
        <v>74</v>
      </c>
      <c r="Z2854" t="s">
        <v>75</v>
      </c>
      <c r="AA2854">
        <v>0</v>
      </c>
      <c r="AB2854" t="s">
        <v>76</v>
      </c>
      <c r="AC2854">
        <v>0</v>
      </c>
      <c r="AD2854" t="s">
        <v>76</v>
      </c>
      <c r="AE2854">
        <v>1841005</v>
      </c>
      <c r="AF2854" t="s">
        <v>40104</v>
      </c>
      <c r="AG2854" t="s">
        <v>24969</v>
      </c>
      <c r="AH2854" t="s">
        <v>24970</v>
      </c>
      <c r="AI2854" t="s">
        <v>159</v>
      </c>
      <c r="AJ2854" t="s">
        <v>41304</v>
      </c>
      <c r="AK2854">
        <v>91506716</v>
      </c>
      <c r="AL2854" t="s">
        <v>20000</v>
      </c>
      <c r="AM2854">
        <v>2013</v>
      </c>
      <c r="AN2854" s="1">
        <v>41528</v>
      </c>
      <c r="AO2854" s="1">
        <v>41528</v>
      </c>
      <c r="AP2854">
        <v>2</v>
      </c>
      <c r="AQ2854" t="s">
        <v>81</v>
      </c>
      <c r="AR2854" s="4">
        <f>IF(AQ2854="M",AP2854*30.42,AP2854)</f>
        <v>60.84</v>
      </c>
      <c r="AS2854">
        <v>0</v>
      </c>
      <c r="AT2854" s="4">
        <f>AR2854+AS2854</f>
        <v>60.84</v>
      </c>
      <c r="AU2854">
        <v>2</v>
      </c>
      <c r="AV2854" s="1">
        <f>AO2854+AT2854</f>
        <v>41588.839999999997</v>
      </c>
      <c r="AW2854" s="1">
        <v>41650</v>
      </c>
      <c r="AX2854" s="2">
        <f>IF(AV2854&gt;=AW2854,1,2)</f>
        <v>2</v>
      </c>
      <c r="AY2854" s="2" t="str">
        <f>IF((AV2854+10)&gt;=AW2854,"SAVE","LATE")</f>
        <v>LATE</v>
      </c>
      <c r="AZ2854" t="s">
        <v>82</v>
      </c>
      <c r="BA2854" t="s">
        <v>1011</v>
      </c>
      <c r="BB2854">
        <v>50001544</v>
      </c>
      <c r="BC2854">
        <v>25000137</v>
      </c>
      <c r="BD2854" s="9">
        <v>75001681</v>
      </c>
      <c r="BE2854" t="s">
        <v>24966</v>
      </c>
      <c r="BF2854">
        <v>0</v>
      </c>
      <c r="BG2854" t="s">
        <v>70</v>
      </c>
      <c r="BH2854">
        <v>-1</v>
      </c>
      <c r="BI2854" t="s">
        <v>70</v>
      </c>
      <c r="BJ2854" t="s">
        <v>70</v>
      </c>
      <c r="BK2854">
        <v>0</v>
      </c>
      <c r="BL2854" t="s">
        <v>85</v>
      </c>
      <c r="BM2854" t="s">
        <v>24971</v>
      </c>
    </row>
    <row r="2855" spans="1:65" x14ac:dyDescent="0.25">
      <c r="A2855">
        <v>2013</v>
      </c>
      <c r="B2855" t="s">
        <v>116</v>
      </c>
      <c r="C2855" t="s">
        <v>130</v>
      </c>
      <c r="D2855" t="s">
        <v>41252</v>
      </c>
      <c r="E2855" t="s">
        <v>24360</v>
      </c>
      <c r="F2855" t="s">
        <v>24361</v>
      </c>
      <c r="G2855">
        <v>1</v>
      </c>
      <c r="H2855" t="s">
        <v>46842</v>
      </c>
      <c r="I2855" t="s">
        <v>67</v>
      </c>
      <c r="J2855" t="s">
        <v>88</v>
      </c>
      <c r="K2855">
        <v>3</v>
      </c>
      <c r="L2855" t="s">
        <v>41838</v>
      </c>
      <c r="M2855">
        <v>95000000</v>
      </c>
      <c r="N2855" t="s">
        <v>40102</v>
      </c>
      <c r="O2855" t="s">
        <v>41253</v>
      </c>
      <c r="P2855" t="s">
        <v>90</v>
      </c>
      <c r="Q2855" t="s">
        <v>24362</v>
      </c>
      <c r="R2855" t="s">
        <v>24362</v>
      </c>
      <c r="S2855" t="s">
        <v>24363</v>
      </c>
      <c r="T2855" t="s">
        <v>21782</v>
      </c>
      <c r="U2855" t="s">
        <v>24364</v>
      </c>
      <c r="V2855" t="s">
        <v>20911</v>
      </c>
      <c r="W2855" t="s">
        <v>24365</v>
      </c>
      <c r="X2855">
        <v>354915902</v>
      </c>
      <c r="Y2855" t="s">
        <v>96</v>
      </c>
      <c r="Z2855" t="s">
        <v>40103</v>
      </c>
      <c r="AA2855">
        <v>0</v>
      </c>
      <c r="AB2855" t="s">
        <v>76</v>
      </c>
      <c r="AC2855">
        <v>0</v>
      </c>
      <c r="AD2855" t="s">
        <v>76</v>
      </c>
      <c r="AE2855">
        <v>2539187</v>
      </c>
      <c r="AF2855" t="s">
        <v>41304</v>
      </c>
      <c r="AG2855">
        <v>13499454</v>
      </c>
      <c r="AH2855" t="s">
        <v>24366</v>
      </c>
      <c r="AI2855" t="s">
        <v>159</v>
      </c>
      <c r="AJ2855" t="s">
        <v>41304</v>
      </c>
      <c r="AK2855">
        <v>13499454</v>
      </c>
      <c r="AL2855" t="s">
        <v>24366</v>
      </c>
      <c r="AM2855">
        <v>2013</v>
      </c>
      <c r="AN2855" s="1">
        <v>41436</v>
      </c>
      <c r="AO2855" s="1">
        <v>41506</v>
      </c>
      <c r="AP2855">
        <v>3</v>
      </c>
      <c r="AQ2855" t="s">
        <v>81</v>
      </c>
      <c r="AR2855" s="4">
        <f>IF(AQ2855="M",AP2855*30.42,AP2855)</f>
        <v>91.26</v>
      </c>
      <c r="AS2855">
        <v>0</v>
      </c>
      <c r="AT2855" s="4">
        <f>AR2855+AS2855</f>
        <v>91.26</v>
      </c>
      <c r="AU2855">
        <v>1</v>
      </c>
      <c r="AV2855" s="1">
        <f>AO2855+AT2855</f>
        <v>41597.26</v>
      </c>
      <c r="AW2855" s="1">
        <v>41628</v>
      </c>
      <c r="AX2855" s="2">
        <f>IF(AV2855&gt;=AW2855,1,2)</f>
        <v>2</v>
      </c>
      <c r="AY2855" s="2" t="str">
        <f>IF((AV2855+10)&gt;=AW2855,"SAVE","LATE")</f>
        <v>LATE</v>
      </c>
      <c r="AZ2855" t="s">
        <v>82</v>
      </c>
      <c r="BA2855" t="s">
        <v>1011</v>
      </c>
      <c r="BB2855">
        <v>354868041</v>
      </c>
      <c r="BC2855">
        <v>0</v>
      </c>
      <c r="BD2855" s="9">
        <v>354868041</v>
      </c>
      <c r="BE2855" t="s">
        <v>24367</v>
      </c>
      <c r="BF2855">
        <v>0</v>
      </c>
      <c r="BG2855" t="s">
        <v>70</v>
      </c>
      <c r="BH2855">
        <v>-1</v>
      </c>
      <c r="BI2855" t="s">
        <v>24368</v>
      </c>
      <c r="BJ2855" t="s">
        <v>3633</v>
      </c>
      <c r="BK2855">
        <v>0</v>
      </c>
      <c r="BL2855" t="s">
        <v>85</v>
      </c>
      <c r="BM2855" t="s">
        <v>24369</v>
      </c>
    </row>
    <row r="2856" spans="1:65" x14ac:dyDescent="0.25">
      <c r="A2856">
        <v>2013</v>
      </c>
      <c r="B2856" t="s">
        <v>116</v>
      </c>
      <c r="C2856" t="s">
        <v>117</v>
      </c>
      <c r="D2856" t="s">
        <v>41799</v>
      </c>
      <c r="E2856" t="s">
        <v>24845</v>
      </c>
      <c r="F2856" t="s">
        <v>24846</v>
      </c>
      <c r="G2856">
        <v>1</v>
      </c>
      <c r="H2856" t="s">
        <v>46842</v>
      </c>
      <c r="I2856" t="s">
        <v>105</v>
      </c>
      <c r="J2856" t="s">
        <v>88</v>
      </c>
      <c r="K2856">
        <v>3</v>
      </c>
      <c r="L2856" t="s">
        <v>41838</v>
      </c>
      <c r="M2856">
        <v>72000000</v>
      </c>
      <c r="N2856" t="s">
        <v>41840</v>
      </c>
      <c r="O2856" t="s">
        <v>46625</v>
      </c>
      <c r="P2856" t="s">
        <v>90</v>
      </c>
      <c r="Q2856" t="s">
        <v>41800</v>
      </c>
      <c r="R2856" t="s">
        <v>41800</v>
      </c>
      <c r="S2856" t="s">
        <v>41801</v>
      </c>
      <c r="T2856" s="3">
        <v>41373</v>
      </c>
      <c r="U2856" t="s">
        <v>24847</v>
      </c>
      <c r="V2856" t="s">
        <v>24848</v>
      </c>
      <c r="W2856" t="s">
        <v>24849</v>
      </c>
      <c r="X2856">
        <v>190140810</v>
      </c>
      <c r="Y2856" t="s">
        <v>122</v>
      </c>
      <c r="Z2856" t="s">
        <v>123</v>
      </c>
      <c r="AA2856">
        <v>0</v>
      </c>
      <c r="AB2856" t="s">
        <v>76</v>
      </c>
      <c r="AC2856">
        <v>0</v>
      </c>
      <c r="AD2856" t="s">
        <v>76</v>
      </c>
      <c r="AE2856">
        <v>2724887</v>
      </c>
      <c r="AF2856" t="s">
        <v>40104</v>
      </c>
      <c r="AG2856" t="s">
        <v>24850</v>
      </c>
      <c r="AH2856" t="s">
        <v>24851</v>
      </c>
      <c r="AI2856" t="s">
        <v>159</v>
      </c>
      <c r="AJ2856" t="s">
        <v>41304</v>
      </c>
      <c r="AK2856" t="s">
        <v>24413</v>
      </c>
      <c r="AL2856" t="s">
        <v>24852</v>
      </c>
      <c r="AM2856">
        <v>2013</v>
      </c>
      <c r="AN2856" s="1">
        <v>41547</v>
      </c>
      <c r="AO2856" s="1">
        <v>41549</v>
      </c>
      <c r="AP2856">
        <v>3</v>
      </c>
      <c r="AQ2856" t="s">
        <v>81</v>
      </c>
      <c r="AR2856" s="4">
        <f>IF(AQ2856="M",AP2856*30.42,AP2856)</f>
        <v>91.26</v>
      </c>
      <c r="AS2856">
        <v>0</v>
      </c>
      <c r="AT2856" s="4">
        <f>AR2856+AS2856</f>
        <v>91.26</v>
      </c>
      <c r="AU2856">
        <v>1</v>
      </c>
      <c r="AV2856" s="1">
        <f>AO2856+AT2856</f>
        <v>41640.26</v>
      </c>
      <c r="AW2856" s="1">
        <v>41672</v>
      </c>
      <c r="AX2856" s="2">
        <f>IF(AV2856&gt;=AW2856,1,2)</f>
        <v>2</v>
      </c>
      <c r="AY2856" s="2" t="str">
        <f>IF((AV2856+10)&gt;=AW2856,"SAVE","LATE")</f>
        <v>LATE</v>
      </c>
      <c r="AZ2856" t="s">
        <v>82</v>
      </c>
      <c r="BA2856" t="s">
        <v>1011</v>
      </c>
      <c r="BB2856">
        <v>190140810</v>
      </c>
      <c r="BC2856">
        <v>9327456500</v>
      </c>
      <c r="BD2856" s="9">
        <v>9517597310</v>
      </c>
      <c r="BE2856" t="s">
        <v>46625</v>
      </c>
      <c r="BF2856">
        <v>0</v>
      </c>
      <c r="BG2856" t="s">
        <v>70</v>
      </c>
      <c r="BH2856">
        <v>-1</v>
      </c>
      <c r="BI2856" t="s">
        <v>47617</v>
      </c>
      <c r="BJ2856" t="s">
        <v>5685</v>
      </c>
      <c r="BK2856">
        <v>0</v>
      </c>
      <c r="BL2856" t="s">
        <v>85</v>
      </c>
      <c r="BM2856" t="s">
        <v>24853</v>
      </c>
    </row>
    <row r="2857" spans="1:65" x14ac:dyDescent="0.25">
      <c r="A2857">
        <v>2013</v>
      </c>
      <c r="B2857" t="s">
        <v>116</v>
      </c>
      <c r="C2857" t="s">
        <v>1416</v>
      </c>
      <c r="D2857" t="s">
        <v>41803</v>
      </c>
      <c r="E2857" t="s">
        <v>19423</v>
      </c>
      <c r="F2857" t="s">
        <v>19424</v>
      </c>
      <c r="G2857">
        <v>11</v>
      </c>
      <c r="H2857" t="s">
        <v>41839</v>
      </c>
      <c r="I2857" t="s">
        <v>67</v>
      </c>
      <c r="J2857" t="s">
        <v>88</v>
      </c>
      <c r="K2857">
        <v>3</v>
      </c>
      <c r="L2857" t="s">
        <v>41838</v>
      </c>
      <c r="M2857">
        <v>30000000</v>
      </c>
      <c r="N2857" t="s">
        <v>41897</v>
      </c>
      <c r="O2857" t="s">
        <v>19425</v>
      </c>
      <c r="P2857" t="s">
        <v>90</v>
      </c>
      <c r="Q2857" t="s">
        <v>41804</v>
      </c>
      <c r="R2857" t="s">
        <v>41804</v>
      </c>
      <c r="S2857" t="s">
        <v>41805</v>
      </c>
      <c r="T2857" t="s">
        <v>16901</v>
      </c>
      <c r="U2857" t="s">
        <v>19426</v>
      </c>
      <c r="V2857" t="s">
        <v>19427</v>
      </c>
      <c r="W2857" t="s">
        <v>19428</v>
      </c>
      <c r="X2857">
        <v>114979500</v>
      </c>
      <c r="Y2857" t="s">
        <v>74</v>
      </c>
      <c r="Z2857" t="s">
        <v>75</v>
      </c>
      <c r="AA2857">
        <v>0</v>
      </c>
      <c r="AB2857" t="s">
        <v>76</v>
      </c>
      <c r="AC2857">
        <v>0</v>
      </c>
      <c r="AD2857" t="s">
        <v>76</v>
      </c>
      <c r="AE2857">
        <v>2132180</v>
      </c>
      <c r="AF2857" t="s">
        <v>40104</v>
      </c>
      <c r="AG2857" t="s">
        <v>19429</v>
      </c>
      <c r="AH2857" t="s">
        <v>19430</v>
      </c>
      <c r="AI2857" t="s">
        <v>159</v>
      </c>
      <c r="AJ2857" t="s">
        <v>41304</v>
      </c>
      <c r="AK2857">
        <v>91237454</v>
      </c>
      <c r="AL2857" t="s">
        <v>18419</v>
      </c>
      <c r="AM2857">
        <v>2013</v>
      </c>
      <c r="AN2857" s="1">
        <v>41506</v>
      </c>
      <c r="AO2857" s="1">
        <v>41547</v>
      </c>
      <c r="AP2857">
        <v>2</v>
      </c>
      <c r="AQ2857" t="s">
        <v>81</v>
      </c>
      <c r="AR2857" s="4">
        <f>IF(AQ2857="M",AP2857*30.42,AP2857)</f>
        <v>60.84</v>
      </c>
      <c r="AS2857">
        <v>0</v>
      </c>
      <c r="AT2857" s="4">
        <f>AR2857+AS2857</f>
        <v>60.84</v>
      </c>
      <c r="AU2857">
        <v>1</v>
      </c>
      <c r="AV2857" s="1">
        <f>AO2857+AT2857</f>
        <v>41607.839999999997</v>
      </c>
      <c r="AW2857" s="1">
        <v>41638</v>
      </c>
      <c r="AX2857" s="2">
        <f>IF(AV2857&gt;=AW2857,1,2)</f>
        <v>2</v>
      </c>
      <c r="AY2857" s="2" t="str">
        <f>IF((AV2857+10)&gt;=AW2857,"SAVE","LATE")</f>
        <v>LATE</v>
      </c>
      <c r="AZ2857" t="s">
        <v>82</v>
      </c>
      <c r="BA2857" t="s">
        <v>1011</v>
      </c>
      <c r="BB2857">
        <v>149139900</v>
      </c>
      <c r="BC2857">
        <v>34195500</v>
      </c>
      <c r="BD2857" s="9">
        <v>183335400</v>
      </c>
      <c r="BE2857" t="s">
        <v>19431</v>
      </c>
      <c r="BF2857">
        <v>0</v>
      </c>
      <c r="BG2857" t="s">
        <v>70</v>
      </c>
      <c r="BH2857">
        <v>-1</v>
      </c>
      <c r="BK2857">
        <v>0</v>
      </c>
      <c r="BL2857" t="s">
        <v>85</v>
      </c>
      <c r="BM2857" t="s">
        <v>19432</v>
      </c>
    </row>
    <row r="2858" spans="1:65" x14ac:dyDescent="0.25">
      <c r="A2858">
        <v>2013</v>
      </c>
      <c r="B2858" t="s">
        <v>116</v>
      </c>
      <c r="C2858" t="s">
        <v>290</v>
      </c>
      <c r="D2858" t="s">
        <v>46307</v>
      </c>
      <c r="E2858" t="s">
        <v>82</v>
      </c>
      <c r="F2858" t="s">
        <v>15814</v>
      </c>
      <c r="G2858">
        <v>1</v>
      </c>
      <c r="H2858" t="s">
        <v>46842</v>
      </c>
      <c r="I2858" t="s">
        <v>105</v>
      </c>
      <c r="J2858" t="s">
        <v>88</v>
      </c>
      <c r="K2858">
        <v>3</v>
      </c>
      <c r="L2858" t="s">
        <v>41838</v>
      </c>
      <c r="M2858">
        <v>30000000</v>
      </c>
      <c r="N2858" t="s">
        <v>41897</v>
      </c>
      <c r="O2858" t="s">
        <v>22042</v>
      </c>
      <c r="P2858" t="s">
        <v>90</v>
      </c>
      <c r="Q2858" t="s">
        <v>1028</v>
      </c>
      <c r="R2858" t="s">
        <v>1028</v>
      </c>
      <c r="S2858" t="s">
        <v>41805</v>
      </c>
      <c r="T2858" t="s">
        <v>21544</v>
      </c>
      <c r="U2858" t="s">
        <v>22043</v>
      </c>
      <c r="V2858" t="s">
        <v>22044</v>
      </c>
      <c r="W2858">
        <v>5368</v>
      </c>
      <c r="X2858">
        <v>2329559533</v>
      </c>
      <c r="Y2858" t="s">
        <v>74</v>
      </c>
      <c r="Z2858" t="s">
        <v>75</v>
      </c>
      <c r="AA2858">
        <v>0</v>
      </c>
      <c r="AB2858" t="s">
        <v>76</v>
      </c>
      <c r="AC2858">
        <v>0</v>
      </c>
      <c r="AD2858" t="s">
        <v>76</v>
      </c>
      <c r="AE2858">
        <v>2019855</v>
      </c>
      <c r="AF2858" t="s">
        <v>40104</v>
      </c>
      <c r="AG2858" t="s">
        <v>22045</v>
      </c>
      <c r="AH2858" t="s">
        <v>22046</v>
      </c>
      <c r="AI2858" t="s">
        <v>159</v>
      </c>
      <c r="AJ2858" t="s">
        <v>41304</v>
      </c>
      <c r="AK2858">
        <v>91490212</v>
      </c>
      <c r="AL2858" t="s">
        <v>22047</v>
      </c>
      <c r="AM2858">
        <v>2013</v>
      </c>
      <c r="AN2858" s="1">
        <v>41597</v>
      </c>
      <c r="AO2858" s="1">
        <v>41597</v>
      </c>
      <c r="AP2858">
        <v>10</v>
      </c>
      <c r="AQ2858" t="s">
        <v>81</v>
      </c>
      <c r="AR2858" s="4">
        <f>IF(AQ2858="M",AP2858*30.42,AP2858)</f>
        <v>304.20000000000005</v>
      </c>
      <c r="AS2858">
        <v>0</v>
      </c>
      <c r="AT2858" s="4">
        <f>AR2858+AS2858</f>
        <v>304.20000000000005</v>
      </c>
      <c r="AU2858">
        <v>6</v>
      </c>
      <c r="AV2858" s="1">
        <f>AO2858+AT2858</f>
        <v>41901.199999999997</v>
      </c>
      <c r="AW2858" s="1">
        <v>42082</v>
      </c>
      <c r="AX2858" s="2">
        <f>IF(AV2858&gt;=AW2858,1,2)</f>
        <v>2</v>
      </c>
      <c r="AY2858" s="2" t="str">
        <f>IF((AV2858+10)&gt;=AW2858,"SAVE","LATE")</f>
        <v>LATE</v>
      </c>
      <c r="AZ2858" t="s">
        <v>82</v>
      </c>
      <c r="BA2858" t="s">
        <v>1011</v>
      </c>
      <c r="BB2858">
        <v>2271769734</v>
      </c>
      <c r="BC2858">
        <v>0</v>
      </c>
      <c r="BD2858" s="9">
        <v>2271769734</v>
      </c>
      <c r="BE2858" t="s">
        <v>22042</v>
      </c>
      <c r="BF2858">
        <v>0</v>
      </c>
      <c r="BG2858" t="s">
        <v>70</v>
      </c>
      <c r="BH2858">
        <v>-1</v>
      </c>
      <c r="BI2858" t="s">
        <v>22046</v>
      </c>
      <c r="BJ2858" t="s">
        <v>22048</v>
      </c>
      <c r="BK2858">
        <v>0</v>
      </c>
      <c r="BL2858" t="s">
        <v>85</v>
      </c>
      <c r="BM2858" t="s">
        <v>22049</v>
      </c>
    </row>
    <row r="2859" spans="1:65" x14ac:dyDescent="0.25">
      <c r="A2859">
        <v>2013</v>
      </c>
      <c r="B2859" t="s">
        <v>116</v>
      </c>
      <c r="C2859" t="s">
        <v>1416</v>
      </c>
      <c r="D2859" t="s">
        <v>41803</v>
      </c>
      <c r="E2859" t="s">
        <v>19423</v>
      </c>
      <c r="F2859" t="s">
        <v>19424</v>
      </c>
      <c r="G2859">
        <v>1</v>
      </c>
      <c r="H2859" t="s">
        <v>46842</v>
      </c>
      <c r="I2859" t="s">
        <v>67</v>
      </c>
      <c r="J2859" t="s">
        <v>88</v>
      </c>
      <c r="K2859">
        <v>3</v>
      </c>
      <c r="L2859" t="s">
        <v>41838</v>
      </c>
      <c r="M2859">
        <v>30000000</v>
      </c>
      <c r="N2859" t="s">
        <v>41897</v>
      </c>
      <c r="O2859" t="s">
        <v>41806</v>
      </c>
      <c r="P2859" t="s">
        <v>90</v>
      </c>
      <c r="Q2859" t="s">
        <v>41804</v>
      </c>
      <c r="R2859" t="s">
        <v>41804</v>
      </c>
      <c r="S2859" t="s">
        <v>41805</v>
      </c>
      <c r="T2859" t="s">
        <v>19662</v>
      </c>
      <c r="U2859" t="s">
        <v>23224</v>
      </c>
      <c r="V2859" t="s">
        <v>23225</v>
      </c>
      <c r="W2859" t="s">
        <v>23226</v>
      </c>
      <c r="X2859">
        <v>887438838</v>
      </c>
      <c r="Y2859" t="s">
        <v>74</v>
      </c>
      <c r="Z2859" t="s">
        <v>75</v>
      </c>
      <c r="AA2859">
        <v>0</v>
      </c>
      <c r="AB2859" t="s">
        <v>76</v>
      </c>
      <c r="AC2859">
        <v>0</v>
      </c>
      <c r="AD2859" t="s">
        <v>76</v>
      </c>
      <c r="AE2859">
        <v>2143464</v>
      </c>
      <c r="AF2859" t="s">
        <v>40104</v>
      </c>
      <c r="AG2859">
        <v>9006313590</v>
      </c>
      <c r="AH2859" t="s">
        <v>23227</v>
      </c>
      <c r="AI2859" t="s">
        <v>159</v>
      </c>
      <c r="AJ2859" t="s">
        <v>41304</v>
      </c>
      <c r="AK2859">
        <v>13838075</v>
      </c>
      <c r="AL2859" t="s">
        <v>23228</v>
      </c>
      <c r="AM2859">
        <v>2013</v>
      </c>
      <c r="AN2859" s="1">
        <v>41451</v>
      </c>
      <c r="AO2859" s="1">
        <v>41519</v>
      </c>
      <c r="AP2859">
        <v>5</v>
      </c>
      <c r="AQ2859" t="s">
        <v>81</v>
      </c>
      <c r="AR2859" s="4">
        <f>IF(AQ2859="M",AP2859*30.42,AP2859)</f>
        <v>152.10000000000002</v>
      </c>
      <c r="AS2859">
        <v>0</v>
      </c>
      <c r="AT2859" s="4">
        <f>AR2859+AS2859</f>
        <v>152.10000000000002</v>
      </c>
      <c r="AU2859">
        <v>1</v>
      </c>
      <c r="AV2859" s="1">
        <f>AO2859+AT2859</f>
        <v>41671.1</v>
      </c>
      <c r="AW2859" s="1">
        <v>41700</v>
      </c>
      <c r="AX2859" s="2">
        <f>IF(AV2859&gt;=AW2859,1,2)</f>
        <v>2</v>
      </c>
      <c r="AY2859" s="2" t="str">
        <f>IF((AV2859+10)&gt;=AW2859,"SAVE","LATE")</f>
        <v>LATE</v>
      </c>
      <c r="AZ2859" t="s">
        <v>82</v>
      </c>
      <c r="BA2859" t="s">
        <v>1011</v>
      </c>
      <c r="BB2859">
        <v>889300793</v>
      </c>
      <c r="BC2859">
        <v>0</v>
      </c>
      <c r="BD2859" s="9">
        <v>889300793</v>
      </c>
      <c r="BE2859" t="s">
        <v>41807</v>
      </c>
      <c r="BF2859">
        <v>0</v>
      </c>
      <c r="BG2859" t="s">
        <v>70</v>
      </c>
      <c r="BH2859">
        <v>-1</v>
      </c>
      <c r="BK2859">
        <v>0</v>
      </c>
      <c r="BL2859" t="s">
        <v>85</v>
      </c>
      <c r="BM2859" t="s">
        <v>23229</v>
      </c>
    </row>
    <row r="2860" spans="1:65" x14ac:dyDescent="0.25">
      <c r="A2860">
        <v>2013</v>
      </c>
      <c r="B2860" t="s">
        <v>116</v>
      </c>
      <c r="C2860" t="s">
        <v>357</v>
      </c>
      <c r="D2860" t="s">
        <v>47621</v>
      </c>
      <c r="E2860" t="s">
        <v>6501</v>
      </c>
      <c r="F2860" t="s">
        <v>6502</v>
      </c>
      <c r="G2860">
        <v>11</v>
      </c>
      <c r="H2860" t="s">
        <v>41839</v>
      </c>
      <c r="I2860" t="s">
        <v>105</v>
      </c>
      <c r="J2860" t="s">
        <v>88</v>
      </c>
      <c r="K2860">
        <v>3</v>
      </c>
      <c r="L2860" t="s">
        <v>41838</v>
      </c>
      <c r="M2860">
        <v>30000000</v>
      </c>
      <c r="N2860" t="s">
        <v>41897</v>
      </c>
      <c r="O2860" t="s">
        <v>19095</v>
      </c>
      <c r="P2860" t="s">
        <v>90</v>
      </c>
      <c r="Q2860" t="s">
        <v>1028</v>
      </c>
      <c r="R2860" t="s">
        <v>1028</v>
      </c>
      <c r="S2860" t="s">
        <v>6504</v>
      </c>
      <c r="T2860" s="3">
        <v>41612</v>
      </c>
      <c r="U2860" t="s">
        <v>19096</v>
      </c>
      <c r="V2860" t="s">
        <v>19097</v>
      </c>
      <c r="W2860">
        <v>3366</v>
      </c>
      <c r="X2860">
        <v>192938708</v>
      </c>
      <c r="Y2860" t="s">
        <v>74</v>
      </c>
      <c r="Z2860" t="s">
        <v>75</v>
      </c>
      <c r="AA2860">
        <v>0</v>
      </c>
      <c r="AB2860" t="s">
        <v>76</v>
      </c>
      <c r="AC2860">
        <v>0</v>
      </c>
      <c r="AD2860" t="s">
        <v>76</v>
      </c>
      <c r="AE2860">
        <v>1665197</v>
      </c>
      <c r="AF2860" t="s">
        <v>40104</v>
      </c>
      <c r="AG2860" t="s">
        <v>19098</v>
      </c>
      <c r="AH2860" t="s">
        <v>19099</v>
      </c>
      <c r="AI2860" t="s">
        <v>159</v>
      </c>
      <c r="AJ2860" t="s">
        <v>41304</v>
      </c>
      <c r="AK2860">
        <v>1098617128</v>
      </c>
      <c r="AL2860" t="s">
        <v>19100</v>
      </c>
      <c r="AM2860">
        <v>2013</v>
      </c>
      <c r="AN2860" s="1">
        <v>41452</v>
      </c>
      <c r="AO2860" s="1">
        <v>41452</v>
      </c>
      <c r="AP2860">
        <v>4</v>
      </c>
      <c r="AQ2860" t="s">
        <v>81</v>
      </c>
      <c r="AR2860" s="4">
        <f>IF(AQ2860="M",AP2860*30.42,AP2860)</f>
        <v>121.68</v>
      </c>
      <c r="AS2860">
        <v>0</v>
      </c>
      <c r="AT2860" s="4">
        <f>AR2860+AS2860</f>
        <v>121.68</v>
      </c>
      <c r="AU2860">
        <v>6</v>
      </c>
      <c r="AV2860" s="1">
        <f>AO2860+AT2860</f>
        <v>41573.68</v>
      </c>
      <c r="AW2860" s="1">
        <v>41756</v>
      </c>
      <c r="AX2860" s="2">
        <f>IF(AV2860&gt;=AW2860,1,2)</f>
        <v>2</v>
      </c>
      <c r="AY2860" s="2" t="str">
        <f>IF((AV2860+10)&gt;=AW2860,"SAVE","LATE")</f>
        <v>LATE</v>
      </c>
      <c r="AZ2860" t="s">
        <v>82</v>
      </c>
      <c r="BA2860" t="s">
        <v>1011</v>
      </c>
      <c r="BB2860">
        <v>192938708</v>
      </c>
      <c r="BC2860">
        <v>0</v>
      </c>
      <c r="BD2860" s="9">
        <v>192938708</v>
      </c>
      <c r="BE2860" t="s">
        <v>19095</v>
      </c>
      <c r="BF2860">
        <v>0</v>
      </c>
      <c r="BG2860" t="s">
        <v>70</v>
      </c>
      <c r="BH2860">
        <v>-1</v>
      </c>
      <c r="BI2860" t="s">
        <v>46630</v>
      </c>
      <c r="BJ2860" t="s">
        <v>46631</v>
      </c>
      <c r="BK2860">
        <v>0</v>
      </c>
      <c r="BL2860" t="s">
        <v>85</v>
      </c>
      <c r="BM2860" t="s">
        <v>19101</v>
      </c>
    </row>
    <row r="2861" spans="1:65" x14ac:dyDescent="0.25">
      <c r="A2861">
        <v>2013</v>
      </c>
      <c r="B2861" t="s">
        <v>116</v>
      </c>
      <c r="C2861" t="s">
        <v>130</v>
      </c>
      <c r="D2861" t="s">
        <v>41255</v>
      </c>
      <c r="E2861" t="s">
        <v>24124</v>
      </c>
      <c r="F2861" t="s">
        <v>24125</v>
      </c>
      <c r="G2861">
        <v>1</v>
      </c>
      <c r="H2861" t="s">
        <v>46842</v>
      </c>
      <c r="I2861" t="s">
        <v>105</v>
      </c>
      <c r="J2861" t="s">
        <v>88</v>
      </c>
      <c r="K2861">
        <v>3</v>
      </c>
      <c r="L2861" t="s">
        <v>41838</v>
      </c>
      <c r="M2861">
        <v>95000000</v>
      </c>
      <c r="N2861" t="s">
        <v>40102</v>
      </c>
      <c r="O2861" t="s">
        <v>41256</v>
      </c>
      <c r="P2861" t="s">
        <v>90</v>
      </c>
      <c r="Q2861" t="s">
        <v>24126</v>
      </c>
      <c r="R2861" t="s">
        <v>24126</v>
      </c>
      <c r="S2861" t="s">
        <v>6504</v>
      </c>
      <c r="T2861" s="3">
        <v>41309</v>
      </c>
      <c r="U2861" t="s">
        <v>24127</v>
      </c>
      <c r="V2861" t="s">
        <v>20911</v>
      </c>
      <c r="W2861" t="s">
        <v>24128</v>
      </c>
      <c r="X2861">
        <v>447247706</v>
      </c>
      <c r="Y2861" t="s">
        <v>96</v>
      </c>
      <c r="Z2861" t="s">
        <v>40103</v>
      </c>
      <c r="AA2861">
        <v>0</v>
      </c>
      <c r="AB2861" t="s">
        <v>76</v>
      </c>
      <c r="AC2861">
        <v>0</v>
      </c>
      <c r="AD2861" t="s">
        <v>76</v>
      </c>
      <c r="AE2861">
        <v>1631855</v>
      </c>
      <c r="AF2861" t="s">
        <v>40104</v>
      </c>
      <c r="AG2861" t="s">
        <v>24129</v>
      </c>
      <c r="AH2861" t="s">
        <v>24130</v>
      </c>
      <c r="AI2861" t="s">
        <v>159</v>
      </c>
      <c r="AJ2861" t="s">
        <v>41304</v>
      </c>
      <c r="AK2861" t="s">
        <v>24131</v>
      </c>
      <c r="AL2861" t="s">
        <v>24132</v>
      </c>
      <c r="AM2861">
        <v>2013</v>
      </c>
      <c r="AN2861" s="1">
        <v>41443</v>
      </c>
      <c r="AO2861" s="1">
        <v>41446</v>
      </c>
      <c r="AP2861">
        <v>6</v>
      </c>
      <c r="AQ2861" t="s">
        <v>81</v>
      </c>
      <c r="AR2861" s="4">
        <f>IF(AQ2861="M",AP2861*30.42,AP2861)</f>
        <v>182.52</v>
      </c>
      <c r="AS2861">
        <v>0</v>
      </c>
      <c r="AT2861" s="4">
        <f>AR2861+AS2861</f>
        <v>182.52</v>
      </c>
      <c r="AU2861">
        <v>1</v>
      </c>
      <c r="AV2861" s="1">
        <f>AO2861+AT2861</f>
        <v>41628.519999999997</v>
      </c>
      <c r="AW2861" s="1">
        <v>41660</v>
      </c>
      <c r="AX2861" s="2">
        <f>IF(AV2861&gt;=AW2861,1,2)</f>
        <v>2</v>
      </c>
      <c r="AY2861" s="2" t="str">
        <f>IF((AV2861+10)&gt;=AW2861,"SAVE","LATE")</f>
        <v>LATE</v>
      </c>
      <c r="AZ2861" t="s">
        <v>82</v>
      </c>
      <c r="BA2861" t="s">
        <v>1011</v>
      </c>
      <c r="BB2861">
        <v>447247698</v>
      </c>
      <c r="BC2861">
        <v>0</v>
      </c>
      <c r="BD2861" s="9">
        <v>447247698</v>
      </c>
      <c r="BE2861" t="s">
        <v>24133</v>
      </c>
      <c r="BF2861">
        <v>0</v>
      </c>
      <c r="BG2861" t="s">
        <v>70</v>
      </c>
      <c r="BH2861">
        <v>-1</v>
      </c>
      <c r="BI2861" t="s">
        <v>24134</v>
      </c>
      <c r="BJ2861" t="s">
        <v>24135</v>
      </c>
      <c r="BK2861">
        <v>0</v>
      </c>
      <c r="BL2861" t="s">
        <v>85</v>
      </c>
      <c r="BM2861" t="s">
        <v>24136</v>
      </c>
    </row>
    <row r="2862" spans="1:65" x14ac:dyDescent="0.25">
      <c r="A2862">
        <v>2013</v>
      </c>
      <c r="B2862" t="s">
        <v>116</v>
      </c>
      <c r="C2862" t="s">
        <v>357</v>
      </c>
      <c r="D2862" t="s">
        <v>46632</v>
      </c>
      <c r="E2862" t="s">
        <v>82</v>
      </c>
      <c r="F2862" t="s">
        <v>1477</v>
      </c>
      <c r="G2862">
        <v>1</v>
      </c>
      <c r="H2862" t="s">
        <v>46842</v>
      </c>
      <c r="I2862" t="s">
        <v>67</v>
      </c>
      <c r="J2862" t="s">
        <v>88</v>
      </c>
      <c r="K2862">
        <v>3</v>
      </c>
      <c r="L2862" t="s">
        <v>41838</v>
      </c>
      <c r="M2862">
        <v>72000000</v>
      </c>
      <c r="N2862" t="s">
        <v>41840</v>
      </c>
      <c r="O2862" t="s">
        <v>46633</v>
      </c>
      <c r="P2862" t="s">
        <v>90</v>
      </c>
      <c r="Q2862" t="s">
        <v>3427</v>
      </c>
      <c r="R2862" t="s">
        <v>1248</v>
      </c>
      <c r="S2862" t="s">
        <v>20979</v>
      </c>
      <c r="T2862" s="3">
        <v>41398</v>
      </c>
      <c r="U2862" t="s">
        <v>20980</v>
      </c>
      <c r="V2862" t="s">
        <v>20584</v>
      </c>
      <c r="W2862" t="s">
        <v>20584</v>
      </c>
      <c r="X2862">
        <v>8319834149</v>
      </c>
      <c r="Y2862" t="s">
        <v>122</v>
      </c>
      <c r="Z2862" t="s">
        <v>123</v>
      </c>
      <c r="AA2862">
        <v>0</v>
      </c>
      <c r="AB2862" t="s">
        <v>76</v>
      </c>
      <c r="AC2862">
        <v>0</v>
      </c>
      <c r="AD2862" t="s">
        <v>76</v>
      </c>
      <c r="AE2862">
        <v>1954826</v>
      </c>
      <c r="AF2862" t="s">
        <v>40104</v>
      </c>
      <c r="AG2862">
        <v>9006303708</v>
      </c>
      <c r="AH2862" t="s">
        <v>20981</v>
      </c>
      <c r="AI2862" t="s">
        <v>434</v>
      </c>
      <c r="AJ2862" t="s">
        <v>41304</v>
      </c>
      <c r="AK2862">
        <v>73570472</v>
      </c>
      <c r="AL2862" t="s">
        <v>6475</v>
      </c>
      <c r="AM2862">
        <v>2013</v>
      </c>
      <c r="AN2862" s="1">
        <v>41453</v>
      </c>
      <c r="AO2862" s="1">
        <v>41453</v>
      </c>
      <c r="AP2862">
        <v>8</v>
      </c>
      <c r="AQ2862" t="s">
        <v>81</v>
      </c>
      <c r="AR2862" s="4">
        <f>IF(AQ2862="M",AP2862*30.42,AP2862)</f>
        <v>243.36</v>
      </c>
      <c r="AS2862">
        <v>0</v>
      </c>
      <c r="AT2862" s="4">
        <f>AR2862+AS2862</f>
        <v>243.36</v>
      </c>
      <c r="AU2862">
        <v>10</v>
      </c>
      <c r="AV2862" s="1">
        <f>AO2862+AT2862</f>
        <v>41696.36</v>
      </c>
      <c r="AW2862" s="1">
        <v>42001</v>
      </c>
      <c r="AX2862" s="2">
        <f>IF(AV2862&gt;=AW2862,1,2)</f>
        <v>2</v>
      </c>
      <c r="AY2862" s="2" t="str">
        <f>IF((AV2862+10)&gt;=AW2862,"SAVE","LATE")</f>
        <v>LATE</v>
      </c>
      <c r="AZ2862" t="s">
        <v>82</v>
      </c>
      <c r="BA2862" t="s">
        <v>1011</v>
      </c>
      <c r="BB2862">
        <v>8319749137</v>
      </c>
      <c r="BC2862">
        <v>0</v>
      </c>
      <c r="BD2862" s="9">
        <v>8319749137</v>
      </c>
      <c r="BE2862" t="s">
        <v>46633</v>
      </c>
      <c r="BF2862">
        <v>0</v>
      </c>
      <c r="BG2862" t="s">
        <v>70</v>
      </c>
      <c r="BH2862">
        <v>-1</v>
      </c>
      <c r="BI2862" t="s">
        <v>46634</v>
      </c>
      <c r="BJ2862">
        <v>1000</v>
      </c>
      <c r="BK2862">
        <v>0</v>
      </c>
      <c r="BL2862" t="s">
        <v>85</v>
      </c>
      <c r="BM2862" t="s">
        <v>20982</v>
      </c>
    </row>
    <row r="2863" spans="1:65" x14ac:dyDescent="0.25">
      <c r="A2863">
        <v>2012</v>
      </c>
      <c r="B2863" t="s">
        <v>116</v>
      </c>
      <c r="C2863" t="s">
        <v>117</v>
      </c>
      <c r="D2863" t="s">
        <v>41257</v>
      </c>
      <c r="E2863" t="s">
        <v>82</v>
      </c>
      <c r="F2863" t="s">
        <v>2818</v>
      </c>
      <c r="G2863">
        <v>11</v>
      </c>
      <c r="H2863" t="s">
        <v>41839</v>
      </c>
      <c r="I2863" t="s">
        <v>105</v>
      </c>
      <c r="J2863" t="s">
        <v>88</v>
      </c>
      <c r="K2863">
        <v>3</v>
      </c>
      <c r="L2863" t="s">
        <v>41838</v>
      </c>
      <c r="M2863">
        <v>30000000</v>
      </c>
      <c r="N2863" t="s">
        <v>41897</v>
      </c>
      <c r="O2863" t="s">
        <v>19595</v>
      </c>
      <c r="P2863" t="s">
        <v>90</v>
      </c>
      <c r="Q2863" t="s">
        <v>3427</v>
      </c>
      <c r="R2863" t="s">
        <v>19596</v>
      </c>
      <c r="S2863" t="s">
        <v>2820</v>
      </c>
      <c r="T2863" t="s">
        <v>18008</v>
      </c>
      <c r="U2863" t="s">
        <v>19597</v>
      </c>
      <c r="V2863" t="s">
        <v>19598</v>
      </c>
      <c r="W2863" t="s">
        <v>19599</v>
      </c>
      <c r="X2863">
        <v>120000000</v>
      </c>
      <c r="Y2863" t="s">
        <v>74</v>
      </c>
      <c r="Z2863" t="s">
        <v>75</v>
      </c>
      <c r="AA2863">
        <v>0</v>
      </c>
      <c r="AB2863" t="s">
        <v>76</v>
      </c>
      <c r="AC2863">
        <v>0</v>
      </c>
      <c r="AD2863" t="s">
        <v>76</v>
      </c>
      <c r="AE2863">
        <v>2470154</v>
      </c>
      <c r="AF2863" t="s">
        <v>40104</v>
      </c>
      <c r="AG2863">
        <v>9004691702</v>
      </c>
      <c r="AH2863" t="s">
        <v>19600</v>
      </c>
      <c r="AI2863" t="s">
        <v>434</v>
      </c>
      <c r="AJ2863" t="s">
        <v>41304</v>
      </c>
      <c r="AK2863">
        <v>78034100</v>
      </c>
      <c r="AL2863" t="s">
        <v>19601</v>
      </c>
      <c r="AM2863">
        <v>2013</v>
      </c>
      <c r="AN2863" s="1">
        <v>41291</v>
      </c>
      <c r="AO2863" s="1">
        <v>41325</v>
      </c>
      <c r="AP2863">
        <v>6</v>
      </c>
      <c r="AQ2863" t="s">
        <v>81</v>
      </c>
      <c r="AR2863" s="4">
        <f>IF(AQ2863="M",AP2863*30.42,AP2863)</f>
        <v>182.52</v>
      </c>
      <c r="AS2863">
        <v>0</v>
      </c>
      <c r="AT2863" s="4">
        <f>AR2863+AS2863</f>
        <v>182.52</v>
      </c>
      <c r="AU2863">
        <v>1</v>
      </c>
      <c r="AV2863" s="1">
        <f>AO2863+AT2863</f>
        <v>41507.519999999997</v>
      </c>
      <c r="AW2863" s="1">
        <v>41537</v>
      </c>
      <c r="AX2863" s="2">
        <f>IF(AV2863&gt;=AW2863,1,2)</f>
        <v>2</v>
      </c>
      <c r="AY2863" s="2" t="str">
        <f>IF((AV2863+10)&gt;=AW2863,"SAVE","LATE")</f>
        <v>LATE</v>
      </c>
      <c r="AZ2863" t="s">
        <v>82</v>
      </c>
      <c r="BA2863" t="s">
        <v>1011</v>
      </c>
      <c r="BB2863">
        <v>119503980</v>
      </c>
      <c r="BC2863">
        <v>57454623</v>
      </c>
      <c r="BD2863" s="9">
        <v>176958603</v>
      </c>
      <c r="BE2863" t="s">
        <v>19602</v>
      </c>
      <c r="BF2863">
        <v>0</v>
      </c>
      <c r="BG2863" t="s">
        <v>70</v>
      </c>
      <c r="BH2863">
        <v>-1</v>
      </c>
      <c r="BI2863" t="s">
        <v>19603</v>
      </c>
      <c r="BJ2863" t="s">
        <v>19603</v>
      </c>
      <c r="BK2863">
        <v>0</v>
      </c>
      <c r="BL2863" t="s">
        <v>85</v>
      </c>
      <c r="BM2863" t="s">
        <v>19604</v>
      </c>
    </row>
    <row r="2864" spans="1:65" x14ac:dyDescent="0.25">
      <c r="A2864">
        <v>2013</v>
      </c>
      <c r="B2864" t="s">
        <v>116</v>
      </c>
      <c r="C2864" t="s">
        <v>117</v>
      </c>
      <c r="D2864" t="s">
        <v>41262</v>
      </c>
      <c r="E2864" t="s">
        <v>82</v>
      </c>
      <c r="F2864" t="s">
        <v>15428</v>
      </c>
      <c r="G2864">
        <v>1</v>
      </c>
      <c r="H2864" t="s">
        <v>46842</v>
      </c>
      <c r="I2864" t="s">
        <v>105</v>
      </c>
      <c r="J2864" t="s">
        <v>88</v>
      </c>
      <c r="K2864">
        <v>3</v>
      </c>
      <c r="L2864" t="s">
        <v>41838</v>
      </c>
      <c r="M2864">
        <v>72000000</v>
      </c>
      <c r="N2864" t="s">
        <v>41840</v>
      </c>
      <c r="O2864" t="s">
        <v>21420</v>
      </c>
      <c r="P2864" t="s">
        <v>90</v>
      </c>
      <c r="Q2864" t="s">
        <v>8945</v>
      </c>
      <c r="R2864" t="s">
        <v>8945</v>
      </c>
      <c r="S2864" t="s">
        <v>8946</v>
      </c>
      <c r="T2864" s="3">
        <v>41313</v>
      </c>
      <c r="U2864" t="s">
        <v>21421</v>
      </c>
      <c r="V2864" t="s">
        <v>21422</v>
      </c>
      <c r="W2864" t="s">
        <v>21423</v>
      </c>
      <c r="X2864">
        <v>4017900000</v>
      </c>
      <c r="Y2864" t="s">
        <v>122</v>
      </c>
      <c r="Z2864" t="s">
        <v>123</v>
      </c>
      <c r="AA2864">
        <v>0</v>
      </c>
      <c r="AB2864" t="s">
        <v>76</v>
      </c>
      <c r="AC2864">
        <v>0</v>
      </c>
      <c r="AD2864" t="s">
        <v>76</v>
      </c>
      <c r="AE2864">
        <v>1829607</v>
      </c>
      <c r="AF2864" t="s">
        <v>40104</v>
      </c>
      <c r="AG2864" t="s">
        <v>21424</v>
      </c>
      <c r="AH2864" t="s">
        <v>21425</v>
      </c>
      <c r="AI2864" t="s">
        <v>434</v>
      </c>
      <c r="AJ2864" t="s">
        <v>40104</v>
      </c>
      <c r="AK2864" t="s">
        <v>21424</v>
      </c>
      <c r="AL2864" t="s">
        <v>21425</v>
      </c>
      <c r="AM2864">
        <v>2013</v>
      </c>
      <c r="AN2864" s="1">
        <v>41527</v>
      </c>
      <c r="AO2864" s="1">
        <v>41528</v>
      </c>
      <c r="AP2864">
        <v>4</v>
      </c>
      <c r="AQ2864" t="s">
        <v>81</v>
      </c>
      <c r="AR2864" s="4">
        <f>IF(AQ2864="M",AP2864*30.42,AP2864)</f>
        <v>121.68</v>
      </c>
      <c r="AS2864">
        <v>0</v>
      </c>
      <c r="AT2864" s="4">
        <f>AR2864+AS2864</f>
        <v>121.68</v>
      </c>
      <c r="AU2864">
        <v>2</v>
      </c>
      <c r="AV2864" s="1">
        <f>AO2864+AT2864</f>
        <v>41649.68</v>
      </c>
      <c r="AW2864" s="1">
        <v>41709</v>
      </c>
      <c r="AX2864" s="2">
        <f>IF(AV2864&gt;=AW2864,1,2)</f>
        <v>2</v>
      </c>
      <c r="AY2864" s="2" t="str">
        <f>IF((AV2864+10)&gt;=AW2864,"SAVE","LATE")</f>
        <v>LATE</v>
      </c>
      <c r="AZ2864" t="s">
        <v>82</v>
      </c>
      <c r="BA2864" t="s">
        <v>1011</v>
      </c>
      <c r="BB2864">
        <v>4017899991</v>
      </c>
      <c r="BC2864">
        <v>0</v>
      </c>
      <c r="BD2864" s="9">
        <v>4017899991</v>
      </c>
      <c r="BE2864" t="s">
        <v>21420</v>
      </c>
      <c r="BF2864">
        <v>0</v>
      </c>
      <c r="BG2864" t="s">
        <v>70</v>
      </c>
      <c r="BH2864">
        <v>-1</v>
      </c>
      <c r="BI2864" t="s">
        <v>41815</v>
      </c>
      <c r="BJ2864" t="s">
        <v>41815</v>
      </c>
      <c r="BK2864">
        <v>0</v>
      </c>
      <c r="BL2864" t="s">
        <v>85</v>
      </c>
      <c r="BM2864" t="s">
        <v>21426</v>
      </c>
    </row>
    <row r="2865" spans="1:65" x14ac:dyDescent="0.25">
      <c r="A2865">
        <v>2013</v>
      </c>
      <c r="B2865" t="s">
        <v>116</v>
      </c>
      <c r="C2865" t="s">
        <v>130</v>
      </c>
      <c r="D2865" t="s">
        <v>41263</v>
      </c>
      <c r="E2865" t="s">
        <v>3553</v>
      </c>
      <c r="F2865" t="s">
        <v>3554</v>
      </c>
      <c r="G2865">
        <v>1</v>
      </c>
      <c r="H2865" t="s">
        <v>46842</v>
      </c>
      <c r="I2865" t="s">
        <v>105</v>
      </c>
      <c r="J2865" t="s">
        <v>88</v>
      </c>
      <c r="K2865">
        <v>3</v>
      </c>
      <c r="L2865" t="s">
        <v>41838</v>
      </c>
      <c r="M2865">
        <v>95000000</v>
      </c>
      <c r="N2865" t="s">
        <v>40102</v>
      </c>
      <c r="O2865" t="s">
        <v>46659</v>
      </c>
      <c r="P2865" t="s">
        <v>90</v>
      </c>
      <c r="Q2865" t="s">
        <v>3555</v>
      </c>
      <c r="R2865" t="s">
        <v>3555</v>
      </c>
      <c r="S2865" t="s">
        <v>3556</v>
      </c>
      <c r="T2865" s="3">
        <v>41587</v>
      </c>
      <c r="U2865" t="s">
        <v>23812</v>
      </c>
      <c r="V2865" t="s">
        <v>23813</v>
      </c>
      <c r="W2865" t="s">
        <v>23813</v>
      </c>
      <c r="X2865">
        <v>579620067</v>
      </c>
      <c r="Y2865" t="s">
        <v>96</v>
      </c>
      <c r="Z2865" t="s">
        <v>40103</v>
      </c>
      <c r="AA2865">
        <v>0</v>
      </c>
      <c r="AB2865" t="s">
        <v>76</v>
      </c>
      <c r="AC2865">
        <v>0</v>
      </c>
      <c r="AD2865" t="s">
        <v>76</v>
      </c>
      <c r="AE2865">
        <v>1881936</v>
      </c>
      <c r="AF2865" t="s">
        <v>41304</v>
      </c>
      <c r="AG2865">
        <v>11064314</v>
      </c>
      <c r="AH2865" t="s">
        <v>41816</v>
      </c>
      <c r="AI2865" t="s">
        <v>434</v>
      </c>
      <c r="AJ2865" t="s">
        <v>41304</v>
      </c>
      <c r="AK2865">
        <v>11064314</v>
      </c>
      <c r="AL2865" t="s">
        <v>41816</v>
      </c>
      <c r="AM2865">
        <v>2013</v>
      </c>
      <c r="AN2865" s="1">
        <v>41557</v>
      </c>
      <c r="AO2865" s="1">
        <v>41562</v>
      </c>
      <c r="AP2865">
        <v>4</v>
      </c>
      <c r="AQ2865" t="s">
        <v>81</v>
      </c>
      <c r="AR2865" s="4">
        <f>IF(AQ2865="M",AP2865*30.42,AP2865)</f>
        <v>121.68</v>
      </c>
      <c r="AS2865">
        <v>0</v>
      </c>
      <c r="AT2865" s="4">
        <f>AR2865+AS2865</f>
        <v>121.68</v>
      </c>
      <c r="AU2865">
        <v>1</v>
      </c>
      <c r="AV2865" s="1">
        <f>AO2865+AT2865</f>
        <v>41683.68</v>
      </c>
      <c r="AW2865" s="1">
        <v>41713</v>
      </c>
      <c r="AX2865" s="2">
        <f>IF(AV2865&gt;=AW2865,1,2)</f>
        <v>2</v>
      </c>
      <c r="AY2865" s="2" t="str">
        <f>IF((AV2865+10)&gt;=AW2865,"SAVE","LATE")</f>
        <v>LATE</v>
      </c>
      <c r="AZ2865" t="s">
        <v>82</v>
      </c>
      <c r="BA2865" t="s">
        <v>1011</v>
      </c>
      <c r="BB2865">
        <v>579620067</v>
      </c>
      <c r="BC2865">
        <v>46714791</v>
      </c>
      <c r="BD2865" s="9">
        <v>626334858</v>
      </c>
      <c r="BE2865" t="s">
        <v>46659</v>
      </c>
      <c r="BF2865">
        <v>0</v>
      </c>
      <c r="BG2865" t="s">
        <v>70</v>
      </c>
      <c r="BH2865">
        <v>-1</v>
      </c>
      <c r="BI2865" t="s">
        <v>41816</v>
      </c>
      <c r="BJ2865">
        <v>1000</v>
      </c>
      <c r="BK2865">
        <v>0</v>
      </c>
      <c r="BL2865" t="s">
        <v>85</v>
      </c>
      <c r="BM2865" t="s">
        <v>23814</v>
      </c>
    </row>
    <row r="2866" spans="1:65" x14ac:dyDescent="0.25">
      <c r="A2866">
        <v>2013</v>
      </c>
      <c r="B2866" t="s">
        <v>116</v>
      </c>
      <c r="C2866" t="s">
        <v>130</v>
      </c>
      <c r="D2866" t="s">
        <v>47627</v>
      </c>
      <c r="E2866" t="s">
        <v>2492</v>
      </c>
      <c r="F2866" t="s">
        <v>2493</v>
      </c>
      <c r="G2866">
        <v>1</v>
      </c>
      <c r="H2866" t="s">
        <v>46842</v>
      </c>
      <c r="I2866" t="s">
        <v>105</v>
      </c>
      <c r="J2866" t="s">
        <v>88</v>
      </c>
      <c r="K2866">
        <v>3</v>
      </c>
      <c r="L2866" t="s">
        <v>41838</v>
      </c>
      <c r="M2866">
        <v>72000000</v>
      </c>
      <c r="N2866" t="s">
        <v>41840</v>
      </c>
      <c r="O2866" t="s">
        <v>47633</v>
      </c>
      <c r="P2866" t="s">
        <v>90</v>
      </c>
      <c r="Q2866" t="s">
        <v>47628</v>
      </c>
      <c r="R2866" t="s">
        <v>47628</v>
      </c>
      <c r="S2866" t="s">
        <v>47629</v>
      </c>
      <c r="T2866" t="s">
        <v>19662</v>
      </c>
      <c r="U2866" t="s">
        <v>22205</v>
      </c>
      <c r="V2866" t="s">
        <v>22206</v>
      </c>
      <c r="W2866" t="s">
        <v>22207</v>
      </c>
      <c r="X2866">
        <v>1980370977</v>
      </c>
      <c r="Y2866" t="s">
        <v>122</v>
      </c>
      <c r="Z2866" t="s">
        <v>123</v>
      </c>
      <c r="AA2866">
        <v>0</v>
      </c>
      <c r="AB2866" t="s">
        <v>76</v>
      </c>
      <c r="AC2866">
        <v>0</v>
      </c>
      <c r="AD2866" t="s">
        <v>76</v>
      </c>
      <c r="AE2866">
        <v>1687598</v>
      </c>
      <c r="AF2866" t="s">
        <v>40104</v>
      </c>
      <c r="AG2866" t="s">
        <v>22208</v>
      </c>
      <c r="AH2866" t="s">
        <v>47634</v>
      </c>
      <c r="AI2866" t="s">
        <v>434</v>
      </c>
      <c r="AJ2866" t="s">
        <v>41304</v>
      </c>
      <c r="AK2866" t="s">
        <v>22209</v>
      </c>
      <c r="AL2866" t="s">
        <v>41817</v>
      </c>
      <c r="AM2866">
        <v>2013</v>
      </c>
      <c r="AN2866" s="1">
        <v>41458</v>
      </c>
      <c r="AO2866" s="1">
        <v>41484</v>
      </c>
      <c r="AP2866">
        <v>3</v>
      </c>
      <c r="AQ2866" t="s">
        <v>81</v>
      </c>
      <c r="AR2866" s="4">
        <f>IF(AQ2866="M",AP2866*30.42,AP2866)</f>
        <v>91.26</v>
      </c>
      <c r="AS2866">
        <v>0</v>
      </c>
      <c r="AT2866" s="4">
        <f>AR2866+AS2866</f>
        <v>91.26</v>
      </c>
      <c r="AU2866">
        <v>3</v>
      </c>
      <c r="AV2866" s="1">
        <f>AO2866+AT2866</f>
        <v>41575.26</v>
      </c>
      <c r="AW2866" s="1">
        <v>41668</v>
      </c>
      <c r="AX2866" s="2">
        <f>IF(AV2866&gt;=AW2866,1,2)</f>
        <v>2</v>
      </c>
      <c r="AY2866" s="2" t="str">
        <f>IF((AV2866+10)&gt;=AW2866,"SAVE","LATE")</f>
        <v>LATE</v>
      </c>
      <c r="AZ2866" t="s">
        <v>82</v>
      </c>
      <c r="BA2866" t="s">
        <v>1011</v>
      </c>
      <c r="BB2866">
        <v>1980370851</v>
      </c>
      <c r="BC2866">
        <v>0</v>
      </c>
      <c r="BD2866" s="9">
        <v>1980370851</v>
      </c>
      <c r="BE2866" t="s">
        <v>47635</v>
      </c>
      <c r="BF2866">
        <v>0</v>
      </c>
      <c r="BG2866" t="s">
        <v>70</v>
      </c>
      <c r="BH2866">
        <v>-1</v>
      </c>
      <c r="BI2866" t="s">
        <v>22210</v>
      </c>
      <c r="BJ2866" t="s">
        <v>22211</v>
      </c>
      <c r="BK2866">
        <v>0</v>
      </c>
      <c r="BL2866" t="s">
        <v>85</v>
      </c>
      <c r="BM2866" t="s">
        <v>22212</v>
      </c>
    </row>
    <row r="2867" spans="1:65" x14ac:dyDescent="0.25">
      <c r="A2867">
        <v>2013</v>
      </c>
      <c r="B2867" t="s">
        <v>116</v>
      </c>
      <c r="C2867" t="s">
        <v>357</v>
      </c>
      <c r="D2867" t="s">
        <v>46632</v>
      </c>
      <c r="E2867" t="s">
        <v>82</v>
      </c>
      <c r="F2867" t="s">
        <v>1477</v>
      </c>
      <c r="G2867">
        <v>11</v>
      </c>
      <c r="H2867" t="s">
        <v>41839</v>
      </c>
      <c r="I2867" t="s">
        <v>67</v>
      </c>
      <c r="J2867" t="s">
        <v>88</v>
      </c>
      <c r="K2867">
        <v>3</v>
      </c>
      <c r="L2867" t="s">
        <v>41838</v>
      </c>
      <c r="M2867">
        <v>77000000</v>
      </c>
      <c r="N2867" t="s">
        <v>481</v>
      </c>
      <c r="O2867" t="s">
        <v>46682</v>
      </c>
      <c r="P2867" t="s">
        <v>90</v>
      </c>
      <c r="Q2867" t="s">
        <v>1248</v>
      </c>
      <c r="R2867" t="s">
        <v>1248</v>
      </c>
      <c r="S2867" t="s">
        <v>429</v>
      </c>
      <c r="T2867" t="s">
        <v>18835</v>
      </c>
      <c r="U2867" t="s">
        <v>18836</v>
      </c>
      <c r="V2867" t="s">
        <v>18837</v>
      </c>
      <c r="W2867" t="s">
        <v>18837</v>
      </c>
      <c r="X2867">
        <v>306594313</v>
      </c>
      <c r="Y2867" t="s">
        <v>122</v>
      </c>
      <c r="Z2867" t="s">
        <v>123</v>
      </c>
      <c r="AA2867">
        <v>0</v>
      </c>
      <c r="AB2867" t="s">
        <v>76</v>
      </c>
      <c r="AC2867">
        <v>0</v>
      </c>
      <c r="AD2867" t="s">
        <v>76</v>
      </c>
      <c r="AE2867">
        <v>1828912</v>
      </c>
      <c r="AF2867" t="s">
        <v>40104</v>
      </c>
      <c r="AG2867">
        <v>9006263132</v>
      </c>
      <c r="AH2867" t="s">
        <v>18838</v>
      </c>
      <c r="AI2867" t="s">
        <v>434</v>
      </c>
      <c r="AJ2867" t="s">
        <v>41304</v>
      </c>
      <c r="AK2867">
        <v>1100395906</v>
      </c>
      <c r="AL2867" t="s">
        <v>18839</v>
      </c>
      <c r="AM2867">
        <v>2013</v>
      </c>
      <c r="AN2867" s="1">
        <v>41442</v>
      </c>
      <c r="AO2867" s="1">
        <v>41442</v>
      </c>
      <c r="AP2867">
        <v>12</v>
      </c>
      <c r="AQ2867" t="s">
        <v>81</v>
      </c>
      <c r="AR2867" s="4">
        <f>IF(AQ2867="M",AP2867*30.42,AP2867)</f>
        <v>365.04</v>
      </c>
      <c r="AS2867">
        <v>0</v>
      </c>
      <c r="AT2867" s="4">
        <f>AR2867+AS2867</f>
        <v>365.04</v>
      </c>
      <c r="AU2867">
        <v>3</v>
      </c>
      <c r="AV2867" s="1">
        <f>AO2867+AT2867</f>
        <v>41807.040000000001</v>
      </c>
      <c r="AW2867" s="1">
        <v>41899</v>
      </c>
      <c r="AX2867" s="2">
        <f>IF(AV2867&gt;=AW2867,1,2)</f>
        <v>2</v>
      </c>
      <c r="AY2867" s="2" t="str">
        <f>IF((AV2867+10)&gt;=AW2867,"SAVE","LATE")</f>
        <v>LATE</v>
      </c>
      <c r="AZ2867" t="s">
        <v>82</v>
      </c>
      <c r="BA2867" t="s">
        <v>1011</v>
      </c>
      <c r="BB2867">
        <v>306688056</v>
      </c>
      <c r="BC2867">
        <v>0</v>
      </c>
      <c r="BD2867" s="9">
        <v>306688056</v>
      </c>
      <c r="BE2867" t="s">
        <v>18840</v>
      </c>
      <c r="BF2867">
        <v>0</v>
      </c>
      <c r="BG2867" t="s">
        <v>70</v>
      </c>
      <c r="BH2867">
        <v>-1</v>
      </c>
      <c r="BI2867" t="s">
        <v>18838</v>
      </c>
      <c r="BJ2867">
        <v>1000</v>
      </c>
      <c r="BK2867">
        <v>0</v>
      </c>
      <c r="BL2867" t="s">
        <v>85</v>
      </c>
      <c r="BM2867" t="s">
        <v>18841</v>
      </c>
    </row>
    <row r="2868" spans="1:65" x14ac:dyDescent="0.25">
      <c r="A2868">
        <v>2013</v>
      </c>
      <c r="B2868" t="s">
        <v>116</v>
      </c>
      <c r="C2868" t="s">
        <v>693</v>
      </c>
      <c r="D2868" t="s">
        <v>41266</v>
      </c>
      <c r="E2868" t="s">
        <v>1245</v>
      </c>
      <c r="F2868" t="s">
        <v>21814</v>
      </c>
      <c r="G2868">
        <v>1</v>
      </c>
      <c r="H2868" t="s">
        <v>46842</v>
      </c>
      <c r="I2868" t="s">
        <v>105</v>
      </c>
      <c r="J2868" t="s">
        <v>88</v>
      </c>
      <c r="K2868">
        <v>3</v>
      </c>
      <c r="L2868" t="s">
        <v>41838</v>
      </c>
      <c r="M2868">
        <v>72000000</v>
      </c>
      <c r="N2868" t="s">
        <v>41840</v>
      </c>
      <c r="O2868" t="s">
        <v>21815</v>
      </c>
      <c r="P2868" t="s">
        <v>90</v>
      </c>
      <c r="Q2868" t="s">
        <v>1248</v>
      </c>
      <c r="R2868" t="s">
        <v>1248</v>
      </c>
      <c r="S2868" t="s">
        <v>429</v>
      </c>
      <c r="T2868" s="3">
        <v>41309</v>
      </c>
      <c r="U2868" t="s">
        <v>21816</v>
      </c>
      <c r="V2868" t="s">
        <v>21817</v>
      </c>
      <c r="W2868" t="s">
        <v>21817</v>
      </c>
      <c r="X2868">
        <v>2803933649</v>
      </c>
      <c r="Y2868" t="s">
        <v>122</v>
      </c>
      <c r="Z2868" t="s">
        <v>123</v>
      </c>
      <c r="AA2868">
        <v>0</v>
      </c>
      <c r="AB2868" t="s">
        <v>76</v>
      </c>
      <c r="AC2868">
        <v>0</v>
      </c>
      <c r="AD2868" t="s">
        <v>76</v>
      </c>
      <c r="AE2868">
        <v>1812257</v>
      </c>
      <c r="AF2868" t="s">
        <v>40104</v>
      </c>
      <c r="AG2868" t="s">
        <v>21818</v>
      </c>
      <c r="AH2868" t="s">
        <v>21819</v>
      </c>
      <c r="AI2868" t="s">
        <v>434</v>
      </c>
      <c r="AJ2868" t="s">
        <v>41304</v>
      </c>
      <c r="AK2868">
        <v>92532061</v>
      </c>
      <c r="AL2868" t="s">
        <v>21820</v>
      </c>
      <c r="AM2868">
        <v>2013</v>
      </c>
      <c r="AN2868" s="1">
        <v>41417</v>
      </c>
      <c r="AO2868" s="1">
        <v>41423</v>
      </c>
      <c r="AP2868">
        <v>8</v>
      </c>
      <c r="AQ2868" t="s">
        <v>81</v>
      </c>
      <c r="AR2868" s="4">
        <f>IF(AQ2868="M",AP2868*30.42,AP2868)</f>
        <v>243.36</v>
      </c>
      <c r="AS2868">
        <v>0</v>
      </c>
      <c r="AT2868" s="4">
        <f>AR2868+AS2868</f>
        <v>243.36</v>
      </c>
      <c r="AU2868">
        <v>8</v>
      </c>
      <c r="AV2868" s="1">
        <f>AO2868+AT2868</f>
        <v>41666.36</v>
      </c>
      <c r="AW2868" s="1">
        <v>41911</v>
      </c>
      <c r="AX2868" s="2">
        <f>IF(AV2868&gt;=AW2868,1,2)</f>
        <v>2</v>
      </c>
      <c r="AY2868" s="2" t="str">
        <f>IF((AV2868+10)&gt;=AW2868,"SAVE","LATE")</f>
        <v>LATE</v>
      </c>
      <c r="AZ2868" t="s">
        <v>82</v>
      </c>
      <c r="BA2868" t="s">
        <v>1011</v>
      </c>
      <c r="BB2868">
        <v>2802031335</v>
      </c>
      <c r="BC2868">
        <v>502979913</v>
      </c>
      <c r="BD2868" s="9">
        <v>3305011248</v>
      </c>
      <c r="BE2868" t="s">
        <v>21815</v>
      </c>
      <c r="BF2868">
        <v>0</v>
      </c>
      <c r="BG2868" t="s">
        <v>70</v>
      </c>
      <c r="BH2868">
        <v>-1</v>
      </c>
      <c r="BI2868" t="s">
        <v>21819</v>
      </c>
      <c r="BJ2868" t="s">
        <v>21819</v>
      </c>
      <c r="BK2868">
        <v>0</v>
      </c>
      <c r="BL2868" t="s">
        <v>85</v>
      </c>
      <c r="BM2868" t="s">
        <v>21821</v>
      </c>
    </row>
    <row r="2869" spans="1:65" x14ac:dyDescent="0.25">
      <c r="A2869">
        <v>2013</v>
      </c>
      <c r="B2869" t="s">
        <v>116</v>
      </c>
      <c r="C2869" t="s">
        <v>693</v>
      </c>
      <c r="D2869" t="s">
        <v>41266</v>
      </c>
      <c r="E2869" t="s">
        <v>1245</v>
      </c>
      <c r="F2869" t="s">
        <v>21814</v>
      </c>
      <c r="G2869">
        <v>1</v>
      </c>
      <c r="H2869" t="s">
        <v>46842</v>
      </c>
      <c r="I2869" t="s">
        <v>67</v>
      </c>
      <c r="J2869" t="s">
        <v>88</v>
      </c>
      <c r="K2869">
        <v>3</v>
      </c>
      <c r="L2869" t="s">
        <v>41838</v>
      </c>
      <c r="M2869">
        <v>95000000</v>
      </c>
      <c r="N2869" t="s">
        <v>40102</v>
      </c>
      <c r="O2869" t="s">
        <v>21883</v>
      </c>
      <c r="P2869" t="s">
        <v>90</v>
      </c>
      <c r="Q2869" t="s">
        <v>1248</v>
      </c>
      <c r="R2869" t="s">
        <v>1248</v>
      </c>
      <c r="S2869" t="s">
        <v>429</v>
      </c>
      <c r="T2869" t="s">
        <v>15361</v>
      </c>
      <c r="U2869" t="s">
        <v>21884</v>
      </c>
      <c r="V2869" t="s">
        <v>21885</v>
      </c>
      <c r="W2869" t="s">
        <v>21885</v>
      </c>
      <c r="X2869">
        <v>2669166954</v>
      </c>
      <c r="Y2869" t="s">
        <v>96</v>
      </c>
      <c r="Z2869" t="s">
        <v>40103</v>
      </c>
      <c r="AA2869">
        <v>0</v>
      </c>
      <c r="AB2869" t="s">
        <v>76</v>
      </c>
      <c r="AC2869">
        <v>0</v>
      </c>
      <c r="AD2869" t="s">
        <v>76</v>
      </c>
      <c r="AE2869">
        <v>1806903</v>
      </c>
      <c r="AF2869" t="s">
        <v>40104</v>
      </c>
      <c r="AG2869" t="s">
        <v>21886</v>
      </c>
      <c r="AH2869" t="s">
        <v>21887</v>
      </c>
      <c r="AI2869" t="s">
        <v>434</v>
      </c>
      <c r="AJ2869" t="s">
        <v>41304</v>
      </c>
      <c r="AK2869" t="s">
        <v>1997</v>
      </c>
      <c r="AL2869" t="s">
        <v>21777</v>
      </c>
      <c r="AM2869">
        <v>2013</v>
      </c>
      <c r="AN2869" s="1">
        <v>41444</v>
      </c>
      <c r="AO2869" s="1">
        <v>41519</v>
      </c>
      <c r="AP2869">
        <v>191</v>
      </c>
      <c r="AQ2869" t="s">
        <v>74</v>
      </c>
      <c r="AR2869" s="4">
        <f>IF(AQ2869="M",AP2869*30.42,AP2869)</f>
        <v>191</v>
      </c>
      <c r="AS2869">
        <v>0</v>
      </c>
      <c r="AT2869" s="4">
        <f>AR2869+AS2869</f>
        <v>191</v>
      </c>
      <c r="AU2869">
        <v>8</v>
      </c>
      <c r="AV2869" s="1">
        <f>AO2869+AT2869</f>
        <v>41710</v>
      </c>
      <c r="AW2869" s="1">
        <v>41761</v>
      </c>
      <c r="AX2869" s="2">
        <f>IF(AV2869&gt;=AW2869,1,2)</f>
        <v>2</v>
      </c>
      <c r="AY2869" s="2" t="str">
        <f>IF((AV2869+10)&gt;=AW2869,"SAVE","LATE")</f>
        <v>LATE</v>
      </c>
      <c r="AZ2869" t="s">
        <v>82</v>
      </c>
      <c r="BA2869" t="s">
        <v>1011</v>
      </c>
      <c r="BB2869">
        <v>2664291933</v>
      </c>
      <c r="BC2869">
        <v>0</v>
      </c>
      <c r="BD2869" s="9">
        <v>2664291933</v>
      </c>
      <c r="BE2869" t="s">
        <v>21883</v>
      </c>
      <c r="BF2869">
        <v>0</v>
      </c>
      <c r="BG2869" t="s">
        <v>70</v>
      </c>
      <c r="BH2869">
        <v>-1</v>
      </c>
      <c r="BI2869" t="s">
        <v>21887</v>
      </c>
      <c r="BJ2869" t="s">
        <v>21887</v>
      </c>
      <c r="BK2869">
        <v>0</v>
      </c>
      <c r="BL2869" t="s">
        <v>85</v>
      </c>
      <c r="BM2869" t="s">
        <v>21888</v>
      </c>
    </row>
    <row r="2870" spans="1:65" x14ac:dyDescent="0.25">
      <c r="A2870">
        <v>2013</v>
      </c>
      <c r="B2870" t="s">
        <v>64</v>
      </c>
      <c r="C2870" t="s">
        <v>65</v>
      </c>
      <c r="D2870" t="s">
        <v>40101</v>
      </c>
      <c r="E2870">
        <v>800215807</v>
      </c>
      <c r="F2870" t="s">
        <v>3258</v>
      </c>
      <c r="G2870">
        <v>1</v>
      </c>
      <c r="H2870" t="s">
        <v>46842</v>
      </c>
      <c r="I2870" t="s">
        <v>67</v>
      </c>
      <c r="J2870" t="s">
        <v>88</v>
      </c>
      <c r="K2870">
        <v>3</v>
      </c>
      <c r="L2870" t="s">
        <v>41838</v>
      </c>
      <c r="M2870">
        <v>95000000</v>
      </c>
      <c r="N2870" t="s">
        <v>40102</v>
      </c>
      <c r="O2870" t="s">
        <v>46685</v>
      </c>
      <c r="P2870" t="s">
        <v>90</v>
      </c>
      <c r="Q2870" t="s">
        <v>39286</v>
      </c>
      <c r="R2870" t="s">
        <v>39286</v>
      </c>
      <c r="S2870" t="s">
        <v>22570</v>
      </c>
      <c r="T2870" s="3">
        <v>41343</v>
      </c>
      <c r="U2870" t="s">
        <v>22571</v>
      </c>
      <c r="V2870" t="s">
        <v>22572</v>
      </c>
      <c r="W2870">
        <v>4156</v>
      </c>
      <c r="X2870">
        <v>1517086485</v>
      </c>
      <c r="Y2870" t="s">
        <v>96</v>
      </c>
      <c r="Z2870" t="s">
        <v>40103</v>
      </c>
      <c r="AA2870">
        <v>0</v>
      </c>
      <c r="AB2870" t="s">
        <v>76</v>
      </c>
      <c r="AC2870">
        <v>0</v>
      </c>
      <c r="AD2870" t="s">
        <v>76</v>
      </c>
      <c r="AE2870">
        <v>2277014</v>
      </c>
      <c r="AF2870" t="s">
        <v>41304</v>
      </c>
      <c r="AG2870">
        <v>6774345</v>
      </c>
      <c r="AH2870" t="s">
        <v>22573</v>
      </c>
      <c r="AI2870" t="s">
        <v>39286</v>
      </c>
      <c r="AJ2870" t="s">
        <v>41304</v>
      </c>
      <c r="AK2870">
        <v>6774345</v>
      </c>
      <c r="AL2870" t="s">
        <v>22573</v>
      </c>
      <c r="AM2870">
        <v>2013</v>
      </c>
      <c r="AN2870" s="1">
        <v>41638</v>
      </c>
      <c r="AO2870" s="1">
        <v>41639</v>
      </c>
      <c r="AP2870">
        <v>3</v>
      </c>
      <c r="AQ2870" t="s">
        <v>81</v>
      </c>
      <c r="AR2870" s="4">
        <f>IF(AQ2870="M",AP2870*30.42,AP2870)</f>
        <v>91.26</v>
      </c>
      <c r="AS2870">
        <v>0</v>
      </c>
      <c r="AT2870" s="4">
        <f>AR2870+AS2870</f>
        <v>91.26</v>
      </c>
      <c r="AU2870">
        <v>1</v>
      </c>
      <c r="AV2870" s="1">
        <f>AO2870+AT2870</f>
        <v>41730.26</v>
      </c>
      <c r="AW2870" s="1">
        <v>41759</v>
      </c>
      <c r="AX2870" s="2">
        <f>IF(AV2870&gt;=AW2870,1,2)</f>
        <v>2</v>
      </c>
      <c r="AY2870" s="2" t="str">
        <f>IF((AV2870+10)&gt;=AW2870,"SAVE","LATE")</f>
        <v>LATE</v>
      </c>
      <c r="AZ2870" t="s">
        <v>82</v>
      </c>
      <c r="BA2870" t="s">
        <v>1011</v>
      </c>
      <c r="BB2870">
        <v>1469592957</v>
      </c>
      <c r="BC2870">
        <v>0</v>
      </c>
      <c r="BD2870" s="9">
        <v>1469592957</v>
      </c>
      <c r="BE2870" t="s">
        <v>46686</v>
      </c>
      <c r="BF2870">
        <v>0</v>
      </c>
      <c r="BG2870" t="s">
        <v>70</v>
      </c>
      <c r="BH2870">
        <v>-1</v>
      </c>
      <c r="BI2870" t="s">
        <v>22573</v>
      </c>
      <c r="BJ2870" t="s">
        <v>22573</v>
      </c>
      <c r="BK2870">
        <v>0</v>
      </c>
      <c r="BL2870" t="s">
        <v>85</v>
      </c>
      <c r="BM2870" t="s">
        <v>22574</v>
      </c>
    </row>
    <row r="2871" spans="1:65" x14ac:dyDescent="0.25">
      <c r="A2871">
        <v>2013</v>
      </c>
      <c r="B2871" t="s">
        <v>64</v>
      </c>
      <c r="C2871" t="s">
        <v>290</v>
      </c>
      <c r="D2871" t="s">
        <v>22318</v>
      </c>
      <c r="E2871">
        <v>900523392</v>
      </c>
      <c r="F2871" t="s">
        <v>22319</v>
      </c>
      <c r="G2871">
        <v>12</v>
      </c>
      <c r="H2871" t="s">
        <v>41881</v>
      </c>
      <c r="I2871" t="s">
        <v>105</v>
      </c>
      <c r="J2871" t="s">
        <v>2752</v>
      </c>
      <c r="K2871">
        <v>3</v>
      </c>
      <c r="L2871" t="s">
        <v>41838</v>
      </c>
      <c r="M2871">
        <v>72000000</v>
      </c>
      <c r="N2871" t="s">
        <v>41840</v>
      </c>
      <c r="O2871" t="s">
        <v>46696</v>
      </c>
      <c r="P2871" t="s">
        <v>90</v>
      </c>
      <c r="Q2871" t="s">
        <v>70</v>
      </c>
      <c r="R2871" t="s">
        <v>70</v>
      </c>
      <c r="S2871" t="s">
        <v>9507</v>
      </c>
      <c r="T2871" t="s">
        <v>20475</v>
      </c>
      <c r="U2871" t="s">
        <v>25225</v>
      </c>
      <c r="V2871" t="s">
        <v>24671</v>
      </c>
      <c r="W2871" t="s">
        <v>24671</v>
      </c>
      <c r="X2871">
        <v>55844860737</v>
      </c>
      <c r="Y2871" t="s">
        <v>122</v>
      </c>
      <c r="Z2871" t="s">
        <v>123</v>
      </c>
      <c r="AA2871">
        <v>0</v>
      </c>
      <c r="AB2871" t="s">
        <v>76</v>
      </c>
      <c r="AC2871">
        <v>0</v>
      </c>
      <c r="AD2871" t="s">
        <v>76</v>
      </c>
      <c r="AE2871">
        <v>2057106</v>
      </c>
      <c r="AF2871" t="s">
        <v>40104</v>
      </c>
      <c r="AG2871">
        <v>900684998</v>
      </c>
      <c r="AH2871" t="s">
        <v>25226</v>
      </c>
      <c r="AI2871" t="s">
        <v>39286</v>
      </c>
      <c r="AJ2871" t="s">
        <v>41304</v>
      </c>
      <c r="AK2871">
        <v>91280360</v>
      </c>
      <c r="AL2871" t="s">
        <v>25227</v>
      </c>
      <c r="AM2871">
        <v>2013</v>
      </c>
      <c r="AN2871" s="1">
        <v>41628</v>
      </c>
      <c r="AO2871" s="1">
        <v>41634</v>
      </c>
      <c r="AP2871">
        <v>8</v>
      </c>
      <c r="AQ2871" t="s">
        <v>81</v>
      </c>
      <c r="AR2871" s="4">
        <f>IF(AQ2871="M",AP2871*30.42,AP2871)</f>
        <v>243.36</v>
      </c>
      <c r="AS2871">
        <v>45</v>
      </c>
      <c r="AT2871" s="4">
        <f>AR2871+AS2871</f>
        <v>288.36</v>
      </c>
      <c r="AU2871">
        <v>19</v>
      </c>
      <c r="AV2871" s="1">
        <f>AO2871+AT2871</f>
        <v>41922.36</v>
      </c>
      <c r="AW2871" s="1">
        <v>42499</v>
      </c>
      <c r="AX2871" s="2">
        <f>IF(AV2871&gt;=AW2871,1,2)</f>
        <v>2</v>
      </c>
      <c r="AY2871" s="2" t="str">
        <f>IF((AV2871+10)&gt;=AW2871,"SAVE","LATE")</f>
        <v>LATE</v>
      </c>
      <c r="AZ2871">
        <v>86713</v>
      </c>
      <c r="BA2871" t="s">
        <v>1011</v>
      </c>
      <c r="BB2871">
        <v>55844860737</v>
      </c>
      <c r="BC2871">
        <v>10853502685</v>
      </c>
      <c r="BD2871" s="9">
        <v>66698363422</v>
      </c>
      <c r="BE2871" t="s">
        <v>46696</v>
      </c>
      <c r="BF2871">
        <v>0</v>
      </c>
      <c r="BG2871" t="s">
        <v>70</v>
      </c>
      <c r="BH2871">
        <v>-1</v>
      </c>
      <c r="BI2871" t="s">
        <v>70</v>
      </c>
      <c r="BJ2871" t="s">
        <v>70</v>
      </c>
      <c r="BK2871" s="1">
        <v>36842</v>
      </c>
      <c r="BL2871" t="s">
        <v>103</v>
      </c>
      <c r="BM2871" t="s">
        <v>25228</v>
      </c>
    </row>
    <row r="2872" spans="1:65" x14ac:dyDescent="0.25">
      <c r="A2872">
        <v>2013</v>
      </c>
      <c r="B2872" t="s">
        <v>116</v>
      </c>
      <c r="C2872" t="s">
        <v>130</v>
      </c>
      <c r="D2872" t="s">
        <v>41272</v>
      </c>
      <c r="E2872" t="s">
        <v>23357</v>
      </c>
      <c r="F2872" t="s">
        <v>23358</v>
      </c>
      <c r="G2872">
        <v>1</v>
      </c>
      <c r="H2872" t="s">
        <v>46842</v>
      </c>
      <c r="I2872" t="s">
        <v>67</v>
      </c>
      <c r="J2872" t="s">
        <v>88</v>
      </c>
      <c r="K2872">
        <v>3</v>
      </c>
      <c r="L2872" t="s">
        <v>41838</v>
      </c>
      <c r="M2872">
        <v>72000000</v>
      </c>
      <c r="N2872" t="s">
        <v>41840</v>
      </c>
      <c r="O2872" t="s">
        <v>23359</v>
      </c>
      <c r="P2872" t="s">
        <v>90</v>
      </c>
      <c r="Q2872" t="s">
        <v>23360</v>
      </c>
      <c r="R2872" t="s">
        <v>23360</v>
      </c>
      <c r="S2872" t="s">
        <v>844</v>
      </c>
      <c r="T2872" s="3">
        <v>41552</v>
      </c>
      <c r="U2872" t="s">
        <v>23361</v>
      </c>
      <c r="V2872" t="s">
        <v>23362</v>
      </c>
      <c r="W2872">
        <v>154</v>
      </c>
      <c r="X2872">
        <v>785700000</v>
      </c>
      <c r="Y2872" t="s">
        <v>122</v>
      </c>
      <c r="Z2872" t="s">
        <v>123</v>
      </c>
      <c r="AA2872">
        <v>0</v>
      </c>
      <c r="AB2872" t="s">
        <v>76</v>
      </c>
      <c r="AC2872">
        <v>0</v>
      </c>
      <c r="AD2872" t="s">
        <v>76</v>
      </c>
      <c r="AE2872">
        <v>2039255</v>
      </c>
      <c r="AF2872" t="s">
        <v>40104</v>
      </c>
      <c r="AG2872" t="s">
        <v>23363</v>
      </c>
      <c r="AH2872" t="s">
        <v>23364</v>
      </c>
      <c r="AI2872" t="s">
        <v>525</v>
      </c>
      <c r="AJ2872" t="s">
        <v>41304</v>
      </c>
      <c r="AK2872">
        <v>38143947</v>
      </c>
      <c r="AL2872" t="s">
        <v>23365</v>
      </c>
      <c r="AM2872">
        <v>2013</v>
      </c>
      <c r="AN2872" s="1">
        <v>41450</v>
      </c>
      <c r="AO2872" s="1">
        <v>41530</v>
      </c>
      <c r="AP2872">
        <v>5</v>
      </c>
      <c r="AQ2872" t="s">
        <v>81</v>
      </c>
      <c r="AR2872" s="4">
        <f>IF(AQ2872="M",AP2872*30.42,AP2872)</f>
        <v>152.10000000000002</v>
      </c>
      <c r="AS2872">
        <v>0</v>
      </c>
      <c r="AT2872" s="4">
        <f>AR2872+AS2872</f>
        <v>152.10000000000002</v>
      </c>
      <c r="AU2872">
        <v>1</v>
      </c>
      <c r="AV2872" s="1">
        <f>AO2872+AT2872</f>
        <v>41682.1</v>
      </c>
      <c r="AW2872" s="1">
        <v>41711</v>
      </c>
      <c r="AX2872" s="2">
        <f>IF(AV2872&gt;=AW2872,1,2)</f>
        <v>2</v>
      </c>
      <c r="AY2872" s="2" t="str">
        <f>IF((AV2872+10)&gt;=AW2872,"SAVE","LATE")</f>
        <v>LATE</v>
      </c>
      <c r="AZ2872" t="s">
        <v>82</v>
      </c>
      <c r="BA2872" t="s">
        <v>1011</v>
      </c>
      <c r="BB2872">
        <v>785700000</v>
      </c>
      <c r="BC2872">
        <v>0</v>
      </c>
      <c r="BD2872" s="9">
        <v>785700000</v>
      </c>
      <c r="BE2872" t="s">
        <v>23366</v>
      </c>
      <c r="BF2872">
        <v>0</v>
      </c>
      <c r="BG2872" t="s">
        <v>70</v>
      </c>
      <c r="BH2872">
        <v>-1</v>
      </c>
      <c r="BI2872" t="s">
        <v>23367</v>
      </c>
      <c r="BJ2872" t="s">
        <v>23367</v>
      </c>
      <c r="BK2872">
        <v>0</v>
      </c>
      <c r="BL2872" t="s">
        <v>85</v>
      </c>
      <c r="BM2872" t="s">
        <v>23368</v>
      </c>
    </row>
    <row r="2873" spans="1:65" x14ac:dyDescent="0.25">
      <c r="A2873">
        <v>2013</v>
      </c>
      <c r="B2873" t="s">
        <v>64</v>
      </c>
      <c r="C2873" t="s">
        <v>65</v>
      </c>
      <c r="D2873" t="s">
        <v>40101</v>
      </c>
      <c r="E2873">
        <v>800215807</v>
      </c>
      <c r="F2873" t="s">
        <v>280</v>
      </c>
      <c r="G2873">
        <v>1</v>
      </c>
      <c r="H2873" t="s">
        <v>46842</v>
      </c>
      <c r="I2873" t="s">
        <v>105</v>
      </c>
      <c r="J2873" t="s">
        <v>88</v>
      </c>
      <c r="K2873">
        <v>3</v>
      </c>
      <c r="L2873" t="s">
        <v>41838</v>
      </c>
      <c r="M2873">
        <v>95000000</v>
      </c>
      <c r="N2873" t="s">
        <v>40102</v>
      </c>
      <c r="O2873" t="s">
        <v>46707</v>
      </c>
      <c r="P2873" t="s">
        <v>90</v>
      </c>
      <c r="Q2873" t="s">
        <v>39286</v>
      </c>
      <c r="R2873" t="s">
        <v>39286</v>
      </c>
      <c r="S2873" t="s">
        <v>41822</v>
      </c>
      <c r="T2873" t="s">
        <v>18388</v>
      </c>
      <c r="U2873" t="s">
        <v>21179</v>
      </c>
      <c r="V2873" t="s">
        <v>21180</v>
      </c>
      <c r="W2873" t="s">
        <v>21181</v>
      </c>
      <c r="X2873">
        <v>6200000000</v>
      </c>
      <c r="Y2873" t="s">
        <v>96</v>
      </c>
      <c r="Z2873" t="s">
        <v>40103</v>
      </c>
      <c r="AA2873">
        <v>0</v>
      </c>
      <c r="AB2873" t="s">
        <v>76</v>
      </c>
      <c r="AC2873">
        <v>0</v>
      </c>
      <c r="AD2873" t="s">
        <v>76</v>
      </c>
      <c r="AE2873">
        <v>1765062</v>
      </c>
      <c r="AF2873" t="s">
        <v>40104</v>
      </c>
      <c r="AG2873" t="s">
        <v>21182</v>
      </c>
      <c r="AH2873" t="s">
        <v>21183</v>
      </c>
      <c r="AI2873" t="s">
        <v>39286</v>
      </c>
      <c r="AJ2873" t="s">
        <v>41304</v>
      </c>
      <c r="AK2873">
        <v>17356635</v>
      </c>
      <c r="AL2873" t="s">
        <v>21184</v>
      </c>
      <c r="AM2873">
        <v>2013</v>
      </c>
      <c r="AN2873" s="1">
        <v>41486</v>
      </c>
      <c r="AO2873" s="1">
        <v>41486</v>
      </c>
      <c r="AP2873">
        <v>5</v>
      </c>
      <c r="AQ2873" t="s">
        <v>81</v>
      </c>
      <c r="AR2873" s="4">
        <f>IF(AQ2873="M",AP2873*30.42,AP2873)</f>
        <v>152.10000000000002</v>
      </c>
      <c r="AS2873">
        <v>63</v>
      </c>
      <c r="AT2873" s="4">
        <f>AR2873+AS2873</f>
        <v>215.10000000000002</v>
      </c>
      <c r="AU2873">
        <v>3</v>
      </c>
      <c r="AV2873" s="1">
        <f>AO2873+AT2873</f>
        <v>41701.1</v>
      </c>
      <c r="AW2873" s="1">
        <v>41792</v>
      </c>
      <c r="AX2873" s="2">
        <f>IF(AV2873&gt;=AW2873,1,2)</f>
        <v>2</v>
      </c>
      <c r="AY2873" s="2" t="str">
        <f>IF((AV2873+10)&gt;=AW2873,"SAVE","LATE")</f>
        <v>LATE</v>
      </c>
      <c r="AZ2873" t="s">
        <v>82</v>
      </c>
      <c r="BA2873" t="s">
        <v>1011</v>
      </c>
      <c r="BB2873">
        <v>6079276530</v>
      </c>
      <c r="BC2873">
        <v>1459386437</v>
      </c>
      <c r="BD2873" s="9">
        <v>7538662967</v>
      </c>
      <c r="BE2873" t="s">
        <v>21185</v>
      </c>
      <c r="BF2873">
        <v>0</v>
      </c>
      <c r="BG2873" t="s">
        <v>70</v>
      </c>
      <c r="BH2873">
        <v>-1</v>
      </c>
      <c r="BI2873" t="s">
        <v>21183</v>
      </c>
      <c r="BJ2873" t="s">
        <v>21183</v>
      </c>
      <c r="BK2873">
        <v>0</v>
      </c>
      <c r="BL2873" t="s">
        <v>85</v>
      </c>
      <c r="BM2873" t="s">
        <v>21186</v>
      </c>
    </row>
    <row r="2874" spans="1:65" x14ac:dyDescent="0.25">
      <c r="A2874">
        <v>2013</v>
      </c>
      <c r="B2874" t="s">
        <v>116</v>
      </c>
      <c r="C2874" t="s">
        <v>117</v>
      </c>
      <c r="D2874" t="s">
        <v>41823</v>
      </c>
      <c r="E2874" t="s">
        <v>22466</v>
      </c>
      <c r="F2874" t="s">
        <v>22467</v>
      </c>
      <c r="G2874">
        <v>1</v>
      </c>
      <c r="H2874" t="s">
        <v>46842</v>
      </c>
      <c r="I2874" t="s">
        <v>105</v>
      </c>
      <c r="J2874" t="s">
        <v>88</v>
      </c>
      <c r="K2874">
        <v>3</v>
      </c>
      <c r="L2874" t="s">
        <v>41838</v>
      </c>
      <c r="M2874">
        <v>72000000</v>
      </c>
      <c r="N2874" t="s">
        <v>41840</v>
      </c>
      <c r="O2874" t="s">
        <v>22468</v>
      </c>
      <c r="P2874" t="s">
        <v>90</v>
      </c>
      <c r="Q2874" t="s">
        <v>41821</v>
      </c>
      <c r="R2874" t="s">
        <v>41821</v>
      </c>
      <c r="S2874" t="s">
        <v>41822</v>
      </c>
      <c r="T2874" t="s">
        <v>20043</v>
      </c>
      <c r="U2874" t="s">
        <v>22469</v>
      </c>
      <c r="V2874">
        <v>6</v>
      </c>
      <c r="W2874">
        <v>1252</v>
      </c>
      <c r="X2874">
        <v>1584586525</v>
      </c>
      <c r="Y2874" t="s">
        <v>122</v>
      </c>
      <c r="Z2874" t="s">
        <v>123</v>
      </c>
      <c r="AA2874">
        <v>0</v>
      </c>
      <c r="AB2874" t="s">
        <v>76</v>
      </c>
      <c r="AC2874">
        <v>0</v>
      </c>
      <c r="AD2874" t="s">
        <v>76</v>
      </c>
      <c r="AE2874">
        <v>2445658</v>
      </c>
      <c r="AF2874" t="s">
        <v>40104</v>
      </c>
      <c r="AG2874" t="s">
        <v>22470</v>
      </c>
      <c r="AH2874" t="s">
        <v>22471</v>
      </c>
      <c r="AI2874" t="s">
        <v>525</v>
      </c>
      <c r="AJ2874" t="s">
        <v>41304</v>
      </c>
      <c r="AK2874" t="s">
        <v>22472</v>
      </c>
      <c r="AL2874" t="s">
        <v>22473</v>
      </c>
      <c r="AM2874">
        <v>2013</v>
      </c>
      <c r="AN2874" s="1">
        <v>41446</v>
      </c>
      <c r="AO2874" s="1">
        <v>41446</v>
      </c>
      <c r="AP2874">
        <v>5</v>
      </c>
      <c r="AQ2874" t="s">
        <v>81</v>
      </c>
      <c r="AR2874" s="4">
        <f>IF(AQ2874="M",AP2874*30.42,AP2874)</f>
        <v>152.10000000000002</v>
      </c>
      <c r="AS2874">
        <v>0</v>
      </c>
      <c r="AT2874" s="4">
        <f>AR2874+AS2874</f>
        <v>152.10000000000002</v>
      </c>
      <c r="AU2874">
        <v>5</v>
      </c>
      <c r="AV2874" s="1">
        <f>AO2874+AT2874</f>
        <v>41598.1</v>
      </c>
      <c r="AW2874" s="1">
        <v>41750</v>
      </c>
      <c r="AX2874" s="2">
        <f>IF(AV2874&gt;=AW2874,1,2)</f>
        <v>2</v>
      </c>
      <c r="AY2874" s="2" t="str">
        <f>IF((AV2874+10)&gt;=AW2874,"SAVE","LATE")</f>
        <v>LATE</v>
      </c>
      <c r="AZ2874" t="s">
        <v>82</v>
      </c>
      <c r="BA2874" t="s">
        <v>1011</v>
      </c>
      <c r="BB2874">
        <v>1582368078</v>
      </c>
      <c r="BC2874">
        <v>724901012</v>
      </c>
      <c r="BD2874" s="9">
        <v>2307269090</v>
      </c>
      <c r="BE2874" t="s">
        <v>22474</v>
      </c>
      <c r="BF2874">
        <v>0</v>
      </c>
      <c r="BG2874" t="s">
        <v>70</v>
      </c>
      <c r="BH2874">
        <v>-1</v>
      </c>
      <c r="BI2874" t="s">
        <v>22475</v>
      </c>
      <c r="BJ2874" t="s">
        <v>22476</v>
      </c>
      <c r="BK2874">
        <v>0</v>
      </c>
      <c r="BL2874" t="s">
        <v>85</v>
      </c>
      <c r="BM2874" t="s">
        <v>22477</v>
      </c>
    </row>
    <row r="2875" spans="1:65" x14ac:dyDescent="0.25">
      <c r="A2875">
        <v>2014</v>
      </c>
      <c r="B2875" t="s">
        <v>64</v>
      </c>
      <c r="C2875" t="s">
        <v>290</v>
      </c>
      <c r="D2875" t="s">
        <v>22318</v>
      </c>
      <c r="E2875">
        <v>900523392</v>
      </c>
      <c r="F2875" t="s">
        <v>22319</v>
      </c>
      <c r="G2875">
        <v>12</v>
      </c>
      <c r="H2875" t="s">
        <v>41881</v>
      </c>
      <c r="I2875" t="s">
        <v>67</v>
      </c>
      <c r="J2875" t="s">
        <v>68</v>
      </c>
      <c r="K2875">
        <v>3</v>
      </c>
      <c r="L2875" t="s">
        <v>41838</v>
      </c>
      <c r="M2875">
        <v>72000000</v>
      </c>
      <c r="N2875" t="s">
        <v>41840</v>
      </c>
      <c r="O2875" t="s">
        <v>25756</v>
      </c>
      <c r="P2875" t="s">
        <v>90</v>
      </c>
      <c r="Q2875" t="s">
        <v>70</v>
      </c>
      <c r="R2875" t="s">
        <v>70</v>
      </c>
      <c r="S2875" t="s">
        <v>41822</v>
      </c>
      <c r="T2875" s="3">
        <v>41946</v>
      </c>
      <c r="U2875" t="s">
        <v>25757</v>
      </c>
      <c r="V2875" t="s">
        <v>25758</v>
      </c>
      <c r="W2875" t="s">
        <v>25758</v>
      </c>
      <c r="X2875">
        <v>711063760</v>
      </c>
      <c r="Y2875" t="s">
        <v>122</v>
      </c>
      <c r="Z2875" t="s">
        <v>123</v>
      </c>
      <c r="AA2875">
        <v>0</v>
      </c>
      <c r="AB2875" t="s">
        <v>76</v>
      </c>
      <c r="AC2875">
        <v>0</v>
      </c>
      <c r="AD2875" t="s">
        <v>76</v>
      </c>
      <c r="AE2875">
        <v>2347249</v>
      </c>
      <c r="AF2875" t="s">
        <v>40104</v>
      </c>
      <c r="AG2875" t="s">
        <v>25744</v>
      </c>
      <c r="AH2875" t="s">
        <v>25745</v>
      </c>
      <c r="AI2875" t="s">
        <v>39286</v>
      </c>
      <c r="AJ2875" t="s">
        <v>41304</v>
      </c>
      <c r="AK2875" t="s">
        <v>25746</v>
      </c>
      <c r="AL2875" t="s">
        <v>25747</v>
      </c>
      <c r="AM2875">
        <v>2013</v>
      </c>
      <c r="AN2875" s="1">
        <v>41443</v>
      </c>
      <c r="AO2875" s="1">
        <v>41457</v>
      </c>
      <c r="AP2875">
        <v>6</v>
      </c>
      <c r="AQ2875" t="s">
        <v>81</v>
      </c>
      <c r="AR2875" s="4">
        <f>IF(AQ2875="M",AP2875*30.42,AP2875)</f>
        <v>182.52</v>
      </c>
      <c r="AS2875">
        <v>35</v>
      </c>
      <c r="AT2875" s="4">
        <f>AR2875+AS2875</f>
        <v>217.52</v>
      </c>
      <c r="AU2875">
        <v>2</v>
      </c>
      <c r="AV2875" s="1">
        <f>AO2875+AT2875</f>
        <v>41674.519999999997</v>
      </c>
      <c r="AW2875" s="1">
        <v>41736</v>
      </c>
      <c r="AX2875" s="2">
        <f>IF(AV2875&gt;=AW2875,1,2)</f>
        <v>2</v>
      </c>
      <c r="AY2875" s="2" t="str">
        <f>IF((AV2875+10)&gt;=AW2875,"SAVE","LATE")</f>
        <v>LATE</v>
      </c>
      <c r="AZ2875" t="s">
        <v>82</v>
      </c>
      <c r="BA2875" t="s">
        <v>1011</v>
      </c>
      <c r="BB2875">
        <v>711063760</v>
      </c>
      <c r="BC2875">
        <v>85633933</v>
      </c>
      <c r="BD2875" s="9">
        <v>796697693</v>
      </c>
      <c r="BE2875" t="s">
        <v>25756</v>
      </c>
      <c r="BF2875">
        <v>0</v>
      </c>
      <c r="BG2875" t="s">
        <v>70</v>
      </c>
      <c r="BH2875">
        <v>-1</v>
      </c>
      <c r="BI2875" t="s">
        <v>70</v>
      </c>
      <c r="BJ2875" t="s">
        <v>70</v>
      </c>
      <c r="BK2875">
        <v>0</v>
      </c>
      <c r="BL2875" t="s">
        <v>85</v>
      </c>
      <c r="BM2875" t="s">
        <v>25759</v>
      </c>
    </row>
    <row r="2876" spans="1:65" x14ac:dyDescent="0.25">
      <c r="A2876">
        <v>2013</v>
      </c>
      <c r="B2876" t="s">
        <v>116</v>
      </c>
      <c r="C2876" t="s">
        <v>130</v>
      </c>
      <c r="D2876" t="s">
        <v>41274</v>
      </c>
      <c r="E2876" t="s">
        <v>24468</v>
      </c>
      <c r="F2876" t="s">
        <v>24469</v>
      </c>
      <c r="G2876">
        <v>1</v>
      </c>
      <c r="H2876" t="s">
        <v>46842</v>
      </c>
      <c r="I2876" t="s">
        <v>67</v>
      </c>
      <c r="J2876" t="s">
        <v>88</v>
      </c>
      <c r="K2876">
        <v>3</v>
      </c>
      <c r="L2876" t="s">
        <v>41838</v>
      </c>
      <c r="M2876">
        <v>72000000</v>
      </c>
      <c r="N2876" t="s">
        <v>41840</v>
      </c>
      <c r="O2876" t="s">
        <v>24470</v>
      </c>
      <c r="P2876" t="s">
        <v>90</v>
      </c>
      <c r="Q2876" t="s">
        <v>24471</v>
      </c>
      <c r="R2876" t="s">
        <v>24471</v>
      </c>
      <c r="S2876" t="s">
        <v>7205</v>
      </c>
      <c r="T2876" t="s">
        <v>3162</v>
      </c>
      <c r="U2876" t="s">
        <v>24472</v>
      </c>
      <c r="V2876" t="s">
        <v>20806</v>
      </c>
      <c r="W2876">
        <v>86</v>
      </c>
      <c r="X2876">
        <v>316885849</v>
      </c>
      <c r="Y2876" t="s">
        <v>122</v>
      </c>
      <c r="Z2876" t="s">
        <v>123</v>
      </c>
      <c r="AA2876">
        <v>0</v>
      </c>
      <c r="AB2876" t="s">
        <v>76</v>
      </c>
      <c r="AC2876">
        <v>0</v>
      </c>
      <c r="AD2876" t="s">
        <v>76</v>
      </c>
      <c r="AE2876">
        <v>1803536</v>
      </c>
      <c r="AF2876" t="s">
        <v>41304</v>
      </c>
      <c r="AG2876" t="s">
        <v>24473</v>
      </c>
      <c r="AH2876" t="s">
        <v>24474</v>
      </c>
      <c r="AI2876" t="s">
        <v>525</v>
      </c>
      <c r="AJ2876" t="s">
        <v>41304</v>
      </c>
      <c r="AK2876" t="s">
        <v>24473</v>
      </c>
      <c r="AL2876" t="s">
        <v>24474</v>
      </c>
      <c r="AM2876">
        <v>2013</v>
      </c>
      <c r="AN2876" s="1">
        <v>41373</v>
      </c>
      <c r="AO2876" s="1">
        <v>41380</v>
      </c>
      <c r="AP2876">
        <v>4</v>
      </c>
      <c r="AQ2876" t="s">
        <v>74</v>
      </c>
      <c r="AR2876" s="4">
        <f>IF(AQ2876="M",AP2876*30.42,AP2876)</f>
        <v>4</v>
      </c>
      <c r="AS2876">
        <v>0</v>
      </c>
      <c r="AT2876" s="4">
        <f>AR2876+AS2876</f>
        <v>4</v>
      </c>
      <c r="AU2876">
        <v>2</v>
      </c>
      <c r="AV2876" s="1">
        <f>AO2876+AT2876</f>
        <v>41384</v>
      </c>
      <c r="AW2876" s="1">
        <v>41445</v>
      </c>
      <c r="AX2876" s="2">
        <f>IF(AV2876&gt;=AW2876,1,2)</f>
        <v>2</v>
      </c>
      <c r="AY2876" s="2" t="str">
        <f>IF((AV2876+10)&gt;=AW2876,"SAVE","LATE")</f>
        <v>LATE</v>
      </c>
      <c r="AZ2876" t="s">
        <v>82</v>
      </c>
      <c r="BA2876" t="s">
        <v>1011</v>
      </c>
      <c r="BB2876">
        <v>316885849</v>
      </c>
      <c r="BC2876">
        <v>158296593</v>
      </c>
      <c r="BD2876" s="9">
        <v>475182442</v>
      </c>
      <c r="BE2876" t="s">
        <v>24475</v>
      </c>
      <c r="BF2876">
        <v>0</v>
      </c>
      <c r="BG2876" t="s">
        <v>70</v>
      </c>
      <c r="BH2876">
        <v>-1</v>
      </c>
      <c r="BI2876" t="s">
        <v>24474</v>
      </c>
      <c r="BJ2876">
        <v>1000</v>
      </c>
      <c r="BK2876">
        <v>0</v>
      </c>
      <c r="BL2876" t="s">
        <v>85</v>
      </c>
      <c r="BM2876" t="s">
        <v>24476</v>
      </c>
    </row>
    <row r="2877" spans="1:65" x14ac:dyDescent="0.25">
      <c r="A2877">
        <v>2013</v>
      </c>
      <c r="B2877" t="s">
        <v>116</v>
      </c>
      <c r="C2877" t="s">
        <v>130</v>
      </c>
      <c r="D2877" t="s">
        <v>41274</v>
      </c>
      <c r="E2877" t="s">
        <v>24468</v>
      </c>
      <c r="F2877" t="s">
        <v>24469</v>
      </c>
      <c r="G2877">
        <v>1</v>
      </c>
      <c r="H2877" t="s">
        <v>46842</v>
      </c>
      <c r="I2877" t="s">
        <v>67</v>
      </c>
      <c r="J2877" t="s">
        <v>88</v>
      </c>
      <c r="K2877">
        <v>3</v>
      </c>
      <c r="L2877" t="s">
        <v>41838</v>
      </c>
      <c r="M2877">
        <v>72000000</v>
      </c>
      <c r="N2877" t="s">
        <v>41840</v>
      </c>
      <c r="O2877" t="s">
        <v>24842</v>
      </c>
      <c r="P2877" t="s">
        <v>90</v>
      </c>
      <c r="Q2877" t="s">
        <v>24471</v>
      </c>
      <c r="R2877" t="s">
        <v>24471</v>
      </c>
      <c r="S2877" t="s">
        <v>7205</v>
      </c>
      <c r="T2877" t="s">
        <v>3162</v>
      </c>
      <c r="U2877" t="s">
        <v>24843</v>
      </c>
      <c r="V2877" t="s">
        <v>20911</v>
      </c>
      <c r="W2877">
        <v>85</v>
      </c>
      <c r="X2877">
        <v>194749218</v>
      </c>
      <c r="Y2877" t="s">
        <v>122</v>
      </c>
      <c r="Z2877" t="s">
        <v>123</v>
      </c>
      <c r="AA2877">
        <v>0</v>
      </c>
      <c r="AB2877" t="s">
        <v>76</v>
      </c>
      <c r="AC2877">
        <v>0</v>
      </c>
      <c r="AD2877" t="s">
        <v>76</v>
      </c>
      <c r="AE2877">
        <v>1682388</v>
      </c>
      <c r="AF2877" t="s">
        <v>41304</v>
      </c>
      <c r="AG2877" t="s">
        <v>24473</v>
      </c>
      <c r="AH2877" t="s">
        <v>24474</v>
      </c>
      <c r="AI2877" t="s">
        <v>525</v>
      </c>
      <c r="AJ2877" t="s">
        <v>41304</v>
      </c>
      <c r="AK2877" t="s">
        <v>24473</v>
      </c>
      <c r="AL2877" t="s">
        <v>24474</v>
      </c>
      <c r="AM2877">
        <v>2013</v>
      </c>
      <c r="AN2877" s="1">
        <v>41373</v>
      </c>
      <c r="AO2877" s="1">
        <v>41380</v>
      </c>
      <c r="AP2877">
        <v>4</v>
      </c>
      <c r="AQ2877" t="s">
        <v>81</v>
      </c>
      <c r="AR2877" s="4">
        <f>IF(AQ2877="M",AP2877*30.42,AP2877)</f>
        <v>121.68</v>
      </c>
      <c r="AS2877">
        <v>0</v>
      </c>
      <c r="AT2877" s="4">
        <f>AR2877+AS2877</f>
        <v>121.68</v>
      </c>
      <c r="AU2877">
        <v>2</v>
      </c>
      <c r="AV2877" s="1">
        <f>AO2877+AT2877</f>
        <v>41501.68</v>
      </c>
      <c r="AW2877" s="1">
        <v>41563</v>
      </c>
      <c r="AX2877" s="2">
        <f>IF(AV2877&gt;=AW2877,1,2)</f>
        <v>2</v>
      </c>
      <c r="AY2877" s="2" t="str">
        <f>IF((AV2877+10)&gt;=AW2877,"SAVE","LATE")</f>
        <v>LATE</v>
      </c>
      <c r="AZ2877" t="s">
        <v>82</v>
      </c>
      <c r="BA2877" t="s">
        <v>1011</v>
      </c>
      <c r="BB2877">
        <v>194749218</v>
      </c>
      <c r="BC2877">
        <v>97008610</v>
      </c>
      <c r="BD2877" s="9">
        <v>291757828</v>
      </c>
      <c r="BE2877" t="s">
        <v>24842</v>
      </c>
      <c r="BF2877">
        <v>0</v>
      </c>
      <c r="BG2877" t="s">
        <v>70</v>
      </c>
      <c r="BH2877">
        <v>-1</v>
      </c>
      <c r="BI2877" t="s">
        <v>24474</v>
      </c>
      <c r="BJ2877">
        <v>1000</v>
      </c>
      <c r="BK2877">
        <v>0</v>
      </c>
      <c r="BL2877" t="s">
        <v>85</v>
      </c>
      <c r="BM2877" t="s">
        <v>24844</v>
      </c>
    </row>
    <row r="2878" spans="1:65" x14ac:dyDescent="0.25">
      <c r="A2878">
        <v>2013</v>
      </c>
      <c r="B2878" t="s">
        <v>116</v>
      </c>
      <c r="C2878" t="s">
        <v>1416</v>
      </c>
      <c r="D2878" t="s">
        <v>41275</v>
      </c>
      <c r="E2878" t="s">
        <v>3300</v>
      </c>
      <c r="F2878" t="s">
        <v>14151</v>
      </c>
      <c r="G2878">
        <v>1</v>
      </c>
      <c r="H2878" t="s">
        <v>46842</v>
      </c>
      <c r="I2878" t="s">
        <v>67</v>
      </c>
      <c r="J2878" t="s">
        <v>88</v>
      </c>
      <c r="K2878">
        <v>3</v>
      </c>
      <c r="L2878" t="s">
        <v>41838</v>
      </c>
      <c r="M2878">
        <v>95000000</v>
      </c>
      <c r="N2878" t="s">
        <v>40102</v>
      </c>
      <c r="O2878" t="s">
        <v>22596</v>
      </c>
      <c r="P2878" t="s">
        <v>90</v>
      </c>
      <c r="Q2878" t="s">
        <v>3303</v>
      </c>
      <c r="R2878" t="s">
        <v>3303</v>
      </c>
      <c r="S2878" t="s">
        <v>3304</v>
      </c>
      <c r="T2878" t="s">
        <v>19662</v>
      </c>
      <c r="U2878" t="s">
        <v>22597</v>
      </c>
      <c r="V2878" t="s">
        <v>22598</v>
      </c>
      <c r="W2878">
        <v>382</v>
      </c>
      <c r="X2878">
        <v>1438135050</v>
      </c>
      <c r="Y2878" t="s">
        <v>96</v>
      </c>
      <c r="Z2878" t="s">
        <v>40103</v>
      </c>
      <c r="AA2878">
        <v>0</v>
      </c>
      <c r="AB2878" t="s">
        <v>76</v>
      </c>
      <c r="AC2878">
        <v>0</v>
      </c>
      <c r="AD2878" t="s">
        <v>76</v>
      </c>
      <c r="AE2878">
        <v>1991631</v>
      </c>
      <c r="AF2878" t="s">
        <v>41304</v>
      </c>
      <c r="AG2878">
        <v>10545813</v>
      </c>
      <c r="AH2878" t="s">
        <v>22599</v>
      </c>
      <c r="AI2878" t="s">
        <v>525</v>
      </c>
      <c r="AJ2878" t="s">
        <v>41304</v>
      </c>
      <c r="AK2878">
        <v>10545813</v>
      </c>
      <c r="AL2878" t="s">
        <v>22600</v>
      </c>
      <c r="AM2878">
        <v>2013</v>
      </c>
      <c r="AN2878" s="1">
        <v>41465</v>
      </c>
      <c r="AO2878" s="1">
        <v>41488</v>
      </c>
      <c r="AP2878">
        <v>4</v>
      </c>
      <c r="AQ2878" t="s">
        <v>81</v>
      </c>
      <c r="AR2878" s="4">
        <f>IF(AQ2878="M",AP2878*30.42,AP2878)</f>
        <v>121.68</v>
      </c>
      <c r="AS2878">
        <v>0</v>
      </c>
      <c r="AT2878" s="4">
        <f>AR2878+AS2878</f>
        <v>121.68</v>
      </c>
      <c r="AU2878">
        <v>9</v>
      </c>
      <c r="AV2878" s="1">
        <f>AO2878+AT2878</f>
        <v>41609.68</v>
      </c>
      <c r="AW2878" s="1">
        <v>41884</v>
      </c>
      <c r="AX2878" s="2">
        <f>IF(AV2878&gt;=AW2878,1,2)</f>
        <v>2</v>
      </c>
      <c r="AY2878" s="2" t="str">
        <f>IF((AV2878+10)&gt;=AW2878,"SAVE","LATE")</f>
        <v>LATE</v>
      </c>
      <c r="AZ2878" t="s">
        <v>82</v>
      </c>
      <c r="BA2878" t="s">
        <v>1011</v>
      </c>
      <c r="BB2878">
        <v>1434827636</v>
      </c>
      <c r="BC2878">
        <v>1015130972</v>
      </c>
      <c r="BD2878" s="9">
        <v>2449958608</v>
      </c>
      <c r="BE2878" t="s">
        <v>22601</v>
      </c>
      <c r="BF2878">
        <v>0</v>
      </c>
      <c r="BG2878" t="s">
        <v>70</v>
      </c>
      <c r="BH2878">
        <v>-1</v>
      </c>
      <c r="BI2878" t="s">
        <v>22602</v>
      </c>
      <c r="BJ2878" t="s">
        <v>22603</v>
      </c>
      <c r="BK2878">
        <v>0</v>
      </c>
      <c r="BL2878" t="s">
        <v>85</v>
      </c>
      <c r="BM2878" t="s">
        <v>22604</v>
      </c>
    </row>
    <row r="2879" spans="1:65" x14ac:dyDescent="0.25">
      <c r="A2879">
        <v>2013</v>
      </c>
      <c r="B2879" t="s">
        <v>116</v>
      </c>
      <c r="C2879" t="s">
        <v>1416</v>
      </c>
      <c r="D2879" t="s">
        <v>41275</v>
      </c>
      <c r="E2879" t="s">
        <v>3300</v>
      </c>
      <c r="F2879" t="s">
        <v>14151</v>
      </c>
      <c r="G2879">
        <v>1</v>
      </c>
      <c r="H2879" t="s">
        <v>46842</v>
      </c>
      <c r="I2879" t="s">
        <v>67</v>
      </c>
      <c r="J2879" t="s">
        <v>88</v>
      </c>
      <c r="K2879">
        <v>3</v>
      </c>
      <c r="L2879" t="s">
        <v>41838</v>
      </c>
      <c r="M2879">
        <v>95000000</v>
      </c>
      <c r="N2879" t="s">
        <v>40102</v>
      </c>
      <c r="O2879" t="s">
        <v>23122</v>
      </c>
      <c r="P2879" t="s">
        <v>90</v>
      </c>
      <c r="Q2879" t="s">
        <v>3303</v>
      </c>
      <c r="R2879" t="s">
        <v>3303</v>
      </c>
      <c r="S2879" t="s">
        <v>3304</v>
      </c>
      <c r="T2879" t="s">
        <v>21782</v>
      </c>
      <c r="U2879" t="s">
        <v>23123</v>
      </c>
      <c r="V2879" t="s">
        <v>23124</v>
      </c>
      <c r="W2879">
        <v>384</v>
      </c>
      <c r="X2879">
        <v>966144153</v>
      </c>
      <c r="Y2879" t="s">
        <v>96</v>
      </c>
      <c r="Z2879" t="s">
        <v>40103</v>
      </c>
      <c r="AA2879">
        <v>0</v>
      </c>
      <c r="AB2879" t="s">
        <v>76</v>
      </c>
      <c r="AC2879">
        <v>0</v>
      </c>
      <c r="AD2879" t="s">
        <v>76</v>
      </c>
      <c r="AE2879">
        <v>1991581</v>
      </c>
      <c r="AF2879" t="s">
        <v>40104</v>
      </c>
      <c r="AG2879">
        <v>900513583</v>
      </c>
      <c r="AH2879" t="s">
        <v>23125</v>
      </c>
      <c r="AI2879" t="s">
        <v>41826</v>
      </c>
      <c r="AJ2879" t="s">
        <v>41321</v>
      </c>
      <c r="AK2879">
        <v>416231</v>
      </c>
      <c r="AL2879" t="s">
        <v>23126</v>
      </c>
      <c r="AM2879">
        <v>2013</v>
      </c>
      <c r="AN2879" s="1">
        <v>41467</v>
      </c>
      <c r="AO2879" s="1">
        <v>41498</v>
      </c>
      <c r="AP2879">
        <v>3</v>
      </c>
      <c r="AQ2879" t="s">
        <v>81</v>
      </c>
      <c r="AR2879" s="4">
        <f>IF(AQ2879="M",AP2879*30.42,AP2879)</f>
        <v>91.26</v>
      </c>
      <c r="AS2879">
        <v>0</v>
      </c>
      <c r="AT2879" s="4">
        <f>AR2879+AS2879</f>
        <v>91.26</v>
      </c>
      <c r="AU2879">
        <v>2</v>
      </c>
      <c r="AV2879" s="1">
        <f>AO2879+AT2879</f>
        <v>41589.26</v>
      </c>
      <c r="AW2879" s="1">
        <v>41651</v>
      </c>
      <c r="AX2879" s="2">
        <f>IF(AV2879&gt;=AW2879,1,2)</f>
        <v>2</v>
      </c>
      <c r="AY2879" s="2" t="str">
        <f>IF((AV2879+10)&gt;=AW2879,"SAVE","LATE")</f>
        <v>LATE</v>
      </c>
      <c r="AZ2879" t="s">
        <v>82</v>
      </c>
      <c r="BA2879" t="s">
        <v>1011</v>
      </c>
      <c r="BB2879">
        <v>962030808</v>
      </c>
      <c r="BC2879">
        <v>460491457</v>
      </c>
      <c r="BD2879" s="9">
        <v>1422522265</v>
      </c>
      <c r="BE2879" t="s">
        <v>23127</v>
      </c>
      <c r="BF2879">
        <v>0</v>
      </c>
      <c r="BG2879" t="s">
        <v>70</v>
      </c>
      <c r="BH2879">
        <v>-1</v>
      </c>
      <c r="BK2879">
        <v>0</v>
      </c>
      <c r="BL2879" t="s">
        <v>85</v>
      </c>
      <c r="BM2879" t="s">
        <v>23128</v>
      </c>
    </row>
    <row r="2880" spans="1:65" x14ac:dyDescent="0.25">
      <c r="A2880">
        <v>2013</v>
      </c>
      <c r="B2880" t="s">
        <v>116</v>
      </c>
      <c r="C2880" t="s">
        <v>130</v>
      </c>
      <c r="D2880" t="s">
        <v>46727</v>
      </c>
      <c r="E2880" t="s">
        <v>21702</v>
      </c>
      <c r="F2880" t="s">
        <v>21703</v>
      </c>
      <c r="G2880">
        <v>1</v>
      </c>
      <c r="H2880" t="s">
        <v>46842</v>
      </c>
      <c r="I2880" t="s">
        <v>105</v>
      </c>
      <c r="J2880" t="s">
        <v>88</v>
      </c>
      <c r="K2880">
        <v>3</v>
      </c>
      <c r="L2880" t="s">
        <v>41838</v>
      </c>
      <c r="M2880">
        <v>72000000</v>
      </c>
      <c r="N2880" t="s">
        <v>41840</v>
      </c>
      <c r="O2880" t="s">
        <v>21704</v>
      </c>
      <c r="P2880" t="s">
        <v>90</v>
      </c>
      <c r="Q2880" t="s">
        <v>46728</v>
      </c>
      <c r="R2880" t="s">
        <v>46728</v>
      </c>
      <c r="S2880" t="s">
        <v>46726</v>
      </c>
      <c r="T2880" s="3">
        <v>41554</v>
      </c>
      <c r="U2880" t="s">
        <v>21705</v>
      </c>
      <c r="V2880" t="s">
        <v>21391</v>
      </c>
      <c r="W2880" t="s">
        <v>21706</v>
      </c>
      <c r="X2880">
        <v>3197517465</v>
      </c>
      <c r="Y2880" t="s">
        <v>122</v>
      </c>
      <c r="Z2880" t="s">
        <v>123</v>
      </c>
      <c r="AA2880">
        <v>0</v>
      </c>
      <c r="AB2880" t="s">
        <v>76</v>
      </c>
      <c r="AC2880">
        <v>0</v>
      </c>
      <c r="AD2880" t="s">
        <v>76</v>
      </c>
      <c r="AE2880">
        <v>2087438</v>
      </c>
      <c r="AF2880" t="s">
        <v>40104</v>
      </c>
      <c r="AG2880" t="s">
        <v>21707</v>
      </c>
      <c r="AH2880" t="s">
        <v>21708</v>
      </c>
      <c r="AI2880" t="s">
        <v>525</v>
      </c>
      <c r="AJ2880" t="s">
        <v>41304</v>
      </c>
      <c r="AK2880" t="s">
        <v>21709</v>
      </c>
      <c r="AL2880" t="s">
        <v>46729</v>
      </c>
      <c r="AM2880">
        <v>2013</v>
      </c>
      <c r="AN2880" s="1">
        <v>41541</v>
      </c>
      <c r="AO2880" s="1">
        <v>41673</v>
      </c>
      <c r="AP2880">
        <v>12</v>
      </c>
      <c r="AQ2880" t="s">
        <v>81</v>
      </c>
      <c r="AR2880" s="4">
        <f>IF(AQ2880="M",AP2880*30.42,AP2880)</f>
        <v>365.04</v>
      </c>
      <c r="AS2880">
        <v>0</v>
      </c>
      <c r="AT2880" s="4">
        <f>AR2880+AS2880</f>
        <v>365.04</v>
      </c>
      <c r="AU2880">
        <v>1</v>
      </c>
      <c r="AV2880" s="1">
        <f>AO2880+AT2880</f>
        <v>42038.04</v>
      </c>
      <c r="AW2880" s="1">
        <v>42066</v>
      </c>
      <c r="AX2880" s="2">
        <f>IF(AV2880&gt;=AW2880,1,2)</f>
        <v>2</v>
      </c>
      <c r="AY2880" s="2" t="str">
        <f>IF((AV2880+10)&gt;=AW2880,"SAVE","LATE")</f>
        <v>LATE</v>
      </c>
      <c r="AZ2880" t="s">
        <v>82</v>
      </c>
      <c r="BA2880" t="s">
        <v>1011</v>
      </c>
      <c r="BB2880">
        <v>3197516864</v>
      </c>
      <c r="BC2880">
        <v>83961230568</v>
      </c>
      <c r="BD2880" s="9">
        <v>87158747432</v>
      </c>
      <c r="BE2880" t="s">
        <v>21710</v>
      </c>
      <c r="BF2880">
        <v>0</v>
      </c>
      <c r="BG2880" t="s">
        <v>70</v>
      </c>
      <c r="BH2880">
        <v>-1</v>
      </c>
      <c r="BI2880" t="s">
        <v>21711</v>
      </c>
      <c r="BJ2880" t="s">
        <v>21712</v>
      </c>
      <c r="BK2880">
        <v>0</v>
      </c>
      <c r="BL2880" t="s">
        <v>85</v>
      </c>
      <c r="BM2880" t="s">
        <v>21713</v>
      </c>
    </row>
    <row r="2881" spans="1:65" x14ac:dyDescent="0.25">
      <c r="A2881">
        <v>2014</v>
      </c>
      <c r="B2881" t="s">
        <v>64</v>
      </c>
      <c r="C2881" t="s">
        <v>264</v>
      </c>
      <c r="D2881" t="s">
        <v>40162</v>
      </c>
      <c r="E2881">
        <v>860020227</v>
      </c>
      <c r="F2881" t="s">
        <v>1932</v>
      </c>
      <c r="G2881">
        <v>12</v>
      </c>
      <c r="H2881" t="s">
        <v>41881</v>
      </c>
      <c r="I2881" t="s">
        <v>67</v>
      </c>
      <c r="J2881" t="s">
        <v>42381</v>
      </c>
      <c r="K2881">
        <v>3</v>
      </c>
      <c r="L2881" t="s">
        <v>41838</v>
      </c>
      <c r="M2881">
        <v>72000000</v>
      </c>
      <c r="N2881" t="s">
        <v>41840</v>
      </c>
      <c r="O2881" t="s">
        <v>47647</v>
      </c>
      <c r="P2881" t="s">
        <v>90</v>
      </c>
      <c r="Q2881" t="s">
        <v>70</v>
      </c>
      <c r="R2881" t="s">
        <v>70</v>
      </c>
      <c r="S2881" t="s">
        <v>25631</v>
      </c>
      <c r="T2881" s="3">
        <v>41699</v>
      </c>
      <c r="U2881" t="s">
        <v>25632</v>
      </c>
      <c r="V2881" t="s">
        <v>25633</v>
      </c>
      <c r="W2881" t="s">
        <v>25634</v>
      </c>
      <c r="X2881">
        <v>914351730</v>
      </c>
      <c r="Y2881" t="s">
        <v>122</v>
      </c>
      <c r="Z2881" t="s">
        <v>123</v>
      </c>
      <c r="AA2881">
        <v>0</v>
      </c>
      <c r="AB2881" t="s">
        <v>76</v>
      </c>
      <c r="AC2881">
        <v>0</v>
      </c>
      <c r="AD2881" t="s">
        <v>76</v>
      </c>
      <c r="AE2881">
        <v>2071737</v>
      </c>
      <c r="AF2881" t="s">
        <v>40104</v>
      </c>
      <c r="AG2881" t="s">
        <v>25635</v>
      </c>
      <c r="AH2881" t="s">
        <v>25636</v>
      </c>
      <c r="AI2881" t="s">
        <v>39286</v>
      </c>
      <c r="AJ2881" t="s">
        <v>41304</v>
      </c>
      <c r="AK2881" t="s">
        <v>25637</v>
      </c>
      <c r="AL2881" t="s">
        <v>25638</v>
      </c>
      <c r="AM2881">
        <v>2013</v>
      </c>
      <c r="AN2881" s="1">
        <v>41638</v>
      </c>
      <c r="AO2881" s="1">
        <v>41638</v>
      </c>
      <c r="AP2881">
        <v>7</v>
      </c>
      <c r="AQ2881" t="s">
        <v>81</v>
      </c>
      <c r="AR2881" s="4">
        <f>IF(AQ2881="M",AP2881*30.42,AP2881)</f>
        <v>212.94</v>
      </c>
      <c r="AS2881">
        <v>30</v>
      </c>
      <c r="AT2881" s="4">
        <f>AR2881+AS2881</f>
        <v>242.94</v>
      </c>
      <c r="AU2881">
        <v>2</v>
      </c>
      <c r="AV2881" s="1">
        <f>AO2881+AT2881</f>
        <v>41880.94</v>
      </c>
      <c r="AW2881" s="1">
        <v>41942</v>
      </c>
      <c r="AX2881" s="2">
        <f>IF(AV2881&gt;=AW2881,1,2)</f>
        <v>2</v>
      </c>
      <c r="AY2881" s="2" t="str">
        <f>IF((AV2881+10)&gt;=AW2881,"SAVE","LATE")</f>
        <v>LATE</v>
      </c>
      <c r="AZ2881" t="s">
        <v>82</v>
      </c>
      <c r="BA2881" t="s">
        <v>1011</v>
      </c>
      <c r="BB2881">
        <v>913170014</v>
      </c>
      <c r="BC2881">
        <v>199998976</v>
      </c>
      <c r="BD2881" s="9">
        <v>1113168990</v>
      </c>
      <c r="BE2881" t="s">
        <v>47647</v>
      </c>
      <c r="BF2881">
        <v>0</v>
      </c>
      <c r="BG2881" t="s">
        <v>70</v>
      </c>
      <c r="BH2881">
        <v>-1</v>
      </c>
      <c r="BI2881" t="s">
        <v>70</v>
      </c>
      <c r="BJ2881" t="s">
        <v>70</v>
      </c>
      <c r="BK2881">
        <v>0</v>
      </c>
      <c r="BL2881" t="s">
        <v>85</v>
      </c>
      <c r="BM2881" t="s">
        <v>25639</v>
      </c>
    </row>
    <row r="2882" spans="1:65" x14ac:dyDescent="0.25">
      <c r="A2882">
        <v>2013</v>
      </c>
      <c r="B2882" t="s">
        <v>116</v>
      </c>
      <c r="C2882" t="s">
        <v>130</v>
      </c>
      <c r="D2882" t="s">
        <v>41277</v>
      </c>
      <c r="E2882" t="s">
        <v>23659</v>
      </c>
      <c r="F2882" t="s">
        <v>23660</v>
      </c>
      <c r="G2882">
        <v>1</v>
      </c>
      <c r="H2882" t="s">
        <v>46842</v>
      </c>
      <c r="I2882" t="s">
        <v>67</v>
      </c>
      <c r="J2882" t="s">
        <v>88</v>
      </c>
      <c r="K2882">
        <v>3</v>
      </c>
      <c r="L2882" t="s">
        <v>41838</v>
      </c>
      <c r="M2882">
        <v>72000000</v>
      </c>
      <c r="N2882" t="s">
        <v>41840</v>
      </c>
      <c r="O2882" t="s">
        <v>46736</v>
      </c>
      <c r="P2882" t="s">
        <v>90</v>
      </c>
      <c r="Q2882" t="s">
        <v>23661</v>
      </c>
      <c r="R2882" t="s">
        <v>23661</v>
      </c>
      <c r="S2882" t="s">
        <v>977</v>
      </c>
      <c r="T2882" s="3">
        <v>41582</v>
      </c>
      <c r="U2882" t="s">
        <v>23662</v>
      </c>
      <c r="V2882" t="s">
        <v>23663</v>
      </c>
      <c r="W2882" t="s">
        <v>23664</v>
      </c>
      <c r="X2882">
        <v>630400000</v>
      </c>
      <c r="Y2882" t="s">
        <v>122</v>
      </c>
      <c r="Z2882" t="s">
        <v>123</v>
      </c>
      <c r="AA2882">
        <v>0</v>
      </c>
      <c r="AB2882" t="s">
        <v>76</v>
      </c>
      <c r="AC2882">
        <v>0</v>
      </c>
      <c r="AD2882" t="s">
        <v>76</v>
      </c>
      <c r="AE2882">
        <v>2628800</v>
      </c>
      <c r="AF2882" t="s">
        <v>40104</v>
      </c>
      <c r="AG2882" t="s">
        <v>23665</v>
      </c>
      <c r="AH2882" t="s">
        <v>41278</v>
      </c>
      <c r="AI2882" t="s">
        <v>200</v>
      </c>
      <c r="AJ2882" t="s">
        <v>41304</v>
      </c>
      <c r="AK2882" t="s">
        <v>23666</v>
      </c>
      <c r="AL2882" t="s">
        <v>23667</v>
      </c>
      <c r="AM2882">
        <v>2013</v>
      </c>
      <c r="AN2882" s="1">
        <v>41454</v>
      </c>
      <c r="AO2882" s="1">
        <v>41548</v>
      </c>
      <c r="AP2882">
        <v>4</v>
      </c>
      <c r="AQ2882" t="s">
        <v>81</v>
      </c>
      <c r="AR2882" s="4">
        <f>IF(AQ2882="M",AP2882*30.42,AP2882)</f>
        <v>121.68</v>
      </c>
      <c r="AS2882">
        <v>25</v>
      </c>
      <c r="AT2882" s="4">
        <f>AR2882+AS2882</f>
        <v>146.68</v>
      </c>
      <c r="AU2882">
        <v>1</v>
      </c>
      <c r="AV2882" s="1">
        <f>AO2882+AT2882</f>
        <v>41694.68</v>
      </c>
      <c r="AW2882" s="1">
        <v>41724</v>
      </c>
      <c r="AX2882" s="2">
        <f>IF(AV2882&gt;=AW2882,1,2)</f>
        <v>2</v>
      </c>
      <c r="AY2882" s="2" t="str">
        <f>IF((AV2882+10)&gt;=AW2882,"SAVE","LATE")</f>
        <v>LATE</v>
      </c>
      <c r="AZ2882" t="s">
        <v>82</v>
      </c>
      <c r="BA2882" t="s">
        <v>1011</v>
      </c>
      <c r="BB2882">
        <v>629937518</v>
      </c>
      <c r="BC2882">
        <v>0</v>
      </c>
      <c r="BD2882" s="9">
        <v>629937518</v>
      </c>
      <c r="BE2882" t="s">
        <v>46737</v>
      </c>
      <c r="BF2882">
        <v>0</v>
      </c>
      <c r="BG2882" t="s">
        <v>70</v>
      </c>
      <c r="BH2882">
        <v>-1</v>
      </c>
      <c r="BI2882" t="s">
        <v>23668</v>
      </c>
      <c r="BJ2882" t="s">
        <v>47648</v>
      </c>
      <c r="BK2882">
        <v>0</v>
      </c>
      <c r="BL2882" t="s">
        <v>85</v>
      </c>
      <c r="BM2882" t="s">
        <v>23669</v>
      </c>
    </row>
    <row r="2883" spans="1:65" x14ac:dyDescent="0.25">
      <c r="A2883">
        <v>2014</v>
      </c>
      <c r="B2883" t="s">
        <v>64</v>
      </c>
      <c r="C2883" t="s">
        <v>290</v>
      </c>
      <c r="D2883" t="s">
        <v>22318</v>
      </c>
      <c r="E2883">
        <v>900523392</v>
      </c>
      <c r="F2883" t="s">
        <v>22319</v>
      </c>
      <c r="G2883">
        <v>12</v>
      </c>
      <c r="H2883" t="s">
        <v>41881</v>
      </c>
      <c r="I2883" t="s">
        <v>67</v>
      </c>
      <c r="J2883" t="s">
        <v>68</v>
      </c>
      <c r="K2883">
        <v>3</v>
      </c>
      <c r="L2883" t="s">
        <v>41838</v>
      </c>
      <c r="M2883">
        <v>72000000</v>
      </c>
      <c r="N2883" t="s">
        <v>41840</v>
      </c>
      <c r="O2883" t="s">
        <v>25776</v>
      </c>
      <c r="P2883" t="s">
        <v>90</v>
      </c>
      <c r="Q2883" t="s">
        <v>70</v>
      </c>
      <c r="R2883" t="s">
        <v>70</v>
      </c>
      <c r="S2883" t="s">
        <v>13093</v>
      </c>
      <c r="T2883" s="3">
        <v>41946</v>
      </c>
      <c r="U2883" t="s">
        <v>25777</v>
      </c>
      <c r="V2883" t="s">
        <v>20270</v>
      </c>
      <c r="W2883" t="s">
        <v>20270</v>
      </c>
      <c r="X2883">
        <v>711063760</v>
      </c>
      <c r="Y2883" t="s">
        <v>122</v>
      </c>
      <c r="Z2883" t="s">
        <v>123</v>
      </c>
      <c r="AA2883">
        <v>0</v>
      </c>
      <c r="AB2883" t="s">
        <v>76</v>
      </c>
      <c r="AC2883">
        <v>0</v>
      </c>
      <c r="AD2883" t="s">
        <v>76</v>
      </c>
      <c r="AE2883">
        <v>2347111</v>
      </c>
      <c r="AF2883" t="s">
        <v>40104</v>
      </c>
      <c r="AG2883" t="s">
        <v>25744</v>
      </c>
      <c r="AH2883" t="s">
        <v>25745</v>
      </c>
      <c r="AI2883" t="s">
        <v>39286</v>
      </c>
      <c r="AJ2883" t="s">
        <v>41304</v>
      </c>
      <c r="AK2883" t="s">
        <v>25746</v>
      </c>
      <c r="AL2883" t="s">
        <v>25747</v>
      </c>
      <c r="AM2883">
        <v>2013</v>
      </c>
      <c r="AN2883" s="1">
        <v>41443</v>
      </c>
      <c r="AO2883" s="1">
        <v>41822</v>
      </c>
      <c r="AP2883">
        <v>6</v>
      </c>
      <c r="AQ2883" t="s">
        <v>81</v>
      </c>
      <c r="AR2883" s="4">
        <f>IF(AQ2883="M",AP2883*30.42,AP2883)</f>
        <v>182.52</v>
      </c>
      <c r="AS2883">
        <v>0</v>
      </c>
      <c r="AT2883" s="4">
        <f>AR2883+AS2883</f>
        <v>182.52</v>
      </c>
      <c r="AU2883">
        <v>2</v>
      </c>
      <c r="AV2883" s="1">
        <f>AO2883+AT2883</f>
        <v>42004.52</v>
      </c>
      <c r="AW2883" s="1">
        <v>42065</v>
      </c>
      <c r="AX2883" s="2">
        <f>IF(AV2883&gt;=AW2883,1,2)</f>
        <v>2</v>
      </c>
      <c r="AY2883" s="2" t="str">
        <f>IF((AV2883+10)&gt;=AW2883,"SAVE","LATE")</f>
        <v>LATE</v>
      </c>
      <c r="AZ2883" t="s">
        <v>82</v>
      </c>
      <c r="BA2883" t="s">
        <v>1011</v>
      </c>
      <c r="BB2883">
        <v>711063760</v>
      </c>
      <c r="BC2883">
        <v>354461491</v>
      </c>
      <c r="BD2883" s="9">
        <v>1065525251</v>
      </c>
      <c r="BE2883" t="s">
        <v>25776</v>
      </c>
      <c r="BF2883">
        <v>0</v>
      </c>
      <c r="BG2883" t="s">
        <v>70</v>
      </c>
      <c r="BH2883">
        <v>-1</v>
      </c>
      <c r="BI2883" t="s">
        <v>70</v>
      </c>
      <c r="BJ2883" t="s">
        <v>70</v>
      </c>
      <c r="BK2883">
        <v>0</v>
      </c>
      <c r="BL2883" t="s">
        <v>85</v>
      </c>
      <c r="BM2883" t="s">
        <v>25778</v>
      </c>
    </row>
    <row r="2884" spans="1:65" x14ac:dyDescent="0.25">
      <c r="A2884">
        <v>2013</v>
      </c>
      <c r="B2884" t="s">
        <v>116</v>
      </c>
      <c r="C2884" t="s">
        <v>117</v>
      </c>
      <c r="D2884" t="s">
        <v>41284</v>
      </c>
      <c r="E2884" t="s">
        <v>1457</v>
      </c>
      <c r="F2884" t="s">
        <v>8463</v>
      </c>
      <c r="G2884">
        <v>11</v>
      </c>
      <c r="H2884" t="s">
        <v>41839</v>
      </c>
      <c r="I2884" t="s">
        <v>67</v>
      </c>
      <c r="J2884" t="s">
        <v>88</v>
      </c>
      <c r="K2884">
        <v>3</v>
      </c>
      <c r="L2884" t="s">
        <v>41838</v>
      </c>
      <c r="M2884">
        <v>76000000</v>
      </c>
      <c r="N2884" t="s">
        <v>42645</v>
      </c>
      <c r="O2884" t="s">
        <v>46759</v>
      </c>
      <c r="P2884" t="s">
        <v>90</v>
      </c>
      <c r="Q2884" t="s">
        <v>4292</v>
      </c>
      <c r="R2884" t="s">
        <v>4292</v>
      </c>
      <c r="S2884" t="s">
        <v>1460</v>
      </c>
      <c r="T2884" s="3">
        <v>41367</v>
      </c>
      <c r="U2884" t="s">
        <v>18247</v>
      </c>
      <c r="V2884" t="s">
        <v>18248</v>
      </c>
      <c r="W2884" t="s">
        <v>18249</v>
      </c>
      <c r="X2884">
        <v>12498113207</v>
      </c>
      <c r="Y2884" t="s">
        <v>122</v>
      </c>
      <c r="Z2884" t="s">
        <v>123</v>
      </c>
      <c r="AA2884">
        <v>0</v>
      </c>
      <c r="AB2884" t="s">
        <v>76</v>
      </c>
      <c r="AC2884">
        <v>0</v>
      </c>
      <c r="AD2884" t="s">
        <v>76</v>
      </c>
      <c r="AE2884">
        <v>1770217</v>
      </c>
      <c r="AF2884" t="s">
        <v>41304</v>
      </c>
      <c r="AG2884" t="s">
        <v>18250</v>
      </c>
      <c r="AH2884" t="s">
        <v>18251</v>
      </c>
      <c r="AI2884" t="s">
        <v>200</v>
      </c>
      <c r="AJ2884" t="s">
        <v>41304</v>
      </c>
      <c r="AK2884" t="s">
        <v>18252</v>
      </c>
      <c r="AL2884" t="s">
        <v>18253</v>
      </c>
      <c r="AM2884">
        <v>2013</v>
      </c>
      <c r="AN2884" s="1">
        <v>41516</v>
      </c>
      <c r="AO2884" s="1">
        <v>41502</v>
      </c>
      <c r="AP2884">
        <v>8</v>
      </c>
      <c r="AQ2884" t="s">
        <v>81</v>
      </c>
      <c r="AR2884" s="4">
        <f>IF(AQ2884="M",AP2884*30.42,AP2884)</f>
        <v>243.36</v>
      </c>
      <c r="AS2884">
        <v>140</v>
      </c>
      <c r="AT2884" s="4">
        <f>AR2884+AS2884</f>
        <v>383.36</v>
      </c>
      <c r="AU2884">
        <v>11</v>
      </c>
      <c r="AV2884" s="1">
        <f>AO2884+AT2884</f>
        <v>41885.360000000001</v>
      </c>
      <c r="AW2884" s="1">
        <v>42219</v>
      </c>
      <c r="AX2884" s="2">
        <f>IF(AV2884&gt;=AW2884,1,2)</f>
        <v>2</v>
      </c>
      <c r="AY2884" s="2" t="str">
        <f>IF((AV2884+10)&gt;=AW2884,"SAVE","LATE")</f>
        <v>LATE</v>
      </c>
      <c r="AZ2884" t="s">
        <v>82</v>
      </c>
      <c r="BA2884" t="s">
        <v>1011</v>
      </c>
      <c r="BB2884">
        <v>12198178450</v>
      </c>
      <c r="BC2884">
        <v>961778140</v>
      </c>
      <c r="BD2884" s="9">
        <v>13159956590</v>
      </c>
      <c r="BE2884" t="s">
        <v>46760</v>
      </c>
      <c r="BF2884">
        <v>0</v>
      </c>
      <c r="BG2884" t="s">
        <v>70</v>
      </c>
      <c r="BH2884">
        <v>-1</v>
      </c>
      <c r="BK2884">
        <v>0</v>
      </c>
      <c r="BL2884" t="s">
        <v>85</v>
      </c>
      <c r="BM2884" t="s">
        <v>18254</v>
      </c>
    </row>
    <row r="2885" spans="1:65" x14ac:dyDescent="0.25">
      <c r="A2885">
        <v>2015</v>
      </c>
      <c r="B2885" t="s">
        <v>116</v>
      </c>
      <c r="C2885" t="s">
        <v>357</v>
      </c>
      <c r="D2885" t="s">
        <v>3435</v>
      </c>
      <c r="E2885" t="s">
        <v>3436</v>
      </c>
      <c r="F2885" t="s">
        <v>15090</v>
      </c>
      <c r="G2885">
        <v>4</v>
      </c>
      <c r="H2885" t="s">
        <v>41311</v>
      </c>
      <c r="I2885" t="s">
        <v>67</v>
      </c>
      <c r="J2885" t="s">
        <v>88</v>
      </c>
      <c r="K2885">
        <v>2</v>
      </c>
      <c r="L2885" t="s">
        <v>41311</v>
      </c>
      <c r="M2885">
        <v>95000000</v>
      </c>
      <c r="N2885" t="s">
        <v>40102</v>
      </c>
      <c r="O2885" t="s">
        <v>46761</v>
      </c>
      <c r="P2885" t="s">
        <v>90</v>
      </c>
      <c r="Q2885" t="s">
        <v>70</v>
      </c>
      <c r="R2885" t="s">
        <v>70</v>
      </c>
      <c r="S2885" t="s">
        <v>1460</v>
      </c>
      <c r="T2885" s="3">
        <v>42259</v>
      </c>
      <c r="U2885" t="s">
        <v>20390</v>
      </c>
      <c r="V2885" t="s">
        <v>20391</v>
      </c>
      <c r="W2885" t="s">
        <v>20391</v>
      </c>
      <c r="X2885">
        <v>400083749</v>
      </c>
      <c r="Y2885" t="s">
        <v>96</v>
      </c>
      <c r="Z2885" t="s">
        <v>40103</v>
      </c>
      <c r="AA2885">
        <v>9512</v>
      </c>
      <c r="AB2885" t="s">
        <v>15299</v>
      </c>
      <c r="AC2885">
        <v>951217</v>
      </c>
      <c r="AD2885" t="s">
        <v>46885</v>
      </c>
      <c r="AE2885">
        <v>4109712</v>
      </c>
      <c r="AF2885" t="s">
        <v>41304</v>
      </c>
      <c r="AG2885" t="s">
        <v>20392</v>
      </c>
      <c r="AH2885" t="s">
        <v>20393</v>
      </c>
      <c r="AI2885" t="s">
        <v>200</v>
      </c>
      <c r="AJ2885" t="s">
        <v>41304</v>
      </c>
      <c r="AK2885" t="s">
        <v>20392</v>
      </c>
      <c r="AL2885" t="s">
        <v>20394</v>
      </c>
      <c r="AM2885">
        <v>2013</v>
      </c>
      <c r="AN2885" s="1">
        <v>41346</v>
      </c>
      <c r="AO2885" s="1">
        <v>41346</v>
      </c>
      <c r="AP2885">
        <v>3</v>
      </c>
      <c r="AQ2885" t="s">
        <v>81</v>
      </c>
      <c r="AR2885" s="4">
        <f>IF(AQ2885="M",AP2885*30.42,AP2885)</f>
        <v>91.26</v>
      </c>
      <c r="AS2885">
        <v>30</v>
      </c>
      <c r="AT2885" s="4">
        <f>AR2885+AS2885</f>
        <v>121.26</v>
      </c>
      <c r="AU2885">
        <v>1</v>
      </c>
      <c r="AV2885" s="1">
        <f>AO2885+AT2885</f>
        <v>41467.26</v>
      </c>
      <c r="AW2885" s="1">
        <v>41499</v>
      </c>
      <c r="AX2885" s="2">
        <f>IF(AV2885&gt;=AW2885,1,2)</f>
        <v>2</v>
      </c>
      <c r="AY2885" s="2" t="str">
        <f>IF((AV2885+10)&gt;=AW2885,"SAVE","LATE")</f>
        <v>LATE</v>
      </c>
      <c r="AZ2885" t="s">
        <v>82</v>
      </c>
      <c r="BA2885" t="s">
        <v>1011</v>
      </c>
      <c r="BB2885">
        <v>400083749</v>
      </c>
      <c r="BC2885">
        <v>149584169</v>
      </c>
      <c r="BD2885" s="9">
        <v>549667918</v>
      </c>
      <c r="BE2885" t="s">
        <v>46761</v>
      </c>
      <c r="BF2885">
        <v>0</v>
      </c>
      <c r="BG2885" t="s">
        <v>70</v>
      </c>
      <c r="BH2885">
        <v>-1</v>
      </c>
      <c r="BI2885" t="s">
        <v>70</v>
      </c>
      <c r="BJ2885" t="s">
        <v>70</v>
      </c>
      <c r="BK2885">
        <v>0</v>
      </c>
      <c r="BL2885" t="s">
        <v>85</v>
      </c>
      <c r="BM2885" t="s">
        <v>20395</v>
      </c>
    </row>
    <row r="2886" spans="1:65" x14ac:dyDescent="0.25">
      <c r="A2886">
        <v>2013</v>
      </c>
      <c r="B2886" t="s">
        <v>116</v>
      </c>
      <c r="C2886" t="s">
        <v>290</v>
      </c>
      <c r="D2886" t="s">
        <v>46762</v>
      </c>
      <c r="E2886" t="s">
        <v>82</v>
      </c>
      <c r="F2886" t="s">
        <v>22340</v>
      </c>
      <c r="G2886">
        <v>1</v>
      </c>
      <c r="H2886" t="s">
        <v>46842</v>
      </c>
      <c r="I2886" t="s">
        <v>67</v>
      </c>
      <c r="J2886" t="s">
        <v>88</v>
      </c>
      <c r="K2886">
        <v>3</v>
      </c>
      <c r="L2886" t="s">
        <v>41838</v>
      </c>
      <c r="M2886">
        <v>95000000</v>
      </c>
      <c r="N2886" t="s">
        <v>40102</v>
      </c>
      <c r="O2886" t="s">
        <v>46763</v>
      </c>
      <c r="P2886" t="s">
        <v>90</v>
      </c>
      <c r="Q2886" t="s">
        <v>4292</v>
      </c>
      <c r="R2886" t="s">
        <v>4292</v>
      </c>
      <c r="S2886" t="s">
        <v>1460</v>
      </c>
      <c r="T2886" t="s">
        <v>19818</v>
      </c>
      <c r="U2886" t="s">
        <v>22355</v>
      </c>
      <c r="V2886" t="s">
        <v>22356</v>
      </c>
      <c r="W2886">
        <v>881</v>
      </c>
      <c r="X2886">
        <v>1800000000</v>
      </c>
      <c r="Y2886" t="s">
        <v>96</v>
      </c>
      <c r="Z2886" t="s">
        <v>40103</v>
      </c>
      <c r="AA2886">
        <v>0</v>
      </c>
      <c r="AB2886" t="s">
        <v>76</v>
      </c>
      <c r="AC2886">
        <v>0</v>
      </c>
      <c r="AD2886" t="s">
        <v>76</v>
      </c>
      <c r="AE2886">
        <v>1874934</v>
      </c>
      <c r="AF2886" t="s">
        <v>40104</v>
      </c>
      <c r="AG2886">
        <v>9006603096</v>
      </c>
      <c r="AH2886" t="s">
        <v>22357</v>
      </c>
      <c r="AI2886" t="s">
        <v>200</v>
      </c>
      <c r="AJ2886" t="s">
        <v>41304</v>
      </c>
      <c r="AK2886">
        <v>16630800</v>
      </c>
      <c r="AL2886" t="s">
        <v>22358</v>
      </c>
      <c r="AM2886">
        <v>2013</v>
      </c>
      <c r="AN2886" s="1">
        <v>41550</v>
      </c>
      <c r="AO2886" s="1">
        <v>41573</v>
      </c>
      <c r="AP2886">
        <v>4</v>
      </c>
      <c r="AQ2886" t="s">
        <v>81</v>
      </c>
      <c r="AR2886" s="4">
        <f>IF(AQ2886="M",AP2886*30.42,AP2886)</f>
        <v>121.68</v>
      </c>
      <c r="AS2886">
        <v>0</v>
      </c>
      <c r="AT2886" s="4">
        <f>AR2886+AS2886</f>
        <v>121.68</v>
      </c>
      <c r="AU2886">
        <v>2</v>
      </c>
      <c r="AV2886" s="1">
        <f>AO2886+AT2886</f>
        <v>41694.68</v>
      </c>
      <c r="AW2886" s="1">
        <v>41755</v>
      </c>
      <c r="AX2886" s="2">
        <f>IF(AV2886&gt;=AW2886,1,2)</f>
        <v>2</v>
      </c>
      <c r="AY2886" s="2" t="str">
        <f>IF((AV2886+10)&gt;=AW2886,"SAVE","LATE")</f>
        <v>LATE</v>
      </c>
      <c r="AZ2886" t="s">
        <v>82</v>
      </c>
      <c r="BA2886" t="s">
        <v>1011</v>
      </c>
      <c r="BB2886">
        <v>1782000001</v>
      </c>
      <c r="BC2886">
        <v>890000000</v>
      </c>
      <c r="BD2886" s="9">
        <v>2672000001</v>
      </c>
      <c r="BE2886" t="s">
        <v>22359</v>
      </c>
      <c r="BF2886">
        <v>0</v>
      </c>
      <c r="BG2886" t="s">
        <v>70</v>
      </c>
      <c r="BH2886">
        <v>-1</v>
      </c>
      <c r="BI2886" t="s">
        <v>22357</v>
      </c>
      <c r="BJ2886" t="s">
        <v>22360</v>
      </c>
      <c r="BK2886">
        <v>0</v>
      </c>
      <c r="BL2886" t="s">
        <v>85</v>
      </c>
      <c r="BM2886" t="s">
        <v>22361</v>
      </c>
    </row>
    <row r="2887" spans="1:65" x14ac:dyDescent="0.25">
      <c r="A2887">
        <v>2012</v>
      </c>
      <c r="B2887" t="s">
        <v>116</v>
      </c>
      <c r="C2887" t="s">
        <v>117</v>
      </c>
      <c r="D2887" t="s">
        <v>41284</v>
      </c>
      <c r="E2887" t="s">
        <v>1457</v>
      </c>
      <c r="F2887" t="s">
        <v>8463</v>
      </c>
      <c r="G2887">
        <v>1</v>
      </c>
      <c r="H2887" t="s">
        <v>46842</v>
      </c>
      <c r="I2887" t="s">
        <v>67</v>
      </c>
      <c r="J2887" t="s">
        <v>88</v>
      </c>
      <c r="K2887">
        <v>3</v>
      </c>
      <c r="L2887" t="s">
        <v>41838</v>
      </c>
      <c r="M2887">
        <v>72000000</v>
      </c>
      <c r="N2887" t="s">
        <v>41840</v>
      </c>
      <c r="O2887" t="s">
        <v>23632</v>
      </c>
      <c r="P2887" t="s">
        <v>90</v>
      </c>
      <c r="Q2887" t="s">
        <v>4292</v>
      </c>
      <c r="R2887" t="s">
        <v>4292</v>
      </c>
      <c r="S2887" t="s">
        <v>1460</v>
      </c>
      <c r="T2887" t="s">
        <v>16772</v>
      </c>
      <c r="U2887" t="s">
        <v>23633</v>
      </c>
      <c r="V2887" t="s">
        <v>23634</v>
      </c>
      <c r="W2887" t="s">
        <v>23635</v>
      </c>
      <c r="X2887">
        <v>684482673</v>
      </c>
      <c r="Y2887" t="s">
        <v>122</v>
      </c>
      <c r="Z2887" t="s">
        <v>123</v>
      </c>
      <c r="AA2887">
        <v>0</v>
      </c>
      <c r="AB2887" t="s">
        <v>76</v>
      </c>
      <c r="AC2887">
        <v>0</v>
      </c>
      <c r="AD2887" t="s">
        <v>76</v>
      </c>
      <c r="AE2887">
        <v>1607459</v>
      </c>
      <c r="AF2887" t="s">
        <v>40104</v>
      </c>
      <c r="AG2887" t="s">
        <v>23636</v>
      </c>
      <c r="AH2887" t="s">
        <v>23637</v>
      </c>
      <c r="AI2887" t="s">
        <v>200</v>
      </c>
      <c r="AJ2887" t="s">
        <v>41304</v>
      </c>
      <c r="AK2887" t="s">
        <v>23638</v>
      </c>
      <c r="AL2887" t="s">
        <v>23639</v>
      </c>
      <c r="AM2887">
        <v>2013</v>
      </c>
      <c r="AN2887" s="1">
        <v>41365</v>
      </c>
      <c r="AO2887" s="1">
        <v>41423</v>
      </c>
      <c r="AP2887">
        <v>3</v>
      </c>
      <c r="AQ2887" t="s">
        <v>81</v>
      </c>
      <c r="AR2887" s="4">
        <f>IF(AQ2887="M",AP2887*30.42,AP2887)</f>
        <v>91.26</v>
      </c>
      <c r="AS2887">
        <v>0</v>
      </c>
      <c r="AT2887" s="4">
        <f>AR2887+AS2887</f>
        <v>91.26</v>
      </c>
      <c r="AU2887">
        <v>5</v>
      </c>
      <c r="AV2887" s="1">
        <f>AO2887+AT2887</f>
        <v>41514.26</v>
      </c>
      <c r="AW2887" s="1">
        <v>41668</v>
      </c>
      <c r="AX2887" s="2">
        <f>IF(AV2887&gt;=AW2887,1,2)</f>
        <v>2</v>
      </c>
      <c r="AY2887" s="2" t="str">
        <f>IF((AV2887+10)&gt;=AW2887,"SAVE","LATE")</f>
        <v>LATE</v>
      </c>
      <c r="AZ2887" t="s">
        <v>82</v>
      </c>
      <c r="BA2887" t="s">
        <v>1011</v>
      </c>
      <c r="BB2887">
        <v>657142737</v>
      </c>
      <c r="BC2887">
        <v>0</v>
      </c>
      <c r="BD2887" s="9">
        <v>657142737</v>
      </c>
      <c r="BE2887" t="s">
        <v>46764</v>
      </c>
      <c r="BF2887">
        <v>0</v>
      </c>
      <c r="BG2887" t="s">
        <v>70</v>
      </c>
      <c r="BH2887">
        <v>-1</v>
      </c>
      <c r="BI2887" t="s">
        <v>23640</v>
      </c>
      <c r="BJ2887" t="s">
        <v>23641</v>
      </c>
      <c r="BK2887">
        <v>0</v>
      </c>
      <c r="BL2887" t="s">
        <v>85</v>
      </c>
      <c r="BM2887" t="s">
        <v>23642</v>
      </c>
    </row>
    <row r="2888" spans="1:65" x14ac:dyDescent="0.25">
      <c r="A2888">
        <v>2013</v>
      </c>
      <c r="B2888" t="s">
        <v>64</v>
      </c>
      <c r="C2888" t="s">
        <v>264</v>
      </c>
      <c r="D2888" t="s">
        <v>46765</v>
      </c>
      <c r="E2888" t="s">
        <v>23998</v>
      </c>
      <c r="F2888" t="s">
        <v>23999</v>
      </c>
      <c r="G2888">
        <v>1</v>
      </c>
      <c r="H2888" t="s">
        <v>46842</v>
      </c>
      <c r="I2888" t="s">
        <v>67</v>
      </c>
      <c r="J2888" t="s">
        <v>88</v>
      </c>
      <c r="K2888">
        <v>3</v>
      </c>
      <c r="L2888" t="s">
        <v>41838</v>
      </c>
      <c r="M2888">
        <v>95000000</v>
      </c>
      <c r="N2888" t="s">
        <v>40102</v>
      </c>
      <c r="O2888" t="s">
        <v>46766</v>
      </c>
      <c r="P2888" t="s">
        <v>90</v>
      </c>
      <c r="Q2888" t="s">
        <v>4292</v>
      </c>
      <c r="R2888" t="s">
        <v>4292</v>
      </c>
      <c r="S2888" t="s">
        <v>1460</v>
      </c>
      <c r="T2888" s="3">
        <v>41493</v>
      </c>
      <c r="U2888" t="s">
        <v>24000</v>
      </c>
      <c r="V2888" t="s">
        <v>24001</v>
      </c>
      <c r="W2888" t="s">
        <v>24002</v>
      </c>
      <c r="X2888">
        <v>500349792</v>
      </c>
      <c r="Y2888" t="s">
        <v>96</v>
      </c>
      <c r="Z2888" t="s">
        <v>40103</v>
      </c>
      <c r="AA2888">
        <v>0</v>
      </c>
      <c r="AB2888" t="s">
        <v>76</v>
      </c>
      <c r="AC2888">
        <v>0</v>
      </c>
      <c r="AD2888" t="s">
        <v>76</v>
      </c>
      <c r="AE2888">
        <v>1820175</v>
      </c>
      <c r="AF2888" t="s">
        <v>41304</v>
      </c>
      <c r="AG2888">
        <v>16627434</v>
      </c>
      <c r="AH2888" t="s">
        <v>24003</v>
      </c>
      <c r="AI2888" t="s">
        <v>200</v>
      </c>
      <c r="AJ2888" t="s">
        <v>41304</v>
      </c>
      <c r="AK2888">
        <v>16627434</v>
      </c>
      <c r="AL2888" t="s">
        <v>24003</v>
      </c>
      <c r="AM2888">
        <v>2013</v>
      </c>
      <c r="AN2888" s="1">
        <v>41520</v>
      </c>
      <c r="AO2888" s="1">
        <v>41548</v>
      </c>
      <c r="AP2888">
        <v>4</v>
      </c>
      <c r="AQ2888" t="s">
        <v>81</v>
      </c>
      <c r="AR2888" s="4">
        <f>IF(AQ2888="M",AP2888*30.42,AP2888)</f>
        <v>121.68</v>
      </c>
      <c r="AS2888">
        <v>0</v>
      </c>
      <c r="AT2888" s="4">
        <f>AR2888+AS2888</f>
        <v>121.68</v>
      </c>
      <c r="AU2888">
        <v>2</v>
      </c>
      <c r="AV2888" s="1">
        <f>AO2888+AT2888</f>
        <v>41669.68</v>
      </c>
      <c r="AW2888" s="1">
        <v>41730</v>
      </c>
      <c r="AX2888" s="2">
        <f>IF(AV2888&gt;=AW2888,1,2)</f>
        <v>2</v>
      </c>
      <c r="AY2888" s="2" t="str">
        <f>IF((AV2888+10)&gt;=AW2888,"SAVE","LATE")</f>
        <v>LATE</v>
      </c>
      <c r="AZ2888" t="s">
        <v>82</v>
      </c>
      <c r="BA2888" t="s">
        <v>1011</v>
      </c>
      <c r="BB2888">
        <v>497341404</v>
      </c>
      <c r="BC2888">
        <v>0</v>
      </c>
      <c r="BD2888" s="9">
        <v>497341404</v>
      </c>
      <c r="BE2888" t="s">
        <v>46767</v>
      </c>
      <c r="BF2888">
        <v>0</v>
      </c>
      <c r="BG2888" t="s">
        <v>70</v>
      </c>
      <c r="BH2888">
        <v>-1</v>
      </c>
      <c r="BI2888" t="s">
        <v>24004</v>
      </c>
      <c r="BJ2888" t="s">
        <v>24005</v>
      </c>
      <c r="BK2888">
        <v>0</v>
      </c>
      <c r="BL2888" t="s">
        <v>85</v>
      </c>
      <c r="BM2888" t="s">
        <v>24006</v>
      </c>
    </row>
    <row r="2889" spans="1:65" x14ac:dyDescent="0.25">
      <c r="A2889">
        <v>2013</v>
      </c>
      <c r="B2889" t="s">
        <v>116</v>
      </c>
      <c r="C2889" t="s">
        <v>357</v>
      </c>
      <c r="D2889" t="s">
        <v>3435</v>
      </c>
      <c r="E2889" t="s">
        <v>3436</v>
      </c>
      <c r="F2889" t="s">
        <v>15090</v>
      </c>
      <c r="G2889">
        <v>1</v>
      </c>
      <c r="H2889" t="s">
        <v>46842</v>
      </c>
      <c r="I2889" t="s">
        <v>105</v>
      </c>
      <c r="J2889" t="s">
        <v>88</v>
      </c>
      <c r="K2889">
        <v>2</v>
      </c>
      <c r="L2889" t="s">
        <v>41311</v>
      </c>
      <c r="M2889">
        <v>72000000</v>
      </c>
      <c r="N2889" t="s">
        <v>41840</v>
      </c>
      <c r="O2889" t="s">
        <v>46768</v>
      </c>
      <c r="P2889" t="s">
        <v>90</v>
      </c>
      <c r="Q2889" t="s">
        <v>39286</v>
      </c>
      <c r="R2889" t="s">
        <v>39286</v>
      </c>
      <c r="S2889" t="s">
        <v>1460</v>
      </c>
      <c r="T2889" t="s">
        <v>22907</v>
      </c>
      <c r="U2889" t="s">
        <v>24266</v>
      </c>
      <c r="V2889" t="s">
        <v>24267</v>
      </c>
      <c r="W2889" t="s">
        <v>24268</v>
      </c>
      <c r="X2889">
        <v>410417485</v>
      </c>
      <c r="Y2889" t="s">
        <v>122</v>
      </c>
      <c r="Z2889" t="s">
        <v>123</v>
      </c>
      <c r="AA2889">
        <v>0</v>
      </c>
      <c r="AB2889" t="s">
        <v>76</v>
      </c>
      <c r="AC2889">
        <v>0</v>
      </c>
      <c r="AD2889" t="s">
        <v>76</v>
      </c>
      <c r="AE2889">
        <v>2103387</v>
      </c>
      <c r="AF2889" t="s">
        <v>40104</v>
      </c>
      <c r="AG2889" t="s">
        <v>24269</v>
      </c>
      <c r="AH2889" t="s">
        <v>20393</v>
      </c>
      <c r="AI2889" t="s">
        <v>200</v>
      </c>
      <c r="AJ2889" t="s">
        <v>41304</v>
      </c>
      <c r="AK2889" t="s">
        <v>20392</v>
      </c>
      <c r="AL2889" t="s">
        <v>20394</v>
      </c>
      <c r="AM2889">
        <v>2013</v>
      </c>
      <c r="AN2889" s="1">
        <v>41346</v>
      </c>
      <c r="AO2889" s="1">
        <v>41388</v>
      </c>
      <c r="AP2889">
        <v>3</v>
      </c>
      <c r="AQ2889" t="s">
        <v>81</v>
      </c>
      <c r="AR2889" s="4">
        <f>IF(AQ2889="M",AP2889*30.42,AP2889)</f>
        <v>91.26</v>
      </c>
      <c r="AS2889">
        <v>0</v>
      </c>
      <c r="AT2889" s="4">
        <f>AR2889+AS2889</f>
        <v>91.26</v>
      </c>
      <c r="AU2889">
        <v>2</v>
      </c>
      <c r="AV2889" s="1">
        <f>AO2889+AT2889</f>
        <v>41479.26</v>
      </c>
      <c r="AW2889" s="1">
        <v>41541</v>
      </c>
      <c r="AX2889" s="2">
        <f>IF(AV2889&gt;=AW2889,1,2)</f>
        <v>2</v>
      </c>
      <c r="AY2889" s="2" t="str">
        <f>IF((AV2889+10)&gt;=AW2889,"SAVE","LATE")</f>
        <v>LATE</v>
      </c>
      <c r="AZ2889" t="s">
        <v>82</v>
      </c>
      <c r="BA2889" t="s">
        <v>1011</v>
      </c>
      <c r="BB2889">
        <v>400083749</v>
      </c>
      <c r="BC2889">
        <v>149584169</v>
      </c>
      <c r="BD2889" s="9">
        <v>549667918</v>
      </c>
      <c r="BE2889" t="s">
        <v>46769</v>
      </c>
      <c r="BF2889">
        <v>0</v>
      </c>
      <c r="BG2889" t="s">
        <v>70</v>
      </c>
      <c r="BH2889">
        <v>-1</v>
      </c>
      <c r="BI2889" t="s">
        <v>20393</v>
      </c>
      <c r="BJ2889" t="s">
        <v>24270</v>
      </c>
      <c r="BK2889">
        <v>0</v>
      </c>
      <c r="BL2889" t="s">
        <v>85</v>
      </c>
      <c r="BM2889" t="s">
        <v>24271</v>
      </c>
    </row>
    <row r="2890" spans="1:65" x14ac:dyDescent="0.25">
      <c r="A2890">
        <v>2014</v>
      </c>
      <c r="B2890" t="s">
        <v>64</v>
      </c>
      <c r="C2890" t="s">
        <v>290</v>
      </c>
      <c r="D2890" t="s">
        <v>22318</v>
      </c>
      <c r="E2890">
        <v>900523392</v>
      </c>
      <c r="F2890" t="s">
        <v>22319</v>
      </c>
      <c r="G2890">
        <v>12</v>
      </c>
      <c r="H2890" t="s">
        <v>41881</v>
      </c>
      <c r="I2890" t="s">
        <v>105</v>
      </c>
      <c r="J2890" t="s">
        <v>42026</v>
      </c>
      <c r="K2890">
        <v>3</v>
      </c>
      <c r="L2890" t="s">
        <v>41838</v>
      </c>
      <c r="M2890">
        <v>72000000</v>
      </c>
      <c r="N2890" t="s">
        <v>41840</v>
      </c>
      <c r="O2890" t="s">
        <v>46770</v>
      </c>
      <c r="P2890" t="s">
        <v>90</v>
      </c>
      <c r="Q2890" t="s">
        <v>70</v>
      </c>
      <c r="R2890" t="s">
        <v>70</v>
      </c>
      <c r="S2890" t="s">
        <v>1460</v>
      </c>
      <c r="T2890" s="3">
        <v>41699</v>
      </c>
      <c r="U2890" t="s">
        <v>25229</v>
      </c>
      <c r="V2890" t="s">
        <v>25230</v>
      </c>
      <c r="W2890" t="s">
        <v>25230</v>
      </c>
      <c r="X2890">
        <v>55343721112</v>
      </c>
      <c r="Y2890" t="s">
        <v>122</v>
      </c>
      <c r="Z2890" t="s">
        <v>123</v>
      </c>
      <c r="AA2890">
        <v>0</v>
      </c>
      <c r="AB2890" t="s">
        <v>76</v>
      </c>
      <c r="AC2890">
        <v>0</v>
      </c>
      <c r="AD2890" t="s">
        <v>76</v>
      </c>
      <c r="AE2890">
        <v>2071090</v>
      </c>
      <c r="AF2890" t="s">
        <v>40104</v>
      </c>
      <c r="AG2890" t="s">
        <v>25231</v>
      </c>
      <c r="AH2890" t="s">
        <v>25232</v>
      </c>
      <c r="AI2890" t="s">
        <v>39286</v>
      </c>
      <c r="AJ2890" t="s">
        <v>41304</v>
      </c>
      <c r="AK2890">
        <v>52269256</v>
      </c>
      <c r="AL2890" t="s">
        <v>25233</v>
      </c>
      <c r="AM2890">
        <v>2013</v>
      </c>
      <c r="AN2890" s="1">
        <v>41628</v>
      </c>
      <c r="AO2890" s="1">
        <v>41634</v>
      </c>
      <c r="AP2890">
        <v>8</v>
      </c>
      <c r="AQ2890" t="s">
        <v>81</v>
      </c>
      <c r="AR2890" s="4">
        <f>IF(AQ2890="M",AP2890*30.42,AP2890)</f>
        <v>243.36</v>
      </c>
      <c r="AS2890">
        <v>182</v>
      </c>
      <c r="AT2890" s="4">
        <f>AR2890+AS2890</f>
        <v>425.36</v>
      </c>
      <c r="AU2890">
        <v>21</v>
      </c>
      <c r="AV2890" s="1">
        <f>AO2890+AT2890</f>
        <v>42059.360000000001</v>
      </c>
      <c r="AW2890" s="1">
        <v>42700</v>
      </c>
      <c r="AX2890" s="2">
        <f>IF(AV2890&gt;=AW2890,1,2)</f>
        <v>2</v>
      </c>
      <c r="AY2890" s="2" t="str">
        <f>IF((AV2890+10)&gt;=AW2890,"SAVE","LATE")</f>
        <v>LATE</v>
      </c>
      <c r="AZ2890" t="s">
        <v>82</v>
      </c>
      <c r="BA2890" t="s">
        <v>1011</v>
      </c>
      <c r="BB2890">
        <v>55343721112</v>
      </c>
      <c r="BC2890">
        <v>3304234272</v>
      </c>
      <c r="BD2890" s="9">
        <v>58647955384</v>
      </c>
      <c r="BE2890" t="s">
        <v>46771</v>
      </c>
      <c r="BF2890">
        <v>0</v>
      </c>
      <c r="BG2890" t="s">
        <v>70</v>
      </c>
      <c r="BH2890">
        <v>-1</v>
      </c>
      <c r="BI2890" t="s">
        <v>70</v>
      </c>
      <c r="BJ2890" t="s">
        <v>70</v>
      </c>
      <c r="BK2890">
        <v>0</v>
      </c>
      <c r="BL2890" t="s">
        <v>85</v>
      </c>
      <c r="BM2890" t="s">
        <v>25234</v>
      </c>
    </row>
    <row r="2891" spans="1:65" x14ac:dyDescent="0.25">
      <c r="A2891">
        <v>2014</v>
      </c>
      <c r="B2891" t="s">
        <v>116</v>
      </c>
      <c r="C2891" t="s">
        <v>290</v>
      </c>
      <c r="D2891" t="s">
        <v>46762</v>
      </c>
      <c r="E2891" t="s">
        <v>82</v>
      </c>
      <c r="F2891" t="s">
        <v>26551</v>
      </c>
      <c r="G2891">
        <v>12</v>
      </c>
      <c r="H2891" t="s">
        <v>41881</v>
      </c>
      <c r="I2891" t="s">
        <v>67</v>
      </c>
      <c r="J2891" t="s">
        <v>42026</v>
      </c>
      <c r="K2891">
        <v>3</v>
      </c>
      <c r="L2891" t="s">
        <v>41838</v>
      </c>
      <c r="M2891">
        <v>80000000</v>
      </c>
      <c r="N2891" t="s">
        <v>348</v>
      </c>
      <c r="O2891" t="s">
        <v>47654</v>
      </c>
      <c r="P2891" t="s">
        <v>90</v>
      </c>
      <c r="Q2891" t="s">
        <v>70</v>
      </c>
      <c r="R2891" t="s">
        <v>70</v>
      </c>
      <c r="S2891" t="s">
        <v>1460</v>
      </c>
      <c r="T2891" t="s">
        <v>26552</v>
      </c>
      <c r="U2891" t="s">
        <v>26553</v>
      </c>
      <c r="V2891">
        <v>1410</v>
      </c>
      <c r="W2891">
        <v>1410</v>
      </c>
      <c r="X2891">
        <v>31312000</v>
      </c>
      <c r="Y2891" t="s">
        <v>122</v>
      </c>
      <c r="Z2891" t="s">
        <v>123</v>
      </c>
      <c r="AA2891">
        <v>0</v>
      </c>
      <c r="AB2891" t="s">
        <v>76</v>
      </c>
      <c r="AC2891">
        <v>0</v>
      </c>
      <c r="AD2891" t="s">
        <v>76</v>
      </c>
      <c r="AE2891">
        <v>2089030</v>
      </c>
      <c r="AF2891" t="s">
        <v>41304</v>
      </c>
      <c r="AG2891">
        <v>16803047</v>
      </c>
      <c r="AH2891" t="s">
        <v>26554</v>
      </c>
      <c r="AI2891" t="s">
        <v>200</v>
      </c>
      <c r="AJ2891" t="s">
        <v>41304</v>
      </c>
      <c r="AK2891">
        <v>16803047</v>
      </c>
      <c r="AL2891" t="s">
        <v>26554</v>
      </c>
      <c r="AM2891">
        <v>2013</v>
      </c>
      <c r="AN2891" s="1">
        <v>41593</v>
      </c>
      <c r="AO2891" s="1">
        <v>41593</v>
      </c>
      <c r="AP2891">
        <v>8</v>
      </c>
      <c r="AQ2891" t="s">
        <v>81</v>
      </c>
      <c r="AR2891" s="4">
        <f>IF(AQ2891="M",AP2891*30.42,AP2891)</f>
        <v>243.36</v>
      </c>
      <c r="AS2891">
        <v>0</v>
      </c>
      <c r="AT2891" s="4">
        <f>AR2891+AS2891</f>
        <v>243.36</v>
      </c>
      <c r="AU2891">
        <v>4</v>
      </c>
      <c r="AV2891" s="1">
        <f>AO2891+AT2891</f>
        <v>41836.36</v>
      </c>
      <c r="AW2891" s="1">
        <v>41958</v>
      </c>
      <c r="AX2891" s="2">
        <f>IF(AV2891&gt;=AW2891,1,2)</f>
        <v>2</v>
      </c>
      <c r="AY2891" s="2" t="str">
        <f>IF((AV2891+10)&gt;=AW2891,"SAVE","LATE")</f>
        <v>LATE</v>
      </c>
      <c r="AZ2891" t="s">
        <v>82</v>
      </c>
      <c r="BA2891" t="s">
        <v>1011</v>
      </c>
      <c r="BB2891">
        <v>31312000</v>
      </c>
      <c r="BC2891">
        <v>15808000</v>
      </c>
      <c r="BD2891" s="9">
        <v>47120000</v>
      </c>
      <c r="BE2891" t="s">
        <v>47654</v>
      </c>
      <c r="BF2891">
        <v>0</v>
      </c>
      <c r="BG2891" t="s">
        <v>70</v>
      </c>
      <c r="BH2891">
        <v>-1</v>
      </c>
      <c r="BI2891" t="s">
        <v>70</v>
      </c>
      <c r="BJ2891" t="s">
        <v>70</v>
      </c>
      <c r="BK2891">
        <v>0</v>
      </c>
      <c r="BL2891" t="s">
        <v>85</v>
      </c>
      <c r="BM2891" t="s">
        <v>26555</v>
      </c>
    </row>
    <row r="2892" spans="1:65" x14ac:dyDescent="0.25">
      <c r="A2892">
        <v>2013</v>
      </c>
      <c r="B2892" t="s">
        <v>116</v>
      </c>
      <c r="C2892" t="s">
        <v>117</v>
      </c>
      <c r="D2892" t="s">
        <v>41284</v>
      </c>
      <c r="E2892" t="s">
        <v>1457</v>
      </c>
      <c r="F2892" t="s">
        <v>26651</v>
      </c>
      <c r="G2892">
        <v>12</v>
      </c>
      <c r="H2892" t="s">
        <v>41881</v>
      </c>
      <c r="I2892" t="s">
        <v>67</v>
      </c>
      <c r="J2892" t="s">
        <v>42026</v>
      </c>
      <c r="K2892">
        <v>3</v>
      </c>
      <c r="L2892" t="s">
        <v>41838</v>
      </c>
      <c r="M2892">
        <v>80000000</v>
      </c>
      <c r="N2892" t="s">
        <v>348</v>
      </c>
      <c r="O2892" t="s">
        <v>26652</v>
      </c>
      <c r="P2892" t="s">
        <v>90</v>
      </c>
      <c r="Q2892" t="s">
        <v>70</v>
      </c>
      <c r="R2892" t="s">
        <v>70</v>
      </c>
      <c r="S2892" t="s">
        <v>1460</v>
      </c>
      <c r="T2892" t="s">
        <v>19453</v>
      </c>
      <c r="U2892" t="s">
        <v>26653</v>
      </c>
      <c r="V2892" t="s">
        <v>26654</v>
      </c>
      <c r="W2892" t="s">
        <v>26655</v>
      </c>
      <c r="X2892">
        <v>5200000</v>
      </c>
      <c r="Y2892" t="s">
        <v>122</v>
      </c>
      <c r="Z2892" t="s">
        <v>123</v>
      </c>
      <c r="AA2892">
        <v>0</v>
      </c>
      <c r="AB2892" t="s">
        <v>76</v>
      </c>
      <c r="AC2892">
        <v>0</v>
      </c>
      <c r="AD2892" t="s">
        <v>76</v>
      </c>
      <c r="AE2892">
        <v>1704369</v>
      </c>
      <c r="AF2892" t="s">
        <v>41304</v>
      </c>
      <c r="AG2892" t="s">
        <v>26656</v>
      </c>
      <c r="AH2892" t="s">
        <v>46772</v>
      </c>
      <c r="AI2892" t="s">
        <v>200</v>
      </c>
      <c r="AJ2892" t="s">
        <v>41304</v>
      </c>
      <c r="AK2892" t="s">
        <v>26656</v>
      </c>
      <c r="AL2892" t="s">
        <v>46772</v>
      </c>
      <c r="AM2892">
        <v>2013</v>
      </c>
      <c r="AN2892" s="1">
        <v>41311</v>
      </c>
      <c r="AO2892" s="1">
        <v>41311</v>
      </c>
      <c r="AP2892">
        <v>2</v>
      </c>
      <c r="AQ2892" t="s">
        <v>81</v>
      </c>
      <c r="AR2892" s="4">
        <f>IF(AQ2892="M",AP2892*30.42,AP2892)</f>
        <v>60.84</v>
      </c>
      <c r="AS2892">
        <v>0</v>
      </c>
      <c r="AT2892" s="4">
        <f>AR2892+AS2892</f>
        <v>60.84</v>
      </c>
      <c r="AU2892">
        <v>1</v>
      </c>
      <c r="AV2892" s="1">
        <f>AO2892+AT2892</f>
        <v>41371.839999999997</v>
      </c>
      <c r="AW2892" s="1">
        <v>41400</v>
      </c>
      <c r="AX2892" s="2">
        <f>IF(AV2892&gt;=AW2892,1,2)</f>
        <v>2</v>
      </c>
      <c r="AY2892" s="2" t="str">
        <f>IF((AV2892+10)&gt;=AW2892,"SAVE","LATE")</f>
        <v>LATE</v>
      </c>
      <c r="AZ2892" t="s">
        <v>82</v>
      </c>
      <c r="BA2892" t="s">
        <v>1011</v>
      </c>
      <c r="BB2892">
        <v>5200000</v>
      </c>
      <c r="BC2892">
        <v>2600000</v>
      </c>
      <c r="BD2892" s="9">
        <v>7800000</v>
      </c>
      <c r="BE2892" t="s">
        <v>26652</v>
      </c>
      <c r="BF2892">
        <v>0</v>
      </c>
      <c r="BG2892" t="s">
        <v>70</v>
      </c>
      <c r="BH2892">
        <v>-1</v>
      </c>
      <c r="BI2892" t="s">
        <v>70</v>
      </c>
      <c r="BJ2892" t="s">
        <v>70</v>
      </c>
      <c r="BK2892">
        <v>0</v>
      </c>
      <c r="BL2892" t="s">
        <v>85</v>
      </c>
      <c r="BM2892" t="s">
        <v>26657</v>
      </c>
    </row>
    <row r="2893" spans="1:65" x14ac:dyDescent="0.25">
      <c r="A2893">
        <v>2013</v>
      </c>
      <c r="B2893" t="s">
        <v>64</v>
      </c>
      <c r="C2893" t="s">
        <v>65</v>
      </c>
      <c r="D2893" t="s">
        <v>40101</v>
      </c>
      <c r="E2893">
        <v>800215807</v>
      </c>
      <c r="F2893" t="s">
        <v>280</v>
      </c>
      <c r="G2893">
        <v>12</v>
      </c>
      <c r="H2893" t="s">
        <v>41881</v>
      </c>
      <c r="I2893" t="s">
        <v>105</v>
      </c>
      <c r="J2893" t="s">
        <v>68</v>
      </c>
      <c r="K2893">
        <v>3</v>
      </c>
      <c r="L2893" t="s">
        <v>41838</v>
      </c>
      <c r="M2893">
        <v>72000000</v>
      </c>
      <c r="N2893" t="s">
        <v>41840</v>
      </c>
      <c r="O2893" t="s">
        <v>26545</v>
      </c>
      <c r="P2893" t="s">
        <v>90</v>
      </c>
      <c r="Q2893" t="s">
        <v>70</v>
      </c>
      <c r="R2893" t="s">
        <v>70</v>
      </c>
      <c r="S2893" t="s">
        <v>6658</v>
      </c>
      <c r="T2893" t="s">
        <v>19787</v>
      </c>
      <c r="U2893" t="s">
        <v>26546</v>
      </c>
      <c r="V2893" t="s">
        <v>26547</v>
      </c>
      <c r="W2893" t="s">
        <v>26547</v>
      </c>
      <c r="X2893">
        <v>33000000</v>
      </c>
      <c r="Y2893" t="s">
        <v>122</v>
      </c>
      <c r="Z2893" t="s">
        <v>123</v>
      </c>
      <c r="AA2893">
        <v>0</v>
      </c>
      <c r="AB2893" t="s">
        <v>76</v>
      </c>
      <c r="AC2893">
        <v>0</v>
      </c>
      <c r="AD2893" t="s">
        <v>76</v>
      </c>
      <c r="AE2893">
        <v>1581912</v>
      </c>
      <c r="AF2893" t="s">
        <v>40104</v>
      </c>
      <c r="AG2893" t="s">
        <v>344</v>
      </c>
      <c r="AH2893" t="s">
        <v>26548</v>
      </c>
      <c r="AI2893" t="s">
        <v>200</v>
      </c>
      <c r="AJ2893" t="s">
        <v>41304</v>
      </c>
      <c r="AK2893">
        <v>16587942</v>
      </c>
      <c r="AL2893" t="s">
        <v>26549</v>
      </c>
      <c r="AM2893">
        <v>2013</v>
      </c>
      <c r="AN2893" s="1">
        <v>41334</v>
      </c>
      <c r="AO2893" s="1">
        <v>41414</v>
      </c>
      <c r="AP2893">
        <v>9</v>
      </c>
      <c r="AQ2893" t="s">
        <v>81</v>
      </c>
      <c r="AR2893" s="4">
        <f>IF(AQ2893="M",AP2893*30.42,AP2893)</f>
        <v>273.78000000000003</v>
      </c>
      <c r="AS2893">
        <v>0</v>
      </c>
      <c r="AT2893" s="4">
        <f>AR2893+AS2893</f>
        <v>273.78000000000003</v>
      </c>
      <c r="AU2893">
        <v>7</v>
      </c>
      <c r="AV2893" s="1">
        <f>AO2893+AT2893</f>
        <v>41687.78</v>
      </c>
      <c r="AW2893" s="1">
        <v>41902</v>
      </c>
      <c r="AX2893" s="2">
        <f>IF(AV2893&gt;=AW2893,1,2)</f>
        <v>2</v>
      </c>
      <c r="AY2893" s="2" t="str">
        <f>IF((AV2893+10)&gt;=AW2893,"SAVE","LATE")</f>
        <v>LATE</v>
      </c>
      <c r="AZ2893">
        <v>296313</v>
      </c>
      <c r="BA2893" t="s">
        <v>1011</v>
      </c>
      <c r="BB2893">
        <v>33000000</v>
      </c>
      <c r="BC2893">
        <v>0</v>
      </c>
      <c r="BD2893" s="9">
        <v>33000000</v>
      </c>
      <c r="BE2893" t="s">
        <v>26545</v>
      </c>
      <c r="BF2893">
        <v>0</v>
      </c>
      <c r="BG2893" t="s">
        <v>70</v>
      </c>
      <c r="BH2893">
        <v>-1</v>
      </c>
      <c r="BI2893" t="s">
        <v>70</v>
      </c>
      <c r="BJ2893" t="s">
        <v>70</v>
      </c>
      <c r="BK2893" s="1">
        <v>36580</v>
      </c>
      <c r="BL2893" t="s">
        <v>103</v>
      </c>
      <c r="BM2893" t="s">
        <v>26550</v>
      </c>
    </row>
    <row r="2894" spans="1:65" x14ac:dyDescent="0.25">
      <c r="A2894">
        <v>2013</v>
      </c>
      <c r="B2894" t="s">
        <v>116</v>
      </c>
      <c r="C2894" t="s">
        <v>150</v>
      </c>
      <c r="D2894" t="s">
        <v>41291</v>
      </c>
      <c r="E2894" t="s">
        <v>5899</v>
      </c>
      <c r="F2894" t="s">
        <v>5900</v>
      </c>
      <c r="G2894">
        <v>1</v>
      </c>
      <c r="H2894" t="s">
        <v>46842</v>
      </c>
      <c r="I2894" t="s">
        <v>67</v>
      </c>
      <c r="J2894" t="s">
        <v>88</v>
      </c>
      <c r="K2894">
        <v>3</v>
      </c>
      <c r="L2894" t="s">
        <v>41838</v>
      </c>
      <c r="M2894">
        <v>72000000</v>
      </c>
      <c r="N2894" t="s">
        <v>41840</v>
      </c>
      <c r="O2894" t="s">
        <v>21286</v>
      </c>
      <c r="P2894" t="s">
        <v>90</v>
      </c>
      <c r="Q2894" t="s">
        <v>5902</v>
      </c>
      <c r="R2894" t="s">
        <v>5902</v>
      </c>
      <c r="S2894" t="s">
        <v>5903</v>
      </c>
      <c r="T2894" t="s">
        <v>21287</v>
      </c>
      <c r="U2894" t="s">
        <v>21288</v>
      </c>
      <c r="V2894" t="s">
        <v>21289</v>
      </c>
      <c r="W2894" t="s">
        <v>21290</v>
      </c>
      <c r="X2894">
        <v>5058567066</v>
      </c>
      <c r="Y2894" t="s">
        <v>122</v>
      </c>
      <c r="Z2894" t="s">
        <v>123</v>
      </c>
      <c r="AA2894">
        <v>0</v>
      </c>
      <c r="AB2894" t="s">
        <v>76</v>
      </c>
      <c r="AC2894">
        <v>0</v>
      </c>
      <c r="AD2894" t="s">
        <v>76</v>
      </c>
      <c r="AE2894">
        <v>2234558</v>
      </c>
      <c r="AF2894" t="s">
        <v>40104</v>
      </c>
      <c r="AG2894">
        <v>900684877</v>
      </c>
      <c r="AH2894" t="s">
        <v>21291</v>
      </c>
      <c r="AI2894" t="s">
        <v>200</v>
      </c>
      <c r="AJ2894" t="s">
        <v>41304</v>
      </c>
      <c r="AK2894">
        <v>10535348</v>
      </c>
      <c r="AL2894" t="s">
        <v>21292</v>
      </c>
      <c r="AM2894">
        <v>2013</v>
      </c>
      <c r="AN2894" s="1">
        <v>41632</v>
      </c>
      <c r="AO2894" s="1">
        <v>41641</v>
      </c>
      <c r="AP2894">
        <v>18</v>
      </c>
      <c r="AQ2894" t="s">
        <v>81</v>
      </c>
      <c r="AR2894" s="4">
        <f>IF(AQ2894="M",AP2894*30.42,AP2894)</f>
        <v>547.56000000000006</v>
      </c>
      <c r="AS2894">
        <v>30</v>
      </c>
      <c r="AT2894" s="4">
        <f>AR2894+AS2894</f>
        <v>577.56000000000006</v>
      </c>
      <c r="AU2894">
        <v>3</v>
      </c>
      <c r="AV2894" s="1">
        <f>AO2894+AT2894</f>
        <v>42218.559999999998</v>
      </c>
      <c r="AW2894" s="1">
        <v>42310</v>
      </c>
      <c r="AX2894" s="2">
        <f>IF(AV2894&gt;=AW2894,1,2)</f>
        <v>2</v>
      </c>
      <c r="AY2894" s="2" t="str">
        <f>IF((AV2894+10)&gt;=AW2894,"SAVE","LATE")</f>
        <v>LATE</v>
      </c>
      <c r="AZ2894" t="s">
        <v>82</v>
      </c>
      <c r="BA2894" t="s">
        <v>1011</v>
      </c>
      <c r="BB2894">
        <v>5058472259</v>
      </c>
      <c r="BC2894">
        <v>835540820</v>
      </c>
      <c r="BD2894" s="9">
        <v>5894013079</v>
      </c>
      <c r="BE2894" t="s">
        <v>21293</v>
      </c>
      <c r="BF2894">
        <v>0</v>
      </c>
      <c r="BG2894" t="s">
        <v>70</v>
      </c>
      <c r="BH2894">
        <v>-1</v>
      </c>
      <c r="BI2894" t="s">
        <v>21294</v>
      </c>
      <c r="BJ2894" t="s">
        <v>21294</v>
      </c>
      <c r="BK2894">
        <v>0</v>
      </c>
      <c r="BL2894" t="s">
        <v>85</v>
      </c>
      <c r="BM2894" t="s">
        <v>21295</v>
      </c>
    </row>
    <row r="2895" spans="1:65" x14ac:dyDescent="0.25">
      <c r="A2895">
        <v>2013</v>
      </c>
      <c r="B2895" t="s">
        <v>116</v>
      </c>
      <c r="C2895" t="s">
        <v>150</v>
      </c>
      <c r="D2895" t="s">
        <v>41291</v>
      </c>
      <c r="E2895" t="s">
        <v>5899</v>
      </c>
      <c r="F2895" t="s">
        <v>5900</v>
      </c>
      <c r="G2895">
        <v>13</v>
      </c>
      <c r="H2895" t="s">
        <v>41891</v>
      </c>
      <c r="I2895" t="s">
        <v>877</v>
      </c>
      <c r="J2895" t="s">
        <v>88</v>
      </c>
      <c r="K2895">
        <v>3</v>
      </c>
      <c r="L2895" t="s">
        <v>41838</v>
      </c>
      <c r="M2895">
        <v>72000000</v>
      </c>
      <c r="N2895" t="s">
        <v>41840</v>
      </c>
      <c r="O2895" t="s">
        <v>46801</v>
      </c>
      <c r="P2895" t="s">
        <v>90</v>
      </c>
      <c r="Q2895" t="s">
        <v>5902</v>
      </c>
      <c r="R2895" t="s">
        <v>5902</v>
      </c>
      <c r="S2895" t="s">
        <v>5903</v>
      </c>
      <c r="T2895" s="3">
        <v>41556</v>
      </c>
      <c r="U2895" t="s">
        <v>24992</v>
      </c>
      <c r="V2895" t="s">
        <v>24993</v>
      </c>
      <c r="W2895" t="s">
        <v>24994</v>
      </c>
      <c r="X2895">
        <v>38097888</v>
      </c>
      <c r="Y2895" t="s">
        <v>122</v>
      </c>
      <c r="Z2895" t="s">
        <v>123</v>
      </c>
      <c r="AA2895">
        <v>0</v>
      </c>
      <c r="AB2895" t="s">
        <v>76</v>
      </c>
      <c r="AC2895">
        <v>0</v>
      </c>
      <c r="AD2895" t="s">
        <v>76</v>
      </c>
      <c r="AE2895">
        <v>1889527</v>
      </c>
      <c r="AF2895" t="s">
        <v>41304</v>
      </c>
      <c r="AG2895">
        <v>94417707</v>
      </c>
      <c r="AH2895" t="s">
        <v>24995</v>
      </c>
      <c r="AI2895" t="s">
        <v>200</v>
      </c>
      <c r="AJ2895" t="s">
        <v>41304</v>
      </c>
      <c r="AK2895">
        <v>94417707</v>
      </c>
      <c r="AL2895" t="s">
        <v>24995</v>
      </c>
      <c r="AM2895">
        <v>2013</v>
      </c>
      <c r="AN2895" s="1">
        <v>41533</v>
      </c>
      <c r="AO2895" s="1">
        <v>41547</v>
      </c>
      <c r="AP2895">
        <v>2</v>
      </c>
      <c r="AQ2895" t="s">
        <v>81</v>
      </c>
      <c r="AR2895" s="4">
        <f>IF(AQ2895="M",AP2895*30.42,AP2895)</f>
        <v>60.84</v>
      </c>
      <c r="AS2895">
        <v>0</v>
      </c>
      <c r="AT2895" s="4">
        <f>AR2895+AS2895</f>
        <v>60.84</v>
      </c>
      <c r="AU2895">
        <v>1</v>
      </c>
      <c r="AV2895" s="1">
        <f>AO2895+AT2895</f>
        <v>41607.839999999997</v>
      </c>
      <c r="AW2895" s="1">
        <v>41638</v>
      </c>
      <c r="AX2895" s="2">
        <f>IF(AV2895&gt;=AW2895,1,2)</f>
        <v>2</v>
      </c>
      <c r="AY2895" s="2" t="str">
        <f>IF((AV2895+10)&gt;=AW2895,"SAVE","LATE")</f>
        <v>LATE</v>
      </c>
      <c r="AZ2895" t="s">
        <v>82</v>
      </c>
      <c r="BA2895" t="s">
        <v>1011</v>
      </c>
      <c r="BB2895">
        <v>32189885</v>
      </c>
      <c r="BC2895">
        <v>5552320</v>
      </c>
      <c r="BD2895" s="9">
        <v>37742205</v>
      </c>
      <c r="BE2895" t="s">
        <v>46801</v>
      </c>
      <c r="BF2895">
        <v>0</v>
      </c>
      <c r="BG2895" t="s">
        <v>70</v>
      </c>
      <c r="BH2895">
        <v>-1</v>
      </c>
      <c r="BI2895" t="s">
        <v>70</v>
      </c>
      <c r="BJ2895" t="s">
        <v>70</v>
      </c>
      <c r="BK2895">
        <v>0</v>
      </c>
      <c r="BL2895" t="s">
        <v>85</v>
      </c>
      <c r="BM2895" t="s">
        <v>24996</v>
      </c>
    </row>
    <row r="2896" spans="1:65" x14ac:dyDescent="0.25">
      <c r="A2896">
        <v>2014</v>
      </c>
      <c r="B2896" t="s">
        <v>64</v>
      </c>
      <c r="C2896" t="s">
        <v>290</v>
      </c>
      <c r="D2896" t="s">
        <v>22318</v>
      </c>
      <c r="E2896">
        <v>900523392</v>
      </c>
      <c r="F2896" t="s">
        <v>22319</v>
      </c>
      <c r="G2896">
        <v>12</v>
      </c>
      <c r="H2896" t="s">
        <v>41881</v>
      </c>
      <c r="I2896" t="s">
        <v>67</v>
      </c>
      <c r="J2896" t="s">
        <v>68</v>
      </c>
      <c r="K2896">
        <v>3</v>
      </c>
      <c r="L2896" t="s">
        <v>41838</v>
      </c>
      <c r="M2896">
        <v>72000000</v>
      </c>
      <c r="N2896" t="s">
        <v>41840</v>
      </c>
      <c r="O2896" t="s">
        <v>25772</v>
      </c>
      <c r="P2896" t="s">
        <v>90</v>
      </c>
      <c r="Q2896" t="s">
        <v>70</v>
      </c>
      <c r="R2896" t="s">
        <v>70</v>
      </c>
      <c r="S2896" t="s">
        <v>5903</v>
      </c>
      <c r="T2896" s="3">
        <v>41946</v>
      </c>
      <c r="U2896" t="s">
        <v>25773</v>
      </c>
      <c r="V2896" t="s">
        <v>25774</v>
      </c>
      <c r="W2896" t="s">
        <v>25774</v>
      </c>
      <c r="X2896">
        <v>711063760</v>
      </c>
      <c r="Y2896" t="s">
        <v>122</v>
      </c>
      <c r="Z2896" t="s">
        <v>123</v>
      </c>
      <c r="AA2896">
        <v>0</v>
      </c>
      <c r="AB2896" t="s">
        <v>76</v>
      </c>
      <c r="AC2896">
        <v>0</v>
      </c>
      <c r="AD2896" t="s">
        <v>76</v>
      </c>
      <c r="AE2896">
        <v>2347209</v>
      </c>
      <c r="AF2896" t="s">
        <v>40104</v>
      </c>
      <c r="AG2896" t="s">
        <v>25744</v>
      </c>
      <c r="AH2896" t="s">
        <v>25745</v>
      </c>
      <c r="AI2896" t="s">
        <v>39286</v>
      </c>
      <c r="AJ2896" t="s">
        <v>41304</v>
      </c>
      <c r="AK2896" t="s">
        <v>25746</v>
      </c>
      <c r="AL2896" t="s">
        <v>25747</v>
      </c>
      <c r="AM2896">
        <v>2013</v>
      </c>
      <c r="AN2896" s="1">
        <v>41443</v>
      </c>
      <c r="AO2896" s="1">
        <v>41457</v>
      </c>
      <c r="AP2896">
        <v>6</v>
      </c>
      <c r="AQ2896" t="s">
        <v>81</v>
      </c>
      <c r="AR2896" s="4">
        <f>IF(AQ2896="M",AP2896*30.42,AP2896)</f>
        <v>182.52</v>
      </c>
      <c r="AS2896">
        <v>34</v>
      </c>
      <c r="AT2896" s="4">
        <f>AR2896+AS2896</f>
        <v>216.52</v>
      </c>
      <c r="AU2896">
        <v>2</v>
      </c>
      <c r="AV2896" s="1">
        <f>AO2896+AT2896</f>
        <v>41673.519999999997</v>
      </c>
      <c r="AW2896" s="1">
        <v>41735</v>
      </c>
      <c r="AX2896" s="2">
        <f>IF(AV2896&gt;=AW2896,1,2)</f>
        <v>2</v>
      </c>
      <c r="AY2896" s="2" t="str">
        <f>IF((AV2896+10)&gt;=AW2896,"SAVE","LATE")</f>
        <v>LATE</v>
      </c>
      <c r="AZ2896" t="s">
        <v>82</v>
      </c>
      <c r="BA2896" t="s">
        <v>1011</v>
      </c>
      <c r="BB2896">
        <v>711063760</v>
      </c>
      <c r="BC2896">
        <v>352515266</v>
      </c>
      <c r="BD2896" s="9">
        <v>1063579026</v>
      </c>
      <c r="BE2896" t="s">
        <v>25772</v>
      </c>
      <c r="BF2896">
        <v>0</v>
      </c>
      <c r="BG2896" t="s">
        <v>70</v>
      </c>
      <c r="BH2896">
        <v>-1</v>
      </c>
      <c r="BI2896" t="s">
        <v>70</v>
      </c>
      <c r="BJ2896" t="s">
        <v>70</v>
      </c>
      <c r="BK2896">
        <v>0</v>
      </c>
      <c r="BL2896" t="s">
        <v>85</v>
      </c>
      <c r="BM2896" t="s">
        <v>25775</v>
      </c>
    </row>
    <row r="2897" spans="1:65" x14ac:dyDescent="0.25">
      <c r="A2897">
        <v>2013</v>
      </c>
      <c r="B2897" t="s">
        <v>116</v>
      </c>
      <c r="C2897" t="s">
        <v>290</v>
      </c>
      <c r="D2897" t="s">
        <v>46762</v>
      </c>
      <c r="E2897" t="s">
        <v>82</v>
      </c>
      <c r="F2897" t="s">
        <v>22340</v>
      </c>
      <c r="G2897">
        <v>1</v>
      </c>
      <c r="H2897" t="s">
        <v>46842</v>
      </c>
      <c r="I2897" t="s">
        <v>67</v>
      </c>
      <c r="J2897" t="s">
        <v>88</v>
      </c>
      <c r="K2897">
        <v>3</v>
      </c>
      <c r="L2897" t="s">
        <v>41838</v>
      </c>
      <c r="M2897">
        <v>95000000</v>
      </c>
      <c r="N2897" t="s">
        <v>40102</v>
      </c>
      <c r="O2897" t="s">
        <v>46812</v>
      </c>
      <c r="P2897" t="s">
        <v>90</v>
      </c>
      <c r="Q2897" t="s">
        <v>4292</v>
      </c>
      <c r="R2897" t="s">
        <v>4292</v>
      </c>
      <c r="S2897" t="s">
        <v>227</v>
      </c>
      <c r="T2897" t="s">
        <v>19818</v>
      </c>
      <c r="U2897" t="s">
        <v>22341</v>
      </c>
      <c r="V2897" t="s">
        <v>22342</v>
      </c>
      <c r="W2897">
        <v>882</v>
      </c>
      <c r="X2897">
        <v>1785700000</v>
      </c>
      <c r="Y2897" t="s">
        <v>96</v>
      </c>
      <c r="Z2897" t="s">
        <v>40103</v>
      </c>
      <c r="AA2897">
        <v>0</v>
      </c>
      <c r="AB2897" t="s">
        <v>76</v>
      </c>
      <c r="AC2897">
        <v>0</v>
      </c>
      <c r="AD2897" t="s">
        <v>76</v>
      </c>
      <c r="AE2897">
        <v>1969294</v>
      </c>
      <c r="AF2897" t="s">
        <v>41304</v>
      </c>
      <c r="AG2897">
        <v>16626281</v>
      </c>
      <c r="AH2897" t="s">
        <v>22343</v>
      </c>
      <c r="AI2897" t="s">
        <v>200</v>
      </c>
      <c r="AJ2897" t="s">
        <v>41304</v>
      </c>
      <c r="AK2897">
        <v>16626281</v>
      </c>
      <c r="AL2897" t="s">
        <v>22343</v>
      </c>
      <c r="AM2897">
        <v>2013</v>
      </c>
      <c r="AN2897" s="1">
        <v>41550</v>
      </c>
      <c r="AO2897" s="1">
        <v>41591</v>
      </c>
      <c r="AP2897">
        <v>4</v>
      </c>
      <c r="AQ2897" t="s">
        <v>81</v>
      </c>
      <c r="AR2897" s="4">
        <f>IF(AQ2897="M",AP2897*30.42,AP2897)</f>
        <v>121.68</v>
      </c>
      <c r="AS2897">
        <v>0</v>
      </c>
      <c r="AT2897" s="4">
        <f>AR2897+AS2897</f>
        <v>121.68</v>
      </c>
      <c r="AU2897">
        <v>1</v>
      </c>
      <c r="AV2897" s="1">
        <f>AO2897+AT2897</f>
        <v>41712.68</v>
      </c>
      <c r="AW2897" s="1">
        <v>41742</v>
      </c>
      <c r="AX2897" s="2">
        <f>IF(AV2897&gt;=AW2897,1,2)</f>
        <v>2</v>
      </c>
      <c r="AY2897" s="2" t="str">
        <f>IF((AV2897+10)&gt;=AW2897,"SAVE","LATE")</f>
        <v>LATE</v>
      </c>
      <c r="AZ2897" t="s">
        <v>82</v>
      </c>
      <c r="BA2897" t="s">
        <v>1011</v>
      </c>
      <c r="BB2897">
        <v>1785700000</v>
      </c>
      <c r="BC2897">
        <v>338720354</v>
      </c>
      <c r="BD2897" s="9">
        <v>2124420354</v>
      </c>
      <c r="BE2897" t="s">
        <v>22344</v>
      </c>
      <c r="BF2897">
        <v>0</v>
      </c>
      <c r="BG2897" t="s">
        <v>70</v>
      </c>
      <c r="BH2897">
        <v>-1</v>
      </c>
      <c r="BI2897" t="s">
        <v>22345</v>
      </c>
      <c r="BJ2897" t="s">
        <v>22346</v>
      </c>
      <c r="BK2897">
        <v>0</v>
      </c>
      <c r="BL2897" t="s">
        <v>85</v>
      </c>
      <c r="BM2897" t="s">
        <v>22347</v>
      </c>
    </row>
    <row r="2898" spans="1:65" x14ac:dyDescent="0.25">
      <c r="A2898">
        <v>2013</v>
      </c>
      <c r="B2898" t="s">
        <v>64</v>
      </c>
      <c r="C2898" t="s">
        <v>290</v>
      </c>
      <c r="D2898" t="s">
        <v>22318</v>
      </c>
      <c r="E2898">
        <v>900523392</v>
      </c>
      <c r="F2898" t="s">
        <v>22319</v>
      </c>
      <c r="G2898">
        <v>12</v>
      </c>
      <c r="H2898" t="s">
        <v>41881</v>
      </c>
      <c r="I2898" t="s">
        <v>105</v>
      </c>
      <c r="J2898" t="s">
        <v>2752</v>
      </c>
      <c r="K2898">
        <v>3</v>
      </c>
      <c r="L2898" t="s">
        <v>41838</v>
      </c>
      <c r="M2898">
        <v>72000000</v>
      </c>
      <c r="N2898" t="s">
        <v>41840</v>
      </c>
      <c r="O2898" t="s">
        <v>46819</v>
      </c>
      <c r="P2898" t="s">
        <v>90</v>
      </c>
      <c r="Q2898" t="s">
        <v>70</v>
      </c>
      <c r="R2898" t="s">
        <v>70</v>
      </c>
      <c r="S2898" t="s">
        <v>40097</v>
      </c>
      <c r="T2898" t="s">
        <v>20475</v>
      </c>
      <c r="U2898" t="s">
        <v>25235</v>
      </c>
      <c r="V2898" t="s">
        <v>25236</v>
      </c>
      <c r="W2898" t="s">
        <v>25236</v>
      </c>
      <c r="X2898">
        <v>48535839688</v>
      </c>
      <c r="Y2898" t="s">
        <v>122</v>
      </c>
      <c r="Z2898" t="s">
        <v>123</v>
      </c>
      <c r="AA2898">
        <v>0</v>
      </c>
      <c r="AB2898" t="s">
        <v>76</v>
      </c>
      <c r="AC2898">
        <v>0</v>
      </c>
      <c r="AD2898" t="s">
        <v>76</v>
      </c>
      <c r="AE2898">
        <v>2057329</v>
      </c>
      <c r="AF2898" t="s">
        <v>40104</v>
      </c>
      <c r="AG2898" t="s">
        <v>25237</v>
      </c>
      <c r="AH2898" t="s">
        <v>46820</v>
      </c>
      <c r="AI2898" t="s">
        <v>39286</v>
      </c>
      <c r="AJ2898" t="s">
        <v>41304</v>
      </c>
      <c r="AK2898">
        <v>79159668</v>
      </c>
      <c r="AL2898" t="s">
        <v>25238</v>
      </c>
      <c r="AM2898">
        <v>2013</v>
      </c>
      <c r="AN2898" s="1">
        <v>41628</v>
      </c>
      <c r="AO2898" s="1">
        <v>41634</v>
      </c>
      <c r="AP2898">
        <v>8</v>
      </c>
      <c r="AQ2898" t="s">
        <v>81</v>
      </c>
      <c r="AR2898" s="4">
        <f>IF(AQ2898="M",AP2898*30.42,AP2898)</f>
        <v>243.36</v>
      </c>
      <c r="AS2898">
        <v>0</v>
      </c>
      <c r="AT2898" s="4">
        <f>AR2898+AS2898</f>
        <v>243.36</v>
      </c>
      <c r="AU2898">
        <v>19</v>
      </c>
      <c r="AV2898" s="1">
        <f>AO2898+AT2898</f>
        <v>41877.360000000001</v>
      </c>
      <c r="AW2898" s="1">
        <v>42455</v>
      </c>
      <c r="AX2898" s="2">
        <f>IF(AV2898&gt;=AW2898,1,2)</f>
        <v>2</v>
      </c>
      <c r="AY2898" s="2" t="str">
        <f>IF((AV2898+10)&gt;=AW2898,"SAVE","LATE")</f>
        <v>LATE</v>
      </c>
      <c r="AZ2898" t="s">
        <v>82</v>
      </c>
      <c r="BA2898" t="s">
        <v>1011</v>
      </c>
      <c r="BB2898">
        <v>48535839688</v>
      </c>
      <c r="BC2898">
        <v>5942484844</v>
      </c>
      <c r="BD2898" s="9">
        <v>54478324532</v>
      </c>
      <c r="BE2898" t="s">
        <v>46819</v>
      </c>
      <c r="BF2898">
        <v>0</v>
      </c>
      <c r="BG2898" t="s">
        <v>70</v>
      </c>
      <c r="BH2898">
        <v>-1</v>
      </c>
      <c r="BI2898" t="s">
        <v>70</v>
      </c>
      <c r="BJ2898" t="s">
        <v>70</v>
      </c>
      <c r="BK2898">
        <v>0</v>
      </c>
      <c r="BL2898" t="s">
        <v>85</v>
      </c>
      <c r="BM2898" t="s">
        <v>25239</v>
      </c>
    </row>
    <row r="2899" spans="1:65" x14ac:dyDescent="0.25">
      <c r="A2899">
        <v>2014</v>
      </c>
      <c r="B2899" t="s">
        <v>64</v>
      </c>
      <c r="C2899" t="s">
        <v>290</v>
      </c>
      <c r="D2899" t="s">
        <v>22318</v>
      </c>
      <c r="E2899">
        <v>900523392</v>
      </c>
      <c r="F2899" t="s">
        <v>22319</v>
      </c>
      <c r="G2899">
        <v>12</v>
      </c>
      <c r="H2899" t="s">
        <v>41881</v>
      </c>
      <c r="I2899" t="s">
        <v>67</v>
      </c>
      <c r="J2899" t="s">
        <v>68</v>
      </c>
      <c r="K2899">
        <v>3</v>
      </c>
      <c r="L2899" t="s">
        <v>41838</v>
      </c>
      <c r="M2899">
        <v>72000000</v>
      </c>
      <c r="N2899" t="s">
        <v>41840</v>
      </c>
      <c r="O2899" t="s">
        <v>25764</v>
      </c>
      <c r="P2899" t="s">
        <v>90</v>
      </c>
      <c r="Q2899" t="s">
        <v>70</v>
      </c>
      <c r="R2899" t="s">
        <v>70</v>
      </c>
      <c r="S2899" t="s">
        <v>40097</v>
      </c>
      <c r="T2899" s="3">
        <v>41946</v>
      </c>
      <c r="U2899" t="s">
        <v>25765</v>
      </c>
      <c r="V2899" t="s">
        <v>25766</v>
      </c>
      <c r="W2899" t="s">
        <v>25766</v>
      </c>
      <c r="X2899">
        <v>711063760</v>
      </c>
      <c r="Y2899" t="s">
        <v>122</v>
      </c>
      <c r="Z2899" t="s">
        <v>123</v>
      </c>
      <c r="AA2899">
        <v>0</v>
      </c>
      <c r="AB2899" t="s">
        <v>76</v>
      </c>
      <c r="AC2899">
        <v>0</v>
      </c>
      <c r="AD2899" t="s">
        <v>76</v>
      </c>
      <c r="AE2899">
        <v>2346975</v>
      </c>
      <c r="AF2899" t="s">
        <v>40104</v>
      </c>
      <c r="AG2899" t="s">
        <v>25744</v>
      </c>
      <c r="AH2899" t="s">
        <v>25745</v>
      </c>
      <c r="AI2899" t="s">
        <v>39286</v>
      </c>
      <c r="AJ2899" t="s">
        <v>41304</v>
      </c>
      <c r="AK2899" t="s">
        <v>25746</v>
      </c>
      <c r="AL2899" t="s">
        <v>25747</v>
      </c>
      <c r="AM2899">
        <v>2013</v>
      </c>
      <c r="AN2899" s="1">
        <v>41443</v>
      </c>
      <c r="AO2899" s="1">
        <v>41457</v>
      </c>
      <c r="AP2899">
        <v>6</v>
      </c>
      <c r="AQ2899" t="s">
        <v>81</v>
      </c>
      <c r="AR2899" s="4">
        <f>IF(AQ2899="M",AP2899*30.42,AP2899)</f>
        <v>182.52</v>
      </c>
      <c r="AS2899">
        <v>0</v>
      </c>
      <c r="AT2899" s="4">
        <f>AR2899+AS2899</f>
        <v>182.52</v>
      </c>
      <c r="AU2899">
        <v>2</v>
      </c>
      <c r="AV2899" s="1">
        <f>AO2899+AT2899</f>
        <v>41639.519999999997</v>
      </c>
      <c r="AW2899" s="1">
        <v>41700</v>
      </c>
      <c r="AX2899" s="2">
        <f>IF(AV2899&gt;=AW2899,1,2)</f>
        <v>2</v>
      </c>
      <c r="AY2899" s="2" t="str">
        <f>IF((AV2899+10)&gt;=AW2899,"SAVE","LATE")</f>
        <v>LATE</v>
      </c>
      <c r="AZ2899" t="s">
        <v>82</v>
      </c>
      <c r="BA2899" t="s">
        <v>1011</v>
      </c>
      <c r="BB2899">
        <v>711063760</v>
      </c>
      <c r="BC2899">
        <v>353297856</v>
      </c>
      <c r="BD2899" s="9">
        <v>1064361616</v>
      </c>
      <c r="BE2899" t="s">
        <v>25764</v>
      </c>
      <c r="BF2899">
        <v>0</v>
      </c>
      <c r="BG2899" t="s">
        <v>70</v>
      </c>
      <c r="BH2899">
        <v>-1</v>
      </c>
      <c r="BI2899" t="s">
        <v>70</v>
      </c>
      <c r="BJ2899" t="s">
        <v>70</v>
      </c>
      <c r="BK2899">
        <v>0</v>
      </c>
      <c r="BL2899" t="s">
        <v>85</v>
      </c>
      <c r="BM2899" t="s">
        <v>25767</v>
      </c>
    </row>
    <row r="2900" spans="1:65" x14ac:dyDescent="0.25">
      <c r="A2900">
        <v>2013</v>
      </c>
      <c r="B2900" t="s">
        <v>116</v>
      </c>
      <c r="C2900" t="s">
        <v>130</v>
      </c>
      <c r="D2900" t="s">
        <v>41295</v>
      </c>
      <c r="E2900" t="s">
        <v>82</v>
      </c>
      <c r="F2900" t="s">
        <v>24117</v>
      </c>
      <c r="G2900">
        <v>1</v>
      </c>
      <c r="H2900" t="s">
        <v>46842</v>
      </c>
      <c r="I2900" t="s">
        <v>877</v>
      </c>
      <c r="J2900" t="s">
        <v>88</v>
      </c>
      <c r="K2900">
        <v>3</v>
      </c>
      <c r="L2900" t="s">
        <v>41838</v>
      </c>
      <c r="M2900">
        <v>95000000</v>
      </c>
      <c r="N2900" t="s">
        <v>40102</v>
      </c>
      <c r="O2900" t="s">
        <v>24118</v>
      </c>
      <c r="P2900" t="s">
        <v>90</v>
      </c>
      <c r="Q2900" t="s">
        <v>24119</v>
      </c>
      <c r="R2900" t="s">
        <v>24119</v>
      </c>
      <c r="S2900" t="s">
        <v>9979</v>
      </c>
      <c r="T2900" s="3">
        <v>41526</v>
      </c>
      <c r="U2900" t="s">
        <v>24120</v>
      </c>
      <c r="V2900" t="s">
        <v>19344</v>
      </c>
      <c r="W2900" t="s">
        <v>24121</v>
      </c>
      <c r="X2900">
        <v>449482459</v>
      </c>
      <c r="Y2900" t="s">
        <v>96</v>
      </c>
      <c r="Z2900" t="s">
        <v>40103</v>
      </c>
      <c r="AA2900">
        <v>0</v>
      </c>
      <c r="AB2900" t="s">
        <v>76</v>
      </c>
      <c r="AC2900">
        <v>0</v>
      </c>
      <c r="AD2900" t="s">
        <v>76</v>
      </c>
      <c r="AE2900">
        <v>2500735</v>
      </c>
      <c r="AF2900" t="s">
        <v>145</v>
      </c>
      <c r="AG2900" t="s">
        <v>24122</v>
      </c>
      <c r="AH2900" t="s">
        <v>17943</v>
      </c>
      <c r="AI2900" t="s">
        <v>200</v>
      </c>
      <c r="AJ2900" t="s">
        <v>145</v>
      </c>
      <c r="AK2900" t="s">
        <v>24122</v>
      </c>
      <c r="AL2900" t="s">
        <v>17943</v>
      </c>
      <c r="AM2900">
        <v>2013</v>
      </c>
      <c r="AN2900" s="1">
        <v>41571</v>
      </c>
      <c r="AO2900" s="1">
        <v>41590</v>
      </c>
      <c r="AP2900">
        <v>3</v>
      </c>
      <c r="AQ2900" t="s">
        <v>81</v>
      </c>
      <c r="AR2900" s="4">
        <f>IF(AQ2900="M",AP2900*30.42,AP2900)</f>
        <v>91.26</v>
      </c>
      <c r="AS2900">
        <v>0</v>
      </c>
      <c r="AT2900" s="4">
        <f>AR2900+AS2900</f>
        <v>91.26</v>
      </c>
      <c r="AU2900">
        <v>2</v>
      </c>
      <c r="AV2900" s="1">
        <f>AO2900+AT2900</f>
        <v>41681.26</v>
      </c>
      <c r="AW2900" s="1">
        <v>41741</v>
      </c>
      <c r="AX2900" s="2">
        <f>IF(AV2900&gt;=AW2900,1,2)</f>
        <v>2</v>
      </c>
      <c r="AY2900" s="2" t="str">
        <f>IF((AV2900+10)&gt;=AW2900,"SAVE","LATE")</f>
        <v>LATE</v>
      </c>
      <c r="AZ2900" t="s">
        <v>82</v>
      </c>
      <c r="BA2900" t="s">
        <v>1011</v>
      </c>
      <c r="BB2900">
        <v>449355079</v>
      </c>
      <c r="BC2900">
        <v>29496911</v>
      </c>
      <c r="BD2900" s="9">
        <v>478851990</v>
      </c>
      <c r="BE2900" t="s">
        <v>24118</v>
      </c>
      <c r="BF2900">
        <v>0</v>
      </c>
      <c r="BG2900" t="s">
        <v>70</v>
      </c>
      <c r="BH2900">
        <v>-1</v>
      </c>
      <c r="BI2900" t="s">
        <v>17943</v>
      </c>
      <c r="BJ2900" t="s">
        <v>46824</v>
      </c>
      <c r="BK2900">
        <v>0</v>
      </c>
      <c r="BL2900" t="s">
        <v>85</v>
      </c>
      <c r="BM2900" t="s">
        <v>24123</v>
      </c>
    </row>
    <row r="2901" spans="1:65" x14ac:dyDescent="0.25">
      <c r="A2901">
        <v>2015</v>
      </c>
      <c r="B2901" t="s">
        <v>116</v>
      </c>
      <c r="C2901" t="s">
        <v>357</v>
      </c>
      <c r="D2901" t="s">
        <v>3435</v>
      </c>
      <c r="E2901" t="s">
        <v>3436</v>
      </c>
      <c r="F2901" t="s">
        <v>15090</v>
      </c>
      <c r="G2901">
        <v>4</v>
      </c>
      <c r="H2901" t="s">
        <v>41311</v>
      </c>
      <c r="I2901" t="s">
        <v>67</v>
      </c>
      <c r="J2901" t="s">
        <v>88</v>
      </c>
      <c r="K2901">
        <v>2</v>
      </c>
      <c r="L2901" t="s">
        <v>41311</v>
      </c>
      <c r="M2901">
        <v>72000000</v>
      </c>
      <c r="N2901" t="s">
        <v>41840</v>
      </c>
      <c r="O2901" t="s">
        <v>20320</v>
      </c>
      <c r="P2901" t="s">
        <v>90</v>
      </c>
      <c r="Q2901" t="s">
        <v>70</v>
      </c>
      <c r="R2901" t="s">
        <v>70</v>
      </c>
      <c r="S2901" t="s">
        <v>248</v>
      </c>
      <c r="T2901" s="3">
        <v>42156</v>
      </c>
      <c r="U2901" t="s">
        <v>20321</v>
      </c>
      <c r="V2901" t="s">
        <v>20322</v>
      </c>
      <c r="W2901" t="s">
        <v>20323</v>
      </c>
      <c r="X2901">
        <v>1373232369</v>
      </c>
      <c r="Y2901" t="s">
        <v>122</v>
      </c>
      <c r="Z2901" t="s">
        <v>123</v>
      </c>
      <c r="AA2901">
        <v>0</v>
      </c>
      <c r="AB2901" t="s">
        <v>76</v>
      </c>
      <c r="AC2901">
        <v>0</v>
      </c>
      <c r="AD2901" t="s">
        <v>76</v>
      </c>
      <c r="AE2901">
        <v>3082957</v>
      </c>
      <c r="AF2901" t="s">
        <v>40104</v>
      </c>
      <c r="AG2901">
        <v>8300021641</v>
      </c>
      <c r="AH2901" t="s">
        <v>20324</v>
      </c>
      <c r="AI2901" t="s">
        <v>39286</v>
      </c>
      <c r="AJ2901" t="s">
        <v>41304</v>
      </c>
      <c r="AK2901">
        <v>5943346</v>
      </c>
      <c r="AL2901" t="s">
        <v>20325</v>
      </c>
      <c r="AM2901">
        <v>2013</v>
      </c>
      <c r="AN2901" s="1">
        <v>41638</v>
      </c>
      <c r="AO2901" s="1">
        <v>41659</v>
      </c>
      <c r="AP2901">
        <v>6</v>
      </c>
      <c r="AQ2901" t="s">
        <v>81</v>
      </c>
      <c r="AR2901" s="4">
        <f>IF(AQ2901="M",AP2901*30.42,AP2901)</f>
        <v>182.52</v>
      </c>
      <c r="AS2901">
        <v>9</v>
      </c>
      <c r="AT2901" s="4">
        <f>AR2901+AS2901</f>
        <v>191.52</v>
      </c>
      <c r="AU2901">
        <v>1</v>
      </c>
      <c r="AV2901" s="1">
        <f>AO2901+AT2901</f>
        <v>41850.519999999997</v>
      </c>
      <c r="AW2901" s="1">
        <v>41883</v>
      </c>
      <c r="AX2901" s="2">
        <f>IF(AV2901&gt;=AW2901,1,2)</f>
        <v>2</v>
      </c>
      <c r="AY2901" s="2" t="str">
        <f>IF((AV2901+10)&gt;=AW2901,"SAVE","LATE")</f>
        <v>LATE</v>
      </c>
      <c r="AZ2901" t="s">
        <v>82</v>
      </c>
      <c r="BA2901" t="s">
        <v>1011</v>
      </c>
      <c r="BB2901">
        <v>1373232369</v>
      </c>
      <c r="BC2901">
        <v>235509859</v>
      </c>
      <c r="BD2901" s="9">
        <v>1608742228</v>
      </c>
      <c r="BE2901" t="s">
        <v>20320</v>
      </c>
      <c r="BF2901">
        <v>0</v>
      </c>
      <c r="BG2901" t="s">
        <v>70</v>
      </c>
      <c r="BH2901">
        <v>-1</v>
      </c>
      <c r="BI2901" t="s">
        <v>70</v>
      </c>
      <c r="BJ2901" t="s">
        <v>70</v>
      </c>
      <c r="BK2901">
        <v>0</v>
      </c>
      <c r="BL2901" t="s">
        <v>85</v>
      </c>
      <c r="BM2901" t="s">
        <v>20326</v>
      </c>
    </row>
    <row r="2902" spans="1:65" x14ac:dyDescent="0.25">
      <c r="A2902">
        <v>2013</v>
      </c>
      <c r="B2902" t="s">
        <v>116</v>
      </c>
      <c r="C2902" t="s">
        <v>357</v>
      </c>
      <c r="D2902" t="s">
        <v>46829</v>
      </c>
      <c r="E2902" t="s">
        <v>18366</v>
      </c>
      <c r="F2902" t="s">
        <v>18367</v>
      </c>
      <c r="G2902">
        <v>11</v>
      </c>
      <c r="H2902" t="s">
        <v>41839</v>
      </c>
      <c r="I2902" t="s">
        <v>105</v>
      </c>
      <c r="J2902" t="s">
        <v>88</v>
      </c>
      <c r="K2902">
        <v>3</v>
      </c>
      <c r="L2902" t="s">
        <v>41838</v>
      </c>
      <c r="M2902">
        <v>30000000</v>
      </c>
      <c r="N2902" t="s">
        <v>41897</v>
      </c>
      <c r="O2902" t="s">
        <v>46830</v>
      </c>
      <c r="P2902" t="s">
        <v>90</v>
      </c>
      <c r="Q2902" t="s">
        <v>47670</v>
      </c>
      <c r="R2902" t="s">
        <v>47670</v>
      </c>
      <c r="S2902" t="s">
        <v>47671</v>
      </c>
      <c r="T2902" t="s">
        <v>18368</v>
      </c>
      <c r="U2902" t="s">
        <v>18369</v>
      </c>
      <c r="V2902" t="s">
        <v>18370</v>
      </c>
      <c r="W2902" t="s">
        <v>18371</v>
      </c>
      <c r="X2902">
        <v>1513694684</v>
      </c>
      <c r="Y2902" t="s">
        <v>74</v>
      </c>
      <c r="Z2902" t="s">
        <v>75</v>
      </c>
      <c r="AA2902">
        <v>0</v>
      </c>
      <c r="AB2902" t="s">
        <v>76</v>
      </c>
      <c r="AC2902">
        <v>0</v>
      </c>
      <c r="AD2902" t="s">
        <v>76</v>
      </c>
      <c r="AE2902">
        <v>2147619</v>
      </c>
      <c r="AF2902" t="s">
        <v>40104</v>
      </c>
      <c r="AG2902" t="s">
        <v>18372</v>
      </c>
      <c r="AH2902" t="s">
        <v>18373</v>
      </c>
      <c r="AI2902" t="s">
        <v>41826</v>
      </c>
      <c r="AJ2902" t="s">
        <v>41304</v>
      </c>
      <c r="AK2902" t="s">
        <v>18374</v>
      </c>
      <c r="AL2902" t="s">
        <v>2324</v>
      </c>
      <c r="AM2902">
        <v>2013</v>
      </c>
      <c r="AN2902" s="1">
        <v>41639</v>
      </c>
      <c r="AO2902" s="1">
        <v>41639</v>
      </c>
      <c r="AP2902">
        <v>6</v>
      </c>
      <c r="AQ2902" t="s">
        <v>81</v>
      </c>
      <c r="AR2902" s="4">
        <f>IF(AQ2902="M",AP2902*30.42,AP2902)</f>
        <v>182.52</v>
      </c>
      <c r="AS2902">
        <v>0</v>
      </c>
      <c r="AT2902" s="4">
        <f>AR2902+AS2902</f>
        <v>182.52</v>
      </c>
      <c r="AU2902">
        <v>4</v>
      </c>
      <c r="AV2902" s="1">
        <f>AO2902+AT2902</f>
        <v>41821.519999999997</v>
      </c>
      <c r="AW2902" s="1">
        <v>41942</v>
      </c>
      <c r="AX2902" s="2">
        <f>IF(AV2902&gt;=AW2902,1,2)</f>
        <v>2</v>
      </c>
      <c r="AY2902" s="2" t="str">
        <f>IF((AV2902+10)&gt;=AW2902,"SAVE","LATE")</f>
        <v>LATE</v>
      </c>
      <c r="AZ2902" t="s">
        <v>82</v>
      </c>
      <c r="BA2902" t="s">
        <v>1011</v>
      </c>
      <c r="BB2902">
        <v>1513463963</v>
      </c>
      <c r="BC2902">
        <v>549957814</v>
      </c>
      <c r="BD2902" s="9">
        <v>2063421777</v>
      </c>
      <c r="BE2902" t="s">
        <v>18375</v>
      </c>
      <c r="BF2902">
        <v>0</v>
      </c>
      <c r="BG2902" t="s">
        <v>70</v>
      </c>
      <c r="BH2902">
        <v>-1</v>
      </c>
      <c r="BI2902" t="s">
        <v>18376</v>
      </c>
      <c r="BJ2902" t="s">
        <v>18377</v>
      </c>
      <c r="BK2902">
        <v>0</v>
      </c>
      <c r="BL2902" t="s">
        <v>85</v>
      </c>
      <c r="BM2902" t="s">
        <v>18378</v>
      </c>
    </row>
    <row r="2903" spans="1:65" x14ac:dyDescent="0.25">
      <c r="A2903">
        <v>2013</v>
      </c>
      <c r="B2903" t="s">
        <v>116</v>
      </c>
      <c r="C2903" t="s">
        <v>130</v>
      </c>
      <c r="D2903" t="s">
        <v>47668</v>
      </c>
      <c r="E2903" t="s">
        <v>13523</v>
      </c>
      <c r="F2903" t="s">
        <v>13524</v>
      </c>
      <c r="G2903">
        <v>1</v>
      </c>
      <c r="H2903" t="s">
        <v>46842</v>
      </c>
      <c r="I2903" t="s">
        <v>67</v>
      </c>
      <c r="J2903" t="s">
        <v>88</v>
      </c>
      <c r="K2903">
        <v>3</v>
      </c>
      <c r="L2903" t="s">
        <v>41838</v>
      </c>
      <c r="M2903">
        <v>72000000</v>
      </c>
      <c r="N2903" t="s">
        <v>41840</v>
      </c>
      <c r="O2903" t="s">
        <v>47675</v>
      </c>
      <c r="P2903" t="s">
        <v>90</v>
      </c>
      <c r="Q2903" t="s">
        <v>47670</v>
      </c>
      <c r="R2903" t="s">
        <v>47670</v>
      </c>
      <c r="S2903" t="s">
        <v>47671</v>
      </c>
      <c r="T2903" t="s">
        <v>18702</v>
      </c>
      <c r="U2903" t="s">
        <v>21107</v>
      </c>
      <c r="V2903" t="s">
        <v>21108</v>
      </c>
      <c r="W2903" t="s">
        <v>21109</v>
      </c>
      <c r="X2903">
        <v>6945083117</v>
      </c>
      <c r="Y2903" t="s">
        <v>122</v>
      </c>
      <c r="Z2903" t="s">
        <v>123</v>
      </c>
      <c r="AA2903">
        <v>0</v>
      </c>
      <c r="AB2903" t="s">
        <v>76</v>
      </c>
      <c r="AC2903">
        <v>0</v>
      </c>
      <c r="AD2903" t="s">
        <v>76</v>
      </c>
      <c r="AE2903">
        <v>2288492</v>
      </c>
      <c r="AF2903" t="s">
        <v>41304</v>
      </c>
      <c r="AG2903" t="s">
        <v>21110</v>
      </c>
      <c r="AH2903" t="s">
        <v>21111</v>
      </c>
      <c r="AI2903" t="s">
        <v>41826</v>
      </c>
      <c r="AJ2903" t="s">
        <v>41304</v>
      </c>
      <c r="AK2903" t="s">
        <v>21112</v>
      </c>
      <c r="AL2903" t="s">
        <v>21113</v>
      </c>
      <c r="AM2903">
        <v>2013</v>
      </c>
      <c r="AN2903" s="1">
        <v>41632</v>
      </c>
      <c r="AO2903" s="1">
        <v>41638</v>
      </c>
      <c r="AP2903">
        <v>12</v>
      </c>
      <c r="AQ2903" t="s">
        <v>81</v>
      </c>
      <c r="AR2903" s="4">
        <f>IF(AQ2903="M",AP2903*30.42,AP2903)</f>
        <v>365.04</v>
      </c>
      <c r="AS2903">
        <v>0</v>
      </c>
      <c r="AT2903" s="4">
        <f>AR2903+AS2903</f>
        <v>365.04</v>
      </c>
      <c r="AU2903">
        <v>2</v>
      </c>
      <c r="AV2903" s="1">
        <f>AO2903+AT2903</f>
        <v>42003.040000000001</v>
      </c>
      <c r="AW2903" s="1">
        <v>42063</v>
      </c>
      <c r="AX2903" s="2">
        <f>IF(AV2903&gt;=AW2903,1,2)</f>
        <v>2</v>
      </c>
      <c r="AY2903" s="2" t="str">
        <f>IF((AV2903+10)&gt;=AW2903,"SAVE","LATE")</f>
        <v>LATE</v>
      </c>
      <c r="AZ2903" t="s">
        <v>82</v>
      </c>
      <c r="BA2903" t="s">
        <v>1011</v>
      </c>
      <c r="BB2903">
        <v>6942963490</v>
      </c>
      <c r="BC2903">
        <v>194969910</v>
      </c>
      <c r="BD2903" s="9">
        <v>7137933400</v>
      </c>
      <c r="BE2903" t="s">
        <v>47675</v>
      </c>
      <c r="BF2903">
        <v>0</v>
      </c>
      <c r="BG2903" t="s">
        <v>70</v>
      </c>
      <c r="BH2903">
        <v>-1</v>
      </c>
      <c r="BI2903" t="s">
        <v>21114</v>
      </c>
      <c r="BJ2903" t="s">
        <v>21115</v>
      </c>
      <c r="BK2903">
        <v>0</v>
      </c>
      <c r="BL2903" t="s">
        <v>85</v>
      </c>
      <c r="BM2903" t="s">
        <v>21116</v>
      </c>
    </row>
    <row r="2904" spans="1:65" x14ac:dyDescent="0.25">
      <c r="A2904">
        <v>2013</v>
      </c>
      <c r="B2904" t="s">
        <v>116</v>
      </c>
      <c r="C2904" t="s">
        <v>357</v>
      </c>
      <c r="D2904" t="s">
        <v>46829</v>
      </c>
      <c r="E2904" t="s">
        <v>18366</v>
      </c>
      <c r="F2904" t="s">
        <v>18367</v>
      </c>
      <c r="G2904">
        <v>1</v>
      </c>
      <c r="H2904" t="s">
        <v>46842</v>
      </c>
      <c r="I2904" t="s">
        <v>67</v>
      </c>
      <c r="J2904" t="s">
        <v>88</v>
      </c>
      <c r="K2904">
        <v>3</v>
      </c>
      <c r="L2904" t="s">
        <v>41838</v>
      </c>
      <c r="M2904">
        <v>30000000</v>
      </c>
      <c r="N2904" t="s">
        <v>41897</v>
      </c>
      <c r="O2904" t="s">
        <v>47676</v>
      </c>
      <c r="P2904" t="s">
        <v>90</v>
      </c>
      <c r="Q2904" t="s">
        <v>47670</v>
      </c>
      <c r="R2904" t="s">
        <v>47670</v>
      </c>
      <c r="S2904" t="s">
        <v>47671</v>
      </c>
      <c r="T2904" s="3">
        <v>41525</v>
      </c>
      <c r="U2904" t="s">
        <v>22267</v>
      </c>
      <c r="V2904" t="s">
        <v>47677</v>
      </c>
      <c r="W2904" t="s">
        <v>22268</v>
      </c>
      <c r="X2904">
        <v>1905659347</v>
      </c>
      <c r="Y2904" t="s">
        <v>74</v>
      </c>
      <c r="Z2904" t="s">
        <v>75</v>
      </c>
      <c r="AA2904">
        <v>0</v>
      </c>
      <c r="AB2904" t="s">
        <v>76</v>
      </c>
      <c r="AC2904">
        <v>0</v>
      </c>
      <c r="AD2904" t="s">
        <v>76</v>
      </c>
      <c r="AE2904">
        <v>1910422</v>
      </c>
      <c r="AF2904" t="s">
        <v>40104</v>
      </c>
      <c r="AG2904" t="s">
        <v>22269</v>
      </c>
      <c r="AH2904" t="s">
        <v>22270</v>
      </c>
      <c r="AI2904" t="s">
        <v>41826</v>
      </c>
      <c r="AJ2904" t="s">
        <v>41304</v>
      </c>
      <c r="AK2904" t="s">
        <v>22271</v>
      </c>
      <c r="AL2904" t="s">
        <v>22272</v>
      </c>
      <c r="AM2904">
        <v>2013</v>
      </c>
      <c r="AN2904" s="1">
        <v>41543</v>
      </c>
      <c r="AO2904" s="1">
        <v>41543</v>
      </c>
      <c r="AP2904">
        <v>6</v>
      </c>
      <c r="AQ2904" t="s">
        <v>81</v>
      </c>
      <c r="AR2904" s="4">
        <f>IF(AQ2904="M",AP2904*30.42,AP2904)</f>
        <v>182.52</v>
      </c>
      <c r="AS2904">
        <v>0</v>
      </c>
      <c r="AT2904" s="4">
        <f>AR2904+AS2904</f>
        <v>182.52</v>
      </c>
      <c r="AU2904">
        <v>3</v>
      </c>
      <c r="AV2904" s="1">
        <f>AO2904+AT2904</f>
        <v>41725.519999999997</v>
      </c>
      <c r="AW2904" s="1">
        <v>41816</v>
      </c>
      <c r="AX2904" s="2">
        <f>IF(AV2904&gt;=AW2904,1,2)</f>
        <v>2</v>
      </c>
      <c r="AY2904" s="2" t="str">
        <f>IF((AV2904+10)&gt;=AW2904,"SAVE","LATE")</f>
        <v>LATE</v>
      </c>
      <c r="AZ2904" t="s">
        <v>82</v>
      </c>
      <c r="BA2904" t="s">
        <v>1011</v>
      </c>
      <c r="BB2904">
        <v>1905659345</v>
      </c>
      <c r="BC2904">
        <v>0</v>
      </c>
      <c r="BD2904" s="9">
        <v>1905659345</v>
      </c>
      <c r="BE2904" t="s">
        <v>22273</v>
      </c>
      <c r="BF2904">
        <v>0</v>
      </c>
      <c r="BG2904" t="s">
        <v>70</v>
      </c>
      <c r="BH2904">
        <v>-1</v>
      </c>
      <c r="BI2904" t="s">
        <v>22274</v>
      </c>
      <c r="BJ2904" t="s">
        <v>22275</v>
      </c>
      <c r="BK2904">
        <v>0</v>
      </c>
      <c r="BL2904" t="s">
        <v>85</v>
      </c>
      <c r="BM2904" t="s">
        <v>22276</v>
      </c>
    </row>
    <row r="2905" spans="1:65" x14ac:dyDescent="0.25">
      <c r="A2905">
        <v>2013</v>
      </c>
      <c r="B2905" t="s">
        <v>116</v>
      </c>
      <c r="C2905" t="s">
        <v>130</v>
      </c>
      <c r="D2905" t="s">
        <v>47668</v>
      </c>
      <c r="E2905" t="s">
        <v>13523</v>
      </c>
      <c r="F2905" t="s">
        <v>13524</v>
      </c>
      <c r="G2905">
        <v>1</v>
      </c>
      <c r="H2905" t="s">
        <v>46842</v>
      </c>
      <c r="I2905" t="s">
        <v>67</v>
      </c>
      <c r="J2905" t="s">
        <v>88</v>
      </c>
      <c r="K2905">
        <v>3</v>
      </c>
      <c r="L2905" t="s">
        <v>41838</v>
      </c>
      <c r="M2905">
        <v>95000000</v>
      </c>
      <c r="N2905" t="s">
        <v>40102</v>
      </c>
      <c r="O2905" t="s">
        <v>47678</v>
      </c>
      <c r="P2905" t="s">
        <v>90</v>
      </c>
      <c r="Q2905" t="s">
        <v>47670</v>
      </c>
      <c r="R2905" t="s">
        <v>47670</v>
      </c>
      <c r="S2905" t="s">
        <v>47671</v>
      </c>
      <c r="T2905" t="s">
        <v>19453</v>
      </c>
      <c r="U2905" t="s">
        <v>24150</v>
      </c>
      <c r="V2905" t="s">
        <v>24151</v>
      </c>
      <c r="W2905" t="s">
        <v>24152</v>
      </c>
      <c r="X2905">
        <v>446400000</v>
      </c>
      <c r="Y2905" t="s">
        <v>96</v>
      </c>
      <c r="Z2905" t="s">
        <v>40103</v>
      </c>
      <c r="AA2905">
        <v>0</v>
      </c>
      <c r="AB2905" t="s">
        <v>76</v>
      </c>
      <c r="AC2905">
        <v>0</v>
      </c>
      <c r="AD2905" t="s">
        <v>76</v>
      </c>
      <c r="AE2905">
        <v>1811699</v>
      </c>
      <c r="AF2905" t="s">
        <v>41304</v>
      </c>
      <c r="AG2905">
        <v>17419758</v>
      </c>
      <c r="AH2905" t="s">
        <v>13530</v>
      </c>
      <c r="AI2905" t="s">
        <v>1057</v>
      </c>
      <c r="AJ2905" t="s">
        <v>41304</v>
      </c>
      <c r="AK2905">
        <v>17419758</v>
      </c>
      <c r="AL2905" t="s">
        <v>13530</v>
      </c>
      <c r="AM2905">
        <v>2013</v>
      </c>
      <c r="AN2905" s="1">
        <v>41523</v>
      </c>
      <c r="AO2905" s="1">
        <v>41523</v>
      </c>
      <c r="AP2905">
        <v>4</v>
      </c>
      <c r="AQ2905" t="s">
        <v>81</v>
      </c>
      <c r="AR2905" s="4">
        <f>IF(AQ2905="M",AP2905*30.42,AP2905)</f>
        <v>121.68</v>
      </c>
      <c r="AS2905">
        <v>0</v>
      </c>
      <c r="AT2905" s="4">
        <f>AR2905+AS2905</f>
        <v>121.68</v>
      </c>
      <c r="AU2905">
        <v>2</v>
      </c>
      <c r="AV2905" s="1">
        <f>AO2905+AT2905</f>
        <v>41644.68</v>
      </c>
      <c r="AW2905" s="1">
        <v>41704</v>
      </c>
      <c r="AX2905" s="2">
        <f>IF(AV2905&gt;=AW2905,1,2)</f>
        <v>2</v>
      </c>
      <c r="AY2905" s="2" t="str">
        <f>IF((AV2905+10)&gt;=AW2905,"SAVE","LATE")</f>
        <v>LATE</v>
      </c>
      <c r="AZ2905" t="s">
        <v>82</v>
      </c>
      <c r="BA2905" t="s">
        <v>1011</v>
      </c>
      <c r="BB2905">
        <v>446400000</v>
      </c>
      <c r="BC2905">
        <v>0</v>
      </c>
      <c r="BD2905" s="9">
        <v>446400000</v>
      </c>
      <c r="BE2905" t="s">
        <v>47678</v>
      </c>
      <c r="BF2905">
        <v>0</v>
      </c>
      <c r="BG2905" t="s">
        <v>70</v>
      </c>
      <c r="BH2905">
        <v>-1</v>
      </c>
      <c r="BI2905" t="s">
        <v>24153</v>
      </c>
      <c r="BJ2905" t="s">
        <v>13532</v>
      </c>
      <c r="BK2905">
        <v>0</v>
      </c>
      <c r="BL2905" t="s">
        <v>85</v>
      </c>
      <c r="BM2905" t="s">
        <v>24154</v>
      </c>
    </row>
    <row r="2906" spans="1:65" x14ac:dyDescent="0.25">
      <c r="A2906">
        <v>2013</v>
      </c>
      <c r="B2906" t="s">
        <v>116</v>
      </c>
      <c r="C2906" t="s">
        <v>130</v>
      </c>
      <c r="D2906" t="s">
        <v>47668</v>
      </c>
      <c r="E2906" t="s">
        <v>13523</v>
      </c>
      <c r="F2906" t="s">
        <v>13524</v>
      </c>
      <c r="G2906">
        <v>13</v>
      </c>
      <c r="H2906" t="s">
        <v>41891</v>
      </c>
      <c r="I2906" t="s">
        <v>67</v>
      </c>
      <c r="J2906" t="s">
        <v>88</v>
      </c>
      <c r="K2906">
        <v>3</v>
      </c>
      <c r="L2906" t="s">
        <v>41838</v>
      </c>
      <c r="M2906">
        <v>72000000</v>
      </c>
      <c r="N2906" t="s">
        <v>41840</v>
      </c>
      <c r="O2906" t="s">
        <v>25152</v>
      </c>
      <c r="P2906" t="s">
        <v>90</v>
      </c>
      <c r="Q2906" t="s">
        <v>47670</v>
      </c>
      <c r="R2906" t="s">
        <v>47670</v>
      </c>
      <c r="S2906" t="s">
        <v>47671</v>
      </c>
      <c r="T2906" s="3">
        <v>41581</v>
      </c>
      <c r="U2906" t="s">
        <v>25153</v>
      </c>
      <c r="V2906" t="s">
        <v>25154</v>
      </c>
      <c r="W2906" t="s">
        <v>25155</v>
      </c>
      <c r="X2906">
        <v>14045981</v>
      </c>
      <c r="Y2906" t="s">
        <v>122</v>
      </c>
      <c r="Z2906" t="s">
        <v>123</v>
      </c>
      <c r="AA2906">
        <v>0</v>
      </c>
      <c r="AB2906" t="s">
        <v>76</v>
      </c>
      <c r="AC2906">
        <v>0</v>
      </c>
      <c r="AD2906" t="s">
        <v>76</v>
      </c>
      <c r="AE2906">
        <v>1688232</v>
      </c>
      <c r="AF2906" t="s">
        <v>41304</v>
      </c>
      <c r="AG2906">
        <v>18202240</v>
      </c>
      <c r="AH2906" t="s">
        <v>25156</v>
      </c>
      <c r="AI2906" t="s">
        <v>41826</v>
      </c>
      <c r="AJ2906" t="s">
        <v>41304</v>
      </c>
      <c r="AK2906">
        <v>18202240</v>
      </c>
      <c r="AL2906" t="s">
        <v>25157</v>
      </c>
      <c r="AM2906">
        <v>2013</v>
      </c>
      <c r="AN2906" s="1">
        <v>41347</v>
      </c>
      <c r="AO2906" s="1">
        <v>41348</v>
      </c>
      <c r="AP2906">
        <v>2</v>
      </c>
      <c r="AQ2906" t="s">
        <v>81</v>
      </c>
      <c r="AR2906" s="4">
        <f>IF(AQ2906="M",AP2906*30.42,AP2906)</f>
        <v>60.84</v>
      </c>
      <c r="AS2906">
        <v>0</v>
      </c>
      <c r="AT2906" s="4">
        <f>AR2906+AS2906</f>
        <v>60.84</v>
      </c>
      <c r="AU2906">
        <v>1</v>
      </c>
      <c r="AV2906" s="1">
        <f>AO2906+AT2906</f>
        <v>41408.839999999997</v>
      </c>
      <c r="AW2906" s="1">
        <v>41440</v>
      </c>
      <c r="AX2906" s="2">
        <f>IF(AV2906&gt;=AW2906,1,2)</f>
        <v>2</v>
      </c>
      <c r="AY2906" s="2" t="str">
        <f>IF((AV2906+10)&gt;=AW2906,"SAVE","LATE")</f>
        <v>LATE</v>
      </c>
      <c r="AZ2906" t="s">
        <v>82</v>
      </c>
      <c r="BA2906" t="s">
        <v>1011</v>
      </c>
      <c r="BB2906">
        <v>13905521</v>
      </c>
      <c r="BC2906">
        <v>6886921</v>
      </c>
      <c r="BD2906" s="9">
        <v>20792442</v>
      </c>
      <c r="BE2906" t="s">
        <v>25152</v>
      </c>
      <c r="BF2906">
        <v>0</v>
      </c>
      <c r="BG2906" t="s">
        <v>70</v>
      </c>
      <c r="BH2906">
        <v>-1</v>
      </c>
      <c r="BI2906" t="s">
        <v>70</v>
      </c>
      <c r="BJ2906" t="s">
        <v>70</v>
      </c>
      <c r="BK2906">
        <v>0</v>
      </c>
      <c r="BL2906" t="s">
        <v>85</v>
      </c>
      <c r="BM2906" t="s">
        <v>25158</v>
      </c>
    </row>
    <row r="2907" spans="1:65" x14ac:dyDescent="0.25">
      <c r="A2907">
        <v>2013</v>
      </c>
      <c r="B2907" t="s">
        <v>116</v>
      </c>
      <c r="C2907" t="s">
        <v>130</v>
      </c>
      <c r="D2907" t="s">
        <v>41835</v>
      </c>
      <c r="E2907" t="s">
        <v>19196</v>
      </c>
      <c r="F2907" t="s">
        <v>19197</v>
      </c>
      <c r="G2907">
        <v>11</v>
      </c>
      <c r="H2907" t="s">
        <v>41839</v>
      </c>
      <c r="I2907" t="s">
        <v>67</v>
      </c>
      <c r="J2907" t="s">
        <v>88</v>
      </c>
      <c r="K2907">
        <v>3</v>
      </c>
      <c r="L2907" t="s">
        <v>41838</v>
      </c>
      <c r="M2907">
        <v>72000000</v>
      </c>
      <c r="N2907" t="s">
        <v>41840</v>
      </c>
      <c r="O2907" t="s">
        <v>46832</v>
      </c>
      <c r="P2907" t="s">
        <v>90</v>
      </c>
      <c r="Q2907" t="s">
        <v>19198</v>
      </c>
      <c r="R2907" t="s">
        <v>19198</v>
      </c>
      <c r="S2907" t="s">
        <v>41834</v>
      </c>
      <c r="T2907" t="s">
        <v>19199</v>
      </c>
      <c r="U2907" t="s">
        <v>19200</v>
      </c>
      <c r="V2907" t="s">
        <v>19201</v>
      </c>
      <c r="W2907" t="s">
        <v>19202</v>
      </c>
      <c r="X2907">
        <v>165005723</v>
      </c>
      <c r="Y2907" t="s">
        <v>122</v>
      </c>
      <c r="Z2907" t="s">
        <v>123</v>
      </c>
      <c r="AA2907">
        <v>0</v>
      </c>
      <c r="AB2907" t="s">
        <v>76</v>
      </c>
      <c r="AC2907">
        <v>0</v>
      </c>
      <c r="AD2907" t="s">
        <v>76</v>
      </c>
      <c r="AE2907">
        <v>1608448</v>
      </c>
      <c r="AF2907" t="s">
        <v>40104</v>
      </c>
      <c r="AG2907" t="s">
        <v>19203</v>
      </c>
      <c r="AH2907" t="s">
        <v>19204</v>
      </c>
      <c r="AI2907" t="s">
        <v>41826</v>
      </c>
      <c r="AJ2907" t="s">
        <v>41304</v>
      </c>
      <c r="AK2907" t="s">
        <v>19205</v>
      </c>
      <c r="AL2907" t="s">
        <v>19206</v>
      </c>
      <c r="AM2907">
        <v>2013</v>
      </c>
      <c r="AN2907" s="1">
        <v>41424</v>
      </c>
      <c r="AO2907" s="1">
        <v>41429</v>
      </c>
      <c r="AP2907">
        <v>2</v>
      </c>
      <c r="AQ2907" t="s">
        <v>81</v>
      </c>
      <c r="AR2907" s="4">
        <f>IF(AQ2907="M",AP2907*30.42,AP2907)</f>
        <v>60.84</v>
      </c>
      <c r="AS2907">
        <v>0</v>
      </c>
      <c r="AT2907" s="4">
        <f>AR2907+AS2907</f>
        <v>60.84</v>
      </c>
      <c r="AU2907">
        <v>1</v>
      </c>
      <c r="AV2907" s="1">
        <f>AO2907+AT2907</f>
        <v>41489.839999999997</v>
      </c>
      <c r="AW2907" s="1">
        <v>41521</v>
      </c>
      <c r="AX2907" s="2">
        <f>IF(AV2907&gt;=AW2907,1,2)</f>
        <v>2</v>
      </c>
      <c r="AY2907" s="2" t="str">
        <f>IF((AV2907+10)&gt;=AW2907,"SAVE","LATE")</f>
        <v>LATE</v>
      </c>
      <c r="AZ2907" t="s">
        <v>82</v>
      </c>
      <c r="BA2907" t="s">
        <v>1011</v>
      </c>
      <c r="BB2907">
        <v>164999957</v>
      </c>
      <c r="BC2907">
        <v>35541958</v>
      </c>
      <c r="BD2907" s="9">
        <v>200541915</v>
      </c>
      <c r="BE2907" t="s">
        <v>19207</v>
      </c>
      <c r="BF2907">
        <v>0</v>
      </c>
      <c r="BG2907" t="s">
        <v>70</v>
      </c>
      <c r="BH2907">
        <v>-1</v>
      </c>
      <c r="BI2907" t="s">
        <v>19204</v>
      </c>
      <c r="BJ2907" t="s">
        <v>19204</v>
      </c>
      <c r="BK2907">
        <v>0</v>
      </c>
      <c r="BL2907" t="s">
        <v>85</v>
      </c>
      <c r="BM2907" t="s">
        <v>19208</v>
      </c>
    </row>
    <row r="2908" spans="1:65" x14ac:dyDescent="0.25">
      <c r="A2908">
        <v>2013</v>
      </c>
      <c r="B2908" t="s">
        <v>64</v>
      </c>
      <c r="C2908" t="s">
        <v>65</v>
      </c>
      <c r="D2908" t="s">
        <v>18580</v>
      </c>
      <c r="E2908">
        <v>899999239</v>
      </c>
      <c r="F2908" t="s">
        <v>24997</v>
      </c>
      <c r="G2908">
        <v>13</v>
      </c>
      <c r="H2908" t="s">
        <v>41891</v>
      </c>
      <c r="I2908" t="s">
        <v>67</v>
      </c>
      <c r="J2908" t="s">
        <v>88</v>
      </c>
      <c r="K2908">
        <v>3</v>
      </c>
      <c r="L2908" t="s">
        <v>41838</v>
      </c>
      <c r="M2908">
        <v>72000000</v>
      </c>
      <c r="N2908" t="s">
        <v>41840</v>
      </c>
      <c r="O2908" t="s">
        <v>46835</v>
      </c>
      <c r="P2908" t="s">
        <v>90</v>
      </c>
      <c r="Q2908" t="s">
        <v>20652</v>
      </c>
      <c r="R2908" t="s">
        <v>20652</v>
      </c>
      <c r="S2908" t="s">
        <v>24998</v>
      </c>
      <c r="T2908" t="s">
        <v>2304</v>
      </c>
      <c r="U2908" t="s">
        <v>24999</v>
      </c>
      <c r="V2908" t="s">
        <v>25000</v>
      </c>
      <c r="W2908">
        <v>55</v>
      </c>
      <c r="X2908">
        <v>31900000</v>
      </c>
      <c r="Y2908" t="s">
        <v>122</v>
      </c>
      <c r="Z2908" t="s">
        <v>123</v>
      </c>
      <c r="AA2908">
        <v>0</v>
      </c>
      <c r="AB2908" t="s">
        <v>76</v>
      </c>
      <c r="AC2908">
        <v>0</v>
      </c>
      <c r="AD2908" t="s">
        <v>76</v>
      </c>
      <c r="AE2908">
        <v>1651800</v>
      </c>
      <c r="AF2908" t="s">
        <v>40104</v>
      </c>
      <c r="AG2908">
        <v>900340270</v>
      </c>
      <c r="AH2908" t="s">
        <v>25001</v>
      </c>
      <c r="AI2908" t="s">
        <v>39286</v>
      </c>
      <c r="AJ2908" t="s">
        <v>41304</v>
      </c>
      <c r="AK2908">
        <v>1022347505</v>
      </c>
      <c r="AL2908" t="s">
        <v>25002</v>
      </c>
      <c r="AM2908">
        <v>2013</v>
      </c>
      <c r="AN2908" s="1">
        <v>41451</v>
      </c>
      <c r="AO2908" s="1">
        <v>41457</v>
      </c>
      <c r="AP2908">
        <v>6</v>
      </c>
      <c r="AQ2908" t="s">
        <v>81</v>
      </c>
      <c r="AR2908" s="4">
        <f>IF(AQ2908="M",AP2908*30.42,AP2908)</f>
        <v>182.52</v>
      </c>
      <c r="AS2908">
        <v>0</v>
      </c>
      <c r="AT2908" s="4">
        <f>AR2908+AS2908</f>
        <v>182.52</v>
      </c>
      <c r="AU2908">
        <v>3</v>
      </c>
      <c r="AV2908" s="1">
        <f>AO2908+AT2908</f>
        <v>41639.519999999997</v>
      </c>
      <c r="AW2908" s="1">
        <v>41731</v>
      </c>
      <c r="AX2908" s="2">
        <f>IF(AV2908&gt;=AW2908,1,2)</f>
        <v>2</v>
      </c>
      <c r="AY2908" s="2" t="str">
        <f>IF((AV2908+10)&gt;=AW2908,"SAVE","LATE")</f>
        <v>LATE</v>
      </c>
      <c r="AZ2908" t="s">
        <v>82</v>
      </c>
      <c r="BA2908" t="s">
        <v>1011</v>
      </c>
      <c r="BB2908">
        <v>31900000</v>
      </c>
      <c r="BC2908">
        <v>3786480</v>
      </c>
      <c r="BD2908" s="9">
        <v>35686480</v>
      </c>
      <c r="BE2908" t="s">
        <v>46836</v>
      </c>
      <c r="BF2908">
        <v>0</v>
      </c>
      <c r="BG2908" t="s">
        <v>70</v>
      </c>
      <c r="BH2908">
        <v>-1</v>
      </c>
      <c r="BI2908" t="s">
        <v>70</v>
      </c>
      <c r="BJ2908" t="s">
        <v>70</v>
      </c>
      <c r="BK2908">
        <v>0</v>
      </c>
      <c r="BL2908" t="s">
        <v>85</v>
      </c>
      <c r="BM2908" t="s">
        <v>25003</v>
      </c>
    </row>
    <row r="2909" spans="1:65" x14ac:dyDescent="0.25">
      <c r="A2909">
        <v>2013</v>
      </c>
      <c r="B2909" t="s">
        <v>116</v>
      </c>
      <c r="C2909" t="s">
        <v>357</v>
      </c>
      <c r="D2909" t="s">
        <v>46837</v>
      </c>
      <c r="E2909" t="s">
        <v>82</v>
      </c>
      <c r="F2909" t="s">
        <v>20651</v>
      </c>
      <c r="G2909">
        <v>1</v>
      </c>
      <c r="H2909" t="s">
        <v>46842</v>
      </c>
      <c r="I2909" t="s">
        <v>67</v>
      </c>
      <c r="J2909" t="s">
        <v>88</v>
      </c>
      <c r="K2909">
        <v>3</v>
      </c>
      <c r="L2909" t="s">
        <v>41838</v>
      </c>
      <c r="M2909">
        <v>72000000</v>
      </c>
      <c r="N2909" t="s">
        <v>41840</v>
      </c>
      <c r="O2909" t="s">
        <v>46838</v>
      </c>
      <c r="P2909" t="s">
        <v>90</v>
      </c>
      <c r="Q2909" t="s">
        <v>20652</v>
      </c>
      <c r="R2909" t="s">
        <v>20652</v>
      </c>
      <c r="S2909" t="s">
        <v>3587</v>
      </c>
      <c r="T2909" t="s">
        <v>19453</v>
      </c>
      <c r="U2909" t="s">
        <v>20653</v>
      </c>
      <c r="V2909" t="s">
        <v>20654</v>
      </c>
      <c r="W2909">
        <v>675</v>
      </c>
      <c r="X2909">
        <v>23598418384</v>
      </c>
      <c r="Y2909" t="s">
        <v>122</v>
      </c>
      <c r="Z2909" t="s">
        <v>123</v>
      </c>
      <c r="AA2909">
        <v>0</v>
      </c>
      <c r="AB2909" t="s">
        <v>76</v>
      </c>
      <c r="AC2909">
        <v>0</v>
      </c>
      <c r="AD2909" t="s">
        <v>76</v>
      </c>
      <c r="AE2909">
        <v>1981528</v>
      </c>
      <c r="AF2909" t="s">
        <v>40104</v>
      </c>
      <c r="AG2909" t="s">
        <v>20655</v>
      </c>
      <c r="AH2909" t="s">
        <v>20656</v>
      </c>
      <c r="AI2909" t="s">
        <v>212</v>
      </c>
      <c r="AJ2909" t="s">
        <v>41304</v>
      </c>
      <c r="AK2909" t="s">
        <v>14115</v>
      </c>
      <c r="AL2909" t="s">
        <v>20657</v>
      </c>
      <c r="AM2909">
        <v>2013</v>
      </c>
      <c r="AN2909" s="1">
        <v>41550</v>
      </c>
      <c r="AO2909" s="1">
        <v>41550</v>
      </c>
      <c r="AP2909">
        <v>18</v>
      </c>
      <c r="AQ2909" t="s">
        <v>81</v>
      </c>
      <c r="AR2909" s="4">
        <f>IF(AQ2909="M",AP2909*30.42,AP2909)</f>
        <v>547.56000000000006</v>
      </c>
      <c r="AS2909">
        <v>0</v>
      </c>
      <c r="AT2909" s="4">
        <f>AR2909+AS2909</f>
        <v>547.56000000000006</v>
      </c>
      <c r="AU2909">
        <v>5</v>
      </c>
      <c r="AV2909" s="1">
        <f>AO2909+AT2909</f>
        <v>42097.56</v>
      </c>
      <c r="AW2909" s="1">
        <v>42250</v>
      </c>
      <c r="AX2909" s="2">
        <f>IF(AV2909&gt;=AW2909,1,2)</f>
        <v>2</v>
      </c>
      <c r="AY2909" s="2" t="str">
        <f>IF((AV2909+10)&gt;=AW2909,"SAVE","LATE")</f>
        <v>LATE</v>
      </c>
      <c r="AZ2909" t="s">
        <v>82</v>
      </c>
      <c r="BA2909" t="s">
        <v>1011</v>
      </c>
      <c r="BB2909">
        <v>23592687600</v>
      </c>
      <c r="BC2909">
        <v>0</v>
      </c>
      <c r="BD2909" s="9">
        <v>23592687600</v>
      </c>
      <c r="BE2909" t="s">
        <v>46839</v>
      </c>
      <c r="BF2909">
        <v>0</v>
      </c>
      <c r="BG2909" t="s">
        <v>70</v>
      </c>
      <c r="BH2909">
        <v>-1</v>
      </c>
      <c r="BI2909" t="s">
        <v>20658</v>
      </c>
      <c r="BJ2909" t="s">
        <v>3633</v>
      </c>
      <c r="BK2909">
        <v>0</v>
      </c>
      <c r="BL2909" t="s">
        <v>85</v>
      </c>
      <c r="BM2909" t="s">
        <v>20659</v>
      </c>
    </row>
    <row r="2910" spans="1:65" x14ac:dyDescent="0.25">
      <c r="A2910">
        <v>2013</v>
      </c>
      <c r="B2910" t="s">
        <v>64</v>
      </c>
      <c r="C2910" t="s">
        <v>65</v>
      </c>
      <c r="D2910" t="s">
        <v>40101</v>
      </c>
      <c r="E2910">
        <v>800215807</v>
      </c>
      <c r="F2910" t="s">
        <v>280</v>
      </c>
      <c r="G2910">
        <v>12</v>
      </c>
      <c r="H2910" t="s">
        <v>41881</v>
      </c>
      <c r="I2910" t="s">
        <v>105</v>
      </c>
      <c r="J2910" t="s">
        <v>68</v>
      </c>
      <c r="K2910">
        <v>3</v>
      </c>
      <c r="L2910" t="s">
        <v>41838</v>
      </c>
      <c r="M2910">
        <v>72000000</v>
      </c>
      <c r="N2910" t="s">
        <v>41840</v>
      </c>
      <c r="O2910" t="s">
        <v>25269</v>
      </c>
      <c r="P2910" t="s">
        <v>90</v>
      </c>
      <c r="Q2910" t="s">
        <v>70</v>
      </c>
      <c r="R2910" t="s">
        <v>70</v>
      </c>
      <c r="S2910" t="s">
        <v>3587</v>
      </c>
      <c r="T2910" t="s">
        <v>19818</v>
      </c>
      <c r="U2910" t="s">
        <v>25270</v>
      </c>
      <c r="V2910" t="s">
        <v>22766</v>
      </c>
      <c r="W2910" t="s">
        <v>22766</v>
      </c>
      <c r="X2910">
        <v>11000000000</v>
      </c>
      <c r="Y2910" t="s">
        <v>122</v>
      </c>
      <c r="Z2910" t="s">
        <v>123</v>
      </c>
      <c r="AA2910">
        <v>0</v>
      </c>
      <c r="AB2910" t="s">
        <v>76</v>
      </c>
      <c r="AC2910">
        <v>0</v>
      </c>
      <c r="AD2910" t="s">
        <v>76</v>
      </c>
      <c r="AE2910">
        <v>1637962</v>
      </c>
      <c r="AF2910" t="s">
        <v>40104</v>
      </c>
      <c r="AG2910" t="s">
        <v>3590</v>
      </c>
      <c r="AH2910" t="s">
        <v>25271</v>
      </c>
      <c r="AI2910" t="s">
        <v>212</v>
      </c>
      <c r="AJ2910" t="s">
        <v>41304</v>
      </c>
      <c r="AK2910">
        <v>86056706</v>
      </c>
      <c r="AL2910" t="s">
        <v>25272</v>
      </c>
      <c r="AM2910">
        <v>2013</v>
      </c>
      <c r="AN2910" s="1">
        <v>41425</v>
      </c>
      <c r="AO2910" s="1">
        <v>41425</v>
      </c>
      <c r="AP2910">
        <v>7</v>
      </c>
      <c r="AQ2910" t="s">
        <v>81</v>
      </c>
      <c r="AR2910" s="4">
        <f>IF(AQ2910="M",AP2910*30.42,AP2910)</f>
        <v>212.94</v>
      </c>
      <c r="AS2910">
        <v>0</v>
      </c>
      <c r="AT2910" s="4">
        <f>AR2910+AS2910</f>
        <v>212.94</v>
      </c>
      <c r="AU2910">
        <v>14</v>
      </c>
      <c r="AV2910" s="1">
        <f>AO2910+AT2910</f>
        <v>41637.94</v>
      </c>
      <c r="AW2910" s="1">
        <v>42063</v>
      </c>
      <c r="AX2910" s="2">
        <f>IF(AV2910&gt;=AW2910,1,2)</f>
        <v>2</v>
      </c>
      <c r="AY2910" s="2" t="str">
        <f>IF((AV2910+10)&gt;=AW2910,"SAVE","LATE")</f>
        <v>LATE</v>
      </c>
      <c r="AZ2910">
        <v>332415</v>
      </c>
      <c r="BA2910" t="s">
        <v>1011</v>
      </c>
      <c r="BB2910">
        <v>11000000000</v>
      </c>
      <c r="BC2910">
        <v>11148752988</v>
      </c>
      <c r="BD2910" s="9">
        <v>22148752988</v>
      </c>
      <c r="BE2910" t="s">
        <v>25269</v>
      </c>
      <c r="BF2910">
        <v>0</v>
      </c>
      <c r="BG2910" t="s">
        <v>70</v>
      </c>
      <c r="BH2910">
        <v>-1</v>
      </c>
      <c r="BI2910" t="s">
        <v>70</v>
      </c>
      <c r="BJ2910" t="s">
        <v>70</v>
      </c>
      <c r="BK2910" s="1">
        <v>36580</v>
      </c>
      <c r="BL2910" t="s">
        <v>103</v>
      </c>
      <c r="BM2910" t="s">
        <v>25273</v>
      </c>
    </row>
    <row r="2911" spans="1:65" x14ac:dyDescent="0.25">
      <c r="A2911">
        <v>2012</v>
      </c>
      <c r="B2911" t="s">
        <v>64</v>
      </c>
      <c r="C2911" t="s">
        <v>65</v>
      </c>
      <c r="D2911" t="s">
        <v>40101</v>
      </c>
      <c r="E2911">
        <v>800215807</v>
      </c>
      <c r="F2911" t="s">
        <v>9722</v>
      </c>
      <c r="G2911">
        <v>11</v>
      </c>
      <c r="H2911" t="s">
        <v>41839</v>
      </c>
      <c r="I2911" t="s">
        <v>67</v>
      </c>
      <c r="J2911" t="s">
        <v>88</v>
      </c>
      <c r="K2911">
        <v>3</v>
      </c>
      <c r="L2911" t="s">
        <v>41838</v>
      </c>
      <c r="M2911">
        <v>72000000</v>
      </c>
      <c r="N2911" t="s">
        <v>41840</v>
      </c>
      <c r="O2911" t="s">
        <v>41305</v>
      </c>
      <c r="P2911" t="s">
        <v>90</v>
      </c>
      <c r="Q2911" t="s">
        <v>2157</v>
      </c>
      <c r="R2911" t="s">
        <v>2157</v>
      </c>
      <c r="S2911" t="s">
        <v>12770</v>
      </c>
      <c r="T2911" t="s">
        <v>17127</v>
      </c>
      <c r="U2911" t="s">
        <v>17163</v>
      </c>
      <c r="V2911" t="s">
        <v>17164</v>
      </c>
      <c r="W2911">
        <v>1330</v>
      </c>
      <c r="X2911">
        <v>142954261</v>
      </c>
      <c r="Y2911" t="s">
        <v>122</v>
      </c>
      <c r="Z2911" t="s">
        <v>123</v>
      </c>
      <c r="AA2911">
        <v>0</v>
      </c>
      <c r="AB2911" t="s">
        <v>76</v>
      </c>
      <c r="AC2911">
        <v>0</v>
      </c>
      <c r="AD2911" t="s">
        <v>76</v>
      </c>
      <c r="AE2911">
        <v>1093537</v>
      </c>
      <c r="AF2911" t="s">
        <v>40104</v>
      </c>
      <c r="AG2911" t="s">
        <v>12773</v>
      </c>
      <c r="AH2911" t="s">
        <v>12774</v>
      </c>
      <c r="AI2911" t="s">
        <v>11219</v>
      </c>
      <c r="AJ2911" t="s">
        <v>41304</v>
      </c>
      <c r="AK2911">
        <v>6566635</v>
      </c>
      <c r="AL2911" t="s">
        <v>17165</v>
      </c>
      <c r="AM2911">
        <v>2012</v>
      </c>
      <c r="AN2911" s="1">
        <v>41177</v>
      </c>
      <c r="AO2911" s="1">
        <v>41183</v>
      </c>
      <c r="AP2911">
        <v>15</v>
      </c>
      <c r="AQ2911" t="s">
        <v>81</v>
      </c>
      <c r="AR2911" s="4">
        <f>IF(AQ2911="M",AP2911*30.42,AP2911)</f>
        <v>456.3</v>
      </c>
      <c r="AS2911">
        <v>31</v>
      </c>
      <c r="AT2911" s="4">
        <f>AR2911+AS2911</f>
        <v>487.3</v>
      </c>
      <c r="AU2911">
        <v>7</v>
      </c>
      <c r="AV2911" s="1">
        <f>AO2911+AT2911</f>
        <v>41670.300000000003</v>
      </c>
      <c r="AW2911" s="1">
        <v>41883</v>
      </c>
      <c r="AX2911" s="2">
        <f>IF(AV2911&gt;=AW2911,1,2)</f>
        <v>2</v>
      </c>
      <c r="AY2911" s="2" t="str">
        <f>IF((AV2911+10)&gt;=AW2911,"SAVE","LATE")</f>
        <v>LATE</v>
      </c>
      <c r="AZ2911" t="s">
        <v>82</v>
      </c>
      <c r="BA2911" t="s">
        <v>1011</v>
      </c>
      <c r="BB2911">
        <v>140702996</v>
      </c>
      <c r="BC2911">
        <v>70351498</v>
      </c>
      <c r="BD2911" s="9">
        <v>211054494</v>
      </c>
      <c r="BE2911" t="s">
        <v>41841</v>
      </c>
      <c r="BF2911">
        <v>0</v>
      </c>
      <c r="BG2911" t="s">
        <v>70</v>
      </c>
      <c r="BH2911">
        <v>-1</v>
      </c>
      <c r="BI2911" t="s">
        <v>17166</v>
      </c>
      <c r="BJ2911" t="s">
        <v>17166</v>
      </c>
      <c r="BK2911">
        <v>0</v>
      </c>
      <c r="BL2911" t="s">
        <v>85</v>
      </c>
      <c r="BM2911" t="s">
        <v>17167</v>
      </c>
    </row>
    <row r="2912" spans="1:65" x14ac:dyDescent="0.25">
      <c r="A2912">
        <v>2012</v>
      </c>
      <c r="B2912" t="s">
        <v>64</v>
      </c>
      <c r="C2912" t="s">
        <v>65</v>
      </c>
      <c r="D2912" t="s">
        <v>41853</v>
      </c>
      <c r="E2912">
        <v>800197268</v>
      </c>
      <c r="F2912" t="s">
        <v>14269</v>
      </c>
      <c r="G2912">
        <v>1</v>
      </c>
      <c r="H2912" t="s">
        <v>46842</v>
      </c>
      <c r="I2912" t="s">
        <v>105</v>
      </c>
      <c r="J2912" t="s">
        <v>88</v>
      </c>
      <c r="K2912">
        <v>3</v>
      </c>
      <c r="L2912" t="s">
        <v>41838</v>
      </c>
      <c r="M2912">
        <v>72000000</v>
      </c>
      <c r="N2912" t="s">
        <v>41840</v>
      </c>
      <c r="O2912" t="s">
        <v>46848</v>
      </c>
      <c r="P2912" t="s">
        <v>90</v>
      </c>
      <c r="Q2912" t="s">
        <v>39286</v>
      </c>
      <c r="R2912" t="s">
        <v>39286</v>
      </c>
      <c r="S2912" t="s">
        <v>46849</v>
      </c>
      <c r="T2912" t="s">
        <v>9429</v>
      </c>
      <c r="U2912" t="s">
        <v>14440</v>
      </c>
      <c r="V2912" t="s">
        <v>14441</v>
      </c>
      <c r="W2912" t="s">
        <v>14442</v>
      </c>
      <c r="X2912">
        <v>5920069588</v>
      </c>
      <c r="Y2912" t="s">
        <v>122</v>
      </c>
      <c r="Z2912" t="s">
        <v>123</v>
      </c>
      <c r="AA2912">
        <v>0</v>
      </c>
      <c r="AB2912" t="s">
        <v>76</v>
      </c>
      <c r="AC2912">
        <v>0</v>
      </c>
      <c r="AD2912" t="s">
        <v>76</v>
      </c>
      <c r="AE2912">
        <v>1094767</v>
      </c>
      <c r="AF2912" t="s">
        <v>40104</v>
      </c>
      <c r="AG2912">
        <v>8600334194</v>
      </c>
      <c r="AH2912" t="s">
        <v>14443</v>
      </c>
      <c r="AI2912" t="s">
        <v>39286</v>
      </c>
      <c r="AJ2912" t="s">
        <v>41304</v>
      </c>
      <c r="AK2912">
        <v>79434991</v>
      </c>
      <c r="AL2912" t="s">
        <v>7057</v>
      </c>
      <c r="AM2912">
        <v>2012</v>
      </c>
      <c r="AN2912" s="1">
        <v>41156</v>
      </c>
      <c r="AO2912" s="1">
        <v>41156</v>
      </c>
      <c r="AP2912">
        <v>90</v>
      </c>
      <c r="AQ2912" t="s">
        <v>74</v>
      </c>
      <c r="AR2912" s="4">
        <f>IF(AQ2912="M",AP2912*30.42,AP2912)</f>
        <v>90</v>
      </c>
      <c r="AS2912">
        <v>0</v>
      </c>
      <c r="AT2912" s="4">
        <f>AR2912+AS2912</f>
        <v>90</v>
      </c>
      <c r="AU2912">
        <v>12</v>
      </c>
      <c r="AV2912" s="1">
        <f>AO2912+AT2912</f>
        <v>41246</v>
      </c>
      <c r="AW2912" s="1">
        <v>41521</v>
      </c>
      <c r="AX2912" s="2">
        <f>IF(AV2912&gt;=AW2912,1,2)</f>
        <v>2</v>
      </c>
      <c r="AY2912" s="2" t="str">
        <f>IF((AV2912+10)&gt;=AW2912,"SAVE","LATE")</f>
        <v>LATE</v>
      </c>
      <c r="AZ2912" t="s">
        <v>82</v>
      </c>
      <c r="BA2912" t="s">
        <v>1011</v>
      </c>
      <c r="BB2912">
        <v>2473045039</v>
      </c>
      <c r="BC2912">
        <v>2869870111</v>
      </c>
      <c r="BD2912" s="9">
        <v>5342915150</v>
      </c>
      <c r="BE2912" t="s">
        <v>46850</v>
      </c>
      <c r="BF2912">
        <v>0</v>
      </c>
      <c r="BG2912" t="s">
        <v>70</v>
      </c>
      <c r="BH2912">
        <v>-1</v>
      </c>
      <c r="BI2912" t="s">
        <v>14444</v>
      </c>
      <c r="BJ2912" t="s">
        <v>14445</v>
      </c>
      <c r="BK2912">
        <v>0</v>
      </c>
      <c r="BL2912" t="s">
        <v>85</v>
      </c>
      <c r="BM2912" t="s">
        <v>14446</v>
      </c>
    </row>
    <row r="2913" spans="1:65" x14ac:dyDescent="0.25">
      <c r="A2913">
        <v>2012</v>
      </c>
      <c r="B2913" t="s">
        <v>64</v>
      </c>
      <c r="C2913" t="s">
        <v>65</v>
      </c>
      <c r="D2913" t="s">
        <v>40101</v>
      </c>
      <c r="E2913">
        <v>800215807</v>
      </c>
      <c r="F2913" t="s">
        <v>9722</v>
      </c>
      <c r="G2913">
        <v>1</v>
      </c>
      <c r="H2913" t="s">
        <v>46842</v>
      </c>
      <c r="I2913" t="s">
        <v>67</v>
      </c>
      <c r="J2913" t="s">
        <v>88</v>
      </c>
      <c r="K2913">
        <v>3</v>
      </c>
      <c r="L2913" t="s">
        <v>41838</v>
      </c>
      <c r="M2913">
        <v>72000000</v>
      </c>
      <c r="N2913" t="s">
        <v>41840</v>
      </c>
      <c r="O2913" t="s">
        <v>41869</v>
      </c>
      <c r="P2913" t="s">
        <v>90</v>
      </c>
      <c r="Q2913" t="s">
        <v>2157</v>
      </c>
      <c r="R2913" t="s">
        <v>2157</v>
      </c>
      <c r="S2913" t="s">
        <v>39350</v>
      </c>
      <c r="T2913" t="s">
        <v>9429</v>
      </c>
      <c r="U2913" t="s">
        <v>15755</v>
      </c>
      <c r="V2913" t="s">
        <v>15756</v>
      </c>
      <c r="W2913" t="s">
        <v>15757</v>
      </c>
      <c r="X2913">
        <v>1412544706</v>
      </c>
      <c r="Y2913" t="s">
        <v>122</v>
      </c>
      <c r="Z2913" t="s">
        <v>123</v>
      </c>
      <c r="AA2913">
        <v>0</v>
      </c>
      <c r="AB2913" t="s">
        <v>76</v>
      </c>
      <c r="AC2913">
        <v>0</v>
      </c>
      <c r="AD2913" t="s">
        <v>76</v>
      </c>
      <c r="AE2913">
        <v>1026023</v>
      </c>
      <c r="AF2913" t="s">
        <v>40104</v>
      </c>
      <c r="AG2913" t="s">
        <v>15758</v>
      </c>
      <c r="AH2913" t="s">
        <v>11248</v>
      </c>
      <c r="AI2913" t="s">
        <v>39349</v>
      </c>
      <c r="AJ2913" t="s">
        <v>41304</v>
      </c>
      <c r="AK2913">
        <v>17702965</v>
      </c>
      <c r="AL2913" t="s">
        <v>11249</v>
      </c>
      <c r="AM2913">
        <v>2012</v>
      </c>
      <c r="AN2913" s="1">
        <v>41130</v>
      </c>
      <c r="AO2913" s="1">
        <v>41136</v>
      </c>
      <c r="AP2913">
        <v>16</v>
      </c>
      <c r="AQ2913" t="s">
        <v>81</v>
      </c>
      <c r="AR2913" s="4">
        <f>IF(AQ2913="M",AP2913*30.42,AP2913)</f>
        <v>486.72</v>
      </c>
      <c r="AS2913">
        <v>23</v>
      </c>
      <c r="AT2913" s="4">
        <f>AR2913+AS2913</f>
        <v>509.72</v>
      </c>
      <c r="AU2913">
        <v>7</v>
      </c>
      <c r="AV2913" s="1">
        <f>AO2913+AT2913</f>
        <v>41645.72</v>
      </c>
      <c r="AW2913" s="1">
        <v>41858</v>
      </c>
      <c r="AX2913" s="2">
        <f>IF(AV2913&gt;=AW2913,1,2)</f>
        <v>2</v>
      </c>
      <c r="AY2913" s="2" t="str">
        <f>IF((AV2913+10)&gt;=AW2913,"SAVE","LATE")</f>
        <v>LATE</v>
      </c>
      <c r="AZ2913" t="s">
        <v>82</v>
      </c>
      <c r="BA2913" t="s">
        <v>1011</v>
      </c>
      <c r="BB2913">
        <v>484654291</v>
      </c>
      <c r="BC2913">
        <v>213069388</v>
      </c>
      <c r="BD2913" s="9">
        <v>697723679</v>
      </c>
      <c r="BE2913" t="s">
        <v>41307</v>
      </c>
      <c r="BF2913">
        <v>0</v>
      </c>
      <c r="BG2913" t="s">
        <v>70</v>
      </c>
      <c r="BH2913">
        <v>-1</v>
      </c>
      <c r="BI2913" t="s">
        <v>41870</v>
      </c>
      <c r="BJ2913" t="s">
        <v>41871</v>
      </c>
      <c r="BK2913">
        <v>0</v>
      </c>
      <c r="BL2913" t="s">
        <v>85</v>
      </c>
      <c r="BM2913" t="s">
        <v>15759</v>
      </c>
    </row>
    <row r="2914" spans="1:65" x14ac:dyDescent="0.25">
      <c r="A2914">
        <v>2012</v>
      </c>
      <c r="B2914" t="s">
        <v>64</v>
      </c>
      <c r="C2914" t="s">
        <v>65</v>
      </c>
      <c r="D2914" t="s">
        <v>40101</v>
      </c>
      <c r="E2914">
        <v>800215807</v>
      </c>
      <c r="F2914" t="s">
        <v>9722</v>
      </c>
      <c r="G2914">
        <v>1</v>
      </c>
      <c r="H2914" t="s">
        <v>46842</v>
      </c>
      <c r="I2914" t="s">
        <v>67</v>
      </c>
      <c r="J2914" t="s">
        <v>88</v>
      </c>
      <c r="K2914">
        <v>3</v>
      </c>
      <c r="L2914" t="s">
        <v>41838</v>
      </c>
      <c r="M2914">
        <v>72000000</v>
      </c>
      <c r="N2914" t="s">
        <v>41840</v>
      </c>
      <c r="O2914" t="s">
        <v>41869</v>
      </c>
      <c r="P2914" t="s">
        <v>90</v>
      </c>
      <c r="Q2914" t="s">
        <v>2157</v>
      </c>
      <c r="R2914" t="s">
        <v>2157</v>
      </c>
      <c r="S2914" t="s">
        <v>39350</v>
      </c>
      <c r="T2914" t="s">
        <v>9429</v>
      </c>
      <c r="U2914" t="s">
        <v>15755</v>
      </c>
      <c r="V2914" t="s">
        <v>15756</v>
      </c>
      <c r="W2914" t="s">
        <v>15993</v>
      </c>
      <c r="X2914">
        <v>1412544706</v>
      </c>
      <c r="Y2914" t="s">
        <v>122</v>
      </c>
      <c r="Z2914" t="s">
        <v>123</v>
      </c>
      <c r="AA2914">
        <v>0</v>
      </c>
      <c r="AB2914" t="s">
        <v>76</v>
      </c>
      <c r="AC2914">
        <v>0</v>
      </c>
      <c r="AD2914" t="s">
        <v>76</v>
      </c>
      <c r="AE2914">
        <v>1026212</v>
      </c>
      <c r="AF2914" t="s">
        <v>40104</v>
      </c>
      <c r="AG2914" t="s">
        <v>11715</v>
      </c>
      <c r="AH2914" t="s">
        <v>11716</v>
      </c>
      <c r="AI2914" t="s">
        <v>39349</v>
      </c>
      <c r="AJ2914" t="s">
        <v>41304</v>
      </c>
      <c r="AK2914">
        <v>14125016</v>
      </c>
      <c r="AL2914" t="s">
        <v>11717</v>
      </c>
      <c r="AM2914">
        <v>2012</v>
      </c>
      <c r="AN2914" s="1">
        <v>41130</v>
      </c>
      <c r="AO2914" s="1">
        <v>41136</v>
      </c>
      <c r="AP2914">
        <v>16</v>
      </c>
      <c r="AQ2914" t="s">
        <v>81</v>
      </c>
      <c r="AR2914" s="4">
        <f>IF(AQ2914="M",AP2914*30.42,AP2914)</f>
        <v>486.72</v>
      </c>
      <c r="AS2914">
        <v>23</v>
      </c>
      <c r="AT2914" s="4">
        <f>AR2914+AS2914</f>
        <v>509.72</v>
      </c>
      <c r="AU2914">
        <v>7</v>
      </c>
      <c r="AV2914" s="1">
        <f>AO2914+AT2914</f>
        <v>41645.72</v>
      </c>
      <c r="AW2914" s="1">
        <v>41858</v>
      </c>
      <c r="AX2914" s="2">
        <f>IF(AV2914&gt;=AW2914,1,2)</f>
        <v>2</v>
      </c>
      <c r="AY2914" s="2" t="str">
        <f>IF((AV2914+10)&gt;=AW2914,"SAVE","LATE")</f>
        <v>LATE</v>
      </c>
      <c r="AZ2914" t="s">
        <v>82</v>
      </c>
      <c r="BA2914" t="s">
        <v>1011</v>
      </c>
      <c r="BB2914">
        <v>397286568</v>
      </c>
      <c r="BC2914">
        <v>174659765</v>
      </c>
      <c r="BD2914" s="9">
        <v>571946333</v>
      </c>
      <c r="BE2914" t="s">
        <v>41308</v>
      </c>
      <c r="BF2914">
        <v>0</v>
      </c>
      <c r="BG2914" t="s">
        <v>70</v>
      </c>
      <c r="BH2914">
        <v>-1</v>
      </c>
      <c r="BI2914" t="s">
        <v>41870</v>
      </c>
      <c r="BJ2914" t="s">
        <v>41871</v>
      </c>
      <c r="BK2914">
        <v>0</v>
      </c>
      <c r="BL2914" t="s">
        <v>85</v>
      </c>
      <c r="BM2914" t="s">
        <v>15759</v>
      </c>
    </row>
    <row r="2915" spans="1:65" x14ac:dyDescent="0.25">
      <c r="A2915">
        <v>2012</v>
      </c>
      <c r="B2915" t="s">
        <v>64</v>
      </c>
      <c r="C2915" t="s">
        <v>65</v>
      </c>
      <c r="D2915" t="s">
        <v>40101</v>
      </c>
      <c r="E2915">
        <v>800215807</v>
      </c>
      <c r="F2915" t="s">
        <v>9722</v>
      </c>
      <c r="G2915">
        <v>1</v>
      </c>
      <c r="H2915" t="s">
        <v>46842</v>
      </c>
      <c r="I2915" t="s">
        <v>67</v>
      </c>
      <c r="J2915" t="s">
        <v>88</v>
      </c>
      <c r="K2915">
        <v>3</v>
      </c>
      <c r="L2915" t="s">
        <v>41838</v>
      </c>
      <c r="M2915">
        <v>72000000</v>
      </c>
      <c r="N2915" t="s">
        <v>41840</v>
      </c>
      <c r="O2915" t="s">
        <v>41869</v>
      </c>
      <c r="P2915" t="s">
        <v>90</v>
      </c>
      <c r="Q2915" t="s">
        <v>2157</v>
      </c>
      <c r="R2915" t="s">
        <v>2157</v>
      </c>
      <c r="S2915" t="s">
        <v>39350</v>
      </c>
      <c r="T2915" t="s">
        <v>9429</v>
      </c>
      <c r="U2915" t="s">
        <v>15755</v>
      </c>
      <c r="V2915" t="s">
        <v>15756</v>
      </c>
      <c r="W2915" t="s">
        <v>16419</v>
      </c>
      <c r="X2915">
        <v>1412544706</v>
      </c>
      <c r="Y2915" t="s">
        <v>122</v>
      </c>
      <c r="Z2915" t="s">
        <v>123</v>
      </c>
      <c r="AA2915">
        <v>0</v>
      </c>
      <c r="AB2915" t="s">
        <v>76</v>
      </c>
      <c r="AC2915">
        <v>0</v>
      </c>
      <c r="AD2915" t="s">
        <v>76</v>
      </c>
      <c r="AE2915">
        <v>1026107</v>
      </c>
      <c r="AF2915" t="s">
        <v>40104</v>
      </c>
      <c r="AG2915" t="s">
        <v>11784</v>
      </c>
      <c r="AH2915" t="s">
        <v>11785</v>
      </c>
      <c r="AI2915" t="s">
        <v>39349</v>
      </c>
      <c r="AJ2915" t="s">
        <v>41304</v>
      </c>
      <c r="AK2915">
        <v>17671828</v>
      </c>
      <c r="AL2915" t="s">
        <v>16420</v>
      </c>
      <c r="AM2915">
        <v>2012</v>
      </c>
      <c r="AN2915" s="1">
        <v>41130</v>
      </c>
      <c r="AO2915" s="1">
        <v>41136</v>
      </c>
      <c r="AP2915">
        <v>14</v>
      </c>
      <c r="AQ2915" t="s">
        <v>81</v>
      </c>
      <c r="AR2915" s="4">
        <f>IF(AQ2915="M",AP2915*30.42,AP2915)</f>
        <v>425.88</v>
      </c>
      <c r="AS2915">
        <v>129</v>
      </c>
      <c r="AT2915" s="4">
        <f>AR2915+AS2915</f>
        <v>554.88</v>
      </c>
      <c r="AU2915">
        <v>3</v>
      </c>
      <c r="AV2915" s="1">
        <f>AO2915+AT2915</f>
        <v>41690.879999999997</v>
      </c>
      <c r="AW2915" s="1">
        <v>41783</v>
      </c>
      <c r="AX2915" s="2">
        <f>IF(AV2915&gt;=AW2915,1,2)</f>
        <v>2</v>
      </c>
      <c r="AY2915" s="2" t="str">
        <f>IF((AV2915+10)&gt;=AW2915,"SAVE","LATE")</f>
        <v>LATE</v>
      </c>
      <c r="AZ2915" t="s">
        <v>82</v>
      </c>
      <c r="BA2915" t="s">
        <v>1011</v>
      </c>
      <c r="BB2915">
        <v>311071683</v>
      </c>
      <c r="BC2915">
        <v>155535841</v>
      </c>
      <c r="BD2915" s="9">
        <v>466607524</v>
      </c>
      <c r="BE2915" t="s">
        <v>41309</v>
      </c>
      <c r="BF2915">
        <v>0</v>
      </c>
      <c r="BG2915" t="s">
        <v>70</v>
      </c>
      <c r="BH2915">
        <v>-1</v>
      </c>
      <c r="BI2915" t="s">
        <v>41870</v>
      </c>
      <c r="BJ2915" t="s">
        <v>41871</v>
      </c>
      <c r="BK2915">
        <v>0</v>
      </c>
      <c r="BL2915" t="s">
        <v>85</v>
      </c>
      <c r="BM2915" t="s">
        <v>15759</v>
      </c>
    </row>
    <row r="2916" spans="1:65" x14ac:dyDescent="0.25">
      <c r="A2916">
        <v>2012</v>
      </c>
      <c r="B2916" t="s">
        <v>116</v>
      </c>
      <c r="C2916" t="s">
        <v>290</v>
      </c>
      <c r="D2916" t="s">
        <v>41878</v>
      </c>
      <c r="E2916" t="s">
        <v>291</v>
      </c>
      <c r="F2916" t="s">
        <v>403</v>
      </c>
      <c r="G2916">
        <v>12</v>
      </c>
      <c r="H2916" t="s">
        <v>41881</v>
      </c>
      <c r="I2916" t="s">
        <v>67</v>
      </c>
      <c r="J2916" t="s">
        <v>2752</v>
      </c>
      <c r="K2916">
        <v>3</v>
      </c>
      <c r="L2916" t="s">
        <v>41838</v>
      </c>
      <c r="M2916">
        <v>72000000</v>
      </c>
      <c r="N2916" t="s">
        <v>41840</v>
      </c>
      <c r="O2916" t="s">
        <v>41889</v>
      </c>
      <c r="P2916" t="s">
        <v>90</v>
      </c>
      <c r="Q2916" t="s">
        <v>70</v>
      </c>
      <c r="R2916" t="s">
        <v>70</v>
      </c>
      <c r="S2916" t="s">
        <v>41890</v>
      </c>
      <c r="T2916" s="3">
        <v>41162</v>
      </c>
      <c r="U2916" t="s">
        <v>13832</v>
      </c>
      <c r="V2916" t="s">
        <v>13833</v>
      </c>
      <c r="W2916" t="s">
        <v>13834</v>
      </c>
      <c r="X2916">
        <v>5640000000</v>
      </c>
      <c r="Y2916" t="s">
        <v>122</v>
      </c>
      <c r="Z2916" t="s">
        <v>123</v>
      </c>
      <c r="AA2916">
        <v>0</v>
      </c>
      <c r="AB2916" t="s">
        <v>76</v>
      </c>
      <c r="AC2916">
        <v>0</v>
      </c>
      <c r="AD2916" t="s">
        <v>76</v>
      </c>
      <c r="AE2916">
        <v>1118897</v>
      </c>
      <c r="AF2916" t="s">
        <v>40104</v>
      </c>
      <c r="AG2916" t="s">
        <v>13835</v>
      </c>
      <c r="AH2916" t="s">
        <v>13836</v>
      </c>
      <c r="AI2916" t="s">
        <v>126</v>
      </c>
      <c r="AJ2916" t="s">
        <v>41304</v>
      </c>
      <c r="AK2916">
        <v>98571428</v>
      </c>
      <c r="AL2916" t="s">
        <v>13664</v>
      </c>
      <c r="AM2916">
        <v>2012</v>
      </c>
      <c r="AN2916" s="1">
        <v>41186</v>
      </c>
      <c r="AO2916" s="1">
        <v>41114</v>
      </c>
      <c r="AP2916">
        <v>7</v>
      </c>
      <c r="AQ2916" t="s">
        <v>81</v>
      </c>
      <c r="AR2916" s="4">
        <f>IF(AQ2916="M",AP2916*30.42,AP2916)</f>
        <v>212.94</v>
      </c>
      <c r="AS2916">
        <v>69</v>
      </c>
      <c r="AT2916" s="4">
        <f>AR2916+AS2916</f>
        <v>281.94</v>
      </c>
      <c r="AU2916">
        <v>23</v>
      </c>
      <c r="AV2916" s="1">
        <f>AO2916+AT2916</f>
        <v>41395.94</v>
      </c>
      <c r="AW2916" s="1">
        <v>42095</v>
      </c>
      <c r="AX2916" s="2">
        <f>IF(AV2916&gt;=AW2916,1,2)</f>
        <v>2</v>
      </c>
      <c r="AY2916" s="2" t="str">
        <f>IF((AV2916+10)&gt;=AW2916,"SAVE","LATE")</f>
        <v>LATE</v>
      </c>
      <c r="AZ2916" t="s">
        <v>82</v>
      </c>
      <c r="BA2916" t="s">
        <v>1011</v>
      </c>
      <c r="BB2916">
        <v>5640000000</v>
      </c>
      <c r="BC2916">
        <v>31726623217</v>
      </c>
      <c r="BD2916" s="9">
        <v>37366623217</v>
      </c>
      <c r="BE2916" t="s">
        <v>41889</v>
      </c>
      <c r="BF2916">
        <v>0</v>
      </c>
      <c r="BG2916" t="s">
        <v>70</v>
      </c>
      <c r="BH2916">
        <v>-1</v>
      </c>
      <c r="BI2916" t="s">
        <v>70</v>
      </c>
      <c r="BJ2916" t="s">
        <v>70</v>
      </c>
      <c r="BK2916">
        <v>0</v>
      </c>
      <c r="BL2916" t="s">
        <v>85</v>
      </c>
      <c r="BM2916" t="s">
        <v>13837</v>
      </c>
    </row>
    <row r="2917" spans="1:65" x14ac:dyDescent="0.25">
      <c r="A2917">
        <v>2012</v>
      </c>
      <c r="B2917" t="s">
        <v>116</v>
      </c>
      <c r="C2917" t="s">
        <v>290</v>
      </c>
      <c r="D2917" t="s">
        <v>41878</v>
      </c>
      <c r="E2917" t="s">
        <v>291</v>
      </c>
      <c r="F2917" t="s">
        <v>403</v>
      </c>
      <c r="G2917">
        <v>1</v>
      </c>
      <c r="H2917" t="s">
        <v>46842</v>
      </c>
      <c r="I2917" t="s">
        <v>67</v>
      </c>
      <c r="J2917" t="s">
        <v>88</v>
      </c>
      <c r="K2917">
        <v>3</v>
      </c>
      <c r="L2917" t="s">
        <v>41838</v>
      </c>
      <c r="M2917">
        <v>72000000</v>
      </c>
      <c r="N2917" t="s">
        <v>41840</v>
      </c>
      <c r="O2917" t="s">
        <v>41894</v>
      </c>
      <c r="P2917" t="s">
        <v>90</v>
      </c>
      <c r="Q2917" t="s">
        <v>39326</v>
      </c>
      <c r="R2917" t="s">
        <v>39326</v>
      </c>
      <c r="S2917" t="s">
        <v>41895</v>
      </c>
      <c r="T2917" s="3">
        <v>41187</v>
      </c>
      <c r="U2917" t="s">
        <v>14939</v>
      </c>
      <c r="V2917" t="s">
        <v>14940</v>
      </c>
      <c r="W2917" t="s">
        <v>14941</v>
      </c>
      <c r="X2917">
        <v>1499999856</v>
      </c>
      <c r="Y2917" t="s">
        <v>122</v>
      </c>
      <c r="Z2917" t="s">
        <v>123</v>
      </c>
      <c r="AA2917">
        <v>0</v>
      </c>
      <c r="AB2917" t="s">
        <v>76</v>
      </c>
      <c r="AC2917">
        <v>0</v>
      </c>
      <c r="AD2917" t="s">
        <v>76</v>
      </c>
      <c r="AE2917">
        <v>1097964</v>
      </c>
      <c r="AF2917" t="s">
        <v>40104</v>
      </c>
      <c r="AG2917" t="s">
        <v>14942</v>
      </c>
      <c r="AH2917" t="s">
        <v>14943</v>
      </c>
      <c r="AI2917" t="s">
        <v>126</v>
      </c>
      <c r="AJ2917" t="s">
        <v>41304</v>
      </c>
      <c r="AK2917">
        <v>98621016</v>
      </c>
      <c r="AL2917" t="s">
        <v>14944</v>
      </c>
      <c r="AM2917">
        <v>2012</v>
      </c>
      <c r="AN2917" s="1">
        <v>41171</v>
      </c>
      <c r="AO2917" s="1">
        <v>41184</v>
      </c>
      <c r="AP2917">
        <v>3</v>
      </c>
      <c r="AQ2917" t="s">
        <v>81</v>
      </c>
      <c r="AR2917" s="4">
        <f>IF(AQ2917="M",AP2917*30.42,AP2917)</f>
        <v>91.26</v>
      </c>
      <c r="AS2917">
        <v>45</v>
      </c>
      <c r="AT2917" s="4">
        <f>AR2917+AS2917</f>
        <v>136.26</v>
      </c>
      <c r="AU2917">
        <v>1</v>
      </c>
      <c r="AV2917" s="1">
        <f>AO2917+AT2917</f>
        <v>41320.26</v>
      </c>
      <c r="AW2917" s="1">
        <v>41350</v>
      </c>
      <c r="AX2917" s="2">
        <f>IF(AV2917&gt;=AW2917,1,2)</f>
        <v>2</v>
      </c>
      <c r="AY2917" s="2" t="str">
        <f>IF((AV2917+10)&gt;=AW2917,"SAVE","LATE")</f>
        <v>LATE</v>
      </c>
      <c r="AZ2917" t="s">
        <v>82</v>
      </c>
      <c r="BA2917" t="s">
        <v>1011</v>
      </c>
      <c r="BB2917">
        <v>1419036091</v>
      </c>
      <c r="BC2917">
        <v>738064034</v>
      </c>
      <c r="BD2917" s="9">
        <v>2157100125</v>
      </c>
      <c r="BE2917" t="s">
        <v>41896</v>
      </c>
      <c r="BF2917">
        <v>0</v>
      </c>
      <c r="BG2917" t="s">
        <v>70</v>
      </c>
      <c r="BH2917">
        <v>-1</v>
      </c>
      <c r="BI2917" t="s">
        <v>14945</v>
      </c>
      <c r="BJ2917" t="s">
        <v>46852</v>
      </c>
      <c r="BK2917">
        <v>0</v>
      </c>
      <c r="BL2917" t="s">
        <v>85</v>
      </c>
      <c r="BM2917" t="s">
        <v>14946</v>
      </c>
    </row>
    <row r="2918" spans="1:65" x14ac:dyDescent="0.25">
      <c r="A2918">
        <v>2012</v>
      </c>
      <c r="B2918" t="s">
        <v>116</v>
      </c>
      <c r="C2918" t="s">
        <v>290</v>
      </c>
      <c r="D2918" t="s">
        <v>41878</v>
      </c>
      <c r="E2918" t="s">
        <v>291</v>
      </c>
      <c r="F2918" t="s">
        <v>403</v>
      </c>
      <c r="G2918">
        <v>1</v>
      </c>
      <c r="H2918" t="s">
        <v>46842</v>
      </c>
      <c r="I2918" t="s">
        <v>67</v>
      </c>
      <c r="J2918" t="s">
        <v>88</v>
      </c>
      <c r="K2918">
        <v>3</v>
      </c>
      <c r="L2918" t="s">
        <v>41838</v>
      </c>
      <c r="M2918">
        <v>72000000</v>
      </c>
      <c r="N2918" t="s">
        <v>41840</v>
      </c>
      <c r="O2918" t="s">
        <v>14178</v>
      </c>
      <c r="P2918" t="s">
        <v>90</v>
      </c>
      <c r="Q2918" t="s">
        <v>39326</v>
      </c>
      <c r="R2918" t="s">
        <v>39326</v>
      </c>
      <c r="S2918" t="s">
        <v>41901</v>
      </c>
      <c r="T2918" s="3">
        <v>41187</v>
      </c>
      <c r="U2918" t="s">
        <v>14179</v>
      </c>
      <c r="V2918" t="s">
        <v>14180</v>
      </c>
      <c r="W2918" t="s">
        <v>14181</v>
      </c>
      <c r="X2918">
        <v>3499998763</v>
      </c>
      <c r="Y2918" t="s">
        <v>122</v>
      </c>
      <c r="Z2918" t="s">
        <v>123</v>
      </c>
      <c r="AA2918">
        <v>0</v>
      </c>
      <c r="AB2918" t="s">
        <v>76</v>
      </c>
      <c r="AC2918">
        <v>0</v>
      </c>
      <c r="AD2918" t="s">
        <v>76</v>
      </c>
      <c r="AE2918">
        <v>1100996</v>
      </c>
      <c r="AF2918" t="s">
        <v>40104</v>
      </c>
      <c r="AG2918" t="s">
        <v>14182</v>
      </c>
      <c r="AH2918" t="s">
        <v>14183</v>
      </c>
      <c r="AI2918" t="s">
        <v>126</v>
      </c>
      <c r="AJ2918" t="s">
        <v>41304</v>
      </c>
      <c r="AK2918">
        <v>71677166</v>
      </c>
      <c r="AL2918" t="s">
        <v>14184</v>
      </c>
      <c r="AM2918">
        <v>2012</v>
      </c>
      <c r="AN2918" s="1">
        <v>41177</v>
      </c>
      <c r="AO2918" s="1">
        <v>41183</v>
      </c>
      <c r="AP2918">
        <v>5</v>
      </c>
      <c r="AQ2918" t="s">
        <v>81</v>
      </c>
      <c r="AR2918" s="4">
        <f>IF(AQ2918="M",AP2918*30.42,AP2918)</f>
        <v>152.10000000000002</v>
      </c>
      <c r="AS2918">
        <v>0</v>
      </c>
      <c r="AT2918" s="4">
        <f>AR2918+AS2918</f>
        <v>152.10000000000002</v>
      </c>
      <c r="AU2918">
        <v>3</v>
      </c>
      <c r="AV2918" s="1">
        <f>AO2918+AT2918</f>
        <v>41335.1</v>
      </c>
      <c r="AW2918" s="1">
        <v>41426</v>
      </c>
      <c r="AX2918" s="2">
        <f>IF(AV2918&gt;=AW2918,1,2)</f>
        <v>2</v>
      </c>
      <c r="AY2918" s="2" t="str">
        <f>IF((AV2918+10)&gt;=AW2918,"SAVE","LATE")</f>
        <v>LATE</v>
      </c>
      <c r="AZ2918" t="s">
        <v>82</v>
      </c>
      <c r="BA2918" t="s">
        <v>1011</v>
      </c>
      <c r="BB2918">
        <v>3330146056</v>
      </c>
      <c r="BC2918">
        <v>1732063790</v>
      </c>
      <c r="BD2918" s="9">
        <v>5062209846</v>
      </c>
      <c r="BE2918" t="s">
        <v>41902</v>
      </c>
      <c r="BF2918">
        <v>0</v>
      </c>
      <c r="BG2918" t="s">
        <v>70</v>
      </c>
      <c r="BH2918">
        <v>-1</v>
      </c>
      <c r="BI2918" t="s">
        <v>14185</v>
      </c>
      <c r="BJ2918" t="s">
        <v>46855</v>
      </c>
      <c r="BK2918">
        <v>0</v>
      </c>
      <c r="BL2918" t="s">
        <v>85</v>
      </c>
      <c r="BM2918" t="s">
        <v>14186</v>
      </c>
    </row>
    <row r="2919" spans="1:65" x14ac:dyDescent="0.25">
      <c r="A2919">
        <v>2013</v>
      </c>
      <c r="B2919" t="s">
        <v>116</v>
      </c>
      <c r="C2919" t="s">
        <v>290</v>
      </c>
      <c r="D2919" t="s">
        <v>41878</v>
      </c>
      <c r="E2919" t="s">
        <v>291</v>
      </c>
      <c r="F2919" t="s">
        <v>13393</v>
      </c>
      <c r="G2919">
        <v>12</v>
      </c>
      <c r="H2919" t="s">
        <v>41881</v>
      </c>
      <c r="I2919" t="s">
        <v>105</v>
      </c>
      <c r="J2919" t="s">
        <v>68</v>
      </c>
      <c r="K2919">
        <v>3</v>
      </c>
      <c r="L2919" t="s">
        <v>41838</v>
      </c>
      <c r="M2919">
        <v>72000000</v>
      </c>
      <c r="N2919" t="s">
        <v>41840</v>
      </c>
      <c r="O2919" t="s">
        <v>41903</v>
      </c>
      <c r="P2919" t="s">
        <v>90</v>
      </c>
      <c r="Q2919" t="s">
        <v>70</v>
      </c>
      <c r="R2919" t="s">
        <v>70</v>
      </c>
      <c r="S2919" t="s">
        <v>41313</v>
      </c>
      <c r="T2919" t="s">
        <v>13394</v>
      </c>
      <c r="U2919" t="s">
        <v>13395</v>
      </c>
      <c r="V2919" t="s">
        <v>13396</v>
      </c>
      <c r="W2919" t="s">
        <v>13396</v>
      </c>
      <c r="X2919">
        <v>26693731033</v>
      </c>
      <c r="Y2919" t="s">
        <v>122</v>
      </c>
      <c r="Z2919" t="s">
        <v>123</v>
      </c>
      <c r="AA2919">
        <v>0</v>
      </c>
      <c r="AB2919" t="s">
        <v>76</v>
      </c>
      <c r="AC2919">
        <v>0</v>
      </c>
      <c r="AD2919" t="s">
        <v>76</v>
      </c>
      <c r="AE2919">
        <v>1381325</v>
      </c>
      <c r="AF2919" t="s">
        <v>40104</v>
      </c>
      <c r="AG2919" t="s">
        <v>2786</v>
      </c>
      <c r="AH2919" t="s">
        <v>13397</v>
      </c>
      <c r="AI2919" t="s">
        <v>126</v>
      </c>
      <c r="AJ2919" t="s">
        <v>41304</v>
      </c>
      <c r="AK2919" t="s">
        <v>13398</v>
      </c>
      <c r="AL2919" t="s">
        <v>13399</v>
      </c>
      <c r="AM2919">
        <v>2012</v>
      </c>
      <c r="AN2919" s="1">
        <v>41247</v>
      </c>
      <c r="AO2919" s="1">
        <v>41306</v>
      </c>
      <c r="AP2919">
        <v>24</v>
      </c>
      <c r="AQ2919" t="s">
        <v>81</v>
      </c>
      <c r="AR2919" s="4">
        <f>IF(AQ2919="M",AP2919*30.42,AP2919)</f>
        <v>730.08</v>
      </c>
      <c r="AS2919">
        <v>0</v>
      </c>
      <c r="AT2919" s="4">
        <f>AR2919+AS2919</f>
        <v>730.08</v>
      </c>
      <c r="AU2919">
        <v>2</v>
      </c>
      <c r="AV2919" s="1">
        <f>AO2919+AT2919</f>
        <v>42036.08</v>
      </c>
      <c r="AW2919" s="1">
        <v>42095</v>
      </c>
      <c r="AX2919" s="2">
        <f>IF(AV2919&gt;=AW2919,1,2)</f>
        <v>2</v>
      </c>
      <c r="AY2919" s="2" t="str">
        <f>IF((AV2919+10)&gt;=AW2919,"SAVE","LATE")</f>
        <v>LATE</v>
      </c>
      <c r="AZ2919" t="s">
        <v>82</v>
      </c>
      <c r="BA2919" t="s">
        <v>1011</v>
      </c>
      <c r="BB2919">
        <v>26693731032</v>
      </c>
      <c r="BC2919">
        <v>0</v>
      </c>
      <c r="BD2919" s="9">
        <v>26693731032</v>
      </c>
      <c r="BE2919" t="s">
        <v>41903</v>
      </c>
      <c r="BF2919">
        <v>0</v>
      </c>
      <c r="BG2919" t="s">
        <v>70</v>
      </c>
      <c r="BH2919">
        <v>-1</v>
      </c>
      <c r="BI2919" t="s">
        <v>70</v>
      </c>
      <c r="BJ2919" t="s">
        <v>70</v>
      </c>
      <c r="BK2919">
        <v>0</v>
      </c>
      <c r="BL2919" t="s">
        <v>85</v>
      </c>
      <c r="BM2919" t="s">
        <v>13400</v>
      </c>
    </row>
    <row r="2920" spans="1:65" x14ac:dyDescent="0.25">
      <c r="A2920">
        <v>2012</v>
      </c>
      <c r="B2920" t="s">
        <v>116</v>
      </c>
      <c r="C2920" t="s">
        <v>290</v>
      </c>
      <c r="D2920" t="s">
        <v>41878</v>
      </c>
      <c r="E2920" t="s">
        <v>291</v>
      </c>
      <c r="F2920" t="s">
        <v>403</v>
      </c>
      <c r="G2920">
        <v>1</v>
      </c>
      <c r="H2920" t="s">
        <v>46842</v>
      </c>
      <c r="I2920" t="s">
        <v>67</v>
      </c>
      <c r="J2920" t="s">
        <v>88</v>
      </c>
      <c r="K2920">
        <v>3</v>
      </c>
      <c r="L2920" t="s">
        <v>41838</v>
      </c>
      <c r="M2920">
        <v>72000000</v>
      </c>
      <c r="N2920" t="s">
        <v>41840</v>
      </c>
      <c r="O2920" t="s">
        <v>41909</v>
      </c>
      <c r="P2920" t="s">
        <v>90</v>
      </c>
      <c r="Q2920" t="s">
        <v>39326</v>
      </c>
      <c r="R2920" t="s">
        <v>39326</v>
      </c>
      <c r="S2920" t="s">
        <v>41910</v>
      </c>
      <c r="T2920" s="3">
        <v>41187</v>
      </c>
      <c r="U2920" t="s">
        <v>14314</v>
      </c>
      <c r="V2920" t="s">
        <v>14315</v>
      </c>
      <c r="W2920" t="s">
        <v>14316</v>
      </c>
      <c r="X2920">
        <v>2999782380</v>
      </c>
      <c r="Y2920" t="s">
        <v>122</v>
      </c>
      <c r="Z2920" t="s">
        <v>123</v>
      </c>
      <c r="AA2920">
        <v>0</v>
      </c>
      <c r="AB2920" t="s">
        <v>76</v>
      </c>
      <c r="AC2920">
        <v>0</v>
      </c>
      <c r="AD2920" t="s">
        <v>76</v>
      </c>
      <c r="AE2920">
        <v>1122074</v>
      </c>
      <c r="AF2920" t="s">
        <v>40104</v>
      </c>
      <c r="AG2920" t="s">
        <v>14317</v>
      </c>
      <c r="AH2920" t="s">
        <v>14318</v>
      </c>
      <c r="AI2920" t="s">
        <v>126</v>
      </c>
      <c r="AJ2920" t="s">
        <v>41304</v>
      </c>
      <c r="AK2920">
        <v>8025797</v>
      </c>
      <c r="AL2920" t="s">
        <v>5191</v>
      </c>
      <c r="AM2920">
        <v>2012</v>
      </c>
      <c r="AN2920" s="1">
        <v>41184</v>
      </c>
      <c r="AO2920" s="1">
        <v>41187</v>
      </c>
      <c r="AP2920">
        <v>5</v>
      </c>
      <c r="AQ2920" t="s">
        <v>81</v>
      </c>
      <c r="AR2920" s="4">
        <f>IF(AQ2920="M",AP2920*30.42,AP2920)</f>
        <v>152.10000000000002</v>
      </c>
      <c r="AS2920">
        <v>0</v>
      </c>
      <c r="AT2920" s="4">
        <f>AR2920+AS2920</f>
        <v>152.10000000000002</v>
      </c>
      <c r="AU2920">
        <v>3</v>
      </c>
      <c r="AV2920" s="1">
        <f>AO2920+AT2920</f>
        <v>41339.1</v>
      </c>
      <c r="AW2920" s="1">
        <v>41430</v>
      </c>
      <c r="AX2920" s="2">
        <f>IF(AV2920&gt;=AW2920,1,2)</f>
        <v>2</v>
      </c>
      <c r="AY2920" s="2" t="str">
        <f>IF((AV2920+10)&gt;=AW2920,"SAVE","LATE")</f>
        <v>LATE</v>
      </c>
      <c r="AZ2920" t="s">
        <v>82</v>
      </c>
      <c r="BA2920" t="s">
        <v>1011</v>
      </c>
      <c r="BB2920">
        <v>2943431716</v>
      </c>
      <c r="BC2920">
        <v>1530927295</v>
      </c>
      <c r="BD2920" s="9">
        <v>4474359011</v>
      </c>
      <c r="BE2920" t="s">
        <v>40129</v>
      </c>
      <c r="BF2920">
        <v>0</v>
      </c>
      <c r="BG2920" t="s">
        <v>70</v>
      </c>
      <c r="BH2920">
        <v>-1</v>
      </c>
      <c r="BI2920" t="s">
        <v>14319</v>
      </c>
      <c r="BJ2920" t="s">
        <v>41911</v>
      </c>
      <c r="BK2920">
        <v>0</v>
      </c>
      <c r="BL2920" t="s">
        <v>85</v>
      </c>
      <c r="BM2920" t="s">
        <v>14320</v>
      </c>
    </row>
    <row r="2921" spans="1:65" x14ac:dyDescent="0.25">
      <c r="A2921">
        <v>2012</v>
      </c>
      <c r="B2921" t="s">
        <v>116</v>
      </c>
      <c r="C2921" t="s">
        <v>290</v>
      </c>
      <c r="D2921" t="s">
        <v>41878</v>
      </c>
      <c r="E2921" t="s">
        <v>291</v>
      </c>
      <c r="F2921" t="s">
        <v>15412</v>
      </c>
      <c r="G2921">
        <v>12</v>
      </c>
      <c r="H2921" t="s">
        <v>41881</v>
      </c>
      <c r="I2921" t="s">
        <v>67</v>
      </c>
      <c r="J2921" t="s">
        <v>68</v>
      </c>
      <c r="K2921">
        <v>3</v>
      </c>
      <c r="L2921" t="s">
        <v>41838</v>
      </c>
      <c r="M2921">
        <v>80000000</v>
      </c>
      <c r="N2921" t="s">
        <v>348</v>
      </c>
      <c r="O2921" t="s">
        <v>16077</v>
      </c>
      <c r="P2921" t="s">
        <v>90</v>
      </c>
      <c r="Q2921" t="s">
        <v>70</v>
      </c>
      <c r="R2921" t="s">
        <v>70</v>
      </c>
      <c r="S2921" t="s">
        <v>301</v>
      </c>
      <c r="T2921" t="s">
        <v>15414</v>
      </c>
      <c r="U2921" t="s">
        <v>16078</v>
      </c>
      <c r="V2921" t="s">
        <v>16079</v>
      </c>
      <c r="W2921" t="s">
        <v>16080</v>
      </c>
      <c r="X2921">
        <v>377135711</v>
      </c>
      <c r="Y2921" t="s">
        <v>122</v>
      </c>
      <c r="Z2921" t="s">
        <v>123</v>
      </c>
      <c r="AA2921">
        <v>0</v>
      </c>
      <c r="AB2921" t="s">
        <v>76</v>
      </c>
      <c r="AC2921">
        <v>0</v>
      </c>
      <c r="AD2921" t="s">
        <v>76</v>
      </c>
      <c r="AE2921">
        <v>1259804</v>
      </c>
      <c r="AF2921" t="s">
        <v>40104</v>
      </c>
      <c r="AG2921">
        <v>8909803427</v>
      </c>
      <c r="AH2921" t="s">
        <v>305</v>
      </c>
      <c r="AI2921" t="s">
        <v>126</v>
      </c>
      <c r="AJ2921" t="s">
        <v>41304</v>
      </c>
      <c r="AK2921">
        <v>15529518</v>
      </c>
      <c r="AL2921" t="s">
        <v>16081</v>
      </c>
      <c r="AM2921">
        <v>2012</v>
      </c>
      <c r="AN2921" s="1">
        <v>41255</v>
      </c>
      <c r="AO2921" s="1">
        <v>41255</v>
      </c>
      <c r="AP2921">
        <v>6</v>
      </c>
      <c r="AQ2921" t="s">
        <v>81</v>
      </c>
      <c r="AR2921" s="4">
        <f>IF(AQ2921="M",AP2921*30.42,AP2921)</f>
        <v>182.52</v>
      </c>
      <c r="AS2921">
        <v>0</v>
      </c>
      <c r="AT2921" s="4">
        <f>AR2921+AS2921</f>
        <v>182.52</v>
      </c>
      <c r="AU2921">
        <v>15</v>
      </c>
      <c r="AV2921" s="1">
        <f>AO2921+AT2921</f>
        <v>41437.519999999997</v>
      </c>
      <c r="AW2921" s="1">
        <v>41894</v>
      </c>
      <c r="AX2921" s="2">
        <f>IF(AV2921&gt;=AW2921,1,2)</f>
        <v>2</v>
      </c>
      <c r="AY2921" s="2" t="str">
        <f>IF((AV2921+10)&gt;=AW2921,"SAVE","LATE")</f>
        <v>LATE</v>
      </c>
      <c r="AZ2921" t="s">
        <v>82</v>
      </c>
      <c r="BA2921" t="s">
        <v>1011</v>
      </c>
      <c r="BB2921">
        <v>377135711</v>
      </c>
      <c r="BC2921">
        <v>148011452</v>
      </c>
      <c r="BD2921" s="9">
        <v>525147163</v>
      </c>
      <c r="BE2921" t="s">
        <v>16077</v>
      </c>
      <c r="BF2921">
        <v>0</v>
      </c>
      <c r="BG2921" t="s">
        <v>70</v>
      </c>
      <c r="BH2921">
        <v>-1</v>
      </c>
      <c r="BI2921" t="s">
        <v>70</v>
      </c>
      <c r="BJ2921" t="s">
        <v>70</v>
      </c>
      <c r="BK2921">
        <v>0</v>
      </c>
      <c r="BL2921" t="s">
        <v>85</v>
      </c>
      <c r="BM2921" t="s">
        <v>16082</v>
      </c>
    </row>
    <row r="2922" spans="1:65" x14ac:dyDescent="0.25">
      <c r="A2922">
        <v>2012</v>
      </c>
      <c r="B2922" t="s">
        <v>116</v>
      </c>
      <c r="C2922" t="s">
        <v>290</v>
      </c>
      <c r="D2922" t="s">
        <v>41878</v>
      </c>
      <c r="E2922" t="s">
        <v>291</v>
      </c>
      <c r="F2922" t="s">
        <v>403</v>
      </c>
      <c r="G2922">
        <v>1</v>
      </c>
      <c r="H2922" t="s">
        <v>46842</v>
      </c>
      <c r="I2922" t="s">
        <v>67</v>
      </c>
      <c r="J2922" t="s">
        <v>88</v>
      </c>
      <c r="K2922">
        <v>3</v>
      </c>
      <c r="L2922" t="s">
        <v>41838</v>
      </c>
      <c r="M2922">
        <v>72000000</v>
      </c>
      <c r="N2922" t="s">
        <v>41840</v>
      </c>
      <c r="O2922" t="s">
        <v>14334</v>
      </c>
      <c r="P2922" t="s">
        <v>90</v>
      </c>
      <c r="Q2922" t="s">
        <v>39326</v>
      </c>
      <c r="R2922" t="s">
        <v>39326</v>
      </c>
      <c r="S2922" t="s">
        <v>41935</v>
      </c>
      <c r="T2922" s="3">
        <v>41187</v>
      </c>
      <c r="U2922" t="s">
        <v>14335</v>
      </c>
      <c r="V2922" t="s">
        <v>14336</v>
      </c>
      <c r="W2922" t="s">
        <v>14337</v>
      </c>
      <c r="X2922">
        <v>2999999587</v>
      </c>
      <c r="Y2922" t="s">
        <v>122</v>
      </c>
      <c r="Z2922" t="s">
        <v>123</v>
      </c>
      <c r="AA2922">
        <v>0</v>
      </c>
      <c r="AB2922" t="s">
        <v>76</v>
      </c>
      <c r="AC2922">
        <v>0</v>
      </c>
      <c r="AD2922" t="s">
        <v>76</v>
      </c>
      <c r="AE2922">
        <v>1259526</v>
      </c>
      <c r="AF2922" t="s">
        <v>40104</v>
      </c>
      <c r="AG2922" t="s">
        <v>14338</v>
      </c>
      <c r="AH2922" t="s">
        <v>14339</v>
      </c>
      <c r="AI2922" t="s">
        <v>126</v>
      </c>
      <c r="AJ2922" t="s">
        <v>41304</v>
      </c>
      <c r="AK2922">
        <v>8025797</v>
      </c>
      <c r="AL2922" t="s">
        <v>41315</v>
      </c>
      <c r="AM2922">
        <v>2012</v>
      </c>
      <c r="AN2922" s="1">
        <v>41243</v>
      </c>
      <c r="AO2922" s="1">
        <v>41256</v>
      </c>
      <c r="AP2922">
        <v>5</v>
      </c>
      <c r="AQ2922" t="s">
        <v>81</v>
      </c>
      <c r="AR2922" s="4">
        <f>IF(AQ2922="M",AP2922*30.42,AP2922)</f>
        <v>152.10000000000002</v>
      </c>
      <c r="AS2922">
        <v>0</v>
      </c>
      <c r="AT2922" s="4">
        <f>AR2922+AS2922</f>
        <v>152.10000000000002</v>
      </c>
      <c r="AU2922">
        <v>3</v>
      </c>
      <c r="AV2922" s="1">
        <f>AO2922+AT2922</f>
        <v>41408.1</v>
      </c>
      <c r="AW2922" s="1">
        <v>41499</v>
      </c>
      <c r="AX2922" s="2">
        <f>IF(AV2922&gt;=AW2922,1,2)</f>
        <v>2</v>
      </c>
      <c r="AY2922" s="2" t="str">
        <f>IF((AV2922+10)&gt;=AW2922,"SAVE","LATE")</f>
        <v>LATE</v>
      </c>
      <c r="AZ2922" t="s">
        <v>82</v>
      </c>
      <c r="BA2922" t="s">
        <v>1011</v>
      </c>
      <c r="BB2922">
        <v>2837351961</v>
      </c>
      <c r="BC2922">
        <v>1418675892</v>
      </c>
      <c r="BD2922" s="9">
        <v>4256027853</v>
      </c>
      <c r="BE2922" t="s">
        <v>41936</v>
      </c>
      <c r="BF2922">
        <v>0</v>
      </c>
      <c r="BG2922" t="s">
        <v>70</v>
      </c>
      <c r="BH2922">
        <v>-1</v>
      </c>
      <c r="BI2922" t="s">
        <v>14340</v>
      </c>
      <c r="BJ2922" t="s">
        <v>41937</v>
      </c>
      <c r="BK2922">
        <v>0</v>
      </c>
      <c r="BL2922" t="s">
        <v>85</v>
      </c>
      <c r="BM2922" t="s">
        <v>14341</v>
      </c>
    </row>
    <row r="2923" spans="1:65" x14ac:dyDescent="0.25">
      <c r="A2923">
        <v>2012</v>
      </c>
      <c r="B2923" t="s">
        <v>116</v>
      </c>
      <c r="C2923" t="s">
        <v>693</v>
      </c>
      <c r="D2923" t="s">
        <v>41945</v>
      </c>
      <c r="E2923" t="s">
        <v>10987</v>
      </c>
      <c r="F2923" t="s">
        <v>14879</v>
      </c>
      <c r="G2923">
        <v>1</v>
      </c>
      <c r="H2923" t="s">
        <v>46842</v>
      </c>
      <c r="I2923" t="s">
        <v>67</v>
      </c>
      <c r="J2923" t="s">
        <v>88</v>
      </c>
      <c r="K2923">
        <v>3</v>
      </c>
      <c r="L2923" t="s">
        <v>41838</v>
      </c>
      <c r="M2923">
        <v>72000000</v>
      </c>
      <c r="N2923" t="s">
        <v>41840</v>
      </c>
      <c r="O2923" t="s">
        <v>14880</v>
      </c>
      <c r="P2923" t="s">
        <v>90</v>
      </c>
      <c r="Q2923" t="s">
        <v>41946</v>
      </c>
      <c r="R2923" t="s">
        <v>41946</v>
      </c>
      <c r="S2923" t="s">
        <v>41943</v>
      </c>
      <c r="T2923" t="s">
        <v>14881</v>
      </c>
      <c r="U2923" t="s">
        <v>14882</v>
      </c>
      <c r="V2923" t="s">
        <v>14883</v>
      </c>
      <c r="W2923" t="s">
        <v>14884</v>
      </c>
      <c r="X2923">
        <v>1495000000</v>
      </c>
      <c r="Y2923" t="s">
        <v>122</v>
      </c>
      <c r="Z2923" t="s">
        <v>123</v>
      </c>
      <c r="AA2923">
        <v>0</v>
      </c>
      <c r="AB2923" t="s">
        <v>76</v>
      </c>
      <c r="AC2923">
        <v>0</v>
      </c>
      <c r="AD2923" t="s">
        <v>76</v>
      </c>
      <c r="AE2923">
        <v>1397354</v>
      </c>
      <c r="AF2923" t="s">
        <v>40104</v>
      </c>
      <c r="AG2923" t="s">
        <v>14885</v>
      </c>
      <c r="AH2923" t="s">
        <v>14886</v>
      </c>
      <c r="AI2923" t="s">
        <v>126</v>
      </c>
      <c r="AJ2923" t="s">
        <v>41304</v>
      </c>
      <c r="AK2923" t="s">
        <v>14887</v>
      </c>
      <c r="AL2923" t="s">
        <v>14888</v>
      </c>
      <c r="AM2923">
        <v>2012</v>
      </c>
      <c r="AN2923" s="1">
        <v>41136</v>
      </c>
      <c r="AO2923" s="1">
        <v>41148</v>
      </c>
      <c r="AP2923">
        <v>4</v>
      </c>
      <c r="AQ2923" t="s">
        <v>81</v>
      </c>
      <c r="AR2923" s="4">
        <f>IF(AQ2923="M",AP2923*30.42,AP2923)</f>
        <v>121.68</v>
      </c>
      <c r="AS2923">
        <v>0</v>
      </c>
      <c r="AT2923" s="4">
        <f>AR2923+AS2923</f>
        <v>121.68</v>
      </c>
      <c r="AU2923">
        <v>1</v>
      </c>
      <c r="AV2923" s="1">
        <f>AO2923+AT2923</f>
        <v>41269.68</v>
      </c>
      <c r="AW2923" s="1">
        <v>41301</v>
      </c>
      <c r="AX2923" s="2">
        <f>IF(AV2923&gt;=AW2923,1,2)</f>
        <v>2</v>
      </c>
      <c r="AY2923" s="2" t="str">
        <f>IF((AV2923+10)&gt;=AW2923,"SAVE","LATE")</f>
        <v>LATE</v>
      </c>
      <c r="AZ2923" t="s">
        <v>82</v>
      </c>
      <c r="BA2923" t="s">
        <v>1011</v>
      </c>
      <c r="BB2923">
        <v>1491291527</v>
      </c>
      <c r="BC2923">
        <v>745645764</v>
      </c>
      <c r="BD2923" s="9">
        <v>2236937291</v>
      </c>
      <c r="BE2923" t="s">
        <v>14889</v>
      </c>
      <c r="BF2923">
        <v>0</v>
      </c>
      <c r="BG2923" t="s">
        <v>70</v>
      </c>
      <c r="BH2923">
        <v>-1</v>
      </c>
      <c r="BI2923" t="s">
        <v>41319</v>
      </c>
      <c r="BJ2923" t="s">
        <v>3633</v>
      </c>
      <c r="BK2923">
        <v>0</v>
      </c>
      <c r="BL2923" t="s">
        <v>85</v>
      </c>
      <c r="BM2923" t="s">
        <v>14890</v>
      </c>
    </row>
    <row r="2924" spans="1:65" x14ac:dyDescent="0.25">
      <c r="A2924">
        <v>2012</v>
      </c>
      <c r="B2924" t="s">
        <v>116</v>
      </c>
      <c r="C2924" t="s">
        <v>693</v>
      </c>
      <c r="D2924" t="s">
        <v>41945</v>
      </c>
      <c r="E2924" t="s">
        <v>10987</v>
      </c>
      <c r="F2924" t="s">
        <v>14879</v>
      </c>
      <c r="G2924">
        <v>1</v>
      </c>
      <c r="H2924" t="s">
        <v>46842</v>
      </c>
      <c r="I2924" t="s">
        <v>67</v>
      </c>
      <c r="J2924" t="s">
        <v>88</v>
      </c>
      <c r="K2924">
        <v>3</v>
      </c>
      <c r="L2924" t="s">
        <v>41838</v>
      </c>
      <c r="M2924">
        <v>72000000</v>
      </c>
      <c r="N2924" t="s">
        <v>41840</v>
      </c>
      <c r="O2924" t="s">
        <v>41947</v>
      </c>
      <c r="P2924" t="s">
        <v>90</v>
      </c>
      <c r="Q2924" t="s">
        <v>41946</v>
      </c>
      <c r="R2924" t="s">
        <v>41946</v>
      </c>
      <c r="S2924" t="s">
        <v>41943</v>
      </c>
      <c r="T2924" t="s">
        <v>15396</v>
      </c>
      <c r="U2924" t="s">
        <v>15397</v>
      </c>
      <c r="V2924" t="s">
        <v>15398</v>
      </c>
      <c r="W2924">
        <v>268</v>
      </c>
      <c r="X2924">
        <v>741147471</v>
      </c>
      <c r="Y2924" t="s">
        <v>122</v>
      </c>
      <c r="Z2924" t="s">
        <v>123</v>
      </c>
      <c r="AA2924">
        <v>0</v>
      </c>
      <c r="AB2924" t="s">
        <v>76</v>
      </c>
      <c r="AC2924">
        <v>0</v>
      </c>
      <c r="AD2924" t="s">
        <v>76</v>
      </c>
      <c r="AE2924">
        <v>1418018</v>
      </c>
      <c r="AF2924" t="s">
        <v>40104</v>
      </c>
      <c r="AG2924" t="s">
        <v>15399</v>
      </c>
      <c r="AH2924" t="s">
        <v>15400</v>
      </c>
      <c r="AI2924" t="s">
        <v>39286</v>
      </c>
      <c r="AJ2924" t="s">
        <v>41304</v>
      </c>
      <c r="AK2924" t="s">
        <v>15401</v>
      </c>
      <c r="AL2924" t="s">
        <v>41320</v>
      </c>
      <c r="AM2924">
        <v>2012</v>
      </c>
      <c r="AN2924" s="1">
        <v>41271</v>
      </c>
      <c r="AO2924" s="1">
        <v>41312</v>
      </c>
      <c r="AP2924">
        <v>4</v>
      </c>
      <c r="AQ2924" t="s">
        <v>81</v>
      </c>
      <c r="AR2924" s="4">
        <f>IF(AQ2924="M",AP2924*30.42,AP2924)</f>
        <v>121.68</v>
      </c>
      <c r="AS2924">
        <v>26</v>
      </c>
      <c r="AT2924" s="4">
        <f>AR2924+AS2924</f>
        <v>147.68</v>
      </c>
      <c r="AU2924">
        <v>2</v>
      </c>
      <c r="AV2924" s="1">
        <f>AO2924+AT2924</f>
        <v>41459.68</v>
      </c>
      <c r="AW2924" s="1">
        <v>41520</v>
      </c>
      <c r="AX2924" s="2">
        <f>IF(AV2924&gt;=AW2924,1,2)</f>
        <v>2</v>
      </c>
      <c r="AY2924" s="2" t="str">
        <f>IF((AV2924+10)&gt;=AW2924,"SAVE","LATE")</f>
        <v>LATE</v>
      </c>
      <c r="AZ2924" t="s">
        <v>82</v>
      </c>
      <c r="BA2924" t="s">
        <v>1011</v>
      </c>
      <c r="BB2924">
        <v>741073267</v>
      </c>
      <c r="BC2924">
        <v>370520195</v>
      </c>
      <c r="BD2924" s="9">
        <v>1111593462</v>
      </c>
      <c r="BE2924" t="s">
        <v>41947</v>
      </c>
      <c r="BF2924">
        <v>0</v>
      </c>
      <c r="BG2924" t="s">
        <v>70</v>
      </c>
      <c r="BH2924">
        <v>-1</v>
      </c>
      <c r="BI2924" t="s">
        <v>15400</v>
      </c>
      <c r="BJ2924" t="s">
        <v>15402</v>
      </c>
      <c r="BK2924">
        <v>0</v>
      </c>
      <c r="BL2924" t="s">
        <v>85</v>
      </c>
      <c r="BM2924" t="s">
        <v>15403</v>
      </c>
    </row>
    <row r="2925" spans="1:65" x14ac:dyDescent="0.25">
      <c r="A2925">
        <v>2012</v>
      </c>
      <c r="B2925" t="s">
        <v>116</v>
      </c>
      <c r="C2925" t="s">
        <v>693</v>
      </c>
      <c r="D2925" t="s">
        <v>41945</v>
      </c>
      <c r="E2925" t="s">
        <v>10987</v>
      </c>
      <c r="F2925" t="s">
        <v>14879</v>
      </c>
      <c r="G2925">
        <v>1</v>
      </c>
      <c r="H2925" t="s">
        <v>46842</v>
      </c>
      <c r="I2925" t="s">
        <v>67</v>
      </c>
      <c r="J2925" t="s">
        <v>88</v>
      </c>
      <c r="K2925">
        <v>3</v>
      </c>
      <c r="L2925" t="s">
        <v>41838</v>
      </c>
      <c r="M2925">
        <v>72000000</v>
      </c>
      <c r="N2925" t="s">
        <v>41840</v>
      </c>
      <c r="O2925" t="s">
        <v>16101</v>
      </c>
      <c r="P2925" t="s">
        <v>90</v>
      </c>
      <c r="Q2925" t="s">
        <v>41946</v>
      </c>
      <c r="R2925" t="s">
        <v>41946</v>
      </c>
      <c r="S2925" t="s">
        <v>41943</v>
      </c>
      <c r="T2925" s="3">
        <v>41132</v>
      </c>
      <c r="U2925" t="s">
        <v>16102</v>
      </c>
      <c r="V2925" t="s">
        <v>16103</v>
      </c>
      <c r="W2925">
        <v>253</v>
      </c>
      <c r="X2925">
        <v>375000000</v>
      </c>
      <c r="Y2925" t="s">
        <v>122</v>
      </c>
      <c r="Z2925" t="s">
        <v>123</v>
      </c>
      <c r="AA2925">
        <v>0</v>
      </c>
      <c r="AB2925" t="s">
        <v>76</v>
      </c>
      <c r="AC2925">
        <v>0</v>
      </c>
      <c r="AD2925" t="s">
        <v>76</v>
      </c>
      <c r="AE2925">
        <v>1397366</v>
      </c>
      <c r="AF2925" t="s">
        <v>145</v>
      </c>
      <c r="AG2925" t="s">
        <v>16104</v>
      </c>
      <c r="AH2925" t="s">
        <v>16105</v>
      </c>
      <c r="AI2925" t="s">
        <v>126</v>
      </c>
      <c r="AJ2925" t="s">
        <v>41304</v>
      </c>
      <c r="AK2925" t="s">
        <v>16106</v>
      </c>
      <c r="AL2925" t="s">
        <v>16105</v>
      </c>
      <c r="AM2925">
        <v>2012</v>
      </c>
      <c r="AN2925" s="1">
        <v>41260</v>
      </c>
      <c r="AO2925" s="1">
        <v>41289</v>
      </c>
      <c r="AP2925">
        <v>4</v>
      </c>
      <c r="AQ2925" t="s">
        <v>81</v>
      </c>
      <c r="AR2925" s="4">
        <f>IF(AQ2925="M",AP2925*30.42,AP2925)</f>
        <v>121.68</v>
      </c>
      <c r="AS2925">
        <v>0</v>
      </c>
      <c r="AT2925" s="4">
        <f>AR2925+AS2925</f>
        <v>121.68</v>
      </c>
      <c r="AU2925">
        <v>2</v>
      </c>
      <c r="AV2925" s="1">
        <f>AO2925+AT2925</f>
        <v>41410.68</v>
      </c>
      <c r="AW2925" s="1">
        <v>41470</v>
      </c>
      <c r="AX2925" s="2">
        <f>IF(AV2925&gt;=AW2925,1,2)</f>
        <v>2</v>
      </c>
      <c r="AY2925" s="2" t="str">
        <f>IF((AV2925+10)&gt;=AW2925,"SAVE","LATE")</f>
        <v>LATE</v>
      </c>
      <c r="AZ2925" t="s">
        <v>82</v>
      </c>
      <c r="BA2925" t="s">
        <v>1011</v>
      </c>
      <c r="BB2925">
        <v>374981809</v>
      </c>
      <c r="BC2925">
        <v>175742303</v>
      </c>
      <c r="BD2925" s="9">
        <v>550724112</v>
      </c>
      <c r="BE2925" t="s">
        <v>41948</v>
      </c>
      <c r="BF2925">
        <v>0</v>
      </c>
      <c r="BG2925" t="s">
        <v>70</v>
      </c>
      <c r="BH2925">
        <v>-1</v>
      </c>
      <c r="BI2925" t="s">
        <v>16107</v>
      </c>
      <c r="BJ2925" t="s">
        <v>16108</v>
      </c>
      <c r="BK2925">
        <v>0</v>
      </c>
      <c r="BL2925" t="s">
        <v>85</v>
      </c>
      <c r="BM2925" t="s">
        <v>16109</v>
      </c>
    </row>
    <row r="2926" spans="1:65" x14ac:dyDescent="0.25">
      <c r="A2926">
        <v>2012</v>
      </c>
      <c r="B2926" t="s">
        <v>116</v>
      </c>
      <c r="C2926" t="s">
        <v>693</v>
      </c>
      <c r="D2926" t="s">
        <v>41945</v>
      </c>
      <c r="E2926" t="s">
        <v>10987</v>
      </c>
      <c r="F2926" t="s">
        <v>14879</v>
      </c>
      <c r="G2926">
        <v>11</v>
      </c>
      <c r="H2926" t="s">
        <v>41839</v>
      </c>
      <c r="I2926" t="s">
        <v>67</v>
      </c>
      <c r="J2926" t="s">
        <v>88</v>
      </c>
      <c r="K2926">
        <v>3</v>
      </c>
      <c r="L2926" t="s">
        <v>41838</v>
      </c>
      <c r="M2926">
        <v>72000000</v>
      </c>
      <c r="N2926" t="s">
        <v>41840</v>
      </c>
      <c r="O2926" t="s">
        <v>16735</v>
      </c>
      <c r="P2926" t="s">
        <v>90</v>
      </c>
      <c r="Q2926" t="s">
        <v>41946</v>
      </c>
      <c r="R2926" t="s">
        <v>41946</v>
      </c>
      <c r="S2926" t="s">
        <v>41943</v>
      </c>
      <c r="T2926" t="s">
        <v>14144</v>
      </c>
      <c r="U2926" t="s">
        <v>16736</v>
      </c>
      <c r="V2926" t="s">
        <v>16737</v>
      </c>
      <c r="W2926" t="s">
        <v>16738</v>
      </c>
      <c r="X2926">
        <v>233178993</v>
      </c>
      <c r="Y2926" t="s">
        <v>122</v>
      </c>
      <c r="Z2926" t="s">
        <v>123</v>
      </c>
      <c r="AA2926">
        <v>0</v>
      </c>
      <c r="AB2926" t="s">
        <v>76</v>
      </c>
      <c r="AC2926">
        <v>0</v>
      </c>
      <c r="AD2926" t="s">
        <v>76</v>
      </c>
      <c r="AE2926">
        <v>1397348</v>
      </c>
      <c r="AF2926" t="s">
        <v>145</v>
      </c>
      <c r="AG2926" t="s">
        <v>16739</v>
      </c>
      <c r="AH2926" t="s">
        <v>41949</v>
      </c>
      <c r="AI2926" t="s">
        <v>99</v>
      </c>
      <c r="AJ2926" t="s">
        <v>41304</v>
      </c>
      <c r="AK2926" t="s">
        <v>16740</v>
      </c>
      <c r="AL2926" t="s">
        <v>41949</v>
      </c>
      <c r="AM2926">
        <v>2012</v>
      </c>
      <c r="AN2926" s="1">
        <v>41134</v>
      </c>
      <c r="AO2926" s="1">
        <v>41164</v>
      </c>
      <c r="AP2926">
        <v>2</v>
      </c>
      <c r="AQ2926" t="s">
        <v>81</v>
      </c>
      <c r="AR2926" s="4">
        <f>IF(AQ2926="M",AP2926*30.42,AP2926)</f>
        <v>60.84</v>
      </c>
      <c r="AS2926">
        <v>0</v>
      </c>
      <c r="AT2926" s="4">
        <f>AR2926+AS2926</f>
        <v>60.84</v>
      </c>
      <c r="AU2926">
        <v>1</v>
      </c>
      <c r="AV2926" s="1">
        <f>AO2926+AT2926</f>
        <v>41224.839999999997</v>
      </c>
      <c r="AW2926" s="1">
        <v>41255</v>
      </c>
      <c r="AX2926" s="2">
        <f>IF(AV2926&gt;=AW2926,1,2)</f>
        <v>2</v>
      </c>
      <c r="AY2926" s="2" t="str">
        <f>IF((AV2926+10)&gt;=AW2926,"SAVE","LATE")</f>
        <v>LATE</v>
      </c>
      <c r="AZ2926" t="s">
        <v>82</v>
      </c>
      <c r="BA2926" t="s">
        <v>1011</v>
      </c>
      <c r="BB2926">
        <v>232524269</v>
      </c>
      <c r="BC2926">
        <v>8996709</v>
      </c>
      <c r="BD2926" s="9">
        <v>241520978</v>
      </c>
      <c r="BE2926" t="s">
        <v>16741</v>
      </c>
      <c r="BF2926">
        <v>0</v>
      </c>
      <c r="BG2926" t="s">
        <v>70</v>
      </c>
      <c r="BH2926">
        <v>-1</v>
      </c>
      <c r="BI2926" t="s">
        <v>41949</v>
      </c>
      <c r="BJ2926" t="s">
        <v>41950</v>
      </c>
      <c r="BK2926">
        <v>0</v>
      </c>
      <c r="BL2926" t="s">
        <v>85</v>
      </c>
      <c r="BM2926" t="s">
        <v>16742</v>
      </c>
    </row>
    <row r="2927" spans="1:65" x14ac:dyDescent="0.25">
      <c r="A2927">
        <v>2012</v>
      </c>
      <c r="B2927" t="s">
        <v>64</v>
      </c>
      <c r="C2927" t="s">
        <v>65</v>
      </c>
      <c r="D2927" t="s">
        <v>41874</v>
      </c>
      <c r="E2927">
        <v>899999001</v>
      </c>
      <c r="F2927" t="s">
        <v>13551</v>
      </c>
      <c r="G2927">
        <v>1</v>
      </c>
      <c r="H2927" t="s">
        <v>46842</v>
      </c>
      <c r="I2927" t="s">
        <v>105</v>
      </c>
      <c r="J2927" t="s">
        <v>88</v>
      </c>
      <c r="K2927">
        <v>3</v>
      </c>
      <c r="L2927" t="s">
        <v>41838</v>
      </c>
      <c r="M2927">
        <v>72000000</v>
      </c>
      <c r="N2927" t="s">
        <v>41840</v>
      </c>
      <c r="O2927" t="s">
        <v>41975</v>
      </c>
      <c r="P2927" t="s">
        <v>90</v>
      </c>
      <c r="Q2927" t="s">
        <v>39286</v>
      </c>
      <c r="R2927" t="s">
        <v>39286</v>
      </c>
      <c r="S2927" t="s">
        <v>3852</v>
      </c>
      <c r="T2927" s="3">
        <v>41009</v>
      </c>
      <c r="U2927" t="s">
        <v>14286</v>
      </c>
      <c r="V2927" t="s">
        <v>14287</v>
      </c>
      <c r="W2927" t="s">
        <v>14288</v>
      </c>
      <c r="X2927">
        <v>22440703939</v>
      </c>
      <c r="Y2927" t="s">
        <v>122</v>
      </c>
      <c r="Z2927" t="s">
        <v>123</v>
      </c>
      <c r="AA2927">
        <v>0</v>
      </c>
      <c r="AB2927" t="s">
        <v>76</v>
      </c>
      <c r="AC2927">
        <v>0</v>
      </c>
      <c r="AD2927" t="s">
        <v>76</v>
      </c>
      <c r="AE2927">
        <v>1320054</v>
      </c>
      <c r="AF2927" t="s">
        <v>40104</v>
      </c>
      <c r="AG2927" t="s">
        <v>14289</v>
      </c>
      <c r="AH2927" t="s">
        <v>14290</v>
      </c>
      <c r="AI2927" t="s">
        <v>39286</v>
      </c>
      <c r="AJ2927" t="s">
        <v>41304</v>
      </c>
      <c r="AK2927" t="s">
        <v>14291</v>
      </c>
      <c r="AL2927" t="s">
        <v>14292</v>
      </c>
      <c r="AM2927">
        <v>2012</v>
      </c>
      <c r="AN2927" s="1">
        <v>41271</v>
      </c>
      <c r="AO2927" s="1">
        <v>41271</v>
      </c>
      <c r="AP2927">
        <v>120</v>
      </c>
      <c r="AQ2927" t="s">
        <v>74</v>
      </c>
      <c r="AR2927" s="4">
        <f>IF(AQ2927="M",AP2927*30.42,AP2927)</f>
        <v>120</v>
      </c>
      <c r="AS2927">
        <v>45</v>
      </c>
      <c r="AT2927" s="4">
        <f>AR2927+AS2927</f>
        <v>165</v>
      </c>
      <c r="AU2927">
        <v>6</v>
      </c>
      <c r="AV2927" s="1">
        <f>AO2927+AT2927</f>
        <v>41436</v>
      </c>
      <c r="AW2927" s="1">
        <v>41498</v>
      </c>
      <c r="AX2927" s="2">
        <f>IF(AV2927&gt;=AW2927,1,2)</f>
        <v>2</v>
      </c>
      <c r="AY2927" s="2" t="str">
        <f>IF((AV2927+10)&gt;=AW2927,"SAVE","LATE")</f>
        <v>LATE</v>
      </c>
      <c r="AZ2927" t="s">
        <v>82</v>
      </c>
      <c r="BA2927" t="s">
        <v>1011</v>
      </c>
      <c r="BB2927">
        <v>3037059344</v>
      </c>
      <c r="BC2927">
        <v>0</v>
      </c>
      <c r="BD2927" s="9">
        <v>3037059344</v>
      </c>
      <c r="BE2927" t="s">
        <v>41976</v>
      </c>
      <c r="BF2927">
        <v>0</v>
      </c>
      <c r="BG2927" t="s">
        <v>70</v>
      </c>
      <c r="BH2927">
        <v>-1</v>
      </c>
      <c r="BI2927" t="s">
        <v>13935</v>
      </c>
      <c r="BJ2927" t="s">
        <v>13935</v>
      </c>
      <c r="BK2927">
        <v>0</v>
      </c>
      <c r="BL2927" t="s">
        <v>85</v>
      </c>
      <c r="BM2927" t="s">
        <v>14293</v>
      </c>
    </row>
    <row r="2928" spans="1:65" x14ac:dyDescent="0.25">
      <c r="A2928">
        <v>2012</v>
      </c>
      <c r="B2928" t="s">
        <v>116</v>
      </c>
      <c r="C2928" t="s">
        <v>357</v>
      </c>
      <c r="D2928" t="s">
        <v>39356</v>
      </c>
      <c r="E2928" t="s">
        <v>366</v>
      </c>
      <c r="F2928" t="s">
        <v>367</v>
      </c>
      <c r="G2928">
        <v>1</v>
      </c>
      <c r="H2928" t="s">
        <v>46842</v>
      </c>
      <c r="I2928" t="s">
        <v>67</v>
      </c>
      <c r="J2928" t="s">
        <v>88</v>
      </c>
      <c r="K2928">
        <v>3</v>
      </c>
      <c r="L2928" t="s">
        <v>41838</v>
      </c>
      <c r="M2928">
        <v>72000000</v>
      </c>
      <c r="N2928" t="s">
        <v>41840</v>
      </c>
      <c r="O2928" t="s">
        <v>14524</v>
      </c>
      <c r="P2928" t="s">
        <v>90</v>
      </c>
      <c r="Q2928" t="s">
        <v>39326</v>
      </c>
      <c r="R2928" t="s">
        <v>39326</v>
      </c>
      <c r="S2928" t="s">
        <v>14525</v>
      </c>
      <c r="T2928" t="s">
        <v>14526</v>
      </c>
      <c r="U2928" t="s">
        <v>14527</v>
      </c>
      <c r="V2928" t="s">
        <v>14528</v>
      </c>
      <c r="W2928" t="s">
        <v>14529</v>
      </c>
      <c r="X2928">
        <v>2276116551</v>
      </c>
      <c r="Y2928" t="s">
        <v>122</v>
      </c>
      <c r="Z2928" t="s">
        <v>123</v>
      </c>
      <c r="AA2928">
        <v>0</v>
      </c>
      <c r="AB2928" t="s">
        <v>76</v>
      </c>
      <c r="AC2928">
        <v>0</v>
      </c>
      <c r="AD2928" t="s">
        <v>76</v>
      </c>
      <c r="AE2928">
        <v>1345084</v>
      </c>
      <c r="AF2928" t="s">
        <v>40104</v>
      </c>
      <c r="AG2928" t="s">
        <v>14530</v>
      </c>
      <c r="AH2928" t="s">
        <v>14531</v>
      </c>
      <c r="AI2928" t="s">
        <v>126</v>
      </c>
      <c r="AJ2928" t="s">
        <v>41304</v>
      </c>
      <c r="AK2928">
        <v>79254006</v>
      </c>
      <c r="AL2928" t="s">
        <v>3183</v>
      </c>
      <c r="AM2928">
        <v>2012</v>
      </c>
      <c r="AN2928" s="1">
        <v>41170</v>
      </c>
      <c r="AO2928" s="1">
        <v>41232</v>
      </c>
      <c r="AP2928">
        <v>4</v>
      </c>
      <c r="AQ2928" t="s">
        <v>81</v>
      </c>
      <c r="AR2928" s="4">
        <f>IF(AQ2928="M",AP2928*30.42,AP2928)</f>
        <v>121.68</v>
      </c>
      <c r="AS2928">
        <v>0</v>
      </c>
      <c r="AT2928" s="4">
        <f>AR2928+AS2928</f>
        <v>121.68</v>
      </c>
      <c r="AU2928">
        <v>1</v>
      </c>
      <c r="AV2928" s="1">
        <f>AO2928+AT2928</f>
        <v>41353.68</v>
      </c>
      <c r="AW2928" s="1">
        <v>41383</v>
      </c>
      <c r="AX2928" s="2">
        <f>IF(AV2928&gt;=AW2928,1,2)</f>
        <v>2</v>
      </c>
      <c r="AY2928" s="2" t="str">
        <f>IF((AV2928+10)&gt;=AW2928,"SAVE","LATE")</f>
        <v>LATE</v>
      </c>
      <c r="AZ2928" t="s">
        <v>82</v>
      </c>
      <c r="BA2928" t="s">
        <v>1011</v>
      </c>
      <c r="BB2928">
        <v>2198738863</v>
      </c>
      <c r="BC2928">
        <v>0</v>
      </c>
      <c r="BD2928" s="9">
        <v>2198738863</v>
      </c>
      <c r="BE2928" t="s">
        <v>14532</v>
      </c>
      <c r="BF2928">
        <v>0</v>
      </c>
      <c r="BG2928" t="s">
        <v>70</v>
      </c>
      <c r="BH2928">
        <v>-1</v>
      </c>
      <c r="BI2928" t="s">
        <v>14531</v>
      </c>
      <c r="BJ2928" t="s">
        <v>14533</v>
      </c>
      <c r="BK2928">
        <v>0</v>
      </c>
      <c r="BL2928" t="s">
        <v>85</v>
      </c>
      <c r="BM2928" t="s">
        <v>14534</v>
      </c>
    </row>
    <row r="2929" spans="1:65" x14ac:dyDescent="0.25">
      <c r="A2929">
        <v>2012</v>
      </c>
      <c r="B2929" t="s">
        <v>116</v>
      </c>
      <c r="C2929" t="s">
        <v>357</v>
      </c>
      <c r="D2929" t="s">
        <v>39356</v>
      </c>
      <c r="E2929" t="s">
        <v>366</v>
      </c>
      <c r="F2929" t="s">
        <v>13589</v>
      </c>
      <c r="G2929">
        <v>12</v>
      </c>
      <c r="H2929" t="s">
        <v>41881</v>
      </c>
      <c r="I2929" t="s">
        <v>105</v>
      </c>
      <c r="J2929" t="s">
        <v>68</v>
      </c>
      <c r="K2929">
        <v>3</v>
      </c>
      <c r="L2929" t="s">
        <v>41838</v>
      </c>
      <c r="M2929">
        <v>72000000</v>
      </c>
      <c r="N2929" t="s">
        <v>41840</v>
      </c>
      <c r="O2929" t="s">
        <v>14862</v>
      </c>
      <c r="P2929" t="s">
        <v>90</v>
      </c>
      <c r="Q2929" t="s">
        <v>70</v>
      </c>
      <c r="R2929" t="s">
        <v>70</v>
      </c>
      <c r="S2929" t="s">
        <v>14525</v>
      </c>
      <c r="T2929" t="s">
        <v>13591</v>
      </c>
      <c r="U2929" t="s">
        <v>14863</v>
      </c>
      <c r="V2929" t="s">
        <v>14864</v>
      </c>
      <c r="W2929" t="s">
        <v>14864</v>
      </c>
      <c r="X2929">
        <v>1500000000</v>
      </c>
      <c r="Y2929" t="s">
        <v>122</v>
      </c>
      <c r="Z2929" t="s">
        <v>123</v>
      </c>
      <c r="AA2929">
        <v>0</v>
      </c>
      <c r="AB2929" t="s">
        <v>76</v>
      </c>
      <c r="AC2929">
        <v>0</v>
      </c>
      <c r="AD2929" t="s">
        <v>76</v>
      </c>
      <c r="AE2929">
        <v>1098786</v>
      </c>
      <c r="AF2929" t="s">
        <v>40104</v>
      </c>
      <c r="AG2929" t="s">
        <v>14865</v>
      </c>
      <c r="AH2929" t="s">
        <v>14866</v>
      </c>
      <c r="AI2929" t="s">
        <v>126</v>
      </c>
      <c r="AJ2929" t="s">
        <v>41304</v>
      </c>
      <c r="AK2929">
        <v>70132772</v>
      </c>
      <c r="AL2929" t="s">
        <v>14867</v>
      </c>
      <c r="AM2929">
        <v>2012</v>
      </c>
      <c r="AN2929" s="1">
        <v>41075</v>
      </c>
      <c r="AO2929" s="1">
        <v>41089</v>
      </c>
      <c r="AP2929">
        <v>6</v>
      </c>
      <c r="AQ2929" t="s">
        <v>81</v>
      </c>
      <c r="AR2929" s="4">
        <f>IF(AQ2929="M",AP2929*30.42,AP2929)</f>
        <v>182.52</v>
      </c>
      <c r="AS2929">
        <v>0</v>
      </c>
      <c r="AT2929" s="4">
        <f>AR2929+AS2929</f>
        <v>182.52</v>
      </c>
      <c r="AU2929">
        <v>2</v>
      </c>
      <c r="AV2929" s="1">
        <f>AO2929+AT2929</f>
        <v>41271.519999999997</v>
      </c>
      <c r="AW2929" s="1">
        <v>41333</v>
      </c>
      <c r="AX2929" s="2">
        <f>IF(AV2929&gt;=AW2929,1,2)</f>
        <v>2</v>
      </c>
      <c r="AY2929" s="2" t="str">
        <f>IF((AV2929+10)&gt;=AW2929,"SAVE","LATE")</f>
        <v>LATE</v>
      </c>
      <c r="AZ2929" t="s">
        <v>82</v>
      </c>
      <c r="BA2929" t="s">
        <v>1011</v>
      </c>
      <c r="BB2929">
        <v>1500000000</v>
      </c>
      <c r="BC2929">
        <v>0</v>
      </c>
      <c r="BD2929" s="9">
        <v>1500000000</v>
      </c>
      <c r="BE2929" t="s">
        <v>14862</v>
      </c>
      <c r="BF2929">
        <v>0</v>
      </c>
      <c r="BG2929" t="s">
        <v>70</v>
      </c>
      <c r="BH2929">
        <v>-1</v>
      </c>
      <c r="BI2929" t="s">
        <v>70</v>
      </c>
      <c r="BJ2929" t="s">
        <v>70</v>
      </c>
      <c r="BK2929">
        <v>0</v>
      </c>
      <c r="BL2929" t="s">
        <v>85</v>
      </c>
      <c r="BM2929" t="s">
        <v>14868</v>
      </c>
    </row>
    <row r="2930" spans="1:65" x14ac:dyDescent="0.25">
      <c r="A2930">
        <v>2012</v>
      </c>
      <c r="B2930" t="s">
        <v>116</v>
      </c>
      <c r="C2930" t="s">
        <v>357</v>
      </c>
      <c r="D2930" t="s">
        <v>39356</v>
      </c>
      <c r="E2930" t="s">
        <v>366</v>
      </c>
      <c r="F2930" t="s">
        <v>367</v>
      </c>
      <c r="G2930">
        <v>1</v>
      </c>
      <c r="H2930" t="s">
        <v>46842</v>
      </c>
      <c r="I2930" t="s">
        <v>67</v>
      </c>
      <c r="J2930" t="s">
        <v>88</v>
      </c>
      <c r="K2930">
        <v>3</v>
      </c>
      <c r="L2930" t="s">
        <v>41838</v>
      </c>
      <c r="M2930">
        <v>72000000</v>
      </c>
      <c r="N2930" t="s">
        <v>41840</v>
      </c>
      <c r="O2930" t="s">
        <v>41992</v>
      </c>
      <c r="P2930" t="s">
        <v>90</v>
      </c>
      <c r="Q2930" t="s">
        <v>39326</v>
      </c>
      <c r="R2930" t="s">
        <v>39326</v>
      </c>
      <c r="S2930" t="s">
        <v>14525</v>
      </c>
      <c r="T2930" t="s">
        <v>14404</v>
      </c>
      <c r="U2930" t="s">
        <v>16697</v>
      </c>
      <c r="V2930" t="s">
        <v>16698</v>
      </c>
      <c r="W2930" t="s">
        <v>16699</v>
      </c>
      <c r="X2930">
        <v>255103125</v>
      </c>
      <c r="Y2930" t="s">
        <v>122</v>
      </c>
      <c r="Z2930" t="s">
        <v>123</v>
      </c>
      <c r="AA2930">
        <v>0</v>
      </c>
      <c r="AB2930" t="s">
        <v>76</v>
      </c>
      <c r="AC2930">
        <v>0</v>
      </c>
      <c r="AD2930" t="s">
        <v>76</v>
      </c>
      <c r="AE2930">
        <v>1352080</v>
      </c>
      <c r="AF2930" t="s">
        <v>145</v>
      </c>
      <c r="AG2930" t="s">
        <v>16700</v>
      </c>
      <c r="AH2930" t="s">
        <v>16701</v>
      </c>
      <c r="AI2930" t="s">
        <v>126</v>
      </c>
      <c r="AJ2930" t="s">
        <v>41304</v>
      </c>
      <c r="AK2930">
        <v>70561472</v>
      </c>
      <c r="AL2930" t="s">
        <v>16701</v>
      </c>
      <c r="AM2930">
        <v>2012</v>
      </c>
      <c r="AN2930" s="1">
        <v>41192</v>
      </c>
      <c r="AO2930" s="1">
        <v>41246</v>
      </c>
      <c r="AP2930">
        <v>5</v>
      </c>
      <c r="AQ2930" t="s">
        <v>81</v>
      </c>
      <c r="AR2930" s="4">
        <f>IF(AQ2930="M",AP2930*30.42,AP2930)</f>
        <v>152.10000000000002</v>
      </c>
      <c r="AS2930">
        <v>0</v>
      </c>
      <c r="AT2930" s="4">
        <f>AR2930+AS2930</f>
        <v>152.10000000000002</v>
      </c>
      <c r="AU2930">
        <v>2</v>
      </c>
      <c r="AV2930" s="1">
        <f>AO2930+AT2930</f>
        <v>41398.1</v>
      </c>
      <c r="AW2930" s="1">
        <v>41458</v>
      </c>
      <c r="AX2930" s="2">
        <f>IF(AV2930&gt;=AW2930,1,2)</f>
        <v>2</v>
      </c>
      <c r="AY2930" s="2" t="str">
        <f>IF((AV2930+10)&gt;=AW2930,"SAVE","LATE")</f>
        <v>LATE</v>
      </c>
      <c r="AZ2930" t="s">
        <v>82</v>
      </c>
      <c r="BA2930" t="s">
        <v>1011</v>
      </c>
      <c r="BB2930">
        <v>241889888</v>
      </c>
      <c r="BC2930">
        <v>89926825</v>
      </c>
      <c r="BD2930" s="9">
        <v>331816713</v>
      </c>
      <c r="BE2930" t="s">
        <v>16702</v>
      </c>
      <c r="BF2930">
        <v>0</v>
      </c>
      <c r="BG2930" t="s">
        <v>70</v>
      </c>
      <c r="BH2930">
        <v>-1</v>
      </c>
      <c r="BI2930" t="s">
        <v>16701</v>
      </c>
      <c r="BJ2930" t="s">
        <v>41993</v>
      </c>
      <c r="BK2930">
        <v>0</v>
      </c>
      <c r="BL2930" t="s">
        <v>85</v>
      </c>
      <c r="BM2930" t="s">
        <v>16703</v>
      </c>
    </row>
    <row r="2931" spans="1:65" x14ac:dyDescent="0.25">
      <c r="A2931">
        <v>2012</v>
      </c>
      <c r="B2931" t="s">
        <v>64</v>
      </c>
      <c r="C2931" t="s">
        <v>65</v>
      </c>
      <c r="D2931" t="s">
        <v>40101</v>
      </c>
      <c r="E2931">
        <v>800215807</v>
      </c>
      <c r="F2931" t="s">
        <v>280</v>
      </c>
      <c r="G2931">
        <v>1</v>
      </c>
      <c r="H2931" t="s">
        <v>46842</v>
      </c>
      <c r="I2931" t="s">
        <v>67</v>
      </c>
      <c r="J2931" t="s">
        <v>88</v>
      </c>
      <c r="K2931">
        <v>3</v>
      </c>
      <c r="L2931" t="s">
        <v>41838</v>
      </c>
      <c r="M2931">
        <v>72000000</v>
      </c>
      <c r="N2931" t="s">
        <v>41840</v>
      </c>
      <c r="O2931" t="s">
        <v>41999</v>
      </c>
      <c r="P2931" t="s">
        <v>90</v>
      </c>
      <c r="Q2931" t="s">
        <v>39286</v>
      </c>
      <c r="R2931" t="s">
        <v>39286</v>
      </c>
      <c r="S2931" t="s">
        <v>40147</v>
      </c>
      <c r="T2931" t="s">
        <v>12227</v>
      </c>
      <c r="U2931" t="s">
        <v>13369</v>
      </c>
      <c r="V2931" t="s">
        <v>13370</v>
      </c>
      <c r="W2931" t="s">
        <v>13371</v>
      </c>
      <c r="X2931">
        <v>32623560000</v>
      </c>
      <c r="Y2931" t="s">
        <v>122</v>
      </c>
      <c r="Z2931" t="s">
        <v>123</v>
      </c>
      <c r="AA2931">
        <v>0</v>
      </c>
      <c r="AB2931" t="s">
        <v>76</v>
      </c>
      <c r="AC2931">
        <v>0</v>
      </c>
      <c r="AD2931" t="s">
        <v>76</v>
      </c>
      <c r="AE2931">
        <v>1459097</v>
      </c>
      <c r="AF2931" t="s">
        <v>40104</v>
      </c>
      <c r="AG2931" t="s">
        <v>13372</v>
      </c>
      <c r="AH2931" t="s">
        <v>13373</v>
      </c>
      <c r="AI2931" t="s">
        <v>126</v>
      </c>
      <c r="AJ2931" t="s">
        <v>41304</v>
      </c>
      <c r="AK2931">
        <v>7531751</v>
      </c>
      <c r="AL2931" t="s">
        <v>13374</v>
      </c>
      <c r="AM2931">
        <v>2012</v>
      </c>
      <c r="AN2931" s="1">
        <v>41219</v>
      </c>
      <c r="AO2931" s="1">
        <v>41257</v>
      </c>
      <c r="AP2931">
        <v>17</v>
      </c>
      <c r="AQ2931" t="s">
        <v>81</v>
      </c>
      <c r="AR2931" s="4">
        <f>IF(AQ2931="M",AP2931*30.42,AP2931)</f>
        <v>517.14</v>
      </c>
      <c r="AS2931">
        <v>0</v>
      </c>
      <c r="AT2931" s="4">
        <f>AR2931+AS2931</f>
        <v>517.14</v>
      </c>
      <c r="AU2931">
        <v>5</v>
      </c>
      <c r="AV2931" s="1">
        <f>AO2931+AT2931</f>
        <v>41774.14</v>
      </c>
      <c r="AW2931" s="1">
        <v>41926</v>
      </c>
      <c r="AX2931" s="2">
        <f>IF(AV2931&gt;=AW2931,1,2)</f>
        <v>2</v>
      </c>
      <c r="AY2931" s="2" t="str">
        <f>IF((AV2931+10)&gt;=AW2931,"SAVE","LATE")</f>
        <v>LATE</v>
      </c>
      <c r="AZ2931" t="s">
        <v>82</v>
      </c>
      <c r="BA2931" t="s">
        <v>1011</v>
      </c>
      <c r="BB2931">
        <v>31886775385</v>
      </c>
      <c r="BC2931">
        <v>735340000</v>
      </c>
      <c r="BD2931" s="9">
        <v>32622115385</v>
      </c>
      <c r="BE2931" t="s">
        <v>13375</v>
      </c>
      <c r="BF2931">
        <v>0</v>
      </c>
      <c r="BG2931" t="s">
        <v>70</v>
      </c>
      <c r="BH2931">
        <v>-1</v>
      </c>
      <c r="BI2931" t="s">
        <v>13376</v>
      </c>
      <c r="BJ2931" t="s">
        <v>13376</v>
      </c>
      <c r="BK2931">
        <v>0</v>
      </c>
      <c r="BL2931" t="s">
        <v>85</v>
      </c>
      <c r="BM2931" t="s">
        <v>13377</v>
      </c>
    </row>
    <row r="2932" spans="1:65" x14ac:dyDescent="0.25">
      <c r="A2932">
        <v>2012</v>
      </c>
      <c r="B2932" t="s">
        <v>116</v>
      </c>
      <c r="C2932" t="s">
        <v>357</v>
      </c>
      <c r="D2932" t="s">
        <v>39356</v>
      </c>
      <c r="E2932" t="s">
        <v>366</v>
      </c>
      <c r="F2932" t="s">
        <v>367</v>
      </c>
      <c r="G2932">
        <v>1</v>
      </c>
      <c r="H2932" t="s">
        <v>46842</v>
      </c>
      <c r="I2932" t="s">
        <v>67</v>
      </c>
      <c r="J2932" t="s">
        <v>88</v>
      </c>
      <c r="K2932">
        <v>3</v>
      </c>
      <c r="L2932" t="s">
        <v>41838</v>
      </c>
      <c r="M2932">
        <v>72000000</v>
      </c>
      <c r="N2932" t="s">
        <v>41840</v>
      </c>
      <c r="O2932" t="s">
        <v>42000</v>
      </c>
      <c r="P2932" t="s">
        <v>90</v>
      </c>
      <c r="Q2932" t="s">
        <v>39326</v>
      </c>
      <c r="R2932" t="s">
        <v>39326</v>
      </c>
      <c r="S2932" t="s">
        <v>39329</v>
      </c>
      <c r="T2932" t="s">
        <v>14600</v>
      </c>
      <c r="U2932" t="s">
        <v>15250</v>
      </c>
      <c r="V2932" t="s">
        <v>15251</v>
      </c>
      <c r="W2932" t="s">
        <v>15252</v>
      </c>
      <c r="X2932">
        <v>900731598</v>
      </c>
      <c r="Y2932" t="s">
        <v>122</v>
      </c>
      <c r="Z2932" t="s">
        <v>123</v>
      </c>
      <c r="AA2932">
        <v>0</v>
      </c>
      <c r="AB2932" t="s">
        <v>76</v>
      </c>
      <c r="AC2932">
        <v>0</v>
      </c>
      <c r="AD2932" t="s">
        <v>76</v>
      </c>
      <c r="AE2932">
        <v>1422940</v>
      </c>
      <c r="AF2932" t="s">
        <v>40104</v>
      </c>
      <c r="AG2932" t="s">
        <v>15253</v>
      </c>
      <c r="AH2932" t="s">
        <v>15254</v>
      </c>
      <c r="AI2932" t="s">
        <v>126</v>
      </c>
      <c r="AJ2932" t="s">
        <v>41304</v>
      </c>
      <c r="AK2932" t="s">
        <v>15255</v>
      </c>
      <c r="AL2932" t="s">
        <v>15256</v>
      </c>
      <c r="AM2932">
        <v>2012</v>
      </c>
      <c r="AN2932" s="1">
        <v>41261</v>
      </c>
      <c r="AO2932" s="1">
        <v>41270</v>
      </c>
      <c r="AP2932">
        <v>5</v>
      </c>
      <c r="AQ2932" t="s">
        <v>81</v>
      </c>
      <c r="AR2932" s="4">
        <f>IF(AQ2932="M",AP2932*30.42,AP2932)</f>
        <v>152.10000000000002</v>
      </c>
      <c r="AS2932">
        <v>0</v>
      </c>
      <c r="AT2932" s="4">
        <f>AR2932+AS2932</f>
        <v>152.10000000000002</v>
      </c>
      <c r="AU2932">
        <v>3</v>
      </c>
      <c r="AV2932" s="1">
        <f>AO2932+AT2932</f>
        <v>41422.1</v>
      </c>
      <c r="AW2932" s="1">
        <v>41513</v>
      </c>
      <c r="AX2932" s="2">
        <f>IF(AV2932&gt;=AW2932,1,2)</f>
        <v>2</v>
      </c>
      <c r="AY2932" s="2" t="str">
        <f>IF((AV2932+10)&gt;=AW2932,"SAVE","LATE")</f>
        <v>LATE</v>
      </c>
      <c r="AZ2932" t="s">
        <v>82</v>
      </c>
      <c r="BA2932" t="s">
        <v>1011</v>
      </c>
      <c r="BB2932">
        <v>863351233</v>
      </c>
      <c r="BC2932">
        <v>427643189</v>
      </c>
      <c r="BD2932" s="9">
        <v>1290994422</v>
      </c>
      <c r="BE2932" t="s">
        <v>42001</v>
      </c>
      <c r="BF2932">
        <v>0</v>
      </c>
      <c r="BG2932" t="s">
        <v>70</v>
      </c>
      <c r="BH2932">
        <v>-1</v>
      </c>
      <c r="BI2932" t="s">
        <v>15254</v>
      </c>
      <c r="BJ2932" t="s">
        <v>15254</v>
      </c>
      <c r="BK2932">
        <v>0</v>
      </c>
      <c r="BL2932" t="s">
        <v>85</v>
      </c>
      <c r="BM2932" t="s">
        <v>15257</v>
      </c>
    </row>
    <row r="2933" spans="1:65" x14ac:dyDescent="0.25">
      <c r="A2933">
        <v>2012</v>
      </c>
      <c r="B2933" t="s">
        <v>116</v>
      </c>
      <c r="C2933" t="s">
        <v>117</v>
      </c>
      <c r="D2933" t="s">
        <v>40149</v>
      </c>
      <c r="E2933" t="s">
        <v>672</v>
      </c>
      <c r="F2933" t="s">
        <v>16786</v>
      </c>
      <c r="G2933">
        <v>11</v>
      </c>
      <c r="H2933" t="s">
        <v>41839</v>
      </c>
      <c r="I2933" t="s">
        <v>105</v>
      </c>
      <c r="J2933" t="s">
        <v>88</v>
      </c>
      <c r="K2933">
        <v>3</v>
      </c>
      <c r="L2933" t="s">
        <v>41838</v>
      </c>
      <c r="M2933">
        <v>72000000</v>
      </c>
      <c r="N2933" t="s">
        <v>41840</v>
      </c>
      <c r="O2933" t="s">
        <v>16787</v>
      </c>
      <c r="P2933" t="s">
        <v>90</v>
      </c>
      <c r="Q2933" t="s">
        <v>16788</v>
      </c>
      <c r="R2933" t="s">
        <v>16788</v>
      </c>
      <c r="S2933" t="s">
        <v>8754</v>
      </c>
      <c r="T2933" t="s">
        <v>14600</v>
      </c>
      <c r="U2933" t="s">
        <v>16789</v>
      </c>
      <c r="V2933" t="s">
        <v>16790</v>
      </c>
      <c r="W2933" t="s">
        <v>16791</v>
      </c>
      <c r="X2933">
        <v>224318520</v>
      </c>
      <c r="Y2933" t="s">
        <v>122</v>
      </c>
      <c r="Z2933" t="s">
        <v>123</v>
      </c>
      <c r="AA2933">
        <v>0</v>
      </c>
      <c r="AB2933" t="s">
        <v>76</v>
      </c>
      <c r="AC2933">
        <v>0</v>
      </c>
      <c r="AD2933" t="s">
        <v>76</v>
      </c>
      <c r="AE2933">
        <v>1704164</v>
      </c>
      <c r="AF2933" t="s">
        <v>40104</v>
      </c>
      <c r="AG2933" t="s">
        <v>16792</v>
      </c>
      <c r="AH2933" t="s">
        <v>16793</v>
      </c>
      <c r="AI2933" t="s">
        <v>126</v>
      </c>
      <c r="AJ2933" t="s">
        <v>41304</v>
      </c>
      <c r="AK2933" t="s">
        <v>16794</v>
      </c>
      <c r="AL2933" t="s">
        <v>16795</v>
      </c>
      <c r="AM2933">
        <v>2012</v>
      </c>
      <c r="AN2933" s="1">
        <v>41232</v>
      </c>
      <c r="AO2933" s="1">
        <v>41232</v>
      </c>
      <c r="AP2933">
        <v>2</v>
      </c>
      <c r="AQ2933" t="s">
        <v>81</v>
      </c>
      <c r="AR2933" s="4">
        <f>IF(AQ2933="M",AP2933*30.42,AP2933)</f>
        <v>60.84</v>
      </c>
      <c r="AS2933">
        <v>0</v>
      </c>
      <c r="AT2933" s="4">
        <f>AR2933+AS2933</f>
        <v>60.84</v>
      </c>
      <c r="AU2933">
        <v>1</v>
      </c>
      <c r="AV2933" s="1">
        <f>AO2933+AT2933</f>
        <v>41292.839999999997</v>
      </c>
      <c r="AW2933" s="1">
        <v>41324</v>
      </c>
      <c r="AX2933" s="2">
        <f>IF(AV2933&gt;=AW2933,1,2)</f>
        <v>2</v>
      </c>
      <c r="AY2933" s="2" t="str">
        <f>IF((AV2933+10)&gt;=AW2933,"SAVE","LATE")</f>
        <v>LATE</v>
      </c>
      <c r="AZ2933" t="s">
        <v>82</v>
      </c>
      <c r="BA2933" t="s">
        <v>1011</v>
      </c>
      <c r="BB2933">
        <v>219832150</v>
      </c>
      <c r="BC2933">
        <v>0</v>
      </c>
      <c r="BD2933" s="9">
        <v>219832150</v>
      </c>
      <c r="BE2933" t="s">
        <v>42003</v>
      </c>
      <c r="BF2933">
        <v>0</v>
      </c>
      <c r="BG2933" t="s">
        <v>70</v>
      </c>
      <c r="BH2933">
        <v>-1</v>
      </c>
      <c r="BI2933" t="s">
        <v>16796</v>
      </c>
      <c r="BJ2933" t="s">
        <v>16797</v>
      </c>
      <c r="BK2933">
        <v>0</v>
      </c>
      <c r="BL2933" t="s">
        <v>85</v>
      </c>
      <c r="BM2933" t="s">
        <v>16798</v>
      </c>
    </row>
    <row r="2934" spans="1:65" x14ac:dyDescent="0.25">
      <c r="A2934">
        <v>2012</v>
      </c>
      <c r="B2934" t="s">
        <v>116</v>
      </c>
      <c r="C2934" t="s">
        <v>357</v>
      </c>
      <c r="D2934" t="s">
        <v>39356</v>
      </c>
      <c r="E2934" t="s">
        <v>366</v>
      </c>
      <c r="F2934" t="s">
        <v>13589</v>
      </c>
      <c r="G2934">
        <v>12</v>
      </c>
      <c r="H2934" t="s">
        <v>41881</v>
      </c>
      <c r="I2934" t="s">
        <v>105</v>
      </c>
      <c r="J2934" t="s">
        <v>68</v>
      </c>
      <c r="K2934">
        <v>3</v>
      </c>
      <c r="L2934" t="s">
        <v>41838</v>
      </c>
      <c r="M2934">
        <v>72000000</v>
      </c>
      <c r="N2934" t="s">
        <v>41840</v>
      </c>
      <c r="O2934" t="s">
        <v>14856</v>
      </c>
      <c r="P2934" t="s">
        <v>90</v>
      </c>
      <c r="Q2934" t="s">
        <v>70</v>
      </c>
      <c r="R2934" t="s">
        <v>70</v>
      </c>
      <c r="S2934" t="s">
        <v>1529</v>
      </c>
      <c r="T2934" t="s">
        <v>324</v>
      </c>
      <c r="U2934" t="s">
        <v>14857</v>
      </c>
      <c r="V2934" t="s">
        <v>14858</v>
      </c>
      <c r="W2934" t="s">
        <v>14858</v>
      </c>
      <c r="X2934">
        <v>1500000000</v>
      </c>
      <c r="Y2934" t="s">
        <v>122</v>
      </c>
      <c r="Z2934" t="s">
        <v>123</v>
      </c>
      <c r="AA2934">
        <v>0</v>
      </c>
      <c r="AB2934" t="s">
        <v>76</v>
      </c>
      <c r="AC2934">
        <v>0</v>
      </c>
      <c r="AD2934" t="s">
        <v>76</v>
      </c>
      <c r="AE2934">
        <v>1096524</v>
      </c>
      <c r="AF2934" t="s">
        <v>40104</v>
      </c>
      <c r="AG2934" t="s">
        <v>6942</v>
      </c>
      <c r="AH2934" t="s">
        <v>14859</v>
      </c>
      <c r="AI2934" t="s">
        <v>126</v>
      </c>
      <c r="AJ2934" t="s">
        <v>41304</v>
      </c>
      <c r="AK2934">
        <v>43687184</v>
      </c>
      <c r="AL2934" t="s">
        <v>14860</v>
      </c>
      <c r="AM2934">
        <v>2012</v>
      </c>
      <c r="AN2934" s="1">
        <v>41067</v>
      </c>
      <c r="AO2934" s="1">
        <v>41081</v>
      </c>
      <c r="AP2934">
        <v>6</v>
      </c>
      <c r="AQ2934" t="s">
        <v>81</v>
      </c>
      <c r="AR2934" s="4">
        <f>IF(AQ2934="M",AP2934*30.42,AP2934)</f>
        <v>182.52</v>
      </c>
      <c r="AS2934">
        <v>0</v>
      </c>
      <c r="AT2934" s="4">
        <f>AR2934+AS2934</f>
        <v>182.52</v>
      </c>
      <c r="AU2934">
        <v>3</v>
      </c>
      <c r="AV2934" s="1">
        <f>AO2934+AT2934</f>
        <v>41263.519999999997</v>
      </c>
      <c r="AW2934" s="1">
        <v>41354</v>
      </c>
      <c r="AX2934" s="2">
        <f>IF(AV2934&gt;=AW2934,1,2)</f>
        <v>2</v>
      </c>
      <c r="AY2934" s="2" t="str">
        <f>IF((AV2934+10)&gt;=AW2934,"SAVE","LATE")</f>
        <v>LATE</v>
      </c>
      <c r="AZ2934" t="s">
        <v>82</v>
      </c>
      <c r="BA2934" t="s">
        <v>1011</v>
      </c>
      <c r="BB2934">
        <v>1500000000</v>
      </c>
      <c r="BC2934">
        <v>0</v>
      </c>
      <c r="BD2934" s="9">
        <v>1500000000</v>
      </c>
      <c r="BE2934" t="s">
        <v>14856</v>
      </c>
      <c r="BF2934">
        <v>0</v>
      </c>
      <c r="BG2934" t="s">
        <v>70</v>
      </c>
      <c r="BH2934">
        <v>-1</v>
      </c>
      <c r="BI2934" t="s">
        <v>70</v>
      </c>
      <c r="BJ2934" t="s">
        <v>70</v>
      </c>
      <c r="BK2934">
        <v>0</v>
      </c>
      <c r="BL2934" t="s">
        <v>85</v>
      </c>
      <c r="BM2934" t="s">
        <v>14861</v>
      </c>
    </row>
    <row r="2935" spans="1:65" x14ac:dyDescent="0.25">
      <c r="A2935">
        <v>2012</v>
      </c>
      <c r="B2935" t="s">
        <v>64</v>
      </c>
      <c r="C2935" t="s">
        <v>65</v>
      </c>
      <c r="D2935" t="s">
        <v>40101</v>
      </c>
      <c r="E2935">
        <v>800215807</v>
      </c>
      <c r="F2935" t="s">
        <v>3704</v>
      </c>
      <c r="G2935">
        <v>11</v>
      </c>
      <c r="H2935" t="s">
        <v>41839</v>
      </c>
      <c r="I2935" t="s">
        <v>67</v>
      </c>
      <c r="J2935" t="s">
        <v>88</v>
      </c>
      <c r="K2935">
        <v>3</v>
      </c>
      <c r="L2935" t="s">
        <v>41838</v>
      </c>
      <c r="M2935">
        <v>72000000</v>
      </c>
      <c r="N2935" t="s">
        <v>41840</v>
      </c>
      <c r="O2935" t="s">
        <v>42038</v>
      </c>
      <c r="P2935" t="s">
        <v>90</v>
      </c>
      <c r="Q2935" t="s">
        <v>1149</v>
      </c>
      <c r="R2935" t="s">
        <v>1149</v>
      </c>
      <c r="S2935" t="s">
        <v>40165</v>
      </c>
      <c r="T2935" t="s">
        <v>14610</v>
      </c>
      <c r="U2935" t="s">
        <v>16040</v>
      </c>
      <c r="V2935" t="s">
        <v>16041</v>
      </c>
      <c r="W2935" t="s">
        <v>16042</v>
      </c>
      <c r="X2935">
        <v>1099469564</v>
      </c>
      <c r="Y2935" t="s">
        <v>122</v>
      </c>
      <c r="Z2935" t="s">
        <v>123</v>
      </c>
      <c r="AA2935">
        <v>0</v>
      </c>
      <c r="AB2935" t="s">
        <v>76</v>
      </c>
      <c r="AC2935">
        <v>0</v>
      </c>
      <c r="AD2935" t="s">
        <v>76</v>
      </c>
      <c r="AE2935">
        <v>1337961</v>
      </c>
      <c r="AF2935" t="s">
        <v>40104</v>
      </c>
      <c r="AG2935" t="s">
        <v>16043</v>
      </c>
      <c r="AH2935" t="s">
        <v>16044</v>
      </c>
      <c r="AI2935" t="s">
        <v>1000</v>
      </c>
      <c r="AJ2935" t="s">
        <v>41304</v>
      </c>
      <c r="AK2935" t="s">
        <v>16045</v>
      </c>
      <c r="AL2935" t="s">
        <v>16046</v>
      </c>
      <c r="AM2935">
        <v>2012</v>
      </c>
      <c r="AN2935" s="1">
        <v>41171</v>
      </c>
      <c r="AO2935" s="1">
        <v>41183</v>
      </c>
      <c r="AP2935">
        <v>15</v>
      </c>
      <c r="AQ2935" t="s">
        <v>81</v>
      </c>
      <c r="AR2935" s="4">
        <f>IF(AQ2935="M",AP2935*30.42,AP2935)</f>
        <v>456.3</v>
      </c>
      <c r="AS2935">
        <v>0</v>
      </c>
      <c r="AT2935" s="4">
        <f>AR2935+AS2935</f>
        <v>456.3</v>
      </c>
      <c r="AU2935">
        <v>7</v>
      </c>
      <c r="AV2935" s="1">
        <f>AO2935+AT2935</f>
        <v>41639.300000000003</v>
      </c>
      <c r="AW2935" s="1">
        <v>41852</v>
      </c>
      <c r="AX2935" s="2">
        <f>IF(AV2935&gt;=AW2935,1,2)</f>
        <v>2</v>
      </c>
      <c r="AY2935" s="2" t="str">
        <f>IF((AV2935+10)&gt;=AW2935,"SAVE","LATE")</f>
        <v>LATE</v>
      </c>
      <c r="AZ2935" t="s">
        <v>82</v>
      </c>
      <c r="BA2935" t="s">
        <v>1011</v>
      </c>
      <c r="BB2935">
        <v>392022812</v>
      </c>
      <c r="BC2935">
        <v>184762100</v>
      </c>
      <c r="BD2935" s="9">
        <v>576784912</v>
      </c>
      <c r="BE2935" t="s">
        <v>42039</v>
      </c>
      <c r="BF2935">
        <v>0</v>
      </c>
      <c r="BG2935" t="s">
        <v>70</v>
      </c>
      <c r="BH2935">
        <v>-1</v>
      </c>
      <c r="BI2935" t="s">
        <v>16047</v>
      </c>
      <c r="BJ2935" t="s">
        <v>16047</v>
      </c>
      <c r="BK2935">
        <v>0</v>
      </c>
      <c r="BL2935" t="s">
        <v>85</v>
      </c>
      <c r="BM2935" t="s">
        <v>16048</v>
      </c>
    </row>
    <row r="2936" spans="1:65" x14ac:dyDescent="0.25">
      <c r="A2936">
        <v>2012</v>
      </c>
      <c r="B2936" t="s">
        <v>64</v>
      </c>
      <c r="C2936" t="s">
        <v>65</v>
      </c>
      <c r="D2936" t="s">
        <v>40101</v>
      </c>
      <c r="E2936">
        <v>800215807</v>
      </c>
      <c r="F2936" t="s">
        <v>3704</v>
      </c>
      <c r="G2936">
        <v>11</v>
      </c>
      <c r="H2936" t="s">
        <v>41839</v>
      </c>
      <c r="I2936" t="s">
        <v>67</v>
      </c>
      <c r="J2936" t="s">
        <v>88</v>
      </c>
      <c r="K2936">
        <v>3</v>
      </c>
      <c r="L2936" t="s">
        <v>41838</v>
      </c>
      <c r="M2936">
        <v>72000000</v>
      </c>
      <c r="N2936" t="s">
        <v>41840</v>
      </c>
      <c r="O2936" t="s">
        <v>42038</v>
      </c>
      <c r="P2936" t="s">
        <v>90</v>
      </c>
      <c r="Q2936" t="s">
        <v>1149</v>
      </c>
      <c r="R2936" t="s">
        <v>1149</v>
      </c>
      <c r="S2936" t="s">
        <v>40165</v>
      </c>
      <c r="T2936" t="s">
        <v>14610</v>
      </c>
      <c r="U2936" t="s">
        <v>16040</v>
      </c>
      <c r="V2936" t="s">
        <v>16041</v>
      </c>
      <c r="W2936" t="s">
        <v>16237</v>
      </c>
      <c r="X2936">
        <v>1099469564</v>
      </c>
      <c r="Y2936" t="s">
        <v>122</v>
      </c>
      <c r="Z2936" t="s">
        <v>123</v>
      </c>
      <c r="AA2936">
        <v>0</v>
      </c>
      <c r="AB2936" t="s">
        <v>76</v>
      </c>
      <c r="AC2936">
        <v>0</v>
      </c>
      <c r="AD2936" t="s">
        <v>76</v>
      </c>
      <c r="AE2936">
        <v>1337969</v>
      </c>
      <c r="AF2936" t="s">
        <v>40104</v>
      </c>
      <c r="AG2936" t="s">
        <v>16238</v>
      </c>
      <c r="AH2936" t="s">
        <v>16239</v>
      </c>
      <c r="AI2936" t="s">
        <v>1000</v>
      </c>
      <c r="AJ2936" t="s">
        <v>41304</v>
      </c>
      <c r="AK2936" t="s">
        <v>16240</v>
      </c>
      <c r="AL2936" t="s">
        <v>16241</v>
      </c>
      <c r="AM2936">
        <v>2012</v>
      </c>
      <c r="AN2936" s="1">
        <v>41171</v>
      </c>
      <c r="AO2936" s="1">
        <v>41183</v>
      </c>
      <c r="AP2936">
        <v>15</v>
      </c>
      <c r="AQ2936" t="s">
        <v>81</v>
      </c>
      <c r="AR2936" s="4">
        <f>IF(AQ2936="M",AP2936*30.42,AP2936)</f>
        <v>456.3</v>
      </c>
      <c r="AS2936">
        <v>0</v>
      </c>
      <c r="AT2936" s="4">
        <f>AR2936+AS2936</f>
        <v>456.3</v>
      </c>
      <c r="AU2936">
        <v>7</v>
      </c>
      <c r="AV2936" s="1">
        <f>AO2936+AT2936</f>
        <v>41639.300000000003</v>
      </c>
      <c r="AW2936" s="1">
        <v>41852</v>
      </c>
      <c r="AX2936" s="2">
        <f>IF(AV2936&gt;=AW2936,1,2)</f>
        <v>2</v>
      </c>
      <c r="AY2936" s="2" t="str">
        <f>IF((AV2936+10)&gt;=AW2936,"SAVE","LATE")</f>
        <v>LATE</v>
      </c>
      <c r="AZ2936" t="s">
        <v>82</v>
      </c>
      <c r="BA2936" t="s">
        <v>1011</v>
      </c>
      <c r="BB2936">
        <v>348198850</v>
      </c>
      <c r="BC2936">
        <v>163400799</v>
      </c>
      <c r="BD2936" s="9">
        <v>511599649</v>
      </c>
      <c r="BE2936" t="s">
        <v>42040</v>
      </c>
      <c r="BF2936">
        <v>0</v>
      </c>
      <c r="BG2936" t="s">
        <v>70</v>
      </c>
      <c r="BH2936">
        <v>-1</v>
      </c>
      <c r="BI2936" t="s">
        <v>16047</v>
      </c>
      <c r="BJ2936" t="s">
        <v>16047</v>
      </c>
      <c r="BK2936">
        <v>0</v>
      </c>
      <c r="BL2936" t="s">
        <v>85</v>
      </c>
      <c r="BM2936" t="s">
        <v>16048</v>
      </c>
    </row>
    <row r="2937" spans="1:65" x14ac:dyDescent="0.25">
      <c r="A2937">
        <v>2012</v>
      </c>
      <c r="B2937" t="s">
        <v>64</v>
      </c>
      <c r="C2937" t="s">
        <v>65</v>
      </c>
      <c r="D2937" t="s">
        <v>40101</v>
      </c>
      <c r="E2937">
        <v>800215807</v>
      </c>
      <c r="F2937" t="s">
        <v>3704</v>
      </c>
      <c r="G2937">
        <v>11</v>
      </c>
      <c r="H2937" t="s">
        <v>41839</v>
      </c>
      <c r="I2937" t="s">
        <v>67</v>
      </c>
      <c r="J2937" t="s">
        <v>88</v>
      </c>
      <c r="K2937">
        <v>3</v>
      </c>
      <c r="L2937" t="s">
        <v>41838</v>
      </c>
      <c r="M2937">
        <v>72000000</v>
      </c>
      <c r="N2937" t="s">
        <v>41840</v>
      </c>
      <c r="O2937" t="s">
        <v>42038</v>
      </c>
      <c r="P2937" t="s">
        <v>90</v>
      </c>
      <c r="Q2937" t="s">
        <v>1149</v>
      </c>
      <c r="R2937" t="s">
        <v>1149</v>
      </c>
      <c r="S2937" t="s">
        <v>40165</v>
      </c>
      <c r="T2937" t="s">
        <v>14610</v>
      </c>
      <c r="U2937" t="s">
        <v>16040</v>
      </c>
      <c r="V2937" t="s">
        <v>16041</v>
      </c>
      <c r="W2937" t="s">
        <v>16494</v>
      </c>
      <c r="X2937">
        <v>1099469564</v>
      </c>
      <c r="Y2937" t="s">
        <v>122</v>
      </c>
      <c r="Z2937" t="s">
        <v>123</v>
      </c>
      <c r="AA2937">
        <v>0</v>
      </c>
      <c r="AB2937" t="s">
        <v>76</v>
      </c>
      <c r="AC2937">
        <v>0</v>
      </c>
      <c r="AD2937" t="s">
        <v>76</v>
      </c>
      <c r="AE2937">
        <v>1337958</v>
      </c>
      <c r="AF2937" t="s">
        <v>40104</v>
      </c>
      <c r="AG2937" t="s">
        <v>16495</v>
      </c>
      <c r="AH2937" t="s">
        <v>16496</v>
      </c>
      <c r="AI2937" t="s">
        <v>1000</v>
      </c>
      <c r="AJ2937" t="s">
        <v>41304</v>
      </c>
      <c r="AK2937" t="s">
        <v>16497</v>
      </c>
      <c r="AL2937" t="s">
        <v>16498</v>
      </c>
      <c r="AM2937">
        <v>2012</v>
      </c>
      <c r="AN2937" s="1">
        <v>41171</v>
      </c>
      <c r="AO2937" s="1">
        <v>41183</v>
      </c>
      <c r="AP2937">
        <v>15</v>
      </c>
      <c r="AQ2937" t="s">
        <v>81</v>
      </c>
      <c r="AR2937" s="4">
        <f>IF(AQ2937="M",AP2937*30.42,AP2937)</f>
        <v>456.3</v>
      </c>
      <c r="AS2937">
        <v>0</v>
      </c>
      <c r="AT2937" s="4">
        <f>AR2937+AS2937</f>
        <v>456.3</v>
      </c>
      <c r="AU2937">
        <v>7</v>
      </c>
      <c r="AV2937" s="1">
        <f>AO2937+AT2937</f>
        <v>41639.300000000003</v>
      </c>
      <c r="AW2937" s="1">
        <v>41852</v>
      </c>
      <c r="AX2937" s="2">
        <f>IF(AV2937&gt;=AW2937,1,2)</f>
        <v>2</v>
      </c>
      <c r="AY2937" s="2" t="str">
        <f>IF((AV2937+10)&gt;=AW2937,"SAVE","LATE")</f>
        <v>LATE</v>
      </c>
      <c r="AZ2937" t="s">
        <v>82</v>
      </c>
      <c r="BA2937" t="s">
        <v>1011</v>
      </c>
      <c r="BB2937">
        <v>294973604</v>
      </c>
      <c r="BC2937">
        <v>139022459</v>
      </c>
      <c r="BD2937" s="9">
        <v>433996063</v>
      </c>
      <c r="BE2937" t="s">
        <v>42041</v>
      </c>
      <c r="BF2937">
        <v>0</v>
      </c>
      <c r="BG2937" t="s">
        <v>70</v>
      </c>
      <c r="BH2937">
        <v>-1</v>
      </c>
      <c r="BI2937" t="s">
        <v>16047</v>
      </c>
      <c r="BJ2937" t="s">
        <v>16047</v>
      </c>
      <c r="BK2937">
        <v>0</v>
      </c>
      <c r="BL2937" t="s">
        <v>85</v>
      </c>
      <c r="BM2937" t="s">
        <v>16048</v>
      </c>
    </row>
    <row r="2938" spans="1:65" x14ac:dyDescent="0.25">
      <c r="A2938">
        <v>2012</v>
      </c>
      <c r="B2938" t="s">
        <v>64</v>
      </c>
      <c r="C2938" t="s">
        <v>65</v>
      </c>
      <c r="D2938" t="s">
        <v>40101</v>
      </c>
      <c r="E2938">
        <v>800215807</v>
      </c>
      <c r="F2938" t="s">
        <v>280</v>
      </c>
      <c r="G2938">
        <v>1</v>
      </c>
      <c r="H2938" t="s">
        <v>46842</v>
      </c>
      <c r="I2938" t="s">
        <v>67</v>
      </c>
      <c r="J2938" t="s">
        <v>88</v>
      </c>
      <c r="K2938">
        <v>3</v>
      </c>
      <c r="L2938" t="s">
        <v>41838</v>
      </c>
      <c r="M2938">
        <v>72000000</v>
      </c>
      <c r="N2938" t="s">
        <v>41840</v>
      </c>
      <c r="O2938" t="s">
        <v>13657</v>
      </c>
      <c r="P2938" t="s">
        <v>90</v>
      </c>
      <c r="Q2938" t="s">
        <v>39286</v>
      </c>
      <c r="R2938" t="s">
        <v>39286</v>
      </c>
      <c r="S2938" t="s">
        <v>5964</v>
      </c>
      <c r="T2938" t="s">
        <v>13658</v>
      </c>
      <c r="U2938" t="s">
        <v>13659</v>
      </c>
      <c r="V2938" t="s">
        <v>13660</v>
      </c>
      <c r="W2938" t="s">
        <v>13661</v>
      </c>
      <c r="X2938">
        <v>21347778468</v>
      </c>
      <c r="Y2938" t="s">
        <v>122</v>
      </c>
      <c r="Z2938" t="s">
        <v>123</v>
      </c>
      <c r="AA2938">
        <v>0</v>
      </c>
      <c r="AB2938" t="s">
        <v>76</v>
      </c>
      <c r="AC2938">
        <v>0</v>
      </c>
      <c r="AD2938" t="s">
        <v>76</v>
      </c>
      <c r="AE2938">
        <v>1004661</v>
      </c>
      <c r="AF2938" t="s">
        <v>40104</v>
      </c>
      <c r="AG2938" t="s">
        <v>13662</v>
      </c>
      <c r="AH2938" t="s">
        <v>13663</v>
      </c>
      <c r="AI2938" t="s">
        <v>159</v>
      </c>
      <c r="AJ2938" t="s">
        <v>41304</v>
      </c>
      <c r="AK2938">
        <v>98571428</v>
      </c>
      <c r="AL2938" t="s">
        <v>13664</v>
      </c>
      <c r="AM2938">
        <v>2012</v>
      </c>
      <c r="AN2938" s="1">
        <v>41081</v>
      </c>
      <c r="AO2938" s="1">
        <v>41081</v>
      </c>
      <c r="AP2938">
        <v>6</v>
      </c>
      <c r="AQ2938" t="s">
        <v>81</v>
      </c>
      <c r="AR2938" s="4">
        <f>IF(AQ2938="M",AP2938*30.42,AP2938)</f>
        <v>182.52</v>
      </c>
      <c r="AS2938">
        <v>0</v>
      </c>
      <c r="AT2938" s="4">
        <f>AR2938+AS2938</f>
        <v>182.52</v>
      </c>
      <c r="AU2938">
        <v>4</v>
      </c>
      <c r="AV2938" s="1">
        <f>AO2938+AT2938</f>
        <v>41263.519999999997</v>
      </c>
      <c r="AW2938" s="1">
        <v>41385</v>
      </c>
      <c r="AX2938" s="2">
        <f>IF(AV2938&gt;=AW2938,1,2)</f>
        <v>2</v>
      </c>
      <c r="AY2938" s="2" t="str">
        <f>IF((AV2938+10)&gt;=AW2938,"SAVE","LATE")</f>
        <v>LATE</v>
      </c>
      <c r="AZ2938" t="s">
        <v>82</v>
      </c>
      <c r="BA2938" t="s">
        <v>1011</v>
      </c>
      <c r="BB2938">
        <v>7945192682</v>
      </c>
      <c r="BC2938">
        <v>3972596341</v>
      </c>
      <c r="BD2938" s="9">
        <v>11917789023</v>
      </c>
      <c r="BE2938" t="s">
        <v>13665</v>
      </c>
      <c r="BF2938">
        <v>0</v>
      </c>
      <c r="BG2938" t="s">
        <v>70</v>
      </c>
      <c r="BH2938">
        <v>-1</v>
      </c>
      <c r="BI2938" t="s">
        <v>13666</v>
      </c>
      <c r="BJ2938" t="s">
        <v>13666</v>
      </c>
      <c r="BK2938">
        <v>0</v>
      </c>
      <c r="BL2938" t="s">
        <v>85</v>
      </c>
      <c r="BM2938" t="s">
        <v>13667</v>
      </c>
    </row>
    <row r="2939" spans="1:65" x14ac:dyDescent="0.25">
      <c r="A2939">
        <v>2012</v>
      </c>
      <c r="B2939" t="s">
        <v>64</v>
      </c>
      <c r="C2939" t="s">
        <v>65</v>
      </c>
      <c r="D2939" t="s">
        <v>40101</v>
      </c>
      <c r="E2939">
        <v>800215807</v>
      </c>
      <c r="F2939" t="s">
        <v>280</v>
      </c>
      <c r="G2939">
        <v>1</v>
      </c>
      <c r="H2939" t="s">
        <v>46842</v>
      </c>
      <c r="I2939" t="s">
        <v>67</v>
      </c>
      <c r="J2939" t="s">
        <v>88</v>
      </c>
      <c r="K2939">
        <v>3</v>
      </c>
      <c r="L2939" t="s">
        <v>41838</v>
      </c>
      <c r="M2939">
        <v>72000000</v>
      </c>
      <c r="N2939" t="s">
        <v>41840</v>
      </c>
      <c r="O2939" t="s">
        <v>13657</v>
      </c>
      <c r="P2939" t="s">
        <v>90</v>
      </c>
      <c r="Q2939" t="s">
        <v>39286</v>
      </c>
      <c r="R2939" t="s">
        <v>39286</v>
      </c>
      <c r="S2939" t="s">
        <v>5964</v>
      </c>
      <c r="T2939" t="s">
        <v>13658</v>
      </c>
      <c r="U2939" t="s">
        <v>13659</v>
      </c>
      <c r="V2939" t="s">
        <v>13660</v>
      </c>
      <c r="W2939" t="s">
        <v>13810</v>
      </c>
      <c r="X2939">
        <v>21347778468</v>
      </c>
      <c r="Y2939" t="s">
        <v>122</v>
      </c>
      <c r="Z2939" t="s">
        <v>123</v>
      </c>
      <c r="AA2939">
        <v>0</v>
      </c>
      <c r="AB2939" t="s">
        <v>76</v>
      </c>
      <c r="AC2939">
        <v>0</v>
      </c>
      <c r="AD2939" t="s">
        <v>76</v>
      </c>
      <c r="AE2939">
        <v>1004876</v>
      </c>
      <c r="AF2939" t="s">
        <v>40104</v>
      </c>
      <c r="AG2939" t="s">
        <v>13811</v>
      </c>
      <c r="AH2939" t="s">
        <v>13812</v>
      </c>
      <c r="AI2939" t="s">
        <v>41969</v>
      </c>
      <c r="AJ2939" t="s">
        <v>41304</v>
      </c>
      <c r="AK2939">
        <v>15255515</v>
      </c>
      <c r="AL2939" t="s">
        <v>13813</v>
      </c>
      <c r="AM2939">
        <v>2012</v>
      </c>
      <c r="AN2939" s="1">
        <v>41081</v>
      </c>
      <c r="AO2939" s="1">
        <v>41081</v>
      </c>
      <c r="AP2939">
        <v>6</v>
      </c>
      <c r="AQ2939" t="s">
        <v>81</v>
      </c>
      <c r="AR2939" s="4">
        <f>IF(AQ2939="M",AP2939*30.42,AP2939)</f>
        <v>182.52</v>
      </c>
      <c r="AS2939">
        <v>0</v>
      </c>
      <c r="AT2939" s="4">
        <f>AR2939+AS2939</f>
        <v>182.52</v>
      </c>
      <c r="AU2939">
        <v>3</v>
      </c>
      <c r="AV2939" s="1">
        <f>AO2939+AT2939</f>
        <v>41263.519999999997</v>
      </c>
      <c r="AW2939" s="1">
        <v>41354</v>
      </c>
      <c r="AX2939" s="2">
        <f>IF(AV2939&gt;=AW2939,1,2)</f>
        <v>2</v>
      </c>
      <c r="AY2939" s="2" t="str">
        <f>IF((AV2939+10)&gt;=AW2939,"SAVE","LATE")</f>
        <v>LATE</v>
      </c>
      <c r="AZ2939" t="s">
        <v>82</v>
      </c>
      <c r="BA2939" t="s">
        <v>1011</v>
      </c>
      <c r="BB2939">
        <v>5947356275</v>
      </c>
      <c r="BC2939">
        <v>2973678137</v>
      </c>
      <c r="BD2939" s="9">
        <v>8921034412</v>
      </c>
      <c r="BE2939" t="s">
        <v>13814</v>
      </c>
      <c r="BF2939">
        <v>0</v>
      </c>
      <c r="BG2939" t="s">
        <v>70</v>
      </c>
      <c r="BH2939">
        <v>-1</v>
      </c>
      <c r="BI2939" t="s">
        <v>13666</v>
      </c>
      <c r="BJ2939" t="s">
        <v>13666</v>
      </c>
      <c r="BK2939">
        <v>0</v>
      </c>
      <c r="BL2939" t="s">
        <v>85</v>
      </c>
      <c r="BM2939" t="s">
        <v>13667</v>
      </c>
    </row>
    <row r="2940" spans="1:65" x14ac:dyDescent="0.25">
      <c r="A2940">
        <v>2012</v>
      </c>
      <c r="B2940" t="s">
        <v>64</v>
      </c>
      <c r="C2940" t="s">
        <v>65</v>
      </c>
      <c r="D2940" t="s">
        <v>40101</v>
      </c>
      <c r="E2940">
        <v>800215807</v>
      </c>
      <c r="F2940" t="s">
        <v>280</v>
      </c>
      <c r="G2940">
        <v>1</v>
      </c>
      <c r="H2940" t="s">
        <v>46842</v>
      </c>
      <c r="I2940" t="s">
        <v>67</v>
      </c>
      <c r="J2940" t="s">
        <v>88</v>
      </c>
      <c r="K2940">
        <v>3</v>
      </c>
      <c r="L2940" t="s">
        <v>41838</v>
      </c>
      <c r="M2940">
        <v>72000000</v>
      </c>
      <c r="N2940" t="s">
        <v>41840</v>
      </c>
      <c r="O2940" t="s">
        <v>13657</v>
      </c>
      <c r="P2940" t="s">
        <v>90</v>
      </c>
      <c r="Q2940" t="s">
        <v>39286</v>
      </c>
      <c r="R2940" t="s">
        <v>39286</v>
      </c>
      <c r="S2940" t="s">
        <v>5964</v>
      </c>
      <c r="T2940" t="s">
        <v>13658</v>
      </c>
      <c r="U2940" t="s">
        <v>13659</v>
      </c>
      <c r="V2940" t="s">
        <v>13660</v>
      </c>
      <c r="W2940" t="s">
        <v>16908</v>
      </c>
      <c r="X2940">
        <v>21347778468</v>
      </c>
      <c r="Y2940" t="s">
        <v>122</v>
      </c>
      <c r="Z2940" t="s">
        <v>123</v>
      </c>
      <c r="AA2940">
        <v>0</v>
      </c>
      <c r="AB2940" t="s">
        <v>76</v>
      </c>
      <c r="AC2940">
        <v>0</v>
      </c>
      <c r="AD2940" t="s">
        <v>76</v>
      </c>
      <c r="AE2940">
        <v>1004773</v>
      </c>
      <c r="AF2940" t="s">
        <v>40104</v>
      </c>
      <c r="AG2940" t="s">
        <v>16909</v>
      </c>
      <c r="AH2940" t="s">
        <v>16910</v>
      </c>
      <c r="AI2940" t="s">
        <v>434</v>
      </c>
      <c r="AJ2940" t="s">
        <v>41304</v>
      </c>
      <c r="AK2940">
        <v>79497816</v>
      </c>
      <c r="AL2940" t="s">
        <v>15841</v>
      </c>
      <c r="AM2940">
        <v>2012</v>
      </c>
      <c r="AN2940" s="1">
        <v>41082</v>
      </c>
      <c r="AO2940" s="1">
        <v>41082</v>
      </c>
      <c r="AP2940">
        <v>4</v>
      </c>
      <c r="AQ2940" t="s">
        <v>81</v>
      </c>
      <c r="AR2940" s="4">
        <f>IF(AQ2940="M",AP2940*30.42,AP2940)</f>
        <v>121.68</v>
      </c>
      <c r="AS2940">
        <v>17</v>
      </c>
      <c r="AT2940" s="4">
        <f>AR2940+AS2940</f>
        <v>138.68</v>
      </c>
      <c r="AU2940">
        <v>1</v>
      </c>
      <c r="AV2940" s="1">
        <f>AO2940+AT2940</f>
        <v>41220.68</v>
      </c>
      <c r="AW2940" s="1">
        <v>41251</v>
      </c>
      <c r="AX2940" s="2">
        <f>IF(AV2940&gt;=AW2940,1,2)</f>
        <v>2</v>
      </c>
      <c r="AY2940" s="2" t="str">
        <f>IF((AV2940+10)&gt;=AW2940,"SAVE","LATE")</f>
        <v>LATE</v>
      </c>
      <c r="AZ2940" t="s">
        <v>82</v>
      </c>
      <c r="BA2940" t="s">
        <v>1011</v>
      </c>
      <c r="BB2940">
        <v>183986378</v>
      </c>
      <c r="BC2940">
        <v>0</v>
      </c>
      <c r="BD2940" s="9">
        <v>183986378</v>
      </c>
      <c r="BE2940" t="s">
        <v>16911</v>
      </c>
      <c r="BF2940">
        <v>0</v>
      </c>
      <c r="BG2940" t="s">
        <v>70</v>
      </c>
      <c r="BH2940">
        <v>-1</v>
      </c>
      <c r="BI2940" t="s">
        <v>13666</v>
      </c>
      <c r="BJ2940" t="s">
        <v>13666</v>
      </c>
      <c r="BK2940">
        <v>0</v>
      </c>
      <c r="BL2940" t="s">
        <v>85</v>
      </c>
      <c r="BM2940" t="s">
        <v>13667</v>
      </c>
    </row>
    <row r="2941" spans="1:65" x14ac:dyDescent="0.25">
      <c r="A2941">
        <v>2012</v>
      </c>
      <c r="B2941" t="s">
        <v>64</v>
      </c>
      <c r="C2941" t="s">
        <v>65</v>
      </c>
      <c r="D2941" t="s">
        <v>40101</v>
      </c>
      <c r="E2941">
        <v>800215807</v>
      </c>
      <c r="F2941" t="s">
        <v>181</v>
      </c>
      <c r="G2941">
        <v>12</v>
      </c>
      <c r="H2941" t="s">
        <v>41881</v>
      </c>
      <c r="I2941" t="s">
        <v>67</v>
      </c>
      <c r="J2941" t="s">
        <v>68</v>
      </c>
      <c r="K2941">
        <v>3</v>
      </c>
      <c r="L2941" t="s">
        <v>41838</v>
      </c>
      <c r="M2941">
        <v>72000000</v>
      </c>
      <c r="N2941" t="s">
        <v>41840</v>
      </c>
      <c r="O2941" t="s">
        <v>15154</v>
      </c>
      <c r="P2941" t="s">
        <v>90</v>
      </c>
      <c r="Q2941" t="s">
        <v>70</v>
      </c>
      <c r="R2941" t="s">
        <v>70</v>
      </c>
      <c r="S2941" t="s">
        <v>15155</v>
      </c>
      <c r="T2941" t="s">
        <v>14930</v>
      </c>
      <c r="U2941" t="s">
        <v>15156</v>
      </c>
      <c r="V2941" t="s">
        <v>15157</v>
      </c>
      <c r="W2941" t="s">
        <v>15157</v>
      </c>
      <c r="X2941">
        <v>1000000000</v>
      </c>
      <c r="Y2941" t="s">
        <v>122</v>
      </c>
      <c r="Z2941" t="s">
        <v>123</v>
      </c>
      <c r="AA2941">
        <v>0</v>
      </c>
      <c r="AB2941" t="s">
        <v>76</v>
      </c>
      <c r="AC2941">
        <v>0</v>
      </c>
      <c r="AD2941" t="s">
        <v>76</v>
      </c>
      <c r="AE2941">
        <v>1187234</v>
      </c>
      <c r="AF2941" t="s">
        <v>40104</v>
      </c>
      <c r="AG2941" t="s">
        <v>15158</v>
      </c>
      <c r="AH2941" t="s">
        <v>15159</v>
      </c>
      <c r="AI2941" t="s">
        <v>126</v>
      </c>
      <c r="AJ2941" t="s">
        <v>41304</v>
      </c>
      <c r="AK2941">
        <v>32541474</v>
      </c>
      <c r="AL2941" t="s">
        <v>15160</v>
      </c>
      <c r="AM2941">
        <v>2012</v>
      </c>
      <c r="AN2941" s="1">
        <v>41190</v>
      </c>
      <c r="AO2941" s="1">
        <v>41199</v>
      </c>
      <c r="AP2941">
        <v>76</v>
      </c>
      <c r="AQ2941" t="s">
        <v>74</v>
      </c>
      <c r="AR2941" s="4">
        <f>IF(AQ2941="M",AP2941*30.42,AP2941)</f>
        <v>76</v>
      </c>
      <c r="AS2941">
        <v>0</v>
      </c>
      <c r="AT2941" s="4">
        <f>AR2941+AS2941</f>
        <v>76</v>
      </c>
      <c r="AU2941">
        <v>6</v>
      </c>
      <c r="AV2941" s="1">
        <f>AO2941+AT2941</f>
        <v>41275</v>
      </c>
      <c r="AW2941" s="1">
        <v>41381</v>
      </c>
      <c r="AX2941" s="2">
        <f>IF(AV2941&gt;=AW2941,1,2)</f>
        <v>2</v>
      </c>
      <c r="AY2941" s="2" t="str">
        <f>IF((AV2941+10)&gt;=AW2941,"SAVE","LATE")</f>
        <v>LATE</v>
      </c>
      <c r="AZ2941" t="s">
        <v>82</v>
      </c>
      <c r="BA2941" t="s">
        <v>1011</v>
      </c>
      <c r="BB2941">
        <v>1000000000</v>
      </c>
      <c r="BC2941">
        <v>0</v>
      </c>
      <c r="BD2941" s="9">
        <v>1000000000</v>
      </c>
      <c r="BE2941" t="s">
        <v>15154</v>
      </c>
      <c r="BF2941">
        <v>0</v>
      </c>
      <c r="BG2941" t="s">
        <v>70</v>
      </c>
      <c r="BH2941">
        <v>-1</v>
      </c>
      <c r="BI2941" t="s">
        <v>70</v>
      </c>
      <c r="BJ2941" t="s">
        <v>70</v>
      </c>
      <c r="BK2941">
        <v>0</v>
      </c>
      <c r="BL2941" t="s">
        <v>85</v>
      </c>
      <c r="BM2941" t="s">
        <v>15161</v>
      </c>
    </row>
    <row r="2942" spans="1:65" x14ac:dyDescent="0.25">
      <c r="A2942">
        <v>2012</v>
      </c>
      <c r="B2942" t="s">
        <v>116</v>
      </c>
      <c r="C2942" t="s">
        <v>290</v>
      </c>
      <c r="D2942" t="s">
        <v>41878</v>
      </c>
      <c r="E2942" t="s">
        <v>291</v>
      </c>
      <c r="F2942" t="s">
        <v>403</v>
      </c>
      <c r="G2942">
        <v>1</v>
      </c>
      <c r="H2942" t="s">
        <v>46842</v>
      </c>
      <c r="I2942" t="s">
        <v>67</v>
      </c>
      <c r="J2942" t="s">
        <v>88</v>
      </c>
      <c r="K2942">
        <v>3</v>
      </c>
      <c r="L2942" t="s">
        <v>41838</v>
      </c>
      <c r="M2942">
        <v>72000000</v>
      </c>
      <c r="N2942" t="s">
        <v>41840</v>
      </c>
      <c r="O2942" t="s">
        <v>42073</v>
      </c>
      <c r="P2942" t="s">
        <v>90</v>
      </c>
      <c r="Q2942" t="s">
        <v>39326</v>
      </c>
      <c r="R2942" t="s">
        <v>39326</v>
      </c>
      <c r="S2942" t="s">
        <v>39368</v>
      </c>
      <c r="T2942" s="3">
        <v>41187</v>
      </c>
      <c r="U2942" t="s">
        <v>14136</v>
      </c>
      <c r="V2942" t="s">
        <v>14137</v>
      </c>
      <c r="W2942" t="s">
        <v>14138</v>
      </c>
      <c r="X2942">
        <v>3670299792</v>
      </c>
      <c r="Y2942" t="s">
        <v>122</v>
      </c>
      <c r="Z2942" t="s">
        <v>123</v>
      </c>
      <c r="AA2942">
        <v>0</v>
      </c>
      <c r="AB2942" t="s">
        <v>76</v>
      </c>
      <c r="AC2942">
        <v>0</v>
      </c>
      <c r="AD2942" t="s">
        <v>76</v>
      </c>
      <c r="AE2942">
        <v>1106952</v>
      </c>
      <c r="AF2942" t="s">
        <v>40104</v>
      </c>
      <c r="AG2942" t="s">
        <v>14139</v>
      </c>
      <c r="AH2942" t="s">
        <v>14140</v>
      </c>
      <c r="AI2942" t="s">
        <v>126</v>
      </c>
      <c r="AJ2942" t="s">
        <v>41304</v>
      </c>
      <c r="AK2942">
        <v>8025797</v>
      </c>
      <c r="AL2942" t="s">
        <v>5191</v>
      </c>
      <c r="AM2942">
        <v>2012</v>
      </c>
      <c r="AN2942" s="1">
        <v>41179</v>
      </c>
      <c r="AO2942" s="1">
        <v>41184</v>
      </c>
      <c r="AP2942">
        <v>5</v>
      </c>
      <c r="AQ2942" t="s">
        <v>81</v>
      </c>
      <c r="AR2942" s="4">
        <f>IF(AQ2942="M",AP2942*30.42,AP2942)</f>
        <v>152.10000000000002</v>
      </c>
      <c r="AS2942">
        <v>0</v>
      </c>
      <c r="AT2942" s="4">
        <f>AR2942+AS2942</f>
        <v>152.10000000000002</v>
      </c>
      <c r="AU2942">
        <v>3</v>
      </c>
      <c r="AV2942" s="1">
        <f>AO2942+AT2942</f>
        <v>41336.1</v>
      </c>
      <c r="AW2942" s="1">
        <v>41427</v>
      </c>
      <c r="AX2942" s="2">
        <f>IF(AV2942&gt;=AW2942,1,2)</f>
        <v>2</v>
      </c>
      <c r="AY2942" s="2" t="str">
        <f>IF((AV2942+10)&gt;=AW2942,"SAVE","LATE")</f>
        <v>LATE</v>
      </c>
      <c r="AZ2942" t="s">
        <v>82</v>
      </c>
      <c r="BA2942" t="s">
        <v>1011</v>
      </c>
      <c r="BB2942">
        <v>3594902142</v>
      </c>
      <c r="BC2942">
        <v>1869767790</v>
      </c>
      <c r="BD2942" s="9">
        <v>5464669932</v>
      </c>
      <c r="BE2942" t="s">
        <v>42074</v>
      </c>
      <c r="BF2942">
        <v>0</v>
      </c>
      <c r="BG2942" t="s">
        <v>70</v>
      </c>
      <c r="BH2942">
        <v>-1</v>
      </c>
      <c r="BI2942" t="s">
        <v>42075</v>
      </c>
      <c r="BJ2942" t="s">
        <v>42076</v>
      </c>
      <c r="BK2942">
        <v>0</v>
      </c>
      <c r="BL2942" t="s">
        <v>85</v>
      </c>
      <c r="BM2942" t="s">
        <v>14141</v>
      </c>
    </row>
    <row r="2943" spans="1:65" x14ac:dyDescent="0.25">
      <c r="A2943">
        <v>2012</v>
      </c>
      <c r="B2943" t="s">
        <v>116</v>
      </c>
      <c r="C2943" t="s">
        <v>357</v>
      </c>
      <c r="D2943" t="s">
        <v>39356</v>
      </c>
      <c r="E2943" t="s">
        <v>366</v>
      </c>
      <c r="F2943" t="s">
        <v>367</v>
      </c>
      <c r="G2943">
        <v>1</v>
      </c>
      <c r="H2943" t="s">
        <v>46842</v>
      </c>
      <c r="I2943" t="s">
        <v>67</v>
      </c>
      <c r="J2943" t="s">
        <v>88</v>
      </c>
      <c r="K2943">
        <v>3</v>
      </c>
      <c r="L2943" t="s">
        <v>41838</v>
      </c>
      <c r="M2943">
        <v>72000000</v>
      </c>
      <c r="N2943" t="s">
        <v>41840</v>
      </c>
      <c r="O2943" t="s">
        <v>42110</v>
      </c>
      <c r="P2943" t="s">
        <v>90</v>
      </c>
      <c r="Q2943" t="s">
        <v>39326</v>
      </c>
      <c r="R2943" t="s">
        <v>39326</v>
      </c>
      <c r="S2943" t="s">
        <v>14961</v>
      </c>
      <c r="T2943" t="s">
        <v>13954</v>
      </c>
      <c r="U2943" t="s">
        <v>14962</v>
      </c>
      <c r="V2943" t="s">
        <v>14963</v>
      </c>
      <c r="W2943" t="s">
        <v>14964</v>
      </c>
      <c r="X2943">
        <v>1379475266</v>
      </c>
      <c r="Y2943" t="s">
        <v>122</v>
      </c>
      <c r="Z2943" t="s">
        <v>123</v>
      </c>
      <c r="AA2943">
        <v>0</v>
      </c>
      <c r="AB2943" t="s">
        <v>76</v>
      </c>
      <c r="AC2943">
        <v>0</v>
      </c>
      <c r="AD2943" t="s">
        <v>76</v>
      </c>
      <c r="AE2943">
        <v>1352133</v>
      </c>
      <c r="AF2943" t="s">
        <v>41304</v>
      </c>
      <c r="AG2943">
        <v>71616726</v>
      </c>
      <c r="AH2943" t="s">
        <v>14965</v>
      </c>
      <c r="AI2943" t="s">
        <v>126</v>
      </c>
      <c r="AJ2943" t="s">
        <v>41304</v>
      </c>
      <c r="AK2943">
        <v>71616726</v>
      </c>
      <c r="AL2943" t="s">
        <v>7733</v>
      </c>
      <c r="AM2943">
        <v>2012</v>
      </c>
      <c r="AN2943" s="1">
        <v>41200</v>
      </c>
      <c r="AO2943" s="1">
        <v>41271</v>
      </c>
      <c r="AP2943">
        <v>6</v>
      </c>
      <c r="AQ2943" t="s">
        <v>81</v>
      </c>
      <c r="AR2943" s="4">
        <f>IF(AQ2943="M",AP2943*30.42,AP2943)</f>
        <v>182.52</v>
      </c>
      <c r="AS2943">
        <v>15</v>
      </c>
      <c r="AT2943" s="4">
        <f>AR2943+AS2943</f>
        <v>197.52</v>
      </c>
      <c r="AU2943">
        <v>2</v>
      </c>
      <c r="AV2943" s="1">
        <f>AO2943+AT2943</f>
        <v>41468.519999999997</v>
      </c>
      <c r="AW2943" s="1">
        <v>41532</v>
      </c>
      <c r="AX2943" s="2">
        <f>IF(AV2943&gt;=AW2943,1,2)</f>
        <v>2</v>
      </c>
      <c r="AY2943" s="2" t="str">
        <f>IF((AV2943+10)&gt;=AW2943,"SAVE","LATE")</f>
        <v>LATE</v>
      </c>
      <c r="AZ2943" t="s">
        <v>82</v>
      </c>
      <c r="BA2943" t="s">
        <v>1011</v>
      </c>
      <c r="BB2943">
        <v>1320500000</v>
      </c>
      <c r="BC2943">
        <v>347298754</v>
      </c>
      <c r="BD2943" s="9">
        <v>1667798754</v>
      </c>
      <c r="BE2943" t="s">
        <v>42111</v>
      </c>
      <c r="BF2943">
        <v>0</v>
      </c>
      <c r="BG2943" t="s">
        <v>70</v>
      </c>
      <c r="BH2943">
        <v>-1</v>
      </c>
      <c r="BI2943" t="s">
        <v>14965</v>
      </c>
      <c r="BJ2943" t="s">
        <v>14966</v>
      </c>
      <c r="BK2943">
        <v>0</v>
      </c>
      <c r="BL2943" t="s">
        <v>85</v>
      </c>
      <c r="BM2943" t="s">
        <v>14967</v>
      </c>
    </row>
    <row r="2944" spans="1:65" x14ac:dyDescent="0.25">
      <c r="A2944">
        <v>2012</v>
      </c>
      <c r="B2944" t="s">
        <v>116</v>
      </c>
      <c r="C2944" t="s">
        <v>130</v>
      </c>
      <c r="D2944" t="s">
        <v>40180</v>
      </c>
      <c r="E2944" t="s">
        <v>14724</v>
      </c>
      <c r="F2944" t="s">
        <v>14725</v>
      </c>
      <c r="G2944">
        <v>1</v>
      </c>
      <c r="H2944" t="s">
        <v>46842</v>
      </c>
      <c r="I2944" t="s">
        <v>105</v>
      </c>
      <c r="J2944" t="s">
        <v>88</v>
      </c>
      <c r="K2944">
        <v>3</v>
      </c>
      <c r="L2944" t="s">
        <v>41838</v>
      </c>
      <c r="M2944">
        <v>72000000</v>
      </c>
      <c r="N2944" t="s">
        <v>41840</v>
      </c>
      <c r="O2944" t="s">
        <v>42139</v>
      </c>
      <c r="P2944" t="s">
        <v>90</v>
      </c>
      <c r="Q2944" t="s">
        <v>14726</v>
      </c>
      <c r="R2944" t="s">
        <v>14726</v>
      </c>
      <c r="S2944" t="s">
        <v>9782</v>
      </c>
      <c r="T2944" t="s">
        <v>14727</v>
      </c>
      <c r="U2944" t="s">
        <v>14728</v>
      </c>
      <c r="V2944" t="s">
        <v>14729</v>
      </c>
      <c r="W2944" t="s">
        <v>14730</v>
      </c>
      <c r="X2944">
        <v>1787853307</v>
      </c>
      <c r="Y2944" t="s">
        <v>122</v>
      </c>
      <c r="Z2944" t="s">
        <v>123</v>
      </c>
      <c r="AA2944">
        <v>0</v>
      </c>
      <c r="AB2944" t="s">
        <v>76</v>
      </c>
      <c r="AC2944">
        <v>0</v>
      </c>
      <c r="AD2944" t="s">
        <v>76</v>
      </c>
      <c r="AE2944">
        <v>1569679</v>
      </c>
      <c r="AF2944" t="s">
        <v>41304</v>
      </c>
      <c r="AG2944" t="s">
        <v>14731</v>
      </c>
      <c r="AH2944" t="s">
        <v>14732</v>
      </c>
      <c r="AI2944" t="s">
        <v>126</v>
      </c>
      <c r="AJ2944" t="s">
        <v>41304</v>
      </c>
      <c r="AK2944">
        <v>1784827606</v>
      </c>
      <c r="AL2944" t="s">
        <v>14732</v>
      </c>
      <c r="AM2944">
        <v>2012</v>
      </c>
      <c r="AN2944" s="1">
        <v>41271</v>
      </c>
      <c r="AO2944" s="1">
        <v>41241</v>
      </c>
      <c r="AP2944">
        <v>8</v>
      </c>
      <c r="AQ2944" t="s">
        <v>81</v>
      </c>
      <c r="AR2944" s="4">
        <f>IF(AQ2944="M",AP2944*30.42,AP2944)</f>
        <v>243.36</v>
      </c>
      <c r="AS2944">
        <v>46</v>
      </c>
      <c r="AT2944" s="4">
        <f>AR2944+AS2944</f>
        <v>289.36</v>
      </c>
      <c r="AU2944">
        <v>2</v>
      </c>
      <c r="AV2944" s="1">
        <f>AO2944+AT2944</f>
        <v>41530.36</v>
      </c>
      <c r="AW2944" s="1">
        <v>41593</v>
      </c>
      <c r="AX2944" s="2">
        <f>IF(AV2944&gt;=AW2944,1,2)</f>
        <v>2</v>
      </c>
      <c r="AY2944" s="2" t="str">
        <f>IF((AV2944+10)&gt;=AW2944,"SAVE","LATE")</f>
        <v>LATE</v>
      </c>
      <c r="AZ2944" t="s">
        <v>82</v>
      </c>
      <c r="BA2944" t="s">
        <v>1011</v>
      </c>
      <c r="BB2944">
        <v>1784827606</v>
      </c>
      <c r="BC2944">
        <v>889061524</v>
      </c>
      <c r="BD2944" s="9">
        <v>2673889130</v>
      </c>
      <c r="BE2944" t="s">
        <v>42140</v>
      </c>
      <c r="BF2944">
        <v>0</v>
      </c>
      <c r="BG2944" t="s">
        <v>70</v>
      </c>
      <c r="BH2944">
        <v>-1</v>
      </c>
      <c r="BI2944" t="s">
        <v>14732</v>
      </c>
      <c r="BJ2944" t="s">
        <v>14733</v>
      </c>
      <c r="BK2944">
        <v>0</v>
      </c>
      <c r="BL2944" t="s">
        <v>85</v>
      </c>
      <c r="BM2944" t="s">
        <v>14734</v>
      </c>
    </row>
    <row r="2945" spans="1:65" x14ac:dyDescent="0.25">
      <c r="A2945">
        <v>2011</v>
      </c>
      <c r="B2945" t="s">
        <v>116</v>
      </c>
      <c r="C2945" t="s">
        <v>357</v>
      </c>
      <c r="D2945" t="s">
        <v>39327</v>
      </c>
      <c r="E2945" t="s">
        <v>358</v>
      </c>
      <c r="F2945" t="s">
        <v>359</v>
      </c>
      <c r="G2945">
        <v>1</v>
      </c>
      <c r="H2945" t="s">
        <v>46842</v>
      </c>
      <c r="I2945" t="s">
        <v>67</v>
      </c>
      <c r="J2945" t="s">
        <v>88</v>
      </c>
      <c r="K2945">
        <v>3</v>
      </c>
      <c r="L2945" t="s">
        <v>41838</v>
      </c>
      <c r="M2945">
        <v>30000000</v>
      </c>
      <c r="N2945" t="s">
        <v>41897</v>
      </c>
      <c r="O2945" t="s">
        <v>42144</v>
      </c>
      <c r="P2945" t="s">
        <v>90</v>
      </c>
      <c r="Q2945" t="s">
        <v>39326</v>
      </c>
      <c r="R2945" t="s">
        <v>39326</v>
      </c>
      <c r="S2945" t="s">
        <v>42145</v>
      </c>
      <c r="T2945" t="s">
        <v>7760</v>
      </c>
      <c r="U2945" t="s">
        <v>15060</v>
      </c>
      <c r="V2945" t="s">
        <v>15061</v>
      </c>
      <c r="W2945">
        <v>119</v>
      </c>
      <c r="X2945">
        <v>1131335975</v>
      </c>
      <c r="Y2945" t="s">
        <v>74</v>
      </c>
      <c r="Z2945" t="s">
        <v>75</v>
      </c>
      <c r="AA2945">
        <v>0</v>
      </c>
      <c r="AB2945" t="s">
        <v>76</v>
      </c>
      <c r="AC2945">
        <v>0</v>
      </c>
      <c r="AD2945" t="s">
        <v>76</v>
      </c>
      <c r="AE2945">
        <v>830715</v>
      </c>
      <c r="AF2945" t="s">
        <v>41304</v>
      </c>
      <c r="AG2945" t="s">
        <v>15062</v>
      </c>
      <c r="AH2945" t="s">
        <v>15063</v>
      </c>
      <c r="AI2945" t="s">
        <v>126</v>
      </c>
      <c r="AJ2945" t="s">
        <v>41304</v>
      </c>
      <c r="AK2945" t="s">
        <v>15064</v>
      </c>
      <c r="AL2945" t="s">
        <v>7668</v>
      </c>
      <c r="AM2945">
        <v>2012</v>
      </c>
      <c r="AN2945" s="1">
        <v>40995</v>
      </c>
      <c r="AO2945" s="1">
        <v>40995</v>
      </c>
      <c r="AP2945">
        <v>4</v>
      </c>
      <c r="AQ2945" t="s">
        <v>81</v>
      </c>
      <c r="AR2945" s="4">
        <f>IF(AQ2945="M",AP2945*30.42,AP2945)</f>
        <v>121.68</v>
      </c>
      <c r="AS2945">
        <v>60</v>
      </c>
      <c r="AT2945" s="4">
        <f>AR2945+AS2945</f>
        <v>181.68</v>
      </c>
      <c r="AU2945">
        <v>4</v>
      </c>
      <c r="AV2945" s="1">
        <f>AO2945+AT2945</f>
        <v>41176.68</v>
      </c>
      <c r="AW2945" s="1">
        <v>41299</v>
      </c>
      <c r="AX2945" s="2">
        <f>IF(AV2945&gt;=AW2945,1,2)</f>
        <v>2</v>
      </c>
      <c r="AY2945" s="2" t="str">
        <f>IF((AV2945+10)&gt;=AW2945,"SAVE","LATE")</f>
        <v>LATE</v>
      </c>
      <c r="AZ2945" t="s">
        <v>82</v>
      </c>
      <c r="BA2945" t="s">
        <v>1011</v>
      </c>
      <c r="BB2945">
        <v>1116690490</v>
      </c>
      <c r="BC2945">
        <v>0</v>
      </c>
      <c r="BD2945" s="9">
        <v>1116690490</v>
      </c>
      <c r="BE2945" t="s">
        <v>42146</v>
      </c>
      <c r="BF2945">
        <v>0</v>
      </c>
      <c r="BG2945" t="s">
        <v>70</v>
      </c>
      <c r="BH2945">
        <v>-1</v>
      </c>
      <c r="BI2945" t="s">
        <v>15065</v>
      </c>
      <c r="BJ2945" t="s">
        <v>15065</v>
      </c>
      <c r="BK2945">
        <v>0</v>
      </c>
      <c r="BL2945" t="s">
        <v>85</v>
      </c>
      <c r="BM2945" t="s">
        <v>15066</v>
      </c>
    </row>
    <row r="2946" spans="1:65" x14ac:dyDescent="0.25">
      <c r="A2946">
        <v>2012</v>
      </c>
      <c r="B2946" t="s">
        <v>116</v>
      </c>
      <c r="C2946" t="s">
        <v>290</v>
      </c>
      <c r="D2946" t="s">
        <v>41878</v>
      </c>
      <c r="E2946" t="s">
        <v>291</v>
      </c>
      <c r="F2946" t="s">
        <v>15412</v>
      </c>
      <c r="G2946">
        <v>12</v>
      </c>
      <c r="H2946" t="s">
        <v>41881</v>
      </c>
      <c r="I2946" t="s">
        <v>105</v>
      </c>
      <c r="J2946" t="s">
        <v>68</v>
      </c>
      <c r="K2946">
        <v>3</v>
      </c>
      <c r="L2946" t="s">
        <v>41838</v>
      </c>
      <c r="M2946">
        <v>72000000</v>
      </c>
      <c r="N2946" t="s">
        <v>41840</v>
      </c>
      <c r="O2946" t="s">
        <v>15413</v>
      </c>
      <c r="P2946" t="s">
        <v>90</v>
      </c>
      <c r="Q2946" t="s">
        <v>70</v>
      </c>
      <c r="R2946" t="s">
        <v>70</v>
      </c>
      <c r="S2946" t="s">
        <v>8978</v>
      </c>
      <c r="T2946" t="s">
        <v>15414</v>
      </c>
      <c r="U2946" t="s">
        <v>15415</v>
      </c>
      <c r="V2946" t="s">
        <v>15416</v>
      </c>
      <c r="W2946" t="s">
        <v>15417</v>
      </c>
      <c r="X2946">
        <v>730421724</v>
      </c>
      <c r="Y2946" t="s">
        <v>122</v>
      </c>
      <c r="Z2946" t="s">
        <v>123</v>
      </c>
      <c r="AA2946">
        <v>0</v>
      </c>
      <c r="AB2946" t="s">
        <v>76</v>
      </c>
      <c r="AC2946">
        <v>0</v>
      </c>
      <c r="AD2946" t="s">
        <v>76</v>
      </c>
      <c r="AE2946">
        <v>1259834</v>
      </c>
      <c r="AF2946" t="s">
        <v>40104</v>
      </c>
      <c r="AG2946">
        <v>8909836740</v>
      </c>
      <c r="AH2946" t="s">
        <v>15418</v>
      </c>
      <c r="AI2946" t="s">
        <v>126</v>
      </c>
      <c r="AJ2946" t="s">
        <v>41304</v>
      </c>
      <c r="AK2946">
        <v>71556442</v>
      </c>
      <c r="AL2946" t="s">
        <v>15419</v>
      </c>
      <c r="AM2946">
        <v>2012</v>
      </c>
      <c r="AN2946" s="1">
        <v>41249</v>
      </c>
      <c r="AO2946" s="1">
        <v>41256</v>
      </c>
      <c r="AP2946">
        <v>6</v>
      </c>
      <c r="AQ2946" t="s">
        <v>81</v>
      </c>
      <c r="AR2946" s="4">
        <f>IF(AQ2946="M",AP2946*30.42,AP2946)</f>
        <v>182.52</v>
      </c>
      <c r="AS2946">
        <v>0</v>
      </c>
      <c r="AT2946" s="4">
        <f>AR2946+AS2946</f>
        <v>182.52</v>
      </c>
      <c r="AU2946">
        <v>13</v>
      </c>
      <c r="AV2946" s="1">
        <f>AO2946+AT2946</f>
        <v>41438.519999999997</v>
      </c>
      <c r="AW2946" s="1">
        <v>41833</v>
      </c>
      <c r="AX2946" s="2">
        <f>IF(AV2946&gt;=AW2946,1,2)</f>
        <v>2</v>
      </c>
      <c r="AY2946" s="2" t="str">
        <f>IF((AV2946+10)&gt;=AW2946,"SAVE","LATE")</f>
        <v>LATE</v>
      </c>
      <c r="AZ2946" t="s">
        <v>82</v>
      </c>
      <c r="BA2946" t="s">
        <v>1011</v>
      </c>
      <c r="BB2946">
        <v>730421724</v>
      </c>
      <c r="BC2946">
        <v>134788534</v>
      </c>
      <c r="BD2946" s="9">
        <v>865210258</v>
      </c>
      <c r="BE2946" t="s">
        <v>15413</v>
      </c>
      <c r="BF2946">
        <v>0</v>
      </c>
      <c r="BG2946" t="s">
        <v>70</v>
      </c>
      <c r="BH2946">
        <v>-1</v>
      </c>
      <c r="BI2946" t="s">
        <v>70</v>
      </c>
      <c r="BJ2946" t="s">
        <v>70</v>
      </c>
      <c r="BK2946">
        <v>0</v>
      </c>
      <c r="BL2946" t="s">
        <v>85</v>
      </c>
      <c r="BM2946" t="s">
        <v>15420</v>
      </c>
    </row>
    <row r="2947" spans="1:65" x14ac:dyDescent="0.25">
      <c r="A2947">
        <v>2012</v>
      </c>
      <c r="B2947" t="s">
        <v>116</v>
      </c>
      <c r="C2947" t="s">
        <v>130</v>
      </c>
      <c r="D2947" t="s">
        <v>40182</v>
      </c>
      <c r="E2947" t="s">
        <v>8974</v>
      </c>
      <c r="F2947" t="s">
        <v>8975</v>
      </c>
      <c r="G2947">
        <v>1</v>
      </c>
      <c r="H2947" t="s">
        <v>46842</v>
      </c>
      <c r="I2947" t="s">
        <v>67</v>
      </c>
      <c r="J2947" t="s">
        <v>88</v>
      </c>
      <c r="K2947">
        <v>3</v>
      </c>
      <c r="L2947" t="s">
        <v>41838</v>
      </c>
      <c r="M2947">
        <v>72000000</v>
      </c>
      <c r="N2947" t="s">
        <v>41840</v>
      </c>
      <c r="O2947" t="s">
        <v>16481</v>
      </c>
      <c r="P2947" t="s">
        <v>90</v>
      </c>
      <c r="Q2947" t="s">
        <v>8977</v>
      </c>
      <c r="R2947" t="s">
        <v>8977</v>
      </c>
      <c r="S2947" t="s">
        <v>8978</v>
      </c>
      <c r="T2947" t="s">
        <v>16482</v>
      </c>
      <c r="U2947" t="s">
        <v>16483</v>
      </c>
      <c r="V2947" t="s">
        <v>16484</v>
      </c>
      <c r="W2947">
        <v>238</v>
      </c>
      <c r="X2947">
        <v>299600000</v>
      </c>
      <c r="Y2947" t="s">
        <v>122</v>
      </c>
      <c r="Z2947" t="s">
        <v>123</v>
      </c>
      <c r="AA2947">
        <v>0</v>
      </c>
      <c r="AB2947" t="s">
        <v>76</v>
      </c>
      <c r="AC2947">
        <v>0</v>
      </c>
      <c r="AD2947" t="s">
        <v>76</v>
      </c>
      <c r="AE2947">
        <v>1222110</v>
      </c>
      <c r="AF2947" t="s">
        <v>41304</v>
      </c>
      <c r="AG2947">
        <v>70106880</v>
      </c>
      <c r="AH2947" t="s">
        <v>16485</v>
      </c>
      <c r="AI2947" t="s">
        <v>126</v>
      </c>
      <c r="AJ2947" t="s">
        <v>41304</v>
      </c>
      <c r="AK2947">
        <v>70106880</v>
      </c>
      <c r="AL2947" t="s">
        <v>16485</v>
      </c>
      <c r="AM2947">
        <v>2012</v>
      </c>
      <c r="AN2947" s="1">
        <v>41239</v>
      </c>
      <c r="AO2947" s="1">
        <v>41258</v>
      </c>
      <c r="AP2947">
        <v>4</v>
      </c>
      <c r="AQ2947" t="s">
        <v>81</v>
      </c>
      <c r="AR2947" s="4">
        <f>IF(AQ2947="M",AP2947*30.42,AP2947)</f>
        <v>121.68</v>
      </c>
      <c r="AS2947">
        <v>0</v>
      </c>
      <c r="AT2947" s="4">
        <f>AR2947+AS2947</f>
        <v>121.68</v>
      </c>
      <c r="AU2947">
        <v>2</v>
      </c>
      <c r="AV2947" s="1">
        <f>AO2947+AT2947</f>
        <v>41379.68</v>
      </c>
      <c r="AW2947" s="1">
        <v>41440</v>
      </c>
      <c r="AX2947" s="2">
        <f>IF(AV2947&gt;=AW2947,1,2)</f>
        <v>2</v>
      </c>
      <c r="AY2947" s="2" t="str">
        <f>IF((AV2947+10)&gt;=AW2947,"SAVE","LATE")</f>
        <v>LATE</v>
      </c>
      <c r="AZ2947" t="s">
        <v>82</v>
      </c>
      <c r="BA2947" t="s">
        <v>1011</v>
      </c>
      <c r="BB2947">
        <v>299315166</v>
      </c>
      <c r="BC2947">
        <v>0</v>
      </c>
      <c r="BD2947" s="9">
        <v>299315166</v>
      </c>
      <c r="BE2947" t="s">
        <v>16486</v>
      </c>
      <c r="BF2947">
        <v>0</v>
      </c>
      <c r="BG2947" t="s">
        <v>70</v>
      </c>
      <c r="BH2947">
        <v>-1</v>
      </c>
      <c r="BI2947" t="s">
        <v>16485</v>
      </c>
      <c r="BJ2947" t="s">
        <v>16487</v>
      </c>
      <c r="BK2947">
        <v>0</v>
      </c>
      <c r="BL2947" t="s">
        <v>85</v>
      </c>
      <c r="BM2947" t="s">
        <v>16488</v>
      </c>
    </row>
    <row r="2948" spans="1:65" x14ac:dyDescent="0.25">
      <c r="A2948">
        <v>2013</v>
      </c>
      <c r="B2948" t="s">
        <v>116</v>
      </c>
      <c r="C2948" t="s">
        <v>357</v>
      </c>
      <c r="D2948" t="s">
        <v>42169</v>
      </c>
      <c r="E2948" t="s">
        <v>13822</v>
      </c>
      <c r="F2948" t="s">
        <v>13823</v>
      </c>
      <c r="G2948">
        <v>1</v>
      </c>
      <c r="H2948" t="s">
        <v>46842</v>
      </c>
      <c r="I2948" t="s">
        <v>67</v>
      </c>
      <c r="J2948" t="s">
        <v>88</v>
      </c>
      <c r="K2948">
        <v>2</v>
      </c>
      <c r="L2948" t="s">
        <v>41311</v>
      </c>
      <c r="M2948">
        <v>95000000</v>
      </c>
      <c r="N2948" t="s">
        <v>40102</v>
      </c>
      <c r="O2948" t="s">
        <v>46883</v>
      </c>
      <c r="P2948" t="s">
        <v>90</v>
      </c>
      <c r="Q2948" t="s">
        <v>2411</v>
      </c>
      <c r="R2948" t="s">
        <v>2411</v>
      </c>
      <c r="S2948" t="s">
        <v>2412</v>
      </c>
      <c r="T2948" t="s">
        <v>13824</v>
      </c>
      <c r="U2948" t="s">
        <v>13825</v>
      </c>
      <c r="V2948" t="s">
        <v>13826</v>
      </c>
      <c r="W2948">
        <v>25</v>
      </c>
      <c r="X2948">
        <v>5720391584</v>
      </c>
      <c r="Y2948" t="s">
        <v>96</v>
      </c>
      <c r="Z2948" t="s">
        <v>40103</v>
      </c>
      <c r="AA2948">
        <v>0</v>
      </c>
      <c r="AB2948" t="s">
        <v>76</v>
      </c>
      <c r="AC2948">
        <v>0</v>
      </c>
      <c r="AD2948" t="s">
        <v>76</v>
      </c>
      <c r="AE2948">
        <v>1978795</v>
      </c>
      <c r="AF2948" t="s">
        <v>40104</v>
      </c>
      <c r="AG2948" t="s">
        <v>13827</v>
      </c>
      <c r="AH2948" t="s">
        <v>13828</v>
      </c>
      <c r="AI2948" t="s">
        <v>39370</v>
      </c>
      <c r="AJ2948" t="s">
        <v>41304</v>
      </c>
      <c r="AK2948">
        <v>72001440</v>
      </c>
      <c r="AL2948" t="s">
        <v>6664</v>
      </c>
      <c r="AM2948">
        <v>2012</v>
      </c>
      <c r="AN2948" s="1">
        <v>41232</v>
      </c>
      <c r="AO2948" s="1">
        <v>41288</v>
      </c>
      <c r="AP2948">
        <v>9</v>
      </c>
      <c r="AQ2948" t="s">
        <v>81</v>
      </c>
      <c r="AR2948" s="4">
        <f>IF(AQ2948="M",AP2948*30.42,AP2948)</f>
        <v>273.78000000000003</v>
      </c>
      <c r="AS2948">
        <v>0</v>
      </c>
      <c r="AT2948" s="4">
        <f>AR2948+AS2948</f>
        <v>273.78000000000003</v>
      </c>
      <c r="AU2948">
        <v>1</v>
      </c>
      <c r="AV2948" s="1">
        <f>AO2948+AT2948</f>
        <v>41561.78</v>
      </c>
      <c r="AW2948" s="1">
        <v>41592</v>
      </c>
      <c r="AX2948" s="2">
        <f>IF(AV2948&gt;=AW2948,1,2)</f>
        <v>2</v>
      </c>
      <c r="AY2948" s="2" t="str">
        <f>IF((AV2948+10)&gt;=AW2948,"SAVE","LATE")</f>
        <v>LATE</v>
      </c>
      <c r="AZ2948" t="s">
        <v>82</v>
      </c>
      <c r="BA2948" t="s">
        <v>1011</v>
      </c>
      <c r="BB2948">
        <v>5720391584</v>
      </c>
      <c r="BC2948">
        <v>0</v>
      </c>
      <c r="BD2948" s="9">
        <v>5720391584</v>
      </c>
      <c r="BE2948" t="s">
        <v>46884</v>
      </c>
      <c r="BF2948">
        <v>0</v>
      </c>
      <c r="BG2948" t="s">
        <v>70</v>
      </c>
      <c r="BH2948">
        <v>-1</v>
      </c>
      <c r="BI2948" t="s">
        <v>13829</v>
      </c>
      <c r="BJ2948" t="s">
        <v>13830</v>
      </c>
      <c r="BK2948">
        <v>0</v>
      </c>
      <c r="BL2948" t="s">
        <v>85</v>
      </c>
      <c r="BM2948" t="s">
        <v>13831</v>
      </c>
    </row>
    <row r="2949" spans="1:65" x14ac:dyDescent="0.25">
      <c r="A2949">
        <v>2012</v>
      </c>
      <c r="B2949" t="s">
        <v>116</v>
      </c>
      <c r="C2949" t="s">
        <v>357</v>
      </c>
      <c r="D2949" t="s">
        <v>39356</v>
      </c>
      <c r="E2949" t="s">
        <v>366</v>
      </c>
      <c r="F2949" t="s">
        <v>13589</v>
      </c>
      <c r="G2949">
        <v>12</v>
      </c>
      <c r="H2949" t="s">
        <v>41881</v>
      </c>
      <c r="I2949" t="s">
        <v>105</v>
      </c>
      <c r="J2949" t="s">
        <v>68</v>
      </c>
      <c r="K2949">
        <v>3</v>
      </c>
      <c r="L2949" t="s">
        <v>41838</v>
      </c>
      <c r="M2949">
        <v>72000000</v>
      </c>
      <c r="N2949" t="s">
        <v>41840</v>
      </c>
      <c r="O2949" t="s">
        <v>14849</v>
      </c>
      <c r="P2949" t="s">
        <v>90</v>
      </c>
      <c r="Q2949" t="s">
        <v>70</v>
      </c>
      <c r="R2949" t="s">
        <v>70</v>
      </c>
      <c r="S2949" t="s">
        <v>14850</v>
      </c>
      <c r="T2949" t="s">
        <v>13591</v>
      </c>
      <c r="U2949" t="s">
        <v>14851</v>
      </c>
      <c r="V2949" t="s">
        <v>14852</v>
      </c>
      <c r="W2949" t="s">
        <v>14852</v>
      </c>
      <c r="X2949">
        <v>1500000000</v>
      </c>
      <c r="Y2949" t="s">
        <v>122</v>
      </c>
      <c r="Z2949" t="s">
        <v>123</v>
      </c>
      <c r="AA2949">
        <v>0</v>
      </c>
      <c r="AB2949" t="s">
        <v>76</v>
      </c>
      <c r="AC2949">
        <v>0</v>
      </c>
      <c r="AD2949" t="s">
        <v>76</v>
      </c>
      <c r="AE2949">
        <v>1098351</v>
      </c>
      <c r="AF2949" t="s">
        <v>40104</v>
      </c>
      <c r="AG2949" t="s">
        <v>5472</v>
      </c>
      <c r="AH2949" t="s">
        <v>14853</v>
      </c>
      <c r="AI2949" t="s">
        <v>126</v>
      </c>
      <c r="AJ2949" t="s">
        <v>41304</v>
      </c>
      <c r="AK2949">
        <v>70332749</v>
      </c>
      <c r="AL2949" t="s">
        <v>14854</v>
      </c>
      <c r="AM2949">
        <v>2012</v>
      </c>
      <c r="AN2949" s="1">
        <v>41067</v>
      </c>
      <c r="AO2949" s="1">
        <v>41087</v>
      </c>
      <c r="AP2949">
        <v>6</v>
      </c>
      <c r="AQ2949" t="s">
        <v>81</v>
      </c>
      <c r="AR2949" s="4">
        <f>IF(AQ2949="M",AP2949*30.42,AP2949)</f>
        <v>182.52</v>
      </c>
      <c r="AS2949">
        <v>0</v>
      </c>
      <c r="AT2949" s="4">
        <f>AR2949+AS2949</f>
        <v>182.52</v>
      </c>
      <c r="AU2949">
        <v>36</v>
      </c>
      <c r="AV2949" s="1">
        <f>AO2949+AT2949</f>
        <v>41269.519999999997</v>
      </c>
      <c r="AW2949" s="1">
        <v>42365</v>
      </c>
      <c r="AX2949" s="2">
        <f>IF(AV2949&gt;=AW2949,1,2)</f>
        <v>2</v>
      </c>
      <c r="AY2949" s="2" t="str">
        <f>IF((AV2949+10)&gt;=AW2949,"SAVE","LATE")</f>
        <v>LATE</v>
      </c>
      <c r="AZ2949" t="s">
        <v>82</v>
      </c>
      <c r="BA2949" t="s">
        <v>1011</v>
      </c>
      <c r="BB2949">
        <v>1500000000</v>
      </c>
      <c r="BC2949">
        <v>0</v>
      </c>
      <c r="BD2949" s="9">
        <v>1500000000</v>
      </c>
      <c r="BE2949" t="s">
        <v>14849</v>
      </c>
      <c r="BF2949">
        <v>0</v>
      </c>
      <c r="BG2949" t="s">
        <v>70</v>
      </c>
      <c r="BH2949">
        <v>-1</v>
      </c>
      <c r="BI2949" t="s">
        <v>70</v>
      </c>
      <c r="BJ2949" t="s">
        <v>70</v>
      </c>
      <c r="BK2949">
        <v>0</v>
      </c>
      <c r="BL2949" t="s">
        <v>85</v>
      </c>
      <c r="BM2949" t="s">
        <v>14855</v>
      </c>
    </row>
    <row r="2950" spans="1:65" x14ac:dyDescent="0.25">
      <c r="A2950">
        <v>2012</v>
      </c>
      <c r="B2950" t="s">
        <v>116</v>
      </c>
      <c r="C2950" t="s">
        <v>130</v>
      </c>
      <c r="D2950" t="s">
        <v>40188</v>
      </c>
      <c r="E2950" t="s">
        <v>4573</v>
      </c>
      <c r="F2950" t="s">
        <v>18133</v>
      </c>
      <c r="G2950">
        <v>13</v>
      </c>
      <c r="H2950" t="s">
        <v>41891</v>
      </c>
      <c r="I2950" t="s">
        <v>105</v>
      </c>
      <c r="J2950" t="s">
        <v>88</v>
      </c>
      <c r="K2950">
        <v>3</v>
      </c>
      <c r="L2950" t="s">
        <v>41838</v>
      </c>
      <c r="M2950">
        <v>72000000</v>
      </c>
      <c r="N2950" t="s">
        <v>41840</v>
      </c>
      <c r="O2950" t="s">
        <v>42185</v>
      </c>
      <c r="P2950" t="s">
        <v>90</v>
      </c>
      <c r="Q2950" t="s">
        <v>18062</v>
      </c>
      <c r="R2950" t="s">
        <v>18062</v>
      </c>
      <c r="S2950" t="s">
        <v>18134</v>
      </c>
      <c r="T2950" s="3">
        <v>41194</v>
      </c>
      <c r="U2950" t="s">
        <v>18135</v>
      </c>
      <c r="V2950" t="s">
        <v>18136</v>
      </c>
      <c r="W2950" t="s">
        <v>18137</v>
      </c>
      <c r="X2950">
        <v>15787957</v>
      </c>
      <c r="Y2950" t="s">
        <v>122</v>
      </c>
      <c r="Z2950" t="s">
        <v>123</v>
      </c>
      <c r="AA2950">
        <v>0</v>
      </c>
      <c r="AB2950" t="s">
        <v>76</v>
      </c>
      <c r="AC2950">
        <v>0</v>
      </c>
      <c r="AD2950" t="s">
        <v>76</v>
      </c>
      <c r="AE2950">
        <v>1243355</v>
      </c>
      <c r="AF2950" t="s">
        <v>41304</v>
      </c>
      <c r="AG2950">
        <v>71535482</v>
      </c>
      <c r="AH2950" t="s">
        <v>18138</v>
      </c>
      <c r="AI2950" t="s">
        <v>126</v>
      </c>
      <c r="AJ2950" t="s">
        <v>41304</v>
      </c>
      <c r="AK2950">
        <v>71535482</v>
      </c>
      <c r="AL2950" t="s">
        <v>18138</v>
      </c>
      <c r="AM2950">
        <v>2012</v>
      </c>
      <c r="AN2950" s="1">
        <v>41257</v>
      </c>
      <c r="AO2950" s="1">
        <v>41257</v>
      </c>
      <c r="AP2950">
        <v>45</v>
      </c>
      <c r="AQ2950" t="s">
        <v>74</v>
      </c>
      <c r="AR2950" s="4">
        <f>IF(AQ2950="M",AP2950*30.42,AP2950)</f>
        <v>45</v>
      </c>
      <c r="AS2950">
        <v>0</v>
      </c>
      <c r="AT2950" s="4">
        <f>AR2950+AS2950</f>
        <v>45</v>
      </c>
      <c r="AU2950">
        <v>3</v>
      </c>
      <c r="AV2950" s="1">
        <f>AO2950+AT2950</f>
        <v>41302</v>
      </c>
      <c r="AW2950" s="1">
        <v>41392</v>
      </c>
      <c r="AX2950" s="2">
        <f>IF(AV2950&gt;=AW2950,1,2)</f>
        <v>2</v>
      </c>
      <c r="AY2950" s="2" t="str">
        <f>IF((AV2950+10)&gt;=AW2950,"SAVE","LATE")</f>
        <v>LATE</v>
      </c>
      <c r="AZ2950" t="s">
        <v>82</v>
      </c>
      <c r="BA2950" t="s">
        <v>1011</v>
      </c>
      <c r="BB2950">
        <v>13805483</v>
      </c>
      <c r="BC2950">
        <v>6902345</v>
      </c>
      <c r="BD2950" s="9">
        <v>20707828</v>
      </c>
      <c r="BE2950" t="s">
        <v>42185</v>
      </c>
      <c r="BF2950">
        <v>0</v>
      </c>
      <c r="BG2950" t="s">
        <v>70</v>
      </c>
      <c r="BH2950">
        <v>-1</v>
      </c>
      <c r="BI2950" t="s">
        <v>70</v>
      </c>
      <c r="BJ2950" t="s">
        <v>70</v>
      </c>
      <c r="BK2950">
        <v>0</v>
      </c>
      <c r="BL2950" t="s">
        <v>85</v>
      </c>
      <c r="BM2950" t="s">
        <v>18139</v>
      </c>
    </row>
    <row r="2951" spans="1:65" x14ac:dyDescent="0.25">
      <c r="A2951">
        <v>2012</v>
      </c>
      <c r="B2951" t="s">
        <v>116</v>
      </c>
      <c r="C2951" t="s">
        <v>130</v>
      </c>
      <c r="D2951" t="s">
        <v>40189</v>
      </c>
      <c r="E2951" t="s">
        <v>82</v>
      </c>
      <c r="F2951" t="s">
        <v>16825</v>
      </c>
      <c r="G2951">
        <v>12</v>
      </c>
      <c r="H2951" t="s">
        <v>41881</v>
      </c>
      <c r="I2951" t="s">
        <v>67</v>
      </c>
      <c r="J2951" t="s">
        <v>68</v>
      </c>
      <c r="K2951">
        <v>3</v>
      </c>
      <c r="L2951" t="s">
        <v>41838</v>
      </c>
      <c r="M2951">
        <v>72000000</v>
      </c>
      <c r="N2951" t="s">
        <v>41840</v>
      </c>
      <c r="O2951" t="s">
        <v>42189</v>
      </c>
      <c r="P2951" t="s">
        <v>90</v>
      </c>
      <c r="Q2951" t="s">
        <v>70</v>
      </c>
      <c r="R2951" t="s">
        <v>70</v>
      </c>
      <c r="S2951" t="s">
        <v>16826</v>
      </c>
      <c r="T2951" s="3">
        <v>41066</v>
      </c>
      <c r="U2951" t="s">
        <v>16827</v>
      </c>
      <c r="V2951">
        <v>17</v>
      </c>
      <c r="W2951">
        <v>17</v>
      </c>
      <c r="X2951">
        <v>205173004</v>
      </c>
      <c r="Y2951" t="s">
        <v>122</v>
      </c>
      <c r="Z2951" t="s">
        <v>123</v>
      </c>
      <c r="AA2951">
        <v>0</v>
      </c>
      <c r="AB2951" t="s">
        <v>76</v>
      </c>
      <c r="AC2951">
        <v>0</v>
      </c>
      <c r="AD2951" t="s">
        <v>76</v>
      </c>
      <c r="AE2951">
        <v>922790</v>
      </c>
      <c r="AF2951" t="s">
        <v>40104</v>
      </c>
      <c r="AG2951" t="s">
        <v>16828</v>
      </c>
      <c r="AH2951" t="s">
        <v>16829</v>
      </c>
      <c r="AI2951" t="s">
        <v>126</v>
      </c>
      <c r="AJ2951" t="s">
        <v>41304</v>
      </c>
      <c r="AK2951" t="s">
        <v>16830</v>
      </c>
      <c r="AL2951" t="s">
        <v>16831</v>
      </c>
      <c r="AM2951">
        <v>2012</v>
      </c>
      <c r="AN2951" s="1">
        <v>41010</v>
      </c>
      <c r="AO2951" s="1">
        <v>41022</v>
      </c>
      <c r="AP2951">
        <v>3</v>
      </c>
      <c r="AQ2951" t="s">
        <v>81</v>
      </c>
      <c r="AR2951" s="4">
        <f>IF(AQ2951="M",AP2951*30.42,AP2951)</f>
        <v>91.26</v>
      </c>
      <c r="AS2951">
        <v>0</v>
      </c>
      <c r="AT2951" s="4">
        <f>AR2951+AS2951</f>
        <v>91.26</v>
      </c>
      <c r="AU2951">
        <v>1</v>
      </c>
      <c r="AV2951" s="1">
        <f>AO2951+AT2951</f>
        <v>41113.26</v>
      </c>
      <c r="AW2951" s="1">
        <v>41144</v>
      </c>
      <c r="AX2951" s="2">
        <f>IF(AV2951&gt;=AW2951,1,2)</f>
        <v>2</v>
      </c>
      <c r="AY2951" s="2" t="str">
        <f>IF((AV2951+10)&gt;=AW2951,"SAVE","LATE")</f>
        <v>LATE</v>
      </c>
      <c r="AZ2951" t="s">
        <v>82</v>
      </c>
      <c r="BA2951" t="s">
        <v>1011</v>
      </c>
      <c r="BB2951">
        <v>205173004</v>
      </c>
      <c r="BC2951">
        <v>59468716</v>
      </c>
      <c r="BD2951" s="9">
        <v>264641720</v>
      </c>
      <c r="BE2951" t="s">
        <v>42190</v>
      </c>
      <c r="BF2951">
        <v>0</v>
      </c>
      <c r="BG2951" t="s">
        <v>70</v>
      </c>
      <c r="BH2951">
        <v>-1</v>
      </c>
      <c r="BI2951" t="s">
        <v>70</v>
      </c>
      <c r="BJ2951" t="s">
        <v>70</v>
      </c>
      <c r="BK2951">
        <v>0</v>
      </c>
      <c r="BL2951" t="s">
        <v>85</v>
      </c>
      <c r="BM2951" t="s">
        <v>16832</v>
      </c>
    </row>
    <row r="2952" spans="1:65" x14ac:dyDescent="0.25">
      <c r="A2952">
        <v>2012</v>
      </c>
      <c r="B2952" t="s">
        <v>116</v>
      </c>
      <c r="C2952" t="s">
        <v>357</v>
      </c>
      <c r="D2952" t="s">
        <v>39356</v>
      </c>
      <c r="E2952" t="s">
        <v>366</v>
      </c>
      <c r="F2952" t="s">
        <v>13589</v>
      </c>
      <c r="G2952">
        <v>12</v>
      </c>
      <c r="H2952" t="s">
        <v>41881</v>
      </c>
      <c r="I2952" t="s">
        <v>67</v>
      </c>
      <c r="J2952" t="s">
        <v>68</v>
      </c>
      <c r="K2952">
        <v>3</v>
      </c>
      <c r="L2952" t="s">
        <v>41838</v>
      </c>
      <c r="M2952">
        <v>72000000</v>
      </c>
      <c r="N2952" t="s">
        <v>41840</v>
      </c>
      <c r="O2952" t="s">
        <v>13590</v>
      </c>
      <c r="P2952" t="s">
        <v>90</v>
      </c>
      <c r="Q2952" t="s">
        <v>70</v>
      </c>
      <c r="R2952" t="s">
        <v>70</v>
      </c>
      <c r="S2952" t="s">
        <v>40193</v>
      </c>
      <c r="T2952" t="s">
        <v>13591</v>
      </c>
      <c r="U2952" t="s">
        <v>13592</v>
      </c>
      <c r="V2952" t="s">
        <v>13593</v>
      </c>
      <c r="W2952" t="s">
        <v>13593</v>
      </c>
      <c r="X2952">
        <v>10257663125</v>
      </c>
      <c r="Y2952" t="s">
        <v>122</v>
      </c>
      <c r="Z2952" t="s">
        <v>123</v>
      </c>
      <c r="AA2952">
        <v>0</v>
      </c>
      <c r="AB2952" t="s">
        <v>76</v>
      </c>
      <c r="AC2952">
        <v>0</v>
      </c>
      <c r="AD2952" t="s">
        <v>76</v>
      </c>
      <c r="AE2952">
        <v>1098595</v>
      </c>
      <c r="AF2952" t="s">
        <v>40104</v>
      </c>
      <c r="AG2952" t="s">
        <v>13594</v>
      </c>
      <c r="AH2952" t="s">
        <v>13595</v>
      </c>
      <c r="AI2952" t="s">
        <v>126</v>
      </c>
      <c r="AJ2952" t="s">
        <v>41304</v>
      </c>
      <c r="AK2952">
        <v>98628532</v>
      </c>
      <c r="AL2952" t="s">
        <v>13596</v>
      </c>
      <c r="AM2952">
        <v>2012</v>
      </c>
      <c r="AN2952" s="1">
        <v>41073</v>
      </c>
      <c r="AO2952" s="1">
        <v>41106</v>
      </c>
      <c r="AP2952">
        <v>18</v>
      </c>
      <c r="AQ2952" t="s">
        <v>81</v>
      </c>
      <c r="AR2952" s="4">
        <f>IF(AQ2952="M",AP2952*30.42,AP2952)</f>
        <v>547.56000000000006</v>
      </c>
      <c r="AS2952">
        <v>0</v>
      </c>
      <c r="AT2952" s="4">
        <f>AR2952+AS2952</f>
        <v>547.56000000000006</v>
      </c>
      <c r="AU2952">
        <v>18</v>
      </c>
      <c r="AV2952" s="1">
        <f>AO2952+AT2952</f>
        <v>41653.56</v>
      </c>
      <c r="AW2952" s="1">
        <v>42201</v>
      </c>
      <c r="AX2952" s="2">
        <f>IF(AV2952&gt;=AW2952,1,2)</f>
        <v>2</v>
      </c>
      <c r="AY2952" s="2" t="str">
        <f>IF((AV2952+10)&gt;=AW2952,"SAVE","LATE")</f>
        <v>LATE</v>
      </c>
      <c r="AZ2952" t="s">
        <v>82</v>
      </c>
      <c r="BA2952" t="s">
        <v>1011</v>
      </c>
      <c r="BB2952">
        <v>10257663125</v>
      </c>
      <c r="BC2952">
        <v>5200000000</v>
      </c>
      <c r="BD2952" s="9">
        <v>15457663125</v>
      </c>
      <c r="BE2952" t="s">
        <v>13590</v>
      </c>
      <c r="BF2952">
        <v>0</v>
      </c>
      <c r="BG2952" t="s">
        <v>70</v>
      </c>
      <c r="BH2952">
        <v>-1</v>
      </c>
      <c r="BI2952" t="s">
        <v>70</v>
      </c>
      <c r="BJ2952" t="s">
        <v>70</v>
      </c>
      <c r="BK2952">
        <v>0</v>
      </c>
      <c r="BL2952" t="s">
        <v>85</v>
      </c>
      <c r="BM2952" t="s">
        <v>13597</v>
      </c>
    </row>
    <row r="2953" spans="1:65" x14ac:dyDescent="0.25">
      <c r="A2953">
        <v>2012</v>
      </c>
      <c r="B2953" t="s">
        <v>116</v>
      </c>
      <c r="C2953" t="s">
        <v>357</v>
      </c>
      <c r="D2953" t="s">
        <v>39356</v>
      </c>
      <c r="E2953" t="s">
        <v>366</v>
      </c>
      <c r="F2953" t="s">
        <v>13589</v>
      </c>
      <c r="G2953">
        <v>12</v>
      </c>
      <c r="H2953" t="s">
        <v>41881</v>
      </c>
      <c r="I2953" t="s">
        <v>105</v>
      </c>
      <c r="J2953" t="s">
        <v>68</v>
      </c>
      <c r="K2953">
        <v>3</v>
      </c>
      <c r="L2953" t="s">
        <v>41838</v>
      </c>
      <c r="M2953">
        <v>72000000</v>
      </c>
      <c r="N2953" t="s">
        <v>41840</v>
      </c>
      <c r="O2953" t="s">
        <v>14500</v>
      </c>
      <c r="P2953" t="s">
        <v>90</v>
      </c>
      <c r="Q2953" t="s">
        <v>70</v>
      </c>
      <c r="R2953" t="s">
        <v>70</v>
      </c>
      <c r="S2953" t="s">
        <v>40193</v>
      </c>
      <c r="T2953" t="s">
        <v>13591</v>
      </c>
      <c r="U2953" t="s">
        <v>14501</v>
      </c>
      <c r="V2953" t="s">
        <v>14502</v>
      </c>
      <c r="W2953" t="s">
        <v>14502</v>
      </c>
      <c r="X2953">
        <v>2221710667</v>
      </c>
      <c r="Y2953" t="s">
        <v>122</v>
      </c>
      <c r="Z2953" t="s">
        <v>123</v>
      </c>
      <c r="AA2953">
        <v>0</v>
      </c>
      <c r="AB2953" t="s">
        <v>76</v>
      </c>
      <c r="AC2953">
        <v>0</v>
      </c>
      <c r="AD2953" t="s">
        <v>76</v>
      </c>
      <c r="AE2953">
        <v>1098821</v>
      </c>
      <c r="AF2953" t="s">
        <v>40104</v>
      </c>
      <c r="AG2953" t="s">
        <v>13594</v>
      </c>
      <c r="AH2953" t="s">
        <v>13595</v>
      </c>
      <c r="AI2953" t="s">
        <v>126</v>
      </c>
      <c r="AJ2953" t="s">
        <v>41304</v>
      </c>
      <c r="AK2953">
        <v>98628532</v>
      </c>
      <c r="AL2953" t="s">
        <v>13596</v>
      </c>
      <c r="AM2953">
        <v>2012</v>
      </c>
      <c r="AN2953" s="1">
        <v>41074</v>
      </c>
      <c r="AO2953" s="1">
        <v>41106</v>
      </c>
      <c r="AP2953">
        <v>12</v>
      </c>
      <c r="AQ2953" t="s">
        <v>81</v>
      </c>
      <c r="AR2953" s="4">
        <f>IF(AQ2953="M",AP2953*30.42,AP2953)</f>
        <v>365.04</v>
      </c>
      <c r="AS2953">
        <v>0</v>
      </c>
      <c r="AT2953" s="4">
        <f>AR2953+AS2953</f>
        <v>365.04</v>
      </c>
      <c r="AU2953">
        <v>6</v>
      </c>
      <c r="AV2953" s="1">
        <f>AO2953+AT2953</f>
        <v>41471.040000000001</v>
      </c>
      <c r="AW2953" s="1">
        <v>41655</v>
      </c>
      <c r="AX2953" s="2">
        <f>IF(AV2953&gt;=AW2953,1,2)</f>
        <v>2</v>
      </c>
      <c r="AY2953" s="2" t="str">
        <f>IF((AV2953+10)&gt;=AW2953,"SAVE","LATE")</f>
        <v>LATE</v>
      </c>
      <c r="AZ2953" t="s">
        <v>82</v>
      </c>
      <c r="BA2953" t="s">
        <v>1011</v>
      </c>
      <c r="BB2953">
        <v>2221710667</v>
      </c>
      <c r="BC2953">
        <v>749112428</v>
      </c>
      <c r="BD2953" s="9">
        <v>2970823095</v>
      </c>
      <c r="BE2953" t="s">
        <v>14500</v>
      </c>
      <c r="BF2953">
        <v>0</v>
      </c>
      <c r="BG2953" t="s">
        <v>70</v>
      </c>
      <c r="BH2953">
        <v>-1</v>
      </c>
      <c r="BI2953" t="s">
        <v>70</v>
      </c>
      <c r="BJ2953" t="s">
        <v>70</v>
      </c>
      <c r="BK2953">
        <v>0</v>
      </c>
      <c r="BL2953" t="s">
        <v>85</v>
      </c>
      <c r="BM2953" t="s">
        <v>14503</v>
      </c>
    </row>
    <row r="2954" spans="1:65" x14ac:dyDescent="0.25">
      <c r="A2954">
        <v>2012</v>
      </c>
      <c r="B2954" t="s">
        <v>116</v>
      </c>
      <c r="C2954" t="s">
        <v>117</v>
      </c>
      <c r="D2954" t="s">
        <v>40194</v>
      </c>
      <c r="E2954" t="s">
        <v>15009</v>
      </c>
      <c r="F2954" t="s">
        <v>15010</v>
      </c>
      <c r="G2954">
        <v>1</v>
      </c>
      <c r="H2954" t="s">
        <v>46842</v>
      </c>
      <c r="I2954" t="s">
        <v>67</v>
      </c>
      <c r="J2954" t="s">
        <v>88</v>
      </c>
      <c r="K2954">
        <v>3</v>
      </c>
      <c r="L2954" t="s">
        <v>41838</v>
      </c>
      <c r="M2954">
        <v>30000000</v>
      </c>
      <c r="N2954" t="s">
        <v>41897</v>
      </c>
      <c r="O2954" t="s">
        <v>15011</v>
      </c>
      <c r="P2954" t="s">
        <v>90</v>
      </c>
      <c r="Q2954" t="s">
        <v>40195</v>
      </c>
      <c r="R2954" t="s">
        <v>40195</v>
      </c>
      <c r="S2954" t="s">
        <v>40193</v>
      </c>
      <c r="T2954" t="s">
        <v>13954</v>
      </c>
      <c r="U2954" t="s">
        <v>15012</v>
      </c>
      <c r="V2954" t="s">
        <v>15013</v>
      </c>
      <c r="W2954" t="s">
        <v>15014</v>
      </c>
      <c r="X2954">
        <v>1245669449</v>
      </c>
      <c r="Y2954" t="s">
        <v>74</v>
      </c>
      <c r="Z2954" t="s">
        <v>75</v>
      </c>
      <c r="AA2954">
        <v>0</v>
      </c>
      <c r="AB2954" t="s">
        <v>76</v>
      </c>
      <c r="AC2954">
        <v>0</v>
      </c>
      <c r="AD2954" t="s">
        <v>76</v>
      </c>
      <c r="AE2954">
        <v>1155444</v>
      </c>
      <c r="AF2954" t="s">
        <v>145</v>
      </c>
      <c r="AG2954" t="s">
        <v>15015</v>
      </c>
      <c r="AH2954" t="s">
        <v>40196</v>
      </c>
      <c r="AI2954" t="s">
        <v>126</v>
      </c>
      <c r="AJ2954" t="s">
        <v>41304</v>
      </c>
      <c r="AK2954">
        <v>79465967</v>
      </c>
      <c r="AL2954" t="s">
        <v>40196</v>
      </c>
      <c r="AM2954">
        <v>2012</v>
      </c>
      <c r="AN2954" s="1">
        <v>41180</v>
      </c>
      <c r="AO2954" s="1">
        <v>41184</v>
      </c>
      <c r="AP2954">
        <v>6</v>
      </c>
      <c r="AQ2954" t="s">
        <v>81</v>
      </c>
      <c r="AR2954" s="4">
        <f>IF(AQ2954="M",AP2954*30.42,AP2954)</f>
        <v>182.52</v>
      </c>
      <c r="AS2954">
        <v>75</v>
      </c>
      <c r="AT2954" s="4">
        <f>AR2954+AS2954</f>
        <v>257.52</v>
      </c>
      <c r="AU2954">
        <v>3</v>
      </c>
      <c r="AV2954" s="1">
        <f>AO2954+AT2954</f>
        <v>41441.519999999997</v>
      </c>
      <c r="AW2954" s="1">
        <v>41535</v>
      </c>
      <c r="AX2954" s="2">
        <f>IF(AV2954&gt;=AW2954,1,2)</f>
        <v>2</v>
      </c>
      <c r="AY2954" s="2" t="str">
        <f>IF((AV2954+10)&gt;=AW2954,"SAVE","LATE")</f>
        <v>LATE</v>
      </c>
      <c r="AZ2954" t="s">
        <v>82</v>
      </c>
      <c r="BA2954" t="s">
        <v>1011</v>
      </c>
      <c r="BB2954">
        <v>1235667645</v>
      </c>
      <c r="BC2954">
        <v>605471247</v>
      </c>
      <c r="BD2954" s="9">
        <v>1841138892</v>
      </c>
      <c r="BE2954" t="s">
        <v>15011</v>
      </c>
      <c r="BF2954">
        <v>0</v>
      </c>
      <c r="BG2954" t="s">
        <v>70</v>
      </c>
      <c r="BH2954">
        <v>-1</v>
      </c>
      <c r="BI2954" t="s">
        <v>40196</v>
      </c>
      <c r="BJ2954" t="s">
        <v>40197</v>
      </c>
      <c r="BK2954">
        <v>0</v>
      </c>
      <c r="BL2954" t="s">
        <v>85</v>
      </c>
      <c r="BM2954" t="s">
        <v>15016</v>
      </c>
    </row>
    <row r="2955" spans="1:65" x14ac:dyDescent="0.25">
      <c r="A2955">
        <v>2014</v>
      </c>
      <c r="B2955" t="s">
        <v>64</v>
      </c>
      <c r="C2955" t="s">
        <v>65</v>
      </c>
      <c r="D2955" t="s">
        <v>40101</v>
      </c>
      <c r="E2955">
        <v>800215807</v>
      </c>
      <c r="F2955" t="s">
        <v>181</v>
      </c>
      <c r="G2955">
        <v>12</v>
      </c>
      <c r="H2955" t="s">
        <v>41881</v>
      </c>
      <c r="I2955" t="s">
        <v>105</v>
      </c>
      <c r="J2955" t="s">
        <v>68</v>
      </c>
      <c r="K2955">
        <v>3</v>
      </c>
      <c r="L2955" t="s">
        <v>41838</v>
      </c>
      <c r="M2955">
        <v>95000000</v>
      </c>
      <c r="N2955" t="s">
        <v>40102</v>
      </c>
      <c r="O2955" t="s">
        <v>15376</v>
      </c>
      <c r="P2955" t="s">
        <v>90</v>
      </c>
      <c r="Q2955" t="s">
        <v>70</v>
      </c>
      <c r="R2955" t="s">
        <v>70</v>
      </c>
      <c r="S2955" t="s">
        <v>40202</v>
      </c>
      <c r="T2955" t="s">
        <v>15377</v>
      </c>
      <c r="U2955" t="s">
        <v>15378</v>
      </c>
      <c r="V2955" t="s">
        <v>15379</v>
      </c>
      <c r="W2955" t="s">
        <v>15379</v>
      </c>
      <c r="X2955">
        <v>758900000</v>
      </c>
      <c r="Y2955" t="s">
        <v>96</v>
      </c>
      <c r="Z2955" t="s">
        <v>40103</v>
      </c>
      <c r="AA2955">
        <v>0</v>
      </c>
      <c r="AB2955" t="s">
        <v>76</v>
      </c>
      <c r="AC2955">
        <v>0</v>
      </c>
      <c r="AD2955" t="s">
        <v>76</v>
      </c>
      <c r="AE2955">
        <v>2838912</v>
      </c>
      <c r="AF2955" t="s">
        <v>40104</v>
      </c>
      <c r="AG2955" t="s">
        <v>14230</v>
      </c>
      <c r="AH2955" t="s">
        <v>40203</v>
      </c>
      <c r="AI2955" t="s">
        <v>126</v>
      </c>
      <c r="AJ2955" t="s">
        <v>41304</v>
      </c>
      <c r="AK2955">
        <v>98558166</v>
      </c>
      <c r="AL2955" t="s">
        <v>15380</v>
      </c>
      <c r="AM2955">
        <v>2012</v>
      </c>
      <c r="AN2955" s="1">
        <v>41248</v>
      </c>
      <c r="AO2955" s="1">
        <v>41305</v>
      </c>
      <c r="AP2955">
        <v>11</v>
      </c>
      <c r="AQ2955" t="s">
        <v>81</v>
      </c>
      <c r="AR2955" s="4">
        <f>IF(AQ2955="M",AP2955*30.42,AP2955)</f>
        <v>334.62</v>
      </c>
      <c r="AS2955">
        <v>120</v>
      </c>
      <c r="AT2955" s="4">
        <f>AR2955+AS2955</f>
        <v>454.62</v>
      </c>
      <c r="AU2955">
        <v>7</v>
      </c>
      <c r="AV2955" s="1">
        <f>AO2955+AT2955</f>
        <v>41759.620000000003</v>
      </c>
      <c r="AW2955" s="1">
        <v>41972</v>
      </c>
      <c r="AX2955" s="2">
        <f>IF(AV2955&gt;=AW2955,1,2)</f>
        <v>2</v>
      </c>
      <c r="AY2955" s="2" t="str">
        <f>IF((AV2955+10)&gt;=AW2955,"SAVE","LATE")</f>
        <v>LATE</v>
      </c>
      <c r="AZ2955" t="s">
        <v>82</v>
      </c>
      <c r="BA2955" t="s">
        <v>1011</v>
      </c>
      <c r="BB2955">
        <v>758900000</v>
      </c>
      <c r="BC2955">
        <v>360000000</v>
      </c>
      <c r="BD2955" s="9">
        <v>1118900000</v>
      </c>
      <c r="BE2955" t="s">
        <v>15376</v>
      </c>
      <c r="BF2955">
        <v>0</v>
      </c>
      <c r="BG2955" t="s">
        <v>70</v>
      </c>
      <c r="BH2955">
        <v>-1</v>
      </c>
      <c r="BI2955" t="s">
        <v>70</v>
      </c>
      <c r="BJ2955" t="s">
        <v>70</v>
      </c>
      <c r="BK2955">
        <v>0</v>
      </c>
      <c r="BL2955" t="s">
        <v>85</v>
      </c>
      <c r="BM2955" t="s">
        <v>15381</v>
      </c>
    </row>
    <row r="2956" spans="1:65" x14ac:dyDescent="0.25">
      <c r="A2956">
        <v>2012</v>
      </c>
      <c r="B2956" t="s">
        <v>116</v>
      </c>
      <c r="C2956" t="s">
        <v>357</v>
      </c>
      <c r="D2956" t="s">
        <v>39356</v>
      </c>
      <c r="E2956" t="s">
        <v>366</v>
      </c>
      <c r="F2956" t="s">
        <v>13589</v>
      </c>
      <c r="G2956">
        <v>12</v>
      </c>
      <c r="H2956" t="s">
        <v>41881</v>
      </c>
      <c r="I2956" t="s">
        <v>105</v>
      </c>
      <c r="J2956" t="s">
        <v>68</v>
      </c>
      <c r="K2956">
        <v>3</v>
      </c>
      <c r="L2956" t="s">
        <v>41838</v>
      </c>
      <c r="M2956">
        <v>72000000</v>
      </c>
      <c r="N2956" t="s">
        <v>41840</v>
      </c>
      <c r="O2956" t="s">
        <v>15186</v>
      </c>
      <c r="P2956" t="s">
        <v>90</v>
      </c>
      <c r="Q2956" t="s">
        <v>70</v>
      </c>
      <c r="R2956" t="s">
        <v>70</v>
      </c>
      <c r="S2956" t="s">
        <v>368</v>
      </c>
      <c r="T2956" t="s">
        <v>15187</v>
      </c>
      <c r="U2956" t="s">
        <v>15188</v>
      </c>
      <c r="V2956" t="s">
        <v>15189</v>
      </c>
      <c r="W2956" t="s">
        <v>15189</v>
      </c>
      <c r="X2956">
        <v>954002437</v>
      </c>
      <c r="Y2956" t="s">
        <v>122</v>
      </c>
      <c r="Z2956" t="s">
        <v>123</v>
      </c>
      <c r="AA2956">
        <v>0</v>
      </c>
      <c r="AB2956" t="s">
        <v>76</v>
      </c>
      <c r="AC2956">
        <v>0</v>
      </c>
      <c r="AD2956" t="s">
        <v>76</v>
      </c>
      <c r="AE2956">
        <v>1100021</v>
      </c>
      <c r="AF2956" t="s">
        <v>40104</v>
      </c>
      <c r="AG2956">
        <v>890980782</v>
      </c>
      <c r="AH2956" t="s">
        <v>15190</v>
      </c>
      <c r="AI2956" t="s">
        <v>126</v>
      </c>
      <c r="AJ2956" t="s">
        <v>41304</v>
      </c>
      <c r="AK2956">
        <v>98658667</v>
      </c>
      <c r="AL2956" t="s">
        <v>15191</v>
      </c>
      <c r="AM2956">
        <v>2012</v>
      </c>
      <c r="AN2956" s="1">
        <v>41088</v>
      </c>
      <c r="AO2956" s="1">
        <v>41115</v>
      </c>
      <c r="AP2956">
        <v>9</v>
      </c>
      <c r="AQ2956" t="s">
        <v>81</v>
      </c>
      <c r="AR2956" s="4">
        <f>IF(AQ2956="M",AP2956*30.42,AP2956)</f>
        <v>273.78000000000003</v>
      </c>
      <c r="AS2956">
        <v>0</v>
      </c>
      <c r="AT2956" s="4">
        <f>AR2956+AS2956</f>
        <v>273.78000000000003</v>
      </c>
      <c r="AU2956">
        <v>4</v>
      </c>
      <c r="AV2956" s="1">
        <f>AO2956+AT2956</f>
        <v>41388.78</v>
      </c>
      <c r="AW2956" s="1">
        <v>41511</v>
      </c>
      <c r="AX2956" s="2">
        <f>IF(AV2956&gt;=AW2956,1,2)</f>
        <v>2</v>
      </c>
      <c r="AY2956" s="2" t="str">
        <f>IF((AV2956+10)&gt;=AW2956,"SAVE","LATE")</f>
        <v>LATE</v>
      </c>
      <c r="AZ2956" t="s">
        <v>82</v>
      </c>
      <c r="BA2956" t="s">
        <v>1011</v>
      </c>
      <c r="BB2956">
        <v>954002437</v>
      </c>
      <c r="BC2956">
        <v>0</v>
      </c>
      <c r="BD2956" s="9">
        <v>954002437</v>
      </c>
      <c r="BE2956" t="s">
        <v>15186</v>
      </c>
      <c r="BF2956">
        <v>0</v>
      </c>
      <c r="BG2956" t="s">
        <v>70</v>
      </c>
      <c r="BH2956">
        <v>-1</v>
      </c>
      <c r="BI2956" t="s">
        <v>70</v>
      </c>
      <c r="BJ2956" t="s">
        <v>70</v>
      </c>
      <c r="BK2956">
        <v>0</v>
      </c>
      <c r="BL2956" t="s">
        <v>85</v>
      </c>
      <c r="BM2956" t="s">
        <v>15192</v>
      </c>
    </row>
    <row r="2957" spans="1:65" x14ac:dyDescent="0.25">
      <c r="A2957">
        <v>2012</v>
      </c>
      <c r="B2957" t="s">
        <v>116</v>
      </c>
      <c r="C2957" t="s">
        <v>693</v>
      </c>
      <c r="D2957" t="s">
        <v>40206</v>
      </c>
      <c r="E2957" t="s">
        <v>8783</v>
      </c>
      <c r="F2957" t="s">
        <v>17466</v>
      </c>
      <c r="G2957">
        <v>9</v>
      </c>
      <c r="H2957" t="s">
        <v>4884</v>
      </c>
      <c r="I2957" t="s">
        <v>877</v>
      </c>
      <c r="J2957" t="s">
        <v>88</v>
      </c>
      <c r="K2957">
        <v>3</v>
      </c>
      <c r="L2957" t="s">
        <v>41838</v>
      </c>
      <c r="M2957">
        <v>30000000</v>
      </c>
      <c r="N2957" t="s">
        <v>41897</v>
      </c>
      <c r="O2957" t="s">
        <v>42240</v>
      </c>
      <c r="P2957" t="s">
        <v>90</v>
      </c>
      <c r="Q2957" t="s">
        <v>17467</v>
      </c>
      <c r="R2957" t="s">
        <v>17467</v>
      </c>
      <c r="S2957" t="s">
        <v>368</v>
      </c>
      <c r="T2957" s="3">
        <v>41068</v>
      </c>
      <c r="U2957" t="s">
        <v>17468</v>
      </c>
      <c r="V2957" t="s">
        <v>17469</v>
      </c>
      <c r="W2957">
        <v>9080121</v>
      </c>
      <c r="X2957">
        <v>99985998</v>
      </c>
      <c r="Y2957" t="s">
        <v>74</v>
      </c>
      <c r="Z2957" t="s">
        <v>75</v>
      </c>
      <c r="AA2957">
        <v>0</v>
      </c>
      <c r="AB2957" t="s">
        <v>76</v>
      </c>
      <c r="AC2957">
        <v>0</v>
      </c>
      <c r="AD2957" t="s">
        <v>76</v>
      </c>
      <c r="AE2957">
        <v>1576175</v>
      </c>
      <c r="AF2957" t="s">
        <v>41304</v>
      </c>
      <c r="AG2957">
        <v>70220901</v>
      </c>
      <c r="AH2957" t="s">
        <v>17470</v>
      </c>
      <c r="AI2957" t="s">
        <v>126</v>
      </c>
      <c r="AJ2957" t="s">
        <v>41304</v>
      </c>
      <c r="AK2957">
        <v>70220901</v>
      </c>
      <c r="AL2957" t="s">
        <v>17470</v>
      </c>
      <c r="AM2957">
        <v>2012</v>
      </c>
      <c r="AN2957" s="1">
        <v>41156</v>
      </c>
      <c r="AO2957" s="1">
        <v>41156</v>
      </c>
      <c r="AP2957">
        <v>1</v>
      </c>
      <c r="AQ2957" t="s">
        <v>81</v>
      </c>
      <c r="AR2957" s="4">
        <f>IF(AQ2957="M",AP2957*30.42,AP2957)</f>
        <v>30.42</v>
      </c>
      <c r="AS2957">
        <v>0</v>
      </c>
      <c r="AT2957" s="4">
        <f>AR2957+AS2957</f>
        <v>30.42</v>
      </c>
      <c r="AU2957">
        <v>1</v>
      </c>
      <c r="AV2957" s="1">
        <f>AO2957+AT2957</f>
        <v>41186.42</v>
      </c>
      <c r="AW2957" s="1">
        <v>41217</v>
      </c>
      <c r="AX2957" s="2">
        <f>IF(AV2957&gt;=AW2957,1,2)</f>
        <v>2</v>
      </c>
      <c r="AY2957" s="2" t="str">
        <f>IF((AV2957+10)&gt;=AW2957,"SAVE","LATE")</f>
        <v>LATE</v>
      </c>
      <c r="AZ2957" t="s">
        <v>82</v>
      </c>
      <c r="BA2957" t="s">
        <v>1011</v>
      </c>
      <c r="BB2957">
        <v>90400000</v>
      </c>
      <c r="BC2957">
        <v>0</v>
      </c>
      <c r="BD2957" s="9">
        <v>90400000</v>
      </c>
      <c r="BE2957" t="s">
        <v>42241</v>
      </c>
      <c r="BF2957">
        <v>0</v>
      </c>
      <c r="BG2957" t="s">
        <v>70</v>
      </c>
      <c r="BH2957">
        <v>-1</v>
      </c>
      <c r="BI2957" t="s">
        <v>17470</v>
      </c>
      <c r="BJ2957" t="s">
        <v>17471</v>
      </c>
      <c r="BK2957">
        <v>0</v>
      </c>
      <c r="BL2957" t="s">
        <v>85</v>
      </c>
      <c r="BM2957" t="s">
        <v>17472</v>
      </c>
    </row>
    <row r="2958" spans="1:65" x14ac:dyDescent="0.25">
      <c r="A2958">
        <v>2012</v>
      </c>
      <c r="B2958" t="s">
        <v>116</v>
      </c>
      <c r="C2958" t="s">
        <v>357</v>
      </c>
      <c r="D2958" t="s">
        <v>39356</v>
      </c>
      <c r="E2958" t="s">
        <v>366</v>
      </c>
      <c r="F2958" t="s">
        <v>367</v>
      </c>
      <c r="G2958">
        <v>1</v>
      </c>
      <c r="H2958" t="s">
        <v>46842</v>
      </c>
      <c r="I2958" t="s">
        <v>67</v>
      </c>
      <c r="J2958" t="s">
        <v>88</v>
      </c>
      <c r="K2958">
        <v>3</v>
      </c>
      <c r="L2958" t="s">
        <v>41838</v>
      </c>
      <c r="M2958">
        <v>72000000</v>
      </c>
      <c r="N2958" t="s">
        <v>41840</v>
      </c>
      <c r="O2958" t="s">
        <v>13534</v>
      </c>
      <c r="P2958" t="s">
        <v>90</v>
      </c>
      <c r="Q2958" t="s">
        <v>39326</v>
      </c>
      <c r="R2958" t="s">
        <v>39326</v>
      </c>
      <c r="S2958" t="s">
        <v>39333</v>
      </c>
      <c r="T2958" s="3">
        <v>41099</v>
      </c>
      <c r="U2958" t="s">
        <v>13535</v>
      </c>
      <c r="V2958" t="s">
        <v>13536</v>
      </c>
      <c r="W2958" t="s">
        <v>13537</v>
      </c>
      <c r="X2958">
        <v>14403182187</v>
      </c>
      <c r="Y2958" t="s">
        <v>122</v>
      </c>
      <c r="Z2958" t="s">
        <v>123</v>
      </c>
      <c r="AA2958">
        <v>0</v>
      </c>
      <c r="AB2958" t="s">
        <v>76</v>
      </c>
      <c r="AC2958">
        <v>0</v>
      </c>
      <c r="AD2958" t="s">
        <v>76</v>
      </c>
      <c r="AE2958">
        <v>1404022</v>
      </c>
      <c r="AF2958" t="s">
        <v>40104</v>
      </c>
      <c r="AG2958" t="s">
        <v>13538</v>
      </c>
      <c r="AH2958" t="s">
        <v>13539</v>
      </c>
      <c r="AI2958" t="s">
        <v>126</v>
      </c>
      <c r="AJ2958" t="s">
        <v>41304</v>
      </c>
      <c r="AK2958">
        <v>70067751</v>
      </c>
      <c r="AL2958" t="s">
        <v>13540</v>
      </c>
      <c r="AM2958">
        <v>2012</v>
      </c>
      <c r="AN2958" s="1">
        <v>41263</v>
      </c>
      <c r="AO2958" s="1">
        <v>41295</v>
      </c>
      <c r="AP2958">
        <v>8</v>
      </c>
      <c r="AQ2958" t="s">
        <v>81</v>
      </c>
      <c r="AR2958" s="4">
        <f>IF(AQ2958="M",AP2958*30.42,AP2958)</f>
        <v>243.36</v>
      </c>
      <c r="AS2958">
        <v>0</v>
      </c>
      <c r="AT2958" s="4">
        <f>AR2958+AS2958</f>
        <v>243.36</v>
      </c>
      <c r="AU2958">
        <v>3</v>
      </c>
      <c r="AV2958" s="1">
        <f>AO2958+AT2958</f>
        <v>41538.36</v>
      </c>
      <c r="AW2958" s="1">
        <v>41629</v>
      </c>
      <c r="AX2958" s="2">
        <f>IF(AV2958&gt;=AW2958,1,2)</f>
        <v>2</v>
      </c>
      <c r="AY2958" s="2" t="str">
        <f>IF((AV2958+10)&gt;=AW2958,"SAVE","LATE")</f>
        <v>LATE</v>
      </c>
      <c r="AZ2958" t="s">
        <v>82</v>
      </c>
      <c r="BA2958" t="s">
        <v>1011</v>
      </c>
      <c r="BB2958">
        <v>13984049527</v>
      </c>
      <c r="BC2958">
        <v>0</v>
      </c>
      <c r="BD2958" s="9">
        <v>13984049527</v>
      </c>
      <c r="BE2958" t="s">
        <v>13541</v>
      </c>
      <c r="BF2958">
        <v>0</v>
      </c>
      <c r="BG2958" t="s">
        <v>70</v>
      </c>
      <c r="BH2958">
        <v>-1</v>
      </c>
      <c r="BI2958" t="s">
        <v>13539</v>
      </c>
      <c r="BJ2958" t="s">
        <v>13542</v>
      </c>
      <c r="BK2958">
        <v>0</v>
      </c>
      <c r="BL2958" t="s">
        <v>85</v>
      </c>
      <c r="BM2958" t="s">
        <v>13543</v>
      </c>
    </row>
    <row r="2959" spans="1:65" x14ac:dyDescent="0.25">
      <c r="A2959">
        <v>2013</v>
      </c>
      <c r="B2959" t="s">
        <v>116</v>
      </c>
      <c r="C2959" t="s">
        <v>117</v>
      </c>
      <c r="D2959" t="s">
        <v>40212</v>
      </c>
      <c r="E2959" t="s">
        <v>118</v>
      </c>
      <c r="F2959" t="s">
        <v>13762</v>
      </c>
      <c r="G2959">
        <v>12</v>
      </c>
      <c r="H2959" t="s">
        <v>41881</v>
      </c>
      <c r="I2959" t="s">
        <v>67</v>
      </c>
      <c r="J2959" t="s">
        <v>42026</v>
      </c>
      <c r="K2959">
        <v>3</v>
      </c>
      <c r="L2959" t="s">
        <v>41838</v>
      </c>
      <c r="M2959">
        <v>72000000</v>
      </c>
      <c r="N2959" t="s">
        <v>41840</v>
      </c>
      <c r="O2959" t="s">
        <v>42388</v>
      </c>
      <c r="P2959" t="s">
        <v>90</v>
      </c>
      <c r="Q2959" t="s">
        <v>70</v>
      </c>
      <c r="R2959" t="s">
        <v>70</v>
      </c>
      <c r="S2959" t="s">
        <v>39333</v>
      </c>
      <c r="T2959" s="3">
        <v>41277</v>
      </c>
      <c r="U2959" t="s">
        <v>13763</v>
      </c>
      <c r="V2959">
        <v>50060734</v>
      </c>
      <c r="W2959">
        <v>4600043718</v>
      </c>
      <c r="X2959">
        <v>6411660218</v>
      </c>
      <c r="Y2959" t="s">
        <v>122</v>
      </c>
      <c r="Z2959" t="s">
        <v>123</v>
      </c>
      <c r="AA2959">
        <v>0</v>
      </c>
      <c r="AB2959" t="s">
        <v>76</v>
      </c>
      <c r="AC2959">
        <v>0</v>
      </c>
      <c r="AD2959" t="s">
        <v>76</v>
      </c>
      <c r="AE2959">
        <v>1413087</v>
      </c>
      <c r="AF2959" t="s">
        <v>40104</v>
      </c>
      <c r="AG2959">
        <v>8110118993</v>
      </c>
      <c r="AH2959" t="s">
        <v>42389</v>
      </c>
      <c r="AI2959" t="s">
        <v>126</v>
      </c>
      <c r="AJ2959" t="s">
        <v>41304</v>
      </c>
      <c r="AK2959">
        <v>43626497</v>
      </c>
      <c r="AL2959" t="s">
        <v>13764</v>
      </c>
      <c r="AM2959">
        <v>2012</v>
      </c>
      <c r="AN2959" s="1">
        <v>41215</v>
      </c>
      <c r="AO2959" s="1">
        <v>41232</v>
      </c>
      <c r="AP2959">
        <v>12</v>
      </c>
      <c r="AQ2959" t="s">
        <v>81</v>
      </c>
      <c r="AR2959" s="4">
        <f>IF(AQ2959="M",AP2959*30.42,AP2959)</f>
        <v>365.04</v>
      </c>
      <c r="AS2959">
        <v>0</v>
      </c>
      <c r="AT2959" s="4">
        <f>AR2959+AS2959</f>
        <v>365.04</v>
      </c>
      <c r="AU2959">
        <v>1</v>
      </c>
      <c r="AV2959" s="1">
        <f>AO2959+AT2959</f>
        <v>41597.040000000001</v>
      </c>
      <c r="AW2959" s="1">
        <v>41627</v>
      </c>
      <c r="AX2959" s="2">
        <f>IF(AV2959&gt;=AW2959,1,2)</f>
        <v>2</v>
      </c>
      <c r="AY2959" s="2" t="str">
        <f>IF((AV2959+10)&gt;=AW2959,"SAVE","LATE")</f>
        <v>LATE</v>
      </c>
      <c r="AZ2959" t="s">
        <v>82</v>
      </c>
      <c r="BA2959" t="s">
        <v>1011</v>
      </c>
      <c r="BB2959">
        <v>6411660218</v>
      </c>
      <c r="BC2959">
        <v>190264789</v>
      </c>
      <c r="BD2959" s="9">
        <v>6601925007</v>
      </c>
      <c r="BE2959" t="s">
        <v>42390</v>
      </c>
      <c r="BF2959">
        <v>0</v>
      </c>
      <c r="BG2959" t="s">
        <v>70</v>
      </c>
      <c r="BH2959">
        <v>-1</v>
      </c>
      <c r="BI2959" t="s">
        <v>70</v>
      </c>
      <c r="BJ2959" t="s">
        <v>70</v>
      </c>
      <c r="BK2959">
        <v>0</v>
      </c>
      <c r="BL2959" t="s">
        <v>85</v>
      </c>
      <c r="BM2959" t="s">
        <v>13765</v>
      </c>
    </row>
    <row r="2960" spans="1:65" x14ac:dyDescent="0.25">
      <c r="A2960">
        <v>2012</v>
      </c>
      <c r="B2960" t="s">
        <v>64</v>
      </c>
      <c r="C2960" t="s">
        <v>65</v>
      </c>
      <c r="D2960" t="s">
        <v>40101</v>
      </c>
      <c r="E2960">
        <v>800215807</v>
      </c>
      <c r="F2960" t="s">
        <v>280</v>
      </c>
      <c r="G2960">
        <v>1</v>
      </c>
      <c r="H2960" t="s">
        <v>46842</v>
      </c>
      <c r="I2960" t="s">
        <v>105</v>
      </c>
      <c r="J2960" t="s">
        <v>88</v>
      </c>
      <c r="K2960">
        <v>3</v>
      </c>
      <c r="L2960" t="s">
        <v>41838</v>
      </c>
      <c r="M2960">
        <v>72000000</v>
      </c>
      <c r="N2960" t="s">
        <v>41840</v>
      </c>
      <c r="O2960" t="s">
        <v>13838</v>
      </c>
      <c r="P2960" t="s">
        <v>90</v>
      </c>
      <c r="Q2960" t="s">
        <v>39286</v>
      </c>
      <c r="R2960" t="s">
        <v>39286</v>
      </c>
      <c r="S2960" t="s">
        <v>39333</v>
      </c>
      <c r="T2960" s="3">
        <v>40940</v>
      </c>
      <c r="U2960" t="s">
        <v>13839</v>
      </c>
      <c r="V2960" t="s">
        <v>13840</v>
      </c>
      <c r="W2960" t="s">
        <v>13841</v>
      </c>
      <c r="X2960">
        <v>23225276000</v>
      </c>
      <c r="Y2960" t="s">
        <v>122</v>
      </c>
      <c r="Z2960" t="s">
        <v>123</v>
      </c>
      <c r="AA2960">
        <v>0</v>
      </c>
      <c r="AB2960" t="s">
        <v>76</v>
      </c>
      <c r="AC2960">
        <v>0</v>
      </c>
      <c r="AD2960" t="s">
        <v>76</v>
      </c>
      <c r="AE2960">
        <v>1004796</v>
      </c>
      <c r="AF2960" t="s">
        <v>40104</v>
      </c>
      <c r="AG2960" t="s">
        <v>13842</v>
      </c>
      <c r="AH2960" t="s">
        <v>13843</v>
      </c>
      <c r="AI2960" t="s">
        <v>126</v>
      </c>
      <c r="AJ2960" t="s">
        <v>41304</v>
      </c>
      <c r="AK2960">
        <v>13839294</v>
      </c>
      <c r="AL2960" t="s">
        <v>13844</v>
      </c>
      <c r="AM2960">
        <v>2012</v>
      </c>
      <c r="AN2960" s="1">
        <v>41068</v>
      </c>
      <c r="AO2960" s="1">
        <v>41068</v>
      </c>
      <c r="AP2960">
        <v>6</v>
      </c>
      <c r="AQ2960" t="s">
        <v>81</v>
      </c>
      <c r="AR2960" s="4">
        <f>IF(AQ2960="M",AP2960*30.42,AP2960)</f>
        <v>182.52</v>
      </c>
      <c r="AS2960">
        <v>0</v>
      </c>
      <c r="AT2960" s="4">
        <f>AR2960+AS2960</f>
        <v>182.52</v>
      </c>
      <c r="AU2960">
        <v>6</v>
      </c>
      <c r="AV2960" s="1">
        <f>AO2960+AT2960</f>
        <v>41250.519999999997</v>
      </c>
      <c r="AW2960" s="1">
        <v>41433</v>
      </c>
      <c r="AX2960" s="2">
        <f>IF(AV2960&gt;=AW2960,1,2)</f>
        <v>2</v>
      </c>
      <c r="AY2960" s="2" t="str">
        <f>IF((AV2960+10)&gt;=AW2960,"SAVE","LATE")</f>
        <v>LATE</v>
      </c>
      <c r="AZ2960" t="s">
        <v>82</v>
      </c>
      <c r="BA2960" t="s">
        <v>1011</v>
      </c>
      <c r="BB2960">
        <v>5571611785</v>
      </c>
      <c r="BC2960">
        <v>2897049545</v>
      </c>
      <c r="BD2960" s="9">
        <v>8468661330</v>
      </c>
      <c r="BE2960" t="s">
        <v>13845</v>
      </c>
      <c r="BF2960">
        <v>0</v>
      </c>
      <c r="BG2960" t="s">
        <v>70</v>
      </c>
      <c r="BH2960">
        <v>-1</v>
      </c>
      <c r="BI2960" t="s">
        <v>13846</v>
      </c>
      <c r="BJ2960" t="s">
        <v>13846</v>
      </c>
      <c r="BK2960">
        <v>0</v>
      </c>
      <c r="BL2960" t="s">
        <v>85</v>
      </c>
      <c r="BM2960" t="s">
        <v>13847</v>
      </c>
    </row>
    <row r="2961" spans="1:65" x14ac:dyDescent="0.25">
      <c r="A2961">
        <v>2012</v>
      </c>
      <c r="B2961" t="s">
        <v>64</v>
      </c>
      <c r="C2961" t="s">
        <v>65</v>
      </c>
      <c r="D2961" t="s">
        <v>40101</v>
      </c>
      <c r="E2961">
        <v>800215807</v>
      </c>
      <c r="F2961" t="s">
        <v>280</v>
      </c>
      <c r="G2961">
        <v>1</v>
      </c>
      <c r="H2961" t="s">
        <v>46842</v>
      </c>
      <c r="I2961" t="s">
        <v>105</v>
      </c>
      <c r="J2961" t="s">
        <v>88</v>
      </c>
      <c r="K2961">
        <v>3</v>
      </c>
      <c r="L2961" t="s">
        <v>41838</v>
      </c>
      <c r="M2961">
        <v>72000000</v>
      </c>
      <c r="N2961" t="s">
        <v>41840</v>
      </c>
      <c r="O2961" t="s">
        <v>13838</v>
      </c>
      <c r="P2961" t="s">
        <v>90</v>
      </c>
      <c r="Q2961" t="s">
        <v>39286</v>
      </c>
      <c r="R2961" t="s">
        <v>39286</v>
      </c>
      <c r="S2961" t="s">
        <v>39333</v>
      </c>
      <c r="T2961" s="3">
        <v>40940</v>
      </c>
      <c r="U2961" t="s">
        <v>13839</v>
      </c>
      <c r="V2961" t="s">
        <v>13840</v>
      </c>
      <c r="W2961" t="s">
        <v>14053</v>
      </c>
      <c r="X2961">
        <v>23225276000</v>
      </c>
      <c r="Y2961" t="s">
        <v>122</v>
      </c>
      <c r="Z2961" t="s">
        <v>123</v>
      </c>
      <c r="AA2961">
        <v>0</v>
      </c>
      <c r="AB2961" t="s">
        <v>76</v>
      </c>
      <c r="AC2961">
        <v>0</v>
      </c>
      <c r="AD2961" t="s">
        <v>76</v>
      </c>
      <c r="AE2961">
        <v>1004818</v>
      </c>
      <c r="AF2961" t="s">
        <v>40104</v>
      </c>
      <c r="AG2961" t="s">
        <v>6436</v>
      </c>
      <c r="AH2961" t="s">
        <v>6437</v>
      </c>
      <c r="AI2961" t="s">
        <v>99</v>
      </c>
      <c r="AJ2961" t="s">
        <v>41304</v>
      </c>
      <c r="AK2961">
        <v>2284145</v>
      </c>
      <c r="AL2961" t="s">
        <v>7015</v>
      </c>
      <c r="AM2961">
        <v>2012</v>
      </c>
      <c r="AN2961" s="1">
        <v>41075</v>
      </c>
      <c r="AO2961" s="1">
        <v>41075</v>
      </c>
      <c r="AP2961">
        <v>6</v>
      </c>
      <c r="AQ2961" t="s">
        <v>81</v>
      </c>
      <c r="AR2961" s="4">
        <f>IF(AQ2961="M",AP2961*30.42,AP2961)</f>
        <v>182.52</v>
      </c>
      <c r="AS2961">
        <v>0</v>
      </c>
      <c r="AT2961" s="4">
        <f>AR2961+AS2961</f>
        <v>182.52</v>
      </c>
      <c r="AU2961">
        <v>4</v>
      </c>
      <c r="AV2961" s="1">
        <f>AO2961+AT2961</f>
        <v>41257.519999999997</v>
      </c>
      <c r="AW2961" s="1">
        <v>41379</v>
      </c>
      <c r="AX2961" s="2">
        <f>IF(AV2961&gt;=AW2961,1,2)</f>
        <v>2</v>
      </c>
      <c r="AY2961" s="2" t="str">
        <f>IF((AV2961+10)&gt;=AW2961,"SAVE","LATE")</f>
        <v>LATE</v>
      </c>
      <c r="AZ2961" t="s">
        <v>82</v>
      </c>
      <c r="BA2961" t="s">
        <v>1011</v>
      </c>
      <c r="BB2961">
        <v>4113249743</v>
      </c>
      <c r="BC2961">
        <v>2056624872</v>
      </c>
      <c r="BD2961" s="9">
        <v>6169874615</v>
      </c>
      <c r="BE2961" t="s">
        <v>14054</v>
      </c>
      <c r="BF2961">
        <v>0</v>
      </c>
      <c r="BG2961" t="s">
        <v>70</v>
      </c>
      <c r="BH2961">
        <v>-1</v>
      </c>
      <c r="BI2961" t="s">
        <v>13846</v>
      </c>
      <c r="BJ2961" t="s">
        <v>13846</v>
      </c>
      <c r="BK2961">
        <v>0</v>
      </c>
      <c r="BL2961" t="s">
        <v>85</v>
      </c>
      <c r="BM2961" t="s">
        <v>13847</v>
      </c>
    </row>
    <row r="2962" spans="1:65" x14ac:dyDescent="0.25">
      <c r="A2962">
        <v>2012</v>
      </c>
      <c r="B2962" t="s">
        <v>116</v>
      </c>
      <c r="C2962" t="s">
        <v>117</v>
      </c>
      <c r="D2962" t="s">
        <v>40212</v>
      </c>
      <c r="E2962" t="s">
        <v>118</v>
      </c>
      <c r="F2962" t="s">
        <v>15021</v>
      </c>
      <c r="G2962">
        <v>1</v>
      </c>
      <c r="H2962" t="s">
        <v>46842</v>
      </c>
      <c r="I2962" t="s">
        <v>105</v>
      </c>
      <c r="J2962" t="s">
        <v>88</v>
      </c>
      <c r="K2962">
        <v>3</v>
      </c>
      <c r="L2962" t="s">
        <v>41838</v>
      </c>
      <c r="M2962">
        <v>72000000</v>
      </c>
      <c r="N2962" t="s">
        <v>41840</v>
      </c>
      <c r="O2962" t="s">
        <v>42391</v>
      </c>
      <c r="P2962" t="s">
        <v>90</v>
      </c>
      <c r="Q2962" t="s">
        <v>39326</v>
      </c>
      <c r="R2962" t="s">
        <v>39326</v>
      </c>
      <c r="S2962" t="s">
        <v>39333</v>
      </c>
      <c r="T2962" s="3">
        <v>41127</v>
      </c>
      <c r="U2962" t="s">
        <v>15022</v>
      </c>
      <c r="V2962">
        <v>70004826</v>
      </c>
      <c r="W2962">
        <v>4600042207</v>
      </c>
      <c r="X2962">
        <v>1285020738</v>
      </c>
      <c r="Y2962" t="s">
        <v>122</v>
      </c>
      <c r="Z2962" t="s">
        <v>123</v>
      </c>
      <c r="AA2962">
        <v>0</v>
      </c>
      <c r="AB2962" t="s">
        <v>76</v>
      </c>
      <c r="AC2962">
        <v>0</v>
      </c>
      <c r="AD2962" t="s">
        <v>76</v>
      </c>
      <c r="AE2962">
        <v>1339456</v>
      </c>
      <c r="AF2962" t="s">
        <v>41304</v>
      </c>
      <c r="AG2962" t="s">
        <v>15023</v>
      </c>
      <c r="AH2962" t="s">
        <v>15024</v>
      </c>
      <c r="AI2962" t="s">
        <v>126</v>
      </c>
      <c r="AJ2962" t="s">
        <v>41304</v>
      </c>
      <c r="AK2962" t="s">
        <v>15023</v>
      </c>
      <c r="AL2962" t="s">
        <v>15025</v>
      </c>
      <c r="AM2962">
        <v>2012</v>
      </c>
      <c r="AN2962" s="1">
        <v>41136</v>
      </c>
      <c r="AO2962" s="1">
        <v>41220</v>
      </c>
      <c r="AP2962">
        <v>4</v>
      </c>
      <c r="AQ2962" t="s">
        <v>81</v>
      </c>
      <c r="AR2962" s="4">
        <f>IF(AQ2962="M",AP2962*30.42,AP2962)</f>
        <v>121.68</v>
      </c>
      <c r="AS2962">
        <v>0</v>
      </c>
      <c r="AT2962" s="4">
        <f>AR2962+AS2962</f>
        <v>121.68</v>
      </c>
      <c r="AU2962">
        <v>1</v>
      </c>
      <c r="AV2962" s="1">
        <f>AO2962+AT2962</f>
        <v>41341.68</v>
      </c>
      <c r="AW2962" s="1">
        <v>41371</v>
      </c>
      <c r="AX2962" s="2">
        <f>IF(AV2962&gt;=AW2962,1,2)</f>
        <v>2</v>
      </c>
      <c r="AY2962" s="2" t="str">
        <f>IF((AV2962+10)&gt;=AW2962,"SAVE","LATE")</f>
        <v>LATE</v>
      </c>
      <c r="AZ2962" t="s">
        <v>82</v>
      </c>
      <c r="BA2962" t="s">
        <v>1011</v>
      </c>
      <c r="BB2962">
        <v>1216910089</v>
      </c>
      <c r="BC2962">
        <v>0</v>
      </c>
      <c r="BD2962" s="9">
        <v>1216910089</v>
      </c>
      <c r="BE2962" t="s">
        <v>42379</v>
      </c>
      <c r="BF2962">
        <v>0</v>
      </c>
      <c r="BG2962" t="s">
        <v>70</v>
      </c>
      <c r="BH2962">
        <v>-1</v>
      </c>
      <c r="BI2962" t="s">
        <v>42222</v>
      </c>
      <c r="BJ2962" t="s">
        <v>42392</v>
      </c>
      <c r="BK2962">
        <v>0</v>
      </c>
      <c r="BL2962" t="s">
        <v>85</v>
      </c>
      <c r="BM2962" t="s">
        <v>15026</v>
      </c>
    </row>
    <row r="2963" spans="1:65" x14ac:dyDescent="0.25">
      <c r="A2963">
        <v>2012</v>
      </c>
      <c r="B2963" t="s">
        <v>116</v>
      </c>
      <c r="C2963" t="s">
        <v>150</v>
      </c>
      <c r="D2963" t="s">
        <v>39380</v>
      </c>
      <c r="E2963" t="s">
        <v>15142</v>
      </c>
      <c r="F2963" t="s">
        <v>15143</v>
      </c>
      <c r="G2963">
        <v>1</v>
      </c>
      <c r="H2963" t="s">
        <v>46842</v>
      </c>
      <c r="I2963" t="s">
        <v>105</v>
      </c>
      <c r="J2963" t="s">
        <v>88</v>
      </c>
      <c r="K2963">
        <v>3</v>
      </c>
      <c r="L2963" t="s">
        <v>41838</v>
      </c>
      <c r="M2963">
        <v>72000000</v>
      </c>
      <c r="N2963" t="s">
        <v>41840</v>
      </c>
      <c r="O2963" t="s">
        <v>42393</v>
      </c>
      <c r="P2963" t="s">
        <v>90</v>
      </c>
      <c r="Q2963" t="s">
        <v>39326</v>
      </c>
      <c r="R2963" t="s">
        <v>39326</v>
      </c>
      <c r="S2963" t="s">
        <v>39333</v>
      </c>
      <c r="T2963" t="s">
        <v>15144</v>
      </c>
      <c r="U2963" t="s">
        <v>15145</v>
      </c>
      <c r="V2963" t="s">
        <v>15146</v>
      </c>
      <c r="W2963">
        <v>100</v>
      </c>
      <c r="X2963">
        <v>1041985020</v>
      </c>
      <c r="Y2963" t="s">
        <v>122</v>
      </c>
      <c r="Z2963" t="s">
        <v>123</v>
      </c>
      <c r="AA2963">
        <v>0</v>
      </c>
      <c r="AB2963" t="s">
        <v>76</v>
      </c>
      <c r="AC2963">
        <v>0</v>
      </c>
      <c r="AD2963" t="s">
        <v>76</v>
      </c>
      <c r="AE2963">
        <v>922297</v>
      </c>
      <c r="AF2963" t="s">
        <v>40104</v>
      </c>
      <c r="AG2963" t="s">
        <v>15147</v>
      </c>
      <c r="AH2963" t="s">
        <v>15148</v>
      </c>
      <c r="AI2963" t="s">
        <v>126</v>
      </c>
      <c r="AJ2963" t="s">
        <v>41304</v>
      </c>
      <c r="AK2963" t="s">
        <v>15149</v>
      </c>
      <c r="AL2963" t="s">
        <v>15150</v>
      </c>
      <c r="AM2963">
        <v>2012</v>
      </c>
      <c r="AN2963" s="1">
        <v>41085</v>
      </c>
      <c r="AO2963" s="1">
        <v>41040</v>
      </c>
      <c r="AP2963">
        <v>234</v>
      </c>
      <c r="AQ2963" t="s">
        <v>74</v>
      </c>
      <c r="AR2963" s="4">
        <f>IF(AQ2963="M",AP2963*30.42,AP2963)</f>
        <v>234</v>
      </c>
      <c r="AS2963">
        <v>0</v>
      </c>
      <c r="AT2963" s="4">
        <f>AR2963+AS2963</f>
        <v>234</v>
      </c>
      <c r="AU2963">
        <v>12</v>
      </c>
      <c r="AV2963" s="1">
        <f>AO2963+AT2963</f>
        <v>41274</v>
      </c>
      <c r="AW2963" s="1">
        <v>41405</v>
      </c>
      <c r="AX2963" s="2">
        <f>IF(AV2963&gt;=AW2963,1,2)</f>
        <v>2</v>
      </c>
      <c r="AY2963" s="2" t="str">
        <f>IF((AV2963+10)&gt;=AW2963,"SAVE","LATE")</f>
        <v>LATE</v>
      </c>
      <c r="AZ2963" t="s">
        <v>82</v>
      </c>
      <c r="BA2963" t="s">
        <v>1011</v>
      </c>
      <c r="BB2963">
        <v>1001139207</v>
      </c>
      <c r="BC2963">
        <v>0</v>
      </c>
      <c r="BD2963" s="9">
        <v>1001139207</v>
      </c>
      <c r="BE2963" t="s">
        <v>42393</v>
      </c>
      <c r="BF2963">
        <v>0</v>
      </c>
      <c r="BG2963" t="s">
        <v>70</v>
      </c>
      <c r="BH2963">
        <v>-1</v>
      </c>
      <c r="BI2963" t="s">
        <v>15151</v>
      </c>
      <c r="BJ2963" t="s">
        <v>15152</v>
      </c>
      <c r="BK2963">
        <v>0</v>
      </c>
      <c r="BL2963" t="s">
        <v>85</v>
      </c>
      <c r="BM2963" t="s">
        <v>15153</v>
      </c>
    </row>
    <row r="2964" spans="1:65" x14ac:dyDescent="0.25">
      <c r="A2964">
        <v>2012</v>
      </c>
      <c r="B2964" t="s">
        <v>116</v>
      </c>
      <c r="C2964" t="s">
        <v>117</v>
      </c>
      <c r="D2964" t="s">
        <v>40212</v>
      </c>
      <c r="E2964" t="s">
        <v>118</v>
      </c>
      <c r="F2964" t="s">
        <v>3475</v>
      </c>
      <c r="G2964">
        <v>1</v>
      </c>
      <c r="H2964" t="s">
        <v>46842</v>
      </c>
      <c r="I2964" t="s">
        <v>67</v>
      </c>
      <c r="J2964" t="s">
        <v>88</v>
      </c>
      <c r="K2964">
        <v>3</v>
      </c>
      <c r="L2964" t="s">
        <v>41838</v>
      </c>
      <c r="M2964">
        <v>72000000</v>
      </c>
      <c r="N2964" t="s">
        <v>41840</v>
      </c>
      <c r="O2964" t="s">
        <v>42394</v>
      </c>
      <c r="P2964" t="s">
        <v>90</v>
      </c>
      <c r="Q2964" t="s">
        <v>39326</v>
      </c>
      <c r="R2964" t="s">
        <v>39326</v>
      </c>
      <c r="S2964" t="s">
        <v>39333</v>
      </c>
      <c r="T2964" t="s">
        <v>15583</v>
      </c>
      <c r="U2964" t="s">
        <v>15584</v>
      </c>
      <c r="V2964" t="s">
        <v>15585</v>
      </c>
      <c r="W2964" t="s">
        <v>15586</v>
      </c>
      <c r="X2964">
        <v>602102780</v>
      </c>
      <c r="Y2964" t="s">
        <v>122</v>
      </c>
      <c r="Z2964" t="s">
        <v>123</v>
      </c>
      <c r="AA2964">
        <v>0</v>
      </c>
      <c r="AB2964" t="s">
        <v>76</v>
      </c>
      <c r="AC2964">
        <v>0</v>
      </c>
      <c r="AD2964" t="s">
        <v>76</v>
      </c>
      <c r="AE2964">
        <v>1370787</v>
      </c>
      <c r="AF2964" t="s">
        <v>40104</v>
      </c>
      <c r="AG2964" t="s">
        <v>15587</v>
      </c>
      <c r="AH2964" t="s">
        <v>15588</v>
      </c>
      <c r="AI2964" t="s">
        <v>126</v>
      </c>
      <c r="AJ2964" t="s">
        <v>41304</v>
      </c>
      <c r="AK2964" t="s">
        <v>15589</v>
      </c>
      <c r="AL2964" t="s">
        <v>15590</v>
      </c>
      <c r="AM2964">
        <v>2012</v>
      </c>
      <c r="AN2964" s="1">
        <v>41243</v>
      </c>
      <c r="AO2964" s="1">
        <v>41309</v>
      </c>
      <c r="AP2964">
        <v>4</v>
      </c>
      <c r="AQ2964" t="s">
        <v>81</v>
      </c>
      <c r="AR2964" s="4">
        <f>IF(AQ2964="M",AP2964*30.42,AP2964)</f>
        <v>121.68</v>
      </c>
      <c r="AS2964">
        <v>0</v>
      </c>
      <c r="AT2964" s="4">
        <f>AR2964+AS2964</f>
        <v>121.68</v>
      </c>
      <c r="AU2964">
        <v>3</v>
      </c>
      <c r="AV2964" s="1">
        <f>AO2964+AT2964</f>
        <v>41430.68</v>
      </c>
      <c r="AW2964" s="1">
        <v>41521</v>
      </c>
      <c r="AX2964" s="2">
        <f>IF(AV2964&gt;=AW2964,1,2)</f>
        <v>2</v>
      </c>
      <c r="AY2964" s="2" t="str">
        <f>IF((AV2964+10)&gt;=AW2964,"SAVE","LATE")</f>
        <v>LATE</v>
      </c>
      <c r="AZ2964" t="s">
        <v>82</v>
      </c>
      <c r="BA2964" t="s">
        <v>1011</v>
      </c>
      <c r="BB2964">
        <v>572287779</v>
      </c>
      <c r="BC2964">
        <v>286143000</v>
      </c>
      <c r="BD2964" s="9">
        <v>858430779</v>
      </c>
      <c r="BE2964" t="s">
        <v>42395</v>
      </c>
      <c r="BF2964">
        <v>0</v>
      </c>
      <c r="BG2964" t="s">
        <v>70</v>
      </c>
      <c r="BH2964">
        <v>-1</v>
      </c>
      <c r="BI2964" t="s">
        <v>15591</v>
      </c>
      <c r="BJ2964" t="s">
        <v>15592</v>
      </c>
      <c r="BK2964">
        <v>0</v>
      </c>
      <c r="BL2964" t="s">
        <v>85</v>
      </c>
      <c r="BM2964" t="s">
        <v>15593</v>
      </c>
    </row>
    <row r="2965" spans="1:65" x14ac:dyDescent="0.25">
      <c r="A2965">
        <v>2012</v>
      </c>
      <c r="B2965" t="s">
        <v>116</v>
      </c>
      <c r="C2965" t="s">
        <v>117</v>
      </c>
      <c r="D2965" t="s">
        <v>40212</v>
      </c>
      <c r="E2965" t="s">
        <v>118</v>
      </c>
      <c r="F2965" t="s">
        <v>480</v>
      </c>
      <c r="G2965">
        <v>11</v>
      </c>
      <c r="H2965" t="s">
        <v>41839</v>
      </c>
      <c r="I2965" t="s">
        <v>105</v>
      </c>
      <c r="J2965" t="s">
        <v>88</v>
      </c>
      <c r="K2965">
        <v>3</v>
      </c>
      <c r="L2965" t="s">
        <v>41838</v>
      </c>
      <c r="M2965">
        <v>77000000</v>
      </c>
      <c r="N2965" t="s">
        <v>481</v>
      </c>
      <c r="O2965" t="s">
        <v>46911</v>
      </c>
      <c r="P2965" t="s">
        <v>90</v>
      </c>
      <c r="Q2965" t="s">
        <v>39326</v>
      </c>
      <c r="R2965" t="s">
        <v>39326</v>
      </c>
      <c r="S2965" t="s">
        <v>39333</v>
      </c>
      <c r="T2965" s="3">
        <v>41068</v>
      </c>
      <c r="U2965" t="s">
        <v>15863</v>
      </c>
      <c r="V2965">
        <v>9007450</v>
      </c>
      <c r="W2965">
        <v>4600043435</v>
      </c>
      <c r="X2965">
        <v>459139475</v>
      </c>
      <c r="Y2965" t="s">
        <v>122</v>
      </c>
      <c r="Z2965" t="s">
        <v>123</v>
      </c>
      <c r="AA2965">
        <v>0</v>
      </c>
      <c r="AB2965" t="s">
        <v>76</v>
      </c>
      <c r="AC2965">
        <v>0</v>
      </c>
      <c r="AD2965" t="s">
        <v>76</v>
      </c>
      <c r="AE2965">
        <v>1980781</v>
      </c>
      <c r="AF2965" t="s">
        <v>40104</v>
      </c>
      <c r="AG2965">
        <v>8110138233</v>
      </c>
      <c r="AH2965" t="s">
        <v>15864</v>
      </c>
      <c r="AI2965" t="s">
        <v>126</v>
      </c>
      <c r="AJ2965" t="s">
        <v>41304</v>
      </c>
      <c r="AK2965">
        <v>71689078</v>
      </c>
      <c r="AL2965" t="s">
        <v>15865</v>
      </c>
      <c r="AM2965">
        <v>2012</v>
      </c>
      <c r="AN2965" s="1">
        <v>41208</v>
      </c>
      <c r="AO2965" s="1">
        <v>41375</v>
      </c>
      <c r="AP2965">
        <v>3</v>
      </c>
      <c r="AQ2965" t="s">
        <v>81</v>
      </c>
      <c r="AR2965" s="4">
        <f>IF(AQ2965="M",AP2965*30.42,AP2965)</f>
        <v>91.26</v>
      </c>
      <c r="AS2965">
        <v>0</v>
      </c>
      <c r="AT2965" s="4">
        <f>AR2965+AS2965</f>
        <v>91.26</v>
      </c>
      <c r="AU2965">
        <v>2</v>
      </c>
      <c r="AV2965" s="1">
        <f>AO2965+AT2965</f>
        <v>41466.26</v>
      </c>
      <c r="AW2965" s="1">
        <v>41528</v>
      </c>
      <c r="AX2965" s="2">
        <f>IF(AV2965&gt;=AW2965,1,2)</f>
        <v>2</v>
      </c>
      <c r="AY2965" s="2" t="str">
        <f>IF((AV2965+10)&gt;=AW2965,"SAVE","LATE")</f>
        <v>LATE</v>
      </c>
      <c r="AZ2965" t="s">
        <v>82</v>
      </c>
      <c r="BA2965" t="s">
        <v>1011</v>
      </c>
      <c r="BB2965">
        <v>439304650</v>
      </c>
      <c r="BC2965">
        <v>113551500</v>
      </c>
      <c r="BD2965" s="9">
        <v>552856150</v>
      </c>
      <c r="BE2965" t="s">
        <v>46912</v>
      </c>
      <c r="BF2965">
        <v>0</v>
      </c>
      <c r="BG2965" t="s">
        <v>70</v>
      </c>
      <c r="BH2965">
        <v>-1</v>
      </c>
      <c r="BI2965" t="s">
        <v>15866</v>
      </c>
      <c r="BJ2965" t="s">
        <v>15867</v>
      </c>
      <c r="BK2965">
        <v>0</v>
      </c>
      <c r="BL2965" t="s">
        <v>85</v>
      </c>
      <c r="BM2965" t="s">
        <v>15868</v>
      </c>
    </row>
    <row r="2966" spans="1:65" x14ac:dyDescent="0.25">
      <c r="A2966">
        <v>2012</v>
      </c>
      <c r="B2966" t="s">
        <v>116</v>
      </c>
      <c r="C2966" t="s">
        <v>117</v>
      </c>
      <c r="D2966" t="s">
        <v>40212</v>
      </c>
      <c r="E2966" t="s">
        <v>118</v>
      </c>
      <c r="F2966" t="s">
        <v>9323</v>
      </c>
      <c r="G2966">
        <v>11</v>
      </c>
      <c r="H2966" t="s">
        <v>41839</v>
      </c>
      <c r="I2966" t="s">
        <v>105</v>
      </c>
      <c r="J2966" t="s">
        <v>88</v>
      </c>
      <c r="K2966">
        <v>3</v>
      </c>
      <c r="L2966" t="s">
        <v>41838</v>
      </c>
      <c r="M2966">
        <v>72000000</v>
      </c>
      <c r="N2966" t="s">
        <v>41840</v>
      </c>
      <c r="O2966" t="s">
        <v>42396</v>
      </c>
      <c r="P2966" t="s">
        <v>90</v>
      </c>
      <c r="Q2966" t="s">
        <v>39326</v>
      </c>
      <c r="R2966" t="s">
        <v>39326</v>
      </c>
      <c r="S2966" t="s">
        <v>39333</v>
      </c>
      <c r="T2966" t="s">
        <v>15869</v>
      </c>
      <c r="U2966" t="s">
        <v>15870</v>
      </c>
      <c r="V2966">
        <v>9007085</v>
      </c>
      <c r="W2966">
        <v>4600040717</v>
      </c>
      <c r="X2966">
        <v>440743754</v>
      </c>
      <c r="Y2966" t="s">
        <v>122</v>
      </c>
      <c r="Z2966" t="s">
        <v>123</v>
      </c>
      <c r="AA2966">
        <v>0</v>
      </c>
      <c r="AB2966" t="s">
        <v>76</v>
      </c>
      <c r="AC2966">
        <v>0</v>
      </c>
      <c r="AD2966" t="s">
        <v>76</v>
      </c>
      <c r="AE2966">
        <v>959543</v>
      </c>
      <c r="AF2966" t="s">
        <v>40104</v>
      </c>
      <c r="AG2966">
        <v>8909163006</v>
      </c>
      <c r="AH2966" t="s">
        <v>15871</v>
      </c>
      <c r="AI2966" t="s">
        <v>126</v>
      </c>
      <c r="AJ2966" t="s">
        <v>41304</v>
      </c>
      <c r="AK2966">
        <v>3344800</v>
      </c>
      <c r="AL2966" t="s">
        <v>15872</v>
      </c>
      <c r="AM2966">
        <v>2012</v>
      </c>
      <c r="AN2966" s="1">
        <v>41044</v>
      </c>
      <c r="AO2966" s="1">
        <v>41073</v>
      </c>
      <c r="AP2966">
        <v>6</v>
      </c>
      <c r="AQ2966" t="s">
        <v>81</v>
      </c>
      <c r="AR2966" s="4">
        <f>IF(AQ2966="M",AP2966*30.42,AP2966)</f>
        <v>182.52</v>
      </c>
      <c r="AS2966">
        <v>0</v>
      </c>
      <c r="AT2966" s="4">
        <f>AR2966+AS2966</f>
        <v>182.52</v>
      </c>
      <c r="AU2966">
        <v>4</v>
      </c>
      <c r="AV2966" s="1">
        <f>AO2966+AT2966</f>
        <v>41255.519999999997</v>
      </c>
      <c r="AW2966" s="1">
        <v>41377</v>
      </c>
      <c r="AX2966" s="2">
        <f>IF(AV2966&gt;=AW2966,1,2)</f>
        <v>2</v>
      </c>
      <c r="AY2966" s="2" t="str">
        <f>IF((AV2966+10)&gt;=AW2966,"SAVE","LATE")</f>
        <v>LATE</v>
      </c>
      <c r="AZ2966" t="s">
        <v>82</v>
      </c>
      <c r="BA2966" t="s">
        <v>1011</v>
      </c>
      <c r="BB2966">
        <v>438572418</v>
      </c>
      <c r="BC2966">
        <v>101015322</v>
      </c>
      <c r="BD2966" s="9">
        <v>539587740</v>
      </c>
      <c r="BE2966" t="s">
        <v>42396</v>
      </c>
      <c r="BF2966">
        <v>0</v>
      </c>
      <c r="BG2966" t="s">
        <v>70</v>
      </c>
      <c r="BH2966">
        <v>-1</v>
      </c>
      <c r="BI2966" t="s">
        <v>15873</v>
      </c>
      <c r="BJ2966" t="s">
        <v>15874</v>
      </c>
      <c r="BK2966">
        <v>0</v>
      </c>
      <c r="BL2966" t="s">
        <v>85</v>
      </c>
      <c r="BM2966" t="s">
        <v>15875</v>
      </c>
    </row>
    <row r="2967" spans="1:65" x14ac:dyDescent="0.25">
      <c r="A2967">
        <v>2012</v>
      </c>
      <c r="B2967" t="s">
        <v>116</v>
      </c>
      <c r="C2967" t="s">
        <v>117</v>
      </c>
      <c r="D2967" t="s">
        <v>40212</v>
      </c>
      <c r="E2967" t="s">
        <v>118</v>
      </c>
      <c r="F2967" t="s">
        <v>119</v>
      </c>
      <c r="G2967">
        <v>11</v>
      </c>
      <c r="H2967" t="s">
        <v>41839</v>
      </c>
      <c r="I2967" t="s">
        <v>105</v>
      </c>
      <c r="J2967" t="s">
        <v>88</v>
      </c>
      <c r="K2967">
        <v>3</v>
      </c>
      <c r="L2967" t="s">
        <v>41838</v>
      </c>
      <c r="M2967">
        <v>72000000</v>
      </c>
      <c r="N2967" t="s">
        <v>41840</v>
      </c>
      <c r="O2967" t="s">
        <v>42397</v>
      </c>
      <c r="P2967" t="s">
        <v>90</v>
      </c>
      <c r="Q2967" t="s">
        <v>39326</v>
      </c>
      <c r="R2967" t="s">
        <v>39326</v>
      </c>
      <c r="S2967" t="s">
        <v>39333</v>
      </c>
      <c r="T2967" t="s">
        <v>15133</v>
      </c>
      <c r="U2967" t="s">
        <v>15876</v>
      </c>
      <c r="V2967" t="s">
        <v>15877</v>
      </c>
      <c r="W2967" t="s">
        <v>15878</v>
      </c>
      <c r="X2967">
        <v>448890101</v>
      </c>
      <c r="Y2967" t="s">
        <v>122</v>
      </c>
      <c r="Z2967" t="s">
        <v>123</v>
      </c>
      <c r="AA2967">
        <v>0</v>
      </c>
      <c r="AB2967" t="s">
        <v>76</v>
      </c>
      <c r="AC2967">
        <v>0</v>
      </c>
      <c r="AD2967" t="s">
        <v>76</v>
      </c>
      <c r="AE2967">
        <v>1964286</v>
      </c>
      <c r="AF2967" t="s">
        <v>40104</v>
      </c>
      <c r="AG2967" t="s">
        <v>15879</v>
      </c>
      <c r="AH2967" t="s">
        <v>15880</v>
      </c>
      <c r="AI2967" t="s">
        <v>126</v>
      </c>
      <c r="AJ2967" t="s">
        <v>41304</v>
      </c>
      <c r="AK2967" t="s">
        <v>15881</v>
      </c>
      <c r="AL2967" t="s">
        <v>4541</v>
      </c>
      <c r="AM2967">
        <v>2012</v>
      </c>
      <c r="AN2967" s="1">
        <v>41264</v>
      </c>
      <c r="AO2967" s="1">
        <v>41296</v>
      </c>
      <c r="AP2967">
        <v>6</v>
      </c>
      <c r="AQ2967" t="s">
        <v>81</v>
      </c>
      <c r="AR2967" s="4">
        <f>IF(AQ2967="M",AP2967*30.42,AP2967)</f>
        <v>182.52</v>
      </c>
      <c r="AS2967">
        <v>0</v>
      </c>
      <c r="AT2967" s="4">
        <f>AR2967+AS2967</f>
        <v>182.52</v>
      </c>
      <c r="AU2967">
        <v>3</v>
      </c>
      <c r="AV2967" s="1">
        <f>AO2967+AT2967</f>
        <v>41478.519999999997</v>
      </c>
      <c r="AW2967" s="1">
        <v>41569</v>
      </c>
      <c r="AX2967" s="2">
        <f>IF(AV2967&gt;=AW2967,1,2)</f>
        <v>2</v>
      </c>
      <c r="AY2967" s="2" t="str">
        <f>IF((AV2967+10)&gt;=AW2967,"SAVE","LATE")</f>
        <v>LATE</v>
      </c>
      <c r="AZ2967" t="s">
        <v>82</v>
      </c>
      <c r="BA2967" t="s">
        <v>1011</v>
      </c>
      <c r="BB2967">
        <v>436925413</v>
      </c>
      <c r="BC2967">
        <v>218462635</v>
      </c>
      <c r="BD2967" s="9">
        <v>655388048</v>
      </c>
      <c r="BE2967" t="s">
        <v>42398</v>
      </c>
      <c r="BF2967">
        <v>0</v>
      </c>
      <c r="BG2967" t="s">
        <v>70</v>
      </c>
      <c r="BH2967">
        <v>-1</v>
      </c>
      <c r="BI2967" t="s">
        <v>15882</v>
      </c>
      <c r="BJ2967" t="s">
        <v>15883</v>
      </c>
      <c r="BK2967">
        <v>0</v>
      </c>
      <c r="BL2967" t="s">
        <v>85</v>
      </c>
      <c r="BM2967" t="s">
        <v>15884</v>
      </c>
    </row>
    <row r="2968" spans="1:65" x14ac:dyDescent="0.25">
      <c r="A2968">
        <v>2012</v>
      </c>
      <c r="B2968" t="s">
        <v>116</v>
      </c>
      <c r="C2968" t="s">
        <v>117</v>
      </c>
      <c r="D2968" t="s">
        <v>40212</v>
      </c>
      <c r="E2968" t="s">
        <v>118</v>
      </c>
      <c r="F2968" t="s">
        <v>119</v>
      </c>
      <c r="G2968">
        <v>11</v>
      </c>
      <c r="H2968" t="s">
        <v>41839</v>
      </c>
      <c r="I2968" t="s">
        <v>105</v>
      </c>
      <c r="J2968" t="s">
        <v>88</v>
      </c>
      <c r="K2968">
        <v>3</v>
      </c>
      <c r="L2968" t="s">
        <v>41838</v>
      </c>
      <c r="M2968">
        <v>72000000</v>
      </c>
      <c r="N2968" t="s">
        <v>41840</v>
      </c>
      <c r="O2968" t="s">
        <v>39381</v>
      </c>
      <c r="P2968" t="s">
        <v>90</v>
      </c>
      <c r="Q2968" t="s">
        <v>39326</v>
      </c>
      <c r="R2968" t="s">
        <v>39326</v>
      </c>
      <c r="S2968" t="s">
        <v>39333</v>
      </c>
      <c r="T2968" t="s">
        <v>15133</v>
      </c>
      <c r="U2968" t="s">
        <v>15899</v>
      </c>
      <c r="V2968" t="s">
        <v>15900</v>
      </c>
      <c r="W2968" t="s">
        <v>15901</v>
      </c>
      <c r="X2968">
        <v>449985533</v>
      </c>
      <c r="Y2968" t="s">
        <v>122</v>
      </c>
      <c r="Z2968" t="s">
        <v>123</v>
      </c>
      <c r="AA2968">
        <v>0</v>
      </c>
      <c r="AB2968" t="s">
        <v>76</v>
      </c>
      <c r="AC2968">
        <v>0</v>
      </c>
      <c r="AD2968" t="s">
        <v>76</v>
      </c>
      <c r="AE2968">
        <v>1964473</v>
      </c>
      <c r="AF2968" t="s">
        <v>40104</v>
      </c>
      <c r="AG2968" t="s">
        <v>15902</v>
      </c>
      <c r="AH2968" t="s">
        <v>15903</v>
      </c>
      <c r="AI2968" t="s">
        <v>126</v>
      </c>
      <c r="AJ2968" t="s">
        <v>41304</v>
      </c>
      <c r="AK2968" t="s">
        <v>15589</v>
      </c>
      <c r="AL2968" t="s">
        <v>15590</v>
      </c>
      <c r="AM2968">
        <v>2012</v>
      </c>
      <c r="AN2968" s="1">
        <v>41264</v>
      </c>
      <c r="AO2968" s="1">
        <v>41296</v>
      </c>
      <c r="AP2968">
        <v>5</v>
      </c>
      <c r="AQ2968" t="s">
        <v>81</v>
      </c>
      <c r="AR2968" s="4">
        <f>IF(AQ2968="M",AP2968*30.42,AP2968)</f>
        <v>152.10000000000002</v>
      </c>
      <c r="AS2968">
        <v>0</v>
      </c>
      <c r="AT2968" s="4">
        <f>AR2968+AS2968</f>
        <v>152.10000000000002</v>
      </c>
      <c r="AU2968">
        <v>4</v>
      </c>
      <c r="AV2968" s="1">
        <f>AO2968+AT2968</f>
        <v>41448.1</v>
      </c>
      <c r="AW2968" s="1">
        <v>41569</v>
      </c>
      <c r="AX2968" s="2">
        <f>IF(AV2968&gt;=AW2968,1,2)</f>
        <v>2</v>
      </c>
      <c r="AY2968" s="2" t="str">
        <f>IF((AV2968+10)&gt;=AW2968,"SAVE","LATE")</f>
        <v>LATE</v>
      </c>
      <c r="AZ2968" t="s">
        <v>82</v>
      </c>
      <c r="BA2968" t="s">
        <v>1011</v>
      </c>
      <c r="BB2968">
        <v>424777778</v>
      </c>
      <c r="BC2968">
        <v>212371051</v>
      </c>
      <c r="BD2968" s="9">
        <v>637148829</v>
      </c>
      <c r="BE2968" t="s">
        <v>39381</v>
      </c>
      <c r="BF2968">
        <v>0</v>
      </c>
      <c r="BG2968" t="s">
        <v>70</v>
      </c>
      <c r="BH2968">
        <v>-1</v>
      </c>
      <c r="BI2968" t="s">
        <v>15904</v>
      </c>
      <c r="BJ2968" t="s">
        <v>15905</v>
      </c>
      <c r="BK2968">
        <v>0</v>
      </c>
      <c r="BL2968" t="s">
        <v>85</v>
      </c>
      <c r="BM2968" t="s">
        <v>15906</v>
      </c>
    </row>
    <row r="2969" spans="1:65" x14ac:dyDescent="0.25">
      <c r="A2969">
        <v>2012</v>
      </c>
      <c r="B2969" t="s">
        <v>116</v>
      </c>
      <c r="C2969" t="s">
        <v>117</v>
      </c>
      <c r="D2969" t="s">
        <v>40212</v>
      </c>
      <c r="E2969" t="s">
        <v>118</v>
      </c>
      <c r="F2969" t="s">
        <v>480</v>
      </c>
      <c r="G2969">
        <v>11</v>
      </c>
      <c r="H2969" t="s">
        <v>41839</v>
      </c>
      <c r="I2969" t="s">
        <v>105</v>
      </c>
      <c r="J2969" t="s">
        <v>88</v>
      </c>
      <c r="K2969">
        <v>3</v>
      </c>
      <c r="L2969" t="s">
        <v>41838</v>
      </c>
      <c r="M2969">
        <v>77000000</v>
      </c>
      <c r="N2969" t="s">
        <v>481</v>
      </c>
      <c r="O2969" t="s">
        <v>46913</v>
      </c>
      <c r="P2969" t="s">
        <v>90</v>
      </c>
      <c r="Q2969" t="s">
        <v>39326</v>
      </c>
      <c r="R2969" t="s">
        <v>39326</v>
      </c>
      <c r="S2969" t="s">
        <v>39333</v>
      </c>
      <c r="T2969" s="3">
        <v>41068</v>
      </c>
      <c r="U2969" t="s">
        <v>15977</v>
      </c>
      <c r="V2969">
        <v>9007451</v>
      </c>
      <c r="W2969">
        <v>4600043467</v>
      </c>
      <c r="X2969">
        <v>421421071</v>
      </c>
      <c r="Y2969" t="s">
        <v>122</v>
      </c>
      <c r="Z2969" t="s">
        <v>123</v>
      </c>
      <c r="AA2969">
        <v>0</v>
      </c>
      <c r="AB2969" t="s">
        <v>76</v>
      </c>
      <c r="AC2969">
        <v>0</v>
      </c>
      <c r="AD2969" t="s">
        <v>76</v>
      </c>
      <c r="AE2969">
        <v>1979126</v>
      </c>
      <c r="AF2969" t="s">
        <v>40104</v>
      </c>
      <c r="AG2969">
        <v>9005602637</v>
      </c>
      <c r="AH2969" t="s">
        <v>15978</v>
      </c>
      <c r="AI2969" t="s">
        <v>126</v>
      </c>
      <c r="AJ2969" t="s">
        <v>41304</v>
      </c>
      <c r="AK2969" t="s">
        <v>15979</v>
      </c>
      <c r="AL2969" t="s">
        <v>15980</v>
      </c>
      <c r="AM2969">
        <v>2012</v>
      </c>
      <c r="AN2969" s="1">
        <v>41222</v>
      </c>
      <c r="AO2969" s="1">
        <v>41393</v>
      </c>
      <c r="AP2969">
        <v>3</v>
      </c>
      <c r="AQ2969" t="s">
        <v>81</v>
      </c>
      <c r="AR2969" s="4">
        <f>IF(AQ2969="M",AP2969*30.42,AP2969)</f>
        <v>91.26</v>
      </c>
      <c r="AS2969">
        <v>0</v>
      </c>
      <c r="AT2969" s="4">
        <f>AR2969+AS2969</f>
        <v>91.26</v>
      </c>
      <c r="AU2969">
        <v>1</v>
      </c>
      <c r="AV2969" s="1">
        <f>AO2969+AT2969</f>
        <v>41484.26</v>
      </c>
      <c r="AW2969" s="1">
        <v>41515</v>
      </c>
      <c r="AX2969" s="2">
        <f>IF(AV2969&gt;=AW2969,1,2)</f>
        <v>2</v>
      </c>
      <c r="AY2969" s="2" t="str">
        <f>IF((AV2969+10)&gt;=AW2969,"SAVE","LATE")</f>
        <v>LATE</v>
      </c>
      <c r="AZ2969" t="s">
        <v>82</v>
      </c>
      <c r="BA2969" t="s">
        <v>1011</v>
      </c>
      <c r="BB2969">
        <v>400777777</v>
      </c>
      <c r="BC2969">
        <v>0</v>
      </c>
      <c r="BD2969" s="9">
        <v>400777777</v>
      </c>
      <c r="BE2969" t="s">
        <v>46914</v>
      </c>
      <c r="BF2969">
        <v>0</v>
      </c>
      <c r="BG2969" t="s">
        <v>70</v>
      </c>
      <c r="BH2969">
        <v>-1</v>
      </c>
      <c r="BI2969" t="s">
        <v>15981</v>
      </c>
      <c r="BJ2969" t="s">
        <v>15982</v>
      </c>
      <c r="BK2969">
        <v>0</v>
      </c>
      <c r="BL2969" t="s">
        <v>85</v>
      </c>
      <c r="BM2969" t="s">
        <v>15983</v>
      </c>
    </row>
    <row r="2970" spans="1:65" x14ac:dyDescent="0.25">
      <c r="A2970">
        <v>2012</v>
      </c>
      <c r="B2970" t="s">
        <v>116</v>
      </c>
      <c r="C2970" t="s">
        <v>117</v>
      </c>
      <c r="D2970" t="s">
        <v>40212</v>
      </c>
      <c r="E2970" t="s">
        <v>118</v>
      </c>
      <c r="F2970" t="s">
        <v>119</v>
      </c>
      <c r="G2970">
        <v>11</v>
      </c>
      <c r="H2970" t="s">
        <v>41839</v>
      </c>
      <c r="I2970" t="s">
        <v>67</v>
      </c>
      <c r="J2970" t="s">
        <v>88</v>
      </c>
      <c r="K2970">
        <v>3</v>
      </c>
      <c r="L2970" t="s">
        <v>41838</v>
      </c>
      <c r="M2970">
        <v>72000000</v>
      </c>
      <c r="N2970" t="s">
        <v>41840</v>
      </c>
      <c r="O2970" t="s">
        <v>42399</v>
      </c>
      <c r="P2970" t="s">
        <v>90</v>
      </c>
      <c r="Q2970" t="s">
        <v>39326</v>
      </c>
      <c r="R2970" t="s">
        <v>39326</v>
      </c>
      <c r="S2970" t="s">
        <v>39333</v>
      </c>
      <c r="T2970" t="s">
        <v>15241</v>
      </c>
      <c r="U2970" t="s">
        <v>16431</v>
      </c>
      <c r="V2970" t="s">
        <v>16432</v>
      </c>
      <c r="W2970" t="s">
        <v>16433</v>
      </c>
      <c r="X2970">
        <v>314999764</v>
      </c>
      <c r="Y2970" t="s">
        <v>122</v>
      </c>
      <c r="Z2970" t="s">
        <v>123</v>
      </c>
      <c r="AA2970">
        <v>0</v>
      </c>
      <c r="AB2970" t="s">
        <v>76</v>
      </c>
      <c r="AC2970">
        <v>0</v>
      </c>
      <c r="AD2970" t="s">
        <v>76</v>
      </c>
      <c r="AE2970">
        <v>1399069</v>
      </c>
      <c r="AF2970" t="s">
        <v>40104</v>
      </c>
      <c r="AG2970" t="s">
        <v>15879</v>
      </c>
      <c r="AH2970" t="s">
        <v>15882</v>
      </c>
      <c r="AI2970" t="s">
        <v>126</v>
      </c>
      <c r="AJ2970" t="s">
        <v>41304</v>
      </c>
      <c r="AK2970" t="s">
        <v>15881</v>
      </c>
      <c r="AL2970" t="s">
        <v>4541</v>
      </c>
      <c r="AM2970">
        <v>2012</v>
      </c>
      <c r="AN2970" s="1">
        <v>41256</v>
      </c>
      <c r="AO2970" s="1">
        <v>41298</v>
      </c>
      <c r="AP2970">
        <v>3</v>
      </c>
      <c r="AQ2970" t="s">
        <v>81</v>
      </c>
      <c r="AR2970" s="4">
        <f>IF(AQ2970="M",AP2970*30.42,AP2970)</f>
        <v>91.26</v>
      </c>
      <c r="AS2970">
        <v>0</v>
      </c>
      <c r="AT2970" s="4">
        <f>AR2970+AS2970</f>
        <v>91.26</v>
      </c>
      <c r="AU2970">
        <v>1</v>
      </c>
      <c r="AV2970" s="1">
        <f>AO2970+AT2970</f>
        <v>41389.26</v>
      </c>
      <c r="AW2970" s="1">
        <v>41418</v>
      </c>
      <c r="AX2970" s="2">
        <f>IF(AV2970&gt;=AW2970,1,2)</f>
        <v>2</v>
      </c>
      <c r="AY2970" s="2" t="str">
        <f>IF((AV2970+10)&gt;=AW2970,"SAVE","LATE")</f>
        <v>LATE</v>
      </c>
      <c r="AZ2970" t="s">
        <v>82</v>
      </c>
      <c r="BA2970" t="s">
        <v>1011</v>
      </c>
      <c r="BB2970">
        <v>307026426</v>
      </c>
      <c r="BC2970">
        <v>0</v>
      </c>
      <c r="BD2970" s="9">
        <v>307026426</v>
      </c>
      <c r="BE2970" t="s">
        <v>42400</v>
      </c>
      <c r="BF2970">
        <v>0</v>
      </c>
      <c r="BG2970" t="s">
        <v>70</v>
      </c>
      <c r="BH2970">
        <v>-1</v>
      </c>
      <c r="BI2970" t="s">
        <v>16434</v>
      </c>
      <c r="BJ2970" t="s">
        <v>16435</v>
      </c>
      <c r="BK2970">
        <v>0</v>
      </c>
      <c r="BL2970" t="s">
        <v>85</v>
      </c>
      <c r="BM2970" t="s">
        <v>16436</v>
      </c>
    </row>
    <row r="2971" spans="1:65" x14ac:dyDescent="0.25">
      <c r="A2971">
        <v>2012</v>
      </c>
      <c r="B2971" t="s">
        <v>116</v>
      </c>
      <c r="C2971" t="s">
        <v>117</v>
      </c>
      <c r="D2971" t="s">
        <v>40212</v>
      </c>
      <c r="E2971" t="s">
        <v>118</v>
      </c>
      <c r="F2971" t="s">
        <v>119</v>
      </c>
      <c r="G2971">
        <v>11</v>
      </c>
      <c r="H2971" t="s">
        <v>41839</v>
      </c>
      <c r="I2971" t="s">
        <v>105</v>
      </c>
      <c r="J2971" t="s">
        <v>88</v>
      </c>
      <c r="K2971">
        <v>3</v>
      </c>
      <c r="L2971" t="s">
        <v>41838</v>
      </c>
      <c r="M2971">
        <v>72000000</v>
      </c>
      <c r="N2971" t="s">
        <v>41840</v>
      </c>
      <c r="O2971" t="s">
        <v>42401</v>
      </c>
      <c r="P2971" t="s">
        <v>90</v>
      </c>
      <c r="Q2971" t="s">
        <v>39326</v>
      </c>
      <c r="R2971" t="s">
        <v>39326</v>
      </c>
      <c r="S2971" t="s">
        <v>39333</v>
      </c>
      <c r="T2971" s="3">
        <v>41220</v>
      </c>
      <c r="U2971" t="s">
        <v>16443</v>
      </c>
      <c r="V2971" t="s">
        <v>16444</v>
      </c>
      <c r="W2971" t="s">
        <v>16445</v>
      </c>
      <c r="X2971">
        <v>317754526</v>
      </c>
      <c r="Y2971" t="s">
        <v>122</v>
      </c>
      <c r="Z2971" t="s">
        <v>123</v>
      </c>
      <c r="AA2971">
        <v>0</v>
      </c>
      <c r="AB2971" t="s">
        <v>76</v>
      </c>
      <c r="AC2971">
        <v>0</v>
      </c>
      <c r="AD2971" t="s">
        <v>76</v>
      </c>
      <c r="AE2971">
        <v>1962519</v>
      </c>
      <c r="AF2971" t="s">
        <v>40104</v>
      </c>
      <c r="AG2971" t="s">
        <v>16446</v>
      </c>
      <c r="AH2971" t="s">
        <v>16447</v>
      </c>
      <c r="AI2971" t="s">
        <v>126</v>
      </c>
      <c r="AJ2971" t="s">
        <v>41304</v>
      </c>
      <c r="AK2971" t="s">
        <v>16448</v>
      </c>
      <c r="AL2971" t="s">
        <v>16449</v>
      </c>
      <c r="AM2971">
        <v>2012</v>
      </c>
      <c r="AN2971" s="1">
        <v>41204</v>
      </c>
      <c r="AO2971" s="1">
        <v>41295</v>
      </c>
      <c r="AP2971">
        <v>3</v>
      </c>
      <c r="AQ2971" t="s">
        <v>81</v>
      </c>
      <c r="AR2971" s="4">
        <f>IF(AQ2971="M",AP2971*30.42,AP2971)</f>
        <v>91.26</v>
      </c>
      <c r="AS2971">
        <v>0</v>
      </c>
      <c r="AT2971" s="4">
        <f>AR2971+AS2971</f>
        <v>91.26</v>
      </c>
      <c r="AU2971">
        <v>1</v>
      </c>
      <c r="AV2971" s="1">
        <f>AO2971+AT2971</f>
        <v>41386.26</v>
      </c>
      <c r="AW2971" s="1">
        <v>41415</v>
      </c>
      <c r="AX2971" s="2">
        <f>IF(AV2971&gt;=AW2971,1,2)</f>
        <v>2</v>
      </c>
      <c r="AY2971" s="2" t="str">
        <f>IF((AV2971+10)&gt;=AW2971,"SAVE","LATE")</f>
        <v>LATE</v>
      </c>
      <c r="AZ2971" t="s">
        <v>82</v>
      </c>
      <c r="BA2971" t="s">
        <v>1011</v>
      </c>
      <c r="BB2971">
        <v>303491216</v>
      </c>
      <c r="BC2971">
        <v>0</v>
      </c>
      <c r="BD2971" s="9">
        <v>303491216</v>
      </c>
      <c r="BE2971" t="s">
        <v>42402</v>
      </c>
      <c r="BF2971">
        <v>0</v>
      </c>
      <c r="BG2971" t="s">
        <v>70</v>
      </c>
      <c r="BH2971">
        <v>-1</v>
      </c>
      <c r="BI2971" t="s">
        <v>42403</v>
      </c>
      <c r="BJ2971" t="s">
        <v>46915</v>
      </c>
      <c r="BK2971">
        <v>0</v>
      </c>
      <c r="BL2971" t="s">
        <v>85</v>
      </c>
      <c r="BM2971" t="s">
        <v>16450</v>
      </c>
    </row>
    <row r="2972" spans="1:65" x14ac:dyDescent="0.25">
      <c r="A2972">
        <v>2013</v>
      </c>
      <c r="B2972" t="s">
        <v>116</v>
      </c>
      <c r="C2972" t="s">
        <v>117</v>
      </c>
      <c r="D2972" t="s">
        <v>16897</v>
      </c>
      <c r="E2972" t="s">
        <v>16898</v>
      </c>
      <c r="F2972" t="s">
        <v>16899</v>
      </c>
      <c r="G2972">
        <v>4</v>
      </c>
      <c r="H2972" t="s">
        <v>41311</v>
      </c>
      <c r="I2972" t="s">
        <v>67</v>
      </c>
      <c r="J2972" t="s">
        <v>88</v>
      </c>
      <c r="K2972">
        <v>2</v>
      </c>
      <c r="L2972" t="s">
        <v>41311</v>
      </c>
      <c r="M2972">
        <v>84000000</v>
      </c>
      <c r="N2972" t="s">
        <v>16900</v>
      </c>
      <c r="O2972" t="s">
        <v>42404</v>
      </c>
      <c r="P2972" t="s">
        <v>90</v>
      </c>
      <c r="Q2972" t="s">
        <v>70</v>
      </c>
      <c r="R2972" t="s">
        <v>70</v>
      </c>
      <c r="S2972" t="s">
        <v>39333</v>
      </c>
      <c r="T2972" t="s">
        <v>16901</v>
      </c>
      <c r="U2972" t="s">
        <v>16902</v>
      </c>
      <c r="V2972" t="s">
        <v>16903</v>
      </c>
      <c r="W2972" t="s">
        <v>16904</v>
      </c>
      <c r="X2972">
        <v>187652939</v>
      </c>
      <c r="Y2972" t="s">
        <v>122</v>
      </c>
      <c r="Z2972" t="s">
        <v>123</v>
      </c>
      <c r="AA2972">
        <v>0</v>
      </c>
      <c r="AB2972" t="s">
        <v>76</v>
      </c>
      <c r="AC2972">
        <v>0</v>
      </c>
      <c r="AD2972" t="s">
        <v>76</v>
      </c>
      <c r="AE2972">
        <v>1697809</v>
      </c>
      <c r="AF2972" t="s">
        <v>40104</v>
      </c>
      <c r="AG2972" t="s">
        <v>16905</v>
      </c>
      <c r="AH2972" t="s">
        <v>40222</v>
      </c>
      <c r="AI2972" t="s">
        <v>126</v>
      </c>
      <c r="AJ2972" t="s">
        <v>41304</v>
      </c>
      <c r="AK2972">
        <v>70041491</v>
      </c>
      <c r="AL2972" t="s">
        <v>16906</v>
      </c>
      <c r="AM2972">
        <v>2012</v>
      </c>
      <c r="AN2972" s="1">
        <v>41243</v>
      </c>
      <c r="AO2972" s="1">
        <v>41248</v>
      </c>
      <c r="AP2972">
        <v>12</v>
      </c>
      <c r="AQ2972" t="s">
        <v>81</v>
      </c>
      <c r="AR2972" s="4">
        <f>IF(AQ2972="M",AP2972*30.42,AP2972)</f>
        <v>365.04</v>
      </c>
      <c r="AS2972">
        <v>0</v>
      </c>
      <c r="AT2972" s="4">
        <f>AR2972+AS2972</f>
        <v>365.04</v>
      </c>
      <c r="AU2972">
        <v>5</v>
      </c>
      <c r="AV2972" s="1">
        <f>AO2972+AT2972</f>
        <v>41613.040000000001</v>
      </c>
      <c r="AW2972" s="1">
        <v>41764</v>
      </c>
      <c r="AX2972" s="2">
        <f>IF(AV2972&gt;=AW2972,1,2)</f>
        <v>2</v>
      </c>
      <c r="AY2972" s="2" t="str">
        <f>IF((AV2972+10)&gt;=AW2972,"SAVE","LATE")</f>
        <v>LATE</v>
      </c>
      <c r="AZ2972" t="s">
        <v>82</v>
      </c>
      <c r="BA2972" t="s">
        <v>1011</v>
      </c>
      <c r="BB2972">
        <v>187652939</v>
      </c>
      <c r="BC2972">
        <v>93781469</v>
      </c>
      <c r="BD2972" s="9">
        <v>281434408</v>
      </c>
      <c r="BE2972" t="s">
        <v>42404</v>
      </c>
      <c r="BF2972">
        <v>0</v>
      </c>
      <c r="BG2972" t="s">
        <v>70</v>
      </c>
      <c r="BH2972">
        <v>-1</v>
      </c>
      <c r="BI2972" t="s">
        <v>70</v>
      </c>
      <c r="BJ2972" t="s">
        <v>70</v>
      </c>
      <c r="BK2972">
        <v>0</v>
      </c>
      <c r="BL2972" t="s">
        <v>85</v>
      </c>
      <c r="BM2972" t="s">
        <v>16907</v>
      </c>
    </row>
    <row r="2973" spans="1:65" x14ac:dyDescent="0.25">
      <c r="A2973">
        <v>2012</v>
      </c>
      <c r="B2973" t="s">
        <v>116</v>
      </c>
      <c r="C2973" t="s">
        <v>117</v>
      </c>
      <c r="D2973" t="s">
        <v>40212</v>
      </c>
      <c r="E2973" t="s">
        <v>118</v>
      </c>
      <c r="F2973" t="s">
        <v>3475</v>
      </c>
      <c r="G2973">
        <v>11</v>
      </c>
      <c r="H2973" t="s">
        <v>41839</v>
      </c>
      <c r="I2973" t="s">
        <v>67</v>
      </c>
      <c r="J2973" t="s">
        <v>88</v>
      </c>
      <c r="K2973">
        <v>3</v>
      </c>
      <c r="L2973" t="s">
        <v>41838</v>
      </c>
      <c r="M2973">
        <v>72000000</v>
      </c>
      <c r="N2973" t="s">
        <v>41840</v>
      </c>
      <c r="O2973" t="s">
        <v>42405</v>
      </c>
      <c r="P2973" t="s">
        <v>90</v>
      </c>
      <c r="Q2973" t="s">
        <v>39326</v>
      </c>
      <c r="R2973" t="s">
        <v>39326</v>
      </c>
      <c r="S2973" t="s">
        <v>39333</v>
      </c>
      <c r="T2973" t="s">
        <v>16482</v>
      </c>
      <c r="U2973" t="s">
        <v>17095</v>
      </c>
      <c r="V2973" t="s">
        <v>17096</v>
      </c>
      <c r="W2973" t="s">
        <v>17097</v>
      </c>
      <c r="X2973">
        <v>160000000</v>
      </c>
      <c r="Y2973" t="s">
        <v>122</v>
      </c>
      <c r="Z2973" t="s">
        <v>123</v>
      </c>
      <c r="AA2973">
        <v>0</v>
      </c>
      <c r="AB2973" t="s">
        <v>76</v>
      </c>
      <c r="AC2973">
        <v>0</v>
      </c>
      <c r="AD2973" t="s">
        <v>76</v>
      </c>
      <c r="AE2973">
        <v>1361361</v>
      </c>
      <c r="AF2973" t="s">
        <v>41304</v>
      </c>
      <c r="AG2973" t="s">
        <v>15023</v>
      </c>
      <c r="AH2973" t="s">
        <v>6412</v>
      </c>
      <c r="AI2973" t="s">
        <v>126</v>
      </c>
      <c r="AJ2973" t="s">
        <v>41304</v>
      </c>
      <c r="AK2973" t="s">
        <v>15023</v>
      </c>
      <c r="AL2973" t="s">
        <v>6412</v>
      </c>
      <c r="AM2973">
        <v>2012</v>
      </c>
      <c r="AN2973" s="1">
        <v>41250</v>
      </c>
      <c r="AO2973" s="1">
        <v>41295</v>
      </c>
      <c r="AP2973">
        <v>3</v>
      </c>
      <c r="AQ2973" t="s">
        <v>81</v>
      </c>
      <c r="AR2973" s="4">
        <f>IF(AQ2973="M",AP2973*30.42,AP2973)</f>
        <v>91.26</v>
      </c>
      <c r="AS2973">
        <v>0</v>
      </c>
      <c r="AT2973" s="4">
        <f>AR2973+AS2973</f>
        <v>91.26</v>
      </c>
      <c r="AU2973">
        <v>1</v>
      </c>
      <c r="AV2973" s="1">
        <f>AO2973+AT2973</f>
        <v>41386.26</v>
      </c>
      <c r="AW2973" s="1">
        <v>41415</v>
      </c>
      <c r="AX2973" s="2">
        <f>IF(AV2973&gt;=AW2973,1,2)</f>
        <v>2</v>
      </c>
      <c r="AY2973" s="2" t="str">
        <f>IF((AV2973+10)&gt;=AW2973,"SAVE","LATE")</f>
        <v>LATE</v>
      </c>
      <c r="AZ2973" t="s">
        <v>82</v>
      </c>
      <c r="BA2973" t="s">
        <v>1011</v>
      </c>
      <c r="BB2973">
        <v>153900198</v>
      </c>
      <c r="BC2973">
        <v>76950000</v>
      </c>
      <c r="BD2973" s="9">
        <v>230850198</v>
      </c>
      <c r="BE2973" t="s">
        <v>42406</v>
      </c>
      <c r="BF2973">
        <v>0</v>
      </c>
      <c r="BG2973" t="s">
        <v>70</v>
      </c>
      <c r="BH2973">
        <v>-1</v>
      </c>
      <c r="BI2973" t="s">
        <v>42222</v>
      </c>
      <c r="BJ2973" t="s">
        <v>42407</v>
      </c>
      <c r="BK2973">
        <v>0</v>
      </c>
      <c r="BL2973" t="s">
        <v>85</v>
      </c>
      <c r="BM2973" t="s">
        <v>17098</v>
      </c>
    </row>
    <row r="2974" spans="1:65" x14ac:dyDescent="0.25">
      <c r="A2974">
        <v>2012</v>
      </c>
      <c r="B2974" t="s">
        <v>116</v>
      </c>
      <c r="C2974" t="s">
        <v>117</v>
      </c>
      <c r="D2974" t="s">
        <v>40212</v>
      </c>
      <c r="E2974" t="s">
        <v>118</v>
      </c>
      <c r="F2974" t="s">
        <v>119</v>
      </c>
      <c r="G2974">
        <v>11</v>
      </c>
      <c r="H2974" t="s">
        <v>41839</v>
      </c>
      <c r="I2974" t="s">
        <v>67</v>
      </c>
      <c r="J2974" t="s">
        <v>88</v>
      </c>
      <c r="K2974">
        <v>3</v>
      </c>
      <c r="L2974" t="s">
        <v>41838</v>
      </c>
      <c r="M2974">
        <v>72000000</v>
      </c>
      <c r="N2974" t="s">
        <v>41840</v>
      </c>
      <c r="O2974" t="s">
        <v>42408</v>
      </c>
      <c r="P2974" t="s">
        <v>90</v>
      </c>
      <c r="Q2974" t="s">
        <v>39326</v>
      </c>
      <c r="R2974" t="s">
        <v>39326</v>
      </c>
      <c r="S2974" t="s">
        <v>39333</v>
      </c>
      <c r="T2974" t="s">
        <v>17127</v>
      </c>
      <c r="U2974" t="s">
        <v>17128</v>
      </c>
      <c r="V2974" t="s">
        <v>17129</v>
      </c>
      <c r="W2974" t="s">
        <v>17130</v>
      </c>
      <c r="X2974">
        <v>151196279</v>
      </c>
      <c r="Y2974" t="s">
        <v>122</v>
      </c>
      <c r="Z2974" t="s">
        <v>123</v>
      </c>
      <c r="AA2974">
        <v>0</v>
      </c>
      <c r="AB2974" t="s">
        <v>76</v>
      </c>
      <c r="AC2974">
        <v>0</v>
      </c>
      <c r="AD2974" t="s">
        <v>76</v>
      </c>
      <c r="AE2974">
        <v>1963115</v>
      </c>
      <c r="AF2974" t="s">
        <v>40104</v>
      </c>
      <c r="AG2974" t="s">
        <v>15879</v>
      </c>
      <c r="AH2974" t="s">
        <v>17131</v>
      </c>
      <c r="AI2974" t="s">
        <v>126</v>
      </c>
      <c r="AJ2974" t="s">
        <v>41304</v>
      </c>
      <c r="AK2974" t="s">
        <v>15881</v>
      </c>
      <c r="AL2974" t="s">
        <v>4541</v>
      </c>
      <c r="AM2974">
        <v>2012</v>
      </c>
      <c r="AN2974" s="1">
        <v>41255</v>
      </c>
      <c r="AO2974" s="1">
        <v>41372</v>
      </c>
      <c r="AP2974">
        <v>1</v>
      </c>
      <c r="AQ2974" t="s">
        <v>81</v>
      </c>
      <c r="AR2974" s="4">
        <f>IF(AQ2974="M",AP2974*30.42,AP2974)</f>
        <v>30.42</v>
      </c>
      <c r="AS2974">
        <v>0</v>
      </c>
      <c r="AT2974" s="4">
        <f>AR2974+AS2974</f>
        <v>30.42</v>
      </c>
      <c r="AU2974">
        <v>1</v>
      </c>
      <c r="AV2974" s="1">
        <f>AO2974+AT2974</f>
        <v>41402.42</v>
      </c>
      <c r="AW2974" s="1">
        <v>41433</v>
      </c>
      <c r="AX2974" s="2">
        <f>IF(AV2974&gt;=AW2974,1,2)</f>
        <v>2</v>
      </c>
      <c r="AY2974" s="2" t="str">
        <f>IF((AV2974+10)&gt;=AW2974,"SAVE","LATE")</f>
        <v>LATE</v>
      </c>
      <c r="AZ2974" t="s">
        <v>82</v>
      </c>
      <c r="BA2974" t="s">
        <v>1011</v>
      </c>
      <c r="BB2974">
        <v>147412200</v>
      </c>
      <c r="BC2974">
        <v>43381779</v>
      </c>
      <c r="BD2974" s="9">
        <v>190793979</v>
      </c>
      <c r="BE2974" t="s">
        <v>42409</v>
      </c>
      <c r="BF2974">
        <v>0</v>
      </c>
      <c r="BG2974" t="s">
        <v>70</v>
      </c>
      <c r="BH2974">
        <v>-1</v>
      </c>
      <c r="BI2974" t="s">
        <v>17132</v>
      </c>
      <c r="BJ2974" t="s">
        <v>41354</v>
      </c>
      <c r="BK2974">
        <v>0</v>
      </c>
      <c r="BL2974" t="s">
        <v>85</v>
      </c>
      <c r="BM2974" t="s">
        <v>17133</v>
      </c>
    </row>
    <row r="2975" spans="1:65" x14ac:dyDescent="0.25">
      <c r="A2975">
        <v>2012</v>
      </c>
      <c r="B2975" t="s">
        <v>116</v>
      </c>
      <c r="C2975" t="s">
        <v>117</v>
      </c>
      <c r="D2975" t="s">
        <v>40212</v>
      </c>
      <c r="E2975" t="s">
        <v>118</v>
      </c>
      <c r="F2975" t="s">
        <v>3475</v>
      </c>
      <c r="G2975">
        <v>11</v>
      </c>
      <c r="H2975" t="s">
        <v>41839</v>
      </c>
      <c r="I2975" t="s">
        <v>67</v>
      </c>
      <c r="J2975" t="s">
        <v>88</v>
      </c>
      <c r="K2975">
        <v>3</v>
      </c>
      <c r="L2975" t="s">
        <v>41838</v>
      </c>
      <c r="M2975">
        <v>72000000</v>
      </c>
      <c r="N2975" t="s">
        <v>41840</v>
      </c>
      <c r="O2975" t="s">
        <v>17142</v>
      </c>
      <c r="P2975" t="s">
        <v>90</v>
      </c>
      <c r="Q2975" t="s">
        <v>39326</v>
      </c>
      <c r="R2975" t="s">
        <v>39326</v>
      </c>
      <c r="S2975" t="s">
        <v>39333</v>
      </c>
      <c r="T2975" s="3">
        <v>41157</v>
      </c>
      <c r="U2975" t="s">
        <v>17143</v>
      </c>
      <c r="V2975" t="s">
        <v>17144</v>
      </c>
      <c r="W2975" t="s">
        <v>17145</v>
      </c>
      <c r="X2975">
        <v>141628455</v>
      </c>
      <c r="Y2975" t="s">
        <v>122</v>
      </c>
      <c r="Z2975" t="s">
        <v>123</v>
      </c>
      <c r="AA2975">
        <v>0</v>
      </c>
      <c r="AB2975" t="s">
        <v>76</v>
      </c>
      <c r="AC2975">
        <v>0</v>
      </c>
      <c r="AD2975" t="s">
        <v>76</v>
      </c>
      <c r="AE2975">
        <v>993027</v>
      </c>
      <c r="AF2975" t="s">
        <v>41304</v>
      </c>
      <c r="AG2975">
        <v>98628157</v>
      </c>
      <c r="AH2975" t="s">
        <v>17146</v>
      </c>
      <c r="AI2975" t="s">
        <v>126</v>
      </c>
      <c r="AJ2975" t="s">
        <v>41304</v>
      </c>
      <c r="AK2975">
        <v>98628157</v>
      </c>
      <c r="AL2975" t="s">
        <v>17146</v>
      </c>
      <c r="AM2975">
        <v>2012</v>
      </c>
      <c r="AN2975" s="1">
        <v>41093</v>
      </c>
      <c r="AO2975" s="1">
        <v>41107</v>
      </c>
      <c r="AP2975">
        <v>4</v>
      </c>
      <c r="AQ2975" t="s">
        <v>81</v>
      </c>
      <c r="AR2975" s="4">
        <f>IF(AQ2975="M",AP2975*30.42,AP2975)</f>
        <v>121.68</v>
      </c>
      <c r="AS2975">
        <v>0</v>
      </c>
      <c r="AT2975" s="4">
        <f>AR2975+AS2975</f>
        <v>121.68</v>
      </c>
      <c r="AU2975">
        <v>1</v>
      </c>
      <c r="AV2975" s="1">
        <f>AO2975+AT2975</f>
        <v>41228.68</v>
      </c>
      <c r="AW2975" s="1">
        <v>41260</v>
      </c>
      <c r="AX2975" s="2">
        <f>IF(AV2975&gt;=AW2975,1,2)</f>
        <v>2</v>
      </c>
      <c r="AY2975" s="2" t="str">
        <f>IF((AV2975+10)&gt;=AW2975,"SAVE","LATE")</f>
        <v>LATE</v>
      </c>
      <c r="AZ2975" t="s">
        <v>82</v>
      </c>
      <c r="BA2975" t="s">
        <v>1011</v>
      </c>
      <c r="BB2975">
        <v>141628455</v>
      </c>
      <c r="BC2975">
        <v>27872668</v>
      </c>
      <c r="BD2975" s="9">
        <v>169501123</v>
      </c>
      <c r="BE2975" t="s">
        <v>39340</v>
      </c>
      <c r="BF2975">
        <v>0</v>
      </c>
      <c r="BG2975" t="s">
        <v>70</v>
      </c>
      <c r="BH2975">
        <v>-1</v>
      </c>
      <c r="BI2975" t="s">
        <v>12722</v>
      </c>
      <c r="BJ2975" t="s">
        <v>41355</v>
      </c>
      <c r="BK2975">
        <v>0</v>
      </c>
      <c r="BL2975" t="s">
        <v>85</v>
      </c>
      <c r="BM2975" t="s">
        <v>17147</v>
      </c>
    </row>
    <row r="2976" spans="1:65" x14ac:dyDescent="0.25">
      <c r="A2976">
        <v>2012</v>
      </c>
      <c r="B2976" t="s">
        <v>116</v>
      </c>
      <c r="C2976" t="s">
        <v>117</v>
      </c>
      <c r="D2976" t="s">
        <v>40212</v>
      </c>
      <c r="E2976" t="s">
        <v>118</v>
      </c>
      <c r="F2976" t="s">
        <v>119</v>
      </c>
      <c r="G2976">
        <v>11</v>
      </c>
      <c r="H2976" t="s">
        <v>41839</v>
      </c>
      <c r="I2976" t="s">
        <v>67</v>
      </c>
      <c r="J2976" t="s">
        <v>88</v>
      </c>
      <c r="K2976">
        <v>3</v>
      </c>
      <c r="L2976" t="s">
        <v>41838</v>
      </c>
      <c r="M2976">
        <v>72000000</v>
      </c>
      <c r="N2976" t="s">
        <v>41840</v>
      </c>
      <c r="O2976" t="s">
        <v>17408</v>
      </c>
      <c r="P2976" t="s">
        <v>90</v>
      </c>
      <c r="Q2976" t="s">
        <v>39326</v>
      </c>
      <c r="R2976" t="s">
        <v>39326</v>
      </c>
      <c r="S2976" t="s">
        <v>39333</v>
      </c>
      <c r="T2976" t="s">
        <v>17409</v>
      </c>
      <c r="U2976" t="s">
        <v>17410</v>
      </c>
      <c r="V2976" t="s">
        <v>17411</v>
      </c>
      <c r="W2976">
        <v>4600044514</v>
      </c>
      <c r="X2976">
        <v>99651182</v>
      </c>
      <c r="Y2976" t="s">
        <v>122</v>
      </c>
      <c r="Z2976" t="s">
        <v>123</v>
      </c>
      <c r="AA2976">
        <v>0</v>
      </c>
      <c r="AB2976" t="s">
        <v>76</v>
      </c>
      <c r="AC2976">
        <v>0</v>
      </c>
      <c r="AD2976" t="s">
        <v>76</v>
      </c>
      <c r="AE2976">
        <v>1325646</v>
      </c>
      <c r="AF2976" t="s">
        <v>145</v>
      </c>
      <c r="AG2976" t="s">
        <v>17412</v>
      </c>
      <c r="AH2976" t="s">
        <v>17413</v>
      </c>
      <c r="AI2976" t="s">
        <v>126</v>
      </c>
      <c r="AJ2976" t="s">
        <v>41304</v>
      </c>
      <c r="AK2976">
        <v>98639809</v>
      </c>
      <c r="AL2976" t="s">
        <v>17413</v>
      </c>
      <c r="AM2976">
        <v>2012</v>
      </c>
      <c r="AN2976" s="1">
        <v>41256</v>
      </c>
      <c r="AO2976" s="1">
        <v>41284</v>
      </c>
      <c r="AP2976">
        <v>2</v>
      </c>
      <c r="AQ2976" t="s">
        <v>81</v>
      </c>
      <c r="AR2976" s="4">
        <f>IF(AQ2976="M",AP2976*30.42,AP2976)</f>
        <v>60.84</v>
      </c>
      <c r="AS2976">
        <v>0</v>
      </c>
      <c r="AT2976" s="4">
        <f>AR2976+AS2976</f>
        <v>60.84</v>
      </c>
      <c r="AU2976">
        <v>1</v>
      </c>
      <c r="AV2976" s="1">
        <f>AO2976+AT2976</f>
        <v>41344.839999999997</v>
      </c>
      <c r="AW2976" s="1">
        <v>41374</v>
      </c>
      <c r="AX2976" s="2">
        <f>IF(AV2976&gt;=AW2976,1,2)</f>
        <v>2</v>
      </c>
      <c r="AY2976" s="2" t="str">
        <f>IF((AV2976+10)&gt;=AW2976,"SAVE","LATE")</f>
        <v>LATE</v>
      </c>
      <c r="AZ2976" t="s">
        <v>82</v>
      </c>
      <c r="BA2976" t="s">
        <v>1011</v>
      </c>
      <c r="BB2976">
        <v>97658157</v>
      </c>
      <c r="BC2976">
        <v>22000000</v>
      </c>
      <c r="BD2976" s="9">
        <v>119658157</v>
      </c>
      <c r="BE2976" t="s">
        <v>17414</v>
      </c>
      <c r="BF2976">
        <v>0</v>
      </c>
      <c r="BG2976" t="s">
        <v>70</v>
      </c>
      <c r="BH2976">
        <v>-1</v>
      </c>
      <c r="BI2976" t="s">
        <v>17413</v>
      </c>
      <c r="BJ2976" t="s">
        <v>17415</v>
      </c>
      <c r="BK2976">
        <v>0</v>
      </c>
      <c r="BL2976" t="s">
        <v>85</v>
      </c>
      <c r="BM2976" t="s">
        <v>17416</v>
      </c>
    </row>
    <row r="2977" spans="1:65" x14ac:dyDescent="0.25">
      <c r="A2977">
        <v>2012</v>
      </c>
      <c r="B2977" t="s">
        <v>64</v>
      </c>
      <c r="C2977" t="s">
        <v>65</v>
      </c>
      <c r="D2977" t="s">
        <v>3174</v>
      </c>
      <c r="E2977">
        <v>830034348</v>
      </c>
      <c r="F2977" t="s">
        <v>3175</v>
      </c>
      <c r="G2977">
        <v>1</v>
      </c>
      <c r="H2977" t="s">
        <v>46842</v>
      </c>
      <c r="I2977" t="s">
        <v>67</v>
      </c>
      <c r="J2977" t="s">
        <v>88</v>
      </c>
      <c r="K2977">
        <v>3</v>
      </c>
      <c r="L2977" t="s">
        <v>41838</v>
      </c>
      <c r="M2977">
        <v>72000000</v>
      </c>
      <c r="N2977" t="s">
        <v>41840</v>
      </c>
      <c r="O2977" t="s">
        <v>46982</v>
      </c>
      <c r="P2977" t="s">
        <v>90</v>
      </c>
      <c r="Q2977" t="s">
        <v>39286</v>
      </c>
      <c r="R2977" t="s">
        <v>39286</v>
      </c>
      <c r="S2977" t="s">
        <v>40255</v>
      </c>
      <c r="T2977" s="3">
        <v>41005</v>
      </c>
      <c r="U2977" t="s">
        <v>15952</v>
      </c>
      <c r="V2977" t="s">
        <v>15953</v>
      </c>
      <c r="W2977" t="s">
        <v>15954</v>
      </c>
      <c r="X2977">
        <v>419299435</v>
      </c>
      <c r="Y2977" t="s">
        <v>122</v>
      </c>
      <c r="Z2977" t="s">
        <v>123</v>
      </c>
      <c r="AA2977">
        <v>0</v>
      </c>
      <c r="AB2977" t="s">
        <v>76</v>
      </c>
      <c r="AC2977">
        <v>0</v>
      </c>
      <c r="AD2977" t="s">
        <v>76</v>
      </c>
      <c r="AE2977">
        <v>1347616</v>
      </c>
      <c r="AF2977" t="s">
        <v>40104</v>
      </c>
      <c r="AG2977">
        <v>818002572</v>
      </c>
      <c r="AH2977" t="s">
        <v>15955</v>
      </c>
      <c r="AI2977" t="s">
        <v>42625</v>
      </c>
      <c r="AJ2977" t="s">
        <v>41304</v>
      </c>
      <c r="AK2977">
        <v>94503114</v>
      </c>
      <c r="AL2977" t="s">
        <v>15956</v>
      </c>
      <c r="AM2977">
        <v>2012</v>
      </c>
      <c r="AN2977" s="1">
        <v>41143</v>
      </c>
      <c r="AO2977" s="1">
        <v>41190</v>
      </c>
      <c r="AP2977">
        <v>121</v>
      </c>
      <c r="AQ2977" t="s">
        <v>74</v>
      </c>
      <c r="AR2977" s="4">
        <f>IF(AQ2977="M",AP2977*30.42,AP2977)</f>
        <v>121</v>
      </c>
      <c r="AS2977">
        <v>30</v>
      </c>
      <c r="AT2977" s="4">
        <f>AR2977+AS2977</f>
        <v>151</v>
      </c>
      <c r="AU2977">
        <v>8</v>
      </c>
      <c r="AV2977" s="1">
        <f>AO2977+AT2977</f>
        <v>41341</v>
      </c>
      <c r="AW2977" s="1">
        <v>41463</v>
      </c>
      <c r="AX2977" s="2">
        <f>IF(AV2977&gt;=AW2977,1,2)</f>
        <v>2</v>
      </c>
      <c r="AY2977" s="2" t="str">
        <f>IF((AV2977+10)&gt;=AW2977,"SAVE","LATE")</f>
        <v>LATE</v>
      </c>
      <c r="AZ2977" t="s">
        <v>82</v>
      </c>
      <c r="BA2977" t="s">
        <v>1011</v>
      </c>
      <c r="BB2977">
        <v>409392019</v>
      </c>
      <c r="BC2977">
        <v>60000000</v>
      </c>
      <c r="BD2977" s="9">
        <v>469392019</v>
      </c>
      <c r="BE2977" t="s">
        <v>15957</v>
      </c>
      <c r="BF2977">
        <v>0</v>
      </c>
      <c r="BG2977" t="s">
        <v>70</v>
      </c>
      <c r="BH2977">
        <v>-1</v>
      </c>
      <c r="BI2977" t="s">
        <v>15958</v>
      </c>
      <c r="BJ2977" t="s">
        <v>42626</v>
      </c>
      <c r="BK2977">
        <v>0</v>
      </c>
      <c r="BL2977" t="s">
        <v>85</v>
      </c>
      <c r="BM2977" t="s">
        <v>15959</v>
      </c>
    </row>
    <row r="2978" spans="1:65" x14ac:dyDescent="0.25">
      <c r="A2978">
        <v>2012</v>
      </c>
      <c r="B2978" t="s">
        <v>116</v>
      </c>
      <c r="C2978" t="s">
        <v>320</v>
      </c>
      <c r="D2978" t="s">
        <v>40267</v>
      </c>
      <c r="E2978" t="s">
        <v>82</v>
      </c>
      <c r="F2978" t="s">
        <v>1227</v>
      </c>
      <c r="G2978">
        <v>1</v>
      </c>
      <c r="H2978" t="s">
        <v>46842</v>
      </c>
      <c r="I2978" t="s">
        <v>67</v>
      </c>
      <c r="J2978" t="s">
        <v>88</v>
      </c>
      <c r="K2978">
        <v>3</v>
      </c>
      <c r="L2978" t="s">
        <v>41838</v>
      </c>
      <c r="M2978">
        <v>72000000</v>
      </c>
      <c r="N2978" t="s">
        <v>41840</v>
      </c>
      <c r="O2978" t="s">
        <v>42690</v>
      </c>
      <c r="P2978" t="s">
        <v>90</v>
      </c>
      <c r="Q2978" t="s">
        <v>1229</v>
      </c>
      <c r="R2978" t="s">
        <v>1229</v>
      </c>
      <c r="S2978" t="s">
        <v>1230</v>
      </c>
      <c r="T2978" s="3">
        <v>40916</v>
      </c>
      <c r="U2978" t="s">
        <v>13559</v>
      </c>
      <c r="V2978" t="s">
        <v>13560</v>
      </c>
      <c r="W2978" t="s">
        <v>13561</v>
      </c>
      <c r="X2978">
        <v>12381218725</v>
      </c>
      <c r="Y2978" t="s">
        <v>122</v>
      </c>
      <c r="Z2978" t="s">
        <v>123</v>
      </c>
      <c r="AA2978">
        <v>0</v>
      </c>
      <c r="AB2978" t="s">
        <v>76</v>
      </c>
      <c r="AC2978">
        <v>0</v>
      </c>
      <c r="AD2978" t="s">
        <v>76</v>
      </c>
      <c r="AE2978">
        <v>1201821</v>
      </c>
      <c r="AF2978" t="s">
        <v>40104</v>
      </c>
      <c r="AG2978" t="s">
        <v>13562</v>
      </c>
      <c r="AH2978" t="s">
        <v>13563</v>
      </c>
      <c r="AI2978" t="s">
        <v>126</v>
      </c>
      <c r="AJ2978" t="s">
        <v>41304</v>
      </c>
      <c r="AK2978" t="s">
        <v>13564</v>
      </c>
      <c r="AL2978" t="s">
        <v>13565</v>
      </c>
      <c r="AM2978">
        <v>2012</v>
      </c>
      <c r="AN2978" s="1">
        <v>41191</v>
      </c>
      <c r="AO2978" s="1">
        <v>41228</v>
      </c>
      <c r="AP2978">
        <v>12</v>
      </c>
      <c r="AQ2978" t="s">
        <v>81</v>
      </c>
      <c r="AR2978" s="4">
        <f>IF(AQ2978="M",AP2978*30.42,AP2978)</f>
        <v>365.04</v>
      </c>
      <c r="AS2978">
        <v>0</v>
      </c>
      <c r="AT2978" s="4">
        <f>AR2978+AS2978</f>
        <v>365.04</v>
      </c>
      <c r="AU2978">
        <v>2</v>
      </c>
      <c r="AV2978" s="1">
        <f>AO2978+AT2978</f>
        <v>41593.040000000001</v>
      </c>
      <c r="AW2978" s="1">
        <v>41654</v>
      </c>
      <c r="AX2978" s="2">
        <f>IF(AV2978&gt;=AW2978,1,2)</f>
        <v>2</v>
      </c>
      <c r="AY2978" s="2" t="str">
        <f>IF((AV2978+10)&gt;=AW2978,"SAVE","LATE")</f>
        <v>LATE</v>
      </c>
      <c r="AZ2978" t="s">
        <v>82</v>
      </c>
      <c r="BA2978" t="s">
        <v>1011</v>
      </c>
      <c r="BB2978">
        <v>12347225000</v>
      </c>
      <c r="BC2978">
        <v>1000903972</v>
      </c>
      <c r="BD2978" s="9">
        <v>13348128972</v>
      </c>
      <c r="BE2978" t="s">
        <v>42691</v>
      </c>
      <c r="BF2978">
        <v>0</v>
      </c>
      <c r="BG2978" t="s">
        <v>70</v>
      </c>
      <c r="BH2978">
        <v>-1</v>
      </c>
      <c r="BI2978" t="s">
        <v>13566</v>
      </c>
      <c r="BJ2978" t="s">
        <v>13567</v>
      </c>
      <c r="BK2978">
        <v>0</v>
      </c>
      <c r="BL2978" t="s">
        <v>85</v>
      </c>
      <c r="BM2978" t="s">
        <v>13568</v>
      </c>
    </row>
    <row r="2979" spans="1:65" x14ac:dyDescent="0.25">
      <c r="A2979">
        <v>2012</v>
      </c>
      <c r="B2979" t="s">
        <v>116</v>
      </c>
      <c r="C2979" t="s">
        <v>357</v>
      </c>
      <c r="D2979" t="s">
        <v>39356</v>
      </c>
      <c r="E2979" t="s">
        <v>366</v>
      </c>
      <c r="F2979" t="s">
        <v>13589</v>
      </c>
      <c r="G2979">
        <v>12</v>
      </c>
      <c r="H2979" t="s">
        <v>41881</v>
      </c>
      <c r="I2979" t="s">
        <v>105</v>
      </c>
      <c r="J2979" t="s">
        <v>68</v>
      </c>
      <c r="K2979">
        <v>3</v>
      </c>
      <c r="L2979" t="s">
        <v>41838</v>
      </c>
      <c r="M2979">
        <v>72000000</v>
      </c>
      <c r="N2979" t="s">
        <v>41840</v>
      </c>
      <c r="O2979" t="s">
        <v>14206</v>
      </c>
      <c r="P2979" t="s">
        <v>90</v>
      </c>
      <c r="Q2979" t="s">
        <v>70</v>
      </c>
      <c r="R2979" t="s">
        <v>70</v>
      </c>
      <c r="S2979" t="s">
        <v>1230</v>
      </c>
      <c r="T2979" s="3">
        <v>40949</v>
      </c>
      <c r="U2979" t="s">
        <v>14207</v>
      </c>
      <c r="V2979" t="s">
        <v>14208</v>
      </c>
      <c r="W2979" t="s">
        <v>14208</v>
      </c>
      <c r="X2979">
        <v>3299981622</v>
      </c>
      <c r="Y2979" t="s">
        <v>122</v>
      </c>
      <c r="Z2979" t="s">
        <v>123</v>
      </c>
      <c r="AA2979">
        <v>0</v>
      </c>
      <c r="AB2979" t="s">
        <v>76</v>
      </c>
      <c r="AC2979">
        <v>0</v>
      </c>
      <c r="AD2979" t="s">
        <v>76</v>
      </c>
      <c r="AE2979">
        <v>1106077</v>
      </c>
      <c r="AF2979" t="s">
        <v>40104</v>
      </c>
      <c r="AG2979" t="s">
        <v>14209</v>
      </c>
      <c r="AH2979" t="s">
        <v>14210</v>
      </c>
      <c r="AI2979" t="s">
        <v>126</v>
      </c>
      <c r="AJ2979" t="s">
        <v>41304</v>
      </c>
      <c r="AK2979">
        <v>21395877</v>
      </c>
      <c r="AL2979" t="s">
        <v>14211</v>
      </c>
      <c r="AM2979">
        <v>2012</v>
      </c>
      <c r="AN2979" s="1">
        <v>41088</v>
      </c>
      <c r="AO2979" s="1">
        <v>41099</v>
      </c>
      <c r="AP2979">
        <v>8</v>
      </c>
      <c r="AQ2979" t="s">
        <v>81</v>
      </c>
      <c r="AR2979" s="4">
        <f>IF(AQ2979="M",AP2979*30.42,AP2979)</f>
        <v>243.36</v>
      </c>
      <c r="AS2979">
        <v>0</v>
      </c>
      <c r="AT2979" s="4">
        <f>AR2979+AS2979</f>
        <v>243.36</v>
      </c>
      <c r="AU2979">
        <v>6</v>
      </c>
      <c r="AV2979" s="1">
        <f>AO2979+AT2979</f>
        <v>41342.36</v>
      </c>
      <c r="AW2979" s="1">
        <v>41526</v>
      </c>
      <c r="AX2979" s="2">
        <f>IF(AV2979&gt;=AW2979,1,2)</f>
        <v>2</v>
      </c>
      <c r="AY2979" s="2" t="str">
        <f>IF((AV2979+10)&gt;=AW2979,"SAVE","LATE")</f>
        <v>LATE</v>
      </c>
      <c r="AZ2979" t="s">
        <v>82</v>
      </c>
      <c r="BA2979" t="s">
        <v>1011</v>
      </c>
      <c r="BB2979">
        <v>3299981622</v>
      </c>
      <c r="BC2979">
        <v>0</v>
      </c>
      <c r="BD2979" s="9">
        <v>3299981622</v>
      </c>
      <c r="BE2979" t="s">
        <v>14206</v>
      </c>
      <c r="BF2979">
        <v>0</v>
      </c>
      <c r="BG2979" t="s">
        <v>70</v>
      </c>
      <c r="BH2979">
        <v>-1</v>
      </c>
      <c r="BI2979" t="s">
        <v>70</v>
      </c>
      <c r="BJ2979" t="s">
        <v>70</v>
      </c>
      <c r="BK2979">
        <v>0</v>
      </c>
      <c r="BL2979" t="s">
        <v>85</v>
      </c>
      <c r="BM2979" t="s">
        <v>14212</v>
      </c>
    </row>
    <row r="2980" spans="1:65" x14ac:dyDescent="0.25">
      <c r="A2980">
        <v>2012</v>
      </c>
      <c r="B2980" t="s">
        <v>116</v>
      </c>
      <c r="C2980" t="s">
        <v>320</v>
      </c>
      <c r="D2980" t="s">
        <v>40267</v>
      </c>
      <c r="E2980" t="s">
        <v>82</v>
      </c>
      <c r="F2980" t="s">
        <v>1227</v>
      </c>
      <c r="G2980">
        <v>12</v>
      </c>
      <c r="H2980" t="s">
        <v>41881</v>
      </c>
      <c r="I2980" t="s">
        <v>877</v>
      </c>
      <c r="J2980" t="s">
        <v>2752</v>
      </c>
      <c r="K2980">
        <v>3</v>
      </c>
      <c r="L2980" t="s">
        <v>41838</v>
      </c>
      <c r="M2980">
        <v>72000000</v>
      </c>
      <c r="N2980" t="s">
        <v>41840</v>
      </c>
      <c r="O2980" t="s">
        <v>46990</v>
      </c>
      <c r="P2980" t="s">
        <v>90</v>
      </c>
      <c r="Q2980" t="s">
        <v>70</v>
      </c>
      <c r="R2980" t="s">
        <v>70</v>
      </c>
      <c r="S2980" t="s">
        <v>1230</v>
      </c>
      <c r="T2980" s="3">
        <v>40978</v>
      </c>
      <c r="U2980" t="s">
        <v>14555</v>
      </c>
      <c r="V2980" t="s">
        <v>14556</v>
      </c>
      <c r="W2980" t="s">
        <v>14557</v>
      </c>
      <c r="X2980">
        <v>2155952218</v>
      </c>
      <c r="Y2980" t="s">
        <v>122</v>
      </c>
      <c r="Z2980" t="s">
        <v>123</v>
      </c>
      <c r="AA2980">
        <v>0</v>
      </c>
      <c r="AB2980" t="s">
        <v>76</v>
      </c>
      <c r="AC2980">
        <v>0</v>
      </c>
      <c r="AD2980" t="s">
        <v>76</v>
      </c>
      <c r="AE2980">
        <v>1108597</v>
      </c>
      <c r="AF2980" t="s">
        <v>145</v>
      </c>
      <c r="AG2980" t="s">
        <v>14558</v>
      </c>
      <c r="AH2980" t="s">
        <v>40268</v>
      </c>
      <c r="AI2980" t="s">
        <v>126</v>
      </c>
      <c r="AJ2980" t="s">
        <v>41304</v>
      </c>
      <c r="AK2980">
        <v>43614897</v>
      </c>
      <c r="AL2980" t="s">
        <v>40268</v>
      </c>
      <c r="AM2980">
        <v>2012</v>
      </c>
      <c r="AN2980" s="1">
        <v>41177</v>
      </c>
      <c r="AO2980" s="1">
        <v>41040</v>
      </c>
      <c r="AP2980">
        <v>8</v>
      </c>
      <c r="AQ2980" t="s">
        <v>81</v>
      </c>
      <c r="AR2980" s="4">
        <f>IF(AQ2980="M",AP2980*30.42,AP2980)</f>
        <v>243.36</v>
      </c>
      <c r="AS2980">
        <v>0</v>
      </c>
      <c r="AT2980" s="4">
        <f>AR2980+AS2980</f>
        <v>243.36</v>
      </c>
      <c r="AU2980">
        <v>3</v>
      </c>
      <c r="AV2980" s="1">
        <f>AO2980+AT2980</f>
        <v>41283.360000000001</v>
      </c>
      <c r="AW2980" s="1">
        <v>41375</v>
      </c>
      <c r="AX2980" s="2">
        <f>IF(AV2980&gt;=AW2980,1,2)</f>
        <v>2</v>
      </c>
      <c r="AY2980" s="2" t="str">
        <f>IF((AV2980+10)&gt;=AW2980,"SAVE","LATE")</f>
        <v>LATE</v>
      </c>
      <c r="AZ2980" t="s">
        <v>82</v>
      </c>
      <c r="BA2980" t="s">
        <v>1011</v>
      </c>
      <c r="BB2980">
        <v>2155952218</v>
      </c>
      <c r="BC2980">
        <v>348470861</v>
      </c>
      <c r="BD2980" s="9">
        <v>2504423079</v>
      </c>
      <c r="BE2980" t="s">
        <v>46990</v>
      </c>
      <c r="BF2980">
        <v>0</v>
      </c>
      <c r="BG2980" t="s">
        <v>70</v>
      </c>
      <c r="BH2980">
        <v>-1</v>
      </c>
      <c r="BI2980" t="s">
        <v>70</v>
      </c>
      <c r="BJ2980" t="s">
        <v>70</v>
      </c>
      <c r="BK2980">
        <v>0</v>
      </c>
      <c r="BL2980" t="s">
        <v>85</v>
      </c>
      <c r="BM2980" t="s">
        <v>14559</v>
      </c>
    </row>
    <row r="2981" spans="1:65" x14ac:dyDescent="0.25">
      <c r="A2981">
        <v>2012</v>
      </c>
      <c r="B2981" t="s">
        <v>116</v>
      </c>
      <c r="C2981" t="s">
        <v>290</v>
      </c>
      <c r="D2981" t="s">
        <v>41878</v>
      </c>
      <c r="E2981" t="s">
        <v>291</v>
      </c>
      <c r="F2981" t="s">
        <v>403</v>
      </c>
      <c r="G2981">
        <v>1</v>
      </c>
      <c r="H2981" t="s">
        <v>46842</v>
      </c>
      <c r="I2981" t="s">
        <v>67</v>
      </c>
      <c r="J2981" t="s">
        <v>88</v>
      </c>
      <c r="K2981">
        <v>3</v>
      </c>
      <c r="L2981" t="s">
        <v>41838</v>
      </c>
      <c r="M2981">
        <v>72000000</v>
      </c>
      <c r="N2981" t="s">
        <v>41840</v>
      </c>
      <c r="O2981" t="s">
        <v>42708</v>
      </c>
      <c r="P2981" t="s">
        <v>90</v>
      </c>
      <c r="Q2981" t="s">
        <v>39326</v>
      </c>
      <c r="R2981" t="s">
        <v>39326</v>
      </c>
      <c r="S2981" t="s">
        <v>42709</v>
      </c>
      <c r="T2981" t="s">
        <v>13420</v>
      </c>
      <c r="U2981" t="s">
        <v>13709</v>
      </c>
      <c r="V2981" t="s">
        <v>13710</v>
      </c>
      <c r="W2981" t="s">
        <v>13711</v>
      </c>
      <c r="X2981">
        <v>7072017089</v>
      </c>
      <c r="Y2981" t="s">
        <v>122</v>
      </c>
      <c r="Z2981" t="s">
        <v>123</v>
      </c>
      <c r="AA2981">
        <v>0</v>
      </c>
      <c r="AB2981" t="s">
        <v>76</v>
      </c>
      <c r="AC2981">
        <v>0</v>
      </c>
      <c r="AD2981" t="s">
        <v>76</v>
      </c>
      <c r="AE2981">
        <v>1198497</v>
      </c>
      <c r="AF2981" t="s">
        <v>40104</v>
      </c>
      <c r="AG2981" t="s">
        <v>13712</v>
      </c>
      <c r="AH2981" t="s">
        <v>13713</v>
      </c>
      <c r="AI2981" t="s">
        <v>126</v>
      </c>
      <c r="AJ2981" t="s">
        <v>41304</v>
      </c>
      <c r="AK2981">
        <v>6818280</v>
      </c>
      <c r="AL2981" t="s">
        <v>6355</v>
      </c>
      <c r="AM2981">
        <v>2012</v>
      </c>
      <c r="AN2981" s="1">
        <v>41190</v>
      </c>
      <c r="AO2981" s="1">
        <v>41228</v>
      </c>
      <c r="AP2981">
        <v>12</v>
      </c>
      <c r="AQ2981" t="s">
        <v>81</v>
      </c>
      <c r="AR2981" s="4">
        <f>IF(AQ2981="M",AP2981*30.42,AP2981)</f>
        <v>365.04</v>
      </c>
      <c r="AS2981">
        <v>0</v>
      </c>
      <c r="AT2981" s="4">
        <f>AR2981+AS2981</f>
        <v>365.04</v>
      </c>
      <c r="AU2981">
        <v>2</v>
      </c>
      <c r="AV2981" s="1">
        <f>AO2981+AT2981</f>
        <v>41593.040000000001</v>
      </c>
      <c r="AW2981" s="1">
        <v>41654</v>
      </c>
      <c r="AX2981" s="2">
        <f>IF(AV2981&gt;=AW2981,1,2)</f>
        <v>2</v>
      </c>
      <c r="AY2981" s="2" t="str">
        <f>IF((AV2981+10)&gt;=AW2981,"SAVE","LATE")</f>
        <v>LATE</v>
      </c>
      <c r="AZ2981" t="s">
        <v>82</v>
      </c>
      <c r="BA2981" t="s">
        <v>1011</v>
      </c>
      <c r="BB2981">
        <v>6916766996</v>
      </c>
      <c r="BC2981">
        <v>3409472628</v>
      </c>
      <c r="BD2981" s="9">
        <v>10326239624</v>
      </c>
      <c r="BE2981" t="s">
        <v>13714</v>
      </c>
      <c r="BF2981">
        <v>0</v>
      </c>
      <c r="BG2981" t="s">
        <v>70</v>
      </c>
      <c r="BH2981">
        <v>-1</v>
      </c>
      <c r="BI2981" t="s">
        <v>13715</v>
      </c>
      <c r="BJ2981" t="s">
        <v>42710</v>
      </c>
      <c r="BK2981">
        <v>0</v>
      </c>
      <c r="BL2981" t="s">
        <v>85</v>
      </c>
      <c r="BM2981" t="s">
        <v>13716</v>
      </c>
    </row>
    <row r="2982" spans="1:65" x14ac:dyDescent="0.25">
      <c r="A2982">
        <v>2012</v>
      </c>
      <c r="B2982" t="s">
        <v>116</v>
      </c>
      <c r="C2982" t="s">
        <v>290</v>
      </c>
      <c r="D2982" t="s">
        <v>41878</v>
      </c>
      <c r="E2982" t="s">
        <v>291</v>
      </c>
      <c r="F2982" t="s">
        <v>403</v>
      </c>
      <c r="G2982">
        <v>1</v>
      </c>
      <c r="H2982" t="s">
        <v>46842</v>
      </c>
      <c r="I2982" t="s">
        <v>67</v>
      </c>
      <c r="J2982" t="s">
        <v>88</v>
      </c>
      <c r="K2982">
        <v>3</v>
      </c>
      <c r="L2982" t="s">
        <v>41838</v>
      </c>
      <c r="M2982">
        <v>72000000</v>
      </c>
      <c r="N2982" t="s">
        <v>41840</v>
      </c>
      <c r="O2982" t="s">
        <v>42711</v>
      </c>
      <c r="P2982" t="s">
        <v>90</v>
      </c>
      <c r="Q2982" t="s">
        <v>39326</v>
      </c>
      <c r="R2982" t="s">
        <v>39326</v>
      </c>
      <c r="S2982" t="s">
        <v>42709</v>
      </c>
      <c r="T2982" s="3">
        <v>41187</v>
      </c>
      <c r="U2982" t="s">
        <v>13766</v>
      </c>
      <c r="V2982" t="s">
        <v>13767</v>
      </c>
      <c r="W2982" t="s">
        <v>13768</v>
      </c>
      <c r="X2982">
        <v>6465988212</v>
      </c>
      <c r="Y2982" t="s">
        <v>122</v>
      </c>
      <c r="Z2982" t="s">
        <v>123</v>
      </c>
      <c r="AA2982">
        <v>0</v>
      </c>
      <c r="AB2982" t="s">
        <v>76</v>
      </c>
      <c r="AC2982">
        <v>0</v>
      </c>
      <c r="AD2982" t="s">
        <v>76</v>
      </c>
      <c r="AE2982">
        <v>1165867</v>
      </c>
      <c r="AF2982" t="s">
        <v>40104</v>
      </c>
      <c r="AG2982" t="s">
        <v>124</v>
      </c>
      <c r="AH2982" t="s">
        <v>13769</v>
      </c>
      <c r="AI2982" t="s">
        <v>126</v>
      </c>
      <c r="AJ2982" t="s">
        <v>41304</v>
      </c>
      <c r="AK2982">
        <v>70126654</v>
      </c>
      <c r="AL2982" t="s">
        <v>13770</v>
      </c>
      <c r="AM2982">
        <v>2012</v>
      </c>
      <c r="AN2982" s="1">
        <v>41176</v>
      </c>
      <c r="AO2982" s="1">
        <v>41176</v>
      </c>
      <c r="AP2982">
        <v>12</v>
      </c>
      <c r="AQ2982" t="s">
        <v>81</v>
      </c>
      <c r="AR2982" s="4">
        <f>IF(AQ2982="M",AP2982*30.42,AP2982)</f>
        <v>365.04</v>
      </c>
      <c r="AS2982">
        <v>0</v>
      </c>
      <c r="AT2982" s="4">
        <f>AR2982+AS2982</f>
        <v>365.04</v>
      </c>
      <c r="AU2982">
        <v>8</v>
      </c>
      <c r="AV2982" s="1">
        <f>AO2982+AT2982</f>
        <v>41541.040000000001</v>
      </c>
      <c r="AW2982" s="1">
        <v>41783</v>
      </c>
      <c r="AX2982" s="2">
        <f>IF(AV2982&gt;=AW2982,1,2)</f>
        <v>2</v>
      </c>
      <c r="AY2982" s="2" t="str">
        <f>IF((AV2982+10)&gt;=AW2982,"SAVE","LATE")</f>
        <v>LATE</v>
      </c>
      <c r="AZ2982" t="s">
        <v>82</v>
      </c>
      <c r="BA2982" t="s">
        <v>1011</v>
      </c>
      <c r="BB2982">
        <v>6349747762</v>
      </c>
      <c r="BC2982">
        <v>12450342900</v>
      </c>
      <c r="BD2982" s="9">
        <v>18800090662</v>
      </c>
      <c r="BE2982" t="s">
        <v>42711</v>
      </c>
      <c r="BF2982">
        <v>0</v>
      </c>
      <c r="BG2982" t="s">
        <v>70</v>
      </c>
      <c r="BH2982">
        <v>-1</v>
      </c>
      <c r="BI2982" t="s">
        <v>125</v>
      </c>
      <c r="BJ2982" t="s">
        <v>42712</v>
      </c>
      <c r="BK2982">
        <v>0</v>
      </c>
      <c r="BL2982" t="s">
        <v>85</v>
      </c>
      <c r="BM2982" t="s">
        <v>13771</v>
      </c>
    </row>
    <row r="2983" spans="1:65" x14ac:dyDescent="0.25">
      <c r="A2983">
        <v>2012</v>
      </c>
      <c r="B2983" t="s">
        <v>116</v>
      </c>
      <c r="C2983" t="s">
        <v>1416</v>
      </c>
      <c r="D2983" t="s">
        <v>40277</v>
      </c>
      <c r="E2983" t="s">
        <v>838</v>
      </c>
      <c r="F2983" t="s">
        <v>17426</v>
      </c>
      <c r="G2983">
        <v>11</v>
      </c>
      <c r="H2983" t="s">
        <v>41839</v>
      </c>
      <c r="I2983" t="s">
        <v>67</v>
      </c>
      <c r="J2983" t="s">
        <v>88</v>
      </c>
      <c r="K2983">
        <v>3</v>
      </c>
      <c r="L2983" t="s">
        <v>41838</v>
      </c>
      <c r="M2983">
        <v>30000000</v>
      </c>
      <c r="N2983" t="s">
        <v>41897</v>
      </c>
      <c r="O2983" t="s">
        <v>17427</v>
      </c>
      <c r="P2983" t="s">
        <v>90</v>
      </c>
      <c r="Q2983" t="s">
        <v>17428</v>
      </c>
      <c r="R2983" t="s">
        <v>17428</v>
      </c>
      <c r="S2983" t="s">
        <v>5338</v>
      </c>
      <c r="T2983" t="s">
        <v>17429</v>
      </c>
      <c r="U2983" t="s">
        <v>17430</v>
      </c>
      <c r="V2983" t="s">
        <v>17431</v>
      </c>
      <c r="W2983" t="s">
        <v>17432</v>
      </c>
      <c r="X2983">
        <v>100000000</v>
      </c>
      <c r="Y2983" t="s">
        <v>74</v>
      </c>
      <c r="Z2983" t="s">
        <v>75</v>
      </c>
      <c r="AA2983">
        <v>0</v>
      </c>
      <c r="AB2983" t="s">
        <v>76</v>
      </c>
      <c r="AC2983">
        <v>0</v>
      </c>
      <c r="AD2983" t="s">
        <v>76</v>
      </c>
      <c r="AE2983">
        <v>2191288</v>
      </c>
      <c r="AF2983" t="s">
        <v>41304</v>
      </c>
      <c r="AG2983">
        <v>71789234</v>
      </c>
      <c r="AH2983" t="s">
        <v>17433</v>
      </c>
      <c r="AI2983" t="s">
        <v>126</v>
      </c>
      <c r="AJ2983" t="s">
        <v>41304</v>
      </c>
      <c r="AK2983">
        <v>71789234</v>
      </c>
      <c r="AL2983" t="s">
        <v>17434</v>
      </c>
      <c r="AM2983">
        <v>2012</v>
      </c>
      <c r="AN2983" s="1">
        <v>41132</v>
      </c>
      <c r="AO2983" s="1">
        <v>41223</v>
      </c>
      <c r="AP2983">
        <v>1</v>
      </c>
      <c r="AQ2983" t="s">
        <v>81</v>
      </c>
      <c r="AR2983" s="4">
        <f>IF(AQ2983="M",AP2983*30.42,AP2983)</f>
        <v>30.42</v>
      </c>
      <c r="AS2983">
        <v>0</v>
      </c>
      <c r="AT2983" s="4">
        <f>AR2983+AS2983</f>
        <v>30.42</v>
      </c>
      <c r="AU2983">
        <v>1</v>
      </c>
      <c r="AV2983" s="1">
        <f>AO2983+AT2983</f>
        <v>41253.42</v>
      </c>
      <c r="AW2983" s="1">
        <v>41284</v>
      </c>
      <c r="AX2983" s="2">
        <f>IF(AV2983&gt;=AW2983,1,2)</f>
        <v>2</v>
      </c>
      <c r="AY2983" s="2" t="str">
        <f>IF((AV2983+10)&gt;=AW2983,"SAVE","LATE")</f>
        <v>LATE</v>
      </c>
      <c r="AZ2983" t="s">
        <v>82</v>
      </c>
      <c r="BA2983" t="s">
        <v>1011</v>
      </c>
      <c r="BB2983">
        <v>94955815</v>
      </c>
      <c r="BC2983">
        <v>5044168</v>
      </c>
      <c r="BD2983" s="9">
        <v>99999983</v>
      </c>
      <c r="BE2983" t="s">
        <v>17435</v>
      </c>
      <c r="BF2983">
        <v>0</v>
      </c>
      <c r="BG2983" t="s">
        <v>70</v>
      </c>
      <c r="BH2983">
        <v>-1</v>
      </c>
      <c r="BI2983" t="s">
        <v>17433</v>
      </c>
      <c r="BJ2983" t="s">
        <v>17433</v>
      </c>
      <c r="BK2983">
        <v>0</v>
      </c>
      <c r="BL2983" t="s">
        <v>85</v>
      </c>
      <c r="BM2983" t="s">
        <v>17436</v>
      </c>
    </row>
    <row r="2984" spans="1:65" x14ac:dyDescent="0.25">
      <c r="A2984">
        <v>2012</v>
      </c>
      <c r="B2984" t="s">
        <v>64</v>
      </c>
      <c r="C2984" t="s">
        <v>65</v>
      </c>
      <c r="D2984" t="s">
        <v>40101</v>
      </c>
      <c r="E2984">
        <v>800215807</v>
      </c>
      <c r="F2984" t="s">
        <v>280</v>
      </c>
      <c r="G2984">
        <v>1</v>
      </c>
      <c r="H2984" t="s">
        <v>46842</v>
      </c>
      <c r="I2984" t="s">
        <v>105</v>
      </c>
      <c r="J2984" t="s">
        <v>88</v>
      </c>
      <c r="K2984">
        <v>3</v>
      </c>
      <c r="L2984" t="s">
        <v>41838</v>
      </c>
      <c r="M2984">
        <v>72000000</v>
      </c>
      <c r="N2984" t="s">
        <v>41840</v>
      </c>
      <c r="O2984" t="s">
        <v>41397</v>
      </c>
      <c r="P2984" t="s">
        <v>90</v>
      </c>
      <c r="Q2984" t="s">
        <v>39286</v>
      </c>
      <c r="R2984" t="s">
        <v>39286</v>
      </c>
      <c r="S2984" t="s">
        <v>41394</v>
      </c>
      <c r="T2984" t="s">
        <v>12227</v>
      </c>
      <c r="U2984" t="s">
        <v>13285</v>
      </c>
      <c r="V2984" t="s">
        <v>13286</v>
      </c>
      <c r="W2984" t="s">
        <v>13287</v>
      </c>
      <c r="X2984">
        <v>57398424000</v>
      </c>
      <c r="Y2984" t="s">
        <v>122</v>
      </c>
      <c r="Z2984" t="s">
        <v>123</v>
      </c>
      <c r="AA2984">
        <v>0</v>
      </c>
      <c r="AB2984" t="s">
        <v>76</v>
      </c>
      <c r="AC2984">
        <v>0</v>
      </c>
      <c r="AD2984" t="s">
        <v>76</v>
      </c>
      <c r="AE2984">
        <v>1218144</v>
      </c>
      <c r="AF2984" t="s">
        <v>40104</v>
      </c>
      <c r="AG2984" t="s">
        <v>13288</v>
      </c>
      <c r="AH2984" t="s">
        <v>13289</v>
      </c>
      <c r="AI2984" t="s">
        <v>39370</v>
      </c>
      <c r="AJ2984" t="s">
        <v>41304</v>
      </c>
      <c r="AK2984">
        <v>8737129</v>
      </c>
      <c r="AL2984" t="s">
        <v>13290</v>
      </c>
      <c r="AM2984">
        <v>2012</v>
      </c>
      <c r="AN2984" s="1">
        <v>41219</v>
      </c>
      <c r="AO2984" s="1">
        <v>41219</v>
      </c>
      <c r="AP2984">
        <v>22</v>
      </c>
      <c r="AQ2984" t="s">
        <v>81</v>
      </c>
      <c r="AR2984" s="4">
        <f>IF(AQ2984="M",AP2984*30.42,AP2984)</f>
        <v>669.24</v>
      </c>
      <c r="AS2984">
        <v>89</v>
      </c>
      <c r="AT2984" s="4">
        <f>AR2984+AS2984</f>
        <v>758.24</v>
      </c>
      <c r="AU2984">
        <v>3</v>
      </c>
      <c r="AV2984" s="1">
        <f>AO2984+AT2984</f>
        <v>41977.24</v>
      </c>
      <c r="AW2984" s="1">
        <v>42069</v>
      </c>
      <c r="AX2984" s="2">
        <f>IF(AV2984&gt;=AW2984,1,2)</f>
        <v>2</v>
      </c>
      <c r="AY2984" s="2" t="str">
        <f>IF((AV2984+10)&gt;=AW2984,"SAVE","LATE")</f>
        <v>LATE</v>
      </c>
      <c r="AZ2984" t="s">
        <v>82</v>
      </c>
      <c r="BA2984" t="s">
        <v>1011</v>
      </c>
      <c r="BB2984">
        <v>55809410140</v>
      </c>
      <c r="BC2984">
        <v>6370000000</v>
      </c>
      <c r="BD2984" s="9">
        <v>62179410140</v>
      </c>
      <c r="BE2984" t="s">
        <v>13291</v>
      </c>
      <c r="BF2984">
        <v>0</v>
      </c>
      <c r="BG2984" t="s">
        <v>70</v>
      </c>
      <c r="BH2984">
        <v>-1</v>
      </c>
      <c r="BI2984" t="s">
        <v>13289</v>
      </c>
      <c r="BJ2984" t="s">
        <v>13289</v>
      </c>
      <c r="BK2984">
        <v>0</v>
      </c>
      <c r="BL2984" t="s">
        <v>85</v>
      </c>
      <c r="BM2984" t="s">
        <v>13292</v>
      </c>
    </row>
    <row r="2985" spans="1:65" x14ac:dyDescent="0.25">
      <c r="A2985">
        <v>2012</v>
      </c>
      <c r="B2985" t="s">
        <v>64</v>
      </c>
      <c r="C2985" t="s">
        <v>65</v>
      </c>
      <c r="D2985" t="s">
        <v>40101</v>
      </c>
      <c r="E2985">
        <v>800215807</v>
      </c>
      <c r="F2985" t="s">
        <v>280</v>
      </c>
      <c r="G2985">
        <v>1</v>
      </c>
      <c r="H2985" t="s">
        <v>46842</v>
      </c>
      <c r="I2985" t="s">
        <v>67</v>
      </c>
      <c r="J2985" t="s">
        <v>88</v>
      </c>
      <c r="K2985">
        <v>3</v>
      </c>
      <c r="L2985" t="s">
        <v>41838</v>
      </c>
      <c r="M2985">
        <v>72000000</v>
      </c>
      <c r="N2985" t="s">
        <v>41840</v>
      </c>
      <c r="O2985" t="s">
        <v>14670</v>
      </c>
      <c r="P2985" t="s">
        <v>90</v>
      </c>
      <c r="Q2985" t="s">
        <v>39286</v>
      </c>
      <c r="R2985" t="s">
        <v>39286</v>
      </c>
      <c r="S2985" t="s">
        <v>41394</v>
      </c>
      <c r="T2985" t="s">
        <v>7622</v>
      </c>
      <c r="U2985" t="s">
        <v>14671</v>
      </c>
      <c r="V2985" t="s">
        <v>14672</v>
      </c>
      <c r="W2985" t="s">
        <v>14673</v>
      </c>
      <c r="X2985">
        <v>4479443305</v>
      </c>
      <c r="Y2985" t="s">
        <v>122</v>
      </c>
      <c r="Z2985" t="s">
        <v>123</v>
      </c>
      <c r="AA2985">
        <v>0</v>
      </c>
      <c r="AB2985" t="s">
        <v>76</v>
      </c>
      <c r="AC2985">
        <v>0</v>
      </c>
      <c r="AD2985" t="s">
        <v>76</v>
      </c>
      <c r="AE2985">
        <v>1160001</v>
      </c>
      <c r="AF2985" t="s">
        <v>40104</v>
      </c>
      <c r="AG2985" t="s">
        <v>14674</v>
      </c>
      <c r="AH2985" t="s">
        <v>14675</v>
      </c>
      <c r="AI2985" t="s">
        <v>1057</v>
      </c>
      <c r="AJ2985" t="s">
        <v>41304</v>
      </c>
      <c r="AK2985">
        <v>93367421</v>
      </c>
      <c r="AL2985" t="s">
        <v>14676</v>
      </c>
      <c r="AM2985">
        <v>2012</v>
      </c>
      <c r="AN2985" s="1">
        <v>41186</v>
      </c>
      <c r="AO2985" s="1">
        <v>41186</v>
      </c>
      <c r="AP2985">
        <v>2</v>
      </c>
      <c r="AQ2985" t="s">
        <v>81</v>
      </c>
      <c r="AR2985" s="4">
        <f>IF(AQ2985="M",AP2985*30.42,AP2985)</f>
        <v>60.84</v>
      </c>
      <c r="AS2985">
        <v>78</v>
      </c>
      <c r="AT2985" s="4">
        <f>AR2985+AS2985</f>
        <v>138.84</v>
      </c>
      <c r="AU2985">
        <v>1</v>
      </c>
      <c r="AV2985" s="1">
        <f>AO2985+AT2985</f>
        <v>41324.839999999997</v>
      </c>
      <c r="AW2985" s="1">
        <v>41354</v>
      </c>
      <c r="AX2985" s="2">
        <f>IF(AV2985&gt;=AW2985,1,2)</f>
        <v>2</v>
      </c>
      <c r="AY2985" s="2" t="str">
        <f>IF((AV2985+10)&gt;=AW2985,"SAVE","LATE")</f>
        <v>LATE</v>
      </c>
      <c r="AZ2985" t="s">
        <v>82</v>
      </c>
      <c r="BA2985" t="s">
        <v>1011</v>
      </c>
      <c r="BB2985">
        <v>1829771330</v>
      </c>
      <c r="BC2985">
        <v>0</v>
      </c>
      <c r="BD2985" s="9">
        <v>1829771330</v>
      </c>
      <c r="BE2985" t="s">
        <v>14677</v>
      </c>
      <c r="BF2985">
        <v>0</v>
      </c>
      <c r="BG2985" t="s">
        <v>70</v>
      </c>
      <c r="BH2985">
        <v>-1</v>
      </c>
      <c r="BI2985" t="s">
        <v>14678</v>
      </c>
      <c r="BJ2985" t="s">
        <v>14678</v>
      </c>
      <c r="BK2985">
        <v>0</v>
      </c>
      <c r="BL2985" t="s">
        <v>85</v>
      </c>
      <c r="BM2985" t="s">
        <v>14679</v>
      </c>
    </row>
    <row r="2986" spans="1:65" x14ac:dyDescent="0.25">
      <c r="A2986">
        <v>2012</v>
      </c>
      <c r="B2986" t="s">
        <v>64</v>
      </c>
      <c r="C2986" t="s">
        <v>65</v>
      </c>
      <c r="D2986" t="s">
        <v>40101</v>
      </c>
      <c r="E2986">
        <v>800215807</v>
      </c>
      <c r="F2986" t="s">
        <v>280</v>
      </c>
      <c r="G2986">
        <v>1</v>
      </c>
      <c r="H2986" t="s">
        <v>46842</v>
      </c>
      <c r="I2986" t="s">
        <v>67</v>
      </c>
      <c r="J2986" t="s">
        <v>88</v>
      </c>
      <c r="K2986">
        <v>3</v>
      </c>
      <c r="L2986" t="s">
        <v>41838</v>
      </c>
      <c r="M2986">
        <v>72000000</v>
      </c>
      <c r="N2986" t="s">
        <v>41840</v>
      </c>
      <c r="O2986" t="s">
        <v>14670</v>
      </c>
      <c r="P2986" t="s">
        <v>90</v>
      </c>
      <c r="Q2986" t="s">
        <v>39286</v>
      </c>
      <c r="R2986" t="s">
        <v>39286</v>
      </c>
      <c r="S2986" t="s">
        <v>41394</v>
      </c>
      <c r="T2986" t="s">
        <v>7622</v>
      </c>
      <c r="U2986" t="s">
        <v>14671</v>
      </c>
      <c r="V2986" t="s">
        <v>14672</v>
      </c>
      <c r="W2986" t="s">
        <v>15017</v>
      </c>
      <c r="X2986">
        <v>4479443305</v>
      </c>
      <c r="Y2986" t="s">
        <v>122</v>
      </c>
      <c r="Z2986" t="s">
        <v>123</v>
      </c>
      <c r="AA2986">
        <v>0</v>
      </c>
      <c r="AB2986" t="s">
        <v>76</v>
      </c>
      <c r="AC2986">
        <v>0</v>
      </c>
      <c r="AD2986" t="s">
        <v>76</v>
      </c>
      <c r="AE2986">
        <v>1159814</v>
      </c>
      <c r="AF2986" t="s">
        <v>40104</v>
      </c>
      <c r="AG2986" t="s">
        <v>15018</v>
      </c>
      <c r="AH2986" t="s">
        <v>15019</v>
      </c>
      <c r="AI2986" t="s">
        <v>126</v>
      </c>
      <c r="AJ2986" t="s">
        <v>41304</v>
      </c>
      <c r="AK2986">
        <v>80410780</v>
      </c>
      <c r="AL2986" t="s">
        <v>14790</v>
      </c>
      <c r="AM2986">
        <v>2012</v>
      </c>
      <c r="AN2986" s="1">
        <v>41173</v>
      </c>
      <c r="AO2986" s="1">
        <v>41173</v>
      </c>
      <c r="AP2986">
        <v>3</v>
      </c>
      <c r="AQ2986" t="s">
        <v>81</v>
      </c>
      <c r="AR2986" s="4">
        <f>IF(AQ2986="M",AP2986*30.42,AP2986)</f>
        <v>91.26</v>
      </c>
      <c r="AS2986">
        <v>0</v>
      </c>
      <c r="AT2986" s="4">
        <f>AR2986+AS2986</f>
        <v>91.26</v>
      </c>
      <c r="AU2986">
        <v>2</v>
      </c>
      <c r="AV2986" s="1">
        <f>AO2986+AT2986</f>
        <v>41264.26</v>
      </c>
      <c r="AW2986" s="1">
        <v>41326</v>
      </c>
      <c r="AX2986" s="2">
        <f>IF(AV2986&gt;=AW2986,1,2)</f>
        <v>2</v>
      </c>
      <c r="AY2986" s="2" t="str">
        <f>IF((AV2986+10)&gt;=AW2986,"SAVE","LATE")</f>
        <v>LATE</v>
      </c>
      <c r="AZ2986" t="s">
        <v>82</v>
      </c>
      <c r="BA2986" t="s">
        <v>1011</v>
      </c>
      <c r="BB2986">
        <v>1217963922</v>
      </c>
      <c r="BC2986">
        <v>305000000</v>
      </c>
      <c r="BD2986" s="9">
        <v>1522963922</v>
      </c>
      <c r="BE2986" t="s">
        <v>15020</v>
      </c>
      <c r="BF2986">
        <v>0</v>
      </c>
      <c r="BG2986" t="s">
        <v>70</v>
      </c>
      <c r="BH2986">
        <v>-1</v>
      </c>
      <c r="BI2986" t="s">
        <v>14678</v>
      </c>
      <c r="BJ2986" t="s">
        <v>14678</v>
      </c>
      <c r="BK2986">
        <v>0</v>
      </c>
      <c r="BL2986" t="s">
        <v>85</v>
      </c>
      <c r="BM2986" t="s">
        <v>14679</v>
      </c>
    </row>
    <row r="2987" spans="1:65" x14ac:dyDescent="0.25">
      <c r="A2987">
        <v>2012</v>
      </c>
      <c r="B2987" t="s">
        <v>64</v>
      </c>
      <c r="C2987" t="s">
        <v>65</v>
      </c>
      <c r="D2987" t="s">
        <v>40101</v>
      </c>
      <c r="E2987">
        <v>800215807</v>
      </c>
      <c r="F2987" t="s">
        <v>181</v>
      </c>
      <c r="G2987">
        <v>12</v>
      </c>
      <c r="H2987" t="s">
        <v>41881</v>
      </c>
      <c r="I2987" t="s">
        <v>67</v>
      </c>
      <c r="J2987" t="s">
        <v>68</v>
      </c>
      <c r="K2987">
        <v>3</v>
      </c>
      <c r="L2987" t="s">
        <v>41838</v>
      </c>
      <c r="M2987">
        <v>72000000</v>
      </c>
      <c r="N2987" t="s">
        <v>41840</v>
      </c>
      <c r="O2987" t="s">
        <v>15917</v>
      </c>
      <c r="P2987" t="s">
        <v>90</v>
      </c>
      <c r="Q2987" t="s">
        <v>70</v>
      </c>
      <c r="R2987" t="s">
        <v>70</v>
      </c>
      <c r="S2987" t="s">
        <v>15918</v>
      </c>
      <c r="T2987" t="s">
        <v>14930</v>
      </c>
      <c r="U2987" t="s">
        <v>15919</v>
      </c>
      <c r="V2987" t="s">
        <v>15920</v>
      </c>
      <c r="W2987" t="s">
        <v>15920</v>
      </c>
      <c r="X2987">
        <v>417357838</v>
      </c>
      <c r="Y2987" t="s">
        <v>122</v>
      </c>
      <c r="Z2987" t="s">
        <v>123</v>
      </c>
      <c r="AA2987">
        <v>0</v>
      </c>
      <c r="AB2987" t="s">
        <v>76</v>
      </c>
      <c r="AC2987">
        <v>0</v>
      </c>
      <c r="AD2987" t="s">
        <v>76</v>
      </c>
      <c r="AE2987">
        <v>1187328</v>
      </c>
      <c r="AF2987" t="s">
        <v>40104</v>
      </c>
      <c r="AG2987" t="s">
        <v>15921</v>
      </c>
      <c r="AH2987" t="s">
        <v>15922</v>
      </c>
      <c r="AI2987" t="s">
        <v>126</v>
      </c>
      <c r="AJ2987" t="s">
        <v>41304</v>
      </c>
      <c r="AK2987">
        <v>98506167</v>
      </c>
      <c r="AL2987" t="s">
        <v>15923</v>
      </c>
      <c r="AM2987">
        <v>2012</v>
      </c>
      <c r="AN2987" s="1">
        <v>41186</v>
      </c>
      <c r="AO2987" s="1">
        <v>41199</v>
      </c>
      <c r="AP2987">
        <v>76</v>
      </c>
      <c r="AQ2987" t="s">
        <v>74</v>
      </c>
      <c r="AR2987" s="4">
        <f>IF(AQ2987="M",AP2987*30.42,AP2987)</f>
        <v>76</v>
      </c>
      <c r="AS2987">
        <v>0</v>
      </c>
      <c r="AT2987" s="4">
        <f>AR2987+AS2987</f>
        <v>76</v>
      </c>
      <c r="AU2987">
        <v>6</v>
      </c>
      <c r="AV2987" s="1">
        <f>AO2987+AT2987</f>
        <v>41275</v>
      </c>
      <c r="AW2987" s="1">
        <v>41381</v>
      </c>
      <c r="AX2987" s="2">
        <f>IF(AV2987&gt;=AW2987,1,2)</f>
        <v>2</v>
      </c>
      <c r="AY2987" s="2" t="str">
        <f>IF((AV2987+10)&gt;=AW2987,"SAVE","LATE")</f>
        <v>LATE</v>
      </c>
      <c r="AZ2987" t="s">
        <v>82</v>
      </c>
      <c r="BA2987" t="s">
        <v>1011</v>
      </c>
      <c r="BB2987">
        <v>417357838</v>
      </c>
      <c r="BC2987">
        <v>0</v>
      </c>
      <c r="BD2987" s="9">
        <v>417357838</v>
      </c>
      <c r="BE2987" t="s">
        <v>15917</v>
      </c>
      <c r="BF2987">
        <v>0</v>
      </c>
      <c r="BG2987" t="s">
        <v>70</v>
      </c>
      <c r="BH2987">
        <v>-1</v>
      </c>
      <c r="BI2987" t="s">
        <v>70</v>
      </c>
      <c r="BJ2987" t="s">
        <v>70</v>
      </c>
      <c r="BK2987">
        <v>0</v>
      </c>
      <c r="BL2987" t="s">
        <v>85</v>
      </c>
      <c r="BM2987" t="s">
        <v>15924</v>
      </c>
    </row>
    <row r="2988" spans="1:65" x14ac:dyDescent="0.25">
      <c r="A2988">
        <v>2012</v>
      </c>
      <c r="B2988" t="s">
        <v>64</v>
      </c>
      <c r="C2988" t="s">
        <v>65</v>
      </c>
      <c r="D2988" t="s">
        <v>40101</v>
      </c>
      <c r="E2988">
        <v>800215807</v>
      </c>
      <c r="F2988" t="s">
        <v>280</v>
      </c>
      <c r="G2988">
        <v>1</v>
      </c>
      <c r="H2988" t="s">
        <v>46842</v>
      </c>
      <c r="I2988" t="s">
        <v>67</v>
      </c>
      <c r="J2988" t="s">
        <v>88</v>
      </c>
      <c r="K2988">
        <v>3</v>
      </c>
      <c r="L2988" t="s">
        <v>41838</v>
      </c>
      <c r="M2988">
        <v>72000000</v>
      </c>
      <c r="N2988" t="s">
        <v>41840</v>
      </c>
      <c r="O2988" t="s">
        <v>13440</v>
      </c>
      <c r="P2988" t="s">
        <v>90</v>
      </c>
      <c r="Q2988" t="s">
        <v>39286</v>
      </c>
      <c r="R2988" t="s">
        <v>39286</v>
      </c>
      <c r="S2988" t="s">
        <v>39404</v>
      </c>
      <c r="T2988" t="s">
        <v>12227</v>
      </c>
      <c r="U2988" t="s">
        <v>13441</v>
      </c>
      <c r="V2988" t="s">
        <v>13442</v>
      </c>
      <c r="W2988" t="s">
        <v>13443</v>
      </c>
      <c r="X2988">
        <v>19892286317</v>
      </c>
      <c r="Y2988" t="s">
        <v>122</v>
      </c>
      <c r="Z2988" t="s">
        <v>123</v>
      </c>
      <c r="AA2988">
        <v>0</v>
      </c>
      <c r="AB2988" t="s">
        <v>76</v>
      </c>
      <c r="AC2988">
        <v>0</v>
      </c>
      <c r="AD2988" t="s">
        <v>76</v>
      </c>
      <c r="AE2988">
        <v>1218326</v>
      </c>
      <c r="AF2988" t="s">
        <v>40104</v>
      </c>
      <c r="AG2988" t="s">
        <v>13444</v>
      </c>
      <c r="AH2988" t="s">
        <v>13445</v>
      </c>
      <c r="AI2988" t="s">
        <v>126</v>
      </c>
      <c r="AJ2988" t="s">
        <v>41304</v>
      </c>
      <c r="AK2988">
        <v>79500817</v>
      </c>
      <c r="AL2988" t="s">
        <v>13446</v>
      </c>
      <c r="AM2988">
        <v>2012</v>
      </c>
      <c r="AN2988" s="1">
        <v>41228</v>
      </c>
      <c r="AO2988" s="1">
        <v>41228</v>
      </c>
      <c r="AP2988">
        <v>12</v>
      </c>
      <c r="AQ2988" t="s">
        <v>81</v>
      </c>
      <c r="AR2988" s="4">
        <f>IF(AQ2988="M",AP2988*30.42,AP2988)</f>
        <v>365.04</v>
      </c>
      <c r="AS2988">
        <v>0</v>
      </c>
      <c r="AT2988" s="4">
        <f>AR2988+AS2988</f>
        <v>365.04</v>
      </c>
      <c r="AU2988">
        <v>4</v>
      </c>
      <c r="AV2988" s="1">
        <f>AO2988+AT2988</f>
        <v>41593.040000000001</v>
      </c>
      <c r="AW2988" s="1">
        <v>41713</v>
      </c>
      <c r="AX2988" s="2">
        <f>IF(AV2988&gt;=AW2988,1,2)</f>
        <v>2</v>
      </c>
      <c r="AY2988" s="2" t="str">
        <f>IF((AV2988+10)&gt;=AW2988,"SAVE","LATE")</f>
        <v>LATE</v>
      </c>
      <c r="AZ2988" t="s">
        <v>82</v>
      </c>
      <c r="BA2988" t="s">
        <v>1011</v>
      </c>
      <c r="BB2988">
        <v>19365529056</v>
      </c>
      <c r="BC2988">
        <v>0</v>
      </c>
      <c r="BD2988" s="9">
        <v>19365529056</v>
      </c>
      <c r="BE2988" t="s">
        <v>13447</v>
      </c>
      <c r="BF2988">
        <v>0</v>
      </c>
      <c r="BG2988" t="s">
        <v>70</v>
      </c>
      <c r="BH2988">
        <v>-1</v>
      </c>
      <c r="BI2988" t="s">
        <v>13448</v>
      </c>
      <c r="BJ2988" t="s">
        <v>13448</v>
      </c>
      <c r="BK2988">
        <v>0</v>
      </c>
      <c r="BL2988" t="s">
        <v>85</v>
      </c>
      <c r="BM2988" t="s">
        <v>13449</v>
      </c>
    </row>
    <row r="2989" spans="1:65" x14ac:dyDescent="0.25">
      <c r="A2989">
        <v>2012</v>
      </c>
      <c r="B2989" t="s">
        <v>116</v>
      </c>
      <c r="C2989" t="s">
        <v>150</v>
      </c>
      <c r="D2989" t="s">
        <v>39331</v>
      </c>
      <c r="E2989" t="s">
        <v>82</v>
      </c>
      <c r="F2989" t="s">
        <v>15132</v>
      </c>
      <c r="G2989">
        <v>1</v>
      </c>
      <c r="H2989" t="s">
        <v>46842</v>
      </c>
      <c r="I2989" t="s">
        <v>67</v>
      </c>
      <c r="J2989" t="s">
        <v>88</v>
      </c>
      <c r="K2989">
        <v>3</v>
      </c>
      <c r="L2989" t="s">
        <v>41838</v>
      </c>
      <c r="M2989">
        <v>72000000</v>
      </c>
      <c r="N2989" t="s">
        <v>41840</v>
      </c>
      <c r="O2989" t="s">
        <v>47000</v>
      </c>
      <c r="P2989" t="s">
        <v>90</v>
      </c>
      <c r="Q2989" t="s">
        <v>39326</v>
      </c>
      <c r="R2989" t="s">
        <v>39326</v>
      </c>
      <c r="S2989" t="s">
        <v>627</v>
      </c>
      <c r="T2989" t="s">
        <v>15133</v>
      </c>
      <c r="U2989" t="s">
        <v>15134</v>
      </c>
      <c r="V2989" t="s">
        <v>15135</v>
      </c>
      <c r="W2989" t="s">
        <v>15136</v>
      </c>
      <c r="X2989">
        <v>1041208448</v>
      </c>
      <c r="Y2989" t="s">
        <v>122</v>
      </c>
      <c r="Z2989" t="s">
        <v>123</v>
      </c>
      <c r="AA2989">
        <v>0</v>
      </c>
      <c r="AB2989" t="s">
        <v>76</v>
      </c>
      <c r="AC2989">
        <v>0</v>
      </c>
      <c r="AD2989" t="s">
        <v>76</v>
      </c>
      <c r="AE2989">
        <v>1155708</v>
      </c>
      <c r="AF2989" t="s">
        <v>40104</v>
      </c>
      <c r="AG2989" t="s">
        <v>15137</v>
      </c>
      <c r="AH2989" t="s">
        <v>15138</v>
      </c>
      <c r="AI2989" t="s">
        <v>126</v>
      </c>
      <c r="AJ2989" t="s">
        <v>41304</v>
      </c>
      <c r="AK2989" t="s">
        <v>15139</v>
      </c>
      <c r="AL2989" t="s">
        <v>42798</v>
      </c>
      <c r="AM2989">
        <v>2012</v>
      </c>
      <c r="AN2989" s="1">
        <v>41212</v>
      </c>
      <c r="AO2989" s="1">
        <v>41214</v>
      </c>
      <c r="AP2989">
        <v>2</v>
      </c>
      <c r="AQ2989" t="s">
        <v>81</v>
      </c>
      <c r="AR2989" s="4">
        <f>IF(AQ2989="M",AP2989*30.42,AP2989)</f>
        <v>60.84</v>
      </c>
      <c r="AS2989">
        <v>0</v>
      </c>
      <c r="AT2989" s="4">
        <f>AR2989+AS2989</f>
        <v>60.84</v>
      </c>
      <c r="AU2989">
        <v>1</v>
      </c>
      <c r="AV2989" s="1">
        <f>AO2989+AT2989</f>
        <v>41274.839999999997</v>
      </c>
      <c r="AW2989" s="1">
        <v>41306</v>
      </c>
      <c r="AX2989" s="2">
        <f>IF(AV2989&gt;=AW2989,1,2)</f>
        <v>2</v>
      </c>
      <c r="AY2989" s="2" t="str">
        <f>IF((AV2989+10)&gt;=AW2989,"SAVE","LATE")</f>
        <v>LATE</v>
      </c>
      <c r="AZ2989" t="s">
        <v>82</v>
      </c>
      <c r="BA2989" t="s">
        <v>1011</v>
      </c>
      <c r="BB2989">
        <v>1004775751</v>
      </c>
      <c r="BC2989">
        <v>0</v>
      </c>
      <c r="BD2989" s="9">
        <v>1004775751</v>
      </c>
      <c r="BE2989" t="s">
        <v>47001</v>
      </c>
      <c r="BF2989">
        <v>0</v>
      </c>
      <c r="BG2989" t="s">
        <v>70</v>
      </c>
      <c r="BH2989">
        <v>-1</v>
      </c>
      <c r="BI2989" t="s">
        <v>42799</v>
      </c>
      <c r="BJ2989" t="s">
        <v>15140</v>
      </c>
      <c r="BK2989">
        <v>0</v>
      </c>
      <c r="BL2989" t="s">
        <v>85</v>
      </c>
      <c r="BM2989" t="s">
        <v>15141</v>
      </c>
    </row>
    <row r="2990" spans="1:65" x14ac:dyDescent="0.25">
      <c r="A2990">
        <v>2012</v>
      </c>
      <c r="B2990" t="s">
        <v>116</v>
      </c>
      <c r="C2990" t="s">
        <v>130</v>
      </c>
      <c r="D2990" t="s">
        <v>40313</v>
      </c>
      <c r="E2990" t="s">
        <v>17333</v>
      </c>
      <c r="F2990" t="s">
        <v>17334</v>
      </c>
      <c r="G2990">
        <v>11</v>
      </c>
      <c r="H2990" t="s">
        <v>41839</v>
      </c>
      <c r="I2990" t="s">
        <v>67</v>
      </c>
      <c r="J2990" t="s">
        <v>88</v>
      </c>
      <c r="K2990">
        <v>3</v>
      </c>
      <c r="L2990" t="s">
        <v>41838</v>
      </c>
      <c r="M2990">
        <v>72000000</v>
      </c>
      <c r="N2990" t="s">
        <v>41840</v>
      </c>
      <c r="O2990" t="s">
        <v>17335</v>
      </c>
      <c r="P2990" t="s">
        <v>90</v>
      </c>
      <c r="Q2990" t="s">
        <v>17336</v>
      </c>
      <c r="R2990" t="s">
        <v>17336</v>
      </c>
      <c r="S2990" t="s">
        <v>17337</v>
      </c>
      <c r="T2990" t="s">
        <v>13630</v>
      </c>
      <c r="U2990" t="s">
        <v>17338</v>
      </c>
      <c r="V2990" t="s">
        <v>17339</v>
      </c>
      <c r="W2990" t="s">
        <v>17339</v>
      </c>
      <c r="X2990">
        <v>105100000</v>
      </c>
      <c r="Y2990" t="s">
        <v>122</v>
      </c>
      <c r="Z2990" t="s">
        <v>123</v>
      </c>
      <c r="AA2990">
        <v>0</v>
      </c>
      <c r="AB2990" t="s">
        <v>76</v>
      </c>
      <c r="AC2990">
        <v>0</v>
      </c>
      <c r="AD2990" t="s">
        <v>76</v>
      </c>
      <c r="AE2990">
        <v>1828143</v>
      </c>
      <c r="AF2990" t="s">
        <v>40104</v>
      </c>
      <c r="AG2990" t="s">
        <v>17340</v>
      </c>
      <c r="AH2990" t="s">
        <v>17341</v>
      </c>
      <c r="AI2990" t="s">
        <v>126</v>
      </c>
      <c r="AJ2990" t="s">
        <v>41304</v>
      </c>
      <c r="AK2990" t="s">
        <v>17340</v>
      </c>
      <c r="AL2990" t="s">
        <v>41403</v>
      </c>
      <c r="AM2990">
        <v>2012</v>
      </c>
      <c r="AN2990" s="1">
        <v>41247</v>
      </c>
      <c r="AO2990" s="1">
        <v>41262</v>
      </c>
      <c r="AP2990">
        <v>2</v>
      </c>
      <c r="AQ2990" t="s">
        <v>81</v>
      </c>
      <c r="AR2990" s="4">
        <f>IF(AQ2990="M",AP2990*30.42,AP2990)</f>
        <v>60.84</v>
      </c>
      <c r="AS2990">
        <v>0</v>
      </c>
      <c r="AT2990" s="4">
        <f>AR2990+AS2990</f>
        <v>60.84</v>
      </c>
      <c r="AU2990">
        <v>7</v>
      </c>
      <c r="AV2990" s="1">
        <f>AO2990+AT2990</f>
        <v>41322.839999999997</v>
      </c>
      <c r="AW2990" s="1">
        <v>41536</v>
      </c>
      <c r="AX2990" s="2">
        <f>IF(AV2990&gt;=AW2990,1,2)</f>
        <v>2</v>
      </c>
      <c r="AY2990" s="2" t="str">
        <f>IF((AV2990+10)&gt;=AW2990,"SAVE","LATE")</f>
        <v>LATE</v>
      </c>
      <c r="AZ2990" t="s">
        <v>82</v>
      </c>
      <c r="BA2990" t="s">
        <v>1011</v>
      </c>
      <c r="BB2990">
        <v>105034392</v>
      </c>
      <c r="BC2990">
        <v>51851646</v>
      </c>
      <c r="BD2990" s="9">
        <v>156886038</v>
      </c>
      <c r="BE2990" t="s">
        <v>17335</v>
      </c>
      <c r="BF2990">
        <v>0</v>
      </c>
      <c r="BG2990" t="s">
        <v>70</v>
      </c>
      <c r="BH2990">
        <v>-1</v>
      </c>
      <c r="BI2990" t="s">
        <v>17341</v>
      </c>
      <c r="BJ2990" t="s">
        <v>17341</v>
      </c>
      <c r="BK2990">
        <v>0</v>
      </c>
      <c r="BL2990" t="s">
        <v>85</v>
      </c>
      <c r="BM2990" t="s">
        <v>17342</v>
      </c>
    </row>
    <row r="2991" spans="1:65" x14ac:dyDescent="0.25">
      <c r="A2991">
        <v>2012</v>
      </c>
      <c r="B2991" t="s">
        <v>64</v>
      </c>
      <c r="C2991" t="s">
        <v>65</v>
      </c>
      <c r="D2991" t="s">
        <v>40101</v>
      </c>
      <c r="E2991">
        <v>800215807</v>
      </c>
      <c r="F2991" t="s">
        <v>10952</v>
      </c>
      <c r="G2991">
        <v>11</v>
      </c>
      <c r="H2991" t="s">
        <v>41839</v>
      </c>
      <c r="I2991" t="s">
        <v>67</v>
      </c>
      <c r="J2991" t="s">
        <v>88</v>
      </c>
      <c r="K2991">
        <v>3</v>
      </c>
      <c r="L2991" t="s">
        <v>41838</v>
      </c>
      <c r="M2991">
        <v>72000000</v>
      </c>
      <c r="N2991" t="s">
        <v>41840</v>
      </c>
      <c r="O2991" t="s">
        <v>16958</v>
      </c>
      <c r="P2991" t="s">
        <v>90</v>
      </c>
      <c r="Q2991" t="s">
        <v>697</v>
      </c>
      <c r="R2991" t="s">
        <v>697</v>
      </c>
      <c r="S2991" t="s">
        <v>1018</v>
      </c>
      <c r="T2991" t="s">
        <v>15583</v>
      </c>
      <c r="U2991" t="s">
        <v>16959</v>
      </c>
      <c r="V2991" t="s">
        <v>16960</v>
      </c>
      <c r="W2991">
        <v>961</v>
      </c>
      <c r="X2991">
        <v>119999237</v>
      </c>
      <c r="Y2991" t="s">
        <v>122</v>
      </c>
      <c r="Z2991" t="s">
        <v>123</v>
      </c>
      <c r="AA2991">
        <v>0</v>
      </c>
      <c r="AB2991" t="s">
        <v>76</v>
      </c>
      <c r="AC2991">
        <v>0</v>
      </c>
      <c r="AD2991" t="s">
        <v>76</v>
      </c>
      <c r="AE2991">
        <v>1304205</v>
      </c>
      <c r="AF2991" t="s">
        <v>40104</v>
      </c>
      <c r="AG2991" t="s">
        <v>16610</v>
      </c>
      <c r="AH2991" t="s">
        <v>16961</v>
      </c>
      <c r="AI2991" t="s">
        <v>39286</v>
      </c>
      <c r="AJ2991" t="s">
        <v>41304</v>
      </c>
      <c r="AK2991" t="s">
        <v>16610</v>
      </c>
      <c r="AL2991" t="s">
        <v>16961</v>
      </c>
      <c r="AM2991">
        <v>2012</v>
      </c>
      <c r="AN2991" s="1">
        <v>41120</v>
      </c>
      <c r="AO2991" s="1">
        <v>41148</v>
      </c>
      <c r="AP2991">
        <v>2</v>
      </c>
      <c r="AQ2991" t="s">
        <v>81</v>
      </c>
      <c r="AR2991" s="4">
        <f>IF(AQ2991="M",AP2991*30.42,AP2991)</f>
        <v>60.84</v>
      </c>
      <c r="AS2991">
        <v>0</v>
      </c>
      <c r="AT2991" s="4">
        <f>AR2991+AS2991</f>
        <v>60.84</v>
      </c>
      <c r="AU2991">
        <v>1</v>
      </c>
      <c r="AV2991" s="1">
        <f>AO2991+AT2991</f>
        <v>41208.839999999997</v>
      </c>
      <c r="AW2991" s="1">
        <v>41240</v>
      </c>
      <c r="AX2991" s="2">
        <f>IF(AV2991&gt;=AW2991,1,2)</f>
        <v>2</v>
      </c>
      <c r="AY2991" s="2" t="str">
        <f>IF((AV2991+10)&gt;=AW2991,"SAVE","LATE")</f>
        <v>LATE</v>
      </c>
      <c r="AZ2991" t="s">
        <v>82</v>
      </c>
      <c r="BA2991" t="s">
        <v>1011</v>
      </c>
      <c r="BB2991">
        <v>176320346</v>
      </c>
      <c r="BC2991">
        <v>58378162</v>
      </c>
      <c r="BD2991" s="9">
        <v>234698508</v>
      </c>
      <c r="BE2991" t="s">
        <v>16962</v>
      </c>
      <c r="BF2991">
        <v>0</v>
      </c>
      <c r="BG2991" t="s">
        <v>70</v>
      </c>
      <c r="BH2991">
        <v>-1</v>
      </c>
      <c r="BI2991" t="s">
        <v>16961</v>
      </c>
      <c r="BJ2991" t="s">
        <v>16963</v>
      </c>
      <c r="BK2991">
        <v>0</v>
      </c>
      <c r="BL2991" t="s">
        <v>85</v>
      </c>
      <c r="BM2991" t="s">
        <v>16964</v>
      </c>
    </row>
    <row r="2992" spans="1:65" x14ac:dyDescent="0.25">
      <c r="A2992">
        <v>2012</v>
      </c>
      <c r="B2992" t="s">
        <v>64</v>
      </c>
      <c r="C2992" t="s">
        <v>65</v>
      </c>
      <c r="D2992" t="s">
        <v>40101</v>
      </c>
      <c r="E2992">
        <v>800215807</v>
      </c>
      <c r="F2992" t="s">
        <v>10952</v>
      </c>
      <c r="G2992">
        <v>1</v>
      </c>
      <c r="H2992" t="s">
        <v>46842</v>
      </c>
      <c r="I2992" t="s">
        <v>67</v>
      </c>
      <c r="J2992" t="s">
        <v>88</v>
      </c>
      <c r="K2992">
        <v>3</v>
      </c>
      <c r="L2992" t="s">
        <v>41838</v>
      </c>
      <c r="M2992">
        <v>72000000</v>
      </c>
      <c r="N2992" t="s">
        <v>41840</v>
      </c>
      <c r="O2992" t="s">
        <v>40323</v>
      </c>
      <c r="P2992" t="s">
        <v>90</v>
      </c>
      <c r="Q2992" t="s">
        <v>697</v>
      </c>
      <c r="R2992" t="s">
        <v>697</v>
      </c>
      <c r="S2992" t="s">
        <v>16320</v>
      </c>
      <c r="T2992" t="s">
        <v>14707</v>
      </c>
      <c r="U2992" t="s">
        <v>16321</v>
      </c>
      <c r="V2992" t="s">
        <v>16322</v>
      </c>
      <c r="W2992">
        <v>946</v>
      </c>
      <c r="X2992">
        <v>1294715377</v>
      </c>
      <c r="Y2992" t="s">
        <v>122</v>
      </c>
      <c r="Z2992" t="s">
        <v>123</v>
      </c>
      <c r="AA2992">
        <v>0</v>
      </c>
      <c r="AB2992" t="s">
        <v>76</v>
      </c>
      <c r="AC2992">
        <v>0</v>
      </c>
      <c r="AD2992" t="s">
        <v>76</v>
      </c>
      <c r="AE2992">
        <v>1898634</v>
      </c>
      <c r="AF2992" t="s">
        <v>40104</v>
      </c>
      <c r="AG2992" t="s">
        <v>16323</v>
      </c>
      <c r="AH2992" t="s">
        <v>16324</v>
      </c>
      <c r="AI2992" t="s">
        <v>177</v>
      </c>
      <c r="AJ2992" t="s">
        <v>41304</v>
      </c>
      <c r="AK2992">
        <v>17526642</v>
      </c>
      <c r="AL2992" t="s">
        <v>16325</v>
      </c>
      <c r="AM2992">
        <v>2012</v>
      </c>
      <c r="AN2992" s="1">
        <v>41127</v>
      </c>
      <c r="AO2992" s="1">
        <v>41137</v>
      </c>
      <c r="AP2992">
        <v>137</v>
      </c>
      <c r="AQ2992" t="s">
        <v>74</v>
      </c>
      <c r="AR2992" s="4">
        <f>IF(AQ2992="M",AP2992*30.42,AP2992)</f>
        <v>137</v>
      </c>
      <c r="AS2992">
        <v>0</v>
      </c>
      <c r="AT2992" s="4">
        <f>AR2992+AS2992</f>
        <v>137</v>
      </c>
      <c r="AU2992">
        <v>7</v>
      </c>
      <c r="AV2992" s="1">
        <f>AO2992+AT2992</f>
        <v>41274</v>
      </c>
      <c r="AW2992" s="1">
        <v>41349</v>
      </c>
      <c r="AX2992" s="2">
        <f>IF(AV2992&gt;=AW2992,1,2)</f>
        <v>2</v>
      </c>
      <c r="AY2992" s="2" t="str">
        <f>IF((AV2992+10)&gt;=AW2992,"SAVE","LATE")</f>
        <v>LATE</v>
      </c>
      <c r="AZ2992" t="s">
        <v>82</v>
      </c>
      <c r="BA2992" t="s">
        <v>1011</v>
      </c>
      <c r="BB2992">
        <v>320751852</v>
      </c>
      <c r="BC2992">
        <v>135262820</v>
      </c>
      <c r="BD2992" s="9">
        <v>456014672</v>
      </c>
      <c r="BE2992" t="s">
        <v>16295</v>
      </c>
      <c r="BF2992">
        <v>0</v>
      </c>
      <c r="BG2992" t="s">
        <v>70</v>
      </c>
      <c r="BH2992">
        <v>-1</v>
      </c>
      <c r="BI2992" t="s">
        <v>16326</v>
      </c>
      <c r="BJ2992" t="s">
        <v>16327</v>
      </c>
      <c r="BK2992">
        <v>0</v>
      </c>
      <c r="BL2992" t="s">
        <v>85</v>
      </c>
      <c r="BM2992" t="s">
        <v>16328</v>
      </c>
    </row>
    <row r="2993" spans="1:65" x14ac:dyDescent="0.25">
      <c r="A2993">
        <v>2012</v>
      </c>
      <c r="B2993" t="s">
        <v>64</v>
      </c>
      <c r="C2993" t="s">
        <v>65</v>
      </c>
      <c r="D2993" t="s">
        <v>40101</v>
      </c>
      <c r="E2993">
        <v>800215807</v>
      </c>
      <c r="F2993" t="s">
        <v>280</v>
      </c>
      <c r="G2993">
        <v>12</v>
      </c>
      <c r="H2993" t="s">
        <v>41881</v>
      </c>
      <c r="I2993" t="s">
        <v>105</v>
      </c>
      <c r="J2993" t="s">
        <v>68</v>
      </c>
      <c r="K2993">
        <v>3</v>
      </c>
      <c r="L2993" t="s">
        <v>41838</v>
      </c>
      <c r="M2993">
        <v>72000000</v>
      </c>
      <c r="N2993" t="s">
        <v>41840</v>
      </c>
      <c r="O2993" t="s">
        <v>13509</v>
      </c>
      <c r="P2993" t="s">
        <v>90</v>
      </c>
      <c r="Q2993" t="s">
        <v>70</v>
      </c>
      <c r="R2993" t="s">
        <v>70</v>
      </c>
      <c r="S2993" t="s">
        <v>42878</v>
      </c>
      <c r="T2993" t="s">
        <v>13510</v>
      </c>
      <c r="U2993" t="s">
        <v>13511</v>
      </c>
      <c r="V2993" t="s">
        <v>13512</v>
      </c>
      <c r="W2993" t="s">
        <v>13512</v>
      </c>
      <c r="X2993">
        <v>15000000000</v>
      </c>
      <c r="Y2993" t="s">
        <v>122</v>
      </c>
      <c r="Z2993" t="s">
        <v>123</v>
      </c>
      <c r="AA2993">
        <v>0</v>
      </c>
      <c r="AB2993" t="s">
        <v>76</v>
      </c>
      <c r="AC2993">
        <v>0</v>
      </c>
      <c r="AD2993" t="s">
        <v>76</v>
      </c>
      <c r="AE2993">
        <v>1251251</v>
      </c>
      <c r="AF2993" t="s">
        <v>40104</v>
      </c>
      <c r="AG2993" t="s">
        <v>2539</v>
      </c>
      <c r="AH2993" t="s">
        <v>4135</v>
      </c>
      <c r="AI2993" t="s">
        <v>177</v>
      </c>
      <c r="AJ2993" t="s">
        <v>41304</v>
      </c>
      <c r="AK2993">
        <v>17589302</v>
      </c>
      <c r="AL2993" t="s">
        <v>13513</v>
      </c>
      <c r="AM2993">
        <v>2012</v>
      </c>
      <c r="AN2993" s="1">
        <v>41250</v>
      </c>
      <c r="AO2993" s="1">
        <v>41250</v>
      </c>
      <c r="AP2993">
        <v>12</v>
      </c>
      <c r="AQ2993" t="s">
        <v>81</v>
      </c>
      <c r="AR2993" s="4">
        <f>IF(AQ2993="M",AP2993*30.42,AP2993)</f>
        <v>365.04</v>
      </c>
      <c r="AS2993">
        <v>0</v>
      </c>
      <c r="AT2993" s="4">
        <f>AR2993+AS2993</f>
        <v>365.04</v>
      </c>
      <c r="AU2993">
        <v>12</v>
      </c>
      <c r="AV2993" s="1">
        <f>AO2993+AT2993</f>
        <v>41615.040000000001</v>
      </c>
      <c r="AW2993" s="1">
        <v>41980</v>
      </c>
      <c r="AX2993" s="2">
        <f>IF(AV2993&gt;=AW2993,1,2)</f>
        <v>2</v>
      </c>
      <c r="AY2993" s="2" t="str">
        <f>IF((AV2993+10)&gt;=AW2993,"SAVE","LATE")</f>
        <v>LATE</v>
      </c>
      <c r="AZ2993" t="s">
        <v>82</v>
      </c>
      <c r="BA2993" t="s">
        <v>1011</v>
      </c>
      <c r="BB2993">
        <v>15000000000</v>
      </c>
      <c r="BC2993">
        <v>9197000000</v>
      </c>
      <c r="BD2993" s="9">
        <v>24197000000</v>
      </c>
      <c r="BE2993" t="s">
        <v>13509</v>
      </c>
      <c r="BF2993">
        <v>0</v>
      </c>
      <c r="BG2993" t="s">
        <v>70</v>
      </c>
      <c r="BH2993">
        <v>-1</v>
      </c>
      <c r="BI2993" t="s">
        <v>70</v>
      </c>
      <c r="BJ2993" t="s">
        <v>70</v>
      </c>
      <c r="BK2993">
        <v>0</v>
      </c>
      <c r="BL2993" t="s">
        <v>85</v>
      </c>
      <c r="BM2993" t="s">
        <v>13514</v>
      </c>
    </row>
    <row r="2994" spans="1:65" x14ac:dyDescent="0.25">
      <c r="A2994">
        <v>2012</v>
      </c>
      <c r="B2994" t="s">
        <v>64</v>
      </c>
      <c r="C2994" t="s">
        <v>65</v>
      </c>
      <c r="D2994" t="s">
        <v>40101</v>
      </c>
      <c r="E2994">
        <v>800215807</v>
      </c>
      <c r="F2994" t="s">
        <v>10952</v>
      </c>
      <c r="G2994">
        <v>1</v>
      </c>
      <c r="H2994" t="s">
        <v>46842</v>
      </c>
      <c r="I2994" t="s">
        <v>67</v>
      </c>
      <c r="J2994" t="s">
        <v>88</v>
      </c>
      <c r="K2994">
        <v>3</v>
      </c>
      <c r="L2994" t="s">
        <v>41838</v>
      </c>
      <c r="M2994">
        <v>72000000</v>
      </c>
      <c r="N2994" t="s">
        <v>41840</v>
      </c>
      <c r="O2994" t="s">
        <v>40326</v>
      </c>
      <c r="P2994" t="s">
        <v>90</v>
      </c>
      <c r="Q2994" t="s">
        <v>697</v>
      </c>
      <c r="R2994" t="s">
        <v>697</v>
      </c>
      <c r="S2994" t="s">
        <v>39413</v>
      </c>
      <c r="T2994" t="s">
        <v>14707</v>
      </c>
      <c r="U2994" t="s">
        <v>16329</v>
      </c>
      <c r="V2994" t="s">
        <v>16330</v>
      </c>
      <c r="W2994">
        <v>948</v>
      </c>
      <c r="X2994">
        <v>1373388068</v>
      </c>
      <c r="Y2994" t="s">
        <v>122</v>
      </c>
      <c r="Z2994" t="s">
        <v>123</v>
      </c>
      <c r="AA2994">
        <v>0</v>
      </c>
      <c r="AB2994" t="s">
        <v>76</v>
      </c>
      <c r="AC2994">
        <v>0</v>
      </c>
      <c r="AD2994" t="s">
        <v>76</v>
      </c>
      <c r="AE2994">
        <v>1898884</v>
      </c>
      <c r="AF2994" t="s">
        <v>40104</v>
      </c>
      <c r="AG2994" t="s">
        <v>16331</v>
      </c>
      <c r="AH2994" t="s">
        <v>16332</v>
      </c>
      <c r="AI2994" t="s">
        <v>177</v>
      </c>
      <c r="AJ2994" t="s">
        <v>41304</v>
      </c>
      <c r="AK2994">
        <v>17525460</v>
      </c>
      <c r="AL2994" t="s">
        <v>16333</v>
      </c>
      <c r="AM2994">
        <v>2012</v>
      </c>
      <c r="AN2994" s="1">
        <v>41127</v>
      </c>
      <c r="AO2994" s="1">
        <v>41137</v>
      </c>
      <c r="AP2994">
        <v>137</v>
      </c>
      <c r="AQ2994" t="s">
        <v>74</v>
      </c>
      <c r="AR2994" s="4">
        <f>IF(AQ2994="M",AP2994*30.42,AP2994)</f>
        <v>137</v>
      </c>
      <c r="AS2994">
        <v>0</v>
      </c>
      <c r="AT2994" s="4">
        <f>AR2994+AS2994</f>
        <v>137</v>
      </c>
      <c r="AU2994">
        <v>7</v>
      </c>
      <c r="AV2994" s="1">
        <f>AO2994+AT2994</f>
        <v>41274</v>
      </c>
      <c r="AW2994" s="1">
        <v>41349</v>
      </c>
      <c r="AX2994" s="2">
        <f>IF(AV2994&gt;=AW2994,1,2)</f>
        <v>2</v>
      </c>
      <c r="AY2994" s="2" t="str">
        <f>IF((AV2994+10)&gt;=AW2994,"SAVE","LATE")</f>
        <v>LATE</v>
      </c>
      <c r="AZ2994" t="s">
        <v>82</v>
      </c>
      <c r="BA2994" t="s">
        <v>1011</v>
      </c>
      <c r="BB2994">
        <v>320751852</v>
      </c>
      <c r="BC2994">
        <v>138603626</v>
      </c>
      <c r="BD2994" s="9">
        <v>459355478</v>
      </c>
      <c r="BE2994" t="s">
        <v>16334</v>
      </c>
      <c r="BF2994">
        <v>0</v>
      </c>
      <c r="BG2994" t="s">
        <v>70</v>
      </c>
      <c r="BH2994">
        <v>-1</v>
      </c>
      <c r="BI2994" t="s">
        <v>16335</v>
      </c>
      <c r="BJ2994" t="s">
        <v>16335</v>
      </c>
      <c r="BK2994">
        <v>0</v>
      </c>
      <c r="BL2994" t="s">
        <v>85</v>
      </c>
      <c r="BM2994" t="s">
        <v>16336</v>
      </c>
    </row>
    <row r="2995" spans="1:65" x14ac:dyDescent="0.25">
      <c r="A2995">
        <v>2012</v>
      </c>
      <c r="B2995" t="s">
        <v>64</v>
      </c>
      <c r="C2995" t="s">
        <v>65</v>
      </c>
      <c r="D2995" t="s">
        <v>40101</v>
      </c>
      <c r="E2995">
        <v>800215807</v>
      </c>
      <c r="F2995" t="s">
        <v>10952</v>
      </c>
      <c r="G2995">
        <v>11</v>
      </c>
      <c r="H2995" t="s">
        <v>41839</v>
      </c>
      <c r="I2995" t="s">
        <v>67</v>
      </c>
      <c r="J2995" t="s">
        <v>88</v>
      </c>
      <c r="K2995">
        <v>3</v>
      </c>
      <c r="L2995" t="s">
        <v>41838</v>
      </c>
      <c r="M2995">
        <v>72000000</v>
      </c>
      <c r="N2995" t="s">
        <v>41840</v>
      </c>
      <c r="O2995" t="s">
        <v>41408</v>
      </c>
      <c r="P2995" t="s">
        <v>90</v>
      </c>
      <c r="Q2995" t="s">
        <v>697</v>
      </c>
      <c r="R2995" t="s">
        <v>697</v>
      </c>
      <c r="S2995" t="s">
        <v>11421</v>
      </c>
      <c r="T2995" t="s">
        <v>13815</v>
      </c>
      <c r="U2995" t="s">
        <v>16528</v>
      </c>
      <c r="V2995" t="s">
        <v>16529</v>
      </c>
      <c r="W2995">
        <v>1305</v>
      </c>
      <c r="X2995">
        <v>288057303</v>
      </c>
      <c r="Y2995" t="s">
        <v>122</v>
      </c>
      <c r="Z2995" t="s">
        <v>123</v>
      </c>
      <c r="AA2995">
        <v>0</v>
      </c>
      <c r="AB2995" t="s">
        <v>76</v>
      </c>
      <c r="AC2995">
        <v>0</v>
      </c>
      <c r="AD2995" t="s">
        <v>76</v>
      </c>
      <c r="AE2995">
        <v>1895624</v>
      </c>
      <c r="AF2995" t="s">
        <v>40104</v>
      </c>
      <c r="AG2995" t="s">
        <v>16530</v>
      </c>
      <c r="AH2995" t="s">
        <v>16531</v>
      </c>
      <c r="AI2995" t="s">
        <v>177</v>
      </c>
      <c r="AJ2995" t="s">
        <v>41304</v>
      </c>
      <c r="AK2995">
        <v>17317275</v>
      </c>
      <c r="AL2995" t="s">
        <v>11203</v>
      </c>
      <c r="AM2995">
        <v>2012</v>
      </c>
      <c r="AN2995" s="1">
        <v>41172</v>
      </c>
      <c r="AO2995" s="1">
        <v>41183</v>
      </c>
      <c r="AP2995">
        <v>15</v>
      </c>
      <c r="AQ2995" t="s">
        <v>81</v>
      </c>
      <c r="AR2995" s="4">
        <f>IF(AQ2995="M",AP2995*30.42,AP2995)</f>
        <v>456.3</v>
      </c>
      <c r="AS2995">
        <v>0</v>
      </c>
      <c r="AT2995" s="4">
        <f>AR2995+AS2995</f>
        <v>456.3</v>
      </c>
      <c r="AU2995">
        <v>7</v>
      </c>
      <c r="AV2995" s="1">
        <f>AO2995+AT2995</f>
        <v>41639.300000000003</v>
      </c>
      <c r="AW2995" s="1">
        <v>41852</v>
      </c>
      <c r="AX2995" s="2">
        <f>IF(AV2995&gt;=AW2995,1,2)</f>
        <v>2</v>
      </c>
      <c r="AY2995" s="2" t="str">
        <f>IF((AV2995+10)&gt;=AW2995,"SAVE","LATE")</f>
        <v>LATE</v>
      </c>
      <c r="AZ2995" t="s">
        <v>82</v>
      </c>
      <c r="BA2995" t="s">
        <v>1011</v>
      </c>
      <c r="BB2995">
        <v>288057282</v>
      </c>
      <c r="BC2995">
        <v>135957402</v>
      </c>
      <c r="BD2995" s="9">
        <v>424014684</v>
      </c>
      <c r="BE2995" t="s">
        <v>41409</v>
      </c>
      <c r="BF2995">
        <v>0</v>
      </c>
      <c r="BG2995" t="s">
        <v>70</v>
      </c>
      <c r="BH2995">
        <v>-1</v>
      </c>
      <c r="BI2995" t="s">
        <v>16532</v>
      </c>
      <c r="BJ2995" t="s">
        <v>16533</v>
      </c>
      <c r="BK2995">
        <v>0</v>
      </c>
      <c r="BL2995" t="s">
        <v>85</v>
      </c>
      <c r="BM2995" t="s">
        <v>16534</v>
      </c>
    </row>
    <row r="2996" spans="1:65" x14ac:dyDescent="0.25">
      <c r="A2996">
        <v>2012</v>
      </c>
      <c r="B2996" t="s">
        <v>64</v>
      </c>
      <c r="C2996" t="s">
        <v>65</v>
      </c>
      <c r="D2996" t="s">
        <v>40101</v>
      </c>
      <c r="E2996">
        <v>800215807</v>
      </c>
      <c r="F2996" t="s">
        <v>280</v>
      </c>
      <c r="G2996">
        <v>1</v>
      </c>
      <c r="H2996" t="s">
        <v>46842</v>
      </c>
      <c r="I2996" t="s">
        <v>67</v>
      </c>
      <c r="J2996" t="s">
        <v>88</v>
      </c>
      <c r="K2996">
        <v>3</v>
      </c>
      <c r="L2996" t="s">
        <v>41838</v>
      </c>
      <c r="M2996">
        <v>72000000</v>
      </c>
      <c r="N2996" t="s">
        <v>41840</v>
      </c>
      <c r="O2996" t="s">
        <v>42904</v>
      </c>
      <c r="P2996" t="s">
        <v>90</v>
      </c>
      <c r="Q2996" t="s">
        <v>39286</v>
      </c>
      <c r="R2996" t="s">
        <v>39286</v>
      </c>
      <c r="S2996" t="s">
        <v>39417</v>
      </c>
      <c r="T2996" t="s">
        <v>12227</v>
      </c>
      <c r="U2996" t="s">
        <v>13502</v>
      </c>
      <c r="V2996" t="s">
        <v>13503</v>
      </c>
      <c r="W2996" t="s">
        <v>13504</v>
      </c>
      <c r="X2996">
        <v>17284139891</v>
      </c>
      <c r="Y2996" t="s">
        <v>122</v>
      </c>
      <c r="Z2996" t="s">
        <v>123</v>
      </c>
      <c r="AA2996">
        <v>0</v>
      </c>
      <c r="AB2996" t="s">
        <v>76</v>
      </c>
      <c r="AC2996">
        <v>0</v>
      </c>
      <c r="AD2996" t="s">
        <v>76</v>
      </c>
      <c r="AE2996">
        <v>1459149</v>
      </c>
      <c r="AF2996" t="s">
        <v>40104</v>
      </c>
      <c r="AG2996" t="s">
        <v>13505</v>
      </c>
      <c r="AH2996" t="s">
        <v>6071</v>
      </c>
      <c r="AI2996" t="s">
        <v>39370</v>
      </c>
      <c r="AJ2996" t="s">
        <v>41304</v>
      </c>
      <c r="AK2996">
        <v>7427028</v>
      </c>
      <c r="AL2996" t="s">
        <v>13506</v>
      </c>
      <c r="AM2996">
        <v>2012</v>
      </c>
      <c r="AN2996" s="1">
        <v>41221</v>
      </c>
      <c r="AO2996" s="1">
        <v>41256</v>
      </c>
      <c r="AP2996">
        <v>12</v>
      </c>
      <c r="AQ2996" t="s">
        <v>81</v>
      </c>
      <c r="AR2996" s="4">
        <f>IF(AQ2996="M",AP2996*30.42,AP2996)</f>
        <v>365.04</v>
      </c>
      <c r="AS2996">
        <v>109</v>
      </c>
      <c r="AT2996" s="4">
        <f>AR2996+AS2996</f>
        <v>474.04</v>
      </c>
      <c r="AU2996">
        <v>2</v>
      </c>
      <c r="AV2996" s="1">
        <f>AO2996+AT2996</f>
        <v>41730.04</v>
      </c>
      <c r="AW2996" s="1">
        <v>41792</v>
      </c>
      <c r="AX2996" s="2">
        <f>IF(AV2996&gt;=AW2996,1,2)</f>
        <v>2</v>
      </c>
      <c r="AY2996" s="2" t="str">
        <f>IF((AV2996+10)&gt;=AW2996,"SAVE","LATE")</f>
        <v>LATE</v>
      </c>
      <c r="AZ2996" t="s">
        <v>82</v>
      </c>
      <c r="BA2996" t="s">
        <v>1011</v>
      </c>
      <c r="BB2996">
        <v>15228733785</v>
      </c>
      <c r="BC2996">
        <v>5861000000</v>
      </c>
      <c r="BD2996" s="9">
        <v>21089733785</v>
      </c>
      <c r="BE2996" t="s">
        <v>13507</v>
      </c>
      <c r="BF2996">
        <v>0</v>
      </c>
      <c r="BG2996" t="s">
        <v>70</v>
      </c>
      <c r="BH2996">
        <v>-1</v>
      </c>
      <c r="BI2996" t="s">
        <v>6071</v>
      </c>
      <c r="BJ2996" t="s">
        <v>6071</v>
      </c>
      <c r="BK2996">
        <v>0</v>
      </c>
      <c r="BL2996" t="s">
        <v>85</v>
      </c>
      <c r="BM2996" t="s">
        <v>13508</v>
      </c>
    </row>
    <row r="2997" spans="1:65" x14ac:dyDescent="0.25">
      <c r="A2997">
        <v>2012</v>
      </c>
      <c r="B2997" t="s">
        <v>64</v>
      </c>
      <c r="C2997" t="s">
        <v>65</v>
      </c>
      <c r="D2997" t="s">
        <v>41874</v>
      </c>
      <c r="E2997">
        <v>899999001</v>
      </c>
      <c r="F2997" t="s">
        <v>13551</v>
      </c>
      <c r="G2997">
        <v>1</v>
      </c>
      <c r="H2997" t="s">
        <v>46842</v>
      </c>
      <c r="I2997" t="s">
        <v>67</v>
      </c>
      <c r="J2997" t="s">
        <v>88</v>
      </c>
      <c r="K2997">
        <v>3</v>
      </c>
      <c r="L2997" t="s">
        <v>41838</v>
      </c>
      <c r="M2997">
        <v>72000000</v>
      </c>
      <c r="N2997" t="s">
        <v>41840</v>
      </c>
      <c r="O2997" t="s">
        <v>42905</v>
      </c>
      <c r="P2997" t="s">
        <v>90</v>
      </c>
      <c r="Q2997" t="s">
        <v>39286</v>
      </c>
      <c r="R2997" t="s">
        <v>39286</v>
      </c>
      <c r="S2997" t="s">
        <v>39417</v>
      </c>
      <c r="T2997" s="3">
        <v>41009</v>
      </c>
      <c r="U2997" t="s">
        <v>13552</v>
      </c>
      <c r="V2997" t="s">
        <v>13553</v>
      </c>
      <c r="W2997" t="s">
        <v>13554</v>
      </c>
      <c r="X2997">
        <v>27871829781</v>
      </c>
      <c r="Y2997" t="s">
        <v>122</v>
      </c>
      <c r="Z2997" t="s">
        <v>123</v>
      </c>
      <c r="AA2997">
        <v>0</v>
      </c>
      <c r="AB2997" t="s">
        <v>76</v>
      </c>
      <c r="AC2997">
        <v>0</v>
      </c>
      <c r="AD2997" t="s">
        <v>76</v>
      </c>
      <c r="AE2997">
        <v>1302344</v>
      </c>
      <c r="AF2997" t="s">
        <v>40104</v>
      </c>
      <c r="AG2997" t="s">
        <v>13555</v>
      </c>
      <c r="AH2997" t="s">
        <v>13556</v>
      </c>
      <c r="AI2997" t="s">
        <v>39286</v>
      </c>
      <c r="AJ2997" t="s">
        <v>41304</v>
      </c>
      <c r="AK2997" t="s">
        <v>9425</v>
      </c>
      <c r="AL2997" t="s">
        <v>6338</v>
      </c>
      <c r="AM2997">
        <v>2012</v>
      </c>
      <c r="AN2997" s="1">
        <v>41271</v>
      </c>
      <c r="AO2997" s="1">
        <v>41271</v>
      </c>
      <c r="AP2997">
        <v>4</v>
      </c>
      <c r="AQ2997" t="s">
        <v>81</v>
      </c>
      <c r="AR2997" s="4">
        <f>IF(AQ2997="M",AP2997*30.42,AP2997)</f>
        <v>121.68</v>
      </c>
      <c r="AS2997">
        <v>0</v>
      </c>
      <c r="AT2997" s="4">
        <f>AR2997+AS2997</f>
        <v>121.68</v>
      </c>
      <c r="AU2997">
        <v>4</v>
      </c>
      <c r="AV2997" s="1">
        <f>AO2997+AT2997</f>
        <v>41392.68</v>
      </c>
      <c r="AW2997" s="1">
        <v>41514</v>
      </c>
      <c r="AX2997" s="2">
        <f>IF(AV2997&gt;=AW2997,1,2)</f>
        <v>2</v>
      </c>
      <c r="AY2997" s="2" t="str">
        <f>IF((AV2997+10)&gt;=AW2997,"SAVE","LATE")</f>
        <v>LATE</v>
      </c>
      <c r="AZ2997" t="s">
        <v>82</v>
      </c>
      <c r="BA2997" t="s">
        <v>1011</v>
      </c>
      <c r="BB2997">
        <v>13324957103</v>
      </c>
      <c r="BC2997">
        <v>0</v>
      </c>
      <c r="BD2997" s="9">
        <v>13324957103</v>
      </c>
      <c r="BE2997" t="s">
        <v>42906</v>
      </c>
      <c r="BF2997">
        <v>0</v>
      </c>
      <c r="BG2997" t="s">
        <v>70</v>
      </c>
      <c r="BH2997">
        <v>-1</v>
      </c>
      <c r="BI2997" t="s">
        <v>13557</v>
      </c>
      <c r="BJ2997" t="s">
        <v>13557</v>
      </c>
      <c r="BK2997">
        <v>0</v>
      </c>
      <c r="BL2997" t="s">
        <v>85</v>
      </c>
      <c r="BM2997" t="s">
        <v>13558</v>
      </c>
    </row>
    <row r="2998" spans="1:65" x14ac:dyDescent="0.25">
      <c r="A2998">
        <v>2012</v>
      </c>
      <c r="B2998" t="s">
        <v>64</v>
      </c>
      <c r="C2998" t="s">
        <v>65</v>
      </c>
      <c r="D2998" t="s">
        <v>41874</v>
      </c>
      <c r="E2998">
        <v>899999001</v>
      </c>
      <c r="F2998" t="s">
        <v>13551</v>
      </c>
      <c r="G2998">
        <v>1</v>
      </c>
      <c r="H2998" t="s">
        <v>46842</v>
      </c>
      <c r="I2998" t="s">
        <v>67</v>
      </c>
      <c r="J2998" t="s">
        <v>88</v>
      </c>
      <c r="K2998">
        <v>3</v>
      </c>
      <c r="L2998" t="s">
        <v>41838</v>
      </c>
      <c r="M2998">
        <v>72000000</v>
      </c>
      <c r="N2998" t="s">
        <v>41840</v>
      </c>
      <c r="O2998" t="s">
        <v>42905</v>
      </c>
      <c r="P2998" t="s">
        <v>90</v>
      </c>
      <c r="Q2998" t="s">
        <v>39286</v>
      </c>
      <c r="R2998" t="s">
        <v>39286</v>
      </c>
      <c r="S2998" t="s">
        <v>39417</v>
      </c>
      <c r="T2998" s="3">
        <v>41009</v>
      </c>
      <c r="U2998" t="s">
        <v>13552</v>
      </c>
      <c r="V2998" t="s">
        <v>13553</v>
      </c>
      <c r="W2998" t="s">
        <v>13779</v>
      </c>
      <c r="X2998">
        <v>27871829781</v>
      </c>
      <c r="Y2998" t="s">
        <v>122</v>
      </c>
      <c r="Z2998" t="s">
        <v>123</v>
      </c>
      <c r="AA2998">
        <v>0</v>
      </c>
      <c r="AB2998" t="s">
        <v>76</v>
      </c>
      <c r="AC2998">
        <v>0</v>
      </c>
      <c r="AD2998" t="s">
        <v>76</v>
      </c>
      <c r="AE2998">
        <v>1297059</v>
      </c>
      <c r="AF2998" t="s">
        <v>40104</v>
      </c>
      <c r="AG2998" t="s">
        <v>13780</v>
      </c>
      <c r="AH2998" t="s">
        <v>13781</v>
      </c>
      <c r="AI2998" t="s">
        <v>39370</v>
      </c>
      <c r="AJ2998" t="s">
        <v>41304</v>
      </c>
      <c r="AK2998" t="s">
        <v>13782</v>
      </c>
      <c r="AL2998" t="s">
        <v>13783</v>
      </c>
      <c r="AM2998">
        <v>2012</v>
      </c>
      <c r="AN2998" s="1">
        <v>41271</v>
      </c>
      <c r="AO2998" s="1">
        <v>41271</v>
      </c>
      <c r="AP2998">
        <v>4</v>
      </c>
      <c r="AQ2998" t="s">
        <v>81</v>
      </c>
      <c r="AR2998" s="4">
        <f>IF(AQ2998="M",AP2998*30.42,AP2998)</f>
        <v>121.68</v>
      </c>
      <c r="AS2998">
        <v>0</v>
      </c>
      <c r="AT2998" s="4">
        <f>AR2998+AS2998</f>
        <v>121.68</v>
      </c>
      <c r="AU2998">
        <v>4</v>
      </c>
      <c r="AV2998" s="1">
        <f>AO2998+AT2998</f>
        <v>41392.68</v>
      </c>
      <c r="AW2998" s="1">
        <v>41514</v>
      </c>
      <c r="AX2998" s="2">
        <f>IF(AV2998&gt;=AW2998,1,2)</f>
        <v>2</v>
      </c>
      <c r="AY2998" s="2" t="str">
        <f>IF((AV2998+10)&gt;=AW2998,"SAVE","LATE")</f>
        <v>LATE</v>
      </c>
      <c r="AZ2998" t="s">
        <v>82</v>
      </c>
      <c r="BA2998" t="s">
        <v>1011</v>
      </c>
      <c r="BB2998">
        <v>6217358033</v>
      </c>
      <c r="BC2998">
        <v>469360093</v>
      </c>
      <c r="BD2998" s="9">
        <v>6686718126</v>
      </c>
      <c r="BE2998" t="s">
        <v>42907</v>
      </c>
      <c r="BF2998">
        <v>0</v>
      </c>
      <c r="BG2998" t="s">
        <v>70</v>
      </c>
      <c r="BH2998">
        <v>-1</v>
      </c>
      <c r="BI2998" t="s">
        <v>13557</v>
      </c>
      <c r="BJ2998" t="s">
        <v>13557</v>
      </c>
      <c r="BK2998">
        <v>0</v>
      </c>
      <c r="BL2998" t="s">
        <v>85</v>
      </c>
      <c r="BM2998" t="s">
        <v>13558</v>
      </c>
    </row>
    <row r="2999" spans="1:65" x14ac:dyDescent="0.25">
      <c r="A2999">
        <v>2012</v>
      </c>
      <c r="B2999" t="s">
        <v>64</v>
      </c>
      <c r="C2999" t="s">
        <v>65</v>
      </c>
      <c r="D2999" t="s">
        <v>41874</v>
      </c>
      <c r="E2999">
        <v>899999001</v>
      </c>
      <c r="F2999" t="s">
        <v>13551</v>
      </c>
      <c r="G2999">
        <v>1</v>
      </c>
      <c r="H2999" t="s">
        <v>46842</v>
      </c>
      <c r="I2999" t="s">
        <v>67</v>
      </c>
      <c r="J2999" t="s">
        <v>88</v>
      </c>
      <c r="K2999">
        <v>3</v>
      </c>
      <c r="L2999" t="s">
        <v>41838</v>
      </c>
      <c r="M2999">
        <v>72000000</v>
      </c>
      <c r="N2999" t="s">
        <v>41840</v>
      </c>
      <c r="O2999" t="s">
        <v>42905</v>
      </c>
      <c r="P2999" t="s">
        <v>90</v>
      </c>
      <c r="Q2999" t="s">
        <v>39286</v>
      </c>
      <c r="R2999" t="s">
        <v>39286</v>
      </c>
      <c r="S2999" t="s">
        <v>39417</v>
      </c>
      <c r="T2999" s="3">
        <v>41009</v>
      </c>
      <c r="U2999" t="s">
        <v>13552</v>
      </c>
      <c r="V2999" t="s">
        <v>13553</v>
      </c>
      <c r="W2999" t="s">
        <v>13784</v>
      </c>
      <c r="X2999">
        <v>27871829781</v>
      </c>
      <c r="Y2999" t="s">
        <v>122</v>
      </c>
      <c r="Z2999" t="s">
        <v>123</v>
      </c>
      <c r="AA2999">
        <v>0</v>
      </c>
      <c r="AB2999" t="s">
        <v>76</v>
      </c>
      <c r="AC2999">
        <v>0</v>
      </c>
      <c r="AD2999" t="s">
        <v>76</v>
      </c>
      <c r="AE2999">
        <v>1302195</v>
      </c>
      <c r="AF2999" t="s">
        <v>40104</v>
      </c>
      <c r="AG2999" t="s">
        <v>13785</v>
      </c>
      <c r="AH2999" t="s">
        <v>13786</v>
      </c>
      <c r="AI2999" t="s">
        <v>39286</v>
      </c>
      <c r="AJ2999" t="s">
        <v>41304</v>
      </c>
      <c r="AK2999" t="s">
        <v>13787</v>
      </c>
      <c r="AL2999" t="s">
        <v>13788</v>
      </c>
      <c r="AM2999">
        <v>2012</v>
      </c>
      <c r="AN2999" s="1">
        <v>41271</v>
      </c>
      <c r="AO2999" s="1">
        <v>41271</v>
      </c>
      <c r="AP2999">
        <v>4</v>
      </c>
      <c r="AQ2999" t="s">
        <v>81</v>
      </c>
      <c r="AR2999" s="4">
        <f>IF(AQ2999="M",AP2999*30.42,AP2999)</f>
        <v>121.68</v>
      </c>
      <c r="AS2999">
        <v>0</v>
      </c>
      <c r="AT2999" s="4">
        <f>AR2999+AS2999</f>
        <v>121.68</v>
      </c>
      <c r="AU2999">
        <v>6</v>
      </c>
      <c r="AV2999" s="1">
        <f>AO2999+AT2999</f>
        <v>41392.68</v>
      </c>
      <c r="AW2999" s="1">
        <v>41575</v>
      </c>
      <c r="AX2999" s="2">
        <f>IF(AV2999&gt;=AW2999,1,2)</f>
        <v>2</v>
      </c>
      <c r="AY2999" s="2" t="str">
        <f>IF((AV2999+10)&gt;=AW2999,"SAVE","LATE")</f>
        <v>LATE</v>
      </c>
      <c r="AZ2999" t="s">
        <v>82</v>
      </c>
      <c r="BA2999" t="s">
        <v>1011</v>
      </c>
      <c r="BB2999">
        <v>6109950344</v>
      </c>
      <c r="BC2999">
        <v>686323347</v>
      </c>
      <c r="BD2999" s="9">
        <v>6796273691</v>
      </c>
      <c r="BE2999" t="s">
        <v>42908</v>
      </c>
      <c r="BF2999">
        <v>0</v>
      </c>
      <c r="BG2999" t="s">
        <v>70</v>
      </c>
      <c r="BH2999">
        <v>-1</v>
      </c>
      <c r="BI2999" t="s">
        <v>13557</v>
      </c>
      <c r="BJ2999" t="s">
        <v>13557</v>
      </c>
      <c r="BK2999">
        <v>0</v>
      </c>
      <c r="BL2999" t="s">
        <v>85</v>
      </c>
      <c r="BM2999" t="s">
        <v>13558</v>
      </c>
    </row>
    <row r="3000" spans="1:65" x14ac:dyDescent="0.25">
      <c r="A3000">
        <v>2012</v>
      </c>
      <c r="B3000" t="s">
        <v>64</v>
      </c>
      <c r="C3000" t="s">
        <v>65</v>
      </c>
      <c r="D3000" t="s">
        <v>41874</v>
      </c>
      <c r="E3000">
        <v>899999001</v>
      </c>
      <c r="F3000" t="s">
        <v>13551</v>
      </c>
      <c r="G3000">
        <v>1</v>
      </c>
      <c r="H3000" t="s">
        <v>46842</v>
      </c>
      <c r="I3000" t="s">
        <v>67</v>
      </c>
      <c r="J3000" t="s">
        <v>88</v>
      </c>
      <c r="K3000">
        <v>3</v>
      </c>
      <c r="L3000" t="s">
        <v>41838</v>
      </c>
      <c r="M3000">
        <v>72000000</v>
      </c>
      <c r="N3000" t="s">
        <v>41840</v>
      </c>
      <c r="O3000" t="s">
        <v>42905</v>
      </c>
      <c r="P3000" t="s">
        <v>90</v>
      </c>
      <c r="Q3000" t="s">
        <v>39286</v>
      </c>
      <c r="R3000" t="s">
        <v>39286</v>
      </c>
      <c r="S3000" t="s">
        <v>39417</v>
      </c>
      <c r="T3000" s="3">
        <v>41009</v>
      </c>
      <c r="U3000" t="s">
        <v>13552</v>
      </c>
      <c r="V3000" t="s">
        <v>13553</v>
      </c>
      <c r="W3000" t="s">
        <v>14976</v>
      </c>
      <c r="X3000">
        <v>27871829781</v>
      </c>
      <c r="Y3000" t="s">
        <v>122</v>
      </c>
      <c r="Z3000" t="s">
        <v>123</v>
      </c>
      <c r="AA3000">
        <v>0</v>
      </c>
      <c r="AB3000" t="s">
        <v>76</v>
      </c>
      <c r="AC3000">
        <v>0</v>
      </c>
      <c r="AD3000" t="s">
        <v>76</v>
      </c>
      <c r="AE3000">
        <v>1302216</v>
      </c>
      <c r="AF3000" t="s">
        <v>40104</v>
      </c>
      <c r="AG3000" t="s">
        <v>13785</v>
      </c>
      <c r="AH3000" t="s">
        <v>13786</v>
      </c>
      <c r="AI3000" t="s">
        <v>39286</v>
      </c>
      <c r="AJ3000" t="s">
        <v>40104</v>
      </c>
      <c r="AK3000" t="s">
        <v>13787</v>
      </c>
      <c r="AL3000" t="s">
        <v>13788</v>
      </c>
      <c r="AM3000">
        <v>2012</v>
      </c>
      <c r="AN3000" s="1">
        <v>41271</v>
      </c>
      <c r="AO3000" s="1">
        <v>41271</v>
      </c>
      <c r="AP3000">
        <v>4</v>
      </c>
      <c r="AQ3000" t="s">
        <v>81</v>
      </c>
      <c r="AR3000" s="4">
        <f>IF(AQ3000="M",AP3000*30.42,AP3000)</f>
        <v>121.68</v>
      </c>
      <c r="AS3000">
        <v>0</v>
      </c>
      <c r="AT3000" s="4">
        <f>AR3000+AS3000</f>
        <v>121.68</v>
      </c>
      <c r="AU3000">
        <v>1</v>
      </c>
      <c r="AV3000" s="1">
        <f>AO3000+AT3000</f>
        <v>41392.68</v>
      </c>
      <c r="AW3000" s="1">
        <v>41422</v>
      </c>
      <c r="AX3000" s="2">
        <f>IF(AV3000&gt;=AW3000,1,2)</f>
        <v>2</v>
      </c>
      <c r="AY3000" s="2" t="str">
        <f>IF((AV3000+10)&gt;=AW3000,"SAVE","LATE")</f>
        <v>LATE</v>
      </c>
      <c r="AZ3000" t="s">
        <v>82</v>
      </c>
      <c r="BA3000" t="s">
        <v>1011</v>
      </c>
      <c r="BB3000">
        <v>1287374085</v>
      </c>
      <c r="BC3000">
        <v>84514713</v>
      </c>
      <c r="BD3000" s="9">
        <v>1371888798</v>
      </c>
      <c r="BE3000" t="s">
        <v>42909</v>
      </c>
      <c r="BF3000">
        <v>0</v>
      </c>
      <c r="BG3000" t="s">
        <v>70</v>
      </c>
      <c r="BH3000">
        <v>-1</v>
      </c>
      <c r="BI3000" t="s">
        <v>13557</v>
      </c>
      <c r="BJ3000" t="s">
        <v>13557</v>
      </c>
      <c r="BK3000">
        <v>0</v>
      </c>
      <c r="BL3000" t="s">
        <v>85</v>
      </c>
      <c r="BM3000" t="s">
        <v>13558</v>
      </c>
    </row>
    <row r="3001" spans="1:65" x14ac:dyDescent="0.25">
      <c r="A3001">
        <v>2012</v>
      </c>
      <c r="B3001" t="s">
        <v>64</v>
      </c>
      <c r="C3001" t="s">
        <v>65</v>
      </c>
      <c r="D3001" t="s">
        <v>41874</v>
      </c>
      <c r="E3001">
        <v>899999001</v>
      </c>
      <c r="F3001" t="s">
        <v>13551</v>
      </c>
      <c r="G3001">
        <v>1</v>
      </c>
      <c r="H3001" t="s">
        <v>46842</v>
      </c>
      <c r="I3001" t="s">
        <v>67</v>
      </c>
      <c r="J3001" t="s">
        <v>88</v>
      </c>
      <c r="K3001">
        <v>3</v>
      </c>
      <c r="L3001" t="s">
        <v>41838</v>
      </c>
      <c r="M3001">
        <v>72000000</v>
      </c>
      <c r="N3001" t="s">
        <v>41840</v>
      </c>
      <c r="O3001" t="s">
        <v>42905</v>
      </c>
      <c r="P3001" t="s">
        <v>90</v>
      </c>
      <c r="Q3001" t="s">
        <v>39286</v>
      </c>
      <c r="R3001" t="s">
        <v>39286</v>
      </c>
      <c r="S3001" t="s">
        <v>39417</v>
      </c>
      <c r="T3001" s="3">
        <v>41009</v>
      </c>
      <c r="U3001" t="s">
        <v>13552</v>
      </c>
      <c r="V3001" t="s">
        <v>13553</v>
      </c>
      <c r="W3001" t="s">
        <v>15309</v>
      </c>
      <c r="X3001">
        <v>27871829781</v>
      </c>
      <c r="Y3001" t="s">
        <v>122</v>
      </c>
      <c r="Z3001" t="s">
        <v>123</v>
      </c>
      <c r="AA3001">
        <v>0</v>
      </c>
      <c r="AB3001" t="s">
        <v>76</v>
      </c>
      <c r="AC3001">
        <v>0</v>
      </c>
      <c r="AD3001" t="s">
        <v>76</v>
      </c>
      <c r="AE3001">
        <v>1777752</v>
      </c>
      <c r="AF3001" t="s">
        <v>40104</v>
      </c>
      <c r="AG3001" t="s">
        <v>15310</v>
      </c>
      <c r="AH3001" t="s">
        <v>40329</v>
      </c>
      <c r="AI3001" t="s">
        <v>39286</v>
      </c>
      <c r="AJ3001" t="s">
        <v>41304</v>
      </c>
      <c r="AK3001" t="s">
        <v>15311</v>
      </c>
      <c r="AL3001" t="s">
        <v>42910</v>
      </c>
      <c r="AM3001">
        <v>2012</v>
      </c>
      <c r="AN3001" s="1">
        <v>41263</v>
      </c>
      <c r="AO3001" s="1">
        <v>41263</v>
      </c>
      <c r="AP3001">
        <v>4</v>
      </c>
      <c r="AQ3001" t="s">
        <v>81</v>
      </c>
      <c r="AR3001" s="4">
        <f>IF(AQ3001="M",AP3001*30.42,AP3001)</f>
        <v>121.68</v>
      </c>
      <c r="AS3001">
        <v>0</v>
      </c>
      <c r="AT3001" s="4">
        <f>AR3001+AS3001</f>
        <v>121.68</v>
      </c>
      <c r="AU3001">
        <v>5</v>
      </c>
      <c r="AV3001" s="1">
        <f>AO3001+AT3001</f>
        <v>41384.68</v>
      </c>
      <c r="AW3001" s="1">
        <v>41537</v>
      </c>
      <c r="AX3001" s="2">
        <f>IF(AV3001&gt;=AW3001,1,2)</f>
        <v>2</v>
      </c>
      <c r="AY3001" s="2" t="str">
        <f>IF((AV3001+10)&gt;=AW3001,"SAVE","LATE")</f>
        <v>LATE</v>
      </c>
      <c r="AZ3001" t="s">
        <v>82</v>
      </c>
      <c r="BA3001" t="s">
        <v>1011</v>
      </c>
      <c r="BB3001">
        <v>786486357</v>
      </c>
      <c r="BC3001">
        <v>134069230</v>
      </c>
      <c r="BD3001" s="9">
        <v>920555587</v>
      </c>
      <c r="BE3001" t="s">
        <v>42911</v>
      </c>
      <c r="BF3001">
        <v>0</v>
      </c>
      <c r="BG3001" t="s">
        <v>70</v>
      </c>
      <c r="BH3001">
        <v>-1</v>
      </c>
      <c r="BI3001" t="s">
        <v>13557</v>
      </c>
      <c r="BJ3001" t="s">
        <v>13557</v>
      </c>
      <c r="BK3001">
        <v>0</v>
      </c>
      <c r="BL3001" t="s">
        <v>85</v>
      </c>
      <c r="BM3001" t="s">
        <v>13558</v>
      </c>
    </row>
    <row r="3002" spans="1:65" x14ac:dyDescent="0.25">
      <c r="A3002">
        <v>2012</v>
      </c>
      <c r="B3002" t="s">
        <v>64</v>
      </c>
      <c r="C3002" t="s">
        <v>65</v>
      </c>
      <c r="D3002" t="s">
        <v>47017</v>
      </c>
      <c r="E3002" t="s">
        <v>9994</v>
      </c>
      <c r="F3002" t="s">
        <v>16647</v>
      </c>
      <c r="G3002">
        <v>11</v>
      </c>
      <c r="H3002" t="s">
        <v>41839</v>
      </c>
      <c r="I3002" t="s">
        <v>105</v>
      </c>
      <c r="J3002" t="s">
        <v>88</v>
      </c>
      <c r="K3002">
        <v>3</v>
      </c>
      <c r="L3002" t="s">
        <v>41838</v>
      </c>
      <c r="M3002">
        <v>72000000</v>
      </c>
      <c r="N3002" t="s">
        <v>41840</v>
      </c>
      <c r="O3002" t="s">
        <v>42912</v>
      </c>
      <c r="P3002" t="s">
        <v>90</v>
      </c>
      <c r="Q3002" t="s">
        <v>1620</v>
      </c>
      <c r="R3002" t="s">
        <v>1620</v>
      </c>
      <c r="S3002" t="s">
        <v>39417</v>
      </c>
      <c r="T3002" t="s">
        <v>16648</v>
      </c>
      <c r="U3002" t="s">
        <v>16649</v>
      </c>
      <c r="V3002" t="s">
        <v>16650</v>
      </c>
      <c r="W3002">
        <v>46</v>
      </c>
      <c r="X3002">
        <v>264677900</v>
      </c>
      <c r="Y3002" t="s">
        <v>122</v>
      </c>
      <c r="Z3002" t="s">
        <v>123</v>
      </c>
      <c r="AA3002">
        <v>0</v>
      </c>
      <c r="AB3002" t="s">
        <v>76</v>
      </c>
      <c r="AC3002">
        <v>0</v>
      </c>
      <c r="AD3002" t="s">
        <v>76</v>
      </c>
      <c r="AE3002">
        <v>965531</v>
      </c>
      <c r="AF3002" t="s">
        <v>40104</v>
      </c>
      <c r="AG3002" t="s">
        <v>16651</v>
      </c>
      <c r="AH3002" t="s">
        <v>16652</v>
      </c>
      <c r="AI3002" t="s">
        <v>39370</v>
      </c>
      <c r="AJ3002" t="s">
        <v>41304</v>
      </c>
      <c r="AK3002" t="s">
        <v>39418</v>
      </c>
      <c r="AL3002" t="s">
        <v>16653</v>
      </c>
      <c r="AM3002">
        <v>2012</v>
      </c>
      <c r="AN3002" s="1">
        <v>41072</v>
      </c>
      <c r="AO3002" s="1">
        <v>41072</v>
      </c>
      <c r="AP3002">
        <v>2</v>
      </c>
      <c r="AQ3002" t="s">
        <v>81</v>
      </c>
      <c r="AR3002" s="4">
        <f>IF(AQ3002="M",AP3002*30.42,AP3002)</f>
        <v>60.84</v>
      </c>
      <c r="AS3002">
        <v>0</v>
      </c>
      <c r="AT3002" s="4">
        <f>AR3002+AS3002</f>
        <v>60.84</v>
      </c>
      <c r="AU3002">
        <v>3</v>
      </c>
      <c r="AV3002" s="1">
        <f>AO3002+AT3002</f>
        <v>41132.839999999997</v>
      </c>
      <c r="AW3002" s="1">
        <v>41225</v>
      </c>
      <c r="AX3002" s="2">
        <f>IF(AV3002&gt;=AW3002,1,2)</f>
        <v>2</v>
      </c>
      <c r="AY3002" s="2" t="str">
        <f>IF((AV3002+10)&gt;=AW3002,"SAVE","LATE")</f>
        <v>LATE</v>
      </c>
      <c r="AZ3002" t="s">
        <v>82</v>
      </c>
      <c r="BA3002" t="s">
        <v>1011</v>
      </c>
      <c r="BB3002">
        <v>263901023</v>
      </c>
      <c r="BC3002">
        <v>4968896</v>
      </c>
      <c r="BD3002" s="9">
        <v>268869919</v>
      </c>
      <c r="BE3002" t="s">
        <v>41410</v>
      </c>
      <c r="BF3002">
        <v>0</v>
      </c>
      <c r="BG3002" t="s">
        <v>70</v>
      </c>
      <c r="BH3002">
        <v>-1</v>
      </c>
      <c r="BI3002" t="s">
        <v>16654</v>
      </c>
      <c r="BJ3002">
        <v>0</v>
      </c>
      <c r="BK3002">
        <v>0</v>
      </c>
      <c r="BL3002" t="s">
        <v>85</v>
      </c>
      <c r="BM3002" t="s">
        <v>16655</v>
      </c>
    </row>
    <row r="3003" spans="1:65" x14ac:dyDescent="0.25">
      <c r="A3003">
        <v>2012</v>
      </c>
      <c r="B3003" t="s">
        <v>64</v>
      </c>
      <c r="C3003" t="s">
        <v>65</v>
      </c>
      <c r="D3003" t="s">
        <v>40101</v>
      </c>
      <c r="E3003">
        <v>800215807</v>
      </c>
      <c r="F3003" t="s">
        <v>4954</v>
      </c>
      <c r="G3003">
        <v>1</v>
      </c>
      <c r="H3003" t="s">
        <v>46842</v>
      </c>
      <c r="I3003" t="s">
        <v>67</v>
      </c>
      <c r="J3003" t="s">
        <v>88</v>
      </c>
      <c r="K3003">
        <v>3</v>
      </c>
      <c r="L3003" t="s">
        <v>41838</v>
      </c>
      <c r="M3003">
        <v>72000000</v>
      </c>
      <c r="N3003" t="s">
        <v>41840</v>
      </c>
      <c r="O3003" t="s">
        <v>15783</v>
      </c>
      <c r="P3003" t="s">
        <v>90</v>
      </c>
      <c r="Q3003" t="s">
        <v>1620</v>
      </c>
      <c r="R3003" t="s">
        <v>1620</v>
      </c>
      <c r="S3003" t="s">
        <v>40333</v>
      </c>
      <c r="T3003" t="s">
        <v>8506</v>
      </c>
      <c r="U3003" t="s">
        <v>15784</v>
      </c>
      <c r="V3003" t="s">
        <v>15785</v>
      </c>
      <c r="W3003" t="s">
        <v>15786</v>
      </c>
      <c r="X3003">
        <v>1175780459</v>
      </c>
      <c r="Y3003" t="s">
        <v>122</v>
      </c>
      <c r="Z3003" t="s">
        <v>123</v>
      </c>
      <c r="AA3003">
        <v>0</v>
      </c>
      <c r="AB3003" t="s">
        <v>76</v>
      </c>
      <c r="AC3003">
        <v>0</v>
      </c>
      <c r="AD3003" t="s">
        <v>76</v>
      </c>
      <c r="AE3003">
        <v>1013838</v>
      </c>
      <c r="AF3003" t="s">
        <v>40104</v>
      </c>
      <c r="AG3003">
        <v>800031110</v>
      </c>
      <c r="AH3003" t="s">
        <v>15787</v>
      </c>
      <c r="AI3003" t="s">
        <v>39370</v>
      </c>
      <c r="AJ3003" t="s">
        <v>41304</v>
      </c>
      <c r="AK3003">
        <v>8632869</v>
      </c>
      <c r="AL3003" t="s">
        <v>5304</v>
      </c>
      <c r="AM3003">
        <v>2012</v>
      </c>
      <c r="AN3003" s="1">
        <v>41108</v>
      </c>
      <c r="AO3003" s="1">
        <v>41122</v>
      </c>
      <c r="AP3003">
        <v>17</v>
      </c>
      <c r="AQ3003" t="s">
        <v>81</v>
      </c>
      <c r="AR3003" s="4">
        <f>IF(AQ3003="M",AP3003*30.42,AP3003)</f>
        <v>517.14</v>
      </c>
      <c r="AS3003">
        <v>0</v>
      </c>
      <c r="AT3003" s="4">
        <f>AR3003+AS3003</f>
        <v>517.14</v>
      </c>
      <c r="AU3003">
        <v>7</v>
      </c>
      <c r="AV3003" s="1">
        <f>AO3003+AT3003</f>
        <v>41639.14</v>
      </c>
      <c r="AW3003" s="1">
        <v>41852</v>
      </c>
      <c r="AX3003" s="2">
        <f>IF(AV3003&gt;=AW3003,1,2)</f>
        <v>2</v>
      </c>
      <c r="AY3003" s="2" t="str">
        <f>IF((AV3003+10)&gt;=AW3003,"SAVE","LATE")</f>
        <v>LATE</v>
      </c>
      <c r="AZ3003" t="s">
        <v>82</v>
      </c>
      <c r="BA3003" t="s">
        <v>1011</v>
      </c>
      <c r="BB3003">
        <v>474010133</v>
      </c>
      <c r="BC3003">
        <v>198466554</v>
      </c>
      <c r="BD3003" s="9">
        <v>672476687</v>
      </c>
      <c r="BE3003" t="s">
        <v>15788</v>
      </c>
      <c r="BF3003">
        <v>0</v>
      </c>
      <c r="BG3003" t="s">
        <v>70</v>
      </c>
      <c r="BH3003">
        <v>-1</v>
      </c>
      <c r="BI3003" t="s">
        <v>15789</v>
      </c>
      <c r="BJ3003" t="s">
        <v>3833</v>
      </c>
      <c r="BK3003">
        <v>0</v>
      </c>
      <c r="BL3003" t="s">
        <v>85</v>
      </c>
      <c r="BM3003" t="s">
        <v>15790</v>
      </c>
    </row>
    <row r="3004" spans="1:65" x14ac:dyDescent="0.25">
      <c r="A3004">
        <v>2012</v>
      </c>
      <c r="B3004" t="s">
        <v>64</v>
      </c>
      <c r="C3004" t="s">
        <v>65</v>
      </c>
      <c r="D3004" t="s">
        <v>40101</v>
      </c>
      <c r="E3004">
        <v>800215807</v>
      </c>
      <c r="F3004" t="s">
        <v>4954</v>
      </c>
      <c r="G3004">
        <v>1</v>
      </c>
      <c r="H3004" t="s">
        <v>46842</v>
      </c>
      <c r="I3004" t="s">
        <v>67</v>
      </c>
      <c r="J3004" t="s">
        <v>88</v>
      </c>
      <c r="K3004">
        <v>3</v>
      </c>
      <c r="L3004" t="s">
        <v>41838</v>
      </c>
      <c r="M3004">
        <v>72000000</v>
      </c>
      <c r="N3004" t="s">
        <v>41840</v>
      </c>
      <c r="O3004" t="s">
        <v>15783</v>
      </c>
      <c r="P3004" t="s">
        <v>90</v>
      </c>
      <c r="Q3004" t="s">
        <v>1620</v>
      </c>
      <c r="R3004" t="s">
        <v>1620</v>
      </c>
      <c r="S3004" t="s">
        <v>40333</v>
      </c>
      <c r="T3004" t="s">
        <v>8506</v>
      </c>
      <c r="U3004" t="s">
        <v>15784</v>
      </c>
      <c r="V3004" t="s">
        <v>15785</v>
      </c>
      <c r="W3004" t="s">
        <v>16348</v>
      </c>
      <c r="X3004">
        <v>1175780459</v>
      </c>
      <c r="Y3004" t="s">
        <v>122</v>
      </c>
      <c r="Z3004" t="s">
        <v>123</v>
      </c>
      <c r="AA3004">
        <v>0</v>
      </c>
      <c r="AB3004" t="s">
        <v>76</v>
      </c>
      <c r="AC3004">
        <v>0</v>
      </c>
      <c r="AD3004" t="s">
        <v>76</v>
      </c>
      <c r="AE3004">
        <v>1013849</v>
      </c>
      <c r="AF3004" t="s">
        <v>40104</v>
      </c>
      <c r="AG3004">
        <v>890116409</v>
      </c>
      <c r="AH3004" t="s">
        <v>5460</v>
      </c>
      <c r="AI3004" t="s">
        <v>39370</v>
      </c>
      <c r="AJ3004" t="s">
        <v>41304</v>
      </c>
      <c r="AK3004">
        <v>7770731</v>
      </c>
      <c r="AL3004" t="s">
        <v>16349</v>
      </c>
      <c r="AM3004">
        <v>2012</v>
      </c>
      <c r="AN3004" s="1">
        <v>41108</v>
      </c>
      <c r="AO3004" s="1">
        <v>41122</v>
      </c>
      <c r="AP3004">
        <v>17</v>
      </c>
      <c r="AQ3004" t="s">
        <v>81</v>
      </c>
      <c r="AR3004" s="4">
        <f>IF(AQ3004="M",AP3004*30.42,AP3004)</f>
        <v>517.14</v>
      </c>
      <c r="AS3004">
        <v>0</v>
      </c>
      <c r="AT3004" s="4">
        <f>AR3004+AS3004</f>
        <v>517.14</v>
      </c>
      <c r="AU3004">
        <v>7</v>
      </c>
      <c r="AV3004" s="1">
        <f>AO3004+AT3004</f>
        <v>41639.14</v>
      </c>
      <c r="AW3004" s="1">
        <v>41852</v>
      </c>
      <c r="AX3004" s="2">
        <f>IF(AV3004&gt;=AW3004,1,2)</f>
        <v>2</v>
      </c>
      <c r="AY3004" s="2" t="str">
        <f>IF((AV3004+10)&gt;=AW3004,"SAVE","LATE")</f>
        <v>LATE</v>
      </c>
      <c r="AZ3004" t="s">
        <v>82</v>
      </c>
      <c r="BA3004" t="s">
        <v>1011</v>
      </c>
      <c r="BB3004">
        <v>319572806</v>
      </c>
      <c r="BC3004">
        <v>133804059</v>
      </c>
      <c r="BD3004" s="9">
        <v>453376865</v>
      </c>
      <c r="BE3004" t="s">
        <v>16350</v>
      </c>
      <c r="BF3004">
        <v>0</v>
      </c>
      <c r="BG3004" t="s">
        <v>70</v>
      </c>
      <c r="BH3004">
        <v>-1</v>
      </c>
      <c r="BI3004" t="s">
        <v>15789</v>
      </c>
      <c r="BJ3004" t="s">
        <v>3833</v>
      </c>
      <c r="BK3004">
        <v>0</v>
      </c>
      <c r="BL3004" t="s">
        <v>85</v>
      </c>
      <c r="BM3004" t="s">
        <v>15790</v>
      </c>
    </row>
    <row r="3005" spans="1:65" x14ac:dyDescent="0.25">
      <c r="A3005">
        <v>2012</v>
      </c>
      <c r="B3005" t="s">
        <v>64</v>
      </c>
      <c r="C3005" t="s">
        <v>65</v>
      </c>
      <c r="D3005" t="s">
        <v>41853</v>
      </c>
      <c r="E3005">
        <v>800197268</v>
      </c>
      <c r="F3005" t="s">
        <v>14269</v>
      </c>
      <c r="G3005">
        <v>1</v>
      </c>
      <c r="H3005" t="s">
        <v>46842</v>
      </c>
      <c r="I3005" t="s">
        <v>67</v>
      </c>
      <c r="J3005" t="s">
        <v>88</v>
      </c>
      <c r="K3005">
        <v>3</v>
      </c>
      <c r="L3005" t="s">
        <v>41838</v>
      </c>
      <c r="M3005">
        <v>72000000</v>
      </c>
      <c r="N3005" t="s">
        <v>41840</v>
      </c>
      <c r="O3005" t="s">
        <v>42924</v>
      </c>
      <c r="P3005" t="s">
        <v>90</v>
      </c>
      <c r="Q3005" t="s">
        <v>39286</v>
      </c>
      <c r="R3005" t="s">
        <v>39286</v>
      </c>
      <c r="S3005" t="s">
        <v>40335</v>
      </c>
      <c r="T3005" t="s">
        <v>12929</v>
      </c>
      <c r="U3005" t="s">
        <v>14270</v>
      </c>
      <c r="V3005" t="s">
        <v>14271</v>
      </c>
      <c r="W3005" t="s">
        <v>14272</v>
      </c>
      <c r="X3005">
        <v>7743811454</v>
      </c>
      <c r="Y3005" t="s">
        <v>122</v>
      </c>
      <c r="Z3005" t="s">
        <v>123</v>
      </c>
      <c r="AA3005">
        <v>0</v>
      </c>
      <c r="AB3005" t="s">
        <v>76</v>
      </c>
      <c r="AC3005">
        <v>0</v>
      </c>
      <c r="AD3005" t="s">
        <v>76</v>
      </c>
      <c r="AE3005">
        <v>1171309</v>
      </c>
      <c r="AF3005" t="s">
        <v>40104</v>
      </c>
      <c r="AG3005" t="s">
        <v>14273</v>
      </c>
      <c r="AH3005" t="s">
        <v>14274</v>
      </c>
      <c r="AI3005" t="s">
        <v>39286</v>
      </c>
      <c r="AJ3005" t="s">
        <v>41304</v>
      </c>
      <c r="AK3005">
        <v>60306611</v>
      </c>
      <c r="AL3005" t="s">
        <v>14275</v>
      </c>
      <c r="AM3005">
        <v>2012</v>
      </c>
      <c r="AN3005" s="1">
        <v>41219</v>
      </c>
      <c r="AO3005" s="1">
        <v>41219</v>
      </c>
      <c r="AP3005">
        <v>5</v>
      </c>
      <c r="AQ3005" t="s">
        <v>81</v>
      </c>
      <c r="AR3005" s="4">
        <f>IF(AQ3005="M",AP3005*30.42,AP3005)</f>
        <v>152.10000000000002</v>
      </c>
      <c r="AS3005">
        <v>0</v>
      </c>
      <c r="AT3005" s="4">
        <f>AR3005+AS3005</f>
        <v>152.10000000000002</v>
      </c>
      <c r="AU3005">
        <v>7</v>
      </c>
      <c r="AV3005" s="1">
        <f>AO3005+AT3005</f>
        <v>41371.1</v>
      </c>
      <c r="AW3005" s="1">
        <v>41584</v>
      </c>
      <c r="AX3005" s="2">
        <f>IF(AV3005&gt;=AW3005,1,2)</f>
        <v>2</v>
      </c>
      <c r="AY3005" s="2" t="str">
        <f>IF((AV3005+10)&gt;=AW3005,"SAVE","LATE")</f>
        <v>LATE</v>
      </c>
      <c r="AZ3005" t="s">
        <v>82</v>
      </c>
      <c r="BA3005" t="s">
        <v>1011</v>
      </c>
      <c r="BB3005">
        <v>3061149767</v>
      </c>
      <c r="BC3005">
        <v>1304369148</v>
      </c>
      <c r="BD3005" s="9">
        <v>4365518915</v>
      </c>
      <c r="BE3005" t="s">
        <v>42925</v>
      </c>
      <c r="BF3005">
        <v>0</v>
      </c>
      <c r="BG3005" t="s">
        <v>70</v>
      </c>
      <c r="BH3005">
        <v>-1</v>
      </c>
      <c r="BI3005" t="s">
        <v>14276</v>
      </c>
      <c r="BJ3005" t="s">
        <v>14277</v>
      </c>
      <c r="BK3005">
        <v>0</v>
      </c>
      <c r="BL3005" t="s">
        <v>85</v>
      </c>
      <c r="BM3005" t="s">
        <v>14278</v>
      </c>
    </row>
    <row r="3006" spans="1:65" x14ac:dyDescent="0.25">
      <c r="A3006">
        <v>2012</v>
      </c>
      <c r="B3006" t="s">
        <v>64</v>
      </c>
      <c r="C3006" t="s">
        <v>290</v>
      </c>
      <c r="D3006" t="s">
        <v>42933</v>
      </c>
      <c r="E3006">
        <v>830122398</v>
      </c>
      <c r="F3006" t="s">
        <v>13460</v>
      </c>
      <c r="G3006">
        <v>1</v>
      </c>
      <c r="H3006" t="s">
        <v>46842</v>
      </c>
      <c r="I3006" t="s">
        <v>67</v>
      </c>
      <c r="J3006" t="s">
        <v>88</v>
      </c>
      <c r="K3006">
        <v>3</v>
      </c>
      <c r="L3006" t="s">
        <v>41838</v>
      </c>
      <c r="M3006">
        <v>72000000</v>
      </c>
      <c r="N3006" t="s">
        <v>41840</v>
      </c>
      <c r="O3006" t="s">
        <v>42934</v>
      </c>
      <c r="P3006" t="s">
        <v>90</v>
      </c>
      <c r="Q3006" t="s">
        <v>39286</v>
      </c>
      <c r="R3006" t="s">
        <v>39286</v>
      </c>
      <c r="S3006" t="s">
        <v>40338</v>
      </c>
      <c r="T3006" s="3">
        <v>41159</v>
      </c>
      <c r="U3006" t="s">
        <v>13624</v>
      </c>
      <c r="V3006" t="s">
        <v>13625</v>
      </c>
      <c r="W3006" t="s">
        <v>13626</v>
      </c>
      <c r="X3006">
        <v>9250000000</v>
      </c>
      <c r="Y3006" t="s">
        <v>122</v>
      </c>
      <c r="Z3006" t="s">
        <v>123</v>
      </c>
      <c r="AA3006">
        <v>0</v>
      </c>
      <c r="AB3006" t="s">
        <v>76</v>
      </c>
      <c r="AC3006">
        <v>0</v>
      </c>
      <c r="AD3006" t="s">
        <v>76</v>
      </c>
      <c r="AE3006">
        <v>1089498</v>
      </c>
      <c r="AF3006" t="s">
        <v>40104</v>
      </c>
      <c r="AG3006" t="s">
        <v>13627</v>
      </c>
      <c r="AH3006" t="s">
        <v>42935</v>
      </c>
      <c r="AI3006" t="s">
        <v>39286</v>
      </c>
      <c r="AJ3006" t="s">
        <v>41304</v>
      </c>
      <c r="AK3006" t="s">
        <v>13628</v>
      </c>
      <c r="AL3006" t="s">
        <v>40339</v>
      </c>
      <c r="AM3006">
        <v>2012</v>
      </c>
      <c r="AN3006" s="1">
        <v>41151</v>
      </c>
      <c r="AO3006" s="1">
        <v>41152</v>
      </c>
      <c r="AP3006">
        <v>4</v>
      </c>
      <c r="AQ3006" t="s">
        <v>81</v>
      </c>
      <c r="AR3006" s="4">
        <f>IF(AQ3006="M",AP3006*30.42,AP3006)</f>
        <v>121.68</v>
      </c>
      <c r="AS3006">
        <v>65</v>
      </c>
      <c r="AT3006" s="4">
        <f>AR3006+AS3006</f>
        <v>186.68</v>
      </c>
      <c r="AU3006">
        <v>2</v>
      </c>
      <c r="AV3006" s="1">
        <f>AO3006+AT3006</f>
        <v>41338.68</v>
      </c>
      <c r="AW3006" s="1">
        <v>41398</v>
      </c>
      <c r="AX3006" s="2">
        <f>IF(AV3006&gt;=AW3006,1,2)</f>
        <v>2</v>
      </c>
      <c r="AY3006" s="2" t="str">
        <f>IF((AV3006+10)&gt;=AW3006,"SAVE","LATE")</f>
        <v>LATE</v>
      </c>
      <c r="AZ3006" t="s">
        <v>82</v>
      </c>
      <c r="BA3006" t="s">
        <v>1011</v>
      </c>
      <c r="BB3006">
        <v>9222406875</v>
      </c>
      <c r="BC3006">
        <v>1527435681</v>
      </c>
      <c r="BD3006" s="9">
        <v>10749842556</v>
      </c>
      <c r="BE3006" t="s">
        <v>42936</v>
      </c>
      <c r="BF3006">
        <v>0</v>
      </c>
      <c r="BG3006" t="s">
        <v>70</v>
      </c>
      <c r="BH3006">
        <v>-1</v>
      </c>
      <c r="BI3006" t="s">
        <v>42935</v>
      </c>
      <c r="BJ3006" t="s">
        <v>42937</v>
      </c>
      <c r="BK3006">
        <v>0</v>
      </c>
      <c r="BL3006" t="s">
        <v>85</v>
      </c>
      <c r="BM3006" t="s">
        <v>13629</v>
      </c>
    </row>
    <row r="3007" spans="1:65" x14ac:dyDescent="0.25">
      <c r="A3007">
        <v>2012</v>
      </c>
      <c r="B3007" t="s">
        <v>64</v>
      </c>
      <c r="C3007" t="s">
        <v>290</v>
      </c>
      <c r="D3007" t="s">
        <v>42933</v>
      </c>
      <c r="E3007">
        <v>830122398</v>
      </c>
      <c r="F3007" t="s">
        <v>13460</v>
      </c>
      <c r="G3007">
        <v>1</v>
      </c>
      <c r="H3007" t="s">
        <v>46842</v>
      </c>
      <c r="I3007" t="s">
        <v>67</v>
      </c>
      <c r="J3007" t="s">
        <v>88</v>
      </c>
      <c r="K3007">
        <v>3</v>
      </c>
      <c r="L3007" t="s">
        <v>41838</v>
      </c>
      <c r="M3007">
        <v>72000000</v>
      </c>
      <c r="N3007" t="s">
        <v>41840</v>
      </c>
      <c r="O3007" t="s">
        <v>42947</v>
      </c>
      <c r="P3007" t="s">
        <v>90</v>
      </c>
      <c r="Q3007" t="s">
        <v>39286</v>
      </c>
      <c r="R3007" t="s">
        <v>39286</v>
      </c>
      <c r="S3007" t="s">
        <v>40342</v>
      </c>
      <c r="T3007" s="3">
        <v>41036</v>
      </c>
      <c r="U3007" t="s">
        <v>13853</v>
      </c>
      <c r="V3007" t="s">
        <v>13854</v>
      </c>
      <c r="W3007" t="s">
        <v>13855</v>
      </c>
      <c r="X3007">
        <v>5580000000</v>
      </c>
      <c r="Y3007" t="s">
        <v>122</v>
      </c>
      <c r="Z3007" t="s">
        <v>123</v>
      </c>
      <c r="AA3007">
        <v>0</v>
      </c>
      <c r="AB3007" t="s">
        <v>76</v>
      </c>
      <c r="AC3007">
        <v>0</v>
      </c>
      <c r="AD3007" t="s">
        <v>76</v>
      </c>
      <c r="AE3007">
        <v>1093734</v>
      </c>
      <c r="AF3007" t="s">
        <v>40104</v>
      </c>
      <c r="AG3007" t="s">
        <v>13856</v>
      </c>
      <c r="AH3007" t="s">
        <v>13857</v>
      </c>
      <c r="AI3007" t="s">
        <v>41969</v>
      </c>
      <c r="AJ3007" t="s">
        <v>41304</v>
      </c>
      <c r="AK3007" t="s">
        <v>13858</v>
      </c>
      <c r="AL3007" t="s">
        <v>13859</v>
      </c>
      <c r="AM3007">
        <v>2012</v>
      </c>
      <c r="AN3007" s="1">
        <v>41150</v>
      </c>
      <c r="AO3007" s="1">
        <v>41152</v>
      </c>
      <c r="AP3007">
        <v>4</v>
      </c>
      <c r="AQ3007" t="s">
        <v>81</v>
      </c>
      <c r="AR3007" s="4">
        <f>IF(AQ3007="M",AP3007*30.42,AP3007)</f>
        <v>121.68</v>
      </c>
      <c r="AS3007">
        <v>25</v>
      </c>
      <c r="AT3007" s="4">
        <f>AR3007+AS3007</f>
        <v>146.68</v>
      </c>
      <c r="AU3007">
        <v>2</v>
      </c>
      <c r="AV3007" s="1">
        <f>AO3007+AT3007</f>
        <v>41298.68</v>
      </c>
      <c r="AW3007" s="1">
        <v>41358</v>
      </c>
      <c r="AX3007" s="2">
        <f>IF(AV3007&gt;=AW3007,1,2)</f>
        <v>2</v>
      </c>
      <c r="AY3007" s="2" t="str">
        <f>IF((AV3007+10)&gt;=AW3007,"SAVE","LATE")</f>
        <v>LATE</v>
      </c>
      <c r="AZ3007" t="s">
        <v>82</v>
      </c>
      <c r="BA3007" t="s">
        <v>1011</v>
      </c>
      <c r="BB3007">
        <v>5522985021</v>
      </c>
      <c r="BC3007">
        <v>899997882</v>
      </c>
      <c r="BD3007" s="9">
        <v>6422982903</v>
      </c>
      <c r="BE3007" t="s">
        <v>42948</v>
      </c>
      <c r="BF3007">
        <v>0</v>
      </c>
      <c r="BG3007" t="s">
        <v>70</v>
      </c>
      <c r="BH3007">
        <v>-1</v>
      </c>
      <c r="BI3007" t="s">
        <v>13857</v>
      </c>
      <c r="BJ3007" t="s">
        <v>13860</v>
      </c>
      <c r="BK3007">
        <v>0</v>
      </c>
      <c r="BL3007" t="s">
        <v>85</v>
      </c>
      <c r="BM3007" t="s">
        <v>13861</v>
      </c>
    </row>
    <row r="3008" spans="1:65" x14ac:dyDescent="0.25">
      <c r="A3008">
        <v>2013</v>
      </c>
      <c r="B3008" t="s">
        <v>116</v>
      </c>
      <c r="C3008" t="s">
        <v>290</v>
      </c>
      <c r="D3008" t="s">
        <v>42966</v>
      </c>
      <c r="E3008" t="s">
        <v>927</v>
      </c>
      <c r="F3008" t="s">
        <v>928</v>
      </c>
      <c r="G3008">
        <v>12</v>
      </c>
      <c r="H3008" t="s">
        <v>41881</v>
      </c>
      <c r="I3008" t="s">
        <v>105</v>
      </c>
      <c r="J3008" t="s">
        <v>68</v>
      </c>
      <c r="K3008">
        <v>3</v>
      </c>
      <c r="L3008" t="s">
        <v>41838</v>
      </c>
      <c r="M3008">
        <v>72000000</v>
      </c>
      <c r="N3008" t="s">
        <v>41840</v>
      </c>
      <c r="O3008" t="s">
        <v>47030</v>
      </c>
      <c r="P3008" t="s">
        <v>90</v>
      </c>
      <c r="Q3008" t="s">
        <v>70</v>
      </c>
      <c r="R3008" t="s">
        <v>70</v>
      </c>
      <c r="S3008" t="s">
        <v>39285</v>
      </c>
      <c r="T3008" s="3">
        <v>41334</v>
      </c>
      <c r="U3008" t="s">
        <v>13598</v>
      </c>
      <c r="V3008" t="s">
        <v>43041</v>
      </c>
      <c r="W3008" t="s">
        <v>13599</v>
      </c>
      <c r="X3008">
        <v>10254000000</v>
      </c>
      <c r="Y3008" t="s">
        <v>122</v>
      </c>
      <c r="Z3008" t="s">
        <v>123</v>
      </c>
      <c r="AA3008">
        <v>0</v>
      </c>
      <c r="AB3008" t="s">
        <v>76</v>
      </c>
      <c r="AC3008">
        <v>0</v>
      </c>
      <c r="AD3008" t="s">
        <v>76</v>
      </c>
      <c r="AE3008">
        <v>1290572</v>
      </c>
      <c r="AF3008" t="s">
        <v>40104</v>
      </c>
      <c r="AG3008">
        <v>8605251485</v>
      </c>
      <c r="AH3008" t="s">
        <v>13600</v>
      </c>
      <c r="AI3008" t="s">
        <v>39286</v>
      </c>
      <c r="AJ3008" t="s">
        <v>41304</v>
      </c>
      <c r="AK3008">
        <v>52262186</v>
      </c>
      <c r="AL3008" t="s">
        <v>13601</v>
      </c>
      <c r="AM3008">
        <v>2012</v>
      </c>
      <c r="AN3008" s="1">
        <v>41271</v>
      </c>
      <c r="AO3008" s="1">
        <v>41309</v>
      </c>
      <c r="AP3008">
        <v>12</v>
      </c>
      <c r="AQ3008" t="s">
        <v>81</v>
      </c>
      <c r="AR3008" s="4">
        <f>IF(AQ3008="M",AP3008*30.42,AP3008)</f>
        <v>365.04</v>
      </c>
      <c r="AS3008">
        <v>0</v>
      </c>
      <c r="AT3008" s="4">
        <f>AR3008+AS3008</f>
        <v>365.04</v>
      </c>
      <c r="AU3008">
        <v>6</v>
      </c>
      <c r="AV3008" s="1">
        <f>AO3008+AT3008</f>
        <v>41674.04</v>
      </c>
      <c r="AW3008" s="1">
        <v>41855</v>
      </c>
      <c r="AX3008" s="2">
        <f>IF(AV3008&gt;=AW3008,1,2)</f>
        <v>2</v>
      </c>
      <c r="AY3008" s="2" t="str">
        <f>IF((AV3008+10)&gt;=AW3008,"SAVE","LATE")</f>
        <v>LATE</v>
      </c>
      <c r="AZ3008" t="s">
        <v>82</v>
      </c>
      <c r="BA3008" t="s">
        <v>1011</v>
      </c>
      <c r="BB3008">
        <v>10254000000</v>
      </c>
      <c r="BC3008">
        <v>4821690698</v>
      </c>
      <c r="BD3008" s="9">
        <v>15075690698</v>
      </c>
      <c r="BE3008" t="s">
        <v>47030</v>
      </c>
      <c r="BF3008">
        <v>0</v>
      </c>
      <c r="BG3008" t="s">
        <v>70</v>
      </c>
      <c r="BH3008">
        <v>-1</v>
      </c>
      <c r="BI3008" t="s">
        <v>70</v>
      </c>
      <c r="BJ3008" t="s">
        <v>70</v>
      </c>
      <c r="BK3008">
        <v>0</v>
      </c>
      <c r="BL3008" t="s">
        <v>85</v>
      </c>
      <c r="BM3008" t="s">
        <v>13602</v>
      </c>
    </row>
    <row r="3009" spans="1:65" x14ac:dyDescent="0.25">
      <c r="A3009">
        <v>2012</v>
      </c>
      <c r="B3009" t="s">
        <v>116</v>
      </c>
      <c r="C3009" t="s">
        <v>528</v>
      </c>
      <c r="D3009" t="s">
        <v>40346</v>
      </c>
      <c r="E3009" t="s">
        <v>82</v>
      </c>
      <c r="F3009" t="s">
        <v>7445</v>
      </c>
      <c r="G3009">
        <v>12</v>
      </c>
      <c r="H3009" t="s">
        <v>41881</v>
      </c>
      <c r="I3009" t="s">
        <v>105</v>
      </c>
      <c r="J3009" t="s">
        <v>68</v>
      </c>
      <c r="K3009">
        <v>3</v>
      </c>
      <c r="L3009" t="s">
        <v>41838</v>
      </c>
      <c r="M3009">
        <v>80000000</v>
      </c>
      <c r="N3009" t="s">
        <v>348</v>
      </c>
      <c r="O3009" t="s">
        <v>13693</v>
      </c>
      <c r="P3009" t="s">
        <v>90</v>
      </c>
      <c r="Q3009" t="s">
        <v>70</v>
      </c>
      <c r="R3009" t="s">
        <v>70</v>
      </c>
      <c r="S3009" t="s">
        <v>39285</v>
      </c>
      <c r="T3009" t="s">
        <v>1952</v>
      </c>
      <c r="U3009" t="s">
        <v>13694</v>
      </c>
      <c r="V3009" t="s">
        <v>13695</v>
      </c>
      <c r="W3009" t="s">
        <v>13696</v>
      </c>
      <c r="X3009">
        <v>7022339823</v>
      </c>
      <c r="Y3009" t="s">
        <v>122</v>
      </c>
      <c r="Z3009" t="s">
        <v>123</v>
      </c>
      <c r="AA3009">
        <v>0</v>
      </c>
      <c r="AB3009" t="s">
        <v>76</v>
      </c>
      <c r="AC3009">
        <v>0</v>
      </c>
      <c r="AD3009" t="s">
        <v>76</v>
      </c>
      <c r="AE3009">
        <v>1280924</v>
      </c>
      <c r="AF3009" t="s">
        <v>40104</v>
      </c>
      <c r="AG3009">
        <v>9001270327</v>
      </c>
      <c r="AH3009" t="s">
        <v>13697</v>
      </c>
      <c r="AI3009" t="s">
        <v>39286</v>
      </c>
      <c r="AJ3009" t="s">
        <v>41304</v>
      </c>
      <c r="AK3009">
        <v>25232426</v>
      </c>
      <c r="AL3009" t="s">
        <v>13698</v>
      </c>
      <c r="AM3009">
        <v>2012</v>
      </c>
      <c r="AN3009" s="1">
        <v>41267</v>
      </c>
      <c r="AO3009" s="1">
        <v>41562</v>
      </c>
      <c r="AP3009">
        <v>12</v>
      </c>
      <c r="AQ3009" t="s">
        <v>81</v>
      </c>
      <c r="AR3009" s="4">
        <f>IF(AQ3009="M",AP3009*30.42,AP3009)</f>
        <v>365.04</v>
      </c>
      <c r="AS3009">
        <v>0</v>
      </c>
      <c r="AT3009" s="4">
        <f>AR3009+AS3009</f>
        <v>365.04</v>
      </c>
      <c r="AU3009">
        <v>18</v>
      </c>
      <c r="AV3009" s="1">
        <f>AO3009+AT3009</f>
        <v>41927.040000000001</v>
      </c>
      <c r="AW3009" s="1">
        <v>42475</v>
      </c>
      <c r="AX3009" s="2">
        <f>IF(AV3009&gt;=AW3009,1,2)</f>
        <v>2</v>
      </c>
      <c r="AY3009" s="2" t="str">
        <f>IF((AV3009+10)&gt;=AW3009,"SAVE","LATE")</f>
        <v>LATE</v>
      </c>
      <c r="AZ3009" t="s">
        <v>82</v>
      </c>
      <c r="BA3009" t="s">
        <v>1011</v>
      </c>
      <c r="BB3009">
        <v>7022339823</v>
      </c>
      <c r="BC3009">
        <v>0</v>
      </c>
      <c r="BD3009" s="9">
        <v>7022339823</v>
      </c>
      <c r="BE3009" t="s">
        <v>13693</v>
      </c>
      <c r="BF3009">
        <v>0</v>
      </c>
      <c r="BG3009" t="s">
        <v>70</v>
      </c>
      <c r="BH3009">
        <v>-1</v>
      </c>
      <c r="BI3009" t="s">
        <v>70</v>
      </c>
      <c r="BJ3009" t="s">
        <v>70</v>
      </c>
      <c r="BK3009">
        <v>0</v>
      </c>
      <c r="BL3009" t="s">
        <v>85</v>
      </c>
      <c r="BM3009" t="s">
        <v>13699</v>
      </c>
    </row>
    <row r="3010" spans="1:65" x14ac:dyDescent="0.25">
      <c r="A3010">
        <v>2012</v>
      </c>
      <c r="B3010" t="s">
        <v>64</v>
      </c>
      <c r="C3010" t="s">
        <v>65</v>
      </c>
      <c r="D3010" t="s">
        <v>3013</v>
      </c>
      <c r="E3010">
        <v>899999403</v>
      </c>
      <c r="F3010" t="s">
        <v>3014</v>
      </c>
      <c r="G3010">
        <v>1</v>
      </c>
      <c r="H3010" t="s">
        <v>46842</v>
      </c>
      <c r="I3010" t="s">
        <v>67</v>
      </c>
      <c r="J3010" t="s">
        <v>88</v>
      </c>
      <c r="K3010">
        <v>3</v>
      </c>
      <c r="L3010" t="s">
        <v>41838</v>
      </c>
      <c r="M3010">
        <v>72000000</v>
      </c>
      <c r="N3010" t="s">
        <v>41840</v>
      </c>
      <c r="O3010" t="s">
        <v>13723</v>
      </c>
      <c r="P3010" t="s">
        <v>90</v>
      </c>
      <c r="Q3010" t="s">
        <v>39286</v>
      </c>
      <c r="R3010" t="s">
        <v>39286</v>
      </c>
      <c r="S3010" t="s">
        <v>39285</v>
      </c>
      <c r="T3010" t="s">
        <v>13619</v>
      </c>
      <c r="U3010" t="s">
        <v>13724</v>
      </c>
      <c r="V3010" t="s">
        <v>13725</v>
      </c>
      <c r="W3010" t="s">
        <v>13726</v>
      </c>
      <c r="X3010">
        <v>6726418067</v>
      </c>
      <c r="Y3010" t="s">
        <v>122</v>
      </c>
      <c r="Z3010" t="s">
        <v>123</v>
      </c>
      <c r="AA3010">
        <v>0</v>
      </c>
      <c r="AB3010" t="s">
        <v>76</v>
      </c>
      <c r="AC3010">
        <v>0</v>
      </c>
      <c r="AD3010" t="s">
        <v>76</v>
      </c>
      <c r="AE3010">
        <v>1389857</v>
      </c>
      <c r="AF3010" t="s">
        <v>40104</v>
      </c>
      <c r="AG3010" t="s">
        <v>13727</v>
      </c>
      <c r="AH3010" t="s">
        <v>13728</v>
      </c>
      <c r="AI3010" t="s">
        <v>39286</v>
      </c>
      <c r="AJ3010" t="s">
        <v>41304</v>
      </c>
      <c r="AK3010" t="s">
        <v>13729</v>
      </c>
      <c r="AL3010" t="s">
        <v>13730</v>
      </c>
      <c r="AM3010">
        <v>2012</v>
      </c>
      <c r="AN3010" s="1">
        <v>41271</v>
      </c>
      <c r="AO3010" s="1">
        <v>41271</v>
      </c>
      <c r="AP3010">
        <v>10</v>
      </c>
      <c r="AQ3010" t="s">
        <v>81</v>
      </c>
      <c r="AR3010" s="4">
        <f>IF(AQ3010="M",AP3010*30.42,AP3010)</f>
        <v>304.20000000000005</v>
      </c>
      <c r="AS3010">
        <v>529</v>
      </c>
      <c r="AT3010" s="4">
        <f>AR3010+AS3010</f>
        <v>833.2</v>
      </c>
      <c r="AU3010">
        <v>2</v>
      </c>
      <c r="AV3010" s="1">
        <f>AO3010+AT3010</f>
        <v>42104.2</v>
      </c>
      <c r="AW3010" s="1">
        <v>42166</v>
      </c>
      <c r="AX3010" s="2">
        <f>IF(AV3010&gt;=AW3010,1,2)</f>
        <v>2</v>
      </c>
      <c r="AY3010" s="2" t="str">
        <f>IF((AV3010+10)&gt;=AW3010,"SAVE","LATE")</f>
        <v>LATE</v>
      </c>
      <c r="AZ3010" t="s">
        <v>82</v>
      </c>
      <c r="BA3010" t="s">
        <v>1011</v>
      </c>
      <c r="BB3010">
        <v>6726417741</v>
      </c>
      <c r="BC3010">
        <v>2752843377</v>
      </c>
      <c r="BD3010" s="9">
        <v>9479261118</v>
      </c>
      <c r="BE3010" t="s">
        <v>43042</v>
      </c>
      <c r="BF3010">
        <v>0</v>
      </c>
      <c r="BG3010" t="s">
        <v>70</v>
      </c>
      <c r="BH3010">
        <v>-1</v>
      </c>
      <c r="BI3010" t="s">
        <v>13731</v>
      </c>
      <c r="BJ3010" t="s">
        <v>13731</v>
      </c>
      <c r="BK3010">
        <v>0</v>
      </c>
      <c r="BL3010" t="s">
        <v>85</v>
      </c>
      <c r="BM3010" t="s">
        <v>13732</v>
      </c>
    </row>
    <row r="3011" spans="1:65" x14ac:dyDescent="0.25">
      <c r="A3011">
        <v>2012</v>
      </c>
      <c r="B3011" t="s">
        <v>116</v>
      </c>
      <c r="C3011" t="s">
        <v>528</v>
      </c>
      <c r="D3011" t="s">
        <v>40353</v>
      </c>
      <c r="E3011" t="s">
        <v>82</v>
      </c>
      <c r="F3011" t="s">
        <v>13744</v>
      </c>
      <c r="G3011">
        <v>1</v>
      </c>
      <c r="H3011" t="s">
        <v>46842</v>
      </c>
      <c r="I3011" t="s">
        <v>67</v>
      </c>
      <c r="J3011" t="s">
        <v>88</v>
      </c>
      <c r="K3011">
        <v>3</v>
      </c>
      <c r="L3011" t="s">
        <v>41838</v>
      </c>
      <c r="M3011">
        <v>72000000</v>
      </c>
      <c r="N3011" t="s">
        <v>41840</v>
      </c>
      <c r="O3011" t="s">
        <v>43043</v>
      </c>
      <c r="P3011" t="s">
        <v>90</v>
      </c>
      <c r="Q3011" t="s">
        <v>39286</v>
      </c>
      <c r="R3011" t="s">
        <v>39286</v>
      </c>
      <c r="S3011" t="s">
        <v>39285</v>
      </c>
      <c r="T3011" t="s">
        <v>13745</v>
      </c>
      <c r="U3011" t="s">
        <v>13746</v>
      </c>
      <c r="V3011" t="s">
        <v>13747</v>
      </c>
      <c r="W3011" t="s">
        <v>13748</v>
      </c>
      <c r="X3011">
        <v>6501098899</v>
      </c>
      <c r="Y3011" t="s">
        <v>122</v>
      </c>
      <c r="Z3011" t="s">
        <v>123</v>
      </c>
      <c r="AA3011">
        <v>0</v>
      </c>
      <c r="AB3011" t="s">
        <v>76</v>
      </c>
      <c r="AC3011">
        <v>0</v>
      </c>
      <c r="AD3011" t="s">
        <v>76</v>
      </c>
      <c r="AE3011">
        <v>3298794</v>
      </c>
      <c r="AF3011" t="s">
        <v>40104</v>
      </c>
      <c r="AG3011" t="s">
        <v>13749</v>
      </c>
      <c r="AH3011" t="s">
        <v>13750</v>
      </c>
      <c r="AI3011" t="s">
        <v>39286</v>
      </c>
      <c r="AJ3011" t="s">
        <v>41304</v>
      </c>
      <c r="AK3011" t="s">
        <v>13751</v>
      </c>
      <c r="AL3011" t="s">
        <v>13752</v>
      </c>
      <c r="AM3011">
        <v>2012</v>
      </c>
      <c r="AN3011" s="1">
        <v>41261</v>
      </c>
      <c r="AO3011" s="1">
        <v>41310</v>
      </c>
      <c r="AP3011">
        <v>8</v>
      </c>
      <c r="AQ3011" t="s">
        <v>81</v>
      </c>
      <c r="AR3011" s="4">
        <f>IF(AQ3011="M",AP3011*30.42,AP3011)</f>
        <v>243.36</v>
      </c>
      <c r="AS3011">
        <v>0</v>
      </c>
      <c r="AT3011" s="4">
        <f>AR3011+AS3011</f>
        <v>243.36</v>
      </c>
      <c r="AU3011">
        <v>4</v>
      </c>
      <c r="AV3011" s="1">
        <f>AO3011+AT3011</f>
        <v>41553.360000000001</v>
      </c>
      <c r="AW3011" s="1">
        <v>41675</v>
      </c>
      <c r="AX3011" s="2">
        <f>IF(AV3011&gt;=AW3011,1,2)</f>
        <v>2</v>
      </c>
      <c r="AY3011" s="2" t="str">
        <f>IF((AV3011+10)&gt;=AW3011,"SAVE","LATE")</f>
        <v>LATE</v>
      </c>
      <c r="AZ3011" t="s">
        <v>82</v>
      </c>
      <c r="BA3011" t="s">
        <v>1011</v>
      </c>
      <c r="BB3011">
        <v>6501098897</v>
      </c>
      <c r="BC3011">
        <v>1657709241</v>
      </c>
      <c r="BD3011" s="9">
        <v>8158808138</v>
      </c>
      <c r="BE3011" t="s">
        <v>43044</v>
      </c>
      <c r="BF3011">
        <v>0</v>
      </c>
      <c r="BG3011" t="s">
        <v>70</v>
      </c>
      <c r="BH3011">
        <v>-1</v>
      </c>
      <c r="BI3011" t="s">
        <v>13750</v>
      </c>
      <c r="BJ3011" t="s">
        <v>13750</v>
      </c>
      <c r="BK3011">
        <v>0</v>
      </c>
      <c r="BL3011" t="s">
        <v>85</v>
      </c>
      <c r="BM3011" t="s">
        <v>13753</v>
      </c>
    </row>
    <row r="3012" spans="1:65" x14ac:dyDescent="0.25">
      <c r="A3012">
        <v>2012</v>
      </c>
      <c r="B3012" t="s">
        <v>64</v>
      </c>
      <c r="C3012" t="s">
        <v>65</v>
      </c>
      <c r="D3012" t="s">
        <v>41327</v>
      </c>
      <c r="E3012" t="s">
        <v>82</v>
      </c>
      <c r="F3012" t="s">
        <v>2798</v>
      </c>
      <c r="G3012">
        <v>12</v>
      </c>
      <c r="H3012" t="s">
        <v>41881</v>
      </c>
      <c r="I3012" t="s">
        <v>67</v>
      </c>
      <c r="J3012" t="s">
        <v>42381</v>
      </c>
      <c r="K3012">
        <v>3</v>
      </c>
      <c r="L3012" t="s">
        <v>41838</v>
      </c>
      <c r="M3012">
        <v>30000000</v>
      </c>
      <c r="N3012" t="s">
        <v>41897</v>
      </c>
      <c r="O3012" t="s">
        <v>43045</v>
      </c>
      <c r="P3012" t="s">
        <v>90</v>
      </c>
      <c r="Q3012" t="s">
        <v>70</v>
      </c>
      <c r="R3012" t="s">
        <v>70</v>
      </c>
      <c r="S3012" t="s">
        <v>39285</v>
      </c>
      <c r="T3012" t="s">
        <v>13789</v>
      </c>
      <c r="U3012" t="s">
        <v>13790</v>
      </c>
      <c r="V3012" t="s">
        <v>13791</v>
      </c>
      <c r="W3012" t="s">
        <v>13792</v>
      </c>
      <c r="X3012">
        <v>6370007391</v>
      </c>
      <c r="Y3012" t="s">
        <v>74</v>
      </c>
      <c r="Z3012" t="s">
        <v>75</v>
      </c>
      <c r="AA3012">
        <v>0</v>
      </c>
      <c r="AB3012" t="s">
        <v>76</v>
      </c>
      <c r="AC3012">
        <v>0</v>
      </c>
      <c r="AD3012" t="s">
        <v>76</v>
      </c>
      <c r="AE3012">
        <v>1129635</v>
      </c>
      <c r="AF3012" t="s">
        <v>145</v>
      </c>
      <c r="AG3012" t="s">
        <v>13793</v>
      </c>
      <c r="AH3012" t="s">
        <v>4851</v>
      </c>
      <c r="AI3012" t="s">
        <v>39286</v>
      </c>
      <c r="AJ3012" t="s">
        <v>41304</v>
      </c>
      <c r="AK3012" t="s">
        <v>13794</v>
      </c>
      <c r="AL3012" t="s">
        <v>4851</v>
      </c>
      <c r="AM3012">
        <v>2012</v>
      </c>
      <c r="AN3012" s="1">
        <v>41164</v>
      </c>
      <c r="AO3012" s="1">
        <v>41194</v>
      </c>
      <c r="AP3012">
        <v>62</v>
      </c>
      <c r="AQ3012" t="s">
        <v>74</v>
      </c>
      <c r="AR3012" s="4">
        <f>IF(AQ3012="M",AP3012*30.42,AP3012)</f>
        <v>62</v>
      </c>
      <c r="AS3012">
        <v>78</v>
      </c>
      <c r="AT3012" s="4">
        <f>AR3012+AS3012</f>
        <v>140</v>
      </c>
      <c r="AU3012">
        <v>6</v>
      </c>
      <c r="AV3012" s="1">
        <f>AO3012+AT3012</f>
        <v>41334</v>
      </c>
      <c r="AW3012" s="1">
        <v>41454</v>
      </c>
      <c r="AX3012" s="2">
        <f>IF(AV3012&gt;=AW3012,1,2)</f>
        <v>2</v>
      </c>
      <c r="AY3012" s="2" t="str">
        <f>IF((AV3012+10)&gt;=AW3012,"SAVE","LATE")</f>
        <v>LATE</v>
      </c>
      <c r="AZ3012" t="s">
        <v>82</v>
      </c>
      <c r="BA3012" t="s">
        <v>1011</v>
      </c>
      <c r="BB3012">
        <v>6049136522</v>
      </c>
      <c r="BC3012">
        <v>0</v>
      </c>
      <c r="BD3012" s="9">
        <v>6049136522</v>
      </c>
      <c r="BE3012" t="s">
        <v>43045</v>
      </c>
      <c r="BF3012">
        <v>0</v>
      </c>
      <c r="BG3012" t="s">
        <v>70</v>
      </c>
      <c r="BH3012">
        <v>-1</v>
      </c>
      <c r="BI3012" t="s">
        <v>70</v>
      </c>
      <c r="BJ3012" t="s">
        <v>70</v>
      </c>
      <c r="BK3012">
        <v>0</v>
      </c>
      <c r="BL3012" t="s">
        <v>85</v>
      </c>
      <c r="BM3012" t="s">
        <v>13795</v>
      </c>
    </row>
    <row r="3013" spans="1:65" x14ac:dyDescent="0.25">
      <c r="A3013">
        <v>2012</v>
      </c>
      <c r="B3013" t="s">
        <v>116</v>
      </c>
      <c r="C3013" t="s">
        <v>290</v>
      </c>
      <c r="D3013" t="s">
        <v>42966</v>
      </c>
      <c r="E3013" t="s">
        <v>927</v>
      </c>
      <c r="F3013" t="s">
        <v>928</v>
      </c>
      <c r="G3013">
        <v>12</v>
      </c>
      <c r="H3013" t="s">
        <v>41881</v>
      </c>
      <c r="I3013" t="s">
        <v>105</v>
      </c>
      <c r="J3013" t="s">
        <v>68</v>
      </c>
      <c r="K3013">
        <v>3</v>
      </c>
      <c r="L3013" t="s">
        <v>41838</v>
      </c>
      <c r="M3013">
        <v>77000000</v>
      </c>
      <c r="N3013" t="s">
        <v>481</v>
      </c>
      <c r="O3013" t="s">
        <v>43046</v>
      </c>
      <c r="P3013" t="s">
        <v>90</v>
      </c>
      <c r="Q3013" t="s">
        <v>70</v>
      </c>
      <c r="R3013" t="s">
        <v>70</v>
      </c>
      <c r="S3013" t="s">
        <v>39285</v>
      </c>
      <c r="T3013" t="s">
        <v>13803</v>
      </c>
      <c r="U3013" t="s">
        <v>13804</v>
      </c>
      <c r="V3013" t="s">
        <v>13805</v>
      </c>
      <c r="W3013" t="s">
        <v>13806</v>
      </c>
      <c r="X3013">
        <v>5987919000</v>
      </c>
      <c r="Y3013" t="s">
        <v>122</v>
      </c>
      <c r="Z3013" t="s">
        <v>123</v>
      </c>
      <c r="AA3013">
        <v>0</v>
      </c>
      <c r="AB3013" t="s">
        <v>76</v>
      </c>
      <c r="AC3013">
        <v>0</v>
      </c>
      <c r="AD3013" t="s">
        <v>76</v>
      </c>
      <c r="AE3013">
        <v>1006654</v>
      </c>
      <c r="AF3013" t="s">
        <v>40104</v>
      </c>
      <c r="AG3013">
        <v>8605251485</v>
      </c>
      <c r="AH3013" t="s">
        <v>13807</v>
      </c>
      <c r="AI3013" t="s">
        <v>39286</v>
      </c>
      <c r="AJ3013" t="s">
        <v>41304</v>
      </c>
      <c r="AK3013">
        <v>79556024</v>
      </c>
      <c r="AL3013" t="s">
        <v>13808</v>
      </c>
      <c r="AM3013">
        <v>2012</v>
      </c>
      <c r="AN3013" s="1">
        <v>41114</v>
      </c>
      <c r="AO3013" s="1">
        <v>41120</v>
      </c>
      <c r="AP3013">
        <v>6</v>
      </c>
      <c r="AQ3013" t="s">
        <v>81</v>
      </c>
      <c r="AR3013" s="4">
        <f>IF(AQ3013="M",AP3013*30.42,AP3013)</f>
        <v>182.52</v>
      </c>
      <c r="AS3013">
        <v>0</v>
      </c>
      <c r="AT3013" s="4">
        <f>AR3013+AS3013</f>
        <v>182.52</v>
      </c>
      <c r="AU3013">
        <v>10</v>
      </c>
      <c r="AV3013" s="1">
        <f>AO3013+AT3013</f>
        <v>41302.519999999997</v>
      </c>
      <c r="AW3013" s="1">
        <v>41608</v>
      </c>
      <c r="AX3013" s="2">
        <f>IF(AV3013&gt;=AW3013,1,2)</f>
        <v>2</v>
      </c>
      <c r="AY3013" s="2" t="str">
        <f>IF((AV3013+10)&gt;=AW3013,"SAVE","LATE")</f>
        <v>LATE</v>
      </c>
      <c r="AZ3013" t="s">
        <v>82</v>
      </c>
      <c r="BA3013" t="s">
        <v>1011</v>
      </c>
      <c r="BB3013">
        <v>5987919000</v>
      </c>
      <c r="BC3013">
        <v>500000000</v>
      </c>
      <c r="BD3013" s="9">
        <v>6487919000</v>
      </c>
      <c r="BE3013" t="s">
        <v>43046</v>
      </c>
      <c r="BF3013">
        <v>0</v>
      </c>
      <c r="BG3013" t="s">
        <v>70</v>
      </c>
      <c r="BH3013">
        <v>-1</v>
      </c>
      <c r="BI3013" t="s">
        <v>70</v>
      </c>
      <c r="BJ3013" t="s">
        <v>70</v>
      </c>
      <c r="BK3013">
        <v>0</v>
      </c>
      <c r="BL3013" t="s">
        <v>85</v>
      </c>
      <c r="BM3013" t="s">
        <v>13809</v>
      </c>
    </row>
    <row r="3014" spans="1:65" x14ac:dyDescent="0.25">
      <c r="A3014">
        <v>2012</v>
      </c>
      <c r="B3014" t="s">
        <v>116</v>
      </c>
      <c r="C3014" t="s">
        <v>264</v>
      </c>
      <c r="D3014" t="s">
        <v>40345</v>
      </c>
      <c r="E3014" t="s">
        <v>82</v>
      </c>
      <c r="F3014" t="s">
        <v>6606</v>
      </c>
      <c r="G3014">
        <v>1</v>
      </c>
      <c r="H3014" t="s">
        <v>46842</v>
      </c>
      <c r="I3014" t="s">
        <v>67</v>
      </c>
      <c r="J3014" t="s">
        <v>88</v>
      </c>
      <c r="K3014">
        <v>3</v>
      </c>
      <c r="L3014" t="s">
        <v>41838</v>
      </c>
      <c r="M3014">
        <v>72000000</v>
      </c>
      <c r="N3014" t="s">
        <v>41840</v>
      </c>
      <c r="O3014" t="s">
        <v>43047</v>
      </c>
      <c r="P3014" t="s">
        <v>90</v>
      </c>
      <c r="Q3014" t="s">
        <v>39286</v>
      </c>
      <c r="R3014" t="s">
        <v>39286</v>
      </c>
      <c r="S3014" t="s">
        <v>39285</v>
      </c>
      <c r="T3014" s="3">
        <v>41222</v>
      </c>
      <c r="U3014" t="s">
        <v>13848</v>
      </c>
      <c r="V3014" t="s">
        <v>13849</v>
      </c>
      <c r="W3014" t="s">
        <v>13850</v>
      </c>
      <c r="X3014">
        <v>16618994766</v>
      </c>
      <c r="Y3014" t="s">
        <v>122</v>
      </c>
      <c r="Z3014" t="s">
        <v>123</v>
      </c>
      <c r="AA3014">
        <v>0</v>
      </c>
      <c r="AB3014" t="s">
        <v>76</v>
      </c>
      <c r="AC3014">
        <v>0</v>
      </c>
      <c r="AD3014" t="s">
        <v>76</v>
      </c>
      <c r="AE3014">
        <v>1300445</v>
      </c>
      <c r="AF3014" t="s">
        <v>40104</v>
      </c>
      <c r="AG3014" t="s">
        <v>13851</v>
      </c>
      <c r="AH3014" t="s">
        <v>39441</v>
      </c>
      <c r="AI3014" t="s">
        <v>39286</v>
      </c>
      <c r="AJ3014" t="s">
        <v>41304</v>
      </c>
      <c r="AK3014">
        <v>19484480</v>
      </c>
      <c r="AL3014" t="s">
        <v>43048</v>
      </c>
      <c r="AM3014">
        <v>2012</v>
      </c>
      <c r="AN3014" s="1">
        <v>41270</v>
      </c>
      <c r="AO3014" s="1">
        <v>41285</v>
      </c>
      <c r="AP3014">
        <v>11</v>
      </c>
      <c r="AQ3014" t="s">
        <v>81</v>
      </c>
      <c r="AR3014" s="4">
        <f>IF(AQ3014="M",AP3014*30.42,AP3014)</f>
        <v>334.62</v>
      </c>
      <c r="AS3014">
        <v>0</v>
      </c>
      <c r="AT3014" s="4">
        <f>AR3014+AS3014</f>
        <v>334.62</v>
      </c>
      <c r="AU3014">
        <v>6</v>
      </c>
      <c r="AV3014" s="1">
        <f>AO3014+AT3014</f>
        <v>41619.620000000003</v>
      </c>
      <c r="AW3014" s="1">
        <v>41801</v>
      </c>
      <c r="AX3014" s="2">
        <f>IF(AV3014&gt;=AW3014,1,2)</f>
        <v>2</v>
      </c>
      <c r="AY3014" s="2" t="str">
        <f>IF((AV3014+10)&gt;=AW3014,"SAVE","LATE")</f>
        <v>LATE</v>
      </c>
      <c r="AZ3014" t="s">
        <v>82</v>
      </c>
      <c r="BA3014" t="s">
        <v>1011</v>
      </c>
      <c r="BB3014">
        <v>5532564777</v>
      </c>
      <c r="BC3014">
        <v>2720613330</v>
      </c>
      <c r="BD3014" s="9">
        <v>8253178107</v>
      </c>
      <c r="BE3014" t="s">
        <v>47031</v>
      </c>
      <c r="BF3014">
        <v>0</v>
      </c>
      <c r="BG3014" t="s">
        <v>70</v>
      </c>
      <c r="BH3014">
        <v>-1</v>
      </c>
      <c r="BI3014" t="s">
        <v>39442</v>
      </c>
      <c r="BJ3014" t="s">
        <v>39443</v>
      </c>
      <c r="BK3014">
        <v>0</v>
      </c>
      <c r="BL3014" t="s">
        <v>85</v>
      </c>
      <c r="BM3014" t="s">
        <v>13852</v>
      </c>
    </row>
    <row r="3015" spans="1:65" x14ac:dyDescent="0.25">
      <c r="A3015">
        <v>2012</v>
      </c>
      <c r="B3015" t="s">
        <v>116</v>
      </c>
      <c r="C3015" t="s">
        <v>264</v>
      </c>
      <c r="D3015" t="s">
        <v>40345</v>
      </c>
      <c r="E3015" t="s">
        <v>82</v>
      </c>
      <c r="F3015" t="s">
        <v>6606</v>
      </c>
      <c r="G3015">
        <v>1</v>
      </c>
      <c r="H3015" t="s">
        <v>46842</v>
      </c>
      <c r="I3015" t="s">
        <v>67</v>
      </c>
      <c r="J3015" t="s">
        <v>88</v>
      </c>
      <c r="K3015">
        <v>3</v>
      </c>
      <c r="L3015" t="s">
        <v>41838</v>
      </c>
      <c r="M3015">
        <v>72000000</v>
      </c>
      <c r="N3015" t="s">
        <v>41840</v>
      </c>
      <c r="O3015" t="s">
        <v>43047</v>
      </c>
      <c r="P3015" t="s">
        <v>90</v>
      </c>
      <c r="Q3015" t="s">
        <v>39286</v>
      </c>
      <c r="R3015" t="s">
        <v>39286</v>
      </c>
      <c r="S3015" t="s">
        <v>39285</v>
      </c>
      <c r="T3015" s="3">
        <v>41222</v>
      </c>
      <c r="U3015" t="s">
        <v>13848</v>
      </c>
      <c r="V3015" t="s">
        <v>13849</v>
      </c>
      <c r="W3015" t="s">
        <v>13879</v>
      </c>
      <c r="X3015">
        <v>16618994766</v>
      </c>
      <c r="Y3015" t="s">
        <v>122</v>
      </c>
      <c r="Z3015" t="s">
        <v>123</v>
      </c>
      <c r="AA3015">
        <v>0</v>
      </c>
      <c r="AB3015" t="s">
        <v>76</v>
      </c>
      <c r="AC3015">
        <v>0</v>
      </c>
      <c r="AD3015" t="s">
        <v>76</v>
      </c>
      <c r="AE3015">
        <v>1300438</v>
      </c>
      <c r="AF3015" t="s">
        <v>40104</v>
      </c>
      <c r="AG3015" t="s">
        <v>13880</v>
      </c>
      <c r="AH3015" t="s">
        <v>13881</v>
      </c>
      <c r="AI3015" t="s">
        <v>39286</v>
      </c>
      <c r="AJ3015" t="s">
        <v>41304</v>
      </c>
      <c r="AK3015">
        <v>35517871</v>
      </c>
      <c r="AL3015" t="s">
        <v>13882</v>
      </c>
      <c r="AM3015">
        <v>2012</v>
      </c>
      <c r="AN3015" s="1">
        <v>41270</v>
      </c>
      <c r="AO3015" s="1">
        <v>41285</v>
      </c>
      <c r="AP3015">
        <v>11</v>
      </c>
      <c r="AQ3015" t="s">
        <v>81</v>
      </c>
      <c r="AR3015" s="4">
        <f>IF(AQ3015="M",AP3015*30.42,AP3015)</f>
        <v>334.62</v>
      </c>
      <c r="AS3015">
        <v>0</v>
      </c>
      <c r="AT3015" s="4">
        <f>AR3015+AS3015</f>
        <v>334.62</v>
      </c>
      <c r="AU3015">
        <v>6</v>
      </c>
      <c r="AV3015" s="1">
        <f>AO3015+AT3015</f>
        <v>41619.620000000003</v>
      </c>
      <c r="AW3015" s="1">
        <v>41801</v>
      </c>
      <c r="AX3015" s="2">
        <f>IF(AV3015&gt;=AW3015,1,2)</f>
        <v>2</v>
      </c>
      <c r="AY3015" s="2" t="str">
        <f>IF((AV3015+10)&gt;=AW3015,"SAVE","LATE")</f>
        <v>LATE</v>
      </c>
      <c r="AZ3015" t="s">
        <v>82</v>
      </c>
      <c r="BA3015" t="s">
        <v>1011</v>
      </c>
      <c r="BB3015">
        <v>5441682232</v>
      </c>
      <c r="BC3015">
        <v>2719677988</v>
      </c>
      <c r="BD3015" s="9">
        <v>8161360220</v>
      </c>
      <c r="BE3015" t="s">
        <v>47032</v>
      </c>
      <c r="BF3015">
        <v>0</v>
      </c>
      <c r="BG3015" t="s">
        <v>70</v>
      </c>
      <c r="BH3015">
        <v>-1</v>
      </c>
      <c r="BI3015" t="s">
        <v>39442</v>
      </c>
      <c r="BJ3015" t="s">
        <v>39443</v>
      </c>
      <c r="BK3015">
        <v>0</v>
      </c>
      <c r="BL3015" t="s">
        <v>85</v>
      </c>
      <c r="BM3015" t="s">
        <v>13852</v>
      </c>
    </row>
    <row r="3016" spans="1:65" x14ac:dyDescent="0.25">
      <c r="A3016">
        <v>2012</v>
      </c>
      <c r="B3016" t="s">
        <v>116</v>
      </c>
      <c r="C3016" t="s">
        <v>264</v>
      </c>
      <c r="D3016" t="s">
        <v>40345</v>
      </c>
      <c r="E3016" t="s">
        <v>82</v>
      </c>
      <c r="F3016" t="s">
        <v>6606</v>
      </c>
      <c r="G3016">
        <v>1</v>
      </c>
      <c r="H3016" t="s">
        <v>46842</v>
      </c>
      <c r="I3016" t="s">
        <v>67</v>
      </c>
      <c r="J3016" t="s">
        <v>88</v>
      </c>
      <c r="K3016">
        <v>3</v>
      </c>
      <c r="L3016" t="s">
        <v>41838</v>
      </c>
      <c r="M3016">
        <v>72000000</v>
      </c>
      <c r="N3016" t="s">
        <v>41840</v>
      </c>
      <c r="O3016" t="s">
        <v>43047</v>
      </c>
      <c r="P3016" t="s">
        <v>90</v>
      </c>
      <c r="Q3016" t="s">
        <v>39286</v>
      </c>
      <c r="R3016" t="s">
        <v>39286</v>
      </c>
      <c r="S3016" t="s">
        <v>39285</v>
      </c>
      <c r="T3016" s="3">
        <v>41222</v>
      </c>
      <c r="U3016" t="s">
        <v>13848</v>
      </c>
      <c r="V3016" t="s">
        <v>13849</v>
      </c>
      <c r="W3016" t="s">
        <v>13883</v>
      </c>
      <c r="X3016">
        <v>16618994766</v>
      </c>
      <c r="Y3016" t="s">
        <v>122</v>
      </c>
      <c r="Z3016" t="s">
        <v>123</v>
      </c>
      <c r="AA3016">
        <v>0</v>
      </c>
      <c r="AB3016" t="s">
        <v>76</v>
      </c>
      <c r="AC3016">
        <v>0</v>
      </c>
      <c r="AD3016" t="s">
        <v>76</v>
      </c>
      <c r="AE3016">
        <v>1300459</v>
      </c>
      <c r="AF3016" t="s">
        <v>40104</v>
      </c>
      <c r="AG3016" t="s">
        <v>13884</v>
      </c>
      <c r="AH3016" t="s">
        <v>43049</v>
      </c>
      <c r="AI3016" t="s">
        <v>39286</v>
      </c>
      <c r="AJ3016" t="s">
        <v>41304</v>
      </c>
      <c r="AK3016">
        <v>79912985</v>
      </c>
      <c r="AL3016" t="s">
        <v>40354</v>
      </c>
      <c r="AM3016">
        <v>2012</v>
      </c>
      <c r="AN3016" s="1">
        <v>41270</v>
      </c>
      <c r="AO3016" s="1">
        <v>41285</v>
      </c>
      <c r="AP3016">
        <v>11</v>
      </c>
      <c r="AQ3016" t="s">
        <v>81</v>
      </c>
      <c r="AR3016" s="4">
        <f>IF(AQ3016="M",AP3016*30.42,AP3016)</f>
        <v>334.62</v>
      </c>
      <c r="AS3016">
        <v>0</v>
      </c>
      <c r="AT3016" s="4">
        <f>AR3016+AS3016</f>
        <v>334.62</v>
      </c>
      <c r="AU3016">
        <v>3</v>
      </c>
      <c r="AV3016" s="1">
        <f>AO3016+AT3016</f>
        <v>41619.620000000003</v>
      </c>
      <c r="AW3016" s="1">
        <v>41709</v>
      </c>
      <c r="AX3016" s="2">
        <f>IF(AV3016&gt;=AW3016,1,2)</f>
        <v>2</v>
      </c>
      <c r="AY3016" s="2" t="str">
        <f>IF((AV3016+10)&gt;=AW3016,"SAVE","LATE")</f>
        <v>LATE</v>
      </c>
      <c r="AZ3016" t="s">
        <v>82</v>
      </c>
      <c r="BA3016" t="s">
        <v>1011</v>
      </c>
      <c r="BB3016">
        <v>5419749406</v>
      </c>
      <c r="BC3016">
        <v>1320057033</v>
      </c>
      <c r="BD3016" s="9">
        <v>6739806439</v>
      </c>
      <c r="BE3016" t="s">
        <v>47033</v>
      </c>
      <c r="BF3016">
        <v>0</v>
      </c>
      <c r="BG3016" t="s">
        <v>70</v>
      </c>
      <c r="BH3016">
        <v>-1</v>
      </c>
      <c r="BI3016" t="s">
        <v>39442</v>
      </c>
      <c r="BJ3016" t="s">
        <v>39443</v>
      </c>
      <c r="BK3016">
        <v>0</v>
      </c>
      <c r="BL3016" t="s">
        <v>85</v>
      </c>
      <c r="BM3016" t="s">
        <v>13852</v>
      </c>
    </row>
    <row r="3017" spans="1:65" x14ac:dyDescent="0.25">
      <c r="A3017">
        <v>2012</v>
      </c>
      <c r="B3017" t="s">
        <v>64</v>
      </c>
      <c r="C3017" t="s">
        <v>65</v>
      </c>
      <c r="D3017" t="s">
        <v>41327</v>
      </c>
      <c r="E3017" t="s">
        <v>82</v>
      </c>
      <c r="F3017" t="s">
        <v>2798</v>
      </c>
      <c r="G3017">
        <v>12</v>
      </c>
      <c r="H3017" t="s">
        <v>41881</v>
      </c>
      <c r="I3017" t="s">
        <v>67</v>
      </c>
      <c r="J3017" t="s">
        <v>42381</v>
      </c>
      <c r="K3017">
        <v>3</v>
      </c>
      <c r="L3017" t="s">
        <v>41838</v>
      </c>
      <c r="M3017">
        <v>30000000</v>
      </c>
      <c r="N3017" t="s">
        <v>41897</v>
      </c>
      <c r="O3017" t="s">
        <v>43050</v>
      </c>
      <c r="P3017" t="s">
        <v>90</v>
      </c>
      <c r="Q3017" t="s">
        <v>70</v>
      </c>
      <c r="R3017" t="s">
        <v>70</v>
      </c>
      <c r="S3017" t="s">
        <v>39285</v>
      </c>
      <c r="T3017" s="3">
        <v>41039</v>
      </c>
      <c r="U3017" t="s">
        <v>13899</v>
      </c>
      <c r="V3017" t="s">
        <v>13900</v>
      </c>
      <c r="W3017" t="s">
        <v>13901</v>
      </c>
      <c r="X3017">
        <v>5300000000</v>
      </c>
      <c r="Y3017" t="s">
        <v>74</v>
      </c>
      <c r="Z3017" t="s">
        <v>75</v>
      </c>
      <c r="AA3017">
        <v>0</v>
      </c>
      <c r="AB3017" t="s">
        <v>76</v>
      </c>
      <c r="AC3017">
        <v>0</v>
      </c>
      <c r="AD3017" t="s">
        <v>76</v>
      </c>
      <c r="AE3017">
        <v>1112201</v>
      </c>
      <c r="AF3017" t="s">
        <v>40104</v>
      </c>
      <c r="AG3017" t="s">
        <v>13902</v>
      </c>
      <c r="AH3017" t="s">
        <v>13903</v>
      </c>
      <c r="AI3017" t="s">
        <v>39286</v>
      </c>
      <c r="AJ3017" t="s">
        <v>41304</v>
      </c>
      <c r="AK3017" t="s">
        <v>13904</v>
      </c>
      <c r="AL3017" t="s">
        <v>13905</v>
      </c>
      <c r="AM3017">
        <v>2012</v>
      </c>
      <c r="AN3017" s="1">
        <v>41148</v>
      </c>
      <c r="AO3017" s="1">
        <v>41183</v>
      </c>
      <c r="AP3017">
        <v>74</v>
      </c>
      <c r="AQ3017" t="s">
        <v>74</v>
      </c>
      <c r="AR3017" s="4">
        <f>IF(AQ3017="M",AP3017*30.42,AP3017)</f>
        <v>74</v>
      </c>
      <c r="AS3017">
        <v>178</v>
      </c>
      <c r="AT3017" s="4">
        <f>AR3017+AS3017</f>
        <v>252</v>
      </c>
      <c r="AU3017">
        <v>6</v>
      </c>
      <c r="AV3017" s="1">
        <f>AO3017+AT3017</f>
        <v>41435</v>
      </c>
      <c r="AW3017" s="1">
        <v>41543</v>
      </c>
      <c r="AX3017" s="2">
        <f>IF(AV3017&gt;=AW3017,1,2)</f>
        <v>2</v>
      </c>
      <c r="AY3017" s="2" t="str">
        <f>IF((AV3017+10)&gt;=AW3017,"SAVE","LATE")</f>
        <v>LATE</v>
      </c>
      <c r="AZ3017" t="s">
        <v>82</v>
      </c>
      <c r="BA3017" t="s">
        <v>1011</v>
      </c>
      <c r="BB3017">
        <v>5293259142</v>
      </c>
      <c r="BC3017">
        <v>2645086722</v>
      </c>
      <c r="BD3017" s="9">
        <v>7938345864</v>
      </c>
      <c r="BE3017" t="s">
        <v>43050</v>
      </c>
      <c r="BF3017">
        <v>0</v>
      </c>
      <c r="BG3017" t="s">
        <v>70</v>
      </c>
      <c r="BH3017">
        <v>-1</v>
      </c>
      <c r="BI3017" t="s">
        <v>70</v>
      </c>
      <c r="BJ3017" t="s">
        <v>70</v>
      </c>
      <c r="BK3017">
        <v>0</v>
      </c>
      <c r="BL3017" t="s">
        <v>85</v>
      </c>
      <c r="BM3017" t="s">
        <v>13906</v>
      </c>
    </row>
    <row r="3018" spans="1:65" x14ac:dyDescent="0.25">
      <c r="A3018">
        <v>2013</v>
      </c>
      <c r="B3018" t="s">
        <v>116</v>
      </c>
      <c r="C3018" t="s">
        <v>290</v>
      </c>
      <c r="D3018" t="s">
        <v>42966</v>
      </c>
      <c r="E3018" t="s">
        <v>927</v>
      </c>
      <c r="F3018" t="s">
        <v>928</v>
      </c>
      <c r="G3018">
        <v>12</v>
      </c>
      <c r="H3018" t="s">
        <v>41881</v>
      </c>
      <c r="I3018" t="s">
        <v>105</v>
      </c>
      <c r="J3018" t="s">
        <v>68</v>
      </c>
      <c r="K3018">
        <v>3</v>
      </c>
      <c r="L3018" t="s">
        <v>41838</v>
      </c>
      <c r="M3018">
        <v>72000000</v>
      </c>
      <c r="N3018" t="s">
        <v>41840</v>
      </c>
      <c r="O3018" t="s">
        <v>43051</v>
      </c>
      <c r="P3018" t="s">
        <v>90</v>
      </c>
      <c r="Q3018" t="s">
        <v>70</v>
      </c>
      <c r="R3018" t="s">
        <v>70</v>
      </c>
      <c r="S3018" t="s">
        <v>39285</v>
      </c>
      <c r="T3018" s="3">
        <v>41334</v>
      </c>
      <c r="U3018" t="s">
        <v>13967</v>
      </c>
      <c r="V3018" t="s">
        <v>13968</v>
      </c>
      <c r="W3018" t="s">
        <v>13969</v>
      </c>
      <c r="X3018">
        <v>5041000000</v>
      </c>
      <c r="Y3018" t="s">
        <v>122</v>
      </c>
      <c r="Z3018" t="s">
        <v>123</v>
      </c>
      <c r="AA3018">
        <v>0</v>
      </c>
      <c r="AB3018" t="s">
        <v>76</v>
      </c>
      <c r="AC3018">
        <v>0</v>
      </c>
      <c r="AD3018" t="s">
        <v>76</v>
      </c>
      <c r="AE3018">
        <v>1290526</v>
      </c>
      <c r="AF3018" t="s">
        <v>40104</v>
      </c>
      <c r="AG3018">
        <v>8605251485</v>
      </c>
      <c r="AH3018" t="s">
        <v>13600</v>
      </c>
      <c r="AI3018" t="s">
        <v>39286</v>
      </c>
      <c r="AJ3018" t="s">
        <v>41304</v>
      </c>
      <c r="AK3018">
        <v>52262186</v>
      </c>
      <c r="AL3018" t="s">
        <v>13601</v>
      </c>
      <c r="AM3018">
        <v>2012</v>
      </c>
      <c r="AN3018" s="1">
        <v>41271</v>
      </c>
      <c r="AO3018" s="1">
        <v>41333</v>
      </c>
      <c r="AP3018">
        <v>12</v>
      </c>
      <c r="AQ3018" t="s">
        <v>81</v>
      </c>
      <c r="AR3018" s="4">
        <f>IF(AQ3018="M",AP3018*30.42,AP3018)</f>
        <v>365.04</v>
      </c>
      <c r="AS3018">
        <v>0</v>
      </c>
      <c r="AT3018" s="4">
        <f>AR3018+AS3018</f>
        <v>365.04</v>
      </c>
      <c r="AU3018">
        <v>6</v>
      </c>
      <c r="AV3018" s="1">
        <f>AO3018+AT3018</f>
        <v>41698.04</v>
      </c>
      <c r="AW3018" s="1">
        <v>41879</v>
      </c>
      <c r="AX3018" s="2">
        <f>IF(AV3018&gt;=AW3018,1,2)</f>
        <v>2</v>
      </c>
      <c r="AY3018" s="2" t="str">
        <f>IF((AV3018+10)&gt;=AW3018,"SAVE","LATE")</f>
        <v>LATE</v>
      </c>
      <c r="AZ3018" t="s">
        <v>82</v>
      </c>
      <c r="BA3018" t="s">
        <v>1011</v>
      </c>
      <c r="BB3018">
        <v>5041000000</v>
      </c>
      <c r="BC3018">
        <v>1580000000</v>
      </c>
      <c r="BD3018" s="9">
        <v>6621000000</v>
      </c>
      <c r="BE3018" t="s">
        <v>43051</v>
      </c>
      <c r="BF3018">
        <v>0</v>
      </c>
      <c r="BG3018" t="s">
        <v>70</v>
      </c>
      <c r="BH3018">
        <v>-1</v>
      </c>
      <c r="BI3018" t="s">
        <v>70</v>
      </c>
      <c r="BJ3018" t="s">
        <v>70</v>
      </c>
      <c r="BK3018">
        <v>0</v>
      </c>
      <c r="BL3018" t="s">
        <v>85</v>
      </c>
      <c r="BM3018" t="s">
        <v>13970</v>
      </c>
    </row>
    <row r="3019" spans="1:65" x14ac:dyDescent="0.25">
      <c r="A3019">
        <v>2012</v>
      </c>
      <c r="B3019" t="s">
        <v>116</v>
      </c>
      <c r="C3019" t="s">
        <v>528</v>
      </c>
      <c r="D3019" t="s">
        <v>43052</v>
      </c>
      <c r="E3019" t="s">
        <v>82</v>
      </c>
      <c r="F3019" t="s">
        <v>14011</v>
      </c>
      <c r="G3019">
        <v>1</v>
      </c>
      <c r="H3019" t="s">
        <v>46842</v>
      </c>
      <c r="I3019" t="s">
        <v>105</v>
      </c>
      <c r="J3019" t="s">
        <v>88</v>
      </c>
      <c r="K3019">
        <v>3</v>
      </c>
      <c r="L3019" t="s">
        <v>41838</v>
      </c>
      <c r="M3019">
        <v>72000000</v>
      </c>
      <c r="N3019" t="s">
        <v>41840</v>
      </c>
      <c r="O3019" t="s">
        <v>43053</v>
      </c>
      <c r="P3019" t="s">
        <v>90</v>
      </c>
      <c r="Q3019" t="s">
        <v>39286</v>
      </c>
      <c r="R3019" t="s">
        <v>39286</v>
      </c>
      <c r="S3019" t="s">
        <v>39285</v>
      </c>
      <c r="T3019" t="s">
        <v>14012</v>
      </c>
      <c r="U3019" t="s">
        <v>14013</v>
      </c>
      <c r="V3019" t="s">
        <v>14014</v>
      </c>
      <c r="W3019" t="s">
        <v>14015</v>
      </c>
      <c r="X3019">
        <v>4493159790</v>
      </c>
      <c r="Y3019" t="s">
        <v>122</v>
      </c>
      <c r="Z3019" t="s">
        <v>123</v>
      </c>
      <c r="AA3019">
        <v>0</v>
      </c>
      <c r="AB3019" t="s">
        <v>76</v>
      </c>
      <c r="AC3019">
        <v>0</v>
      </c>
      <c r="AD3019" t="s">
        <v>76</v>
      </c>
      <c r="AE3019">
        <v>1289670</v>
      </c>
      <c r="AF3019" t="s">
        <v>40104</v>
      </c>
      <c r="AG3019" t="s">
        <v>14016</v>
      </c>
      <c r="AH3019" t="s">
        <v>14017</v>
      </c>
      <c r="AI3019" t="s">
        <v>39286</v>
      </c>
      <c r="AJ3019" t="s">
        <v>41304</v>
      </c>
      <c r="AK3019">
        <v>79538659</v>
      </c>
      <c r="AL3019" t="s">
        <v>6338</v>
      </c>
      <c r="AM3019">
        <v>2012</v>
      </c>
      <c r="AN3019" s="1">
        <v>41271</v>
      </c>
      <c r="AO3019" s="1">
        <v>41271</v>
      </c>
      <c r="AP3019">
        <v>8</v>
      </c>
      <c r="AQ3019" t="s">
        <v>81</v>
      </c>
      <c r="AR3019" s="4">
        <f>IF(AQ3019="M",AP3019*30.42,AP3019)</f>
        <v>243.36</v>
      </c>
      <c r="AS3019">
        <v>0</v>
      </c>
      <c r="AT3019" s="4">
        <f>AR3019+AS3019</f>
        <v>243.36</v>
      </c>
      <c r="AU3019">
        <v>4</v>
      </c>
      <c r="AV3019" s="1">
        <f>AO3019+AT3019</f>
        <v>41514.36</v>
      </c>
      <c r="AW3019" s="1">
        <v>41636</v>
      </c>
      <c r="AX3019" s="2">
        <f>IF(AV3019&gt;=AW3019,1,2)</f>
        <v>2</v>
      </c>
      <c r="AY3019" s="2" t="str">
        <f>IF((AV3019+10)&gt;=AW3019,"SAVE","LATE")</f>
        <v>LATE</v>
      </c>
      <c r="AZ3019" t="s">
        <v>82</v>
      </c>
      <c r="BA3019" t="s">
        <v>1011</v>
      </c>
      <c r="BB3019">
        <v>4449216831</v>
      </c>
      <c r="BC3019">
        <v>0</v>
      </c>
      <c r="BD3019" s="9">
        <v>4449216831</v>
      </c>
      <c r="BE3019" t="s">
        <v>43054</v>
      </c>
      <c r="BF3019">
        <v>0</v>
      </c>
      <c r="BG3019" t="s">
        <v>70</v>
      </c>
      <c r="BH3019">
        <v>-1</v>
      </c>
      <c r="BI3019" t="s">
        <v>14018</v>
      </c>
      <c r="BJ3019" t="s">
        <v>14019</v>
      </c>
      <c r="BK3019">
        <v>0</v>
      </c>
      <c r="BL3019" t="s">
        <v>85</v>
      </c>
      <c r="BM3019" t="s">
        <v>14020</v>
      </c>
    </row>
    <row r="3020" spans="1:65" x14ac:dyDescent="0.25">
      <c r="A3020">
        <v>2012</v>
      </c>
      <c r="B3020" t="s">
        <v>64</v>
      </c>
      <c r="C3020" t="s">
        <v>65</v>
      </c>
      <c r="D3020" t="s">
        <v>41874</v>
      </c>
      <c r="E3020">
        <v>899999001</v>
      </c>
      <c r="F3020" t="s">
        <v>13551</v>
      </c>
      <c r="G3020">
        <v>1</v>
      </c>
      <c r="H3020" t="s">
        <v>46842</v>
      </c>
      <c r="I3020" t="s">
        <v>105</v>
      </c>
      <c r="J3020" t="s">
        <v>88</v>
      </c>
      <c r="K3020">
        <v>3</v>
      </c>
      <c r="L3020" t="s">
        <v>41838</v>
      </c>
      <c r="M3020">
        <v>72000000</v>
      </c>
      <c r="N3020" t="s">
        <v>41840</v>
      </c>
      <c r="O3020" t="s">
        <v>43055</v>
      </c>
      <c r="P3020" t="s">
        <v>90</v>
      </c>
      <c r="Q3020" t="s">
        <v>39286</v>
      </c>
      <c r="R3020" t="s">
        <v>39286</v>
      </c>
      <c r="S3020" t="s">
        <v>39285</v>
      </c>
      <c r="T3020" t="s">
        <v>7474</v>
      </c>
      <c r="U3020" t="s">
        <v>14305</v>
      </c>
      <c r="V3020" t="s">
        <v>14306</v>
      </c>
      <c r="W3020" t="s">
        <v>14307</v>
      </c>
      <c r="X3020">
        <v>10277178293</v>
      </c>
      <c r="Y3020" t="s">
        <v>122</v>
      </c>
      <c r="Z3020" t="s">
        <v>123</v>
      </c>
      <c r="AA3020">
        <v>0</v>
      </c>
      <c r="AB3020" t="s">
        <v>76</v>
      </c>
      <c r="AC3020">
        <v>0</v>
      </c>
      <c r="AD3020" t="s">
        <v>76</v>
      </c>
      <c r="AE3020">
        <v>1050475</v>
      </c>
      <c r="AF3020" t="s">
        <v>40104</v>
      </c>
      <c r="AG3020" t="s">
        <v>14308</v>
      </c>
      <c r="AH3020" t="s">
        <v>14309</v>
      </c>
      <c r="AI3020" t="s">
        <v>39286</v>
      </c>
      <c r="AJ3020" t="s">
        <v>41304</v>
      </c>
      <c r="AK3020" t="s">
        <v>14310</v>
      </c>
      <c r="AL3020" t="s">
        <v>14311</v>
      </c>
      <c r="AM3020">
        <v>2012</v>
      </c>
      <c r="AN3020" s="1">
        <v>41144</v>
      </c>
      <c r="AO3020" s="1">
        <v>41145</v>
      </c>
      <c r="AP3020">
        <v>5</v>
      </c>
      <c r="AQ3020" t="s">
        <v>81</v>
      </c>
      <c r="AR3020" s="4">
        <f>IF(AQ3020="M",AP3020*30.42,AP3020)</f>
        <v>152.10000000000002</v>
      </c>
      <c r="AS3020">
        <v>60</v>
      </c>
      <c r="AT3020" s="4">
        <f>AR3020+AS3020</f>
        <v>212.10000000000002</v>
      </c>
      <c r="AU3020">
        <v>3</v>
      </c>
      <c r="AV3020" s="1">
        <f>AO3020+AT3020</f>
        <v>41357.1</v>
      </c>
      <c r="AW3020" s="1">
        <v>41448</v>
      </c>
      <c r="AX3020" s="2">
        <f>IF(AV3020&gt;=AW3020,1,2)</f>
        <v>2</v>
      </c>
      <c r="AY3020" s="2" t="str">
        <f>IF((AV3020+10)&gt;=AW3020,"SAVE","LATE")</f>
        <v>LATE</v>
      </c>
      <c r="AZ3020" t="s">
        <v>82</v>
      </c>
      <c r="BA3020" t="s">
        <v>1011</v>
      </c>
      <c r="BB3020">
        <v>3002696329</v>
      </c>
      <c r="BC3020">
        <v>0</v>
      </c>
      <c r="BD3020" s="9">
        <v>3002696329</v>
      </c>
      <c r="BE3020" t="s">
        <v>43056</v>
      </c>
      <c r="BF3020">
        <v>0</v>
      </c>
      <c r="BG3020" t="s">
        <v>70</v>
      </c>
      <c r="BH3020">
        <v>-1</v>
      </c>
      <c r="BI3020" t="s">
        <v>14312</v>
      </c>
      <c r="BJ3020" t="s">
        <v>39444</v>
      </c>
      <c r="BK3020">
        <v>0</v>
      </c>
      <c r="BL3020" t="s">
        <v>85</v>
      </c>
      <c r="BM3020" t="s">
        <v>14313</v>
      </c>
    </row>
    <row r="3021" spans="1:65" x14ac:dyDescent="0.25">
      <c r="A3021">
        <v>2012</v>
      </c>
      <c r="B3021" t="s">
        <v>116</v>
      </c>
      <c r="C3021" t="s">
        <v>528</v>
      </c>
      <c r="D3021" t="s">
        <v>43052</v>
      </c>
      <c r="E3021" t="s">
        <v>82</v>
      </c>
      <c r="F3021" t="s">
        <v>14011</v>
      </c>
      <c r="G3021">
        <v>1</v>
      </c>
      <c r="H3021" t="s">
        <v>46842</v>
      </c>
      <c r="I3021" t="s">
        <v>67</v>
      </c>
      <c r="J3021" t="s">
        <v>88</v>
      </c>
      <c r="K3021">
        <v>3</v>
      </c>
      <c r="L3021" t="s">
        <v>41838</v>
      </c>
      <c r="M3021">
        <v>72000000</v>
      </c>
      <c r="N3021" t="s">
        <v>41840</v>
      </c>
      <c r="O3021" t="s">
        <v>43057</v>
      </c>
      <c r="P3021" t="s">
        <v>90</v>
      </c>
      <c r="Q3021" t="s">
        <v>39286</v>
      </c>
      <c r="R3021" t="s">
        <v>39286</v>
      </c>
      <c r="S3021" t="s">
        <v>39285</v>
      </c>
      <c r="T3021" t="s">
        <v>9429</v>
      </c>
      <c r="U3021" t="s">
        <v>14388</v>
      </c>
      <c r="V3021" t="s">
        <v>14389</v>
      </c>
      <c r="W3021" t="s">
        <v>14390</v>
      </c>
      <c r="X3021">
        <v>2700000000</v>
      </c>
      <c r="Y3021" t="s">
        <v>122</v>
      </c>
      <c r="Z3021" t="s">
        <v>123</v>
      </c>
      <c r="AA3021">
        <v>0</v>
      </c>
      <c r="AB3021" t="s">
        <v>76</v>
      </c>
      <c r="AC3021">
        <v>0</v>
      </c>
      <c r="AD3021" t="s">
        <v>76</v>
      </c>
      <c r="AE3021">
        <v>1214308</v>
      </c>
      <c r="AF3021" t="s">
        <v>40104</v>
      </c>
      <c r="AG3021" t="s">
        <v>14391</v>
      </c>
      <c r="AH3021" t="s">
        <v>14392</v>
      </c>
      <c r="AI3021" t="s">
        <v>39286</v>
      </c>
      <c r="AJ3021" t="s">
        <v>41304</v>
      </c>
      <c r="AK3021">
        <v>79330879</v>
      </c>
      <c r="AL3021" t="s">
        <v>13914</v>
      </c>
      <c r="AM3021">
        <v>2012</v>
      </c>
      <c r="AN3021" s="1">
        <v>41229</v>
      </c>
      <c r="AO3021" s="1">
        <v>41229</v>
      </c>
      <c r="AP3021">
        <v>7</v>
      </c>
      <c r="AQ3021" t="s">
        <v>81</v>
      </c>
      <c r="AR3021" s="4">
        <f>IF(AQ3021="M",AP3021*30.42,AP3021)</f>
        <v>212.94</v>
      </c>
      <c r="AS3021">
        <v>0</v>
      </c>
      <c r="AT3021" s="4">
        <f>AR3021+AS3021</f>
        <v>212.94</v>
      </c>
      <c r="AU3021">
        <v>1</v>
      </c>
      <c r="AV3021" s="1">
        <f>AO3021+AT3021</f>
        <v>41441.94</v>
      </c>
      <c r="AW3021" s="1">
        <v>41471</v>
      </c>
      <c r="AX3021" s="2">
        <f>IF(AV3021&gt;=AW3021,1,2)</f>
        <v>2</v>
      </c>
      <c r="AY3021" s="2" t="str">
        <f>IF((AV3021+10)&gt;=AW3021,"SAVE","LATE")</f>
        <v>LATE</v>
      </c>
      <c r="AZ3021" t="s">
        <v>82</v>
      </c>
      <c r="BA3021" t="s">
        <v>1011</v>
      </c>
      <c r="BB3021">
        <v>2700000000</v>
      </c>
      <c r="BC3021">
        <v>300000000</v>
      </c>
      <c r="BD3021" s="9">
        <v>3000000000</v>
      </c>
      <c r="BE3021" t="s">
        <v>40355</v>
      </c>
      <c r="BF3021">
        <v>0</v>
      </c>
      <c r="BG3021" t="s">
        <v>70</v>
      </c>
      <c r="BH3021">
        <v>-1</v>
      </c>
      <c r="BI3021" t="s">
        <v>14393</v>
      </c>
      <c r="BJ3021" t="s">
        <v>14019</v>
      </c>
      <c r="BK3021">
        <v>0</v>
      </c>
      <c r="BL3021" t="s">
        <v>85</v>
      </c>
      <c r="BM3021" t="s">
        <v>14394</v>
      </c>
    </row>
    <row r="3022" spans="1:65" x14ac:dyDescent="0.25">
      <c r="A3022">
        <v>2013</v>
      </c>
      <c r="B3022" t="s">
        <v>116</v>
      </c>
      <c r="C3022" t="s">
        <v>290</v>
      </c>
      <c r="D3022" t="s">
        <v>43058</v>
      </c>
      <c r="E3022" t="s">
        <v>2579</v>
      </c>
      <c r="F3022" t="s">
        <v>14429</v>
      </c>
      <c r="G3022">
        <v>12</v>
      </c>
      <c r="H3022" t="s">
        <v>41881</v>
      </c>
      <c r="I3022" t="s">
        <v>67</v>
      </c>
      <c r="J3022" t="s">
        <v>68</v>
      </c>
      <c r="K3022">
        <v>3</v>
      </c>
      <c r="L3022" t="s">
        <v>41838</v>
      </c>
      <c r="M3022">
        <v>72000000</v>
      </c>
      <c r="N3022" t="s">
        <v>41840</v>
      </c>
      <c r="O3022" t="s">
        <v>43059</v>
      </c>
      <c r="P3022" t="s">
        <v>90</v>
      </c>
      <c r="Q3022" t="s">
        <v>70</v>
      </c>
      <c r="R3022" t="s">
        <v>70</v>
      </c>
      <c r="S3022" t="s">
        <v>39285</v>
      </c>
      <c r="T3022" s="3">
        <v>41457</v>
      </c>
      <c r="U3022" t="s">
        <v>14430</v>
      </c>
      <c r="V3022" t="s">
        <v>14431</v>
      </c>
      <c r="W3022" t="s">
        <v>14432</v>
      </c>
      <c r="X3022">
        <v>2563944717</v>
      </c>
      <c r="Y3022" t="s">
        <v>122</v>
      </c>
      <c r="Z3022" t="s">
        <v>123</v>
      </c>
      <c r="AA3022">
        <v>0</v>
      </c>
      <c r="AB3022" t="s">
        <v>76</v>
      </c>
      <c r="AC3022">
        <v>0</v>
      </c>
      <c r="AD3022" t="s">
        <v>76</v>
      </c>
      <c r="AE3022">
        <v>1358324</v>
      </c>
      <c r="AF3022" t="s">
        <v>40104</v>
      </c>
      <c r="AG3022">
        <v>8300210223</v>
      </c>
      <c r="AH3022" t="s">
        <v>14433</v>
      </c>
      <c r="AI3022" t="s">
        <v>39286</v>
      </c>
      <c r="AJ3022" t="s">
        <v>41304</v>
      </c>
      <c r="AK3022" t="s">
        <v>14434</v>
      </c>
      <c r="AL3022" t="s">
        <v>7354</v>
      </c>
      <c r="AM3022">
        <v>2012</v>
      </c>
      <c r="AN3022" s="1">
        <v>41262</v>
      </c>
      <c r="AO3022" s="1">
        <v>41269</v>
      </c>
      <c r="AP3022">
        <v>8</v>
      </c>
      <c r="AQ3022" t="s">
        <v>81</v>
      </c>
      <c r="AR3022" s="4">
        <f>IF(AQ3022="M",AP3022*30.42,AP3022)</f>
        <v>243.36</v>
      </c>
      <c r="AS3022">
        <v>60</v>
      </c>
      <c r="AT3022" s="4">
        <f>AR3022+AS3022</f>
        <v>303.36</v>
      </c>
      <c r="AU3022">
        <v>2</v>
      </c>
      <c r="AV3022" s="1">
        <f>AO3022+AT3022</f>
        <v>41572.36</v>
      </c>
      <c r="AW3022" s="1">
        <v>41635</v>
      </c>
      <c r="AX3022" s="2">
        <f>IF(AV3022&gt;=AW3022,1,2)</f>
        <v>2</v>
      </c>
      <c r="AY3022" s="2" t="str">
        <f>IF((AV3022+10)&gt;=AW3022,"SAVE","LATE")</f>
        <v>LATE</v>
      </c>
      <c r="AZ3022" t="s">
        <v>82</v>
      </c>
      <c r="BA3022" t="s">
        <v>1011</v>
      </c>
      <c r="BB3022">
        <v>2563944717</v>
      </c>
      <c r="BC3022">
        <v>524940616</v>
      </c>
      <c r="BD3022" s="9">
        <v>3088885333</v>
      </c>
      <c r="BE3022" t="s">
        <v>43059</v>
      </c>
      <c r="BF3022">
        <v>0</v>
      </c>
      <c r="BG3022" t="s">
        <v>70</v>
      </c>
      <c r="BH3022">
        <v>-1</v>
      </c>
      <c r="BI3022" t="s">
        <v>70</v>
      </c>
      <c r="BJ3022" t="s">
        <v>70</v>
      </c>
      <c r="BK3022">
        <v>0</v>
      </c>
      <c r="BL3022" t="s">
        <v>85</v>
      </c>
      <c r="BM3022" t="s">
        <v>14435</v>
      </c>
    </row>
    <row r="3023" spans="1:65" x14ac:dyDescent="0.25">
      <c r="A3023">
        <v>2012</v>
      </c>
      <c r="B3023" t="s">
        <v>64</v>
      </c>
      <c r="C3023" t="s">
        <v>65</v>
      </c>
      <c r="D3023" t="s">
        <v>41382</v>
      </c>
      <c r="E3023" t="s">
        <v>6861</v>
      </c>
      <c r="F3023" t="s">
        <v>14538</v>
      </c>
      <c r="G3023">
        <v>12</v>
      </c>
      <c r="H3023" t="s">
        <v>41881</v>
      </c>
      <c r="I3023" t="s">
        <v>67</v>
      </c>
      <c r="J3023" t="s">
        <v>42381</v>
      </c>
      <c r="K3023">
        <v>3</v>
      </c>
      <c r="L3023" t="s">
        <v>41838</v>
      </c>
      <c r="M3023">
        <v>92000000</v>
      </c>
      <c r="N3023" t="s">
        <v>538</v>
      </c>
      <c r="O3023" t="s">
        <v>14539</v>
      </c>
      <c r="P3023" t="s">
        <v>90</v>
      </c>
      <c r="Q3023" t="s">
        <v>70</v>
      </c>
      <c r="R3023" t="s">
        <v>70</v>
      </c>
      <c r="S3023" t="s">
        <v>39285</v>
      </c>
      <c r="T3023" t="s">
        <v>13989</v>
      </c>
      <c r="U3023" t="s">
        <v>14540</v>
      </c>
      <c r="V3023" t="s">
        <v>14541</v>
      </c>
      <c r="W3023" t="s">
        <v>14541</v>
      </c>
      <c r="X3023">
        <v>2201699000</v>
      </c>
      <c r="Y3023" t="s">
        <v>122</v>
      </c>
      <c r="Z3023" t="s">
        <v>123</v>
      </c>
      <c r="AA3023">
        <v>0</v>
      </c>
      <c r="AB3023" t="s">
        <v>76</v>
      </c>
      <c r="AC3023">
        <v>0</v>
      </c>
      <c r="AD3023" t="s">
        <v>76</v>
      </c>
      <c r="AE3023">
        <v>1029419</v>
      </c>
      <c r="AF3023" t="s">
        <v>40104</v>
      </c>
      <c r="AG3023" t="s">
        <v>14542</v>
      </c>
      <c r="AH3023" t="s">
        <v>14543</v>
      </c>
      <c r="AI3023" t="s">
        <v>39286</v>
      </c>
      <c r="AJ3023" t="s">
        <v>41304</v>
      </c>
      <c r="AK3023" t="s">
        <v>14544</v>
      </c>
      <c r="AL3023" t="s">
        <v>14545</v>
      </c>
      <c r="AM3023">
        <v>2012</v>
      </c>
      <c r="AN3023" s="1">
        <v>41135</v>
      </c>
      <c r="AO3023" s="1">
        <v>41142</v>
      </c>
      <c r="AP3023">
        <v>5</v>
      </c>
      <c r="AQ3023" t="s">
        <v>81</v>
      </c>
      <c r="AR3023" s="4">
        <f>IF(AQ3023="M",AP3023*30.42,AP3023)</f>
        <v>152.10000000000002</v>
      </c>
      <c r="AS3023">
        <v>0</v>
      </c>
      <c r="AT3023" s="4">
        <f>AR3023+AS3023</f>
        <v>152.10000000000002</v>
      </c>
      <c r="AU3023">
        <v>3</v>
      </c>
      <c r="AV3023" s="1">
        <f>AO3023+AT3023</f>
        <v>41294.1</v>
      </c>
      <c r="AW3023" s="1">
        <v>41385</v>
      </c>
      <c r="AX3023" s="2">
        <f>IF(AV3023&gt;=AW3023,1,2)</f>
        <v>2</v>
      </c>
      <c r="AY3023" s="2" t="str">
        <f>IF((AV3023+10)&gt;=AW3023,"SAVE","LATE")</f>
        <v>LATE</v>
      </c>
      <c r="AZ3023" t="s">
        <v>82</v>
      </c>
      <c r="BA3023" t="s">
        <v>1011</v>
      </c>
      <c r="BB3023">
        <v>2180183125</v>
      </c>
      <c r="BC3023">
        <v>0</v>
      </c>
      <c r="BD3023" s="9">
        <v>2180183125</v>
      </c>
      <c r="BE3023" t="s">
        <v>14539</v>
      </c>
      <c r="BF3023">
        <v>0</v>
      </c>
      <c r="BG3023" t="s">
        <v>70</v>
      </c>
      <c r="BH3023">
        <v>-1</v>
      </c>
      <c r="BI3023" t="s">
        <v>70</v>
      </c>
      <c r="BJ3023" t="s">
        <v>70</v>
      </c>
      <c r="BK3023">
        <v>0</v>
      </c>
      <c r="BL3023" t="s">
        <v>85</v>
      </c>
      <c r="BM3023" t="s">
        <v>14546</v>
      </c>
    </row>
    <row r="3024" spans="1:65" x14ac:dyDescent="0.25">
      <c r="A3024">
        <v>2012</v>
      </c>
      <c r="B3024" t="s">
        <v>116</v>
      </c>
      <c r="C3024" t="s">
        <v>528</v>
      </c>
      <c r="D3024" t="s">
        <v>42954</v>
      </c>
      <c r="E3024" t="s">
        <v>82</v>
      </c>
      <c r="F3024" t="s">
        <v>14637</v>
      </c>
      <c r="G3024">
        <v>1</v>
      </c>
      <c r="H3024" t="s">
        <v>46842</v>
      </c>
      <c r="I3024" t="s">
        <v>105</v>
      </c>
      <c r="J3024" t="s">
        <v>88</v>
      </c>
      <c r="K3024">
        <v>3</v>
      </c>
      <c r="L3024" t="s">
        <v>41838</v>
      </c>
      <c r="M3024">
        <v>72000000</v>
      </c>
      <c r="N3024" t="s">
        <v>41840</v>
      </c>
      <c r="O3024" t="s">
        <v>43060</v>
      </c>
      <c r="P3024" t="s">
        <v>90</v>
      </c>
      <c r="Q3024" t="s">
        <v>39286</v>
      </c>
      <c r="R3024" t="s">
        <v>39286</v>
      </c>
      <c r="S3024" t="s">
        <v>39285</v>
      </c>
      <c r="T3024" t="s">
        <v>14638</v>
      </c>
      <c r="U3024" t="s">
        <v>14639</v>
      </c>
      <c r="V3024" t="s">
        <v>14640</v>
      </c>
      <c r="W3024" t="s">
        <v>14641</v>
      </c>
      <c r="X3024">
        <v>7236160424</v>
      </c>
      <c r="Y3024" t="s">
        <v>122</v>
      </c>
      <c r="Z3024" t="s">
        <v>123</v>
      </c>
      <c r="AA3024">
        <v>0</v>
      </c>
      <c r="AB3024" t="s">
        <v>76</v>
      </c>
      <c r="AC3024">
        <v>0</v>
      </c>
      <c r="AD3024" t="s">
        <v>76</v>
      </c>
      <c r="AE3024">
        <v>1667778</v>
      </c>
      <c r="AF3024" t="s">
        <v>40104</v>
      </c>
      <c r="AG3024" t="s">
        <v>14642</v>
      </c>
      <c r="AH3024" t="s">
        <v>14643</v>
      </c>
      <c r="AI3024" t="s">
        <v>39286</v>
      </c>
      <c r="AJ3024" t="s">
        <v>41304</v>
      </c>
      <c r="AK3024">
        <v>13541216</v>
      </c>
      <c r="AL3024" t="s">
        <v>2024</v>
      </c>
      <c r="AM3024">
        <v>2012</v>
      </c>
      <c r="AN3024" s="1">
        <v>41271</v>
      </c>
      <c r="AO3024" s="1">
        <v>41292</v>
      </c>
      <c r="AP3024">
        <v>7</v>
      </c>
      <c r="AQ3024" t="s">
        <v>81</v>
      </c>
      <c r="AR3024" s="4">
        <f>IF(AQ3024="M",AP3024*30.42,AP3024)</f>
        <v>212.94</v>
      </c>
      <c r="AS3024">
        <v>0</v>
      </c>
      <c r="AT3024" s="4">
        <f>AR3024+AS3024</f>
        <v>212.94</v>
      </c>
      <c r="AU3024">
        <v>2</v>
      </c>
      <c r="AV3024" s="1">
        <f>AO3024+AT3024</f>
        <v>41504.94</v>
      </c>
      <c r="AW3024" s="1">
        <v>41565</v>
      </c>
      <c r="AX3024" s="2">
        <f>IF(AV3024&gt;=AW3024,1,2)</f>
        <v>2</v>
      </c>
      <c r="AY3024" s="2" t="str">
        <f>IF((AV3024+10)&gt;=AW3024,"SAVE","LATE")</f>
        <v>LATE</v>
      </c>
      <c r="AZ3024" t="s">
        <v>82</v>
      </c>
      <c r="BA3024" t="s">
        <v>1011</v>
      </c>
      <c r="BB3024">
        <v>1896540106</v>
      </c>
      <c r="BC3024">
        <v>0</v>
      </c>
      <c r="BD3024" s="9">
        <v>1896540106</v>
      </c>
      <c r="BE3024" t="s">
        <v>43061</v>
      </c>
      <c r="BF3024">
        <v>0</v>
      </c>
      <c r="BG3024" t="s">
        <v>70</v>
      </c>
      <c r="BH3024">
        <v>-1</v>
      </c>
      <c r="BI3024" t="s">
        <v>43062</v>
      </c>
      <c r="BJ3024" t="s">
        <v>43063</v>
      </c>
      <c r="BK3024">
        <v>0</v>
      </c>
      <c r="BL3024" t="s">
        <v>85</v>
      </c>
      <c r="BM3024" t="s">
        <v>14644</v>
      </c>
    </row>
    <row r="3025" spans="1:65" x14ac:dyDescent="0.25">
      <c r="A3025">
        <v>2013</v>
      </c>
      <c r="B3025" t="s">
        <v>116</v>
      </c>
      <c r="C3025" t="s">
        <v>528</v>
      </c>
      <c r="D3025" t="s">
        <v>42954</v>
      </c>
      <c r="E3025" t="s">
        <v>82</v>
      </c>
      <c r="F3025" t="s">
        <v>529</v>
      </c>
      <c r="G3025">
        <v>12</v>
      </c>
      <c r="H3025" t="s">
        <v>41881</v>
      </c>
      <c r="I3025" t="s">
        <v>67</v>
      </c>
      <c r="J3025" t="s">
        <v>42026</v>
      </c>
      <c r="K3025">
        <v>3</v>
      </c>
      <c r="L3025" t="s">
        <v>41838</v>
      </c>
      <c r="M3025">
        <v>72000000</v>
      </c>
      <c r="N3025" t="s">
        <v>41840</v>
      </c>
      <c r="O3025" t="s">
        <v>43061</v>
      </c>
      <c r="P3025" t="s">
        <v>90</v>
      </c>
      <c r="Q3025" t="s">
        <v>70</v>
      </c>
      <c r="R3025" t="s">
        <v>70</v>
      </c>
      <c r="S3025" t="s">
        <v>39285</v>
      </c>
      <c r="T3025" t="s">
        <v>14645</v>
      </c>
      <c r="U3025" t="s">
        <v>14646</v>
      </c>
      <c r="V3025" t="s">
        <v>14641</v>
      </c>
      <c r="W3025" t="s">
        <v>14641</v>
      </c>
      <c r="X3025">
        <v>1896540106</v>
      </c>
      <c r="Y3025" t="s">
        <v>122</v>
      </c>
      <c r="Z3025" t="s">
        <v>123</v>
      </c>
      <c r="AA3025">
        <v>0</v>
      </c>
      <c r="AB3025" t="s">
        <v>76</v>
      </c>
      <c r="AC3025">
        <v>0</v>
      </c>
      <c r="AD3025" t="s">
        <v>76</v>
      </c>
      <c r="AE3025">
        <v>1337425</v>
      </c>
      <c r="AF3025" t="s">
        <v>40104</v>
      </c>
      <c r="AG3025" t="s">
        <v>14642</v>
      </c>
      <c r="AH3025" t="s">
        <v>14643</v>
      </c>
      <c r="AI3025" t="s">
        <v>39286</v>
      </c>
      <c r="AJ3025" t="s">
        <v>41304</v>
      </c>
      <c r="AK3025">
        <v>13541216</v>
      </c>
      <c r="AL3025" t="s">
        <v>2024</v>
      </c>
      <c r="AM3025">
        <v>2012</v>
      </c>
      <c r="AN3025" s="1">
        <v>41271</v>
      </c>
      <c r="AO3025" s="1">
        <v>41292</v>
      </c>
      <c r="AP3025">
        <v>7</v>
      </c>
      <c r="AQ3025" t="s">
        <v>81</v>
      </c>
      <c r="AR3025" s="4">
        <f>IF(AQ3025="M",AP3025*30.42,AP3025)</f>
        <v>212.94</v>
      </c>
      <c r="AS3025">
        <v>45</v>
      </c>
      <c r="AT3025" s="4">
        <f>AR3025+AS3025</f>
        <v>257.94</v>
      </c>
      <c r="AU3025">
        <v>1</v>
      </c>
      <c r="AV3025" s="1">
        <f>AO3025+AT3025</f>
        <v>41549.94</v>
      </c>
      <c r="AW3025" s="1">
        <v>41582</v>
      </c>
      <c r="AX3025" s="2">
        <f>IF(AV3025&gt;=AW3025,1,2)</f>
        <v>2</v>
      </c>
      <c r="AY3025" s="2" t="str">
        <f>IF((AV3025+10)&gt;=AW3025,"SAVE","LATE")</f>
        <v>LATE</v>
      </c>
      <c r="AZ3025" t="s">
        <v>82</v>
      </c>
      <c r="BA3025" t="s">
        <v>1011</v>
      </c>
      <c r="BB3025">
        <v>1896540106</v>
      </c>
      <c r="BC3025">
        <v>0</v>
      </c>
      <c r="BD3025" s="9">
        <v>1896540106</v>
      </c>
      <c r="BE3025" t="s">
        <v>43061</v>
      </c>
      <c r="BF3025">
        <v>0</v>
      </c>
      <c r="BG3025" t="s">
        <v>70</v>
      </c>
      <c r="BH3025">
        <v>-1</v>
      </c>
      <c r="BI3025" t="s">
        <v>70</v>
      </c>
      <c r="BJ3025" t="s">
        <v>70</v>
      </c>
      <c r="BK3025">
        <v>0</v>
      </c>
      <c r="BL3025" t="s">
        <v>85</v>
      </c>
      <c r="BM3025" t="s">
        <v>14647</v>
      </c>
    </row>
    <row r="3026" spans="1:65" x14ac:dyDescent="0.25">
      <c r="A3026">
        <v>2012</v>
      </c>
      <c r="B3026" t="s">
        <v>64</v>
      </c>
      <c r="C3026" t="s">
        <v>264</v>
      </c>
      <c r="D3026" t="s">
        <v>3033</v>
      </c>
      <c r="E3026">
        <v>800215546</v>
      </c>
      <c r="F3026" t="s">
        <v>14479</v>
      </c>
      <c r="G3026">
        <v>1</v>
      </c>
      <c r="H3026" t="s">
        <v>46842</v>
      </c>
      <c r="I3026" t="s">
        <v>105</v>
      </c>
      <c r="J3026" t="s">
        <v>88</v>
      </c>
      <c r="K3026">
        <v>3</v>
      </c>
      <c r="L3026" t="s">
        <v>41838</v>
      </c>
      <c r="M3026">
        <v>72000000</v>
      </c>
      <c r="N3026" t="s">
        <v>41840</v>
      </c>
      <c r="O3026" t="s">
        <v>43064</v>
      </c>
      <c r="P3026" t="s">
        <v>90</v>
      </c>
      <c r="Q3026" t="s">
        <v>39286</v>
      </c>
      <c r="R3026" t="s">
        <v>39286</v>
      </c>
      <c r="S3026" t="s">
        <v>39285</v>
      </c>
      <c r="T3026" t="s">
        <v>14662</v>
      </c>
      <c r="U3026" t="s">
        <v>14663</v>
      </c>
      <c r="V3026" t="s">
        <v>14664</v>
      </c>
      <c r="W3026" t="s">
        <v>14665</v>
      </c>
      <c r="X3026">
        <v>5073820998</v>
      </c>
      <c r="Y3026" t="s">
        <v>122</v>
      </c>
      <c r="Z3026" t="s">
        <v>123</v>
      </c>
      <c r="AA3026">
        <v>0</v>
      </c>
      <c r="AB3026" t="s">
        <v>76</v>
      </c>
      <c r="AC3026">
        <v>0</v>
      </c>
      <c r="AD3026" t="s">
        <v>76</v>
      </c>
      <c r="AE3026">
        <v>1482719</v>
      </c>
      <c r="AF3026" t="s">
        <v>41304</v>
      </c>
      <c r="AG3026" t="s">
        <v>14666</v>
      </c>
      <c r="AH3026" t="s">
        <v>14667</v>
      </c>
      <c r="AI3026" t="s">
        <v>39286</v>
      </c>
      <c r="AJ3026" t="s">
        <v>41304</v>
      </c>
      <c r="AK3026" t="s">
        <v>14666</v>
      </c>
      <c r="AL3026" t="s">
        <v>14667</v>
      </c>
      <c r="AM3026">
        <v>2012</v>
      </c>
      <c r="AN3026" s="1">
        <v>41229</v>
      </c>
      <c r="AO3026" s="1">
        <v>41247</v>
      </c>
      <c r="AP3026">
        <v>28</v>
      </c>
      <c r="AQ3026" t="s">
        <v>74</v>
      </c>
      <c r="AR3026" s="4">
        <f>IF(AQ3026="M",AP3026*30.42,AP3026)</f>
        <v>28</v>
      </c>
      <c r="AS3026">
        <v>107</v>
      </c>
      <c r="AT3026" s="4">
        <f>AR3026+AS3026</f>
        <v>135</v>
      </c>
      <c r="AU3026">
        <v>2</v>
      </c>
      <c r="AV3026" s="1">
        <f>AO3026+AT3026</f>
        <v>41382</v>
      </c>
      <c r="AW3026" s="1">
        <v>41444</v>
      </c>
      <c r="AX3026" s="2">
        <f>IF(AV3026&gt;=AW3026,1,2)</f>
        <v>2</v>
      </c>
      <c r="AY3026" s="2" t="str">
        <f>IF((AV3026+10)&gt;=AW3026,"SAVE","LATE")</f>
        <v>LATE</v>
      </c>
      <c r="AZ3026" t="s">
        <v>82</v>
      </c>
      <c r="BA3026" t="s">
        <v>1011</v>
      </c>
      <c r="BB3026">
        <v>1851862047</v>
      </c>
      <c r="BC3026">
        <v>0</v>
      </c>
      <c r="BD3026" s="9">
        <v>1851862047</v>
      </c>
      <c r="BE3026" t="s">
        <v>43065</v>
      </c>
      <c r="BF3026">
        <v>0</v>
      </c>
      <c r="BG3026" t="s">
        <v>70</v>
      </c>
      <c r="BH3026">
        <v>-1</v>
      </c>
      <c r="BI3026" t="s">
        <v>14667</v>
      </c>
      <c r="BJ3026" t="s">
        <v>14668</v>
      </c>
      <c r="BK3026">
        <v>0</v>
      </c>
      <c r="BL3026" t="s">
        <v>85</v>
      </c>
      <c r="BM3026" t="s">
        <v>14669</v>
      </c>
    </row>
    <row r="3027" spans="1:65" x14ac:dyDescent="0.25">
      <c r="A3027">
        <v>2012</v>
      </c>
      <c r="B3027" t="s">
        <v>116</v>
      </c>
      <c r="C3027" t="s">
        <v>528</v>
      </c>
      <c r="D3027" t="s">
        <v>43066</v>
      </c>
      <c r="E3027" t="s">
        <v>14680</v>
      </c>
      <c r="F3027" t="s">
        <v>14681</v>
      </c>
      <c r="G3027">
        <v>1</v>
      </c>
      <c r="H3027" t="s">
        <v>46842</v>
      </c>
      <c r="I3027" t="s">
        <v>67</v>
      </c>
      <c r="J3027" t="s">
        <v>88</v>
      </c>
      <c r="K3027">
        <v>3</v>
      </c>
      <c r="L3027" t="s">
        <v>41838</v>
      </c>
      <c r="M3027">
        <v>72000000</v>
      </c>
      <c r="N3027" t="s">
        <v>41840</v>
      </c>
      <c r="O3027" t="s">
        <v>43067</v>
      </c>
      <c r="P3027" t="s">
        <v>90</v>
      </c>
      <c r="Q3027" t="s">
        <v>39286</v>
      </c>
      <c r="R3027" t="s">
        <v>39286</v>
      </c>
      <c r="S3027" t="s">
        <v>39285</v>
      </c>
      <c r="T3027" t="s">
        <v>14682</v>
      </c>
      <c r="U3027" t="s">
        <v>14683</v>
      </c>
      <c r="V3027" t="s">
        <v>14684</v>
      </c>
      <c r="W3027" t="s">
        <v>14685</v>
      </c>
      <c r="X3027">
        <v>2015399753</v>
      </c>
      <c r="Y3027" t="s">
        <v>122</v>
      </c>
      <c r="Z3027" t="s">
        <v>123</v>
      </c>
      <c r="AA3027">
        <v>0</v>
      </c>
      <c r="AB3027" t="s">
        <v>76</v>
      </c>
      <c r="AC3027">
        <v>0</v>
      </c>
      <c r="AD3027" t="s">
        <v>76</v>
      </c>
      <c r="AE3027">
        <v>1310661</v>
      </c>
      <c r="AF3027" t="s">
        <v>40104</v>
      </c>
      <c r="AG3027" t="s">
        <v>14686</v>
      </c>
      <c r="AH3027" t="s">
        <v>14687</v>
      </c>
      <c r="AI3027" t="s">
        <v>39286</v>
      </c>
      <c r="AJ3027" t="s">
        <v>41304</v>
      </c>
      <c r="AK3027" t="s">
        <v>14688</v>
      </c>
      <c r="AL3027" t="s">
        <v>14689</v>
      </c>
      <c r="AM3027">
        <v>2012</v>
      </c>
      <c r="AN3027" s="1">
        <v>41271</v>
      </c>
      <c r="AO3027" s="1">
        <v>41288</v>
      </c>
      <c r="AP3027">
        <v>8</v>
      </c>
      <c r="AQ3027" t="s">
        <v>81</v>
      </c>
      <c r="AR3027" s="4">
        <f>IF(AQ3027="M",AP3027*30.42,AP3027)</f>
        <v>243.36</v>
      </c>
      <c r="AS3027">
        <v>20</v>
      </c>
      <c r="AT3027" s="4">
        <f>AR3027+AS3027</f>
        <v>263.36</v>
      </c>
      <c r="AU3027">
        <v>4</v>
      </c>
      <c r="AV3027" s="1">
        <f>AO3027+AT3027</f>
        <v>41551.360000000001</v>
      </c>
      <c r="AW3027" s="1">
        <v>41673</v>
      </c>
      <c r="AX3027" s="2">
        <f>IF(AV3027&gt;=AW3027,1,2)</f>
        <v>2</v>
      </c>
      <c r="AY3027" s="2" t="str">
        <f>IF((AV3027+10)&gt;=AW3027,"SAVE","LATE")</f>
        <v>LATE</v>
      </c>
      <c r="AZ3027" t="s">
        <v>82</v>
      </c>
      <c r="BA3027" t="s">
        <v>1011</v>
      </c>
      <c r="BB3027">
        <v>1826892569</v>
      </c>
      <c r="BC3027">
        <v>372000000</v>
      </c>
      <c r="BD3027" s="9">
        <v>2198892569</v>
      </c>
      <c r="BE3027" t="s">
        <v>43067</v>
      </c>
      <c r="BF3027">
        <v>0</v>
      </c>
      <c r="BG3027" t="s">
        <v>70</v>
      </c>
      <c r="BH3027">
        <v>-1</v>
      </c>
      <c r="BI3027" t="s">
        <v>14687</v>
      </c>
      <c r="BJ3027" t="s">
        <v>14687</v>
      </c>
      <c r="BK3027">
        <v>0</v>
      </c>
      <c r="BL3027" t="s">
        <v>85</v>
      </c>
      <c r="BM3027" t="s">
        <v>14690</v>
      </c>
    </row>
    <row r="3028" spans="1:65" x14ac:dyDescent="0.25">
      <c r="A3028">
        <v>2012</v>
      </c>
      <c r="B3028" t="s">
        <v>116</v>
      </c>
      <c r="C3028" t="s">
        <v>528</v>
      </c>
      <c r="D3028" t="s">
        <v>43052</v>
      </c>
      <c r="E3028" t="s">
        <v>82</v>
      </c>
      <c r="F3028" t="s">
        <v>14011</v>
      </c>
      <c r="G3028">
        <v>1</v>
      </c>
      <c r="H3028" t="s">
        <v>46842</v>
      </c>
      <c r="I3028" t="s">
        <v>67</v>
      </c>
      <c r="J3028" t="s">
        <v>88</v>
      </c>
      <c r="K3028">
        <v>3</v>
      </c>
      <c r="L3028" t="s">
        <v>41838</v>
      </c>
      <c r="M3028">
        <v>72000000</v>
      </c>
      <c r="N3028" t="s">
        <v>41840</v>
      </c>
      <c r="O3028" t="s">
        <v>43068</v>
      </c>
      <c r="P3028" t="s">
        <v>90</v>
      </c>
      <c r="Q3028" t="s">
        <v>39286</v>
      </c>
      <c r="R3028" t="s">
        <v>39286</v>
      </c>
      <c r="S3028" t="s">
        <v>39285</v>
      </c>
      <c r="T3028" t="s">
        <v>14657</v>
      </c>
      <c r="U3028" t="s">
        <v>14798</v>
      </c>
      <c r="V3028" t="s">
        <v>14799</v>
      </c>
      <c r="W3028" t="s">
        <v>14800</v>
      </c>
      <c r="X3028">
        <v>1600000000</v>
      </c>
      <c r="Y3028" t="s">
        <v>122</v>
      </c>
      <c r="Z3028" t="s">
        <v>123</v>
      </c>
      <c r="AA3028">
        <v>0</v>
      </c>
      <c r="AB3028" t="s">
        <v>76</v>
      </c>
      <c r="AC3028">
        <v>0</v>
      </c>
      <c r="AD3028" t="s">
        <v>76</v>
      </c>
      <c r="AE3028">
        <v>1193201</v>
      </c>
      <c r="AF3028" t="s">
        <v>40104</v>
      </c>
      <c r="AG3028" t="s">
        <v>14801</v>
      </c>
      <c r="AH3028" t="s">
        <v>14802</v>
      </c>
      <c r="AI3028" t="s">
        <v>39286</v>
      </c>
      <c r="AJ3028" t="s">
        <v>41304</v>
      </c>
      <c r="AK3028">
        <v>12986859</v>
      </c>
      <c r="AL3028" t="s">
        <v>14803</v>
      </c>
      <c r="AM3028">
        <v>2012</v>
      </c>
      <c r="AN3028" s="1">
        <v>41227</v>
      </c>
      <c r="AO3028" s="1">
        <v>41227</v>
      </c>
      <c r="AP3028">
        <v>6</v>
      </c>
      <c r="AQ3028" t="s">
        <v>81</v>
      </c>
      <c r="AR3028" s="4">
        <f>IF(AQ3028="M",AP3028*30.42,AP3028)</f>
        <v>182.52</v>
      </c>
      <c r="AS3028">
        <v>30</v>
      </c>
      <c r="AT3028" s="4">
        <f>AR3028+AS3028</f>
        <v>212.52</v>
      </c>
      <c r="AU3028">
        <v>2</v>
      </c>
      <c r="AV3028" s="1">
        <f>AO3028+AT3028</f>
        <v>41439.519999999997</v>
      </c>
      <c r="AW3028" s="1">
        <v>41499</v>
      </c>
      <c r="AX3028" s="2">
        <f>IF(AV3028&gt;=AW3028,1,2)</f>
        <v>2</v>
      </c>
      <c r="AY3028" s="2" t="str">
        <f>IF((AV3028+10)&gt;=AW3028,"SAVE","LATE")</f>
        <v>LATE</v>
      </c>
      <c r="AZ3028" t="s">
        <v>82</v>
      </c>
      <c r="BA3028" t="s">
        <v>1011</v>
      </c>
      <c r="BB3028">
        <v>1600000000</v>
      </c>
      <c r="BC3028">
        <v>0</v>
      </c>
      <c r="BD3028" s="9">
        <v>1600000000</v>
      </c>
      <c r="BE3028" t="s">
        <v>43069</v>
      </c>
      <c r="BF3028">
        <v>0</v>
      </c>
      <c r="BG3028" t="s">
        <v>70</v>
      </c>
      <c r="BH3028">
        <v>-1</v>
      </c>
      <c r="BI3028" t="s">
        <v>14802</v>
      </c>
      <c r="BJ3028" t="s">
        <v>14804</v>
      </c>
      <c r="BK3028">
        <v>0</v>
      </c>
      <c r="BL3028" t="s">
        <v>85</v>
      </c>
      <c r="BM3028" t="s">
        <v>14805</v>
      </c>
    </row>
    <row r="3029" spans="1:65" x14ac:dyDescent="0.25">
      <c r="A3029">
        <v>2012</v>
      </c>
      <c r="B3029" t="s">
        <v>64</v>
      </c>
      <c r="C3029" t="s">
        <v>65</v>
      </c>
      <c r="D3029" t="s">
        <v>3013</v>
      </c>
      <c r="E3029">
        <v>899999403</v>
      </c>
      <c r="F3029" t="s">
        <v>3014</v>
      </c>
      <c r="G3029">
        <v>1</v>
      </c>
      <c r="H3029" t="s">
        <v>46842</v>
      </c>
      <c r="I3029" t="s">
        <v>105</v>
      </c>
      <c r="J3029" t="s">
        <v>88</v>
      </c>
      <c r="K3029">
        <v>3</v>
      </c>
      <c r="L3029" t="s">
        <v>41838</v>
      </c>
      <c r="M3029">
        <v>72000000</v>
      </c>
      <c r="N3029" t="s">
        <v>41840</v>
      </c>
      <c r="O3029" t="s">
        <v>14999</v>
      </c>
      <c r="P3029" t="s">
        <v>90</v>
      </c>
      <c r="Q3029" t="s">
        <v>39286</v>
      </c>
      <c r="R3029" t="s">
        <v>39286</v>
      </c>
      <c r="S3029" t="s">
        <v>39285</v>
      </c>
      <c r="T3029" t="s">
        <v>14600</v>
      </c>
      <c r="U3029" t="s">
        <v>15000</v>
      </c>
      <c r="V3029" t="s">
        <v>15001</v>
      </c>
      <c r="W3029" t="s">
        <v>15002</v>
      </c>
      <c r="X3029">
        <v>1282733861</v>
      </c>
      <c r="Y3029" t="s">
        <v>122</v>
      </c>
      <c r="Z3029" t="s">
        <v>123</v>
      </c>
      <c r="AA3029">
        <v>0</v>
      </c>
      <c r="AB3029" t="s">
        <v>76</v>
      </c>
      <c r="AC3029">
        <v>0</v>
      </c>
      <c r="AD3029" t="s">
        <v>76</v>
      </c>
      <c r="AE3029">
        <v>1416084</v>
      </c>
      <c r="AF3029" t="s">
        <v>40104</v>
      </c>
      <c r="AG3029" t="s">
        <v>15003</v>
      </c>
      <c r="AH3029" t="s">
        <v>15004</v>
      </c>
      <c r="AI3029" t="s">
        <v>39286</v>
      </c>
      <c r="AJ3029" t="s">
        <v>41304</v>
      </c>
      <c r="AK3029" t="s">
        <v>15005</v>
      </c>
      <c r="AL3029" t="s">
        <v>15006</v>
      </c>
      <c r="AM3029">
        <v>2012</v>
      </c>
      <c r="AN3029" s="1">
        <v>41255</v>
      </c>
      <c r="AO3029" s="1">
        <v>41256</v>
      </c>
      <c r="AP3029">
        <v>19</v>
      </c>
      <c r="AQ3029" t="s">
        <v>74</v>
      </c>
      <c r="AR3029" s="4">
        <f>IF(AQ3029="M",AP3029*30.42,AP3029)</f>
        <v>19</v>
      </c>
      <c r="AS3029">
        <v>130</v>
      </c>
      <c r="AT3029" s="4">
        <f>AR3029+AS3029</f>
        <v>149</v>
      </c>
      <c r="AU3029">
        <v>1</v>
      </c>
      <c r="AV3029" s="1">
        <f>AO3029+AT3029</f>
        <v>41405</v>
      </c>
      <c r="AW3029" s="1">
        <v>41436</v>
      </c>
      <c r="AX3029" s="2">
        <f>IF(AV3029&gt;=AW3029,1,2)</f>
        <v>2</v>
      </c>
      <c r="AY3029" s="2" t="str">
        <f>IF((AV3029+10)&gt;=AW3029,"SAVE","LATE")</f>
        <v>LATE</v>
      </c>
      <c r="AZ3029" t="s">
        <v>82</v>
      </c>
      <c r="BA3029" t="s">
        <v>1011</v>
      </c>
      <c r="BB3029">
        <v>1252857549</v>
      </c>
      <c r="BC3029">
        <v>0</v>
      </c>
      <c r="BD3029" s="9">
        <v>1252857549</v>
      </c>
      <c r="BE3029" t="s">
        <v>40356</v>
      </c>
      <c r="BF3029">
        <v>0</v>
      </c>
      <c r="BG3029" t="s">
        <v>70</v>
      </c>
      <c r="BH3029">
        <v>-1</v>
      </c>
      <c r="BI3029" t="s">
        <v>15007</v>
      </c>
      <c r="BJ3029" t="s">
        <v>15007</v>
      </c>
      <c r="BK3029">
        <v>0</v>
      </c>
      <c r="BL3029" t="s">
        <v>85</v>
      </c>
      <c r="BM3029" t="s">
        <v>15008</v>
      </c>
    </row>
    <row r="3030" spans="1:65" x14ac:dyDescent="0.25">
      <c r="A3030">
        <v>2012</v>
      </c>
      <c r="B3030" t="s">
        <v>116</v>
      </c>
      <c r="C3030" t="s">
        <v>528</v>
      </c>
      <c r="D3030" t="s">
        <v>40357</v>
      </c>
      <c r="E3030" t="s">
        <v>82</v>
      </c>
      <c r="F3030" t="s">
        <v>15083</v>
      </c>
      <c r="G3030">
        <v>1</v>
      </c>
      <c r="H3030" t="s">
        <v>46842</v>
      </c>
      <c r="I3030" t="s">
        <v>105</v>
      </c>
      <c r="J3030" t="s">
        <v>88</v>
      </c>
      <c r="K3030">
        <v>3</v>
      </c>
      <c r="L3030" t="s">
        <v>41838</v>
      </c>
      <c r="M3030">
        <v>77000000</v>
      </c>
      <c r="N3030" t="s">
        <v>481</v>
      </c>
      <c r="O3030" t="s">
        <v>15084</v>
      </c>
      <c r="P3030" t="s">
        <v>90</v>
      </c>
      <c r="Q3030" t="s">
        <v>39286</v>
      </c>
      <c r="R3030" t="s">
        <v>39286</v>
      </c>
      <c r="S3030" t="s">
        <v>39285</v>
      </c>
      <c r="T3030" s="3">
        <v>40978</v>
      </c>
      <c r="U3030" t="s">
        <v>15085</v>
      </c>
      <c r="V3030" t="s">
        <v>15086</v>
      </c>
      <c r="W3030" t="s">
        <v>15087</v>
      </c>
      <c r="X3030">
        <v>810000000</v>
      </c>
      <c r="Y3030" t="s">
        <v>122</v>
      </c>
      <c r="Z3030" t="s">
        <v>123</v>
      </c>
      <c r="AA3030">
        <v>0</v>
      </c>
      <c r="AB3030" t="s">
        <v>76</v>
      </c>
      <c r="AC3030">
        <v>0</v>
      </c>
      <c r="AD3030" t="s">
        <v>76</v>
      </c>
      <c r="AE3030">
        <v>1238562</v>
      </c>
      <c r="AF3030" t="s">
        <v>40104</v>
      </c>
      <c r="AG3030">
        <v>810002712</v>
      </c>
      <c r="AH3030" t="s">
        <v>40358</v>
      </c>
      <c r="AI3030" t="s">
        <v>39286</v>
      </c>
      <c r="AJ3030" t="s">
        <v>41304</v>
      </c>
      <c r="AK3030">
        <v>10274852</v>
      </c>
      <c r="AL3030" t="s">
        <v>15088</v>
      </c>
      <c r="AM3030">
        <v>2012</v>
      </c>
      <c r="AN3030" s="1">
        <v>41250</v>
      </c>
      <c r="AO3030" s="1">
        <v>41250</v>
      </c>
      <c r="AP3030">
        <v>6</v>
      </c>
      <c r="AQ3030" t="s">
        <v>81</v>
      </c>
      <c r="AR3030" s="4">
        <f>IF(AQ3030="M",AP3030*30.42,AP3030)</f>
        <v>182.52</v>
      </c>
      <c r="AS3030">
        <v>0</v>
      </c>
      <c r="AT3030" s="4">
        <f>AR3030+AS3030</f>
        <v>182.52</v>
      </c>
      <c r="AU3030">
        <v>4</v>
      </c>
      <c r="AV3030" s="1">
        <f>AO3030+AT3030</f>
        <v>41432.519999999997</v>
      </c>
      <c r="AW3030" s="1">
        <v>41554</v>
      </c>
      <c r="AX3030" s="2">
        <f>IF(AV3030&gt;=AW3030,1,2)</f>
        <v>2</v>
      </c>
      <c r="AY3030" s="2" t="str">
        <f>IF((AV3030+10)&gt;=AW3030,"SAVE","LATE")</f>
        <v>LATE</v>
      </c>
      <c r="AZ3030" t="s">
        <v>82</v>
      </c>
      <c r="BA3030" t="s">
        <v>1011</v>
      </c>
      <c r="BB3030">
        <v>1045000000</v>
      </c>
      <c r="BC3030">
        <v>0</v>
      </c>
      <c r="BD3030" s="9">
        <v>1045000000</v>
      </c>
      <c r="BE3030" t="s">
        <v>47034</v>
      </c>
      <c r="BF3030">
        <v>0</v>
      </c>
      <c r="BG3030" t="s">
        <v>70</v>
      </c>
      <c r="BH3030">
        <v>-1</v>
      </c>
      <c r="BI3030" t="s">
        <v>47035</v>
      </c>
      <c r="BJ3030" t="s">
        <v>47035</v>
      </c>
      <c r="BK3030">
        <v>0</v>
      </c>
      <c r="BL3030" t="s">
        <v>85</v>
      </c>
      <c r="BM3030" t="s">
        <v>15089</v>
      </c>
    </row>
    <row r="3031" spans="1:65" x14ac:dyDescent="0.25">
      <c r="A3031">
        <v>2015</v>
      </c>
      <c r="B3031" t="s">
        <v>116</v>
      </c>
      <c r="C3031" t="s">
        <v>290</v>
      </c>
      <c r="D3031" t="s">
        <v>43058</v>
      </c>
      <c r="E3031" t="s">
        <v>2579</v>
      </c>
      <c r="F3031" t="s">
        <v>14429</v>
      </c>
      <c r="G3031">
        <v>12</v>
      </c>
      <c r="H3031" t="s">
        <v>41881</v>
      </c>
      <c r="I3031" t="s">
        <v>105</v>
      </c>
      <c r="J3031" t="s">
        <v>68</v>
      </c>
      <c r="K3031">
        <v>3</v>
      </c>
      <c r="L3031" t="s">
        <v>41838</v>
      </c>
      <c r="M3031">
        <v>95000000</v>
      </c>
      <c r="N3031" t="s">
        <v>40102</v>
      </c>
      <c r="O3031" t="s">
        <v>15296</v>
      </c>
      <c r="P3031" t="s">
        <v>90</v>
      </c>
      <c r="Q3031" t="s">
        <v>39286</v>
      </c>
      <c r="R3031" t="s">
        <v>39286</v>
      </c>
      <c r="S3031" t="s">
        <v>39285</v>
      </c>
      <c r="T3031" s="3">
        <v>42256</v>
      </c>
      <c r="U3031" t="s">
        <v>15297</v>
      </c>
      <c r="V3031" t="s">
        <v>15298</v>
      </c>
      <c r="W3031" t="s">
        <v>15298</v>
      </c>
      <c r="X3031">
        <v>802500000</v>
      </c>
      <c r="Y3031" t="s">
        <v>96</v>
      </c>
      <c r="Z3031" t="s">
        <v>40103</v>
      </c>
      <c r="AA3031">
        <v>9512</v>
      </c>
      <c r="AB3031" t="s">
        <v>15299</v>
      </c>
      <c r="AC3031">
        <v>951217</v>
      </c>
      <c r="AD3031" t="s">
        <v>46885</v>
      </c>
      <c r="AE3031">
        <v>3890438</v>
      </c>
      <c r="AF3031" t="s">
        <v>40104</v>
      </c>
      <c r="AG3031">
        <v>8300210223</v>
      </c>
      <c r="AH3031" t="s">
        <v>15300</v>
      </c>
      <c r="AI3031" t="s">
        <v>39286</v>
      </c>
      <c r="AJ3031" t="s">
        <v>41304</v>
      </c>
      <c r="AK3031">
        <v>79842025</v>
      </c>
      <c r="AL3031" t="s">
        <v>7354</v>
      </c>
      <c r="AM3031">
        <v>2012</v>
      </c>
      <c r="AN3031" s="1">
        <v>41271</v>
      </c>
      <c r="AO3031" s="1">
        <v>41271</v>
      </c>
      <c r="AP3031">
        <v>3</v>
      </c>
      <c r="AQ3031" t="s">
        <v>81</v>
      </c>
      <c r="AR3031" s="4">
        <f>IF(AQ3031="M",AP3031*30.42,AP3031)</f>
        <v>91.26</v>
      </c>
      <c r="AS3031">
        <v>0</v>
      </c>
      <c r="AT3031" s="4">
        <f>AR3031+AS3031</f>
        <v>91.26</v>
      </c>
      <c r="AU3031">
        <v>5</v>
      </c>
      <c r="AV3031" s="1">
        <f>AO3031+AT3031</f>
        <v>41362.26</v>
      </c>
      <c r="AW3031" s="1">
        <v>41514</v>
      </c>
      <c r="AX3031" s="2">
        <f>IF(AV3031&gt;=AW3031,1,2)</f>
        <v>2</v>
      </c>
      <c r="AY3031" s="2" t="str">
        <f>IF((AV3031+10)&gt;=AW3031,"SAVE","LATE")</f>
        <v>LATE</v>
      </c>
      <c r="AZ3031" t="s">
        <v>82</v>
      </c>
      <c r="BA3031" t="s">
        <v>1011</v>
      </c>
      <c r="BB3031">
        <v>802500000</v>
      </c>
      <c r="BC3031">
        <v>731668292</v>
      </c>
      <c r="BD3031" s="9">
        <v>1534168292</v>
      </c>
      <c r="BE3031" t="s">
        <v>15296</v>
      </c>
      <c r="BF3031">
        <v>0</v>
      </c>
      <c r="BG3031" t="s">
        <v>70</v>
      </c>
      <c r="BH3031">
        <v>-1</v>
      </c>
      <c r="BI3031" t="s">
        <v>70</v>
      </c>
      <c r="BJ3031" t="s">
        <v>70</v>
      </c>
      <c r="BK3031">
        <v>0</v>
      </c>
      <c r="BL3031" t="s">
        <v>85</v>
      </c>
      <c r="BM3031" t="s">
        <v>15301</v>
      </c>
    </row>
    <row r="3032" spans="1:65" x14ac:dyDescent="0.25">
      <c r="A3032">
        <v>2012</v>
      </c>
      <c r="B3032" t="s">
        <v>116</v>
      </c>
      <c r="C3032" t="s">
        <v>264</v>
      </c>
      <c r="D3032" t="s">
        <v>40351</v>
      </c>
      <c r="E3032" t="s">
        <v>82</v>
      </c>
      <c r="F3032" t="s">
        <v>10867</v>
      </c>
      <c r="G3032">
        <v>1</v>
      </c>
      <c r="H3032" t="s">
        <v>46842</v>
      </c>
      <c r="I3032" t="s">
        <v>67</v>
      </c>
      <c r="J3032" t="s">
        <v>88</v>
      </c>
      <c r="K3032">
        <v>3</v>
      </c>
      <c r="L3032" t="s">
        <v>41838</v>
      </c>
      <c r="M3032">
        <v>72000000</v>
      </c>
      <c r="N3032" t="s">
        <v>41840</v>
      </c>
      <c r="O3032" t="s">
        <v>43070</v>
      </c>
      <c r="P3032" t="s">
        <v>90</v>
      </c>
      <c r="Q3032" t="s">
        <v>39286</v>
      </c>
      <c r="R3032" t="s">
        <v>39286</v>
      </c>
      <c r="S3032" t="s">
        <v>39285</v>
      </c>
      <c r="T3032" t="s">
        <v>15223</v>
      </c>
      <c r="U3032" t="s">
        <v>15312</v>
      </c>
      <c r="V3032" t="s">
        <v>15313</v>
      </c>
      <c r="W3032" t="s">
        <v>15314</v>
      </c>
      <c r="X3032">
        <v>792291422</v>
      </c>
      <c r="Y3032" t="s">
        <v>122</v>
      </c>
      <c r="Z3032" t="s">
        <v>123</v>
      </c>
      <c r="AA3032">
        <v>0</v>
      </c>
      <c r="AB3032" t="s">
        <v>76</v>
      </c>
      <c r="AC3032">
        <v>0</v>
      </c>
      <c r="AD3032" t="s">
        <v>76</v>
      </c>
      <c r="AE3032">
        <v>1250136</v>
      </c>
      <c r="AF3032" t="s">
        <v>40104</v>
      </c>
      <c r="AG3032" t="s">
        <v>15315</v>
      </c>
      <c r="AH3032" t="s">
        <v>15316</v>
      </c>
      <c r="AI3032" t="s">
        <v>39286</v>
      </c>
      <c r="AJ3032" t="s">
        <v>41304</v>
      </c>
      <c r="AK3032">
        <v>9528828</v>
      </c>
      <c r="AL3032" t="s">
        <v>15317</v>
      </c>
      <c r="AM3032">
        <v>2012</v>
      </c>
      <c r="AN3032" s="1">
        <v>41260</v>
      </c>
      <c r="AO3032" s="1">
        <v>41269</v>
      </c>
      <c r="AP3032">
        <v>3</v>
      </c>
      <c r="AQ3032" t="s">
        <v>81</v>
      </c>
      <c r="AR3032" s="4">
        <f>IF(AQ3032="M",AP3032*30.42,AP3032)</f>
        <v>91.26</v>
      </c>
      <c r="AS3032">
        <v>0</v>
      </c>
      <c r="AT3032" s="4">
        <f>AR3032+AS3032</f>
        <v>91.26</v>
      </c>
      <c r="AU3032">
        <v>3</v>
      </c>
      <c r="AV3032" s="1">
        <f>AO3032+AT3032</f>
        <v>41360.26</v>
      </c>
      <c r="AW3032" s="1">
        <v>41451</v>
      </c>
      <c r="AX3032" s="2">
        <f>IF(AV3032&gt;=AW3032,1,2)</f>
        <v>2</v>
      </c>
      <c r="AY3032" s="2" t="str">
        <f>IF((AV3032+10)&gt;=AW3032,"SAVE","LATE")</f>
        <v>LATE</v>
      </c>
      <c r="AZ3032" t="s">
        <v>82</v>
      </c>
      <c r="BA3032" t="s">
        <v>1011</v>
      </c>
      <c r="BB3032">
        <v>781664209</v>
      </c>
      <c r="BC3032">
        <v>162535109</v>
      </c>
      <c r="BD3032" s="9">
        <v>944199318</v>
      </c>
      <c r="BE3032" t="s">
        <v>43071</v>
      </c>
      <c r="BF3032">
        <v>0</v>
      </c>
      <c r="BG3032" t="s">
        <v>70</v>
      </c>
      <c r="BH3032">
        <v>-1</v>
      </c>
      <c r="BI3032" t="s">
        <v>15318</v>
      </c>
      <c r="BJ3032" t="s">
        <v>15319</v>
      </c>
      <c r="BK3032">
        <v>0</v>
      </c>
      <c r="BL3032" t="s">
        <v>85</v>
      </c>
      <c r="BM3032" t="s">
        <v>15320</v>
      </c>
    </row>
    <row r="3033" spans="1:65" x14ac:dyDescent="0.25">
      <c r="A3033">
        <v>2011</v>
      </c>
      <c r="B3033" t="s">
        <v>116</v>
      </c>
      <c r="C3033" t="s">
        <v>290</v>
      </c>
      <c r="D3033" t="s">
        <v>42966</v>
      </c>
      <c r="E3033" t="s">
        <v>927</v>
      </c>
      <c r="F3033" t="s">
        <v>928</v>
      </c>
      <c r="G3033">
        <v>1</v>
      </c>
      <c r="H3033" t="s">
        <v>46842</v>
      </c>
      <c r="I3033" t="s">
        <v>67</v>
      </c>
      <c r="J3033" t="s">
        <v>88</v>
      </c>
      <c r="K3033">
        <v>3</v>
      </c>
      <c r="L3033" t="s">
        <v>41838</v>
      </c>
      <c r="M3033">
        <v>77000000</v>
      </c>
      <c r="N3033" t="s">
        <v>481</v>
      </c>
      <c r="O3033" t="s">
        <v>43072</v>
      </c>
      <c r="P3033" t="s">
        <v>90</v>
      </c>
      <c r="Q3033" t="s">
        <v>39286</v>
      </c>
      <c r="R3033" t="s">
        <v>39286</v>
      </c>
      <c r="S3033" t="s">
        <v>39285</v>
      </c>
      <c r="T3033" s="3">
        <v>40827</v>
      </c>
      <c r="U3033" t="s">
        <v>15352</v>
      </c>
      <c r="V3033" t="s">
        <v>15353</v>
      </c>
      <c r="W3033" t="s">
        <v>15354</v>
      </c>
      <c r="X3033">
        <v>773282675</v>
      </c>
      <c r="Y3033" t="s">
        <v>122</v>
      </c>
      <c r="Z3033" t="s">
        <v>123</v>
      </c>
      <c r="AA3033">
        <v>0</v>
      </c>
      <c r="AB3033" t="s">
        <v>76</v>
      </c>
      <c r="AC3033">
        <v>0</v>
      </c>
      <c r="AD3033" t="s">
        <v>76</v>
      </c>
      <c r="AE3033">
        <v>833022</v>
      </c>
      <c r="AF3033" t="s">
        <v>40104</v>
      </c>
      <c r="AG3033" t="s">
        <v>15355</v>
      </c>
      <c r="AH3033" t="s">
        <v>15356</v>
      </c>
      <c r="AI3033" t="s">
        <v>39286</v>
      </c>
      <c r="AJ3033" t="s">
        <v>41304</v>
      </c>
      <c r="AK3033">
        <v>14897472</v>
      </c>
      <c r="AL3033" t="s">
        <v>15357</v>
      </c>
      <c r="AM3033">
        <v>2012</v>
      </c>
      <c r="AN3033" s="1">
        <v>40921</v>
      </c>
      <c r="AO3033" s="1">
        <v>40925</v>
      </c>
      <c r="AP3033">
        <v>6</v>
      </c>
      <c r="AQ3033" t="s">
        <v>81</v>
      </c>
      <c r="AR3033" s="4">
        <f>IF(AQ3033="M",AP3033*30.42,AP3033)</f>
        <v>182.52</v>
      </c>
      <c r="AS3033">
        <v>60</v>
      </c>
      <c r="AT3033" s="4">
        <f>AR3033+AS3033</f>
        <v>242.52</v>
      </c>
      <c r="AU3033">
        <v>4</v>
      </c>
      <c r="AV3033" s="1">
        <f>AO3033+AT3033</f>
        <v>41167.519999999997</v>
      </c>
      <c r="AW3033" s="1">
        <v>41290</v>
      </c>
      <c r="AX3033" s="2">
        <f>IF(AV3033&gt;=AW3033,1,2)</f>
        <v>2</v>
      </c>
      <c r="AY3033" s="2" t="str">
        <f>IF((AV3033+10)&gt;=AW3033,"SAVE","LATE")</f>
        <v>LATE</v>
      </c>
      <c r="AZ3033" t="s">
        <v>82</v>
      </c>
      <c r="BA3033" t="s">
        <v>1011</v>
      </c>
      <c r="BB3033">
        <v>761412750</v>
      </c>
      <c r="BC3033">
        <v>0</v>
      </c>
      <c r="BD3033" s="9">
        <v>761412750</v>
      </c>
      <c r="BE3033" t="s">
        <v>43073</v>
      </c>
      <c r="BF3033">
        <v>0</v>
      </c>
      <c r="BG3033" t="s">
        <v>70</v>
      </c>
      <c r="BH3033">
        <v>-1</v>
      </c>
      <c r="BI3033" t="s">
        <v>15358</v>
      </c>
      <c r="BJ3033" t="s">
        <v>8453</v>
      </c>
      <c r="BK3033">
        <v>0</v>
      </c>
      <c r="BL3033" t="s">
        <v>85</v>
      </c>
      <c r="BM3033" t="s">
        <v>15359</v>
      </c>
    </row>
    <row r="3034" spans="1:65" x14ac:dyDescent="0.25">
      <c r="A3034">
        <v>2012</v>
      </c>
      <c r="B3034" t="s">
        <v>64</v>
      </c>
      <c r="C3034" t="s">
        <v>264</v>
      </c>
      <c r="D3034" t="s">
        <v>40344</v>
      </c>
      <c r="E3034" t="s">
        <v>3906</v>
      </c>
      <c r="F3034" t="s">
        <v>3907</v>
      </c>
      <c r="G3034">
        <v>1</v>
      </c>
      <c r="H3034" t="s">
        <v>46842</v>
      </c>
      <c r="I3034" t="s">
        <v>105</v>
      </c>
      <c r="J3034" t="s">
        <v>88</v>
      </c>
      <c r="K3034">
        <v>3</v>
      </c>
      <c r="L3034" t="s">
        <v>41838</v>
      </c>
      <c r="M3034">
        <v>72000000</v>
      </c>
      <c r="N3034" t="s">
        <v>41840</v>
      </c>
      <c r="O3034" t="s">
        <v>43074</v>
      </c>
      <c r="P3034" t="s">
        <v>90</v>
      </c>
      <c r="Q3034" t="s">
        <v>39286</v>
      </c>
      <c r="R3034" t="s">
        <v>39286</v>
      </c>
      <c r="S3034" t="s">
        <v>39285</v>
      </c>
      <c r="T3034" t="s">
        <v>13972</v>
      </c>
      <c r="U3034" t="s">
        <v>15547</v>
      </c>
      <c r="V3034" t="s">
        <v>15548</v>
      </c>
      <c r="W3034" t="s">
        <v>15549</v>
      </c>
      <c r="X3034">
        <v>592450000</v>
      </c>
      <c r="Y3034" t="s">
        <v>122</v>
      </c>
      <c r="Z3034" t="s">
        <v>123</v>
      </c>
      <c r="AA3034">
        <v>0</v>
      </c>
      <c r="AB3034" t="s">
        <v>76</v>
      </c>
      <c r="AC3034">
        <v>0</v>
      </c>
      <c r="AD3034" t="s">
        <v>76</v>
      </c>
      <c r="AE3034">
        <v>1320121</v>
      </c>
      <c r="AF3034" t="s">
        <v>40104</v>
      </c>
      <c r="AG3034" t="s">
        <v>15550</v>
      </c>
      <c r="AH3034" t="s">
        <v>15551</v>
      </c>
      <c r="AI3034" t="s">
        <v>39286</v>
      </c>
      <c r="AJ3034" t="s">
        <v>41304</v>
      </c>
      <c r="AK3034">
        <v>74184606</v>
      </c>
      <c r="AL3034" t="s">
        <v>39445</v>
      </c>
      <c r="AM3034">
        <v>2012</v>
      </c>
      <c r="AN3034" s="1">
        <v>41264</v>
      </c>
      <c r="AO3034" s="1">
        <v>41270</v>
      </c>
      <c r="AP3034">
        <v>6</v>
      </c>
      <c r="AQ3034" t="s">
        <v>81</v>
      </c>
      <c r="AR3034" s="4">
        <f>IF(AQ3034="M",AP3034*30.42,AP3034)</f>
        <v>182.52</v>
      </c>
      <c r="AS3034">
        <v>0</v>
      </c>
      <c r="AT3034" s="4">
        <f>AR3034+AS3034</f>
        <v>182.52</v>
      </c>
      <c r="AU3034">
        <v>4</v>
      </c>
      <c r="AV3034" s="1">
        <f>AO3034+AT3034</f>
        <v>41452.519999999997</v>
      </c>
      <c r="AW3034" s="1">
        <v>41574</v>
      </c>
      <c r="AX3034" s="2">
        <f>IF(AV3034&gt;=AW3034,1,2)</f>
        <v>2</v>
      </c>
      <c r="AY3034" s="2" t="str">
        <f>IF((AV3034+10)&gt;=AW3034,"SAVE","LATE")</f>
        <v>LATE</v>
      </c>
      <c r="AZ3034" t="s">
        <v>82</v>
      </c>
      <c r="BA3034" t="s">
        <v>1011</v>
      </c>
      <c r="BB3034">
        <v>591327788</v>
      </c>
      <c r="BC3034">
        <v>269991938</v>
      </c>
      <c r="BD3034" s="9">
        <v>861319726</v>
      </c>
      <c r="BE3034" t="s">
        <v>43075</v>
      </c>
      <c r="BF3034">
        <v>0</v>
      </c>
      <c r="BG3034" t="s">
        <v>70</v>
      </c>
      <c r="BH3034">
        <v>-1</v>
      </c>
      <c r="BK3034">
        <v>0</v>
      </c>
      <c r="BL3034" t="s">
        <v>85</v>
      </c>
      <c r="BM3034" t="s">
        <v>15552</v>
      </c>
    </row>
    <row r="3035" spans="1:65" x14ac:dyDescent="0.25">
      <c r="A3035">
        <v>2012</v>
      </c>
      <c r="B3035" t="s">
        <v>64</v>
      </c>
      <c r="C3035" t="s">
        <v>65</v>
      </c>
      <c r="D3035" t="s">
        <v>41382</v>
      </c>
      <c r="E3035" t="s">
        <v>6861</v>
      </c>
      <c r="F3035" t="s">
        <v>14538</v>
      </c>
      <c r="G3035">
        <v>11</v>
      </c>
      <c r="H3035" t="s">
        <v>41839</v>
      </c>
      <c r="I3035" t="s">
        <v>67</v>
      </c>
      <c r="J3035" t="s">
        <v>88</v>
      </c>
      <c r="K3035">
        <v>3</v>
      </c>
      <c r="L3035" t="s">
        <v>41838</v>
      </c>
      <c r="M3035">
        <v>72000000</v>
      </c>
      <c r="N3035" t="s">
        <v>41840</v>
      </c>
      <c r="O3035" t="s">
        <v>43076</v>
      </c>
      <c r="P3035" t="s">
        <v>90</v>
      </c>
      <c r="Q3035" t="s">
        <v>39286</v>
      </c>
      <c r="R3035" t="s">
        <v>39286</v>
      </c>
      <c r="S3035" t="s">
        <v>39285</v>
      </c>
      <c r="T3035" t="s">
        <v>15634</v>
      </c>
      <c r="U3035" t="s">
        <v>15635</v>
      </c>
      <c r="V3035" t="s">
        <v>15636</v>
      </c>
      <c r="W3035" t="s">
        <v>15636</v>
      </c>
      <c r="X3035">
        <v>555787037</v>
      </c>
      <c r="Y3035" t="s">
        <v>122</v>
      </c>
      <c r="Z3035" t="s">
        <v>123</v>
      </c>
      <c r="AA3035">
        <v>0</v>
      </c>
      <c r="AB3035" t="s">
        <v>76</v>
      </c>
      <c r="AC3035">
        <v>0</v>
      </c>
      <c r="AD3035" t="s">
        <v>76</v>
      </c>
      <c r="AE3035">
        <v>1144217</v>
      </c>
      <c r="AF3035" t="s">
        <v>40104</v>
      </c>
      <c r="AG3035" t="s">
        <v>15637</v>
      </c>
      <c r="AH3035" t="s">
        <v>15638</v>
      </c>
      <c r="AI3035" t="s">
        <v>39286</v>
      </c>
      <c r="AJ3035" t="s">
        <v>41304</v>
      </c>
      <c r="AK3035" t="s">
        <v>15639</v>
      </c>
      <c r="AL3035" t="s">
        <v>15640</v>
      </c>
      <c r="AM3035">
        <v>2012</v>
      </c>
      <c r="AN3035" s="1">
        <v>41206</v>
      </c>
      <c r="AO3035" s="1">
        <v>41211</v>
      </c>
      <c r="AP3035">
        <v>7</v>
      </c>
      <c r="AQ3035" t="s">
        <v>81</v>
      </c>
      <c r="AR3035" s="4">
        <f>IF(AQ3035="M",AP3035*30.42,AP3035)</f>
        <v>212.94</v>
      </c>
      <c r="AS3035">
        <v>0</v>
      </c>
      <c r="AT3035" s="4">
        <f>AR3035+AS3035</f>
        <v>212.94</v>
      </c>
      <c r="AU3035">
        <v>1</v>
      </c>
      <c r="AV3035" s="1">
        <f>AO3035+AT3035</f>
        <v>41423.94</v>
      </c>
      <c r="AW3035" s="1">
        <v>41454</v>
      </c>
      <c r="AX3035" s="2">
        <f>IF(AV3035&gt;=AW3035,1,2)</f>
        <v>2</v>
      </c>
      <c r="AY3035" s="2" t="str">
        <f>IF((AV3035+10)&gt;=AW3035,"SAVE","LATE")</f>
        <v>LATE</v>
      </c>
      <c r="AZ3035" t="s">
        <v>82</v>
      </c>
      <c r="BA3035" t="s">
        <v>1011</v>
      </c>
      <c r="BB3035">
        <v>520315599</v>
      </c>
      <c r="BC3035">
        <v>117807094</v>
      </c>
      <c r="BD3035" s="9">
        <v>638122693</v>
      </c>
      <c r="BE3035" t="s">
        <v>43076</v>
      </c>
      <c r="BF3035">
        <v>0</v>
      </c>
      <c r="BG3035" t="s">
        <v>70</v>
      </c>
      <c r="BH3035">
        <v>-1</v>
      </c>
      <c r="BI3035" t="s">
        <v>15638</v>
      </c>
      <c r="BJ3035" t="s">
        <v>15641</v>
      </c>
      <c r="BK3035">
        <v>0</v>
      </c>
      <c r="BL3035" t="s">
        <v>85</v>
      </c>
      <c r="BM3035" t="s">
        <v>15642</v>
      </c>
    </row>
    <row r="3036" spans="1:65" x14ac:dyDescent="0.25">
      <c r="A3036">
        <v>2012</v>
      </c>
      <c r="B3036" t="s">
        <v>116</v>
      </c>
      <c r="C3036" t="s">
        <v>528</v>
      </c>
      <c r="D3036" t="s">
        <v>39290</v>
      </c>
      <c r="E3036" t="s">
        <v>82</v>
      </c>
      <c r="F3036" t="s">
        <v>8841</v>
      </c>
      <c r="G3036">
        <v>1</v>
      </c>
      <c r="H3036" t="s">
        <v>46842</v>
      </c>
      <c r="I3036" t="s">
        <v>105</v>
      </c>
      <c r="J3036" t="s">
        <v>88</v>
      </c>
      <c r="K3036">
        <v>3</v>
      </c>
      <c r="L3036" t="s">
        <v>41838</v>
      </c>
      <c r="M3036">
        <v>72000000</v>
      </c>
      <c r="N3036" t="s">
        <v>41840</v>
      </c>
      <c r="O3036" t="s">
        <v>39295</v>
      </c>
      <c r="P3036" t="s">
        <v>90</v>
      </c>
      <c r="Q3036" t="s">
        <v>39286</v>
      </c>
      <c r="R3036" t="s">
        <v>39286</v>
      </c>
      <c r="S3036" t="s">
        <v>39285</v>
      </c>
      <c r="T3036" t="s">
        <v>13745</v>
      </c>
      <c r="U3036" t="s">
        <v>15652</v>
      </c>
      <c r="V3036" t="s">
        <v>15653</v>
      </c>
      <c r="W3036">
        <v>1707</v>
      </c>
      <c r="X3036">
        <v>1646236864</v>
      </c>
      <c r="Y3036" t="s">
        <v>122</v>
      </c>
      <c r="Z3036" t="s">
        <v>123</v>
      </c>
      <c r="AA3036">
        <v>0</v>
      </c>
      <c r="AB3036" t="s">
        <v>76</v>
      </c>
      <c r="AC3036">
        <v>0</v>
      </c>
      <c r="AD3036" t="s">
        <v>76</v>
      </c>
      <c r="AE3036">
        <v>1289872</v>
      </c>
      <c r="AF3036" t="s">
        <v>40104</v>
      </c>
      <c r="AG3036" t="s">
        <v>15654</v>
      </c>
      <c r="AH3036" t="s">
        <v>15655</v>
      </c>
      <c r="AI3036" t="s">
        <v>39286</v>
      </c>
      <c r="AJ3036" t="s">
        <v>41304</v>
      </c>
      <c r="AK3036">
        <v>79154731</v>
      </c>
      <c r="AL3036" t="s">
        <v>15656</v>
      </c>
      <c r="AM3036">
        <v>2012</v>
      </c>
      <c r="AN3036" s="1">
        <v>41271</v>
      </c>
      <c r="AO3036" s="1">
        <v>41288</v>
      </c>
      <c r="AP3036">
        <v>8</v>
      </c>
      <c r="AQ3036" t="s">
        <v>81</v>
      </c>
      <c r="AR3036" s="4">
        <f>IF(AQ3036="M",AP3036*30.42,AP3036)</f>
        <v>243.36</v>
      </c>
      <c r="AS3036">
        <v>0</v>
      </c>
      <c r="AT3036" s="4">
        <f>AR3036+AS3036</f>
        <v>243.36</v>
      </c>
      <c r="AU3036">
        <v>4</v>
      </c>
      <c r="AV3036" s="1">
        <f>AO3036+AT3036</f>
        <v>41531.360000000001</v>
      </c>
      <c r="AW3036" s="1">
        <v>41653</v>
      </c>
      <c r="AX3036" s="2">
        <f>IF(AV3036&gt;=AW3036,1,2)</f>
        <v>2</v>
      </c>
      <c r="AY3036" s="2" t="str">
        <f>IF((AV3036+10)&gt;=AW3036,"SAVE","LATE")</f>
        <v>LATE</v>
      </c>
      <c r="AZ3036" t="s">
        <v>82</v>
      </c>
      <c r="BA3036" t="s">
        <v>1011</v>
      </c>
      <c r="BB3036">
        <v>514047895</v>
      </c>
      <c r="BC3036">
        <v>216115295</v>
      </c>
      <c r="BD3036" s="9">
        <v>730163190</v>
      </c>
      <c r="BE3036" t="s">
        <v>15657</v>
      </c>
      <c r="BF3036">
        <v>0</v>
      </c>
      <c r="BG3036" t="s">
        <v>70</v>
      </c>
      <c r="BH3036">
        <v>-1</v>
      </c>
      <c r="BI3036" t="s">
        <v>15658</v>
      </c>
      <c r="BJ3036" t="s">
        <v>15659</v>
      </c>
      <c r="BK3036">
        <v>0</v>
      </c>
      <c r="BL3036" t="s">
        <v>85</v>
      </c>
      <c r="BM3036" t="s">
        <v>15660</v>
      </c>
    </row>
    <row r="3037" spans="1:65" x14ac:dyDescent="0.25">
      <c r="A3037">
        <v>2012</v>
      </c>
      <c r="B3037" t="s">
        <v>64</v>
      </c>
      <c r="C3037" t="s">
        <v>65</v>
      </c>
      <c r="D3037" t="s">
        <v>43077</v>
      </c>
      <c r="E3037">
        <v>900475780</v>
      </c>
      <c r="F3037" t="s">
        <v>15719</v>
      </c>
      <c r="G3037">
        <v>11</v>
      </c>
      <c r="H3037" t="s">
        <v>41839</v>
      </c>
      <c r="I3037" t="s">
        <v>105</v>
      </c>
      <c r="J3037" t="s">
        <v>88</v>
      </c>
      <c r="K3037">
        <v>3</v>
      </c>
      <c r="L3037" t="s">
        <v>41838</v>
      </c>
      <c r="M3037">
        <v>92000000</v>
      </c>
      <c r="N3037" t="s">
        <v>538</v>
      </c>
      <c r="O3037" t="s">
        <v>43078</v>
      </c>
      <c r="P3037" t="s">
        <v>90</v>
      </c>
      <c r="Q3037" t="s">
        <v>39286</v>
      </c>
      <c r="R3037" t="s">
        <v>39286</v>
      </c>
      <c r="S3037" t="s">
        <v>39285</v>
      </c>
      <c r="T3037" s="3">
        <v>41223</v>
      </c>
      <c r="U3037" t="s">
        <v>15720</v>
      </c>
      <c r="V3037" t="s">
        <v>15721</v>
      </c>
      <c r="W3037" t="s">
        <v>15722</v>
      </c>
      <c r="X3037">
        <v>500000000</v>
      </c>
      <c r="Y3037" t="s">
        <v>122</v>
      </c>
      <c r="Z3037" t="s">
        <v>123</v>
      </c>
      <c r="AA3037">
        <v>0</v>
      </c>
      <c r="AB3037" t="s">
        <v>76</v>
      </c>
      <c r="AC3037">
        <v>0</v>
      </c>
      <c r="AD3037" t="s">
        <v>76</v>
      </c>
      <c r="AE3037">
        <v>1179157</v>
      </c>
      <c r="AF3037" t="s">
        <v>40104</v>
      </c>
      <c r="AG3037" t="s">
        <v>15723</v>
      </c>
      <c r="AH3037" t="s">
        <v>41423</v>
      </c>
      <c r="AI3037" t="s">
        <v>39286</v>
      </c>
      <c r="AJ3037" t="s">
        <v>41304</v>
      </c>
      <c r="AK3037">
        <v>19449194</v>
      </c>
      <c r="AL3037" t="s">
        <v>15724</v>
      </c>
      <c r="AM3037">
        <v>2012</v>
      </c>
      <c r="AN3037" s="1">
        <v>41222</v>
      </c>
      <c r="AO3037" s="1">
        <v>41226</v>
      </c>
      <c r="AP3037">
        <v>47</v>
      </c>
      <c r="AQ3037" t="s">
        <v>74</v>
      </c>
      <c r="AR3037" s="4">
        <f>IF(AQ3037="M",AP3037*30.42,AP3037)</f>
        <v>47</v>
      </c>
      <c r="AS3037">
        <v>0</v>
      </c>
      <c r="AT3037" s="4">
        <f>AR3037+AS3037</f>
        <v>47</v>
      </c>
      <c r="AU3037">
        <v>12</v>
      </c>
      <c r="AV3037" s="1">
        <f>AO3037+AT3037</f>
        <v>41273</v>
      </c>
      <c r="AW3037" s="1">
        <v>41638</v>
      </c>
      <c r="AX3037" s="2">
        <f>IF(AV3037&gt;=AW3037,1,2)</f>
        <v>2</v>
      </c>
      <c r="AY3037" s="2" t="str">
        <f>IF((AV3037+10)&gt;=AW3037,"SAVE","LATE")</f>
        <v>LATE</v>
      </c>
      <c r="AZ3037" t="s">
        <v>82</v>
      </c>
      <c r="BA3037" t="s">
        <v>1011</v>
      </c>
      <c r="BB3037">
        <v>500000000</v>
      </c>
      <c r="BC3037">
        <v>250000000</v>
      </c>
      <c r="BD3037" s="9">
        <v>750000000</v>
      </c>
      <c r="BE3037" t="s">
        <v>43079</v>
      </c>
      <c r="BF3037">
        <v>0</v>
      </c>
      <c r="BG3037" t="s">
        <v>70</v>
      </c>
      <c r="BH3037">
        <v>-1</v>
      </c>
      <c r="BI3037" t="s">
        <v>15725</v>
      </c>
      <c r="BJ3037" t="s">
        <v>15726</v>
      </c>
      <c r="BK3037">
        <v>0</v>
      </c>
      <c r="BL3037" t="s">
        <v>85</v>
      </c>
      <c r="BM3037" t="s">
        <v>15727</v>
      </c>
    </row>
    <row r="3038" spans="1:65" x14ac:dyDescent="0.25">
      <c r="A3038">
        <v>2012</v>
      </c>
      <c r="B3038" t="s">
        <v>64</v>
      </c>
      <c r="C3038" t="s">
        <v>65</v>
      </c>
      <c r="D3038" t="s">
        <v>41855</v>
      </c>
      <c r="E3038">
        <v>800152783</v>
      </c>
      <c r="F3038" t="s">
        <v>15943</v>
      </c>
      <c r="G3038">
        <v>11</v>
      </c>
      <c r="H3038" t="s">
        <v>41839</v>
      </c>
      <c r="I3038" t="s">
        <v>105</v>
      </c>
      <c r="J3038" t="s">
        <v>88</v>
      </c>
      <c r="K3038">
        <v>3</v>
      </c>
      <c r="L3038" t="s">
        <v>41838</v>
      </c>
      <c r="M3038">
        <v>72000000</v>
      </c>
      <c r="N3038" t="s">
        <v>41840</v>
      </c>
      <c r="O3038" t="s">
        <v>43080</v>
      </c>
      <c r="P3038" t="s">
        <v>90</v>
      </c>
      <c r="Q3038" t="s">
        <v>39286</v>
      </c>
      <c r="R3038" t="s">
        <v>39286</v>
      </c>
      <c r="S3038" t="s">
        <v>39285</v>
      </c>
      <c r="T3038" t="s">
        <v>15223</v>
      </c>
      <c r="U3038" t="s">
        <v>15944</v>
      </c>
      <c r="V3038" t="s">
        <v>15945</v>
      </c>
      <c r="W3038" t="s">
        <v>15946</v>
      </c>
      <c r="X3038">
        <v>443009840</v>
      </c>
      <c r="Y3038" t="s">
        <v>122</v>
      </c>
      <c r="Z3038" t="s">
        <v>123</v>
      </c>
      <c r="AA3038">
        <v>0</v>
      </c>
      <c r="AB3038" t="s">
        <v>76</v>
      </c>
      <c r="AC3038">
        <v>0</v>
      </c>
      <c r="AD3038" t="s">
        <v>76</v>
      </c>
      <c r="AE3038">
        <v>1239288</v>
      </c>
      <c r="AF3038" t="s">
        <v>40104</v>
      </c>
      <c r="AG3038" t="s">
        <v>15947</v>
      </c>
      <c r="AH3038" t="s">
        <v>15948</v>
      </c>
      <c r="AI3038" t="s">
        <v>39286</v>
      </c>
      <c r="AJ3038" t="s">
        <v>41304</v>
      </c>
      <c r="AK3038">
        <v>72217733</v>
      </c>
      <c r="AL3038" t="s">
        <v>15949</v>
      </c>
      <c r="AM3038">
        <v>2012</v>
      </c>
      <c r="AN3038" s="1">
        <v>41250</v>
      </c>
      <c r="AO3038" s="1">
        <v>41256</v>
      </c>
      <c r="AP3038">
        <v>19</v>
      </c>
      <c r="AQ3038" t="s">
        <v>74</v>
      </c>
      <c r="AR3038" s="4">
        <f>IF(AQ3038="M",AP3038*30.42,AP3038)</f>
        <v>19</v>
      </c>
      <c r="AS3038">
        <v>60</v>
      </c>
      <c r="AT3038" s="4">
        <f>AR3038+AS3038</f>
        <v>79</v>
      </c>
      <c r="AU3038">
        <v>2</v>
      </c>
      <c r="AV3038" s="1">
        <f>AO3038+AT3038</f>
        <v>41335</v>
      </c>
      <c r="AW3038" s="1">
        <v>41397</v>
      </c>
      <c r="AX3038" s="2">
        <f>IF(AV3038&gt;=AW3038,1,2)</f>
        <v>2</v>
      </c>
      <c r="AY3038" s="2" t="str">
        <f>IF((AV3038+10)&gt;=AW3038,"SAVE","LATE")</f>
        <v>LATE</v>
      </c>
      <c r="AZ3038" t="s">
        <v>82</v>
      </c>
      <c r="BA3038" t="s">
        <v>1011</v>
      </c>
      <c r="BB3038">
        <v>409786192</v>
      </c>
      <c r="BC3038">
        <v>28717542</v>
      </c>
      <c r="BD3038" s="9">
        <v>438503734</v>
      </c>
      <c r="BE3038" t="s">
        <v>43080</v>
      </c>
      <c r="BF3038">
        <v>0</v>
      </c>
      <c r="BG3038" t="s">
        <v>70</v>
      </c>
      <c r="BH3038">
        <v>-1</v>
      </c>
      <c r="BI3038" t="s">
        <v>15948</v>
      </c>
      <c r="BJ3038" t="s">
        <v>15950</v>
      </c>
      <c r="BK3038">
        <v>0</v>
      </c>
      <c r="BL3038" t="s">
        <v>85</v>
      </c>
      <c r="BM3038" t="s">
        <v>15951</v>
      </c>
    </row>
    <row r="3039" spans="1:65" x14ac:dyDescent="0.25">
      <c r="A3039">
        <v>2013</v>
      </c>
      <c r="B3039" t="s">
        <v>116</v>
      </c>
      <c r="C3039" t="s">
        <v>290</v>
      </c>
      <c r="D3039" t="s">
        <v>43058</v>
      </c>
      <c r="E3039" t="s">
        <v>2579</v>
      </c>
      <c r="F3039" t="s">
        <v>16184</v>
      </c>
      <c r="G3039">
        <v>12</v>
      </c>
      <c r="H3039" t="s">
        <v>41881</v>
      </c>
      <c r="I3039" t="s">
        <v>105</v>
      </c>
      <c r="J3039" t="s">
        <v>68</v>
      </c>
      <c r="K3039">
        <v>3</v>
      </c>
      <c r="L3039" t="s">
        <v>41838</v>
      </c>
      <c r="M3039">
        <v>72000000</v>
      </c>
      <c r="N3039" t="s">
        <v>41840</v>
      </c>
      <c r="O3039" t="s">
        <v>43081</v>
      </c>
      <c r="P3039" t="s">
        <v>90</v>
      </c>
      <c r="Q3039" t="s">
        <v>70</v>
      </c>
      <c r="R3039" t="s">
        <v>70</v>
      </c>
      <c r="S3039" t="s">
        <v>39285</v>
      </c>
      <c r="T3039" s="3">
        <v>41457</v>
      </c>
      <c r="U3039" t="s">
        <v>16185</v>
      </c>
      <c r="V3039" t="s">
        <v>16186</v>
      </c>
      <c r="W3039" t="s">
        <v>16187</v>
      </c>
      <c r="X3039">
        <v>358817823</v>
      </c>
      <c r="Y3039" t="s">
        <v>122</v>
      </c>
      <c r="Z3039" t="s">
        <v>123</v>
      </c>
      <c r="AA3039">
        <v>0</v>
      </c>
      <c r="AB3039" t="s">
        <v>76</v>
      </c>
      <c r="AC3039">
        <v>0</v>
      </c>
      <c r="AD3039" t="s">
        <v>76</v>
      </c>
      <c r="AE3039">
        <v>1358546</v>
      </c>
      <c r="AF3039" t="s">
        <v>40104</v>
      </c>
      <c r="AG3039">
        <v>8300210223</v>
      </c>
      <c r="AH3039" t="s">
        <v>15300</v>
      </c>
      <c r="AI3039" t="s">
        <v>39286</v>
      </c>
      <c r="AJ3039" t="s">
        <v>41304</v>
      </c>
      <c r="AK3039" t="s">
        <v>14434</v>
      </c>
      <c r="AL3039" t="s">
        <v>7354</v>
      </c>
      <c r="AM3039">
        <v>2012</v>
      </c>
      <c r="AN3039" s="1">
        <v>41271</v>
      </c>
      <c r="AO3039" s="1">
        <v>41271</v>
      </c>
      <c r="AP3039">
        <v>3</v>
      </c>
      <c r="AQ3039" t="s">
        <v>81</v>
      </c>
      <c r="AR3039" s="4">
        <f>IF(AQ3039="M",AP3039*30.42,AP3039)</f>
        <v>91.26</v>
      </c>
      <c r="AS3039">
        <v>0</v>
      </c>
      <c r="AT3039" s="4">
        <f>AR3039+AS3039</f>
        <v>91.26</v>
      </c>
      <c r="AU3039">
        <v>6</v>
      </c>
      <c r="AV3039" s="1">
        <f>AO3039+AT3039</f>
        <v>41362.26</v>
      </c>
      <c r="AW3039" s="1">
        <v>41545</v>
      </c>
      <c r="AX3039" s="2">
        <f>IF(AV3039&gt;=AW3039,1,2)</f>
        <v>2</v>
      </c>
      <c r="AY3039" s="2" t="str">
        <f>IF((AV3039+10)&gt;=AW3039,"SAVE","LATE")</f>
        <v>LATE</v>
      </c>
      <c r="AZ3039" t="s">
        <v>82</v>
      </c>
      <c r="BA3039" t="s">
        <v>1011</v>
      </c>
      <c r="BB3039">
        <v>358817823</v>
      </c>
      <c r="BC3039">
        <v>184109984</v>
      </c>
      <c r="BD3039" s="9">
        <v>542927807</v>
      </c>
      <c r="BE3039" t="s">
        <v>43081</v>
      </c>
      <c r="BF3039">
        <v>0</v>
      </c>
      <c r="BG3039" t="s">
        <v>70</v>
      </c>
      <c r="BH3039">
        <v>-1</v>
      </c>
      <c r="BI3039" t="s">
        <v>70</v>
      </c>
      <c r="BJ3039" t="s">
        <v>70</v>
      </c>
      <c r="BK3039">
        <v>0</v>
      </c>
      <c r="BL3039" t="s">
        <v>85</v>
      </c>
      <c r="BM3039" t="s">
        <v>16188</v>
      </c>
    </row>
    <row r="3040" spans="1:65" x14ac:dyDescent="0.25">
      <c r="A3040">
        <v>2012</v>
      </c>
      <c r="B3040" t="s">
        <v>116</v>
      </c>
      <c r="C3040" t="s">
        <v>528</v>
      </c>
      <c r="D3040" t="s">
        <v>39290</v>
      </c>
      <c r="E3040" t="s">
        <v>82</v>
      </c>
      <c r="F3040" t="s">
        <v>8841</v>
      </c>
      <c r="G3040">
        <v>1</v>
      </c>
      <c r="H3040" t="s">
        <v>46842</v>
      </c>
      <c r="I3040" t="s">
        <v>105</v>
      </c>
      <c r="J3040" t="s">
        <v>88</v>
      </c>
      <c r="K3040">
        <v>3</v>
      </c>
      <c r="L3040" t="s">
        <v>41838</v>
      </c>
      <c r="M3040">
        <v>72000000</v>
      </c>
      <c r="N3040" t="s">
        <v>41840</v>
      </c>
      <c r="O3040" t="s">
        <v>39295</v>
      </c>
      <c r="P3040" t="s">
        <v>90</v>
      </c>
      <c r="Q3040" t="s">
        <v>39286</v>
      </c>
      <c r="R3040" t="s">
        <v>39286</v>
      </c>
      <c r="S3040" t="s">
        <v>39285</v>
      </c>
      <c r="T3040" t="s">
        <v>13745</v>
      </c>
      <c r="U3040" t="s">
        <v>15652</v>
      </c>
      <c r="V3040" t="s">
        <v>15653</v>
      </c>
      <c r="W3040">
        <v>1709</v>
      </c>
      <c r="X3040">
        <v>1646236864</v>
      </c>
      <c r="Y3040" t="s">
        <v>122</v>
      </c>
      <c r="Z3040" t="s">
        <v>123</v>
      </c>
      <c r="AA3040">
        <v>0</v>
      </c>
      <c r="AB3040" t="s">
        <v>76</v>
      </c>
      <c r="AC3040">
        <v>0</v>
      </c>
      <c r="AD3040" t="s">
        <v>76</v>
      </c>
      <c r="AE3040">
        <v>1289897</v>
      </c>
      <c r="AF3040" t="s">
        <v>41304</v>
      </c>
      <c r="AG3040">
        <v>20644513</v>
      </c>
      <c r="AH3040" t="s">
        <v>16518</v>
      </c>
      <c r="AI3040" t="s">
        <v>39286</v>
      </c>
      <c r="AJ3040" t="s">
        <v>41304</v>
      </c>
      <c r="AK3040">
        <v>20644513</v>
      </c>
      <c r="AL3040" t="s">
        <v>16518</v>
      </c>
      <c r="AM3040">
        <v>2012</v>
      </c>
      <c r="AN3040" s="1">
        <v>41271</v>
      </c>
      <c r="AO3040" s="1">
        <v>41295</v>
      </c>
      <c r="AP3040">
        <v>2</v>
      </c>
      <c r="AQ3040" t="s">
        <v>81</v>
      </c>
      <c r="AR3040" s="4">
        <f>IF(AQ3040="M",AP3040*30.42,AP3040)</f>
        <v>60.84</v>
      </c>
      <c r="AS3040">
        <v>15</v>
      </c>
      <c r="AT3040" s="4">
        <f>AR3040+AS3040</f>
        <v>75.84</v>
      </c>
      <c r="AU3040">
        <v>1</v>
      </c>
      <c r="AV3040" s="1">
        <f>AO3040+AT3040</f>
        <v>41370.839999999997</v>
      </c>
      <c r="AW3040" s="1">
        <v>41402</v>
      </c>
      <c r="AX3040" s="2">
        <f>IF(AV3040&gt;=AW3040,1,2)</f>
        <v>2</v>
      </c>
      <c r="AY3040" s="2" t="str">
        <f>IF((AV3040+10)&gt;=AW3040,"SAVE","LATE")</f>
        <v>LATE</v>
      </c>
      <c r="AZ3040" t="s">
        <v>82</v>
      </c>
      <c r="BA3040" t="s">
        <v>1011</v>
      </c>
      <c r="BB3040">
        <v>291133823</v>
      </c>
      <c r="BC3040">
        <v>10000000</v>
      </c>
      <c r="BD3040" s="9">
        <v>301133823</v>
      </c>
      <c r="BE3040" t="s">
        <v>43082</v>
      </c>
      <c r="BF3040">
        <v>0</v>
      </c>
      <c r="BG3040" t="s">
        <v>70</v>
      </c>
      <c r="BH3040">
        <v>-1</v>
      </c>
      <c r="BI3040" t="s">
        <v>15658</v>
      </c>
      <c r="BJ3040" t="s">
        <v>15659</v>
      </c>
      <c r="BK3040">
        <v>0</v>
      </c>
      <c r="BL3040" t="s">
        <v>85</v>
      </c>
      <c r="BM3040" t="s">
        <v>15660</v>
      </c>
    </row>
    <row r="3041" spans="1:65" x14ac:dyDescent="0.25">
      <c r="A3041">
        <v>2012</v>
      </c>
      <c r="B3041" t="s">
        <v>116</v>
      </c>
      <c r="C3041" t="s">
        <v>528</v>
      </c>
      <c r="D3041" t="s">
        <v>40359</v>
      </c>
      <c r="E3041" t="s">
        <v>16663</v>
      </c>
      <c r="F3041" t="s">
        <v>16664</v>
      </c>
      <c r="G3041">
        <v>11</v>
      </c>
      <c r="H3041" t="s">
        <v>41839</v>
      </c>
      <c r="I3041" t="s">
        <v>67</v>
      </c>
      <c r="J3041" t="s">
        <v>88</v>
      </c>
      <c r="K3041">
        <v>3</v>
      </c>
      <c r="L3041" t="s">
        <v>41838</v>
      </c>
      <c r="M3041">
        <v>72000000</v>
      </c>
      <c r="N3041" t="s">
        <v>41840</v>
      </c>
      <c r="O3041" t="s">
        <v>40360</v>
      </c>
      <c r="P3041" t="s">
        <v>90</v>
      </c>
      <c r="Q3041" t="s">
        <v>39286</v>
      </c>
      <c r="R3041" t="s">
        <v>39286</v>
      </c>
      <c r="S3041" t="s">
        <v>39285</v>
      </c>
      <c r="T3041" t="s">
        <v>14930</v>
      </c>
      <c r="U3041" t="s">
        <v>16665</v>
      </c>
      <c r="V3041" t="s">
        <v>16666</v>
      </c>
      <c r="W3041" t="s">
        <v>16667</v>
      </c>
      <c r="X3041">
        <v>250000000</v>
      </c>
      <c r="Y3041" t="s">
        <v>122</v>
      </c>
      <c r="Z3041" t="s">
        <v>123</v>
      </c>
      <c r="AA3041">
        <v>0</v>
      </c>
      <c r="AB3041" t="s">
        <v>76</v>
      </c>
      <c r="AC3041">
        <v>0</v>
      </c>
      <c r="AD3041" t="s">
        <v>76</v>
      </c>
      <c r="AE3041">
        <v>2009928</v>
      </c>
      <c r="AF3041" t="s">
        <v>40104</v>
      </c>
      <c r="AG3041">
        <v>9005808047</v>
      </c>
      <c r="AH3041" t="s">
        <v>16668</v>
      </c>
      <c r="AI3041" t="s">
        <v>39286</v>
      </c>
      <c r="AJ3041" t="s">
        <v>41304</v>
      </c>
      <c r="AK3041">
        <v>41666667</v>
      </c>
      <c r="AL3041" t="s">
        <v>16669</v>
      </c>
      <c r="AM3041">
        <v>2012</v>
      </c>
      <c r="AN3041" s="1">
        <v>41274</v>
      </c>
      <c r="AO3041" s="1">
        <v>41282</v>
      </c>
      <c r="AP3041">
        <v>4</v>
      </c>
      <c r="AQ3041" t="s">
        <v>81</v>
      </c>
      <c r="AR3041" s="4">
        <f>IF(AQ3041="M",AP3041*30.42,AP3041)</f>
        <v>121.68</v>
      </c>
      <c r="AS3041">
        <v>0</v>
      </c>
      <c r="AT3041" s="4">
        <f>AR3041+AS3041</f>
        <v>121.68</v>
      </c>
      <c r="AU3041">
        <v>3</v>
      </c>
      <c r="AV3041" s="1">
        <f>AO3041+AT3041</f>
        <v>41403.68</v>
      </c>
      <c r="AW3041" s="1">
        <v>41494</v>
      </c>
      <c r="AX3041" s="2">
        <f>IF(AV3041&gt;=AW3041,1,2)</f>
        <v>2</v>
      </c>
      <c r="AY3041" s="2" t="str">
        <f>IF((AV3041+10)&gt;=AW3041,"SAVE","LATE")</f>
        <v>LATE</v>
      </c>
      <c r="AZ3041" t="s">
        <v>82</v>
      </c>
      <c r="BA3041" t="s">
        <v>1011</v>
      </c>
      <c r="BB3041">
        <v>250000000</v>
      </c>
      <c r="BC3041">
        <v>130000000</v>
      </c>
      <c r="BD3041" s="9">
        <v>380000000</v>
      </c>
      <c r="BE3041" t="s">
        <v>40360</v>
      </c>
      <c r="BF3041">
        <v>0</v>
      </c>
      <c r="BG3041" t="s">
        <v>70</v>
      </c>
      <c r="BH3041">
        <v>-1</v>
      </c>
      <c r="BI3041" t="s">
        <v>16670</v>
      </c>
      <c r="BJ3041" t="s">
        <v>16671</v>
      </c>
      <c r="BK3041">
        <v>0</v>
      </c>
      <c r="BL3041" t="s">
        <v>85</v>
      </c>
      <c r="BM3041" t="s">
        <v>16672</v>
      </c>
    </row>
    <row r="3042" spans="1:65" x14ac:dyDescent="0.25">
      <c r="A3042">
        <v>2012</v>
      </c>
      <c r="B3042" t="s">
        <v>116</v>
      </c>
      <c r="C3042" t="s">
        <v>528</v>
      </c>
      <c r="D3042" t="s">
        <v>43052</v>
      </c>
      <c r="E3042" t="s">
        <v>82</v>
      </c>
      <c r="F3042" t="s">
        <v>14011</v>
      </c>
      <c r="G3042">
        <v>11</v>
      </c>
      <c r="H3042" t="s">
        <v>41839</v>
      </c>
      <c r="I3042" t="s">
        <v>67</v>
      </c>
      <c r="J3042" t="s">
        <v>88</v>
      </c>
      <c r="K3042">
        <v>3</v>
      </c>
      <c r="L3042" t="s">
        <v>41838</v>
      </c>
      <c r="M3042">
        <v>72000000</v>
      </c>
      <c r="N3042" t="s">
        <v>41840</v>
      </c>
      <c r="O3042" t="s">
        <v>43083</v>
      </c>
      <c r="P3042" t="s">
        <v>90</v>
      </c>
      <c r="Q3042" t="s">
        <v>39286</v>
      </c>
      <c r="R3042" t="s">
        <v>39286</v>
      </c>
      <c r="S3042" t="s">
        <v>39285</v>
      </c>
      <c r="T3042" t="s">
        <v>15396</v>
      </c>
      <c r="U3042" t="s">
        <v>16673</v>
      </c>
      <c r="V3042" t="s">
        <v>16674</v>
      </c>
      <c r="W3042" t="s">
        <v>16675</v>
      </c>
      <c r="X3042">
        <v>250000000</v>
      </c>
      <c r="Y3042" t="s">
        <v>122</v>
      </c>
      <c r="Z3042" t="s">
        <v>123</v>
      </c>
      <c r="AA3042">
        <v>0</v>
      </c>
      <c r="AB3042" t="s">
        <v>76</v>
      </c>
      <c r="AC3042">
        <v>0</v>
      </c>
      <c r="AD3042" t="s">
        <v>76</v>
      </c>
      <c r="AE3042">
        <v>1276998</v>
      </c>
      <c r="AF3042" t="s">
        <v>40104</v>
      </c>
      <c r="AG3042" t="s">
        <v>16676</v>
      </c>
      <c r="AH3042" t="s">
        <v>16677</v>
      </c>
      <c r="AI3042" t="s">
        <v>39286</v>
      </c>
      <c r="AJ3042" t="s">
        <v>41304</v>
      </c>
      <c r="AK3042">
        <v>79488121</v>
      </c>
      <c r="AL3042" t="s">
        <v>16678</v>
      </c>
      <c r="AM3042">
        <v>2012</v>
      </c>
      <c r="AN3042" s="1">
        <v>41269</v>
      </c>
      <c r="AO3042" s="1">
        <v>41269</v>
      </c>
      <c r="AP3042">
        <v>5</v>
      </c>
      <c r="AQ3042" t="s">
        <v>81</v>
      </c>
      <c r="AR3042" s="4">
        <f>IF(AQ3042="M",AP3042*30.42,AP3042)</f>
        <v>152.10000000000002</v>
      </c>
      <c r="AS3042">
        <v>30</v>
      </c>
      <c r="AT3042" s="4">
        <f>AR3042+AS3042</f>
        <v>182.10000000000002</v>
      </c>
      <c r="AU3042">
        <v>1</v>
      </c>
      <c r="AV3042" s="1">
        <f>AO3042+AT3042</f>
        <v>41451.1</v>
      </c>
      <c r="AW3042" s="1">
        <v>41480</v>
      </c>
      <c r="AX3042" s="2">
        <f>IF(AV3042&gt;=AW3042,1,2)</f>
        <v>2</v>
      </c>
      <c r="AY3042" s="2" t="str">
        <f>IF((AV3042+10)&gt;=AW3042,"SAVE","LATE")</f>
        <v>LATE</v>
      </c>
      <c r="AZ3042" t="s">
        <v>82</v>
      </c>
      <c r="BA3042" t="s">
        <v>1011</v>
      </c>
      <c r="BB3042">
        <v>250000000</v>
      </c>
      <c r="BC3042">
        <v>15322745</v>
      </c>
      <c r="BD3042" s="9">
        <v>265322745</v>
      </c>
      <c r="BE3042" t="s">
        <v>43084</v>
      </c>
      <c r="BF3042">
        <v>0</v>
      </c>
      <c r="BG3042" t="s">
        <v>70</v>
      </c>
      <c r="BH3042">
        <v>-1</v>
      </c>
      <c r="BI3042" t="s">
        <v>16677</v>
      </c>
      <c r="BJ3042" t="s">
        <v>14019</v>
      </c>
      <c r="BK3042">
        <v>0</v>
      </c>
      <c r="BL3042" t="s">
        <v>85</v>
      </c>
      <c r="BM3042" t="s">
        <v>16679</v>
      </c>
    </row>
    <row r="3043" spans="1:65" x14ac:dyDescent="0.25">
      <c r="A3043">
        <v>2012</v>
      </c>
      <c r="B3043" t="s">
        <v>116</v>
      </c>
      <c r="C3043" t="s">
        <v>528</v>
      </c>
      <c r="D3043" t="s">
        <v>39290</v>
      </c>
      <c r="E3043" t="s">
        <v>82</v>
      </c>
      <c r="F3043" t="s">
        <v>8841</v>
      </c>
      <c r="G3043">
        <v>1</v>
      </c>
      <c r="H3043" t="s">
        <v>46842</v>
      </c>
      <c r="I3043" t="s">
        <v>105</v>
      </c>
      <c r="J3043" t="s">
        <v>88</v>
      </c>
      <c r="K3043">
        <v>3</v>
      </c>
      <c r="L3043" t="s">
        <v>41838</v>
      </c>
      <c r="M3043">
        <v>72000000</v>
      </c>
      <c r="N3043" t="s">
        <v>41840</v>
      </c>
      <c r="O3043" t="s">
        <v>39295</v>
      </c>
      <c r="P3043" t="s">
        <v>90</v>
      </c>
      <c r="Q3043" t="s">
        <v>39286</v>
      </c>
      <c r="R3043" t="s">
        <v>39286</v>
      </c>
      <c r="S3043" t="s">
        <v>39285</v>
      </c>
      <c r="T3043" t="s">
        <v>13745</v>
      </c>
      <c r="U3043" t="s">
        <v>15652</v>
      </c>
      <c r="V3043" t="s">
        <v>15653</v>
      </c>
      <c r="W3043">
        <v>1706</v>
      </c>
      <c r="X3043">
        <v>1646236864</v>
      </c>
      <c r="Y3043" t="s">
        <v>122</v>
      </c>
      <c r="Z3043" t="s">
        <v>123</v>
      </c>
      <c r="AA3043">
        <v>0</v>
      </c>
      <c r="AB3043" t="s">
        <v>76</v>
      </c>
      <c r="AC3043">
        <v>0</v>
      </c>
      <c r="AD3043" t="s">
        <v>76</v>
      </c>
      <c r="AE3043">
        <v>1289848</v>
      </c>
      <c r="AF3043" t="s">
        <v>41304</v>
      </c>
      <c r="AG3043">
        <v>19111434</v>
      </c>
      <c r="AH3043" t="s">
        <v>16704</v>
      </c>
      <c r="AI3043" t="s">
        <v>39286</v>
      </c>
      <c r="AJ3043" t="s">
        <v>41304</v>
      </c>
      <c r="AK3043">
        <v>19111434</v>
      </c>
      <c r="AL3043" t="s">
        <v>16704</v>
      </c>
      <c r="AM3043">
        <v>2012</v>
      </c>
      <c r="AN3043" s="1">
        <v>41271</v>
      </c>
      <c r="AO3043" s="1">
        <v>41288</v>
      </c>
      <c r="AP3043">
        <v>4</v>
      </c>
      <c r="AQ3043" t="s">
        <v>81</v>
      </c>
      <c r="AR3043" s="4">
        <f>IF(AQ3043="M",AP3043*30.42,AP3043)</f>
        <v>121.68</v>
      </c>
      <c r="AS3043">
        <v>0</v>
      </c>
      <c r="AT3043" s="4">
        <f>AR3043+AS3043</f>
        <v>121.68</v>
      </c>
      <c r="AU3043">
        <v>1</v>
      </c>
      <c r="AV3043" s="1">
        <f>AO3043+AT3043</f>
        <v>41409.68</v>
      </c>
      <c r="AW3043" s="1">
        <v>41439</v>
      </c>
      <c r="AX3043" s="2">
        <f>IF(AV3043&gt;=AW3043,1,2)</f>
        <v>2</v>
      </c>
      <c r="AY3043" s="2" t="str">
        <f>IF((AV3043+10)&gt;=AW3043,"SAVE","LATE")</f>
        <v>LATE</v>
      </c>
      <c r="AZ3043" t="s">
        <v>82</v>
      </c>
      <c r="BA3043" t="s">
        <v>1011</v>
      </c>
      <c r="BB3043">
        <v>241586128</v>
      </c>
      <c r="BC3043">
        <v>96985084</v>
      </c>
      <c r="BD3043" s="9">
        <v>338571212</v>
      </c>
      <c r="BE3043" t="s">
        <v>16705</v>
      </c>
      <c r="BF3043">
        <v>0</v>
      </c>
      <c r="BG3043" t="s">
        <v>70</v>
      </c>
      <c r="BH3043">
        <v>-1</v>
      </c>
      <c r="BI3043" t="s">
        <v>15658</v>
      </c>
      <c r="BJ3043" t="s">
        <v>15659</v>
      </c>
      <c r="BK3043">
        <v>0</v>
      </c>
      <c r="BL3043" t="s">
        <v>85</v>
      </c>
      <c r="BM3043" t="s">
        <v>15660</v>
      </c>
    </row>
    <row r="3044" spans="1:65" x14ac:dyDescent="0.25">
      <c r="A3044">
        <v>2012</v>
      </c>
      <c r="B3044" t="s">
        <v>64</v>
      </c>
      <c r="C3044" t="s">
        <v>65</v>
      </c>
      <c r="D3044" t="s">
        <v>43085</v>
      </c>
      <c r="E3044">
        <v>900477235</v>
      </c>
      <c r="F3044" t="s">
        <v>16771</v>
      </c>
      <c r="G3044">
        <v>11</v>
      </c>
      <c r="H3044" t="s">
        <v>41839</v>
      </c>
      <c r="I3044" t="s">
        <v>67</v>
      </c>
      <c r="J3044" t="s">
        <v>88</v>
      </c>
      <c r="K3044">
        <v>3</v>
      </c>
      <c r="L3044" t="s">
        <v>41838</v>
      </c>
      <c r="M3044">
        <v>72000000</v>
      </c>
      <c r="N3044" t="s">
        <v>41840</v>
      </c>
      <c r="O3044" t="s">
        <v>43086</v>
      </c>
      <c r="P3044" t="s">
        <v>90</v>
      </c>
      <c r="Q3044" t="s">
        <v>39286</v>
      </c>
      <c r="R3044" t="s">
        <v>39286</v>
      </c>
      <c r="S3044" t="s">
        <v>39285</v>
      </c>
      <c r="T3044" t="s">
        <v>16772</v>
      </c>
      <c r="U3044" t="s">
        <v>16773</v>
      </c>
      <c r="V3044" t="s">
        <v>16774</v>
      </c>
      <c r="W3044">
        <v>124</v>
      </c>
      <c r="X3044">
        <v>225462032</v>
      </c>
      <c r="Y3044" t="s">
        <v>122</v>
      </c>
      <c r="Z3044" t="s">
        <v>123</v>
      </c>
      <c r="AA3044">
        <v>0</v>
      </c>
      <c r="AB3044" t="s">
        <v>76</v>
      </c>
      <c r="AC3044">
        <v>0</v>
      </c>
      <c r="AD3044" t="s">
        <v>76</v>
      </c>
      <c r="AE3044">
        <v>1178184</v>
      </c>
      <c r="AF3044" t="s">
        <v>40104</v>
      </c>
      <c r="AG3044">
        <v>9005683601</v>
      </c>
      <c r="AH3044" t="s">
        <v>16775</v>
      </c>
      <c r="AI3044" t="s">
        <v>39286</v>
      </c>
      <c r="AJ3044" t="s">
        <v>41304</v>
      </c>
      <c r="AK3044">
        <v>19261630</v>
      </c>
      <c r="AL3044" t="s">
        <v>16776</v>
      </c>
      <c r="AM3044">
        <v>2012</v>
      </c>
      <c r="AN3044" s="1">
        <v>41221</v>
      </c>
      <c r="AO3044" s="1">
        <v>41227</v>
      </c>
      <c r="AP3044">
        <v>30</v>
      </c>
      <c r="AQ3044" t="s">
        <v>74</v>
      </c>
      <c r="AR3044" s="4">
        <f>IF(AQ3044="M",AP3044*30.42,AP3044)</f>
        <v>30</v>
      </c>
      <c r="AS3044">
        <v>52</v>
      </c>
      <c r="AT3044" s="4">
        <f>AR3044+AS3044</f>
        <v>82</v>
      </c>
      <c r="AU3044">
        <v>1</v>
      </c>
      <c r="AV3044" s="1">
        <f>AO3044+AT3044</f>
        <v>41309</v>
      </c>
      <c r="AW3044" s="1">
        <v>41339</v>
      </c>
      <c r="AX3044" s="2">
        <f>IF(AV3044&gt;=AW3044,1,2)</f>
        <v>2</v>
      </c>
      <c r="AY3044" s="2" t="str">
        <f>IF((AV3044+10)&gt;=AW3044,"SAVE","LATE")</f>
        <v>LATE</v>
      </c>
      <c r="AZ3044" t="s">
        <v>82</v>
      </c>
      <c r="BA3044" t="s">
        <v>1011</v>
      </c>
      <c r="BB3044">
        <v>225462032</v>
      </c>
      <c r="BC3044">
        <v>39419067</v>
      </c>
      <c r="BD3044" s="9">
        <v>264881099</v>
      </c>
      <c r="BE3044" t="s">
        <v>43087</v>
      </c>
      <c r="BF3044">
        <v>0</v>
      </c>
      <c r="BG3044" t="s">
        <v>70</v>
      </c>
      <c r="BH3044">
        <v>-1</v>
      </c>
      <c r="BI3044" t="s">
        <v>16777</v>
      </c>
      <c r="BJ3044" t="s">
        <v>16777</v>
      </c>
      <c r="BK3044">
        <v>0</v>
      </c>
      <c r="BL3044" t="s">
        <v>85</v>
      </c>
      <c r="BM3044" t="s">
        <v>16778</v>
      </c>
    </row>
    <row r="3045" spans="1:65" x14ac:dyDescent="0.25">
      <c r="A3045">
        <v>2012</v>
      </c>
      <c r="B3045" t="s">
        <v>116</v>
      </c>
      <c r="C3045" t="s">
        <v>264</v>
      </c>
      <c r="D3045" t="s">
        <v>39297</v>
      </c>
      <c r="E3045" t="s">
        <v>82</v>
      </c>
      <c r="F3045" t="s">
        <v>16991</v>
      </c>
      <c r="G3045">
        <v>11</v>
      </c>
      <c r="H3045" t="s">
        <v>41839</v>
      </c>
      <c r="I3045" t="s">
        <v>105</v>
      </c>
      <c r="J3045" t="s">
        <v>88</v>
      </c>
      <c r="K3045">
        <v>3</v>
      </c>
      <c r="L3045" t="s">
        <v>41838</v>
      </c>
      <c r="M3045">
        <v>72000000</v>
      </c>
      <c r="N3045" t="s">
        <v>41840</v>
      </c>
      <c r="O3045" t="s">
        <v>43088</v>
      </c>
      <c r="P3045" t="s">
        <v>90</v>
      </c>
      <c r="Q3045" t="s">
        <v>39286</v>
      </c>
      <c r="R3045" t="s">
        <v>39286</v>
      </c>
      <c r="S3045" t="s">
        <v>39285</v>
      </c>
      <c r="T3045" t="s">
        <v>16992</v>
      </c>
      <c r="U3045" t="s">
        <v>16993</v>
      </c>
      <c r="V3045" t="s">
        <v>16994</v>
      </c>
      <c r="W3045" t="s">
        <v>16995</v>
      </c>
      <c r="X3045">
        <v>169107638</v>
      </c>
      <c r="Y3045" t="s">
        <v>122</v>
      </c>
      <c r="Z3045" t="s">
        <v>123</v>
      </c>
      <c r="AA3045">
        <v>0</v>
      </c>
      <c r="AB3045" t="s">
        <v>76</v>
      </c>
      <c r="AC3045">
        <v>0</v>
      </c>
      <c r="AD3045" t="s">
        <v>76</v>
      </c>
      <c r="AE3045">
        <v>1281077</v>
      </c>
      <c r="AF3045" t="s">
        <v>41304</v>
      </c>
      <c r="AG3045">
        <v>87382036</v>
      </c>
      <c r="AH3045" t="s">
        <v>16996</v>
      </c>
      <c r="AI3045" t="s">
        <v>39286</v>
      </c>
      <c r="AJ3045" t="s">
        <v>41304</v>
      </c>
      <c r="AK3045">
        <v>52508201</v>
      </c>
      <c r="AL3045" t="s">
        <v>16997</v>
      </c>
      <c r="AM3045">
        <v>2012</v>
      </c>
      <c r="AN3045" s="1">
        <v>41271</v>
      </c>
      <c r="AO3045" s="1">
        <v>41271</v>
      </c>
      <c r="AP3045">
        <v>3</v>
      </c>
      <c r="AQ3045" t="s">
        <v>81</v>
      </c>
      <c r="AR3045" s="4">
        <f>IF(AQ3045="M",AP3045*30.42,AP3045)</f>
        <v>91.26</v>
      </c>
      <c r="AS3045">
        <v>0</v>
      </c>
      <c r="AT3045" s="4">
        <f>AR3045+AS3045</f>
        <v>91.26</v>
      </c>
      <c r="AU3045">
        <v>1</v>
      </c>
      <c r="AV3045" s="1">
        <f>AO3045+AT3045</f>
        <v>41362.26</v>
      </c>
      <c r="AW3045" s="1">
        <v>41392</v>
      </c>
      <c r="AX3045" s="2">
        <f>IF(AV3045&gt;=AW3045,1,2)</f>
        <v>2</v>
      </c>
      <c r="AY3045" s="2" t="str">
        <f>IF((AV3045+10)&gt;=AW3045,"SAVE","LATE")</f>
        <v>LATE</v>
      </c>
      <c r="AZ3045" t="s">
        <v>82</v>
      </c>
      <c r="BA3045" t="s">
        <v>1011</v>
      </c>
      <c r="BB3045">
        <v>166935967</v>
      </c>
      <c r="BC3045">
        <v>0</v>
      </c>
      <c r="BD3045" s="9">
        <v>166935967</v>
      </c>
      <c r="BE3045" t="s">
        <v>43089</v>
      </c>
      <c r="BF3045">
        <v>0</v>
      </c>
      <c r="BG3045" t="s">
        <v>70</v>
      </c>
      <c r="BH3045">
        <v>-1</v>
      </c>
      <c r="BI3045" t="s">
        <v>16996</v>
      </c>
      <c r="BJ3045" t="s">
        <v>43090</v>
      </c>
      <c r="BK3045">
        <v>0</v>
      </c>
      <c r="BL3045" t="s">
        <v>85</v>
      </c>
      <c r="BM3045" t="s">
        <v>16998</v>
      </c>
    </row>
    <row r="3046" spans="1:65" x14ac:dyDescent="0.25">
      <c r="A3046">
        <v>2012</v>
      </c>
      <c r="B3046" t="s">
        <v>64</v>
      </c>
      <c r="C3046" t="s">
        <v>264</v>
      </c>
      <c r="D3046" t="s">
        <v>43091</v>
      </c>
      <c r="E3046">
        <v>800101599</v>
      </c>
      <c r="F3046" t="s">
        <v>16999</v>
      </c>
      <c r="G3046">
        <v>11</v>
      </c>
      <c r="H3046" t="s">
        <v>41839</v>
      </c>
      <c r="I3046" t="s">
        <v>67</v>
      </c>
      <c r="J3046" t="s">
        <v>88</v>
      </c>
      <c r="K3046">
        <v>3</v>
      </c>
      <c r="L3046" t="s">
        <v>41838</v>
      </c>
      <c r="M3046">
        <v>72000000</v>
      </c>
      <c r="N3046" t="s">
        <v>41840</v>
      </c>
      <c r="O3046" t="s">
        <v>43092</v>
      </c>
      <c r="P3046" t="s">
        <v>90</v>
      </c>
      <c r="Q3046" t="s">
        <v>39286</v>
      </c>
      <c r="R3046" t="s">
        <v>39286</v>
      </c>
      <c r="S3046" t="s">
        <v>39285</v>
      </c>
      <c r="T3046" t="s">
        <v>16460</v>
      </c>
      <c r="U3046" t="s">
        <v>17000</v>
      </c>
      <c r="V3046" t="s">
        <v>17001</v>
      </c>
      <c r="W3046" t="s">
        <v>17002</v>
      </c>
      <c r="X3046">
        <v>165000000</v>
      </c>
      <c r="Y3046" t="s">
        <v>122</v>
      </c>
      <c r="Z3046" t="s">
        <v>123</v>
      </c>
      <c r="AA3046">
        <v>0</v>
      </c>
      <c r="AB3046" t="s">
        <v>76</v>
      </c>
      <c r="AC3046">
        <v>0</v>
      </c>
      <c r="AD3046" t="s">
        <v>76</v>
      </c>
      <c r="AE3046">
        <v>2633672</v>
      </c>
      <c r="AF3046" t="s">
        <v>40104</v>
      </c>
      <c r="AG3046" t="s">
        <v>17003</v>
      </c>
      <c r="AH3046" t="s">
        <v>17004</v>
      </c>
      <c r="AI3046" t="s">
        <v>39286</v>
      </c>
      <c r="AJ3046" t="s">
        <v>41304</v>
      </c>
      <c r="AK3046" t="s">
        <v>17005</v>
      </c>
      <c r="AL3046" t="s">
        <v>17006</v>
      </c>
      <c r="AM3046">
        <v>2012</v>
      </c>
      <c r="AN3046" s="1">
        <v>41247</v>
      </c>
      <c r="AO3046" s="1">
        <v>41263</v>
      </c>
      <c r="AP3046">
        <v>2</v>
      </c>
      <c r="AQ3046" t="s">
        <v>81</v>
      </c>
      <c r="AR3046" s="4">
        <f>IF(AQ3046="M",AP3046*30.42,AP3046)</f>
        <v>60.84</v>
      </c>
      <c r="AS3046">
        <v>30</v>
      </c>
      <c r="AT3046" s="4">
        <f>AR3046+AS3046</f>
        <v>90.84</v>
      </c>
      <c r="AU3046">
        <v>3</v>
      </c>
      <c r="AV3046" s="1">
        <f>AO3046+AT3046</f>
        <v>41353.839999999997</v>
      </c>
      <c r="AW3046" s="1">
        <v>41444</v>
      </c>
      <c r="AX3046" s="2">
        <f>IF(AV3046&gt;=AW3046,1,2)</f>
        <v>2</v>
      </c>
      <c r="AY3046" s="2" t="str">
        <f>IF((AV3046+10)&gt;=AW3046,"SAVE","LATE")</f>
        <v>LATE</v>
      </c>
      <c r="AZ3046" t="s">
        <v>82</v>
      </c>
      <c r="BA3046" t="s">
        <v>1011</v>
      </c>
      <c r="BB3046">
        <v>165000000</v>
      </c>
      <c r="BC3046">
        <v>84390155</v>
      </c>
      <c r="BD3046" s="9">
        <v>249390155</v>
      </c>
      <c r="BE3046" t="s">
        <v>43093</v>
      </c>
      <c r="BF3046">
        <v>0</v>
      </c>
      <c r="BG3046" t="s">
        <v>70</v>
      </c>
      <c r="BH3046">
        <v>-1</v>
      </c>
      <c r="BI3046" t="s">
        <v>17004</v>
      </c>
      <c r="BJ3046" t="s">
        <v>17007</v>
      </c>
      <c r="BK3046">
        <v>0</v>
      </c>
      <c r="BL3046" t="s">
        <v>85</v>
      </c>
      <c r="BM3046" t="s">
        <v>17008</v>
      </c>
    </row>
    <row r="3047" spans="1:65" x14ac:dyDescent="0.25">
      <c r="A3047">
        <v>2012</v>
      </c>
      <c r="B3047" t="s">
        <v>64</v>
      </c>
      <c r="C3047" t="s">
        <v>290</v>
      </c>
      <c r="D3047" t="s">
        <v>42933</v>
      </c>
      <c r="E3047">
        <v>830122398</v>
      </c>
      <c r="F3047" t="s">
        <v>13460</v>
      </c>
      <c r="G3047">
        <v>11</v>
      </c>
      <c r="H3047" t="s">
        <v>41839</v>
      </c>
      <c r="I3047" t="s">
        <v>105</v>
      </c>
      <c r="J3047" t="s">
        <v>88</v>
      </c>
      <c r="K3047">
        <v>3</v>
      </c>
      <c r="L3047" t="s">
        <v>41838</v>
      </c>
      <c r="M3047">
        <v>72000000</v>
      </c>
      <c r="N3047" t="s">
        <v>41840</v>
      </c>
      <c r="O3047" t="s">
        <v>17111</v>
      </c>
      <c r="P3047" t="s">
        <v>90</v>
      </c>
      <c r="Q3047" t="s">
        <v>39286</v>
      </c>
      <c r="R3047" t="s">
        <v>39286</v>
      </c>
      <c r="S3047" t="s">
        <v>39285</v>
      </c>
      <c r="T3047" t="s">
        <v>14727</v>
      </c>
      <c r="U3047" t="s">
        <v>17112</v>
      </c>
      <c r="V3047" t="s">
        <v>17113</v>
      </c>
      <c r="W3047" t="s">
        <v>17114</v>
      </c>
      <c r="X3047">
        <v>154819157</v>
      </c>
      <c r="Y3047" t="s">
        <v>122</v>
      </c>
      <c r="Z3047" t="s">
        <v>123</v>
      </c>
      <c r="AA3047">
        <v>0</v>
      </c>
      <c r="AB3047" t="s">
        <v>76</v>
      </c>
      <c r="AC3047">
        <v>0</v>
      </c>
      <c r="AD3047" t="s">
        <v>76</v>
      </c>
      <c r="AE3047">
        <v>1319836</v>
      </c>
      <c r="AF3047" t="s">
        <v>40104</v>
      </c>
      <c r="AG3047" t="s">
        <v>17115</v>
      </c>
      <c r="AH3047" t="s">
        <v>17116</v>
      </c>
      <c r="AI3047" t="s">
        <v>39286</v>
      </c>
      <c r="AJ3047" t="s">
        <v>41304</v>
      </c>
      <c r="AK3047" t="s">
        <v>17117</v>
      </c>
      <c r="AL3047" t="s">
        <v>17118</v>
      </c>
      <c r="AM3047">
        <v>2012</v>
      </c>
      <c r="AN3047" s="1">
        <v>41261</v>
      </c>
      <c r="AO3047" s="1">
        <v>41261</v>
      </c>
      <c r="AP3047">
        <v>44</v>
      </c>
      <c r="AQ3047" t="s">
        <v>74</v>
      </c>
      <c r="AR3047" s="4">
        <f>IF(AQ3047="M",AP3047*30.42,AP3047)</f>
        <v>44</v>
      </c>
      <c r="AS3047">
        <v>0</v>
      </c>
      <c r="AT3047" s="4">
        <f>AR3047+AS3047</f>
        <v>44</v>
      </c>
      <c r="AU3047">
        <v>1</v>
      </c>
      <c r="AV3047" s="1">
        <f>AO3047+AT3047</f>
        <v>41305</v>
      </c>
      <c r="AW3047" s="1">
        <v>41336</v>
      </c>
      <c r="AX3047" s="2">
        <f>IF(AV3047&gt;=AW3047,1,2)</f>
        <v>2</v>
      </c>
      <c r="AY3047" s="2" t="str">
        <f>IF((AV3047+10)&gt;=AW3047,"SAVE","LATE")</f>
        <v>LATE</v>
      </c>
      <c r="AZ3047" t="s">
        <v>82</v>
      </c>
      <c r="BA3047" t="s">
        <v>1011</v>
      </c>
      <c r="BB3047">
        <v>149043656</v>
      </c>
      <c r="BC3047">
        <v>65579209</v>
      </c>
      <c r="BD3047" s="9">
        <v>214622865</v>
      </c>
      <c r="BE3047" t="s">
        <v>47036</v>
      </c>
      <c r="BF3047">
        <v>0</v>
      </c>
      <c r="BG3047" t="s">
        <v>70</v>
      </c>
      <c r="BH3047">
        <v>-1</v>
      </c>
      <c r="BI3047" t="s">
        <v>17119</v>
      </c>
      <c r="BJ3047" t="s">
        <v>17120</v>
      </c>
      <c r="BK3047">
        <v>0</v>
      </c>
      <c r="BL3047" t="s">
        <v>85</v>
      </c>
      <c r="BM3047" t="s">
        <v>17121</v>
      </c>
    </row>
    <row r="3048" spans="1:65" x14ac:dyDescent="0.25">
      <c r="A3048">
        <v>2012</v>
      </c>
      <c r="B3048" t="s">
        <v>116</v>
      </c>
      <c r="C3048" t="s">
        <v>528</v>
      </c>
      <c r="D3048" t="s">
        <v>40361</v>
      </c>
      <c r="E3048" t="s">
        <v>82</v>
      </c>
      <c r="F3048" t="s">
        <v>17134</v>
      </c>
      <c r="G3048">
        <v>11</v>
      </c>
      <c r="H3048" t="s">
        <v>41839</v>
      </c>
      <c r="I3048" t="s">
        <v>67</v>
      </c>
      <c r="J3048" t="s">
        <v>88</v>
      </c>
      <c r="K3048">
        <v>3</v>
      </c>
      <c r="L3048" t="s">
        <v>41838</v>
      </c>
      <c r="M3048">
        <v>72000000</v>
      </c>
      <c r="N3048" t="s">
        <v>41840</v>
      </c>
      <c r="O3048" t="s">
        <v>43094</v>
      </c>
      <c r="P3048" t="s">
        <v>90</v>
      </c>
      <c r="Q3048" t="s">
        <v>39286</v>
      </c>
      <c r="R3048" t="s">
        <v>39286</v>
      </c>
      <c r="S3048" t="s">
        <v>39285</v>
      </c>
      <c r="T3048" t="s">
        <v>14590</v>
      </c>
      <c r="U3048" t="s">
        <v>17135</v>
      </c>
      <c r="V3048" t="s">
        <v>17136</v>
      </c>
      <c r="W3048" t="s">
        <v>17137</v>
      </c>
      <c r="X3048">
        <v>158652720</v>
      </c>
      <c r="Y3048" t="s">
        <v>122</v>
      </c>
      <c r="Z3048" t="s">
        <v>123</v>
      </c>
      <c r="AA3048">
        <v>0</v>
      </c>
      <c r="AB3048" t="s">
        <v>76</v>
      </c>
      <c r="AC3048">
        <v>0</v>
      </c>
      <c r="AD3048" t="s">
        <v>76</v>
      </c>
      <c r="AE3048">
        <v>1282740</v>
      </c>
      <c r="AF3048" t="s">
        <v>40104</v>
      </c>
      <c r="AG3048" t="s">
        <v>17138</v>
      </c>
      <c r="AH3048" t="s">
        <v>17139</v>
      </c>
      <c r="AI3048" t="s">
        <v>39286</v>
      </c>
      <c r="AJ3048" t="s">
        <v>41304</v>
      </c>
      <c r="AK3048">
        <v>19261630</v>
      </c>
      <c r="AL3048" t="s">
        <v>16776</v>
      </c>
      <c r="AM3048">
        <v>2012</v>
      </c>
      <c r="AN3048" s="1">
        <v>41271</v>
      </c>
      <c r="AO3048" s="1">
        <v>41271</v>
      </c>
      <c r="AP3048">
        <v>3</v>
      </c>
      <c r="AQ3048" t="s">
        <v>81</v>
      </c>
      <c r="AR3048" s="4">
        <f>IF(AQ3048="M",AP3048*30.42,AP3048)</f>
        <v>91.26</v>
      </c>
      <c r="AS3048">
        <v>0</v>
      </c>
      <c r="AT3048" s="4">
        <f>AR3048+AS3048</f>
        <v>91.26</v>
      </c>
      <c r="AU3048">
        <v>1</v>
      </c>
      <c r="AV3048" s="1">
        <f>AO3048+AT3048</f>
        <v>41362.26</v>
      </c>
      <c r="AW3048" s="1">
        <v>41392</v>
      </c>
      <c r="AX3048" s="2">
        <f>IF(AV3048&gt;=AW3048,1,2)</f>
        <v>2</v>
      </c>
      <c r="AY3048" s="2" t="str">
        <f>IF((AV3048+10)&gt;=AW3048,"SAVE","LATE")</f>
        <v>LATE</v>
      </c>
      <c r="AZ3048" t="s">
        <v>82</v>
      </c>
      <c r="BA3048" t="s">
        <v>1011</v>
      </c>
      <c r="BB3048">
        <v>144167345</v>
      </c>
      <c r="BC3048">
        <v>71930361</v>
      </c>
      <c r="BD3048" s="9">
        <v>216097706</v>
      </c>
      <c r="BE3048" t="s">
        <v>43095</v>
      </c>
      <c r="BF3048">
        <v>0</v>
      </c>
      <c r="BG3048" t="s">
        <v>70</v>
      </c>
      <c r="BH3048">
        <v>-1</v>
      </c>
      <c r="BI3048" t="s">
        <v>17140</v>
      </c>
      <c r="BJ3048" t="s">
        <v>17140</v>
      </c>
      <c r="BK3048">
        <v>0</v>
      </c>
      <c r="BL3048" t="s">
        <v>85</v>
      </c>
      <c r="BM3048" t="s">
        <v>17141</v>
      </c>
    </row>
    <row r="3049" spans="1:65" x14ac:dyDescent="0.25">
      <c r="A3049">
        <v>2012</v>
      </c>
      <c r="B3049" t="s">
        <v>64</v>
      </c>
      <c r="C3049" t="s">
        <v>65</v>
      </c>
      <c r="D3049" t="s">
        <v>3174</v>
      </c>
      <c r="E3049">
        <v>830034348</v>
      </c>
      <c r="F3049" t="s">
        <v>3175</v>
      </c>
      <c r="G3049">
        <v>11</v>
      </c>
      <c r="H3049" t="s">
        <v>41839</v>
      </c>
      <c r="I3049" t="s">
        <v>67</v>
      </c>
      <c r="J3049" t="s">
        <v>88</v>
      </c>
      <c r="K3049">
        <v>3</v>
      </c>
      <c r="L3049" t="s">
        <v>41838</v>
      </c>
      <c r="M3049">
        <v>72000000</v>
      </c>
      <c r="N3049" t="s">
        <v>41840</v>
      </c>
      <c r="O3049" t="s">
        <v>43096</v>
      </c>
      <c r="P3049" t="s">
        <v>90</v>
      </c>
      <c r="Q3049" t="s">
        <v>39286</v>
      </c>
      <c r="R3049" t="s">
        <v>39286</v>
      </c>
      <c r="S3049" t="s">
        <v>39285</v>
      </c>
      <c r="T3049" s="3">
        <v>41008</v>
      </c>
      <c r="U3049" t="s">
        <v>17390</v>
      </c>
      <c r="V3049" t="s">
        <v>17391</v>
      </c>
      <c r="W3049" t="s">
        <v>17392</v>
      </c>
      <c r="X3049">
        <v>99997543</v>
      </c>
      <c r="Y3049" t="s">
        <v>122</v>
      </c>
      <c r="Z3049" t="s">
        <v>123</v>
      </c>
      <c r="AA3049">
        <v>0</v>
      </c>
      <c r="AB3049" t="s">
        <v>76</v>
      </c>
      <c r="AC3049">
        <v>0</v>
      </c>
      <c r="AD3049" t="s">
        <v>76</v>
      </c>
      <c r="AE3049">
        <v>1379510</v>
      </c>
      <c r="AF3049" t="s">
        <v>40104</v>
      </c>
      <c r="AG3049" t="s">
        <v>17393</v>
      </c>
      <c r="AH3049" t="s">
        <v>17394</v>
      </c>
      <c r="AI3049" t="s">
        <v>39286</v>
      </c>
      <c r="AJ3049" t="s">
        <v>41304</v>
      </c>
      <c r="AK3049">
        <v>19324958</v>
      </c>
      <c r="AL3049" t="s">
        <v>17395</v>
      </c>
      <c r="AM3049">
        <v>2012</v>
      </c>
      <c r="AN3049" s="1">
        <v>41239</v>
      </c>
      <c r="AO3049" s="1">
        <v>41242</v>
      </c>
      <c r="AP3049">
        <v>30</v>
      </c>
      <c r="AQ3049" t="s">
        <v>74</v>
      </c>
      <c r="AR3049" s="4">
        <f>IF(AQ3049="M",AP3049*30.42,AP3049)</f>
        <v>30</v>
      </c>
      <c r="AS3049">
        <v>158</v>
      </c>
      <c r="AT3049" s="4">
        <f>AR3049+AS3049</f>
        <v>188</v>
      </c>
      <c r="AU3049">
        <v>2</v>
      </c>
      <c r="AV3049" s="1">
        <f>AO3049+AT3049</f>
        <v>41430</v>
      </c>
      <c r="AW3049" s="1">
        <v>41491</v>
      </c>
      <c r="AX3049" s="2">
        <f>IF(AV3049&gt;=AW3049,1,2)</f>
        <v>2</v>
      </c>
      <c r="AY3049" s="2" t="str">
        <f>IF((AV3049+10)&gt;=AW3049,"SAVE","LATE")</f>
        <v>LATE</v>
      </c>
      <c r="AZ3049" t="s">
        <v>82</v>
      </c>
      <c r="BA3049" t="s">
        <v>1011</v>
      </c>
      <c r="BB3049">
        <v>98797571</v>
      </c>
      <c r="BC3049">
        <v>29295400</v>
      </c>
      <c r="BD3049" s="9">
        <v>128092971</v>
      </c>
      <c r="BE3049" t="s">
        <v>17396</v>
      </c>
      <c r="BF3049">
        <v>0</v>
      </c>
      <c r="BG3049" t="s">
        <v>70</v>
      </c>
      <c r="BH3049">
        <v>-1</v>
      </c>
      <c r="BI3049" t="s">
        <v>17397</v>
      </c>
      <c r="BJ3049" t="s">
        <v>43097</v>
      </c>
      <c r="BK3049">
        <v>0</v>
      </c>
      <c r="BL3049" t="s">
        <v>85</v>
      </c>
      <c r="BM3049" t="s">
        <v>17398</v>
      </c>
    </row>
    <row r="3050" spans="1:65" x14ac:dyDescent="0.25">
      <c r="A3050">
        <v>2013</v>
      </c>
      <c r="B3050" t="s">
        <v>116</v>
      </c>
      <c r="C3050" t="s">
        <v>264</v>
      </c>
      <c r="D3050" t="s">
        <v>39301</v>
      </c>
      <c r="E3050" t="s">
        <v>82</v>
      </c>
      <c r="F3050" t="s">
        <v>17486</v>
      </c>
      <c r="G3050">
        <v>12</v>
      </c>
      <c r="H3050" t="s">
        <v>41881</v>
      </c>
      <c r="I3050" t="s">
        <v>105</v>
      </c>
      <c r="J3050" t="s">
        <v>68</v>
      </c>
      <c r="K3050">
        <v>3</v>
      </c>
      <c r="L3050" t="s">
        <v>41838</v>
      </c>
      <c r="M3050">
        <v>22000000</v>
      </c>
      <c r="N3050" t="s">
        <v>42068</v>
      </c>
      <c r="O3050" t="s">
        <v>17487</v>
      </c>
      <c r="P3050" t="s">
        <v>90</v>
      </c>
      <c r="Q3050" t="s">
        <v>70</v>
      </c>
      <c r="R3050" t="s">
        <v>70</v>
      </c>
      <c r="S3050" t="s">
        <v>39285</v>
      </c>
      <c r="T3050" t="s">
        <v>15713</v>
      </c>
      <c r="U3050" t="s">
        <v>17488</v>
      </c>
      <c r="V3050" t="s">
        <v>17489</v>
      </c>
      <c r="W3050" t="s">
        <v>17490</v>
      </c>
      <c r="X3050">
        <v>85000000</v>
      </c>
      <c r="Y3050" t="s">
        <v>1219</v>
      </c>
      <c r="Z3050" t="s">
        <v>40173</v>
      </c>
      <c r="AA3050">
        <v>0</v>
      </c>
      <c r="AB3050" t="s">
        <v>76</v>
      </c>
      <c r="AC3050">
        <v>0</v>
      </c>
      <c r="AD3050" t="s">
        <v>76</v>
      </c>
      <c r="AE3050">
        <v>1305359</v>
      </c>
      <c r="AF3050" t="s">
        <v>40104</v>
      </c>
      <c r="AG3050" t="s">
        <v>17491</v>
      </c>
      <c r="AH3050" t="s">
        <v>17492</v>
      </c>
      <c r="AI3050" t="s">
        <v>39286</v>
      </c>
      <c r="AJ3050" t="s">
        <v>41304</v>
      </c>
      <c r="AK3050">
        <v>52173400</v>
      </c>
      <c r="AL3050" t="s">
        <v>17493</v>
      </c>
      <c r="AM3050">
        <v>2012</v>
      </c>
      <c r="AN3050" s="1">
        <v>41271</v>
      </c>
      <c r="AO3050" s="1">
        <v>41274</v>
      </c>
      <c r="AP3050">
        <v>8</v>
      </c>
      <c r="AQ3050" t="s">
        <v>81</v>
      </c>
      <c r="AR3050" s="4">
        <f>IF(AQ3050="M",AP3050*30.42,AP3050)</f>
        <v>243.36</v>
      </c>
      <c r="AS3050">
        <v>0</v>
      </c>
      <c r="AT3050" s="4">
        <f>AR3050+AS3050</f>
        <v>243.36</v>
      </c>
      <c r="AU3050">
        <v>3</v>
      </c>
      <c r="AV3050" s="1">
        <f>AO3050+AT3050</f>
        <v>41517.360000000001</v>
      </c>
      <c r="AW3050" s="1">
        <v>41608</v>
      </c>
      <c r="AX3050" s="2">
        <f>IF(AV3050&gt;=AW3050,1,2)</f>
        <v>2</v>
      </c>
      <c r="AY3050" s="2" t="str">
        <f>IF((AV3050+10)&gt;=AW3050,"SAVE","LATE")</f>
        <v>LATE</v>
      </c>
      <c r="AZ3050" t="s">
        <v>82</v>
      </c>
      <c r="BA3050" t="s">
        <v>1011</v>
      </c>
      <c r="BB3050">
        <v>85000000</v>
      </c>
      <c r="BC3050">
        <v>0</v>
      </c>
      <c r="BD3050" s="9">
        <v>85000000</v>
      </c>
      <c r="BE3050" t="s">
        <v>17487</v>
      </c>
      <c r="BF3050">
        <v>0</v>
      </c>
      <c r="BG3050" t="s">
        <v>70</v>
      </c>
      <c r="BH3050">
        <v>-1</v>
      </c>
      <c r="BI3050" t="s">
        <v>70</v>
      </c>
      <c r="BJ3050" t="s">
        <v>70</v>
      </c>
      <c r="BK3050">
        <v>0</v>
      </c>
      <c r="BL3050" t="s">
        <v>85</v>
      </c>
      <c r="BM3050" t="s">
        <v>17494</v>
      </c>
    </row>
    <row r="3051" spans="1:65" x14ac:dyDescent="0.25">
      <c r="A3051">
        <v>2012</v>
      </c>
      <c r="B3051" t="s">
        <v>116</v>
      </c>
      <c r="C3051" t="s">
        <v>528</v>
      </c>
      <c r="D3051" t="s">
        <v>40362</v>
      </c>
      <c r="E3051" t="s">
        <v>82</v>
      </c>
      <c r="F3051" t="s">
        <v>17540</v>
      </c>
      <c r="G3051">
        <v>11</v>
      </c>
      <c r="H3051" t="s">
        <v>41839</v>
      </c>
      <c r="I3051" t="s">
        <v>67</v>
      </c>
      <c r="J3051" t="s">
        <v>88</v>
      </c>
      <c r="K3051">
        <v>3</v>
      </c>
      <c r="L3051" t="s">
        <v>41838</v>
      </c>
      <c r="M3051">
        <v>72000000</v>
      </c>
      <c r="N3051" t="s">
        <v>41840</v>
      </c>
      <c r="O3051" t="s">
        <v>47037</v>
      </c>
      <c r="P3051" t="s">
        <v>90</v>
      </c>
      <c r="Q3051" t="s">
        <v>39286</v>
      </c>
      <c r="R3051" t="s">
        <v>39286</v>
      </c>
      <c r="S3051" t="s">
        <v>39285</v>
      </c>
      <c r="T3051" t="s">
        <v>14070</v>
      </c>
      <c r="U3051" t="s">
        <v>17541</v>
      </c>
      <c r="V3051" t="s">
        <v>17542</v>
      </c>
      <c r="W3051" t="s">
        <v>17543</v>
      </c>
      <c r="X3051">
        <v>70000000</v>
      </c>
      <c r="Y3051" t="s">
        <v>122</v>
      </c>
      <c r="Z3051" t="s">
        <v>123</v>
      </c>
      <c r="AA3051">
        <v>0</v>
      </c>
      <c r="AB3051" t="s">
        <v>76</v>
      </c>
      <c r="AC3051">
        <v>0</v>
      </c>
      <c r="AD3051" t="s">
        <v>76</v>
      </c>
      <c r="AE3051">
        <v>1284765</v>
      </c>
      <c r="AF3051" t="s">
        <v>40104</v>
      </c>
      <c r="AG3051" t="s">
        <v>17544</v>
      </c>
      <c r="AH3051" t="s">
        <v>17545</v>
      </c>
      <c r="AI3051" t="s">
        <v>39286</v>
      </c>
      <c r="AJ3051" t="s">
        <v>41304</v>
      </c>
      <c r="AK3051" t="s">
        <v>17546</v>
      </c>
      <c r="AL3051" t="s">
        <v>17547</v>
      </c>
      <c r="AM3051">
        <v>2012</v>
      </c>
      <c r="AN3051" s="1">
        <v>41261</v>
      </c>
      <c r="AO3051" s="1">
        <v>41288</v>
      </c>
      <c r="AP3051">
        <v>8</v>
      </c>
      <c r="AQ3051" t="s">
        <v>81</v>
      </c>
      <c r="AR3051" s="4">
        <f>IF(AQ3051="M",AP3051*30.42,AP3051)</f>
        <v>243.36</v>
      </c>
      <c r="AS3051">
        <v>0</v>
      </c>
      <c r="AT3051" s="4">
        <f>AR3051+AS3051</f>
        <v>243.36</v>
      </c>
      <c r="AU3051">
        <v>5</v>
      </c>
      <c r="AV3051" s="1">
        <f>AO3051+AT3051</f>
        <v>41531.360000000001</v>
      </c>
      <c r="AW3051" s="1">
        <v>41684</v>
      </c>
      <c r="AX3051" s="2">
        <f>IF(AV3051&gt;=AW3051,1,2)</f>
        <v>2</v>
      </c>
      <c r="AY3051" s="2" t="str">
        <f>IF((AV3051+10)&gt;=AW3051,"SAVE","LATE")</f>
        <v>LATE</v>
      </c>
      <c r="AZ3051" t="s">
        <v>82</v>
      </c>
      <c r="BA3051" t="s">
        <v>1011</v>
      </c>
      <c r="BB3051">
        <v>70000000</v>
      </c>
      <c r="BC3051">
        <v>0</v>
      </c>
      <c r="BD3051" s="9">
        <v>70000000</v>
      </c>
      <c r="BE3051" t="s">
        <v>47038</v>
      </c>
      <c r="BF3051">
        <v>0</v>
      </c>
      <c r="BG3051" t="s">
        <v>70</v>
      </c>
      <c r="BH3051">
        <v>-1</v>
      </c>
      <c r="BI3051" t="s">
        <v>17545</v>
      </c>
      <c r="BJ3051" t="s">
        <v>17545</v>
      </c>
      <c r="BK3051">
        <v>0</v>
      </c>
      <c r="BL3051" t="s">
        <v>85</v>
      </c>
      <c r="BM3051" t="s">
        <v>17548</v>
      </c>
    </row>
    <row r="3052" spans="1:65" x14ac:dyDescent="0.25">
      <c r="A3052">
        <v>2012</v>
      </c>
      <c r="B3052" t="s">
        <v>116</v>
      </c>
      <c r="C3052" t="s">
        <v>528</v>
      </c>
      <c r="D3052" t="s">
        <v>40362</v>
      </c>
      <c r="E3052" t="s">
        <v>82</v>
      </c>
      <c r="F3052" t="s">
        <v>17540</v>
      </c>
      <c r="G3052">
        <v>11</v>
      </c>
      <c r="H3052" t="s">
        <v>41839</v>
      </c>
      <c r="I3052" t="s">
        <v>67</v>
      </c>
      <c r="J3052" t="s">
        <v>88</v>
      </c>
      <c r="K3052">
        <v>3</v>
      </c>
      <c r="L3052" t="s">
        <v>41838</v>
      </c>
      <c r="M3052">
        <v>72000000</v>
      </c>
      <c r="N3052" t="s">
        <v>41840</v>
      </c>
      <c r="O3052" t="s">
        <v>40363</v>
      </c>
      <c r="P3052" t="s">
        <v>90</v>
      </c>
      <c r="Q3052" t="s">
        <v>39286</v>
      </c>
      <c r="R3052" t="s">
        <v>39286</v>
      </c>
      <c r="S3052" t="s">
        <v>39285</v>
      </c>
      <c r="T3052" s="3">
        <v>40980</v>
      </c>
      <c r="U3052" t="s">
        <v>17754</v>
      </c>
      <c r="V3052" t="s">
        <v>17755</v>
      </c>
      <c r="W3052" t="s">
        <v>17756</v>
      </c>
      <c r="X3052">
        <v>45000000</v>
      </c>
      <c r="Y3052" t="s">
        <v>122</v>
      </c>
      <c r="Z3052" t="s">
        <v>123</v>
      </c>
      <c r="AA3052">
        <v>0</v>
      </c>
      <c r="AB3052" t="s">
        <v>76</v>
      </c>
      <c r="AC3052">
        <v>0</v>
      </c>
      <c r="AD3052" t="s">
        <v>76</v>
      </c>
      <c r="AE3052">
        <v>1284992</v>
      </c>
      <c r="AF3052" t="s">
        <v>40104</v>
      </c>
      <c r="AG3052" t="s">
        <v>17757</v>
      </c>
      <c r="AH3052" t="s">
        <v>17758</v>
      </c>
      <c r="AI3052" t="s">
        <v>39286</v>
      </c>
      <c r="AJ3052" t="s">
        <v>41304</v>
      </c>
      <c r="AK3052" t="s">
        <v>17759</v>
      </c>
      <c r="AL3052" t="s">
        <v>17760</v>
      </c>
      <c r="AM3052">
        <v>2012</v>
      </c>
      <c r="AN3052" s="1">
        <v>41270</v>
      </c>
      <c r="AO3052" s="1">
        <v>41288</v>
      </c>
      <c r="AP3052">
        <v>2</v>
      </c>
      <c r="AQ3052" t="s">
        <v>81</v>
      </c>
      <c r="AR3052" s="4">
        <f>IF(AQ3052="M",AP3052*30.42,AP3052)</f>
        <v>60.84</v>
      </c>
      <c r="AS3052">
        <v>0</v>
      </c>
      <c r="AT3052" s="4">
        <f>AR3052+AS3052</f>
        <v>60.84</v>
      </c>
      <c r="AU3052">
        <v>1</v>
      </c>
      <c r="AV3052" s="1">
        <f>AO3052+AT3052</f>
        <v>41348.839999999997</v>
      </c>
      <c r="AW3052" s="1">
        <v>41378</v>
      </c>
      <c r="AX3052" s="2">
        <f>IF(AV3052&gt;=AW3052,1,2)</f>
        <v>2</v>
      </c>
      <c r="AY3052" s="2" t="str">
        <f>IF((AV3052+10)&gt;=AW3052,"SAVE","LATE")</f>
        <v>LATE</v>
      </c>
      <c r="AZ3052" t="s">
        <v>82</v>
      </c>
      <c r="BA3052" t="s">
        <v>1011</v>
      </c>
      <c r="BB3052">
        <v>43641086</v>
      </c>
      <c r="BC3052">
        <v>19480053</v>
      </c>
      <c r="BD3052" s="9">
        <v>63121139</v>
      </c>
      <c r="BE3052" t="s">
        <v>39446</v>
      </c>
      <c r="BF3052">
        <v>0</v>
      </c>
      <c r="BG3052" t="s">
        <v>70</v>
      </c>
      <c r="BH3052">
        <v>-1</v>
      </c>
      <c r="BI3052" t="s">
        <v>17761</v>
      </c>
      <c r="BJ3052" t="s">
        <v>17762</v>
      </c>
      <c r="BK3052">
        <v>0</v>
      </c>
      <c r="BL3052" t="s">
        <v>85</v>
      </c>
      <c r="BM3052" t="s">
        <v>17763</v>
      </c>
    </row>
    <row r="3053" spans="1:65" x14ac:dyDescent="0.25">
      <c r="A3053">
        <v>2012</v>
      </c>
      <c r="B3053" t="s">
        <v>116</v>
      </c>
      <c r="C3053" t="s">
        <v>528</v>
      </c>
      <c r="D3053" t="s">
        <v>42954</v>
      </c>
      <c r="E3053" t="s">
        <v>82</v>
      </c>
      <c r="F3053" t="s">
        <v>14637</v>
      </c>
      <c r="G3053">
        <v>12</v>
      </c>
      <c r="H3053" t="s">
        <v>41881</v>
      </c>
      <c r="I3053" t="s">
        <v>67</v>
      </c>
      <c r="J3053" t="s">
        <v>42026</v>
      </c>
      <c r="K3053">
        <v>3</v>
      </c>
      <c r="L3053" t="s">
        <v>41838</v>
      </c>
      <c r="M3053">
        <v>80000000</v>
      </c>
      <c r="N3053" t="s">
        <v>348</v>
      </c>
      <c r="O3053" t="s">
        <v>43098</v>
      </c>
      <c r="P3053" t="s">
        <v>90</v>
      </c>
      <c r="Q3053" t="s">
        <v>70</v>
      </c>
      <c r="R3053" t="s">
        <v>70</v>
      </c>
      <c r="S3053" t="s">
        <v>39285</v>
      </c>
      <c r="T3053" s="3">
        <v>40975</v>
      </c>
      <c r="U3053" t="s">
        <v>17894</v>
      </c>
      <c r="V3053" t="s">
        <v>17895</v>
      </c>
      <c r="W3053" t="s">
        <v>17895</v>
      </c>
      <c r="X3053">
        <v>26900300</v>
      </c>
      <c r="Y3053" t="s">
        <v>122</v>
      </c>
      <c r="Z3053" t="s">
        <v>123</v>
      </c>
      <c r="AA3053">
        <v>0</v>
      </c>
      <c r="AB3053" t="s">
        <v>76</v>
      </c>
      <c r="AC3053">
        <v>0</v>
      </c>
      <c r="AD3053" t="s">
        <v>76</v>
      </c>
      <c r="AE3053">
        <v>961856</v>
      </c>
      <c r="AF3053" t="s">
        <v>41304</v>
      </c>
      <c r="AG3053">
        <v>51550282</v>
      </c>
      <c r="AH3053" t="s">
        <v>17896</v>
      </c>
      <c r="AI3053" t="s">
        <v>39286</v>
      </c>
      <c r="AJ3053" t="s">
        <v>41304</v>
      </c>
      <c r="AK3053">
        <v>51550282</v>
      </c>
      <c r="AL3053" t="s">
        <v>17896</v>
      </c>
      <c r="AM3053">
        <v>2012</v>
      </c>
      <c r="AN3053" s="1">
        <v>41029</v>
      </c>
      <c r="AO3053" s="1">
        <v>41031</v>
      </c>
      <c r="AP3053">
        <v>7</v>
      </c>
      <c r="AQ3053" t="s">
        <v>81</v>
      </c>
      <c r="AR3053" s="4">
        <f>IF(AQ3053="M",AP3053*30.42,AP3053)</f>
        <v>212.94</v>
      </c>
      <c r="AS3053">
        <v>0</v>
      </c>
      <c r="AT3053" s="4">
        <f>AR3053+AS3053</f>
        <v>212.94</v>
      </c>
      <c r="AU3053">
        <v>2</v>
      </c>
      <c r="AV3053" s="1">
        <f>AO3053+AT3053</f>
        <v>41243.94</v>
      </c>
      <c r="AW3053" s="1">
        <v>41307</v>
      </c>
      <c r="AX3053" s="2">
        <f>IF(AV3053&gt;=AW3053,1,2)</f>
        <v>2</v>
      </c>
      <c r="AY3053" s="2" t="str">
        <f>IF((AV3053+10)&gt;=AW3053,"SAVE","LATE")</f>
        <v>LATE</v>
      </c>
      <c r="AZ3053" t="s">
        <v>82</v>
      </c>
      <c r="BA3053" t="s">
        <v>1011</v>
      </c>
      <c r="BB3053">
        <v>26900300</v>
      </c>
      <c r="BC3053">
        <v>7685800</v>
      </c>
      <c r="BD3053" s="9">
        <v>34586100</v>
      </c>
      <c r="BE3053" t="s">
        <v>43098</v>
      </c>
      <c r="BF3053">
        <v>0</v>
      </c>
      <c r="BG3053" t="s">
        <v>70</v>
      </c>
      <c r="BH3053">
        <v>-1</v>
      </c>
      <c r="BI3053" t="s">
        <v>70</v>
      </c>
      <c r="BJ3053" t="s">
        <v>70</v>
      </c>
      <c r="BK3053">
        <v>0</v>
      </c>
      <c r="BL3053" t="s">
        <v>85</v>
      </c>
      <c r="BM3053" t="s">
        <v>17897</v>
      </c>
    </row>
    <row r="3054" spans="1:65" x14ac:dyDescent="0.25">
      <c r="A3054">
        <v>2012</v>
      </c>
      <c r="B3054" t="s">
        <v>64</v>
      </c>
      <c r="C3054" t="s">
        <v>65</v>
      </c>
      <c r="D3054" t="s">
        <v>3013</v>
      </c>
      <c r="E3054">
        <v>899999403</v>
      </c>
      <c r="F3054" t="s">
        <v>3014</v>
      </c>
      <c r="G3054">
        <v>12</v>
      </c>
      <c r="H3054" t="s">
        <v>41881</v>
      </c>
      <c r="I3054" t="s">
        <v>105</v>
      </c>
      <c r="J3054" t="s">
        <v>42026</v>
      </c>
      <c r="K3054">
        <v>3</v>
      </c>
      <c r="L3054" t="s">
        <v>41838</v>
      </c>
      <c r="M3054">
        <v>80000000</v>
      </c>
      <c r="N3054" t="s">
        <v>348</v>
      </c>
      <c r="O3054" t="s">
        <v>17903</v>
      </c>
      <c r="P3054" t="s">
        <v>90</v>
      </c>
      <c r="Q3054" t="s">
        <v>70</v>
      </c>
      <c r="R3054" t="s">
        <v>70</v>
      </c>
      <c r="S3054" t="s">
        <v>39285</v>
      </c>
      <c r="T3054" t="s">
        <v>13735</v>
      </c>
      <c r="U3054" t="s">
        <v>17904</v>
      </c>
      <c r="V3054" t="s">
        <v>17905</v>
      </c>
      <c r="W3054" t="s">
        <v>17905</v>
      </c>
      <c r="X3054">
        <v>25800000</v>
      </c>
      <c r="Y3054" t="s">
        <v>122</v>
      </c>
      <c r="Z3054" t="s">
        <v>123</v>
      </c>
      <c r="AA3054">
        <v>0</v>
      </c>
      <c r="AB3054" t="s">
        <v>76</v>
      </c>
      <c r="AC3054">
        <v>0</v>
      </c>
      <c r="AD3054" t="s">
        <v>76</v>
      </c>
      <c r="AE3054">
        <v>789860</v>
      </c>
      <c r="AF3054" t="s">
        <v>41304</v>
      </c>
      <c r="AG3054" t="s">
        <v>17906</v>
      </c>
      <c r="AH3054" t="s">
        <v>17907</v>
      </c>
      <c r="AI3054" t="s">
        <v>39286</v>
      </c>
      <c r="AJ3054" t="s">
        <v>41304</v>
      </c>
      <c r="AK3054" t="s">
        <v>17906</v>
      </c>
      <c r="AL3054" t="s">
        <v>17907</v>
      </c>
      <c r="AM3054">
        <v>2012</v>
      </c>
      <c r="AN3054" s="1">
        <v>40956</v>
      </c>
      <c r="AO3054" s="1">
        <v>40956</v>
      </c>
      <c r="AP3054">
        <v>6</v>
      </c>
      <c r="AQ3054" t="s">
        <v>81</v>
      </c>
      <c r="AR3054" s="4">
        <f>IF(AQ3054="M",AP3054*30.42,AP3054)</f>
        <v>182.52</v>
      </c>
      <c r="AS3054">
        <v>0</v>
      </c>
      <c r="AT3054" s="4">
        <f>AR3054+AS3054</f>
        <v>182.52</v>
      </c>
      <c r="AU3054">
        <v>3</v>
      </c>
      <c r="AV3054" s="1">
        <f>AO3054+AT3054</f>
        <v>41138.519999999997</v>
      </c>
      <c r="AW3054" s="1">
        <v>41230</v>
      </c>
      <c r="AX3054" s="2">
        <f>IF(AV3054&gt;=AW3054,1,2)</f>
        <v>2</v>
      </c>
      <c r="AY3054" s="2" t="str">
        <f>IF((AV3054+10)&gt;=AW3054,"SAVE","LATE")</f>
        <v>LATE</v>
      </c>
      <c r="AZ3054" t="s">
        <v>82</v>
      </c>
      <c r="BA3054" t="s">
        <v>1011</v>
      </c>
      <c r="BB3054">
        <v>25800000</v>
      </c>
      <c r="BC3054">
        <v>12900000</v>
      </c>
      <c r="BD3054" s="9">
        <v>38700000</v>
      </c>
      <c r="BE3054" t="s">
        <v>17903</v>
      </c>
      <c r="BF3054">
        <v>0</v>
      </c>
      <c r="BG3054" t="s">
        <v>70</v>
      </c>
      <c r="BH3054">
        <v>-1</v>
      </c>
      <c r="BI3054" t="s">
        <v>70</v>
      </c>
      <c r="BJ3054" t="s">
        <v>70</v>
      </c>
      <c r="BK3054">
        <v>0</v>
      </c>
      <c r="BL3054" t="s">
        <v>85</v>
      </c>
      <c r="BM3054" t="s">
        <v>17908</v>
      </c>
    </row>
    <row r="3055" spans="1:65" x14ac:dyDescent="0.25">
      <c r="A3055">
        <v>2012</v>
      </c>
      <c r="B3055" t="s">
        <v>64</v>
      </c>
      <c r="C3055" t="s">
        <v>65</v>
      </c>
      <c r="D3055" t="s">
        <v>40364</v>
      </c>
      <c r="E3055">
        <v>899999022</v>
      </c>
      <c r="F3055" t="s">
        <v>17923</v>
      </c>
      <c r="G3055">
        <v>12</v>
      </c>
      <c r="H3055" t="s">
        <v>41881</v>
      </c>
      <c r="I3055" t="s">
        <v>105</v>
      </c>
      <c r="J3055" t="s">
        <v>42026</v>
      </c>
      <c r="K3055">
        <v>3</v>
      </c>
      <c r="L3055" t="s">
        <v>41838</v>
      </c>
      <c r="M3055">
        <v>80000000</v>
      </c>
      <c r="N3055" t="s">
        <v>348</v>
      </c>
      <c r="O3055" t="s">
        <v>43099</v>
      </c>
      <c r="P3055" t="s">
        <v>90</v>
      </c>
      <c r="Q3055" t="s">
        <v>70</v>
      </c>
      <c r="R3055" t="s">
        <v>70</v>
      </c>
      <c r="S3055" t="s">
        <v>39285</v>
      </c>
      <c r="T3055" t="s">
        <v>15444</v>
      </c>
      <c r="U3055" t="s">
        <v>17924</v>
      </c>
      <c r="V3055" t="s">
        <v>17925</v>
      </c>
      <c r="W3055" t="s">
        <v>17926</v>
      </c>
      <c r="X3055">
        <v>24600000</v>
      </c>
      <c r="Y3055" t="s">
        <v>122</v>
      </c>
      <c r="Z3055" t="s">
        <v>123</v>
      </c>
      <c r="AA3055">
        <v>0</v>
      </c>
      <c r="AB3055" t="s">
        <v>76</v>
      </c>
      <c r="AC3055">
        <v>0</v>
      </c>
      <c r="AD3055" t="s">
        <v>76</v>
      </c>
      <c r="AE3055">
        <v>1083556</v>
      </c>
      <c r="AF3055" t="s">
        <v>41304</v>
      </c>
      <c r="AG3055">
        <v>19281633</v>
      </c>
      <c r="AH3055" t="s">
        <v>17927</v>
      </c>
      <c r="AI3055" t="s">
        <v>39370</v>
      </c>
      <c r="AJ3055" t="s">
        <v>41304</v>
      </c>
      <c r="AK3055">
        <v>19281633</v>
      </c>
      <c r="AL3055" t="s">
        <v>17927</v>
      </c>
      <c r="AM3055">
        <v>2012</v>
      </c>
      <c r="AN3055" s="1">
        <v>41138</v>
      </c>
      <c r="AO3055" s="1">
        <v>41142</v>
      </c>
      <c r="AP3055">
        <v>4</v>
      </c>
      <c r="AQ3055" t="s">
        <v>81</v>
      </c>
      <c r="AR3055" s="4">
        <f>IF(AQ3055="M",AP3055*30.42,AP3055)</f>
        <v>121.68</v>
      </c>
      <c r="AS3055">
        <v>0</v>
      </c>
      <c r="AT3055" s="4">
        <f>AR3055+AS3055</f>
        <v>121.68</v>
      </c>
      <c r="AU3055">
        <v>6</v>
      </c>
      <c r="AV3055" s="1">
        <f>AO3055+AT3055</f>
        <v>41263.68</v>
      </c>
      <c r="AW3055" s="1">
        <v>41446</v>
      </c>
      <c r="AX3055" s="2">
        <f>IF(AV3055&gt;=AW3055,1,2)</f>
        <v>2</v>
      </c>
      <c r="AY3055" s="2" t="str">
        <f>IF((AV3055+10)&gt;=AW3055,"SAVE","LATE")</f>
        <v>LATE</v>
      </c>
      <c r="AZ3055" t="s">
        <v>82</v>
      </c>
      <c r="BA3055" t="s">
        <v>1011</v>
      </c>
      <c r="BB3055">
        <v>24600000</v>
      </c>
      <c r="BC3055">
        <v>0</v>
      </c>
      <c r="BD3055" s="9">
        <v>24600000</v>
      </c>
      <c r="BE3055" t="s">
        <v>43099</v>
      </c>
      <c r="BF3055">
        <v>0</v>
      </c>
      <c r="BG3055" t="s">
        <v>70</v>
      </c>
      <c r="BH3055">
        <v>-1</v>
      </c>
      <c r="BI3055" t="s">
        <v>70</v>
      </c>
      <c r="BJ3055" t="s">
        <v>70</v>
      </c>
      <c r="BK3055">
        <v>0</v>
      </c>
      <c r="BL3055" t="s">
        <v>85</v>
      </c>
      <c r="BM3055" t="s">
        <v>17928</v>
      </c>
    </row>
    <row r="3056" spans="1:65" x14ac:dyDescent="0.25">
      <c r="A3056">
        <v>2012</v>
      </c>
      <c r="B3056" t="s">
        <v>116</v>
      </c>
      <c r="C3056" t="s">
        <v>528</v>
      </c>
      <c r="D3056" t="s">
        <v>42954</v>
      </c>
      <c r="E3056" t="s">
        <v>82</v>
      </c>
      <c r="F3056" t="s">
        <v>14637</v>
      </c>
      <c r="G3056">
        <v>12</v>
      </c>
      <c r="H3056" t="s">
        <v>41881</v>
      </c>
      <c r="I3056" t="s">
        <v>105</v>
      </c>
      <c r="J3056" t="s">
        <v>42026</v>
      </c>
      <c r="K3056">
        <v>3</v>
      </c>
      <c r="L3056" t="s">
        <v>41838</v>
      </c>
      <c r="M3056">
        <v>90000000</v>
      </c>
      <c r="N3056" t="s">
        <v>42955</v>
      </c>
      <c r="O3056" t="s">
        <v>43100</v>
      </c>
      <c r="P3056" t="s">
        <v>90</v>
      </c>
      <c r="Q3056" t="s">
        <v>70</v>
      </c>
      <c r="R3056" t="s">
        <v>70</v>
      </c>
      <c r="S3056" t="s">
        <v>39285</v>
      </c>
      <c r="T3056" s="3">
        <v>41220</v>
      </c>
      <c r="U3056" t="s">
        <v>17950</v>
      </c>
      <c r="V3056" t="s">
        <v>17951</v>
      </c>
      <c r="W3056" t="s">
        <v>17951</v>
      </c>
      <c r="X3056">
        <v>21730100</v>
      </c>
      <c r="Y3056" t="s">
        <v>122</v>
      </c>
      <c r="Z3056" t="s">
        <v>123</v>
      </c>
      <c r="AA3056">
        <v>0</v>
      </c>
      <c r="AB3056" t="s">
        <v>76</v>
      </c>
      <c r="AC3056">
        <v>0</v>
      </c>
      <c r="AD3056" t="s">
        <v>76</v>
      </c>
      <c r="AE3056">
        <v>976032</v>
      </c>
      <c r="AF3056" t="s">
        <v>41304</v>
      </c>
      <c r="AG3056">
        <v>52065502</v>
      </c>
      <c r="AH3056" t="s">
        <v>17952</v>
      </c>
      <c r="AI3056" t="s">
        <v>39286</v>
      </c>
      <c r="AJ3056" t="s">
        <v>41304</v>
      </c>
      <c r="AK3056">
        <v>52065502</v>
      </c>
      <c r="AL3056" t="s">
        <v>17952</v>
      </c>
      <c r="AM3056">
        <v>2012</v>
      </c>
      <c r="AN3056" s="1">
        <v>41046</v>
      </c>
      <c r="AO3056" s="1">
        <v>41053</v>
      </c>
      <c r="AP3056">
        <v>7</v>
      </c>
      <c r="AQ3056" t="s">
        <v>81</v>
      </c>
      <c r="AR3056" s="4">
        <f>IF(AQ3056="M",AP3056*30.42,AP3056)</f>
        <v>212.94</v>
      </c>
      <c r="AS3056">
        <v>0</v>
      </c>
      <c r="AT3056" s="4">
        <f>AR3056+AS3056</f>
        <v>212.94</v>
      </c>
      <c r="AU3056">
        <v>3</v>
      </c>
      <c r="AV3056" s="1">
        <f>AO3056+AT3056</f>
        <v>41265.94</v>
      </c>
      <c r="AW3056" s="1">
        <v>41357</v>
      </c>
      <c r="AX3056" s="2">
        <f>IF(AV3056&gt;=AW3056,1,2)</f>
        <v>2</v>
      </c>
      <c r="AY3056" s="2" t="str">
        <f>IF((AV3056+10)&gt;=AW3056,"SAVE","LATE")</f>
        <v>LATE</v>
      </c>
      <c r="AZ3056" t="s">
        <v>82</v>
      </c>
      <c r="BA3056" t="s">
        <v>1011</v>
      </c>
      <c r="BB3056">
        <v>21730100</v>
      </c>
      <c r="BC3056">
        <v>9312900</v>
      </c>
      <c r="BD3056" s="9">
        <v>31043000</v>
      </c>
      <c r="BE3056" t="s">
        <v>43100</v>
      </c>
      <c r="BF3056">
        <v>0</v>
      </c>
      <c r="BG3056" t="s">
        <v>70</v>
      </c>
      <c r="BH3056">
        <v>-1</v>
      </c>
      <c r="BI3056" t="s">
        <v>70</v>
      </c>
      <c r="BJ3056" t="s">
        <v>70</v>
      </c>
      <c r="BK3056">
        <v>0</v>
      </c>
      <c r="BL3056" t="s">
        <v>85</v>
      </c>
      <c r="BM3056" t="s">
        <v>17953</v>
      </c>
    </row>
    <row r="3057" spans="1:65" x14ac:dyDescent="0.25">
      <c r="A3057">
        <v>2012</v>
      </c>
      <c r="B3057" t="s">
        <v>116</v>
      </c>
      <c r="C3057" t="s">
        <v>264</v>
      </c>
      <c r="D3057" t="s">
        <v>39297</v>
      </c>
      <c r="E3057" t="s">
        <v>82</v>
      </c>
      <c r="F3057" t="s">
        <v>16991</v>
      </c>
      <c r="G3057">
        <v>13</v>
      </c>
      <c r="H3057" t="s">
        <v>41891</v>
      </c>
      <c r="I3057" t="s">
        <v>67</v>
      </c>
      <c r="J3057" t="s">
        <v>88</v>
      </c>
      <c r="K3057">
        <v>3</v>
      </c>
      <c r="L3057" t="s">
        <v>41838</v>
      </c>
      <c r="M3057">
        <v>72000000</v>
      </c>
      <c r="N3057" t="s">
        <v>41840</v>
      </c>
      <c r="O3057" t="s">
        <v>40365</v>
      </c>
      <c r="P3057" t="s">
        <v>90</v>
      </c>
      <c r="Q3057" t="s">
        <v>39286</v>
      </c>
      <c r="R3057" t="s">
        <v>39286</v>
      </c>
      <c r="S3057" t="s">
        <v>39285</v>
      </c>
      <c r="T3057" s="3">
        <v>40977</v>
      </c>
      <c r="U3057" t="s">
        <v>17969</v>
      </c>
      <c r="V3057" t="s">
        <v>17970</v>
      </c>
      <c r="W3057" t="s">
        <v>17971</v>
      </c>
      <c r="X3057">
        <v>20000000</v>
      </c>
      <c r="Y3057" t="s">
        <v>122</v>
      </c>
      <c r="Z3057" t="s">
        <v>123</v>
      </c>
      <c r="AA3057">
        <v>0</v>
      </c>
      <c r="AB3057" t="s">
        <v>76</v>
      </c>
      <c r="AC3057">
        <v>0</v>
      </c>
      <c r="AD3057" t="s">
        <v>76</v>
      </c>
      <c r="AE3057">
        <v>1078302</v>
      </c>
      <c r="AF3057" t="s">
        <v>40104</v>
      </c>
      <c r="AG3057" t="s">
        <v>17972</v>
      </c>
      <c r="AH3057" t="s">
        <v>17973</v>
      </c>
      <c r="AI3057" t="s">
        <v>39286</v>
      </c>
      <c r="AJ3057" t="s">
        <v>41304</v>
      </c>
      <c r="AK3057" t="s">
        <v>17974</v>
      </c>
      <c r="AL3057" t="s">
        <v>17975</v>
      </c>
      <c r="AM3057">
        <v>2012</v>
      </c>
      <c r="AN3057" s="1">
        <v>41166</v>
      </c>
      <c r="AO3057" s="1">
        <v>41166</v>
      </c>
      <c r="AP3057">
        <v>6</v>
      </c>
      <c r="AQ3057" t="s">
        <v>81</v>
      </c>
      <c r="AR3057" s="4">
        <f>IF(AQ3057="M",AP3057*30.42,AP3057)</f>
        <v>182.52</v>
      </c>
      <c r="AS3057">
        <v>0</v>
      </c>
      <c r="AT3057" s="4">
        <f>AR3057+AS3057</f>
        <v>182.52</v>
      </c>
      <c r="AU3057">
        <v>7</v>
      </c>
      <c r="AV3057" s="1">
        <f>AO3057+AT3057</f>
        <v>41348.519999999997</v>
      </c>
      <c r="AW3057" s="1">
        <v>41561</v>
      </c>
      <c r="AX3057" s="2">
        <f>IF(AV3057&gt;=AW3057,1,2)</f>
        <v>2</v>
      </c>
      <c r="AY3057" s="2" t="str">
        <f>IF((AV3057+10)&gt;=AW3057,"SAVE","LATE")</f>
        <v>LATE</v>
      </c>
      <c r="AZ3057" t="s">
        <v>82</v>
      </c>
      <c r="BA3057" t="s">
        <v>1011</v>
      </c>
      <c r="BB3057">
        <v>20000000</v>
      </c>
      <c r="BC3057">
        <v>0</v>
      </c>
      <c r="BD3057" s="9">
        <v>20000000</v>
      </c>
      <c r="BE3057" t="s">
        <v>17976</v>
      </c>
      <c r="BF3057">
        <v>0</v>
      </c>
      <c r="BG3057" t="s">
        <v>70</v>
      </c>
      <c r="BH3057">
        <v>-1</v>
      </c>
      <c r="BI3057" t="s">
        <v>70</v>
      </c>
      <c r="BJ3057" t="s">
        <v>70</v>
      </c>
      <c r="BK3057">
        <v>0</v>
      </c>
      <c r="BL3057" t="s">
        <v>85</v>
      </c>
      <c r="BM3057" t="s">
        <v>17977</v>
      </c>
    </row>
    <row r="3058" spans="1:65" x14ac:dyDescent="0.25">
      <c r="A3058">
        <v>2012</v>
      </c>
      <c r="B3058" t="s">
        <v>116</v>
      </c>
      <c r="C3058" t="s">
        <v>528</v>
      </c>
      <c r="D3058" t="s">
        <v>42954</v>
      </c>
      <c r="E3058" t="s">
        <v>82</v>
      </c>
      <c r="F3058" t="s">
        <v>14637</v>
      </c>
      <c r="G3058">
        <v>12</v>
      </c>
      <c r="H3058" t="s">
        <v>41881</v>
      </c>
      <c r="I3058" t="s">
        <v>67</v>
      </c>
      <c r="J3058" t="s">
        <v>42026</v>
      </c>
      <c r="K3058">
        <v>3</v>
      </c>
      <c r="L3058" t="s">
        <v>41838</v>
      </c>
      <c r="M3058">
        <v>80000000</v>
      </c>
      <c r="N3058" t="s">
        <v>348</v>
      </c>
      <c r="O3058" t="s">
        <v>43100</v>
      </c>
      <c r="P3058" t="s">
        <v>90</v>
      </c>
      <c r="Q3058" t="s">
        <v>70</v>
      </c>
      <c r="R3058" t="s">
        <v>70</v>
      </c>
      <c r="S3058" t="s">
        <v>39285</v>
      </c>
      <c r="T3058" s="3">
        <v>41220</v>
      </c>
      <c r="U3058" t="s">
        <v>17989</v>
      </c>
      <c r="V3058" t="s">
        <v>17990</v>
      </c>
      <c r="W3058" t="s">
        <v>17990</v>
      </c>
      <c r="X3058">
        <v>18625800</v>
      </c>
      <c r="Y3058" t="s">
        <v>122</v>
      </c>
      <c r="Z3058" t="s">
        <v>123</v>
      </c>
      <c r="AA3058">
        <v>0</v>
      </c>
      <c r="AB3058" t="s">
        <v>76</v>
      </c>
      <c r="AC3058">
        <v>0</v>
      </c>
      <c r="AD3058" t="s">
        <v>76</v>
      </c>
      <c r="AE3058">
        <v>976349</v>
      </c>
      <c r="AF3058" t="s">
        <v>41304</v>
      </c>
      <c r="AG3058">
        <v>36273879</v>
      </c>
      <c r="AH3058" t="s">
        <v>17991</v>
      </c>
      <c r="AI3058" t="s">
        <v>39286</v>
      </c>
      <c r="AJ3058" t="s">
        <v>41304</v>
      </c>
      <c r="AK3058">
        <v>36273879</v>
      </c>
      <c r="AL3058" t="s">
        <v>17991</v>
      </c>
      <c r="AM3058">
        <v>2012</v>
      </c>
      <c r="AN3058" s="1">
        <v>41046</v>
      </c>
      <c r="AO3058" s="1">
        <v>41052</v>
      </c>
      <c r="AP3058">
        <v>6</v>
      </c>
      <c r="AQ3058" t="s">
        <v>81</v>
      </c>
      <c r="AR3058" s="4">
        <f>IF(AQ3058="M",AP3058*30.42,AP3058)</f>
        <v>182.52</v>
      </c>
      <c r="AS3058">
        <v>0</v>
      </c>
      <c r="AT3058" s="4">
        <f>AR3058+AS3058</f>
        <v>182.52</v>
      </c>
      <c r="AU3058">
        <v>3</v>
      </c>
      <c r="AV3058" s="1">
        <f>AO3058+AT3058</f>
        <v>41234.519999999997</v>
      </c>
      <c r="AW3058" s="1">
        <v>41328</v>
      </c>
      <c r="AX3058" s="2">
        <f>IF(AV3058&gt;=AW3058,1,2)</f>
        <v>2</v>
      </c>
      <c r="AY3058" s="2" t="str">
        <f>IF((AV3058+10)&gt;=AW3058,"SAVE","LATE")</f>
        <v>LATE</v>
      </c>
      <c r="AZ3058" t="s">
        <v>82</v>
      </c>
      <c r="BA3058" t="s">
        <v>1011</v>
      </c>
      <c r="BB3058">
        <v>18625800</v>
      </c>
      <c r="BC3058">
        <v>9312900</v>
      </c>
      <c r="BD3058" s="9">
        <v>27938700</v>
      </c>
      <c r="BE3058" t="s">
        <v>43100</v>
      </c>
      <c r="BF3058">
        <v>0</v>
      </c>
      <c r="BG3058" t="s">
        <v>70</v>
      </c>
      <c r="BH3058">
        <v>-1</v>
      </c>
      <c r="BI3058" t="s">
        <v>70</v>
      </c>
      <c r="BJ3058" t="s">
        <v>70</v>
      </c>
      <c r="BK3058">
        <v>0</v>
      </c>
      <c r="BL3058" t="s">
        <v>85</v>
      </c>
      <c r="BM3058" t="s">
        <v>17992</v>
      </c>
    </row>
    <row r="3059" spans="1:65" x14ac:dyDescent="0.25">
      <c r="A3059">
        <v>2012</v>
      </c>
      <c r="B3059" t="s">
        <v>116</v>
      </c>
      <c r="C3059" t="s">
        <v>528</v>
      </c>
      <c r="D3059" t="s">
        <v>42954</v>
      </c>
      <c r="E3059" t="s">
        <v>82</v>
      </c>
      <c r="F3059" t="s">
        <v>14637</v>
      </c>
      <c r="G3059">
        <v>12</v>
      </c>
      <c r="H3059" t="s">
        <v>41881</v>
      </c>
      <c r="I3059" t="s">
        <v>105</v>
      </c>
      <c r="J3059" t="s">
        <v>42026</v>
      </c>
      <c r="K3059">
        <v>3</v>
      </c>
      <c r="L3059" t="s">
        <v>41838</v>
      </c>
      <c r="M3059">
        <v>80000000</v>
      </c>
      <c r="N3059" t="s">
        <v>348</v>
      </c>
      <c r="O3059" t="s">
        <v>43101</v>
      </c>
      <c r="P3059" t="s">
        <v>90</v>
      </c>
      <c r="Q3059" t="s">
        <v>70</v>
      </c>
      <c r="R3059" t="s">
        <v>70</v>
      </c>
      <c r="S3059" t="s">
        <v>39285</v>
      </c>
      <c r="T3059" s="3">
        <v>41220</v>
      </c>
      <c r="U3059" t="s">
        <v>17993</v>
      </c>
      <c r="V3059" t="s">
        <v>17994</v>
      </c>
      <c r="W3059" t="s">
        <v>17994</v>
      </c>
      <c r="X3059">
        <v>18625800</v>
      </c>
      <c r="Y3059" t="s">
        <v>122</v>
      </c>
      <c r="Z3059" t="s">
        <v>123</v>
      </c>
      <c r="AA3059">
        <v>0</v>
      </c>
      <c r="AB3059" t="s">
        <v>76</v>
      </c>
      <c r="AC3059">
        <v>0</v>
      </c>
      <c r="AD3059" t="s">
        <v>76</v>
      </c>
      <c r="AE3059">
        <v>975997</v>
      </c>
      <c r="AF3059" t="s">
        <v>41304</v>
      </c>
      <c r="AG3059">
        <v>41652086</v>
      </c>
      <c r="AH3059" t="s">
        <v>17995</v>
      </c>
      <c r="AI3059" t="s">
        <v>39286</v>
      </c>
      <c r="AJ3059" t="s">
        <v>41304</v>
      </c>
      <c r="AK3059">
        <v>41652086</v>
      </c>
      <c r="AL3059" t="s">
        <v>17995</v>
      </c>
      <c r="AM3059">
        <v>2012</v>
      </c>
      <c r="AN3059" s="1">
        <v>41046</v>
      </c>
      <c r="AO3059" s="1">
        <v>41052</v>
      </c>
      <c r="AP3059">
        <v>6</v>
      </c>
      <c r="AQ3059" t="s">
        <v>81</v>
      </c>
      <c r="AR3059" s="4">
        <f>IF(AQ3059="M",AP3059*30.42,AP3059)</f>
        <v>182.52</v>
      </c>
      <c r="AS3059">
        <v>0</v>
      </c>
      <c r="AT3059" s="4">
        <f>AR3059+AS3059</f>
        <v>182.52</v>
      </c>
      <c r="AU3059">
        <v>3</v>
      </c>
      <c r="AV3059" s="1">
        <f>AO3059+AT3059</f>
        <v>41234.519999999997</v>
      </c>
      <c r="AW3059" s="1">
        <v>41328</v>
      </c>
      <c r="AX3059" s="2">
        <f>IF(AV3059&gt;=AW3059,1,2)</f>
        <v>2</v>
      </c>
      <c r="AY3059" s="2" t="str">
        <f>IF((AV3059+10)&gt;=AW3059,"SAVE","LATE")</f>
        <v>LATE</v>
      </c>
      <c r="AZ3059" t="s">
        <v>82</v>
      </c>
      <c r="BA3059" t="s">
        <v>1011</v>
      </c>
      <c r="BB3059">
        <v>18625800</v>
      </c>
      <c r="BC3059">
        <v>9312900</v>
      </c>
      <c r="BD3059" s="9">
        <v>27938700</v>
      </c>
      <c r="BE3059" t="s">
        <v>43101</v>
      </c>
      <c r="BF3059">
        <v>0</v>
      </c>
      <c r="BG3059" t="s">
        <v>70</v>
      </c>
      <c r="BH3059">
        <v>-1</v>
      </c>
      <c r="BI3059" t="s">
        <v>70</v>
      </c>
      <c r="BJ3059" t="s">
        <v>70</v>
      </c>
      <c r="BK3059">
        <v>0</v>
      </c>
      <c r="BL3059" t="s">
        <v>85</v>
      </c>
      <c r="BM3059" t="s">
        <v>17996</v>
      </c>
    </row>
    <row r="3060" spans="1:65" x14ac:dyDescent="0.25">
      <c r="A3060">
        <v>2012</v>
      </c>
      <c r="B3060" t="s">
        <v>116</v>
      </c>
      <c r="C3060" t="s">
        <v>528</v>
      </c>
      <c r="D3060" t="s">
        <v>40357</v>
      </c>
      <c r="E3060" t="s">
        <v>82</v>
      </c>
      <c r="F3060" t="s">
        <v>15083</v>
      </c>
      <c r="G3060">
        <v>12</v>
      </c>
      <c r="H3060" t="s">
        <v>41881</v>
      </c>
      <c r="I3060" t="s">
        <v>105</v>
      </c>
      <c r="J3060" t="s">
        <v>42026</v>
      </c>
      <c r="K3060">
        <v>3</v>
      </c>
      <c r="L3060" t="s">
        <v>41838</v>
      </c>
      <c r="M3060">
        <v>80000000</v>
      </c>
      <c r="N3060" t="s">
        <v>348</v>
      </c>
      <c r="O3060" t="s">
        <v>43102</v>
      </c>
      <c r="P3060" t="s">
        <v>90</v>
      </c>
      <c r="Q3060" t="s">
        <v>70</v>
      </c>
      <c r="R3060" t="s">
        <v>70</v>
      </c>
      <c r="S3060" t="s">
        <v>39285</v>
      </c>
      <c r="T3060" s="3">
        <v>41220</v>
      </c>
      <c r="U3060" t="s">
        <v>18002</v>
      </c>
      <c r="V3060" t="s">
        <v>18003</v>
      </c>
      <c r="W3060" t="s">
        <v>18003</v>
      </c>
      <c r="X3060">
        <v>16918767</v>
      </c>
      <c r="Y3060" t="s">
        <v>122</v>
      </c>
      <c r="Z3060" t="s">
        <v>123</v>
      </c>
      <c r="AA3060">
        <v>0</v>
      </c>
      <c r="AB3060" t="s">
        <v>76</v>
      </c>
      <c r="AC3060">
        <v>0</v>
      </c>
      <c r="AD3060" t="s">
        <v>76</v>
      </c>
      <c r="AE3060">
        <v>977626</v>
      </c>
      <c r="AF3060" t="s">
        <v>41304</v>
      </c>
      <c r="AG3060">
        <v>53105890</v>
      </c>
      <c r="AH3060" t="s">
        <v>18004</v>
      </c>
      <c r="AI3060" t="s">
        <v>39286</v>
      </c>
      <c r="AJ3060" t="s">
        <v>41304</v>
      </c>
      <c r="AK3060">
        <v>53105890</v>
      </c>
      <c r="AL3060" t="s">
        <v>18004</v>
      </c>
      <c r="AM3060">
        <v>2012</v>
      </c>
      <c r="AN3060" s="1">
        <v>41054</v>
      </c>
      <c r="AO3060" s="1">
        <v>41054</v>
      </c>
      <c r="AP3060">
        <v>7</v>
      </c>
      <c r="AQ3060" t="s">
        <v>81</v>
      </c>
      <c r="AR3060" s="4">
        <f>IF(AQ3060="M",AP3060*30.42,AP3060)</f>
        <v>212.94</v>
      </c>
      <c r="AS3060">
        <v>0</v>
      </c>
      <c r="AT3060" s="4">
        <f>AR3060+AS3060</f>
        <v>212.94</v>
      </c>
      <c r="AU3060">
        <v>2</v>
      </c>
      <c r="AV3060" s="1">
        <f>AO3060+AT3060</f>
        <v>41266.94</v>
      </c>
      <c r="AW3060" s="1">
        <v>41330</v>
      </c>
      <c r="AX3060" s="2">
        <f>IF(AV3060&gt;=AW3060,1,2)</f>
        <v>2</v>
      </c>
      <c r="AY3060" s="2" t="str">
        <f>IF((AV3060+10)&gt;=AW3060,"SAVE","LATE")</f>
        <v>LATE</v>
      </c>
      <c r="AZ3060" t="s">
        <v>82</v>
      </c>
      <c r="BA3060" t="s">
        <v>1011</v>
      </c>
      <c r="BB3060">
        <v>16918767</v>
      </c>
      <c r="BC3060">
        <v>6705133</v>
      </c>
      <c r="BD3060" s="9">
        <v>23623900</v>
      </c>
      <c r="BE3060" t="s">
        <v>43102</v>
      </c>
      <c r="BF3060">
        <v>0</v>
      </c>
      <c r="BG3060" t="s">
        <v>70</v>
      </c>
      <c r="BH3060">
        <v>-1</v>
      </c>
      <c r="BI3060" t="s">
        <v>70</v>
      </c>
      <c r="BJ3060" t="s">
        <v>70</v>
      </c>
      <c r="BK3060">
        <v>0</v>
      </c>
      <c r="BL3060" t="s">
        <v>85</v>
      </c>
      <c r="BM3060" t="s">
        <v>18005</v>
      </c>
    </row>
    <row r="3061" spans="1:65" x14ac:dyDescent="0.25">
      <c r="A3061">
        <v>2012</v>
      </c>
      <c r="B3061" t="s">
        <v>116</v>
      </c>
      <c r="C3061" t="s">
        <v>528</v>
      </c>
      <c r="D3061" t="s">
        <v>42954</v>
      </c>
      <c r="E3061" t="s">
        <v>82</v>
      </c>
      <c r="F3061" t="s">
        <v>14637</v>
      </c>
      <c r="G3061">
        <v>12</v>
      </c>
      <c r="H3061" t="s">
        <v>41881</v>
      </c>
      <c r="I3061" t="s">
        <v>105</v>
      </c>
      <c r="J3061" t="s">
        <v>42026</v>
      </c>
      <c r="K3061">
        <v>3</v>
      </c>
      <c r="L3061" t="s">
        <v>41838</v>
      </c>
      <c r="M3061">
        <v>80000000</v>
      </c>
      <c r="N3061" t="s">
        <v>348</v>
      </c>
      <c r="O3061" t="s">
        <v>43103</v>
      </c>
      <c r="P3061" t="s">
        <v>90</v>
      </c>
      <c r="Q3061" t="s">
        <v>70</v>
      </c>
      <c r="R3061" t="s">
        <v>70</v>
      </c>
      <c r="S3061" t="s">
        <v>39285</v>
      </c>
      <c r="T3061" s="3">
        <v>41189</v>
      </c>
      <c r="U3061" t="s">
        <v>18117</v>
      </c>
      <c r="V3061" t="s">
        <v>18118</v>
      </c>
      <c r="W3061" t="s">
        <v>18118</v>
      </c>
      <c r="X3061">
        <v>14103600</v>
      </c>
      <c r="Y3061" t="s">
        <v>122</v>
      </c>
      <c r="Z3061" t="s">
        <v>123</v>
      </c>
      <c r="AA3061">
        <v>0</v>
      </c>
      <c r="AB3061" t="s">
        <v>76</v>
      </c>
      <c r="AC3061">
        <v>0</v>
      </c>
      <c r="AD3061" t="s">
        <v>76</v>
      </c>
      <c r="AE3061">
        <v>974569</v>
      </c>
      <c r="AF3061" t="s">
        <v>41304</v>
      </c>
      <c r="AG3061">
        <v>80181769</v>
      </c>
      <c r="AH3061" t="s">
        <v>18119</v>
      </c>
      <c r="AI3061" t="s">
        <v>39286</v>
      </c>
      <c r="AJ3061" t="s">
        <v>41304</v>
      </c>
      <c r="AK3061">
        <v>80181769</v>
      </c>
      <c r="AL3061" t="s">
        <v>18119</v>
      </c>
      <c r="AM3061">
        <v>2012</v>
      </c>
      <c r="AN3061" s="1">
        <v>41043</v>
      </c>
      <c r="AO3061" s="1">
        <v>41044</v>
      </c>
      <c r="AP3061">
        <v>7</v>
      </c>
      <c r="AQ3061" t="s">
        <v>81</v>
      </c>
      <c r="AR3061" s="4">
        <f>IF(AQ3061="M",AP3061*30.42,AP3061)</f>
        <v>212.94</v>
      </c>
      <c r="AS3061">
        <v>0</v>
      </c>
      <c r="AT3061" s="4">
        <f>AR3061+AS3061</f>
        <v>212.94</v>
      </c>
      <c r="AU3061">
        <v>2</v>
      </c>
      <c r="AV3061" s="1">
        <f>AO3061+AT3061</f>
        <v>41256.94</v>
      </c>
      <c r="AW3061" s="1">
        <v>41320</v>
      </c>
      <c r="AX3061" s="2">
        <f>IF(AV3061&gt;=AW3061,1,2)</f>
        <v>2</v>
      </c>
      <c r="AY3061" s="2" t="str">
        <f>IF((AV3061+10)&gt;=AW3061,"SAVE","LATE")</f>
        <v>LATE</v>
      </c>
      <c r="AZ3061" t="s">
        <v>82</v>
      </c>
      <c r="BA3061" t="s">
        <v>1011</v>
      </c>
      <c r="BB3061">
        <v>14103600</v>
      </c>
      <c r="BC3061">
        <v>4029600</v>
      </c>
      <c r="BD3061" s="9">
        <v>18133200</v>
      </c>
      <c r="BE3061" t="s">
        <v>43103</v>
      </c>
      <c r="BF3061">
        <v>0</v>
      </c>
      <c r="BG3061" t="s">
        <v>70</v>
      </c>
      <c r="BH3061">
        <v>-1</v>
      </c>
      <c r="BI3061" t="s">
        <v>70</v>
      </c>
      <c r="BJ3061" t="s">
        <v>70</v>
      </c>
      <c r="BK3061">
        <v>0</v>
      </c>
      <c r="BL3061" t="s">
        <v>85</v>
      </c>
      <c r="BM3061" t="s">
        <v>18120</v>
      </c>
    </row>
    <row r="3062" spans="1:65" x14ac:dyDescent="0.25">
      <c r="A3062">
        <v>2012</v>
      </c>
      <c r="B3062" t="s">
        <v>64</v>
      </c>
      <c r="C3062" t="s">
        <v>65</v>
      </c>
      <c r="D3062" t="s">
        <v>43104</v>
      </c>
      <c r="E3062">
        <v>800128835</v>
      </c>
      <c r="F3062" t="s">
        <v>18208</v>
      </c>
      <c r="G3062">
        <v>12</v>
      </c>
      <c r="H3062" t="s">
        <v>41881</v>
      </c>
      <c r="I3062" t="s">
        <v>877</v>
      </c>
      <c r="J3062" t="s">
        <v>42026</v>
      </c>
      <c r="K3062">
        <v>3</v>
      </c>
      <c r="L3062" t="s">
        <v>41838</v>
      </c>
      <c r="M3062">
        <v>80000000</v>
      </c>
      <c r="N3062" t="s">
        <v>348</v>
      </c>
      <c r="O3062" t="s">
        <v>47039</v>
      </c>
      <c r="P3062" t="s">
        <v>90</v>
      </c>
      <c r="Q3062" t="s">
        <v>70</v>
      </c>
      <c r="R3062" t="s">
        <v>70</v>
      </c>
      <c r="S3062" t="s">
        <v>39285</v>
      </c>
      <c r="T3062" t="s">
        <v>13420</v>
      </c>
      <c r="U3062" t="s">
        <v>18209</v>
      </c>
      <c r="V3062" t="s">
        <v>18210</v>
      </c>
      <c r="W3062" t="s">
        <v>18210</v>
      </c>
      <c r="X3062">
        <v>5019336</v>
      </c>
      <c r="Y3062" t="s">
        <v>122</v>
      </c>
      <c r="Z3062" t="s">
        <v>123</v>
      </c>
      <c r="AA3062">
        <v>0</v>
      </c>
      <c r="AB3062" t="s">
        <v>76</v>
      </c>
      <c r="AC3062">
        <v>0</v>
      </c>
      <c r="AD3062" t="s">
        <v>76</v>
      </c>
      <c r="AE3062">
        <v>947222</v>
      </c>
      <c r="AF3062" t="s">
        <v>41304</v>
      </c>
      <c r="AG3062">
        <v>41763247</v>
      </c>
      <c r="AH3062" t="s">
        <v>18211</v>
      </c>
      <c r="AI3062" t="s">
        <v>39286</v>
      </c>
      <c r="AJ3062" t="s">
        <v>41304</v>
      </c>
      <c r="AK3062">
        <v>41763247</v>
      </c>
      <c r="AL3062" t="s">
        <v>18211</v>
      </c>
      <c r="AM3062">
        <v>2012</v>
      </c>
      <c r="AN3062" s="1">
        <v>41074</v>
      </c>
      <c r="AO3062" s="1">
        <v>41075</v>
      </c>
      <c r="AP3062">
        <v>4</v>
      </c>
      <c r="AQ3062" t="s">
        <v>81</v>
      </c>
      <c r="AR3062" s="4">
        <f>IF(AQ3062="M",AP3062*30.42,AP3062)</f>
        <v>121.68</v>
      </c>
      <c r="AS3062">
        <v>0</v>
      </c>
      <c r="AT3062" s="4">
        <f>AR3062+AS3062</f>
        <v>121.68</v>
      </c>
      <c r="AU3062">
        <v>2</v>
      </c>
      <c r="AV3062" s="1">
        <f>AO3062+AT3062</f>
        <v>41196.68</v>
      </c>
      <c r="AW3062" s="1">
        <v>41258</v>
      </c>
      <c r="AX3062" s="2">
        <f>IF(AV3062&gt;=AW3062,1,2)</f>
        <v>2</v>
      </c>
      <c r="AY3062" s="2" t="str">
        <f>IF((AV3062+10)&gt;=AW3062,"SAVE","LATE")</f>
        <v>LATE</v>
      </c>
      <c r="AZ3062" t="s">
        <v>82</v>
      </c>
      <c r="BA3062" t="s">
        <v>1011</v>
      </c>
      <c r="BB3062">
        <v>5019336</v>
      </c>
      <c r="BC3062">
        <v>2509668</v>
      </c>
      <c r="BD3062" s="9">
        <v>7529004</v>
      </c>
      <c r="BE3062" t="s">
        <v>47039</v>
      </c>
      <c r="BF3062">
        <v>0</v>
      </c>
      <c r="BG3062" t="s">
        <v>70</v>
      </c>
      <c r="BH3062">
        <v>-1</v>
      </c>
      <c r="BI3062" t="s">
        <v>70</v>
      </c>
      <c r="BJ3062" t="s">
        <v>70</v>
      </c>
      <c r="BK3062">
        <v>0</v>
      </c>
      <c r="BL3062" t="s">
        <v>85</v>
      </c>
      <c r="BM3062" t="s">
        <v>18212</v>
      </c>
    </row>
    <row r="3063" spans="1:65" x14ac:dyDescent="0.25">
      <c r="A3063">
        <v>2012</v>
      </c>
      <c r="B3063" t="s">
        <v>116</v>
      </c>
      <c r="C3063" t="s">
        <v>290</v>
      </c>
      <c r="D3063" t="s">
        <v>42966</v>
      </c>
      <c r="E3063" t="s">
        <v>927</v>
      </c>
      <c r="F3063" t="s">
        <v>928</v>
      </c>
      <c r="G3063">
        <v>1</v>
      </c>
      <c r="H3063" t="s">
        <v>46842</v>
      </c>
      <c r="I3063" t="s">
        <v>67</v>
      </c>
      <c r="J3063" t="s">
        <v>88</v>
      </c>
      <c r="K3063">
        <v>3</v>
      </c>
      <c r="L3063" t="s">
        <v>41838</v>
      </c>
      <c r="M3063">
        <v>72000000</v>
      </c>
      <c r="N3063" t="s">
        <v>41840</v>
      </c>
      <c r="O3063" t="s">
        <v>47074</v>
      </c>
      <c r="P3063" t="s">
        <v>90</v>
      </c>
      <c r="Q3063" t="s">
        <v>39286</v>
      </c>
      <c r="R3063" t="s">
        <v>39286</v>
      </c>
      <c r="S3063" t="s">
        <v>47075</v>
      </c>
      <c r="T3063" t="s">
        <v>14144</v>
      </c>
      <c r="U3063" t="s">
        <v>14918</v>
      </c>
      <c r="V3063" t="s">
        <v>14919</v>
      </c>
      <c r="W3063" t="s">
        <v>14920</v>
      </c>
      <c r="X3063">
        <v>1461533053</v>
      </c>
      <c r="Y3063" t="s">
        <v>122</v>
      </c>
      <c r="Z3063" t="s">
        <v>123</v>
      </c>
      <c r="AA3063">
        <v>0</v>
      </c>
      <c r="AB3063" t="s">
        <v>76</v>
      </c>
      <c r="AC3063">
        <v>0</v>
      </c>
      <c r="AD3063" t="s">
        <v>76</v>
      </c>
      <c r="AE3063">
        <v>1116281</v>
      </c>
      <c r="AF3063" t="s">
        <v>41304</v>
      </c>
      <c r="AG3063">
        <v>80539925</v>
      </c>
      <c r="AH3063" t="s">
        <v>14921</v>
      </c>
      <c r="AI3063" t="s">
        <v>39286</v>
      </c>
      <c r="AJ3063" t="s">
        <v>41304</v>
      </c>
      <c r="AK3063">
        <v>80539925</v>
      </c>
      <c r="AL3063" t="s">
        <v>14922</v>
      </c>
      <c r="AM3063">
        <v>2012</v>
      </c>
      <c r="AN3063" s="1">
        <v>41123</v>
      </c>
      <c r="AO3063" s="1">
        <v>41127</v>
      </c>
      <c r="AP3063">
        <v>10</v>
      </c>
      <c r="AQ3063" t="s">
        <v>81</v>
      </c>
      <c r="AR3063" s="4">
        <f>IF(AQ3063="M",AP3063*30.42,AP3063)</f>
        <v>304.20000000000005</v>
      </c>
      <c r="AS3063">
        <v>45</v>
      </c>
      <c r="AT3063" s="4">
        <f>AR3063+AS3063</f>
        <v>349.20000000000005</v>
      </c>
      <c r="AU3063">
        <v>2</v>
      </c>
      <c r="AV3063" s="1">
        <f>AO3063+AT3063</f>
        <v>41476.199999999997</v>
      </c>
      <c r="AW3063" s="1">
        <v>41537</v>
      </c>
      <c r="AX3063" s="2">
        <f>IF(AV3063&gt;=AW3063,1,2)</f>
        <v>2</v>
      </c>
      <c r="AY3063" s="2" t="str">
        <f>IF((AV3063+10)&gt;=AW3063,"SAVE","LATE")</f>
        <v>LATE</v>
      </c>
      <c r="AZ3063" t="s">
        <v>82</v>
      </c>
      <c r="BA3063" t="s">
        <v>1011</v>
      </c>
      <c r="BB3063">
        <v>1461533053</v>
      </c>
      <c r="BC3063">
        <v>511536568</v>
      </c>
      <c r="BD3063" s="9">
        <v>1973069621</v>
      </c>
      <c r="BE3063" t="s">
        <v>14923</v>
      </c>
      <c r="BF3063">
        <v>0</v>
      </c>
      <c r="BG3063" t="s">
        <v>70</v>
      </c>
      <c r="BH3063">
        <v>-1</v>
      </c>
      <c r="BI3063" t="s">
        <v>14924</v>
      </c>
      <c r="BJ3063" t="s">
        <v>8453</v>
      </c>
      <c r="BK3063">
        <v>0</v>
      </c>
      <c r="BL3063" t="s">
        <v>85</v>
      </c>
      <c r="BM3063" t="s">
        <v>14925</v>
      </c>
    </row>
    <row r="3064" spans="1:65" x14ac:dyDescent="0.25">
      <c r="A3064">
        <v>2012</v>
      </c>
      <c r="B3064" t="s">
        <v>64</v>
      </c>
      <c r="C3064" t="s">
        <v>65</v>
      </c>
      <c r="D3064" t="s">
        <v>41382</v>
      </c>
      <c r="E3064" t="s">
        <v>6861</v>
      </c>
      <c r="F3064" t="s">
        <v>14538</v>
      </c>
      <c r="G3064">
        <v>12</v>
      </c>
      <c r="H3064" t="s">
        <v>41881</v>
      </c>
      <c r="I3064" t="s">
        <v>67</v>
      </c>
      <c r="J3064" t="s">
        <v>42381</v>
      </c>
      <c r="K3064">
        <v>3</v>
      </c>
      <c r="L3064" t="s">
        <v>41838</v>
      </c>
      <c r="M3064">
        <v>72000000</v>
      </c>
      <c r="N3064" t="s">
        <v>41840</v>
      </c>
      <c r="O3064" t="s">
        <v>43341</v>
      </c>
      <c r="P3064" t="s">
        <v>90</v>
      </c>
      <c r="Q3064" t="s">
        <v>70</v>
      </c>
      <c r="R3064" t="s">
        <v>70</v>
      </c>
      <c r="S3064" t="s">
        <v>39299</v>
      </c>
      <c r="T3064" t="s">
        <v>324</v>
      </c>
      <c r="U3064" t="s">
        <v>17122</v>
      </c>
      <c r="V3064" t="s">
        <v>17123</v>
      </c>
      <c r="W3064" t="s">
        <v>17123</v>
      </c>
      <c r="X3064">
        <v>150000000</v>
      </c>
      <c r="Y3064" t="s">
        <v>122</v>
      </c>
      <c r="Z3064" t="s">
        <v>123</v>
      </c>
      <c r="AA3064">
        <v>0</v>
      </c>
      <c r="AB3064" t="s">
        <v>76</v>
      </c>
      <c r="AC3064">
        <v>0</v>
      </c>
      <c r="AD3064" t="s">
        <v>76</v>
      </c>
      <c r="AE3064">
        <v>1095893</v>
      </c>
      <c r="AF3064" t="s">
        <v>41304</v>
      </c>
      <c r="AG3064" t="s">
        <v>17124</v>
      </c>
      <c r="AH3064" t="s">
        <v>17125</v>
      </c>
      <c r="AI3064" t="s">
        <v>39286</v>
      </c>
      <c r="AJ3064" t="s">
        <v>41304</v>
      </c>
      <c r="AK3064" t="s">
        <v>17124</v>
      </c>
      <c r="AL3064" t="s">
        <v>17125</v>
      </c>
      <c r="AM3064">
        <v>2012</v>
      </c>
      <c r="AN3064" s="1">
        <v>41177</v>
      </c>
      <c r="AO3064" s="1">
        <v>41184</v>
      </c>
      <c r="AP3064">
        <v>1</v>
      </c>
      <c r="AQ3064" t="s">
        <v>81</v>
      </c>
      <c r="AR3064" s="4">
        <f>IF(AQ3064="M",AP3064*30.42,AP3064)</f>
        <v>30.42</v>
      </c>
      <c r="AS3064">
        <v>0</v>
      </c>
      <c r="AT3064" s="4">
        <f>AR3064+AS3064</f>
        <v>30.42</v>
      </c>
      <c r="AU3064">
        <v>2</v>
      </c>
      <c r="AV3064" s="1">
        <f>AO3064+AT3064</f>
        <v>41214.42</v>
      </c>
      <c r="AW3064" s="1">
        <v>41276</v>
      </c>
      <c r="AX3064" s="2">
        <f>IF(AV3064&gt;=AW3064,1,2)</f>
        <v>2</v>
      </c>
      <c r="AY3064" s="2" t="str">
        <f>IF((AV3064+10)&gt;=AW3064,"SAVE","LATE")</f>
        <v>LATE</v>
      </c>
      <c r="AZ3064" t="s">
        <v>82</v>
      </c>
      <c r="BA3064" t="s">
        <v>1011</v>
      </c>
      <c r="BB3064">
        <v>148834901</v>
      </c>
      <c r="BC3064">
        <v>44593924</v>
      </c>
      <c r="BD3064" s="9">
        <v>193428825</v>
      </c>
      <c r="BE3064" t="s">
        <v>43341</v>
      </c>
      <c r="BF3064">
        <v>0</v>
      </c>
      <c r="BG3064" t="s">
        <v>70</v>
      </c>
      <c r="BH3064">
        <v>-1</v>
      </c>
      <c r="BI3064" t="s">
        <v>70</v>
      </c>
      <c r="BJ3064" t="s">
        <v>70</v>
      </c>
      <c r="BK3064">
        <v>0</v>
      </c>
      <c r="BL3064" t="s">
        <v>85</v>
      </c>
      <c r="BM3064" t="s">
        <v>17126</v>
      </c>
    </row>
    <row r="3065" spans="1:65" x14ac:dyDescent="0.25">
      <c r="A3065">
        <v>2012</v>
      </c>
      <c r="B3065" t="s">
        <v>64</v>
      </c>
      <c r="C3065" t="s">
        <v>264</v>
      </c>
      <c r="D3065" t="s">
        <v>40405</v>
      </c>
      <c r="E3065">
        <v>899999162</v>
      </c>
      <c r="F3065" t="s">
        <v>15387</v>
      </c>
      <c r="G3065">
        <v>1</v>
      </c>
      <c r="H3065" t="s">
        <v>46842</v>
      </c>
      <c r="I3065" t="s">
        <v>67</v>
      </c>
      <c r="J3065" t="s">
        <v>88</v>
      </c>
      <c r="K3065">
        <v>3</v>
      </c>
      <c r="L3065" t="s">
        <v>41838</v>
      </c>
      <c r="M3065">
        <v>30000000</v>
      </c>
      <c r="N3065" t="s">
        <v>41897</v>
      </c>
      <c r="O3065" t="s">
        <v>40406</v>
      </c>
      <c r="P3065" t="s">
        <v>90</v>
      </c>
      <c r="Q3065" t="s">
        <v>39286</v>
      </c>
      <c r="R3065" t="s">
        <v>39286</v>
      </c>
      <c r="S3065" t="s">
        <v>39294</v>
      </c>
      <c r="T3065" s="3">
        <v>41220</v>
      </c>
      <c r="U3065" t="s">
        <v>15388</v>
      </c>
      <c r="V3065">
        <v>148</v>
      </c>
      <c r="W3065" t="s">
        <v>15389</v>
      </c>
      <c r="X3065">
        <v>782129413</v>
      </c>
      <c r="Y3065" t="s">
        <v>74</v>
      </c>
      <c r="Z3065" t="s">
        <v>75</v>
      </c>
      <c r="AA3065">
        <v>0</v>
      </c>
      <c r="AB3065" t="s">
        <v>76</v>
      </c>
      <c r="AC3065">
        <v>0</v>
      </c>
      <c r="AD3065" t="s">
        <v>76</v>
      </c>
      <c r="AE3065">
        <v>1210114</v>
      </c>
      <c r="AF3065" t="s">
        <v>40104</v>
      </c>
      <c r="AG3065" t="s">
        <v>15390</v>
      </c>
      <c r="AH3065" t="s">
        <v>15391</v>
      </c>
      <c r="AI3065" t="s">
        <v>200</v>
      </c>
      <c r="AJ3065" t="s">
        <v>41304</v>
      </c>
      <c r="AK3065">
        <v>16825105</v>
      </c>
      <c r="AL3065" t="s">
        <v>15392</v>
      </c>
      <c r="AM3065">
        <v>2012</v>
      </c>
      <c r="AN3065" s="1">
        <v>41235</v>
      </c>
      <c r="AO3065" s="1">
        <v>41235</v>
      </c>
      <c r="AP3065">
        <v>40</v>
      </c>
      <c r="AQ3065" t="s">
        <v>74</v>
      </c>
      <c r="AR3065" s="4">
        <f>IF(AQ3065="M",AP3065*30.42,AP3065)</f>
        <v>40</v>
      </c>
      <c r="AS3065">
        <v>81</v>
      </c>
      <c r="AT3065" s="4">
        <f>AR3065+AS3065</f>
        <v>121</v>
      </c>
      <c r="AU3065">
        <v>3</v>
      </c>
      <c r="AV3065" s="1">
        <f>AO3065+AT3065</f>
        <v>41356</v>
      </c>
      <c r="AW3065" s="1">
        <v>41448</v>
      </c>
      <c r="AX3065" s="2">
        <f>IF(AV3065&gt;=AW3065,1,2)</f>
        <v>2</v>
      </c>
      <c r="AY3065" s="2" t="str">
        <f>IF((AV3065+10)&gt;=AW3065,"SAVE","LATE")</f>
        <v>LATE</v>
      </c>
      <c r="AZ3065" t="s">
        <v>82</v>
      </c>
      <c r="BA3065" t="s">
        <v>1011</v>
      </c>
      <c r="BB3065">
        <v>752029577</v>
      </c>
      <c r="BC3065">
        <v>0</v>
      </c>
      <c r="BD3065" s="9">
        <v>752029577</v>
      </c>
      <c r="BE3065" t="s">
        <v>40406</v>
      </c>
      <c r="BF3065">
        <v>0</v>
      </c>
      <c r="BG3065" t="s">
        <v>70</v>
      </c>
      <c r="BH3065">
        <v>-1</v>
      </c>
      <c r="BI3065" t="s">
        <v>15393</v>
      </c>
      <c r="BJ3065" t="s">
        <v>15394</v>
      </c>
      <c r="BK3065">
        <v>0</v>
      </c>
      <c r="BL3065" t="s">
        <v>85</v>
      </c>
      <c r="BM3065" t="s">
        <v>15395</v>
      </c>
    </row>
    <row r="3066" spans="1:65" x14ac:dyDescent="0.25">
      <c r="A3066">
        <v>2012</v>
      </c>
      <c r="B3066" t="s">
        <v>116</v>
      </c>
      <c r="C3066" t="s">
        <v>290</v>
      </c>
      <c r="D3066" t="s">
        <v>43343</v>
      </c>
      <c r="E3066" t="s">
        <v>82</v>
      </c>
      <c r="F3066" t="s">
        <v>3112</v>
      </c>
      <c r="G3066">
        <v>1</v>
      </c>
      <c r="H3066" t="s">
        <v>46842</v>
      </c>
      <c r="I3066" t="s">
        <v>67</v>
      </c>
      <c r="J3066" t="s">
        <v>88</v>
      </c>
      <c r="K3066">
        <v>3</v>
      </c>
      <c r="L3066" t="s">
        <v>41838</v>
      </c>
      <c r="M3066">
        <v>72000000</v>
      </c>
      <c r="N3066" t="s">
        <v>41840</v>
      </c>
      <c r="O3066" t="s">
        <v>43344</v>
      </c>
      <c r="P3066" t="s">
        <v>90</v>
      </c>
      <c r="Q3066" t="s">
        <v>1073</v>
      </c>
      <c r="R3066" t="s">
        <v>1073</v>
      </c>
      <c r="S3066" t="s">
        <v>43345</v>
      </c>
      <c r="T3066" t="s">
        <v>14600</v>
      </c>
      <c r="U3066" t="s">
        <v>14601</v>
      </c>
      <c r="V3066" t="s">
        <v>14602</v>
      </c>
      <c r="W3066">
        <v>668</v>
      </c>
      <c r="X3066">
        <v>1967526428</v>
      </c>
      <c r="Y3066" t="s">
        <v>122</v>
      </c>
      <c r="Z3066" t="s">
        <v>123</v>
      </c>
      <c r="AA3066">
        <v>0</v>
      </c>
      <c r="AB3066" t="s">
        <v>76</v>
      </c>
      <c r="AC3066">
        <v>0</v>
      </c>
      <c r="AD3066" t="s">
        <v>76</v>
      </c>
      <c r="AE3066">
        <v>1250700</v>
      </c>
      <c r="AF3066" t="s">
        <v>41304</v>
      </c>
      <c r="AG3066">
        <v>18879861</v>
      </c>
      <c r="AH3066" t="s">
        <v>14603</v>
      </c>
      <c r="AI3066" t="s">
        <v>434</v>
      </c>
      <c r="AJ3066" t="s">
        <v>41304</v>
      </c>
      <c r="AK3066">
        <v>18879861</v>
      </c>
      <c r="AL3066" t="s">
        <v>8137</v>
      </c>
      <c r="AM3066">
        <v>2012</v>
      </c>
      <c r="AN3066" s="1">
        <v>41254</v>
      </c>
      <c r="AO3066" s="1">
        <v>41282</v>
      </c>
      <c r="AP3066">
        <v>5</v>
      </c>
      <c r="AQ3066" t="s">
        <v>81</v>
      </c>
      <c r="AR3066" s="4">
        <f>IF(AQ3066="M",AP3066*30.42,AP3066)</f>
        <v>152.10000000000002</v>
      </c>
      <c r="AS3066">
        <v>164</v>
      </c>
      <c r="AT3066" s="4">
        <f>AR3066+AS3066</f>
        <v>316.10000000000002</v>
      </c>
      <c r="AU3066">
        <v>5</v>
      </c>
      <c r="AV3066" s="1">
        <f>AO3066+AT3066</f>
        <v>41598.1</v>
      </c>
      <c r="AW3066" s="1">
        <v>41748</v>
      </c>
      <c r="AX3066" s="2">
        <f>IF(AV3066&gt;=AW3066,1,2)</f>
        <v>2</v>
      </c>
      <c r="AY3066" s="2" t="str">
        <f>IF((AV3066+10)&gt;=AW3066,"SAVE","LATE")</f>
        <v>LATE</v>
      </c>
      <c r="AZ3066" t="s">
        <v>82</v>
      </c>
      <c r="BA3066" t="s">
        <v>1011</v>
      </c>
      <c r="BB3066">
        <v>1951999914</v>
      </c>
      <c r="BC3066">
        <v>1925526608</v>
      </c>
      <c r="BD3066" s="9">
        <v>3877526522</v>
      </c>
      <c r="BE3066" t="s">
        <v>14604</v>
      </c>
      <c r="BF3066">
        <v>0</v>
      </c>
      <c r="BG3066" t="s">
        <v>70</v>
      </c>
      <c r="BH3066">
        <v>-1</v>
      </c>
      <c r="BI3066" t="s">
        <v>14605</v>
      </c>
      <c r="BJ3066" t="s">
        <v>14606</v>
      </c>
      <c r="BK3066">
        <v>0</v>
      </c>
      <c r="BL3066" t="s">
        <v>85</v>
      </c>
      <c r="BM3066" t="s">
        <v>14607</v>
      </c>
    </row>
    <row r="3067" spans="1:65" x14ac:dyDescent="0.25">
      <c r="A3067">
        <v>2012</v>
      </c>
      <c r="B3067" t="s">
        <v>116</v>
      </c>
      <c r="C3067" t="s">
        <v>290</v>
      </c>
      <c r="D3067" t="s">
        <v>43343</v>
      </c>
      <c r="E3067" t="s">
        <v>82</v>
      </c>
      <c r="F3067" t="s">
        <v>635</v>
      </c>
      <c r="G3067">
        <v>12</v>
      </c>
      <c r="H3067" t="s">
        <v>41881</v>
      </c>
      <c r="I3067" t="s">
        <v>67</v>
      </c>
      <c r="J3067" t="s">
        <v>2752</v>
      </c>
      <c r="K3067">
        <v>3</v>
      </c>
      <c r="L3067" t="s">
        <v>41838</v>
      </c>
      <c r="M3067">
        <v>72000000</v>
      </c>
      <c r="N3067" t="s">
        <v>41840</v>
      </c>
      <c r="O3067" t="s">
        <v>14947</v>
      </c>
      <c r="P3067" t="s">
        <v>90</v>
      </c>
      <c r="Q3067" t="s">
        <v>70</v>
      </c>
      <c r="R3067" t="s">
        <v>70</v>
      </c>
      <c r="S3067" t="s">
        <v>40411</v>
      </c>
      <c r="T3067" t="s">
        <v>14948</v>
      </c>
      <c r="U3067" t="s">
        <v>14949</v>
      </c>
      <c r="V3067" t="s">
        <v>14950</v>
      </c>
      <c r="W3067">
        <v>102</v>
      </c>
      <c r="X3067">
        <v>1364697111</v>
      </c>
      <c r="Y3067" t="s">
        <v>122</v>
      </c>
      <c r="Z3067" t="s">
        <v>123</v>
      </c>
      <c r="AA3067">
        <v>0</v>
      </c>
      <c r="AB3067" t="s">
        <v>76</v>
      </c>
      <c r="AC3067">
        <v>0</v>
      </c>
      <c r="AD3067" t="s">
        <v>76</v>
      </c>
      <c r="AE3067">
        <v>816147</v>
      </c>
      <c r="AF3067" t="s">
        <v>40104</v>
      </c>
      <c r="AG3067">
        <v>9002082955</v>
      </c>
      <c r="AH3067" t="s">
        <v>14951</v>
      </c>
      <c r="AI3067" t="s">
        <v>40331</v>
      </c>
      <c r="AJ3067" t="s">
        <v>41304</v>
      </c>
      <c r="AK3067">
        <v>1047382481</v>
      </c>
      <c r="AL3067" t="s">
        <v>14952</v>
      </c>
      <c r="AM3067">
        <v>2012</v>
      </c>
      <c r="AN3067" s="1">
        <v>40982</v>
      </c>
      <c r="AO3067" s="1">
        <v>40982</v>
      </c>
      <c r="AP3067">
        <v>6</v>
      </c>
      <c r="AQ3067" t="s">
        <v>81</v>
      </c>
      <c r="AR3067" s="4">
        <f>IF(AQ3067="M",AP3067*30.42,AP3067)</f>
        <v>182.52</v>
      </c>
      <c r="AS3067">
        <v>0</v>
      </c>
      <c r="AT3067" s="4">
        <f>AR3067+AS3067</f>
        <v>182.52</v>
      </c>
      <c r="AU3067">
        <v>6</v>
      </c>
      <c r="AV3067" s="1">
        <f>AO3067+AT3067</f>
        <v>41164.519999999997</v>
      </c>
      <c r="AW3067" s="1">
        <v>41347</v>
      </c>
      <c r="AX3067" s="2">
        <f>IF(AV3067&gt;=AW3067,1,2)</f>
        <v>2</v>
      </c>
      <c r="AY3067" s="2" t="str">
        <f>IF((AV3067+10)&gt;=AW3067,"SAVE","LATE")</f>
        <v>LATE</v>
      </c>
      <c r="AZ3067" t="s">
        <v>82</v>
      </c>
      <c r="BA3067" t="s">
        <v>1011</v>
      </c>
      <c r="BB3067">
        <v>1364697111</v>
      </c>
      <c r="BC3067">
        <v>0</v>
      </c>
      <c r="BD3067" s="9">
        <v>1364697111</v>
      </c>
      <c r="BE3067" t="s">
        <v>14947</v>
      </c>
      <c r="BF3067">
        <v>0</v>
      </c>
      <c r="BG3067" t="s">
        <v>70</v>
      </c>
      <c r="BH3067">
        <v>-1</v>
      </c>
      <c r="BI3067" t="s">
        <v>70</v>
      </c>
      <c r="BJ3067" t="s">
        <v>70</v>
      </c>
      <c r="BK3067">
        <v>0</v>
      </c>
      <c r="BL3067" t="s">
        <v>85</v>
      </c>
      <c r="BM3067" t="s">
        <v>14953</v>
      </c>
    </row>
    <row r="3068" spans="1:65" x14ac:dyDescent="0.25">
      <c r="A3068">
        <v>2012</v>
      </c>
      <c r="B3068" t="s">
        <v>64</v>
      </c>
      <c r="C3068" t="s">
        <v>290</v>
      </c>
      <c r="D3068" t="s">
        <v>42933</v>
      </c>
      <c r="E3068">
        <v>830122398</v>
      </c>
      <c r="F3068" t="s">
        <v>13460</v>
      </c>
      <c r="G3068">
        <v>12</v>
      </c>
      <c r="H3068" t="s">
        <v>41881</v>
      </c>
      <c r="I3068" t="s">
        <v>67</v>
      </c>
      <c r="J3068" t="s">
        <v>42026</v>
      </c>
      <c r="K3068">
        <v>3</v>
      </c>
      <c r="L3068" t="s">
        <v>41838</v>
      </c>
      <c r="M3068">
        <v>80000000</v>
      </c>
      <c r="N3068" t="s">
        <v>348</v>
      </c>
      <c r="O3068" t="s">
        <v>43351</v>
      </c>
      <c r="P3068" t="s">
        <v>90</v>
      </c>
      <c r="Q3068" t="s">
        <v>70</v>
      </c>
      <c r="R3068" t="s">
        <v>70</v>
      </c>
      <c r="S3068" t="s">
        <v>40416</v>
      </c>
      <c r="T3068" t="s">
        <v>13989</v>
      </c>
      <c r="U3068" t="s">
        <v>13990</v>
      </c>
      <c r="V3068" t="s">
        <v>13991</v>
      </c>
      <c r="W3068" t="s">
        <v>13991</v>
      </c>
      <c r="X3068">
        <v>4931638019</v>
      </c>
      <c r="Y3068" t="s">
        <v>122</v>
      </c>
      <c r="Z3068" t="s">
        <v>123</v>
      </c>
      <c r="AA3068">
        <v>0</v>
      </c>
      <c r="AB3068" t="s">
        <v>76</v>
      </c>
      <c r="AC3068">
        <v>0</v>
      </c>
      <c r="AD3068" t="s">
        <v>76</v>
      </c>
      <c r="AE3068">
        <v>1029652</v>
      </c>
      <c r="AF3068" t="s">
        <v>145</v>
      </c>
      <c r="AG3068" t="s">
        <v>13992</v>
      </c>
      <c r="AH3068" t="s">
        <v>13993</v>
      </c>
      <c r="AI3068" t="s">
        <v>39286</v>
      </c>
      <c r="AJ3068" t="s">
        <v>41304</v>
      </c>
      <c r="AK3068" t="s">
        <v>13994</v>
      </c>
      <c r="AL3068" t="s">
        <v>13995</v>
      </c>
      <c r="AM3068">
        <v>2012</v>
      </c>
      <c r="AN3068" s="1">
        <v>40982</v>
      </c>
      <c r="AO3068" s="1">
        <v>40989</v>
      </c>
      <c r="AP3068">
        <v>6</v>
      </c>
      <c r="AQ3068" t="s">
        <v>81</v>
      </c>
      <c r="AR3068" s="4">
        <f>IF(AQ3068="M",AP3068*30.42,AP3068)</f>
        <v>182.52</v>
      </c>
      <c r="AS3068">
        <v>30</v>
      </c>
      <c r="AT3068" s="4">
        <f>AR3068+AS3068</f>
        <v>212.52</v>
      </c>
      <c r="AU3068">
        <v>2</v>
      </c>
      <c r="AV3068" s="1">
        <f>AO3068+AT3068</f>
        <v>41201.519999999997</v>
      </c>
      <c r="AW3068" s="1">
        <v>41263</v>
      </c>
      <c r="AX3068" s="2">
        <f>IF(AV3068&gt;=AW3068,1,2)</f>
        <v>2</v>
      </c>
      <c r="AY3068" s="2" t="str">
        <f>IF((AV3068+10)&gt;=AW3068,"SAVE","LATE")</f>
        <v>LATE</v>
      </c>
      <c r="AZ3068" t="s">
        <v>82</v>
      </c>
      <c r="BA3068" t="s">
        <v>1011</v>
      </c>
      <c r="BB3068">
        <v>4931638019</v>
      </c>
      <c r="BC3068">
        <v>149926280</v>
      </c>
      <c r="BD3068" s="9">
        <v>5081564299</v>
      </c>
      <c r="BE3068" t="s">
        <v>43351</v>
      </c>
      <c r="BF3068">
        <v>0</v>
      </c>
      <c r="BG3068" t="s">
        <v>70</v>
      </c>
      <c r="BH3068">
        <v>-1</v>
      </c>
      <c r="BI3068" t="s">
        <v>70</v>
      </c>
      <c r="BJ3068" t="s">
        <v>70</v>
      </c>
      <c r="BK3068">
        <v>0</v>
      </c>
      <c r="BL3068" t="s">
        <v>85</v>
      </c>
      <c r="BM3068" t="s">
        <v>13996</v>
      </c>
    </row>
    <row r="3069" spans="1:65" x14ac:dyDescent="0.25">
      <c r="A3069">
        <v>2012</v>
      </c>
      <c r="B3069" t="s">
        <v>116</v>
      </c>
      <c r="C3069" t="s">
        <v>528</v>
      </c>
      <c r="D3069" t="s">
        <v>40423</v>
      </c>
      <c r="E3069" t="s">
        <v>82</v>
      </c>
      <c r="F3069" t="s">
        <v>17184</v>
      </c>
      <c r="G3069">
        <v>11</v>
      </c>
      <c r="H3069" t="s">
        <v>41839</v>
      </c>
      <c r="I3069" t="s">
        <v>105</v>
      </c>
      <c r="J3069" t="s">
        <v>88</v>
      </c>
      <c r="K3069">
        <v>3</v>
      </c>
      <c r="L3069" t="s">
        <v>41838</v>
      </c>
      <c r="M3069">
        <v>72000000</v>
      </c>
      <c r="N3069" t="s">
        <v>41840</v>
      </c>
      <c r="O3069" t="s">
        <v>17185</v>
      </c>
      <c r="P3069" t="s">
        <v>90</v>
      </c>
      <c r="Q3069" t="s">
        <v>1073</v>
      </c>
      <c r="R3069" t="s">
        <v>1073</v>
      </c>
      <c r="S3069" t="s">
        <v>40421</v>
      </c>
      <c r="T3069" s="3">
        <v>41071</v>
      </c>
      <c r="U3069" t="s">
        <v>17186</v>
      </c>
      <c r="V3069" t="s">
        <v>17187</v>
      </c>
      <c r="W3069" t="s">
        <v>17188</v>
      </c>
      <c r="X3069">
        <v>138040245</v>
      </c>
      <c r="Y3069" t="s">
        <v>122</v>
      </c>
      <c r="Z3069" t="s">
        <v>123</v>
      </c>
      <c r="AA3069">
        <v>0</v>
      </c>
      <c r="AB3069" t="s">
        <v>76</v>
      </c>
      <c r="AC3069">
        <v>0</v>
      </c>
      <c r="AD3069" t="s">
        <v>76</v>
      </c>
      <c r="AE3069">
        <v>1299848</v>
      </c>
      <c r="AF3069" t="s">
        <v>40104</v>
      </c>
      <c r="AG3069" t="s">
        <v>17189</v>
      </c>
      <c r="AH3069" t="s">
        <v>17190</v>
      </c>
      <c r="AI3069" t="s">
        <v>40331</v>
      </c>
      <c r="AJ3069" t="s">
        <v>41304</v>
      </c>
      <c r="AK3069">
        <v>73575105</v>
      </c>
      <c r="AL3069" t="s">
        <v>17191</v>
      </c>
      <c r="AM3069">
        <v>2012</v>
      </c>
      <c r="AN3069" s="1">
        <v>41247</v>
      </c>
      <c r="AO3069" s="1">
        <v>41254</v>
      </c>
      <c r="AP3069">
        <v>20</v>
      </c>
      <c r="AQ3069" t="s">
        <v>74</v>
      </c>
      <c r="AR3069" s="4">
        <f>IF(AQ3069="M",AP3069*30.42,AP3069)</f>
        <v>20</v>
      </c>
      <c r="AS3069">
        <v>0</v>
      </c>
      <c r="AT3069" s="4">
        <f>AR3069+AS3069</f>
        <v>20</v>
      </c>
      <c r="AU3069">
        <v>1</v>
      </c>
      <c r="AV3069" s="1">
        <f>AO3069+AT3069</f>
        <v>41274</v>
      </c>
      <c r="AW3069" s="1">
        <v>41305</v>
      </c>
      <c r="AX3069" s="2">
        <f>IF(AV3069&gt;=AW3069,1,2)</f>
        <v>2</v>
      </c>
      <c r="AY3069" s="2" t="str">
        <f>IF((AV3069+10)&gt;=AW3069,"SAVE","LATE")</f>
        <v>LATE</v>
      </c>
      <c r="AZ3069" t="s">
        <v>82</v>
      </c>
      <c r="BA3069" t="s">
        <v>1011</v>
      </c>
      <c r="BB3069">
        <v>138040245</v>
      </c>
      <c r="BC3069">
        <v>0</v>
      </c>
      <c r="BD3069" s="9">
        <v>138040245</v>
      </c>
      <c r="BE3069" t="s">
        <v>17192</v>
      </c>
      <c r="BF3069">
        <v>0</v>
      </c>
      <c r="BG3069" t="s">
        <v>70</v>
      </c>
      <c r="BH3069">
        <v>-1</v>
      </c>
      <c r="BI3069" t="s">
        <v>17193</v>
      </c>
      <c r="BJ3069" t="s">
        <v>17194</v>
      </c>
      <c r="BK3069">
        <v>0</v>
      </c>
      <c r="BL3069" t="s">
        <v>85</v>
      </c>
      <c r="BM3069" t="s">
        <v>17195</v>
      </c>
    </row>
    <row r="3070" spans="1:65" x14ac:dyDescent="0.25">
      <c r="A3070">
        <v>2013</v>
      </c>
      <c r="B3070" t="s">
        <v>64</v>
      </c>
      <c r="C3070" t="s">
        <v>264</v>
      </c>
      <c r="D3070" t="s">
        <v>1516</v>
      </c>
      <c r="E3070">
        <v>899999316</v>
      </c>
      <c r="F3070" t="s">
        <v>1517</v>
      </c>
      <c r="G3070">
        <v>4</v>
      </c>
      <c r="H3070" t="s">
        <v>41311</v>
      </c>
      <c r="I3070" t="s">
        <v>105</v>
      </c>
      <c r="J3070" t="s">
        <v>88</v>
      </c>
      <c r="K3070">
        <v>2</v>
      </c>
      <c r="L3070" t="s">
        <v>41311</v>
      </c>
      <c r="M3070">
        <v>30000000</v>
      </c>
      <c r="N3070" t="s">
        <v>41897</v>
      </c>
      <c r="O3070" t="s">
        <v>15360</v>
      </c>
      <c r="P3070" t="s">
        <v>90</v>
      </c>
      <c r="Q3070" t="s">
        <v>70</v>
      </c>
      <c r="R3070" t="s">
        <v>70</v>
      </c>
      <c r="S3070" t="s">
        <v>40429</v>
      </c>
      <c r="T3070" t="s">
        <v>15361</v>
      </c>
      <c r="U3070" t="s">
        <v>15362</v>
      </c>
      <c r="V3070" t="s">
        <v>15363</v>
      </c>
      <c r="W3070">
        <v>2124166</v>
      </c>
      <c r="X3070">
        <v>760410420</v>
      </c>
      <c r="Y3070" t="s">
        <v>74</v>
      </c>
      <c r="Z3070" t="s">
        <v>75</v>
      </c>
      <c r="AA3070">
        <v>0</v>
      </c>
      <c r="AB3070" t="s">
        <v>76</v>
      </c>
      <c r="AC3070">
        <v>0</v>
      </c>
      <c r="AD3070" t="s">
        <v>76</v>
      </c>
      <c r="AE3070">
        <v>1520122</v>
      </c>
      <c r="AF3070" t="s">
        <v>40104</v>
      </c>
      <c r="AG3070" t="s">
        <v>15364</v>
      </c>
      <c r="AH3070" t="s">
        <v>15365</v>
      </c>
      <c r="AI3070" t="s">
        <v>39286</v>
      </c>
      <c r="AJ3070" t="s">
        <v>41304</v>
      </c>
      <c r="AK3070">
        <v>79784164</v>
      </c>
      <c r="AL3070" t="s">
        <v>14975</v>
      </c>
      <c r="AM3070">
        <v>2012</v>
      </c>
      <c r="AN3070" s="1">
        <v>41262</v>
      </c>
      <c r="AO3070" s="1">
        <v>41269</v>
      </c>
      <c r="AP3070">
        <v>3</v>
      </c>
      <c r="AQ3070" t="s">
        <v>81</v>
      </c>
      <c r="AR3070" s="4">
        <f>IF(AQ3070="M",AP3070*30.42,AP3070)</f>
        <v>91.26</v>
      </c>
      <c r="AS3070">
        <v>0</v>
      </c>
      <c r="AT3070" s="4">
        <f>AR3070+AS3070</f>
        <v>91.26</v>
      </c>
      <c r="AU3070">
        <v>1</v>
      </c>
      <c r="AV3070" s="1">
        <f>AO3070+AT3070</f>
        <v>41360.26</v>
      </c>
      <c r="AW3070" s="1">
        <v>41390</v>
      </c>
      <c r="AX3070" s="2">
        <f>IF(AV3070&gt;=AW3070,1,2)</f>
        <v>2</v>
      </c>
      <c r="AY3070" s="2" t="str">
        <f>IF((AV3070+10)&gt;=AW3070,"SAVE","LATE")</f>
        <v>LATE</v>
      </c>
      <c r="AZ3070" t="s">
        <v>82</v>
      </c>
      <c r="BA3070" t="s">
        <v>1011</v>
      </c>
      <c r="BB3070">
        <v>760410420</v>
      </c>
      <c r="BC3070">
        <v>0</v>
      </c>
      <c r="BD3070" s="9">
        <v>760410420</v>
      </c>
      <c r="BE3070" t="s">
        <v>15360</v>
      </c>
      <c r="BF3070">
        <v>0</v>
      </c>
      <c r="BG3070" t="s">
        <v>70</v>
      </c>
      <c r="BH3070">
        <v>-1</v>
      </c>
      <c r="BI3070" t="s">
        <v>70</v>
      </c>
      <c r="BJ3070" t="s">
        <v>70</v>
      </c>
      <c r="BK3070">
        <v>0</v>
      </c>
      <c r="BL3070" t="s">
        <v>85</v>
      </c>
      <c r="BM3070" t="s">
        <v>15366</v>
      </c>
    </row>
    <row r="3071" spans="1:65" x14ac:dyDescent="0.25">
      <c r="A3071">
        <v>2013</v>
      </c>
      <c r="B3071" t="s">
        <v>64</v>
      </c>
      <c r="C3071" t="s">
        <v>264</v>
      </c>
      <c r="D3071" t="s">
        <v>1516</v>
      </c>
      <c r="E3071">
        <v>899999316</v>
      </c>
      <c r="F3071" t="s">
        <v>1517</v>
      </c>
      <c r="G3071">
        <v>4</v>
      </c>
      <c r="H3071" t="s">
        <v>41311</v>
      </c>
      <c r="I3071" t="s">
        <v>105</v>
      </c>
      <c r="J3071" t="s">
        <v>88</v>
      </c>
      <c r="K3071">
        <v>2</v>
      </c>
      <c r="L3071" t="s">
        <v>41311</v>
      </c>
      <c r="M3071">
        <v>30000000</v>
      </c>
      <c r="N3071" t="s">
        <v>41897</v>
      </c>
      <c r="O3071" t="s">
        <v>15360</v>
      </c>
      <c r="P3071" t="s">
        <v>90</v>
      </c>
      <c r="Q3071" t="s">
        <v>70</v>
      </c>
      <c r="R3071" t="s">
        <v>70</v>
      </c>
      <c r="S3071" t="s">
        <v>40429</v>
      </c>
      <c r="T3071" t="s">
        <v>15367</v>
      </c>
      <c r="U3071" t="s">
        <v>15368</v>
      </c>
      <c r="V3071" t="s">
        <v>15363</v>
      </c>
      <c r="W3071">
        <v>2124166</v>
      </c>
      <c r="X3071">
        <v>760410420</v>
      </c>
      <c r="Y3071" t="s">
        <v>74</v>
      </c>
      <c r="Z3071" t="s">
        <v>75</v>
      </c>
      <c r="AA3071">
        <v>0</v>
      </c>
      <c r="AB3071" t="s">
        <v>76</v>
      </c>
      <c r="AC3071">
        <v>0</v>
      </c>
      <c r="AD3071" t="s">
        <v>76</v>
      </c>
      <c r="AE3071">
        <v>1523113</v>
      </c>
      <c r="AF3071" t="s">
        <v>40104</v>
      </c>
      <c r="AG3071" t="s">
        <v>15364</v>
      </c>
      <c r="AH3071" t="s">
        <v>15365</v>
      </c>
      <c r="AI3071" t="s">
        <v>39286</v>
      </c>
      <c r="AJ3071" t="s">
        <v>41304</v>
      </c>
      <c r="AK3071">
        <v>79784164</v>
      </c>
      <c r="AL3071" t="s">
        <v>14975</v>
      </c>
      <c r="AM3071">
        <v>2012</v>
      </c>
      <c r="AN3071" s="1">
        <v>41262</v>
      </c>
      <c r="AO3071" s="1">
        <v>41269</v>
      </c>
      <c r="AP3071">
        <v>3</v>
      </c>
      <c r="AQ3071" t="s">
        <v>81</v>
      </c>
      <c r="AR3071" s="4">
        <f>IF(AQ3071="M",AP3071*30.42,AP3071)</f>
        <v>91.26</v>
      </c>
      <c r="AS3071">
        <v>0</v>
      </c>
      <c r="AT3071" s="4">
        <f>AR3071+AS3071</f>
        <v>91.26</v>
      </c>
      <c r="AU3071">
        <v>1</v>
      </c>
      <c r="AV3071" s="1">
        <f>AO3071+AT3071</f>
        <v>41360.26</v>
      </c>
      <c r="AW3071" s="1">
        <v>41390</v>
      </c>
      <c r="AX3071" s="2">
        <f>IF(AV3071&gt;=AW3071,1,2)</f>
        <v>2</v>
      </c>
      <c r="AY3071" s="2" t="str">
        <f>IF((AV3071+10)&gt;=AW3071,"SAVE","LATE")</f>
        <v>LATE</v>
      </c>
      <c r="AZ3071" t="s">
        <v>82</v>
      </c>
      <c r="BA3071" t="s">
        <v>1011</v>
      </c>
      <c r="BB3071">
        <v>760410420</v>
      </c>
      <c r="BC3071">
        <v>0</v>
      </c>
      <c r="BD3071" s="9">
        <v>760410420</v>
      </c>
      <c r="BE3071" t="s">
        <v>15360</v>
      </c>
      <c r="BF3071">
        <v>0</v>
      </c>
      <c r="BG3071" t="s">
        <v>70</v>
      </c>
      <c r="BH3071">
        <v>-1</v>
      </c>
      <c r="BI3071" t="s">
        <v>70</v>
      </c>
      <c r="BJ3071" t="s">
        <v>70</v>
      </c>
      <c r="BK3071">
        <v>0</v>
      </c>
      <c r="BL3071" t="s">
        <v>85</v>
      </c>
      <c r="BM3071" t="s">
        <v>15369</v>
      </c>
    </row>
    <row r="3072" spans="1:65" x14ac:dyDescent="0.25">
      <c r="A3072">
        <v>2012</v>
      </c>
      <c r="B3072" t="s">
        <v>64</v>
      </c>
      <c r="C3072" t="s">
        <v>65</v>
      </c>
      <c r="D3072" t="s">
        <v>40101</v>
      </c>
      <c r="E3072">
        <v>800215807</v>
      </c>
      <c r="F3072" t="s">
        <v>280</v>
      </c>
      <c r="G3072">
        <v>1</v>
      </c>
      <c r="H3072" t="s">
        <v>46842</v>
      </c>
      <c r="I3072" t="s">
        <v>67</v>
      </c>
      <c r="J3072" t="s">
        <v>88</v>
      </c>
      <c r="K3072">
        <v>3</v>
      </c>
      <c r="L3072" t="s">
        <v>41838</v>
      </c>
      <c r="M3072">
        <v>72000000</v>
      </c>
      <c r="N3072" t="s">
        <v>41840</v>
      </c>
      <c r="O3072" t="s">
        <v>43374</v>
      </c>
      <c r="P3072" t="s">
        <v>90</v>
      </c>
      <c r="Q3072" t="s">
        <v>39286</v>
      </c>
      <c r="R3072" t="s">
        <v>39286</v>
      </c>
      <c r="S3072" t="s">
        <v>41439</v>
      </c>
      <c r="T3072" t="s">
        <v>12227</v>
      </c>
      <c r="U3072" t="s">
        <v>13576</v>
      </c>
      <c r="V3072" t="s">
        <v>13577</v>
      </c>
      <c r="W3072" t="s">
        <v>13578</v>
      </c>
      <c r="X3072">
        <v>11480377290</v>
      </c>
      <c r="Y3072" t="s">
        <v>122</v>
      </c>
      <c r="Z3072" t="s">
        <v>123</v>
      </c>
      <c r="AA3072">
        <v>0</v>
      </c>
      <c r="AB3072" t="s">
        <v>76</v>
      </c>
      <c r="AC3072">
        <v>0</v>
      </c>
      <c r="AD3072" t="s">
        <v>76</v>
      </c>
      <c r="AE3072">
        <v>1458850</v>
      </c>
      <c r="AF3072" t="s">
        <v>40104</v>
      </c>
      <c r="AG3072" t="s">
        <v>6353</v>
      </c>
      <c r="AH3072" t="s">
        <v>6354</v>
      </c>
      <c r="AI3072" t="s">
        <v>40331</v>
      </c>
      <c r="AJ3072" t="s">
        <v>41304</v>
      </c>
      <c r="AK3072">
        <v>6818280</v>
      </c>
      <c r="AL3072" t="s">
        <v>6355</v>
      </c>
      <c r="AM3072">
        <v>2012</v>
      </c>
      <c r="AN3072" s="1">
        <v>41219</v>
      </c>
      <c r="AO3072" s="1">
        <v>41219</v>
      </c>
      <c r="AP3072">
        <v>8</v>
      </c>
      <c r="AQ3072" t="s">
        <v>81</v>
      </c>
      <c r="AR3072" s="4">
        <f>IF(AQ3072="M",AP3072*30.42,AP3072)</f>
        <v>243.36</v>
      </c>
      <c r="AS3072">
        <v>0</v>
      </c>
      <c r="AT3072" s="4">
        <f>AR3072+AS3072</f>
        <v>243.36</v>
      </c>
      <c r="AU3072">
        <v>4</v>
      </c>
      <c r="AV3072" s="1">
        <f>AO3072+AT3072</f>
        <v>41462.36</v>
      </c>
      <c r="AW3072" s="1">
        <v>41584</v>
      </c>
      <c r="AX3072" s="2">
        <f>IF(AV3072&gt;=AW3072,1,2)</f>
        <v>2</v>
      </c>
      <c r="AY3072" s="2" t="str">
        <f>IF((AV3072+10)&gt;=AW3072,"SAVE","LATE")</f>
        <v>LATE</v>
      </c>
      <c r="AZ3072" t="s">
        <v>82</v>
      </c>
      <c r="BA3072" t="s">
        <v>1011</v>
      </c>
      <c r="BB3072">
        <v>11180702920</v>
      </c>
      <c r="BC3072">
        <v>5800000000</v>
      </c>
      <c r="BD3072" s="9">
        <v>16980702920</v>
      </c>
      <c r="BE3072" t="s">
        <v>13579</v>
      </c>
      <c r="BF3072">
        <v>0</v>
      </c>
      <c r="BG3072" t="s">
        <v>70</v>
      </c>
      <c r="BH3072">
        <v>-1</v>
      </c>
      <c r="BI3072" t="s">
        <v>6354</v>
      </c>
      <c r="BJ3072" t="s">
        <v>6354</v>
      </c>
      <c r="BK3072">
        <v>0</v>
      </c>
      <c r="BL3072" t="s">
        <v>85</v>
      </c>
      <c r="BM3072" t="s">
        <v>13580</v>
      </c>
    </row>
    <row r="3073" spans="1:65" x14ac:dyDescent="0.25">
      <c r="A3073">
        <v>2011</v>
      </c>
      <c r="B3073" t="s">
        <v>116</v>
      </c>
      <c r="C3073" t="s">
        <v>290</v>
      </c>
      <c r="D3073" t="s">
        <v>43343</v>
      </c>
      <c r="E3073" t="s">
        <v>82</v>
      </c>
      <c r="F3073" t="s">
        <v>635</v>
      </c>
      <c r="G3073">
        <v>1</v>
      </c>
      <c r="H3073" t="s">
        <v>46842</v>
      </c>
      <c r="I3073" t="s">
        <v>105</v>
      </c>
      <c r="J3073" t="s">
        <v>88</v>
      </c>
      <c r="K3073">
        <v>3</v>
      </c>
      <c r="L3073" t="s">
        <v>41838</v>
      </c>
      <c r="M3073">
        <v>72000000</v>
      </c>
      <c r="N3073" t="s">
        <v>41840</v>
      </c>
      <c r="O3073" t="s">
        <v>14120</v>
      </c>
      <c r="P3073" t="s">
        <v>90</v>
      </c>
      <c r="Q3073" t="s">
        <v>1073</v>
      </c>
      <c r="R3073" t="s">
        <v>1073</v>
      </c>
      <c r="S3073" t="s">
        <v>41439</v>
      </c>
      <c r="T3073" t="s">
        <v>6968</v>
      </c>
      <c r="U3073" t="s">
        <v>14121</v>
      </c>
      <c r="V3073" t="s">
        <v>14122</v>
      </c>
      <c r="W3073">
        <v>154</v>
      </c>
      <c r="X3073">
        <v>3909548462</v>
      </c>
      <c r="Y3073" t="s">
        <v>122</v>
      </c>
      <c r="Z3073" t="s">
        <v>123</v>
      </c>
      <c r="AA3073">
        <v>0</v>
      </c>
      <c r="AB3073" t="s">
        <v>76</v>
      </c>
      <c r="AC3073">
        <v>0</v>
      </c>
      <c r="AD3073" t="s">
        <v>76</v>
      </c>
      <c r="AE3073">
        <v>857916</v>
      </c>
      <c r="AF3073" t="s">
        <v>40104</v>
      </c>
      <c r="AG3073">
        <v>9005164991</v>
      </c>
      <c r="AH3073" t="s">
        <v>14123</v>
      </c>
      <c r="AI3073" t="s">
        <v>40331</v>
      </c>
      <c r="AJ3073" t="s">
        <v>41304</v>
      </c>
      <c r="AK3073">
        <v>78600887</v>
      </c>
      <c r="AL3073" t="s">
        <v>14124</v>
      </c>
      <c r="AM3073">
        <v>2012</v>
      </c>
      <c r="AN3073" s="1">
        <v>41010</v>
      </c>
      <c r="AO3073" s="1">
        <v>41017</v>
      </c>
      <c r="AP3073">
        <v>6</v>
      </c>
      <c r="AQ3073" t="s">
        <v>81</v>
      </c>
      <c r="AR3073" s="4">
        <f>IF(AQ3073="M",AP3073*30.42,AP3073)</f>
        <v>182.52</v>
      </c>
      <c r="AS3073">
        <v>0</v>
      </c>
      <c r="AT3073" s="4">
        <f>AR3073+AS3073</f>
        <v>182.52</v>
      </c>
      <c r="AU3073">
        <v>9</v>
      </c>
      <c r="AV3073" s="1">
        <f>AO3073+AT3073</f>
        <v>41199.519999999997</v>
      </c>
      <c r="AW3073" s="1">
        <v>41473</v>
      </c>
      <c r="AX3073" s="2">
        <f>IF(AV3073&gt;=AW3073,1,2)</f>
        <v>2</v>
      </c>
      <c r="AY3073" s="2" t="str">
        <f>IF((AV3073+10)&gt;=AW3073,"SAVE","LATE")</f>
        <v>LATE</v>
      </c>
      <c r="AZ3073" t="s">
        <v>82</v>
      </c>
      <c r="BA3073" t="s">
        <v>1011</v>
      </c>
      <c r="BB3073">
        <v>3905703080</v>
      </c>
      <c r="BC3073">
        <v>300000000</v>
      </c>
      <c r="BD3073" s="9">
        <v>4205703080</v>
      </c>
      <c r="BE3073" t="s">
        <v>43375</v>
      </c>
      <c r="BF3073">
        <v>0</v>
      </c>
      <c r="BG3073" t="s">
        <v>70</v>
      </c>
      <c r="BH3073">
        <v>-1</v>
      </c>
      <c r="BI3073" t="s">
        <v>14125</v>
      </c>
      <c r="BJ3073" t="s">
        <v>14126</v>
      </c>
      <c r="BK3073">
        <v>0</v>
      </c>
      <c r="BL3073" t="s">
        <v>85</v>
      </c>
      <c r="BM3073" t="s">
        <v>14127</v>
      </c>
    </row>
    <row r="3074" spans="1:65" x14ac:dyDescent="0.25">
      <c r="A3074">
        <v>2012</v>
      </c>
      <c r="B3074" t="s">
        <v>64</v>
      </c>
      <c r="C3074" t="s">
        <v>65</v>
      </c>
      <c r="D3074" t="s">
        <v>40101</v>
      </c>
      <c r="E3074">
        <v>800215807</v>
      </c>
      <c r="F3074" t="s">
        <v>911</v>
      </c>
      <c r="G3074">
        <v>1</v>
      </c>
      <c r="H3074" t="s">
        <v>46842</v>
      </c>
      <c r="I3074" t="s">
        <v>67</v>
      </c>
      <c r="J3074" t="s">
        <v>88</v>
      </c>
      <c r="K3074">
        <v>3</v>
      </c>
      <c r="L3074" t="s">
        <v>41838</v>
      </c>
      <c r="M3074">
        <v>72000000</v>
      </c>
      <c r="N3074" t="s">
        <v>41840</v>
      </c>
      <c r="O3074" t="s">
        <v>15553</v>
      </c>
      <c r="P3074" t="s">
        <v>90</v>
      </c>
      <c r="Q3074" t="s">
        <v>1073</v>
      </c>
      <c r="R3074" t="s">
        <v>1073</v>
      </c>
      <c r="S3074" t="s">
        <v>43377</v>
      </c>
      <c r="T3074" t="s">
        <v>12929</v>
      </c>
      <c r="U3074" t="s">
        <v>15554</v>
      </c>
      <c r="V3074" t="s">
        <v>15555</v>
      </c>
      <c r="W3074" t="s">
        <v>15556</v>
      </c>
      <c r="X3074">
        <v>579926324</v>
      </c>
      <c r="Y3074" t="s">
        <v>122</v>
      </c>
      <c r="Z3074" t="s">
        <v>123</v>
      </c>
      <c r="AA3074">
        <v>0</v>
      </c>
      <c r="AB3074" t="s">
        <v>76</v>
      </c>
      <c r="AC3074">
        <v>0</v>
      </c>
      <c r="AD3074" t="s">
        <v>76</v>
      </c>
      <c r="AE3074">
        <v>1025280</v>
      </c>
      <c r="AF3074" t="s">
        <v>40104</v>
      </c>
      <c r="AG3074" t="s">
        <v>10724</v>
      </c>
      <c r="AH3074" t="s">
        <v>10728</v>
      </c>
      <c r="AI3074" t="s">
        <v>40331</v>
      </c>
      <c r="AJ3074" t="s">
        <v>41304</v>
      </c>
      <c r="AK3074" t="s">
        <v>10726</v>
      </c>
      <c r="AL3074" t="s">
        <v>10727</v>
      </c>
      <c r="AM3074">
        <v>2012</v>
      </c>
      <c r="AN3074" s="1">
        <v>41107</v>
      </c>
      <c r="AO3074" s="1">
        <v>41121</v>
      </c>
      <c r="AP3074">
        <v>5</v>
      </c>
      <c r="AQ3074" t="s">
        <v>81</v>
      </c>
      <c r="AR3074" s="4">
        <f>IF(AQ3074="M",AP3074*30.42,AP3074)</f>
        <v>152.10000000000002</v>
      </c>
      <c r="AS3074">
        <v>0</v>
      </c>
      <c r="AT3074" s="4">
        <f>AR3074+AS3074</f>
        <v>152.10000000000002</v>
      </c>
      <c r="AU3074">
        <v>8</v>
      </c>
      <c r="AV3074" s="1">
        <f>AO3074+AT3074</f>
        <v>41273.1</v>
      </c>
      <c r="AW3074" s="1">
        <v>41517</v>
      </c>
      <c r="AX3074" s="2">
        <f>IF(AV3074&gt;=AW3074,1,2)</f>
        <v>2</v>
      </c>
      <c r="AY3074" s="2" t="str">
        <f>IF((AV3074+10)&gt;=AW3074,"SAVE","LATE")</f>
        <v>LATE</v>
      </c>
      <c r="AZ3074" t="s">
        <v>82</v>
      </c>
      <c r="BA3074" t="s">
        <v>1011</v>
      </c>
      <c r="BB3074">
        <v>579926324</v>
      </c>
      <c r="BC3074">
        <v>277471333</v>
      </c>
      <c r="BD3074" s="9">
        <v>857397657</v>
      </c>
      <c r="BE3074" t="s">
        <v>15557</v>
      </c>
      <c r="BF3074">
        <v>0</v>
      </c>
      <c r="BG3074" t="s">
        <v>70</v>
      </c>
      <c r="BH3074">
        <v>-1</v>
      </c>
      <c r="BI3074" t="s">
        <v>10728</v>
      </c>
      <c r="BJ3074" t="s">
        <v>15558</v>
      </c>
      <c r="BK3074">
        <v>0</v>
      </c>
      <c r="BL3074" t="s">
        <v>85</v>
      </c>
      <c r="BM3074" t="s">
        <v>15559</v>
      </c>
    </row>
    <row r="3075" spans="1:65" x14ac:dyDescent="0.25">
      <c r="A3075">
        <v>2012</v>
      </c>
      <c r="B3075" t="s">
        <v>64</v>
      </c>
      <c r="C3075" t="s">
        <v>65</v>
      </c>
      <c r="D3075" t="s">
        <v>41874</v>
      </c>
      <c r="E3075">
        <v>899999001</v>
      </c>
      <c r="F3075" t="s">
        <v>13907</v>
      </c>
      <c r="G3075">
        <v>1</v>
      </c>
      <c r="H3075" t="s">
        <v>46842</v>
      </c>
      <c r="I3075" t="s">
        <v>105</v>
      </c>
      <c r="J3075" t="s">
        <v>88</v>
      </c>
      <c r="K3075">
        <v>3</v>
      </c>
      <c r="L3075" t="s">
        <v>41838</v>
      </c>
      <c r="M3075">
        <v>72000000</v>
      </c>
      <c r="N3075" t="s">
        <v>41840</v>
      </c>
      <c r="O3075" t="s">
        <v>43378</v>
      </c>
      <c r="P3075" t="s">
        <v>90</v>
      </c>
      <c r="Q3075" t="s">
        <v>39286</v>
      </c>
      <c r="R3075" t="s">
        <v>39286</v>
      </c>
      <c r="S3075" t="s">
        <v>47080</v>
      </c>
      <c r="T3075" s="3">
        <v>40949</v>
      </c>
      <c r="U3075" t="s">
        <v>13908</v>
      </c>
      <c r="V3075" t="s">
        <v>13909</v>
      </c>
      <c r="W3075" t="s">
        <v>13910</v>
      </c>
      <c r="X3075">
        <v>32764672267</v>
      </c>
      <c r="Y3075" t="s">
        <v>122</v>
      </c>
      <c r="Z3075" t="s">
        <v>123</v>
      </c>
      <c r="AA3075">
        <v>0</v>
      </c>
      <c r="AB3075" t="s">
        <v>76</v>
      </c>
      <c r="AC3075">
        <v>0</v>
      </c>
      <c r="AD3075" t="s">
        <v>76</v>
      </c>
      <c r="AE3075">
        <v>1265818</v>
      </c>
      <c r="AF3075" t="s">
        <v>40104</v>
      </c>
      <c r="AG3075" t="s">
        <v>13911</v>
      </c>
      <c r="AH3075" t="s">
        <v>13912</v>
      </c>
      <c r="AI3075" t="s">
        <v>39286</v>
      </c>
      <c r="AJ3075" t="s">
        <v>41304</v>
      </c>
      <c r="AK3075" t="s">
        <v>13913</v>
      </c>
      <c r="AL3075" t="s">
        <v>13914</v>
      </c>
      <c r="AM3075">
        <v>2012</v>
      </c>
      <c r="AN3075" s="1">
        <v>41261</v>
      </c>
      <c r="AO3075" s="1">
        <v>41261</v>
      </c>
      <c r="AP3075">
        <v>150</v>
      </c>
      <c r="AQ3075" t="s">
        <v>74</v>
      </c>
      <c r="AR3075" s="4">
        <f>IF(AQ3075="M",AP3075*30.42,AP3075)</f>
        <v>150</v>
      </c>
      <c r="AS3075">
        <v>20</v>
      </c>
      <c r="AT3075" s="4">
        <f>AR3075+AS3075</f>
        <v>170</v>
      </c>
      <c r="AU3075">
        <v>6</v>
      </c>
      <c r="AV3075" s="1">
        <f>AO3075+AT3075</f>
        <v>41431</v>
      </c>
      <c r="AW3075" s="1">
        <v>41463</v>
      </c>
      <c r="AX3075" s="2">
        <f>IF(AV3075&gt;=AW3075,1,2)</f>
        <v>2</v>
      </c>
      <c r="AY3075" s="2" t="str">
        <f>IF((AV3075+10)&gt;=AW3075,"SAVE","LATE")</f>
        <v>LATE</v>
      </c>
      <c r="AZ3075" t="s">
        <v>82</v>
      </c>
      <c r="BA3075" t="s">
        <v>1011</v>
      </c>
      <c r="BB3075">
        <v>5222648714</v>
      </c>
      <c r="BC3075">
        <v>2383866188</v>
      </c>
      <c r="BD3075" s="9">
        <v>7606514902</v>
      </c>
      <c r="BE3075" t="s">
        <v>43379</v>
      </c>
      <c r="BF3075">
        <v>0</v>
      </c>
      <c r="BG3075" t="s">
        <v>70</v>
      </c>
      <c r="BH3075">
        <v>-1</v>
      </c>
      <c r="BI3075" t="s">
        <v>13915</v>
      </c>
      <c r="BJ3075" t="s">
        <v>13915</v>
      </c>
      <c r="BK3075">
        <v>0</v>
      </c>
      <c r="BL3075" t="s">
        <v>85</v>
      </c>
      <c r="BM3075" t="s">
        <v>13916</v>
      </c>
    </row>
    <row r="3076" spans="1:65" x14ac:dyDescent="0.25">
      <c r="A3076">
        <v>2012</v>
      </c>
      <c r="B3076" t="s">
        <v>64</v>
      </c>
      <c r="C3076" t="s">
        <v>65</v>
      </c>
      <c r="D3076" t="s">
        <v>41874</v>
      </c>
      <c r="E3076">
        <v>899999001</v>
      </c>
      <c r="F3076" t="s">
        <v>13907</v>
      </c>
      <c r="G3076">
        <v>1</v>
      </c>
      <c r="H3076" t="s">
        <v>46842</v>
      </c>
      <c r="I3076" t="s">
        <v>105</v>
      </c>
      <c r="J3076" t="s">
        <v>88</v>
      </c>
      <c r="K3076">
        <v>3</v>
      </c>
      <c r="L3076" t="s">
        <v>41838</v>
      </c>
      <c r="M3076">
        <v>72000000</v>
      </c>
      <c r="N3076" t="s">
        <v>41840</v>
      </c>
      <c r="O3076" t="s">
        <v>43378</v>
      </c>
      <c r="P3076" t="s">
        <v>90</v>
      </c>
      <c r="Q3076" t="s">
        <v>39286</v>
      </c>
      <c r="R3076" t="s">
        <v>39286</v>
      </c>
      <c r="S3076" t="s">
        <v>47080</v>
      </c>
      <c r="T3076" s="3">
        <v>40949</v>
      </c>
      <c r="U3076" t="s">
        <v>13908</v>
      </c>
      <c r="V3076" t="s">
        <v>13909</v>
      </c>
      <c r="W3076" t="s">
        <v>13984</v>
      </c>
      <c r="X3076">
        <v>32764672267</v>
      </c>
      <c r="Y3076" t="s">
        <v>122</v>
      </c>
      <c r="Z3076" t="s">
        <v>123</v>
      </c>
      <c r="AA3076">
        <v>0</v>
      </c>
      <c r="AB3076" t="s">
        <v>76</v>
      </c>
      <c r="AC3076">
        <v>0</v>
      </c>
      <c r="AD3076" t="s">
        <v>76</v>
      </c>
      <c r="AE3076">
        <v>1265781</v>
      </c>
      <c r="AF3076" t="s">
        <v>40104</v>
      </c>
      <c r="AG3076" t="s">
        <v>13985</v>
      </c>
      <c r="AH3076" t="s">
        <v>13986</v>
      </c>
      <c r="AI3076" t="s">
        <v>39286</v>
      </c>
      <c r="AJ3076" t="s">
        <v>41304</v>
      </c>
      <c r="AK3076" t="s">
        <v>13987</v>
      </c>
      <c r="AL3076" t="s">
        <v>13988</v>
      </c>
      <c r="AM3076">
        <v>2012</v>
      </c>
      <c r="AN3076" s="1">
        <v>41261</v>
      </c>
      <c r="AO3076" s="1">
        <v>41261</v>
      </c>
      <c r="AP3076">
        <v>150</v>
      </c>
      <c r="AQ3076" t="s">
        <v>74</v>
      </c>
      <c r="AR3076" s="4">
        <f>IF(AQ3076="M",AP3076*30.42,AP3076)</f>
        <v>150</v>
      </c>
      <c r="AS3076">
        <v>111</v>
      </c>
      <c r="AT3076" s="4">
        <f>AR3076+AS3076</f>
        <v>261</v>
      </c>
      <c r="AU3076">
        <v>13</v>
      </c>
      <c r="AV3076" s="1">
        <f>AO3076+AT3076</f>
        <v>41522</v>
      </c>
      <c r="AW3076" s="1">
        <v>41768</v>
      </c>
      <c r="AX3076" s="2">
        <f>IF(AV3076&gt;=AW3076,1,2)</f>
        <v>2</v>
      </c>
      <c r="AY3076" s="2" t="str">
        <f>IF((AV3076+10)&gt;=AW3076,"SAVE","LATE")</f>
        <v>LATE</v>
      </c>
      <c r="AZ3076" t="s">
        <v>82</v>
      </c>
      <c r="BA3076" t="s">
        <v>1011</v>
      </c>
      <c r="BB3076">
        <v>5003677632</v>
      </c>
      <c r="BC3076">
        <v>0</v>
      </c>
      <c r="BD3076" s="9">
        <v>5003677632</v>
      </c>
      <c r="BE3076" t="s">
        <v>43380</v>
      </c>
      <c r="BF3076">
        <v>0</v>
      </c>
      <c r="BG3076" t="s">
        <v>70</v>
      </c>
      <c r="BH3076">
        <v>-1</v>
      </c>
      <c r="BI3076" t="s">
        <v>13915</v>
      </c>
      <c r="BJ3076" t="s">
        <v>13915</v>
      </c>
      <c r="BK3076">
        <v>0</v>
      </c>
      <c r="BL3076" t="s">
        <v>85</v>
      </c>
      <c r="BM3076" t="s">
        <v>13916</v>
      </c>
    </row>
    <row r="3077" spans="1:65" x14ac:dyDescent="0.25">
      <c r="A3077">
        <v>2012</v>
      </c>
      <c r="B3077" t="s">
        <v>64</v>
      </c>
      <c r="C3077" t="s">
        <v>65</v>
      </c>
      <c r="D3077" t="s">
        <v>41874</v>
      </c>
      <c r="E3077">
        <v>899999001</v>
      </c>
      <c r="F3077" t="s">
        <v>13907</v>
      </c>
      <c r="G3077">
        <v>1</v>
      </c>
      <c r="H3077" t="s">
        <v>46842</v>
      </c>
      <c r="I3077" t="s">
        <v>105</v>
      </c>
      <c r="J3077" t="s">
        <v>88</v>
      </c>
      <c r="K3077">
        <v>3</v>
      </c>
      <c r="L3077" t="s">
        <v>41838</v>
      </c>
      <c r="M3077">
        <v>72000000</v>
      </c>
      <c r="N3077" t="s">
        <v>41840</v>
      </c>
      <c r="O3077" t="s">
        <v>43378</v>
      </c>
      <c r="P3077" t="s">
        <v>90</v>
      </c>
      <c r="Q3077" t="s">
        <v>39286</v>
      </c>
      <c r="R3077" t="s">
        <v>39286</v>
      </c>
      <c r="S3077" t="s">
        <v>47080</v>
      </c>
      <c r="T3077" s="3">
        <v>40949</v>
      </c>
      <c r="U3077" t="s">
        <v>13908</v>
      </c>
      <c r="V3077" t="s">
        <v>13909</v>
      </c>
      <c r="W3077" t="s">
        <v>16275</v>
      </c>
      <c r="X3077">
        <v>32764672267</v>
      </c>
      <c r="Y3077" t="s">
        <v>122</v>
      </c>
      <c r="Z3077" t="s">
        <v>123</v>
      </c>
      <c r="AA3077">
        <v>0</v>
      </c>
      <c r="AB3077" t="s">
        <v>76</v>
      </c>
      <c r="AC3077">
        <v>0</v>
      </c>
      <c r="AD3077" t="s">
        <v>76</v>
      </c>
      <c r="AE3077">
        <v>1303573</v>
      </c>
      <c r="AF3077" t="s">
        <v>40104</v>
      </c>
      <c r="AG3077" t="s">
        <v>16276</v>
      </c>
      <c r="AH3077" t="s">
        <v>43381</v>
      </c>
      <c r="AI3077" t="s">
        <v>39286</v>
      </c>
      <c r="AJ3077" t="s">
        <v>41304</v>
      </c>
      <c r="AK3077" t="s">
        <v>16277</v>
      </c>
      <c r="AL3077" t="s">
        <v>16278</v>
      </c>
      <c r="AM3077">
        <v>2012</v>
      </c>
      <c r="AN3077" s="1">
        <v>41271</v>
      </c>
      <c r="AO3077" s="1">
        <v>41271</v>
      </c>
      <c r="AP3077">
        <v>5</v>
      </c>
      <c r="AQ3077" t="s">
        <v>81</v>
      </c>
      <c r="AR3077" s="4">
        <f>IF(AQ3077="M",AP3077*30.42,AP3077)</f>
        <v>152.10000000000002</v>
      </c>
      <c r="AS3077">
        <v>184</v>
      </c>
      <c r="AT3077" s="4">
        <f>AR3077+AS3077</f>
        <v>336.1</v>
      </c>
      <c r="AU3077">
        <v>3</v>
      </c>
      <c r="AV3077" s="1">
        <f>AO3077+AT3077</f>
        <v>41607.1</v>
      </c>
      <c r="AW3077" s="1">
        <v>41698</v>
      </c>
      <c r="AX3077" s="2">
        <f>IF(AV3077&gt;=AW3077,1,2)</f>
        <v>2</v>
      </c>
      <c r="AY3077" s="2" t="str">
        <f>IF((AV3077+10)&gt;=AW3077,"SAVE","LATE")</f>
        <v>LATE</v>
      </c>
      <c r="AZ3077" t="s">
        <v>82</v>
      </c>
      <c r="BA3077" t="s">
        <v>1011</v>
      </c>
      <c r="BB3077">
        <v>331757360</v>
      </c>
      <c r="BC3077">
        <v>293949016</v>
      </c>
      <c r="BD3077" s="9">
        <v>625706376</v>
      </c>
      <c r="BE3077" t="s">
        <v>47081</v>
      </c>
      <c r="BF3077">
        <v>0</v>
      </c>
      <c r="BG3077" t="s">
        <v>70</v>
      </c>
      <c r="BH3077">
        <v>-1</v>
      </c>
      <c r="BI3077" t="s">
        <v>13915</v>
      </c>
      <c r="BJ3077" t="s">
        <v>13915</v>
      </c>
      <c r="BK3077">
        <v>0</v>
      </c>
      <c r="BL3077" t="s">
        <v>85</v>
      </c>
      <c r="BM3077" t="s">
        <v>13916</v>
      </c>
    </row>
    <row r="3078" spans="1:65" x14ac:dyDescent="0.25">
      <c r="A3078">
        <v>2012</v>
      </c>
      <c r="B3078" t="s">
        <v>116</v>
      </c>
      <c r="C3078" t="s">
        <v>290</v>
      </c>
      <c r="D3078" t="s">
        <v>43343</v>
      </c>
      <c r="E3078" t="s">
        <v>82</v>
      </c>
      <c r="F3078" t="s">
        <v>635</v>
      </c>
      <c r="G3078">
        <v>11</v>
      </c>
      <c r="H3078" t="s">
        <v>41839</v>
      </c>
      <c r="I3078" t="s">
        <v>105</v>
      </c>
      <c r="J3078" t="s">
        <v>88</v>
      </c>
      <c r="K3078">
        <v>3</v>
      </c>
      <c r="L3078" t="s">
        <v>41838</v>
      </c>
      <c r="M3078">
        <v>72000000</v>
      </c>
      <c r="N3078" t="s">
        <v>41840</v>
      </c>
      <c r="O3078" t="s">
        <v>14198</v>
      </c>
      <c r="P3078" t="s">
        <v>90</v>
      </c>
      <c r="Q3078" t="s">
        <v>1073</v>
      </c>
      <c r="R3078" t="s">
        <v>1073</v>
      </c>
      <c r="S3078" t="s">
        <v>43382</v>
      </c>
      <c r="T3078" t="s">
        <v>13789</v>
      </c>
      <c r="U3078" t="s">
        <v>14199</v>
      </c>
      <c r="V3078" t="s">
        <v>14200</v>
      </c>
      <c r="W3078">
        <v>571</v>
      </c>
      <c r="X3078">
        <v>3314054129</v>
      </c>
      <c r="Y3078" t="s">
        <v>122</v>
      </c>
      <c r="Z3078" t="s">
        <v>123</v>
      </c>
      <c r="AA3078">
        <v>0</v>
      </c>
      <c r="AB3078" t="s">
        <v>76</v>
      </c>
      <c r="AC3078">
        <v>0</v>
      </c>
      <c r="AD3078" t="s">
        <v>76</v>
      </c>
      <c r="AE3078">
        <v>1208744</v>
      </c>
      <c r="AF3078" t="s">
        <v>40104</v>
      </c>
      <c r="AG3078">
        <v>9005677781</v>
      </c>
      <c r="AH3078" t="s">
        <v>14201</v>
      </c>
      <c r="AI3078" t="s">
        <v>40331</v>
      </c>
      <c r="AJ3078" t="s">
        <v>41304</v>
      </c>
      <c r="AK3078">
        <v>73230832</v>
      </c>
      <c r="AL3078" t="s">
        <v>14202</v>
      </c>
      <c r="AM3078">
        <v>2012</v>
      </c>
      <c r="AN3078" s="1">
        <v>41239</v>
      </c>
      <c r="AO3078" s="1">
        <v>41239</v>
      </c>
      <c r="AP3078">
        <v>2</v>
      </c>
      <c r="AQ3078" t="s">
        <v>81</v>
      </c>
      <c r="AR3078" s="4">
        <f>IF(AQ3078="M",AP3078*30.42,AP3078)</f>
        <v>60.84</v>
      </c>
      <c r="AS3078">
        <v>0</v>
      </c>
      <c r="AT3078" s="4">
        <f>AR3078+AS3078</f>
        <v>60.84</v>
      </c>
      <c r="AU3078">
        <v>2</v>
      </c>
      <c r="AV3078" s="1">
        <f>AO3078+AT3078</f>
        <v>41299.839999999997</v>
      </c>
      <c r="AW3078" s="1">
        <v>41359</v>
      </c>
      <c r="AX3078" s="2">
        <f>IF(AV3078&gt;=AW3078,1,2)</f>
        <v>2</v>
      </c>
      <c r="AY3078" s="2" t="str">
        <f>IF((AV3078+10)&gt;=AW3078,"SAVE","LATE")</f>
        <v>LATE</v>
      </c>
      <c r="AZ3078" t="s">
        <v>82</v>
      </c>
      <c r="BA3078" t="s">
        <v>1011</v>
      </c>
      <c r="BB3078">
        <v>3313058725</v>
      </c>
      <c r="BC3078">
        <v>0</v>
      </c>
      <c r="BD3078" s="9">
        <v>3313058725</v>
      </c>
      <c r="BE3078" t="s">
        <v>14198</v>
      </c>
      <c r="BF3078">
        <v>0</v>
      </c>
      <c r="BG3078" t="s">
        <v>70</v>
      </c>
      <c r="BH3078">
        <v>-1</v>
      </c>
      <c r="BI3078" t="s">
        <v>14203</v>
      </c>
      <c r="BJ3078" t="s">
        <v>14204</v>
      </c>
      <c r="BK3078">
        <v>0</v>
      </c>
      <c r="BL3078" t="s">
        <v>85</v>
      </c>
      <c r="BM3078" t="s">
        <v>14205</v>
      </c>
    </row>
    <row r="3079" spans="1:65" x14ac:dyDescent="0.25">
      <c r="A3079">
        <v>2013</v>
      </c>
      <c r="B3079" t="s">
        <v>64</v>
      </c>
      <c r="C3079" t="s">
        <v>65</v>
      </c>
      <c r="D3079" t="s">
        <v>40101</v>
      </c>
      <c r="E3079">
        <v>800215807</v>
      </c>
      <c r="F3079" t="s">
        <v>181</v>
      </c>
      <c r="G3079">
        <v>12</v>
      </c>
      <c r="H3079" t="s">
        <v>41881</v>
      </c>
      <c r="I3079" t="s">
        <v>67</v>
      </c>
      <c r="J3079" t="s">
        <v>68</v>
      </c>
      <c r="K3079">
        <v>3</v>
      </c>
      <c r="L3079" t="s">
        <v>41838</v>
      </c>
      <c r="M3079">
        <v>95000000</v>
      </c>
      <c r="N3079" t="s">
        <v>40102</v>
      </c>
      <c r="O3079" t="s">
        <v>14347</v>
      </c>
      <c r="P3079" t="s">
        <v>90</v>
      </c>
      <c r="Q3079" t="s">
        <v>70</v>
      </c>
      <c r="R3079" t="s">
        <v>70</v>
      </c>
      <c r="S3079" t="s">
        <v>40452</v>
      </c>
      <c r="T3079" t="s">
        <v>14348</v>
      </c>
      <c r="U3079" t="s">
        <v>14349</v>
      </c>
      <c r="V3079" t="s">
        <v>14350</v>
      </c>
      <c r="W3079" t="s">
        <v>14351</v>
      </c>
      <c r="X3079">
        <v>2800000000</v>
      </c>
      <c r="Y3079" t="s">
        <v>96</v>
      </c>
      <c r="Z3079" t="s">
        <v>40103</v>
      </c>
      <c r="AA3079">
        <v>0</v>
      </c>
      <c r="AB3079" t="s">
        <v>76</v>
      </c>
      <c r="AC3079">
        <v>0</v>
      </c>
      <c r="AD3079" t="s">
        <v>76</v>
      </c>
      <c r="AE3079">
        <v>1509896</v>
      </c>
      <c r="AF3079" t="s">
        <v>40104</v>
      </c>
      <c r="AG3079" t="s">
        <v>14352</v>
      </c>
      <c r="AH3079" t="s">
        <v>14353</v>
      </c>
      <c r="AI3079" t="s">
        <v>40331</v>
      </c>
      <c r="AJ3079" t="s">
        <v>41304</v>
      </c>
      <c r="AK3079">
        <v>33253730</v>
      </c>
      <c r="AL3079" t="s">
        <v>14354</v>
      </c>
      <c r="AM3079">
        <v>2012</v>
      </c>
      <c r="AN3079" s="1">
        <v>41102</v>
      </c>
      <c r="AO3079" s="1">
        <v>41221</v>
      </c>
      <c r="AP3079">
        <v>54</v>
      </c>
      <c r="AQ3079" t="s">
        <v>74</v>
      </c>
      <c r="AR3079" s="4">
        <f>IF(AQ3079="M",AP3079*30.42,AP3079)</f>
        <v>54</v>
      </c>
      <c r="AS3079">
        <v>0</v>
      </c>
      <c r="AT3079" s="4">
        <f>AR3079+AS3079</f>
        <v>54</v>
      </c>
      <c r="AU3079">
        <v>18</v>
      </c>
      <c r="AV3079" s="1">
        <f>AO3079+AT3079</f>
        <v>41275</v>
      </c>
      <c r="AW3079" s="1">
        <v>41767</v>
      </c>
      <c r="AX3079" s="2">
        <f>IF(AV3079&gt;=AW3079,1,2)</f>
        <v>2</v>
      </c>
      <c r="AY3079" s="2" t="str">
        <f>IF((AV3079+10)&gt;=AW3079,"SAVE","LATE")</f>
        <v>LATE</v>
      </c>
      <c r="AZ3079" t="s">
        <v>82</v>
      </c>
      <c r="BA3079" t="s">
        <v>1011</v>
      </c>
      <c r="BB3079">
        <v>2800000000</v>
      </c>
      <c r="BC3079">
        <v>0</v>
      </c>
      <c r="BD3079" s="9">
        <v>2800000000</v>
      </c>
      <c r="BE3079" t="s">
        <v>14347</v>
      </c>
      <c r="BF3079">
        <v>0</v>
      </c>
      <c r="BG3079" t="s">
        <v>70</v>
      </c>
      <c r="BH3079">
        <v>-1</v>
      </c>
      <c r="BI3079" t="s">
        <v>70</v>
      </c>
      <c r="BJ3079" t="s">
        <v>70</v>
      </c>
      <c r="BK3079">
        <v>0</v>
      </c>
      <c r="BL3079" t="s">
        <v>85</v>
      </c>
      <c r="BM3079" t="s">
        <v>14355</v>
      </c>
    </row>
    <row r="3080" spans="1:65" x14ac:dyDescent="0.25">
      <c r="A3080">
        <v>2012</v>
      </c>
      <c r="B3080" t="s">
        <v>116</v>
      </c>
      <c r="C3080" t="s">
        <v>130</v>
      </c>
      <c r="D3080" t="s">
        <v>40464</v>
      </c>
      <c r="E3080" t="s">
        <v>3424</v>
      </c>
      <c r="F3080" t="s">
        <v>17030</v>
      </c>
      <c r="G3080">
        <v>11</v>
      </c>
      <c r="H3080" t="s">
        <v>41839</v>
      </c>
      <c r="I3080" t="s">
        <v>67</v>
      </c>
      <c r="J3080" t="s">
        <v>88</v>
      </c>
      <c r="K3080">
        <v>3</v>
      </c>
      <c r="L3080" t="s">
        <v>41838</v>
      </c>
      <c r="M3080">
        <v>72000000</v>
      </c>
      <c r="N3080" t="s">
        <v>41840</v>
      </c>
      <c r="O3080" t="s">
        <v>43415</v>
      </c>
      <c r="P3080" t="s">
        <v>90</v>
      </c>
      <c r="Q3080" t="s">
        <v>3427</v>
      </c>
      <c r="R3080" t="s">
        <v>3427</v>
      </c>
      <c r="S3080" t="s">
        <v>39488</v>
      </c>
      <c r="T3080" t="s">
        <v>13972</v>
      </c>
      <c r="U3080" t="s">
        <v>17031</v>
      </c>
      <c r="V3080" t="s">
        <v>17032</v>
      </c>
      <c r="W3080" t="s">
        <v>17032</v>
      </c>
      <c r="X3080">
        <v>157999998</v>
      </c>
      <c r="Y3080" t="s">
        <v>122</v>
      </c>
      <c r="Z3080" t="s">
        <v>123</v>
      </c>
      <c r="AA3080">
        <v>0</v>
      </c>
      <c r="AB3080" t="s">
        <v>76</v>
      </c>
      <c r="AC3080">
        <v>0</v>
      </c>
      <c r="AD3080" t="s">
        <v>76</v>
      </c>
      <c r="AE3080">
        <v>1241342</v>
      </c>
      <c r="AF3080" t="s">
        <v>41304</v>
      </c>
      <c r="AG3080" t="s">
        <v>17033</v>
      </c>
      <c r="AH3080" t="s">
        <v>17034</v>
      </c>
      <c r="AI3080" t="s">
        <v>39472</v>
      </c>
      <c r="AJ3080" t="s">
        <v>41304</v>
      </c>
      <c r="AK3080" t="s">
        <v>17033</v>
      </c>
      <c r="AL3080" t="s">
        <v>17034</v>
      </c>
      <c r="AM3080">
        <v>2012</v>
      </c>
      <c r="AN3080" s="1">
        <v>41254</v>
      </c>
      <c r="AO3080" s="1">
        <v>41255</v>
      </c>
      <c r="AP3080">
        <v>20</v>
      </c>
      <c r="AQ3080" t="s">
        <v>74</v>
      </c>
      <c r="AR3080" s="4">
        <f>IF(AQ3080="M",AP3080*30.42,AP3080)</f>
        <v>20</v>
      </c>
      <c r="AS3080">
        <v>0</v>
      </c>
      <c r="AT3080" s="4">
        <f>AR3080+AS3080</f>
        <v>20</v>
      </c>
      <c r="AU3080">
        <v>1</v>
      </c>
      <c r="AV3080" s="1">
        <f>AO3080+AT3080</f>
        <v>41275</v>
      </c>
      <c r="AW3080" s="1">
        <v>41306</v>
      </c>
      <c r="AX3080" s="2">
        <f>IF(AV3080&gt;=AW3080,1,2)</f>
        <v>2</v>
      </c>
      <c r="AY3080" s="2" t="str">
        <f>IF((AV3080+10)&gt;=AW3080,"SAVE","LATE")</f>
        <v>LATE</v>
      </c>
      <c r="AZ3080" t="s">
        <v>82</v>
      </c>
      <c r="BA3080" t="s">
        <v>1011</v>
      </c>
      <c r="BB3080">
        <v>157994085</v>
      </c>
      <c r="BC3080">
        <v>0</v>
      </c>
      <c r="BD3080" s="9">
        <v>157994085</v>
      </c>
      <c r="BE3080" t="s">
        <v>43416</v>
      </c>
      <c r="BF3080">
        <v>0</v>
      </c>
      <c r="BG3080" t="s">
        <v>70</v>
      </c>
      <c r="BH3080">
        <v>-1</v>
      </c>
      <c r="BI3080" t="s">
        <v>17034</v>
      </c>
      <c r="BJ3080" t="s">
        <v>17035</v>
      </c>
      <c r="BK3080">
        <v>0</v>
      </c>
      <c r="BL3080" t="s">
        <v>85</v>
      </c>
      <c r="BM3080" t="s">
        <v>17036</v>
      </c>
    </row>
    <row r="3081" spans="1:65" x14ac:dyDescent="0.25">
      <c r="A3081">
        <v>2012</v>
      </c>
      <c r="B3081" t="s">
        <v>116</v>
      </c>
      <c r="C3081" t="s">
        <v>130</v>
      </c>
      <c r="D3081" t="s">
        <v>40464</v>
      </c>
      <c r="E3081" t="s">
        <v>3424</v>
      </c>
      <c r="F3081" t="s">
        <v>17030</v>
      </c>
      <c r="G3081">
        <v>11</v>
      </c>
      <c r="H3081" t="s">
        <v>41839</v>
      </c>
      <c r="I3081" t="s">
        <v>67</v>
      </c>
      <c r="J3081" t="s">
        <v>88</v>
      </c>
      <c r="K3081">
        <v>3</v>
      </c>
      <c r="L3081" t="s">
        <v>41838</v>
      </c>
      <c r="M3081">
        <v>72000000</v>
      </c>
      <c r="N3081" t="s">
        <v>41840</v>
      </c>
      <c r="O3081" t="s">
        <v>40465</v>
      </c>
      <c r="P3081" t="s">
        <v>90</v>
      </c>
      <c r="Q3081" t="s">
        <v>3427</v>
      </c>
      <c r="R3081" t="s">
        <v>3427</v>
      </c>
      <c r="S3081" t="s">
        <v>39488</v>
      </c>
      <c r="T3081" t="s">
        <v>14481</v>
      </c>
      <c r="U3081" t="s">
        <v>17503</v>
      </c>
      <c r="V3081" t="s">
        <v>17504</v>
      </c>
      <c r="W3081" t="s">
        <v>17505</v>
      </c>
      <c r="X3081">
        <v>82126928</v>
      </c>
      <c r="Y3081" t="s">
        <v>122</v>
      </c>
      <c r="Z3081" t="s">
        <v>123</v>
      </c>
      <c r="AA3081">
        <v>0</v>
      </c>
      <c r="AB3081" t="s">
        <v>76</v>
      </c>
      <c r="AC3081">
        <v>0</v>
      </c>
      <c r="AD3081" t="s">
        <v>76</v>
      </c>
      <c r="AE3081">
        <v>1244716</v>
      </c>
      <c r="AF3081" t="s">
        <v>41304</v>
      </c>
      <c r="AG3081" t="s">
        <v>17033</v>
      </c>
      <c r="AH3081" t="s">
        <v>17034</v>
      </c>
      <c r="AI3081" t="s">
        <v>39472</v>
      </c>
      <c r="AJ3081" t="s">
        <v>41304</v>
      </c>
      <c r="AK3081" t="s">
        <v>17033</v>
      </c>
      <c r="AL3081" t="s">
        <v>17034</v>
      </c>
      <c r="AM3081">
        <v>2012</v>
      </c>
      <c r="AN3081" s="1">
        <v>41256</v>
      </c>
      <c r="AO3081" s="1">
        <v>41257</v>
      </c>
      <c r="AP3081">
        <v>20</v>
      </c>
      <c r="AQ3081" t="s">
        <v>74</v>
      </c>
      <c r="AR3081" s="4">
        <f>IF(AQ3081="M",AP3081*30.42,AP3081)</f>
        <v>20</v>
      </c>
      <c r="AS3081">
        <v>0</v>
      </c>
      <c r="AT3081" s="4">
        <f>AR3081+AS3081</f>
        <v>20</v>
      </c>
      <c r="AU3081">
        <v>2</v>
      </c>
      <c r="AV3081" s="1">
        <f>AO3081+AT3081</f>
        <v>41277</v>
      </c>
      <c r="AW3081" s="1">
        <v>41339</v>
      </c>
      <c r="AX3081" s="2">
        <f>IF(AV3081&gt;=AW3081,1,2)</f>
        <v>2</v>
      </c>
      <c r="AY3081" s="2" t="str">
        <f>IF((AV3081+10)&gt;=AW3081,"SAVE","LATE")</f>
        <v>LATE</v>
      </c>
      <c r="AZ3081" t="s">
        <v>82</v>
      </c>
      <c r="BA3081" t="s">
        <v>1011</v>
      </c>
      <c r="BB3081">
        <v>82126926</v>
      </c>
      <c r="BC3081">
        <v>0</v>
      </c>
      <c r="BD3081" s="9">
        <v>82126926</v>
      </c>
      <c r="BE3081" t="s">
        <v>40465</v>
      </c>
      <c r="BF3081">
        <v>0</v>
      </c>
      <c r="BG3081" t="s">
        <v>70</v>
      </c>
      <c r="BH3081">
        <v>-1</v>
      </c>
      <c r="BI3081" t="s">
        <v>17034</v>
      </c>
      <c r="BJ3081" t="s">
        <v>17506</v>
      </c>
      <c r="BK3081">
        <v>0</v>
      </c>
      <c r="BL3081" t="s">
        <v>85</v>
      </c>
      <c r="BM3081" t="s">
        <v>17507</v>
      </c>
    </row>
    <row r="3082" spans="1:65" x14ac:dyDescent="0.25">
      <c r="A3082">
        <v>2012</v>
      </c>
      <c r="B3082" t="s">
        <v>116</v>
      </c>
      <c r="C3082" t="s">
        <v>130</v>
      </c>
      <c r="D3082" t="s">
        <v>40466</v>
      </c>
      <c r="E3082" t="s">
        <v>82</v>
      </c>
      <c r="F3082" t="s">
        <v>17665</v>
      </c>
      <c r="G3082">
        <v>11</v>
      </c>
      <c r="H3082" t="s">
        <v>41839</v>
      </c>
      <c r="I3082" t="s">
        <v>105</v>
      </c>
      <c r="J3082" t="s">
        <v>88</v>
      </c>
      <c r="K3082">
        <v>3</v>
      </c>
      <c r="L3082" t="s">
        <v>41838</v>
      </c>
      <c r="M3082">
        <v>72000000</v>
      </c>
      <c r="N3082" t="s">
        <v>41840</v>
      </c>
      <c r="O3082" t="s">
        <v>43418</v>
      </c>
      <c r="P3082" t="s">
        <v>90</v>
      </c>
      <c r="Q3082" t="s">
        <v>39491</v>
      </c>
      <c r="R3082" t="s">
        <v>39491</v>
      </c>
      <c r="S3082" t="s">
        <v>39490</v>
      </c>
      <c r="T3082" t="s">
        <v>16743</v>
      </c>
      <c r="U3082" t="s">
        <v>17666</v>
      </c>
      <c r="V3082" t="s">
        <v>17667</v>
      </c>
      <c r="W3082" t="s">
        <v>17668</v>
      </c>
      <c r="X3082">
        <v>51115000</v>
      </c>
      <c r="Y3082" t="s">
        <v>122</v>
      </c>
      <c r="Z3082" t="s">
        <v>123</v>
      </c>
      <c r="AA3082">
        <v>0</v>
      </c>
      <c r="AB3082" t="s">
        <v>76</v>
      </c>
      <c r="AC3082">
        <v>0</v>
      </c>
      <c r="AD3082" t="s">
        <v>76</v>
      </c>
      <c r="AE3082">
        <v>1028208</v>
      </c>
      <c r="AF3082" t="s">
        <v>145</v>
      </c>
      <c r="AG3082" t="s">
        <v>17669</v>
      </c>
      <c r="AH3082" t="s">
        <v>41451</v>
      </c>
      <c r="AI3082" t="s">
        <v>39472</v>
      </c>
      <c r="AJ3082" t="s">
        <v>41304</v>
      </c>
      <c r="AK3082" t="s">
        <v>12767</v>
      </c>
      <c r="AL3082" t="s">
        <v>41451</v>
      </c>
      <c r="AM3082">
        <v>2012</v>
      </c>
      <c r="AN3082" s="1">
        <v>41134</v>
      </c>
      <c r="AO3082" s="1">
        <v>41142</v>
      </c>
      <c r="AP3082">
        <v>2</v>
      </c>
      <c r="AQ3082" t="s">
        <v>81</v>
      </c>
      <c r="AR3082" s="4">
        <f>IF(AQ3082="M",AP3082*30.42,AP3082)</f>
        <v>60.84</v>
      </c>
      <c r="AS3082">
        <v>0</v>
      </c>
      <c r="AT3082" s="4">
        <f>AR3082+AS3082</f>
        <v>60.84</v>
      </c>
      <c r="AU3082">
        <v>1</v>
      </c>
      <c r="AV3082" s="1">
        <f>AO3082+AT3082</f>
        <v>41202.839999999997</v>
      </c>
      <c r="AW3082" s="1">
        <v>41234</v>
      </c>
      <c r="AX3082" s="2">
        <f>IF(AV3082&gt;=AW3082,1,2)</f>
        <v>2</v>
      </c>
      <c r="AY3082" s="2" t="str">
        <f>IF((AV3082+10)&gt;=AW3082,"SAVE","LATE")</f>
        <v>LATE</v>
      </c>
      <c r="AZ3082" t="s">
        <v>82</v>
      </c>
      <c r="BA3082" t="s">
        <v>1011</v>
      </c>
      <c r="BB3082">
        <v>51072262</v>
      </c>
      <c r="BC3082">
        <v>7995150</v>
      </c>
      <c r="BD3082" s="9">
        <v>59067412</v>
      </c>
      <c r="BE3082" t="s">
        <v>43419</v>
      </c>
      <c r="BF3082">
        <v>0</v>
      </c>
      <c r="BG3082" t="s">
        <v>70</v>
      </c>
      <c r="BH3082">
        <v>-1</v>
      </c>
      <c r="BI3082" t="s">
        <v>41451</v>
      </c>
      <c r="BJ3082" t="s">
        <v>41452</v>
      </c>
      <c r="BK3082">
        <v>0</v>
      </c>
      <c r="BL3082" t="s">
        <v>85</v>
      </c>
      <c r="BM3082" t="s">
        <v>17670</v>
      </c>
    </row>
    <row r="3083" spans="1:65" x14ac:dyDescent="0.25">
      <c r="A3083">
        <v>2012</v>
      </c>
      <c r="B3083" t="s">
        <v>116</v>
      </c>
      <c r="C3083" t="s">
        <v>130</v>
      </c>
      <c r="D3083" t="s">
        <v>40467</v>
      </c>
      <c r="E3083" t="s">
        <v>2617</v>
      </c>
      <c r="F3083" t="s">
        <v>2618</v>
      </c>
      <c r="G3083">
        <v>11</v>
      </c>
      <c r="H3083" t="s">
        <v>41839</v>
      </c>
      <c r="I3083" t="s">
        <v>67</v>
      </c>
      <c r="J3083" t="s">
        <v>88</v>
      </c>
      <c r="K3083">
        <v>3</v>
      </c>
      <c r="L3083" t="s">
        <v>41838</v>
      </c>
      <c r="M3083">
        <v>30000000</v>
      </c>
      <c r="N3083" t="s">
        <v>41897</v>
      </c>
      <c r="O3083" t="s">
        <v>39498</v>
      </c>
      <c r="P3083" t="s">
        <v>90</v>
      </c>
      <c r="Q3083" t="s">
        <v>39495</v>
      </c>
      <c r="R3083" t="s">
        <v>39495</v>
      </c>
      <c r="S3083" t="s">
        <v>39496</v>
      </c>
      <c r="T3083" s="3">
        <v>40916</v>
      </c>
      <c r="U3083" t="s">
        <v>16213</v>
      </c>
      <c r="V3083" t="s">
        <v>16214</v>
      </c>
      <c r="W3083">
        <v>20120102</v>
      </c>
      <c r="X3083">
        <v>350000000</v>
      </c>
      <c r="Y3083" t="s">
        <v>74</v>
      </c>
      <c r="Z3083" t="s">
        <v>75</v>
      </c>
      <c r="AA3083">
        <v>0</v>
      </c>
      <c r="AB3083" t="s">
        <v>76</v>
      </c>
      <c r="AC3083">
        <v>0</v>
      </c>
      <c r="AD3083" t="s">
        <v>76</v>
      </c>
      <c r="AE3083">
        <v>1086076</v>
      </c>
      <c r="AF3083" t="s">
        <v>40104</v>
      </c>
      <c r="AG3083">
        <v>900555453</v>
      </c>
      <c r="AH3083" t="s">
        <v>16215</v>
      </c>
      <c r="AI3083" t="s">
        <v>39472</v>
      </c>
      <c r="AJ3083" t="s">
        <v>41304</v>
      </c>
      <c r="AK3083">
        <v>13724202</v>
      </c>
      <c r="AL3083" t="s">
        <v>16216</v>
      </c>
      <c r="AM3083">
        <v>2012</v>
      </c>
      <c r="AN3083" s="1">
        <v>41156</v>
      </c>
      <c r="AO3083" s="1">
        <v>41177</v>
      </c>
      <c r="AP3083">
        <v>30</v>
      </c>
      <c r="AQ3083" t="s">
        <v>74</v>
      </c>
      <c r="AR3083" s="4">
        <f>IF(AQ3083="M",AP3083*30.42,AP3083)</f>
        <v>30</v>
      </c>
      <c r="AS3083">
        <v>25</v>
      </c>
      <c r="AT3083" s="4">
        <f>AR3083+AS3083</f>
        <v>55</v>
      </c>
      <c r="AU3083">
        <v>1</v>
      </c>
      <c r="AV3083" s="1">
        <f>AO3083+AT3083</f>
        <v>41232</v>
      </c>
      <c r="AW3083" s="1">
        <v>41262</v>
      </c>
      <c r="AX3083" s="2">
        <f>IF(AV3083&gt;=AW3083,1,2)</f>
        <v>2</v>
      </c>
      <c r="AY3083" s="2" t="str">
        <f>IF((AV3083+10)&gt;=AW3083,"SAVE","LATE")</f>
        <v>LATE</v>
      </c>
      <c r="AZ3083" t="s">
        <v>82</v>
      </c>
      <c r="BA3083" t="s">
        <v>1011</v>
      </c>
      <c r="BB3083">
        <v>350000000</v>
      </c>
      <c r="BC3083">
        <v>105374467</v>
      </c>
      <c r="BD3083" s="9">
        <v>455374467</v>
      </c>
      <c r="BE3083" t="s">
        <v>39498</v>
      </c>
      <c r="BF3083">
        <v>0</v>
      </c>
      <c r="BG3083" t="s">
        <v>70</v>
      </c>
      <c r="BH3083">
        <v>-1</v>
      </c>
      <c r="BI3083" t="s">
        <v>13713</v>
      </c>
      <c r="BJ3083" t="s">
        <v>39498</v>
      </c>
      <c r="BK3083">
        <v>0</v>
      </c>
      <c r="BL3083" t="s">
        <v>85</v>
      </c>
      <c r="BM3083" t="s">
        <v>16217</v>
      </c>
    </row>
    <row r="3084" spans="1:65" x14ac:dyDescent="0.25">
      <c r="A3084">
        <v>2012</v>
      </c>
      <c r="B3084" t="s">
        <v>64</v>
      </c>
      <c r="C3084" t="s">
        <v>65</v>
      </c>
      <c r="D3084" t="s">
        <v>40101</v>
      </c>
      <c r="E3084">
        <v>800215807</v>
      </c>
      <c r="F3084" t="s">
        <v>280</v>
      </c>
      <c r="G3084">
        <v>1</v>
      </c>
      <c r="H3084" t="s">
        <v>46842</v>
      </c>
      <c r="I3084" t="s">
        <v>105</v>
      </c>
      <c r="J3084" t="s">
        <v>88</v>
      </c>
      <c r="K3084">
        <v>3</v>
      </c>
      <c r="L3084" t="s">
        <v>41838</v>
      </c>
      <c r="M3084">
        <v>72000000</v>
      </c>
      <c r="N3084" t="s">
        <v>41840</v>
      </c>
      <c r="O3084" t="s">
        <v>43431</v>
      </c>
      <c r="P3084" t="s">
        <v>90</v>
      </c>
      <c r="Q3084" t="s">
        <v>39286</v>
      </c>
      <c r="R3084" t="s">
        <v>39286</v>
      </c>
      <c r="S3084" t="s">
        <v>39503</v>
      </c>
      <c r="T3084" s="3">
        <v>41218</v>
      </c>
      <c r="U3084" t="s">
        <v>13257</v>
      </c>
      <c r="V3084" t="s">
        <v>13258</v>
      </c>
      <c r="W3084" t="s">
        <v>13259</v>
      </c>
      <c r="X3084">
        <v>63926054069</v>
      </c>
      <c r="Y3084" t="s">
        <v>122</v>
      </c>
      <c r="Z3084" t="s">
        <v>123</v>
      </c>
      <c r="AA3084">
        <v>0</v>
      </c>
      <c r="AB3084" t="s">
        <v>76</v>
      </c>
      <c r="AC3084">
        <v>0</v>
      </c>
      <c r="AD3084" t="s">
        <v>76</v>
      </c>
      <c r="AE3084">
        <v>1458948</v>
      </c>
      <c r="AF3084" t="s">
        <v>40104</v>
      </c>
      <c r="AG3084" t="s">
        <v>13236</v>
      </c>
      <c r="AH3084" t="s">
        <v>13237</v>
      </c>
      <c r="AI3084" t="s">
        <v>39286</v>
      </c>
      <c r="AJ3084" t="s">
        <v>41304</v>
      </c>
      <c r="AK3084">
        <v>2284145</v>
      </c>
      <c r="AL3084" t="s">
        <v>7015</v>
      </c>
      <c r="AM3084">
        <v>2012</v>
      </c>
      <c r="AN3084" s="1">
        <v>41220</v>
      </c>
      <c r="AO3084" s="1">
        <v>41257</v>
      </c>
      <c r="AP3084">
        <v>22</v>
      </c>
      <c r="AQ3084" t="s">
        <v>81</v>
      </c>
      <c r="AR3084" s="4">
        <f>IF(AQ3084="M",AP3084*30.42,AP3084)</f>
        <v>669.24</v>
      </c>
      <c r="AS3084">
        <v>260</v>
      </c>
      <c r="AT3084" s="4">
        <f>AR3084+AS3084</f>
        <v>929.24</v>
      </c>
      <c r="AU3084">
        <v>8</v>
      </c>
      <c r="AV3084" s="1">
        <f>AO3084+AT3084</f>
        <v>42186.239999999998</v>
      </c>
      <c r="AW3084" s="1">
        <v>42430</v>
      </c>
      <c r="AX3084" s="2">
        <f>IF(AV3084&gt;=AW3084,1,2)</f>
        <v>2</v>
      </c>
      <c r="AY3084" s="2" t="str">
        <f>IF((AV3084+10)&gt;=AW3084,"SAVE","LATE")</f>
        <v>LATE</v>
      </c>
      <c r="AZ3084">
        <v>326415</v>
      </c>
      <c r="BA3084" t="s">
        <v>1011</v>
      </c>
      <c r="BB3084">
        <v>58771549946</v>
      </c>
      <c r="BC3084">
        <v>25729884691</v>
      </c>
      <c r="BD3084" s="9">
        <v>84501434637</v>
      </c>
      <c r="BE3084" t="s">
        <v>13260</v>
      </c>
      <c r="BF3084">
        <v>0</v>
      </c>
      <c r="BG3084" t="s">
        <v>70</v>
      </c>
      <c r="BH3084">
        <v>-1</v>
      </c>
      <c r="BI3084" t="s">
        <v>13237</v>
      </c>
      <c r="BJ3084" t="s">
        <v>13237</v>
      </c>
      <c r="BK3084" s="1">
        <v>36580</v>
      </c>
      <c r="BL3084" t="s">
        <v>103</v>
      </c>
      <c r="BM3084" t="s">
        <v>13261</v>
      </c>
    </row>
    <row r="3085" spans="1:65" x14ac:dyDescent="0.25">
      <c r="A3085">
        <v>2012</v>
      </c>
      <c r="B3085" t="s">
        <v>64</v>
      </c>
      <c r="C3085" t="s">
        <v>65</v>
      </c>
      <c r="D3085" t="s">
        <v>40101</v>
      </c>
      <c r="E3085">
        <v>800215807</v>
      </c>
      <c r="F3085" t="s">
        <v>280</v>
      </c>
      <c r="G3085">
        <v>1</v>
      </c>
      <c r="H3085" t="s">
        <v>46842</v>
      </c>
      <c r="I3085" t="s">
        <v>105</v>
      </c>
      <c r="J3085" t="s">
        <v>88</v>
      </c>
      <c r="K3085">
        <v>3</v>
      </c>
      <c r="L3085" t="s">
        <v>41838</v>
      </c>
      <c r="M3085">
        <v>72000000</v>
      </c>
      <c r="N3085" t="s">
        <v>41840</v>
      </c>
      <c r="O3085" t="s">
        <v>43462</v>
      </c>
      <c r="P3085" t="s">
        <v>90</v>
      </c>
      <c r="Q3085" t="s">
        <v>39286</v>
      </c>
      <c r="R3085" t="s">
        <v>39286</v>
      </c>
      <c r="S3085" t="s">
        <v>39528</v>
      </c>
      <c r="T3085" t="s">
        <v>12227</v>
      </c>
      <c r="U3085" t="s">
        <v>13202</v>
      </c>
      <c r="V3085" t="s">
        <v>13203</v>
      </c>
      <c r="W3085" t="s">
        <v>13204</v>
      </c>
      <c r="X3085">
        <v>106354833000</v>
      </c>
      <c r="Y3085" t="s">
        <v>122</v>
      </c>
      <c r="Z3085" t="s">
        <v>123</v>
      </c>
      <c r="AA3085">
        <v>0</v>
      </c>
      <c r="AB3085" t="s">
        <v>76</v>
      </c>
      <c r="AC3085">
        <v>0</v>
      </c>
      <c r="AD3085" t="s">
        <v>76</v>
      </c>
      <c r="AE3085">
        <v>1195968</v>
      </c>
      <c r="AF3085" t="s">
        <v>40104</v>
      </c>
      <c r="AG3085" t="s">
        <v>13205</v>
      </c>
      <c r="AH3085" t="s">
        <v>13206</v>
      </c>
      <c r="AI3085" t="s">
        <v>39286</v>
      </c>
      <c r="AJ3085" t="s">
        <v>41304</v>
      </c>
      <c r="AK3085">
        <v>16686892</v>
      </c>
      <c r="AL3085" t="s">
        <v>13207</v>
      </c>
      <c r="AM3085">
        <v>2012</v>
      </c>
      <c r="AN3085" s="1">
        <v>41219</v>
      </c>
      <c r="AO3085" s="1">
        <v>41219</v>
      </c>
      <c r="AP3085">
        <v>22</v>
      </c>
      <c r="AQ3085" t="s">
        <v>81</v>
      </c>
      <c r="AR3085" s="4">
        <f>IF(AQ3085="M",AP3085*30.42,AP3085)</f>
        <v>669.24</v>
      </c>
      <c r="AS3085">
        <v>126</v>
      </c>
      <c r="AT3085" s="4">
        <f>AR3085+AS3085</f>
        <v>795.24</v>
      </c>
      <c r="AU3085">
        <v>7</v>
      </c>
      <c r="AV3085" s="1">
        <f>AO3085+AT3085</f>
        <v>42014.239999999998</v>
      </c>
      <c r="AW3085" s="1">
        <v>42226</v>
      </c>
      <c r="AX3085" s="2">
        <f>IF(AV3085&gt;=AW3085,1,2)</f>
        <v>2</v>
      </c>
      <c r="AY3085" s="2" t="str">
        <f>IF((AV3085+10)&gt;=AW3085,"SAVE","LATE")</f>
        <v>LATE</v>
      </c>
      <c r="AZ3085">
        <v>230715</v>
      </c>
      <c r="BA3085" t="s">
        <v>1011</v>
      </c>
      <c r="BB3085">
        <v>94660460289</v>
      </c>
      <c r="BC3085">
        <v>2024328730</v>
      </c>
      <c r="BD3085" s="9">
        <v>96684789019</v>
      </c>
      <c r="BE3085" t="s">
        <v>13208</v>
      </c>
      <c r="BF3085">
        <v>0</v>
      </c>
      <c r="BG3085" t="s">
        <v>70</v>
      </c>
      <c r="BH3085">
        <v>-1</v>
      </c>
      <c r="BI3085" t="s">
        <v>13209</v>
      </c>
      <c r="BJ3085" t="s">
        <v>13209</v>
      </c>
      <c r="BK3085" s="1">
        <v>36580</v>
      </c>
      <c r="BL3085" t="s">
        <v>103</v>
      </c>
      <c r="BM3085" t="s">
        <v>13210</v>
      </c>
    </row>
    <row r="3086" spans="1:65" x14ac:dyDescent="0.25">
      <c r="A3086">
        <v>2012</v>
      </c>
      <c r="B3086" t="s">
        <v>116</v>
      </c>
      <c r="C3086" t="s">
        <v>130</v>
      </c>
      <c r="D3086" t="s">
        <v>40488</v>
      </c>
      <c r="E3086" t="s">
        <v>7481</v>
      </c>
      <c r="F3086" t="s">
        <v>7482</v>
      </c>
      <c r="G3086">
        <v>13</v>
      </c>
      <c r="H3086" t="s">
        <v>41891</v>
      </c>
      <c r="I3086" t="s">
        <v>105</v>
      </c>
      <c r="J3086" t="s">
        <v>88</v>
      </c>
      <c r="K3086">
        <v>3</v>
      </c>
      <c r="L3086" t="s">
        <v>41838</v>
      </c>
      <c r="M3086">
        <v>30000000</v>
      </c>
      <c r="N3086" t="s">
        <v>41897</v>
      </c>
      <c r="O3086" t="s">
        <v>18038</v>
      </c>
      <c r="P3086" t="s">
        <v>90</v>
      </c>
      <c r="Q3086" t="s">
        <v>7484</v>
      </c>
      <c r="R3086" t="s">
        <v>7484</v>
      </c>
      <c r="S3086" t="s">
        <v>39531</v>
      </c>
      <c r="T3086" s="3">
        <v>41011</v>
      </c>
      <c r="U3086" t="s">
        <v>18039</v>
      </c>
      <c r="V3086" t="s">
        <v>18040</v>
      </c>
      <c r="W3086" t="s">
        <v>18040</v>
      </c>
      <c r="X3086">
        <v>15743750</v>
      </c>
      <c r="Y3086" t="s">
        <v>74</v>
      </c>
      <c r="Z3086" t="s">
        <v>75</v>
      </c>
      <c r="AA3086">
        <v>0</v>
      </c>
      <c r="AB3086" t="s">
        <v>76</v>
      </c>
      <c r="AC3086">
        <v>0</v>
      </c>
      <c r="AD3086" t="s">
        <v>76</v>
      </c>
      <c r="AE3086">
        <v>1240431</v>
      </c>
      <c r="AF3086" t="s">
        <v>41304</v>
      </c>
      <c r="AG3086" t="s">
        <v>18041</v>
      </c>
      <c r="AH3086" t="s">
        <v>18042</v>
      </c>
      <c r="AI3086" t="s">
        <v>39472</v>
      </c>
      <c r="AJ3086" t="s">
        <v>41304</v>
      </c>
      <c r="AK3086" t="s">
        <v>18041</v>
      </c>
      <c r="AL3086" t="s">
        <v>18042</v>
      </c>
      <c r="AM3086">
        <v>2012</v>
      </c>
      <c r="AN3086" s="1">
        <v>41253</v>
      </c>
      <c r="AO3086" s="1">
        <v>41253</v>
      </c>
      <c r="AP3086">
        <v>2</v>
      </c>
      <c r="AQ3086" t="s">
        <v>81</v>
      </c>
      <c r="AR3086" s="4">
        <f>IF(AQ3086="M",AP3086*30.42,AP3086)</f>
        <v>60.84</v>
      </c>
      <c r="AS3086">
        <v>0</v>
      </c>
      <c r="AT3086" s="4">
        <f>AR3086+AS3086</f>
        <v>60.84</v>
      </c>
      <c r="AU3086">
        <v>1</v>
      </c>
      <c r="AV3086" s="1">
        <f>AO3086+AT3086</f>
        <v>41313.839999999997</v>
      </c>
      <c r="AW3086" s="1">
        <v>41343</v>
      </c>
      <c r="AX3086" s="2">
        <f>IF(AV3086&gt;=AW3086,1,2)</f>
        <v>2</v>
      </c>
      <c r="AY3086" s="2" t="str">
        <f>IF((AV3086+10)&gt;=AW3086,"SAVE","LATE")</f>
        <v>LATE</v>
      </c>
      <c r="AZ3086" t="s">
        <v>82</v>
      </c>
      <c r="BA3086" t="s">
        <v>1011</v>
      </c>
      <c r="BB3086">
        <v>15699250</v>
      </c>
      <c r="BC3086">
        <v>6520371</v>
      </c>
      <c r="BD3086" s="9">
        <v>22219621</v>
      </c>
      <c r="BE3086" t="s">
        <v>39534</v>
      </c>
      <c r="BF3086">
        <v>0</v>
      </c>
      <c r="BG3086" t="s">
        <v>70</v>
      </c>
      <c r="BH3086">
        <v>-1</v>
      </c>
      <c r="BI3086" t="s">
        <v>70</v>
      </c>
      <c r="BJ3086" t="s">
        <v>70</v>
      </c>
      <c r="BK3086">
        <v>0</v>
      </c>
      <c r="BL3086" t="s">
        <v>85</v>
      </c>
      <c r="BM3086" t="s">
        <v>18043</v>
      </c>
    </row>
    <row r="3087" spans="1:65" x14ac:dyDescent="0.25">
      <c r="A3087">
        <v>2012</v>
      </c>
      <c r="B3087" t="s">
        <v>116</v>
      </c>
      <c r="C3087" t="s">
        <v>130</v>
      </c>
      <c r="D3087" t="s">
        <v>40489</v>
      </c>
      <c r="E3087" t="s">
        <v>17797</v>
      </c>
      <c r="F3087" t="s">
        <v>17798</v>
      </c>
      <c r="G3087">
        <v>11</v>
      </c>
      <c r="H3087" t="s">
        <v>41839</v>
      </c>
      <c r="I3087" t="s">
        <v>67</v>
      </c>
      <c r="J3087" t="s">
        <v>88</v>
      </c>
      <c r="K3087">
        <v>3</v>
      </c>
      <c r="L3087" t="s">
        <v>41838</v>
      </c>
      <c r="M3087">
        <v>72000000</v>
      </c>
      <c r="N3087" t="s">
        <v>41840</v>
      </c>
      <c r="O3087" t="s">
        <v>39537</v>
      </c>
      <c r="P3087" t="s">
        <v>90</v>
      </c>
      <c r="Q3087" t="s">
        <v>17799</v>
      </c>
      <c r="R3087" t="s">
        <v>17799</v>
      </c>
      <c r="S3087" t="s">
        <v>39536</v>
      </c>
      <c r="T3087" s="3">
        <v>40975</v>
      </c>
      <c r="U3087" t="s">
        <v>17800</v>
      </c>
      <c r="V3087" t="s">
        <v>17801</v>
      </c>
      <c r="W3087" t="s">
        <v>17448</v>
      </c>
      <c r="X3087">
        <v>39403567</v>
      </c>
      <c r="Y3087" t="s">
        <v>122</v>
      </c>
      <c r="Z3087" t="s">
        <v>123</v>
      </c>
      <c r="AA3087">
        <v>0</v>
      </c>
      <c r="AB3087" t="s">
        <v>76</v>
      </c>
      <c r="AC3087">
        <v>0</v>
      </c>
      <c r="AD3087" t="s">
        <v>76</v>
      </c>
      <c r="AE3087">
        <v>1168482</v>
      </c>
      <c r="AF3087" t="s">
        <v>40104</v>
      </c>
      <c r="AG3087" t="s">
        <v>17802</v>
      </c>
      <c r="AH3087" t="s">
        <v>17803</v>
      </c>
      <c r="AI3087" t="s">
        <v>39472</v>
      </c>
      <c r="AJ3087" t="s">
        <v>41304</v>
      </c>
      <c r="AK3087" t="s">
        <v>17804</v>
      </c>
      <c r="AL3087" t="s">
        <v>17805</v>
      </c>
      <c r="AM3087">
        <v>2012</v>
      </c>
      <c r="AN3087" s="1">
        <v>41124</v>
      </c>
      <c r="AO3087" s="1">
        <v>41134</v>
      </c>
      <c r="AP3087">
        <v>2</v>
      </c>
      <c r="AQ3087" t="s">
        <v>81</v>
      </c>
      <c r="AR3087" s="4">
        <f>IF(AQ3087="M",AP3087*30.42,AP3087)</f>
        <v>60.84</v>
      </c>
      <c r="AS3087">
        <v>0</v>
      </c>
      <c r="AT3087" s="4">
        <f>AR3087+AS3087</f>
        <v>60.84</v>
      </c>
      <c r="AU3087">
        <v>1</v>
      </c>
      <c r="AV3087" s="1">
        <f>AO3087+AT3087</f>
        <v>41194.839999999997</v>
      </c>
      <c r="AW3087" s="1">
        <v>41226</v>
      </c>
      <c r="AX3087" s="2">
        <f>IF(AV3087&gt;=AW3087,1,2)</f>
        <v>2</v>
      </c>
      <c r="AY3087" s="2" t="str">
        <f>IF((AV3087+10)&gt;=AW3087,"SAVE","LATE")</f>
        <v>LATE</v>
      </c>
      <c r="AZ3087" t="s">
        <v>82</v>
      </c>
      <c r="BA3087" t="s">
        <v>1011</v>
      </c>
      <c r="BB3087">
        <v>39403003</v>
      </c>
      <c r="BC3087">
        <v>11962421</v>
      </c>
      <c r="BD3087" s="9">
        <v>51365424</v>
      </c>
      <c r="BE3087" t="s">
        <v>39537</v>
      </c>
      <c r="BF3087">
        <v>0</v>
      </c>
      <c r="BG3087" t="s">
        <v>70</v>
      </c>
      <c r="BH3087">
        <v>-1</v>
      </c>
      <c r="BI3087" t="s">
        <v>43466</v>
      </c>
      <c r="BJ3087" t="s">
        <v>17806</v>
      </c>
      <c r="BK3087">
        <v>0</v>
      </c>
      <c r="BL3087" t="s">
        <v>85</v>
      </c>
      <c r="BM3087" t="s">
        <v>17807</v>
      </c>
    </row>
    <row r="3088" spans="1:65" x14ac:dyDescent="0.25">
      <c r="A3088">
        <v>2012</v>
      </c>
      <c r="B3088" t="s">
        <v>116</v>
      </c>
      <c r="C3088" t="s">
        <v>130</v>
      </c>
      <c r="D3088" t="s">
        <v>40496</v>
      </c>
      <c r="E3088" t="s">
        <v>14230</v>
      </c>
      <c r="F3088" t="s">
        <v>14231</v>
      </c>
      <c r="G3088">
        <v>1</v>
      </c>
      <c r="H3088" t="s">
        <v>46842</v>
      </c>
      <c r="I3088" t="s">
        <v>105</v>
      </c>
      <c r="J3088" t="s">
        <v>88</v>
      </c>
      <c r="K3088">
        <v>3</v>
      </c>
      <c r="L3088" t="s">
        <v>41838</v>
      </c>
      <c r="M3088">
        <v>30000000</v>
      </c>
      <c r="N3088" t="s">
        <v>41897</v>
      </c>
      <c r="O3088" t="s">
        <v>14232</v>
      </c>
      <c r="P3088" t="s">
        <v>90</v>
      </c>
      <c r="Q3088" t="s">
        <v>14233</v>
      </c>
      <c r="R3088" t="s">
        <v>14233</v>
      </c>
      <c r="S3088" t="s">
        <v>39549</v>
      </c>
      <c r="T3088" s="3">
        <v>41246</v>
      </c>
      <c r="U3088" t="s">
        <v>14234</v>
      </c>
      <c r="V3088" t="s">
        <v>14235</v>
      </c>
      <c r="W3088" t="s">
        <v>14236</v>
      </c>
      <c r="X3088">
        <v>3190194741</v>
      </c>
      <c r="Y3088" t="s">
        <v>74</v>
      </c>
      <c r="Z3088" t="s">
        <v>75</v>
      </c>
      <c r="AA3088">
        <v>0</v>
      </c>
      <c r="AB3088" t="s">
        <v>76</v>
      </c>
      <c r="AC3088">
        <v>0</v>
      </c>
      <c r="AD3088" t="s">
        <v>76</v>
      </c>
      <c r="AE3088">
        <v>974020</v>
      </c>
      <c r="AF3088" t="s">
        <v>40104</v>
      </c>
      <c r="AG3088" t="s">
        <v>14237</v>
      </c>
      <c r="AH3088" t="s">
        <v>14238</v>
      </c>
      <c r="AI3088" t="s">
        <v>39472</v>
      </c>
      <c r="AJ3088" t="s">
        <v>40104</v>
      </c>
      <c r="AK3088" t="s">
        <v>14239</v>
      </c>
      <c r="AL3088" t="s">
        <v>14240</v>
      </c>
      <c r="AM3088">
        <v>2012</v>
      </c>
      <c r="AN3088" s="1">
        <v>41060</v>
      </c>
      <c r="AO3088" s="1">
        <v>41082</v>
      </c>
      <c r="AP3088">
        <v>6</v>
      </c>
      <c r="AQ3088" t="s">
        <v>81</v>
      </c>
      <c r="AR3088" s="4">
        <f>IF(AQ3088="M",AP3088*30.42,AP3088)</f>
        <v>182.52</v>
      </c>
      <c r="AS3088">
        <v>0</v>
      </c>
      <c r="AT3088" s="4">
        <f>AR3088+AS3088</f>
        <v>182.52</v>
      </c>
      <c r="AU3088">
        <v>8</v>
      </c>
      <c r="AV3088" s="1">
        <f>AO3088+AT3088</f>
        <v>41264.519999999997</v>
      </c>
      <c r="AW3088" s="1">
        <v>41508</v>
      </c>
      <c r="AX3088" s="2">
        <f>IF(AV3088&gt;=AW3088,1,2)</f>
        <v>2</v>
      </c>
      <c r="AY3088" s="2" t="str">
        <f>IF((AV3088+10)&gt;=AW3088,"SAVE","LATE")</f>
        <v>LATE</v>
      </c>
      <c r="AZ3088" t="s">
        <v>82</v>
      </c>
      <c r="BA3088" t="s">
        <v>1011</v>
      </c>
      <c r="BB3088">
        <v>3190070466</v>
      </c>
      <c r="BC3088">
        <v>195453978</v>
      </c>
      <c r="BD3088" s="9">
        <v>3385524444</v>
      </c>
      <c r="BE3088" t="s">
        <v>14241</v>
      </c>
      <c r="BF3088">
        <v>0</v>
      </c>
      <c r="BG3088" t="s">
        <v>70</v>
      </c>
      <c r="BH3088">
        <v>-1</v>
      </c>
      <c r="BI3088" t="s">
        <v>14242</v>
      </c>
      <c r="BJ3088" t="s">
        <v>14243</v>
      </c>
      <c r="BK3088">
        <v>0</v>
      </c>
      <c r="BL3088" t="s">
        <v>85</v>
      </c>
      <c r="BM3088" t="s">
        <v>14244</v>
      </c>
    </row>
    <row r="3089" spans="1:65" x14ac:dyDescent="0.25">
      <c r="A3089">
        <v>2012</v>
      </c>
      <c r="B3089" t="s">
        <v>116</v>
      </c>
      <c r="C3089" t="s">
        <v>130</v>
      </c>
      <c r="D3089" t="s">
        <v>40497</v>
      </c>
      <c r="E3089" t="s">
        <v>18194</v>
      </c>
      <c r="F3089" t="s">
        <v>18195</v>
      </c>
      <c r="G3089">
        <v>13</v>
      </c>
      <c r="H3089" t="s">
        <v>41891</v>
      </c>
      <c r="I3089" t="s">
        <v>67</v>
      </c>
      <c r="J3089" t="s">
        <v>88</v>
      </c>
      <c r="K3089">
        <v>3</v>
      </c>
      <c r="L3089" t="s">
        <v>41838</v>
      </c>
      <c r="M3089">
        <v>72000000</v>
      </c>
      <c r="N3089" t="s">
        <v>41840</v>
      </c>
      <c r="O3089" t="s">
        <v>40498</v>
      </c>
      <c r="P3089" t="s">
        <v>90</v>
      </c>
      <c r="Q3089" t="s">
        <v>18196</v>
      </c>
      <c r="R3089" t="s">
        <v>18196</v>
      </c>
      <c r="S3089" t="s">
        <v>39552</v>
      </c>
      <c r="T3089" t="s">
        <v>16338</v>
      </c>
      <c r="U3089" t="s">
        <v>18197</v>
      </c>
      <c r="V3089" t="s">
        <v>18198</v>
      </c>
      <c r="W3089" t="s">
        <v>18199</v>
      </c>
      <c r="X3089">
        <v>9080384</v>
      </c>
      <c r="Y3089" t="s">
        <v>122</v>
      </c>
      <c r="Z3089" t="s">
        <v>123</v>
      </c>
      <c r="AA3089">
        <v>0</v>
      </c>
      <c r="AB3089" t="s">
        <v>76</v>
      </c>
      <c r="AC3089">
        <v>0</v>
      </c>
      <c r="AD3089" t="s">
        <v>76</v>
      </c>
      <c r="AE3089">
        <v>1041577</v>
      </c>
      <c r="AF3089" t="s">
        <v>41304</v>
      </c>
      <c r="AG3089">
        <v>7333360</v>
      </c>
      <c r="AH3089" t="s">
        <v>18200</v>
      </c>
      <c r="AI3089" t="s">
        <v>39472</v>
      </c>
      <c r="AJ3089" t="s">
        <v>41304</v>
      </c>
      <c r="AK3089">
        <v>7333360</v>
      </c>
      <c r="AL3089" t="s">
        <v>18201</v>
      </c>
      <c r="AM3089">
        <v>2012</v>
      </c>
      <c r="AN3089" s="1">
        <v>41137</v>
      </c>
      <c r="AO3089" s="1">
        <v>41137</v>
      </c>
      <c r="AP3089">
        <v>1</v>
      </c>
      <c r="AQ3089" t="s">
        <v>81</v>
      </c>
      <c r="AR3089" s="4">
        <f>IF(AQ3089="M",AP3089*30.42,AP3089)</f>
        <v>30.42</v>
      </c>
      <c r="AS3089">
        <v>0</v>
      </c>
      <c r="AT3089" s="4">
        <f>AR3089+AS3089</f>
        <v>30.42</v>
      </c>
      <c r="AU3089">
        <v>2</v>
      </c>
      <c r="AV3089" s="1">
        <f>AO3089+AT3089</f>
        <v>41167.42</v>
      </c>
      <c r="AW3089" s="1">
        <v>41229</v>
      </c>
      <c r="AX3089" s="2">
        <f>IF(AV3089&gt;=AW3089,1,2)</f>
        <v>2</v>
      </c>
      <c r="AY3089" s="2" t="str">
        <f>IF((AV3089+10)&gt;=AW3089,"SAVE","LATE")</f>
        <v>LATE</v>
      </c>
      <c r="AZ3089" t="s">
        <v>82</v>
      </c>
      <c r="BA3089" t="s">
        <v>1011</v>
      </c>
      <c r="BB3089">
        <v>9080384</v>
      </c>
      <c r="BC3089">
        <v>2929156</v>
      </c>
      <c r="BD3089" s="9">
        <v>12009540</v>
      </c>
      <c r="BE3089" t="s">
        <v>40498</v>
      </c>
      <c r="BF3089">
        <v>0</v>
      </c>
      <c r="BG3089" t="s">
        <v>70</v>
      </c>
      <c r="BH3089">
        <v>-1</v>
      </c>
      <c r="BI3089" t="s">
        <v>70</v>
      </c>
      <c r="BJ3089" t="s">
        <v>70</v>
      </c>
      <c r="BK3089">
        <v>0</v>
      </c>
      <c r="BL3089" t="s">
        <v>85</v>
      </c>
      <c r="BM3089" t="s">
        <v>18202</v>
      </c>
    </row>
    <row r="3090" spans="1:65" x14ac:dyDescent="0.25">
      <c r="A3090">
        <v>2012</v>
      </c>
      <c r="B3090" t="s">
        <v>64</v>
      </c>
      <c r="C3090" t="s">
        <v>65</v>
      </c>
      <c r="D3090" t="s">
        <v>41874</v>
      </c>
      <c r="E3090">
        <v>899999001</v>
      </c>
      <c r="F3090" t="s">
        <v>14380</v>
      </c>
      <c r="G3090">
        <v>1</v>
      </c>
      <c r="H3090" t="s">
        <v>46842</v>
      </c>
      <c r="I3090" t="s">
        <v>105</v>
      </c>
      <c r="J3090" t="s">
        <v>88</v>
      </c>
      <c r="K3090">
        <v>3</v>
      </c>
      <c r="L3090" t="s">
        <v>41838</v>
      </c>
      <c r="M3090">
        <v>30000000</v>
      </c>
      <c r="N3090" t="s">
        <v>41897</v>
      </c>
      <c r="O3090" t="s">
        <v>43055</v>
      </c>
      <c r="P3090" t="s">
        <v>90</v>
      </c>
      <c r="Q3090" t="s">
        <v>39472</v>
      </c>
      <c r="R3090" t="s">
        <v>39286</v>
      </c>
      <c r="S3090" t="s">
        <v>39574</v>
      </c>
      <c r="T3090" s="3">
        <v>41008</v>
      </c>
      <c r="U3090" t="s">
        <v>14381</v>
      </c>
      <c r="V3090" t="s">
        <v>14382</v>
      </c>
      <c r="W3090" t="s">
        <v>14383</v>
      </c>
      <c r="X3090">
        <v>2805824895</v>
      </c>
      <c r="Y3090" t="s">
        <v>74</v>
      </c>
      <c r="Z3090" t="s">
        <v>75</v>
      </c>
      <c r="AA3090">
        <v>0</v>
      </c>
      <c r="AB3090" t="s">
        <v>76</v>
      </c>
      <c r="AC3090">
        <v>0</v>
      </c>
      <c r="AD3090" t="s">
        <v>76</v>
      </c>
      <c r="AE3090">
        <v>1306003</v>
      </c>
      <c r="AF3090" t="s">
        <v>41304</v>
      </c>
      <c r="AG3090">
        <v>79393739</v>
      </c>
      <c r="AH3090" t="s">
        <v>14384</v>
      </c>
      <c r="AI3090" t="s">
        <v>39286</v>
      </c>
      <c r="AJ3090" t="s">
        <v>41304</v>
      </c>
      <c r="AK3090">
        <v>79393739</v>
      </c>
      <c r="AL3090" t="s">
        <v>14384</v>
      </c>
      <c r="AM3090">
        <v>2012</v>
      </c>
      <c r="AN3090" s="1">
        <v>41235</v>
      </c>
      <c r="AO3090" s="1">
        <v>41235</v>
      </c>
      <c r="AP3090">
        <v>5</v>
      </c>
      <c r="AQ3090" t="s">
        <v>81</v>
      </c>
      <c r="AR3090" s="4">
        <f>IF(AQ3090="M",AP3090*30.42,AP3090)</f>
        <v>152.10000000000002</v>
      </c>
      <c r="AS3090">
        <v>0</v>
      </c>
      <c r="AT3090" s="4">
        <f>AR3090+AS3090</f>
        <v>152.10000000000002</v>
      </c>
      <c r="AU3090">
        <v>6</v>
      </c>
      <c r="AV3090" s="1">
        <f>AO3090+AT3090</f>
        <v>41387.1</v>
      </c>
      <c r="AW3090" s="1">
        <v>41569</v>
      </c>
      <c r="AX3090" s="2">
        <f>IF(AV3090&gt;=AW3090,1,2)</f>
        <v>2</v>
      </c>
      <c r="AY3090" s="2" t="str">
        <f>IF((AV3090+10)&gt;=AW3090,"SAVE","LATE")</f>
        <v>LATE</v>
      </c>
      <c r="AZ3090" t="s">
        <v>82</v>
      </c>
      <c r="BA3090" t="s">
        <v>1011</v>
      </c>
      <c r="BB3090">
        <v>2722393894</v>
      </c>
      <c r="BC3090">
        <v>544478778</v>
      </c>
      <c r="BD3090" s="9">
        <v>3266872672</v>
      </c>
      <c r="BE3090" t="s">
        <v>43495</v>
      </c>
      <c r="BF3090">
        <v>0</v>
      </c>
      <c r="BG3090" t="s">
        <v>70</v>
      </c>
      <c r="BH3090">
        <v>-1</v>
      </c>
      <c r="BI3090" t="s">
        <v>14385</v>
      </c>
      <c r="BJ3090" t="s">
        <v>14386</v>
      </c>
      <c r="BK3090">
        <v>0</v>
      </c>
      <c r="BL3090" t="s">
        <v>85</v>
      </c>
      <c r="BM3090" t="s">
        <v>14387</v>
      </c>
    </row>
    <row r="3091" spans="1:65" x14ac:dyDescent="0.25">
      <c r="A3091">
        <v>2012</v>
      </c>
      <c r="B3091" t="s">
        <v>116</v>
      </c>
      <c r="C3091" t="s">
        <v>130</v>
      </c>
      <c r="D3091" t="s">
        <v>40509</v>
      </c>
      <c r="E3091" t="s">
        <v>9368</v>
      </c>
      <c r="F3091" t="s">
        <v>17452</v>
      </c>
      <c r="G3091">
        <v>11</v>
      </c>
      <c r="H3091" t="s">
        <v>41839</v>
      </c>
      <c r="I3091" t="s">
        <v>67</v>
      </c>
      <c r="J3091" t="s">
        <v>88</v>
      </c>
      <c r="K3091">
        <v>3</v>
      </c>
      <c r="L3091" t="s">
        <v>41838</v>
      </c>
      <c r="M3091">
        <v>30000000</v>
      </c>
      <c r="N3091" t="s">
        <v>41897</v>
      </c>
      <c r="O3091" t="s">
        <v>43496</v>
      </c>
      <c r="P3091" t="s">
        <v>90</v>
      </c>
      <c r="Q3091" t="s">
        <v>39575</v>
      </c>
      <c r="R3091" t="s">
        <v>39575</v>
      </c>
      <c r="S3091" t="s">
        <v>39576</v>
      </c>
      <c r="T3091" t="s">
        <v>14930</v>
      </c>
      <c r="U3091" t="s">
        <v>17453</v>
      </c>
      <c r="V3091" t="s">
        <v>17454</v>
      </c>
      <c r="W3091" t="s">
        <v>17454</v>
      </c>
      <c r="X3091">
        <v>91773523</v>
      </c>
      <c r="Y3091" t="s">
        <v>74</v>
      </c>
      <c r="Z3091" t="s">
        <v>75</v>
      </c>
      <c r="AA3091">
        <v>0</v>
      </c>
      <c r="AB3091" t="s">
        <v>76</v>
      </c>
      <c r="AC3091">
        <v>0</v>
      </c>
      <c r="AD3091" t="s">
        <v>76</v>
      </c>
      <c r="AE3091">
        <v>1278539</v>
      </c>
      <c r="AF3091" t="s">
        <v>145</v>
      </c>
      <c r="AG3091" t="s">
        <v>17455</v>
      </c>
      <c r="AH3091" t="s">
        <v>17456</v>
      </c>
      <c r="AI3091" t="s">
        <v>39472</v>
      </c>
      <c r="AJ3091" t="s">
        <v>145</v>
      </c>
      <c r="AK3091" t="s">
        <v>17455</v>
      </c>
      <c r="AL3091" t="s">
        <v>17456</v>
      </c>
      <c r="AM3091">
        <v>2012</v>
      </c>
      <c r="AN3091" s="1">
        <v>41270</v>
      </c>
      <c r="AO3091" s="1">
        <v>41282</v>
      </c>
      <c r="AP3091">
        <v>3</v>
      </c>
      <c r="AQ3091" t="s">
        <v>81</v>
      </c>
      <c r="AR3091" s="4">
        <f>IF(AQ3091="M",AP3091*30.42,AP3091)</f>
        <v>91.26</v>
      </c>
      <c r="AS3091">
        <v>0</v>
      </c>
      <c r="AT3091" s="4">
        <f>AR3091+AS3091</f>
        <v>91.26</v>
      </c>
      <c r="AU3091">
        <v>1</v>
      </c>
      <c r="AV3091" s="1">
        <f>AO3091+AT3091</f>
        <v>41373.26</v>
      </c>
      <c r="AW3091" s="1">
        <v>41402</v>
      </c>
      <c r="AX3091" s="2">
        <f>IF(AV3091&gt;=AW3091,1,2)</f>
        <v>2</v>
      </c>
      <c r="AY3091" s="2" t="str">
        <f>IF((AV3091+10)&gt;=AW3091,"SAVE","LATE")</f>
        <v>LATE</v>
      </c>
      <c r="AZ3091" t="s">
        <v>82</v>
      </c>
      <c r="BA3091" t="s">
        <v>1011</v>
      </c>
      <c r="BB3091">
        <v>91773523</v>
      </c>
      <c r="BC3091">
        <v>45886759</v>
      </c>
      <c r="BD3091" s="9">
        <v>137660282</v>
      </c>
      <c r="BE3091" t="s">
        <v>43497</v>
      </c>
      <c r="BF3091">
        <v>0</v>
      </c>
      <c r="BG3091" t="s">
        <v>70</v>
      </c>
      <c r="BH3091">
        <v>-1</v>
      </c>
      <c r="BI3091" t="s">
        <v>17456</v>
      </c>
      <c r="BJ3091" t="s">
        <v>17456</v>
      </c>
      <c r="BK3091">
        <v>0</v>
      </c>
      <c r="BL3091" t="s">
        <v>85</v>
      </c>
      <c r="BM3091" t="s">
        <v>17457</v>
      </c>
    </row>
    <row r="3092" spans="1:65" x14ac:dyDescent="0.25">
      <c r="A3092">
        <v>2012</v>
      </c>
      <c r="B3092" t="s">
        <v>116</v>
      </c>
      <c r="C3092" t="s">
        <v>130</v>
      </c>
      <c r="D3092" t="s">
        <v>40510</v>
      </c>
      <c r="E3092" t="s">
        <v>10571</v>
      </c>
      <c r="F3092" t="s">
        <v>18085</v>
      </c>
      <c r="G3092">
        <v>13</v>
      </c>
      <c r="H3092" t="s">
        <v>41891</v>
      </c>
      <c r="I3092" t="s">
        <v>105</v>
      </c>
      <c r="J3092" t="s">
        <v>88</v>
      </c>
      <c r="K3092">
        <v>3</v>
      </c>
      <c r="L3092" t="s">
        <v>41838</v>
      </c>
      <c r="M3092">
        <v>72000000</v>
      </c>
      <c r="N3092" t="s">
        <v>41840</v>
      </c>
      <c r="O3092" t="s">
        <v>18086</v>
      </c>
      <c r="P3092" t="s">
        <v>90</v>
      </c>
      <c r="Q3092" t="s">
        <v>18087</v>
      </c>
      <c r="R3092" t="s">
        <v>18087</v>
      </c>
      <c r="S3092" t="s">
        <v>39577</v>
      </c>
      <c r="T3092" s="3">
        <v>41220</v>
      </c>
      <c r="U3092" t="s">
        <v>18088</v>
      </c>
      <c r="V3092" t="s">
        <v>18089</v>
      </c>
      <c r="W3092" t="s">
        <v>18090</v>
      </c>
      <c r="X3092">
        <v>15000000</v>
      </c>
      <c r="Y3092" t="s">
        <v>122</v>
      </c>
      <c r="Z3092" t="s">
        <v>123</v>
      </c>
      <c r="AA3092">
        <v>0</v>
      </c>
      <c r="AB3092" t="s">
        <v>76</v>
      </c>
      <c r="AC3092">
        <v>0</v>
      </c>
      <c r="AD3092" t="s">
        <v>76</v>
      </c>
      <c r="AE3092">
        <v>1038639</v>
      </c>
      <c r="AF3092" t="s">
        <v>41304</v>
      </c>
      <c r="AG3092" t="s">
        <v>18091</v>
      </c>
      <c r="AH3092" t="s">
        <v>18092</v>
      </c>
      <c r="AI3092" t="s">
        <v>39472</v>
      </c>
      <c r="AJ3092" t="s">
        <v>41304</v>
      </c>
      <c r="AK3092" t="s">
        <v>18091</v>
      </c>
      <c r="AL3092" t="s">
        <v>18092</v>
      </c>
      <c r="AM3092">
        <v>2012</v>
      </c>
      <c r="AN3092" s="1">
        <v>41108</v>
      </c>
      <c r="AO3092" s="1">
        <v>41108</v>
      </c>
      <c r="AP3092">
        <v>2</v>
      </c>
      <c r="AQ3092" t="s">
        <v>81</v>
      </c>
      <c r="AR3092" s="4">
        <f>IF(AQ3092="M",AP3092*30.42,AP3092)</f>
        <v>60.84</v>
      </c>
      <c r="AS3092">
        <v>0</v>
      </c>
      <c r="AT3092" s="4">
        <f>AR3092+AS3092</f>
        <v>60.84</v>
      </c>
      <c r="AU3092">
        <v>2</v>
      </c>
      <c r="AV3092" s="1">
        <f>AO3092+AT3092</f>
        <v>41168.839999999997</v>
      </c>
      <c r="AW3092" s="1">
        <v>41231</v>
      </c>
      <c r="AX3092" s="2">
        <f>IF(AV3092&gt;=AW3092,1,2)</f>
        <v>2</v>
      </c>
      <c r="AY3092" s="2" t="str">
        <f>IF((AV3092+10)&gt;=AW3092,"SAVE","LATE")</f>
        <v>LATE</v>
      </c>
      <c r="AZ3092" t="s">
        <v>82</v>
      </c>
      <c r="BA3092" t="s">
        <v>1011</v>
      </c>
      <c r="BB3092">
        <v>15000000</v>
      </c>
      <c r="BC3092">
        <v>7500000</v>
      </c>
      <c r="BD3092" s="9">
        <v>22500000</v>
      </c>
      <c r="BE3092" t="s">
        <v>18093</v>
      </c>
      <c r="BF3092">
        <v>0</v>
      </c>
      <c r="BG3092" t="s">
        <v>70</v>
      </c>
      <c r="BH3092">
        <v>-1</v>
      </c>
      <c r="BI3092" t="s">
        <v>70</v>
      </c>
      <c r="BJ3092" t="s">
        <v>70</v>
      </c>
      <c r="BK3092">
        <v>0</v>
      </c>
      <c r="BL3092" t="s">
        <v>85</v>
      </c>
      <c r="BM3092" t="s">
        <v>18094</v>
      </c>
    </row>
    <row r="3093" spans="1:65" x14ac:dyDescent="0.25">
      <c r="A3093">
        <v>2012</v>
      </c>
      <c r="B3093" t="s">
        <v>116</v>
      </c>
      <c r="C3093" t="s">
        <v>130</v>
      </c>
      <c r="D3093" t="s">
        <v>40520</v>
      </c>
      <c r="E3093" t="s">
        <v>17636</v>
      </c>
      <c r="F3093" t="s">
        <v>17637</v>
      </c>
      <c r="G3093">
        <v>11</v>
      </c>
      <c r="H3093" t="s">
        <v>41839</v>
      </c>
      <c r="I3093" t="s">
        <v>67</v>
      </c>
      <c r="J3093" t="s">
        <v>88</v>
      </c>
      <c r="K3093">
        <v>3</v>
      </c>
      <c r="L3093" t="s">
        <v>41838</v>
      </c>
      <c r="M3093">
        <v>30000000</v>
      </c>
      <c r="N3093" t="s">
        <v>41897</v>
      </c>
      <c r="O3093" t="s">
        <v>43518</v>
      </c>
      <c r="P3093" t="s">
        <v>90</v>
      </c>
      <c r="Q3093" t="s">
        <v>17638</v>
      </c>
      <c r="R3093" t="s">
        <v>17638</v>
      </c>
      <c r="S3093" t="s">
        <v>39592</v>
      </c>
      <c r="T3093" t="s">
        <v>7622</v>
      </c>
      <c r="U3093" t="s">
        <v>17639</v>
      </c>
      <c r="V3093" t="s">
        <v>17640</v>
      </c>
      <c r="W3093" t="s">
        <v>17641</v>
      </c>
      <c r="X3093">
        <v>55161349</v>
      </c>
      <c r="Y3093" t="s">
        <v>74</v>
      </c>
      <c r="Z3093" t="s">
        <v>75</v>
      </c>
      <c r="AA3093">
        <v>0</v>
      </c>
      <c r="AB3093" t="s">
        <v>76</v>
      </c>
      <c r="AC3093">
        <v>0</v>
      </c>
      <c r="AD3093" t="s">
        <v>76</v>
      </c>
      <c r="AE3093">
        <v>1000670</v>
      </c>
      <c r="AF3093" t="s">
        <v>145</v>
      </c>
      <c r="AG3093" t="s">
        <v>17642</v>
      </c>
      <c r="AH3093" t="s">
        <v>17643</v>
      </c>
      <c r="AI3093" t="s">
        <v>39472</v>
      </c>
      <c r="AJ3093" t="s">
        <v>41304</v>
      </c>
      <c r="AK3093" t="s">
        <v>17644</v>
      </c>
      <c r="AL3093" t="s">
        <v>17645</v>
      </c>
      <c r="AM3093">
        <v>2012</v>
      </c>
      <c r="AN3093" s="1">
        <v>41061</v>
      </c>
      <c r="AO3093" s="1">
        <v>41100</v>
      </c>
      <c r="AP3093">
        <v>3</v>
      </c>
      <c r="AQ3093" t="s">
        <v>81</v>
      </c>
      <c r="AR3093" s="4">
        <f>IF(AQ3093="M",AP3093*30.42,AP3093)</f>
        <v>91.26</v>
      </c>
      <c r="AS3093">
        <v>0</v>
      </c>
      <c r="AT3093" s="4">
        <f>AR3093+AS3093</f>
        <v>91.26</v>
      </c>
      <c r="AU3093">
        <v>1</v>
      </c>
      <c r="AV3093" s="1">
        <f>AO3093+AT3093</f>
        <v>41191.26</v>
      </c>
      <c r="AW3093" s="1">
        <v>41223</v>
      </c>
      <c r="AX3093" s="2">
        <f>IF(AV3093&gt;=AW3093,1,2)</f>
        <v>2</v>
      </c>
      <c r="AY3093" s="2" t="str">
        <f>IF((AV3093+10)&gt;=AW3093,"SAVE","LATE")</f>
        <v>LATE</v>
      </c>
      <c r="AZ3093" t="s">
        <v>82</v>
      </c>
      <c r="BA3093" t="s">
        <v>1011</v>
      </c>
      <c r="BB3093">
        <v>55101244</v>
      </c>
      <c r="BC3093">
        <v>27039975</v>
      </c>
      <c r="BD3093" s="9">
        <v>82141219</v>
      </c>
      <c r="BE3093" t="s">
        <v>43519</v>
      </c>
      <c r="BF3093">
        <v>0</v>
      </c>
      <c r="BG3093" t="s">
        <v>70</v>
      </c>
      <c r="BH3093">
        <v>-1</v>
      </c>
      <c r="BI3093" t="s">
        <v>17646</v>
      </c>
      <c r="BJ3093" t="s">
        <v>17647</v>
      </c>
      <c r="BK3093">
        <v>0</v>
      </c>
      <c r="BL3093" t="s">
        <v>85</v>
      </c>
      <c r="BM3093" t="s">
        <v>17648</v>
      </c>
    </row>
    <row r="3094" spans="1:65" x14ac:dyDescent="0.25">
      <c r="A3094">
        <v>2012</v>
      </c>
      <c r="B3094" t="s">
        <v>116</v>
      </c>
      <c r="C3094" t="s">
        <v>130</v>
      </c>
      <c r="D3094" t="s">
        <v>40521</v>
      </c>
      <c r="E3094" t="s">
        <v>11614</v>
      </c>
      <c r="F3094" t="s">
        <v>11615</v>
      </c>
      <c r="G3094">
        <v>11</v>
      </c>
      <c r="H3094" t="s">
        <v>41839</v>
      </c>
      <c r="I3094" t="s">
        <v>105</v>
      </c>
      <c r="J3094" t="s">
        <v>88</v>
      </c>
      <c r="K3094">
        <v>3</v>
      </c>
      <c r="L3094" t="s">
        <v>41838</v>
      </c>
      <c r="M3094">
        <v>72000000</v>
      </c>
      <c r="N3094" t="s">
        <v>41840</v>
      </c>
      <c r="O3094" t="s">
        <v>43521</v>
      </c>
      <c r="P3094" t="s">
        <v>90</v>
      </c>
      <c r="Q3094" t="s">
        <v>11616</v>
      </c>
      <c r="R3094" t="s">
        <v>11616</v>
      </c>
      <c r="S3094" t="s">
        <v>39593</v>
      </c>
      <c r="T3094" t="s">
        <v>16743</v>
      </c>
      <c r="U3094" t="s">
        <v>17701</v>
      </c>
      <c r="V3094" t="s">
        <v>17702</v>
      </c>
      <c r="W3094" t="s">
        <v>17703</v>
      </c>
      <c r="X3094">
        <v>48400000</v>
      </c>
      <c r="Y3094" t="s">
        <v>122</v>
      </c>
      <c r="Z3094" t="s">
        <v>123</v>
      </c>
      <c r="AA3094">
        <v>0</v>
      </c>
      <c r="AB3094" t="s">
        <v>76</v>
      </c>
      <c r="AC3094">
        <v>0</v>
      </c>
      <c r="AD3094" t="s">
        <v>76</v>
      </c>
      <c r="AE3094">
        <v>1028218</v>
      </c>
      <c r="AF3094" t="s">
        <v>145</v>
      </c>
      <c r="AG3094" t="s">
        <v>12767</v>
      </c>
      <c r="AH3094" t="s">
        <v>41467</v>
      </c>
      <c r="AI3094" t="s">
        <v>39472</v>
      </c>
      <c r="AJ3094" t="s">
        <v>41304</v>
      </c>
      <c r="AK3094" t="s">
        <v>12767</v>
      </c>
      <c r="AL3094" t="s">
        <v>41467</v>
      </c>
      <c r="AM3094">
        <v>2012</v>
      </c>
      <c r="AN3094" s="1">
        <v>41135</v>
      </c>
      <c r="AO3094" s="1">
        <v>41142</v>
      </c>
      <c r="AP3094">
        <v>2</v>
      </c>
      <c r="AQ3094" t="s">
        <v>81</v>
      </c>
      <c r="AR3094" s="4">
        <f>IF(AQ3094="M",AP3094*30.42,AP3094)</f>
        <v>60.84</v>
      </c>
      <c r="AS3094">
        <v>0</v>
      </c>
      <c r="AT3094" s="4">
        <f>AR3094+AS3094</f>
        <v>60.84</v>
      </c>
      <c r="AU3094">
        <v>1</v>
      </c>
      <c r="AV3094" s="1">
        <f>AO3094+AT3094</f>
        <v>41202.839999999997</v>
      </c>
      <c r="AW3094" s="1">
        <v>41234</v>
      </c>
      <c r="AX3094" s="2">
        <f>IF(AV3094&gt;=AW3094,1,2)</f>
        <v>2</v>
      </c>
      <c r="AY3094" s="2" t="str">
        <f>IF((AV3094+10)&gt;=AW3094,"SAVE","LATE")</f>
        <v>LATE</v>
      </c>
      <c r="AZ3094" t="s">
        <v>82</v>
      </c>
      <c r="BA3094" t="s">
        <v>1011</v>
      </c>
      <c r="BB3094">
        <v>48301965</v>
      </c>
      <c r="BC3094">
        <v>15971243</v>
      </c>
      <c r="BD3094" s="9">
        <v>64273208</v>
      </c>
      <c r="BE3094" t="s">
        <v>43521</v>
      </c>
      <c r="BF3094">
        <v>0</v>
      </c>
      <c r="BG3094" t="s">
        <v>70</v>
      </c>
      <c r="BH3094">
        <v>-1</v>
      </c>
      <c r="BI3094" t="s">
        <v>12766</v>
      </c>
      <c r="BJ3094" t="s">
        <v>17704</v>
      </c>
      <c r="BK3094">
        <v>0</v>
      </c>
      <c r="BL3094" t="s">
        <v>85</v>
      </c>
      <c r="BM3094" t="s">
        <v>17705</v>
      </c>
    </row>
    <row r="3095" spans="1:65" x14ac:dyDescent="0.25">
      <c r="A3095">
        <v>2012</v>
      </c>
      <c r="B3095" t="s">
        <v>116</v>
      </c>
      <c r="C3095" t="s">
        <v>693</v>
      </c>
      <c r="D3095" t="s">
        <v>40522</v>
      </c>
      <c r="E3095" t="s">
        <v>749</v>
      </c>
      <c r="F3095" t="s">
        <v>8311</v>
      </c>
      <c r="G3095">
        <v>1</v>
      </c>
      <c r="H3095" t="s">
        <v>46842</v>
      </c>
      <c r="I3095" t="s">
        <v>67</v>
      </c>
      <c r="J3095" t="s">
        <v>88</v>
      </c>
      <c r="K3095">
        <v>3</v>
      </c>
      <c r="L3095" t="s">
        <v>41838</v>
      </c>
      <c r="M3095">
        <v>72000000</v>
      </c>
      <c r="N3095" t="s">
        <v>41840</v>
      </c>
      <c r="O3095" t="s">
        <v>43523</v>
      </c>
      <c r="P3095" t="s">
        <v>90</v>
      </c>
      <c r="Q3095" t="s">
        <v>39595</v>
      </c>
      <c r="R3095" t="s">
        <v>39595</v>
      </c>
      <c r="S3095" t="s">
        <v>39596</v>
      </c>
      <c r="T3095" t="s">
        <v>14930</v>
      </c>
      <c r="U3095" t="s">
        <v>14931</v>
      </c>
      <c r="V3095" t="s">
        <v>14932</v>
      </c>
      <c r="W3095" t="s">
        <v>14933</v>
      </c>
      <c r="X3095">
        <v>1428509137</v>
      </c>
      <c r="Y3095" t="s">
        <v>122</v>
      </c>
      <c r="Z3095" t="s">
        <v>123</v>
      </c>
      <c r="AA3095">
        <v>0</v>
      </c>
      <c r="AB3095" t="s">
        <v>76</v>
      </c>
      <c r="AC3095">
        <v>0</v>
      </c>
      <c r="AD3095" t="s">
        <v>76</v>
      </c>
      <c r="AE3095">
        <v>1309858</v>
      </c>
      <c r="AF3095" t="s">
        <v>40104</v>
      </c>
      <c r="AG3095" t="s">
        <v>14934</v>
      </c>
      <c r="AH3095" t="s">
        <v>14935</v>
      </c>
      <c r="AI3095" t="s">
        <v>39286</v>
      </c>
      <c r="AJ3095" t="s">
        <v>41304</v>
      </c>
      <c r="AK3095">
        <v>113.41</v>
      </c>
      <c r="AL3095" t="s">
        <v>14936</v>
      </c>
      <c r="AM3095">
        <v>2012</v>
      </c>
      <c r="AN3095" s="1">
        <v>41270</v>
      </c>
      <c r="AO3095" s="1">
        <v>41312</v>
      </c>
      <c r="AP3095">
        <v>4</v>
      </c>
      <c r="AQ3095" t="s">
        <v>81</v>
      </c>
      <c r="AR3095" s="4">
        <f>IF(AQ3095="M",AP3095*30.42,AP3095)</f>
        <v>121.68</v>
      </c>
      <c r="AS3095">
        <v>0</v>
      </c>
      <c r="AT3095" s="4">
        <f>AR3095+AS3095</f>
        <v>121.68</v>
      </c>
      <c r="AU3095">
        <v>2</v>
      </c>
      <c r="AV3095" s="1">
        <f>AO3095+AT3095</f>
        <v>41433.68</v>
      </c>
      <c r="AW3095" s="1">
        <v>41493</v>
      </c>
      <c r="AX3095" s="2">
        <f>IF(AV3095&gt;=AW3095,1,2)</f>
        <v>2</v>
      </c>
      <c r="AY3095" s="2" t="str">
        <f>IF((AV3095+10)&gt;=AW3095,"SAVE","LATE")</f>
        <v>LATE</v>
      </c>
      <c r="AZ3095" t="s">
        <v>82</v>
      </c>
      <c r="BA3095" t="s">
        <v>1011</v>
      </c>
      <c r="BB3095">
        <v>1420710405</v>
      </c>
      <c r="BC3095">
        <v>295848585</v>
      </c>
      <c r="BD3095" s="9">
        <v>1716558990</v>
      </c>
      <c r="BE3095" t="s">
        <v>43524</v>
      </c>
      <c r="BF3095">
        <v>0</v>
      </c>
      <c r="BG3095" t="s">
        <v>70</v>
      </c>
      <c r="BH3095">
        <v>-1</v>
      </c>
      <c r="BI3095" t="s">
        <v>14935</v>
      </c>
      <c r="BJ3095" t="s">
        <v>14937</v>
      </c>
      <c r="BK3095">
        <v>0</v>
      </c>
      <c r="BL3095" t="s">
        <v>85</v>
      </c>
      <c r="BM3095" t="s">
        <v>14938</v>
      </c>
    </row>
    <row r="3096" spans="1:65" x14ac:dyDescent="0.25">
      <c r="A3096">
        <v>2012</v>
      </c>
      <c r="B3096" t="s">
        <v>116</v>
      </c>
      <c r="C3096" t="s">
        <v>693</v>
      </c>
      <c r="D3096" t="s">
        <v>40522</v>
      </c>
      <c r="E3096" t="s">
        <v>749</v>
      </c>
      <c r="F3096" t="s">
        <v>8311</v>
      </c>
      <c r="G3096">
        <v>1</v>
      </c>
      <c r="H3096" t="s">
        <v>46842</v>
      </c>
      <c r="I3096" t="s">
        <v>67</v>
      </c>
      <c r="J3096" t="s">
        <v>88</v>
      </c>
      <c r="K3096">
        <v>3</v>
      </c>
      <c r="L3096" t="s">
        <v>41838</v>
      </c>
      <c r="M3096">
        <v>39000000</v>
      </c>
      <c r="N3096" t="s">
        <v>42582</v>
      </c>
      <c r="O3096" t="s">
        <v>16806</v>
      </c>
      <c r="P3096" t="s">
        <v>90</v>
      </c>
      <c r="Q3096" t="s">
        <v>39595</v>
      </c>
      <c r="R3096" t="s">
        <v>39595</v>
      </c>
      <c r="S3096" t="s">
        <v>39596</v>
      </c>
      <c r="T3096" t="s">
        <v>14481</v>
      </c>
      <c r="U3096" t="s">
        <v>16807</v>
      </c>
      <c r="V3096" t="s">
        <v>16808</v>
      </c>
      <c r="W3096" t="s">
        <v>16809</v>
      </c>
      <c r="X3096">
        <v>210440296</v>
      </c>
      <c r="Y3096" t="s">
        <v>74</v>
      </c>
      <c r="Z3096" t="s">
        <v>75</v>
      </c>
      <c r="AA3096">
        <v>0</v>
      </c>
      <c r="AB3096" t="s">
        <v>76</v>
      </c>
      <c r="AC3096">
        <v>0</v>
      </c>
      <c r="AD3096" t="s">
        <v>76</v>
      </c>
      <c r="AE3096">
        <v>1313196</v>
      </c>
      <c r="AF3096" t="s">
        <v>40104</v>
      </c>
      <c r="AG3096" t="s">
        <v>16810</v>
      </c>
      <c r="AH3096" t="s">
        <v>16811</v>
      </c>
      <c r="AI3096" t="s">
        <v>39472</v>
      </c>
      <c r="AJ3096" t="s">
        <v>41304</v>
      </c>
      <c r="AK3096" t="s">
        <v>16812</v>
      </c>
      <c r="AL3096" t="s">
        <v>16813</v>
      </c>
      <c r="AM3096">
        <v>2012</v>
      </c>
      <c r="AN3096" s="1">
        <v>41263</v>
      </c>
      <c r="AO3096" s="1">
        <v>41334</v>
      </c>
      <c r="AP3096">
        <v>2</v>
      </c>
      <c r="AQ3096" t="s">
        <v>81</v>
      </c>
      <c r="AR3096" s="4">
        <f>IF(AQ3096="M",AP3096*30.42,AP3096)</f>
        <v>60.84</v>
      </c>
      <c r="AS3096">
        <v>0</v>
      </c>
      <c r="AT3096" s="4">
        <f>AR3096+AS3096</f>
        <v>60.84</v>
      </c>
      <c r="AU3096">
        <v>1</v>
      </c>
      <c r="AV3096" s="1">
        <f>AO3096+AT3096</f>
        <v>41394.839999999997</v>
      </c>
      <c r="AW3096" s="1">
        <v>41426</v>
      </c>
      <c r="AX3096" s="2">
        <f>IF(AV3096&gt;=AW3096,1,2)</f>
        <v>2</v>
      </c>
      <c r="AY3096" s="2" t="str">
        <f>IF((AV3096+10)&gt;=AW3096,"SAVE","LATE")</f>
        <v>LATE</v>
      </c>
      <c r="AZ3096" t="s">
        <v>82</v>
      </c>
      <c r="BA3096" t="s">
        <v>1011</v>
      </c>
      <c r="BB3096">
        <v>210341624</v>
      </c>
      <c r="BC3096">
        <v>99051941</v>
      </c>
      <c r="BD3096" s="9">
        <v>309393565</v>
      </c>
      <c r="BE3096" t="s">
        <v>16806</v>
      </c>
      <c r="BF3096">
        <v>0</v>
      </c>
      <c r="BG3096" t="s">
        <v>70</v>
      </c>
      <c r="BH3096">
        <v>-1</v>
      </c>
      <c r="BI3096" t="s">
        <v>16811</v>
      </c>
      <c r="BJ3096" t="s">
        <v>16814</v>
      </c>
      <c r="BK3096">
        <v>0</v>
      </c>
      <c r="BL3096" t="s">
        <v>85</v>
      </c>
      <c r="BM3096" t="s">
        <v>16815</v>
      </c>
    </row>
    <row r="3097" spans="1:65" x14ac:dyDescent="0.25">
      <c r="A3097">
        <v>2012</v>
      </c>
      <c r="B3097" t="s">
        <v>116</v>
      </c>
      <c r="C3097" t="s">
        <v>130</v>
      </c>
      <c r="D3097" t="s">
        <v>40533</v>
      </c>
      <c r="E3097" t="s">
        <v>15834</v>
      </c>
      <c r="F3097" t="s">
        <v>15835</v>
      </c>
      <c r="G3097">
        <v>1</v>
      </c>
      <c r="H3097" t="s">
        <v>46842</v>
      </c>
      <c r="I3097" t="s">
        <v>67</v>
      </c>
      <c r="J3097" t="s">
        <v>88</v>
      </c>
      <c r="K3097">
        <v>3</v>
      </c>
      <c r="L3097" t="s">
        <v>41838</v>
      </c>
      <c r="M3097">
        <v>30000000</v>
      </c>
      <c r="N3097" t="s">
        <v>41897</v>
      </c>
      <c r="O3097" t="s">
        <v>43547</v>
      </c>
      <c r="P3097" t="s">
        <v>90</v>
      </c>
      <c r="Q3097" t="s">
        <v>39619</v>
      </c>
      <c r="R3097" t="s">
        <v>39619</v>
      </c>
      <c r="S3097" t="s">
        <v>39618</v>
      </c>
      <c r="T3097" t="s">
        <v>14035</v>
      </c>
      <c r="U3097" t="s">
        <v>15836</v>
      </c>
      <c r="V3097" t="s">
        <v>15837</v>
      </c>
      <c r="W3097" t="s">
        <v>15838</v>
      </c>
      <c r="X3097">
        <v>447118385</v>
      </c>
      <c r="Y3097" t="s">
        <v>74</v>
      </c>
      <c r="Z3097" t="s">
        <v>75</v>
      </c>
      <c r="AA3097">
        <v>0</v>
      </c>
      <c r="AB3097" t="s">
        <v>76</v>
      </c>
      <c r="AC3097">
        <v>0</v>
      </c>
      <c r="AD3097" t="s">
        <v>76</v>
      </c>
      <c r="AE3097">
        <v>2482909</v>
      </c>
      <c r="AF3097" t="s">
        <v>40104</v>
      </c>
      <c r="AG3097" t="s">
        <v>15839</v>
      </c>
      <c r="AH3097" t="s">
        <v>15840</v>
      </c>
      <c r="AI3097" t="s">
        <v>39472</v>
      </c>
      <c r="AJ3097" t="s">
        <v>41304</v>
      </c>
      <c r="AK3097">
        <v>79497816</v>
      </c>
      <c r="AL3097" t="s">
        <v>15841</v>
      </c>
      <c r="AM3097">
        <v>2012</v>
      </c>
      <c r="AN3097" s="1">
        <v>41157</v>
      </c>
      <c r="AO3097" s="1">
        <v>41157</v>
      </c>
      <c r="AP3097">
        <v>4</v>
      </c>
      <c r="AQ3097" t="s">
        <v>81</v>
      </c>
      <c r="AR3097" s="4">
        <f>IF(AQ3097="M",AP3097*30.42,AP3097)</f>
        <v>121.68</v>
      </c>
      <c r="AS3097">
        <v>0</v>
      </c>
      <c r="AT3097" s="4">
        <f>AR3097+AS3097</f>
        <v>121.68</v>
      </c>
      <c r="AU3097">
        <v>2</v>
      </c>
      <c r="AV3097" s="1">
        <f>AO3097+AT3097</f>
        <v>41278.68</v>
      </c>
      <c r="AW3097" s="1">
        <v>41338</v>
      </c>
      <c r="AX3097" s="2">
        <f>IF(AV3097&gt;=AW3097,1,2)</f>
        <v>2</v>
      </c>
      <c r="AY3097" s="2" t="str">
        <f>IF((AV3097+10)&gt;=AW3097,"SAVE","LATE")</f>
        <v>LATE</v>
      </c>
      <c r="AZ3097" t="s">
        <v>82</v>
      </c>
      <c r="BA3097" t="s">
        <v>1011</v>
      </c>
      <c r="BB3097">
        <v>446790137</v>
      </c>
      <c r="BC3097">
        <v>223395051</v>
      </c>
      <c r="BD3097" s="9">
        <v>670185188</v>
      </c>
      <c r="BE3097" t="s">
        <v>43548</v>
      </c>
      <c r="BF3097">
        <v>0</v>
      </c>
      <c r="BG3097" t="s">
        <v>70</v>
      </c>
      <c r="BH3097">
        <v>-1</v>
      </c>
      <c r="BI3097" t="s">
        <v>15840</v>
      </c>
      <c r="BJ3097" t="s">
        <v>15842</v>
      </c>
      <c r="BK3097">
        <v>0</v>
      </c>
      <c r="BL3097" t="s">
        <v>85</v>
      </c>
      <c r="BM3097" t="s">
        <v>15843</v>
      </c>
    </row>
    <row r="3098" spans="1:65" x14ac:dyDescent="0.25">
      <c r="A3098">
        <v>2012</v>
      </c>
      <c r="B3098" t="s">
        <v>116</v>
      </c>
      <c r="C3098" t="s">
        <v>130</v>
      </c>
      <c r="D3098" t="s">
        <v>40533</v>
      </c>
      <c r="E3098" t="s">
        <v>15834</v>
      </c>
      <c r="F3098" t="s">
        <v>15835</v>
      </c>
      <c r="G3098">
        <v>13</v>
      </c>
      <c r="H3098" t="s">
        <v>41891</v>
      </c>
      <c r="I3098" t="s">
        <v>67</v>
      </c>
      <c r="J3098" t="s">
        <v>88</v>
      </c>
      <c r="K3098">
        <v>3</v>
      </c>
      <c r="L3098" t="s">
        <v>41838</v>
      </c>
      <c r="M3098">
        <v>72000000</v>
      </c>
      <c r="N3098" t="s">
        <v>41840</v>
      </c>
      <c r="O3098" t="s">
        <v>39620</v>
      </c>
      <c r="P3098" t="s">
        <v>90</v>
      </c>
      <c r="Q3098" t="s">
        <v>39619</v>
      </c>
      <c r="R3098" t="s">
        <v>39619</v>
      </c>
      <c r="S3098" t="s">
        <v>39618</v>
      </c>
      <c r="T3098" t="s">
        <v>13452</v>
      </c>
      <c r="U3098" t="s">
        <v>18161</v>
      </c>
      <c r="V3098" t="s">
        <v>18162</v>
      </c>
      <c r="W3098" t="s">
        <v>18163</v>
      </c>
      <c r="X3098">
        <v>1563436518</v>
      </c>
      <c r="Y3098" t="s">
        <v>122</v>
      </c>
      <c r="Z3098" t="s">
        <v>123</v>
      </c>
      <c r="AA3098">
        <v>0</v>
      </c>
      <c r="AB3098" t="s">
        <v>76</v>
      </c>
      <c r="AC3098">
        <v>0</v>
      </c>
      <c r="AD3098" t="s">
        <v>76</v>
      </c>
      <c r="AE3098">
        <v>1769560</v>
      </c>
      <c r="AF3098" t="s">
        <v>41304</v>
      </c>
      <c r="AG3098">
        <v>7173979</v>
      </c>
      <c r="AH3098" t="s">
        <v>18164</v>
      </c>
      <c r="AI3098" t="s">
        <v>39472</v>
      </c>
      <c r="AJ3098" t="s">
        <v>41304</v>
      </c>
      <c r="AK3098">
        <v>7173979</v>
      </c>
      <c r="AL3098" t="s">
        <v>18164</v>
      </c>
      <c r="AM3098">
        <v>2012</v>
      </c>
      <c r="AN3098" s="1">
        <v>41082</v>
      </c>
      <c r="AO3098" s="1">
        <v>41079</v>
      </c>
      <c r="AP3098">
        <v>1</v>
      </c>
      <c r="AQ3098" t="s">
        <v>81</v>
      </c>
      <c r="AR3098" s="4">
        <f>IF(AQ3098="M",AP3098*30.42,AP3098)</f>
        <v>30.42</v>
      </c>
      <c r="AS3098">
        <v>0</v>
      </c>
      <c r="AT3098" s="4">
        <f>AR3098+AS3098</f>
        <v>30.42</v>
      </c>
      <c r="AU3098">
        <v>2</v>
      </c>
      <c r="AV3098" s="1">
        <f>AO3098+AT3098</f>
        <v>41109.42</v>
      </c>
      <c r="AW3098" s="1">
        <v>41171</v>
      </c>
      <c r="AX3098" s="2">
        <f>IF(AV3098&gt;=AW3098,1,2)</f>
        <v>2</v>
      </c>
      <c r="AY3098" s="2" t="str">
        <f>IF((AV3098+10)&gt;=AW3098,"SAVE","LATE")</f>
        <v>LATE</v>
      </c>
      <c r="AZ3098" t="s">
        <v>82</v>
      </c>
      <c r="BA3098" t="s">
        <v>1011</v>
      </c>
      <c r="BB3098">
        <v>13556688</v>
      </c>
      <c r="BC3098">
        <v>5735551</v>
      </c>
      <c r="BD3098" s="9">
        <v>19292239</v>
      </c>
      <c r="BE3098" t="s">
        <v>39620</v>
      </c>
      <c r="BF3098">
        <v>0</v>
      </c>
      <c r="BG3098" t="s">
        <v>70</v>
      </c>
      <c r="BH3098">
        <v>-1</v>
      </c>
      <c r="BI3098" t="s">
        <v>70</v>
      </c>
      <c r="BJ3098" t="s">
        <v>70</v>
      </c>
      <c r="BK3098">
        <v>0</v>
      </c>
      <c r="BL3098" t="s">
        <v>85</v>
      </c>
      <c r="BM3098" t="s">
        <v>18165</v>
      </c>
    </row>
    <row r="3099" spans="1:65" x14ac:dyDescent="0.25">
      <c r="A3099">
        <v>2012</v>
      </c>
      <c r="B3099" t="s">
        <v>116</v>
      </c>
      <c r="C3099" t="s">
        <v>130</v>
      </c>
      <c r="D3099" t="s">
        <v>40539</v>
      </c>
      <c r="E3099" t="s">
        <v>5589</v>
      </c>
      <c r="F3099" t="s">
        <v>17266</v>
      </c>
      <c r="G3099">
        <v>11</v>
      </c>
      <c r="H3099" t="s">
        <v>41839</v>
      </c>
      <c r="I3099" t="s">
        <v>67</v>
      </c>
      <c r="J3099" t="s">
        <v>88</v>
      </c>
      <c r="K3099">
        <v>3</v>
      </c>
      <c r="L3099" t="s">
        <v>41838</v>
      </c>
      <c r="M3099">
        <v>72000000</v>
      </c>
      <c r="N3099" t="s">
        <v>41840</v>
      </c>
      <c r="O3099" t="s">
        <v>39633</v>
      </c>
      <c r="P3099" t="s">
        <v>90</v>
      </c>
      <c r="Q3099" t="s">
        <v>11650</v>
      </c>
      <c r="R3099" t="s">
        <v>11650</v>
      </c>
      <c r="S3099" t="s">
        <v>39632</v>
      </c>
      <c r="T3099" s="3">
        <v>41008</v>
      </c>
      <c r="U3099" t="s">
        <v>17267</v>
      </c>
      <c r="V3099" t="s">
        <v>17268</v>
      </c>
      <c r="W3099" t="s">
        <v>17268</v>
      </c>
      <c r="X3099">
        <v>120000000</v>
      </c>
      <c r="Y3099" t="s">
        <v>122</v>
      </c>
      <c r="Z3099" t="s">
        <v>123</v>
      </c>
      <c r="AA3099">
        <v>0</v>
      </c>
      <c r="AB3099" t="s">
        <v>76</v>
      </c>
      <c r="AC3099">
        <v>0</v>
      </c>
      <c r="AD3099" t="s">
        <v>76</v>
      </c>
      <c r="AE3099">
        <v>4116819</v>
      </c>
      <c r="AF3099" t="s">
        <v>40104</v>
      </c>
      <c r="AG3099" t="s">
        <v>17269</v>
      </c>
      <c r="AH3099" t="s">
        <v>17270</v>
      </c>
      <c r="AI3099" t="s">
        <v>39472</v>
      </c>
      <c r="AJ3099" t="s">
        <v>41304</v>
      </c>
      <c r="AK3099">
        <v>7177145</v>
      </c>
      <c r="AL3099" t="s">
        <v>17271</v>
      </c>
      <c r="AM3099">
        <v>2012</v>
      </c>
      <c r="AN3099" s="1">
        <v>41192</v>
      </c>
      <c r="AO3099" s="1">
        <v>41222</v>
      </c>
      <c r="AP3099">
        <v>2</v>
      </c>
      <c r="AQ3099" t="s">
        <v>81</v>
      </c>
      <c r="AR3099" s="4">
        <f>IF(AQ3099="M",AP3099*30.42,AP3099)</f>
        <v>60.84</v>
      </c>
      <c r="AS3099">
        <v>0</v>
      </c>
      <c r="AT3099" s="4">
        <f>AR3099+AS3099</f>
        <v>60.84</v>
      </c>
      <c r="AU3099">
        <v>1</v>
      </c>
      <c r="AV3099" s="1">
        <f>AO3099+AT3099</f>
        <v>41282.839999999997</v>
      </c>
      <c r="AW3099" s="1">
        <v>41314</v>
      </c>
      <c r="AX3099" s="2">
        <f>IF(AV3099&gt;=AW3099,1,2)</f>
        <v>2</v>
      </c>
      <c r="AY3099" s="2" t="str">
        <f>IF((AV3099+10)&gt;=AW3099,"SAVE","LATE")</f>
        <v>LATE</v>
      </c>
      <c r="AZ3099" t="s">
        <v>82</v>
      </c>
      <c r="BA3099" t="s">
        <v>1011</v>
      </c>
      <c r="BB3099">
        <v>119920604</v>
      </c>
      <c r="BC3099">
        <v>28231156</v>
      </c>
      <c r="BD3099" s="9">
        <v>148151760</v>
      </c>
      <c r="BE3099" t="s">
        <v>39634</v>
      </c>
      <c r="BF3099">
        <v>1</v>
      </c>
      <c r="BG3099" t="s">
        <v>17272</v>
      </c>
      <c r="BH3099">
        <v>0</v>
      </c>
      <c r="BI3099" t="s">
        <v>17273</v>
      </c>
      <c r="BJ3099" t="s">
        <v>17274</v>
      </c>
      <c r="BK3099">
        <v>0</v>
      </c>
      <c r="BL3099" t="s">
        <v>85</v>
      </c>
      <c r="BM3099" t="s">
        <v>17275</v>
      </c>
    </row>
    <row r="3100" spans="1:65" x14ac:dyDescent="0.25">
      <c r="A3100">
        <v>2012</v>
      </c>
      <c r="B3100" t="s">
        <v>64</v>
      </c>
      <c r="C3100" t="s">
        <v>65</v>
      </c>
      <c r="D3100" t="s">
        <v>41327</v>
      </c>
      <c r="E3100" t="s">
        <v>82</v>
      </c>
      <c r="F3100" t="s">
        <v>2798</v>
      </c>
      <c r="G3100">
        <v>1</v>
      </c>
      <c r="H3100" t="s">
        <v>46842</v>
      </c>
      <c r="I3100" t="s">
        <v>67</v>
      </c>
      <c r="J3100" t="s">
        <v>88</v>
      </c>
      <c r="K3100">
        <v>3</v>
      </c>
      <c r="L3100" t="s">
        <v>41838</v>
      </c>
      <c r="M3100">
        <v>30000000</v>
      </c>
      <c r="N3100" t="s">
        <v>41897</v>
      </c>
      <c r="O3100" t="s">
        <v>43607</v>
      </c>
      <c r="P3100" t="s">
        <v>90</v>
      </c>
      <c r="Q3100" t="s">
        <v>39286</v>
      </c>
      <c r="R3100" t="s">
        <v>39286</v>
      </c>
      <c r="S3100" t="s">
        <v>39647</v>
      </c>
      <c r="T3100" t="s">
        <v>13954</v>
      </c>
      <c r="U3100" t="s">
        <v>13955</v>
      </c>
      <c r="V3100" t="s">
        <v>13956</v>
      </c>
      <c r="W3100" t="s">
        <v>13957</v>
      </c>
      <c r="X3100">
        <v>5309734516</v>
      </c>
      <c r="Y3100" t="s">
        <v>74</v>
      </c>
      <c r="Z3100" t="s">
        <v>75</v>
      </c>
      <c r="AA3100">
        <v>0</v>
      </c>
      <c r="AB3100" t="s">
        <v>76</v>
      </c>
      <c r="AC3100">
        <v>0</v>
      </c>
      <c r="AD3100" t="s">
        <v>76</v>
      </c>
      <c r="AE3100">
        <v>1161559</v>
      </c>
      <c r="AF3100" t="s">
        <v>40104</v>
      </c>
      <c r="AG3100" t="s">
        <v>13958</v>
      </c>
      <c r="AH3100" t="s">
        <v>13959</v>
      </c>
      <c r="AI3100" t="s">
        <v>39286</v>
      </c>
      <c r="AJ3100" t="s">
        <v>41304</v>
      </c>
      <c r="AK3100" t="s">
        <v>13960</v>
      </c>
      <c r="AL3100" t="s">
        <v>13961</v>
      </c>
      <c r="AM3100">
        <v>2012</v>
      </c>
      <c r="AN3100" s="1">
        <v>41205</v>
      </c>
      <c r="AO3100" s="1">
        <v>41215</v>
      </c>
      <c r="AP3100">
        <v>4</v>
      </c>
      <c r="AQ3100" t="s">
        <v>81</v>
      </c>
      <c r="AR3100" s="4">
        <f>IF(AQ3100="M",AP3100*30.42,AP3100)</f>
        <v>121.68</v>
      </c>
      <c r="AS3100">
        <v>0</v>
      </c>
      <c r="AT3100" s="4">
        <f>AR3100+AS3100</f>
        <v>121.68</v>
      </c>
      <c r="AU3100">
        <v>6</v>
      </c>
      <c r="AV3100" s="1">
        <f>AO3100+AT3100</f>
        <v>41336.68</v>
      </c>
      <c r="AW3100" s="1">
        <v>41519</v>
      </c>
      <c r="AX3100" s="2">
        <f>IF(AV3100&gt;=AW3100,1,2)</f>
        <v>2</v>
      </c>
      <c r="AY3100" s="2" t="str">
        <f>IF((AV3100+10)&gt;=AW3100,"SAVE","LATE")</f>
        <v>LATE</v>
      </c>
      <c r="AZ3100" t="s">
        <v>82</v>
      </c>
      <c r="BA3100" t="s">
        <v>1011</v>
      </c>
      <c r="BB3100">
        <v>5076757487</v>
      </c>
      <c r="BC3100">
        <v>540004776</v>
      </c>
      <c r="BD3100" s="9">
        <v>5616762263</v>
      </c>
      <c r="BE3100" t="s">
        <v>43607</v>
      </c>
      <c r="BF3100">
        <v>0</v>
      </c>
      <c r="BG3100" t="s">
        <v>70</v>
      </c>
      <c r="BH3100">
        <v>-1</v>
      </c>
      <c r="BI3100" t="s">
        <v>13959</v>
      </c>
      <c r="BJ3100" t="s">
        <v>13959</v>
      </c>
      <c r="BK3100">
        <v>0</v>
      </c>
      <c r="BL3100" t="s">
        <v>85</v>
      </c>
      <c r="BM3100" t="s">
        <v>13962</v>
      </c>
    </row>
    <row r="3101" spans="1:65" x14ac:dyDescent="0.25">
      <c r="A3101">
        <v>2012</v>
      </c>
      <c r="B3101" t="s">
        <v>64</v>
      </c>
      <c r="C3101" t="s">
        <v>65</v>
      </c>
      <c r="D3101" t="s">
        <v>40101</v>
      </c>
      <c r="E3101">
        <v>800215807</v>
      </c>
      <c r="F3101" t="s">
        <v>280</v>
      </c>
      <c r="G3101">
        <v>1</v>
      </c>
      <c r="H3101" t="s">
        <v>46842</v>
      </c>
      <c r="I3101" t="s">
        <v>67</v>
      </c>
      <c r="J3101" t="s">
        <v>88</v>
      </c>
      <c r="K3101">
        <v>3</v>
      </c>
      <c r="L3101" t="s">
        <v>41838</v>
      </c>
      <c r="M3101">
        <v>30000000</v>
      </c>
      <c r="N3101" t="s">
        <v>41897</v>
      </c>
      <c r="O3101" t="s">
        <v>14294</v>
      </c>
      <c r="P3101" t="s">
        <v>90</v>
      </c>
      <c r="Q3101" t="s">
        <v>39286</v>
      </c>
      <c r="R3101" t="s">
        <v>39286</v>
      </c>
      <c r="S3101" t="s">
        <v>39647</v>
      </c>
      <c r="T3101" t="s">
        <v>14295</v>
      </c>
      <c r="U3101" t="s">
        <v>14296</v>
      </c>
      <c r="V3101" t="s">
        <v>14297</v>
      </c>
      <c r="W3101" t="s">
        <v>14298</v>
      </c>
      <c r="X3101">
        <v>3100000000</v>
      </c>
      <c r="Y3101" t="s">
        <v>74</v>
      </c>
      <c r="Z3101" t="s">
        <v>75</v>
      </c>
      <c r="AA3101">
        <v>0</v>
      </c>
      <c r="AB3101" t="s">
        <v>76</v>
      </c>
      <c r="AC3101">
        <v>0</v>
      </c>
      <c r="AD3101" t="s">
        <v>76</v>
      </c>
      <c r="AE3101">
        <v>1189923</v>
      </c>
      <c r="AF3101" t="s">
        <v>40104</v>
      </c>
      <c r="AG3101" t="s">
        <v>14299</v>
      </c>
      <c r="AH3101" t="s">
        <v>14300</v>
      </c>
      <c r="AI3101" t="s">
        <v>159</v>
      </c>
      <c r="AJ3101" t="s">
        <v>41304</v>
      </c>
      <c r="AK3101">
        <v>43870350</v>
      </c>
      <c r="AL3101" t="s">
        <v>14301</v>
      </c>
      <c r="AM3101">
        <v>2012</v>
      </c>
      <c r="AN3101" s="1">
        <v>41173</v>
      </c>
      <c r="AO3101" s="1">
        <v>41173</v>
      </c>
      <c r="AP3101">
        <v>2</v>
      </c>
      <c r="AQ3101" t="s">
        <v>81</v>
      </c>
      <c r="AR3101" s="4">
        <f>IF(AQ3101="M",AP3101*30.42,AP3101)</f>
        <v>60.84</v>
      </c>
      <c r="AS3101">
        <v>109</v>
      </c>
      <c r="AT3101" s="4">
        <f>AR3101+AS3101</f>
        <v>169.84</v>
      </c>
      <c r="AU3101">
        <v>6</v>
      </c>
      <c r="AV3101" s="1">
        <f>AO3101+AT3101</f>
        <v>41342.839999999997</v>
      </c>
      <c r="AW3101" s="1">
        <v>41525</v>
      </c>
      <c r="AX3101" s="2">
        <f>IF(AV3101&gt;=AW3101,1,2)</f>
        <v>2</v>
      </c>
      <c r="AY3101" s="2" t="str">
        <f>IF((AV3101+10)&gt;=AW3101,"SAVE","LATE")</f>
        <v>LATE</v>
      </c>
      <c r="AZ3101" t="s">
        <v>82</v>
      </c>
      <c r="BA3101" t="s">
        <v>1011</v>
      </c>
      <c r="BB3101">
        <v>3035449501</v>
      </c>
      <c r="BC3101">
        <v>1578000000</v>
      </c>
      <c r="BD3101" s="9">
        <v>4613449501</v>
      </c>
      <c r="BE3101" t="s">
        <v>14302</v>
      </c>
      <c r="BF3101">
        <v>0</v>
      </c>
      <c r="BG3101" t="s">
        <v>70</v>
      </c>
      <c r="BH3101">
        <v>-1</v>
      </c>
      <c r="BI3101" t="s">
        <v>14300</v>
      </c>
      <c r="BJ3101" t="s">
        <v>14303</v>
      </c>
      <c r="BK3101">
        <v>0</v>
      </c>
      <c r="BL3101" t="s">
        <v>85</v>
      </c>
      <c r="BM3101" t="s">
        <v>14304</v>
      </c>
    </row>
    <row r="3102" spans="1:65" x14ac:dyDescent="0.25">
      <c r="A3102">
        <v>2014</v>
      </c>
      <c r="B3102" t="s">
        <v>116</v>
      </c>
      <c r="C3102" t="s">
        <v>117</v>
      </c>
      <c r="D3102" t="s">
        <v>39648</v>
      </c>
      <c r="E3102" t="s">
        <v>14806</v>
      </c>
      <c r="F3102" t="s">
        <v>14807</v>
      </c>
      <c r="G3102">
        <v>4</v>
      </c>
      <c r="H3102" t="s">
        <v>41311</v>
      </c>
      <c r="I3102" t="s">
        <v>105</v>
      </c>
      <c r="J3102" t="s">
        <v>88</v>
      </c>
      <c r="K3102">
        <v>2</v>
      </c>
      <c r="L3102" t="s">
        <v>41311</v>
      </c>
      <c r="M3102">
        <v>72000000</v>
      </c>
      <c r="N3102" t="s">
        <v>41840</v>
      </c>
      <c r="O3102" t="s">
        <v>14808</v>
      </c>
      <c r="P3102" t="s">
        <v>90</v>
      </c>
      <c r="Q3102" t="s">
        <v>70</v>
      </c>
      <c r="R3102" t="s">
        <v>70</v>
      </c>
      <c r="S3102" t="s">
        <v>39647</v>
      </c>
      <c r="T3102" t="s">
        <v>14809</v>
      </c>
      <c r="U3102" t="s">
        <v>14810</v>
      </c>
      <c r="V3102" t="s">
        <v>14811</v>
      </c>
      <c r="W3102" t="s">
        <v>14812</v>
      </c>
      <c r="X3102">
        <v>1593721140</v>
      </c>
      <c r="Y3102" t="s">
        <v>122</v>
      </c>
      <c r="Z3102" t="s">
        <v>123</v>
      </c>
      <c r="AA3102">
        <v>0</v>
      </c>
      <c r="AB3102" t="s">
        <v>76</v>
      </c>
      <c r="AC3102">
        <v>0</v>
      </c>
      <c r="AD3102" t="s">
        <v>76</v>
      </c>
      <c r="AE3102">
        <v>2843306</v>
      </c>
      <c r="AF3102" t="s">
        <v>40104</v>
      </c>
      <c r="AG3102" t="s">
        <v>14813</v>
      </c>
      <c r="AH3102" t="s">
        <v>14814</v>
      </c>
      <c r="AI3102" t="s">
        <v>39286</v>
      </c>
      <c r="AJ3102" t="s">
        <v>41304</v>
      </c>
      <c r="AK3102" t="s">
        <v>39649</v>
      </c>
      <c r="AL3102" t="s">
        <v>14815</v>
      </c>
      <c r="AM3102">
        <v>2012</v>
      </c>
      <c r="AN3102" s="1">
        <v>40990</v>
      </c>
      <c r="AO3102" s="1">
        <v>41080</v>
      </c>
      <c r="AP3102">
        <v>7</v>
      </c>
      <c r="AQ3102" t="s">
        <v>81</v>
      </c>
      <c r="AR3102" s="4">
        <f>IF(AQ3102="M",AP3102*30.42,AP3102)</f>
        <v>212.94</v>
      </c>
      <c r="AS3102">
        <v>0</v>
      </c>
      <c r="AT3102" s="4">
        <f>AR3102+AS3102</f>
        <v>212.94</v>
      </c>
      <c r="AU3102">
        <v>13</v>
      </c>
      <c r="AV3102" s="1">
        <f>AO3102+AT3102</f>
        <v>41292.94</v>
      </c>
      <c r="AW3102" s="1">
        <v>41690</v>
      </c>
      <c r="AX3102" s="2">
        <f>IF(AV3102&gt;=AW3102,1,2)</f>
        <v>2</v>
      </c>
      <c r="AY3102" s="2" t="str">
        <f>IF((AV3102+10)&gt;=AW3102,"SAVE","LATE")</f>
        <v>LATE</v>
      </c>
      <c r="AZ3102" t="s">
        <v>82</v>
      </c>
      <c r="BA3102" t="s">
        <v>1011</v>
      </c>
      <c r="BB3102">
        <v>1591376967</v>
      </c>
      <c r="BC3102">
        <v>668561204</v>
      </c>
      <c r="BD3102" s="9">
        <v>2259938171</v>
      </c>
      <c r="BE3102" t="s">
        <v>14808</v>
      </c>
      <c r="BF3102">
        <v>0</v>
      </c>
      <c r="BG3102" t="s">
        <v>70</v>
      </c>
      <c r="BH3102">
        <v>-1</v>
      </c>
      <c r="BI3102" t="s">
        <v>70</v>
      </c>
      <c r="BJ3102" t="s">
        <v>70</v>
      </c>
      <c r="BK3102">
        <v>0</v>
      </c>
      <c r="BL3102" t="s">
        <v>85</v>
      </c>
      <c r="BM3102" t="s">
        <v>14816</v>
      </c>
    </row>
    <row r="3103" spans="1:65" x14ac:dyDescent="0.25">
      <c r="A3103">
        <v>2012</v>
      </c>
      <c r="B3103" t="s">
        <v>116</v>
      </c>
      <c r="C3103" t="s">
        <v>130</v>
      </c>
      <c r="D3103" t="s">
        <v>40556</v>
      </c>
      <c r="E3103" t="s">
        <v>17458</v>
      </c>
      <c r="F3103" t="s">
        <v>17459</v>
      </c>
      <c r="G3103">
        <v>11</v>
      </c>
      <c r="H3103" t="s">
        <v>41839</v>
      </c>
      <c r="I3103" t="s">
        <v>67</v>
      </c>
      <c r="J3103" t="s">
        <v>88</v>
      </c>
      <c r="K3103">
        <v>3</v>
      </c>
      <c r="L3103" t="s">
        <v>41838</v>
      </c>
      <c r="M3103">
        <v>72000000</v>
      </c>
      <c r="N3103" t="s">
        <v>41840</v>
      </c>
      <c r="O3103" t="s">
        <v>17460</v>
      </c>
      <c r="P3103" t="s">
        <v>90</v>
      </c>
      <c r="Q3103" t="s">
        <v>39658</v>
      </c>
      <c r="R3103" t="s">
        <v>39658</v>
      </c>
      <c r="S3103" t="s">
        <v>39657</v>
      </c>
      <c r="T3103" s="3">
        <v>41039</v>
      </c>
      <c r="U3103" t="s">
        <v>17461</v>
      </c>
      <c r="V3103">
        <v>3</v>
      </c>
      <c r="W3103">
        <v>7</v>
      </c>
      <c r="X3103">
        <v>91019588</v>
      </c>
      <c r="Y3103" t="s">
        <v>122</v>
      </c>
      <c r="Z3103" t="s">
        <v>123</v>
      </c>
      <c r="AA3103">
        <v>0</v>
      </c>
      <c r="AB3103" t="s">
        <v>76</v>
      </c>
      <c r="AC3103">
        <v>0</v>
      </c>
      <c r="AD3103" t="s">
        <v>76</v>
      </c>
      <c r="AE3103">
        <v>2419319</v>
      </c>
      <c r="AF3103" t="s">
        <v>40104</v>
      </c>
      <c r="AG3103" t="s">
        <v>17462</v>
      </c>
      <c r="AH3103" t="s">
        <v>17463</v>
      </c>
      <c r="AI3103" t="s">
        <v>39472</v>
      </c>
      <c r="AJ3103" t="s">
        <v>41304</v>
      </c>
      <c r="AK3103">
        <v>40044911</v>
      </c>
      <c r="AL3103" t="s">
        <v>17464</v>
      </c>
      <c r="AM3103">
        <v>2012</v>
      </c>
      <c r="AN3103" s="1">
        <v>41226</v>
      </c>
      <c r="AO3103" s="1">
        <v>41246</v>
      </c>
      <c r="AP3103">
        <v>3</v>
      </c>
      <c r="AQ3103" t="s">
        <v>81</v>
      </c>
      <c r="AR3103" s="4">
        <f>IF(AQ3103="M",AP3103*30.42,AP3103)</f>
        <v>91.26</v>
      </c>
      <c r="AS3103">
        <v>0</v>
      </c>
      <c r="AT3103" s="4">
        <f>AR3103+AS3103</f>
        <v>91.26</v>
      </c>
      <c r="AU3103">
        <v>3</v>
      </c>
      <c r="AV3103" s="1">
        <f>AO3103+AT3103</f>
        <v>41337.26</v>
      </c>
      <c r="AW3103" s="1">
        <v>41428</v>
      </c>
      <c r="AX3103" s="2">
        <f>IF(AV3103&gt;=AW3103,1,2)</f>
        <v>2</v>
      </c>
      <c r="AY3103" s="2" t="str">
        <f>IF((AV3103+10)&gt;=AW3103,"SAVE","LATE")</f>
        <v>LATE</v>
      </c>
      <c r="AZ3103" t="s">
        <v>82</v>
      </c>
      <c r="BA3103" t="s">
        <v>1011</v>
      </c>
      <c r="BB3103">
        <v>90926498</v>
      </c>
      <c r="BC3103">
        <v>36000000</v>
      </c>
      <c r="BD3103" s="9">
        <v>126926498</v>
      </c>
      <c r="BE3103" t="s">
        <v>17460</v>
      </c>
      <c r="BF3103">
        <v>0</v>
      </c>
      <c r="BG3103" t="s">
        <v>70</v>
      </c>
      <c r="BH3103">
        <v>-1</v>
      </c>
      <c r="BI3103" t="s">
        <v>17463</v>
      </c>
      <c r="BJ3103">
        <v>1000</v>
      </c>
      <c r="BK3103">
        <v>0</v>
      </c>
      <c r="BL3103" t="s">
        <v>85</v>
      </c>
      <c r="BM3103" t="s">
        <v>17465</v>
      </c>
    </row>
    <row r="3104" spans="1:65" x14ac:dyDescent="0.25">
      <c r="A3104">
        <v>2012</v>
      </c>
      <c r="B3104" t="s">
        <v>116</v>
      </c>
      <c r="C3104" t="s">
        <v>290</v>
      </c>
      <c r="D3104" t="s">
        <v>43389</v>
      </c>
      <c r="E3104" t="s">
        <v>600</v>
      </c>
      <c r="F3104" t="s">
        <v>601</v>
      </c>
      <c r="G3104">
        <v>12</v>
      </c>
      <c r="H3104" t="s">
        <v>41881</v>
      </c>
      <c r="I3104" t="s">
        <v>67</v>
      </c>
      <c r="J3104" t="s">
        <v>68</v>
      </c>
      <c r="K3104">
        <v>3</v>
      </c>
      <c r="L3104" t="s">
        <v>41838</v>
      </c>
      <c r="M3104">
        <v>72000000</v>
      </c>
      <c r="N3104" t="s">
        <v>41840</v>
      </c>
      <c r="O3104" t="s">
        <v>43646</v>
      </c>
      <c r="P3104" t="s">
        <v>90</v>
      </c>
      <c r="Q3104" t="s">
        <v>70</v>
      </c>
      <c r="R3104" t="s">
        <v>70</v>
      </c>
      <c r="S3104" t="s">
        <v>39670</v>
      </c>
      <c r="T3104" s="3">
        <v>41162</v>
      </c>
      <c r="U3104" t="s">
        <v>15437</v>
      </c>
      <c r="V3104" t="s">
        <v>15438</v>
      </c>
      <c r="W3104" t="s">
        <v>15439</v>
      </c>
      <c r="X3104">
        <v>711953795</v>
      </c>
      <c r="Y3104" t="s">
        <v>122</v>
      </c>
      <c r="Z3104" t="s">
        <v>123</v>
      </c>
      <c r="AA3104">
        <v>0</v>
      </c>
      <c r="AB3104" t="s">
        <v>76</v>
      </c>
      <c r="AC3104">
        <v>0</v>
      </c>
      <c r="AD3104" t="s">
        <v>76</v>
      </c>
      <c r="AE3104">
        <v>1118585</v>
      </c>
      <c r="AF3104" t="s">
        <v>40104</v>
      </c>
      <c r="AG3104" t="s">
        <v>15440</v>
      </c>
      <c r="AH3104" t="s">
        <v>15441</v>
      </c>
      <c r="AI3104" t="s">
        <v>39472</v>
      </c>
      <c r="AJ3104" t="s">
        <v>41304</v>
      </c>
      <c r="AK3104">
        <v>80469697</v>
      </c>
      <c r="AL3104" t="s">
        <v>15442</v>
      </c>
      <c r="AM3104">
        <v>2012</v>
      </c>
      <c r="AN3104" s="1">
        <v>41272</v>
      </c>
      <c r="AO3104" s="1">
        <v>41172</v>
      </c>
      <c r="AP3104">
        <v>8</v>
      </c>
      <c r="AQ3104" t="s">
        <v>81</v>
      </c>
      <c r="AR3104" s="4">
        <f>IF(AQ3104="M",AP3104*30.42,AP3104)</f>
        <v>243.36</v>
      </c>
      <c r="AS3104">
        <v>0</v>
      </c>
      <c r="AT3104" s="4">
        <f>AR3104+AS3104</f>
        <v>243.36</v>
      </c>
      <c r="AU3104">
        <v>4</v>
      </c>
      <c r="AV3104" s="1">
        <f>AO3104+AT3104</f>
        <v>41415.360000000001</v>
      </c>
      <c r="AW3104" s="1">
        <v>41537</v>
      </c>
      <c r="AX3104" s="2">
        <f>IF(AV3104&gt;=AW3104,1,2)</f>
        <v>2</v>
      </c>
      <c r="AY3104" s="2" t="str">
        <f>IF((AV3104+10)&gt;=AW3104,"SAVE","LATE")</f>
        <v>LATE</v>
      </c>
      <c r="AZ3104" t="s">
        <v>82</v>
      </c>
      <c r="BA3104" t="s">
        <v>1011</v>
      </c>
      <c r="BB3104">
        <v>711953795</v>
      </c>
      <c r="BC3104">
        <v>0</v>
      </c>
      <c r="BD3104" s="9">
        <v>711953795</v>
      </c>
      <c r="BE3104" t="s">
        <v>43646</v>
      </c>
      <c r="BF3104">
        <v>0</v>
      </c>
      <c r="BG3104" t="s">
        <v>70</v>
      </c>
      <c r="BH3104">
        <v>-1</v>
      </c>
      <c r="BI3104" t="s">
        <v>70</v>
      </c>
      <c r="BJ3104" t="s">
        <v>70</v>
      </c>
      <c r="BK3104">
        <v>0</v>
      </c>
      <c r="BL3104" t="s">
        <v>85</v>
      </c>
      <c r="BM3104" t="s">
        <v>15443</v>
      </c>
    </row>
    <row r="3105" spans="1:65" x14ac:dyDescent="0.25">
      <c r="A3105">
        <v>2012</v>
      </c>
      <c r="B3105" t="s">
        <v>116</v>
      </c>
      <c r="C3105" t="s">
        <v>320</v>
      </c>
      <c r="D3105" t="s">
        <v>40567</v>
      </c>
      <c r="E3105" t="s">
        <v>321</v>
      </c>
      <c r="F3105" t="s">
        <v>17983</v>
      </c>
      <c r="G3105">
        <v>13</v>
      </c>
      <c r="H3105" t="s">
        <v>41891</v>
      </c>
      <c r="I3105" t="s">
        <v>67</v>
      </c>
      <c r="J3105" t="s">
        <v>88</v>
      </c>
      <c r="K3105">
        <v>3</v>
      </c>
      <c r="L3105" t="s">
        <v>41838</v>
      </c>
      <c r="M3105">
        <v>72000000</v>
      </c>
      <c r="N3105" t="s">
        <v>41840</v>
      </c>
      <c r="O3105" t="s">
        <v>40570</v>
      </c>
      <c r="P3105" t="s">
        <v>90</v>
      </c>
      <c r="Q3105" t="s">
        <v>1352</v>
      </c>
      <c r="R3105" t="s">
        <v>1352</v>
      </c>
      <c r="S3105" t="s">
        <v>39670</v>
      </c>
      <c r="T3105" s="3">
        <v>41101</v>
      </c>
      <c r="U3105" t="s">
        <v>17984</v>
      </c>
      <c r="V3105" t="s">
        <v>17985</v>
      </c>
      <c r="W3105">
        <v>117</v>
      </c>
      <c r="X3105">
        <v>24548559</v>
      </c>
      <c r="Y3105" t="s">
        <v>122</v>
      </c>
      <c r="Z3105" t="s">
        <v>123</v>
      </c>
      <c r="AA3105">
        <v>0</v>
      </c>
      <c r="AB3105" t="s">
        <v>76</v>
      </c>
      <c r="AC3105">
        <v>0</v>
      </c>
      <c r="AD3105" t="s">
        <v>76</v>
      </c>
      <c r="AE3105">
        <v>1179159</v>
      </c>
      <c r="AF3105" t="s">
        <v>145</v>
      </c>
      <c r="AG3105" t="s">
        <v>17986</v>
      </c>
      <c r="AH3105" t="s">
        <v>17987</v>
      </c>
      <c r="AI3105" t="s">
        <v>39472</v>
      </c>
      <c r="AJ3105" t="s">
        <v>41304</v>
      </c>
      <c r="AK3105">
        <v>7179505</v>
      </c>
      <c r="AL3105" t="s">
        <v>17987</v>
      </c>
      <c r="AM3105">
        <v>2012</v>
      </c>
      <c r="AN3105" s="1">
        <v>41226</v>
      </c>
      <c r="AO3105" s="1">
        <v>41235</v>
      </c>
      <c r="AP3105">
        <v>1</v>
      </c>
      <c r="AQ3105" t="s">
        <v>81</v>
      </c>
      <c r="AR3105" s="4">
        <f>IF(AQ3105="M",AP3105*30.42,AP3105)</f>
        <v>30.42</v>
      </c>
      <c r="AS3105">
        <v>0</v>
      </c>
      <c r="AT3105" s="4">
        <f>AR3105+AS3105</f>
        <v>30.42</v>
      </c>
      <c r="AU3105">
        <v>1</v>
      </c>
      <c r="AV3105" s="1">
        <f>AO3105+AT3105</f>
        <v>41265.42</v>
      </c>
      <c r="AW3105" s="1">
        <v>41296</v>
      </c>
      <c r="AX3105" s="2">
        <f>IF(AV3105&gt;=AW3105,1,2)</f>
        <v>2</v>
      </c>
      <c r="AY3105" s="2" t="str">
        <f>IF((AV3105+10)&gt;=AW3105,"SAVE","LATE")</f>
        <v>LATE</v>
      </c>
      <c r="AZ3105" t="s">
        <v>82</v>
      </c>
      <c r="BA3105" t="s">
        <v>1011</v>
      </c>
      <c r="BB3105">
        <v>19643193</v>
      </c>
      <c r="BC3105">
        <v>5838437</v>
      </c>
      <c r="BD3105" s="9">
        <v>25481630</v>
      </c>
      <c r="BE3105" t="s">
        <v>40570</v>
      </c>
      <c r="BF3105">
        <v>0</v>
      </c>
      <c r="BG3105" t="s">
        <v>70</v>
      </c>
      <c r="BH3105">
        <v>-1</v>
      </c>
      <c r="BI3105" t="s">
        <v>70</v>
      </c>
      <c r="BJ3105" t="s">
        <v>70</v>
      </c>
      <c r="BK3105">
        <v>0</v>
      </c>
      <c r="BL3105" t="s">
        <v>85</v>
      </c>
      <c r="BM3105" t="s">
        <v>17988</v>
      </c>
    </row>
    <row r="3106" spans="1:65" x14ac:dyDescent="0.25">
      <c r="A3106">
        <v>2012</v>
      </c>
      <c r="B3106" t="s">
        <v>116</v>
      </c>
      <c r="C3106" t="s">
        <v>130</v>
      </c>
      <c r="D3106" t="s">
        <v>40575</v>
      </c>
      <c r="E3106" t="s">
        <v>4803</v>
      </c>
      <c r="F3106" t="s">
        <v>18109</v>
      </c>
      <c r="G3106">
        <v>13</v>
      </c>
      <c r="H3106" t="s">
        <v>41891</v>
      </c>
      <c r="I3106" t="s">
        <v>67</v>
      </c>
      <c r="J3106" t="s">
        <v>88</v>
      </c>
      <c r="K3106">
        <v>3</v>
      </c>
      <c r="L3106" t="s">
        <v>41838</v>
      </c>
      <c r="M3106">
        <v>72000000</v>
      </c>
      <c r="N3106" t="s">
        <v>41840</v>
      </c>
      <c r="O3106" t="s">
        <v>47123</v>
      </c>
      <c r="P3106" t="s">
        <v>90</v>
      </c>
      <c r="Q3106" t="s">
        <v>18110</v>
      </c>
      <c r="R3106" t="s">
        <v>18110</v>
      </c>
      <c r="S3106" t="s">
        <v>39690</v>
      </c>
      <c r="T3106" s="3">
        <v>41214</v>
      </c>
      <c r="U3106" t="s">
        <v>18111</v>
      </c>
      <c r="V3106" t="s">
        <v>18112</v>
      </c>
      <c r="W3106" t="s">
        <v>18112</v>
      </c>
      <c r="X3106">
        <v>15800000</v>
      </c>
      <c r="Y3106" t="s">
        <v>122</v>
      </c>
      <c r="Z3106" t="s">
        <v>123</v>
      </c>
      <c r="AA3106">
        <v>0</v>
      </c>
      <c r="AB3106" t="s">
        <v>76</v>
      </c>
      <c r="AC3106">
        <v>0</v>
      </c>
      <c r="AD3106" t="s">
        <v>76</v>
      </c>
      <c r="AE3106">
        <v>747392</v>
      </c>
      <c r="AF3106" t="s">
        <v>41304</v>
      </c>
      <c r="AG3106" t="s">
        <v>18113</v>
      </c>
      <c r="AH3106" t="s">
        <v>18114</v>
      </c>
      <c r="AI3106" t="s">
        <v>39472</v>
      </c>
      <c r="AJ3106" t="s">
        <v>41304</v>
      </c>
      <c r="AK3106" t="s">
        <v>18113</v>
      </c>
      <c r="AL3106" t="s">
        <v>18114</v>
      </c>
      <c r="AM3106">
        <v>2012</v>
      </c>
      <c r="AN3106" s="1">
        <v>40924</v>
      </c>
      <c r="AO3106" s="1">
        <v>40924</v>
      </c>
      <c r="AP3106">
        <v>6</v>
      </c>
      <c r="AQ3106" t="s">
        <v>81</v>
      </c>
      <c r="AR3106" s="4">
        <f>IF(AQ3106="M",AP3106*30.42,AP3106)</f>
        <v>182.52</v>
      </c>
      <c r="AS3106">
        <v>0</v>
      </c>
      <c r="AT3106" s="4">
        <f>AR3106+AS3106</f>
        <v>182.52</v>
      </c>
      <c r="AU3106">
        <v>3</v>
      </c>
      <c r="AV3106" s="1">
        <f>AO3106+AT3106</f>
        <v>41106.519999999997</v>
      </c>
      <c r="AW3106" s="1">
        <v>41198</v>
      </c>
      <c r="AX3106" s="2">
        <f>IF(AV3106&gt;=AW3106,1,2)</f>
        <v>2</v>
      </c>
      <c r="AY3106" s="2" t="str">
        <f>IF((AV3106+10)&gt;=AW3106,"SAVE","LATE")</f>
        <v>LATE</v>
      </c>
      <c r="AZ3106" t="s">
        <v>82</v>
      </c>
      <c r="BA3106" t="s">
        <v>1011</v>
      </c>
      <c r="BB3106">
        <v>14415000</v>
      </c>
      <c r="BC3106">
        <v>7200000</v>
      </c>
      <c r="BD3106" s="9">
        <v>21615000</v>
      </c>
      <c r="BE3106" t="s">
        <v>18115</v>
      </c>
      <c r="BF3106">
        <v>0</v>
      </c>
      <c r="BG3106" t="s">
        <v>70</v>
      </c>
      <c r="BH3106">
        <v>-1</v>
      </c>
      <c r="BI3106" t="s">
        <v>70</v>
      </c>
      <c r="BJ3106" t="s">
        <v>70</v>
      </c>
      <c r="BK3106">
        <v>0</v>
      </c>
      <c r="BL3106" t="s">
        <v>85</v>
      </c>
      <c r="BM3106" t="s">
        <v>18116</v>
      </c>
    </row>
    <row r="3107" spans="1:65" x14ac:dyDescent="0.25">
      <c r="A3107">
        <v>2012</v>
      </c>
      <c r="B3107" t="s">
        <v>64</v>
      </c>
      <c r="C3107" t="s">
        <v>264</v>
      </c>
      <c r="D3107" t="s">
        <v>42782</v>
      </c>
      <c r="E3107">
        <v>899999238</v>
      </c>
      <c r="F3107" t="s">
        <v>3804</v>
      </c>
      <c r="G3107">
        <v>12</v>
      </c>
      <c r="H3107" t="s">
        <v>41881</v>
      </c>
      <c r="I3107" t="s">
        <v>67</v>
      </c>
      <c r="J3107" t="s">
        <v>42026</v>
      </c>
      <c r="K3107">
        <v>3</v>
      </c>
      <c r="L3107" t="s">
        <v>41838</v>
      </c>
      <c r="M3107">
        <v>72000000</v>
      </c>
      <c r="N3107" t="s">
        <v>41840</v>
      </c>
      <c r="O3107" t="s">
        <v>43669</v>
      </c>
      <c r="P3107" t="s">
        <v>90</v>
      </c>
      <c r="Q3107" t="s">
        <v>70</v>
      </c>
      <c r="R3107" t="s">
        <v>70</v>
      </c>
      <c r="S3107" t="s">
        <v>5467</v>
      </c>
      <c r="T3107" s="3">
        <v>41066</v>
      </c>
      <c r="U3107" t="s">
        <v>17710</v>
      </c>
      <c r="V3107" t="s">
        <v>17711</v>
      </c>
      <c r="W3107" t="s">
        <v>17711</v>
      </c>
      <c r="X3107">
        <v>45860557</v>
      </c>
      <c r="Y3107" t="s">
        <v>122</v>
      </c>
      <c r="Z3107" t="s">
        <v>123</v>
      </c>
      <c r="AA3107">
        <v>0</v>
      </c>
      <c r="AB3107" t="s">
        <v>76</v>
      </c>
      <c r="AC3107">
        <v>0</v>
      </c>
      <c r="AD3107" t="s">
        <v>76</v>
      </c>
      <c r="AE3107">
        <v>922954</v>
      </c>
      <c r="AF3107" t="s">
        <v>40104</v>
      </c>
      <c r="AG3107" t="s">
        <v>17712</v>
      </c>
      <c r="AH3107" t="s">
        <v>5629</v>
      </c>
      <c r="AI3107" t="s">
        <v>1000</v>
      </c>
      <c r="AJ3107" t="s">
        <v>41304</v>
      </c>
      <c r="AK3107" t="s">
        <v>17713</v>
      </c>
      <c r="AL3107" t="s">
        <v>43670</v>
      </c>
      <c r="AM3107">
        <v>2012</v>
      </c>
      <c r="AN3107" s="1">
        <v>41066</v>
      </c>
      <c r="AO3107" s="1">
        <v>41066</v>
      </c>
      <c r="AP3107">
        <v>6</v>
      </c>
      <c r="AQ3107" t="s">
        <v>81</v>
      </c>
      <c r="AR3107" s="4">
        <f>IF(AQ3107="M",AP3107*30.42,AP3107)</f>
        <v>182.52</v>
      </c>
      <c r="AS3107">
        <v>0</v>
      </c>
      <c r="AT3107" s="4">
        <f>AR3107+AS3107</f>
        <v>182.52</v>
      </c>
      <c r="AU3107">
        <v>3</v>
      </c>
      <c r="AV3107" s="1">
        <f>AO3107+AT3107</f>
        <v>41248.519999999997</v>
      </c>
      <c r="AW3107" s="1">
        <v>41339</v>
      </c>
      <c r="AX3107" s="2">
        <f>IF(AV3107&gt;=AW3107,1,2)</f>
        <v>2</v>
      </c>
      <c r="AY3107" s="2" t="str">
        <f>IF((AV3107+10)&gt;=AW3107,"SAVE","LATE")</f>
        <v>LATE</v>
      </c>
      <c r="AZ3107" t="s">
        <v>82</v>
      </c>
      <c r="BA3107" t="s">
        <v>1011</v>
      </c>
      <c r="BB3107">
        <v>45860557</v>
      </c>
      <c r="BC3107">
        <v>0</v>
      </c>
      <c r="BD3107" s="9">
        <v>45860557</v>
      </c>
      <c r="BE3107" t="s">
        <v>43669</v>
      </c>
      <c r="BF3107">
        <v>0</v>
      </c>
      <c r="BG3107" t="s">
        <v>70</v>
      </c>
      <c r="BH3107">
        <v>-1</v>
      </c>
      <c r="BI3107" t="s">
        <v>70</v>
      </c>
      <c r="BJ3107" t="s">
        <v>70</v>
      </c>
      <c r="BK3107">
        <v>0</v>
      </c>
      <c r="BL3107" t="s">
        <v>85</v>
      </c>
      <c r="BM3107" t="s">
        <v>17714</v>
      </c>
    </row>
    <row r="3108" spans="1:65" x14ac:dyDescent="0.25">
      <c r="A3108">
        <v>2012</v>
      </c>
      <c r="B3108" t="s">
        <v>64</v>
      </c>
      <c r="C3108" t="s">
        <v>264</v>
      </c>
      <c r="D3108" t="s">
        <v>42782</v>
      </c>
      <c r="E3108">
        <v>899999238</v>
      </c>
      <c r="F3108" t="s">
        <v>3804</v>
      </c>
      <c r="G3108">
        <v>12</v>
      </c>
      <c r="H3108" t="s">
        <v>41881</v>
      </c>
      <c r="I3108" t="s">
        <v>67</v>
      </c>
      <c r="J3108" t="s">
        <v>68</v>
      </c>
      <c r="K3108">
        <v>3</v>
      </c>
      <c r="L3108" t="s">
        <v>41838</v>
      </c>
      <c r="M3108">
        <v>72000000</v>
      </c>
      <c r="N3108" t="s">
        <v>41840</v>
      </c>
      <c r="O3108" t="s">
        <v>43684</v>
      </c>
      <c r="P3108" t="s">
        <v>90</v>
      </c>
      <c r="Q3108" t="s">
        <v>70</v>
      </c>
      <c r="R3108" t="s">
        <v>70</v>
      </c>
      <c r="S3108" t="s">
        <v>5320</v>
      </c>
      <c r="T3108" t="s">
        <v>13452</v>
      </c>
      <c r="U3108" t="s">
        <v>17631</v>
      </c>
      <c r="V3108" t="s">
        <v>17632</v>
      </c>
      <c r="W3108" t="s">
        <v>17632</v>
      </c>
      <c r="X3108">
        <v>55856000</v>
      </c>
      <c r="Y3108" t="s">
        <v>122</v>
      </c>
      <c r="Z3108" t="s">
        <v>123</v>
      </c>
      <c r="AA3108">
        <v>0</v>
      </c>
      <c r="AB3108" t="s">
        <v>76</v>
      </c>
      <c r="AC3108">
        <v>0</v>
      </c>
      <c r="AD3108" t="s">
        <v>76</v>
      </c>
      <c r="AE3108">
        <v>939936</v>
      </c>
      <c r="AF3108" t="s">
        <v>40104</v>
      </c>
      <c r="AG3108" t="s">
        <v>17633</v>
      </c>
      <c r="AH3108" t="s">
        <v>5324</v>
      </c>
      <c r="AI3108" t="s">
        <v>1000</v>
      </c>
      <c r="AJ3108" t="s">
        <v>41304</v>
      </c>
      <c r="AK3108" t="s">
        <v>17634</v>
      </c>
      <c r="AL3108" t="s">
        <v>39700</v>
      </c>
      <c r="AM3108">
        <v>2012</v>
      </c>
      <c r="AN3108" s="1">
        <v>41075</v>
      </c>
      <c r="AO3108" s="1">
        <v>41075</v>
      </c>
      <c r="AP3108">
        <v>7</v>
      </c>
      <c r="AQ3108" t="s">
        <v>81</v>
      </c>
      <c r="AR3108" s="4">
        <f>IF(AQ3108="M",AP3108*30.42,AP3108)</f>
        <v>212.94</v>
      </c>
      <c r="AS3108">
        <v>0</v>
      </c>
      <c r="AT3108" s="4">
        <f>AR3108+AS3108</f>
        <v>212.94</v>
      </c>
      <c r="AU3108">
        <v>3</v>
      </c>
      <c r="AV3108" s="1">
        <f>AO3108+AT3108</f>
        <v>41287.94</v>
      </c>
      <c r="AW3108" s="1">
        <v>41379</v>
      </c>
      <c r="AX3108" s="2">
        <f>IF(AV3108&gt;=AW3108,1,2)</f>
        <v>2</v>
      </c>
      <c r="AY3108" s="2" t="str">
        <f>IF((AV3108+10)&gt;=AW3108,"SAVE","LATE")</f>
        <v>LATE</v>
      </c>
      <c r="AZ3108" t="s">
        <v>82</v>
      </c>
      <c r="BA3108" t="s">
        <v>1011</v>
      </c>
      <c r="BB3108">
        <v>55856000</v>
      </c>
      <c r="BC3108">
        <v>0</v>
      </c>
      <c r="BD3108" s="9">
        <v>55856000</v>
      </c>
      <c r="BE3108" t="s">
        <v>43684</v>
      </c>
      <c r="BF3108">
        <v>0</v>
      </c>
      <c r="BG3108" t="s">
        <v>70</v>
      </c>
      <c r="BH3108">
        <v>-1</v>
      </c>
      <c r="BI3108" t="s">
        <v>70</v>
      </c>
      <c r="BJ3108" t="s">
        <v>70</v>
      </c>
      <c r="BK3108">
        <v>0</v>
      </c>
      <c r="BL3108" t="s">
        <v>85</v>
      </c>
      <c r="BM3108" t="s">
        <v>17635</v>
      </c>
    </row>
    <row r="3109" spans="1:65" x14ac:dyDescent="0.25">
      <c r="A3109">
        <v>2012</v>
      </c>
      <c r="B3109" t="s">
        <v>64</v>
      </c>
      <c r="C3109" t="s">
        <v>65</v>
      </c>
      <c r="D3109" t="s">
        <v>40101</v>
      </c>
      <c r="E3109">
        <v>800215807</v>
      </c>
      <c r="F3109" t="s">
        <v>4582</v>
      </c>
      <c r="G3109">
        <v>1</v>
      </c>
      <c r="H3109" t="s">
        <v>46842</v>
      </c>
      <c r="I3109" t="s">
        <v>67</v>
      </c>
      <c r="J3109" t="s">
        <v>88</v>
      </c>
      <c r="K3109">
        <v>3</v>
      </c>
      <c r="L3109" t="s">
        <v>41838</v>
      </c>
      <c r="M3109">
        <v>72000000</v>
      </c>
      <c r="N3109" t="s">
        <v>41840</v>
      </c>
      <c r="O3109" t="s">
        <v>43685</v>
      </c>
      <c r="P3109" t="s">
        <v>90</v>
      </c>
      <c r="Q3109" t="s">
        <v>4584</v>
      </c>
      <c r="R3109" t="s">
        <v>4584</v>
      </c>
      <c r="S3109" t="s">
        <v>39702</v>
      </c>
      <c r="T3109" t="s">
        <v>6703</v>
      </c>
      <c r="U3109" t="s">
        <v>15643</v>
      </c>
      <c r="V3109" t="s">
        <v>15644</v>
      </c>
      <c r="W3109" t="s">
        <v>15645</v>
      </c>
      <c r="X3109">
        <v>924775085</v>
      </c>
      <c r="Y3109" t="s">
        <v>122</v>
      </c>
      <c r="Z3109" t="s">
        <v>123</v>
      </c>
      <c r="AA3109">
        <v>0</v>
      </c>
      <c r="AB3109" t="s">
        <v>76</v>
      </c>
      <c r="AC3109">
        <v>0</v>
      </c>
      <c r="AD3109" t="s">
        <v>76</v>
      </c>
      <c r="AE3109">
        <v>1020619</v>
      </c>
      <c r="AF3109" t="s">
        <v>40104</v>
      </c>
      <c r="AG3109">
        <v>800017418</v>
      </c>
      <c r="AH3109" t="s">
        <v>15646</v>
      </c>
      <c r="AI3109" t="s">
        <v>315</v>
      </c>
      <c r="AJ3109" t="s">
        <v>41304</v>
      </c>
      <c r="AK3109">
        <v>71785005</v>
      </c>
      <c r="AL3109" t="s">
        <v>15647</v>
      </c>
      <c r="AM3109">
        <v>2012</v>
      </c>
      <c r="AN3109" s="1">
        <v>41117</v>
      </c>
      <c r="AO3109" s="1">
        <v>41122</v>
      </c>
      <c r="AP3109">
        <v>17</v>
      </c>
      <c r="AQ3109" t="s">
        <v>81</v>
      </c>
      <c r="AR3109" s="4">
        <f>IF(AQ3109="M",AP3109*30.42,AP3109)</f>
        <v>517.14</v>
      </c>
      <c r="AS3109">
        <v>0</v>
      </c>
      <c r="AT3109" s="4">
        <f>AR3109+AS3109</f>
        <v>517.14</v>
      </c>
      <c r="AU3109">
        <v>7</v>
      </c>
      <c r="AV3109" s="1">
        <f>AO3109+AT3109</f>
        <v>41639.14</v>
      </c>
      <c r="AW3109" s="1">
        <v>41852</v>
      </c>
      <c r="AX3109" s="2">
        <f>IF(AV3109&gt;=AW3109,1,2)</f>
        <v>2</v>
      </c>
      <c r="AY3109" s="2" t="str">
        <f>IF((AV3109+10)&gt;=AW3109,"SAVE","LATE")</f>
        <v>LATE</v>
      </c>
      <c r="AZ3109">
        <v>313214</v>
      </c>
      <c r="BA3109" t="s">
        <v>1011</v>
      </c>
      <c r="BB3109">
        <v>519929516</v>
      </c>
      <c r="BC3109">
        <v>217692986</v>
      </c>
      <c r="BD3109" s="9">
        <v>737622502</v>
      </c>
      <c r="BE3109" t="s">
        <v>15648</v>
      </c>
      <c r="BF3109">
        <v>0</v>
      </c>
      <c r="BG3109" t="s">
        <v>70</v>
      </c>
      <c r="BH3109">
        <v>-1</v>
      </c>
      <c r="BI3109" t="s">
        <v>15649</v>
      </c>
      <c r="BJ3109" t="s">
        <v>15650</v>
      </c>
      <c r="BK3109" s="1">
        <v>36580</v>
      </c>
      <c r="BL3109" t="s">
        <v>103</v>
      </c>
      <c r="BM3109" t="s">
        <v>15651</v>
      </c>
    </row>
    <row r="3110" spans="1:65" x14ac:dyDescent="0.25">
      <c r="A3110">
        <v>2012</v>
      </c>
      <c r="B3110" t="s">
        <v>64</v>
      </c>
      <c r="C3110" t="s">
        <v>65</v>
      </c>
      <c r="D3110" t="s">
        <v>40101</v>
      </c>
      <c r="E3110">
        <v>800215807</v>
      </c>
      <c r="F3110" t="s">
        <v>4582</v>
      </c>
      <c r="G3110">
        <v>1</v>
      </c>
      <c r="H3110" t="s">
        <v>46842</v>
      </c>
      <c r="I3110" t="s">
        <v>67</v>
      </c>
      <c r="J3110" t="s">
        <v>88</v>
      </c>
      <c r="K3110">
        <v>3</v>
      </c>
      <c r="L3110" t="s">
        <v>41838</v>
      </c>
      <c r="M3110">
        <v>72000000</v>
      </c>
      <c r="N3110" t="s">
        <v>41840</v>
      </c>
      <c r="O3110" t="s">
        <v>43685</v>
      </c>
      <c r="P3110" t="s">
        <v>90</v>
      </c>
      <c r="Q3110" t="s">
        <v>4584</v>
      </c>
      <c r="R3110" t="s">
        <v>4584</v>
      </c>
      <c r="S3110" t="s">
        <v>39702</v>
      </c>
      <c r="T3110" t="s">
        <v>6703</v>
      </c>
      <c r="U3110" t="s">
        <v>15643</v>
      </c>
      <c r="V3110" t="s">
        <v>15644</v>
      </c>
      <c r="W3110" t="s">
        <v>16197</v>
      </c>
      <c r="X3110">
        <v>924775085</v>
      </c>
      <c r="Y3110" t="s">
        <v>122</v>
      </c>
      <c r="Z3110" t="s">
        <v>123</v>
      </c>
      <c r="AA3110">
        <v>0</v>
      </c>
      <c r="AB3110" t="s">
        <v>76</v>
      </c>
      <c r="AC3110">
        <v>0</v>
      </c>
      <c r="AD3110" t="s">
        <v>76</v>
      </c>
      <c r="AE3110">
        <v>1020594</v>
      </c>
      <c r="AF3110" t="s">
        <v>40104</v>
      </c>
      <c r="AG3110">
        <v>816002975</v>
      </c>
      <c r="AH3110" t="s">
        <v>16198</v>
      </c>
      <c r="AI3110" t="s">
        <v>315</v>
      </c>
      <c r="AJ3110" t="s">
        <v>41304</v>
      </c>
      <c r="AK3110">
        <v>10006723</v>
      </c>
      <c r="AL3110" t="s">
        <v>11958</v>
      </c>
      <c r="AM3110">
        <v>2012</v>
      </c>
      <c r="AN3110" s="1">
        <v>41117</v>
      </c>
      <c r="AO3110" s="1">
        <v>41122</v>
      </c>
      <c r="AP3110">
        <v>17</v>
      </c>
      <c r="AQ3110" t="s">
        <v>81</v>
      </c>
      <c r="AR3110" s="4">
        <f>IF(AQ3110="M",AP3110*30.42,AP3110)</f>
        <v>517.14</v>
      </c>
      <c r="AS3110">
        <v>0</v>
      </c>
      <c r="AT3110" s="4">
        <f>AR3110+AS3110</f>
        <v>517.14</v>
      </c>
      <c r="AU3110">
        <v>7</v>
      </c>
      <c r="AV3110" s="1">
        <f>AO3110+AT3110</f>
        <v>41639.14</v>
      </c>
      <c r="AW3110" s="1">
        <v>41852</v>
      </c>
      <c r="AX3110" s="2">
        <f>IF(AV3110&gt;=AW3110,1,2)</f>
        <v>2</v>
      </c>
      <c r="AY3110" s="2" t="str">
        <f>IF((AV3110+10)&gt;=AW3110,"SAVE","LATE")</f>
        <v>LATE</v>
      </c>
      <c r="AZ3110">
        <v>152914</v>
      </c>
      <c r="BA3110" t="s">
        <v>1011</v>
      </c>
      <c r="BB3110">
        <v>355428702</v>
      </c>
      <c r="BC3110">
        <v>148816822</v>
      </c>
      <c r="BD3110" s="9">
        <v>504245524</v>
      </c>
      <c r="BE3110" t="s">
        <v>43686</v>
      </c>
      <c r="BF3110">
        <v>0</v>
      </c>
      <c r="BG3110" t="s">
        <v>70</v>
      </c>
      <c r="BH3110">
        <v>-1</v>
      </c>
      <c r="BI3110" t="s">
        <v>15649</v>
      </c>
      <c r="BJ3110" t="s">
        <v>15650</v>
      </c>
      <c r="BK3110" s="1">
        <v>36580</v>
      </c>
      <c r="BL3110" t="s">
        <v>103</v>
      </c>
      <c r="BM3110" t="s">
        <v>15651</v>
      </c>
    </row>
    <row r="3111" spans="1:65" x14ac:dyDescent="0.25">
      <c r="A3111">
        <v>2012</v>
      </c>
      <c r="B3111" t="s">
        <v>64</v>
      </c>
      <c r="C3111" t="s">
        <v>264</v>
      </c>
      <c r="D3111" t="s">
        <v>42782</v>
      </c>
      <c r="E3111">
        <v>899999238</v>
      </c>
      <c r="F3111" t="s">
        <v>3804</v>
      </c>
      <c r="G3111">
        <v>12</v>
      </c>
      <c r="H3111" t="s">
        <v>41881</v>
      </c>
      <c r="I3111" t="s">
        <v>67</v>
      </c>
      <c r="J3111" t="s">
        <v>68</v>
      </c>
      <c r="K3111">
        <v>3</v>
      </c>
      <c r="L3111" t="s">
        <v>41838</v>
      </c>
      <c r="M3111">
        <v>72000000</v>
      </c>
      <c r="N3111" t="s">
        <v>41840</v>
      </c>
      <c r="O3111" t="s">
        <v>43724</v>
      </c>
      <c r="P3111" t="s">
        <v>90</v>
      </c>
      <c r="Q3111" t="s">
        <v>70</v>
      </c>
      <c r="R3111" t="s">
        <v>70</v>
      </c>
      <c r="S3111" t="s">
        <v>1294</v>
      </c>
      <c r="T3111" s="3">
        <v>41006</v>
      </c>
      <c r="U3111" t="s">
        <v>17861</v>
      </c>
      <c r="V3111" t="s">
        <v>17862</v>
      </c>
      <c r="W3111" t="s">
        <v>17862</v>
      </c>
      <c r="X3111">
        <v>31335875</v>
      </c>
      <c r="Y3111" t="s">
        <v>122</v>
      </c>
      <c r="Z3111" t="s">
        <v>123</v>
      </c>
      <c r="AA3111">
        <v>0</v>
      </c>
      <c r="AB3111" t="s">
        <v>76</v>
      </c>
      <c r="AC3111">
        <v>0</v>
      </c>
      <c r="AD3111" t="s">
        <v>76</v>
      </c>
      <c r="AE3111">
        <v>964323</v>
      </c>
      <c r="AF3111" t="s">
        <v>40104</v>
      </c>
      <c r="AG3111" t="s">
        <v>17863</v>
      </c>
      <c r="AH3111" t="s">
        <v>5651</v>
      </c>
      <c r="AI3111" t="s">
        <v>1000</v>
      </c>
      <c r="AJ3111" t="s">
        <v>41304</v>
      </c>
      <c r="AK3111" t="s">
        <v>17864</v>
      </c>
      <c r="AL3111" t="s">
        <v>39711</v>
      </c>
      <c r="AM3111">
        <v>2012</v>
      </c>
      <c r="AN3111" s="1">
        <v>41089</v>
      </c>
      <c r="AO3111" s="1">
        <v>41089</v>
      </c>
      <c r="AP3111">
        <v>7</v>
      </c>
      <c r="AQ3111" t="s">
        <v>81</v>
      </c>
      <c r="AR3111" s="4">
        <f>IF(AQ3111="M",AP3111*30.42,AP3111)</f>
        <v>212.94</v>
      </c>
      <c r="AS3111">
        <v>30</v>
      </c>
      <c r="AT3111" s="4">
        <f>AR3111+AS3111</f>
        <v>242.94</v>
      </c>
      <c r="AU3111">
        <v>3</v>
      </c>
      <c r="AV3111" s="1">
        <f>AO3111+AT3111</f>
        <v>41331.94</v>
      </c>
      <c r="AW3111" s="1">
        <v>41423</v>
      </c>
      <c r="AX3111" s="2">
        <f>IF(AV3111&gt;=AW3111,1,2)</f>
        <v>2</v>
      </c>
      <c r="AY3111" s="2" t="str">
        <f>IF((AV3111+10)&gt;=AW3111,"SAVE","LATE")</f>
        <v>LATE</v>
      </c>
      <c r="AZ3111" t="s">
        <v>82</v>
      </c>
      <c r="BA3111" t="s">
        <v>1011</v>
      </c>
      <c r="BB3111">
        <v>31335875</v>
      </c>
      <c r="BC3111">
        <v>0</v>
      </c>
      <c r="BD3111" s="9">
        <v>31335875</v>
      </c>
      <c r="BE3111" t="s">
        <v>43724</v>
      </c>
      <c r="BF3111">
        <v>0</v>
      </c>
      <c r="BG3111" t="s">
        <v>70</v>
      </c>
      <c r="BH3111">
        <v>-1</v>
      </c>
      <c r="BI3111" t="s">
        <v>70</v>
      </c>
      <c r="BJ3111" t="s">
        <v>70</v>
      </c>
      <c r="BK3111">
        <v>0</v>
      </c>
      <c r="BL3111" t="s">
        <v>85</v>
      </c>
      <c r="BM3111" t="s">
        <v>17865</v>
      </c>
    </row>
    <row r="3112" spans="1:65" x14ac:dyDescent="0.25">
      <c r="A3112">
        <v>2012</v>
      </c>
      <c r="B3112" t="s">
        <v>64</v>
      </c>
      <c r="C3112" t="s">
        <v>264</v>
      </c>
      <c r="D3112" t="s">
        <v>42782</v>
      </c>
      <c r="E3112">
        <v>899999238</v>
      </c>
      <c r="F3112" t="s">
        <v>3804</v>
      </c>
      <c r="G3112">
        <v>12</v>
      </c>
      <c r="H3112" t="s">
        <v>41881</v>
      </c>
      <c r="I3112" t="s">
        <v>67</v>
      </c>
      <c r="J3112" t="s">
        <v>68</v>
      </c>
      <c r="K3112">
        <v>3</v>
      </c>
      <c r="L3112" t="s">
        <v>41838</v>
      </c>
      <c r="M3112">
        <v>72000000</v>
      </c>
      <c r="N3112" t="s">
        <v>41840</v>
      </c>
      <c r="O3112" t="s">
        <v>43734</v>
      </c>
      <c r="P3112" t="s">
        <v>90</v>
      </c>
      <c r="Q3112" t="s">
        <v>70</v>
      </c>
      <c r="R3112" t="s">
        <v>70</v>
      </c>
      <c r="S3112" t="s">
        <v>4864</v>
      </c>
      <c r="T3112" s="3">
        <v>41194</v>
      </c>
      <c r="U3112" t="s">
        <v>17584</v>
      </c>
      <c r="V3112" t="s">
        <v>17585</v>
      </c>
      <c r="W3112" t="s">
        <v>17585</v>
      </c>
      <c r="X3112">
        <v>66413273</v>
      </c>
      <c r="Y3112" t="s">
        <v>122</v>
      </c>
      <c r="Z3112" t="s">
        <v>123</v>
      </c>
      <c r="AA3112">
        <v>0</v>
      </c>
      <c r="AB3112" t="s">
        <v>76</v>
      </c>
      <c r="AC3112">
        <v>0</v>
      </c>
      <c r="AD3112" t="s">
        <v>76</v>
      </c>
      <c r="AE3112">
        <v>1233133</v>
      </c>
      <c r="AF3112" t="s">
        <v>40104</v>
      </c>
      <c r="AG3112" t="s">
        <v>17586</v>
      </c>
      <c r="AH3112" t="s">
        <v>5047</v>
      </c>
      <c r="AI3112" t="s">
        <v>1000</v>
      </c>
      <c r="AJ3112" t="s">
        <v>41304</v>
      </c>
      <c r="AK3112">
        <v>8129343</v>
      </c>
      <c r="AL3112" t="s">
        <v>17587</v>
      </c>
      <c r="AM3112">
        <v>2012</v>
      </c>
      <c r="AN3112" s="1">
        <v>41248</v>
      </c>
      <c r="AO3112" s="1">
        <v>41248</v>
      </c>
      <c r="AP3112">
        <v>9</v>
      </c>
      <c r="AQ3112" t="s">
        <v>81</v>
      </c>
      <c r="AR3112" s="4">
        <f>IF(AQ3112="M",AP3112*30.42,AP3112)</f>
        <v>273.78000000000003</v>
      </c>
      <c r="AS3112">
        <v>0</v>
      </c>
      <c r="AT3112" s="4">
        <f>AR3112+AS3112</f>
        <v>273.78000000000003</v>
      </c>
      <c r="AU3112">
        <v>11</v>
      </c>
      <c r="AV3112" s="1">
        <f>AO3112+AT3112</f>
        <v>41521.78</v>
      </c>
      <c r="AW3112" s="1">
        <v>41856</v>
      </c>
      <c r="AX3112" s="2">
        <f>IF(AV3112&gt;=AW3112,1,2)</f>
        <v>2</v>
      </c>
      <c r="AY3112" s="2" t="str">
        <f>IF((AV3112+10)&gt;=AW3112,"SAVE","LATE")</f>
        <v>LATE</v>
      </c>
      <c r="AZ3112" t="s">
        <v>82</v>
      </c>
      <c r="BA3112" t="s">
        <v>1011</v>
      </c>
      <c r="BB3112">
        <v>66413273</v>
      </c>
      <c r="BC3112">
        <v>27665089</v>
      </c>
      <c r="BD3112" s="9">
        <v>94078362</v>
      </c>
      <c r="BE3112" t="s">
        <v>43734</v>
      </c>
      <c r="BF3112">
        <v>0</v>
      </c>
      <c r="BG3112" t="s">
        <v>70</v>
      </c>
      <c r="BH3112">
        <v>-1</v>
      </c>
      <c r="BI3112" t="s">
        <v>70</v>
      </c>
      <c r="BJ3112" t="s">
        <v>70</v>
      </c>
      <c r="BK3112">
        <v>0</v>
      </c>
      <c r="BL3112" t="s">
        <v>85</v>
      </c>
      <c r="BM3112" t="s">
        <v>17588</v>
      </c>
    </row>
    <row r="3113" spans="1:65" x14ac:dyDescent="0.25">
      <c r="A3113">
        <v>2012</v>
      </c>
      <c r="B3113" t="s">
        <v>64</v>
      </c>
      <c r="C3113" t="s">
        <v>264</v>
      </c>
      <c r="D3113" t="s">
        <v>42782</v>
      </c>
      <c r="E3113">
        <v>899999238</v>
      </c>
      <c r="F3113" t="s">
        <v>3804</v>
      </c>
      <c r="G3113">
        <v>12</v>
      </c>
      <c r="H3113" t="s">
        <v>41881</v>
      </c>
      <c r="I3113" t="s">
        <v>67</v>
      </c>
      <c r="J3113" t="s">
        <v>68</v>
      </c>
      <c r="K3113">
        <v>3</v>
      </c>
      <c r="L3113" t="s">
        <v>41838</v>
      </c>
      <c r="M3113">
        <v>72000000</v>
      </c>
      <c r="N3113" t="s">
        <v>41840</v>
      </c>
      <c r="O3113" t="s">
        <v>43737</v>
      </c>
      <c r="P3113" t="s">
        <v>90</v>
      </c>
      <c r="Q3113" t="s">
        <v>70</v>
      </c>
      <c r="R3113" t="s">
        <v>70</v>
      </c>
      <c r="S3113" t="s">
        <v>5134</v>
      </c>
      <c r="T3113" s="3">
        <v>41187</v>
      </c>
      <c r="U3113" t="s">
        <v>17231</v>
      </c>
      <c r="V3113" t="s">
        <v>17232</v>
      </c>
      <c r="W3113" t="s">
        <v>17232</v>
      </c>
      <c r="X3113">
        <v>124576566</v>
      </c>
      <c r="Y3113" t="s">
        <v>122</v>
      </c>
      <c r="Z3113" t="s">
        <v>123</v>
      </c>
      <c r="AA3113">
        <v>0</v>
      </c>
      <c r="AB3113" t="s">
        <v>76</v>
      </c>
      <c r="AC3113">
        <v>0</v>
      </c>
      <c r="AD3113" t="s">
        <v>76</v>
      </c>
      <c r="AE3113">
        <v>884885</v>
      </c>
      <c r="AF3113" t="s">
        <v>40104</v>
      </c>
      <c r="AG3113" t="s">
        <v>17233</v>
      </c>
      <c r="AH3113" t="s">
        <v>5139</v>
      </c>
      <c r="AI3113" t="s">
        <v>1000</v>
      </c>
      <c r="AJ3113" t="s">
        <v>41304</v>
      </c>
      <c r="AK3113" t="s">
        <v>17234</v>
      </c>
      <c r="AL3113" t="s">
        <v>41509</v>
      </c>
      <c r="AM3113">
        <v>2012</v>
      </c>
      <c r="AN3113" s="1">
        <v>41038</v>
      </c>
      <c r="AO3113" s="1">
        <v>41038</v>
      </c>
      <c r="AP3113">
        <v>6</v>
      </c>
      <c r="AQ3113" t="s">
        <v>81</v>
      </c>
      <c r="AR3113" s="4">
        <f>IF(AQ3113="M",AP3113*30.42,AP3113)</f>
        <v>182.52</v>
      </c>
      <c r="AS3113">
        <v>0</v>
      </c>
      <c r="AT3113" s="4">
        <f>AR3113+AS3113</f>
        <v>182.52</v>
      </c>
      <c r="AU3113">
        <v>2</v>
      </c>
      <c r="AV3113" s="1">
        <f>AO3113+AT3113</f>
        <v>41220.519999999997</v>
      </c>
      <c r="AW3113" s="1">
        <v>41283</v>
      </c>
      <c r="AX3113" s="2">
        <f>IF(AV3113&gt;=AW3113,1,2)</f>
        <v>2</v>
      </c>
      <c r="AY3113" s="2" t="str">
        <f>IF((AV3113+10)&gt;=AW3113,"SAVE","LATE")</f>
        <v>LATE</v>
      </c>
      <c r="AZ3113" t="s">
        <v>82</v>
      </c>
      <c r="BA3113" t="s">
        <v>1011</v>
      </c>
      <c r="BB3113">
        <v>124576566</v>
      </c>
      <c r="BC3113">
        <v>16949824</v>
      </c>
      <c r="BD3113" s="9">
        <v>141526390</v>
      </c>
      <c r="BE3113" t="s">
        <v>43737</v>
      </c>
      <c r="BF3113">
        <v>0</v>
      </c>
      <c r="BG3113" t="s">
        <v>70</v>
      </c>
      <c r="BH3113">
        <v>-1</v>
      </c>
      <c r="BI3113" t="s">
        <v>70</v>
      </c>
      <c r="BJ3113" t="s">
        <v>70</v>
      </c>
      <c r="BK3113">
        <v>0</v>
      </c>
      <c r="BL3113" t="s">
        <v>85</v>
      </c>
      <c r="BM3113" t="s">
        <v>17235</v>
      </c>
    </row>
    <row r="3114" spans="1:65" x14ac:dyDescent="0.25">
      <c r="A3114">
        <v>2012</v>
      </c>
      <c r="B3114" t="s">
        <v>64</v>
      </c>
      <c r="C3114" t="s">
        <v>264</v>
      </c>
      <c r="D3114" t="s">
        <v>42782</v>
      </c>
      <c r="E3114">
        <v>899999238</v>
      </c>
      <c r="F3114" t="s">
        <v>3804</v>
      </c>
      <c r="G3114">
        <v>12</v>
      </c>
      <c r="H3114" t="s">
        <v>41881</v>
      </c>
      <c r="I3114" t="s">
        <v>67</v>
      </c>
      <c r="J3114" t="s">
        <v>68</v>
      </c>
      <c r="K3114">
        <v>3</v>
      </c>
      <c r="L3114" t="s">
        <v>41838</v>
      </c>
      <c r="M3114">
        <v>72000000</v>
      </c>
      <c r="N3114" t="s">
        <v>41840</v>
      </c>
      <c r="O3114" t="s">
        <v>43738</v>
      </c>
      <c r="P3114" t="s">
        <v>90</v>
      </c>
      <c r="Q3114" t="s">
        <v>70</v>
      </c>
      <c r="R3114" t="s">
        <v>70</v>
      </c>
      <c r="S3114" t="s">
        <v>5134</v>
      </c>
      <c r="T3114" t="s">
        <v>13359</v>
      </c>
      <c r="U3114" t="s">
        <v>17884</v>
      </c>
      <c r="V3114" t="s">
        <v>17885</v>
      </c>
      <c r="W3114" t="s">
        <v>17886</v>
      </c>
      <c r="X3114">
        <v>28984170</v>
      </c>
      <c r="Y3114" t="s">
        <v>122</v>
      </c>
      <c r="Z3114" t="s">
        <v>123</v>
      </c>
      <c r="AA3114">
        <v>0</v>
      </c>
      <c r="AB3114" t="s">
        <v>76</v>
      </c>
      <c r="AC3114">
        <v>0</v>
      </c>
      <c r="AD3114" t="s">
        <v>76</v>
      </c>
      <c r="AE3114">
        <v>909966</v>
      </c>
      <c r="AF3114" t="s">
        <v>40104</v>
      </c>
      <c r="AG3114" t="s">
        <v>17887</v>
      </c>
      <c r="AH3114" t="s">
        <v>5139</v>
      </c>
      <c r="AI3114" t="s">
        <v>1000</v>
      </c>
      <c r="AJ3114" t="s">
        <v>41304</v>
      </c>
      <c r="AK3114" t="s">
        <v>17234</v>
      </c>
      <c r="AL3114" t="s">
        <v>17888</v>
      </c>
      <c r="AM3114">
        <v>2012</v>
      </c>
      <c r="AN3114" s="1">
        <v>41057</v>
      </c>
      <c r="AO3114" s="1">
        <v>41057</v>
      </c>
      <c r="AP3114">
        <v>6</v>
      </c>
      <c r="AQ3114" t="s">
        <v>81</v>
      </c>
      <c r="AR3114" s="4">
        <f>IF(AQ3114="M",AP3114*30.42,AP3114)</f>
        <v>182.52</v>
      </c>
      <c r="AS3114">
        <v>30</v>
      </c>
      <c r="AT3114" s="4">
        <f>AR3114+AS3114</f>
        <v>212.52</v>
      </c>
      <c r="AU3114">
        <v>4</v>
      </c>
      <c r="AV3114" s="1">
        <f>AO3114+AT3114</f>
        <v>41269.519999999997</v>
      </c>
      <c r="AW3114" s="1">
        <v>41392</v>
      </c>
      <c r="AX3114" s="2">
        <f>IF(AV3114&gt;=AW3114,1,2)</f>
        <v>2</v>
      </c>
      <c r="AY3114" s="2" t="str">
        <f>IF((AV3114+10)&gt;=AW3114,"SAVE","LATE")</f>
        <v>LATE</v>
      </c>
      <c r="AZ3114" t="s">
        <v>82</v>
      </c>
      <c r="BA3114" t="s">
        <v>1011</v>
      </c>
      <c r="BB3114">
        <v>28984170</v>
      </c>
      <c r="BC3114">
        <v>0</v>
      </c>
      <c r="BD3114" s="9">
        <v>28984170</v>
      </c>
      <c r="BE3114" t="s">
        <v>43738</v>
      </c>
      <c r="BF3114">
        <v>0</v>
      </c>
      <c r="BG3114" t="s">
        <v>70</v>
      </c>
      <c r="BH3114">
        <v>-1</v>
      </c>
      <c r="BI3114" t="s">
        <v>70</v>
      </c>
      <c r="BJ3114" t="s">
        <v>70</v>
      </c>
      <c r="BK3114">
        <v>0</v>
      </c>
      <c r="BL3114" t="s">
        <v>85</v>
      </c>
      <c r="BM3114" t="s">
        <v>17889</v>
      </c>
    </row>
    <row r="3115" spans="1:65" x14ac:dyDescent="0.25">
      <c r="A3115">
        <v>2011</v>
      </c>
      <c r="B3115" t="s">
        <v>64</v>
      </c>
      <c r="C3115" t="s">
        <v>65</v>
      </c>
      <c r="D3115" t="s">
        <v>40101</v>
      </c>
      <c r="E3115">
        <v>800215807</v>
      </c>
      <c r="F3115" t="s">
        <v>280</v>
      </c>
      <c r="G3115">
        <v>1</v>
      </c>
      <c r="H3115" t="s">
        <v>46842</v>
      </c>
      <c r="I3115" t="s">
        <v>105</v>
      </c>
      <c r="J3115" t="s">
        <v>88</v>
      </c>
      <c r="K3115">
        <v>3</v>
      </c>
      <c r="L3115" t="s">
        <v>41838</v>
      </c>
      <c r="M3115">
        <v>77000000</v>
      </c>
      <c r="N3115" t="s">
        <v>481</v>
      </c>
      <c r="O3115" t="s">
        <v>43771</v>
      </c>
      <c r="P3115" t="s">
        <v>90</v>
      </c>
      <c r="Q3115" t="s">
        <v>39286</v>
      </c>
      <c r="R3115" t="s">
        <v>39286</v>
      </c>
      <c r="S3115" t="s">
        <v>3925</v>
      </c>
      <c r="T3115" t="s">
        <v>6607</v>
      </c>
      <c r="U3115" t="s">
        <v>13192</v>
      </c>
      <c r="V3115" t="s">
        <v>13193</v>
      </c>
      <c r="W3115" t="s">
        <v>13194</v>
      </c>
      <c r="X3115">
        <v>129300000000</v>
      </c>
      <c r="Y3115" t="s">
        <v>122</v>
      </c>
      <c r="Z3115" t="s">
        <v>123</v>
      </c>
      <c r="AA3115">
        <v>0</v>
      </c>
      <c r="AB3115" t="s">
        <v>76</v>
      </c>
      <c r="AC3115">
        <v>0</v>
      </c>
      <c r="AD3115" t="s">
        <v>76</v>
      </c>
      <c r="AE3115">
        <v>1256942</v>
      </c>
      <c r="AF3115" t="s">
        <v>40104</v>
      </c>
      <c r="AG3115" t="s">
        <v>13195</v>
      </c>
      <c r="AH3115" t="s">
        <v>13196</v>
      </c>
      <c r="AI3115" t="s">
        <v>39286</v>
      </c>
      <c r="AJ3115" t="s">
        <v>41304</v>
      </c>
      <c r="AK3115" t="s">
        <v>13197</v>
      </c>
      <c r="AL3115" t="s">
        <v>13198</v>
      </c>
      <c r="AM3115">
        <v>2012</v>
      </c>
      <c r="AN3115" s="1">
        <v>41072</v>
      </c>
      <c r="AO3115" s="1">
        <v>41148</v>
      </c>
      <c r="AP3115">
        <v>30</v>
      </c>
      <c r="AQ3115" t="s">
        <v>81</v>
      </c>
      <c r="AR3115" s="4">
        <f>IF(AQ3115="M",AP3115*30.42,AP3115)</f>
        <v>912.6</v>
      </c>
      <c r="AS3115">
        <v>0</v>
      </c>
      <c r="AT3115" s="4">
        <f>AR3115+AS3115</f>
        <v>912.6</v>
      </c>
      <c r="AU3115">
        <v>16</v>
      </c>
      <c r="AV3115" s="1">
        <f>AO3115+AT3115</f>
        <v>42060.6</v>
      </c>
      <c r="AW3115" s="1">
        <v>42548</v>
      </c>
      <c r="AX3115" s="2">
        <f>IF(AV3115&gt;=AW3115,1,2)</f>
        <v>2</v>
      </c>
      <c r="AY3115" s="2" t="str">
        <f>IF((AV3115+10)&gt;=AW3115,"SAVE","LATE")</f>
        <v>LATE</v>
      </c>
      <c r="AZ3115">
        <v>333215</v>
      </c>
      <c r="BA3115" t="s">
        <v>1011</v>
      </c>
      <c r="BB3115">
        <v>100587650808</v>
      </c>
      <c r="BC3115">
        <v>37370491610</v>
      </c>
      <c r="BD3115" s="9">
        <v>137958142418</v>
      </c>
      <c r="BE3115" t="s">
        <v>13199</v>
      </c>
      <c r="BF3115">
        <v>0</v>
      </c>
      <c r="BG3115" t="s">
        <v>70</v>
      </c>
      <c r="BH3115">
        <v>-1</v>
      </c>
      <c r="BI3115" t="s">
        <v>13196</v>
      </c>
      <c r="BJ3115" t="s">
        <v>13200</v>
      </c>
      <c r="BK3115" s="1">
        <v>36580</v>
      </c>
      <c r="BL3115" t="s">
        <v>103</v>
      </c>
      <c r="BM3115" t="s">
        <v>13201</v>
      </c>
    </row>
    <row r="3116" spans="1:65" x14ac:dyDescent="0.25">
      <c r="A3116">
        <v>2012</v>
      </c>
      <c r="B3116" t="s">
        <v>64</v>
      </c>
      <c r="C3116" t="s">
        <v>264</v>
      </c>
      <c r="D3116" t="s">
        <v>42782</v>
      </c>
      <c r="E3116">
        <v>899999238</v>
      </c>
      <c r="F3116" t="s">
        <v>3804</v>
      </c>
      <c r="G3116">
        <v>1</v>
      </c>
      <c r="H3116" t="s">
        <v>46842</v>
      </c>
      <c r="I3116" t="s">
        <v>67</v>
      </c>
      <c r="J3116" t="s">
        <v>88</v>
      </c>
      <c r="K3116">
        <v>3</v>
      </c>
      <c r="L3116" t="s">
        <v>41838</v>
      </c>
      <c r="M3116">
        <v>72000000</v>
      </c>
      <c r="N3116" t="s">
        <v>41840</v>
      </c>
      <c r="O3116" t="s">
        <v>14992</v>
      </c>
      <c r="P3116" t="s">
        <v>90</v>
      </c>
      <c r="Q3116" t="s">
        <v>1149</v>
      </c>
      <c r="R3116" t="s">
        <v>1149</v>
      </c>
      <c r="S3116" t="s">
        <v>3925</v>
      </c>
      <c r="T3116" s="3">
        <v>41253</v>
      </c>
      <c r="U3116" t="s">
        <v>14993</v>
      </c>
      <c r="V3116" t="s">
        <v>14994</v>
      </c>
      <c r="W3116" t="s">
        <v>14995</v>
      </c>
      <c r="X3116">
        <v>1245983813</v>
      </c>
      <c r="Y3116" t="s">
        <v>122</v>
      </c>
      <c r="Z3116" t="s">
        <v>123</v>
      </c>
      <c r="AA3116">
        <v>0</v>
      </c>
      <c r="AB3116" t="s">
        <v>76</v>
      </c>
      <c r="AC3116">
        <v>0</v>
      </c>
      <c r="AD3116" t="s">
        <v>76</v>
      </c>
      <c r="AE3116">
        <v>1260145</v>
      </c>
      <c r="AF3116" t="s">
        <v>41304</v>
      </c>
      <c r="AG3116" t="s">
        <v>14996</v>
      </c>
      <c r="AH3116" t="s">
        <v>14997</v>
      </c>
      <c r="AI3116" t="s">
        <v>1000</v>
      </c>
      <c r="AJ3116" t="s">
        <v>41304</v>
      </c>
      <c r="AK3116" t="s">
        <v>14996</v>
      </c>
      <c r="AL3116" t="s">
        <v>14997</v>
      </c>
      <c r="AM3116">
        <v>2012</v>
      </c>
      <c r="AN3116" s="1">
        <v>41261</v>
      </c>
      <c r="AO3116" s="1">
        <v>41261</v>
      </c>
      <c r="AP3116">
        <v>4</v>
      </c>
      <c r="AQ3116" t="s">
        <v>81</v>
      </c>
      <c r="AR3116" s="4">
        <f>IF(AQ3116="M",AP3116*30.42,AP3116)</f>
        <v>121.68</v>
      </c>
      <c r="AS3116">
        <v>0</v>
      </c>
      <c r="AT3116" s="4">
        <f>AR3116+AS3116</f>
        <v>121.68</v>
      </c>
      <c r="AU3116">
        <v>4</v>
      </c>
      <c r="AV3116" s="1">
        <f>AO3116+AT3116</f>
        <v>41382.68</v>
      </c>
      <c r="AW3116" s="1">
        <v>41504</v>
      </c>
      <c r="AX3116" s="2">
        <f>IF(AV3116&gt;=AW3116,1,2)</f>
        <v>2</v>
      </c>
      <c r="AY3116" s="2" t="str">
        <f>IF((AV3116+10)&gt;=AW3116,"SAVE","LATE")</f>
        <v>LATE</v>
      </c>
      <c r="AZ3116" t="s">
        <v>82</v>
      </c>
      <c r="BA3116" t="s">
        <v>1011</v>
      </c>
      <c r="BB3116">
        <v>1254955611</v>
      </c>
      <c r="BC3116">
        <v>398399126</v>
      </c>
      <c r="BD3116" s="9">
        <v>1653354737</v>
      </c>
      <c r="BE3116" t="s">
        <v>43772</v>
      </c>
      <c r="BF3116">
        <v>0</v>
      </c>
      <c r="BG3116" t="s">
        <v>70</v>
      </c>
      <c r="BH3116">
        <v>-1</v>
      </c>
      <c r="BI3116" t="s">
        <v>14997</v>
      </c>
      <c r="BJ3116" t="s">
        <v>14997</v>
      </c>
      <c r="BK3116">
        <v>0</v>
      </c>
      <c r="BL3116" t="s">
        <v>85</v>
      </c>
      <c r="BM3116" t="s">
        <v>14998</v>
      </c>
    </row>
    <row r="3117" spans="1:65" x14ac:dyDescent="0.25">
      <c r="A3117">
        <v>2012</v>
      </c>
      <c r="B3117" t="s">
        <v>64</v>
      </c>
      <c r="C3117" t="s">
        <v>264</v>
      </c>
      <c r="D3117" t="s">
        <v>42782</v>
      </c>
      <c r="E3117">
        <v>899999238</v>
      </c>
      <c r="F3117" t="s">
        <v>3804</v>
      </c>
      <c r="G3117">
        <v>1</v>
      </c>
      <c r="H3117" t="s">
        <v>46842</v>
      </c>
      <c r="I3117" t="s">
        <v>67</v>
      </c>
      <c r="J3117" t="s">
        <v>88</v>
      </c>
      <c r="K3117">
        <v>3</v>
      </c>
      <c r="L3117" t="s">
        <v>41838</v>
      </c>
      <c r="M3117">
        <v>72000000</v>
      </c>
      <c r="N3117" t="s">
        <v>41840</v>
      </c>
      <c r="O3117" t="s">
        <v>43773</v>
      </c>
      <c r="P3117" t="s">
        <v>90</v>
      </c>
      <c r="Q3117" t="s">
        <v>1149</v>
      </c>
      <c r="R3117" t="s">
        <v>1149</v>
      </c>
      <c r="S3117" t="s">
        <v>3925</v>
      </c>
      <c r="T3117" s="3">
        <v>41099</v>
      </c>
      <c r="U3117" t="s">
        <v>15205</v>
      </c>
      <c r="V3117" t="s">
        <v>15206</v>
      </c>
      <c r="W3117" t="s">
        <v>15207</v>
      </c>
      <c r="X3117">
        <v>918627638</v>
      </c>
      <c r="Y3117" t="s">
        <v>122</v>
      </c>
      <c r="Z3117" t="s">
        <v>123</v>
      </c>
      <c r="AA3117">
        <v>0</v>
      </c>
      <c r="AB3117" t="s">
        <v>76</v>
      </c>
      <c r="AC3117">
        <v>0</v>
      </c>
      <c r="AD3117" t="s">
        <v>76</v>
      </c>
      <c r="AE3117">
        <v>1171805</v>
      </c>
      <c r="AF3117" t="s">
        <v>40104</v>
      </c>
      <c r="AG3117" t="s">
        <v>15208</v>
      </c>
      <c r="AH3117" t="s">
        <v>15209</v>
      </c>
      <c r="AI3117" t="s">
        <v>315</v>
      </c>
      <c r="AJ3117" t="s">
        <v>41304</v>
      </c>
      <c r="AK3117" t="s">
        <v>15210</v>
      </c>
      <c r="AL3117" t="s">
        <v>15211</v>
      </c>
      <c r="AM3117">
        <v>2012</v>
      </c>
      <c r="AN3117" s="1">
        <v>41221</v>
      </c>
      <c r="AO3117" s="1">
        <v>41221</v>
      </c>
      <c r="AP3117">
        <v>5</v>
      </c>
      <c r="AQ3117" t="s">
        <v>81</v>
      </c>
      <c r="AR3117" s="4">
        <f>IF(AQ3117="M",AP3117*30.42,AP3117)</f>
        <v>152.10000000000002</v>
      </c>
      <c r="AS3117">
        <v>30</v>
      </c>
      <c r="AT3117" s="4">
        <f>AR3117+AS3117</f>
        <v>182.10000000000002</v>
      </c>
      <c r="AU3117">
        <v>2</v>
      </c>
      <c r="AV3117" s="1">
        <f>AO3117+AT3117</f>
        <v>41403.1</v>
      </c>
      <c r="AW3117" s="1">
        <v>41462</v>
      </c>
      <c r="AX3117" s="2">
        <f>IF(AV3117&gt;=AW3117,1,2)</f>
        <v>2</v>
      </c>
      <c r="AY3117" s="2" t="str">
        <f>IF((AV3117+10)&gt;=AW3117,"SAVE","LATE")</f>
        <v>LATE</v>
      </c>
      <c r="AZ3117" t="s">
        <v>82</v>
      </c>
      <c r="BA3117" t="s">
        <v>1011</v>
      </c>
      <c r="BB3117">
        <v>923961283</v>
      </c>
      <c r="BC3117">
        <v>461725093</v>
      </c>
      <c r="BD3117" s="9">
        <v>1385686376</v>
      </c>
      <c r="BE3117" t="s">
        <v>43773</v>
      </c>
      <c r="BF3117">
        <v>0</v>
      </c>
      <c r="BG3117" t="s">
        <v>70</v>
      </c>
      <c r="BH3117">
        <v>-1</v>
      </c>
      <c r="BI3117" t="s">
        <v>15212</v>
      </c>
      <c r="BJ3117" t="s">
        <v>15213</v>
      </c>
      <c r="BK3117">
        <v>0</v>
      </c>
      <c r="BL3117" t="s">
        <v>85</v>
      </c>
      <c r="BM3117" t="s">
        <v>15214</v>
      </c>
    </row>
    <row r="3118" spans="1:65" x14ac:dyDescent="0.25">
      <c r="A3118">
        <v>2012</v>
      </c>
      <c r="B3118" t="s">
        <v>64</v>
      </c>
      <c r="C3118" t="s">
        <v>264</v>
      </c>
      <c r="D3118" t="s">
        <v>42782</v>
      </c>
      <c r="E3118">
        <v>899999238</v>
      </c>
      <c r="F3118" t="s">
        <v>3804</v>
      </c>
      <c r="G3118">
        <v>12</v>
      </c>
      <c r="H3118" t="s">
        <v>41881</v>
      </c>
      <c r="I3118" t="s">
        <v>105</v>
      </c>
      <c r="J3118" t="s">
        <v>68</v>
      </c>
      <c r="K3118">
        <v>3</v>
      </c>
      <c r="L3118" t="s">
        <v>41838</v>
      </c>
      <c r="M3118">
        <v>72000000</v>
      </c>
      <c r="N3118" t="s">
        <v>41840</v>
      </c>
      <c r="O3118" t="s">
        <v>43774</v>
      </c>
      <c r="P3118" t="s">
        <v>90</v>
      </c>
      <c r="Q3118" t="s">
        <v>70</v>
      </c>
      <c r="R3118" t="s">
        <v>70</v>
      </c>
      <c r="S3118" t="s">
        <v>3925</v>
      </c>
      <c r="T3118" t="s">
        <v>1952</v>
      </c>
      <c r="U3118" t="s">
        <v>15421</v>
      </c>
      <c r="V3118" t="s">
        <v>15422</v>
      </c>
      <c r="W3118" t="s">
        <v>15422</v>
      </c>
      <c r="X3118">
        <v>727821390</v>
      </c>
      <c r="Y3118" t="s">
        <v>122</v>
      </c>
      <c r="Z3118" t="s">
        <v>123</v>
      </c>
      <c r="AA3118">
        <v>0</v>
      </c>
      <c r="AB3118" t="s">
        <v>76</v>
      </c>
      <c r="AC3118">
        <v>0</v>
      </c>
      <c r="AD3118" t="s">
        <v>76</v>
      </c>
      <c r="AE3118">
        <v>1281230</v>
      </c>
      <c r="AF3118" t="s">
        <v>40104</v>
      </c>
      <c r="AG3118" t="s">
        <v>15423</v>
      </c>
      <c r="AH3118" t="s">
        <v>15424</v>
      </c>
      <c r="AI3118" t="s">
        <v>1000</v>
      </c>
      <c r="AJ3118" t="s">
        <v>41304</v>
      </c>
      <c r="AK3118" t="s">
        <v>15425</v>
      </c>
      <c r="AL3118" t="s">
        <v>15426</v>
      </c>
      <c r="AM3118">
        <v>2012</v>
      </c>
      <c r="AN3118" s="1">
        <v>41269</v>
      </c>
      <c r="AO3118" s="1">
        <v>41269</v>
      </c>
      <c r="AP3118">
        <v>12</v>
      </c>
      <c r="AQ3118" t="s">
        <v>81</v>
      </c>
      <c r="AR3118" s="4">
        <f>IF(AQ3118="M",AP3118*30.42,AP3118)</f>
        <v>365.04</v>
      </c>
      <c r="AS3118">
        <v>0</v>
      </c>
      <c r="AT3118" s="4">
        <f>AR3118+AS3118</f>
        <v>365.04</v>
      </c>
      <c r="AU3118">
        <v>3</v>
      </c>
      <c r="AV3118" s="1">
        <f>AO3118+AT3118</f>
        <v>41634.04</v>
      </c>
      <c r="AW3118" s="1">
        <v>41724</v>
      </c>
      <c r="AX3118" s="2">
        <f>IF(AV3118&gt;=AW3118,1,2)</f>
        <v>2</v>
      </c>
      <c r="AY3118" s="2" t="str">
        <f>IF((AV3118+10)&gt;=AW3118,"SAVE","LATE")</f>
        <v>LATE</v>
      </c>
      <c r="AZ3118" t="s">
        <v>82</v>
      </c>
      <c r="BA3118" t="s">
        <v>1011</v>
      </c>
      <c r="BB3118">
        <v>727821390</v>
      </c>
      <c r="BC3118">
        <v>119493470</v>
      </c>
      <c r="BD3118" s="9">
        <v>847314860</v>
      </c>
      <c r="BE3118" t="s">
        <v>43774</v>
      </c>
      <c r="BF3118">
        <v>0</v>
      </c>
      <c r="BG3118" t="s">
        <v>70</v>
      </c>
      <c r="BH3118">
        <v>-1</v>
      </c>
      <c r="BI3118" t="s">
        <v>70</v>
      </c>
      <c r="BJ3118" t="s">
        <v>70</v>
      </c>
      <c r="BK3118">
        <v>0</v>
      </c>
      <c r="BL3118" t="s">
        <v>85</v>
      </c>
      <c r="BM3118" t="s">
        <v>15427</v>
      </c>
    </row>
    <row r="3119" spans="1:65" x14ac:dyDescent="0.25">
      <c r="A3119">
        <v>2012</v>
      </c>
      <c r="B3119" t="s">
        <v>116</v>
      </c>
      <c r="C3119" t="s">
        <v>150</v>
      </c>
      <c r="D3119" t="s">
        <v>40590</v>
      </c>
      <c r="E3119" t="s">
        <v>82</v>
      </c>
      <c r="F3119" t="s">
        <v>17954</v>
      </c>
      <c r="G3119">
        <v>13</v>
      </c>
      <c r="H3119" t="s">
        <v>41891</v>
      </c>
      <c r="I3119" t="s">
        <v>67</v>
      </c>
      <c r="J3119" t="s">
        <v>88</v>
      </c>
      <c r="K3119">
        <v>3</v>
      </c>
      <c r="L3119" t="s">
        <v>41838</v>
      </c>
      <c r="M3119">
        <v>72000000</v>
      </c>
      <c r="N3119" t="s">
        <v>41840</v>
      </c>
      <c r="O3119" t="s">
        <v>17955</v>
      </c>
      <c r="P3119" t="s">
        <v>90</v>
      </c>
      <c r="Q3119" t="s">
        <v>1149</v>
      </c>
      <c r="R3119" t="s">
        <v>1149</v>
      </c>
      <c r="S3119" t="s">
        <v>3925</v>
      </c>
      <c r="T3119" t="s">
        <v>15985</v>
      </c>
      <c r="U3119" t="s">
        <v>17956</v>
      </c>
      <c r="V3119" t="s">
        <v>17957</v>
      </c>
      <c r="W3119">
        <v>1206280489</v>
      </c>
      <c r="X3119">
        <v>28969700</v>
      </c>
      <c r="Y3119" t="s">
        <v>122</v>
      </c>
      <c r="Z3119" t="s">
        <v>123</v>
      </c>
      <c r="AA3119">
        <v>0</v>
      </c>
      <c r="AB3119" t="s">
        <v>76</v>
      </c>
      <c r="AC3119">
        <v>0</v>
      </c>
      <c r="AD3119" t="s">
        <v>76</v>
      </c>
      <c r="AE3119">
        <v>958299</v>
      </c>
      <c r="AF3119" t="s">
        <v>41304</v>
      </c>
      <c r="AG3119" t="s">
        <v>17958</v>
      </c>
      <c r="AH3119" t="s">
        <v>17959</v>
      </c>
      <c r="AI3119" t="s">
        <v>1000</v>
      </c>
      <c r="AJ3119" t="s">
        <v>41304</v>
      </c>
      <c r="AK3119" t="s">
        <v>17958</v>
      </c>
      <c r="AL3119" t="s">
        <v>17959</v>
      </c>
      <c r="AM3119">
        <v>2012</v>
      </c>
      <c r="AN3119" s="1">
        <v>41088</v>
      </c>
      <c r="AO3119" s="1">
        <v>41094</v>
      </c>
      <c r="AP3119">
        <v>1</v>
      </c>
      <c r="AQ3119" t="s">
        <v>81</v>
      </c>
      <c r="AR3119" s="4">
        <f>IF(AQ3119="M",AP3119*30.42,AP3119)</f>
        <v>30.42</v>
      </c>
      <c r="AS3119">
        <v>0</v>
      </c>
      <c r="AT3119" s="4">
        <f>AR3119+AS3119</f>
        <v>30.42</v>
      </c>
      <c r="AU3119">
        <v>1</v>
      </c>
      <c r="AV3119" s="1">
        <f>AO3119+AT3119</f>
        <v>41124.42</v>
      </c>
      <c r="AW3119" s="1">
        <v>41156</v>
      </c>
      <c r="AX3119" s="2">
        <f>IF(AV3119&gt;=AW3119,1,2)</f>
        <v>2</v>
      </c>
      <c r="AY3119" s="2" t="str">
        <f>IF((AV3119+10)&gt;=AW3119,"SAVE","LATE")</f>
        <v>LATE</v>
      </c>
      <c r="AZ3119" t="s">
        <v>82</v>
      </c>
      <c r="BA3119" t="s">
        <v>1011</v>
      </c>
      <c r="BB3119">
        <v>21134650</v>
      </c>
      <c r="BC3119">
        <v>21134650</v>
      </c>
      <c r="BD3119" s="9">
        <v>42269300</v>
      </c>
      <c r="BE3119" t="s">
        <v>43775</v>
      </c>
      <c r="BF3119">
        <v>0</v>
      </c>
      <c r="BG3119" t="s">
        <v>70</v>
      </c>
      <c r="BH3119">
        <v>-1</v>
      </c>
      <c r="BI3119" t="s">
        <v>70</v>
      </c>
      <c r="BJ3119" t="s">
        <v>70</v>
      </c>
      <c r="BK3119">
        <v>0</v>
      </c>
      <c r="BL3119" t="s">
        <v>85</v>
      </c>
      <c r="BM3119" t="s">
        <v>17960</v>
      </c>
    </row>
    <row r="3120" spans="1:65" x14ac:dyDescent="0.25">
      <c r="A3120">
        <v>2012</v>
      </c>
      <c r="B3120" t="s">
        <v>64</v>
      </c>
      <c r="C3120" t="s">
        <v>264</v>
      </c>
      <c r="D3120" t="s">
        <v>42782</v>
      </c>
      <c r="E3120">
        <v>899999238</v>
      </c>
      <c r="F3120" t="s">
        <v>13045</v>
      </c>
      <c r="G3120">
        <v>13</v>
      </c>
      <c r="H3120" t="s">
        <v>41891</v>
      </c>
      <c r="I3120" t="s">
        <v>105</v>
      </c>
      <c r="J3120" t="s">
        <v>88</v>
      </c>
      <c r="K3120">
        <v>3</v>
      </c>
      <c r="L3120" t="s">
        <v>41838</v>
      </c>
      <c r="M3120">
        <v>77000000</v>
      </c>
      <c r="N3120" t="s">
        <v>481</v>
      </c>
      <c r="O3120" t="s">
        <v>43776</v>
      </c>
      <c r="P3120" t="s">
        <v>90</v>
      </c>
      <c r="Q3120" t="s">
        <v>1149</v>
      </c>
      <c r="R3120" t="s">
        <v>1149</v>
      </c>
      <c r="S3120" t="s">
        <v>3925</v>
      </c>
      <c r="T3120" s="3">
        <v>41039</v>
      </c>
      <c r="U3120" t="s">
        <v>18172</v>
      </c>
      <c r="V3120" t="s">
        <v>47131</v>
      </c>
      <c r="W3120" t="s">
        <v>18173</v>
      </c>
      <c r="X3120">
        <v>15619864</v>
      </c>
      <c r="Y3120" t="s">
        <v>122</v>
      </c>
      <c r="Z3120" t="s">
        <v>123</v>
      </c>
      <c r="AA3120">
        <v>0</v>
      </c>
      <c r="AB3120" t="s">
        <v>76</v>
      </c>
      <c r="AC3120">
        <v>0</v>
      </c>
      <c r="AD3120" t="s">
        <v>76</v>
      </c>
      <c r="AE3120">
        <v>1131050</v>
      </c>
      <c r="AF3120" t="s">
        <v>41304</v>
      </c>
      <c r="AG3120" t="s">
        <v>18174</v>
      </c>
      <c r="AH3120" t="s">
        <v>41512</v>
      </c>
      <c r="AI3120" t="s">
        <v>1000</v>
      </c>
      <c r="AJ3120" t="s">
        <v>41304</v>
      </c>
      <c r="AK3120" t="s">
        <v>18174</v>
      </c>
      <c r="AL3120" t="s">
        <v>41513</v>
      </c>
      <c r="AM3120">
        <v>2012</v>
      </c>
      <c r="AN3120" s="1">
        <v>41199</v>
      </c>
      <c r="AO3120" s="1">
        <v>41199</v>
      </c>
      <c r="AP3120">
        <v>6</v>
      </c>
      <c r="AQ3120" t="s">
        <v>81</v>
      </c>
      <c r="AR3120" s="4">
        <f>IF(AQ3120="M",AP3120*30.42,AP3120)</f>
        <v>182.52</v>
      </c>
      <c r="AS3120">
        <v>0</v>
      </c>
      <c r="AT3120" s="4">
        <f>AR3120+AS3120</f>
        <v>182.52</v>
      </c>
      <c r="AU3120">
        <v>1</v>
      </c>
      <c r="AV3120" s="1">
        <f>AO3120+AT3120</f>
        <v>41381.519999999997</v>
      </c>
      <c r="AW3120" s="1">
        <v>41411</v>
      </c>
      <c r="AX3120" s="2">
        <f>IF(AV3120&gt;=AW3120,1,2)</f>
        <v>2</v>
      </c>
      <c r="AY3120" s="2" t="str">
        <f>IF((AV3120+10)&gt;=AW3120,"SAVE","LATE")</f>
        <v>LATE</v>
      </c>
      <c r="AZ3120" t="s">
        <v>82</v>
      </c>
      <c r="BA3120" t="s">
        <v>1011</v>
      </c>
      <c r="BB3120">
        <v>12253605</v>
      </c>
      <c r="BC3120">
        <v>0</v>
      </c>
      <c r="BD3120" s="9">
        <v>12253605</v>
      </c>
      <c r="BE3120" t="s">
        <v>43776</v>
      </c>
      <c r="BF3120">
        <v>0</v>
      </c>
      <c r="BG3120" t="s">
        <v>70</v>
      </c>
      <c r="BH3120">
        <v>-1</v>
      </c>
      <c r="BI3120" t="s">
        <v>70</v>
      </c>
      <c r="BJ3120" t="s">
        <v>70</v>
      </c>
      <c r="BK3120">
        <v>0</v>
      </c>
      <c r="BL3120" t="s">
        <v>85</v>
      </c>
      <c r="BM3120" t="s">
        <v>18175</v>
      </c>
    </row>
    <row r="3121" spans="1:65" x14ac:dyDescent="0.25">
      <c r="A3121">
        <v>2012</v>
      </c>
      <c r="B3121" t="s">
        <v>64</v>
      </c>
      <c r="C3121" t="s">
        <v>264</v>
      </c>
      <c r="D3121" t="s">
        <v>42782</v>
      </c>
      <c r="E3121">
        <v>899999238</v>
      </c>
      <c r="F3121" t="s">
        <v>13045</v>
      </c>
      <c r="G3121">
        <v>13</v>
      </c>
      <c r="H3121" t="s">
        <v>41891</v>
      </c>
      <c r="I3121" t="s">
        <v>105</v>
      </c>
      <c r="J3121" t="s">
        <v>88</v>
      </c>
      <c r="K3121">
        <v>3</v>
      </c>
      <c r="L3121" t="s">
        <v>41838</v>
      </c>
      <c r="M3121">
        <v>77000000</v>
      </c>
      <c r="N3121" t="s">
        <v>481</v>
      </c>
      <c r="O3121" t="s">
        <v>43777</v>
      </c>
      <c r="P3121" t="s">
        <v>90</v>
      </c>
      <c r="Q3121" t="s">
        <v>1149</v>
      </c>
      <c r="R3121" t="s">
        <v>1149</v>
      </c>
      <c r="S3121" t="s">
        <v>3925</v>
      </c>
      <c r="T3121" s="3">
        <v>41131</v>
      </c>
      <c r="U3121" t="s">
        <v>18176</v>
      </c>
      <c r="V3121" t="s">
        <v>47132</v>
      </c>
      <c r="W3121" t="s">
        <v>18177</v>
      </c>
      <c r="X3121">
        <v>15772926</v>
      </c>
      <c r="Y3121" t="s">
        <v>122</v>
      </c>
      <c r="Z3121" t="s">
        <v>123</v>
      </c>
      <c r="AA3121">
        <v>0</v>
      </c>
      <c r="AB3121" t="s">
        <v>76</v>
      </c>
      <c r="AC3121">
        <v>0</v>
      </c>
      <c r="AD3121" t="s">
        <v>76</v>
      </c>
      <c r="AE3121">
        <v>1132717</v>
      </c>
      <c r="AF3121" t="s">
        <v>41304</v>
      </c>
      <c r="AG3121" t="s">
        <v>18178</v>
      </c>
      <c r="AH3121" t="s">
        <v>40591</v>
      </c>
      <c r="AI3121" t="s">
        <v>1000</v>
      </c>
      <c r="AJ3121" t="s">
        <v>41304</v>
      </c>
      <c r="AK3121" t="s">
        <v>18178</v>
      </c>
      <c r="AL3121" t="s">
        <v>40591</v>
      </c>
      <c r="AM3121">
        <v>2012</v>
      </c>
      <c r="AN3121" s="1">
        <v>41200</v>
      </c>
      <c r="AO3121" s="1">
        <v>41200</v>
      </c>
      <c r="AP3121">
        <v>5</v>
      </c>
      <c r="AQ3121" t="s">
        <v>81</v>
      </c>
      <c r="AR3121" s="4">
        <f>IF(AQ3121="M",AP3121*30.42,AP3121)</f>
        <v>152.10000000000002</v>
      </c>
      <c r="AS3121">
        <v>0</v>
      </c>
      <c r="AT3121" s="4">
        <f>AR3121+AS3121</f>
        <v>152.10000000000002</v>
      </c>
      <c r="AU3121">
        <v>1</v>
      </c>
      <c r="AV3121" s="1">
        <f>AO3121+AT3121</f>
        <v>41352.1</v>
      </c>
      <c r="AW3121" s="1">
        <v>41382</v>
      </c>
      <c r="AX3121" s="2">
        <f>IF(AV3121&gt;=AW3121,1,2)</f>
        <v>2</v>
      </c>
      <c r="AY3121" s="2" t="str">
        <f>IF((AV3121+10)&gt;=AW3121,"SAVE","LATE")</f>
        <v>LATE</v>
      </c>
      <c r="AZ3121" t="s">
        <v>82</v>
      </c>
      <c r="BA3121" t="s">
        <v>1011</v>
      </c>
      <c r="BB3121">
        <v>11778000</v>
      </c>
      <c r="BC3121">
        <v>0</v>
      </c>
      <c r="BD3121" s="9">
        <v>11778000</v>
      </c>
      <c r="BE3121" t="s">
        <v>43777</v>
      </c>
      <c r="BF3121">
        <v>0</v>
      </c>
      <c r="BG3121" t="s">
        <v>70</v>
      </c>
      <c r="BH3121">
        <v>-1</v>
      </c>
      <c r="BI3121" t="s">
        <v>70</v>
      </c>
      <c r="BJ3121" t="s">
        <v>70</v>
      </c>
      <c r="BK3121">
        <v>0</v>
      </c>
      <c r="BL3121" t="s">
        <v>85</v>
      </c>
      <c r="BM3121" t="s">
        <v>18179</v>
      </c>
    </row>
    <row r="3122" spans="1:65" x14ac:dyDescent="0.25">
      <c r="A3122">
        <v>2012</v>
      </c>
      <c r="B3122" t="s">
        <v>64</v>
      </c>
      <c r="C3122" t="s">
        <v>65</v>
      </c>
      <c r="D3122" t="s">
        <v>40101</v>
      </c>
      <c r="E3122">
        <v>800215807</v>
      </c>
      <c r="F3122" t="s">
        <v>3704</v>
      </c>
      <c r="G3122">
        <v>11</v>
      </c>
      <c r="H3122" t="s">
        <v>41839</v>
      </c>
      <c r="I3122" t="s">
        <v>67</v>
      </c>
      <c r="J3122" t="s">
        <v>88</v>
      </c>
      <c r="K3122">
        <v>3</v>
      </c>
      <c r="L3122" t="s">
        <v>41838</v>
      </c>
      <c r="M3122">
        <v>72000000</v>
      </c>
      <c r="N3122" t="s">
        <v>41840</v>
      </c>
      <c r="O3122" t="s">
        <v>42038</v>
      </c>
      <c r="P3122" t="s">
        <v>90</v>
      </c>
      <c r="Q3122" t="s">
        <v>1149</v>
      </c>
      <c r="R3122" t="s">
        <v>1149</v>
      </c>
      <c r="S3122" t="s">
        <v>40597</v>
      </c>
      <c r="T3122" t="s">
        <v>14610</v>
      </c>
      <c r="U3122" t="s">
        <v>15994</v>
      </c>
      <c r="V3122" t="s">
        <v>15995</v>
      </c>
      <c r="W3122" t="s">
        <v>15996</v>
      </c>
      <c r="X3122">
        <v>1138208082</v>
      </c>
      <c r="Y3122" t="s">
        <v>122</v>
      </c>
      <c r="Z3122" t="s">
        <v>123</v>
      </c>
      <c r="AA3122">
        <v>0</v>
      </c>
      <c r="AB3122" t="s">
        <v>76</v>
      </c>
      <c r="AC3122">
        <v>0</v>
      </c>
      <c r="AD3122" t="s">
        <v>76</v>
      </c>
      <c r="AE3122">
        <v>1337931</v>
      </c>
      <c r="AF3122" t="s">
        <v>40104</v>
      </c>
      <c r="AG3122" t="s">
        <v>15997</v>
      </c>
      <c r="AH3122" t="s">
        <v>15998</v>
      </c>
      <c r="AI3122" t="s">
        <v>1000</v>
      </c>
      <c r="AJ3122" t="s">
        <v>41304</v>
      </c>
      <c r="AK3122" t="s">
        <v>15999</v>
      </c>
      <c r="AL3122" t="s">
        <v>16000</v>
      </c>
      <c r="AM3122">
        <v>2012</v>
      </c>
      <c r="AN3122" s="1">
        <v>41171</v>
      </c>
      <c r="AO3122" s="1">
        <v>41183</v>
      </c>
      <c r="AP3122">
        <v>15</v>
      </c>
      <c r="AQ3122" t="s">
        <v>81</v>
      </c>
      <c r="AR3122" s="4">
        <f>IF(AQ3122="M",AP3122*30.42,AP3122)</f>
        <v>456.3</v>
      </c>
      <c r="AS3122">
        <v>0</v>
      </c>
      <c r="AT3122" s="4">
        <f>AR3122+AS3122</f>
        <v>456.3</v>
      </c>
      <c r="AU3122">
        <v>7</v>
      </c>
      <c r="AV3122" s="1">
        <f>AO3122+AT3122</f>
        <v>41639.300000000003</v>
      </c>
      <c r="AW3122" s="1">
        <v>41852</v>
      </c>
      <c r="AX3122" s="2">
        <f>IF(AV3122&gt;=AW3122,1,2)</f>
        <v>2</v>
      </c>
      <c r="AY3122" s="2" t="str">
        <f>IF((AV3122+10)&gt;=AW3122,"SAVE","LATE")</f>
        <v>LATE</v>
      </c>
      <c r="AZ3122" t="s">
        <v>82</v>
      </c>
      <c r="BA3122" t="s">
        <v>1011</v>
      </c>
      <c r="BB3122">
        <v>397124211</v>
      </c>
      <c r="BC3122">
        <v>187166515</v>
      </c>
      <c r="BD3122" s="9">
        <v>584290726</v>
      </c>
      <c r="BE3122" t="s">
        <v>43808</v>
      </c>
      <c r="BF3122">
        <v>0</v>
      </c>
      <c r="BG3122" t="s">
        <v>70</v>
      </c>
      <c r="BH3122">
        <v>-1</v>
      </c>
      <c r="BI3122" t="s">
        <v>16001</v>
      </c>
      <c r="BJ3122" t="s">
        <v>16001</v>
      </c>
      <c r="BK3122">
        <v>0</v>
      </c>
      <c r="BL3122" t="s">
        <v>85</v>
      </c>
      <c r="BM3122" t="s">
        <v>16002</v>
      </c>
    </row>
    <row r="3123" spans="1:65" x14ac:dyDescent="0.25">
      <c r="A3123">
        <v>2012</v>
      </c>
      <c r="B3123" t="s">
        <v>64</v>
      </c>
      <c r="C3123" t="s">
        <v>65</v>
      </c>
      <c r="D3123" t="s">
        <v>40101</v>
      </c>
      <c r="E3123">
        <v>800215807</v>
      </c>
      <c r="F3123" t="s">
        <v>3704</v>
      </c>
      <c r="G3123">
        <v>11</v>
      </c>
      <c r="H3123" t="s">
        <v>41839</v>
      </c>
      <c r="I3123" t="s">
        <v>67</v>
      </c>
      <c r="J3123" t="s">
        <v>88</v>
      </c>
      <c r="K3123">
        <v>3</v>
      </c>
      <c r="L3123" t="s">
        <v>41838</v>
      </c>
      <c r="M3123">
        <v>72000000</v>
      </c>
      <c r="N3123" t="s">
        <v>41840</v>
      </c>
      <c r="O3123" t="s">
        <v>42038</v>
      </c>
      <c r="P3123" t="s">
        <v>90</v>
      </c>
      <c r="Q3123" t="s">
        <v>1149</v>
      </c>
      <c r="R3123" t="s">
        <v>1149</v>
      </c>
      <c r="S3123" t="s">
        <v>40597</v>
      </c>
      <c r="T3123" t="s">
        <v>14610</v>
      </c>
      <c r="U3123" t="s">
        <v>15994</v>
      </c>
      <c r="V3123" t="s">
        <v>15995</v>
      </c>
      <c r="W3123" t="s">
        <v>16199</v>
      </c>
      <c r="X3123">
        <v>1138208082</v>
      </c>
      <c r="Y3123" t="s">
        <v>122</v>
      </c>
      <c r="Z3123" t="s">
        <v>123</v>
      </c>
      <c r="AA3123">
        <v>0</v>
      </c>
      <c r="AB3123" t="s">
        <v>76</v>
      </c>
      <c r="AC3123">
        <v>0</v>
      </c>
      <c r="AD3123" t="s">
        <v>76</v>
      </c>
      <c r="AE3123">
        <v>1337942</v>
      </c>
      <c r="AF3123" t="s">
        <v>40104</v>
      </c>
      <c r="AG3123" t="s">
        <v>16200</v>
      </c>
      <c r="AH3123" t="s">
        <v>16201</v>
      </c>
      <c r="AI3123" t="s">
        <v>1000</v>
      </c>
      <c r="AJ3123" t="s">
        <v>41304</v>
      </c>
      <c r="AK3123" t="s">
        <v>16202</v>
      </c>
      <c r="AL3123" t="s">
        <v>16203</v>
      </c>
      <c r="AM3123">
        <v>2012</v>
      </c>
      <c r="AN3123" s="1">
        <v>41171</v>
      </c>
      <c r="AO3123" s="1">
        <v>41183</v>
      </c>
      <c r="AP3123">
        <v>15</v>
      </c>
      <c r="AQ3123" t="s">
        <v>81</v>
      </c>
      <c r="AR3123" s="4">
        <f>IF(AQ3123="M",AP3123*30.42,AP3123)</f>
        <v>456.3</v>
      </c>
      <c r="AS3123">
        <v>0</v>
      </c>
      <c r="AT3123" s="4">
        <f>AR3123+AS3123</f>
        <v>456.3</v>
      </c>
      <c r="AU3123">
        <v>7</v>
      </c>
      <c r="AV3123" s="1">
        <f>AO3123+AT3123</f>
        <v>41639.300000000003</v>
      </c>
      <c r="AW3123" s="1">
        <v>41852</v>
      </c>
      <c r="AX3123" s="2">
        <f>IF(AV3123&gt;=AW3123,1,2)</f>
        <v>2</v>
      </c>
      <c r="AY3123" s="2" t="str">
        <f>IF((AV3123+10)&gt;=AW3123,"SAVE","LATE")</f>
        <v>LATE</v>
      </c>
      <c r="AZ3123" t="s">
        <v>82</v>
      </c>
      <c r="BA3123" t="s">
        <v>1011</v>
      </c>
      <c r="BB3123">
        <v>353664221</v>
      </c>
      <c r="BC3123">
        <v>166683614</v>
      </c>
      <c r="BD3123" s="9">
        <v>520347835</v>
      </c>
      <c r="BE3123" t="s">
        <v>43809</v>
      </c>
      <c r="BF3123">
        <v>0</v>
      </c>
      <c r="BG3123" t="s">
        <v>70</v>
      </c>
      <c r="BH3123">
        <v>-1</v>
      </c>
      <c r="BI3123" t="s">
        <v>16001</v>
      </c>
      <c r="BJ3123" t="s">
        <v>16001</v>
      </c>
      <c r="BK3123">
        <v>0</v>
      </c>
      <c r="BL3123" t="s">
        <v>85</v>
      </c>
      <c r="BM3123" t="s">
        <v>16002</v>
      </c>
    </row>
    <row r="3124" spans="1:65" x14ac:dyDescent="0.25">
      <c r="A3124">
        <v>2012</v>
      </c>
      <c r="B3124" t="s">
        <v>64</v>
      </c>
      <c r="C3124" t="s">
        <v>65</v>
      </c>
      <c r="D3124" t="s">
        <v>40101</v>
      </c>
      <c r="E3124">
        <v>800215807</v>
      </c>
      <c r="F3124" t="s">
        <v>3704</v>
      </c>
      <c r="G3124">
        <v>11</v>
      </c>
      <c r="H3124" t="s">
        <v>41839</v>
      </c>
      <c r="I3124" t="s">
        <v>67</v>
      </c>
      <c r="J3124" t="s">
        <v>88</v>
      </c>
      <c r="K3124">
        <v>3</v>
      </c>
      <c r="L3124" t="s">
        <v>41838</v>
      </c>
      <c r="M3124">
        <v>72000000</v>
      </c>
      <c r="N3124" t="s">
        <v>41840</v>
      </c>
      <c r="O3124" t="s">
        <v>42038</v>
      </c>
      <c r="P3124" t="s">
        <v>90</v>
      </c>
      <c r="Q3124" t="s">
        <v>1149</v>
      </c>
      <c r="R3124" t="s">
        <v>1149</v>
      </c>
      <c r="S3124" t="s">
        <v>40597</v>
      </c>
      <c r="T3124" t="s">
        <v>14610</v>
      </c>
      <c r="U3124" t="s">
        <v>15994</v>
      </c>
      <c r="V3124" t="s">
        <v>15995</v>
      </c>
      <c r="W3124" t="s">
        <v>16351</v>
      </c>
      <c r="X3124">
        <v>1138208082</v>
      </c>
      <c r="Y3124" t="s">
        <v>122</v>
      </c>
      <c r="Z3124" t="s">
        <v>123</v>
      </c>
      <c r="AA3124">
        <v>0</v>
      </c>
      <c r="AB3124" t="s">
        <v>76</v>
      </c>
      <c r="AC3124">
        <v>0</v>
      </c>
      <c r="AD3124" t="s">
        <v>76</v>
      </c>
      <c r="AE3124">
        <v>1337949</v>
      </c>
      <c r="AF3124" t="s">
        <v>41304</v>
      </c>
      <c r="AG3124" t="s">
        <v>16352</v>
      </c>
      <c r="AH3124" t="s">
        <v>16353</v>
      </c>
      <c r="AI3124" t="s">
        <v>525</v>
      </c>
      <c r="AJ3124" t="s">
        <v>41304</v>
      </c>
      <c r="AK3124" t="s">
        <v>16354</v>
      </c>
      <c r="AL3124" t="s">
        <v>16355</v>
      </c>
      <c r="AM3124">
        <v>2012</v>
      </c>
      <c r="AN3124" s="1">
        <v>41171</v>
      </c>
      <c r="AO3124" s="1">
        <v>41183</v>
      </c>
      <c r="AP3124">
        <v>15</v>
      </c>
      <c r="AQ3124" t="s">
        <v>81</v>
      </c>
      <c r="AR3124" s="4">
        <f>IF(AQ3124="M",AP3124*30.42,AP3124)</f>
        <v>456.3</v>
      </c>
      <c r="AS3124">
        <v>0</v>
      </c>
      <c r="AT3124" s="4">
        <f>AR3124+AS3124</f>
        <v>456.3</v>
      </c>
      <c r="AU3124">
        <v>7</v>
      </c>
      <c r="AV3124" s="1">
        <f>AO3124+AT3124</f>
        <v>41639.300000000003</v>
      </c>
      <c r="AW3124" s="1">
        <v>41852</v>
      </c>
      <c r="AX3124" s="2">
        <f>IF(AV3124&gt;=AW3124,1,2)</f>
        <v>2</v>
      </c>
      <c r="AY3124" s="2" t="str">
        <f>IF((AV3124+10)&gt;=AW3124,"SAVE","LATE")</f>
        <v>LATE</v>
      </c>
      <c r="AZ3124" t="s">
        <v>82</v>
      </c>
      <c r="BA3124" t="s">
        <v>1011</v>
      </c>
      <c r="BB3124">
        <v>319327887</v>
      </c>
      <c r="BC3124">
        <v>150500737</v>
      </c>
      <c r="BD3124" s="9">
        <v>469828624</v>
      </c>
      <c r="BE3124" t="s">
        <v>43810</v>
      </c>
      <c r="BF3124">
        <v>0</v>
      </c>
      <c r="BG3124" t="s">
        <v>70</v>
      </c>
      <c r="BH3124">
        <v>-1</v>
      </c>
      <c r="BI3124" t="s">
        <v>16001</v>
      </c>
      <c r="BJ3124" t="s">
        <v>16001</v>
      </c>
      <c r="BK3124">
        <v>0</v>
      </c>
      <c r="BL3124" t="s">
        <v>85</v>
      </c>
      <c r="BM3124" t="s">
        <v>16002</v>
      </c>
    </row>
    <row r="3125" spans="1:65" x14ac:dyDescent="0.25">
      <c r="A3125">
        <v>2012</v>
      </c>
      <c r="B3125" t="s">
        <v>64</v>
      </c>
      <c r="C3125" t="s">
        <v>264</v>
      </c>
      <c r="D3125" t="s">
        <v>42782</v>
      </c>
      <c r="E3125">
        <v>899999238</v>
      </c>
      <c r="F3125" t="s">
        <v>3804</v>
      </c>
      <c r="G3125">
        <v>12</v>
      </c>
      <c r="H3125" t="s">
        <v>41881</v>
      </c>
      <c r="I3125" t="s">
        <v>67</v>
      </c>
      <c r="J3125" t="s">
        <v>68</v>
      </c>
      <c r="K3125">
        <v>3</v>
      </c>
      <c r="L3125" t="s">
        <v>41838</v>
      </c>
      <c r="M3125">
        <v>72000000</v>
      </c>
      <c r="N3125" t="s">
        <v>41840</v>
      </c>
      <c r="O3125" t="s">
        <v>43817</v>
      </c>
      <c r="P3125" t="s">
        <v>90</v>
      </c>
      <c r="Q3125" t="s">
        <v>70</v>
      </c>
      <c r="R3125" t="s">
        <v>70</v>
      </c>
      <c r="S3125" t="s">
        <v>5662</v>
      </c>
      <c r="T3125" t="s">
        <v>12227</v>
      </c>
      <c r="U3125" t="s">
        <v>17898</v>
      </c>
      <c r="V3125" t="s">
        <v>17899</v>
      </c>
      <c r="W3125" t="s">
        <v>17899</v>
      </c>
      <c r="X3125">
        <v>26007500</v>
      </c>
      <c r="Y3125" t="s">
        <v>122</v>
      </c>
      <c r="Z3125" t="s">
        <v>123</v>
      </c>
      <c r="AA3125">
        <v>0</v>
      </c>
      <c r="AB3125" t="s">
        <v>76</v>
      </c>
      <c r="AC3125">
        <v>0</v>
      </c>
      <c r="AD3125" t="s">
        <v>76</v>
      </c>
      <c r="AE3125">
        <v>888925</v>
      </c>
      <c r="AF3125" t="s">
        <v>40104</v>
      </c>
      <c r="AG3125" t="s">
        <v>17900</v>
      </c>
      <c r="AH3125" t="s">
        <v>5666</v>
      </c>
      <c r="AI3125" t="s">
        <v>1000</v>
      </c>
      <c r="AJ3125" t="s">
        <v>41304</v>
      </c>
      <c r="AK3125" t="s">
        <v>17901</v>
      </c>
      <c r="AL3125" t="s">
        <v>41517</v>
      </c>
      <c r="AM3125">
        <v>2012</v>
      </c>
      <c r="AN3125" s="1">
        <v>41043</v>
      </c>
      <c r="AO3125" s="1">
        <v>41043</v>
      </c>
      <c r="AP3125">
        <v>6</v>
      </c>
      <c r="AQ3125" t="s">
        <v>81</v>
      </c>
      <c r="AR3125" s="4">
        <f>IF(AQ3125="M",AP3125*30.42,AP3125)</f>
        <v>182.52</v>
      </c>
      <c r="AS3125">
        <v>30</v>
      </c>
      <c r="AT3125" s="4">
        <f>AR3125+AS3125</f>
        <v>212.52</v>
      </c>
      <c r="AU3125">
        <v>2</v>
      </c>
      <c r="AV3125" s="1">
        <f>AO3125+AT3125</f>
        <v>41255.519999999997</v>
      </c>
      <c r="AW3125" s="1">
        <v>41318</v>
      </c>
      <c r="AX3125" s="2">
        <f>IF(AV3125&gt;=AW3125,1,2)</f>
        <v>2</v>
      </c>
      <c r="AY3125" s="2" t="str">
        <f>IF((AV3125+10)&gt;=AW3125,"SAVE","LATE")</f>
        <v>LATE</v>
      </c>
      <c r="AZ3125" t="s">
        <v>82</v>
      </c>
      <c r="BA3125" t="s">
        <v>1011</v>
      </c>
      <c r="BB3125">
        <v>26007500</v>
      </c>
      <c r="BC3125">
        <v>0</v>
      </c>
      <c r="BD3125" s="9">
        <v>26007500</v>
      </c>
      <c r="BE3125" t="s">
        <v>43817</v>
      </c>
      <c r="BF3125">
        <v>0</v>
      </c>
      <c r="BG3125" t="s">
        <v>70</v>
      </c>
      <c r="BH3125">
        <v>-1</v>
      </c>
      <c r="BI3125" t="s">
        <v>70</v>
      </c>
      <c r="BJ3125" t="s">
        <v>70</v>
      </c>
      <c r="BK3125">
        <v>0</v>
      </c>
      <c r="BL3125" t="s">
        <v>85</v>
      </c>
      <c r="BM3125" t="s">
        <v>17902</v>
      </c>
    </row>
    <row r="3126" spans="1:65" x14ac:dyDescent="0.25">
      <c r="A3126">
        <v>2012</v>
      </c>
      <c r="B3126" t="s">
        <v>64</v>
      </c>
      <c r="C3126" t="s">
        <v>264</v>
      </c>
      <c r="D3126" t="s">
        <v>42782</v>
      </c>
      <c r="E3126">
        <v>899999238</v>
      </c>
      <c r="F3126" t="s">
        <v>3804</v>
      </c>
      <c r="G3126">
        <v>12</v>
      </c>
      <c r="H3126" t="s">
        <v>41881</v>
      </c>
      <c r="I3126" t="s">
        <v>105</v>
      </c>
      <c r="J3126" t="s">
        <v>68</v>
      </c>
      <c r="K3126">
        <v>3</v>
      </c>
      <c r="L3126" t="s">
        <v>41838</v>
      </c>
      <c r="M3126">
        <v>72000000</v>
      </c>
      <c r="N3126" t="s">
        <v>41840</v>
      </c>
      <c r="O3126" t="s">
        <v>43838</v>
      </c>
      <c r="P3126" t="s">
        <v>90</v>
      </c>
      <c r="Q3126" t="s">
        <v>70</v>
      </c>
      <c r="R3126" t="s">
        <v>70</v>
      </c>
      <c r="S3126" t="s">
        <v>39722</v>
      </c>
      <c r="T3126" s="3">
        <v>41223</v>
      </c>
      <c r="U3126" t="s">
        <v>17236</v>
      </c>
      <c r="V3126" t="s">
        <v>17237</v>
      </c>
      <c r="W3126" t="s">
        <v>17237</v>
      </c>
      <c r="X3126">
        <v>124574429</v>
      </c>
      <c r="Y3126" t="s">
        <v>122</v>
      </c>
      <c r="Z3126" t="s">
        <v>123</v>
      </c>
      <c r="AA3126">
        <v>0</v>
      </c>
      <c r="AB3126" t="s">
        <v>76</v>
      </c>
      <c r="AC3126">
        <v>0</v>
      </c>
      <c r="AD3126" t="s">
        <v>76</v>
      </c>
      <c r="AE3126">
        <v>1124371</v>
      </c>
      <c r="AF3126" t="s">
        <v>40104</v>
      </c>
      <c r="AG3126">
        <v>810005513</v>
      </c>
      <c r="AH3126" t="s">
        <v>39723</v>
      </c>
      <c r="AI3126" t="s">
        <v>1000</v>
      </c>
      <c r="AJ3126" t="s">
        <v>41304</v>
      </c>
      <c r="AK3126" t="s">
        <v>17238</v>
      </c>
      <c r="AL3126" t="s">
        <v>17239</v>
      </c>
      <c r="AM3126">
        <v>2012</v>
      </c>
      <c r="AN3126" s="1">
        <v>41190</v>
      </c>
      <c r="AO3126" s="1">
        <v>41190</v>
      </c>
      <c r="AP3126">
        <v>6</v>
      </c>
      <c r="AQ3126" t="s">
        <v>81</v>
      </c>
      <c r="AR3126" s="4">
        <f>IF(AQ3126="M",AP3126*30.42,AP3126)</f>
        <v>182.52</v>
      </c>
      <c r="AS3126">
        <v>0</v>
      </c>
      <c r="AT3126" s="4">
        <f>AR3126+AS3126</f>
        <v>182.52</v>
      </c>
      <c r="AU3126">
        <v>3</v>
      </c>
      <c r="AV3126" s="1">
        <f>AO3126+AT3126</f>
        <v>41372.519999999997</v>
      </c>
      <c r="AW3126" s="1">
        <v>41463</v>
      </c>
      <c r="AX3126" s="2">
        <f>IF(AV3126&gt;=AW3126,1,2)</f>
        <v>2</v>
      </c>
      <c r="AY3126" s="2" t="str">
        <f>IF((AV3126+10)&gt;=AW3126,"SAVE","LATE")</f>
        <v>LATE</v>
      </c>
      <c r="AZ3126" t="s">
        <v>82</v>
      </c>
      <c r="BA3126" t="s">
        <v>1011</v>
      </c>
      <c r="BB3126">
        <v>124574429</v>
      </c>
      <c r="BC3126">
        <v>0</v>
      </c>
      <c r="BD3126" s="9">
        <v>124574429</v>
      </c>
      <c r="BE3126" t="s">
        <v>43838</v>
      </c>
      <c r="BF3126">
        <v>0</v>
      </c>
      <c r="BG3126" t="s">
        <v>70</v>
      </c>
      <c r="BH3126">
        <v>-1</v>
      </c>
      <c r="BI3126" t="s">
        <v>70</v>
      </c>
      <c r="BJ3126" t="s">
        <v>70</v>
      </c>
      <c r="BK3126">
        <v>0</v>
      </c>
      <c r="BL3126" t="s">
        <v>85</v>
      </c>
      <c r="BM3126" t="s">
        <v>17240</v>
      </c>
    </row>
    <row r="3127" spans="1:65" x14ac:dyDescent="0.25">
      <c r="A3127">
        <v>2012</v>
      </c>
      <c r="B3127" t="s">
        <v>64</v>
      </c>
      <c r="C3127" t="s">
        <v>264</v>
      </c>
      <c r="D3127" t="s">
        <v>42782</v>
      </c>
      <c r="E3127">
        <v>899999238</v>
      </c>
      <c r="F3127" t="s">
        <v>3804</v>
      </c>
      <c r="G3127">
        <v>12</v>
      </c>
      <c r="H3127" t="s">
        <v>41881</v>
      </c>
      <c r="I3127" t="s">
        <v>67</v>
      </c>
      <c r="J3127" t="s">
        <v>68</v>
      </c>
      <c r="K3127">
        <v>3</v>
      </c>
      <c r="L3127" t="s">
        <v>41838</v>
      </c>
      <c r="M3127">
        <v>72000000</v>
      </c>
      <c r="N3127" t="s">
        <v>41840</v>
      </c>
      <c r="O3127" t="s">
        <v>43839</v>
      </c>
      <c r="P3127" t="s">
        <v>90</v>
      </c>
      <c r="Q3127" t="s">
        <v>70</v>
      </c>
      <c r="R3127" t="s">
        <v>70</v>
      </c>
      <c r="S3127" t="s">
        <v>39722</v>
      </c>
      <c r="T3127" t="s">
        <v>17870</v>
      </c>
      <c r="U3127" t="s">
        <v>17871</v>
      </c>
      <c r="V3127" t="s">
        <v>15549</v>
      </c>
      <c r="W3127" t="s">
        <v>15549</v>
      </c>
      <c r="X3127">
        <v>30345000</v>
      </c>
      <c r="Y3127" t="s">
        <v>122</v>
      </c>
      <c r="Z3127" t="s">
        <v>123</v>
      </c>
      <c r="AA3127">
        <v>0</v>
      </c>
      <c r="AB3127" t="s">
        <v>76</v>
      </c>
      <c r="AC3127">
        <v>0</v>
      </c>
      <c r="AD3127" t="s">
        <v>76</v>
      </c>
      <c r="AE3127">
        <v>959291</v>
      </c>
      <c r="AF3127" t="s">
        <v>40104</v>
      </c>
      <c r="AG3127" t="s">
        <v>17872</v>
      </c>
      <c r="AH3127" t="s">
        <v>39724</v>
      </c>
      <c r="AI3127" t="s">
        <v>1000</v>
      </c>
      <c r="AJ3127" t="s">
        <v>41304</v>
      </c>
      <c r="AK3127" t="s">
        <v>17238</v>
      </c>
      <c r="AL3127" t="s">
        <v>17239</v>
      </c>
      <c r="AM3127">
        <v>2012</v>
      </c>
      <c r="AN3127" s="1">
        <v>41086</v>
      </c>
      <c r="AO3127" s="1">
        <v>41086</v>
      </c>
      <c r="AP3127">
        <v>7</v>
      </c>
      <c r="AQ3127" t="s">
        <v>81</v>
      </c>
      <c r="AR3127" s="4">
        <f>IF(AQ3127="M",AP3127*30.42,AP3127)</f>
        <v>212.94</v>
      </c>
      <c r="AS3127">
        <v>0</v>
      </c>
      <c r="AT3127" s="4">
        <f>AR3127+AS3127</f>
        <v>212.94</v>
      </c>
      <c r="AU3127">
        <v>2</v>
      </c>
      <c r="AV3127" s="1">
        <f>AO3127+AT3127</f>
        <v>41298.94</v>
      </c>
      <c r="AW3127" s="1">
        <v>41359</v>
      </c>
      <c r="AX3127" s="2">
        <f>IF(AV3127&gt;=AW3127,1,2)</f>
        <v>2</v>
      </c>
      <c r="AY3127" s="2" t="str">
        <f>IF((AV3127+10)&gt;=AW3127,"SAVE","LATE")</f>
        <v>LATE</v>
      </c>
      <c r="AZ3127" t="s">
        <v>82</v>
      </c>
      <c r="BA3127" t="s">
        <v>1011</v>
      </c>
      <c r="BB3127">
        <v>30345000</v>
      </c>
      <c r="BC3127">
        <v>0</v>
      </c>
      <c r="BD3127" s="9">
        <v>30345000</v>
      </c>
      <c r="BE3127" t="s">
        <v>43839</v>
      </c>
      <c r="BF3127">
        <v>0</v>
      </c>
      <c r="BG3127" t="s">
        <v>70</v>
      </c>
      <c r="BH3127">
        <v>-1</v>
      </c>
      <c r="BI3127" t="s">
        <v>70</v>
      </c>
      <c r="BJ3127" t="s">
        <v>70</v>
      </c>
      <c r="BK3127">
        <v>0</v>
      </c>
      <c r="BL3127" t="s">
        <v>85</v>
      </c>
      <c r="BM3127" t="s">
        <v>17873</v>
      </c>
    </row>
    <row r="3128" spans="1:65" x14ac:dyDescent="0.25">
      <c r="A3128">
        <v>2012</v>
      </c>
      <c r="B3128" t="s">
        <v>64</v>
      </c>
      <c r="C3128" t="s">
        <v>264</v>
      </c>
      <c r="D3128" t="s">
        <v>42782</v>
      </c>
      <c r="E3128">
        <v>899999238</v>
      </c>
      <c r="F3128" t="s">
        <v>3804</v>
      </c>
      <c r="G3128">
        <v>12</v>
      </c>
      <c r="H3128" t="s">
        <v>41881</v>
      </c>
      <c r="I3128" t="s">
        <v>67</v>
      </c>
      <c r="J3128" t="s">
        <v>68</v>
      </c>
      <c r="K3128">
        <v>3</v>
      </c>
      <c r="L3128" t="s">
        <v>41838</v>
      </c>
      <c r="M3128">
        <v>72000000</v>
      </c>
      <c r="N3128" t="s">
        <v>41840</v>
      </c>
      <c r="O3128" t="s">
        <v>43844</v>
      </c>
      <c r="P3128" t="s">
        <v>90</v>
      </c>
      <c r="Q3128" t="s">
        <v>70</v>
      </c>
      <c r="R3128" t="s">
        <v>70</v>
      </c>
      <c r="S3128" t="s">
        <v>6065</v>
      </c>
      <c r="T3128" t="s">
        <v>13871</v>
      </c>
      <c r="U3128" t="s">
        <v>17909</v>
      </c>
      <c r="V3128" t="s">
        <v>17910</v>
      </c>
      <c r="W3128" t="s">
        <v>17910</v>
      </c>
      <c r="X3128">
        <v>25020000</v>
      </c>
      <c r="Y3128" t="s">
        <v>122</v>
      </c>
      <c r="Z3128" t="s">
        <v>123</v>
      </c>
      <c r="AA3128">
        <v>0</v>
      </c>
      <c r="AB3128" t="s">
        <v>76</v>
      </c>
      <c r="AC3128">
        <v>0</v>
      </c>
      <c r="AD3128" t="s">
        <v>76</v>
      </c>
      <c r="AE3128">
        <v>1094544</v>
      </c>
      <c r="AF3128" t="s">
        <v>40104</v>
      </c>
      <c r="AG3128" t="s">
        <v>17911</v>
      </c>
      <c r="AH3128" t="s">
        <v>13001</v>
      </c>
      <c r="AI3128" t="s">
        <v>1000</v>
      </c>
      <c r="AJ3128" t="s">
        <v>41304</v>
      </c>
      <c r="AK3128" t="s">
        <v>17912</v>
      </c>
      <c r="AL3128" t="s">
        <v>41518</v>
      </c>
      <c r="AM3128">
        <v>2012</v>
      </c>
      <c r="AN3128" s="1">
        <v>41173</v>
      </c>
      <c r="AO3128" s="1">
        <v>41173</v>
      </c>
      <c r="AP3128">
        <v>6</v>
      </c>
      <c r="AQ3128" t="s">
        <v>81</v>
      </c>
      <c r="AR3128" s="4">
        <f>IF(AQ3128="M",AP3128*30.42,AP3128)</f>
        <v>182.52</v>
      </c>
      <c r="AS3128">
        <v>0</v>
      </c>
      <c r="AT3128" s="4">
        <f>AR3128+AS3128</f>
        <v>182.52</v>
      </c>
      <c r="AU3128">
        <v>2</v>
      </c>
      <c r="AV3128" s="1">
        <f>AO3128+AT3128</f>
        <v>41355.519999999997</v>
      </c>
      <c r="AW3128" s="1">
        <v>41415</v>
      </c>
      <c r="AX3128" s="2">
        <f>IF(AV3128&gt;=AW3128,1,2)</f>
        <v>2</v>
      </c>
      <c r="AY3128" s="2" t="str">
        <f>IF((AV3128+10)&gt;=AW3128,"SAVE","LATE")</f>
        <v>LATE</v>
      </c>
      <c r="AZ3128" t="s">
        <v>82</v>
      </c>
      <c r="BA3128" t="s">
        <v>1011</v>
      </c>
      <c r="BB3128">
        <v>25020000</v>
      </c>
      <c r="BC3128">
        <v>0</v>
      </c>
      <c r="BD3128" s="9">
        <v>25020000</v>
      </c>
      <c r="BE3128" t="s">
        <v>43844</v>
      </c>
      <c r="BF3128">
        <v>0</v>
      </c>
      <c r="BG3128" t="s">
        <v>70</v>
      </c>
      <c r="BH3128">
        <v>-1</v>
      </c>
      <c r="BI3128" t="s">
        <v>70</v>
      </c>
      <c r="BJ3128" t="s">
        <v>70</v>
      </c>
      <c r="BK3128">
        <v>0</v>
      </c>
      <c r="BL3128" t="s">
        <v>85</v>
      </c>
      <c r="BM3128" t="s">
        <v>17913</v>
      </c>
    </row>
    <row r="3129" spans="1:65" x14ac:dyDescent="0.25">
      <c r="A3129">
        <v>2012</v>
      </c>
      <c r="B3129" t="s">
        <v>64</v>
      </c>
      <c r="C3129" t="s">
        <v>264</v>
      </c>
      <c r="D3129" t="s">
        <v>42782</v>
      </c>
      <c r="E3129">
        <v>899999238</v>
      </c>
      <c r="F3129" t="s">
        <v>3804</v>
      </c>
      <c r="G3129">
        <v>12</v>
      </c>
      <c r="H3129" t="s">
        <v>41881</v>
      </c>
      <c r="I3129" t="s">
        <v>67</v>
      </c>
      <c r="J3129" t="s">
        <v>68</v>
      </c>
      <c r="K3129">
        <v>3</v>
      </c>
      <c r="L3129" t="s">
        <v>41838</v>
      </c>
      <c r="M3129">
        <v>72000000</v>
      </c>
      <c r="N3129" t="s">
        <v>41840</v>
      </c>
      <c r="O3129" t="s">
        <v>43868</v>
      </c>
      <c r="P3129" t="s">
        <v>90</v>
      </c>
      <c r="Q3129" t="s">
        <v>70</v>
      </c>
      <c r="R3129" t="s">
        <v>70</v>
      </c>
      <c r="S3129" t="s">
        <v>5223</v>
      </c>
      <c r="T3129" t="s">
        <v>16025</v>
      </c>
      <c r="U3129" t="s">
        <v>17774</v>
      </c>
      <c r="V3129" t="s">
        <v>17775</v>
      </c>
      <c r="W3129" t="s">
        <v>17775</v>
      </c>
      <c r="X3129">
        <v>42206810</v>
      </c>
      <c r="Y3129" t="s">
        <v>122</v>
      </c>
      <c r="Z3129" t="s">
        <v>123</v>
      </c>
      <c r="AA3129">
        <v>0</v>
      </c>
      <c r="AB3129" t="s">
        <v>76</v>
      </c>
      <c r="AC3129">
        <v>0</v>
      </c>
      <c r="AD3129" t="s">
        <v>76</v>
      </c>
      <c r="AE3129">
        <v>986943</v>
      </c>
      <c r="AF3129" t="s">
        <v>40104</v>
      </c>
      <c r="AG3129" t="s">
        <v>17776</v>
      </c>
      <c r="AH3129" t="s">
        <v>5227</v>
      </c>
      <c r="AI3129" t="s">
        <v>1000</v>
      </c>
      <c r="AJ3129" t="s">
        <v>41304</v>
      </c>
      <c r="AK3129" t="s">
        <v>17777</v>
      </c>
      <c r="AL3129" t="s">
        <v>17778</v>
      </c>
      <c r="AM3129">
        <v>2012</v>
      </c>
      <c r="AN3129" s="1">
        <v>41106</v>
      </c>
      <c r="AO3129" s="1">
        <v>41106</v>
      </c>
      <c r="AP3129">
        <v>6</v>
      </c>
      <c r="AQ3129" t="s">
        <v>81</v>
      </c>
      <c r="AR3129" s="4">
        <f>IF(AQ3129="M",AP3129*30.42,AP3129)</f>
        <v>182.52</v>
      </c>
      <c r="AS3129">
        <v>0</v>
      </c>
      <c r="AT3129" s="4">
        <f>AR3129+AS3129</f>
        <v>182.52</v>
      </c>
      <c r="AU3129">
        <v>2</v>
      </c>
      <c r="AV3129" s="1">
        <f>AO3129+AT3129</f>
        <v>41288.519999999997</v>
      </c>
      <c r="AW3129" s="1">
        <v>41349</v>
      </c>
      <c r="AX3129" s="2">
        <f>IF(AV3129&gt;=AW3129,1,2)</f>
        <v>2</v>
      </c>
      <c r="AY3129" s="2" t="str">
        <f>IF((AV3129+10)&gt;=AW3129,"SAVE","LATE")</f>
        <v>LATE</v>
      </c>
      <c r="AZ3129" t="s">
        <v>82</v>
      </c>
      <c r="BA3129" t="s">
        <v>1011</v>
      </c>
      <c r="BB3129">
        <v>42206810</v>
      </c>
      <c r="BC3129">
        <v>0</v>
      </c>
      <c r="BD3129" s="9">
        <v>42206810</v>
      </c>
      <c r="BE3129" t="s">
        <v>43868</v>
      </c>
      <c r="BF3129">
        <v>0</v>
      </c>
      <c r="BG3129" t="s">
        <v>70</v>
      </c>
      <c r="BH3129">
        <v>-1</v>
      </c>
      <c r="BI3129" t="s">
        <v>70</v>
      </c>
      <c r="BJ3129" t="s">
        <v>70</v>
      </c>
      <c r="BK3129">
        <v>0</v>
      </c>
      <c r="BL3129" t="s">
        <v>85</v>
      </c>
      <c r="BM3129" t="s">
        <v>17779</v>
      </c>
    </row>
    <row r="3130" spans="1:65" x14ac:dyDescent="0.25">
      <c r="A3130">
        <v>2012</v>
      </c>
      <c r="B3130" t="s">
        <v>64</v>
      </c>
      <c r="C3130" t="s">
        <v>264</v>
      </c>
      <c r="D3130" t="s">
        <v>42782</v>
      </c>
      <c r="E3130">
        <v>899999238</v>
      </c>
      <c r="F3130" t="s">
        <v>3804</v>
      </c>
      <c r="G3130">
        <v>12</v>
      </c>
      <c r="H3130" t="s">
        <v>41881</v>
      </c>
      <c r="I3130" t="s">
        <v>67</v>
      </c>
      <c r="J3130" t="s">
        <v>68</v>
      </c>
      <c r="K3130">
        <v>3</v>
      </c>
      <c r="L3130" t="s">
        <v>41838</v>
      </c>
      <c r="M3130">
        <v>72000000</v>
      </c>
      <c r="N3130" t="s">
        <v>41840</v>
      </c>
      <c r="O3130" t="s">
        <v>43869</v>
      </c>
      <c r="P3130" t="s">
        <v>90</v>
      </c>
      <c r="Q3130" t="s">
        <v>70</v>
      </c>
      <c r="R3130" t="s">
        <v>70</v>
      </c>
      <c r="S3130" t="s">
        <v>5223</v>
      </c>
      <c r="T3130" t="s">
        <v>14144</v>
      </c>
      <c r="U3130" t="s">
        <v>17920</v>
      </c>
      <c r="V3130" t="s">
        <v>17921</v>
      </c>
      <c r="W3130" t="s">
        <v>17921</v>
      </c>
      <c r="X3130">
        <v>24965200</v>
      </c>
      <c r="Y3130" t="s">
        <v>122</v>
      </c>
      <c r="Z3130" t="s">
        <v>123</v>
      </c>
      <c r="AA3130">
        <v>0</v>
      </c>
      <c r="AB3130" t="s">
        <v>76</v>
      </c>
      <c r="AC3130">
        <v>0</v>
      </c>
      <c r="AD3130" t="s">
        <v>76</v>
      </c>
      <c r="AE3130">
        <v>948678</v>
      </c>
      <c r="AF3130" t="s">
        <v>40104</v>
      </c>
      <c r="AG3130" t="s">
        <v>17776</v>
      </c>
      <c r="AH3130" t="s">
        <v>5227</v>
      </c>
      <c r="AI3130" t="s">
        <v>1000</v>
      </c>
      <c r="AJ3130" t="s">
        <v>41304</v>
      </c>
      <c r="AK3130" t="s">
        <v>17777</v>
      </c>
      <c r="AL3130" t="s">
        <v>17778</v>
      </c>
      <c r="AM3130">
        <v>2012</v>
      </c>
      <c r="AN3130" s="1">
        <v>41079</v>
      </c>
      <c r="AO3130" s="1">
        <v>41079</v>
      </c>
      <c r="AP3130">
        <v>6</v>
      </c>
      <c r="AQ3130" t="s">
        <v>81</v>
      </c>
      <c r="AR3130" s="4">
        <f>IF(AQ3130="M",AP3130*30.42,AP3130)</f>
        <v>182.52</v>
      </c>
      <c r="AS3130">
        <v>0</v>
      </c>
      <c r="AT3130" s="4">
        <f>AR3130+AS3130</f>
        <v>182.52</v>
      </c>
      <c r="AU3130">
        <v>2</v>
      </c>
      <c r="AV3130" s="1">
        <f>AO3130+AT3130</f>
        <v>41261.519999999997</v>
      </c>
      <c r="AW3130" s="1">
        <v>41324</v>
      </c>
      <c r="AX3130" s="2">
        <f>IF(AV3130&gt;=AW3130,1,2)</f>
        <v>2</v>
      </c>
      <c r="AY3130" s="2" t="str">
        <f>IF((AV3130+10)&gt;=AW3130,"SAVE","LATE")</f>
        <v>LATE</v>
      </c>
      <c r="AZ3130" t="s">
        <v>82</v>
      </c>
      <c r="BA3130" t="s">
        <v>1011</v>
      </c>
      <c r="BB3130">
        <v>24965200</v>
      </c>
      <c r="BC3130">
        <v>0</v>
      </c>
      <c r="BD3130" s="9">
        <v>24965200</v>
      </c>
      <c r="BE3130" t="s">
        <v>43869</v>
      </c>
      <c r="BF3130">
        <v>0</v>
      </c>
      <c r="BG3130" t="s">
        <v>70</v>
      </c>
      <c r="BH3130">
        <v>-1</v>
      </c>
      <c r="BI3130" t="s">
        <v>70</v>
      </c>
      <c r="BJ3130" t="s">
        <v>70</v>
      </c>
      <c r="BK3130">
        <v>0</v>
      </c>
      <c r="BL3130" t="s">
        <v>85</v>
      </c>
      <c r="BM3130" t="s">
        <v>17922</v>
      </c>
    </row>
    <row r="3131" spans="1:65" x14ac:dyDescent="0.25">
      <c r="A3131">
        <v>2012</v>
      </c>
      <c r="B3131" t="s">
        <v>64</v>
      </c>
      <c r="C3131" t="s">
        <v>264</v>
      </c>
      <c r="D3131" t="s">
        <v>42782</v>
      </c>
      <c r="E3131">
        <v>899999238</v>
      </c>
      <c r="F3131" t="s">
        <v>3804</v>
      </c>
      <c r="G3131">
        <v>12</v>
      </c>
      <c r="H3131" t="s">
        <v>41881</v>
      </c>
      <c r="I3131" t="s">
        <v>67</v>
      </c>
      <c r="J3131" t="s">
        <v>68</v>
      </c>
      <c r="K3131">
        <v>3</v>
      </c>
      <c r="L3131" t="s">
        <v>41838</v>
      </c>
      <c r="M3131">
        <v>72000000</v>
      </c>
      <c r="N3131" t="s">
        <v>41840</v>
      </c>
      <c r="O3131" t="s">
        <v>43875</v>
      </c>
      <c r="P3131" t="s">
        <v>90</v>
      </c>
      <c r="Q3131" t="s">
        <v>70</v>
      </c>
      <c r="R3131" t="s">
        <v>70</v>
      </c>
      <c r="S3131" t="s">
        <v>5581</v>
      </c>
      <c r="T3131" t="s">
        <v>15583</v>
      </c>
      <c r="U3131" t="s">
        <v>17549</v>
      </c>
      <c r="V3131" t="s">
        <v>17550</v>
      </c>
      <c r="W3131" t="s">
        <v>17550</v>
      </c>
      <c r="X3131">
        <v>69735853</v>
      </c>
      <c r="Y3131" t="s">
        <v>122</v>
      </c>
      <c r="Z3131" t="s">
        <v>123</v>
      </c>
      <c r="AA3131">
        <v>0</v>
      </c>
      <c r="AB3131" t="s">
        <v>76</v>
      </c>
      <c r="AC3131">
        <v>0</v>
      </c>
      <c r="AD3131" t="s">
        <v>76</v>
      </c>
      <c r="AE3131">
        <v>930187</v>
      </c>
      <c r="AF3131" t="s">
        <v>40104</v>
      </c>
      <c r="AG3131" t="s">
        <v>17551</v>
      </c>
      <c r="AH3131" t="s">
        <v>5585</v>
      </c>
      <c r="AI3131" t="s">
        <v>1000</v>
      </c>
      <c r="AJ3131" t="s">
        <v>41304</v>
      </c>
      <c r="AK3131" t="s">
        <v>17552</v>
      </c>
      <c r="AL3131" t="s">
        <v>17553</v>
      </c>
      <c r="AM3131">
        <v>2012</v>
      </c>
      <c r="AN3131" s="1">
        <v>41067</v>
      </c>
      <c r="AO3131" s="1">
        <v>41067</v>
      </c>
      <c r="AP3131">
        <v>6</v>
      </c>
      <c r="AQ3131" t="s">
        <v>81</v>
      </c>
      <c r="AR3131" s="4">
        <f>IF(AQ3131="M",AP3131*30.42,AP3131)</f>
        <v>182.52</v>
      </c>
      <c r="AS3131">
        <v>0</v>
      </c>
      <c r="AT3131" s="4">
        <f>AR3131+AS3131</f>
        <v>182.52</v>
      </c>
      <c r="AU3131">
        <v>6</v>
      </c>
      <c r="AV3131" s="1">
        <f>AO3131+AT3131</f>
        <v>41249.519999999997</v>
      </c>
      <c r="AW3131" s="1">
        <v>41432</v>
      </c>
      <c r="AX3131" s="2">
        <f>IF(AV3131&gt;=AW3131,1,2)</f>
        <v>2</v>
      </c>
      <c r="AY3131" s="2" t="str">
        <f>IF((AV3131+10)&gt;=AW3131,"SAVE","LATE")</f>
        <v>LATE</v>
      </c>
      <c r="AZ3131" t="s">
        <v>82</v>
      </c>
      <c r="BA3131" t="s">
        <v>1011</v>
      </c>
      <c r="BB3131">
        <v>69735853</v>
      </c>
      <c r="BC3131">
        <v>24995344</v>
      </c>
      <c r="BD3131" s="9">
        <v>94731197</v>
      </c>
      <c r="BE3131" t="s">
        <v>43875</v>
      </c>
      <c r="BF3131">
        <v>0</v>
      </c>
      <c r="BG3131" t="s">
        <v>70</v>
      </c>
      <c r="BH3131">
        <v>-1</v>
      </c>
      <c r="BI3131" t="s">
        <v>70</v>
      </c>
      <c r="BJ3131" t="s">
        <v>70</v>
      </c>
      <c r="BK3131">
        <v>0</v>
      </c>
      <c r="BL3131" t="s">
        <v>85</v>
      </c>
      <c r="BM3131" t="s">
        <v>17554</v>
      </c>
    </row>
    <row r="3132" spans="1:65" x14ac:dyDescent="0.25">
      <c r="A3132">
        <v>2011</v>
      </c>
      <c r="B3132" t="s">
        <v>116</v>
      </c>
      <c r="C3132" t="s">
        <v>117</v>
      </c>
      <c r="D3132" t="s">
        <v>43700</v>
      </c>
      <c r="E3132" t="s">
        <v>82</v>
      </c>
      <c r="F3132" t="s">
        <v>1148</v>
      </c>
      <c r="G3132">
        <v>1</v>
      </c>
      <c r="H3132" t="s">
        <v>46842</v>
      </c>
      <c r="I3132" t="s">
        <v>105</v>
      </c>
      <c r="J3132" t="s">
        <v>88</v>
      </c>
      <c r="K3132">
        <v>3</v>
      </c>
      <c r="L3132" t="s">
        <v>41838</v>
      </c>
      <c r="M3132">
        <v>72000000</v>
      </c>
      <c r="N3132" t="s">
        <v>41840</v>
      </c>
      <c r="O3132" t="s">
        <v>43879</v>
      </c>
      <c r="P3132" t="s">
        <v>90</v>
      </c>
      <c r="Q3132" t="s">
        <v>39731</v>
      </c>
      <c r="R3132" t="s">
        <v>1149</v>
      </c>
      <c r="S3132" t="s">
        <v>39729</v>
      </c>
      <c r="T3132" s="3">
        <v>40701</v>
      </c>
      <c r="U3132" t="s">
        <v>13433</v>
      </c>
      <c r="V3132" t="s">
        <v>13434</v>
      </c>
      <c r="W3132" t="s">
        <v>13435</v>
      </c>
      <c r="X3132">
        <v>20240770865</v>
      </c>
      <c r="Y3132" t="s">
        <v>122</v>
      </c>
      <c r="Z3132" t="s">
        <v>123</v>
      </c>
      <c r="AA3132">
        <v>0</v>
      </c>
      <c r="AB3132" t="s">
        <v>76</v>
      </c>
      <c r="AC3132">
        <v>0</v>
      </c>
      <c r="AD3132" t="s">
        <v>76</v>
      </c>
      <c r="AE3132">
        <v>766805</v>
      </c>
      <c r="AF3132" t="s">
        <v>40104</v>
      </c>
      <c r="AG3132">
        <v>900489772</v>
      </c>
      <c r="AH3132" t="s">
        <v>13436</v>
      </c>
      <c r="AI3132" t="s">
        <v>126</v>
      </c>
      <c r="AJ3132" t="s">
        <v>41304</v>
      </c>
      <c r="AK3132">
        <v>71619734</v>
      </c>
      <c r="AL3132" t="s">
        <v>1241</v>
      </c>
      <c r="AM3132">
        <v>2012</v>
      </c>
      <c r="AN3132" s="1">
        <v>40919</v>
      </c>
      <c r="AO3132" s="1">
        <v>40952</v>
      </c>
      <c r="AP3132">
        <v>13</v>
      </c>
      <c r="AQ3132" t="s">
        <v>81</v>
      </c>
      <c r="AR3132" s="4">
        <f>IF(AQ3132="M",AP3132*30.42,AP3132)</f>
        <v>395.46000000000004</v>
      </c>
      <c r="AS3132">
        <v>198</v>
      </c>
      <c r="AT3132" s="4">
        <f>AR3132+AS3132</f>
        <v>593.46</v>
      </c>
      <c r="AU3132">
        <v>17</v>
      </c>
      <c r="AV3132" s="1">
        <f>AO3132+AT3132</f>
        <v>41545.46</v>
      </c>
      <c r="AW3132" s="1">
        <v>42062</v>
      </c>
      <c r="AX3132" s="2">
        <f>IF(AV3132&gt;=AW3132,1,2)</f>
        <v>2</v>
      </c>
      <c r="AY3132" s="2" t="str">
        <f>IF((AV3132+10)&gt;=AW3132,"SAVE","LATE")</f>
        <v>LATE</v>
      </c>
      <c r="AZ3132" t="s">
        <v>82</v>
      </c>
      <c r="BA3132" t="s">
        <v>1011</v>
      </c>
      <c r="BB3132">
        <v>19823150047</v>
      </c>
      <c r="BC3132">
        <v>11061953645</v>
      </c>
      <c r="BD3132" s="9">
        <v>30885103692</v>
      </c>
      <c r="BE3132" t="s">
        <v>43880</v>
      </c>
      <c r="BF3132">
        <v>0</v>
      </c>
      <c r="BG3132" t="s">
        <v>70</v>
      </c>
      <c r="BH3132">
        <v>-1</v>
      </c>
      <c r="BI3132" t="s">
        <v>13437</v>
      </c>
      <c r="BJ3132" t="s">
        <v>13438</v>
      </c>
      <c r="BK3132">
        <v>0</v>
      </c>
      <c r="BL3132" t="s">
        <v>85</v>
      </c>
      <c r="BM3132" t="s">
        <v>13439</v>
      </c>
    </row>
    <row r="3133" spans="1:65" x14ac:dyDescent="0.25">
      <c r="A3133">
        <v>2012</v>
      </c>
      <c r="B3133" t="s">
        <v>64</v>
      </c>
      <c r="C3133" t="s">
        <v>264</v>
      </c>
      <c r="D3133" t="s">
        <v>42782</v>
      </c>
      <c r="E3133">
        <v>899999238</v>
      </c>
      <c r="F3133" t="s">
        <v>3804</v>
      </c>
      <c r="G3133">
        <v>12</v>
      </c>
      <c r="H3133" t="s">
        <v>41881</v>
      </c>
      <c r="I3133" t="s">
        <v>105</v>
      </c>
      <c r="J3133" t="s">
        <v>68</v>
      </c>
      <c r="K3133">
        <v>3</v>
      </c>
      <c r="L3133" t="s">
        <v>41838</v>
      </c>
      <c r="M3133">
        <v>72000000</v>
      </c>
      <c r="N3133" t="s">
        <v>41840</v>
      </c>
      <c r="O3133" t="s">
        <v>43881</v>
      </c>
      <c r="P3133" t="s">
        <v>90</v>
      </c>
      <c r="Q3133" t="s">
        <v>70</v>
      </c>
      <c r="R3133" t="s">
        <v>70</v>
      </c>
      <c r="S3133" t="s">
        <v>39729</v>
      </c>
      <c r="T3133" t="s">
        <v>14657</v>
      </c>
      <c r="U3133" t="s">
        <v>17731</v>
      </c>
      <c r="V3133" t="s">
        <v>17001</v>
      </c>
      <c r="W3133" t="s">
        <v>17001</v>
      </c>
      <c r="X3133">
        <v>45261028</v>
      </c>
      <c r="Y3133" t="s">
        <v>122</v>
      </c>
      <c r="Z3133" t="s">
        <v>123</v>
      </c>
      <c r="AA3133">
        <v>0</v>
      </c>
      <c r="AB3133" t="s">
        <v>76</v>
      </c>
      <c r="AC3133">
        <v>0</v>
      </c>
      <c r="AD3133" t="s">
        <v>76</v>
      </c>
      <c r="AE3133">
        <v>902632</v>
      </c>
      <c r="AF3133" t="s">
        <v>40104</v>
      </c>
      <c r="AG3133" t="s">
        <v>17732</v>
      </c>
      <c r="AH3133" t="s">
        <v>39730</v>
      </c>
      <c r="AI3133" t="s">
        <v>1000</v>
      </c>
      <c r="AJ3133" t="s">
        <v>41304</v>
      </c>
      <c r="AK3133" t="s">
        <v>17733</v>
      </c>
      <c r="AL3133" t="s">
        <v>17734</v>
      </c>
      <c r="AM3133">
        <v>2012</v>
      </c>
      <c r="AN3133" s="1">
        <v>41047</v>
      </c>
      <c r="AO3133" s="1">
        <v>41047</v>
      </c>
      <c r="AP3133">
        <v>9</v>
      </c>
      <c r="AQ3133" t="s">
        <v>81</v>
      </c>
      <c r="AR3133" s="4">
        <f>IF(AQ3133="M",AP3133*30.42,AP3133)</f>
        <v>273.78000000000003</v>
      </c>
      <c r="AS3133">
        <v>0</v>
      </c>
      <c r="AT3133" s="4">
        <f>AR3133+AS3133</f>
        <v>273.78000000000003</v>
      </c>
      <c r="AU3133">
        <v>4</v>
      </c>
      <c r="AV3133" s="1">
        <f>AO3133+AT3133</f>
        <v>41320.78</v>
      </c>
      <c r="AW3133" s="1">
        <v>41443</v>
      </c>
      <c r="AX3133" s="2">
        <f>IF(AV3133&gt;=AW3133,1,2)</f>
        <v>2</v>
      </c>
      <c r="AY3133" s="2" t="str">
        <f>IF((AV3133+10)&gt;=AW3133,"SAVE","LATE")</f>
        <v>LATE</v>
      </c>
      <c r="AZ3133" t="s">
        <v>82</v>
      </c>
      <c r="BA3133" t="s">
        <v>1011</v>
      </c>
      <c r="BB3133">
        <v>45261028</v>
      </c>
      <c r="BC3133">
        <v>0</v>
      </c>
      <c r="BD3133" s="9">
        <v>45261028</v>
      </c>
      <c r="BE3133" t="s">
        <v>43881</v>
      </c>
      <c r="BF3133">
        <v>0</v>
      </c>
      <c r="BG3133" t="s">
        <v>70</v>
      </c>
      <c r="BH3133">
        <v>-1</v>
      </c>
      <c r="BI3133" t="s">
        <v>70</v>
      </c>
      <c r="BJ3133" t="s">
        <v>70</v>
      </c>
      <c r="BK3133">
        <v>0</v>
      </c>
      <c r="BL3133" t="s">
        <v>85</v>
      </c>
      <c r="BM3133" t="s">
        <v>17735</v>
      </c>
    </row>
    <row r="3134" spans="1:65" x14ac:dyDescent="0.25">
      <c r="A3134">
        <v>2012</v>
      </c>
      <c r="B3134" t="s">
        <v>64</v>
      </c>
      <c r="C3134" t="s">
        <v>264</v>
      </c>
      <c r="D3134" t="s">
        <v>42782</v>
      </c>
      <c r="E3134">
        <v>899999238</v>
      </c>
      <c r="F3134" t="s">
        <v>3804</v>
      </c>
      <c r="G3134">
        <v>12</v>
      </c>
      <c r="H3134" t="s">
        <v>41881</v>
      </c>
      <c r="I3134" t="s">
        <v>67</v>
      </c>
      <c r="J3134" t="s">
        <v>68</v>
      </c>
      <c r="K3134">
        <v>3</v>
      </c>
      <c r="L3134" t="s">
        <v>41838</v>
      </c>
      <c r="M3134">
        <v>72000000</v>
      </c>
      <c r="N3134" t="s">
        <v>41840</v>
      </c>
      <c r="O3134" t="s">
        <v>43885</v>
      </c>
      <c r="P3134" t="s">
        <v>90</v>
      </c>
      <c r="Q3134" t="s">
        <v>70</v>
      </c>
      <c r="R3134" t="s">
        <v>70</v>
      </c>
      <c r="S3134" t="s">
        <v>41521</v>
      </c>
      <c r="T3134" t="s">
        <v>12227</v>
      </c>
      <c r="U3134" t="s">
        <v>17929</v>
      </c>
      <c r="V3134" t="s">
        <v>17930</v>
      </c>
      <c r="W3134" t="s">
        <v>17930</v>
      </c>
      <c r="X3134">
        <v>24168028</v>
      </c>
      <c r="Y3134" t="s">
        <v>122</v>
      </c>
      <c r="Z3134" t="s">
        <v>123</v>
      </c>
      <c r="AA3134">
        <v>0</v>
      </c>
      <c r="AB3134" t="s">
        <v>76</v>
      </c>
      <c r="AC3134">
        <v>0</v>
      </c>
      <c r="AD3134" t="s">
        <v>76</v>
      </c>
      <c r="AE3134">
        <v>888986</v>
      </c>
      <c r="AF3134" t="s">
        <v>40104</v>
      </c>
      <c r="AG3134" t="s">
        <v>17931</v>
      </c>
      <c r="AH3134" t="s">
        <v>41522</v>
      </c>
      <c r="AI3134" t="s">
        <v>1000</v>
      </c>
      <c r="AJ3134" t="s">
        <v>41304</v>
      </c>
      <c r="AK3134" t="s">
        <v>17932</v>
      </c>
      <c r="AL3134" t="s">
        <v>41523</v>
      </c>
      <c r="AM3134">
        <v>2012</v>
      </c>
      <c r="AN3134" s="1">
        <v>41043</v>
      </c>
      <c r="AO3134" s="1">
        <v>41043</v>
      </c>
      <c r="AP3134">
        <v>9</v>
      </c>
      <c r="AQ3134" t="s">
        <v>81</v>
      </c>
      <c r="AR3134" s="4">
        <f>IF(AQ3134="M",AP3134*30.42,AP3134)</f>
        <v>273.78000000000003</v>
      </c>
      <c r="AS3134">
        <v>0</v>
      </c>
      <c r="AT3134" s="4">
        <f>AR3134+AS3134</f>
        <v>273.78000000000003</v>
      </c>
      <c r="AU3134">
        <v>3</v>
      </c>
      <c r="AV3134" s="1">
        <f>AO3134+AT3134</f>
        <v>41316.78</v>
      </c>
      <c r="AW3134" s="1">
        <v>41408</v>
      </c>
      <c r="AX3134" s="2">
        <f>IF(AV3134&gt;=AW3134,1,2)</f>
        <v>2</v>
      </c>
      <c r="AY3134" s="2" t="str">
        <f>IF((AV3134+10)&gt;=AW3134,"SAVE","LATE")</f>
        <v>LATE</v>
      </c>
      <c r="AZ3134" t="s">
        <v>82</v>
      </c>
      <c r="BA3134" t="s">
        <v>1011</v>
      </c>
      <c r="BB3134">
        <v>24168028</v>
      </c>
      <c r="BC3134">
        <v>0</v>
      </c>
      <c r="BD3134" s="9">
        <v>24168028</v>
      </c>
      <c r="BE3134" t="s">
        <v>43885</v>
      </c>
      <c r="BF3134">
        <v>0</v>
      </c>
      <c r="BG3134" t="s">
        <v>70</v>
      </c>
      <c r="BH3134">
        <v>-1</v>
      </c>
      <c r="BI3134" t="s">
        <v>70</v>
      </c>
      <c r="BJ3134" t="s">
        <v>70</v>
      </c>
      <c r="BK3134">
        <v>0</v>
      </c>
      <c r="BL3134" t="s">
        <v>85</v>
      </c>
      <c r="BM3134" t="s">
        <v>17933</v>
      </c>
    </row>
    <row r="3135" spans="1:65" x14ac:dyDescent="0.25">
      <c r="A3135">
        <v>2012</v>
      </c>
      <c r="B3135" t="s">
        <v>64</v>
      </c>
      <c r="C3135" t="s">
        <v>264</v>
      </c>
      <c r="D3135" t="s">
        <v>42782</v>
      </c>
      <c r="E3135">
        <v>899999238</v>
      </c>
      <c r="F3135" t="s">
        <v>3804</v>
      </c>
      <c r="G3135">
        <v>12</v>
      </c>
      <c r="H3135" t="s">
        <v>41881</v>
      </c>
      <c r="I3135" t="s">
        <v>67</v>
      </c>
      <c r="J3135" t="s">
        <v>68</v>
      </c>
      <c r="K3135">
        <v>3</v>
      </c>
      <c r="L3135" t="s">
        <v>41838</v>
      </c>
      <c r="M3135">
        <v>72000000</v>
      </c>
      <c r="N3135" t="s">
        <v>41840</v>
      </c>
      <c r="O3135" t="s">
        <v>43886</v>
      </c>
      <c r="P3135" t="s">
        <v>90</v>
      </c>
      <c r="Q3135" t="s">
        <v>70</v>
      </c>
      <c r="R3135" t="s">
        <v>70</v>
      </c>
      <c r="S3135" t="s">
        <v>41521</v>
      </c>
      <c r="T3135" t="s">
        <v>13359</v>
      </c>
      <c r="U3135" t="s">
        <v>18180</v>
      </c>
      <c r="V3135" t="s">
        <v>18181</v>
      </c>
      <c r="W3135" t="s">
        <v>18181</v>
      </c>
      <c r="X3135">
        <v>10776037</v>
      </c>
      <c r="Y3135" t="s">
        <v>122</v>
      </c>
      <c r="Z3135" t="s">
        <v>123</v>
      </c>
      <c r="AA3135">
        <v>0</v>
      </c>
      <c r="AB3135" t="s">
        <v>76</v>
      </c>
      <c r="AC3135">
        <v>0</v>
      </c>
      <c r="AD3135" t="s">
        <v>76</v>
      </c>
      <c r="AE3135">
        <v>909935</v>
      </c>
      <c r="AF3135" t="s">
        <v>40104</v>
      </c>
      <c r="AG3135" t="s">
        <v>5494</v>
      </c>
      <c r="AH3135" t="s">
        <v>41522</v>
      </c>
      <c r="AI3135" t="s">
        <v>1000</v>
      </c>
      <c r="AJ3135" t="s">
        <v>41304</v>
      </c>
      <c r="AK3135" t="s">
        <v>17932</v>
      </c>
      <c r="AL3135" t="s">
        <v>18182</v>
      </c>
      <c r="AM3135">
        <v>2012</v>
      </c>
      <c r="AN3135" s="1">
        <v>41057</v>
      </c>
      <c r="AO3135" s="1">
        <v>41057</v>
      </c>
      <c r="AP3135">
        <v>4</v>
      </c>
      <c r="AQ3135" t="s">
        <v>81</v>
      </c>
      <c r="AR3135" s="4">
        <f>IF(AQ3135="M",AP3135*30.42,AP3135)</f>
        <v>121.68</v>
      </c>
      <c r="AS3135">
        <v>0</v>
      </c>
      <c r="AT3135" s="4">
        <f>AR3135+AS3135</f>
        <v>121.68</v>
      </c>
      <c r="AU3135">
        <v>3</v>
      </c>
      <c r="AV3135" s="1">
        <f>AO3135+AT3135</f>
        <v>41178.68</v>
      </c>
      <c r="AW3135" s="1">
        <v>41271</v>
      </c>
      <c r="AX3135" s="2">
        <f>IF(AV3135&gt;=AW3135,1,2)</f>
        <v>2</v>
      </c>
      <c r="AY3135" s="2" t="str">
        <f>IF((AV3135+10)&gt;=AW3135,"SAVE","LATE")</f>
        <v>LATE</v>
      </c>
      <c r="AZ3135" t="s">
        <v>82</v>
      </c>
      <c r="BA3135" t="s">
        <v>1011</v>
      </c>
      <c r="BB3135">
        <v>10776037</v>
      </c>
      <c r="BC3135">
        <v>0</v>
      </c>
      <c r="BD3135" s="9">
        <v>10776037</v>
      </c>
      <c r="BE3135" t="s">
        <v>43886</v>
      </c>
      <c r="BF3135">
        <v>0</v>
      </c>
      <c r="BG3135" t="s">
        <v>70</v>
      </c>
      <c r="BH3135">
        <v>-1</v>
      </c>
      <c r="BI3135" t="s">
        <v>70</v>
      </c>
      <c r="BJ3135" t="s">
        <v>70</v>
      </c>
      <c r="BK3135">
        <v>0</v>
      </c>
      <c r="BL3135" t="s">
        <v>85</v>
      </c>
      <c r="BM3135" t="s">
        <v>18183</v>
      </c>
    </row>
    <row r="3136" spans="1:65" x14ac:dyDescent="0.25">
      <c r="A3136">
        <v>2012</v>
      </c>
      <c r="B3136" t="s">
        <v>64</v>
      </c>
      <c r="C3136" t="s">
        <v>264</v>
      </c>
      <c r="D3136" t="s">
        <v>42782</v>
      </c>
      <c r="E3136">
        <v>899999238</v>
      </c>
      <c r="F3136" t="s">
        <v>3804</v>
      </c>
      <c r="G3136">
        <v>12</v>
      </c>
      <c r="H3136" t="s">
        <v>41881</v>
      </c>
      <c r="I3136" t="s">
        <v>67</v>
      </c>
      <c r="J3136" t="s">
        <v>68</v>
      </c>
      <c r="K3136">
        <v>3</v>
      </c>
      <c r="L3136" t="s">
        <v>41838</v>
      </c>
      <c r="M3136">
        <v>72000000</v>
      </c>
      <c r="N3136" t="s">
        <v>41840</v>
      </c>
      <c r="O3136" t="s">
        <v>43898</v>
      </c>
      <c r="P3136" t="s">
        <v>90</v>
      </c>
      <c r="Q3136" t="s">
        <v>70</v>
      </c>
      <c r="R3136" t="s">
        <v>70</v>
      </c>
      <c r="S3136" t="s">
        <v>5530</v>
      </c>
      <c r="T3136" t="s">
        <v>14657</v>
      </c>
      <c r="U3136" t="s">
        <v>17599</v>
      </c>
      <c r="V3136" t="s">
        <v>17600</v>
      </c>
      <c r="W3136" t="s">
        <v>17600</v>
      </c>
      <c r="X3136">
        <v>62529428</v>
      </c>
      <c r="Y3136" t="s">
        <v>122</v>
      </c>
      <c r="Z3136" t="s">
        <v>123</v>
      </c>
      <c r="AA3136">
        <v>0</v>
      </c>
      <c r="AB3136" t="s">
        <v>76</v>
      </c>
      <c r="AC3136">
        <v>0</v>
      </c>
      <c r="AD3136" t="s">
        <v>76</v>
      </c>
      <c r="AE3136">
        <v>902748</v>
      </c>
      <c r="AF3136" t="s">
        <v>40104</v>
      </c>
      <c r="AG3136" t="s">
        <v>17601</v>
      </c>
      <c r="AH3136" t="s">
        <v>5534</v>
      </c>
      <c r="AI3136" t="s">
        <v>1000</v>
      </c>
      <c r="AJ3136" t="s">
        <v>41304</v>
      </c>
      <c r="AK3136" t="s">
        <v>17602</v>
      </c>
      <c r="AL3136" t="s">
        <v>17603</v>
      </c>
      <c r="AM3136">
        <v>2012</v>
      </c>
      <c r="AN3136" s="1">
        <v>41047</v>
      </c>
      <c r="AO3136" s="1">
        <v>41047</v>
      </c>
      <c r="AP3136">
        <v>9</v>
      </c>
      <c r="AQ3136" t="s">
        <v>81</v>
      </c>
      <c r="AR3136" s="4">
        <f>IF(AQ3136="M",AP3136*30.42,AP3136)</f>
        <v>273.78000000000003</v>
      </c>
      <c r="AS3136">
        <v>0</v>
      </c>
      <c r="AT3136" s="4">
        <f>AR3136+AS3136</f>
        <v>273.78000000000003</v>
      </c>
      <c r="AU3136">
        <v>3</v>
      </c>
      <c r="AV3136" s="1">
        <f>AO3136+AT3136</f>
        <v>41320.78</v>
      </c>
      <c r="AW3136" s="1">
        <v>41412</v>
      </c>
      <c r="AX3136" s="2">
        <f>IF(AV3136&gt;=AW3136,1,2)</f>
        <v>2</v>
      </c>
      <c r="AY3136" s="2" t="str">
        <f>IF((AV3136+10)&gt;=AW3136,"SAVE","LATE")</f>
        <v>LATE</v>
      </c>
      <c r="AZ3136" t="s">
        <v>82</v>
      </c>
      <c r="BA3136" t="s">
        <v>1011</v>
      </c>
      <c r="BB3136">
        <v>62529428</v>
      </c>
      <c r="BC3136">
        <v>0</v>
      </c>
      <c r="BD3136" s="9">
        <v>62529428</v>
      </c>
      <c r="BE3136" t="s">
        <v>43898</v>
      </c>
      <c r="BF3136">
        <v>0</v>
      </c>
      <c r="BG3136" t="s">
        <v>70</v>
      </c>
      <c r="BH3136">
        <v>-1</v>
      </c>
      <c r="BI3136" t="s">
        <v>70</v>
      </c>
      <c r="BJ3136" t="s">
        <v>70</v>
      </c>
      <c r="BK3136">
        <v>0</v>
      </c>
      <c r="BL3136" t="s">
        <v>85</v>
      </c>
      <c r="BM3136" t="s">
        <v>17604</v>
      </c>
    </row>
    <row r="3137" spans="1:65" x14ac:dyDescent="0.25">
      <c r="A3137">
        <v>2012</v>
      </c>
      <c r="B3137" t="s">
        <v>64</v>
      </c>
      <c r="C3137" t="s">
        <v>264</v>
      </c>
      <c r="D3137" t="s">
        <v>42782</v>
      </c>
      <c r="E3137">
        <v>899999238</v>
      </c>
      <c r="F3137" t="s">
        <v>3804</v>
      </c>
      <c r="G3137">
        <v>12</v>
      </c>
      <c r="H3137" t="s">
        <v>41881</v>
      </c>
      <c r="I3137" t="s">
        <v>67</v>
      </c>
      <c r="J3137" t="s">
        <v>68</v>
      </c>
      <c r="K3137">
        <v>3</v>
      </c>
      <c r="L3137" t="s">
        <v>41838</v>
      </c>
      <c r="M3137">
        <v>72000000</v>
      </c>
      <c r="N3137" t="s">
        <v>41840</v>
      </c>
      <c r="O3137" t="s">
        <v>43899</v>
      </c>
      <c r="P3137" t="s">
        <v>90</v>
      </c>
      <c r="Q3137" t="s">
        <v>70</v>
      </c>
      <c r="R3137" t="s">
        <v>70</v>
      </c>
      <c r="S3137" t="s">
        <v>5530</v>
      </c>
      <c r="T3137" s="3">
        <v>41132</v>
      </c>
      <c r="U3137" t="s">
        <v>17890</v>
      </c>
      <c r="V3137" t="s">
        <v>17891</v>
      </c>
      <c r="W3137" t="s">
        <v>17891</v>
      </c>
      <c r="X3137">
        <v>27495600</v>
      </c>
      <c r="Y3137" t="s">
        <v>122</v>
      </c>
      <c r="Z3137" t="s">
        <v>123</v>
      </c>
      <c r="AA3137">
        <v>0</v>
      </c>
      <c r="AB3137" t="s">
        <v>76</v>
      </c>
      <c r="AC3137">
        <v>0</v>
      </c>
      <c r="AD3137" t="s">
        <v>76</v>
      </c>
      <c r="AE3137">
        <v>1170753</v>
      </c>
      <c r="AF3137" t="s">
        <v>40104</v>
      </c>
      <c r="AG3137" t="s">
        <v>17892</v>
      </c>
      <c r="AH3137" t="s">
        <v>5534</v>
      </c>
      <c r="AI3137" t="s">
        <v>1000</v>
      </c>
      <c r="AJ3137" t="s">
        <v>41304</v>
      </c>
      <c r="AK3137" t="s">
        <v>17602</v>
      </c>
      <c r="AL3137" t="s">
        <v>17603</v>
      </c>
      <c r="AM3137">
        <v>2012</v>
      </c>
      <c r="AN3137" s="1">
        <v>41219</v>
      </c>
      <c r="AO3137" s="1">
        <v>41219</v>
      </c>
      <c r="AP3137">
        <v>4</v>
      </c>
      <c r="AQ3137" t="s">
        <v>81</v>
      </c>
      <c r="AR3137" s="4">
        <f>IF(AQ3137="M",AP3137*30.42,AP3137)</f>
        <v>121.68</v>
      </c>
      <c r="AS3137">
        <v>0</v>
      </c>
      <c r="AT3137" s="4">
        <f>AR3137+AS3137</f>
        <v>121.68</v>
      </c>
      <c r="AU3137">
        <v>3</v>
      </c>
      <c r="AV3137" s="1">
        <f>AO3137+AT3137</f>
        <v>41340.68</v>
      </c>
      <c r="AW3137" s="1">
        <v>41431</v>
      </c>
      <c r="AX3137" s="2">
        <f>IF(AV3137&gt;=AW3137,1,2)</f>
        <v>2</v>
      </c>
      <c r="AY3137" s="2" t="str">
        <f>IF((AV3137+10)&gt;=AW3137,"SAVE","LATE")</f>
        <v>LATE</v>
      </c>
      <c r="AZ3137" t="s">
        <v>82</v>
      </c>
      <c r="BA3137" t="s">
        <v>1011</v>
      </c>
      <c r="BB3137">
        <v>27495600</v>
      </c>
      <c r="BC3137">
        <v>0</v>
      </c>
      <c r="BD3137" s="9">
        <v>27495600</v>
      </c>
      <c r="BE3137" t="s">
        <v>43899</v>
      </c>
      <c r="BF3137">
        <v>0</v>
      </c>
      <c r="BG3137" t="s">
        <v>70</v>
      </c>
      <c r="BH3137">
        <v>-1</v>
      </c>
      <c r="BI3137" t="s">
        <v>70</v>
      </c>
      <c r="BJ3137" t="s">
        <v>70</v>
      </c>
      <c r="BK3137">
        <v>0</v>
      </c>
      <c r="BL3137" t="s">
        <v>85</v>
      </c>
      <c r="BM3137" t="s">
        <v>17893</v>
      </c>
    </row>
    <row r="3138" spans="1:65" x14ac:dyDescent="0.25">
      <c r="A3138">
        <v>2012</v>
      </c>
      <c r="B3138" t="s">
        <v>64</v>
      </c>
      <c r="C3138" t="s">
        <v>264</v>
      </c>
      <c r="D3138" t="s">
        <v>42782</v>
      </c>
      <c r="E3138">
        <v>899999238</v>
      </c>
      <c r="F3138" t="s">
        <v>3804</v>
      </c>
      <c r="G3138">
        <v>11</v>
      </c>
      <c r="H3138" t="s">
        <v>41839</v>
      </c>
      <c r="I3138" t="s">
        <v>67</v>
      </c>
      <c r="J3138" t="s">
        <v>88</v>
      </c>
      <c r="K3138">
        <v>3</v>
      </c>
      <c r="L3138" t="s">
        <v>41838</v>
      </c>
      <c r="M3138">
        <v>72000000</v>
      </c>
      <c r="N3138" t="s">
        <v>41840</v>
      </c>
      <c r="O3138" t="s">
        <v>47146</v>
      </c>
      <c r="P3138" t="s">
        <v>90</v>
      </c>
      <c r="Q3138" t="s">
        <v>1149</v>
      </c>
      <c r="R3138" t="s">
        <v>1149</v>
      </c>
      <c r="S3138" t="s">
        <v>40611</v>
      </c>
      <c r="T3138" t="s">
        <v>13789</v>
      </c>
      <c r="U3138" t="s">
        <v>17214</v>
      </c>
      <c r="V3138" t="s">
        <v>17215</v>
      </c>
      <c r="W3138" t="s">
        <v>17216</v>
      </c>
      <c r="X3138">
        <v>134600076</v>
      </c>
      <c r="Y3138" t="s">
        <v>122</v>
      </c>
      <c r="Z3138" t="s">
        <v>123</v>
      </c>
      <c r="AA3138">
        <v>0</v>
      </c>
      <c r="AB3138" t="s">
        <v>76</v>
      </c>
      <c r="AC3138">
        <v>0</v>
      </c>
      <c r="AD3138" t="s">
        <v>76</v>
      </c>
      <c r="AE3138">
        <v>1236156</v>
      </c>
      <c r="AF3138" t="s">
        <v>40104</v>
      </c>
      <c r="AG3138" t="s">
        <v>17217</v>
      </c>
      <c r="AH3138" t="s">
        <v>17218</v>
      </c>
      <c r="AI3138" t="s">
        <v>1000</v>
      </c>
      <c r="AJ3138" t="s">
        <v>41304</v>
      </c>
      <c r="AK3138" t="s">
        <v>17219</v>
      </c>
      <c r="AL3138" t="s">
        <v>41524</v>
      </c>
      <c r="AM3138">
        <v>2012</v>
      </c>
      <c r="AN3138" s="1">
        <v>41250</v>
      </c>
      <c r="AO3138" s="1">
        <v>41250</v>
      </c>
      <c r="AP3138">
        <v>8</v>
      </c>
      <c r="AQ3138" t="s">
        <v>81</v>
      </c>
      <c r="AR3138" s="4">
        <f>IF(AQ3138="M",AP3138*30.42,AP3138)</f>
        <v>243.36</v>
      </c>
      <c r="AS3138">
        <v>0</v>
      </c>
      <c r="AT3138" s="4">
        <f>AR3138+AS3138</f>
        <v>243.36</v>
      </c>
      <c r="AU3138">
        <v>2</v>
      </c>
      <c r="AV3138" s="1">
        <f>AO3138+AT3138</f>
        <v>41493.360000000001</v>
      </c>
      <c r="AW3138" s="1">
        <v>41554</v>
      </c>
      <c r="AX3138" s="2">
        <f>IF(AV3138&gt;=AW3138,1,2)</f>
        <v>2</v>
      </c>
      <c r="AY3138" s="2" t="str">
        <f>IF((AV3138+10)&gt;=AW3138,"SAVE","LATE")</f>
        <v>LATE</v>
      </c>
      <c r="AZ3138" t="s">
        <v>82</v>
      </c>
      <c r="BA3138" t="s">
        <v>1011</v>
      </c>
      <c r="BB3138">
        <v>132585576</v>
      </c>
      <c r="BC3138">
        <v>0</v>
      </c>
      <c r="BD3138" s="9">
        <v>132585576</v>
      </c>
      <c r="BE3138" t="s">
        <v>47147</v>
      </c>
      <c r="BF3138">
        <v>0</v>
      </c>
      <c r="BG3138" t="s">
        <v>70</v>
      </c>
      <c r="BH3138">
        <v>-1</v>
      </c>
      <c r="BI3138" t="s">
        <v>17220</v>
      </c>
      <c r="BJ3138" t="s">
        <v>17220</v>
      </c>
      <c r="BK3138">
        <v>0</v>
      </c>
      <c r="BL3138" t="s">
        <v>85</v>
      </c>
      <c r="BM3138" t="s">
        <v>17221</v>
      </c>
    </row>
    <row r="3139" spans="1:65" x14ac:dyDescent="0.25">
      <c r="A3139">
        <v>2013</v>
      </c>
      <c r="B3139" t="s">
        <v>64</v>
      </c>
      <c r="C3139" t="s">
        <v>264</v>
      </c>
      <c r="D3139" t="s">
        <v>42782</v>
      </c>
      <c r="E3139">
        <v>899999238</v>
      </c>
      <c r="F3139" t="s">
        <v>3804</v>
      </c>
      <c r="G3139">
        <v>12</v>
      </c>
      <c r="H3139" t="s">
        <v>41881</v>
      </c>
      <c r="I3139" t="s">
        <v>67</v>
      </c>
      <c r="J3139" t="s">
        <v>68</v>
      </c>
      <c r="K3139">
        <v>3</v>
      </c>
      <c r="L3139" t="s">
        <v>41838</v>
      </c>
      <c r="M3139">
        <v>72000000</v>
      </c>
      <c r="N3139" t="s">
        <v>41840</v>
      </c>
      <c r="O3139" t="s">
        <v>43909</v>
      </c>
      <c r="P3139" t="s">
        <v>90</v>
      </c>
      <c r="Q3139" t="s">
        <v>70</v>
      </c>
      <c r="R3139" t="s">
        <v>70</v>
      </c>
      <c r="S3139" t="s">
        <v>40611</v>
      </c>
      <c r="T3139" s="3">
        <v>41334</v>
      </c>
      <c r="U3139" t="s">
        <v>17857</v>
      </c>
      <c r="V3139">
        <v>301</v>
      </c>
      <c r="W3139" t="s">
        <v>17858</v>
      </c>
      <c r="X3139">
        <v>32843200</v>
      </c>
      <c r="Y3139" t="s">
        <v>122</v>
      </c>
      <c r="Z3139" t="s">
        <v>123</v>
      </c>
      <c r="AA3139">
        <v>0</v>
      </c>
      <c r="AB3139" t="s">
        <v>76</v>
      </c>
      <c r="AC3139">
        <v>0</v>
      </c>
      <c r="AD3139" t="s">
        <v>76</v>
      </c>
      <c r="AE3139">
        <v>1290854</v>
      </c>
      <c r="AF3139" t="s">
        <v>40104</v>
      </c>
      <c r="AG3139" t="s">
        <v>12747</v>
      </c>
      <c r="AH3139" t="s">
        <v>12748</v>
      </c>
      <c r="AI3139" t="s">
        <v>1000</v>
      </c>
      <c r="AJ3139" t="s">
        <v>41304</v>
      </c>
      <c r="AK3139" t="s">
        <v>17859</v>
      </c>
      <c r="AL3139" t="s">
        <v>43910</v>
      </c>
      <c r="AM3139">
        <v>2012</v>
      </c>
      <c r="AN3139" s="1">
        <v>41271</v>
      </c>
      <c r="AO3139" s="1">
        <v>41302</v>
      </c>
      <c r="AP3139">
        <v>6</v>
      </c>
      <c r="AQ3139" t="s">
        <v>81</v>
      </c>
      <c r="AR3139" s="4">
        <f>IF(AQ3139="M",AP3139*30.42,AP3139)</f>
        <v>182.52</v>
      </c>
      <c r="AS3139">
        <v>0</v>
      </c>
      <c r="AT3139" s="4">
        <f>AR3139+AS3139</f>
        <v>182.52</v>
      </c>
      <c r="AU3139">
        <v>2</v>
      </c>
      <c r="AV3139" s="1">
        <f>AO3139+AT3139</f>
        <v>41484.519999999997</v>
      </c>
      <c r="AW3139" s="1">
        <v>41545</v>
      </c>
      <c r="AX3139" s="2">
        <f>IF(AV3139&gt;=AW3139,1,2)</f>
        <v>2</v>
      </c>
      <c r="AY3139" s="2" t="str">
        <f>IF((AV3139+10)&gt;=AW3139,"SAVE","LATE")</f>
        <v>LATE</v>
      </c>
      <c r="AZ3139" t="s">
        <v>82</v>
      </c>
      <c r="BA3139" t="s">
        <v>1011</v>
      </c>
      <c r="BB3139">
        <v>32843200</v>
      </c>
      <c r="BC3139">
        <v>0</v>
      </c>
      <c r="BD3139" s="9">
        <v>32843200</v>
      </c>
      <c r="BE3139" t="s">
        <v>43909</v>
      </c>
      <c r="BF3139">
        <v>0</v>
      </c>
      <c r="BG3139" t="s">
        <v>70</v>
      </c>
      <c r="BH3139">
        <v>-1</v>
      </c>
      <c r="BI3139" t="s">
        <v>70</v>
      </c>
      <c r="BJ3139" t="s">
        <v>70</v>
      </c>
      <c r="BK3139">
        <v>0</v>
      </c>
      <c r="BL3139" t="s">
        <v>85</v>
      </c>
      <c r="BM3139" t="s">
        <v>17860</v>
      </c>
    </row>
    <row r="3140" spans="1:65" x14ac:dyDescent="0.25">
      <c r="A3140">
        <v>2012</v>
      </c>
      <c r="B3140" t="s">
        <v>64</v>
      </c>
      <c r="C3140" t="s">
        <v>65</v>
      </c>
      <c r="D3140" t="s">
        <v>40101</v>
      </c>
      <c r="E3140">
        <v>800215807</v>
      </c>
      <c r="F3140" t="s">
        <v>9722</v>
      </c>
      <c r="G3140">
        <v>11</v>
      </c>
      <c r="H3140" t="s">
        <v>41839</v>
      </c>
      <c r="I3140" t="s">
        <v>67</v>
      </c>
      <c r="J3140" t="s">
        <v>88</v>
      </c>
      <c r="K3140">
        <v>3</v>
      </c>
      <c r="L3140" t="s">
        <v>41838</v>
      </c>
      <c r="M3140">
        <v>72000000</v>
      </c>
      <c r="N3140" t="s">
        <v>41840</v>
      </c>
      <c r="O3140" t="s">
        <v>15907</v>
      </c>
      <c r="P3140" t="s">
        <v>90</v>
      </c>
      <c r="Q3140" t="s">
        <v>2157</v>
      </c>
      <c r="R3140" t="s">
        <v>2157</v>
      </c>
      <c r="S3140" t="s">
        <v>41526</v>
      </c>
      <c r="T3140" t="s">
        <v>15908</v>
      </c>
      <c r="U3140" t="s">
        <v>15909</v>
      </c>
      <c r="V3140" t="s">
        <v>15910</v>
      </c>
      <c r="W3140">
        <v>609</v>
      </c>
      <c r="X3140">
        <v>499999805</v>
      </c>
      <c r="Y3140" t="s">
        <v>122</v>
      </c>
      <c r="Z3140" t="s">
        <v>123</v>
      </c>
      <c r="AA3140">
        <v>0</v>
      </c>
      <c r="AB3140" t="s">
        <v>76</v>
      </c>
      <c r="AC3140">
        <v>0</v>
      </c>
      <c r="AD3140" t="s">
        <v>76</v>
      </c>
      <c r="AE3140">
        <v>948399</v>
      </c>
      <c r="AF3140" t="s">
        <v>40104</v>
      </c>
      <c r="AG3140" t="s">
        <v>15911</v>
      </c>
      <c r="AH3140" t="s">
        <v>15912</v>
      </c>
      <c r="AI3140" t="s">
        <v>720</v>
      </c>
      <c r="AJ3140" t="s">
        <v>41304</v>
      </c>
      <c r="AK3140">
        <v>52904861</v>
      </c>
      <c r="AL3140" t="s">
        <v>15913</v>
      </c>
      <c r="AM3140">
        <v>2012</v>
      </c>
      <c r="AN3140" s="1">
        <v>41082</v>
      </c>
      <c r="AO3140" s="1">
        <v>41122</v>
      </c>
      <c r="AP3140">
        <v>5</v>
      </c>
      <c r="AQ3140" t="s">
        <v>81</v>
      </c>
      <c r="AR3140" s="4">
        <f>IF(AQ3140="M",AP3140*30.42,AP3140)</f>
        <v>152.10000000000002</v>
      </c>
      <c r="AS3140">
        <v>0</v>
      </c>
      <c r="AT3140" s="4">
        <f>AR3140+AS3140</f>
        <v>152.10000000000002</v>
      </c>
      <c r="AU3140">
        <v>1</v>
      </c>
      <c r="AV3140" s="1">
        <f>AO3140+AT3140</f>
        <v>41274.1</v>
      </c>
      <c r="AW3140" s="1">
        <v>41306</v>
      </c>
      <c r="AX3140" s="2">
        <f>IF(AV3140&gt;=AW3140,1,2)</f>
        <v>2</v>
      </c>
      <c r="AY3140" s="2" t="str">
        <f>IF((AV3140+10)&gt;=AW3140,"SAVE","LATE")</f>
        <v>LATE</v>
      </c>
      <c r="AZ3140" t="s">
        <v>82</v>
      </c>
      <c r="BA3140" t="s">
        <v>1011</v>
      </c>
      <c r="BB3140">
        <v>424583340</v>
      </c>
      <c r="BC3140">
        <v>199999438</v>
      </c>
      <c r="BD3140" s="9">
        <v>624582778</v>
      </c>
      <c r="BE3140" t="s">
        <v>15907</v>
      </c>
      <c r="BF3140">
        <v>0</v>
      </c>
      <c r="BG3140" t="s">
        <v>70</v>
      </c>
      <c r="BH3140">
        <v>-1</v>
      </c>
      <c r="BI3140" t="s">
        <v>15914</v>
      </c>
      <c r="BJ3140" t="s">
        <v>15915</v>
      </c>
      <c r="BK3140">
        <v>0</v>
      </c>
      <c r="BL3140" t="s">
        <v>85</v>
      </c>
      <c r="BM3140" t="s">
        <v>15916</v>
      </c>
    </row>
    <row r="3141" spans="1:65" x14ac:dyDescent="0.25">
      <c r="A3141">
        <v>2012</v>
      </c>
      <c r="B3141" t="s">
        <v>64</v>
      </c>
      <c r="C3141" t="s">
        <v>65</v>
      </c>
      <c r="D3141" t="s">
        <v>40101</v>
      </c>
      <c r="E3141">
        <v>800215807</v>
      </c>
      <c r="F3141" t="s">
        <v>9722</v>
      </c>
      <c r="G3141">
        <v>1</v>
      </c>
      <c r="H3141" t="s">
        <v>46842</v>
      </c>
      <c r="I3141" t="s">
        <v>67</v>
      </c>
      <c r="J3141" t="s">
        <v>88</v>
      </c>
      <c r="K3141">
        <v>3</v>
      </c>
      <c r="L3141" t="s">
        <v>41838</v>
      </c>
      <c r="M3141">
        <v>72000000</v>
      </c>
      <c r="N3141" t="s">
        <v>41840</v>
      </c>
      <c r="O3141" t="s">
        <v>41869</v>
      </c>
      <c r="P3141" t="s">
        <v>90</v>
      </c>
      <c r="Q3141" t="s">
        <v>2157</v>
      </c>
      <c r="R3141" t="s">
        <v>2157</v>
      </c>
      <c r="S3141" t="s">
        <v>41527</v>
      </c>
      <c r="T3141" t="s">
        <v>9429</v>
      </c>
      <c r="U3141" t="s">
        <v>15661</v>
      </c>
      <c r="V3141" t="s">
        <v>15662</v>
      </c>
      <c r="W3141" t="s">
        <v>15663</v>
      </c>
      <c r="X3141">
        <v>1424137150</v>
      </c>
      <c r="Y3141" t="s">
        <v>122</v>
      </c>
      <c r="Z3141" t="s">
        <v>123</v>
      </c>
      <c r="AA3141">
        <v>0</v>
      </c>
      <c r="AB3141" t="s">
        <v>76</v>
      </c>
      <c r="AC3141">
        <v>0</v>
      </c>
      <c r="AD3141" t="s">
        <v>76</v>
      </c>
      <c r="AE3141">
        <v>1027058</v>
      </c>
      <c r="AF3141" t="s">
        <v>40104</v>
      </c>
      <c r="AG3141" t="s">
        <v>11080</v>
      </c>
      <c r="AH3141" t="s">
        <v>11081</v>
      </c>
      <c r="AI3141" t="s">
        <v>39349</v>
      </c>
      <c r="AJ3141" t="s">
        <v>41304</v>
      </c>
      <c r="AK3141">
        <v>12360014</v>
      </c>
      <c r="AL3141" t="s">
        <v>11082</v>
      </c>
      <c r="AM3141">
        <v>2012</v>
      </c>
      <c r="AN3141" s="1">
        <v>41130</v>
      </c>
      <c r="AO3141" s="1">
        <v>41136</v>
      </c>
      <c r="AP3141">
        <v>16</v>
      </c>
      <c r="AQ3141" t="s">
        <v>81</v>
      </c>
      <c r="AR3141" s="4">
        <f>IF(AQ3141="M",AP3141*30.42,AP3141)</f>
        <v>486.72</v>
      </c>
      <c r="AS3141">
        <v>22</v>
      </c>
      <c r="AT3141" s="4">
        <f>AR3141+AS3141</f>
        <v>508.72</v>
      </c>
      <c r="AU3141">
        <v>7</v>
      </c>
      <c r="AV3141" s="1">
        <f>AO3141+AT3141</f>
        <v>41644.720000000001</v>
      </c>
      <c r="AW3141" s="1">
        <v>41857</v>
      </c>
      <c r="AX3141" s="2">
        <f>IF(AV3141&gt;=AW3141,1,2)</f>
        <v>2</v>
      </c>
      <c r="AY3141" s="2" t="str">
        <f>IF((AV3141+10)&gt;=AW3141,"SAVE","LATE")</f>
        <v>LATE</v>
      </c>
      <c r="AZ3141" t="s">
        <v>82</v>
      </c>
      <c r="BA3141" t="s">
        <v>1011</v>
      </c>
      <c r="BB3141">
        <v>509907180</v>
      </c>
      <c r="BC3141">
        <v>224171360</v>
      </c>
      <c r="BD3141" s="9">
        <v>734078540</v>
      </c>
      <c r="BE3141" t="s">
        <v>41528</v>
      </c>
      <c r="BF3141">
        <v>0</v>
      </c>
      <c r="BG3141" t="s">
        <v>70</v>
      </c>
      <c r="BH3141">
        <v>-1</v>
      </c>
      <c r="BI3141" t="s">
        <v>43924</v>
      </c>
      <c r="BJ3141" t="s">
        <v>43925</v>
      </c>
      <c r="BK3141">
        <v>0</v>
      </c>
      <c r="BL3141" t="s">
        <v>85</v>
      </c>
      <c r="BM3141" t="s">
        <v>15664</v>
      </c>
    </row>
    <row r="3142" spans="1:65" x14ac:dyDescent="0.25">
      <c r="A3142">
        <v>2012</v>
      </c>
      <c r="B3142" t="s">
        <v>64</v>
      </c>
      <c r="C3142" t="s">
        <v>65</v>
      </c>
      <c r="D3142" t="s">
        <v>40101</v>
      </c>
      <c r="E3142">
        <v>800215807</v>
      </c>
      <c r="F3142" t="s">
        <v>9722</v>
      </c>
      <c r="G3142">
        <v>1</v>
      </c>
      <c r="H3142" t="s">
        <v>46842</v>
      </c>
      <c r="I3142" t="s">
        <v>67</v>
      </c>
      <c r="J3142" t="s">
        <v>88</v>
      </c>
      <c r="K3142">
        <v>3</v>
      </c>
      <c r="L3142" t="s">
        <v>41838</v>
      </c>
      <c r="M3142">
        <v>72000000</v>
      </c>
      <c r="N3142" t="s">
        <v>41840</v>
      </c>
      <c r="O3142" t="s">
        <v>41869</v>
      </c>
      <c r="P3142" t="s">
        <v>90</v>
      </c>
      <c r="Q3142" t="s">
        <v>2157</v>
      </c>
      <c r="R3142" t="s">
        <v>2157</v>
      </c>
      <c r="S3142" t="s">
        <v>41527</v>
      </c>
      <c r="T3142" t="s">
        <v>9429</v>
      </c>
      <c r="U3142" t="s">
        <v>15661</v>
      </c>
      <c r="V3142" t="s">
        <v>15662</v>
      </c>
      <c r="W3142" t="s">
        <v>15760</v>
      </c>
      <c r="X3142">
        <v>1424137150</v>
      </c>
      <c r="Y3142" t="s">
        <v>122</v>
      </c>
      <c r="Z3142" t="s">
        <v>123</v>
      </c>
      <c r="AA3142">
        <v>0</v>
      </c>
      <c r="AB3142" t="s">
        <v>76</v>
      </c>
      <c r="AC3142">
        <v>0</v>
      </c>
      <c r="AD3142" t="s">
        <v>76</v>
      </c>
      <c r="AE3142">
        <v>1027632</v>
      </c>
      <c r="AF3142" t="s">
        <v>40104</v>
      </c>
      <c r="AG3142" t="s">
        <v>11267</v>
      </c>
      <c r="AH3142" t="s">
        <v>11268</v>
      </c>
      <c r="AI3142" t="s">
        <v>39349</v>
      </c>
      <c r="AJ3142" t="s">
        <v>41304</v>
      </c>
      <c r="AK3142">
        <v>17615884</v>
      </c>
      <c r="AL3142" t="s">
        <v>15761</v>
      </c>
      <c r="AM3142">
        <v>2012</v>
      </c>
      <c r="AN3142" s="1">
        <v>41130</v>
      </c>
      <c r="AO3142" s="1">
        <v>41136</v>
      </c>
      <c r="AP3142">
        <v>16</v>
      </c>
      <c r="AQ3142" t="s">
        <v>81</v>
      </c>
      <c r="AR3142" s="4">
        <f>IF(AQ3142="M",AP3142*30.42,AP3142)</f>
        <v>486.72</v>
      </c>
      <c r="AS3142">
        <v>22</v>
      </c>
      <c r="AT3142" s="4">
        <f>AR3142+AS3142</f>
        <v>508.72</v>
      </c>
      <c r="AU3142">
        <v>7</v>
      </c>
      <c r="AV3142" s="1">
        <f>AO3142+AT3142</f>
        <v>41644.720000000001</v>
      </c>
      <c r="AW3142" s="1">
        <v>41857</v>
      </c>
      <c r="AX3142" s="2">
        <f>IF(AV3142&gt;=AW3142,1,2)</f>
        <v>2</v>
      </c>
      <c r="AY3142" s="2" t="str">
        <f>IF((AV3142+10)&gt;=AW3142,"SAVE","LATE")</f>
        <v>LATE</v>
      </c>
      <c r="AZ3142" t="s">
        <v>82</v>
      </c>
      <c r="BA3142" t="s">
        <v>1011</v>
      </c>
      <c r="BB3142">
        <v>481856395</v>
      </c>
      <c r="BC3142">
        <v>211839348</v>
      </c>
      <c r="BD3142" s="9">
        <v>693695743</v>
      </c>
      <c r="BE3142" t="s">
        <v>41529</v>
      </c>
      <c r="BF3142">
        <v>0</v>
      </c>
      <c r="BG3142" t="s">
        <v>70</v>
      </c>
      <c r="BH3142">
        <v>-1</v>
      </c>
      <c r="BI3142" t="s">
        <v>43924</v>
      </c>
      <c r="BJ3142" t="s">
        <v>43925</v>
      </c>
      <c r="BK3142">
        <v>0</v>
      </c>
      <c r="BL3142" t="s">
        <v>85</v>
      </c>
      <c r="BM3142" t="s">
        <v>15664</v>
      </c>
    </row>
    <row r="3143" spans="1:65" x14ac:dyDescent="0.25">
      <c r="A3143">
        <v>2012</v>
      </c>
      <c r="B3143" t="s">
        <v>64</v>
      </c>
      <c r="C3143" t="s">
        <v>65</v>
      </c>
      <c r="D3143" t="s">
        <v>40101</v>
      </c>
      <c r="E3143">
        <v>800215807</v>
      </c>
      <c r="F3143" t="s">
        <v>9722</v>
      </c>
      <c r="G3143">
        <v>1</v>
      </c>
      <c r="H3143" t="s">
        <v>46842</v>
      </c>
      <c r="I3143" t="s">
        <v>67</v>
      </c>
      <c r="J3143" t="s">
        <v>88</v>
      </c>
      <c r="K3143">
        <v>3</v>
      </c>
      <c r="L3143" t="s">
        <v>41838</v>
      </c>
      <c r="M3143">
        <v>72000000</v>
      </c>
      <c r="N3143" t="s">
        <v>41840</v>
      </c>
      <c r="O3143" t="s">
        <v>41869</v>
      </c>
      <c r="P3143" t="s">
        <v>90</v>
      </c>
      <c r="Q3143" t="s">
        <v>2157</v>
      </c>
      <c r="R3143" t="s">
        <v>2157</v>
      </c>
      <c r="S3143" t="s">
        <v>41527</v>
      </c>
      <c r="T3143" t="s">
        <v>9429</v>
      </c>
      <c r="U3143" t="s">
        <v>15661</v>
      </c>
      <c r="V3143" t="s">
        <v>15662</v>
      </c>
      <c r="W3143" t="s">
        <v>15885</v>
      </c>
      <c r="X3143">
        <v>1424137150</v>
      </c>
      <c r="Y3143" t="s">
        <v>122</v>
      </c>
      <c r="Z3143" t="s">
        <v>123</v>
      </c>
      <c r="AA3143">
        <v>0</v>
      </c>
      <c r="AB3143" t="s">
        <v>76</v>
      </c>
      <c r="AC3143">
        <v>0</v>
      </c>
      <c r="AD3143" t="s">
        <v>76</v>
      </c>
      <c r="AE3143">
        <v>1027661</v>
      </c>
      <c r="AF3143" t="s">
        <v>40104</v>
      </c>
      <c r="AG3143" t="s">
        <v>11430</v>
      </c>
      <c r="AH3143" t="s">
        <v>15886</v>
      </c>
      <c r="AI3143" t="s">
        <v>39349</v>
      </c>
      <c r="AJ3143" t="s">
        <v>41304</v>
      </c>
      <c r="AK3143">
        <v>6802942</v>
      </c>
      <c r="AL3143" t="s">
        <v>11432</v>
      </c>
      <c r="AM3143">
        <v>2012</v>
      </c>
      <c r="AN3143" s="1">
        <v>41130</v>
      </c>
      <c r="AO3143" s="1">
        <v>41136</v>
      </c>
      <c r="AP3143">
        <v>16</v>
      </c>
      <c r="AQ3143" t="s">
        <v>81</v>
      </c>
      <c r="AR3143" s="4">
        <f>IF(AQ3143="M",AP3143*30.42,AP3143)</f>
        <v>486.72</v>
      </c>
      <c r="AS3143">
        <v>22</v>
      </c>
      <c r="AT3143" s="4">
        <f>AR3143+AS3143</f>
        <v>508.72</v>
      </c>
      <c r="AU3143">
        <v>7</v>
      </c>
      <c r="AV3143" s="1">
        <f>AO3143+AT3143</f>
        <v>41644.720000000001</v>
      </c>
      <c r="AW3143" s="1">
        <v>41857</v>
      </c>
      <c r="AX3143" s="2">
        <f>IF(AV3143&gt;=AW3143,1,2)</f>
        <v>2</v>
      </c>
      <c r="AY3143" s="2" t="str">
        <f>IF((AV3143+10)&gt;=AW3143,"SAVE","LATE")</f>
        <v>LATE</v>
      </c>
      <c r="AZ3143" t="s">
        <v>82</v>
      </c>
      <c r="BA3143" t="s">
        <v>1011</v>
      </c>
      <c r="BB3143">
        <v>432373547</v>
      </c>
      <c r="BC3143">
        <v>190085119</v>
      </c>
      <c r="BD3143" s="9">
        <v>622458666</v>
      </c>
      <c r="BE3143" t="s">
        <v>41530</v>
      </c>
      <c r="BF3143">
        <v>0</v>
      </c>
      <c r="BG3143" t="s">
        <v>70</v>
      </c>
      <c r="BH3143">
        <v>-1</v>
      </c>
      <c r="BI3143" t="s">
        <v>43924</v>
      </c>
      <c r="BJ3143" t="s">
        <v>43925</v>
      </c>
      <c r="BK3143">
        <v>0</v>
      </c>
      <c r="BL3143" t="s">
        <v>85</v>
      </c>
      <c r="BM3143" t="s">
        <v>15664</v>
      </c>
    </row>
    <row r="3144" spans="1:65" x14ac:dyDescent="0.25">
      <c r="A3144">
        <v>2012</v>
      </c>
      <c r="B3144" t="s">
        <v>116</v>
      </c>
      <c r="C3144" t="s">
        <v>130</v>
      </c>
      <c r="D3144" t="s">
        <v>40615</v>
      </c>
      <c r="E3144" t="s">
        <v>18050</v>
      </c>
      <c r="F3144" t="s">
        <v>18051</v>
      </c>
      <c r="G3144">
        <v>13</v>
      </c>
      <c r="H3144" t="s">
        <v>41891</v>
      </c>
      <c r="I3144" t="s">
        <v>67</v>
      </c>
      <c r="J3144" t="s">
        <v>88</v>
      </c>
      <c r="K3144">
        <v>3</v>
      </c>
      <c r="L3144" t="s">
        <v>41838</v>
      </c>
      <c r="M3144">
        <v>72000000</v>
      </c>
      <c r="N3144" t="s">
        <v>41840</v>
      </c>
      <c r="O3144" t="s">
        <v>43927</v>
      </c>
      <c r="P3144" t="s">
        <v>90</v>
      </c>
      <c r="Q3144" t="s">
        <v>18052</v>
      </c>
      <c r="R3144" t="s">
        <v>18052</v>
      </c>
      <c r="S3144" t="s">
        <v>39736</v>
      </c>
      <c r="T3144" t="s">
        <v>15908</v>
      </c>
      <c r="U3144" t="s">
        <v>18053</v>
      </c>
      <c r="V3144" t="s">
        <v>18054</v>
      </c>
      <c r="W3144" t="s">
        <v>18055</v>
      </c>
      <c r="X3144">
        <v>15500000</v>
      </c>
      <c r="Y3144" t="s">
        <v>122</v>
      </c>
      <c r="Z3144" t="s">
        <v>123</v>
      </c>
      <c r="AA3144">
        <v>0</v>
      </c>
      <c r="AB3144" t="s">
        <v>76</v>
      </c>
      <c r="AC3144">
        <v>0</v>
      </c>
      <c r="AD3144" t="s">
        <v>76</v>
      </c>
      <c r="AE3144">
        <v>4153057</v>
      </c>
      <c r="AF3144" t="s">
        <v>41304</v>
      </c>
      <c r="AG3144" t="s">
        <v>18056</v>
      </c>
      <c r="AH3144" t="s">
        <v>18057</v>
      </c>
      <c r="AI3144" t="s">
        <v>39349</v>
      </c>
      <c r="AJ3144" t="s">
        <v>41304</v>
      </c>
      <c r="AK3144">
        <v>76309094</v>
      </c>
      <c r="AL3144" t="s">
        <v>18057</v>
      </c>
      <c r="AM3144">
        <v>2012</v>
      </c>
      <c r="AN3144" s="1">
        <v>40956</v>
      </c>
      <c r="AO3144" s="1">
        <v>40956</v>
      </c>
      <c r="AP3144">
        <v>1</v>
      </c>
      <c r="AQ3144" t="s">
        <v>81</v>
      </c>
      <c r="AR3144" s="4">
        <f>IF(AQ3144="M",AP3144*30.42,AP3144)</f>
        <v>30.42</v>
      </c>
      <c r="AS3144">
        <v>0</v>
      </c>
      <c r="AT3144" s="4">
        <f>AR3144+AS3144</f>
        <v>30.42</v>
      </c>
      <c r="AU3144">
        <v>1</v>
      </c>
      <c r="AV3144" s="1">
        <f>AO3144+AT3144</f>
        <v>40986.42</v>
      </c>
      <c r="AW3144" s="1">
        <v>41016</v>
      </c>
      <c r="AX3144" s="2">
        <f>IF(AV3144&gt;=AW3144,1,2)</f>
        <v>2</v>
      </c>
      <c r="AY3144" s="2" t="str">
        <f>IF((AV3144+10)&gt;=AW3144,"SAVE","LATE")</f>
        <v>LATE</v>
      </c>
      <c r="AZ3144" t="s">
        <v>82</v>
      </c>
      <c r="BA3144" t="s">
        <v>1011</v>
      </c>
      <c r="BB3144">
        <v>15493029</v>
      </c>
      <c r="BC3144">
        <v>7500000</v>
      </c>
      <c r="BD3144" s="9">
        <v>22993029</v>
      </c>
      <c r="BE3144" t="s">
        <v>43928</v>
      </c>
      <c r="BF3144">
        <v>5</v>
      </c>
      <c r="BG3144" t="s">
        <v>18058</v>
      </c>
      <c r="BH3144">
        <v>0</v>
      </c>
      <c r="BI3144" t="s">
        <v>70</v>
      </c>
      <c r="BJ3144" t="s">
        <v>70</v>
      </c>
      <c r="BK3144">
        <v>0</v>
      </c>
      <c r="BL3144" t="s">
        <v>85</v>
      </c>
      <c r="BM3144" t="s">
        <v>18059</v>
      </c>
    </row>
    <row r="3145" spans="1:65" x14ac:dyDescent="0.25">
      <c r="A3145">
        <v>2012</v>
      </c>
      <c r="B3145" t="s">
        <v>64</v>
      </c>
      <c r="C3145" t="s">
        <v>65</v>
      </c>
      <c r="D3145" t="s">
        <v>40101</v>
      </c>
      <c r="E3145">
        <v>800215807</v>
      </c>
      <c r="F3145" t="s">
        <v>9722</v>
      </c>
      <c r="G3145">
        <v>1</v>
      </c>
      <c r="H3145" t="s">
        <v>46842</v>
      </c>
      <c r="I3145" t="s">
        <v>67</v>
      </c>
      <c r="J3145" t="s">
        <v>88</v>
      </c>
      <c r="K3145">
        <v>3</v>
      </c>
      <c r="L3145" t="s">
        <v>41838</v>
      </c>
      <c r="M3145">
        <v>72000000</v>
      </c>
      <c r="N3145" t="s">
        <v>41840</v>
      </c>
      <c r="O3145" t="s">
        <v>41869</v>
      </c>
      <c r="P3145" t="s">
        <v>90</v>
      </c>
      <c r="Q3145" t="s">
        <v>2157</v>
      </c>
      <c r="R3145" t="s">
        <v>2157</v>
      </c>
      <c r="S3145" t="s">
        <v>39741</v>
      </c>
      <c r="T3145" t="s">
        <v>9429</v>
      </c>
      <c r="U3145" t="s">
        <v>15695</v>
      </c>
      <c r="V3145" t="s">
        <v>15696</v>
      </c>
      <c r="W3145" t="s">
        <v>15697</v>
      </c>
      <c r="X3145">
        <v>1251950787</v>
      </c>
      <c r="Y3145" t="s">
        <v>122</v>
      </c>
      <c r="Z3145" t="s">
        <v>123</v>
      </c>
      <c r="AA3145">
        <v>0</v>
      </c>
      <c r="AB3145" t="s">
        <v>76</v>
      </c>
      <c r="AC3145">
        <v>0</v>
      </c>
      <c r="AD3145" t="s">
        <v>76</v>
      </c>
      <c r="AE3145">
        <v>1029155</v>
      </c>
      <c r="AF3145" t="s">
        <v>145</v>
      </c>
      <c r="AG3145" t="s">
        <v>15698</v>
      </c>
      <c r="AH3145" t="s">
        <v>11120</v>
      </c>
      <c r="AI3145" t="s">
        <v>39349</v>
      </c>
      <c r="AJ3145" t="s">
        <v>41304</v>
      </c>
      <c r="AK3145" t="s">
        <v>15699</v>
      </c>
      <c r="AL3145" t="s">
        <v>15700</v>
      </c>
      <c r="AM3145">
        <v>2012</v>
      </c>
      <c r="AN3145" s="1">
        <v>41130</v>
      </c>
      <c r="AO3145" s="1">
        <v>41136</v>
      </c>
      <c r="AP3145">
        <v>16</v>
      </c>
      <c r="AQ3145" t="s">
        <v>81</v>
      </c>
      <c r="AR3145" s="4">
        <f>IF(AQ3145="M",AP3145*30.42,AP3145)</f>
        <v>486.72</v>
      </c>
      <c r="AS3145">
        <v>23</v>
      </c>
      <c r="AT3145" s="4">
        <f>AR3145+AS3145</f>
        <v>509.72</v>
      </c>
      <c r="AU3145">
        <v>7</v>
      </c>
      <c r="AV3145" s="1">
        <f>AO3145+AT3145</f>
        <v>41645.72</v>
      </c>
      <c r="AW3145" s="1">
        <v>41858</v>
      </c>
      <c r="AX3145" s="2">
        <f>IF(AV3145&gt;=AW3145,1,2)</f>
        <v>2</v>
      </c>
      <c r="AY3145" s="2" t="str">
        <f>IF((AV3145+10)&gt;=AW3145,"SAVE","LATE")</f>
        <v>LATE</v>
      </c>
      <c r="AZ3145" t="s">
        <v>82</v>
      </c>
      <c r="BA3145" t="s">
        <v>1011</v>
      </c>
      <c r="BB3145">
        <v>502580695</v>
      </c>
      <c r="BC3145">
        <v>220950408</v>
      </c>
      <c r="BD3145" s="9">
        <v>723531103</v>
      </c>
      <c r="BE3145" t="s">
        <v>43936</v>
      </c>
      <c r="BF3145">
        <v>0</v>
      </c>
      <c r="BG3145" t="s">
        <v>70</v>
      </c>
      <c r="BH3145">
        <v>-1</v>
      </c>
      <c r="BI3145" t="s">
        <v>43937</v>
      </c>
      <c r="BJ3145" t="s">
        <v>43938</v>
      </c>
      <c r="BK3145">
        <v>0</v>
      </c>
      <c r="BL3145" t="s">
        <v>85</v>
      </c>
      <c r="BM3145" t="s">
        <v>15701</v>
      </c>
    </row>
    <row r="3146" spans="1:65" x14ac:dyDescent="0.25">
      <c r="A3146">
        <v>2012</v>
      </c>
      <c r="B3146" t="s">
        <v>64</v>
      </c>
      <c r="C3146" t="s">
        <v>65</v>
      </c>
      <c r="D3146" t="s">
        <v>40101</v>
      </c>
      <c r="E3146">
        <v>800215807</v>
      </c>
      <c r="F3146" t="s">
        <v>9722</v>
      </c>
      <c r="G3146">
        <v>1</v>
      </c>
      <c r="H3146" t="s">
        <v>46842</v>
      </c>
      <c r="I3146" t="s">
        <v>67</v>
      </c>
      <c r="J3146" t="s">
        <v>88</v>
      </c>
      <c r="K3146">
        <v>3</v>
      </c>
      <c r="L3146" t="s">
        <v>41838</v>
      </c>
      <c r="M3146">
        <v>72000000</v>
      </c>
      <c r="N3146" t="s">
        <v>41840</v>
      </c>
      <c r="O3146" t="s">
        <v>41869</v>
      </c>
      <c r="P3146" t="s">
        <v>90</v>
      </c>
      <c r="Q3146" t="s">
        <v>2157</v>
      </c>
      <c r="R3146" t="s">
        <v>2157</v>
      </c>
      <c r="S3146" t="s">
        <v>39741</v>
      </c>
      <c r="T3146" t="s">
        <v>9429</v>
      </c>
      <c r="U3146" t="s">
        <v>15695</v>
      </c>
      <c r="V3146" t="s">
        <v>15696</v>
      </c>
      <c r="W3146" t="s">
        <v>16066</v>
      </c>
      <c r="X3146">
        <v>1251950787</v>
      </c>
      <c r="Y3146" t="s">
        <v>122</v>
      </c>
      <c r="Z3146" t="s">
        <v>123</v>
      </c>
      <c r="AA3146">
        <v>0</v>
      </c>
      <c r="AB3146" t="s">
        <v>76</v>
      </c>
      <c r="AC3146">
        <v>0</v>
      </c>
      <c r="AD3146" t="s">
        <v>76</v>
      </c>
      <c r="AE3146">
        <v>1029147</v>
      </c>
      <c r="AF3146" t="s">
        <v>40104</v>
      </c>
      <c r="AG3146" t="s">
        <v>16067</v>
      </c>
      <c r="AH3146" t="s">
        <v>11790</v>
      </c>
      <c r="AI3146" t="s">
        <v>39349</v>
      </c>
      <c r="AJ3146" t="s">
        <v>41304</v>
      </c>
      <c r="AK3146" t="s">
        <v>16068</v>
      </c>
      <c r="AL3146" t="s">
        <v>11791</v>
      </c>
      <c r="AM3146">
        <v>2012</v>
      </c>
      <c r="AN3146" s="1">
        <v>41130</v>
      </c>
      <c r="AO3146" s="1">
        <v>41136</v>
      </c>
      <c r="AP3146">
        <v>16</v>
      </c>
      <c r="AQ3146" t="s">
        <v>81</v>
      </c>
      <c r="AR3146" s="4">
        <f>IF(AQ3146="M",AP3146*30.42,AP3146)</f>
        <v>486.72</v>
      </c>
      <c r="AS3146">
        <v>23</v>
      </c>
      <c r="AT3146" s="4">
        <f>AR3146+AS3146</f>
        <v>509.72</v>
      </c>
      <c r="AU3146">
        <v>7</v>
      </c>
      <c r="AV3146" s="1">
        <f>AO3146+AT3146</f>
        <v>41645.72</v>
      </c>
      <c r="AW3146" s="1">
        <v>41858</v>
      </c>
      <c r="AX3146" s="2">
        <f>IF(AV3146&gt;=AW3146,1,2)</f>
        <v>2</v>
      </c>
      <c r="AY3146" s="2" t="str">
        <f>IF((AV3146+10)&gt;=AW3146,"SAVE","LATE")</f>
        <v>LATE</v>
      </c>
      <c r="AZ3146" t="s">
        <v>82</v>
      </c>
      <c r="BA3146" t="s">
        <v>1011</v>
      </c>
      <c r="BB3146">
        <v>377734517</v>
      </c>
      <c r="BC3146">
        <v>166064066</v>
      </c>
      <c r="BD3146" s="9">
        <v>543798583</v>
      </c>
      <c r="BE3146" t="s">
        <v>41535</v>
      </c>
      <c r="BF3146">
        <v>0</v>
      </c>
      <c r="BG3146" t="s">
        <v>70</v>
      </c>
      <c r="BH3146">
        <v>-1</v>
      </c>
      <c r="BI3146" t="s">
        <v>43937</v>
      </c>
      <c r="BJ3146" t="s">
        <v>43938</v>
      </c>
      <c r="BK3146">
        <v>0</v>
      </c>
      <c r="BL3146" t="s">
        <v>85</v>
      </c>
      <c r="BM3146" t="s">
        <v>15701</v>
      </c>
    </row>
    <row r="3147" spans="1:65" x14ac:dyDescent="0.25">
      <c r="A3147">
        <v>2012</v>
      </c>
      <c r="B3147" t="s">
        <v>64</v>
      </c>
      <c r="C3147" t="s">
        <v>65</v>
      </c>
      <c r="D3147" t="s">
        <v>40101</v>
      </c>
      <c r="E3147">
        <v>800215807</v>
      </c>
      <c r="F3147" t="s">
        <v>9722</v>
      </c>
      <c r="G3147">
        <v>1</v>
      </c>
      <c r="H3147" t="s">
        <v>46842</v>
      </c>
      <c r="I3147" t="s">
        <v>67</v>
      </c>
      <c r="J3147" t="s">
        <v>88</v>
      </c>
      <c r="K3147">
        <v>3</v>
      </c>
      <c r="L3147" t="s">
        <v>41838</v>
      </c>
      <c r="M3147">
        <v>72000000</v>
      </c>
      <c r="N3147" t="s">
        <v>41840</v>
      </c>
      <c r="O3147" t="s">
        <v>41869</v>
      </c>
      <c r="P3147" t="s">
        <v>90</v>
      </c>
      <c r="Q3147" t="s">
        <v>2157</v>
      </c>
      <c r="R3147" t="s">
        <v>2157</v>
      </c>
      <c r="S3147" t="s">
        <v>39741</v>
      </c>
      <c r="T3147" t="s">
        <v>9429</v>
      </c>
      <c r="U3147" t="s">
        <v>15695</v>
      </c>
      <c r="V3147" t="s">
        <v>15696</v>
      </c>
      <c r="W3147" t="s">
        <v>16128</v>
      </c>
      <c r="X3147">
        <v>1251950787</v>
      </c>
      <c r="Y3147" t="s">
        <v>122</v>
      </c>
      <c r="Z3147" t="s">
        <v>123</v>
      </c>
      <c r="AA3147">
        <v>0</v>
      </c>
      <c r="AB3147" t="s">
        <v>76</v>
      </c>
      <c r="AC3147">
        <v>0</v>
      </c>
      <c r="AD3147" t="s">
        <v>76</v>
      </c>
      <c r="AE3147">
        <v>1028728</v>
      </c>
      <c r="AF3147" t="s">
        <v>40104</v>
      </c>
      <c r="AG3147" t="s">
        <v>16129</v>
      </c>
      <c r="AH3147" t="s">
        <v>16130</v>
      </c>
      <c r="AI3147" t="s">
        <v>39349</v>
      </c>
      <c r="AJ3147" t="s">
        <v>41304</v>
      </c>
      <c r="AK3147" t="s">
        <v>16131</v>
      </c>
      <c r="AL3147" t="s">
        <v>11857</v>
      </c>
      <c r="AM3147">
        <v>2012</v>
      </c>
      <c r="AN3147" s="1">
        <v>41130</v>
      </c>
      <c r="AO3147" s="1">
        <v>41136</v>
      </c>
      <c r="AP3147">
        <v>16</v>
      </c>
      <c r="AQ3147" t="s">
        <v>81</v>
      </c>
      <c r="AR3147" s="4">
        <f>IF(AQ3147="M",AP3147*30.42,AP3147)</f>
        <v>486.72</v>
      </c>
      <c r="AS3147">
        <v>0</v>
      </c>
      <c r="AT3147" s="4">
        <f>AR3147+AS3147</f>
        <v>486.72</v>
      </c>
      <c r="AU3147">
        <v>7</v>
      </c>
      <c r="AV3147" s="1">
        <f>AO3147+AT3147</f>
        <v>41622.720000000001</v>
      </c>
      <c r="AW3147" s="1">
        <v>41835</v>
      </c>
      <c r="AX3147" s="2">
        <f>IF(AV3147&gt;=AW3147,1,2)</f>
        <v>2</v>
      </c>
      <c r="AY3147" s="2" t="str">
        <f>IF((AV3147+10)&gt;=AW3147,"SAVE","LATE")</f>
        <v>LATE</v>
      </c>
      <c r="AZ3147" t="s">
        <v>82</v>
      </c>
      <c r="BA3147" t="s">
        <v>1011</v>
      </c>
      <c r="BB3147">
        <v>371635558</v>
      </c>
      <c r="BC3147">
        <v>163382772</v>
      </c>
      <c r="BD3147" s="9">
        <v>535018330</v>
      </c>
      <c r="BE3147" t="s">
        <v>41536</v>
      </c>
      <c r="BF3147">
        <v>0</v>
      </c>
      <c r="BG3147" t="s">
        <v>70</v>
      </c>
      <c r="BH3147">
        <v>-1</v>
      </c>
      <c r="BI3147" t="s">
        <v>43937</v>
      </c>
      <c r="BJ3147" t="s">
        <v>43938</v>
      </c>
      <c r="BK3147">
        <v>0</v>
      </c>
      <c r="BL3147" t="s">
        <v>85</v>
      </c>
      <c r="BM3147" t="s">
        <v>15701</v>
      </c>
    </row>
    <row r="3148" spans="1:65" x14ac:dyDescent="0.25">
      <c r="A3148">
        <v>2012</v>
      </c>
      <c r="B3148" t="s">
        <v>116</v>
      </c>
      <c r="C3148" t="s">
        <v>357</v>
      </c>
      <c r="D3148" t="s">
        <v>43929</v>
      </c>
      <c r="E3148" t="s">
        <v>2154</v>
      </c>
      <c r="F3148" t="s">
        <v>17780</v>
      </c>
      <c r="G3148">
        <v>12</v>
      </c>
      <c r="H3148" t="s">
        <v>41881</v>
      </c>
      <c r="I3148" t="s">
        <v>67</v>
      </c>
      <c r="J3148" t="s">
        <v>2752</v>
      </c>
      <c r="K3148">
        <v>3</v>
      </c>
      <c r="L3148" t="s">
        <v>41838</v>
      </c>
      <c r="M3148">
        <v>72000000</v>
      </c>
      <c r="N3148" t="s">
        <v>41840</v>
      </c>
      <c r="O3148" t="s">
        <v>43948</v>
      </c>
      <c r="P3148" t="s">
        <v>90</v>
      </c>
      <c r="Q3148" t="s">
        <v>70</v>
      </c>
      <c r="R3148" t="s">
        <v>70</v>
      </c>
      <c r="S3148" t="s">
        <v>39743</v>
      </c>
      <c r="T3148" t="s">
        <v>15223</v>
      </c>
      <c r="U3148" t="s">
        <v>17781</v>
      </c>
      <c r="V3148">
        <v>149</v>
      </c>
      <c r="W3148">
        <v>149</v>
      </c>
      <c r="X3148">
        <v>40175000</v>
      </c>
      <c r="Y3148" t="s">
        <v>122</v>
      </c>
      <c r="Z3148" t="s">
        <v>123</v>
      </c>
      <c r="AA3148">
        <v>0</v>
      </c>
      <c r="AB3148" t="s">
        <v>76</v>
      </c>
      <c r="AC3148">
        <v>0</v>
      </c>
      <c r="AD3148" t="s">
        <v>76</v>
      </c>
      <c r="AE3148">
        <v>1156064</v>
      </c>
      <c r="AF3148" t="s">
        <v>41304</v>
      </c>
      <c r="AG3148">
        <v>7543256</v>
      </c>
      <c r="AH3148" t="s">
        <v>17782</v>
      </c>
      <c r="AI3148" t="s">
        <v>39349</v>
      </c>
      <c r="AJ3148" t="s">
        <v>41304</v>
      </c>
      <c r="AK3148">
        <v>7543256</v>
      </c>
      <c r="AL3148" t="s">
        <v>17782</v>
      </c>
      <c r="AM3148">
        <v>2012</v>
      </c>
      <c r="AN3148" s="1">
        <v>41194</v>
      </c>
      <c r="AO3148" s="1">
        <v>41181</v>
      </c>
      <c r="AP3148">
        <v>1</v>
      </c>
      <c r="AQ3148" t="s">
        <v>81</v>
      </c>
      <c r="AR3148" s="4">
        <f>IF(AQ3148="M",AP3148*30.42,AP3148)</f>
        <v>30.42</v>
      </c>
      <c r="AS3148">
        <v>0</v>
      </c>
      <c r="AT3148" s="4">
        <f>AR3148+AS3148</f>
        <v>30.42</v>
      </c>
      <c r="AU3148">
        <v>1</v>
      </c>
      <c r="AV3148" s="1">
        <f>AO3148+AT3148</f>
        <v>41211.42</v>
      </c>
      <c r="AW3148" s="1">
        <v>41242</v>
      </c>
      <c r="AX3148" s="2">
        <f>IF(AV3148&gt;=AW3148,1,2)</f>
        <v>2</v>
      </c>
      <c r="AY3148" s="2" t="str">
        <f>IF((AV3148+10)&gt;=AW3148,"SAVE","LATE")</f>
        <v>LATE</v>
      </c>
      <c r="AZ3148" t="s">
        <v>82</v>
      </c>
      <c r="BA3148" t="s">
        <v>1011</v>
      </c>
      <c r="BB3148">
        <v>40175000</v>
      </c>
      <c r="BC3148">
        <v>19850747</v>
      </c>
      <c r="BD3148" s="9">
        <v>60025747</v>
      </c>
      <c r="BE3148" t="s">
        <v>43948</v>
      </c>
      <c r="BF3148">
        <v>0</v>
      </c>
      <c r="BG3148" t="s">
        <v>70</v>
      </c>
      <c r="BH3148">
        <v>-1</v>
      </c>
      <c r="BI3148" t="s">
        <v>70</v>
      </c>
      <c r="BJ3148" t="s">
        <v>70</v>
      </c>
      <c r="BK3148">
        <v>0</v>
      </c>
      <c r="BL3148" t="s">
        <v>85</v>
      </c>
      <c r="BM3148" t="s">
        <v>17783</v>
      </c>
    </row>
    <row r="3149" spans="1:65" x14ac:dyDescent="0.25">
      <c r="A3149">
        <v>2012</v>
      </c>
      <c r="B3149" t="s">
        <v>64</v>
      </c>
      <c r="C3149" t="s">
        <v>264</v>
      </c>
      <c r="D3149" t="s">
        <v>3033</v>
      </c>
      <c r="E3149">
        <v>800215546</v>
      </c>
      <c r="F3149" t="s">
        <v>14479</v>
      </c>
      <c r="G3149">
        <v>11</v>
      </c>
      <c r="H3149" t="s">
        <v>41839</v>
      </c>
      <c r="I3149" t="s">
        <v>105</v>
      </c>
      <c r="J3149" t="s">
        <v>88</v>
      </c>
      <c r="K3149">
        <v>3</v>
      </c>
      <c r="L3149" t="s">
        <v>41838</v>
      </c>
      <c r="M3149">
        <v>72000000</v>
      </c>
      <c r="N3149" t="s">
        <v>41840</v>
      </c>
      <c r="O3149" t="s">
        <v>43952</v>
      </c>
      <c r="P3149" t="s">
        <v>90</v>
      </c>
      <c r="Q3149" t="s">
        <v>39286</v>
      </c>
      <c r="R3149" t="s">
        <v>39286</v>
      </c>
      <c r="S3149" t="s">
        <v>41537</v>
      </c>
      <c r="T3149" t="s">
        <v>14590</v>
      </c>
      <c r="U3149" t="s">
        <v>14909</v>
      </c>
      <c r="V3149" t="s">
        <v>14910</v>
      </c>
      <c r="W3149" t="s">
        <v>14911</v>
      </c>
      <c r="X3149">
        <v>1475498365</v>
      </c>
      <c r="Y3149" t="s">
        <v>122</v>
      </c>
      <c r="Z3149" t="s">
        <v>123</v>
      </c>
      <c r="AA3149">
        <v>0</v>
      </c>
      <c r="AB3149" t="s">
        <v>76</v>
      </c>
      <c r="AC3149">
        <v>0</v>
      </c>
      <c r="AD3149" t="s">
        <v>76</v>
      </c>
      <c r="AE3149">
        <v>1478796</v>
      </c>
      <c r="AF3149" t="s">
        <v>40104</v>
      </c>
      <c r="AG3149" t="s">
        <v>14912</v>
      </c>
      <c r="AH3149" t="s">
        <v>14913</v>
      </c>
      <c r="AI3149" t="s">
        <v>39286</v>
      </c>
      <c r="AJ3149" t="s">
        <v>41304</v>
      </c>
      <c r="AK3149" t="s">
        <v>14914</v>
      </c>
      <c r="AL3149" t="s">
        <v>14915</v>
      </c>
      <c r="AM3149">
        <v>2012</v>
      </c>
      <c r="AN3149" s="1">
        <v>41271</v>
      </c>
      <c r="AO3149" s="1">
        <v>41270</v>
      </c>
      <c r="AP3149">
        <v>2</v>
      </c>
      <c r="AQ3149" t="s">
        <v>81</v>
      </c>
      <c r="AR3149" s="4">
        <f>IF(AQ3149="M",AP3149*30.42,AP3149)</f>
        <v>60.84</v>
      </c>
      <c r="AS3149">
        <v>0</v>
      </c>
      <c r="AT3149" s="4">
        <f>AR3149+AS3149</f>
        <v>60.84</v>
      </c>
      <c r="AU3149">
        <v>4</v>
      </c>
      <c r="AV3149" s="1">
        <f>AO3149+AT3149</f>
        <v>41330.839999999997</v>
      </c>
      <c r="AW3149" s="1">
        <v>41452</v>
      </c>
      <c r="AX3149" s="2">
        <f>IF(AV3149&gt;=AW3149,1,2)</f>
        <v>2</v>
      </c>
      <c r="AY3149" s="2" t="str">
        <f>IF((AV3149+10)&gt;=AW3149,"SAVE","LATE")</f>
        <v>LATE</v>
      </c>
      <c r="AZ3149" t="s">
        <v>82</v>
      </c>
      <c r="BA3149" t="s">
        <v>1011</v>
      </c>
      <c r="BB3149">
        <v>1465105410</v>
      </c>
      <c r="BC3149">
        <v>0</v>
      </c>
      <c r="BD3149" s="9">
        <v>1465105410</v>
      </c>
      <c r="BE3149" t="s">
        <v>43952</v>
      </c>
      <c r="BF3149">
        <v>0</v>
      </c>
      <c r="BG3149" t="s">
        <v>70</v>
      </c>
      <c r="BH3149">
        <v>-1</v>
      </c>
      <c r="BI3149" t="s">
        <v>14913</v>
      </c>
      <c r="BJ3149" t="s">
        <v>14916</v>
      </c>
      <c r="BK3149">
        <v>0</v>
      </c>
      <c r="BL3149" t="s">
        <v>85</v>
      </c>
      <c r="BM3149" t="s">
        <v>14917</v>
      </c>
    </row>
    <row r="3150" spans="1:65" x14ac:dyDescent="0.25">
      <c r="A3150">
        <v>2011</v>
      </c>
      <c r="B3150" t="s">
        <v>64</v>
      </c>
      <c r="C3150" t="s">
        <v>65</v>
      </c>
      <c r="D3150" t="s">
        <v>40101</v>
      </c>
      <c r="E3150">
        <v>800215807</v>
      </c>
      <c r="F3150" t="s">
        <v>280</v>
      </c>
      <c r="G3150">
        <v>1</v>
      </c>
      <c r="H3150" t="s">
        <v>46842</v>
      </c>
      <c r="I3150" t="s">
        <v>105</v>
      </c>
      <c r="J3150" t="s">
        <v>88</v>
      </c>
      <c r="K3150">
        <v>3</v>
      </c>
      <c r="L3150" t="s">
        <v>41838</v>
      </c>
      <c r="M3150">
        <v>77000000</v>
      </c>
      <c r="N3150" t="s">
        <v>481</v>
      </c>
      <c r="O3150" t="s">
        <v>43961</v>
      </c>
      <c r="P3150" t="s">
        <v>90</v>
      </c>
      <c r="Q3150" t="s">
        <v>39286</v>
      </c>
      <c r="R3150" t="s">
        <v>39286</v>
      </c>
      <c r="S3150" t="s">
        <v>41541</v>
      </c>
      <c r="T3150" t="s">
        <v>6607</v>
      </c>
      <c r="U3150" t="s">
        <v>13167</v>
      </c>
      <c r="V3150" t="s">
        <v>13168</v>
      </c>
      <c r="W3150" t="s">
        <v>13169</v>
      </c>
      <c r="X3150">
        <v>131400000000</v>
      </c>
      <c r="Y3150" t="s">
        <v>122</v>
      </c>
      <c r="Z3150" t="s">
        <v>123</v>
      </c>
      <c r="AA3150">
        <v>0</v>
      </c>
      <c r="AB3150" t="s">
        <v>76</v>
      </c>
      <c r="AC3150">
        <v>0</v>
      </c>
      <c r="AD3150" t="s">
        <v>76</v>
      </c>
      <c r="AE3150">
        <v>1029584</v>
      </c>
      <c r="AF3150" t="s">
        <v>40104</v>
      </c>
      <c r="AG3150" t="s">
        <v>13170</v>
      </c>
      <c r="AH3150" t="s">
        <v>13171</v>
      </c>
      <c r="AI3150" t="s">
        <v>39286</v>
      </c>
      <c r="AJ3150" t="s">
        <v>41321</v>
      </c>
      <c r="AK3150" t="s">
        <v>13172</v>
      </c>
      <c r="AL3150" t="s">
        <v>13173</v>
      </c>
      <c r="AM3150">
        <v>2012</v>
      </c>
      <c r="AN3150" s="1">
        <v>41064</v>
      </c>
      <c r="AO3150" s="1">
        <v>41136</v>
      </c>
      <c r="AP3150">
        <v>27</v>
      </c>
      <c r="AQ3150" t="s">
        <v>81</v>
      </c>
      <c r="AR3150" s="4">
        <f>IF(AQ3150="M",AP3150*30.42,AP3150)</f>
        <v>821.34</v>
      </c>
      <c r="AS3150">
        <v>260</v>
      </c>
      <c r="AT3150" s="4">
        <f>AR3150+AS3150</f>
        <v>1081.3400000000001</v>
      </c>
      <c r="AU3150">
        <v>15</v>
      </c>
      <c r="AV3150" s="1">
        <f>AO3150+AT3150</f>
        <v>42217.34</v>
      </c>
      <c r="AW3150" s="1">
        <v>42676</v>
      </c>
      <c r="AX3150" s="2">
        <f>IF(AV3150&gt;=AW3150,1,2)</f>
        <v>2</v>
      </c>
      <c r="AY3150" s="2" t="str">
        <f>IF((AV3150+10)&gt;=AW3150,"SAVE","LATE")</f>
        <v>LATE</v>
      </c>
      <c r="AZ3150">
        <v>313915</v>
      </c>
      <c r="BA3150" t="s">
        <v>1011</v>
      </c>
      <c r="BB3150">
        <v>120317718902</v>
      </c>
      <c r="BC3150">
        <v>12020000000</v>
      </c>
      <c r="BD3150" s="9">
        <v>132337718902</v>
      </c>
      <c r="BE3150" t="s">
        <v>13174</v>
      </c>
      <c r="BF3150">
        <v>0</v>
      </c>
      <c r="BG3150" t="s">
        <v>70</v>
      </c>
      <c r="BH3150">
        <v>-1</v>
      </c>
      <c r="BI3150" t="s">
        <v>13171</v>
      </c>
      <c r="BJ3150" t="s">
        <v>3633</v>
      </c>
      <c r="BK3150" s="1">
        <v>36580</v>
      </c>
      <c r="BL3150" t="s">
        <v>103</v>
      </c>
      <c r="BM3150" t="s">
        <v>13175</v>
      </c>
    </row>
    <row r="3151" spans="1:65" x14ac:dyDescent="0.25">
      <c r="A3151">
        <v>2012</v>
      </c>
      <c r="B3151" t="s">
        <v>64</v>
      </c>
      <c r="C3151" t="s">
        <v>65</v>
      </c>
      <c r="D3151" t="s">
        <v>41327</v>
      </c>
      <c r="E3151" t="s">
        <v>82</v>
      </c>
      <c r="F3151" t="s">
        <v>2798</v>
      </c>
      <c r="G3151">
        <v>1</v>
      </c>
      <c r="H3151" t="s">
        <v>46842</v>
      </c>
      <c r="I3151" t="s">
        <v>67</v>
      </c>
      <c r="J3151" t="s">
        <v>88</v>
      </c>
      <c r="K3151">
        <v>3</v>
      </c>
      <c r="L3151" t="s">
        <v>41838</v>
      </c>
      <c r="M3151">
        <v>30000000</v>
      </c>
      <c r="N3151" t="s">
        <v>41897</v>
      </c>
      <c r="O3151" t="s">
        <v>14735</v>
      </c>
      <c r="P3151" t="s">
        <v>90</v>
      </c>
      <c r="Q3151" t="s">
        <v>39286</v>
      </c>
      <c r="R3151" t="s">
        <v>39286</v>
      </c>
      <c r="S3151" t="s">
        <v>39749</v>
      </c>
      <c r="T3151" t="s">
        <v>14736</v>
      </c>
      <c r="U3151" t="s">
        <v>14737</v>
      </c>
      <c r="V3151" t="s">
        <v>14738</v>
      </c>
      <c r="W3151" t="s">
        <v>14739</v>
      </c>
      <c r="X3151">
        <v>1843962831</v>
      </c>
      <c r="Y3151" t="s">
        <v>74</v>
      </c>
      <c r="Z3151" t="s">
        <v>75</v>
      </c>
      <c r="AA3151">
        <v>0</v>
      </c>
      <c r="AB3151" t="s">
        <v>76</v>
      </c>
      <c r="AC3151">
        <v>0</v>
      </c>
      <c r="AD3151" t="s">
        <v>76</v>
      </c>
      <c r="AE3151">
        <v>872504</v>
      </c>
      <c r="AF3151" t="s">
        <v>40104</v>
      </c>
      <c r="AG3151" t="s">
        <v>14740</v>
      </c>
      <c r="AH3151" t="s">
        <v>14741</v>
      </c>
      <c r="AI3151" t="s">
        <v>39286</v>
      </c>
      <c r="AJ3151" t="s">
        <v>41304</v>
      </c>
      <c r="AK3151" t="s">
        <v>14742</v>
      </c>
      <c r="AL3151" t="s">
        <v>14743</v>
      </c>
      <c r="AM3151">
        <v>2012</v>
      </c>
      <c r="AN3151" s="1">
        <v>40998</v>
      </c>
      <c r="AO3151" s="1">
        <v>41031</v>
      </c>
      <c r="AP3151">
        <v>7</v>
      </c>
      <c r="AQ3151" t="s">
        <v>81</v>
      </c>
      <c r="AR3151" s="4">
        <f>IF(AQ3151="M",AP3151*30.42,AP3151)</f>
        <v>212.94</v>
      </c>
      <c r="AS3151">
        <v>0</v>
      </c>
      <c r="AT3151" s="4">
        <f>AR3151+AS3151</f>
        <v>212.94</v>
      </c>
      <c r="AU3151">
        <v>2</v>
      </c>
      <c r="AV3151" s="1">
        <f>AO3151+AT3151</f>
        <v>41243.94</v>
      </c>
      <c r="AW3151" s="1">
        <v>41307</v>
      </c>
      <c r="AX3151" s="2">
        <f>IF(AV3151&gt;=AW3151,1,2)</f>
        <v>2</v>
      </c>
      <c r="AY3151" s="2" t="str">
        <f>IF((AV3151+10)&gt;=AW3151,"SAVE","LATE")</f>
        <v>LATE</v>
      </c>
      <c r="AZ3151" t="s">
        <v>82</v>
      </c>
      <c r="BA3151" t="s">
        <v>1011</v>
      </c>
      <c r="BB3151">
        <v>1765949570</v>
      </c>
      <c r="BC3151">
        <v>93706471</v>
      </c>
      <c r="BD3151" s="9">
        <v>1859656041</v>
      </c>
      <c r="BE3151" t="s">
        <v>14744</v>
      </c>
      <c r="BF3151">
        <v>0</v>
      </c>
      <c r="BG3151" t="s">
        <v>70</v>
      </c>
      <c r="BH3151">
        <v>-1</v>
      </c>
      <c r="BI3151" t="s">
        <v>14741</v>
      </c>
      <c r="BJ3151" t="s">
        <v>14745</v>
      </c>
      <c r="BK3151">
        <v>0</v>
      </c>
      <c r="BL3151" t="s">
        <v>85</v>
      </c>
      <c r="BM3151" t="s">
        <v>14746</v>
      </c>
    </row>
    <row r="3152" spans="1:65" x14ac:dyDescent="0.25">
      <c r="A3152">
        <v>2012</v>
      </c>
      <c r="B3152" t="s">
        <v>64</v>
      </c>
      <c r="C3152" t="s">
        <v>65</v>
      </c>
      <c r="D3152" t="s">
        <v>41382</v>
      </c>
      <c r="E3152" t="s">
        <v>6861</v>
      </c>
      <c r="F3152" t="s">
        <v>14954</v>
      </c>
      <c r="G3152">
        <v>12</v>
      </c>
      <c r="H3152" t="s">
        <v>41881</v>
      </c>
      <c r="I3152" t="s">
        <v>67</v>
      </c>
      <c r="J3152" t="s">
        <v>42381</v>
      </c>
      <c r="K3152">
        <v>3</v>
      </c>
      <c r="L3152" t="s">
        <v>41838</v>
      </c>
      <c r="M3152">
        <v>72000000</v>
      </c>
      <c r="N3152" t="s">
        <v>41840</v>
      </c>
      <c r="O3152" t="s">
        <v>43962</v>
      </c>
      <c r="P3152" t="s">
        <v>90</v>
      </c>
      <c r="Q3152" t="s">
        <v>70</v>
      </c>
      <c r="R3152" t="s">
        <v>70</v>
      </c>
      <c r="S3152" t="s">
        <v>39750</v>
      </c>
      <c r="T3152" s="3">
        <v>41255</v>
      </c>
      <c r="U3152" t="s">
        <v>14955</v>
      </c>
      <c r="V3152" t="s">
        <v>14956</v>
      </c>
      <c r="W3152" t="s">
        <v>14956</v>
      </c>
      <c r="X3152">
        <v>1328078000</v>
      </c>
      <c r="Y3152" t="s">
        <v>122</v>
      </c>
      <c r="Z3152" t="s">
        <v>123</v>
      </c>
      <c r="AA3152">
        <v>0</v>
      </c>
      <c r="AB3152" t="s">
        <v>76</v>
      </c>
      <c r="AC3152">
        <v>0</v>
      </c>
      <c r="AD3152" t="s">
        <v>76</v>
      </c>
      <c r="AE3152">
        <v>1238256</v>
      </c>
      <c r="AF3152" t="s">
        <v>40104</v>
      </c>
      <c r="AG3152" t="s">
        <v>14957</v>
      </c>
      <c r="AH3152" t="s">
        <v>40617</v>
      </c>
      <c r="AI3152" t="s">
        <v>39286</v>
      </c>
      <c r="AJ3152" t="s">
        <v>41304</v>
      </c>
      <c r="AK3152" t="s">
        <v>14958</v>
      </c>
      <c r="AL3152" t="s">
        <v>14959</v>
      </c>
      <c r="AM3152">
        <v>2012</v>
      </c>
      <c r="AN3152" s="1">
        <v>41255</v>
      </c>
      <c r="AO3152" s="1">
        <v>41289</v>
      </c>
      <c r="AP3152">
        <v>8</v>
      </c>
      <c r="AQ3152" t="s">
        <v>81</v>
      </c>
      <c r="AR3152" s="4">
        <f>IF(AQ3152="M",AP3152*30.42,AP3152)</f>
        <v>243.36</v>
      </c>
      <c r="AS3152">
        <v>20</v>
      </c>
      <c r="AT3152" s="4">
        <f>AR3152+AS3152</f>
        <v>263.36</v>
      </c>
      <c r="AU3152">
        <v>3</v>
      </c>
      <c r="AV3152" s="1">
        <f>AO3152+AT3152</f>
        <v>41552.36</v>
      </c>
      <c r="AW3152" s="1">
        <v>41644</v>
      </c>
      <c r="AX3152" s="2">
        <f>IF(AV3152&gt;=AW3152,1,2)</f>
        <v>2</v>
      </c>
      <c r="AY3152" s="2" t="str">
        <f>IF((AV3152+10)&gt;=AW3152,"SAVE","LATE")</f>
        <v>LATE</v>
      </c>
      <c r="AZ3152" t="s">
        <v>82</v>
      </c>
      <c r="BA3152" t="s">
        <v>1011</v>
      </c>
      <c r="BB3152">
        <v>1328078000</v>
      </c>
      <c r="BC3152">
        <v>78593024</v>
      </c>
      <c r="BD3152" s="9">
        <v>1406671024</v>
      </c>
      <c r="BE3152" t="s">
        <v>43962</v>
      </c>
      <c r="BF3152">
        <v>0</v>
      </c>
      <c r="BG3152" t="s">
        <v>70</v>
      </c>
      <c r="BH3152">
        <v>-1</v>
      </c>
      <c r="BI3152" t="s">
        <v>70</v>
      </c>
      <c r="BJ3152" t="s">
        <v>70</v>
      </c>
      <c r="BK3152">
        <v>0</v>
      </c>
      <c r="BL3152" t="s">
        <v>85</v>
      </c>
      <c r="BM3152" t="s">
        <v>14960</v>
      </c>
    </row>
    <row r="3153" spans="1:65" x14ac:dyDescent="0.25">
      <c r="A3153">
        <v>2011</v>
      </c>
      <c r="B3153" t="s">
        <v>64</v>
      </c>
      <c r="C3153" t="s">
        <v>65</v>
      </c>
      <c r="D3153" t="s">
        <v>40101</v>
      </c>
      <c r="E3153">
        <v>800215807</v>
      </c>
      <c r="F3153" t="s">
        <v>280</v>
      </c>
      <c r="G3153">
        <v>1</v>
      </c>
      <c r="H3153" t="s">
        <v>46842</v>
      </c>
      <c r="I3153" t="s">
        <v>105</v>
      </c>
      <c r="J3153" t="s">
        <v>88</v>
      </c>
      <c r="K3153">
        <v>3</v>
      </c>
      <c r="L3153" t="s">
        <v>41838</v>
      </c>
      <c r="M3153">
        <v>77000000</v>
      </c>
      <c r="N3153" t="s">
        <v>481</v>
      </c>
      <c r="O3153" t="s">
        <v>43969</v>
      </c>
      <c r="P3153" t="s">
        <v>90</v>
      </c>
      <c r="Q3153" t="s">
        <v>39286</v>
      </c>
      <c r="R3153" t="s">
        <v>39286</v>
      </c>
      <c r="S3153" t="s">
        <v>2866</v>
      </c>
      <c r="T3153" t="s">
        <v>6607</v>
      </c>
      <c r="U3153" t="s">
        <v>13385</v>
      </c>
      <c r="V3153" t="s">
        <v>13386</v>
      </c>
      <c r="W3153" t="s">
        <v>13387</v>
      </c>
      <c r="X3153">
        <v>30070000000</v>
      </c>
      <c r="Y3153" t="s">
        <v>122</v>
      </c>
      <c r="Z3153" t="s">
        <v>123</v>
      </c>
      <c r="AA3153">
        <v>0</v>
      </c>
      <c r="AB3153" t="s">
        <v>76</v>
      </c>
      <c r="AC3153">
        <v>0</v>
      </c>
      <c r="AD3153" t="s">
        <v>76</v>
      </c>
      <c r="AE3153">
        <v>1254697</v>
      </c>
      <c r="AF3153" t="s">
        <v>40104</v>
      </c>
      <c r="AG3153" t="s">
        <v>13388</v>
      </c>
      <c r="AH3153" t="s">
        <v>13389</v>
      </c>
      <c r="AI3153" t="s">
        <v>39286</v>
      </c>
      <c r="AJ3153" t="s">
        <v>41304</v>
      </c>
      <c r="AK3153" t="s">
        <v>13390</v>
      </c>
      <c r="AL3153" t="s">
        <v>13268</v>
      </c>
      <c r="AM3153">
        <v>2012</v>
      </c>
      <c r="AN3153" s="1">
        <v>41064</v>
      </c>
      <c r="AO3153" s="1">
        <v>41138</v>
      </c>
      <c r="AP3153">
        <v>15</v>
      </c>
      <c r="AQ3153" t="s">
        <v>81</v>
      </c>
      <c r="AR3153" s="4">
        <f>IF(AQ3153="M",AP3153*30.42,AP3153)</f>
        <v>456.3</v>
      </c>
      <c r="AS3153">
        <v>69</v>
      </c>
      <c r="AT3153" s="4">
        <f>AR3153+AS3153</f>
        <v>525.29999999999995</v>
      </c>
      <c r="AU3153">
        <v>7</v>
      </c>
      <c r="AV3153" s="1">
        <f>AO3153+AT3153</f>
        <v>41663.300000000003</v>
      </c>
      <c r="AW3153" s="1">
        <v>41876</v>
      </c>
      <c r="AX3153" s="2">
        <f>IF(AV3153&gt;=AW3153,1,2)</f>
        <v>2</v>
      </c>
      <c r="AY3153" s="2" t="str">
        <f>IF((AV3153+10)&gt;=AW3153,"SAVE","LATE")</f>
        <v>LATE</v>
      </c>
      <c r="AZ3153" t="s">
        <v>82</v>
      </c>
      <c r="BA3153" t="s">
        <v>1011</v>
      </c>
      <c r="BB3153">
        <v>29059612273</v>
      </c>
      <c r="BC3153">
        <v>3495000000</v>
      </c>
      <c r="BD3153" s="9">
        <v>32554612273</v>
      </c>
      <c r="BE3153" t="s">
        <v>13391</v>
      </c>
      <c r="BF3153">
        <v>0</v>
      </c>
      <c r="BG3153" t="s">
        <v>70</v>
      </c>
      <c r="BH3153">
        <v>-1</v>
      </c>
      <c r="BI3153" t="s">
        <v>13389</v>
      </c>
      <c r="BJ3153">
        <v>999.4</v>
      </c>
      <c r="BK3153">
        <v>0</v>
      </c>
      <c r="BL3153" t="s">
        <v>85</v>
      </c>
      <c r="BM3153" t="s">
        <v>13392</v>
      </c>
    </row>
    <row r="3154" spans="1:65" x14ac:dyDescent="0.25">
      <c r="A3154">
        <v>2012</v>
      </c>
      <c r="B3154" t="s">
        <v>64</v>
      </c>
      <c r="C3154" t="s">
        <v>65</v>
      </c>
      <c r="D3154" t="s">
        <v>40101</v>
      </c>
      <c r="E3154">
        <v>800215807</v>
      </c>
      <c r="F3154" t="s">
        <v>10952</v>
      </c>
      <c r="G3154">
        <v>11</v>
      </c>
      <c r="H3154" t="s">
        <v>41839</v>
      </c>
      <c r="I3154" t="s">
        <v>67</v>
      </c>
      <c r="J3154" t="s">
        <v>88</v>
      </c>
      <c r="K3154">
        <v>3</v>
      </c>
      <c r="L3154" t="s">
        <v>41838</v>
      </c>
      <c r="M3154">
        <v>72000000</v>
      </c>
      <c r="N3154" t="s">
        <v>41840</v>
      </c>
      <c r="O3154" t="s">
        <v>17294</v>
      </c>
      <c r="P3154" t="s">
        <v>90</v>
      </c>
      <c r="Q3154" t="s">
        <v>697</v>
      </c>
      <c r="R3154" t="s">
        <v>697</v>
      </c>
      <c r="S3154" t="s">
        <v>2866</v>
      </c>
      <c r="T3154" t="s">
        <v>15583</v>
      </c>
      <c r="U3154" t="s">
        <v>17295</v>
      </c>
      <c r="V3154" t="s">
        <v>17296</v>
      </c>
      <c r="W3154">
        <v>952</v>
      </c>
      <c r="X3154">
        <v>117071987</v>
      </c>
      <c r="Y3154" t="s">
        <v>122</v>
      </c>
      <c r="Z3154" t="s">
        <v>123</v>
      </c>
      <c r="AA3154">
        <v>0</v>
      </c>
      <c r="AB3154" t="s">
        <v>76</v>
      </c>
      <c r="AC3154">
        <v>0</v>
      </c>
      <c r="AD3154" t="s">
        <v>76</v>
      </c>
      <c r="AE3154">
        <v>1304059</v>
      </c>
      <c r="AF3154" t="s">
        <v>40104</v>
      </c>
      <c r="AG3154" t="s">
        <v>17297</v>
      </c>
      <c r="AH3154" t="s">
        <v>17298</v>
      </c>
      <c r="AI3154" t="s">
        <v>39286</v>
      </c>
      <c r="AJ3154" t="s">
        <v>41304</v>
      </c>
      <c r="AK3154" t="s">
        <v>17299</v>
      </c>
      <c r="AL3154" t="s">
        <v>17300</v>
      </c>
      <c r="AM3154">
        <v>2012</v>
      </c>
      <c r="AN3154" s="1">
        <v>41129</v>
      </c>
      <c r="AO3154" s="1">
        <v>41183</v>
      </c>
      <c r="AP3154">
        <v>30</v>
      </c>
      <c r="AQ3154" t="s">
        <v>74</v>
      </c>
      <c r="AR3154" s="4">
        <f>IF(AQ3154="M",AP3154*30.42,AP3154)</f>
        <v>30</v>
      </c>
      <c r="AS3154">
        <v>0</v>
      </c>
      <c r="AT3154" s="4">
        <f>AR3154+AS3154</f>
        <v>30</v>
      </c>
      <c r="AU3154">
        <v>1</v>
      </c>
      <c r="AV3154" s="1">
        <f>AO3154+AT3154</f>
        <v>41213</v>
      </c>
      <c r="AW3154" s="1">
        <v>41244</v>
      </c>
      <c r="AX3154" s="2">
        <f>IF(AV3154&gt;=AW3154,1,2)</f>
        <v>2</v>
      </c>
      <c r="AY3154" s="2" t="str">
        <f>IF((AV3154+10)&gt;=AW3154,"SAVE","LATE")</f>
        <v>LATE</v>
      </c>
      <c r="AZ3154" t="s">
        <v>82</v>
      </c>
      <c r="BA3154" t="s">
        <v>1011</v>
      </c>
      <c r="BB3154">
        <v>116949130</v>
      </c>
      <c r="BC3154">
        <v>0</v>
      </c>
      <c r="BD3154" s="9">
        <v>116949130</v>
      </c>
      <c r="BE3154" t="s">
        <v>17301</v>
      </c>
      <c r="BF3154">
        <v>0</v>
      </c>
      <c r="BG3154" t="s">
        <v>70</v>
      </c>
      <c r="BH3154">
        <v>-1</v>
      </c>
      <c r="BI3154" t="s">
        <v>17302</v>
      </c>
      <c r="BJ3154" t="s">
        <v>17303</v>
      </c>
      <c r="BK3154">
        <v>0</v>
      </c>
      <c r="BL3154" t="s">
        <v>85</v>
      </c>
      <c r="BM3154" t="s">
        <v>17304</v>
      </c>
    </row>
    <row r="3155" spans="1:65" x14ac:dyDescent="0.25">
      <c r="A3155">
        <v>2012</v>
      </c>
      <c r="B3155" t="s">
        <v>64</v>
      </c>
      <c r="C3155" t="s">
        <v>65</v>
      </c>
      <c r="D3155" t="s">
        <v>40101</v>
      </c>
      <c r="E3155">
        <v>800215807</v>
      </c>
      <c r="F3155" t="s">
        <v>10952</v>
      </c>
      <c r="G3155">
        <v>11</v>
      </c>
      <c r="H3155" t="s">
        <v>41839</v>
      </c>
      <c r="I3155" t="s">
        <v>67</v>
      </c>
      <c r="J3155" t="s">
        <v>88</v>
      </c>
      <c r="K3155">
        <v>3</v>
      </c>
      <c r="L3155" t="s">
        <v>41838</v>
      </c>
      <c r="M3155">
        <v>72000000</v>
      </c>
      <c r="N3155" t="s">
        <v>41840</v>
      </c>
      <c r="O3155" t="s">
        <v>41544</v>
      </c>
      <c r="P3155" t="s">
        <v>90</v>
      </c>
      <c r="Q3155" t="s">
        <v>697</v>
      </c>
      <c r="R3155" t="s">
        <v>697</v>
      </c>
      <c r="S3155" t="s">
        <v>16289</v>
      </c>
      <c r="T3155" t="s">
        <v>13871</v>
      </c>
      <c r="U3155" t="s">
        <v>16290</v>
      </c>
      <c r="V3155" t="s">
        <v>16291</v>
      </c>
      <c r="W3155">
        <v>1550</v>
      </c>
      <c r="X3155">
        <v>325630428</v>
      </c>
      <c r="Y3155" t="s">
        <v>122</v>
      </c>
      <c r="Z3155" t="s">
        <v>123</v>
      </c>
      <c r="AA3155">
        <v>0</v>
      </c>
      <c r="AB3155" t="s">
        <v>76</v>
      </c>
      <c r="AC3155">
        <v>0</v>
      </c>
      <c r="AD3155" t="s">
        <v>76</v>
      </c>
      <c r="AE3155">
        <v>1893648</v>
      </c>
      <c r="AF3155" t="s">
        <v>40104</v>
      </c>
      <c r="AG3155" t="s">
        <v>16292</v>
      </c>
      <c r="AH3155" t="s">
        <v>16293</v>
      </c>
      <c r="AI3155" t="s">
        <v>138</v>
      </c>
      <c r="AJ3155" t="s">
        <v>41304</v>
      </c>
      <c r="AK3155">
        <v>7231631</v>
      </c>
      <c r="AL3155" t="s">
        <v>16294</v>
      </c>
      <c r="AM3155">
        <v>2012</v>
      </c>
      <c r="AN3155" s="1">
        <v>41211</v>
      </c>
      <c r="AO3155" s="1">
        <v>41215</v>
      </c>
      <c r="AP3155">
        <v>60</v>
      </c>
      <c r="AQ3155" t="s">
        <v>74</v>
      </c>
      <c r="AR3155" s="4">
        <f>IF(AQ3155="M",AP3155*30.42,AP3155)</f>
        <v>60</v>
      </c>
      <c r="AS3155">
        <v>0</v>
      </c>
      <c r="AT3155" s="4">
        <f>AR3155+AS3155</f>
        <v>60</v>
      </c>
      <c r="AU3155">
        <v>7</v>
      </c>
      <c r="AV3155" s="1">
        <f>AO3155+AT3155</f>
        <v>41275</v>
      </c>
      <c r="AW3155" s="1">
        <v>41427</v>
      </c>
      <c r="AX3155" s="2">
        <f>IF(AV3155&gt;=AW3155,1,2)</f>
        <v>2</v>
      </c>
      <c r="AY3155" s="2" t="str">
        <f>IF((AV3155+10)&gt;=AW3155,"SAVE","LATE")</f>
        <v>LATE</v>
      </c>
      <c r="AZ3155" t="s">
        <v>82</v>
      </c>
      <c r="BA3155" t="s">
        <v>1011</v>
      </c>
      <c r="BB3155">
        <v>325630428</v>
      </c>
      <c r="BC3155">
        <v>164135146</v>
      </c>
      <c r="BD3155" s="9">
        <v>489765574</v>
      </c>
      <c r="BE3155" t="s">
        <v>16295</v>
      </c>
      <c r="BF3155">
        <v>0</v>
      </c>
      <c r="BG3155" t="s">
        <v>70</v>
      </c>
      <c r="BH3155">
        <v>-1</v>
      </c>
      <c r="BI3155" t="s">
        <v>16296</v>
      </c>
      <c r="BJ3155" t="s">
        <v>16297</v>
      </c>
      <c r="BK3155">
        <v>0</v>
      </c>
      <c r="BL3155" t="s">
        <v>85</v>
      </c>
      <c r="BM3155" t="s">
        <v>16298</v>
      </c>
    </row>
    <row r="3156" spans="1:65" x14ac:dyDescent="0.25">
      <c r="A3156">
        <v>2012</v>
      </c>
      <c r="B3156" t="s">
        <v>64</v>
      </c>
      <c r="C3156" t="s">
        <v>65</v>
      </c>
      <c r="D3156" t="s">
        <v>40101</v>
      </c>
      <c r="E3156">
        <v>800215807</v>
      </c>
      <c r="F3156" t="s">
        <v>280</v>
      </c>
      <c r="G3156">
        <v>1</v>
      </c>
      <c r="H3156" t="s">
        <v>46842</v>
      </c>
      <c r="I3156" t="s">
        <v>105</v>
      </c>
      <c r="J3156" t="s">
        <v>88</v>
      </c>
      <c r="K3156">
        <v>3</v>
      </c>
      <c r="L3156" t="s">
        <v>41838</v>
      </c>
      <c r="M3156">
        <v>72000000</v>
      </c>
      <c r="N3156" t="s">
        <v>41840</v>
      </c>
      <c r="O3156" t="s">
        <v>44016</v>
      </c>
      <c r="P3156" t="s">
        <v>90</v>
      </c>
      <c r="Q3156" t="s">
        <v>39286</v>
      </c>
      <c r="R3156" t="s">
        <v>39286</v>
      </c>
      <c r="S3156" t="s">
        <v>13262</v>
      </c>
      <c r="T3156" s="3">
        <v>41218</v>
      </c>
      <c r="U3156" t="s">
        <v>13263</v>
      </c>
      <c r="V3156" t="s">
        <v>13264</v>
      </c>
      <c r="W3156" t="s">
        <v>13265</v>
      </c>
      <c r="X3156">
        <v>60076644175</v>
      </c>
      <c r="Y3156" t="s">
        <v>122</v>
      </c>
      <c r="Z3156" t="s">
        <v>123</v>
      </c>
      <c r="AA3156">
        <v>0</v>
      </c>
      <c r="AB3156" t="s">
        <v>76</v>
      </c>
      <c r="AC3156">
        <v>0</v>
      </c>
      <c r="AD3156" t="s">
        <v>76</v>
      </c>
      <c r="AE3156">
        <v>1459129</v>
      </c>
      <c r="AF3156" t="s">
        <v>40104</v>
      </c>
      <c r="AG3156" t="s">
        <v>13266</v>
      </c>
      <c r="AH3156" t="s">
        <v>13267</v>
      </c>
      <c r="AI3156" t="s">
        <v>39286</v>
      </c>
      <c r="AJ3156" t="s">
        <v>41304</v>
      </c>
      <c r="AK3156">
        <v>98548323</v>
      </c>
      <c r="AL3156" t="s">
        <v>13268</v>
      </c>
      <c r="AM3156">
        <v>2012</v>
      </c>
      <c r="AN3156" s="1">
        <v>41229</v>
      </c>
      <c r="AO3156" s="1">
        <v>41229</v>
      </c>
      <c r="AP3156">
        <v>22</v>
      </c>
      <c r="AQ3156" t="s">
        <v>81</v>
      </c>
      <c r="AR3156" s="4">
        <f>IF(AQ3156="M",AP3156*30.42,AP3156)</f>
        <v>669.24</v>
      </c>
      <c r="AS3156">
        <v>217</v>
      </c>
      <c r="AT3156" s="4">
        <f>AR3156+AS3156</f>
        <v>886.24</v>
      </c>
      <c r="AU3156">
        <v>6</v>
      </c>
      <c r="AV3156" s="1">
        <f>AO3156+AT3156</f>
        <v>42115.24</v>
      </c>
      <c r="AW3156" s="1">
        <v>42296</v>
      </c>
      <c r="AX3156" s="2">
        <f>IF(AV3156&gt;=AW3156,1,2)</f>
        <v>2</v>
      </c>
      <c r="AY3156" s="2" t="str">
        <f>IF((AV3156+10)&gt;=AW3156,"SAVE","LATE")</f>
        <v>LATE</v>
      </c>
      <c r="AZ3156">
        <v>316415</v>
      </c>
      <c r="BA3156" t="s">
        <v>1011</v>
      </c>
      <c r="BB3156">
        <v>58392874857</v>
      </c>
      <c r="BC3156">
        <v>9998939078</v>
      </c>
      <c r="BD3156" s="9">
        <v>68391813935</v>
      </c>
      <c r="BE3156" t="s">
        <v>13269</v>
      </c>
      <c r="BF3156">
        <v>0</v>
      </c>
      <c r="BG3156" t="s">
        <v>70</v>
      </c>
      <c r="BH3156">
        <v>-1</v>
      </c>
      <c r="BI3156" t="s">
        <v>13270</v>
      </c>
      <c r="BJ3156" t="s">
        <v>13270</v>
      </c>
      <c r="BK3156" s="1">
        <v>36580</v>
      </c>
      <c r="BL3156" t="s">
        <v>103</v>
      </c>
      <c r="BM3156" t="s">
        <v>13271</v>
      </c>
    </row>
    <row r="3157" spans="1:65" x14ac:dyDescent="0.25">
      <c r="A3157">
        <v>2012</v>
      </c>
      <c r="B3157" t="s">
        <v>116</v>
      </c>
      <c r="C3157" t="s">
        <v>130</v>
      </c>
      <c r="D3157" t="s">
        <v>40624</v>
      </c>
      <c r="E3157" t="s">
        <v>577</v>
      </c>
      <c r="F3157" t="s">
        <v>578</v>
      </c>
      <c r="G3157">
        <v>1</v>
      </c>
      <c r="H3157" t="s">
        <v>46842</v>
      </c>
      <c r="I3157" t="s">
        <v>67</v>
      </c>
      <c r="J3157" t="s">
        <v>88</v>
      </c>
      <c r="K3157">
        <v>3</v>
      </c>
      <c r="L3157" t="s">
        <v>41838</v>
      </c>
      <c r="M3157">
        <v>72000000</v>
      </c>
      <c r="N3157" t="s">
        <v>41840</v>
      </c>
      <c r="O3157" t="s">
        <v>15741</v>
      </c>
      <c r="P3157" t="s">
        <v>90</v>
      </c>
      <c r="Q3157" t="s">
        <v>40626</v>
      </c>
      <c r="R3157" t="s">
        <v>40626</v>
      </c>
      <c r="S3157" t="s">
        <v>40625</v>
      </c>
      <c r="T3157" t="s">
        <v>14128</v>
      </c>
      <c r="U3157" t="s">
        <v>15742</v>
      </c>
      <c r="V3157" t="s">
        <v>15743</v>
      </c>
      <c r="W3157">
        <v>248</v>
      </c>
      <c r="X3157">
        <v>494565240</v>
      </c>
      <c r="Y3157" t="s">
        <v>122</v>
      </c>
      <c r="Z3157" t="s">
        <v>123</v>
      </c>
      <c r="AA3157">
        <v>0</v>
      </c>
      <c r="AB3157" t="s">
        <v>76</v>
      </c>
      <c r="AC3157">
        <v>0</v>
      </c>
      <c r="AD3157" t="s">
        <v>76</v>
      </c>
      <c r="AE3157">
        <v>1387698</v>
      </c>
      <c r="AF3157" t="s">
        <v>40104</v>
      </c>
      <c r="AG3157" t="s">
        <v>15744</v>
      </c>
      <c r="AH3157" t="s">
        <v>8280</v>
      </c>
      <c r="AI3157" t="s">
        <v>138</v>
      </c>
      <c r="AJ3157" t="s">
        <v>41304</v>
      </c>
      <c r="AK3157" t="s">
        <v>15745</v>
      </c>
      <c r="AL3157" t="s">
        <v>41548</v>
      </c>
      <c r="AM3157">
        <v>2012</v>
      </c>
      <c r="AN3157" s="1">
        <v>41272</v>
      </c>
      <c r="AO3157" s="1">
        <v>41320</v>
      </c>
      <c r="AP3157">
        <v>6</v>
      </c>
      <c r="AQ3157" t="s">
        <v>81</v>
      </c>
      <c r="AR3157" s="4">
        <f>IF(AQ3157="M",AP3157*30.42,AP3157)</f>
        <v>182.52</v>
      </c>
      <c r="AS3157">
        <v>45</v>
      </c>
      <c r="AT3157" s="4">
        <f>AR3157+AS3157</f>
        <v>227.52</v>
      </c>
      <c r="AU3157">
        <v>2</v>
      </c>
      <c r="AV3157" s="1">
        <f>AO3157+AT3157</f>
        <v>41547.519999999997</v>
      </c>
      <c r="AW3157" s="1">
        <v>41608</v>
      </c>
      <c r="AX3157" s="2">
        <f>IF(AV3157&gt;=AW3157,1,2)</f>
        <v>2</v>
      </c>
      <c r="AY3157" s="2" t="str">
        <f>IF((AV3157+10)&gt;=AW3157,"SAVE","LATE")</f>
        <v>LATE</v>
      </c>
      <c r="AZ3157" t="s">
        <v>82</v>
      </c>
      <c r="BA3157" t="s">
        <v>1011</v>
      </c>
      <c r="BB3157">
        <v>492717880</v>
      </c>
      <c r="BC3157">
        <v>191386921</v>
      </c>
      <c r="BD3157" s="9">
        <v>684104801</v>
      </c>
      <c r="BE3157" t="s">
        <v>44029</v>
      </c>
      <c r="BF3157">
        <v>0</v>
      </c>
      <c r="BG3157" t="s">
        <v>70</v>
      </c>
      <c r="BH3157">
        <v>-1</v>
      </c>
      <c r="BI3157" t="s">
        <v>15746</v>
      </c>
      <c r="BJ3157" t="s">
        <v>15747</v>
      </c>
      <c r="BK3157">
        <v>0</v>
      </c>
      <c r="BL3157" t="s">
        <v>85</v>
      </c>
      <c r="BM3157" t="s">
        <v>15748</v>
      </c>
    </row>
    <row r="3158" spans="1:65" x14ac:dyDescent="0.25">
      <c r="A3158">
        <v>2012</v>
      </c>
      <c r="B3158" t="s">
        <v>64</v>
      </c>
      <c r="C3158" t="s">
        <v>65</v>
      </c>
      <c r="D3158" t="s">
        <v>40101</v>
      </c>
      <c r="E3158">
        <v>800215807</v>
      </c>
      <c r="F3158" t="s">
        <v>10952</v>
      </c>
      <c r="G3158">
        <v>11</v>
      </c>
      <c r="H3158" t="s">
        <v>41839</v>
      </c>
      <c r="I3158" t="s">
        <v>67</v>
      </c>
      <c r="J3158" t="s">
        <v>88</v>
      </c>
      <c r="K3158">
        <v>3</v>
      </c>
      <c r="L3158" t="s">
        <v>41838</v>
      </c>
      <c r="M3158">
        <v>72000000</v>
      </c>
      <c r="N3158" t="s">
        <v>41840</v>
      </c>
      <c r="O3158" t="s">
        <v>16606</v>
      </c>
      <c r="P3158" t="s">
        <v>90</v>
      </c>
      <c r="Q3158" t="s">
        <v>697</v>
      </c>
      <c r="R3158" t="s">
        <v>697</v>
      </c>
      <c r="S3158" t="s">
        <v>16607</v>
      </c>
      <c r="T3158" t="s">
        <v>15583</v>
      </c>
      <c r="U3158" t="s">
        <v>16608</v>
      </c>
      <c r="V3158" t="s">
        <v>16609</v>
      </c>
      <c r="W3158">
        <v>949</v>
      </c>
      <c r="X3158">
        <v>269975516</v>
      </c>
      <c r="Y3158" t="s">
        <v>122</v>
      </c>
      <c r="Z3158" t="s">
        <v>123</v>
      </c>
      <c r="AA3158">
        <v>0</v>
      </c>
      <c r="AB3158" t="s">
        <v>76</v>
      </c>
      <c r="AC3158">
        <v>0</v>
      </c>
      <c r="AD3158" t="s">
        <v>76</v>
      </c>
      <c r="AE3158">
        <v>1304324</v>
      </c>
      <c r="AF3158" t="s">
        <v>40104</v>
      </c>
      <c r="AG3158" t="s">
        <v>16610</v>
      </c>
      <c r="AH3158" t="s">
        <v>16611</v>
      </c>
      <c r="AI3158" t="s">
        <v>39286</v>
      </c>
      <c r="AJ3158" t="s">
        <v>41304</v>
      </c>
      <c r="AK3158" t="s">
        <v>16612</v>
      </c>
      <c r="AL3158" t="s">
        <v>16611</v>
      </c>
      <c r="AM3158">
        <v>2012</v>
      </c>
      <c r="AN3158" s="1">
        <v>41128</v>
      </c>
      <c r="AO3158" s="1">
        <v>41142</v>
      </c>
      <c r="AP3158">
        <v>2</v>
      </c>
      <c r="AQ3158" t="s">
        <v>81</v>
      </c>
      <c r="AR3158" s="4">
        <f>IF(AQ3158="M",AP3158*30.42,AP3158)</f>
        <v>60.84</v>
      </c>
      <c r="AS3158">
        <v>0</v>
      </c>
      <c r="AT3158" s="4">
        <f>AR3158+AS3158</f>
        <v>60.84</v>
      </c>
      <c r="AU3158">
        <v>1</v>
      </c>
      <c r="AV3158" s="1">
        <f>AO3158+AT3158</f>
        <v>41202.839999999997</v>
      </c>
      <c r="AW3158" s="1">
        <v>41234</v>
      </c>
      <c r="AX3158" s="2">
        <f>IF(AV3158&gt;=AW3158,1,2)</f>
        <v>2</v>
      </c>
      <c r="AY3158" s="2" t="str">
        <f>IF((AV3158+10)&gt;=AW3158,"SAVE","LATE")</f>
        <v>LATE</v>
      </c>
      <c r="AZ3158" t="s">
        <v>82</v>
      </c>
      <c r="BA3158" t="s">
        <v>1011</v>
      </c>
      <c r="BB3158">
        <v>269948964</v>
      </c>
      <c r="BC3158">
        <v>0</v>
      </c>
      <c r="BD3158" s="9">
        <v>269948964</v>
      </c>
      <c r="BE3158" t="s">
        <v>16613</v>
      </c>
      <c r="BF3158">
        <v>0</v>
      </c>
      <c r="BG3158" t="s">
        <v>70</v>
      </c>
      <c r="BH3158">
        <v>-1</v>
      </c>
      <c r="BI3158" t="s">
        <v>16614</v>
      </c>
      <c r="BJ3158" t="s">
        <v>16615</v>
      </c>
      <c r="BK3158">
        <v>0</v>
      </c>
      <c r="BL3158" t="s">
        <v>85</v>
      </c>
      <c r="BM3158" t="s">
        <v>16616</v>
      </c>
    </row>
    <row r="3159" spans="1:65" x14ac:dyDescent="0.25">
      <c r="A3159">
        <v>2012</v>
      </c>
      <c r="B3159" t="s">
        <v>64</v>
      </c>
      <c r="C3159" t="s">
        <v>65</v>
      </c>
      <c r="D3159" t="s">
        <v>40101</v>
      </c>
      <c r="E3159">
        <v>800215807</v>
      </c>
      <c r="F3159" t="s">
        <v>10952</v>
      </c>
      <c r="G3159">
        <v>11</v>
      </c>
      <c r="H3159" t="s">
        <v>41839</v>
      </c>
      <c r="I3159" t="s">
        <v>67</v>
      </c>
      <c r="J3159" t="s">
        <v>88</v>
      </c>
      <c r="K3159">
        <v>3</v>
      </c>
      <c r="L3159" t="s">
        <v>41838</v>
      </c>
      <c r="M3159">
        <v>72000000</v>
      </c>
      <c r="N3159" t="s">
        <v>41840</v>
      </c>
      <c r="O3159" t="s">
        <v>41552</v>
      </c>
      <c r="P3159" t="s">
        <v>90</v>
      </c>
      <c r="Q3159" t="s">
        <v>697</v>
      </c>
      <c r="R3159" t="s">
        <v>697</v>
      </c>
      <c r="S3159" t="s">
        <v>16617</v>
      </c>
      <c r="T3159" t="s">
        <v>13871</v>
      </c>
      <c r="U3159" t="s">
        <v>16618</v>
      </c>
      <c r="V3159" t="s">
        <v>16619</v>
      </c>
      <c r="W3159">
        <v>1552</v>
      </c>
      <c r="X3159">
        <v>268756715</v>
      </c>
      <c r="Y3159" t="s">
        <v>122</v>
      </c>
      <c r="Z3159" t="s">
        <v>123</v>
      </c>
      <c r="AA3159">
        <v>0</v>
      </c>
      <c r="AB3159" t="s">
        <v>76</v>
      </c>
      <c r="AC3159">
        <v>0</v>
      </c>
      <c r="AD3159" t="s">
        <v>76</v>
      </c>
      <c r="AE3159">
        <v>1894032</v>
      </c>
      <c r="AF3159" t="s">
        <v>40104</v>
      </c>
      <c r="AG3159" t="s">
        <v>16620</v>
      </c>
      <c r="AH3159" t="s">
        <v>16621</v>
      </c>
      <c r="AI3159" t="s">
        <v>138</v>
      </c>
      <c r="AJ3159" t="s">
        <v>41304</v>
      </c>
      <c r="AK3159">
        <v>1079813</v>
      </c>
      <c r="AL3159" t="s">
        <v>16622</v>
      </c>
      <c r="AM3159">
        <v>2012</v>
      </c>
      <c r="AN3159" s="1">
        <v>41211</v>
      </c>
      <c r="AO3159" s="1">
        <v>41219</v>
      </c>
      <c r="AP3159">
        <v>56</v>
      </c>
      <c r="AQ3159" t="s">
        <v>74</v>
      </c>
      <c r="AR3159" s="4">
        <f>IF(AQ3159="M",AP3159*30.42,AP3159)</f>
        <v>56</v>
      </c>
      <c r="AS3159">
        <v>0</v>
      </c>
      <c r="AT3159" s="4">
        <f>AR3159+AS3159</f>
        <v>56</v>
      </c>
      <c r="AU3159">
        <v>7</v>
      </c>
      <c r="AV3159" s="1">
        <f>AO3159+AT3159</f>
        <v>41275</v>
      </c>
      <c r="AW3159" s="1">
        <v>41431</v>
      </c>
      <c r="AX3159" s="2">
        <f>IF(AV3159&gt;=AW3159,1,2)</f>
        <v>2</v>
      </c>
      <c r="AY3159" s="2" t="str">
        <f>IF((AV3159+10)&gt;=AW3159,"SAVE","LATE")</f>
        <v>LATE</v>
      </c>
      <c r="AZ3159" t="s">
        <v>82</v>
      </c>
      <c r="BA3159" t="s">
        <v>1011</v>
      </c>
      <c r="BB3159">
        <v>268756715</v>
      </c>
      <c r="BC3159">
        <v>135467752</v>
      </c>
      <c r="BD3159" s="9">
        <v>404224467</v>
      </c>
      <c r="BE3159" t="s">
        <v>16295</v>
      </c>
      <c r="BF3159">
        <v>0</v>
      </c>
      <c r="BG3159" t="s">
        <v>70</v>
      </c>
      <c r="BH3159">
        <v>-1</v>
      </c>
      <c r="BI3159" t="s">
        <v>16623</v>
      </c>
      <c r="BJ3159" t="s">
        <v>16624</v>
      </c>
      <c r="BK3159">
        <v>0</v>
      </c>
      <c r="BL3159" t="s">
        <v>85</v>
      </c>
      <c r="BM3159" t="s">
        <v>16625</v>
      </c>
    </row>
    <row r="3160" spans="1:65" x14ac:dyDescent="0.25">
      <c r="A3160">
        <v>2012</v>
      </c>
      <c r="B3160" t="s">
        <v>64</v>
      </c>
      <c r="C3160" t="s">
        <v>65</v>
      </c>
      <c r="D3160" t="s">
        <v>40101</v>
      </c>
      <c r="E3160">
        <v>800215807</v>
      </c>
      <c r="F3160" t="s">
        <v>10952</v>
      </c>
      <c r="G3160">
        <v>11</v>
      </c>
      <c r="H3160" t="s">
        <v>41839</v>
      </c>
      <c r="I3160" t="s">
        <v>67</v>
      </c>
      <c r="J3160" t="s">
        <v>88</v>
      </c>
      <c r="K3160">
        <v>3</v>
      </c>
      <c r="L3160" t="s">
        <v>41838</v>
      </c>
      <c r="M3160">
        <v>72000000</v>
      </c>
      <c r="N3160" t="s">
        <v>41840</v>
      </c>
      <c r="O3160" t="s">
        <v>41553</v>
      </c>
      <c r="P3160" t="s">
        <v>90</v>
      </c>
      <c r="Q3160" t="s">
        <v>697</v>
      </c>
      <c r="R3160" t="s">
        <v>697</v>
      </c>
      <c r="S3160" t="s">
        <v>16576</v>
      </c>
      <c r="T3160" t="s">
        <v>13871</v>
      </c>
      <c r="U3160" t="s">
        <v>16577</v>
      </c>
      <c r="V3160" t="s">
        <v>16578</v>
      </c>
      <c r="W3160">
        <v>1551</v>
      </c>
      <c r="X3160">
        <v>276672874</v>
      </c>
      <c r="Y3160" t="s">
        <v>122</v>
      </c>
      <c r="Z3160" t="s">
        <v>123</v>
      </c>
      <c r="AA3160">
        <v>0</v>
      </c>
      <c r="AB3160" t="s">
        <v>76</v>
      </c>
      <c r="AC3160">
        <v>0</v>
      </c>
      <c r="AD3160" t="s">
        <v>76</v>
      </c>
      <c r="AE3160">
        <v>1893814</v>
      </c>
      <c r="AF3160" t="s">
        <v>40104</v>
      </c>
      <c r="AG3160" t="s">
        <v>16579</v>
      </c>
      <c r="AH3160" t="s">
        <v>16580</v>
      </c>
      <c r="AI3160" t="s">
        <v>138</v>
      </c>
      <c r="AJ3160" t="s">
        <v>41304</v>
      </c>
      <c r="AK3160">
        <v>74752325</v>
      </c>
      <c r="AL3160" t="s">
        <v>16581</v>
      </c>
      <c r="AM3160">
        <v>2012</v>
      </c>
      <c r="AN3160" s="1">
        <v>41211</v>
      </c>
      <c r="AO3160" s="1">
        <v>41214</v>
      </c>
      <c r="AP3160">
        <v>61</v>
      </c>
      <c r="AQ3160" t="s">
        <v>74</v>
      </c>
      <c r="AR3160" s="4">
        <f>IF(AQ3160="M",AP3160*30.42,AP3160)</f>
        <v>61</v>
      </c>
      <c r="AS3160">
        <v>0</v>
      </c>
      <c r="AT3160" s="4">
        <f>AR3160+AS3160</f>
        <v>61</v>
      </c>
      <c r="AU3160">
        <v>7</v>
      </c>
      <c r="AV3160" s="1">
        <f>AO3160+AT3160</f>
        <v>41275</v>
      </c>
      <c r="AW3160" s="1">
        <v>41426</v>
      </c>
      <c r="AX3160" s="2">
        <f>IF(AV3160&gt;=AW3160,1,2)</f>
        <v>2</v>
      </c>
      <c r="AY3160" s="2" t="str">
        <f>IF((AV3160+10)&gt;=AW3160,"SAVE","LATE")</f>
        <v>LATE</v>
      </c>
      <c r="AZ3160" t="s">
        <v>82</v>
      </c>
      <c r="BA3160" t="s">
        <v>1011</v>
      </c>
      <c r="BB3160">
        <v>276672874</v>
      </c>
      <c r="BC3160">
        <v>139457920</v>
      </c>
      <c r="BD3160" s="9">
        <v>416130794</v>
      </c>
      <c r="BE3160" t="s">
        <v>16582</v>
      </c>
      <c r="BF3160">
        <v>0</v>
      </c>
      <c r="BG3160" t="s">
        <v>70</v>
      </c>
      <c r="BH3160">
        <v>-1</v>
      </c>
      <c r="BI3160" t="s">
        <v>16583</v>
      </c>
      <c r="BJ3160" t="s">
        <v>16584</v>
      </c>
      <c r="BK3160">
        <v>0</v>
      </c>
      <c r="BL3160" t="s">
        <v>85</v>
      </c>
      <c r="BM3160" t="s">
        <v>16585</v>
      </c>
    </row>
    <row r="3161" spans="1:65" x14ac:dyDescent="0.25">
      <c r="A3161">
        <v>2012</v>
      </c>
      <c r="B3161" t="s">
        <v>116</v>
      </c>
      <c r="C3161" t="s">
        <v>130</v>
      </c>
      <c r="D3161" t="s">
        <v>40632</v>
      </c>
      <c r="E3161" t="s">
        <v>17343</v>
      </c>
      <c r="F3161" t="s">
        <v>17344</v>
      </c>
      <c r="G3161">
        <v>11</v>
      </c>
      <c r="H3161" t="s">
        <v>41839</v>
      </c>
      <c r="I3161" t="s">
        <v>67</v>
      </c>
      <c r="J3161" t="s">
        <v>88</v>
      </c>
      <c r="K3161">
        <v>3</v>
      </c>
      <c r="L3161" t="s">
        <v>41838</v>
      </c>
      <c r="M3161">
        <v>72000000</v>
      </c>
      <c r="N3161" t="s">
        <v>41840</v>
      </c>
      <c r="O3161" t="s">
        <v>44038</v>
      </c>
      <c r="P3161" t="s">
        <v>90</v>
      </c>
      <c r="Q3161" t="s">
        <v>40633</v>
      </c>
      <c r="R3161" t="s">
        <v>40633</v>
      </c>
      <c r="S3161" t="s">
        <v>40630</v>
      </c>
      <c r="T3161" s="3">
        <v>40950</v>
      </c>
      <c r="U3161" t="s">
        <v>17345</v>
      </c>
      <c r="V3161" t="s">
        <v>17346</v>
      </c>
      <c r="W3161" t="s">
        <v>17347</v>
      </c>
      <c r="X3161">
        <v>104996259</v>
      </c>
      <c r="Y3161" t="s">
        <v>122</v>
      </c>
      <c r="Z3161" t="s">
        <v>123</v>
      </c>
      <c r="AA3161">
        <v>0</v>
      </c>
      <c r="AB3161" t="s">
        <v>76</v>
      </c>
      <c r="AC3161">
        <v>0</v>
      </c>
      <c r="AD3161" t="s">
        <v>76</v>
      </c>
      <c r="AE3161">
        <v>1383226</v>
      </c>
      <c r="AF3161" t="s">
        <v>40104</v>
      </c>
      <c r="AG3161">
        <v>8440006137</v>
      </c>
      <c r="AH3161" t="s">
        <v>17348</v>
      </c>
      <c r="AI3161" t="s">
        <v>138</v>
      </c>
      <c r="AJ3161" t="s">
        <v>41304</v>
      </c>
      <c r="AK3161">
        <v>4077060</v>
      </c>
      <c r="AL3161" t="s">
        <v>44039</v>
      </c>
      <c r="AM3161">
        <v>2012</v>
      </c>
      <c r="AN3161" s="1">
        <v>41250</v>
      </c>
      <c r="AO3161" s="1">
        <v>41271</v>
      </c>
      <c r="AP3161">
        <v>1</v>
      </c>
      <c r="AQ3161" t="s">
        <v>81</v>
      </c>
      <c r="AR3161" s="4">
        <f>IF(AQ3161="M",AP3161*30.42,AP3161)</f>
        <v>30.42</v>
      </c>
      <c r="AS3161">
        <v>45</v>
      </c>
      <c r="AT3161" s="4">
        <f>AR3161+AS3161</f>
        <v>75.42</v>
      </c>
      <c r="AU3161">
        <v>1</v>
      </c>
      <c r="AV3161" s="1">
        <f>AO3161+AT3161</f>
        <v>41346.42</v>
      </c>
      <c r="AW3161" s="1">
        <v>41378</v>
      </c>
      <c r="AX3161" s="2">
        <f>IF(AV3161&gt;=AW3161,1,2)</f>
        <v>2</v>
      </c>
      <c r="AY3161" s="2" t="str">
        <f>IF((AV3161+10)&gt;=AW3161,"SAVE","LATE")</f>
        <v>LATE</v>
      </c>
      <c r="AZ3161" t="s">
        <v>82</v>
      </c>
      <c r="BA3161" t="s">
        <v>1011</v>
      </c>
      <c r="BB3161">
        <v>104958918</v>
      </c>
      <c r="BC3161">
        <v>51407055</v>
      </c>
      <c r="BD3161" s="9">
        <v>156365973</v>
      </c>
      <c r="BE3161" t="s">
        <v>44038</v>
      </c>
      <c r="BF3161">
        <v>0</v>
      </c>
      <c r="BG3161" t="s">
        <v>70</v>
      </c>
      <c r="BH3161">
        <v>-1</v>
      </c>
      <c r="BI3161" t="s">
        <v>17348</v>
      </c>
      <c r="BJ3161" t="s">
        <v>17349</v>
      </c>
      <c r="BK3161">
        <v>0</v>
      </c>
      <c r="BL3161" t="s">
        <v>85</v>
      </c>
      <c r="BM3161" t="s">
        <v>17350</v>
      </c>
    </row>
    <row r="3162" spans="1:65" x14ac:dyDescent="0.25">
      <c r="A3162">
        <v>2012</v>
      </c>
      <c r="B3162" t="s">
        <v>116</v>
      </c>
      <c r="C3162" t="s">
        <v>357</v>
      </c>
      <c r="D3162" t="s">
        <v>9848</v>
      </c>
      <c r="E3162" t="s">
        <v>9849</v>
      </c>
      <c r="F3162" t="s">
        <v>9850</v>
      </c>
      <c r="G3162">
        <v>1</v>
      </c>
      <c r="H3162" t="s">
        <v>46842</v>
      </c>
      <c r="I3162" t="s">
        <v>67</v>
      </c>
      <c r="J3162" t="s">
        <v>88</v>
      </c>
      <c r="K3162">
        <v>3</v>
      </c>
      <c r="L3162" t="s">
        <v>41838</v>
      </c>
      <c r="M3162">
        <v>30000000</v>
      </c>
      <c r="N3162" t="s">
        <v>41897</v>
      </c>
      <c r="O3162" t="s">
        <v>44043</v>
      </c>
      <c r="P3162" t="s">
        <v>90</v>
      </c>
      <c r="Q3162" t="s">
        <v>697</v>
      </c>
      <c r="R3162" t="s">
        <v>697</v>
      </c>
      <c r="S3162" t="s">
        <v>40635</v>
      </c>
      <c r="T3162" t="s">
        <v>13630</v>
      </c>
      <c r="U3162" t="s">
        <v>13631</v>
      </c>
      <c r="V3162" t="s">
        <v>13632</v>
      </c>
      <c r="W3162" t="s">
        <v>13633</v>
      </c>
      <c r="X3162">
        <v>8522999960</v>
      </c>
      <c r="Y3162" t="s">
        <v>74</v>
      </c>
      <c r="Z3162" t="s">
        <v>75</v>
      </c>
      <c r="AA3162">
        <v>0</v>
      </c>
      <c r="AB3162" t="s">
        <v>76</v>
      </c>
      <c r="AC3162">
        <v>0</v>
      </c>
      <c r="AD3162" t="s">
        <v>76</v>
      </c>
      <c r="AE3162">
        <v>1292550</v>
      </c>
      <c r="AF3162" t="s">
        <v>40104</v>
      </c>
      <c r="AG3162" t="s">
        <v>13634</v>
      </c>
      <c r="AH3162" t="s">
        <v>44044</v>
      </c>
      <c r="AI3162" t="s">
        <v>138</v>
      </c>
      <c r="AJ3162" t="s">
        <v>41304</v>
      </c>
      <c r="AK3162">
        <v>17326132</v>
      </c>
      <c r="AL3162" t="s">
        <v>13635</v>
      </c>
      <c r="AM3162">
        <v>2012</v>
      </c>
      <c r="AN3162" s="1">
        <v>41261</v>
      </c>
      <c r="AO3162" s="1">
        <v>41271</v>
      </c>
      <c r="AP3162">
        <v>10</v>
      </c>
      <c r="AQ3162" t="s">
        <v>81</v>
      </c>
      <c r="AR3162" s="4">
        <f>IF(AQ3162="M",AP3162*30.42,AP3162)</f>
        <v>304.20000000000005</v>
      </c>
      <c r="AS3162">
        <v>0</v>
      </c>
      <c r="AT3162" s="4">
        <f>AR3162+AS3162</f>
        <v>304.20000000000005</v>
      </c>
      <c r="AU3162">
        <v>2</v>
      </c>
      <c r="AV3162" s="1">
        <f>AO3162+AT3162</f>
        <v>41575.199999999997</v>
      </c>
      <c r="AW3162" s="1">
        <v>41636</v>
      </c>
      <c r="AX3162" s="2">
        <f>IF(AV3162&gt;=AW3162,1,2)</f>
        <v>2</v>
      </c>
      <c r="AY3162" s="2" t="str">
        <f>IF((AV3162+10)&gt;=AW3162,"SAVE","LATE")</f>
        <v>LATE</v>
      </c>
      <c r="AZ3162" t="s">
        <v>82</v>
      </c>
      <c r="BA3162" t="s">
        <v>1011</v>
      </c>
      <c r="BB3162">
        <v>8522997955</v>
      </c>
      <c r="BC3162">
        <v>0</v>
      </c>
      <c r="BD3162" s="9">
        <v>8522997955</v>
      </c>
      <c r="BE3162" t="s">
        <v>44043</v>
      </c>
      <c r="BF3162">
        <v>0</v>
      </c>
      <c r="BG3162" t="s">
        <v>70</v>
      </c>
      <c r="BH3162">
        <v>-1</v>
      </c>
      <c r="BI3162" t="s">
        <v>44045</v>
      </c>
      <c r="BJ3162" t="s">
        <v>13636</v>
      </c>
      <c r="BK3162">
        <v>0</v>
      </c>
      <c r="BL3162" t="s">
        <v>85</v>
      </c>
      <c r="BM3162" t="s">
        <v>13637</v>
      </c>
    </row>
    <row r="3163" spans="1:65" x14ac:dyDescent="0.25">
      <c r="A3163">
        <v>2012</v>
      </c>
      <c r="B3163" t="s">
        <v>116</v>
      </c>
      <c r="C3163" t="s">
        <v>130</v>
      </c>
      <c r="D3163" t="s">
        <v>40637</v>
      </c>
      <c r="E3163" t="s">
        <v>131</v>
      </c>
      <c r="F3163" t="s">
        <v>132</v>
      </c>
      <c r="G3163">
        <v>1</v>
      </c>
      <c r="H3163" t="s">
        <v>46842</v>
      </c>
      <c r="I3163" t="s">
        <v>67</v>
      </c>
      <c r="J3163" t="s">
        <v>88</v>
      </c>
      <c r="K3163">
        <v>3</v>
      </c>
      <c r="L3163" t="s">
        <v>41838</v>
      </c>
      <c r="M3163">
        <v>72000000</v>
      </c>
      <c r="N3163" t="s">
        <v>41840</v>
      </c>
      <c r="O3163" t="s">
        <v>44058</v>
      </c>
      <c r="P3163" t="s">
        <v>90</v>
      </c>
      <c r="Q3163" t="s">
        <v>41560</v>
      </c>
      <c r="R3163" t="s">
        <v>41560</v>
      </c>
      <c r="S3163" t="s">
        <v>41557</v>
      </c>
      <c r="T3163" t="s">
        <v>13619</v>
      </c>
      <c r="U3163" t="s">
        <v>13620</v>
      </c>
      <c r="V3163" t="s">
        <v>44059</v>
      </c>
      <c r="W3163" t="s">
        <v>13621</v>
      </c>
      <c r="X3163">
        <v>19170495860</v>
      </c>
      <c r="Y3163" t="s">
        <v>122</v>
      </c>
      <c r="Z3163" t="s">
        <v>123</v>
      </c>
      <c r="AA3163">
        <v>0</v>
      </c>
      <c r="AB3163" t="s">
        <v>76</v>
      </c>
      <c r="AC3163">
        <v>0</v>
      </c>
      <c r="AD3163" t="s">
        <v>76</v>
      </c>
      <c r="AE3163">
        <v>3304268</v>
      </c>
      <c r="AF3163" t="s">
        <v>41304</v>
      </c>
      <c r="AG3163">
        <v>900575476</v>
      </c>
      <c r="AH3163" t="s">
        <v>13622</v>
      </c>
      <c r="AI3163" t="s">
        <v>138</v>
      </c>
      <c r="AJ3163" t="s">
        <v>41304</v>
      </c>
      <c r="AK3163">
        <v>31642663</v>
      </c>
      <c r="AL3163" t="s">
        <v>13622</v>
      </c>
      <c r="AM3163">
        <v>2012</v>
      </c>
      <c r="AN3163" s="1">
        <v>41253</v>
      </c>
      <c r="AO3163" s="1">
        <v>41271</v>
      </c>
      <c r="AP3163">
        <v>8</v>
      </c>
      <c r="AQ3163" t="s">
        <v>81</v>
      </c>
      <c r="AR3163" s="4">
        <f>IF(AQ3163="M",AP3163*30.42,AP3163)</f>
        <v>243.36</v>
      </c>
      <c r="AS3163">
        <v>0</v>
      </c>
      <c r="AT3163" s="4">
        <f>AR3163+AS3163</f>
        <v>243.36</v>
      </c>
      <c r="AU3163">
        <v>3</v>
      </c>
      <c r="AV3163" s="1">
        <f>AO3163+AT3163</f>
        <v>41514.36</v>
      </c>
      <c r="AW3163" s="1">
        <v>41606</v>
      </c>
      <c r="AX3163" s="2">
        <f>IF(AV3163&gt;=AW3163,1,2)</f>
        <v>2</v>
      </c>
      <c r="AY3163" s="2" t="str">
        <f>IF((AV3163+10)&gt;=AW3163,"SAVE","LATE")</f>
        <v>LATE</v>
      </c>
      <c r="AZ3163" t="s">
        <v>82</v>
      </c>
      <c r="BA3163" t="s">
        <v>1011</v>
      </c>
      <c r="BB3163">
        <v>9585135812</v>
      </c>
      <c r="BC3163">
        <v>0</v>
      </c>
      <c r="BD3163" s="9">
        <v>9585135812</v>
      </c>
      <c r="BE3163" t="s">
        <v>44058</v>
      </c>
      <c r="BF3163">
        <v>0</v>
      </c>
      <c r="BG3163" t="s">
        <v>70</v>
      </c>
      <c r="BH3163">
        <v>-1</v>
      </c>
      <c r="BI3163" t="s">
        <v>47164</v>
      </c>
      <c r="BJ3163" t="s">
        <v>47165</v>
      </c>
      <c r="BK3163">
        <v>0</v>
      </c>
      <c r="BL3163" t="s">
        <v>85</v>
      </c>
      <c r="BM3163" t="s">
        <v>13623</v>
      </c>
    </row>
    <row r="3164" spans="1:65" x14ac:dyDescent="0.25">
      <c r="A3164">
        <v>2012</v>
      </c>
      <c r="B3164" t="s">
        <v>116</v>
      </c>
      <c r="C3164" t="s">
        <v>130</v>
      </c>
      <c r="D3164" t="s">
        <v>40637</v>
      </c>
      <c r="E3164" t="s">
        <v>131</v>
      </c>
      <c r="F3164" t="s">
        <v>132</v>
      </c>
      <c r="G3164">
        <v>1</v>
      </c>
      <c r="H3164" t="s">
        <v>46842</v>
      </c>
      <c r="I3164" t="s">
        <v>67</v>
      </c>
      <c r="J3164" t="s">
        <v>88</v>
      </c>
      <c r="K3164">
        <v>3</v>
      </c>
      <c r="L3164" t="s">
        <v>41838</v>
      </c>
      <c r="M3164">
        <v>72000000</v>
      </c>
      <c r="N3164" t="s">
        <v>41840</v>
      </c>
      <c r="O3164" t="s">
        <v>47166</v>
      </c>
      <c r="P3164" t="s">
        <v>90</v>
      </c>
      <c r="Q3164" t="s">
        <v>41560</v>
      </c>
      <c r="R3164" t="s">
        <v>41560</v>
      </c>
      <c r="S3164" t="s">
        <v>41557</v>
      </c>
      <c r="T3164" s="3">
        <v>41191</v>
      </c>
      <c r="U3164" t="s">
        <v>14535</v>
      </c>
      <c r="V3164" t="s">
        <v>41561</v>
      </c>
      <c r="W3164" t="s">
        <v>14536</v>
      </c>
      <c r="X3164">
        <v>2190000000</v>
      </c>
      <c r="Y3164" t="s">
        <v>122</v>
      </c>
      <c r="Z3164" t="s">
        <v>123</v>
      </c>
      <c r="AA3164">
        <v>0</v>
      </c>
      <c r="AB3164" t="s">
        <v>76</v>
      </c>
      <c r="AC3164">
        <v>0</v>
      </c>
      <c r="AD3164" t="s">
        <v>76</v>
      </c>
      <c r="AE3164">
        <v>1434724</v>
      </c>
      <c r="AF3164" t="s">
        <v>41304</v>
      </c>
      <c r="AG3164">
        <v>9521685</v>
      </c>
      <c r="AH3164" t="s">
        <v>12386</v>
      </c>
      <c r="AI3164" t="s">
        <v>138</v>
      </c>
      <c r="AJ3164" t="s">
        <v>41304</v>
      </c>
      <c r="AK3164">
        <v>9521685</v>
      </c>
      <c r="AL3164" t="s">
        <v>12386</v>
      </c>
      <c r="AM3164">
        <v>2012</v>
      </c>
      <c r="AN3164" s="1">
        <v>41205</v>
      </c>
      <c r="AO3164" s="1">
        <v>41219</v>
      </c>
      <c r="AP3164">
        <v>4</v>
      </c>
      <c r="AQ3164" t="s">
        <v>81</v>
      </c>
      <c r="AR3164" s="4">
        <f>IF(AQ3164="M",AP3164*30.42,AP3164)</f>
        <v>121.68</v>
      </c>
      <c r="AS3164">
        <v>90</v>
      </c>
      <c r="AT3164" s="4">
        <f>AR3164+AS3164</f>
        <v>211.68</v>
      </c>
      <c r="AU3164">
        <v>5</v>
      </c>
      <c r="AV3164" s="1">
        <f>AO3164+AT3164</f>
        <v>41430.68</v>
      </c>
      <c r="AW3164" s="1">
        <v>41583</v>
      </c>
      <c r="AX3164" s="2">
        <f>IF(AV3164&gt;=AW3164,1,2)</f>
        <v>2</v>
      </c>
      <c r="AY3164" s="2" t="str">
        <f>IF((AV3164+10)&gt;=AW3164,"SAVE","LATE")</f>
        <v>LATE</v>
      </c>
      <c r="AZ3164" t="s">
        <v>82</v>
      </c>
      <c r="BA3164" t="s">
        <v>1011</v>
      </c>
      <c r="BB3164">
        <v>2189999307</v>
      </c>
      <c r="BC3164">
        <v>499999633</v>
      </c>
      <c r="BD3164" s="9">
        <v>2689998940</v>
      </c>
      <c r="BE3164" t="s">
        <v>47167</v>
      </c>
      <c r="BF3164">
        <v>0</v>
      </c>
      <c r="BG3164" t="s">
        <v>70</v>
      </c>
      <c r="BH3164">
        <v>-1</v>
      </c>
      <c r="BI3164" t="s">
        <v>41562</v>
      </c>
      <c r="BJ3164" t="s">
        <v>44060</v>
      </c>
      <c r="BK3164">
        <v>0</v>
      </c>
      <c r="BL3164" t="s">
        <v>85</v>
      </c>
      <c r="BM3164" t="s">
        <v>14537</v>
      </c>
    </row>
    <row r="3165" spans="1:65" x14ac:dyDescent="0.25">
      <c r="A3165">
        <v>2012</v>
      </c>
      <c r="B3165" t="s">
        <v>116</v>
      </c>
      <c r="C3165" t="s">
        <v>130</v>
      </c>
      <c r="D3165" t="s">
        <v>40637</v>
      </c>
      <c r="E3165" t="s">
        <v>131</v>
      </c>
      <c r="F3165" t="s">
        <v>132</v>
      </c>
      <c r="G3165">
        <v>11</v>
      </c>
      <c r="H3165" t="s">
        <v>41839</v>
      </c>
      <c r="I3165" t="s">
        <v>67</v>
      </c>
      <c r="J3165" t="s">
        <v>88</v>
      </c>
      <c r="K3165">
        <v>3</v>
      </c>
      <c r="L3165" t="s">
        <v>41838</v>
      </c>
      <c r="M3165">
        <v>72000000</v>
      </c>
      <c r="N3165" t="s">
        <v>41840</v>
      </c>
      <c r="O3165" t="s">
        <v>44061</v>
      </c>
      <c r="P3165" t="s">
        <v>90</v>
      </c>
      <c r="Q3165" t="s">
        <v>41560</v>
      </c>
      <c r="R3165" t="s">
        <v>41560</v>
      </c>
      <c r="S3165" t="s">
        <v>41557</v>
      </c>
      <c r="T3165" s="3">
        <v>41011</v>
      </c>
      <c r="U3165" t="s">
        <v>17437</v>
      </c>
      <c r="V3165" t="s">
        <v>44062</v>
      </c>
      <c r="W3165" t="s">
        <v>17438</v>
      </c>
      <c r="X3165">
        <v>94350000</v>
      </c>
      <c r="Y3165" t="s">
        <v>122</v>
      </c>
      <c r="Z3165" t="s">
        <v>123</v>
      </c>
      <c r="AA3165">
        <v>0</v>
      </c>
      <c r="AB3165" t="s">
        <v>76</v>
      </c>
      <c r="AC3165">
        <v>0</v>
      </c>
      <c r="AD3165" t="s">
        <v>76</v>
      </c>
      <c r="AE3165">
        <v>1439666</v>
      </c>
      <c r="AF3165" t="s">
        <v>41304</v>
      </c>
      <c r="AG3165">
        <v>9398386</v>
      </c>
      <c r="AH3165" t="s">
        <v>17439</v>
      </c>
      <c r="AI3165" t="s">
        <v>138</v>
      </c>
      <c r="AJ3165" t="s">
        <v>41304</v>
      </c>
      <c r="AK3165">
        <v>9398386</v>
      </c>
      <c r="AL3165" t="s">
        <v>17439</v>
      </c>
      <c r="AM3165">
        <v>2012</v>
      </c>
      <c r="AN3165" s="1">
        <v>41270</v>
      </c>
      <c r="AO3165" s="1">
        <v>41271</v>
      </c>
      <c r="AP3165">
        <v>2</v>
      </c>
      <c r="AQ3165" t="s">
        <v>81</v>
      </c>
      <c r="AR3165" s="4">
        <f>IF(AQ3165="M",AP3165*30.42,AP3165)</f>
        <v>60.84</v>
      </c>
      <c r="AS3165">
        <v>75</v>
      </c>
      <c r="AT3165" s="4">
        <f>AR3165+AS3165</f>
        <v>135.84</v>
      </c>
      <c r="AU3165">
        <v>1</v>
      </c>
      <c r="AV3165" s="1">
        <f>AO3165+AT3165</f>
        <v>41406.839999999997</v>
      </c>
      <c r="AW3165" s="1">
        <v>41438</v>
      </c>
      <c r="AX3165" s="2">
        <f>IF(AV3165&gt;=AW3165,1,2)</f>
        <v>2</v>
      </c>
      <c r="AY3165" s="2" t="str">
        <f>IF((AV3165+10)&gt;=AW3165,"SAVE","LATE")</f>
        <v>LATE</v>
      </c>
      <c r="AZ3165" t="s">
        <v>82</v>
      </c>
      <c r="BA3165" t="s">
        <v>1011</v>
      </c>
      <c r="BB3165">
        <v>94350000</v>
      </c>
      <c r="BC3165">
        <v>40000000</v>
      </c>
      <c r="BD3165" s="9">
        <v>134350000</v>
      </c>
      <c r="BE3165" t="s">
        <v>44063</v>
      </c>
      <c r="BF3165">
        <v>0</v>
      </c>
      <c r="BG3165" t="s">
        <v>70</v>
      </c>
      <c r="BH3165">
        <v>-1</v>
      </c>
      <c r="BI3165" t="s">
        <v>41563</v>
      </c>
      <c r="BJ3165" t="s">
        <v>44064</v>
      </c>
      <c r="BK3165">
        <v>0</v>
      </c>
      <c r="BL3165" t="s">
        <v>85</v>
      </c>
      <c r="BM3165" t="s">
        <v>17440</v>
      </c>
    </row>
    <row r="3166" spans="1:65" x14ac:dyDescent="0.25">
      <c r="A3166">
        <v>2012</v>
      </c>
      <c r="B3166" t="s">
        <v>116</v>
      </c>
      <c r="C3166" t="s">
        <v>130</v>
      </c>
      <c r="D3166" t="s">
        <v>40637</v>
      </c>
      <c r="E3166" t="s">
        <v>131</v>
      </c>
      <c r="F3166" t="s">
        <v>132</v>
      </c>
      <c r="G3166">
        <v>11</v>
      </c>
      <c r="H3166" t="s">
        <v>41839</v>
      </c>
      <c r="I3166" t="s">
        <v>67</v>
      </c>
      <c r="J3166" t="s">
        <v>88</v>
      </c>
      <c r="K3166">
        <v>3</v>
      </c>
      <c r="L3166" t="s">
        <v>41838</v>
      </c>
      <c r="M3166">
        <v>72000000</v>
      </c>
      <c r="N3166" t="s">
        <v>41840</v>
      </c>
      <c r="O3166" t="s">
        <v>44065</v>
      </c>
      <c r="P3166" t="s">
        <v>90</v>
      </c>
      <c r="Q3166" t="s">
        <v>41560</v>
      </c>
      <c r="R3166" t="s">
        <v>41560</v>
      </c>
      <c r="S3166" t="s">
        <v>41557</v>
      </c>
      <c r="T3166" s="3">
        <v>41041</v>
      </c>
      <c r="U3166" t="s">
        <v>17692</v>
      </c>
      <c r="V3166" t="s">
        <v>44066</v>
      </c>
      <c r="W3166" t="s">
        <v>17693</v>
      </c>
      <c r="X3166">
        <v>49000000</v>
      </c>
      <c r="Y3166" t="s">
        <v>122</v>
      </c>
      <c r="Z3166" t="s">
        <v>123</v>
      </c>
      <c r="AA3166">
        <v>0</v>
      </c>
      <c r="AB3166" t="s">
        <v>76</v>
      </c>
      <c r="AC3166">
        <v>0</v>
      </c>
      <c r="AD3166" t="s">
        <v>76</v>
      </c>
      <c r="AE3166">
        <v>1439759</v>
      </c>
      <c r="AF3166" t="s">
        <v>41304</v>
      </c>
      <c r="AG3166">
        <v>9398386</v>
      </c>
      <c r="AH3166" t="s">
        <v>17439</v>
      </c>
      <c r="AI3166" t="s">
        <v>138</v>
      </c>
      <c r="AJ3166" t="s">
        <v>41304</v>
      </c>
      <c r="AK3166">
        <v>9398386</v>
      </c>
      <c r="AL3166" t="s">
        <v>17439</v>
      </c>
      <c r="AM3166">
        <v>2012</v>
      </c>
      <c r="AN3166" s="1">
        <v>41270</v>
      </c>
      <c r="AO3166" s="1">
        <v>41271</v>
      </c>
      <c r="AP3166">
        <v>2</v>
      </c>
      <c r="AQ3166" t="s">
        <v>81</v>
      </c>
      <c r="AR3166" s="4">
        <f>IF(AQ3166="M",AP3166*30.42,AP3166)</f>
        <v>60.84</v>
      </c>
      <c r="AS3166">
        <v>75</v>
      </c>
      <c r="AT3166" s="4">
        <f>AR3166+AS3166</f>
        <v>135.84</v>
      </c>
      <c r="AU3166">
        <v>1</v>
      </c>
      <c r="AV3166" s="1">
        <f>AO3166+AT3166</f>
        <v>41406.839999999997</v>
      </c>
      <c r="AW3166" s="1">
        <v>41438</v>
      </c>
      <c r="AX3166" s="2">
        <f>IF(AV3166&gt;=AW3166,1,2)</f>
        <v>2</v>
      </c>
      <c r="AY3166" s="2" t="str">
        <f>IF((AV3166+10)&gt;=AW3166,"SAVE","LATE")</f>
        <v>LATE</v>
      </c>
      <c r="AZ3166" t="s">
        <v>82</v>
      </c>
      <c r="BA3166" t="s">
        <v>1011</v>
      </c>
      <c r="BB3166">
        <v>48984509</v>
      </c>
      <c r="BC3166">
        <v>24982636</v>
      </c>
      <c r="BD3166" s="9">
        <v>73967145</v>
      </c>
      <c r="BE3166" t="s">
        <v>47168</v>
      </c>
      <c r="BF3166">
        <v>0</v>
      </c>
      <c r="BG3166" t="s">
        <v>70</v>
      </c>
      <c r="BH3166">
        <v>-1</v>
      </c>
      <c r="BI3166" t="s">
        <v>41564</v>
      </c>
      <c r="BJ3166" t="s">
        <v>44067</v>
      </c>
      <c r="BK3166">
        <v>0</v>
      </c>
      <c r="BL3166" t="s">
        <v>85</v>
      </c>
      <c r="BM3166" t="s">
        <v>17694</v>
      </c>
    </row>
    <row r="3167" spans="1:65" x14ac:dyDescent="0.25">
      <c r="A3167">
        <v>2013</v>
      </c>
      <c r="B3167" t="s">
        <v>116</v>
      </c>
      <c r="C3167" t="s">
        <v>290</v>
      </c>
      <c r="D3167" t="s">
        <v>43963</v>
      </c>
      <c r="E3167" t="s">
        <v>1082</v>
      </c>
      <c r="F3167" t="s">
        <v>1083</v>
      </c>
      <c r="G3167">
        <v>12</v>
      </c>
      <c r="H3167" t="s">
        <v>41881</v>
      </c>
      <c r="I3167" t="s">
        <v>67</v>
      </c>
      <c r="J3167" t="s">
        <v>68</v>
      </c>
      <c r="K3167">
        <v>3</v>
      </c>
      <c r="L3167" t="s">
        <v>41838</v>
      </c>
      <c r="M3167">
        <v>72000000</v>
      </c>
      <c r="N3167" t="s">
        <v>41840</v>
      </c>
      <c r="O3167" t="s">
        <v>13717</v>
      </c>
      <c r="P3167" t="s">
        <v>90</v>
      </c>
      <c r="Q3167" t="s">
        <v>70</v>
      </c>
      <c r="R3167" t="s">
        <v>70</v>
      </c>
      <c r="S3167" t="s">
        <v>2303</v>
      </c>
      <c r="T3167" s="3">
        <v>41306</v>
      </c>
      <c r="U3167" t="s">
        <v>13718</v>
      </c>
      <c r="V3167" t="s">
        <v>13719</v>
      </c>
      <c r="W3167" t="s">
        <v>13719</v>
      </c>
      <c r="X3167">
        <v>6814833300</v>
      </c>
      <c r="Y3167" t="s">
        <v>122</v>
      </c>
      <c r="Z3167" t="s">
        <v>123</v>
      </c>
      <c r="AA3167">
        <v>0</v>
      </c>
      <c r="AB3167" t="s">
        <v>76</v>
      </c>
      <c r="AC3167">
        <v>0</v>
      </c>
      <c r="AD3167" t="s">
        <v>76</v>
      </c>
      <c r="AE3167">
        <v>1288620</v>
      </c>
      <c r="AF3167" t="s">
        <v>40104</v>
      </c>
      <c r="AG3167">
        <v>844001357</v>
      </c>
      <c r="AH3167" t="s">
        <v>13720</v>
      </c>
      <c r="AI3167" t="s">
        <v>138</v>
      </c>
      <c r="AJ3167" t="s">
        <v>41304</v>
      </c>
      <c r="AK3167">
        <v>23794463</v>
      </c>
      <c r="AL3167" t="s">
        <v>13721</v>
      </c>
      <c r="AM3167">
        <v>2012</v>
      </c>
      <c r="AN3167" s="1">
        <v>41270</v>
      </c>
      <c r="AO3167" s="1">
        <v>41270</v>
      </c>
      <c r="AP3167">
        <v>15</v>
      </c>
      <c r="AQ3167" t="s">
        <v>81</v>
      </c>
      <c r="AR3167" s="4">
        <f>IF(AQ3167="M",AP3167*30.42,AP3167)</f>
        <v>456.3</v>
      </c>
      <c r="AS3167">
        <v>60</v>
      </c>
      <c r="AT3167" s="4">
        <f>AR3167+AS3167</f>
        <v>516.29999999999995</v>
      </c>
      <c r="AU3167">
        <v>6</v>
      </c>
      <c r="AV3167" s="1">
        <f>AO3167+AT3167</f>
        <v>41786.300000000003</v>
      </c>
      <c r="AW3167" s="1">
        <v>41969</v>
      </c>
      <c r="AX3167" s="2">
        <f>IF(AV3167&gt;=AW3167,1,2)</f>
        <v>2</v>
      </c>
      <c r="AY3167" s="2" t="str">
        <f>IF((AV3167+10)&gt;=AW3167,"SAVE","LATE")</f>
        <v>LATE</v>
      </c>
      <c r="AZ3167" t="s">
        <v>82</v>
      </c>
      <c r="BA3167" t="s">
        <v>1011</v>
      </c>
      <c r="BB3167">
        <v>6814833300</v>
      </c>
      <c r="BC3167">
        <v>0</v>
      </c>
      <c r="BD3167" s="9">
        <v>6814833300</v>
      </c>
      <c r="BE3167" t="s">
        <v>13717</v>
      </c>
      <c r="BF3167">
        <v>0</v>
      </c>
      <c r="BG3167" t="s">
        <v>70</v>
      </c>
      <c r="BH3167">
        <v>-1</v>
      </c>
      <c r="BI3167" t="s">
        <v>70</v>
      </c>
      <c r="BJ3167" t="s">
        <v>70</v>
      </c>
      <c r="BK3167">
        <v>0</v>
      </c>
      <c r="BL3167" t="s">
        <v>85</v>
      </c>
      <c r="BM3167" t="s">
        <v>13722</v>
      </c>
    </row>
    <row r="3168" spans="1:65" x14ac:dyDescent="0.25">
      <c r="A3168">
        <v>2012</v>
      </c>
      <c r="B3168" t="s">
        <v>116</v>
      </c>
      <c r="C3168" t="s">
        <v>693</v>
      </c>
      <c r="D3168" t="s">
        <v>40640</v>
      </c>
      <c r="E3168" t="s">
        <v>82</v>
      </c>
      <c r="F3168" t="s">
        <v>6570</v>
      </c>
      <c r="G3168">
        <v>13</v>
      </c>
      <c r="H3168" t="s">
        <v>41891</v>
      </c>
      <c r="I3168" t="s">
        <v>67</v>
      </c>
      <c r="J3168" t="s">
        <v>88</v>
      </c>
      <c r="K3168">
        <v>3</v>
      </c>
      <c r="L3168" t="s">
        <v>41838</v>
      </c>
      <c r="M3168">
        <v>72000000</v>
      </c>
      <c r="N3168" t="s">
        <v>41840</v>
      </c>
      <c r="O3168" t="s">
        <v>18151</v>
      </c>
      <c r="P3168" t="s">
        <v>90</v>
      </c>
      <c r="Q3168" t="s">
        <v>6571</v>
      </c>
      <c r="R3168" t="s">
        <v>6571</v>
      </c>
      <c r="S3168" t="s">
        <v>2303</v>
      </c>
      <c r="T3168" t="s">
        <v>13954</v>
      </c>
      <c r="U3168" t="s">
        <v>18152</v>
      </c>
      <c r="V3168" t="s">
        <v>18153</v>
      </c>
      <c r="W3168" t="s">
        <v>18154</v>
      </c>
      <c r="X3168">
        <v>15686224</v>
      </c>
      <c r="Y3168" t="s">
        <v>122</v>
      </c>
      <c r="Z3168" t="s">
        <v>123</v>
      </c>
      <c r="AA3168">
        <v>0</v>
      </c>
      <c r="AB3168" t="s">
        <v>76</v>
      </c>
      <c r="AC3168">
        <v>0</v>
      </c>
      <c r="AD3168" t="s">
        <v>76</v>
      </c>
      <c r="AE3168">
        <v>1044864</v>
      </c>
      <c r="AF3168" t="s">
        <v>40104</v>
      </c>
      <c r="AG3168" t="s">
        <v>18155</v>
      </c>
      <c r="AH3168" t="s">
        <v>18156</v>
      </c>
      <c r="AI3168" t="s">
        <v>138</v>
      </c>
      <c r="AJ3168" t="s">
        <v>41304</v>
      </c>
      <c r="AK3168" t="s">
        <v>18157</v>
      </c>
      <c r="AL3168" t="s">
        <v>18158</v>
      </c>
      <c r="AM3168">
        <v>2012</v>
      </c>
      <c r="AN3168" s="1">
        <v>41131</v>
      </c>
      <c r="AO3168" s="1">
        <v>41144</v>
      </c>
      <c r="AP3168">
        <v>5</v>
      </c>
      <c r="AQ3168" t="s">
        <v>81</v>
      </c>
      <c r="AR3168" s="4">
        <f>IF(AQ3168="M",AP3168*30.42,AP3168)</f>
        <v>152.10000000000002</v>
      </c>
      <c r="AS3168">
        <v>0</v>
      </c>
      <c r="AT3168" s="4">
        <f>AR3168+AS3168</f>
        <v>152.10000000000002</v>
      </c>
      <c r="AU3168">
        <v>1</v>
      </c>
      <c r="AV3168" s="1">
        <f>AO3168+AT3168</f>
        <v>41296.1</v>
      </c>
      <c r="AW3168" s="1">
        <v>41328</v>
      </c>
      <c r="AX3168" s="2">
        <f>IF(AV3168&gt;=AW3168,1,2)</f>
        <v>2</v>
      </c>
      <c r="AY3168" s="2" t="str">
        <f>IF((AV3168+10)&gt;=AW3168,"SAVE","LATE")</f>
        <v>LATE</v>
      </c>
      <c r="AZ3168" t="s">
        <v>82</v>
      </c>
      <c r="BA3168" t="s">
        <v>1011</v>
      </c>
      <c r="BB3168">
        <v>13731295</v>
      </c>
      <c r="BC3168">
        <v>0</v>
      </c>
      <c r="BD3168" s="9">
        <v>13731295</v>
      </c>
      <c r="BE3168" t="s">
        <v>18159</v>
      </c>
      <c r="BF3168">
        <v>0</v>
      </c>
      <c r="BG3168" t="s">
        <v>70</v>
      </c>
      <c r="BH3168">
        <v>-1</v>
      </c>
      <c r="BI3168" t="s">
        <v>70</v>
      </c>
      <c r="BJ3168" t="s">
        <v>70</v>
      </c>
      <c r="BK3168">
        <v>0</v>
      </c>
      <c r="BL3168" t="s">
        <v>85</v>
      </c>
      <c r="BM3168" t="s">
        <v>18160</v>
      </c>
    </row>
    <row r="3169" spans="1:65" x14ac:dyDescent="0.25">
      <c r="A3169">
        <v>2012</v>
      </c>
      <c r="B3169" t="s">
        <v>116</v>
      </c>
      <c r="C3169" t="s">
        <v>290</v>
      </c>
      <c r="D3169" t="s">
        <v>43963</v>
      </c>
      <c r="E3169" t="s">
        <v>1082</v>
      </c>
      <c r="F3169" t="s">
        <v>1083</v>
      </c>
      <c r="G3169">
        <v>12</v>
      </c>
      <c r="H3169" t="s">
        <v>41881</v>
      </c>
      <c r="I3169" t="s">
        <v>67</v>
      </c>
      <c r="J3169" t="s">
        <v>68</v>
      </c>
      <c r="K3169">
        <v>3</v>
      </c>
      <c r="L3169" t="s">
        <v>41838</v>
      </c>
      <c r="M3169">
        <v>72000000</v>
      </c>
      <c r="N3169" t="s">
        <v>41840</v>
      </c>
      <c r="O3169" t="s">
        <v>44107</v>
      </c>
      <c r="P3169" t="s">
        <v>90</v>
      </c>
      <c r="Q3169" t="s">
        <v>70</v>
      </c>
      <c r="R3169" t="s">
        <v>70</v>
      </c>
      <c r="S3169" t="s">
        <v>7651</v>
      </c>
      <c r="T3169" t="s">
        <v>16421</v>
      </c>
      <c r="U3169" t="s">
        <v>16422</v>
      </c>
      <c r="V3169" t="s">
        <v>16423</v>
      </c>
      <c r="W3169" t="s">
        <v>16423</v>
      </c>
      <c r="X3169">
        <v>308933582</v>
      </c>
      <c r="Y3169" t="s">
        <v>122</v>
      </c>
      <c r="Z3169" t="s">
        <v>123</v>
      </c>
      <c r="AA3169">
        <v>0</v>
      </c>
      <c r="AB3169" t="s">
        <v>76</v>
      </c>
      <c r="AC3169">
        <v>0</v>
      </c>
      <c r="AD3169" t="s">
        <v>76</v>
      </c>
      <c r="AE3169">
        <v>1284762</v>
      </c>
      <c r="AF3169" t="s">
        <v>40104</v>
      </c>
      <c r="AG3169" t="s">
        <v>3553</v>
      </c>
      <c r="AH3169" t="s">
        <v>16424</v>
      </c>
      <c r="AI3169" t="s">
        <v>138</v>
      </c>
      <c r="AJ3169" t="s">
        <v>41304</v>
      </c>
      <c r="AK3169">
        <v>74846992</v>
      </c>
      <c r="AL3169" t="s">
        <v>16425</v>
      </c>
      <c r="AM3169">
        <v>2012</v>
      </c>
      <c r="AN3169" s="1">
        <v>41274</v>
      </c>
      <c r="AO3169" s="1">
        <v>41271</v>
      </c>
      <c r="AP3169">
        <v>5</v>
      </c>
      <c r="AQ3169" t="s">
        <v>81</v>
      </c>
      <c r="AR3169" s="4">
        <f>IF(AQ3169="M",AP3169*30.42,AP3169)</f>
        <v>152.10000000000002</v>
      </c>
      <c r="AS3169">
        <v>0</v>
      </c>
      <c r="AT3169" s="4">
        <f>AR3169+AS3169</f>
        <v>152.10000000000002</v>
      </c>
      <c r="AU3169">
        <v>4</v>
      </c>
      <c r="AV3169" s="1">
        <f>AO3169+AT3169</f>
        <v>41423.1</v>
      </c>
      <c r="AW3169" s="1">
        <v>41545</v>
      </c>
      <c r="AX3169" s="2">
        <f>IF(AV3169&gt;=AW3169,1,2)</f>
        <v>2</v>
      </c>
      <c r="AY3169" s="2" t="str">
        <f>IF((AV3169+10)&gt;=AW3169,"SAVE","LATE")</f>
        <v>LATE</v>
      </c>
      <c r="AZ3169" t="s">
        <v>82</v>
      </c>
      <c r="BA3169" t="s">
        <v>1011</v>
      </c>
      <c r="BB3169">
        <v>308933582</v>
      </c>
      <c r="BC3169">
        <v>0</v>
      </c>
      <c r="BD3169" s="9">
        <v>308933582</v>
      </c>
      <c r="BE3169" t="s">
        <v>44107</v>
      </c>
      <c r="BF3169">
        <v>0</v>
      </c>
      <c r="BG3169" t="s">
        <v>70</v>
      </c>
      <c r="BH3169">
        <v>-1</v>
      </c>
      <c r="BI3169" t="s">
        <v>70</v>
      </c>
      <c r="BJ3169" t="s">
        <v>70</v>
      </c>
      <c r="BK3169">
        <v>0</v>
      </c>
      <c r="BL3169" t="s">
        <v>85</v>
      </c>
      <c r="BM3169" t="s">
        <v>16426</v>
      </c>
    </row>
    <row r="3170" spans="1:65" x14ac:dyDescent="0.25">
      <c r="A3170">
        <v>2012</v>
      </c>
      <c r="B3170" t="s">
        <v>116</v>
      </c>
      <c r="C3170" t="s">
        <v>130</v>
      </c>
      <c r="D3170" t="s">
        <v>40650</v>
      </c>
      <c r="E3170" t="s">
        <v>17566</v>
      </c>
      <c r="F3170" t="s">
        <v>17567</v>
      </c>
      <c r="G3170">
        <v>11</v>
      </c>
      <c r="H3170" t="s">
        <v>41839</v>
      </c>
      <c r="I3170" t="s">
        <v>67</v>
      </c>
      <c r="J3170" t="s">
        <v>88</v>
      </c>
      <c r="K3170">
        <v>3</v>
      </c>
      <c r="L3170" t="s">
        <v>41838</v>
      </c>
      <c r="M3170">
        <v>72000000</v>
      </c>
      <c r="N3170" t="s">
        <v>41840</v>
      </c>
      <c r="O3170" t="s">
        <v>17568</v>
      </c>
      <c r="P3170" t="s">
        <v>90</v>
      </c>
      <c r="Q3170" t="s">
        <v>17569</v>
      </c>
      <c r="R3170" t="s">
        <v>17569</v>
      </c>
      <c r="S3170" t="s">
        <v>7651</v>
      </c>
      <c r="T3170" s="3">
        <v>40916</v>
      </c>
      <c r="U3170" t="s">
        <v>17570</v>
      </c>
      <c r="V3170" t="s">
        <v>17571</v>
      </c>
      <c r="W3170">
        <v>113</v>
      </c>
      <c r="X3170">
        <v>67225000</v>
      </c>
      <c r="Y3170" t="s">
        <v>122</v>
      </c>
      <c r="Z3170" t="s">
        <v>123</v>
      </c>
      <c r="AA3170">
        <v>0</v>
      </c>
      <c r="AB3170" t="s">
        <v>76</v>
      </c>
      <c r="AC3170">
        <v>0</v>
      </c>
      <c r="AD3170" t="s">
        <v>76</v>
      </c>
      <c r="AE3170">
        <v>1657227</v>
      </c>
      <c r="AF3170" t="s">
        <v>40104</v>
      </c>
      <c r="AG3170" t="s">
        <v>17572</v>
      </c>
      <c r="AH3170" t="s">
        <v>17573</v>
      </c>
      <c r="AI3170" t="s">
        <v>138</v>
      </c>
      <c r="AJ3170" t="s">
        <v>41304</v>
      </c>
      <c r="AK3170" t="s">
        <v>17574</v>
      </c>
      <c r="AL3170" t="s">
        <v>17575</v>
      </c>
      <c r="AM3170">
        <v>2012</v>
      </c>
      <c r="AN3170" s="1">
        <v>41158</v>
      </c>
      <c r="AO3170" s="1">
        <v>41158</v>
      </c>
      <c r="AP3170">
        <v>2</v>
      </c>
      <c r="AQ3170" t="s">
        <v>81</v>
      </c>
      <c r="AR3170" s="4">
        <f>IF(AQ3170="M",AP3170*30.42,AP3170)</f>
        <v>60.84</v>
      </c>
      <c r="AS3170">
        <v>0</v>
      </c>
      <c r="AT3170" s="4">
        <f>AR3170+AS3170</f>
        <v>60.84</v>
      </c>
      <c r="AU3170">
        <v>1</v>
      </c>
      <c r="AV3170" s="1">
        <f>AO3170+AT3170</f>
        <v>41218.839999999997</v>
      </c>
      <c r="AW3170" s="1">
        <v>41249</v>
      </c>
      <c r="AX3170" s="2">
        <f>IF(AV3170&gt;=AW3170,1,2)</f>
        <v>2</v>
      </c>
      <c r="AY3170" s="2" t="str">
        <f>IF((AV3170+10)&gt;=AW3170,"SAVE","LATE")</f>
        <v>LATE</v>
      </c>
      <c r="AZ3170" t="s">
        <v>82</v>
      </c>
      <c r="BA3170" t="s">
        <v>1011</v>
      </c>
      <c r="BB3170">
        <v>67109559</v>
      </c>
      <c r="BC3170">
        <v>33442507</v>
      </c>
      <c r="BD3170" s="9">
        <v>100552066</v>
      </c>
      <c r="BE3170" t="s">
        <v>44108</v>
      </c>
      <c r="BF3170">
        <v>0</v>
      </c>
      <c r="BG3170" t="s">
        <v>70</v>
      </c>
      <c r="BH3170">
        <v>-1</v>
      </c>
      <c r="BI3170" t="s">
        <v>44109</v>
      </c>
      <c r="BJ3170" t="s">
        <v>47179</v>
      </c>
      <c r="BK3170">
        <v>0</v>
      </c>
      <c r="BL3170" t="s">
        <v>85</v>
      </c>
      <c r="BM3170" t="s">
        <v>17576</v>
      </c>
    </row>
    <row r="3171" spans="1:65" x14ac:dyDescent="0.25">
      <c r="A3171">
        <v>2012</v>
      </c>
      <c r="B3171" t="s">
        <v>116</v>
      </c>
      <c r="C3171" t="s">
        <v>1416</v>
      </c>
      <c r="D3171" t="s">
        <v>40651</v>
      </c>
      <c r="E3171" t="s">
        <v>1912</v>
      </c>
      <c r="F3171" t="s">
        <v>1913</v>
      </c>
      <c r="G3171">
        <v>1</v>
      </c>
      <c r="H3171" t="s">
        <v>46842</v>
      </c>
      <c r="I3171" t="s">
        <v>67</v>
      </c>
      <c r="J3171" t="s">
        <v>88</v>
      </c>
      <c r="K3171">
        <v>3</v>
      </c>
      <c r="L3171" t="s">
        <v>41838</v>
      </c>
      <c r="M3171">
        <v>72000000</v>
      </c>
      <c r="N3171" t="s">
        <v>41840</v>
      </c>
      <c r="O3171" t="s">
        <v>15799</v>
      </c>
      <c r="P3171" t="s">
        <v>90</v>
      </c>
      <c r="Q3171" t="s">
        <v>1914</v>
      </c>
      <c r="R3171" t="s">
        <v>1914</v>
      </c>
      <c r="S3171" t="s">
        <v>1686</v>
      </c>
      <c r="T3171" t="s">
        <v>15092</v>
      </c>
      <c r="U3171" t="s">
        <v>15800</v>
      </c>
      <c r="V3171" t="s">
        <v>15801</v>
      </c>
      <c r="W3171" t="s">
        <v>15802</v>
      </c>
      <c r="X3171">
        <v>459926705</v>
      </c>
      <c r="Y3171" t="s">
        <v>122</v>
      </c>
      <c r="Z3171" t="s">
        <v>123</v>
      </c>
      <c r="AA3171">
        <v>0</v>
      </c>
      <c r="AB3171" t="s">
        <v>76</v>
      </c>
      <c r="AC3171">
        <v>0</v>
      </c>
      <c r="AD3171" t="s">
        <v>76</v>
      </c>
      <c r="AE3171">
        <v>1272865</v>
      </c>
      <c r="AF3171" t="s">
        <v>145</v>
      </c>
      <c r="AG3171" t="s">
        <v>12407</v>
      </c>
      <c r="AH3171" t="s">
        <v>12408</v>
      </c>
      <c r="AI3171" t="s">
        <v>138</v>
      </c>
      <c r="AJ3171" t="s">
        <v>41304</v>
      </c>
      <c r="AK3171" t="s">
        <v>39772</v>
      </c>
      <c r="AL3171" t="s">
        <v>12408</v>
      </c>
      <c r="AM3171">
        <v>2012</v>
      </c>
      <c r="AN3171" s="1">
        <v>41270</v>
      </c>
      <c r="AO3171" s="1">
        <v>41319</v>
      </c>
      <c r="AP3171">
        <v>5</v>
      </c>
      <c r="AQ3171" t="s">
        <v>81</v>
      </c>
      <c r="AR3171" s="4">
        <f>IF(AQ3171="M",AP3171*30.42,AP3171)</f>
        <v>152.10000000000002</v>
      </c>
      <c r="AS3171">
        <v>0</v>
      </c>
      <c r="AT3171" s="4">
        <f>AR3171+AS3171</f>
        <v>152.10000000000002</v>
      </c>
      <c r="AU3171">
        <v>2</v>
      </c>
      <c r="AV3171" s="1">
        <f>AO3171+AT3171</f>
        <v>41471.1</v>
      </c>
      <c r="AW3171" s="1">
        <v>41531</v>
      </c>
      <c r="AX3171" s="2">
        <f>IF(AV3171&gt;=AW3171,1,2)</f>
        <v>2</v>
      </c>
      <c r="AY3171" s="2" t="str">
        <f>IF((AV3171+10)&gt;=AW3171,"SAVE","LATE")</f>
        <v>LATE</v>
      </c>
      <c r="AZ3171" t="s">
        <v>82</v>
      </c>
      <c r="BA3171" t="s">
        <v>1011</v>
      </c>
      <c r="BB3171">
        <v>459926705</v>
      </c>
      <c r="BC3171">
        <v>0</v>
      </c>
      <c r="BD3171" s="9">
        <v>459926705</v>
      </c>
      <c r="BE3171" t="s">
        <v>44143</v>
      </c>
      <c r="BF3171">
        <v>0</v>
      </c>
      <c r="BG3171" t="s">
        <v>70</v>
      </c>
      <c r="BH3171">
        <v>-1</v>
      </c>
      <c r="BI3171" t="s">
        <v>41575</v>
      </c>
      <c r="BJ3171" t="s">
        <v>15803</v>
      </c>
      <c r="BK3171">
        <v>0</v>
      </c>
      <c r="BL3171" t="s">
        <v>85</v>
      </c>
      <c r="BM3171" t="s">
        <v>15804</v>
      </c>
    </row>
    <row r="3172" spans="1:65" x14ac:dyDescent="0.25">
      <c r="A3172">
        <v>2012</v>
      </c>
      <c r="B3172" t="s">
        <v>116</v>
      </c>
      <c r="C3172" t="s">
        <v>1416</v>
      </c>
      <c r="D3172" t="s">
        <v>40651</v>
      </c>
      <c r="E3172" t="s">
        <v>1912</v>
      </c>
      <c r="F3172" t="s">
        <v>1913</v>
      </c>
      <c r="G3172">
        <v>11</v>
      </c>
      <c r="H3172" t="s">
        <v>41839</v>
      </c>
      <c r="I3172" t="s">
        <v>67</v>
      </c>
      <c r="J3172" t="s">
        <v>88</v>
      </c>
      <c r="K3172">
        <v>3</v>
      </c>
      <c r="L3172" t="s">
        <v>41838</v>
      </c>
      <c r="M3172">
        <v>72000000</v>
      </c>
      <c r="N3172" t="s">
        <v>41840</v>
      </c>
      <c r="O3172" t="s">
        <v>44144</v>
      </c>
      <c r="P3172" t="s">
        <v>90</v>
      </c>
      <c r="Q3172" t="s">
        <v>1914</v>
      </c>
      <c r="R3172" t="s">
        <v>1914</v>
      </c>
      <c r="S3172" t="s">
        <v>1686</v>
      </c>
      <c r="T3172" s="3">
        <v>41101</v>
      </c>
      <c r="U3172" t="s">
        <v>17022</v>
      </c>
      <c r="V3172" t="s">
        <v>17023</v>
      </c>
      <c r="W3172" t="s">
        <v>17024</v>
      </c>
      <c r="X3172">
        <v>158407175</v>
      </c>
      <c r="Y3172" t="s">
        <v>122</v>
      </c>
      <c r="Z3172" t="s">
        <v>123</v>
      </c>
      <c r="AA3172">
        <v>0</v>
      </c>
      <c r="AB3172" t="s">
        <v>76</v>
      </c>
      <c r="AC3172">
        <v>0</v>
      </c>
      <c r="AD3172" t="s">
        <v>76</v>
      </c>
      <c r="AE3172">
        <v>1263195</v>
      </c>
      <c r="AF3172" t="s">
        <v>145</v>
      </c>
      <c r="AG3172" t="s">
        <v>17025</v>
      </c>
      <c r="AH3172" t="s">
        <v>17026</v>
      </c>
      <c r="AI3172" t="s">
        <v>138</v>
      </c>
      <c r="AJ3172" t="s">
        <v>41304</v>
      </c>
      <c r="AK3172" t="s">
        <v>39773</v>
      </c>
      <c r="AL3172" t="s">
        <v>17026</v>
      </c>
      <c r="AM3172">
        <v>2012</v>
      </c>
      <c r="AN3172" s="1">
        <v>41263</v>
      </c>
      <c r="AO3172" s="1">
        <v>41309</v>
      </c>
      <c r="AP3172">
        <v>3</v>
      </c>
      <c r="AQ3172" t="s">
        <v>81</v>
      </c>
      <c r="AR3172" s="4">
        <f>IF(AQ3172="M",AP3172*30.42,AP3172)</f>
        <v>91.26</v>
      </c>
      <c r="AS3172">
        <v>0</v>
      </c>
      <c r="AT3172" s="4">
        <f>AR3172+AS3172</f>
        <v>91.26</v>
      </c>
      <c r="AU3172">
        <v>1</v>
      </c>
      <c r="AV3172" s="1">
        <f>AO3172+AT3172</f>
        <v>41400.26</v>
      </c>
      <c r="AW3172" s="1">
        <v>41429</v>
      </c>
      <c r="AX3172" s="2">
        <f>IF(AV3172&gt;=AW3172,1,2)</f>
        <v>2</v>
      </c>
      <c r="AY3172" s="2" t="str">
        <f>IF((AV3172+10)&gt;=AW3172,"SAVE","LATE")</f>
        <v>LATE</v>
      </c>
      <c r="AZ3172" t="s">
        <v>82</v>
      </c>
      <c r="BA3172" t="s">
        <v>1011</v>
      </c>
      <c r="BB3172">
        <v>158407175</v>
      </c>
      <c r="BC3172">
        <v>0</v>
      </c>
      <c r="BD3172" s="9">
        <v>158407175</v>
      </c>
      <c r="BE3172" t="s">
        <v>44144</v>
      </c>
      <c r="BF3172">
        <v>0</v>
      </c>
      <c r="BG3172" t="s">
        <v>70</v>
      </c>
      <c r="BH3172">
        <v>-1</v>
      </c>
      <c r="BI3172" t="s">
        <v>17027</v>
      </c>
      <c r="BJ3172" t="s">
        <v>17028</v>
      </c>
      <c r="BK3172">
        <v>0</v>
      </c>
      <c r="BL3172" t="s">
        <v>85</v>
      </c>
      <c r="BM3172" t="s">
        <v>17029</v>
      </c>
    </row>
    <row r="3173" spans="1:65" x14ac:dyDescent="0.25">
      <c r="A3173">
        <v>2012</v>
      </c>
      <c r="B3173" t="s">
        <v>116</v>
      </c>
      <c r="C3173" t="s">
        <v>1416</v>
      </c>
      <c r="D3173" t="s">
        <v>40651</v>
      </c>
      <c r="E3173" t="s">
        <v>1912</v>
      </c>
      <c r="F3173" t="s">
        <v>1913</v>
      </c>
      <c r="G3173">
        <v>11</v>
      </c>
      <c r="H3173" t="s">
        <v>41839</v>
      </c>
      <c r="I3173" t="s">
        <v>67</v>
      </c>
      <c r="J3173" t="s">
        <v>88</v>
      </c>
      <c r="K3173">
        <v>3</v>
      </c>
      <c r="L3173" t="s">
        <v>41838</v>
      </c>
      <c r="M3173">
        <v>72000000</v>
      </c>
      <c r="N3173" t="s">
        <v>41840</v>
      </c>
      <c r="O3173" t="s">
        <v>17305</v>
      </c>
      <c r="P3173" t="s">
        <v>90</v>
      </c>
      <c r="Q3173" t="s">
        <v>1914</v>
      </c>
      <c r="R3173" t="s">
        <v>1914</v>
      </c>
      <c r="S3173" t="s">
        <v>1686</v>
      </c>
      <c r="T3173" t="s">
        <v>8506</v>
      </c>
      <c r="U3173" t="s">
        <v>17306</v>
      </c>
      <c r="V3173" t="s">
        <v>17307</v>
      </c>
      <c r="W3173" t="s">
        <v>17308</v>
      </c>
      <c r="X3173">
        <v>116704212</v>
      </c>
      <c r="Y3173" t="s">
        <v>122</v>
      </c>
      <c r="Z3173" t="s">
        <v>123</v>
      </c>
      <c r="AA3173">
        <v>0</v>
      </c>
      <c r="AB3173" t="s">
        <v>76</v>
      </c>
      <c r="AC3173">
        <v>0</v>
      </c>
      <c r="AD3173" t="s">
        <v>76</v>
      </c>
      <c r="AE3173">
        <v>1050727</v>
      </c>
      <c r="AF3173" t="s">
        <v>145</v>
      </c>
      <c r="AG3173" t="s">
        <v>17025</v>
      </c>
      <c r="AH3173" t="s">
        <v>41576</v>
      </c>
      <c r="AI3173" t="s">
        <v>138</v>
      </c>
      <c r="AJ3173" t="s">
        <v>41304</v>
      </c>
      <c r="AK3173" t="s">
        <v>39774</v>
      </c>
      <c r="AL3173" t="s">
        <v>41576</v>
      </c>
      <c r="AM3173">
        <v>2012</v>
      </c>
      <c r="AN3173" s="1">
        <v>41109</v>
      </c>
      <c r="AO3173" s="1">
        <v>41148</v>
      </c>
      <c r="AP3173">
        <v>2</v>
      </c>
      <c r="AQ3173" t="s">
        <v>81</v>
      </c>
      <c r="AR3173" s="4">
        <f>IF(AQ3173="M",AP3173*30.42,AP3173)</f>
        <v>60.84</v>
      </c>
      <c r="AS3173">
        <v>0</v>
      </c>
      <c r="AT3173" s="4">
        <f>AR3173+AS3173</f>
        <v>60.84</v>
      </c>
      <c r="AU3173">
        <v>1</v>
      </c>
      <c r="AV3173" s="1">
        <f>AO3173+AT3173</f>
        <v>41208.839999999997</v>
      </c>
      <c r="AW3173" s="1">
        <v>41240</v>
      </c>
      <c r="AX3173" s="2">
        <f>IF(AV3173&gt;=AW3173,1,2)</f>
        <v>2</v>
      </c>
      <c r="AY3173" s="2" t="str">
        <f>IF((AV3173+10)&gt;=AW3173,"SAVE","LATE")</f>
        <v>LATE</v>
      </c>
      <c r="AZ3173" t="s">
        <v>82</v>
      </c>
      <c r="BA3173" t="s">
        <v>1011</v>
      </c>
      <c r="BB3173">
        <v>116607156</v>
      </c>
      <c r="BC3173">
        <v>0</v>
      </c>
      <c r="BD3173" s="9">
        <v>116607156</v>
      </c>
      <c r="BE3173" t="s">
        <v>17309</v>
      </c>
      <c r="BF3173">
        <v>0</v>
      </c>
      <c r="BG3173" t="s">
        <v>70</v>
      </c>
      <c r="BH3173">
        <v>-1</v>
      </c>
      <c r="BI3173" t="s">
        <v>41577</v>
      </c>
      <c r="BJ3173" t="s">
        <v>17310</v>
      </c>
      <c r="BK3173">
        <v>0</v>
      </c>
      <c r="BL3173" t="s">
        <v>85</v>
      </c>
      <c r="BM3173" t="s">
        <v>17311</v>
      </c>
    </row>
    <row r="3174" spans="1:65" x14ac:dyDescent="0.25">
      <c r="A3174">
        <v>2012</v>
      </c>
      <c r="B3174" t="s">
        <v>116</v>
      </c>
      <c r="C3174" t="s">
        <v>1416</v>
      </c>
      <c r="D3174" t="s">
        <v>40651</v>
      </c>
      <c r="E3174" t="s">
        <v>1912</v>
      </c>
      <c r="F3174" t="s">
        <v>1913</v>
      </c>
      <c r="G3174">
        <v>11</v>
      </c>
      <c r="H3174" t="s">
        <v>41839</v>
      </c>
      <c r="I3174" t="s">
        <v>67</v>
      </c>
      <c r="J3174" t="s">
        <v>88</v>
      </c>
      <c r="K3174">
        <v>3</v>
      </c>
      <c r="L3174" t="s">
        <v>41838</v>
      </c>
      <c r="M3174">
        <v>72000000</v>
      </c>
      <c r="N3174" t="s">
        <v>41840</v>
      </c>
      <c r="O3174" t="s">
        <v>44145</v>
      </c>
      <c r="P3174" t="s">
        <v>90</v>
      </c>
      <c r="Q3174" t="s">
        <v>1914</v>
      </c>
      <c r="R3174" t="s">
        <v>1914</v>
      </c>
      <c r="S3174" t="s">
        <v>1686</v>
      </c>
      <c r="T3174" s="3">
        <v>40919</v>
      </c>
      <c r="U3174" t="s">
        <v>17328</v>
      </c>
      <c r="V3174" t="s">
        <v>17329</v>
      </c>
      <c r="W3174" t="s">
        <v>17330</v>
      </c>
      <c r="X3174">
        <v>109375242</v>
      </c>
      <c r="Y3174" t="s">
        <v>122</v>
      </c>
      <c r="Z3174" t="s">
        <v>123</v>
      </c>
      <c r="AA3174">
        <v>0</v>
      </c>
      <c r="AB3174" t="s">
        <v>76</v>
      </c>
      <c r="AC3174">
        <v>0</v>
      </c>
      <c r="AD3174" t="s">
        <v>76</v>
      </c>
      <c r="AE3174">
        <v>1250403</v>
      </c>
      <c r="AF3174" t="s">
        <v>145</v>
      </c>
      <c r="AG3174" t="s">
        <v>17025</v>
      </c>
      <c r="AH3174" t="s">
        <v>17026</v>
      </c>
      <c r="AI3174" t="s">
        <v>138</v>
      </c>
      <c r="AJ3174" t="s">
        <v>41304</v>
      </c>
      <c r="AK3174" t="s">
        <v>39773</v>
      </c>
      <c r="AL3174" t="s">
        <v>17026</v>
      </c>
      <c r="AM3174">
        <v>2012</v>
      </c>
      <c r="AN3174" s="1">
        <v>41261</v>
      </c>
      <c r="AO3174" s="1">
        <v>41269</v>
      </c>
      <c r="AP3174">
        <v>3</v>
      </c>
      <c r="AQ3174" t="s">
        <v>81</v>
      </c>
      <c r="AR3174" s="4">
        <f>IF(AQ3174="M",AP3174*30.42,AP3174)</f>
        <v>91.26</v>
      </c>
      <c r="AS3174">
        <v>0</v>
      </c>
      <c r="AT3174" s="4">
        <f>AR3174+AS3174</f>
        <v>91.26</v>
      </c>
      <c r="AU3174">
        <v>1</v>
      </c>
      <c r="AV3174" s="1">
        <f>AO3174+AT3174</f>
        <v>41360.26</v>
      </c>
      <c r="AW3174" s="1">
        <v>41390</v>
      </c>
      <c r="AX3174" s="2">
        <f>IF(AV3174&gt;=AW3174,1,2)</f>
        <v>2</v>
      </c>
      <c r="AY3174" s="2" t="str">
        <f>IF((AV3174+10)&gt;=AW3174,"SAVE","LATE")</f>
        <v>LATE</v>
      </c>
      <c r="AZ3174" t="s">
        <v>82</v>
      </c>
      <c r="BA3174" t="s">
        <v>1011</v>
      </c>
      <c r="BB3174">
        <v>109375242</v>
      </c>
      <c r="BC3174">
        <v>0</v>
      </c>
      <c r="BD3174" s="9">
        <v>109375242</v>
      </c>
      <c r="BE3174" t="s">
        <v>44146</v>
      </c>
      <c r="BF3174">
        <v>0</v>
      </c>
      <c r="BG3174" t="s">
        <v>70</v>
      </c>
      <c r="BH3174">
        <v>-1</v>
      </c>
      <c r="BI3174" t="s">
        <v>17027</v>
      </c>
      <c r="BJ3174" t="s">
        <v>17331</v>
      </c>
      <c r="BK3174">
        <v>0</v>
      </c>
      <c r="BL3174" t="s">
        <v>85</v>
      </c>
      <c r="BM3174" t="s">
        <v>17332</v>
      </c>
    </row>
    <row r="3175" spans="1:65" x14ac:dyDescent="0.25">
      <c r="A3175">
        <v>2011</v>
      </c>
      <c r="B3175" t="s">
        <v>116</v>
      </c>
      <c r="C3175" t="s">
        <v>1416</v>
      </c>
      <c r="D3175" t="s">
        <v>40651</v>
      </c>
      <c r="E3175" t="s">
        <v>1912</v>
      </c>
      <c r="F3175" t="s">
        <v>1913</v>
      </c>
      <c r="G3175">
        <v>11</v>
      </c>
      <c r="H3175" t="s">
        <v>41839</v>
      </c>
      <c r="I3175" t="s">
        <v>67</v>
      </c>
      <c r="J3175" t="s">
        <v>88</v>
      </c>
      <c r="K3175">
        <v>3</v>
      </c>
      <c r="L3175" t="s">
        <v>41838</v>
      </c>
      <c r="M3175">
        <v>72000000</v>
      </c>
      <c r="N3175" t="s">
        <v>41840</v>
      </c>
      <c r="O3175" t="s">
        <v>17399</v>
      </c>
      <c r="P3175" t="s">
        <v>90</v>
      </c>
      <c r="Q3175" t="s">
        <v>1914</v>
      </c>
      <c r="R3175" t="s">
        <v>1914</v>
      </c>
      <c r="S3175" t="s">
        <v>1686</v>
      </c>
      <c r="T3175" t="s">
        <v>8704</v>
      </c>
      <c r="U3175" t="s">
        <v>17400</v>
      </c>
      <c r="V3175" t="s">
        <v>17401</v>
      </c>
      <c r="W3175" t="s">
        <v>17402</v>
      </c>
      <c r="X3175">
        <v>98000000</v>
      </c>
      <c r="Y3175" t="s">
        <v>122</v>
      </c>
      <c r="Z3175" t="s">
        <v>123</v>
      </c>
      <c r="AA3175">
        <v>0</v>
      </c>
      <c r="AB3175" t="s">
        <v>76</v>
      </c>
      <c r="AC3175">
        <v>0</v>
      </c>
      <c r="AD3175" t="s">
        <v>76</v>
      </c>
      <c r="AE3175">
        <v>864543</v>
      </c>
      <c r="AF3175" t="s">
        <v>40104</v>
      </c>
      <c r="AG3175" t="s">
        <v>17403</v>
      </c>
      <c r="AH3175" t="s">
        <v>17404</v>
      </c>
      <c r="AI3175" t="s">
        <v>138</v>
      </c>
      <c r="AJ3175" t="s">
        <v>41304</v>
      </c>
      <c r="AK3175" t="s">
        <v>17405</v>
      </c>
      <c r="AL3175" t="s">
        <v>47182</v>
      </c>
      <c r="AM3175">
        <v>2012</v>
      </c>
      <c r="AN3175" s="1">
        <v>41009</v>
      </c>
      <c r="AO3175" s="1">
        <v>41024</v>
      </c>
      <c r="AP3175">
        <v>3</v>
      </c>
      <c r="AQ3175" t="s">
        <v>81</v>
      </c>
      <c r="AR3175" s="4">
        <f>IF(AQ3175="M",AP3175*30.42,AP3175)</f>
        <v>91.26</v>
      </c>
      <c r="AS3175">
        <v>0</v>
      </c>
      <c r="AT3175" s="4">
        <f>AR3175+AS3175</f>
        <v>91.26</v>
      </c>
      <c r="AU3175">
        <v>1</v>
      </c>
      <c r="AV3175" s="1">
        <f>AO3175+AT3175</f>
        <v>41115.26</v>
      </c>
      <c r="AW3175" s="1">
        <v>41146</v>
      </c>
      <c r="AX3175" s="2">
        <f>IF(AV3175&gt;=AW3175,1,2)</f>
        <v>2</v>
      </c>
      <c r="AY3175" s="2" t="str">
        <f>IF((AV3175+10)&gt;=AW3175,"SAVE","LATE")</f>
        <v>LATE</v>
      </c>
      <c r="AZ3175" t="s">
        <v>82</v>
      </c>
      <c r="BA3175" t="s">
        <v>1011</v>
      </c>
      <c r="BB3175">
        <v>97999392</v>
      </c>
      <c r="BC3175">
        <v>0</v>
      </c>
      <c r="BD3175" s="9">
        <v>97999392</v>
      </c>
      <c r="BE3175" t="s">
        <v>44147</v>
      </c>
      <c r="BF3175">
        <v>0</v>
      </c>
      <c r="BG3175" t="s">
        <v>70</v>
      </c>
      <c r="BH3175">
        <v>-1</v>
      </c>
      <c r="BI3175" t="s">
        <v>41578</v>
      </c>
      <c r="BJ3175" t="s">
        <v>17406</v>
      </c>
      <c r="BK3175">
        <v>0</v>
      </c>
      <c r="BL3175" t="s">
        <v>85</v>
      </c>
      <c r="BM3175" t="s">
        <v>17407</v>
      </c>
    </row>
    <row r="3176" spans="1:65" x14ac:dyDescent="0.25">
      <c r="A3176">
        <v>2012</v>
      </c>
      <c r="B3176" t="s">
        <v>116</v>
      </c>
      <c r="C3176" t="s">
        <v>1416</v>
      </c>
      <c r="D3176" t="s">
        <v>40651</v>
      </c>
      <c r="E3176" t="s">
        <v>1912</v>
      </c>
      <c r="F3176" t="s">
        <v>1913</v>
      </c>
      <c r="G3176">
        <v>11</v>
      </c>
      <c r="H3176" t="s">
        <v>41839</v>
      </c>
      <c r="I3176" t="s">
        <v>67</v>
      </c>
      <c r="J3176" t="s">
        <v>88</v>
      </c>
      <c r="K3176">
        <v>3</v>
      </c>
      <c r="L3176" t="s">
        <v>41838</v>
      </c>
      <c r="M3176">
        <v>72000000</v>
      </c>
      <c r="N3176" t="s">
        <v>41840</v>
      </c>
      <c r="O3176" t="s">
        <v>17535</v>
      </c>
      <c r="P3176" t="s">
        <v>90</v>
      </c>
      <c r="Q3176" t="s">
        <v>1914</v>
      </c>
      <c r="R3176" t="s">
        <v>1914</v>
      </c>
      <c r="S3176" t="s">
        <v>1686</v>
      </c>
      <c r="T3176" s="3">
        <v>41163</v>
      </c>
      <c r="U3176" t="s">
        <v>17536</v>
      </c>
      <c r="V3176" t="s">
        <v>17537</v>
      </c>
      <c r="W3176" t="s">
        <v>17538</v>
      </c>
      <c r="X3176">
        <v>76241988</v>
      </c>
      <c r="Y3176" t="s">
        <v>122</v>
      </c>
      <c r="Z3176" t="s">
        <v>123</v>
      </c>
      <c r="AA3176">
        <v>0</v>
      </c>
      <c r="AB3176" t="s">
        <v>76</v>
      </c>
      <c r="AC3176">
        <v>0</v>
      </c>
      <c r="AD3176" t="s">
        <v>76</v>
      </c>
      <c r="AE3176">
        <v>1273069</v>
      </c>
      <c r="AF3176" t="s">
        <v>145</v>
      </c>
      <c r="AG3176" t="s">
        <v>17025</v>
      </c>
      <c r="AH3176" t="s">
        <v>17026</v>
      </c>
      <c r="AI3176" t="s">
        <v>138</v>
      </c>
      <c r="AJ3176" t="s">
        <v>41304</v>
      </c>
      <c r="AK3176" t="s">
        <v>39773</v>
      </c>
      <c r="AL3176" t="s">
        <v>17026</v>
      </c>
      <c r="AM3176">
        <v>2012</v>
      </c>
      <c r="AN3176" s="1">
        <v>41270</v>
      </c>
      <c r="AO3176" s="1">
        <v>41272</v>
      </c>
      <c r="AP3176">
        <v>2</v>
      </c>
      <c r="AQ3176" t="s">
        <v>81</v>
      </c>
      <c r="AR3176" s="4">
        <f>IF(AQ3176="M",AP3176*30.42,AP3176)</f>
        <v>60.84</v>
      </c>
      <c r="AS3176">
        <v>0</v>
      </c>
      <c r="AT3176" s="4">
        <f>AR3176+AS3176</f>
        <v>60.84</v>
      </c>
      <c r="AU3176">
        <v>1</v>
      </c>
      <c r="AV3176" s="1">
        <f>AO3176+AT3176</f>
        <v>41332.839999999997</v>
      </c>
      <c r="AW3176" s="1">
        <v>41362</v>
      </c>
      <c r="AX3176" s="2">
        <f>IF(AV3176&gt;=AW3176,1,2)</f>
        <v>2</v>
      </c>
      <c r="AY3176" s="2" t="str">
        <f>IF((AV3176+10)&gt;=AW3176,"SAVE","LATE")</f>
        <v>LATE</v>
      </c>
      <c r="AZ3176" t="s">
        <v>82</v>
      </c>
      <c r="BA3176" t="s">
        <v>1011</v>
      </c>
      <c r="BB3176">
        <v>76241988</v>
      </c>
      <c r="BC3176">
        <v>0</v>
      </c>
      <c r="BD3176" s="9">
        <v>76241988</v>
      </c>
      <c r="BE3176" t="s">
        <v>44148</v>
      </c>
      <c r="BF3176">
        <v>0</v>
      </c>
      <c r="BG3176" t="s">
        <v>70</v>
      </c>
      <c r="BH3176">
        <v>-1</v>
      </c>
      <c r="BI3176" t="s">
        <v>41579</v>
      </c>
      <c r="BJ3176" t="s">
        <v>44149</v>
      </c>
      <c r="BK3176">
        <v>0</v>
      </c>
      <c r="BL3176" t="s">
        <v>85</v>
      </c>
      <c r="BM3176" t="s">
        <v>17539</v>
      </c>
    </row>
    <row r="3177" spans="1:65" x14ac:dyDescent="0.25">
      <c r="A3177">
        <v>2012</v>
      </c>
      <c r="B3177" t="s">
        <v>116</v>
      </c>
      <c r="C3177" t="s">
        <v>290</v>
      </c>
      <c r="D3177" t="s">
        <v>43963</v>
      </c>
      <c r="E3177" t="s">
        <v>1082</v>
      </c>
      <c r="F3177" t="s">
        <v>1083</v>
      </c>
      <c r="G3177">
        <v>12</v>
      </c>
      <c r="H3177" t="s">
        <v>41881</v>
      </c>
      <c r="I3177" t="s">
        <v>105</v>
      </c>
      <c r="J3177" t="s">
        <v>68</v>
      </c>
      <c r="K3177">
        <v>3</v>
      </c>
      <c r="L3177" t="s">
        <v>41838</v>
      </c>
      <c r="M3177">
        <v>72000000</v>
      </c>
      <c r="N3177" t="s">
        <v>41840</v>
      </c>
      <c r="O3177" t="s">
        <v>13569</v>
      </c>
      <c r="P3177" t="s">
        <v>90</v>
      </c>
      <c r="Q3177" t="s">
        <v>70</v>
      </c>
      <c r="R3177" t="s">
        <v>70</v>
      </c>
      <c r="S3177" t="s">
        <v>2046</v>
      </c>
      <c r="T3177" t="s">
        <v>13570</v>
      </c>
      <c r="U3177" t="s">
        <v>13571</v>
      </c>
      <c r="V3177" t="s">
        <v>13572</v>
      </c>
      <c r="W3177" t="s">
        <v>13572</v>
      </c>
      <c r="X3177">
        <v>11869441811</v>
      </c>
      <c r="Y3177" t="s">
        <v>122</v>
      </c>
      <c r="Z3177" t="s">
        <v>123</v>
      </c>
      <c r="AA3177">
        <v>0</v>
      </c>
      <c r="AB3177" t="s">
        <v>76</v>
      </c>
      <c r="AC3177">
        <v>0</v>
      </c>
      <c r="AD3177" t="s">
        <v>76</v>
      </c>
      <c r="AE3177">
        <v>957162</v>
      </c>
      <c r="AF3177" t="s">
        <v>40104</v>
      </c>
      <c r="AG3177">
        <v>891857861</v>
      </c>
      <c r="AH3177" t="s">
        <v>13573</v>
      </c>
      <c r="AI3177" t="s">
        <v>138</v>
      </c>
      <c r="AJ3177" t="s">
        <v>41304</v>
      </c>
      <c r="AK3177">
        <v>74966205</v>
      </c>
      <c r="AL3177" t="s">
        <v>13574</v>
      </c>
      <c r="AM3177">
        <v>2012</v>
      </c>
      <c r="AN3177" s="1">
        <v>41072</v>
      </c>
      <c r="AO3177" s="1">
        <v>41072</v>
      </c>
      <c r="AP3177">
        <v>12</v>
      </c>
      <c r="AQ3177" t="s">
        <v>81</v>
      </c>
      <c r="AR3177" s="4">
        <f>IF(AQ3177="M",AP3177*30.42,AP3177)</f>
        <v>365.04</v>
      </c>
      <c r="AS3177">
        <v>0</v>
      </c>
      <c r="AT3177" s="4">
        <f>AR3177+AS3177</f>
        <v>365.04</v>
      </c>
      <c r="AU3177">
        <v>28</v>
      </c>
      <c r="AV3177" s="1">
        <f>AO3177+AT3177</f>
        <v>41437.040000000001</v>
      </c>
      <c r="AW3177" s="1">
        <v>42289</v>
      </c>
      <c r="AX3177" s="2">
        <f>IF(AV3177&gt;=AW3177,1,2)</f>
        <v>2</v>
      </c>
      <c r="AY3177" s="2" t="str">
        <f>IF((AV3177+10)&gt;=AW3177,"SAVE","LATE")</f>
        <v>LATE</v>
      </c>
      <c r="AZ3177" t="s">
        <v>82</v>
      </c>
      <c r="BA3177" t="s">
        <v>1011</v>
      </c>
      <c r="BB3177">
        <v>11869441811</v>
      </c>
      <c r="BC3177">
        <v>189635875</v>
      </c>
      <c r="BD3177" s="9">
        <v>12059077686</v>
      </c>
      <c r="BE3177" t="s">
        <v>13569</v>
      </c>
      <c r="BF3177">
        <v>0</v>
      </c>
      <c r="BG3177" t="s">
        <v>70</v>
      </c>
      <c r="BH3177">
        <v>-1</v>
      </c>
      <c r="BI3177" t="s">
        <v>70</v>
      </c>
      <c r="BJ3177" t="s">
        <v>70</v>
      </c>
      <c r="BK3177">
        <v>0</v>
      </c>
      <c r="BL3177" t="s">
        <v>85</v>
      </c>
      <c r="BM3177" t="s">
        <v>13575</v>
      </c>
    </row>
    <row r="3178" spans="1:65" x14ac:dyDescent="0.25">
      <c r="A3178">
        <v>2012</v>
      </c>
      <c r="B3178" t="s">
        <v>116</v>
      </c>
      <c r="C3178" t="s">
        <v>693</v>
      </c>
      <c r="D3178" t="s">
        <v>40665</v>
      </c>
      <c r="E3178" t="s">
        <v>694</v>
      </c>
      <c r="F3178" t="s">
        <v>1951</v>
      </c>
      <c r="G3178">
        <v>12</v>
      </c>
      <c r="H3178" t="s">
        <v>41881</v>
      </c>
      <c r="I3178" t="s">
        <v>67</v>
      </c>
      <c r="J3178" t="s">
        <v>68</v>
      </c>
      <c r="K3178">
        <v>3</v>
      </c>
      <c r="L3178" t="s">
        <v>41838</v>
      </c>
      <c r="M3178">
        <v>72000000</v>
      </c>
      <c r="N3178" t="s">
        <v>41840</v>
      </c>
      <c r="O3178" t="s">
        <v>44221</v>
      </c>
      <c r="P3178" t="s">
        <v>90</v>
      </c>
      <c r="Q3178" t="s">
        <v>70</v>
      </c>
      <c r="R3178" t="s">
        <v>70</v>
      </c>
      <c r="S3178" t="s">
        <v>3386</v>
      </c>
      <c r="T3178" t="s">
        <v>13630</v>
      </c>
      <c r="U3178" t="s">
        <v>16731</v>
      </c>
      <c r="V3178" t="s">
        <v>16732</v>
      </c>
      <c r="W3178" t="s">
        <v>16733</v>
      </c>
      <c r="X3178">
        <v>233491266</v>
      </c>
      <c r="Y3178" t="s">
        <v>122</v>
      </c>
      <c r="Z3178" t="s">
        <v>123</v>
      </c>
      <c r="AA3178">
        <v>0</v>
      </c>
      <c r="AB3178" t="s">
        <v>76</v>
      </c>
      <c r="AC3178">
        <v>0</v>
      </c>
      <c r="AD3178" t="s">
        <v>76</v>
      </c>
      <c r="AE3178">
        <v>1154094</v>
      </c>
      <c r="AF3178" t="s">
        <v>40104</v>
      </c>
      <c r="AG3178" t="s">
        <v>1954</v>
      </c>
      <c r="AH3178" t="s">
        <v>1955</v>
      </c>
      <c r="AI3178" t="s">
        <v>138</v>
      </c>
      <c r="AJ3178" t="s">
        <v>41304</v>
      </c>
      <c r="AK3178">
        <v>74860738</v>
      </c>
      <c r="AL3178" t="s">
        <v>13424</v>
      </c>
      <c r="AM3178">
        <v>2012</v>
      </c>
      <c r="AN3178" s="1">
        <v>41194</v>
      </c>
      <c r="AO3178" s="1">
        <v>41194</v>
      </c>
      <c r="AP3178">
        <v>2</v>
      </c>
      <c r="AQ3178" t="s">
        <v>81</v>
      </c>
      <c r="AR3178" s="4">
        <f>IF(AQ3178="M",AP3178*30.42,AP3178)</f>
        <v>60.84</v>
      </c>
      <c r="AS3178">
        <v>0</v>
      </c>
      <c r="AT3178" s="4">
        <f>AR3178+AS3178</f>
        <v>60.84</v>
      </c>
      <c r="AU3178">
        <v>2</v>
      </c>
      <c r="AV3178" s="1">
        <f>AO3178+AT3178</f>
        <v>41254.839999999997</v>
      </c>
      <c r="AW3178" s="1">
        <v>41317</v>
      </c>
      <c r="AX3178" s="2">
        <f>IF(AV3178&gt;=AW3178,1,2)</f>
        <v>2</v>
      </c>
      <c r="AY3178" s="2" t="str">
        <f>IF((AV3178+10)&gt;=AW3178,"SAVE","LATE")</f>
        <v>LATE</v>
      </c>
      <c r="AZ3178" t="s">
        <v>82</v>
      </c>
      <c r="BA3178" t="s">
        <v>1011</v>
      </c>
      <c r="BB3178">
        <v>233491266</v>
      </c>
      <c r="BC3178">
        <v>0</v>
      </c>
      <c r="BD3178" s="9">
        <v>233491266</v>
      </c>
      <c r="BE3178" t="s">
        <v>44221</v>
      </c>
      <c r="BF3178">
        <v>0</v>
      </c>
      <c r="BG3178" t="s">
        <v>70</v>
      </c>
      <c r="BH3178">
        <v>-1</v>
      </c>
      <c r="BI3178" t="s">
        <v>70</v>
      </c>
      <c r="BJ3178" t="s">
        <v>70</v>
      </c>
      <c r="BK3178">
        <v>0</v>
      </c>
      <c r="BL3178" t="s">
        <v>85</v>
      </c>
      <c r="BM3178" t="s">
        <v>16734</v>
      </c>
    </row>
    <row r="3179" spans="1:65" x14ac:dyDescent="0.25">
      <c r="A3179">
        <v>2012</v>
      </c>
      <c r="B3179" t="s">
        <v>116</v>
      </c>
      <c r="C3179" t="s">
        <v>290</v>
      </c>
      <c r="D3179" t="s">
        <v>43963</v>
      </c>
      <c r="E3179" t="s">
        <v>1082</v>
      </c>
      <c r="F3179" t="s">
        <v>1083</v>
      </c>
      <c r="G3179">
        <v>1</v>
      </c>
      <c r="H3179" t="s">
        <v>46842</v>
      </c>
      <c r="I3179" t="s">
        <v>67</v>
      </c>
      <c r="J3179" t="s">
        <v>88</v>
      </c>
      <c r="K3179">
        <v>3</v>
      </c>
      <c r="L3179" t="s">
        <v>41838</v>
      </c>
      <c r="M3179">
        <v>72000000</v>
      </c>
      <c r="N3179" t="s">
        <v>41840</v>
      </c>
      <c r="O3179" t="s">
        <v>44253</v>
      </c>
      <c r="P3179" t="s">
        <v>90</v>
      </c>
      <c r="Q3179" t="s">
        <v>697</v>
      </c>
      <c r="R3179" t="s">
        <v>697</v>
      </c>
      <c r="S3179" t="s">
        <v>698</v>
      </c>
      <c r="T3179" t="s">
        <v>13334</v>
      </c>
      <c r="U3179" t="s">
        <v>13335</v>
      </c>
      <c r="V3179" t="s">
        <v>13336</v>
      </c>
      <c r="W3179" t="s">
        <v>13337</v>
      </c>
      <c r="X3179">
        <v>39604073050</v>
      </c>
      <c r="Y3179" t="s">
        <v>122</v>
      </c>
      <c r="Z3179" t="s">
        <v>123</v>
      </c>
      <c r="AA3179">
        <v>0</v>
      </c>
      <c r="AB3179" t="s">
        <v>76</v>
      </c>
      <c r="AC3179">
        <v>0</v>
      </c>
      <c r="AD3179" t="s">
        <v>76</v>
      </c>
      <c r="AE3179">
        <v>1206979</v>
      </c>
      <c r="AF3179" t="s">
        <v>40104</v>
      </c>
      <c r="AG3179">
        <v>9005695388</v>
      </c>
      <c r="AH3179" t="s">
        <v>13338</v>
      </c>
      <c r="AI3179" t="s">
        <v>138</v>
      </c>
      <c r="AJ3179" t="s">
        <v>41304</v>
      </c>
      <c r="AK3179">
        <v>79480238</v>
      </c>
      <c r="AL3179" t="s">
        <v>13339</v>
      </c>
      <c r="AM3179">
        <v>2012</v>
      </c>
      <c r="AN3179" s="1">
        <v>41234</v>
      </c>
      <c r="AO3179" s="1">
        <v>41234</v>
      </c>
      <c r="AP3179">
        <v>10</v>
      </c>
      <c r="AQ3179" t="s">
        <v>81</v>
      </c>
      <c r="AR3179" s="4">
        <f>IF(AQ3179="M",AP3179*30.42,AP3179)</f>
        <v>304.20000000000005</v>
      </c>
      <c r="AS3179">
        <v>0</v>
      </c>
      <c r="AT3179" s="4">
        <f>AR3179+AS3179</f>
        <v>304.20000000000005</v>
      </c>
      <c r="AU3179">
        <v>4</v>
      </c>
      <c r="AV3179" s="1">
        <f>AO3179+AT3179</f>
        <v>41538.199999999997</v>
      </c>
      <c r="AW3179" s="1">
        <v>41660</v>
      </c>
      <c r="AX3179" s="2">
        <f>IF(AV3179&gt;=AW3179,1,2)</f>
        <v>2</v>
      </c>
      <c r="AY3179" s="2" t="str">
        <f>IF((AV3179+10)&gt;=AW3179,"SAVE","LATE")</f>
        <v>LATE</v>
      </c>
      <c r="AZ3179" t="s">
        <v>82</v>
      </c>
      <c r="BA3179" t="s">
        <v>1011</v>
      </c>
      <c r="BB3179">
        <v>39604072813</v>
      </c>
      <c r="BC3179">
        <v>20503867062</v>
      </c>
      <c r="BD3179" s="9">
        <v>60107939875</v>
      </c>
      <c r="BE3179" t="s">
        <v>44253</v>
      </c>
      <c r="BF3179">
        <v>0</v>
      </c>
      <c r="BG3179" t="s">
        <v>70</v>
      </c>
      <c r="BH3179">
        <v>-1</v>
      </c>
      <c r="BI3179" t="s">
        <v>13338</v>
      </c>
      <c r="BJ3179" t="s">
        <v>13338</v>
      </c>
      <c r="BK3179">
        <v>0</v>
      </c>
      <c r="BL3179" t="s">
        <v>85</v>
      </c>
      <c r="BM3179" t="s">
        <v>13340</v>
      </c>
    </row>
    <row r="3180" spans="1:65" x14ac:dyDescent="0.25">
      <c r="A3180">
        <v>2013</v>
      </c>
      <c r="B3180" t="s">
        <v>116</v>
      </c>
      <c r="C3180" t="s">
        <v>290</v>
      </c>
      <c r="D3180" t="s">
        <v>43963</v>
      </c>
      <c r="E3180" t="s">
        <v>1082</v>
      </c>
      <c r="F3180" t="s">
        <v>1083</v>
      </c>
      <c r="G3180">
        <v>12</v>
      </c>
      <c r="H3180" t="s">
        <v>41881</v>
      </c>
      <c r="I3180" t="s">
        <v>105</v>
      </c>
      <c r="J3180" t="s">
        <v>68</v>
      </c>
      <c r="K3180">
        <v>3</v>
      </c>
      <c r="L3180" t="s">
        <v>41838</v>
      </c>
      <c r="M3180">
        <v>72000000</v>
      </c>
      <c r="N3180" t="s">
        <v>41840</v>
      </c>
      <c r="O3180" t="s">
        <v>13401</v>
      </c>
      <c r="P3180" t="s">
        <v>90</v>
      </c>
      <c r="Q3180" t="s">
        <v>70</v>
      </c>
      <c r="R3180" t="s">
        <v>70</v>
      </c>
      <c r="S3180" t="s">
        <v>698</v>
      </c>
      <c r="T3180" s="3">
        <v>41365</v>
      </c>
      <c r="U3180" t="s">
        <v>13402</v>
      </c>
      <c r="V3180" t="s">
        <v>13403</v>
      </c>
      <c r="W3180" t="s">
        <v>13403</v>
      </c>
      <c r="X3180">
        <v>25930423228</v>
      </c>
      <c r="Y3180" t="s">
        <v>122</v>
      </c>
      <c r="Z3180" t="s">
        <v>123</v>
      </c>
      <c r="AA3180">
        <v>0</v>
      </c>
      <c r="AB3180" t="s">
        <v>76</v>
      </c>
      <c r="AC3180">
        <v>0</v>
      </c>
      <c r="AD3180" t="s">
        <v>76</v>
      </c>
      <c r="AE3180">
        <v>1291811</v>
      </c>
      <c r="AF3180" t="s">
        <v>40104</v>
      </c>
      <c r="AG3180">
        <v>800103661</v>
      </c>
      <c r="AH3180" t="s">
        <v>13404</v>
      </c>
      <c r="AI3180" t="s">
        <v>138</v>
      </c>
      <c r="AJ3180" t="s">
        <v>41304</v>
      </c>
      <c r="AK3180">
        <v>9396861</v>
      </c>
      <c r="AL3180" t="s">
        <v>13405</v>
      </c>
      <c r="AM3180">
        <v>2012</v>
      </c>
      <c r="AN3180" s="1">
        <v>41270</v>
      </c>
      <c r="AO3180" s="1">
        <v>41270</v>
      </c>
      <c r="AP3180">
        <v>18</v>
      </c>
      <c r="AQ3180" t="s">
        <v>81</v>
      </c>
      <c r="AR3180" s="4">
        <f>IF(AQ3180="M",AP3180*30.42,AP3180)</f>
        <v>547.56000000000006</v>
      </c>
      <c r="AS3180">
        <v>0</v>
      </c>
      <c r="AT3180" s="4">
        <f>AR3180+AS3180</f>
        <v>547.56000000000006</v>
      </c>
      <c r="AU3180">
        <v>8</v>
      </c>
      <c r="AV3180" s="1">
        <f>AO3180+AT3180</f>
        <v>41817.56</v>
      </c>
      <c r="AW3180" s="1">
        <v>42062</v>
      </c>
      <c r="AX3180" s="2">
        <f>IF(AV3180&gt;=AW3180,1,2)</f>
        <v>2</v>
      </c>
      <c r="AY3180" s="2" t="str">
        <f>IF((AV3180+10)&gt;=AW3180,"SAVE","LATE")</f>
        <v>LATE</v>
      </c>
      <c r="AZ3180" t="s">
        <v>82</v>
      </c>
      <c r="BA3180" t="s">
        <v>1011</v>
      </c>
      <c r="BB3180">
        <v>25930423228</v>
      </c>
      <c r="BC3180">
        <v>12115636236</v>
      </c>
      <c r="BD3180" s="9">
        <v>38046059464</v>
      </c>
      <c r="BE3180" t="s">
        <v>13401</v>
      </c>
      <c r="BF3180">
        <v>0</v>
      </c>
      <c r="BG3180" t="s">
        <v>70</v>
      </c>
      <c r="BH3180">
        <v>-1</v>
      </c>
      <c r="BI3180" t="s">
        <v>70</v>
      </c>
      <c r="BJ3180" t="s">
        <v>70</v>
      </c>
      <c r="BK3180">
        <v>0</v>
      </c>
      <c r="BL3180" t="s">
        <v>85</v>
      </c>
      <c r="BM3180" t="s">
        <v>13406</v>
      </c>
    </row>
    <row r="3181" spans="1:65" x14ac:dyDescent="0.25">
      <c r="A3181">
        <v>2012</v>
      </c>
      <c r="B3181" t="s">
        <v>116</v>
      </c>
      <c r="C3181" t="s">
        <v>290</v>
      </c>
      <c r="D3181" t="s">
        <v>43963</v>
      </c>
      <c r="E3181" t="s">
        <v>1082</v>
      </c>
      <c r="F3181" t="s">
        <v>1083</v>
      </c>
      <c r="G3181">
        <v>12</v>
      </c>
      <c r="H3181" t="s">
        <v>41881</v>
      </c>
      <c r="I3181" t="s">
        <v>67</v>
      </c>
      <c r="J3181" t="s">
        <v>68</v>
      </c>
      <c r="K3181">
        <v>3</v>
      </c>
      <c r="L3181" t="s">
        <v>41838</v>
      </c>
      <c r="M3181">
        <v>72000000</v>
      </c>
      <c r="N3181" t="s">
        <v>41840</v>
      </c>
      <c r="O3181" t="s">
        <v>13407</v>
      </c>
      <c r="P3181" t="s">
        <v>90</v>
      </c>
      <c r="Q3181" t="s">
        <v>70</v>
      </c>
      <c r="R3181" t="s">
        <v>70</v>
      </c>
      <c r="S3181" t="s">
        <v>698</v>
      </c>
      <c r="T3181" t="s">
        <v>1952</v>
      </c>
      <c r="U3181" t="s">
        <v>13408</v>
      </c>
      <c r="V3181" t="s">
        <v>13409</v>
      </c>
      <c r="W3181" t="s">
        <v>13409</v>
      </c>
      <c r="X3181">
        <v>25895597037</v>
      </c>
      <c r="Y3181" t="s">
        <v>122</v>
      </c>
      <c r="Z3181" t="s">
        <v>123</v>
      </c>
      <c r="AA3181">
        <v>0</v>
      </c>
      <c r="AB3181" t="s">
        <v>76</v>
      </c>
      <c r="AC3181">
        <v>0</v>
      </c>
      <c r="AD3181" t="s">
        <v>76</v>
      </c>
      <c r="AE3181">
        <v>1280320</v>
      </c>
      <c r="AF3181" t="s">
        <v>40104</v>
      </c>
      <c r="AG3181">
        <v>8920993924</v>
      </c>
      <c r="AH3181" t="s">
        <v>2384</v>
      </c>
      <c r="AI3181" t="s">
        <v>138</v>
      </c>
      <c r="AJ3181" t="s">
        <v>41304</v>
      </c>
      <c r="AK3181">
        <v>74846582</v>
      </c>
      <c r="AL3181" t="s">
        <v>13410</v>
      </c>
      <c r="AM3181">
        <v>2012</v>
      </c>
      <c r="AN3181" s="1">
        <v>41270</v>
      </c>
      <c r="AO3181" s="1">
        <v>41270</v>
      </c>
      <c r="AP3181">
        <v>10</v>
      </c>
      <c r="AQ3181" t="s">
        <v>81</v>
      </c>
      <c r="AR3181" s="4">
        <f>IF(AQ3181="M",AP3181*30.42,AP3181)</f>
        <v>304.20000000000005</v>
      </c>
      <c r="AS3181">
        <v>0</v>
      </c>
      <c r="AT3181" s="4">
        <f>AR3181+AS3181</f>
        <v>304.20000000000005</v>
      </c>
      <c r="AU3181">
        <v>5</v>
      </c>
      <c r="AV3181" s="1">
        <f>AO3181+AT3181</f>
        <v>41574.199999999997</v>
      </c>
      <c r="AW3181" s="1">
        <v>41725</v>
      </c>
      <c r="AX3181" s="2">
        <f>IF(AV3181&gt;=AW3181,1,2)</f>
        <v>2</v>
      </c>
      <c r="AY3181" s="2" t="str">
        <f>IF((AV3181+10)&gt;=AW3181,"SAVE","LATE")</f>
        <v>LATE</v>
      </c>
      <c r="AZ3181" t="s">
        <v>82</v>
      </c>
      <c r="BA3181" t="s">
        <v>1011</v>
      </c>
      <c r="BB3181">
        <v>25895597037</v>
      </c>
      <c r="BC3181">
        <v>7083592186</v>
      </c>
      <c r="BD3181" s="9">
        <v>32979189223</v>
      </c>
      <c r="BE3181" t="s">
        <v>13407</v>
      </c>
      <c r="BF3181">
        <v>0</v>
      </c>
      <c r="BG3181" t="s">
        <v>70</v>
      </c>
      <c r="BH3181">
        <v>-1</v>
      </c>
      <c r="BI3181" t="s">
        <v>70</v>
      </c>
      <c r="BJ3181" t="s">
        <v>70</v>
      </c>
      <c r="BK3181">
        <v>0</v>
      </c>
      <c r="BL3181" t="s">
        <v>85</v>
      </c>
      <c r="BM3181" t="s">
        <v>13411</v>
      </c>
    </row>
    <row r="3182" spans="1:65" x14ac:dyDescent="0.25">
      <c r="A3182">
        <v>2012</v>
      </c>
      <c r="B3182" t="s">
        <v>116</v>
      </c>
      <c r="C3182" t="s">
        <v>290</v>
      </c>
      <c r="D3182" t="s">
        <v>43963</v>
      </c>
      <c r="E3182" t="s">
        <v>1082</v>
      </c>
      <c r="F3182" t="s">
        <v>1083</v>
      </c>
      <c r="G3182">
        <v>12</v>
      </c>
      <c r="H3182" t="s">
        <v>41881</v>
      </c>
      <c r="I3182" t="s">
        <v>105</v>
      </c>
      <c r="J3182" t="s">
        <v>68</v>
      </c>
      <c r="K3182">
        <v>3</v>
      </c>
      <c r="L3182" t="s">
        <v>41838</v>
      </c>
      <c r="M3182">
        <v>72000000</v>
      </c>
      <c r="N3182" t="s">
        <v>41840</v>
      </c>
      <c r="O3182" t="s">
        <v>13412</v>
      </c>
      <c r="P3182" t="s">
        <v>90</v>
      </c>
      <c r="Q3182" t="s">
        <v>70</v>
      </c>
      <c r="R3182" t="s">
        <v>70</v>
      </c>
      <c r="S3182" t="s">
        <v>698</v>
      </c>
      <c r="T3182" t="s">
        <v>13413</v>
      </c>
      <c r="U3182" t="s">
        <v>13414</v>
      </c>
      <c r="V3182" t="s">
        <v>13415</v>
      </c>
      <c r="W3182" t="s">
        <v>13415</v>
      </c>
      <c r="X3182">
        <v>23696885577</v>
      </c>
      <c r="Y3182" t="s">
        <v>122</v>
      </c>
      <c r="Z3182" t="s">
        <v>123</v>
      </c>
      <c r="AA3182">
        <v>0</v>
      </c>
      <c r="AB3182" t="s">
        <v>76</v>
      </c>
      <c r="AC3182">
        <v>0</v>
      </c>
      <c r="AD3182" t="s">
        <v>76</v>
      </c>
      <c r="AE3182">
        <v>944734</v>
      </c>
      <c r="AF3182" t="s">
        <v>40104</v>
      </c>
      <c r="AG3182">
        <v>8918550177</v>
      </c>
      <c r="AH3182" t="s">
        <v>13416</v>
      </c>
      <c r="AI3182" t="s">
        <v>138</v>
      </c>
      <c r="AJ3182" t="s">
        <v>41304</v>
      </c>
      <c r="AK3182">
        <v>9656065</v>
      </c>
      <c r="AL3182" t="s">
        <v>13417</v>
      </c>
      <c r="AM3182">
        <v>2012</v>
      </c>
      <c r="AN3182" s="1">
        <v>41072</v>
      </c>
      <c r="AO3182" s="1">
        <v>41072</v>
      </c>
      <c r="AP3182">
        <v>13</v>
      </c>
      <c r="AQ3182" t="s">
        <v>81</v>
      </c>
      <c r="AR3182" s="4">
        <f>IF(AQ3182="M",AP3182*30.42,AP3182)</f>
        <v>395.46000000000004</v>
      </c>
      <c r="AS3182">
        <v>0</v>
      </c>
      <c r="AT3182" s="4">
        <f>AR3182+AS3182</f>
        <v>395.46000000000004</v>
      </c>
      <c r="AU3182">
        <v>12</v>
      </c>
      <c r="AV3182" s="1">
        <f>AO3182+AT3182</f>
        <v>41467.46</v>
      </c>
      <c r="AW3182" s="1">
        <v>41832</v>
      </c>
      <c r="AX3182" s="2">
        <f>IF(AV3182&gt;=AW3182,1,2)</f>
        <v>2</v>
      </c>
      <c r="AY3182" s="2" t="str">
        <f>IF((AV3182+10)&gt;=AW3182,"SAVE","LATE")</f>
        <v>LATE</v>
      </c>
      <c r="AZ3182" t="s">
        <v>82</v>
      </c>
      <c r="BA3182" t="s">
        <v>1011</v>
      </c>
      <c r="BB3182">
        <v>23696885577</v>
      </c>
      <c r="BC3182">
        <v>0</v>
      </c>
      <c r="BD3182" s="9">
        <v>23696885577</v>
      </c>
      <c r="BE3182" t="s">
        <v>13412</v>
      </c>
      <c r="BF3182">
        <v>0</v>
      </c>
      <c r="BG3182" t="s">
        <v>70</v>
      </c>
      <c r="BH3182">
        <v>-1</v>
      </c>
      <c r="BI3182" t="s">
        <v>70</v>
      </c>
      <c r="BJ3182" t="s">
        <v>70</v>
      </c>
      <c r="BK3182">
        <v>0</v>
      </c>
      <c r="BL3182" t="s">
        <v>85</v>
      </c>
      <c r="BM3182" t="s">
        <v>13418</v>
      </c>
    </row>
    <row r="3183" spans="1:65" x14ac:dyDescent="0.25">
      <c r="A3183">
        <v>2012</v>
      </c>
      <c r="B3183" t="s">
        <v>116</v>
      </c>
      <c r="C3183" t="s">
        <v>290</v>
      </c>
      <c r="D3183" t="s">
        <v>43963</v>
      </c>
      <c r="E3183" t="s">
        <v>1082</v>
      </c>
      <c r="F3183" t="s">
        <v>1083</v>
      </c>
      <c r="G3183">
        <v>12</v>
      </c>
      <c r="H3183" t="s">
        <v>41881</v>
      </c>
      <c r="I3183" t="s">
        <v>105</v>
      </c>
      <c r="J3183" t="s">
        <v>68</v>
      </c>
      <c r="K3183">
        <v>3</v>
      </c>
      <c r="L3183" t="s">
        <v>41838</v>
      </c>
      <c r="M3183">
        <v>72000000</v>
      </c>
      <c r="N3183" t="s">
        <v>41840</v>
      </c>
      <c r="O3183" t="s">
        <v>13419</v>
      </c>
      <c r="P3183" t="s">
        <v>90</v>
      </c>
      <c r="Q3183" t="s">
        <v>70</v>
      </c>
      <c r="R3183" t="s">
        <v>70</v>
      </c>
      <c r="S3183" t="s">
        <v>698</v>
      </c>
      <c r="T3183" t="s">
        <v>13420</v>
      </c>
      <c r="U3183" t="s">
        <v>13421</v>
      </c>
      <c r="V3183" t="s">
        <v>13422</v>
      </c>
      <c r="W3183" t="s">
        <v>13422</v>
      </c>
      <c r="X3183">
        <v>22752305793</v>
      </c>
      <c r="Y3183" t="s">
        <v>122</v>
      </c>
      <c r="Z3183" t="s">
        <v>123</v>
      </c>
      <c r="AA3183">
        <v>0</v>
      </c>
      <c r="AB3183" t="s">
        <v>76</v>
      </c>
      <c r="AC3183">
        <v>0</v>
      </c>
      <c r="AD3183" t="s">
        <v>76</v>
      </c>
      <c r="AE3183">
        <v>946052</v>
      </c>
      <c r="AF3183" t="s">
        <v>40104</v>
      </c>
      <c r="AG3183">
        <v>84400007554</v>
      </c>
      <c r="AH3183" t="s">
        <v>13423</v>
      </c>
      <c r="AI3183" t="s">
        <v>138</v>
      </c>
      <c r="AJ3183" t="s">
        <v>41304</v>
      </c>
      <c r="AK3183">
        <v>74860738</v>
      </c>
      <c r="AL3183" t="s">
        <v>13424</v>
      </c>
      <c r="AM3183">
        <v>2012</v>
      </c>
      <c r="AN3183" s="1">
        <v>41081</v>
      </c>
      <c r="AO3183" s="1">
        <v>41081</v>
      </c>
      <c r="AP3183">
        <v>7</v>
      </c>
      <c r="AQ3183" t="s">
        <v>81</v>
      </c>
      <c r="AR3183" s="4">
        <f>IF(AQ3183="M",AP3183*30.42,AP3183)</f>
        <v>212.94</v>
      </c>
      <c r="AS3183">
        <v>0</v>
      </c>
      <c r="AT3183" s="4">
        <f>AR3183+AS3183</f>
        <v>212.94</v>
      </c>
      <c r="AU3183">
        <v>28</v>
      </c>
      <c r="AV3183" s="1">
        <f>AO3183+AT3183</f>
        <v>41293.94</v>
      </c>
      <c r="AW3183" s="1">
        <v>42145</v>
      </c>
      <c r="AX3183" s="2">
        <f>IF(AV3183&gt;=AW3183,1,2)</f>
        <v>2</v>
      </c>
      <c r="AY3183" s="2" t="str">
        <f>IF((AV3183+10)&gt;=AW3183,"SAVE","LATE")</f>
        <v>LATE</v>
      </c>
      <c r="AZ3183" t="s">
        <v>82</v>
      </c>
      <c r="BA3183" t="s">
        <v>1011</v>
      </c>
      <c r="BB3183">
        <v>22752305793</v>
      </c>
      <c r="BC3183">
        <v>0</v>
      </c>
      <c r="BD3183" s="9">
        <v>22752305793</v>
      </c>
      <c r="BE3183" t="s">
        <v>13419</v>
      </c>
      <c r="BF3183">
        <v>0</v>
      </c>
      <c r="BG3183" t="s">
        <v>70</v>
      </c>
      <c r="BH3183">
        <v>-1</v>
      </c>
      <c r="BI3183" t="s">
        <v>70</v>
      </c>
      <c r="BJ3183" t="s">
        <v>70</v>
      </c>
      <c r="BK3183">
        <v>0</v>
      </c>
      <c r="BL3183" t="s">
        <v>85</v>
      </c>
      <c r="BM3183" t="s">
        <v>13425</v>
      </c>
    </row>
    <row r="3184" spans="1:65" x14ac:dyDescent="0.25">
      <c r="A3184">
        <v>2012</v>
      </c>
      <c r="B3184" t="s">
        <v>116</v>
      </c>
      <c r="C3184" t="s">
        <v>290</v>
      </c>
      <c r="D3184" t="s">
        <v>43963</v>
      </c>
      <c r="E3184" t="s">
        <v>1082</v>
      </c>
      <c r="F3184" t="s">
        <v>1083</v>
      </c>
      <c r="G3184">
        <v>12</v>
      </c>
      <c r="H3184" t="s">
        <v>41881</v>
      </c>
      <c r="I3184" t="s">
        <v>105</v>
      </c>
      <c r="J3184" t="s">
        <v>68</v>
      </c>
      <c r="K3184">
        <v>3</v>
      </c>
      <c r="L3184" t="s">
        <v>41838</v>
      </c>
      <c r="M3184">
        <v>72000000</v>
      </c>
      <c r="N3184" t="s">
        <v>41840</v>
      </c>
      <c r="O3184" t="s">
        <v>13638</v>
      </c>
      <c r="P3184" t="s">
        <v>90</v>
      </c>
      <c r="Q3184" t="s">
        <v>70</v>
      </c>
      <c r="R3184" t="s">
        <v>70</v>
      </c>
      <c r="S3184" t="s">
        <v>698</v>
      </c>
      <c r="T3184" t="s">
        <v>13639</v>
      </c>
      <c r="U3184" t="s">
        <v>13640</v>
      </c>
      <c r="V3184" t="s">
        <v>13641</v>
      </c>
      <c r="W3184" t="s">
        <v>13641</v>
      </c>
      <c r="X3184">
        <v>8515947328</v>
      </c>
      <c r="Y3184" t="s">
        <v>122</v>
      </c>
      <c r="Z3184" t="s">
        <v>123</v>
      </c>
      <c r="AA3184">
        <v>0</v>
      </c>
      <c r="AB3184" t="s">
        <v>76</v>
      </c>
      <c r="AC3184">
        <v>0</v>
      </c>
      <c r="AD3184" t="s">
        <v>76</v>
      </c>
      <c r="AE3184">
        <v>1030921</v>
      </c>
      <c r="AF3184" t="s">
        <v>40104</v>
      </c>
      <c r="AG3184">
        <v>8440045760</v>
      </c>
      <c r="AH3184" t="s">
        <v>13642</v>
      </c>
      <c r="AI3184" t="s">
        <v>138</v>
      </c>
      <c r="AJ3184" t="s">
        <v>41304</v>
      </c>
      <c r="AK3184">
        <v>6770636</v>
      </c>
      <c r="AL3184" t="s">
        <v>1380</v>
      </c>
      <c r="AM3184">
        <v>2012</v>
      </c>
      <c r="AN3184" s="1">
        <v>41088</v>
      </c>
      <c r="AO3184" s="1">
        <v>41100</v>
      </c>
      <c r="AP3184">
        <v>10</v>
      </c>
      <c r="AQ3184" t="s">
        <v>81</v>
      </c>
      <c r="AR3184" s="4">
        <f>IF(AQ3184="M",AP3184*30.42,AP3184)</f>
        <v>304.20000000000005</v>
      </c>
      <c r="AS3184">
        <v>0</v>
      </c>
      <c r="AT3184" s="4">
        <f>AR3184+AS3184</f>
        <v>304.20000000000005</v>
      </c>
      <c r="AU3184">
        <v>4</v>
      </c>
      <c r="AV3184" s="1">
        <f>AO3184+AT3184</f>
        <v>41404.199999999997</v>
      </c>
      <c r="AW3184" s="1">
        <v>41527</v>
      </c>
      <c r="AX3184" s="2">
        <f>IF(AV3184&gt;=AW3184,1,2)</f>
        <v>2</v>
      </c>
      <c r="AY3184" s="2" t="str">
        <f>IF((AV3184+10)&gt;=AW3184,"SAVE","LATE")</f>
        <v>LATE</v>
      </c>
      <c r="AZ3184" t="s">
        <v>82</v>
      </c>
      <c r="BA3184" t="s">
        <v>1011</v>
      </c>
      <c r="BB3184">
        <v>8515947328</v>
      </c>
      <c r="BC3184">
        <v>2169059635</v>
      </c>
      <c r="BD3184" s="9">
        <v>10685006963</v>
      </c>
      <c r="BE3184" t="s">
        <v>13638</v>
      </c>
      <c r="BF3184">
        <v>0</v>
      </c>
      <c r="BG3184" t="s">
        <v>70</v>
      </c>
      <c r="BH3184">
        <v>-1</v>
      </c>
      <c r="BI3184" t="s">
        <v>70</v>
      </c>
      <c r="BJ3184" t="s">
        <v>70</v>
      </c>
      <c r="BK3184">
        <v>0</v>
      </c>
      <c r="BL3184" t="s">
        <v>85</v>
      </c>
      <c r="BM3184" t="s">
        <v>13643</v>
      </c>
    </row>
    <row r="3185" spans="1:65" x14ac:dyDescent="0.25">
      <c r="A3185">
        <v>2012</v>
      </c>
      <c r="B3185" t="s">
        <v>116</v>
      </c>
      <c r="C3185" t="s">
        <v>693</v>
      </c>
      <c r="D3185" t="s">
        <v>40665</v>
      </c>
      <c r="E3185" t="s">
        <v>694</v>
      </c>
      <c r="F3185" t="s">
        <v>1951</v>
      </c>
      <c r="G3185">
        <v>12</v>
      </c>
      <c r="H3185" t="s">
        <v>41881</v>
      </c>
      <c r="I3185" t="s">
        <v>105</v>
      </c>
      <c r="J3185" t="s">
        <v>68</v>
      </c>
      <c r="K3185">
        <v>3</v>
      </c>
      <c r="L3185" t="s">
        <v>41838</v>
      </c>
      <c r="M3185">
        <v>72000000</v>
      </c>
      <c r="N3185" t="s">
        <v>41840</v>
      </c>
      <c r="O3185" t="s">
        <v>44254</v>
      </c>
      <c r="P3185" t="s">
        <v>90</v>
      </c>
      <c r="Q3185" t="s">
        <v>70</v>
      </c>
      <c r="R3185" t="s">
        <v>70</v>
      </c>
      <c r="S3185" t="s">
        <v>698</v>
      </c>
      <c r="T3185" t="s">
        <v>13885</v>
      </c>
      <c r="U3185" t="s">
        <v>13886</v>
      </c>
      <c r="V3185" t="s">
        <v>13887</v>
      </c>
      <c r="W3185" t="s">
        <v>13888</v>
      </c>
      <c r="X3185">
        <v>5399928034</v>
      </c>
      <c r="Y3185" t="s">
        <v>122</v>
      </c>
      <c r="Z3185" t="s">
        <v>123</v>
      </c>
      <c r="AA3185">
        <v>0</v>
      </c>
      <c r="AB3185" t="s">
        <v>76</v>
      </c>
      <c r="AC3185">
        <v>0</v>
      </c>
      <c r="AD3185" t="s">
        <v>76</v>
      </c>
      <c r="AE3185">
        <v>1274761</v>
      </c>
      <c r="AF3185" t="s">
        <v>40104</v>
      </c>
      <c r="AG3185" t="s">
        <v>1954</v>
      </c>
      <c r="AH3185" t="s">
        <v>1955</v>
      </c>
      <c r="AI3185" t="s">
        <v>138</v>
      </c>
      <c r="AJ3185" t="s">
        <v>41304</v>
      </c>
      <c r="AK3185" t="s">
        <v>13889</v>
      </c>
      <c r="AL3185" t="s">
        <v>13424</v>
      </c>
      <c r="AM3185">
        <v>2012</v>
      </c>
      <c r="AN3185" s="1">
        <v>41191</v>
      </c>
      <c r="AO3185" s="1">
        <v>41191</v>
      </c>
      <c r="AP3185">
        <v>75</v>
      </c>
      <c r="AQ3185" t="s">
        <v>74</v>
      </c>
      <c r="AR3185" s="4">
        <f>IF(AQ3185="M",AP3185*30.42,AP3185)</f>
        <v>75</v>
      </c>
      <c r="AS3185">
        <v>0</v>
      </c>
      <c r="AT3185" s="4">
        <f>AR3185+AS3185</f>
        <v>75</v>
      </c>
      <c r="AU3185">
        <v>13</v>
      </c>
      <c r="AV3185" s="1">
        <f>AO3185+AT3185</f>
        <v>41266</v>
      </c>
      <c r="AW3185" s="1">
        <v>41587</v>
      </c>
      <c r="AX3185" s="2">
        <f>IF(AV3185&gt;=AW3185,1,2)</f>
        <v>2</v>
      </c>
      <c r="AY3185" s="2" t="str">
        <f>IF((AV3185+10)&gt;=AW3185,"SAVE","LATE")</f>
        <v>LATE</v>
      </c>
      <c r="AZ3185" t="s">
        <v>82</v>
      </c>
      <c r="BA3185" t="s">
        <v>1011</v>
      </c>
      <c r="BB3185">
        <v>5399928034</v>
      </c>
      <c r="BC3185">
        <v>0</v>
      </c>
      <c r="BD3185" s="9">
        <v>5399928034</v>
      </c>
      <c r="BE3185" t="s">
        <v>44254</v>
      </c>
      <c r="BF3185">
        <v>0</v>
      </c>
      <c r="BG3185" t="s">
        <v>70</v>
      </c>
      <c r="BH3185">
        <v>-1</v>
      </c>
      <c r="BI3185" t="s">
        <v>70</v>
      </c>
      <c r="BJ3185" t="s">
        <v>70</v>
      </c>
      <c r="BK3185">
        <v>0</v>
      </c>
      <c r="BL3185" t="s">
        <v>85</v>
      </c>
      <c r="BM3185" t="s">
        <v>13890</v>
      </c>
    </row>
    <row r="3186" spans="1:65" x14ac:dyDescent="0.25">
      <c r="A3186">
        <v>2012</v>
      </c>
      <c r="B3186" t="s">
        <v>116</v>
      </c>
      <c r="C3186" t="s">
        <v>290</v>
      </c>
      <c r="D3186" t="s">
        <v>43963</v>
      </c>
      <c r="E3186" t="s">
        <v>1082</v>
      </c>
      <c r="F3186" t="s">
        <v>1083</v>
      </c>
      <c r="G3186">
        <v>12</v>
      </c>
      <c r="H3186" t="s">
        <v>41881</v>
      </c>
      <c r="I3186" t="s">
        <v>67</v>
      </c>
      <c r="J3186" t="s">
        <v>68</v>
      </c>
      <c r="K3186">
        <v>3</v>
      </c>
      <c r="L3186" t="s">
        <v>41838</v>
      </c>
      <c r="M3186">
        <v>72000000</v>
      </c>
      <c r="N3186" t="s">
        <v>41840</v>
      </c>
      <c r="O3186" t="s">
        <v>14005</v>
      </c>
      <c r="P3186" t="s">
        <v>90</v>
      </c>
      <c r="Q3186" t="s">
        <v>70</v>
      </c>
      <c r="R3186" t="s">
        <v>70</v>
      </c>
      <c r="S3186" t="s">
        <v>698</v>
      </c>
      <c r="T3186" t="s">
        <v>1952</v>
      </c>
      <c r="U3186" t="s">
        <v>14006</v>
      </c>
      <c r="V3186" t="s">
        <v>14007</v>
      </c>
      <c r="W3186" t="s">
        <v>14007</v>
      </c>
      <c r="X3186">
        <v>4480158251</v>
      </c>
      <c r="Y3186" t="s">
        <v>122</v>
      </c>
      <c r="Z3186" t="s">
        <v>123</v>
      </c>
      <c r="AA3186">
        <v>0</v>
      </c>
      <c r="AB3186" t="s">
        <v>76</v>
      </c>
      <c r="AC3186">
        <v>0</v>
      </c>
      <c r="AD3186" t="s">
        <v>76</v>
      </c>
      <c r="AE3186">
        <v>1280237</v>
      </c>
      <c r="AF3186" t="s">
        <v>40104</v>
      </c>
      <c r="AG3186">
        <v>900487655</v>
      </c>
      <c r="AH3186" t="s">
        <v>14008</v>
      </c>
      <c r="AI3186" t="s">
        <v>138</v>
      </c>
      <c r="AJ3186" t="s">
        <v>41304</v>
      </c>
      <c r="AK3186">
        <v>7181681</v>
      </c>
      <c r="AL3186" t="s">
        <v>14009</v>
      </c>
      <c r="AM3186">
        <v>2012</v>
      </c>
      <c r="AN3186" s="1">
        <v>41257</v>
      </c>
      <c r="AO3186" s="1">
        <v>41257</v>
      </c>
      <c r="AP3186">
        <v>9</v>
      </c>
      <c r="AQ3186" t="s">
        <v>81</v>
      </c>
      <c r="AR3186" s="4">
        <f>IF(AQ3186="M",AP3186*30.42,AP3186)</f>
        <v>273.78000000000003</v>
      </c>
      <c r="AS3186">
        <v>0</v>
      </c>
      <c r="AT3186" s="4">
        <f>AR3186+AS3186</f>
        <v>273.78000000000003</v>
      </c>
      <c r="AU3186">
        <v>7</v>
      </c>
      <c r="AV3186" s="1">
        <f>AO3186+AT3186</f>
        <v>41530.78</v>
      </c>
      <c r="AW3186" s="1">
        <v>41743</v>
      </c>
      <c r="AX3186" s="2">
        <f>IF(AV3186&gt;=AW3186,1,2)</f>
        <v>2</v>
      </c>
      <c r="AY3186" s="2" t="str">
        <f>IF((AV3186+10)&gt;=AW3186,"SAVE","LATE")</f>
        <v>LATE</v>
      </c>
      <c r="AZ3186" t="s">
        <v>82</v>
      </c>
      <c r="BA3186" t="s">
        <v>1011</v>
      </c>
      <c r="BB3186">
        <v>4480158251</v>
      </c>
      <c r="BC3186">
        <v>0</v>
      </c>
      <c r="BD3186" s="9">
        <v>4480158251</v>
      </c>
      <c r="BE3186" t="s">
        <v>14005</v>
      </c>
      <c r="BF3186">
        <v>0</v>
      </c>
      <c r="BG3186" t="s">
        <v>70</v>
      </c>
      <c r="BH3186">
        <v>-1</v>
      </c>
      <c r="BI3186" t="s">
        <v>70</v>
      </c>
      <c r="BJ3186" t="s">
        <v>70</v>
      </c>
      <c r="BK3186">
        <v>0</v>
      </c>
      <c r="BL3186" t="s">
        <v>85</v>
      </c>
      <c r="BM3186" t="s">
        <v>14010</v>
      </c>
    </row>
    <row r="3187" spans="1:65" x14ac:dyDescent="0.25">
      <c r="A3187">
        <v>2012</v>
      </c>
      <c r="B3187" t="s">
        <v>116</v>
      </c>
      <c r="C3187" t="s">
        <v>290</v>
      </c>
      <c r="D3187" t="s">
        <v>43963</v>
      </c>
      <c r="E3187" t="s">
        <v>1082</v>
      </c>
      <c r="F3187" t="s">
        <v>1083</v>
      </c>
      <c r="G3187">
        <v>12</v>
      </c>
      <c r="H3187" t="s">
        <v>41881</v>
      </c>
      <c r="I3187" t="s">
        <v>67</v>
      </c>
      <c r="J3187" t="s">
        <v>42026</v>
      </c>
      <c r="K3187">
        <v>3</v>
      </c>
      <c r="L3187" t="s">
        <v>41838</v>
      </c>
      <c r="M3187">
        <v>72000000</v>
      </c>
      <c r="N3187" t="s">
        <v>41840</v>
      </c>
      <c r="O3187" t="s">
        <v>14159</v>
      </c>
      <c r="P3187" t="s">
        <v>90</v>
      </c>
      <c r="Q3187" t="s">
        <v>70</v>
      </c>
      <c r="R3187" t="s">
        <v>70</v>
      </c>
      <c r="S3187" t="s">
        <v>698</v>
      </c>
      <c r="T3187" t="s">
        <v>1952</v>
      </c>
      <c r="U3187" t="s">
        <v>14160</v>
      </c>
      <c r="V3187" t="s">
        <v>14161</v>
      </c>
      <c r="W3187" t="s">
        <v>14161</v>
      </c>
      <c r="X3187">
        <v>3472673508</v>
      </c>
      <c r="Y3187" t="s">
        <v>122</v>
      </c>
      <c r="Z3187" t="s">
        <v>123</v>
      </c>
      <c r="AA3187">
        <v>0</v>
      </c>
      <c r="AB3187" t="s">
        <v>76</v>
      </c>
      <c r="AC3187">
        <v>0</v>
      </c>
      <c r="AD3187" t="s">
        <v>76</v>
      </c>
      <c r="AE3187">
        <v>1280203</v>
      </c>
      <c r="AF3187" t="s">
        <v>40104</v>
      </c>
      <c r="AG3187">
        <v>844004576</v>
      </c>
      <c r="AH3187" t="s">
        <v>14162</v>
      </c>
      <c r="AI3187" t="s">
        <v>138</v>
      </c>
      <c r="AJ3187" t="s">
        <v>41304</v>
      </c>
      <c r="AK3187">
        <v>9655786</v>
      </c>
      <c r="AL3187" t="s">
        <v>14163</v>
      </c>
      <c r="AM3187">
        <v>2012</v>
      </c>
      <c r="AN3187" s="1">
        <v>41255</v>
      </c>
      <c r="AO3187" s="1">
        <v>41255</v>
      </c>
      <c r="AP3187">
        <v>6</v>
      </c>
      <c r="AQ3187" t="s">
        <v>81</v>
      </c>
      <c r="AR3187" s="4">
        <f>IF(AQ3187="M",AP3187*30.42,AP3187)</f>
        <v>182.52</v>
      </c>
      <c r="AS3187">
        <v>0</v>
      </c>
      <c r="AT3187" s="4">
        <f>AR3187+AS3187</f>
        <v>182.52</v>
      </c>
      <c r="AU3187">
        <v>4</v>
      </c>
      <c r="AV3187" s="1">
        <f>AO3187+AT3187</f>
        <v>41437.519999999997</v>
      </c>
      <c r="AW3187" s="1">
        <v>41559</v>
      </c>
      <c r="AX3187" s="2">
        <f>IF(AV3187&gt;=AW3187,1,2)</f>
        <v>2</v>
      </c>
      <c r="AY3187" s="2" t="str">
        <f>IF((AV3187+10)&gt;=AW3187,"SAVE","LATE")</f>
        <v>LATE</v>
      </c>
      <c r="AZ3187" t="s">
        <v>82</v>
      </c>
      <c r="BA3187" t="s">
        <v>1011</v>
      </c>
      <c r="BB3187">
        <v>3472673508</v>
      </c>
      <c r="BC3187">
        <v>0</v>
      </c>
      <c r="BD3187" s="9">
        <v>3472673508</v>
      </c>
      <c r="BE3187" t="s">
        <v>14159</v>
      </c>
      <c r="BF3187">
        <v>0</v>
      </c>
      <c r="BG3187" t="s">
        <v>70</v>
      </c>
      <c r="BH3187">
        <v>-1</v>
      </c>
      <c r="BI3187" t="s">
        <v>70</v>
      </c>
      <c r="BJ3187" t="s">
        <v>70</v>
      </c>
      <c r="BK3187">
        <v>0</v>
      </c>
      <c r="BL3187" t="s">
        <v>85</v>
      </c>
      <c r="BM3187" t="s">
        <v>14164</v>
      </c>
    </row>
    <row r="3188" spans="1:65" x14ac:dyDescent="0.25">
      <c r="A3188">
        <v>2013</v>
      </c>
      <c r="B3188" t="s">
        <v>116</v>
      </c>
      <c r="C3188" t="s">
        <v>290</v>
      </c>
      <c r="D3188" t="s">
        <v>43963</v>
      </c>
      <c r="E3188" t="s">
        <v>1082</v>
      </c>
      <c r="F3188" t="s">
        <v>1083</v>
      </c>
      <c r="G3188">
        <v>12</v>
      </c>
      <c r="H3188" t="s">
        <v>41881</v>
      </c>
      <c r="I3188" t="s">
        <v>67</v>
      </c>
      <c r="J3188" t="s">
        <v>68</v>
      </c>
      <c r="K3188">
        <v>3</v>
      </c>
      <c r="L3188" t="s">
        <v>41838</v>
      </c>
      <c r="M3188">
        <v>72000000</v>
      </c>
      <c r="N3188" t="s">
        <v>41840</v>
      </c>
      <c r="O3188" t="s">
        <v>14342</v>
      </c>
      <c r="P3188" t="s">
        <v>90</v>
      </c>
      <c r="Q3188" t="s">
        <v>70</v>
      </c>
      <c r="R3188" t="s">
        <v>70</v>
      </c>
      <c r="S3188" t="s">
        <v>698</v>
      </c>
      <c r="T3188" s="3">
        <v>41306</v>
      </c>
      <c r="U3188" t="s">
        <v>14343</v>
      </c>
      <c r="V3188" t="s">
        <v>14344</v>
      </c>
      <c r="W3188" t="s">
        <v>14344</v>
      </c>
      <c r="X3188">
        <v>2818902634</v>
      </c>
      <c r="Y3188" t="s">
        <v>122</v>
      </c>
      <c r="Z3188" t="s">
        <v>123</v>
      </c>
      <c r="AA3188">
        <v>0</v>
      </c>
      <c r="AB3188" t="s">
        <v>76</v>
      </c>
      <c r="AC3188">
        <v>0</v>
      </c>
      <c r="AD3188" t="s">
        <v>76</v>
      </c>
      <c r="AE3188">
        <v>1288608</v>
      </c>
      <c r="AF3188" t="s">
        <v>40104</v>
      </c>
      <c r="AG3188">
        <v>892099392</v>
      </c>
      <c r="AH3188" t="s">
        <v>2384</v>
      </c>
      <c r="AI3188" t="s">
        <v>138</v>
      </c>
      <c r="AJ3188" t="s">
        <v>41304</v>
      </c>
      <c r="AK3188">
        <v>74846582</v>
      </c>
      <c r="AL3188" t="s">
        <v>14345</v>
      </c>
      <c r="AM3188">
        <v>2012</v>
      </c>
      <c r="AN3188" s="1">
        <v>41270</v>
      </c>
      <c r="AO3188" s="1">
        <v>41271</v>
      </c>
      <c r="AP3188">
        <v>9</v>
      </c>
      <c r="AQ3188" t="s">
        <v>81</v>
      </c>
      <c r="AR3188" s="4">
        <f>IF(AQ3188="M",AP3188*30.42,AP3188)</f>
        <v>273.78000000000003</v>
      </c>
      <c r="AS3188">
        <v>0</v>
      </c>
      <c r="AT3188" s="4">
        <f>AR3188+AS3188</f>
        <v>273.78000000000003</v>
      </c>
      <c r="AU3188">
        <v>11</v>
      </c>
      <c r="AV3188" s="1">
        <f>AO3188+AT3188</f>
        <v>41544.78</v>
      </c>
      <c r="AW3188" s="1">
        <v>41879</v>
      </c>
      <c r="AX3188" s="2">
        <f>IF(AV3188&gt;=AW3188,1,2)</f>
        <v>2</v>
      </c>
      <c r="AY3188" s="2" t="str">
        <f>IF((AV3188+10)&gt;=AW3188,"SAVE","LATE")</f>
        <v>LATE</v>
      </c>
      <c r="AZ3188" t="s">
        <v>82</v>
      </c>
      <c r="BA3188" t="s">
        <v>1011</v>
      </c>
      <c r="BB3188">
        <v>2818902634</v>
      </c>
      <c r="BC3188">
        <v>0</v>
      </c>
      <c r="BD3188" s="9">
        <v>2818902634</v>
      </c>
      <c r="BE3188" t="s">
        <v>14342</v>
      </c>
      <c r="BF3188">
        <v>0</v>
      </c>
      <c r="BG3188" t="s">
        <v>70</v>
      </c>
      <c r="BH3188">
        <v>-1</v>
      </c>
      <c r="BI3188" t="s">
        <v>70</v>
      </c>
      <c r="BJ3188" t="s">
        <v>70</v>
      </c>
      <c r="BK3188">
        <v>0</v>
      </c>
      <c r="BL3188" t="s">
        <v>85</v>
      </c>
      <c r="BM3188" t="s">
        <v>14346</v>
      </c>
    </row>
    <row r="3189" spans="1:65" x14ac:dyDescent="0.25">
      <c r="A3189">
        <v>2013</v>
      </c>
      <c r="B3189" t="s">
        <v>116</v>
      </c>
      <c r="C3189" t="s">
        <v>290</v>
      </c>
      <c r="D3189" t="s">
        <v>43963</v>
      </c>
      <c r="E3189" t="s">
        <v>1082</v>
      </c>
      <c r="F3189" t="s">
        <v>1083</v>
      </c>
      <c r="G3189">
        <v>12</v>
      </c>
      <c r="H3189" t="s">
        <v>41881</v>
      </c>
      <c r="I3189" t="s">
        <v>67</v>
      </c>
      <c r="J3189" t="s">
        <v>68</v>
      </c>
      <c r="K3189">
        <v>3</v>
      </c>
      <c r="L3189" t="s">
        <v>41838</v>
      </c>
      <c r="M3189">
        <v>72000000</v>
      </c>
      <c r="N3189" t="s">
        <v>41840</v>
      </c>
      <c r="O3189" t="s">
        <v>14764</v>
      </c>
      <c r="P3189" t="s">
        <v>90</v>
      </c>
      <c r="Q3189" t="s">
        <v>70</v>
      </c>
      <c r="R3189" t="s">
        <v>70</v>
      </c>
      <c r="S3189" t="s">
        <v>698</v>
      </c>
      <c r="T3189" s="3">
        <v>41306</v>
      </c>
      <c r="U3189" t="s">
        <v>14765</v>
      </c>
      <c r="V3189" t="s">
        <v>14766</v>
      </c>
      <c r="W3189" t="s">
        <v>14766</v>
      </c>
      <c r="X3189">
        <v>1701537730</v>
      </c>
      <c r="Y3189" t="s">
        <v>122</v>
      </c>
      <c r="Z3189" t="s">
        <v>123</v>
      </c>
      <c r="AA3189">
        <v>0</v>
      </c>
      <c r="AB3189" t="s">
        <v>76</v>
      </c>
      <c r="AC3189">
        <v>0</v>
      </c>
      <c r="AD3189" t="s">
        <v>76</v>
      </c>
      <c r="AE3189">
        <v>1288636</v>
      </c>
      <c r="AF3189" t="s">
        <v>40104</v>
      </c>
      <c r="AG3189">
        <v>844004576</v>
      </c>
      <c r="AH3189" t="s">
        <v>14162</v>
      </c>
      <c r="AI3189" t="s">
        <v>138</v>
      </c>
      <c r="AJ3189" t="s">
        <v>41304</v>
      </c>
      <c r="AK3189">
        <v>9655786</v>
      </c>
      <c r="AL3189" t="s">
        <v>14163</v>
      </c>
      <c r="AM3189">
        <v>2012</v>
      </c>
      <c r="AN3189" s="1">
        <v>41270</v>
      </c>
      <c r="AO3189" s="1">
        <v>41271</v>
      </c>
      <c r="AP3189">
        <v>6</v>
      </c>
      <c r="AQ3189" t="s">
        <v>81</v>
      </c>
      <c r="AR3189" s="4">
        <f>IF(AQ3189="M",AP3189*30.42,AP3189)</f>
        <v>182.52</v>
      </c>
      <c r="AS3189">
        <v>0</v>
      </c>
      <c r="AT3189" s="4">
        <f>AR3189+AS3189</f>
        <v>182.52</v>
      </c>
      <c r="AU3189">
        <v>3</v>
      </c>
      <c r="AV3189" s="1">
        <f>AO3189+AT3189</f>
        <v>41453.519999999997</v>
      </c>
      <c r="AW3189" s="1">
        <v>41545</v>
      </c>
      <c r="AX3189" s="2">
        <f>IF(AV3189&gt;=AW3189,1,2)</f>
        <v>2</v>
      </c>
      <c r="AY3189" s="2" t="str">
        <f>IF((AV3189+10)&gt;=AW3189,"SAVE","LATE")</f>
        <v>LATE</v>
      </c>
      <c r="AZ3189" t="s">
        <v>82</v>
      </c>
      <c r="BA3189" t="s">
        <v>1011</v>
      </c>
      <c r="BB3189">
        <v>1701537730</v>
      </c>
      <c r="BC3189">
        <v>0</v>
      </c>
      <c r="BD3189" s="9">
        <v>1701537730</v>
      </c>
      <c r="BE3189" t="s">
        <v>14764</v>
      </c>
      <c r="BF3189">
        <v>0</v>
      </c>
      <c r="BG3189" t="s">
        <v>70</v>
      </c>
      <c r="BH3189">
        <v>-1</v>
      </c>
      <c r="BI3189" t="s">
        <v>70</v>
      </c>
      <c r="BJ3189" t="s">
        <v>70</v>
      </c>
      <c r="BK3189">
        <v>0</v>
      </c>
      <c r="BL3189" t="s">
        <v>85</v>
      </c>
      <c r="BM3189" t="s">
        <v>14767</v>
      </c>
    </row>
    <row r="3190" spans="1:65" x14ac:dyDescent="0.25">
      <c r="A3190">
        <v>2012</v>
      </c>
      <c r="B3190" t="s">
        <v>116</v>
      </c>
      <c r="C3190" t="s">
        <v>693</v>
      </c>
      <c r="D3190" t="s">
        <v>40665</v>
      </c>
      <c r="E3190" t="s">
        <v>694</v>
      </c>
      <c r="F3190" t="s">
        <v>1951</v>
      </c>
      <c r="G3190">
        <v>4</v>
      </c>
      <c r="H3190" t="s">
        <v>41311</v>
      </c>
      <c r="I3190" t="s">
        <v>105</v>
      </c>
      <c r="J3190" t="s">
        <v>88</v>
      </c>
      <c r="K3190">
        <v>2</v>
      </c>
      <c r="L3190" t="s">
        <v>41311</v>
      </c>
      <c r="M3190">
        <v>72000000</v>
      </c>
      <c r="N3190" t="s">
        <v>41840</v>
      </c>
      <c r="O3190" t="s">
        <v>44255</v>
      </c>
      <c r="P3190" t="s">
        <v>90</v>
      </c>
      <c r="Q3190" t="s">
        <v>70</v>
      </c>
      <c r="R3190" t="s">
        <v>70</v>
      </c>
      <c r="S3190" t="s">
        <v>698</v>
      </c>
      <c r="T3190" t="s">
        <v>6703</v>
      </c>
      <c r="U3190" t="s">
        <v>14835</v>
      </c>
      <c r="V3190" t="s">
        <v>14836</v>
      </c>
      <c r="W3190" t="s">
        <v>14837</v>
      </c>
      <c r="X3190">
        <v>1883957040</v>
      </c>
      <c r="Y3190" t="s">
        <v>122</v>
      </c>
      <c r="Z3190" t="s">
        <v>123</v>
      </c>
      <c r="AA3190">
        <v>0</v>
      </c>
      <c r="AB3190" t="s">
        <v>76</v>
      </c>
      <c r="AC3190">
        <v>0</v>
      </c>
      <c r="AD3190" t="s">
        <v>76</v>
      </c>
      <c r="AE3190">
        <v>893209</v>
      </c>
      <c r="AF3190" t="s">
        <v>40104</v>
      </c>
      <c r="AG3190" t="s">
        <v>1954</v>
      </c>
      <c r="AH3190" t="s">
        <v>1955</v>
      </c>
      <c r="AI3190" t="s">
        <v>138</v>
      </c>
      <c r="AJ3190" t="s">
        <v>41304</v>
      </c>
      <c r="AK3190" t="s">
        <v>6219</v>
      </c>
      <c r="AL3190" t="s">
        <v>6220</v>
      </c>
      <c r="AM3190">
        <v>2012</v>
      </c>
      <c r="AN3190" s="1">
        <v>41039</v>
      </c>
      <c r="AO3190" s="1">
        <v>41046</v>
      </c>
      <c r="AP3190">
        <v>5</v>
      </c>
      <c r="AQ3190" t="s">
        <v>81</v>
      </c>
      <c r="AR3190" s="4">
        <f>IF(AQ3190="M",AP3190*30.42,AP3190)</f>
        <v>152.10000000000002</v>
      </c>
      <c r="AS3190">
        <v>45</v>
      </c>
      <c r="AT3190" s="4">
        <f>AR3190+AS3190</f>
        <v>197.10000000000002</v>
      </c>
      <c r="AU3190">
        <v>7</v>
      </c>
      <c r="AV3190" s="1">
        <f>AO3190+AT3190</f>
        <v>41243.1</v>
      </c>
      <c r="AW3190" s="1">
        <v>41455</v>
      </c>
      <c r="AX3190" s="2">
        <f>IF(AV3190&gt;=AW3190,1,2)</f>
        <v>2</v>
      </c>
      <c r="AY3190" s="2" t="str">
        <f>IF((AV3190+10)&gt;=AW3190,"SAVE","LATE")</f>
        <v>LATE</v>
      </c>
      <c r="AZ3190" t="s">
        <v>82</v>
      </c>
      <c r="BA3190" t="s">
        <v>1011</v>
      </c>
      <c r="BB3190">
        <v>1529318535</v>
      </c>
      <c r="BC3190">
        <v>701990776</v>
      </c>
      <c r="BD3190" s="9">
        <v>2231309311</v>
      </c>
      <c r="BE3190" t="s">
        <v>44255</v>
      </c>
      <c r="BF3190">
        <v>0</v>
      </c>
      <c r="BG3190" t="s">
        <v>70</v>
      </c>
      <c r="BH3190">
        <v>-1</v>
      </c>
      <c r="BI3190" t="s">
        <v>70</v>
      </c>
      <c r="BJ3190" t="s">
        <v>70</v>
      </c>
      <c r="BK3190">
        <v>0</v>
      </c>
      <c r="BL3190" t="s">
        <v>85</v>
      </c>
      <c r="BM3190" t="s">
        <v>14838</v>
      </c>
    </row>
    <row r="3191" spans="1:65" x14ac:dyDescent="0.25">
      <c r="A3191">
        <v>2012</v>
      </c>
      <c r="B3191" t="s">
        <v>116</v>
      </c>
      <c r="C3191" t="s">
        <v>290</v>
      </c>
      <c r="D3191" t="s">
        <v>43963</v>
      </c>
      <c r="E3191" t="s">
        <v>1082</v>
      </c>
      <c r="F3191" t="s">
        <v>1083</v>
      </c>
      <c r="G3191">
        <v>12</v>
      </c>
      <c r="H3191" t="s">
        <v>41881</v>
      </c>
      <c r="I3191" t="s">
        <v>67</v>
      </c>
      <c r="J3191" t="s">
        <v>68</v>
      </c>
      <c r="K3191">
        <v>3</v>
      </c>
      <c r="L3191" t="s">
        <v>41838</v>
      </c>
      <c r="M3191">
        <v>72000000</v>
      </c>
      <c r="N3191" t="s">
        <v>41840</v>
      </c>
      <c r="O3191" t="s">
        <v>14905</v>
      </c>
      <c r="P3191" t="s">
        <v>90</v>
      </c>
      <c r="Q3191" t="s">
        <v>70</v>
      </c>
      <c r="R3191" t="s">
        <v>70</v>
      </c>
      <c r="S3191" t="s">
        <v>698</v>
      </c>
      <c r="T3191" s="3">
        <v>40975</v>
      </c>
      <c r="U3191" t="s">
        <v>14906</v>
      </c>
      <c r="V3191" t="s">
        <v>14907</v>
      </c>
      <c r="W3191" t="s">
        <v>14907</v>
      </c>
      <c r="X3191">
        <v>1477617620</v>
      </c>
      <c r="Y3191" t="s">
        <v>122</v>
      </c>
      <c r="Z3191" t="s">
        <v>123</v>
      </c>
      <c r="AA3191">
        <v>0</v>
      </c>
      <c r="AB3191" t="s">
        <v>76</v>
      </c>
      <c r="AC3191">
        <v>0</v>
      </c>
      <c r="AD3191" t="s">
        <v>76</v>
      </c>
      <c r="AE3191">
        <v>962182</v>
      </c>
      <c r="AF3191" t="s">
        <v>40104</v>
      </c>
      <c r="AG3191">
        <v>8918550177</v>
      </c>
      <c r="AH3191" t="s">
        <v>13416</v>
      </c>
      <c r="AI3191" t="s">
        <v>138</v>
      </c>
      <c r="AJ3191" t="s">
        <v>41304</v>
      </c>
      <c r="AK3191">
        <v>9656065</v>
      </c>
      <c r="AL3191" t="s">
        <v>13417</v>
      </c>
      <c r="AM3191">
        <v>2012</v>
      </c>
      <c r="AN3191" s="1">
        <v>41087</v>
      </c>
      <c r="AO3191" s="1">
        <v>41087</v>
      </c>
      <c r="AP3191">
        <v>8</v>
      </c>
      <c r="AQ3191" t="s">
        <v>81</v>
      </c>
      <c r="AR3191" s="4">
        <f>IF(AQ3191="M",AP3191*30.42,AP3191)</f>
        <v>243.36</v>
      </c>
      <c r="AS3191">
        <v>0</v>
      </c>
      <c r="AT3191" s="4">
        <f>AR3191+AS3191</f>
        <v>243.36</v>
      </c>
      <c r="AU3191">
        <v>4</v>
      </c>
      <c r="AV3191" s="1">
        <f>AO3191+AT3191</f>
        <v>41330.36</v>
      </c>
      <c r="AW3191" s="1">
        <v>41452</v>
      </c>
      <c r="AX3191" s="2">
        <f>IF(AV3191&gt;=AW3191,1,2)</f>
        <v>2</v>
      </c>
      <c r="AY3191" s="2" t="str">
        <f>IF((AV3191+10)&gt;=AW3191,"SAVE","LATE")</f>
        <v>LATE</v>
      </c>
      <c r="AZ3191" t="s">
        <v>82</v>
      </c>
      <c r="BA3191" t="s">
        <v>1011</v>
      </c>
      <c r="BB3191">
        <v>1477617620</v>
      </c>
      <c r="BC3191">
        <v>0</v>
      </c>
      <c r="BD3191" s="9">
        <v>1477617620</v>
      </c>
      <c r="BE3191" t="s">
        <v>14905</v>
      </c>
      <c r="BF3191">
        <v>0</v>
      </c>
      <c r="BG3191" t="s">
        <v>70</v>
      </c>
      <c r="BH3191">
        <v>-1</v>
      </c>
      <c r="BI3191" t="s">
        <v>70</v>
      </c>
      <c r="BJ3191" t="s">
        <v>70</v>
      </c>
      <c r="BK3191">
        <v>0</v>
      </c>
      <c r="BL3191" t="s">
        <v>85</v>
      </c>
      <c r="BM3191" t="s">
        <v>14908</v>
      </c>
    </row>
    <row r="3192" spans="1:65" x14ac:dyDescent="0.25">
      <c r="A3192">
        <v>2012</v>
      </c>
      <c r="B3192" t="s">
        <v>64</v>
      </c>
      <c r="C3192" t="s">
        <v>65</v>
      </c>
      <c r="D3192" t="s">
        <v>44295</v>
      </c>
      <c r="E3192">
        <v>800237214</v>
      </c>
      <c r="F3192" t="s">
        <v>17076</v>
      </c>
      <c r="G3192">
        <v>12</v>
      </c>
      <c r="H3192" t="s">
        <v>41881</v>
      </c>
      <c r="I3192" t="s">
        <v>67</v>
      </c>
      <c r="J3192" t="s">
        <v>2752</v>
      </c>
      <c r="K3192">
        <v>3</v>
      </c>
      <c r="L3192" t="s">
        <v>41838</v>
      </c>
      <c r="M3192">
        <v>72000000</v>
      </c>
      <c r="N3192" t="s">
        <v>41840</v>
      </c>
      <c r="O3192" t="s">
        <v>17204</v>
      </c>
      <c r="P3192" t="s">
        <v>90</v>
      </c>
      <c r="Q3192" t="s">
        <v>70</v>
      </c>
      <c r="R3192" t="s">
        <v>70</v>
      </c>
      <c r="S3192" t="s">
        <v>39789</v>
      </c>
      <c r="T3192" s="3">
        <v>41194</v>
      </c>
      <c r="U3192" t="s">
        <v>17205</v>
      </c>
      <c r="V3192" t="s">
        <v>17206</v>
      </c>
      <c r="W3192">
        <v>452</v>
      </c>
      <c r="X3192">
        <v>134946729</v>
      </c>
      <c r="Y3192" t="s">
        <v>122</v>
      </c>
      <c r="Z3192" t="s">
        <v>123</v>
      </c>
      <c r="AA3192">
        <v>0</v>
      </c>
      <c r="AB3192" t="s">
        <v>76</v>
      </c>
      <c r="AC3192">
        <v>0</v>
      </c>
      <c r="AD3192" t="s">
        <v>76</v>
      </c>
      <c r="AE3192">
        <v>1231767</v>
      </c>
      <c r="AF3192" t="s">
        <v>41304</v>
      </c>
      <c r="AG3192" t="s">
        <v>17207</v>
      </c>
      <c r="AH3192" t="s">
        <v>17208</v>
      </c>
      <c r="AI3192" t="s">
        <v>498</v>
      </c>
      <c r="AJ3192" t="s">
        <v>41304</v>
      </c>
      <c r="AK3192" t="s">
        <v>17207</v>
      </c>
      <c r="AL3192" t="s">
        <v>17208</v>
      </c>
      <c r="AM3192">
        <v>2012</v>
      </c>
      <c r="AN3192" s="1">
        <v>41235</v>
      </c>
      <c r="AO3192" s="1">
        <v>41235</v>
      </c>
      <c r="AP3192">
        <v>40</v>
      </c>
      <c r="AQ3192" t="s">
        <v>74</v>
      </c>
      <c r="AR3192" s="4">
        <f>IF(AQ3192="M",AP3192*30.42,AP3192)</f>
        <v>40</v>
      </c>
      <c r="AS3192">
        <v>24</v>
      </c>
      <c r="AT3192" s="4">
        <f>AR3192+AS3192</f>
        <v>64</v>
      </c>
      <c r="AU3192">
        <v>4</v>
      </c>
      <c r="AV3192" s="1">
        <f>AO3192+AT3192</f>
        <v>41299</v>
      </c>
      <c r="AW3192" s="1">
        <v>41419</v>
      </c>
      <c r="AX3192" s="2">
        <f>IF(AV3192&gt;=AW3192,1,2)</f>
        <v>2</v>
      </c>
      <c r="AY3192" s="2" t="str">
        <f>IF((AV3192+10)&gt;=AW3192,"SAVE","LATE")</f>
        <v>LATE</v>
      </c>
      <c r="AZ3192" t="s">
        <v>82</v>
      </c>
      <c r="BA3192" t="s">
        <v>1011</v>
      </c>
      <c r="BB3192">
        <v>134946729</v>
      </c>
      <c r="BC3192">
        <v>0</v>
      </c>
      <c r="BD3192" s="9">
        <v>134946729</v>
      </c>
      <c r="BE3192" t="s">
        <v>17204</v>
      </c>
      <c r="BF3192">
        <v>0</v>
      </c>
      <c r="BG3192" t="s">
        <v>70</v>
      </c>
      <c r="BH3192">
        <v>-1</v>
      </c>
      <c r="BI3192" t="s">
        <v>70</v>
      </c>
      <c r="BJ3192" t="s">
        <v>70</v>
      </c>
      <c r="BK3192">
        <v>0</v>
      </c>
      <c r="BL3192" t="s">
        <v>85</v>
      </c>
      <c r="BM3192" t="s">
        <v>17209</v>
      </c>
    </row>
    <row r="3193" spans="1:65" x14ac:dyDescent="0.25">
      <c r="A3193">
        <v>2012</v>
      </c>
      <c r="B3193" t="s">
        <v>64</v>
      </c>
      <c r="C3193" t="s">
        <v>65</v>
      </c>
      <c r="D3193" t="s">
        <v>44295</v>
      </c>
      <c r="E3193">
        <v>800237214</v>
      </c>
      <c r="F3193" t="s">
        <v>17076</v>
      </c>
      <c r="G3193">
        <v>12</v>
      </c>
      <c r="H3193" t="s">
        <v>41881</v>
      </c>
      <c r="I3193" t="s">
        <v>67</v>
      </c>
      <c r="J3193" t="s">
        <v>2752</v>
      </c>
      <c r="K3193">
        <v>3</v>
      </c>
      <c r="L3193" t="s">
        <v>41838</v>
      </c>
      <c r="M3193">
        <v>72000000</v>
      </c>
      <c r="N3193" t="s">
        <v>41840</v>
      </c>
      <c r="O3193" t="s">
        <v>17384</v>
      </c>
      <c r="P3193" t="s">
        <v>90</v>
      </c>
      <c r="Q3193" t="s">
        <v>70</v>
      </c>
      <c r="R3193" t="s">
        <v>70</v>
      </c>
      <c r="S3193" t="s">
        <v>39789</v>
      </c>
      <c r="T3193" s="3">
        <v>41194</v>
      </c>
      <c r="U3193" t="s">
        <v>17385</v>
      </c>
      <c r="V3193" t="s">
        <v>17386</v>
      </c>
      <c r="W3193">
        <v>457</v>
      </c>
      <c r="X3193">
        <v>99406760</v>
      </c>
      <c r="Y3193" t="s">
        <v>122</v>
      </c>
      <c r="Z3193" t="s">
        <v>123</v>
      </c>
      <c r="AA3193">
        <v>0</v>
      </c>
      <c r="AB3193" t="s">
        <v>76</v>
      </c>
      <c r="AC3193">
        <v>0</v>
      </c>
      <c r="AD3193" t="s">
        <v>76</v>
      </c>
      <c r="AE3193">
        <v>1232247</v>
      </c>
      <c r="AF3193" t="s">
        <v>41304</v>
      </c>
      <c r="AG3193" t="s">
        <v>17387</v>
      </c>
      <c r="AH3193" t="s">
        <v>17388</v>
      </c>
      <c r="AI3193" t="s">
        <v>498</v>
      </c>
      <c r="AJ3193" t="s">
        <v>41304</v>
      </c>
      <c r="AK3193" t="s">
        <v>17387</v>
      </c>
      <c r="AL3193" t="s">
        <v>17388</v>
      </c>
      <c r="AM3193">
        <v>2012</v>
      </c>
      <c r="AN3193" s="1">
        <v>41235</v>
      </c>
      <c r="AO3193" s="1">
        <v>41240</v>
      </c>
      <c r="AP3193">
        <v>2</v>
      </c>
      <c r="AQ3193" t="s">
        <v>81</v>
      </c>
      <c r="AR3193" s="4">
        <f>IF(AQ3193="M",AP3193*30.42,AP3193)</f>
        <v>60.84</v>
      </c>
      <c r="AS3193">
        <v>0</v>
      </c>
      <c r="AT3193" s="4">
        <f>AR3193+AS3193</f>
        <v>60.84</v>
      </c>
      <c r="AU3193">
        <v>1</v>
      </c>
      <c r="AV3193" s="1">
        <f>AO3193+AT3193</f>
        <v>41300.839999999997</v>
      </c>
      <c r="AW3193" s="1">
        <v>41332</v>
      </c>
      <c r="AX3193" s="2">
        <f>IF(AV3193&gt;=AW3193,1,2)</f>
        <v>2</v>
      </c>
      <c r="AY3193" s="2" t="str">
        <f>IF((AV3193+10)&gt;=AW3193,"SAVE","LATE")</f>
        <v>LATE</v>
      </c>
      <c r="AZ3193" t="s">
        <v>82</v>
      </c>
      <c r="BA3193" t="s">
        <v>1011</v>
      </c>
      <c r="BB3193">
        <v>99406760</v>
      </c>
      <c r="BC3193">
        <v>0</v>
      </c>
      <c r="BD3193" s="9">
        <v>99406760</v>
      </c>
      <c r="BE3193" t="s">
        <v>17384</v>
      </c>
      <c r="BF3193">
        <v>0</v>
      </c>
      <c r="BG3193" t="s">
        <v>70</v>
      </c>
      <c r="BH3193">
        <v>-1</v>
      </c>
      <c r="BI3193" t="s">
        <v>70</v>
      </c>
      <c r="BJ3193" t="s">
        <v>70</v>
      </c>
      <c r="BK3193">
        <v>0</v>
      </c>
      <c r="BL3193" t="s">
        <v>85</v>
      </c>
      <c r="BM3193" t="s">
        <v>17389</v>
      </c>
    </row>
    <row r="3194" spans="1:65" x14ac:dyDescent="0.25">
      <c r="A3194">
        <v>2012</v>
      </c>
      <c r="B3194" t="s">
        <v>116</v>
      </c>
      <c r="C3194" t="s">
        <v>130</v>
      </c>
      <c r="D3194" t="s">
        <v>40692</v>
      </c>
      <c r="E3194" t="s">
        <v>17715</v>
      </c>
      <c r="F3194" t="s">
        <v>17716</v>
      </c>
      <c r="G3194">
        <v>11</v>
      </c>
      <c r="H3194" t="s">
        <v>41839</v>
      </c>
      <c r="I3194" t="s">
        <v>67</v>
      </c>
      <c r="J3194" t="s">
        <v>88</v>
      </c>
      <c r="K3194">
        <v>3</v>
      </c>
      <c r="L3194" t="s">
        <v>41838</v>
      </c>
      <c r="M3194">
        <v>72000000</v>
      </c>
      <c r="N3194" t="s">
        <v>41840</v>
      </c>
      <c r="O3194" t="s">
        <v>17717</v>
      </c>
      <c r="P3194" t="s">
        <v>90</v>
      </c>
      <c r="Q3194" t="s">
        <v>17718</v>
      </c>
      <c r="R3194" t="s">
        <v>17718</v>
      </c>
      <c r="S3194" t="s">
        <v>17719</v>
      </c>
      <c r="T3194" s="3">
        <v>41194</v>
      </c>
      <c r="U3194" t="s">
        <v>17720</v>
      </c>
      <c r="V3194" t="s">
        <v>17721</v>
      </c>
      <c r="W3194" t="s">
        <v>17722</v>
      </c>
      <c r="X3194">
        <v>45470555</v>
      </c>
      <c r="Y3194" t="s">
        <v>122</v>
      </c>
      <c r="Z3194" t="s">
        <v>123</v>
      </c>
      <c r="AA3194">
        <v>0</v>
      </c>
      <c r="AB3194" t="s">
        <v>76</v>
      </c>
      <c r="AC3194">
        <v>0</v>
      </c>
      <c r="AD3194" t="s">
        <v>76</v>
      </c>
      <c r="AE3194">
        <v>2774628</v>
      </c>
      <c r="AF3194" t="s">
        <v>40104</v>
      </c>
      <c r="AG3194" t="s">
        <v>17723</v>
      </c>
      <c r="AH3194" t="s">
        <v>17724</v>
      </c>
      <c r="AI3194" t="s">
        <v>498</v>
      </c>
      <c r="AJ3194" t="s">
        <v>41304</v>
      </c>
      <c r="AK3194" t="s">
        <v>17725</v>
      </c>
      <c r="AL3194" t="s">
        <v>17726</v>
      </c>
      <c r="AM3194">
        <v>2012</v>
      </c>
      <c r="AN3194" s="1">
        <v>41271</v>
      </c>
      <c r="AO3194" s="1">
        <v>41365</v>
      </c>
      <c r="AP3194">
        <v>1</v>
      </c>
      <c r="AQ3194" t="s">
        <v>81</v>
      </c>
      <c r="AR3194" s="4">
        <f>IF(AQ3194="M",AP3194*30.42,AP3194)</f>
        <v>30.42</v>
      </c>
      <c r="AS3194">
        <v>0</v>
      </c>
      <c r="AT3194" s="4">
        <f>AR3194+AS3194</f>
        <v>30.42</v>
      </c>
      <c r="AU3194">
        <v>2</v>
      </c>
      <c r="AV3194" s="1">
        <f>AO3194+AT3194</f>
        <v>41395.42</v>
      </c>
      <c r="AW3194" s="1">
        <v>41456</v>
      </c>
      <c r="AX3194" s="2">
        <f>IF(AV3194&gt;=AW3194,1,2)</f>
        <v>2</v>
      </c>
      <c r="AY3194" s="2" t="str">
        <f>IF((AV3194+10)&gt;=AW3194,"SAVE","LATE")</f>
        <v>LATE</v>
      </c>
      <c r="AZ3194" t="s">
        <v>82</v>
      </c>
      <c r="BA3194" t="s">
        <v>1011</v>
      </c>
      <c r="BB3194">
        <v>45470555</v>
      </c>
      <c r="BC3194">
        <v>7175000</v>
      </c>
      <c r="BD3194" s="9">
        <v>52645555</v>
      </c>
      <c r="BE3194" t="s">
        <v>17727</v>
      </c>
      <c r="BF3194">
        <v>0</v>
      </c>
      <c r="BG3194" t="s">
        <v>70</v>
      </c>
      <c r="BH3194">
        <v>-1</v>
      </c>
      <c r="BI3194" t="s">
        <v>17728</v>
      </c>
      <c r="BJ3194" t="s">
        <v>17729</v>
      </c>
      <c r="BK3194">
        <v>0</v>
      </c>
      <c r="BL3194" t="s">
        <v>85</v>
      </c>
      <c r="BM3194" t="s">
        <v>17730</v>
      </c>
    </row>
    <row r="3195" spans="1:65" x14ac:dyDescent="0.25">
      <c r="A3195">
        <v>2013</v>
      </c>
      <c r="B3195" t="s">
        <v>64</v>
      </c>
      <c r="C3195" t="s">
        <v>65</v>
      </c>
      <c r="D3195" t="s">
        <v>44295</v>
      </c>
      <c r="E3195">
        <v>800237214</v>
      </c>
      <c r="F3195" t="s">
        <v>17076</v>
      </c>
      <c r="G3195">
        <v>12</v>
      </c>
      <c r="H3195" t="s">
        <v>41881</v>
      </c>
      <c r="I3195" t="s">
        <v>67</v>
      </c>
      <c r="J3195" t="s">
        <v>2752</v>
      </c>
      <c r="K3195">
        <v>3</v>
      </c>
      <c r="L3195" t="s">
        <v>41838</v>
      </c>
      <c r="M3195">
        <v>72000000</v>
      </c>
      <c r="N3195" t="s">
        <v>41840</v>
      </c>
      <c r="O3195" t="s">
        <v>47198</v>
      </c>
      <c r="P3195" t="s">
        <v>90</v>
      </c>
      <c r="Q3195" t="s">
        <v>70</v>
      </c>
      <c r="R3195" t="s">
        <v>70</v>
      </c>
      <c r="S3195" t="s">
        <v>9482</v>
      </c>
      <c r="T3195" t="s">
        <v>15713</v>
      </c>
      <c r="U3195" t="s">
        <v>17077</v>
      </c>
      <c r="V3195" t="s">
        <v>17078</v>
      </c>
      <c r="W3195">
        <v>478</v>
      </c>
      <c r="X3195">
        <v>156019548</v>
      </c>
      <c r="Y3195" t="s">
        <v>122</v>
      </c>
      <c r="Z3195" t="s">
        <v>123</v>
      </c>
      <c r="AA3195">
        <v>0</v>
      </c>
      <c r="AB3195" t="s">
        <v>76</v>
      </c>
      <c r="AC3195">
        <v>0</v>
      </c>
      <c r="AD3195" t="s">
        <v>76</v>
      </c>
      <c r="AE3195">
        <v>1303638</v>
      </c>
      <c r="AF3195" t="s">
        <v>40104</v>
      </c>
      <c r="AG3195">
        <v>8170002602</v>
      </c>
      <c r="AH3195" t="s">
        <v>17079</v>
      </c>
      <c r="AI3195" t="s">
        <v>498</v>
      </c>
      <c r="AJ3195" t="s">
        <v>41304</v>
      </c>
      <c r="AK3195">
        <v>76006692</v>
      </c>
      <c r="AL3195" t="s">
        <v>17080</v>
      </c>
      <c r="AM3195">
        <v>2012</v>
      </c>
      <c r="AN3195" s="1">
        <v>41247</v>
      </c>
      <c r="AO3195" s="1">
        <v>41247</v>
      </c>
      <c r="AP3195">
        <v>3</v>
      </c>
      <c r="AQ3195" t="s">
        <v>81</v>
      </c>
      <c r="AR3195" s="4">
        <f>IF(AQ3195="M",AP3195*30.42,AP3195)</f>
        <v>91.26</v>
      </c>
      <c r="AS3195">
        <v>0</v>
      </c>
      <c r="AT3195" s="4">
        <f>AR3195+AS3195</f>
        <v>91.26</v>
      </c>
      <c r="AU3195">
        <v>2</v>
      </c>
      <c r="AV3195" s="1">
        <f>AO3195+AT3195</f>
        <v>41338.26</v>
      </c>
      <c r="AW3195" s="1">
        <v>41398</v>
      </c>
      <c r="AX3195" s="2">
        <f>IF(AV3195&gt;=AW3195,1,2)</f>
        <v>2</v>
      </c>
      <c r="AY3195" s="2" t="str">
        <f>IF((AV3195+10)&gt;=AW3195,"SAVE","LATE")</f>
        <v>LATE</v>
      </c>
      <c r="AZ3195" t="s">
        <v>82</v>
      </c>
      <c r="BA3195" t="s">
        <v>1011</v>
      </c>
      <c r="BB3195">
        <v>156019548</v>
      </c>
      <c r="BC3195">
        <v>0</v>
      </c>
      <c r="BD3195" s="9">
        <v>156019548</v>
      </c>
      <c r="BE3195" t="s">
        <v>44314</v>
      </c>
      <c r="BF3195">
        <v>0</v>
      </c>
      <c r="BG3195" t="s">
        <v>70</v>
      </c>
      <c r="BH3195">
        <v>-1</v>
      </c>
      <c r="BI3195" t="s">
        <v>70</v>
      </c>
      <c r="BJ3195" t="s">
        <v>70</v>
      </c>
      <c r="BK3195">
        <v>0</v>
      </c>
      <c r="BL3195" t="s">
        <v>85</v>
      </c>
      <c r="BM3195" t="s">
        <v>17081</v>
      </c>
    </row>
    <row r="3196" spans="1:65" x14ac:dyDescent="0.25">
      <c r="A3196">
        <v>2012</v>
      </c>
      <c r="B3196" t="s">
        <v>64</v>
      </c>
      <c r="C3196" t="s">
        <v>65</v>
      </c>
      <c r="D3196" t="s">
        <v>44295</v>
      </c>
      <c r="E3196">
        <v>800237214</v>
      </c>
      <c r="F3196" t="s">
        <v>17076</v>
      </c>
      <c r="G3196">
        <v>12</v>
      </c>
      <c r="H3196" t="s">
        <v>41881</v>
      </c>
      <c r="I3196" t="s">
        <v>67</v>
      </c>
      <c r="J3196" t="s">
        <v>2752</v>
      </c>
      <c r="K3196">
        <v>3</v>
      </c>
      <c r="L3196" t="s">
        <v>41838</v>
      </c>
      <c r="M3196">
        <v>72000000</v>
      </c>
      <c r="N3196" t="s">
        <v>41840</v>
      </c>
      <c r="O3196" t="s">
        <v>17082</v>
      </c>
      <c r="P3196" t="s">
        <v>90</v>
      </c>
      <c r="Q3196" t="s">
        <v>70</v>
      </c>
      <c r="R3196" t="s">
        <v>70</v>
      </c>
      <c r="S3196" t="s">
        <v>9482</v>
      </c>
      <c r="T3196" s="3">
        <v>41194</v>
      </c>
      <c r="U3196" t="s">
        <v>17083</v>
      </c>
      <c r="V3196" t="s">
        <v>17084</v>
      </c>
      <c r="W3196">
        <v>459</v>
      </c>
      <c r="X3196">
        <v>155859814</v>
      </c>
      <c r="Y3196" t="s">
        <v>122</v>
      </c>
      <c r="Z3196" t="s">
        <v>123</v>
      </c>
      <c r="AA3196">
        <v>0</v>
      </c>
      <c r="AB3196" t="s">
        <v>76</v>
      </c>
      <c r="AC3196">
        <v>0</v>
      </c>
      <c r="AD3196" t="s">
        <v>76</v>
      </c>
      <c r="AE3196">
        <v>1232294</v>
      </c>
      <c r="AF3196" t="s">
        <v>41304</v>
      </c>
      <c r="AG3196" t="s">
        <v>17085</v>
      </c>
      <c r="AH3196" t="s">
        <v>17086</v>
      </c>
      <c r="AI3196" t="s">
        <v>1000</v>
      </c>
      <c r="AJ3196" t="s">
        <v>41304</v>
      </c>
      <c r="AK3196" t="s">
        <v>17085</v>
      </c>
      <c r="AL3196" t="s">
        <v>17086</v>
      </c>
      <c r="AM3196">
        <v>2012</v>
      </c>
      <c r="AN3196" s="1">
        <v>41236</v>
      </c>
      <c r="AO3196" s="1">
        <v>41246</v>
      </c>
      <c r="AP3196">
        <v>28</v>
      </c>
      <c r="AQ3196" t="s">
        <v>74</v>
      </c>
      <c r="AR3196" s="4">
        <f>IF(AQ3196="M",AP3196*30.42,AP3196)</f>
        <v>28</v>
      </c>
      <c r="AS3196">
        <v>0</v>
      </c>
      <c r="AT3196" s="4">
        <f>AR3196+AS3196</f>
        <v>28</v>
      </c>
      <c r="AU3196">
        <v>2</v>
      </c>
      <c r="AV3196" s="1">
        <f>AO3196+AT3196</f>
        <v>41274</v>
      </c>
      <c r="AW3196" s="1">
        <v>41336</v>
      </c>
      <c r="AX3196" s="2">
        <f>IF(AV3196&gt;=AW3196,1,2)</f>
        <v>2</v>
      </c>
      <c r="AY3196" s="2" t="str">
        <f>IF((AV3196+10)&gt;=AW3196,"SAVE","LATE")</f>
        <v>LATE</v>
      </c>
      <c r="AZ3196" t="s">
        <v>82</v>
      </c>
      <c r="BA3196" t="s">
        <v>1011</v>
      </c>
      <c r="BB3196">
        <v>155859814</v>
      </c>
      <c r="BC3196">
        <v>6560073</v>
      </c>
      <c r="BD3196" s="9">
        <v>162419887</v>
      </c>
      <c r="BE3196" t="s">
        <v>17082</v>
      </c>
      <c r="BF3196">
        <v>0</v>
      </c>
      <c r="BG3196" t="s">
        <v>70</v>
      </c>
      <c r="BH3196">
        <v>-1</v>
      </c>
      <c r="BI3196" t="s">
        <v>70</v>
      </c>
      <c r="BJ3196" t="s">
        <v>70</v>
      </c>
      <c r="BK3196">
        <v>0</v>
      </c>
      <c r="BL3196" t="s">
        <v>85</v>
      </c>
      <c r="BM3196" t="s">
        <v>17087</v>
      </c>
    </row>
    <row r="3197" spans="1:65" x14ac:dyDescent="0.25">
      <c r="A3197">
        <v>2012</v>
      </c>
      <c r="B3197" t="s">
        <v>64</v>
      </c>
      <c r="C3197" t="s">
        <v>65</v>
      </c>
      <c r="D3197" t="s">
        <v>44295</v>
      </c>
      <c r="E3197">
        <v>800237214</v>
      </c>
      <c r="F3197" t="s">
        <v>17076</v>
      </c>
      <c r="G3197">
        <v>12</v>
      </c>
      <c r="H3197" t="s">
        <v>41881</v>
      </c>
      <c r="I3197" t="s">
        <v>67</v>
      </c>
      <c r="J3197" t="s">
        <v>2752</v>
      </c>
      <c r="K3197">
        <v>3</v>
      </c>
      <c r="L3197" t="s">
        <v>41838</v>
      </c>
      <c r="M3197">
        <v>72000000</v>
      </c>
      <c r="N3197" t="s">
        <v>41840</v>
      </c>
      <c r="O3197" t="s">
        <v>44315</v>
      </c>
      <c r="P3197" t="s">
        <v>90</v>
      </c>
      <c r="Q3197" t="s">
        <v>70</v>
      </c>
      <c r="R3197" t="s">
        <v>70</v>
      </c>
      <c r="S3197" t="s">
        <v>9482</v>
      </c>
      <c r="T3197" s="3">
        <v>41194</v>
      </c>
      <c r="U3197" t="s">
        <v>17088</v>
      </c>
      <c r="V3197" t="s">
        <v>17089</v>
      </c>
      <c r="W3197">
        <v>458</v>
      </c>
      <c r="X3197">
        <v>155155143</v>
      </c>
      <c r="Y3197" t="s">
        <v>122</v>
      </c>
      <c r="Z3197" t="s">
        <v>123</v>
      </c>
      <c r="AA3197">
        <v>0</v>
      </c>
      <c r="AB3197" t="s">
        <v>76</v>
      </c>
      <c r="AC3197">
        <v>0</v>
      </c>
      <c r="AD3197" t="s">
        <v>76</v>
      </c>
      <c r="AE3197">
        <v>1232269</v>
      </c>
      <c r="AF3197" t="s">
        <v>40104</v>
      </c>
      <c r="AG3197" t="s">
        <v>17090</v>
      </c>
      <c r="AH3197" t="s">
        <v>17091</v>
      </c>
      <c r="AI3197" t="s">
        <v>498</v>
      </c>
      <c r="AJ3197" t="s">
        <v>41304</v>
      </c>
      <c r="AK3197" t="s">
        <v>17092</v>
      </c>
      <c r="AL3197" t="s">
        <v>17093</v>
      </c>
      <c r="AM3197">
        <v>2012</v>
      </c>
      <c r="AN3197" s="1">
        <v>41236</v>
      </c>
      <c r="AO3197" s="1">
        <v>41236</v>
      </c>
      <c r="AP3197">
        <v>3</v>
      </c>
      <c r="AQ3197" t="s">
        <v>81</v>
      </c>
      <c r="AR3197" s="4">
        <f>IF(AQ3197="M",AP3197*30.42,AP3197)</f>
        <v>91.26</v>
      </c>
      <c r="AS3197">
        <v>0</v>
      </c>
      <c r="AT3197" s="4">
        <f>AR3197+AS3197</f>
        <v>91.26</v>
      </c>
      <c r="AU3197">
        <v>2</v>
      </c>
      <c r="AV3197" s="1">
        <f>AO3197+AT3197</f>
        <v>41327.26</v>
      </c>
      <c r="AW3197" s="1">
        <v>41387</v>
      </c>
      <c r="AX3197" s="2">
        <f>IF(AV3197&gt;=AW3197,1,2)</f>
        <v>2</v>
      </c>
      <c r="AY3197" s="2" t="str">
        <f>IF((AV3197+10)&gt;=AW3197,"SAVE","LATE")</f>
        <v>LATE</v>
      </c>
      <c r="AZ3197" t="s">
        <v>82</v>
      </c>
      <c r="BA3197" t="s">
        <v>1011</v>
      </c>
      <c r="BB3197">
        <v>155155143</v>
      </c>
      <c r="BC3197">
        <v>0</v>
      </c>
      <c r="BD3197" s="9">
        <v>155155143</v>
      </c>
      <c r="BE3197" t="s">
        <v>44315</v>
      </c>
      <c r="BF3197">
        <v>0</v>
      </c>
      <c r="BG3197" t="s">
        <v>70</v>
      </c>
      <c r="BH3197">
        <v>-1</v>
      </c>
      <c r="BI3197" t="s">
        <v>70</v>
      </c>
      <c r="BJ3197" t="s">
        <v>70</v>
      </c>
      <c r="BK3197">
        <v>0</v>
      </c>
      <c r="BL3197" t="s">
        <v>85</v>
      </c>
      <c r="BM3197" t="s">
        <v>17094</v>
      </c>
    </row>
    <row r="3198" spans="1:65" x14ac:dyDescent="0.25">
      <c r="A3198">
        <v>2013</v>
      </c>
      <c r="B3198" t="s">
        <v>64</v>
      </c>
      <c r="C3198" t="s">
        <v>65</v>
      </c>
      <c r="D3198" t="s">
        <v>44295</v>
      </c>
      <c r="E3198">
        <v>800237214</v>
      </c>
      <c r="F3198" t="s">
        <v>17076</v>
      </c>
      <c r="G3198">
        <v>12</v>
      </c>
      <c r="H3198" t="s">
        <v>41881</v>
      </c>
      <c r="I3198" t="s">
        <v>67</v>
      </c>
      <c r="J3198" t="s">
        <v>2752</v>
      </c>
      <c r="K3198">
        <v>3</v>
      </c>
      <c r="L3198" t="s">
        <v>41838</v>
      </c>
      <c r="M3198">
        <v>72000000</v>
      </c>
      <c r="N3198" t="s">
        <v>41840</v>
      </c>
      <c r="O3198" t="s">
        <v>44316</v>
      </c>
      <c r="P3198" t="s">
        <v>90</v>
      </c>
      <c r="Q3198" t="s">
        <v>70</v>
      </c>
      <c r="R3198" t="s">
        <v>70</v>
      </c>
      <c r="S3198" t="s">
        <v>9482</v>
      </c>
      <c r="T3198" t="s">
        <v>15713</v>
      </c>
      <c r="U3198" t="s">
        <v>17359</v>
      </c>
      <c r="V3198" t="s">
        <v>17360</v>
      </c>
      <c r="W3198">
        <v>492</v>
      </c>
      <c r="X3198">
        <v>102888423</v>
      </c>
      <c r="Y3198" t="s">
        <v>122</v>
      </c>
      <c r="Z3198" t="s">
        <v>123</v>
      </c>
      <c r="AA3198">
        <v>0</v>
      </c>
      <c r="AB3198" t="s">
        <v>76</v>
      </c>
      <c r="AC3198">
        <v>0</v>
      </c>
      <c r="AD3198" t="s">
        <v>76</v>
      </c>
      <c r="AE3198">
        <v>1305004</v>
      </c>
      <c r="AF3198" t="s">
        <v>41304</v>
      </c>
      <c r="AG3198">
        <v>10302003</v>
      </c>
      <c r="AH3198" t="s">
        <v>17361</v>
      </c>
      <c r="AI3198" t="s">
        <v>498</v>
      </c>
      <c r="AJ3198" t="s">
        <v>41304</v>
      </c>
      <c r="AK3198">
        <v>10302003</v>
      </c>
      <c r="AL3198" t="s">
        <v>17361</v>
      </c>
      <c r="AM3198">
        <v>2012</v>
      </c>
      <c r="AN3198" s="1">
        <v>41261</v>
      </c>
      <c r="AO3198" s="1">
        <v>41269</v>
      </c>
      <c r="AP3198">
        <v>2</v>
      </c>
      <c r="AQ3198" t="s">
        <v>81</v>
      </c>
      <c r="AR3198" s="4">
        <f>IF(AQ3198="M",AP3198*30.42,AP3198)</f>
        <v>60.84</v>
      </c>
      <c r="AS3198">
        <v>0</v>
      </c>
      <c r="AT3198" s="4">
        <f>AR3198+AS3198</f>
        <v>60.84</v>
      </c>
      <c r="AU3198">
        <v>1</v>
      </c>
      <c r="AV3198" s="1">
        <f>AO3198+AT3198</f>
        <v>41329.839999999997</v>
      </c>
      <c r="AW3198" s="1">
        <v>41359</v>
      </c>
      <c r="AX3198" s="2">
        <f>IF(AV3198&gt;=AW3198,1,2)</f>
        <v>2</v>
      </c>
      <c r="AY3198" s="2" t="str">
        <f>IF((AV3198+10)&gt;=AW3198,"SAVE","LATE")</f>
        <v>LATE</v>
      </c>
      <c r="AZ3198" t="s">
        <v>82</v>
      </c>
      <c r="BA3198" t="s">
        <v>1011</v>
      </c>
      <c r="BB3198">
        <v>102888423</v>
      </c>
      <c r="BC3198">
        <v>0</v>
      </c>
      <c r="BD3198" s="9">
        <v>102888423</v>
      </c>
      <c r="BE3198" t="s">
        <v>44316</v>
      </c>
      <c r="BF3198">
        <v>0</v>
      </c>
      <c r="BG3198" t="s">
        <v>70</v>
      </c>
      <c r="BH3198">
        <v>-1</v>
      </c>
      <c r="BI3198" t="s">
        <v>70</v>
      </c>
      <c r="BJ3198" t="s">
        <v>70</v>
      </c>
      <c r="BK3198">
        <v>0</v>
      </c>
      <c r="BL3198" t="s">
        <v>85</v>
      </c>
      <c r="BM3198" t="s">
        <v>17362</v>
      </c>
    </row>
    <row r="3199" spans="1:65" x14ac:dyDescent="0.25">
      <c r="A3199">
        <v>2013</v>
      </c>
      <c r="B3199" t="s">
        <v>64</v>
      </c>
      <c r="C3199" t="s">
        <v>65</v>
      </c>
      <c r="D3199" t="s">
        <v>44295</v>
      </c>
      <c r="E3199">
        <v>800237214</v>
      </c>
      <c r="F3199" t="s">
        <v>17076</v>
      </c>
      <c r="G3199">
        <v>12</v>
      </c>
      <c r="H3199" t="s">
        <v>41881</v>
      </c>
      <c r="I3199" t="s">
        <v>67</v>
      </c>
      <c r="J3199" t="s">
        <v>2752</v>
      </c>
      <c r="K3199">
        <v>3</v>
      </c>
      <c r="L3199" t="s">
        <v>41838</v>
      </c>
      <c r="M3199">
        <v>72000000</v>
      </c>
      <c r="N3199" t="s">
        <v>41840</v>
      </c>
      <c r="O3199" t="s">
        <v>44317</v>
      </c>
      <c r="P3199" t="s">
        <v>90</v>
      </c>
      <c r="Q3199" t="s">
        <v>70</v>
      </c>
      <c r="R3199" t="s">
        <v>70</v>
      </c>
      <c r="S3199" t="s">
        <v>9482</v>
      </c>
      <c r="T3199" t="s">
        <v>15713</v>
      </c>
      <c r="U3199" t="s">
        <v>17441</v>
      </c>
      <c r="V3199" t="s">
        <v>17442</v>
      </c>
      <c r="W3199">
        <v>493</v>
      </c>
      <c r="X3199">
        <v>93975502</v>
      </c>
      <c r="Y3199" t="s">
        <v>122</v>
      </c>
      <c r="Z3199" t="s">
        <v>123</v>
      </c>
      <c r="AA3199">
        <v>0</v>
      </c>
      <c r="AB3199" t="s">
        <v>76</v>
      </c>
      <c r="AC3199">
        <v>0</v>
      </c>
      <c r="AD3199" t="s">
        <v>76</v>
      </c>
      <c r="AE3199">
        <v>1305099</v>
      </c>
      <c r="AF3199" t="s">
        <v>41304</v>
      </c>
      <c r="AG3199">
        <v>10307822</v>
      </c>
      <c r="AH3199" t="s">
        <v>17443</v>
      </c>
      <c r="AI3199" t="s">
        <v>498</v>
      </c>
      <c r="AJ3199" t="s">
        <v>41304</v>
      </c>
      <c r="AK3199">
        <v>10307822</v>
      </c>
      <c r="AL3199" t="s">
        <v>17443</v>
      </c>
      <c r="AM3199">
        <v>2012</v>
      </c>
      <c r="AN3199" s="1">
        <v>41261</v>
      </c>
      <c r="AO3199" s="1">
        <v>41269</v>
      </c>
      <c r="AP3199">
        <v>2</v>
      </c>
      <c r="AQ3199" t="s">
        <v>81</v>
      </c>
      <c r="AR3199" s="4">
        <f>IF(AQ3199="M",AP3199*30.42,AP3199)</f>
        <v>60.84</v>
      </c>
      <c r="AS3199">
        <v>0</v>
      </c>
      <c r="AT3199" s="4">
        <f>AR3199+AS3199</f>
        <v>60.84</v>
      </c>
      <c r="AU3199">
        <v>1</v>
      </c>
      <c r="AV3199" s="1">
        <f>AO3199+AT3199</f>
        <v>41329.839999999997</v>
      </c>
      <c r="AW3199" s="1">
        <v>41359</v>
      </c>
      <c r="AX3199" s="2">
        <f>IF(AV3199&gt;=AW3199,1,2)</f>
        <v>2</v>
      </c>
      <c r="AY3199" s="2" t="str">
        <f>IF((AV3199+10)&gt;=AW3199,"SAVE","LATE")</f>
        <v>LATE</v>
      </c>
      <c r="AZ3199" t="s">
        <v>82</v>
      </c>
      <c r="BA3199" t="s">
        <v>1011</v>
      </c>
      <c r="BB3199">
        <v>93975502</v>
      </c>
      <c r="BC3199">
        <v>0</v>
      </c>
      <c r="BD3199" s="9">
        <v>93975502</v>
      </c>
      <c r="BE3199" t="s">
        <v>44317</v>
      </c>
      <c r="BF3199">
        <v>0</v>
      </c>
      <c r="BG3199" t="s">
        <v>70</v>
      </c>
      <c r="BH3199">
        <v>-1</v>
      </c>
      <c r="BI3199" t="s">
        <v>70</v>
      </c>
      <c r="BJ3199" t="s">
        <v>70</v>
      </c>
      <c r="BK3199">
        <v>0</v>
      </c>
      <c r="BL3199" t="s">
        <v>85</v>
      </c>
      <c r="BM3199" t="s">
        <v>17444</v>
      </c>
    </row>
    <row r="3200" spans="1:65" x14ac:dyDescent="0.25">
      <c r="A3200">
        <v>2012</v>
      </c>
      <c r="B3200" t="s">
        <v>64</v>
      </c>
      <c r="C3200" t="s">
        <v>65</v>
      </c>
      <c r="D3200" t="s">
        <v>44295</v>
      </c>
      <c r="E3200">
        <v>800237214</v>
      </c>
      <c r="F3200" t="s">
        <v>17076</v>
      </c>
      <c r="G3200">
        <v>12</v>
      </c>
      <c r="H3200" t="s">
        <v>41881</v>
      </c>
      <c r="I3200" t="s">
        <v>67</v>
      </c>
      <c r="J3200" t="s">
        <v>2752</v>
      </c>
      <c r="K3200">
        <v>3</v>
      </c>
      <c r="L3200" t="s">
        <v>41838</v>
      </c>
      <c r="M3200">
        <v>72000000</v>
      </c>
      <c r="N3200" t="s">
        <v>41840</v>
      </c>
      <c r="O3200" t="s">
        <v>17480</v>
      </c>
      <c r="P3200" t="s">
        <v>90</v>
      </c>
      <c r="Q3200" t="s">
        <v>70</v>
      </c>
      <c r="R3200" t="s">
        <v>70</v>
      </c>
      <c r="S3200" t="s">
        <v>9482</v>
      </c>
      <c r="T3200" s="3">
        <v>41194</v>
      </c>
      <c r="U3200" t="s">
        <v>17481</v>
      </c>
      <c r="V3200" t="s">
        <v>17482</v>
      </c>
      <c r="W3200">
        <v>451</v>
      </c>
      <c r="X3200">
        <v>86072498</v>
      </c>
      <c r="Y3200" t="s">
        <v>122</v>
      </c>
      <c r="Z3200" t="s">
        <v>123</v>
      </c>
      <c r="AA3200">
        <v>0</v>
      </c>
      <c r="AB3200" t="s">
        <v>76</v>
      </c>
      <c r="AC3200">
        <v>0</v>
      </c>
      <c r="AD3200" t="s">
        <v>76</v>
      </c>
      <c r="AE3200">
        <v>1231756</v>
      </c>
      <c r="AF3200" t="s">
        <v>41304</v>
      </c>
      <c r="AG3200" t="s">
        <v>17483</v>
      </c>
      <c r="AH3200" t="s">
        <v>17484</v>
      </c>
      <c r="AI3200" t="s">
        <v>498</v>
      </c>
      <c r="AJ3200" t="s">
        <v>41304</v>
      </c>
      <c r="AK3200" t="s">
        <v>17483</v>
      </c>
      <c r="AL3200" t="s">
        <v>17484</v>
      </c>
      <c r="AM3200">
        <v>2012</v>
      </c>
      <c r="AN3200" s="1">
        <v>41235</v>
      </c>
      <c r="AO3200" s="1">
        <v>41246</v>
      </c>
      <c r="AP3200">
        <v>28</v>
      </c>
      <c r="AQ3200" t="s">
        <v>74</v>
      </c>
      <c r="AR3200" s="4">
        <f>IF(AQ3200="M",AP3200*30.42,AP3200)</f>
        <v>28</v>
      </c>
      <c r="AS3200">
        <v>0</v>
      </c>
      <c r="AT3200" s="4">
        <f>AR3200+AS3200</f>
        <v>28</v>
      </c>
      <c r="AU3200">
        <v>2</v>
      </c>
      <c r="AV3200" s="1">
        <f>AO3200+AT3200</f>
        <v>41274</v>
      </c>
      <c r="AW3200" s="1">
        <v>41336</v>
      </c>
      <c r="AX3200" s="2">
        <f>IF(AV3200&gt;=AW3200,1,2)</f>
        <v>2</v>
      </c>
      <c r="AY3200" s="2" t="str">
        <f>IF((AV3200+10)&gt;=AW3200,"SAVE","LATE")</f>
        <v>LATE</v>
      </c>
      <c r="AZ3200" t="s">
        <v>82</v>
      </c>
      <c r="BA3200" t="s">
        <v>1011</v>
      </c>
      <c r="BB3200">
        <v>86072498</v>
      </c>
      <c r="BC3200">
        <v>2202694</v>
      </c>
      <c r="BD3200" s="9">
        <v>88275192</v>
      </c>
      <c r="BE3200" t="s">
        <v>17480</v>
      </c>
      <c r="BF3200">
        <v>0</v>
      </c>
      <c r="BG3200" t="s">
        <v>70</v>
      </c>
      <c r="BH3200">
        <v>-1</v>
      </c>
      <c r="BI3200" t="s">
        <v>70</v>
      </c>
      <c r="BJ3200" t="s">
        <v>70</v>
      </c>
      <c r="BK3200">
        <v>0</v>
      </c>
      <c r="BL3200" t="s">
        <v>85</v>
      </c>
      <c r="BM3200" t="s">
        <v>17485</v>
      </c>
    </row>
    <row r="3201" spans="1:65" x14ac:dyDescent="0.25">
      <c r="A3201">
        <v>2013</v>
      </c>
      <c r="B3201" t="s">
        <v>64</v>
      </c>
      <c r="C3201" t="s">
        <v>65</v>
      </c>
      <c r="D3201" t="s">
        <v>44295</v>
      </c>
      <c r="E3201">
        <v>800237214</v>
      </c>
      <c r="F3201" t="s">
        <v>17076</v>
      </c>
      <c r="G3201">
        <v>12</v>
      </c>
      <c r="H3201" t="s">
        <v>41881</v>
      </c>
      <c r="I3201" t="s">
        <v>67</v>
      </c>
      <c r="J3201" t="s">
        <v>2752</v>
      </c>
      <c r="K3201">
        <v>3</v>
      </c>
      <c r="L3201" t="s">
        <v>41838</v>
      </c>
      <c r="M3201">
        <v>72000000</v>
      </c>
      <c r="N3201" t="s">
        <v>41840</v>
      </c>
      <c r="O3201" t="s">
        <v>17518</v>
      </c>
      <c r="P3201" t="s">
        <v>90</v>
      </c>
      <c r="Q3201" t="s">
        <v>70</v>
      </c>
      <c r="R3201" t="s">
        <v>70</v>
      </c>
      <c r="S3201" t="s">
        <v>9482</v>
      </c>
      <c r="T3201" t="s">
        <v>15713</v>
      </c>
      <c r="U3201" t="s">
        <v>17519</v>
      </c>
      <c r="V3201" t="s">
        <v>17520</v>
      </c>
      <c r="W3201">
        <v>477</v>
      </c>
      <c r="X3201">
        <v>78256554</v>
      </c>
      <c r="Y3201" t="s">
        <v>122</v>
      </c>
      <c r="Z3201" t="s">
        <v>123</v>
      </c>
      <c r="AA3201">
        <v>0</v>
      </c>
      <c r="AB3201" t="s">
        <v>76</v>
      </c>
      <c r="AC3201">
        <v>0</v>
      </c>
      <c r="AD3201" t="s">
        <v>76</v>
      </c>
      <c r="AE3201">
        <v>1303477</v>
      </c>
      <c r="AF3201" t="s">
        <v>40104</v>
      </c>
      <c r="AG3201">
        <v>8170002602</v>
      </c>
      <c r="AH3201" t="s">
        <v>17079</v>
      </c>
      <c r="AI3201" t="s">
        <v>498</v>
      </c>
      <c r="AJ3201" t="s">
        <v>41304</v>
      </c>
      <c r="AK3201">
        <v>76006692</v>
      </c>
      <c r="AL3201" t="s">
        <v>17080</v>
      </c>
      <c r="AM3201">
        <v>2012</v>
      </c>
      <c r="AN3201" s="1">
        <v>41247</v>
      </c>
      <c r="AO3201" s="1">
        <v>41247</v>
      </c>
      <c r="AP3201">
        <v>3</v>
      </c>
      <c r="AQ3201" t="s">
        <v>81</v>
      </c>
      <c r="AR3201" s="4">
        <f>IF(AQ3201="M",AP3201*30.42,AP3201)</f>
        <v>91.26</v>
      </c>
      <c r="AS3201">
        <v>0</v>
      </c>
      <c r="AT3201" s="4">
        <f>AR3201+AS3201</f>
        <v>91.26</v>
      </c>
      <c r="AU3201">
        <v>6</v>
      </c>
      <c r="AV3201" s="1">
        <f>AO3201+AT3201</f>
        <v>41338.26</v>
      </c>
      <c r="AW3201" s="1">
        <v>41521</v>
      </c>
      <c r="AX3201" s="2">
        <f>IF(AV3201&gt;=AW3201,1,2)</f>
        <v>2</v>
      </c>
      <c r="AY3201" s="2" t="str">
        <f>IF((AV3201+10)&gt;=AW3201,"SAVE","LATE")</f>
        <v>LATE</v>
      </c>
      <c r="AZ3201" t="s">
        <v>82</v>
      </c>
      <c r="BA3201" t="s">
        <v>1011</v>
      </c>
      <c r="BB3201">
        <v>78256554</v>
      </c>
      <c r="BC3201">
        <v>0</v>
      </c>
      <c r="BD3201" s="9">
        <v>78256554</v>
      </c>
      <c r="BE3201" t="s">
        <v>44318</v>
      </c>
      <c r="BF3201">
        <v>0</v>
      </c>
      <c r="BG3201" t="s">
        <v>70</v>
      </c>
      <c r="BH3201">
        <v>-1</v>
      </c>
      <c r="BI3201" t="s">
        <v>70</v>
      </c>
      <c r="BJ3201" t="s">
        <v>70</v>
      </c>
      <c r="BK3201">
        <v>0</v>
      </c>
      <c r="BL3201" t="s">
        <v>85</v>
      </c>
      <c r="BM3201" t="s">
        <v>17521</v>
      </c>
    </row>
    <row r="3202" spans="1:65" x14ac:dyDescent="0.25">
      <c r="A3202">
        <v>2012</v>
      </c>
      <c r="B3202" t="s">
        <v>64</v>
      </c>
      <c r="C3202" t="s">
        <v>65</v>
      </c>
      <c r="D3202" t="s">
        <v>44295</v>
      </c>
      <c r="E3202">
        <v>800237214</v>
      </c>
      <c r="F3202" t="s">
        <v>17076</v>
      </c>
      <c r="G3202">
        <v>12</v>
      </c>
      <c r="H3202" t="s">
        <v>41881</v>
      </c>
      <c r="I3202" t="s">
        <v>67</v>
      </c>
      <c r="J3202" t="s">
        <v>2752</v>
      </c>
      <c r="K3202">
        <v>3</v>
      </c>
      <c r="L3202" t="s">
        <v>41838</v>
      </c>
      <c r="M3202">
        <v>72000000</v>
      </c>
      <c r="N3202" t="s">
        <v>41840</v>
      </c>
      <c r="O3202" t="s">
        <v>39792</v>
      </c>
      <c r="P3202" t="s">
        <v>90</v>
      </c>
      <c r="Q3202" t="s">
        <v>70</v>
      </c>
      <c r="R3202" t="s">
        <v>70</v>
      </c>
      <c r="S3202" t="s">
        <v>9482</v>
      </c>
      <c r="T3202" t="s">
        <v>14648</v>
      </c>
      <c r="U3202" t="s">
        <v>17706</v>
      </c>
      <c r="V3202" t="s">
        <v>17707</v>
      </c>
      <c r="W3202">
        <v>181</v>
      </c>
      <c r="X3202">
        <v>46009311</v>
      </c>
      <c r="Y3202" t="s">
        <v>122</v>
      </c>
      <c r="Z3202" t="s">
        <v>123</v>
      </c>
      <c r="AA3202">
        <v>0</v>
      </c>
      <c r="AB3202" t="s">
        <v>76</v>
      </c>
      <c r="AC3202">
        <v>0</v>
      </c>
      <c r="AD3202" t="s">
        <v>76</v>
      </c>
      <c r="AE3202">
        <v>903599</v>
      </c>
      <c r="AF3202" t="s">
        <v>41304</v>
      </c>
      <c r="AG3202">
        <v>19244039</v>
      </c>
      <c r="AH3202" t="s">
        <v>17708</v>
      </c>
      <c r="AI3202" t="s">
        <v>498</v>
      </c>
      <c r="AJ3202" t="s">
        <v>41304</v>
      </c>
      <c r="AK3202">
        <v>19244039</v>
      </c>
      <c r="AL3202" t="s">
        <v>17708</v>
      </c>
      <c r="AM3202">
        <v>2012</v>
      </c>
      <c r="AN3202" s="1">
        <v>41024</v>
      </c>
      <c r="AO3202" s="1">
        <v>41024</v>
      </c>
      <c r="AP3202">
        <v>3</v>
      </c>
      <c r="AQ3202" t="s">
        <v>81</v>
      </c>
      <c r="AR3202" s="4">
        <f>IF(AQ3202="M",AP3202*30.42,AP3202)</f>
        <v>91.26</v>
      </c>
      <c r="AS3202">
        <v>0</v>
      </c>
      <c r="AT3202" s="4">
        <f>AR3202+AS3202</f>
        <v>91.26</v>
      </c>
      <c r="AU3202">
        <v>1</v>
      </c>
      <c r="AV3202" s="1">
        <f>AO3202+AT3202</f>
        <v>41115.26</v>
      </c>
      <c r="AW3202" s="1">
        <v>41146</v>
      </c>
      <c r="AX3202" s="2">
        <f>IF(AV3202&gt;=AW3202,1,2)</f>
        <v>2</v>
      </c>
      <c r="AY3202" s="2" t="str">
        <f>IF((AV3202+10)&gt;=AW3202,"SAVE","LATE")</f>
        <v>LATE</v>
      </c>
      <c r="AZ3202" t="s">
        <v>82</v>
      </c>
      <c r="BA3202" t="s">
        <v>1011</v>
      </c>
      <c r="BB3202">
        <v>46009311</v>
      </c>
      <c r="BC3202">
        <v>9202049</v>
      </c>
      <c r="BD3202" s="9">
        <v>55211360</v>
      </c>
      <c r="BE3202" t="s">
        <v>39792</v>
      </c>
      <c r="BF3202">
        <v>0</v>
      </c>
      <c r="BG3202" t="s">
        <v>70</v>
      </c>
      <c r="BH3202">
        <v>-1</v>
      </c>
      <c r="BI3202" t="s">
        <v>70</v>
      </c>
      <c r="BJ3202" t="s">
        <v>70</v>
      </c>
      <c r="BK3202">
        <v>0</v>
      </c>
      <c r="BL3202" t="s">
        <v>85</v>
      </c>
      <c r="BM3202" t="s">
        <v>17709</v>
      </c>
    </row>
    <row r="3203" spans="1:65" x14ac:dyDescent="0.25">
      <c r="A3203">
        <v>2012</v>
      </c>
      <c r="B3203" t="s">
        <v>64</v>
      </c>
      <c r="C3203" t="s">
        <v>65</v>
      </c>
      <c r="D3203" t="s">
        <v>44295</v>
      </c>
      <c r="E3203">
        <v>800237214</v>
      </c>
      <c r="F3203" t="s">
        <v>17076</v>
      </c>
      <c r="G3203">
        <v>12</v>
      </c>
      <c r="H3203" t="s">
        <v>41881</v>
      </c>
      <c r="I3203" t="s">
        <v>67</v>
      </c>
      <c r="J3203" t="s">
        <v>2752</v>
      </c>
      <c r="K3203">
        <v>3</v>
      </c>
      <c r="L3203" t="s">
        <v>41838</v>
      </c>
      <c r="M3203">
        <v>72000000</v>
      </c>
      <c r="N3203" t="s">
        <v>41840</v>
      </c>
      <c r="O3203" t="s">
        <v>44319</v>
      </c>
      <c r="P3203" t="s">
        <v>90</v>
      </c>
      <c r="Q3203" t="s">
        <v>70</v>
      </c>
      <c r="R3203" t="s">
        <v>70</v>
      </c>
      <c r="S3203" t="s">
        <v>9482</v>
      </c>
      <c r="T3203" t="s">
        <v>6703</v>
      </c>
      <c r="U3203" t="s">
        <v>17866</v>
      </c>
      <c r="V3203" t="s">
        <v>17867</v>
      </c>
      <c r="W3203">
        <v>156</v>
      </c>
      <c r="X3203">
        <v>31251398</v>
      </c>
      <c r="Y3203" t="s">
        <v>122</v>
      </c>
      <c r="Z3203" t="s">
        <v>123</v>
      </c>
      <c r="AA3203">
        <v>0</v>
      </c>
      <c r="AB3203" t="s">
        <v>76</v>
      </c>
      <c r="AC3203">
        <v>0</v>
      </c>
      <c r="AD3203" t="s">
        <v>76</v>
      </c>
      <c r="AE3203">
        <v>893314</v>
      </c>
      <c r="AF3203" t="s">
        <v>41304</v>
      </c>
      <c r="AG3203">
        <v>94540593</v>
      </c>
      <c r="AH3203" t="s">
        <v>17868</v>
      </c>
      <c r="AI3203" t="s">
        <v>498</v>
      </c>
      <c r="AJ3203" t="s">
        <v>41304</v>
      </c>
      <c r="AK3203">
        <v>94540593</v>
      </c>
      <c r="AL3203" t="s">
        <v>17868</v>
      </c>
      <c r="AM3203">
        <v>2012</v>
      </c>
      <c r="AN3203" s="1">
        <v>41002</v>
      </c>
      <c r="AO3203" s="1">
        <v>41002</v>
      </c>
      <c r="AP3203">
        <v>3</v>
      </c>
      <c r="AQ3203" t="s">
        <v>81</v>
      </c>
      <c r="AR3203" s="4">
        <f>IF(AQ3203="M",AP3203*30.42,AP3203)</f>
        <v>91.26</v>
      </c>
      <c r="AS3203">
        <v>0</v>
      </c>
      <c r="AT3203" s="4">
        <f>AR3203+AS3203</f>
        <v>91.26</v>
      </c>
      <c r="AU3203">
        <v>1</v>
      </c>
      <c r="AV3203" s="1">
        <f>AO3203+AT3203</f>
        <v>41093.26</v>
      </c>
      <c r="AW3203" s="1">
        <v>41124</v>
      </c>
      <c r="AX3203" s="2">
        <f>IF(AV3203&gt;=AW3203,1,2)</f>
        <v>2</v>
      </c>
      <c r="AY3203" s="2" t="str">
        <f>IF((AV3203+10)&gt;=AW3203,"SAVE","LATE")</f>
        <v>LATE</v>
      </c>
      <c r="AZ3203" t="s">
        <v>82</v>
      </c>
      <c r="BA3203" t="s">
        <v>1011</v>
      </c>
      <c r="BB3203">
        <v>31251398</v>
      </c>
      <c r="BC3203">
        <v>4116799</v>
      </c>
      <c r="BD3203" s="9">
        <v>35368197</v>
      </c>
      <c r="BE3203" t="s">
        <v>44319</v>
      </c>
      <c r="BF3203">
        <v>0</v>
      </c>
      <c r="BG3203" t="s">
        <v>70</v>
      </c>
      <c r="BH3203">
        <v>-1</v>
      </c>
      <c r="BI3203" t="s">
        <v>70</v>
      </c>
      <c r="BJ3203" t="s">
        <v>70</v>
      </c>
      <c r="BK3203">
        <v>0</v>
      </c>
      <c r="BL3203" t="s">
        <v>85</v>
      </c>
      <c r="BM3203" t="s">
        <v>17869</v>
      </c>
    </row>
    <row r="3204" spans="1:65" x14ac:dyDescent="0.25">
      <c r="A3204">
        <v>2012</v>
      </c>
      <c r="B3204" t="s">
        <v>64</v>
      </c>
      <c r="C3204" t="s">
        <v>65</v>
      </c>
      <c r="D3204" t="s">
        <v>40101</v>
      </c>
      <c r="E3204">
        <v>800215807</v>
      </c>
      <c r="F3204" t="s">
        <v>280</v>
      </c>
      <c r="G3204">
        <v>1</v>
      </c>
      <c r="H3204" t="s">
        <v>46842</v>
      </c>
      <c r="I3204" t="s">
        <v>105</v>
      </c>
      <c r="J3204" t="s">
        <v>88</v>
      </c>
      <c r="K3204">
        <v>3</v>
      </c>
      <c r="L3204" t="s">
        <v>41838</v>
      </c>
      <c r="M3204">
        <v>72000000</v>
      </c>
      <c r="N3204" t="s">
        <v>41840</v>
      </c>
      <c r="O3204" t="s">
        <v>44338</v>
      </c>
      <c r="P3204" t="s">
        <v>90</v>
      </c>
      <c r="Q3204" t="s">
        <v>39286</v>
      </c>
      <c r="R3204" t="s">
        <v>39286</v>
      </c>
      <c r="S3204" t="s">
        <v>39795</v>
      </c>
      <c r="T3204" s="3">
        <v>41218</v>
      </c>
      <c r="U3204" t="s">
        <v>13233</v>
      </c>
      <c r="V3204" t="s">
        <v>13234</v>
      </c>
      <c r="W3204" t="s">
        <v>13235</v>
      </c>
      <c r="X3204">
        <v>74058292852</v>
      </c>
      <c r="Y3204" t="s">
        <v>122</v>
      </c>
      <c r="Z3204" t="s">
        <v>123</v>
      </c>
      <c r="AA3204">
        <v>0</v>
      </c>
      <c r="AB3204" t="s">
        <v>76</v>
      </c>
      <c r="AC3204">
        <v>0</v>
      </c>
      <c r="AD3204" t="s">
        <v>76</v>
      </c>
      <c r="AE3204">
        <v>1218221</v>
      </c>
      <c r="AF3204" t="s">
        <v>40104</v>
      </c>
      <c r="AG3204" t="s">
        <v>13236</v>
      </c>
      <c r="AH3204" t="s">
        <v>13237</v>
      </c>
      <c r="AI3204" t="s">
        <v>39286</v>
      </c>
      <c r="AJ3204" t="s">
        <v>41304</v>
      </c>
      <c r="AK3204">
        <v>2284145</v>
      </c>
      <c r="AL3204" t="s">
        <v>7015</v>
      </c>
      <c r="AM3204">
        <v>2012</v>
      </c>
      <c r="AN3204" s="1">
        <v>41221</v>
      </c>
      <c r="AO3204" s="1">
        <v>41221</v>
      </c>
      <c r="AP3204">
        <v>22</v>
      </c>
      <c r="AQ3204" t="s">
        <v>81</v>
      </c>
      <c r="AR3204" s="4">
        <f>IF(AQ3204="M",AP3204*30.42,AP3204)</f>
        <v>669.24</v>
      </c>
      <c r="AS3204">
        <v>294</v>
      </c>
      <c r="AT3204" s="4">
        <f>AR3204+AS3204</f>
        <v>963.24</v>
      </c>
      <c r="AU3204">
        <v>4</v>
      </c>
      <c r="AV3204" s="1">
        <f>AO3204+AT3204</f>
        <v>42184.24</v>
      </c>
      <c r="AW3204" s="1">
        <v>42304</v>
      </c>
      <c r="AX3204" s="2">
        <f>IF(AV3204&gt;=AW3204,1,2)</f>
        <v>2</v>
      </c>
      <c r="AY3204" s="2" t="str">
        <f>IF((AV3204+10)&gt;=AW3204,"SAVE","LATE")</f>
        <v>LATE</v>
      </c>
      <c r="AZ3204">
        <v>276715</v>
      </c>
      <c r="BA3204" t="s">
        <v>1011</v>
      </c>
      <c r="BB3204">
        <v>63636613208</v>
      </c>
      <c r="BC3204">
        <v>23502507808</v>
      </c>
      <c r="BD3204" s="9">
        <v>87139121016</v>
      </c>
      <c r="BE3204" t="s">
        <v>13238</v>
      </c>
      <c r="BF3204">
        <v>0</v>
      </c>
      <c r="BG3204" t="s">
        <v>70</v>
      </c>
      <c r="BH3204">
        <v>-1</v>
      </c>
      <c r="BI3204" t="s">
        <v>13237</v>
      </c>
      <c r="BJ3204" t="s">
        <v>13237</v>
      </c>
      <c r="BK3204" s="1">
        <v>36580</v>
      </c>
      <c r="BL3204" t="s">
        <v>103</v>
      </c>
      <c r="BM3204" t="s">
        <v>13239</v>
      </c>
    </row>
    <row r="3205" spans="1:65" x14ac:dyDescent="0.25">
      <c r="A3205">
        <v>2012</v>
      </c>
      <c r="B3205" t="s">
        <v>64</v>
      </c>
      <c r="C3205" t="s">
        <v>65</v>
      </c>
      <c r="D3205" t="s">
        <v>40101</v>
      </c>
      <c r="E3205">
        <v>800215807</v>
      </c>
      <c r="F3205" t="s">
        <v>280</v>
      </c>
      <c r="G3205">
        <v>1</v>
      </c>
      <c r="H3205" t="s">
        <v>46842</v>
      </c>
      <c r="I3205" t="s">
        <v>105</v>
      </c>
      <c r="J3205" t="s">
        <v>88</v>
      </c>
      <c r="K3205">
        <v>3</v>
      </c>
      <c r="L3205" t="s">
        <v>41838</v>
      </c>
      <c r="M3205">
        <v>72000000</v>
      </c>
      <c r="N3205" t="s">
        <v>41840</v>
      </c>
      <c r="O3205" t="s">
        <v>14784</v>
      </c>
      <c r="P3205" t="s">
        <v>90</v>
      </c>
      <c r="Q3205" t="s">
        <v>39286</v>
      </c>
      <c r="R3205" t="s">
        <v>39286</v>
      </c>
      <c r="S3205" t="s">
        <v>39795</v>
      </c>
      <c r="T3205" t="s">
        <v>13359</v>
      </c>
      <c r="U3205" t="s">
        <v>14785</v>
      </c>
      <c r="V3205" t="s">
        <v>14786</v>
      </c>
      <c r="W3205" t="s">
        <v>14787</v>
      </c>
      <c r="X3205">
        <v>4871948846</v>
      </c>
      <c r="Y3205" t="s">
        <v>122</v>
      </c>
      <c r="Z3205" t="s">
        <v>123</v>
      </c>
      <c r="AA3205">
        <v>0</v>
      </c>
      <c r="AB3205" t="s">
        <v>76</v>
      </c>
      <c r="AC3205">
        <v>0</v>
      </c>
      <c r="AD3205" t="s">
        <v>76</v>
      </c>
      <c r="AE3205">
        <v>1203557</v>
      </c>
      <c r="AF3205" t="s">
        <v>40104</v>
      </c>
      <c r="AG3205" t="s">
        <v>14788</v>
      </c>
      <c r="AH3205" t="s">
        <v>14789</v>
      </c>
      <c r="AI3205" t="s">
        <v>720</v>
      </c>
      <c r="AJ3205" t="s">
        <v>41304</v>
      </c>
      <c r="AK3205">
        <v>80410780</v>
      </c>
      <c r="AL3205" t="s">
        <v>14790</v>
      </c>
      <c r="AM3205">
        <v>2012</v>
      </c>
      <c r="AN3205" s="1">
        <v>41190</v>
      </c>
      <c r="AO3205" s="1">
        <v>41221</v>
      </c>
      <c r="AP3205">
        <v>3</v>
      </c>
      <c r="AQ3205" t="s">
        <v>81</v>
      </c>
      <c r="AR3205" s="4">
        <f>IF(AQ3205="M",AP3205*30.42,AP3205)</f>
        <v>91.26</v>
      </c>
      <c r="AS3205">
        <v>0</v>
      </c>
      <c r="AT3205" s="4">
        <f>AR3205+AS3205</f>
        <v>91.26</v>
      </c>
      <c r="AU3205">
        <v>2</v>
      </c>
      <c r="AV3205" s="1">
        <f>AO3205+AT3205</f>
        <v>41312.26</v>
      </c>
      <c r="AW3205" s="1">
        <v>41372</v>
      </c>
      <c r="AX3205" s="2">
        <f>IF(AV3205&gt;=AW3205,1,2)</f>
        <v>2</v>
      </c>
      <c r="AY3205" s="2" t="str">
        <f>IF((AV3205+10)&gt;=AW3205,"SAVE","LATE")</f>
        <v>LATE</v>
      </c>
      <c r="AZ3205" t="s">
        <v>82</v>
      </c>
      <c r="BA3205" t="s">
        <v>1011</v>
      </c>
      <c r="BB3205">
        <v>1617397849</v>
      </c>
      <c r="BC3205">
        <v>0</v>
      </c>
      <c r="BD3205" s="9">
        <v>1617397849</v>
      </c>
      <c r="BE3205" t="s">
        <v>14791</v>
      </c>
      <c r="BF3205">
        <v>0</v>
      </c>
      <c r="BG3205" t="s">
        <v>70</v>
      </c>
      <c r="BH3205">
        <v>-1</v>
      </c>
      <c r="BI3205" t="s">
        <v>14792</v>
      </c>
      <c r="BJ3205" t="s">
        <v>14792</v>
      </c>
      <c r="BK3205">
        <v>0</v>
      </c>
      <c r="BL3205" t="s">
        <v>85</v>
      </c>
      <c r="BM3205" t="s">
        <v>14793</v>
      </c>
    </row>
    <row r="3206" spans="1:65" x14ac:dyDescent="0.25">
      <c r="A3206">
        <v>2012</v>
      </c>
      <c r="B3206" t="s">
        <v>64</v>
      </c>
      <c r="C3206" t="s">
        <v>65</v>
      </c>
      <c r="D3206" t="s">
        <v>40101</v>
      </c>
      <c r="E3206">
        <v>800215807</v>
      </c>
      <c r="F3206" t="s">
        <v>280</v>
      </c>
      <c r="G3206">
        <v>1</v>
      </c>
      <c r="H3206" t="s">
        <v>46842</v>
      </c>
      <c r="I3206" t="s">
        <v>105</v>
      </c>
      <c r="J3206" t="s">
        <v>88</v>
      </c>
      <c r="K3206">
        <v>3</v>
      </c>
      <c r="L3206" t="s">
        <v>41838</v>
      </c>
      <c r="M3206">
        <v>72000000</v>
      </c>
      <c r="N3206" t="s">
        <v>41840</v>
      </c>
      <c r="O3206" t="s">
        <v>14784</v>
      </c>
      <c r="P3206" t="s">
        <v>90</v>
      </c>
      <c r="Q3206" t="s">
        <v>39286</v>
      </c>
      <c r="R3206" t="s">
        <v>39286</v>
      </c>
      <c r="S3206" t="s">
        <v>39795</v>
      </c>
      <c r="T3206" t="s">
        <v>13359</v>
      </c>
      <c r="U3206" t="s">
        <v>14785</v>
      </c>
      <c r="V3206" t="s">
        <v>14786</v>
      </c>
      <c r="W3206" t="s">
        <v>15027</v>
      </c>
      <c r="X3206">
        <v>4871948846</v>
      </c>
      <c r="Y3206" t="s">
        <v>122</v>
      </c>
      <c r="Z3206" t="s">
        <v>123</v>
      </c>
      <c r="AA3206">
        <v>0</v>
      </c>
      <c r="AB3206" t="s">
        <v>76</v>
      </c>
      <c r="AC3206">
        <v>0</v>
      </c>
      <c r="AD3206" t="s">
        <v>76</v>
      </c>
      <c r="AE3206">
        <v>1159892</v>
      </c>
      <c r="AF3206" t="s">
        <v>40104</v>
      </c>
      <c r="AG3206" t="s">
        <v>15028</v>
      </c>
      <c r="AH3206" t="s">
        <v>15029</v>
      </c>
      <c r="AI3206" t="s">
        <v>274</v>
      </c>
      <c r="AJ3206" t="s">
        <v>41304</v>
      </c>
      <c r="AK3206">
        <v>13821483</v>
      </c>
      <c r="AL3206" t="s">
        <v>15030</v>
      </c>
      <c r="AM3206">
        <v>2012</v>
      </c>
      <c r="AN3206" s="1">
        <v>41190</v>
      </c>
      <c r="AO3206" s="1">
        <v>41190</v>
      </c>
      <c r="AP3206">
        <v>2</v>
      </c>
      <c r="AQ3206" t="s">
        <v>81</v>
      </c>
      <c r="AR3206" s="4">
        <f>IF(AQ3206="M",AP3206*30.42,AP3206)</f>
        <v>60.84</v>
      </c>
      <c r="AS3206">
        <v>0</v>
      </c>
      <c r="AT3206" s="4">
        <f>AR3206+AS3206</f>
        <v>60.84</v>
      </c>
      <c r="AU3206">
        <v>5</v>
      </c>
      <c r="AV3206" s="1">
        <f>AO3206+AT3206</f>
        <v>41250.839999999997</v>
      </c>
      <c r="AW3206" s="1">
        <v>41402</v>
      </c>
      <c r="AX3206" s="2">
        <f>IF(AV3206&gt;=AW3206,1,2)</f>
        <v>2</v>
      </c>
      <c r="AY3206" s="2" t="str">
        <f>IF((AV3206+10)&gt;=AW3206,"SAVE","LATE")</f>
        <v>LATE</v>
      </c>
      <c r="AZ3206" t="s">
        <v>82</v>
      </c>
      <c r="BA3206" t="s">
        <v>1011</v>
      </c>
      <c r="BB3206">
        <v>1205124321</v>
      </c>
      <c r="BC3206">
        <v>0</v>
      </c>
      <c r="BD3206" s="9">
        <v>1205124321</v>
      </c>
      <c r="BE3206" t="s">
        <v>15031</v>
      </c>
      <c r="BF3206">
        <v>0</v>
      </c>
      <c r="BG3206" t="s">
        <v>70</v>
      </c>
      <c r="BH3206">
        <v>-1</v>
      </c>
      <c r="BI3206" t="s">
        <v>14792</v>
      </c>
      <c r="BJ3206" t="s">
        <v>14792</v>
      </c>
      <c r="BK3206">
        <v>0</v>
      </c>
      <c r="BL3206" t="s">
        <v>85</v>
      </c>
      <c r="BM3206" t="s">
        <v>14793</v>
      </c>
    </row>
    <row r="3207" spans="1:65" x14ac:dyDescent="0.25">
      <c r="A3207">
        <v>2012</v>
      </c>
      <c r="B3207" t="s">
        <v>64</v>
      </c>
      <c r="C3207" t="s">
        <v>65</v>
      </c>
      <c r="D3207" t="s">
        <v>44295</v>
      </c>
      <c r="E3207">
        <v>800237214</v>
      </c>
      <c r="F3207" t="s">
        <v>17076</v>
      </c>
      <c r="G3207">
        <v>12</v>
      </c>
      <c r="H3207" t="s">
        <v>41881</v>
      </c>
      <c r="I3207" t="s">
        <v>67</v>
      </c>
      <c r="J3207" t="s">
        <v>2752</v>
      </c>
      <c r="K3207">
        <v>3</v>
      </c>
      <c r="L3207" t="s">
        <v>41838</v>
      </c>
      <c r="M3207">
        <v>72000000</v>
      </c>
      <c r="N3207" t="s">
        <v>41840</v>
      </c>
      <c r="O3207" t="s">
        <v>44339</v>
      </c>
      <c r="P3207" t="s">
        <v>90</v>
      </c>
      <c r="Q3207" t="s">
        <v>70</v>
      </c>
      <c r="R3207" t="s">
        <v>70</v>
      </c>
      <c r="S3207" t="s">
        <v>39795</v>
      </c>
      <c r="T3207" s="3">
        <v>41093</v>
      </c>
      <c r="U3207" t="s">
        <v>17605</v>
      </c>
      <c r="V3207" t="s">
        <v>17606</v>
      </c>
      <c r="W3207">
        <v>100</v>
      </c>
      <c r="X3207">
        <v>59891489</v>
      </c>
      <c r="Y3207" t="s">
        <v>122</v>
      </c>
      <c r="Z3207" t="s">
        <v>123</v>
      </c>
      <c r="AA3207">
        <v>0</v>
      </c>
      <c r="AB3207" t="s">
        <v>76</v>
      </c>
      <c r="AC3207">
        <v>0</v>
      </c>
      <c r="AD3207" t="s">
        <v>76</v>
      </c>
      <c r="AE3207">
        <v>800213</v>
      </c>
      <c r="AF3207" t="s">
        <v>40104</v>
      </c>
      <c r="AG3207" t="s">
        <v>17607</v>
      </c>
      <c r="AH3207" t="s">
        <v>17079</v>
      </c>
      <c r="AI3207" t="s">
        <v>498</v>
      </c>
      <c r="AJ3207" t="s">
        <v>41304</v>
      </c>
      <c r="AK3207">
        <v>76006692</v>
      </c>
      <c r="AL3207" t="s">
        <v>17080</v>
      </c>
      <c r="AM3207">
        <v>2012</v>
      </c>
      <c r="AN3207" s="1">
        <v>40962</v>
      </c>
      <c r="AO3207" s="1">
        <v>40962</v>
      </c>
      <c r="AP3207">
        <v>2</v>
      </c>
      <c r="AQ3207" t="s">
        <v>81</v>
      </c>
      <c r="AR3207" s="4">
        <f>IF(AQ3207="M",AP3207*30.42,AP3207)</f>
        <v>60.84</v>
      </c>
      <c r="AS3207">
        <v>0</v>
      </c>
      <c r="AT3207" s="4">
        <f>AR3207+AS3207</f>
        <v>60.84</v>
      </c>
      <c r="AU3207">
        <v>2</v>
      </c>
      <c r="AV3207" s="1">
        <f>AO3207+AT3207</f>
        <v>41022.839999999997</v>
      </c>
      <c r="AW3207" s="1">
        <v>41083</v>
      </c>
      <c r="AX3207" s="2">
        <f>IF(AV3207&gt;=AW3207,1,2)</f>
        <v>2</v>
      </c>
      <c r="AY3207" s="2" t="str">
        <f>IF((AV3207+10)&gt;=AW3207,"SAVE","LATE")</f>
        <v>LATE</v>
      </c>
      <c r="AZ3207" t="s">
        <v>82</v>
      </c>
      <c r="BA3207" t="s">
        <v>1011</v>
      </c>
      <c r="BB3207">
        <v>59891489</v>
      </c>
      <c r="BC3207">
        <v>0</v>
      </c>
      <c r="BD3207" s="9">
        <v>59891489</v>
      </c>
      <c r="BE3207" t="s">
        <v>44339</v>
      </c>
      <c r="BF3207">
        <v>0</v>
      </c>
      <c r="BG3207" t="s">
        <v>70</v>
      </c>
      <c r="BH3207">
        <v>-1</v>
      </c>
      <c r="BI3207" t="s">
        <v>70</v>
      </c>
      <c r="BJ3207" t="s">
        <v>70</v>
      </c>
      <c r="BK3207">
        <v>0</v>
      </c>
      <c r="BL3207" t="s">
        <v>85</v>
      </c>
      <c r="BM3207" t="s">
        <v>17608</v>
      </c>
    </row>
    <row r="3208" spans="1:65" x14ac:dyDescent="0.25">
      <c r="A3208">
        <v>2011</v>
      </c>
      <c r="B3208" t="s">
        <v>64</v>
      </c>
      <c r="C3208" t="s">
        <v>65</v>
      </c>
      <c r="D3208" t="s">
        <v>40101</v>
      </c>
      <c r="E3208">
        <v>800215807</v>
      </c>
      <c r="F3208" t="s">
        <v>280</v>
      </c>
      <c r="G3208">
        <v>1</v>
      </c>
      <c r="H3208" t="s">
        <v>46842</v>
      </c>
      <c r="I3208" t="s">
        <v>105</v>
      </c>
      <c r="J3208" t="s">
        <v>88</v>
      </c>
      <c r="K3208">
        <v>3</v>
      </c>
      <c r="L3208" t="s">
        <v>41838</v>
      </c>
      <c r="M3208">
        <v>77000000</v>
      </c>
      <c r="N3208" t="s">
        <v>481</v>
      </c>
      <c r="O3208" t="s">
        <v>44345</v>
      </c>
      <c r="P3208" t="s">
        <v>90</v>
      </c>
      <c r="Q3208" t="s">
        <v>39286</v>
      </c>
      <c r="R3208" t="s">
        <v>39286</v>
      </c>
      <c r="S3208" t="s">
        <v>897</v>
      </c>
      <c r="T3208" t="s">
        <v>6607</v>
      </c>
      <c r="U3208" t="s">
        <v>13272</v>
      </c>
      <c r="V3208" t="s">
        <v>13273</v>
      </c>
      <c r="W3208" t="s">
        <v>13274</v>
      </c>
      <c r="X3208">
        <v>60100000000</v>
      </c>
      <c r="Y3208" t="s">
        <v>122</v>
      </c>
      <c r="Z3208" t="s">
        <v>123</v>
      </c>
      <c r="AA3208">
        <v>0</v>
      </c>
      <c r="AB3208" t="s">
        <v>76</v>
      </c>
      <c r="AC3208">
        <v>0</v>
      </c>
      <c r="AD3208" t="s">
        <v>76</v>
      </c>
      <c r="AE3208">
        <v>1257739</v>
      </c>
      <c r="AF3208" t="s">
        <v>40104</v>
      </c>
      <c r="AG3208" t="s">
        <v>13275</v>
      </c>
      <c r="AH3208" t="s">
        <v>13276</v>
      </c>
      <c r="AI3208" t="s">
        <v>39286</v>
      </c>
      <c r="AJ3208" t="s">
        <v>41304</v>
      </c>
      <c r="AK3208" t="s">
        <v>13277</v>
      </c>
      <c r="AL3208" t="s">
        <v>100</v>
      </c>
      <c r="AM3208">
        <v>2012</v>
      </c>
      <c r="AN3208" s="1">
        <v>41114</v>
      </c>
      <c r="AO3208" s="1">
        <v>41184</v>
      </c>
      <c r="AP3208">
        <v>27</v>
      </c>
      <c r="AQ3208" t="s">
        <v>81</v>
      </c>
      <c r="AR3208" s="4">
        <f>IF(AQ3208="M",AP3208*30.42,AP3208)</f>
        <v>821.34</v>
      </c>
      <c r="AS3208">
        <v>76</v>
      </c>
      <c r="AT3208" s="4">
        <f>AR3208+AS3208</f>
        <v>897.34</v>
      </c>
      <c r="AU3208">
        <v>8</v>
      </c>
      <c r="AV3208" s="1">
        <f>AO3208+AT3208</f>
        <v>42081.34</v>
      </c>
      <c r="AW3208" s="1">
        <v>42325</v>
      </c>
      <c r="AX3208" s="2">
        <f>IF(AV3208&gt;=AW3208,1,2)</f>
        <v>2</v>
      </c>
      <c r="AY3208" s="2" t="str">
        <f>IF((AV3208+10)&gt;=AW3208,"SAVE","LATE")</f>
        <v>LATE</v>
      </c>
      <c r="AZ3208">
        <v>355715</v>
      </c>
      <c r="BA3208" t="s">
        <v>1011</v>
      </c>
      <c r="BB3208">
        <v>57695985497</v>
      </c>
      <c r="BC3208">
        <v>10425000000</v>
      </c>
      <c r="BD3208" s="9">
        <v>68120985497</v>
      </c>
      <c r="BE3208" t="s">
        <v>13278</v>
      </c>
      <c r="BF3208">
        <v>0</v>
      </c>
      <c r="BG3208" t="s">
        <v>70</v>
      </c>
      <c r="BH3208">
        <v>-1</v>
      </c>
      <c r="BI3208" t="s">
        <v>13276</v>
      </c>
      <c r="BJ3208">
        <v>986.95</v>
      </c>
      <c r="BK3208" s="1">
        <v>36580</v>
      </c>
      <c r="BL3208" t="s">
        <v>103</v>
      </c>
      <c r="BM3208" t="s">
        <v>13279</v>
      </c>
    </row>
    <row r="3209" spans="1:65" x14ac:dyDescent="0.25">
      <c r="A3209">
        <v>2013</v>
      </c>
      <c r="B3209" t="s">
        <v>116</v>
      </c>
      <c r="C3209" t="s">
        <v>290</v>
      </c>
      <c r="D3209" t="s">
        <v>44352</v>
      </c>
      <c r="E3209" t="s">
        <v>82</v>
      </c>
      <c r="F3209" t="s">
        <v>16690</v>
      </c>
      <c r="G3209">
        <v>12</v>
      </c>
      <c r="H3209" t="s">
        <v>41881</v>
      </c>
      <c r="I3209" t="s">
        <v>67</v>
      </c>
      <c r="J3209" t="s">
        <v>68</v>
      </c>
      <c r="K3209">
        <v>3</v>
      </c>
      <c r="L3209" t="s">
        <v>41838</v>
      </c>
      <c r="M3209">
        <v>95000000</v>
      </c>
      <c r="N3209" t="s">
        <v>40102</v>
      </c>
      <c r="O3209" t="s">
        <v>16691</v>
      </c>
      <c r="P3209" t="s">
        <v>90</v>
      </c>
      <c r="Q3209" t="s">
        <v>70</v>
      </c>
      <c r="R3209" t="s">
        <v>70</v>
      </c>
      <c r="S3209" t="s">
        <v>39799</v>
      </c>
      <c r="T3209" t="s">
        <v>1687</v>
      </c>
      <c r="U3209" t="s">
        <v>16692</v>
      </c>
      <c r="V3209" t="s">
        <v>16693</v>
      </c>
      <c r="W3209" t="s">
        <v>16693</v>
      </c>
      <c r="X3209">
        <v>247329440</v>
      </c>
      <c r="Y3209" t="s">
        <v>96</v>
      </c>
      <c r="Z3209" t="s">
        <v>40103</v>
      </c>
      <c r="AA3209">
        <v>0</v>
      </c>
      <c r="AB3209" t="s">
        <v>76</v>
      </c>
      <c r="AC3209">
        <v>0</v>
      </c>
      <c r="AD3209" t="s">
        <v>76</v>
      </c>
      <c r="AE3209">
        <v>1500999</v>
      </c>
      <c r="AF3209" t="s">
        <v>41304</v>
      </c>
      <c r="AG3209">
        <v>76319273</v>
      </c>
      <c r="AH3209" t="s">
        <v>16694</v>
      </c>
      <c r="AI3209" t="s">
        <v>498</v>
      </c>
      <c r="AJ3209" t="s">
        <v>41304</v>
      </c>
      <c r="AK3209">
        <v>76319273</v>
      </c>
      <c r="AL3209" t="s">
        <v>16695</v>
      </c>
      <c r="AM3209">
        <v>2012</v>
      </c>
      <c r="AN3209" s="1">
        <v>41256</v>
      </c>
      <c r="AO3209" s="1">
        <v>41257</v>
      </c>
      <c r="AP3209">
        <v>5</v>
      </c>
      <c r="AQ3209" t="s">
        <v>81</v>
      </c>
      <c r="AR3209" s="4">
        <f>IF(AQ3209="M",AP3209*30.42,AP3209)</f>
        <v>152.10000000000002</v>
      </c>
      <c r="AS3209">
        <v>0</v>
      </c>
      <c r="AT3209" s="4">
        <f>AR3209+AS3209</f>
        <v>152.10000000000002</v>
      </c>
      <c r="AU3209">
        <v>2</v>
      </c>
      <c r="AV3209" s="1">
        <f>AO3209+AT3209</f>
        <v>41409.1</v>
      </c>
      <c r="AW3209" s="1">
        <v>41469</v>
      </c>
      <c r="AX3209" s="2">
        <f>IF(AV3209&gt;=AW3209,1,2)</f>
        <v>2</v>
      </c>
      <c r="AY3209" s="2" t="str">
        <f>IF((AV3209+10)&gt;=AW3209,"SAVE","LATE")</f>
        <v>LATE</v>
      </c>
      <c r="AZ3209" t="s">
        <v>82</v>
      </c>
      <c r="BA3209" t="s">
        <v>1011</v>
      </c>
      <c r="BB3209">
        <v>247329440</v>
      </c>
      <c r="BC3209">
        <v>0</v>
      </c>
      <c r="BD3209" s="9">
        <v>247329440</v>
      </c>
      <c r="BE3209" t="s">
        <v>44354</v>
      </c>
      <c r="BF3209">
        <v>0</v>
      </c>
      <c r="BG3209" t="s">
        <v>70</v>
      </c>
      <c r="BH3209">
        <v>-1</v>
      </c>
      <c r="BI3209" t="s">
        <v>70</v>
      </c>
      <c r="BJ3209" t="s">
        <v>70</v>
      </c>
      <c r="BK3209">
        <v>0</v>
      </c>
      <c r="BL3209" t="s">
        <v>85</v>
      </c>
      <c r="BM3209" t="s">
        <v>16696</v>
      </c>
    </row>
    <row r="3210" spans="1:65" x14ac:dyDescent="0.25">
      <c r="A3210">
        <v>2012</v>
      </c>
      <c r="B3210" t="s">
        <v>116</v>
      </c>
      <c r="C3210" t="s">
        <v>130</v>
      </c>
      <c r="D3210" t="s">
        <v>40712</v>
      </c>
      <c r="E3210" t="s">
        <v>5068</v>
      </c>
      <c r="F3210" t="s">
        <v>13971</v>
      </c>
      <c r="G3210">
        <v>1</v>
      </c>
      <c r="H3210" t="s">
        <v>46842</v>
      </c>
      <c r="I3210" t="s">
        <v>67</v>
      </c>
      <c r="J3210" t="s">
        <v>88</v>
      </c>
      <c r="K3210">
        <v>3</v>
      </c>
      <c r="L3210" t="s">
        <v>41838</v>
      </c>
      <c r="M3210">
        <v>72000000</v>
      </c>
      <c r="N3210" t="s">
        <v>41840</v>
      </c>
      <c r="O3210" t="s">
        <v>47204</v>
      </c>
      <c r="P3210" t="s">
        <v>90</v>
      </c>
      <c r="Q3210" t="s">
        <v>39801</v>
      </c>
      <c r="R3210" t="s">
        <v>39801</v>
      </c>
      <c r="S3210" t="s">
        <v>39800</v>
      </c>
      <c r="T3210" t="s">
        <v>13972</v>
      </c>
      <c r="U3210" t="s">
        <v>13973</v>
      </c>
      <c r="V3210" t="s">
        <v>13974</v>
      </c>
      <c r="W3210">
        <v>16</v>
      </c>
      <c r="X3210">
        <v>5036058285</v>
      </c>
      <c r="Y3210" t="s">
        <v>122</v>
      </c>
      <c r="Z3210" t="s">
        <v>123</v>
      </c>
      <c r="AA3210">
        <v>0</v>
      </c>
      <c r="AB3210" t="s">
        <v>76</v>
      </c>
      <c r="AC3210">
        <v>0</v>
      </c>
      <c r="AD3210" t="s">
        <v>76</v>
      </c>
      <c r="AE3210">
        <v>1260947</v>
      </c>
      <c r="AF3210" t="s">
        <v>40104</v>
      </c>
      <c r="AG3210">
        <v>9005789934</v>
      </c>
      <c r="AH3210" t="s">
        <v>13975</v>
      </c>
      <c r="AI3210" t="s">
        <v>1605</v>
      </c>
      <c r="AJ3210" t="s">
        <v>41304</v>
      </c>
      <c r="AK3210">
        <v>79982040</v>
      </c>
      <c r="AL3210" t="s">
        <v>13976</v>
      </c>
      <c r="AM3210">
        <v>2012</v>
      </c>
      <c r="AN3210" s="1">
        <v>41264</v>
      </c>
      <c r="AO3210" s="1">
        <v>41271</v>
      </c>
      <c r="AP3210">
        <v>6</v>
      </c>
      <c r="AQ3210" t="s">
        <v>81</v>
      </c>
      <c r="AR3210" s="4">
        <f>IF(AQ3210="M",AP3210*30.42,AP3210)</f>
        <v>182.52</v>
      </c>
      <c r="AS3210">
        <v>0</v>
      </c>
      <c r="AT3210" s="4">
        <f>AR3210+AS3210</f>
        <v>182.52</v>
      </c>
      <c r="AU3210">
        <v>3</v>
      </c>
      <c r="AV3210" s="1">
        <f>AO3210+AT3210</f>
        <v>41453.519999999997</v>
      </c>
      <c r="AW3210" s="1">
        <v>41545</v>
      </c>
      <c r="AX3210" s="2">
        <f>IF(AV3210&gt;=AW3210,1,2)</f>
        <v>2</v>
      </c>
      <c r="AY3210" s="2" t="str">
        <f>IF((AV3210+10)&gt;=AW3210,"SAVE","LATE")</f>
        <v>LATE</v>
      </c>
      <c r="AZ3210" t="s">
        <v>82</v>
      </c>
      <c r="BA3210" t="s">
        <v>1011</v>
      </c>
      <c r="BB3210">
        <v>5036057375</v>
      </c>
      <c r="BC3210">
        <v>2353133365</v>
      </c>
      <c r="BD3210" s="9">
        <v>7389190740</v>
      </c>
      <c r="BE3210" t="s">
        <v>47205</v>
      </c>
      <c r="BF3210">
        <v>0</v>
      </c>
      <c r="BG3210" t="s">
        <v>70</v>
      </c>
      <c r="BH3210">
        <v>-1</v>
      </c>
      <c r="BI3210" t="s">
        <v>13975</v>
      </c>
      <c r="BJ3210">
        <v>1000</v>
      </c>
      <c r="BK3210">
        <v>0</v>
      </c>
      <c r="BL3210" t="s">
        <v>85</v>
      </c>
      <c r="BM3210" t="s">
        <v>13977</v>
      </c>
    </row>
    <row r="3211" spans="1:65" x14ac:dyDescent="0.25">
      <c r="A3211">
        <v>2011</v>
      </c>
      <c r="B3211" t="s">
        <v>116</v>
      </c>
      <c r="C3211" t="s">
        <v>357</v>
      </c>
      <c r="D3211" t="s">
        <v>6774</v>
      </c>
      <c r="E3211" t="s">
        <v>6775</v>
      </c>
      <c r="F3211" t="s">
        <v>6776</v>
      </c>
      <c r="G3211">
        <v>1</v>
      </c>
      <c r="H3211" t="s">
        <v>46842</v>
      </c>
      <c r="I3211" t="s">
        <v>67</v>
      </c>
      <c r="J3211" t="s">
        <v>88</v>
      </c>
      <c r="K3211">
        <v>3</v>
      </c>
      <c r="L3211" t="s">
        <v>41838</v>
      </c>
      <c r="M3211">
        <v>30000000</v>
      </c>
      <c r="N3211" t="s">
        <v>41897</v>
      </c>
      <c r="O3211" t="s">
        <v>44374</v>
      </c>
      <c r="P3211" t="s">
        <v>90</v>
      </c>
      <c r="Q3211" t="s">
        <v>40714</v>
      </c>
      <c r="R3211" t="s">
        <v>14077</v>
      </c>
      <c r="S3211" t="s">
        <v>40715</v>
      </c>
      <c r="T3211" t="s">
        <v>7778</v>
      </c>
      <c r="U3211" t="s">
        <v>14078</v>
      </c>
      <c r="V3211" t="s">
        <v>7978</v>
      </c>
      <c r="W3211" t="s">
        <v>14079</v>
      </c>
      <c r="X3211">
        <v>4099669551</v>
      </c>
      <c r="Y3211" t="s">
        <v>74</v>
      </c>
      <c r="Z3211" t="s">
        <v>75</v>
      </c>
      <c r="AA3211">
        <v>0</v>
      </c>
      <c r="AB3211" t="s">
        <v>76</v>
      </c>
      <c r="AC3211">
        <v>0</v>
      </c>
      <c r="AD3211" t="s">
        <v>76</v>
      </c>
      <c r="AE3211">
        <v>1692714</v>
      </c>
      <c r="AF3211" t="s">
        <v>40104</v>
      </c>
      <c r="AG3211" t="s">
        <v>14080</v>
      </c>
      <c r="AH3211" t="s">
        <v>14081</v>
      </c>
      <c r="AI3211" t="s">
        <v>1605</v>
      </c>
      <c r="AJ3211" t="s">
        <v>41304</v>
      </c>
      <c r="AK3211" t="s">
        <v>39291</v>
      </c>
      <c r="AL3211" t="s">
        <v>14082</v>
      </c>
      <c r="AM3211">
        <v>2012</v>
      </c>
      <c r="AN3211" s="1">
        <v>40961</v>
      </c>
      <c r="AO3211" s="1">
        <v>40980</v>
      </c>
      <c r="AP3211">
        <v>10</v>
      </c>
      <c r="AQ3211" t="s">
        <v>81</v>
      </c>
      <c r="AR3211" s="4">
        <f>IF(AQ3211="M",AP3211*30.42,AP3211)</f>
        <v>304.20000000000005</v>
      </c>
      <c r="AS3211">
        <v>0</v>
      </c>
      <c r="AT3211" s="4">
        <f>AR3211+AS3211</f>
        <v>304.20000000000005</v>
      </c>
      <c r="AU3211">
        <v>3</v>
      </c>
      <c r="AV3211" s="1">
        <f>AO3211+AT3211</f>
        <v>41284.199999999997</v>
      </c>
      <c r="AW3211" s="1">
        <v>41376</v>
      </c>
      <c r="AX3211" s="2">
        <f>IF(AV3211&gt;=AW3211,1,2)</f>
        <v>2</v>
      </c>
      <c r="AY3211" s="2" t="str">
        <f>IF((AV3211+10)&gt;=AW3211,"SAVE","LATE")</f>
        <v>LATE</v>
      </c>
      <c r="AZ3211" t="s">
        <v>82</v>
      </c>
      <c r="BA3211" t="s">
        <v>1011</v>
      </c>
      <c r="BB3211">
        <v>4039571925</v>
      </c>
      <c r="BC3211">
        <v>381777848</v>
      </c>
      <c r="BD3211" s="9">
        <v>4421349773</v>
      </c>
      <c r="BE3211" t="s">
        <v>14083</v>
      </c>
      <c r="BF3211">
        <v>0</v>
      </c>
      <c r="BG3211" t="s">
        <v>70</v>
      </c>
      <c r="BH3211">
        <v>-1</v>
      </c>
      <c r="BI3211" t="s">
        <v>14081</v>
      </c>
      <c r="BJ3211" t="s">
        <v>14084</v>
      </c>
      <c r="BK3211">
        <v>0</v>
      </c>
      <c r="BL3211" t="s">
        <v>85</v>
      </c>
      <c r="BM3211" t="s">
        <v>14085</v>
      </c>
    </row>
    <row r="3212" spans="1:65" x14ac:dyDescent="0.25">
      <c r="A3212">
        <v>2012</v>
      </c>
      <c r="B3212" t="s">
        <v>64</v>
      </c>
      <c r="C3212" t="s">
        <v>65</v>
      </c>
      <c r="D3212" t="s">
        <v>40101</v>
      </c>
      <c r="E3212">
        <v>800215807</v>
      </c>
      <c r="F3212" t="s">
        <v>280</v>
      </c>
      <c r="G3212">
        <v>1</v>
      </c>
      <c r="H3212" t="s">
        <v>46842</v>
      </c>
      <c r="I3212" t="s">
        <v>105</v>
      </c>
      <c r="J3212" t="s">
        <v>88</v>
      </c>
      <c r="K3212">
        <v>3</v>
      </c>
      <c r="L3212" t="s">
        <v>41838</v>
      </c>
      <c r="M3212">
        <v>72000000</v>
      </c>
      <c r="N3212" t="s">
        <v>41840</v>
      </c>
      <c r="O3212" t="s">
        <v>44394</v>
      </c>
      <c r="P3212" t="s">
        <v>90</v>
      </c>
      <c r="Q3212" t="s">
        <v>39286</v>
      </c>
      <c r="R3212" t="s">
        <v>39286</v>
      </c>
      <c r="S3212" t="s">
        <v>6778</v>
      </c>
      <c r="T3212" s="3">
        <v>40914</v>
      </c>
      <c r="U3212" t="s">
        <v>15110</v>
      </c>
      <c r="V3212" t="s">
        <v>15111</v>
      </c>
      <c r="W3212" t="s">
        <v>15112</v>
      </c>
      <c r="X3212">
        <v>1924865741</v>
      </c>
      <c r="Y3212" t="s">
        <v>122</v>
      </c>
      <c r="Z3212" t="s">
        <v>123</v>
      </c>
      <c r="AA3212">
        <v>0</v>
      </c>
      <c r="AB3212" t="s">
        <v>76</v>
      </c>
      <c r="AC3212">
        <v>0</v>
      </c>
      <c r="AD3212" t="s">
        <v>76</v>
      </c>
      <c r="AE3212">
        <v>1191058</v>
      </c>
      <c r="AF3212" t="s">
        <v>40104</v>
      </c>
      <c r="AG3212" t="s">
        <v>1728</v>
      </c>
      <c r="AH3212" t="s">
        <v>13739</v>
      </c>
      <c r="AI3212" t="s">
        <v>525</v>
      </c>
      <c r="AJ3212" t="s">
        <v>41304</v>
      </c>
      <c r="AK3212">
        <v>70556498</v>
      </c>
      <c r="AL3212" t="s">
        <v>13740</v>
      </c>
      <c r="AM3212">
        <v>2012</v>
      </c>
      <c r="AN3212" s="1">
        <v>41199</v>
      </c>
      <c r="AO3212" s="1">
        <v>41199</v>
      </c>
      <c r="AP3212">
        <v>2</v>
      </c>
      <c r="AQ3212" t="s">
        <v>81</v>
      </c>
      <c r="AR3212" s="4">
        <f>IF(AQ3212="M",AP3212*30.42,AP3212)</f>
        <v>60.84</v>
      </c>
      <c r="AS3212">
        <v>0</v>
      </c>
      <c r="AT3212" s="4">
        <f>AR3212+AS3212</f>
        <v>60.84</v>
      </c>
      <c r="AU3212">
        <v>4</v>
      </c>
      <c r="AV3212" s="1">
        <f>AO3212+AT3212</f>
        <v>41259.839999999997</v>
      </c>
      <c r="AW3212" s="1">
        <v>41381</v>
      </c>
      <c r="AX3212" s="2">
        <f>IF(AV3212&gt;=AW3212,1,2)</f>
        <v>2</v>
      </c>
      <c r="AY3212" s="2" t="str">
        <f>IF((AV3212+10)&gt;=AW3212,"SAVE","LATE")</f>
        <v>LATE</v>
      </c>
      <c r="AZ3212" t="s">
        <v>82</v>
      </c>
      <c r="BA3212" t="s">
        <v>1011</v>
      </c>
      <c r="BB3212">
        <v>1022288727</v>
      </c>
      <c r="BC3212">
        <v>0</v>
      </c>
      <c r="BD3212" s="9">
        <v>1022288727</v>
      </c>
      <c r="BE3212" t="s">
        <v>15113</v>
      </c>
      <c r="BF3212">
        <v>0</v>
      </c>
      <c r="BG3212" t="s">
        <v>70</v>
      </c>
      <c r="BH3212">
        <v>-1</v>
      </c>
      <c r="BI3212" t="s">
        <v>15114</v>
      </c>
      <c r="BJ3212" t="s">
        <v>15114</v>
      </c>
      <c r="BK3212">
        <v>0</v>
      </c>
      <c r="BL3212" t="s">
        <v>85</v>
      </c>
      <c r="BM3212" t="s">
        <v>15115</v>
      </c>
    </row>
    <row r="3213" spans="1:65" x14ac:dyDescent="0.25">
      <c r="A3213">
        <v>2012</v>
      </c>
      <c r="B3213" t="s">
        <v>64</v>
      </c>
      <c r="C3213" t="s">
        <v>65</v>
      </c>
      <c r="D3213" t="s">
        <v>40101</v>
      </c>
      <c r="E3213">
        <v>800215807</v>
      </c>
      <c r="F3213" t="s">
        <v>181</v>
      </c>
      <c r="G3213">
        <v>12</v>
      </c>
      <c r="H3213" t="s">
        <v>41881</v>
      </c>
      <c r="I3213" t="s">
        <v>105</v>
      </c>
      <c r="J3213" t="s">
        <v>68</v>
      </c>
      <c r="K3213">
        <v>3</v>
      </c>
      <c r="L3213" t="s">
        <v>41838</v>
      </c>
      <c r="M3213">
        <v>72000000</v>
      </c>
      <c r="N3213" t="s">
        <v>41840</v>
      </c>
      <c r="O3213" t="s">
        <v>16059</v>
      </c>
      <c r="P3213" t="s">
        <v>90</v>
      </c>
      <c r="Q3213" t="s">
        <v>70</v>
      </c>
      <c r="R3213" t="s">
        <v>70</v>
      </c>
      <c r="S3213" t="s">
        <v>6778</v>
      </c>
      <c r="T3213" t="s">
        <v>15936</v>
      </c>
      <c r="U3213" t="s">
        <v>16060</v>
      </c>
      <c r="V3213" t="s">
        <v>16061</v>
      </c>
      <c r="W3213" t="s">
        <v>16061</v>
      </c>
      <c r="X3213">
        <v>387152928</v>
      </c>
      <c r="Y3213" t="s">
        <v>122</v>
      </c>
      <c r="Z3213" t="s">
        <v>123</v>
      </c>
      <c r="AA3213">
        <v>0</v>
      </c>
      <c r="AB3213" t="s">
        <v>76</v>
      </c>
      <c r="AC3213">
        <v>0</v>
      </c>
      <c r="AD3213" t="s">
        <v>76</v>
      </c>
      <c r="AE3213">
        <v>1127449</v>
      </c>
      <c r="AF3213" t="s">
        <v>40104</v>
      </c>
      <c r="AG3213" t="s">
        <v>16062</v>
      </c>
      <c r="AH3213" t="s">
        <v>16063</v>
      </c>
      <c r="AI3213" t="s">
        <v>1605</v>
      </c>
      <c r="AJ3213" t="s">
        <v>41304</v>
      </c>
      <c r="AK3213">
        <v>77187754</v>
      </c>
      <c r="AL3213" t="s">
        <v>16064</v>
      </c>
      <c r="AM3213">
        <v>2012</v>
      </c>
      <c r="AN3213" s="1">
        <v>41106</v>
      </c>
      <c r="AO3213" s="1">
        <v>41185</v>
      </c>
      <c r="AP3213">
        <v>90</v>
      </c>
      <c r="AQ3213" t="s">
        <v>74</v>
      </c>
      <c r="AR3213" s="4">
        <f>IF(AQ3213="M",AP3213*30.42,AP3213)</f>
        <v>90</v>
      </c>
      <c r="AS3213">
        <v>0</v>
      </c>
      <c r="AT3213" s="4">
        <f>AR3213+AS3213</f>
        <v>90</v>
      </c>
      <c r="AU3213">
        <v>8</v>
      </c>
      <c r="AV3213" s="1">
        <f>AO3213+AT3213</f>
        <v>41275</v>
      </c>
      <c r="AW3213" s="1">
        <v>41428</v>
      </c>
      <c r="AX3213" s="2">
        <f>IF(AV3213&gt;=AW3213,1,2)</f>
        <v>2</v>
      </c>
      <c r="AY3213" s="2" t="str">
        <f>IF((AV3213+10)&gt;=AW3213,"SAVE","LATE")</f>
        <v>LATE</v>
      </c>
      <c r="AZ3213" t="s">
        <v>82</v>
      </c>
      <c r="BA3213" t="s">
        <v>1011</v>
      </c>
      <c r="BB3213">
        <v>387152928</v>
      </c>
      <c r="BC3213">
        <v>0</v>
      </c>
      <c r="BD3213" s="9">
        <v>387152928</v>
      </c>
      <c r="BE3213" t="s">
        <v>16059</v>
      </c>
      <c r="BF3213">
        <v>0</v>
      </c>
      <c r="BG3213" t="s">
        <v>70</v>
      </c>
      <c r="BH3213">
        <v>-1</v>
      </c>
      <c r="BI3213" t="s">
        <v>70</v>
      </c>
      <c r="BJ3213" t="s">
        <v>70</v>
      </c>
      <c r="BK3213">
        <v>0</v>
      </c>
      <c r="BL3213" t="s">
        <v>85</v>
      </c>
      <c r="BM3213" t="s">
        <v>16065</v>
      </c>
    </row>
    <row r="3214" spans="1:65" x14ac:dyDescent="0.25">
      <c r="A3214">
        <v>2012</v>
      </c>
      <c r="B3214" t="s">
        <v>116</v>
      </c>
      <c r="C3214" t="s">
        <v>130</v>
      </c>
      <c r="D3214" t="s">
        <v>40718</v>
      </c>
      <c r="E3214" t="s">
        <v>5677</v>
      </c>
      <c r="F3214" t="s">
        <v>5678</v>
      </c>
      <c r="G3214">
        <v>1</v>
      </c>
      <c r="H3214" t="s">
        <v>46842</v>
      </c>
      <c r="I3214" t="s">
        <v>67</v>
      </c>
      <c r="J3214" t="s">
        <v>88</v>
      </c>
      <c r="K3214">
        <v>3</v>
      </c>
      <c r="L3214" t="s">
        <v>41838</v>
      </c>
      <c r="M3214">
        <v>72000000</v>
      </c>
      <c r="N3214" t="s">
        <v>41840</v>
      </c>
      <c r="O3214" t="s">
        <v>15274</v>
      </c>
      <c r="P3214" t="s">
        <v>90</v>
      </c>
      <c r="Q3214" t="s">
        <v>5679</v>
      </c>
      <c r="R3214" t="s">
        <v>5679</v>
      </c>
      <c r="S3214" t="s">
        <v>5680</v>
      </c>
      <c r="T3214" s="3">
        <v>41132</v>
      </c>
      <c r="U3214" t="s">
        <v>15275</v>
      </c>
      <c r="V3214" t="s">
        <v>15276</v>
      </c>
      <c r="W3214" t="s">
        <v>15277</v>
      </c>
      <c r="X3214">
        <v>838550667</v>
      </c>
      <c r="Y3214" t="s">
        <v>122</v>
      </c>
      <c r="Z3214" t="s">
        <v>123</v>
      </c>
      <c r="AA3214">
        <v>0</v>
      </c>
      <c r="AB3214" t="s">
        <v>76</v>
      </c>
      <c r="AC3214">
        <v>0</v>
      </c>
      <c r="AD3214" t="s">
        <v>76</v>
      </c>
      <c r="AE3214">
        <v>1276472</v>
      </c>
      <c r="AF3214" t="s">
        <v>41304</v>
      </c>
      <c r="AG3214">
        <v>9270669</v>
      </c>
      <c r="AH3214" t="s">
        <v>15278</v>
      </c>
      <c r="AI3214" t="s">
        <v>1605</v>
      </c>
      <c r="AJ3214" t="s">
        <v>41304</v>
      </c>
      <c r="AK3214">
        <v>9270669</v>
      </c>
      <c r="AL3214" t="s">
        <v>15278</v>
      </c>
      <c r="AM3214">
        <v>2012</v>
      </c>
      <c r="AN3214" s="1">
        <v>41264</v>
      </c>
      <c r="AO3214" s="1">
        <v>41278</v>
      </c>
      <c r="AP3214">
        <v>4</v>
      </c>
      <c r="AQ3214" t="s">
        <v>81</v>
      </c>
      <c r="AR3214" s="4">
        <f>IF(AQ3214="M",AP3214*30.42,AP3214)</f>
        <v>121.68</v>
      </c>
      <c r="AS3214">
        <v>0</v>
      </c>
      <c r="AT3214" s="4">
        <f>AR3214+AS3214</f>
        <v>121.68</v>
      </c>
      <c r="AU3214">
        <v>1</v>
      </c>
      <c r="AV3214" s="1">
        <f>AO3214+AT3214</f>
        <v>41399.68</v>
      </c>
      <c r="AW3214" s="1">
        <v>41429</v>
      </c>
      <c r="AX3214" s="2">
        <f>IF(AV3214&gt;=AW3214,1,2)</f>
        <v>2</v>
      </c>
      <c r="AY3214" s="2" t="str">
        <f>IF((AV3214+10)&gt;=AW3214,"SAVE","LATE")</f>
        <v>LATE</v>
      </c>
      <c r="AZ3214" t="s">
        <v>82</v>
      </c>
      <c r="BA3214" t="s">
        <v>1011</v>
      </c>
      <c r="BB3214">
        <v>836898529</v>
      </c>
      <c r="BC3214">
        <v>252196320</v>
      </c>
      <c r="BD3214" s="9">
        <v>1089094849</v>
      </c>
      <c r="BE3214" t="s">
        <v>15279</v>
      </c>
      <c r="BF3214">
        <v>0</v>
      </c>
      <c r="BG3214" t="s">
        <v>70</v>
      </c>
      <c r="BH3214">
        <v>-1</v>
      </c>
      <c r="BI3214" t="s">
        <v>15278</v>
      </c>
      <c r="BJ3214" t="s">
        <v>3633</v>
      </c>
      <c r="BK3214">
        <v>0</v>
      </c>
      <c r="BL3214" t="s">
        <v>85</v>
      </c>
      <c r="BM3214" t="s">
        <v>15280</v>
      </c>
    </row>
    <row r="3215" spans="1:65" x14ac:dyDescent="0.25">
      <c r="A3215">
        <v>2012</v>
      </c>
      <c r="B3215" t="s">
        <v>116</v>
      </c>
      <c r="C3215" t="s">
        <v>130</v>
      </c>
      <c r="D3215" t="s">
        <v>40718</v>
      </c>
      <c r="E3215" t="s">
        <v>5677</v>
      </c>
      <c r="F3215" t="s">
        <v>5678</v>
      </c>
      <c r="G3215">
        <v>12</v>
      </c>
      <c r="H3215" t="s">
        <v>41881</v>
      </c>
      <c r="I3215" t="s">
        <v>67</v>
      </c>
      <c r="J3215" t="s">
        <v>68</v>
      </c>
      <c r="K3215">
        <v>3</v>
      </c>
      <c r="L3215" t="s">
        <v>41838</v>
      </c>
      <c r="M3215">
        <v>72000000</v>
      </c>
      <c r="N3215" t="s">
        <v>41840</v>
      </c>
      <c r="O3215" t="s">
        <v>15455</v>
      </c>
      <c r="P3215" t="s">
        <v>90</v>
      </c>
      <c r="Q3215" t="s">
        <v>70</v>
      </c>
      <c r="R3215" t="s">
        <v>70</v>
      </c>
      <c r="S3215" t="s">
        <v>5680</v>
      </c>
      <c r="T3215" t="s">
        <v>14070</v>
      </c>
      <c r="U3215" t="s">
        <v>15456</v>
      </c>
      <c r="V3215" t="s">
        <v>15457</v>
      </c>
      <c r="W3215" t="s">
        <v>15458</v>
      </c>
      <c r="X3215">
        <v>696000000</v>
      </c>
      <c r="Y3215" t="s">
        <v>122</v>
      </c>
      <c r="Z3215" t="s">
        <v>123</v>
      </c>
      <c r="AA3215">
        <v>0</v>
      </c>
      <c r="AB3215" t="s">
        <v>76</v>
      </c>
      <c r="AC3215">
        <v>0</v>
      </c>
      <c r="AD3215" t="s">
        <v>76</v>
      </c>
      <c r="AE3215">
        <v>1195000</v>
      </c>
      <c r="AF3215" t="s">
        <v>40104</v>
      </c>
      <c r="AG3215" t="s">
        <v>15459</v>
      </c>
      <c r="AH3215" t="s">
        <v>15460</v>
      </c>
      <c r="AI3215" t="s">
        <v>1605</v>
      </c>
      <c r="AJ3215" t="s">
        <v>41304</v>
      </c>
      <c r="AK3215">
        <v>77015132</v>
      </c>
      <c r="AL3215" t="s">
        <v>15461</v>
      </c>
      <c r="AM3215">
        <v>2012</v>
      </c>
      <c r="AN3215" s="1">
        <v>41227</v>
      </c>
      <c r="AO3215" s="1">
        <v>41228</v>
      </c>
      <c r="AP3215">
        <v>4</v>
      </c>
      <c r="AQ3215" t="s">
        <v>81</v>
      </c>
      <c r="AR3215" s="4">
        <f>IF(AQ3215="M",AP3215*30.42,AP3215)</f>
        <v>121.68</v>
      </c>
      <c r="AS3215">
        <v>0</v>
      </c>
      <c r="AT3215" s="4">
        <f>AR3215+AS3215</f>
        <v>121.68</v>
      </c>
      <c r="AU3215">
        <v>2</v>
      </c>
      <c r="AV3215" s="1">
        <f>AO3215+AT3215</f>
        <v>41349.68</v>
      </c>
      <c r="AW3215" s="1">
        <v>41409</v>
      </c>
      <c r="AX3215" s="2">
        <f>IF(AV3215&gt;=AW3215,1,2)</f>
        <v>2</v>
      </c>
      <c r="AY3215" s="2" t="str">
        <f>IF((AV3215+10)&gt;=AW3215,"SAVE","LATE")</f>
        <v>LATE</v>
      </c>
      <c r="AZ3215" t="s">
        <v>82</v>
      </c>
      <c r="BA3215" t="s">
        <v>1011</v>
      </c>
      <c r="BB3215">
        <v>696000000</v>
      </c>
      <c r="BC3215">
        <v>133996451</v>
      </c>
      <c r="BD3215" s="9">
        <v>829996451</v>
      </c>
      <c r="BE3215" t="s">
        <v>15455</v>
      </c>
      <c r="BF3215">
        <v>0</v>
      </c>
      <c r="BG3215" t="s">
        <v>70</v>
      </c>
      <c r="BH3215">
        <v>-1</v>
      </c>
      <c r="BI3215" t="s">
        <v>70</v>
      </c>
      <c r="BJ3215" t="s">
        <v>70</v>
      </c>
      <c r="BK3215">
        <v>0</v>
      </c>
      <c r="BL3215" t="s">
        <v>85</v>
      </c>
      <c r="BM3215" t="s">
        <v>15462</v>
      </c>
    </row>
    <row r="3216" spans="1:65" x14ac:dyDescent="0.25">
      <c r="A3216">
        <v>2012</v>
      </c>
      <c r="B3216" t="s">
        <v>64</v>
      </c>
      <c r="C3216" t="s">
        <v>65</v>
      </c>
      <c r="D3216" t="s">
        <v>40101</v>
      </c>
      <c r="E3216">
        <v>800215807</v>
      </c>
      <c r="F3216" t="s">
        <v>181</v>
      </c>
      <c r="G3216">
        <v>12</v>
      </c>
      <c r="H3216" t="s">
        <v>41881</v>
      </c>
      <c r="I3216" t="s">
        <v>105</v>
      </c>
      <c r="J3216" t="s">
        <v>68</v>
      </c>
      <c r="K3216">
        <v>3</v>
      </c>
      <c r="L3216" t="s">
        <v>41838</v>
      </c>
      <c r="M3216">
        <v>72000000</v>
      </c>
      <c r="N3216" t="s">
        <v>41840</v>
      </c>
      <c r="O3216" t="s">
        <v>15935</v>
      </c>
      <c r="P3216" t="s">
        <v>90</v>
      </c>
      <c r="Q3216" t="s">
        <v>70</v>
      </c>
      <c r="R3216" t="s">
        <v>70</v>
      </c>
      <c r="S3216" t="s">
        <v>1600</v>
      </c>
      <c r="T3216" t="s">
        <v>15936</v>
      </c>
      <c r="U3216" t="s">
        <v>15937</v>
      </c>
      <c r="V3216" t="s">
        <v>15938</v>
      </c>
      <c r="W3216" t="s">
        <v>15938</v>
      </c>
      <c r="X3216">
        <v>411686570</v>
      </c>
      <c r="Y3216" t="s">
        <v>122</v>
      </c>
      <c r="Z3216" t="s">
        <v>123</v>
      </c>
      <c r="AA3216">
        <v>0</v>
      </c>
      <c r="AB3216" t="s">
        <v>76</v>
      </c>
      <c r="AC3216">
        <v>0</v>
      </c>
      <c r="AD3216" t="s">
        <v>76</v>
      </c>
      <c r="AE3216">
        <v>1127503</v>
      </c>
      <c r="AF3216" t="s">
        <v>40104</v>
      </c>
      <c r="AG3216" t="s">
        <v>15939</v>
      </c>
      <c r="AH3216" t="s">
        <v>15940</v>
      </c>
      <c r="AI3216" t="s">
        <v>1605</v>
      </c>
      <c r="AJ3216" t="s">
        <v>41304</v>
      </c>
      <c r="AK3216">
        <v>77011665</v>
      </c>
      <c r="AL3216" t="s">
        <v>15941</v>
      </c>
      <c r="AM3216">
        <v>2012</v>
      </c>
      <c r="AN3216" s="1">
        <v>41094</v>
      </c>
      <c r="AO3216" s="1">
        <v>41186</v>
      </c>
      <c r="AP3216">
        <v>89</v>
      </c>
      <c r="AQ3216" t="s">
        <v>74</v>
      </c>
      <c r="AR3216" s="4">
        <f>IF(AQ3216="M",AP3216*30.42,AP3216)</f>
        <v>89</v>
      </c>
      <c r="AS3216">
        <v>0</v>
      </c>
      <c r="AT3216" s="4">
        <f>AR3216+AS3216</f>
        <v>89</v>
      </c>
      <c r="AU3216">
        <v>8</v>
      </c>
      <c r="AV3216" s="1">
        <f>AO3216+AT3216</f>
        <v>41275</v>
      </c>
      <c r="AW3216" s="1">
        <v>41429</v>
      </c>
      <c r="AX3216" s="2">
        <f>IF(AV3216&gt;=AW3216,1,2)</f>
        <v>2</v>
      </c>
      <c r="AY3216" s="2" t="str">
        <f>IF((AV3216+10)&gt;=AW3216,"SAVE","LATE")</f>
        <v>LATE</v>
      </c>
      <c r="AZ3216" t="s">
        <v>82</v>
      </c>
      <c r="BA3216" t="s">
        <v>1011</v>
      </c>
      <c r="BB3216">
        <v>411686570</v>
      </c>
      <c r="BC3216">
        <v>0</v>
      </c>
      <c r="BD3216" s="9">
        <v>411686570</v>
      </c>
      <c r="BE3216" t="s">
        <v>15935</v>
      </c>
      <c r="BF3216">
        <v>0</v>
      </c>
      <c r="BG3216" t="s">
        <v>70</v>
      </c>
      <c r="BH3216">
        <v>-1</v>
      </c>
      <c r="BI3216" t="s">
        <v>70</v>
      </c>
      <c r="BJ3216" t="s">
        <v>70</v>
      </c>
      <c r="BK3216">
        <v>0</v>
      </c>
      <c r="BL3216" t="s">
        <v>85</v>
      </c>
      <c r="BM3216" t="s">
        <v>15942</v>
      </c>
    </row>
    <row r="3217" spans="1:65" x14ac:dyDescent="0.25">
      <c r="A3217">
        <v>2012</v>
      </c>
      <c r="B3217" t="s">
        <v>116</v>
      </c>
      <c r="C3217" t="s">
        <v>130</v>
      </c>
      <c r="D3217" t="s">
        <v>40723</v>
      </c>
      <c r="E3217" t="s">
        <v>7984</v>
      </c>
      <c r="F3217" t="s">
        <v>7985</v>
      </c>
      <c r="G3217">
        <v>11</v>
      </c>
      <c r="H3217" t="s">
        <v>41839</v>
      </c>
      <c r="I3217" t="s">
        <v>67</v>
      </c>
      <c r="J3217" t="s">
        <v>88</v>
      </c>
      <c r="K3217">
        <v>3</v>
      </c>
      <c r="L3217" t="s">
        <v>41838</v>
      </c>
      <c r="M3217">
        <v>30000000</v>
      </c>
      <c r="N3217" t="s">
        <v>41897</v>
      </c>
      <c r="O3217" t="s">
        <v>17363</v>
      </c>
      <c r="P3217" t="s">
        <v>90</v>
      </c>
      <c r="Q3217" t="s">
        <v>40724</v>
      </c>
      <c r="R3217" t="s">
        <v>40724</v>
      </c>
      <c r="S3217" t="s">
        <v>40725</v>
      </c>
      <c r="T3217" s="3">
        <v>40976</v>
      </c>
      <c r="U3217" t="s">
        <v>17364</v>
      </c>
      <c r="V3217" t="s">
        <v>17365</v>
      </c>
      <c r="W3217">
        <v>14</v>
      </c>
      <c r="X3217">
        <v>102000000</v>
      </c>
      <c r="Y3217" t="s">
        <v>74</v>
      </c>
      <c r="Z3217" t="s">
        <v>75</v>
      </c>
      <c r="AA3217">
        <v>0</v>
      </c>
      <c r="AB3217" t="s">
        <v>76</v>
      </c>
      <c r="AC3217">
        <v>0</v>
      </c>
      <c r="AD3217" t="s">
        <v>76</v>
      </c>
      <c r="AE3217">
        <v>1330137</v>
      </c>
      <c r="AF3217" t="s">
        <v>40104</v>
      </c>
      <c r="AG3217" t="s">
        <v>17366</v>
      </c>
      <c r="AH3217" t="s">
        <v>17367</v>
      </c>
      <c r="AI3217" t="s">
        <v>1605</v>
      </c>
      <c r="AJ3217" t="s">
        <v>41304</v>
      </c>
      <c r="AK3217">
        <v>91475962</v>
      </c>
      <c r="AL3217" t="s">
        <v>17368</v>
      </c>
      <c r="AM3217">
        <v>2012</v>
      </c>
      <c r="AN3217" s="1">
        <v>41152</v>
      </c>
      <c r="AO3217" s="1">
        <v>41159</v>
      </c>
      <c r="AP3217">
        <v>2</v>
      </c>
      <c r="AQ3217" t="s">
        <v>81</v>
      </c>
      <c r="AR3217" s="4">
        <f>IF(AQ3217="M",AP3217*30.42,AP3217)</f>
        <v>60.84</v>
      </c>
      <c r="AS3217">
        <v>0</v>
      </c>
      <c r="AT3217" s="4">
        <f>AR3217+AS3217</f>
        <v>60.84</v>
      </c>
      <c r="AU3217">
        <v>1</v>
      </c>
      <c r="AV3217" s="1">
        <f>AO3217+AT3217</f>
        <v>41219.839999999997</v>
      </c>
      <c r="AW3217" s="1">
        <v>41250</v>
      </c>
      <c r="AX3217" s="2">
        <f>IF(AV3217&gt;=AW3217,1,2)</f>
        <v>2</v>
      </c>
      <c r="AY3217" s="2" t="str">
        <f>IF((AV3217+10)&gt;=AW3217,"SAVE","LATE")</f>
        <v>LATE</v>
      </c>
      <c r="AZ3217" t="s">
        <v>82</v>
      </c>
      <c r="BA3217" t="s">
        <v>1011</v>
      </c>
      <c r="BB3217">
        <v>100009617</v>
      </c>
      <c r="BC3217">
        <v>48687924</v>
      </c>
      <c r="BD3217" s="9">
        <v>148697541</v>
      </c>
      <c r="BE3217" t="s">
        <v>17363</v>
      </c>
      <c r="BF3217">
        <v>0</v>
      </c>
      <c r="BG3217" t="s">
        <v>70</v>
      </c>
      <c r="BH3217">
        <v>-1</v>
      </c>
      <c r="BI3217" t="s">
        <v>17367</v>
      </c>
      <c r="BJ3217">
        <v>1000</v>
      </c>
      <c r="BK3217">
        <v>0</v>
      </c>
      <c r="BL3217" t="s">
        <v>85</v>
      </c>
      <c r="BM3217" t="s">
        <v>17369</v>
      </c>
    </row>
    <row r="3218" spans="1:65" x14ac:dyDescent="0.25">
      <c r="A3218">
        <v>2012</v>
      </c>
      <c r="B3218" t="s">
        <v>64</v>
      </c>
      <c r="C3218" t="s">
        <v>65</v>
      </c>
      <c r="D3218" t="s">
        <v>40101</v>
      </c>
      <c r="E3218">
        <v>800215807</v>
      </c>
      <c r="F3218" t="s">
        <v>280</v>
      </c>
      <c r="G3218">
        <v>11</v>
      </c>
      <c r="H3218" t="s">
        <v>41839</v>
      </c>
      <c r="I3218" t="s">
        <v>67</v>
      </c>
      <c r="J3218" t="s">
        <v>88</v>
      </c>
      <c r="K3218">
        <v>3</v>
      </c>
      <c r="L3218" t="s">
        <v>41838</v>
      </c>
      <c r="M3218">
        <v>72000000</v>
      </c>
      <c r="N3218" t="s">
        <v>41840</v>
      </c>
      <c r="O3218" t="s">
        <v>14984</v>
      </c>
      <c r="P3218" t="s">
        <v>90</v>
      </c>
      <c r="Q3218" t="s">
        <v>39286</v>
      </c>
      <c r="R3218" t="s">
        <v>39286</v>
      </c>
      <c r="S3218" t="s">
        <v>8658</v>
      </c>
      <c r="T3218" t="s">
        <v>14190</v>
      </c>
      <c r="U3218" t="s">
        <v>14985</v>
      </c>
      <c r="V3218" t="s">
        <v>14986</v>
      </c>
      <c r="W3218" t="s">
        <v>14987</v>
      </c>
      <c r="X3218">
        <v>1283230305</v>
      </c>
      <c r="Y3218" t="s">
        <v>122</v>
      </c>
      <c r="Z3218" t="s">
        <v>123</v>
      </c>
      <c r="AA3218">
        <v>0</v>
      </c>
      <c r="AB3218" t="s">
        <v>76</v>
      </c>
      <c r="AC3218">
        <v>0</v>
      </c>
      <c r="AD3218" t="s">
        <v>76</v>
      </c>
      <c r="AE3218">
        <v>1442169</v>
      </c>
      <c r="AF3218" t="s">
        <v>40104</v>
      </c>
      <c r="AG3218" t="s">
        <v>14988</v>
      </c>
      <c r="AH3218" t="s">
        <v>14989</v>
      </c>
      <c r="AI3218" t="s">
        <v>1605</v>
      </c>
      <c r="AJ3218" t="s">
        <v>41304</v>
      </c>
      <c r="AK3218">
        <v>12600860</v>
      </c>
      <c r="AL3218" t="s">
        <v>3984</v>
      </c>
      <c r="AM3218">
        <v>2012</v>
      </c>
      <c r="AN3218" s="1">
        <v>41232</v>
      </c>
      <c r="AO3218" s="1">
        <v>41247</v>
      </c>
      <c r="AP3218">
        <v>27</v>
      </c>
      <c r="AQ3218" t="s">
        <v>74</v>
      </c>
      <c r="AR3218" s="4">
        <f>IF(AQ3218="M",AP3218*30.42,AP3218)</f>
        <v>27</v>
      </c>
      <c r="AS3218">
        <v>0</v>
      </c>
      <c r="AT3218" s="4">
        <f>AR3218+AS3218</f>
        <v>27</v>
      </c>
      <c r="AU3218">
        <v>3</v>
      </c>
      <c r="AV3218" s="1">
        <f>AO3218+AT3218</f>
        <v>41274</v>
      </c>
      <c r="AW3218" s="1">
        <v>41364</v>
      </c>
      <c r="AX3218" s="2">
        <f>IF(AV3218&gt;=AW3218,1,2)</f>
        <v>2</v>
      </c>
      <c r="AY3218" s="2" t="str">
        <f>IF((AV3218+10)&gt;=AW3218,"SAVE","LATE")</f>
        <v>LATE</v>
      </c>
      <c r="AZ3218" t="s">
        <v>82</v>
      </c>
      <c r="BA3218" t="s">
        <v>1011</v>
      </c>
      <c r="BB3218">
        <v>1260441926</v>
      </c>
      <c r="BC3218">
        <v>630197117</v>
      </c>
      <c r="BD3218" s="9">
        <v>1890639043</v>
      </c>
      <c r="BE3218" t="s">
        <v>14990</v>
      </c>
      <c r="BF3218">
        <v>0</v>
      </c>
      <c r="BG3218" t="s">
        <v>70</v>
      </c>
      <c r="BH3218">
        <v>-1</v>
      </c>
      <c r="BI3218" t="s">
        <v>14989</v>
      </c>
      <c r="BJ3218" t="s">
        <v>14989</v>
      </c>
      <c r="BK3218">
        <v>0</v>
      </c>
      <c r="BL3218" t="s">
        <v>85</v>
      </c>
      <c r="BM3218" t="s">
        <v>14991</v>
      </c>
    </row>
    <row r="3219" spans="1:65" x14ac:dyDescent="0.25">
      <c r="A3219">
        <v>2012</v>
      </c>
      <c r="B3219" t="s">
        <v>64</v>
      </c>
      <c r="C3219" t="s">
        <v>65</v>
      </c>
      <c r="D3219" t="s">
        <v>40101</v>
      </c>
      <c r="E3219">
        <v>800215807</v>
      </c>
      <c r="F3219" t="s">
        <v>4582</v>
      </c>
      <c r="G3219">
        <v>1</v>
      </c>
      <c r="H3219" t="s">
        <v>46842</v>
      </c>
      <c r="I3219" t="s">
        <v>67</v>
      </c>
      <c r="J3219" t="s">
        <v>88</v>
      </c>
      <c r="K3219">
        <v>3</v>
      </c>
      <c r="L3219" t="s">
        <v>41838</v>
      </c>
      <c r="M3219">
        <v>72000000</v>
      </c>
      <c r="N3219" t="s">
        <v>41840</v>
      </c>
      <c r="O3219" t="s">
        <v>44443</v>
      </c>
      <c r="P3219" t="s">
        <v>90</v>
      </c>
      <c r="Q3219" t="s">
        <v>4584</v>
      </c>
      <c r="R3219" t="s">
        <v>4584</v>
      </c>
      <c r="S3219" t="s">
        <v>44444</v>
      </c>
      <c r="T3219" t="s">
        <v>6703</v>
      </c>
      <c r="U3219" t="s">
        <v>16218</v>
      </c>
      <c r="V3219" t="s">
        <v>16219</v>
      </c>
      <c r="W3219" t="s">
        <v>16220</v>
      </c>
      <c r="X3219">
        <v>1776408177</v>
      </c>
      <c r="Y3219" t="s">
        <v>122</v>
      </c>
      <c r="Z3219" t="s">
        <v>123</v>
      </c>
      <c r="AA3219">
        <v>0</v>
      </c>
      <c r="AB3219" t="s">
        <v>76</v>
      </c>
      <c r="AC3219">
        <v>0</v>
      </c>
      <c r="AD3219" t="s">
        <v>76</v>
      </c>
      <c r="AE3219">
        <v>1019698</v>
      </c>
      <c r="AF3219" t="s">
        <v>40104</v>
      </c>
      <c r="AG3219">
        <v>818001045</v>
      </c>
      <c r="AH3219" t="s">
        <v>11998</v>
      </c>
      <c r="AI3219" t="s">
        <v>315</v>
      </c>
      <c r="AJ3219" t="s">
        <v>41304</v>
      </c>
      <c r="AK3219">
        <v>4528197</v>
      </c>
      <c r="AL3219" t="s">
        <v>16221</v>
      </c>
      <c r="AM3219">
        <v>2012</v>
      </c>
      <c r="AN3219" s="1">
        <v>41117</v>
      </c>
      <c r="AO3219" s="1">
        <v>41122</v>
      </c>
      <c r="AP3219">
        <v>17</v>
      </c>
      <c r="AQ3219" t="s">
        <v>81</v>
      </c>
      <c r="AR3219" s="4">
        <f>IF(AQ3219="M",AP3219*30.42,AP3219)</f>
        <v>517.14</v>
      </c>
      <c r="AS3219">
        <v>0</v>
      </c>
      <c r="AT3219" s="4">
        <f>AR3219+AS3219</f>
        <v>517.14</v>
      </c>
      <c r="AU3219">
        <v>7</v>
      </c>
      <c r="AV3219" s="1">
        <f>AO3219+AT3219</f>
        <v>41639.14</v>
      </c>
      <c r="AW3219" s="1">
        <v>41852</v>
      </c>
      <c r="AX3219" s="2">
        <f>IF(AV3219&gt;=AW3219,1,2)</f>
        <v>2</v>
      </c>
      <c r="AY3219" s="2" t="str">
        <f>IF((AV3219+10)&gt;=AW3219,"SAVE","LATE")</f>
        <v>LATE</v>
      </c>
      <c r="AZ3219">
        <v>154014</v>
      </c>
      <c r="BA3219" t="s">
        <v>1011</v>
      </c>
      <c r="BB3219">
        <v>348367625</v>
      </c>
      <c r="BC3219">
        <v>145860435</v>
      </c>
      <c r="BD3219" s="9">
        <v>494228060</v>
      </c>
      <c r="BE3219" t="s">
        <v>47208</v>
      </c>
      <c r="BF3219">
        <v>0</v>
      </c>
      <c r="BG3219" t="s">
        <v>70</v>
      </c>
      <c r="BH3219">
        <v>-1</v>
      </c>
      <c r="BI3219" t="s">
        <v>16222</v>
      </c>
      <c r="BJ3219" t="s">
        <v>16223</v>
      </c>
      <c r="BK3219" s="1">
        <v>36580</v>
      </c>
      <c r="BL3219" t="s">
        <v>103</v>
      </c>
      <c r="BM3219" t="s">
        <v>16224</v>
      </c>
    </row>
    <row r="3220" spans="1:65" x14ac:dyDescent="0.25">
      <c r="A3220">
        <v>2012</v>
      </c>
      <c r="B3220" t="s">
        <v>64</v>
      </c>
      <c r="C3220" t="s">
        <v>65</v>
      </c>
      <c r="D3220" t="s">
        <v>40101</v>
      </c>
      <c r="E3220">
        <v>800215807</v>
      </c>
      <c r="F3220" t="s">
        <v>4582</v>
      </c>
      <c r="G3220">
        <v>1</v>
      </c>
      <c r="H3220" t="s">
        <v>46842</v>
      </c>
      <c r="I3220" t="s">
        <v>67</v>
      </c>
      <c r="J3220" t="s">
        <v>88</v>
      </c>
      <c r="K3220">
        <v>3</v>
      </c>
      <c r="L3220" t="s">
        <v>41838</v>
      </c>
      <c r="M3220">
        <v>72000000</v>
      </c>
      <c r="N3220" t="s">
        <v>41840</v>
      </c>
      <c r="O3220" t="s">
        <v>44443</v>
      </c>
      <c r="P3220" t="s">
        <v>90</v>
      </c>
      <c r="Q3220" t="s">
        <v>4584</v>
      </c>
      <c r="R3220" t="s">
        <v>4584</v>
      </c>
      <c r="S3220" t="s">
        <v>44444</v>
      </c>
      <c r="T3220" t="s">
        <v>6703</v>
      </c>
      <c r="U3220" t="s">
        <v>16218</v>
      </c>
      <c r="V3220" t="s">
        <v>16219</v>
      </c>
      <c r="W3220" t="s">
        <v>16243</v>
      </c>
      <c r="X3220">
        <v>1776408177</v>
      </c>
      <c r="Y3220" t="s">
        <v>122</v>
      </c>
      <c r="Z3220" t="s">
        <v>123</v>
      </c>
      <c r="AA3220">
        <v>0</v>
      </c>
      <c r="AB3220" t="s">
        <v>76</v>
      </c>
      <c r="AC3220">
        <v>0</v>
      </c>
      <c r="AD3220" t="s">
        <v>76</v>
      </c>
      <c r="AE3220">
        <v>1020527</v>
      </c>
      <c r="AF3220" t="s">
        <v>40104</v>
      </c>
      <c r="AG3220">
        <v>800048112</v>
      </c>
      <c r="AH3220" t="s">
        <v>16244</v>
      </c>
      <c r="AI3220" t="s">
        <v>315</v>
      </c>
      <c r="AJ3220" t="s">
        <v>41304</v>
      </c>
      <c r="AK3220">
        <v>4588935</v>
      </c>
      <c r="AL3220" t="s">
        <v>12060</v>
      </c>
      <c r="AM3220">
        <v>2012</v>
      </c>
      <c r="AN3220" s="1">
        <v>41117</v>
      </c>
      <c r="AO3220" s="1">
        <v>41122</v>
      </c>
      <c r="AP3220">
        <v>17</v>
      </c>
      <c r="AQ3220" t="s">
        <v>81</v>
      </c>
      <c r="AR3220" s="4">
        <f>IF(AQ3220="M",AP3220*30.42,AP3220)</f>
        <v>517.14</v>
      </c>
      <c r="AS3220">
        <v>0</v>
      </c>
      <c r="AT3220" s="4">
        <f>AR3220+AS3220</f>
        <v>517.14</v>
      </c>
      <c r="AU3220">
        <v>7</v>
      </c>
      <c r="AV3220" s="1">
        <f>AO3220+AT3220</f>
        <v>41639.14</v>
      </c>
      <c r="AW3220" s="1">
        <v>41852</v>
      </c>
      <c r="AX3220" s="2">
        <f>IF(AV3220&gt;=AW3220,1,2)</f>
        <v>2</v>
      </c>
      <c r="AY3220" s="2" t="str">
        <f>IF((AV3220+10)&gt;=AW3220,"SAVE","LATE")</f>
        <v>LATE</v>
      </c>
      <c r="AZ3220">
        <v>153714</v>
      </c>
      <c r="BA3220" t="s">
        <v>1011</v>
      </c>
      <c r="BB3220">
        <v>341408996</v>
      </c>
      <c r="BC3220">
        <v>142946741</v>
      </c>
      <c r="BD3220" s="9">
        <v>484355737</v>
      </c>
      <c r="BE3220" t="s">
        <v>44445</v>
      </c>
      <c r="BF3220">
        <v>0</v>
      </c>
      <c r="BG3220" t="s">
        <v>70</v>
      </c>
      <c r="BH3220">
        <v>-1</v>
      </c>
      <c r="BI3220" t="s">
        <v>16222</v>
      </c>
      <c r="BJ3220" t="s">
        <v>16223</v>
      </c>
      <c r="BK3220" s="1">
        <v>36580</v>
      </c>
      <c r="BL3220" t="s">
        <v>103</v>
      </c>
      <c r="BM3220" t="s">
        <v>16224</v>
      </c>
    </row>
    <row r="3221" spans="1:65" x14ac:dyDescent="0.25">
      <c r="A3221">
        <v>2012</v>
      </c>
      <c r="B3221" t="s">
        <v>64</v>
      </c>
      <c r="C3221" t="s">
        <v>65</v>
      </c>
      <c r="D3221" t="s">
        <v>40101</v>
      </c>
      <c r="E3221">
        <v>800215807</v>
      </c>
      <c r="F3221" t="s">
        <v>4582</v>
      </c>
      <c r="G3221">
        <v>1</v>
      </c>
      <c r="H3221" t="s">
        <v>46842</v>
      </c>
      <c r="I3221" t="s">
        <v>67</v>
      </c>
      <c r="J3221" t="s">
        <v>88</v>
      </c>
      <c r="K3221">
        <v>3</v>
      </c>
      <c r="L3221" t="s">
        <v>41838</v>
      </c>
      <c r="M3221">
        <v>72000000</v>
      </c>
      <c r="N3221" t="s">
        <v>41840</v>
      </c>
      <c r="O3221" t="s">
        <v>44443</v>
      </c>
      <c r="P3221" t="s">
        <v>90</v>
      </c>
      <c r="Q3221" t="s">
        <v>4584</v>
      </c>
      <c r="R3221" t="s">
        <v>4584</v>
      </c>
      <c r="S3221" t="s">
        <v>44444</v>
      </c>
      <c r="T3221" t="s">
        <v>6703</v>
      </c>
      <c r="U3221" t="s">
        <v>16218</v>
      </c>
      <c r="V3221" t="s">
        <v>16219</v>
      </c>
      <c r="W3221" t="s">
        <v>16258</v>
      </c>
      <c r="X3221">
        <v>1776408177</v>
      </c>
      <c r="Y3221" t="s">
        <v>122</v>
      </c>
      <c r="Z3221" t="s">
        <v>123</v>
      </c>
      <c r="AA3221">
        <v>0</v>
      </c>
      <c r="AB3221" t="s">
        <v>76</v>
      </c>
      <c r="AC3221">
        <v>0</v>
      </c>
      <c r="AD3221" t="s">
        <v>76</v>
      </c>
      <c r="AE3221">
        <v>1020466</v>
      </c>
      <c r="AF3221" t="s">
        <v>40104</v>
      </c>
      <c r="AG3221">
        <v>816004368</v>
      </c>
      <c r="AH3221" t="s">
        <v>16259</v>
      </c>
      <c r="AI3221" t="s">
        <v>315</v>
      </c>
      <c r="AJ3221" t="s">
        <v>41304</v>
      </c>
      <c r="AK3221">
        <v>4349470</v>
      </c>
      <c r="AL3221" t="s">
        <v>12077</v>
      </c>
      <c r="AM3221">
        <v>2012</v>
      </c>
      <c r="AN3221" s="1">
        <v>41117</v>
      </c>
      <c r="AO3221" s="1">
        <v>41122</v>
      </c>
      <c r="AP3221">
        <v>17</v>
      </c>
      <c r="AQ3221" t="s">
        <v>81</v>
      </c>
      <c r="AR3221" s="4">
        <f>IF(AQ3221="M",AP3221*30.42,AP3221)</f>
        <v>517.14</v>
      </c>
      <c r="AS3221">
        <v>0</v>
      </c>
      <c r="AT3221" s="4">
        <f>AR3221+AS3221</f>
        <v>517.14</v>
      </c>
      <c r="AU3221">
        <v>7</v>
      </c>
      <c r="AV3221" s="1">
        <f>AO3221+AT3221</f>
        <v>41639.14</v>
      </c>
      <c r="AW3221" s="1">
        <v>41852</v>
      </c>
      <c r="AX3221" s="2">
        <f>IF(AV3221&gt;=AW3221,1,2)</f>
        <v>2</v>
      </c>
      <c r="AY3221" s="2" t="str">
        <f>IF((AV3221+10)&gt;=AW3221,"SAVE","LATE")</f>
        <v>LATE</v>
      </c>
      <c r="AZ3221">
        <v>153814</v>
      </c>
      <c r="BA3221" t="s">
        <v>1011</v>
      </c>
      <c r="BB3221">
        <v>338121071</v>
      </c>
      <c r="BC3221">
        <v>141570156</v>
      </c>
      <c r="BD3221" s="9">
        <v>479691227</v>
      </c>
      <c r="BE3221" t="s">
        <v>44446</v>
      </c>
      <c r="BF3221">
        <v>0</v>
      </c>
      <c r="BG3221" t="s">
        <v>70</v>
      </c>
      <c r="BH3221">
        <v>-1</v>
      </c>
      <c r="BI3221" t="s">
        <v>16222</v>
      </c>
      <c r="BJ3221" t="s">
        <v>16223</v>
      </c>
      <c r="BK3221" s="1">
        <v>36580</v>
      </c>
      <c r="BL3221" t="s">
        <v>103</v>
      </c>
      <c r="BM3221" t="s">
        <v>16224</v>
      </c>
    </row>
    <row r="3222" spans="1:65" x14ac:dyDescent="0.25">
      <c r="A3222">
        <v>2012</v>
      </c>
      <c r="B3222" t="s">
        <v>64</v>
      </c>
      <c r="C3222" t="s">
        <v>65</v>
      </c>
      <c r="D3222" t="s">
        <v>40101</v>
      </c>
      <c r="E3222">
        <v>800215807</v>
      </c>
      <c r="F3222" t="s">
        <v>4582</v>
      </c>
      <c r="G3222">
        <v>1</v>
      </c>
      <c r="H3222" t="s">
        <v>46842</v>
      </c>
      <c r="I3222" t="s">
        <v>67</v>
      </c>
      <c r="J3222" t="s">
        <v>88</v>
      </c>
      <c r="K3222">
        <v>3</v>
      </c>
      <c r="L3222" t="s">
        <v>41838</v>
      </c>
      <c r="M3222">
        <v>72000000</v>
      </c>
      <c r="N3222" t="s">
        <v>41840</v>
      </c>
      <c r="O3222" t="s">
        <v>44443</v>
      </c>
      <c r="P3222" t="s">
        <v>90</v>
      </c>
      <c r="Q3222" t="s">
        <v>4584</v>
      </c>
      <c r="R3222" t="s">
        <v>4584</v>
      </c>
      <c r="S3222" t="s">
        <v>44444</v>
      </c>
      <c r="T3222" t="s">
        <v>6703</v>
      </c>
      <c r="U3222" t="s">
        <v>16218</v>
      </c>
      <c r="V3222" t="s">
        <v>16219</v>
      </c>
      <c r="W3222" t="s">
        <v>16260</v>
      </c>
      <c r="X3222">
        <v>1776408177</v>
      </c>
      <c r="Y3222" t="s">
        <v>122</v>
      </c>
      <c r="Z3222" t="s">
        <v>123</v>
      </c>
      <c r="AA3222">
        <v>0</v>
      </c>
      <c r="AB3222" t="s">
        <v>76</v>
      </c>
      <c r="AC3222">
        <v>0</v>
      </c>
      <c r="AD3222" t="s">
        <v>76</v>
      </c>
      <c r="AE3222">
        <v>1020280</v>
      </c>
      <c r="AF3222" t="s">
        <v>40104</v>
      </c>
      <c r="AG3222">
        <v>891412955</v>
      </c>
      <c r="AH3222" t="s">
        <v>12359</v>
      </c>
      <c r="AI3222" t="s">
        <v>315</v>
      </c>
      <c r="AJ3222" t="s">
        <v>41304</v>
      </c>
      <c r="AK3222">
        <v>4527854</v>
      </c>
      <c r="AL3222" t="s">
        <v>12104</v>
      </c>
      <c r="AM3222">
        <v>2012</v>
      </c>
      <c r="AN3222" s="1">
        <v>41122</v>
      </c>
      <c r="AO3222" s="1">
        <v>41122</v>
      </c>
      <c r="AP3222">
        <v>17</v>
      </c>
      <c r="AQ3222" t="s">
        <v>81</v>
      </c>
      <c r="AR3222" s="4">
        <f>IF(AQ3222="M",AP3222*30.42,AP3222)</f>
        <v>517.14</v>
      </c>
      <c r="AS3222">
        <v>0</v>
      </c>
      <c r="AT3222" s="4">
        <f>AR3222+AS3222</f>
        <v>517.14</v>
      </c>
      <c r="AU3222">
        <v>7</v>
      </c>
      <c r="AV3222" s="1">
        <f>AO3222+AT3222</f>
        <v>41639.14</v>
      </c>
      <c r="AW3222" s="1">
        <v>41852</v>
      </c>
      <c r="AX3222" s="2">
        <f>IF(AV3222&gt;=AW3222,1,2)</f>
        <v>2</v>
      </c>
      <c r="AY3222" s="2" t="str">
        <f>IF((AV3222+10)&gt;=AW3222,"SAVE","LATE")</f>
        <v>LATE</v>
      </c>
      <c r="AZ3222">
        <v>154114</v>
      </c>
      <c r="BA3222" t="s">
        <v>1011</v>
      </c>
      <c r="BB3222">
        <v>336985484</v>
      </c>
      <c r="BC3222">
        <v>141094954</v>
      </c>
      <c r="BD3222" s="9">
        <v>478080438</v>
      </c>
      <c r="BE3222" t="s">
        <v>44447</v>
      </c>
      <c r="BF3222">
        <v>0</v>
      </c>
      <c r="BG3222" t="s">
        <v>70</v>
      </c>
      <c r="BH3222">
        <v>-1</v>
      </c>
      <c r="BI3222" t="s">
        <v>16222</v>
      </c>
      <c r="BJ3222" t="s">
        <v>16223</v>
      </c>
      <c r="BK3222" s="1">
        <v>36580</v>
      </c>
      <c r="BL3222" t="s">
        <v>103</v>
      </c>
      <c r="BM3222" t="s">
        <v>16224</v>
      </c>
    </row>
    <row r="3223" spans="1:65" x14ac:dyDescent="0.25">
      <c r="A3223">
        <v>2012</v>
      </c>
      <c r="B3223" t="s">
        <v>64</v>
      </c>
      <c r="C3223" t="s">
        <v>264</v>
      </c>
      <c r="D3223" t="s">
        <v>10332</v>
      </c>
      <c r="E3223" t="s">
        <v>82</v>
      </c>
      <c r="F3223" t="s">
        <v>11159</v>
      </c>
      <c r="G3223">
        <v>11</v>
      </c>
      <c r="H3223" t="s">
        <v>41839</v>
      </c>
      <c r="I3223" t="s">
        <v>67</v>
      </c>
      <c r="J3223" t="s">
        <v>88</v>
      </c>
      <c r="K3223">
        <v>3</v>
      </c>
      <c r="L3223" t="s">
        <v>41838</v>
      </c>
      <c r="M3223">
        <v>72000000</v>
      </c>
      <c r="N3223" t="s">
        <v>41840</v>
      </c>
      <c r="O3223" t="s">
        <v>44466</v>
      </c>
      <c r="P3223" t="s">
        <v>90</v>
      </c>
      <c r="Q3223" t="s">
        <v>40735</v>
      </c>
      <c r="R3223" t="s">
        <v>40735</v>
      </c>
      <c r="S3223" t="s">
        <v>44467</v>
      </c>
      <c r="T3223" s="3">
        <v>41249</v>
      </c>
      <c r="U3223" t="s">
        <v>17210</v>
      </c>
      <c r="V3223" t="s">
        <v>17211</v>
      </c>
      <c r="W3223" t="s">
        <v>17212</v>
      </c>
      <c r="X3223">
        <v>133637000</v>
      </c>
      <c r="Y3223" t="s">
        <v>122</v>
      </c>
      <c r="Z3223" t="s">
        <v>123</v>
      </c>
      <c r="AA3223">
        <v>0</v>
      </c>
      <c r="AB3223" t="s">
        <v>76</v>
      </c>
      <c r="AC3223">
        <v>0</v>
      </c>
      <c r="AD3223" t="s">
        <v>76</v>
      </c>
      <c r="AE3223">
        <v>987524</v>
      </c>
      <c r="AF3223" t="s">
        <v>41304</v>
      </c>
      <c r="AG3223" t="s">
        <v>11163</v>
      </c>
      <c r="AH3223" t="s">
        <v>11164</v>
      </c>
      <c r="AI3223" t="s">
        <v>41969</v>
      </c>
      <c r="AJ3223" t="s">
        <v>41304</v>
      </c>
      <c r="AK3223" t="s">
        <v>11163</v>
      </c>
      <c r="AL3223" t="s">
        <v>11164</v>
      </c>
      <c r="AM3223">
        <v>2012</v>
      </c>
      <c r="AN3223" s="1">
        <v>41106</v>
      </c>
      <c r="AO3223" s="1">
        <v>41121</v>
      </c>
      <c r="AP3223">
        <v>4</v>
      </c>
      <c r="AQ3223" t="s">
        <v>81</v>
      </c>
      <c r="AR3223" s="4">
        <f>IF(AQ3223="M",AP3223*30.42,AP3223)</f>
        <v>121.68</v>
      </c>
      <c r="AS3223">
        <v>45</v>
      </c>
      <c r="AT3223" s="4">
        <f>AR3223+AS3223</f>
        <v>166.68</v>
      </c>
      <c r="AU3223">
        <v>2</v>
      </c>
      <c r="AV3223" s="1">
        <f>AO3223+AT3223</f>
        <v>41287.68</v>
      </c>
      <c r="AW3223" s="1">
        <v>41347</v>
      </c>
      <c r="AX3223" s="2">
        <f>IF(AV3223&gt;=AW3223,1,2)</f>
        <v>2</v>
      </c>
      <c r="AY3223" s="2" t="str">
        <f>IF((AV3223+10)&gt;=AW3223,"SAVE","LATE")</f>
        <v>LATE</v>
      </c>
      <c r="AZ3223" t="s">
        <v>82</v>
      </c>
      <c r="BA3223" t="s">
        <v>1011</v>
      </c>
      <c r="BB3223">
        <v>133637000</v>
      </c>
      <c r="BC3223">
        <v>65331461</v>
      </c>
      <c r="BD3223" s="9">
        <v>198968461</v>
      </c>
      <c r="BE3223" t="s">
        <v>44468</v>
      </c>
      <c r="BF3223">
        <v>0</v>
      </c>
      <c r="BG3223" t="s">
        <v>70</v>
      </c>
      <c r="BH3223">
        <v>-1</v>
      </c>
      <c r="BI3223" t="s">
        <v>11164</v>
      </c>
      <c r="BJ3223" t="s">
        <v>47216</v>
      </c>
      <c r="BK3223">
        <v>0</v>
      </c>
      <c r="BL3223" t="s">
        <v>85</v>
      </c>
      <c r="BM3223" t="s">
        <v>17213</v>
      </c>
    </row>
    <row r="3224" spans="1:65" x14ac:dyDescent="0.25">
      <c r="A3224">
        <v>2012</v>
      </c>
      <c r="B3224" t="s">
        <v>64</v>
      </c>
      <c r="C3224" t="s">
        <v>65</v>
      </c>
      <c r="D3224" t="s">
        <v>40101</v>
      </c>
      <c r="E3224">
        <v>800215807</v>
      </c>
      <c r="F3224" t="s">
        <v>3987</v>
      </c>
      <c r="G3224">
        <v>11</v>
      </c>
      <c r="H3224" t="s">
        <v>41839</v>
      </c>
      <c r="I3224" t="s">
        <v>67</v>
      </c>
      <c r="J3224" t="s">
        <v>88</v>
      </c>
      <c r="K3224">
        <v>3</v>
      </c>
      <c r="L3224" t="s">
        <v>41838</v>
      </c>
      <c r="M3224">
        <v>72000000</v>
      </c>
      <c r="N3224" t="s">
        <v>41840</v>
      </c>
      <c r="O3224" t="s">
        <v>16631</v>
      </c>
      <c r="P3224" t="s">
        <v>90</v>
      </c>
      <c r="Q3224" t="s">
        <v>40735</v>
      </c>
      <c r="R3224" t="s">
        <v>40735</v>
      </c>
      <c r="S3224" t="s">
        <v>44469</v>
      </c>
      <c r="T3224" t="s">
        <v>7622</v>
      </c>
      <c r="U3224" t="s">
        <v>16632</v>
      </c>
      <c r="V3224" t="s">
        <v>16633</v>
      </c>
      <c r="W3224" t="s">
        <v>16634</v>
      </c>
      <c r="X3224">
        <v>269923929</v>
      </c>
      <c r="Y3224" t="s">
        <v>122</v>
      </c>
      <c r="Z3224" t="s">
        <v>123</v>
      </c>
      <c r="AA3224">
        <v>0</v>
      </c>
      <c r="AB3224" t="s">
        <v>76</v>
      </c>
      <c r="AC3224">
        <v>0</v>
      </c>
      <c r="AD3224" t="s">
        <v>76</v>
      </c>
      <c r="AE3224">
        <v>920124</v>
      </c>
      <c r="AF3224" t="s">
        <v>41304</v>
      </c>
      <c r="AG3224">
        <v>78673852</v>
      </c>
      <c r="AH3224" t="s">
        <v>16635</v>
      </c>
      <c r="AI3224" t="s">
        <v>41969</v>
      </c>
      <c r="AJ3224" t="s">
        <v>41304</v>
      </c>
      <c r="AK3224">
        <v>78673852</v>
      </c>
      <c r="AL3224" t="s">
        <v>16636</v>
      </c>
      <c r="AM3224">
        <v>2012</v>
      </c>
      <c r="AN3224" s="1">
        <v>41052</v>
      </c>
      <c r="AO3224" s="1">
        <v>41065</v>
      </c>
      <c r="AP3224">
        <v>2</v>
      </c>
      <c r="AQ3224" t="s">
        <v>81</v>
      </c>
      <c r="AR3224" s="4">
        <f>IF(AQ3224="M",AP3224*30.42,AP3224)</f>
        <v>60.84</v>
      </c>
      <c r="AS3224">
        <v>0</v>
      </c>
      <c r="AT3224" s="4">
        <f>AR3224+AS3224</f>
        <v>60.84</v>
      </c>
      <c r="AU3224">
        <v>1</v>
      </c>
      <c r="AV3224" s="1">
        <f>AO3224+AT3224</f>
        <v>41125.839999999997</v>
      </c>
      <c r="AW3224" s="1">
        <v>41157</v>
      </c>
      <c r="AX3224" s="2">
        <f>IF(AV3224&gt;=AW3224,1,2)</f>
        <v>2</v>
      </c>
      <c r="AY3224" s="2" t="str">
        <f>IF((AV3224+10)&gt;=AW3224,"SAVE","LATE")</f>
        <v>LATE</v>
      </c>
      <c r="AZ3224" t="s">
        <v>82</v>
      </c>
      <c r="BA3224" t="s">
        <v>1011</v>
      </c>
      <c r="BB3224">
        <v>264870541</v>
      </c>
      <c r="BC3224">
        <v>126398348</v>
      </c>
      <c r="BD3224" s="9">
        <v>391268889</v>
      </c>
      <c r="BE3224" t="s">
        <v>16631</v>
      </c>
      <c r="BF3224">
        <v>0</v>
      </c>
      <c r="BG3224" t="s">
        <v>70</v>
      </c>
      <c r="BH3224">
        <v>-1</v>
      </c>
      <c r="BI3224" t="s">
        <v>16635</v>
      </c>
      <c r="BJ3224" t="s">
        <v>16637</v>
      </c>
      <c r="BK3224">
        <v>0</v>
      </c>
      <c r="BL3224" t="s">
        <v>85</v>
      </c>
      <c r="BM3224" t="s">
        <v>16638</v>
      </c>
    </row>
    <row r="3225" spans="1:65" x14ac:dyDescent="0.25">
      <c r="A3225">
        <v>2012</v>
      </c>
      <c r="B3225" t="s">
        <v>64</v>
      </c>
      <c r="C3225" t="s">
        <v>65</v>
      </c>
      <c r="D3225" t="s">
        <v>40101</v>
      </c>
      <c r="E3225">
        <v>800215807</v>
      </c>
      <c r="F3225" t="s">
        <v>3987</v>
      </c>
      <c r="G3225">
        <v>1</v>
      </c>
      <c r="H3225" t="s">
        <v>46842</v>
      </c>
      <c r="I3225" t="s">
        <v>67</v>
      </c>
      <c r="J3225" t="s">
        <v>88</v>
      </c>
      <c r="K3225">
        <v>3</v>
      </c>
      <c r="L3225" t="s">
        <v>41838</v>
      </c>
      <c r="M3225">
        <v>72000000</v>
      </c>
      <c r="N3225" t="s">
        <v>41840</v>
      </c>
      <c r="O3225" t="s">
        <v>44486</v>
      </c>
      <c r="P3225" t="s">
        <v>90</v>
      </c>
      <c r="Q3225" t="s">
        <v>40735</v>
      </c>
      <c r="R3225" t="s">
        <v>40735</v>
      </c>
      <c r="S3225" t="s">
        <v>47221</v>
      </c>
      <c r="T3225" t="s">
        <v>6703</v>
      </c>
      <c r="U3225" t="s">
        <v>16356</v>
      </c>
      <c r="V3225" t="s">
        <v>16357</v>
      </c>
      <c r="W3225" t="s">
        <v>16358</v>
      </c>
      <c r="X3225">
        <v>973964988</v>
      </c>
      <c r="Y3225" t="s">
        <v>122</v>
      </c>
      <c r="Z3225" t="s">
        <v>123</v>
      </c>
      <c r="AA3225">
        <v>0</v>
      </c>
      <c r="AB3225" t="s">
        <v>76</v>
      </c>
      <c r="AC3225">
        <v>0</v>
      </c>
      <c r="AD3225" t="s">
        <v>76</v>
      </c>
      <c r="AE3225">
        <v>1010157</v>
      </c>
      <c r="AF3225" t="s">
        <v>40104</v>
      </c>
      <c r="AG3225" t="s">
        <v>16359</v>
      </c>
      <c r="AH3225" t="s">
        <v>16360</v>
      </c>
      <c r="AI3225" t="s">
        <v>41969</v>
      </c>
      <c r="AJ3225" t="s">
        <v>41304</v>
      </c>
      <c r="AK3225" t="s">
        <v>16361</v>
      </c>
      <c r="AL3225" t="s">
        <v>16362</v>
      </c>
      <c r="AM3225">
        <v>2012</v>
      </c>
      <c r="AN3225" s="1">
        <v>41117</v>
      </c>
      <c r="AO3225" s="1">
        <v>41122</v>
      </c>
      <c r="AP3225">
        <v>17</v>
      </c>
      <c r="AQ3225" t="s">
        <v>81</v>
      </c>
      <c r="AR3225" s="4">
        <f>IF(AQ3225="M",AP3225*30.42,AP3225)</f>
        <v>517.14</v>
      </c>
      <c r="AS3225">
        <v>0</v>
      </c>
      <c r="AT3225" s="4">
        <f>AR3225+AS3225</f>
        <v>517.14</v>
      </c>
      <c r="AU3225">
        <v>7</v>
      </c>
      <c r="AV3225" s="1">
        <f>AO3225+AT3225</f>
        <v>41639.14</v>
      </c>
      <c r="AW3225" s="1">
        <v>41852</v>
      </c>
      <c r="AX3225" s="2">
        <f>IF(AV3225&gt;=AW3225,1,2)</f>
        <v>2</v>
      </c>
      <c r="AY3225" s="2" t="str">
        <f>IF((AV3225+10)&gt;=AW3225,"SAVE","LATE")</f>
        <v>LATE</v>
      </c>
      <c r="AZ3225" t="s">
        <v>82</v>
      </c>
      <c r="BA3225" t="s">
        <v>1011</v>
      </c>
      <c r="BB3225">
        <v>318845005</v>
      </c>
      <c r="BC3225">
        <v>318845005</v>
      </c>
      <c r="BD3225" s="9">
        <v>637690010</v>
      </c>
      <c r="BE3225" t="s">
        <v>47222</v>
      </c>
      <c r="BF3225">
        <v>0</v>
      </c>
      <c r="BG3225" t="s">
        <v>70</v>
      </c>
      <c r="BH3225">
        <v>-1</v>
      </c>
      <c r="BI3225" t="s">
        <v>16363</v>
      </c>
      <c r="BJ3225" t="s">
        <v>16364</v>
      </c>
      <c r="BK3225">
        <v>0</v>
      </c>
      <c r="BL3225" t="s">
        <v>85</v>
      </c>
      <c r="BM3225" t="s">
        <v>16365</v>
      </c>
    </row>
    <row r="3226" spans="1:65" x14ac:dyDescent="0.25">
      <c r="A3226">
        <v>2012</v>
      </c>
      <c r="B3226" t="s">
        <v>64</v>
      </c>
      <c r="C3226" t="s">
        <v>65</v>
      </c>
      <c r="D3226" t="s">
        <v>40101</v>
      </c>
      <c r="E3226">
        <v>800215807</v>
      </c>
      <c r="F3226" t="s">
        <v>3987</v>
      </c>
      <c r="G3226">
        <v>1</v>
      </c>
      <c r="H3226" t="s">
        <v>46842</v>
      </c>
      <c r="I3226" t="s">
        <v>67</v>
      </c>
      <c r="J3226" t="s">
        <v>88</v>
      </c>
      <c r="K3226">
        <v>3</v>
      </c>
      <c r="L3226" t="s">
        <v>41838</v>
      </c>
      <c r="M3226">
        <v>72000000</v>
      </c>
      <c r="N3226" t="s">
        <v>41840</v>
      </c>
      <c r="O3226" t="s">
        <v>44486</v>
      </c>
      <c r="P3226" t="s">
        <v>90</v>
      </c>
      <c r="Q3226" t="s">
        <v>40735</v>
      </c>
      <c r="R3226" t="s">
        <v>40735</v>
      </c>
      <c r="S3226" t="s">
        <v>47221</v>
      </c>
      <c r="T3226" t="s">
        <v>6703</v>
      </c>
      <c r="U3226" t="s">
        <v>16356</v>
      </c>
      <c r="V3226" t="s">
        <v>16357</v>
      </c>
      <c r="W3226" t="s">
        <v>16374</v>
      </c>
      <c r="X3226">
        <v>973964988</v>
      </c>
      <c r="Y3226" t="s">
        <v>122</v>
      </c>
      <c r="Z3226" t="s">
        <v>123</v>
      </c>
      <c r="AA3226">
        <v>0</v>
      </c>
      <c r="AB3226" t="s">
        <v>76</v>
      </c>
      <c r="AC3226">
        <v>0</v>
      </c>
      <c r="AD3226" t="s">
        <v>76</v>
      </c>
      <c r="AE3226">
        <v>1010195</v>
      </c>
      <c r="AF3226" t="s">
        <v>40104</v>
      </c>
      <c r="AG3226" t="s">
        <v>16375</v>
      </c>
      <c r="AH3226" t="s">
        <v>16376</v>
      </c>
      <c r="AI3226" t="s">
        <v>41969</v>
      </c>
      <c r="AJ3226" t="s">
        <v>41304</v>
      </c>
      <c r="AK3226">
        <v>6616665</v>
      </c>
      <c r="AL3226" t="s">
        <v>16377</v>
      </c>
      <c r="AM3226">
        <v>2012</v>
      </c>
      <c r="AN3226" s="1">
        <v>41117</v>
      </c>
      <c r="AO3226" s="1">
        <v>41122</v>
      </c>
      <c r="AP3226">
        <v>17</v>
      </c>
      <c r="AQ3226" t="s">
        <v>81</v>
      </c>
      <c r="AR3226" s="4">
        <f>IF(AQ3226="M",AP3226*30.42,AP3226)</f>
        <v>517.14</v>
      </c>
      <c r="AS3226">
        <v>0</v>
      </c>
      <c r="AT3226" s="4">
        <f>AR3226+AS3226</f>
        <v>517.14</v>
      </c>
      <c r="AU3226">
        <v>7</v>
      </c>
      <c r="AV3226" s="1">
        <f>AO3226+AT3226</f>
        <v>41639.14</v>
      </c>
      <c r="AW3226" s="1">
        <v>41852</v>
      </c>
      <c r="AX3226" s="2">
        <f>IF(AV3226&gt;=AW3226,1,2)</f>
        <v>2</v>
      </c>
      <c r="AY3226" s="2" t="str">
        <f>IF((AV3226+10)&gt;=AW3226,"SAVE","LATE")</f>
        <v>LATE</v>
      </c>
      <c r="AZ3226" t="s">
        <v>82</v>
      </c>
      <c r="BA3226" t="s">
        <v>1011</v>
      </c>
      <c r="BB3226">
        <v>316119561</v>
      </c>
      <c r="BC3226">
        <v>132358267</v>
      </c>
      <c r="BD3226" s="9">
        <v>448477828</v>
      </c>
      <c r="BE3226" t="s">
        <v>47223</v>
      </c>
      <c r="BF3226">
        <v>0</v>
      </c>
      <c r="BG3226" t="s">
        <v>70</v>
      </c>
      <c r="BH3226">
        <v>-1</v>
      </c>
      <c r="BI3226" t="s">
        <v>16363</v>
      </c>
      <c r="BJ3226" t="s">
        <v>16364</v>
      </c>
      <c r="BK3226">
        <v>0</v>
      </c>
      <c r="BL3226" t="s">
        <v>85</v>
      </c>
      <c r="BM3226" t="s">
        <v>16365</v>
      </c>
    </row>
    <row r="3227" spans="1:65" x14ac:dyDescent="0.25">
      <c r="A3227">
        <v>2012</v>
      </c>
      <c r="B3227" t="s">
        <v>64</v>
      </c>
      <c r="C3227" t="s">
        <v>65</v>
      </c>
      <c r="D3227" t="s">
        <v>40101</v>
      </c>
      <c r="E3227">
        <v>800215807</v>
      </c>
      <c r="F3227" t="s">
        <v>3987</v>
      </c>
      <c r="G3227">
        <v>1</v>
      </c>
      <c r="H3227" t="s">
        <v>46842</v>
      </c>
      <c r="I3227" t="s">
        <v>67</v>
      </c>
      <c r="J3227" t="s">
        <v>88</v>
      </c>
      <c r="K3227">
        <v>3</v>
      </c>
      <c r="L3227" t="s">
        <v>41838</v>
      </c>
      <c r="M3227">
        <v>72000000</v>
      </c>
      <c r="N3227" t="s">
        <v>41840</v>
      </c>
      <c r="O3227" t="s">
        <v>44486</v>
      </c>
      <c r="P3227" t="s">
        <v>90</v>
      </c>
      <c r="Q3227" t="s">
        <v>40735</v>
      </c>
      <c r="R3227" t="s">
        <v>40735</v>
      </c>
      <c r="S3227" t="s">
        <v>47221</v>
      </c>
      <c r="T3227" t="s">
        <v>6703</v>
      </c>
      <c r="U3227" t="s">
        <v>16356</v>
      </c>
      <c r="V3227" t="s">
        <v>16357</v>
      </c>
      <c r="W3227" t="s">
        <v>16544</v>
      </c>
      <c r="X3227">
        <v>973964988</v>
      </c>
      <c r="Y3227" t="s">
        <v>122</v>
      </c>
      <c r="Z3227" t="s">
        <v>123</v>
      </c>
      <c r="AA3227">
        <v>0</v>
      </c>
      <c r="AB3227" t="s">
        <v>76</v>
      </c>
      <c r="AC3227">
        <v>0</v>
      </c>
      <c r="AD3227" t="s">
        <v>76</v>
      </c>
      <c r="AE3227">
        <v>1010108</v>
      </c>
      <c r="AF3227" t="s">
        <v>40104</v>
      </c>
      <c r="AG3227" t="s">
        <v>16545</v>
      </c>
      <c r="AH3227" t="s">
        <v>16546</v>
      </c>
      <c r="AI3227" t="s">
        <v>41969</v>
      </c>
      <c r="AJ3227" t="s">
        <v>41304</v>
      </c>
      <c r="AK3227" t="s">
        <v>16547</v>
      </c>
      <c r="AL3227" t="s">
        <v>16548</v>
      </c>
      <c r="AM3227">
        <v>2012</v>
      </c>
      <c r="AN3227" s="1">
        <v>41117</v>
      </c>
      <c r="AO3227" s="1">
        <v>41122</v>
      </c>
      <c r="AP3227">
        <v>17</v>
      </c>
      <c r="AQ3227" t="s">
        <v>81</v>
      </c>
      <c r="AR3227" s="4">
        <f>IF(AQ3227="M",AP3227*30.42,AP3227)</f>
        <v>517.14</v>
      </c>
      <c r="AS3227">
        <v>0</v>
      </c>
      <c r="AT3227" s="4">
        <f>AR3227+AS3227</f>
        <v>517.14</v>
      </c>
      <c r="AU3227">
        <v>7</v>
      </c>
      <c r="AV3227" s="1">
        <f>AO3227+AT3227</f>
        <v>41639.14</v>
      </c>
      <c r="AW3227" s="1">
        <v>41852</v>
      </c>
      <c r="AX3227" s="2">
        <f>IF(AV3227&gt;=AW3227,1,2)</f>
        <v>2</v>
      </c>
      <c r="AY3227" s="2" t="str">
        <f>IF((AV3227+10)&gt;=AW3227,"SAVE","LATE")</f>
        <v>LATE</v>
      </c>
      <c r="AZ3227" t="s">
        <v>82</v>
      </c>
      <c r="BA3227" t="s">
        <v>1011</v>
      </c>
      <c r="BB3227">
        <v>286903294</v>
      </c>
      <c r="BC3227">
        <v>286903294</v>
      </c>
      <c r="BD3227" s="9">
        <v>573806588</v>
      </c>
      <c r="BE3227" t="s">
        <v>44487</v>
      </c>
      <c r="BF3227">
        <v>0</v>
      </c>
      <c r="BG3227" t="s">
        <v>70</v>
      </c>
      <c r="BH3227">
        <v>-1</v>
      </c>
      <c r="BI3227" t="s">
        <v>16363</v>
      </c>
      <c r="BJ3227" t="s">
        <v>16364</v>
      </c>
      <c r="BK3227">
        <v>0</v>
      </c>
      <c r="BL3227" t="s">
        <v>85</v>
      </c>
      <c r="BM3227" t="s">
        <v>16365</v>
      </c>
    </row>
    <row r="3228" spans="1:65" x14ac:dyDescent="0.25">
      <c r="A3228">
        <v>2012</v>
      </c>
      <c r="B3228" t="s">
        <v>64</v>
      </c>
      <c r="C3228" t="s">
        <v>65</v>
      </c>
      <c r="D3228" t="s">
        <v>40101</v>
      </c>
      <c r="E3228">
        <v>800215807</v>
      </c>
      <c r="F3228" t="s">
        <v>280</v>
      </c>
      <c r="G3228">
        <v>1</v>
      </c>
      <c r="H3228" t="s">
        <v>46842</v>
      </c>
      <c r="I3228" t="s">
        <v>105</v>
      </c>
      <c r="J3228" t="s">
        <v>88</v>
      </c>
      <c r="K3228">
        <v>3</v>
      </c>
      <c r="L3228" t="s">
        <v>41838</v>
      </c>
      <c r="M3228">
        <v>72000000</v>
      </c>
      <c r="N3228" t="s">
        <v>41840</v>
      </c>
      <c r="O3228" t="s">
        <v>47226</v>
      </c>
      <c r="P3228" t="s">
        <v>90</v>
      </c>
      <c r="Q3228" t="s">
        <v>39286</v>
      </c>
      <c r="R3228" t="s">
        <v>39286</v>
      </c>
      <c r="S3228" t="s">
        <v>44496</v>
      </c>
      <c r="T3228" t="s">
        <v>12227</v>
      </c>
      <c r="U3228" t="s">
        <v>13493</v>
      </c>
      <c r="V3228" t="s">
        <v>13494</v>
      </c>
      <c r="W3228" t="s">
        <v>13495</v>
      </c>
      <c r="X3228">
        <v>18452831000</v>
      </c>
      <c r="Y3228" t="s">
        <v>122</v>
      </c>
      <c r="Z3228" t="s">
        <v>123</v>
      </c>
      <c r="AA3228">
        <v>0</v>
      </c>
      <c r="AB3228" t="s">
        <v>76</v>
      </c>
      <c r="AC3228">
        <v>0</v>
      </c>
      <c r="AD3228" t="s">
        <v>76</v>
      </c>
      <c r="AE3228">
        <v>1442215</v>
      </c>
      <c r="AF3228" t="s">
        <v>40104</v>
      </c>
      <c r="AG3228" t="s">
        <v>13496</v>
      </c>
      <c r="AH3228" t="s">
        <v>13497</v>
      </c>
      <c r="AI3228" t="s">
        <v>41969</v>
      </c>
      <c r="AJ3228" t="s">
        <v>41304</v>
      </c>
      <c r="AK3228">
        <v>79553192</v>
      </c>
      <c r="AL3228" t="s">
        <v>13498</v>
      </c>
      <c r="AM3228">
        <v>2012</v>
      </c>
      <c r="AN3228" s="1">
        <v>41219</v>
      </c>
      <c r="AO3228" s="1">
        <v>41256</v>
      </c>
      <c r="AP3228">
        <v>12</v>
      </c>
      <c r="AQ3228" t="s">
        <v>81</v>
      </c>
      <c r="AR3228" s="4">
        <f>IF(AQ3228="M",AP3228*30.42,AP3228)</f>
        <v>365.04</v>
      </c>
      <c r="AS3228">
        <v>104</v>
      </c>
      <c r="AT3228" s="4">
        <f>AR3228+AS3228</f>
        <v>469.04</v>
      </c>
      <c r="AU3228">
        <v>1</v>
      </c>
      <c r="AV3228" s="1">
        <f>AO3228+AT3228</f>
        <v>41725.040000000001</v>
      </c>
      <c r="AW3228" s="1">
        <v>41756</v>
      </c>
      <c r="AX3228" s="2">
        <f>IF(AV3228&gt;=AW3228,1,2)</f>
        <v>2</v>
      </c>
      <c r="AY3228" s="2" t="str">
        <f>IF((AV3228+10)&gt;=AW3228,"SAVE","LATE")</f>
        <v>LATE</v>
      </c>
      <c r="AZ3228" t="s">
        <v>82</v>
      </c>
      <c r="BA3228" t="s">
        <v>1011</v>
      </c>
      <c r="BB3228">
        <v>15625546705</v>
      </c>
      <c r="BC3228">
        <v>8100000000</v>
      </c>
      <c r="BD3228" s="9">
        <v>23725546705</v>
      </c>
      <c r="BE3228" t="s">
        <v>13499</v>
      </c>
      <c r="BF3228">
        <v>0</v>
      </c>
      <c r="BG3228" t="s">
        <v>70</v>
      </c>
      <c r="BH3228">
        <v>-1</v>
      </c>
      <c r="BI3228" t="s">
        <v>13500</v>
      </c>
      <c r="BJ3228" t="s">
        <v>13500</v>
      </c>
      <c r="BK3228">
        <v>0</v>
      </c>
      <c r="BL3228" t="s">
        <v>85</v>
      </c>
      <c r="BM3228" t="s">
        <v>13501</v>
      </c>
    </row>
    <row r="3229" spans="1:65" x14ac:dyDescent="0.25">
      <c r="A3229">
        <v>2012</v>
      </c>
      <c r="B3229" t="s">
        <v>116</v>
      </c>
      <c r="C3229" t="s">
        <v>130</v>
      </c>
      <c r="D3229" t="s">
        <v>44498</v>
      </c>
      <c r="E3229" t="s">
        <v>14044</v>
      </c>
      <c r="F3229" t="s">
        <v>14045</v>
      </c>
      <c r="G3229">
        <v>12</v>
      </c>
      <c r="H3229" t="s">
        <v>41881</v>
      </c>
      <c r="I3229" t="s">
        <v>67</v>
      </c>
      <c r="J3229" t="s">
        <v>2752</v>
      </c>
      <c r="K3229">
        <v>3</v>
      </c>
      <c r="L3229" t="s">
        <v>41838</v>
      </c>
      <c r="M3229">
        <v>72000000</v>
      </c>
      <c r="N3229" t="s">
        <v>41840</v>
      </c>
      <c r="O3229" t="s">
        <v>44499</v>
      </c>
      <c r="P3229" t="s">
        <v>90</v>
      </c>
      <c r="Q3229" t="s">
        <v>70</v>
      </c>
      <c r="R3229" t="s">
        <v>70</v>
      </c>
      <c r="S3229" t="s">
        <v>44496</v>
      </c>
      <c r="T3229" s="3">
        <v>41250</v>
      </c>
      <c r="U3229" t="s">
        <v>14046</v>
      </c>
      <c r="V3229" t="s">
        <v>14047</v>
      </c>
      <c r="W3229">
        <v>296</v>
      </c>
      <c r="X3229">
        <v>4137748435</v>
      </c>
      <c r="Y3229" t="s">
        <v>122</v>
      </c>
      <c r="Z3229" t="s">
        <v>123</v>
      </c>
      <c r="AA3229">
        <v>0</v>
      </c>
      <c r="AB3229" t="s">
        <v>76</v>
      </c>
      <c r="AC3229">
        <v>0</v>
      </c>
      <c r="AD3229" t="s">
        <v>76</v>
      </c>
      <c r="AE3229">
        <v>978205</v>
      </c>
      <c r="AF3229" t="s">
        <v>40104</v>
      </c>
      <c r="AG3229" t="s">
        <v>14048</v>
      </c>
      <c r="AH3229" t="s">
        <v>14049</v>
      </c>
      <c r="AI3229" t="s">
        <v>41969</v>
      </c>
      <c r="AJ3229" t="s">
        <v>41304</v>
      </c>
      <c r="AK3229" t="s">
        <v>14050</v>
      </c>
      <c r="AL3229" t="s">
        <v>14051</v>
      </c>
      <c r="AM3229">
        <v>2012</v>
      </c>
      <c r="AN3229" s="1">
        <v>41054</v>
      </c>
      <c r="AO3229" s="1">
        <v>41066</v>
      </c>
      <c r="AP3229">
        <v>4</v>
      </c>
      <c r="AQ3229" t="s">
        <v>81</v>
      </c>
      <c r="AR3229" s="4">
        <f>IF(AQ3229="M",AP3229*30.42,AP3229)</f>
        <v>121.68</v>
      </c>
      <c r="AS3229">
        <v>35</v>
      </c>
      <c r="AT3229" s="4">
        <f>AR3229+AS3229</f>
        <v>156.68</v>
      </c>
      <c r="AU3229">
        <v>2</v>
      </c>
      <c r="AV3229" s="1">
        <f>AO3229+AT3229</f>
        <v>41222.68</v>
      </c>
      <c r="AW3229" s="1">
        <v>41284</v>
      </c>
      <c r="AX3229" s="2">
        <f>IF(AV3229&gt;=AW3229,1,2)</f>
        <v>2</v>
      </c>
      <c r="AY3229" s="2" t="str">
        <f>IF((AV3229+10)&gt;=AW3229,"SAVE","LATE")</f>
        <v>LATE</v>
      </c>
      <c r="AZ3229" t="s">
        <v>82</v>
      </c>
      <c r="BA3229" t="s">
        <v>1011</v>
      </c>
      <c r="BB3229">
        <v>4137748435</v>
      </c>
      <c r="BC3229">
        <v>0</v>
      </c>
      <c r="BD3229" s="9">
        <v>4137748435</v>
      </c>
      <c r="BE3229" t="s">
        <v>44499</v>
      </c>
      <c r="BF3229">
        <v>0</v>
      </c>
      <c r="BG3229" t="s">
        <v>70</v>
      </c>
      <c r="BH3229">
        <v>-1</v>
      </c>
      <c r="BI3229" t="s">
        <v>70</v>
      </c>
      <c r="BJ3229" t="s">
        <v>70</v>
      </c>
      <c r="BK3229">
        <v>0</v>
      </c>
      <c r="BL3229" t="s">
        <v>85</v>
      </c>
      <c r="BM3229" t="s">
        <v>14052</v>
      </c>
    </row>
    <row r="3230" spans="1:65" x14ac:dyDescent="0.25">
      <c r="A3230">
        <v>2012</v>
      </c>
      <c r="B3230" t="s">
        <v>116</v>
      </c>
      <c r="C3230" t="s">
        <v>130</v>
      </c>
      <c r="D3230" t="s">
        <v>44498</v>
      </c>
      <c r="E3230" t="s">
        <v>14044</v>
      </c>
      <c r="F3230" t="s">
        <v>14045</v>
      </c>
      <c r="G3230">
        <v>1</v>
      </c>
      <c r="H3230" t="s">
        <v>46842</v>
      </c>
      <c r="I3230" t="s">
        <v>67</v>
      </c>
      <c r="J3230" t="s">
        <v>88</v>
      </c>
      <c r="K3230">
        <v>3</v>
      </c>
      <c r="L3230" t="s">
        <v>41838</v>
      </c>
      <c r="M3230">
        <v>72000000</v>
      </c>
      <c r="N3230" t="s">
        <v>41840</v>
      </c>
      <c r="O3230" t="s">
        <v>44500</v>
      </c>
      <c r="P3230" t="s">
        <v>90</v>
      </c>
      <c r="Q3230" t="s">
        <v>15199</v>
      </c>
      <c r="R3230" t="s">
        <v>15199</v>
      </c>
      <c r="S3230" t="s">
        <v>44496</v>
      </c>
      <c r="T3230" s="3">
        <v>41101</v>
      </c>
      <c r="U3230" t="s">
        <v>15200</v>
      </c>
      <c r="V3230" t="s">
        <v>15201</v>
      </c>
      <c r="W3230">
        <v>461</v>
      </c>
      <c r="X3230">
        <v>941286099</v>
      </c>
      <c r="Y3230" t="s">
        <v>122</v>
      </c>
      <c r="Z3230" t="s">
        <v>123</v>
      </c>
      <c r="AA3230">
        <v>0</v>
      </c>
      <c r="AB3230" t="s">
        <v>76</v>
      </c>
      <c r="AC3230">
        <v>0</v>
      </c>
      <c r="AD3230" t="s">
        <v>76</v>
      </c>
      <c r="AE3230">
        <v>1391629</v>
      </c>
      <c r="AF3230" t="s">
        <v>40104</v>
      </c>
      <c r="AG3230">
        <v>900407264</v>
      </c>
      <c r="AH3230" t="s">
        <v>44501</v>
      </c>
      <c r="AI3230" t="s">
        <v>41969</v>
      </c>
      <c r="AJ3230" t="s">
        <v>41304</v>
      </c>
      <c r="AK3230" t="s">
        <v>15202</v>
      </c>
      <c r="AL3230" t="s">
        <v>15203</v>
      </c>
      <c r="AM3230">
        <v>2012</v>
      </c>
      <c r="AN3230" s="1">
        <v>41257</v>
      </c>
      <c r="AO3230" s="1">
        <v>41277</v>
      </c>
      <c r="AP3230">
        <v>6</v>
      </c>
      <c r="AQ3230" t="s">
        <v>81</v>
      </c>
      <c r="AR3230" s="4">
        <f>IF(AQ3230="M",AP3230*30.42,AP3230)</f>
        <v>182.52</v>
      </c>
      <c r="AS3230">
        <v>0</v>
      </c>
      <c r="AT3230" s="4">
        <f>AR3230+AS3230</f>
        <v>182.52</v>
      </c>
      <c r="AU3230">
        <v>1</v>
      </c>
      <c r="AV3230" s="1">
        <f>AO3230+AT3230</f>
        <v>41459.519999999997</v>
      </c>
      <c r="AW3230" s="1">
        <v>41489</v>
      </c>
      <c r="AX3230" s="2">
        <f>IF(AV3230&gt;=AW3230,1,2)</f>
        <v>2</v>
      </c>
      <c r="AY3230" s="2" t="str">
        <f>IF((AV3230+10)&gt;=AW3230,"SAVE","LATE")</f>
        <v>LATE</v>
      </c>
      <c r="AZ3230" t="s">
        <v>82</v>
      </c>
      <c r="BA3230" t="s">
        <v>1011</v>
      </c>
      <c r="BB3230">
        <v>941286099</v>
      </c>
      <c r="BC3230">
        <v>0</v>
      </c>
      <c r="BD3230" s="9">
        <v>941286099</v>
      </c>
      <c r="BE3230" t="s">
        <v>44500</v>
      </c>
      <c r="BF3230">
        <v>0</v>
      </c>
      <c r="BG3230" t="s">
        <v>70</v>
      </c>
      <c r="BH3230">
        <v>-1</v>
      </c>
      <c r="BI3230" t="s">
        <v>44502</v>
      </c>
      <c r="BJ3230" t="s">
        <v>44503</v>
      </c>
      <c r="BK3230">
        <v>0</v>
      </c>
      <c r="BL3230" t="s">
        <v>85</v>
      </c>
      <c r="BM3230" t="s">
        <v>15204</v>
      </c>
    </row>
    <row r="3231" spans="1:65" x14ac:dyDescent="0.25">
      <c r="A3231">
        <v>2012</v>
      </c>
      <c r="B3231" t="s">
        <v>64</v>
      </c>
      <c r="C3231" t="s">
        <v>65</v>
      </c>
      <c r="D3231" t="s">
        <v>40101</v>
      </c>
      <c r="E3231">
        <v>800215807</v>
      </c>
      <c r="F3231" t="s">
        <v>3987</v>
      </c>
      <c r="G3231">
        <v>1</v>
      </c>
      <c r="H3231" t="s">
        <v>46842</v>
      </c>
      <c r="I3231" t="s">
        <v>67</v>
      </c>
      <c r="J3231" t="s">
        <v>88</v>
      </c>
      <c r="K3231">
        <v>3</v>
      </c>
      <c r="L3231" t="s">
        <v>41838</v>
      </c>
      <c r="M3231">
        <v>72000000</v>
      </c>
      <c r="N3231" t="s">
        <v>41840</v>
      </c>
      <c r="O3231" t="s">
        <v>44486</v>
      </c>
      <c r="P3231" t="s">
        <v>90</v>
      </c>
      <c r="Q3231" t="s">
        <v>40735</v>
      </c>
      <c r="R3231" t="s">
        <v>40735</v>
      </c>
      <c r="S3231" t="s">
        <v>44505</v>
      </c>
      <c r="T3231" t="s">
        <v>9429</v>
      </c>
      <c r="U3231" t="s">
        <v>16003</v>
      </c>
      <c r="V3231" t="s">
        <v>16004</v>
      </c>
      <c r="W3231" t="s">
        <v>16005</v>
      </c>
      <c r="X3231">
        <v>797765280</v>
      </c>
      <c r="Y3231" t="s">
        <v>122</v>
      </c>
      <c r="Z3231" t="s">
        <v>123</v>
      </c>
      <c r="AA3231">
        <v>0</v>
      </c>
      <c r="AB3231" t="s">
        <v>76</v>
      </c>
      <c r="AC3231">
        <v>0</v>
      </c>
      <c r="AD3231" t="s">
        <v>76</v>
      </c>
      <c r="AE3231">
        <v>1010247</v>
      </c>
      <c r="AF3231" t="s">
        <v>40104</v>
      </c>
      <c r="AG3231" t="s">
        <v>16006</v>
      </c>
      <c r="AH3231" t="s">
        <v>16007</v>
      </c>
      <c r="AI3231" t="s">
        <v>41969</v>
      </c>
      <c r="AJ3231" t="s">
        <v>41304</v>
      </c>
      <c r="AK3231" t="s">
        <v>16008</v>
      </c>
      <c r="AL3231" t="s">
        <v>16009</v>
      </c>
      <c r="AM3231">
        <v>2012</v>
      </c>
      <c r="AN3231" s="1">
        <v>41117</v>
      </c>
      <c r="AO3231" s="1">
        <v>41122</v>
      </c>
      <c r="AP3231">
        <v>17</v>
      </c>
      <c r="AQ3231" t="s">
        <v>81</v>
      </c>
      <c r="AR3231" s="4">
        <f>IF(AQ3231="M",AP3231*30.42,AP3231)</f>
        <v>517.14</v>
      </c>
      <c r="AS3231">
        <v>0</v>
      </c>
      <c r="AT3231" s="4">
        <f>AR3231+AS3231</f>
        <v>517.14</v>
      </c>
      <c r="AU3231">
        <v>7</v>
      </c>
      <c r="AV3231" s="1">
        <f>AO3231+AT3231</f>
        <v>41639.14</v>
      </c>
      <c r="AW3231" s="1">
        <v>41852</v>
      </c>
      <c r="AX3231" s="2">
        <f>IF(AV3231&gt;=AW3231,1,2)</f>
        <v>2</v>
      </c>
      <c r="AY3231" s="2" t="str">
        <f>IF((AV3231+10)&gt;=AW3231,"SAVE","LATE")</f>
        <v>LATE</v>
      </c>
      <c r="AZ3231" t="s">
        <v>82</v>
      </c>
      <c r="BA3231" t="s">
        <v>1011</v>
      </c>
      <c r="BB3231">
        <v>396606168</v>
      </c>
      <c r="BC3231">
        <v>166248412</v>
      </c>
      <c r="BD3231" s="9">
        <v>562854580</v>
      </c>
      <c r="BE3231" t="s">
        <v>44506</v>
      </c>
      <c r="BF3231">
        <v>0</v>
      </c>
      <c r="BG3231" t="s">
        <v>70</v>
      </c>
      <c r="BH3231">
        <v>-1</v>
      </c>
      <c r="BI3231" t="s">
        <v>16010</v>
      </c>
      <c r="BJ3231" t="s">
        <v>16011</v>
      </c>
      <c r="BK3231">
        <v>0</v>
      </c>
      <c r="BL3231" t="s">
        <v>85</v>
      </c>
      <c r="BM3231" t="s">
        <v>16012</v>
      </c>
    </row>
    <row r="3232" spans="1:65" x14ac:dyDescent="0.25">
      <c r="A3232">
        <v>2012</v>
      </c>
      <c r="B3232" t="s">
        <v>64</v>
      </c>
      <c r="C3232" t="s">
        <v>65</v>
      </c>
      <c r="D3232" t="s">
        <v>40101</v>
      </c>
      <c r="E3232">
        <v>800215807</v>
      </c>
      <c r="F3232" t="s">
        <v>3987</v>
      </c>
      <c r="G3232">
        <v>1</v>
      </c>
      <c r="H3232" t="s">
        <v>46842</v>
      </c>
      <c r="I3232" t="s">
        <v>67</v>
      </c>
      <c r="J3232" t="s">
        <v>88</v>
      </c>
      <c r="K3232">
        <v>3</v>
      </c>
      <c r="L3232" t="s">
        <v>41838</v>
      </c>
      <c r="M3232">
        <v>72000000</v>
      </c>
      <c r="N3232" t="s">
        <v>41840</v>
      </c>
      <c r="O3232" t="s">
        <v>44486</v>
      </c>
      <c r="P3232" t="s">
        <v>90</v>
      </c>
      <c r="Q3232" t="s">
        <v>40735</v>
      </c>
      <c r="R3232" t="s">
        <v>40735</v>
      </c>
      <c r="S3232" t="s">
        <v>44505</v>
      </c>
      <c r="T3232" t="s">
        <v>9429</v>
      </c>
      <c r="U3232" t="s">
        <v>16003</v>
      </c>
      <c r="V3232" t="s">
        <v>16004</v>
      </c>
      <c r="W3232" t="s">
        <v>16204</v>
      </c>
      <c r="X3232">
        <v>797765280</v>
      </c>
      <c r="Y3232" t="s">
        <v>122</v>
      </c>
      <c r="Z3232" t="s">
        <v>123</v>
      </c>
      <c r="AA3232">
        <v>0</v>
      </c>
      <c r="AB3232" t="s">
        <v>76</v>
      </c>
      <c r="AC3232">
        <v>0</v>
      </c>
      <c r="AD3232" t="s">
        <v>76</v>
      </c>
      <c r="AE3232">
        <v>1010224</v>
      </c>
      <c r="AF3232" t="s">
        <v>40104</v>
      </c>
      <c r="AG3232" t="s">
        <v>16205</v>
      </c>
      <c r="AH3232" t="s">
        <v>16206</v>
      </c>
      <c r="AI3232" t="s">
        <v>41969</v>
      </c>
      <c r="AJ3232" t="s">
        <v>41304</v>
      </c>
      <c r="AK3232" t="s">
        <v>16205</v>
      </c>
      <c r="AL3232" t="s">
        <v>16207</v>
      </c>
      <c r="AM3232">
        <v>2012</v>
      </c>
      <c r="AN3232" s="1">
        <v>41117</v>
      </c>
      <c r="AO3232" s="1">
        <v>41122</v>
      </c>
      <c r="AP3232">
        <v>17</v>
      </c>
      <c r="AQ3232" t="s">
        <v>81</v>
      </c>
      <c r="AR3232" s="4">
        <f>IF(AQ3232="M",AP3232*30.42,AP3232)</f>
        <v>517.14</v>
      </c>
      <c r="AS3232">
        <v>0</v>
      </c>
      <c r="AT3232" s="4">
        <f>AR3232+AS3232</f>
        <v>517.14</v>
      </c>
      <c r="AU3232">
        <v>7</v>
      </c>
      <c r="AV3232" s="1">
        <f>AO3232+AT3232</f>
        <v>41639.14</v>
      </c>
      <c r="AW3232" s="1">
        <v>41852</v>
      </c>
      <c r="AX3232" s="2">
        <f>IF(AV3232&gt;=AW3232,1,2)</f>
        <v>2</v>
      </c>
      <c r="AY3232" s="2" t="str">
        <f>IF((AV3232+10)&gt;=AW3232,"SAVE","LATE")</f>
        <v>LATE</v>
      </c>
      <c r="AZ3232" t="s">
        <v>82</v>
      </c>
      <c r="BA3232" t="s">
        <v>1011</v>
      </c>
      <c r="BB3232">
        <v>353662149</v>
      </c>
      <c r="BC3232">
        <v>148077231</v>
      </c>
      <c r="BD3232" s="9">
        <v>501739380</v>
      </c>
      <c r="BE3232" t="s">
        <v>44507</v>
      </c>
      <c r="BF3232">
        <v>0</v>
      </c>
      <c r="BG3232" t="s">
        <v>70</v>
      </c>
      <c r="BH3232">
        <v>-1</v>
      </c>
      <c r="BI3232" t="s">
        <v>16010</v>
      </c>
      <c r="BJ3232" t="s">
        <v>16011</v>
      </c>
      <c r="BK3232">
        <v>0</v>
      </c>
      <c r="BL3232" t="s">
        <v>85</v>
      </c>
      <c r="BM3232" t="s">
        <v>16012</v>
      </c>
    </row>
    <row r="3233" spans="1:65" x14ac:dyDescent="0.25">
      <c r="A3233">
        <v>2012</v>
      </c>
      <c r="B3233" t="s">
        <v>116</v>
      </c>
      <c r="C3233" t="s">
        <v>130</v>
      </c>
      <c r="D3233" t="s">
        <v>44529</v>
      </c>
      <c r="E3233" t="s">
        <v>16225</v>
      </c>
      <c r="F3233" t="s">
        <v>16226</v>
      </c>
      <c r="G3233">
        <v>1</v>
      </c>
      <c r="H3233" t="s">
        <v>46842</v>
      </c>
      <c r="I3233" t="s">
        <v>105</v>
      </c>
      <c r="J3233" t="s">
        <v>88</v>
      </c>
      <c r="K3233">
        <v>3</v>
      </c>
      <c r="L3233" t="s">
        <v>41838</v>
      </c>
      <c r="M3233">
        <v>72000000</v>
      </c>
      <c r="N3233" t="s">
        <v>41840</v>
      </c>
      <c r="O3233" t="s">
        <v>16227</v>
      </c>
      <c r="P3233" t="s">
        <v>90</v>
      </c>
      <c r="Q3233" t="s">
        <v>16228</v>
      </c>
      <c r="R3233" t="s">
        <v>16228</v>
      </c>
      <c r="S3233" t="s">
        <v>44530</v>
      </c>
      <c r="T3233" t="s">
        <v>16229</v>
      </c>
      <c r="U3233" t="s">
        <v>16230</v>
      </c>
      <c r="V3233" t="s">
        <v>16231</v>
      </c>
      <c r="W3233" t="s">
        <v>16232</v>
      </c>
      <c r="X3233">
        <v>348259165</v>
      </c>
      <c r="Y3233" t="s">
        <v>122</v>
      </c>
      <c r="Z3233" t="s">
        <v>123</v>
      </c>
      <c r="AA3233">
        <v>0</v>
      </c>
      <c r="AB3233" t="s">
        <v>76</v>
      </c>
      <c r="AC3233">
        <v>0</v>
      </c>
      <c r="AD3233" t="s">
        <v>76</v>
      </c>
      <c r="AE3233">
        <v>1169479</v>
      </c>
      <c r="AF3233" t="s">
        <v>41304</v>
      </c>
      <c r="AG3233" t="s">
        <v>16233</v>
      </c>
      <c r="AH3233" t="s">
        <v>16234</v>
      </c>
      <c r="AI3233" t="s">
        <v>41969</v>
      </c>
      <c r="AJ3233" t="s">
        <v>41304</v>
      </c>
      <c r="AK3233" t="s">
        <v>16233</v>
      </c>
      <c r="AL3233" t="s">
        <v>16234</v>
      </c>
      <c r="AM3233">
        <v>2012</v>
      </c>
      <c r="AN3233" s="1">
        <v>41122</v>
      </c>
      <c r="AO3233" s="1">
        <v>41122</v>
      </c>
      <c r="AP3233">
        <v>3</v>
      </c>
      <c r="AQ3233" t="s">
        <v>81</v>
      </c>
      <c r="AR3233" s="4">
        <f>IF(AQ3233="M",AP3233*30.42,AP3233)</f>
        <v>91.26</v>
      </c>
      <c r="AS3233">
        <v>0</v>
      </c>
      <c r="AT3233" s="4">
        <f>AR3233+AS3233</f>
        <v>91.26</v>
      </c>
      <c r="AU3233">
        <v>1</v>
      </c>
      <c r="AV3233" s="1">
        <f>AO3233+AT3233</f>
        <v>41213.26</v>
      </c>
      <c r="AW3233" s="1">
        <v>41244</v>
      </c>
      <c r="AX3233" s="2">
        <f>IF(AV3233&gt;=AW3233,1,2)</f>
        <v>2</v>
      </c>
      <c r="AY3233" s="2" t="str">
        <f>IF((AV3233+10)&gt;=AW3233,"SAVE","LATE")</f>
        <v>LATE</v>
      </c>
      <c r="AZ3233" t="s">
        <v>82</v>
      </c>
      <c r="BA3233" t="s">
        <v>1011</v>
      </c>
      <c r="BB3233">
        <v>348223508</v>
      </c>
      <c r="BC3233">
        <v>53684437</v>
      </c>
      <c r="BD3233" s="9">
        <v>401907945</v>
      </c>
      <c r="BE3233" t="s">
        <v>16235</v>
      </c>
      <c r="BF3233">
        <v>0</v>
      </c>
      <c r="BG3233" t="s">
        <v>70</v>
      </c>
      <c r="BH3233">
        <v>-1</v>
      </c>
      <c r="BI3233" t="s">
        <v>16234</v>
      </c>
      <c r="BJ3233" t="s">
        <v>16234</v>
      </c>
      <c r="BK3233">
        <v>0</v>
      </c>
      <c r="BL3233" t="s">
        <v>85</v>
      </c>
      <c r="BM3233" t="s">
        <v>16236</v>
      </c>
    </row>
    <row r="3234" spans="1:65" x14ac:dyDescent="0.25">
      <c r="A3234">
        <v>2012</v>
      </c>
      <c r="B3234" t="s">
        <v>64</v>
      </c>
      <c r="C3234" t="s">
        <v>264</v>
      </c>
      <c r="D3234" t="s">
        <v>47213</v>
      </c>
      <c r="E3234" t="s">
        <v>82</v>
      </c>
      <c r="F3234" t="s">
        <v>1128</v>
      </c>
      <c r="G3234">
        <v>1</v>
      </c>
      <c r="H3234" t="s">
        <v>46842</v>
      </c>
      <c r="I3234" t="s">
        <v>67</v>
      </c>
      <c r="J3234" t="s">
        <v>88</v>
      </c>
      <c r="K3234">
        <v>3</v>
      </c>
      <c r="L3234" t="s">
        <v>41838</v>
      </c>
      <c r="M3234">
        <v>72000000</v>
      </c>
      <c r="N3234" t="s">
        <v>41840</v>
      </c>
      <c r="O3234" t="s">
        <v>13484</v>
      </c>
      <c r="P3234" t="s">
        <v>90</v>
      </c>
      <c r="Q3234" t="s">
        <v>40735</v>
      </c>
      <c r="R3234" t="s">
        <v>40735</v>
      </c>
      <c r="S3234" t="s">
        <v>44547</v>
      </c>
      <c r="T3234" t="s">
        <v>13485</v>
      </c>
      <c r="U3234" t="s">
        <v>13486</v>
      </c>
      <c r="V3234" t="s">
        <v>13487</v>
      </c>
      <c r="W3234">
        <v>19</v>
      </c>
      <c r="X3234">
        <v>18135372110</v>
      </c>
      <c r="Y3234" t="s">
        <v>122</v>
      </c>
      <c r="Z3234" t="s">
        <v>123</v>
      </c>
      <c r="AA3234">
        <v>0</v>
      </c>
      <c r="AB3234" t="s">
        <v>76</v>
      </c>
      <c r="AC3234">
        <v>0</v>
      </c>
      <c r="AD3234" t="s">
        <v>76</v>
      </c>
      <c r="AE3234">
        <v>1361953</v>
      </c>
      <c r="AF3234" t="s">
        <v>41304</v>
      </c>
      <c r="AG3234">
        <v>78675754</v>
      </c>
      <c r="AH3234" t="s">
        <v>13488</v>
      </c>
      <c r="AI3234" t="s">
        <v>41969</v>
      </c>
      <c r="AJ3234" t="s">
        <v>41304</v>
      </c>
      <c r="AK3234">
        <v>78675754</v>
      </c>
      <c r="AL3234" t="s">
        <v>13489</v>
      </c>
      <c r="AM3234">
        <v>2012</v>
      </c>
      <c r="AN3234" s="1">
        <v>41158</v>
      </c>
      <c r="AO3234" s="1">
        <v>41213</v>
      </c>
      <c r="AP3234">
        <v>9</v>
      </c>
      <c r="AQ3234" t="s">
        <v>81</v>
      </c>
      <c r="AR3234" s="4">
        <f>IF(AQ3234="M",AP3234*30.42,AP3234)</f>
        <v>273.78000000000003</v>
      </c>
      <c r="AS3234">
        <v>180</v>
      </c>
      <c r="AT3234" s="4">
        <f>AR3234+AS3234</f>
        <v>453.78000000000003</v>
      </c>
      <c r="AU3234">
        <v>3</v>
      </c>
      <c r="AV3234" s="1">
        <f>AO3234+AT3234</f>
        <v>41666.78</v>
      </c>
      <c r="AW3234" s="1">
        <v>41759</v>
      </c>
      <c r="AX3234" s="2">
        <f>IF(AV3234&gt;=AW3234,1,2)</f>
        <v>2</v>
      </c>
      <c r="AY3234" s="2" t="str">
        <f>IF((AV3234+10)&gt;=AW3234,"SAVE","LATE")</f>
        <v>LATE</v>
      </c>
      <c r="AZ3234" t="s">
        <v>82</v>
      </c>
      <c r="BA3234" t="s">
        <v>1011</v>
      </c>
      <c r="BB3234">
        <v>18135372110</v>
      </c>
      <c r="BC3234">
        <v>0</v>
      </c>
      <c r="BD3234" s="9">
        <v>18135372110</v>
      </c>
      <c r="BE3234" t="s">
        <v>13490</v>
      </c>
      <c r="BF3234">
        <v>0</v>
      </c>
      <c r="BG3234" t="s">
        <v>70</v>
      </c>
      <c r="BH3234">
        <v>-1</v>
      </c>
      <c r="BI3234" t="s">
        <v>13491</v>
      </c>
      <c r="BJ3234">
        <v>1000</v>
      </c>
      <c r="BK3234">
        <v>0</v>
      </c>
      <c r="BL3234" t="s">
        <v>85</v>
      </c>
      <c r="BM3234" t="s">
        <v>13492</v>
      </c>
    </row>
    <row r="3235" spans="1:65" x14ac:dyDescent="0.25">
      <c r="A3235">
        <v>2011</v>
      </c>
      <c r="B3235" t="s">
        <v>116</v>
      </c>
      <c r="C3235" t="s">
        <v>357</v>
      </c>
      <c r="D3235" t="s">
        <v>44550</v>
      </c>
      <c r="E3235" t="s">
        <v>5826</v>
      </c>
      <c r="F3235" t="s">
        <v>5827</v>
      </c>
      <c r="G3235">
        <v>1</v>
      </c>
      <c r="H3235" t="s">
        <v>46842</v>
      </c>
      <c r="I3235" t="s">
        <v>67</v>
      </c>
      <c r="J3235" t="s">
        <v>88</v>
      </c>
      <c r="K3235">
        <v>3</v>
      </c>
      <c r="L3235" t="s">
        <v>41838</v>
      </c>
      <c r="M3235">
        <v>30000000</v>
      </c>
      <c r="N3235" t="s">
        <v>41897</v>
      </c>
      <c r="O3235" t="s">
        <v>44562</v>
      </c>
      <c r="P3235" t="s">
        <v>90</v>
      </c>
      <c r="Q3235" t="s">
        <v>40735</v>
      </c>
      <c r="R3235" t="s">
        <v>40735</v>
      </c>
      <c r="S3235" t="s">
        <v>44547</v>
      </c>
      <c r="T3235" t="s">
        <v>8929</v>
      </c>
      <c r="U3235" t="s">
        <v>14027</v>
      </c>
      <c r="V3235" t="s">
        <v>6732</v>
      </c>
      <c r="W3235" t="s">
        <v>14028</v>
      </c>
      <c r="X3235">
        <v>4320000000</v>
      </c>
      <c r="Y3235" t="s">
        <v>74</v>
      </c>
      <c r="Z3235" t="s">
        <v>75</v>
      </c>
      <c r="AA3235">
        <v>0</v>
      </c>
      <c r="AB3235" t="s">
        <v>76</v>
      </c>
      <c r="AC3235">
        <v>0</v>
      </c>
      <c r="AD3235" t="s">
        <v>76</v>
      </c>
      <c r="AE3235">
        <v>767580</v>
      </c>
      <c r="AF3235" t="s">
        <v>40104</v>
      </c>
      <c r="AG3235" t="s">
        <v>14029</v>
      </c>
      <c r="AH3235" t="s">
        <v>14030</v>
      </c>
      <c r="AI3235" t="s">
        <v>41969</v>
      </c>
      <c r="AJ3235" t="s">
        <v>41304</v>
      </c>
      <c r="AK3235">
        <v>11001999</v>
      </c>
      <c r="AL3235" t="s">
        <v>6130</v>
      </c>
      <c r="AM3235">
        <v>2012</v>
      </c>
      <c r="AN3235" s="1">
        <v>40945</v>
      </c>
      <c r="AO3235" s="1">
        <v>40945</v>
      </c>
      <c r="AP3235">
        <v>7</v>
      </c>
      <c r="AQ3235" t="s">
        <v>81</v>
      </c>
      <c r="AR3235" s="4">
        <f>IF(AQ3235="M",AP3235*30.42,AP3235)</f>
        <v>212.94</v>
      </c>
      <c r="AS3235">
        <v>0</v>
      </c>
      <c r="AT3235" s="4">
        <f>AR3235+AS3235</f>
        <v>212.94</v>
      </c>
      <c r="AU3235">
        <v>3</v>
      </c>
      <c r="AV3235" s="1">
        <f>AO3235+AT3235</f>
        <v>41157.94</v>
      </c>
      <c r="AW3235" s="1">
        <v>41249</v>
      </c>
      <c r="AX3235" s="2">
        <f>IF(AV3235&gt;=AW3235,1,2)</f>
        <v>2</v>
      </c>
      <c r="AY3235" s="2" t="str">
        <f>IF((AV3235+10)&gt;=AW3235,"SAVE","LATE")</f>
        <v>LATE</v>
      </c>
      <c r="AZ3235" t="s">
        <v>82</v>
      </c>
      <c r="BA3235" t="s">
        <v>1011</v>
      </c>
      <c r="BB3235">
        <v>4320000000</v>
      </c>
      <c r="BC3235">
        <v>0</v>
      </c>
      <c r="BD3235" s="9">
        <v>4320000000</v>
      </c>
      <c r="BE3235" t="s">
        <v>44563</v>
      </c>
      <c r="BF3235">
        <v>0</v>
      </c>
      <c r="BG3235" t="s">
        <v>70</v>
      </c>
      <c r="BH3235">
        <v>-1</v>
      </c>
      <c r="BI3235" t="s">
        <v>14031</v>
      </c>
      <c r="BJ3235" t="s">
        <v>14032</v>
      </c>
      <c r="BK3235">
        <v>0</v>
      </c>
      <c r="BL3235" t="s">
        <v>85</v>
      </c>
      <c r="BM3235" t="s">
        <v>14033</v>
      </c>
    </row>
    <row r="3236" spans="1:65" x14ac:dyDescent="0.25">
      <c r="A3236">
        <v>2011</v>
      </c>
      <c r="B3236" t="s">
        <v>116</v>
      </c>
      <c r="C3236" t="s">
        <v>357</v>
      </c>
      <c r="D3236" t="s">
        <v>44550</v>
      </c>
      <c r="E3236" t="s">
        <v>5826</v>
      </c>
      <c r="F3236" t="s">
        <v>5827</v>
      </c>
      <c r="G3236">
        <v>1</v>
      </c>
      <c r="H3236" t="s">
        <v>46842</v>
      </c>
      <c r="I3236" t="s">
        <v>67</v>
      </c>
      <c r="J3236" t="s">
        <v>88</v>
      </c>
      <c r="K3236">
        <v>3</v>
      </c>
      <c r="L3236" t="s">
        <v>41838</v>
      </c>
      <c r="M3236">
        <v>30000000</v>
      </c>
      <c r="N3236" t="s">
        <v>41897</v>
      </c>
      <c r="O3236" t="s">
        <v>44564</v>
      </c>
      <c r="P3236" t="s">
        <v>90</v>
      </c>
      <c r="Q3236" t="s">
        <v>40735</v>
      </c>
      <c r="R3236" t="s">
        <v>40735</v>
      </c>
      <c r="S3236" t="s">
        <v>44547</v>
      </c>
      <c r="T3236" s="3">
        <v>40706</v>
      </c>
      <c r="U3236" t="s">
        <v>14467</v>
      </c>
      <c r="V3236" t="s">
        <v>8243</v>
      </c>
      <c r="W3236" t="s">
        <v>14468</v>
      </c>
      <c r="X3236">
        <v>2325450000</v>
      </c>
      <c r="Y3236" t="s">
        <v>74</v>
      </c>
      <c r="Z3236" t="s">
        <v>75</v>
      </c>
      <c r="AA3236">
        <v>0</v>
      </c>
      <c r="AB3236" t="s">
        <v>76</v>
      </c>
      <c r="AC3236">
        <v>0</v>
      </c>
      <c r="AD3236" t="s">
        <v>76</v>
      </c>
      <c r="AE3236">
        <v>821205</v>
      </c>
      <c r="AF3236" t="s">
        <v>40104</v>
      </c>
      <c r="AG3236">
        <v>900492047</v>
      </c>
      <c r="AH3236" t="s">
        <v>14469</v>
      </c>
      <c r="AI3236" t="s">
        <v>41969</v>
      </c>
      <c r="AJ3236" t="s">
        <v>41304</v>
      </c>
      <c r="AK3236">
        <v>78751220</v>
      </c>
      <c r="AL3236" t="s">
        <v>14470</v>
      </c>
      <c r="AM3236">
        <v>2012</v>
      </c>
      <c r="AN3236" s="1">
        <v>40931</v>
      </c>
      <c r="AO3236" s="1">
        <v>40931</v>
      </c>
      <c r="AP3236">
        <v>7</v>
      </c>
      <c r="AQ3236" t="s">
        <v>81</v>
      </c>
      <c r="AR3236" s="4">
        <f>IF(AQ3236="M",AP3236*30.42,AP3236)</f>
        <v>212.94</v>
      </c>
      <c r="AS3236">
        <v>0</v>
      </c>
      <c r="AT3236" s="4">
        <f>AR3236+AS3236</f>
        <v>212.94</v>
      </c>
      <c r="AU3236">
        <v>3</v>
      </c>
      <c r="AV3236" s="1">
        <f>AO3236+AT3236</f>
        <v>41143.94</v>
      </c>
      <c r="AW3236" s="1">
        <v>41236</v>
      </c>
      <c r="AX3236" s="2">
        <f>IF(AV3236&gt;=AW3236,1,2)</f>
        <v>2</v>
      </c>
      <c r="AY3236" s="2" t="str">
        <f>IF((AV3236+10)&gt;=AW3236,"SAVE","LATE")</f>
        <v>LATE</v>
      </c>
      <c r="AZ3236" t="s">
        <v>82</v>
      </c>
      <c r="BA3236" t="s">
        <v>1011</v>
      </c>
      <c r="BB3236">
        <v>2325449780</v>
      </c>
      <c r="BC3236">
        <v>0</v>
      </c>
      <c r="BD3236" s="9">
        <v>2325449780</v>
      </c>
      <c r="BE3236" t="s">
        <v>44564</v>
      </c>
      <c r="BF3236">
        <v>0</v>
      </c>
      <c r="BG3236" t="s">
        <v>70</v>
      </c>
      <c r="BH3236">
        <v>-1</v>
      </c>
      <c r="BI3236" t="s">
        <v>14471</v>
      </c>
      <c r="BJ3236" t="s">
        <v>14472</v>
      </c>
      <c r="BK3236">
        <v>0</v>
      </c>
      <c r="BL3236" t="s">
        <v>85</v>
      </c>
      <c r="BM3236" t="s">
        <v>14473</v>
      </c>
    </row>
    <row r="3237" spans="1:65" x14ac:dyDescent="0.25">
      <c r="A3237">
        <v>2012</v>
      </c>
      <c r="B3237" t="s">
        <v>116</v>
      </c>
      <c r="C3237" t="s">
        <v>117</v>
      </c>
      <c r="D3237" t="s">
        <v>44554</v>
      </c>
      <c r="E3237" t="s">
        <v>9648</v>
      </c>
      <c r="F3237" t="s">
        <v>9649</v>
      </c>
      <c r="G3237">
        <v>11</v>
      </c>
      <c r="H3237" t="s">
        <v>41839</v>
      </c>
      <c r="I3237" t="s">
        <v>67</v>
      </c>
      <c r="J3237" t="s">
        <v>88</v>
      </c>
      <c r="K3237">
        <v>3</v>
      </c>
      <c r="L3237" t="s">
        <v>41838</v>
      </c>
      <c r="M3237">
        <v>72000000</v>
      </c>
      <c r="N3237" t="s">
        <v>41840</v>
      </c>
      <c r="O3237" t="s">
        <v>44565</v>
      </c>
      <c r="P3237" t="s">
        <v>90</v>
      </c>
      <c r="Q3237" t="s">
        <v>40735</v>
      </c>
      <c r="R3237" t="s">
        <v>40735</v>
      </c>
      <c r="S3237" t="s">
        <v>44547</v>
      </c>
      <c r="T3237" s="3">
        <v>40914</v>
      </c>
      <c r="U3237" t="s">
        <v>17351</v>
      </c>
      <c r="V3237" t="s">
        <v>17352</v>
      </c>
      <c r="W3237" t="s">
        <v>17353</v>
      </c>
      <c r="X3237">
        <v>104992800</v>
      </c>
      <c r="Y3237" t="s">
        <v>122</v>
      </c>
      <c r="Z3237" t="s">
        <v>123</v>
      </c>
      <c r="AA3237">
        <v>0</v>
      </c>
      <c r="AB3237" t="s">
        <v>76</v>
      </c>
      <c r="AC3237">
        <v>0</v>
      </c>
      <c r="AD3237" t="s">
        <v>76</v>
      </c>
      <c r="AE3237">
        <v>991315</v>
      </c>
      <c r="AF3237" t="s">
        <v>41304</v>
      </c>
      <c r="AG3237" t="s">
        <v>17354</v>
      </c>
      <c r="AH3237" t="s">
        <v>17355</v>
      </c>
      <c r="AI3237" t="s">
        <v>41969</v>
      </c>
      <c r="AJ3237" t="s">
        <v>41304</v>
      </c>
      <c r="AK3237" t="s">
        <v>17354</v>
      </c>
      <c r="AL3237" t="s">
        <v>17355</v>
      </c>
      <c r="AM3237">
        <v>2012</v>
      </c>
      <c r="AN3237" s="1">
        <v>41096</v>
      </c>
      <c r="AO3237" s="1">
        <v>41109</v>
      </c>
      <c r="AP3237">
        <v>3</v>
      </c>
      <c r="AQ3237" t="s">
        <v>81</v>
      </c>
      <c r="AR3237" s="4">
        <f>IF(AQ3237="M",AP3237*30.42,AP3237)</f>
        <v>91.26</v>
      </c>
      <c r="AS3237">
        <v>0</v>
      </c>
      <c r="AT3237" s="4">
        <f>AR3237+AS3237</f>
        <v>91.26</v>
      </c>
      <c r="AU3237">
        <v>1</v>
      </c>
      <c r="AV3237" s="1">
        <f>AO3237+AT3237</f>
        <v>41200.26</v>
      </c>
      <c r="AW3237" s="1">
        <v>41232</v>
      </c>
      <c r="AX3237" s="2">
        <f>IF(AV3237&gt;=AW3237,1,2)</f>
        <v>2</v>
      </c>
      <c r="AY3237" s="2" t="str">
        <f>IF((AV3237+10)&gt;=AW3237,"SAVE","LATE")</f>
        <v>LATE</v>
      </c>
      <c r="AZ3237" t="s">
        <v>82</v>
      </c>
      <c r="BA3237" t="s">
        <v>1011</v>
      </c>
      <c r="BB3237">
        <v>104927315</v>
      </c>
      <c r="BC3237">
        <v>21817426</v>
      </c>
      <c r="BD3237" s="9">
        <v>126744741</v>
      </c>
      <c r="BE3237" t="s">
        <v>17356</v>
      </c>
      <c r="BF3237">
        <v>0</v>
      </c>
      <c r="BG3237" t="s">
        <v>70</v>
      </c>
      <c r="BH3237">
        <v>-1</v>
      </c>
      <c r="BI3237" t="s">
        <v>17357</v>
      </c>
      <c r="BJ3237" t="s">
        <v>17357</v>
      </c>
      <c r="BK3237">
        <v>0</v>
      </c>
      <c r="BL3237" t="s">
        <v>85</v>
      </c>
      <c r="BM3237" t="s">
        <v>17358</v>
      </c>
    </row>
    <row r="3238" spans="1:65" x14ac:dyDescent="0.25">
      <c r="A3238">
        <v>2012</v>
      </c>
      <c r="B3238" t="s">
        <v>64</v>
      </c>
      <c r="C3238" t="s">
        <v>65</v>
      </c>
      <c r="D3238" t="s">
        <v>40101</v>
      </c>
      <c r="E3238">
        <v>800215807</v>
      </c>
      <c r="F3238" t="s">
        <v>3987</v>
      </c>
      <c r="G3238">
        <v>1</v>
      </c>
      <c r="H3238" t="s">
        <v>46842</v>
      </c>
      <c r="I3238" t="s">
        <v>67</v>
      </c>
      <c r="J3238" t="s">
        <v>88</v>
      </c>
      <c r="K3238">
        <v>3</v>
      </c>
      <c r="L3238" t="s">
        <v>41838</v>
      </c>
      <c r="M3238">
        <v>72000000</v>
      </c>
      <c r="N3238" t="s">
        <v>41840</v>
      </c>
      <c r="O3238" t="s">
        <v>44486</v>
      </c>
      <c r="P3238" t="s">
        <v>90</v>
      </c>
      <c r="Q3238" t="s">
        <v>40735</v>
      </c>
      <c r="R3238" t="s">
        <v>40735</v>
      </c>
      <c r="S3238" t="s">
        <v>47242</v>
      </c>
      <c r="T3238" t="s">
        <v>9429</v>
      </c>
      <c r="U3238" t="s">
        <v>16265</v>
      </c>
      <c r="V3238" t="s">
        <v>16266</v>
      </c>
      <c r="W3238" t="s">
        <v>16267</v>
      </c>
      <c r="X3238">
        <v>1024980960</v>
      </c>
      <c r="Y3238" t="s">
        <v>122</v>
      </c>
      <c r="Z3238" t="s">
        <v>123</v>
      </c>
      <c r="AA3238">
        <v>0</v>
      </c>
      <c r="AB3238" t="s">
        <v>76</v>
      </c>
      <c r="AC3238">
        <v>0</v>
      </c>
      <c r="AD3238" t="s">
        <v>76</v>
      </c>
      <c r="AE3238">
        <v>1010322</v>
      </c>
      <c r="AF3238" t="s">
        <v>40104</v>
      </c>
      <c r="AG3238" t="s">
        <v>16268</v>
      </c>
      <c r="AH3238" t="s">
        <v>16269</v>
      </c>
      <c r="AI3238" t="s">
        <v>41969</v>
      </c>
      <c r="AJ3238" t="s">
        <v>41304</v>
      </c>
      <c r="AK3238" t="s">
        <v>16270</v>
      </c>
      <c r="AL3238" t="s">
        <v>16271</v>
      </c>
      <c r="AM3238">
        <v>2012</v>
      </c>
      <c r="AN3238" s="1">
        <v>41117</v>
      </c>
      <c r="AO3238" s="1">
        <v>41122</v>
      </c>
      <c r="AP3238">
        <v>17</v>
      </c>
      <c r="AQ3238" t="s">
        <v>81</v>
      </c>
      <c r="AR3238" s="4">
        <f>IF(AQ3238="M",AP3238*30.42,AP3238)</f>
        <v>517.14</v>
      </c>
      <c r="AS3238">
        <v>0</v>
      </c>
      <c r="AT3238" s="4">
        <f>AR3238+AS3238</f>
        <v>517.14</v>
      </c>
      <c r="AU3238">
        <v>7</v>
      </c>
      <c r="AV3238" s="1">
        <f>AO3238+AT3238</f>
        <v>41639.14</v>
      </c>
      <c r="AW3238" s="1">
        <v>41852</v>
      </c>
      <c r="AX3238" s="2">
        <f>IF(AV3238&gt;=AW3238,1,2)</f>
        <v>2</v>
      </c>
      <c r="AY3238" s="2" t="str">
        <f>IF((AV3238+10)&gt;=AW3238,"SAVE","LATE")</f>
        <v>LATE</v>
      </c>
      <c r="AZ3238" t="s">
        <v>82</v>
      </c>
      <c r="BA3238" t="s">
        <v>1011</v>
      </c>
      <c r="BB3238">
        <v>332839273</v>
      </c>
      <c r="BC3238">
        <v>139358758</v>
      </c>
      <c r="BD3238" s="9">
        <v>472198031</v>
      </c>
      <c r="BE3238" t="s">
        <v>44585</v>
      </c>
      <c r="BF3238">
        <v>0</v>
      </c>
      <c r="BG3238" t="s">
        <v>70</v>
      </c>
      <c r="BH3238">
        <v>-1</v>
      </c>
      <c r="BI3238" t="s">
        <v>16272</v>
      </c>
      <c r="BJ3238" t="s">
        <v>16273</v>
      </c>
      <c r="BK3238">
        <v>0</v>
      </c>
      <c r="BL3238" t="s">
        <v>85</v>
      </c>
      <c r="BM3238" t="s">
        <v>16274</v>
      </c>
    </row>
    <row r="3239" spans="1:65" x14ac:dyDescent="0.25">
      <c r="A3239">
        <v>2012</v>
      </c>
      <c r="B3239" t="s">
        <v>64</v>
      </c>
      <c r="C3239" t="s">
        <v>65</v>
      </c>
      <c r="D3239" t="s">
        <v>40101</v>
      </c>
      <c r="E3239">
        <v>800215807</v>
      </c>
      <c r="F3239" t="s">
        <v>3987</v>
      </c>
      <c r="G3239">
        <v>1</v>
      </c>
      <c r="H3239" t="s">
        <v>46842</v>
      </c>
      <c r="I3239" t="s">
        <v>67</v>
      </c>
      <c r="J3239" t="s">
        <v>88</v>
      </c>
      <c r="K3239">
        <v>3</v>
      </c>
      <c r="L3239" t="s">
        <v>41838</v>
      </c>
      <c r="M3239">
        <v>72000000</v>
      </c>
      <c r="N3239" t="s">
        <v>41840</v>
      </c>
      <c r="O3239" t="s">
        <v>44486</v>
      </c>
      <c r="P3239" t="s">
        <v>90</v>
      </c>
      <c r="Q3239" t="s">
        <v>40735</v>
      </c>
      <c r="R3239" t="s">
        <v>40735</v>
      </c>
      <c r="S3239" t="s">
        <v>47242</v>
      </c>
      <c r="T3239" t="s">
        <v>9429</v>
      </c>
      <c r="U3239" t="s">
        <v>16265</v>
      </c>
      <c r="V3239" t="s">
        <v>16266</v>
      </c>
      <c r="W3239" t="s">
        <v>16427</v>
      </c>
      <c r="X3239">
        <v>1024980960</v>
      </c>
      <c r="Y3239" t="s">
        <v>122</v>
      </c>
      <c r="Z3239" t="s">
        <v>123</v>
      </c>
      <c r="AA3239">
        <v>0</v>
      </c>
      <c r="AB3239" t="s">
        <v>76</v>
      </c>
      <c r="AC3239">
        <v>0</v>
      </c>
      <c r="AD3239" t="s">
        <v>76</v>
      </c>
      <c r="AE3239">
        <v>1010336</v>
      </c>
      <c r="AF3239" t="s">
        <v>40104</v>
      </c>
      <c r="AG3239" t="s">
        <v>16428</v>
      </c>
      <c r="AH3239" t="s">
        <v>16429</v>
      </c>
      <c r="AI3239" t="s">
        <v>41969</v>
      </c>
      <c r="AJ3239" t="s">
        <v>41304</v>
      </c>
      <c r="AK3239" t="s">
        <v>16430</v>
      </c>
      <c r="AL3239" t="s">
        <v>39808</v>
      </c>
      <c r="AM3239">
        <v>2012</v>
      </c>
      <c r="AN3239" s="1">
        <v>41117</v>
      </c>
      <c r="AO3239" s="1">
        <v>41122</v>
      </c>
      <c r="AP3239">
        <v>17</v>
      </c>
      <c r="AQ3239" t="s">
        <v>81</v>
      </c>
      <c r="AR3239" s="4">
        <f>IF(AQ3239="M",AP3239*30.42,AP3239)</f>
        <v>517.14</v>
      </c>
      <c r="AS3239">
        <v>0</v>
      </c>
      <c r="AT3239" s="4">
        <f>AR3239+AS3239</f>
        <v>517.14</v>
      </c>
      <c r="AU3239">
        <v>7</v>
      </c>
      <c r="AV3239" s="1">
        <f>AO3239+AT3239</f>
        <v>41639.14</v>
      </c>
      <c r="AW3239" s="1">
        <v>41852</v>
      </c>
      <c r="AX3239" s="2">
        <f>IF(AV3239&gt;=AW3239,1,2)</f>
        <v>2</v>
      </c>
      <c r="AY3239" s="2" t="str">
        <f>IF((AV3239+10)&gt;=AW3239,"SAVE","LATE")</f>
        <v>LATE</v>
      </c>
      <c r="AZ3239" t="s">
        <v>82</v>
      </c>
      <c r="BA3239" t="s">
        <v>1011</v>
      </c>
      <c r="BB3239">
        <v>307890700</v>
      </c>
      <c r="BC3239">
        <v>128912700</v>
      </c>
      <c r="BD3239" s="9">
        <v>436803400</v>
      </c>
      <c r="BE3239" t="s">
        <v>44586</v>
      </c>
      <c r="BF3239">
        <v>0</v>
      </c>
      <c r="BG3239" t="s">
        <v>70</v>
      </c>
      <c r="BH3239">
        <v>-1</v>
      </c>
      <c r="BI3239" t="s">
        <v>16272</v>
      </c>
      <c r="BJ3239" t="s">
        <v>16273</v>
      </c>
      <c r="BK3239">
        <v>0</v>
      </c>
      <c r="BL3239" t="s">
        <v>85</v>
      </c>
      <c r="BM3239" t="s">
        <v>16274</v>
      </c>
    </row>
    <row r="3240" spans="1:65" x14ac:dyDescent="0.25">
      <c r="A3240">
        <v>2012</v>
      </c>
      <c r="B3240" t="s">
        <v>116</v>
      </c>
      <c r="C3240" t="s">
        <v>130</v>
      </c>
      <c r="D3240" t="s">
        <v>44597</v>
      </c>
      <c r="E3240" t="s">
        <v>523</v>
      </c>
      <c r="F3240" t="s">
        <v>18222</v>
      </c>
      <c r="G3240">
        <v>12</v>
      </c>
      <c r="H3240" t="s">
        <v>41881</v>
      </c>
      <c r="I3240" t="s">
        <v>105</v>
      </c>
      <c r="J3240" t="s">
        <v>68</v>
      </c>
      <c r="K3240">
        <v>3</v>
      </c>
      <c r="L3240" t="s">
        <v>41838</v>
      </c>
      <c r="M3240">
        <v>30000000</v>
      </c>
      <c r="N3240" t="s">
        <v>41897</v>
      </c>
      <c r="O3240" t="s">
        <v>47243</v>
      </c>
      <c r="P3240" t="s">
        <v>90</v>
      </c>
      <c r="Q3240" t="s">
        <v>70</v>
      </c>
      <c r="R3240" t="s">
        <v>70</v>
      </c>
      <c r="S3240" t="s">
        <v>44598</v>
      </c>
      <c r="T3240" s="3">
        <v>41068</v>
      </c>
      <c r="U3240" t="s">
        <v>18223</v>
      </c>
      <c r="V3240" t="s">
        <v>18224</v>
      </c>
      <c r="W3240" t="s">
        <v>18224</v>
      </c>
      <c r="X3240">
        <v>2700000000</v>
      </c>
      <c r="Y3240" t="s">
        <v>74</v>
      </c>
      <c r="Z3240" t="s">
        <v>75</v>
      </c>
      <c r="AA3240">
        <v>0</v>
      </c>
      <c r="AB3240" t="s">
        <v>76</v>
      </c>
      <c r="AC3240">
        <v>0</v>
      </c>
      <c r="AD3240" t="s">
        <v>76</v>
      </c>
      <c r="AE3240">
        <v>1016893</v>
      </c>
      <c r="AF3240" t="s">
        <v>40104</v>
      </c>
      <c r="AG3240" t="s">
        <v>18225</v>
      </c>
      <c r="AH3240" t="s">
        <v>44599</v>
      </c>
      <c r="AI3240" t="s">
        <v>41969</v>
      </c>
      <c r="AJ3240" t="s">
        <v>41304</v>
      </c>
      <c r="AK3240">
        <v>15024909</v>
      </c>
      <c r="AL3240" t="s">
        <v>18226</v>
      </c>
      <c r="AM3240">
        <v>2012</v>
      </c>
      <c r="AN3240" s="1">
        <v>41123</v>
      </c>
      <c r="AO3240" s="1">
        <v>41124</v>
      </c>
      <c r="AP3240">
        <v>8</v>
      </c>
      <c r="AQ3240" t="s">
        <v>81</v>
      </c>
      <c r="AR3240" s="4">
        <f>IF(AQ3240="M",AP3240*30.42,AP3240)</f>
        <v>243.36</v>
      </c>
      <c r="AS3240">
        <v>0</v>
      </c>
      <c r="AT3240" s="4">
        <f>AR3240+AS3240</f>
        <v>243.36</v>
      </c>
      <c r="AU3240">
        <v>1</v>
      </c>
      <c r="AV3240" s="1">
        <f>AO3240+AT3240</f>
        <v>41367.360000000001</v>
      </c>
      <c r="AW3240" s="1">
        <v>41397</v>
      </c>
      <c r="AX3240" s="2">
        <f>IF(AV3240&gt;=AW3240,1,2)</f>
        <v>2</v>
      </c>
      <c r="AY3240" s="2" t="str">
        <f>IF((AV3240+10)&gt;=AW3240,"SAVE","LATE")</f>
        <v>LATE</v>
      </c>
      <c r="AZ3240" t="s">
        <v>82</v>
      </c>
      <c r="BA3240" t="s">
        <v>1011</v>
      </c>
      <c r="BB3240">
        <v>2700000</v>
      </c>
      <c r="BC3240">
        <v>174000000</v>
      </c>
      <c r="BD3240" s="9">
        <v>176700000</v>
      </c>
      <c r="BE3240" t="s">
        <v>47243</v>
      </c>
      <c r="BF3240">
        <v>0</v>
      </c>
      <c r="BG3240" t="s">
        <v>70</v>
      </c>
      <c r="BH3240">
        <v>-1</v>
      </c>
      <c r="BI3240" t="s">
        <v>70</v>
      </c>
      <c r="BJ3240" t="s">
        <v>70</v>
      </c>
      <c r="BK3240">
        <v>0</v>
      </c>
      <c r="BL3240" t="s">
        <v>85</v>
      </c>
      <c r="BM3240" t="s">
        <v>18227</v>
      </c>
    </row>
    <row r="3241" spans="1:65" x14ac:dyDescent="0.25">
      <c r="A3241">
        <v>2012</v>
      </c>
      <c r="B3241" t="s">
        <v>116</v>
      </c>
      <c r="C3241" t="s">
        <v>117</v>
      </c>
      <c r="D3241" t="s">
        <v>47245</v>
      </c>
      <c r="E3241" t="s">
        <v>3313</v>
      </c>
      <c r="F3241" t="s">
        <v>3314</v>
      </c>
      <c r="G3241">
        <v>1</v>
      </c>
      <c r="H3241" t="s">
        <v>46842</v>
      </c>
      <c r="I3241" t="s">
        <v>105</v>
      </c>
      <c r="J3241" t="s">
        <v>88</v>
      </c>
      <c r="K3241">
        <v>3</v>
      </c>
      <c r="L3241" t="s">
        <v>41838</v>
      </c>
      <c r="M3241">
        <v>72000000</v>
      </c>
      <c r="N3241" t="s">
        <v>41840</v>
      </c>
      <c r="O3241" t="s">
        <v>47262</v>
      </c>
      <c r="P3241" t="s">
        <v>90</v>
      </c>
      <c r="Q3241" t="s">
        <v>47247</v>
      </c>
      <c r="R3241" t="s">
        <v>47247</v>
      </c>
      <c r="S3241" t="s">
        <v>47244</v>
      </c>
      <c r="T3241" s="3">
        <v>40973</v>
      </c>
      <c r="U3241" t="s">
        <v>13772</v>
      </c>
      <c r="V3241" t="s">
        <v>13773</v>
      </c>
      <c r="W3241">
        <v>56</v>
      </c>
      <c r="X3241">
        <v>6218212910</v>
      </c>
      <c r="Y3241" t="s">
        <v>122</v>
      </c>
      <c r="Z3241" t="s">
        <v>123</v>
      </c>
      <c r="AA3241">
        <v>0</v>
      </c>
      <c r="AB3241" t="s">
        <v>76</v>
      </c>
      <c r="AC3241">
        <v>0</v>
      </c>
      <c r="AD3241" t="s">
        <v>76</v>
      </c>
      <c r="AE3241">
        <v>1091448</v>
      </c>
      <c r="AF3241" t="s">
        <v>40104</v>
      </c>
      <c r="AG3241" t="s">
        <v>13774</v>
      </c>
      <c r="AH3241" t="s">
        <v>13775</v>
      </c>
      <c r="AI3241" t="s">
        <v>41969</v>
      </c>
      <c r="AJ3241" t="s">
        <v>41304</v>
      </c>
      <c r="AK3241" t="s">
        <v>13776</v>
      </c>
      <c r="AL3241" t="s">
        <v>13777</v>
      </c>
      <c r="AM3241">
        <v>2012</v>
      </c>
      <c r="AN3241" s="1">
        <v>41158</v>
      </c>
      <c r="AO3241" s="1">
        <v>41169</v>
      </c>
      <c r="AP3241">
        <v>5</v>
      </c>
      <c r="AQ3241" t="s">
        <v>81</v>
      </c>
      <c r="AR3241" s="4">
        <f>IF(AQ3241="M",AP3241*30.42,AP3241)</f>
        <v>152.10000000000002</v>
      </c>
      <c r="AS3241">
        <v>0</v>
      </c>
      <c r="AT3241" s="4">
        <f>AR3241+AS3241</f>
        <v>152.10000000000002</v>
      </c>
      <c r="AU3241">
        <v>2</v>
      </c>
      <c r="AV3241" s="1">
        <f>AO3241+AT3241</f>
        <v>41321.1</v>
      </c>
      <c r="AW3241" s="1">
        <v>41381</v>
      </c>
      <c r="AX3241" s="2">
        <f>IF(AV3241&gt;=AW3241,1,2)</f>
        <v>2</v>
      </c>
      <c r="AY3241" s="2" t="str">
        <f>IF((AV3241+10)&gt;=AW3241,"SAVE","LATE")</f>
        <v>LATE</v>
      </c>
      <c r="AZ3241" t="s">
        <v>82</v>
      </c>
      <c r="BA3241" t="s">
        <v>1011</v>
      </c>
      <c r="BB3241">
        <v>6218000046</v>
      </c>
      <c r="BC3241">
        <v>0</v>
      </c>
      <c r="BD3241" s="9">
        <v>6218000046</v>
      </c>
      <c r="BE3241" t="s">
        <v>47263</v>
      </c>
      <c r="BF3241">
        <v>0</v>
      </c>
      <c r="BG3241" t="s">
        <v>70</v>
      </c>
      <c r="BH3241">
        <v>-1</v>
      </c>
      <c r="BI3241" t="s">
        <v>47264</v>
      </c>
      <c r="BJ3241" t="s">
        <v>47265</v>
      </c>
      <c r="BK3241">
        <v>0</v>
      </c>
      <c r="BL3241" t="s">
        <v>85</v>
      </c>
      <c r="BM3241" t="s">
        <v>13778</v>
      </c>
    </row>
    <row r="3242" spans="1:65" x14ac:dyDescent="0.25">
      <c r="A3242">
        <v>2012</v>
      </c>
      <c r="B3242" t="s">
        <v>116</v>
      </c>
      <c r="C3242" t="s">
        <v>117</v>
      </c>
      <c r="D3242" t="s">
        <v>47245</v>
      </c>
      <c r="E3242" t="s">
        <v>3313</v>
      </c>
      <c r="F3242" t="s">
        <v>3314</v>
      </c>
      <c r="G3242">
        <v>1</v>
      </c>
      <c r="H3242" t="s">
        <v>46842</v>
      </c>
      <c r="I3242" t="s">
        <v>105</v>
      </c>
      <c r="J3242" t="s">
        <v>88</v>
      </c>
      <c r="K3242">
        <v>3</v>
      </c>
      <c r="L3242" t="s">
        <v>41838</v>
      </c>
      <c r="M3242">
        <v>72000000</v>
      </c>
      <c r="N3242" t="s">
        <v>41840</v>
      </c>
      <c r="O3242" t="s">
        <v>47266</v>
      </c>
      <c r="P3242" t="s">
        <v>90</v>
      </c>
      <c r="Q3242" t="s">
        <v>47247</v>
      </c>
      <c r="R3242" t="s">
        <v>47247</v>
      </c>
      <c r="S3242" t="s">
        <v>47244</v>
      </c>
      <c r="T3242" t="s">
        <v>14436</v>
      </c>
      <c r="U3242" t="s">
        <v>14437</v>
      </c>
      <c r="V3242" t="s">
        <v>14438</v>
      </c>
      <c r="W3242">
        <v>36</v>
      </c>
      <c r="X3242">
        <v>2581037266</v>
      </c>
      <c r="Y3242" t="s">
        <v>122</v>
      </c>
      <c r="Z3242" t="s">
        <v>123</v>
      </c>
      <c r="AA3242">
        <v>0</v>
      </c>
      <c r="AB3242" t="s">
        <v>76</v>
      </c>
      <c r="AC3242">
        <v>0</v>
      </c>
      <c r="AD3242" t="s">
        <v>76</v>
      </c>
      <c r="AE3242">
        <v>1175339</v>
      </c>
      <c r="AF3242" t="s">
        <v>40104</v>
      </c>
      <c r="AG3242">
        <v>900527615</v>
      </c>
      <c r="AH3242" t="s">
        <v>44607</v>
      </c>
      <c r="AI3242" t="s">
        <v>41969</v>
      </c>
      <c r="AJ3242" t="s">
        <v>41304</v>
      </c>
      <c r="AK3242" t="s">
        <v>7386</v>
      </c>
      <c r="AL3242" t="s">
        <v>44608</v>
      </c>
      <c r="AM3242">
        <v>2012</v>
      </c>
      <c r="AN3242" s="1">
        <v>41054</v>
      </c>
      <c r="AO3242" s="1">
        <v>41208</v>
      </c>
      <c r="AP3242">
        <v>5</v>
      </c>
      <c r="AQ3242" t="s">
        <v>81</v>
      </c>
      <c r="AR3242" s="4">
        <f>IF(AQ3242="M",AP3242*30.42,AP3242)</f>
        <v>152.10000000000002</v>
      </c>
      <c r="AS3242">
        <v>45</v>
      </c>
      <c r="AT3242" s="4">
        <f>AR3242+AS3242</f>
        <v>197.10000000000002</v>
      </c>
      <c r="AU3242">
        <v>2</v>
      </c>
      <c r="AV3242" s="1">
        <f>AO3242+AT3242</f>
        <v>41405.1</v>
      </c>
      <c r="AW3242" s="1">
        <v>41464</v>
      </c>
      <c r="AX3242" s="2">
        <f>IF(AV3242&gt;=AW3242,1,2)</f>
        <v>2</v>
      </c>
      <c r="AY3242" s="2" t="str">
        <f>IF((AV3242+10)&gt;=AW3242,"SAVE","LATE")</f>
        <v>LATE</v>
      </c>
      <c r="AZ3242" t="s">
        <v>82</v>
      </c>
      <c r="BA3242" t="s">
        <v>1011</v>
      </c>
      <c r="BB3242">
        <v>2561841581</v>
      </c>
      <c r="BC3242">
        <v>0</v>
      </c>
      <c r="BD3242" s="9">
        <v>2561841581</v>
      </c>
      <c r="BE3242" t="s">
        <v>47267</v>
      </c>
      <c r="BF3242">
        <v>0</v>
      </c>
      <c r="BG3242" t="s">
        <v>70</v>
      </c>
      <c r="BH3242">
        <v>-1</v>
      </c>
      <c r="BI3242" t="s">
        <v>47268</v>
      </c>
      <c r="BJ3242" t="s">
        <v>47269</v>
      </c>
      <c r="BK3242">
        <v>0</v>
      </c>
      <c r="BL3242" t="s">
        <v>85</v>
      </c>
      <c r="BM3242" t="s">
        <v>14439</v>
      </c>
    </row>
    <row r="3243" spans="1:65" x14ac:dyDescent="0.25">
      <c r="A3243">
        <v>2012</v>
      </c>
      <c r="B3243" t="s">
        <v>116</v>
      </c>
      <c r="C3243" t="s">
        <v>117</v>
      </c>
      <c r="D3243" t="s">
        <v>47245</v>
      </c>
      <c r="E3243" t="s">
        <v>3313</v>
      </c>
      <c r="F3243" t="s">
        <v>3314</v>
      </c>
      <c r="G3243">
        <v>1</v>
      </c>
      <c r="H3243" t="s">
        <v>46842</v>
      </c>
      <c r="I3243" t="s">
        <v>105</v>
      </c>
      <c r="J3243" t="s">
        <v>88</v>
      </c>
      <c r="K3243">
        <v>3</v>
      </c>
      <c r="L3243" t="s">
        <v>41838</v>
      </c>
      <c r="M3243">
        <v>72000000</v>
      </c>
      <c r="N3243" t="s">
        <v>41840</v>
      </c>
      <c r="O3243" t="s">
        <v>44609</v>
      </c>
      <c r="P3243" t="s">
        <v>90</v>
      </c>
      <c r="Q3243" t="s">
        <v>47247</v>
      </c>
      <c r="R3243" t="s">
        <v>47247</v>
      </c>
      <c r="S3243" t="s">
        <v>47244</v>
      </c>
      <c r="T3243" t="s">
        <v>14648</v>
      </c>
      <c r="U3243" t="s">
        <v>14649</v>
      </c>
      <c r="V3243" t="s">
        <v>14650</v>
      </c>
      <c r="W3243">
        <v>51</v>
      </c>
      <c r="X3243">
        <v>1888908286</v>
      </c>
      <c r="Y3243" t="s">
        <v>122</v>
      </c>
      <c r="Z3243" t="s">
        <v>123</v>
      </c>
      <c r="AA3243">
        <v>0</v>
      </c>
      <c r="AB3243" t="s">
        <v>76</v>
      </c>
      <c r="AC3243">
        <v>0</v>
      </c>
      <c r="AD3243" t="s">
        <v>76</v>
      </c>
      <c r="AE3243">
        <v>1094623</v>
      </c>
      <c r="AF3243" t="s">
        <v>41304</v>
      </c>
      <c r="AG3243" t="s">
        <v>14651</v>
      </c>
      <c r="AH3243" t="s">
        <v>40747</v>
      </c>
      <c r="AI3243" t="s">
        <v>41969</v>
      </c>
      <c r="AJ3243" t="s">
        <v>41304</v>
      </c>
      <c r="AK3243" t="s">
        <v>6734</v>
      </c>
      <c r="AL3243" t="s">
        <v>6735</v>
      </c>
      <c r="AM3243">
        <v>2012</v>
      </c>
      <c r="AN3243" s="1">
        <v>41144</v>
      </c>
      <c r="AO3243" s="1">
        <v>41169</v>
      </c>
      <c r="AP3243">
        <v>5</v>
      </c>
      <c r="AQ3243" t="s">
        <v>81</v>
      </c>
      <c r="AR3243" s="4">
        <f>IF(AQ3243="M",AP3243*30.42,AP3243)</f>
        <v>152.10000000000002</v>
      </c>
      <c r="AS3243">
        <v>0</v>
      </c>
      <c r="AT3243" s="4">
        <f>AR3243+AS3243</f>
        <v>152.10000000000002</v>
      </c>
      <c r="AU3243">
        <v>2</v>
      </c>
      <c r="AV3243" s="1">
        <f>AO3243+AT3243</f>
        <v>41321.1</v>
      </c>
      <c r="AW3243" s="1">
        <v>41381</v>
      </c>
      <c r="AX3243" s="2">
        <f>IF(AV3243&gt;=AW3243,1,2)</f>
        <v>2</v>
      </c>
      <c r="AY3243" s="2" t="str">
        <f>IF((AV3243+10)&gt;=AW3243,"SAVE","LATE")</f>
        <v>LATE</v>
      </c>
      <c r="AZ3243" t="s">
        <v>82</v>
      </c>
      <c r="BA3243" t="s">
        <v>1011</v>
      </c>
      <c r="BB3243">
        <v>1888503386</v>
      </c>
      <c r="BC3243">
        <v>0</v>
      </c>
      <c r="BD3243" s="9">
        <v>1888503386</v>
      </c>
      <c r="BE3243" t="s">
        <v>44609</v>
      </c>
      <c r="BF3243">
        <v>0</v>
      </c>
      <c r="BG3243" t="s">
        <v>70</v>
      </c>
      <c r="BH3243">
        <v>-1</v>
      </c>
      <c r="BI3243" t="s">
        <v>41622</v>
      </c>
      <c r="BJ3243" t="s">
        <v>44610</v>
      </c>
      <c r="BK3243">
        <v>0</v>
      </c>
      <c r="BL3243" t="s">
        <v>85</v>
      </c>
      <c r="BM3243" t="s">
        <v>14652</v>
      </c>
    </row>
    <row r="3244" spans="1:65" x14ac:dyDescent="0.25">
      <c r="A3244">
        <v>2012</v>
      </c>
      <c r="B3244" t="s">
        <v>116</v>
      </c>
      <c r="C3244" t="s">
        <v>117</v>
      </c>
      <c r="D3244" t="s">
        <v>47245</v>
      </c>
      <c r="E3244" t="s">
        <v>3313</v>
      </c>
      <c r="F3244" t="s">
        <v>3314</v>
      </c>
      <c r="G3244">
        <v>1</v>
      </c>
      <c r="H3244" t="s">
        <v>46842</v>
      </c>
      <c r="I3244" t="s">
        <v>105</v>
      </c>
      <c r="J3244" t="s">
        <v>88</v>
      </c>
      <c r="K3244">
        <v>3</v>
      </c>
      <c r="L3244" t="s">
        <v>41838</v>
      </c>
      <c r="M3244">
        <v>72000000</v>
      </c>
      <c r="N3244" t="s">
        <v>41840</v>
      </c>
      <c r="O3244" t="s">
        <v>44611</v>
      </c>
      <c r="P3244" t="s">
        <v>90</v>
      </c>
      <c r="Q3244" t="s">
        <v>47247</v>
      </c>
      <c r="R3244" t="s">
        <v>47247</v>
      </c>
      <c r="S3244" t="s">
        <v>47244</v>
      </c>
      <c r="T3244" s="3">
        <v>40914</v>
      </c>
      <c r="U3244" t="s">
        <v>15281</v>
      </c>
      <c r="V3244" t="s">
        <v>14709</v>
      </c>
      <c r="W3244">
        <v>54</v>
      </c>
      <c r="X3244">
        <v>833276443</v>
      </c>
      <c r="Y3244" t="s">
        <v>122</v>
      </c>
      <c r="Z3244" t="s">
        <v>123</v>
      </c>
      <c r="AA3244">
        <v>0</v>
      </c>
      <c r="AB3244" t="s">
        <v>76</v>
      </c>
      <c r="AC3244">
        <v>0</v>
      </c>
      <c r="AD3244" t="s">
        <v>76</v>
      </c>
      <c r="AE3244">
        <v>1091490</v>
      </c>
      <c r="AF3244" t="s">
        <v>40104</v>
      </c>
      <c r="AG3244" t="s">
        <v>15282</v>
      </c>
      <c r="AH3244" t="s">
        <v>40748</v>
      </c>
      <c r="AI3244" t="s">
        <v>41969</v>
      </c>
      <c r="AJ3244" t="s">
        <v>41304</v>
      </c>
      <c r="AK3244" t="s">
        <v>6734</v>
      </c>
      <c r="AL3244" t="s">
        <v>6735</v>
      </c>
      <c r="AM3244">
        <v>2012</v>
      </c>
      <c r="AN3244" s="1">
        <v>41151</v>
      </c>
      <c r="AO3244" s="1">
        <v>41169</v>
      </c>
      <c r="AP3244">
        <v>4</v>
      </c>
      <c r="AQ3244" t="s">
        <v>81</v>
      </c>
      <c r="AR3244" s="4">
        <f>IF(AQ3244="M",AP3244*30.42,AP3244)</f>
        <v>121.68</v>
      </c>
      <c r="AS3244">
        <v>0</v>
      </c>
      <c r="AT3244" s="4">
        <f>AR3244+AS3244</f>
        <v>121.68</v>
      </c>
      <c r="AU3244">
        <v>2</v>
      </c>
      <c r="AV3244" s="1">
        <f>AO3244+AT3244</f>
        <v>41290.68</v>
      </c>
      <c r="AW3244" s="1">
        <v>41350</v>
      </c>
      <c r="AX3244" s="2">
        <f>IF(AV3244&gt;=AW3244,1,2)</f>
        <v>2</v>
      </c>
      <c r="AY3244" s="2" t="str">
        <f>IF((AV3244+10)&gt;=AW3244,"SAVE","LATE")</f>
        <v>LATE</v>
      </c>
      <c r="AZ3244" t="s">
        <v>82</v>
      </c>
      <c r="BA3244" t="s">
        <v>1011</v>
      </c>
      <c r="BB3244">
        <v>832813648</v>
      </c>
      <c r="BC3244">
        <v>0</v>
      </c>
      <c r="BD3244" s="9">
        <v>832813648</v>
      </c>
      <c r="BE3244" t="s">
        <v>44612</v>
      </c>
      <c r="BF3244">
        <v>0</v>
      </c>
      <c r="BG3244" t="s">
        <v>70</v>
      </c>
      <c r="BH3244">
        <v>-1</v>
      </c>
      <c r="BI3244" t="s">
        <v>41623</v>
      </c>
      <c r="BJ3244" t="s">
        <v>41623</v>
      </c>
      <c r="BK3244">
        <v>0</v>
      </c>
      <c r="BL3244" t="s">
        <v>85</v>
      </c>
      <c r="BM3244" t="s">
        <v>15283</v>
      </c>
    </row>
    <row r="3245" spans="1:65" x14ac:dyDescent="0.25">
      <c r="A3245">
        <v>2012</v>
      </c>
      <c r="B3245" t="s">
        <v>116</v>
      </c>
      <c r="C3245" t="s">
        <v>117</v>
      </c>
      <c r="D3245" t="s">
        <v>47245</v>
      </c>
      <c r="E3245" t="s">
        <v>3313</v>
      </c>
      <c r="F3245" t="s">
        <v>3314</v>
      </c>
      <c r="G3245">
        <v>1</v>
      </c>
      <c r="H3245" t="s">
        <v>46842</v>
      </c>
      <c r="I3245" t="s">
        <v>67</v>
      </c>
      <c r="J3245" t="s">
        <v>88</v>
      </c>
      <c r="K3245">
        <v>3</v>
      </c>
      <c r="L3245" t="s">
        <v>41838</v>
      </c>
      <c r="M3245">
        <v>72000000</v>
      </c>
      <c r="N3245" t="s">
        <v>41840</v>
      </c>
      <c r="O3245" t="s">
        <v>47270</v>
      </c>
      <c r="P3245" t="s">
        <v>90</v>
      </c>
      <c r="Q3245" t="s">
        <v>47247</v>
      </c>
      <c r="R3245" t="s">
        <v>47247</v>
      </c>
      <c r="S3245" t="s">
        <v>47244</v>
      </c>
      <c r="T3245" t="s">
        <v>14560</v>
      </c>
      <c r="U3245" t="s">
        <v>15594</v>
      </c>
      <c r="V3245" t="s">
        <v>15595</v>
      </c>
      <c r="W3245">
        <v>63</v>
      </c>
      <c r="X3245">
        <v>569667300</v>
      </c>
      <c r="Y3245" t="s">
        <v>122</v>
      </c>
      <c r="Z3245" t="s">
        <v>123</v>
      </c>
      <c r="AA3245">
        <v>0</v>
      </c>
      <c r="AB3245" t="s">
        <v>76</v>
      </c>
      <c r="AC3245">
        <v>0</v>
      </c>
      <c r="AD3245" t="s">
        <v>76</v>
      </c>
      <c r="AE3245">
        <v>1202889</v>
      </c>
      <c r="AF3245" t="s">
        <v>40104</v>
      </c>
      <c r="AG3245">
        <v>900565242</v>
      </c>
      <c r="AH3245" t="s">
        <v>44613</v>
      </c>
      <c r="AI3245" t="s">
        <v>41969</v>
      </c>
      <c r="AJ3245" t="s">
        <v>41304</v>
      </c>
      <c r="AK3245" t="s">
        <v>15596</v>
      </c>
      <c r="AL3245" t="s">
        <v>15597</v>
      </c>
      <c r="AM3245">
        <v>2012</v>
      </c>
      <c r="AN3245" s="1">
        <v>41206</v>
      </c>
      <c r="AO3245" s="1">
        <v>41234</v>
      </c>
      <c r="AP3245">
        <v>2</v>
      </c>
      <c r="AQ3245" t="s">
        <v>81</v>
      </c>
      <c r="AR3245" s="4">
        <f>IF(AQ3245="M",AP3245*30.42,AP3245)</f>
        <v>60.84</v>
      </c>
      <c r="AS3245">
        <v>15</v>
      </c>
      <c r="AT3245" s="4">
        <f>AR3245+AS3245</f>
        <v>75.84</v>
      </c>
      <c r="AU3245">
        <v>2</v>
      </c>
      <c r="AV3245" s="1">
        <f>AO3245+AT3245</f>
        <v>41309.839999999997</v>
      </c>
      <c r="AW3245" s="1">
        <v>41369</v>
      </c>
      <c r="AX3245" s="2">
        <f>IF(AV3245&gt;=AW3245,1,2)</f>
        <v>2</v>
      </c>
      <c r="AY3245" s="2" t="str">
        <f>IF((AV3245+10)&gt;=AW3245,"SAVE","LATE")</f>
        <v>LATE</v>
      </c>
      <c r="AZ3245" t="s">
        <v>82</v>
      </c>
      <c r="BA3245" t="s">
        <v>1011</v>
      </c>
      <c r="BB3245">
        <v>569517300</v>
      </c>
      <c r="BC3245">
        <v>0</v>
      </c>
      <c r="BD3245" s="9">
        <v>569517300</v>
      </c>
      <c r="BE3245" t="s">
        <v>47270</v>
      </c>
      <c r="BF3245">
        <v>0</v>
      </c>
      <c r="BG3245" t="s">
        <v>70</v>
      </c>
      <c r="BH3245">
        <v>-1</v>
      </c>
      <c r="BI3245" t="s">
        <v>44614</v>
      </c>
      <c r="BJ3245" t="s">
        <v>44615</v>
      </c>
      <c r="BK3245">
        <v>0</v>
      </c>
      <c r="BL3245" t="s">
        <v>85</v>
      </c>
      <c r="BM3245" t="s">
        <v>15598</v>
      </c>
    </row>
    <row r="3246" spans="1:65" x14ac:dyDescent="0.25">
      <c r="A3246">
        <v>2012</v>
      </c>
      <c r="B3246" t="s">
        <v>116</v>
      </c>
      <c r="C3246" t="s">
        <v>290</v>
      </c>
      <c r="D3246" t="s">
        <v>42966</v>
      </c>
      <c r="E3246" t="s">
        <v>927</v>
      </c>
      <c r="F3246" t="s">
        <v>928</v>
      </c>
      <c r="G3246">
        <v>12</v>
      </c>
      <c r="H3246" t="s">
        <v>41881</v>
      </c>
      <c r="I3246" t="s">
        <v>67</v>
      </c>
      <c r="J3246" t="s">
        <v>68</v>
      </c>
      <c r="K3246">
        <v>3</v>
      </c>
      <c r="L3246" t="s">
        <v>41838</v>
      </c>
      <c r="M3246">
        <v>72000000</v>
      </c>
      <c r="N3246" t="s">
        <v>41840</v>
      </c>
      <c r="O3246" t="s">
        <v>44635</v>
      </c>
      <c r="P3246" t="s">
        <v>90</v>
      </c>
      <c r="Q3246" t="s">
        <v>70</v>
      </c>
      <c r="R3246" t="s">
        <v>70</v>
      </c>
      <c r="S3246" t="s">
        <v>17009</v>
      </c>
      <c r="T3246" t="s">
        <v>13885</v>
      </c>
      <c r="U3246" t="s">
        <v>17010</v>
      </c>
      <c r="V3246" t="s">
        <v>17011</v>
      </c>
      <c r="W3246" t="s">
        <v>16260</v>
      </c>
      <c r="X3246">
        <v>160024800</v>
      </c>
      <c r="Y3246" t="s">
        <v>122</v>
      </c>
      <c r="Z3246" t="s">
        <v>123</v>
      </c>
      <c r="AA3246">
        <v>0</v>
      </c>
      <c r="AB3246" t="s">
        <v>76</v>
      </c>
      <c r="AC3246">
        <v>0</v>
      </c>
      <c r="AD3246" t="s">
        <v>76</v>
      </c>
      <c r="AE3246">
        <v>1273830</v>
      </c>
      <c r="AF3246" t="s">
        <v>40104</v>
      </c>
      <c r="AG3246">
        <v>890680149</v>
      </c>
      <c r="AH3246" t="s">
        <v>17012</v>
      </c>
      <c r="AI3246" t="s">
        <v>99</v>
      </c>
      <c r="AJ3246" t="s">
        <v>41304</v>
      </c>
      <c r="AK3246">
        <v>98532327</v>
      </c>
      <c r="AL3246" t="s">
        <v>17013</v>
      </c>
      <c r="AM3246">
        <v>2012</v>
      </c>
      <c r="AN3246" s="1">
        <v>41264</v>
      </c>
      <c r="AO3246" s="1">
        <v>41471</v>
      </c>
      <c r="AP3246">
        <v>4</v>
      </c>
      <c r="AQ3246" t="s">
        <v>81</v>
      </c>
      <c r="AR3246" s="4">
        <f>IF(AQ3246="M",AP3246*30.42,AP3246)</f>
        <v>121.68</v>
      </c>
      <c r="AS3246">
        <v>0</v>
      </c>
      <c r="AT3246" s="4">
        <f>AR3246+AS3246</f>
        <v>121.68</v>
      </c>
      <c r="AU3246">
        <v>8</v>
      </c>
      <c r="AV3246" s="1">
        <f>AO3246+AT3246</f>
        <v>41592.68</v>
      </c>
      <c r="AW3246" s="1">
        <v>41836</v>
      </c>
      <c r="AX3246" s="2">
        <f>IF(AV3246&gt;=AW3246,1,2)</f>
        <v>2</v>
      </c>
      <c r="AY3246" s="2" t="str">
        <f>IF((AV3246+10)&gt;=AW3246,"SAVE","LATE")</f>
        <v>LATE</v>
      </c>
      <c r="AZ3246" t="s">
        <v>82</v>
      </c>
      <c r="BA3246" t="s">
        <v>1011</v>
      </c>
      <c r="BB3246">
        <v>160024800</v>
      </c>
      <c r="BC3246">
        <v>0</v>
      </c>
      <c r="BD3246" s="9">
        <v>160024800</v>
      </c>
      <c r="BE3246" t="s">
        <v>44635</v>
      </c>
      <c r="BF3246">
        <v>0</v>
      </c>
      <c r="BG3246" t="s">
        <v>70</v>
      </c>
      <c r="BH3246">
        <v>-1</v>
      </c>
      <c r="BI3246" t="s">
        <v>70</v>
      </c>
      <c r="BJ3246" t="s">
        <v>70</v>
      </c>
      <c r="BK3246">
        <v>0</v>
      </c>
      <c r="BL3246" t="s">
        <v>85</v>
      </c>
      <c r="BM3246" t="s">
        <v>17014</v>
      </c>
    </row>
    <row r="3247" spans="1:65" x14ac:dyDescent="0.25">
      <c r="A3247">
        <v>2012</v>
      </c>
      <c r="B3247" t="s">
        <v>116</v>
      </c>
      <c r="C3247" t="s">
        <v>290</v>
      </c>
      <c r="D3247" t="s">
        <v>42966</v>
      </c>
      <c r="E3247" t="s">
        <v>927</v>
      </c>
      <c r="F3247" t="s">
        <v>928</v>
      </c>
      <c r="G3247">
        <v>12</v>
      </c>
      <c r="H3247" t="s">
        <v>41881</v>
      </c>
      <c r="I3247" t="s">
        <v>67</v>
      </c>
      <c r="J3247" t="s">
        <v>68</v>
      </c>
      <c r="K3247">
        <v>3</v>
      </c>
      <c r="L3247" t="s">
        <v>41838</v>
      </c>
      <c r="M3247">
        <v>77000000</v>
      </c>
      <c r="N3247" t="s">
        <v>481</v>
      </c>
      <c r="O3247" t="s">
        <v>44637</v>
      </c>
      <c r="P3247" t="s">
        <v>90</v>
      </c>
      <c r="Q3247" t="s">
        <v>70</v>
      </c>
      <c r="R3247" t="s">
        <v>70</v>
      </c>
      <c r="S3247" t="s">
        <v>39813</v>
      </c>
      <c r="T3247" s="3">
        <v>40978</v>
      </c>
      <c r="U3247" t="s">
        <v>17322</v>
      </c>
      <c r="V3247" t="s">
        <v>17323</v>
      </c>
      <c r="W3247" t="s">
        <v>17324</v>
      </c>
      <c r="X3247">
        <v>109880520</v>
      </c>
      <c r="Y3247" t="s">
        <v>122</v>
      </c>
      <c r="Z3247" t="s">
        <v>123</v>
      </c>
      <c r="AA3247">
        <v>0</v>
      </c>
      <c r="AB3247" t="s">
        <v>76</v>
      </c>
      <c r="AC3247">
        <v>0</v>
      </c>
      <c r="AD3247" t="s">
        <v>76</v>
      </c>
      <c r="AE3247">
        <v>1107692</v>
      </c>
      <c r="AF3247" t="s">
        <v>40104</v>
      </c>
      <c r="AG3247">
        <v>8999994500</v>
      </c>
      <c r="AH3247" t="s">
        <v>17325</v>
      </c>
      <c r="AI3247" t="s">
        <v>99</v>
      </c>
      <c r="AJ3247" t="s">
        <v>41304</v>
      </c>
      <c r="AK3247">
        <v>176994</v>
      </c>
      <c r="AL3247" t="s">
        <v>17326</v>
      </c>
      <c r="AM3247">
        <v>2012</v>
      </c>
      <c r="AN3247" s="1">
        <v>41184</v>
      </c>
      <c r="AO3247" s="1">
        <v>41199</v>
      </c>
      <c r="AP3247">
        <v>6</v>
      </c>
      <c r="AQ3247" t="s">
        <v>81</v>
      </c>
      <c r="AR3247" s="4">
        <f>IF(AQ3247="M",AP3247*30.42,AP3247)</f>
        <v>182.52</v>
      </c>
      <c r="AS3247">
        <v>0</v>
      </c>
      <c r="AT3247" s="4">
        <f>AR3247+AS3247</f>
        <v>182.52</v>
      </c>
      <c r="AU3247">
        <v>2</v>
      </c>
      <c r="AV3247" s="1">
        <f>AO3247+AT3247</f>
        <v>41381.519999999997</v>
      </c>
      <c r="AW3247" s="1">
        <v>41442</v>
      </c>
      <c r="AX3247" s="2">
        <f>IF(AV3247&gt;=AW3247,1,2)</f>
        <v>2</v>
      </c>
      <c r="AY3247" s="2" t="str">
        <f>IF((AV3247+10)&gt;=AW3247,"SAVE","LATE")</f>
        <v>LATE</v>
      </c>
      <c r="AZ3247" t="s">
        <v>82</v>
      </c>
      <c r="BA3247" t="s">
        <v>1011</v>
      </c>
      <c r="BB3247">
        <v>109880520</v>
      </c>
      <c r="BC3247">
        <v>0</v>
      </c>
      <c r="BD3247" s="9">
        <v>109880520</v>
      </c>
      <c r="BE3247" t="s">
        <v>44637</v>
      </c>
      <c r="BF3247">
        <v>0</v>
      </c>
      <c r="BG3247" t="s">
        <v>70</v>
      </c>
      <c r="BH3247">
        <v>-1</v>
      </c>
      <c r="BI3247" t="s">
        <v>70</v>
      </c>
      <c r="BJ3247" t="s">
        <v>70</v>
      </c>
      <c r="BK3247">
        <v>0</v>
      </c>
      <c r="BL3247" t="s">
        <v>85</v>
      </c>
      <c r="BM3247" t="s">
        <v>17327</v>
      </c>
    </row>
    <row r="3248" spans="1:65" x14ac:dyDescent="0.25">
      <c r="A3248">
        <v>2012</v>
      </c>
      <c r="B3248" t="s">
        <v>116</v>
      </c>
      <c r="C3248" t="s">
        <v>130</v>
      </c>
      <c r="D3248" t="s">
        <v>40753</v>
      </c>
      <c r="E3248" t="s">
        <v>17037</v>
      </c>
      <c r="F3248" t="s">
        <v>17038</v>
      </c>
      <c r="G3248">
        <v>11</v>
      </c>
      <c r="H3248" t="s">
        <v>41839</v>
      </c>
      <c r="I3248" t="s">
        <v>67</v>
      </c>
      <c r="J3248" t="s">
        <v>88</v>
      </c>
      <c r="K3248">
        <v>3</v>
      </c>
      <c r="L3248" t="s">
        <v>41838</v>
      </c>
      <c r="M3248">
        <v>72000000</v>
      </c>
      <c r="N3248" t="s">
        <v>41840</v>
      </c>
      <c r="O3248" t="s">
        <v>44640</v>
      </c>
      <c r="P3248" t="s">
        <v>90</v>
      </c>
      <c r="Q3248" t="s">
        <v>39814</v>
      </c>
      <c r="R3248" t="s">
        <v>39814</v>
      </c>
      <c r="S3248" t="s">
        <v>39815</v>
      </c>
      <c r="T3248" s="3">
        <v>41162</v>
      </c>
      <c r="U3248" t="s">
        <v>17039</v>
      </c>
      <c r="V3248" t="s">
        <v>17040</v>
      </c>
      <c r="W3248" t="s">
        <v>17041</v>
      </c>
      <c r="X3248">
        <v>158000000</v>
      </c>
      <c r="Y3248" t="s">
        <v>122</v>
      </c>
      <c r="Z3248" t="s">
        <v>123</v>
      </c>
      <c r="AA3248">
        <v>0</v>
      </c>
      <c r="AB3248" t="s">
        <v>76</v>
      </c>
      <c r="AC3248">
        <v>0</v>
      </c>
      <c r="AD3248" t="s">
        <v>76</v>
      </c>
      <c r="AE3248">
        <v>1188114</v>
      </c>
      <c r="AF3248" t="s">
        <v>40104</v>
      </c>
      <c r="AG3248" t="s">
        <v>17042</v>
      </c>
      <c r="AH3248" t="s">
        <v>17043</v>
      </c>
      <c r="AI3248" t="s">
        <v>39286</v>
      </c>
      <c r="AJ3248" t="s">
        <v>41304</v>
      </c>
      <c r="AK3248" t="s">
        <v>17044</v>
      </c>
      <c r="AL3248" t="s">
        <v>17045</v>
      </c>
      <c r="AM3248">
        <v>2012</v>
      </c>
      <c r="AN3248" s="1">
        <v>41219</v>
      </c>
      <c r="AO3248" s="1">
        <v>41230</v>
      </c>
      <c r="AP3248">
        <v>2</v>
      </c>
      <c r="AQ3248" t="s">
        <v>81</v>
      </c>
      <c r="AR3248" s="4">
        <f>IF(AQ3248="M",AP3248*30.42,AP3248)</f>
        <v>60.84</v>
      </c>
      <c r="AS3248">
        <v>0</v>
      </c>
      <c r="AT3248" s="4">
        <f>AR3248+AS3248</f>
        <v>60.84</v>
      </c>
      <c r="AU3248">
        <v>3</v>
      </c>
      <c r="AV3248" s="1">
        <f>AO3248+AT3248</f>
        <v>41290.839999999997</v>
      </c>
      <c r="AW3248" s="1">
        <v>41381</v>
      </c>
      <c r="AX3248" s="2">
        <f>IF(AV3248&gt;=AW3248,1,2)</f>
        <v>2</v>
      </c>
      <c r="AY3248" s="2" t="str">
        <f>IF((AV3248+10)&gt;=AW3248,"SAVE","LATE")</f>
        <v>LATE</v>
      </c>
      <c r="AZ3248" t="s">
        <v>82</v>
      </c>
      <c r="BA3248" t="s">
        <v>1011</v>
      </c>
      <c r="BB3248">
        <v>157882881</v>
      </c>
      <c r="BC3248">
        <v>78621142</v>
      </c>
      <c r="BD3248" s="9">
        <v>236504023</v>
      </c>
      <c r="BE3248" t="s">
        <v>44640</v>
      </c>
      <c r="BF3248">
        <v>0</v>
      </c>
      <c r="BG3248" t="s">
        <v>70</v>
      </c>
      <c r="BH3248">
        <v>-1</v>
      </c>
      <c r="BI3248" t="s">
        <v>17043</v>
      </c>
      <c r="BJ3248" t="s">
        <v>17046</v>
      </c>
      <c r="BK3248">
        <v>0</v>
      </c>
      <c r="BL3248" t="s">
        <v>85</v>
      </c>
      <c r="BM3248" t="s">
        <v>17047</v>
      </c>
    </row>
    <row r="3249" spans="1:65" x14ac:dyDescent="0.25">
      <c r="A3249">
        <v>2012</v>
      </c>
      <c r="B3249" t="s">
        <v>116</v>
      </c>
      <c r="C3249" t="s">
        <v>290</v>
      </c>
      <c r="D3249" t="s">
        <v>42966</v>
      </c>
      <c r="E3249" t="s">
        <v>927</v>
      </c>
      <c r="F3249" t="s">
        <v>928</v>
      </c>
      <c r="G3249">
        <v>12</v>
      </c>
      <c r="H3249" t="s">
        <v>41881</v>
      </c>
      <c r="I3249" t="s">
        <v>67</v>
      </c>
      <c r="J3249" t="s">
        <v>68</v>
      </c>
      <c r="K3249">
        <v>3</v>
      </c>
      <c r="L3249" t="s">
        <v>41838</v>
      </c>
      <c r="M3249">
        <v>77000000</v>
      </c>
      <c r="N3249" t="s">
        <v>481</v>
      </c>
      <c r="O3249" t="s">
        <v>44642</v>
      </c>
      <c r="P3249" t="s">
        <v>90</v>
      </c>
      <c r="Q3249" t="s">
        <v>70</v>
      </c>
      <c r="R3249" t="s">
        <v>70</v>
      </c>
      <c r="S3249" t="s">
        <v>16753</v>
      </c>
      <c r="T3249" s="3">
        <v>41038</v>
      </c>
      <c r="U3249" t="s">
        <v>16754</v>
      </c>
      <c r="V3249" t="s">
        <v>16755</v>
      </c>
      <c r="W3249" t="s">
        <v>16756</v>
      </c>
      <c r="X3249">
        <v>232241489</v>
      </c>
      <c r="Y3249" t="s">
        <v>122</v>
      </c>
      <c r="Z3249" t="s">
        <v>123</v>
      </c>
      <c r="AA3249">
        <v>0</v>
      </c>
      <c r="AB3249" t="s">
        <v>76</v>
      </c>
      <c r="AC3249">
        <v>0</v>
      </c>
      <c r="AD3249" t="s">
        <v>76</v>
      </c>
      <c r="AE3249">
        <v>1061910</v>
      </c>
      <c r="AF3249" t="s">
        <v>40104</v>
      </c>
      <c r="AG3249">
        <v>899999708</v>
      </c>
      <c r="AH3249" t="s">
        <v>16757</v>
      </c>
      <c r="AI3249" t="s">
        <v>99</v>
      </c>
      <c r="AJ3249" t="s">
        <v>41304</v>
      </c>
      <c r="AK3249">
        <v>11438812</v>
      </c>
      <c r="AL3249" t="s">
        <v>16758</v>
      </c>
      <c r="AM3249">
        <v>2012</v>
      </c>
      <c r="AN3249" s="1">
        <v>41155</v>
      </c>
      <c r="AO3249" s="1">
        <v>41157</v>
      </c>
      <c r="AP3249">
        <v>12</v>
      </c>
      <c r="AQ3249" t="s">
        <v>81</v>
      </c>
      <c r="AR3249" s="4">
        <f>IF(AQ3249="M",AP3249*30.42,AP3249)</f>
        <v>365.04</v>
      </c>
      <c r="AS3249">
        <v>0</v>
      </c>
      <c r="AT3249" s="4">
        <f>AR3249+AS3249</f>
        <v>365.04</v>
      </c>
      <c r="AU3249">
        <v>2</v>
      </c>
      <c r="AV3249" s="1">
        <f>AO3249+AT3249</f>
        <v>41522.04</v>
      </c>
      <c r="AW3249" s="1">
        <v>41583</v>
      </c>
      <c r="AX3249" s="2">
        <f>IF(AV3249&gt;=AW3249,1,2)</f>
        <v>2</v>
      </c>
      <c r="AY3249" s="2" t="str">
        <f>IF((AV3249+10)&gt;=AW3249,"SAVE","LATE")</f>
        <v>LATE</v>
      </c>
      <c r="AZ3249" t="s">
        <v>82</v>
      </c>
      <c r="BA3249" t="s">
        <v>1011</v>
      </c>
      <c r="BB3249">
        <v>232241489</v>
      </c>
      <c r="BC3249">
        <v>0</v>
      </c>
      <c r="BD3249" s="9">
        <v>232241489</v>
      </c>
      <c r="BE3249" t="s">
        <v>44642</v>
      </c>
      <c r="BF3249">
        <v>0</v>
      </c>
      <c r="BG3249" t="s">
        <v>70</v>
      </c>
      <c r="BH3249">
        <v>-1</v>
      </c>
      <c r="BI3249" t="s">
        <v>70</v>
      </c>
      <c r="BJ3249" t="s">
        <v>70</v>
      </c>
      <c r="BK3249">
        <v>0</v>
      </c>
      <c r="BL3249" t="s">
        <v>85</v>
      </c>
      <c r="BM3249" t="s">
        <v>16759</v>
      </c>
    </row>
    <row r="3250" spans="1:65" x14ac:dyDescent="0.25">
      <c r="A3250">
        <v>2012</v>
      </c>
      <c r="B3250" t="s">
        <v>116</v>
      </c>
      <c r="C3250" t="s">
        <v>130</v>
      </c>
      <c r="D3250" t="s">
        <v>40754</v>
      </c>
      <c r="E3250" t="s">
        <v>11454</v>
      </c>
      <c r="F3250" t="s">
        <v>17222</v>
      </c>
      <c r="G3250">
        <v>11</v>
      </c>
      <c r="H3250" t="s">
        <v>41839</v>
      </c>
      <c r="I3250" t="s">
        <v>105</v>
      </c>
      <c r="J3250" t="s">
        <v>88</v>
      </c>
      <c r="K3250">
        <v>3</v>
      </c>
      <c r="L3250" t="s">
        <v>41838</v>
      </c>
      <c r="M3250">
        <v>72000000</v>
      </c>
      <c r="N3250" t="s">
        <v>41840</v>
      </c>
      <c r="O3250" t="s">
        <v>44643</v>
      </c>
      <c r="P3250" t="s">
        <v>90</v>
      </c>
      <c r="Q3250" t="s">
        <v>17223</v>
      </c>
      <c r="R3250" t="s">
        <v>17223</v>
      </c>
      <c r="S3250" t="s">
        <v>16753</v>
      </c>
      <c r="T3250" s="3">
        <v>40976</v>
      </c>
      <c r="U3250" t="s">
        <v>17224</v>
      </c>
      <c r="V3250" t="s">
        <v>17225</v>
      </c>
      <c r="W3250">
        <v>6</v>
      </c>
      <c r="X3250">
        <v>125400000</v>
      </c>
      <c r="Y3250" t="s">
        <v>122</v>
      </c>
      <c r="Z3250" t="s">
        <v>123</v>
      </c>
      <c r="AA3250">
        <v>0</v>
      </c>
      <c r="AB3250" t="s">
        <v>76</v>
      </c>
      <c r="AC3250">
        <v>0</v>
      </c>
      <c r="AD3250" t="s">
        <v>76</v>
      </c>
      <c r="AE3250">
        <v>1064958</v>
      </c>
      <c r="AF3250" t="s">
        <v>40104</v>
      </c>
      <c r="AG3250" t="s">
        <v>17226</v>
      </c>
      <c r="AH3250" t="s">
        <v>17227</v>
      </c>
      <c r="AI3250" t="s">
        <v>99</v>
      </c>
      <c r="AJ3250" t="s">
        <v>41304</v>
      </c>
      <c r="AK3250">
        <v>357736</v>
      </c>
      <c r="AL3250" t="s">
        <v>17228</v>
      </c>
      <c r="AM3250">
        <v>2012</v>
      </c>
      <c r="AN3250" s="1">
        <v>41158</v>
      </c>
      <c r="AO3250" s="1">
        <v>41167</v>
      </c>
      <c r="AP3250">
        <v>3</v>
      </c>
      <c r="AQ3250" t="s">
        <v>81</v>
      </c>
      <c r="AR3250" s="4">
        <f>IF(AQ3250="M",AP3250*30.42,AP3250)</f>
        <v>91.26</v>
      </c>
      <c r="AS3250">
        <v>0</v>
      </c>
      <c r="AT3250" s="4">
        <f>AR3250+AS3250</f>
        <v>91.26</v>
      </c>
      <c r="AU3250">
        <v>3</v>
      </c>
      <c r="AV3250" s="1">
        <f>AO3250+AT3250</f>
        <v>41258.26</v>
      </c>
      <c r="AW3250" s="1">
        <v>41348</v>
      </c>
      <c r="AX3250" s="2">
        <f>IF(AV3250&gt;=AW3250,1,2)</f>
        <v>2</v>
      </c>
      <c r="AY3250" s="2" t="str">
        <f>IF((AV3250+10)&gt;=AW3250,"SAVE","LATE")</f>
        <v>LATE</v>
      </c>
      <c r="AZ3250" t="s">
        <v>82</v>
      </c>
      <c r="BA3250" t="s">
        <v>1011</v>
      </c>
      <c r="BB3250">
        <v>125273623</v>
      </c>
      <c r="BC3250">
        <v>50000000</v>
      </c>
      <c r="BD3250" s="9">
        <v>175273623</v>
      </c>
      <c r="BE3250" t="s">
        <v>17229</v>
      </c>
      <c r="BF3250">
        <v>0</v>
      </c>
      <c r="BG3250" t="s">
        <v>70</v>
      </c>
      <c r="BH3250">
        <v>-1</v>
      </c>
      <c r="BI3250" t="s">
        <v>17227</v>
      </c>
      <c r="BJ3250" t="s">
        <v>1809</v>
      </c>
      <c r="BK3250">
        <v>0</v>
      </c>
      <c r="BL3250" t="s">
        <v>85</v>
      </c>
      <c r="BM3250" t="s">
        <v>17230</v>
      </c>
    </row>
    <row r="3251" spans="1:65" x14ac:dyDescent="0.25">
      <c r="A3251">
        <v>2012</v>
      </c>
      <c r="B3251" t="s">
        <v>116</v>
      </c>
      <c r="C3251" t="s">
        <v>130</v>
      </c>
      <c r="D3251" t="s">
        <v>40755</v>
      </c>
      <c r="E3251" t="s">
        <v>8252</v>
      </c>
      <c r="F3251" t="s">
        <v>16680</v>
      </c>
      <c r="G3251">
        <v>1</v>
      </c>
      <c r="H3251" t="s">
        <v>46842</v>
      </c>
      <c r="I3251" t="s">
        <v>67</v>
      </c>
      <c r="J3251" t="s">
        <v>88</v>
      </c>
      <c r="K3251">
        <v>3</v>
      </c>
      <c r="L3251" t="s">
        <v>41838</v>
      </c>
      <c r="M3251">
        <v>30000000</v>
      </c>
      <c r="N3251" t="s">
        <v>41897</v>
      </c>
      <c r="O3251" t="s">
        <v>16681</v>
      </c>
      <c r="P3251" t="s">
        <v>90</v>
      </c>
      <c r="Q3251" t="s">
        <v>39818</v>
      </c>
      <c r="R3251" t="s">
        <v>39818</v>
      </c>
      <c r="S3251" t="s">
        <v>39819</v>
      </c>
      <c r="T3251" t="s">
        <v>14070</v>
      </c>
      <c r="U3251" t="s">
        <v>16682</v>
      </c>
      <c r="V3251" t="s">
        <v>16683</v>
      </c>
      <c r="W3251">
        <v>131</v>
      </c>
      <c r="X3251">
        <v>250000000</v>
      </c>
      <c r="Y3251" t="s">
        <v>74</v>
      </c>
      <c r="Z3251" t="s">
        <v>75</v>
      </c>
      <c r="AA3251">
        <v>0</v>
      </c>
      <c r="AB3251" t="s">
        <v>76</v>
      </c>
      <c r="AC3251">
        <v>0</v>
      </c>
      <c r="AD3251" t="s">
        <v>76</v>
      </c>
      <c r="AE3251">
        <v>1275946</v>
      </c>
      <c r="AF3251" t="s">
        <v>40104</v>
      </c>
      <c r="AG3251" t="s">
        <v>16684</v>
      </c>
      <c r="AH3251" t="s">
        <v>16685</v>
      </c>
      <c r="AI3251" t="s">
        <v>99</v>
      </c>
      <c r="AJ3251" t="s">
        <v>41304</v>
      </c>
      <c r="AK3251" t="s">
        <v>16686</v>
      </c>
      <c r="AL3251" t="s">
        <v>16687</v>
      </c>
      <c r="AM3251">
        <v>2012</v>
      </c>
      <c r="AN3251" s="1">
        <v>41270</v>
      </c>
      <c r="AO3251" s="1">
        <v>41386</v>
      </c>
      <c r="AP3251">
        <v>3</v>
      </c>
      <c r="AQ3251" t="s">
        <v>81</v>
      </c>
      <c r="AR3251" s="4">
        <f>IF(AQ3251="M",AP3251*30.42,AP3251)</f>
        <v>91.26</v>
      </c>
      <c r="AS3251">
        <v>0</v>
      </c>
      <c r="AT3251" s="4">
        <f>AR3251+AS3251</f>
        <v>91.26</v>
      </c>
      <c r="AU3251">
        <v>2</v>
      </c>
      <c r="AV3251" s="1">
        <f>AO3251+AT3251</f>
        <v>41477.26</v>
      </c>
      <c r="AW3251" s="1">
        <v>41539</v>
      </c>
      <c r="AX3251" s="2">
        <f>IF(AV3251&gt;=AW3251,1,2)</f>
        <v>2</v>
      </c>
      <c r="AY3251" s="2" t="str">
        <f>IF((AV3251+10)&gt;=AW3251,"SAVE","LATE")</f>
        <v>LATE</v>
      </c>
      <c r="AZ3251" t="s">
        <v>82</v>
      </c>
      <c r="BA3251" t="s">
        <v>1011</v>
      </c>
      <c r="BB3251">
        <v>248111879</v>
      </c>
      <c r="BC3251">
        <v>0</v>
      </c>
      <c r="BD3251" s="9">
        <v>248111879</v>
      </c>
      <c r="BE3251" t="s">
        <v>16681</v>
      </c>
      <c r="BF3251">
        <v>0</v>
      </c>
      <c r="BG3251" t="s">
        <v>70</v>
      </c>
      <c r="BH3251">
        <v>-1</v>
      </c>
      <c r="BI3251" t="s">
        <v>16688</v>
      </c>
      <c r="BJ3251" t="s">
        <v>16688</v>
      </c>
      <c r="BK3251">
        <v>0</v>
      </c>
      <c r="BL3251" t="s">
        <v>85</v>
      </c>
      <c r="BM3251" t="s">
        <v>16689</v>
      </c>
    </row>
    <row r="3252" spans="1:65" x14ac:dyDescent="0.25">
      <c r="A3252">
        <v>2012</v>
      </c>
      <c r="B3252" t="s">
        <v>116</v>
      </c>
      <c r="C3252" t="s">
        <v>1416</v>
      </c>
      <c r="D3252" t="s">
        <v>40756</v>
      </c>
      <c r="E3252" t="s">
        <v>832</v>
      </c>
      <c r="F3252" t="s">
        <v>15239</v>
      </c>
      <c r="G3252">
        <v>1</v>
      </c>
      <c r="H3252" t="s">
        <v>46842</v>
      </c>
      <c r="I3252" t="s">
        <v>105</v>
      </c>
      <c r="J3252" t="s">
        <v>88</v>
      </c>
      <c r="K3252">
        <v>3</v>
      </c>
      <c r="L3252" t="s">
        <v>41838</v>
      </c>
      <c r="M3252">
        <v>72000000</v>
      </c>
      <c r="N3252" t="s">
        <v>41840</v>
      </c>
      <c r="O3252" t="s">
        <v>15240</v>
      </c>
      <c r="P3252" t="s">
        <v>90</v>
      </c>
      <c r="Q3252" t="s">
        <v>39823</v>
      </c>
      <c r="R3252" t="s">
        <v>39823</v>
      </c>
      <c r="S3252" t="s">
        <v>39822</v>
      </c>
      <c r="T3252" t="s">
        <v>15241</v>
      </c>
      <c r="U3252" t="s">
        <v>15242</v>
      </c>
      <c r="V3252" t="s">
        <v>15243</v>
      </c>
      <c r="W3252" t="s">
        <v>15244</v>
      </c>
      <c r="X3252">
        <v>869524492</v>
      </c>
      <c r="Y3252" t="s">
        <v>122</v>
      </c>
      <c r="Z3252" t="s">
        <v>123</v>
      </c>
      <c r="AA3252">
        <v>0</v>
      </c>
      <c r="AB3252" t="s">
        <v>76</v>
      </c>
      <c r="AC3252">
        <v>0</v>
      </c>
      <c r="AD3252" t="s">
        <v>76</v>
      </c>
      <c r="AE3252">
        <v>1153222</v>
      </c>
      <c r="AF3252" t="s">
        <v>40104</v>
      </c>
      <c r="AG3252" t="s">
        <v>15245</v>
      </c>
      <c r="AH3252" t="s">
        <v>15246</v>
      </c>
      <c r="AI3252" t="s">
        <v>39286</v>
      </c>
      <c r="AJ3252" t="s">
        <v>41304</v>
      </c>
      <c r="AK3252" t="s">
        <v>15245</v>
      </c>
      <c r="AL3252" t="s">
        <v>15247</v>
      </c>
      <c r="AM3252">
        <v>2012</v>
      </c>
      <c r="AN3252" s="1">
        <v>41194</v>
      </c>
      <c r="AO3252" s="1">
        <v>41211</v>
      </c>
      <c r="AP3252">
        <v>6</v>
      </c>
      <c r="AQ3252" t="s">
        <v>81</v>
      </c>
      <c r="AR3252" s="4">
        <f>IF(AQ3252="M",AP3252*30.42,AP3252)</f>
        <v>182.52</v>
      </c>
      <c r="AS3252">
        <v>0</v>
      </c>
      <c r="AT3252" s="4">
        <f>AR3252+AS3252</f>
        <v>182.52</v>
      </c>
      <c r="AU3252">
        <v>2</v>
      </c>
      <c r="AV3252" s="1">
        <f>AO3252+AT3252</f>
        <v>41393.519999999997</v>
      </c>
      <c r="AW3252" s="1">
        <v>41454</v>
      </c>
      <c r="AX3252" s="2">
        <f>IF(AV3252&gt;=AW3252,1,2)</f>
        <v>2</v>
      </c>
      <c r="AY3252" s="2" t="str">
        <f>IF((AV3252+10)&gt;=AW3252,"SAVE","LATE")</f>
        <v>LATE</v>
      </c>
      <c r="AZ3252" t="s">
        <v>82</v>
      </c>
      <c r="BA3252" t="s">
        <v>1011</v>
      </c>
      <c r="BB3252">
        <v>869524462</v>
      </c>
      <c r="BC3252">
        <v>370370370</v>
      </c>
      <c r="BD3252" s="9">
        <v>1239894832</v>
      </c>
      <c r="BE3252" t="s">
        <v>15240</v>
      </c>
      <c r="BF3252">
        <v>0</v>
      </c>
      <c r="BG3252" t="s">
        <v>70</v>
      </c>
      <c r="BH3252">
        <v>-1</v>
      </c>
      <c r="BI3252" t="s">
        <v>15248</v>
      </c>
      <c r="BJ3252" t="s">
        <v>44650</v>
      </c>
      <c r="BK3252">
        <v>0</v>
      </c>
      <c r="BL3252" t="s">
        <v>85</v>
      </c>
      <c r="BM3252" t="s">
        <v>15249</v>
      </c>
    </row>
    <row r="3253" spans="1:65" x14ac:dyDescent="0.25">
      <c r="A3253">
        <v>2012</v>
      </c>
      <c r="B3253" t="s">
        <v>116</v>
      </c>
      <c r="C3253" t="s">
        <v>1416</v>
      </c>
      <c r="D3253" t="s">
        <v>40756</v>
      </c>
      <c r="E3253" t="s">
        <v>832</v>
      </c>
      <c r="F3253" t="s">
        <v>15239</v>
      </c>
      <c r="G3253">
        <v>1</v>
      </c>
      <c r="H3253" t="s">
        <v>46842</v>
      </c>
      <c r="I3253" t="s">
        <v>105</v>
      </c>
      <c r="J3253" t="s">
        <v>88</v>
      </c>
      <c r="K3253">
        <v>3</v>
      </c>
      <c r="L3253" t="s">
        <v>41838</v>
      </c>
      <c r="M3253">
        <v>72000000</v>
      </c>
      <c r="N3253" t="s">
        <v>41840</v>
      </c>
      <c r="O3253" t="s">
        <v>15728</v>
      </c>
      <c r="P3253" t="s">
        <v>90</v>
      </c>
      <c r="Q3253" t="s">
        <v>39823</v>
      </c>
      <c r="R3253" t="s">
        <v>39823</v>
      </c>
      <c r="S3253" t="s">
        <v>39822</v>
      </c>
      <c r="T3253" t="s">
        <v>14404</v>
      </c>
      <c r="U3253" t="s">
        <v>15729</v>
      </c>
      <c r="V3253" t="s">
        <v>15730</v>
      </c>
      <c r="W3253" t="s">
        <v>15731</v>
      </c>
      <c r="X3253">
        <v>500000000</v>
      </c>
      <c r="Y3253" t="s">
        <v>122</v>
      </c>
      <c r="Z3253" t="s">
        <v>123</v>
      </c>
      <c r="AA3253">
        <v>0</v>
      </c>
      <c r="AB3253" t="s">
        <v>76</v>
      </c>
      <c r="AC3253">
        <v>0</v>
      </c>
      <c r="AD3253" t="s">
        <v>76</v>
      </c>
      <c r="AE3253">
        <v>1153313</v>
      </c>
      <c r="AF3253" t="s">
        <v>145</v>
      </c>
      <c r="AG3253" t="s">
        <v>39824</v>
      </c>
      <c r="AH3253" t="s">
        <v>12321</v>
      </c>
      <c r="AI3253" t="s">
        <v>99</v>
      </c>
      <c r="AJ3253" t="s">
        <v>41304</v>
      </c>
      <c r="AK3253" t="s">
        <v>39825</v>
      </c>
      <c r="AL3253" t="s">
        <v>15732</v>
      </c>
      <c r="AM3253">
        <v>2012</v>
      </c>
      <c r="AN3253" s="1">
        <v>41152</v>
      </c>
      <c r="AO3253" s="1">
        <v>41181</v>
      </c>
      <c r="AP3253">
        <v>4</v>
      </c>
      <c r="AQ3253" t="s">
        <v>81</v>
      </c>
      <c r="AR3253" s="4">
        <f>IF(AQ3253="M",AP3253*30.42,AP3253)</f>
        <v>121.68</v>
      </c>
      <c r="AS3253">
        <v>0</v>
      </c>
      <c r="AT3253" s="4">
        <f>AR3253+AS3253</f>
        <v>121.68</v>
      </c>
      <c r="AU3253">
        <v>2</v>
      </c>
      <c r="AV3253" s="1">
        <f>AO3253+AT3253</f>
        <v>41302.68</v>
      </c>
      <c r="AW3253" s="1">
        <v>41362</v>
      </c>
      <c r="AX3253" s="2">
        <f>IF(AV3253&gt;=AW3253,1,2)</f>
        <v>2</v>
      </c>
      <c r="AY3253" s="2" t="str">
        <f>IF((AV3253+10)&gt;=AW3253,"SAVE","LATE")</f>
        <v>LATE</v>
      </c>
      <c r="AZ3253" t="s">
        <v>82</v>
      </c>
      <c r="BA3253" t="s">
        <v>1011</v>
      </c>
      <c r="BB3253">
        <v>499958186</v>
      </c>
      <c r="BC3253">
        <v>240000000</v>
      </c>
      <c r="BD3253" s="9">
        <v>739958186</v>
      </c>
      <c r="BE3253" t="s">
        <v>15728</v>
      </c>
      <c r="BF3253">
        <v>0</v>
      </c>
      <c r="BG3253" t="s">
        <v>70</v>
      </c>
      <c r="BH3253">
        <v>-1</v>
      </c>
      <c r="BI3253" t="s">
        <v>15733</v>
      </c>
      <c r="BJ3253" t="s">
        <v>44651</v>
      </c>
      <c r="BK3253">
        <v>0</v>
      </c>
      <c r="BL3253" t="s">
        <v>85</v>
      </c>
      <c r="BM3253" t="s">
        <v>15734</v>
      </c>
    </row>
    <row r="3254" spans="1:65" x14ac:dyDescent="0.25">
      <c r="A3254">
        <v>2012</v>
      </c>
      <c r="B3254" t="s">
        <v>116</v>
      </c>
      <c r="C3254" t="s">
        <v>1416</v>
      </c>
      <c r="D3254" t="s">
        <v>40756</v>
      </c>
      <c r="E3254" t="s">
        <v>832</v>
      </c>
      <c r="F3254" t="s">
        <v>15239</v>
      </c>
      <c r="G3254">
        <v>1</v>
      </c>
      <c r="H3254" t="s">
        <v>46842</v>
      </c>
      <c r="I3254" t="s">
        <v>105</v>
      </c>
      <c r="J3254" t="s">
        <v>88</v>
      </c>
      <c r="K3254">
        <v>3</v>
      </c>
      <c r="L3254" t="s">
        <v>41838</v>
      </c>
      <c r="M3254">
        <v>72000000</v>
      </c>
      <c r="N3254" t="s">
        <v>41840</v>
      </c>
      <c r="O3254" t="s">
        <v>47286</v>
      </c>
      <c r="P3254" t="s">
        <v>90</v>
      </c>
      <c r="Q3254" t="s">
        <v>39823</v>
      </c>
      <c r="R3254" t="s">
        <v>39823</v>
      </c>
      <c r="S3254" t="s">
        <v>39822</v>
      </c>
      <c r="T3254" s="3">
        <v>41190</v>
      </c>
      <c r="U3254" t="s">
        <v>15894</v>
      </c>
      <c r="V3254" t="s">
        <v>15895</v>
      </c>
      <c r="W3254" t="s">
        <v>15896</v>
      </c>
      <c r="X3254">
        <v>431098796</v>
      </c>
      <c r="Y3254" t="s">
        <v>122</v>
      </c>
      <c r="Z3254" t="s">
        <v>123</v>
      </c>
      <c r="AA3254">
        <v>0</v>
      </c>
      <c r="AB3254" t="s">
        <v>76</v>
      </c>
      <c r="AC3254">
        <v>0</v>
      </c>
      <c r="AD3254" t="s">
        <v>76</v>
      </c>
      <c r="AE3254">
        <v>1097584</v>
      </c>
      <c r="AF3254" t="s">
        <v>40104</v>
      </c>
      <c r="AG3254" t="s">
        <v>40757</v>
      </c>
      <c r="AH3254" t="s">
        <v>40262</v>
      </c>
      <c r="AI3254" t="s">
        <v>99</v>
      </c>
      <c r="AJ3254" t="s">
        <v>41304</v>
      </c>
      <c r="AK3254" t="s">
        <v>40757</v>
      </c>
      <c r="AL3254" t="s">
        <v>40758</v>
      </c>
      <c r="AM3254">
        <v>2012</v>
      </c>
      <c r="AN3254" s="1">
        <v>41177</v>
      </c>
      <c r="AO3254" s="1">
        <v>41190</v>
      </c>
      <c r="AP3254">
        <v>4</v>
      </c>
      <c r="AQ3254" t="s">
        <v>81</v>
      </c>
      <c r="AR3254" s="4">
        <f>IF(AQ3254="M",AP3254*30.42,AP3254)</f>
        <v>121.68</v>
      </c>
      <c r="AS3254">
        <v>0</v>
      </c>
      <c r="AT3254" s="4">
        <f>AR3254+AS3254</f>
        <v>121.68</v>
      </c>
      <c r="AU3254">
        <v>2</v>
      </c>
      <c r="AV3254" s="1">
        <f>AO3254+AT3254</f>
        <v>41311.68</v>
      </c>
      <c r="AW3254" s="1">
        <v>41372</v>
      </c>
      <c r="AX3254" s="2">
        <f>IF(AV3254&gt;=AW3254,1,2)</f>
        <v>2</v>
      </c>
      <c r="AY3254" s="2" t="str">
        <f>IF((AV3254+10)&gt;=AW3254,"SAVE","LATE")</f>
        <v>LATE</v>
      </c>
      <c r="AZ3254" t="s">
        <v>82</v>
      </c>
      <c r="BA3254" t="s">
        <v>1011</v>
      </c>
      <c r="BB3254">
        <v>429344717</v>
      </c>
      <c r="BC3254">
        <v>195973796</v>
      </c>
      <c r="BD3254" s="9">
        <v>625318513</v>
      </c>
      <c r="BE3254" t="s">
        <v>47287</v>
      </c>
      <c r="BF3254">
        <v>0</v>
      </c>
      <c r="BG3254" t="s">
        <v>70</v>
      </c>
      <c r="BH3254">
        <v>-1</v>
      </c>
      <c r="BI3254" t="s">
        <v>15897</v>
      </c>
      <c r="BJ3254" t="s">
        <v>44652</v>
      </c>
      <c r="BK3254">
        <v>0</v>
      </c>
      <c r="BL3254" t="s">
        <v>85</v>
      </c>
      <c r="BM3254" t="s">
        <v>15898</v>
      </c>
    </row>
    <row r="3255" spans="1:65" x14ac:dyDescent="0.25">
      <c r="A3255">
        <v>2012</v>
      </c>
      <c r="B3255" t="s">
        <v>116</v>
      </c>
      <c r="C3255" t="s">
        <v>1416</v>
      </c>
      <c r="D3255" t="s">
        <v>40756</v>
      </c>
      <c r="E3255" t="s">
        <v>832</v>
      </c>
      <c r="F3255" t="s">
        <v>15239</v>
      </c>
      <c r="G3255">
        <v>1</v>
      </c>
      <c r="H3255" t="s">
        <v>46842</v>
      </c>
      <c r="I3255" t="s">
        <v>105</v>
      </c>
      <c r="J3255" t="s">
        <v>88</v>
      </c>
      <c r="K3255">
        <v>3</v>
      </c>
      <c r="L3255" t="s">
        <v>41838</v>
      </c>
      <c r="M3255">
        <v>72000000</v>
      </c>
      <c r="N3255" t="s">
        <v>41840</v>
      </c>
      <c r="O3255" t="s">
        <v>16710</v>
      </c>
      <c r="P3255" t="s">
        <v>90</v>
      </c>
      <c r="Q3255" t="s">
        <v>39823</v>
      </c>
      <c r="R3255" t="s">
        <v>39823</v>
      </c>
      <c r="S3255" t="s">
        <v>39822</v>
      </c>
      <c r="T3255" t="s">
        <v>7860</v>
      </c>
      <c r="U3255" t="s">
        <v>16711</v>
      </c>
      <c r="V3255" t="s">
        <v>14528</v>
      </c>
      <c r="W3255" t="s">
        <v>16712</v>
      </c>
      <c r="X3255">
        <v>236999999</v>
      </c>
      <c r="Y3255" t="s">
        <v>122</v>
      </c>
      <c r="Z3255" t="s">
        <v>123</v>
      </c>
      <c r="AA3255">
        <v>0</v>
      </c>
      <c r="AB3255" t="s">
        <v>76</v>
      </c>
      <c r="AC3255">
        <v>0</v>
      </c>
      <c r="AD3255" t="s">
        <v>76</v>
      </c>
      <c r="AE3255">
        <v>1153226</v>
      </c>
      <c r="AF3255" t="s">
        <v>145</v>
      </c>
      <c r="AG3255" t="s">
        <v>16713</v>
      </c>
      <c r="AH3255" t="s">
        <v>16714</v>
      </c>
      <c r="AI3255" t="s">
        <v>39286</v>
      </c>
      <c r="AJ3255" t="s">
        <v>145</v>
      </c>
      <c r="AK3255" t="s">
        <v>16715</v>
      </c>
      <c r="AL3255" t="s">
        <v>16714</v>
      </c>
      <c r="AM3255">
        <v>2012</v>
      </c>
      <c r="AN3255" s="1">
        <v>41211</v>
      </c>
      <c r="AO3255" s="1">
        <v>41229</v>
      </c>
      <c r="AP3255">
        <v>4</v>
      </c>
      <c r="AQ3255" t="s">
        <v>81</v>
      </c>
      <c r="AR3255" s="4">
        <f>IF(AQ3255="M",AP3255*30.42,AP3255)</f>
        <v>121.68</v>
      </c>
      <c r="AS3255">
        <v>0</v>
      </c>
      <c r="AT3255" s="4">
        <f>AR3255+AS3255</f>
        <v>121.68</v>
      </c>
      <c r="AU3255">
        <v>1</v>
      </c>
      <c r="AV3255" s="1">
        <f>AO3255+AT3255</f>
        <v>41350.68</v>
      </c>
      <c r="AW3255" s="1">
        <v>41380</v>
      </c>
      <c r="AX3255" s="2">
        <f>IF(AV3255&gt;=AW3255,1,2)</f>
        <v>2</v>
      </c>
      <c r="AY3255" s="2" t="str">
        <f>IF((AV3255+10)&gt;=AW3255,"SAVE","LATE")</f>
        <v>LATE</v>
      </c>
      <c r="AZ3255" t="s">
        <v>82</v>
      </c>
      <c r="BA3255" t="s">
        <v>1011</v>
      </c>
      <c r="BB3255">
        <v>236999999</v>
      </c>
      <c r="BC3255">
        <v>102351959</v>
      </c>
      <c r="BD3255" s="9">
        <v>339351958</v>
      </c>
      <c r="BE3255" t="s">
        <v>39826</v>
      </c>
      <c r="BF3255">
        <v>0</v>
      </c>
      <c r="BG3255" t="s">
        <v>70</v>
      </c>
      <c r="BH3255">
        <v>-1</v>
      </c>
      <c r="BI3255" t="s">
        <v>16716</v>
      </c>
      <c r="BJ3255" t="s">
        <v>44653</v>
      </c>
      <c r="BK3255">
        <v>0</v>
      </c>
      <c r="BL3255" t="s">
        <v>85</v>
      </c>
      <c r="BM3255" t="s">
        <v>16717</v>
      </c>
    </row>
    <row r="3256" spans="1:65" x14ac:dyDescent="0.25">
      <c r="A3256">
        <v>2012</v>
      </c>
      <c r="B3256" t="s">
        <v>116</v>
      </c>
      <c r="C3256" t="s">
        <v>693</v>
      </c>
      <c r="D3256" t="s">
        <v>40785</v>
      </c>
      <c r="E3256" t="s">
        <v>14618</v>
      </c>
      <c r="F3256" t="s">
        <v>14619</v>
      </c>
      <c r="G3256">
        <v>1</v>
      </c>
      <c r="H3256" t="s">
        <v>46842</v>
      </c>
      <c r="I3256" t="s">
        <v>67</v>
      </c>
      <c r="J3256" t="s">
        <v>88</v>
      </c>
      <c r="K3256">
        <v>3</v>
      </c>
      <c r="L3256" t="s">
        <v>41838</v>
      </c>
      <c r="M3256">
        <v>72000000</v>
      </c>
      <c r="N3256" t="s">
        <v>41840</v>
      </c>
      <c r="O3256" t="s">
        <v>40786</v>
      </c>
      <c r="P3256" t="s">
        <v>90</v>
      </c>
      <c r="Q3256" t="s">
        <v>40787</v>
      </c>
      <c r="R3256" t="s">
        <v>40787</v>
      </c>
      <c r="S3256" t="s">
        <v>40784</v>
      </c>
      <c r="T3256" t="s">
        <v>14070</v>
      </c>
      <c r="U3256" t="s">
        <v>14620</v>
      </c>
      <c r="V3256" t="s">
        <v>14621</v>
      </c>
      <c r="W3256" t="s">
        <v>14622</v>
      </c>
      <c r="X3256">
        <v>1934483074</v>
      </c>
      <c r="Y3256" t="s">
        <v>122</v>
      </c>
      <c r="Z3256" t="s">
        <v>123</v>
      </c>
      <c r="AA3256">
        <v>0</v>
      </c>
      <c r="AB3256" t="s">
        <v>76</v>
      </c>
      <c r="AC3256">
        <v>0</v>
      </c>
      <c r="AD3256" t="s">
        <v>76</v>
      </c>
      <c r="AE3256">
        <v>1472774</v>
      </c>
      <c r="AF3256" t="s">
        <v>40104</v>
      </c>
      <c r="AG3256">
        <v>9005594459</v>
      </c>
      <c r="AH3256" t="s">
        <v>14623</v>
      </c>
      <c r="AI3256" t="s">
        <v>99</v>
      </c>
      <c r="AJ3256" t="s">
        <v>41304</v>
      </c>
      <c r="AK3256" t="s">
        <v>14624</v>
      </c>
      <c r="AL3256" t="s">
        <v>14625</v>
      </c>
      <c r="AM3256">
        <v>2012</v>
      </c>
      <c r="AN3256" s="1">
        <v>41270</v>
      </c>
      <c r="AO3256" s="1">
        <v>41289</v>
      </c>
      <c r="AP3256">
        <v>6</v>
      </c>
      <c r="AQ3256" t="s">
        <v>81</v>
      </c>
      <c r="AR3256" s="4">
        <f>IF(AQ3256="M",AP3256*30.42,AP3256)</f>
        <v>182.52</v>
      </c>
      <c r="AS3256">
        <v>0</v>
      </c>
      <c r="AT3256" s="4">
        <f>AR3256+AS3256</f>
        <v>182.52</v>
      </c>
      <c r="AU3256">
        <v>4</v>
      </c>
      <c r="AV3256" s="1">
        <f>AO3256+AT3256</f>
        <v>41471.519999999997</v>
      </c>
      <c r="AW3256" s="1">
        <v>41593</v>
      </c>
      <c r="AX3256" s="2">
        <f>IF(AV3256&gt;=AW3256,1,2)</f>
        <v>2</v>
      </c>
      <c r="AY3256" s="2" t="str">
        <f>IF((AV3256+10)&gt;=AW3256,"SAVE","LATE")</f>
        <v>LATE</v>
      </c>
      <c r="AZ3256" t="s">
        <v>82</v>
      </c>
      <c r="BA3256" t="s">
        <v>1011</v>
      </c>
      <c r="BB3256">
        <v>1924956435</v>
      </c>
      <c r="BC3256">
        <v>958375381</v>
      </c>
      <c r="BD3256" s="9">
        <v>2883331816</v>
      </c>
      <c r="BE3256" t="s">
        <v>14626</v>
      </c>
      <c r="BF3256">
        <v>0</v>
      </c>
      <c r="BG3256" t="s">
        <v>70</v>
      </c>
      <c r="BH3256">
        <v>-1</v>
      </c>
      <c r="BI3256" t="s">
        <v>14623</v>
      </c>
      <c r="BJ3256" t="s">
        <v>14623</v>
      </c>
      <c r="BK3256">
        <v>0</v>
      </c>
      <c r="BL3256" t="s">
        <v>85</v>
      </c>
      <c r="BM3256" t="s">
        <v>14627</v>
      </c>
    </row>
    <row r="3257" spans="1:65" x14ac:dyDescent="0.25">
      <c r="A3257">
        <v>2012</v>
      </c>
      <c r="B3257" t="s">
        <v>116</v>
      </c>
      <c r="C3257" t="s">
        <v>693</v>
      </c>
      <c r="D3257" t="s">
        <v>40785</v>
      </c>
      <c r="E3257" t="s">
        <v>14618</v>
      </c>
      <c r="F3257" t="s">
        <v>14619</v>
      </c>
      <c r="G3257">
        <v>11</v>
      </c>
      <c r="H3257" t="s">
        <v>41839</v>
      </c>
      <c r="I3257" t="s">
        <v>67</v>
      </c>
      <c r="J3257" t="s">
        <v>88</v>
      </c>
      <c r="K3257">
        <v>3</v>
      </c>
      <c r="L3257" t="s">
        <v>41838</v>
      </c>
      <c r="M3257">
        <v>72000000</v>
      </c>
      <c r="N3257" t="s">
        <v>41840</v>
      </c>
      <c r="O3257" t="s">
        <v>44702</v>
      </c>
      <c r="P3257" t="s">
        <v>90</v>
      </c>
      <c r="Q3257" t="s">
        <v>40787</v>
      </c>
      <c r="R3257" t="s">
        <v>40787</v>
      </c>
      <c r="S3257" t="s">
        <v>40784</v>
      </c>
      <c r="T3257" t="s">
        <v>16743</v>
      </c>
      <c r="U3257" t="s">
        <v>16744</v>
      </c>
      <c r="V3257" t="s">
        <v>16745</v>
      </c>
      <c r="W3257" t="s">
        <v>16746</v>
      </c>
      <c r="X3257">
        <v>232533125</v>
      </c>
      <c r="Y3257" t="s">
        <v>122</v>
      </c>
      <c r="Z3257" t="s">
        <v>123</v>
      </c>
      <c r="AA3257">
        <v>0</v>
      </c>
      <c r="AB3257" t="s">
        <v>76</v>
      </c>
      <c r="AC3257">
        <v>0</v>
      </c>
      <c r="AD3257" t="s">
        <v>76</v>
      </c>
      <c r="AE3257">
        <v>1094571</v>
      </c>
      <c r="AF3257" t="s">
        <v>40104</v>
      </c>
      <c r="AG3257" t="s">
        <v>16747</v>
      </c>
      <c r="AH3257" t="s">
        <v>16748</v>
      </c>
      <c r="AI3257" t="s">
        <v>99</v>
      </c>
      <c r="AJ3257" t="s">
        <v>41304</v>
      </c>
      <c r="AK3257" t="s">
        <v>16749</v>
      </c>
      <c r="AL3257" t="s">
        <v>16750</v>
      </c>
      <c r="AM3257">
        <v>2012</v>
      </c>
      <c r="AN3257" s="1">
        <v>41145</v>
      </c>
      <c r="AO3257" s="1">
        <v>41156</v>
      </c>
      <c r="AP3257">
        <v>8</v>
      </c>
      <c r="AQ3257" t="s">
        <v>81</v>
      </c>
      <c r="AR3257" s="4">
        <f>IF(AQ3257="M",AP3257*30.42,AP3257)</f>
        <v>243.36</v>
      </c>
      <c r="AS3257">
        <v>0</v>
      </c>
      <c r="AT3257" s="4">
        <f>AR3257+AS3257</f>
        <v>243.36</v>
      </c>
      <c r="AU3257">
        <v>4</v>
      </c>
      <c r="AV3257" s="1">
        <f>AO3257+AT3257</f>
        <v>41399.360000000001</v>
      </c>
      <c r="AW3257" s="1">
        <v>41521</v>
      </c>
      <c r="AX3257" s="2">
        <f>IF(AV3257&gt;=AW3257,1,2)</f>
        <v>2</v>
      </c>
      <c r="AY3257" s="2" t="str">
        <f>IF((AV3257+10)&gt;=AW3257,"SAVE","LATE")</f>
        <v>LATE</v>
      </c>
      <c r="AZ3257" t="s">
        <v>82</v>
      </c>
      <c r="BA3257" t="s">
        <v>1011</v>
      </c>
      <c r="BB3257">
        <v>232446690</v>
      </c>
      <c r="BC3257">
        <v>100000000</v>
      </c>
      <c r="BD3257" s="9">
        <v>332446690</v>
      </c>
      <c r="BE3257" t="s">
        <v>44703</v>
      </c>
      <c r="BF3257">
        <v>0</v>
      </c>
      <c r="BG3257" t="s">
        <v>70</v>
      </c>
      <c r="BH3257">
        <v>-1</v>
      </c>
      <c r="BI3257" t="s">
        <v>16751</v>
      </c>
      <c r="BJ3257" t="s">
        <v>16751</v>
      </c>
      <c r="BK3257">
        <v>0</v>
      </c>
      <c r="BL3257" t="s">
        <v>85</v>
      </c>
      <c r="BM3257" t="s">
        <v>16752</v>
      </c>
    </row>
    <row r="3258" spans="1:65" x14ac:dyDescent="0.25">
      <c r="A3258">
        <v>2012</v>
      </c>
      <c r="B3258" t="s">
        <v>116</v>
      </c>
      <c r="C3258" t="s">
        <v>693</v>
      </c>
      <c r="D3258" t="s">
        <v>40785</v>
      </c>
      <c r="E3258" t="s">
        <v>14618</v>
      </c>
      <c r="F3258" t="s">
        <v>14619</v>
      </c>
      <c r="G3258">
        <v>11</v>
      </c>
      <c r="H3258" t="s">
        <v>41839</v>
      </c>
      <c r="I3258" t="s">
        <v>67</v>
      </c>
      <c r="J3258" t="s">
        <v>88</v>
      </c>
      <c r="K3258">
        <v>3</v>
      </c>
      <c r="L3258" t="s">
        <v>41838</v>
      </c>
      <c r="M3258">
        <v>72000000</v>
      </c>
      <c r="N3258" t="s">
        <v>41840</v>
      </c>
      <c r="O3258" t="s">
        <v>44704</v>
      </c>
      <c r="P3258" t="s">
        <v>90</v>
      </c>
      <c r="Q3258" t="s">
        <v>40787</v>
      </c>
      <c r="R3258" t="s">
        <v>40787</v>
      </c>
      <c r="S3258" t="s">
        <v>40784</v>
      </c>
      <c r="T3258" t="s">
        <v>14930</v>
      </c>
      <c r="U3258" t="s">
        <v>17168</v>
      </c>
      <c r="V3258" t="s">
        <v>17169</v>
      </c>
      <c r="W3258" t="s">
        <v>17170</v>
      </c>
      <c r="X3258">
        <v>140386333</v>
      </c>
      <c r="Y3258" t="s">
        <v>122</v>
      </c>
      <c r="Z3258" t="s">
        <v>123</v>
      </c>
      <c r="AA3258">
        <v>0</v>
      </c>
      <c r="AB3258" t="s">
        <v>76</v>
      </c>
      <c r="AC3258">
        <v>0</v>
      </c>
      <c r="AD3258" t="s">
        <v>76</v>
      </c>
      <c r="AE3258">
        <v>1360069</v>
      </c>
      <c r="AF3258" t="s">
        <v>40104</v>
      </c>
      <c r="AG3258" t="s">
        <v>16747</v>
      </c>
      <c r="AH3258" t="s">
        <v>16748</v>
      </c>
      <c r="AI3258" t="s">
        <v>99</v>
      </c>
      <c r="AJ3258" t="s">
        <v>41304</v>
      </c>
      <c r="AK3258" t="s">
        <v>16749</v>
      </c>
      <c r="AL3258" t="s">
        <v>16750</v>
      </c>
      <c r="AM3258">
        <v>2012</v>
      </c>
      <c r="AN3258" s="1">
        <v>41257</v>
      </c>
      <c r="AO3258" s="1">
        <v>41289</v>
      </c>
      <c r="AP3258">
        <v>6</v>
      </c>
      <c r="AQ3258" t="s">
        <v>81</v>
      </c>
      <c r="AR3258" s="4">
        <f>IF(AQ3258="M",AP3258*30.42,AP3258)</f>
        <v>182.52</v>
      </c>
      <c r="AS3258">
        <v>0</v>
      </c>
      <c r="AT3258" s="4">
        <f>AR3258+AS3258</f>
        <v>182.52</v>
      </c>
      <c r="AU3258">
        <v>2</v>
      </c>
      <c r="AV3258" s="1">
        <f>AO3258+AT3258</f>
        <v>41471.519999999997</v>
      </c>
      <c r="AW3258" s="1">
        <v>41532</v>
      </c>
      <c r="AX3258" s="2">
        <f>IF(AV3258&gt;=AW3258,1,2)</f>
        <v>2</v>
      </c>
      <c r="AY3258" s="2" t="str">
        <f>IF((AV3258+10)&gt;=AW3258,"SAVE","LATE")</f>
        <v>LATE</v>
      </c>
      <c r="AZ3258" t="s">
        <v>82</v>
      </c>
      <c r="BA3258" t="s">
        <v>1011</v>
      </c>
      <c r="BB3258">
        <v>140369164</v>
      </c>
      <c r="BC3258">
        <v>70000000</v>
      </c>
      <c r="BD3258" s="9">
        <v>210369164</v>
      </c>
      <c r="BE3258" t="s">
        <v>44705</v>
      </c>
      <c r="BF3258">
        <v>0</v>
      </c>
      <c r="BG3258" t="s">
        <v>70</v>
      </c>
      <c r="BH3258">
        <v>-1</v>
      </c>
      <c r="BI3258" t="s">
        <v>17171</v>
      </c>
      <c r="BJ3258" t="s">
        <v>17171</v>
      </c>
      <c r="BK3258">
        <v>0</v>
      </c>
      <c r="BL3258" t="s">
        <v>85</v>
      </c>
      <c r="BM3258" t="s">
        <v>17172</v>
      </c>
    </row>
    <row r="3259" spans="1:65" x14ac:dyDescent="0.25">
      <c r="A3259">
        <v>2012</v>
      </c>
      <c r="B3259" t="s">
        <v>116</v>
      </c>
      <c r="C3259" t="s">
        <v>130</v>
      </c>
      <c r="D3259" t="s">
        <v>40788</v>
      </c>
      <c r="E3259" t="s">
        <v>14086</v>
      </c>
      <c r="F3259" t="s">
        <v>14087</v>
      </c>
      <c r="G3259">
        <v>1</v>
      </c>
      <c r="H3259" t="s">
        <v>46842</v>
      </c>
      <c r="I3259" t="s">
        <v>67</v>
      </c>
      <c r="J3259" t="s">
        <v>88</v>
      </c>
      <c r="K3259">
        <v>3</v>
      </c>
      <c r="L3259" t="s">
        <v>41838</v>
      </c>
      <c r="M3259">
        <v>72000000</v>
      </c>
      <c r="N3259" t="s">
        <v>41840</v>
      </c>
      <c r="O3259" t="s">
        <v>14088</v>
      </c>
      <c r="P3259" t="s">
        <v>90</v>
      </c>
      <c r="Q3259" t="s">
        <v>14089</v>
      </c>
      <c r="R3259" t="s">
        <v>14089</v>
      </c>
      <c r="S3259" t="s">
        <v>2329</v>
      </c>
      <c r="T3259" t="s">
        <v>14090</v>
      </c>
      <c r="U3259" t="s">
        <v>14091</v>
      </c>
      <c r="V3259" t="s">
        <v>14092</v>
      </c>
      <c r="W3259">
        <v>20120085</v>
      </c>
      <c r="X3259">
        <v>4035603883</v>
      </c>
      <c r="Y3259" t="s">
        <v>122</v>
      </c>
      <c r="Z3259" t="s">
        <v>123</v>
      </c>
      <c r="AA3259">
        <v>0</v>
      </c>
      <c r="AB3259" t="s">
        <v>76</v>
      </c>
      <c r="AC3259">
        <v>0</v>
      </c>
      <c r="AD3259" t="s">
        <v>76</v>
      </c>
      <c r="AE3259">
        <v>891950</v>
      </c>
      <c r="AF3259" t="s">
        <v>40104</v>
      </c>
      <c r="AG3259" t="s">
        <v>14093</v>
      </c>
      <c r="AH3259" t="s">
        <v>14094</v>
      </c>
      <c r="AI3259" t="s">
        <v>39286</v>
      </c>
      <c r="AJ3259" t="s">
        <v>41304</v>
      </c>
      <c r="AK3259">
        <v>80412937</v>
      </c>
      <c r="AL3259" t="s">
        <v>14095</v>
      </c>
      <c r="AM3259">
        <v>2012</v>
      </c>
      <c r="AN3259" s="1">
        <v>41038</v>
      </c>
      <c r="AO3259" s="1">
        <v>41052</v>
      </c>
      <c r="AP3259">
        <v>6</v>
      </c>
      <c r="AQ3259" t="s">
        <v>81</v>
      </c>
      <c r="AR3259" s="4">
        <f>IF(AQ3259="M",AP3259*30.42,AP3259)</f>
        <v>182.52</v>
      </c>
      <c r="AS3259">
        <v>0</v>
      </c>
      <c r="AT3259" s="4">
        <f>AR3259+AS3259</f>
        <v>182.52</v>
      </c>
      <c r="AU3259">
        <v>3</v>
      </c>
      <c r="AV3259" s="1">
        <f>AO3259+AT3259</f>
        <v>41234.519999999997</v>
      </c>
      <c r="AW3259" s="1">
        <v>41328</v>
      </c>
      <c r="AX3259" s="2">
        <f>IF(AV3259&gt;=AW3259,1,2)</f>
        <v>2</v>
      </c>
      <c r="AY3259" s="2" t="str">
        <f>IF((AV3259+10)&gt;=AW3259,"SAVE","LATE")</f>
        <v>LATE</v>
      </c>
      <c r="AZ3259" t="s">
        <v>82</v>
      </c>
      <c r="BA3259" t="s">
        <v>1011</v>
      </c>
      <c r="BB3259">
        <v>4033538796</v>
      </c>
      <c r="BC3259">
        <v>0</v>
      </c>
      <c r="BD3259" s="9">
        <v>4033538796</v>
      </c>
      <c r="BE3259" t="s">
        <v>14096</v>
      </c>
      <c r="BF3259">
        <v>0</v>
      </c>
      <c r="BG3259" t="s">
        <v>70</v>
      </c>
      <c r="BH3259">
        <v>-1</v>
      </c>
      <c r="BI3259" t="s">
        <v>14094</v>
      </c>
      <c r="BJ3259" t="s">
        <v>14097</v>
      </c>
      <c r="BK3259">
        <v>0</v>
      </c>
      <c r="BL3259" t="s">
        <v>85</v>
      </c>
      <c r="BM3259" t="s">
        <v>14098</v>
      </c>
    </row>
    <row r="3260" spans="1:65" x14ac:dyDescent="0.25">
      <c r="A3260">
        <v>2012</v>
      </c>
      <c r="B3260" t="s">
        <v>64</v>
      </c>
      <c r="C3260" t="s">
        <v>65</v>
      </c>
      <c r="D3260" t="s">
        <v>40101</v>
      </c>
      <c r="E3260">
        <v>800215807</v>
      </c>
      <c r="F3260" t="s">
        <v>15852</v>
      </c>
      <c r="G3260">
        <v>13</v>
      </c>
      <c r="H3260" t="s">
        <v>41891</v>
      </c>
      <c r="I3260" t="s">
        <v>105</v>
      </c>
      <c r="J3260" t="s">
        <v>88</v>
      </c>
      <c r="K3260">
        <v>3</v>
      </c>
      <c r="L3260" t="s">
        <v>41838</v>
      </c>
      <c r="M3260">
        <v>72000000</v>
      </c>
      <c r="N3260" t="s">
        <v>41840</v>
      </c>
      <c r="O3260" t="s">
        <v>44717</v>
      </c>
      <c r="P3260" t="s">
        <v>90</v>
      </c>
      <c r="Q3260" t="s">
        <v>39286</v>
      </c>
      <c r="R3260" t="s">
        <v>39286</v>
      </c>
      <c r="S3260" t="s">
        <v>40789</v>
      </c>
      <c r="T3260" t="s">
        <v>17685</v>
      </c>
      <c r="U3260" t="s">
        <v>17686</v>
      </c>
      <c r="V3260" t="s">
        <v>17687</v>
      </c>
      <c r="W3260" t="s">
        <v>17688</v>
      </c>
      <c r="X3260">
        <v>49972814</v>
      </c>
      <c r="Y3260" t="s">
        <v>122</v>
      </c>
      <c r="Z3260" t="s">
        <v>123</v>
      </c>
      <c r="AA3260">
        <v>0</v>
      </c>
      <c r="AB3260" t="s">
        <v>76</v>
      </c>
      <c r="AC3260">
        <v>0</v>
      </c>
      <c r="AD3260" t="s">
        <v>76</v>
      </c>
      <c r="AE3260">
        <v>834897</v>
      </c>
      <c r="AF3260" t="s">
        <v>40104</v>
      </c>
      <c r="AG3260" t="s">
        <v>17689</v>
      </c>
      <c r="AH3260" t="s">
        <v>44718</v>
      </c>
      <c r="AI3260" t="s">
        <v>39286</v>
      </c>
      <c r="AJ3260" t="s">
        <v>41304</v>
      </c>
      <c r="AK3260">
        <v>52268024</v>
      </c>
      <c r="AL3260" t="s">
        <v>17690</v>
      </c>
      <c r="AM3260">
        <v>2012</v>
      </c>
      <c r="AN3260" s="1">
        <v>40952</v>
      </c>
      <c r="AO3260" s="1">
        <v>40956</v>
      </c>
      <c r="AP3260">
        <v>1</v>
      </c>
      <c r="AQ3260" t="s">
        <v>81</v>
      </c>
      <c r="AR3260" s="4">
        <f>IF(AQ3260="M",AP3260*30.42,AP3260)</f>
        <v>30.42</v>
      </c>
      <c r="AS3260">
        <v>0</v>
      </c>
      <c r="AT3260" s="4">
        <f>AR3260+AS3260</f>
        <v>30.42</v>
      </c>
      <c r="AU3260">
        <v>1</v>
      </c>
      <c r="AV3260" s="1">
        <f>AO3260+AT3260</f>
        <v>40986.42</v>
      </c>
      <c r="AW3260" s="1">
        <v>41016</v>
      </c>
      <c r="AX3260" s="2">
        <f>IF(AV3260&gt;=AW3260,1,2)</f>
        <v>2</v>
      </c>
      <c r="AY3260" s="2" t="str">
        <f>IF((AV3260+10)&gt;=AW3260,"SAVE","LATE")</f>
        <v>LATE</v>
      </c>
      <c r="AZ3260" t="s">
        <v>82</v>
      </c>
      <c r="BA3260" t="s">
        <v>1011</v>
      </c>
      <c r="BB3260">
        <v>49657898</v>
      </c>
      <c r="BC3260">
        <v>24459477</v>
      </c>
      <c r="BD3260" s="9">
        <v>74117375</v>
      </c>
      <c r="BE3260" t="s">
        <v>44719</v>
      </c>
      <c r="BF3260">
        <v>0</v>
      </c>
      <c r="BG3260" t="s">
        <v>70</v>
      </c>
      <c r="BH3260">
        <v>-1</v>
      </c>
      <c r="BI3260" t="s">
        <v>70</v>
      </c>
      <c r="BJ3260" t="s">
        <v>70</v>
      </c>
      <c r="BK3260">
        <v>0</v>
      </c>
      <c r="BL3260" t="s">
        <v>85</v>
      </c>
      <c r="BM3260" t="s">
        <v>17691</v>
      </c>
    </row>
    <row r="3261" spans="1:65" x14ac:dyDescent="0.25">
      <c r="A3261">
        <v>2012</v>
      </c>
      <c r="B3261" t="s">
        <v>116</v>
      </c>
      <c r="C3261" t="s">
        <v>130</v>
      </c>
      <c r="D3261" t="s">
        <v>40790</v>
      </c>
      <c r="E3261" t="s">
        <v>17276</v>
      </c>
      <c r="F3261" t="s">
        <v>17277</v>
      </c>
      <c r="G3261">
        <v>11</v>
      </c>
      <c r="H3261" t="s">
        <v>41839</v>
      </c>
      <c r="I3261" t="s">
        <v>67</v>
      </c>
      <c r="J3261" t="s">
        <v>88</v>
      </c>
      <c r="K3261">
        <v>3</v>
      </c>
      <c r="L3261" t="s">
        <v>41838</v>
      </c>
      <c r="M3261">
        <v>72000000</v>
      </c>
      <c r="N3261" t="s">
        <v>41840</v>
      </c>
      <c r="O3261" t="s">
        <v>17278</v>
      </c>
      <c r="P3261" t="s">
        <v>90</v>
      </c>
      <c r="Q3261" t="s">
        <v>39845</v>
      </c>
      <c r="R3261" t="s">
        <v>39845</v>
      </c>
      <c r="S3261" t="s">
        <v>39846</v>
      </c>
      <c r="T3261" t="s">
        <v>14128</v>
      </c>
      <c r="U3261" t="s">
        <v>17279</v>
      </c>
      <c r="V3261" t="s">
        <v>17280</v>
      </c>
      <c r="W3261">
        <v>284</v>
      </c>
      <c r="X3261">
        <v>117466446</v>
      </c>
      <c r="Y3261" t="s">
        <v>122</v>
      </c>
      <c r="Z3261" t="s">
        <v>123</v>
      </c>
      <c r="AA3261">
        <v>0</v>
      </c>
      <c r="AB3261" t="s">
        <v>76</v>
      </c>
      <c r="AC3261">
        <v>0</v>
      </c>
      <c r="AD3261" t="s">
        <v>76</v>
      </c>
      <c r="AE3261">
        <v>1280435</v>
      </c>
      <c r="AF3261" t="s">
        <v>41304</v>
      </c>
      <c r="AG3261" t="s">
        <v>17281</v>
      </c>
      <c r="AH3261" t="s">
        <v>17282</v>
      </c>
      <c r="AI3261" t="s">
        <v>99</v>
      </c>
      <c r="AJ3261" t="s">
        <v>41304</v>
      </c>
      <c r="AK3261" t="s">
        <v>17281</v>
      </c>
      <c r="AL3261" t="s">
        <v>17282</v>
      </c>
      <c r="AM3261">
        <v>2012</v>
      </c>
      <c r="AN3261" s="1">
        <v>41263</v>
      </c>
      <c r="AO3261" s="1">
        <v>41284</v>
      </c>
      <c r="AP3261">
        <v>2</v>
      </c>
      <c r="AQ3261" t="s">
        <v>81</v>
      </c>
      <c r="AR3261" s="4">
        <f>IF(AQ3261="M",AP3261*30.42,AP3261)</f>
        <v>60.84</v>
      </c>
      <c r="AS3261">
        <v>0</v>
      </c>
      <c r="AT3261" s="4">
        <f>AR3261+AS3261</f>
        <v>60.84</v>
      </c>
      <c r="AU3261">
        <v>1</v>
      </c>
      <c r="AV3261" s="1">
        <f>AO3261+AT3261</f>
        <v>41344.839999999997</v>
      </c>
      <c r="AW3261" s="1">
        <v>41374</v>
      </c>
      <c r="AX3261" s="2">
        <f>IF(AV3261&gt;=AW3261,1,2)</f>
        <v>2</v>
      </c>
      <c r="AY3261" s="2" t="str">
        <f>IF((AV3261+10)&gt;=AW3261,"SAVE","LATE")</f>
        <v>LATE</v>
      </c>
      <c r="AZ3261" t="s">
        <v>82</v>
      </c>
      <c r="BA3261" t="s">
        <v>1011</v>
      </c>
      <c r="BB3261">
        <v>117466446</v>
      </c>
      <c r="BC3261">
        <v>58689808</v>
      </c>
      <c r="BD3261" s="9">
        <v>176156254</v>
      </c>
      <c r="BE3261" t="s">
        <v>17278</v>
      </c>
      <c r="BF3261">
        <v>0</v>
      </c>
      <c r="BG3261" t="s">
        <v>70</v>
      </c>
      <c r="BH3261">
        <v>-1</v>
      </c>
      <c r="BI3261" t="s">
        <v>17283</v>
      </c>
      <c r="BJ3261" t="s">
        <v>17284</v>
      </c>
      <c r="BK3261">
        <v>0</v>
      </c>
      <c r="BL3261" t="s">
        <v>85</v>
      </c>
      <c r="BM3261" t="s">
        <v>17285</v>
      </c>
    </row>
    <row r="3262" spans="1:65" x14ac:dyDescent="0.25">
      <c r="A3262">
        <v>2012</v>
      </c>
      <c r="B3262" t="s">
        <v>116</v>
      </c>
      <c r="C3262" t="s">
        <v>130</v>
      </c>
      <c r="D3262" t="s">
        <v>40792</v>
      </c>
      <c r="E3262" t="s">
        <v>6638</v>
      </c>
      <c r="F3262" t="s">
        <v>6639</v>
      </c>
      <c r="G3262">
        <v>11</v>
      </c>
      <c r="H3262" t="s">
        <v>41839</v>
      </c>
      <c r="I3262" t="s">
        <v>67</v>
      </c>
      <c r="J3262" t="s">
        <v>88</v>
      </c>
      <c r="K3262">
        <v>3</v>
      </c>
      <c r="L3262" t="s">
        <v>41838</v>
      </c>
      <c r="M3262">
        <v>30000000</v>
      </c>
      <c r="N3262" t="s">
        <v>41897</v>
      </c>
      <c r="O3262" t="s">
        <v>15222</v>
      </c>
      <c r="P3262" t="s">
        <v>90</v>
      </c>
      <c r="Q3262" t="s">
        <v>6640</v>
      </c>
      <c r="R3262" t="s">
        <v>6640</v>
      </c>
      <c r="S3262" t="s">
        <v>6641</v>
      </c>
      <c r="T3262" t="s">
        <v>15223</v>
      </c>
      <c r="U3262" t="s">
        <v>15224</v>
      </c>
      <c r="V3262" t="s">
        <v>15225</v>
      </c>
      <c r="W3262" t="s">
        <v>15226</v>
      </c>
      <c r="X3262">
        <v>886159812</v>
      </c>
      <c r="Y3262" t="s">
        <v>74</v>
      </c>
      <c r="Z3262" t="s">
        <v>75</v>
      </c>
      <c r="AA3262">
        <v>0</v>
      </c>
      <c r="AB3262" t="s">
        <v>76</v>
      </c>
      <c r="AC3262">
        <v>0</v>
      </c>
      <c r="AD3262" t="s">
        <v>76</v>
      </c>
      <c r="AE3262">
        <v>1632842</v>
      </c>
      <c r="AF3262" t="s">
        <v>40104</v>
      </c>
      <c r="AG3262" t="s">
        <v>15227</v>
      </c>
      <c r="AH3262" t="s">
        <v>44728</v>
      </c>
      <c r="AI3262" t="s">
        <v>99</v>
      </c>
      <c r="AJ3262" t="s">
        <v>41304</v>
      </c>
      <c r="AK3262" t="s">
        <v>15228</v>
      </c>
      <c r="AL3262" t="s">
        <v>6020</v>
      </c>
      <c r="AM3262">
        <v>2012</v>
      </c>
      <c r="AN3262" s="1">
        <v>41239</v>
      </c>
      <c r="AO3262" s="1">
        <v>41239</v>
      </c>
      <c r="AP3262">
        <v>4</v>
      </c>
      <c r="AQ3262" t="s">
        <v>81</v>
      </c>
      <c r="AR3262" s="4">
        <f>IF(AQ3262="M",AP3262*30.42,AP3262)</f>
        <v>121.68</v>
      </c>
      <c r="AS3262">
        <v>0</v>
      </c>
      <c r="AT3262" s="4">
        <f>AR3262+AS3262</f>
        <v>121.68</v>
      </c>
      <c r="AU3262">
        <v>1</v>
      </c>
      <c r="AV3262" s="1">
        <f>AO3262+AT3262</f>
        <v>41360.68</v>
      </c>
      <c r="AW3262" s="1">
        <v>41390</v>
      </c>
      <c r="AX3262" s="2">
        <f>IF(AV3262&gt;=AW3262,1,2)</f>
        <v>2</v>
      </c>
      <c r="AY3262" s="2" t="str">
        <f>IF((AV3262+10)&gt;=AW3262,"SAVE","LATE")</f>
        <v>LATE</v>
      </c>
      <c r="AZ3262" t="s">
        <v>82</v>
      </c>
      <c r="BA3262" t="s">
        <v>1011</v>
      </c>
      <c r="BB3262">
        <v>886136195</v>
      </c>
      <c r="BC3262">
        <v>0</v>
      </c>
      <c r="BD3262" s="9">
        <v>886136195</v>
      </c>
      <c r="BE3262" t="s">
        <v>44729</v>
      </c>
      <c r="BF3262">
        <v>0</v>
      </c>
      <c r="BG3262" t="s">
        <v>70</v>
      </c>
      <c r="BH3262">
        <v>-1</v>
      </c>
      <c r="BI3262" t="s">
        <v>15229</v>
      </c>
      <c r="BJ3262" t="s">
        <v>15230</v>
      </c>
      <c r="BK3262">
        <v>0</v>
      </c>
      <c r="BL3262" t="s">
        <v>85</v>
      </c>
      <c r="BM3262" t="s">
        <v>15231</v>
      </c>
    </row>
    <row r="3263" spans="1:65" x14ac:dyDescent="0.25">
      <c r="A3263">
        <v>2012</v>
      </c>
      <c r="B3263" t="s">
        <v>116</v>
      </c>
      <c r="C3263" t="s">
        <v>1416</v>
      </c>
      <c r="D3263" t="s">
        <v>40793</v>
      </c>
      <c r="E3263" t="s">
        <v>770</v>
      </c>
      <c r="F3263" t="s">
        <v>14187</v>
      </c>
      <c r="G3263">
        <v>1</v>
      </c>
      <c r="H3263" t="s">
        <v>46842</v>
      </c>
      <c r="I3263" t="s">
        <v>67</v>
      </c>
      <c r="J3263" t="s">
        <v>88</v>
      </c>
      <c r="K3263">
        <v>3</v>
      </c>
      <c r="L3263" t="s">
        <v>41838</v>
      </c>
      <c r="M3263">
        <v>72000000</v>
      </c>
      <c r="N3263" t="s">
        <v>41840</v>
      </c>
      <c r="O3263" t="s">
        <v>44734</v>
      </c>
      <c r="P3263" t="s">
        <v>90</v>
      </c>
      <c r="Q3263" t="s">
        <v>14188</v>
      </c>
      <c r="R3263" t="s">
        <v>14188</v>
      </c>
      <c r="S3263" t="s">
        <v>14189</v>
      </c>
      <c r="T3263" t="s">
        <v>14190</v>
      </c>
      <c r="U3263" t="s">
        <v>14191</v>
      </c>
      <c r="V3263" t="s">
        <v>14192</v>
      </c>
      <c r="W3263" t="s">
        <v>14193</v>
      </c>
      <c r="X3263">
        <v>3322959143</v>
      </c>
      <c r="Y3263" t="s">
        <v>122</v>
      </c>
      <c r="Z3263" t="s">
        <v>123</v>
      </c>
      <c r="AA3263">
        <v>0</v>
      </c>
      <c r="AB3263" t="s">
        <v>76</v>
      </c>
      <c r="AC3263">
        <v>0</v>
      </c>
      <c r="AD3263" t="s">
        <v>76</v>
      </c>
      <c r="AE3263">
        <v>1201151</v>
      </c>
      <c r="AF3263" t="s">
        <v>41304</v>
      </c>
      <c r="AG3263" t="s">
        <v>14194</v>
      </c>
      <c r="AH3263" t="s">
        <v>14195</v>
      </c>
      <c r="AI3263" t="s">
        <v>99</v>
      </c>
      <c r="AJ3263" t="s">
        <v>41304</v>
      </c>
      <c r="AK3263" t="s">
        <v>14194</v>
      </c>
      <c r="AL3263" t="s">
        <v>14196</v>
      </c>
      <c r="AM3263">
        <v>2012</v>
      </c>
      <c r="AN3263" s="1">
        <v>41235</v>
      </c>
      <c r="AO3263" s="1">
        <v>41246</v>
      </c>
      <c r="AP3263">
        <v>5</v>
      </c>
      <c r="AQ3263" t="s">
        <v>81</v>
      </c>
      <c r="AR3263" s="4">
        <f>IF(AQ3263="M",AP3263*30.42,AP3263)</f>
        <v>152.10000000000002</v>
      </c>
      <c r="AS3263">
        <v>0</v>
      </c>
      <c r="AT3263" s="4">
        <f>AR3263+AS3263</f>
        <v>152.10000000000002</v>
      </c>
      <c r="AU3263">
        <v>1</v>
      </c>
      <c r="AV3263" s="1">
        <f>AO3263+AT3263</f>
        <v>41398.1</v>
      </c>
      <c r="AW3263" s="1">
        <v>41428</v>
      </c>
      <c r="AX3263" s="2">
        <f>IF(AV3263&gt;=AW3263,1,2)</f>
        <v>2</v>
      </c>
      <c r="AY3263" s="2" t="str">
        <f>IF((AV3263+10)&gt;=AW3263,"SAVE","LATE")</f>
        <v>LATE</v>
      </c>
      <c r="AZ3263" t="s">
        <v>82</v>
      </c>
      <c r="BA3263" t="s">
        <v>1011</v>
      </c>
      <c r="BB3263">
        <v>3318861473</v>
      </c>
      <c r="BC3263">
        <v>1650000000</v>
      </c>
      <c r="BD3263" s="9">
        <v>4968861473</v>
      </c>
      <c r="BE3263" t="s">
        <v>44735</v>
      </c>
      <c r="BF3263">
        <v>0</v>
      </c>
      <c r="BG3263" t="s">
        <v>70</v>
      </c>
      <c r="BH3263">
        <v>-1</v>
      </c>
      <c r="BI3263" t="s">
        <v>47293</v>
      </c>
      <c r="BJ3263" t="s">
        <v>44736</v>
      </c>
      <c r="BK3263">
        <v>0</v>
      </c>
      <c r="BL3263" t="s">
        <v>85</v>
      </c>
      <c r="BM3263" t="s">
        <v>14197</v>
      </c>
    </row>
    <row r="3264" spans="1:65" x14ac:dyDescent="0.25">
      <c r="A3264">
        <v>2012</v>
      </c>
      <c r="B3264" t="s">
        <v>116</v>
      </c>
      <c r="C3264" t="s">
        <v>1416</v>
      </c>
      <c r="D3264" t="s">
        <v>40793</v>
      </c>
      <c r="E3264" t="s">
        <v>770</v>
      </c>
      <c r="F3264" t="s">
        <v>14187</v>
      </c>
      <c r="G3264">
        <v>11</v>
      </c>
      <c r="H3264" t="s">
        <v>41839</v>
      </c>
      <c r="I3264" t="s">
        <v>67</v>
      </c>
      <c r="J3264" t="s">
        <v>88</v>
      </c>
      <c r="K3264">
        <v>3</v>
      </c>
      <c r="L3264" t="s">
        <v>41838</v>
      </c>
      <c r="M3264">
        <v>72000000</v>
      </c>
      <c r="N3264" t="s">
        <v>41840</v>
      </c>
      <c r="O3264" t="s">
        <v>44737</v>
      </c>
      <c r="P3264" t="s">
        <v>90</v>
      </c>
      <c r="Q3264" t="s">
        <v>14188</v>
      </c>
      <c r="R3264" t="s">
        <v>14188</v>
      </c>
      <c r="S3264" t="s">
        <v>14189</v>
      </c>
      <c r="T3264" t="s">
        <v>14012</v>
      </c>
      <c r="U3264" t="s">
        <v>14926</v>
      </c>
      <c r="V3264" t="s">
        <v>14927</v>
      </c>
      <c r="W3264" t="s">
        <v>14928</v>
      </c>
      <c r="X3264">
        <v>1455139127</v>
      </c>
      <c r="Y3264" t="s">
        <v>122</v>
      </c>
      <c r="Z3264" t="s">
        <v>123</v>
      </c>
      <c r="AA3264">
        <v>0</v>
      </c>
      <c r="AB3264" t="s">
        <v>76</v>
      </c>
      <c r="AC3264">
        <v>0</v>
      </c>
      <c r="AD3264" t="s">
        <v>76</v>
      </c>
      <c r="AE3264">
        <v>1369496</v>
      </c>
      <c r="AF3264" t="s">
        <v>41304</v>
      </c>
      <c r="AG3264">
        <v>79205702</v>
      </c>
      <c r="AH3264" t="s">
        <v>8515</v>
      </c>
      <c r="AI3264" t="s">
        <v>99</v>
      </c>
      <c r="AJ3264" t="s">
        <v>41304</v>
      </c>
      <c r="AK3264">
        <v>79205702</v>
      </c>
      <c r="AL3264" t="s">
        <v>8515</v>
      </c>
      <c r="AM3264">
        <v>2012</v>
      </c>
      <c r="AN3264" s="1">
        <v>41270</v>
      </c>
      <c r="AO3264" s="1">
        <v>41317</v>
      </c>
      <c r="AP3264">
        <v>4</v>
      </c>
      <c r="AQ3264" t="s">
        <v>81</v>
      </c>
      <c r="AR3264" s="4">
        <f>IF(AQ3264="M",AP3264*30.42,AP3264)</f>
        <v>121.68</v>
      </c>
      <c r="AS3264">
        <v>1</v>
      </c>
      <c r="AT3264" s="4">
        <f>AR3264+AS3264</f>
        <v>122.68</v>
      </c>
      <c r="AU3264">
        <v>5</v>
      </c>
      <c r="AV3264" s="1">
        <f>AO3264+AT3264</f>
        <v>41439.68</v>
      </c>
      <c r="AW3264" s="1">
        <v>41591</v>
      </c>
      <c r="AX3264" s="2">
        <f>IF(AV3264&gt;=AW3264,1,2)</f>
        <v>2</v>
      </c>
      <c r="AY3264" s="2" t="str">
        <f>IF((AV3264+10)&gt;=AW3264,"SAVE","LATE")</f>
        <v>LATE</v>
      </c>
      <c r="AZ3264" t="s">
        <v>82</v>
      </c>
      <c r="BA3264" t="s">
        <v>1011</v>
      </c>
      <c r="BB3264">
        <v>1455139127</v>
      </c>
      <c r="BC3264">
        <v>690999875</v>
      </c>
      <c r="BD3264" s="9">
        <v>2146139002</v>
      </c>
      <c r="BE3264" t="s">
        <v>44737</v>
      </c>
      <c r="BF3264">
        <v>0</v>
      </c>
      <c r="BG3264" t="s">
        <v>70</v>
      </c>
      <c r="BH3264">
        <v>-1</v>
      </c>
      <c r="BI3264" t="s">
        <v>47294</v>
      </c>
      <c r="BJ3264" t="s">
        <v>47294</v>
      </c>
      <c r="BK3264">
        <v>0</v>
      </c>
      <c r="BL3264" t="s">
        <v>85</v>
      </c>
      <c r="BM3264" t="s">
        <v>14929</v>
      </c>
    </row>
    <row r="3265" spans="1:65" x14ac:dyDescent="0.25">
      <c r="A3265">
        <v>2012</v>
      </c>
      <c r="B3265" t="s">
        <v>116</v>
      </c>
      <c r="C3265" t="s">
        <v>130</v>
      </c>
      <c r="D3265" t="s">
        <v>44750</v>
      </c>
      <c r="E3265" t="s">
        <v>4982</v>
      </c>
      <c r="F3265" t="s">
        <v>5147</v>
      </c>
      <c r="G3265">
        <v>1</v>
      </c>
      <c r="H3265" t="s">
        <v>46842</v>
      </c>
      <c r="I3265" t="s">
        <v>105</v>
      </c>
      <c r="J3265" t="s">
        <v>88</v>
      </c>
      <c r="K3265">
        <v>3</v>
      </c>
      <c r="L3265" t="s">
        <v>41838</v>
      </c>
      <c r="M3265">
        <v>70000000</v>
      </c>
      <c r="N3265" t="s">
        <v>40246</v>
      </c>
      <c r="O3265" t="s">
        <v>16144</v>
      </c>
      <c r="P3265" t="s">
        <v>90</v>
      </c>
      <c r="Q3265" t="s">
        <v>44752</v>
      </c>
      <c r="R3265" t="s">
        <v>44752</v>
      </c>
      <c r="S3265" t="s">
        <v>44753</v>
      </c>
      <c r="T3265" t="s">
        <v>16145</v>
      </c>
      <c r="U3265" t="s">
        <v>16146</v>
      </c>
      <c r="V3265" t="s">
        <v>13922</v>
      </c>
      <c r="W3265" t="s">
        <v>16147</v>
      </c>
      <c r="X3265">
        <v>367647058</v>
      </c>
      <c r="Y3265" t="s">
        <v>122</v>
      </c>
      <c r="Z3265" t="s">
        <v>123</v>
      </c>
      <c r="AA3265">
        <v>0</v>
      </c>
      <c r="AB3265" t="s">
        <v>76</v>
      </c>
      <c r="AC3265">
        <v>0</v>
      </c>
      <c r="AD3265" t="s">
        <v>76</v>
      </c>
      <c r="AE3265">
        <v>1591422</v>
      </c>
      <c r="AF3265" t="s">
        <v>40104</v>
      </c>
      <c r="AG3265" t="s">
        <v>16148</v>
      </c>
      <c r="AH3265" t="s">
        <v>44755</v>
      </c>
      <c r="AI3265" t="s">
        <v>99</v>
      </c>
      <c r="AJ3265" t="s">
        <v>41304</v>
      </c>
      <c r="AK3265">
        <v>19494723</v>
      </c>
      <c r="AL3265" t="s">
        <v>16149</v>
      </c>
      <c r="AM3265">
        <v>2012</v>
      </c>
      <c r="AN3265" s="1">
        <v>41089</v>
      </c>
      <c r="AO3265" s="1">
        <v>41148</v>
      </c>
      <c r="AP3265">
        <v>6</v>
      </c>
      <c r="AQ3265" t="s">
        <v>81</v>
      </c>
      <c r="AR3265" s="4">
        <f>IF(AQ3265="M",AP3265*30.42,AP3265)</f>
        <v>182.52</v>
      </c>
      <c r="AS3265">
        <v>0</v>
      </c>
      <c r="AT3265" s="4">
        <f>AR3265+AS3265</f>
        <v>182.52</v>
      </c>
      <c r="AU3265">
        <v>2</v>
      </c>
      <c r="AV3265" s="1">
        <f>AO3265+AT3265</f>
        <v>41330.519999999997</v>
      </c>
      <c r="AW3265" s="1">
        <v>41391</v>
      </c>
      <c r="AX3265" s="2">
        <f>IF(AV3265&gt;=AW3265,1,2)</f>
        <v>2</v>
      </c>
      <c r="AY3265" s="2" t="str">
        <f>IF((AV3265+10)&gt;=AW3265,"SAVE","LATE")</f>
        <v>LATE</v>
      </c>
      <c r="AZ3265" t="s">
        <v>82</v>
      </c>
      <c r="BA3265" t="s">
        <v>1011</v>
      </c>
      <c r="BB3265">
        <v>367646770</v>
      </c>
      <c r="BC3265">
        <v>0</v>
      </c>
      <c r="BD3265" s="9">
        <v>367646770</v>
      </c>
      <c r="BE3265" t="s">
        <v>44756</v>
      </c>
      <c r="BF3265">
        <v>0</v>
      </c>
      <c r="BG3265" t="s">
        <v>70</v>
      </c>
      <c r="BH3265">
        <v>-1</v>
      </c>
      <c r="BI3265" t="s">
        <v>44755</v>
      </c>
      <c r="BJ3265" t="s">
        <v>44757</v>
      </c>
      <c r="BK3265">
        <v>0</v>
      </c>
      <c r="BL3265" t="s">
        <v>85</v>
      </c>
      <c r="BM3265" t="s">
        <v>16150</v>
      </c>
    </row>
    <row r="3266" spans="1:65" x14ac:dyDescent="0.25">
      <c r="A3266">
        <v>2012</v>
      </c>
      <c r="B3266" t="s">
        <v>116</v>
      </c>
      <c r="C3266" t="s">
        <v>130</v>
      </c>
      <c r="D3266" t="s">
        <v>44750</v>
      </c>
      <c r="E3266" t="s">
        <v>4982</v>
      </c>
      <c r="F3266" t="s">
        <v>5147</v>
      </c>
      <c r="G3266">
        <v>1</v>
      </c>
      <c r="H3266" t="s">
        <v>46842</v>
      </c>
      <c r="I3266" t="s">
        <v>67</v>
      </c>
      <c r="J3266" t="s">
        <v>88</v>
      </c>
      <c r="K3266">
        <v>3</v>
      </c>
      <c r="L3266" t="s">
        <v>41838</v>
      </c>
      <c r="M3266">
        <v>72000000</v>
      </c>
      <c r="N3266" t="s">
        <v>41840</v>
      </c>
      <c r="O3266" t="s">
        <v>16852</v>
      </c>
      <c r="P3266" t="s">
        <v>90</v>
      </c>
      <c r="Q3266" t="s">
        <v>44752</v>
      </c>
      <c r="R3266" t="s">
        <v>44752</v>
      </c>
      <c r="S3266" t="s">
        <v>44753</v>
      </c>
      <c r="T3266" s="3">
        <v>41132</v>
      </c>
      <c r="U3266" t="s">
        <v>16853</v>
      </c>
      <c r="V3266" t="s">
        <v>16854</v>
      </c>
      <c r="W3266">
        <v>8</v>
      </c>
      <c r="X3266">
        <v>200000000</v>
      </c>
      <c r="Y3266" t="s">
        <v>122</v>
      </c>
      <c r="Z3266" t="s">
        <v>123</v>
      </c>
      <c r="AA3266">
        <v>0</v>
      </c>
      <c r="AB3266" t="s">
        <v>76</v>
      </c>
      <c r="AC3266">
        <v>0</v>
      </c>
      <c r="AD3266" t="s">
        <v>76</v>
      </c>
      <c r="AE3266">
        <v>1323253</v>
      </c>
      <c r="AF3266" t="s">
        <v>41304</v>
      </c>
      <c r="AG3266">
        <v>79556358</v>
      </c>
      <c r="AH3266" t="s">
        <v>16855</v>
      </c>
      <c r="AI3266" t="s">
        <v>99</v>
      </c>
      <c r="AJ3266" t="s">
        <v>41304</v>
      </c>
      <c r="AK3266">
        <v>79556358</v>
      </c>
      <c r="AL3266" t="s">
        <v>16856</v>
      </c>
      <c r="AM3266">
        <v>2012</v>
      </c>
      <c r="AN3266" s="1">
        <v>41270</v>
      </c>
      <c r="AO3266" s="1">
        <v>41271</v>
      </c>
      <c r="AP3266">
        <v>1</v>
      </c>
      <c r="AQ3266" t="s">
        <v>81</v>
      </c>
      <c r="AR3266" s="4">
        <f>IF(AQ3266="M",AP3266*30.42,AP3266)</f>
        <v>30.42</v>
      </c>
      <c r="AS3266">
        <v>0</v>
      </c>
      <c r="AT3266" s="4">
        <f>AR3266+AS3266</f>
        <v>30.42</v>
      </c>
      <c r="AU3266">
        <v>2</v>
      </c>
      <c r="AV3266" s="1">
        <f>AO3266+AT3266</f>
        <v>41301.42</v>
      </c>
      <c r="AW3266" s="1">
        <v>41361</v>
      </c>
      <c r="AX3266" s="2">
        <f>IF(AV3266&gt;=AW3266,1,2)</f>
        <v>2</v>
      </c>
      <c r="AY3266" s="2" t="str">
        <f>IF((AV3266+10)&gt;=AW3266,"SAVE","LATE")</f>
        <v>LATE</v>
      </c>
      <c r="AZ3266" t="s">
        <v>82</v>
      </c>
      <c r="BA3266" t="s">
        <v>1011</v>
      </c>
      <c r="BB3266">
        <v>199996967</v>
      </c>
      <c r="BC3266">
        <v>0</v>
      </c>
      <c r="BD3266" s="9">
        <v>199996967</v>
      </c>
      <c r="BE3266" t="s">
        <v>44758</v>
      </c>
      <c r="BF3266">
        <v>0</v>
      </c>
      <c r="BG3266" t="s">
        <v>70</v>
      </c>
      <c r="BH3266">
        <v>-1</v>
      </c>
      <c r="BI3266" t="s">
        <v>16855</v>
      </c>
      <c r="BJ3266" t="s">
        <v>44759</v>
      </c>
      <c r="BK3266">
        <v>0</v>
      </c>
      <c r="BL3266" t="s">
        <v>85</v>
      </c>
      <c r="BM3266" t="s">
        <v>16857</v>
      </c>
    </row>
    <row r="3267" spans="1:65" x14ac:dyDescent="0.25">
      <c r="A3267">
        <v>2012</v>
      </c>
      <c r="B3267" t="s">
        <v>116</v>
      </c>
      <c r="C3267" t="s">
        <v>320</v>
      </c>
      <c r="D3267" t="s">
        <v>40799</v>
      </c>
      <c r="E3267" t="s">
        <v>15674</v>
      </c>
      <c r="F3267" t="s">
        <v>15675</v>
      </c>
      <c r="G3267">
        <v>1</v>
      </c>
      <c r="H3267" t="s">
        <v>46842</v>
      </c>
      <c r="I3267" t="s">
        <v>105</v>
      </c>
      <c r="J3267" t="s">
        <v>88</v>
      </c>
      <c r="K3267">
        <v>3</v>
      </c>
      <c r="L3267" t="s">
        <v>41838</v>
      </c>
      <c r="M3267">
        <v>72000000</v>
      </c>
      <c r="N3267" t="s">
        <v>41840</v>
      </c>
      <c r="O3267" t="s">
        <v>15676</v>
      </c>
      <c r="P3267" t="s">
        <v>90</v>
      </c>
      <c r="Q3267" t="s">
        <v>39853</v>
      </c>
      <c r="R3267" t="s">
        <v>39853</v>
      </c>
      <c r="S3267" t="s">
        <v>39854</v>
      </c>
      <c r="T3267" t="s">
        <v>14526</v>
      </c>
      <c r="U3267" t="s">
        <v>15677</v>
      </c>
      <c r="V3267" t="s">
        <v>15678</v>
      </c>
      <c r="W3267" t="s">
        <v>15679</v>
      </c>
      <c r="X3267">
        <v>506000000</v>
      </c>
      <c r="Y3267" t="s">
        <v>122</v>
      </c>
      <c r="Z3267" t="s">
        <v>123</v>
      </c>
      <c r="AA3267">
        <v>0</v>
      </c>
      <c r="AB3267" t="s">
        <v>76</v>
      </c>
      <c r="AC3267">
        <v>0</v>
      </c>
      <c r="AD3267" t="s">
        <v>76</v>
      </c>
      <c r="AE3267">
        <v>1341932</v>
      </c>
      <c r="AF3267" t="s">
        <v>40104</v>
      </c>
      <c r="AG3267">
        <v>9005507911</v>
      </c>
      <c r="AH3267" t="s">
        <v>15680</v>
      </c>
      <c r="AI3267" t="s">
        <v>99</v>
      </c>
      <c r="AJ3267" t="s">
        <v>41304</v>
      </c>
      <c r="AK3267">
        <v>79789476</v>
      </c>
      <c r="AL3267" t="s">
        <v>15681</v>
      </c>
      <c r="AM3267">
        <v>2012</v>
      </c>
      <c r="AN3267" s="1">
        <v>41156</v>
      </c>
      <c r="AO3267" s="1">
        <v>41156</v>
      </c>
      <c r="AP3267">
        <v>3</v>
      </c>
      <c r="AQ3267" t="s">
        <v>81</v>
      </c>
      <c r="AR3267" s="4">
        <f>IF(AQ3267="M",AP3267*30.42,AP3267)</f>
        <v>91.26</v>
      </c>
      <c r="AS3267">
        <v>0</v>
      </c>
      <c r="AT3267" s="4">
        <f>AR3267+AS3267</f>
        <v>91.26</v>
      </c>
      <c r="AU3267">
        <v>3</v>
      </c>
      <c r="AV3267" s="1">
        <f>AO3267+AT3267</f>
        <v>41247.26</v>
      </c>
      <c r="AW3267" s="1">
        <v>41337</v>
      </c>
      <c r="AX3267" s="2">
        <f>IF(AV3267&gt;=AW3267,1,2)</f>
        <v>2</v>
      </c>
      <c r="AY3267" s="2" t="str">
        <f>IF((AV3267+10)&gt;=AW3267,"SAVE","LATE")</f>
        <v>LATE</v>
      </c>
      <c r="AZ3267" t="s">
        <v>82</v>
      </c>
      <c r="BA3267" t="s">
        <v>1011</v>
      </c>
      <c r="BB3267">
        <v>505713598</v>
      </c>
      <c r="BC3267">
        <v>51376144</v>
      </c>
      <c r="BD3267" s="9">
        <v>557089742</v>
      </c>
      <c r="BE3267" t="s">
        <v>40800</v>
      </c>
      <c r="BF3267">
        <v>0</v>
      </c>
      <c r="BG3267" t="s">
        <v>70</v>
      </c>
      <c r="BH3267">
        <v>-1</v>
      </c>
      <c r="BI3267" t="s">
        <v>44764</v>
      </c>
      <c r="BJ3267" t="s">
        <v>44764</v>
      </c>
      <c r="BK3267">
        <v>0</v>
      </c>
      <c r="BL3267" t="s">
        <v>85</v>
      </c>
      <c r="BM3267" t="s">
        <v>15682</v>
      </c>
    </row>
    <row r="3268" spans="1:65" x14ac:dyDescent="0.25">
      <c r="A3268">
        <v>2012</v>
      </c>
      <c r="B3268" t="s">
        <v>116</v>
      </c>
      <c r="C3268" t="s">
        <v>320</v>
      </c>
      <c r="D3268" t="s">
        <v>40799</v>
      </c>
      <c r="E3268" t="s">
        <v>15674</v>
      </c>
      <c r="F3268" t="s">
        <v>15675</v>
      </c>
      <c r="G3268">
        <v>13</v>
      </c>
      <c r="H3268" t="s">
        <v>41891</v>
      </c>
      <c r="I3268" t="s">
        <v>105</v>
      </c>
      <c r="J3268" t="s">
        <v>88</v>
      </c>
      <c r="K3268">
        <v>3</v>
      </c>
      <c r="L3268" t="s">
        <v>41838</v>
      </c>
      <c r="M3268">
        <v>72000000</v>
      </c>
      <c r="N3268" t="s">
        <v>41840</v>
      </c>
      <c r="O3268" t="s">
        <v>44765</v>
      </c>
      <c r="P3268" t="s">
        <v>90</v>
      </c>
      <c r="Q3268" t="s">
        <v>39853</v>
      </c>
      <c r="R3268" t="s">
        <v>39853</v>
      </c>
      <c r="S3268" t="s">
        <v>39854</v>
      </c>
      <c r="T3268" t="s">
        <v>13510</v>
      </c>
      <c r="U3268" t="s">
        <v>17945</v>
      </c>
      <c r="V3268" t="s">
        <v>17946</v>
      </c>
      <c r="W3268" t="s">
        <v>17947</v>
      </c>
      <c r="X3268">
        <v>25000000</v>
      </c>
      <c r="Y3268" t="s">
        <v>122</v>
      </c>
      <c r="Z3268" t="s">
        <v>123</v>
      </c>
      <c r="AA3268">
        <v>0</v>
      </c>
      <c r="AB3268" t="s">
        <v>76</v>
      </c>
      <c r="AC3268">
        <v>0</v>
      </c>
      <c r="AD3268" t="s">
        <v>76</v>
      </c>
      <c r="AE3268">
        <v>1285606</v>
      </c>
      <c r="AF3268" t="s">
        <v>41304</v>
      </c>
      <c r="AG3268">
        <v>52867674</v>
      </c>
      <c r="AH3268" t="s">
        <v>17948</v>
      </c>
      <c r="AI3268" t="s">
        <v>99</v>
      </c>
      <c r="AJ3268" t="s">
        <v>41304</v>
      </c>
      <c r="AK3268">
        <v>52867674</v>
      </c>
      <c r="AL3268" t="s">
        <v>17948</v>
      </c>
      <c r="AM3268">
        <v>2012</v>
      </c>
      <c r="AN3268" s="1">
        <v>41271</v>
      </c>
      <c r="AO3268" s="1">
        <v>41271</v>
      </c>
      <c r="AP3268">
        <v>3</v>
      </c>
      <c r="AQ3268" t="s">
        <v>81</v>
      </c>
      <c r="AR3268" s="4">
        <f>IF(AQ3268="M",AP3268*30.42,AP3268)</f>
        <v>91.26</v>
      </c>
      <c r="AS3268">
        <v>0</v>
      </c>
      <c r="AT3268" s="4">
        <f>AR3268+AS3268</f>
        <v>91.26</v>
      </c>
      <c r="AU3268">
        <v>1</v>
      </c>
      <c r="AV3268" s="1">
        <f>AO3268+AT3268</f>
        <v>41362.26</v>
      </c>
      <c r="AW3268" s="1">
        <v>41392</v>
      </c>
      <c r="AX3268" s="2">
        <f>IF(AV3268&gt;=AW3268,1,2)</f>
        <v>2</v>
      </c>
      <c r="AY3268" s="2" t="str">
        <f>IF((AV3268+10)&gt;=AW3268,"SAVE","LATE")</f>
        <v>LATE</v>
      </c>
      <c r="AZ3268" t="s">
        <v>82</v>
      </c>
      <c r="BA3268" t="s">
        <v>1011</v>
      </c>
      <c r="BB3268">
        <v>22700000</v>
      </c>
      <c r="BC3268">
        <v>0</v>
      </c>
      <c r="BD3268" s="9">
        <v>22700000</v>
      </c>
      <c r="BE3268" t="s">
        <v>44765</v>
      </c>
      <c r="BF3268">
        <v>0</v>
      </c>
      <c r="BG3268" t="s">
        <v>70</v>
      </c>
      <c r="BH3268">
        <v>-1</v>
      </c>
      <c r="BI3268" t="s">
        <v>70</v>
      </c>
      <c r="BJ3268" t="s">
        <v>70</v>
      </c>
      <c r="BK3268">
        <v>0</v>
      </c>
      <c r="BL3268" t="s">
        <v>85</v>
      </c>
      <c r="BM3268" t="s">
        <v>17949</v>
      </c>
    </row>
    <row r="3269" spans="1:65" x14ac:dyDescent="0.25">
      <c r="A3269">
        <v>2012</v>
      </c>
      <c r="B3269" t="s">
        <v>116</v>
      </c>
      <c r="C3269" t="s">
        <v>290</v>
      </c>
      <c r="D3269" t="s">
        <v>42966</v>
      </c>
      <c r="E3269" t="s">
        <v>927</v>
      </c>
      <c r="F3269" t="s">
        <v>928</v>
      </c>
      <c r="G3269">
        <v>12</v>
      </c>
      <c r="H3269" t="s">
        <v>41881</v>
      </c>
      <c r="I3269" t="s">
        <v>67</v>
      </c>
      <c r="J3269" t="s">
        <v>68</v>
      </c>
      <c r="K3269">
        <v>3</v>
      </c>
      <c r="L3269" t="s">
        <v>41838</v>
      </c>
      <c r="M3269">
        <v>72000000</v>
      </c>
      <c r="N3269" t="s">
        <v>41840</v>
      </c>
      <c r="O3269" t="s">
        <v>44770</v>
      </c>
      <c r="P3269" t="s">
        <v>90</v>
      </c>
      <c r="Q3269" t="s">
        <v>70</v>
      </c>
      <c r="R3269" t="s">
        <v>70</v>
      </c>
      <c r="S3269" t="s">
        <v>13937</v>
      </c>
      <c r="T3269" t="s">
        <v>1952</v>
      </c>
      <c r="U3269" t="s">
        <v>13938</v>
      </c>
      <c r="V3269" t="s">
        <v>13939</v>
      </c>
      <c r="W3269" t="s">
        <v>13940</v>
      </c>
      <c r="X3269">
        <v>5100000000</v>
      </c>
      <c r="Y3269" t="s">
        <v>122</v>
      </c>
      <c r="Z3269" t="s">
        <v>123</v>
      </c>
      <c r="AA3269">
        <v>0</v>
      </c>
      <c r="AB3269" t="s">
        <v>76</v>
      </c>
      <c r="AC3269">
        <v>0</v>
      </c>
      <c r="AD3269" t="s">
        <v>76</v>
      </c>
      <c r="AE3269">
        <v>1277296</v>
      </c>
      <c r="AF3269" t="s">
        <v>40104</v>
      </c>
      <c r="AG3269">
        <v>8999994335</v>
      </c>
      <c r="AH3269" t="s">
        <v>13941</v>
      </c>
      <c r="AI3269" t="s">
        <v>99</v>
      </c>
      <c r="AJ3269" t="s">
        <v>41304</v>
      </c>
      <c r="AK3269">
        <v>80654580</v>
      </c>
      <c r="AL3269" t="s">
        <v>13942</v>
      </c>
      <c r="AM3269">
        <v>2012</v>
      </c>
      <c r="AN3269" s="1">
        <v>41267</v>
      </c>
      <c r="AO3269" s="1">
        <v>41534</v>
      </c>
      <c r="AP3269">
        <v>12</v>
      </c>
      <c r="AQ3269" t="s">
        <v>81</v>
      </c>
      <c r="AR3269" s="4">
        <f>IF(AQ3269="M",AP3269*30.42,AP3269)</f>
        <v>365.04</v>
      </c>
      <c r="AS3269">
        <v>0</v>
      </c>
      <c r="AT3269" s="4">
        <f>AR3269+AS3269</f>
        <v>365.04</v>
      </c>
      <c r="AU3269">
        <v>7</v>
      </c>
      <c r="AV3269" s="1">
        <f>AO3269+AT3269</f>
        <v>41899.040000000001</v>
      </c>
      <c r="AW3269" s="1">
        <v>42111</v>
      </c>
      <c r="AX3269" s="2">
        <f>IF(AV3269&gt;=AW3269,1,2)</f>
        <v>2</v>
      </c>
      <c r="AY3269" s="2" t="str">
        <f>IF((AV3269+10)&gt;=AW3269,"SAVE","LATE")</f>
        <v>LATE</v>
      </c>
      <c r="AZ3269">
        <v>999916</v>
      </c>
      <c r="BA3269" t="s">
        <v>1011</v>
      </c>
      <c r="BB3269">
        <v>5100000000</v>
      </c>
      <c r="BC3269">
        <v>2464487877</v>
      </c>
      <c r="BD3269" s="9">
        <v>7564487877</v>
      </c>
      <c r="BE3269" t="s">
        <v>44770</v>
      </c>
      <c r="BF3269">
        <v>0</v>
      </c>
      <c r="BG3269" t="s">
        <v>70</v>
      </c>
      <c r="BH3269">
        <v>-1</v>
      </c>
      <c r="BI3269" t="s">
        <v>70</v>
      </c>
      <c r="BJ3269" t="s">
        <v>70</v>
      </c>
      <c r="BK3269" t="s">
        <v>13943</v>
      </c>
      <c r="BL3269" t="s">
        <v>103</v>
      </c>
      <c r="BM3269" t="s">
        <v>13944</v>
      </c>
    </row>
    <row r="3270" spans="1:65" x14ac:dyDescent="0.25">
      <c r="A3270">
        <v>2012</v>
      </c>
      <c r="B3270" t="s">
        <v>116</v>
      </c>
      <c r="C3270" t="s">
        <v>290</v>
      </c>
      <c r="D3270" t="s">
        <v>42966</v>
      </c>
      <c r="E3270" t="s">
        <v>927</v>
      </c>
      <c r="F3270" t="s">
        <v>928</v>
      </c>
      <c r="G3270">
        <v>11</v>
      </c>
      <c r="H3270" t="s">
        <v>41839</v>
      </c>
      <c r="I3270" t="s">
        <v>67</v>
      </c>
      <c r="J3270" t="s">
        <v>88</v>
      </c>
      <c r="K3270">
        <v>3</v>
      </c>
      <c r="L3270" t="s">
        <v>41838</v>
      </c>
      <c r="M3270">
        <v>72000000</v>
      </c>
      <c r="N3270" t="s">
        <v>41840</v>
      </c>
      <c r="O3270" t="s">
        <v>47299</v>
      </c>
      <c r="P3270" t="s">
        <v>90</v>
      </c>
      <c r="Q3270" t="s">
        <v>39286</v>
      </c>
      <c r="R3270" t="s">
        <v>39286</v>
      </c>
      <c r="S3270" t="s">
        <v>47300</v>
      </c>
      <c r="T3270" s="3">
        <v>41041</v>
      </c>
      <c r="U3270" t="s">
        <v>16889</v>
      </c>
      <c r="V3270" t="s">
        <v>16890</v>
      </c>
      <c r="W3270" t="s">
        <v>16891</v>
      </c>
      <c r="X3270">
        <v>196582898</v>
      </c>
      <c r="Y3270" t="s">
        <v>122</v>
      </c>
      <c r="Z3270" t="s">
        <v>123</v>
      </c>
      <c r="AA3270">
        <v>0</v>
      </c>
      <c r="AB3270" t="s">
        <v>76</v>
      </c>
      <c r="AC3270">
        <v>0</v>
      </c>
      <c r="AD3270" t="s">
        <v>76</v>
      </c>
      <c r="AE3270">
        <v>1305319</v>
      </c>
      <c r="AF3270" t="s">
        <v>40104</v>
      </c>
      <c r="AG3270" t="s">
        <v>16148</v>
      </c>
      <c r="AH3270" t="s">
        <v>16892</v>
      </c>
      <c r="AI3270" t="s">
        <v>39286</v>
      </c>
      <c r="AJ3270" t="s">
        <v>41304</v>
      </c>
      <c r="AK3270">
        <v>19494723</v>
      </c>
      <c r="AL3270" t="s">
        <v>16893</v>
      </c>
      <c r="AM3270">
        <v>2012</v>
      </c>
      <c r="AN3270" s="1">
        <v>41274</v>
      </c>
      <c r="AO3270" s="1">
        <v>41277</v>
      </c>
      <c r="AP3270">
        <v>2</v>
      </c>
      <c r="AQ3270" t="s">
        <v>81</v>
      </c>
      <c r="AR3270" s="4">
        <f>IF(AQ3270="M",AP3270*30.42,AP3270)</f>
        <v>60.84</v>
      </c>
      <c r="AS3270">
        <v>0</v>
      </c>
      <c r="AT3270" s="4">
        <f>AR3270+AS3270</f>
        <v>60.84</v>
      </c>
      <c r="AU3270">
        <v>1</v>
      </c>
      <c r="AV3270" s="1">
        <f>AO3270+AT3270</f>
        <v>41337.839999999997</v>
      </c>
      <c r="AW3270" s="1">
        <v>41367</v>
      </c>
      <c r="AX3270" s="2">
        <f>IF(AV3270&gt;=AW3270,1,2)</f>
        <v>2</v>
      </c>
      <c r="AY3270" s="2" t="str">
        <f>IF((AV3270+10)&gt;=AW3270,"SAVE","LATE")</f>
        <v>LATE</v>
      </c>
      <c r="AZ3270" t="s">
        <v>82</v>
      </c>
      <c r="BA3270" t="s">
        <v>1011</v>
      </c>
      <c r="BB3270">
        <v>194054266</v>
      </c>
      <c r="BC3270">
        <v>0</v>
      </c>
      <c r="BD3270" s="9">
        <v>194054266</v>
      </c>
      <c r="BE3270" t="s">
        <v>16894</v>
      </c>
      <c r="BF3270">
        <v>0</v>
      </c>
      <c r="BG3270" t="s">
        <v>70</v>
      </c>
      <c r="BH3270">
        <v>-1</v>
      </c>
      <c r="BI3270" t="s">
        <v>16892</v>
      </c>
      <c r="BJ3270" t="s">
        <v>16895</v>
      </c>
      <c r="BK3270">
        <v>0</v>
      </c>
      <c r="BL3270" t="s">
        <v>85</v>
      </c>
      <c r="BM3270" t="s">
        <v>16896</v>
      </c>
    </row>
    <row r="3271" spans="1:65" x14ac:dyDescent="0.25">
      <c r="A3271">
        <v>2012</v>
      </c>
      <c r="B3271" t="s">
        <v>64</v>
      </c>
      <c r="C3271" t="s">
        <v>264</v>
      </c>
      <c r="D3271" t="s">
        <v>1516</v>
      </c>
      <c r="E3271">
        <v>899999316</v>
      </c>
      <c r="F3271" t="s">
        <v>1517</v>
      </c>
      <c r="G3271">
        <v>4</v>
      </c>
      <c r="H3271" t="s">
        <v>41311</v>
      </c>
      <c r="I3271" t="s">
        <v>105</v>
      </c>
      <c r="J3271" t="s">
        <v>88</v>
      </c>
      <c r="K3271">
        <v>2</v>
      </c>
      <c r="L3271" t="s">
        <v>41311</v>
      </c>
      <c r="M3271">
        <v>30000000</v>
      </c>
      <c r="N3271" t="s">
        <v>41897</v>
      </c>
      <c r="O3271" t="s">
        <v>44776</v>
      </c>
      <c r="P3271" t="s">
        <v>90</v>
      </c>
      <c r="Q3271" t="s">
        <v>70</v>
      </c>
      <c r="R3271" t="s">
        <v>70</v>
      </c>
      <c r="S3271" t="s">
        <v>39858</v>
      </c>
      <c r="T3271" s="3">
        <v>41157</v>
      </c>
      <c r="U3271" t="s">
        <v>15628</v>
      </c>
      <c r="V3271" t="s">
        <v>15629</v>
      </c>
      <c r="W3271">
        <v>2121229</v>
      </c>
      <c r="X3271">
        <v>531671603</v>
      </c>
      <c r="Y3271" t="s">
        <v>74</v>
      </c>
      <c r="Z3271" t="s">
        <v>75</v>
      </c>
      <c r="AA3271">
        <v>0</v>
      </c>
      <c r="AB3271" t="s">
        <v>76</v>
      </c>
      <c r="AC3271">
        <v>0</v>
      </c>
      <c r="AD3271" t="s">
        <v>76</v>
      </c>
      <c r="AE3271">
        <v>881468</v>
      </c>
      <c r="AF3271" t="s">
        <v>40104</v>
      </c>
      <c r="AG3271" t="s">
        <v>15630</v>
      </c>
      <c r="AH3271" t="s">
        <v>15631</v>
      </c>
      <c r="AI3271" t="s">
        <v>39286</v>
      </c>
      <c r="AJ3271" t="s">
        <v>41304</v>
      </c>
      <c r="AK3271">
        <v>9092557</v>
      </c>
      <c r="AL3271" t="s">
        <v>15632</v>
      </c>
      <c r="AM3271">
        <v>2012</v>
      </c>
      <c r="AN3271" s="1">
        <v>41018</v>
      </c>
      <c r="AO3271" s="1">
        <v>41036</v>
      </c>
      <c r="AP3271">
        <v>5</v>
      </c>
      <c r="AQ3271" t="s">
        <v>81</v>
      </c>
      <c r="AR3271" s="4">
        <f>IF(AQ3271="M",AP3271*30.42,AP3271)</f>
        <v>152.10000000000002</v>
      </c>
      <c r="AS3271">
        <v>0</v>
      </c>
      <c r="AT3271" s="4">
        <f>AR3271+AS3271</f>
        <v>152.10000000000002</v>
      </c>
      <c r="AU3271">
        <v>1</v>
      </c>
      <c r="AV3271" s="1">
        <f>AO3271+AT3271</f>
        <v>41188.1</v>
      </c>
      <c r="AW3271" s="1">
        <v>41220</v>
      </c>
      <c r="AX3271" s="2">
        <f>IF(AV3271&gt;=AW3271,1,2)</f>
        <v>2</v>
      </c>
      <c r="AY3271" s="2" t="str">
        <f>IF((AV3271+10)&gt;=AW3271,"SAVE","LATE")</f>
        <v>LATE</v>
      </c>
      <c r="AZ3271" t="s">
        <v>82</v>
      </c>
      <c r="BA3271" t="s">
        <v>1011</v>
      </c>
      <c r="BB3271">
        <v>531671603</v>
      </c>
      <c r="BC3271">
        <v>0</v>
      </c>
      <c r="BD3271" s="9">
        <v>531671603</v>
      </c>
      <c r="BE3271" t="s">
        <v>44776</v>
      </c>
      <c r="BF3271">
        <v>0</v>
      </c>
      <c r="BG3271" t="s">
        <v>70</v>
      </c>
      <c r="BH3271">
        <v>-1</v>
      </c>
      <c r="BI3271" t="s">
        <v>70</v>
      </c>
      <c r="BJ3271" t="s">
        <v>70</v>
      </c>
      <c r="BK3271">
        <v>0</v>
      </c>
      <c r="BL3271" t="s">
        <v>85</v>
      </c>
      <c r="BM3271" t="s">
        <v>15633</v>
      </c>
    </row>
    <row r="3272" spans="1:65" x14ac:dyDescent="0.25">
      <c r="A3272">
        <v>2012</v>
      </c>
      <c r="B3272" t="s">
        <v>116</v>
      </c>
      <c r="C3272" t="s">
        <v>130</v>
      </c>
      <c r="D3272" t="s">
        <v>40802</v>
      </c>
      <c r="E3272" t="s">
        <v>18013</v>
      </c>
      <c r="F3272" t="s">
        <v>18014</v>
      </c>
      <c r="G3272">
        <v>13</v>
      </c>
      <c r="H3272" t="s">
        <v>41891</v>
      </c>
      <c r="I3272" t="s">
        <v>67</v>
      </c>
      <c r="J3272" t="s">
        <v>88</v>
      </c>
      <c r="K3272">
        <v>3</v>
      </c>
      <c r="L3272" t="s">
        <v>41838</v>
      </c>
      <c r="M3272">
        <v>72000000</v>
      </c>
      <c r="N3272" t="s">
        <v>41840</v>
      </c>
      <c r="O3272" t="s">
        <v>44777</v>
      </c>
      <c r="P3272" t="s">
        <v>90</v>
      </c>
      <c r="Q3272" t="s">
        <v>39860</v>
      </c>
      <c r="R3272" t="s">
        <v>39860</v>
      </c>
      <c r="S3272" t="s">
        <v>39859</v>
      </c>
      <c r="T3272" t="s">
        <v>18015</v>
      </c>
      <c r="U3272" t="s">
        <v>18016</v>
      </c>
      <c r="V3272" t="s">
        <v>18017</v>
      </c>
      <c r="W3272" t="s">
        <v>18018</v>
      </c>
      <c r="X3272">
        <v>15800000</v>
      </c>
      <c r="Y3272" t="s">
        <v>122</v>
      </c>
      <c r="Z3272" t="s">
        <v>123</v>
      </c>
      <c r="AA3272">
        <v>0</v>
      </c>
      <c r="AB3272" t="s">
        <v>76</v>
      </c>
      <c r="AC3272">
        <v>0</v>
      </c>
      <c r="AD3272" t="s">
        <v>76</v>
      </c>
      <c r="AE3272">
        <v>1819265</v>
      </c>
      <c r="AF3272" t="s">
        <v>41304</v>
      </c>
      <c r="AG3272">
        <v>79111552</v>
      </c>
      <c r="AH3272" t="s">
        <v>18019</v>
      </c>
      <c r="AI3272" t="s">
        <v>99</v>
      </c>
      <c r="AJ3272" t="s">
        <v>41304</v>
      </c>
      <c r="AK3272">
        <v>79111552</v>
      </c>
      <c r="AL3272" t="s">
        <v>18019</v>
      </c>
      <c r="AM3272">
        <v>2012</v>
      </c>
      <c r="AN3272" s="1">
        <v>41262</v>
      </c>
      <c r="AO3272" s="1">
        <v>41263</v>
      </c>
      <c r="AP3272">
        <v>1</v>
      </c>
      <c r="AQ3272" t="s">
        <v>81</v>
      </c>
      <c r="AR3272" s="4">
        <f>IF(AQ3272="M",AP3272*30.42,AP3272)</f>
        <v>30.42</v>
      </c>
      <c r="AS3272">
        <v>0</v>
      </c>
      <c r="AT3272" s="4">
        <f>AR3272+AS3272</f>
        <v>30.42</v>
      </c>
      <c r="AU3272">
        <v>1</v>
      </c>
      <c r="AV3272" s="1">
        <f>AO3272+AT3272</f>
        <v>41293.42</v>
      </c>
      <c r="AW3272" s="1">
        <v>41325</v>
      </c>
      <c r="AX3272" s="2">
        <f>IF(AV3272&gt;=AW3272,1,2)</f>
        <v>2</v>
      </c>
      <c r="AY3272" s="2" t="str">
        <f>IF((AV3272+10)&gt;=AW3272,"SAVE","LATE")</f>
        <v>LATE</v>
      </c>
      <c r="AZ3272" t="s">
        <v>82</v>
      </c>
      <c r="BA3272" t="s">
        <v>1011</v>
      </c>
      <c r="BB3272">
        <v>15779948</v>
      </c>
      <c r="BC3272">
        <v>0</v>
      </c>
      <c r="BD3272" s="9">
        <v>15779948</v>
      </c>
      <c r="BE3272" t="s">
        <v>18020</v>
      </c>
      <c r="BF3272">
        <v>0</v>
      </c>
      <c r="BG3272" t="s">
        <v>70</v>
      </c>
      <c r="BH3272">
        <v>-1</v>
      </c>
      <c r="BI3272" t="s">
        <v>70</v>
      </c>
      <c r="BJ3272" t="s">
        <v>70</v>
      </c>
      <c r="BK3272">
        <v>0</v>
      </c>
      <c r="BL3272" t="s">
        <v>85</v>
      </c>
      <c r="BM3272" t="s">
        <v>18021</v>
      </c>
    </row>
    <row r="3273" spans="1:65" x14ac:dyDescent="0.25">
      <c r="A3273">
        <v>2013</v>
      </c>
      <c r="B3273" t="s">
        <v>64</v>
      </c>
      <c r="C3273" t="s">
        <v>264</v>
      </c>
      <c r="D3273" t="s">
        <v>44778</v>
      </c>
      <c r="E3273" t="s">
        <v>12078</v>
      </c>
      <c r="F3273" t="s">
        <v>12079</v>
      </c>
      <c r="G3273">
        <v>12</v>
      </c>
      <c r="H3273" t="s">
        <v>41881</v>
      </c>
      <c r="I3273" t="s">
        <v>105</v>
      </c>
      <c r="J3273" t="s">
        <v>68</v>
      </c>
      <c r="K3273">
        <v>3</v>
      </c>
      <c r="L3273" t="s">
        <v>41838</v>
      </c>
      <c r="M3273">
        <v>77000000</v>
      </c>
      <c r="N3273" t="s">
        <v>481</v>
      </c>
      <c r="O3273" t="s">
        <v>44782</v>
      </c>
      <c r="P3273" t="s">
        <v>90</v>
      </c>
      <c r="Q3273" t="s">
        <v>70</v>
      </c>
      <c r="R3273" t="s">
        <v>70</v>
      </c>
      <c r="S3273" t="s">
        <v>39861</v>
      </c>
      <c r="T3273" t="s">
        <v>17784</v>
      </c>
      <c r="U3273" t="s">
        <v>17785</v>
      </c>
      <c r="V3273" t="s">
        <v>17786</v>
      </c>
      <c r="W3273" t="s">
        <v>17787</v>
      </c>
      <c r="X3273">
        <v>36000000</v>
      </c>
      <c r="Y3273" t="s">
        <v>122</v>
      </c>
      <c r="Z3273" t="s">
        <v>123</v>
      </c>
      <c r="AA3273">
        <v>0</v>
      </c>
      <c r="AB3273" t="s">
        <v>76</v>
      </c>
      <c r="AC3273">
        <v>0</v>
      </c>
      <c r="AD3273" t="s">
        <v>76</v>
      </c>
      <c r="AE3273">
        <v>1455522</v>
      </c>
      <c r="AF3273" t="s">
        <v>40104</v>
      </c>
      <c r="AG3273" t="s">
        <v>17788</v>
      </c>
      <c r="AH3273" t="s">
        <v>17789</v>
      </c>
      <c r="AI3273" t="s">
        <v>99</v>
      </c>
      <c r="AJ3273" t="s">
        <v>41304</v>
      </c>
      <c r="AK3273" t="s">
        <v>17788</v>
      </c>
      <c r="AL3273" t="s">
        <v>17790</v>
      </c>
      <c r="AM3273">
        <v>2012</v>
      </c>
      <c r="AN3273" s="1">
        <v>41164</v>
      </c>
      <c r="AO3273" s="1">
        <v>41169</v>
      </c>
      <c r="AP3273">
        <v>5</v>
      </c>
      <c r="AQ3273" t="s">
        <v>81</v>
      </c>
      <c r="AR3273" s="4">
        <f>IF(AQ3273="M",AP3273*30.42,AP3273)</f>
        <v>152.10000000000002</v>
      </c>
      <c r="AS3273">
        <v>0</v>
      </c>
      <c r="AT3273" s="4">
        <f>AR3273+AS3273</f>
        <v>152.10000000000002</v>
      </c>
      <c r="AU3273">
        <v>1</v>
      </c>
      <c r="AV3273" s="1">
        <f>AO3273+AT3273</f>
        <v>41321.1</v>
      </c>
      <c r="AW3273" s="1">
        <v>41350</v>
      </c>
      <c r="AX3273" s="2">
        <f>IF(AV3273&gt;=AW3273,1,2)</f>
        <v>2</v>
      </c>
      <c r="AY3273" s="2" t="str">
        <f>IF((AV3273+10)&gt;=AW3273,"SAVE","LATE")</f>
        <v>LATE</v>
      </c>
      <c r="AZ3273" t="s">
        <v>82</v>
      </c>
      <c r="BA3273" t="s">
        <v>1011</v>
      </c>
      <c r="BB3273">
        <v>40000002</v>
      </c>
      <c r="BC3273">
        <v>17800000</v>
      </c>
      <c r="BD3273" s="9">
        <v>57800002</v>
      </c>
      <c r="BE3273" t="s">
        <v>44782</v>
      </c>
      <c r="BF3273">
        <v>0</v>
      </c>
      <c r="BG3273" t="s">
        <v>70</v>
      </c>
      <c r="BH3273">
        <v>-1</v>
      </c>
      <c r="BI3273" t="s">
        <v>70</v>
      </c>
      <c r="BJ3273" t="s">
        <v>70</v>
      </c>
      <c r="BK3273">
        <v>0</v>
      </c>
      <c r="BL3273" t="s">
        <v>85</v>
      </c>
      <c r="BM3273" t="s">
        <v>17791</v>
      </c>
    </row>
    <row r="3274" spans="1:65" x14ac:dyDescent="0.25">
      <c r="A3274">
        <v>2012</v>
      </c>
      <c r="B3274" t="s">
        <v>116</v>
      </c>
      <c r="C3274" t="s">
        <v>290</v>
      </c>
      <c r="D3274" t="s">
        <v>42966</v>
      </c>
      <c r="E3274" t="s">
        <v>927</v>
      </c>
      <c r="F3274" t="s">
        <v>928</v>
      </c>
      <c r="G3274">
        <v>12</v>
      </c>
      <c r="H3274" t="s">
        <v>41881</v>
      </c>
      <c r="I3274" t="s">
        <v>67</v>
      </c>
      <c r="J3274" t="s">
        <v>68</v>
      </c>
      <c r="K3274">
        <v>3</v>
      </c>
      <c r="L3274" t="s">
        <v>41838</v>
      </c>
      <c r="M3274">
        <v>77000000</v>
      </c>
      <c r="N3274" t="s">
        <v>481</v>
      </c>
      <c r="O3274" t="s">
        <v>44791</v>
      </c>
      <c r="P3274" t="s">
        <v>90</v>
      </c>
      <c r="Q3274" t="s">
        <v>70</v>
      </c>
      <c r="R3274" t="s">
        <v>70</v>
      </c>
      <c r="S3274" t="s">
        <v>39865</v>
      </c>
      <c r="T3274" t="s">
        <v>13803</v>
      </c>
      <c r="U3274" t="s">
        <v>14021</v>
      </c>
      <c r="V3274" t="s">
        <v>14022</v>
      </c>
      <c r="W3274" t="s">
        <v>14023</v>
      </c>
      <c r="X3274">
        <v>4330752624</v>
      </c>
      <c r="Y3274" t="s">
        <v>122</v>
      </c>
      <c r="Z3274" t="s">
        <v>123</v>
      </c>
      <c r="AA3274">
        <v>0</v>
      </c>
      <c r="AB3274" t="s">
        <v>76</v>
      </c>
      <c r="AC3274">
        <v>0</v>
      </c>
      <c r="AD3274" t="s">
        <v>76</v>
      </c>
      <c r="AE3274">
        <v>1007987</v>
      </c>
      <c r="AF3274" t="s">
        <v>41304</v>
      </c>
      <c r="AG3274">
        <v>8999994191</v>
      </c>
      <c r="AH3274" t="s">
        <v>14024</v>
      </c>
      <c r="AI3274" t="s">
        <v>99</v>
      </c>
      <c r="AJ3274" t="s">
        <v>41304</v>
      </c>
      <c r="AK3274">
        <v>80765591</v>
      </c>
      <c r="AL3274" t="s">
        <v>14025</v>
      </c>
      <c r="AM3274">
        <v>2012</v>
      </c>
      <c r="AN3274" s="1">
        <v>41115</v>
      </c>
      <c r="AO3274" s="1">
        <v>41206</v>
      </c>
      <c r="AP3274">
        <v>12</v>
      </c>
      <c r="AQ3274" t="s">
        <v>81</v>
      </c>
      <c r="AR3274" s="4">
        <f>IF(AQ3274="M",AP3274*30.42,AP3274)</f>
        <v>365.04</v>
      </c>
      <c r="AS3274">
        <v>0</v>
      </c>
      <c r="AT3274" s="4">
        <f>AR3274+AS3274</f>
        <v>365.04</v>
      </c>
      <c r="AU3274">
        <v>16</v>
      </c>
      <c r="AV3274" s="1">
        <f>AO3274+AT3274</f>
        <v>41571.040000000001</v>
      </c>
      <c r="AW3274" s="1">
        <v>42059</v>
      </c>
      <c r="AX3274" s="2">
        <f>IF(AV3274&gt;=AW3274,1,2)</f>
        <v>2</v>
      </c>
      <c r="AY3274" s="2" t="str">
        <f>IF((AV3274+10)&gt;=AW3274,"SAVE","LATE")</f>
        <v>LATE</v>
      </c>
      <c r="AZ3274" t="s">
        <v>82</v>
      </c>
      <c r="BA3274" t="s">
        <v>1011</v>
      </c>
      <c r="BB3274">
        <v>4330752624</v>
      </c>
      <c r="BC3274">
        <v>1135709486</v>
      </c>
      <c r="BD3274" s="9">
        <v>5466462110</v>
      </c>
      <c r="BE3274" t="s">
        <v>44791</v>
      </c>
      <c r="BF3274">
        <v>0</v>
      </c>
      <c r="BG3274" t="s">
        <v>70</v>
      </c>
      <c r="BH3274">
        <v>-1</v>
      </c>
      <c r="BI3274" t="s">
        <v>70</v>
      </c>
      <c r="BJ3274" t="s">
        <v>70</v>
      </c>
      <c r="BK3274">
        <v>0</v>
      </c>
      <c r="BL3274" t="s">
        <v>85</v>
      </c>
      <c r="BM3274" t="s">
        <v>14026</v>
      </c>
    </row>
    <row r="3275" spans="1:65" x14ac:dyDescent="0.25">
      <c r="A3275">
        <v>2012</v>
      </c>
      <c r="B3275" t="s">
        <v>116</v>
      </c>
      <c r="C3275" t="s">
        <v>130</v>
      </c>
      <c r="D3275" t="s">
        <v>40803</v>
      </c>
      <c r="E3275" t="s">
        <v>82</v>
      </c>
      <c r="F3275" t="s">
        <v>3768</v>
      </c>
      <c r="G3275">
        <v>1</v>
      </c>
      <c r="H3275" t="s">
        <v>46842</v>
      </c>
      <c r="I3275" t="s">
        <v>67</v>
      </c>
      <c r="J3275" t="s">
        <v>88</v>
      </c>
      <c r="K3275">
        <v>3</v>
      </c>
      <c r="L3275" t="s">
        <v>41838</v>
      </c>
      <c r="M3275">
        <v>30000000</v>
      </c>
      <c r="N3275" t="s">
        <v>41897</v>
      </c>
      <c r="O3275" t="s">
        <v>44792</v>
      </c>
      <c r="P3275" t="s">
        <v>90</v>
      </c>
      <c r="Q3275" t="s">
        <v>39864</v>
      </c>
      <c r="R3275" t="s">
        <v>39864</v>
      </c>
      <c r="S3275" t="s">
        <v>39865</v>
      </c>
      <c r="T3275" t="s">
        <v>14070</v>
      </c>
      <c r="U3275" t="s">
        <v>14071</v>
      </c>
      <c r="V3275" t="s">
        <v>14072</v>
      </c>
      <c r="W3275" t="s">
        <v>14073</v>
      </c>
      <c r="X3275">
        <v>4071592397</v>
      </c>
      <c r="Y3275" t="s">
        <v>74</v>
      </c>
      <c r="Z3275" t="s">
        <v>75</v>
      </c>
      <c r="AA3275">
        <v>0</v>
      </c>
      <c r="AB3275" t="s">
        <v>76</v>
      </c>
      <c r="AC3275">
        <v>0</v>
      </c>
      <c r="AD3275" t="s">
        <v>76</v>
      </c>
      <c r="AE3275">
        <v>1288409</v>
      </c>
      <c r="AF3275" t="s">
        <v>40104</v>
      </c>
      <c r="AG3275" t="s">
        <v>14074</v>
      </c>
      <c r="AH3275" t="s">
        <v>39868</v>
      </c>
      <c r="AI3275" t="s">
        <v>99</v>
      </c>
      <c r="AJ3275" t="s">
        <v>41304</v>
      </c>
      <c r="AK3275" t="s">
        <v>47306</v>
      </c>
      <c r="AL3275" t="s">
        <v>14075</v>
      </c>
      <c r="AM3275">
        <v>2012</v>
      </c>
      <c r="AN3275" s="1">
        <v>41271</v>
      </c>
      <c r="AO3275" s="1">
        <v>41284</v>
      </c>
      <c r="AP3275">
        <v>10</v>
      </c>
      <c r="AQ3275" t="s">
        <v>81</v>
      </c>
      <c r="AR3275" s="4">
        <f>IF(AQ3275="M",AP3275*30.42,AP3275)</f>
        <v>304.20000000000005</v>
      </c>
      <c r="AS3275">
        <v>0</v>
      </c>
      <c r="AT3275" s="4">
        <f>AR3275+AS3275</f>
        <v>304.20000000000005</v>
      </c>
      <c r="AU3275">
        <v>6</v>
      </c>
      <c r="AV3275" s="1">
        <f>AO3275+AT3275</f>
        <v>41588.199999999997</v>
      </c>
      <c r="AW3275" s="1">
        <v>41769</v>
      </c>
      <c r="AX3275" s="2">
        <f>IF(AV3275&gt;=AW3275,1,2)</f>
        <v>2</v>
      </c>
      <c r="AY3275" s="2" t="str">
        <f>IF((AV3275+10)&gt;=AW3275,"SAVE","LATE")</f>
        <v>LATE</v>
      </c>
      <c r="AZ3275" t="s">
        <v>82</v>
      </c>
      <c r="BA3275" t="s">
        <v>1011</v>
      </c>
      <c r="BB3275">
        <v>4055601304</v>
      </c>
      <c r="BC3275">
        <v>1208613106</v>
      </c>
      <c r="BD3275" s="9">
        <v>5264214410</v>
      </c>
      <c r="BE3275" t="s">
        <v>44793</v>
      </c>
      <c r="BF3275">
        <v>0</v>
      </c>
      <c r="BG3275" t="s">
        <v>70</v>
      </c>
      <c r="BH3275">
        <v>-1</v>
      </c>
      <c r="BI3275" t="s">
        <v>47307</v>
      </c>
      <c r="BJ3275" t="s">
        <v>44794</v>
      </c>
      <c r="BK3275">
        <v>0</v>
      </c>
      <c r="BL3275" t="s">
        <v>85</v>
      </c>
      <c r="BM3275" t="s">
        <v>14076</v>
      </c>
    </row>
    <row r="3276" spans="1:65" x14ac:dyDescent="0.25">
      <c r="A3276">
        <v>2012</v>
      </c>
      <c r="B3276" t="s">
        <v>116</v>
      </c>
      <c r="C3276" t="s">
        <v>130</v>
      </c>
      <c r="D3276" t="s">
        <v>40803</v>
      </c>
      <c r="E3276" t="s">
        <v>82</v>
      </c>
      <c r="F3276" t="s">
        <v>3768</v>
      </c>
      <c r="G3276">
        <v>1</v>
      </c>
      <c r="H3276" t="s">
        <v>46842</v>
      </c>
      <c r="I3276" t="s">
        <v>67</v>
      </c>
      <c r="J3276" t="s">
        <v>88</v>
      </c>
      <c r="K3276">
        <v>3</v>
      </c>
      <c r="L3276" t="s">
        <v>41838</v>
      </c>
      <c r="M3276">
        <v>30000000</v>
      </c>
      <c r="N3276" t="s">
        <v>41897</v>
      </c>
      <c r="O3276" t="s">
        <v>44795</v>
      </c>
      <c r="P3276" t="s">
        <v>90</v>
      </c>
      <c r="Q3276" t="s">
        <v>39864</v>
      </c>
      <c r="R3276" t="s">
        <v>39864</v>
      </c>
      <c r="S3276" t="s">
        <v>39865</v>
      </c>
      <c r="T3276" t="s">
        <v>15223</v>
      </c>
      <c r="U3276" t="s">
        <v>15609</v>
      </c>
      <c r="V3276" t="s">
        <v>15610</v>
      </c>
      <c r="W3276" t="s">
        <v>15611</v>
      </c>
      <c r="X3276">
        <v>550000000</v>
      </c>
      <c r="Y3276" t="s">
        <v>74</v>
      </c>
      <c r="Z3276" t="s">
        <v>75</v>
      </c>
      <c r="AA3276">
        <v>0</v>
      </c>
      <c r="AB3276" t="s">
        <v>76</v>
      </c>
      <c r="AC3276">
        <v>0</v>
      </c>
      <c r="AD3276" t="s">
        <v>76</v>
      </c>
      <c r="AE3276">
        <v>1248170</v>
      </c>
      <c r="AF3276" t="s">
        <v>40104</v>
      </c>
      <c r="AG3276" t="s">
        <v>15612</v>
      </c>
      <c r="AH3276" t="s">
        <v>15613</v>
      </c>
      <c r="AI3276" t="s">
        <v>99</v>
      </c>
      <c r="AJ3276" t="s">
        <v>41304</v>
      </c>
      <c r="AK3276" t="s">
        <v>39869</v>
      </c>
      <c r="AL3276" t="s">
        <v>15614</v>
      </c>
      <c r="AM3276">
        <v>2012</v>
      </c>
      <c r="AN3276" s="1">
        <v>41255</v>
      </c>
      <c r="AO3276" s="1">
        <v>41264</v>
      </c>
      <c r="AP3276">
        <v>5</v>
      </c>
      <c r="AQ3276" t="s">
        <v>81</v>
      </c>
      <c r="AR3276" s="4">
        <f>IF(AQ3276="M",AP3276*30.42,AP3276)</f>
        <v>152.10000000000002</v>
      </c>
      <c r="AS3276">
        <v>0</v>
      </c>
      <c r="AT3276" s="4">
        <f>AR3276+AS3276</f>
        <v>152.10000000000002</v>
      </c>
      <c r="AU3276">
        <v>4</v>
      </c>
      <c r="AV3276" s="1">
        <f>AO3276+AT3276</f>
        <v>41416.1</v>
      </c>
      <c r="AW3276" s="1">
        <v>41538</v>
      </c>
      <c r="AX3276" s="2">
        <f>IF(AV3276&gt;=AW3276,1,2)</f>
        <v>2</v>
      </c>
      <c r="AY3276" s="2" t="str">
        <f>IF((AV3276+10)&gt;=AW3276,"SAVE","LATE")</f>
        <v>LATE</v>
      </c>
      <c r="AZ3276" t="s">
        <v>82</v>
      </c>
      <c r="BA3276" t="s">
        <v>1011</v>
      </c>
      <c r="BB3276">
        <v>546588137</v>
      </c>
      <c r="BC3276">
        <v>135000000</v>
      </c>
      <c r="BD3276" s="9">
        <v>681588137</v>
      </c>
      <c r="BE3276" t="s">
        <v>44795</v>
      </c>
      <c r="BF3276">
        <v>0</v>
      </c>
      <c r="BG3276" t="s">
        <v>70</v>
      </c>
      <c r="BH3276">
        <v>-1</v>
      </c>
      <c r="BI3276" t="s">
        <v>41642</v>
      </c>
      <c r="BJ3276" t="s">
        <v>44796</v>
      </c>
      <c r="BK3276">
        <v>0</v>
      </c>
      <c r="BL3276" t="s">
        <v>85</v>
      </c>
      <c r="BM3276" t="s">
        <v>15615</v>
      </c>
    </row>
    <row r="3277" spans="1:65" x14ac:dyDescent="0.25">
      <c r="A3277">
        <v>2012</v>
      </c>
      <c r="B3277" t="s">
        <v>116</v>
      </c>
      <c r="C3277" t="s">
        <v>290</v>
      </c>
      <c r="D3277" t="s">
        <v>42966</v>
      </c>
      <c r="E3277" t="s">
        <v>927</v>
      </c>
      <c r="F3277" t="s">
        <v>928</v>
      </c>
      <c r="G3277">
        <v>12</v>
      </c>
      <c r="H3277" t="s">
        <v>41881</v>
      </c>
      <c r="I3277" t="s">
        <v>105</v>
      </c>
      <c r="J3277" t="s">
        <v>68</v>
      </c>
      <c r="K3277">
        <v>3</v>
      </c>
      <c r="L3277" t="s">
        <v>41838</v>
      </c>
      <c r="M3277">
        <v>77000000</v>
      </c>
      <c r="N3277" t="s">
        <v>481</v>
      </c>
      <c r="O3277" t="s">
        <v>44837</v>
      </c>
      <c r="P3277" t="s">
        <v>90</v>
      </c>
      <c r="Q3277" t="s">
        <v>70</v>
      </c>
      <c r="R3277" t="s">
        <v>70</v>
      </c>
      <c r="S3277" t="s">
        <v>2928</v>
      </c>
      <c r="T3277" t="s">
        <v>13815</v>
      </c>
      <c r="U3277" t="s">
        <v>13816</v>
      </c>
      <c r="V3277" t="s">
        <v>13817</v>
      </c>
      <c r="W3277" t="s">
        <v>13818</v>
      </c>
      <c r="X3277">
        <v>5881712270</v>
      </c>
      <c r="Y3277" t="s">
        <v>122</v>
      </c>
      <c r="Z3277" t="s">
        <v>123</v>
      </c>
      <c r="AA3277">
        <v>0</v>
      </c>
      <c r="AB3277" t="s">
        <v>76</v>
      </c>
      <c r="AC3277">
        <v>0</v>
      </c>
      <c r="AD3277" t="s">
        <v>76</v>
      </c>
      <c r="AE3277">
        <v>1035691</v>
      </c>
      <c r="AF3277" t="s">
        <v>40104</v>
      </c>
      <c r="AG3277">
        <v>8906803784</v>
      </c>
      <c r="AH3277" t="s">
        <v>13819</v>
      </c>
      <c r="AI3277" t="s">
        <v>99</v>
      </c>
      <c r="AJ3277" t="s">
        <v>41304</v>
      </c>
      <c r="AK3277">
        <v>11220370</v>
      </c>
      <c r="AL3277" t="s">
        <v>13820</v>
      </c>
      <c r="AM3277">
        <v>2012</v>
      </c>
      <c r="AN3277" s="1">
        <v>41116</v>
      </c>
      <c r="AO3277" s="1">
        <v>41191</v>
      </c>
      <c r="AP3277">
        <v>12</v>
      </c>
      <c r="AQ3277" t="s">
        <v>81</v>
      </c>
      <c r="AR3277" s="4">
        <f>IF(AQ3277="M",AP3277*30.42,AP3277)</f>
        <v>365.04</v>
      </c>
      <c r="AS3277">
        <v>0</v>
      </c>
      <c r="AT3277" s="4">
        <f>AR3277+AS3277</f>
        <v>365.04</v>
      </c>
      <c r="AU3277">
        <v>10</v>
      </c>
      <c r="AV3277" s="1">
        <f>AO3277+AT3277</f>
        <v>41556.04</v>
      </c>
      <c r="AW3277" s="1">
        <v>41860</v>
      </c>
      <c r="AX3277" s="2">
        <f>IF(AV3277&gt;=AW3277,1,2)</f>
        <v>2</v>
      </c>
      <c r="AY3277" s="2" t="str">
        <f>IF((AV3277+10)&gt;=AW3277,"SAVE","LATE")</f>
        <v>LATE</v>
      </c>
      <c r="AZ3277" t="s">
        <v>82</v>
      </c>
      <c r="BA3277" t="s">
        <v>1011</v>
      </c>
      <c r="BB3277">
        <v>5881712270</v>
      </c>
      <c r="BC3277">
        <v>0</v>
      </c>
      <c r="BD3277" s="9">
        <v>5881712270</v>
      </c>
      <c r="BE3277" t="s">
        <v>44837</v>
      </c>
      <c r="BF3277">
        <v>0</v>
      </c>
      <c r="BG3277" t="s">
        <v>70</v>
      </c>
      <c r="BH3277">
        <v>-1</v>
      </c>
      <c r="BI3277" t="s">
        <v>70</v>
      </c>
      <c r="BJ3277" t="s">
        <v>70</v>
      </c>
      <c r="BK3277">
        <v>0</v>
      </c>
      <c r="BL3277" t="s">
        <v>85</v>
      </c>
      <c r="BM3277" t="s">
        <v>13821</v>
      </c>
    </row>
    <row r="3278" spans="1:65" x14ac:dyDescent="0.25">
      <c r="A3278">
        <v>2012</v>
      </c>
      <c r="B3278" t="s">
        <v>116</v>
      </c>
      <c r="C3278" t="s">
        <v>130</v>
      </c>
      <c r="D3278" t="s">
        <v>40819</v>
      </c>
      <c r="E3278" t="s">
        <v>15497</v>
      </c>
      <c r="F3278" t="s">
        <v>15498</v>
      </c>
      <c r="G3278">
        <v>1</v>
      </c>
      <c r="H3278" t="s">
        <v>46842</v>
      </c>
      <c r="I3278" t="s">
        <v>67</v>
      </c>
      <c r="J3278" t="s">
        <v>88</v>
      </c>
      <c r="K3278">
        <v>3</v>
      </c>
      <c r="L3278" t="s">
        <v>41838</v>
      </c>
      <c r="M3278">
        <v>30000000</v>
      </c>
      <c r="N3278" t="s">
        <v>41897</v>
      </c>
      <c r="O3278" t="s">
        <v>44841</v>
      </c>
      <c r="P3278" t="s">
        <v>90</v>
      </c>
      <c r="Q3278" t="s">
        <v>39881</v>
      </c>
      <c r="R3278" t="s">
        <v>39881</v>
      </c>
      <c r="S3278" t="s">
        <v>39882</v>
      </c>
      <c r="T3278" t="s">
        <v>15193</v>
      </c>
      <c r="U3278" t="s">
        <v>15499</v>
      </c>
      <c r="V3278" t="s">
        <v>15500</v>
      </c>
      <c r="W3278" t="s">
        <v>15501</v>
      </c>
      <c r="X3278">
        <v>645987928</v>
      </c>
      <c r="Y3278" t="s">
        <v>74</v>
      </c>
      <c r="Z3278" t="s">
        <v>75</v>
      </c>
      <c r="AA3278">
        <v>0</v>
      </c>
      <c r="AB3278" t="s">
        <v>76</v>
      </c>
      <c r="AC3278">
        <v>0</v>
      </c>
      <c r="AD3278" t="s">
        <v>76</v>
      </c>
      <c r="AE3278">
        <v>1173707</v>
      </c>
      <c r="AF3278" t="s">
        <v>41304</v>
      </c>
      <c r="AG3278">
        <v>6763042</v>
      </c>
      <c r="AH3278" t="s">
        <v>2529</v>
      </c>
      <c r="AI3278" t="s">
        <v>99</v>
      </c>
      <c r="AJ3278" t="s">
        <v>41304</v>
      </c>
      <c r="AK3278">
        <v>6763042</v>
      </c>
      <c r="AL3278" t="s">
        <v>2529</v>
      </c>
      <c r="AM3278">
        <v>2012</v>
      </c>
      <c r="AN3278" s="1">
        <v>41170</v>
      </c>
      <c r="AO3278" s="1">
        <v>41233</v>
      </c>
      <c r="AP3278">
        <v>2</v>
      </c>
      <c r="AQ3278" t="s">
        <v>81</v>
      </c>
      <c r="AR3278" s="4">
        <f>IF(AQ3278="M",AP3278*30.42,AP3278)</f>
        <v>60.84</v>
      </c>
      <c r="AS3278">
        <v>45</v>
      </c>
      <c r="AT3278" s="4">
        <f>AR3278+AS3278</f>
        <v>105.84</v>
      </c>
      <c r="AU3278">
        <v>3</v>
      </c>
      <c r="AV3278" s="1">
        <f>AO3278+AT3278</f>
        <v>41338.839999999997</v>
      </c>
      <c r="AW3278" s="1">
        <v>41431</v>
      </c>
      <c r="AX3278" s="2">
        <f>IF(AV3278&gt;=AW3278,1,2)</f>
        <v>2</v>
      </c>
      <c r="AY3278" s="2" t="str">
        <f>IF((AV3278+10)&gt;=AW3278,"SAVE","LATE")</f>
        <v>LATE</v>
      </c>
      <c r="AZ3278" t="s">
        <v>82</v>
      </c>
      <c r="BA3278" t="s">
        <v>1011</v>
      </c>
      <c r="BB3278">
        <v>645860112</v>
      </c>
      <c r="BC3278">
        <v>285000000</v>
      </c>
      <c r="BD3278" s="9">
        <v>930860112</v>
      </c>
      <c r="BE3278" t="s">
        <v>44842</v>
      </c>
      <c r="BF3278">
        <v>0</v>
      </c>
      <c r="BG3278" t="s">
        <v>70</v>
      </c>
      <c r="BH3278">
        <v>-1</v>
      </c>
      <c r="BI3278" t="s">
        <v>15502</v>
      </c>
      <c r="BJ3278" t="s">
        <v>1809</v>
      </c>
      <c r="BK3278">
        <v>0</v>
      </c>
      <c r="BL3278" t="s">
        <v>85</v>
      </c>
      <c r="BM3278" t="s">
        <v>15503</v>
      </c>
    </row>
    <row r="3279" spans="1:65" x14ac:dyDescent="0.25">
      <c r="A3279">
        <v>2012</v>
      </c>
      <c r="B3279" t="s">
        <v>116</v>
      </c>
      <c r="C3279" t="s">
        <v>130</v>
      </c>
      <c r="D3279" t="s">
        <v>40819</v>
      </c>
      <c r="E3279" t="s">
        <v>15497</v>
      </c>
      <c r="F3279" t="s">
        <v>15498</v>
      </c>
      <c r="G3279">
        <v>1</v>
      </c>
      <c r="H3279" t="s">
        <v>46842</v>
      </c>
      <c r="I3279" t="s">
        <v>105</v>
      </c>
      <c r="J3279" t="s">
        <v>88</v>
      </c>
      <c r="K3279">
        <v>3</v>
      </c>
      <c r="L3279" t="s">
        <v>41838</v>
      </c>
      <c r="M3279">
        <v>72000000</v>
      </c>
      <c r="N3279" t="s">
        <v>41840</v>
      </c>
      <c r="O3279" t="s">
        <v>15776</v>
      </c>
      <c r="P3279" t="s">
        <v>90</v>
      </c>
      <c r="Q3279" t="s">
        <v>39881</v>
      </c>
      <c r="R3279" t="s">
        <v>39881</v>
      </c>
      <c r="S3279" t="s">
        <v>39882</v>
      </c>
      <c r="T3279" t="s">
        <v>14481</v>
      </c>
      <c r="U3279" t="s">
        <v>15777</v>
      </c>
      <c r="V3279" t="s">
        <v>15778</v>
      </c>
      <c r="W3279">
        <v>146</v>
      </c>
      <c r="X3279">
        <v>480093483</v>
      </c>
      <c r="Y3279" t="s">
        <v>122</v>
      </c>
      <c r="Z3279" t="s">
        <v>123</v>
      </c>
      <c r="AA3279">
        <v>0</v>
      </c>
      <c r="AB3279" t="s">
        <v>76</v>
      </c>
      <c r="AC3279">
        <v>0</v>
      </c>
      <c r="AD3279" t="s">
        <v>76</v>
      </c>
      <c r="AE3279">
        <v>1305695</v>
      </c>
      <c r="AF3279" t="s">
        <v>40104</v>
      </c>
      <c r="AG3279">
        <v>9005622251</v>
      </c>
      <c r="AH3279" t="s">
        <v>44843</v>
      </c>
      <c r="AI3279" t="s">
        <v>99</v>
      </c>
      <c r="AJ3279" t="s">
        <v>41304</v>
      </c>
      <c r="AK3279" t="s">
        <v>15779</v>
      </c>
      <c r="AL3279" t="s">
        <v>15780</v>
      </c>
      <c r="AM3279">
        <v>2012</v>
      </c>
      <c r="AN3279" s="1">
        <v>41274</v>
      </c>
      <c r="AO3279" s="1">
        <v>41275</v>
      </c>
      <c r="AP3279">
        <v>4</v>
      </c>
      <c r="AQ3279" t="s">
        <v>81</v>
      </c>
      <c r="AR3279" s="4">
        <f>IF(AQ3279="M",AP3279*30.42,AP3279)</f>
        <v>121.68</v>
      </c>
      <c r="AS3279">
        <v>0</v>
      </c>
      <c r="AT3279" s="4">
        <f>AR3279+AS3279</f>
        <v>121.68</v>
      </c>
      <c r="AU3279">
        <v>4</v>
      </c>
      <c r="AV3279" s="1">
        <f>AO3279+AT3279</f>
        <v>41396.68</v>
      </c>
      <c r="AW3279" s="1">
        <v>41518</v>
      </c>
      <c r="AX3279" s="2">
        <f>IF(AV3279&gt;=AW3279,1,2)</f>
        <v>2</v>
      </c>
      <c r="AY3279" s="2" t="str">
        <f>IF((AV3279+10)&gt;=AW3279,"SAVE","LATE")</f>
        <v>LATE</v>
      </c>
      <c r="AZ3279" t="s">
        <v>82</v>
      </c>
      <c r="BA3279" t="s">
        <v>1011</v>
      </c>
      <c r="BB3279">
        <v>479093483</v>
      </c>
      <c r="BC3279">
        <v>236948250</v>
      </c>
      <c r="BD3279" s="9">
        <v>716041733</v>
      </c>
      <c r="BE3279" t="s">
        <v>15781</v>
      </c>
      <c r="BF3279">
        <v>0</v>
      </c>
      <c r="BG3279" t="s">
        <v>70</v>
      </c>
      <c r="BH3279">
        <v>-1</v>
      </c>
      <c r="BI3279" t="s">
        <v>44843</v>
      </c>
      <c r="BJ3279">
        <v>1000</v>
      </c>
      <c r="BK3279">
        <v>0</v>
      </c>
      <c r="BL3279" t="s">
        <v>85</v>
      </c>
      <c r="BM3279" t="s">
        <v>15782</v>
      </c>
    </row>
    <row r="3280" spans="1:65" x14ac:dyDescent="0.25">
      <c r="A3280">
        <v>2012</v>
      </c>
      <c r="B3280" t="s">
        <v>116</v>
      </c>
      <c r="C3280" t="s">
        <v>130</v>
      </c>
      <c r="D3280" t="s">
        <v>40819</v>
      </c>
      <c r="E3280" t="s">
        <v>15497</v>
      </c>
      <c r="F3280" t="s">
        <v>15498</v>
      </c>
      <c r="G3280">
        <v>1</v>
      </c>
      <c r="H3280" t="s">
        <v>46842</v>
      </c>
      <c r="I3280" t="s">
        <v>67</v>
      </c>
      <c r="J3280" t="s">
        <v>88</v>
      </c>
      <c r="K3280">
        <v>3</v>
      </c>
      <c r="L3280" t="s">
        <v>41838</v>
      </c>
      <c r="M3280">
        <v>72000000</v>
      </c>
      <c r="N3280" t="s">
        <v>41840</v>
      </c>
      <c r="O3280" t="s">
        <v>44844</v>
      </c>
      <c r="P3280" t="s">
        <v>90</v>
      </c>
      <c r="Q3280" t="s">
        <v>39881</v>
      </c>
      <c r="R3280" t="s">
        <v>39881</v>
      </c>
      <c r="S3280" t="s">
        <v>39882</v>
      </c>
      <c r="T3280" t="s">
        <v>13972</v>
      </c>
      <c r="U3280" t="s">
        <v>16210</v>
      </c>
      <c r="V3280" t="s">
        <v>16211</v>
      </c>
      <c r="W3280">
        <v>139</v>
      </c>
      <c r="X3280">
        <v>351847320</v>
      </c>
      <c r="Y3280" t="s">
        <v>122</v>
      </c>
      <c r="Z3280" t="s">
        <v>123</v>
      </c>
      <c r="AA3280">
        <v>0</v>
      </c>
      <c r="AB3280" t="s">
        <v>76</v>
      </c>
      <c r="AC3280">
        <v>0</v>
      </c>
      <c r="AD3280" t="s">
        <v>76</v>
      </c>
      <c r="AE3280">
        <v>1306989</v>
      </c>
      <c r="AF3280" t="s">
        <v>41304</v>
      </c>
      <c r="AG3280">
        <v>51903528</v>
      </c>
      <c r="AH3280" t="s">
        <v>10543</v>
      </c>
      <c r="AI3280" t="s">
        <v>99</v>
      </c>
      <c r="AJ3280" t="s">
        <v>41304</v>
      </c>
      <c r="AK3280">
        <v>51903528</v>
      </c>
      <c r="AL3280" t="s">
        <v>10543</v>
      </c>
      <c r="AM3280">
        <v>2012</v>
      </c>
      <c r="AN3280" s="1">
        <v>41271</v>
      </c>
      <c r="AO3280" s="1">
        <v>41275</v>
      </c>
      <c r="AP3280">
        <v>3</v>
      </c>
      <c r="AQ3280" t="s">
        <v>81</v>
      </c>
      <c r="AR3280" s="4">
        <f>IF(AQ3280="M",AP3280*30.42,AP3280)</f>
        <v>91.26</v>
      </c>
      <c r="AS3280">
        <v>0</v>
      </c>
      <c r="AT3280" s="4">
        <f>AR3280+AS3280</f>
        <v>91.26</v>
      </c>
      <c r="AU3280">
        <v>4</v>
      </c>
      <c r="AV3280" s="1">
        <f>AO3280+AT3280</f>
        <v>41366.26</v>
      </c>
      <c r="AW3280" s="1">
        <v>41487</v>
      </c>
      <c r="AX3280" s="2">
        <f>IF(AV3280&gt;=AW3280,1,2)</f>
        <v>2</v>
      </c>
      <c r="AY3280" s="2" t="str">
        <f>IF((AV3280+10)&gt;=AW3280,"SAVE","LATE")</f>
        <v>LATE</v>
      </c>
      <c r="AZ3280" t="s">
        <v>82</v>
      </c>
      <c r="BA3280" t="s">
        <v>1011</v>
      </c>
      <c r="BB3280">
        <v>351808152</v>
      </c>
      <c r="BC3280">
        <v>98359926</v>
      </c>
      <c r="BD3280" s="9">
        <v>450168078</v>
      </c>
      <c r="BE3280" t="s">
        <v>44845</v>
      </c>
      <c r="BF3280">
        <v>0</v>
      </c>
      <c r="BG3280" t="s">
        <v>70</v>
      </c>
      <c r="BH3280">
        <v>-1</v>
      </c>
      <c r="BI3280" t="s">
        <v>10543</v>
      </c>
      <c r="BJ3280">
        <v>1000</v>
      </c>
      <c r="BK3280">
        <v>0</v>
      </c>
      <c r="BL3280" t="s">
        <v>85</v>
      </c>
      <c r="BM3280" t="s">
        <v>16212</v>
      </c>
    </row>
    <row r="3281" spans="1:65" x14ac:dyDescent="0.25">
      <c r="A3281">
        <v>2012</v>
      </c>
      <c r="B3281" t="s">
        <v>116</v>
      </c>
      <c r="C3281" t="s">
        <v>130</v>
      </c>
      <c r="D3281" t="s">
        <v>40819</v>
      </c>
      <c r="E3281" t="s">
        <v>15497</v>
      </c>
      <c r="F3281" t="s">
        <v>15498</v>
      </c>
      <c r="G3281">
        <v>1</v>
      </c>
      <c r="H3281" t="s">
        <v>46842</v>
      </c>
      <c r="I3281" t="s">
        <v>67</v>
      </c>
      <c r="J3281" t="s">
        <v>88</v>
      </c>
      <c r="K3281">
        <v>3</v>
      </c>
      <c r="L3281" t="s">
        <v>41838</v>
      </c>
      <c r="M3281">
        <v>72000000</v>
      </c>
      <c r="N3281" t="s">
        <v>41840</v>
      </c>
      <c r="O3281" t="s">
        <v>44846</v>
      </c>
      <c r="P3281" t="s">
        <v>90</v>
      </c>
      <c r="Q3281" t="s">
        <v>39881</v>
      </c>
      <c r="R3281" t="s">
        <v>39881</v>
      </c>
      <c r="S3281" t="s">
        <v>39882</v>
      </c>
      <c r="T3281" t="s">
        <v>13745</v>
      </c>
      <c r="U3281" t="s">
        <v>16626</v>
      </c>
      <c r="V3281" t="s">
        <v>16627</v>
      </c>
      <c r="W3281">
        <v>138</v>
      </c>
      <c r="X3281">
        <v>266280188</v>
      </c>
      <c r="Y3281" t="s">
        <v>122</v>
      </c>
      <c r="Z3281" t="s">
        <v>123</v>
      </c>
      <c r="AA3281">
        <v>0</v>
      </c>
      <c r="AB3281" t="s">
        <v>76</v>
      </c>
      <c r="AC3281">
        <v>0</v>
      </c>
      <c r="AD3281" t="s">
        <v>76</v>
      </c>
      <c r="AE3281">
        <v>1306952</v>
      </c>
      <c r="AF3281" t="s">
        <v>40104</v>
      </c>
      <c r="AG3281" t="s">
        <v>16628</v>
      </c>
      <c r="AH3281" t="s">
        <v>16629</v>
      </c>
      <c r="AI3281" t="s">
        <v>99</v>
      </c>
      <c r="AJ3281" t="s">
        <v>41304</v>
      </c>
      <c r="AK3281">
        <v>79783916</v>
      </c>
      <c r="AL3281" t="s">
        <v>15780</v>
      </c>
      <c r="AM3281">
        <v>2012</v>
      </c>
      <c r="AN3281" s="1">
        <v>41271</v>
      </c>
      <c r="AO3281" s="1">
        <v>41275</v>
      </c>
      <c r="AP3281">
        <v>3</v>
      </c>
      <c r="AQ3281" t="s">
        <v>81</v>
      </c>
      <c r="AR3281" s="4">
        <f>IF(AQ3281="M",AP3281*30.42,AP3281)</f>
        <v>91.26</v>
      </c>
      <c r="AS3281">
        <v>0</v>
      </c>
      <c r="AT3281" s="4">
        <f>AR3281+AS3281</f>
        <v>91.26</v>
      </c>
      <c r="AU3281">
        <v>6</v>
      </c>
      <c r="AV3281" s="1">
        <f>AO3281+AT3281</f>
        <v>41366.26</v>
      </c>
      <c r="AW3281" s="1">
        <v>41548</v>
      </c>
      <c r="AX3281" s="2">
        <f>IF(AV3281&gt;=AW3281,1,2)</f>
        <v>2</v>
      </c>
      <c r="AY3281" s="2" t="str">
        <f>IF((AV3281+10)&gt;=AW3281,"SAVE","LATE")</f>
        <v>LATE</v>
      </c>
      <c r="AZ3281" t="s">
        <v>82</v>
      </c>
      <c r="BA3281" t="s">
        <v>1011</v>
      </c>
      <c r="BB3281">
        <v>266226547</v>
      </c>
      <c r="BC3281">
        <v>116230196</v>
      </c>
      <c r="BD3281" s="9">
        <v>382456743</v>
      </c>
      <c r="BE3281" t="s">
        <v>44846</v>
      </c>
      <c r="BF3281">
        <v>0</v>
      </c>
      <c r="BG3281" t="s">
        <v>70</v>
      </c>
      <c r="BH3281">
        <v>-1</v>
      </c>
      <c r="BI3281" t="s">
        <v>16629</v>
      </c>
      <c r="BJ3281">
        <v>1000</v>
      </c>
      <c r="BK3281">
        <v>0</v>
      </c>
      <c r="BL3281" t="s">
        <v>85</v>
      </c>
      <c r="BM3281" t="s">
        <v>16630</v>
      </c>
    </row>
    <row r="3282" spans="1:65" x14ac:dyDescent="0.25">
      <c r="A3282">
        <v>2012</v>
      </c>
      <c r="B3282" t="s">
        <v>116</v>
      </c>
      <c r="C3282" t="s">
        <v>130</v>
      </c>
      <c r="D3282" t="s">
        <v>40821</v>
      </c>
      <c r="E3282" t="s">
        <v>4573</v>
      </c>
      <c r="F3282" t="s">
        <v>4574</v>
      </c>
      <c r="G3282">
        <v>11</v>
      </c>
      <c r="H3282" t="s">
        <v>41839</v>
      </c>
      <c r="I3282" t="s">
        <v>67</v>
      </c>
      <c r="J3282" t="s">
        <v>88</v>
      </c>
      <c r="K3282">
        <v>3</v>
      </c>
      <c r="L3282" t="s">
        <v>41838</v>
      </c>
      <c r="M3282">
        <v>72000000</v>
      </c>
      <c r="N3282" t="s">
        <v>41840</v>
      </c>
      <c r="O3282" t="s">
        <v>44870</v>
      </c>
      <c r="P3282" t="s">
        <v>90</v>
      </c>
      <c r="Q3282" t="s">
        <v>4575</v>
      </c>
      <c r="R3282" t="s">
        <v>4575</v>
      </c>
      <c r="S3282" t="s">
        <v>3895</v>
      </c>
      <c r="T3282" s="3">
        <v>40914</v>
      </c>
      <c r="U3282" t="s">
        <v>17508</v>
      </c>
      <c r="V3282" t="s">
        <v>17509</v>
      </c>
      <c r="W3282" t="s">
        <v>17510</v>
      </c>
      <c r="X3282">
        <v>82000000</v>
      </c>
      <c r="Y3282" t="s">
        <v>122</v>
      </c>
      <c r="Z3282" t="s">
        <v>123</v>
      </c>
      <c r="AA3282">
        <v>0</v>
      </c>
      <c r="AB3282" t="s">
        <v>76</v>
      </c>
      <c r="AC3282">
        <v>0</v>
      </c>
      <c r="AD3282" t="s">
        <v>76</v>
      </c>
      <c r="AE3282">
        <v>960994</v>
      </c>
      <c r="AF3282" t="s">
        <v>40104</v>
      </c>
      <c r="AG3282" t="s">
        <v>17511</v>
      </c>
      <c r="AH3282" t="s">
        <v>17512</v>
      </c>
      <c r="AI3282" t="s">
        <v>39286</v>
      </c>
      <c r="AJ3282" t="s">
        <v>41304</v>
      </c>
      <c r="AK3282">
        <v>19199455</v>
      </c>
      <c r="AL3282" t="s">
        <v>17513</v>
      </c>
      <c r="AM3282">
        <v>2012</v>
      </c>
      <c r="AN3282" s="1">
        <v>41088</v>
      </c>
      <c r="AO3282" s="1">
        <v>41099</v>
      </c>
      <c r="AP3282">
        <v>3</v>
      </c>
      <c r="AQ3282" t="s">
        <v>81</v>
      </c>
      <c r="AR3282" s="4">
        <f>IF(AQ3282="M",AP3282*30.42,AP3282)</f>
        <v>91.26</v>
      </c>
      <c r="AS3282">
        <v>20</v>
      </c>
      <c r="AT3282" s="4">
        <f>AR3282+AS3282</f>
        <v>111.26</v>
      </c>
      <c r="AU3282">
        <v>1</v>
      </c>
      <c r="AV3282" s="1">
        <f>AO3282+AT3282</f>
        <v>41210.26</v>
      </c>
      <c r="AW3282" s="1">
        <v>41242</v>
      </c>
      <c r="AX3282" s="2">
        <f>IF(AV3282&gt;=AW3282,1,2)</f>
        <v>2</v>
      </c>
      <c r="AY3282" s="2" t="str">
        <f>IF((AV3282+10)&gt;=AW3282,"SAVE","LATE")</f>
        <v>LATE</v>
      </c>
      <c r="AZ3282" t="s">
        <v>82</v>
      </c>
      <c r="BA3282" t="s">
        <v>1011</v>
      </c>
      <c r="BB3282">
        <v>81901364</v>
      </c>
      <c r="BC3282">
        <v>23985949</v>
      </c>
      <c r="BD3282" s="9">
        <v>105887313</v>
      </c>
      <c r="BE3282" t="s">
        <v>17514</v>
      </c>
      <c r="BF3282">
        <v>0</v>
      </c>
      <c r="BG3282" t="s">
        <v>70</v>
      </c>
      <c r="BH3282">
        <v>-1</v>
      </c>
      <c r="BI3282" t="s">
        <v>17515</v>
      </c>
      <c r="BJ3282" t="s">
        <v>17516</v>
      </c>
      <c r="BK3282">
        <v>0</v>
      </c>
      <c r="BL3282" t="s">
        <v>85</v>
      </c>
      <c r="BM3282" t="s">
        <v>17517</v>
      </c>
    </row>
    <row r="3283" spans="1:65" x14ac:dyDescent="0.25">
      <c r="A3283">
        <v>2013</v>
      </c>
      <c r="B3283" t="s">
        <v>116</v>
      </c>
      <c r="C3283" t="s">
        <v>357</v>
      </c>
      <c r="D3283" t="s">
        <v>47283</v>
      </c>
      <c r="E3283" t="s">
        <v>14402</v>
      </c>
      <c r="F3283" t="s">
        <v>14403</v>
      </c>
      <c r="G3283">
        <v>12</v>
      </c>
      <c r="H3283" t="s">
        <v>41881</v>
      </c>
      <c r="I3283" t="s">
        <v>67</v>
      </c>
      <c r="J3283" t="s">
        <v>68</v>
      </c>
      <c r="K3283">
        <v>3</v>
      </c>
      <c r="L3283" t="s">
        <v>41838</v>
      </c>
      <c r="M3283">
        <v>72000000</v>
      </c>
      <c r="N3283" t="s">
        <v>41840</v>
      </c>
      <c r="O3283" t="s">
        <v>15960</v>
      </c>
      <c r="P3283" t="s">
        <v>90</v>
      </c>
      <c r="Q3283" t="s">
        <v>70</v>
      </c>
      <c r="R3283" t="s">
        <v>70</v>
      </c>
      <c r="S3283" t="s">
        <v>11796</v>
      </c>
      <c r="T3283" s="3">
        <v>41367</v>
      </c>
      <c r="U3283" t="s">
        <v>15961</v>
      </c>
      <c r="V3283" t="s">
        <v>15962</v>
      </c>
      <c r="W3283" t="s">
        <v>15962</v>
      </c>
      <c r="X3283">
        <v>409045126</v>
      </c>
      <c r="Y3283" t="s">
        <v>122</v>
      </c>
      <c r="Z3283" t="s">
        <v>123</v>
      </c>
      <c r="AA3283">
        <v>0</v>
      </c>
      <c r="AB3283" t="s">
        <v>76</v>
      </c>
      <c r="AC3283">
        <v>0</v>
      </c>
      <c r="AD3283" t="s">
        <v>76</v>
      </c>
      <c r="AE3283">
        <v>1414391</v>
      </c>
      <c r="AF3283" t="s">
        <v>40104</v>
      </c>
      <c r="AG3283" t="s">
        <v>621</v>
      </c>
      <c r="AH3283" t="s">
        <v>11799</v>
      </c>
      <c r="AI3283" t="s">
        <v>99</v>
      </c>
      <c r="AJ3283" t="s">
        <v>41304</v>
      </c>
      <c r="AK3283">
        <v>19149992</v>
      </c>
      <c r="AL3283" t="s">
        <v>15963</v>
      </c>
      <c r="AM3283">
        <v>2012</v>
      </c>
      <c r="AN3283" s="1">
        <v>41271</v>
      </c>
      <c r="AO3283" s="1">
        <v>41271</v>
      </c>
      <c r="AP3283">
        <v>9</v>
      </c>
      <c r="AQ3283" t="s">
        <v>81</v>
      </c>
      <c r="AR3283" s="4">
        <f>IF(AQ3283="M",AP3283*30.42,AP3283)</f>
        <v>273.78000000000003</v>
      </c>
      <c r="AS3283">
        <v>0</v>
      </c>
      <c r="AT3283" s="4">
        <f>AR3283+AS3283</f>
        <v>273.78000000000003</v>
      </c>
      <c r="AU3283">
        <v>36</v>
      </c>
      <c r="AV3283" s="1">
        <f>AO3283+AT3283</f>
        <v>41544.78</v>
      </c>
      <c r="AW3283" s="1">
        <v>42641</v>
      </c>
      <c r="AX3283" s="2">
        <f>IF(AV3283&gt;=AW3283,1,2)</f>
        <v>2</v>
      </c>
      <c r="AY3283" s="2" t="str">
        <f>IF((AV3283+10)&gt;=AW3283,"SAVE","LATE")</f>
        <v>LATE</v>
      </c>
      <c r="AZ3283" t="s">
        <v>82</v>
      </c>
      <c r="BA3283" t="s">
        <v>1011</v>
      </c>
      <c r="BB3283">
        <v>409045126</v>
      </c>
      <c r="BC3283">
        <v>0</v>
      </c>
      <c r="BD3283" s="9">
        <v>409045126</v>
      </c>
      <c r="BE3283" t="s">
        <v>15960</v>
      </c>
      <c r="BF3283">
        <v>0</v>
      </c>
      <c r="BG3283" t="s">
        <v>70</v>
      </c>
      <c r="BH3283">
        <v>-1</v>
      </c>
      <c r="BI3283" t="s">
        <v>70</v>
      </c>
      <c r="BJ3283" t="s">
        <v>70</v>
      </c>
      <c r="BK3283">
        <v>0</v>
      </c>
      <c r="BL3283" t="s">
        <v>85</v>
      </c>
      <c r="BM3283" t="s">
        <v>15964</v>
      </c>
    </row>
    <row r="3284" spans="1:65" x14ac:dyDescent="0.25">
      <c r="A3284">
        <v>2012</v>
      </c>
      <c r="B3284" t="s">
        <v>116</v>
      </c>
      <c r="C3284" t="s">
        <v>290</v>
      </c>
      <c r="D3284" t="s">
        <v>42966</v>
      </c>
      <c r="E3284" t="s">
        <v>927</v>
      </c>
      <c r="F3284" t="s">
        <v>928</v>
      </c>
      <c r="G3284">
        <v>11</v>
      </c>
      <c r="H3284" t="s">
        <v>41839</v>
      </c>
      <c r="I3284" t="s">
        <v>67</v>
      </c>
      <c r="J3284" t="s">
        <v>88</v>
      </c>
      <c r="K3284">
        <v>3</v>
      </c>
      <c r="L3284" t="s">
        <v>41838</v>
      </c>
      <c r="M3284">
        <v>49000000</v>
      </c>
      <c r="N3284" t="s">
        <v>44896</v>
      </c>
      <c r="O3284" t="s">
        <v>44897</v>
      </c>
      <c r="P3284" t="s">
        <v>90</v>
      </c>
      <c r="Q3284" t="s">
        <v>39286</v>
      </c>
      <c r="R3284" t="s">
        <v>39286</v>
      </c>
      <c r="S3284" t="s">
        <v>44898</v>
      </c>
      <c r="T3284" t="s">
        <v>14881</v>
      </c>
      <c r="U3284" t="s">
        <v>16946</v>
      </c>
      <c r="V3284" t="s">
        <v>16947</v>
      </c>
      <c r="W3284" t="s">
        <v>16948</v>
      </c>
      <c r="X3284">
        <v>179807336</v>
      </c>
      <c r="Y3284" t="s">
        <v>3947</v>
      </c>
      <c r="Z3284" t="s">
        <v>3948</v>
      </c>
      <c r="AA3284">
        <v>0</v>
      </c>
      <c r="AB3284" t="s">
        <v>76</v>
      </c>
      <c r="AC3284">
        <v>0</v>
      </c>
      <c r="AD3284" t="s">
        <v>76</v>
      </c>
      <c r="AE3284">
        <v>1136133</v>
      </c>
      <c r="AF3284" t="s">
        <v>40104</v>
      </c>
      <c r="AG3284" t="s">
        <v>16949</v>
      </c>
      <c r="AH3284" t="s">
        <v>16950</v>
      </c>
      <c r="AI3284" t="s">
        <v>39286</v>
      </c>
      <c r="AJ3284" t="s">
        <v>41304</v>
      </c>
      <c r="AK3284">
        <v>79952890</v>
      </c>
      <c r="AL3284" t="s">
        <v>10312</v>
      </c>
      <c r="AM3284">
        <v>2012</v>
      </c>
      <c r="AN3284" s="1">
        <v>41131</v>
      </c>
      <c r="AO3284" s="1">
        <v>41165</v>
      </c>
      <c r="AP3284">
        <v>4</v>
      </c>
      <c r="AQ3284" t="s">
        <v>81</v>
      </c>
      <c r="AR3284" s="4">
        <f>IF(AQ3284="M",AP3284*30.42,AP3284)</f>
        <v>121.68</v>
      </c>
      <c r="AS3284">
        <v>0</v>
      </c>
      <c r="AT3284" s="4">
        <f>AR3284+AS3284</f>
        <v>121.68</v>
      </c>
      <c r="AU3284">
        <v>2</v>
      </c>
      <c r="AV3284" s="1">
        <f>AO3284+AT3284</f>
        <v>41286.68</v>
      </c>
      <c r="AW3284" s="1">
        <v>41346</v>
      </c>
      <c r="AX3284" s="2">
        <f>IF(AV3284&gt;=AW3284,1,2)</f>
        <v>2</v>
      </c>
      <c r="AY3284" s="2" t="str">
        <f>IF((AV3284+10)&gt;=AW3284,"SAVE","LATE")</f>
        <v>LATE</v>
      </c>
      <c r="AZ3284" t="s">
        <v>82</v>
      </c>
      <c r="BA3284" t="s">
        <v>1011</v>
      </c>
      <c r="BB3284">
        <v>178607340</v>
      </c>
      <c r="BC3284">
        <v>89211969</v>
      </c>
      <c r="BD3284" s="9">
        <v>267819309</v>
      </c>
      <c r="BE3284" t="s">
        <v>16951</v>
      </c>
      <c r="BF3284">
        <v>0</v>
      </c>
      <c r="BG3284" t="s">
        <v>70</v>
      </c>
      <c r="BH3284">
        <v>-1</v>
      </c>
      <c r="BI3284" t="s">
        <v>40829</v>
      </c>
      <c r="BJ3284" t="s">
        <v>40829</v>
      </c>
      <c r="BK3284">
        <v>0</v>
      </c>
      <c r="BL3284" t="s">
        <v>85</v>
      </c>
      <c r="BM3284" t="s">
        <v>16952</v>
      </c>
    </row>
    <row r="3285" spans="1:65" x14ac:dyDescent="0.25">
      <c r="A3285">
        <v>2013</v>
      </c>
      <c r="B3285" t="s">
        <v>116</v>
      </c>
      <c r="C3285" t="s">
        <v>357</v>
      </c>
      <c r="D3285" t="s">
        <v>47283</v>
      </c>
      <c r="E3285" t="s">
        <v>14402</v>
      </c>
      <c r="F3285" t="s">
        <v>14403</v>
      </c>
      <c r="G3285">
        <v>12</v>
      </c>
      <c r="H3285" t="s">
        <v>41881</v>
      </c>
      <c r="I3285" t="s">
        <v>105</v>
      </c>
      <c r="J3285" t="s">
        <v>68</v>
      </c>
      <c r="K3285">
        <v>3</v>
      </c>
      <c r="L3285" t="s">
        <v>41838</v>
      </c>
      <c r="M3285">
        <v>72000000</v>
      </c>
      <c r="N3285" t="s">
        <v>41840</v>
      </c>
      <c r="O3285" t="s">
        <v>15032</v>
      </c>
      <c r="P3285" t="s">
        <v>90</v>
      </c>
      <c r="Q3285" t="s">
        <v>70</v>
      </c>
      <c r="R3285" t="s">
        <v>70</v>
      </c>
      <c r="S3285" t="s">
        <v>15033</v>
      </c>
      <c r="T3285" s="3">
        <v>41276</v>
      </c>
      <c r="U3285" t="s">
        <v>15034</v>
      </c>
      <c r="V3285" t="s">
        <v>15035</v>
      </c>
      <c r="W3285" t="s">
        <v>15035</v>
      </c>
      <c r="X3285">
        <v>1160581902</v>
      </c>
      <c r="Y3285" t="s">
        <v>122</v>
      </c>
      <c r="Z3285" t="s">
        <v>123</v>
      </c>
      <c r="AA3285">
        <v>0</v>
      </c>
      <c r="AB3285" t="s">
        <v>76</v>
      </c>
      <c r="AC3285">
        <v>0</v>
      </c>
      <c r="AD3285" t="s">
        <v>76</v>
      </c>
      <c r="AE3285">
        <v>1345661</v>
      </c>
      <c r="AF3285" t="s">
        <v>40104</v>
      </c>
      <c r="AG3285" t="s">
        <v>15036</v>
      </c>
      <c r="AH3285" t="s">
        <v>15037</v>
      </c>
      <c r="AI3285" t="s">
        <v>99</v>
      </c>
      <c r="AJ3285" t="s">
        <v>40104</v>
      </c>
      <c r="AK3285">
        <v>79789673</v>
      </c>
      <c r="AL3285" t="s">
        <v>15038</v>
      </c>
      <c r="AM3285">
        <v>2012</v>
      </c>
      <c r="AN3285" s="1">
        <v>41246</v>
      </c>
      <c r="AO3285" s="1">
        <v>41246</v>
      </c>
      <c r="AP3285">
        <v>12</v>
      </c>
      <c r="AQ3285" t="s">
        <v>81</v>
      </c>
      <c r="AR3285" s="4">
        <f>IF(AQ3285="M",AP3285*30.42,AP3285)</f>
        <v>365.04</v>
      </c>
      <c r="AS3285">
        <v>0</v>
      </c>
      <c r="AT3285" s="4">
        <f>AR3285+AS3285</f>
        <v>365.04</v>
      </c>
      <c r="AU3285">
        <v>5</v>
      </c>
      <c r="AV3285" s="1">
        <f>AO3285+AT3285</f>
        <v>41611.040000000001</v>
      </c>
      <c r="AW3285" s="1">
        <v>41762</v>
      </c>
      <c r="AX3285" s="2">
        <f>IF(AV3285&gt;=AW3285,1,2)</f>
        <v>2</v>
      </c>
      <c r="AY3285" s="2" t="str">
        <f>IF((AV3285+10)&gt;=AW3285,"SAVE","LATE")</f>
        <v>LATE</v>
      </c>
      <c r="AZ3285" t="s">
        <v>82</v>
      </c>
      <c r="BA3285" t="s">
        <v>1011</v>
      </c>
      <c r="BB3285">
        <v>1160581902</v>
      </c>
      <c r="BC3285">
        <v>0</v>
      </c>
      <c r="BD3285" s="9">
        <v>1160581902</v>
      </c>
      <c r="BE3285" t="s">
        <v>15032</v>
      </c>
      <c r="BF3285">
        <v>0</v>
      </c>
      <c r="BG3285" t="s">
        <v>70</v>
      </c>
      <c r="BH3285">
        <v>-1</v>
      </c>
      <c r="BI3285" t="s">
        <v>70</v>
      </c>
      <c r="BJ3285" t="s">
        <v>70</v>
      </c>
      <c r="BK3285">
        <v>0</v>
      </c>
      <c r="BL3285" t="s">
        <v>85</v>
      </c>
      <c r="BM3285" t="s">
        <v>15039</v>
      </c>
    </row>
    <row r="3286" spans="1:65" x14ac:dyDescent="0.25">
      <c r="A3286">
        <v>2012</v>
      </c>
      <c r="B3286" t="s">
        <v>116</v>
      </c>
      <c r="C3286" t="s">
        <v>130</v>
      </c>
      <c r="D3286" t="s">
        <v>40833</v>
      </c>
      <c r="E3286" t="s">
        <v>4402</v>
      </c>
      <c r="F3286" t="s">
        <v>4403</v>
      </c>
      <c r="G3286">
        <v>1</v>
      </c>
      <c r="H3286" t="s">
        <v>46842</v>
      </c>
      <c r="I3286" t="s">
        <v>67</v>
      </c>
      <c r="J3286" t="s">
        <v>88</v>
      </c>
      <c r="K3286">
        <v>3</v>
      </c>
      <c r="L3286" t="s">
        <v>41838</v>
      </c>
      <c r="M3286">
        <v>72000000</v>
      </c>
      <c r="N3286" t="s">
        <v>41840</v>
      </c>
      <c r="O3286" t="s">
        <v>44913</v>
      </c>
      <c r="P3286" t="s">
        <v>90</v>
      </c>
      <c r="Q3286" t="s">
        <v>4404</v>
      </c>
      <c r="R3286" t="s">
        <v>4404</v>
      </c>
      <c r="S3286" t="s">
        <v>4405</v>
      </c>
      <c r="T3286" s="3">
        <v>41249</v>
      </c>
      <c r="U3286" t="s">
        <v>15162</v>
      </c>
      <c r="V3286" t="s">
        <v>44914</v>
      </c>
      <c r="W3286" t="s">
        <v>15163</v>
      </c>
      <c r="X3286">
        <v>993622932</v>
      </c>
      <c r="Y3286" t="s">
        <v>122</v>
      </c>
      <c r="Z3286" t="s">
        <v>123</v>
      </c>
      <c r="AA3286">
        <v>0</v>
      </c>
      <c r="AB3286" t="s">
        <v>76</v>
      </c>
      <c r="AC3286">
        <v>0</v>
      </c>
      <c r="AD3286" t="s">
        <v>76</v>
      </c>
      <c r="AE3286">
        <v>1291538</v>
      </c>
      <c r="AF3286" t="s">
        <v>40104</v>
      </c>
      <c r="AG3286" t="s">
        <v>15164</v>
      </c>
      <c r="AH3286" t="s">
        <v>15165</v>
      </c>
      <c r="AI3286" t="s">
        <v>99</v>
      </c>
      <c r="AJ3286" t="s">
        <v>41304</v>
      </c>
      <c r="AK3286" t="s">
        <v>12395</v>
      </c>
      <c r="AL3286" t="s">
        <v>12350</v>
      </c>
      <c r="AM3286">
        <v>2012</v>
      </c>
      <c r="AN3286" s="1">
        <v>41116</v>
      </c>
      <c r="AO3286" s="1">
        <v>41176</v>
      </c>
      <c r="AP3286">
        <v>97</v>
      </c>
      <c r="AQ3286" t="s">
        <v>74</v>
      </c>
      <c r="AR3286" s="4">
        <f>IF(AQ3286="M",AP3286*30.42,AP3286)</f>
        <v>97</v>
      </c>
      <c r="AS3286">
        <v>0</v>
      </c>
      <c r="AT3286" s="4">
        <f>AR3286+AS3286</f>
        <v>97</v>
      </c>
      <c r="AU3286">
        <v>8</v>
      </c>
      <c r="AV3286" s="1">
        <f>AO3286+AT3286</f>
        <v>41273</v>
      </c>
      <c r="AW3286" s="1">
        <v>41418</v>
      </c>
      <c r="AX3286" s="2">
        <f>IF(AV3286&gt;=AW3286,1,2)</f>
        <v>2</v>
      </c>
      <c r="AY3286" s="2" t="str">
        <f>IF((AV3286+10)&gt;=AW3286,"SAVE","LATE")</f>
        <v>LATE</v>
      </c>
      <c r="AZ3286" t="s">
        <v>82</v>
      </c>
      <c r="BA3286" t="s">
        <v>1011</v>
      </c>
      <c r="BB3286">
        <v>993562526</v>
      </c>
      <c r="BC3286">
        <v>496700000</v>
      </c>
      <c r="BD3286" s="9">
        <v>1490262526</v>
      </c>
      <c r="BE3286" t="s">
        <v>44915</v>
      </c>
      <c r="BF3286">
        <v>0</v>
      </c>
      <c r="BG3286" t="s">
        <v>70</v>
      </c>
      <c r="BH3286">
        <v>-1</v>
      </c>
      <c r="BI3286" t="s">
        <v>15165</v>
      </c>
      <c r="BJ3286" t="s">
        <v>15166</v>
      </c>
      <c r="BK3286">
        <v>0</v>
      </c>
      <c r="BL3286" t="s">
        <v>85</v>
      </c>
      <c r="BM3286" t="s">
        <v>15167</v>
      </c>
    </row>
    <row r="3287" spans="1:65" x14ac:dyDescent="0.25">
      <c r="A3287">
        <v>2012</v>
      </c>
      <c r="B3287" t="s">
        <v>116</v>
      </c>
      <c r="C3287" t="s">
        <v>130</v>
      </c>
      <c r="D3287" t="s">
        <v>40833</v>
      </c>
      <c r="E3287" t="s">
        <v>4402</v>
      </c>
      <c r="F3287" t="s">
        <v>4403</v>
      </c>
      <c r="G3287">
        <v>1</v>
      </c>
      <c r="H3287" t="s">
        <v>46842</v>
      </c>
      <c r="I3287" t="s">
        <v>105</v>
      </c>
      <c r="J3287" t="s">
        <v>88</v>
      </c>
      <c r="K3287">
        <v>3</v>
      </c>
      <c r="L3287" t="s">
        <v>41838</v>
      </c>
      <c r="M3287">
        <v>72000000</v>
      </c>
      <c r="N3287" t="s">
        <v>41840</v>
      </c>
      <c r="O3287" t="s">
        <v>44916</v>
      </c>
      <c r="P3287" t="s">
        <v>90</v>
      </c>
      <c r="Q3287" t="s">
        <v>4404</v>
      </c>
      <c r="R3287" t="s">
        <v>4404</v>
      </c>
      <c r="S3287" t="s">
        <v>4405</v>
      </c>
      <c r="T3287" t="s">
        <v>13803</v>
      </c>
      <c r="U3287" t="s">
        <v>16768</v>
      </c>
      <c r="V3287" t="s">
        <v>44917</v>
      </c>
      <c r="W3287" t="s">
        <v>11767</v>
      </c>
      <c r="X3287">
        <v>229902016</v>
      </c>
      <c r="Y3287" t="s">
        <v>122</v>
      </c>
      <c r="Z3287" t="s">
        <v>123</v>
      </c>
      <c r="AA3287">
        <v>0</v>
      </c>
      <c r="AB3287" t="s">
        <v>76</v>
      </c>
      <c r="AC3287">
        <v>0</v>
      </c>
      <c r="AD3287" t="s">
        <v>76</v>
      </c>
      <c r="AE3287">
        <v>1292126</v>
      </c>
      <c r="AF3287" t="s">
        <v>40104</v>
      </c>
      <c r="AG3287" t="s">
        <v>16769</v>
      </c>
      <c r="AH3287" t="s">
        <v>44918</v>
      </c>
      <c r="AI3287" t="s">
        <v>99</v>
      </c>
      <c r="AJ3287" t="s">
        <v>41304</v>
      </c>
      <c r="AK3287" t="s">
        <v>39891</v>
      </c>
      <c r="AL3287" t="s">
        <v>44919</v>
      </c>
      <c r="AM3287">
        <v>2012</v>
      </c>
      <c r="AN3287" s="1">
        <v>41162</v>
      </c>
      <c r="AO3287" s="1">
        <v>41176</v>
      </c>
      <c r="AP3287">
        <v>3</v>
      </c>
      <c r="AQ3287" t="s">
        <v>81</v>
      </c>
      <c r="AR3287" s="4">
        <f>IF(AQ3287="M",AP3287*30.42,AP3287)</f>
        <v>91.26</v>
      </c>
      <c r="AS3287">
        <v>0</v>
      </c>
      <c r="AT3287" s="4">
        <f>AR3287+AS3287</f>
        <v>91.26</v>
      </c>
      <c r="AU3287">
        <v>2</v>
      </c>
      <c r="AV3287" s="1">
        <f>AO3287+AT3287</f>
        <v>41267.26</v>
      </c>
      <c r="AW3287" s="1">
        <v>41329</v>
      </c>
      <c r="AX3287" s="2">
        <f>IF(AV3287&gt;=AW3287,1,2)</f>
        <v>2</v>
      </c>
      <c r="AY3287" s="2" t="str">
        <f>IF((AV3287+10)&gt;=AW3287,"SAVE","LATE")</f>
        <v>LATE</v>
      </c>
      <c r="AZ3287" t="s">
        <v>82</v>
      </c>
      <c r="BA3287" t="s">
        <v>1011</v>
      </c>
      <c r="BB3287">
        <v>229857660</v>
      </c>
      <c r="BC3287">
        <v>21482435</v>
      </c>
      <c r="BD3287" s="9">
        <v>251340095</v>
      </c>
      <c r="BE3287" t="s">
        <v>44920</v>
      </c>
      <c r="BF3287">
        <v>0</v>
      </c>
      <c r="BG3287" t="s">
        <v>70</v>
      </c>
      <c r="BH3287">
        <v>-1</v>
      </c>
      <c r="BI3287" t="s">
        <v>40834</v>
      </c>
      <c r="BJ3287" t="s">
        <v>40835</v>
      </c>
      <c r="BK3287">
        <v>0</v>
      </c>
      <c r="BL3287" t="s">
        <v>85</v>
      </c>
      <c r="BM3287" t="s">
        <v>16770</v>
      </c>
    </row>
    <row r="3288" spans="1:65" x14ac:dyDescent="0.25">
      <c r="A3288">
        <v>2012</v>
      </c>
      <c r="B3288" t="s">
        <v>116</v>
      </c>
      <c r="C3288" t="s">
        <v>130</v>
      </c>
      <c r="D3288" t="s">
        <v>40833</v>
      </c>
      <c r="E3288" t="s">
        <v>4402</v>
      </c>
      <c r="F3288" t="s">
        <v>4403</v>
      </c>
      <c r="G3288">
        <v>1</v>
      </c>
      <c r="H3288" t="s">
        <v>46842</v>
      </c>
      <c r="I3288" t="s">
        <v>105</v>
      </c>
      <c r="J3288" t="s">
        <v>88</v>
      </c>
      <c r="K3288">
        <v>3</v>
      </c>
      <c r="L3288" t="s">
        <v>41838</v>
      </c>
      <c r="M3288">
        <v>72000000</v>
      </c>
      <c r="N3288" t="s">
        <v>41840</v>
      </c>
      <c r="O3288" t="s">
        <v>16874</v>
      </c>
      <c r="P3288" t="s">
        <v>90</v>
      </c>
      <c r="Q3288" t="s">
        <v>4404</v>
      </c>
      <c r="R3288" t="s">
        <v>4404</v>
      </c>
      <c r="S3288" t="s">
        <v>4405</v>
      </c>
      <c r="T3288" s="3">
        <v>40940</v>
      </c>
      <c r="U3288" t="s">
        <v>16875</v>
      </c>
      <c r="V3288" t="s">
        <v>16876</v>
      </c>
      <c r="W3288" t="s">
        <v>16877</v>
      </c>
      <c r="X3288">
        <v>199485000</v>
      </c>
      <c r="Y3288" t="s">
        <v>122</v>
      </c>
      <c r="Z3288" t="s">
        <v>123</v>
      </c>
      <c r="AA3288">
        <v>0</v>
      </c>
      <c r="AB3288" t="s">
        <v>76</v>
      </c>
      <c r="AC3288">
        <v>0</v>
      </c>
      <c r="AD3288" t="s">
        <v>76</v>
      </c>
      <c r="AE3288">
        <v>1290633</v>
      </c>
      <c r="AF3288" t="s">
        <v>40104</v>
      </c>
      <c r="AG3288" t="s">
        <v>16878</v>
      </c>
      <c r="AH3288" t="s">
        <v>16879</v>
      </c>
      <c r="AI3288" t="s">
        <v>99</v>
      </c>
      <c r="AJ3288" t="s">
        <v>41304</v>
      </c>
      <c r="AK3288" t="s">
        <v>16880</v>
      </c>
      <c r="AL3288" t="s">
        <v>11610</v>
      </c>
      <c r="AM3288">
        <v>2012</v>
      </c>
      <c r="AN3288" s="1">
        <v>40947</v>
      </c>
      <c r="AO3288" s="1">
        <v>41113</v>
      </c>
      <c r="AP3288">
        <v>4</v>
      </c>
      <c r="AQ3288" t="s">
        <v>81</v>
      </c>
      <c r="AR3288" s="4">
        <f>IF(AQ3288="M",AP3288*30.42,AP3288)</f>
        <v>121.68</v>
      </c>
      <c r="AS3288">
        <v>38</v>
      </c>
      <c r="AT3288" s="4">
        <f>AR3288+AS3288</f>
        <v>159.68</v>
      </c>
      <c r="AU3288">
        <v>1</v>
      </c>
      <c r="AV3288" s="1">
        <f>AO3288+AT3288</f>
        <v>41272.68</v>
      </c>
      <c r="AW3288" s="1">
        <v>41304</v>
      </c>
      <c r="AX3288" s="2">
        <f>IF(AV3288&gt;=AW3288,1,2)</f>
        <v>2</v>
      </c>
      <c r="AY3288" s="2" t="str">
        <f>IF((AV3288+10)&gt;=AW3288,"SAVE","LATE")</f>
        <v>LATE</v>
      </c>
      <c r="AZ3288" t="s">
        <v>82</v>
      </c>
      <c r="BA3288" t="s">
        <v>1011</v>
      </c>
      <c r="BB3288">
        <v>199087015</v>
      </c>
      <c r="BC3288">
        <v>0</v>
      </c>
      <c r="BD3288" s="9">
        <v>199087015</v>
      </c>
      <c r="BE3288" t="s">
        <v>16881</v>
      </c>
      <c r="BF3288">
        <v>0</v>
      </c>
      <c r="BG3288" t="s">
        <v>70</v>
      </c>
      <c r="BH3288">
        <v>-1</v>
      </c>
      <c r="BI3288" t="s">
        <v>16879</v>
      </c>
      <c r="BJ3288" t="s">
        <v>16882</v>
      </c>
      <c r="BK3288">
        <v>0</v>
      </c>
      <c r="BL3288" t="s">
        <v>85</v>
      </c>
      <c r="BM3288" t="s">
        <v>16883</v>
      </c>
    </row>
    <row r="3289" spans="1:65" x14ac:dyDescent="0.25">
      <c r="A3289">
        <v>2011</v>
      </c>
      <c r="B3289" t="s">
        <v>116</v>
      </c>
      <c r="C3289" t="s">
        <v>130</v>
      </c>
      <c r="D3289" t="s">
        <v>40833</v>
      </c>
      <c r="E3289" t="s">
        <v>4402</v>
      </c>
      <c r="F3289" t="s">
        <v>4403</v>
      </c>
      <c r="G3289">
        <v>11</v>
      </c>
      <c r="H3289" t="s">
        <v>41839</v>
      </c>
      <c r="I3289" t="s">
        <v>67</v>
      </c>
      <c r="J3289" t="s">
        <v>88</v>
      </c>
      <c r="K3289">
        <v>3</v>
      </c>
      <c r="L3289" t="s">
        <v>41838</v>
      </c>
      <c r="M3289">
        <v>72000000</v>
      </c>
      <c r="N3289" t="s">
        <v>41840</v>
      </c>
      <c r="O3289" t="s">
        <v>16925</v>
      </c>
      <c r="P3289" t="s">
        <v>90</v>
      </c>
      <c r="Q3289" t="s">
        <v>4404</v>
      </c>
      <c r="R3289" t="s">
        <v>4404</v>
      </c>
      <c r="S3289" t="s">
        <v>4405</v>
      </c>
      <c r="T3289" t="s">
        <v>12218</v>
      </c>
      <c r="U3289" t="s">
        <v>16926</v>
      </c>
      <c r="V3289" t="s">
        <v>16927</v>
      </c>
      <c r="W3289" t="s">
        <v>16928</v>
      </c>
      <c r="X3289">
        <v>180212626</v>
      </c>
      <c r="Y3289" t="s">
        <v>122</v>
      </c>
      <c r="Z3289" t="s">
        <v>123</v>
      </c>
      <c r="AA3289">
        <v>0</v>
      </c>
      <c r="AB3289" t="s">
        <v>76</v>
      </c>
      <c r="AC3289">
        <v>0</v>
      </c>
      <c r="AD3289" t="s">
        <v>76</v>
      </c>
      <c r="AE3289">
        <v>853030</v>
      </c>
      <c r="AF3289" t="s">
        <v>40104</v>
      </c>
      <c r="AG3289" t="s">
        <v>16929</v>
      </c>
      <c r="AH3289" t="s">
        <v>16930</v>
      </c>
      <c r="AI3289" t="s">
        <v>99</v>
      </c>
      <c r="AJ3289" t="s">
        <v>41304</v>
      </c>
      <c r="AK3289" t="s">
        <v>16931</v>
      </c>
      <c r="AL3289" t="s">
        <v>12350</v>
      </c>
      <c r="AM3289">
        <v>2012</v>
      </c>
      <c r="AN3289" s="1">
        <v>40927</v>
      </c>
      <c r="AO3289" s="1">
        <v>41016</v>
      </c>
      <c r="AP3289">
        <v>3</v>
      </c>
      <c r="AQ3289" t="s">
        <v>81</v>
      </c>
      <c r="AR3289" s="4">
        <f>IF(AQ3289="M",AP3289*30.42,AP3289)</f>
        <v>91.26</v>
      </c>
      <c r="AS3289">
        <v>0</v>
      </c>
      <c r="AT3289" s="4">
        <f>AR3289+AS3289</f>
        <v>91.26</v>
      </c>
      <c r="AU3289">
        <v>4</v>
      </c>
      <c r="AV3289" s="1">
        <f>AO3289+AT3289</f>
        <v>41107.26</v>
      </c>
      <c r="AW3289" s="1">
        <v>41230</v>
      </c>
      <c r="AX3289" s="2">
        <f>IF(AV3289&gt;=AW3289,1,2)</f>
        <v>2</v>
      </c>
      <c r="AY3289" s="2" t="str">
        <f>IF((AV3289+10)&gt;=AW3289,"SAVE","LATE")</f>
        <v>LATE</v>
      </c>
      <c r="AZ3289" t="s">
        <v>82</v>
      </c>
      <c r="BA3289" t="s">
        <v>1011</v>
      </c>
      <c r="BB3289">
        <v>180131376</v>
      </c>
      <c r="BC3289">
        <v>0</v>
      </c>
      <c r="BD3289" s="9">
        <v>180131376</v>
      </c>
      <c r="BE3289" t="s">
        <v>16932</v>
      </c>
      <c r="BF3289">
        <v>0</v>
      </c>
      <c r="BG3289" t="s">
        <v>70</v>
      </c>
      <c r="BH3289">
        <v>-1</v>
      </c>
      <c r="BI3289" t="s">
        <v>16930</v>
      </c>
      <c r="BJ3289" t="s">
        <v>16933</v>
      </c>
      <c r="BK3289">
        <v>0</v>
      </c>
      <c r="BL3289" t="s">
        <v>85</v>
      </c>
      <c r="BM3289" t="s">
        <v>16934</v>
      </c>
    </row>
    <row r="3290" spans="1:65" x14ac:dyDescent="0.25">
      <c r="A3290">
        <v>2012</v>
      </c>
      <c r="B3290" t="s">
        <v>116</v>
      </c>
      <c r="C3290" t="s">
        <v>130</v>
      </c>
      <c r="D3290" t="s">
        <v>40833</v>
      </c>
      <c r="E3290" t="s">
        <v>4402</v>
      </c>
      <c r="F3290" t="s">
        <v>4403</v>
      </c>
      <c r="G3290">
        <v>1</v>
      </c>
      <c r="H3290" t="s">
        <v>46842</v>
      </c>
      <c r="I3290" t="s">
        <v>67</v>
      </c>
      <c r="J3290" t="s">
        <v>88</v>
      </c>
      <c r="K3290">
        <v>3</v>
      </c>
      <c r="L3290" t="s">
        <v>41838</v>
      </c>
      <c r="M3290">
        <v>77000000</v>
      </c>
      <c r="N3290" t="s">
        <v>481</v>
      </c>
      <c r="O3290" t="s">
        <v>44921</v>
      </c>
      <c r="P3290" t="s">
        <v>90</v>
      </c>
      <c r="Q3290" t="s">
        <v>4404</v>
      </c>
      <c r="R3290" t="s">
        <v>4404</v>
      </c>
      <c r="S3290" t="s">
        <v>4405</v>
      </c>
      <c r="T3290" s="3">
        <v>41186</v>
      </c>
      <c r="U3290" t="s">
        <v>17015</v>
      </c>
      <c r="V3290" t="s">
        <v>10253</v>
      </c>
      <c r="W3290" t="s">
        <v>17016</v>
      </c>
      <c r="X3290">
        <v>159790092</v>
      </c>
      <c r="Y3290" t="s">
        <v>122</v>
      </c>
      <c r="Z3290" t="s">
        <v>123</v>
      </c>
      <c r="AA3290">
        <v>0</v>
      </c>
      <c r="AB3290" t="s">
        <v>76</v>
      </c>
      <c r="AC3290">
        <v>0</v>
      </c>
      <c r="AD3290" t="s">
        <v>76</v>
      </c>
      <c r="AE3290">
        <v>1066015</v>
      </c>
      <c r="AF3290" t="s">
        <v>40104</v>
      </c>
      <c r="AG3290" t="s">
        <v>17017</v>
      </c>
      <c r="AH3290" t="s">
        <v>17018</v>
      </c>
      <c r="AI3290" t="s">
        <v>99</v>
      </c>
      <c r="AJ3290" t="s">
        <v>41304</v>
      </c>
      <c r="AK3290" t="s">
        <v>17019</v>
      </c>
      <c r="AL3290" t="s">
        <v>12022</v>
      </c>
      <c r="AM3290">
        <v>2012</v>
      </c>
      <c r="AN3290" s="1">
        <v>41046</v>
      </c>
      <c r="AO3290" s="1">
        <v>41073</v>
      </c>
      <c r="AP3290">
        <v>12</v>
      </c>
      <c r="AQ3290" t="s">
        <v>81</v>
      </c>
      <c r="AR3290" s="4">
        <f>IF(AQ3290="M",AP3290*30.42,AP3290)</f>
        <v>365.04</v>
      </c>
      <c r="AS3290">
        <v>46</v>
      </c>
      <c r="AT3290" s="4">
        <f>AR3290+AS3290</f>
        <v>411.04</v>
      </c>
      <c r="AU3290">
        <v>4</v>
      </c>
      <c r="AV3290" s="1">
        <f>AO3290+AT3290</f>
        <v>41484.04</v>
      </c>
      <c r="AW3290" s="1">
        <v>41606</v>
      </c>
      <c r="AX3290" s="2">
        <f>IF(AV3290&gt;=AW3290,1,2)</f>
        <v>2</v>
      </c>
      <c r="AY3290" s="2" t="str">
        <f>IF((AV3290+10)&gt;=AW3290,"SAVE","LATE")</f>
        <v>LATE</v>
      </c>
      <c r="AZ3290" t="s">
        <v>82</v>
      </c>
      <c r="BA3290" t="s">
        <v>1011</v>
      </c>
      <c r="BB3290">
        <v>159751127</v>
      </c>
      <c r="BC3290">
        <v>0</v>
      </c>
      <c r="BD3290" s="9">
        <v>159751127</v>
      </c>
      <c r="BE3290" t="s">
        <v>44921</v>
      </c>
      <c r="BF3290">
        <v>0</v>
      </c>
      <c r="BG3290" t="s">
        <v>70</v>
      </c>
      <c r="BH3290">
        <v>-1</v>
      </c>
      <c r="BI3290" t="s">
        <v>12896</v>
      </c>
      <c r="BJ3290" t="s">
        <v>17020</v>
      </c>
      <c r="BK3290">
        <v>0</v>
      </c>
      <c r="BL3290" t="s">
        <v>85</v>
      </c>
      <c r="BM3290" t="s">
        <v>17021</v>
      </c>
    </row>
    <row r="3291" spans="1:65" x14ac:dyDescent="0.25">
      <c r="A3291">
        <v>2012</v>
      </c>
      <c r="B3291" t="s">
        <v>116</v>
      </c>
      <c r="C3291" t="s">
        <v>130</v>
      </c>
      <c r="D3291" t="s">
        <v>40833</v>
      </c>
      <c r="E3291" t="s">
        <v>4402</v>
      </c>
      <c r="F3291" t="s">
        <v>4403</v>
      </c>
      <c r="G3291">
        <v>13</v>
      </c>
      <c r="H3291" t="s">
        <v>41891</v>
      </c>
      <c r="I3291" t="s">
        <v>67</v>
      </c>
      <c r="J3291" t="s">
        <v>88</v>
      </c>
      <c r="K3291">
        <v>3</v>
      </c>
      <c r="L3291" t="s">
        <v>41838</v>
      </c>
      <c r="M3291">
        <v>72000000</v>
      </c>
      <c r="N3291" t="s">
        <v>41840</v>
      </c>
      <c r="O3291" t="s">
        <v>44922</v>
      </c>
      <c r="P3291" t="s">
        <v>90</v>
      </c>
      <c r="Q3291" t="s">
        <v>4404</v>
      </c>
      <c r="R3291" t="s">
        <v>4404</v>
      </c>
      <c r="S3291" t="s">
        <v>4405</v>
      </c>
      <c r="T3291" t="s">
        <v>13702</v>
      </c>
      <c r="U3291" t="s">
        <v>18166</v>
      </c>
      <c r="V3291" t="s">
        <v>44923</v>
      </c>
      <c r="W3291" t="s">
        <v>10578</v>
      </c>
      <c r="X3291">
        <v>15834464</v>
      </c>
      <c r="Y3291" t="s">
        <v>122</v>
      </c>
      <c r="Z3291" t="s">
        <v>123</v>
      </c>
      <c r="AA3291">
        <v>0</v>
      </c>
      <c r="AB3291" t="s">
        <v>76</v>
      </c>
      <c r="AC3291">
        <v>0</v>
      </c>
      <c r="AD3291" t="s">
        <v>76</v>
      </c>
      <c r="AE3291">
        <v>1051201</v>
      </c>
      <c r="AF3291" t="s">
        <v>40104</v>
      </c>
      <c r="AG3291" t="s">
        <v>18167</v>
      </c>
      <c r="AH3291" t="s">
        <v>18168</v>
      </c>
      <c r="AI3291" t="s">
        <v>99</v>
      </c>
      <c r="AJ3291" t="s">
        <v>41304</v>
      </c>
      <c r="AK3291" t="s">
        <v>18169</v>
      </c>
      <c r="AL3291" t="s">
        <v>18170</v>
      </c>
      <c r="AM3291">
        <v>2012</v>
      </c>
      <c r="AN3291" s="1">
        <v>41100</v>
      </c>
      <c r="AO3291" s="1">
        <v>41114</v>
      </c>
      <c r="AP3291">
        <v>2</v>
      </c>
      <c r="AQ3291" t="s">
        <v>81</v>
      </c>
      <c r="AR3291" s="4">
        <f>IF(AQ3291="M",AP3291*30.42,AP3291)</f>
        <v>60.84</v>
      </c>
      <c r="AS3291">
        <v>0</v>
      </c>
      <c r="AT3291" s="4">
        <f>AR3291+AS3291</f>
        <v>60.84</v>
      </c>
      <c r="AU3291">
        <v>2</v>
      </c>
      <c r="AV3291" s="1">
        <f>AO3291+AT3291</f>
        <v>41174.839999999997</v>
      </c>
      <c r="AW3291" s="1">
        <v>41237</v>
      </c>
      <c r="AX3291" s="2">
        <f>IF(AV3291&gt;=AW3291,1,2)</f>
        <v>2</v>
      </c>
      <c r="AY3291" s="2" t="str">
        <f>IF((AV3291+10)&gt;=AW3291,"SAVE","LATE")</f>
        <v>LATE</v>
      </c>
      <c r="AZ3291" t="s">
        <v>82</v>
      </c>
      <c r="BA3291" t="s">
        <v>1011</v>
      </c>
      <c r="BB3291">
        <v>12929224</v>
      </c>
      <c r="BC3291">
        <v>0</v>
      </c>
      <c r="BD3291" s="9">
        <v>12929224</v>
      </c>
      <c r="BE3291" t="s">
        <v>44922</v>
      </c>
      <c r="BF3291">
        <v>0</v>
      </c>
      <c r="BG3291" t="s">
        <v>70</v>
      </c>
      <c r="BH3291">
        <v>-1</v>
      </c>
      <c r="BI3291" t="s">
        <v>70</v>
      </c>
      <c r="BJ3291" t="s">
        <v>70</v>
      </c>
      <c r="BK3291">
        <v>0</v>
      </c>
      <c r="BL3291" t="s">
        <v>85</v>
      </c>
      <c r="BM3291" t="s">
        <v>18171</v>
      </c>
    </row>
    <row r="3292" spans="1:65" x14ac:dyDescent="0.25">
      <c r="A3292">
        <v>2012</v>
      </c>
      <c r="B3292" t="s">
        <v>64</v>
      </c>
      <c r="C3292" t="s">
        <v>65</v>
      </c>
      <c r="D3292" t="s">
        <v>40101</v>
      </c>
      <c r="E3292">
        <v>800215807</v>
      </c>
      <c r="F3292" t="s">
        <v>15852</v>
      </c>
      <c r="G3292">
        <v>11</v>
      </c>
      <c r="H3292" t="s">
        <v>41839</v>
      </c>
      <c r="I3292" t="s">
        <v>105</v>
      </c>
      <c r="J3292" t="s">
        <v>88</v>
      </c>
      <c r="K3292">
        <v>3</v>
      </c>
      <c r="L3292" t="s">
        <v>41838</v>
      </c>
      <c r="M3292">
        <v>72000000</v>
      </c>
      <c r="N3292" t="s">
        <v>41840</v>
      </c>
      <c r="O3292" t="s">
        <v>18213</v>
      </c>
      <c r="P3292" t="s">
        <v>90</v>
      </c>
      <c r="Q3292" t="s">
        <v>39286</v>
      </c>
      <c r="R3292" t="s">
        <v>39286</v>
      </c>
      <c r="S3292" t="s">
        <v>40841</v>
      </c>
      <c r="T3292" t="s">
        <v>15854</v>
      </c>
      <c r="U3292" t="s">
        <v>18214</v>
      </c>
      <c r="V3292" t="s">
        <v>18215</v>
      </c>
      <c r="W3292" t="s">
        <v>18216</v>
      </c>
      <c r="X3292">
        <v>521000000</v>
      </c>
      <c r="Y3292" t="s">
        <v>122</v>
      </c>
      <c r="Z3292" t="s">
        <v>123</v>
      </c>
      <c r="AA3292">
        <v>0</v>
      </c>
      <c r="AB3292" t="s">
        <v>76</v>
      </c>
      <c r="AC3292">
        <v>0</v>
      </c>
      <c r="AD3292" t="s">
        <v>76</v>
      </c>
      <c r="AE3292">
        <v>1025519</v>
      </c>
      <c r="AF3292" t="s">
        <v>40104</v>
      </c>
      <c r="AG3292" t="s">
        <v>1306</v>
      </c>
      <c r="AH3292" t="s">
        <v>18217</v>
      </c>
      <c r="AI3292" t="s">
        <v>159</v>
      </c>
      <c r="AJ3292" t="s">
        <v>41304</v>
      </c>
      <c r="AK3292">
        <v>13833360</v>
      </c>
      <c r="AL3292" t="s">
        <v>18218</v>
      </c>
      <c r="AM3292">
        <v>2012</v>
      </c>
      <c r="AN3292" s="1">
        <v>41096</v>
      </c>
      <c r="AO3292" s="1">
        <v>41137</v>
      </c>
      <c r="AP3292">
        <v>3</v>
      </c>
      <c r="AQ3292" t="s">
        <v>81</v>
      </c>
      <c r="AR3292" s="4">
        <f>IF(AQ3292="M",AP3292*30.42,AP3292)</f>
        <v>91.26</v>
      </c>
      <c r="AS3292">
        <v>0</v>
      </c>
      <c r="AT3292" s="4">
        <f>AR3292+AS3292</f>
        <v>91.26</v>
      </c>
      <c r="AU3292">
        <v>1</v>
      </c>
      <c r="AV3292" s="1">
        <f>AO3292+AT3292</f>
        <v>41228.26</v>
      </c>
      <c r="AW3292" s="1">
        <v>41259</v>
      </c>
      <c r="AX3292" s="2">
        <f>IF(AV3292&gt;=AW3292,1,2)</f>
        <v>2</v>
      </c>
      <c r="AY3292" s="2" t="str">
        <f>IF((AV3292+10)&gt;=AW3292,"SAVE","LATE")</f>
        <v>LATE</v>
      </c>
      <c r="AZ3292" t="s">
        <v>82</v>
      </c>
      <c r="BA3292" t="s">
        <v>1011</v>
      </c>
      <c r="BB3292">
        <v>4927283</v>
      </c>
      <c r="BC3292">
        <v>14999786</v>
      </c>
      <c r="BD3292" s="9">
        <v>19927069</v>
      </c>
      <c r="BE3292" t="s">
        <v>18213</v>
      </c>
      <c r="BF3292">
        <v>0</v>
      </c>
      <c r="BG3292" t="s">
        <v>70</v>
      </c>
      <c r="BH3292">
        <v>-1</v>
      </c>
      <c r="BI3292" t="s">
        <v>18219</v>
      </c>
      <c r="BJ3292" t="s">
        <v>18220</v>
      </c>
      <c r="BK3292">
        <v>0</v>
      </c>
      <c r="BL3292" t="s">
        <v>85</v>
      </c>
      <c r="BM3292" t="s">
        <v>18221</v>
      </c>
    </row>
    <row r="3293" spans="1:65" x14ac:dyDescent="0.25">
      <c r="A3293">
        <v>2012</v>
      </c>
      <c r="B3293" t="s">
        <v>116</v>
      </c>
      <c r="C3293" t="s">
        <v>130</v>
      </c>
      <c r="D3293" t="s">
        <v>40842</v>
      </c>
      <c r="E3293" t="s">
        <v>14510</v>
      </c>
      <c r="F3293" t="s">
        <v>14511</v>
      </c>
      <c r="G3293">
        <v>1</v>
      </c>
      <c r="H3293" t="s">
        <v>46842</v>
      </c>
      <c r="I3293" t="s">
        <v>67</v>
      </c>
      <c r="J3293" t="s">
        <v>88</v>
      </c>
      <c r="K3293">
        <v>3</v>
      </c>
      <c r="L3293" t="s">
        <v>41838</v>
      </c>
      <c r="M3293">
        <v>72000000</v>
      </c>
      <c r="N3293" t="s">
        <v>41840</v>
      </c>
      <c r="O3293" t="s">
        <v>44951</v>
      </c>
      <c r="P3293" t="s">
        <v>90</v>
      </c>
      <c r="Q3293" t="s">
        <v>14512</v>
      </c>
      <c r="R3293" t="s">
        <v>14512</v>
      </c>
      <c r="S3293" t="s">
        <v>10608</v>
      </c>
      <c r="T3293" t="s">
        <v>14404</v>
      </c>
      <c r="U3293" t="s">
        <v>14513</v>
      </c>
      <c r="V3293">
        <v>5</v>
      </c>
      <c r="W3293" t="s">
        <v>47315</v>
      </c>
      <c r="X3293">
        <v>2200000000</v>
      </c>
      <c r="Y3293" t="s">
        <v>122</v>
      </c>
      <c r="Z3293" t="s">
        <v>123</v>
      </c>
      <c r="AA3293">
        <v>0</v>
      </c>
      <c r="AB3293" t="s">
        <v>76</v>
      </c>
      <c r="AC3293">
        <v>0</v>
      </c>
      <c r="AD3293" t="s">
        <v>76</v>
      </c>
      <c r="AE3293">
        <v>1940430</v>
      </c>
      <c r="AF3293" t="s">
        <v>40104</v>
      </c>
      <c r="AG3293">
        <v>900549458</v>
      </c>
      <c r="AH3293" t="s">
        <v>14514</v>
      </c>
      <c r="AI3293" t="s">
        <v>99</v>
      </c>
      <c r="AJ3293" t="s">
        <v>41304</v>
      </c>
      <c r="AK3293">
        <v>51903528</v>
      </c>
      <c r="AL3293" t="s">
        <v>10543</v>
      </c>
      <c r="AM3293">
        <v>2012</v>
      </c>
      <c r="AN3293" s="1">
        <v>41150</v>
      </c>
      <c r="AO3293" s="1">
        <v>41233</v>
      </c>
      <c r="AP3293">
        <v>8</v>
      </c>
      <c r="AQ3293" t="s">
        <v>81</v>
      </c>
      <c r="AR3293" s="4">
        <f>IF(AQ3293="M",AP3293*30.42,AP3293)</f>
        <v>243.36</v>
      </c>
      <c r="AS3293">
        <v>0</v>
      </c>
      <c r="AT3293" s="4">
        <f>AR3293+AS3293</f>
        <v>243.36</v>
      </c>
      <c r="AU3293">
        <v>4</v>
      </c>
      <c r="AV3293" s="1">
        <f>AO3293+AT3293</f>
        <v>41476.36</v>
      </c>
      <c r="AW3293" s="1">
        <v>41598</v>
      </c>
      <c r="AX3293" s="2">
        <f>IF(AV3293&gt;=AW3293,1,2)</f>
        <v>2</v>
      </c>
      <c r="AY3293" s="2" t="str">
        <f>IF((AV3293+10)&gt;=AW3293,"SAVE","LATE")</f>
        <v>LATE</v>
      </c>
      <c r="AZ3293" t="s">
        <v>82</v>
      </c>
      <c r="BA3293" t="s">
        <v>1011</v>
      </c>
      <c r="BB3293">
        <v>2199853774</v>
      </c>
      <c r="BC3293">
        <v>0</v>
      </c>
      <c r="BD3293" s="9">
        <v>2199853774</v>
      </c>
      <c r="BE3293" t="s">
        <v>44951</v>
      </c>
      <c r="BF3293">
        <v>0</v>
      </c>
      <c r="BG3293" t="s">
        <v>70</v>
      </c>
      <c r="BH3293">
        <v>-1</v>
      </c>
      <c r="BI3293" t="s">
        <v>14514</v>
      </c>
      <c r="BJ3293" t="s">
        <v>14515</v>
      </c>
      <c r="BK3293">
        <v>0</v>
      </c>
      <c r="BL3293" t="s">
        <v>85</v>
      </c>
      <c r="BM3293" t="s">
        <v>14516</v>
      </c>
    </row>
    <row r="3294" spans="1:65" x14ac:dyDescent="0.25">
      <c r="A3294">
        <v>2012</v>
      </c>
      <c r="B3294" t="s">
        <v>116</v>
      </c>
      <c r="C3294" t="s">
        <v>130</v>
      </c>
      <c r="D3294" t="s">
        <v>40842</v>
      </c>
      <c r="E3294" t="s">
        <v>14510</v>
      </c>
      <c r="F3294" t="s">
        <v>14511</v>
      </c>
      <c r="G3294">
        <v>1</v>
      </c>
      <c r="H3294" t="s">
        <v>46842</v>
      </c>
      <c r="I3294" t="s">
        <v>67</v>
      </c>
      <c r="J3294" t="s">
        <v>88</v>
      </c>
      <c r="K3294">
        <v>3</v>
      </c>
      <c r="L3294" t="s">
        <v>41838</v>
      </c>
      <c r="M3294">
        <v>72000000</v>
      </c>
      <c r="N3294" t="s">
        <v>41840</v>
      </c>
      <c r="O3294" t="s">
        <v>14817</v>
      </c>
      <c r="P3294" t="s">
        <v>90</v>
      </c>
      <c r="Q3294" t="s">
        <v>14512</v>
      </c>
      <c r="R3294" t="s">
        <v>14512</v>
      </c>
      <c r="S3294" t="s">
        <v>10608</v>
      </c>
      <c r="T3294" s="3">
        <v>41039</v>
      </c>
      <c r="U3294" t="s">
        <v>14818</v>
      </c>
      <c r="V3294">
        <v>6</v>
      </c>
      <c r="W3294" t="s">
        <v>14819</v>
      </c>
      <c r="X3294">
        <v>1539219069</v>
      </c>
      <c r="Y3294" t="s">
        <v>122</v>
      </c>
      <c r="Z3294" t="s">
        <v>123</v>
      </c>
      <c r="AA3294">
        <v>0</v>
      </c>
      <c r="AB3294" t="s">
        <v>76</v>
      </c>
      <c r="AC3294">
        <v>0</v>
      </c>
      <c r="AD3294" t="s">
        <v>76</v>
      </c>
      <c r="AE3294">
        <v>1602777</v>
      </c>
      <c r="AF3294" t="s">
        <v>40104</v>
      </c>
      <c r="AG3294">
        <v>900569893</v>
      </c>
      <c r="AH3294" t="s">
        <v>14820</v>
      </c>
      <c r="AI3294" t="s">
        <v>39286</v>
      </c>
      <c r="AJ3294" t="s">
        <v>41304</v>
      </c>
      <c r="AK3294">
        <v>53080444</v>
      </c>
      <c r="AL3294" t="s">
        <v>4662</v>
      </c>
      <c r="AM3294">
        <v>2012</v>
      </c>
      <c r="AN3294" s="1">
        <v>41229</v>
      </c>
      <c r="AO3294" s="1">
        <v>41247</v>
      </c>
      <c r="AP3294">
        <v>6</v>
      </c>
      <c r="AQ3294" t="s">
        <v>81</v>
      </c>
      <c r="AR3294" s="4">
        <f>IF(AQ3294="M",AP3294*30.42,AP3294)</f>
        <v>182.52</v>
      </c>
      <c r="AS3294">
        <v>0</v>
      </c>
      <c r="AT3294" s="4">
        <f>AR3294+AS3294</f>
        <v>182.52</v>
      </c>
      <c r="AU3294">
        <v>2</v>
      </c>
      <c r="AV3294" s="1">
        <f>AO3294+AT3294</f>
        <v>41429.519999999997</v>
      </c>
      <c r="AW3294" s="1">
        <v>41490</v>
      </c>
      <c r="AX3294" s="2">
        <f>IF(AV3294&gt;=AW3294,1,2)</f>
        <v>2</v>
      </c>
      <c r="AY3294" s="2" t="str">
        <f>IF((AV3294+10)&gt;=AW3294,"SAVE","LATE")</f>
        <v>LATE</v>
      </c>
      <c r="AZ3294" t="s">
        <v>82</v>
      </c>
      <c r="BA3294" t="s">
        <v>1011</v>
      </c>
      <c r="BB3294">
        <v>1539219069</v>
      </c>
      <c r="BC3294">
        <v>20406314</v>
      </c>
      <c r="BD3294" s="9">
        <v>1559625383</v>
      </c>
      <c r="BE3294" t="s">
        <v>14817</v>
      </c>
      <c r="BF3294">
        <v>0</v>
      </c>
      <c r="BG3294" t="s">
        <v>70</v>
      </c>
      <c r="BH3294">
        <v>-1</v>
      </c>
      <c r="BI3294" t="s">
        <v>14820</v>
      </c>
      <c r="BJ3294" t="s">
        <v>14821</v>
      </c>
      <c r="BK3294">
        <v>0</v>
      </c>
      <c r="BL3294" t="s">
        <v>85</v>
      </c>
      <c r="BM3294" t="s">
        <v>14822</v>
      </c>
    </row>
    <row r="3295" spans="1:65" x14ac:dyDescent="0.25">
      <c r="A3295">
        <v>2012</v>
      </c>
      <c r="B3295" t="s">
        <v>116</v>
      </c>
      <c r="C3295" t="s">
        <v>130</v>
      </c>
      <c r="D3295" t="s">
        <v>40842</v>
      </c>
      <c r="E3295" t="s">
        <v>14510</v>
      </c>
      <c r="F3295" t="s">
        <v>14511</v>
      </c>
      <c r="G3295">
        <v>1</v>
      </c>
      <c r="H3295" t="s">
        <v>46842</v>
      </c>
      <c r="I3295" t="s">
        <v>67</v>
      </c>
      <c r="J3295" t="s">
        <v>88</v>
      </c>
      <c r="K3295">
        <v>3</v>
      </c>
      <c r="L3295" t="s">
        <v>41838</v>
      </c>
      <c r="M3295">
        <v>72000000</v>
      </c>
      <c r="N3295" t="s">
        <v>41840</v>
      </c>
      <c r="O3295" t="s">
        <v>44952</v>
      </c>
      <c r="P3295" t="s">
        <v>90</v>
      </c>
      <c r="Q3295" t="s">
        <v>14512</v>
      </c>
      <c r="R3295" t="s">
        <v>14512</v>
      </c>
      <c r="S3295" t="s">
        <v>10608</v>
      </c>
      <c r="T3295" t="s">
        <v>14844</v>
      </c>
      <c r="U3295" t="s">
        <v>14845</v>
      </c>
      <c r="V3295">
        <v>9</v>
      </c>
      <c r="W3295" t="s">
        <v>47316</v>
      </c>
      <c r="X3295">
        <v>1525611206</v>
      </c>
      <c r="Y3295" t="s">
        <v>122</v>
      </c>
      <c r="Z3295" t="s">
        <v>123</v>
      </c>
      <c r="AA3295">
        <v>0</v>
      </c>
      <c r="AB3295" t="s">
        <v>76</v>
      </c>
      <c r="AC3295">
        <v>0</v>
      </c>
      <c r="AD3295" t="s">
        <v>76</v>
      </c>
      <c r="AE3295">
        <v>1940473</v>
      </c>
      <c r="AF3295" t="s">
        <v>40104</v>
      </c>
      <c r="AG3295">
        <v>900575850</v>
      </c>
      <c r="AH3295" t="s">
        <v>14846</v>
      </c>
      <c r="AI3295" t="s">
        <v>99</v>
      </c>
      <c r="AJ3295" t="s">
        <v>41304</v>
      </c>
      <c r="AK3295">
        <v>13839294</v>
      </c>
      <c r="AL3295" t="s">
        <v>13844</v>
      </c>
      <c r="AM3295">
        <v>2012</v>
      </c>
      <c r="AN3295" s="1">
        <v>41256</v>
      </c>
      <c r="AO3295" s="1">
        <v>41348</v>
      </c>
      <c r="AP3295">
        <v>6</v>
      </c>
      <c r="AQ3295" t="s">
        <v>81</v>
      </c>
      <c r="AR3295" s="4">
        <f>IF(AQ3295="M",AP3295*30.42,AP3295)</f>
        <v>182.52</v>
      </c>
      <c r="AS3295">
        <v>0</v>
      </c>
      <c r="AT3295" s="4">
        <f>AR3295+AS3295</f>
        <v>182.52</v>
      </c>
      <c r="AU3295">
        <v>2</v>
      </c>
      <c r="AV3295" s="1">
        <f>AO3295+AT3295</f>
        <v>41530.519999999997</v>
      </c>
      <c r="AW3295" s="1">
        <v>41593</v>
      </c>
      <c r="AX3295" s="2">
        <f>IF(AV3295&gt;=AW3295,1,2)</f>
        <v>2</v>
      </c>
      <c r="AY3295" s="2" t="str">
        <f>IF((AV3295+10)&gt;=AW3295,"SAVE","LATE")</f>
        <v>LATE</v>
      </c>
      <c r="AZ3295" t="s">
        <v>82</v>
      </c>
      <c r="BA3295" t="s">
        <v>1011</v>
      </c>
      <c r="BB3295">
        <v>1522600538</v>
      </c>
      <c r="BC3295">
        <v>405978356</v>
      </c>
      <c r="BD3295" s="9">
        <v>1928578894</v>
      </c>
      <c r="BE3295" t="s">
        <v>44952</v>
      </c>
      <c r="BF3295">
        <v>0</v>
      </c>
      <c r="BG3295" t="s">
        <v>70</v>
      </c>
      <c r="BH3295">
        <v>-1</v>
      </c>
      <c r="BI3295" t="s">
        <v>14846</v>
      </c>
      <c r="BJ3295" t="s">
        <v>14847</v>
      </c>
      <c r="BK3295">
        <v>0</v>
      </c>
      <c r="BL3295" t="s">
        <v>85</v>
      </c>
      <c r="BM3295" t="s">
        <v>14848</v>
      </c>
    </row>
    <row r="3296" spans="1:65" x14ac:dyDescent="0.25">
      <c r="A3296">
        <v>2012</v>
      </c>
      <c r="B3296" t="s">
        <v>116</v>
      </c>
      <c r="C3296" t="s">
        <v>130</v>
      </c>
      <c r="D3296" t="s">
        <v>40842</v>
      </c>
      <c r="E3296" t="s">
        <v>14510</v>
      </c>
      <c r="F3296" t="s">
        <v>14511</v>
      </c>
      <c r="G3296">
        <v>1</v>
      </c>
      <c r="H3296" t="s">
        <v>46842</v>
      </c>
      <c r="I3296" t="s">
        <v>67</v>
      </c>
      <c r="J3296" t="s">
        <v>88</v>
      </c>
      <c r="K3296">
        <v>3</v>
      </c>
      <c r="L3296" t="s">
        <v>41838</v>
      </c>
      <c r="M3296">
        <v>70000000</v>
      </c>
      <c r="N3296" t="s">
        <v>40246</v>
      </c>
      <c r="O3296" t="s">
        <v>44953</v>
      </c>
      <c r="P3296" t="s">
        <v>90</v>
      </c>
      <c r="Q3296" t="s">
        <v>14512</v>
      </c>
      <c r="R3296" t="s">
        <v>14512</v>
      </c>
      <c r="S3296" t="s">
        <v>10608</v>
      </c>
      <c r="T3296" t="s">
        <v>15869</v>
      </c>
      <c r="U3296" t="s">
        <v>16920</v>
      </c>
      <c r="V3296">
        <v>2</v>
      </c>
      <c r="W3296" t="s">
        <v>16921</v>
      </c>
      <c r="X3296">
        <v>182617177</v>
      </c>
      <c r="Y3296" t="s">
        <v>122</v>
      </c>
      <c r="Z3296" t="s">
        <v>123</v>
      </c>
      <c r="AA3296">
        <v>0</v>
      </c>
      <c r="AB3296" t="s">
        <v>76</v>
      </c>
      <c r="AC3296">
        <v>0</v>
      </c>
      <c r="AD3296" t="s">
        <v>76</v>
      </c>
      <c r="AE3296">
        <v>1602209</v>
      </c>
      <c r="AF3296" t="s">
        <v>40104</v>
      </c>
      <c r="AG3296">
        <v>830132749</v>
      </c>
      <c r="AH3296" t="s">
        <v>16922</v>
      </c>
      <c r="AI3296" t="s">
        <v>99</v>
      </c>
      <c r="AJ3296" t="s">
        <v>41304</v>
      </c>
      <c r="AK3296">
        <v>3033582</v>
      </c>
      <c r="AL3296" t="s">
        <v>16923</v>
      </c>
      <c r="AM3296">
        <v>2012</v>
      </c>
      <c r="AN3296" s="1">
        <v>41021</v>
      </c>
      <c r="AO3296" s="1">
        <v>41060</v>
      </c>
      <c r="AP3296">
        <v>12</v>
      </c>
      <c r="AQ3296" t="s">
        <v>81</v>
      </c>
      <c r="AR3296" s="4">
        <f>IF(AQ3296="M",AP3296*30.42,AP3296)</f>
        <v>365.04</v>
      </c>
      <c r="AS3296">
        <v>0</v>
      </c>
      <c r="AT3296" s="4">
        <f>AR3296+AS3296</f>
        <v>365.04</v>
      </c>
      <c r="AU3296">
        <v>4</v>
      </c>
      <c r="AV3296" s="1">
        <f>AO3296+AT3296</f>
        <v>41425.040000000001</v>
      </c>
      <c r="AW3296" s="1">
        <v>41547</v>
      </c>
      <c r="AX3296" s="2">
        <f>IF(AV3296&gt;=AW3296,1,2)</f>
        <v>2</v>
      </c>
      <c r="AY3296" s="2" t="str">
        <f>IF((AV3296+10)&gt;=AW3296,"SAVE","LATE")</f>
        <v>LATE</v>
      </c>
      <c r="AZ3296" t="s">
        <v>82</v>
      </c>
      <c r="BA3296" t="s">
        <v>1011</v>
      </c>
      <c r="BB3296">
        <v>182503663</v>
      </c>
      <c r="BC3296">
        <v>0</v>
      </c>
      <c r="BD3296" s="9">
        <v>182503663</v>
      </c>
      <c r="BE3296" t="s">
        <v>44954</v>
      </c>
      <c r="BF3296">
        <v>0</v>
      </c>
      <c r="BG3296" t="s">
        <v>70</v>
      </c>
      <c r="BH3296">
        <v>-1</v>
      </c>
      <c r="BI3296" t="s">
        <v>44955</v>
      </c>
      <c r="BJ3296" t="s">
        <v>44956</v>
      </c>
      <c r="BK3296">
        <v>0</v>
      </c>
      <c r="BL3296" t="s">
        <v>85</v>
      </c>
      <c r="BM3296" t="s">
        <v>16924</v>
      </c>
    </row>
    <row r="3297" spans="1:65" x14ac:dyDescent="0.25">
      <c r="A3297">
        <v>2012</v>
      </c>
      <c r="B3297" t="s">
        <v>116</v>
      </c>
      <c r="C3297" t="s">
        <v>130</v>
      </c>
      <c r="D3297" t="s">
        <v>40842</v>
      </c>
      <c r="E3297" t="s">
        <v>14510</v>
      </c>
      <c r="F3297" t="s">
        <v>14511</v>
      </c>
      <c r="G3297">
        <v>11</v>
      </c>
      <c r="H3297" t="s">
        <v>41839</v>
      </c>
      <c r="I3297" t="s">
        <v>67</v>
      </c>
      <c r="J3297" t="s">
        <v>88</v>
      </c>
      <c r="K3297">
        <v>3</v>
      </c>
      <c r="L3297" t="s">
        <v>41838</v>
      </c>
      <c r="M3297">
        <v>72000000</v>
      </c>
      <c r="N3297" t="s">
        <v>41840</v>
      </c>
      <c r="O3297" t="s">
        <v>17312</v>
      </c>
      <c r="P3297" t="s">
        <v>90</v>
      </c>
      <c r="Q3297" t="s">
        <v>14512</v>
      </c>
      <c r="R3297" t="s">
        <v>14512</v>
      </c>
      <c r="S3297" t="s">
        <v>10608</v>
      </c>
      <c r="T3297" t="s">
        <v>17313</v>
      </c>
      <c r="U3297" t="s">
        <v>17314</v>
      </c>
      <c r="V3297">
        <v>12</v>
      </c>
      <c r="W3297" t="s">
        <v>17315</v>
      </c>
      <c r="X3297">
        <v>110000000</v>
      </c>
      <c r="Y3297" t="s">
        <v>122</v>
      </c>
      <c r="Z3297" t="s">
        <v>123</v>
      </c>
      <c r="AA3297">
        <v>0</v>
      </c>
      <c r="AB3297" t="s">
        <v>76</v>
      </c>
      <c r="AC3297">
        <v>0</v>
      </c>
      <c r="AD3297" t="s">
        <v>76</v>
      </c>
      <c r="AE3297">
        <v>4165640</v>
      </c>
      <c r="AF3297" t="s">
        <v>40104</v>
      </c>
      <c r="AG3297">
        <v>830100540</v>
      </c>
      <c r="AH3297" t="s">
        <v>17316</v>
      </c>
      <c r="AI3297" t="s">
        <v>99</v>
      </c>
      <c r="AJ3297" t="s">
        <v>41304</v>
      </c>
      <c r="AK3297">
        <v>79951368</v>
      </c>
      <c r="AL3297" t="s">
        <v>17317</v>
      </c>
      <c r="AM3297">
        <v>2012</v>
      </c>
      <c r="AN3297" s="1">
        <v>41086</v>
      </c>
      <c r="AO3297" s="1">
        <v>41136</v>
      </c>
      <c r="AP3297">
        <v>3</v>
      </c>
      <c r="AQ3297" t="s">
        <v>81</v>
      </c>
      <c r="AR3297" s="4">
        <f>IF(AQ3297="M",AP3297*30.42,AP3297)</f>
        <v>91.26</v>
      </c>
      <c r="AS3297">
        <v>0</v>
      </c>
      <c r="AT3297" s="4">
        <f>AR3297+AS3297</f>
        <v>91.26</v>
      </c>
      <c r="AU3297">
        <v>3</v>
      </c>
      <c r="AV3297" s="1">
        <f>AO3297+AT3297</f>
        <v>41227.26</v>
      </c>
      <c r="AW3297" s="1">
        <v>41320</v>
      </c>
      <c r="AX3297" s="2">
        <f>IF(AV3297&gt;=AW3297,1,2)</f>
        <v>2</v>
      </c>
      <c r="AY3297" s="2" t="str">
        <f>IF((AV3297+10)&gt;=AW3297,"SAVE","LATE")</f>
        <v>LATE</v>
      </c>
      <c r="AZ3297" t="s">
        <v>82</v>
      </c>
      <c r="BA3297" t="s">
        <v>1011</v>
      </c>
      <c r="BB3297">
        <v>110000000</v>
      </c>
      <c r="BC3297">
        <v>0</v>
      </c>
      <c r="BD3297" s="9">
        <v>110000000</v>
      </c>
      <c r="BE3297" t="s">
        <v>17318</v>
      </c>
      <c r="BF3297">
        <v>0</v>
      </c>
      <c r="BG3297" t="s">
        <v>70</v>
      </c>
      <c r="BH3297">
        <v>-1</v>
      </c>
      <c r="BI3297" t="s">
        <v>17319</v>
      </c>
      <c r="BJ3297" t="s">
        <v>17320</v>
      </c>
      <c r="BK3297">
        <v>0</v>
      </c>
      <c r="BL3297" t="s">
        <v>85</v>
      </c>
      <c r="BM3297" t="s">
        <v>17321</v>
      </c>
    </row>
    <row r="3298" spans="1:65" x14ac:dyDescent="0.25">
      <c r="A3298">
        <v>2012</v>
      </c>
      <c r="B3298" t="s">
        <v>116</v>
      </c>
      <c r="C3298" t="s">
        <v>130</v>
      </c>
      <c r="D3298" t="s">
        <v>40842</v>
      </c>
      <c r="E3298" t="s">
        <v>14510</v>
      </c>
      <c r="F3298" t="s">
        <v>14511</v>
      </c>
      <c r="G3298">
        <v>11</v>
      </c>
      <c r="H3298" t="s">
        <v>41839</v>
      </c>
      <c r="I3298" t="s">
        <v>67</v>
      </c>
      <c r="J3298" t="s">
        <v>88</v>
      </c>
      <c r="K3298">
        <v>3</v>
      </c>
      <c r="L3298" t="s">
        <v>41838</v>
      </c>
      <c r="M3298">
        <v>72000000</v>
      </c>
      <c r="N3298" t="s">
        <v>41840</v>
      </c>
      <c r="O3298" t="s">
        <v>17370</v>
      </c>
      <c r="P3298" t="s">
        <v>90</v>
      </c>
      <c r="Q3298" t="s">
        <v>14512</v>
      </c>
      <c r="R3298" t="s">
        <v>14512</v>
      </c>
      <c r="S3298" t="s">
        <v>10608</v>
      </c>
      <c r="T3298" s="3">
        <v>41248</v>
      </c>
      <c r="U3298" t="s">
        <v>17371</v>
      </c>
      <c r="V3298">
        <v>10</v>
      </c>
      <c r="W3298" t="s">
        <v>17372</v>
      </c>
      <c r="X3298">
        <v>100000000</v>
      </c>
      <c r="Y3298" t="s">
        <v>122</v>
      </c>
      <c r="Z3298" t="s">
        <v>123</v>
      </c>
      <c r="AA3298">
        <v>0</v>
      </c>
      <c r="AB3298" t="s">
        <v>76</v>
      </c>
      <c r="AC3298">
        <v>0</v>
      </c>
      <c r="AD3298" t="s">
        <v>76</v>
      </c>
      <c r="AE3298">
        <v>4165611</v>
      </c>
      <c r="AF3298" t="s">
        <v>40104</v>
      </c>
      <c r="AG3298">
        <v>900530388</v>
      </c>
      <c r="AH3298" t="s">
        <v>17373</v>
      </c>
      <c r="AI3298" t="s">
        <v>99</v>
      </c>
      <c r="AJ3298" t="s">
        <v>41304</v>
      </c>
      <c r="AK3298">
        <v>79795510</v>
      </c>
      <c r="AL3298" t="s">
        <v>17374</v>
      </c>
      <c r="AM3298">
        <v>2012</v>
      </c>
      <c r="AN3298" s="1">
        <v>41075</v>
      </c>
      <c r="AO3298" s="1">
        <v>41139</v>
      </c>
      <c r="AP3298">
        <v>3</v>
      </c>
      <c r="AQ3298" t="s">
        <v>81</v>
      </c>
      <c r="AR3298" s="4">
        <f>IF(AQ3298="M",AP3298*30.42,AP3298)</f>
        <v>91.26</v>
      </c>
      <c r="AS3298">
        <v>0</v>
      </c>
      <c r="AT3298" s="4">
        <f>AR3298+AS3298</f>
        <v>91.26</v>
      </c>
      <c r="AU3298">
        <v>2</v>
      </c>
      <c r="AV3298" s="1">
        <f>AO3298+AT3298</f>
        <v>41230.26</v>
      </c>
      <c r="AW3298" s="1">
        <v>41292</v>
      </c>
      <c r="AX3298" s="2">
        <f>IF(AV3298&gt;=AW3298,1,2)</f>
        <v>2</v>
      </c>
      <c r="AY3298" s="2" t="str">
        <f>IF((AV3298+10)&gt;=AW3298,"SAVE","LATE")</f>
        <v>LATE</v>
      </c>
      <c r="AZ3298" t="s">
        <v>82</v>
      </c>
      <c r="BA3298" t="s">
        <v>1011</v>
      </c>
      <c r="BB3298">
        <v>100000000</v>
      </c>
      <c r="BC3298">
        <v>0</v>
      </c>
      <c r="BD3298" s="9">
        <v>100000000</v>
      </c>
      <c r="BE3298" t="s">
        <v>17375</v>
      </c>
      <c r="BF3298">
        <v>0</v>
      </c>
      <c r="BG3298" t="s">
        <v>70</v>
      </c>
      <c r="BH3298">
        <v>-1</v>
      </c>
      <c r="BI3298" t="s">
        <v>17373</v>
      </c>
      <c r="BJ3298" t="s">
        <v>17376</v>
      </c>
      <c r="BK3298">
        <v>0</v>
      </c>
      <c r="BL3298" t="s">
        <v>85</v>
      </c>
      <c r="BM3298" t="s">
        <v>17377</v>
      </c>
    </row>
    <row r="3299" spans="1:65" x14ac:dyDescent="0.25">
      <c r="A3299">
        <v>2012</v>
      </c>
      <c r="B3299" t="s">
        <v>116</v>
      </c>
      <c r="C3299" t="s">
        <v>130</v>
      </c>
      <c r="D3299" t="s">
        <v>40842</v>
      </c>
      <c r="E3299" t="s">
        <v>14510</v>
      </c>
      <c r="F3299" t="s">
        <v>14511</v>
      </c>
      <c r="G3299">
        <v>11</v>
      </c>
      <c r="H3299" t="s">
        <v>41839</v>
      </c>
      <c r="I3299" t="s">
        <v>67</v>
      </c>
      <c r="J3299" t="s">
        <v>88</v>
      </c>
      <c r="K3299">
        <v>3</v>
      </c>
      <c r="L3299" t="s">
        <v>41838</v>
      </c>
      <c r="M3299">
        <v>72000000</v>
      </c>
      <c r="N3299" t="s">
        <v>41840</v>
      </c>
      <c r="O3299" t="s">
        <v>47317</v>
      </c>
      <c r="P3299" t="s">
        <v>90</v>
      </c>
      <c r="Q3299" t="s">
        <v>14512</v>
      </c>
      <c r="R3299" t="s">
        <v>14512</v>
      </c>
      <c r="S3299" t="s">
        <v>10608</v>
      </c>
      <c r="T3299" t="s">
        <v>17378</v>
      </c>
      <c r="U3299" t="s">
        <v>17379</v>
      </c>
      <c r="V3299">
        <v>11</v>
      </c>
      <c r="W3299" t="s">
        <v>17380</v>
      </c>
      <c r="X3299">
        <v>99987242</v>
      </c>
      <c r="Y3299" t="s">
        <v>122</v>
      </c>
      <c r="Z3299" t="s">
        <v>123</v>
      </c>
      <c r="AA3299">
        <v>0</v>
      </c>
      <c r="AB3299" t="s">
        <v>76</v>
      </c>
      <c r="AC3299">
        <v>0</v>
      </c>
      <c r="AD3299" t="s">
        <v>76</v>
      </c>
      <c r="AE3299">
        <v>4165632</v>
      </c>
      <c r="AF3299" t="s">
        <v>41304</v>
      </c>
      <c r="AG3299">
        <v>11440061</v>
      </c>
      <c r="AH3299" t="s">
        <v>11705</v>
      </c>
      <c r="AI3299" t="s">
        <v>99</v>
      </c>
      <c r="AJ3299" t="s">
        <v>41304</v>
      </c>
      <c r="AK3299">
        <v>11440061</v>
      </c>
      <c r="AL3299" t="s">
        <v>11705</v>
      </c>
      <c r="AM3299">
        <v>2012</v>
      </c>
      <c r="AN3299" s="1">
        <v>41075</v>
      </c>
      <c r="AO3299" s="1">
        <v>41244</v>
      </c>
      <c r="AP3299">
        <v>4</v>
      </c>
      <c r="AQ3299" t="s">
        <v>81</v>
      </c>
      <c r="AR3299" s="4">
        <f>IF(AQ3299="M",AP3299*30.42,AP3299)</f>
        <v>121.68</v>
      </c>
      <c r="AS3299">
        <v>0</v>
      </c>
      <c r="AT3299" s="4">
        <f>AR3299+AS3299</f>
        <v>121.68</v>
      </c>
      <c r="AU3299">
        <v>2</v>
      </c>
      <c r="AV3299" s="1">
        <f>AO3299+AT3299</f>
        <v>41365.68</v>
      </c>
      <c r="AW3299" s="1">
        <v>41426</v>
      </c>
      <c r="AX3299" s="2">
        <f>IF(AV3299&gt;=AW3299,1,2)</f>
        <v>2</v>
      </c>
      <c r="AY3299" s="2" t="str">
        <f>IF((AV3299+10)&gt;=AW3299,"SAVE","LATE")</f>
        <v>LATE</v>
      </c>
      <c r="AZ3299" t="s">
        <v>82</v>
      </c>
      <c r="BA3299" t="s">
        <v>1011</v>
      </c>
      <c r="BB3299">
        <v>99944461</v>
      </c>
      <c r="BC3299">
        <v>0</v>
      </c>
      <c r="BD3299" s="9">
        <v>99944461</v>
      </c>
      <c r="BE3299" t="s">
        <v>47317</v>
      </c>
      <c r="BF3299">
        <v>0</v>
      </c>
      <c r="BG3299" t="s">
        <v>70</v>
      </c>
      <c r="BH3299">
        <v>-1</v>
      </c>
      <c r="BI3299" t="s">
        <v>17381</v>
      </c>
      <c r="BJ3299" t="s">
        <v>17382</v>
      </c>
      <c r="BK3299">
        <v>0</v>
      </c>
      <c r="BL3299" t="s">
        <v>85</v>
      </c>
      <c r="BM3299" t="s">
        <v>17383</v>
      </c>
    </row>
    <row r="3300" spans="1:65" x14ac:dyDescent="0.25">
      <c r="A3300">
        <v>2012</v>
      </c>
      <c r="B3300" t="s">
        <v>116</v>
      </c>
      <c r="C3300" t="s">
        <v>130</v>
      </c>
      <c r="D3300" t="s">
        <v>40842</v>
      </c>
      <c r="E3300" t="s">
        <v>14510</v>
      </c>
      <c r="F3300" t="s">
        <v>14511</v>
      </c>
      <c r="G3300">
        <v>11</v>
      </c>
      <c r="H3300" t="s">
        <v>41839</v>
      </c>
      <c r="I3300" t="s">
        <v>67</v>
      </c>
      <c r="J3300" t="s">
        <v>88</v>
      </c>
      <c r="K3300">
        <v>3</v>
      </c>
      <c r="L3300" t="s">
        <v>41838</v>
      </c>
      <c r="M3300">
        <v>72000000</v>
      </c>
      <c r="N3300" t="s">
        <v>41840</v>
      </c>
      <c r="O3300" t="s">
        <v>47318</v>
      </c>
      <c r="P3300" t="s">
        <v>90</v>
      </c>
      <c r="Q3300" t="s">
        <v>14512</v>
      </c>
      <c r="R3300" t="s">
        <v>14512</v>
      </c>
      <c r="S3300" t="s">
        <v>10608</v>
      </c>
      <c r="T3300" t="s">
        <v>15187</v>
      </c>
      <c r="U3300" t="s">
        <v>17792</v>
      </c>
      <c r="V3300">
        <v>24</v>
      </c>
      <c r="W3300" t="s">
        <v>17793</v>
      </c>
      <c r="X3300">
        <v>40000000</v>
      </c>
      <c r="Y3300" t="s">
        <v>122</v>
      </c>
      <c r="Z3300" t="s">
        <v>123</v>
      </c>
      <c r="AA3300">
        <v>0</v>
      </c>
      <c r="AB3300" t="s">
        <v>76</v>
      </c>
      <c r="AC3300">
        <v>0</v>
      </c>
      <c r="AD3300" t="s">
        <v>76</v>
      </c>
      <c r="AE3300">
        <v>4165723</v>
      </c>
      <c r="AF3300" t="s">
        <v>41304</v>
      </c>
      <c r="AG3300">
        <v>79634557</v>
      </c>
      <c r="AH3300" t="s">
        <v>17794</v>
      </c>
      <c r="AI3300" t="s">
        <v>99</v>
      </c>
      <c r="AJ3300" t="s">
        <v>41304</v>
      </c>
      <c r="AK3300">
        <v>79634557</v>
      </c>
      <c r="AL3300" t="s">
        <v>17794</v>
      </c>
      <c r="AM3300">
        <v>2012</v>
      </c>
      <c r="AN3300" s="1">
        <v>41209</v>
      </c>
      <c r="AO3300" s="1">
        <v>41281</v>
      </c>
      <c r="AP3300">
        <v>2</v>
      </c>
      <c r="AQ3300" t="s">
        <v>81</v>
      </c>
      <c r="AR3300" s="4">
        <f>IF(AQ3300="M",AP3300*30.42,AP3300)</f>
        <v>60.84</v>
      </c>
      <c r="AS3300">
        <v>0</v>
      </c>
      <c r="AT3300" s="4">
        <f>AR3300+AS3300</f>
        <v>60.84</v>
      </c>
      <c r="AU3300">
        <v>2</v>
      </c>
      <c r="AV3300" s="1">
        <f>AO3300+AT3300</f>
        <v>41341.839999999997</v>
      </c>
      <c r="AW3300" s="1">
        <v>41401</v>
      </c>
      <c r="AX3300" s="2">
        <f>IF(AV3300&gt;=AW3300,1,2)</f>
        <v>2</v>
      </c>
      <c r="AY3300" s="2" t="str">
        <f>IF((AV3300+10)&gt;=AW3300,"SAVE","LATE")</f>
        <v>LATE</v>
      </c>
      <c r="AZ3300" t="s">
        <v>82</v>
      </c>
      <c r="BA3300" t="s">
        <v>1011</v>
      </c>
      <c r="BB3300">
        <v>39999458</v>
      </c>
      <c r="BC3300">
        <v>7623875</v>
      </c>
      <c r="BD3300" s="9">
        <v>47623333</v>
      </c>
      <c r="BE3300" t="s">
        <v>47319</v>
      </c>
      <c r="BF3300">
        <v>0</v>
      </c>
      <c r="BG3300" t="s">
        <v>70</v>
      </c>
      <c r="BH3300">
        <v>-1</v>
      </c>
      <c r="BI3300" t="s">
        <v>17794</v>
      </c>
      <c r="BJ3300" t="s">
        <v>17795</v>
      </c>
      <c r="BK3300">
        <v>0</v>
      </c>
      <c r="BL3300" t="s">
        <v>85</v>
      </c>
      <c r="BM3300" t="s">
        <v>17796</v>
      </c>
    </row>
    <row r="3301" spans="1:65" x14ac:dyDescent="0.25">
      <c r="A3301">
        <v>2012</v>
      </c>
      <c r="B3301" t="s">
        <v>64</v>
      </c>
      <c r="C3301" t="s">
        <v>65</v>
      </c>
      <c r="D3301" t="s">
        <v>40101</v>
      </c>
      <c r="E3301">
        <v>800215807</v>
      </c>
      <c r="F3301" t="s">
        <v>15852</v>
      </c>
      <c r="G3301">
        <v>11</v>
      </c>
      <c r="H3301" t="s">
        <v>41839</v>
      </c>
      <c r="I3301" t="s">
        <v>105</v>
      </c>
      <c r="J3301" t="s">
        <v>88</v>
      </c>
      <c r="K3301">
        <v>3</v>
      </c>
      <c r="L3301" t="s">
        <v>41838</v>
      </c>
      <c r="M3301">
        <v>72000000</v>
      </c>
      <c r="N3301" t="s">
        <v>41840</v>
      </c>
      <c r="O3301" t="s">
        <v>15853</v>
      </c>
      <c r="P3301" t="s">
        <v>90</v>
      </c>
      <c r="Q3301" t="s">
        <v>39286</v>
      </c>
      <c r="R3301" t="s">
        <v>39286</v>
      </c>
      <c r="S3301" t="s">
        <v>2064</v>
      </c>
      <c r="T3301" t="s">
        <v>15854</v>
      </c>
      <c r="U3301" t="s">
        <v>15855</v>
      </c>
      <c r="V3301" t="s">
        <v>15856</v>
      </c>
      <c r="W3301" t="s">
        <v>15857</v>
      </c>
      <c r="X3301">
        <v>450000000</v>
      </c>
      <c r="Y3301" t="s">
        <v>122</v>
      </c>
      <c r="Z3301" t="s">
        <v>123</v>
      </c>
      <c r="AA3301">
        <v>0</v>
      </c>
      <c r="AB3301" t="s">
        <v>76</v>
      </c>
      <c r="AC3301">
        <v>0</v>
      </c>
      <c r="AD3301" t="s">
        <v>76</v>
      </c>
      <c r="AE3301">
        <v>1007719</v>
      </c>
      <c r="AF3301" t="s">
        <v>41304</v>
      </c>
      <c r="AG3301" t="s">
        <v>15858</v>
      </c>
      <c r="AH3301" t="s">
        <v>15859</v>
      </c>
      <c r="AI3301" t="s">
        <v>525</v>
      </c>
      <c r="AJ3301" t="s">
        <v>41304</v>
      </c>
      <c r="AK3301" t="s">
        <v>15858</v>
      </c>
      <c r="AL3301" t="s">
        <v>15859</v>
      </c>
      <c r="AM3301">
        <v>2012</v>
      </c>
      <c r="AN3301" s="1">
        <v>41102</v>
      </c>
      <c r="AO3301" s="1">
        <v>41117</v>
      </c>
      <c r="AP3301">
        <v>3</v>
      </c>
      <c r="AQ3301" t="s">
        <v>81</v>
      </c>
      <c r="AR3301" s="4">
        <f>IF(AQ3301="M",AP3301*30.42,AP3301)</f>
        <v>91.26</v>
      </c>
      <c r="AS3301">
        <v>0</v>
      </c>
      <c r="AT3301" s="4">
        <f>AR3301+AS3301</f>
        <v>91.26</v>
      </c>
      <c r="AU3301">
        <v>1</v>
      </c>
      <c r="AV3301" s="1">
        <f>AO3301+AT3301</f>
        <v>41208.26</v>
      </c>
      <c r="AW3301" s="1">
        <v>41240</v>
      </c>
      <c r="AX3301" s="2">
        <f>IF(AV3301&gt;=AW3301,1,2)</f>
        <v>2</v>
      </c>
      <c r="AY3301" s="2" t="str">
        <f>IF((AV3301+10)&gt;=AW3301,"SAVE","LATE")</f>
        <v>LATE</v>
      </c>
      <c r="AZ3301" t="s">
        <v>82</v>
      </c>
      <c r="BA3301" t="s">
        <v>1011</v>
      </c>
      <c r="BB3301">
        <v>442648243</v>
      </c>
      <c r="BC3301">
        <v>135000000</v>
      </c>
      <c r="BD3301" s="9">
        <v>577648243</v>
      </c>
      <c r="BE3301" t="s">
        <v>15860</v>
      </c>
      <c r="BF3301">
        <v>0</v>
      </c>
      <c r="BG3301" t="s">
        <v>70</v>
      </c>
      <c r="BH3301">
        <v>-1</v>
      </c>
      <c r="BI3301" t="s">
        <v>15859</v>
      </c>
      <c r="BJ3301" t="s">
        <v>15861</v>
      </c>
      <c r="BK3301">
        <v>0</v>
      </c>
      <c r="BL3301" t="s">
        <v>85</v>
      </c>
      <c r="BM3301" t="s">
        <v>15862</v>
      </c>
    </row>
    <row r="3302" spans="1:65" x14ac:dyDescent="0.25">
      <c r="A3302">
        <v>2012</v>
      </c>
      <c r="B3302" t="s">
        <v>116</v>
      </c>
      <c r="C3302" t="s">
        <v>357</v>
      </c>
      <c r="D3302" t="s">
        <v>3435</v>
      </c>
      <c r="E3302" t="s">
        <v>3436</v>
      </c>
      <c r="F3302" t="s">
        <v>15090</v>
      </c>
      <c r="G3302">
        <v>1</v>
      </c>
      <c r="H3302" t="s">
        <v>46842</v>
      </c>
      <c r="I3302" t="s">
        <v>105</v>
      </c>
      <c r="J3302" t="s">
        <v>88</v>
      </c>
      <c r="K3302">
        <v>2</v>
      </c>
      <c r="L3302" t="s">
        <v>41311</v>
      </c>
      <c r="M3302">
        <v>72000000</v>
      </c>
      <c r="N3302" t="s">
        <v>41840</v>
      </c>
      <c r="O3302" t="s">
        <v>15091</v>
      </c>
      <c r="P3302" t="s">
        <v>90</v>
      </c>
      <c r="Q3302" t="s">
        <v>39286</v>
      </c>
      <c r="R3302" t="s">
        <v>39286</v>
      </c>
      <c r="S3302" t="s">
        <v>12817</v>
      </c>
      <c r="T3302" t="s">
        <v>15092</v>
      </c>
      <c r="U3302" t="s">
        <v>15093</v>
      </c>
      <c r="V3302" t="s">
        <v>15094</v>
      </c>
      <c r="W3302" t="s">
        <v>15095</v>
      </c>
      <c r="X3302">
        <v>1042026040</v>
      </c>
      <c r="Y3302" t="s">
        <v>122</v>
      </c>
      <c r="Z3302" t="s">
        <v>123</v>
      </c>
      <c r="AA3302">
        <v>0</v>
      </c>
      <c r="AB3302" t="s">
        <v>76</v>
      </c>
      <c r="AC3302">
        <v>0</v>
      </c>
      <c r="AD3302" t="s">
        <v>76</v>
      </c>
      <c r="AE3302">
        <v>2099491</v>
      </c>
      <c r="AF3302" t="s">
        <v>40104</v>
      </c>
      <c r="AG3302" t="s">
        <v>15096</v>
      </c>
      <c r="AH3302" t="s">
        <v>15097</v>
      </c>
      <c r="AI3302" t="s">
        <v>39286</v>
      </c>
      <c r="AJ3302" t="s">
        <v>41304</v>
      </c>
      <c r="AK3302" t="s">
        <v>15098</v>
      </c>
      <c r="AL3302" t="s">
        <v>8153</v>
      </c>
      <c r="AM3302">
        <v>2012</v>
      </c>
      <c r="AN3302" s="1">
        <v>41255</v>
      </c>
      <c r="AO3302" s="1">
        <v>41317</v>
      </c>
      <c r="AP3302">
        <v>4</v>
      </c>
      <c r="AQ3302" t="s">
        <v>81</v>
      </c>
      <c r="AR3302" s="4">
        <f>IF(AQ3302="M",AP3302*30.42,AP3302)</f>
        <v>121.68</v>
      </c>
      <c r="AS3302">
        <v>0</v>
      </c>
      <c r="AT3302" s="4">
        <f>AR3302+AS3302</f>
        <v>121.68</v>
      </c>
      <c r="AU3302">
        <v>3</v>
      </c>
      <c r="AV3302" s="1">
        <f>AO3302+AT3302</f>
        <v>41438.68</v>
      </c>
      <c r="AW3302" s="1">
        <v>41529</v>
      </c>
      <c r="AX3302" s="2">
        <f>IF(AV3302&gt;=AW3302,1,2)</f>
        <v>2</v>
      </c>
      <c r="AY3302" s="2" t="str">
        <f>IF((AV3302+10)&gt;=AW3302,"SAVE","LATE")</f>
        <v>LATE</v>
      </c>
      <c r="AZ3302" t="s">
        <v>82</v>
      </c>
      <c r="BA3302" t="s">
        <v>1011</v>
      </c>
      <c r="BB3302">
        <v>1028561878</v>
      </c>
      <c r="BC3302">
        <v>475368956</v>
      </c>
      <c r="BD3302" s="9">
        <v>1503930834</v>
      </c>
      <c r="BE3302" t="s">
        <v>15099</v>
      </c>
      <c r="BF3302">
        <v>0</v>
      </c>
      <c r="BG3302" t="s">
        <v>70</v>
      </c>
      <c r="BH3302">
        <v>-1</v>
      </c>
      <c r="BI3302" t="s">
        <v>15097</v>
      </c>
      <c r="BJ3302" t="s">
        <v>15100</v>
      </c>
      <c r="BK3302">
        <v>0</v>
      </c>
      <c r="BL3302" t="s">
        <v>85</v>
      </c>
      <c r="BM3302" t="s">
        <v>15101</v>
      </c>
    </row>
    <row r="3303" spans="1:65" x14ac:dyDescent="0.25">
      <c r="A3303">
        <v>2012</v>
      </c>
      <c r="B3303" t="s">
        <v>116</v>
      </c>
      <c r="C3303" t="s">
        <v>693</v>
      </c>
      <c r="D3303" t="s">
        <v>40850</v>
      </c>
      <c r="E3303" t="s">
        <v>1402</v>
      </c>
      <c r="F3303" t="s">
        <v>1403</v>
      </c>
      <c r="G3303">
        <v>1</v>
      </c>
      <c r="H3303" t="s">
        <v>46842</v>
      </c>
      <c r="I3303" t="s">
        <v>67</v>
      </c>
      <c r="J3303" t="s">
        <v>88</v>
      </c>
      <c r="K3303">
        <v>3</v>
      </c>
      <c r="L3303" t="s">
        <v>41838</v>
      </c>
      <c r="M3303">
        <v>72000000</v>
      </c>
      <c r="N3303" t="s">
        <v>41840</v>
      </c>
      <c r="O3303" t="s">
        <v>14279</v>
      </c>
      <c r="P3303" t="s">
        <v>90</v>
      </c>
      <c r="Q3303" t="s">
        <v>1404</v>
      </c>
      <c r="R3303" t="s">
        <v>1404</v>
      </c>
      <c r="S3303" t="s">
        <v>1405</v>
      </c>
      <c r="T3303" s="3">
        <v>40976</v>
      </c>
      <c r="U3303" t="s">
        <v>14280</v>
      </c>
      <c r="V3303" t="s">
        <v>14281</v>
      </c>
      <c r="W3303" t="s">
        <v>14282</v>
      </c>
      <c r="X3303">
        <v>3041443713</v>
      </c>
      <c r="Y3303" t="s">
        <v>122</v>
      </c>
      <c r="Z3303" t="s">
        <v>123</v>
      </c>
      <c r="AA3303">
        <v>0</v>
      </c>
      <c r="AB3303" t="s">
        <v>76</v>
      </c>
      <c r="AC3303">
        <v>0</v>
      </c>
      <c r="AD3303" t="s">
        <v>76</v>
      </c>
      <c r="AE3303">
        <v>1358519</v>
      </c>
      <c r="AF3303" t="s">
        <v>40104</v>
      </c>
      <c r="AG3303">
        <v>900563701</v>
      </c>
      <c r="AH3303" t="s">
        <v>40851</v>
      </c>
      <c r="AI3303" t="s">
        <v>99</v>
      </c>
      <c r="AJ3303" t="s">
        <v>41304</v>
      </c>
      <c r="AK3303" t="s">
        <v>14283</v>
      </c>
      <c r="AL3303" t="s">
        <v>40852</v>
      </c>
      <c r="AM3303">
        <v>2012</v>
      </c>
      <c r="AN3303" s="1">
        <v>41169</v>
      </c>
      <c r="AO3303" s="1">
        <v>41205</v>
      </c>
      <c r="AP3303">
        <v>8</v>
      </c>
      <c r="AQ3303" t="s">
        <v>81</v>
      </c>
      <c r="AR3303" s="4">
        <f>IF(AQ3303="M",AP3303*30.42,AP3303)</f>
        <v>243.36</v>
      </c>
      <c r="AS3303">
        <v>0</v>
      </c>
      <c r="AT3303" s="4">
        <f>AR3303+AS3303</f>
        <v>243.36</v>
      </c>
      <c r="AU3303">
        <v>2</v>
      </c>
      <c r="AV3303" s="1">
        <f>AO3303+AT3303</f>
        <v>41448.36</v>
      </c>
      <c r="AW3303" s="1">
        <v>41509</v>
      </c>
      <c r="AX3303" s="2">
        <f>IF(AV3303&gt;=AW3303,1,2)</f>
        <v>2</v>
      </c>
      <c r="AY3303" s="2" t="str">
        <f>IF((AV3303+10)&gt;=AW3303,"SAVE","LATE")</f>
        <v>LATE</v>
      </c>
      <c r="AZ3303" t="s">
        <v>82</v>
      </c>
      <c r="BA3303" t="s">
        <v>1011</v>
      </c>
      <c r="BB3303">
        <v>3039953771</v>
      </c>
      <c r="BC3303">
        <v>1499992860</v>
      </c>
      <c r="BD3303" s="9">
        <v>4539946631</v>
      </c>
      <c r="BE3303" t="s">
        <v>47331</v>
      </c>
      <c r="BF3303">
        <v>0</v>
      </c>
      <c r="BG3303" t="s">
        <v>70</v>
      </c>
      <c r="BH3303">
        <v>-1</v>
      </c>
      <c r="BI3303" t="s">
        <v>14284</v>
      </c>
      <c r="BJ3303" t="s">
        <v>14284</v>
      </c>
      <c r="BK3303">
        <v>0</v>
      </c>
      <c r="BL3303" t="s">
        <v>85</v>
      </c>
      <c r="BM3303" t="s">
        <v>14285</v>
      </c>
    </row>
    <row r="3304" spans="1:65" x14ac:dyDescent="0.25">
      <c r="A3304">
        <v>2012</v>
      </c>
      <c r="B3304" t="s">
        <v>116</v>
      </c>
      <c r="C3304" t="s">
        <v>693</v>
      </c>
      <c r="D3304" t="s">
        <v>40850</v>
      </c>
      <c r="E3304" t="s">
        <v>1402</v>
      </c>
      <c r="F3304" t="s">
        <v>1403</v>
      </c>
      <c r="G3304">
        <v>1</v>
      </c>
      <c r="H3304" t="s">
        <v>46842</v>
      </c>
      <c r="I3304" t="s">
        <v>67</v>
      </c>
      <c r="J3304" t="s">
        <v>88</v>
      </c>
      <c r="K3304">
        <v>3</v>
      </c>
      <c r="L3304" t="s">
        <v>41838</v>
      </c>
      <c r="M3304">
        <v>72000000</v>
      </c>
      <c r="N3304" t="s">
        <v>41840</v>
      </c>
      <c r="O3304" t="s">
        <v>47332</v>
      </c>
      <c r="P3304" t="s">
        <v>90</v>
      </c>
      <c r="Q3304" t="s">
        <v>1404</v>
      </c>
      <c r="R3304" t="s">
        <v>1404</v>
      </c>
      <c r="S3304" t="s">
        <v>1405</v>
      </c>
      <c r="T3304" s="3">
        <v>41069</v>
      </c>
      <c r="U3304" t="s">
        <v>15334</v>
      </c>
      <c r="V3304" t="s">
        <v>15335</v>
      </c>
      <c r="W3304" t="s">
        <v>15336</v>
      </c>
      <c r="X3304">
        <v>769986401</v>
      </c>
      <c r="Y3304" t="s">
        <v>122</v>
      </c>
      <c r="Z3304" t="s">
        <v>123</v>
      </c>
      <c r="AA3304">
        <v>0</v>
      </c>
      <c r="AB3304" t="s">
        <v>76</v>
      </c>
      <c r="AC3304">
        <v>0</v>
      </c>
      <c r="AD3304" t="s">
        <v>76</v>
      </c>
      <c r="AE3304">
        <v>1277226</v>
      </c>
      <c r="AF3304" t="s">
        <v>40104</v>
      </c>
      <c r="AG3304">
        <v>900573998</v>
      </c>
      <c r="AH3304" t="s">
        <v>15337</v>
      </c>
      <c r="AI3304" t="s">
        <v>99</v>
      </c>
      <c r="AJ3304" t="s">
        <v>41304</v>
      </c>
      <c r="AK3304" t="s">
        <v>15338</v>
      </c>
      <c r="AL3304" t="s">
        <v>15339</v>
      </c>
      <c r="AM3304">
        <v>2012</v>
      </c>
      <c r="AN3304" s="1">
        <v>41212</v>
      </c>
      <c r="AO3304" s="1">
        <v>41260</v>
      </c>
      <c r="AP3304">
        <v>4</v>
      </c>
      <c r="AQ3304" t="s">
        <v>81</v>
      </c>
      <c r="AR3304" s="4">
        <f>IF(AQ3304="M",AP3304*30.42,AP3304)</f>
        <v>121.68</v>
      </c>
      <c r="AS3304">
        <v>45</v>
      </c>
      <c r="AT3304" s="4">
        <f>AR3304+AS3304</f>
        <v>166.68</v>
      </c>
      <c r="AU3304">
        <v>2</v>
      </c>
      <c r="AV3304" s="1">
        <f>AO3304+AT3304</f>
        <v>41426.68</v>
      </c>
      <c r="AW3304" s="1">
        <v>41489</v>
      </c>
      <c r="AX3304" s="2">
        <f>IF(AV3304&gt;=AW3304,1,2)</f>
        <v>2</v>
      </c>
      <c r="AY3304" s="2" t="str">
        <f>IF((AV3304+10)&gt;=AW3304,"SAVE","LATE")</f>
        <v>LATE</v>
      </c>
      <c r="AZ3304" t="s">
        <v>82</v>
      </c>
      <c r="BA3304" t="s">
        <v>1011</v>
      </c>
      <c r="BB3304">
        <v>769732951</v>
      </c>
      <c r="BC3304">
        <v>221459421</v>
      </c>
      <c r="BD3304" s="9">
        <v>991192372</v>
      </c>
      <c r="BE3304" t="s">
        <v>44988</v>
      </c>
      <c r="BF3304">
        <v>0</v>
      </c>
      <c r="BG3304" t="s">
        <v>70</v>
      </c>
      <c r="BH3304">
        <v>-1</v>
      </c>
      <c r="BI3304" t="s">
        <v>15337</v>
      </c>
      <c r="BJ3304" t="s">
        <v>15340</v>
      </c>
      <c r="BK3304">
        <v>0</v>
      </c>
      <c r="BL3304" t="s">
        <v>85</v>
      </c>
      <c r="BM3304" t="s">
        <v>15341</v>
      </c>
    </row>
    <row r="3305" spans="1:65" x14ac:dyDescent="0.25">
      <c r="A3305">
        <v>2012</v>
      </c>
      <c r="B3305" t="s">
        <v>116</v>
      </c>
      <c r="C3305" t="s">
        <v>693</v>
      </c>
      <c r="D3305" t="s">
        <v>40850</v>
      </c>
      <c r="E3305" t="s">
        <v>1402</v>
      </c>
      <c r="F3305" t="s">
        <v>1403</v>
      </c>
      <c r="G3305">
        <v>1</v>
      </c>
      <c r="H3305" t="s">
        <v>46842</v>
      </c>
      <c r="I3305" t="s">
        <v>67</v>
      </c>
      <c r="J3305" t="s">
        <v>88</v>
      </c>
      <c r="K3305">
        <v>3</v>
      </c>
      <c r="L3305" t="s">
        <v>41838</v>
      </c>
      <c r="M3305">
        <v>72000000</v>
      </c>
      <c r="N3305" t="s">
        <v>41840</v>
      </c>
      <c r="O3305" t="s">
        <v>44989</v>
      </c>
      <c r="P3305" t="s">
        <v>90</v>
      </c>
      <c r="Q3305" t="s">
        <v>1404</v>
      </c>
      <c r="R3305" t="s">
        <v>1404</v>
      </c>
      <c r="S3305" t="s">
        <v>1405</v>
      </c>
      <c r="T3305" t="s">
        <v>15223</v>
      </c>
      <c r="U3305" t="s">
        <v>15490</v>
      </c>
      <c r="V3305" t="s">
        <v>15491</v>
      </c>
      <c r="W3305" t="s">
        <v>15492</v>
      </c>
      <c r="X3305">
        <v>649147034</v>
      </c>
      <c r="Y3305" t="s">
        <v>122</v>
      </c>
      <c r="Z3305" t="s">
        <v>123</v>
      </c>
      <c r="AA3305">
        <v>0</v>
      </c>
      <c r="AB3305" t="s">
        <v>76</v>
      </c>
      <c r="AC3305">
        <v>0</v>
      </c>
      <c r="AD3305" t="s">
        <v>76</v>
      </c>
      <c r="AE3305">
        <v>1372910</v>
      </c>
      <c r="AF3305" t="s">
        <v>40104</v>
      </c>
      <c r="AG3305">
        <v>900579647</v>
      </c>
      <c r="AH3305" t="s">
        <v>15493</v>
      </c>
      <c r="AI3305" t="s">
        <v>99</v>
      </c>
      <c r="AJ3305" t="s">
        <v>41304</v>
      </c>
      <c r="AK3305" t="s">
        <v>15494</v>
      </c>
      <c r="AL3305" t="s">
        <v>15495</v>
      </c>
      <c r="AM3305">
        <v>2012</v>
      </c>
      <c r="AN3305" s="1">
        <v>41262</v>
      </c>
      <c r="AO3305" s="1">
        <v>41276</v>
      </c>
      <c r="AP3305">
        <v>3</v>
      </c>
      <c r="AQ3305" t="s">
        <v>81</v>
      </c>
      <c r="AR3305" s="4">
        <f>IF(AQ3305="M",AP3305*30.42,AP3305)</f>
        <v>91.26</v>
      </c>
      <c r="AS3305">
        <v>45</v>
      </c>
      <c r="AT3305" s="4">
        <f>AR3305+AS3305</f>
        <v>136.26</v>
      </c>
      <c r="AU3305">
        <v>2</v>
      </c>
      <c r="AV3305" s="1">
        <f>AO3305+AT3305</f>
        <v>41412.26</v>
      </c>
      <c r="AW3305" s="1">
        <v>41471</v>
      </c>
      <c r="AX3305" s="2">
        <f>IF(AV3305&gt;=AW3305,1,2)</f>
        <v>2</v>
      </c>
      <c r="AY3305" s="2" t="str">
        <f>IF((AV3305+10)&gt;=AW3305,"SAVE","LATE")</f>
        <v>LATE</v>
      </c>
      <c r="AZ3305" t="s">
        <v>82</v>
      </c>
      <c r="BA3305" t="s">
        <v>1011</v>
      </c>
      <c r="BB3305">
        <v>648934693</v>
      </c>
      <c r="BC3305">
        <v>213972062</v>
      </c>
      <c r="BD3305" s="9">
        <v>862906755</v>
      </c>
      <c r="BE3305" t="s">
        <v>47333</v>
      </c>
      <c r="BF3305">
        <v>0</v>
      </c>
      <c r="BG3305" t="s">
        <v>70</v>
      </c>
      <c r="BH3305">
        <v>-1</v>
      </c>
      <c r="BI3305" t="s">
        <v>15493</v>
      </c>
      <c r="BJ3305" t="s">
        <v>47334</v>
      </c>
      <c r="BK3305">
        <v>0</v>
      </c>
      <c r="BL3305" t="s">
        <v>85</v>
      </c>
      <c r="BM3305" t="s">
        <v>15496</v>
      </c>
    </row>
    <row r="3306" spans="1:65" x14ac:dyDescent="0.25">
      <c r="A3306">
        <v>2012</v>
      </c>
      <c r="B3306" t="s">
        <v>116</v>
      </c>
      <c r="C3306" t="s">
        <v>693</v>
      </c>
      <c r="D3306" t="s">
        <v>40850</v>
      </c>
      <c r="E3306" t="s">
        <v>1402</v>
      </c>
      <c r="F3306" t="s">
        <v>1403</v>
      </c>
      <c r="G3306">
        <v>11</v>
      </c>
      <c r="H3306" t="s">
        <v>41839</v>
      </c>
      <c r="I3306" t="s">
        <v>67</v>
      </c>
      <c r="J3306" t="s">
        <v>88</v>
      </c>
      <c r="K3306">
        <v>3</v>
      </c>
      <c r="L3306" t="s">
        <v>41838</v>
      </c>
      <c r="M3306">
        <v>72000000</v>
      </c>
      <c r="N3306" t="s">
        <v>41840</v>
      </c>
      <c r="O3306" t="s">
        <v>39902</v>
      </c>
      <c r="P3306" t="s">
        <v>90</v>
      </c>
      <c r="Q3306" t="s">
        <v>1404</v>
      </c>
      <c r="R3306" t="s">
        <v>1404</v>
      </c>
      <c r="S3306" t="s">
        <v>1405</v>
      </c>
      <c r="T3306" s="3">
        <v>40949</v>
      </c>
      <c r="U3306" t="s">
        <v>17048</v>
      </c>
      <c r="V3306" t="s">
        <v>17049</v>
      </c>
      <c r="W3306" t="s">
        <v>6555</v>
      </c>
      <c r="X3306">
        <v>158000000</v>
      </c>
      <c r="Y3306" t="s">
        <v>122</v>
      </c>
      <c r="Z3306" t="s">
        <v>123</v>
      </c>
      <c r="AA3306">
        <v>0</v>
      </c>
      <c r="AB3306" t="s">
        <v>76</v>
      </c>
      <c r="AC3306">
        <v>0</v>
      </c>
      <c r="AD3306" t="s">
        <v>76</v>
      </c>
      <c r="AE3306">
        <v>1297241</v>
      </c>
      <c r="AF3306" t="s">
        <v>40104</v>
      </c>
      <c r="AG3306">
        <v>900574846</v>
      </c>
      <c r="AH3306" t="s">
        <v>17050</v>
      </c>
      <c r="AI3306" t="s">
        <v>99</v>
      </c>
      <c r="AJ3306" t="s">
        <v>41304</v>
      </c>
      <c r="AK3306" t="s">
        <v>17051</v>
      </c>
      <c r="AL3306" t="s">
        <v>17052</v>
      </c>
      <c r="AM3306">
        <v>2012</v>
      </c>
      <c r="AN3306" s="1">
        <v>41228</v>
      </c>
      <c r="AO3306" s="1">
        <v>41271</v>
      </c>
      <c r="AP3306">
        <v>12</v>
      </c>
      <c r="AQ3306" t="s">
        <v>81</v>
      </c>
      <c r="AR3306" s="4">
        <f>IF(AQ3306="M",AP3306*30.42,AP3306)</f>
        <v>365.04</v>
      </c>
      <c r="AS3306">
        <v>0</v>
      </c>
      <c r="AT3306" s="4">
        <f>AR3306+AS3306</f>
        <v>365.04</v>
      </c>
      <c r="AU3306">
        <v>1</v>
      </c>
      <c r="AV3306" s="1">
        <f>AO3306+AT3306</f>
        <v>41636.04</v>
      </c>
      <c r="AW3306" s="1">
        <v>41667</v>
      </c>
      <c r="AX3306" s="2">
        <f>IF(AV3306&gt;=AW3306,1,2)</f>
        <v>2</v>
      </c>
      <c r="AY3306" s="2" t="str">
        <f>IF((AV3306+10)&gt;=AW3306,"SAVE","LATE")</f>
        <v>LATE</v>
      </c>
      <c r="AZ3306" t="s">
        <v>82</v>
      </c>
      <c r="BA3306" t="s">
        <v>1011</v>
      </c>
      <c r="BB3306">
        <v>157853702</v>
      </c>
      <c r="BC3306">
        <v>0</v>
      </c>
      <c r="BD3306" s="9">
        <v>157853702</v>
      </c>
      <c r="BE3306" t="s">
        <v>47335</v>
      </c>
      <c r="BF3306">
        <v>0</v>
      </c>
      <c r="BG3306" t="s">
        <v>70</v>
      </c>
      <c r="BH3306">
        <v>-1</v>
      </c>
      <c r="BI3306" t="s">
        <v>17050</v>
      </c>
      <c r="BJ3306" t="s">
        <v>47336</v>
      </c>
      <c r="BK3306">
        <v>0</v>
      </c>
      <c r="BL3306" t="s">
        <v>85</v>
      </c>
      <c r="BM3306" t="s">
        <v>17053</v>
      </c>
    </row>
    <row r="3307" spans="1:65" x14ac:dyDescent="0.25">
      <c r="A3307">
        <v>2012</v>
      </c>
      <c r="B3307" t="s">
        <v>116</v>
      </c>
      <c r="C3307" t="s">
        <v>130</v>
      </c>
      <c r="D3307" t="s">
        <v>40869</v>
      </c>
      <c r="E3307" t="s">
        <v>18022</v>
      </c>
      <c r="F3307" t="s">
        <v>18023</v>
      </c>
      <c r="G3307">
        <v>13</v>
      </c>
      <c r="H3307" t="s">
        <v>41891</v>
      </c>
      <c r="I3307" t="s">
        <v>67</v>
      </c>
      <c r="J3307" t="s">
        <v>88</v>
      </c>
      <c r="K3307">
        <v>3</v>
      </c>
      <c r="L3307" t="s">
        <v>41838</v>
      </c>
      <c r="M3307">
        <v>72000000</v>
      </c>
      <c r="N3307" t="s">
        <v>41840</v>
      </c>
      <c r="O3307" t="s">
        <v>18024</v>
      </c>
      <c r="P3307" t="s">
        <v>90</v>
      </c>
      <c r="Q3307" t="s">
        <v>18025</v>
      </c>
      <c r="R3307" t="s">
        <v>18025</v>
      </c>
      <c r="S3307" t="s">
        <v>18026</v>
      </c>
      <c r="T3307" s="3">
        <v>40916</v>
      </c>
      <c r="U3307" t="s">
        <v>18027</v>
      </c>
      <c r="V3307" t="s">
        <v>18028</v>
      </c>
      <c r="W3307" t="s">
        <v>18029</v>
      </c>
      <c r="X3307">
        <v>15800000</v>
      </c>
      <c r="Y3307" t="s">
        <v>122</v>
      </c>
      <c r="Z3307" t="s">
        <v>123</v>
      </c>
      <c r="AA3307">
        <v>0</v>
      </c>
      <c r="AB3307" t="s">
        <v>76</v>
      </c>
      <c r="AC3307">
        <v>0</v>
      </c>
      <c r="AD3307" t="s">
        <v>76</v>
      </c>
      <c r="AE3307">
        <v>1021501</v>
      </c>
      <c r="AF3307" t="s">
        <v>41304</v>
      </c>
      <c r="AG3307" t="s">
        <v>18030</v>
      </c>
      <c r="AH3307" t="s">
        <v>18031</v>
      </c>
      <c r="AI3307" t="s">
        <v>99</v>
      </c>
      <c r="AJ3307" t="s">
        <v>41304</v>
      </c>
      <c r="AK3307" t="s">
        <v>18030</v>
      </c>
      <c r="AL3307" t="s">
        <v>18031</v>
      </c>
      <c r="AM3307">
        <v>2012</v>
      </c>
      <c r="AN3307" s="1">
        <v>41131</v>
      </c>
      <c r="AO3307" s="1">
        <v>41131</v>
      </c>
      <c r="AP3307">
        <v>30</v>
      </c>
      <c r="AQ3307" t="s">
        <v>74</v>
      </c>
      <c r="AR3307" s="4">
        <f>IF(AQ3307="M",AP3307*30.42,AP3307)</f>
        <v>30</v>
      </c>
      <c r="AS3307">
        <v>0</v>
      </c>
      <c r="AT3307" s="4">
        <f>AR3307+AS3307</f>
        <v>30</v>
      </c>
      <c r="AU3307">
        <v>1</v>
      </c>
      <c r="AV3307" s="1">
        <f>AO3307+AT3307</f>
        <v>41161</v>
      </c>
      <c r="AW3307" s="1">
        <v>41192</v>
      </c>
      <c r="AX3307" s="2">
        <f>IF(AV3307&gt;=AW3307,1,2)</f>
        <v>2</v>
      </c>
      <c r="AY3307" s="2" t="str">
        <f>IF((AV3307+10)&gt;=AW3307,"SAVE","LATE")</f>
        <v>LATE</v>
      </c>
      <c r="AZ3307" t="s">
        <v>82</v>
      </c>
      <c r="BA3307" t="s">
        <v>1011</v>
      </c>
      <c r="BB3307">
        <v>15769906</v>
      </c>
      <c r="BC3307">
        <v>7884727</v>
      </c>
      <c r="BD3307" s="9">
        <v>23654633</v>
      </c>
      <c r="BE3307" t="s">
        <v>18032</v>
      </c>
      <c r="BF3307">
        <v>0</v>
      </c>
      <c r="BG3307" t="s">
        <v>70</v>
      </c>
      <c r="BH3307">
        <v>-1</v>
      </c>
      <c r="BI3307" t="s">
        <v>70</v>
      </c>
      <c r="BJ3307" t="s">
        <v>70</v>
      </c>
      <c r="BK3307">
        <v>0</v>
      </c>
      <c r="BL3307" t="s">
        <v>85</v>
      </c>
      <c r="BM3307" t="s">
        <v>18033</v>
      </c>
    </row>
    <row r="3308" spans="1:65" x14ac:dyDescent="0.25">
      <c r="A3308">
        <v>2012</v>
      </c>
      <c r="B3308" t="s">
        <v>116</v>
      </c>
      <c r="C3308" t="s">
        <v>130</v>
      </c>
      <c r="D3308" t="s">
        <v>40870</v>
      </c>
      <c r="E3308" t="s">
        <v>10875</v>
      </c>
      <c r="F3308" t="s">
        <v>10876</v>
      </c>
      <c r="G3308">
        <v>11</v>
      </c>
      <c r="H3308" t="s">
        <v>41839</v>
      </c>
      <c r="I3308" t="s">
        <v>67</v>
      </c>
      <c r="J3308" t="s">
        <v>88</v>
      </c>
      <c r="K3308">
        <v>3</v>
      </c>
      <c r="L3308" t="s">
        <v>41838</v>
      </c>
      <c r="M3308">
        <v>72000000</v>
      </c>
      <c r="N3308" t="s">
        <v>41840</v>
      </c>
      <c r="O3308" t="s">
        <v>45041</v>
      </c>
      <c r="P3308" t="s">
        <v>90</v>
      </c>
      <c r="Q3308" t="s">
        <v>10877</v>
      </c>
      <c r="R3308" t="s">
        <v>10877</v>
      </c>
      <c r="S3308" t="s">
        <v>10878</v>
      </c>
      <c r="T3308" s="3">
        <v>40980</v>
      </c>
      <c r="U3308" t="s">
        <v>17104</v>
      </c>
      <c r="V3308">
        <v>15</v>
      </c>
      <c r="W3308">
        <v>14</v>
      </c>
      <c r="X3308">
        <v>149983447</v>
      </c>
      <c r="Y3308" t="s">
        <v>122</v>
      </c>
      <c r="Z3308" t="s">
        <v>123</v>
      </c>
      <c r="AA3308">
        <v>0</v>
      </c>
      <c r="AB3308" t="s">
        <v>76</v>
      </c>
      <c r="AC3308">
        <v>0</v>
      </c>
      <c r="AD3308" t="s">
        <v>76</v>
      </c>
      <c r="AE3308">
        <v>1304334</v>
      </c>
      <c r="AF3308" t="s">
        <v>40104</v>
      </c>
      <c r="AG3308" t="s">
        <v>17105</v>
      </c>
      <c r="AH3308" t="s">
        <v>17106</v>
      </c>
      <c r="AI3308" t="s">
        <v>99</v>
      </c>
      <c r="AJ3308" t="s">
        <v>41304</v>
      </c>
      <c r="AK3308" t="s">
        <v>17107</v>
      </c>
      <c r="AL3308" t="s">
        <v>17108</v>
      </c>
      <c r="AM3308">
        <v>2012</v>
      </c>
      <c r="AN3308" s="1">
        <v>41269</v>
      </c>
      <c r="AO3308" s="1">
        <v>41282</v>
      </c>
      <c r="AP3308">
        <v>4</v>
      </c>
      <c r="AQ3308" t="s">
        <v>81</v>
      </c>
      <c r="AR3308" s="4">
        <f>IF(AQ3308="M",AP3308*30.42,AP3308)</f>
        <v>121.68</v>
      </c>
      <c r="AS3308">
        <v>0</v>
      </c>
      <c r="AT3308" s="4">
        <f>AR3308+AS3308</f>
        <v>121.68</v>
      </c>
      <c r="AU3308">
        <v>3</v>
      </c>
      <c r="AV3308" s="1">
        <f>AO3308+AT3308</f>
        <v>41403.68</v>
      </c>
      <c r="AW3308" s="1">
        <v>41494</v>
      </c>
      <c r="AX3308" s="2">
        <f>IF(AV3308&gt;=AW3308,1,2)</f>
        <v>2</v>
      </c>
      <c r="AY3308" s="2" t="str">
        <f>IF((AV3308+10)&gt;=AW3308,"SAVE","LATE")</f>
        <v>LATE</v>
      </c>
      <c r="AZ3308" t="s">
        <v>82</v>
      </c>
      <c r="BA3308" t="s">
        <v>1011</v>
      </c>
      <c r="BB3308">
        <v>149854811</v>
      </c>
      <c r="BC3308">
        <v>46093938</v>
      </c>
      <c r="BD3308" s="9">
        <v>195948749</v>
      </c>
      <c r="BE3308" t="s">
        <v>45041</v>
      </c>
      <c r="BF3308">
        <v>0</v>
      </c>
      <c r="BG3308" t="s">
        <v>70</v>
      </c>
      <c r="BH3308">
        <v>-1</v>
      </c>
      <c r="BI3308" t="s">
        <v>17109</v>
      </c>
      <c r="BJ3308" t="s">
        <v>45042</v>
      </c>
      <c r="BK3308">
        <v>0</v>
      </c>
      <c r="BL3308" t="s">
        <v>85</v>
      </c>
      <c r="BM3308" t="s">
        <v>17110</v>
      </c>
    </row>
    <row r="3309" spans="1:65" x14ac:dyDescent="0.25">
      <c r="A3309">
        <v>2012</v>
      </c>
      <c r="B3309" t="s">
        <v>116</v>
      </c>
      <c r="C3309" t="s">
        <v>1416</v>
      </c>
      <c r="D3309" t="s">
        <v>40871</v>
      </c>
      <c r="E3309" t="s">
        <v>3361</v>
      </c>
      <c r="F3309" t="s">
        <v>3362</v>
      </c>
      <c r="G3309">
        <v>11</v>
      </c>
      <c r="H3309" t="s">
        <v>41839</v>
      </c>
      <c r="I3309" t="s">
        <v>67</v>
      </c>
      <c r="J3309" t="s">
        <v>88</v>
      </c>
      <c r="K3309">
        <v>3</v>
      </c>
      <c r="L3309" t="s">
        <v>41838</v>
      </c>
      <c r="M3309">
        <v>30000000</v>
      </c>
      <c r="N3309" t="s">
        <v>41897</v>
      </c>
      <c r="O3309" t="s">
        <v>17695</v>
      </c>
      <c r="P3309" t="s">
        <v>90</v>
      </c>
      <c r="Q3309" t="s">
        <v>3364</v>
      </c>
      <c r="R3309" t="s">
        <v>3364</v>
      </c>
      <c r="S3309" t="s">
        <v>3365</v>
      </c>
      <c r="T3309" t="s">
        <v>15241</v>
      </c>
      <c r="U3309" t="s">
        <v>17696</v>
      </c>
      <c r="V3309" t="s">
        <v>17697</v>
      </c>
      <c r="W3309" t="s">
        <v>17698</v>
      </c>
      <c r="X3309">
        <v>48760000</v>
      </c>
      <c r="Y3309" t="s">
        <v>74</v>
      </c>
      <c r="Z3309" t="s">
        <v>75</v>
      </c>
      <c r="AA3309">
        <v>0</v>
      </c>
      <c r="AB3309" t="s">
        <v>76</v>
      </c>
      <c r="AC3309">
        <v>0</v>
      </c>
      <c r="AD3309" t="s">
        <v>76</v>
      </c>
      <c r="AE3309">
        <v>1141720</v>
      </c>
      <c r="AF3309" t="s">
        <v>41304</v>
      </c>
      <c r="AG3309" t="s">
        <v>3369</v>
      </c>
      <c r="AH3309" t="s">
        <v>3372</v>
      </c>
      <c r="AI3309" t="s">
        <v>39286</v>
      </c>
      <c r="AJ3309" t="s">
        <v>41304</v>
      </c>
      <c r="AK3309" t="s">
        <v>3369</v>
      </c>
      <c r="AL3309" t="s">
        <v>3372</v>
      </c>
      <c r="AM3309">
        <v>2012</v>
      </c>
      <c r="AN3309" s="1">
        <v>41179</v>
      </c>
      <c r="AO3309" s="1">
        <v>41190</v>
      </c>
      <c r="AP3309">
        <v>60</v>
      </c>
      <c r="AQ3309" t="s">
        <v>74</v>
      </c>
      <c r="AR3309" s="4">
        <f>IF(AQ3309="M",AP3309*30.42,AP3309)</f>
        <v>60</v>
      </c>
      <c r="AS3309">
        <v>0</v>
      </c>
      <c r="AT3309" s="4">
        <f>AR3309+AS3309</f>
        <v>60</v>
      </c>
      <c r="AU3309">
        <v>30</v>
      </c>
      <c r="AV3309" s="1">
        <f>AO3309+AT3309</f>
        <v>41250</v>
      </c>
      <c r="AW3309" s="1">
        <v>42102</v>
      </c>
      <c r="AX3309" s="2">
        <f>IF(AV3309&gt;=AW3309,1,2)</f>
        <v>2</v>
      </c>
      <c r="AY3309" s="2" t="str">
        <f>IF((AV3309+10)&gt;=AW3309,"SAVE","LATE")</f>
        <v>LATE</v>
      </c>
      <c r="AZ3309" t="s">
        <v>82</v>
      </c>
      <c r="BA3309" t="s">
        <v>1011</v>
      </c>
      <c r="BB3309">
        <v>48758312</v>
      </c>
      <c r="BC3309">
        <v>10668750</v>
      </c>
      <c r="BD3309" s="9">
        <v>59427062</v>
      </c>
      <c r="BE3309" t="s">
        <v>17695</v>
      </c>
      <c r="BF3309">
        <v>0</v>
      </c>
      <c r="BG3309" t="s">
        <v>70</v>
      </c>
      <c r="BH3309">
        <v>-1</v>
      </c>
      <c r="BI3309" t="s">
        <v>17699</v>
      </c>
      <c r="BJ3309" t="s">
        <v>45045</v>
      </c>
      <c r="BK3309">
        <v>0</v>
      </c>
      <c r="BL3309" t="s">
        <v>85</v>
      </c>
      <c r="BM3309" t="s">
        <v>17700</v>
      </c>
    </row>
    <row r="3310" spans="1:65" x14ac:dyDescent="0.25">
      <c r="A3310">
        <v>2013</v>
      </c>
      <c r="B3310" t="s">
        <v>116</v>
      </c>
      <c r="C3310" t="s">
        <v>357</v>
      </c>
      <c r="D3310" t="s">
        <v>47283</v>
      </c>
      <c r="E3310" t="s">
        <v>14402</v>
      </c>
      <c r="F3310" t="s">
        <v>14403</v>
      </c>
      <c r="G3310">
        <v>12</v>
      </c>
      <c r="H3310" t="s">
        <v>41881</v>
      </c>
      <c r="I3310" t="s">
        <v>105</v>
      </c>
      <c r="J3310" t="s">
        <v>68</v>
      </c>
      <c r="K3310">
        <v>3</v>
      </c>
      <c r="L3310" t="s">
        <v>41838</v>
      </c>
      <c r="M3310">
        <v>80000000</v>
      </c>
      <c r="N3310" t="s">
        <v>348</v>
      </c>
      <c r="O3310" t="s">
        <v>16136</v>
      </c>
      <c r="P3310" t="s">
        <v>90</v>
      </c>
      <c r="Q3310" t="s">
        <v>70</v>
      </c>
      <c r="R3310" t="s">
        <v>70</v>
      </c>
      <c r="S3310" t="s">
        <v>16137</v>
      </c>
      <c r="T3310" s="3">
        <v>41527</v>
      </c>
      <c r="U3310" t="s">
        <v>16138</v>
      </c>
      <c r="V3310" t="s">
        <v>16139</v>
      </c>
      <c r="W3310" t="s">
        <v>16139</v>
      </c>
      <c r="X3310">
        <v>369120563</v>
      </c>
      <c r="Y3310" t="s">
        <v>122</v>
      </c>
      <c r="Z3310" t="s">
        <v>123</v>
      </c>
      <c r="AA3310">
        <v>0</v>
      </c>
      <c r="AB3310" t="s">
        <v>76</v>
      </c>
      <c r="AC3310">
        <v>0</v>
      </c>
      <c r="AD3310" t="s">
        <v>76</v>
      </c>
      <c r="AE3310">
        <v>1870872</v>
      </c>
      <c r="AF3310" t="s">
        <v>40104</v>
      </c>
      <c r="AG3310" t="s">
        <v>16140</v>
      </c>
      <c r="AH3310" t="s">
        <v>16141</v>
      </c>
      <c r="AI3310" t="s">
        <v>39286</v>
      </c>
      <c r="AJ3310" t="s">
        <v>41304</v>
      </c>
      <c r="AK3310">
        <v>3141196</v>
      </c>
      <c r="AL3310" t="s">
        <v>16142</v>
      </c>
      <c r="AM3310">
        <v>2012</v>
      </c>
      <c r="AN3310" s="1">
        <v>41093</v>
      </c>
      <c r="AO3310" s="1">
        <v>41093</v>
      </c>
      <c r="AP3310">
        <v>6</v>
      </c>
      <c r="AQ3310" t="s">
        <v>81</v>
      </c>
      <c r="AR3310" s="4">
        <f>IF(AQ3310="M",AP3310*30.42,AP3310)</f>
        <v>182.52</v>
      </c>
      <c r="AS3310">
        <v>0</v>
      </c>
      <c r="AT3310" s="4">
        <f>AR3310+AS3310</f>
        <v>182.52</v>
      </c>
      <c r="AU3310">
        <v>5</v>
      </c>
      <c r="AV3310" s="1">
        <f>AO3310+AT3310</f>
        <v>41275.519999999997</v>
      </c>
      <c r="AW3310" s="1">
        <v>41428</v>
      </c>
      <c r="AX3310" s="2">
        <f>IF(AV3310&gt;=AW3310,1,2)</f>
        <v>2</v>
      </c>
      <c r="AY3310" s="2" t="str">
        <f>IF((AV3310+10)&gt;=AW3310,"SAVE","LATE")</f>
        <v>LATE</v>
      </c>
      <c r="AZ3310" t="s">
        <v>82</v>
      </c>
      <c r="BA3310" t="s">
        <v>1011</v>
      </c>
      <c r="BB3310">
        <v>369120563</v>
      </c>
      <c r="BC3310">
        <v>0</v>
      </c>
      <c r="BD3310" s="9">
        <v>369120563</v>
      </c>
      <c r="BE3310" t="s">
        <v>16136</v>
      </c>
      <c r="BF3310">
        <v>0</v>
      </c>
      <c r="BG3310" t="s">
        <v>70</v>
      </c>
      <c r="BH3310">
        <v>-1</v>
      </c>
      <c r="BI3310" t="s">
        <v>70</v>
      </c>
      <c r="BJ3310" t="s">
        <v>70</v>
      </c>
      <c r="BK3310">
        <v>0</v>
      </c>
      <c r="BL3310" t="s">
        <v>85</v>
      </c>
      <c r="BM3310" t="s">
        <v>16143</v>
      </c>
    </row>
    <row r="3311" spans="1:65" x14ac:dyDescent="0.25">
      <c r="A3311">
        <v>2012</v>
      </c>
      <c r="B3311" t="s">
        <v>116</v>
      </c>
      <c r="C3311" t="s">
        <v>130</v>
      </c>
      <c r="D3311" t="s">
        <v>40879</v>
      </c>
      <c r="E3311" t="s">
        <v>10904</v>
      </c>
      <c r="F3311" t="s">
        <v>10905</v>
      </c>
      <c r="G3311">
        <v>1</v>
      </c>
      <c r="H3311" t="s">
        <v>46842</v>
      </c>
      <c r="I3311" t="s">
        <v>105</v>
      </c>
      <c r="J3311" t="s">
        <v>88</v>
      </c>
      <c r="K3311">
        <v>3</v>
      </c>
      <c r="L3311" t="s">
        <v>41838</v>
      </c>
      <c r="M3311">
        <v>72000000</v>
      </c>
      <c r="N3311" t="s">
        <v>41840</v>
      </c>
      <c r="O3311" t="s">
        <v>14213</v>
      </c>
      <c r="P3311" t="s">
        <v>90</v>
      </c>
      <c r="Q3311" t="s">
        <v>10906</v>
      </c>
      <c r="R3311" t="s">
        <v>10906</v>
      </c>
      <c r="S3311" t="s">
        <v>10907</v>
      </c>
      <c r="T3311" t="s">
        <v>14214</v>
      </c>
      <c r="U3311" t="s">
        <v>14215</v>
      </c>
      <c r="V3311" t="s">
        <v>13632</v>
      </c>
      <c r="W3311" t="s">
        <v>14216</v>
      </c>
      <c r="X3311">
        <v>3298804523</v>
      </c>
      <c r="Y3311" t="s">
        <v>122</v>
      </c>
      <c r="Z3311" t="s">
        <v>123</v>
      </c>
      <c r="AA3311">
        <v>0</v>
      </c>
      <c r="AB3311" t="s">
        <v>76</v>
      </c>
      <c r="AC3311">
        <v>0</v>
      </c>
      <c r="AD3311" t="s">
        <v>76</v>
      </c>
      <c r="AE3311">
        <v>1026579</v>
      </c>
      <c r="AF3311" t="s">
        <v>40104</v>
      </c>
      <c r="AG3311" t="s">
        <v>14217</v>
      </c>
      <c r="AH3311" t="s">
        <v>14218</v>
      </c>
      <c r="AI3311" t="s">
        <v>99</v>
      </c>
      <c r="AJ3311" t="s">
        <v>41304</v>
      </c>
      <c r="AK3311">
        <v>52188213</v>
      </c>
      <c r="AL3311" t="s">
        <v>14219</v>
      </c>
      <c r="AM3311">
        <v>2012</v>
      </c>
      <c r="AN3311" s="1">
        <v>41126</v>
      </c>
      <c r="AO3311" s="1">
        <v>41146</v>
      </c>
      <c r="AP3311">
        <v>6</v>
      </c>
      <c r="AQ3311" t="s">
        <v>81</v>
      </c>
      <c r="AR3311" s="4">
        <f>IF(AQ3311="M",AP3311*30.42,AP3311)</f>
        <v>182.52</v>
      </c>
      <c r="AS3311">
        <v>0</v>
      </c>
      <c r="AT3311" s="4">
        <f>AR3311+AS3311</f>
        <v>182.52</v>
      </c>
      <c r="AU3311">
        <v>22</v>
      </c>
      <c r="AV3311" s="1">
        <f>AO3311+AT3311</f>
        <v>41328.519999999997</v>
      </c>
      <c r="AW3311" s="1">
        <v>41998</v>
      </c>
      <c r="AX3311" s="2">
        <f>IF(AV3311&gt;=AW3311,1,2)</f>
        <v>2</v>
      </c>
      <c r="AY3311" s="2" t="str">
        <f>IF((AV3311+10)&gt;=AW3311,"SAVE","LATE")</f>
        <v>LATE</v>
      </c>
      <c r="AZ3311" t="s">
        <v>82</v>
      </c>
      <c r="BA3311" t="s">
        <v>1011</v>
      </c>
      <c r="BB3311">
        <v>3298386177</v>
      </c>
      <c r="BC3311">
        <v>0</v>
      </c>
      <c r="BD3311" s="9">
        <v>3298386177</v>
      </c>
      <c r="BE3311" t="s">
        <v>14220</v>
      </c>
      <c r="BF3311">
        <v>0</v>
      </c>
      <c r="BG3311" t="s">
        <v>70</v>
      </c>
      <c r="BH3311">
        <v>-1</v>
      </c>
      <c r="BI3311" t="s">
        <v>14221</v>
      </c>
      <c r="BJ3311" t="s">
        <v>14222</v>
      </c>
      <c r="BK3311">
        <v>0</v>
      </c>
      <c r="BL3311" t="s">
        <v>85</v>
      </c>
      <c r="BM3311" t="s">
        <v>14223</v>
      </c>
    </row>
    <row r="3312" spans="1:65" x14ac:dyDescent="0.25">
      <c r="A3312">
        <v>2012</v>
      </c>
      <c r="B3312" t="s">
        <v>116</v>
      </c>
      <c r="C3312" t="s">
        <v>130</v>
      </c>
      <c r="D3312" t="s">
        <v>40879</v>
      </c>
      <c r="E3312" t="s">
        <v>10904</v>
      </c>
      <c r="F3312" t="s">
        <v>10905</v>
      </c>
      <c r="G3312">
        <v>1</v>
      </c>
      <c r="H3312" t="s">
        <v>46842</v>
      </c>
      <c r="I3312" t="s">
        <v>105</v>
      </c>
      <c r="J3312" t="s">
        <v>88</v>
      </c>
      <c r="K3312">
        <v>3</v>
      </c>
      <c r="L3312" t="s">
        <v>41838</v>
      </c>
      <c r="M3312">
        <v>72000000</v>
      </c>
      <c r="N3312" t="s">
        <v>41840</v>
      </c>
      <c r="O3312" t="s">
        <v>45070</v>
      </c>
      <c r="P3312" t="s">
        <v>90</v>
      </c>
      <c r="Q3312" t="s">
        <v>10906</v>
      </c>
      <c r="R3312" t="s">
        <v>10906</v>
      </c>
      <c r="S3312" t="s">
        <v>10907</v>
      </c>
      <c r="T3312" t="s">
        <v>14526</v>
      </c>
      <c r="U3312" t="s">
        <v>16816</v>
      </c>
      <c r="V3312" t="s">
        <v>16817</v>
      </c>
      <c r="W3312" t="s">
        <v>16818</v>
      </c>
      <c r="X3312">
        <v>210000000</v>
      </c>
      <c r="Y3312" t="s">
        <v>122</v>
      </c>
      <c r="Z3312" t="s">
        <v>123</v>
      </c>
      <c r="AA3312">
        <v>0</v>
      </c>
      <c r="AB3312" t="s">
        <v>76</v>
      </c>
      <c r="AC3312">
        <v>0</v>
      </c>
      <c r="AD3312" t="s">
        <v>76</v>
      </c>
      <c r="AE3312">
        <v>1054925</v>
      </c>
      <c r="AF3312" t="s">
        <v>40104</v>
      </c>
      <c r="AG3312" t="s">
        <v>16819</v>
      </c>
      <c r="AH3312" t="s">
        <v>16820</v>
      </c>
      <c r="AI3312" t="s">
        <v>99</v>
      </c>
      <c r="AJ3312" t="s">
        <v>41304</v>
      </c>
      <c r="AK3312" t="s">
        <v>16821</v>
      </c>
      <c r="AL3312" t="s">
        <v>16822</v>
      </c>
      <c r="AM3312">
        <v>2012</v>
      </c>
      <c r="AN3312" s="1">
        <v>41136</v>
      </c>
      <c r="AO3312" s="1">
        <v>41150</v>
      </c>
      <c r="AP3312">
        <v>5</v>
      </c>
      <c r="AQ3312" t="s">
        <v>81</v>
      </c>
      <c r="AR3312" s="4">
        <f>IF(AQ3312="M",AP3312*30.42,AP3312)</f>
        <v>152.10000000000002</v>
      </c>
      <c r="AS3312">
        <v>0</v>
      </c>
      <c r="AT3312" s="4">
        <f>AR3312+AS3312</f>
        <v>152.10000000000002</v>
      </c>
      <c r="AU3312">
        <v>5</v>
      </c>
      <c r="AV3312" s="1">
        <f>AO3312+AT3312</f>
        <v>41302.1</v>
      </c>
      <c r="AW3312" s="1">
        <v>41454</v>
      </c>
      <c r="AX3312" s="2">
        <f>IF(AV3312&gt;=AW3312,1,2)</f>
        <v>2</v>
      </c>
      <c r="AY3312" s="2" t="str">
        <f>IF((AV3312+10)&gt;=AW3312,"SAVE","LATE")</f>
        <v>LATE</v>
      </c>
      <c r="AZ3312" t="s">
        <v>82</v>
      </c>
      <c r="BA3312" t="s">
        <v>1011</v>
      </c>
      <c r="BB3312">
        <v>209773520</v>
      </c>
      <c r="BC3312">
        <v>104882789</v>
      </c>
      <c r="BD3312" s="9">
        <v>314656309</v>
      </c>
      <c r="BE3312" t="s">
        <v>45070</v>
      </c>
      <c r="BF3312">
        <v>0</v>
      </c>
      <c r="BG3312" t="s">
        <v>70</v>
      </c>
      <c r="BH3312">
        <v>-1</v>
      </c>
      <c r="BI3312" t="s">
        <v>16823</v>
      </c>
      <c r="BJ3312" t="s">
        <v>3633</v>
      </c>
      <c r="BK3312">
        <v>0</v>
      </c>
      <c r="BL3312" t="s">
        <v>85</v>
      </c>
      <c r="BM3312" t="s">
        <v>16824</v>
      </c>
    </row>
    <row r="3313" spans="1:65" x14ac:dyDescent="0.25">
      <c r="A3313">
        <v>2012</v>
      </c>
      <c r="B3313" t="s">
        <v>116</v>
      </c>
      <c r="C3313" t="s">
        <v>130</v>
      </c>
      <c r="D3313" t="s">
        <v>40879</v>
      </c>
      <c r="E3313" t="s">
        <v>10904</v>
      </c>
      <c r="F3313" t="s">
        <v>10905</v>
      </c>
      <c r="G3313">
        <v>1</v>
      </c>
      <c r="H3313" t="s">
        <v>46842</v>
      </c>
      <c r="I3313" t="s">
        <v>67</v>
      </c>
      <c r="J3313" t="s">
        <v>88</v>
      </c>
      <c r="K3313">
        <v>3</v>
      </c>
      <c r="L3313" t="s">
        <v>41838</v>
      </c>
      <c r="M3313">
        <v>22000000</v>
      </c>
      <c r="N3313" t="s">
        <v>42068</v>
      </c>
      <c r="O3313" t="s">
        <v>45071</v>
      </c>
      <c r="P3313" t="s">
        <v>90</v>
      </c>
      <c r="Q3313" t="s">
        <v>10906</v>
      </c>
      <c r="R3313" t="s">
        <v>10906</v>
      </c>
      <c r="S3313" t="s">
        <v>10907</v>
      </c>
      <c r="T3313" t="s">
        <v>16844</v>
      </c>
      <c r="U3313" t="s">
        <v>16845</v>
      </c>
      <c r="V3313" t="s">
        <v>14438</v>
      </c>
      <c r="W3313" t="s">
        <v>16846</v>
      </c>
      <c r="X3313">
        <v>200000000</v>
      </c>
      <c r="Y3313" t="s">
        <v>1219</v>
      </c>
      <c r="Z3313" t="s">
        <v>40173</v>
      </c>
      <c r="AA3313">
        <v>0</v>
      </c>
      <c r="AB3313" t="s">
        <v>76</v>
      </c>
      <c r="AC3313">
        <v>0</v>
      </c>
      <c r="AD3313" t="s">
        <v>76</v>
      </c>
      <c r="AE3313">
        <v>1487683</v>
      </c>
      <c r="AF3313" t="s">
        <v>40104</v>
      </c>
      <c r="AG3313" t="s">
        <v>16847</v>
      </c>
      <c r="AH3313" t="s">
        <v>10911</v>
      </c>
      <c r="AI3313" t="s">
        <v>99</v>
      </c>
      <c r="AJ3313" t="s">
        <v>41304</v>
      </c>
      <c r="AK3313" t="s">
        <v>16848</v>
      </c>
      <c r="AL3313" t="s">
        <v>16849</v>
      </c>
      <c r="AM3313">
        <v>2012</v>
      </c>
      <c r="AN3313" s="1">
        <v>41240</v>
      </c>
      <c r="AO3313" s="1">
        <v>41302</v>
      </c>
      <c r="AP3313">
        <v>3</v>
      </c>
      <c r="AQ3313" t="s">
        <v>81</v>
      </c>
      <c r="AR3313" s="4">
        <f>IF(AQ3313="M",AP3313*30.42,AP3313)</f>
        <v>91.26</v>
      </c>
      <c r="AS3313">
        <v>0</v>
      </c>
      <c r="AT3313" s="4">
        <f>AR3313+AS3313</f>
        <v>91.26</v>
      </c>
      <c r="AU3313">
        <v>1</v>
      </c>
      <c r="AV3313" s="1">
        <f>AO3313+AT3313</f>
        <v>41393.26</v>
      </c>
      <c r="AW3313" s="1">
        <v>41422</v>
      </c>
      <c r="AX3313" s="2">
        <f>IF(AV3313&gt;=AW3313,1,2)</f>
        <v>2</v>
      </c>
      <c r="AY3313" s="2" t="str">
        <f>IF((AV3313+10)&gt;=AW3313,"SAVE","LATE")</f>
        <v>LATE</v>
      </c>
      <c r="AZ3313" t="s">
        <v>82</v>
      </c>
      <c r="BA3313" t="s">
        <v>1011</v>
      </c>
      <c r="BB3313">
        <v>199999999</v>
      </c>
      <c r="BC3313">
        <v>0</v>
      </c>
      <c r="BD3313" s="9">
        <v>199999999</v>
      </c>
      <c r="BE3313" t="s">
        <v>45072</v>
      </c>
      <c r="BF3313">
        <v>0</v>
      </c>
      <c r="BG3313" t="s">
        <v>70</v>
      </c>
      <c r="BH3313">
        <v>-1</v>
      </c>
      <c r="BI3313" t="s">
        <v>10911</v>
      </c>
      <c r="BJ3313" t="s">
        <v>16850</v>
      </c>
      <c r="BK3313">
        <v>0</v>
      </c>
      <c r="BL3313" t="s">
        <v>85</v>
      </c>
      <c r="BM3313" t="s">
        <v>16851</v>
      </c>
    </row>
    <row r="3314" spans="1:65" x14ac:dyDescent="0.25">
      <c r="A3314">
        <v>2012</v>
      </c>
      <c r="B3314" t="s">
        <v>116</v>
      </c>
      <c r="C3314" t="s">
        <v>130</v>
      </c>
      <c r="D3314" t="s">
        <v>40879</v>
      </c>
      <c r="E3314" t="s">
        <v>10904</v>
      </c>
      <c r="F3314" t="s">
        <v>10905</v>
      </c>
      <c r="G3314">
        <v>11</v>
      </c>
      <c r="H3314" t="s">
        <v>41839</v>
      </c>
      <c r="I3314" t="s">
        <v>105</v>
      </c>
      <c r="J3314" t="s">
        <v>88</v>
      </c>
      <c r="K3314">
        <v>3</v>
      </c>
      <c r="L3314" t="s">
        <v>41838</v>
      </c>
      <c r="M3314">
        <v>72000000</v>
      </c>
      <c r="N3314" t="s">
        <v>41840</v>
      </c>
      <c r="O3314" t="s">
        <v>17522</v>
      </c>
      <c r="P3314" t="s">
        <v>90</v>
      </c>
      <c r="Q3314" t="s">
        <v>10906</v>
      </c>
      <c r="R3314" t="s">
        <v>10906</v>
      </c>
      <c r="S3314" t="s">
        <v>10907</v>
      </c>
      <c r="T3314" t="s">
        <v>13789</v>
      </c>
      <c r="U3314" t="s">
        <v>17523</v>
      </c>
      <c r="V3314" t="s">
        <v>17524</v>
      </c>
      <c r="W3314" t="s">
        <v>17525</v>
      </c>
      <c r="X3314">
        <v>78000000</v>
      </c>
      <c r="Y3314" t="s">
        <v>122</v>
      </c>
      <c r="Z3314" t="s">
        <v>123</v>
      </c>
      <c r="AA3314">
        <v>0</v>
      </c>
      <c r="AB3314" t="s">
        <v>76</v>
      </c>
      <c r="AC3314">
        <v>0</v>
      </c>
      <c r="AD3314" t="s">
        <v>76</v>
      </c>
      <c r="AE3314">
        <v>1251913</v>
      </c>
      <c r="AF3314" t="s">
        <v>41304</v>
      </c>
      <c r="AG3314" t="s">
        <v>17526</v>
      </c>
      <c r="AH3314" t="s">
        <v>17527</v>
      </c>
      <c r="AI3314" t="s">
        <v>99</v>
      </c>
      <c r="AJ3314" t="s">
        <v>41304</v>
      </c>
      <c r="AK3314">
        <v>6770389</v>
      </c>
      <c r="AL3314" t="s">
        <v>17527</v>
      </c>
      <c r="AM3314">
        <v>2012</v>
      </c>
      <c r="AN3314" s="1">
        <v>41259</v>
      </c>
      <c r="AO3314" s="1">
        <v>41262</v>
      </c>
      <c r="AP3314">
        <v>3</v>
      </c>
      <c r="AQ3314" t="s">
        <v>81</v>
      </c>
      <c r="AR3314" s="4">
        <f>IF(AQ3314="M",AP3314*30.42,AP3314)</f>
        <v>91.26</v>
      </c>
      <c r="AS3314">
        <v>0</v>
      </c>
      <c r="AT3314" s="4">
        <f>AR3314+AS3314</f>
        <v>91.26</v>
      </c>
      <c r="AU3314">
        <v>1</v>
      </c>
      <c r="AV3314" s="1">
        <f>AO3314+AT3314</f>
        <v>41353.26</v>
      </c>
      <c r="AW3314" s="1">
        <v>41383</v>
      </c>
      <c r="AX3314" s="2">
        <f>IF(AV3314&gt;=AW3314,1,2)</f>
        <v>2</v>
      </c>
      <c r="AY3314" s="2" t="str">
        <f>IF((AV3314+10)&gt;=AW3314,"SAVE","LATE")</f>
        <v>LATE</v>
      </c>
      <c r="AZ3314" t="s">
        <v>82</v>
      </c>
      <c r="BA3314" t="s">
        <v>1011</v>
      </c>
      <c r="BB3314">
        <v>78000000</v>
      </c>
      <c r="BC3314">
        <v>0</v>
      </c>
      <c r="BD3314" s="9">
        <v>78000000</v>
      </c>
      <c r="BE3314" t="s">
        <v>17528</v>
      </c>
      <c r="BF3314">
        <v>0</v>
      </c>
      <c r="BG3314" t="s">
        <v>70</v>
      </c>
      <c r="BH3314">
        <v>-1</v>
      </c>
      <c r="BI3314" t="s">
        <v>17527</v>
      </c>
      <c r="BJ3314" t="s">
        <v>5126</v>
      </c>
      <c r="BK3314">
        <v>0</v>
      </c>
      <c r="BL3314" t="s">
        <v>85</v>
      </c>
      <c r="BM3314" t="s">
        <v>17529</v>
      </c>
    </row>
    <row r="3315" spans="1:65" x14ac:dyDescent="0.25">
      <c r="A3315">
        <v>2012</v>
      </c>
      <c r="B3315" t="s">
        <v>116</v>
      </c>
      <c r="C3315" t="s">
        <v>130</v>
      </c>
      <c r="D3315" t="s">
        <v>40880</v>
      </c>
      <c r="E3315" t="s">
        <v>17555</v>
      </c>
      <c r="F3315" t="s">
        <v>17556</v>
      </c>
      <c r="G3315">
        <v>11</v>
      </c>
      <c r="H3315" t="s">
        <v>41839</v>
      </c>
      <c r="I3315" t="s">
        <v>67</v>
      </c>
      <c r="J3315" t="s">
        <v>88</v>
      </c>
      <c r="K3315">
        <v>3</v>
      </c>
      <c r="L3315" t="s">
        <v>41838</v>
      </c>
      <c r="M3315">
        <v>30000000</v>
      </c>
      <c r="N3315" t="s">
        <v>41897</v>
      </c>
      <c r="O3315" t="s">
        <v>17557</v>
      </c>
      <c r="P3315" t="s">
        <v>90</v>
      </c>
      <c r="Q3315" t="s">
        <v>14655</v>
      </c>
      <c r="R3315" t="s">
        <v>14655</v>
      </c>
      <c r="S3315" t="s">
        <v>17558</v>
      </c>
      <c r="T3315" s="3">
        <v>41225</v>
      </c>
      <c r="U3315" t="s">
        <v>17559</v>
      </c>
      <c r="V3315" t="s">
        <v>15001</v>
      </c>
      <c r="W3315" t="s">
        <v>17198</v>
      </c>
      <c r="X3315">
        <v>69029125</v>
      </c>
      <c r="Y3315" t="s">
        <v>74</v>
      </c>
      <c r="Z3315" t="s">
        <v>75</v>
      </c>
      <c r="AA3315">
        <v>0</v>
      </c>
      <c r="AB3315" t="s">
        <v>76</v>
      </c>
      <c r="AC3315">
        <v>0</v>
      </c>
      <c r="AD3315" t="s">
        <v>76</v>
      </c>
      <c r="AE3315">
        <v>1853200</v>
      </c>
      <c r="AF3315" t="s">
        <v>41304</v>
      </c>
      <c r="AG3315" t="s">
        <v>17560</v>
      </c>
      <c r="AH3315" t="s">
        <v>17561</v>
      </c>
      <c r="AI3315" t="s">
        <v>99</v>
      </c>
      <c r="AJ3315" t="s">
        <v>41304</v>
      </c>
      <c r="AK3315" t="s">
        <v>17562</v>
      </c>
      <c r="AL3315" t="s">
        <v>41662</v>
      </c>
      <c r="AM3315">
        <v>2012</v>
      </c>
      <c r="AN3315" s="1">
        <v>41272</v>
      </c>
      <c r="AO3315" s="1">
        <v>41289</v>
      </c>
      <c r="AP3315">
        <v>3</v>
      </c>
      <c r="AQ3315" t="s">
        <v>81</v>
      </c>
      <c r="AR3315" s="4">
        <f>IF(AQ3315="M",AP3315*30.42,AP3315)</f>
        <v>91.26</v>
      </c>
      <c r="AS3315">
        <v>0</v>
      </c>
      <c r="AT3315" s="4">
        <f>AR3315+AS3315</f>
        <v>91.26</v>
      </c>
      <c r="AU3315">
        <v>1</v>
      </c>
      <c r="AV3315" s="1">
        <f>AO3315+AT3315</f>
        <v>41380.26</v>
      </c>
      <c r="AW3315" s="1">
        <v>41409</v>
      </c>
      <c r="AX3315" s="2">
        <f>IF(AV3315&gt;=AW3315,1,2)</f>
        <v>2</v>
      </c>
      <c r="AY3315" s="2" t="str">
        <f>IF((AV3315+10)&gt;=AW3315,"SAVE","LATE")</f>
        <v>LATE</v>
      </c>
      <c r="AZ3315" t="s">
        <v>82</v>
      </c>
      <c r="BA3315" t="s">
        <v>1011</v>
      </c>
      <c r="BB3315">
        <v>68856625</v>
      </c>
      <c r="BC3315">
        <v>31447886</v>
      </c>
      <c r="BD3315" s="9">
        <v>100304511</v>
      </c>
      <c r="BE3315" t="s">
        <v>17563</v>
      </c>
      <c r="BF3315">
        <v>0</v>
      </c>
      <c r="BG3315" t="s">
        <v>70</v>
      </c>
      <c r="BH3315">
        <v>-1</v>
      </c>
      <c r="BI3315" t="s">
        <v>17564</v>
      </c>
      <c r="BJ3315">
        <v>1000</v>
      </c>
      <c r="BK3315">
        <v>0</v>
      </c>
      <c r="BL3315" t="s">
        <v>85</v>
      </c>
      <c r="BM3315" t="s">
        <v>17565</v>
      </c>
    </row>
    <row r="3316" spans="1:65" x14ac:dyDescent="0.25">
      <c r="A3316">
        <v>2012</v>
      </c>
      <c r="B3316" t="s">
        <v>64</v>
      </c>
      <c r="C3316" t="s">
        <v>65</v>
      </c>
      <c r="D3316" t="s">
        <v>42380</v>
      </c>
      <c r="E3316">
        <v>800140603</v>
      </c>
      <c r="F3316" t="s">
        <v>14034</v>
      </c>
      <c r="G3316">
        <v>13</v>
      </c>
      <c r="H3316" t="s">
        <v>41891</v>
      </c>
      <c r="I3316" t="s">
        <v>67</v>
      </c>
      <c r="J3316" t="s">
        <v>88</v>
      </c>
      <c r="K3316">
        <v>3</v>
      </c>
      <c r="L3316" t="s">
        <v>41838</v>
      </c>
      <c r="M3316">
        <v>72000000</v>
      </c>
      <c r="N3316" t="s">
        <v>41840</v>
      </c>
      <c r="O3316" t="s">
        <v>18070</v>
      </c>
      <c r="P3316" t="s">
        <v>90</v>
      </c>
      <c r="Q3316" t="s">
        <v>39286</v>
      </c>
      <c r="R3316" t="s">
        <v>39286</v>
      </c>
      <c r="S3316" t="s">
        <v>17558</v>
      </c>
      <c r="T3316" t="s">
        <v>13591</v>
      </c>
      <c r="U3316" t="s">
        <v>18071</v>
      </c>
      <c r="V3316" t="s">
        <v>18072</v>
      </c>
      <c r="W3316" t="s">
        <v>18073</v>
      </c>
      <c r="X3316">
        <v>20000000</v>
      </c>
      <c r="Y3316" t="s">
        <v>122</v>
      </c>
      <c r="Z3316" t="s">
        <v>123</v>
      </c>
      <c r="AA3316">
        <v>0</v>
      </c>
      <c r="AB3316" t="s">
        <v>76</v>
      </c>
      <c r="AC3316">
        <v>0</v>
      </c>
      <c r="AD3316" t="s">
        <v>76</v>
      </c>
      <c r="AE3316">
        <v>1121632</v>
      </c>
      <c r="AF3316" t="s">
        <v>41304</v>
      </c>
      <c r="AG3316" t="s">
        <v>18074</v>
      </c>
      <c r="AH3316" t="s">
        <v>18075</v>
      </c>
      <c r="AI3316" t="s">
        <v>40331</v>
      </c>
      <c r="AJ3316" t="s">
        <v>41304</v>
      </c>
      <c r="AK3316" t="s">
        <v>18074</v>
      </c>
      <c r="AL3316" t="s">
        <v>18075</v>
      </c>
      <c r="AM3316">
        <v>2012</v>
      </c>
      <c r="AN3316" s="1">
        <v>41192</v>
      </c>
      <c r="AO3316" s="1">
        <v>41194</v>
      </c>
      <c r="AP3316">
        <v>30</v>
      </c>
      <c r="AQ3316" t="s">
        <v>74</v>
      </c>
      <c r="AR3316" s="4">
        <f>IF(AQ3316="M",AP3316*30.42,AP3316)</f>
        <v>30</v>
      </c>
      <c r="AS3316">
        <v>0</v>
      </c>
      <c r="AT3316" s="4">
        <f>AR3316+AS3316</f>
        <v>30</v>
      </c>
      <c r="AU3316">
        <v>1</v>
      </c>
      <c r="AV3316" s="1">
        <f>AO3316+AT3316</f>
        <v>41224</v>
      </c>
      <c r="AW3316" s="1">
        <v>41255</v>
      </c>
      <c r="AX3316" s="2">
        <f>IF(AV3316&gt;=AW3316,1,2)</f>
        <v>2</v>
      </c>
      <c r="AY3316" s="2" t="str">
        <f>IF((AV3316+10)&gt;=AW3316,"SAVE","LATE")</f>
        <v>LATE</v>
      </c>
      <c r="AZ3316" t="s">
        <v>82</v>
      </c>
      <c r="BA3316" t="s">
        <v>1011</v>
      </c>
      <c r="BB3316">
        <v>15449974</v>
      </c>
      <c r="BC3316">
        <v>7700000</v>
      </c>
      <c r="BD3316" s="9">
        <v>23149974</v>
      </c>
      <c r="BE3316" t="s">
        <v>45073</v>
      </c>
      <c r="BF3316">
        <v>0</v>
      </c>
      <c r="BG3316" t="s">
        <v>70</v>
      </c>
      <c r="BH3316">
        <v>-1</v>
      </c>
      <c r="BI3316" t="s">
        <v>70</v>
      </c>
      <c r="BJ3316" t="s">
        <v>70</v>
      </c>
      <c r="BK3316">
        <v>0</v>
      </c>
      <c r="BL3316" t="s">
        <v>85</v>
      </c>
      <c r="BM3316" t="s">
        <v>18076</v>
      </c>
    </row>
    <row r="3317" spans="1:65" x14ac:dyDescent="0.25">
      <c r="A3317">
        <v>2012</v>
      </c>
      <c r="B3317" t="s">
        <v>116</v>
      </c>
      <c r="C3317" t="s">
        <v>1416</v>
      </c>
      <c r="D3317" t="s">
        <v>41669</v>
      </c>
      <c r="E3317" t="s">
        <v>15622</v>
      </c>
      <c r="F3317" t="s">
        <v>15623</v>
      </c>
      <c r="G3317">
        <v>1</v>
      </c>
      <c r="H3317" t="s">
        <v>46842</v>
      </c>
      <c r="I3317" t="s">
        <v>67</v>
      </c>
      <c r="J3317" t="s">
        <v>88</v>
      </c>
      <c r="K3317">
        <v>3</v>
      </c>
      <c r="L3317" t="s">
        <v>41838</v>
      </c>
      <c r="M3317">
        <v>72000000</v>
      </c>
      <c r="N3317" t="s">
        <v>41840</v>
      </c>
      <c r="O3317" t="s">
        <v>45089</v>
      </c>
      <c r="P3317" t="s">
        <v>90</v>
      </c>
      <c r="Q3317" t="s">
        <v>41670</v>
      </c>
      <c r="R3317" t="s">
        <v>41670</v>
      </c>
      <c r="S3317" t="s">
        <v>41671</v>
      </c>
      <c r="T3317" t="s">
        <v>15223</v>
      </c>
      <c r="U3317" t="s">
        <v>15624</v>
      </c>
      <c r="V3317" t="s">
        <v>45090</v>
      </c>
      <c r="W3317" t="s">
        <v>47360</v>
      </c>
      <c r="X3317">
        <v>541183522</v>
      </c>
      <c r="Y3317" t="s">
        <v>122</v>
      </c>
      <c r="Z3317" t="s">
        <v>123</v>
      </c>
      <c r="AA3317">
        <v>0</v>
      </c>
      <c r="AB3317" t="s">
        <v>76</v>
      </c>
      <c r="AC3317">
        <v>0</v>
      </c>
      <c r="AD3317" t="s">
        <v>76</v>
      </c>
      <c r="AE3317">
        <v>1469217</v>
      </c>
      <c r="AF3317" t="s">
        <v>41304</v>
      </c>
      <c r="AG3317" t="s">
        <v>15625</v>
      </c>
      <c r="AH3317" t="s">
        <v>8515</v>
      </c>
      <c r="AI3317" t="s">
        <v>39286</v>
      </c>
      <c r="AJ3317" t="s">
        <v>41304</v>
      </c>
      <c r="AK3317" t="s">
        <v>15625</v>
      </c>
      <c r="AL3317" t="s">
        <v>8515</v>
      </c>
      <c r="AM3317">
        <v>2012</v>
      </c>
      <c r="AN3317" s="1">
        <v>41260</v>
      </c>
      <c r="AO3317" s="1">
        <v>41334</v>
      </c>
      <c r="AP3317">
        <v>4</v>
      </c>
      <c r="AQ3317" t="s">
        <v>81</v>
      </c>
      <c r="AR3317" s="4">
        <f>IF(AQ3317="M",AP3317*30.42,AP3317)</f>
        <v>121.68</v>
      </c>
      <c r="AS3317">
        <v>0</v>
      </c>
      <c r="AT3317" s="4">
        <f>AR3317+AS3317</f>
        <v>121.68</v>
      </c>
      <c r="AU3317">
        <v>2</v>
      </c>
      <c r="AV3317" s="1">
        <f>AO3317+AT3317</f>
        <v>41455.68</v>
      </c>
      <c r="AW3317" s="1">
        <v>41518</v>
      </c>
      <c r="AX3317" s="2">
        <f>IF(AV3317&gt;=AW3317,1,2)</f>
        <v>2</v>
      </c>
      <c r="AY3317" s="2" t="str">
        <f>IF((AV3317+10)&gt;=AW3317,"SAVE","LATE")</f>
        <v>LATE</v>
      </c>
      <c r="AZ3317" t="s">
        <v>82</v>
      </c>
      <c r="BA3317" t="s">
        <v>1011</v>
      </c>
      <c r="BB3317">
        <v>541183522</v>
      </c>
      <c r="BC3317">
        <v>249964918</v>
      </c>
      <c r="BD3317" s="9">
        <v>791148440</v>
      </c>
      <c r="BE3317" t="s">
        <v>45091</v>
      </c>
      <c r="BF3317">
        <v>0</v>
      </c>
      <c r="BG3317" t="s">
        <v>70</v>
      </c>
      <c r="BH3317">
        <v>-1</v>
      </c>
      <c r="BI3317" t="s">
        <v>15626</v>
      </c>
      <c r="BJ3317" t="s">
        <v>45092</v>
      </c>
      <c r="BK3317">
        <v>0</v>
      </c>
      <c r="BL3317" t="s">
        <v>85</v>
      </c>
      <c r="BM3317" t="s">
        <v>15627</v>
      </c>
    </row>
    <row r="3318" spans="1:65" x14ac:dyDescent="0.25">
      <c r="A3318">
        <v>2012</v>
      </c>
      <c r="B3318" t="s">
        <v>116</v>
      </c>
      <c r="C3318" t="s">
        <v>1416</v>
      </c>
      <c r="D3318" t="s">
        <v>41669</v>
      </c>
      <c r="E3318" t="s">
        <v>15622</v>
      </c>
      <c r="F3318" t="s">
        <v>15623</v>
      </c>
      <c r="G3318">
        <v>1</v>
      </c>
      <c r="H3318" t="s">
        <v>46842</v>
      </c>
      <c r="I3318" t="s">
        <v>67</v>
      </c>
      <c r="J3318" t="s">
        <v>88</v>
      </c>
      <c r="K3318">
        <v>3</v>
      </c>
      <c r="L3318" t="s">
        <v>41838</v>
      </c>
      <c r="M3318">
        <v>72000000</v>
      </c>
      <c r="N3318" t="s">
        <v>41840</v>
      </c>
      <c r="O3318" t="s">
        <v>45093</v>
      </c>
      <c r="P3318" t="s">
        <v>90</v>
      </c>
      <c r="Q3318" t="s">
        <v>41670</v>
      </c>
      <c r="R3318" t="s">
        <v>41670</v>
      </c>
      <c r="S3318" t="s">
        <v>41671</v>
      </c>
      <c r="T3318" t="s">
        <v>15223</v>
      </c>
      <c r="U3318" t="s">
        <v>16385</v>
      </c>
      <c r="V3318" t="s">
        <v>45094</v>
      </c>
      <c r="W3318" t="s">
        <v>16386</v>
      </c>
      <c r="X3318">
        <v>314799079</v>
      </c>
      <c r="Y3318" t="s">
        <v>122</v>
      </c>
      <c r="Z3318" t="s">
        <v>123</v>
      </c>
      <c r="AA3318">
        <v>0</v>
      </c>
      <c r="AB3318" t="s">
        <v>76</v>
      </c>
      <c r="AC3318">
        <v>0</v>
      </c>
      <c r="AD3318" t="s">
        <v>76</v>
      </c>
      <c r="AE3318">
        <v>1541620</v>
      </c>
      <c r="AF3318" t="s">
        <v>40104</v>
      </c>
      <c r="AG3318" t="s">
        <v>16387</v>
      </c>
      <c r="AH3318" t="s">
        <v>16388</v>
      </c>
      <c r="AI3318" t="s">
        <v>39286</v>
      </c>
      <c r="AJ3318" t="s">
        <v>41304</v>
      </c>
      <c r="AK3318" t="s">
        <v>16389</v>
      </c>
      <c r="AL3318" t="s">
        <v>16390</v>
      </c>
      <c r="AM3318">
        <v>2012</v>
      </c>
      <c r="AN3318" s="1">
        <v>41269</v>
      </c>
      <c r="AO3318" s="1">
        <v>41333</v>
      </c>
      <c r="AP3318">
        <v>4</v>
      </c>
      <c r="AQ3318" t="s">
        <v>81</v>
      </c>
      <c r="AR3318" s="4">
        <f>IF(AQ3318="M",AP3318*30.42,AP3318)</f>
        <v>121.68</v>
      </c>
      <c r="AS3318">
        <v>0</v>
      </c>
      <c r="AT3318" s="4">
        <f>AR3318+AS3318</f>
        <v>121.68</v>
      </c>
      <c r="AU3318">
        <v>1</v>
      </c>
      <c r="AV3318" s="1">
        <f>AO3318+AT3318</f>
        <v>41454.68</v>
      </c>
      <c r="AW3318" s="1">
        <v>41483</v>
      </c>
      <c r="AX3318" s="2">
        <f>IF(AV3318&gt;=AW3318,1,2)</f>
        <v>2</v>
      </c>
      <c r="AY3318" s="2" t="str">
        <f>IF((AV3318+10)&gt;=AW3318,"SAVE","LATE")</f>
        <v>LATE</v>
      </c>
      <c r="AZ3318" t="s">
        <v>82</v>
      </c>
      <c r="BA3318" t="s">
        <v>1011</v>
      </c>
      <c r="BB3318">
        <v>314092687</v>
      </c>
      <c r="BC3318">
        <v>24686898</v>
      </c>
      <c r="BD3318" s="9">
        <v>338779585</v>
      </c>
      <c r="BE3318" t="s">
        <v>45095</v>
      </c>
      <c r="BF3318">
        <v>0</v>
      </c>
      <c r="BG3318" t="s">
        <v>70</v>
      </c>
      <c r="BH3318">
        <v>-1</v>
      </c>
      <c r="BI3318" t="s">
        <v>16388</v>
      </c>
      <c r="BJ3318" t="s">
        <v>16388</v>
      </c>
      <c r="BK3318">
        <v>0</v>
      </c>
      <c r="BL3318" t="s">
        <v>85</v>
      </c>
      <c r="BM3318" t="s">
        <v>16391</v>
      </c>
    </row>
    <row r="3319" spans="1:65" x14ac:dyDescent="0.25">
      <c r="A3319">
        <v>2012</v>
      </c>
      <c r="B3319" t="s">
        <v>116</v>
      </c>
      <c r="C3319" t="s">
        <v>1416</v>
      </c>
      <c r="D3319" t="s">
        <v>41669</v>
      </c>
      <c r="E3319" t="s">
        <v>15622</v>
      </c>
      <c r="F3319" t="s">
        <v>15623</v>
      </c>
      <c r="G3319">
        <v>1</v>
      </c>
      <c r="H3319" t="s">
        <v>46842</v>
      </c>
      <c r="I3319" t="s">
        <v>67</v>
      </c>
      <c r="J3319" t="s">
        <v>88</v>
      </c>
      <c r="K3319">
        <v>3</v>
      </c>
      <c r="L3319" t="s">
        <v>41838</v>
      </c>
      <c r="M3319">
        <v>72000000</v>
      </c>
      <c r="N3319" t="s">
        <v>41840</v>
      </c>
      <c r="O3319" t="s">
        <v>45096</v>
      </c>
      <c r="P3319" t="s">
        <v>90</v>
      </c>
      <c r="Q3319" t="s">
        <v>41670</v>
      </c>
      <c r="R3319" t="s">
        <v>41670</v>
      </c>
      <c r="S3319" t="s">
        <v>41671</v>
      </c>
      <c r="T3319" s="3">
        <v>41217</v>
      </c>
      <c r="U3319" t="s">
        <v>16535</v>
      </c>
      <c r="V3319" t="s">
        <v>45097</v>
      </c>
      <c r="W3319" t="s">
        <v>47361</v>
      </c>
      <c r="X3319">
        <v>288534213</v>
      </c>
      <c r="Y3319" t="s">
        <v>122</v>
      </c>
      <c r="Z3319" t="s">
        <v>123</v>
      </c>
      <c r="AA3319">
        <v>0</v>
      </c>
      <c r="AB3319" t="s">
        <v>76</v>
      </c>
      <c r="AC3319">
        <v>0</v>
      </c>
      <c r="AD3319" t="s">
        <v>76</v>
      </c>
      <c r="AE3319">
        <v>1206885</v>
      </c>
      <c r="AF3319" t="s">
        <v>40104</v>
      </c>
      <c r="AG3319" t="s">
        <v>16536</v>
      </c>
      <c r="AH3319" t="s">
        <v>16537</v>
      </c>
      <c r="AI3319" t="s">
        <v>99</v>
      </c>
      <c r="AJ3319" t="s">
        <v>41304</v>
      </c>
      <c r="AK3319" t="s">
        <v>39925</v>
      </c>
      <c r="AL3319" t="s">
        <v>1433</v>
      </c>
      <c r="AM3319">
        <v>2012</v>
      </c>
      <c r="AN3319" s="1">
        <v>41074</v>
      </c>
      <c r="AO3319" s="1">
        <v>41200</v>
      </c>
      <c r="AP3319">
        <v>3</v>
      </c>
      <c r="AQ3319" t="s">
        <v>81</v>
      </c>
      <c r="AR3319" s="4">
        <f>IF(AQ3319="M",AP3319*30.42,AP3319)</f>
        <v>91.26</v>
      </c>
      <c r="AS3319">
        <v>0</v>
      </c>
      <c r="AT3319" s="4">
        <f>AR3319+AS3319</f>
        <v>91.26</v>
      </c>
      <c r="AU3319">
        <v>1</v>
      </c>
      <c r="AV3319" s="1">
        <f>AO3319+AT3319</f>
        <v>41291.26</v>
      </c>
      <c r="AW3319" s="1">
        <v>41323</v>
      </c>
      <c r="AX3319" s="2">
        <f>IF(AV3319&gt;=AW3319,1,2)</f>
        <v>2</v>
      </c>
      <c r="AY3319" s="2" t="str">
        <f>IF((AV3319+10)&gt;=AW3319,"SAVE","LATE")</f>
        <v>LATE</v>
      </c>
      <c r="AZ3319" t="s">
        <v>82</v>
      </c>
      <c r="BA3319" t="s">
        <v>1011</v>
      </c>
      <c r="BB3319">
        <v>288035910</v>
      </c>
      <c r="BC3319">
        <v>52728382</v>
      </c>
      <c r="BD3319" s="9">
        <v>340764292</v>
      </c>
      <c r="BE3319" t="s">
        <v>45098</v>
      </c>
      <c r="BF3319">
        <v>0</v>
      </c>
      <c r="BG3319" t="s">
        <v>70</v>
      </c>
      <c r="BH3319">
        <v>-1</v>
      </c>
      <c r="BI3319" t="s">
        <v>16537</v>
      </c>
      <c r="BJ3319" t="s">
        <v>16537</v>
      </c>
      <c r="BK3319">
        <v>0</v>
      </c>
      <c r="BL3319" t="s">
        <v>85</v>
      </c>
      <c r="BM3319" t="s">
        <v>16538</v>
      </c>
    </row>
    <row r="3320" spans="1:65" x14ac:dyDescent="0.25">
      <c r="A3320">
        <v>2012</v>
      </c>
      <c r="B3320" t="s">
        <v>116</v>
      </c>
      <c r="C3320" t="s">
        <v>130</v>
      </c>
      <c r="D3320" t="s">
        <v>40900</v>
      </c>
      <c r="E3320" t="s">
        <v>17062</v>
      </c>
      <c r="F3320" t="s">
        <v>17063</v>
      </c>
      <c r="G3320">
        <v>11</v>
      </c>
      <c r="H3320" t="s">
        <v>41839</v>
      </c>
      <c r="I3320" t="s">
        <v>67</v>
      </c>
      <c r="J3320" t="s">
        <v>88</v>
      </c>
      <c r="K3320">
        <v>3</v>
      </c>
      <c r="L3320" t="s">
        <v>41838</v>
      </c>
      <c r="M3320">
        <v>72000000</v>
      </c>
      <c r="N3320" t="s">
        <v>41840</v>
      </c>
      <c r="O3320" t="s">
        <v>17064</v>
      </c>
      <c r="P3320" t="s">
        <v>90</v>
      </c>
      <c r="Q3320" t="s">
        <v>17065</v>
      </c>
      <c r="R3320" t="s">
        <v>17065</v>
      </c>
      <c r="S3320" t="s">
        <v>17066</v>
      </c>
      <c r="T3320" t="s">
        <v>14638</v>
      </c>
      <c r="U3320" t="s">
        <v>17067</v>
      </c>
      <c r="V3320" t="s">
        <v>17068</v>
      </c>
      <c r="W3320" t="s">
        <v>17068</v>
      </c>
      <c r="X3320">
        <v>156554137</v>
      </c>
      <c r="Y3320" t="s">
        <v>122</v>
      </c>
      <c r="Z3320" t="s">
        <v>123</v>
      </c>
      <c r="AA3320">
        <v>0</v>
      </c>
      <c r="AB3320" t="s">
        <v>76</v>
      </c>
      <c r="AC3320">
        <v>0</v>
      </c>
      <c r="AD3320" t="s">
        <v>76</v>
      </c>
      <c r="AE3320">
        <v>1209264</v>
      </c>
      <c r="AF3320" t="s">
        <v>40104</v>
      </c>
      <c r="AG3320">
        <v>830096945.79999995</v>
      </c>
      <c r="AH3320" t="s">
        <v>17069</v>
      </c>
      <c r="AI3320" t="s">
        <v>99</v>
      </c>
      <c r="AJ3320" t="s">
        <v>41304</v>
      </c>
      <c r="AK3320" t="s">
        <v>17070</v>
      </c>
      <c r="AL3320" t="s">
        <v>17071</v>
      </c>
      <c r="AM3320">
        <v>2012</v>
      </c>
      <c r="AN3320" s="1">
        <v>41239</v>
      </c>
      <c r="AO3320" s="1">
        <v>41246</v>
      </c>
      <c r="AP3320">
        <v>3</v>
      </c>
      <c r="AQ3320" t="s">
        <v>81</v>
      </c>
      <c r="AR3320" s="4">
        <f>IF(AQ3320="M",AP3320*30.42,AP3320)</f>
        <v>91.26</v>
      </c>
      <c r="AS3320">
        <v>0</v>
      </c>
      <c r="AT3320" s="4">
        <f>AR3320+AS3320</f>
        <v>91.26</v>
      </c>
      <c r="AU3320">
        <v>2</v>
      </c>
      <c r="AV3320" s="1">
        <f>AO3320+AT3320</f>
        <v>41337.26</v>
      </c>
      <c r="AW3320" s="1">
        <v>41397</v>
      </c>
      <c r="AX3320" s="2">
        <f>IF(AV3320&gt;=AW3320,1,2)</f>
        <v>2</v>
      </c>
      <c r="AY3320" s="2" t="str">
        <f>IF((AV3320+10)&gt;=AW3320,"SAVE","LATE")</f>
        <v>LATE</v>
      </c>
      <c r="AZ3320" t="s">
        <v>82</v>
      </c>
      <c r="BA3320" t="s">
        <v>1011</v>
      </c>
      <c r="BB3320">
        <v>156553150</v>
      </c>
      <c r="BC3320">
        <v>75264564</v>
      </c>
      <c r="BD3320" s="9">
        <v>231817714</v>
      </c>
      <c r="BE3320" t="s">
        <v>17072</v>
      </c>
      <c r="BF3320">
        <v>0</v>
      </c>
      <c r="BG3320" t="s">
        <v>70</v>
      </c>
      <c r="BH3320">
        <v>-1</v>
      </c>
      <c r="BI3320" t="s">
        <v>17073</v>
      </c>
      <c r="BJ3320" t="s">
        <v>17074</v>
      </c>
      <c r="BK3320">
        <v>0</v>
      </c>
      <c r="BL3320" t="s">
        <v>85</v>
      </c>
      <c r="BM3320" t="s">
        <v>17075</v>
      </c>
    </row>
    <row r="3321" spans="1:65" x14ac:dyDescent="0.25">
      <c r="A3321">
        <v>2012</v>
      </c>
      <c r="B3321" t="s">
        <v>116</v>
      </c>
      <c r="C3321" t="s">
        <v>130</v>
      </c>
      <c r="D3321" t="s">
        <v>40900</v>
      </c>
      <c r="E3321" t="s">
        <v>17062</v>
      </c>
      <c r="F3321" t="s">
        <v>17063</v>
      </c>
      <c r="G3321">
        <v>11</v>
      </c>
      <c r="H3321" t="s">
        <v>41839</v>
      </c>
      <c r="I3321" t="s">
        <v>67</v>
      </c>
      <c r="J3321" t="s">
        <v>88</v>
      </c>
      <c r="K3321">
        <v>3</v>
      </c>
      <c r="L3321" t="s">
        <v>41838</v>
      </c>
      <c r="M3321">
        <v>72000000</v>
      </c>
      <c r="N3321" t="s">
        <v>41840</v>
      </c>
      <c r="O3321" t="s">
        <v>17249</v>
      </c>
      <c r="P3321" t="s">
        <v>90</v>
      </c>
      <c r="Q3321" t="s">
        <v>17065</v>
      </c>
      <c r="R3321" t="s">
        <v>17065</v>
      </c>
      <c r="S3321" t="s">
        <v>17066</v>
      </c>
      <c r="T3321" s="3">
        <v>41102</v>
      </c>
      <c r="U3321" t="s">
        <v>17250</v>
      </c>
      <c r="V3321" t="s">
        <v>17251</v>
      </c>
      <c r="W3321" t="s">
        <v>17251</v>
      </c>
      <c r="X3321">
        <v>120000000</v>
      </c>
      <c r="Y3321" t="s">
        <v>122</v>
      </c>
      <c r="Z3321" t="s">
        <v>123</v>
      </c>
      <c r="AA3321">
        <v>0</v>
      </c>
      <c r="AB3321" t="s">
        <v>76</v>
      </c>
      <c r="AC3321">
        <v>0</v>
      </c>
      <c r="AD3321" t="s">
        <v>76</v>
      </c>
      <c r="AE3321">
        <v>1293026</v>
      </c>
      <c r="AF3321" t="s">
        <v>40104</v>
      </c>
      <c r="AG3321" t="s">
        <v>17252</v>
      </c>
      <c r="AH3321" t="s">
        <v>17253</v>
      </c>
      <c r="AI3321" t="s">
        <v>99</v>
      </c>
      <c r="AJ3321" t="s">
        <v>41304</v>
      </c>
      <c r="AK3321" t="s">
        <v>39929</v>
      </c>
      <c r="AL3321" t="s">
        <v>17254</v>
      </c>
      <c r="AM3321">
        <v>2012</v>
      </c>
      <c r="AN3321" s="1">
        <v>41274</v>
      </c>
      <c r="AO3321" s="1">
        <v>41284</v>
      </c>
      <c r="AP3321">
        <v>4</v>
      </c>
      <c r="AQ3321" t="s">
        <v>81</v>
      </c>
      <c r="AR3321" s="4">
        <f>IF(AQ3321="M",AP3321*30.42,AP3321)</f>
        <v>121.68</v>
      </c>
      <c r="AS3321">
        <v>0</v>
      </c>
      <c r="AT3321" s="4">
        <f>AR3321+AS3321</f>
        <v>121.68</v>
      </c>
      <c r="AU3321">
        <v>2</v>
      </c>
      <c r="AV3321" s="1">
        <f>AO3321+AT3321</f>
        <v>41405.68</v>
      </c>
      <c r="AW3321" s="1">
        <v>41465</v>
      </c>
      <c r="AX3321" s="2">
        <f>IF(AV3321&gt;=AW3321,1,2)</f>
        <v>2</v>
      </c>
      <c r="AY3321" s="2" t="str">
        <f>IF((AV3321+10)&gt;=AW3321,"SAVE","LATE")</f>
        <v>LATE</v>
      </c>
      <c r="AZ3321" t="s">
        <v>82</v>
      </c>
      <c r="BA3321" t="s">
        <v>1011</v>
      </c>
      <c r="BB3321">
        <v>120000000</v>
      </c>
      <c r="BC3321">
        <v>52389253</v>
      </c>
      <c r="BD3321" s="9">
        <v>172389253</v>
      </c>
      <c r="BE3321" t="s">
        <v>45127</v>
      </c>
      <c r="BF3321">
        <v>0</v>
      </c>
      <c r="BG3321" t="s">
        <v>70</v>
      </c>
      <c r="BH3321">
        <v>-1</v>
      </c>
      <c r="BI3321" t="s">
        <v>17255</v>
      </c>
      <c r="BJ3321" t="s">
        <v>17256</v>
      </c>
      <c r="BK3321">
        <v>0</v>
      </c>
      <c r="BL3321" t="s">
        <v>85</v>
      </c>
      <c r="BM3321" t="s">
        <v>17257</v>
      </c>
    </row>
    <row r="3322" spans="1:65" x14ac:dyDescent="0.25">
      <c r="A3322">
        <v>2012</v>
      </c>
      <c r="B3322" t="s">
        <v>116</v>
      </c>
      <c r="C3322" t="s">
        <v>357</v>
      </c>
      <c r="D3322" t="s">
        <v>47283</v>
      </c>
      <c r="E3322" t="s">
        <v>14402</v>
      </c>
      <c r="F3322" t="s">
        <v>14403</v>
      </c>
      <c r="G3322">
        <v>1</v>
      </c>
      <c r="H3322" t="s">
        <v>46842</v>
      </c>
      <c r="I3322" t="s">
        <v>105</v>
      </c>
      <c r="J3322" t="s">
        <v>88</v>
      </c>
      <c r="K3322">
        <v>3</v>
      </c>
      <c r="L3322" t="s">
        <v>41838</v>
      </c>
      <c r="M3322">
        <v>72000000</v>
      </c>
      <c r="N3322" t="s">
        <v>41840</v>
      </c>
      <c r="O3322" t="s">
        <v>45133</v>
      </c>
      <c r="P3322" t="s">
        <v>90</v>
      </c>
      <c r="Q3322" t="s">
        <v>39286</v>
      </c>
      <c r="R3322" t="s">
        <v>39286</v>
      </c>
      <c r="S3322" t="s">
        <v>378</v>
      </c>
      <c r="T3322" t="s">
        <v>14404</v>
      </c>
      <c r="U3322" t="s">
        <v>14405</v>
      </c>
      <c r="V3322" t="s">
        <v>14406</v>
      </c>
      <c r="W3322" t="s">
        <v>14407</v>
      </c>
      <c r="X3322">
        <v>2642030163</v>
      </c>
      <c r="Y3322" t="s">
        <v>122</v>
      </c>
      <c r="Z3322" t="s">
        <v>123</v>
      </c>
      <c r="AA3322">
        <v>0</v>
      </c>
      <c r="AB3322" t="s">
        <v>76</v>
      </c>
      <c r="AC3322">
        <v>0</v>
      </c>
      <c r="AD3322" t="s">
        <v>76</v>
      </c>
      <c r="AE3322">
        <v>2538923</v>
      </c>
      <c r="AF3322" t="s">
        <v>40104</v>
      </c>
      <c r="AG3322" t="s">
        <v>14408</v>
      </c>
      <c r="AH3322" t="s">
        <v>14409</v>
      </c>
      <c r="AI3322" t="s">
        <v>39286</v>
      </c>
      <c r="AJ3322" t="s">
        <v>41304</v>
      </c>
      <c r="AK3322" t="s">
        <v>39930</v>
      </c>
      <c r="AL3322" t="s">
        <v>14410</v>
      </c>
      <c r="AM3322">
        <v>2012</v>
      </c>
      <c r="AN3322" s="1">
        <v>41274</v>
      </c>
      <c r="AO3322" s="1">
        <v>41396</v>
      </c>
      <c r="AP3322">
        <v>6</v>
      </c>
      <c r="AQ3322" t="s">
        <v>81</v>
      </c>
      <c r="AR3322" s="4">
        <f>IF(AQ3322="M",AP3322*30.42,AP3322)</f>
        <v>182.52</v>
      </c>
      <c r="AS3322">
        <v>0</v>
      </c>
      <c r="AT3322" s="4">
        <f>AR3322+AS3322</f>
        <v>182.52</v>
      </c>
      <c r="AU3322">
        <v>6</v>
      </c>
      <c r="AV3322" s="1">
        <f>AO3322+AT3322</f>
        <v>41578.519999999997</v>
      </c>
      <c r="AW3322" s="1">
        <v>41761</v>
      </c>
      <c r="AX3322" s="2">
        <f>IF(AV3322&gt;=AW3322,1,2)</f>
        <v>2</v>
      </c>
      <c r="AY3322" s="2" t="str">
        <f>IF((AV3322+10)&gt;=AW3322,"SAVE","LATE")</f>
        <v>LATE</v>
      </c>
      <c r="AZ3322" t="s">
        <v>82</v>
      </c>
      <c r="BA3322" t="s">
        <v>1011</v>
      </c>
      <c r="BB3322">
        <v>2624222880</v>
      </c>
      <c r="BC3322">
        <v>0</v>
      </c>
      <c r="BD3322" s="9">
        <v>2624222880</v>
      </c>
      <c r="BE3322" t="s">
        <v>14411</v>
      </c>
      <c r="BF3322">
        <v>0</v>
      </c>
      <c r="BG3322" t="s">
        <v>70</v>
      </c>
      <c r="BH3322">
        <v>-1</v>
      </c>
      <c r="BI3322" t="s">
        <v>45134</v>
      </c>
      <c r="BJ3322" t="s">
        <v>14412</v>
      </c>
      <c r="BK3322">
        <v>0</v>
      </c>
      <c r="BL3322" t="s">
        <v>85</v>
      </c>
      <c r="BM3322" t="s">
        <v>14413</v>
      </c>
    </row>
    <row r="3323" spans="1:65" x14ac:dyDescent="0.25">
      <c r="A3323">
        <v>2012</v>
      </c>
      <c r="B3323" t="s">
        <v>116</v>
      </c>
      <c r="C3323" t="s">
        <v>290</v>
      </c>
      <c r="D3323" t="s">
        <v>42966</v>
      </c>
      <c r="E3323" t="s">
        <v>927</v>
      </c>
      <c r="F3323" t="s">
        <v>928</v>
      </c>
      <c r="G3323">
        <v>1</v>
      </c>
      <c r="H3323" t="s">
        <v>46842</v>
      </c>
      <c r="I3323" t="s">
        <v>67</v>
      </c>
      <c r="J3323" t="s">
        <v>88</v>
      </c>
      <c r="K3323">
        <v>3</v>
      </c>
      <c r="L3323" t="s">
        <v>41838</v>
      </c>
      <c r="M3323">
        <v>77000000</v>
      </c>
      <c r="N3323" t="s">
        <v>481</v>
      </c>
      <c r="O3323" t="s">
        <v>45138</v>
      </c>
      <c r="P3323" t="s">
        <v>90</v>
      </c>
      <c r="Q3323" t="s">
        <v>39286</v>
      </c>
      <c r="R3323" t="s">
        <v>39286</v>
      </c>
      <c r="S3323" t="s">
        <v>45139</v>
      </c>
      <c r="T3323" s="3">
        <v>41003</v>
      </c>
      <c r="U3323" t="s">
        <v>15517</v>
      </c>
      <c r="V3323" t="s">
        <v>15518</v>
      </c>
      <c r="W3323" t="s">
        <v>15519</v>
      </c>
      <c r="X3323">
        <v>624000000</v>
      </c>
      <c r="Y3323" t="s">
        <v>122</v>
      </c>
      <c r="Z3323" t="s">
        <v>123</v>
      </c>
      <c r="AA3323">
        <v>0</v>
      </c>
      <c r="AB3323" t="s">
        <v>76</v>
      </c>
      <c r="AC3323">
        <v>0</v>
      </c>
      <c r="AD3323" t="s">
        <v>76</v>
      </c>
      <c r="AE3323">
        <v>1105399</v>
      </c>
      <c r="AF3323" t="s">
        <v>40104</v>
      </c>
      <c r="AG3323" t="s">
        <v>15520</v>
      </c>
      <c r="AH3323" t="s">
        <v>15521</v>
      </c>
      <c r="AI3323" t="s">
        <v>39286</v>
      </c>
      <c r="AJ3323" t="s">
        <v>41304</v>
      </c>
      <c r="AK3323">
        <v>74187485</v>
      </c>
      <c r="AL3323" t="s">
        <v>15522</v>
      </c>
      <c r="AM3323">
        <v>2012</v>
      </c>
      <c r="AN3323" s="1">
        <v>41108</v>
      </c>
      <c r="AO3323" s="1">
        <v>41122</v>
      </c>
      <c r="AP3323">
        <v>5</v>
      </c>
      <c r="AQ3323" t="s">
        <v>81</v>
      </c>
      <c r="AR3323" s="4">
        <f>IF(AQ3323="M",AP3323*30.42,AP3323)</f>
        <v>152.10000000000002</v>
      </c>
      <c r="AS3323">
        <v>0</v>
      </c>
      <c r="AT3323" s="4">
        <f>AR3323+AS3323</f>
        <v>152.10000000000002</v>
      </c>
      <c r="AU3323">
        <v>3</v>
      </c>
      <c r="AV3323" s="1">
        <f>AO3323+AT3323</f>
        <v>41274.1</v>
      </c>
      <c r="AW3323" s="1">
        <v>41365</v>
      </c>
      <c r="AX3323" s="2">
        <f>IF(AV3323&gt;=AW3323,1,2)</f>
        <v>2</v>
      </c>
      <c r="AY3323" s="2" t="str">
        <f>IF((AV3323+10)&gt;=AW3323,"SAVE","LATE")</f>
        <v>LATE</v>
      </c>
      <c r="AZ3323" t="s">
        <v>82</v>
      </c>
      <c r="BA3323" t="s">
        <v>1011</v>
      </c>
      <c r="BB3323">
        <v>619330851</v>
      </c>
      <c r="BC3323">
        <v>293120944</v>
      </c>
      <c r="BD3323" s="9">
        <v>912451795</v>
      </c>
      <c r="BE3323" t="s">
        <v>15523</v>
      </c>
      <c r="BF3323">
        <v>0</v>
      </c>
      <c r="BG3323" t="s">
        <v>70</v>
      </c>
      <c r="BH3323">
        <v>-1</v>
      </c>
      <c r="BI3323" t="s">
        <v>15521</v>
      </c>
      <c r="BJ3323" t="s">
        <v>15524</v>
      </c>
      <c r="BK3323">
        <v>0</v>
      </c>
      <c r="BL3323" t="s">
        <v>85</v>
      </c>
      <c r="BM3323" t="s">
        <v>15525</v>
      </c>
    </row>
    <row r="3324" spans="1:65" x14ac:dyDescent="0.25">
      <c r="A3324">
        <v>2012</v>
      </c>
      <c r="B3324" t="s">
        <v>116</v>
      </c>
      <c r="C3324" t="s">
        <v>290</v>
      </c>
      <c r="D3324" t="s">
        <v>42966</v>
      </c>
      <c r="E3324" t="s">
        <v>927</v>
      </c>
      <c r="F3324" t="s">
        <v>928</v>
      </c>
      <c r="G3324">
        <v>11</v>
      </c>
      <c r="H3324" t="s">
        <v>41839</v>
      </c>
      <c r="I3324" t="s">
        <v>67</v>
      </c>
      <c r="J3324" t="s">
        <v>88</v>
      </c>
      <c r="K3324">
        <v>3</v>
      </c>
      <c r="L3324" t="s">
        <v>41838</v>
      </c>
      <c r="M3324">
        <v>72000000</v>
      </c>
      <c r="N3324" t="s">
        <v>41840</v>
      </c>
      <c r="O3324" t="s">
        <v>45140</v>
      </c>
      <c r="P3324" t="s">
        <v>90</v>
      </c>
      <c r="Q3324" t="s">
        <v>39286</v>
      </c>
      <c r="R3324" t="s">
        <v>39286</v>
      </c>
      <c r="S3324" t="s">
        <v>45139</v>
      </c>
      <c r="T3324" t="s">
        <v>13954</v>
      </c>
      <c r="U3324" t="s">
        <v>16760</v>
      </c>
      <c r="V3324" t="s">
        <v>16761</v>
      </c>
      <c r="W3324" t="s">
        <v>16762</v>
      </c>
      <c r="X3324">
        <v>232573597</v>
      </c>
      <c r="Y3324" t="s">
        <v>122</v>
      </c>
      <c r="Z3324" t="s">
        <v>123</v>
      </c>
      <c r="AA3324">
        <v>0</v>
      </c>
      <c r="AB3324" t="s">
        <v>76</v>
      </c>
      <c r="AC3324">
        <v>0</v>
      </c>
      <c r="AD3324" t="s">
        <v>76</v>
      </c>
      <c r="AE3324">
        <v>1146556</v>
      </c>
      <c r="AF3324" t="s">
        <v>40104</v>
      </c>
      <c r="AG3324" t="s">
        <v>16763</v>
      </c>
      <c r="AH3324" t="s">
        <v>16764</v>
      </c>
      <c r="AI3324" t="s">
        <v>39286</v>
      </c>
      <c r="AJ3324" t="s">
        <v>41304</v>
      </c>
      <c r="AK3324">
        <v>79952890</v>
      </c>
      <c r="AL3324" t="s">
        <v>10312</v>
      </c>
      <c r="AM3324">
        <v>2012</v>
      </c>
      <c r="AN3324" s="1">
        <v>41149</v>
      </c>
      <c r="AO3324" s="1">
        <v>41171</v>
      </c>
      <c r="AP3324">
        <v>4</v>
      </c>
      <c r="AQ3324" t="s">
        <v>81</v>
      </c>
      <c r="AR3324" s="4">
        <f>IF(AQ3324="M",AP3324*30.42,AP3324)</f>
        <v>121.68</v>
      </c>
      <c r="AS3324">
        <v>0</v>
      </c>
      <c r="AT3324" s="4">
        <f>AR3324+AS3324</f>
        <v>121.68</v>
      </c>
      <c r="AU3324">
        <v>3</v>
      </c>
      <c r="AV3324" s="1">
        <f>AO3324+AT3324</f>
        <v>41292.68</v>
      </c>
      <c r="AW3324" s="1">
        <v>41383</v>
      </c>
      <c r="AX3324" s="2">
        <f>IF(AV3324&gt;=AW3324,1,2)</f>
        <v>2</v>
      </c>
      <c r="AY3324" s="2" t="str">
        <f>IF((AV3324+10)&gt;=AW3324,"SAVE","LATE")</f>
        <v>LATE</v>
      </c>
      <c r="AZ3324" t="s">
        <v>82</v>
      </c>
      <c r="BA3324" t="s">
        <v>1011</v>
      </c>
      <c r="BB3324">
        <v>231932746</v>
      </c>
      <c r="BC3324">
        <v>115905061</v>
      </c>
      <c r="BD3324" s="9">
        <v>347837807</v>
      </c>
      <c r="BE3324" t="s">
        <v>16765</v>
      </c>
      <c r="BF3324">
        <v>0</v>
      </c>
      <c r="BG3324" t="s">
        <v>70</v>
      </c>
      <c r="BH3324">
        <v>-1</v>
      </c>
      <c r="BI3324" t="s">
        <v>16766</v>
      </c>
      <c r="BJ3324" t="s">
        <v>16766</v>
      </c>
      <c r="BK3324">
        <v>0</v>
      </c>
      <c r="BL3324" t="s">
        <v>85</v>
      </c>
      <c r="BM3324" t="s">
        <v>16767</v>
      </c>
    </row>
    <row r="3325" spans="1:65" x14ac:dyDescent="0.25">
      <c r="A3325">
        <v>2012</v>
      </c>
      <c r="B3325" t="s">
        <v>116</v>
      </c>
      <c r="C3325" t="s">
        <v>290</v>
      </c>
      <c r="D3325" t="s">
        <v>42966</v>
      </c>
      <c r="E3325" t="s">
        <v>927</v>
      </c>
      <c r="F3325" t="s">
        <v>928</v>
      </c>
      <c r="G3325">
        <v>12</v>
      </c>
      <c r="H3325" t="s">
        <v>41881</v>
      </c>
      <c r="I3325" t="s">
        <v>67</v>
      </c>
      <c r="J3325" t="s">
        <v>42026</v>
      </c>
      <c r="K3325">
        <v>3</v>
      </c>
      <c r="L3325" t="s">
        <v>41838</v>
      </c>
      <c r="M3325">
        <v>72000000</v>
      </c>
      <c r="N3325" t="s">
        <v>41840</v>
      </c>
      <c r="O3325" t="s">
        <v>15327</v>
      </c>
      <c r="P3325" t="s">
        <v>90</v>
      </c>
      <c r="Q3325" t="s">
        <v>70</v>
      </c>
      <c r="R3325" t="s">
        <v>70</v>
      </c>
      <c r="S3325" t="s">
        <v>8715</v>
      </c>
      <c r="T3325" t="s">
        <v>1952</v>
      </c>
      <c r="U3325" t="s">
        <v>15328</v>
      </c>
      <c r="V3325" t="s">
        <v>15329</v>
      </c>
      <c r="W3325" t="s">
        <v>15330</v>
      </c>
      <c r="X3325">
        <v>773345218</v>
      </c>
      <c r="Y3325" t="s">
        <v>122</v>
      </c>
      <c r="Z3325" t="s">
        <v>123</v>
      </c>
      <c r="AA3325">
        <v>0</v>
      </c>
      <c r="AB3325" t="s">
        <v>76</v>
      </c>
      <c r="AC3325">
        <v>0</v>
      </c>
      <c r="AD3325" t="s">
        <v>76</v>
      </c>
      <c r="AE3325">
        <v>1277208</v>
      </c>
      <c r="AF3325" t="s">
        <v>40104</v>
      </c>
      <c r="AG3325">
        <v>8999993147</v>
      </c>
      <c r="AH3325" t="s">
        <v>15331</v>
      </c>
      <c r="AI3325" t="s">
        <v>99</v>
      </c>
      <c r="AJ3325" t="s">
        <v>41304</v>
      </c>
      <c r="AK3325">
        <v>80393394</v>
      </c>
      <c r="AL3325" t="s">
        <v>15332</v>
      </c>
      <c r="AM3325">
        <v>2012</v>
      </c>
      <c r="AN3325" s="1">
        <v>41267</v>
      </c>
      <c r="AO3325" s="1">
        <v>41332</v>
      </c>
      <c r="AP3325">
        <v>10</v>
      </c>
      <c r="AQ3325" t="s">
        <v>81</v>
      </c>
      <c r="AR3325" s="4">
        <f>IF(AQ3325="M",AP3325*30.42,AP3325)</f>
        <v>304.20000000000005</v>
      </c>
      <c r="AS3325">
        <v>0</v>
      </c>
      <c r="AT3325" s="4">
        <f>AR3325+AS3325</f>
        <v>304.20000000000005</v>
      </c>
      <c r="AU3325">
        <v>6</v>
      </c>
      <c r="AV3325" s="1">
        <f>AO3325+AT3325</f>
        <v>41636.199999999997</v>
      </c>
      <c r="AW3325" s="1">
        <v>41817</v>
      </c>
      <c r="AX3325" s="2">
        <f>IF(AV3325&gt;=AW3325,1,2)</f>
        <v>2</v>
      </c>
      <c r="AY3325" s="2" t="str">
        <f>IF((AV3325+10)&gt;=AW3325,"SAVE","LATE")</f>
        <v>LATE</v>
      </c>
      <c r="AZ3325" t="s">
        <v>82</v>
      </c>
      <c r="BA3325" t="s">
        <v>1011</v>
      </c>
      <c r="BB3325">
        <v>773345218</v>
      </c>
      <c r="BC3325">
        <v>199847676</v>
      </c>
      <c r="BD3325" s="9">
        <v>973192894</v>
      </c>
      <c r="BE3325" t="s">
        <v>15327</v>
      </c>
      <c r="BF3325">
        <v>0</v>
      </c>
      <c r="BG3325" t="s">
        <v>70</v>
      </c>
      <c r="BH3325">
        <v>-1</v>
      </c>
      <c r="BI3325" t="s">
        <v>70</v>
      </c>
      <c r="BJ3325" t="s">
        <v>70</v>
      </c>
      <c r="BK3325">
        <v>0</v>
      </c>
      <c r="BL3325" t="s">
        <v>85</v>
      </c>
      <c r="BM3325" t="s">
        <v>15333</v>
      </c>
    </row>
    <row r="3326" spans="1:65" x14ac:dyDescent="0.25">
      <c r="A3326">
        <v>2013</v>
      </c>
      <c r="B3326" t="s">
        <v>116</v>
      </c>
      <c r="C3326" t="s">
        <v>130</v>
      </c>
      <c r="D3326" t="s">
        <v>40907</v>
      </c>
      <c r="E3326" t="s">
        <v>15965</v>
      </c>
      <c r="F3326" t="s">
        <v>15966</v>
      </c>
      <c r="G3326">
        <v>1</v>
      </c>
      <c r="H3326" t="s">
        <v>46842</v>
      </c>
      <c r="I3326" t="s">
        <v>67</v>
      </c>
      <c r="J3326" t="s">
        <v>88</v>
      </c>
      <c r="K3326">
        <v>3</v>
      </c>
      <c r="L3326" t="s">
        <v>41838</v>
      </c>
      <c r="M3326">
        <v>72000000</v>
      </c>
      <c r="N3326" t="s">
        <v>41840</v>
      </c>
      <c r="O3326" t="s">
        <v>15967</v>
      </c>
      <c r="P3326" t="s">
        <v>90</v>
      </c>
      <c r="Q3326" t="s">
        <v>39931</v>
      </c>
      <c r="R3326" t="s">
        <v>39931</v>
      </c>
      <c r="S3326" t="s">
        <v>39932</v>
      </c>
      <c r="T3326" s="3">
        <v>41434</v>
      </c>
      <c r="U3326" t="s">
        <v>15968</v>
      </c>
      <c r="V3326" t="s">
        <v>15969</v>
      </c>
      <c r="W3326" t="s">
        <v>15970</v>
      </c>
      <c r="X3326">
        <v>402330617</v>
      </c>
      <c r="Y3326" t="s">
        <v>122</v>
      </c>
      <c r="Z3326" t="s">
        <v>123</v>
      </c>
      <c r="AA3326">
        <v>0</v>
      </c>
      <c r="AB3326" t="s">
        <v>76</v>
      </c>
      <c r="AC3326">
        <v>0</v>
      </c>
      <c r="AD3326" t="s">
        <v>76</v>
      </c>
      <c r="AE3326">
        <v>1928269</v>
      </c>
      <c r="AF3326" t="s">
        <v>40104</v>
      </c>
      <c r="AG3326" t="s">
        <v>15971</v>
      </c>
      <c r="AH3326" t="s">
        <v>15972</v>
      </c>
      <c r="AI3326" t="s">
        <v>39286</v>
      </c>
      <c r="AJ3326" t="s">
        <v>41304</v>
      </c>
      <c r="AK3326" t="s">
        <v>15973</v>
      </c>
      <c r="AL3326" t="s">
        <v>15974</v>
      </c>
      <c r="AM3326">
        <v>2012</v>
      </c>
      <c r="AN3326" s="1">
        <v>41242</v>
      </c>
      <c r="AO3326" s="1">
        <v>41591</v>
      </c>
      <c r="AP3326">
        <v>3</v>
      </c>
      <c r="AQ3326" t="s">
        <v>81</v>
      </c>
      <c r="AR3326" s="4">
        <f>IF(AQ3326="M",AP3326*30.42,AP3326)</f>
        <v>91.26</v>
      </c>
      <c r="AS3326">
        <v>0</v>
      </c>
      <c r="AT3326" s="4">
        <f>AR3326+AS3326</f>
        <v>91.26</v>
      </c>
      <c r="AU3326">
        <v>4</v>
      </c>
      <c r="AV3326" s="1">
        <f>AO3326+AT3326</f>
        <v>41682.26</v>
      </c>
      <c r="AW3326" s="1">
        <v>41803</v>
      </c>
      <c r="AX3326" s="2">
        <f>IF(AV3326&gt;=AW3326,1,2)</f>
        <v>2</v>
      </c>
      <c r="AY3326" s="2" t="str">
        <f>IF((AV3326+10)&gt;=AW3326,"SAVE","LATE")</f>
        <v>LATE</v>
      </c>
      <c r="AZ3326" t="s">
        <v>82</v>
      </c>
      <c r="BA3326" t="s">
        <v>1011</v>
      </c>
      <c r="BB3326">
        <v>402330175</v>
      </c>
      <c r="BC3326">
        <v>189685599</v>
      </c>
      <c r="BD3326" s="9">
        <v>592015774</v>
      </c>
      <c r="BE3326" t="s">
        <v>45156</v>
      </c>
      <c r="BF3326">
        <v>0</v>
      </c>
      <c r="BG3326" t="s">
        <v>70</v>
      </c>
      <c r="BH3326">
        <v>-1</v>
      </c>
      <c r="BI3326" t="s">
        <v>40908</v>
      </c>
      <c r="BJ3326" t="s">
        <v>15975</v>
      </c>
      <c r="BK3326">
        <v>0</v>
      </c>
      <c r="BL3326" t="s">
        <v>85</v>
      </c>
      <c r="BM3326" t="s">
        <v>15976</v>
      </c>
    </row>
    <row r="3327" spans="1:65" x14ac:dyDescent="0.25">
      <c r="A3327">
        <v>2012</v>
      </c>
      <c r="B3327" t="s">
        <v>116</v>
      </c>
      <c r="C3327" t="s">
        <v>130</v>
      </c>
      <c r="D3327" t="s">
        <v>40907</v>
      </c>
      <c r="E3327" t="s">
        <v>15965</v>
      </c>
      <c r="F3327" t="s">
        <v>15966</v>
      </c>
      <c r="G3327">
        <v>11</v>
      </c>
      <c r="H3327" t="s">
        <v>41839</v>
      </c>
      <c r="I3327" t="s">
        <v>67</v>
      </c>
      <c r="J3327" t="s">
        <v>88</v>
      </c>
      <c r="K3327">
        <v>3</v>
      </c>
      <c r="L3327" t="s">
        <v>41838</v>
      </c>
      <c r="M3327">
        <v>72000000</v>
      </c>
      <c r="N3327" t="s">
        <v>41840</v>
      </c>
      <c r="O3327" t="s">
        <v>45157</v>
      </c>
      <c r="P3327" t="s">
        <v>90</v>
      </c>
      <c r="Q3327" t="s">
        <v>39931</v>
      </c>
      <c r="R3327" t="s">
        <v>39931</v>
      </c>
      <c r="S3327" t="s">
        <v>39932</v>
      </c>
      <c r="T3327" s="3">
        <v>41154</v>
      </c>
      <c r="U3327" t="s">
        <v>17671</v>
      </c>
      <c r="V3327" t="s">
        <v>17672</v>
      </c>
      <c r="W3327" t="s">
        <v>17673</v>
      </c>
      <c r="X3327">
        <v>50000000</v>
      </c>
      <c r="Y3327" t="s">
        <v>122</v>
      </c>
      <c r="Z3327" t="s">
        <v>123</v>
      </c>
      <c r="AA3327">
        <v>0</v>
      </c>
      <c r="AB3327" t="s">
        <v>76</v>
      </c>
      <c r="AC3327">
        <v>0</v>
      </c>
      <c r="AD3327" t="s">
        <v>76</v>
      </c>
      <c r="AE3327">
        <v>801562</v>
      </c>
      <c r="AF3327" t="s">
        <v>40104</v>
      </c>
      <c r="AG3327" t="s">
        <v>17674</v>
      </c>
      <c r="AH3327" t="s">
        <v>17675</v>
      </c>
      <c r="AI3327" t="s">
        <v>99</v>
      </c>
      <c r="AJ3327" t="s">
        <v>41304</v>
      </c>
      <c r="AK3327">
        <v>79951368</v>
      </c>
      <c r="AL3327" t="s">
        <v>17317</v>
      </c>
      <c r="AM3327">
        <v>2012</v>
      </c>
      <c r="AN3327" s="1">
        <v>40975</v>
      </c>
      <c r="AO3327" s="1">
        <v>40988</v>
      </c>
      <c r="AP3327">
        <v>4</v>
      </c>
      <c r="AQ3327" t="s">
        <v>81</v>
      </c>
      <c r="AR3327" s="4">
        <f>IF(AQ3327="M",AP3327*30.42,AP3327)</f>
        <v>121.68</v>
      </c>
      <c r="AS3327">
        <v>0</v>
      </c>
      <c r="AT3327" s="4">
        <f>AR3327+AS3327</f>
        <v>121.68</v>
      </c>
      <c r="AU3327">
        <v>1</v>
      </c>
      <c r="AV3327" s="1">
        <f>AO3327+AT3327</f>
        <v>41109.68</v>
      </c>
      <c r="AW3327" s="1">
        <v>41141</v>
      </c>
      <c r="AX3327" s="2">
        <f>IF(AV3327&gt;=AW3327,1,2)</f>
        <v>2</v>
      </c>
      <c r="AY3327" s="2" t="str">
        <f>IF((AV3327+10)&gt;=AW3327,"SAVE","LATE")</f>
        <v>LATE</v>
      </c>
      <c r="AZ3327" t="s">
        <v>82</v>
      </c>
      <c r="BA3327" t="s">
        <v>1011</v>
      </c>
      <c r="BB3327">
        <v>50000000</v>
      </c>
      <c r="BC3327">
        <v>16000000</v>
      </c>
      <c r="BD3327" s="9">
        <v>66000000</v>
      </c>
      <c r="BE3327" t="s">
        <v>45157</v>
      </c>
      <c r="BF3327">
        <v>0</v>
      </c>
      <c r="BG3327" t="s">
        <v>70</v>
      </c>
      <c r="BH3327">
        <v>-1</v>
      </c>
      <c r="BI3327" t="s">
        <v>17675</v>
      </c>
      <c r="BJ3327" t="s">
        <v>45158</v>
      </c>
      <c r="BK3327">
        <v>0</v>
      </c>
      <c r="BL3327" t="s">
        <v>85</v>
      </c>
      <c r="BM3327" t="s">
        <v>17676</v>
      </c>
    </row>
    <row r="3328" spans="1:65" x14ac:dyDescent="0.25">
      <c r="A3328">
        <v>2012</v>
      </c>
      <c r="B3328" t="s">
        <v>116</v>
      </c>
      <c r="C3328" t="s">
        <v>290</v>
      </c>
      <c r="D3328" t="s">
        <v>42966</v>
      </c>
      <c r="E3328" t="s">
        <v>927</v>
      </c>
      <c r="F3328" t="s">
        <v>928</v>
      </c>
      <c r="G3328">
        <v>12</v>
      </c>
      <c r="H3328" t="s">
        <v>41881</v>
      </c>
      <c r="I3328" t="s">
        <v>67</v>
      </c>
      <c r="J3328" t="s">
        <v>68</v>
      </c>
      <c r="K3328">
        <v>3</v>
      </c>
      <c r="L3328" t="s">
        <v>41838</v>
      </c>
      <c r="M3328">
        <v>77000000</v>
      </c>
      <c r="N3328" t="s">
        <v>481</v>
      </c>
      <c r="O3328" t="s">
        <v>45160</v>
      </c>
      <c r="P3328" t="s">
        <v>90</v>
      </c>
      <c r="Q3328" t="s">
        <v>70</v>
      </c>
      <c r="R3328" t="s">
        <v>70</v>
      </c>
      <c r="S3328" t="s">
        <v>12835</v>
      </c>
      <c r="T3328" t="s">
        <v>15193</v>
      </c>
      <c r="U3328" t="s">
        <v>15194</v>
      </c>
      <c r="V3328" t="s">
        <v>15195</v>
      </c>
      <c r="W3328" t="s">
        <v>15196</v>
      </c>
      <c r="X3328">
        <v>949423625</v>
      </c>
      <c r="Y3328" t="s">
        <v>122</v>
      </c>
      <c r="Z3328" t="s">
        <v>123</v>
      </c>
      <c r="AA3328">
        <v>0</v>
      </c>
      <c r="AB3328" t="s">
        <v>76</v>
      </c>
      <c r="AC3328">
        <v>0</v>
      </c>
      <c r="AD3328" t="s">
        <v>76</v>
      </c>
      <c r="AE3328">
        <v>996113</v>
      </c>
      <c r="AF3328" t="s">
        <v>41304</v>
      </c>
      <c r="AG3328">
        <v>8999997007</v>
      </c>
      <c r="AH3328" t="s">
        <v>12839</v>
      </c>
      <c r="AI3328" t="s">
        <v>99</v>
      </c>
      <c r="AJ3328" t="s">
        <v>41304</v>
      </c>
      <c r="AK3328">
        <v>3191608</v>
      </c>
      <c r="AL3328" t="s">
        <v>15197</v>
      </c>
      <c r="AM3328">
        <v>2012</v>
      </c>
      <c r="AN3328" s="1">
        <v>41106</v>
      </c>
      <c r="AO3328" s="1">
        <v>41150</v>
      </c>
      <c r="AP3328">
        <v>12</v>
      </c>
      <c r="AQ3328" t="s">
        <v>81</v>
      </c>
      <c r="AR3328" s="4">
        <f>IF(AQ3328="M",AP3328*30.42,AP3328)</f>
        <v>365.04</v>
      </c>
      <c r="AS3328">
        <v>60</v>
      </c>
      <c r="AT3328" s="4">
        <f>AR3328+AS3328</f>
        <v>425.04</v>
      </c>
      <c r="AU3328">
        <v>2</v>
      </c>
      <c r="AV3328" s="1">
        <f>AO3328+AT3328</f>
        <v>41575.040000000001</v>
      </c>
      <c r="AW3328" s="1">
        <v>41636</v>
      </c>
      <c r="AX3328" s="2">
        <f>IF(AV3328&gt;=AW3328,1,2)</f>
        <v>2</v>
      </c>
      <c r="AY3328" s="2" t="str">
        <f>IF((AV3328+10)&gt;=AW3328,"SAVE","LATE")</f>
        <v>LATE</v>
      </c>
      <c r="AZ3328" t="s">
        <v>82</v>
      </c>
      <c r="BA3328" t="s">
        <v>1011</v>
      </c>
      <c r="BB3328">
        <v>949423625</v>
      </c>
      <c r="BC3328">
        <v>55118922</v>
      </c>
      <c r="BD3328" s="9">
        <v>1004542547</v>
      </c>
      <c r="BE3328" t="s">
        <v>45160</v>
      </c>
      <c r="BF3328">
        <v>0</v>
      </c>
      <c r="BG3328" t="s">
        <v>70</v>
      </c>
      <c r="BH3328">
        <v>-1</v>
      </c>
      <c r="BI3328" t="s">
        <v>70</v>
      </c>
      <c r="BJ3328" t="s">
        <v>70</v>
      </c>
      <c r="BK3328">
        <v>0</v>
      </c>
      <c r="BL3328" t="s">
        <v>85</v>
      </c>
      <c r="BM3328" t="s">
        <v>15198</v>
      </c>
    </row>
    <row r="3329" spans="1:65" x14ac:dyDescent="0.25">
      <c r="A3329">
        <v>2012</v>
      </c>
      <c r="B3329" t="s">
        <v>116</v>
      </c>
      <c r="C3329" t="s">
        <v>290</v>
      </c>
      <c r="D3329" t="s">
        <v>42966</v>
      </c>
      <c r="E3329" t="s">
        <v>927</v>
      </c>
      <c r="F3329" t="s">
        <v>928</v>
      </c>
      <c r="G3329">
        <v>12</v>
      </c>
      <c r="H3329" t="s">
        <v>41881</v>
      </c>
      <c r="I3329" t="s">
        <v>67</v>
      </c>
      <c r="J3329" t="s">
        <v>68</v>
      </c>
      <c r="K3329">
        <v>3</v>
      </c>
      <c r="L3329" t="s">
        <v>41838</v>
      </c>
      <c r="M3329">
        <v>72000000</v>
      </c>
      <c r="N3329" t="s">
        <v>41840</v>
      </c>
      <c r="O3329" t="s">
        <v>14101</v>
      </c>
      <c r="P3329" t="s">
        <v>90</v>
      </c>
      <c r="Q3329" t="s">
        <v>70</v>
      </c>
      <c r="R3329" t="s">
        <v>70</v>
      </c>
      <c r="S3329" t="s">
        <v>9125</v>
      </c>
      <c r="T3329" t="s">
        <v>1952</v>
      </c>
      <c r="U3329" t="s">
        <v>14102</v>
      </c>
      <c r="V3329" t="s">
        <v>14103</v>
      </c>
      <c r="W3329" t="s">
        <v>14104</v>
      </c>
      <c r="X3329">
        <v>3969128166</v>
      </c>
      <c r="Y3329" t="s">
        <v>122</v>
      </c>
      <c r="Z3329" t="s">
        <v>123</v>
      </c>
      <c r="AA3329">
        <v>0</v>
      </c>
      <c r="AB3329" t="s">
        <v>76</v>
      </c>
      <c r="AC3329">
        <v>0</v>
      </c>
      <c r="AD3329" t="s">
        <v>76</v>
      </c>
      <c r="AE3329">
        <v>1277367</v>
      </c>
      <c r="AF3329" t="s">
        <v>40104</v>
      </c>
      <c r="AG3329">
        <v>8999994439</v>
      </c>
      <c r="AH3329" t="s">
        <v>14105</v>
      </c>
      <c r="AI3329" t="s">
        <v>99</v>
      </c>
      <c r="AJ3329" t="s">
        <v>41304</v>
      </c>
      <c r="AK3329">
        <v>11235980</v>
      </c>
      <c r="AL3329" t="s">
        <v>14106</v>
      </c>
      <c r="AM3329">
        <v>2012</v>
      </c>
      <c r="AN3329" s="1">
        <v>41267</v>
      </c>
      <c r="AO3329" s="1">
        <v>41460</v>
      </c>
      <c r="AP3329">
        <v>12</v>
      </c>
      <c r="AQ3329" t="s">
        <v>81</v>
      </c>
      <c r="AR3329" s="4">
        <f>IF(AQ3329="M",AP3329*30.42,AP3329)</f>
        <v>365.04</v>
      </c>
      <c r="AS3329">
        <v>0</v>
      </c>
      <c r="AT3329" s="4">
        <f>AR3329+AS3329</f>
        <v>365.04</v>
      </c>
      <c r="AU3329">
        <v>12</v>
      </c>
      <c r="AV3329" s="1">
        <f>AO3329+AT3329</f>
        <v>41825.040000000001</v>
      </c>
      <c r="AW3329" s="1">
        <v>42190</v>
      </c>
      <c r="AX3329" s="2">
        <f>IF(AV3329&gt;=AW3329,1,2)</f>
        <v>2</v>
      </c>
      <c r="AY3329" s="2" t="str">
        <f>IF((AV3329+10)&gt;=AW3329,"SAVE","LATE")</f>
        <v>LATE</v>
      </c>
      <c r="AZ3329" t="s">
        <v>82</v>
      </c>
      <c r="BA3329" t="s">
        <v>1011</v>
      </c>
      <c r="BB3329">
        <v>3969128166</v>
      </c>
      <c r="BC3329">
        <v>1115535856</v>
      </c>
      <c r="BD3329" s="9">
        <v>5084664022</v>
      </c>
      <c r="BE3329" t="s">
        <v>14101</v>
      </c>
      <c r="BF3329">
        <v>0</v>
      </c>
      <c r="BG3329" t="s">
        <v>70</v>
      </c>
      <c r="BH3329">
        <v>-1</v>
      </c>
      <c r="BI3329" t="s">
        <v>70</v>
      </c>
      <c r="BJ3329" t="s">
        <v>70</v>
      </c>
      <c r="BK3329">
        <v>0</v>
      </c>
      <c r="BL3329" t="s">
        <v>85</v>
      </c>
      <c r="BM3329" t="s">
        <v>14107</v>
      </c>
    </row>
    <row r="3330" spans="1:65" x14ac:dyDescent="0.25">
      <c r="A3330">
        <v>2012</v>
      </c>
      <c r="B3330" t="s">
        <v>116</v>
      </c>
      <c r="C3330" t="s">
        <v>130</v>
      </c>
      <c r="D3330" t="s">
        <v>40911</v>
      </c>
      <c r="E3330" t="s">
        <v>4647</v>
      </c>
      <c r="F3330" t="s">
        <v>12738</v>
      </c>
      <c r="G3330">
        <v>13</v>
      </c>
      <c r="H3330" t="s">
        <v>41891</v>
      </c>
      <c r="I3330" t="s">
        <v>67</v>
      </c>
      <c r="J3330" t="s">
        <v>88</v>
      </c>
      <c r="K3330">
        <v>3</v>
      </c>
      <c r="L3330" t="s">
        <v>41838</v>
      </c>
      <c r="M3330">
        <v>72000000</v>
      </c>
      <c r="N3330" t="s">
        <v>41840</v>
      </c>
      <c r="O3330" t="s">
        <v>45175</v>
      </c>
      <c r="P3330" t="s">
        <v>90</v>
      </c>
      <c r="Q3330" t="s">
        <v>12740</v>
      </c>
      <c r="R3330" t="s">
        <v>12740</v>
      </c>
      <c r="S3330" t="s">
        <v>9125</v>
      </c>
      <c r="T3330" t="s">
        <v>16743</v>
      </c>
      <c r="U3330" t="s">
        <v>18203</v>
      </c>
      <c r="V3330">
        <v>2012053</v>
      </c>
      <c r="W3330" t="s">
        <v>18204</v>
      </c>
      <c r="X3330">
        <v>11000000</v>
      </c>
      <c r="Y3330" t="s">
        <v>122</v>
      </c>
      <c r="Z3330" t="s">
        <v>123</v>
      </c>
      <c r="AA3330">
        <v>0</v>
      </c>
      <c r="AB3330" t="s">
        <v>76</v>
      </c>
      <c r="AC3330">
        <v>0</v>
      </c>
      <c r="AD3330" t="s">
        <v>76</v>
      </c>
      <c r="AE3330">
        <v>1005030</v>
      </c>
      <c r="AF3330" t="s">
        <v>41304</v>
      </c>
      <c r="AG3330" t="s">
        <v>18205</v>
      </c>
      <c r="AH3330" t="s">
        <v>18206</v>
      </c>
      <c r="AI3330" t="s">
        <v>99</v>
      </c>
      <c r="AJ3330" t="s">
        <v>41304</v>
      </c>
      <c r="AK3330" t="s">
        <v>18205</v>
      </c>
      <c r="AL3330" t="s">
        <v>18206</v>
      </c>
      <c r="AM3330">
        <v>2012</v>
      </c>
      <c r="AN3330" s="1">
        <v>41117</v>
      </c>
      <c r="AO3330" s="1">
        <v>41121</v>
      </c>
      <c r="AP3330">
        <v>45</v>
      </c>
      <c r="AQ3330" t="s">
        <v>74</v>
      </c>
      <c r="AR3330" s="4">
        <f>IF(AQ3330="M",AP3330*30.42,AP3330)</f>
        <v>45</v>
      </c>
      <c r="AS3330">
        <v>0</v>
      </c>
      <c r="AT3330" s="4">
        <f>AR3330+AS3330</f>
        <v>45</v>
      </c>
      <c r="AU3330">
        <v>1</v>
      </c>
      <c r="AV3330" s="1">
        <f>AO3330+AT3330</f>
        <v>41166</v>
      </c>
      <c r="AW3330" s="1">
        <v>41197</v>
      </c>
      <c r="AX3330" s="2">
        <f>IF(AV3330&gt;=AW3330,1,2)</f>
        <v>2</v>
      </c>
      <c r="AY3330" s="2" t="str">
        <f>IF((AV3330+10)&gt;=AW3330,"SAVE","LATE")</f>
        <v>LATE</v>
      </c>
      <c r="AZ3330" t="s">
        <v>82</v>
      </c>
      <c r="BA3330" t="s">
        <v>1011</v>
      </c>
      <c r="BB3330">
        <v>8355583</v>
      </c>
      <c r="BC3330">
        <v>4177542</v>
      </c>
      <c r="BD3330" s="9">
        <v>12533125</v>
      </c>
      <c r="BE3330" t="s">
        <v>45176</v>
      </c>
      <c r="BF3330">
        <v>0</v>
      </c>
      <c r="BG3330" t="s">
        <v>70</v>
      </c>
      <c r="BH3330">
        <v>-1</v>
      </c>
      <c r="BI3330" t="s">
        <v>70</v>
      </c>
      <c r="BJ3330" t="s">
        <v>70</v>
      </c>
      <c r="BK3330">
        <v>0</v>
      </c>
      <c r="BL3330" t="s">
        <v>85</v>
      </c>
      <c r="BM3330" t="s">
        <v>18207</v>
      </c>
    </row>
    <row r="3331" spans="1:65" x14ac:dyDescent="0.25">
      <c r="A3331">
        <v>2012</v>
      </c>
      <c r="B3331" t="s">
        <v>116</v>
      </c>
      <c r="C3331" t="s">
        <v>130</v>
      </c>
      <c r="D3331" t="s">
        <v>40914</v>
      </c>
      <c r="E3331" t="s">
        <v>10055</v>
      </c>
      <c r="F3331" t="s">
        <v>10056</v>
      </c>
      <c r="G3331">
        <v>11</v>
      </c>
      <c r="H3331" t="s">
        <v>41839</v>
      </c>
      <c r="I3331" t="s">
        <v>67</v>
      </c>
      <c r="J3331" t="s">
        <v>88</v>
      </c>
      <c r="K3331">
        <v>3</v>
      </c>
      <c r="L3331" t="s">
        <v>41838</v>
      </c>
      <c r="M3331">
        <v>72000000</v>
      </c>
      <c r="N3331" t="s">
        <v>41840</v>
      </c>
      <c r="O3331" t="s">
        <v>45186</v>
      </c>
      <c r="P3331" t="s">
        <v>90</v>
      </c>
      <c r="Q3331" t="s">
        <v>10058</v>
      </c>
      <c r="R3331" t="s">
        <v>10058</v>
      </c>
      <c r="S3331" t="s">
        <v>10059</v>
      </c>
      <c r="T3331" t="s">
        <v>14930</v>
      </c>
      <c r="U3331" t="s">
        <v>17473</v>
      </c>
      <c r="V3331" t="s">
        <v>17474</v>
      </c>
      <c r="W3331">
        <v>144</v>
      </c>
      <c r="X3331">
        <v>86600000</v>
      </c>
      <c r="Y3331" t="s">
        <v>122</v>
      </c>
      <c r="Z3331" t="s">
        <v>123</v>
      </c>
      <c r="AA3331">
        <v>0</v>
      </c>
      <c r="AB3331" t="s">
        <v>76</v>
      </c>
      <c r="AC3331">
        <v>0</v>
      </c>
      <c r="AD3331" t="s">
        <v>76</v>
      </c>
      <c r="AE3331">
        <v>1787494</v>
      </c>
      <c r="AF3331" t="s">
        <v>40104</v>
      </c>
      <c r="AG3331" t="s">
        <v>17475</v>
      </c>
      <c r="AH3331" t="s">
        <v>40915</v>
      </c>
      <c r="AI3331" t="s">
        <v>99</v>
      </c>
      <c r="AJ3331" t="s">
        <v>41304</v>
      </c>
      <c r="AK3331">
        <v>11335016</v>
      </c>
      <c r="AL3331" t="s">
        <v>17476</v>
      </c>
      <c r="AM3331">
        <v>2012</v>
      </c>
      <c r="AN3331" s="1">
        <v>41255</v>
      </c>
      <c r="AO3331" s="1">
        <v>41274</v>
      </c>
      <c r="AP3331">
        <v>3</v>
      </c>
      <c r="AQ3331" t="s">
        <v>81</v>
      </c>
      <c r="AR3331" s="4">
        <f>IF(AQ3331="M",AP3331*30.42,AP3331)</f>
        <v>91.26</v>
      </c>
      <c r="AS3331">
        <v>0</v>
      </c>
      <c r="AT3331" s="4">
        <f>AR3331+AS3331</f>
        <v>91.26</v>
      </c>
      <c r="AU3331">
        <v>2</v>
      </c>
      <c r="AV3331" s="1">
        <f>AO3331+AT3331</f>
        <v>41365.26</v>
      </c>
      <c r="AW3331" s="1">
        <v>41422</v>
      </c>
      <c r="AX3331" s="2">
        <f>IF(AV3331&gt;=AW3331,1,2)</f>
        <v>2</v>
      </c>
      <c r="AY3331" s="2" t="str">
        <f>IF((AV3331+10)&gt;=AW3331,"SAVE","LATE")</f>
        <v>LATE</v>
      </c>
      <c r="AZ3331" t="s">
        <v>82</v>
      </c>
      <c r="BA3331" t="s">
        <v>1011</v>
      </c>
      <c r="BB3331">
        <v>86600000</v>
      </c>
      <c r="BC3331">
        <v>0</v>
      </c>
      <c r="BD3331" s="9">
        <v>86600000</v>
      </c>
      <c r="BE3331" t="s">
        <v>45186</v>
      </c>
      <c r="BF3331">
        <v>0</v>
      </c>
      <c r="BG3331" t="s">
        <v>70</v>
      </c>
      <c r="BH3331">
        <v>-1</v>
      </c>
      <c r="BI3331" t="s">
        <v>17477</v>
      </c>
      <c r="BJ3331" t="s">
        <v>17478</v>
      </c>
      <c r="BK3331">
        <v>0</v>
      </c>
      <c r="BL3331" t="s">
        <v>85</v>
      </c>
      <c r="BM3331" t="s">
        <v>17479</v>
      </c>
    </row>
    <row r="3332" spans="1:65" x14ac:dyDescent="0.25">
      <c r="A3332">
        <v>2012</v>
      </c>
      <c r="B3332" t="s">
        <v>116</v>
      </c>
      <c r="C3332" t="s">
        <v>130</v>
      </c>
      <c r="D3332" t="s">
        <v>40917</v>
      </c>
      <c r="E3332" t="s">
        <v>3393</v>
      </c>
      <c r="F3332" t="s">
        <v>3394</v>
      </c>
      <c r="G3332">
        <v>11</v>
      </c>
      <c r="H3332" t="s">
        <v>41839</v>
      </c>
      <c r="I3332" t="s">
        <v>67</v>
      </c>
      <c r="J3332" t="s">
        <v>88</v>
      </c>
      <c r="K3332">
        <v>3</v>
      </c>
      <c r="L3332" t="s">
        <v>41838</v>
      </c>
      <c r="M3332">
        <v>72000000</v>
      </c>
      <c r="N3332" t="s">
        <v>41840</v>
      </c>
      <c r="O3332" t="s">
        <v>14891</v>
      </c>
      <c r="P3332" t="s">
        <v>90</v>
      </c>
      <c r="Q3332" t="s">
        <v>3396</v>
      </c>
      <c r="R3332" t="s">
        <v>3396</v>
      </c>
      <c r="S3332" t="s">
        <v>3397</v>
      </c>
      <c r="T3332" t="s">
        <v>14610</v>
      </c>
      <c r="U3332" t="s">
        <v>14892</v>
      </c>
      <c r="V3332" t="s">
        <v>14893</v>
      </c>
      <c r="W3332" t="s">
        <v>14894</v>
      </c>
      <c r="X3332">
        <v>1500000000</v>
      </c>
      <c r="Y3332" t="s">
        <v>122</v>
      </c>
      <c r="Z3332" t="s">
        <v>123</v>
      </c>
      <c r="AA3332">
        <v>0</v>
      </c>
      <c r="AB3332" t="s">
        <v>76</v>
      </c>
      <c r="AC3332">
        <v>0</v>
      </c>
      <c r="AD3332" t="s">
        <v>76</v>
      </c>
      <c r="AE3332">
        <v>1412762</v>
      </c>
      <c r="AF3332" t="s">
        <v>41304</v>
      </c>
      <c r="AG3332" t="s">
        <v>39292</v>
      </c>
      <c r="AH3332" t="s">
        <v>5822</v>
      </c>
      <c r="AI3332" t="s">
        <v>39286</v>
      </c>
      <c r="AJ3332" t="s">
        <v>41304</v>
      </c>
      <c r="AK3332" t="s">
        <v>39292</v>
      </c>
      <c r="AL3332" t="s">
        <v>5822</v>
      </c>
      <c r="AM3332">
        <v>2012</v>
      </c>
      <c r="AN3332" s="1">
        <v>41198</v>
      </c>
      <c r="AO3332" s="1">
        <v>41232</v>
      </c>
      <c r="AP3332">
        <v>4</v>
      </c>
      <c r="AQ3332" t="s">
        <v>81</v>
      </c>
      <c r="AR3332" s="4">
        <f>IF(AQ3332="M",AP3332*30.42,AP3332)</f>
        <v>121.68</v>
      </c>
      <c r="AS3332">
        <v>22</v>
      </c>
      <c r="AT3332" s="4">
        <f>AR3332+AS3332</f>
        <v>143.68</v>
      </c>
      <c r="AU3332">
        <v>1</v>
      </c>
      <c r="AV3332" s="1">
        <f>AO3332+AT3332</f>
        <v>41375.68</v>
      </c>
      <c r="AW3332" s="1">
        <v>41404</v>
      </c>
      <c r="AX3332" s="2">
        <f>IF(AV3332&gt;=AW3332,1,2)</f>
        <v>2</v>
      </c>
      <c r="AY3332" s="2" t="str">
        <f>IF((AV3332+10)&gt;=AW3332,"SAVE","LATE")</f>
        <v>LATE</v>
      </c>
      <c r="AZ3332" t="s">
        <v>82</v>
      </c>
      <c r="BA3332" t="s">
        <v>1011</v>
      </c>
      <c r="BB3332">
        <v>1490700565</v>
      </c>
      <c r="BC3332">
        <v>0</v>
      </c>
      <c r="BD3332" s="9">
        <v>1490700565</v>
      </c>
      <c r="BE3332" t="s">
        <v>14895</v>
      </c>
      <c r="BF3332">
        <v>0</v>
      </c>
      <c r="BG3332" t="s">
        <v>70</v>
      </c>
      <c r="BH3332">
        <v>-1</v>
      </c>
      <c r="BI3332" t="s">
        <v>39293</v>
      </c>
      <c r="BJ3332" t="s">
        <v>14896</v>
      </c>
      <c r="BK3332">
        <v>0</v>
      </c>
      <c r="BL3332" t="s">
        <v>85</v>
      </c>
      <c r="BM3332" t="s">
        <v>14897</v>
      </c>
    </row>
    <row r="3333" spans="1:65" x14ac:dyDescent="0.25">
      <c r="A3333">
        <v>2012</v>
      </c>
      <c r="B3333" t="s">
        <v>116</v>
      </c>
      <c r="C3333" t="s">
        <v>130</v>
      </c>
      <c r="D3333" t="s">
        <v>40917</v>
      </c>
      <c r="E3333" t="s">
        <v>3393</v>
      </c>
      <c r="F3333" t="s">
        <v>3394</v>
      </c>
      <c r="G3333">
        <v>11</v>
      </c>
      <c r="H3333" t="s">
        <v>41839</v>
      </c>
      <c r="I3333" t="s">
        <v>67</v>
      </c>
      <c r="J3333" t="s">
        <v>88</v>
      </c>
      <c r="K3333">
        <v>3</v>
      </c>
      <c r="L3333" t="s">
        <v>41838</v>
      </c>
      <c r="M3333">
        <v>72000000</v>
      </c>
      <c r="N3333" t="s">
        <v>41840</v>
      </c>
      <c r="O3333" t="s">
        <v>45191</v>
      </c>
      <c r="P3333" t="s">
        <v>90</v>
      </c>
      <c r="Q3333" t="s">
        <v>3396</v>
      </c>
      <c r="R3333" t="s">
        <v>3396</v>
      </c>
      <c r="S3333" t="s">
        <v>3397</v>
      </c>
      <c r="T3333" t="s">
        <v>14070</v>
      </c>
      <c r="U3333" t="s">
        <v>17054</v>
      </c>
      <c r="V3333" t="s">
        <v>17055</v>
      </c>
      <c r="W3333" t="s">
        <v>17056</v>
      </c>
      <c r="X3333">
        <v>157646813</v>
      </c>
      <c r="Y3333" t="s">
        <v>122</v>
      </c>
      <c r="Z3333" t="s">
        <v>123</v>
      </c>
      <c r="AA3333">
        <v>0</v>
      </c>
      <c r="AB3333" t="s">
        <v>76</v>
      </c>
      <c r="AC3333">
        <v>0</v>
      </c>
      <c r="AD3333" t="s">
        <v>76</v>
      </c>
      <c r="AE3333">
        <v>1297872</v>
      </c>
      <c r="AF3333" t="s">
        <v>40104</v>
      </c>
      <c r="AG3333" t="s">
        <v>17057</v>
      </c>
      <c r="AH3333" t="s">
        <v>4411</v>
      </c>
      <c r="AI3333" t="s">
        <v>99</v>
      </c>
      <c r="AJ3333" t="s">
        <v>41304</v>
      </c>
      <c r="AK3333" t="s">
        <v>39298</v>
      </c>
      <c r="AL3333" t="s">
        <v>4413</v>
      </c>
      <c r="AM3333">
        <v>2012</v>
      </c>
      <c r="AN3333" s="1">
        <v>41267</v>
      </c>
      <c r="AO3333" s="1">
        <v>41295</v>
      </c>
      <c r="AP3333">
        <v>3</v>
      </c>
      <c r="AQ3333" t="s">
        <v>81</v>
      </c>
      <c r="AR3333" s="4">
        <f>IF(AQ3333="M",AP3333*30.42,AP3333)</f>
        <v>91.26</v>
      </c>
      <c r="AS3333">
        <v>45</v>
      </c>
      <c r="AT3333" s="4">
        <f>AR3333+AS3333</f>
        <v>136.26</v>
      </c>
      <c r="AU3333">
        <v>1</v>
      </c>
      <c r="AV3333" s="1">
        <f>AO3333+AT3333</f>
        <v>41431.26</v>
      </c>
      <c r="AW3333" s="1">
        <v>41462</v>
      </c>
      <c r="AX3333" s="2">
        <f>IF(AV3333&gt;=AW3333,1,2)</f>
        <v>2</v>
      </c>
      <c r="AY3333" s="2" t="str">
        <f>IF((AV3333+10)&gt;=AW3333,"SAVE","LATE")</f>
        <v>LATE</v>
      </c>
      <c r="AZ3333" t="s">
        <v>82</v>
      </c>
      <c r="BA3333" t="s">
        <v>1011</v>
      </c>
      <c r="BB3333">
        <v>157183805</v>
      </c>
      <c r="BC3333">
        <v>0</v>
      </c>
      <c r="BD3333" s="9">
        <v>157183805</v>
      </c>
      <c r="BE3333" t="s">
        <v>17058</v>
      </c>
      <c r="BF3333">
        <v>0</v>
      </c>
      <c r="BG3333" t="s">
        <v>70</v>
      </c>
      <c r="BH3333">
        <v>-1</v>
      </c>
      <c r="BI3333" t="s">
        <v>17059</v>
      </c>
      <c r="BJ3333" t="s">
        <v>17060</v>
      </c>
      <c r="BK3333">
        <v>0</v>
      </c>
      <c r="BL3333" t="s">
        <v>85</v>
      </c>
      <c r="BM3333" t="s">
        <v>17061</v>
      </c>
    </row>
    <row r="3334" spans="1:65" x14ac:dyDescent="0.25">
      <c r="A3334">
        <v>2012</v>
      </c>
      <c r="B3334" t="s">
        <v>116</v>
      </c>
      <c r="C3334" t="s">
        <v>130</v>
      </c>
      <c r="D3334" t="s">
        <v>40917</v>
      </c>
      <c r="E3334" t="s">
        <v>3393</v>
      </c>
      <c r="F3334" t="s">
        <v>3394</v>
      </c>
      <c r="G3334">
        <v>11</v>
      </c>
      <c r="H3334" t="s">
        <v>41839</v>
      </c>
      <c r="I3334" t="s">
        <v>105</v>
      </c>
      <c r="J3334" t="s">
        <v>88</v>
      </c>
      <c r="K3334">
        <v>3</v>
      </c>
      <c r="L3334" t="s">
        <v>41838</v>
      </c>
      <c r="M3334">
        <v>72000000</v>
      </c>
      <c r="N3334" t="s">
        <v>41840</v>
      </c>
      <c r="O3334" t="s">
        <v>17148</v>
      </c>
      <c r="P3334" t="s">
        <v>90</v>
      </c>
      <c r="Q3334" t="s">
        <v>3396</v>
      </c>
      <c r="R3334" t="s">
        <v>3396</v>
      </c>
      <c r="S3334" t="s">
        <v>3397</v>
      </c>
      <c r="T3334" s="3">
        <v>41036</v>
      </c>
      <c r="U3334" t="s">
        <v>17149</v>
      </c>
      <c r="V3334" t="s">
        <v>17150</v>
      </c>
      <c r="W3334" t="s">
        <v>17151</v>
      </c>
      <c r="X3334">
        <v>142857142</v>
      </c>
      <c r="Y3334" t="s">
        <v>122</v>
      </c>
      <c r="Z3334" t="s">
        <v>123</v>
      </c>
      <c r="AA3334">
        <v>0</v>
      </c>
      <c r="AB3334" t="s">
        <v>76</v>
      </c>
      <c r="AC3334">
        <v>0</v>
      </c>
      <c r="AD3334" t="s">
        <v>76</v>
      </c>
      <c r="AE3334">
        <v>1038220</v>
      </c>
      <c r="AF3334" t="s">
        <v>41304</v>
      </c>
      <c r="AG3334" t="s">
        <v>17152</v>
      </c>
      <c r="AH3334" t="s">
        <v>17153</v>
      </c>
      <c r="AI3334" t="s">
        <v>39286</v>
      </c>
      <c r="AJ3334" t="s">
        <v>41304</v>
      </c>
      <c r="AK3334" t="s">
        <v>17152</v>
      </c>
      <c r="AL3334" t="s">
        <v>17153</v>
      </c>
      <c r="AM3334">
        <v>2012</v>
      </c>
      <c r="AN3334" s="1">
        <v>41134</v>
      </c>
      <c r="AO3334" s="1">
        <v>41148</v>
      </c>
      <c r="AP3334">
        <v>4</v>
      </c>
      <c r="AQ3334" t="s">
        <v>81</v>
      </c>
      <c r="AR3334" s="4">
        <f>IF(AQ3334="M",AP3334*30.42,AP3334)</f>
        <v>121.68</v>
      </c>
      <c r="AS3334">
        <v>0</v>
      </c>
      <c r="AT3334" s="4">
        <f>AR3334+AS3334</f>
        <v>121.68</v>
      </c>
      <c r="AU3334">
        <v>2</v>
      </c>
      <c r="AV3334" s="1">
        <f>AO3334+AT3334</f>
        <v>41269.68</v>
      </c>
      <c r="AW3334" s="1">
        <v>41332</v>
      </c>
      <c r="AX3334" s="2">
        <f>IF(AV3334&gt;=AW3334,1,2)</f>
        <v>2</v>
      </c>
      <c r="AY3334" s="2" t="str">
        <f>IF((AV3334+10)&gt;=AW3334,"SAVE","LATE")</f>
        <v>LATE</v>
      </c>
      <c r="AZ3334" t="s">
        <v>82</v>
      </c>
      <c r="BA3334" t="s">
        <v>1011</v>
      </c>
      <c r="BB3334">
        <v>141156355</v>
      </c>
      <c r="BC3334">
        <v>42634354</v>
      </c>
      <c r="BD3334" s="9">
        <v>183790709</v>
      </c>
      <c r="BE3334" t="s">
        <v>17154</v>
      </c>
      <c r="BF3334">
        <v>0</v>
      </c>
      <c r="BG3334" t="s">
        <v>70</v>
      </c>
      <c r="BH3334">
        <v>-1</v>
      </c>
      <c r="BI3334" t="s">
        <v>17155</v>
      </c>
      <c r="BJ3334" t="s">
        <v>45192</v>
      </c>
      <c r="BK3334">
        <v>0</v>
      </c>
      <c r="BL3334" t="s">
        <v>85</v>
      </c>
      <c r="BM3334" t="s">
        <v>17156</v>
      </c>
    </row>
    <row r="3335" spans="1:65" x14ac:dyDescent="0.25">
      <c r="A3335">
        <v>2012</v>
      </c>
      <c r="B3335" t="s">
        <v>116</v>
      </c>
      <c r="C3335" t="s">
        <v>130</v>
      </c>
      <c r="D3335" t="s">
        <v>40917</v>
      </c>
      <c r="E3335" t="s">
        <v>3393</v>
      </c>
      <c r="F3335" t="s">
        <v>3394</v>
      </c>
      <c r="G3335">
        <v>11</v>
      </c>
      <c r="H3335" t="s">
        <v>41839</v>
      </c>
      <c r="I3335" t="s">
        <v>105</v>
      </c>
      <c r="J3335" t="s">
        <v>88</v>
      </c>
      <c r="K3335">
        <v>3</v>
      </c>
      <c r="L3335" t="s">
        <v>41838</v>
      </c>
      <c r="M3335">
        <v>72000000</v>
      </c>
      <c r="N3335" t="s">
        <v>41840</v>
      </c>
      <c r="O3335" t="s">
        <v>45193</v>
      </c>
      <c r="P3335" t="s">
        <v>90</v>
      </c>
      <c r="Q3335" t="s">
        <v>3396</v>
      </c>
      <c r="R3335" t="s">
        <v>3396</v>
      </c>
      <c r="S3335" t="s">
        <v>3397</v>
      </c>
      <c r="T3335" t="s">
        <v>14930</v>
      </c>
      <c r="U3335" t="s">
        <v>18095</v>
      </c>
      <c r="V3335" t="s">
        <v>18096</v>
      </c>
      <c r="W3335" t="s">
        <v>18097</v>
      </c>
      <c r="X3335">
        <v>149694854</v>
      </c>
      <c r="Y3335" t="s">
        <v>122</v>
      </c>
      <c r="Z3335" t="s">
        <v>123</v>
      </c>
      <c r="AA3335">
        <v>0</v>
      </c>
      <c r="AB3335" t="s">
        <v>76</v>
      </c>
      <c r="AC3335">
        <v>0</v>
      </c>
      <c r="AD3335" t="s">
        <v>76</v>
      </c>
      <c r="AE3335">
        <v>1287665</v>
      </c>
      <c r="AF3335" t="s">
        <v>40104</v>
      </c>
      <c r="AG3335" t="s">
        <v>18098</v>
      </c>
      <c r="AH3335" t="s">
        <v>40918</v>
      </c>
      <c r="AI3335" t="s">
        <v>39286</v>
      </c>
      <c r="AJ3335" t="s">
        <v>41304</v>
      </c>
      <c r="AK3335" t="s">
        <v>39302</v>
      </c>
      <c r="AL3335" t="s">
        <v>18099</v>
      </c>
      <c r="AM3335">
        <v>2012</v>
      </c>
      <c r="AN3335" s="1">
        <v>41267</v>
      </c>
      <c r="AO3335" s="1">
        <v>41282</v>
      </c>
      <c r="AP3335">
        <v>4</v>
      </c>
      <c r="AQ3335" t="s">
        <v>81</v>
      </c>
      <c r="AR3335" s="4">
        <f>IF(AQ3335="M",AP3335*30.42,AP3335)</f>
        <v>121.68</v>
      </c>
      <c r="AS3335">
        <v>0</v>
      </c>
      <c r="AT3335" s="4">
        <f>AR3335+AS3335</f>
        <v>121.68</v>
      </c>
      <c r="AU3335">
        <v>3</v>
      </c>
      <c r="AV3335" s="1">
        <f>AO3335+AT3335</f>
        <v>41403.68</v>
      </c>
      <c r="AW3335" s="1">
        <v>41494</v>
      </c>
      <c r="AX3335" s="2">
        <f>IF(AV3335&gt;=AW3335,1,2)</f>
        <v>2</v>
      </c>
      <c r="AY3335" s="2" t="str">
        <f>IF((AV3335+10)&gt;=AW3335,"SAVE","LATE")</f>
        <v>LATE</v>
      </c>
      <c r="AZ3335" t="s">
        <v>82</v>
      </c>
      <c r="BA3335" t="s">
        <v>1011</v>
      </c>
      <c r="BB3335">
        <v>14659202</v>
      </c>
      <c r="BC3335">
        <v>23507392</v>
      </c>
      <c r="BD3335" s="9">
        <v>38166594</v>
      </c>
      <c r="BE3335" t="s">
        <v>18100</v>
      </c>
      <c r="BF3335">
        <v>0</v>
      </c>
      <c r="BG3335" t="s">
        <v>70</v>
      </c>
      <c r="BH3335">
        <v>-1</v>
      </c>
      <c r="BI3335" t="s">
        <v>39303</v>
      </c>
      <c r="BJ3335" t="s">
        <v>18101</v>
      </c>
      <c r="BK3335">
        <v>0</v>
      </c>
      <c r="BL3335" t="s">
        <v>85</v>
      </c>
      <c r="BM3335" t="s">
        <v>18102</v>
      </c>
    </row>
    <row r="3336" spans="1:65" x14ac:dyDescent="0.25">
      <c r="A3336">
        <v>2012</v>
      </c>
      <c r="B3336" t="s">
        <v>116</v>
      </c>
      <c r="C3336" t="s">
        <v>1416</v>
      </c>
      <c r="D3336" t="s">
        <v>40809</v>
      </c>
      <c r="E3336" t="s">
        <v>1417</v>
      </c>
      <c r="F3336" t="s">
        <v>1418</v>
      </c>
      <c r="G3336">
        <v>1</v>
      </c>
      <c r="H3336" t="s">
        <v>46842</v>
      </c>
      <c r="I3336" t="s">
        <v>67</v>
      </c>
      <c r="J3336" t="s">
        <v>88</v>
      </c>
      <c r="K3336">
        <v>3</v>
      </c>
      <c r="L3336" t="s">
        <v>41838</v>
      </c>
      <c r="M3336">
        <v>72000000</v>
      </c>
      <c r="N3336" t="s">
        <v>41840</v>
      </c>
      <c r="O3336" t="s">
        <v>15267</v>
      </c>
      <c r="P3336" t="s">
        <v>90</v>
      </c>
      <c r="Q3336" t="s">
        <v>39941</v>
      </c>
      <c r="R3336" t="s">
        <v>39941</v>
      </c>
      <c r="S3336" t="s">
        <v>39942</v>
      </c>
      <c r="T3336" t="s">
        <v>14070</v>
      </c>
      <c r="U3336" t="s">
        <v>15268</v>
      </c>
      <c r="V3336" t="s">
        <v>15269</v>
      </c>
      <c r="W3336" t="s">
        <v>15270</v>
      </c>
      <c r="X3336">
        <v>840000000</v>
      </c>
      <c r="Y3336" t="s">
        <v>122</v>
      </c>
      <c r="Z3336" t="s">
        <v>123</v>
      </c>
      <c r="AA3336">
        <v>0</v>
      </c>
      <c r="AB3336" t="s">
        <v>76</v>
      </c>
      <c r="AC3336">
        <v>0</v>
      </c>
      <c r="AD3336" t="s">
        <v>76</v>
      </c>
      <c r="AE3336">
        <v>1287187</v>
      </c>
      <c r="AF3336" t="s">
        <v>145</v>
      </c>
      <c r="AG3336">
        <v>93118240</v>
      </c>
      <c r="AH3336" t="s">
        <v>15271</v>
      </c>
      <c r="AI3336" t="s">
        <v>99</v>
      </c>
      <c r="AJ3336" t="s">
        <v>41304</v>
      </c>
      <c r="AK3336">
        <v>93118240</v>
      </c>
      <c r="AL3336" t="s">
        <v>15271</v>
      </c>
      <c r="AM3336">
        <v>2012</v>
      </c>
      <c r="AN3336" s="1">
        <v>41271</v>
      </c>
      <c r="AO3336" s="1">
        <v>41271</v>
      </c>
      <c r="AP3336">
        <v>3</v>
      </c>
      <c r="AQ3336" t="s">
        <v>81</v>
      </c>
      <c r="AR3336" s="4">
        <f>IF(AQ3336="M",AP3336*30.42,AP3336)</f>
        <v>91.26</v>
      </c>
      <c r="AS3336">
        <v>0</v>
      </c>
      <c r="AT3336" s="4">
        <f>AR3336+AS3336</f>
        <v>91.26</v>
      </c>
      <c r="AU3336">
        <v>2</v>
      </c>
      <c r="AV3336" s="1">
        <f>AO3336+AT3336</f>
        <v>41362.26</v>
      </c>
      <c r="AW3336" s="1">
        <v>41422</v>
      </c>
      <c r="AX3336" s="2">
        <f>IF(AV3336&gt;=AW3336,1,2)</f>
        <v>2</v>
      </c>
      <c r="AY3336" s="2" t="str">
        <f>IF((AV3336+10)&gt;=AW3336,"SAVE","LATE")</f>
        <v>LATE</v>
      </c>
      <c r="AZ3336" t="s">
        <v>82</v>
      </c>
      <c r="BA3336" t="s">
        <v>1011</v>
      </c>
      <c r="BB3336">
        <v>839905782</v>
      </c>
      <c r="BC3336">
        <v>0</v>
      </c>
      <c r="BD3336" s="9">
        <v>839905782</v>
      </c>
      <c r="BE3336" t="s">
        <v>47381</v>
      </c>
      <c r="BF3336">
        <v>0</v>
      </c>
      <c r="BG3336" t="s">
        <v>70</v>
      </c>
      <c r="BH3336">
        <v>-1</v>
      </c>
      <c r="BI3336" t="s">
        <v>15271</v>
      </c>
      <c r="BJ3336" t="s">
        <v>15272</v>
      </c>
      <c r="BK3336">
        <v>0</v>
      </c>
      <c r="BL3336" t="s">
        <v>85</v>
      </c>
      <c r="BM3336" t="s">
        <v>15273</v>
      </c>
    </row>
    <row r="3337" spans="1:65" x14ac:dyDescent="0.25">
      <c r="A3337">
        <v>2012</v>
      </c>
      <c r="B3337" t="s">
        <v>116</v>
      </c>
      <c r="C3337" t="s">
        <v>1416</v>
      </c>
      <c r="D3337" t="s">
        <v>40809</v>
      </c>
      <c r="E3337" t="s">
        <v>1417</v>
      </c>
      <c r="F3337" t="s">
        <v>1418</v>
      </c>
      <c r="G3337">
        <v>1</v>
      </c>
      <c r="H3337" t="s">
        <v>46842</v>
      </c>
      <c r="I3337" t="s">
        <v>67</v>
      </c>
      <c r="J3337" t="s">
        <v>88</v>
      </c>
      <c r="K3337">
        <v>3</v>
      </c>
      <c r="L3337" t="s">
        <v>41838</v>
      </c>
      <c r="M3337">
        <v>72000000</v>
      </c>
      <c r="N3337" t="s">
        <v>41840</v>
      </c>
      <c r="O3337" t="s">
        <v>15321</v>
      </c>
      <c r="P3337" t="s">
        <v>90</v>
      </c>
      <c r="Q3337" t="s">
        <v>39941</v>
      </c>
      <c r="R3337" t="s">
        <v>39941</v>
      </c>
      <c r="S3337" t="s">
        <v>39942</v>
      </c>
      <c r="T3337" t="s">
        <v>14727</v>
      </c>
      <c r="U3337" t="s">
        <v>15322</v>
      </c>
      <c r="V3337" t="s">
        <v>15323</v>
      </c>
      <c r="W3337" t="s">
        <v>15324</v>
      </c>
      <c r="X3337">
        <v>779739010</v>
      </c>
      <c r="Y3337" t="s">
        <v>122</v>
      </c>
      <c r="Z3337" t="s">
        <v>123</v>
      </c>
      <c r="AA3337">
        <v>0</v>
      </c>
      <c r="AB3337" t="s">
        <v>76</v>
      </c>
      <c r="AC3337">
        <v>0</v>
      </c>
      <c r="AD3337" t="s">
        <v>76</v>
      </c>
      <c r="AE3337">
        <v>1287349</v>
      </c>
      <c r="AF3337" t="s">
        <v>145</v>
      </c>
      <c r="AG3337">
        <v>93118240</v>
      </c>
      <c r="AH3337" t="s">
        <v>15271</v>
      </c>
      <c r="AI3337" t="s">
        <v>99</v>
      </c>
      <c r="AJ3337" t="s">
        <v>41304</v>
      </c>
      <c r="AK3337">
        <v>93118240</v>
      </c>
      <c r="AL3337" t="s">
        <v>15271</v>
      </c>
      <c r="AM3337">
        <v>2012</v>
      </c>
      <c r="AN3337" s="1">
        <v>41271</v>
      </c>
      <c r="AO3337" s="1">
        <v>41271</v>
      </c>
      <c r="AP3337">
        <v>2</v>
      </c>
      <c r="AQ3337" t="s">
        <v>81</v>
      </c>
      <c r="AR3337" s="4">
        <f>IF(AQ3337="M",AP3337*30.42,AP3337)</f>
        <v>60.84</v>
      </c>
      <c r="AS3337">
        <v>0</v>
      </c>
      <c r="AT3337" s="4">
        <f>AR3337+AS3337</f>
        <v>60.84</v>
      </c>
      <c r="AU3337">
        <v>1</v>
      </c>
      <c r="AV3337" s="1">
        <f>AO3337+AT3337</f>
        <v>41331.839999999997</v>
      </c>
      <c r="AW3337" s="1">
        <v>41361</v>
      </c>
      <c r="AX3337" s="2">
        <f>IF(AV3337&gt;=AW3337,1,2)</f>
        <v>2</v>
      </c>
      <c r="AY3337" s="2" t="str">
        <f>IF((AV3337+10)&gt;=AW3337,"SAVE","LATE")</f>
        <v>LATE</v>
      </c>
      <c r="AZ3337" t="s">
        <v>82</v>
      </c>
      <c r="BA3337" t="s">
        <v>1011</v>
      </c>
      <c r="BB3337">
        <v>779659357</v>
      </c>
      <c r="BC3337">
        <v>0</v>
      </c>
      <c r="BD3337" s="9">
        <v>779659357</v>
      </c>
      <c r="BE3337" t="s">
        <v>39945</v>
      </c>
      <c r="BF3337">
        <v>0</v>
      </c>
      <c r="BG3337" t="s">
        <v>70</v>
      </c>
      <c r="BH3337">
        <v>-1</v>
      </c>
      <c r="BI3337" t="s">
        <v>15271</v>
      </c>
      <c r="BJ3337" t="s">
        <v>15325</v>
      </c>
      <c r="BK3337">
        <v>0</v>
      </c>
      <c r="BL3337" t="s">
        <v>85</v>
      </c>
      <c r="BM3337" t="s">
        <v>15326</v>
      </c>
    </row>
    <row r="3338" spans="1:65" x14ac:dyDescent="0.25">
      <c r="A3338">
        <v>2013</v>
      </c>
      <c r="B3338" t="s">
        <v>116</v>
      </c>
      <c r="C3338" t="s">
        <v>357</v>
      </c>
      <c r="D3338" t="s">
        <v>47283</v>
      </c>
      <c r="E3338" t="s">
        <v>14402</v>
      </c>
      <c r="F3338" t="s">
        <v>14403</v>
      </c>
      <c r="G3338">
        <v>12</v>
      </c>
      <c r="H3338" t="s">
        <v>41881</v>
      </c>
      <c r="I3338" t="s">
        <v>67</v>
      </c>
      <c r="J3338" t="s">
        <v>68</v>
      </c>
      <c r="K3338">
        <v>3</v>
      </c>
      <c r="L3338" t="s">
        <v>41838</v>
      </c>
      <c r="M3338">
        <v>72000000</v>
      </c>
      <c r="N3338" t="s">
        <v>41840</v>
      </c>
      <c r="O3338" t="s">
        <v>15370</v>
      </c>
      <c r="P3338" t="s">
        <v>90</v>
      </c>
      <c r="Q3338" t="s">
        <v>70</v>
      </c>
      <c r="R3338" t="s">
        <v>70</v>
      </c>
      <c r="S3338" t="s">
        <v>40922</v>
      </c>
      <c r="T3338" s="3">
        <v>41276</v>
      </c>
      <c r="U3338" t="s">
        <v>15371</v>
      </c>
      <c r="V3338" t="s">
        <v>15372</v>
      </c>
      <c r="W3338" t="s">
        <v>15372</v>
      </c>
      <c r="X3338">
        <v>760318288</v>
      </c>
      <c r="Y3338" t="s">
        <v>122</v>
      </c>
      <c r="Z3338" t="s">
        <v>123</v>
      </c>
      <c r="AA3338">
        <v>0</v>
      </c>
      <c r="AB3338" t="s">
        <v>76</v>
      </c>
      <c r="AC3338">
        <v>0</v>
      </c>
      <c r="AD3338" t="s">
        <v>76</v>
      </c>
      <c r="AE3338">
        <v>1345612</v>
      </c>
      <c r="AF3338" t="s">
        <v>40104</v>
      </c>
      <c r="AG3338">
        <v>80764647</v>
      </c>
      <c r="AH3338" t="s">
        <v>15373</v>
      </c>
      <c r="AI3338" t="s">
        <v>99</v>
      </c>
      <c r="AJ3338" t="s">
        <v>41304</v>
      </c>
      <c r="AK3338">
        <v>80764647</v>
      </c>
      <c r="AL3338" t="s">
        <v>15374</v>
      </c>
      <c r="AM3338">
        <v>2012</v>
      </c>
      <c r="AN3338" s="1">
        <v>41246</v>
      </c>
      <c r="AO3338" s="1">
        <v>41246</v>
      </c>
      <c r="AP3338">
        <v>10</v>
      </c>
      <c r="AQ3338" t="s">
        <v>81</v>
      </c>
      <c r="AR3338" s="4">
        <f>IF(AQ3338="M",AP3338*30.42,AP3338)</f>
        <v>304.20000000000005</v>
      </c>
      <c r="AS3338">
        <v>0</v>
      </c>
      <c r="AT3338" s="4">
        <f>AR3338+AS3338</f>
        <v>304.20000000000005</v>
      </c>
      <c r="AU3338">
        <v>5</v>
      </c>
      <c r="AV3338" s="1">
        <f>AO3338+AT3338</f>
        <v>41550.199999999997</v>
      </c>
      <c r="AW3338" s="1">
        <v>41701</v>
      </c>
      <c r="AX3338" s="2">
        <f>IF(AV3338&gt;=AW3338,1,2)</f>
        <v>2</v>
      </c>
      <c r="AY3338" s="2" t="str">
        <f>IF((AV3338+10)&gt;=AW3338,"SAVE","LATE")</f>
        <v>LATE</v>
      </c>
      <c r="AZ3338" t="s">
        <v>82</v>
      </c>
      <c r="BA3338" t="s">
        <v>1011</v>
      </c>
      <c r="BB3338">
        <v>760318288</v>
      </c>
      <c r="BC3338">
        <v>0</v>
      </c>
      <c r="BD3338" s="9">
        <v>760318288</v>
      </c>
      <c r="BE3338" t="s">
        <v>15370</v>
      </c>
      <c r="BF3338">
        <v>0</v>
      </c>
      <c r="BG3338" t="s">
        <v>70</v>
      </c>
      <c r="BH3338">
        <v>-1</v>
      </c>
      <c r="BI3338" t="s">
        <v>70</v>
      </c>
      <c r="BJ3338" t="s">
        <v>70</v>
      </c>
      <c r="BK3338">
        <v>0</v>
      </c>
      <c r="BL3338" t="s">
        <v>85</v>
      </c>
      <c r="BM3338" t="s">
        <v>15375</v>
      </c>
    </row>
    <row r="3339" spans="1:65" x14ac:dyDescent="0.25">
      <c r="A3339">
        <v>2012</v>
      </c>
      <c r="B3339" t="s">
        <v>116</v>
      </c>
      <c r="C3339" t="s">
        <v>117</v>
      </c>
      <c r="D3339" t="s">
        <v>45236</v>
      </c>
      <c r="E3339" t="s">
        <v>16022</v>
      </c>
      <c r="F3339" t="s">
        <v>16023</v>
      </c>
      <c r="G3339">
        <v>1</v>
      </c>
      <c r="H3339" t="s">
        <v>46842</v>
      </c>
      <c r="I3339" t="s">
        <v>67</v>
      </c>
      <c r="J3339" t="s">
        <v>88</v>
      </c>
      <c r="K3339">
        <v>3</v>
      </c>
      <c r="L3339" t="s">
        <v>41838</v>
      </c>
      <c r="M3339">
        <v>72000000</v>
      </c>
      <c r="N3339" t="s">
        <v>41840</v>
      </c>
      <c r="O3339" t="s">
        <v>16024</v>
      </c>
      <c r="P3339" t="s">
        <v>90</v>
      </c>
      <c r="Q3339" t="s">
        <v>45237</v>
      </c>
      <c r="R3339" t="s">
        <v>45237</v>
      </c>
      <c r="S3339" t="s">
        <v>45238</v>
      </c>
      <c r="T3339" t="s">
        <v>16025</v>
      </c>
      <c r="U3339" t="s">
        <v>16026</v>
      </c>
      <c r="V3339" s="5">
        <v>40909</v>
      </c>
      <c r="W3339" t="s">
        <v>16027</v>
      </c>
      <c r="X3339">
        <v>395000000</v>
      </c>
      <c r="Y3339" t="s">
        <v>122</v>
      </c>
      <c r="Z3339" t="s">
        <v>123</v>
      </c>
      <c r="AA3339">
        <v>0</v>
      </c>
      <c r="AB3339" t="s">
        <v>76</v>
      </c>
      <c r="AC3339">
        <v>0</v>
      </c>
      <c r="AD3339" t="s">
        <v>76</v>
      </c>
      <c r="AE3339">
        <v>1312064</v>
      </c>
      <c r="AF3339" t="s">
        <v>40104</v>
      </c>
      <c r="AG3339" t="s">
        <v>16028</v>
      </c>
      <c r="AH3339" t="s">
        <v>16029</v>
      </c>
      <c r="AI3339" t="s">
        <v>39286</v>
      </c>
      <c r="AJ3339" t="s">
        <v>41304</v>
      </c>
      <c r="AK3339">
        <v>79143321</v>
      </c>
      <c r="AL3339" t="s">
        <v>40929</v>
      </c>
      <c r="AM3339">
        <v>2012</v>
      </c>
      <c r="AN3339" s="1">
        <v>41143</v>
      </c>
      <c r="AO3339" s="1">
        <v>41149</v>
      </c>
      <c r="AP3339">
        <v>5</v>
      </c>
      <c r="AQ3339" t="s">
        <v>81</v>
      </c>
      <c r="AR3339" s="4">
        <f>IF(AQ3339="M",AP3339*30.42,AP3339)</f>
        <v>152.10000000000002</v>
      </c>
      <c r="AS3339">
        <v>110</v>
      </c>
      <c r="AT3339" s="4">
        <f>AR3339+AS3339</f>
        <v>262.10000000000002</v>
      </c>
      <c r="AU3339">
        <v>4</v>
      </c>
      <c r="AV3339" s="1">
        <f>AO3339+AT3339</f>
        <v>41411.1</v>
      </c>
      <c r="AW3339" s="1">
        <v>41534</v>
      </c>
      <c r="AX3339" s="2">
        <f>IF(AV3339&gt;=AW3339,1,2)</f>
        <v>2</v>
      </c>
      <c r="AY3339" s="2" t="str">
        <f>IF((AV3339+10)&gt;=AW3339,"SAVE","LATE")</f>
        <v>LATE</v>
      </c>
      <c r="AZ3339" t="s">
        <v>82</v>
      </c>
      <c r="BA3339" t="s">
        <v>1011</v>
      </c>
      <c r="BB3339">
        <v>394979283</v>
      </c>
      <c r="BC3339">
        <v>197000000</v>
      </c>
      <c r="BD3339" s="9">
        <v>591979283</v>
      </c>
      <c r="BE3339" t="s">
        <v>16030</v>
      </c>
      <c r="BF3339">
        <v>0</v>
      </c>
      <c r="BG3339" t="s">
        <v>70</v>
      </c>
      <c r="BH3339">
        <v>-1</v>
      </c>
      <c r="BI3339" t="s">
        <v>16029</v>
      </c>
      <c r="BJ3339" t="s">
        <v>16031</v>
      </c>
      <c r="BK3339">
        <v>0</v>
      </c>
      <c r="BL3339" t="s">
        <v>85</v>
      </c>
      <c r="BM3339" t="s">
        <v>16032</v>
      </c>
    </row>
    <row r="3340" spans="1:65" x14ac:dyDescent="0.25">
      <c r="A3340">
        <v>2012</v>
      </c>
      <c r="B3340" t="s">
        <v>116</v>
      </c>
      <c r="C3340" t="s">
        <v>117</v>
      </c>
      <c r="D3340" t="s">
        <v>45236</v>
      </c>
      <c r="E3340" t="s">
        <v>16022</v>
      </c>
      <c r="F3340" t="s">
        <v>16023</v>
      </c>
      <c r="G3340">
        <v>11</v>
      </c>
      <c r="H3340" t="s">
        <v>41839</v>
      </c>
      <c r="I3340" t="s">
        <v>67</v>
      </c>
      <c r="J3340" t="s">
        <v>88</v>
      </c>
      <c r="K3340">
        <v>3</v>
      </c>
      <c r="L3340" t="s">
        <v>41838</v>
      </c>
      <c r="M3340">
        <v>72000000</v>
      </c>
      <c r="N3340" t="s">
        <v>41840</v>
      </c>
      <c r="O3340" t="s">
        <v>17445</v>
      </c>
      <c r="P3340" t="s">
        <v>90</v>
      </c>
      <c r="Q3340" t="s">
        <v>45237</v>
      </c>
      <c r="R3340" t="s">
        <v>45237</v>
      </c>
      <c r="S3340" t="s">
        <v>45238</v>
      </c>
      <c r="T3340" t="s">
        <v>17446</v>
      </c>
      <c r="U3340" t="s">
        <v>17447</v>
      </c>
      <c r="V3340" t="s">
        <v>16211</v>
      </c>
      <c r="W3340" t="s">
        <v>17448</v>
      </c>
      <c r="X3340">
        <v>92000000</v>
      </c>
      <c r="Y3340" t="s">
        <v>122</v>
      </c>
      <c r="Z3340" t="s">
        <v>123</v>
      </c>
      <c r="AA3340">
        <v>0</v>
      </c>
      <c r="AB3340" t="s">
        <v>76</v>
      </c>
      <c r="AC3340">
        <v>0</v>
      </c>
      <c r="AD3340" t="s">
        <v>76</v>
      </c>
      <c r="AE3340">
        <v>1314379</v>
      </c>
      <c r="AF3340" t="s">
        <v>40104</v>
      </c>
      <c r="AG3340" t="s">
        <v>17449</v>
      </c>
      <c r="AH3340" t="s">
        <v>40930</v>
      </c>
      <c r="AI3340" t="s">
        <v>39286</v>
      </c>
      <c r="AJ3340" t="s">
        <v>41304</v>
      </c>
      <c r="AK3340">
        <v>3082220</v>
      </c>
      <c r="AL3340" t="s">
        <v>39952</v>
      </c>
      <c r="AM3340">
        <v>2012</v>
      </c>
      <c r="AN3340" s="1">
        <v>41173</v>
      </c>
      <c r="AO3340" s="1">
        <v>41194</v>
      </c>
      <c r="AP3340">
        <v>3</v>
      </c>
      <c r="AQ3340" t="s">
        <v>81</v>
      </c>
      <c r="AR3340" s="4">
        <f>IF(AQ3340="M",AP3340*30.42,AP3340)</f>
        <v>91.26</v>
      </c>
      <c r="AS3340">
        <v>0</v>
      </c>
      <c r="AT3340" s="4">
        <f>AR3340+AS3340</f>
        <v>91.26</v>
      </c>
      <c r="AU3340">
        <v>2</v>
      </c>
      <c r="AV3340" s="1">
        <f>AO3340+AT3340</f>
        <v>41285.26</v>
      </c>
      <c r="AW3340" s="1">
        <v>41345</v>
      </c>
      <c r="AX3340" s="2">
        <f>IF(AV3340&gt;=AW3340,1,2)</f>
        <v>2</v>
      </c>
      <c r="AY3340" s="2" t="str">
        <f>IF((AV3340+10)&gt;=AW3340,"SAVE","LATE")</f>
        <v>LATE</v>
      </c>
      <c r="AZ3340" t="s">
        <v>82</v>
      </c>
      <c r="BA3340" t="s">
        <v>1011</v>
      </c>
      <c r="BB3340">
        <v>92000000</v>
      </c>
      <c r="BC3340">
        <v>0</v>
      </c>
      <c r="BD3340" s="9">
        <v>92000000</v>
      </c>
      <c r="BE3340" t="s">
        <v>17445</v>
      </c>
      <c r="BF3340">
        <v>0</v>
      </c>
      <c r="BG3340" t="s">
        <v>70</v>
      </c>
      <c r="BH3340">
        <v>-1</v>
      </c>
      <c r="BI3340" t="s">
        <v>40930</v>
      </c>
      <c r="BJ3340" t="s">
        <v>17450</v>
      </c>
      <c r="BK3340">
        <v>0</v>
      </c>
      <c r="BL3340" t="s">
        <v>85</v>
      </c>
      <c r="BM3340" t="s">
        <v>17451</v>
      </c>
    </row>
    <row r="3341" spans="1:65" x14ac:dyDescent="0.25">
      <c r="A3341">
        <v>2012</v>
      </c>
      <c r="B3341" t="s">
        <v>116</v>
      </c>
      <c r="C3341" t="s">
        <v>117</v>
      </c>
      <c r="D3341" t="s">
        <v>45236</v>
      </c>
      <c r="E3341" t="s">
        <v>16022</v>
      </c>
      <c r="F3341" t="s">
        <v>16023</v>
      </c>
      <c r="G3341">
        <v>11</v>
      </c>
      <c r="H3341" t="s">
        <v>41839</v>
      </c>
      <c r="I3341" t="s">
        <v>67</v>
      </c>
      <c r="J3341" t="s">
        <v>88</v>
      </c>
      <c r="K3341">
        <v>3</v>
      </c>
      <c r="L3341" t="s">
        <v>41838</v>
      </c>
      <c r="M3341">
        <v>72000000</v>
      </c>
      <c r="N3341" t="s">
        <v>41840</v>
      </c>
      <c r="O3341" t="s">
        <v>17961</v>
      </c>
      <c r="P3341" t="s">
        <v>90</v>
      </c>
      <c r="Q3341" t="s">
        <v>45237</v>
      </c>
      <c r="R3341" t="s">
        <v>45237</v>
      </c>
      <c r="S3341" t="s">
        <v>45238</v>
      </c>
      <c r="T3341" s="3">
        <v>40950</v>
      </c>
      <c r="U3341" t="s">
        <v>17962</v>
      </c>
      <c r="V3341" t="s">
        <v>17963</v>
      </c>
      <c r="W3341" t="s">
        <v>17964</v>
      </c>
      <c r="X3341">
        <v>21000000</v>
      </c>
      <c r="Y3341" t="s">
        <v>122</v>
      </c>
      <c r="Z3341" t="s">
        <v>123</v>
      </c>
      <c r="AA3341">
        <v>0</v>
      </c>
      <c r="AB3341" t="s">
        <v>76</v>
      </c>
      <c r="AC3341">
        <v>0</v>
      </c>
      <c r="AD3341" t="s">
        <v>76</v>
      </c>
      <c r="AE3341">
        <v>1610237</v>
      </c>
      <c r="AF3341" t="s">
        <v>40104</v>
      </c>
      <c r="AG3341" t="s">
        <v>17965</v>
      </c>
      <c r="AH3341" t="s">
        <v>16029</v>
      </c>
      <c r="AI3341" t="s">
        <v>39286</v>
      </c>
      <c r="AJ3341" t="s">
        <v>41304</v>
      </c>
      <c r="AK3341" t="s">
        <v>17966</v>
      </c>
      <c r="AL3341" t="s">
        <v>40929</v>
      </c>
      <c r="AM3341">
        <v>2012</v>
      </c>
      <c r="AN3341" s="1">
        <v>41247</v>
      </c>
      <c r="AO3341" s="1">
        <v>41261</v>
      </c>
      <c r="AP3341">
        <v>2</v>
      </c>
      <c r="AQ3341" t="s">
        <v>81</v>
      </c>
      <c r="AR3341" s="4">
        <f>IF(AQ3341="M",AP3341*30.42,AP3341)</f>
        <v>60.84</v>
      </c>
      <c r="AS3341">
        <v>0</v>
      </c>
      <c r="AT3341" s="4">
        <f>AR3341+AS3341</f>
        <v>60.84</v>
      </c>
      <c r="AU3341">
        <v>2</v>
      </c>
      <c r="AV3341" s="1">
        <f>AO3341+AT3341</f>
        <v>41321.839999999997</v>
      </c>
      <c r="AW3341" s="1">
        <v>41382</v>
      </c>
      <c r="AX3341" s="2">
        <f>IF(AV3341&gt;=AW3341,1,2)</f>
        <v>2</v>
      </c>
      <c r="AY3341" s="2" t="str">
        <f>IF((AV3341+10)&gt;=AW3341,"SAVE","LATE")</f>
        <v>LATE</v>
      </c>
      <c r="AZ3341" t="s">
        <v>82</v>
      </c>
      <c r="BA3341" t="s">
        <v>1011</v>
      </c>
      <c r="BB3341">
        <v>21000000</v>
      </c>
      <c r="BC3341">
        <v>0</v>
      </c>
      <c r="BD3341" s="9">
        <v>21000000</v>
      </c>
      <c r="BE3341" t="s">
        <v>17967</v>
      </c>
      <c r="BF3341">
        <v>0</v>
      </c>
      <c r="BG3341" t="s">
        <v>70</v>
      </c>
      <c r="BH3341">
        <v>-1</v>
      </c>
      <c r="BI3341" t="s">
        <v>16029</v>
      </c>
      <c r="BJ3341" t="s">
        <v>16031</v>
      </c>
      <c r="BK3341">
        <v>0</v>
      </c>
      <c r="BL3341" t="s">
        <v>85</v>
      </c>
      <c r="BM3341" t="s">
        <v>17968</v>
      </c>
    </row>
    <row r="3342" spans="1:65" x14ac:dyDescent="0.25">
      <c r="A3342">
        <v>2012</v>
      </c>
      <c r="B3342" t="s">
        <v>64</v>
      </c>
      <c r="C3342" t="s">
        <v>65</v>
      </c>
      <c r="D3342" t="s">
        <v>40101</v>
      </c>
      <c r="E3342">
        <v>800215807</v>
      </c>
      <c r="F3342" t="s">
        <v>280</v>
      </c>
      <c r="G3342">
        <v>1</v>
      </c>
      <c r="H3342" t="s">
        <v>46842</v>
      </c>
      <c r="I3342" t="s">
        <v>105</v>
      </c>
      <c r="J3342" t="s">
        <v>88</v>
      </c>
      <c r="K3342">
        <v>3</v>
      </c>
      <c r="L3342" t="s">
        <v>41838</v>
      </c>
      <c r="M3342">
        <v>72000000</v>
      </c>
      <c r="N3342" t="s">
        <v>41840</v>
      </c>
      <c r="O3342" t="s">
        <v>45250</v>
      </c>
      <c r="P3342" t="s">
        <v>90</v>
      </c>
      <c r="Q3342" t="s">
        <v>39286</v>
      </c>
      <c r="R3342" t="s">
        <v>39286</v>
      </c>
      <c r="S3342" t="s">
        <v>10788</v>
      </c>
      <c r="T3342" t="s">
        <v>12227</v>
      </c>
      <c r="U3342" t="s">
        <v>13326</v>
      </c>
      <c r="V3342" t="s">
        <v>13327</v>
      </c>
      <c r="W3342" t="s">
        <v>13328</v>
      </c>
      <c r="X3342">
        <v>43324981858</v>
      </c>
      <c r="Y3342" t="s">
        <v>122</v>
      </c>
      <c r="Z3342" t="s">
        <v>123</v>
      </c>
      <c r="AA3342">
        <v>0</v>
      </c>
      <c r="AB3342" t="s">
        <v>76</v>
      </c>
      <c r="AC3342">
        <v>0</v>
      </c>
      <c r="AD3342" t="s">
        <v>76</v>
      </c>
      <c r="AE3342">
        <v>1218172</v>
      </c>
      <c r="AF3342" t="s">
        <v>40104</v>
      </c>
      <c r="AG3342" t="s">
        <v>13329</v>
      </c>
      <c r="AH3342" t="s">
        <v>13330</v>
      </c>
      <c r="AI3342" t="s">
        <v>39286</v>
      </c>
      <c r="AJ3342" t="s">
        <v>41304</v>
      </c>
      <c r="AK3342">
        <v>19117243</v>
      </c>
      <c r="AL3342" t="s">
        <v>13331</v>
      </c>
      <c r="AM3342">
        <v>2012</v>
      </c>
      <c r="AN3342" s="1">
        <v>41208</v>
      </c>
      <c r="AO3342" s="1">
        <v>41208</v>
      </c>
      <c r="AP3342">
        <v>22</v>
      </c>
      <c r="AQ3342" t="s">
        <v>81</v>
      </c>
      <c r="AR3342" s="4">
        <f>IF(AQ3342="M",AP3342*30.42,AP3342)</f>
        <v>669.24</v>
      </c>
      <c r="AS3342">
        <v>214</v>
      </c>
      <c r="AT3342" s="4">
        <f>AR3342+AS3342</f>
        <v>883.24</v>
      </c>
      <c r="AU3342">
        <v>4</v>
      </c>
      <c r="AV3342" s="1">
        <f>AO3342+AT3342</f>
        <v>42091.24</v>
      </c>
      <c r="AW3342" s="1">
        <v>42213</v>
      </c>
      <c r="AX3342" s="2">
        <f>IF(AV3342&gt;=AW3342,1,2)</f>
        <v>2</v>
      </c>
      <c r="AY3342" s="2" t="str">
        <f>IF((AV3342+10)&gt;=AW3342,"SAVE","LATE")</f>
        <v>LATE</v>
      </c>
      <c r="AZ3342">
        <v>420015</v>
      </c>
      <c r="BA3342" t="s">
        <v>1011</v>
      </c>
      <c r="BB3342">
        <v>41981784478</v>
      </c>
      <c r="BC3342">
        <v>13546961111</v>
      </c>
      <c r="BD3342" s="9">
        <v>55528745589</v>
      </c>
      <c r="BE3342" t="s">
        <v>13332</v>
      </c>
      <c r="BF3342">
        <v>0</v>
      </c>
      <c r="BG3342" t="s">
        <v>70</v>
      </c>
      <c r="BH3342">
        <v>-1</v>
      </c>
      <c r="BI3342" t="s">
        <v>13330</v>
      </c>
      <c r="BJ3342" t="s">
        <v>13330</v>
      </c>
      <c r="BK3342" s="1">
        <v>36580</v>
      </c>
      <c r="BL3342" t="s">
        <v>103</v>
      </c>
      <c r="BM3342" t="s">
        <v>13333</v>
      </c>
    </row>
    <row r="3343" spans="1:65" x14ac:dyDescent="0.25">
      <c r="A3343">
        <v>2012</v>
      </c>
      <c r="B3343" t="s">
        <v>116</v>
      </c>
      <c r="C3343" t="s">
        <v>290</v>
      </c>
      <c r="D3343" t="s">
        <v>42966</v>
      </c>
      <c r="E3343" t="s">
        <v>927</v>
      </c>
      <c r="F3343" t="s">
        <v>928</v>
      </c>
      <c r="G3343">
        <v>12</v>
      </c>
      <c r="H3343" t="s">
        <v>41881</v>
      </c>
      <c r="I3343" t="s">
        <v>67</v>
      </c>
      <c r="J3343" t="s">
        <v>68</v>
      </c>
      <c r="K3343">
        <v>3</v>
      </c>
      <c r="L3343" t="s">
        <v>41838</v>
      </c>
      <c r="M3343">
        <v>72000000</v>
      </c>
      <c r="N3343" t="s">
        <v>41840</v>
      </c>
      <c r="O3343" t="s">
        <v>45251</v>
      </c>
      <c r="P3343" t="s">
        <v>90</v>
      </c>
      <c r="Q3343" t="s">
        <v>70</v>
      </c>
      <c r="R3343" t="s">
        <v>70</v>
      </c>
      <c r="S3343" t="s">
        <v>10788</v>
      </c>
      <c r="T3343" t="s">
        <v>14590</v>
      </c>
      <c r="U3343" t="s">
        <v>14591</v>
      </c>
      <c r="V3343" t="s">
        <v>14592</v>
      </c>
      <c r="W3343" t="s">
        <v>14593</v>
      </c>
      <c r="X3343">
        <v>1984906219</v>
      </c>
      <c r="Y3343" t="s">
        <v>122</v>
      </c>
      <c r="Z3343" t="s">
        <v>123</v>
      </c>
      <c r="AA3343">
        <v>0</v>
      </c>
      <c r="AB3343" t="s">
        <v>76</v>
      </c>
      <c r="AC3343">
        <v>0</v>
      </c>
      <c r="AD3343" t="s">
        <v>76</v>
      </c>
      <c r="AE3343">
        <v>1206785</v>
      </c>
      <c r="AF3343" t="s">
        <v>40104</v>
      </c>
      <c r="AG3343">
        <v>8999993122</v>
      </c>
      <c r="AH3343" t="s">
        <v>14594</v>
      </c>
      <c r="AI3343" t="s">
        <v>99</v>
      </c>
      <c r="AJ3343" t="s">
        <v>41304</v>
      </c>
      <c r="AK3343">
        <v>80279531</v>
      </c>
      <c r="AL3343" t="s">
        <v>14595</v>
      </c>
      <c r="AM3343">
        <v>2012</v>
      </c>
      <c r="AN3343" s="1">
        <v>41236</v>
      </c>
      <c r="AO3343" s="1">
        <v>41289</v>
      </c>
      <c r="AP3343">
        <v>12</v>
      </c>
      <c r="AQ3343" t="s">
        <v>81</v>
      </c>
      <c r="AR3343" s="4">
        <f>IF(AQ3343="M",AP3343*30.42,AP3343)</f>
        <v>365.04</v>
      </c>
      <c r="AS3343">
        <v>0</v>
      </c>
      <c r="AT3343" s="4">
        <f>AR3343+AS3343</f>
        <v>365.04</v>
      </c>
      <c r="AU3343">
        <v>17</v>
      </c>
      <c r="AV3343" s="1">
        <f>AO3343+AT3343</f>
        <v>41654.04</v>
      </c>
      <c r="AW3343" s="1">
        <v>42170</v>
      </c>
      <c r="AX3343" s="2">
        <f>IF(AV3343&gt;=AW3343,1,2)</f>
        <v>2</v>
      </c>
      <c r="AY3343" s="2" t="str">
        <f>IF((AV3343+10)&gt;=AW3343,"SAVE","LATE")</f>
        <v>LATE</v>
      </c>
      <c r="AZ3343" t="s">
        <v>82</v>
      </c>
      <c r="BA3343" t="s">
        <v>1011</v>
      </c>
      <c r="BB3343">
        <v>1984906219</v>
      </c>
      <c r="BC3343">
        <v>835297433</v>
      </c>
      <c r="BD3343" s="9">
        <v>2820203652</v>
      </c>
      <c r="BE3343" t="s">
        <v>45251</v>
      </c>
      <c r="BF3343">
        <v>0</v>
      </c>
      <c r="BG3343" t="s">
        <v>70</v>
      </c>
      <c r="BH3343">
        <v>-1</v>
      </c>
      <c r="BI3343" t="s">
        <v>70</v>
      </c>
      <c r="BJ3343" t="s">
        <v>70</v>
      </c>
      <c r="BK3343">
        <v>0</v>
      </c>
      <c r="BL3343" t="s">
        <v>85</v>
      </c>
      <c r="BM3343" t="s">
        <v>14596</v>
      </c>
    </row>
    <row r="3344" spans="1:65" x14ac:dyDescent="0.25">
      <c r="A3344">
        <v>2013</v>
      </c>
      <c r="B3344" t="s">
        <v>116</v>
      </c>
      <c r="C3344" t="s">
        <v>357</v>
      </c>
      <c r="D3344" t="s">
        <v>47283</v>
      </c>
      <c r="E3344" t="s">
        <v>14402</v>
      </c>
      <c r="F3344" t="s">
        <v>14403</v>
      </c>
      <c r="G3344">
        <v>12</v>
      </c>
      <c r="H3344" t="s">
        <v>41881</v>
      </c>
      <c r="I3344" t="s">
        <v>105</v>
      </c>
      <c r="J3344" t="s">
        <v>68</v>
      </c>
      <c r="K3344">
        <v>3</v>
      </c>
      <c r="L3344" t="s">
        <v>41838</v>
      </c>
      <c r="M3344">
        <v>72000000</v>
      </c>
      <c r="N3344" t="s">
        <v>41840</v>
      </c>
      <c r="O3344" t="s">
        <v>16069</v>
      </c>
      <c r="P3344" t="s">
        <v>90</v>
      </c>
      <c r="Q3344" t="s">
        <v>70</v>
      </c>
      <c r="R3344" t="s">
        <v>70</v>
      </c>
      <c r="S3344" t="s">
        <v>39956</v>
      </c>
      <c r="T3344" s="3">
        <v>41276</v>
      </c>
      <c r="U3344" t="s">
        <v>16070</v>
      </c>
      <c r="V3344" t="s">
        <v>16071</v>
      </c>
      <c r="W3344" t="s">
        <v>16071</v>
      </c>
      <c r="X3344">
        <v>377700940</v>
      </c>
      <c r="Y3344" t="s">
        <v>122</v>
      </c>
      <c r="Z3344" t="s">
        <v>123</v>
      </c>
      <c r="AA3344">
        <v>0</v>
      </c>
      <c r="AB3344" t="s">
        <v>76</v>
      </c>
      <c r="AC3344">
        <v>0</v>
      </c>
      <c r="AD3344" t="s">
        <v>76</v>
      </c>
      <c r="AE3344">
        <v>1344674</v>
      </c>
      <c r="AF3344" t="s">
        <v>40104</v>
      </c>
      <c r="AG3344" t="s">
        <v>16072</v>
      </c>
      <c r="AH3344" t="s">
        <v>16073</v>
      </c>
      <c r="AI3344" t="s">
        <v>99</v>
      </c>
      <c r="AJ3344" t="s">
        <v>41304</v>
      </c>
      <c r="AK3344">
        <v>11334824</v>
      </c>
      <c r="AL3344" t="s">
        <v>16074</v>
      </c>
      <c r="AM3344">
        <v>2012</v>
      </c>
      <c r="AN3344" s="1">
        <v>41242</v>
      </c>
      <c r="AO3344" s="1">
        <v>41242</v>
      </c>
      <c r="AP3344">
        <v>6</v>
      </c>
      <c r="AQ3344" t="s">
        <v>81</v>
      </c>
      <c r="AR3344" s="4">
        <f>IF(AQ3344="M",AP3344*30.42,AP3344)</f>
        <v>182.52</v>
      </c>
      <c r="AS3344">
        <v>0</v>
      </c>
      <c r="AT3344" s="4">
        <f>AR3344+AS3344</f>
        <v>182.52</v>
      </c>
      <c r="AU3344">
        <v>10</v>
      </c>
      <c r="AV3344" s="1">
        <f>AO3344+AT3344</f>
        <v>41424.519999999997</v>
      </c>
      <c r="AW3344" s="1">
        <v>41727</v>
      </c>
      <c r="AX3344" s="2">
        <f>IF(AV3344&gt;=AW3344,1,2)</f>
        <v>2</v>
      </c>
      <c r="AY3344" s="2" t="str">
        <f>IF((AV3344+10)&gt;=AW3344,"SAVE","LATE")</f>
        <v>LATE</v>
      </c>
      <c r="AZ3344" t="s">
        <v>82</v>
      </c>
      <c r="BA3344" t="s">
        <v>1011</v>
      </c>
      <c r="BB3344">
        <v>377700940</v>
      </c>
      <c r="BC3344">
        <v>0</v>
      </c>
      <c r="BD3344" s="9">
        <v>377700940</v>
      </c>
      <c r="BE3344" t="s">
        <v>16075</v>
      </c>
      <c r="BF3344">
        <v>0</v>
      </c>
      <c r="BG3344" t="s">
        <v>70</v>
      </c>
      <c r="BH3344">
        <v>-1</v>
      </c>
      <c r="BI3344" t="s">
        <v>70</v>
      </c>
      <c r="BJ3344" t="s">
        <v>70</v>
      </c>
      <c r="BK3344">
        <v>0</v>
      </c>
      <c r="BL3344" t="s">
        <v>85</v>
      </c>
      <c r="BM3344" t="s">
        <v>16076</v>
      </c>
    </row>
    <row r="3345" spans="1:65" x14ac:dyDescent="0.25">
      <c r="A3345">
        <v>2012</v>
      </c>
      <c r="B3345" t="s">
        <v>116</v>
      </c>
      <c r="C3345" t="s">
        <v>1416</v>
      </c>
      <c r="D3345" t="s">
        <v>40935</v>
      </c>
      <c r="E3345" t="s">
        <v>5732</v>
      </c>
      <c r="F3345" t="s">
        <v>5733</v>
      </c>
      <c r="G3345">
        <v>11</v>
      </c>
      <c r="H3345" t="s">
        <v>41839</v>
      </c>
      <c r="I3345" t="s">
        <v>67</v>
      </c>
      <c r="J3345" t="s">
        <v>88</v>
      </c>
      <c r="K3345">
        <v>3</v>
      </c>
      <c r="L3345" t="s">
        <v>41838</v>
      </c>
      <c r="M3345">
        <v>72000000</v>
      </c>
      <c r="N3345" t="s">
        <v>41840</v>
      </c>
      <c r="O3345" t="s">
        <v>16982</v>
      </c>
      <c r="P3345" t="s">
        <v>90</v>
      </c>
      <c r="Q3345" t="s">
        <v>39955</v>
      </c>
      <c r="R3345" t="s">
        <v>39955</v>
      </c>
      <c r="S3345" t="s">
        <v>39956</v>
      </c>
      <c r="T3345" s="3">
        <v>41253</v>
      </c>
      <c r="U3345" t="s">
        <v>16983</v>
      </c>
      <c r="V3345" t="s">
        <v>16984</v>
      </c>
      <c r="W3345" t="s">
        <v>16985</v>
      </c>
      <c r="X3345">
        <v>170000000</v>
      </c>
      <c r="Y3345" t="s">
        <v>122</v>
      </c>
      <c r="Z3345" t="s">
        <v>123</v>
      </c>
      <c r="AA3345">
        <v>0</v>
      </c>
      <c r="AB3345" t="s">
        <v>76</v>
      </c>
      <c r="AC3345">
        <v>0</v>
      </c>
      <c r="AD3345" t="s">
        <v>76</v>
      </c>
      <c r="AE3345">
        <v>1208122</v>
      </c>
      <c r="AF3345" t="s">
        <v>40104</v>
      </c>
      <c r="AG3345">
        <v>8300395721</v>
      </c>
      <c r="AH3345" t="s">
        <v>16986</v>
      </c>
      <c r="AI3345" t="s">
        <v>99</v>
      </c>
      <c r="AJ3345" t="s">
        <v>41304</v>
      </c>
      <c r="AK3345">
        <v>11340496</v>
      </c>
      <c r="AL3345" t="s">
        <v>16987</v>
      </c>
      <c r="AM3345">
        <v>2012</v>
      </c>
      <c r="AN3345" s="1">
        <v>41232</v>
      </c>
      <c r="AO3345" s="1">
        <v>41232</v>
      </c>
      <c r="AP3345">
        <v>3</v>
      </c>
      <c r="AQ3345" t="s">
        <v>81</v>
      </c>
      <c r="AR3345" s="4">
        <f>IF(AQ3345="M",AP3345*30.42,AP3345)</f>
        <v>91.26</v>
      </c>
      <c r="AS3345">
        <v>0</v>
      </c>
      <c r="AT3345" s="4">
        <f>AR3345+AS3345</f>
        <v>91.26</v>
      </c>
      <c r="AU3345">
        <v>3</v>
      </c>
      <c r="AV3345" s="1">
        <f>AO3345+AT3345</f>
        <v>41323.26</v>
      </c>
      <c r="AW3345" s="1">
        <v>41413</v>
      </c>
      <c r="AX3345" s="2">
        <f>IF(AV3345&gt;=AW3345,1,2)</f>
        <v>2</v>
      </c>
      <c r="AY3345" s="2" t="str">
        <f>IF((AV3345+10)&gt;=AW3345,"SAVE","LATE")</f>
        <v>LATE</v>
      </c>
      <c r="AZ3345" t="s">
        <v>82</v>
      </c>
      <c r="BA3345" t="s">
        <v>1011</v>
      </c>
      <c r="BB3345">
        <v>167854731</v>
      </c>
      <c r="BC3345">
        <v>83500000</v>
      </c>
      <c r="BD3345" s="9">
        <v>251354731</v>
      </c>
      <c r="BE3345" t="s">
        <v>16988</v>
      </c>
      <c r="BF3345">
        <v>0</v>
      </c>
      <c r="BG3345" t="s">
        <v>70</v>
      </c>
      <c r="BH3345">
        <v>-1</v>
      </c>
      <c r="BI3345" t="s">
        <v>16986</v>
      </c>
      <c r="BJ3345" t="s">
        <v>16989</v>
      </c>
      <c r="BK3345">
        <v>0</v>
      </c>
      <c r="BL3345" t="s">
        <v>85</v>
      </c>
      <c r="BM3345" t="s">
        <v>16990</v>
      </c>
    </row>
    <row r="3346" spans="1:65" x14ac:dyDescent="0.25">
      <c r="A3346">
        <v>2012</v>
      </c>
      <c r="B3346" t="s">
        <v>116</v>
      </c>
      <c r="C3346" t="s">
        <v>1416</v>
      </c>
      <c r="D3346" t="s">
        <v>40935</v>
      </c>
      <c r="E3346" t="s">
        <v>5732</v>
      </c>
      <c r="F3346" t="s">
        <v>5733</v>
      </c>
      <c r="G3346">
        <v>11</v>
      </c>
      <c r="H3346" t="s">
        <v>41839</v>
      </c>
      <c r="I3346" t="s">
        <v>67</v>
      </c>
      <c r="J3346" t="s">
        <v>88</v>
      </c>
      <c r="K3346">
        <v>3</v>
      </c>
      <c r="L3346" t="s">
        <v>41838</v>
      </c>
      <c r="M3346">
        <v>72000000</v>
      </c>
      <c r="N3346" t="s">
        <v>41840</v>
      </c>
      <c r="O3346" t="s">
        <v>17808</v>
      </c>
      <c r="P3346" t="s">
        <v>90</v>
      </c>
      <c r="Q3346" t="s">
        <v>39955</v>
      </c>
      <c r="R3346" t="s">
        <v>39955</v>
      </c>
      <c r="S3346" t="s">
        <v>39956</v>
      </c>
      <c r="T3346" t="s">
        <v>3387</v>
      </c>
      <c r="U3346" t="s">
        <v>17809</v>
      </c>
      <c r="V3346" t="s">
        <v>17810</v>
      </c>
      <c r="W3346" t="s">
        <v>17811</v>
      </c>
      <c r="X3346">
        <v>37598945</v>
      </c>
      <c r="Y3346" t="s">
        <v>122</v>
      </c>
      <c r="Z3346" t="s">
        <v>123</v>
      </c>
      <c r="AA3346">
        <v>0</v>
      </c>
      <c r="AB3346" t="s">
        <v>76</v>
      </c>
      <c r="AC3346">
        <v>0</v>
      </c>
      <c r="AD3346" t="s">
        <v>76</v>
      </c>
      <c r="AE3346">
        <v>1340240</v>
      </c>
      <c r="AF3346" t="s">
        <v>40104</v>
      </c>
      <c r="AG3346">
        <v>8300753506</v>
      </c>
      <c r="AH3346" t="s">
        <v>17812</v>
      </c>
      <c r="AI3346" t="s">
        <v>99</v>
      </c>
      <c r="AJ3346" t="s">
        <v>41304</v>
      </c>
      <c r="AK3346">
        <v>80401473</v>
      </c>
      <c r="AL3346" t="s">
        <v>45272</v>
      </c>
      <c r="AM3346">
        <v>2012</v>
      </c>
      <c r="AN3346" s="1">
        <v>41270</v>
      </c>
      <c r="AO3346" s="1">
        <v>41270</v>
      </c>
      <c r="AP3346">
        <v>1</v>
      </c>
      <c r="AQ3346" t="s">
        <v>81</v>
      </c>
      <c r="AR3346" s="4">
        <f>IF(AQ3346="M",AP3346*30.42,AP3346)</f>
        <v>30.42</v>
      </c>
      <c r="AS3346">
        <v>0</v>
      </c>
      <c r="AT3346" s="4">
        <f>AR3346+AS3346</f>
        <v>30.42</v>
      </c>
      <c r="AU3346">
        <v>1</v>
      </c>
      <c r="AV3346" s="1">
        <f>AO3346+AT3346</f>
        <v>41300.42</v>
      </c>
      <c r="AW3346" s="1">
        <v>41332</v>
      </c>
      <c r="AX3346" s="2">
        <f>IF(AV3346&gt;=AW3346,1,2)</f>
        <v>2</v>
      </c>
      <c r="AY3346" s="2" t="str">
        <f>IF((AV3346+10)&gt;=AW3346,"SAVE","LATE")</f>
        <v>LATE</v>
      </c>
      <c r="AZ3346" t="s">
        <v>82</v>
      </c>
      <c r="BA3346" t="s">
        <v>1011</v>
      </c>
      <c r="BB3346">
        <v>37531922</v>
      </c>
      <c r="BC3346">
        <v>16000000</v>
      </c>
      <c r="BD3346" s="9">
        <v>53531922</v>
      </c>
      <c r="BE3346" t="s">
        <v>17813</v>
      </c>
      <c r="BF3346">
        <v>0</v>
      </c>
      <c r="BG3346" t="s">
        <v>70</v>
      </c>
      <c r="BH3346">
        <v>-1</v>
      </c>
      <c r="BI3346" t="s">
        <v>17814</v>
      </c>
      <c r="BJ3346" t="s">
        <v>17814</v>
      </c>
      <c r="BK3346">
        <v>0</v>
      </c>
      <c r="BL3346" t="s">
        <v>85</v>
      </c>
      <c r="BM3346" t="s">
        <v>17815</v>
      </c>
    </row>
    <row r="3347" spans="1:65" x14ac:dyDescent="0.25">
      <c r="A3347">
        <v>2012</v>
      </c>
      <c r="B3347" t="s">
        <v>116</v>
      </c>
      <c r="C3347" t="s">
        <v>1416</v>
      </c>
      <c r="D3347" t="s">
        <v>40935</v>
      </c>
      <c r="E3347" t="s">
        <v>5732</v>
      </c>
      <c r="F3347" t="s">
        <v>5733</v>
      </c>
      <c r="G3347">
        <v>11</v>
      </c>
      <c r="H3347" t="s">
        <v>41839</v>
      </c>
      <c r="I3347" t="s">
        <v>67</v>
      </c>
      <c r="J3347" t="s">
        <v>88</v>
      </c>
      <c r="K3347">
        <v>3</v>
      </c>
      <c r="L3347" t="s">
        <v>41838</v>
      </c>
      <c r="M3347">
        <v>72000000</v>
      </c>
      <c r="N3347" t="s">
        <v>41840</v>
      </c>
      <c r="O3347" t="s">
        <v>45273</v>
      </c>
      <c r="P3347" t="s">
        <v>90</v>
      </c>
      <c r="Q3347" t="s">
        <v>39955</v>
      </c>
      <c r="R3347" t="s">
        <v>39955</v>
      </c>
      <c r="S3347" t="s">
        <v>39956</v>
      </c>
      <c r="T3347" t="s">
        <v>17838</v>
      </c>
      <c r="U3347" t="s">
        <v>17839</v>
      </c>
      <c r="V3347" t="s">
        <v>17840</v>
      </c>
      <c r="W3347" t="s">
        <v>17841</v>
      </c>
      <c r="X3347">
        <v>35000000</v>
      </c>
      <c r="Y3347" t="s">
        <v>122</v>
      </c>
      <c r="Z3347" t="s">
        <v>123</v>
      </c>
      <c r="AA3347">
        <v>0</v>
      </c>
      <c r="AB3347" t="s">
        <v>76</v>
      </c>
      <c r="AC3347">
        <v>0</v>
      </c>
      <c r="AD3347" t="s">
        <v>76</v>
      </c>
      <c r="AE3347">
        <v>1317959</v>
      </c>
      <c r="AF3347" t="s">
        <v>41304</v>
      </c>
      <c r="AG3347">
        <v>11333089</v>
      </c>
      <c r="AH3347" t="s">
        <v>17842</v>
      </c>
      <c r="AI3347" t="s">
        <v>99</v>
      </c>
      <c r="AJ3347" t="s">
        <v>41304</v>
      </c>
      <c r="AK3347">
        <v>11341230</v>
      </c>
      <c r="AL3347" t="s">
        <v>17842</v>
      </c>
      <c r="AM3347">
        <v>2012</v>
      </c>
      <c r="AN3347" s="1">
        <v>41271</v>
      </c>
      <c r="AO3347" s="1">
        <v>41271</v>
      </c>
      <c r="AP3347">
        <v>2</v>
      </c>
      <c r="AQ3347" t="s">
        <v>81</v>
      </c>
      <c r="AR3347" s="4">
        <f>IF(AQ3347="M",AP3347*30.42,AP3347)</f>
        <v>60.84</v>
      </c>
      <c r="AS3347">
        <v>0</v>
      </c>
      <c r="AT3347" s="4">
        <f>AR3347+AS3347</f>
        <v>60.84</v>
      </c>
      <c r="AU3347">
        <v>1</v>
      </c>
      <c r="AV3347" s="1">
        <f>AO3347+AT3347</f>
        <v>41331.839999999997</v>
      </c>
      <c r="AW3347" s="1">
        <v>41361</v>
      </c>
      <c r="AX3347" s="2">
        <f>IF(AV3347&gt;=AW3347,1,2)</f>
        <v>2</v>
      </c>
      <c r="AY3347" s="2" t="str">
        <f>IF((AV3347+10)&gt;=AW3347,"SAVE","LATE")</f>
        <v>LATE</v>
      </c>
      <c r="AZ3347" t="s">
        <v>82</v>
      </c>
      <c r="BA3347" t="s">
        <v>1011</v>
      </c>
      <c r="BB3347">
        <v>34910236</v>
      </c>
      <c r="BC3347">
        <v>0</v>
      </c>
      <c r="BD3347" s="9">
        <v>34910236</v>
      </c>
      <c r="BE3347" t="s">
        <v>17843</v>
      </c>
      <c r="BF3347">
        <v>0</v>
      </c>
      <c r="BG3347" t="s">
        <v>70</v>
      </c>
      <c r="BH3347">
        <v>-1</v>
      </c>
      <c r="BI3347" t="s">
        <v>39958</v>
      </c>
      <c r="BJ3347" t="s">
        <v>17842</v>
      </c>
      <c r="BK3347">
        <v>0</v>
      </c>
      <c r="BL3347" t="s">
        <v>85</v>
      </c>
      <c r="BM3347" t="s">
        <v>17844</v>
      </c>
    </row>
    <row r="3348" spans="1:65" x14ac:dyDescent="0.25">
      <c r="A3348">
        <v>2012</v>
      </c>
      <c r="B3348" t="s">
        <v>116</v>
      </c>
      <c r="C3348" t="s">
        <v>1416</v>
      </c>
      <c r="D3348" t="s">
        <v>40935</v>
      </c>
      <c r="E3348" t="s">
        <v>5732</v>
      </c>
      <c r="F3348" t="s">
        <v>5733</v>
      </c>
      <c r="G3348">
        <v>13</v>
      </c>
      <c r="H3348" t="s">
        <v>41891</v>
      </c>
      <c r="I3348" t="s">
        <v>67</v>
      </c>
      <c r="J3348" t="s">
        <v>88</v>
      </c>
      <c r="K3348">
        <v>3</v>
      </c>
      <c r="L3348" t="s">
        <v>41838</v>
      </c>
      <c r="M3348">
        <v>72000000</v>
      </c>
      <c r="N3348" t="s">
        <v>41840</v>
      </c>
      <c r="O3348" t="s">
        <v>17914</v>
      </c>
      <c r="P3348" t="s">
        <v>90</v>
      </c>
      <c r="Q3348" t="s">
        <v>39955</v>
      </c>
      <c r="R3348" t="s">
        <v>39955</v>
      </c>
      <c r="S3348" t="s">
        <v>39956</v>
      </c>
      <c r="T3348" s="3">
        <v>41194</v>
      </c>
      <c r="U3348" t="s">
        <v>17915</v>
      </c>
      <c r="V3348" t="s">
        <v>17916</v>
      </c>
      <c r="W3348">
        <v>15</v>
      </c>
      <c r="X3348">
        <v>25000000</v>
      </c>
      <c r="Y3348" t="s">
        <v>122</v>
      </c>
      <c r="Z3348" t="s">
        <v>123</v>
      </c>
      <c r="AA3348">
        <v>0</v>
      </c>
      <c r="AB3348" t="s">
        <v>76</v>
      </c>
      <c r="AC3348">
        <v>0</v>
      </c>
      <c r="AD3348" t="s">
        <v>76</v>
      </c>
      <c r="AE3348">
        <v>1280014</v>
      </c>
      <c r="AF3348" t="s">
        <v>41304</v>
      </c>
      <c r="AG3348" t="s">
        <v>17917</v>
      </c>
      <c r="AH3348" t="s">
        <v>17918</v>
      </c>
      <c r="AI3348" t="s">
        <v>99</v>
      </c>
      <c r="AJ3348" t="s">
        <v>41304</v>
      </c>
      <c r="AK3348" t="s">
        <v>17917</v>
      </c>
      <c r="AL3348" t="s">
        <v>17918</v>
      </c>
      <c r="AM3348">
        <v>2012</v>
      </c>
      <c r="AN3348" s="1">
        <v>41257</v>
      </c>
      <c r="AO3348" s="1">
        <v>41258</v>
      </c>
      <c r="AP3348">
        <v>1</v>
      </c>
      <c r="AQ3348" t="s">
        <v>81</v>
      </c>
      <c r="AR3348" s="4">
        <f>IF(AQ3348="M",AP3348*30.42,AP3348)</f>
        <v>30.42</v>
      </c>
      <c r="AS3348">
        <v>18</v>
      </c>
      <c r="AT3348" s="4">
        <f>AR3348+AS3348</f>
        <v>48.42</v>
      </c>
      <c r="AU3348">
        <v>1</v>
      </c>
      <c r="AV3348" s="1">
        <f>AO3348+AT3348</f>
        <v>41306.42</v>
      </c>
      <c r="AW3348" s="1">
        <v>41335</v>
      </c>
      <c r="AX3348" s="2">
        <f>IF(AV3348&gt;=AW3348,1,2)</f>
        <v>2</v>
      </c>
      <c r="AY3348" s="2" t="str">
        <f>IF((AV3348+10)&gt;=AW3348,"SAVE","LATE")</f>
        <v>LATE</v>
      </c>
      <c r="AZ3348" t="s">
        <v>82</v>
      </c>
      <c r="BA3348" t="s">
        <v>1011</v>
      </c>
      <c r="BB3348">
        <v>24997999</v>
      </c>
      <c r="BC3348">
        <v>0</v>
      </c>
      <c r="BD3348" s="9">
        <v>24997999</v>
      </c>
      <c r="BE3348" t="s">
        <v>17914</v>
      </c>
      <c r="BF3348">
        <v>0</v>
      </c>
      <c r="BG3348" t="s">
        <v>70</v>
      </c>
      <c r="BH3348">
        <v>-1</v>
      </c>
      <c r="BI3348" t="s">
        <v>70</v>
      </c>
      <c r="BJ3348" t="s">
        <v>70</v>
      </c>
      <c r="BK3348">
        <v>0</v>
      </c>
      <c r="BL3348" t="s">
        <v>85</v>
      </c>
      <c r="BM3348" t="s">
        <v>17919</v>
      </c>
    </row>
    <row r="3349" spans="1:65" x14ac:dyDescent="0.25">
      <c r="A3349">
        <v>2012</v>
      </c>
      <c r="B3349" t="s">
        <v>116</v>
      </c>
      <c r="C3349" t="s">
        <v>117</v>
      </c>
      <c r="D3349" t="s">
        <v>41686</v>
      </c>
      <c r="E3349" t="s">
        <v>4758</v>
      </c>
      <c r="F3349" t="s">
        <v>15665</v>
      </c>
      <c r="G3349">
        <v>1</v>
      </c>
      <c r="H3349" t="s">
        <v>46842</v>
      </c>
      <c r="I3349" t="s">
        <v>67</v>
      </c>
      <c r="J3349" t="s">
        <v>88</v>
      </c>
      <c r="K3349">
        <v>3</v>
      </c>
      <c r="L3349" t="s">
        <v>41838</v>
      </c>
      <c r="M3349">
        <v>72000000</v>
      </c>
      <c r="N3349" t="s">
        <v>41840</v>
      </c>
      <c r="O3349" t="s">
        <v>15666</v>
      </c>
      <c r="P3349" t="s">
        <v>90</v>
      </c>
      <c r="Q3349" t="s">
        <v>41681</v>
      </c>
      <c r="R3349" t="s">
        <v>41681</v>
      </c>
      <c r="S3349" t="s">
        <v>41687</v>
      </c>
      <c r="T3349" s="3">
        <v>40950</v>
      </c>
      <c r="U3349" t="s">
        <v>15667</v>
      </c>
      <c r="V3349" t="s">
        <v>15668</v>
      </c>
      <c r="W3349">
        <v>253</v>
      </c>
      <c r="X3349">
        <v>505770119</v>
      </c>
      <c r="Y3349" t="s">
        <v>122</v>
      </c>
      <c r="Z3349" t="s">
        <v>123</v>
      </c>
      <c r="AA3349">
        <v>0</v>
      </c>
      <c r="AB3349" t="s">
        <v>76</v>
      </c>
      <c r="AC3349">
        <v>0</v>
      </c>
      <c r="AD3349" t="s">
        <v>76</v>
      </c>
      <c r="AE3349">
        <v>1288167</v>
      </c>
      <c r="AF3349" t="s">
        <v>41304</v>
      </c>
      <c r="AG3349" t="s">
        <v>15669</v>
      </c>
      <c r="AH3349" t="s">
        <v>15670</v>
      </c>
      <c r="AI3349" t="s">
        <v>2671</v>
      </c>
      <c r="AJ3349" t="s">
        <v>41304</v>
      </c>
      <c r="AK3349">
        <v>86061860</v>
      </c>
      <c r="AL3349" t="s">
        <v>15671</v>
      </c>
      <c r="AM3349">
        <v>2012</v>
      </c>
      <c r="AN3349" s="1">
        <v>41271</v>
      </c>
      <c r="AO3349" s="1">
        <v>41380</v>
      </c>
      <c r="AP3349">
        <v>4</v>
      </c>
      <c r="AQ3349" t="s">
        <v>81</v>
      </c>
      <c r="AR3349" s="4">
        <f>IF(AQ3349="M",AP3349*30.42,AP3349)</f>
        <v>121.68</v>
      </c>
      <c r="AS3349">
        <v>0</v>
      </c>
      <c r="AT3349" s="4">
        <f>AR3349+AS3349</f>
        <v>121.68</v>
      </c>
      <c r="AU3349">
        <v>5</v>
      </c>
      <c r="AV3349" s="1">
        <f>AO3349+AT3349</f>
        <v>41501.68</v>
      </c>
      <c r="AW3349" s="1">
        <v>41655</v>
      </c>
      <c r="AX3349" s="2">
        <f>IF(AV3349&gt;=AW3349,1,2)</f>
        <v>2</v>
      </c>
      <c r="AY3349" s="2" t="str">
        <f>IF((AV3349+10)&gt;=AW3349,"SAVE","LATE")</f>
        <v>LATE</v>
      </c>
      <c r="AZ3349" t="s">
        <v>82</v>
      </c>
      <c r="BA3349" t="s">
        <v>1011</v>
      </c>
      <c r="BB3349">
        <v>505760472</v>
      </c>
      <c r="BC3349">
        <v>0</v>
      </c>
      <c r="BD3349" s="9">
        <v>505760472</v>
      </c>
      <c r="BE3349" t="s">
        <v>15666</v>
      </c>
      <c r="BF3349">
        <v>0</v>
      </c>
      <c r="BG3349" t="s">
        <v>70</v>
      </c>
      <c r="BH3349">
        <v>-1</v>
      </c>
      <c r="BI3349" t="s">
        <v>15670</v>
      </c>
      <c r="BJ3349" t="s">
        <v>15672</v>
      </c>
      <c r="BK3349">
        <v>0</v>
      </c>
      <c r="BL3349" t="s">
        <v>85</v>
      </c>
      <c r="BM3349" t="s">
        <v>15673</v>
      </c>
    </row>
    <row r="3350" spans="1:65" x14ac:dyDescent="0.25">
      <c r="A3350">
        <v>2012</v>
      </c>
      <c r="B3350" t="s">
        <v>116</v>
      </c>
      <c r="C3350" t="s">
        <v>117</v>
      </c>
      <c r="D3350" t="s">
        <v>41686</v>
      </c>
      <c r="E3350" t="s">
        <v>4758</v>
      </c>
      <c r="F3350" t="s">
        <v>15665</v>
      </c>
      <c r="G3350">
        <v>1</v>
      </c>
      <c r="H3350" t="s">
        <v>46842</v>
      </c>
      <c r="I3350" t="s">
        <v>67</v>
      </c>
      <c r="J3350" t="s">
        <v>88</v>
      </c>
      <c r="K3350">
        <v>3</v>
      </c>
      <c r="L3350" t="s">
        <v>41838</v>
      </c>
      <c r="M3350">
        <v>72000000</v>
      </c>
      <c r="N3350" t="s">
        <v>41840</v>
      </c>
      <c r="O3350" t="s">
        <v>15772</v>
      </c>
      <c r="P3350" t="s">
        <v>90</v>
      </c>
      <c r="Q3350" t="s">
        <v>41681</v>
      </c>
      <c r="R3350" t="s">
        <v>41681</v>
      </c>
      <c r="S3350" t="s">
        <v>41687</v>
      </c>
      <c r="T3350" s="3">
        <v>41101</v>
      </c>
      <c r="U3350" t="s">
        <v>15773</v>
      </c>
      <c r="V3350" t="s">
        <v>14709</v>
      </c>
      <c r="W3350">
        <v>258</v>
      </c>
      <c r="X3350">
        <v>481548817</v>
      </c>
      <c r="Y3350" t="s">
        <v>122</v>
      </c>
      <c r="Z3350" t="s">
        <v>123</v>
      </c>
      <c r="AA3350">
        <v>0</v>
      </c>
      <c r="AB3350" t="s">
        <v>76</v>
      </c>
      <c r="AC3350">
        <v>0</v>
      </c>
      <c r="AD3350" t="s">
        <v>76</v>
      </c>
      <c r="AE3350">
        <v>1290934</v>
      </c>
      <c r="AF3350" t="s">
        <v>40104</v>
      </c>
      <c r="AG3350" t="s">
        <v>15774</v>
      </c>
      <c r="AH3350" t="s">
        <v>45312</v>
      </c>
      <c r="AI3350" t="s">
        <v>2671</v>
      </c>
      <c r="AJ3350" t="s">
        <v>41304</v>
      </c>
      <c r="AK3350">
        <v>12119050</v>
      </c>
      <c r="AL3350" t="s">
        <v>40944</v>
      </c>
      <c r="AM3350">
        <v>2012</v>
      </c>
      <c r="AN3350" s="1">
        <v>41274</v>
      </c>
      <c r="AO3350" s="1">
        <v>41388</v>
      </c>
      <c r="AP3350">
        <v>4</v>
      </c>
      <c r="AQ3350" t="s">
        <v>81</v>
      </c>
      <c r="AR3350" s="4">
        <f>IF(AQ3350="M",AP3350*30.42,AP3350)</f>
        <v>121.68</v>
      </c>
      <c r="AS3350">
        <v>0</v>
      </c>
      <c r="AT3350" s="4">
        <f>AR3350+AS3350</f>
        <v>121.68</v>
      </c>
      <c r="AU3350">
        <v>2</v>
      </c>
      <c r="AV3350" s="1">
        <f>AO3350+AT3350</f>
        <v>41509.68</v>
      </c>
      <c r="AW3350" s="1">
        <v>41571</v>
      </c>
      <c r="AX3350" s="2">
        <f>IF(AV3350&gt;=AW3350,1,2)</f>
        <v>2</v>
      </c>
      <c r="AY3350" s="2" t="str">
        <f>IF((AV3350+10)&gt;=AW3350,"SAVE","LATE")</f>
        <v>LATE</v>
      </c>
      <c r="AZ3350" t="s">
        <v>82</v>
      </c>
      <c r="BA3350" t="s">
        <v>1011</v>
      </c>
      <c r="BB3350">
        <v>480045282</v>
      </c>
      <c r="BC3350">
        <v>95493641</v>
      </c>
      <c r="BD3350" s="9">
        <v>575538923</v>
      </c>
      <c r="BE3350" t="s">
        <v>15772</v>
      </c>
      <c r="BF3350">
        <v>0</v>
      </c>
      <c r="BG3350" t="s">
        <v>70</v>
      </c>
      <c r="BH3350">
        <v>-1</v>
      </c>
      <c r="BI3350" t="s">
        <v>45313</v>
      </c>
      <c r="BJ3350" t="s">
        <v>45314</v>
      </c>
      <c r="BK3350">
        <v>0</v>
      </c>
      <c r="BL3350" t="s">
        <v>85</v>
      </c>
      <c r="BM3350" t="s">
        <v>15775</v>
      </c>
    </row>
    <row r="3351" spans="1:65" x14ac:dyDescent="0.25">
      <c r="A3351">
        <v>2012</v>
      </c>
      <c r="B3351" t="s">
        <v>116</v>
      </c>
      <c r="C3351" t="s">
        <v>117</v>
      </c>
      <c r="D3351" t="s">
        <v>41686</v>
      </c>
      <c r="E3351" t="s">
        <v>4758</v>
      </c>
      <c r="F3351" t="s">
        <v>15665</v>
      </c>
      <c r="G3351">
        <v>1</v>
      </c>
      <c r="H3351" t="s">
        <v>46842</v>
      </c>
      <c r="I3351" t="s">
        <v>67</v>
      </c>
      <c r="J3351" t="s">
        <v>88</v>
      </c>
      <c r="K3351">
        <v>3</v>
      </c>
      <c r="L3351" t="s">
        <v>41838</v>
      </c>
      <c r="M3351">
        <v>72000000</v>
      </c>
      <c r="N3351" t="s">
        <v>41840</v>
      </c>
      <c r="O3351" t="s">
        <v>16489</v>
      </c>
      <c r="P3351" t="s">
        <v>90</v>
      </c>
      <c r="Q3351" t="s">
        <v>41681</v>
      </c>
      <c r="R3351" t="s">
        <v>41681</v>
      </c>
      <c r="S3351" t="s">
        <v>41687</v>
      </c>
      <c r="T3351" s="3">
        <v>41101</v>
      </c>
      <c r="U3351" t="s">
        <v>16490</v>
      </c>
      <c r="V3351" t="s">
        <v>16491</v>
      </c>
      <c r="W3351">
        <v>259</v>
      </c>
      <c r="X3351">
        <v>300310126</v>
      </c>
      <c r="Y3351" t="s">
        <v>122</v>
      </c>
      <c r="Z3351" t="s">
        <v>123</v>
      </c>
      <c r="AA3351">
        <v>0</v>
      </c>
      <c r="AB3351" t="s">
        <v>76</v>
      </c>
      <c r="AC3351">
        <v>0</v>
      </c>
      <c r="AD3351" t="s">
        <v>76</v>
      </c>
      <c r="AE3351">
        <v>1290989</v>
      </c>
      <c r="AF3351" t="s">
        <v>40104</v>
      </c>
      <c r="AG3351" t="s">
        <v>16492</v>
      </c>
      <c r="AH3351" t="s">
        <v>45315</v>
      </c>
      <c r="AI3351" t="s">
        <v>2671</v>
      </c>
      <c r="AJ3351" t="s">
        <v>41304</v>
      </c>
      <c r="AK3351">
        <v>86057972</v>
      </c>
      <c r="AL3351" t="s">
        <v>40945</v>
      </c>
      <c r="AM3351">
        <v>2012</v>
      </c>
      <c r="AN3351" s="1">
        <v>41274</v>
      </c>
      <c r="AO3351" s="1">
        <v>41388</v>
      </c>
      <c r="AP3351">
        <v>4</v>
      </c>
      <c r="AQ3351" t="s">
        <v>81</v>
      </c>
      <c r="AR3351" s="4">
        <f>IF(AQ3351="M",AP3351*30.42,AP3351)</f>
        <v>121.68</v>
      </c>
      <c r="AS3351">
        <v>60</v>
      </c>
      <c r="AT3351" s="4">
        <f>AR3351+AS3351</f>
        <v>181.68</v>
      </c>
      <c r="AU3351">
        <v>4</v>
      </c>
      <c r="AV3351" s="1">
        <f>AO3351+AT3351</f>
        <v>41569.68</v>
      </c>
      <c r="AW3351" s="1">
        <v>41693</v>
      </c>
      <c r="AX3351" s="2">
        <f>IF(AV3351&gt;=AW3351,1,2)</f>
        <v>2</v>
      </c>
      <c r="AY3351" s="2" t="str">
        <f>IF((AV3351+10)&gt;=AW3351,"SAVE","LATE")</f>
        <v>LATE</v>
      </c>
      <c r="AZ3351" t="s">
        <v>82</v>
      </c>
      <c r="BA3351" t="s">
        <v>1011</v>
      </c>
      <c r="BB3351">
        <v>298323854</v>
      </c>
      <c r="BC3351">
        <v>97873081</v>
      </c>
      <c r="BD3351" s="9">
        <v>396196935</v>
      </c>
      <c r="BE3351" t="s">
        <v>16489</v>
      </c>
      <c r="BF3351">
        <v>0</v>
      </c>
      <c r="BG3351" t="s">
        <v>70</v>
      </c>
      <c r="BH3351">
        <v>-1</v>
      </c>
      <c r="BI3351" t="s">
        <v>45315</v>
      </c>
      <c r="BJ3351" t="s">
        <v>45316</v>
      </c>
      <c r="BK3351">
        <v>0</v>
      </c>
      <c r="BL3351" t="s">
        <v>85</v>
      </c>
      <c r="BM3351" t="s">
        <v>16493</v>
      </c>
    </row>
    <row r="3352" spans="1:65" x14ac:dyDescent="0.25">
      <c r="A3352">
        <v>2012</v>
      </c>
      <c r="B3352" t="s">
        <v>64</v>
      </c>
      <c r="C3352" t="s">
        <v>264</v>
      </c>
      <c r="D3352" t="s">
        <v>10332</v>
      </c>
      <c r="E3352" t="s">
        <v>82</v>
      </c>
      <c r="F3352" t="s">
        <v>16598</v>
      </c>
      <c r="G3352">
        <v>11</v>
      </c>
      <c r="H3352" t="s">
        <v>41839</v>
      </c>
      <c r="I3352" t="s">
        <v>67</v>
      </c>
      <c r="J3352" t="s">
        <v>88</v>
      </c>
      <c r="K3352">
        <v>3</v>
      </c>
      <c r="L3352" t="s">
        <v>41838</v>
      </c>
      <c r="M3352">
        <v>72000000</v>
      </c>
      <c r="N3352" t="s">
        <v>41840</v>
      </c>
      <c r="O3352" t="s">
        <v>45317</v>
      </c>
      <c r="P3352" t="s">
        <v>90</v>
      </c>
      <c r="Q3352" t="s">
        <v>1097</v>
      </c>
      <c r="R3352" t="s">
        <v>1097</v>
      </c>
      <c r="S3352" t="s">
        <v>41687</v>
      </c>
      <c r="T3352" s="3">
        <v>41163</v>
      </c>
      <c r="U3352" t="s">
        <v>16599</v>
      </c>
      <c r="V3352" t="s">
        <v>16600</v>
      </c>
      <c r="W3352" t="s">
        <v>16601</v>
      </c>
      <c r="X3352">
        <v>338486800</v>
      </c>
      <c r="Y3352" t="s">
        <v>122</v>
      </c>
      <c r="Z3352" t="s">
        <v>123</v>
      </c>
      <c r="AA3352">
        <v>0</v>
      </c>
      <c r="AB3352" t="s">
        <v>76</v>
      </c>
      <c r="AC3352">
        <v>0</v>
      </c>
      <c r="AD3352" t="s">
        <v>76</v>
      </c>
      <c r="AE3352">
        <v>1298760</v>
      </c>
      <c r="AF3352" t="s">
        <v>41304</v>
      </c>
      <c r="AG3352" t="s">
        <v>39296</v>
      </c>
      <c r="AH3352" t="s">
        <v>16602</v>
      </c>
      <c r="AI3352" t="s">
        <v>1057</v>
      </c>
      <c r="AJ3352" t="s">
        <v>41304</v>
      </c>
      <c r="AK3352" t="s">
        <v>39296</v>
      </c>
      <c r="AL3352" t="s">
        <v>16602</v>
      </c>
      <c r="AM3352">
        <v>2012</v>
      </c>
      <c r="AN3352" s="1">
        <v>41256</v>
      </c>
      <c r="AO3352" s="1">
        <v>41257</v>
      </c>
      <c r="AP3352">
        <v>5</v>
      </c>
      <c r="AQ3352" t="s">
        <v>81</v>
      </c>
      <c r="AR3352" s="4">
        <f>IF(AQ3352="M",AP3352*30.42,AP3352)</f>
        <v>152.10000000000002</v>
      </c>
      <c r="AS3352">
        <v>0</v>
      </c>
      <c r="AT3352" s="4">
        <f>AR3352+AS3352</f>
        <v>152.10000000000002</v>
      </c>
      <c r="AU3352">
        <v>1</v>
      </c>
      <c r="AV3352" s="1">
        <f>AO3352+AT3352</f>
        <v>41409.1</v>
      </c>
      <c r="AW3352" s="1">
        <v>41439</v>
      </c>
      <c r="AX3352" s="2">
        <f>IF(AV3352&gt;=AW3352,1,2)</f>
        <v>2</v>
      </c>
      <c r="AY3352" s="2" t="str">
        <f>IF((AV3352+10)&gt;=AW3352,"SAVE","LATE")</f>
        <v>LATE</v>
      </c>
      <c r="AZ3352" t="s">
        <v>82</v>
      </c>
      <c r="BA3352" t="s">
        <v>1011</v>
      </c>
      <c r="BB3352">
        <v>270778391</v>
      </c>
      <c r="BC3352">
        <v>0</v>
      </c>
      <c r="BD3352" s="9">
        <v>270778391</v>
      </c>
      <c r="BE3352" t="s">
        <v>47396</v>
      </c>
      <c r="BF3352">
        <v>0</v>
      </c>
      <c r="BG3352" t="s">
        <v>70</v>
      </c>
      <c r="BH3352">
        <v>-1</v>
      </c>
      <c r="BI3352" t="s">
        <v>16603</v>
      </c>
      <c r="BJ3352" t="s">
        <v>16604</v>
      </c>
      <c r="BK3352">
        <v>0</v>
      </c>
      <c r="BL3352" t="s">
        <v>85</v>
      </c>
      <c r="BM3352" t="s">
        <v>16605</v>
      </c>
    </row>
    <row r="3353" spans="1:65" x14ac:dyDescent="0.25">
      <c r="A3353">
        <v>2012</v>
      </c>
      <c r="B3353" t="s">
        <v>116</v>
      </c>
      <c r="C3353" t="s">
        <v>117</v>
      </c>
      <c r="D3353" t="s">
        <v>41686</v>
      </c>
      <c r="E3353" t="s">
        <v>4758</v>
      </c>
      <c r="F3353" t="s">
        <v>15665</v>
      </c>
      <c r="G3353">
        <v>1</v>
      </c>
      <c r="H3353" t="s">
        <v>46842</v>
      </c>
      <c r="I3353" t="s">
        <v>67</v>
      </c>
      <c r="J3353" t="s">
        <v>88</v>
      </c>
      <c r="K3353">
        <v>3</v>
      </c>
      <c r="L3353" t="s">
        <v>41838</v>
      </c>
      <c r="M3353">
        <v>72000000</v>
      </c>
      <c r="N3353" t="s">
        <v>41840</v>
      </c>
      <c r="O3353" t="s">
        <v>45318</v>
      </c>
      <c r="P3353" t="s">
        <v>90</v>
      </c>
      <c r="Q3353" t="s">
        <v>41681</v>
      </c>
      <c r="R3353" t="s">
        <v>41681</v>
      </c>
      <c r="S3353" t="s">
        <v>41687</v>
      </c>
      <c r="T3353" s="3">
        <v>41132</v>
      </c>
      <c r="U3353" t="s">
        <v>16941</v>
      </c>
      <c r="V3353" t="s">
        <v>16942</v>
      </c>
      <c r="W3353">
        <v>260</v>
      </c>
      <c r="X3353">
        <v>179534756</v>
      </c>
      <c r="Y3353" t="s">
        <v>122</v>
      </c>
      <c r="Z3353" t="s">
        <v>123</v>
      </c>
      <c r="AA3353">
        <v>0</v>
      </c>
      <c r="AB3353" t="s">
        <v>76</v>
      </c>
      <c r="AC3353">
        <v>0</v>
      </c>
      <c r="AD3353" t="s">
        <v>76</v>
      </c>
      <c r="AE3353">
        <v>1291000</v>
      </c>
      <c r="AF3353" t="s">
        <v>40104</v>
      </c>
      <c r="AG3353" t="s">
        <v>16943</v>
      </c>
      <c r="AH3353" t="s">
        <v>45319</v>
      </c>
      <c r="AI3353" t="s">
        <v>2671</v>
      </c>
      <c r="AJ3353" t="s">
        <v>41304</v>
      </c>
      <c r="AK3353">
        <v>7332613</v>
      </c>
      <c r="AL3353" t="s">
        <v>16944</v>
      </c>
      <c r="AM3353">
        <v>2012</v>
      </c>
      <c r="AN3353" s="1">
        <v>41274</v>
      </c>
      <c r="AO3353" s="1">
        <v>41345</v>
      </c>
      <c r="AP3353">
        <v>3</v>
      </c>
      <c r="AQ3353" t="s">
        <v>81</v>
      </c>
      <c r="AR3353" s="4">
        <f>IF(AQ3353="M",AP3353*30.42,AP3353)</f>
        <v>91.26</v>
      </c>
      <c r="AS3353">
        <v>0</v>
      </c>
      <c r="AT3353" s="4">
        <f>AR3353+AS3353</f>
        <v>91.26</v>
      </c>
      <c r="AU3353">
        <v>2</v>
      </c>
      <c r="AV3353" s="1">
        <f>AO3353+AT3353</f>
        <v>41436.26</v>
      </c>
      <c r="AW3353" s="1">
        <v>41498</v>
      </c>
      <c r="AX3353" s="2">
        <f>IF(AV3353&gt;=AW3353,1,2)</f>
        <v>2</v>
      </c>
      <c r="AY3353" s="2" t="str">
        <f>IF((AV3353+10)&gt;=AW3353,"SAVE","LATE")</f>
        <v>LATE</v>
      </c>
      <c r="AZ3353" t="s">
        <v>82</v>
      </c>
      <c r="BA3353" t="s">
        <v>1011</v>
      </c>
      <c r="BB3353">
        <v>179435286</v>
      </c>
      <c r="BC3353">
        <v>0</v>
      </c>
      <c r="BD3353" s="9">
        <v>179435286</v>
      </c>
      <c r="BE3353" t="s">
        <v>45318</v>
      </c>
      <c r="BF3353">
        <v>0</v>
      </c>
      <c r="BG3353" t="s">
        <v>70</v>
      </c>
      <c r="BH3353">
        <v>-1</v>
      </c>
      <c r="BI3353" t="s">
        <v>45319</v>
      </c>
      <c r="BJ3353" t="s">
        <v>45320</v>
      </c>
      <c r="BK3353">
        <v>0</v>
      </c>
      <c r="BL3353" t="s">
        <v>85</v>
      </c>
      <c r="BM3353" t="s">
        <v>16945</v>
      </c>
    </row>
    <row r="3354" spans="1:65" x14ac:dyDescent="0.25">
      <c r="A3354">
        <v>2012</v>
      </c>
      <c r="B3354" t="s">
        <v>64</v>
      </c>
      <c r="C3354" t="s">
        <v>65</v>
      </c>
      <c r="D3354" t="s">
        <v>40101</v>
      </c>
      <c r="E3354">
        <v>800215807</v>
      </c>
      <c r="F3354" t="s">
        <v>280</v>
      </c>
      <c r="G3354">
        <v>1</v>
      </c>
      <c r="H3354" t="s">
        <v>46842</v>
      </c>
      <c r="I3354" t="s">
        <v>67</v>
      </c>
      <c r="J3354" t="s">
        <v>88</v>
      </c>
      <c r="K3354">
        <v>3</v>
      </c>
      <c r="L3354" t="s">
        <v>41838</v>
      </c>
      <c r="M3354">
        <v>72000000</v>
      </c>
      <c r="N3354" t="s">
        <v>41840</v>
      </c>
      <c r="O3354" t="s">
        <v>45353</v>
      </c>
      <c r="P3354" t="s">
        <v>90</v>
      </c>
      <c r="Q3354" t="s">
        <v>39286</v>
      </c>
      <c r="R3354" t="s">
        <v>39286</v>
      </c>
      <c r="S3354" t="s">
        <v>45354</v>
      </c>
      <c r="T3354" s="3">
        <v>41218</v>
      </c>
      <c r="U3354" t="s">
        <v>13249</v>
      </c>
      <c r="V3354" t="s">
        <v>13250</v>
      </c>
      <c r="W3354" t="s">
        <v>13251</v>
      </c>
      <c r="X3354">
        <v>60975822142</v>
      </c>
      <c r="Y3354" t="s">
        <v>122</v>
      </c>
      <c r="Z3354" t="s">
        <v>123</v>
      </c>
      <c r="AA3354">
        <v>0</v>
      </c>
      <c r="AB3354" t="s">
        <v>76</v>
      </c>
      <c r="AC3354">
        <v>0</v>
      </c>
      <c r="AD3354" t="s">
        <v>76</v>
      </c>
      <c r="AE3354">
        <v>1218405</v>
      </c>
      <c r="AF3354" t="s">
        <v>40104</v>
      </c>
      <c r="AG3354" t="s">
        <v>13252</v>
      </c>
      <c r="AH3354" t="s">
        <v>13253</v>
      </c>
      <c r="AI3354" t="s">
        <v>39286</v>
      </c>
      <c r="AJ3354" t="s">
        <v>41304</v>
      </c>
      <c r="AK3354">
        <v>20308601</v>
      </c>
      <c r="AL3354" t="s">
        <v>13254</v>
      </c>
      <c r="AM3354">
        <v>2012</v>
      </c>
      <c r="AN3354" s="1">
        <v>41220</v>
      </c>
      <c r="AO3354" s="1">
        <v>41220</v>
      </c>
      <c r="AP3354">
        <v>22</v>
      </c>
      <c r="AQ3354" t="s">
        <v>81</v>
      </c>
      <c r="AR3354" s="4">
        <f>IF(AQ3354="M",AP3354*30.42,AP3354)</f>
        <v>669.24</v>
      </c>
      <c r="AS3354">
        <v>185</v>
      </c>
      <c r="AT3354" s="4">
        <f>AR3354+AS3354</f>
        <v>854.24</v>
      </c>
      <c r="AU3354">
        <v>5</v>
      </c>
      <c r="AV3354" s="1">
        <f>AO3354+AT3354</f>
        <v>42074.239999999998</v>
      </c>
      <c r="AW3354" s="1">
        <v>42225</v>
      </c>
      <c r="AX3354" s="2">
        <f>IF(AV3354&gt;=AW3354,1,2)</f>
        <v>2</v>
      </c>
      <c r="AY3354" s="2" t="str">
        <f>IF((AV3354+10)&gt;=AW3354,"SAVE","LATE")</f>
        <v>LATE</v>
      </c>
      <c r="AZ3354">
        <v>325815</v>
      </c>
      <c r="BA3354" t="s">
        <v>1011</v>
      </c>
      <c r="BB3354">
        <v>59481946256</v>
      </c>
      <c r="BC3354">
        <v>10263858588</v>
      </c>
      <c r="BD3354" s="9">
        <v>69745804844</v>
      </c>
      <c r="BE3354" t="s">
        <v>13255</v>
      </c>
      <c r="BF3354">
        <v>0</v>
      </c>
      <c r="BG3354" t="s">
        <v>70</v>
      </c>
      <c r="BH3354">
        <v>-1</v>
      </c>
      <c r="BI3354" t="s">
        <v>13253</v>
      </c>
      <c r="BJ3354" t="s">
        <v>13253</v>
      </c>
      <c r="BK3354" s="1">
        <v>36580</v>
      </c>
      <c r="BL3354" t="s">
        <v>103</v>
      </c>
      <c r="BM3354" t="s">
        <v>13256</v>
      </c>
    </row>
    <row r="3355" spans="1:65" x14ac:dyDescent="0.25">
      <c r="A3355">
        <v>2013</v>
      </c>
      <c r="B3355" t="s">
        <v>64</v>
      </c>
      <c r="C3355" t="s">
        <v>65</v>
      </c>
      <c r="D3355" t="s">
        <v>40101</v>
      </c>
      <c r="E3355">
        <v>800215807</v>
      </c>
      <c r="F3355" t="s">
        <v>181</v>
      </c>
      <c r="G3355">
        <v>12</v>
      </c>
      <c r="H3355" t="s">
        <v>41881</v>
      </c>
      <c r="I3355" t="s">
        <v>105</v>
      </c>
      <c r="J3355" t="s">
        <v>68</v>
      </c>
      <c r="K3355">
        <v>3</v>
      </c>
      <c r="L3355" t="s">
        <v>41838</v>
      </c>
      <c r="M3355">
        <v>95000000</v>
      </c>
      <c r="N3355" t="s">
        <v>40102</v>
      </c>
      <c r="O3355" t="s">
        <v>15844</v>
      </c>
      <c r="P3355" t="s">
        <v>90</v>
      </c>
      <c r="Q3355" t="s">
        <v>70</v>
      </c>
      <c r="R3355" t="s">
        <v>70</v>
      </c>
      <c r="S3355" t="s">
        <v>15845</v>
      </c>
      <c r="T3355" s="3">
        <v>41461</v>
      </c>
      <c r="U3355" t="s">
        <v>15846</v>
      </c>
      <c r="V3355" t="s">
        <v>15847</v>
      </c>
      <c r="W3355" t="s">
        <v>15847</v>
      </c>
      <c r="X3355">
        <v>446400000</v>
      </c>
      <c r="Y3355" t="s">
        <v>96</v>
      </c>
      <c r="Z3355" t="s">
        <v>40103</v>
      </c>
      <c r="AA3355">
        <v>0</v>
      </c>
      <c r="AB3355" t="s">
        <v>76</v>
      </c>
      <c r="AC3355">
        <v>0</v>
      </c>
      <c r="AD3355" t="s">
        <v>76</v>
      </c>
      <c r="AE3355">
        <v>1612810</v>
      </c>
      <c r="AF3355" t="s">
        <v>40104</v>
      </c>
      <c r="AG3355" t="s">
        <v>15848</v>
      </c>
      <c r="AH3355" t="s">
        <v>15849</v>
      </c>
      <c r="AI3355" t="s">
        <v>720</v>
      </c>
      <c r="AJ3355" t="s">
        <v>41304</v>
      </c>
      <c r="AK3355">
        <v>12130874</v>
      </c>
      <c r="AL3355" t="s">
        <v>15850</v>
      </c>
      <c r="AM3355">
        <v>2012</v>
      </c>
      <c r="AN3355" s="1">
        <v>41226</v>
      </c>
      <c r="AO3355" s="1">
        <v>41263</v>
      </c>
      <c r="AP3355">
        <v>377</v>
      </c>
      <c r="AQ3355" t="s">
        <v>74</v>
      </c>
      <c r="AR3355" s="4">
        <f>IF(AQ3355="M",AP3355*30.42,AP3355)</f>
        <v>377</v>
      </c>
      <c r="AS3355">
        <v>0</v>
      </c>
      <c r="AT3355" s="4">
        <f>AR3355+AS3355</f>
        <v>377</v>
      </c>
      <c r="AU3355">
        <v>181</v>
      </c>
      <c r="AV3355" s="1">
        <f>AO3355+AT3355</f>
        <v>41640</v>
      </c>
      <c r="AW3355" s="1">
        <v>46772</v>
      </c>
      <c r="AX3355" s="2">
        <f>IF(AV3355&gt;=AW3355,1,2)</f>
        <v>2</v>
      </c>
      <c r="AY3355" s="2" t="str">
        <f>IF((AV3355+10)&gt;=AW3355,"SAVE","LATE")</f>
        <v>LATE</v>
      </c>
      <c r="AZ3355" t="s">
        <v>82</v>
      </c>
      <c r="BA3355" t="s">
        <v>1011</v>
      </c>
      <c r="BB3355">
        <v>446400000</v>
      </c>
      <c r="BC3355">
        <v>0</v>
      </c>
      <c r="BD3355" s="9">
        <v>446400000</v>
      </c>
      <c r="BE3355" t="s">
        <v>15844</v>
      </c>
      <c r="BF3355">
        <v>0</v>
      </c>
      <c r="BG3355" t="s">
        <v>70</v>
      </c>
      <c r="BH3355">
        <v>-1</v>
      </c>
      <c r="BI3355" t="s">
        <v>70</v>
      </c>
      <c r="BJ3355" t="s">
        <v>70</v>
      </c>
      <c r="BK3355">
        <v>0</v>
      </c>
      <c r="BL3355" t="s">
        <v>85</v>
      </c>
      <c r="BM3355" t="s">
        <v>15851</v>
      </c>
    </row>
    <row r="3356" spans="1:65" x14ac:dyDescent="0.25">
      <c r="A3356">
        <v>2012</v>
      </c>
      <c r="B3356" t="s">
        <v>64</v>
      </c>
      <c r="C3356" t="s">
        <v>65</v>
      </c>
      <c r="D3356" t="s">
        <v>40101</v>
      </c>
      <c r="E3356">
        <v>800215807</v>
      </c>
      <c r="F3356" t="s">
        <v>280</v>
      </c>
      <c r="G3356">
        <v>1</v>
      </c>
      <c r="H3356" t="s">
        <v>46842</v>
      </c>
      <c r="I3356" t="s">
        <v>105</v>
      </c>
      <c r="J3356" t="s">
        <v>88</v>
      </c>
      <c r="K3356">
        <v>3</v>
      </c>
      <c r="L3356" t="s">
        <v>41838</v>
      </c>
      <c r="M3356">
        <v>72000000</v>
      </c>
      <c r="N3356" t="s">
        <v>41840</v>
      </c>
      <c r="O3356" t="s">
        <v>14608</v>
      </c>
      <c r="P3356" t="s">
        <v>90</v>
      </c>
      <c r="Q3356" t="s">
        <v>39286</v>
      </c>
      <c r="R3356" t="s">
        <v>39286</v>
      </c>
      <c r="S3356" t="s">
        <v>14609</v>
      </c>
      <c r="T3356" t="s">
        <v>14610</v>
      </c>
      <c r="U3356" t="s">
        <v>14611</v>
      </c>
      <c r="V3356" t="s">
        <v>14612</v>
      </c>
      <c r="W3356" t="s">
        <v>14613</v>
      </c>
      <c r="X3356">
        <v>3654395372</v>
      </c>
      <c r="Y3356" t="s">
        <v>122</v>
      </c>
      <c r="Z3356" t="s">
        <v>123</v>
      </c>
      <c r="AA3356">
        <v>0</v>
      </c>
      <c r="AB3356" t="s">
        <v>76</v>
      </c>
      <c r="AC3356">
        <v>0</v>
      </c>
      <c r="AD3356" t="s">
        <v>76</v>
      </c>
      <c r="AE3356">
        <v>1458797</v>
      </c>
      <c r="AF3356" t="s">
        <v>40104</v>
      </c>
      <c r="AG3356" t="s">
        <v>14614</v>
      </c>
      <c r="AH3356" t="s">
        <v>14615</v>
      </c>
      <c r="AI3356" t="s">
        <v>39349</v>
      </c>
      <c r="AJ3356" t="s">
        <v>41304</v>
      </c>
      <c r="AK3356">
        <v>71338676</v>
      </c>
      <c r="AL3356" t="s">
        <v>6412</v>
      </c>
      <c r="AM3356">
        <v>2012</v>
      </c>
      <c r="AN3356" s="1">
        <v>41236</v>
      </c>
      <c r="AO3356" s="1">
        <v>41261</v>
      </c>
      <c r="AP3356">
        <v>13</v>
      </c>
      <c r="AQ3356" t="s">
        <v>74</v>
      </c>
      <c r="AR3356" s="4">
        <f>IF(AQ3356="M",AP3356*30.42,AP3356)</f>
        <v>13</v>
      </c>
      <c r="AS3356">
        <v>0</v>
      </c>
      <c r="AT3356" s="4">
        <f>AR3356+AS3356</f>
        <v>13</v>
      </c>
      <c r="AU3356">
        <v>5</v>
      </c>
      <c r="AV3356" s="1">
        <f>AO3356+AT3356</f>
        <v>41274</v>
      </c>
      <c r="AW3356" s="1">
        <v>41425</v>
      </c>
      <c r="AX3356" s="2">
        <f>IF(AV3356&gt;=AW3356,1,2)</f>
        <v>2</v>
      </c>
      <c r="AY3356" s="2" t="str">
        <f>IF((AV3356+10)&gt;=AW3356,"SAVE","LATE")</f>
        <v>LATE</v>
      </c>
      <c r="AZ3356" t="s">
        <v>82</v>
      </c>
      <c r="BA3356" t="s">
        <v>1011</v>
      </c>
      <c r="BB3356">
        <v>1950713729</v>
      </c>
      <c r="BC3356">
        <v>0</v>
      </c>
      <c r="BD3356" s="9">
        <v>1950713729</v>
      </c>
      <c r="BE3356" t="s">
        <v>45364</v>
      </c>
      <c r="BF3356">
        <v>0</v>
      </c>
      <c r="BG3356" t="s">
        <v>70</v>
      </c>
      <c r="BH3356">
        <v>-1</v>
      </c>
      <c r="BI3356" t="s">
        <v>14616</v>
      </c>
      <c r="BJ3356" t="s">
        <v>14616</v>
      </c>
      <c r="BK3356">
        <v>0</v>
      </c>
      <c r="BL3356" t="s">
        <v>85</v>
      </c>
      <c r="BM3356" t="s">
        <v>14617</v>
      </c>
    </row>
    <row r="3357" spans="1:65" x14ac:dyDescent="0.25">
      <c r="A3357">
        <v>2012</v>
      </c>
      <c r="B3357" t="s">
        <v>64</v>
      </c>
      <c r="C3357" t="s">
        <v>65</v>
      </c>
      <c r="D3357" t="s">
        <v>40101</v>
      </c>
      <c r="E3357">
        <v>800215807</v>
      </c>
      <c r="F3357" t="s">
        <v>280</v>
      </c>
      <c r="G3357">
        <v>1</v>
      </c>
      <c r="H3357" t="s">
        <v>46842</v>
      </c>
      <c r="I3357" t="s">
        <v>105</v>
      </c>
      <c r="J3357" t="s">
        <v>88</v>
      </c>
      <c r="K3357">
        <v>3</v>
      </c>
      <c r="L3357" t="s">
        <v>41838</v>
      </c>
      <c r="M3357">
        <v>72000000</v>
      </c>
      <c r="N3357" t="s">
        <v>41840</v>
      </c>
      <c r="O3357" t="s">
        <v>14608</v>
      </c>
      <c r="P3357" t="s">
        <v>90</v>
      </c>
      <c r="Q3357" t="s">
        <v>39286</v>
      </c>
      <c r="R3357" t="s">
        <v>39286</v>
      </c>
      <c r="S3357" t="s">
        <v>14609</v>
      </c>
      <c r="T3357" t="s">
        <v>14610</v>
      </c>
      <c r="U3357" t="s">
        <v>14611</v>
      </c>
      <c r="V3357" t="s">
        <v>14612</v>
      </c>
      <c r="W3357" t="s">
        <v>14972</v>
      </c>
      <c r="X3357">
        <v>3654395372</v>
      </c>
      <c r="Y3357" t="s">
        <v>122</v>
      </c>
      <c r="Z3357" t="s">
        <v>123</v>
      </c>
      <c r="AA3357">
        <v>0</v>
      </c>
      <c r="AB3357" t="s">
        <v>76</v>
      </c>
      <c r="AC3357">
        <v>0</v>
      </c>
      <c r="AD3357" t="s">
        <v>76</v>
      </c>
      <c r="AE3357">
        <v>1458971</v>
      </c>
      <c r="AF3357" t="s">
        <v>40104</v>
      </c>
      <c r="AG3357" t="s">
        <v>14973</v>
      </c>
      <c r="AH3357" t="s">
        <v>14974</v>
      </c>
      <c r="AI3357" t="s">
        <v>720</v>
      </c>
      <c r="AJ3357" t="s">
        <v>41304</v>
      </c>
      <c r="AK3357">
        <v>79784164</v>
      </c>
      <c r="AL3357" t="s">
        <v>14975</v>
      </c>
      <c r="AM3357">
        <v>2012</v>
      </c>
      <c r="AN3357" s="1">
        <v>41232</v>
      </c>
      <c r="AO3357" s="1">
        <v>41261</v>
      </c>
      <c r="AP3357">
        <v>13</v>
      </c>
      <c r="AQ3357" t="s">
        <v>74</v>
      </c>
      <c r="AR3357" s="4">
        <f>IF(AQ3357="M",AP3357*30.42,AP3357)</f>
        <v>13</v>
      </c>
      <c r="AS3357">
        <v>15</v>
      </c>
      <c r="AT3357" s="4">
        <f>AR3357+AS3357</f>
        <v>28</v>
      </c>
      <c r="AU3357">
        <v>4</v>
      </c>
      <c r="AV3357" s="1">
        <f>AO3357+AT3357</f>
        <v>41289</v>
      </c>
      <c r="AW3357" s="1">
        <v>41410</v>
      </c>
      <c r="AX3357" s="2">
        <f>IF(AV3357&gt;=AW3357,1,2)</f>
        <v>2</v>
      </c>
      <c r="AY3357" s="2" t="str">
        <f>IF((AV3357+10)&gt;=AW3357,"SAVE","LATE")</f>
        <v>LATE</v>
      </c>
      <c r="AZ3357" t="s">
        <v>82</v>
      </c>
      <c r="BA3357" t="s">
        <v>1011</v>
      </c>
      <c r="BB3357">
        <v>1290152280</v>
      </c>
      <c r="BC3357">
        <v>0</v>
      </c>
      <c r="BD3357" s="9">
        <v>1290152280</v>
      </c>
      <c r="BE3357" t="s">
        <v>45365</v>
      </c>
      <c r="BF3357">
        <v>0</v>
      </c>
      <c r="BG3357" t="s">
        <v>70</v>
      </c>
      <c r="BH3357">
        <v>-1</v>
      </c>
      <c r="BI3357" t="s">
        <v>14616</v>
      </c>
      <c r="BJ3357" t="s">
        <v>14616</v>
      </c>
      <c r="BK3357">
        <v>0</v>
      </c>
      <c r="BL3357" t="s">
        <v>85</v>
      </c>
      <c r="BM3357" t="s">
        <v>14617</v>
      </c>
    </row>
    <row r="3358" spans="1:65" x14ac:dyDescent="0.25">
      <c r="A3358">
        <v>2012</v>
      </c>
      <c r="B3358" t="s">
        <v>64</v>
      </c>
      <c r="C3358" t="s">
        <v>65</v>
      </c>
      <c r="D3358" t="s">
        <v>40101</v>
      </c>
      <c r="E3358">
        <v>800215807</v>
      </c>
      <c r="F3358" t="s">
        <v>9101</v>
      </c>
      <c r="G3358">
        <v>1</v>
      </c>
      <c r="H3358" t="s">
        <v>46842</v>
      </c>
      <c r="I3358" t="s">
        <v>67</v>
      </c>
      <c r="J3358" t="s">
        <v>88</v>
      </c>
      <c r="K3358">
        <v>3</v>
      </c>
      <c r="L3358" t="s">
        <v>41838</v>
      </c>
      <c r="M3358">
        <v>72000000</v>
      </c>
      <c r="N3358" t="s">
        <v>41840</v>
      </c>
      <c r="O3358" t="s">
        <v>45366</v>
      </c>
      <c r="P3358" t="s">
        <v>90</v>
      </c>
      <c r="Q3358" t="s">
        <v>2738</v>
      </c>
      <c r="R3358" t="s">
        <v>2738</v>
      </c>
      <c r="S3358" t="s">
        <v>45367</v>
      </c>
      <c r="T3358" t="s">
        <v>8506</v>
      </c>
      <c r="U3358" t="s">
        <v>16083</v>
      </c>
      <c r="V3358" t="s">
        <v>16084</v>
      </c>
      <c r="W3358" t="s">
        <v>16085</v>
      </c>
      <c r="X3358">
        <v>1828323162</v>
      </c>
      <c r="Y3358" t="s">
        <v>122</v>
      </c>
      <c r="Z3358" t="s">
        <v>123</v>
      </c>
      <c r="AA3358">
        <v>0</v>
      </c>
      <c r="AB3358" t="s">
        <v>76</v>
      </c>
      <c r="AC3358">
        <v>0</v>
      </c>
      <c r="AD3358" t="s">
        <v>76</v>
      </c>
      <c r="AE3358">
        <v>1023424</v>
      </c>
      <c r="AF3358" t="s">
        <v>40104</v>
      </c>
      <c r="AG3358" t="s">
        <v>16086</v>
      </c>
      <c r="AH3358" t="s">
        <v>16087</v>
      </c>
      <c r="AI3358" t="s">
        <v>720</v>
      </c>
      <c r="AJ3358" t="s">
        <v>41304</v>
      </c>
      <c r="AK3358">
        <v>83180208</v>
      </c>
      <c r="AL3358" t="s">
        <v>16088</v>
      </c>
      <c r="AM3358">
        <v>2012</v>
      </c>
      <c r="AN3358" s="1">
        <v>41118</v>
      </c>
      <c r="AO3358" s="1">
        <v>41122</v>
      </c>
      <c r="AP3358">
        <v>5</v>
      </c>
      <c r="AQ3358" t="s">
        <v>81</v>
      </c>
      <c r="AR3358" s="4">
        <f>IF(AQ3358="M",AP3358*30.42,AP3358)</f>
        <v>152.10000000000002</v>
      </c>
      <c r="AS3358">
        <v>0</v>
      </c>
      <c r="AT3358" s="4">
        <f>AR3358+AS3358</f>
        <v>152.10000000000002</v>
      </c>
      <c r="AU3358">
        <v>7</v>
      </c>
      <c r="AV3358" s="1">
        <f>AO3358+AT3358</f>
        <v>41274.1</v>
      </c>
      <c r="AW3358" s="1">
        <v>41487</v>
      </c>
      <c r="AX3358" s="2">
        <f>IF(AV3358&gt;=AW3358,1,2)</f>
        <v>2</v>
      </c>
      <c r="AY3358" s="2" t="str">
        <f>IF((AV3358+10)&gt;=AW3358,"SAVE","LATE")</f>
        <v>LATE</v>
      </c>
      <c r="AZ3358" t="s">
        <v>82</v>
      </c>
      <c r="BA3358" t="s">
        <v>1011</v>
      </c>
      <c r="BB3358">
        <v>375799992</v>
      </c>
      <c r="BC3358">
        <v>157354162</v>
      </c>
      <c r="BD3358" s="9">
        <v>533154154</v>
      </c>
      <c r="BE3358" t="s">
        <v>45368</v>
      </c>
      <c r="BF3358">
        <v>0</v>
      </c>
      <c r="BG3358" t="s">
        <v>70</v>
      </c>
      <c r="BH3358">
        <v>-1</v>
      </c>
      <c r="BI3358" t="s">
        <v>16089</v>
      </c>
      <c r="BJ3358" t="s">
        <v>16090</v>
      </c>
      <c r="BK3358">
        <v>0</v>
      </c>
      <c r="BL3358" t="s">
        <v>85</v>
      </c>
      <c r="BM3358" t="s">
        <v>16091</v>
      </c>
    </row>
    <row r="3359" spans="1:65" x14ac:dyDescent="0.25">
      <c r="A3359">
        <v>2012</v>
      </c>
      <c r="B3359" t="s">
        <v>64</v>
      </c>
      <c r="C3359" t="s">
        <v>65</v>
      </c>
      <c r="D3359" t="s">
        <v>40101</v>
      </c>
      <c r="E3359">
        <v>800215807</v>
      </c>
      <c r="F3359" t="s">
        <v>9101</v>
      </c>
      <c r="G3359">
        <v>1</v>
      </c>
      <c r="H3359" t="s">
        <v>46842</v>
      </c>
      <c r="I3359" t="s">
        <v>67</v>
      </c>
      <c r="J3359" t="s">
        <v>88</v>
      </c>
      <c r="K3359">
        <v>3</v>
      </c>
      <c r="L3359" t="s">
        <v>41838</v>
      </c>
      <c r="M3359">
        <v>72000000</v>
      </c>
      <c r="N3359" t="s">
        <v>41840</v>
      </c>
      <c r="O3359" t="s">
        <v>45366</v>
      </c>
      <c r="P3359" t="s">
        <v>90</v>
      </c>
      <c r="Q3359" t="s">
        <v>2738</v>
      </c>
      <c r="R3359" t="s">
        <v>2738</v>
      </c>
      <c r="S3359" t="s">
        <v>45367</v>
      </c>
      <c r="T3359" t="s">
        <v>8506</v>
      </c>
      <c r="U3359" t="s">
        <v>16083</v>
      </c>
      <c r="V3359" t="s">
        <v>16084</v>
      </c>
      <c r="W3359" t="s">
        <v>16242</v>
      </c>
      <c r="X3359">
        <v>1828323162</v>
      </c>
      <c r="Y3359" t="s">
        <v>122</v>
      </c>
      <c r="Z3359" t="s">
        <v>123</v>
      </c>
      <c r="AA3359">
        <v>0</v>
      </c>
      <c r="AB3359" t="s">
        <v>76</v>
      </c>
      <c r="AC3359">
        <v>0</v>
      </c>
      <c r="AD3359" t="s">
        <v>76</v>
      </c>
      <c r="AE3359">
        <v>1023413</v>
      </c>
      <c r="AF3359" t="s">
        <v>40104</v>
      </c>
      <c r="AG3359" t="s">
        <v>12053</v>
      </c>
      <c r="AH3359" t="s">
        <v>12054</v>
      </c>
      <c r="AI3359" t="s">
        <v>720</v>
      </c>
      <c r="AJ3359" t="s">
        <v>41304</v>
      </c>
      <c r="AK3359">
        <v>83180072</v>
      </c>
      <c r="AL3359" t="s">
        <v>12055</v>
      </c>
      <c r="AM3359">
        <v>2012</v>
      </c>
      <c r="AN3359" s="1">
        <v>41118</v>
      </c>
      <c r="AO3359" s="1">
        <v>41122</v>
      </c>
      <c r="AP3359">
        <v>5</v>
      </c>
      <c r="AQ3359" t="s">
        <v>81</v>
      </c>
      <c r="AR3359" s="4">
        <f>IF(AQ3359="M",AP3359*30.42,AP3359)</f>
        <v>152.10000000000002</v>
      </c>
      <c r="AS3359">
        <v>0</v>
      </c>
      <c r="AT3359" s="4">
        <f>AR3359+AS3359</f>
        <v>152.10000000000002</v>
      </c>
      <c r="AU3359">
        <v>7</v>
      </c>
      <c r="AV3359" s="1">
        <f>AO3359+AT3359</f>
        <v>41274.1</v>
      </c>
      <c r="AW3359" s="1">
        <v>41487</v>
      </c>
      <c r="AX3359" s="2">
        <f>IF(AV3359&gt;=AW3359,1,2)</f>
        <v>2</v>
      </c>
      <c r="AY3359" s="2" t="str">
        <f>IF((AV3359+10)&gt;=AW3359,"SAVE","LATE")</f>
        <v>LATE</v>
      </c>
      <c r="AZ3359" t="s">
        <v>82</v>
      </c>
      <c r="BA3359" t="s">
        <v>1011</v>
      </c>
      <c r="BB3359">
        <v>342599992</v>
      </c>
      <c r="BC3359">
        <v>143441662</v>
      </c>
      <c r="BD3359" s="9">
        <v>486041654</v>
      </c>
      <c r="BE3359" t="s">
        <v>45369</v>
      </c>
      <c r="BF3359">
        <v>0</v>
      </c>
      <c r="BG3359" t="s">
        <v>70</v>
      </c>
      <c r="BH3359">
        <v>-1</v>
      </c>
      <c r="BI3359" t="s">
        <v>16089</v>
      </c>
      <c r="BJ3359" t="s">
        <v>16090</v>
      </c>
      <c r="BK3359">
        <v>0</v>
      </c>
      <c r="BL3359" t="s">
        <v>85</v>
      </c>
      <c r="BM3359" t="s">
        <v>16091</v>
      </c>
    </row>
    <row r="3360" spans="1:65" x14ac:dyDescent="0.25">
      <c r="A3360">
        <v>2012</v>
      </c>
      <c r="B3360" t="s">
        <v>64</v>
      </c>
      <c r="C3360" t="s">
        <v>65</v>
      </c>
      <c r="D3360" t="s">
        <v>40101</v>
      </c>
      <c r="E3360">
        <v>800215807</v>
      </c>
      <c r="F3360" t="s">
        <v>9101</v>
      </c>
      <c r="G3360">
        <v>1</v>
      </c>
      <c r="H3360" t="s">
        <v>46842</v>
      </c>
      <c r="I3360" t="s">
        <v>67</v>
      </c>
      <c r="J3360" t="s">
        <v>88</v>
      </c>
      <c r="K3360">
        <v>3</v>
      </c>
      <c r="L3360" t="s">
        <v>41838</v>
      </c>
      <c r="M3360">
        <v>72000000</v>
      </c>
      <c r="N3360" t="s">
        <v>41840</v>
      </c>
      <c r="O3360" t="s">
        <v>45366</v>
      </c>
      <c r="P3360" t="s">
        <v>90</v>
      </c>
      <c r="Q3360" t="s">
        <v>2738</v>
      </c>
      <c r="R3360" t="s">
        <v>2738</v>
      </c>
      <c r="S3360" t="s">
        <v>45367</v>
      </c>
      <c r="T3360" t="s">
        <v>8506</v>
      </c>
      <c r="U3360" t="s">
        <v>16083</v>
      </c>
      <c r="V3360" t="s">
        <v>16084</v>
      </c>
      <c r="W3360" t="s">
        <v>16245</v>
      </c>
      <c r="X3360">
        <v>1828323162</v>
      </c>
      <c r="Y3360" t="s">
        <v>122</v>
      </c>
      <c r="Z3360" t="s">
        <v>123</v>
      </c>
      <c r="AA3360">
        <v>0</v>
      </c>
      <c r="AB3360" t="s">
        <v>76</v>
      </c>
      <c r="AC3360">
        <v>0</v>
      </c>
      <c r="AD3360" t="s">
        <v>76</v>
      </c>
      <c r="AE3360">
        <v>1023436</v>
      </c>
      <c r="AF3360" t="s">
        <v>40104</v>
      </c>
      <c r="AG3360" t="s">
        <v>16246</v>
      </c>
      <c r="AH3360" t="s">
        <v>16247</v>
      </c>
      <c r="AI3360" t="s">
        <v>720</v>
      </c>
      <c r="AJ3360" t="s">
        <v>41304</v>
      </c>
      <c r="AK3360">
        <v>4913373</v>
      </c>
      <c r="AL3360" t="s">
        <v>16248</v>
      </c>
      <c r="AM3360">
        <v>2012</v>
      </c>
      <c r="AN3360" s="1">
        <v>41118</v>
      </c>
      <c r="AO3360" s="1">
        <v>41122</v>
      </c>
      <c r="AP3360">
        <v>5</v>
      </c>
      <c r="AQ3360" t="s">
        <v>81</v>
      </c>
      <c r="AR3360" s="4">
        <f>IF(AQ3360="M",AP3360*30.42,AP3360)</f>
        <v>152.10000000000002</v>
      </c>
      <c r="AS3360">
        <v>0</v>
      </c>
      <c r="AT3360" s="4">
        <f>AR3360+AS3360</f>
        <v>152.10000000000002</v>
      </c>
      <c r="AU3360">
        <v>7</v>
      </c>
      <c r="AV3360" s="1">
        <f>AO3360+AT3360</f>
        <v>41274.1</v>
      </c>
      <c r="AW3360" s="1">
        <v>41487</v>
      </c>
      <c r="AX3360" s="2">
        <f>IF(AV3360&gt;=AW3360,1,2)</f>
        <v>2</v>
      </c>
      <c r="AY3360" s="2" t="str">
        <f>IF((AV3360+10)&gt;=AW3360,"SAVE","LATE")</f>
        <v>LATE</v>
      </c>
      <c r="AZ3360" t="s">
        <v>82</v>
      </c>
      <c r="BA3360" t="s">
        <v>1011</v>
      </c>
      <c r="BB3360">
        <v>340603840</v>
      </c>
      <c r="BC3360">
        <v>140248640</v>
      </c>
      <c r="BD3360" s="9">
        <v>480852480</v>
      </c>
      <c r="BE3360" t="s">
        <v>45370</v>
      </c>
      <c r="BF3360">
        <v>0</v>
      </c>
      <c r="BG3360" t="s">
        <v>70</v>
      </c>
      <c r="BH3360">
        <v>-1</v>
      </c>
      <c r="BI3360" t="s">
        <v>16089</v>
      </c>
      <c r="BJ3360" t="s">
        <v>16090</v>
      </c>
      <c r="BK3360">
        <v>0</v>
      </c>
      <c r="BL3360" t="s">
        <v>85</v>
      </c>
      <c r="BM3360" t="s">
        <v>16091</v>
      </c>
    </row>
    <row r="3361" spans="1:65" x14ac:dyDescent="0.25">
      <c r="A3361">
        <v>2012</v>
      </c>
      <c r="B3361" t="s">
        <v>64</v>
      </c>
      <c r="C3361" t="s">
        <v>65</v>
      </c>
      <c r="D3361" t="s">
        <v>40101</v>
      </c>
      <c r="E3361">
        <v>800215807</v>
      </c>
      <c r="F3361" t="s">
        <v>9101</v>
      </c>
      <c r="G3361">
        <v>1</v>
      </c>
      <c r="H3361" t="s">
        <v>46842</v>
      </c>
      <c r="I3361" t="s">
        <v>67</v>
      </c>
      <c r="J3361" t="s">
        <v>88</v>
      </c>
      <c r="K3361">
        <v>3</v>
      </c>
      <c r="L3361" t="s">
        <v>41838</v>
      </c>
      <c r="M3361">
        <v>72000000</v>
      </c>
      <c r="N3361" t="s">
        <v>41840</v>
      </c>
      <c r="O3361" t="s">
        <v>45366</v>
      </c>
      <c r="P3361" t="s">
        <v>90</v>
      </c>
      <c r="Q3361" t="s">
        <v>2738</v>
      </c>
      <c r="R3361" t="s">
        <v>2738</v>
      </c>
      <c r="S3361" t="s">
        <v>45367</v>
      </c>
      <c r="T3361" t="s">
        <v>8506</v>
      </c>
      <c r="U3361" t="s">
        <v>16083</v>
      </c>
      <c r="V3361" t="s">
        <v>16084</v>
      </c>
      <c r="W3361" t="s">
        <v>16366</v>
      </c>
      <c r="X3361">
        <v>1828323162</v>
      </c>
      <c r="Y3361" t="s">
        <v>122</v>
      </c>
      <c r="Z3361" t="s">
        <v>123</v>
      </c>
      <c r="AA3361">
        <v>0</v>
      </c>
      <c r="AB3361" t="s">
        <v>76</v>
      </c>
      <c r="AC3361">
        <v>0</v>
      </c>
      <c r="AD3361" t="s">
        <v>76</v>
      </c>
      <c r="AE3361">
        <v>1023431</v>
      </c>
      <c r="AF3361" t="s">
        <v>40104</v>
      </c>
      <c r="AG3361" t="s">
        <v>16367</v>
      </c>
      <c r="AH3361" t="s">
        <v>16368</v>
      </c>
      <c r="AI3361" t="s">
        <v>720</v>
      </c>
      <c r="AJ3361" t="s">
        <v>41304</v>
      </c>
      <c r="AK3361">
        <v>4948812</v>
      </c>
      <c r="AL3361" t="s">
        <v>16369</v>
      </c>
      <c r="AM3361">
        <v>2012</v>
      </c>
      <c r="AN3361" s="1">
        <v>41118</v>
      </c>
      <c r="AO3361" s="1">
        <v>41122</v>
      </c>
      <c r="AP3361">
        <v>5</v>
      </c>
      <c r="AQ3361" t="s">
        <v>81</v>
      </c>
      <c r="AR3361" s="4">
        <f>IF(AQ3361="M",AP3361*30.42,AP3361)</f>
        <v>152.10000000000002</v>
      </c>
      <c r="AS3361">
        <v>0</v>
      </c>
      <c r="AT3361" s="4">
        <f>AR3361+AS3361</f>
        <v>152.10000000000002</v>
      </c>
      <c r="AU3361">
        <v>7</v>
      </c>
      <c r="AV3361" s="1">
        <f>AO3361+AT3361</f>
        <v>41274.1</v>
      </c>
      <c r="AW3361" s="1">
        <v>41487</v>
      </c>
      <c r="AX3361" s="2">
        <f>IF(AV3361&gt;=AW3361,1,2)</f>
        <v>2</v>
      </c>
      <c r="AY3361" s="2" t="str">
        <f>IF((AV3361+10)&gt;=AW3361,"SAVE","LATE")</f>
        <v>LATE</v>
      </c>
      <c r="AZ3361" t="s">
        <v>82</v>
      </c>
      <c r="BA3361" t="s">
        <v>1011</v>
      </c>
      <c r="BB3361">
        <v>316210000</v>
      </c>
      <c r="BC3361">
        <v>132422500</v>
      </c>
      <c r="BD3361" s="9">
        <v>448632500</v>
      </c>
      <c r="BE3361" t="s">
        <v>45371</v>
      </c>
      <c r="BF3361">
        <v>0</v>
      </c>
      <c r="BG3361" t="s">
        <v>70</v>
      </c>
      <c r="BH3361">
        <v>-1</v>
      </c>
      <c r="BI3361" t="s">
        <v>16089</v>
      </c>
      <c r="BJ3361" t="s">
        <v>16090</v>
      </c>
      <c r="BK3361">
        <v>0</v>
      </c>
      <c r="BL3361" t="s">
        <v>85</v>
      </c>
      <c r="BM3361" t="s">
        <v>16091</v>
      </c>
    </row>
    <row r="3362" spans="1:65" x14ac:dyDescent="0.25">
      <c r="A3362">
        <v>2012</v>
      </c>
      <c r="B3362" t="s">
        <v>64</v>
      </c>
      <c r="C3362" t="s">
        <v>65</v>
      </c>
      <c r="D3362" t="s">
        <v>40101</v>
      </c>
      <c r="E3362">
        <v>800215807</v>
      </c>
      <c r="F3362" t="s">
        <v>9101</v>
      </c>
      <c r="G3362">
        <v>11</v>
      </c>
      <c r="H3362" t="s">
        <v>41839</v>
      </c>
      <c r="I3362" t="s">
        <v>67</v>
      </c>
      <c r="J3362" t="s">
        <v>88</v>
      </c>
      <c r="K3362">
        <v>3</v>
      </c>
      <c r="L3362" t="s">
        <v>41838</v>
      </c>
      <c r="M3362">
        <v>72000000</v>
      </c>
      <c r="N3362" t="s">
        <v>41840</v>
      </c>
      <c r="O3362" t="s">
        <v>17417</v>
      </c>
      <c r="P3362" t="s">
        <v>90</v>
      </c>
      <c r="Q3362" t="s">
        <v>2738</v>
      </c>
      <c r="R3362" t="s">
        <v>2738</v>
      </c>
      <c r="S3362" t="s">
        <v>10234</v>
      </c>
      <c r="T3362" s="3">
        <v>41006</v>
      </c>
      <c r="U3362" t="s">
        <v>17418</v>
      </c>
      <c r="V3362" t="s">
        <v>17419</v>
      </c>
      <c r="W3362" t="s">
        <v>17420</v>
      </c>
      <c r="X3362">
        <v>99999154</v>
      </c>
      <c r="Y3362" t="s">
        <v>122</v>
      </c>
      <c r="Z3362" t="s">
        <v>123</v>
      </c>
      <c r="AA3362">
        <v>0</v>
      </c>
      <c r="AB3362" t="s">
        <v>76</v>
      </c>
      <c r="AC3362">
        <v>0</v>
      </c>
      <c r="AD3362" t="s">
        <v>76</v>
      </c>
      <c r="AE3362">
        <v>1136832</v>
      </c>
      <c r="AF3362" t="s">
        <v>40104</v>
      </c>
      <c r="AG3362" t="s">
        <v>17421</v>
      </c>
      <c r="AH3362" t="s">
        <v>17422</v>
      </c>
      <c r="AI3362" t="s">
        <v>720</v>
      </c>
      <c r="AJ3362" t="s">
        <v>41304</v>
      </c>
      <c r="AK3362">
        <v>71787334</v>
      </c>
      <c r="AL3362" t="s">
        <v>17423</v>
      </c>
      <c r="AM3362">
        <v>2012</v>
      </c>
      <c r="AN3362" s="1">
        <v>41141</v>
      </c>
      <c r="AO3362" s="1">
        <v>41198</v>
      </c>
      <c r="AP3362">
        <v>3</v>
      </c>
      <c r="AQ3362" t="s">
        <v>81</v>
      </c>
      <c r="AR3362" s="4">
        <f>IF(AQ3362="M",AP3362*30.42,AP3362)</f>
        <v>91.26</v>
      </c>
      <c r="AS3362">
        <v>0</v>
      </c>
      <c r="AT3362" s="4">
        <f>AR3362+AS3362</f>
        <v>91.26</v>
      </c>
      <c r="AU3362">
        <v>2</v>
      </c>
      <c r="AV3362" s="1">
        <f>AO3362+AT3362</f>
        <v>41289.26</v>
      </c>
      <c r="AW3362" s="1">
        <v>41349</v>
      </c>
      <c r="AX3362" s="2">
        <f>IF(AV3362&gt;=AW3362,1,2)</f>
        <v>2</v>
      </c>
      <c r="AY3362" s="2" t="str">
        <f>IF((AV3362+10)&gt;=AW3362,"SAVE","LATE")</f>
        <v>LATE</v>
      </c>
      <c r="AZ3362" t="s">
        <v>82</v>
      </c>
      <c r="BA3362" t="s">
        <v>1011</v>
      </c>
      <c r="BB3362">
        <v>94977776</v>
      </c>
      <c r="BC3362">
        <v>0</v>
      </c>
      <c r="BD3362" s="9">
        <v>94977776</v>
      </c>
      <c r="BE3362" t="s">
        <v>17417</v>
      </c>
      <c r="BF3362">
        <v>0</v>
      </c>
      <c r="BG3362" t="s">
        <v>70</v>
      </c>
      <c r="BH3362">
        <v>-1</v>
      </c>
      <c r="BI3362" t="s">
        <v>17422</v>
      </c>
      <c r="BJ3362" t="s">
        <v>17424</v>
      </c>
      <c r="BK3362">
        <v>0</v>
      </c>
      <c r="BL3362" t="s">
        <v>85</v>
      </c>
      <c r="BM3362" t="s">
        <v>17425</v>
      </c>
    </row>
    <row r="3363" spans="1:65" x14ac:dyDescent="0.25">
      <c r="A3363">
        <v>2012</v>
      </c>
      <c r="B3363" t="s">
        <v>64</v>
      </c>
      <c r="C3363" t="s">
        <v>264</v>
      </c>
      <c r="D3363" t="s">
        <v>45374</v>
      </c>
      <c r="E3363" t="s">
        <v>7808</v>
      </c>
      <c r="F3363" t="s">
        <v>7809</v>
      </c>
      <c r="G3363">
        <v>11</v>
      </c>
      <c r="H3363" t="s">
        <v>41839</v>
      </c>
      <c r="I3363" t="s">
        <v>105</v>
      </c>
      <c r="J3363" t="s">
        <v>88</v>
      </c>
      <c r="K3363">
        <v>3</v>
      </c>
      <c r="L3363" t="s">
        <v>41838</v>
      </c>
      <c r="M3363">
        <v>72000000</v>
      </c>
      <c r="N3363" t="s">
        <v>41840</v>
      </c>
      <c r="O3363" t="s">
        <v>45375</v>
      </c>
      <c r="P3363" t="s">
        <v>90</v>
      </c>
      <c r="Q3363" t="s">
        <v>2738</v>
      </c>
      <c r="R3363" t="s">
        <v>2738</v>
      </c>
      <c r="S3363" t="s">
        <v>40950</v>
      </c>
      <c r="T3363" s="3">
        <v>41194</v>
      </c>
      <c r="U3363" t="s">
        <v>15124</v>
      </c>
      <c r="V3363" t="s">
        <v>15125</v>
      </c>
      <c r="W3363">
        <v>370</v>
      </c>
      <c r="X3363">
        <v>1004922321</v>
      </c>
      <c r="Y3363" t="s">
        <v>122</v>
      </c>
      <c r="Z3363" t="s">
        <v>123</v>
      </c>
      <c r="AA3363">
        <v>0</v>
      </c>
      <c r="AB3363" t="s">
        <v>76</v>
      </c>
      <c r="AC3363">
        <v>0</v>
      </c>
      <c r="AD3363" t="s">
        <v>76</v>
      </c>
      <c r="AE3363">
        <v>1750154</v>
      </c>
      <c r="AF3363" t="s">
        <v>40104</v>
      </c>
      <c r="AG3363" t="s">
        <v>15126</v>
      </c>
      <c r="AH3363" t="s">
        <v>15127</v>
      </c>
      <c r="AI3363" t="s">
        <v>720</v>
      </c>
      <c r="AJ3363" t="s">
        <v>41304</v>
      </c>
      <c r="AK3363">
        <v>7692327</v>
      </c>
      <c r="AL3363" t="s">
        <v>15128</v>
      </c>
      <c r="AM3363">
        <v>2012</v>
      </c>
      <c r="AN3363" s="1">
        <v>41271</v>
      </c>
      <c r="AO3363" s="1">
        <v>41302</v>
      </c>
      <c r="AP3363">
        <v>8</v>
      </c>
      <c r="AQ3363" t="s">
        <v>81</v>
      </c>
      <c r="AR3363" s="4">
        <f>IF(AQ3363="M",AP3363*30.42,AP3363)</f>
        <v>243.36</v>
      </c>
      <c r="AS3363">
        <v>0</v>
      </c>
      <c r="AT3363" s="4">
        <f>AR3363+AS3363</f>
        <v>243.36</v>
      </c>
      <c r="AU3363">
        <v>1</v>
      </c>
      <c r="AV3363" s="1">
        <f>AO3363+AT3363</f>
        <v>41545.360000000001</v>
      </c>
      <c r="AW3363" s="1">
        <v>41575</v>
      </c>
      <c r="AX3363" s="2">
        <f>IF(AV3363&gt;=AW3363,1,2)</f>
        <v>2</v>
      </c>
      <c r="AY3363" s="2" t="str">
        <f>IF((AV3363+10)&gt;=AW3363,"SAVE","LATE")</f>
        <v>LATE</v>
      </c>
      <c r="AZ3363" t="s">
        <v>82</v>
      </c>
      <c r="BA3363" t="s">
        <v>1011</v>
      </c>
      <c r="BB3363">
        <v>1004807973</v>
      </c>
      <c r="BC3363">
        <v>119498074</v>
      </c>
      <c r="BD3363" s="9">
        <v>1124306047</v>
      </c>
      <c r="BE3363" t="s">
        <v>45376</v>
      </c>
      <c r="BF3363">
        <v>0</v>
      </c>
      <c r="BG3363" t="s">
        <v>70</v>
      </c>
      <c r="BH3363">
        <v>-1</v>
      </c>
      <c r="BI3363" t="s">
        <v>15129</v>
      </c>
      <c r="BJ3363" t="s">
        <v>15130</v>
      </c>
      <c r="BK3363">
        <v>0</v>
      </c>
      <c r="BL3363" t="s">
        <v>85</v>
      </c>
      <c r="BM3363" t="s">
        <v>15131</v>
      </c>
    </row>
    <row r="3364" spans="1:65" x14ac:dyDescent="0.25">
      <c r="A3364">
        <v>2012</v>
      </c>
      <c r="B3364" t="s">
        <v>64</v>
      </c>
      <c r="C3364" t="s">
        <v>65</v>
      </c>
      <c r="D3364" t="s">
        <v>40101</v>
      </c>
      <c r="E3364">
        <v>800215807</v>
      </c>
      <c r="F3364" t="s">
        <v>9101</v>
      </c>
      <c r="G3364">
        <v>11</v>
      </c>
      <c r="H3364" t="s">
        <v>41839</v>
      </c>
      <c r="I3364" t="s">
        <v>67</v>
      </c>
      <c r="J3364" t="s">
        <v>88</v>
      </c>
      <c r="K3364">
        <v>3</v>
      </c>
      <c r="L3364" t="s">
        <v>41838</v>
      </c>
      <c r="M3364">
        <v>72000000</v>
      </c>
      <c r="N3364" t="s">
        <v>41840</v>
      </c>
      <c r="O3364" t="s">
        <v>15984</v>
      </c>
      <c r="P3364" t="s">
        <v>90</v>
      </c>
      <c r="Q3364" t="s">
        <v>2738</v>
      </c>
      <c r="R3364" t="s">
        <v>2738</v>
      </c>
      <c r="S3364" t="s">
        <v>45377</v>
      </c>
      <c r="T3364" t="s">
        <v>15985</v>
      </c>
      <c r="U3364" t="s">
        <v>15986</v>
      </c>
      <c r="V3364" t="s">
        <v>15987</v>
      </c>
      <c r="W3364" t="s">
        <v>15988</v>
      </c>
      <c r="X3364">
        <v>408856223</v>
      </c>
      <c r="Y3364" t="s">
        <v>122</v>
      </c>
      <c r="Z3364" t="s">
        <v>123</v>
      </c>
      <c r="AA3364">
        <v>0</v>
      </c>
      <c r="AB3364" t="s">
        <v>76</v>
      </c>
      <c r="AC3364">
        <v>0</v>
      </c>
      <c r="AD3364" t="s">
        <v>76</v>
      </c>
      <c r="AE3364">
        <v>1139908</v>
      </c>
      <c r="AF3364" t="s">
        <v>41304</v>
      </c>
      <c r="AG3364">
        <v>2757312</v>
      </c>
      <c r="AH3364" t="s">
        <v>15989</v>
      </c>
      <c r="AI3364" t="s">
        <v>720</v>
      </c>
      <c r="AJ3364" t="s">
        <v>41304</v>
      </c>
      <c r="AK3364">
        <v>2757312</v>
      </c>
      <c r="AL3364" t="s">
        <v>15989</v>
      </c>
      <c r="AM3364">
        <v>2012</v>
      </c>
      <c r="AN3364" s="1">
        <v>41137</v>
      </c>
      <c r="AO3364" s="1">
        <v>41183</v>
      </c>
      <c r="AP3364">
        <v>3</v>
      </c>
      <c r="AQ3364" t="s">
        <v>81</v>
      </c>
      <c r="AR3364" s="4">
        <f>IF(AQ3364="M",AP3364*30.42,AP3364)</f>
        <v>91.26</v>
      </c>
      <c r="AS3364">
        <v>0</v>
      </c>
      <c r="AT3364" s="4">
        <f>AR3364+AS3364</f>
        <v>91.26</v>
      </c>
      <c r="AU3364">
        <v>1</v>
      </c>
      <c r="AV3364" s="1">
        <f>AO3364+AT3364</f>
        <v>41274.26</v>
      </c>
      <c r="AW3364" s="1">
        <v>41306</v>
      </c>
      <c r="AX3364" s="2">
        <f>IF(AV3364&gt;=AW3364,1,2)</f>
        <v>2</v>
      </c>
      <c r="AY3364" s="2" t="str">
        <f>IF((AV3364+10)&gt;=AW3364,"SAVE","LATE")</f>
        <v>LATE</v>
      </c>
      <c r="AZ3364" t="s">
        <v>82</v>
      </c>
      <c r="BA3364" t="s">
        <v>1011</v>
      </c>
      <c r="BB3364">
        <v>398512407</v>
      </c>
      <c r="BC3364">
        <v>0</v>
      </c>
      <c r="BD3364" s="9">
        <v>398512407</v>
      </c>
      <c r="BE3364" t="s">
        <v>15984</v>
      </c>
      <c r="BF3364">
        <v>0</v>
      </c>
      <c r="BG3364" t="s">
        <v>70</v>
      </c>
      <c r="BH3364">
        <v>-1</v>
      </c>
      <c r="BI3364" t="s">
        <v>15990</v>
      </c>
      <c r="BJ3364" t="s">
        <v>15991</v>
      </c>
      <c r="BK3364">
        <v>0</v>
      </c>
      <c r="BL3364" t="s">
        <v>85</v>
      </c>
      <c r="BM3364" t="s">
        <v>15992</v>
      </c>
    </row>
    <row r="3365" spans="1:65" x14ac:dyDescent="0.25">
      <c r="A3365">
        <v>2012</v>
      </c>
      <c r="B3365" t="s">
        <v>64</v>
      </c>
      <c r="C3365" t="s">
        <v>65</v>
      </c>
      <c r="D3365" t="s">
        <v>40101</v>
      </c>
      <c r="E3365">
        <v>800215807</v>
      </c>
      <c r="F3365" t="s">
        <v>9101</v>
      </c>
      <c r="G3365">
        <v>1</v>
      </c>
      <c r="H3365" t="s">
        <v>46842</v>
      </c>
      <c r="I3365" t="s">
        <v>67</v>
      </c>
      <c r="J3365" t="s">
        <v>88</v>
      </c>
      <c r="K3365">
        <v>3</v>
      </c>
      <c r="L3365" t="s">
        <v>41838</v>
      </c>
      <c r="M3365">
        <v>72000000</v>
      </c>
      <c r="N3365" t="s">
        <v>41840</v>
      </c>
      <c r="O3365" t="s">
        <v>45366</v>
      </c>
      <c r="P3365" t="s">
        <v>90</v>
      </c>
      <c r="Q3365" t="s">
        <v>2738</v>
      </c>
      <c r="R3365" t="s">
        <v>2738</v>
      </c>
      <c r="S3365" t="s">
        <v>45381</v>
      </c>
      <c r="T3365" t="s">
        <v>8506</v>
      </c>
      <c r="U3365" t="s">
        <v>16013</v>
      </c>
      <c r="V3365" t="s">
        <v>16014</v>
      </c>
      <c r="W3365" t="s">
        <v>16015</v>
      </c>
      <c r="X3365">
        <v>1921411697</v>
      </c>
      <c r="Y3365" t="s">
        <v>122</v>
      </c>
      <c r="Z3365" t="s">
        <v>123</v>
      </c>
      <c r="AA3365">
        <v>0</v>
      </c>
      <c r="AB3365" t="s">
        <v>76</v>
      </c>
      <c r="AC3365">
        <v>0</v>
      </c>
      <c r="AD3365" t="s">
        <v>76</v>
      </c>
      <c r="AE3365">
        <v>1021305</v>
      </c>
      <c r="AF3365" t="s">
        <v>40104</v>
      </c>
      <c r="AG3365" t="s">
        <v>16016</v>
      </c>
      <c r="AH3365" t="s">
        <v>16017</v>
      </c>
      <c r="AI3365" t="s">
        <v>720</v>
      </c>
      <c r="AJ3365" t="s">
        <v>41304</v>
      </c>
      <c r="AK3365">
        <v>12227974</v>
      </c>
      <c r="AL3365" t="s">
        <v>16018</v>
      </c>
      <c r="AM3365">
        <v>2012</v>
      </c>
      <c r="AN3365" s="1">
        <v>41118</v>
      </c>
      <c r="AO3365" s="1">
        <v>41122</v>
      </c>
      <c r="AP3365">
        <v>5</v>
      </c>
      <c r="AQ3365" t="s">
        <v>81</v>
      </c>
      <c r="AR3365" s="4">
        <f>IF(AQ3365="M",AP3365*30.42,AP3365)</f>
        <v>152.10000000000002</v>
      </c>
      <c r="AS3365">
        <v>0</v>
      </c>
      <c r="AT3365" s="4">
        <f>AR3365+AS3365</f>
        <v>152.10000000000002</v>
      </c>
      <c r="AU3365">
        <v>7</v>
      </c>
      <c r="AV3365" s="1">
        <f>AO3365+AT3365</f>
        <v>41274.1</v>
      </c>
      <c r="AW3365" s="1">
        <v>41487</v>
      </c>
      <c r="AX3365" s="2">
        <f>IF(AV3365&gt;=AW3365,1,2)</f>
        <v>2</v>
      </c>
      <c r="AY3365" s="2" t="str">
        <f>IF((AV3365+10)&gt;=AW3365,"SAVE","LATE")</f>
        <v>LATE</v>
      </c>
      <c r="AZ3365" t="s">
        <v>82</v>
      </c>
      <c r="BA3365" t="s">
        <v>1011</v>
      </c>
      <c r="BB3365">
        <v>395899996</v>
      </c>
      <c r="BC3365">
        <v>165783324</v>
      </c>
      <c r="BD3365" s="9">
        <v>561683320</v>
      </c>
      <c r="BE3365" t="s">
        <v>45382</v>
      </c>
      <c r="BF3365">
        <v>0</v>
      </c>
      <c r="BG3365" t="s">
        <v>70</v>
      </c>
      <c r="BH3365">
        <v>-1</v>
      </c>
      <c r="BI3365" t="s">
        <v>16019</v>
      </c>
      <c r="BJ3365" t="s">
        <v>16020</v>
      </c>
      <c r="BK3365">
        <v>0</v>
      </c>
      <c r="BL3365" t="s">
        <v>85</v>
      </c>
      <c r="BM3365" t="s">
        <v>16021</v>
      </c>
    </row>
    <row r="3366" spans="1:65" x14ac:dyDescent="0.25">
      <c r="A3366">
        <v>2012</v>
      </c>
      <c r="B3366" t="s">
        <v>64</v>
      </c>
      <c r="C3366" t="s">
        <v>65</v>
      </c>
      <c r="D3366" t="s">
        <v>40101</v>
      </c>
      <c r="E3366">
        <v>800215807</v>
      </c>
      <c r="F3366" t="s">
        <v>9101</v>
      </c>
      <c r="G3366">
        <v>1</v>
      </c>
      <c r="H3366" t="s">
        <v>46842</v>
      </c>
      <c r="I3366" t="s">
        <v>67</v>
      </c>
      <c r="J3366" t="s">
        <v>88</v>
      </c>
      <c r="K3366">
        <v>3</v>
      </c>
      <c r="L3366" t="s">
        <v>41838</v>
      </c>
      <c r="M3366">
        <v>72000000</v>
      </c>
      <c r="N3366" t="s">
        <v>41840</v>
      </c>
      <c r="O3366" t="s">
        <v>45366</v>
      </c>
      <c r="P3366" t="s">
        <v>90</v>
      </c>
      <c r="Q3366" t="s">
        <v>2738</v>
      </c>
      <c r="R3366" t="s">
        <v>2738</v>
      </c>
      <c r="S3366" t="s">
        <v>45381</v>
      </c>
      <c r="T3366" t="s">
        <v>8506</v>
      </c>
      <c r="U3366" t="s">
        <v>16013</v>
      </c>
      <c r="V3366" t="s">
        <v>16014</v>
      </c>
      <c r="W3366" t="s">
        <v>16132</v>
      </c>
      <c r="X3366">
        <v>1921411697</v>
      </c>
      <c r="Y3366" t="s">
        <v>122</v>
      </c>
      <c r="Z3366" t="s">
        <v>123</v>
      </c>
      <c r="AA3366">
        <v>0</v>
      </c>
      <c r="AB3366" t="s">
        <v>76</v>
      </c>
      <c r="AC3366">
        <v>0</v>
      </c>
      <c r="AD3366" t="s">
        <v>76</v>
      </c>
      <c r="AE3366">
        <v>1021251</v>
      </c>
      <c r="AF3366" t="s">
        <v>40104</v>
      </c>
      <c r="AG3366" t="s">
        <v>16133</v>
      </c>
      <c r="AH3366" t="s">
        <v>16134</v>
      </c>
      <c r="AI3366" t="s">
        <v>720</v>
      </c>
      <c r="AJ3366" t="s">
        <v>41304</v>
      </c>
      <c r="AK3366">
        <v>1058964058</v>
      </c>
      <c r="AL3366" t="s">
        <v>16135</v>
      </c>
      <c r="AM3366">
        <v>2012</v>
      </c>
      <c r="AN3366" s="1">
        <v>41118</v>
      </c>
      <c r="AO3366" s="1">
        <v>41122</v>
      </c>
      <c r="AP3366">
        <v>5</v>
      </c>
      <c r="AQ3366" t="s">
        <v>81</v>
      </c>
      <c r="AR3366" s="4">
        <f>IF(AQ3366="M",AP3366*30.42,AP3366)</f>
        <v>152.10000000000002</v>
      </c>
      <c r="AS3366">
        <v>0</v>
      </c>
      <c r="AT3366" s="4">
        <f>AR3366+AS3366</f>
        <v>152.10000000000002</v>
      </c>
      <c r="AU3366">
        <v>7</v>
      </c>
      <c r="AV3366" s="1">
        <f>AO3366+AT3366</f>
        <v>41274.1</v>
      </c>
      <c r="AW3366" s="1">
        <v>41487</v>
      </c>
      <c r="AX3366" s="2">
        <f>IF(AV3366&gt;=AW3366,1,2)</f>
        <v>2</v>
      </c>
      <c r="AY3366" s="2" t="str">
        <f>IF((AV3366+10)&gt;=AW3366,"SAVE","LATE")</f>
        <v>LATE</v>
      </c>
      <c r="AZ3366" t="s">
        <v>82</v>
      </c>
      <c r="BA3366" t="s">
        <v>1011</v>
      </c>
      <c r="BB3366">
        <v>370950000</v>
      </c>
      <c r="BC3366">
        <v>155312493</v>
      </c>
      <c r="BD3366" s="9">
        <v>526262493</v>
      </c>
      <c r="BE3366" t="s">
        <v>45383</v>
      </c>
      <c r="BF3366">
        <v>0</v>
      </c>
      <c r="BG3366" t="s">
        <v>70</v>
      </c>
      <c r="BH3366">
        <v>-1</v>
      </c>
      <c r="BI3366" t="s">
        <v>16019</v>
      </c>
      <c r="BJ3366" t="s">
        <v>16020</v>
      </c>
      <c r="BK3366">
        <v>0</v>
      </c>
      <c r="BL3366" t="s">
        <v>85</v>
      </c>
      <c r="BM3366" t="s">
        <v>16021</v>
      </c>
    </row>
    <row r="3367" spans="1:65" x14ac:dyDescent="0.25">
      <c r="A3367">
        <v>2012</v>
      </c>
      <c r="B3367" t="s">
        <v>64</v>
      </c>
      <c r="C3367" t="s">
        <v>65</v>
      </c>
      <c r="D3367" t="s">
        <v>40101</v>
      </c>
      <c r="E3367">
        <v>800215807</v>
      </c>
      <c r="F3367" t="s">
        <v>9101</v>
      </c>
      <c r="G3367">
        <v>1</v>
      </c>
      <c r="H3367" t="s">
        <v>46842</v>
      </c>
      <c r="I3367" t="s">
        <v>67</v>
      </c>
      <c r="J3367" t="s">
        <v>88</v>
      </c>
      <c r="K3367">
        <v>3</v>
      </c>
      <c r="L3367" t="s">
        <v>41838</v>
      </c>
      <c r="M3367">
        <v>72000000</v>
      </c>
      <c r="N3367" t="s">
        <v>41840</v>
      </c>
      <c r="O3367" t="s">
        <v>45366</v>
      </c>
      <c r="P3367" t="s">
        <v>90</v>
      </c>
      <c r="Q3367" t="s">
        <v>2738</v>
      </c>
      <c r="R3367" t="s">
        <v>2738</v>
      </c>
      <c r="S3367" t="s">
        <v>45381</v>
      </c>
      <c r="T3367" t="s">
        <v>8506</v>
      </c>
      <c r="U3367" t="s">
        <v>16013</v>
      </c>
      <c r="V3367" t="s">
        <v>16014</v>
      </c>
      <c r="W3367" t="s">
        <v>16151</v>
      </c>
      <c r="X3367">
        <v>1921411697</v>
      </c>
      <c r="Y3367" t="s">
        <v>122</v>
      </c>
      <c r="Z3367" t="s">
        <v>123</v>
      </c>
      <c r="AA3367">
        <v>0</v>
      </c>
      <c r="AB3367" t="s">
        <v>76</v>
      </c>
      <c r="AC3367">
        <v>0</v>
      </c>
      <c r="AD3367" t="s">
        <v>76</v>
      </c>
      <c r="AE3367">
        <v>1021296</v>
      </c>
      <c r="AF3367" t="s">
        <v>40104</v>
      </c>
      <c r="AG3367" t="s">
        <v>16152</v>
      </c>
      <c r="AH3367" t="s">
        <v>16153</v>
      </c>
      <c r="AI3367" t="s">
        <v>720</v>
      </c>
      <c r="AJ3367" t="s">
        <v>41304</v>
      </c>
      <c r="AK3367">
        <v>12166869</v>
      </c>
      <c r="AL3367" t="s">
        <v>11835</v>
      </c>
      <c r="AM3367">
        <v>2012</v>
      </c>
      <c r="AN3367" s="1">
        <v>41118</v>
      </c>
      <c r="AO3367" s="1">
        <v>41122</v>
      </c>
      <c r="AP3367">
        <v>5</v>
      </c>
      <c r="AQ3367" t="s">
        <v>81</v>
      </c>
      <c r="AR3367" s="4">
        <f>IF(AQ3367="M",AP3367*30.42,AP3367)</f>
        <v>152.10000000000002</v>
      </c>
      <c r="AS3367">
        <v>0</v>
      </c>
      <c r="AT3367" s="4">
        <f>AR3367+AS3367</f>
        <v>152.10000000000002</v>
      </c>
      <c r="AU3367">
        <v>7</v>
      </c>
      <c r="AV3367" s="1">
        <f>AO3367+AT3367</f>
        <v>41274.1</v>
      </c>
      <c r="AW3367" s="1">
        <v>41487</v>
      </c>
      <c r="AX3367" s="2">
        <f>IF(AV3367&gt;=AW3367,1,2)</f>
        <v>2</v>
      </c>
      <c r="AY3367" s="2" t="str">
        <f>IF((AV3367+10)&gt;=AW3367,"SAVE","LATE")</f>
        <v>LATE</v>
      </c>
      <c r="AZ3367" t="s">
        <v>82</v>
      </c>
      <c r="BA3367" t="s">
        <v>1011</v>
      </c>
      <c r="BB3367">
        <v>366400004</v>
      </c>
      <c r="BC3367">
        <v>153416662</v>
      </c>
      <c r="BD3367" s="9">
        <v>519816666</v>
      </c>
      <c r="BE3367" t="s">
        <v>45383</v>
      </c>
      <c r="BF3367">
        <v>0</v>
      </c>
      <c r="BG3367" t="s">
        <v>70</v>
      </c>
      <c r="BH3367">
        <v>-1</v>
      </c>
      <c r="BI3367" t="s">
        <v>16019</v>
      </c>
      <c r="BJ3367" t="s">
        <v>16020</v>
      </c>
      <c r="BK3367">
        <v>0</v>
      </c>
      <c r="BL3367" t="s">
        <v>85</v>
      </c>
      <c r="BM3367" t="s">
        <v>16021</v>
      </c>
    </row>
    <row r="3368" spans="1:65" x14ac:dyDescent="0.25">
      <c r="A3368">
        <v>2012</v>
      </c>
      <c r="B3368" t="s">
        <v>64</v>
      </c>
      <c r="C3368" t="s">
        <v>65</v>
      </c>
      <c r="D3368" t="s">
        <v>40101</v>
      </c>
      <c r="E3368">
        <v>800215807</v>
      </c>
      <c r="F3368" t="s">
        <v>9101</v>
      </c>
      <c r="G3368">
        <v>1</v>
      </c>
      <c r="H3368" t="s">
        <v>46842</v>
      </c>
      <c r="I3368" t="s">
        <v>67</v>
      </c>
      <c r="J3368" t="s">
        <v>88</v>
      </c>
      <c r="K3368">
        <v>3</v>
      </c>
      <c r="L3368" t="s">
        <v>41838</v>
      </c>
      <c r="M3368">
        <v>72000000</v>
      </c>
      <c r="N3368" t="s">
        <v>41840</v>
      </c>
      <c r="O3368" t="s">
        <v>45366</v>
      </c>
      <c r="P3368" t="s">
        <v>90</v>
      </c>
      <c r="Q3368" t="s">
        <v>2738</v>
      </c>
      <c r="R3368" t="s">
        <v>2738</v>
      </c>
      <c r="S3368" t="s">
        <v>45381</v>
      </c>
      <c r="T3368" t="s">
        <v>8506</v>
      </c>
      <c r="U3368" t="s">
        <v>16013</v>
      </c>
      <c r="V3368" t="s">
        <v>16014</v>
      </c>
      <c r="W3368" t="s">
        <v>16208</v>
      </c>
      <c r="X3368">
        <v>1921411697</v>
      </c>
      <c r="Y3368" t="s">
        <v>122</v>
      </c>
      <c r="Z3368" t="s">
        <v>123</v>
      </c>
      <c r="AA3368">
        <v>0</v>
      </c>
      <c r="AB3368" t="s">
        <v>76</v>
      </c>
      <c r="AC3368">
        <v>0</v>
      </c>
      <c r="AD3368" t="s">
        <v>76</v>
      </c>
      <c r="AE3368">
        <v>1021279</v>
      </c>
      <c r="AF3368" t="s">
        <v>40104</v>
      </c>
      <c r="AG3368" t="s">
        <v>12097</v>
      </c>
      <c r="AH3368" t="s">
        <v>16209</v>
      </c>
      <c r="AI3368" t="s">
        <v>720</v>
      </c>
      <c r="AJ3368" t="s">
        <v>41304</v>
      </c>
      <c r="AK3368">
        <v>12237458</v>
      </c>
      <c r="AL3368" t="s">
        <v>12099</v>
      </c>
      <c r="AM3368">
        <v>2012</v>
      </c>
      <c r="AN3368" s="1">
        <v>41118</v>
      </c>
      <c r="AO3368" s="1">
        <v>41122</v>
      </c>
      <c r="AP3368">
        <v>5</v>
      </c>
      <c r="AQ3368" t="s">
        <v>81</v>
      </c>
      <c r="AR3368" s="4">
        <f>IF(AQ3368="M",AP3368*30.42,AP3368)</f>
        <v>152.10000000000002</v>
      </c>
      <c r="AS3368">
        <v>0</v>
      </c>
      <c r="AT3368" s="4">
        <f>AR3368+AS3368</f>
        <v>152.10000000000002</v>
      </c>
      <c r="AU3368">
        <v>7</v>
      </c>
      <c r="AV3368" s="1">
        <f>AO3368+AT3368</f>
        <v>41274.1</v>
      </c>
      <c r="AW3368" s="1">
        <v>41487</v>
      </c>
      <c r="AX3368" s="2">
        <f>IF(AV3368&gt;=AW3368,1,2)</f>
        <v>2</v>
      </c>
      <c r="AY3368" s="2" t="str">
        <f>IF((AV3368+10)&gt;=AW3368,"SAVE","LATE")</f>
        <v>LATE</v>
      </c>
      <c r="AZ3368" t="s">
        <v>82</v>
      </c>
      <c r="BA3368" t="s">
        <v>1011</v>
      </c>
      <c r="BB3368">
        <v>353350000</v>
      </c>
      <c r="BC3368">
        <v>147962500</v>
      </c>
      <c r="BD3368" s="9">
        <v>501312500</v>
      </c>
      <c r="BE3368" t="s">
        <v>45384</v>
      </c>
      <c r="BF3368">
        <v>0</v>
      </c>
      <c r="BG3368" t="s">
        <v>70</v>
      </c>
      <c r="BH3368">
        <v>-1</v>
      </c>
      <c r="BI3368" t="s">
        <v>16019</v>
      </c>
      <c r="BJ3368" t="s">
        <v>16020</v>
      </c>
      <c r="BK3368">
        <v>0</v>
      </c>
      <c r="BL3368" t="s">
        <v>85</v>
      </c>
      <c r="BM3368" t="s">
        <v>16021</v>
      </c>
    </row>
    <row r="3369" spans="1:65" x14ac:dyDescent="0.25">
      <c r="A3369">
        <v>2012</v>
      </c>
      <c r="B3369" t="s">
        <v>64</v>
      </c>
      <c r="C3369" t="s">
        <v>65</v>
      </c>
      <c r="D3369" t="s">
        <v>40101</v>
      </c>
      <c r="E3369">
        <v>800215807</v>
      </c>
      <c r="F3369" t="s">
        <v>280</v>
      </c>
      <c r="G3369">
        <v>1</v>
      </c>
      <c r="H3369" t="s">
        <v>46842</v>
      </c>
      <c r="I3369" t="s">
        <v>105</v>
      </c>
      <c r="J3369" t="s">
        <v>88</v>
      </c>
      <c r="K3369">
        <v>3</v>
      </c>
      <c r="L3369" t="s">
        <v>41838</v>
      </c>
      <c r="M3369">
        <v>72000000</v>
      </c>
      <c r="N3369" t="s">
        <v>41840</v>
      </c>
      <c r="O3369" t="s">
        <v>14768</v>
      </c>
      <c r="P3369" t="s">
        <v>90</v>
      </c>
      <c r="Q3369" t="s">
        <v>39286</v>
      </c>
      <c r="R3369" t="s">
        <v>39286</v>
      </c>
      <c r="S3369" t="s">
        <v>3003</v>
      </c>
      <c r="T3369" t="s">
        <v>7622</v>
      </c>
      <c r="U3369" t="s">
        <v>14769</v>
      </c>
      <c r="V3369" t="s">
        <v>14770</v>
      </c>
      <c r="W3369" t="s">
        <v>14771</v>
      </c>
      <c r="X3369">
        <v>4595216001</v>
      </c>
      <c r="Y3369" t="s">
        <v>122</v>
      </c>
      <c r="Z3369" t="s">
        <v>123</v>
      </c>
      <c r="AA3369">
        <v>0</v>
      </c>
      <c r="AB3369" t="s">
        <v>76</v>
      </c>
      <c r="AC3369">
        <v>0</v>
      </c>
      <c r="AD3369" t="s">
        <v>76</v>
      </c>
      <c r="AE3369">
        <v>1160036</v>
      </c>
      <c r="AF3369" t="s">
        <v>40104</v>
      </c>
      <c r="AG3369" t="s">
        <v>14674</v>
      </c>
      <c r="AH3369" t="s">
        <v>14675</v>
      </c>
      <c r="AI3369" t="s">
        <v>159</v>
      </c>
      <c r="AJ3369" t="s">
        <v>41304</v>
      </c>
      <c r="AK3369">
        <v>93367421</v>
      </c>
      <c r="AL3369" t="s">
        <v>14676</v>
      </c>
      <c r="AM3369">
        <v>2012</v>
      </c>
      <c r="AN3369" s="1">
        <v>41193</v>
      </c>
      <c r="AO3369" s="1">
        <v>41193</v>
      </c>
      <c r="AP3369">
        <v>2</v>
      </c>
      <c r="AQ3369" t="s">
        <v>81</v>
      </c>
      <c r="AR3369" s="4">
        <f>IF(AQ3369="M",AP3369*30.42,AP3369)</f>
        <v>60.84</v>
      </c>
      <c r="AS3369">
        <v>15</v>
      </c>
      <c r="AT3369" s="4">
        <f>AR3369+AS3369</f>
        <v>75.84</v>
      </c>
      <c r="AU3369">
        <v>3</v>
      </c>
      <c r="AV3369" s="1">
        <f>AO3369+AT3369</f>
        <v>41268.839999999997</v>
      </c>
      <c r="AW3369" s="1">
        <v>41359</v>
      </c>
      <c r="AX3369" s="2">
        <f>IF(AV3369&gt;=AW3369,1,2)</f>
        <v>2</v>
      </c>
      <c r="AY3369" s="2" t="str">
        <f>IF((AV3369+10)&gt;=AW3369,"SAVE","LATE")</f>
        <v>LATE</v>
      </c>
      <c r="AZ3369" t="s">
        <v>82</v>
      </c>
      <c r="BA3369" t="s">
        <v>1011</v>
      </c>
      <c r="BB3369">
        <v>1686567000</v>
      </c>
      <c r="BC3369">
        <v>0</v>
      </c>
      <c r="BD3369" s="9">
        <v>1686567000</v>
      </c>
      <c r="BE3369" t="s">
        <v>14772</v>
      </c>
      <c r="BF3369">
        <v>0</v>
      </c>
      <c r="BG3369" t="s">
        <v>70</v>
      </c>
      <c r="BH3369">
        <v>-1</v>
      </c>
      <c r="BI3369" t="s">
        <v>14773</v>
      </c>
      <c r="BJ3369" t="s">
        <v>14773</v>
      </c>
      <c r="BK3369">
        <v>0</v>
      </c>
      <c r="BL3369" t="s">
        <v>85</v>
      </c>
      <c r="BM3369" t="s">
        <v>14774</v>
      </c>
    </row>
    <row r="3370" spans="1:65" x14ac:dyDescent="0.25">
      <c r="A3370">
        <v>2012</v>
      </c>
      <c r="B3370" t="s">
        <v>64</v>
      </c>
      <c r="C3370" t="s">
        <v>65</v>
      </c>
      <c r="D3370" t="s">
        <v>40101</v>
      </c>
      <c r="E3370">
        <v>800215807</v>
      </c>
      <c r="F3370" t="s">
        <v>280</v>
      </c>
      <c r="G3370">
        <v>1</v>
      </c>
      <c r="H3370" t="s">
        <v>46842</v>
      </c>
      <c r="I3370" t="s">
        <v>105</v>
      </c>
      <c r="J3370" t="s">
        <v>88</v>
      </c>
      <c r="K3370">
        <v>3</v>
      </c>
      <c r="L3370" t="s">
        <v>41838</v>
      </c>
      <c r="M3370">
        <v>72000000</v>
      </c>
      <c r="N3370" t="s">
        <v>41840</v>
      </c>
      <c r="O3370" t="s">
        <v>14768</v>
      </c>
      <c r="P3370" t="s">
        <v>90</v>
      </c>
      <c r="Q3370" t="s">
        <v>39286</v>
      </c>
      <c r="R3370" t="s">
        <v>39286</v>
      </c>
      <c r="S3370" t="s">
        <v>3003</v>
      </c>
      <c r="T3370" t="s">
        <v>7622</v>
      </c>
      <c r="U3370" t="s">
        <v>14769</v>
      </c>
      <c r="V3370" t="s">
        <v>14770</v>
      </c>
      <c r="W3370" t="s">
        <v>15291</v>
      </c>
      <c r="X3370">
        <v>4595216001</v>
      </c>
      <c r="Y3370" t="s">
        <v>122</v>
      </c>
      <c r="Z3370" t="s">
        <v>123</v>
      </c>
      <c r="AA3370">
        <v>0</v>
      </c>
      <c r="AB3370" t="s">
        <v>76</v>
      </c>
      <c r="AC3370">
        <v>0</v>
      </c>
      <c r="AD3370" t="s">
        <v>76</v>
      </c>
      <c r="AE3370">
        <v>1203360</v>
      </c>
      <c r="AF3370" t="s">
        <v>40104</v>
      </c>
      <c r="AG3370" t="s">
        <v>15292</v>
      </c>
      <c r="AH3370" t="s">
        <v>15293</v>
      </c>
      <c r="AI3370" t="s">
        <v>477</v>
      </c>
      <c r="AJ3370" t="s">
        <v>41304</v>
      </c>
      <c r="AK3370">
        <v>19353634</v>
      </c>
      <c r="AL3370" t="s">
        <v>15294</v>
      </c>
      <c r="AM3370">
        <v>2012</v>
      </c>
      <c r="AN3370" s="1">
        <v>41191</v>
      </c>
      <c r="AO3370" s="1">
        <v>41191</v>
      </c>
      <c r="AP3370">
        <v>3</v>
      </c>
      <c r="AQ3370" t="s">
        <v>81</v>
      </c>
      <c r="AR3370" s="4">
        <f>IF(AQ3370="M",AP3370*30.42,AP3370)</f>
        <v>91.26</v>
      </c>
      <c r="AS3370">
        <v>0</v>
      </c>
      <c r="AT3370" s="4">
        <f>AR3370+AS3370</f>
        <v>91.26</v>
      </c>
      <c r="AU3370">
        <v>2</v>
      </c>
      <c r="AV3370" s="1">
        <f>AO3370+AT3370</f>
        <v>41282.26</v>
      </c>
      <c r="AW3370" s="1">
        <v>41342</v>
      </c>
      <c r="AX3370" s="2">
        <f>IF(AV3370&gt;=AW3370,1,2)</f>
        <v>2</v>
      </c>
      <c r="AY3370" s="2" t="str">
        <f>IF((AV3370+10)&gt;=AW3370,"SAVE","LATE")</f>
        <v>LATE</v>
      </c>
      <c r="AZ3370" t="s">
        <v>82</v>
      </c>
      <c r="BA3370" t="s">
        <v>1011</v>
      </c>
      <c r="BB3370">
        <v>807301462</v>
      </c>
      <c r="BC3370">
        <v>0</v>
      </c>
      <c r="BD3370" s="9">
        <v>807301462</v>
      </c>
      <c r="BE3370" t="s">
        <v>15295</v>
      </c>
      <c r="BF3370">
        <v>0</v>
      </c>
      <c r="BG3370" t="s">
        <v>70</v>
      </c>
      <c r="BH3370">
        <v>-1</v>
      </c>
      <c r="BI3370" t="s">
        <v>14773</v>
      </c>
      <c r="BJ3370" t="s">
        <v>14773</v>
      </c>
      <c r="BK3370">
        <v>0</v>
      </c>
      <c r="BL3370" t="s">
        <v>85</v>
      </c>
      <c r="BM3370" t="s">
        <v>14774</v>
      </c>
    </row>
    <row r="3371" spans="1:65" x14ac:dyDescent="0.25">
      <c r="A3371">
        <v>2012</v>
      </c>
      <c r="B3371" t="s">
        <v>64</v>
      </c>
      <c r="C3371" t="s">
        <v>65</v>
      </c>
      <c r="D3371" t="s">
        <v>40101</v>
      </c>
      <c r="E3371">
        <v>800215807</v>
      </c>
      <c r="F3371" t="s">
        <v>280</v>
      </c>
      <c r="G3371">
        <v>1</v>
      </c>
      <c r="H3371" t="s">
        <v>46842</v>
      </c>
      <c r="I3371" t="s">
        <v>105</v>
      </c>
      <c r="J3371" t="s">
        <v>88</v>
      </c>
      <c r="K3371">
        <v>3</v>
      </c>
      <c r="L3371" t="s">
        <v>41838</v>
      </c>
      <c r="M3371">
        <v>72000000</v>
      </c>
      <c r="N3371" t="s">
        <v>41840</v>
      </c>
      <c r="O3371" t="s">
        <v>45404</v>
      </c>
      <c r="P3371" t="s">
        <v>90</v>
      </c>
      <c r="Q3371" t="s">
        <v>39286</v>
      </c>
      <c r="R3371" t="s">
        <v>39286</v>
      </c>
      <c r="S3371" t="s">
        <v>878</v>
      </c>
      <c r="T3371" s="3">
        <v>41218</v>
      </c>
      <c r="U3371" t="s">
        <v>13219</v>
      </c>
      <c r="V3371" t="s">
        <v>13220</v>
      </c>
      <c r="W3371" t="s">
        <v>13221</v>
      </c>
      <c r="X3371">
        <v>93308364741</v>
      </c>
      <c r="Y3371" t="s">
        <v>122</v>
      </c>
      <c r="Z3371" t="s">
        <v>123</v>
      </c>
      <c r="AA3371">
        <v>0</v>
      </c>
      <c r="AB3371" t="s">
        <v>76</v>
      </c>
      <c r="AC3371">
        <v>0</v>
      </c>
      <c r="AD3371" t="s">
        <v>76</v>
      </c>
      <c r="AE3371">
        <v>1218251</v>
      </c>
      <c r="AF3371" t="s">
        <v>40104</v>
      </c>
      <c r="AG3371" t="s">
        <v>13222</v>
      </c>
      <c r="AH3371" t="s">
        <v>13223</v>
      </c>
      <c r="AI3371" t="s">
        <v>39286</v>
      </c>
      <c r="AJ3371" t="s">
        <v>41304</v>
      </c>
      <c r="AK3371">
        <v>19051624</v>
      </c>
      <c r="AL3371" t="s">
        <v>13224</v>
      </c>
      <c r="AM3371">
        <v>2012</v>
      </c>
      <c r="AN3371" s="1">
        <v>41220</v>
      </c>
      <c r="AO3371" s="1">
        <v>41220</v>
      </c>
      <c r="AP3371">
        <v>22</v>
      </c>
      <c r="AQ3371" t="s">
        <v>81</v>
      </c>
      <c r="AR3371" s="4">
        <f>IF(AQ3371="M",AP3371*30.42,AP3371)</f>
        <v>669.24</v>
      </c>
      <c r="AS3371">
        <v>260</v>
      </c>
      <c r="AT3371" s="4">
        <f>AR3371+AS3371</f>
        <v>929.24</v>
      </c>
      <c r="AU3371">
        <v>8</v>
      </c>
      <c r="AV3371" s="1">
        <f>AO3371+AT3371</f>
        <v>42149.24</v>
      </c>
      <c r="AW3371" s="1">
        <v>42393</v>
      </c>
      <c r="AX3371" s="2">
        <f>IF(AV3371&gt;=AW3371,1,2)</f>
        <v>2</v>
      </c>
      <c r="AY3371" s="2" t="str">
        <f>IF((AV3371+10)&gt;=AW3371,"SAVE","LATE")</f>
        <v>LATE</v>
      </c>
      <c r="AZ3371">
        <v>483115</v>
      </c>
      <c r="BA3371" t="s">
        <v>1011</v>
      </c>
      <c r="BB3371">
        <v>82371111332</v>
      </c>
      <c r="BC3371">
        <v>8041183018</v>
      </c>
      <c r="BD3371" s="9">
        <v>90412294350</v>
      </c>
      <c r="BE3371" t="s">
        <v>13225</v>
      </c>
      <c r="BF3371">
        <v>0</v>
      </c>
      <c r="BG3371" t="s">
        <v>70</v>
      </c>
      <c r="BH3371">
        <v>-1</v>
      </c>
      <c r="BI3371" t="s">
        <v>13226</v>
      </c>
      <c r="BJ3371" t="s">
        <v>13226</v>
      </c>
      <c r="BK3371" s="1">
        <v>36580</v>
      </c>
      <c r="BL3371" t="s">
        <v>103</v>
      </c>
      <c r="BM3371" t="s">
        <v>13227</v>
      </c>
    </row>
    <row r="3372" spans="1:65" x14ac:dyDescent="0.25">
      <c r="A3372">
        <v>2013</v>
      </c>
      <c r="B3372" t="s">
        <v>64</v>
      </c>
      <c r="C3372" t="s">
        <v>65</v>
      </c>
      <c r="D3372" t="s">
        <v>40101</v>
      </c>
      <c r="E3372">
        <v>800215807</v>
      </c>
      <c r="F3372" t="s">
        <v>181</v>
      </c>
      <c r="G3372">
        <v>12</v>
      </c>
      <c r="H3372" t="s">
        <v>41881</v>
      </c>
      <c r="I3372" t="s">
        <v>67</v>
      </c>
      <c r="J3372" t="s">
        <v>68</v>
      </c>
      <c r="K3372">
        <v>3</v>
      </c>
      <c r="L3372" t="s">
        <v>41838</v>
      </c>
      <c r="M3372">
        <v>72000000</v>
      </c>
      <c r="N3372" t="s">
        <v>41840</v>
      </c>
      <c r="O3372" t="s">
        <v>40956</v>
      </c>
      <c r="P3372" t="s">
        <v>90</v>
      </c>
      <c r="Q3372" t="s">
        <v>70</v>
      </c>
      <c r="R3372" t="s">
        <v>70</v>
      </c>
      <c r="S3372" t="s">
        <v>878</v>
      </c>
      <c r="T3372" t="s">
        <v>16718</v>
      </c>
      <c r="U3372" t="s">
        <v>16719</v>
      </c>
      <c r="V3372" t="s">
        <v>16720</v>
      </c>
      <c r="W3372" t="s">
        <v>16720</v>
      </c>
      <c r="X3372">
        <v>235845261</v>
      </c>
      <c r="Y3372" t="s">
        <v>122</v>
      </c>
      <c r="Z3372" t="s">
        <v>123</v>
      </c>
      <c r="AA3372">
        <v>0</v>
      </c>
      <c r="AB3372" t="s">
        <v>76</v>
      </c>
      <c r="AC3372">
        <v>0</v>
      </c>
      <c r="AD3372" t="s">
        <v>76</v>
      </c>
      <c r="AE3372">
        <v>1441486</v>
      </c>
      <c r="AF3372" t="s">
        <v>40104</v>
      </c>
      <c r="AG3372" t="s">
        <v>10672</v>
      </c>
      <c r="AH3372" t="s">
        <v>16721</v>
      </c>
      <c r="AI3372" t="s">
        <v>720</v>
      </c>
      <c r="AJ3372" t="s">
        <v>41304</v>
      </c>
      <c r="AK3372">
        <v>12125918</v>
      </c>
      <c r="AL3372" t="s">
        <v>16722</v>
      </c>
      <c r="AM3372">
        <v>2012</v>
      </c>
      <c r="AN3372" s="1">
        <v>41117</v>
      </c>
      <c r="AO3372" s="1">
        <v>41173</v>
      </c>
      <c r="AP3372">
        <v>102</v>
      </c>
      <c r="AQ3372" t="s">
        <v>74</v>
      </c>
      <c r="AR3372" s="4">
        <f>IF(AQ3372="M",AP3372*30.42,AP3372)</f>
        <v>102</v>
      </c>
      <c r="AS3372">
        <v>0</v>
      </c>
      <c r="AT3372" s="4">
        <f>AR3372+AS3372</f>
        <v>102</v>
      </c>
      <c r="AU3372">
        <v>6</v>
      </c>
      <c r="AV3372" s="1">
        <f>AO3372+AT3372</f>
        <v>41275</v>
      </c>
      <c r="AW3372" s="1">
        <v>41354</v>
      </c>
      <c r="AX3372" s="2">
        <f>IF(AV3372&gt;=AW3372,1,2)</f>
        <v>2</v>
      </c>
      <c r="AY3372" s="2" t="str">
        <f>IF((AV3372+10)&gt;=AW3372,"SAVE","LATE")</f>
        <v>LATE</v>
      </c>
      <c r="AZ3372" t="s">
        <v>82</v>
      </c>
      <c r="BA3372" t="s">
        <v>1011</v>
      </c>
      <c r="BB3372">
        <v>235845261</v>
      </c>
      <c r="BC3372">
        <v>0</v>
      </c>
      <c r="BD3372" s="9">
        <v>235845261</v>
      </c>
      <c r="BE3372" t="s">
        <v>40956</v>
      </c>
      <c r="BF3372">
        <v>0</v>
      </c>
      <c r="BG3372" t="s">
        <v>70</v>
      </c>
      <c r="BH3372">
        <v>-1</v>
      </c>
      <c r="BI3372" t="s">
        <v>70</v>
      </c>
      <c r="BJ3372" t="s">
        <v>70</v>
      </c>
      <c r="BK3372">
        <v>0</v>
      </c>
      <c r="BL3372" t="s">
        <v>85</v>
      </c>
      <c r="BM3372" t="s">
        <v>16723</v>
      </c>
    </row>
    <row r="3373" spans="1:65" x14ac:dyDescent="0.25">
      <c r="A3373">
        <v>2012</v>
      </c>
      <c r="B3373" t="s">
        <v>64</v>
      </c>
      <c r="C3373" t="s">
        <v>264</v>
      </c>
      <c r="D3373" t="s">
        <v>2605</v>
      </c>
      <c r="E3373">
        <v>800150861</v>
      </c>
      <c r="F3373" t="s">
        <v>15925</v>
      </c>
      <c r="G3373">
        <v>1</v>
      </c>
      <c r="H3373" t="s">
        <v>46842</v>
      </c>
      <c r="I3373" t="s">
        <v>67</v>
      </c>
      <c r="J3373" t="s">
        <v>88</v>
      </c>
      <c r="K3373">
        <v>3</v>
      </c>
      <c r="L3373" t="s">
        <v>41838</v>
      </c>
      <c r="M3373">
        <v>72000000</v>
      </c>
      <c r="N3373" t="s">
        <v>41840</v>
      </c>
      <c r="O3373" t="s">
        <v>45420</v>
      </c>
      <c r="P3373" t="s">
        <v>90</v>
      </c>
      <c r="Q3373" t="s">
        <v>39286</v>
      </c>
      <c r="R3373" t="s">
        <v>39286</v>
      </c>
      <c r="S3373" t="s">
        <v>2352</v>
      </c>
      <c r="T3373" s="3">
        <v>41036</v>
      </c>
      <c r="U3373" t="s">
        <v>15926</v>
      </c>
      <c r="V3373" t="s">
        <v>15927</v>
      </c>
      <c r="W3373" t="s">
        <v>15928</v>
      </c>
      <c r="X3373">
        <v>423975000</v>
      </c>
      <c r="Y3373" t="s">
        <v>122</v>
      </c>
      <c r="Z3373" t="s">
        <v>123</v>
      </c>
      <c r="AA3373">
        <v>0</v>
      </c>
      <c r="AB3373" t="s">
        <v>76</v>
      </c>
      <c r="AC3373">
        <v>0</v>
      </c>
      <c r="AD3373" t="s">
        <v>76</v>
      </c>
      <c r="AE3373">
        <v>1062790</v>
      </c>
      <c r="AF3373" t="s">
        <v>40104</v>
      </c>
      <c r="AG3373" t="s">
        <v>15929</v>
      </c>
      <c r="AH3373" t="s">
        <v>15930</v>
      </c>
      <c r="AI3373" t="s">
        <v>39286</v>
      </c>
      <c r="AJ3373" t="s">
        <v>41304</v>
      </c>
      <c r="AK3373" t="s">
        <v>15931</v>
      </c>
      <c r="AL3373" t="s">
        <v>15932</v>
      </c>
      <c r="AM3373">
        <v>2012</v>
      </c>
      <c r="AN3373" s="1">
        <v>41157</v>
      </c>
      <c r="AO3373" s="1">
        <v>41170</v>
      </c>
      <c r="AP3373">
        <v>4</v>
      </c>
      <c r="AQ3373" t="s">
        <v>81</v>
      </c>
      <c r="AR3373" s="4">
        <f>IF(AQ3373="M",AP3373*30.42,AP3373)</f>
        <v>121.68</v>
      </c>
      <c r="AS3373">
        <v>0</v>
      </c>
      <c r="AT3373" s="4">
        <f>AR3373+AS3373</f>
        <v>121.68</v>
      </c>
      <c r="AU3373">
        <v>1</v>
      </c>
      <c r="AV3373" s="1">
        <f>AO3373+AT3373</f>
        <v>41291.68</v>
      </c>
      <c r="AW3373" s="1">
        <v>41323</v>
      </c>
      <c r="AX3373" s="2">
        <f>IF(AV3373&gt;=AW3373,1,2)</f>
        <v>2</v>
      </c>
      <c r="AY3373" s="2" t="str">
        <f>IF((AV3373+10)&gt;=AW3373,"SAVE","LATE")</f>
        <v>LATE</v>
      </c>
      <c r="AZ3373" t="s">
        <v>82</v>
      </c>
      <c r="BA3373" t="s">
        <v>1011</v>
      </c>
      <c r="BB3373">
        <v>412190537</v>
      </c>
      <c r="BC3373">
        <v>43087587</v>
      </c>
      <c r="BD3373" s="9">
        <v>455278124</v>
      </c>
      <c r="BE3373" t="s">
        <v>45421</v>
      </c>
      <c r="BF3373">
        <v>0</v>
      </c>
      <c r="BG3373" t="s">
        <v>70</v>
      </c>
      <c r="BH3373">
        <v>-1</v>
      </c>
      <c r="BI3373" t="s">
        <v>15930</v>
      </c>
      <c r="BJ3373" t="s">
        <v>15933</v>
      </c>
      <c r="BK3373">
        <v>0</v>
      </c>
      <c r="BL3373" t="s">
        <v>85</v>
      </c>
      <c r="BM3373" t="s">
        <v>15934</v>
      </c>
    </row>
    <row r="3374" spans="1:65" x14ac:dyDescent="0.25">
      <c r="A3374">
        <v>2012</v>
      </c>
      <c r="B3374" t="s">
        <v>64</v>
      </c>
      <c r="C3374" t="s">
        <v>65</v>
      </c>
      <c r="D3374" t="s">
        <v>40101</v>
      </c>
      <c r="E3374">
        <v>800215807</v>
      </c>
      <c r="F3374" t="s">
        <v>9101</v>
      </c>
      <c r="G3374">
        <v>11</v>
      </c>
      <c r="H3374" t="s">
        <v>41839</v>
      </c>
      <c r="I3374" t="s">
        <v>67</v>
      </c>
      <c r="J3374" t="s">
        <v>88</v>
      </c>
      <c r="K3374">
        <v>3</v>
      </c>
      <c r="L3374" t="s">
        <v>41838</v>
      </c>
      <c r="M3374">
        <v>72000000</v>
      </c>
      <c r="N3374" t="s">
        <v>41840</v>
      </c>
      <c r="O3374" t="s">
        <v>16163</v>
      </c>
      <c r="P3374" t="s">
        <v>90</v>
      </c>
      <c r="Q3374" t="s">
        <v>2738</v>
      </c>
      <c r="R3374" t="s">
        <v>2738</v>
      </c>
      <c r="S3374" t="s">
        <v>11660</v>
      </c>
      <c r="T3374" t="s">
        <v>9937</v>
      </c>
      <c r="U3374" t="s">
        <v>16164</v>
      </c>
      <c r="V3374" t="s">
        <v>16165</v>
      </c>
      <c r="W3374" t="s">
        <v>16166</v>
      </c>
      <c r="X3374">
        <v>370000000</v>
      </c>
      <c r="Y3374" t="s">
        <v>122</v>
      </c>
      <c r="Z3374" t="s">
        <v>123</v>
      </c>
      <c r="AA3374">
        <v>0</v>
      </c>
      <c r="AB3374" t="s">
        <v>76</v>
      </c>
      <c r="AC3374">
        <v>0</v>
      </c>
      <c r="AD3374" t="s">
        <v>76</v>
      </c>
      <c r="AE3374">
        <v>920599</v>
      </c>
      <c r="AF3374" t="s">
        <v>40104</v>
      </c>
      <c r="AG3374" t="s">
        <v>16167</v>
      </c>
      <c r="AH3374" t="s">
        <v>16168</v>
      </c>
      <c r="AI3374" t="s">
        <v>2191</v>
      </c>
      <c r="AJ3374" t="s">
        <v>41304</v>
      </c>
      <c r="AK3374">
        <v>18123570</v>
      </c>
      <c r="AL3374" t="s">
        <v>16169</v>
      </c>
      <c r="AM3374">
        <v>2012</v>
      </c>
      <c r="AN3374" s="1">
        <v>41038</v>
      </c>
      <c r="AO3374" s="1">
        <v>41057</v>
      </c>
      <c r="AP3374">
        <v>3</v>
      </c>
      <c r="AQ3374" t="s">
        <v>81</v>
      </c>
      <c r="AR3374" s="4">
        <f>IF(AQ3374="M",AP3374*30.42,AP3374)</f>
        <v>91.26</v>
      </c>
      <c r="AS3374">
        <v>0</v>
      </c>
      <c r="AT3374" s="4">
        <f>AR3374+AS3374</f>
        <v>91.26</v>
      </c>
      <c r="AU3374">
        <v>1</v>
      </c>
      <c r="AV3374" s="1">
        <f>AO3374+AT3374</f>
        <v>41148.26</v>
      </c>
      <c r="AW3374" s="1">
        <v>41180</v>
      </c>
      <c r="AX3374" s="2">
        <f>IF(AV3374&gt;=AW3374,1,2)</f>
        <v>2</v>
      </c>
      <c r="AY3374" s="2" t="str">
        <f>IF((AV3374+10)&gt;=AW3374,"SAVE","LATE")</f>
        <v>LATE</v>
      </c>
      <c r="AZ3374" t="s">
        <v>82</v>
      </c>
      <c r="BA3374" t="s">
        <v>1011</v>
      </c>
      <c r="BB3374">
        <v>362560258</v>
      </c>
      <c r="BC3374">
        <v>0</v>
      </c>
      <c r="BD3374" s="9">
        <v>362560258</v>
      </c>
      <c r="BE3374" t="s">
        <v>16170</v>
      </c>
      <c r="BF3374">
        <v>0</v>
      </c>
      <c r="BG3374" t="s">
        <v>70</v>
      </c>
      <c r="BH3374">
        <v>-1</v>
      </c>
      <c r="BI3374" t="s">
        <v>16171</v>
      </c>
      <c r="BJ3374" t="s">
        <v>16172</v>
      </c>
      <c r="BK3374">
        <v>0</v>
      </c>
      <c r="BL3374" t="s">
        <v>85</v>
      </c>
      <c r="BM3374" t="s">
        <v>16173</v>
      </c>
    </row>
    <row r="3375" spans="1:65" x14ac:dyDescent="0.25">
      <c r="A3375">
        <v>2012</v>
      </c>
      <c r="B3375" t="s">
        <v>64</v>
      </c>
      <c r="C3375" t="s">
        <v>264</v>
      </c>
      <c r="D3375" t="s">
        <v>42926</v>
      </c>
      <c r="E3375">
        <v>829000127</v>
      </c>
      <c r="F3375" t="s">
        <v>5854</v>
      </c>
      <c r="G3375">
        <v>1</v>
      </c>
      <c r="H3375" t="s">
        <v>46842</v>
      </c>
      <c r="I3375" t="s">
        <v>105</v>
      </c>
      <c r="J3375" t="s">
        <v>88</v>
      </c>
      <c r="K3375">
        <v>3</v>
      </c>
      <c r="L3375" t="s">
        <v>41838</v>
      </c>
      <c r="M3375">
        <v>30000000</v>
      </c>
      <c r="N3375" t="s">
        <v>41897</v>
      </c>
      <c r="O3375" t="s">
        <v>45432</v>
      </c>
      <c r="P3375" t="s">
        <v>90</v>
      </c>
      <c r="Q3375" t="s">
        <v>39286</v>
      </c>
      <c r="R3375" t="s">
        <v>39286</v>
      </c>
      <c r="S3375" t="s">
        <v>920</v>
      </c>
      <c r="T3375" t="s">
        <v>14491</v>
      </c>
      <c r="U3375" t="s">
        <v>14492</v>
      </c>
      <c r="V3375" t="s">
        <v>14493</v>
      </c>
      <c r="W3375" t="s">
        <v>14494</v>
      </c>
      <c r="X3375">
        <v>2395784970</v>
      </c>
      <c r="Y3375" t="s">
        <v>74</v>
      </c>
      <c r="Z3375" t="s">
        <v>75</v>
      </c>
      <c r="AA3375">
        <v>0</v>
      </c>
      <c r="AB3375" t="s">
        <v>76</v>
      </c>
      <c r="AC3375">
        <v>0</v>
      </c>
      <c r="AD3375" t="s">
        <v>76</v>
      </c>
      <c r="AE3375">
        <v>1129240</v>
      </c>
      <c r="AF3375" t="s">
        <v>40104</v>
      </c>
      <c r="AG3375" t="s">
        <v>14495</v>
      </c>
      <c r="AH3375" t="s">
        <v>14496</v>
      </c>
      <c r="AI3375" t="s">
        <v>39286</v>
      </c>
      <c r="AJ3375" t="s">
        <v>41304</v>
      </c>
      <c r="AK3375" t="s">
        <v>6087</v>
      </c>
      <c r="AL3375" t="s">
        <v>14497</v>
      </c>
      <c r="AM3375">
        <v>2012</v>
      </c>
      <c r="AN3375" s="1">
        <v>41192</v>
      </c>
      <c r="AO3375" s="1">
        <v>41232</v>
      </c>
      <c r="AP3375">
        <v>6</v>
      </c>
      <c r="AQ3375" t="s">
        <v>81</v>
      </c>
      <c r="AR3375" s="4">
        <f>IF(AQ3375="M",AP3375*30.42,AP3375)</f>
        <v>182.52</v>
      </c>
      <c r="AS3375">
        <v>0</v>
      </c>
      <c r="AT3375" s="4">
        <f>AR3375+AS3375</f>
        <v>182.52</v>
      </c>
      <c r="AU3375">
        <v>2</v>
      </c>
      <c r="AV3375" s="1">
        <f>AO3375+AT3375</f>
        <v>41414.519999999997</v>
      </c>
      <c r="AW3375" s="1">
        <v>41474</v>
      </c>
      <c r="AX3375" s="2">
        <f>IF(AV3375&gt;=AW3375,1,2)</f>
        <v>2</v>
      </c>
      <c r="AY3375" s="2" t="str">
        <f>IF((AV3375+10)&gt;=AW3375,"SAVE","LATE")</f>
        <v>LATE</v>
      </c>
      <c r="AZ3375" t="s">
        <v>82</v>
      </c>
      <c r="BA3375" t="s">
        <v>1011</v>
      </c>
      <c r="BB3375">
        <v>2255557445</v>
      </c>
      <c r="BC3375">
        <v>599999550</v>
      </c>
      <c r="BD3375" s="9">
        <v>2855556995</v>
      </c>
      <c r="BE3375" t="s">
        <v>45432</v>
      </c>
      <c r="BF3375">
        <v>0</v>
      </c>
      <c r="BG3375" t="s">
        <v>70</v>
      </c>
      <c r="BH3375">
        <v>-1</v>
      </c>
      <c r="BI3375" t="s">
        <v>14496</v>
      </c>
      <c r="BJ3375" t="s">
        <v>14498</v>
      </c>
      <c r="BK3375">
        <v>0</v>
      </c>
      <c r="BL3375" t="s">
        <v>85</v>
      </c>
      <c r="BM3375" t="s">
        <v>14499</v>
      </c>
    </row>
    <row r="3376" spans="1:65" x14ac:dyDescent="0.25">
      <c r="A3376">
        <v>2013</v>
      </c>
      <c r="B3376" t="s">
        <v>64</v>
      </c>
      <c r="C3376" t="s">
        <v>65</v>
      </c>
      <c r="D3376" t="s">
        <v>40101</v>
      </c>
      <c r="E3376">
        <v>800215807</v>
      </c>
      <c r="F3376" t="s">
        <v>181</v>
      </c>
      <c r="G3376">
        <v>12</v>
      </c>
      <c r="H3376" t="s">
        <v>41881</v>
      </c>
      <c r="I3376" t="s">
        <v>67</v>
      </c>
      <c r="J3376" t="s">
        <v>68</v>
      </c>
      <c r="K3376">
        <v>3</v>
      </c>
      <c r="L3376" t="s">
        <v>41838</v>
      </c>
      <c r="M3376">
        <v>95000000</v>
      </c>
      <c r="N3376" t="s">
        <v>40102</v>
      </c>
      <c r="O3376" t="s">
        <v>14775</v>
      </c>
      <c r="P3376" t="s">
        <v>90</v>
      </c>
      <c r="Q3376" t="s">
        <v>70</v>
      </c>
      <c r="R3376" t="s">
        <v>70</v>
      </c>
      <c r="S3376" t="s">
        <v>14776</v>
      </c>
      <c r="T3376" s="3">
        <v>41612</v>
      </c>
      <c r="U3376" t="s">
        <v>14777</v>
      </c>
      <c r="V3376" t="s">
        <v>14778</v>
      </c>
      <c r="W3376" t="s">
        <v>14779</v>
      </c>
      <c r="X3376">
        <v>1625000000</v>
      </c>
      <c r="Y3376" t="s">
        <v>96</v>
      </c>
      <c r="Z3376" t="s">
        <v>40103</v>
      </c>
      <c r="AA3376">
        <v>0</v>
      </c>
      <c r="AB3376" t="s">
        <v>76</v>
      </c>
      <c r="AC3376">
        <v>0</v>
      </c>
      <c r="AD3376" t="s">
        <v>76</v>
      </c>
      <c r="AE3376">
        <v>1496626</v>
      </c>
      <c r="AF3376" t="s">
        <v>40104</v>
      </c>
      <c r="AG3376" t="s">
        <v>14780</v>
      </c>
      <c r="AH3376" t="s">
        <v>14781</v>
      </c>
      <c r="AI3376" t="s">
        <v>274</v>
      </c>
      <c r="AJ3376" t="s">
        <v>41304</v>
      </c>
      <c r="AK3376">
        <v>40916177</v>
      </c>
      <c r="AL3376" t="s">
        <v>14782</v>
      </c>
      <c r="AM3376">
        <v>2012</v>
      </c>
      <c r="AN3376" s="1">
        <v>41214</v>
      </c>
      <c r="AO3376" s="1">
        <v>41306</v>
      </c>
      <c r="AP3376">
        <v>11</v>
      </c>
      <c r="AQ3376" t="s">
        <v>81</v>
      </c>
      <c r="AR3376" s="4">
        <f>IF(AQ3376="M",AP3376*30.42,AP3376)</f>
        <v>334.62</v>
      </c>
      <c r="AS3376">
        <v>134</v>
      </c>
      <c r="AT3376" s="4">
        <f>AR3376+AS3376</f>
        <v>468.62</v>
      </c>
      <c r="AU3376">
        <v>2</v>
      </c>
      <c r="AV3376" s="1">
        <f>AO3376+AT3376</f>
        <v>41774.620000000003</v>
      </c>
      <c r="AW3376" s="1">
        <v>41833</v>
      </c>
      <c r="AX3376" s="2">
        <f>IF(AV3376&gt;=AW3376,1,2)</f>
        <v>2</v>
      </c>
      <c r="AY3376" s="2" t="str">
        <f>IF((AV3376+10)&gt;=AW3376,"SAVE","LATE")</f>
        <v>LATE</v>
      </c>
      <c r="AZ3376" t="s">
        <v>82</v>
      </c>
      <c r="BA3376" t="s">
        <v>1011</v>
      </c>
      <c r="BB3376">
        <v>1625000000</v>
      </c>
      <c r="BC3376">
        <v>0</v>
      </c>
      <c r="BD3376" s="9">
        <v>1625000000</v>
      </c>
      <c r="BE3376" t="s">
        <v>14775</v>
      </c>
      <c r="BF3376">
        <v>0</v>
      </c>
      <c r="BG3376" t="s">
        <v>70</v>
      </c>
      <c r="BH3376">
        <v>-1</v>
      </c>
      <c r="BI3376" t="s">
        <v>70</v>
      </c>
      <c r="BJ3376" t="s">
        <v>70</v>
      </c>
      <c r="BK3376">
        <v>0</v>
      </c>
      <c r="BL3376" t="s">
        <v>85</v>
      </c>
      <c r="BM3376" t="s">
        <v>14783</v>
      </c>
    </row>
    <row r="3377" spans="1:65" x14ac:dyDescent="0.25">
      <c r="A3377">
        <v>2012</v>
      </c>
      <c r="B3377" t="s">
        <v>116</v>
      </c>
      <c r="C3377" t="s">
        <v>693</v>
      </c>
      <c r="D3377" t="s">
        <v>40971</v>
      </c>
      <c r="E3377" t="s">
        <v>734</v>
      </c>
      <c r="F3377" t="s">
        <v>14823</v>
      </c>
      <c r="G3377">
        <v>1</v>
      </c>
      <c r="H3377" t="s">
        <v>46842</v>
      </c>
      <c r="I3377" t="s">
        <v>105</v>
      </c>
      <c r="J3377" t="s">
        <v>88</v>
      </c>
      <c r="K3377">
        <v>3</v>
      </c>
      <c r="L3377" t="s">
        <v>41838</v>
      </c>
      <c r="M3377">
        <v>72000000</v>
      </c>
      <c r="N3377" t="s">
        <v>41840</v>
      </c>
      <c r="O3377" t="s">
        <v>45469</v>
      </c>
      <c r="P3377" t="s">
        <v>90</v>
      </c>
      <c r="Q3377" t="s">
        <v>14824</v>
      </c>
      <c r="R3377" t="s">
        <v>14824</v>
      </c>
      <c r="S3377" t="s">
        <v>14825</v>
      </c>
      <c r="T3377" t="s">
        <v>13871</v>
      </c>
      <c r="U3377" t="s">
        <v>14826</v>
      </c>
      <c r="V3377" t="s">
        <v>14827</v>
      </c>
      <c r="W3377" t="s">
        <v>14828</v>
      </c>
      <c r="X3377">
        <v>1539200000</v>
      </c>
      <c r="Y3377" t="s">
        <v>122</v>
      </c>
      <c r="Z3377" t="s">
        <v>123</v>
      </c>
      <c r="AA3377">
        <v>0</v>
      </c>
      <c r="AB3377" t="s">
        <v>76</v>
      </c>
      <c r="AC3377">
        <v>0</v>
      </c>
      <c r="AD3377" t="s">
        <v>76</v>
      </c>
      <c r="AE3377">
        <v>1190375</v>
      </c>
      <c r="AF3377" t="s">
        <v>40104</v>
      </c>
      <c r="AG3377" t="s">
        <v>14829</v>
      </c>
      <c r="AH3377" t="s">
        <v>45470</v>
      </c>
      <c r="AI3377" t="s">
        <v>274</v>
      </c>
      <c r="AJ3377" t="s">
        <v>41304</v>
      </c>
      <c r="AK3377" t="s">
        <v>14830</v>
      </c>
      <c r="AL3377" t="s">
        <v>14831</v>
      </c>
      <c r="AM3377">
        <v>2012</v>
      </c>
      <c r="AN3377" s="1">
        <v>41227</v>
      </c>
      <c r="AO3377" s="1">
        <v>41227</v>
      </c>
      <c r="AP3377">
        <v>6</v>
      </c>
      <c r="AQ3377" t="s">
        <v>81</v>
      </c>
      <c r="AR3377" s="4">
        <f>IF(AQ3377="M",AP3377*30.42,AP3377)</f>
        <v>182.52</v>
      </c>
      <c r="AS3377">
        <v>45</v>
      </c>
      <c r="AT3377" s="4">
        <f>AR3377+AS3377</f>
        <v>227.52</v>
      </c>
      <c r="AU3377">
        <v>4</v>
      </c>
      <c r="AV3377" s="1">
        <f>AO3377+AT3377</f>
        <v>41454.519999999997</v>
      </c>
      <c r="AW3377" s="1">
        <v>41575</v>
      </c>
      <c r="AX3377" s="2">
        <f>IF(AV3377&gt;=AW3377,1,2)</f>
        <v>2</v>
      </c>
      <c r="AY3377" s="2" t="str">
        <f>IF((AV3377+10)&gt;=AW3377,"SAVE","LATE")</f>
        <v>LATE</v>
      </c>
      <c r="AZ3377" t="s">
        <v>82</v>
      </c>
      <c r="BA3377" t="s">
        <v>1011</v>
      </c>
      <c r="BB3377">
        <v>1533529423</v>
      </c>
      <c r="BC3377">
        <v>730000000</v>
      </c>
      <c r="BD3377" s="9">
        <v>2263529423</v>
      </c>
      <c r="BE3377" t="s">
        <v>45471</v>
      </c>
      <c r="BF3377">
        <v>0</v>
      </c>
      <c r="BG3377" t="s">
        <v>70</v>
      </c>
      <c r="BH3377">
        <v>-1</v>
      </c>
      <c r="BI3377" t="s">
        <v>14832</v>
      </c>
      <c r="BJ3377" t="s">
        <v>14833</v>
      </c>
      <c r="BK3377">
        <v>0</v>
      </c>
      <c r="BL3377" t="s">
        <v>85</v>
      </c>
      <c r="BM3377" t="s">
        <v>14834</v>
      </c>
    </row>
    <row r="3378" spans="1:65" x14ac:dyDescent="0.25">
      <c r="A3378">
        <v>2012</v>
      </c>
      <c r="B3378" t="s">
        <v>64</v>
      </c>
      <c r="C3378" t="s">
        <v>264</v>
      </c>
      <c r="D3378" t="s">
        <v>45443</v>
      </c>
      <c r="E3378" t="s">
        <v>265</v>
      </c>
      <c r="F3378" t="s">
        <v>266</v>
      </c>
      <c r="G3378">
        <v>11</v>
      </c>
      <c r="H3378" t="s">
        <v>41839</v>
      </c>
      <c r="I3378" t="s">
        <v>67</v>
      </c>
      <c r="J3378" t="s">
        <v>88</v>
      </c>
      <c r="K3378">
        <v>3</v>
      </c>
      <c r="L3378" t="s">
        <v>41838</v>
      </c>
      <c r="M3378">
        <v>77000000</v>
      </c>
      <c r="N3378" t="s">
        <v>481</v>
      </c>
      <c r="O3378" t="s">
        <v>17657</v>
      </c>
      <c r="P3378" t="s">
        <v>90</v>
      </c>
      <c r="Q3378" t="s">
        <v>2637</v>
      </c>
      <c r="R3378" t="s">
        <v>2637</v>
      </c>
      <c r="S3378" t="s">
        <v>14825</v>
      </c>
      <c r="T3378" s="3">
        <v>41187</v>
      </c>
      <c r="U3378" t="s">
        <v>17658</v>
      </c>
      <c r="V3378" t="s">
        <v>17659</v>
      </c>
      <c r="W3378">
        <v>24</v>
      </c>
      <c r="X3378">
        <v>58457440</v>
      </c>
      <c r="Y3378" t="s">
        <v>122</v>
      </c>
      <c r="Z3378" t="s">
        <v>123</v>
      </c>
      <c r="AA3378">
        <v>0</v>
      </c>
      <c r="AB3378" t="s">
        <v>76</v>
      </c>
      <c r="AC3378">
        <v>0</v>
      </c>
      <c r="AD3378" t="s">
        <v>76</v>
      </c>
      <c r="AE3378">
        <v>953366</v>
      </c>
      <c r="AF3378" t="s">
        <v>41304</v>
      </c>
      <c r="AG3378" t="s">
        <v>17660</v>
      </c>
      <c r="AH3378" t="s">
        <v>17661</v>
      </c>
      <c r="AI3378" t="s">
        <v>274</v>
      </c>
      <c r="AJ3378" t="s">
        <v>41304</v>
      </c>
      <c r="AK3378" t="s">
        <v>17660</v>
      </c>
      <c r="AL3378" t="s">
        <v>17662</v>
      </c>
      <c r="AM3378">
        <v>2012</v>
      </c>
      <c r="AN3378" s="1">
        <v>41086</v>
      </c>
      <c r="AO3378" s="1">
        <v>41086</v>
      </c>
      <c r="AP3378">
        <v>7</v>
      </c>
      <c r="AQ3378" t="s">
        <v>81</v>
      </c>
      <c r="AR3378" s="4">
        <f>IF(AQ3378="M",AP3378*30.42,AP3378)</f>
        <v>212.94</v>
      </c>
      <c r="AS3378">
        <v>0</v>
      </c>
      <c r="AT3378" s="4">
        <f>AR3378+AS3378</f>
        <v>212.94</v>
      </c>
      <c r="AU3378">
        <v>3</v>
      </c>
      <c r="AV3378" s="1">
        <f>AO3378+AT3378</f>
        <v>41298.94</v>
      </c>
      <c r="AW3378" s="1">
        <v>41390</v>
      </c>
      <c r="AX3378" s="2">
        <f>IF(AV3378&gt;=AW3378,1,2)</f>
        <v>2</v>
      </c>
      <c r="AY3378" s="2" t="str">
        <f>IF((AV3378+10)&gt;=AW3378,"SAVE","LATE")</f>
        <v>LATE</v>
      </c>
      <c r="AZ3378" t="s">
        <v>82</v>
      </c>
      <c r="BA3378" t="s">
        <v>1011</v>
      </c>
      <c r="BB3378">
        <v>52635800</v>
      </c>
      <c r="BC3378">
        <v>26040000</v>
      </c>
      <c r="BD3378" s="9">
        <v>78675800</v>
      </c>
      <c r="BE3378" t="s">
        <v>17657</v>
      </c>
      <c r="BF3378">
        <v>0</v>
      </c>
      <c r="BG3378" t="s">
        <v>70</v>
      </c>
      <c r="BH3378">
        <v>-1</v>
      </c>
      <c r="BI3378" t="s">
        <v>17661</v>
      </c>
      <c r="BJ3378" t="s">
        <v>17663</v>
      </c>
      <c r="BK3378">
        <v>0</v>
      </c>
      <c r="BL3378" t="s">
        <v>85</v>
      </c>
      <c r="BM3378" t="s">
        <v>17664</v>
      </c>
    </row>
    <row r="3379" spans="1:65" x14ac:dyDescent="0.25">
      <c r="A3379">
        <v>2012</v>
      </c>
      <c r="B3379" t="s">
        <v>64</v>
      </c>
      <c r="C3379" t="s">
        <v>65</v>
      </c>
      <c r="D3379" t="s">
        <v>41327</v>
      </c>
      <c r="E3379" t="s">
        <v>82</v>
      </c>
      <c r="F3379" t="s">
        <v>2798</v>
      </c>
      <c r="G3379">
        <v>1</v>
      </c>
      <c r="H3379" t="s">
        <v>46842</v>
      </c>
      <c r="I3379" t="s">
        <v>67</v>
      </c>
      <c r="J3379" t="s">
        <v>88</v>
      </c>
      <c r="K3379">
        <v>3</v>
      </c>
      <c r="L3379" t="s">
        <v>41838</v>
      </c>
      <c r="M3379">
        <v>30000000</v>
      </c>
      <c r="N3379" t="s">
        <v>41897</v>
      </c>
      <c r="O3379" t="s">
        <v>45492</v>
      </c>
      <c r="P3379" t="s">
        <v>90</v>
      </c>
      <c r="Q3379" t="s">
        <v>39286</v>
      </c>
      <c r="R3379" t="s">
        <v>39286</v>
      </c>
      <c r="S3379" t="s">
        <v>268</v>
      </c>
      <c r="T3379" t="s">
        <v>14224</v>
      </c>
      <c r="U3379" t="s">
        <v>14225</v>
      </c>
      <c r="V3379" t="s">
        <v>14226</v>
      </c>
      <c r="W3379" t="s">
        <v>14227</v>
      </c>
      <c r="X3379">
        <v>3418584070</v>
      </c>
      <c r="Y3379" t="s">
        <v>74</v>
      </c>
      <c r="Z3379" t="s">
        <v>75</v>
      </c>
      <c r="AA3379">
        <v>0</v>
      </c>
      <c r="AB3379" t="s">
        <v>76</v>
      </c>
      <c r="AC3379">
        <v>0</v>
      </c>
      <c r="AD3379" t="s">
        <v>76</v>
      </c>
      <c r="AE3379">
        <v>893414</v>
      </c>
      <c r="AF3379" t="s">
        <v>40104</v>
      </c>
      <c r="AG3379" t="s">
        <v>14228</v>
      </c>
      <c r="AH3379" t="s">
        <v>13903</v>
      </c>
      <c r="AI3379" t="s">
        <v>39286</v>
      </c>
      <c r="AJ3379" t="s">
        <v>41304</v>
      </c>
      <c r="AK3379" t="s">
        <v>5986</v>
      </c>
      <c r="AL3379" t="s">
        <v>5987</v>
      </c>
      <c r="AM3379">
        <v>2012</v>
      </c>
      <c r="AN3379" s="1">
        <v>41015</v>
      </c>
      <c r="AO3379" s="1">
        <v>41037</v>
      </c>
      <c r="AP3379">
        <v>4</v>
      </c>
      <c r="AQ3379" t="s">
        <v>81</v>
      </c>
      <c r="AR3379" s="4">
        <f>IF(AQ3379="M",AP3379*30.42,AP3379)</f>
        <v>121.68</v>
      </c>
      <c r="AS3379">
        <v>45</v>
      </c>
      <c r="AT3379" s="4">
        <f>AR3379+AS3379</f>
        <v>166.68</v>
      </c>
      <c r="AU3379">
        <v>1</v>
      </c>
      <c r="AV3379" s="1">
        <f>AO3379+AT3379</f>
        <v>41203.68</v>
      </c>
      <c r="AW3379" s="1">
        <v>41236</v>
      </c>
      <c r="AX3379" s="2">
        <f>IF(AV3379&gt;=AW3379,1,2)</f>
        <v>2</v>
      </c>
      <c r="AY3379" s="2" t="str">
        <f>IF((AV3379+10)&gt;=AW3379,"SAVE","LATE")</f>
        <v>LATE</v>
      </c>
      <c r="AZ3379" t="s">
        <v>82</v>
      </c>
      <c r="BA3379" t="s">
        <v>1011</v>
      </c>
      <c r="BB3379">
        <v>3255496234</v>
      </c>
      <c r="BC3379">
        <v>0</v>
      </c>
      <c r="BD3379" s="9">
        <v>3255496234</v>
      </c>
      <c r="BE3379" t="s">
        <v>45492</v>
      </c>
      <c r="BF3379">
        <v>0</v>
      </c>
      <c r="BG3379" t="s">
        <v>70</v>
      </c>
      <c r="BH3379">
        <v>-1</v>
      </c>
      <c r="BI3379" t="s">
        <v>13903</v>
      </c>
      <c r="BJ3379" t="s">
        <v>13903</v>
      </c>
      <c r="BK3379">
        <v>0</v>
      </c>
      <c r="BL3379" t="s">
        <v>85</v>
      </c>
      <c r="BM3379" t="s">
        <v>14229</v>
      </c>
    </row>
    <row r="3380" spans="1:65" x14ac:dyDescent="0.25">
      <c r="A3380">
        <v>2012</v>
      </c>
      <c r="B3380" t="s">
        <v>64</v>
      </c>
      <c r="C3380" t="s">
        <v>290</v>
      </c>
      <c r="D3380" t="s">
        <v>42933</v>
      </c>
      <c r="E3380">
        <v>830122398</v>
      </c>
      <c r="F3380" t="s">
        <v>13460</v>
      </c>
      <c r="G3380">
        <v>1</v>
      </c>
      <c r="H3380" t="s">
        <v>46842</v>
      </c>
      <c r="I3380" t="s">
        <v>105</v>
      </c>
      <c r="J3380" t="s">
        <v>88</v>
      </c>
      <c r="K3380">
        <v>3</v>
      </c>
      <c r="L3380" t="s">
        <v>41838</v>
      </c>
      <c r="M3380">
        <v>72000000</v>
      </c>
      <c r="N3380" t="s">
        <v>41840</v>
      </c>
      <c r="O3380" t="s">
        <v>45493</v>
      </c>
      <c r="P3380" t="s">
        <v>90</v>
      </c>
      <c r="Q3380" t="s">
        <v>39286</v>
      </c>
      <c r="R3380" t="s">
        <v>39286</v>
      </c>
      <c r="S3380" t="s">
        <v>268</v>
      </c>
      <c r="T3380" t="s">
        <v>14560</v>
      </c>
      <c r="U3380" t="s">
        <v>14561</v>
      </c>
      <c r="V3380" t="s">
        <v>14562</v>
      </c>
      <c r="W3380" t="s">
        <v>14563</v>
      </c>
      <c r="X3380">
        <v>2076244126</v>
      </c>
      <c r="Y3380" t="s">
        <v>122</v>
      </c>
      <c r="Z3380" t="s">
        <v>123</v>
      </c>
      <c r="AA3380">
        <v>0</v>
      </c>
      <c r="AB3380" t="s">
        <v>76</v>
      </c>
      <c r="AC3380">
        <v>0</v>
      </c>
      <c r="AD3380" t="s">
        <v>76</v>
      </c>
      <c r="AE3380">
        <v>1199396</v>
      </c>
      <c r="AF3380" t="s">
        <v>40104</v>
      </c>
      <c r="AG3380">
        <v>900109674</v>
      </c>
      <c r="AH3380" t="s">
        <v>14564</v>
      </c>
      <c r="AI3380" t="s">
        <v>41969</v>
      </c>
      <c r="AJ3380" t="s">
        <v>41304</v>
      </c>
      <c r="AK3380" t="s">
        <v>40973</v>
      </c>
      <c r="AL3380" t="s">
        <v>14565</v>
      </c>
      <c r="AM3380">
        <v>2012</v>
      </c>
      <c r="AN3380" s="1">
        <v>41212</v>
      </c>
      <c r="AO3380" s="1">
        <v>41213</v>
      </c>
      <c r="AP3380">
        <v>2</v>
      </c>
      <c r="AQ3380" t="s">
        <v>81</v>
      </c>
      <c r="AR3380" s="4">
        <f>IF(AQ3380="M",AP3380*30.42,AP3380)</f>
        <v>60.84</v>
      </c>
      <c r="AS3380">
        <v>0</v>
      </c>
      <c r="AT3380" s="4">
        <f>AR3380+AS3380</f>
        <v>60.84</v>
      </c>
      <c r="AU3380">
        <v>4</v>
      </c>
      <c r="AV3380" s="1">
        <f>AO3380+AT3380</f>
        <v>41273.839999999997</v>
      </c>
      <c r="AW3380" s="1">
        <v>41392</v>
      </c>
      <c r="AX3380" s="2">
        <f>IF(AV3380&gt;=AW3380,1,2)</f>
        <v>2</v>
      </c>
      <c r="AY3380" s="2" t="str">
        <f>IF((AV3380+10)&gt;=AW3380,"SAVE","LATE")</f>
        <v>LATE</v>
      </c>
      <c r="AZ3380" t="s">
        <v>82</v>
      </c>
      <c r="BA3380" t="s">
        <v>1011</v>
      </c>
      <c r="BB3380">
        <v>2076244126</v>
      </c>
      <c r="BC3380">
        <v>0</v>
      </c>
      <c r="BD3380" s="9">
        <v>2076244126</v>
      </c>
      <c r="BE3380" t="s">
        <v>45494</v>
      </c>
      <c r="BF3380">
        <v>0</v>
      </c>
      <c r="BG3380" t="s">
        <v>70</v>
      </c>
      <c r="BH3380">
        <v>-1</v>
      </c>
      <c r="BI3380" t="s">
        <v>14566</v>
      </c>
      <c r="BJ3380" t="s">
        <v>14567</v>
      </c>
      <c r="BK3380">
        <v>0</v>
      </c>
      <c r="BL3380" t="s">
        <v>85</v>
      </c>
      <c r="BM3380" t="s">
        <v>14568</v>
      </c>
    </row>
    <row r="3381" spans="1:65" x14ac:dyDescent="0.25">
      <c r="A3381">
        <v>2012</v>
      </c>
      <c r="B3381" t="s">
        <v>64</v>
      </c>
      <c r="C3381" t="s">
        <v>65</v>
      </c>
      <c r="D3381" t="s">
        <v>40101</v>
      </c>
      <c r="E3381">
        <v>800215807</v>
      </c>
      <c r="F3381" t="s">
        <v>3978</v>
      </c>
      <c r="G3381">
        <v>1</v>
      </c>
      <c r="H3381" t="s">
        <v>46842</v>
      </c>
      <c r="I3381" t="s">
        <v>67</v>
      </c>
      <c r="J3381" t="s">
        <v>88</v>
      </c>
      <c r="K3381">
        <v>3</v>
      </c>
      <c r="L3381" t="s">
        <v>41838</v>
      </c>
      <c r="M3381">
        <v>72000000</v>
      </c>
      <c r="N3381" t="s">
        <v>41840</v>
      </c>
      <c r="O3381" t="s">
        <v>16049</v>
      </c>
      <c r="P3381" t="s">
        <v>90</v>
      </c>
      <c r="Q3381" t="s">
        <v>3980</v>
      </c>
      <c r="R3381" t="s">
        <v>3980</v>
      </c>
      <c r="S3381" t="s">
        <v>45523</v>
      </c>
      <c r="T3381" t="s">
        <v>14657</v>
      </c>
      <c r="U3381" t="s">
        <v>16050</v>
      </c>
      <c r="V3381" t="s">
        <v>16051</v>
      </c>
      <c r="W3381" t="s">
        <v>16052</v>
      </c>
      <c r="X3381">
        <v>1052625995</v>
      </c>
      <c r="Y3381" t="s">
        <v>122</v>
      </c>
      <c r="Z3381" t="s">
        <v>123</v>
      </c>
      <c r="AA3381">
        <v>0</v>
      </c>
      <c r="AB3381" t="s">
        <v>76</v>
      </c>
      <c r="AC3381">
        <v>0</v>
      </c>
      <c r="AD3381" t="s">
        <v>76</v>
      </c>
      <c r="AE3381">
        <v>999670</v>
      </c>
      <c r="AF3381" t="s">
        <v>40104</v>
      </c>
      <c r="AG3381" t="s">
        <v>16053</v>
      </c>
      <c r="AH3381" t="s">
        <v>16054</v>
      </c>
      <c r="AI3381" t="s">
        <v>2651</v>
      </c>
      <c r="AJ3381" t="s">
        <v>41304</v>
      </c>
      <c r="AK3381">
        <v>5123210</v>
      </c>
      <c r="AL3381" t="s">
        <v>11749</v>
      </c>
      <c r="AM3381">
        <v>2012</v>
      </c>
      <c r="AN3381" s="1">
        <v>41114</v>
      </c>
      <c r="AO3381" s="1">
        <v>41122</v>
      </c>
      <c r="AP3381">
        <v>17</v>
      </c>
      <c r="AQ3381" t="s">
        <v>81</v>
      </c>
      <c r="AR3381" s="4">
        <f>IF(AQ3381="M",AP3381*30.42,AP3381)</f>
        <v>517.14</v>
      </c>
      <c r="AS3381">
        <v>0</v>
      </c>
      <c r="AT3381" s="4">
        <f>AR3381+AS3381</f>
        <v>517.14</v>
      </c>
      <c r="AU3381">
        <v>7</v>
      </c>
      <c r="AV3381" s="1">
        <f>AO3381+AT3381</f>
        <v>41639.14</v>
      </c>
      <c r="AW3381" s="1">
        <v>41852</v>
      </c>
      <c r="AX3381" s="2">
        <f>IF(AV3381&gt;=AW3381,1,2)</f>
        <v>2</v>
      </c>
      <c r="AY3381" s="2" t="str">
        <f>IF((AV3381+10)&gt;=AW3381,"SAVE","LATE")</f>
        <v>LATE</v>
      </c>
      <c r="AZ3381" t="s">
        <v>82</v>
      </c>
      <c r="BA3381" t="s">
        <v>1011</v>
      </c>
      <c r="BB3381">
        <v>388298440</v>
      </c>
      <c r="BC3381">
        <v>162579340</v>
      </c>
      <c r="BD3381" s="9">
        <v>550877780</v>
      </c>
      <c r="BE3381" t="s">
        <v>16055</v>
      </c>
      <c r="BF3381">
        <v>0</v>
      </c>
      <c r="BG3381" t="s">
        <v>70</v>
      </c>
      <c r="BH3381">
        <v>-1</v>
      </c>
      <c r="BI3381" t="s">
        <v>16056</v>
      </c>
      <c r="BJ3381" t="s">
        <v>16057</v>
      </c>
      <c r="BK3381">
        <v>0</v>
      </c>
      <c r="BL3381" t="s">
        <v>85</v>
      </c>
      <c r="BM3381" t="s">
        <v>16058</v>
      </c>
    </row>
    <row r="3382" spans="1:65" x14ac:dyDescent="0.25">
      <c r="A3382">
        <v>2012</v>
      </c>
      <c r="B3382" t="s">
        <v>64</v>
      </c>
      <c r="C3382" t="s">
        <v>65</v>
      </c>
      <c r="D3382" t="s">
        <v>40101</v>
      </c>
      <c r="E3382">
        <v>800215807</v>
      </c>
      <c r="F3382" t="s">
        <v>3978</v>
      </c>
      <c r="G3382">
        <v>1</v>
      </c>
      <c r="H3382" t="s">
        <v>46842</v>
      </c>
      <c r="I3382" t="s">
        <v>67</v>
      </c>
      <c r="J3382" t="s">
        <v>88</v>
      </c>
      <c r="K3382">
        <v>3</v>
      </c>
      <c r="L3382" t="s">
        <v>41838</v>
      </c>
      <c r="M3382">
        <v>72000000</v>
      </c>
      <c r="N3382" t="s">
        <v>41840</v>
      </c>
      <c r="O3382" t="s">
        <v>16049</v>
      </c>
      <c r="P3382" t="s">
        <v>90</v>
      </c>
      <c r="Q3382" t="s">
        <v>3980</v>
      </c>
      <c r="R3382" t="s">
        <v>3980</v>
      </c>
      <c r="S3382" t="s">
        <v>45523</v>
      </c>
      <c r="T3382" t="s">
        <v>14657</v>
      </c>
      <c r="U3382" t="s">
        <v>16050</v>
      </c>
      <c r="V3382" t="s">
        <v>16051</v>
      </c>
      <c r="W3382" t="s">
        <v>16953</v>
      </c>
      <c r="X3382">
        <v>1052625995</v>
      </c>
      <c r="Y3382" t="s">
        <v>122</v>
      </c>
      <c r="Z3382" t="s">
        <v>123</v>
      </c>
      <c r="AA3382">
        <v>0</v>
      </c>
      <c r="AB3382" t="s">
        <v>76</v>
      </c>
      <c r="AC3382">
        <v>0</v>
      </c>
      <c r="AD3382" t="s">
        <v>76</v>
      </c>
      <c r="AE3382">
        <v>999735</v>
      </c>
      <c r="AF3382" t="s">
        <v>40104</v>
      </c>
      <c r="AG3382" t="s">
        <v>16954</v>
      </c>
      <c r="AH3382" t="s">
        <v>16955</v>
      </c>
      <c r="AI3382" t="s">
        <v>2651</v>
      </c>
      <c r="AJ3382" t="s">
        <v>41304</v>
      </c>
      <c r="AK3382">
        <v>12552708</v>
      </c>
      <c r="AL3382" t="s">
        <v>16956</v>
      </c>
      <c r="AM3382">
        <v>2012</v>
      </c>
      <c r="AN3382" s="1">
        <v>41114</v>
      </c>
      <c r="AO3382" s="1">
        <v>41122</v>
      </c>
      <c r="AP3382">
        <v>17</v>
      </c>
      <c r="AQ3382" t="s">
        <v>81</v>
      </c>
      <c r="AR3382" s="4">
        <f>IF(AQ3382="M",AP3382*30.42,AP3382)</f>
        <v>517.14</v>
      </c>
      <c r="AS3382">
        <v>0</v>
      </c>
      <c r="AT3382" s="4">
        <f>AR3382+AS3382</f>
        <v>517.14</v>
      </c>
      <c r="AU3382">
        <v>7</v>
      </c>
      <c r="AV3382" s="1">
        <f>AO3382+AT3382</f>
        <v>41639.14</v>
      </c>
      <c r="AW3382" s="1">
        <v>41852</v>
      </c>
      <c r="AX3382" s="2">
        <f>IF(AV3382&gt;=AW3382,1,2)</f>
        <v>2</v>
      </c>
      <c r="AY3382" s="2" t="str">
        <f>IF((AV3382+10)&gt;=AW3382,"SAVE","LATE")</f>
        <v>LATE</v>
      </c>
      <c r="AZ3382" t="s">
        <v>82</v>
      </c>
      <c r="BA3382" t="s">
        <v>1011</v>
      </c>
      <c r="BB3382">
        <v>177826376</v>
      </c>
      <c r="BC3382">
        <v>74455346</v>
      </c>
      <c r="BD3382" s="9">
        <v>252281722</v>
      </c>
      <c r="BE3382" t="s">
        <v>16957</v>
      </c>
      <c r="BF3382">
        <v>0</v>
      </c>
      <c r="BG3382" t="s">
        <v>70</v>
      </c>
      <c r="BH3382">
        <v>-1</v>
      </c>
      <c r="BI3382" t="s">
        <v>16056</v>
      </c>
      <c r="BJ3382" t="s">
        <v>16057</v>
      </c>
      <c r="BK3382">
        <v>0</v>
      </c>
      <c r="BL3382" t="s">
        <v>85</v>
      </c>
      <c r="BM3382" t="s">
        <v>16058</v>
      </c>
    </row>
    <row r="3383" spans="1:65" x14ac:dyDescent="0.25">
      <c r="A3383">
        <v>2012</v>
      </c>
      <c r="B3383" t="s">
        <v>64</v>
      </c>
      <c r="C3383" t="s">
        <v>65</v>
      </c>
      <c r="D3383" t="s">
        <v>40101</v>
      </c>
      <c r="E3383">
        <v>800215807</v>
      </c>
      <c r="F3383" t="s">
        <v>3978</v>
      </c>
      <c r="G3383">
        <v>11</v>
      </c>
      <c r="H3383" t="s">
        <v>41839</v>
      </c>
      <c r="I3383" t="s">
        <v>67</v>
      </c>
      <c r="J3383" t="s">
        <v>88</v>
      </c>
      <c r="K3383">
        <v>3</v>
      </c>
      <c r="L3383" t="s">
        <v>41838</v>
      </c>
      <c r="M3383">
        <v>72000000</v>
      </c>
      <c r="N3383" t="s">
        <v>41840</v>
      </c>
      <c r="O3383" t="s">
        <v>45531</v>
      </c>
      <c r="P3383" t="s">
        <v>90</v>
      </c>
      <c r="Q3383" t="s">
        <v>3980</v>
      </c>
      <c r="R3383" t="s">
        <v>3980</v>
      </c>
      <c r="S3383" t="s">
        <v>3187</v>
      </c>
      <c r="T3383" t="s">
        <v>14662</v>
      </c>
      <c r="U3383" t="s">
        <v>17286</v>
      </c>
      <c r="V3383" t="s">
        <v>17287</v>
      </c>
      <c r="W3383" t="s">
        <v>17288</v>
      </c>
      <c r="X3383">
        <v>117227554</v>
      </c>
      <c r="Y3383" t="s">
        <v>122</v>
      </c>
      <c r="Z3383" t="s">
        <v>123</v>
      </c>
      <c r="AA3383">
        <v>0</v>
      </c>
      <c r="AB3383" t="s">
        <v>76</v>
      </c>
      <c r="AC3383">
        <v>0</v>
      </c>
      <c r="AD3383" t="s">
        <v>76</v>
      </c>
      <c r="AE3383">
        <v>1134938</v>
      </c>
      <c r="AF3383" t="s">
        <v>40395</v>
      </c>
      <c r="AG3383" t="s">
        <v>17289</v>
      </c>
      <c r="AH3383" t="s">
        <v>12810</v>
      </c>
      <c r="AI3383" t="s">
        <v>2651</v>
      </c>
      <c r="AJ3383" t="s">
        <v>41304</v>
      </c>
      <c r="AK3383">
        <v>5008198</v>
      </c>
      <c r="AL3383" t="s">
        <v>12811</v>
      </c>
      <c r="AM3383">
        <v>2012</v>
      </c>
      <c r="AN3383" s="1">
        <v>41190</v>
      </c>
      <c r="AO3383" s="1">
        <v>41198</v>
      </c>
      <c r="AP3383">
        <v>14</v>
      </c>
      <c r="AQ3383" t="s">
        <v>81</v>
      </c>
      <c r="AR3383" s="4">
        <f>IF(AQ3383="M",AP3383*30.42,AP3383)</f>
        <v>425.88</v>
      </c>
      <c r="AS3383">
        <v>0</v>
      </c>
      <c r="AT3383" s="4">
        <f>AR3383+AS3383</f>
        <v>425.88</v>
      </c>
      <c r="AU3383">
        <v>7</v>
      </c>
      <c r="AV3383" s="1">
        <f>AO3383+AT3383</f>
        <v>41623.879999999997</v>
      </c>
      <c r="AW3383" s="1">
        <v>41836</v>
      </c>
      <c r="AX3383" s="2">
        <f>IF(AV3383&gt;=AW3383,1,2)</f>
        <v>2</v>
      </c>
      <c r="AY3383" s="2" t="str">
        <f>IF((AV3383+10)&gt;=AW3383,"SAVE","LATE")</f>
        <v>LATE</v>
      </c>
      <c r="AZ3383" t="s">
        <v>82</v>
      </c>
      <c r="BA3383" t="s">
        <v>1011</v>
      </c>
      <c r="BB3383">
        <v>117146554</v>
      </c>
      <c r="BC3383">
        <v>57137906</v>
      </c>
      <c r="BD3383" s="9">
        <v>174284460</v>
      </c>
      <c r="BE3383" t="s">
        <v>17290</v>
      </c>
      <c r="BF3383">
        <v>0</v>
      </c>
      <c r="BG3383" t="s">
        <v>70</v>
      </c>
      <c r="BH3383">
        <v>-1</v>
      </c>
      <c r="BI3383" t="s">
        <v>17291</v>
      </c>
      <c r="BJ3383" t="s">
        <v>17292</v>
      </c>
      <c r="BK3383">
        <v>0</v>
      </c>
      <c r="BL3383" t="s">
        <v>85</v>
      </c>
      <c r="BM3383" t="s">
        <v>17293</v>
      </c>
    </row>
    <row r="3384" spans="1:65" x14ac:dyDescent="0.25">
      <c r="A3384">
        <v>2012</v>
      </c>
      <c r="B3384" t="s">
        <v>64</v>
      </c>
      <c r="C3384" t="s">
        <v>65</v>
      </c>
      <c r="D3384" t="s">
        <v>40101</v>
      </c>
      <c r="E3384">
        <v>800215807</v>
      </c>
      <c r="F3384" t="s">
        <v>3978</v>
      </c>
      <c r="G3384">
        <v>11</v>
      </c>
      <c r="H3384" t="s">
        <v>41839</v>
      </c>
      <c r="I3384" t="s">
        <v>67</v>
      </c>
      <c r="J3384" t="s">
        <v>88</v>
      </c>
      <c r="K3384">
        <v>3</v>
      </c>
      <c r="L3384" t="s">
        <v>41838</v>
      </c>
      <c r="M3384">
        <v>72000000</v>
      </c>
      <c r="N3384" t="s">
        <v>41840</v>
      </c>
      <c r="O3384" t="s">
        <v>45537</v>
      </c>
      <c r="P3384" t="s">
        <v>90</v>
      </c>
      <c r="Q3384" t="s">
        <v>3980</v>
      </c>
      <c r="R3384" t="s">
        <v>3980</v>
      </c>
      <c r="S3384" t="s">
        <v>16337</v>
      </c>
      <c r="T3384" t="s">
        <v>16338</v>
      </c>
      <c r="U3384" t="s">
        <v>16339</v>
      </c>
      <c r="V3384" t="s">
        <v>16340</v>
      </c>
      <c r="W3384" t="s">
        <v>16341</v>
      </c>
      <c r="X3384">
        <v>320377097</v>
      </c>
      <c r="Y3384" t="s">
        <v>122</v>
      </c>
      <c r="Z3384" t="s">
        <v>123</v>
      </c>
      <c r="AA3384">
        <v>0</v>
      </c>
      <c r="AB3384" t="s">
        <v>76</v>
      </c>
      <c r="AC3384">
        <v>0</v>
      </c>
      <c r="AD3384" t="s">
        <v>76</v>
      </c>
      <c r="AE3384">
        <v>1069776</v>
      </c>
      <c r="AF3384" t="s">
        <v>40104</v>
      </c>
      <c r="AG3384" t="s">
        <v>16342</v>
      </c>
      <c r="AH3384" t="s">
        <v>16343</v>
      </c>
      <c r="AI3384" t="s">
        <v>2651</v>
      </c>
      <c r="AJ3384" t="s">
        <v>41304</v>
      </c>
      <c r="AK3384">
        <v>85478716</v>
      </c>
      <c r="AL3384" t="s">
        <v>16344</v>
      </c>
      <c r="AM3384">
        <v>2012</v>
      </c>
      <c r="AN3384" s="1">
        <v>41162</v>
      </c>
      <c r="AO3384" s="1">
        <v>41166</v>
      </c>
      <c r="AP3384">
        <v>15</v>
      </c>
      <c r="AQ3384" t="s">
        <v>81</v>
      </c>
      <c r="AR3384" s="4">
        <f>IF(AQ3384="M",AP3384*30.42,AP3384)</f>
        <v>456.3</v>
      </c>
      <c r="AS3384">
        <v>0</v>
      </c>
      <c r="AT3384" s="4">
        <f>AR3384+AS3384</f>
        <v>456.3</v>
      </c>
      <c r="AU3384">
        <v>7</v>
      </c>
      <c r="AV3384" s="1">
        <f>AO3384+AT3384</f>
        <v>41622.300000000003</v>
      </c>
      <c r="AW3384" s="1">
        <v>41834</v>
      </c>
      <c r="AX3384" s="2">
        <f>IF(AV3384&gt;=AW3384,1,2)</f>
        <v>2</v>
      </c>
      <c r="AY3384" s="2" t="str">
        <f>IF((AV3384+10)&gt;=AW3384,"SAVE","LATE")</f>
        <v>LATE</v>
      </c>
      <c r="AZ3384" t="s">
        <v>82</v>
      </c>
      <c r="BA3384" t="s">
        <v>1011</v>
      </c>
      <c r="BB3384">
        <v>320377081</v>
      </c>
      <c r="BC3384">
        <v>146549228</v>
      </c>
      <c r="BD3384" s="9">
        <v>466926309</v>
      </c>
      <c r="BE3384" t="s">
        <v>16345</v>
      </c>
      <c r="BF3384">
        <v>0</v>
      </c>
      <c r="BG3384" t="s">
        <v>70</v>
      </c>
      <c r="BH3384">
        <v>-1</v>
      </c>
      <c r="BI3384" t="s">
        <v>16343</v>
      </c>
      <c r="BJ3384" t="s">
        <v>16346</v>
      </c>
      <c r="BK3384">
        <v>0</v>
      </c>
      <c r="BL3384" t="s">
        <v>85</v>
      </c>
      <c r="BM3384" t="s">
        <v>16347</v>
      </c>
    </row>
    <row r="3385" spans="1:65" x14ac:dyDescent="0.25">
      <c r="A3385">
        <v>2012</v>
      </c>
      <c r="B3385" t="s">
        <v>64</v>
      </c>
      <c r="C3385" t="s">
        <v>65</v>
      </c>
      <c r="D3385" t="s">
        <v>40101</v>
      </c>
      <c r="E3385">
        <v>800215807</v>
      </c>
      <c r="F3385" t="s">
        <v>280</v>
      </c>
      <c r="G3385">
        <v>1</v>
      </c>
      <c r="H3385" t="s">
        <v>46842</v>
      </c>
      <c r="I3385" t="s">
        <v>67</v>
      </c>
      <c r="J3385" t="s">
        <v>88</v>
      </c>
      <c r="K3385">
        <v>3</v>
      </c>
      <c r="L3385" t="s">
        <v>41838</v>
      </c>
      <c r="M3385">
        <v>72000000</v>
      </c>
      <c r="N3385" t="s">
        <v>41840</v>
      </c>
      <c r="O3385" t="s">
        <v>45541</v>
      </c>
      <c r="P3385" t="s">
        <v>90</v>
      </c>
      <c r="Q3385" t="s">
        <v>39286</v>
      </c>
      <c r="R3385" t="s">
        <v>39286</v>
      </c>
      <c r="S3385" t="s">
        <v>6342</v>
      </c>
      <c r="T3385" t="s">
        <v>12227</v>
      </c>
      <c r="U3385" t="s">
        <v>13862</v>
      </c>
      <c r="V3385" t="s">
        <v>13863</v>
      </c>
      <c r="W3385" t="s">
        <v>13864</v>
      </c>
      <c r="X3385">
        <v>5597366649</v>
      </c>
      <c r="Y3385" t="s">
        <v>122</v>
      </c>
      <c r="Z3385" t="s">
        <v>123</v>
      </c>
      <c r="AA3385">
        <v>0</v>
      </c>
      <c r="AB3385" t="s">
        <v>76</v>
      </c>
      <c r="AC3385">
        <v>0</v>
      </c>
      <c r="AD3385" t="s">
        <v>76</v>
      </c>
      <c r="AE3385">
        <v>1218027</v>
      </c>
      <c r="AF3385" t="s">
        <v>40104</v>
      </c>
      <c r="AG3385" t="s">
        <v>13865</v>
      </c>
      <c r="AH3385" t="s">
        <v>13866</v>
      </c>
      <c r="AI3385" t="s">
        <v>2651</v>
      </c>
      <c r="AJ3385" t="s">
        <v>41304</v>
      </c>
      <c r="AK3385">
        <v>73108358</v>
      </c>
      <c r="AL3385" t="s">
        <v>13867</v>
      </c>
      <c r="AM3385">
        <v>2012</v>
      </c>
      <c r="AN3385" s="1">
        <v>41219</v>
      </c>
      <c r="AO3385" s="1">
        <v>41219</v>
      </c>
      <c r="AP3385">
        <v>6</v>
      </c>
      <c r="AQ3385" t="s">
        <v>81</v>
      </c>
      <c r="AR3385" s="4">
        <f>IF(AQ3385="M",AP3385*30.42,AP3385)</f>
        <v>182.52</v>
      </c>
      <c r="AS3385">
        <v>45</v>
      </c>
      <c r="AT3385" s="4">
        <f>AR3385+AS3385</f>
        <v>227.52</v>
      </c>
      <c r="AU3385">
        <v>4</v>
      </c>
      <c r="AV3385" s="1">
        <f>AO3385+AT3385</f>
        <v>41446.519999999997</v>
      </c>
      <c r="AW3385" s="1">
        <v>41567</v>
      </c>
      <c r="AX3385" s="2">
        <f>IF(AV3385&gt;=AW3385,1,2)</f>
        <v>2</v>
      </c>
      <c r="AY3385" s="2" t="str">
        <f>IF((AV3385+10)&gt;=AW3385,"SAVE","LATE")</f>
        <v>LATE</v>
      </c>
      <c r="AZ3385" t="s">
        <v>82</v>
      </c>
      <c r="BA3385" t="s">
        <v>1011</v>
      </c>
      <c r="BB3385">
        <v>5470866699</v>
      </c>
      <c r="BC3385">
        <v>2845000000</v>
      </c>
      <c r="BD3385" s="9">
        <v>8315866699</v>
      </c>
      <c r="BE3385" t="s">
        <v>13868</v>
      </c>
      <c r="BF3385">
        <v>0</v>
      </c>
      <c r="BG3385" t="s">
        <v>70</v>
      </c>
      <c r="BH3385">
        <v>-1</v>
      </c>
      <c r="BI3385" t="s">
        <v>13866</v>
      </c>
      <c r="BJ3385" t="s">
        <v>13866</v>
      </c>
      <c r="BK3385">
        <v>0</v>
      </c>
      <c r="BL3385" t="s">
        <v>85</v>
      </c>
      <c r="BM3385" t="s">
        <v>13869</v>
      </c>
    </row>
    <row r="3386" spans="1:65" x14ac:dyDescent="0.25">
      <c r="A3386">
        <v>2012</v>
      </c>
      <c r="B3386" t="s">
        <v>64</v>
      </c>
      <c r="C3386" t="s">
        <v>65</v>
      </c>
      <c r="D3386" t="s">
        <v>42380</v>
      </c>
      <c r="E3386">
        <v>800140603</v>
      </c>
      <c r="F3386" t="s">
        <v>14034</v>
      </c>
      <c r="G3386">
        <v>11</v>
      </c>
      <c r="H3386" t="s">
        <v>41839</v>
      </c>
      <c r="I3386" t="s">
        <v>105</v>
      </c>
      <c r="J3386" t="s">
        <v>88</v>
      </c>
      <c r="K3386">
        <v>3</v>
      </c>
      <c r="L3386" t="s">
        <v>41838</v>
      </c>
      <c r="M3386">
        <v>72000000</v>
      </c>
      <c r="N3386" t="s">
        <v>41840</v>
      </c>
      <c r="O3386" t="s">
        <v>45542</v>
      </c>
      <c r="P3386" t="s">
        <v>90</v>
      </c>
      <c r="Q3386" t="s">
        <v>39286</v>
      </c>
      <c r="R3386" t="s">
        <v>39286</v>
      </c>
      <c r="S3386" t="s">
        <v>6342</v>
      </c>
      <c r="T3386" t="s">
        <v>14035</v>
      </c>
      <c r="U3386" t="s">
        <v>14036</v>
      </c>
      <c r="V3386" t="s">
        <v>14037</v>
      </c>
      <c r="W3386" t="s">
        <v>14038</v>
      </c>
      <c r="X3386">
        <v>4383521284</v>
      </c>
      <c r="Y3386" t="s">
        <v>122</v>
      </c>
      <c r="Z3386" t="s">
        <v>123</v>
      </c>
      <c r="AA3386">
        <v>0</v>
      </c>
      <c r="AB3386" t="s">
        <v>76</v>
      </c>
      <c r="AC3386">
        <v>0</v>
      </c>
      <c r="AD3386" t="s">
        <v>76</v>
      </c>
      <c r="AE3386">
        <v>1044513</v>
      </c>
      <c r="AF3386" t="s">
        <v>40104</v>
      </c>
      <c r="AG3386" t="s">
        <v>14039</v>
      </c>
      <c r="AH3386" t="s">
        <v>14040</v>
      </c>
      <c r="AI3386" t="s">
        <v>2651</v>
      </c>
      <c r="AJ3386" t="s">
        <v>40104</v>
      </c>
      <c r="AK3386" t="s">
        <v>14041</v>
      </c>
      <c r="AL3386" t="s">
        <v>14042</v>
      </c>
      <c r="AM3386">
        <v>2012</v>
      </c>
      <c r="AN3386" s="1">
        <v>41144</v>
      </c>
      <c r="AO3386" s="1">
        <v>41152</v>
      </c>
      <c r="AP3386">
        <v>4</v>
      </c>
      <c r="AQ3386" t="s">
        <v>81</v>
      </c>
      <c r="AR3386" s="4">
        <f>IF(AQ3386="M",AP3386*30.42,AP3386)</f>
        <v>121.68</v>
      </c>
      <c r="AS3386">
        <v>0</v>
      </c>
      <c r="AT3386" s="4">
        <f>AR3386+AS3386</f>
        <v>121.68</v>
      </c>
      <c r="AU3386">
        <v>3</v>
      </c>
      <c r="AV3386" s="1">
        <f>AO3386+AT3386</f>
        <v>41273.68</v>
      </c>
      <c r="AW3386" s="1">
        <v>41363</v>
      </c>
      <c r="AX3386" s="2">
        <f>IF(AV3386&gt;=AW3386,1,2)</f>
        <v>2</v>
      </c>
      <c r="AY3386" s="2" t="str">
        <f>IF((AV3386+10)&gt;=AW3386,"SAVE","LATE")</f>
        <v>LATE</v>
      </c>
      <c r="AZ3386" t="s">
        <v>82</v>
      </c>
      <c r="BA3386" t="s">
        <v>1011</v>
      </c>
      <c r="BB3386">
        <v>4237603667</v>
      </c>
      <c r="BC3386">
        <v>0</v>
      </c>
      <c r="BD3386" s="9">
        <v>4237603667</v>
      </c>
      <c r="BE3386" t="s">
        <v>45542</v>
      </c>
      <c r="BF3386">
        <v>0</v>
      </c>
      <c r="BG3386" t="s">
        <v>70</v>
      </c>
      <c r="BH3386">
        <v>-1</v>
      </c>
      <c r="BI3386" t="s">
        <v>14040</v>
      </c>
      <c r="BJ3386" t="s">
        <v>45543</v>
      </c>
      <c r="BK3386">
        <v>0</v>
      </c>
      <c r="BL3386" t="s">
        <v>85</v>
      </c>
      <c r="BM3386" t="s">
        <v>14043</v>
      </c>
    </row>
    <row r="3387" spans="1:65" x14ac:dyDescent="0.25">
      <c r="A3387">
        <v>2012</v>
      </c>
      <c r="B3387" t="s">
        <v>64</v>
      </c>
      <c r="C3387" t="s">
        <v>290</v>
      </c>
      <c r="D3387" t="s">
        <v>42933</v>
      </c>
      <c r="E3387">
        <v>830122398</v>
      </c>
      <c r="F3387" t="s">
        <v>13460</v>
      </c>
      <c r="G3387">
        <v>1</v>
      </c>
      <c r="H3387" t="s">
        <v>46842</v>
      </c>
      <c r="I3387" t="s">
        <v>67</v>
      </c>
      <c r="J3387" t="s">
        <v>88</v>
      </c>
      <c r="K3387">
        <v>3</v>
      </c>
      <c r="L3387" t="s">
        <v>41838</v>
      </c>
      <c r="M3387">
        <v>72000000</v>
      </c>
      <c r="N3387" t="s">
        <v>41840</v>
      </c>
      <c r="O3387" t="s">
        <v>45544</v>
      </c>
      <c r="P3387" t="s">
        <v>90</v>
      </c>
      <c r="Q3387" t="s">
        <v>39286</v>
      </c>
      <c r="R3387" t="s">
        <v>39286</v>
      </c>
      <c r="S3387" t="s">
        <v>13675</v>
      </c>
      <c r="T3387" s="3">
        <v>41036</v>
      </c>
      <c r="U3387" t="s">
        <v>13676</v>
      </c>
      <c r="V3387" t="s">
        <v>13677</v>
      </c>
      <c r="W3387" t="s">
        <v>13678</v>
      </c>
      <c r="X3387">
        <v>7440000000</v>
      </c>
      <c r="Y3387" t="s">
        <v>122</v>
      </c>
      <c r="Z3387" t="s">
        <v>123</v>
      </c>
      <c r="AA3387">
        <v>0</v>
      </c>
      <c r="AB3387" t="s">
        <v>76</v>
      </c>
      <c r="AC3387">
        <v>0</v>
      </c>
      <c r="AD3387" t="s">
        <v>76</v>
      </c>
      <c r="AE3387">
        <v>1093711</v>
      </c>
      <c r="AF3387" t="s">
        <v>40104</v>
      </c>
      <c r="AG3387" t="s">
        <v>13679</v>
      </c>
      <c r="AH3387" t="s">
        <v>13680</v>
      </c>
      <c r="AI3387" t="s">
        <v>39286</v>
      </c>
      <c r="AJ3387" t="s">
        <v>41304</v>
      </c>
      <c r="AK3387" t="s">
        <v>39974</v>
      </c>
      <c r="AL3387" t="s">
        <v>13681</v>
      </c>
      <c r="AM3387">
        <v>2012</v>
      </c>
      <c r="AN3387" s="1">
        <v>41150</v>
      </c>
      <c r="AO3387" s="1">
        <v>41150</v>
      </c>
      <c r="AP3387">
        <v>4</v>
      </c>
      <c r="AQ3387" t="s">
        <v>81</v>
      </c>
      <c r="AR3387" s="4">
        <f>IF(AQ3387="M",AP3387*30.42,AP3387)</f>
        <v>121.68</v>
      </c>
      <c r="AS3387">
        <v>136</v>
      </c>
      <c r="AT3387" s="4">
        <f>AR3387+AS3387</f>
        <v>257.68</v>
      </c>
      <c r="AU3387">
        <v>3</v>
      </c>
      <c r="AV3387" s="1">
        <f>AO3387+AT3387</f>
        <v>41407.68</v>
      </c>
      <c r="AW3387" s="1">
        <v>41500</v>
      </c>
      <c r="AX3387" s="2">
        <f>IF(AV3387&gt;=AW3387,1,2)</f>
        <v>2</v>
      </c>
      <c r="AY3387" s="2" t="str">
        <f>IF((AV3387+10)&gt;=AW3387,"SAVE","LATE")</f>
        <v>LATE</v>
      </c>
      <c r="AZ3387" t="s">
        <v>82</v>
      </c>
      <c r="BA3387" t="s">
        <v>1011</v>
      </c>
      <c r="BB3387">
        <v>7329261550</v>
      </c>
      <c r="BC3387">
        <v>901999433</v>
      </c>
      <c r="BD3387" s="9">
        <v>8231260983</v>
      </c>
      <c r="BE3387" t="s">
        <v>45545</v>
      </c>
      <c r="BF3387">
        <v>0</v>
      </c>
      <c r="BG3387" t="s">
        <v>70</v>
      </c>
      <c r="BH3387">
        <v>-1</v>
      </c>
      <c r="BI3387" t="s">
        <v>13680</v>
      </c>
      <c r="BJ3387" t="s">
        <v>13682</v>
      </c>
      <c r="BK3387">
        <v>0</v>
      </c>
      <c r="BL3387" t="s">
        <v>85</v>
      </c>
      <c r="BM3387" t="s">
        <v>13683</v>
      </c>
    </row>
    <row r="3388" spans="1:65" x14ac:dyDescent="0.25">
      <c r="A3388">
        <v>2012</v>
      </c>
      <c r="B3388" t="s">
        <v>64</v>
      </c>
      <c r="C3388" t="s">
        <v>290</v>
      </c>
      <c r="D3388" t="s">
        <v>42933</v>
      </c>
      <c r="E3388">
        <v>830122398</v>
      </c>
      <c r="F3388" t="s">
        <v>13460</v>
      </c>
      <c r="G3388">
        <v>1</v>
      </c>
      <c r="H3388" t="s">
        <v>46842</v>
      </c>
      <c r="I3388" t="s">
        <v>67</v>
      </c>
      <c r="J3388" t="s">
        <v>88</v>
      </c>
      <c r="K3388">
        <v>3</v>
      </c>
      <c r="L3388" t="s">
        <v>41838</v>
      </c>
      <c r="M3388">
        <v>72000000</v>
      </c>
      <c r="N3388" t="s">
        <v>41840</v>
      </c>
      <c r="O3388" t="s">
        <v>45546</v>
      </c>
      <c r="P3388" t="s">
        <v>90</v>
      </c>
      <c r="Q3388" t="s">
        <v>39286</v>
      </c>
      <c r="R3388" t="s">
        <v>39286</v>
      </c>
      <c r="S3388" t="s">
        <v>13675</v>
      </c>
      <c r="T3388" s="3">
        <v>41067</v>
      </c>
      <c r="U3388" t="s">
        <v>13684</v>
      </c>
      <c r="V3388" t="s">
        <v>13685</v>
      </c>
      <c r="W3388" t="s">
        <v>13686</v>
      </c>
      <c r="X3388">
        <v>7272672930</v>
      </c>
      <c r="Y3388" t="s">
        <v>122</v>
      </c>
      <c r="Z3388" t="s">
        <v>123</v>
      </c>
      <c r="AA3388">
        <v>0</v>
      </c>
      <c r="AB3388" t="s">
        <v>76</v>
      </c>
      <c r="AC3388">
        <v>0</v>
      </c>
      <c r="AD3388" t="s">
        <v>76</v>
      </c>
      <c r="AE3388">
        <v>1088732</v>
      </c>
      <c r="AF3388" t="s">
        <v>40104</v>
      </c>
      <c r="AG3388" t="s">
        <v>13687</v>
      </c>
      <c r="AH3388" t="s">
        <v>13688</v>
      </c>
      <c r="AI3388" t="s">
        <v>39286</v>
      </c>
      <c r="AJ3388" t="s">
        <v>41304</v>
      </c>
      <c r="AK3388" t="s">
        <v>13689</v>
      </c>
      <c r="AL3388" t="s">
        <v>13690</v>
      </c>
      <c r="AM3388">
        <v>2012</v>
      </c>
      <c r="AN3388" s="1">
        <v>41152</v>
      </c>
      <c r="AO3388" s="1">
        <v>41155</v>
      </c>
      <c r="AP3388">
        <v>4</v>
      </c>
      <c r="AQ3388" t="s">
        <v>81</v>
      </c>
      <c r="AR3388" s="4">
        <f>IF(AQ3388="M",AP3388*30.42,AP3388)</f>
        <v>121.68</v>
      </c>
      <c r="AS3388">
        <v>0</v>
      </c>
      <c r="AT3388" s="4">
        <f>AR3388+AS3388</f>
        <v>121.68</v>
      </c>
      <c r="AU3388">
        <v>2</v>
      </c>
      <c r="AV3388" s="1">
        <f>AO3388+AT3388</f>
        <v>41276.68</v>
      </c>
      <c r="AW3388" s="1">
        <v>41336</v>
      </c>
      <c r="AX3388" s="2">
        <f>IF(AV3388&gt;=AW3388,1,2)</f>
        <v>2</v>
      </c>
      <c r="AY3388" s="2" t="str">
        <f>IF((AV3388+10)&gt;=AW3388,"SAVE","LATE")</f>
        <v>LATE</v>
      </c>
      <c r="AZ3388" t="s">
        <v>82</v>
      </c>
      <c r="BA3388" t="s">
        <v>1011</v>
      </c>
      <c r="BB3388">
        <v>7226354557</v>
      </c>
      <c r="BC3388">
        <v>0</v>
      </c>
      <c r="BD3388" s="9">
        <v>7226354557</v>
      </c>
      <c r="BE3388" t="s">
        <v>45547</v>
      </c>
      <c r="BF3388">
        <v>0</v>
      </c>
      <c r="BG3388" t="s">
        <v>70</v>
      </c>
      <c r="BH3388">
        <v>-1</v>
      </c>
      <c r="BI3388" t="s">
        <v>13688</v>
      </c>
      <c r="BJ3388" t="s">
        <v>13691</v>
      </c>
      <c r="BK3388">
        <v>0</v>
      </c>
      <c r="BL3388" t="s">
        <v>85</v>
      </c>
      <c r="BM3388" t="s">
        <v>13692</v>
      </c>
    </row>
    <row r="3389" spans="1:65" x14ac:dyDescent="0.25">
      <c r="A3389">
        <v>2012</v>
      </c>
      <c r="B3389" t="s">
        <v>116</v>
      </c>
      <c r="C3389" t="s">
        <v>357</v>
      </c>
      <c r="D3389" t="s">
        <v>47418</v>
      </c>
      <c r="E3389" t="s">
        <v>1116</v>
      </c>
      <c r="F3389" t="s">
        <v>1117</v>
      </c>
      <c r="G3389">
        <v>1</v>
      </c>
      <c r="H3389" t="s">
        <v>46842</v>
      </c>
      <c r="I3389" t="s">
        <v>67</v>
      </c>
      <c r="J3389" t="s">
        <v>88</v>
      </c>
      <c r="K3389">
        <v>3</v>
      </c>
      <c r="L3389" t="s">
        <v>41838</v>
      </c>
      <c r="M3389">
        <v>72000000</v>
      </c>
      <c r="N3389" t="s">
        <v>41840</v>
      </c>
      <c r="O3389" t="s">
        <v>45561</v>
      </c>
      <c r="P3389" t="s">
        <v>90</v>
      </c>
      <c r="Q3389" t="s">
        <v>1097</v>
      </c>
      <c r="R3389" t="s">
        <v>1097</v>
      </c>
      <c r="S3389" t="s">
        <v>40987</v>
      </c>
      <c r="T3389" s="3">
        <v>41009</v>
      </c>
      <c r="U3389" t="s">
        <v>13978</v>
      </c>
      <c r="V3389">
        <v>142012</v>
      </c>
      <c r="W3389">
        <v>389</v>
      </c>
      <c r="X3389">
        <v>5012063212</v>
      </c>
      <c r="Y3389" t="s">
        <v>122</v>
      </c>
      <c r="Z3389" t="s">
        <v>123</v>
      </c>
      <c r="AA3389">
        <v>0</v>
      </c>
      <c r="AB3389" t="s">
        <v>76</v>
      </c>
      <c r="AC3389">
        <v>0</v>
      </c>
      <c r="AD3389" t="s">
        <v>76</v>
      </c>
      <c r="AE3389">
        <v>1677616</v>
      </c>
      <c r="AF3389" t="s">
        <v>40104</v>
      </c>
      <c r="AG3389" t="s">
        <v>13979</v>
      </c>
      <c r="AH3389" t="s">
        <v>45562</v>
      </c>
      <c r="AI3389" t="s">
        <v>1057</v>
      </c>
      <c r="AJ3389" t="s">
        <v>41304</v>
      </c>
      <c r="AK3389" t="s">
        <v>13980</v>
      </c>
      <c r="AL3389" t="s">
        <v>41700</v>
      </c>
      <c r="AM3389">
        <v>2012</v>
      </c>
      <c r="AN3389" s="1">
        <v>41243</v>
      </c>
      <c r="AO3389" s="1">
        <v>41285</v>
      </c>
      <c r="AP3389">
        <v>12</v>
      </c>
      <c r="AQ3389" t="s">
        <v>81</v>
      </c>
      <c r="AR3389" s="4">
        <f>IF(AQ3389="M",AP3389*30.42,AP3389)</f>
        <v>365.04</v>
      </c>
      <c r="AS3389">
        <v>0</v>
      </c>
      <c r="AT3389" s="4">
        <f>AR3389+AS3389</f>
        <v>365.04</v>
      </c>
      <c r="AU3389">
        <v>2</v>
      </c>
      <c r="AV3389" s="1">
        <f>AO3389+AT3389</f>
        <v>41650.04</v>
      </c>
      <c r="AW3389" s="1">
        <v>41709</v>
      </c>
      <c r="AX3389" s="2">
        <f>IF(AV3389&gt;=AW3389,1,2)</f>
        <v>2</v>
      </c>
      <c r="AY3389" s="2" t="str">
        <f>IF((AV3389+10)&gt;=AW3389,"SAVE","LATE")</f>
        <v>LATE</v>
      </c>
      <c r="AZ3389" t="s">
        <v>82</v>
      </c>
      <c r="BA3389" t="s">
        <v>1011</v>
      </c>
      <c r="BB3389">
        <v>5012063212</v>
      </c>
      <c r="BC3389">
        <v>0</v>
      </c>
      <c r="BD3389" s="9">
        <v>5012063212</v>
      </c>
      <c r="BE3389" t="s">
        <v>45563</v>
      </c>
      <c r="BF3389">
        <v>0</v>
      </c>
      <c r="BG3389" t="s">
        <v>70</v>
      </c>
      <c r="BH3389">
        <v>-1</v>
      </c>
      <c r="BI3389" t="s">
        <v>13981</v>
      </c>
      <c r="BJ3389" t="s">
        <v>13982</v>
      </c>
      <c r="BK3389">
        <v>0</v>
      </c>
      <c r="BL3389" t="s">
        <v>85</v>
      </c>
      <c r="BM3389" t="s">
        <v>13983</v>
      </c>
    </row>
    <row r="3390" spans="1:65" x14ac:dyDescent="0.25">
      <c r="A3390">
        <v>2014</v>
      </c>
      <c r="B3390" t="s">
        <v>116</v>
      </c>
      <c r="C3390" t="s">
        <v>357</v>
      </c>
      <c r="D3390" t="s">
        <v>47418</v>
      </c>
      <c r="E3390" t="s">
        <v>1116</v>
      </c>
      <c r="F3390" t="s">
        <v>1117</v>
      </c>
      <c r="G3390">
        <v>4</v>
      </c>
      <c r="H3390" t="s">
        <v>41311</v>
      </c>
      <c r="I3390" t="s">
        <v>67</v>
      </c>
      <c r="J3390" t="s">
        <v>88</v>
      </c>
      <c r="K3390">
        <v>2</v>
      </c>
      <c r="L3390" t="s">
        <v>41311</v>
      </c>
      <c r="M3390">
        <v>72000000</v>
      </c>
      <c r="N3390" t="s">
        <v>41840</v>
      </c>
      <c r="O3390" t="s">
        <v>45564</v>
      </c>
      <c r="P3390" t="s">
        <v>90</v>
      </c>
      <c r="Q3390" t="s">
        <v>70</v>
      </c>
      <c r="R3390" t="s">
        <v>70</v>
      </c>
      <c r="S3390" t="s">
        <v>40987</v>
      </c>
      <c r="T3390" s="3">
        <v>41767</v>
      </c>
      <c r="U3390" t="s">
        <v>14001</v>
      </c>
      <c r="V3390" t="s">
        <v>14002</v>
      </c>
      <c r="W3390">
        <v>20</v>
      </c>
      <c r="X3390">
        <v>4506371500</v>
      </c>
      <c r="Y3390" t="s">
        <v>122</v>
      </c>
      <c r="Z3390" t="s">
        <v>123</v>
      </c>
      <c r="AA3390">
        <v>0</v>
      </c>
      <c r="AB3390" t="s">
        <v>76</v>
      </c>
      <c r="AC3390">
        <v>0</v>
      </c>
      <c r="AD3390" t="s">
        <v>76</v>
      </c>
      <c r="AE3390">
        <v>2640292</v>
      </c>
      <c r="AF3390" t="s">
        <v>40104</v>
      </c>
      <c r="AG3390" t="s">
        <v>14003</v>
      </c>
      <c r="AH3390" t="s">
        <v>45565</v>
      </c>
      <c r="AI3390" t="s">
        <v>1057</v>
      </c>
      <c r="AJ3390" t="s">
        <v>40104</v>
      </c>
      <c r="AK3390" t="s">
        <v>14003</v>
      </c>
      <c r="AL3390" t="s">
        <v>45565</v>
      </c>
      <c r="AM3390">
        <v>2012</v>
      </c>
      <c r="AN3390" s="1">
        <v>40921</v>
      </c>
      <c r="AO3390" s="1">
        <v>41011</v>
      </c>
      <c r="AP3390">
        <v>8</v>
      </c>
      <c r="AQ3390" t="s">
        <v>81</v>
      </c>
      <c r="AR3390" s="4">
        <f>IF(AQ3390="M",AP3390*30.42,AP3390)</f>
        <v>243.36</v>
      </c>
      <c r="AS3390">
        <v>0</v>
      </c>
      <c r="AT3390" s="4">
        <f>AR3390+AS3390</f>
        <v>243.36</v>
      </c>
      <c r="AU3390">
        <v>2</v>
      </c>
      <c r="AV3390" s="1">
        <f>AO3390+AT3390</f>
        <v>41254.36</v>
      </c>
      <c r="AW3390" s="1">
        <v>41317</v>
      </c>
      <c r="AX3390" s="2">
        <f>IF(AV3390&gt;=AW3390,1,2)</f>
        <v>2</v>
      </c>
      <c r="AY3390" s="2" t="str">
        <f>IF((AV3390+10)&gt;=AW3390,"SAVE","LATE")</f>
        <v>LATE</v>
      </c>
      <c r="AZ3390" t="s">
        <v>82</v>
      </c>
      <c r="BA3390" t="s">
        <v>1011</v>
      </c>
      <c r="BB3390">
        <v>4506371500</v>
      </c>
      <c r="BC3390">
        <v>0</v>
      </c>
      <c r="BD3390" s="9">
        <v>4506371500</v>
      </c>
      <c r="BE3390" t="s">
        <v>45564</v>
      </c>
      <c r="BF3390">
        <v>0</v>
      </c>
      <c r="BG3390" t="s">
        <v>70</v>
      </c>
      <c r="BH3390">
        <v>-1</v>
      </c>
      <c r="BI3390" t="s">
        <v>70</v>
      </c>
      <c r="BJ3390" t="s">
        <v>70</v>
      </c>
      <c r="BK3390">
        <v>0</v>
      </c>
      <c r="BL3390" t="s">
        <v>85</v>
      </c>
      <c r="BM3390" t="s">
        <v>14004</v>
      </c>
    </row>
    <row r="3391" spans="1:65" x14ac:dyDescent="0.25">
      <c r="A3391">
        <v>2015</v>
      </c>
      <c r="B3391" t="s">
        <v>116</v>
      </c>
      <c r="C3391" t="s">
        <v>357</v>
      </c>
      <c r="D3391" t="s">
        <v>47418</v>
      </c>
      <c r="E3391" t="s">
        <v>1116</v>
      </c>
      <c r="F3391" t="s">
        <v>1117</v>
      </c>
      <c r="G3391">
        <v>4</v>
      </c>
      <c r="H3391" t="s">
        <v>41311</v>
      </c>
      <c r="I3391" t="s">
        <v>67</v>
      </c>
      <c r="J3391" t="s">
        <v>88</v>
      </c>
      <c r="K3391">
        <v>2</v>
      </c>
      <c r="L3391" t="s">
        <v>41311</v>
      </c>
      <c r="M3391">
        <v>72000000</v>
      </c>
      <c r="N3391" t="s">
        <v>41840</v>
      </c>
      <c r="O3391" t="s">
        <v>14260</v>
      </c>
      <c r="P3391" t="s">
        <v>90</v>
      </c>
      <c r="Q3391" t="s">
        <v>40989</v>
      </c>
      <c r="R3391" t="s">
        <v>70</v>
      </c>
      <c r="S3391" t="s">
        <v>40987</v>
      </c>
      <c r="T3391" s="3">
        <v>42164</v>
      </c>
      <c r="U3391" t="s">
        <v>14261</v>
      </c>
      <c r="V3391" t="s">
        <v>14262</v>
      </c>
      <c r="W3391" t="s">
        <v>14263</v>
      </c>
      <c r="X3391">
        <v>3099992376</v>
      </c>
      <c r="Y3391" t="s">
        <v>122</v>
      </c>
      <c r="Z3391" t="s">
        <v>123</v>
      </c>
      <c r="AA3391">
        <v>7210</v>
      </c>
      <c r="AB3391" t="s">
        <v>14264</v>
      </c>
      <c r="AC3391">
        <v>721029</v>
      </c>
      <c r="AD3391" t="s">
        <v>41848</v>
      </c>
      <c r="AE3391">
        <v>3882346</v>
      </c>
      <c r="AF3391" t="s">
        <v>40104</v>
      </c>
      <c r="AG3391" t="s">
        <v>14265</v>
      </c>
      <c r="AH3391" t="s">
        <v>14266</v>
      </c>
      <c r="AI3391" t="s">
        <v>1057</v>
      </c>
      <c r="AJ3391" t="s">
        <v>41304</v>
      </c>
      <c r="AK3391" t="s">
        <v>14267</v>
      </c>
      <c r="AL3391" t="s">
        <v>47419</v>
      </c>
      <c r="AM3391">
        <v>2012</v>
      </c>
      <c r="AN3391" s="1">
        <v>41089</v>
      </c>
      <c r="AO3391" s="1">
        <v>41106</v>
      </c>
      <c r="AP3391">
        <v>8</v>
      </c>
      <c r="AQ3391" t="s">
        <v>81</v>
      </c>
      <c r="AR3391" s="4">
        <f>IF(AQ3391="M",AP3391*30.42,AP3391)</f>
        <v>243.36</v>
      </c>
      <c r="AS3391">
        <v>0</v>
      </c>
      <c r="AT3391" s="4">
        <f>AR3391+AS3391</f>
        <v>243.36</v>
      </c>
      <c r="AU3391">
        <v>2</v>
      </c>
      <c r="AV3391" s="1">
        <f>AO3391+AT3391</f>
        <v>41349.360000000001</v>
      </c>
      <c r="AW3391" s="1">
        <v>41410</v>
      </c>
      <c r="AX3391" s="2">
        <f>IF(AV3391&gt;=AW3391,1,2)</f>
        <v>2</v>
      </c>
      <c r="AY3391" s="2" t="str">
        <f>IF((AV3391+10)&gt;=AW3391,"SAVE","LATE")</f>
        <v>LATE</v>
      </c>
      <c r="AZ3391" t="s">
        <v>82</v>
      </c>
      <c r="BA3391" t="s">
        <v>1011</v>
      </c>
      <c r="BB3391">
        <v>3099794019</v>
      </c>
      <c r="BC3391">
        <v>0</v>
      </c>
      <c r="BD3391" s="9">
        <v>3099794019</v>
      </c>
      <c r="BE3391" t="s">
        <v>14260</v>
      </c>
      <c r="BF3391">
        <v>0</v>
      </c>
      <c r="BG3391" t="s">
        <v>70</v>
      </c>
      <c r="BH3391">
        <v>-1</v>
      </c>
      <c r="BI3391" t="s">
        <v>70</v>
      </c>
      <c r="BJ3391" t="s">
        <v>70</v>
      </c>
      <c r="BK3391">
        <v>0</v>
      </c>
      <c r="BL3391" t="s">
        <v>85</v>
      </c>
      <c r="BM3391" t="s">
        <v>14268</v>
      </c>
    </row>
    <row r="3392" spans="1:65" x14ac:dyDescent="0.25">
      <c r="A3392">
        <v>2014</v>
      </c>
      <c r="B3392" t="s">
        <v>116</v>
      </c>
      <c r="C3392" t="s">
        <v>357</v>
      </c>
      <c r="D3392" t="s">
        <v>47418</v>
      </c>
      <c r="E3392" t="s">
        <v>1116</v>
      </c>
      <c r="F3392" t="s">
        <v>1117</v>
      </c>
      <c r="G3392">
        <v>4</v>
      </c>
      <c r="H3392" t="s">
        <v>41311</v>
      </c>
      <c r="I3392" t="s">
        <v>67</v>
      </c>
      <c r="J3392" t="s">
        <v>88</v>
      </c>
      <c r="K3392">
        <v>2</v>
      </c>
      <c r="L3392" t="s">
        <v>41311</v>
      </c>
      <c r="M3392">
        <v>72000000</v>
      </c>
      <c r="N3392" t="s">
        <v>41840</v>
      </c>
      <c r="O3392" t="s">
        <v>45566</v>
      </c>
      <c r="P3392" t="s">
        <v>90</v>
      </c>
      <c r="Q3392" t="s">
        <v>70</v>
      </c>
      <c r="R3392" t="s">
        <v>70</v>
      </c>
      <c r="S3392" t="s">
        <v>40987</v>
      </c>
      <c r="T3392" t="s">
        <v>14447</v>
      </c>
      <c r="U3392" t="s">
        <v>14582</v>
      </c>
      <c r="V3392" t="s">
        <v>14583</v>
      </c>
      <c r="W3392" t="s">
        <v>14584</v>
      </c>
      <c r="X3392">
        <v>1999987546</v>
      </c>
      <c r="Y3392" t="s">
        <v>122</v>
      </c>
      <c r="Z3392" t="s">
        <v>123</v>
      </c>
      <c r="AA3392">
        <v>0</v>
      </c>
      <c r="AB3392" t="s">
        <v>76</v>
      </c>
      <c r="AC3392">
        <v>0</v>
      </c>
      <c r="AD3392" t="s">
        <v>76</v>
      </c>
      <c r="AE3392">
        <v>2959286</v>
      </c>
      <c r="AF3392" t="s">
        <v>40104</v>
      </c>
      <c r="AG3392" t="s">
        <v>14585</v>
      </c>
      <c r="AH3392" t="s">
        <v>14586</v>
      </c>
      <c r="AI3392" t="s">
        <v>1057</v>
      </c>
      <c r="AJ3392" t="s">
        <v>41304</v>
      </c>
      <c r="AK3392" t="s">
        <v>14587</v>
      </c>
      <c r="AL3392" t="s">
        <v>14588</v>
      </c>
      <c r="AM3392">
        <v>2012</v>
      </c>
      <c r="AN3392" s="1">
        <v>40956</v>
      </c>
      <c r="AO3392" s="1">
        <v>41093</v>
      </c>
      <c r="AP3392">
        <v>8</v>
      </c>
      <c r="AQ3392" t="s">
        <v>81</v>
      </c>
      <c r="AR3392" s="4">
        <f>IF(AQ3392="M",AP3392*30.42,AP3392)</f>
        <v>243.36</v>
      </c>
      <c r="AS3392">
        <v>0</v>
      </c>
      <c r="AT3392" s="4">
        <f>AR3392+AS3392</f>
        <v>243.36</v>
      </c>
      <c r="AU3392">
        <v>5</v>
      </c>
      <c r="AV3392" s="1">
        <f>AO3392+AT3392</f>
        <v>41336.36</v>
      </c>
      <c r="AW3392" s="1">
        <v>41489</v>
      </c>
      <c r="AX3392" s="2">
        <f>IF(AV3392&gt;=AW3392,1,2)</f>
        <v>2</v>
      </c>
      <c r="AY3392" s="2" t="str">
        <f>IF((AV3392+10)&gt;=AW3392,"SAVE","LATE")</f>
        <v>LATE</v>
      </c>
      <c r="AZ3392" t="s">
        <v>82</v>
      </c>
      <c r="BA3392" t="s">
        <v>1011</v>
      </c>
      <c r="BB3392">
        <v>1999844651</v>
      </c>
      <c r="BC3392">
        <v>0</v>
      </c>
      <c r="BD3392" s="9">
        <v>1999844651</v>
      </c>
      <c r="BE3392" t="s">
        <v>45566</v>
      </c>
      <c r="BF3392">
        <v>0</v>
      </c>
      <c r="BG3392" t="s">
        <v>70</v>
      </c>
      <c r="BH3392">
        <v>-1</v>
      </c>
      <c r="BI3392" t="s">
        <v>70</v>
      </c>
      <c r="BJ3392" t="s">
        <v>70</v>
      </c>
      <c r="BK3392">
        <v>0</v>
      </c>
      <c r="BL3392" t="s">
        <v>85</v>
      </c>
      <c r="BM3392" t="s">
        <v>14589</v>
      </c>
    </row>
    <row r="3393" spans="1:65" x14ac:dyDescent="0.25">
      <c r="A3393">
        <v>2012</v>
      </c>
      <c r="B3393" t="s">
        <v>116</v>
      </c>
      <c r="C3393" t="s">
        <v>130</v>
      </c>
      <c r="D3393" t="s">
        <v>40988</v>
      </c>
      <c r="E3393" t="s">
        <v>6684</v>
      </c>
      <c r="F3393" t="s">
        <v>6685</v>
      </c>
      <c r="G3393">
        <v>1</v>
      </c>
      <c r="H3393" t="s">
        <v>46842</v>
      </c>
      <c r="I3393" t="s">
        <v>67</v>
      </c>
      <c r="J3393" t="s">
        <v>88</v>
      </c>
      <c r="K3393">
        <v>3</v>
      </c>
      <c r="L3393" t="s">
        <v>41838</v>
      </c>
      <c r="M3393">
        <v>72000000</v>
      </c>
      <c r="N3393" t="s">
        <v>41840</v>
      </c>
      <c r="O3393" t="s">
        <v>45567</v>
      </c>
      <c r="P3393" t="s">
        <v>90</v>
      </c>
      <c r="Q3393" t="s">
        <v>40989</v>
      </c>
      <c r="R3393" t="s">
        <v>40989</v>
      </c>
      <c r="S3393" t="s">
        <v>40987</v>
      </c>
      <c r="T3393" s="3">
        <v>40950</v>
      </c>
      <c r="U3393" t="s">
        <v>15116</v>
      </c>
      <c r="V3393" t="s">
        <v>15117</v>
      </c>
      <c r="W3393" t="s">
        <v>15118</v>
      </c>
      <c r="X3393">
        <v>1008560033</v>
      </c>
      <c r="Y3393" t="s">
        <v>122</v>
      </c>
      <c r="Z3393" t="s">
        <v>123</v>
      </c>
      <c r="AA3393">
        <v>0</v>
      </c>
      <c r="AB3393" t="s">
        <v>76</v>
      </c>
      <c r="AC3393">
        <v>0</v>
      </c>
      <c r="AD3393" t="s">
        <v>76</v>
      </c>
      <c r="AE3393">
        <v>1252942</v>
      </c>
      <c r="AF3393" t="s">
        <v>40104</v>
      </c>
      <c r="AG3393" t="s">
        <v>15119</v>
      </c>
      <c r="AH3393" t="s">
        <v>15120</v>
      </c>
      <c r="AI3393" t="s">
        <v>1057</v>
      </c>
      <c r="AJ3393" t="s">
        <v>41304</v>
      </c>
      <c r="AK3393" t="s">
        <v>15121</v>
      </c>
      <c r="AL3393" t="s">
        <v>13648</v>
      </c>
      <c r="AM3393">
        <v>2012</v>
      </c>
      <c r="AN3393" s="1">
        <v>41258</v>
      </c>
      <c r="AO3393" s="1">
        <v>41261</v>
      </c>
      <c r="AP3393">
        <v>4</v>
      </c>
      <c r="AQ3393" t="s">
        <v>81</v>
      </c>
      <c r="AR3393" s="4">
        <f>IF(AQ3393="M",AP3393*30.42,AP3393)</f>
        <v>121.68</v>
      </c>
      <c r="AS3393">
        <v>0</v>
      </c>
      <c r="AT3393" s="4">
        <f>AR3393+AS3393</f>
        <v>121.68</v>
      </c>
      <c r="AU3393">
        <v>3</v>
      </c>
      <c r="AV3393" s="1">
        <f>AO3393+AT3393</f>
        <v>41382.68</v>
      </c>
      <c r="AW3393" s="1">
        <v>41473</v>
      </c>
      <c r="AX3393" s="2">
        <f>IF(AV3393&gt;=AW3393,1,2)</f>
        <v>2</v>
      </c>
      <c r="AY3393" s="2" t="str">
        <f>IF((AV3393+10)&gt;=AW3393,"SAVE","LATE")</f>
        <v>LATE</v>
      </c>
      <c r="AZ3393" t="s">
        <v>82</v>
      </c>
      <c r="BA3393" t="s">
        <v>1011</v>
      </c>
      <c r="BB3393">
        <v>1008559818</v>
      </c>
      <c r="BC3393">
        <v>503973749</v>
      </c>
      <c r="BD3393" s="9">
        <v>1512533567</v>
      </c>
      <c r="BE3393" t="s">
        <v>45568</v>
      </c>
      <c r="BF3393">
        <v>0</v>
      </c>
      <c r="BG3393" t="s">
        <v>70</v>
      </c>
      <c r="BH3393">
        <v>-1</v>
      </c>
      <c r="BI3393" t="s">
        <v>15120</v>
      </c>
      <c r="BJ3393" t="s">
        <v>15122</v>
      </c>
      <c r="BK3393">
        <v>0</v>
      </c>
      <c r="BL3393" t="s">
        <v>85</v>
      </c>
      <c r="BM3393" t="s">
        <v>15123</v>
      </c>
    </row>
    <row r="3394" spans="1:65" x14ac:dyDescent="0.25">
      <c r="A3394">
        <v>2011</v>
      </c>
      <c r="B3394" t="s">
        <v>116</v>
      </c>
      <c r="C3394" t="s">
        <v>130</v>
      </c>
      <c r="D3394" t="s">
        <v>40988</v>
      </c>
      <c r="E3394" t="s">
        <v>6684</v>
      </c>
      <c r="F3394" t="s">
        <v>6685</v>
      </c>
      <c r="G3394">
        <v>1</v>
      </c>
      <c r="H3394" t="s">
        <v>46842</v>
      </c>
      <c r="I3394" t="s">
        <v>67</v>
      </c>
      <c r="J3394" t="s">
        <v>88</v>
      </c>
      <c r="K3394">
        <v>3</v>
      </c>
      <c r="L3394" t="s">
        <v>41838</v>
      </c>
      <c r="M3394">
        <v>72000000</v>
      </c>
      <c r="N3394" t="s">
        <v>41840</v>
      </c>
      <c r="O3394" t="s">
        <v>45569</v>
      </c>
      <c r="P3394" t="s">
        <v>90</v>
      </c>
      <c r="Q3394" t="s">
        <v>40989</v>
      </c>
      <c r="R3394" t="s">
        <v>40989</v>
      </c>
      <c r="S3394" t="s">
        <v>40987</v>
      </c>
      <c r="T3394" t="s">
        <v>6687</v>
      </c>
      <c r="U3394" t="s">
        <v>15511</v>
      </c>
      <c r="V3394" t="s">
        <v>15512</v>
      </c>
      <c r="W3394" t="s">
        <v>15513</v>
      </c>
      <c r="X3394">
        <v>632423732</v>
      </c>
      <c r="Y3394" t="s">
        <v>122</v>
      </c>
      <c r="Z3394" t="s">
        <v>123</v>
      </c>
      <c r="AA3394">
        <v>0</v>
      </c>
      <c r="AB3394" t="s">
        <v>76</v>
      </c>
      <c r="AC3394">
        <v>0</v>
      </c>
      <c r="AD3394" t="s">
        <v>76</v>
      </c>
      <c r="AE3394">
        <v>865891</v>
      </c>
      <c r="AF3394" t="s">
        <v>40104</v>
      </c>
      <c r="AG3394" t="s">
        <v>15514</v>
      </c>
      <c r="AH3394" t="s">
        <v>15515</v>
      </c>
      <c r="AI3394" t="s">
        <v>1057</v>
      </c>
      <c r="AJ3394" t="s">
        <v>40104</v>
      </c>
      <c r="AK3394" t="s">
        <v>15514</v>
      </c>
      <c r="AL3394" t="s">
        <v>15515</v>
      </c>
      <c r="AM3394">
        <v>2012</v>
      </c>
      <c r="AN3394" s="1">
        <v>41024</v>
      </c>
      <c r="AO3394" s="1">
        <v>41024</v>
      </c>
      <c r="AP3394">
        <v>4</v>
      </c>
      <c r="AQ3394" t="s">
        <v>81</v>
      </c>
      <c r="AR3394" s="4">
        <f>IF(AQ3394="M",AP3394*30.42,AP3394)</f>
        <v>121.68</v>
      </c>
      <c r="AS3394">
        <v>0</v>
      </c>
      <c r="AT3394" s="4">
        <f>AR3394+AS3394</f>
        <v>121.68</v>
      </c>
      <c r="AU3394">
        <v>5</v>
      </c>
      <c r="AV3394" s="1">
        <f>AO3394+AT3394</f>
        <v>41145.68</v>
      </c>
      <c r="AW3394" s="1">
        <v>41299</v>
      </c>
      <c r="AX3394" s="2">
        <f>IF(AV3394&gt;=AW3394,1,2)</f>
        <v>2</v>
      </c>
      <c r="AY3394" s="2" t="str">
        <f>IF((AV3394+10)&gt;=AW3394,"SAVE","LATE")</f>
        <v>LATE</v>
      </c>
      <c r="AZ3394" t="s">
        <v>82</v>
      </c>
      <c r="BA3394" t="s">
        <v>1011</v>
      </c>
      <c r="BB3394">
        <v>631952496</v>
      </c>
      <c r="BC3394">
        <v>293658635</v>
      </c>
      <c r="BD3394" s="9">
        <v>925611131</v>
      </c>
      <c r="BE3394" t="s">
        <v>45570</v>
      </c>
      <c r="BF3394">
        <v>0</v>
      </c>
      <c r="BG3394" t="s">
        <v>70</v>
      </c>
      <c r="BH3394">
        <v>-1</v>
      </c>
      <c r="BI3394" t="s">
        <v>41701</v>
      </c>
      <c r="BJ3394" t="s">
        <v>45571</v>
      </c>
      <c r="BK3394">
        <v>0</v>
      </c>
      <c r="BL3394" t="s">
        <v>85</v>
      </c>
      <c r="BM3394" t="s">
        <v>15516</v>
      </c>
    </row>
    <row r="3395" spans="1:65" x14ac:dyDescent="0.25">
      <c r="A3395">
        <v>2014</v>
      </c>
      <c r="B3395" t="s">
        <v>116</v>
      </c>
      <c r="C3395" t="s">
        <v>357</v>
      </c>
      <c r="D3395" t="s">
        <v>47418</v>
      </c>
      <c r="E3395" t="s">
        <v>1116</v>
      </c>
      <c r="F3395" t="s">
        <v>1117</v>
      </c>
      <c r="G3395">
        <v>4</v>
      </c>
      <c r="H3395" t="s">
        <v>41311</v>
      </c>
      <c r="I3395" t="s">
        <v>67</v>
      </c>
      <c r="J3395" t="s">
        <v>88</v>
      </c>
      <c r="K3395">
        <v>2</v>
      </c>
      <c r="L3395" t="s">
        <v>41311</v>
      </c>
      <c r="M3395">
        <v>72000000</v>
      </c>
      <c r="N3395" t="s">
        <v>41840</v>
      </c>
      <c r="O3395" t="s">
        <v>45572</v>
      </c>
      <c r="P3395" t="s">
        <v>90</v>
      </c>
      <c r="Q3395" t="s">
        <v>70</v>
      </c>
      <c r="R3395" t="s">
        <v>70</v>
      </c>
      <c r="S3395" t="s">
        <v>40987</v>
      </c>
      <c r="T3395" s="3">
        <v>41767</v>
      </c>
      <c r="U3395" t="s">
        <v>15749</v>
      </c>
      <c r="V3395" t="s">
        <v>15750</v>
      </c>
      <c r="W3395">
        <v>10</v>
      </c>
      <c r="X3395">
        <v>491892798</v>
      </c>
      <c r="Y3395" t="s">
        <v>122</v>
      </c>
      <c r="Z3395" t="s">
        <v>123</v>
      </c>
      <c r="AA3395">
        <v>0</v>
      </c>
      <c r="AB3395" t="s">
        <v>76</v>
      </c>
      <c r="AC3395">
        <v>0</v>
      </c>
      <c r="AD3395" t="s">
        <v>76</v>
      </c>
      <c r="AE3395">
        <v>2640261</v>
      </c>
      <c r="AF3395" t="s">
        <v>40104</v>
      </c>
      <c r="AG3395" t="s">
        <v>15751</v>
      </c>
      <c r="AH3395" t="s">
        <v>45573</v>
      </c>
      <c r="AI3395" t="s">
        <v>1057</v>
      </c>
      <c r="AJ3395" t="s">
        <v>41304</v>
      </c>
      <c r="AK3395" t="s">
        <v>15752</v>
      </c>
      <c r="AL3395" t="s">
        <v>15753</v>
      </c>
      <c r="AM3395">
        <v>2012</v>
      </c>
      <c r="AN3395" s="1">
        <v>40910</v>
      </c>
      <c r="AO3395" s="1">
        <v>40977</v>
      </c>
      <c r="AP3395">
        <v>3</v>
      </c>
      <c r="AQ3395" t="s">
        <v>81</v>
      </c>
      <c r="AR3395" s="4">
        <f>IF(AQ3395="M",AP3395*30.42,AP3395)</f>
        <v>91.26</v>
      </c>
      <c r="AS3395">
        <v>0</v>
      </c>
      <c r="AT3395" s="4">
        <f>AR3395+AS3395</f>
        <v>91.26</v>
      </c>
      <c r="AU3395">
        <v>2</v>
      </c>
      <c r="AV3395" s="1">
        <f>AO3395+AT3395</f>
        <v>41068.26</v>
      </c>
      <c r="AW3395" s="1">
        <v>41130</v>
      </c>
      <c r="AX3395" s="2">
        <f>IF(AV3395&gt;=AW3395,1,2)</f>
        <v>2</v>
      </c>
      <c r="AY3395" s="2" t="str">
        <f>IF((AV3395+10)&gt;=AW3395,"SAVE","LATE")</f>
        <v>LATE</v>
      </c>
      <c r="AZ3395" t="s">
        <v>82</v>
      </c>
      <c r="BA3395" t="s">
        <v>1011</v>
      </c>
      <c r="BB3395">
        <v>491892798</v>
      </c>
      <c r="BC3395">
        <v>0</v>
      </c>
      <c r="BD3395" s="9">
        <v>491892798</v>
      </c>
      <c r="BE3395" t="s">
        <v>45572</v>
      </c>
      <c r="BF3395">
        <v>0</v>
      </c>
      <c r="BG3395" t="s">
        <v>70</v>
      </c>
      <c r="BH3395">
        <v>-1</v>
      </c>
      <c r="BI3395" t="s">
        <v>70</v>
      </c>
      <c r="BJ3395" t="s">
        <v>70</v>
      </c>
      <c r="BK3395">
        <v>0</v>
      </c>
      <c r="BL3395" t="s">
        <v>85</v>
      </c>
      <c r="BM3395" t="s">
        <v>15754</v>
      </c>
    </row>
    <row r="3396" spans="1:65" x14ac:dyDescent="0.25">
      <c r="A3396">
        <v>2012</v>
      </c>
      <c r="B3396" t="s">
        <v>116</v>
      </c>
      <c r="C3396" t="s">
        <v>130</v>
      </c>
      <c r="D3396" t="s">
        <v>40988</v>
      </c>
      <c r="E3396" t="s">
        <v>6684</v>
      </c>
      <c r="F3396" t="s">
        <v>6685</v>
      </c>
      <c r="G3396">
        <v>1</v>
      </c>
      <c r="H3396" t="s">
        <v>46842</v>
      </c>
      <c r="I3396" t="s">
        <v>67</v>
      </c>
      <c r="J3396" t="s">
        <v>88</v>
      </c>
      <c r="K3396">
        <v>3</v>
      </c>
      <c r="L3396" t="s">
        <v>41838</v>
      </c>
      <c r="M3396">
        <v>72000000</v>
      </c>
      <c r="N3396" t="s">
        <v>41840</v>
      </c>
      <c r="O3396" t="s">
        <v>15805</v>
      </c>
      <c r="P3396" t="s">
        <v>90</v>
      </c>
      <c r="Q3396" t="s">
        <v>40989</v>
      </c>
      <c r="R3396" t="s">
        <v>40989</v>
      </c>
      <c r="S3396" t="s">
        <v>40987</v>
      </c>
      <c r="T3396" s="3">
        <v>41071</v>
      </c>
      <c r="U3396" t="s">
        <v>15806</v>
      </c>
      <c r="V3396" t="s">
        <v>15807</v>
      </c>
      <c r="W3396" t="s">
        <v>15808</v>
      </c>
      <c r="X3396">
        <v>459443856</v>
      </c>
      <c r="Y3396" t="s">
        <v>122</v>
      </c>
      <c r="Z3396" t="s">
        <v>123</v>
      </c>
      <c r="AA3396">
        <v>0</v>
      </c>
      <c r="AB3396" t="s">
        <v>76</v>
      </c>
      <c r="AC3396">
        <v>0</v>
      </c>
      <c r="AD3396" t="s">
        <v>76</v>
      </c>
      <c r="AE3396">
        <v>1265722</v>
      </c>
      <c r="AF3396" t="s">
        <v>40104</v>
      </c>
      <c r="AG3396" t="s">
        <v>15809</v>
      </c>
      <c r="AH3396" t="s">
        <v>15810</v>
      </c>
      <c r="AI3396" t="s">
        <v>1057</v>
      </c>
      <c r="AJ3396" t="s">
        <v>41304</v>
      </c>
      <c r="AK3396" t="s">
        <v>15811</v>
      </c>
      <c r="AL3396" t="s">
        <v>2393</v>
      </c>
      <c r="AM3396">
        <v>2012</v>
      </c>
      <c r="AN3396" s="1">
        <v>41263</v>
      </c>
      <c r="AO3396" s="1">
        <v>41264</v>
      </c>
      <c r="AP3396">
        <v>2</v>
      </c>
      <c r="AQ3396" t="s">
        <v>81</v>
      </c>
      <c r="AR3396" s="4">
        <f>IF(AQ3396="M",AP3396*30.42,AP3396)</f>
        <v>60.84</v>
      </c>
      <c r="AS3396">
        <v>0</v>
      </c>
      <c r="AT3396" s="4">
        <f>AR3396+AS3396</f>
        <v>60.84</v>
      </c>
      <c r="AU3396">
        <v>1</v>
      </c>
      <c r="AV3396" s="1">
        <f>AO3396+AT3396</f>
        <v>41324.839999999997</v>
      </c>
      <c r="AW3396" s="1">
        <v>41354</v>
      </c>
      <c r="AX3396" s="2">
        <f>IF(AV3396&gt;=AW3396,1,2)</f>
        <v>2</v>
      </c>
      <c r="AY3396" s="2" t="str">
        <f>IF((AV3396+10)&gt;=AW3396,"SAVE","LATE")</f>
        <v>LATE</v>
      </c>
      <c r="AZ3396" t="s">
        <v>82</v>
      </c>
      <c r="BA3396" t="s">
        <v>1011</v>
      </c>
      <c r="BB3396">
        <v>459280113</v>
      </c>
      <c r="BC3396">
        <v>0</v>
      </c>
      <c r="BD3396" s="9">
        <v>459280113</v>
      </c>
      <c r="BE3396" t="s">
        <v>45574</v>
      </c>
      <c r="BF3396">
        <v>0</v>
      </c>
      <c r="BG3396" t="s">
        <v>70</v>
      </c>
      <c r="BH3396">
        <v>-1</v>
      </c>
      <c r="BI3396" t="s">
        <v>15812</v>
      </c>
      <c r="BJ3396" t="s">
        <v>15812</v>
      </c>
      <c r="BK3396">
        <v>0</v>
      </c>
      <c r="BL3396" t="s">
        <v>85</v>
      </c>
      <c r="BM3396" t="s">
        <v>15813</v>
      </c>
    </row>
    <row r="3397" spans="1:65" x14ac:dyDescent="0.25">
      <c r="A3397">
        <v>2012</v>
      </c>
      <c r="B3397" t="s">
        <v>64</v>
      </c>
      <c r="C3397" t="s">
        <v>65</v>
      </c>
      <c r="D3397" t="s">
        <v>45558</v>
      </c>
      <c r="E3397">
        <v>822000091</v>
      </c>
      <c r="F3397" t="s">
        <v>1571</v>
      </c>
      <c r="G3397">
        <v>1</v>
      </c>
      <c r="H3397" t="s">
        <v>46842</v>
      </c>
      <c r="I3397" t="s">
        <v>67</v>
      </c>
      <c r="J3397" t="s">
        <v>88</v>
      </c>
      <c r="K3397">
        <v>3</v>
      </c>
      <c r="L3397" t="s">
        <v>41838</v>
      </c>
      <c r="M3397">
        <v>77000000</v>
      </c>
      <c r="N3397" t="s">
        <v>481</v>
      </c>
      <c r="O3397" t="s">
        <v>39978</v>
      </c>
      <c r="P3397" t="s">
        <v>90</v>
      </c>
      <c r="Q3397" t="s">
        <v>1097</v>
      </c>
      <c r="R3397" t="s">
        <v>1097</v>
      </c>
      <c r="S3397" t="s">
        <v>45627</v>
      </c>
      <c r="T3397" t="s">
        <v>15444</v>
      </c>
      <c r="U3397" t="s">
        <v>15445</v>
      </c>
      <c r="V3397" t="s">
        <v>15446</v>
      </c>
      <c r="W3397" t="s">
        <v>15447</v>
      </c>
      <c r="X3397">
        <v>725672372</v>
      </c>
      <c r="Y3397" t="s">
        <v>122</v>
      </c>
      <c r="Z3397" t="s">
        <v>123</v>
      </c>
      <c r="AA3397">
        <v>0</v>
      </c>
      <c r="AB3397" t="s">
        <v>76</v>
      </c>
      <c r="AC3397">
        <v>0</v>
      </c>
      <c r="AD3397" t="s">
        <v>76</v>
      </c>
      <c r="AE3397">
        <v>1281803</v>
      </c>
      <c r="AF3397" t="s">
        <v>40104</v>
      </c>
      <c r="AG3397" t="s">
        <v>15448</v>
      </c>
      <c r="AH3397" t="s">
        <v>15449</v>
      </c>
      <c r="AI3397" t="s">
        <v>39286</v>
      </c>
      <c r="AJ3397" t="s">
        <v>41304</v>
      </c>
      <c r="AK3397" t="s">
        <v>15450</v>
      </c>
      <c r="AL3397" t="s">
        <v>15451</v>
      </c>
      <c r="AM3397">
        <v>2012</v>
      </c>
      <c r="AN3397" s="1">
        <v>41272</v>
      </c>
      <c r="AO3397" s="1">
        <v>41272</v>
      </c>
      <c r="AP3397">
        <v>6</v>
      </c>
      <c r="AQ3397" t="s">
        <v>81</v>
      </c>
      <c r="AR3397" s="4">
        <f>IF(AQ3397="M",AP3397*30.42,AP3397)</f>
        <v>182.52</v>
      </c>
      <c r="AS3397">
        <v>0</v>
      </c>
      <c r="AT3397" s="4">
        <f>AR3397+AS3397</f>
        <v>182.52</v>
      </c>
      <c r="AU3397">
        <v>5</v>
      </c>
      <c r="AV3397" s="1">
        <f>AO3397+AT3397</f>
        <v>41454.519999999997</v>
      </c>
      <c r="AW3397" s="1">
        <v>41607</v>
      </c>
      <c r="AX3397" s="2">
        <f>IF(AV3397&gt;=AW3397,1,2)</f>
        <v>2</v>
      </c>
      <c r="AY3397" s="2" t="str">
        <f>IF((AV3397+10)&gt;=AW3397,"SAVE","LATE")</f>
        <v>LATE</v>
      </c>
      <c r="AZ3397" t="s">
        <v>82</v>
      </c>
      <c r="BA3397" t="s">
        <v>1011</v>
      </c>
      <c r="BB3397">
        <v>706147666</v>
      </c>
      <c r="BC3397">
        <v>107648375</v>
      </c>
      <c r="BD3397" s="9">
        <v>813796041</v>
      </c>
      <c r="BE3397" t="s">
        <v>15452</v>
      </c>
      <c r="BF3397">
        <v>0</v>
      </c>
      <c r="BG3397" t="s">
        <v>70</v>
      </c>
      <c r="BH3397">
        <v>-1</v>
      </c>
      <c r="BI3397" t="s">
        <v>15453</v>
      </c>
      <c r="BJ3397" t="s">
        <v>15453</v>
      </c>
      <c r="BK3397">
        <v>0</v>
      </c>
      <c r="BL3397" t="s">
        <v>85</v>
      </c>
      <c r="BM3397" t="s">
        <v>15454</v>
      </c>
    </row>
    <row r="3398" spans="1:65" x14ac:dyDescent="0.25">
      <c r="A3398">
        <v>2012</v>
      </c>
      <c r="B3398" t="s">
        <v>116</v>
      </c>
      <c r="C3398" t="s">
        <v>357</v>
      </c>
      <c r="D3398" t="s">
        <v>47418</v>
      </c>
      <c r="E3398" t="s">
        <v>1116</v>
      </c>
      <c r="F3398" t="s">
        <v>1117</v>
      </c>
      <c r="G3398">
        <v>1</v>
      </c>
      <c r="H3398" t="s">
        <v>46842</v>
      </c>
      <c r="I3398" t="s">
        <v>67</v>
      </c>
      <c r="J3398" t="s">
        <v>88</v>
      </c>
      <c r="K3398">
        <v>3</v>
      </c>
      <c r="L3398" t="s">
        <v>41838</v>
      </c>
      <c r="M3398">
        <v>72000000</v>
      </c>
      <c r="N3398" t="s">
        <v>41840</v>
      </c>
      <c r="O3398" t="s">
        <v>14869</v>
      </c>
      <c r="P3398" t="s">
        <v>90</v>
      </c>
      <c r="Q3398" t="s">
        <v>1097</v>
      </c>
      <c r="R3398" t="s">
        <v>1097</v>
      </c>
      <c r="S3398" t="s">
        <v>14870</v>
      </c>
      <c r="T3398" t="s">
        <v>14648</v>
      </c>
      <c r="U3398" t="s">
        <v>14871</v>
      </c>
      <c r="V3398" t="s">
        <v>14872</v>
      </c>
      <c r="W3398">
        <v>299</v>
      </c>
      <c r="X3398">
        <v>1497441759</v>
      </c>
      <c r="Y3398" t="s">
        <v>122</v>
      </c>
      <c r="Z3398" t="s">
        <v>123</v>
      </c>
      <c r="AA3398">
        <v>0</v>
      </c>
      <c r="AB3398" t="s">
        <v>76</v>
      </c>
      <c r="AC3398">
        <v>0</v>
      </c>
      <c r="AD3398" t="s">
        <v>76</v>
      </c>
      <c r="AE3398">
        <v>1709849</v>
      </c>
      <c r="AF3398" t="s">
        <v>40104</v>
      </c>
      <c r="AG3398" t="s">
        <v>14873</v>
      </c>
      <c r="AH3398" t="s">
        <v>14874</v>
      </c>
      <c r="AI3398" t="s">
        <v>1057</v>
      </c>
      <c r="AJ3398" t="s">
        <v>41304</v>
      </c>
      <c r="AK3398" t="s">
        <v>14875</v>
      </c>
      <c r="AL3398" t="s">
        <v>14876</v>
      </c>
      <c r="AM3398">
        <v>2012</v>
      </c>
      <c r="AN3398" s="1">
        <v>41113</v>
      </c>
      <c r="AO3398" s="1">
        <v>41180</v>
      </c>
      <c r="AP3398">
        <v>8</v>
      </c>
      <c r="AQ3398" t="s">
        <v>81</v>
      </c>
      <c r="AR3398" s="4">
        <f>IF(AQ3398="M",AP3398*30.42,AP3398)</f>
        <v>243.36</v>
      </c>
      <c r="AS3398">
        <v>0</v>
      </c>
      <c r="AT3398" s="4">
        <f>AR3398+AS3398</f>
        <v>243.36</v>
      </c>
      <c r="AU3398">
        <v>1</v>
      </c>
      <c r="AV3398" s="1">
        <f>AO3398+AT3398</f>
        <v>41423.360000000001</v>
      </c>
      <c r="AW3398" s="1">
        <v>41453</v>
      </c>
      <c r="AX3398" s="2">
        <f>IF(AV3398&gt;=AW3398,1,2)</f>
        <v>2</v>
      </c>
      <c r="AY3398" s="2" t="str">
        <f>IF((AV3398+10)&gt;=AW3398,"SAVE","LATE")</f>
        <v>LATE</v>
      </c>
      <c r="AZ3398" t="s">
        <v>82</v>
      </c>
      <c r="BA3398" t="s">
        <v>1011</v>
      </c>
      <c r="BB3398">
        <v>1497441758</v>
      </c>
      <c r="BC3398">
        <v>0</v>
      </c>
      <c r="BD3398" s="9">
        <v>1497441758</v>
      </c>
      <c r="BE3398" t="s">
        <v>45633</v>
      </c>
      <c r="BF3398">
        <v>0</v>
      </c>
      <c r="BG3398" t="s">
        <v>70</v>
      </c>
      <c r="BH3398">
        <v>-1</v>
      </c>
      <c r="BI3398" t="s">
        <v>14877</v>
      </c>
      <c r="BJ3398" t="s">
        <v>45634</v>
      </c>
      <c r="BK3398">
        <v>0</v>
      </c>
      <c r="BL3398" t="s">
        <v>85</v>
      </c>
      <c r="BM3398" t="s">
        <v>14878</v>
      </c>
    </row>
    <row r="3399" spans="1:65" x14ac:dyDescent="0.25">
      <c r="A3399">
        <v>2011</v>
      </c>
      <c r="B3399" t="s">
        <v>116</v>
      </c>
      <c r="C3399" t="s">
        <v>290</v>
      </c>
      <c r="D3399" t="s">
        <v>1093</v>
      </c>
      <c r="E3399" t="s">
        <v>1094</v>
      </c>
      <c r="F3399" t="s">
        <v>1095</v>
      </c>
      <c r="G3399">
        <v>1</v>
      </c>
      <c r="H3399" t="s">
        <v>46842</v>
      </c>
      <c r="I3399" t="s">
        <v>67</v>
      </c>
      <c r="J3399" t="s">
        <v>88</v>
      </c>
      <c r="K3399">
        <v>3</v>
      </c>
      <c r="L3399" t="s">
        <v>41838</v>
      </c>
      <c r="M3399">
        <v>72000000</v>
      </c>
      <c r="N3399" t="s">
        <v>41840</v>
      </c>
      <c r="O3399" t="s">
        <v>45639</v>
      </c>
      <c r="P3399" t="s">
        <v>90</v>
      </c>
      <c r="Q3399" t="s">
        <v>1097</v>
      </c>
      <c r="R3399" t="s">
        <v>1097</v>
      </c>
      <c r="S3399" t="s">
        <v>45640</v>
      </c>
      <c r="T3399" s="3">
        <v>40766</v>
      </c>
      <c r="U3399" t="s">
        <v>13477</v>
      </c>
      <c r="V3399" t="s">
        <v>13478</v>
      </c>
      <c r="W3399" t="s">
        <v>13479</v>
      </c>
      <c r="X3399">
        <v>18323982680</v>
      </c>
      <c r="Y3399" t="s">
        <v>122</v>
      </c>
      <c r="Z3399" t="s">
        <v>123</v>
      </c>
      <c r="AA3399">
        <v>0</v>
      </c>
      <c r="AB3399" t="s">
        <v>76</v>
      </c>
      <c r="AC3399">
        <v>0</v>
      </c>
      <c r="AD3399" t="s">
        <v>76</v>
      </c>
      <c r="AE3399">
        <v>773100</v>
      </c>
      <c r="AF3399" t="s">
        <v>40104</v>
      </c>
      <c r="AG3399" t="s">
        <v>13480</v>
      </c>
      <c r="AH3399" t="s">
        <v>13481</v>
      </c>
      <c r="AI3399" t="s">
        <v>1057</v>
      </c>
      <c r="AJ3399" t="s">
        <v>41304</v>
      </c>
      <c r="AK3399" t="s">
        <v>1504</v>
      </c>
      <c r="AL3399" t="s">
        <v>41705</v>
      </c>
      <c r="AM3399">
        <v>2012</v>
      </c>
      <c r="AN3399" s="1">
        <v>40924</v>
      </c>
      <c r="AO3399" s="1">
        <v>41253</v>
      </c>
      <c r="AP3399">
        <v>12</v>
      </c>
      <c r="AQ3399" t="s">
        <v>81</v>
      </c>
      <c r="AR3399" s="4">
        <f>IF(AQ3399="M",AP3399*30.42,AP3399)</f>
        <v>365.04</v>
      </c>
      <c r="AS3399">
        <v>540</v>
      </c>
      <c r="AT3399" s="4">
        <f>AR3399+AS3399</f>
        <v>905.04</v>
      </c>
      <c r="AU3399">
        <v>6</v>
      </c>
      <c r="AV3399" s="1">
        <f>AO3399+AT3399</f>
        <v>42158.04</v>
      </c>
      <c r="AW3399" s="1">
        <v>42340</v>
      </c>
      <c r="AX3399" s="2">
        <f>IF(AV3399&gt;=AW3399,1,2)</f>
        <v>2</v>
      </c>
      <c r="AY3399" s="2" t="str">
        <f>IF((AV3399+10)&gt;=AW3399,"SAVE","LATE")</f>
        <v>LATE</v>
      </c>
      <c r="AZ3399" t="s">
        <v>82</v>
      </c>
      <c r="BA3399" t="s">
        <v>1011</v>
      </c>
      <c r="BB3399">
        <v>18323982680</v>
      </c>
      <c r="BC3399">
        <v>8841067741</v>
      </c>
      <c r="BD3399" s="9">
        <v>27165050421</v>
      </c>
      <c r="BE3399" t="s">
        <v>45639</v>
      </c>
      <c r="BF3399">
        <v>0</v>
      </c>
      <c r="BG3399" t="s">
        <v>70</v>
      </c>
      <c r="BH3399">
        <v>-1</v>
      </c>
      <c r="BI3399" t="s">
        <v>13481</v>
      </c>
      <c r="BJ3399" t="s">
        <v>13482</v>
      </c>
      <c r="BK3399">
        <v>0</v>
      </c>
      <c r="BL3399" t="s">
        <v>85</v>
      </c>
      <c r="BM3399" t="s">
        <v>13483</v>
      </c>
    </row>
    <row r="3400" spans="1:65" x14ac:dyDescent="0.25">
      <c r="A3400">
        <v>2012</v>
      </c>
      <c r="B3400" t="s">
        <v>116</v>
      </c>
      <c r="C3400" t="s">
        <v>130</v>
      </c>
      <c r="D3400" t="s">
        <v>41021</v>
      </c>
      <c r="E3400" t="s">
        <v>6158</v>
      </c>
      <c r="F3400" t="s">
        <v>6159</v>
      </c>
      <c r="G3400">
        <v>1</v>
      </c>
      <c r="H3400" t="s">
        <v>46842</v>
      </c>
      <c r="I3400" t="s">
        <v>67</v>
      </c>
      <c r="J3400" t="s">
        <v>88</v>
      </c>
      <c r="K3400">
        <v>3</v>
      </c>
      <c r="L3400" t="s">
        <v>41838</v>
      </c>
      <c r="M3400">
        <v>72000000</v>
      </c>
      <c r="N3400" t="s">
        <v>41840</v>
      </c>
      <c r="O3400" t="s">
        <v>14108</v>
      </c>
      <c r="P3400" t="s">
        <v>90</v>
      </c>
      <c r="Q3400" t="s">
        <v>6161</v>
      </c>
      <c r="R3400" t="s">
        <v>6161</v>
      </c>
      <c r="S3400" t="s">
        <v>6162</v>
      </c>
      <c r="T3400" t="s">
        <v>14109</v>
      </c>
      <c r="U3400" t="s">
        <v>14110</v>
      </c>
      <c r="V3400" t="s">
        <v>14111</v>
      </c>
      <c r="W3400" t="s">
        <v>14112</v>
      </c>
      <c r="X3400">
        <v>3963179982</v>
      </c>
      <c r="Y3400" t="s">
        <v>122</v>
      </c>
      <c r="Z3400" t="s">
        <v>123</v>
      </c>
      <c r="AA3400">
        <v>0</v>
      </c>
      <c r="AB3400" t="s">
        <v>76</v>
      </c>
      <c r="AC3400">
        <v>0</v>
      </c>
      <c r="AD3400" t="s">
        <v>76</v>
      </c>
      <c r="AE3400">
        <v>1278205</v>
      </c>
      <c r="AF3400" t="s">
        <v>40104</v>
      </c>
      <c r="AG3400" t="s">
        <v>14113</v>
      </c>
      <c r="AH3400" t="s">
        <v>14114</v>
      </c>
      <c r="AI3400" t="s">
        <v>1057</v>
      </c>
      <c r="AJ3400" t="s">
        <v>41304</v>
      </c>
      <c r="AK3400" t="s">
        <v>14115</v>
      </c>
      <c r="AL3400" t="s">
        <v>14116</v>
      </c>
      <c r="AM3400">
        <v>2012</v>
      </c>
      <c r="AN3400" s="1">
        <v>41271</v>
      </c>
      <c r="AO3400" s="1">
        <v>41271</v>
      </c>
      <c r="AP3400">
        <v>5</v>
      </c>
      <c r="AQ3400" t="s">
        <v>81</v>
      </c>
      <c r="AR3400" s="4">
        <f>IF(AQ3400="M",AP3400*30.42,AP3400)</f>
        <v>152.10000000000002</v>
      </c>
      <c r="AS3400">
        <v>0</v>
      </c>
      <c r="AT3400" s="4">
        <f>AR3400+AS3400</f>
        <v>152.10000000000002</v>
      </c>
      <c r="AU3400">
        <v>5</v>
      </c>
      <c r="AV3400" s="1">
        <f>AO3400+AT3400</f>
        <v>41423.1</v>
      </c>
      <c r="AW3400" s="1">
        <v>41575</v>
      </c>
      <c r="AX3400" s="2">
        <f>IF(AV3400&gt;=AW3400,1,2)</f>
        <v>2</v>
      </c>
      <c r="AY3400" s="2" t="str">
        <f>IF((AV3400+10)&gt;=AW3400,"SAVE","LATE")</f>
        <v>LATE</v>
      </c>
      <c r="AZ3400" t="s">
        <v>82</v>
      </c>
      <c r="BA3400" t="s">
        <v>1011</v>
      </c>
      <c r="BB3400">
        <v>3963048409</v>
      </c>
      <c r="BC3400">
        <v>1747299250</v>
      </c>
      <c r="BD3400" s="9">
        <v>5710347659</v>
      </c>
      <c r="BE3400" t="s">
        <v>14117</v>
      </c>
      <c r="BF3400">
        <v>0</v>
      </c>
      <c r="BG3400" t="s">
        <v>70</v>
      </c>
      <c r="BH3400">
        <v>-1</v>
      </c>
      <c r="BI3400" t="s">
        <v>14118</v>
      </c>
      <c r="BJ3400" t="s">
        <v>6171</v>
      </c>
      <c r="BK3400">
        <v>0</v>
      </c>
      <c r="BL3400" t="s">
        <v>85</v>
      </c>
      <c r="BM3400" t="s">
        <v>14119</v>
      </c>
    </row>
    <row r="3401" spans="1:65" x14ac:dyDescent="0.25">
      <c r="A3401">
        <v>2012</v>
      </c>
      <c r="B3401" t="s">
        <v>116</v>
      </c>
      <c r="C3401" t="s">
        <v>130</v>
      </c>
      <c r="D3401" t="s">
        <v>41021</v>
      </c>
      <c r="E3401" t="s">
        <v>6158</v>
      </c>
      <c r="F3401" t="s">
        <v>6159</v>
      </c>
      <c r="G3401">
        <v>11</v>
      </c>
      <c r="H3401" t="s">
        <v>41839</v>
      </c>
      <c r="I3401" t="s">
        <v>67</v>
      </c>
      <c r="J3401" t="s">
        <v>88</v>
      </c>
      <c r="K3401">
        <v>3</v>
      </c>
      <c r="L3401" t="s">
        <v>41838</v>
      </c>
      <c r="M3401">
        <v>72000000</v>
      </c>
      <c r="N3401" t="s">
        <v>41840</v>
      </c>
      <c r="O3401" t="s">
        <v>47426</v>
      </c>
      <c r="P3401" t="s">
        <v>90</v>
      </c>
      <c r="Q3401" t="s">
        <v>6161</v>
      </c>
      <c r="R3401" t="s">
        <v>6161</v>
      </c>
      <c r="S3401" t="s">
        <v>6162</v>
      </c>
      <c r="T3401" s="3">
        <v>41221</v>
      </c>
      <c r="U3401" t="s">
        <v>16935</v>
      </c>
      <c r="V3401" t="s">
        <v>16936</v>
      </c>
      <c r="W3401" t="s">
        <v>16937</v>
      </c>
      <c r="X3401">
        <v>179958559</v>
      </c>
      <c r="Y3401" t="s">
        <v>122</v>
      </c>
      <c r="Z3401" t="s">
        <v>123</v>
      </c>
      <c r="AA3401">
        <v>0</v>
      </c>
      <c r="AB3401" t="s">
        <v>76</v>
      </c>
      <c r="AC3401">
        <v>0</v>
      </c>
      <c r="AD3401" t="s">
        <v>76</v>
      </c>
      <c r="AE3401">
        <v>1084916</v>
      </c>
      <c r="AF3401" t="s">
        <v>40104</v>
      </c>
      <c r="AG3401" t="s">
        <v>16938</v>
      </c>
      <c r="AH3401" t="s">
        <v>14789</v>
      </c>
      <c r="AI3401" t="s">
        <v>1057</v>
      </c>
      <c r="AJ3401" t="s">
        <v>41304</v>
      </c>
      <c r="AK3401" t="s">
        <v>6104</v>
      </c>
      <c r="AL3401" t="s">
        <v>6105</v>
      </c>
      <c r="AM3401">
        <v>2012</v>
      </c>
      <c r="AN3401" s="1">
        <v>41171</v>
      </c>
      <c r="AO3401" s="1">
        <v>41171</v>
      </c>
      <c r="AP3401">
        <v>2</v>
      </c>
      <c r="AQ3401" t="s">
        <v>81</v>
      </c>
      <c r="AR3401" s="4">
        <f>IF(AQ3401="M",AP3401*30.42,AP3401)</f>
        <v>60.84</v>
      </c>
      <c r="AS3401">
        <v>0</v>
      </c>
      <c r="AT3401" s="4">
        <f>AR3401+AS3401</f>
        <v>60.84</v>
      </c>
      <c r="AU3401">
        <v>1</v>
      </c>
      <c r="AV3401" s="1">
        <f>AO3401+AT3401</f>
        <v>41231.839999999997</v>
      </c>
      <c r="AW3401" s="1">
        <v>41262</v>
      </c>
      <c r="AX3401" s="2">
        <f>IF(AV3401&gt;=AW3401,1,2)</f>
        <v>2</v>
      </c>
      <c r="AY3401" s="2" t="str">
        <f>IF((AV3401+10)&gt;=AW3401,"SAVE","LATE")</f>
        <v>LATE</v>
      </c>
      <c r="AZ3401" t="s">
        <v>82</v>
      </c>
      <c r="BA3401" t="s">
        <v>1011</v>
      </c>
      <c r="BB3401">
        <v>179958466</v>
      </c>
      <c r="BC3401">
        <v>58465688</v>
      </c>
      <c r="BD3401" s="9">
        <v>238424154</v>
      </c>
      <c r="BE3401" t="s">
        <v>16939</v>
      </c>
      <c r="BF3401">
        <v>0</v>
      </c>
      <c r="BG3401" t="s">
        <v>70</v>
      </c>
      <c r="BH3401">
        <v>-1</v>
      </c>
      <c r="BI3401" t="s">
        <v>45641</v>
      </c>
      <c r="BJ3401" t="s">
        <v>6171</v>
      </c>
      <c r="BK3401">
        <v>0</v>
      </c>
      <c r="BL3401" t="s">
        <v>85</v>
      </c>
      <c r="BM3401" t="s">
        <v>16940</v>
      </c>
    </row>
    <row r="3402" spans="1:65" x14ac:dyDescent="0.25">
      <c r="A3402">
        <v>2013</v>
      </c>
      <c r="B3402" t="s">
        <v>116</v>
      </c>
      <c r="C3402" t="s">
        <v>290</v>
      </c>
      <c r="D3402" t="s">
        <v>1093</v>
      </c>
      <c r="E3402" t="s">
        <v>1094</v>
      </c>
      <c r="F3402" t="s">
        <v>1095</v>
      </c>
      <c r="G3402">
        <v>12</v>
      </c>
      <c r="H3402" t="s">
        <v>41881</v>
      </c>
      <c r="I3402" t="s">
        <v>105</v>
      </c>
      <c r="J3402" t="s">
        <v>2752</v>
      </c>
      <c r="K3402">
        <v>3</v>
      </c>
      <c r="L3402" t="s">
        <v>41838</v>
      </c>
      <c r="M3402">
        <v>72000000</v>
      </c>
      <c r="N3402" t="s">
        <v>41840</v>
      </c>
      <c r="O3402" t="s">
        <v>45667</v>
      </c>
      <c r="P3402" t="s">
        <v>90</v>
      </c>
      <c r="Q3402" t="s">
        <v>70</v>
      </c>
      <c r="R3402" t="s">
        <v>70</v>
      </c>
      <c r="S3402" t="s">
        <v>2463</v>
      </c>
      <c r="T3402" s="3">
        <v>41581</v>
      </c>
      <c r="U3402" t="s">
        <v>13754</v>
      </c>
      <c r="V3402" t="s">
        <v>13755</v>
      </c>
      <c r="W3402" t="s">
        <v>13756</v>
      </c>
      <c r="X3402">
        <v>6499749979</v>
      </c>
      <c r="Y3402" t="s">
        <v>122</v>
      </c>
      <c r="Z3402" t="s">
        <v>123</v>
      </c>
      <c r="AA3402">
        <v>0</v>
      </c>
      <c r="AB3402" t="s">
        <v>76</v>
      </c>
      <c r="AC3402">
        <v>0</v>
      </c>
      <c r="AD3402" t="s">
        <v>76</v>
      </c>
      <c r="AE3402">
        <v>1433271</v>
      </c>
      <c r="AF3402" t="s">
        <v>40104</v>
      </c>
      <c r="AG3402" t="s">
        <v>13757</v>
      </c>
      <c r="AH3402" t="s">
        <v>13758</v>
      </c>
      <c r="AI3402" t="s">
        <v>1057</v>
      </c>
      <c r="AJ3402" t="s">
        <v>41304</v>
      </c>
      <c r="AK3402" t="s">
        <v>13759</v>
      </c>
      <c r="AL3402" t="s">
        <v>13760</v>
      </c>
      <c r="AM3402">
        <v>2012</v>
      </c>
      <c r="AN3402" s="1">
        <v>41274</v>
      </c>
      <c r="AO3402" s="1">
        <v>41151</v>
      </c>
      <c r="AP3402">
        <v>8</v>
      </c>
      <c r="AQ3402" t="s">
        <v>81</v>
      </c>
      <c r="AR3402" s="4">
        <f>IF(AQ3402="M",AP3402*30.42,AP3402)</f>
        <v>243.36</v>
      </c>
      <c r="AS3402">
        <v>0</v>
      </c>
      <c r="AT3402" s="4">
        <f>AR3402+AS3402</f>
        <v>243.36</v>
      </c>
      <c r="AU3402">
        <v>2</v>
      </c>
      <c r="AV3402" s="1">
        <f>AO3402+AT3402</f>
        <v>41394.36</v>
      </c>
      <c r="AW3402" s="1">
        <v>41455</v>
      </c>
      <c r="AX3402" s="2">
        <f>IF(AV3402&gt;=AW3402,1,2)</f>
        <v>2</v>
      </c>
      <c r="AY3402" s="2" t="str">
        <f>IF((AV3402+10)&gt;=AW3402,"SAVE","LATE")</f>
        <v>LATE</v>
      </c>
      <c r="AZ3402" t="s">
        <v>82</v>
      </c>
      <c r="BA3402" t="s">
        <v>1011</v>
      </c>
      <c r="BB3402">
        <v>6499749979</v>
      </c>
      <c r="BC3402">
        <v>0</v>
      </c>
      <c r="BD3402" s="9">
        <v>6499749979</v>
      </c>
      <c r="BE3402" t="s">
        <v>45667</v>
      </c>
      <c r="BF3402">
        <v>0</v>
      </c>
      <c r="BG3402" t="s">
        <v>70</v>
      </c>
      <c r="BH3402">
        <v>-1</v>
      </c>
      <c r="BI3402" t="s">
        <v>70</v>
      </c>
      <c r="BJ3402" t="s">
        <v>70</v>
      </c>
      <c r="BK3402">
        <v>0</v>
      </c>
      <c r="BL3402" t="s">
        <v>85</v>
      </c>
      <c r="BM3402" t="s">
        <v>13761</v>
      </c>
    </row>
    <row r="3403" spans="1:65" x14ac:dyDescent="0.25">
      <c r="A3403">
        <v>2014</v>
      </c>
      <c r="B3403" t="s">
        <v>116</v>
      </c>
      <c r="C3403" t="s">
        <v>357</v>
      </c>
      <c r="D3403" t="s">
        <v>47418</v>
      </c>
      <c r="E3403" t="s">
        <v>1116</v>
      </c>
      <c r="F3403" t="s">
        <v>1117</v>
      </c>
      <c r="G3403">
        <v>4</v>
      </c>
      <c r="H3403" t="s">
        <v>41311</v>
      </c>
      <c r="I3403" t="s">
        <v>67</v>
      </c>
      <c r="J3403" t="s">
        <v>88</v>
      </c>
      <c r="K3403">
        <v>2</v>
      </c>
      <c r="L3403" t="s">
        <v>41311</v>
      </c>
      <c r="M3403">
        <v>72000000</v>
      </c>
      <c r="N3403" t="s">
        <v>41840</v>
      </c>
      <c r="O3403" t="s">
        <v>45668</v>
      </c>
      <c r="P3403" t="s">
        <v>90</v>
      </c>
      <c r="Q3403" t="s">
        <v>70</v>
      </c>
      <c r="R3403" t="s">
        <v>70</v>
      </c>
      <c r="S3403" t="s">
        <v>2463</v>
      </c>
      <c r="T3403" s="3">
        <v>41767</v>
      </c>
      <c r="U3403" t="s">
        <v>15735</v>
      </c>
      <c r="V3403" t="s">
        <v>15736</v>
      </c>
      <c r="W3403" t="s">
        <v>15737</v>
      </c>
      <c r="X3403">
        <v>500151749</v>
      </c>
      <c r="Y3403" t="s">
        <v>122</v>
      </c>
      <c r="Z3403" t="s">
        <v>123</v>
      </c>
      <c r="AA3403">
        <v>0</v>
      </c>
      <c r="AB3403" t="s">
        <v>76</v>
      </c>
      <c r="AC3403">
        <v>0</v>
      </c>
      <c r="AD3403" t="s">
        <v>76</v>
      </c>
      <c r="AE3403">
        <v>2640306</v>
      </c>
      <c r="AF3403" t="s">
        <v>40104</v>
      </c>
      <c r="AG3403" t="s">
        <v>15738</v>
      </c>
      <c r="AH3403" t="s">
        <v>45669</v>
      </c>
      <c r="AI3403" t="s">
        <v>1057</v>
      </c>
      <c r="AJ3403" t="s">
        <v>41304</v>
      </c>
      <c r="AK3403" t="s">
        <v>15739</v>
      </c>
      <c r="AL3403" t="s">
        <v>41706</v>
      </c>
      <c r="AM3403">
        <v>2012</v>
      </c>
      <c r="AN3403" s="1">
        <v>40921</v>
      </c>
      <c r="AO3403" s="1">
        <v>40983</v>
      </c>
      <c r="AP3403">
        <v>4</v>
      </c>
      <c r="AQ3403" t="s">
        <v>81</v>
      </c>
      <c r="AR3403" s="4">
        <f>IF(AQ3403="M",AP3403*30.42,AP3403)</f>
        <v>121.68</v>
      </c>
      <c r="AS3403">
        <v>0</v>
      </c>
      <c r="AT3403" s="4">
        <f>AR3403+AS3403</f>
        <v>121.68</v>
      </c>
      <c r="AU3403">
        <v>2</v>
      </c>
      <c r="AV3403" s="1">
        <f>AO3403+AT3403</f>
        <v>41104.68</v>
      </c>
      <c r="AW3403" s="1">
        <v>41167</v>
      </c>
      <c r="AX3403" s="2">
        <f>IF(AV3403&gt;=AW3403,1,2)</f>
        <v>2</v>
      </c>
      <c r="AY3403" s="2" t="str">
        <f>IF((AV3403+10)&gt;=AW3403,"SAVE","LATE")</f>
        <v>LATE</v>
      </c>
      <c r="AZ3403" t="s">
        <v>82</v>
      </c>
      <c r="BA3403" t="s">
        <v>1011</v>
      </c>
      <c r="BB3403">
        <v>499638041</v>
      </c>
      <c r="BC3403">
        <v>99998137</v>
      </c>
      <c r="BD3403" s="9">
        <v>599636178</v>
      </c>
      <c r="BE3403" t="s">
        <v>45668</v>
      </c>
      <c r="BF3403">
        <v>0</v>
      </c>
      <c r="BG3403" t="s">
        <v>70</v>
      </c>
      <c r="BH3403">
        <v>-1</v>
      </c>
      <c r="BI3403" t="s">
        <v>70</v>
      </c>
      <c r="BJ3403" t="s">
        <v>70</v>
      </c>
      <c r="BK3403">
        <v>0</v>
      </c>
      <c r="BL3403" t="s">
        <v>85</v>
      </c>
      <c r="BM3403" t="s">
        <v>15740</v>
      </c>
    </row>
    <row r="3404" spans="1:65" x14ac:dyDescent="0.25">
      <c r="A3404">
        <v>2011</v>
      </c>
      <c r="B3404" t="s">
        <v>116</v>
      </c>
      <c r="C3404" t="s">
        <v>290</v>
      </c>
      <c r="D3404" t="s">
        <v>1093</v>
      </c>
      <c r="E3404" t="s">
        <v>1094</v>
      </c>
      <c r="F3404" t="s">
        <v>1095</v>
      </c>
      <c r="G3404">
        <v>1</v>
      </c>
      <c r="H3404" t="s">
        <v>46842</v>
      </c>
      <c r="I3404" t="s">
        <v>105</v>
      </c>
      <c r="J3404" t="s">
        <v>88</v>
      </c>
      <c r="K3404">
        <v>3</v>
      </c>
      <c r="L3404" t="s">
        <v>41838</v>
      </c>
      <c r="M3404">
        <v>72000000</v>
      </c>
      <c r="N3404" t="s">
        <v>41840</v>
      </c>
      <c r="O3404" t="s">
        <v>41030</v>
      </c>
      <c r="P3404" t="s">
        <v>90</v>
      </c>
      <c r="Q3404" t="s">
        <v>1097</v>
      </c>
      <c r="R3404" t="s">
        <v>1097</v>
      </c>
      <c r="S3404" t="s">
        <v>13515</v>
      </c>
      <c r="T3404" s="3">
        <v>40827</v>
      </c>
      <c r="U3404" t="s">
        <v>13516</v>
      </c>
      <c r="V3404" t="s">
        <v>13517</v>
      </c>
      <c r="W3404" t="s">
        <v>13518</v>
      </c>
      <c r="X3404">
        <v>14622432635</v>
      </c>
      <c r="Y3404" t="s">
        <v>122</v>
      </c>
      <c r="Z3404" t="s">
        <v>123</v>
      </c>
      <c r="AA3404">
        <v>0</v>
      </c>
      <c r="AB3404" t="s">
        <v>76</v>
      </c>
      <c r="AC3404">
        <v>0</v>
      </c>
      <c r="AD3404" t="s">
        <v>76</v>
      </c>
      <c r="AE3404">
        <v>773104</v>
      </c>
      <c r="AF3404" t="s">
        <v>40104</v>
      </c>
      <c r="AG3404" t="s">
        <v>13519</v>
      </c>
      <c r="AH3404" t="s">
        <v>45683</v>
      </c>
      <c r="AI3404" t="s">
        <v>1057</v>
      </c>
      <c r="AJ3404" t="s">
        <v>41304</v>
      </c>
      <c r="AK3404" t="s">
        <v>1453</v>
      </c>
      <c r="AL3404" t="s">
        <v>1454</v>
      </c>
      <c r="AM3404">
        <v>2012</v>
      </c>
      <c r="AN3404" s="1">
        <v>40926</v>
      </c>
      <c r="AO3404" s="1">
        <v>40976</v>
      </c>
      <c r="AP3404">
        <v>10</v>
      </c>
      <c r="AQ3404" t="s">
        <v>81</v>
      </c>
      <c r="AR3404" s="4">
        <f>IF(AQ3404="M",AP3404*30.42,AP3404)</f>
        <v>304.20000000000005</v>
      </c>
      <c r="AS3404">
        <v>310</v>
      </c>
      <c r="AT3404" s="4">
        <f>AR3404+AS3404</f>
        <v>614.20000000000005</v>
      </c>
      <c r="AU3404">
        <v>5</v>
      </c>
      <c r="AV3404" s="1">
        <f>AO3404+AT3404</f>
        <v>41590.199999999997</v>
      </c>
      <c r="AW3404" s="1">
        <v>41743</v>
      </c>
      <c r="AX3404" s="2">
        <f>IF(AV3404&gt;=AW3404,1,2)</f>
        <v>2</v>
      </c>
      <c r="AY3404" s="2" t="str">
        <f>IF((AV3404+10)&gt;=AW3404,"SAVE","LATE")</f>
        <v>LATE</v>
      </c>
      <c r="AZ3404" t="s">
        <v>82</v>
      </c>
      <c r="BA3404" t="s">
        <v>1011</v>
      </c>
      <c r="BB3404">
        <v>14619961262</v>
      </c>
      <c r="BC3404">
        <v>8240485368</v>
      </c>
      <c r="BD3404" s="9">
        <v>22860446630</v>
      </c>
      <c r="BE3404" t="s">
        <v>41031</v>
      </c>
      <c r="BF3404">
        <v>0</v>
      </c>
      <c r="BG3404" t="s">
        <v>70</v>
      </c>
      <c r="BH3404">
        <v>-1</v>
      </c>
      <c r="BI3404" t="s">
        <v>13520</v>
      </c>
      <c r="BJ3404" t="s">
        <v>13521</v>
      </c>
      <c r="BK3404">
        <v>0</v>
      </c>
      <c r="BL3404" t="s">
        <v>85</v>
      </c>
      <c r="BM3404" t="s">
        <v>13522</v>
      </c>
    </row>
    <row r="3405" spans="1:65" x14ac:dyDescent="0.25">
      <c r="A3405">
        <v>2014</v>
      </c>
      <c r="B3405" t="s">
        <v>116</v>
      </c>
      <c r="C3405" t="s">
        <v>357</v>
      </c>
      <c r="D3405" t="s">
        <v>47418</v>
      </c>
      <c r="E3405" t="s">
        <v>1116</v>
      </c>
      <c r="F3405" t="s">
        <v>1117</v>
      </c>
      <c r="G3405">
        <v>4</v>
      </c>
      <c r="H3405" t="s">
        <v>41311</v>
      </c>
      <c r="I3405" t="s">
        <v>67</v>
      </c>
      <c r="J3405" t="s">
        <v>88</v>
      </c>
      <c r="K3405">
        <v>2</v>
      </c>
      <c r="L3405" t="s">
        <v>41311</v>
      </c>
      <c r="M3405">
        <v>72000000</v>
      </c>
      <c r="N3405" t="s">
        <v>41840</v>
      </c>
      <c r="O3405" t="s">
        <v>45684</v>
      </c>
      <c r="P3405" t="s">
        <v>90</v>
      </c>
      <c r="Q3405" t="s">
        <v>70</v>
      </c>
      <c r="R3405" t="s">
        <v>70</v>
      </c>
      <c r="S3405" t="s">
        <v>15537</v>
      </c>
      <c r="T3405" t="s">
        <v>14447</v>
      </c>
      <c r="U3405" t="s">
        <v>15538</v>
      </c>
      <c r="V3405" t="s">
        <v>15539</v>
      </c>
      <c r="W3405" t="s">
        <v>15540</v>
      </c>
      <c r="X3405">
        <v>604260587</v>
      </c>
      <c r="Y3405" t="s">
        <v>122</v>
      </c>
      <c r="Z3405" t="s">
        <v>123</v>
      </c>
      <c r="AA3405">
        <v>0</v>
      </c>
      <c r="AB3405" t="s">
        <v>76</v>
      </c>
      <c r="AC3405">
        <v>0</v>
      </c>
      <c r="AD3405" t="s">
        <v>76</v>
      </c>
      <c r="AE3405">
        <v>2961751</v>
      </c>
      <c r="AF3405" t="s">
        <v>40104</v>
      </c>
      <c r="AG3405" t="s">
        <v>15541</v>
      </c>
      <c r="AH3405" t="s">
        <v>45685</v>
      </c>
      <c r="AI3405" t="s">
        <v>1057</v>
      </c>
      <c r="AJ3405" t="s">
        <v>41304</v>
      </c>
      <c r="AK3405" t="s">
        <v>15542</v>
      </c>
      <c r="AL3405" t="s">
        <v>15543</v>
      </c>
      <c r="AM3405">
        <v>2012</v>
      </c>
      <c r="AN3405" s="1">
        <v>40973</v>
      </c>
      <c r="AO3405" s="1">
        <v>40998</v>
      </c>
      <c r="AP3405">
        <v>4</v>
      </c>
      <c r="AQ3405" t="s">
        <v>81</v>
      </c>
      <c r="AR3405" s="4">
        <f>IF(AQ3405="M",AP3405*30.42,AP3405)</f>
        <v>121.68</v>
      </c>
      <c r="AS3405">
        <v>0</v>
      </c>
      <c r="AT3405" s="4">
        <f>AR3405+AS3405</f>
        <v>121.68</v>
      </c>
      <c r="AU3405">
        <v>4</v>
      </c>
      <c r="AV3405" s="1">
        <f>AO3405+AT3405</f>
        <v>41119.68</v>
      </c>
      <c r="AW3405" s="1">
        <v>41243</v>
      </c>
      <c r="AX3405" s="2">
        <f>IF(AV3405&gt;=AW3405,1,2)</f>
        <v>2</v>
      </c>
      <c r="AY3405" s="2" t="str">
        <f>IF((AV3405+10)&gt;=AW3405,"SAVE","LATE")</f>
        <v>LATE</v>
      </c>
      <c r="AZ3405" t="s">
        <v>82</v>
      </c>
      <c r="BA3405" t="s">
        <v>1011</v>
      </c>
      <c r="BB3405">
        <v>603292806</v>
      </c>
      <c r="BC3405">
        <v>0</v>
      </c>
      <c r="BD3405" s="9">
        <v>603292806</v>
      </c>
      <c r="BE3405" t="s">
        <v>45684</v>
      </c>
      <c r="BF3405">
        <v>0</v>
      </c>
      <c r="BG3405" t="s">
        <v>70</v>
      </c>
      <c r="BH3405">
        <v>-1</v>
      </c>
      <c r="BI3405" t="s">
        <v>70</v>
      </c>
      <c r="BJ3405" t="s">
        <v>70</v>
      </c>
      <c r="BK3405">
        <v>0</v>
      </c>
      <c r="BL3405" t="s">
        <v>85</v>
      </c>
      <c r="BM3405" t="s">
        <v>15544</v>
      </c>
    </row>
    <row r="3406" spans="1:65" x14ac:dyDescent="0.25">
      <c r="A3406">
        <v>2013</v>
      </c>
      <c r="B3406" t="s">
        <v>116</v>
      </c>
      <c r="C3406" t="s">
        <v>290</v>
      </c>
      <c r="D3406" t="s">
        <v>1093</v>
      </c>
      <c r="E3406" t="s">
        <v>1094</v>
      </c>
      <c r="F3406" t="s">
        <v>1095</v>
      </c>
      <c r="G3406">
        <v>12</v>
      </c>
      <c r="H3406" t="s">
        <v>41881</v>
      </c>
      <c r="I3406" t="s">
        <v>67</v>
      </c>
      <c r="J3406" t="s">
        <v>2752</v>
      </c>
      <c r="K3406">
        <v>3</v>
      </c>
      <c r="L3406" t="s">
        <v>41838</v>
      </c>
      <c r="M3406">
        <v>72000000</v>
      </c>
      <c r="N3406" t="s">
        <v>41840</v>
      </c>
      <c r="O3406" t="s">
        <v>45703</v>
      </c>
      <c r="P3406" t="s">
        <v>90</v>
      </c>
      <c r="Q3406" t="s">
        <v>70</v>
      </c>
      <c r="R3406" t="s">
        <v>70</v>
      </c>
      <c r="S3406" t="s">
        <v>7689</v>
      </c>
      <c r="T3406" s="3">
        <v>41581</v>
      </c>
      <c r="U3406" t="s">
        <v>13644</v>
      </c>
      <c r="V3406" t="s">
        <v>13645</v>
      </c>
      <c r="W3406" t="s">
        <v>13646</v>
      </c>
      <c r="X3406">
        <v>8199854279</v>
      </c>
      <c r="Y3406" t="s">
        <v>122</v>
      </c>
      <c r="Z3406" t="s">
        <v>123</v>
      </c>
      <c r="AA3406">
        <v>0</v>
      </c>
      <c r="AB3406" t="s">
        <v>76</v>
      </c>
      <c r="AC3406">
        <v>0</v>
      </c>
      <c r="AD3406" t="s">
        <v>76</v>
      </c>
      <c r="AE3406">
        <v>1431381</v>
      </c>
      <c r="AF3406" t="s">
        <v>40104</v>
      </c>
      <c r="AG3406" t="s">
        <v>3327</v>
      </c>
      <c r="AH3406" t="s">
        <v>3328</v>
      </c>
      <c r="AI3406" t="s">
        <v>1057</v>
      </c>
      <c r="AJ3406" t="s">
        <v>41304</v>
      </c>
      <c r="AK3406" t="s">
        <v>13647</v>
      </c>
      <c r="AL3406" t="s">
        <v>13648</v>
      </c>
      <c r="AM3406">
        <v>2012</v>
      </c>
      <c r="AN3406" s="1">
        <v>41274</v>
      </c>
      <c r="AO3406" s="1">
        <v>41151</v>
      </c>
      <c r="AP3406">
        <v>8</v>
      </c>
      <c r="AQ3406" t="s">
        <v>81</v>
      </c>
      <c r="AR3406" s="4">
        <f>IF(AQ3406="M",AP3406*30.42,AP3406)</f>
        <v>243.36</v>
      </c>
      <c r="AS3406">
        <v>0</v>
      </c>
      <c r="AT3406" s="4">
        <f>AR3406+AS3406</f>
        <v>243.36</v>
      </c>
      <c r="AU3406">
        <v>2</v>
      </c>
      <c r="AV3406" s="1">
        <f>AO3406+AT3406</f>
        <v>41394.36</v>
      </c>
      <c r="AW3406" s="1">
        <v>41455</v>
      </c>
      <c r="AX3406" s="2">
        <f>IF(AV3406&gt;=AW3406,1,2)</f>
        <v>2</v>
      </c>
      <c r="AY3406" s="2" t="str">
        <f>IF((AV3406+10)&gt;=AW3406,"SAVE","LATE")</f>
        <v>LATE</v>
      </c>
      <c r="AZ3406" t="s">
        <v>82</v>
      </c>
      <c r="BA3406" t="s">
        <v>1011</v>
      </c>
      <c r="BB3406">
        <v>8199854279</v>
      </c>
      <c r="BC3406">
        <v>0</v>
      </c>
      <c r="BD3406" s="9">
        <v>8199854279</v>
      </c>
      <c r="BE3406" t="s">
        <v>45703</v>
      </c>
      <c r="BF3406">
        <v>0</v>
      </c>
      <c r="BG3406" t="s">
        <v>70</v>
      </c>
      <c r="BH3406">
        <v>-1</v>
      </c>
      <c r="BI3406" t="s">
        <v>70</v>
      </c>
      <c r="BJ3406" t="s">
        <v>70</v>
      </c>
      <c r="BK3406">
        <v>0</v>
      </c>
      <c r="BL3406" t="s">
        <v>85</v>
      </c>
      <c r="BM3406" t="s">
        <v>13649</v>
      </c>
    </row>
    <row r="3407" spans="1:65" x14ac:dyDescent="0.25">
      <c r="A3407">
        <v>2013</v>
      </c>
      <c r="B3407" t="s">
        <v>116</v>
      </c>
      <c r="C3407" t="s">
        <v>290</v>
      </c>
      <c r="D3407" t="s">
        <v>1093</v>
      </c>
      <c r="E3407" t="s">
        <v>1094</v>
      </c>
      <c r="F3407" t="s">
        <v>1095</v>
      </c>
      <c r="G3407">
        <v>12</v>
      </c>
      <c r="H3407" t="s">
        <v>41881</v>
      </c>
      <c r="I3407" t="s">
        <v>105</v>
      </c>
      <c r="J3407" t="s">
        <v>2752</v>
      </c>
      <c r="K3407">
        <v>3</v>
      </c>
      <c r="L3407" t="s">
        <v>41838</v>
      </c>
      <c r="M3407">
        <v>72000000</v>
      </c>
      <c r="N3407" t="s">
        <v>41840</v>
      </c>
      <c r="O3407" t="s">
        <v>45717</v>
      </c>
      <c r="P3407" t="s">
        <v>90</v>
      </c>
      <c r="Q3407" t="s">
        <v>70</v>
      </c>
      <c r="R3407" t="s">
        <v>70</v>
      </c>
      <c r="S3407" t="s">
        <v>1139</v>
      </c>
      <c r="T3407" s="3">
        <v>41520</v>
      </c>
      <c r="U3407" t="s">
        <v>13650</v>
      </c>
      <c r="V3407" t="s">
        <v>13651</v>
      </c>
      <c r="W3407" t="s">
        <v>13652</v>
      </c>
      <c r="X3407">
        <v>7949984858</v>
      </c>
      <c r="Y3407" t="s">
        <v>122</v>
      </c>
      <c r="Z3407" t="s">
        <v>123</v>
      </c>
      <c r="AA3407">
        <v>0</v>
      </c>
      <c r="AB3407" t="s">
        <v>76</v>
      </c>
      <c r="AC3407">
        <v>0</v>
      </c>
      <c r="AD3407" t="s">
        <v>76</v>
      </c>
      <c r="AE3407">
        <v>1430463</v>
      </c>
      <c r="AF3407" t="s">
        <v>40104</v>
      </c>
      <c r="AG3407" t="s">
        <v>13653</v>
      </c>
      <c r="AH3407" t="s">
        <v>13654</v>
      </c>
      <c r="AI3407" t="s">
        <v>1057</v>
      </c>
      <c r="AJ3407" t="s">
        <v>41304</v>
      </c>
      <c r="AK3407" t="s">
        <v>13655</v>
      </c>
      <c r="AL3407" t="s">
        <v>41035</v>
      </c>
      <c r="AM3407">
        <v>2012</v>
      </c>
      <c r="AN3407" s="1">
        <v>41274</v>
      </c>
      <c r="AO3407" s="1">
        <v>41151</v>
      </c>
      <c r="AP3407">
        <v>8</v>
      </c>
      <c r="AQ3407" t="s">
        <v>81</v>
      </c>
      <c r="AR3407" s="4">
        <f>IF(AQ3407="M",AP3407*30.42,AP3407)</f>
        <v>243.36</v>
      </c>
      <c r="AS3407">
        <v>0</v>
      </c>
      <c r="AT3407" s="4">
        <f>AR3407+AS3407</f>
        <v>243.36</v>
      </c>
      <c r="AU3407">
        <v>2</v>
      </c>
      <c r="AV3407" s="1">
        <f>AO3407+AT3407</f>
        <v>41394.36</v>
      </c>
      <c r="AW3407" s="1">
        <v>41455</v>
      </c>
      <c r="AX3407" s="2">
        <f>IF(AV3407&gt;=AW3407,1,2)</f>
        <v>2</v>
      </c>
      <c r="AY3407" s="2" t="str">
        <f>IF((AV3407+10)&gt;=AW3407,"SAVE","LATE")</f>
        <v>LATE</v>
      </c>
      <c r="AZ3407" t="s">
        <v>82</v>
      </c>
      <c r="BA3407" t="s">
        <v>1011</v>
      </c>
      <c r="BB3407">
        <v>7949984858</v>
      </c>
      <c r="BC3407">
        <v>0</v>
      </c>
      <c r="BD3407" s="9">
        <v>7949984858</v>
      </c>
      <c r="BE3407" t="s">
        <v>45717</v>
      </c>
      <c r="BF3407">
        <v>0</v>
      </c>
      <c r="BG3407" t="s">
        <v>70</v>
      </c>
      <c r="BH3407">
        <v>-1</v>
      </c>
      <c r="BI3407" t="s">
        <v>70</v>
      </c>
      <c r="BJ3407" t="s">
        <v>70</v>
      </c>
      <c r="BK3407">
        <v>0</v>
      </c>
      <c r="BL3407" t="s">
        <v>85</v>
      </c>
      <c r="BM3407" t="s">
        <v>13656</v>
      </c>
    </row>
    <row r="3408" spans="1:65" x14ac:dyDescent="0.25">
      <c r="A3408">
        <v>2012</v>
      </c>
      <c r="B3408" t="s">
        <v>116</v>
      </c>
      <c r="C3408" t="s">
        <v>357</v>
      </c>
      <c r="D3408" t="s">
        <v>47418</v>
      </c>
      <c r="E3408" t="s">
        <v>1116</v>
      </c>
      <c r="F3408" t="s">
        <v>1117</v>
      </c>
      <c r="G3408">
        <v>1</v>
      </c>
      <c r="H3408" t="s">
        <v>46842</v>
      </c>
      <c r="I3408" t="s">
        <v>105</v>
      </c>
      <c r="J3408" t="s">
        <v>88</v>
      </c>
      <c r="K3408">
        <v>3</v>
      </c>
      <c r="L3408" t="s">
        <v>41838</v>
      </c>
      <c r="M3408">
        <v>72000000</v>
      </c>
      <c r="N3408" t="s">
        <v>41840</v>
      </c>
      <c r="O3408" t="s">
        <v>14062</v>
      </c>
      <c r="P3408" t="s">
        <v>90</v>
      </c>
      <c r="Q3408" t="s">
        <v>1097</v>
      </c>
      <c r="R3408" t="s">
        <v>1097</v>
      </c>
      <c r="S3408" t="s">
        <v>1139</v>
      </c>
      <c r="T3408" t="s">
        <v>12929</v>
      </c>
      <c r="U3408" t="s">
        <v>14063</v>
      </c>
      <c r="V3408" t="s">
        <v>14064</v>
      </c>
      <c r="W3408">
        <v>274</v>
      </c>
      <c r="X3408">
        <v>4069889884</v>
      </c>
      <c r="Y3408" t="s">
        <v>122</v>
      </c>
      <c r="Z3408" t="s">
        <v>123</v>
      </c>
      <c r="AA3408">
        <v>0</v>
      </c>
      <c r="AB3408" t="s">
        <v>76</v>
      </c>
      <c r="AC3408">
        <v>0</v>
      </c>
      <c r="AD3408" t="s">
        <v>76</v>
      </c>
      <c r="AE3408">
        <v>1680891</v>
      </c>
      <c r="AF3408" t="s">
        <v>40104</v>
      </c>
      <c r="AG3408" t="s">
        <v>14065</v>
      </c>
      <c r="AH3408" t="s">
        <v>45718</v>
      </c>
      <c r="AI3408" t="s">
        <v>1057</v>
      </c>
      <c r="AJ3408" t="s">
        <v>41304</v>
      </c>
      <c r="AK3408" t="s">
        <v>14066</v>
      </c>
      <c r="AL3408" t="s">
        <v>14067</v>
      </c>
      <c r="AM3408">
        <v>2012</v>
      </c>
      <c r="AN3408" s="1">
        <v>41109</v>
      </c>
      <c r="AO3408" s="1">
        <v>41236</v>
      </c>
      <c r="AP3408">
        <v>12</v>
      </c>
      <c r="AQ3408" t="s">
        <v>74</v>
      </c>
      <c r="AR3408" s="4">
        <f>IF(AQ3408="M",AP3408*30.42,AP3408)</f>
        <v>12</v>
      </c>
      <c r="AS3408">
        <v>120</v>
      </c>
      <c r="AT3408" s="4">
        <f>AR3408+AS3408</f>
        <v>132</v>
      </c>
      <c r="AU3408">
        <v>3</v>
      </c>
      <c r="AV3408" s="1">
        <f>AO3408+AT3408</f>
        <v>41368</v>
      </c>
      <c r="AW3408" s="1">
        <v>41460</v>
      </c>
      <c r="AX3408" s="2">
        <f>IF(AV3408&gt;=AW3408,1,2)</f>
        <v>2</v>
      </c>
      <c r="AY3408" s="2" t="str">
        <f>IF((AV3408+10)&gt;=AW3408,"SAVE","LATE")</f>
        <v>LATE</v>
      </c>
      <c r="AZ3408" t="s">
        <v>82</v>
      </c>
      <c r="BA3408" t="s">
        <v>1011</v>
      </c>
      <c r="BB3408">
        <v>4069314809</v>
      </c>
      <c r="BC3408">
        <v>0</v>
      </c>
      <c r="BD3408" s="9">
        <v>4069314809</v>
      </c>
      <c r="BE3408" t="s">
        <v>14068</v>
      </c>
      <c r="BF3408">
        <v>0</v>
      </c>
      <c r="BG3408" t="s">
        <v>70</v>
      </c>
      <c r="BH3408">
        <v>-1</v>
      </c>
      <c r="BI3408" t="s">
        <v>45718</v>
      </c>
      <c r="BJ3408" t="s">
        <v>45719</v>
      </c>
      <c r="BK3408">
        <v>0</v>
      </c>
      <c r="BL3408" t="s">
        <v>85</v>
      </c>
      <c r="BM3408" t="s">
        <v>14069</v>
      </c>
    </row>
    <row r="3409" spans="1:65" x14ac:dyDescent="0.25">
      <c r="A3409">
        <v>2015</v>
      </c>
      <c r="B3409" t="s">
        <v>116</v>
      </c>
      <c r="C3409" t="s">
        <v>357</v>
      </c>
      <c r="D3409" t="s">
        <v>47418</v>
      </c>
      <c r="E3409" t="s">
        <v>1116</v>
      </c>
      <c r="F3409" t="s">
        <v>1117</v>
      </c>
      <c r="G3409">
        <v>4</v>
      </c>
      <c r="H3409" t="s">
        <v>41311</v>
      </c>
      <c r="I3409" t="s">
        <v>67</v>
      </c>
      <c r="J3409" t="s">
        <v>88</v>
      </c>
      <c r="K3409">
        <v>2</v>
      </c>
      <c r="L3409" t="s">
        <v>41311</v>
      </c>
      <c r="M3409">
        <v>72000000</v>
      </c>
      <c r="N3409" t="s">
        <v>41840</v>
      </c>
      <c r="O3409" t="s">
        <v>45725</v>
      </c>
      <c r="P3409" t="s">
        <v>90</v>
      </c>
      <c r="Q3409" t="s">
        <v>1097</v>
      </c>
      <c r="R3409" t="s">
        <v>1097</v>
      </c>
      <c r="S3409" t="s">
        <v>3322</v>
      </c>
      <c r="T3409" s="3">
        <v>42133</v>
      </c>
      <c r="U3409" t="s">
        <v>15702</v>
      </c>
      <c r="V3409" t="s">
        <v>15703</v>
      </c>
      <c r="W3409" t="s">
        <v>15704</v>
      </c>
      <c r="X3409">
        <v>500449800</v>
      </c>
      <c r="Y3409" t="s">
        <v>122</v>
      </c>
      <c r="Z3409" t="s">
        <v>123</v>
      </c>
      <c r="AA3409">
        <v>7210</v>
      </c>
      <c r="AB3409" t="s">
        <v>14264</v>
      </c>
      <c r="AC3409">
        <v>721029</v>
      </c>
      <c r="AD3409" t="s">
        <v>41848</v>
      </c>
      <c r="AE3409">
        <v>3882179</v>
      </c>
      <c r="AF3409" t="s">
        <v>40104</v>
      </c>
      <c r="AG3409" t="s">
        <v>15705</v>
      </c>
      <c r="AH3409" t="s">
        <v>15706</v>
      </c>
      <c r="AI3409" t="s">
        <v>1057</v>
      </c>
      <c r="AJ3409" t="s">
        <v>41304</v>
      </c>
      <c r="AK3409" t="s">
        <v>15707</v>
      </c>
      <c r="AL3409" t="s">
        <v>15708</v>
      </c>
      <c r="AM3409">
        <v>2012</v>
      </c>
      <c r="AN3409" s="1">
        <v>41032</v>
      </c>
      <c r="AO3409" s="1">
        <v>41079</v>
      </c>
      <c r="AP3409">
        <v>6</v>
      </c>
      <c r="AQ3409" t="s">
        <v>81</v>
      </c>
      <c r="AR3409" s="4">
        <f>IF(AQ3409="M",AP3409*30.42,AP3409)</f>
        <v>182.52</v>
      </c>
      <c r="AS3409">
        <v>0</v>
      </c>
      <c r="AT3409" s="4">
        <f>AR3409+AS3409</f>
        <v>182.52</v>
      </c>
      <c r="AU3409">
        <v>1</v>
      </c>
      <c r="AV3409" s="1">
        <f>AO3409+AT3409</f>
        <v>41261.519999999997</v>
      </c>
      <c r="AW3409" s="1">
        <v>41293</v>
      </c>
      <c r="AX3409" s="2">
        <f>IF(AV3409&gt;=AW3409,1,2)</f>
        <v>2</v>
      </c>
      <c r="AY3409" s="2" t="str">
        <f>IF((AV3409+10)&gt;=AW3409,"SAVE","LATE")</f>
        <v>LATE</v>
      </c>
      <c r="AZ3409" t="s">
        <v>82</v>
      </c>
      <c r="BA3409" t="s">
        <v>1011</v>
      </c>
      <c r="BB3409">
        <v>500449800</v>
      </c>
      <c r="BC3409">
        <v>249534441</v>
      </c>
      <c r="BD3409" s="9">
        <v>749984241</v>
      </c>
      <c r="BE3409" t="s">
        <v>45725</v>
      </c>
      <c r="BF3409">
        <v>0</v>
      </c>
      <c r="BG3409" t="s">
        <v>70</v>
      </c>
      <c r="BH3409">
        <v>-1</v>
      </c>
      <c r="BI3409" t="s">
        <v>70</v>
      </c>
      <c r="BJ3409" t="s">
        <v>70</v>
      </c>
      <c r="BK3409">
        <v>0</v>
      </c>
      <c r="BL3409" t="s">
        <v>85</v>
      </c>
      <c r="BM3409" t="s">
        <v>15709</v>
      </c>
    </row>
    <row r="3410" spans="1:65" x14ac:dyDescent="0.25">
      <c r="A3410">
        <v>2012</v>
      </c>
      <c r="B3410" t="s">
        <v>116</v>
      </c>
      <c r="C3410" t="s">
        <v>357</v>
      </c>
      <c r="D3410" t="s">
        <v>47418</v>
      </c>
      <c r="E3410" t="s">
        <v>1116</v>
      </c>
      <c r="F3410" t="s">
        <v>1117</v>
      </c>
      <c r="G3410">
        <v>1</v>
      </c>
      <c r="H3410" t="s">
        <v>46842</v>
      </c>
      <c r="I3410" t="s">
        <v>67</v>
      </c>
      <c r="J3410" t="s">
        <v>88</v>
      </c>
      <c r="K3410">
        <v>3</v>
      </c>
      <c r="L3410" t="s">
        <v>41838</v>
      </c>
      <c r="M3410">
        <v>72000000</v>
      </c>
      <c r="N3410" t="s">
        <v>41840</v>
      </c>
      <c r="O3410" t="s">
        <v>45732</v>
      </c>
      <c r="P3410" t="s">
        <v>90</v>
      </c>
      <c r="Q3410" t="s">
        <v>1097</v>
      </c>
      <c r="R3410" t="s">
        <v>1097</v>
      </c>
      <c r="S3410" t="s">
        <v>1889</v>
      </c>
      <c r="T3410" s="3">
        <v>40978</v>
      </c>
      <c r="U3410" t="s">
        <v>14329</v>
      </c>
      <c r="V3410">
        <v>132012</v>
      </c>
      <c r="W3410" t="s">
        <v>14330</v>
      </c>
      <c r="X3410">
        <v>2855580357</v>
      </c>
      <c r="Y3410" t="s">
        <v>122</v>
      </c>
      <c r="Z3410" t="s">
        <v>123</v>
      </c>
      <c r="AA3410">
        <v>0</v>
      </c>
      <c r="AB3410" t="s">
        <v>76</v>
      </c>
      <c r="AC3410">
        <v>0</v>
      </c>
      <c r="AD3410" t="s">
        <v>76</v>
      </c>
      <c r="AE3410">
        <v>1583582</v>
      </c>
      <c r="AF3410" t="s">
        <v>40104</v>
      </c>
      <c r="AG3410" t="s">
        <v>14331</v>
      </c>
      <c r="AH3410" t="s">
        <v>45733</v>
      </c>
      <c r="AI3410" t="s">
        <v>1057</v>
      </c>
      <c r="AJ3410" t="s">
        <v>41304</v>
      </c>
      <c r="AK3410" t="s">
        <v>14332</v>
      </c>
      <c r="AL3410" t="s">
        <v>41711</v>
      </c>
      <c r="AM3410">
        <v>2012</v>
      </c>
      <c r="AN3410" s="1">
        <v>41239</v>
      </c>
      <c r="AO3410" s="1">
        <v>41264</v>
      </c>
      <c r="AP3410">
        <v>10</v>
      </c>
      <c r="AQ3410" t="s">
        <v>81</v>
      </c>
      <c r="AR3410" s="4">
        <f>IF(AQ3410="M",AP3410*30.42,AP3410)</f>
        <v>304.20000000000005</v>
      </c>
      <c r="AS3410">
        <v>45</v>
      </c>
      <c r="AT3410" s="4">
        <f>AR3410+AS3410</f>
        <v>349.20000000000005</v>
      </c>
      <c r="AU3410">
        <v>3</v>
      </c>
      <c r="AV3410" s="1">
        <f>AO3410+AT3410</f>
        <v>41613.199999999997</v>
      </c>
      <c r="AW3410" s="1">
        <v>41703</v>
      </c>
      <c r="AX3410" s="2">
        <f>IF(AV3410&gt;=AW3410,1,2)</f>
        <v>2</v>
      </c>
      <c r="AY3410" s="2" t="str">
        <f>IF((AV3410+10)&gt;=AW3410,"SAVE","LATE")</f>
        <v>LATE</v>
      </c>
      <c r="AZ3410" t="s">
        <v>82</v>
      </c>
      <c r="BA3410" t="s">
        <v>1011</v>
      </c>
      <c r="BB3410">
        <v>2855563414</v>
      </c>
      <c r="BC3410">
        <v>0</v>
      </c>
      <c r="BD3410" s="9">
        <v>2855563414</v>
      </c>
      <c r="BE3410" t="s">
        <v>45734</v>
      </c>
      <c r="BF3410">
        <v>0</v>
      </c>
      <c r="BG3410" t="s">
        <v>70</v>
      </c>
      <c r="BH3410">
        <v>-1</v>
      </c>
      <c r="BI3410" t="s">
        <v>45735</v>
      </c>
      <c r="BJ3410" t="s">
        <v>45736</v>
      </c>
      <c r="BK3410">
        <v>0</v>
      </c>
      <c r="BL3410" t="s">
        <v>85</v>
      </c>
      <c r="BM3410" t="s">
        <v>14333</v>
      </c>
    </row>
    <row r="3411" spans="1:65" x14ac:dyDescent="0.25">
      <c r="A3411">
        <v>2011</v>
      </c>
      <c r="B3411" t="s">
        <v>116</v>
      </c>
      <c r="C3411" t="s">
        <v>130</v>
      </c>
      <c r="D3411" t="s">
        <v>41054</v>
      </c>
      <c r="E3411" t="s">
        <v>1050</v>
      </c>
      <c r="F3411" t="s">
        <v>13945</v>
      </c>
      <c r="G3411">
        <v>1</v>
      </c>
      <c r="H3411" t="s">
        <v>46842</v>
      </c>
      <c r="I3411" t="s">
        <v>67</v>
      </c>
      <c r="J3411" t="s">
        <v>88</v>
      </c>
      <c r="K3411">
        <v>3</v>
      </c>
      <c r="L3411" t="s">
        <v>41838</v>
      </c>
      <c r="M3411">
        <v>72000000</v>
      </c>
      <c r="N3411" t="s">
        <v>41840</v>
      </c>
      <c r="O3411" t="s">
        <v>13946</v>
      </c>
      <c r="P3411" t="s">
        <v>90</v>
      </c>
      <c r="Q3411" t="s">
        <v>39992</v>
      </c>
      <c r="R3411" t="s">
        <v>39992</v>
      </c>
      <c r="S3411" t="s">
        <v>39991</v>
      </c>
      <c r="T3411" t="s">
        <v>388</v>
      </c>
      <c r="U3411" t="s">
        <v>13947</v>
      </c>
      <c r="V3411" t="s">
        <v>13948</v>
      </c>
      <c r="W3411">
        <v>16</v>
      </c>
      <c r="X3411">
        <v>5099173079</v>
      </c>
      <c r="Y3411" t="s">
        <v>122</v>
      </c>
      <c r="Z3411" t="s">
        <v>123</v>
      </c>
      <c r="AA3411">
        <v>0</v>
      </c>
      <c r="AB3411" t="s">
        <v>76</v>
      </c>
      <c r="AC3411">
        <v>0</v>
      </c>
      <c r="AD3411" t="s">
        <v>76</v>
      </c>
      <c r="AE3411">
        <v>805866</v>
      </c>
      <c r="AF3411" t="s">
        <v>40104</v>
      </c>
      <c r="AG3411">
        <v>9004879474</v>
      </c>
      <c r="AH3411" t="s">
        <v>13949</v>
      </c>
      <c r="AI3411" t="s">
        <v>1057</v>
      </c>
      <c r="AJ3411" t="s">
        <v>41304</v>
      </c>
      <c r="AK3411">
        <v>4277612</v>
      </c>
      <c r="AL3411" t="s">
        <v>13950</v>
      </c>
      <c r="AM3411">
        <v>2012</v>
      </c>
      <c r="AN3411" s="1">
        <v>40924</v>
      </c>
      <c r="AO3411" s="1">
        <v>40973</v>
      </c>
      <c r="AP3411">
        <v>6</v>
      </c>
      <c r="AQ3411" t="s">
        <v>81</v>
      </c>
      <c r="AR3411" s="4">
        <f>IF(AQ3411="M",AP3411*30.42,AP3411)</f>
        <v>182.52</v>
      </c>
      <c r="AS3411">
        <v>165</v>
      </c>
      <c r="AT3411" s="4">
        <f>AR3411+AS3411</f>
        <v>347.52</v>
      </c>
      <c r="AU3411">
        <v>6</v>
      </c>
      <c r="AV3411" s="1">
        <f>AO3411+AT3411</f>
        <v>41320.519999999997</v>
      </c>
      <c r="AW3411" s="1">
        <v>41503</v>
      </c>
      <c r="AX3411" s="2">
        <f>IF(AV3411&gt;=AW3411,1,2)</f>
        <v>2</v>
      </c>
      <c r="AY3411" s="2" t="str">
        <f>IF((AV3411+10)&gt;=AW3411,"SAVE","LATE")</f>
        <v>LATE</v>
      </c>
      <c r="AZ3411" t="s">
        <v>82</v>
      </c>
      <c r="BA3411" t="s">
        <v>1011</v>
      </c>
      <c r="BB3411">
        <v>5099058250</v>
      </c>
      <c r="BC3411">
        <v>860800290</v>
      </c>
      <c r="BD3411" s="9">
        <v>5959858540</v>
      </c>
      <c r="BE3411" t="s">
        <v>13951</v>
      </c>
      <c r="BF3411">
        <v>0</v>
      </c>
      <c r="BG3411" t="s">
        <v>70</v>
      </c>
      <c r="BH3411">
        <v>-1</v>
      </c>
      <c r="BI3411" t="s">
        <v>13949</v>
      </c>
      <c r="BJ3411" t="s">
        <v>13952</v>
      </c>
      <c r="BK3411">
        <v>0</v>
      </c>
      <c r="BL3411" t="s">
        <v>85</v>
      </c>
      <c r="BM3411" t="s">
        <v>13953</v>
      </c>
    </row>
    <row r="3412" spans="1:65" x14ac:dyDescent="0.25">
      <c r="A3412">
        <v>2011</v>
      </c>
      <c r="B3412" t="s">
        <v>116</v>
      </c>
      <c r="C3412" t="s">
        <v>130</v>
      </c>
      <c r="D3412" t="s">
        <v>41054</v>
      </c>
      <c r="E3412" t="s">
        <v>1050</v>
      </c>
      <c r="F3412" t="s">
        <v>13945</v>
      </c>
      <c r="G3412">
        <v>1</v>
      </c>
      <c r="H3412" t="s">
        <v>46842</v>
      </c>
      <c r="I3412" t="s">
        <v>67</v>
      </c>
      <c r="J3412" t="s">
        <v>88</v>
      </c>
      <c r="K3412">
        <v>3</v>
      </c>
      <c r="L3412" t="s">
        <v>41838</v>
      </c>
      <c r="M3412">
        <v>72000000</v>
      </c>
      <c r="N3412" t="s">
        <v>41840</v>
      </c>
      <c r="O3412" t="s">
        <v>14321</v>
      </c>
      <c r="P3412" t="s">
        <v>90</v>
      </c>
      <c r="Q3412" t="s">
        <v>39992</v>
      </c>
      <c r="R3412" t="s">
        <v>39992</v>
      </c>
      <c r="S3412" t="s">
        <v>39991</v>
      </c>
      <c r="T3412" t="s">
        <v>388</v>
      </c>
      <c r="U3412" t="s">
        <v>14322</v>
      </c>
      <c r="V3412" t="s">
        <v>14323</v>
      </c>
      <c r="W3412">
        <v>20</v>
      </c>
      <c r="X3412">
        <v>2857108428</v>
      </c>
      <c r="Y3412" t="s">
        <v>122</v>
      </c>
      <c r="Z3412" t="s">
        <v>123</v>
      </c>
      <c r="AA3412">
        <v>0</v>
      </c>
      <c r="AB3412" t="s">
        <v>76</v>
      </c>
      <c r="AC3412">
        <v>0</v>
      </c>
      <c r="AD3412" t="s">
        <v>76</v>
      </c>
      <c r="AE3412">
        <v>914213</v>
      </c>
      <c r="AF3412" t="s">
        <v>145</v>
      </c>
      <c r="AG3412">
        <v>9004897302</v>
      </c>
      <c r="AH3412" t="s">
        <v>14324</v>
      </c>
      <c r="AI3412" t="s">
        <v>1057</v>
      </c>
      <c r="AJ3412" t="s">
        <v>41304</v>
      </c>
      <c r="AK3412">
        <v>17337655</v>
      </c>
      <c r="AL3412" t="s">
        <v>14325</v>
      </c>
      <c r="AM3412">
        <v>2012</v>
      </c>
      <c r="AN3412" s="1">
        <v>40924</v>
      </c>
      <c r="AO3412" s="1">
        <v>41008</v>
      </c>
      <c r="AP3412">
        <v>6</v>
      </c>
      <c r="AQ3412" t="s">
        <v>81</v>
      </c>
      <c r="AR3412" s="4">
        <f>IF(AQ3412="M",AP3412*30.42,AP3412)</f>
        <v>182.52</v>
      </c>
      <c r="AS3412">
        <v>0</v>
      </c>
      <c r="AT3412" s="4">
        <f>AR3412+AS3412</f>
        <v>182.52</v>
      </c>
      <c r="AU3412">
        <v>2</v>
      </c>
      <c r="AV3412" s="1">
        <f>AO3412+AT3412</f>
        <v>41190.519999999997</v>
      </c>
      <c r="AW3412" s="1">
        <v>41252</v>
      </c>
      <c r="AX3412" s="2">
        <f>IF(AV3412&gt;=AW3412,1,2)</f>
        <v>2</v>
      </c>
      <c r="AY3412" s="2" t="str">
        <f>IF((AV3412+10)&gt;=AW3412,"SAVE","LATE")</f>
        <v>LATE</v>
      </c>
      <c r="AZ3412" t="s">
        <v>82</v>
      </c>
      <c r="BA3412" t="s">
        <v>1011</v>
      </c>
      <c r="BB3412">
        <v>2856892600</v>
      </c>
      <c r="BC3412">
        <v>0</v>
      </c>
      <c r="BD3412" s="9">
        <v>2856892600</v>
      </c>
      <c r="BE3412" t="s">
        <v>14326</v>
      </c>
      <c r="BF3412">
        <v>0</v>
      </c>
      <c r="BG3412" t="s">
        <v>70</v>
      </c>
      <c r="BH3412">
        <v>-1</v>
      </c>
      <c r="BI3412" t="s">
        <v>45789</v>
      </c>
      <c r="BJ3412" t="s">
        <v>14327</v>
      </c>
      <c r="BK3412">
        <v>0</v>
      </c>
      <c r="BL3412" t="s">
        <v>85</v>
      </c>
      <c r="BM3412" t="s">
        <v>14328</v>
      </c>
    </row>
    <row r="3413" spans="1:65" x14ac:dyDescent="0.25">
      <c r="A3413">
        <v>2011</v>
      </c>
      <c r="B3413" t="s">
        <v>116</v>
      </c>
      <c r="C3413" t="s">
        <v>130</v>
      </c>
      <c r="D3413" t="s">
        <v>41054</v>
      </c>
      <c r="E3413" t="s">
        <v>1050</v>
      </c>
      <c r="F3413" t="s">
        <v>13945</v>
      </c>
      <c r="G3413">
        <v>1</v>
      </c>
      <c r="H3413" t="s">
        <v>46842</v>
      </c>
      <c r="I3413" t="s">
        <v>67</v>
      </c>
      <c r="J3413" t="s">
        <v>88</v>
      </c>
      <c r="K3413">
        <v>3</v>
      </c>
      <c r="L3413" t="s">
        <v>41838</v>
      </c>
      <c r="M3413">
        <v>72000000</v>
      </c>
      <c r="N3413" t="s">
        <v>41840</v>
      </c>
      <c r="O3413" t="s">
        <v>14517</v>
      </c>
      <c r="P3413" t="s">
        <v>90</v>
      </c>
      <c r="Q3413" t="s">
        <v>39992</v>
      </c>
      <c r="R3413" t="s">
        <v>39992</v>
      </c>
      <c r="S3413" t="s">
        <v>39991</v>
      </c>
      <c r="T3413" t="s">
        <v>6270</v>
      </c>
      <c r="U3413" t="s">
        <v>14518</v>
      </c>
      <c r="V3413" t="s">
        <v>14519</v>
      </c>
      <c r="W3413">
        <v>19</v>
      </c>
      <c r="X3413">
        <v>2199698915</v>
      </c>
      <c r="Y3413" t="s">
        <v>122</v>
      </c>
      <c r="Z3413" t="s">
        <v>123</v>
      </c>
      <c r="AA3413">
        <v>0</v>
      </c>
      <c r="AB3413" t="s">
        <v>76</v>
      </c>
      <c r="AC3413">
        <v>0</v>
      </c>
      <c r="AD3413" t="s">
        <v>76</v>
      </c>
      <c r="AE3413">
        <v>994930</v>
      </c>
      <c r="AF3413" t="s">
        <v>40104</v>
      </c>
      <c r="AG3413">
        <v>9004880357</v>
      </c>
      <c r="AH3413" t="s">
        <v>14520</v>
      </c>
      <c r="AI3413" t="s">
        <v>1057</v>
      </c>
      <c r="AJ3413" t="s">
        <v>41304</v>
      </c>
      <c r="AK3413">
        <v>91232839</v>
      </c>
      <c r="AL3413" t="s">
        <v>14521</v>
      </c>
      <c r="AM3413">
        <v>2012</v>
      </c>
      <c r="AN3413" s="1">
        <v>40924</v>
      </c>
      <c r="AO3413" s="1">
        <v>40996</v>
      </c>
      <c r="AP3413">
        <v>6</v>
      </c>
      <c r="AQ3413" t="s">
        <v>81</v>
      </c>
      <c r="AR3413" s="4">
        <f>IF(AQ3413="M",AP3413*30.42,AP3413)</f>
        <v>182.52</v>
      </c>
      <c r="AS3413">
        <v>45</v>
      </c>
      <c r="AT3413" s="4">
        <f>AR3413+AS3413</f>
        <v>227.52</v>
      </c>
      <c r="AU3413">
        <v>5</v>
      </c>
      <c r="AV3413" s="1">
        <f>AO3413+AT3413</f>
        <v>41223.519999999997</v>
      </c>
      <c r="AW3413" s="1">
        <v>41376</v>
      </c>
      <c r="AX3413" s="2">
        <f>IF(AV3413&gt;=AW3413,1,2)</f>
        <v>2</v>
      </c>
      <c r="AY3413" s="2" t="str">
        <f>IF((AV3413+10)&gt;=AW3413,"SAVE","LATE")</f>
        <v>LATE</v>
      </c>
      <c r="AZ3413" t="s">
        <v>82</v>
      </c>
      <c r="BA3413" t="s">
        <v>1011</v>
      </c>
      <c r="BB3413">
        <v>2199698915</v>
      </c>
      <c r="BC3413">
        <v>251864255</v>
      </c>
      <c r="BD3413" s="9">
        <v>2451563170</v>
      </c>
      <c r="BE3413" t="s">
        <v>14522</v>
      </c>
      <c r="BF3413">
        <v>0</v>
      </c>
      <c r="BG3413" t="s">
        <v>70</v>
      </c>
      <c r="BH3413">
        <v>-1</v>
      </c>
      <c r="BI3413" t="s">
        <v>14520</v>
      </c>
      <c r="BJ3413" t="s">
        <v>13952</v>
      </c>
      <c r="BK3413">
        <v>0</v>
      </c>
      <c r="BL3413" t="s">
        <v>85</v>
      </c>
      <c r="BM3413" t="s">
        <v>14523</v>
      </c>
    </row>
    <row r="3414" spans="1:65" x14ac:dyDescent="0.25">
      <c r="A3414">
        <v>2011</v>
      </c>
      <c r="B3414" t="s">
        <v>116</v>
      </c>
      <c r="C3414" t="s">
        <v>130</v>
      </c>
      <c r="D3414" t="s">
        <v>41054</v>
      </c>
      <c r="E3414" t="s">
        <v>1050</v>
      </c>
      <c r="F3414" t="s">
        <v>13945</v>
      </c>
      <c r="G3414">
        <v>11</v>
      </c>
      <c r="H3414" t="s">
        <v>41839</v>
      </c>
      <c r="I3414" t="s">
        <v>67</v>
      </c>
      <c r="J3414" t="s">
        <v>88</v>
      </c>
      <c r="K3414">
        <v>3</v>
      </c>
      <c r="L3414" t="s">
        <v>41838</v>
      </c>
      <c r="M3414">
        <v>72000000</v>
      </c>
      <c r="N3414" t="s">
        <v>41840</v>
      </c>
      <c r="O3414" t="s">
        <v>45790</v>
      </c>
      <c r="P3414" t="s">
        <v>90</v>
      </c>
      <c r="Q3414" t="s">
        <v>39992</v>
      </c>
      <c r="R3414" t="s">
        <v>39992</v>
      </c>
      <c r="S3414" t="s">
        <v>39991</v>
      </c>
      <c r="T3414" t="s">
        <v>12884</v>
      </c>
      <c r="U3414" t="s">
        <v>14699</v>
      </c>
      <c r="V3414" t="s">
        <v>14700</v>
      </c>
      <c r="W3414">
        <v>6</v>
      </c>
      <c r="X3414">
        <v>1815104706</v>
      </c>
      <c r="Y3414" t="s">
        <v>122</v>
      </c>
      <c r="Z3414" t="s">
        <v>123</v>
      </c>
      <c r="AA3414">
        <v>0</v>
      </c>
      <c r="AB3414" t="s">
        <v>76</v>
      </c>
      <c r="AC3414">
        <v>0</v>
      </c>
      <c r="AD3414" t="s">
        <v>76</v>
      </c>
      <c r="AE3414">
        <v>914614</v>
      </c>
      <c r="AF3414" t="s">
        <v>40104</v>
      </c>
      <c r="AG3414">
        <v>9004848813</v>
      </c>
      <c r="AH3414" t="s">
        <v>14701</v>
      </c>
      <c r="AI3414" t="s">
        <v>1057</v>
      </c>
      <c r="AJ3414" t="s">
        <v>41304</v>
      </c>
      <c r="AK3414">
        <v>79536219</v>
      </c>
      <c r="AL3414" t="s">
        <v>14702</v>
      </c>
      <c r="AM3414">
        <v>2012</v>
      </c>
      <c r="AN3414" s="1">
        <v>40924</v>
      </c>
      <c r="AO3414" s="1">
        <v>40955</v>
      </c>
      <c r="AP3414">
        <v>6</v>
      </c>
      <c r="AQ3414" t="s">
        <v>81</v>
      </c>
      <c r="AR3414" s="4">
        <f>IF(AQ3414="M",AP3414*30.42,AP3414)</f>
        <v>182.52</v>
      </c>
      <c r="AS3414">
        <v>75</v>
      </c>
      <c r="AT3414" s="4">
        <f>AR3414+AS3414</f>
        <v>257.52</v>
      </c>
      <c r="AU3414">
        <v>4</v>
      </c>
      <c r="AV3414" s="1">
        <f>AO3414+AT3414</f>
        <v>41212.519999999997</v>
      </c>
      <c r="AW3414" s="1">
        <v>41333</v>
      </c>
      <c r="AX3414" s="2">
        <f>IF(AV3414&gt;=AW3414,1,2)</f>
        <v>2</v>
      </c>
      <c r="AY3414" s="2" t="str">
        <f>IF((AV3414+10)&gt;=AW3414,"SAVE","LATE")</f>
        <v>LATE</v>
      </c>
      <c r="AZ3414" t="s">
        <v>82</v>
      </c>
      <c r="BA3414" t="s">
        <v>1011</v>
      </c>
      <c r="BB3414">
        <v>1812831262</v>
      </c>
      <c r="BC3414">
        <v>0</v>
      </c>
      <c r="BD3414" s="9">
        <v>1812831262</v>
      </c>
      <c r="BE3414" t="s">
        <v>14703</v>
      </c>
      <c r="BF3414">
        <v>0</v>
      </c>
      <c r="BG3414" t="s">
        <v>70</v>
      </c>
      <c r="BH3414">
        <v>-1</v>
      </c>
      <c r="BI3414" t="s">
        <v>14701</v>
      </c>
      <c r="BJ3414" t="s">
        <v>14704</v>
      </c>
      <c r="BK3414">
        <v>0</v>
      </c>
      <c r="BL3414" t="s">
        <v>85</v>
      </c>
      <c r="BM3414" t="s">
        <v>14705</v>
      </c>
    </row>
    <row r="3415" spans="1:65" x14ac:dyDescent="0.25">
      <c r="A3415">
        <v>2012</v>
      </c>
      <c r="B3415" t="s">
        <v>116</v>
      </c>
      <c r="C3415" t="s">
        <v>130</v>
      </c>
      <c r="D3415" t="s">
        <v>41054</v>
      </c>
      <c r="E3415" t="s">
        <v>1050</v>
      </c>
      <c r="F3415" t="s">
        <v>13945</v>
      </c>
      <c r="G3415">
        <v>1</v>
      </c>
      <c r="H3415" t="s">
        <v>46842</v>
      </c>
      <c r="I3415" t="s">
        <v>67</v>
      </c>
      <c r="J3415" t="s">
        <v>88</v>
      </c>
      <c r="K3415">
        <v>3</v>
      </c>
      <c r="L3415" t="s">
        <v>41838</v>
      </c>
      <c r="M3415">
        <v>72000000</v>
      </c>
      <c r="N3415" t="s">
        <v>41840</v>
      </c>
      <c r="O3415" t="s">
        <v>15102</v>
      </c>
      <c r="P3415" t="s">
        <v>90</v>
      </c>
      <c r="Q3415" t="s">
        <v>39992</v>
      </c>
      <c r="R3415" t="s">
        <v>39992</v>
      </c>
      <c r="S3415" t="s">
        <v>39991</v>
      </c>
      <c r="T3415" s="3">
        <v>41038</v>
      </c>
      <c r="U3415" t="s">
        <v>15103</v>
      </c>
      <c r="V3415" t="s">
        <v>15104</v>
      </c>
      <c r="W3415">
        <v>346</v>
      </c>
      <c r="X3415">
        <v>1022938447</v>
      </c>
      <c r="Y3415" t="s">
        <v>122</v>
      </c>
      <c r="Z3415" t="s">
        <v>123</v>
      </c>
      <c r="AA3415">
        <v>0</v>
      </c>
      <c r="AB3415" t="s">
        <v>76</v>
      </c>
      <c r="AC3415">
        <v>0</v>
      </c>
      <c r="AD3415" t="s">
        <v>76</v>
      </c>
      <c r="AE3415">
        <v>1141306</v>
      </c>
      <c r="AF3415" t="s">
        <v>40104</v>
      </c>
      <c r="AG3415">
        <v>900563561</v>
      </c>
      <c r="AH3415" t="s">
        <v>15105</v>
      </c>
      <c r="AI3415" t="s">
        <v>1057</v>
      </c>
      <c r="AJ3415" t="s">
        <v>41304</v>
      </c>
      <c r="AK3415">
        <v>79738027</v>
      </c>
      <c r="AL3415" t="s">
        <v>15106</v>
      </c>
      <c r="AM3415">
        <v>2012</v>
      </c>
      <c r="AN3415" s="1">
        <v>41204</v>
      </c>
      <c r="AO3415" s="1">
        <v>41204</v>
      </c>
      <c r="AP3415">
        <v>75</v>
      </c>
      <c r="AQ3415" t="s">
        <v>74</v>
      </c>
      <c r="AR3415" s="4">
        <f>IF(AQ3415="M",AP3415*30.42,AP3415)</f>
        <v>75</v>
      </c>
      <c r="AS3415">
        <v>0</v>
      </c>
      <c r="AT3415" s="4">
        <f>AR3415+AS3415</f>
        <v>75</v>
      </c>
      <c r="AU3415">
        <v>3</v>
      </c>
      <c r="AV3415" s="1">
        <f>AO3415+AT3415</f>
        <v>41279</v>
      </c>
      <c r="AW3415" s="1">
        <v>41296</v>
      </c>
      <c r="AX3415" s="2">
        <f>IF(AV3415&gt;=AW3415,1,2)</f>
        <v>2</v>
      </c>
      <c r="AY3415" s="2" t="str">
        <f>IF((AV3415+10)&gt;=AW3415,"SAVE","LATE")</f>
        <v>LATE</v>
      </c>
      <c r="AZ3415" t="s">
        <v>82</v>
      </c>
      <c r="BA3415" t="s">
        <v>1011</v>
      </c>
      <c r="BB3415">
        <v>1022924138</v>
      </c>
      <c r="BC3415">
        <v>299915841</v>
      </c>
      <c r="BD3415" s="9">
        <v>1322839979</v>
      </c>
      <c r="BE3415" t="s">
        <v>15107</v>
      </c>
      <c r="BF3415">
        <v>0</v>
      </c>
      <c r="BG3415" t="s">
        <v>70</v>
      </c>
      <c r="BH3415">
        <v>-1</v>
      </c>
      <c r="BI3415" t="s">
        <v>15105</v>
      </c>
      <c r="BJ3415" t="s">
        <v>15108</v>
      </c>
      <c r="BK3415">
        <v>0</v>
      </c>
      <c r="BL3415" t="s">
        <v>85</v>
      </c>
      <c r="BM3415" t="s">
        <v>15109</v>
      </c>
    </row>
    <row r="3416" spans="1:65" x14ac:dyDescent="0.25">
      <c r="A3416">
        <v>2011</v>
      </c>
      <c r="B3416" t="s">
        <v>116</v>
      </c>
      <c r="C3416" t="s">
        <v>130</v>
      </c>
      <c r="D3416" t="s">
        <v>41054</v>
      </c>
      <c r="E3416" t="s">
        <v>1050</v>
      </c>
      <c r="F3416" t="s">
        <v>13945</v>
      </c>
      <c r="G3416">
        <v>1</v>
      </c>
      <c r="H3416" t="s">
        <v>46842</v>
      </c>
      <c r="I3416" t="s">
        <v>67</v>
      </c>
      <c r="J3416" t="s">
        <v>88</v>
      </c>
      <c r="K3416">
        <v>3</v>
      </c>
      <c r="L3416" t="s">
        <v>41838</v>
      </c>
      <c r="M3416">
        <v>72000000</v>
      </c>
      <c r="N3416" t="s">
        <v>41840</v>
      </c>
      <c r="O3416" t="s">
        <v>45791</v>
      </c>
      <c r="P3416" t="s">
        <v>90</v>
      </c>
      <c r="Q3416" t="s">
        <v>39992</v>
      </c>
      <c r="R3416" t="s">
        <v>39992</v>
      </c>
      <c r="S3416" t="s">
        <v>39991</v>
      </c>
      <c r="T3416" t="s">
        <v>8341</v>
      </c>
      <c r="U3416" t="s">
        <v>15560</v>
      </c>
      <c r="V3416" t="s">
        <v>15561</v>
      </c>
      <c r="W3416">
        <v>21</v>
      </c>
      <c r="X3416">
        <v>577813363</v>
      </c>
      <c r="Y3416" t="s">
        <v>122</v>
      </c>
      <c r="Z3416" t="s">
        <v>123</v>
      </c>
      <c r="AA3416">
        <v>0</v>
      </c>
      <c r="AB3416" t="s">
        <v>76</v>
      </c>
      <c r="AC3416">
        <v>0</v>
      </c>
      <c r="AD3416" t="s">
        <v>76</v>
      </c>
      <c r="AE3416">
        <v>914475</v>
      </c>
      <c r="AF3416" t="s">
        <v>40104</v>
      </c>
      <c r="AG3416">
        <v>9004894711</v>
      </c>
      <c r="AH3416" t="s">
        <v>15562</v>
      </c>
      <c r="AI3416" t="s">
        <v>1057</v>
      </c>
      <c r="AJ3416" t="s">
        <v>41304</v>
      </c>
      <c r="AK3416">
        <v>17331810</v>
      </c>
      <c r="AL3416" t="s">
        <v>15563</v>
      </c>
      <c r="AM3416">
        <v>2012</v>
      </c>
      <c r="AN3416" s="1">
        <v>40924</v>
      </c>
      <c r="AO3416" s="1">
        <v>41008</v>
      </c>
      <c r="AP3416">
        <v>4</v>
      </c>
      <c r="AQ3416" t="s">
        <v>81</v>
      </c>
      <c r="AR3416" s="4">
        <f>IF(AQ3416="M",AP3416*30.42,AP3416)</f>
        <v>121.68</v>
      </c>
      <c r="AS3416">
        <v>0</v>
      </c>
      <c r="AT3416" s="4">
        <f>AR3416+AS3416</f>
        <v>121.68</v>
      </c>
      <c r="AU3416">
        <v>1</v>
      </c>
      <c r="AV3416" s="1">
        <f>AO3416+AT3416</f>
        <v>41129.68</v>
      </c>
      <c r="AW3416" s="1">
        <v>41161</v>
      </c>
      <c r="AX3416" s="2">
        <f>IF(AV3416&gt;=AW3416,1,2)</f>
        <v>2</v>
      </c>
      <c r="AY3416" s="2" t="str">
        <f>IF((AV3416+10)&gt;=AW3416,"SAVE","LATE")</f>
        <v>LATE</v>
      </c>
      <c r="AZ3416" t="s">
        <v>82</v>
      </c>
      <c r="BA3416" t="s">
        <v>1011</v>
      </c>
      <c r="BB3416">
        <v>577813049</v>
      </c>
      <c r="BC3416">
        <v>249995</v>
      </c>
      <c r="BD3416" s="9">
        <v>578063044</v>
      </c>
      <c r="BE3416" t="s">
        <v>15564</v>
      </c>
      <c r="BF3416">
        <v>0</v>
      </c>
      <c r="BG3416" t="s">
        <v>70</v>
      </c>
      <c r="BH3416">
        <v>-1</v>
      </c>
      <c r="BI3416" t="s">
        <v>15562</v>
      </c>
      <c r="BJ3416" t="s">
        <v>15565</v>
      </c>
      <c r="BK3416">
        <v>0</v>
      </c>
      <c r="BL3416" t="s">
        <v>85</v>
      </c>
      <c r="BM3416" t="s">
        <v>15566</v>
      </c>
    </row>
    <row r="3417" spans="1:65" x14ac:dyDescent="0.25">
      <c r="A3417">
        <v>2012</v>
      </c>
      <c r="B3417" t="s">
        <v>116</v>
      </c>
      <c r="C3417" t="s">
        <v>130</v>
      </c>
      <c r="D3417" t="s">
        <v>41054</v>
      </c>
      <c r="E3417" t="s">
        <v>1050</v>
      </c>
      <c r="F3417" t="s">
        <v>13945</v>
      </c>
      <c r="G3417">
        <v>1</v>
      </c>
      <c r="H3417" t="s">
        <v>46842</v>
      </c>
      <c r="I3417" t="s">
        <v>67</v>
      </c>
      <c r="J3417" t="s">
        <v>88</v>
      </c>
      <c r="K3417">
        <v>3</v>
      </c>
      <c r="L3417" t="s">
        <v>41838</v>
      </c>
      <c r="M3417">
        <v>72000000</v>
      </c>
      <c r="N3417" t="s">
        <v>41840</v>
      </c>
      <c r="O3417" t="s">
        <v>15791</v>
      </c>
      <c r="P3417" t="s">
        <v>90</v>
      </c>
      <c r="Q3417" t="s">
        <v>39992</v>
      </c>
      <c r="R3417" t="s">
        <v>39992</v>
      </c>
      <c r="S3417" t="s">
        <v>39991</v>
      </c>
      <c r="T3417" s="3">
        <v>40944</v>
      </c>
      <c r="U3417" t="s">
        <v>15792</v>
      </c>
      <c r="V3417" t="s">
        <v>15793</v>
      </c>
      <c r="W3417">
        <v>232</v>
      </c>
      <c r="X3417">
        <v>468948677</v>
      </c>
      <c r="Y3417" t="s">
        <v>122</v>
      </c>
      <c r="Z3417" t="s">
        <v>123</v>
      </c>
      <c r="AA3417">
        <v>0</v>
      </c>
      <c r="AB3417" t="s">
        <v>76</v>
      </c>
      <c r="AC3417">
        <v>0</v>
      </c>
      <c r="AD3417" t="s">
        <v>76</v>
      </c>
      <c r="AE3417">
        <v>935466</v>
      </c>
      <c r="AF3417" t="s">
        <v>40104</v>
      </c>
      <c r="AG3417">
        <v>9005300141</v>
      </c>
      <c r="AH3417" t="s">
        <v>15794</v>
      </c>
      <c r="AI3417" t="s">
        <v>1057</v>
      </c>
      <c r="AJ3417" t="s">
        <v>41304</v>
      </c>
      <c r="AK3417">
        <v>9430363</v>
      </c>
      <c r="AL3417" t="s">
        <v>15795</v>
      </c>
      <c r="AM3417">
        <v>2012</v>
      </c>
      <c r="AN3417" s="1">
        <v>41073</v>
      </c>
      <c r="AO3417" s="1">
        <v>41073</v>
      </c>
      <c r="AP3417">
        <v>3</v>
      </c>
      <c r="AQ3417" t="s">
        <v>81</v>
      </c>
      <c r="AR3417" s="4">
        <f>IF(AQ3417="M",AP3417*30.42,AP3417)</f>
        <v>91.26</v>
      </c>
      <c r="AS3417">
        <v>0</v>
      </c>
      <c r="AT3417" s="4">
        <f>AR3417+AS3417</f>
        <v>91.26</v>
      </c>
      <c r="AU3417">
        <v>1</v>
      </c>
      <c r="AV3417" s="1">
        <f>AO3417+AT3417</f>
        <v>41164.26</v>
      </c>
      <c r="AW3417" s="1">
        <v>41195</v>
      </c>
      <c r="AX3417" s="2">
        <f>IF(AV3417&gt;=AW3417,1,2)</f>
        <v>2</v>
      </c>
      <c r="AY3417" s="2" t="str">
        <f>IF((AV3417+10)&gt;=AW3417,"SAVE","LATE")</f>
        <v>LATE</v>
      </c>
      <c r="AZ3417" t="s">
        <v>82</v>
      </c>
      <c r="BA3417" t="s">
        <v>1011</v>
      </c>
      <c r="BB3417">
        <v>468098160</v>
      </c>
      <c r="BC3417">
        <v>0</v>
      </c>
      <c r="BD3417" s="9">
        <v>468098160</v>
      </c>
      <c r="BE3417" t="s">
        <v>15796</v>
      </c>
      <c r="BF3417">
        <v>0</v>
      </c>
      <c r="BG3417" t="s">
        <v>70</v>
      </c>
      <c r="BH3417">
        <v>-1</v>
      </c>
      <c r="BI3417" t="s">
        <v>15794</v>
      </c>
      <c r="BJ3417" t="s">
        <v>15797</v>
      </c>
      <c r="BK3417">
        <v>0</v>
      </c>
      <c r="BL3417" t="s">
        <v>85</v>
      </c>
      <c r="BM3417" t="s">
        <v>15798</v>
      </c>
    </row>
    <row r="3418" spans="1:65" x14ac:dyDescent="0.25">
      <c r="A3418">
        <v>2012</v>
      </c>
      <c r="B3418" t="s">
        <v>116</v>
      </c>
      <c r="C3418" t="s">
        <v>130</v>
      </c>
      <c r="D3418" t="s">
        <v>41054</v>
      </c>
      <c r="E3418" t="s">
        <v>1050</v>
      </c>
      <c r="F3418" t="s">
        <v>13945</v>
      </c>
      <c r="G3418">
        <v>15</v>
      </c>
      <c r="H3418" t="s">
        <v>41312</v>
      </c>
      <c r="I3418" t="s">
        <v>67</v>
      </c>
      <c r="J3418" t="s">
        <v>88</v>
      </c>
      <c r="K3418">
        <v>3</v>
      </c>
      <c r="L3418" t="s">
        <v>41838</v>
      </c>
      <c r="M3418">
        <v>72000000</v>
      </c>
      <c r="N3418" t="s">
        <v>41840</v>
      </c>
      <c r="O3418" t="s">
        <v>41719</v>
      </c>
      <c r="P3418" t="s">
        <v>90</v>
      </c>
      <c r="Q3418" t="s">
        <v>39992</v>
      </c>
      <c r="R3418" t="s">
        <v>39992</v>
      </c>
      <c r="S3418" t="s">
        <v>39991</v>
      </c>
      <c r="T3418" t="s">
        <v>14736</v>
      </c>
      <c r="U3418" t="s">
        <v>17736</v>
      </c>
      <c r="V3418" t="s">
        <v>17737</v>
      </c>
      <c r="W3418">
        <v>151</v>
      </c>
      <c r="X3418">
        <v>43800000</v>
      </c>
      <c r="Y3418" t="s">
        <v>122</v>
      </c>
      <c r="Z3418" t="s">
        <v>123</v>
      </c>
      <c r="AA3418">
        <v>0</v>
      </c>
      <c r="AB3418" t="s">
        <v>76</v>
      </c>
      <c r="AC3418">
        <v>0</v>
      </c>
      <c r="AD3418" t="s">
        <v>76</v>
      </c>
      <c r="AE3418">
        <v>910774</v>
      </c>
      <c r="AF3418" t="s">
        <v>40104</v>
      </c>
      <c r="AG3418">
        <v>9000723989</v>
      </c>
      <c r="AH3418" t="s">
        <v>17738</v>
      </c>
      <c r="AI3418" t="s">
        <v>1057</v>
      </c>
      <c r="AJ3418" t="s">
        <v>41304</v>
      </c>
      <c r="AK3418">
        <v>4347457</v>
      </c>
      <c r="AL3418" t="s">
        <v>17739</v>
      </c>
      <c r="AM3418">
        <v>2012</v>
      </c>
      <c r="AN3418" s="1">
        <v>40967</v>
      </c>
      <c r="AO3418" s="1">
        <v>41008</v>
      </c>
      <c r="AP3418">
        <v>4</v>
      </c>
      <c r="AQ3418" t="s">
        <v>81</v>
      </c>
      <c r="AR3418" s="4">
        <f>IF(AQ3418="M",AP3418*30.42,AP3418)</f>
        <v>121.68</v>
      </c>
      <c r="AS3418">
        <v>0</v>
      </c>
      <c r="AT3418" s="4">
        <f>AR3418+AS3418</f>
        <v>121.68</v>
      </c>
      <c r="AU3418">
        <v>1</v>
      </c>
      <c r="AV3418" s="1">
        <f>AO3418+AT3418</f>
        <v>41129.68</v>
      </c>
      <c r="AW3418" s="1">
        <v>41161</v>
      </c>
      <c r="AX3418" s="2">
        <f>IF(AV3418&gt;=AW3418,1,2)</f>
        <v>2</v>
      </c>
      <c r="AY3418" s="2" t="str">
        <f>IF((AV3418+10)&gt;=AW3418,"SAVE","LATE")</f>
        <v>LATE</v>
      </c>
      <c r="AZ3418" t="s">
        <v>82</v>
      </c>
      <c r="BA3418" t="s">
        <v>1011</v>
      </c>
      <c r="BB3418">
        <v>43798563</v>
      </c>
      <c r="BC3418">
        <v>12492222</v>
      </c>
      <c r="BD3418" s="9">
        <v>56290785</v>
      </c>
      <c r="BE3418" t="s">
        <v>17740</v>
      </c>
      <c r="BF3418">
        <v>0</v>
      </c>
      <c r="BG3418" t="s">
        <v>70</v>
      </c>
      <c r="BH3418">
        <v>-1</v>
      </c>
      <c r="BI3418" t="s">
        <v>17741</v>
      </c>
      <c r="BJ3418" t="s">
        <v>17742</v>
      </c>
      <c r="BK3418">
        <v>0</v>
      </c>
      <c r="BL3418" t="s">
        <v>85</v>
      </c>
      <c r="BM3418" t="s">
        <v>17743</v>
      </c>
    </row>
    <row r="3419" spans="1:65" x14ac:dyDescent="0.25">
      <c r="A3419">
        <v>2014</v>
      </c>
      <c r="B3419" t="s">
        <v>116</v>
      </c>
      <c r="C3419" t="s">
        <v>357</v>
      </c>
      <c r="D3419" t="s">
        <v>47418</v>
      </c>
      <c r="E3419" t="s">
        <v>1116</v>
      </c>
      <c r="F3419" t="s">
        <v>1117</v>
      </c>
      <c r="G3419">
        <v>4</v>
      </c>
      <c r="H3419" t="s">
        <v>41311</v>
      </c>
      <c r="I3419" t="s">
        <v>67</v>
      </c>
      <c r="J3419" t="s">
        <v>88</v>
      </c>
      <c r="K3419">
        <v>2</v>
      </c>
      <c r="L3419" t="s">
        <v>41311</v>
      </c>
      <c r="M3419">
        <v>72000000</v>
      </c>
      <c r="N3419" t="s">
        <v>41840</v>
      </c>
      <c r="O3419" t="s">
        <v>45813</v>
      </c>
      <c r="P3419" t="s">
        <v>90</v>
      </c>
      <c r="Q3419" t="s">
        <v>70</v>
      </c>
      <c r="R3419" t="s">
        <v>70</v>
      </c>
      <c r="S3419" t="s">
        <v>1662</v>
      </c>
      <c r="T3419" t="s">
        <v>14371</v>
      </c>
      <c r="U3419" t="s">
        <v>14372</v>
      </c>
      <c r="V3419" t="s">
        <v>14373</v>
      </c>
      <c r="W3419" t="s">
        <v>14374</v>
      </c>
      <c r="X3419">
        <v>2739825673</v>
      </c>
      <c r="Y3419" t="s">
        <v>122</v>
      </c>
      <c r="Z3419" t="s">
        <v>123</v>
      </c>
      <c r="AA3419">
        <v>0</v>
      </c>
      <c r="AB3419" t="s">
        <v>76</v>
      </c>
      <c r="AC3419">
        <v>0</v>
      </c>
      <c r="AD3419" t="s">
        <v>76</v>
      </c>
      <c r="AE3419">
        <v>3040529</v>
      </c>
      <c r="AF3419" t="s">
        <v>40104</v>
      </c>
      <c r="AG3419" t="s">
        <v>14375</v>
      </c>
      <c r="AH3419" t="s">
        <v>14376</v>
      </c>
      <c r="AI3419" t="s">
        <v>1057</v>
      </c>
      <c r="AJ3419" t="s">
        <v>41304</v>
      </c>
      <c r="AK3419" t="s">
        <v>14377</v>
      </c>
      <c r="AL3419" t="s">
        <v>14378</v>
      </c>
      <c r="AM3419">
        <v>2012</v>
      </c>
      <c r="AN3419" s="1">
        <v>41270</v>
      </c>
      <c r="AO3419" s="1">
        <v>41298</v>
      </c>
      <c r="AP3419">
        <v>10</v>
      </c>
      <c r="AQ3419" t="s">
        <v>81</v>
      </c>
      <c r="AR3419" s="4">
        <f>IF(AQ3419="M",AP3419*30.42,AP3419)</f>
        <v>304.20000000000005</v>
      </c>
      <c r="AS3419">
        <v>0</v>
      </c>
      <c r="AT3419" s="4">
        <f>AR3419+AS3419</f>
        <v>304.20000000000005</v>
      </c>
      <c r="AU3419">
        <v>8</v>
      </c>
      <c r="AV3419" s="1">
        <f>AO3419+AT3419</f>
        <v>41602.199999999997</v>
      </c>
      <c r="AW3419" s="1">
        <v>41844</v>
      </c>
      <c r="AX3419" s="2">
        <f>IF(AV3419&gt;=AW3419,1,2)</f>
        <v>2</v>
      </c>
      <c r="AY3419" s="2" t="str">
        <f>IF((AV3419+10)&gt;=AW3419,"SAVE","LATE")</f>
        <v>LATE</v>
      </c>
      <c r="AZ3419" t="s">
        <v>82</v>
      </c>
      <c r="BA3419" t="s">
        <v>1011</v>
      </c>
      <c r="BB3419">
        <v>2738849758</v>
      </c>
      <c r="BC3419">
        <v>0</v>
      </c>
      <c r="BD3419" s="9">
        <v>2738849758</v>
      </c>
      <c r="BE3419" t="s">
        <v>45813</v>
      </c>
      <c r="BF3419">
        <v>0</v>
      </c>
      <c r="BG3419" t="s">
        <v>70</v>
      </c>
      <c r="BH3419">
        <v>-1</v>
      </c>
      <c r="BI3419" t="s">
        <v>70</v>
      </c>
      <c r="BJ3419" t="s">
        <v>70</v>
      </c>
      <c r="BK3419">
        <v>0</v>
      </c>
      <c r="BL3419" t="s">
        <v>85</v>
      </c>
      <c r="BM3419" t="s">
        <v>14379</v>
      </c>
    </row>
    <row r="3420" spans="1:65" x14ac:dyDescent="0.25">
      <c r="A3420">
        <v>2012</v>
      </c>
      <c r="B3420" t="s">
        <v>64</v>
      </c>
      <c r="C3420" t="s">
        <v>65</v>
      </c>
      <c r="D3420" t="s">
        <v>45558</v>
      </c>
      <c r="E3420">
        <v>822000091</v>
      </c>
      <c r="F3420" t="s">
        <v>1571</v>
      </c>
      <c r="G3420">
        <v>1</v>
      </c>
      <c r="H3420" t="s">
        <v>46842</v>
      </c>
      <c r="I3420" t="s">
        <v>67</v>
      </c>
      <c r="J3420" t="s">
        <v>88</v>
      </c>
      <c r="K3420">
        <v>3</v>
      </c>
      <c r="L3420" t="s">
        <v>41838</v>
      </c>
      <c r="M3420">
        <v>77000000</v>
      </c>
      <c r="N3420" t="s">
        <v>481</v>
      </c>
      <c r="O3420" t="s">
        <v>45814</v>
      </c>
      <c r="P3420" t="s">
        <v>90</v>
      </c>
      <c r="Q3420" t="s">
        <v>1097</v>
      </c>
      <c r="R3420" t="s">
        <v>1097</v>
      </c>
      <c r="S3420" t="s">
        <v>1662</v>
      </c>
      <c r="T3420" t="s">
        <v>13525</v>
      </c>
      <c r="U3420" t="s">
        <v>16033</v>
      </c>
      <c r="V3420" t="s">
        <v>16034</v>
      </c>
      <c r="W3420" t="s">
        <v>16035</v>
      </c>
      <c r="X3420">
        <v>394266948</v>
      </c>
      <c r="Y3420" t="s">
        <v>122</v>
      </c>
      <c r="Z3420" t="s">
        <v>123</v>
      </c>
      <c r="AA3420">
        <v>0</v>
      </c>
      <c r="AB3420" t="s">
        <v>76</v>
      </c>
      <c r="AC3420">
        <v>0</v>
      </c>
      <c r="AD3420" t="s">
        <v>76</v>
      </c>
      <c r="AE3420">
        <v>1275343</v>
      </c>
      <c r="AF3420" t="s">
        <v>41304</v>
      </c>
      <c r="AG3420" t="s">
        <v>16036</v>
      </c>
      <c r="AH3420" t="s">
        <v>16037</v>
      </c>
      <c r="AI3420" t="s">
        <v>1057</v>
      </c>
      <c r="AJ3420" t="s">
        <v>41304</v>
      </c>
      <c r="AK3420" t="s">
        <v>16036</v>
      </c>
      <c r="AL3420" t="s">
        <v>16037</v>
      </c>
      <c r="AM3420">
        <v>2012</v>
      </c>
      <c r="AN3420" s="1">
        <v>41270</v>
      </c>
      <c r="AO3420" s="1">
        <v>41270</v>
      </c>
      <c r="AP3420">
        <v>3</v>
      </c>
      <c r="AQ3420" t="s">
        <v>81</v>
      </c>
      <c r="AR3420" s="4">
        <f>IF(AQ3420="M",AP3420*30.42,AP3420)</f>
        <v>91.26</v>
      </c>
      <c r="AS3420">
        <v>0</v>
      </c>
      <c r="AT3420" s="4">
        <f>AR3420+AS3420</f>
        <v>91.26</v>
      </c>
      <c r="AU3420">
        <v>2</v>
      </c>
      <c r="AV3420" s="1">
        <f>AO3420+AT3420</f>
        <v>41361.26</v>
      </c>
      <c r="AW3420" s="1">
        <v>41421</v>
      </c>
      <c r="AX3420" s="2">
        <f>IF(AV3420&gt;=AW3420,1,2)</f>
        <v>2</v>
      </c>
      <c r="AY3420" s="2" t="str">
        <f>IF((AV3420+10)&gt;=AW3420,"SAVE","LATE")</f>
        <v>LATE</v>
      </c>
      <c r="AZ3420" t="s">
        <v>82</v>
      </c>
      <c r="BA3420" t="s">
        <v>1011</v>
      </c>
      <c r="BB3420">
        <v>394255789</v>
      </c>
      <c r="BC3420">
        <v>79995977</v>
      </c>
      <c r="BD3420" s="9">
        <v>474251766</v>
      </c>
      <c r="BE3420" t="s">
        <v>16038</v>
      </c>
      <c r="BF3420">
        <v>0</v>
      </c>
      <c r="BG3420" t="s">
        <v>70</v>
      </c>
      <c r="BH3420">
        <v>-1</v>
      </c>
      <c r="BI3420" t="s">
        <v>16037</v>
      </c>
      <c r="BJ3420" t="s">
        <v>16037</v>
      </c>
      <c r="BK3420">
        <v>0</v>
      </c>
      <c r="BL3420" t="s">
        <v>85</v>
      </c>
      <c r="BM3420" t="s">
        <v>16039</v>
      </c>
    </row>
    <row r="3421" spans="1:65" x14ac:dyDescent="0.25">
      <c r="A3421">
        <v>2014</v>
      </c>
      <c r="B3421" t="s">
        <v>116</v>
      </c>
      <c r="C3421" t="s">
        <v>357</v>
      </c>
      <c r="D3421" t="s">
        <v>47418</v>
      </c>
      <c r="E3421" t="s">
        <v>1116</v>
      </c>
      <c r="F3421" t="s">
        <v>1117</v>
      </c>
      <c r="G3421">
        <v>4</v>
      </c>
      <c r="H3421" t="s">
        <v>41311</v>
      </c>
      <c r="I3421" t="s">
        <v>105</v>
      </c>
      <c r="J3421" t="s">
        <v>88</v>
      </c>
      <c r="K3421">
        <v>2</v>
      </c>
      <c r="L3421" t="s">
        <v>41311</v>
      </c>
      <c r="M3421">
        <v>72000000</v>
      </c>
      <c r="N3421" t="s">
        <v>41840</v>
      </c>
      <c r="O3421" t="s">
        <v>45831</v>
      </c>
      <c r="P3421" t="s">
        <v>90</v>
      </c>
      <c r="Q3421" t="s">
        <v>70</v>
      </c>
      <c r="R3421" t="s">
        <v>70</v>
      </c>
      <c r="S3421" t="s">
        <v>45832</v>
      </c>
      <c r="T3421" s="3">
        <v>41767</v>
      </c>
      <c r="U3421" t="s">
        <v>14254</v>
      </c>
      <c r="V3421" t="s">
        <v>14255</v>
      </c>
      <c r="W3421">
        <v>14</v>
      </c>
      <c r="X3421">
        <v>3142589245</v>
      </c>
      <c r="Y3421" t="s">
        <v>122</v>
      </c>
      <c r="Z3421" t="s">
        <v>123</v>
      </c>
      <c r="AA3421">
        <v>0</v>
      </c>
      <c r="AB3421" t="s">
        <v>76</v>
      </c>
      <c r="AC3421">
        <v>0</v>
      </c>
      <c r="AD3421" t="s">
        <v>76</v>
      </c>
      <c r="AE3421">
        <v>2637080</v>
      </c>
      <c r="AF3421" t="s">
        <v>40104</v>
      </c>
      <c r="AG3421" t="s">
        <v>14256</v>
      </c>
      <c r="AH3421" t="s">
        <v>45833</v>
      </c>
      <c r="AI3421" t="s">
        <v>1057</v>
      </c>
      <c r="AJ3421" t="s">
        <v>41304</v>
      </c>
      <c r="AK3421" t="s">
        <v>14257</v>
      </c>
      <c r="AL3421" t="s">
        <v>14258</v>
      </c>
      <c r="AM3421">
        <v>2012</v>
      </c>
      <c r="AN3421" s="1">
        <v>40914</v>
      </c>
      <c r="AO3421" s="1">
        <v>41066</v>
      </c>
      <c r="AP3421">
        <v>8</v>
      </c>
      <c r="AQ3421" t="s">
        <v>81</v>
      </c>
      <c r="AR3421" s="4">
        <f>IF(AQ3421="M",AP3421*30.42,AP3421)</f>
        <v>243.36</v>
      </c>
      <c r="AS3421">
        <v>0</v>
      </c>
      <c r="AT3421" s="4">
        <f>AR3421+AS3421</f>
        <v>243.36</v>
      </c>
      <c r="AU3421">
        <v>7</v>
      </c>
      <c r="AV3421" s="1">
        <f>AO3421+AT3421</f>
        <v>41309.360000000001</v>
      </c>
      <c r="AW3421" s="1">
        <v>41523</v>
      </c>
      <c r="AX3421" s="2">
        <f>IF(AV3421&gt;=AW3421,1,2)</f>
        <v>2</v>
      </c>
      <c r="AY3421" s="2" t="str">
        <f>IF((AV3421+10)&gt;=AW3421,"SAVE","LATE")</f>
        <v>LATE</v>
      </c>
      <c r="AZ3421" t="s">
        <v>82</v>
      </c>
      <c r="BA3421" t="s">
        <v>1011</v>
      </c>
      <c r="BB3421">
        <v>3142589245</v>
      </c>
      <c r="BC3421">
        <v>401658586</v>
      </c>
      <c r="BD3421" s="9">
        <v>3544247831</v>
      </c>
      <c r="BE3421" t="s">
        <v>45831</v>
      </c>
      <c r="BF3421">
        <v>0</v>
      </c>
      <c r="BG3421" t="s">
        <v>70</v>
      </c>
      <c r="BH3421">
        <v>-1</v>
      </c>
      <c r="BI3421" t="s">
        <v>70</v>
      </c>
      <c r="BJ3421" t="s">
        <v>70</v>
      </c>
      <c r="BK3421">
        <v>0</v>
      </c>
      <c r="BL3421" t="s">
        <v>85</v>
      </c>
      <c r="BM3421" t="s">
        <v>14259</v>
      </c>
    </row>
    <row r="3422" spans="1:65" x14ac:dyDescent="0.25">
      <c r="A3422">
        <v>2015</v>
      </c>
      <c r="B3422" t="s">
        <v>116</v>
      </c>
      <c r="C3422" t="s">
        <v>357</v>
      </c>
      <c r="D3422" t="s">
        <v>47418</v>
      </c>
      <c r="E3422" t="s">
        <v>1116</v>
      </c>
      <c r="F3422" t="s">
        <v>1117</v>
      </c>
      <c r="G3422">
        <v>4</v>
      </c>
      <c r="H3422" t="s">
        <v>41311</v>
      </c>
      <c r="I3422" t="s">
        <v>67</v>
      </c>
      <c r="J3422" t="s">
        <v>88</v>
      </c>
      <c r="K3422">
        <v>2</v>
      </c>
      <c r="L3422" t="s">
        <v>41311</v>
      </c>
      <c r="M3422">
        <v>72000000</v>
      </c>
      <c r="N3422" t="s">
        <v>41840</v>
      </c>
      <c r="O3422" t="s">
        <v>45834</v>
      </c>
      <c r="P3422" t="s">
        <v>90</v>
      </c>
      <c r="Q3422" t="s">
        <v>1097</v>
      </c>
      <c r="R3422" t="s">
        <v>1097</v>
      </c>
      <c r="S3422" t="s">
        <v>45832</v>
      </c>
      <c r="T3422" s="3">
        <v>42133</v>
      </c>
      <c r="U3422" t="s">
        <v>14839</v>
      </c>
      <c r="V3422" t="s">
        <v>14840</v>
      </c>
      <c r="W3422" t="s">
        <v>14841</v>
      </c>
      <c r="X3422">
        <v>1527962495</v>
      </c>
      <c r="Y3422" t="s">
        <v>122</v>
      </c>
      <c r="Z3422" t="s">
        <v>123</v>
      </c>
      <c r="AA3422">
        <v>7210</v>
      </c>
      <c r="AB3422" t="s">
        <v>14264</v>
      </c>
      <c r="AC3422">
        <v>721029</v>
      </c>
      <c r="AD3422" t="s">
        <v>41848</v>
      </c>
      <c r="AE3422">
        <v>3882170</v>
      </c>
      <c r="AF3422" t="s">
        <v>41304</v>
      </c>
      <c r="AG3422" t="s">
        <v>14842</v>
      </c>
      <c r="AH3422" t="s">
        <v>41060</v>
      </c>
      <c r="AI3422" t="s">
        <v>1057</v>
      </c>
      <c r="AJ3422" t="s">
        <v>41304</v>
      </c>
      <c r="AK3422" t="s">
        <v>14842</v>
      </c>
      <c r="AL3422" t="s">
        <v>41060</v>
      </c>
      <c r="AM3422">
        <v>2012</v>
      </c>
      <c r="AN3422" s="1">
        <v>41022</v>
      </c>
      <c r="AO3422" s="1">
        <v>41043</v>
      </c>
      <c r="AP3422">
        <v>6</v>
      </c>
      <c r="AQ3422" t="s">
        <v>81</v>
      </c>
      <c r="AR3422" s="4">
        <f>IF(AQ3422="M",AP3422*30.42,AP3422)</f>
        <v>182.52</v>
      </c>
      <c r="AS3422">
        <v>0</v>
      </c>
      <c r="AT3422" s="4">
        <f>AR3422+AS3422</f>
        <v>182.52</v>
      </c>
      <c r="AU3422">
        <v>4</v>
      </c>
      <c r="AV3422" s="1">
        <f>AO3422+AT3422</f>
        <v>41225.519999999997</v>
      </c>
      <c r="AW3422" s="1">
        <v>41347</v>
      </c>
      <c r="AX3422" s="2">
        <f>IF(AV3422&gt;=AW3422,1,2)</f>
        <v>2</v>
      </c>
      <c r="AY3422" s="2" t="str">
        <f>IF((AV3422+10)&gt;=AW3422,"SAVE","LATE")</f>
        <v>LATE</v>
      </c>
      <c r="AZ3422" t="s">
        <v>82</v>
      </c>
      <c r="BA3422" t="s">
        <v>1011</v>
      </c>
      <c r="BB3422">
        <v>1527962495</v>
      </c>
      <c r="BC3422">
        <v>324469300</v>
      </c>
      <c r="BD3422" s="9">
        <v>1852431795</v>
      </c>
      <c r="BE3422" t="s">
        <v>45834</v>
      </c>
      <c r="BF3422">
        <v>0</v>
      </c>
      <c r="BG3422" t="s">
        <v>70</v>
      </c>
      <c r="BH3422">
        <v>-1</v>
      </c>
      <c r="BI3422" t="s">
        <v>70</v>
      </c>
      <c r="BJ3422" t="s">
        <v>70</v>
      </c>
      <c r="BK3422">
        <v>0</v>
      </c>
      <c r="BL3422" t="s">
        <v>85</v>
      </c>
      <c r="BM3422" t="s">
        <v>14843</v>
      </c>
    </row>
    <row r="3423" spans="1:65" x14ac:dyDescent="0.25">
      <c r="A3423">
        <v>2014</v>
      </c>
      <c r="B3423" t="s">
        <v>116</v>
      </c>
      <c r="C3423" t="s">
        <v>357</v>
      </c>
      <c r="D3423" t="s">
        <v>47418</v>
      </c>
      <c r="E3423" t="s">
        <v>1116</v>
      </c>
      <c r="F3423" t="s">
        <v>1117</v>
      </c>
      <c r="G3423">
        <v>4</v>
      </c>
      <c r="H3423" t="s">
        <v>41311</v>
      </c>
      <c r="I3423" t="s">
        <v>67</v>
      </c>
      <c r="J3423" t="s">
        <v>88</v>
      </c>
      <c r="K3423">
        <v>2</v>
      </c>
      <c r="L3423" t="s">
        <v>41311</v>
      </c>
      <c r="M3423">
        <v>72000000</v>
      </c>
      <c r="N3423" t="s">
        <v>41840</v>
      </c>
      <c r="O3423" t="s">
        <v>45851</v>
      </c>
      <c r="P3423" t="s">
        <v>90</v>
      </c>
      <c r="Q3423" t="s">
        <v>70</v>
      </c>
      <c r="R3423" t="s">
        <v>70</v>
      </c>
      <c r="S3423" t="s">
        <v>2754</v>
      </c>
      <c r="T3423" s="3">
        <v>41767</v>
      </c>
      <c r="U3423" t="s">
        <v>15067</v>
      </c>
      <c r="V3423" t="s">
        <v>15068</v>
      </c>
      <c r="W3423">
        <v>11</v>
      </c>
      <c r="X3423">
        <v>1099498247</v>
      </c>
      <c r="Y3423" t="s">
        <v>122</v>
      </c>
      <c r="Z3423" t="s">
        <v>123</v>
      </c>
      <c r="AA3423">
        <v>0</v>
      </c>
      <c r="AB3423" t="s">
        <v>76</v>
      </c>
      <c r="AC3423">
        <v>0</v>
      </c>
      <c r="AD3423" t="s">
        <v>76</v>
      </c>
      <c r="AE3423">
        <v>2640274</v>
      </c>
      <c r="AF3423" t="s">
        <v>40104</v>
      </c>
      <c r="AG3423" t="s">
        <v>15069</v>
      </c>
      <c r="AH3423" t="s">
        <v>45852</v>
      </c>
      <c r="AI3423" t="s">
        <v>1057</v>
      </c>
      <c r="AJ3423" t="s">
        <v>41304</v>
      </c>
      <c r="AK3423" t="s">
        <v>15070</v>
      </c>
      <c r="AL3423" t="s">
        <v>15071</v>
      </c>
      <c r="AM3423">
        <v>2012</v>
      </c>
      <c r="AN3423" s="1">
        <v>40910</v>
      </c>
      <c r="AO3423" s="1">
        <v>40981</v>
      </c>
      <c r="AP3423">
        <v>4</v>
      </c>
      <c r="AQ3423" t="s">
        <v>81</v>
      </c>
      <c r="AR3423" s="4">
        <f>IF(AQ3423="M",AP3423*30.42,AP3423)</f>
        <v>121.68</v>
      </c>
      <c r="AS3423">
        <v>75</v>
      </c>
      <c r="AT3423" s="4">
        <f>AR3423+AS3423</f>
        <v>196.68</v>
      </c>
      <c r="AU3423">
        <v>2</v>
      </c>
      <c r="AV3423" s="1">
        <f>AO3423+AT3423</f>
        <v>41177.68</v>
      </c>
      <c r="AW3423" s="1">
        <v>41240</v>
      </c>
      <c r="AX3423" s="2">
        <f>IF(AV3423&gt;=AW3423,1,2)</f>
        <v>2</v>
      </c>
      <c r="AY3423" s="2" t="str">
        <f>IF((AV3423+10)&gt;=AW3423,"SAVE","LATE")</f>
        <v>LATE</v>
      </c>
      <c r="AZ3423" t="s">
        <v>82</v>
      </c>
      <c r="BA3423" t="s">
        <v>1011</v>
      </c>
      <c r="BB3423">
        <v>1099104623</v>
      </c>
      <c r="BC3423">
        <v>0</v>
      </c>
      <c r="BD3423" s="9">
        <v>1099104623</v>
      </c>
      <c r="BE3423" t="s">
        <v>45851</v>
      </c>
      <c r="BF3423">
        <v>0</v>
      </c>
      <c r="BG3423" t="s">
        <v>70</v>
      </c>
      <c r="BH3423">
        <v>-1</v>
      </c>
      <c r="BI3423" t="s">
        <v>70</v>
      </c>
      <c r="BJ3423" t="s">
        <v>70</v>
      </c>
      <c r="BK3423">
        <v>0</v>
      </c>
      <c r="BL3423" t="s">
        <v>85</v>
      </c>
      <c r="BM3423" t="s">
        <v>15072</v>
      </c>
    </row>
    <row r="3424" spans="1:65" x14ac:dyDescent="0.25">
      <c r="A3424">
        <v>2015</v>
      </c>
      <c r="B3424" t="s">
        <v>116</v>
      </c>
      <c r="C3424" t="s">
        <v>357</v>
      </c>
      <c r="D3424" t="s">
        <v>47418</v>
      </c>
      <c r="E3424" t="s">
        <v>1116</v>
      </c>
      <c r="F3424" t="s">
        <v>1117</v>
      </c>
      <c r="G3424">
        <v>4</v>
      </c>
      <c r="H3424" t="s">
        <v>41311</v>
      </c>
      <c r="I3424" t="s">
        <v>67</v>
      </c>
      <c r="J3424" t="s">
        <v>88</v>
      </c>
      <c r="K3424">
        <v>2</v>
      </c>
      <c r="L3424" t="s">
        <v>41311</v>
      </c>
      <c r="M3424">
        <v>72000000</v>
      </c>
      <c r="N3424" t="s">
        <v>41840</v>
      </c>
      <c r="O3424" t="s">
        <v>45853</v>
      </c>
      <c r="P3424" t="s">
        <v>90</v>
      </c>
      <c r="Q3424" t="s">
        <v>1097</v>
      </c>
      <c r="R3424" t="s">
        <v>70</v>
      </c>
      <c r="S3424" t="s">
        <v>2754</v>
      </c>
      <c r="T3424" s="3">
        <v>42256</v>
      </c>
      <c r="U3424" t="s">
        <v>16884</v>
      </c>
      <c r="V3424" t="s">
        <v>16885</v>
      </c>
      <c r="W3424" t="s">
        <v>16886</v>
      </c>
      <c r="X3424">
        <v>195469389</v>
      </c>
      <c r="Y3424" t="s">
        <v>122</v>
      </c>
      <c r="Z3424" t="s">
        <v>123</v>
      </c>
      <c r="AA3424">
        <v>7210</v>
      </c>
      <c r="AB3424" t="s">
        <v>14264</v>
      </c>
      <c r="AC3424">
        <v>721029</v>
      </c>
      <c r="AD3424" t="s">
        <v>41848</v>
      </c>
      <c r="AE3424">
        <v>3892064</v>
      </c>
      <c r="AF3424" t="s">
        <v>40104</v>
      </c>
      <c r="AG3424" t="s">
        <v>16887</v>
      </c>
      <c r="AH3424" t="s">
        <v>41061</v>
      </c>
      <c r="AI3424" t="s">
        <v>1057</v>
      </c>
      <c r="AJ3424" t="s">
        <v>41304</v>
      </c>
      <c r="AK3424" t="s">
        <v>15237</v>
      </c>
      <c r="AL3424" t="s">
        <v>41062</v>
      </c>
      <c r="AM3424">
        <v>2012</v>
      </c>
      <c r="AN3424" s="1">
        <v>41271</v>
      </c>
      <c r="AO3424" s="1">
        <v>41306</v>
      </c>
      <c r="AP3424">
        <v>3</v>
      </c>
      <c r="AQ3424" t="s">
        <v>81</v>
      </c>
      <c r="AR3424" s="4">
        <f>IF(AQ3424="M",AP3424*30.42,AP3424)</f>
        <v>91.26</v>
      </c>
      <c r="AS3424">
        <v>0</v>
      </c>
      <c r="AT3424" s="4">
        <f>AR3424+AS3424</f>
        <v>91.26</v>
      </c>
      <c r="AU3424">
        <v>2</v>
      </c>
      <c r="AV3424" s="1">
        <f>AO3424+AT3424</f>
        <v>41397.26</v>
      </c>
      <c r="AW3424" s="1">
        <v>41456</v>
      </c>
      <c r="AX3424" s="2">
        <f>IF(AV3424&gt;=AW3424,1,2)</f>
        <v>2</v>
      </c>
      <c r="AY3424" s="2" t="str">
        <f>IF((AV3424+10)&gt;=AW3424,"SAVE","LATE")</f>
        <v>LATE</v>
      </c>
      <c r="AZ3424" t="s">
        <v>82</v>
      </c>
      <c r="BA3424" t="s">
        <v>1011</v>
      </c>
      <c r="BB3424">
        <v>195469389</v>
      </c>
      <c r="BC3424">
        <v>0</v>
      </c>
      <c r="BD3424" s="9">
        <v>195469389</v>
      </c>
      <c r="BE3424" t="s">
        <v>45853</v>
      </c>
      <c r="BF3424">
        <v>0</v>
      </c>
      <c r="BG3424" t="s">
        <v>70</v>
      </c>
      <c r="BH3424">
        <v>-1</v>
      </c>
      <c r="BI3424" t="s">
        <v>70</v>
      </c>
      <c r="BJ3424" t="s">
        <v>70</v>
      </c>
      <c r="BK3424">
        <v>0</v>
      </c>
      <c r="BL3424" t="s">
        <v>85</v>
      </c>
      <c r="BM3424" t="s">
        <v>16888</v>
      </c>
    </row>
    <row r="3425" spans="1:65" x14ac:dyDescent="0.25">
      <c r="A3425">
        <v>2013</v>
      </c>
      <c r="B3425" t="s">
        <v>116</v>
      </c>
      <c r="C3425" t="s">
        <v>290</v>
      </c>
      <c r="D3425" t="s">
        <v>1093</v>
      </c>
      <c r="E3425" t="s">
        <v>1094</v>
      </c>
      <c r="F3425" t="s">
        <v>1095</v>
      </c>
      <c r="G3425">
        <v>12</v>
      </c>
      <c r="H3425" t="s">
        <v>41881</v>
      </c>
      <c r="I3425" t="s">
        <v>67</v>
      </c>
      <c r="J3425" t="s">
        <v>2752</v>
      </c>
      <c r="K3425">
        <v>3</v>
      </c>
      <c r="L3425" t="s">
        <v>41838</v>
      </c>
      <c r="M3425">
        <v>72000000</v>
      </c>
      <c r="N3425" t="s">
        <v>41840</v>
      </c>
      <c r="O3425" t="s">
        <v>45862</v>
      </c>
      <c r="P3425" t="s">
        <v>90</v>
      </c>
      <c r="Q3425" t="s">
        <v>70</v>
      </c>
      <c r="R3425" t="s">
        <v>70</v>
      </c>
      <c r="S3425" t="s">
        <v>8199</v>
      </c>
      <c r="T3425" s="3">
        <v>41581</v>
      </c>
      <c r="U3425" t="s">
        <v>13997</v>
      </c>
      <c r="V3425" t="s">
        <v>13998</v>
      </c>
      <c r="W3425" t="s">
        <v>13999</v>
      </c>
      <c r="X3425">
        <v>4768999952</v>
      </c>
      <c r="Y3425" t="s">
        <v>122</v>
      </c>
      <c r="Z3425" t="s">
        <v>123</v>
      </c>
      <c r="AA3425">
        <v>0</v>
      </c>
      <c r="AB3425" t="s">
        <v>76</v>
      </c>
      <c r="AC3425">
        <v>0</v>
      </c>
      <c r="AD3425" t="s">
        <v>76</v>
      </c>
      <c r="AE3425">
        <v>1431628</v>
      </c>
      <c r="AF3425" t="s">
        <v>41304</v>
      </c>
      <c r="AG3425" t="s">
        <v>1453</v>
      </c>
      <c r="AH3425" t="s">
        <v>1454</v>
      </c>
      <c r="AI3425" t="s">
        <v>1057</v>
      </c>
      <c r="AJ3425" t="s">
        <v>41304</v>
      </c>
      <c r="AK3425" t="s">
        <v>1453</v>
      </c>
      <c r="AL3425" t="s">
        <v>1454</v>
      </c>
      <c r="AM3425">
        <v>2012</v>
      </c>
      <c r="AN3425" s="1">
        <v>41274</v>
      </c>
      <c r="AO3425" s="1">
        <v>41151</v>
      </c>
      <c r="AP3425">
        <v>8</v>
      </c>
      <c r="AQ3425" t="s">
        <v>81</v>
      </c>
      <c r="AR3425" s="4">
        <f>IF(AQ3425="M",AP3425*30.42,AP3425)</f>
        <v>243.36</v>
      </c>
      <c r="AS3425">
        <v>0</v>
      </c>
      <c r="AT3425" s="4">
        <f>AR3425+AS3425</f>
        <v>243.36</v>
      </c>
      <c r="AU3425">
        <v>1</v>
      </c>
      <c r="AV3425" s="1">
        <f>AO3425+AT3425</f>
        <v>41394.36</v>
      </c>
      <c r="AW3425" s="1">
        <v>41424</v>
      </c>
      <c r="AX3425" s="2">
        <f>IF(AV3425&gt;=AW3425,1,2)</f>
        <v>2</v>
      </c>
      <c r="AY3425" s="2" t="str">
        <f>IF((AV3425+10)&gt;=AW3425,"SAVE","LATE")</f>
        <v>LATE</v>
      </c>
      <c r="AZ3425" t="s">
        <v>82</v>
      </c>
      <c r="BA3425" t="s">
        <v>1011</v>
      </c>
      <c r="BB3425">
        <v>4768999952</v>
      </c>
      <c r="BC3425">
        <v>0</v>
      </c>
      <c r="BD3425" s="9">
        <v>4768999952</v>
      </c>
      <c r="BE3425" t="s">
        <v>45862</v>
      </c>
      <c r="BF3425">
        <v>0</v>
      </c>
      <c r="BG3425" t="s">
        <v>70</v>
      </c>
      <c r="BH3425">
        <v>-1</v>
      </c>
      <c r="BI3425" t="s">
        <v>70</v>
      </c>
      <c r="BJ3425" t="s">
        <v>70</v>
      </c>
      <c r="BK3425">
        <v>0</v>
      </c>
      <c r="BL3425" t="s">
        <v>85</v>
      </c>
      <c r="BM3425" t="s">
        <v>14000</v>
      </c>
    </row>
    <row r="3426" spans="1:65" x14ac:dyDescent="0.25">
      <c r="A3426">
        <v>2012</v>
      </c>
      <c r="B3426" t="s">
        <v>116</v>
      </c>
      <c r="C3426" t="s">
        <v>117</v>
      </c>
      <c r="D3426" t="s">
        <v>41075</v>
      </c>
      <c r="E3426" t="s">
        <v>82</v>
      </c>
      <c r="F3426" t="s">
        <v>6251</v>
      </c>
      <c r="G3426">
        <v>1</v>
      </c>
      <c r="H3426" t="s">
        <v>46842</v>
      </c>
      <c r="I3426" t="s">
        <v>67</v>
      </c>
      <c r="J3426" t="s">
        <v>88</v>
      </c>
      <c r="K3426">
        <v>3</v>
      </c>
      <c r="L3426" t="s">
        <v>41838</v>
      </c>
      <c r="M3426">
        <v>72000000</v>
      </c>
      <c r="N3426" t="s">
        <v>41840</v>
      </c>
      <c r="O3426" t="s">
        <v>13870</v>
      </c>
      <c r="P3426" t="s">
        <v>90</v>
      </c>
      <c r="Q3426" t="s">
        <v>1097</v>
      </c>
      <c r="R3426" t="s">
        <v>1097</v>
      </c>
      <c r="S3426" t="s">
        <v>1098</v>
      </c>
      <c r="T3426" t="s">
        <v>13871</v>
      </c>
      <c r="U3426" t="s">
        <v>13872</v>
      </c>
      <c r="V3426" t="s">
        <v>13873</v>
      </c>
      <c r="W3426" t="s">
        <v>13874</v>
      </c>
      <c r="X3426">
        <v>5462383597</v>
      </c>
      <c r="Y3426" t="s">
        <v>122</v>
      </c>
      <c r="Z3426" t="s">
        <v>123</v>
      </c>
      <c r="AA3426">
        <v>0</v>
      </c>
      <c r="AB3426" t="s">
        <v>76</v>
      </c>
      <c r="AC3426">
        <v>0</v>
      </c>
      <c r="AD3426" t="s">
        <v>76</v>
      </c>
      <c r="AE3426">
        <v>1178045</v>
      </c>
      <c r="AF3426" t="s">
        <v>40104</v>
      </c>
      <c r="AG3426" t="s">
        <v>13875</v>
      </c>
      <c r="AH3426" t="s">
        <v>13876</v>
      </c>
      <c r="AI3426" t="s">
        <v>1057</v>
      </c>
      <c r="AJ3426" t="s">
        <v>41304</v>
      </c>
      <c r="AK3426">
        <v>9527159</v>
      </c>
      <c r="AL3426" t="s">
        <v>13877</v>
      </c>
      <c r="AM3426">
        <v>2012</v>
      </c>
      <c r="AN3426" s="1">
        <v>41214</v>
      </c>
      <c r="AO3426" s="1">
        <v>41243</v>
      </c>
      <c r="AP3426">
        <v>2</v>
      </c>
      <c r="AQ3426" t="s">
        <v>81</v>
      </c>
      <c r="AR3426" s="4">
        <f>IF(AQ3426="M",AP3426*30.42,AP3426)</f>
        <v>60.84</v>
      </c>
      <c r="AS3426">
        <v>0</v>
      </c>
      <c r="AT3426" s="4">
        <f>AR3426+AS3426</f>
        <v>60.84</v>
      </c>
      <c r="AU3426">
        <v>4</v>
      </c>
      <c r="AV3426" s="1">
        <f>AO3426+AT3426</f>
        <v>41303.839999999997</v>
      </c>
      <c r="AW3426" s="1">
        <v>41424</v>
      </c>
      <c r="AX3426" s="2">
        <f>IF(AV3426&gt;=AW3426,1,2)</f>
        <v>2</v>
      </c>
      <c r="AY3426" s="2" t="str">
        <f>IF((AV3426+10)&gt;=AW3426,"SAVE","LATE")</f>
        <v>LATE</v>
      </c>
      <c r="AZ3426" t="s">
        <v>82</v>
      </c>
      <c r="BA3426" t="s">
        <v>1011</v>
      </c>
      <c r="BB3426">
        <v>5460421276</v>
      </c>
      <c r="BC3426">
        <v>2389947823</v>
      </c>
      <c r="BD3426" s="9">
        <v>7850369099</v>
      </c>
      <c r="BE3426" t="s">
        <v>45904</v>
      </c>
      <c r="BF3426">
        <v>0</v>
      </c>
      <c r="BG3426" t="s">
        <v>70</v>
      </c>
      <c r="BH3426">
        <v>-1</v>
      </c>
      <c r="BI3426" t="s">
        <v>13876</v>
      </c>
      <c r="BJ3426" t="s">
        <v>45905</v>
      </c>
      <c r="BK3426">
        <v>0</v>
      </c>
      <c r="BL3426" t="s">
        <v>85</v>
      </c>
      <c r="BM3426" t="s">
        <v>13878</v>
      </c>
    </row>
    <row r="3427" spans="1:65" x14ac:dyDescent="0.25">
      <c r="A3427">
        <v>2012</v>
      </c>
      <c r="B3427" t="s">
        <v>64</v>
      </c>
      <c r="C3427" t="s">
        <v>65</v>
      </c>
      <c r="D3427" t="s">
        <v>45558</v>
      </c>
      <c r="E3427">
        <v>822000091</v>
      </c>
      <c r="F3427" t="s">
        <v>1571</v>
      </c>
      <c r="G3427">
        <v>1</v>
      </c>
      <c r="H3427" t="s">
        <v>46842</v>
      </c>
      <c r="I3427" t="s">
        <v>67</v>
      </c>
      <c r="J3427" t="s">
        <v>88</v>
      </c>
      <c r="K3427">
        <v>3</v>
      </c>
      <c r="L3427" t="s">
        <v>41838</v>
      </c>
      <c r="M3427">
        <v>72000000</v>
      </c>
      <c r="N3427" t="s">
        <v>41840</v>
      </c>
      <c r="O3427" t="s">
        <v>45906</v>
      </c>
      <c r="P3427" t="s">
        <v>90</v>
      </c>
      <c r="Q3427" t="s">
        <v>1097</v>
      </c>
      <c r="R3427" t="s">
        <v>1097</v>
      </c>
      <c r="S3427" t="s">
        <v>1098</v>
      </c>
      <c r="T3427" s="3">
        <v>41184</v>
      </c>
      <c r="U3427" t="s">
        <v>13891</v>
      </c>
      <c r="V3427" t="s">
        <v>13892</v>
      </c>
      <c r="W3427" t="s">
        <v>13893</v>
      </c>
      <c r="X3427">
        <v>5400000000</v>
      </c>
      <c r="Y3427" t="s">
        <v>122</v>
      </c>
      <c r="Z3427" t="s">
        <v>123</v>
      </c>
      <c r="AA3427">
        <v>0</v>
      </c>
      <c r="AB3427" t="s">
        <v>76</v>
      </c>
      <c r="AC3427">
        <v>0</v>
      </c>
      <c r="AD3427" t="s">
        <v>76</v>
      </c>
      <c r="AE3427">
        <v>850756</v>
      </c>
      <c r="AF3427" t="s">
        <v>40104</v>
      </c>
      <c r="AG3427" t="s">
        <v>13894</v>
      </c>
      <c r="AH3427" t="s">
        <v>13895</v>
      </c>
      <c r="AI3427" t="s">
        <v>1057</v>
      </c>
      <c r="AJ3427" t="s">
        <v>41304</v>
      </c>
      <c r="AK3427" t="s">
        <v>1576</v>
      </c>
      <c r="AL3427" t="s">
        <v>45907</v>
      </c>
      <c r="AM3427">
        <v>2012</v>
      </c>
      <c r="AN3427" s="1">
        <v>41015</v>
      </c>
      <c r="AO3427" s="1">
        <v>41016</v>
      </c>
      <c r="AP3427">
        <v>6</v>
      </c>
      <c r="AQ3427" t="s">
        <v>81</v>
      </c>
      <c r="AR3427" s="4">
        <f>IF(AQ3427="M",AP3427*30.42,AP3427)</f>
        <v>182.52</v>
      </c>
      <c r="AS3427">
        <v>0</v>
      </c>
      <c r="AT3427" s="4">
        <f>AR3427+AS3427</f>
        <v>182.52</v>
      </c>
      <c r="AU3427">
        <v>2</v>
      </c>
      <c r="AV3427" s="1">
        <f>AO3427+AT3427</f>
        <v>41198.519999999997</v>
      </c>
      <c r="AW3427" s="1">
        <v>41260</v>
      </c>
      <c r="AX3427" s="2">
        <f>IF(AV3427&gt;=AW3427,1,2)</f>
        <v>2</v>
      </c>
      <c r="AY3427" s="2" t="str">
        <f>IF((AV3427+10)&gt;=AW3427,"SAVE","LATE")</f>
        <v>LATE</v>
      </c>
      <c r="AZ3427" t="s">
        <v>82</v>
      </c>
      <c r="BA3427" t="s">
        <v>1011</v>
      </c>
      <c r="BB3427">
        <v>5385000245</v>
      </c>
      <c r="BC3427">
        <v>0</v>
      </c>
      <c r="BD3427" s="9">
        <v>5385000245</v>
      </c>
      <c r="BE3427" t="s">
        <v>45908</v>
      </c>
      <c r="BF3427">
        <v>0</v>
      </c>
      <c r="BG3427" t="s">
        <v>70</v>
      </c>
      <c r="BH3427">
        <v>-1</v>
      </c>
      <c r="BI3427" t="s">
        <v>13896</v>
      </c>
      <c r="BJ3427" t="s">
        <v>13897</v>
      </c>
      <c r="BK3427">
        <v>0</v>
      </c>
      <c r="BL3427" t="s">
        <v>85</v>
      </c>
      <c r="BM3427" t="s">
        <v>13898</v>
      </c>
    </row>
    <row r="3428" spans="1:65" x14ac:dyDescent="0.25">
      <c r="A3428">
        <v>2012</v>
      </c>
      <c r="B3428" t="s">
        <v>116</v>
      </c>
      <c r="C3428" t="s">
        <v>117</v>
      </c>
      <c r="D3428" t="s">
        <v>41075</v>
      </c>
      <c r="E3428" t="s">
        <v>82</v>
      </c>
      <c r="F3428" t="s">
        <v>6251</v>
      </c>
      <c r="G3428">
        <v>1</v>
      </c>
      <c r="H3428" t="s">
        <v>46842</v>
      </c>
      <c r="I3428" t="s">
        <v>67</v>
      </c>
      <c r="J3428" t="s">
        <v>88</v>
      </c>
      <c r="K3428">
        <v>3</v>
      </c>
      <c r="L3428" t="s">
        <v>41838</v>
      </c>
      <c r="M3428">
        <v>72000000</v>
      </c>
      <c r="N3428" t="s">
        <v>41840</v>
      </c>
      <c r="O3428" t="s">
        <v>45909</v>
      </c>
      <c r="P3428" t="s">
        <v>90</v>
      </c>
      <c r="Q3428" t="s">
        <v>1097</v>
      </c>
      <c r="R3428" t="s">
        <v>1097</v>
      </c>
      <c r="S3428" t="s">
        <v>1098</v>
      </c>
      <c r="T3428" t="s">
        <v>14128</v>
      </c>
      <c r="U3428" t="s">
        <v>14129</v>
      </c>
      <c r="V3428" t="s">
        <v>14130</v>
      </c>
      <c r="W3428" t="s">
        <v>14131</v>
      </c>
      <c r="X3428">
        <v>3712848007</v>
      </c>
      <c r="Y3428" t="s">
        <v>122</v>
      </c>
      <c r="Z3428" t="s">
        <v>123</v>
      </c>
      <c r="AA3428">
        <v>0</v>
      </c>
      <c r="AB3428" t="s">
        <v>76</v>
      </c>
      <c r="AC3428">
        <v>0</v>
      </c>
      <c r="AD3428" t="s">
        <v>76</v>
      </c>
      <c r="AE3428">
        <v>1290016</v>
      </c>
      <c r="AF3428" t="s">
        <v>40104</v>
      </c>
      <c r="AG3428">
        <v>900578924</v>
      </c>
      <c r="AH3428" t="s">
        <v>14132</v>
      </c>
      <c r="AI3428" t="s">
        <v>1057</v>
      </c>
      <c r="AJ3428" t="s">
        <v>41304</v>
      </c>
      <c r="AK3428">
        <v>17348467</v>
      </c>
      <c r="AL3428" t="s">
        <v>14133</v>
      </c>
      <c r="AM3428">
        <v>2012</v>
      </c>
      <c r="AN3428" s="1">
        <v>41264</v>
      </c>
      <c r="AO3428" s="1">
        <v>41271</v>
      </c>
      <c r="AP3428">
        <v>3</v>
      </c>
      <c r="AQ3428" t="s">
        <v>81</v>
      </c>
      <c r="AR3428" s="4">
        <f>IF(AQ3428="M",AP3428*30.42,AP3428)</f>
        <v>91.26</v>
      </c>
      <c r="AS3428">
        <v>0</v>
      </c>
      <c r="AT3428" s="4">
        <f>AR3428+AS3428</f>
        <v>91.26</v>
      </c>
      <c r="AU3428">
        <v>4</v>
      </c>
      <c r="AV3428" s="1">
        <f>AO3428+AT3428</f>
        <v>41362.26</v>
      </c>
      <c r="AW3428" s="1">
        <v>41483</v>
      </c>
      <c r="AX3428" s="2">
        <f>IF(AV3428&gt;=AW3428,1,2)</f>
        <v>2</v>
      </c>
      <c r="AY3428" s="2" t="str">
        <f>IF((AV3428+10)&gt;=AW3428,"SAVE","LATE")</f>
        <v>LATE</v>
      </c>
      <c r="AZ3428" t="s">
        <v>82</v>
      </c>
      <c r="BA3428" t="s">
        <v>1011</v>
      </c>
      <c r="BB3428">
        <v>3712441084</v>
      </c>
      <c r="BC3428">
        <v>1768377468</v>
      </c>
      <c r="BD3428" s="9">
        <v>5480818552</v>
      </c>
      <c r="BE3428" t="s">
        <v>45909</v>
      </c>
      <c r="BF3428">
        <v>0</v>
      </c>
      <c r="BG3428" t="s">
        <v>70</v>
      </c>
      <c r="BH3428">
        <v>-1</v>
      </c>
      <c r="BI3428" t="s">
        <v>14132</v>
      </c>
      <c r="BJ3428" t="s">
        <v>14134</v>
      </c>
      <c r="BK3428">
        <v>0</v>
      </c>
      <c r="BL3428" t="s">
        <v>85</v>
      </c>
      <c r="BM3428" t="s">
        <v>14135</v>
      </c>
    </row>
    <row r="3429" spans="1:65" x14ac:dyDescent="0.25">
      <c r="A3429">
        <v>2014</v>
      </c>
      <c r="B3429" t="s">
        <v>116</v>
      </c>
      <c r="C3429" t="s">
        <v>357</v>
      </c>
      <c r="D3429" t="s">
        <v>47418</v>
      </c>
      <c r="E3429" t="s">
        <v>1116</v>
      </c>
      <c r="F3429" t="s">
        <v>1117</v>
      </c>
      <c r="G3429">
        <v>4</v>
      </c>
      <c r="H3429" t="s">
        <v>41311</v>
      </c>
      <c r="I3429" t="s">
        <v>67</v>
      </c>
      <c r="J3429" t="s">
        <v>88</v>
      </c>
      <c r="K3429">
        <v>2</v>
      </c>
      <c r="L3429" t="s">
        <v>41311</v>
      </c>
      <c r="M3429">
        <v>72000000</v>
      </c>
      <c r="N3429" t="s">
        <v>41840</v>
      </c>
      <c r="O3429" t="s">
        <v>45910</v>
      </c>
      <c r="P3429" t="s">
        <v>90</v>
      </c>
      <c r="Q3429" t="s">
        <v>70</v>
      </c>
      <c r="R3429" t="s">
        <v>70</v>
      </c>
      <c r="S3429" t="s">
        <v>1098</v>
      </c>
      <c r="T3429" t="s">
        <v>14447</v>
      </c>
      <c r="U3429" t="s">
        <v>14448</v>
      </c>
      <c r="V3429" t="s">
        <v>14449</v>
      </c>
      <c r="W3429" t="s">
        <v>14450</v>
      </c>
      <c r="X3429">
        <v>2398732980</v>
      </c>
      <c r="Y3429" t="s">
        <v>122</v>
      </c>
      <c r="Z3429" t="s">
        <v>123</v>
      </c>
      <c r="AA3429">
        <v>0</v>
      </c>
      <c r="AB3429" t="s">
        <v>76</v>
      </c>
      <c r="AC3429">
        <v>0</v>
      </c>
      <c r="AD3429" t="s">
        <v>76</v>
      </c>
      <c r="AE3429">
        <v>2960821</v>
      </c>
      <c r="AF3429" t="s">
        <v>41304</v>
      </c>
      <c r="AG3429" t="s">
        <v>14451</v>
      </c>
      <c r="AH3429" t="s">
        <v>40000</v>
      </c>
      <c r="AI3429" t="s">
        <v>1057</v>
      </c>
      <c r="AJ3429" t="s">
        <v>41304</v>
      </c>
      <c r="AK3429" t="s">
        <v>14451</v>
      </c>
      <c r="AL3429" t="s">
        <v>40000</v>
      </c>
      <c r="AM3429">
        <v>2012</v>
      </c>
      <c r="AN3429" s="1">
        <v>40968</v>
      </c>
      <c r="AO3429" s="1">
        <v>41032</v>
      </c>
      <c r="AP3429">
        <v>8</v>
      </c>
      <c r="AQ3429" t="s">
        <v>81</v>
      </c>
      <c r="AR3429" s="4">
        <f>IF(AQ3429="M",AP3429*30.42,AP3429)</f>
        <v>243.36</v>
      </c>
      <c r="AS3429">
        <v>45</v>
      </c>
      <c r="AT3429" s="4">
        <f>AR3429+AS3429</f>
        <v>288.36</v>
      </c>
      <c r="AU3429">
        <v>3</v>
      </c>
      <c r="AV3429" s="1">
        <f>AO3429+AT3429</f>
        <v>41320.36</v>
      </c>
      <c r="AW3429" s="1">
        <v>41411</v>
      </c>
      <c r="AX3429" s="2">
        <f>IF(AV3429&gt;=AW3429,1,2)</f>
        <v>2</v>
      </c>
      <c r="AY3429" s="2" t="str">
        <f>IF((AV3429+10)&gt;=AW3429,"SAVE","LATE")</f>
        <v>LATE</v>
      </c>
      <c r="AZ3429" t="s">
        <v>82</v>
      </c>
      <c r="BA3429" t="s">
        <v>1011</v>
      </c>
      <c r="BB3429">
        <v>2398462808</v>
      </c>
      <c r="BC3429">
        <v>899994748</v>
      </c>
      <c r="BD3429" s="9">
        <v>3298457556</v>
      </c>
      <c r="BE3429" t="s">
        <v>45910</v>
      </c>
      <c r="BF3429">
        <v>0</v>
      </c>
      <c r="BG3429" t="s">
        <v>70</v>
      </c>
      <c r="BH3429">
        <v>-1</v>
      </c>
      <c r="BI3429" t="s">
        <v>70</v>
      </c>
      <c r="BJ3429" t="s">
        <v>70</v>
      </c>
      <c r="BK3429">
        <v>0</v>
      </c>
      <c r="BL3429" t="s">
        <v>85</v>
      </c>
      <c r="BM3429" t="s">
        <v>14452</v>
      </c>
    </row>
    <row r="3430" spans="1:65" x14ac:dyDescent="0.25">
      <c r="A3430">
        <v>2015</v>
      </c>
      <c r="B3430" t="s">
        <v>116</v>
      </c>
      <c r="C3430" t="s">
        <v>357</v>
      </c>
      <c r="D3430" t="s">
        <v>47418</v>
      </c>
      <c r="E3430" t="s">
        <v>1116</v>
      </c>
      <c r="F3430" t="s">
        <v>1117</v>
      </c>
      <c r="G3430">
        <v>4</v>
      </c>
      <c r="H3430" t="s">
        <v>41311</v>
      </c>
      <c r="I3430" t="s">
        <v>105</v>
      </c>
      <c r="J3430" t="s">
        <v>88</v>
      </c>
      <c r="K3430">
        <v>2</v>
      </c>
      <c r="L3430" t="s">
        <v>41311</v>
      </c>
      <c r="M3430">
        <v>72000000</v>
      </c>
      <c r="N3430" t="s">
        <v>41840</v>
      </c>
      <c r="O3430" t="s">
        <v>45911</v>
      </c>
      <c r="P3430" t="s">
        <v>90</v>
      </c>
      <c r="Q3430" t="s">
        <v>1097</v>
      </c>
      <c r="R3430" t="s">
        <v>70</v>
      </c>
      <c r="S3430" t="s">
        <v>1098</v>
      </c>
      <c r="T3430" s="3">
        <v>42194</v>
      </c>
      <c r="U3430" t="s">
        <v>14898</v>
      </c>
      <c r="V3430" t="s">
        <v>14899</v>
      </c>
      <c r="W3430" t="s">
        <v>14900</v>
      </c>
      <c r="X3430">
        <v>1490490927</v>
      </c>
      <c r="Y3430" t="s">
        <v>122</v>
      </c>
      <c r="Z3430" t="s">
        <v>123</v>
      </c>
      <c r="AA3430">
        <v>7210</v>
      </c>
      <c r="AB3430" t="s">
        <v>14264</v>
      </c>
      <c r="AC3430">
        <v>721029</v>
      </c>
      <c r="AD3430" t="s">
        <v>41848</v>
      </c>
      <c r="AE3430">
        <v>3885612</v>
      </c>
      <c r="AF3430" t="s">
        <v>40104</v>
      </c>
      <c r="AG3430" t="s">
        <v>14901</v>
      </c>
      <c r="AH3430" t="s">
        <v>45912</v>
      </c>
      <c r="AI3430" t="s">
        <v>1057</v>
      </c>
      <c r="AJ3430" t="s">
        <v>41304</v>
      </c>
      <c r="AK3430" t="s">
        <v>14902</v>
      </c>
      <c r="AL3430" t="s">
        <v>14903</v>
      </c>
      <c r="AM3430">
        <v>2012</v>
      </c>
      <c r="AN3430" s="1">
        <v>41271</v>
      </c>
      <c r="AO3430" s="1">
        <v>41306</v>
      </c>
      <c r="AP3430">
        <v>10</v>
      </c>
      <c r="AQ3430" t="s">
        <v>81</v>
      </c>
      <c r="AR3430" s="4">
        <f>IF(AQ3430="M",AP3430*30.42,AP3430)</f>
        <v>304.20000000000005</v>
      </c>
      <c r="AS3430">
        <v>0</v>
      </c>
      <c r="AT3430" s="4">
        <f>AR3430+AS3430</f>
        <v>304.20000000000005</v>
      </c>
      <c r="AU3430">
        <v>3</v>
      </c>
      <c r="AV3430" s="1">
        <f>AO3430+AT3430</f>
        <v>41610.199999999997</v>
      </c>
      <c r="AW3430" s="1">
        <v>41699</v>
      </c>
      <c r="AX3430" s="2">
        <f>IF(AV3430&gt;=AW3430,1,2)</f>
        <v>2</v>
      </c>
      <c r="AY3430" s="2" t="str">
        <f>IF((AV3430+10)&gt;=AW3430,"SAVE","LATE")</f>
        <v>LATE</v>
      </c>
      <c r="AZ3430" t="s">
        <v>82</v>
      </c>
      <c r="BA3430" t="s">
        <v>1011</v>
      </c>
      <c r="BB3430">
        <v>1490070157</v>
      </c>
      <c r="BC3430">
        <v>0</v>
      </c>
      <c r="BD3430" s="9">
        <v>1490070157</v>
      </c>
      <c r="BE3430" t="s">
        <v>45911</v>
      </c>
      <c r="BF3430">
        <v>0</v>
      </c>
      <c r="BG3430" t="s">
        <v>70</v>
      </c>
      <c r="BH3430">
        <v>-1</v>
      </c>
      <c r="BI3430" t="s">
        <v>70</v>
      </c>
      <c r="BJ3430" t="s">
        <v>70</v>
      </c>
      <c r="BK3430">
        <v>0</v>
      </c>
      <c r="BL3430" t="s">
        <v>85</v>
      </c>
      <c r="BM3430" t="s">
        <v>14904</v>
      </c>
    </row>
    <row r="3431" spans="1:65" x14ac:dyDescent="0.25">
      <c r="A3431">
        <v>2014</v>
      </c>
      <c r="B3431" t="s">
        <v>116</v>
      </c>
      <c r="C3431" t="s">
        <v>357</v>
      </c>
      <c r="D3431" t="s">
        <v>47418</v>
      </c>
      <c r="E3431" t="s">
        <v>1116</v>
      </c>
      <c r="F3431" t="s">
        <v>1117</v>
      </c>
      <c r="G3431">
        <v>4</v>
      </c>
      <c r="H3431" t="s">
        <v>41311</v>
      </c>
      <c r="I3431" t="s">
        <v>67</v>
      </c>
      <c r="J3431" t="s">
        <v>88</v>
      </c>
      <c r="K3431">
        <v>2</v>
      </c>
      <c r="L3431" t="s">
        <v>41311</v>
      </c>
      <c r="M3431">
        <v>72000000</v>
      </c>
      <c r="N3431" t="s">
        <v>41840</v>
      </c>
      <c r="O3431" t="s">
        <v>45913</v>
      </c>
      <c r="P3431" t="s">
        <v>90</v>
      </c>
      <c r="Q3431" t="s">
        <v>70</v>
      </c>
      <c r="R3431" t="s">
        <v>70</v>
      </c>
      <c r="S3431" t="s">
        <v>1098</v>
      </c>
      <c r="T3431" t="s">
        <v>14447</v>
      </c>
      <c r="U3431" t="s">
        <v>16378</v>
      </c>
      <c r="V3431" t="s">
        <v>16379</v>
      </c>
      <c r="W3431" t="s">
        <v>16380</v>
      </c>
      <c r="X3431">
        <v>315242240</v>
      </c>
      <c r="Y3431" t="s">
        <v>122</v>
      </c>
      <c r="Z3431" t="s">
        <v>123</v>
      </c>
      <c r="AA3431">
        <v>0</v>
      </c>
      <c r="AB3431" t="s">
        <v>76</v>
      </c>
      <c r="AC3431">
        <v>0</v>
      </c>
      <c r="AD3431" t="s">
        <v>76</v>
      </c>
      <c r="AE3431">
        <v>2961134</v>
      </c>
      <c r="AF3431" t="s">
        <v>41304</v>
      </c>
      <c r="AG3431" t="s">
        <v>16381</v>
      </c>
      <c r="AH3431" t="s">
        <v>16382</v>
      </c>
      <c r="AI3431" t="s">
        <v>1057</v>
      </c>
      <c r="AJ3431" t="s">
        <v>41304</v>
      </c>
      <c r="AK3431" t="s">
        <v>16381</v>
      </c>
      <c r="AL3431" t="s">
        <v>16383</v>
      </c>
      <c r="AM3431">
        <v>2012</v>
      </c>
      <c r="AN3431" s="1">
        <v>40968</v>
      </c>
      <c r="AO3431" s="1">
        <v>41038</v>
      </c>
      <c r="AP3431">
        <v>4</v>
      </c>
      <c r="AQ3431" t="s">
        <v>81</v>
      </c>
      <c r="AR3431" s="4">
        <f>IF(AQ3431="M",AP3431*30.42,AP3431)</f>
        <v>121.68</v>
      </c>
      <c r="AS3431">
        <v>0</v>
      </c>
      <c r="AT3431" s="4">
        <f>AR3431+AS3431</f>
        <v>121.68</v>
      </c>
      <c r="AU3431">
        <v>1</v>
      </c>
      <c r="AV3431" s="1">
        <f>AO3431+AT3431</f>
        <v>41159.68</v>
      </c>
      <c r="AW3431" s="1">
        <v>41191</v>
      </c>
      <c r="AX3431" s="2">
        <f>IF(AV3431&gt;=AW3431,1,2)</f>
        <v>2</v>
      </c>
      <c r="AY3431" s="2" t="str">
        <f>IF((AV3431+10)&gt;=AW3431,"SAVE","LATE")</f>
        <v>LATE</v>
      </c>
      <c r="AZ3431" t="s">
        <v>82</v>
      </c>
      <c r="BA3431" t="s">
        <v>1011</v>
      </c>
      <c r="BB3431">
        <v>314620217</v>
      </c>
      <c r="BC3431">
        <v>0</v>
      </c>
      <c r="BD3431" s="9">
        <v>314620217</v>
      </c>
      <c r="BE3431" t="s">
        <v>45913</v>
      </c>
      <c r="BF3431">
        <v>0</v>
      </c>
      <c r="BG3431" t="s">
        <v>70</v>
      </c>
      <c r="BH3431">
        <v>-1</v>
      </c>
      <c r="BI3431" t="s">
        <v>70</v>
      </c>
      <c r="BJ3431" t="s">
        <v>70</v>
      </c>
      <c r="BK3431">
        <v>0</v>
      </c>
      <c r="BL3431" t="s">
        <v>85</v>
      </c>
      <c r="BM3431" t="s">
        <v>16384</v>
      </c>
    </row>
    <row r="3432" spans="1:65" x14ac:dyDescent="0.25">
      <c r="A3432">
        <v>2012</v>
      </c>
      <c r="B3432" t="s">
        <v>64</v>
      </c>
      <c r="C3432" t="s">
        <v>264</v>
      </c>
      <c r="D3432" t="s">
        <v>10332</v>
      </c>
      <c r="E3432" t="s">
        <v>82</v>
      </c>
      <c r="F3432" t="s">
        <v>16598</v>
      </c>
      <c r="G3432">
        <v>11</v>
      </c>
      <c r="H3432" t="s">
        <v>41839</v>
      </c>
      <c r="I3432" t="s">
        <v>67</v>
      </c>
      <c r="J3432" t="s">
        <v>88</v>
      </c>
      <c r="K3432">
        <v>3</v>
      </c>
      <c r="L3432" t="s">
        <v>41838</v>
      </c>
      <c r="M3432">
        <v>72000000</v>
      </c>
      <c r="N3432" t="s">
        <v>41840</v>
      </c>
      <c r="O3432" t="s">
        <v>45914</v>
      </c>
      <c r="P3432" t="s">
        <v>90</v>
      </c>
      <c r="Q3432" t="s">
        <v>1097</v>
      </c>
      <c r="R3432" t="s">
        <v>1097</v>
      </c>
      <c r="S3432" t="s">
        <v>1098</v>
      </c>
      <c r="T3432" t="s">
        <v>14481</v>
      </c>
      <c r="U3432" t="s">
        <v>17241</v>
      </c>
      <c r="V3432" t="s">
        <v>17242</v>
      </c>
      <c r="W3432" t="s">
        <v>17243</v>
      </c>
      <c r="X3432">
        <v>149631015</v>
      </c>
      <c r="Y3432" t="s">
        <v>122</v>
      </c>
      <c r="Z3432" t="s">
        <v>123</v>
      </c>
      <c r="AA3432">
        <v>0</v>
      </c>
      <c r="AB3432" t="s">
        <v>76</v>
      </c>
      <c r="AC3432">
        <v>0</v>
      </c>
      <c r="AD3432" t="s">
        <v>76</v>
      </c>
      <c r="AE3432">
        <v>1257999</v>
      </c>
      <c r="AF3432" t="s">
        <v>40104</v>
      </c>
      <c r="AG3432" t="s">
        <v>17244</v>
      </c>
      <c r="AH3432" t="s">
        <v>17245</v>
      </c>
      <c r="AI3432" t="s">
        <v>39286</v>
      </c>
      <c r="AJ3432" t="s">
        <v>41304</v>
      </c>
      <c r="AK3432" t="s">
        <v>39300</v>
      </c>
      <c r="AL3432" t="s">
        <v>17246</v>
      </c>
      <c r="AM3432">
        <v>2012</v>
      </c>
      <c r="AN3432" s="1">
        <v>41262</v>
      </c>
      <c r="AO3432" s="1">
        <v>41264</v>
      </c>
      <c r="AP3432">
        <v>3</v>
      </c>
      <c r="AQ3432" t="s">
        <v>81</v>
      </c>
      <c r="AR3432" s="4">
        <f>IF(AQ3432="M",AP3432*30.42,AP3432)</f>
        <v>91.26</v>
      </c>
      <c r="AS3432">
        <v>0</v>
      </c>
      <c r="AT3432" s="4">
        <f>AR3432+AS3432</f>
        <v>91.26</v>
      </c>
      <c r="AU3432">
        <v>1</v>
      </c>
      <c r="AV3432" s="1">
        <f>AO3432+AT3432</f>
        <v>41355.26</v>
      </c>
      <c r="AW3432" s="1">
        <v>41385</v>
      </c>
      <c r="AX3432" s="2">
        <f>IF(AV3432&gt;=AW3432,1,2)</f>
        <v>2</v>
      </c>
      <c r="AY3432" s="2" t="str">
        <f>IF((AV3432+10)&gt;=AW3432,"SAVE","LATE")</f>
        <v>LATE</v>
      </c>
      <c r="AZ3432" t="s">
        <v>82</v>
      </c>
      <c r="BA3432" t="s">
        <v>1011</v>
      </c>
      <c r="BB3432">
        <v>121156110</v>
      </c>
      <c r="BC3432">
        <v>6404913</v>
      </c>
      <c r="BD3432" s="9">
        <v>127561023</v>
      </c>
      <c r="BE3432" t="s">
        <v>47442</v>
      </c>
      <c r="BF3432">
        <v>0</v>
      </c>
      <c r="BG3432" t="s">
        <v>70</v>
      </c>
      <c r="BH3432">
        <v>-1</v>
      </c>
      <c r="BI3432" t="s">
        <v>17245</v>
      </c>
      <c r="BJ3432" t="s">
        <v>17247</v>
      </c>
      <c r="BK3432">
        <v>0</v>
      </c>
      <c r="BL3432" t="s">
        <v>85</v>
      </c>
      <c r="BM3432" t="s">
        <v>17248</v>
      </c>
    </row>
    <row r="3433" spans="1:65" x14ac:dyDescent="0.25">
      <c r="A3433">
        <v>2012</v>
      </c>
      <c r="B3433" t="s">
        <v>116</v>
      </c>
      <c r="C3433" t="s">
        <v>117</v>
      </c>
      <c r="D3433" t="s">
        <v>41075</v>
      </c>
      <c r="E3433" t="s">
        <v>82</v>
      </c>
      <c r="F3433" t="s">
        <v>6251</v>
      </c>
      <c r="G3433">
        <v>13</v>
      </c>
      <c r="H3433" t="s">
        <v>41891</v>
      </c>
      <c r="I3433" t="s">
        <v>105</v>
      </c>
      <c r="J3433" t="s">
        <v>88</v>
      </c>
      <c r="K3433">
        <v>3</v>
      </c>
      <c r="L3433" t="s">
        <v>41838</v>
      </c>
      <c r="M3433">
        <v>72000000</v>
      </c>
      <c r="N3433" t="s">
        <v>41840</v>
      </c>
      <c r="O3433" t="s">
        <v>45915</v>
      </c>
      <c r="P3433" t="s">
        <v>90</v>
      </c>
      <c r="Q3433" t="s">
        <v>1097</v>
      </c>
      <c r="R3433" t="s">
        <v>1097</v>
      </c>
      <c r="S3433" t="s">
        <v>1098</v>
      </c>
      <c r="T3433" t="s">
        <v>17845</v>
      </c>
      <c r="U3433" t="s">
        <v>17846</v>
      </c>
      <c r="V3433" t="s">
        <v>17847</v>
      </c>
      <c r="W3433" t="s">
        <v>17848</v>
      </c>
      <c r="X3433">
        <v>34786037</v>
      </c>
      <c r="Y3433" t="s">
        <v>122</v>
      </c>
      <c r="Z3433" t="s">
        <v>123</v>
      </c>
      <c r="AA3433">
        <v>0</v>
      </c>
      <c r="AB3433" t="s">
        <v>76</v>
      </c>
      <c r="AC3433">
        <v>0</v>
      </c>
      <c r="AD3433" t="s">
        <v>76</v>
      </c>
      <c r="AE3433">
        <v>1246632</v>
      </c>
      <c r="AF3433" t="s">
        <v>41304</v>
      </c>
      <c r="AG3433">
        <v>17410949</v>
      </c>
      <c r="AH3433" t="s">
        <v>17849</v>
      </c>
      <c r="AI3433" t="s">
        <v>1057</v>
      </c>
      <c r="AJ3433" t="s">
        <v>41304</v>
      </c>
      <c r="AK3433">
        <v>17410949</v>
      </c>
      <c r="AL3433" t="s">
        <v>17849</v>
      </c>
      <c r="AM3433">
        <v>2012</v>
      </c>
      <c r="AN3433" s="1">
        <v>41256</v>
      </c>
      <c r="AO3433" s="1">
        <v>41256</v>
      </c>
      <c r="AP3433">
        <v>2</v>
      </c>
      <c r="AQ3433" t="s">
        <v>81</v>
      </c>
      <c r="AR3433" s="4">
        <f>IF(AQ3433="M",AP3433*30.42,AP3433)</f>
        <v>60.84</v>
      </c>
      <c r="AS3433">
        <v>0</v>
      </c>
      <c r="AT3433" s="4">
        <f>AR3433+AS3433</f>
        <v>60.84</v>
      </c>
      <c r="AU3433">
        <v>2</v>
      </c>
      <c r="AV3433" s="1">
        <f>AO3433+AT3433</f>
        <v>41316.839999999997</v>
      </c>
      <c r="AW3433" s="1">
        <v>41377</v>
      </c>
      <c r="AX3433" s="2">
        <f>IF(AV3433&gt;=AW3433,1,2)</f>
        <v>2</v>
      </c>
      <c r="AY3433" s="2" t="str">
        <f>IF((AV3433+10)&gt;=AW3433,"SAVE","LATE")</f>
        <v>LATE</v>
      </c>
      <c r="AZ3433" t="s">
        <v>82</v>
      </c>
      <c r="BA3433" t="s">
        <v>1011</v>
      </c>
      <c r="BB3433">
        <v>34777348</v>
      </c>
      <c r="BC3433">
        <v>34777348</v>
      </c>
      <c r="BD3433" s="9">
        <v>69554696</v>
      </c>
      <c r="BE3433" t="s">
        <v>45916</v>
      </c>
      <c r="BF3433">
        <v>0</v>
      </c>
      <c r="BG3433" t="s">
        <v>70</v>
      </c>
      <c r="BH3433">
        <v>-1</v>
      </c>
      <c r="BI3433" t="s">
        <v>70</v>
      </c>
      <c r="BJ3433" t="s">
        <v>70</v>
      </c>
      <c r="BK3433">
        <v>0</v>
      </c>
      <c r="BL3433" t="s">
        <v>85</v>
      </c>
      <c r="BM3433" t="s">
        <v>17850</v>
      </c>
    </row>
    <row r="3434" spans="1:65" x14ac:dyDescent="0.25">
      <c r="A3434">
        <v>2015</v>
      </c>
      <c r="B3434" t="s">
        <v>116</v>
      </c>
      <c r="C3434" t="s">
        <v>357</v>
      </c>
      <c r="D3434" t="s">
        <v>47418</v>
      </c>
      <c r="E3434" t="s">
        <v>1116</v>
      </c>
      <c r="F3434" t="s">
        <v>1117</v>
      </c>
      <c r="G3434">
        <v>4</v>
      </c>
      <c r="H3434" t="s">
        <v>41311</v>
      </c>
      <c r="I3434" t="s">
        <v>67</v>
      </c>
      <c r="J3434" t="s">
        <v>88</v>
      </c>
      <c r="K3434">
        <v>2</v>
      </c>
      <c r="L3434" t="s">
        <v>41311</v>
      </c>
      <c r="M3434">
        <v>72000000</v>
      </c>
      <c r="N3434" t="s">
        <v>41840</v>
      </c>
      <c r="O3434" t="s">
        <v>45951</v>
      </c>
      <c r="P3434" t="s">
        <v>90</v>
      </c>
      <c r="Q3434" t="s">
        <v>1097</v>
      </c>
      <c r="R3434" t="s">
        <v>1097</v>
      </c>
      <c r="S3434" t="s">
        <v>15232</v>
      </c>
      <c r="T3434" s="3">
        <v>42097</v>
      </c>
      <c r="U3434" t="s">
        <v>15233</v>
      </c>
      <c r="V3434" t="s">
        <v>15234</v>
      </c>
      <c r="W3434" t="s">
        <v>15235</v>
      </c>
      <c r="X3434">
        <v>884746403</v>
      </c>
      <c r="Y3434" t="s">
        <v>122</v>
      </c>
      <c r="Z3434" t="s">
        <v>123</v>
      </c>
      <c r="AA3434">
        <v>0</v>
      </c>
      <c r="AB3434" t="s">
        <v>76</v>
      </c>
      <c r="AC3434">
        <v>0</v>
      </c>
      <c r="AD3434" t="s">
        <v>76</v>
      </c>
      <c r="AE3434">
        <v>3353077</v>
      </c>
      <c r="AF3434" t="s">
        <v>41304</v>
      </c>
      <c r="AG3434" t="s">
        <v>15236</v>
      </c>
      <c r="AH3434" t="s">
        <v>45952</v>
      </c>
      <c r="AI3434" t="s">
        <v>1057</v>
      </c>
      <c r="AJ3434" t="s">
        <v>41304</v>
      </c>
      <c r="AK3434" t="s">
        <v>15237</v>
      </c>
      <c r="AL3434" t="s">
        <v>41062</v>
      </c>
      <c r="AM3434">
        <v>2012</v>
      </c>
      <c r="AN3434" s="1">
        <v>40999</v>
      </c>
      <c r="AO3434" s="1">
        <v>41306</v>
      </c>
      <c r="AP3434">
        <v>10</v>
      </c>
      <c r="AQ3434" t="s">
        <v>81</v>
      </c>
      <c r="AR3434" s="4">
        <f>IF(AQ3434="M",AP3434*30.42,AP3434)</f>
        <v>304.20000000000005</v>
      </c>
      <c r="AS3434">
        <v>0</v>
      </c>
      <c r="AT3434" s="4">
        <f>AR3434+AS3434</f>
        <v>304.20000000000005</v>
      </c>
      <c r="AU3434">
        <v>7</v>
      </c>
      <c r="AV3434" s="1">
        <f>AO3434+AT3434</f>
        <v>41610.199999999997</v>
      </c>
      <c r="AW3434" s="1">
        <v>41821</v>
      </c>
      <c r="AX3434" s="2">
        <f>IF(AV3434&gt;=AW3434,1,2)</f>
        <v>2</v>
      </c>
      <c r="AY3434" s="2" t="str">
        <f>IF((AV3434+10)&gt;=AW3434,"SAVE","LATE")</f>
        <v>LATE</v>
      </c>
      <c r="AZ3434" t="s">
        <v>82</v>
      </c>
      <c r="BA3434" t="s">
        <v>1011</v>
      </c>
      <c r="BB3434">
        <v>884746375</v>
      </c>
      <c r="BC3434">
        <v>0</v>
      </c>
      <c r="BD3434" s="9">
        <v>884746375</v>
      </c>
      <c r="BE3434" t="s">
        <v>45951</v>
      </c>
      <c r="BF3434">
        <v>0</v>
      </c>
      <c r="BG3434" t="s">
        <v>70</v>
      </c>
      <c r="BH3434">
        <v>-1</v>
      </c>
      <c r="BI3434" t="s">
        <v>70</v>
      </c>
      <c r="BJ3434" t="s">
        <v>70</v>
      </c>
      <c r="BK3434">
        <v>0</v>
      </c>
      <c r="BL3434" t="s">
        <v>85</v>
      </c>
      <c r="BM3434" t="s">
        <v>15238</v>
      </c>
    </row>
    <row r="3435" spans="1:65" x14ac:dyDescent="0.25">
      <c r="A3435">
        <v>2012</v>
      </c>
      <c r="B3435" t="s">
        <v>116</v>
      </c>
      <c r="C3435" t="s">
        <v>117</v>
      </c>
      <c r="D3435" t="s">
        <v>41084</v>
      </c>
      <c r="E3435" t="s">
        <v>18184</v>
      </c>
      <c r="F3435" t="s">
        <v>18185</v>
      </c>
      <c r="G3435">
        <v>13</v>
      </c>
      <c r="H3435" t="s">
        <v>41891</v>
      </c>
      <c r="I3435" t="s">
        <v>67</v>
      </c>
      <c r="J3435" t="s">
        <v>88</v>
      </c>
      <c r="K3435">
        <v>3</v>
      </c>
      <c r="L3435" t="s">
        <v>41838</v>
      </c>
      <c r="M3435">
        <v>77000000</v>
      </c>
      <c r="N3435" t="s">
        <v>481</v>
      </c>
      <c r="O3435" t="s">
        <v>45970</v>
      </c>
      <c r="P3435" t="s">
        <v>90</v>
      </c>
      <c r="Q3435" t="s">
        <v>18186</v>
      </c>
      <c r="R3435" t="s">
        <v>18186</v>
      </c>
      <c r="S3435" t="s">
        <v>18187</v>
      </c>
      <c r="T3435" s="3">
        <v>40980</v>
      </c>
      <c r="U3435" t="s">
        <v>18188</v>
      </c>
      <c r="V3435" t="s">
        <v>18189</v>
      </c>
      <c r="W3435" t="s">
        <v>18190</v>
      </c>
      <c r="X3435">
        <v>10087500</v>
      </c>
      <c r="Y3435" t="s">
        <v>122</v>
      </c>
      <c r="Z3435" t="s">
        <v>123</v>
      </c>
      <c r="AA3435">
        <v>0</v>
      </c>
      <c r="AB3435" t="s">
        <v>76</v>
      </c>
      <c r="AC3435">
        <v>0</v>
      </c>
      <c r="AD3435" t="s">
        <v>76</v>
      </c>
      <c r="AE3435">
        <v>1226131</v>
      </c>
      <c r="AF3435" t="s">
        <v>41304</v>
      </c>
      <c r="AG3435" t="s">
        <v>18191</v>
      </c>
      <c r="AH3435" t="s">
        <v>18192</v>
      </c>
      <c r="AI3435" t="s">
        <v>657</v>
      </c>
      <c r="AJ3435" t="s">
        <v>41304</v>
      </c>
      <c r="AK3435" t="s">
        <v>18191</v>
      </c>
      <c r="AL3435" t="s">
        <v>18192</v>
      </c>
      <c r="AM3435">
        <v>2012</v>
      </c>
      <c r="AN3435" s="1">
        <v>41249</v>
      </c>
      <c r="AO3435" s="1">
        <v>41249</v>
      </c>
      <c r="AP3435">
        <v>25</v>
      </c>
      <c r="AQ3435" t="s">
        <v>74</v>
      </c>
      <c r="AR3435" s="4">
        <f>IF(AQ3435="M",AP3435*30.42,AP3435)</f>
        <v>25</v>
      </c>
      <c r="AS3435">
        <v>0</v>
      </c>
      <c r="AT3435" s="4">
        <f>AR3435+AS3435</f>
        <v>25</v>
      </c>
      <c r="AU3435">
        <v>2</v>
      </c>
      <c r="AV3435" s="1">
        <f>AO3435+AT3435</f>
        <v>41274</v>
      </c>
      <c r="AW3435" s="1">
        <v>41336</v>
      </c>
      <c r="AX3435" s="2">
        <f>IF(AV3435&gt;=AW3435,1,2)</f>
        <v>2</v>
      </c>
      <c r="AY3435" s="2" t="str">
        <f>IF((AV3435+10)&gt;=AW3435,"SAVE","LATE")</f>
        <v>LATE</v>
      </c>
      <c r="AZ3435" t="s">
        <v>82</v>
      </c>
      <c r="BA3435" t="s">
        <v>1011</v>
      </c>
      <c r="BB3435">
        <v>10000000</v>
      </c>
      <c r="BC3435">
        <v>0</v>
      </c>
      <c r="BD3435" s="9">
        <v>10000000</v>
      </c>
      <c r="BE3435" t="s">
        <v>45970</v>
      </c>
      <c r="BF3435">
        <v>0</v>
      </c>
      <c r="BG3435" t="s">
        <v>70</v>
      </c>
      <c r="BH3435">
        <v>-1</v>
      </c>
      <c r="BI3435" t="s">
        <v>70</v>
      </c>
      <c r="BJ3435" t="s">
        <v>70</v>
      </c>
      <c r="BK3435">
        <v>0</v>
      </c>
      <c r="BL3435" t="s">
        <v>85</v>
      </c>
      <c r="BM3435" t="s">
        <v>18193</v>
      </c>
    </row>
    <row r="3436" spans="1:65" x14ac:dyDescent="0.25">
      <c r="A3436">
        <v>2012</v>
      </c>
      <c r="B3436" t="s">
        <v>116</v>
      </c>
      <c r="C3436" t="s">
        <v>130</v>
      </c>
      <c r="D3436" t="s">
        <v>41085</v>
      </c>
      <c r="E3436" t="s">
        <v>11965</v>
      </c>
      <c r="F3436" t="s">
        <v>11977</v>
      </c>
      <c r="G3436">
        <v>1</v>
      </c>
      <c r="H3436" t="s">
        <v>46842</v>
      </c>
      <c r="I3436" t="s">
        <v>67</v>
      </c>
      <c r="J3436" t="s">
        <v>88</v>
      </c>
      <c r="K3436">
        <v>3</v>
      </c>
      <c r="L3436" t="s">
        <v>41838</v>
      </c>
      <c r="M3436">
        <v>72000000</v>
      </c>
      <c r="N3436" t="s">
        <v>41840</v>
      </c>
      <c r="O3436" t="s">
        <v>16912</v>
      </c>
      <c r="P3436" t="s">
        <v>90</v>
      </c>
      <c r="Q3436" t="s">
        <v>11979</v>
      </c>
      <c r="R3436" t="s">
        <v>11979</v>
      </c>
      <c r="S3436" t="s">
        <v>11962</v>
      </c>
      <c r="T3436" t="s">
        <v>13989</v>
      </c>
      <c r="U3436" t="s">
        <v>16913</v>
      </c>
      <c r="V3436" t="s">
        <v>16914</v>
      </c>
      <c r="W3436" t="s">
        <v>16915</v>
      </c>
      <c r="X3436">
        <v>182861902</v>
      </c>
      <c r="Y3436" t="s">
        <v>122</v>
      </c>
      <c r="Z3436" t="s">
        <v>123</v>
      </c>
      <c r="AA3436">
        <v>7214</v>
      </c>
      <c r="AB3436" t="s">
        <v>41932</v>
      </c>
      <c r="AC3436">
        <v>721410</v>
      </c>
      <c r="AD3436" t="s">
        <v>43514</v>
      </c>
      <c r="AE3436">
        <v>3838838</v>
      </c>
      <c r="AF3436" t="s">
        <v>41304</v>
      </c>
      <c r="AG3436" t="s">
        <v>16916</v>
      </c>
      <c r="AH3436" t="s">
        <v>16917</v>
      </c>
      <c r="AI3436" t="s">
        <v>657</v>
      </c>
      <c r="AJ3436" t="s">
        <v>41304</v>
      </c>
      <c r="AK3436" t="s">
        <v>16916</v>
      </c>
      <c r="AL3436" t="s">
        <v>16917</v>
      </c>
      <c r="AM3436">
        <v>2012</v>
      </c>
      <c r="AN3436" s="1">
        <v>41180</v>
      </c>
      <c r="AO3436" s="1">
        <v>41180</v>
      </c>
      <c r="AP3436">
        <v>3</v>
      </c>
      <c r="AQ3436" t="s">
        <v>81</v>
      </c>
      <c r="AR3436" s="4">
        <f>IF(AQ3436="M",AP3436*30.42,AP3436)</f>
        <v>91.26</v>
      </c>
      <c r="AS3436">
        <v>0</v>
      </c>
      <c r="AT3436" s="4">
        <f>AR3436+AS3436</f>
        <v>91.26</v>
      </c>
      <c r="AU3436">
        <v>1</v>
      </c>
      <c r="AV3436" s="1">
        <f>AO3436+AT3436</f>
        <v>41271.26</v>
      </c>
      <c r="AW3436" s="1">
        <v>41302</v>
      </c>
      <c r="AX3436" s="2">
        <f>IF(AV3436&gt;=AW3436,1,2)</f>
        <v>2</v>
      </c>
      <c r="AY3436" s="2" t="str">
        <f>IF((AV3436+10)&gt;=AW3436,"SAVE","LATE")</f>
        <v>LATE</v>
      </c>
      <c r="AZ3436" t="s">
        <v>82</v>
      </c>
      <c r="BA3436" t="s">
        <v>1011</v>
      </c>
      <c r="BB3436">
        <v>182614065</v>
      </c>
      <c r="BC3436">
        <v>33222483</v>
      </c>
      <c r="BD3436" s="9">
        <v>215836548</v>
      </c>
      <c r="BE3436" t="s">
        <v>16912</v>
      </c>
      <c r="BF3436">
        <v>0</v>
      </c>
      <c r="BG3436" t="s">
        <v>70</v>
      </c>
      <c r="BH3436">
        <v>-1</v>
      </c>
      <c r="BI3436" t="s">
        <v>16917</v>
      </c>
      <c r="BJ3436" t="s">
        <v>16918</v>
      </c>
      <c r="BK3436">
        <v>0</v>
      </c>
      <c r="BL3436" t="s">
        <v>85</v>
      </c>
      <c r="BM3436" t="s">
        <v>16919</v>
      </c>
    </row>
    <row r="3437" spans="1:65" x14ac:dyDescent="0.25">
      <c r="A3437">
        <v>2012</v>
      </c>
      <c r="B3437" t="s">
        <v>116</v>
      </c>
      <c r="C3437" t="s">
        <v>130</v>
      </c>
      <c r="D3437" t="s">
        <v>41086</v>
      </c>
      <c r="E3437" t="s">
        <v>82</v>
      </c>
      <c r="F3437" t="s">
        <v>17874</v>
      </c>
      <c r="G3437">
        <v>11</v>
      </c>
      <c r="H3437" t="s">
        <v>41839</v>
      </c>
      <c r="I3437" t="s">
        <v>105</v>
      </c>
      <c r="J3437" t="s">
        <v>88</v>
      </c>
      <c r="K3437">
        <v>3</v>
      </c>
      <c r="L3437" t="s">
        <v>41838</v>
      </c>
      <c r="M3437">
        <v>72000000</v>
      </c>
      <c r="N3437" t="s">
        <v>41840</v>
      </c>
      <c r="O3437" t="s">
        <v>17875</v>
      </c>
      <c r="P3437" t="s">
        <v>90</v>
      </c>
      <c r="Q3437" t="s">
        <v>17876</v>
      </c>
      <c r="R3437" t="s">
        <v>17876</v>
      </c>
      <c r="S3437" t="s">
        <v>17877</v>
      </c>
      <c r="T3437" s="3">
        <v>41102</v>
      </c>
      <c r="U3437" t="s">
        <v>17878</v>
      </c>
      <c r="V3437" t="s">
        <v>17879</v>
      </c>
      <c r="W3437">
        <v>1352</v>
      </c>
      <c r="X3437">
        <v>30000000</v>
      </c>
      <c r="Y3437" t="s">
        <v>122</v>
      </c>
      <c r="Z3437" t="s">
        <v>123</v>
      </c>
      <c r="AA3437">
        <v>0</v>
      </c>
      <c r="AB3437" t="s">
        <v>76</v>
      </c>
      <c r="AC3437">
        <v>0</v>
      </c>
      <c r="AD3437" t="s">
        <v>76</v>
      </c>
      <c r="AE3437">
        <v>1499627</v>
      </c>
      <c r="AF3437" t="s">
        <v>41304</v>
      </c>
      <c r="AG3437">
        <v>12991813</v>
      </c>
      <c r="AH3437" t="s">
        <v>17880</v>
      </c>
      <c r="AI3437" t="s">
        <v>657</v>
      </c>
      <c r="AJ3437" t="s">
        <v>41304</v>
      </c>
      <c r="AK3437">
        <v>12991813</v>
      </c>
      <c r="AL3437" t="s">
        <v>40006</v>
      </c>
      <c r="AM3437">
        <v>2012</v>
      </c>
      <c r="AN3437" s="1">
        <v>41273</v>
      </c>
      <c r="AO3437" s="1">
        <v>41289</v>
      </c>
      <c r="AP3437">
        <v>2</v>
      </c>
      <c r="AQ3437" t="s">
        <v>81</v>
      </c>
      <c r="AR3437" s="4">
        <f>IF(AQ3437="M",AP3437*30.42,AP3437)</f>
        <v>60.84</v>
      </c>
      <c r="AS3437">
        <v>0</v>
      </c>
      <c r="AT3437" s="4">
        <f>AR3437+AS3437</f>
        <v>60.84</v>
      </c>
      <c r="AU3437">
        <v>1</v>
      </c>
      <c r="AV3437" s="1">
        <f>AO3437+AT3437</f>
        <v>41349.839999999997</v>
      </c>
      <c r="AW3437" s="1">
        <v>41379</v>
      </c>
      <c r="AX3437" s="2">
        <f>IF(AV3437&gt;=AW3437,1,2)</f>
        <v>2</v>
      </c>
      <c r="AY3437" s="2" t="str">
        <f>IF((AV3437+10)&gt;=AW3437,"SAVE","LATE")</f>
        <v>LATE</v>
      </c>
      <c r="AZ3437" t="s">
        <v>82</v>
      </c>
      <c r="BA3437" t="s">
        <v>1011</v>
      </c>
      <c r="BB3437">
        <v>29991934</v>
      </c>
      <c r="BC3437">
        <v>6162699</v>
      </c>
      <c r="BD3437" s="9">
        <v>36154633</v>
      </c>
      <c r="BE3437" t="s">
        <v>17881</v>
      </c>
      <c r="BF3437">
        <v>0</v>
      </c>
      <c r="BG3437" t="s">
        <v>70</v>
      </c>
      <c r="BH3437">
        <v>-1</v>
      </c>
      <c r="BI3437" t="s">
        <v>17880</v>
      </c>
      <c r="BJ3437" t="s">
        <v>17882</v>
      </c>
      <c r="BK3437">
        <v>0</v>
      </c>
      <c r="BL3437" t="s">
        <v>85</v>
      </c>
      <c r="BM3437" t="s">
        <v>17883</v>
      </c>
    </row>
    <row r="3438" spans="1:65" x14ac:dyDescent="0.25">
      <c r="A3438">
        <v>2012</v>
      </c>
      <c r="B3438" t="s">
        <v>116</v>
      </c>
      <c r="C3438" t="s">
        <v>130</v>
      </c>
      <c r="D3438" t="s">
        <v>45977</v>
      </c>
      <c r="E3438" t="s">
        <v>17173</v>
      </c>
      <c r="F3438" t="s">
        <v>17174</v>
      </c>
      <c r="G3438">
        <v>11</v>
      </c>
      <c r="H3438" t="s">
        <v>41839</v>
      </c>
      <c r="I3438" t="s">
        <v>67</v>
      </c>
      <c r="J3438" t="s">
        <v>88</v>
      </c>
      <c r="K3438">
        <v>3</v>
      </c>
      <c r="L3438" t="s">
        <v>41838</v>
      </c>
      <c r="M3438">
        <v>72000000</v>
      </c>
      <c r="N3438" t="s">
        <v>41840</v>
      </c>
      <c r="O3438" t="s">
        <v>17175</v>
      </c>
      <c r="P3438" t="s">
        <v>90</v>
      </c>
      <c r="Q3438" t="s">
        <v>45978</v>
      </c>
      <c r="R3438" t="s">
        <v>45978</v>
      </c>
      <c r="S3438" t="s">
        <v>45976</v>
      </c>
      <c r="T3438" t="s">
        <v>13591</v>
      </c>
      <c r="U3438" t="s">
        <v>17176</v>
      </c>
      <c r="V3438" t="s">
        <v>17177</v>
      </c>
      <c r="W3438" t="s">
        <v>17178</v>
      </c>
      <c r="X3438">
        <v>139091597</v>
      </c>
      <c r="Y3438" t="s">
        <v>122</v>
      </c>
      <c r="Z3438" t="s">
        <v>123</v>
      </c>
      <c r="AA3438">
        <v>0</v>
      </c>
      <c r="AB3438" t="s">
        <v>76</v>
      </c>
      <c r="AC3438">
        <v>0</v>
      </c>
      <c r="AD3438" t="s">
        <v>76</v>
      </c>
      <c r="AE3438">
        <v>1166555</v>
      </c>
      <c r="AF3438" t="s">
        <v>41304</v>
      </c>
      <c r="AG3438" t="s">
        <v>17179</v>
      </c>
      <c r="AH3438" t="s">
        <v>17180</v>
      </c>
      <c r="AI3438" t="s">
        <v>657</v>
      </c>
      <c r="AJ3438" t="s">
        <v>41304</v>
      </c>
      <c r="AK3438" t="s">
        <v>17179</v>
      </c>
      <c r="AL3438" t="s">
        <v>17180</v>
      </c>
      <c r="AM3438">
        <v>2012</v>
      </c>
      <c r="AN3438" s="1">
        <v>41215</v>
      </c>
      <c r="AO3438" s="1">
        <v>41215</v>
      </c>
      <c r="AP3438">
        <v>3</v>
      </c>
      <c r="AQ3438" t="s">
        <v>81</v>
      </c>
      <c r="AR3438" s="4">
        <f>IF(AQ3438="M",AP3438*30.42,AP3438)</f>
        <v>91.26</v>
      </c>
      <c r="AS3438">
        <v>0</v>
      </c>
      <c r="AT3438" s="4">
        <f>AR3438+AS3438</f>
        <v>91.26</v>
      </c>
      <c r="AU3438">
        <v>2</v>
      </c>
      <c r="AV3438" s="1">
        <f>AO3438+AT3438</f>
        <v>41306.26</v>
      </c>
      <c r="AW3438" s="1">
        <v>41366</v>
      </c>
      <c r="AX3438" s="2">
        <f>IF(AV3438&gt;=AW3438,1,2)</f>
        <v>2</v>
      </c>
      <c r="AY3438" s="2" t="str">
        <f>IF((AV3438+10)&gt;=AW3438,"SAVE","LATE")</f>
        <v>LATE</v>
      </c>
      <c r="AZ3438" t="s">
        <v>82</v>
      </c>
      <c r="BA3438" t="s">
        <v>1011</v>
      </c>
      <c r="BB3438">
        <v>138591597</v>
      </c>
      <c r="BC3438">
        <v>34500000</v>
      </c>
      <c r="BD3438" s="9">
        <v>173091597</v>
      </c>
      <c r="BE3438" t="s">
        <v>17175</v>
      </c>
      <c r="BF3438">
        <v>0</v>
      </c>
      <c r="BG3438" t="s">
        <v>70</v>
      </c>
      <c r="BH3438">
        <v>-1</v>
      </c>
      <c r="BI3438" t="s">
        <v>17181</v>
      </c>
      <c r="BJ3438" t="s">
        <v>17182</v>
      </c>
      <c r="BK3438">
        <v>0</v>
      </c>
      <c r="BL3438" t="s">
        <v>85</v>
      </c>
      <c r="BM3438" t="s">
        <v>17183</v>
      </c>
    </row>
    <row r="3439" spans="1:65" x14ac:dyDescent="0.25">
      <c r="A3439">
        <v>2012</v>
      </c>
      <c r="B3439" t="s">
        <v>116</v>
      </c>
      <c r="C3439" t="s">
        <v>130</v>
      </c>
      <c r="D3439" t="s">
        <v>41091</v>
      </c>
      <c r="E3439" t="s">
        <v>17609</v>
      </c>
      <c r="F3439" t="s">
        <v>17610</v>
      </c>
      <c r="G3439">
        <v>11</v>
      </c>
      <c r="H3439" t="s">
        <v>41839</v>
      </c>
      <c r="I3439" t="s">
        <v>67</v>
      </c>
      <c r="J3439" t="s">
        <v>88</v>
      </c>
      <c r="K3439">
        <v>3</v>
      </c>
      <c r="L3439" t="s">
        <v>41838</v>
      </c>
      <c r="M3439">
        <v>72000000</v>
      </c>
      <c r="N3439" t="s">
        <v>41840</v>
      </c>
      <c r="O3439" t="s">
        <v>17611</v>
      </c>
      <c r="P3439" t="s">
        <v>90</v>
      </c>
      <c r="Q3439" t="s">
        <v>17612</v>
      </c>
      <c r="R3439" t="s">
        <v>17612</v>
      </c>
      <c r="S3439" t="s">
        <v>17613</v>
      </c>
      <c r="T3439" s="3">
        <v>41039</v>
      </c>
      <c r="U3439" t="s">
        <v>17614</v>
      </c>
      <c r="V3439" t="s">
        <v>17615</v>
      </c>
      <c r="W3439" t="s">
        <v>17616</v>
      </c>
      <c r="X3439">
        <v>60000000</v>
      </c>
      <c r="Y3439" t="s">
        <v>122</v>
      </c>
      <c r="Z3439" t="s">
        <v>123</v>
      </c>
      <c r="AA3439">
        <v>0</v>
      </c>
      <c r="AB3439" t="s">
        <v>76</v>
      </c>
      <c r="AC3439">
        <v>0</v>
      </c>
      <c r="AD3439" t="s">
        <v>76</v>
      </c>
      <c r="AE3439">
        <v>1197642</v>
      </c>
      <c r="AF3439" t="s">
        <v>41304</v>
      </c>
      <c r="AG3439" t="s">
        <v>17617</v>
      </c>
      <c r="AH3439" t="s">
        <v>17618</v>
      </c>
      <c r="AI3439" t="s">
        <v>657</v>
      </c>
      <c r="AJ3439" t="s">
        <v>41304</v>
      </c>
      <c r="AK3439" t="s">
        <v>17619</v>
      </c>
      <c r="AL3439" t="s">
        <v>17618</v>
      </c>
      <c r="AM3439">
        <v>2012</v>
      </c>
      <c r="AN3439" s="1">
        <v>41232</v>
      </c>
      <c r="AO3439" s="1">
        <v>41236</v>
      </c>
      <c r="AP3439">
        <v>3</v>
      </c>
      <c r="AQ3439" t="s">
        <v>81</v>
      </c>
      <c r="AR3439" s="4">
        <f>IF(AQ3439="M",AP3439*30.42,AP3439)</f>
        <v>91.26</v>
      </c>
      <c r="AS3439">
        <v>0</v>
      </c>
      <c r="AT3439" s="4">
        <f>AR3439+AS3439</f>
        <v>91.26</v>
      </c>
      <c r="AU3439">
        <v>1</v>
      </c>
      <c r="AV3439" s="1">
        <f>AO3439+AT3439</f>
        <v>41327.26</v>
      </c>
      <c r="AW3439" s="1">
        <v>41356</v>
      </c>
      <c r="AX3439" s="2">
        <f>IF(AV3439&gt;=AW3439,1,2)</f>
        <v>2</v>
      </c>
      <c r="AY3439" s="2" t="str">
        <f>IF((AV3439+10)&gt;=AW3439,"SAVE","LATE")</f>
        <v>LATE</v>
      </c>
      <c r="AZ3439" t="s">
        <v>82</v>
      </c>
      <c r="BA3439" t="s">
        <v>1011</v>
      </c>
      <c r="BB3439">
        <v>59763022</v>
      </c>
      <c r="BC3439">
        <v>0</v>
      </c>
      <c r="BD3439" s="9">
        <v>59763022</v>
      </c>
      <c r="BE3439" t="s">
        <v>17620</v>
      </c>
      <c r="BF3439">
        <v>0</v>
      </c>
      <c r="BG3439" t="s">
        <v>70</v>
      </c>
      <c r="BH3439">
        <v>-1</v>
      </c>
      <c r="BI3439" t="s">
        <v>17618</v>
      </c>
      <c r="BJ3439" t="s">
        <v>17621</v>
      </c>
      <c r="BK3439">
        <v>0</v>
      </c>
      <c r="BL3439" t="s">
        <v>85</v>
      </c>
      <c r="BM3439" t="s">
        <v>17622</v>
      </c>
    </row>
    <row r="3440" spans="1:65" x14ac:dyDescent="0.25">
      <c r="A3440">
        <v>2012</v>
      </c>
      <c r="B3440" t="s">
        <v>116</v>
      </c>
      <c r="C3440" t="s">
        <v>130</v>
      </c>
      <c r="D3440" t="s">
        <v>41091</v>
      </c>
      <c r="E3440" t="s">
        <v>17609</v>
      </c>
      <c r="F3440" t="s">
        <v>17610</v>
      </c>
      <c r="G3440">
        <v>11</v>
      </c>
      <c r="H3440" t="s">
        <v>41839</v>
      </c>
      <c r="I3440" t="s">
        <v>67</v>
      </c>
      <c r="J3440" t="s">
        <v>88</v>
      </c>
      <c r="K3440">
        <v>3</v>
      </c>
      <c r="L3440" t="s">
        <v>41838</v>
      </c>
      <c r="M3440">
        <v>72000000</v>
      </c>
      <c r="N3440" t="s">
        <v>41840</v>
      </c>
      <c r="O3440" t="s">
        <v>17623</v>
      </c>
      <c r="P3440" t="s">
        <v>90</v>
      </c>
      <c r="Q3440" t="s">
        <v>17612</v>
      </c>
      <c r="R3440" t="s">
        <v>17612</v>
      </c>
      <c r="S3440" t="s">
        <v>17613</v>
      </c>
      <c r="T3440" t="s">
        <v>14560</v>
      </c>
      <c r="U3440" t="s">
        <v>17624</v>
      </c>
      <c r="V3440" t="s">
        <v>14028</v>
      </c>
      <c r="W3440" t="s">
        <v>17625</v>
      </c>
      <c r="X3440">
        <v>59000000</v>
      </c>
      <c r="Y3440" t="s">
        <v>122</v>
      </c>
      <c r="Z3440" t="s">
        <v>123</v>
      </c>
      <c r="AA3440">
        <v>0</v>
      </c>
      <c r="AB3440" t="s">
        <v>76</v>
      </c>
      <c r="AC3440">
        <v>0</v>
      </c>
      <c r="AD3440" t="s">
        <v>76</v>
      </c>
      <c r="AE3440">
        <v>1197617</v>
      </c>
      <c r="AF3440" t="s">
        <v>41304</v>
      </c>
      <c r="AG3440" t="s">
        <v>17626</v>
      </c>
      <c r="AH3440" t="s">
        <v>17627</v>
      </c>
      <c r="AI3440" t="s">
        <v>657</v>
      </c>
      <c r="AJ3440" t="s">
        <v>41304</v>
      </c>
      <c r="AK3440" t="s">
        <v>17626</v>
      </c>
      <c r="AL3440" t="s">
        <v>17627</v>
      </c>
      <c r="AM3440">
        <v>2012</v>
      </c>
      <c r="AN3440" s="1">
        <v>41213</v>
      </c>
      <c r="AO3440" s="1">
        <v>41227</v>
      </c>
      <c r="AP3440">
        <v>2</v>
      </c>
      <c r="AQ3440" t="s">
        <v>81</v>
      </c>
      <c r="AR3440" s="4">
        <f>IF(AQ3440="M",AP3440*30.42,AP3440)</f>
        <v>60.84</v>
      </c>
      <c r="AS3440">
        <v>0</v>
      </c>
      <c r="AT3440" s="4">
        <f>AR3440+AS3440</f>
        <v>60.84</v>
      </c>
      <c r="AU3440">
        <v>1</v>
      </c>
      <c r="AV3440" s="1">
        <f>AO3440+AT3440</f>
        <v>41287.839999999997</v>
      </c>
      <c r="AW3440" s="1">
        <v>41319</v>
      </c>
      <c r="AX3440" s="2">
        <f>IF(AV3440&gt;=AW3440,1,2)</f>
        <v>2</v>
      </c>
      <c r="AY3440" s="2" t="str">
        <f>IF((AV3440+10)&gt;=AW3440,"SAVE","LATE")</f>
        <v>LATE</v>
      </c>
      <c r="AZ3440" t="s">
        <v>82</v>
      </c>
      <c r="BA3440" t="s">
        <v>1011</v>
      </c>
      <c r="BB3440">
        <v>57824469</v>
      </c>
      <c r="BC3440">
        <v>0</v>
      </c>
      <c r="BD3440" s="9">
        <v>57824469</v>
      </c>
      <c r="BE3440" t="s">
        <v>17628</v>
      </c>
      <c r="BF3440">
        <v>0</v>
      </c>
      <c r="BG3440" t="s">
        <v>70</v>
      </c>
      <c r="BH3440">
        <v>-1</v>
      </c>
      <c r="BI3440" t="s">
        <v>17627</v>
      </c>
      <c r="BJ3440" t="s">
        <v>17629</v>
      </c>
      <c r="BK3440">
        <v>0</v>
      </c>
      <c r="BL3440" t="s">
        <v>85</v>
      </c>
      <c r="BM3440" t="s">
        <v>17630</v>
      </c>
    </row>
    <row r="3441" spans="1:65" x14ac:dyDescent="0.25">
      <c r="A3441">
        <v>2012</v>
      </c>
      <c r="B3441" t="s">
        <v>64</v>
      </c>
      <c r="C3441" t="s">
        <v>65</v>
      </c>
      <c r="D3441" t="s">
        <v>40101</v>
      </c>
      <c r="E3441">
        <v>800215807</v>
      </c>
      <c r="F3441" t="s">
        <v>280</v>
      </c>
      <c r="G3441">
        <v>1</v>
      </c>
      <c r="H3441" t="s">
        <v>46842</v>
      </c>
      <c r="I3441" t="s">
        <v>105</v>
      </c>
      <c r="J3441" t="s">
        <v>88</v>
      </c>
      <c r="K3441">
        <v>3</v>
      </c>
      <c r="L3441" t="s">
        <v>41838</v>
      </c>
      <c r="M3441">
        <v>72000000</v>
      </c>
      <c r="N3441" t="s">
        <v>41840</v>
      </c>
      <c r="O3441" t="s">
        <v>15284</v>
      </c>
      <c r="P3441" t="s">
        <v>90</v>
      </c>
      <c r="Q3441" t="s">
        <v>39286</v>
      </c>
      <c r="R3441" t="s">
        <v>39286</v>
      </c>
      <c r="S3441" t="s">
        <v>2343</v>
      </c>
      <c r="T3441" s="3">
        <v>40940</v>
      </c>
      <c r="U3441" t="s">
        <v>15285</v>
      </c>
      <c r="V3441" t="s">
        <v>15286</v>
      </c>
      <c r="W3441" t="s">
        <v>15287</v>
      </c>
      <c r="X3441">
        <v>4350000000</v>
      </c>
      <c r="Y3441" t="s">
        <v>122</v>
      </c>
      <c r="Z3441" t="s">
        <v>123</v>
      </c>
      <c r="AA3441">
        <v>0</v>
      </c>
      <c r="AB3441" t="s">
        <v>76</v>
      </c>
      <c r="AC3441">
        <v>0</v>
      </c>
      <c r="AD3441" t="s">
        <v>76</v>
      </c>
      <c r="AE3441">
        <v>1004533</v>
      </c>
      <c r="AF3441" t="s">
        <v>41304</v>
      </c>
      <c r="AG3441">
        <v>13821483</v>
      </c>
      <c r="AH3441" t="s">
        <v>15030</v>
      </c>
      <c r="AI3441" t="s">
        <v>657</v>
      </c>
      <c r="AJ3441" t="s">
        <v>41304</v>
      </c>
      <c r="AK3441">
        <v>13821483</v>
      </c>
      <c r="AL3441" t="s">
        <v>15030</v>
      </c>
      <c r="AM3441">
        <v>2012</v>
      </c>
      <c r="AN3441" s="1">
        <v>41052</v>
      </c>
      <c r="AO3441" s="1">
        <v>41052</v>
      </c>
      <c r="AP3441">
        <v>3</v>
      </c>
      <c r="AQ3441" t="s">
        <v>81</v>
      </c>
      <c r="AR3441" s="4">
        <f>IF(AQ3441="M",AP3441*30.42,AP3441)</f>
        <v>91.26</v>
      </c>
      <c r="AS3441">
        <v>0</v>
      </c>
      <c r="AT3441" s="4">
        <f>AR3441+AS3441</f>
        <v>91.26</v>
      </c>
      <c r="AU3441">
        <v>1</v>
      </c>
      <c r="AV3441" s="1">
        <f>AO3441+AT3441</f>
        <v>41143.26</v>
      </c>
      <c r="AW3441" s="1">
        <v>41175</v>
      </c>
      <c r="AX3441" s="2">
        <f>IF(AV3441&gt;=AW3441,1,2)</f>
        <v>2</v>
      </c>
      <c r="AY3441" s="2" t="str">
        <f>IF((AV3441+10)&gt;=AW3441,"SAVE","LATE")</f>
        <v>LATE</v>
      </c>
      <c r="AZ3441" t="s">
        <v>82</v>
      </c>
      <c r="BA3441" t="s">
        <v>1011</v>
      </c>
      <c r="BB3441">
        <v>819647385</v>
      </c>
      <c r="BC3441">
        <v>0</v>
      </c>
      <c r="BD3441" s="9">
        <v>819647385</v>
      </c>
      <c r="BE3441" t="s">
        <v>15288</v>
      </c>
      <c r="BF3441">
        <v>0</v>
      </c>
      <c r="BG3441" t="s">
        <v>70</v>
      </c>
      <c r="BH3441">
        <v>-1</v>
      </c>
      <c r="BI3441" t="s">
        <v>15289</v>
      </c>
      <c r="BJ3441" t="s">
        <v>15289</v>
      </c>
      <c r="BK3441">
        <v>0</v>
      </c>
      <c r="BL3441" t="s">
        <v>85</v>
      </c>
      <c r="BM3441" t="s">
        <v>15290</v>
      </c>
    </row>
    <row r="3442" spans="1:65" x14ac:dyDescent="0.25">
      <c r="A3442">
        <v>2012</v>
      </c>
      <c r="B3442" t="s">
        <v>116</v>
      </c>
      <c r="C3442" t="s">
        <v>693</v>
      </c>
      <c r="D3442" t="s">
        <v>41095</v>
      </c>
      <c r="E3442" t="s">
        <v>2339</v>
      </c>
      <c r="F3442" t="s">
        <v>2340</v>
      </c>
      <c r="G3442">
        <v>1</v>
      </c>
      <c r="H3442" t="s">
        <v>46842</v>
      </c>
      <c r="I3442" t="s">
        <v>67</v>
      </c>
      <c r="J3442" t="s">
        <v>88</v>
      </c>
      <c r="K3442">
        <v>3</v>
      </c>
      <c r="L3442" t="s">
        <v>41838</v>
      </c>
      <c r="M3442">
        <v>72000000</v>
      </c>
      <c r="N3442" t="s">
        <v>41840</v>
      </c>
      <c r="O3442" t="s">
        <v>15762</v>
      </c>
      <c r="P3442" t="s">
        <v>90</v>
      </c>
      <c r="Q3442" t="s">
        <v>2342</v>
      </c>
      <c r="R3442" t="s">
        <v>2342</v>
      </c>
      <c r="S3442" t="s">
        <v>2343</v>
      </c>
      <c r="T3442" s="3">
        <v>41039</v>
      </c>
      <c r="U3442" t="s">
        <v>15763</v>
      </c>
      <c r="V3442" t="s">
        <v>15764</v>
      </c>
      <c r="W3442" t="s">
        <v>15765</v>
      </c>
      <c r="X3442">
        <v>480961538</v>
      </c>
      <c r="Y3442" t="s">
        <v>122</v>
      </c>
      <c r="Z3442" t="s">
        <v>123</v>
      </c>
      <c r="AA3442">
        <v>0</v>
      </c>
      <c r="AB3442" t="s">
        <v>76</v>
      </c>
      <c r="AC3442">
        <v>0</v>
      </c>
      <c r="AD3442" t="s">
        <v>76</v>
      </c>
      <c r="AE3442">
        <v>1219286</v>
      </c>
      <c r="AF3442" t="s">
        <v>41304</v>
      </c>
      <c r="AG3442">
        <v>13017526</v>
      </c>
      <c r="AH3442" t="s">
        <v>15766</v>
      </c>
      <c r="AI3442" t="s">
        <v>657</v>
      </c>
      <c r="AJ3442" t="s">
        <v>41304</v>
      </c>
      <c r="AK3442">
        <v>13017526</v>
      </c>
      <c r="AL3442" t="s">
        <v>15767</v>
      </c>
      <c r="AM3442">
        <v>2012</v>
      </c>
      <c r="AN3442" s="1">
        <v>41246</v>
      </c>
      <c r="AO3442" s="1">
        <v>41246</v>
      </c>
      <c r="AP3442">
        <v>5</v>
      </c>
      <c r="AQ3442" t="s">
        <v>81</v>
      </c>
      <c r="AR3442" s="4">
        <f>IF(AQ3442="M",AP3442*30.42,AP3442)</f>
        <v>152.10000000000002</v>
      </c>
      <c r="AS3442">
        <v>23</v>
      </c>
      <c r="AT3442" s="4">
        <f>AR3442+AS3442</f>
        <v>175.10000000000002</v>
      </c>
      <c r="AU3442">
        <v>7</v>
      </c>
      <c r="AV3442" s="1">
        <f>AO3442+AT3442</f>
        <v>41421.1</v>
      </c>
      <c r="AW3442" s="1">
        <v>41634</v>
      </c>
      <c r="AX3442" s="2">
        <f>IF(AV3442&gt;=AW3442,1,2)</f>
        <v>2</v>
      </c>
      <c r="AY3442" s="2" t="str">
        <f>IF((AV3442+10)&gt;=AW3442,"SAVE","LATE")</f>
        <v>LATE</v>
      </c>
      <c r="AZ3442" t="s">
        <v>82</v>
      </c>
      <c r="BA3442" t="s">
        <v>1011</v>
      </c>
      <c r="BB3442">
        <v>480961538</v>
      </c>
      <c r="BC3442">
        <v>181730206</v>
      </c>
      <c r="BD3442" s="9">
        <v>662691744</v>
      </c>
      <c r="BE3442" t="s">
        <v>15768</v>
      </c>
      <c r="BF3442">
        <v>0</v>
      </c>
      <c r="BG3442" t="s">
        <v>70</v>
      </c>
      <c r="BH3442">
        <v>-1</v>
      </c>
      <c r="BI3442" t="s">
        <v>15769</v>
      </c>
      <c r="BJ3442" t="s">
        <v>15770</v>
      </c>
      <c r="BK3442">
        <v>0</v>
      </c>
      <c r="BL3442" t="s">
        <v>85</v>
      </c>
      <c r="BM3442" t="s">
        <v>15771</v>
      </c>
    </row>
    <row r="3443" spans="1:65" x14ac:dyDescent="0.25">
      <c r="A3443">
        <v>2012</v>
      </c>
      <c r="B3443" t="s">
        <v>116</v>
      </c>
      <c r="C3443" t="s">
        <v>693</v>
      </c>
      <c r="D3443" t="s">
        <v>41095</v>
      </c>
      <c r="E3443" t="s">
        <v>2339</v>
      </c>
      <c r="F3443" t="s">
        <v>2340</v>
      </c>
      <c r="G3443">
        <v>11</v>
      </c>
      <c r="H3443" t="s">
        <v>41839</v>
      </c>
      <c r="I3443" t="s">
        <v>67</v>
      </c>
      <c r="J3443" t="s">
        <v>88</v>
      </c>
      <c r="K3443">
        <v>3</v>
      </c>
      <c r="L3443" t="s">
        <v>41838</v>
      </c>
      <c r="M3443">
        <v>72000000</v>
      </c>
      <c r="N3443" t="s">
        <v>41840</v>
      </c>
      <c r="O3443" t="s">
        <v>46002</v>
      </c>
      <c r="P3443" t="s">
        <v>90</v>
      </c>
      <c r="Q3443" t="s">
        <v>2342</v>
      </c>
      <c r="R3443" t="s">
        <v>2342</v>
      </c>
      <c r="S3443" t="s">
        <v>2343</v>
      </c>
      <c r="T3443" t="s">
        <v>3387</v>
      </c>
      <c r="U3443" t="s">
        <v>16779</v>
      </c>
      <c r="V3443" t="s">
        <v>16780</v>
      </c>
      <c r="W3443" t="s">
        <v>16781</v>
      </c>
      <c r="X3443">
        <v>220000000</v>
      </c>
      <c r="Y3443" t="s">
        <v>122</v>
      </c>
      <c r="Z3443" t="s">
        <v>123</v>
      </c>
      <c r="AA3443">
        <v>0</v>
      </c>
      <c r="AB3443" t="s">
        <v>76</v>
      </c>
      <c r="AC3443">
        <v>0</v>
      </c>
      <c r="AD3443" t="s">
        <v>76</v>
      </c>
      <c r="AE3443">
        <v>1249458</v>
      </c>
      <c r="AF3443" t="s">
        <v>41304</v>
      </c>
      <c r="AG3443">
        <v>1085270289</v>
      </c>
      <c r="AH3443" t="s">
        <v>2985</v>
      </c>
      <c r="AI3443" t="s">
        <v>657</v>
      </c>
      <c r="AJ3443" t="s">
        <v>41304</v>
      </c>
      <c r="AK3443">
        <v>1085270289</v>
      </c>
      <c r="AL3443" t="s">
        <v>16782</v>
      </c>
      <c r="AM3443">
        <v>2012</v>
      </c>
      <c r="AN3443" s="1">
        <v>41260</v>
      </c>
      <c r="AO3443" s="1">
        <v>41260</v>
      </c>
      <c r="AP3443">
        <v>4</v>
      </c>
      <c r="AQ3443" t="s">
        <v>81</v>
      </c>
      <c r="AR3443" s="4">
        <f>IF(AQ3443="M",AP3443*30.42,AP3443)</f>
        <v>121.68</v>
      </c>
      <c r="AS3443">
        <v>87</v>
      </c>
      <c r="AT3443" s="4">
        <f>AR3443+AS3443</f>
        <v>208.68</v>
      </c>
      <c r="AU3443">
        <v>2</v>
      </c>
      <c r="AV3443" s="1">
        <f>AO3443+AT3443</f>
        <v>41468.68</v>
      </c>
      <c r="AW3443" s="1">
        <v>41532</v>
      </c>
      <c r="AX3443" s="2">
        <f>IF(AV3443&gt;=AW3443,1,2)</f>
        <v>2</v>
      </c>
      <c r="AY3443" s="2" t="str">
        <f>IF((AV3443+10)&gt;=AW3443,"SAVE","LATE")</f>
        <v>LATE</v>
      </c>
      <c r="AZ3443" t="s">
        <v>82</v>
      </c>
      <c r="BA3443" t="s">
        <v>1011</v>
      </c>
      <c r="BB3443">
        <v>219954011</v>
      </c>
      <c r="BC3443">
        <v>108000000</v>
      </c>
      <c r="BD3443" s="9">
        <v>327954011</v>
      </c>
      <c r="BE3443" t="s">
        <v>46003</v>
      </c>
      <c r="BF3443">
        <v>0</v>
      </c>
      <c r="BG3443" t="s">
        <v>70</v>
      </c>
      <c r="BH3443">
        <v>-1</v>
      </c>
      <c r="BI3443" t="s">
        <v>16783</v>
      </c>
      <c r="BJ3443" t="s">
        <v>16784</v>
      </c>
      <c r="BK3443">
        <v>0</v>
      </c>
      <c r="BL3443" t="s">
        <v>85</v>
      </c>
      <c r="BM3443" t="s">
        <v>16785</v>
      </c>
    </row>
    <row r="3444" spans="1:65" x14ac:dyDescent="0.25">
      <c r="A3444">
        <v>2012</v>
      </c>
      <c r="B3444" t="s">
        <v>116</v>
      </c>
      <c r="C3444" t="s">
        <v>693</v>
      </c>
      <c r="D3444" t="s">
        <v>41095</v>
      </c>
      <c r="E3444" t="s">
        <v>2339</v>
      </c>
      <c r="F3444" t="s">
        <v>2340</v>
      </c>
      <c r="G3444">
        <v>11</v>
      </c>
      <c r="H3444" t="s">
        <v>41839</v>
      </c>
      <c r="I3444" t="s">
        <v>67</v>
      </c>
      <c r="J3444" t="s">
        <v>88</v>
      </c>
      <c r="K3444">
        <v>3</v>
      </c>
      <c r="L3444" t="s">
        <v>41838</v>
      </c>
      <c r="M3444">
        <v>72000000</v>
      </c>
      <c r="N3444" t="s">
        <v>41840</v>
      </c>
      <c r="O3444" t="s">
        <v>46004</v>
      </c>
      <c r="P3444" t="s">
        <v>90</v>
      </c>
      <c r="Q3444" t="s">
        <v>2342</v>
      </c>
      <c r="R3444" t="s">
        <v>2342</v>
      </c>
      <c r="S3444" t="s">
        <v>2343</v>
      </c>
      <c r="T3444" s="3">
        <v>41131</v>
      </c>
      <c r="U3444" t="s">
        <v>17157</v>
      </c>
      <c r="V3444" t="s">
        <v>17158</v>
      </c>
      <c r="W3444" t="s">
        <v>17159</v>
      </c>
      <c r="X3444">
        <v>140766350</v>
      </c>
      <c r="Y3444" t="s">
        <v>122</v>
      </c>
      <c r="Z3444" t="s">
        <v>123</v>
      </c>
      <c r="AA3444">
        <v>0</v>
      </c>
      <c r="AB3444" t="s">
        <v>76</v>
      </c>
      <c r="AC3444">
        <v>0</v>
      </c>
      <c r="AD3444" t="s">
        <v>76</v>
      </c>
      <c r="AE3444">
        <v>1157978</v>
      </c>
      <c r="AF3444" t="s">
        <v>41304</v>
      </c>
      <c r="AG3444">
        <v>13017526</v>
      </c>
      <c r="AH3444" t="s">
        <v>17160</v>
      </c>
      <c r="AI3444" t="s">
        <v>657</v>
      </c>
      <c r="AJ3444" t="s">
        <v>41304</v>
      </c>
      <c r="AK3444">
        <v>13017526</v>
      </c>
      <c r="AL3444" t="s">
        <v>17160</v>
      </c>
      <c r="AM3444">
        <v>2012</v>
      </c>
      <c r="AN3444" s="1">
        <v>41213</v>
      </c>
      <c r="AO3444" s="1">
        <v>41213</v>
      </c>
      <c r="AP3444">
        <v>2</v>
      </c>
      <c r="AQ3444" t="s">
        <v>81</v>
      </c>
      <c r="AR3444" s="4">
        <f>IF(AQ3444="M",AP3444*30.42,AP3444)</f>
        <v>60.84</v>
      </c>
      <c r="AS3444">
        <v>0</v>
      </c>
      <c r="AT3444" s="4">
        <f>AR3444+AS3444</f>
        <v>60.84</v>
      </c>
      <c r="AU3444">
        <v>2</v>
      </c>
      <c r="AV3444" s="1">
        <f>AO3444+AT3444</f>
        <v>41273.839999999997</v>
      </c>
      <c r="AW3444" s="1">
        <v>41333</v>
      </c>
      <c r="AX3444" s="2">
        <f>IF(AV3444&gt;=AW3444,1,2)</f>
        <v>2</v>
      </c>
      <c r="AY3444" s="2" t="str">
        <f>IF((AV3444+10)&gt;=AW3444,"SAVE","LATE")</f>
        <v>LATE</v>
      </c>
      <c r="AZ3444" t="s">
        <v>82</v>
      </c>
      <c r="BA3444" t="s">
        <v>1011</v>
      </c>
      <c r="BB3444">
        <v>140766350</v>
      </c>
      <c r="BC3444">
        <v>0</v>
      </c>
      <c r="BD3444" s="9">
        <v>140766350</v>
      </c>
      <c r="BE3444" t="s">
        <v>46004</v>
      </c>
      <c r="BF3444">
        <v>0</v>
      </c>
      <c r="BG3444" t="s">
        <v>70</v>
      </c>
      <c r="BH3444">
        <v>-1</v>
      </c>
      <c r="BI3444" t="s">
        <v>17160</v>
      </c>
      <c r="BJ3444" t="s">
        <v>17161</v>
      </c>
      <c r="BK3444">
        <v>0</v>
      </c>
      <c r="BL3444" t="s">
        <v>85</v>
      </c>
      <c r="BM3444" t="s">
        <v>17162</v>
      </c>
    </row>
    <row r="3445" spans="1:65" x14ac:dyDescent="0.25">
      <c r="A3445">
        <v>2012</v>
      </c>
      <c r="B3445" t="s">
        <v>116</v>
      </c>
      <c r="C3445" t="s">
        <v>693</v>
      </c>
      <c r="D3445" t="s">
        <v>41095</v>
      </c>
      <c r="E3445" t="s">
        <v>2339</v>
      </c>
      <c r="F3445" t="s">
        <v>2340</v>
      </c>
      <c r="G3445">
        <v>13</v>
      </c>
      <c r="H3445" t="s">
        <v>41891</v>
      </c>
      <c r="I3445" t="s">
        <v>67</v>
      </c>
      <c r="J3445" t="s">
        <v>88</v>
      </c>
      <c r="K3445">
        <v>3</v>
      </c>
      <c r="L3445" t="s">
        <v>41838</v>
      </c>
      <c r="M3445">
        <v>72000000</v>
      </c>
      <c r="N3445" t="s">
        <v>41840</v>
      </c>
      <c r="O3445" t="s">
        <v>46005</v>
      </c>
      <c r="P3445" t="s">
        <v>90</v>
      </c>
      <c r="Q3445" t="s">
        <v>2342</v>
      </c>
      <c r="R3445" t="s">
        <v>2342</v>
      </c>
      <c r="S3445" t="s">
        <v>2343</v>
      </c>
      <c r="T3445" s="3">
        <v>41255</v>
      </c>
      <c r="U3445" t="s">
        <v>17978</v>
      </c>
      <c r="V3445" t="s">
        <v>17979</v>
      </c>
      <c r="W3445" t="s">
        <v>17980</v>
      </c>
      <c r="X3445">
        <v>25500000</v>
      </c>
      <c r="Y3445" t="s">
        <v>122</v>
      </c>
      <c r="Z3445" t="s">
        <v>123</v>
      </c>
      <c r="AA3445">
        <v>0</v>
      </c>
      <c r="AB3445" t="s">
        <v>76</v>
      </c>
      <c r="AC3445">
        <v>0</v>
      </c>
      <c r="AD3445" t="s">
        <v>76</v>
      </c>
      <c r="AE3445">
        <v>1249418</v>
      </c>
      <c r="AF3445" t="s">
        <v>41304</v>
      </c>
      <c r="AG3445">
        <v>5268254</v>
      </c>
      <c r="AH3445" t="s">
        <v>17981</v>
      </c>
      <c r="AI3445" t="s">
        <v>657</v>
      </c>
      <c r="AJ3445" t="s">
        <v>41304</v>
      </c>
      <c r="AK3445">
        <v>5268254</v>
      </c>
      <c r="AL3445" t="s">
        <v>17981</v>
      </c>
      <c r="AM3445">
        <v>2012</v>
      </c>
      <c r="AN3445" s="1">
        <v>41260</v>
      </c>
      <c r="AO3445" s="1">
        <v>41260</v>
      </c>
      <c r="AP3445">
        <v>14</v>
      </c>
      <c r="AQ3445" t="s">
        <v>74</v>
      </c>
      <c r="AR3445" s="4">
        <f>IF(AQ3445="M",AP3445*30.42,AP3445)</f>
        <v>14</v>
      </c>
      <c r="AS3445">
        <v>0</v>
      </c>
      <c r="AT3445" s="4">
        <f>AR3445+AS3445</f>
        <v>14</v>
      </c>
      <c r="AU3445">
        <v>1</v>
      </c>
      <c r="AV3445" s="1">
        <f>AO3445+AT3445</f>
        <v>41274</v>
      </c>
      <c r="AW3445" s="1">
        <v>41305</v>
      </c>
      <c r="AX3445" s="2">
        <f>IF(AV3445&gt;=AW3445,1,2)</f>
        <v>2</v>
      </c>
      <c r="AY3445" s="2" t="str">
        <f>IF((AV3445+10)&gt;=AW3445,"SAVE","LATE")</f>
        <v>LATE</v>
      </c>
      <c r="AZ3445" t="s">
        <v>82</v>
      </c>
      <c r="BA3445" t="s">
        <v>1011</v>
      </c>
      <c r="BB3445">
        <v>19789346</v>
      </c>
      <c r="BC3445">
        <v>0</v>
      </c>
      <c r="BD3445" s="9">
        <v>19789346</v>
      </c>
      <c r="BE3445" t="s">
        <v>46005</v>
      </c>
      <c r="BF3445">
        <v>0</v>
      </c>
      <c r="BG3445" t="s">
        <v>70</v>
      </c>
      <c r="BH3445">
        <v>-1</v>
      </c>
      <c r="BI3445" t="s">
        <v>70</v>
      </c>
      <c r="BJ3445" t="s">
        <v>70</v>
      </c>
      <c r="BK3445">
        <v>0</v>
      </c>
      <c r="BL3445" t="s">
        <v>85</v>
      </c>
      <c r="BM3445" t="s">
        <v>17982</v>
      </c>
    </row>
    <row r="3446" spans="1:65" x14ac:dyDescent="0.25">
      <c r="A3446">
        <v>2014</v>
      </c>
      <c r="B3446" t="s">
        <v>64</v>
      </c>
      <c r="C3446" t="s">
        <v>65</v>
      </c>
      <c r="D3446" t="s">
        <v>40101</v>
      </c>
      <c r="E3446">
        <v>800215807</v>
      </c>
      <c r="F3446" t="s">
        <v>280</v>
      </c>
      <c r="G3446">
        <v>12</v>
      </c>
      <c r="H3446" t="s">
        <v>41881</v>
      </c>
      <c r="I3446" t="s">
        <v>105</v>
      </c>
      <c r="J3446" t="s">
        <v>68</v>
      </c>
      <c r="K3446">
        <v>3</v>
      </c>
      <c r="L3446" t="s">
        <v>41838</v>
      </c>
      <c r="M3446">
        <v>95000000</v>
      </c>
      <c r="N3446" t="s">
        <v>40102</v>
      </c>
      <c r="O3446" t="s">
        <v>13469</v>
      </c>
      <c r="P3446" t="s">
        <v>90</v>
      </c>
      <c r="Q3446" t="s">
        <v>70</v>
      </c>
      <c r="R3446" t="s">
        <v>70</v>
      </c>
      <c r="S3446" t="s">
        <v>13470</v>
      </c>
      <c r="T3446" t="s">
        <v>13471</v>
      </c>
      <c r="U3446" t="s">
        <v>13472</v>
      </c>
      <c r="V3446">
        <v>2732</v>
      </c>
      <c r="W3446">
        <v>2732</v>
      </c>
      <c r="X3446">
        <v>18500000000</v>
      </c>
      <c r="Y3446" t="s">
        <v>96</v>
      </c>
      <c r="Z3446" t="s">
        <v>40103</v>
      </c>
      <c r="AA3446">
        <v>0</v>
      </c>
      <c r="AB3446" t="s">
        <v>76</v>
      </c>
      <c r="AC3446">
        <v>0</v>
      </c>
      <c r="AD3446" t="s">
        <v>76</v>
      </c>
      <c r="AE3446">
        <v>2287727</v>
      </c>
      <c r="AF3446" t="s">
        <v>40104</v>
      </c>
      <c r="AG3446" t="s">
        <v>13473</v>
      </c>
      <c r="AH3446" t="s">
        <v>1170</v>
      </c>
      <c r="AI3446" t="s">
        <v>657</v>
      </c>
      <c r="AJ3446" t="s">
        <v>41304</v>
      </c>
      <c r="AK3446" t="s">
        <v>13474</v>
      </c>
      <c r="AL3446" t="s">
        <v>13475</v>
      </c>
      <c r="AM3446">
        <v>2012</v>
      </c>
      <c r="AN3446" s="1">
        <v>41261</v>
      </c>
      <c r="AO3446" s="1">
        <v>41330</v>
      </c>
      <c r="AP3446">
        <v>10</v>
      </c>
      <c r="AQ3446" t="s">
        <v>81</v>
      </c>
      <c r="AR3446" s="4">
        <f>IF(AQ3446="M",AP3446*30.42,AP3446)</f>
        <v>304.20000000000005</v>
      </c>
      <c r="AS3446">
        <v>0</v>
      </c>
      <c r="AT3446" s="4">
        <f>AR3446+AS3446</f>
        <v>304.20000000000005</v>
      </c>
      <c r="AU3446">
        <v>8</v>
      </c>
      <c r="AV3446" s="1">
        <f>AO3446+AT3446</f>
        <v>41634.199999999997</v>
      </c>
      <c r="AW3446" s="1">
        <v>41876</v>
      </c>
      <c r="AX3446" s="2">
        <f>IF(AV3446&gt;=AW3446,1,2)</f>
        <v>2</v>
      </c>
      <c r="AY3446" s="2" t="str">
        <f>IF((AV3446+10)&gt;=AW3446,"SAVE","LATE")</f>
        <v>LATE</v>
      </c>
      <c r="AZ3446" t="s">
        <v>82</v>
      </c>
      <c r="BA3446" t="s">
        <v>1011</v>
      </c>
      <c r="BB3446">
        <v>18500000000</v>
      </c>
      <c r="BC3446">
        <v>2977342855</v>
      </c>
      <c r="BD3446" s="9">
        <v>21477342855</v>
      </c>
      <c r="BE3446" t="s">
        <v>13469</v>
      </c>
      <c r="BF3446">
        <v>0</v>
      </c>
      <c r="BG3446" t="s">
        <v>70</v>
      </c>
      <c r="BH3446">
        <v>-1</v>
      </c>
      <c r="BI3446" t="s">
        <v>70</v>
      </c>
      <c r="BJ3446" t="s">
        <v>70</v>
      </c>
      <c r="BK3446">
        <v>0</v>
      </c>
      <c r="BL3446" t="s">
        <v>85</v>
      </c>
      <c r="BM3446" t="s">
        <v>13476</v>
      </c>
    </row>
    <row r="3447" spans="1:65" x14ac:dyDescent="0.25">
      <c r="A3447">
        <v>2012</v>
      </c>
      <c r="B3447" t="s">
        <v>64</v>
      </c>
      <c r="C3447" t="s">
        <v>264</v>
      </c>
      <c r="D3447" t="s">
        <v>3033</v>
      </c>
      <c r="E3447">
        <v>800215546</v>
      </c>
      <c r="F3447" t="s">
        <v>14479</v>
      </c>
      <c r="G3447">
        <v>11</v>
      </c>
      <c r="H3447" t="s">
        <v>41839</v>
      </c>
      <c r="I3447" t="s">
        <v>105</v>
      </c>
      <c r="J3447" t="s">
        <v>88</v>
      </c>
      <c r="K3447">
        <v>3</v>
      </c>
      <c r="L3447" t="s">
        <v>41838</v>
      </c>
      <c r="M3447">
        <v>72000000</v>
      </c>
      <c r="N3447" t="s">
        <v>41840</v>
      </c>
      <c r="O3447" t="s">
        <v>46036</v>
      </c>
      <c r="P3447" t="s">
        <v>90</v>
      </c>
      <c r="Q3447" t="s">
        <v>39286</v>
      </c>
      <c r="R3447" t="s">
        <v>39286</v>
      </c>
      <c r="S3447" t="s">
        <v>14480</v>
      </c>
      <c r="T3447" t="s">
        <v>14481</v>
      </c>
      <c r="U3447" t="s">
        <v>14482</v>
      </c>
      <c r="V3447" t="s">
        <v>14483</v>
      </c>
      <c r="W3447" t="s">
        <v>14484</v>
      </c>
      <c r="X3447">
        <v>2337123767</v>
      </c>
      <c r="Y3447" t="s">
        <v>122</v>
      </c>
      <c r="Z3447" t="s">
        <v>123</v>
      </c>
      <c r="AA3447">
        <v>0</v>
      </c>
      <c r="AB3447" t="s">
        <v>76</v>
      </c>
      <c r="AC3447">
        <v>0</v>
      </c>
      <c r="AD3447" t="s">
        <v>76</v>
      </c>
      <c r="AE3447">
        <v>1441498</v>
      </c>
      <c r="AF3447" t="s">
        <v>40104</v>
      </c>
      <c r="AG3447" t="s">
        <v>14485</v>
      </c>
      <c r="AH3447" t="s">
        <v>14486</v>
      </c>
      <c r="AI3447" t="s">
        <v>39286</v>
      </c>
      <c r="AJ3447" t="s">
        <v>41304</v>
      </c>
      <c r="AK3447" t="s">
        <v>14487</v>
      </c>
      <c r="AL3447" t="s">
        <v>14275</v>
      </c>
      <c r="AM3447">
        <v>2012</v>
      </c>
      <c r="AN3447" s="1">
        <v>41264</v>
      </c>
      <c r="AO3447" s="1">
        <v>41270</v>
      </c>
      <c r="AP3447">
        <v>5</v>
      </c>
      <c r="AQ3447" t="s">
        <v>74</v>
      </c>
      <c r="AR3447" s="4">
        <f>IF(AQ3447="M",AP3447*30.42,AP3447)</f>
        <v>5</v>
      </c>
      <c r="AS3447">
        <v>0</v>
      </c>
      <c r="AT3447" s="4">
        <f>AR3447+AS3447</f>
        <v>5</v>
      </c>
      <c r="AU3447">
        <v>4</v>
      </c>
      <c r="AV3447" s="1">
        <f>AO3447+AT3447</f>
        <v>41275</v>
      </c>
      <c r="AW3447" s="1">
        <v>41396</v>
      </c>
      <c r="AX3447" s="2">
        <f>IF(AV3447&gt;=AW3447,1,2)</f>
        <v>2</v>
      </c>
      <c r="AY3447" s="2" t="str">
        <f>IF((AV3447+10)&gt;=AW3447,"SAVE","LATE")</f>
        <v>LATE</v>
      </c>
      <c r="AZ3447" t="s">
        <v>82</v>
      </c>
      <c r="BA3447" t="s">
        <v>1011</v>
      </c>
      <c r="BB3447">
        <v>2304165735</v>
      </c>
      <c r="BC3447">
        <v>0</v>
      </c>
      <c r="BD3447" s="9">
        <v>2304165735</v>
      </c>
      <c r="BE3447" t="s">
        <v>46037</v>
      </c>
      <c r="BF3447">
        <v>0</v>
      </c>
      <c r="BG3447" t="s">
        <v>70</v>
      </c>
      <c r="BH3447">
        <v>-1</v>
      </c>
      <c r="BI3447" t="s">
        <v>14488</v>
      </c>
      <c r="BJ3447" t="s">
        <v>14489</v>
      </c>
      <c r="BK3447">
        <v>0</v>
      </c>
      <c r="BL3447" t="s">
        <v>85</v>
      </c>
      <c r="BM3447" t="s">
        <v>14490</v>
      </c>
    </row>
    <row r="3448" spans="1:65" x14ac:dyDescent="0.25">
      <c r="A3448">
        <v>2012</v>
      </c>
      <c r="B3448" t="s">
        <v>64</v>
      </c>
      <c r="C3448" t="s">
        <v>264</v>
      </c>
      <c r="D3448" t="s">
        <v>45955</v>
      </c>
      <c r="E3448" t="s">
        <v>9312</v>
      </c>
      <c r="F3448" t="s">
        <v>9313</v>
      </c>
      <c r="G3448">
        <v>13</v>
      </c>
      <c r="H3448" t="s">
        <v>41891</v>
      </c>
      <c r="I3448" t="s">
        <v>105</v>
      </c>
      <c r="J3448" t="s">
        <v>88</v>
      </c>
      <c r="K3448">
        <v>3</v>
      </c>
      <c r="L3448" t="s">
        <v>41838</v>
      </c>
      <c r="M3448">
        <v>72000000</v>
      </c>
      <c r="N3448" t="s">
        <v>41840</v>
      </c>
      <c r="O3448" t="s">
        <v>46053</v>
      </c>
      <c r="P3448" t="s">
        <v>90</v>
      </c>
      <c r="Q3448" t="s">
        <v>1185</v>
      </c>
      <c r="R3448" t="s">
        <v>1185</v>
      </c>
      <c r="S3448" t="s">
        <v>1186</v>
      </c>
      <c r="T3448" s="3">
        <v>41072</v>
      </c>
      <c r="U3448" t="s">
        <v>18103</v>
      </c>
      <c r="V3448" t="s">
        <v>18104</v>
      </c>
      <c r="W3448" t="s">
        <v>18105</v>
      </c>
      <c r="X3448">
        <v>15800000</v>
      </c>
      <c r="Y3448" t="s">
        <v>122</v>
      </c>
      <c r="Z3448" t="s">
        <v>123</v>
      </c>
      <c r="AA3448">
        <v>0</v>
      </c>
      <c r="AB3448" t="s">
        <v>76</v>
      </c>
      <c r="AC3448">
        <v>0</v>
      </c>
      <c r="AD3448" t="s">
        <v>76</v>
      </c>
      <c r="AE3448">
        <v>1240802</v>
      </c>
      <c r="AF3448" t="s">
        <v>41304</v>
      </c>
      <c r="AG3448" t="s">
        <v>18106</v>
      </c>
      <c r="AH3448" t="s">
        <v>18107</v>
      </c>
      <c r="AI3448" t="s">
        <v>657</v>
      </c>
      <c r="AJ3448" t="s">
        <v>41304</v>
      </c>
      <c r="AK3448" t="s">
        <v>18106</v>
      </c>
      <c r="AL3448" t="s">
        <v>18107</v>
      </c>
      <c r="AM3448">
        <v>2012</v>
      </c>
      <c r="AN3448" s="1">
        <v>41256</v>
      </c>
      <c r="AO3448" s="1">
        <v>41256</v>
      </c>
      <c r="AP3448">
        <v>14</v>
      </c>
      <c r="AQ3448" t="s">
        <v>74</v>
      </c>
      <c r="AR3448" s="4">
        <f>IF(AQ3448="M",AP3448*30.42,AP3448)</f>
        <v>14</v>
      </c>
      <c r="AS3448">
        <v>0</v>
      </c>
      <c r="AT3448" s="4">
        <f>AR3448+AS3448</f>
        <v>14</v>
      </c>
      <c r="AU3448">
        <v>1</v>
      </c>
      <c r="AV3448" s="1">
        <f>AO3448+AT3448</f>
        <v>41270</v>
      </c>
      <c r="AW3448" s="1">
        <v>41301</v>
      </c>
      <c r="AX3448" s="2">
        <f>IF(AV3448&gt;=AW3448,1,2)</f>
        <v>2</v>
      </c>
      <c r="AY3448" s="2" t="str">
        <f>IF((AV3448+10)&gt;=AW3448,"SAVE","LATE")</f>
        <v>LATE</v>
      </c>
      <c r="AZ3448" t="s">
        <v>82</v>
      </c>
      <c r="BA3448" t="s">
        <v>1011</v>
      </c>
      <c r="BB3448">
        <v>14607250</v>
      </c>
      <c r="BC3448">
        <v>0</v>
      </c>
      <c r="BD3448" s="9">
        <v>14607250</v>
      </c>
      <c r="BE3448" t="s">
        <v>46054</v>
      </c>
      <c r="BF3448">
        <v>0</v>
      </c>
      <c r="BG3448" t="s">
        <v>70</v>
      </c>
      <c r="BH3448">
        <v>-1</v>
      </c>
      <c r="BI3448" t="s">
        <v>70</v>
      </c>
      <c r="BJ3448" t="s">
        <v>70</v>
      </c>
      <c r="BK3448">
        <v>0</v>
      </c>
      <c r="BL3448" t="s">
        <v>85</v>
      </c>
      <c r="BM3448" t="s">
        <v>18108</v>
      </c>
    </row>
    <row r="3449" spans="1:65" x14ac:dyDescent="0.25">
      <c r="A3449">
        <v>2012</v>
      </c>
      <c r="B3449" t="s">
        <v>116</v>
      </c>
      <c r="C3449" t="s">
        <v>130</v>
      </c>
      <c r="D3449" t="s">
        <v>41108</v>
      </c>
      <c r="E3449" t="s">
        <v>14653</v>
      </c>
      <c r="F3449" t="s">
        <v>14654</v>
      </c>
      <c r="G3449">
        <v>1</v>
      </c>
      <c r="H3449" t="s">
        <v>46842</v>
      </c>
      <c r="I3449" t="s">
        <v>105</v>
      </c>
      <c r="J3449" t="s">
        <v>88</v>
      </c>
      <c r="K3449">
        <v>3</v>
      </c>
      <c r="L3449" t="s">
        <v>41838</v>
      </c>
      <c r="M3449">
        <v>30000000</v>
      </c>
      <c r="N3449" t="s">
        <v>41897</v>
      </c>
      <c r="O3449" t="s">
        <v>46068</v>
      </c>
      <c r="P3449" t="s">
        <v>90</v>
      </c>
      <c r="Q3449" t="s">
        <v>14655</v>
      </c>
      <c r="R3449" t="s">
        <v>14655</v>
      </c>
      <c r="S3449" t="s">
        <v>14656</v>
      </c>
      <c r="T3449" t="s">
        <v>14657</v>
      </c>
      <c r="U3449" t="s">
        <v>14658</v>
      </c>
      <c r="V3449" t="s">
        <v>14659</v>
      </c>
      <c r="W3449">
        <v>147</v>
      </c>
      <c r="X3449">
        <v>1875396432</v>
      </c>
      <c r="Y3449" t="s">
        <v>74</v>
      </c>
      <c r="Z3449" t="s">
        <v>75</v>
      </c>
      <c r="AA3449">
        <v>0</v>
      </c>
      <c r="AB3449" t="s">
        <v>76</v>
      </c>
      <c r="AC3449">
        <v>0</v>
      </c>
      <c r="AD3449" t="s">
        <v>76</v>
      </c>
      <c r="AE3449">
        <v>992967</v>
      </c>
      <c r="AF3449" t="s">
        <v>41304</v>
      </c>
      <c r="AG3449" t="s">
        <v>14660</v>
      </c>
      <c r="AH3449" t="s">
        <v>46069</v>
      </c>
      <c r="AI3449" t="s">
        <v>657</v>
      </c>
      <c r="AJ3449" t="s">
        <v>41304</v>
      </c>
      <c r="AK3449" t="s">
        <v>14660</v>
      </c>
      <c r="AL3449" t="s">
        <v>41751</v>
      </c>
      <c r="AM3449">
        <v>2012</v>
      </c>
      <c r="AN3449" s="1">
        <v>41108</v>
      </c>
      <c r="AO3449" s="1">
        <v>41121</v>
      </c>
      <c r="AP3449">
        <v>5</v>
      </c>
      <c r="AQ3449" t="s">
        <v>81</v>
      </c>
      <c r="AR3449" s="4">
        <f>IF(AQ3449="M",AP3449*30.42,AP3449)</f>
        <v>152.10000000000002</v>
      </c>
      <c r="AS3449">
        <v>0</v>
      </c>
      <c r="AT3449" s="4">
        <f>AR3449+AS3449</f>
        <v>152.10000000000002</v>
      </c>
      <c r="AU3449">
        <v>4</v>
      </c>
      <c r="AV3449" s="1">
        <f>AO3449+AT3449</f>
        <v>41273.1</v>
      </c>
      <c r="AW3449" s="1">
        <v>41394</v>
      </c>
      <c r="AX3449" s="2">
        <f>IF(AV3449&gt;=AW3449,1,2)</f>
        <v>2</v>
      </c>
      <c r="AY3449" s="2" t="str">
        <f>IF((AV3449+10)&gt;=AW3449,"SAVE","LATE")</f>
        <v>LATE</v>
      </c>
      <c r="AZ3449" t="s">
        <v>82</v>
      </c>
      <c r="BA3449" t="s">
        <v>1011</v>
      </c>
      <c r="BB3449">
        <v>1875346053</v>
      </c>
      <c r="BC3449">
        <v>0</v>
      </c>
      <c r="BD3449" s="9">
        <v>1875346053</v>
      </c>
      <c r="BE3449" t="s">
        <v>46068</v>
      </c>
      <c r="BF3449">
        <v>0</v>
      </c>
      <c r="BG3449" t="s">
        <v>70</v>
      </c>
      <c r="BH3449">
        <v>-1</v>
      </c>
      <c r="BI3449" t="s">
        <v>46070</v>
      </c>
      <c r="BJ3449" t="s">
        <v>46071</v>
      </c>
      <c r="BK3449">
        <v>0</v>
      </c>
      <c r="BL3449" t="s">
        <v>85</v>
      </c>
      <c r="BM3449" t="s">
        <v>14661</v>
      </c>
    </row>
    <row r="3450" spans="1:65" x14ac:dyDescent="0.25">
      <c r="A3450">
        <v>2012</v>
      </c>
      <c r="B3450" t="s">
        <v>64</v>
      </c>
      <c r="C3450" t="s">
        <v>65</v>
      </c>
      <c r="D3450" t="s">
        <v>40101</v>
      </c>
      <c r="E3450">
        <v>800215807</v>
      </c>
      <c r="F3450" t="s">
        <v>280</v>
      </c>
      <c r="G3450">
        <v>1</v>
      </c>
      <c r="H3450" t="s">
        <v>46842</v>
      </c>
      <c r="I3450" t="s">
        <v>105</v>
      </c>
      <c r="J3450" t="s">
        <v>88</v>
      </c>
      <c r="K3450">
        <v>3</v>
      </c>
      <c r="L3450" t="s">
        <v>41838</v>
      </c>
      <c r="M3450">
        <v>72000000</v>
      </c>
      <c r="N3450" t="s">
        <v>41840</v>
      </c>
      <c r="O3450" t="s">
        <v>46075</v>
      </c>
      <c r="P3450" t="s">
        <v>90</v>
      </c>
      <c r="Q3450" t="s">
        <v>39286</v>
      </c>
      <c r="R3450" t="s">
        <v>39286</v>
      </c>
      <c r="S3450" t="s">
        <v>13024</v>
      </c>
      <c r="T3450" s="3">
        <v>41218</v>
      </c>
      <c r="U3450" t="s">
        <v>13280</v>
      </c>
      <c r="V3450" t="s">
        <v>13281</v>
      </c>
      <c r="W3450" t="s">
        <v>13282</v>
      </c>
      <c r="X3450">
        <v>66409338269</v>
      </c>
      <c r="Y3450" t="s">
        <v>122</v>
      </c>
      <c r="Z3450" t="s">
        <v>123</v>
      </c>
      <c r="AA3450">
        <v>0</v>
      </c>
      <c r="AB3450" t="s">
        <v>76</v>
      </c>
      <c r="AC3450">
        <v>0</v>
      </c>
      <c r="AD3450" t="s">
        <v>76</v>
      </c>
      <c r="AE3450">
        <v>1458913</v>
      </c>
      <c r="AF3450" t="s">
        <v>40104</v>
      </c>
      <c r="AG3450" t="s">
        <v>13236</v>
      </c>
      <c r="AH3450" t="s">
        <v>13237</v>
      </c>
      <c r="AI3450" t="s">
        <v>39286</v>
      </c>
      <c r="AJ3450" t="s">
        <v>41304</v>
      </c>
      <c r="AK3450">
        <v>2284145</v>
      </c>
      <c r="AL3450" t="s">
        <v>7015</v>
      </c>
      <c r="AM3450">
        <v>2012</v>
      </c>
      <c r="AN3450" s="1">
        <v>41220</v>
      </c>
      <c r="AO3450" s="1">
        <v>41257</v>
      </c>
      <c r="AP3450">
        <v>22</v>
      </c>
      <c r="AQ3450" t="s">
        <v>81</v>
      </c>
      <c r="AR3450" s="4">
        <f>IF(AQ3450="M",AP3450*30.42,AP3450)</f>
        <v>669.24</v>
      </c>
      <c r="AS3450">
        <v>171</v>
      </c>
      <c r="AT3450" s="4">
        <f>AR3450+AS3450</f>
        <v>840.24</v>
      </c>
      <c r="AU3450">
        <v>9</v>
      </c>
      <c r="AV3450" s="1">
        <f>AO3450+AT3450</f>
        <v>42097.24</v>
      </c>
      <c r="AW3450" s="1">
        <v>42373</v>
      </c>
      <c r="AX3450" s="2">
        <f>IF(AV3450&gt;=AW3450,1,2)</f>
        <v>2</v>
      </c>
      <c r="AY3450" s="2" t="str">
        <f>IF((AV3450+10)&gt;=AW3450,"SAVE","LATE")</f>
        <v>LATE</v>
      </c>
      <c r="AZ3450">
        <v>326915</v>
      </c>
      <c r="BA3450" t="s">
        <v>1011</v>
      </c>
      <c r="BB3450">
        <v>56308302445</v>
      </c>
      <c r="BC3450">
        <v>21416766703</v>
      </c>
      <c r="BD3450" s="9">
        <v>77725069148</v>
      </c>
      <c r="BE3450" t="s">
        <v>13283</v>
      </c>
      <c r="BF3450">
        <v>0</v>
      </c>
      <c r="BG3450" t="s">
        <v>70</v>
      </c>
      <c r="BH3450">
        <v>-1</v>
      </c>
      <c r="BI3450" t="s">
        <v>13237</v>
      </c>
      <c r="BJ3450" t="s">
        <v>13237</v>
      </c>
      <c r="BK3450" s="1">
        <v>36580</v>
      </c>
      <c r="BL3450" t="s">
        <v>103</v>
      </c>
      <c r="BM3450" t="s">
        <v>13284</v>
      </c>
    </row>
    <row r="3451" spans="1:65" x14ac:dyDescent="0.25">
      <c r="A3451">
        <v>2012</v>
      </c>
      <c r="B3451" t="s">
        <v>64</v>
      </c>
      <c r="C3451" t="s">
        <v>264</v>
      </c>
      <c r="D3451" t="s">
        <v>46079</v>
      </c>
      <c r="E3451">
        <v>890505253</v>
      </c>
      <c r="F3451" t="s">
        <v>4778</v>
      </c>
      <c r="G3451">
        <v>1</v>
      </c>
      <c r="H3451" t="s">
        <v>46842</v>
      </c>
      <c r="I3451" t="s">
        <v>67</v>
      </c>
      <c r="J3451" t="s">
        <v>88</v>
      </c>
      <c r="K3451">
        <v>3</v>
      </c>
      <c r="L3451" t="s">
        <v>41838</v>
      </c>
      <c r="M3451">
        <v>77000000</v>
      </c>
      <c r="N3451" t="s">
        <v>481</v>
      </c>
      <c r="O3451" t="s">
        <v>16833</v>
      </c>
      <c r="P3451" t="s">
        <v>90</v>
      </c>
      <c r="Q3451" t="s">
        <v>47458</v>
      </c>
      <c r="R3451" t="s">
        <v>47458</v>
      </c>
      <c r="S3451" t="s">
        <v>16834</v>
      </c>
      <c r="T3451" t="s">
        <v>15144</v>
      </c>
      <c r="U3451" t="s">
        <v>16835</v>
      </c>
      <c r="V3451" t="s">
        <v>16836</v>
      </c>
      <c r="W3451" t="s">
        <v>16837</v>
      </c>
      <c r="X3451">
        <v>200074743</v>
      </c>
      <c r="Y3451" t="s">
        <v>122</v>
      </c>
      <c r="Z3451" t="s">
        <v>123</v>
      </c>
      <c r="AA3451">
        <v>0</v>
      </c>
      <c r="AB3451" t="s">
        <v>76</v>
      </c>
      <c r="AC3451">
        <v>0</v>
      </c>
      <c r="AD3451" t="s">
        <v>76</v>
      </c>
      <c r="AE3451">
        <v>889435</v>
      </c>
      <c r="AF3451" t="s">
        <v>40104</v>
      </c>
      <c r="AG3451" t="s">
        <v>16838</v>
      </c>
      <c r="AH3451" t="s">
        <v>16839</v>
      </c>
      <c r="AI3451" t="s">
        <v>477</v>
      </c>
      <c r="AJ3451" t="s">
        <v>41304</v>
      </c>
      <c r="AK3451" t="s">
        <v>47461</v>
      </c>
      <c r="AL3451" t="s">
        <v>16840</v>
      </c>
      <c r="AM3451">
        <v>2012</v>
      </c>
      <c r="AN3451" s="1">
        <v>41017</v>
      </c>
      <c r="AO3451" s="1">
        <v>41037</v>
      </c>
      <c r="AP3451">
        <v>8</v>
      </c>
      <c r="AQ3451" t="s">
        <v>81</v>
      </c>
      <c r="AR3451" s="4">
        <f>IF(AQ3451="M",AP3451*30.42,AP3451)</f>
        <v>243.36</v>
      </c>
      <c r="AS3451">
        <v>0</v>
      </c>
      <c r="AT3451" s="4">
        <f>AR3451+AS3451</f>
        <v>243.36</v>
      </c>
      <c r="AU3451">
        <v>4</v>
      </c>
      <c r="AV3451" s="1">
        <f>AO3451+AT3451</f>
        <v>41280.36</v>
      </c>
      <c r="AW3451" s="1">
        <v>41402</v>
      </c>
      <c r="AX3451" s="2">
        <f>IF(AV3451&gt;=AW3451,1,2)</f>
        <v>2</v>
      </c>
      <c r="AY3451" s="2" t="str">
        <f>IF((AV3451+10)&gt;=AW3451,"SAVE","LATE")</f>
        <v>LATE</v>
      </c>
      <c r="AZ3451" t="s">
        <v>82</v>
      </c>
      <c r="BA3451" t="s">
        <v>1011</v>
      </c>
      <c r="BB3451">
        <v>200074100</v>
      </c>
      <c r="BC3451">
        <v>100037050</v>
      </c>
      <c r="BD3451" s="9">
        <v>300111150</v>
      </c>
      <c r="BE3451" t="s">
        <v>16841</v>
      </c>
      <c r="BF3451">
        <v>0</v>
      </c>
      <c r="BG3451" t="s">
        <v>70</v>
      </c>
      <c r="BH3451">
        <v>-1</v>
      </c>
      <c r="BI3451" t="s">
        <v>16839</v>
      </c>
      <c r="BJ3451" t="s">
        <v>16842</v>
      </c>
      <c r="BK3451">
        <v>0</v>
      </c>
      <c r="BL3451" t="s">
        <v>85</v>
      </c>
      <c r="BM3451" t="s">
        <v>16843</v>
      </c>
    </row>
    <row r="3452" spans="1:65" x14ac:dyDescent="0.25">
      <c r="A3452">
        <v>2012</v>
      </c>
      <c r="B3452" t="s">
        <v>64</v>
      </c>
      <c r="C3452" t="s">
        <v>65</v>
      </c>
      <c r="D3452" t="s">
        <v>40101</v>
      </c>
      <c r="E3452">
        <v>800215807</v>
      </c>
      <c r="F3452" t="s">
        <v>12793</v>
      </c>
      <c r="G3452">
        <v>11</v>
      </c>
      <c r="H3452" t="s">
        <v>41839</v>
      </c>
      <c r="I3452" t="s">
        <v>67</v>
      </c>
      <c r="J3452" t="s">
        <v>88</v>
      </c>
      <c r="K3452">
        <v>3</v>
      </c>
      <c r="L3452" t="s">
        <v>41838</v>
      </c>
      <c r="M3452">
        <v>72000000</v>
      </c>
      <c r="N3452" t="s">
        <v>41840</v>
      </c>
      <c r="O3452" t="s">
        <v>16864</v>
      </c>
      <c r="P3452" t="s">
        <v>90</v>
      </c>
      <c r="Q3452" t="s">
        <v>12794</v>
      </c>
      <c r="R3452" t="s">
        <v>12794</v>
      </c>
      <c r="S3452" t="s">
        <v>46095</v>
      </c>
      <c r="T3452" t="s">
        <v>7860</v>
      </c>
      <c r="U3452" t="s">
        <v>16865</v>
      </c>
      <c r="V3452" t="s">
        <v>16866</v>
      </c>
      <c r="W3452">
        <v>1903</v>
      </c>
      <c r="X3452">
        <v>199997831</v>
      </c>
      <c r="Y3452" t="s">
        <v>122</v>
      </c>
      <c r="Z3452" t="s">
        <v>123</v>
      </c>
      <c r="AA3452">
        <v>0</v>
      </c>
      <c r="AB3452" t="s">
        <v>76</v>
      </c>
      <c r="AC3452">
        <v>0</v>
      </c>
      <c r="AD3452" t="s">
        <v>76</v>
      </c>
      <c r="AE3452">
        <v>1208323</v>
      </c>
      <c r="AF3452" t="s">
        <v>40104</v>
      </c>
      <c r="AG3452" t="s">
        <v>16867</v>
      </c>
      <c r="AH3452" t="s">
        <v>16868</v>
      </c>
      <c r="AI3452" t="s">
        <v>477</v>
      </c>
      <c r="AJ3452" t="s">
        <v>41304</v>
      </c>
      <c r="AK3452" t="s">
        <v>47465</v>
      </c>
      <c r="AL3452" t="s">
        <v>16869</v>
      </c>
      <c r="AM3452">
        <v>2012</v>
      </c>
      <c r="AN3452" s="1">
        <v>41226</v>
      </c>
      <c r="AO3452" s="1">
        <v>41241</v>
      </c>
      <c r="AP3452">
        <v>34</v>
      </c>
      <c r="AQ3452" t="s">
        <v>74</v>
      </c>
      <c r="AR3452" s="4">
        <f>IF(AQ3452="M",AP3452*30.42,AP3452)</f>
        <v>34</v>
      </c>
      <c r="AS3452">
        <v>0</v>
      </c>
      <c r="AT3452" s="4">
        <f>AR3452+AS3452</f>
        <v>34</v>
      </c>
      <c r="AU3452">
        <v>2</v>
      </c>
      <c r="AV3452" s="1">
        <f>AO3452+AT3452</f>
        <v>41275</v>
      </c>
      <c r="AW3452" s="1">
        <v>41336</v>
      </c>
      <c r="AX3452" s="2">
        <f>IF(AV3452&gt;=AW3452,1,2)</f>
        <v>2</v>
      </c>
      <c r="AY3452" s="2" t="str">
        <f>IF((AV3452+10)&gt;=AW3452,"SAVE","LATE")</f>
        <v>LATE</v>
      </c>
      <c r="AZ3452" t="s">
        <v>82</v>
      </c>
      <c r="BA3452" t="s">
        <v>1011</v>
      </c>
      <c r="BB3452">
        <v>199558519</v>
      </c>
      <c r="BC3452">
        <v>99000000</v>
      </c>
      <c r="BD3452" s="9">
        <v>298558519</v>
      </c>
      <c r="BE3452" t="s">
        <v>16870</v>
      </c>
      <c r="BF3452">
        <v>0</v>
      </c>
      <c r="BG3452" t="s">
        <v>70</v>
      </c>
      <c r="BH3452">
        <v>-1</v>
      </c>
      <c r="BI3452" t="s">
        <v>16871</v>
      </c>
      <c r="BJ3452" t="s">
        <v>16872</v>
      </c>
      <c r="BK3452">
        <v>0</v>
      </c>
      <c r="BL3452" t="s">
        <v>85</v>
      </c>
      <c r="BM3452" t="s">
        <v>16873</v>
      </c>
    </row>
    <row r="3453" spans="1:65" x14ac:dyDescent="0.25">
      <c r="A3453">
        <v>2012</v>
      </c>
      <c r="B3453" t="s">
        <v>64</v>
      </c>
      <c r="C3453" t="s">
        <v>264</v>
      </c>
      <c r="D3453" t="s">
        <v>46079</v>
      </c>
      <c r="E3453">
        <v>890505253</v>
      </c>
      <c r="F3453" t="s">
        <v>18077</v>
      </c>
      <c r="G3453">
        <v>13</v>
      </c>
      <c r="H3453" t="s">
        <v>41891</v>
      </c>
      <c r="I3453" t="s">
        <v>67</v>
      </c>
      <c r="J3453" t="s">
        <v>88</v>
      </c>
      <c r="K3453">
        <v>3</v>
      </c>
      <c r="L3453" t="s">
        <v>41838</v>
      </c>
      <c r="M3453">
        <v>77000000</v>
      </c>
      <c r="N3453" t="s">
        <v>481</v>
      </c>
      <c r="O3453" t="s">
        <v>46103</v>
      </c>
      <c r="P3453" t="s">
        <v>90</v>
      </c>
      <c r="Q3453" t="s">
        <v>18078</v>
      </c>
      <c r="R3453" t="s">
        <v>47458</v>
      </c>
      <c r="S3453" t="s">
        <v>7030</v>
      </c>
      <c r="T3453" s="3">
        <v>41192</v>
      </c>
      <c r="U3453" t="s">
        <v>18079</v>
      </c>
      <c r="V3453" t="s">
        <v>18080</v>
      </c>
      <c r="W3453" t="s">
        <v>18080</v>
      </c>
      <c r="X3453">
        <v>15475593</v>
      </c>
      <c r="Y3453" t="s">
        <v>122</v>
      </c>
      <c r="Z3453" t="s">
        <v>123</v>
      </c>
      <c r="AA3453">
        <v>0</v>
      </c>
      <c r="AB3453" t="s">
        <v>76</v>
      </c>
      <c r="AC3453">
        <v>0</v>
      </c>
      <c r="AD3453" t="s">
        <v>76</v>
      </c>
      <c r="AE3453">
        <v>1155791</v>
      </c>
      <c r="AF3453" t="s">
        <v>145</v>
      </c>
      <c r="AG3453" t="s">
        <v>18081</v>
      </c>
      <c r="AH3453" t="s">
        <v>18082</v>
      </c>
      <c r="AI3453" t="s">
        <v>477</v>
      </c>
      <c r="AJ3453" t="s">
        <v>145</v>
      </c>
      <c r="AK3453" t="s">
        <v>18083</v>
      </c>
      <c r="AL3453" t="s">
        <v>18083</v>
      </c>
      <c r="AM3453">
        <v>2012</v>
      </c>
      <c r="AN3453" s="1">
        <v>41206</v>
      </c>
      <c r="AO3453" s="1">
        <v>41207</v>
      </c>
      <c r="AP3453">
        <v>2</v>
      </c>
      <c r="AQ3453" t="s">
        <v>81</v>
      </c>
      <c r="AR3453" s="4">
        <f>IF(AQ3453="M",AP3453*30.42,AP3453)</f>
        <v>60.84</v>
      </c>
      <c r="AS3453">
        <v>0</v>
      </c>
      <c r="AT3453" s="4">
        <f>AR3453+AS3453</f>
        <v>60.84</v>
      </c>
      <c r="AU3453">
        <v>1</v>
      </c>
      <c r="AV3453" s="1">
        <f>AO3453+AT3453</f>
        <v>41267.839999999997</v>
      </c>
      <c r="AW3453" s="1">
        <v>41299</v>
      </c>
      <c r="AX3453" s="2">
        <f>IF(AV3453&gt;=AW3453,1,2)</f>
        <v>2</v>
      </c>
      <c r="AY3453" s="2" t="str">
        <f>IF((AV3453+10)&gt;=AW3453,"SAVE","LATE")</f>
        <v>LATE</v>
      </c>
      <c r="AZ3453" t="s">
        <v>82</v>
      </c>
      <c r="BA3453" t="s">
        <v>1011</v>
      </c>
      <c r="BB3453">
        <v>15398759</v>
      </c>
      <c r="BC3453">
        <v>7210712</v>
      </c>
      <c r="BD3453" s="9">
        <v>22609471</v>
      </c>
      <c r="BE3453" t="s">
        <v>46104</v>
      </c>
      <c r="BF3453">
        <v>0</v>
      </c>
      <c r="BG3453" t="s">
        <v>70</v>
      </c>
      <c r="BH3453">
        <v>-1</v>
      </c>
      <c r="BI3453" t="s">
        <v>70</v>
      </c>
      <c r="BJ3453" t="s">
        <v>70</v>
      </c>
      <c r="BK3453">
        <v>0</v>
      </c>
      <c r="BL3453" t="s">
        <v>85</v>
      </c>
      <c r="BM3453" t="s">
        <v>18084</v>
      </c>
    </row>
    <row r="3454" spans="1:65" x14ac:dyDescent="0.25">
      <c r="A3454">
        <v>2012</v>
      </c>
      <c r="B3454" t="s">
        <v>64</v>
      </c>
      <c r="C3454" t="s">
        <v>65</v>
      </c>
      <c r="D3454" t="s">
        <v>40101</v>
      </c>
      <c r="E3454">
        <v>800215807</v>
      </c>
      <c r="F3454" t="s">
        <v>4178</v>
      </c>
      <c r="G3454">
        <v>11</v>
      </c>
      <c r="H3454" t="s">
        <v>41839</v>
      </c>
      <c r="I3454" t="s">
        <v>67</v>
      </c>
      <c r="J3454" t="s">
        <v>88</v>
      </c>
      <c r="K3454">
        <v>3</v>
      </c>
      <c r="L3454" t="s">
        <v>41838</v>
      </c>
      <c r="M3454">
        <v>72000000</v>
      </c>
      <c r="N3454" t="s">
        <v>41840</v>
      </c>
      <c r="O3454" t="s">
        <v>47472</v>
      </c>
      <c r="P3454" t="s">
        <v>90</v>
      </c>
      <c r="Q3454" t="s">
        <v>47458</v>
      </c>
      <c r="R3454" t="s">
        <v>47458</v>
      </c>
      <c r="S3454" t="s">
        <v>47473</v>
      </c>
      <c r="T3454" t="s">
        <v>13639</v>
      </c>
      <c r="U3454" t="s">
        <v>16400</v>
      </c>
      <c r="V3454" t="s">
        <v>16401</v>
      </c>
      <c r="W3454" t="s">
        <v>16402</v>
      </c>
      <c r="X3454">
        <v>614211258</v>
      </c>
      <c r="Y3454" t="s">
        <v>122</v>
      </c>
      <c r="Z3454" t="s">
        <v>123</v>
      </c>
      <c r="AA3454">
        <v>0</v>
      </c>
      <c r="AB3454" t="s">
        <v>76</v>
      </c>
      <c r="AC3454">
        <v>0</v>
      </c>
      <c r="AD3454" t="s">
        <v>76</v>
      </c>
      <c r="AE3454">
        <v>1392607</v>
      </c>
      <c r="AF3454" t="s">
        <v>40104</v>
      </c>
      <c r="AG3454" t="s">
        <v>16403</v>
      </c>
      <c r="AH3454" t="s">
        <v>16404</v>
      </c>
      <c r="AI3454" t="s">
        <v>477</v>
      </c>
      <c r="AJ3454" t="s">
        <v>41304</v>
      </c>
      <c r="AK3454" t="s">
        <v>16405</v>
      </c>
      <c r="AL3454" t="s">
        <v>16406</v>
      </c>
      <c r="AM3454">
        <v>2012</v>
      </c>
      <c r="AN3454" s="1">
        <v>41171</v>
      </c>
      <c r="AO3454" s="1">
        <v>41184</v>
      </c>
      <c r="AP3454">
        <v>15</v>
      </c>
      <c r="AQ3454" t="s">
        <v>81</v>
      </c>
      <c r="AR3454" s="4">
        <f>IF(AQ3454="M",AP3454*30.42,AP3454)</f>
        <v>456.3</v>
      </c>
      <c r="AS3454">
        <v>0</v>
      </c>
      <c r="AT3454" s="4">
        <f>AR3454+AS3454</f>
        <v>456.3</v>
      </c>
      <c r="AU3454">
        <v>7</v>
      </c>
      <c r="AV3454" s="1">
        <f>AO3454+AT3454</f>
        <v>41640.300000000003</v>
      </c>
      <c r="AW3454" s="1">
        <v>41853</v>
      </c>
      <c r="AX3454" s="2">
        <f>IF(AV3454&gt;=AW3454,1,2)</f>
        <v>2</v>
      </c>
      <c r="AY3454" s="2" t="str">
        <f>IF((AV3454+10)&gt;=AW3454,"SAVE","LATE")</f>
        <v>LATE</v>
      </c>
      <c r="AZ3454" t="s">
        <v>82</v>
      </c>
      <c r="BA3454" t="s">
        <v>1011</v>
      </c>
      <c r="BB3454">
        <v>312720591</v>
      </c>
      <c r="BC3454">
        <v>147597996</v>
      </c>
      <c r="BD3454" s="9">
        <v>460318587</v>
      </c>
      <c r="BE3454" t="s">
        <v>47474</v>
      </c>
      <c r="BF3454">
        <v>0</v>
      </c>
      <c r="BG3454" t="s">
        <v>70</v>
      </c>
      <c r="BH3454">
        <v>-1</v>
      </c>
      <c r="BI3454" t="s">
        <v>16404</v>
      </c>
      <c r="BJ3454" t="s">
        <v>16404</v>
      </c>
      <c r="BK3454">
        <v>0</v>
      </c>
      <c r="BL3454" t="s">
        <v>85</v>
      </c>
      <c r="BM3454" t="s">
        <v>16407</v>
      </c>
    </row>
    <row r="3455" spans="1:65" x14ac:dyDescent="0.25">
      <c r="A3455">
        <v>2012</v>
      </c>
      <c r="B3455" t="s">
        <v>64</v>
      </c>
      <c r="C3455" t="s">
        <v>65</v>
      </c>
      <c r="D3455" t="s">
        <v>40101</v>
      </c>
      <c r="E3455">
        <v>800215807</v>
      </c>
      <c r="F3455" t="s">
        <v>4178</v>
      </c>
      <c r="G3455">
        <v>11</v>
      </c>
      <c r="H3455" t="s">
        <v>41839</v>
      </c>
      <c r="I3455" t="s">
        <v>67</v>
      </c>
      <c r="J3455" t="s">
        <v>88</v>
      </c>
      <c r="K3455">
        <v>3</v>
      </c>
      <c r="L3455" t="s">
        <v>41838</v>
      </c>
      <c r="M3455">
        <v>72000000</v>
      </c>
      <c r="N3455" t="s">
        <v>41840</v>
      </c>
      <c r="O3455" t="s">
        <v>47472</v>
      </c>
      <c r="P3455" t="s">
        <v>90</v>
      </c>
      <c r="Q3455" t="s">
        <v>47458</v>
      </c>
      <c r="R3455" t="s">
        <v>47458</v>
      </c>
      <c r="S3455" t="s">
        <v>47473</v>
      </c>
      <c r="T3455" t="s">
        <v>13639</v>
      </c>
      <c r="U3455" t="s">
        <v>16400</v>
      </c>
      <c r="V3455" t="s">
        <v>16401</v>
      </c>
      <c r="W3455" t="s">
        <v>16470</v>
      </c>
      <c r="X3455">
        <v>614211258</v>
      </c>
      <c r="Y3455" t="s">
        <v>122</v>
      </c>
      <c r="Z3455" t="s">
        <v>123</v>
      </c>
      <c r="AA3455">
        <v>0</v>
      </c>
      <c r="AB3455" t="s">
        <v>76</v>
      </c>
      <c r="AC3455">
        <v>0</v>
      </c>
      <c r="AD3455" t="s">
        <v>76</v>
      </c>
      <c r="AE3455">
        <v>1392633</v>
      </c>
      <c r="AF3455" t="s">
        <v>40104</v>
      </c>
      <c r="AG3455" t="s">
        <v>16471</v>
      </c>
      <c r="AH3455" t="s">
        <v>16472</v>
      </c>
      <c r="AI3455" t="s">
        <v>477</v>
      </c>
      <c r="AJ3455" t="s">
        <v>41304</v>
      </c>
      <c r="AK3455" t="s">
        <v>16473</v>
      </c>
      <c r="AL3455" t="s">
        <v>16474</v>
      </c>
      <c r="AM3455">
        <v>2012</v>
      </c>
      <c r="AN3455" s="1">
        <v>41171</v>
      </c>
      <c r="AO3455" s="1">
        <v>41184</v>
      </c>
      <c r="AP3455">
        <v>15</v>
      </c>
      <c r="AQ3455" t="s">
        <v>81</v>
      </c>
      <c r="AR3455" s="4">
        <f>IF(AQ3455="M",AP3455*30.42,AP3455)</f>
        <v>456.3</v>
      </c>
      <c r="AS3455">
        <v>0</v>
      </c>
      <c r="AT3455" s="4">
        <f>AR3455+AS3455</f>
        <v>456.3</v>
      </c>
      <c r="AU3455">
        <v>7</v>
      </c>
      <c r="AV3455" s="1">
        <f>AO3455+AT3455</f>
        <v>41640.300000000003</v>
      </c>
      <c r="AW3455" s="1">
        <v>41853</v>
      </c>
      <c r="AX3455" s="2">
        <f>IF(AV3455&gt;=AW3455,1,2)</f>
        <v>2</v>
      </c>
      <c r="AY3455" s="2" t="str">
        <f>IF((AV3455+10)&gt;=AW3455,"SAVE","LATE")</f>
        <v>LATE</v>
      </c>
      <c r="AZ3455" t="s">
        <v>82</v>
      </c>
      <c r="BA3455" t="s">
        <v>1011</v>
      </c>
      <c r="BB3455">
        <v>301490655</v>
      </c>
      <c r="BC3455">
        <v>142297687</v>
      </c>
      <c r="BD3455" s="9">
        <v>443788342</v>
      </c>
      <c r="BE3455" t="s">
        <v>16475</v>
      </c>
      <c r="BF3455">
        <v>0</v>
      </c>
      <c r="BG3455" t="s">
        <v>70</v>
      </c>
      <c r="BH3455">
        <v>-1</v>
      </c>
      <c r="BI3455" t="s">
        <v>16404</v>
      </c>
      <c r="BJ3455" t="s">
        <v>16404</v>
      </c>
      <c r="BK3455">
        <v>0</v>
      </c>
      <c r="BL3455" t="s">
        <v>85</v>
      </c>
      <c r="BM3455" t="s">
        <v>16407</v>
      </c>
    </row>
    <row r="3456" spans="1:65" x14ac:dyDescent="0.25">
      <c r="A3456">
        <v>2012</v>
      </c>
      <c r="B3456" t="s">
        <v>116</v>
      </c>
      <c r="C3456" t="s">
        <v>130</v>
      </c>
      <c r="D3456" t="s">
        <v>41124</v>
      </c>
      <c r="E3456" t="s">
        <v>5216</v>
      </c>
      <c r="F3456" t="s">
        <v>5217</v>
      </c>
      <c r="G3456">
        <v>11</v>
      </c>
      <c r="H3456" t="s">
        <v>41839</v>
      </c>
      <c r="I3456" t="s">
        <v>67</v>
      </c>
      <c r="J3456" t="s">
        <v>88</v>
      </c>
      <c r="K3456">
        <v>3</v>
      </c>
      <c r="L3456" t="s">
        <v>41838</v>
      </c>
      <c r="M3456">
        <v>72000000</v>
      </c>
      <c r="N3456" t="s">
        <v>41840</v>
      </c>
      <c r="O3456" t="s">
        <v>17824</v>
      </c>
      <c r="P3456" t="s">
        <v>90</v>
      </c>
      <c r="Q3456" t="s">
        <v>40023</v>
      </c>
      <c r="R3456" t="s">
        <v>40023</v>
      </c>
      <c r="S3456" t="s">
        <v>40022</v>
      </c>
      <c r="T3456" s="3">
        <v>40941</v>
      </c>
      <c r="U3456" t="s">
        <v>17825</v>
      </c>
      <c r="V3456" t="s">
        <v>17826</v>
      </c>
      <c r="W3456">
        <v>29</v>
      </c>
      <c r="X3456">
        <v>36000000</v>
      </c>
      <c r="Y3456" t="s">
        <v>122</v>
      </c>
      <c r="Z3456" t="s">
        <v>123</v>
      </c>
      <c r="AA3456">
        <v>0</v>
      </c>
      <c r="AB3456" t="s">
        <v>76</v>
      </c>
      <c r="AC3456">
        <v>0</v>
      </c>
      <c r="AD3456" t="s">
        <v>76</v>
      </c>
      <c r="AE3456">
        <v>793630</v>
      </c>
      <c r="AF3456" t="s">
        <v>145</v>
      </c>
      <c r="AG3456">
        <v>882114403</v>
      </c>
      <c r="AH3456" t="s">
        <v>17827</v>
      </c>
      <c r="AI3456" t="s">
        <v>477</v>
      </c>
      <c r="AJ3456" t="s">
        <v>41304</v>
      </c>
      <c r="AK3456">
        <v>88211440</v>
      </c>
      <c r="AL3456" t="s">
        <v>17827</v>
      </c>
      <c r="AM3456">
        <v>2012</v>
      </c>
      <c r="AN3456" s="1">
        <v>40967</v>
      </c>
      <c r="AO3456" s="1">
        <v>40973</v>
      </c>
      <c r="AP3456">
        <v>1</v>
      </c>
      <c r="AQ3456" t="s">
        <v>81</v>
      </c>
      <c r="AR3456" s="4">
        <f>IF(AQ3456="M",AP3456*30.42,AP3456)</f>
        <v>30.42</v>
      </c>
      <c r="AS3456">
        <v>0</v>
      </c>
      <c r="AT3456" s="4">
        <f>AR3456+AS3456</f>
        <v>30.42</v>
      </c>
      <c r="AU3456">
        <v>1</v>
      </c>
      <c r="AV3456" s="1">
        <f>AO3456+AT3456</f>
        <v>41003.42</v>
      </c>
      <c r="AW3456" s="1">
        <v>41034</v>
      </c>
      <c r="AX3456" s="2">
        <f>IF(AV3456&gt;=AW3456,1,2)</f>
        <v>2</v>
      </c>
      <c r="AY3456" s="2" t="str">
        <f>IF((AV3456+10)&gt;=AW3456,"SAVE","LATE")</f>
        <v>LATE</v>
      </c>
      <c r="AZ3456" t="s">
        <v>82</v>
      </c>
      <c r="BA3456" t="s">
        <v>1011</v>
      </c>
      <c r="BB3456">
        <v>35992326</v>
      </c>
      <c r="BC3456">
        <v>17347133</v>
      </c>
      <c r="BD3456" s="9">
        <v>53339459</v>
      </c>
      <c r="BE3456" t="s">
        <v>17828</v>
      </c>
      <c r="BF3456">
        <v>0</v>
      </c>
      <c r="BG3456" t="s">
        <v>70</v>
      </c>
      <c r="BH3456">
        <v>-1</v>
      </c>
      <c r="BI3456" t="s">
        <v>17827</v>
      </c>
      <c r="BJ3456" t="s">
        <v>17829</v>
      </c>
      <c r="BK3456">
        <v>0</v>
      </c>
      <c r="BL3456" t="s">
        <v>85</v>
      </c>
      <c r="BM3456" t="s">
        <v>17830</v>
      </c>
    </row>
    <row r="3457" spans="1:65" x14ac:dyDescent="0.25">
      <c r="A3457">
        <v>2012</v>
      </c>
      <c r="B3457" t="s">
        <v>64</v>
      </c>
      <c r="C3457" t="s">
        <v>65</v>
      </c>
      <c r="D3457" t="s">
        <v>40101</v>
      </c>
      <c r="E3457">
        <v>800215807</v>
      </c>
      <c r="F3457" t="s">
        <v>4178</v>
      </c>
      <c r="G3457">
        <v>1</v>
      </c>
      <c r="H3457" t="s">
        <v>46842</v>
      </c>
      <c r="I3457" t="s">
        <v>67</v>
      </c>
      <c r="J3457" t="s">
        <v>88</v>
      </c>
      <c r="K3457">
        <v>3</v>
      </c>
      <c r="L3457" t="s">
        <v>41838</v>
      </c>
      <c r="M3457">
        <v>72000000</v>
      </c>
      <c r="N3457" t="s">
        <v>41840</v>
      </c>
      <c r="O3457" t="s">
        <v>46111</v>
      </c>
      <c r="P3457" t="s">
        <v>90</v>
      </c>
      <c r="Q3457" t="s">
        <v>47458</v>
      </c>
      <c r="R3457" t="s">
        <v>47458</v>
      </c>
      <c r="S3457" t="s">
        <v>16279</v>
      </c>
      <c r="T3457" t="s">
        <v>14657</v>
      </c>
      <c r="U3457" t="s">
        <v>16280</v>
      </c>
      <c r="V3457" t="s">
        <v>16281</v>
      </c>
      <c r="W3457" t="s">
        <v>16282</v>
      </c>
      <c r="X3457">
        <v>1653707908</v>
      </c>
      <c r="Y3457" t="s">
        <v>122</v>
      </c>
      <c r="Z3457" t="s">
        <v>123</v>
      </c>
      <c r="AA3457">
        <v>0</v>
      </c>
      <c r="AB3457" t="s">
        <v>76</v>
      </c>
      <c r="AC3457">
        <v>0</v>
      </c>
      <c r="AD3457" t="s">
        <v>76</v>
      </c>
      <c r="AE3457">
        <v>1184497</v>
      </c>
      <c r="AF3457" t="s">
        <v>40104</v>
      </c>
      <c r="AG3457" t="s">
        <v>16283</v>
      </c>
      <c r="AH3457" t="s">
        <v>16284</v>
      </c>
      <c r="AI3457" t="s">
        <v>477</v>
      </c>
      <c r="AJ3457" t="s">
        <v>41304</v>
      </c>
      <c r="AK3457">
        <v>5457106</v>
      </c>
      <c r="AL3457" t="s">
        <v>16285</v>
      </c>
      <c r="AM3457">
        <v>2012</v>
      </c>
      <c r="AN3457" s="1">
        <v>41131</v>
      </c>
      <c r="AO3457" s="1">
        <v>41153</v>
      </c>
      <c r="AP3457">
        <v>16</v>
      </c>
      <c r="AQ3457" t="s">
        <v>81</v>
      </c>
      <c r="AR3457" s="4">
        <f>IF(AQ3457="M",AP3457*30.42,AP3457)</f>
        <v>486.72</v>
      </c>
      <c r="AS3457">
        <v>0</v>
      </c>
      <c r="AT3457" s="4">
        <f>AR3457+AS3457</f>
        <v>486.72</v>
      </c>
      <c r="AU3457">
        <v>6</v>
      </c>
      <c r="AV3457" s="1">
        <f>AO3457+AT3457</f>
        <v>41639.72</v>
      </c>
      <c r="AW3457" s="1">
        <v>41821</v>
      </c>
      <c r="AX3457" s="2">
        <f>IF(AV3457&gt;=AW3457,1,2)</f>
        <v>2</v>
      </c>
      <c r="AY3457" s="2" t="str">
        <f>IF((AV3457+10)&gt;=AW3457,"SAVE","LATE")</f>
        <v>LATE</v>
      </c>
      <c r="AZ3457" t="s">
        <v>82</v>
      </c>
      <c r="BA3457" t="s">
        <v>1011</v>
      </c>
      <c r="BB3457">
        <v>326373986</v>
      </c>
      <c r="BC3457">
        <v>117163704</v>
      </c>
      <c r="BD3457" s="9">
        <v>443537690</v>
      </c>
      <c r="BE3457" t="s">
        <v>46111</v>
      </c>
      <c r="BF3457">
        <v>0</v>
      </c>
      <c r="BG3457" t="s">
        <v>70</v>
      </c>
      <c r="BH3457">
        <v>-1</v>
      </c>
      <c r="BI3457" t="s">
        <v>16286</v>
      </c>
      <c r="BJ3457" t="s">
        <v>16287</v>
      </c>
      <c r="BK3457">
        <v>0</v>
      </c>
      <c r="BL3457" t="s">
        <v>85</v>
      </c>
      <c r="BM3457" t="s">
        <v>16288</v>
      </c>
    </row>
    <row r="3458" spans="1:65" x14ac:dyDescent="0.25">
      <c r="A3458">
        <v>2012</v>
      </c>
      <c r="B3458" t="s">
        <v>64</v>
      </c>
      <c r="C3458" t="s">
        <v>65</v>
      </c>
      <c r="D3458" t="s">
        <v>40101</v>
      </c>
      <c r="E3458">
        <v>800215807</v>
      </c>
      <c r="F3458" t="s">
        <v>4178</v>
      </c>
      <c r="G3458">
        <v>1</v>
      </c>
      <c r="H3458" t="s">
        <v>46842</v>
      </c>
      <c r="I3458" t="s">
        <v>67</v>
      </c>
      <c r="J3458" t="s">
        <v>88</v>
      </c>
      <c r="K3458">
        <v>3</v>
      </c>
      <c r="L3458" t="s">
        <v>41838</v>
      </c>
      <c r="M3458">
        <v>72000000</v>
      </c>
      <c r="N3458" t="s">
        <v>41840</v>
      </c>
      <c r="O3458" t="s">
        <v>46112</v>
      </c>
      <c r="P3458" t="s">
        <v>90</v>
      </c>
      <c r="Q3458" t="s">
        <v>47458</v>
      </c>
      <c r="R3458" t="s">
        <v>47458</v>
      </c>
      <c r="S3458" t="s">
        <v>16299</v>
      </c>
      <c r="T3458" t="s">
        <v>14657</v>
      </c>
      <c r="U3458" t="s">
        <v>16300</v>
      </c>
      <c r="V3458" t="s">
        <v>16301</v>
      </c>
      <c r="W3458" t="s">
        <v>16302</v>
      </c>
      <c r="X3458">
        <v>639467195</v>
      </c>
      <c r="Y3458" t="s">
        <v>122</v>
      </c>
      <c r="Z3458" t="s">
        <v>123</v>
      </c>
      <c r="AA3458">
        <v>0</v>
      </c>
      <c r="AB3458" t="s">
        <v>76</v>
      </c>
      <c r="AC3458">
        <v>0</v>
      </c>
      <c r="AD3458" t="s">
        <v>76</v>
      </c>
      <c r="AE3458">
        <v>1392573</v>
      </c>
      <c r="AF3458" t="s">
        <v>40104</v>
      </c>
      <c r="AG3458" t="s">
        <v>16303</v>
      </c>
      <c r="AH3458" t="s">
        <v>16304</v>
      </c>
      <c r="AI3458" t="s">
        <v>477</v>
      </c>
      <c r="AJ3458" t="s">
        <v>41304</v>
      </c>
      <c r="AK3458">
        <v>80268273</v>
      </c>
      <c r="AL3458" t="s">
        <v>16305</v>
      </c>
      <c r="AM3458">
        <v>2012</v>
      </c>
      <c r="AN3458" s="1">
        <v>41131</v>
      </c>
      <c r="AO3458" s="1">
        <v>41153</v>
      </c>
      <c r="AP3458">
        <v>16</v>
      </c>
      <c r="AQ3458" t="s">
        <v>81</v>
      </c>
      <c r="AR3458" s="4">
        <f>IF(AQ3458="M",AP3458*30.42,AP3458)</f>
        <v>486.72</v>
      </c>
      <c r="AS3458">
        <v>0</v>
      </c>
      <c r="AT3458" s="4">
        <f>AR3458+AS3458</f>
        <v>486.72</v>
      </c>
      <c r="AU3458">
        <v>6</v>
      </c>
      <c r="AV3458" s="1">
        <f>AO3458+AT3458</f>
        <v>41639.72</v>
      </c>
      <c r="AW3458" s="1">
        <v>41821</v>
      </c>
      <c r="AX3458" s="2">
        <f>IF(AV3458&gt;=AW3458,1,2)</f>
        <v>2</v>
      </c>
      <c r="AY3458" s="2" t="str">
        <f>IF((AV3458+10)&gt;=AW3458,"SAVE","LATE")</f>
        <v>LATE</v>
      </c>
      <c r="AZ3458" t="s">
        <v>82</v>
      </c>
      <c r="BA3458" t="s">
        <v>1011</v>
      </c>
      <c r="BB3458">
        <v>322522508</v>
      </c>
      <c r="BC3458">
        <v>115747854</v>
      </c>
      <c r="BD3458" s="9">
        <v>438270362</v>
      </c>
      <c r="BE3458" t="s">
        <v>47477</v>
      </c>
      <c r="BF3458">
        <v>0</v>
      </c>
      <c r="BG3458" t="s">
        <v>70</v>
      </c>
      <c r="BH3458">
        <v>-1</v>
      </c>
      <c r="BI3458" t="s">
        <v>16306</v>
      </c>
      <c r="BJ3458" t="s">
        <v>16306</v>
      </c>
      <c r="BK3458">
        <v>0</v>
      </c>
      <c r="BL3458" t="s">
        <v>85</v>
      </c>
      <c r="BM3458" t="s">
        <v>16307</v>
      </c>
    </row>
    <row r="3459" spans="1:65" x14ac:dyDescent="0.25">
      <c r="A3459">
        <v>2012</v>
      </c>
      <c r="B3459" t="s">
        <v>64</v>
      </c>
      <c r="C3459" t="s">
        <v>65</v>
      </c>
      <c r="D3459" t="s">
        <v>40101</v>
      </c>
      <c r="E3459">
        <v>800215807</v>
      </c>
      <c r="F3459" t="s">
        <v>4178</v>
      </c>
      <c r="G3459">
        <v>1</v>
      </c>
      <c r="H3459" t="s">
        <v>46842</v>
      </c>
      <c r="I3459" t="s">
        <v>67</v>
      </c>
      <c r="J3459" t="s">
        <v>88</v>
      </c>
      <c r="K3459">
        <v>3</v>
      </c>
      <c r="L3459" t="s">
        <v>41838</v>
      </c>
      <c r="M3459">
        <v>72000000</v>
      </c>
      <c r="N3459" t="s">
        <v>41840</v>
      </c>
      <c r="O3459" t="s">
        <v>46112</v>
      </c>
      <c r="P3459" t="s">
        <v>90</v>
      </c>
      <c r="Q3459" t="s">
        <v>47458</v>
      </c>
      <c r="R3459" t="s">
        <v>47458</v>
      </c>
      <c r="S3459" t="s">
        <v>16299</v>
      </c>
      <c r="T3459" t="s">
        <v>14657</v>
      </c>
      <c r="U3459" t="s">
        <v>16300</v>
      </c>
      <c r="V3459" t="s">
        <v>16301</v>
      </c>
      <c r="W3459" t="s">
        <v>16370</v>
      </c>
      <c r="X3459">
        <v>639467195</v>
      </c>
      <c r="Y3459" t="s">
        <v>122</v>
      </c>
      <c r="Z3459" t="s">
        <v>123</v>
      </c>
      <c r="AA3459">
        <v>0</v>
      </c>
      <c r="AB3459" t="s">
        <v>76</v>
      </c>
      <c r="AC3459">
        <v>0</v>
      </c>
      <c r="AD3459" t="s">
        <v>76</v>
      </c>
      <c r="AE3459">
        <v>1392564</v>
      </c>
      <c r="AF3459" t="s">
        <v>40104</v>
      </c>
      <c r="AG3459" t="s">
        <v>16371</v>
      </c>
      <c r="AH3459" t="s">
        <v>16372</v>
      </c>
      <c r="AI3459" t="s">
        <v>477</v>
      </c>
      <c r="AJ3459" t="s">
        <v>41304</v>
      </c>
      <c r="AK3459">
        <v>88164112</v>
      </c>
      <c r="AL3459" t="s">
        <v>16373</v>
      </c>
      <c r="AM3459">
        <v>2012</v>
      </c>
      <c r="AN3459" s="1">
        <v>41131</v>
      </c>
      <c r="AO3459" s="1">
        <v>41153</v>
      </c>
      <c r="AP3459">
        <v>16</v>
      </c>
      <c r="AQ3459" t="s">
        <v>81</v>
      </c>
      <c r="AR3459" s="4">
        <f>IF(AQ3459="M",AP3459*30.42,AP3459)</f>
        <v>486.72</v>
      </c>
      <c r="AS3459">
        <v>0</v>
      </c>
      <c r="AT3459" s="4">
        <f>AR3459+AS3459</f>
        <v>486.72</v>
      </c>
      <c r="AU3459">
        <v>6</v>
      </c>
      <c r="AV3459" s="1">
        <f>AO3459+AT3459</f>
        <v>41639.72</v>
      </c>
      <c r="AW3459" s="1">
        <v>41821</v>
      </c>
      <c r="AX3459" s="2">
        <f>IF(AV3459&gt;=AW3459,1,2)</f>
        <v>2</v>
      </c>
      <c r="AY3459" s="2" t="str">
        <f>IF((AV3459+10)&gt;=AW3459,"SAVE","LATE")</f>
        <v>LATE</v>
      </c>
      <c r="AZ3459" t="s">
        <v>82</v>
      </c>
      <c r="BA3459" t="s">
        <v>1011</v>
      </c>
      <c r="BB3459">
        <v>316175364</v>
      </c>
      <c r="BC3459">
        <v>113469972</v>
      </c>
      <c r="BD3459" s="9">
        <v>429645336</v>
      </c>
      <c r="BE3459" t="s">
        <v>47478</v>
      </c>
      <c r="BF3459">
        <v>0</v>
      </c>
      <c r="BG3459" t="s">
        <v>70</v>
      </c>
      <c r="BH3459">
        <v>-1</v>
      </c>
      <c r="BI3459" t="s">
        <v>16306</v>
      </c>
      <c r="BJ3459" t="s">
        <v>16306</v>
      </c>
      <c r="BK3459">
        <v>0</v>
      </c>
      <c r="BL3459" t="s">
        <v>85</v>
      </c>
      <c r="BM3459" t="s">
        <v>16307</v>
      </c>
    </row>
    <row r="3460" spans="1:65" x14ac:dyDescent="0.25">
      <c r="A3460">
        <v>2012</v>
      </c>
      <c r="B3460" t="s">
        <v>64</v>
      </c>
      <c r="C3460" t="s">
        <v>65</v>
      </c>
      <c r="D3460" t="s">
        <v>40101</v>
      </c>
      <c r="E3460">
        <v>800215807</v>
      </c>
      <c r="F3460" t="s">
        <v>4178</v>
      </c>
      <c r="G3460">
        <v>1</v>
      </c>
      <c r="H3460" t="s">
        <v>46842</v>
      </c>
      <c r="I3460" t="s">
        <v>67</v>
      </c>
      <c r="J3460" t="s">
        <v>88</v>
      </c>
      <c r="K3460">
        <v>3</v>
      </c>
      <c r="L3460" t="s">
        <v>41838</v>
      </c>
      <c r="M3460">
        <v>72000000</v>
      </c>
      <c r="N3460" t="s">
        <v>41840</v>
      </c>
      <c r="O3460" t="s">
        <v>46112</v>
      </c>
      <c r="P3460" t="s">
        <v>90</v>
      </c>
      <c r="Q3460" t="s">
        <v>47458</v>
      </c>
      <c r="R3460" t="s">
        <v>47458</v>
      </c>
      <c r="S3460" t="s">
        <v>16311</v>
      </c>
      <c r="T3460" t="s">
        <v>14657</v>
      </c>
      <c r="U3460" t="s">
        <v>16312</v>
      </c>
      <c r="V3460" t="s">
        <v>16313</v>
      </c>
      <c r="W3460" t="s">
        <v>16314</v>
      </c>
      <c r="X3460">
        <v>640855082</v>
      </c>
      <c r="Y3460" t="s">
        <v>122</v>
      </c>
      <c r="Z3460" t="s">
        <v>123</v>
      </c>
      <c r="AA3460">
        <v>0</v>
      </c>
      <c r="AB3460" t="s">
        <v>76</v>
      </c>
      <c r="AC3460">
        <v>0</v>
      </c>
      <c r="AD3460" t="s">
        <v>76</v>
      </c>
      <c r="AE3460">
        <v>1371273</v>
      </c>
      <c r="AF3460" t="s">
        <v>40104</v>
      </c>
      <c r="AG3460" t="s">
        <v>16315</v>
      </c>
      <c r="AH3460" t="s">
        <v>16316</v>
      </c>
      <c r="AI3460" t="s">
        <v>477</v>
      </c>
      <c r="AJ3460" t="s">
        <v>41304</v>
      </c>
      <c r="AK3460" t="s">
        <v>16317</v>
      </c>
      <c r="AL3460" t="s">
        <v>16318</v>
      </c>
      <c r="AM3460">
        <v>2012</v>
      </c>
      <c r="AN3460" s="1">
        <v>41131</v>
      </c>
      <c r="AO3460" s="1">
        <v>41153</v>
      </c>
      <c r="AP3460">
        <v>16</v>
      </c>
      <c r="AQ3460" t="s">
        <v>81</v>
      </c>
      <c r="AR3460" s="4">
        <f>IF(AQ3460="M",AP3460*30.42,AP3460)</f>
        <v>486.72</v>
      </c>
      <c r="AS3460">
        <v>0</v>
      </c>
      <c r="AT3460" s="4">
        <f>AR3460+AS3460</f>
        <v>486.72</v>
      </c>
      <c r="AU3460">
        <v>6</v>
      </c>
      <c r="AV3460" s="1">
        <f>AO3460+AT3460</f>
        <v>41639.72</v>
      </c>
      <c r="AW3460" s="1">
        <v>41821</v>
      </c>
      <c r="AX3460" s="2">
        <f>IF(AV3460&gt;=AW3460,1,2)</f>
        <v>2</v>
      </c>
      <c r="AY3460" s="2" t="str">
        <f>IF((AV3460+10)&gt;=AW3460,"SAVE","LATE")</f>
        <v>LATE</v>
      </c>
      <c r="AZ3460" t="s">
        <v>82</v>
      </c>
      <c r="BA3460" t="s">
        <v>1011</v>
      </c>
      <c r="BB3460">
        <v>321458893</v>
      </c>
      <c r="BC3460">
        <v>115369446</v>
      </c>
      <c r="BD3460" s="9">
        <v>436828339</v>
      </c>
      <c r="BE3460" t="s">
        <v>46126</v>
      </c>
      <c r="BF3460">
        <v>0</v>
      </c>
      <c r="BG3460" t="s">
        <v>70</v>
      </c>
      <c r="BH3460">
        <v>-1</v>
      </c>
      <c r="BI3460" t="s">
        <v>16316</v>
      </c>
      <c r="BJ3460" t="s">
        <v>16316</v>
      </c>
      <c r="BK3460">
        <v>0</v>
      </c>
      <c r="BL3460" t="s">
        <v>85</v>
      </c>
      <c r="BM3460" t="s">
        <v>16319</v>
      </c>
    </row>
    <row r="3461" spans="1:65" x14ac:dyDescent="0.25">
      <c r="A3461">
        <v>2012</v>
      </c>
      <c r="B3461" t="s">
        <v>64</v>
      </c>
      <c r="C3461" t="s">
        <v>65</v>
      </c>
      <c r="D3461" t="s">
        <v>40101</v>
      </c>
      <c r="E3461">
        <v>800215807</v>
      </c>
      <c r="F3461" t="s">
        <v>280</v>
      </c>
      <c r="G3461">
        <v>1</v>
      </c>
      <c r="H3461" t="s">
        <v>46842</v>
      </c>
      <c r="I3461" t="s">
        <v>67</v>
      </c>
      <c r="J3461" t="s">
        <v>88</v>
      </c>
      <c r="K3461">
        <v>3</v>
      </c>
      <c r="L3461" t="s">
        <v>41838</v>
      </c>
      <c r="M3461">
        <v>72000000</v>
      </c>
      <c r="N3461" t="s">
        <v>41840</v>
      </c>
      <c r="O3461" t="s">
        <v>47484</v>
      </c>
      <c r="P3461" t="s">
        <v>90</v>
      </c>
      <c r="Q3461" t="s">
        <v>39286</v>
      </c>
      <c r="R3461" t="s">
        <v>39286</v>
      </c>
      <c r="S3461" t="s">
        <v>4180</v>
      </c>
      <c r="T3461" t="s">
        <v>12227</v>
      </c>
      <c r="U3461" t="s">
        <v>13350</v>
      </c>
      <c r="V3461" t="s">
        <v>13351</v>
      </c>
      <c r="W3461" t="s">
        <v>13352</v>
      </c>
      <c r="X3461">
        <v>33780221025</v>
      </c>
      <c r="Y3461" t="s">
        <v>122</v>
      </c>
      <c r="Z3461" t="s">
        <v>123</v>
      </c>
      <c r="AA3461">
        <v>0</v>
      </c>
      <c r="AB3461" t="s">
        <v>76</v>
      </c>
      <c r="AC3461">
        <v>0</v>
      </c>
      <c r="AD3461" t="s">
        <v>76</v>
      </c>
      <c r="AE3461">
        <v>1442559</v>
      </c>
      <c r="AF3461" t="s">
        <v>40104</v>
      </c>
      <c r="AG3461" t="s">
        <v>13353</v>
      </c>
      <c r="AH3461" t="s">
        <v>13354</v>
      </c>
      <c r="AI3461" t="s">
        <v>477</v>
      </c>
      <c r="AJ3461" t="s">
        <v>41304</v>
      </c>
      <c r="AK3461">
        <v>1032380042</v>
      </c>
      <c r="AL3461" t="s">
        <v>13355</v>
      </c>
      <c r="AM3461">
        <v>2012</v>
      </c>
      <c r="AN3461" s="1">
        <v>41219</v>
      </c>
      <c r="AO3461" s="1">
        <v>41253</v>
      </c>
      <c r="AP3461">
        <v>16</v>
      </c>
      <c r="AQ3461" t="s">
        <v>81</v>
      </c>
      <c r="AR3461" s="4">
        <f>IF(AQ3461="M",AP3461*30.42,AP3461)</f>
        <v>486.72</v>
      </c>
      <c r="AS3461">
        <v>46</v>
      </c>
      <c r="AT3461" s="4">
        <f>AR3461+AS3461</f>
        <v>532.72</v>
      </c>
      <c r="AU3461">
        <v>3</v>
      </c>
      <c r="AV3461" s="1">
        <f>AO3461+AT3461</f>
        <v>41785.72</v>
      </c>
      <c r="AW3461" s="1">
        <v>41876</v>
      </c>
      <c r="AX3461" s="2">
        <f>IF(AV3461&gt;=AW3461,1,2)</f>
        <v>2</v>
      </c>
      <c r="AY3461" s="2" t="str">
        <f>IF((AV3461+10)&gt;=AW3461,"SAVE","LATE")</f>
        <v>LATE</v>
      </c>
      <c r="AZ3461" t="s">
        <v>82</v>
      </c>
      <c r="BA3461" t="s">
        <v>1011</v>
      </c>
      <c r="BB3461">
        <v>32835163032</v>
      </c>
      <c r="BC3461">
        <v>3502000000</v>
      </c>
      <c r="BD3461" s="9">
        <v>36337163032</v>
      </c>
      <c r="BE3461" t="s">
        <v>13356</v>
      </c>
      <c r="BF3461">
        <v>0</v>
      </c>
      <c r="BG3461" t="s">
        <v>70</v>
      </c>
      <c r="BH3461">
        <v>-1</v>
      </c>
      <c r="BI3461" t="s">
        <v>13354</v>
      </c>
      <c r="BJ3461" t="s">
        <v>13354</v>
      </c>
      <c r="BK3461">
        <v>0</v>
      </c>
      <c r="BL3461" t="s">
        <v>85</v>
      </c>
      <c r="BM3461" t="s">
        <v>13357</v>
      </c>
    </row>
    <row r="3462" spans="1:65" x14ac:dyDescent="0.25">
      <c r="A3462">
        <v>2012</v>
      </c>
      <c r="B3462" t="s">
        <v>64</v>
      </c>
      <c r="C3462" t="s">
        <v>65</v>
      </c>
      <c r="D3462" t="s">
        <v>40101</v>
      </c>
      <c r="E3462">
        <v>800215807</v>
      </c>
      <c r="F3462" t="s">
        <v>4178</v>
      </c>
      <c r="G3462">
        <v>11</v>
      </c>
      <c r="H3462" t="s">
        <v>41839</v>
      </c>
      <c r="I3462" t="s">
        <v>67</v>
      </c>
      <c r="J3462" t="s">
        <v>88</v>
      </c>
      <c r="K3462">
        <v>3</v>
      </c>
      <c r="L3462" t="s">
        <v>41838</v>
      </c>
      <c r="M3462">
        <v>72000000</v>
      </c>
      <c r="N3462" t="s">
        <v>41840</v>
      </c>
      <c r="O3462" t="s">
        <v>46131</v>
      </c>
      <c r="P3462" t="s">
        <v>90</v>
      </c>
      <c r="Q3462" t="s">
        <v>47458</v>
      </c>
      <c r="R3462" t="s">
        <v>47458</v>
      </c>
      <c r="S3462" t="s">
        <v>4180</v>
      </c>
      <c r="T3462" t="s">
        <v>16460</v>
      </c>
      <c r="U3462" t="s">
        <v>16461</v>
      </c>
      <c r="V3462" t="s">
        <v>16462</v>
      </c>
      <c r="W3462" t="s">
        <v>16463</v>
      </c>
      <c r="X3462">
        <v>1177181917</v>
      </c>
      <c r="Y3462" t="s">
        <v>122</v>
      </c>
      <c r="Z3462" t="s">
        <v>123</v>
      </c>
      <c r="AA3462">
        <v>0</v>
      </c>
      <c r="AB3462" t="s">
        <v>76</v>
      </c>
      <c r="AC3462">
        <v>0</v>
      </c>
      <c r="AD3462" t="s">
        <v>76</v>
      </c>
      <c r="AE3462">
        <v>1373513</v>
      </c>
      <c r="AF3462" t="s">
        <v>40104</v>
      </c>
      <c r="AG3462" t="s">
        <v>16464</v>
      </c>
      <c r="AH3462" t="s">
        <v>16465</v>
      </c>
      <c r="AI3462" t="s">
        <v>477</v>
      </c>
      <c r="AJ3462" t="s">
        <v>41304</v>
      </c>
      <c r="AK3462" t="s">
        <v>16466</v>
      </c>
      <c r="AL3462" t="s">
        <v>16467</v>
      </c>
      <c r="AM3462">
        <v>2012</v>
      </c>
      <c r="AN3462" s="1">
        <v>41171</v>
      </c>
      <c r="AO3462" s="1">
        <v>41184</v>
      </c>
      <c r="AP3462">
        <v>15</v>
      </c>
      <c r="AQ3462" t="s">
        <v>81</v>
      </c>
      <c r="AR3462" s="4">
        <f>IF(AQ3462="M",AP3462*30.42,AP3462)</f>
        <v>456.3</v>
      </c>
      <c r="AS3462">
        <v>0</v>
      </c>
      <c r="AT3462" s="4">
        <f>AR3462+AS3462</f>
        <v>456.3</v>
      </c>
      <c r="AU3462">
        <v>7</v>
      </c>
      <c r="AV3462" s="1">
        <f>AO3462+AT3462</f>
        <v>41640.300000000003</v>
      </c>
      <c r="AW3462" s="1">
        <v>41853</v>
      </c>
      <c r="AX3462" s="2">
        <f>IF(AV3462&gt;=AW3462,1,2)</f>
        <v>2</v>
      </c>
      <c r="AY3462" s="2" t="str">
        <f>IF((AV3462+10)&gt;=AW3462,"SAVE","LATE")</f>
        <v>LATE</v>
      </c>
      <c r="AZ3462" t="s">
        <v>82</v>
      </c>
      <c r="BA3462" t="s">
        <v>1011</v>
      </c>
      <c r="BB3462">
        <v>301537498</v>
      </c>
      <c r="BC3462">
        <v>142326257</v>
      </c>
      <c r="BD3462" s="9">
        <v>443863755</v>
      </c>
      <c r="BE3462" t="s">
        <v>46132</v>
      </c>
      <c r="BF3462">
        <v>0</v>
      </c>
      <c r="BG3462" t="s">
        <v>70</v>
      </c>
      <c r="BH3462">
        <v>-1</v>
      </c>
      <c r="BI3462" t="s">
        <v>16468</v>
      </c>
      <c r="BJ3462" t="s">
        <v>16468</v>
      </c>
      <c r="BK3462">
        <v>0</v>
      </c>
      <c r="BL3462" t="s">
        <v>85</v>
      </c>
      <c r="BM3462" t="s">
        <v>16469</v>
      </c>
    </row>
    <row r="3463" spans="1:65" x14ac:dyDescent="0.25">
      <c r="A3463">
        <v>2012</v>
      </c>
      <c r="B3463" t="s">
        <v>64</v>
      </c>
      <c r="C3463" t="s">
        <v>65</v>
      </c>
      <c r="D3463" t="s">
        <v>40101</v>
      </c>
      <c r="E3463">
        <v>800215807</v>
      </c>
      <c r="F3463" t="s">
        <v>4178</v>
      </c>
      <c r="G3463">
        <v>11</v>
      </c>
      <c r="H3463" t="s">
        <v>41839</v>
      </c>
      <c r="I3463" t="s">
        <v>67</v>
      </c>
      <c r="J3463" t="s">
        <v>88</v>
      </c>
      <c r="K3463">
        <v>3</v>
      </c>
      <c r="L3463" t="s">
        <v>41838</v>
      </c>
      <c r="M3463">
        <v>72000000</v>
      </c>
      <c r="N3463" t="s">
        <v>41840</v>
      </c>
      <c r="O3463" t="s">
        <v>46131</v>
      </c>
      <c r="P3463" t="s">
        <v>90</v>
      </c>
      <c r="Q3463" t="s">
        <v>47458</v>
      </c>
      <c r="R3463" t="s">
        <v>47458</v>
      </c>
      <c r="S3463" t="s">
        <v>4180</v>
      </c>
      <c r="T3463" t="s">
        <v>16460</v>
      </c>
      <c r="U3463" t="s">
        <v>16461</v>
      </c>
      <c r="V3463" t="s">
        <v>16462</v>
      </c>
      <c r="W3463" t="s">
        <v>16499</v>
      </c>
      <c r="X3463">
        <v>1177181917</v>
      </c>
      <c r="Y3463" t="s">
        <v>122</v>
      </c>
      <c r="Z3463" t="s">
        <v>123</v>
      </c>
      <c r="AA3463">
        <v>0</v>
      </c>
      <c r="AB3463" t="s">
        <v>76</v>
      </c>
      <c r="AC3463">
        <v>0</v>
      </c>
      <c r="AD3463" t="s">
        <v>76</v>
      </c>
      <c r="AE3463">
        <v>1373545</v>
      </c>
      <c r="AF3463" t="s">
        <v>40104</v>
      </c>
      <c r="AG3463" t="s">
        <v>16500</v>
      </c>
      <c r="AH3463" t="s">
        <v>16501</v>
      </c>
      <c r="AI3463" t="s">
        <v>477</v>
      </c>
      <c r="AJ3463" t="s">
        <v>41304</v>
      </c>
      <c r="AK3463" t="s">
        <v>16502</v>
      </c>
      <c r="AL3463" t="s">
        <v>16503</v>
      </c>
      <c r="AM3463">
        <v>2012</v>
      </c>
      <c r="AN3463" s="1">
        <v>41171</v>
      </c>
      <c r="AO3463" s="1">
        <v>41184</v>
      </c>
      <c r="AP3463">
        <v>15</v>
      </c>
      <c r="AQ3463" t="s">
        <v>81</v>
      </c>
      <c r="AR3463" s="4">
        <f>IF(AQ3463="M",AP3463*30.42,AP3463)</f>
        <v>456.3</v>
      </c>
      <c r="AS3463">
        <v>0</v>
      </c>
      <c r="AT3463" s="4">
        <f>AR3463+AS3463</f>
        <v>456.3</v>
      </c>
      <c r="AU3463">
        <v>7</v>
      </c>
      <c r="AV3463" s="1">
        <f>AO3463+AT3463</f>
        <v>41640.300000000003</v>
      </c>
      <c r="AW3463" s="1">
        <v>41853</v>
      </c>
      <c r="AX3463" s="2">
        <f>IF(AV3463&gt;=AW3463,1,2)</f>
        <v>2</v>
      </c>
      <c r="AY3463" s="2" t="str">
        <f>IF((AV3463+10)&gt;=AW3463,"SAVE","LATE")</f>
        <v>LATE</v>
      </c>
      <c r="AZ3463" t="s">
        <v>82</v>
      </c>
      <c r="BA3463" t="s">
        <v>1011</v>
      </c>
      <c r="BB3463">
        <v>294445135</v>
      </c>
      <c r="BC3463">
        <v>138952784</v>
      </c>
      <c r="BD3463" s="9">
        <v>433397919</v>
      </c>
      <c r="BE3463" t="s">
        <v>46133</v>
      </c>
      <c r="BF3463">
        <v>0</v>
      </c>
      <c r="BG3463" t="s">
        <v>70</v>
      </c>
      <c r="BH3463">
        <v>-1</v>
      </c>
      <c r="BI3463" t="s">
        <v>16468</v>
      </c>
      <c r="BJ3463" t="s">
        <v>16468</v>
      </c>
      <c r="BK3463">
        <v>0</v>
      </c>
      <c r="BL3463" t="s">
        <v>85</v>
      </c>
      <c r="BM3463" t="s">
        <v>16469</v>
      </c>
    </row>
    <row r="3464" spans="1:65" x14ac:dyDescent="0.25">
      <c r="A3464">
        <v>2012</v>
      </c>
      <c r="B3464" t="s">
        <v>64</v>
      </c>
      <c r="C3464" t="s">
        <v>65</v>
      </c>
      <c r="D3464" t="s">
        <v>40101</v>
      </c>
      <c r="E3464">
        <v>800215807</v>
      </c>
      <c r="F3464" t="s">
        <v>4178</v>
      </c>
      <c r="G3464">
        <v>11</v>
      </c>
      <c r="H3464" t="s">
        <v>41839</v>
      </c>
      <c r="I3464" t="s">
        <v>67</v>
      </c>
      <c r="J3464" t="s">
        <v>88</v>
      </c>
      <c r="K3464">
        <v>3</v>
      </c>
      <c r="L3464" t="s">
        <v>41838</v>
      </c>
      <c r="M3464">
        <v>72000000</v>
      </c>
      <c r="N3464" t="s">
        <v>41840</v>
      </c>
      <c r="O3464" t="s">
        <v>46131</v>
      </c>
      <c r="P3464" t="s">
        <v>90</v>
      </c>
      <c r="Q3464" t="s">
        <v>47458</v>
      </c>
      <c r="R3464" t="s">
        <v>47458</v>
      </c>
      <c r="S3464" t="s">
        <v>4180</v>
      </c>
      <c r="T3464" t="s">
        <v>16460</v>
      </c>
      <c r="U3464" t="s">
        <v>16461</v>
      </c>
      <c r="V3464" t="s">
        <v>16462</v>
      </c>
      <c r="W3464" t="s">
        <v>16513</v>
      </c>
      <c r="X3464">
        <v>1177181917</v>
      </c>
      <c r="Y3464" t="s">
        <v>122</v>
      </c>
      <c r="Z3464" t="s">
        <v>123</v>
      </c>
      <c r="AA3464">
        <v>0</v>
      </c>
      <c r="AB3464" t="s">
        <v>76</v>
      </c>
      <c r="AC3464">
        <v>0</v>
      </c>
      <c r="AD3464" t="s">
        <v>76</v>
      </c>
      <c r="AE3464">
        <v>1373829</v>
      </c>
      <c r="AF3464" t="s">
        <v>40104</v>
      </c>
      <c r="AG3464" t="s">
        <v>16514</v>
      </c>
      <c r="AH3464" t="s">
        <v>16515</v>
      </c>
      <c r="AI3464" t="s">
        <v>477</v>
      </c>
      <c r="AJ3464" t="s">
        <v>41304</v>
      </c>
      <c r="AK3464" t="s">
        <v>16516</v>
      </c>
      <c r="AL3464" t="s">
        <v>16517</v>
      </c>
      <c r="AM3464">
        <v>2012</v>
      </c>
      <c r="AN3464" s="1">
        <v>41171</v>
      </c>
      <c r="AO3464" s="1">
        <v>41184</v>
      </c>
      <c r="AP3464">
        <v>15</v>
      </c>
      <c r="AQ3464" t="s">
        <v>81</v>
      </c>
      <c r="AR3464" s="4">
        <f>IF(AQ3464="M",AP3464*30.42,AP3464)</f>
        <v>456.3</v>
      </c>
      <c r="AS3464">
        <v>0</v>
      </c>
      <c r="AT3464" s="4">
        <f>AR3464+AS3464</f>
        <v>456.3</v>
      </c>
      <c r="AU3464">
        <v>7</v>
      </c>
      <c r="AV3464" s="1">
        <f>AO3464+AT3464</f>
        <v>41640.300000000003</v>
      </c>
      <c r="AW3464" s="1">
        <v>41853</v>
      </c>
      <c r="AX3464" s="2">
        <f>IF(AV3464&gt;=AW3464,1,2)</f>
        <v>2</v>
      </c>
      <c r="AY3464" s="2" t="str">
        <f>IF((AV3464+10)&gt;=AW3464,"SAVE","LATE")</f>
        <v>LATE</v>
      </c>
      <c r="AZ3464" t="s">
        <v>82</v>
      </c>
      <c r="BA3464" t="s">
        <v>1011</v>
      </c>
      <c r="BB3464">
        <v>293153562</v>
      </c>
      <c r="BC3464">
        <v>138473979</v>
      </c>
      <c r="BD3464" s="9">
        <v>431627541</v>
      </c>
      <c r="BE3464" t="s">
        <v>46134</v>
      </c>
      <c r="BF3464">
        <v>0</v>
      </c>
      <c r="BG3464" t="s">
        <v>70</v>
      </c>
      <c r="BH3464">
        <v>-1</v>
      </c>
      <c r="BI3464" t="s">
        <v>16468</v>
      </c>
      <c r="BJ3464" t="s">
        <v>16468</v>
      </c>
      <c r="BK3464">
        <v>0</v>
      </c>
      <c r="BL3464" t="s">
        <v>85</v>
      </c>
      <c r="BM3464" t="s">
        <v>16469</v>
      </c>
    </row>
    <row r="3465" spans="1:65" x14ac:dyDescent="0.25">
      <c r="A3465">
        <v>2012</v>
      </c>
      <c r="B3465" t="s">
        <v>64</v>
      </c>
      <c r="C3465" t="s">
        <v>65</v>
      </c>
      <c r="D3465" t="s">
        <v>40101</v>
      </c>
      <c r="E3465">
        <v>800215807</v>
      </c>
      <c r="F3465" t="s">
        <v>4178</v>
      </c>
      <c r="G3465">
        <v>11</v>
      </c>
      <c r="H3465" t="s">
        <v>41839</v>
      </c>
      <c r="I3465" t="s">
        <v>67</v>
      </c>
      <c r="J3465" t="s">
        <v>88</v>
      </c>
      <c r="K3465">
        <v>3</v>
      </c>
      <c r="L3465" t="s">
        <v>41838</v>
      </c>
      <c r="M3465">
        <v>72000000</v>
      </c>
      <c r="N3465" t="s">
        <v>41840</v>
      </c>
      <c r="O3465" t="s">
        <v>46131</v>
      </c>
      <c r="P3465" t="s">
        <v>90</v>
      </c>
      <c r="Q3465" t="s">
        <v>47458</v>
      </c>
      <c r="R3465" t="s">
        <v>47458</v>
      </c>
      <c r="S3465" t="s">
        <v>4180</v>
      </c>
      <c r="T3465" t="s">
        <v>16460</v>
      </c>
      <c r="U3465" t="s">
        <v>16461</v>
      </c>
      <c r="V3465" t="s">
        <v>16462</v>
      </c>
      <c r="W3465" t="s">
        <v>16539</v>
      </c>
      <c r="X3465">
        <v>1177181917</v>
      </c>
      <c r="Y3465" t="s">
        <v>122</v>
      </c>
      <c r="Z3465" t="s">
        <v>123</v>
      </c>
      <c r="AA3465">
        <v>0</v>
      </c>
      <c r="AB3465" t="s">
        <v>76</v>
      </c>
      <c r="AC3465">
        <v>0</v>
      </c>
      <c r="AD3465" t="s">
        <v>76</v>
      </c>
      <c r="AE3465">
        <v>1373735</v>
      </c>
      <c r="AF3465" t="s">
        <v>40104</v>
      </c>
      <c r="AG3465" t="s">
        <v>16540</v>
      </c>
      <c r="AH3465" t="s">
        <v>16541</v>
      </c>
      <c r="AI3465" t="s">
        <v>39472</v>
      </c>
      <c r="AJ3465" t="s">
        <v>41304</v>
      </c>
      <c r="AK3465" t="s">
        <v>16542</v>
      </c>
      <c r="AL3465" t="s">
        <v>16543</v>
      </c>
      <c r="AM3465">
        <v>2012</v>
      </c>
      <c r="AN3465" s="1">
        <v>41171</v>
      </c>
      <c r="AO3465" s="1">
        <v>41184</v>
      </c>
      <c r="AP3465">
        <v>15</v>
      </c>
      <c r="AQ3465" t="s">
        <v>81</v>
      </c>
      <c r="AR3465" s="4">
        <f>IF(AQ3465="M",AP3465*30.42,AP3465)</f>
        <v>456.3</v>
      </c>
      <c r="AS3465">
        <v>0</v>
      </c>
      <c r="AT3465" s="4">
        <f>AR3465+AS3465</f>
        <v>456.3</v>
      </c>
      <c r="AU3465">
        <v>7</v>
      </c>
      <c r="AV3465" s="1">
        <f>AO3465+AT3465</f>
        <v>41640.300000000003</v>
      </c>
      <c r="AW3465" s="1">
        <v>41853</v>
      </c>
      <c r="AX3465" s="2">
        <f>IF(AV3465&gt;=AW3465,1,2)</f>
        <v>2</v>
      </c>
      <c r="AY3465" s="2" t="str">
        <f>IF((AV3465+10)&gt;=AW3465,"SAVE","LATE")</f>
        <v>LATE</v>
      </c>
      <c r="AZ3465" t="s">
        <v>82</v>
      </c>
      <c r="BA3465" t="s">
        <v>1011</v>
      </c>
      <c r="BB3465">
        <v>287272692</v>
      </c>
      <c r="BC3465">
        <v>135587109</v>
      </c>
      <c r="BD3465" s="9">
        <v>422859801</v>
      </c>
      <c r="BE3465" t="s">
        <v>46135</v>
      </c>
      <c r="BF3465">
        <v>0</v>
      </c>
      <c r="BG3465" t="s">
        <v>70</v>
      </c>
      <c r="BH3465">
        <v>-1</v>
      </c>
      <c r="BI3465" t="s">
        <v>16468</v>
      </c>
      <c r="BJ3465" t="s">
        <v>16468</v>
      </c>
      <c r="BK3465">
        <v>0</v>
      </c>
      <c r="BL3465" t="s">
        <v>85</v>
      </c>
      <c r="BM3465" t="s">
        <v>16469</v>
      </c>
    </row>
    <row r="3466" spans="1:65" x14ac:dyDescent="0.25">
      <c r="A3466">
        <v>2012</v>
      </c>
      <c r="B3466" t="s">
        <v>64</v>
      </c>
      <c r="C3466" t="s">
        <v>65</v>
      </c>
      <c r="D3466" t="s">
        <v>40101</v>
      </c>
      <c r="E3466">
        <v>800215807</v>
      </c>
      <c r="F3466" t="s">
        <v>4178</v>
      </c>
      <c r="G3466">
        <v>11</v>
      </c>
      <c r="H3466" t="s">
        <v>41839</v>
      </c>
      <c r="I3466" t="s">
        <v>67</v>
      </c>
      <c r="J3466" t="s">
        <v>88</v>
      </c>
      <c r="K3466">
        <v>3</v>
      </c>
      <c r="L3466" t="s">
        <v>41838</v>
      </c>
      <c r="M3466">
        <v>72000000</v>
      </c>
      <c r="N3466" t="s">
        <v>41840</v>
      </c>
      <c r="O3466" t="s">
        <v>47485</v>
      </c>
      <c r="P3466" t="s">
        <v>90</v>
      </c>
      <c r="Q3466" t="s">
        <v>47458</v>
      </c>
      <c r="R3466" t="s">
        <v>47458</v>
      </c>
      <c r="S3466" t="s">
        <v>4180</v>
      </c>
      <c r="T3466" t="s">
        <v>16460</v>
      </c>
      <c r="U3466" t="s">
        <v>16554</v>
      </c>
      <c r="V3466" t="s">
        <v>16555</v>
      </c>
      <c r="W3466" t="s">
        <v>16556</v>
      </c>
      <c r="X3466">
        <v>283318889</v>
      </c>
      <c r="Y3466" t="s">
        <v>122</v>
      </c>
      <c r="Z3466" t="s">
        <v>123</v>
      </c>
      <c r="AA3466">
        <v>0</v>
      </c>
      <c r="AB3466" t="s">
        <v>76</v>
      </c>
      <c r="AC3466">
        <v>0</v>
      </c>
      <c r="AD3466" t="s">
        <v>76</v>
      </c>
      <c r="AE3466">
        <v>1373232</v>
      </c>
      <c r="AF3466" t="s">
        <v>40104</v>
      </c>
      <c r="AG3466" t="s">
        <v>16557</v>
      </c>
      <c r="AH3466" t="s">
        <v>16558</v>
      </c>
      <c r="AI3466" t="s">
        <v>477</v>
      </c>
      <c r="AJ3466" t="s">
        <v>41304</v>
      </c>
      <c r="AK3466" t="s">
        <v>16559</v>
      </c>
      <c r="AL3466" t="s">
        <v>16560</v>
      </c>
      <c r="AM3466">
        <v>2012</v>
      </c>
      <c r="AN3466" s="1">
        <v>41171</v>
      </c>
      <c r="AO3466" s="1">
        <v>41184</v>
      </c>
      <c r="AP3466">
        <v>15</v>
      </c>
      <c r="AQ3466" t="s">
        <v>81</v>
      </c>
      <c r="AR3466" s="4">
        <f>IF(AQ3466="M",AP3466*30.42,AP3466)</f>
        <v>456.3</v>
      </c>
      <c r="AS3466">
        <v>0</v>
      </c>
      <c r="AT3466" s="4">
        <f>AR3466+AS3466</f>
        <v>456.3</v>
      </c>
      <c r="AU3466">
        <v>7</v>
      </c>
      <c r="AV3466" s="1">
        <f>AO3466+AT3466</f>
        <v>41640.300000000003</v>
      </c>
      <c r="AW3466" s="1">
        <v>41853</v>
      </c>
      <c r="AX3466" s="2">
        <f>IF(AV3466&gt;=AW3466,1,2)</f>
        <v>2</v>
      </c>
      <c r="AY3466" s="2" t="str">
        <f>IF((AV3466+10)&gt;=AW3466,"SAVE","LATE")</f>
        <v>LATE</v>
      </c>
      <c r="AZ3466" t="s">
        <v>82</v>
      </c>
      <c r="BA3466" t="s">
        <v>1011</v>
      </c>
      <c r="BB3466">
        <v>283205556</v>
      </c>
      <c r="BC3466">
        <v>133667478</v>
      </c>
      <c r="BD3466" s="9">
        <v>416873034</v>
      </c>
      <c r="BE3466" t="s">
        <v>47486</v>
      </c>
      <c r="BF3466">
        <v>0</v>
      </c>
      <c r="BG3466" t="s">
        <v>70</v>
      </c>
      <c r="BH3466">
        <v>-1</v>
      </c>
      <c r="BI3466" t="s">
        <v>16561</v>
      </c>
      <c r="BJ3466" t="s">
        <v>16561</v>
      </c>
      <c r="BK3466">
        <v>0</v>
      </c>
      <c r="BL3466" t="s">
        <v>85</v>
      </c>
      <c r="BM3466" t="s">
        <v>16562</v>
      </c>
    </row>
    <row r="3467" spans="1:65" x14ac:dyDescent="0.25">
      <c r="A3467">
        <v>2012</v>
      </c>
      <c r="B3467" t="s">
        <v>64</v>
      </c>
      <c r="C3467" t="s">
        <v>65</v>
      </c>
      <c r="D3467" t="s">
        <v>40101</v>
      </c>
      <c r="E3467">
        <v>800215807</v>
      </c>
      <c r="F3467" t="s">
        <v>4178</v>
      </c>
      <c r="G3467">
        <v>11</v>
      </c>
      <c r="H3467" t="s">
        <v>41839</v>
      </c>
      <c r="I3467" t="s">
        <v>67</v>
      </c>
      <c r="J3467" t="s">
        <v>88</v>
      </c>
      <c r="K3467">
        <v>3</v>
      </c>
      <c r="L3467" t="s">
        <v>41838</v>
      </c>
      <c r="M3467">
        <v>72000000</v>
      </c>
      <c r="N3467" t="s">
        <v>41840</v>
      </c>
      <c r="O3467" t="s">
        <v>46111</v>
      </c>
      <c r="P3467" t="s">
        <v>90</v>
      </c>
      <c r="Q3467" t="s">
        <v>47458</v>
      </c>
      <c r="R3467" t="s">
        <v>47458</v>
      </c>
      <c r="S3467" t="s">
        <v>47490</v>
      </c>
      <c r="T3467" t="s">
        <v>13639</v>
      </c>
      <c r="U3467" t="s">
        <v>16519</v>
      </c>
      <c r="V3467" t="s">
        <v>16520</v>
      </c>
      <c r="W3467" t="s">
        <v>16521</v>
      </c>
      <c r="X3467">
        <v>853517837</v>
      </c>
      <c r="Y3467" t="s">
        <v>122</v>
      </c>
      <c r="Z3467" t="s">
        <v>123</v>
      </c>
      <c r="AA3467">
        <v>0</v>
      </c>
      <c r="AB3467" t="s">
        <v>76</v>
      </c>
      <c r="AC3467">
        <v>0</v>
      </c>
      <c r="AD3467" t="s">
        <v>76</v>
      </c>
      <c r="AE3467">
        <v>1392709</v>
      </c>
      <c r="AF3467" t="s">
        <v>40104</v>
      </c>
      <c r="AG3467" t="s">
        <v>16522</v>
      </c>
      <c r="AH3467" t="s">
        <v>16523</v>
      </c>
      <c r="AI3467" t="s">
        <v>477</v>
      </c>
      <c r="AJ3467" t="s">
        <v>41304</v>
      </c>
      <c r="AK3467" t="s">
        <v>16524</v>
      </c>
      <c r="AL3467" t="s">
        <v>16525</v>
      </c>
      <c r="AM3467">
        <v>2012</v>
      </c>
      <c r="AN3467" s="1">
        <v>41171</v>
      </c>
      <c r="AO3467" s="1">
        <v>41184</v>
      </c>
      <c r="AP3467">
        <v>15</v>
      </c>
      <c r="AQ3467" t="s">
        <v>81</v>
      </c>
      <c r="AR3467" s="4">
        <f>IF(AQ3467="M",AP3467*30.42,AP3467)</f>
        <v>456.3</v>
      </c>
      <c r="AS3467">
        <v>0</v>
      </c>
      <c r="AT3467" s="4">
        <f>AR3467+AS3467</f>
        <v>456.3</v>
      </c>
      <c r="AU3467">
        <v>7</v>
      </c>
      <c r="AV3467" s="1">
        <f>AO3467+AT3467</f>
        <v>41640.300000000003</v>
      </c>
      <c r="AW3467" s="1">
        <v>41853</v>
      </c>
      <c r="AX3467" s="2">
        <f>IF(AV3467&gt;=AW3467,1,2)</f>
        <v>2</v>
      </c>
      <c r="AY3467" s="2" t="str">
        <f>IF((AV3467+10)&gt;=AW3467,"SAVE","LATE")</f>
        <v>LATE</v>
      </c>
      <c r="AZ3467" t="s">
        <v>82</v>
      </c>
      <c r="BA3467" t="s">
        <v>1011</v>
      </c>
      <c r="BB3467">
        <v>288828054</v>
      </c>
      <c r="BC3467">
        <v>136427382</v>
      </c>
      <c r="BD3467" s="9">
        <v>425255436</v>
      </c>
      <c r="BE3467" t="s">
        <v>47491</v>
      </c>
      <c r="BF3467">
        <v>0</v>
      </c>
      <c r="BG3467" t="s">
        <v>70</v>
      </c>
      <c r="BH3467">
        <v>-1</v>
      </c>
      <c r="BI3467" t="s">
        <v>16526</v>
      </c>
      <c r="BJ3467" t="s">
        <v>16526</v>
      </c>
      <c r="BK3467">
        <v>0</v>
      </c>
      <c r="BL3467" t="s">
        <v>85</v>
      </c>
      <c r="BM3467" t="s">
        <v>16527</v>
      </c>
    </row>
    <row r="3468" spans="1:65" x14ac:dyDescent="0.25">
      <c r="A3468">
        <v>2012</v>
      </c>
      <c r="B3468" t="s">
        <v>64</v>
      </c>
      <c r="C3468" t="s">
        <v>65</v>
      </c>
      <c r="D3468" t="s">
        <v>40101</v>
      </c>
      <c r="E3468">
        <v>800215807</v>
      </c>
      <c r="F3468" t="s">
        <v>4178</v>
      </c>
      <c r="G3468">
        <v>11</v>
      </c>
      <c r="H3468" t="s">
        <v>41839</v>
      </c>
      <c r="I3468" t="s">
        <v>67</v>
      </c>
      <c r="J3468" t="s">
        <v>88</v>
      </c>
      <c r="K3468">
        <v>3</v>
      </c>
      <c r="L3468" t="s">
        <v>41838</v>
      </c>
      <c r="M3468">
        <v>72000000</v>
      </c>
      <c r="N3468" t="s">
        <v>41840</v>
      </c>
      <c r="O3468" t="s">
        <v>46111</v>
      </c>
      <c r="P3468" t="s">
        <v>90</v>
      </c>
      <c r="Q3468" t="s">
        <v>47458</v>
      </c>
      <c r="R3468" t="s">
        <v>47458</v>
      </c>
      <c r="S3468" t="s">
        <v>47490</v>
      </c>
      <c r="T3468" t="s">
        <v>13639</v>
      </c>
      <c r="U3468" t="s">
        <v>16519</v>
      </c>
      <c r="V3468" t="s">
        <v>16520</v>
      </c>
      <c r="W3468" t="s">
        <v>16549</v>
      </c>
      <c r="X3468">
        <v>853517837</v>
      </c>
      <c r="Y3468" t="s">
        <v>122</v>
      </c>
      <c r="Z3468" t="s">
        <v>123</v>
      </c>
      <c r="AA3468">
        <v>0</v>
      </c>
      <c r="AB3468" t="s">
        <v>76</v>
      </c>
      <c r="AC3468">
        <v>0</v>
      </c>
      <c r="AD3468" t="s">
        <v>76</v>
      </c>
      <c r="AE3468">
        <v>1392740</v>
      </c>
      <c r="AF3468" t="s">
        <v>40104</v>
      </c>
      <c r="AG3468" t="s">
        <v>16550</v>
      </c>
      <c r="AH3468" t="s">
        <v>16551</v>
      </c>
      <c r="AI3468" t="s">
        <v>477</v>
      </c>
      <c r="AJ3468" t="s">
        <v>41304</v>
      </c>
      <c r="AK3468" t="s">
        <v>16552</v>
      </c>
      <c r="AL3468" t="s">
        <v>16553</v>
      </c>
      <c r="AM3468">
        <v>2012</v>
      </c>
      <c r="AN3468" s="1">
        <v>41171</v>
      </c>
      <c r="AO3468" s="1">
        <v>41184</v>
      </c>
      <c r="AP3468">
        <v>15</v>
      </c>
      <c r="AQ3468" t="s">
        <v>81</v>
      </c>
      <c r="AR3468" s="4">
        <f>IF(AQ3468="M",AP3468*30.42,AP3468)</f>
        <v>456.3</v>
      </c>
      <c r="AS3468">
        <v>0</v>
      </c>
      <c r="AT3468" s="4">
        <f>AR3468+AS3468</f>
        <v>456.3</v>
      </c>
      <c r="AU3468">
        <v>7</v>
      </c>
      <c r="AV3468" s="1">
        <f>AO3468+AT3468</f>
        <v>41640.300000000003</v>
      </c>
      <c r="AW3468" s="1">
        <v>41853</v>
      </c>
      <c r="AX3468" s="2">
        <f>IF(AV3468&gt;=AW3468,1,2)</f>
        <v>2</v>
      </c>
      <c r="AY3468" s="2" t="str">
        <f>IF((AV3468+10)&gt;=AW3468,"SAVE","LATE")</f>
        <v>LATE</v>
      </c>
      <c r="AZ3468" t="s">
        <v>82</v>
      </c>
      <c r="BA3468" t="s">
        <v>1011</v>
      </c>
      <c r="BB3468">
        <v>284377386</v>
      </c>
      <c r="BC3468">
        <v>134238227</v>
      </c>
      <c r="BD3468" s="9">
        <v>418615613</v>
      </c>
      <c r="BE3468" t="s">
        <v>47492</v>
      </c>
      <c r="BF3468">
        <v>0</v>
      </c>
      <c r="BG3468" t="s">
        <v>70</v>
      </c>
      <c r="BH3468">
        <v>-1</v>
      </c>
      <c r="BI3468" t="s">
        <v>16526</v>
      </c>
      <c r="BJ3468" t="s">
        <v>16526</v>
      </c>
      <c r="BK3468">
        <v>0</v>
      </c>
      <c r="BL3468" t="s">
        <v>85</v>
      </c>
      <c r="BM3468" t="s">
        <v>16527</v>
      </c>
    </row>
    <row r="3469" spans="1:65" x14ac:dyDescent="0.25">
      <c r="A3469">
        <v>2012</v>
      </c>
      <c r="B3469" t="s">
        <v>64</v>
      </c>
      <c r="C3469" t="s">
        <v>65</v>
      </c>
      <c r="D3469" t="s">
        <v>40101</v>
      </c>
      <c r="E3469">
        <v>800215807</v>
      </c>
      <c r="F3469" t="s">
        <v>4178</v>
      </c>
      <c r="G3469">
        <v>11</v>
      </c>
      <c r="H3469" t="s">
        <v>41839</v>
      </c>
      <c r="I3469" t="s">
        <v>67</v>
      </c>
      <c r="J3469" t="s">
        <v>88</v>
      </c>
      <c r="K3469">
        <v>3</v>
      </c>
      <c r="L3469" t="s">
        <v>41838</v>
      </c>
      <c r="M3469">
        <v>72000000</v>
      </c>
      <c r="N3469" t="s">
        <v>41840</v>
      </c>
      <c r="O3469" t="s">
        <v>46111</v>
      </c>
      <c r="P3469" t="s">
        <v>90</v>
      </c>
      <c r="Q3469" t="s">
        <v>47458</v>
      </c>
      <c r="R3469" t="s">
        <v>47458</v>
      </c>
      <c r="S3469" t="s">
        <v>47490</v>
      </c>
      <c r="T3469" t="s">
        <v>13639</v>
      </c>
      <c r="U3469" t="s">
        <v>16519</v>
      </c>
      <c r="V3469" t="s">
        <v>16520</v>
      </c>
      <c r="W3469" t="s">
        <v>16563</v>
      </c>
      <c r="X3469">
        <v>853517837</v>
      </c>
      <c r="Y3469" t="s">
        <v>122</v>
      </c>
      <c r="Z3469" t="s">
        <v>123</v>
      </c>
      <c r="AA3469">
        <v>0</v>
      </c>
      <c r="AB3469" t="s">
        <v>76</v>
      </c>
      <c r="AC3469">
        <v>0</v>
      </c>
      <c r="AD3469" t="s">
        <v>76</v>
      </c>
      <c r="AE3469">
        <v>1392777</v>
      </c>
      <c r="AF3469" t="s">
        <v>40104</v>
      </c>
      <c r="AG3469" t="s">
        <v>16564</v>
      </c>
      <c r="AH3469" t="s">
        <v>16565</v>
      </c>
      <c r="AI3469" t="s">
        <v>477</v>
      </c>
      <c r="AJ3469" t="s">
        <v>41304</v>
      </c>
      <c r="AK3469" t="s">
        <v>16566</v>
      </c>
      <c r="AL3469" t="s">
        <v>16567</v>
      </c>
      <c r="AM3469">
        <v>2012</v>
      </c>
      <c r="AN3469" s="1">
        <v>41171</v>
      </c>
      <c r="AO3469" s="1">
        <v>41184</v>
      </c>
      <c r="AP3469">
        <v>15</v>
      </c>
      <c r="AQ3469" t="s">
        <v>81</v>
      </c>
      <c r="AR3469" s="4">
        <f>IF(AQ3469="M",AP3469*30.42,AP3469)</f>
        <v>456.3</v>
      </c>
      <c r="AS3469">
        <v>0</v>
      </c>
      <c r="AT3469" s="4">
        <f>AR3469+AS3469</f>
        <v>456.3</v>
      </c>
      <c r="AU3469">
        <v>7</v>
      </c>
      <c r="AV3469" s="1">
        <f>AO3469+AT3469</f>
        <v>41640.300000000003</v>
      </c>
      <c r="AW3469" s="1">
        <v>41853</v>
      </c>
      <c r="AX3469" s="2">
        <f>IF(AV3469&gt;=AW3469,1,2)</f>
        <v>2</v>
      </c>
      <c r="AY3469" s="2" t="str">
        <f>IF((AV3469+10)&gt;=AW3469,"SAVE","LATE")</f>
        <v>LATE</v>
      </c>
      <c r="AZ3469" t="s">
        <v>82</v>
      </c>
      <c r="BA3469" t="s">
        <v>1011</v>
      </c>
      <c r="BB3469">
        <v>279853627</v>
      </c>
      <c r="BC3469">
        <v>132104006</v>
      </c>
      <c r="BD3469" s="9">
        <v>411957633</v>
      </c>
      <c r="BE3469" t="s">
        <v>16568</v>
      </c>
      <c r="BF3469">
        <v>0</v>
      </c>
      <c r="BG3469" t="s">
        <v>70</v>
      </c>
      <c r="BH3469">
        <v>-1</v>
      </c>
      <c r="BI3469" t="s">
        <v>16526</v>
      </c>
      <c r="BJ3469" t="s">
        <v>16526</v>
      </c>
      <c r="BK3469">
        <v>0</v>
      </c>
      <c r="BL3469" t="s">
        <v>85</v>
      </c>
      <c r="BM3469" t="s">
        <v>16527</v>
      </c>
    </row>
    <row r="3470" spans="1:65" x14ac:dyDescent="0.25">
      <c r="A3470">
        <v>2011</v>
      </c>
      <c r="B3470" t="s">
        <v>116</v>
      </c>
      <c r="C3470" t="s">
        <v>150</v>
      </c>
      <c r="D3470" t="s">
        <v>47498</v>
      </c>
      <c r="E3470" t="s">
        <v>14165</v>
      </c>
      <c r="F3470" t="s">
        <v>14166</v>
      </c>
      <c r="G3470">
        <v>1</v>
      </c>
      <c r="H3470" t="s">
        <v>46842</v>
      </c>
      <c r="I3470" t="s">
        <v>67</v>
      </c>
      <c r="J3470" t="s">
        <v>88</v>
      </c>
      <c r="K3470">
        <v>3</v>
      </c>
      <c r="L3470" t="s">
        <v>41838</v>
      </c>
      <c r="M3470">
        <v>30000000</v>
      </c>
      <c r="N3470" t="s">
        <v>41897</v>
      </c>
      <c r="O3470" t="s">
        <v>14167</v>
      </c>
      <c r="P3470" t="s">
        <v>90</v>
      </c>
      <c r="Q3470" t="s">
        <v>47458</v>
      </c>
      <c r="R3470" t="s">
        <v>47458</v>
      </c>
      <c r="S3470" t="s">
        <v>47496</v>
      </c>
      <c r="T3470" s="3">
        <v>40857</v>
      </c>
      <c r="U3470" t="s">
        <v>14168</v>
      </c>
      <c r="V3470" t="s">
        <v>14169</v>
      </c>
      <c r="W3470">
        <v>409</v>
      </c>
      <c r="X3470">
        <v>3373594939</v>
      </c>
      <c r="Y3470" t="s">
        <v>74</v>
      </c>
      <c r="Z3470" t="s">
        <v>75</v>
      </c>
      <c r="AA3470">
        <v>0</v>
      </c>
      <c r="AB3470" t="s">
        <v>76</v>
      </c>
      <c r="AC3470">
        <v>0</v>
      </c>
      <c r="AD3470" t="s">
        <v>76</v>
      </c>
      <c r="AE3470">
        <v>2046754</v>
      </c>
      <c r="AF3470" t="s">
        <v>40104</v>
      </c>
      <c r="AG3470" t="s">
        <v>14170</v>
      </c>
      <c r="AH3470" t="s">
        <v>14171</v>
      </c>
      <c r="AI3470" t="s">
        <v>477</v>
      </c>
      <c r="AJ3470" t="s">
        <v>41304</v>
      </c>
      <c r="AK3470" t="s">
        <v>14172</v>
      </c>
      <c r="AL3470" t="s">
        <v>14173</v>
      </c>
      <c r="AM3470">
        <v>2012</v>
      </c>
      <c r="AN3470" s="1">
        <v>41009</v>
      </c>
      <c r="AO3470" s="1">
        <v>41052</v>
      </c>
      <c r="AP3470">
        <v>6</v>
      </c>
      <c r="AQ3470" t="s">
        <v>81</v>
      </c>
      <c r="AR3470" s="4">
        <f>IF(AQ3470="M",AP3470*30.42,AP3470)</f>
        <v>182.52</v>
      </c>
      <c r="AS3470">
        <v>161</v>
      </c>
      <c r="AT3470" s="4">
        <f>AR3470+AS3470</f>
        <v>343.52</v>
      </c>
      <c r="AU3470">
        <v>9</v>
      </c>
      <c r="AV3470" s="1">
        <f>AO3470+AT3470</f>
        <v>41395.519999999997</v>
      </c>
      <c r="AW3470" s="1">
        <v>41673</v>
      </c>
      <c r="AX3470" s="2">
        <f>IF(AV3470&gt;=AW3470,1,2)</f>
        <v>2</v>
      </c>
      <c r="AY3470" s="2" t="str">
        <f>IF((AV3470+10)&gt;=AW3470,"SAVE","LATE")</f>
        <v>LATE</v>
      </c>
      <c r="AZ3470" t="s">
        <v>82</v>
      </c>
      <c r="BA3470" t="s">
        <v>1011</v>
      </c>
      <c r="BB3470">
        <v>3373593227</v>
      </c>
      <c r="BC3470">
        <v>1145005224</v>
      </c>
      <c r="BD3470" s="9">
        <v>4518598451</v>
      </c>
      <c r="BE3470" t="s">
        <v>14174</v>
      </c>
      <c r="BF3470">
        <v>0</v>
      </c>
      <c r="BG3470" t="s">
        <v>70</v>
      </c>
      <c r="BH3470">
        <v>-1</v>
      </c>
      <c r="BI3470" t="s">
        <v>14175</v>
      </c>
      <c r="BJ3470" t="s">
        <v>14176</v>
      </c>
      <c r="BK3470">
        <v>0</v>
      </c>
      <c r="BL3470" t="s">
        <v>85</v>
      </c>
      <c r="BM3470" t="s">
        <v>14177</v>
      </c>
    </row>
    <row r="3471" spans="1:65" x14ac:dyDescent="0.25">
      <c r="A3471">
        <v>2012</v>
      </c>
      <c r="B3471" t="s">
        <v>116</v>
      </c>
      <c r="C3471" t="s">
        <v>150</v>
      </c>
      <c r="D3471" t="s">
        <v>47498</v>
      </c>
      <c r="E3471" t="s">
        <v>14165</v>
      </c>
      <c r="F3471" t="s">
        <v>14166</v>
      </c>
      <c r="G3471">
        <v>1</v>
      </c>
      <c r="H3471" t="s">
        <v>46842</v>
      </c>
      <c r="I3471" t="s">
        <v>67</v>
      </c>
      <c r="J3471" t="s">
        <v>88</v>
      </c>
      <c r="K3471">
        <v>3</v>
      </c>
      <c r="L3471" t="s">
        <v>41838</v>
      </c>
      <c r="M3471">
        <v>30000000</v>
      </c>
      <c r="N3471" t="s">
        <v>41897</v>
      </c>
      <c r="O3471" t="s">
        <v>15175</v>
      </c>
      <c r="P3471" t="s">
        <v>90</v>
      </c>
      <c r="Q3471" t="s">
        <v>47458</v>
      </c>
      <c r="R3471" t="s">
        <v>47458</v>
      </c>
      <c r="S3471" t="s">
        <v>47496</v>
      </c>
      <c r="T3471" t="s">
        <v>15176</v>
      </c>
      <c r="U3471" t="s">
        <v>15177</v>
      </c>
      <c r="V3471" t="s">
        <v>15178</v>
      </c>
      <c r="W3471">
        <v>764</v>
      </c>
      <c r="X3471">
        <v>959400000</v>
      </c>
      <c r="Y3471" t="s">
        <v>74</v>
      </c>
      <c r="Z3471" t="s">
        <v>75</v>
      </c>
      <c r="AA3471">
        <v>0</v>
      </c>
      <c r="AB3471" t="s">
        <v>76</v>
      </c>
      <c r="AC3471">
        <v>0</v>
      </c>
      <c r="AD3471" t="s">
        <v>76</v>
      </c>
      <c r="AE3471">
        <v>942365</v>
      </c>
      <c r="AF3471" t="s">
        <v>40104</v>
      </c>
      <c r="AG3471" t="s">
        <v>15179</v>
      </c>
      <c r="AH3471" t="s">
        <v>15180</v>
      </c>
      <c r="AI3471" t="s">
        <v>477</v>
      </c>
      <c r="AJ3471" t="s">
        <v>41304</v>
      </c>
      <c r="AK3471" t="s">
        <v>15181</v>
      </c>
      <c r="AL3471" t="s">
        <v>15182</v>
      </c>
      <c r="AM3471">
        <v>2012</v>
      </c>
      <c r="AN3471" s="1">
        <v>41073</v>
      </c>
      <c r="AO3471" s="1">
        <v>41075</v>
      </c>
      <c r="AP3471">
        <v>4</v>
      </c>
      <c r="AQ3471" t="s">
        <v>81</v>
      </c>
      <c r="AR3471" s="4">
        <f>IF(AQ3471="M",AP3471*30.42,AP3471)</f>
        <v>121.68</v>
      </c>
      <c r="AS3471">
        <v>0</v>
      </c>
      <c r="AT3471" s="4">
        <f>AR3471+AS3471</f>
        <v>121.68</v>
      </c>
      <c r="AU3471">
        <v>2</v>
      </c>
      <c r="AV3471" s="1">
        <f>AO3471+AT3471</f>
        <v>41196.68</v>
      </c>
      <c r="AW3471" s="1">
        <v>41258</v>
      </c>
      <c r="AX3471" s="2">
        <f>IF(AV3471&gt;=AW3471,1,2)</f>
        <v>2</v>
      </c>
      <c r="AY3471" s="2" t="str">
        <f>IF((AV3471+10)&gt;=AW3471,"SAVE","LATE")</f>
        <v>LATE</v>
      </c>
      <c r="AZ3471" t="s">
        <v>82</v>
      </c>
      <c r="BA3471" t="s">
        <v>1011</v>
      </c>
      <c r="BB3471">
        <v>959400000</v>
      </c>
      <c r="BC3471">
        <v>409983600</v>
      </c>
      <c r="BD3471" s="9">
        <v>1369383600</v>
      </c>
      <c r="BE3471" t="s">
        <v>15175</v>
      </c>
      <c r="BF3471">
        <v>0</v>
      </c>
      <c r="BG3471" t="s">
        <v>70</v>
      </c>
      <c r="BH3471">
        <v>-1</v>
      </c>
      <c r="BI3471" t="s">
        <v>15183</v>
      </c>
      <c r="BJ3471" t="s">
        <v>15184</v>
      </c>
      <c r="BK3471">
        <v>0</v>
      </c>
      <c r="BL3471" t="s">
        <v>85</v>
      </c>
      <c r="BM3471" t="s">
        <v>15185</v>
      </c>
    </row>
    <row r="3472" spans="1:65" x14ac:dyDescent="0.25">
      <c r="A3472">
        <v>2012</v>
      </c>
      <c r="B3472" t="s">
        <v>116</v>
      </c>
      <c r="C3472" t="s">
        <v>150</v>
      </c>
      <c r="D3472" t="s">
        <v>47498</v>
      </c>
      <c r="E3472" t="s">
        <v>14165</v>
      </c>
      <c r="F3472" t="s">
        <v>14166</v>
      </c>
      <c r="G3472">
        <v>1</v>
      </c>
      <c r="H3472" t="s">
        <v>46842</v>
      </c>
      <c r="I3472" t="s">
        <v>67</v>
      </c>
      <c r="J3472" t="s">
        <v>88</v>
      </c>
      <c r="K3472">
        <v>3</v>
      </c>
      <c r="L3472" t="s">
        <v>41838</v>
      </c>
      <c r="M3472">
        <v>30000000</v>
      </c>
      <c r="N3472" t="s">
        <v>41897</v>
      </c>
      <c r="O3472" t="s">
        <v>15258</v>
      </c>
      <c r="P3472" t="s">
        <v>90</v>
      </c>
      <c r="Q3472" t="s">
        <v>47458</v>
      </c>
      <c r="R3472" t="s">
        <v>47458</v>
      </c>
      <c r="S3472" t="s">
        <v>47496</v>
      </c>
      <c r="T3472" s="3">
        <v>40975</v>
      </c>
      <c r="U3472" t="s">
        <v>15259</v>
      </c>
      <c r="V3472" t="s">
        <v>15260</v>
      </c>
      <c r="W3472">
        <v>1205</v>
      </c>
      <c r="X3472">
        <v>839950030</v>
      </c>
      <c r="Y3472" t="s">
        <v>74</v>
      </c>
      <c r="Z3472" t="s">
        <v>75</v>
      </c>
      <c r="AA3472">
        <v>0</v>
      </c>
      <c r="AB3472" t="s">
        <v>76</v>
      </c>
      <c r="AC3472">
        <v>0</v>
      </c>
      <c r="AD3472" t="s">
        <v>76</v>
      </c>
      <c r="AE3472">
        <v>1064637</v>
      </c>
      <c r="AF3472" t="s">
        <v>40104</v>
      </c>
      <c r="AG3472" t="s">
        <v>15261</v>
      </c>
      <c r="AH3472" t="s">
        <v>15262</v>
      </c>
      <c r="AI3472" t="s">
        <v>477</v>
      </c>
      <c r="AJ3472" t="s">
        <v>41304</v>
      </c>
      <c r="AK3472" t="s">
        <v>47499</v>
      </c>
      <c r="AL3472" t="s">
        <v>15263</v>
      </c>
      <c r="AM3472">
        <v>2012</v>
      </c>
      <c r="AN3472" s="1">
        <v>41150</v>
      </c>
      <c r="AO3472" s="1">
        <v>41190</v>
      </c>
      <c r="AP3472">
        <v>4</v>
      </c>
      <c r="AQ3472" t="s">
        <v>81</v>
      </c>
      <c r="AR3472" s="4">
        <f>IF(AQ3472="M",AP3472*30.42,AP3472)</f>
        <v>121.68</v>
      </c>
      <c r="AS3472">
        <v>0</v>
      </c>
      <c r="AT3472" s="4">
        <f>AR3472+AS3472</f>
        <v>121.68</v>
      </c>
      <c r="AU3472">
        <v>1</v>
      </c>
      <c r="AV3472" s="1">
        <f>AO3472+AT3472</f>
        <v>41311.68</v>
      </c>
      <c r="AW3472" s="1">
        <v>41341</v>
      </c>
      <c r="AX3472" s="2">
        <f>IF(AV3472&gt;=AW3472,1,2)</f>
        <v>2</v>
      </c>
      <c r="AY3472" s="2" t="str">
        <f>IF((AV3472+10)&gt;=AW3472,"SAVE","LATE")</f>
        <v>LATE</v>
      </c>
      <c r="AZ3472" t="s">
        <v>82</v>
      </c>
      <c r="BA3472" t="s">
        <v>1011</v>
      </c>
      <c r="BB3472">
        <v>839926802</v>
      </c>
      <c r="BC3472">
        <v>299999573</v>
      </c>
      <c r="BD3472" s="9">
        <v>1139926375</v>
      </c>
      <c r="BE3472" t="s">
        <v>15264</v>
      </c>
      <c r="BF3472">
        <v>0</v>
      </c>
      <c r="BG3472" t="s">
        <v>70</v>
      </c>
      <c r="BH3472">
        <v>-1</v>
      </c>
      <c r="BI3472" t="s">
        <v>15262</v>
      </c>
      <c r="BJ3472" t="s">
        <v>15265</v>
      </c>
      <c r="BK3472">
        <v>0</v>
      </c>
      <c r="BL3472" t="s">
        <v>85</v>
      </c>
      <c r="BM3472" t="s">
        <v>15266</v>
      </c>
    </row>
    <row r="3473" spans="1:65" x14ac:dyDescent="0.25">
      <c r="A3473">
        <v>2012</v>
      </c>
      <c r="B3473" t="s">
        <v>116</v>
      </c>
      <c r="C3473" t="s">
        <v>150</v>
      </c>
      <c r="D3473" t="s">
        <v>47498</v>
      </c>
      <c r="E3473" t="s">
        <v>14165</v>
      </c>
      <c r="F3473" t="s">
        <v>14166</v>
      </c>
      <c r="G3473">
        <v>1</v>
      </c>
      <c r="H3473" t="s">
        <v>46842</v>
      </c>
      <c r="I3473" t="s">
        <v>67</v>
      </c>
      <c r="J3473" t="s">
        <v>88</v>
      </c>
      <c r="K3473">
        <v>3</v>
      </c>
      <c r="L3473" t="s">
        <v>41838</v>
      </c>
      <c r="M3473">
        <v>30000000</v>
      </c>
      <c r="N3473" t="s">
        <v>41897</v>
      </c>
      <c r="O3473" t="s">
        <v>15302</v>
      </c>
      <c r="P3473" t="s">
        <v>90</v>
      </c>
      <c r="Q3473" t="s">
        <v>47458</v>
      </c>
      <c r="R3473" t="s">
        <v>47458</v>
      </c>
      <c r="S3473" t="s">
        <v>47496</v>
      </c>
      <c r="T3473" t="s">
        <v>14144</v>
      </c>
      <c r="U3473" t="s">
        <v>15303</v>
      </c>
      <c r="V3473" t="s">
        <v>15304</v>
      </c>
      <c r="W3473">
        <v>1183</v>
      </c>
      <c r="X3473">
        <v>799996316</v>
      </c>
      <c r="Y3473" t="s">
        <v>74</v>
      </c>
      <c r="Z3473" t="s">
        <v>75</v>
      </c>
      <c r="AA3473">
        <v>0</v>
      </c>
      <c r="AB3473" t="s">
        <v>76</v>
      </c>
      <c r="AC3473">
        <v>0</v>
      </c>
      <c r="AD3473" t="s">
        <v>76</v>
      </c>
      <c r="AE3473">
        <v>1192060</v>
      </c>
      <c r="AF3473" t="s">
        <v>41304</v>
      </c>
      <c r="AG3473" t="s">
        <v>47500</v>
      </c>
      <c r="AH3473" t="s">
        <v>15305</v>
      </c>
      <c r="AI3473" t="s">
        <v>477</v>
      </c>
      <c r="AJ3473" t="s">
        <v>41304</v>
      </c>
      <c r="AK3473" t="s">
        <v>47500</v>
      </c>
      <c r="AL3473" t="s">
        <v>15305</v>
      </c>
      <c r="AM3473">
        <v>2012</v>
      </c>
      <c r="AN3473" s="1">
        <v>41148</v>
      </c>
      <c r="AO3473" s="1">
        <v>41179</v>
      </c>
      <c r="AP3473">
        <v>4</v>
      </c>
      <c r="AQ3473" t="s">
        <v>81</v>
      </c>
      <c r="AR3473" s="4">
        <f>IF(AQ3473="M",AP3473*30.42,AP3473)</f>
        <v>121.68</v>
      </c>
      <c r="AS3473">
        <v>0</v>
      </c>
      <c r="AT3473" s="4">
        <f>AR3473+AS3473</f>
        <v>121.68</v>
      </c>
      <c r="AU3473">
        <v>1</v>
      </c>
      <c r="AV3473" s="1">
        <f>AO3473+AT3473</f>
        <v>41300.68</v>
      </c>
      <c r="AW3473" s="1">
        <v>41332</v>
      </c>
      <c r="AX3473" s="2">
        <f>IF(AV3473&gt;=AW3473,1,2)</f>
        <v>2</v>
      </c>
      <c r="AY3473" s="2" t="str">
        <f>IF((AV3473+10)&gt;=AW3473,"SAVE","LATE")</f>
        <v>LATE</v>
      </c>
      <c r="AZ3473" t="s">
        <v>82</v>
      </c>
      <c r="BA3473" t="s">
        <v>1011</v>
      </c>
      <c r="BB3473">
        <v>799996311</v>
      </c>
      <c r="BC3473">
        <v>316500000</v>
      </c>
      <c r="BD3473" s="9">
        <v>1116496311</v>
      </c>
      <c r="BE3473" t="s">
        <v>15306</v>
      </c>
      <c r="BF3473">
        <v>0</v>
      </c>
      <c r="BG3473" t="s">
        <v>70</v>
      </c>
      <c r="BH3473">
        <v>-1</v>
      </c>
      <c r="BI3473" t="s">
        <v>15305</v>
      </c>
      <c r="BJ3473" t="s">
        <v>15307</v>
      </c>
      <c r="BK3473">
        <v>0</v>
      </c>
      <c r="BL3473" t="s">
        <v>85</v>
      </c>
      <c r="BM3473" t="s">
        <v>15308</v>
      </c>
    </row>
    <row r="3474" spans="1:65" x14ac:dyDescent="0.25">
      <c r="A3474">
        <v>2012</v>
      </c>
      <c r="B3474" t="s">
        <v>116</v>
      </c>
      <c r="C3474" t="s">
        <v>150</v>
      </c>
      <c r="D3474" t="s">
        <v>47498</v>
      </c>
      <c r="E3474" t="s">
        <v>14165</v>
      </c>
      <c r="F3474" t="s">
        <v>14166</v>
      </c>
      <c r="G3474">
        <v>1</v>
      </c>
      <c r="H3474" t="s">
        <v>46842</v>
      </c>
      <c r="I3474" t="s">
        <v>67</v>
      </c>
      <c r="J3474" t="s">
        <v>88</v>
      </c>
      <c r="K3474">
        <v>3</v>
      </c>
      <c r="L3474" t="s">
        <v>41838</v>
      </c>
      <c r="M3474">
        <v>30000000</v>
      </c>
      <c r="N3474" t="s">
        <v>41897</v>
      </c>
      <c r="O3474" t="s">
        <v>15404</v>
      </c>
      <c r="P3474" t="s">
        <v>90</v>
      </c>
      <c r="Q3474" t="s">
        <v>47458</v>
      </c>
      <c r="R3474" t="s">
        <v>47458</v>
      </c>
      <c r="S3474" t="s">
        <v>47496</v>
      </c>
      <c r="T3474" s="3">
        <v>41036</v>
      </c>
      <c r="U3474" t="s">
        <v>15405</v>
      </c>
      <c r="V3474" t="s">
        <v>15406</v>
      </c>
      <c r="W3474">
        <v>1210</v>
      </c>
      <c r="X3474">
        <v>739999780</v>
      </c>
      <c r="Y3474" t="s">
        <v>74</v>
      </c>
      <c r="Z3474" t="s">
        <v>75</v>
      </c>
      <c r="AA3474">
        <v>0</v>
      </c>
      <c r="AB3474" t="s">
        <v>76</v>
      </c>
      <c r="AC3474">
        <v>0</v>
      </c>
      <c r="AD3474" t="s">
        <v>76</v>
      </c>
      <c r="AE3474">
        <v>1145996</v>
      </c>
      <c r="AF3474" t="s">
        <v>40104</v>
      </c>
      <c r="AG3474" t="s">
        <v>15407</v>
      </c>
      <c r="AH3474" t="s">
        <v>15408</v>
      </c>
      <c r="AI3474" t="s">
        <v>477</v>
      </c>
      <c r="AJ3474" t="s">
        <v>41304</v>
      </c>
      <c r="AK3474" t="s">
        <v>47501</v>
      </c>
      <c r="AL3474" t="s">
        <v>15409</v>
      </c>
      <c r="AM3474">
        <v>2012</v>
      </c>
      <c r="AN3474" s="1">
        <v>41152</v>
      </c>
      <c r="AO3474" s="1">
        <v>41184</v>
      </c>
      <c r="AP3474">
        <v>4</v>
      </c>
      <c r="AQ3474" t="s">
        <v>81</v>
      </c>
      <c r="AR3474" s="4">
        <f>IF(AQ3474="M",AP3474*30.42,AP3474)</f>
        <v>121.68</v>
      </c>
      <c r="AS3474">
        <v>0</v>
      </c>
      <c r="AT3474" s="4">
        <f>AR3474+AS3474</f>
        <v>121.68</v>
      </c>
      <c r="AU3474">
        <v>1</v>
      </c>
      <c r="AV3474" s="1">
        <f>AO3474+AT3474</f>
        <v>41305.68</v>
      </c>
      <c r="AW3474" s="1">
        <v>41335</v>
      </c>
      <c r="AX3474" s="2">
        <f>IF(AV3474&gt;=AW3474,1,2)</f>
        <v>2</v>
      </c>
      <c r="AY3474" s="2" t="str">
        <f>IF((AV3474+10)&gt;=AW3474,"SAVE","LATE")</f>
        <v>LATE</v>
      </c>
      <c r="AZ3474" t="s">
        <v>82</v>
      </c>
      <c r="BA3474" t="s">
        <v>1011</v>
      </c>
      <c r="BB3474">
        <v>739735944</v>
      </c>
      <c r="BC3474">
        <v>179999135</v>
      </c>
      <c r="BD3474" s="9">
        <v>919735079</v>
      </c>
      <c r="BE3474" t="s">
        <v>15404</v>
      </c>
      <c r="BF3474">
        <v>0</v>
      </c>
      <c r="BG3474" t="s">
        <v>70</v>
      </c>
      <c r="BH3474">
        <v>-1</v>
      </c>
      <c r="BI3474" t="s">
        <v>15408</v>
      </c>
      <c r="BJ3474" t="s">
        <v>15410</v>
      </c>
      <c r="BK3474">
        <v>0</v>
      </c>
      <c r="BL3474" t="s">
        <v>85</v>
      </c>
      <c r="BM3474" t="s">
        <v>15411</v>
      </c>
    </row>
    <row r="3475" spans="1:65" x14ac:dyDescent="0.25">
      <c r="A3475">
        <v>2012</v>
      </c>
      <c r="B3475" t="s">
        <v>116</v>
      </c>
      <c r="C3475" t="s">
        <v>150</v>
      </c>
      <c r="D3475" t="s">
        <v>47498</v>
      </c>
      <c r="E3475" t="s">
        <v>14165</v>
      </c>
      <c r="F3475" t="s">
        <v>14166</v>
      </c>
      <c r="G3475">
        <v>11</v>
      </c>
      <c r="H3475" t="s">
        <v>41839</v>
      </c>
      <c r="I3475" t="s">
        <v>67</v>
      </c>
      <c r="J3475" t="s">
        <v>88</v>
      </c>
      <c r="K3475">
        <v>3</v>
      </c>
      <c r="L3475" t="s">
        <v>41838</v>
      </c>
      <c r="M3475">
        <v>30000000</v>
      </c>
      <c r="N3475" t="s">
        <v>41897</v>
      </c>
      <c r="O3475" t="s">
        <v>16174</v>
      </c>
      <c r="P3475" t="s">
        <v>90</v>
      </c>
      <c r="Q3475" t="s">
        <v>47458</v>
      </c>
      <c r="R3475" t="s">
        <v>47458</v>
      </c>
      <c r="S3475" t="s">
        <v>47496</v>
      </c>
      <c r="T3475" t="s">
        <v>14190</v>
      </c>
      <c r="U3475" t="s">
        <v>16175</v>
      </c>
      <c r="V3475" t="s">
        <v>16176</v>
      </c>
      <c r="W3475">
        <v>1870</v>
      </c>
      <c r="X3475">
        <v>359998327</v>
      </c>
      <c r="Y3475" t="s">
        <v>74</v>
      </c>
      <c r="Z3475" t="s">
        <v>75</v>
      </c>
      <c r="AA3475">
        <v>0</v>
      </c>
      <c r="AB3475" t="s">
        <v>76</v>
      </c>
      <c r="AC3475">
        <v>0</v>
      </c>
      <c r="AD3475" t="s">
        <v>76</v>
      </c>
      <c r="AE3475">
        <v>1323427</v>
      </c>
      <c r="AF3475" t="s">
        <v>40104</v>
      </c>
      <c r="AG3475" t="s">
        <v>16177</v>
      </c>
      <c r="AH3475" t="s">
        <v>16178</v>
      </c>
      <c r="AI3475" t="s">
        <v>477</v>
      </c>
      <c r="AJ3475" t="s">
        <v>41304</v>
      </c>
      <c r="AK3475" t="s">
        <v>16179</v>
      </c>
      <c r="AL3475" t="s">
        <v>16180</v>
      </c>
      <c r="AM3475">
        <v>2012</v>
      </c>
      <c r="AN3475" s="1">
        <v>41239</v>
      </c>
      <c r="AO3475" s="1">
        <v>41264</v>
      </c>
      <c r="AP3475">
        <v>1</v>
      </c>
      <c r="AQ3475" t="s">
        <v>81</v>
      </c>
      <c r="AR3475" s="4">
        <f>IF(AQ3475="M",AP3475*30.42,AP3475)</f>
        <v>30.42</v>
      </c>
      <c r="AS3475">
        <v>0</v>
      </c>
      <c r="AT3475" s="4">
        <f>AR3475+AS3475</f>
        <v>30.42</v>
      </c>
      <c r="AU3475">
        <v>2</v>
      </c>
      <c r="AV3475" s="1">
        <f>AO3475+AT3475</f>
        <v>41294.42</v>
      </c>
      <c r="AW3475" s="1">
        <v>41354</v>
      </c>
      <c r="AX3475" s="2">
        <f>IF(AV3475&gt;=AW3475,1,2)</f>
        <v>2</v>
      </c>
      <c r="AY3475" s="2" t="str">
        <f>IF((AV3475+10)&gt;=AW3475,"SAVE","LATE")</f>
        <v>LATE</v>
      </c>
      <c r="AZ3475" t="s">
        <v>82</v>
      </c>
      <c r="BA3475" t="s">
        <v>1011</v>
      </c>
      <c r="BB3475">
        <v>359892678</v>
      </c>
      <c r="BC3475">
        <v>0</v>
      </c>
      <c r="BD3475" s="9">
        <v>359892678</v>
      </c>
      <c r="BE3475" t="s">
        <v>16174</v>
      </c>
      <c r="BF3475">
        <v>0</v>
      </c>
      <c r="BG3475" t="s">
        <v>70</v>
      </c>
      <c r="BH3475">
        <v>-1</v>
      </c>
      <c r="BI3475" t="s">
        <v>16181</v>
      </c>
      <c r="BJ3475" t="s">
        <v>16182</v>
      </c>
      <c r="BK3475">
        <v>0</v>
      </c>
      <c r="BL3475" t="s">
        <v>85</v>
      </c>
      <c r="BM3475" t="s">
        <v>16183</v>
      </c>
    </row>
    <row r="3476" spans="1:65" x14ac:dyDescent="0.25">
      <c r="A3476">
        <v>2012</v>
      </c>
      <c r="B3476" t="s">
        <v>116</v>
      </c>
      <c r="C3476" t="s">
        <v>150</v>
      </c>
      <c r="D3476" t="s">
        <v>47498</v>
      </c>
      <c r="E3476" t="s">
        <v>14165</v>
      </c>
      <c r="F3476" t="s">
        <v>14166</v>
      </c>
      <c r="G3476">
        <v>11</v>
      </c>
      <c r="H3476" t="s">
        <v>41839</v>
      </c>
      <c r="I3476" t="s">
        <v>67</v>
      </c>
      <c r="J3476" t="s">
        <v>88</v>
      </c>
      <c r="K3476">
        <v>3</v>
      </c>
      <c r="L3476" t="s">
        <v>41838</v>
      </c>
      <c r="M3476">
        <v>30000000</v>
      </c>
      <c r="N3476" t="s">
        <v>41897</v>
      </c>
      <c r="O3476" t="s">
        <v>47502</v>
      </c>
      <c r="P3476" t="s">
        <v>90</v>
      </c>
      <c r="Q3476" t="s">
        <v>47458</v>
      </c>
      <c r="R3476" t="s">
        <v>47458</v>
      </c>
      <c r="S3476" t="s">
        <v>47496</v>
      </c>
      <c r="T3476" t="s">
        <v>15187</v>
      </c>
      <c r="U3476" t="s">
        <v>16392</v>
      </c>
      <c r="V3476" t="s">
        <v>16393</v>
      </c>
      <c r="W3476">
        <v>1833</v>
      </c>
      <c r="X3476">
        <v>312955760</v>
      </c>
      <c r="Y3476" t="s">
        <v>74</v>
      </c>
      <c r="Z3476" t="s">
        <v>75</v>
      </c>
      <c r="AA3476">
        <v>0</v>
      </c>
      <c r="AB3476" t="s">
        <v>76</v>
      </c>
      <c r="AC3476">
        <v>0</v>
      </c>
      <c r="AD3476" t="s">
        <v>76</v>
      </c>
      <c r="AE3476">
        <v>1323197</v>
      </c>
      <c r="AF3476" t="s">
        <v>40104</v>
      </c>
      <c r="AG3476" t="s">
        <v>16394</v>
      </c>
      <c r="AH3476" t="s">
        <v>16395</v>
      </c>
      <c r="AI3476" t="s">
        <v>477</v>
      </c>
      <c r="AJ3476" t="s">
        <v>41304</v>
      </c>
      <c r="AK3476" t="s">
        <v>16396</v>
      </c>
      <c r="AL3476" t="s">
        <v>16397</v>
      </c>
      <c r="AM3476">
        <v>2012</v>
      </c>
      <c r="AN3476" s="1">
        <v>41229</v>
      </c>
      <c r="AO3476" s="1">
        <v>41264</v>
      </c>
      <c r="AP3476">
        <v>1</v>
      </c>
      <c r="AQ3476" t="s">
        <v>81</v>
      </c>
      <c r="AR3476" s="4">
        <f>IF(AQ3476="M",AP3476*30.42,AP3476)</f>
        <v>30.42</v>
      </c>
      <c r="AS3476">
        <v>0</v>
      </c>
      <c r="AT3476" s="4">
        <f>AR3476+AS3476</f>
        <v>30.42</v>
      </c>
      <c r="AU3476">
        <v>2</v>
      </c>
      <c r="AV3476" s="1">
        <f>AO3476+AT3476</f>
        <v>41294.42</v>
      </c>
      <c r="AW3476" s="1">
        <v>41354</v>
      </c>
      <c r="AX3476" s="2">
        <f>IF(AV3476&gt;=AW3476,1,2)</f>
        <v>2</v>
      </c>
      <c r="AY3476" s="2" t="str">
        <f>IF((AV3476+10)&gt;=AW3476,"SAVE","LATE")</f>
        <v>LATE</v>
      </c>
      <c r="AZ3476" t="s">
        <v>82</v>
      </c>
      <c r="BA3476" t="s">
        <v>1011</v>
      </c>
      <c r="BB3476">
        <v>312921103</v>
      </c>
      <c r="BC3476">
        <v>55393137</v>
      </c>
      <c r="BD3476" s="9">
        <v>368314240</v>
      </c>
      <c r="BE3476" t="s">
        <v>47503</v>
      </c>
      <c r="BF3476">
        <v>0</v>
      </c>
      <c r="BG3476" t="s">
        <v>70</v>
      </c>
      <c r="BH3476">
        <v>-1</v>
      </c>
      <c r="BI3476" t="s">
        <v>16395</v>
      </c>
      <c r="BJ3476" t="s">
        <v>16398</v>
      </c>
      <c r="BK3476">
        <v>0</v>
      </c>
      <c r="BL3476" t="s">
        <v>85</v>
      </c>
      <c r="BM3476" t="s">
        <v>16399</v>
      </c>
    </row>
    <row r="3477" spans="1:65" x14ac:dyDescent="0.25">
      <c r="A3477">
        <v>2012</v>
      </c>
      <c r="B3477" t="s">
        <v>64</v>
      </c>
      <c r="C3477" t="s">
        <v>264</v>
      </c>
      <c r="D3477" t="s">
        <v>46079</v>
      </c>
      <c r="E3477">
        <v>890505253</v>
      </c>
      <c r="F3477" t="s">
        <v>4778</v>
      </c>
      <c r="G3477">
        <v>1</v>
      </c>
      <c r="H3477" t="s">
        <v>46842</v>
      </c>
      <c r="I3477" t="s">
        <v>67</v>
      </c>
      <c r="J3477" t="s">
        <v>88</v>
      </c>
      <c r="K3477">
        <v>3</v>
      </c>
      <c r="L3477" t="s">
        <v>41838</v>
      </c>
      <c r="M3477">
        <v>77000000</v>
      </c>
      <c r="N3477" t="s">
        <v>481</v>
      </c>
      <c r="O3477" t="s">
        <v>47504</v>
      </c>
      <c r="P3477" t="s">
        <v>90</v>
      </c>
      <c r="Q3477" t="s">
        <v>47458</v>
      </c>
      <c r="R3477" t="s">
        <v>47458</v>
      </c>
      <c r="S3477" t="s">
        <v>47496</v>
      </c>
      <c r="T3477" s="3">
        <v>41101</v>
      </c>
      <c r="U3477" t="s">
        <v>16586</v>
      </c>
      <c r="V3477" t="s">
        <v>16587</v>
      </c>
      <c r="W3477" t="s">
        <v>16588</v>
      </c>
      <c r="X3477">
        <v>275205050</v>
      </c>
      <c r="Y3477" t="s">
        <v>122</v>
      </c>
      <c r="Z3477" t="s">
        <v>123</v>
      </c>
      <c r="AA3477">
        <v>0</v>
      </c>
      <c r="AB3477" t="s">
        <v>76</v>
      </c>
      <c r="AC3477">
        <v>0</v>
      </c>
      <c r="AD3477" t="s">
        <v>76</v>
      </c>
      <c r="AE3477">
        <v>1460539</v>
      </c>
      <c r="AF3477" t="s">
        <v>40104</v>
      </c>
      <c r="AG3477" t="s">
        <v>16589</v>
      </c>
      <c r="AH3477" t="s">
        <v>16590</v>
      </c>
      <c r="AI3477" t="s">
        <v>477</v>
      </c>
      <c r="AJ3477" t="s">
        <v>41304</v>
      </c>
      <c r="AK3477" t="s">
        <v>16591</v>
      </c>
      <c r="AL3477" t="s">
        <v>16592</v>
      </c>
      <c r="AM3477">
        <v>2012</v>
      </c>
      <c r="AN3477" s="1">
        <v>41256</v>
      </c>
      <c r="AO3477" s="1">
        <v>41257</v>
      </c>
      <c r="AP3477">
        <v>6</v>
      </c>
      <c r="AQ3477" t="s">
        <v>81</v>
      </c>
      <c r="AR3477" s="4">
        <f>IF(AQ3477="M",AP3477*30.42,AP3477)</f>
        <v>182.52</v>
      </c>
      <c r="AS3477">
        <v>0</v>
      </c>
      <c r="AT3477" s="4">
        <f>AR3477+AS3477</f>
        <v>182.52</v>
      </c>
      <c r="AU3477">
        <v>3</v>
      </c>
      <c r="AV3477" s="1">
        <f>AO3477+AT3477</f>
        <v>41439.519999999997</v>
      </c>
      <c r="AW3477" s="1">
        <v>41531</v>
      </c>
      <c r="AX3477" s="2">
        <f>IF(AV3477&gt;=AW3477,1,2)</f>
        <v>2</v>
      </c>
      <c r="AY3477" s="2" t="str">
        <f>IF((AV3477+10)&gt;=AW3477,"SAVE","LATE")</f>
        <v>LATE</v>
      </c>
      <c r="AZ3477" t="s">
        <v>82</v>
      </c>
      <c r="BA3477" t="s">
        <v>1011</v>
      </c>
      <c r="BB3477">
        <v>274142036</v>
      </c>
      <c r="BC3477">
        <v>127280231</v>
      </c>
      <c r="BD3477" s="9">
        <v>401422267</v>
      </c>
      <c r="BE3477" t="s">
        <v>47505</v>
      </c>
      <c r="BF3477">
        <v>0</v>
      </c>
      <c r="BG3477" t="s">
        <v>70</v>
      </c>
      <c r="BH3477">
        <v>-1</v>
      </c>
      <c r="BI3477" t="s">
        <v>40028</v>
      </c>
      <c r="BJ3477" t="s">
        <v>40028</v>
      </c>
      <c r="BK3477">
        <v>0</v>
      </c>
      <c r="BL3477" t="s">
        <v>85</v>
      </c>
      <c r="BM3477" t="s">
        <v>16593</v>
      </c>
    </row>
    <row r="3478" spans="1:65" x14ac:dyDescent="0.25">
      <c r="A3478">
        <v>2012</v>
      </c>
      <c r="B3478" t="s">
        <v>64</v>
      </c>
      <c r="C3478" t="s">
        <v>264</v>
      </c>
      <c r="D3478" t="s">
        <v>46079</v>
      </c>
      <c r="E3478">
        <v>890505253</v>
      </c>
      <c r="F3478" t="s">
        <v>4778</v>
      </c>
      <c r="G3478">
        <v>1</v>
      </c>
      <c r="H3478" t="s">
        <v>46842</v>
      </c>
      <c r="I3478" t="s">
        <v>67</v>
      </c>
      <c r="J3478" t="s">
        <v>88</v>
      </c>
      <c r="K3478">
        <v>3</v>
      </c>
      <c r="L3478" t="s">
        <v>41838</v>
      </c>
      <c r="M3478">
        <v>77000000</v>
      </c>
      <c r="N3478" t="s">
        <v>481</v>
      </c>
      <c r="O3478" t="s">
        <v>47506</v>
      </c>
      <c r="P3478" t="s">
        <v>90</v>
      </c>
      <c r="Q3478" t="s">
        <v>47458</v>
      </c>
      <c r="R3478" t="s">
        <v>47458</v>
      </c>
      <c r="S3478" t="s">
        <v>47496</v>
      </c>
      <c r="T3478" t="s">
        <v>16657</v>
      </c>
      <c r="U3478" t="s">
        <v>16858</v>
      </c>
      <c r="V3478" t="s">
        <v>16859</v>
      </c>
      <c r="W3478" t="s">
        <v>16860</v>
      </c>
      <c r="X3478">
        <v>199849787</v>
      </c>
      <c r="Y3478" t="s">
        <v>122</v>
      </c>
      <c r="Z3478" t="s">
        <v>123</v>
      </c>
      <c r="AA3478">
        <v>0</v>
      </c>
      <c r="AB3478" t="s">
        <v>76</v>
      </c>
      <c r="AC3478">
        <v>0</v>
      </c>
      <c r="AD3478" t="s">
        <v>76</v>
      </c>
      <c r="AE3478">
        <v>1068356</v>
      </c>
      <c r="AF3478" t="s">
        <v>40104</v>
      </c>
      <c r="AG3478" t="s">
        <v>16861</v>
      </c>
      <c r="AH3478" t="s">
        <v>47507</v>
      </c>
      <c r="AI3478" t="s">
        <v>477</v>
      </c>
      <c r="AJ3478" t="s">
        <v>41304</v>
      </c>
      <c r="AK3478" t="s">
        <v>16862</v>
      </c>
      <c r="AL3478" t="s">
        <v>40029</v>
      </c>
      <c r="AM3478">
        <v>2012</v>
      </c>
      <c r="AN3478" s="1">
        <v>41102</v>
      </c>
      <c r="AO3478" s="1">
        <v>41108</v>
      </c>
      <c r="AP3478">
        <v>6</v>
      </c>
      <c r="AQ3478" t="s">
        <v>81</v>
      </c>
      <c r="AR3478" s="4">
        <f>IF(AQ3478="M",AP3478*30.42,AP3478)</f>
        <v>182.52</v>
      </c>
      <c r="AS3478">
        <v>0</v>
      </c>
      <c r="AT3478" s="4">
        <f>AR3478+AS3478</f>
        <v>182.52</v>
      </c>
      <c r="AU3478">
        <v>4</v>
      </c>
      <c r="AV3478" s="1">
        <f>AO3478+AT3478</f>
        <v>41290.519999999997</v>
      </c>
      <c r="AW3478" s="1">
        <v>41412</v>
      </c>
      <c r="AX3478" s="2">
        <f>IF(AV3478&gt;=AW3478,1,2)</f>
        <v>2</v>
      </c>
      <c r="AY3478" s="2" t="str">
        <f>IF((AV3478+10)&gt;=AW3478,"SAVE","LATE")</f>
        <v>LATE</v>
      </c>
      <c r="AZ3478" t="s">
        <v>82</v>
      </c>
      <c r="BA3478" t="s">
        <v>1011</v>
      </c>
      <c r="BB3478">
        <v>199849787</v>
      </c>
      <c r="BC3478">
        <v>46780966</v>
      </c>
      <c r="BD3478" s="9">
        <v>246630753</v>
      </c>
      <c r="BE3478" t="s">
        <v>47506</v>
      </c>
      <c r="BF3478">
        <v>0</v>
      </c>
      <c r="BG3478" t="s">
        <v>70</v>
      </c>
      <c r="BH3478">
        <v>-1</v>
      </c>
      <c r="BI3478" t="s">
        <v>47508</v>
      </c>
      <c r="BJ3478" t="s">
        <v>47509</v>
      </c>
      <c r="BK3478">
        <v>0</v>
      </c>
      <c r="BL3478" t="s">
        <v>85</v>
      </c>
      <c r="BM3478" t="s">
        <v>16863</v>
      </c>
    </row>
    <row r="3479" spans="1:65" x14ac:dyDescent="0.25">
      <c r="A3479">
        <v>2012</v>
      </c>
      <c r="B3479" t="s">
        <v>116</v>
      </c>
      <c r="C3479" t="s">
        <v>150</v>
      </c>
      <c r="D3479" t="s">
        <v>47498</v>
      </c>
      <c r="E3479" t="s">
        <v>14165</v>
      </c>
      <c r="F3479" t="s">
        <v>14166</v>
      </c>
      <c r="G3479">
        <v>11</v>
      </c>
      <c r="H3479" t="s">
        <v>41839</v>
      </c>
      <c r="I3479" t="s">
        <v>67</v>
      </c>
      <c r="J3479" t="s">
        <v>88</v>
      </c>
      <c r="K3479">
        <v>3</v>
      </c>
      <c r="L3479" t="s">
        <v>41838</v>
      </c>
      <c r="M3479">
        <v>30000000</v>
      </c>
      <c r="N3479" t="s">
        <v>41897</v>
      </c>
      <c r="O3479" t="s">
        <v>17764</v>
      </c>
      <c r="P3479" t="s">
        <v>90</v>
      </c>
      <c r="Q3479" t="s">
        <v>47458</v>
      </c>
      <c r="R3479" t="s">
        <v>47458</v>
      </c>
      <c r="S3479" t="s">
        <v>47496</v>
      </c>
      <c r="T3479" t="s">
        <v>12227</v>
      </c>
      <c r="U3479" t="s">
        <v>17765</v>
      </c>
      <c r="V3479" t="s">
        <v>17766</v>
      </c>
      <c r="W3479">
        <v>836</v>
      </c>
      <c r="X3479">
        <v>42991000</v>
      </c>
      <c r="Y3479" t="s">
        <v>74</v>
      </c>
      <c r="Z3479" t="s">
        <v>75</v>
      </c>
      <c r="AA3479">
        <v>0</v>
      </c>
      <c r="AB3479" t="s">
        <v>76</v>
      </c>
      <c r="AC3479">
        <v>0</v>
      </c>
      <c r="AD3479" t="s">
        <v>76</v>
      </c>
      <c r="AE3479">
        <v>1021676</v>
      </c>
      <c r="AF3479" t="s">
        <v>40104</v>
      </c>
      <c r="AG3479" t="s">
        <v>17767</v>
      </c>
      <c r="AH3479" t="s">
        <v>17768</v>
      </c>
      <c r="AI3479" t="s">
        <v>477</v>
      </c>
      <c r="AJ3479" t="s">
        <v>41304</v>
      </c>
      <c r="AK3479">
        <v>88248787</v>
      </c>
      <c r="AL3479" t="s">
        <v>17769</v>
      </c>
      <c r="AM3479">
        <v>2012</v>
      </c>
      <c r="AN3479" s="1">
        <v>41087</v>
      </c>
      <c r="AO3479" s="1">
        <v>41107</v>
      </c>
      <c r="AP3479">
        <v>2</v>
      </c>
      <c r="AQ3479" t="s">
        <v>81</v>
      </c>
      <c r="AR3479" s="4">
        <f>IF(AQ3479="M",AP3479*30.42,AP3479)</f>
        <v>60.84</v>
      </c>
      <c r="AS3479">
        <v>0</v>
      </c>
      <c r="AT3479" s="4">
        <f>AR3479+AS3479</f>
        <v>60.84</v>
      </c>
      <c r="AU3479">
        <v>1</v>
      </c>
      <c r="AV3479" s="1">
        <f>AO3479+AT3479</f>
        <v>41167.839999999997</v>
      </c>
      <c r="AW3479" s="1">
        <v>41199</v>
      </c>
      <c r="AX3479" s="2">
        <f>IF(AV3479&gt;=AW3479,1,2)</f>
        <v>2</v>
      </c>
      <c r="AY3479" s="2" t="str">
        <f>IF((AV3479+10)&gt;=AW3479,"SAVE","LATE")</f>
        <v>LATE</v>
      </c>
      <c r="AZ3479" t="s">
        <v>82</v>
      </c>
      <c r="BA3479" t="s">
        <v>1011</v>
      </c>
      <c r="BB3479">
        <v>42990999</v>
      </c>
      <c r="BC3479">
        <v>8862703</v>
      </c>
      <c r="BD3479" s="9">
        <v>51853702</v>
      </c>
      <c r="BE3479" t="s">
        <v>17770</v>
      </c>
      <c r="BF3479">
        <v>0</v>
      </c>
      <c r="BG3479" t="s">
        <v>70</v>
      </c>
      <c r="BH3479">
        <v>-1</v>
      </c>
      <c r="BI3479" t="s">
        <v>17771</v>
      </c>
      <c r="BJ3479" t="s">
        <v>17772</v>
      </c>
      <c r="BK3479">
        <v>0</v>
      </c>
      <c r="BL3479" t="s">
        <v>85</v>
      </c>
      <c r="BM3479" t="s">
        <v>17773</v>
      </c>
    </row>
    <row r="3480" spans="1:65" x14ac:dyDescent="0.25">
      <c r="A3480">
        <v>2012</v>
      </c>
      <c r="B3480" t="s">
        <v>64</v>
      </c>
      <c r="C3480" t="s">
        <v>65</v>
      </c>
      <c r="D3480" t="s">
        <v>40101</v>
      </c>
      <c r="E3480">
        <v>800215807</v>
      </c>
      <c r="F3480" t="s">
        <v>4178</v>
      </c>
      <c r="G3480">
        <v>13</v>
      </c>
      <c r="H3480" t="s">
        <v>41891</v>
      </c>
      <c r="I3480" t="s">
        <v>67</v>
      </c>
      <c r="J3480" t="s">
        <v>88</v>
      </c>
      <c r="K3480">
        <v>3</v>
      </c>
      <c r="L3480" t="s">
        <v>41838</v>
      </c>
      <c r="M3480">
        <v>72000000</v>
      </c>
      <c r="N3480" t="s">
        <v>41840</v>
      </c>
      <c r="O3480" t="s">
        <v>17831</v>
      </c>
      <c r="P3480" t="s">
        <v>90</v>
      </c>
      <c r="Q3480" t="s">
        <v>47458</v>
      </c>
      <c r="R3480" t="s">
        <v>47458</v>
      </c>
      <c r="S3480" t="s">
        <v>47496</v>
      </c>
      <c r="T3480" t="s">
        <v>13570</v>
      </c>
      <c r="U3480" t="s">
        <v>17832</v>
      </c>
      <c r="V3480" t="s">
        <v>17833</v>
      </c>
      <c r="W3480" t="s">
        <v>17834</v>
      </c>
      <c r="X3480">
        <v>41656557</v>
      </c>
      <c r="Y3480" t="s">
        <v>122</v>
      </c>
      <c r="Z3480" t="s">
        <v>123</v>
      </c>
      <c r="AA3480">
        <v>0</v>
      </c>
      <c r="AB3480" t="s">
        <v>76</v>
      </c>
      <c r="AC3480">
        <v>0</v>
      </c>
      <c r="AD3480" t="s">
        <v>76</v>
      </c>
      <c r="AE3480">
        <v>1184352</v>
      </c>
      <c r="AF3480" t="s">
        <v>41304</v>
      </c>
      <c r="AG3480">
        <v>13275343</v>
      </c>
      <c r="AH3480" t="s">
        <v>17835</v>
      </c>
      <c r="AI3480" t="s">
        <v>477</v>
      </c>
      <c r="AJ3480" t="s">
        <v>41304</v>
      </c>
      <c r="AK3480">
        <v>13275343</v>
      </c>
      <c r="AL3480" t="s">
        <v>17835</v>
      </c>
      <c r="AM3480">
        <v>2012</v>
      </c>
      <c r="AN3480" s="1">
        <v>41102</v>
      </c>
      <c r="AO3480" s="1">
        <v>41129</v>
      </c>
      <c r="AP3480">
        <v>2</v>
      </c>
      <c r="AQ3480" t="s">
        <v>81</v>
      </c>
      <c r="AR3480" s="4">
        <f>IF(AQ3480="M",AP3480*30.42,AP3480)</f>
        <v>60.84</v>
      </c>
      <c r="AS3480">
        <v>0</v>
      </c>
      <c r="AT3480" s="4">
        <f>AR3480+AS3480</f>
        <v>60.84</v>
      </c>
      <c r="AU3480">
        <v>1</v>
      </c>
      <c r="AV3480" s="1">
        <f>AO3480+AT3480</f>
        <v>41189.839999999997</v>
      </c>
      <c r="AW3480" s="1">
        <v>41221</v>
      </c>
      <c r="AX3480" s="2">
        <f>IF(AV3480&gt;=AW3480,1,2)</f>
        <v>2</v>
      </c>
      <c r="AY3480" s="2" t="str">
        <f>IF((AV3480+10)&gt;=AW3480,"SAVE","LATE")</f>
        <v>LATE</v>
      </c>
      <c r="AZ3480" t="s">
        <v>82</v>
      </c>
      <c r="BA3480" t="s">
        <v>1011</v>
      </c>
      <c r="BB3480">
        <v>34985052</v>
      </c>
      <c r="BC3480">
        <v>0</v>
      </c>
      <c r="BD3480" s="9">
        <v>34985052</v>
      </c>
      <c r="BE3480" t="s">
        <v>17836</v>
      </c>
      <c r="BF3480">
        <v>0</v>
      </c>
      <c r="BG3480" t="s">
        <v>70</v>
      </c>
      <c r="BH3480">
        <v>-1</v>
      </c>
      <c r="BI3480" t="s">
        <v>70</v>
      </c>
      <c r="BJ3480" t="s">
        <v>70</v>
      </c>
      <c r="BK3480">
        <v>0</v>
      </c>
      <c r="BL3480" t="s">
        <v>85</v>
      </c>
      <c r="BM3480" t="s">
        <v>17837</v>
      </c>
    </row>
    <row r="3481" spans="1:65" x14ac:dyDescent="0.25">
      <c r="A3481">
        <v>2012</v>
      </c>
      <c r="B3481" t="s">
        <v>116</v>
      </c>
      <c r="C3481" t="s">
        <v>357</v>
      </c>
      <c r="D3481" t="s">
        <v>46081</v>
      </c>
      <c r="E3481" t="s">
        <v>82</v>
      </c>
      <c r="F3481" t="s">
        <v>15526</v>
      </c>
      <c r="G3481">
        <v>1</v>
      </c>
      <c r="H3481" t="s">
        <v>46842</v>
      </c>
      <c r="I3481" t="s">
        <v>67</v>
      </c>
      <c r="J3481" t="s">
        <v>88</v>
      </c>
      <c r="K3481">
        <v>3</v>
      </c>
      <c r="L3481" t="s">
        <v>41838</v>
      </c>
      <c r="M3481">
        <v>72000000</v>
      </c>
      <c r="N3481" t="s">
        <v>41840</v>
      </c>
      <c r="O3481" t="s">
        <v>46171</v>
      </c>
      <c r="P3481" t="s">
        <v>90</v>
      </c>
      <c r="Q3481" t="s">
        <v>47458</v>
      </c>
      <c r="R3481" t="s">
        <v>47458</v>
      </c>
      <c r="S3481" t="s">
        <v>15527</v>
      </c>
      <c r="T3481" s="3">
        <v>41253</v>
      </c>
      <c r="U3481" t="s">
        <v>15528</v>
      </c>
      <c r="V3481" t="s">
        <v>15529</v>
      </c>
      <c r="W3481" t="s">
        <v>15530</v>
      </c>
      <c r="X3481">
        <v>610997552</v>
      </c>
      <c r="Y3481" t="s">
        <v>122</v>
      </c>
      <c r="Z3481" t="s">
        <v>123</v>
      </c>
      <c r="AA3481">
        <v>0</v>
      </c>
      <c r="AB3481" t="s">
        <v>76</v>
      </c>
      <c r="AC3481">
        <v>0</v>
      </c>
      <c r="AD3481" t="s">
        <v>76</v>
      </c>
      <c r="AE3481">
        <v>1341887</v>
      </c>
      <c r="AF3481" t="s">
        <v>40104</v>
      </c>
      <c r="AG3481" t="s">
        <v>15531</v>
      </c>
      <c r="AH3481" t="s">
        <v>15532</v>
      </c>
      <c r="AI3481" t="s">
        <v>477</v>
      </c>
      <c r="AJ3481" t="s">
        <v>41304</v>
      </c>
      <c r="AK3481" t="s">
        <v>15533</v>
      </c>
      <c r="AL3481" t="s">
        <v>15534</v>
      </c>
      <c r="AM3481">
        <v>2012</v>
      </c>
      <c r="AN3481" s="1">
        <v>41247</v>
      </c>
      <c r="AO3481" s="1">
        <v>41264</v>
      </c>
      <c r="AP3481">
        <v>5</v>
      </c>
      <c r="AQ3481" t="s">
        <v>81</v>
      </c>
      <c r="AR3481" s="4">
        <f>IF(AQ3481="M",AP3481*30.42,AP3481)</f>
        <v>152.10000000000002</v>
      </c>
      <c r="AS3481">
        <v>0</v>
      </c>
      <c r="AT3481" s="4">
        <f>AR3481+AS3481</f>
        <v>152.10000000000002</v>
      </c>
      <c r="AU3481">
        <v>2</v>
      </c>
      <c r="AV3481" s="1">
        <f>AO3481+AT3481</f>
        <v>41416.1</v>
      </c>
      <c r="AW3481" s="1">
        <v>41476</v>
      </c>
      <c r="AX3481" s="2">
        <f>IF(AV3481&gt;=AW3481,1,2)</f>
        <v>2</v>
      </c>
      <c r="AY3481" s="2" t="str">
        <f>IF((AV3481+10)&gt;=AW3481,"SAVE","LATE")</f>
        <v>LATE</v>
      </c>
      <c r="AZ3481" t="s">
        <v>82</v>
      </c>
      <c r="BA3481" t="s">
        <v>1011</v>
      </c>
      <c r="BB3481">
        <v>610886320</v>
      </c>
      <c r="BC3481">
        <v>299768456</v>
      </c>
      <c r="BD3481" s="9">
        <v>910654776</v>
      </c>
      <c r="BE3481" t="s">
        <v>46171</v>
      </c>
      <c r="BF3481">
        <v>0</v>
      </c>
      <c r="BG3481" t="s">
        <v>70</v>
      </c>
      <c r="BH3481">
        <v>-1</v>
      </c>
      <c r="BI3481" t="s">
        <v>46172</v>
      </c>
      <c r="BJ3481" t="s">
        <v>15535</v>
      </c>
      <c r="BK3481">
        <v>0</v>
      </c>
      <c r="BL3481" t="s">
        <v>85</v>
      </c>
      <c r="BM3481" t="s">
        <v>15536</v>
      </c>
    </row>
    <row r="3482" spans="1:65" x14ac:dyDescent="0.25">
      <c r="A3482">
        <v>2012</v>
      </c>
      <c r="B3482" t="s">
        <v>64</v>
      </c>
      <c r="C3482" t="s">
        <v>65</v>
      </c>
      <c r="D3482" t="s">
        <v>40101</v>
      </c>
      <c r="E3482">
        <v>800215807</v>
      </c>
      <c r="F3482" t="s">
        <v>4178</v>
      </c>
      <c r="G3482">
        <v>11</v>
      </c>
      <c r="H3482" t="s">
        <v>41839</v>
      </c>
      <c r="I3482" t="s">
        <v>67</v>
      </c>
      <c r="J3482" t="s">
        <v>88</v>
      </c>
      <c r="K3482">
        <v>3</v>
      </c>
      <c r="L3482" t="s">
        <v>41838</v>
      </c>
      <c r="M3482">
        <v>72000000</v>
      </c>
      <c r="N3482" t="s">
        <v>41840</v>
      </c>
      <c r="O3482" t="s">
        <v>46173</v>
      </c>
      <c r="P3482" t="s">
        <v>90</v>
      </c>
      <c r="Q3482" t="s">
        <v>47458</v>
      </c>
      <c r="R3482" t="s">
        <v>47458</v>
      </c>
      <c r="S3482" t="s">
        <v>855</v>
      </c>
      <c r="T3482" t="s">
        <v>13639</v>
      </c>
      <c r="U3482" t="s">
        <v>16451</v>
      </c>
      <c r="V3482" t="s">
        <v>16452</v>
      </c>
      <c r="W3482" t="s">
        <v>16453</v>
      </c>
      <c r="X3482">
        <v>604058496</v>
      </c>
      <c r="Y3482" t="s">
        <v>122</v>
      </c>
      <c r="Z3482" t="s">
        <v>123</v>
      </c>
      <c r="AA3482">
        <v>0</v>
      </c>
      <c r="AB3482" t="s">
        <v>76</v>
      </c>
      <c r="AC3482">
        <v>0</v>
      </c>
      <c r="AD3482" t="s">
        <v>76</v>
      </c>
      <c r="AE3482">
        <v>1392590</v>
      </c>
      <c r="AF3482" t="s">
        <v>41304</v>
      </c>
      <c r="AG3482" t="s">
        <v>16454</v>
      </c>
      <c r="AH3482" t="s">
        <v>16455</v>
      </c>
      <c r="AI3482" t="s">
        <v>477</v>
      </c>
      <c r="AJ3482" t="s">
        <v>41304</v>
      </c>
      <c r="AK3482">
        <v>13195132</v>
      </c>
      <c r="AL3482" t="s">
        <v>16456</v>
      </c>
      <c r="AM3482">
        <v>2012</v>
      </c>
      <c r="AN3482" s="1">
        <v>41171</v>
      </c>
      <c r="AO3482" s="1">
        <v>41184</v>
      </c>
      <c r="AP3482">
        <v>15</v>
      </c>
      <c r="AQ3482" t="s">
        <v>81</v>
      </c>
      <c r="AR3482" s="4">
        <f>IF(AQ3482="M",AP3482*30.42,AP3482)</f>
        <v>456.3</v>
      </c>
      <c r="AS3482">
        <v>0</v>
      </c>
      <c r="AT3482" s="4">
        <f>AR3482+AS3482</f>
        <v>456.3</v>
      </c>
      <c r="AU3482">
        <v>7</v>
      </c>
      <c r="AV3482" s="1">
        <f>AO3482+AT3482</f>
        <v>41640.300000000003</v>
      </c>
      <c r="AW3482" s="1">
        <v>41853</v>
      </c>
      <c r="AX3482" s="2">
        <f>IF(AV3482&gt;=AW3482,1,2)</f>
        <v>2</v>
      </c>
      <c r="AY3482" s="2" t="str">
        <f>IF((AV3482+10)&gt;=AW3482,"SAVE","LATE")</f>
        <v>LATE</v>
      </c>
      <c r="AZ3482" t="s">
        <v>82</v>
      </c>
      <c r="BA3482" t="s">
        <v>1011</v>
      </c>
      <c r="BB3482">
        <v>302954355</v>
      </c>
      <c r="BC3482">
        <v>142988524</v>
      </c>
      <c r="BD3482" s="9">
        <v>445942879</v>
      </c>
      <c r="BE3482" t="s">
        <v>16457</v>
      </c>
      <c r="BF3482">
        <v>0</v>
      </c>
      <c r="BG3482" t="s">
        <v>70</v>
      </c>
      <c r="BH3482">
        <v>-1</v>
      </c>
      <c r="BI3482" t="s">
        <v>16458</v>
      </c>
      <c r="BJ3482" t="s">
        <v>16458</v>
      </c>
      <c r="BK3482">
        <v>0</v>
      </c>
      <c r="BL3482" t="s">
        <v>85</v>
      </c>
      <c r="BM3482" t="s">
        <v>16459</v>
      </c>
    </row>
    <row r="3483" spans="1:65" x14ac:dyDescent="0.25">
      <c r="A3483">
        <v>2012</v>
      </c>
      <c r="B3483" t="s">
        <v>64</v>
      </c>
      <c r="C3483" t="s">
        <v>65</v>
      </c>
      <c r="D3483" t="s">
        <v>40101</v>
      </c>
      <c r="E3483">
        <v>800215807</v>
      </c>
      <c r="F3483" t="s">
        <v>4178</v>
      </c>
      <c r="G3483">
        <v>11</v>
      </c>
      <c r="H3483" t="s">
        <v>41839</v>
      </c>
      <c r="I3483" t="s">
        <v>67</v>
      </c>
      <c r="J3483" t="s">
        <v>88</v>
      </c>
      <c r="K3483">
        <v>3</v>
      </c>
      <c r="L3483" t="s">
        <v>41838</v>
      </c>
      <c r="M3483">
        <v>72000000</v>
      </c>
      <c r="N3483" t="s">
        <v>41840</v>
      </c>
      <c r="O3483" t="s">
        <v>46173</v>
      </c>
      <c r="P3483" t="s">
        <v>90</v>
      </c>
      <c r="Q3483" t="s">
        <v>47458</v>
      </c>
      <c r="R3483" t="s">
        <v>47458</v>
      </c>
      <c r="S3483" t="s">
        <v>855</v>
      </c>
      <c r="T3483" t="s">
        <v>13639</v>
      </c>
      <c r="U3483" t="s">
        <v>16451</v>
      </c>
      <c r="V3483" t="s">
        <v>16452</v>
      </c>
      <c r="W3483" t="s">
        <v>16476</v>
      </c>
      <c r="X3483">
        <v>604058496</v>
      </c>
      <c r="Y3483" t="s">
        <v>122</v>
      </c>
      <c r="Z3483" t="s">
        <v>123</v>
      </c>
      <c r="AA3483">
        <v>0</v>
      </c>
      <c r="AB3483" t="s">
        <v>76</v>
      </c>
      <c r="AC3483">
        <v>0</v>
      </c>
      <c r="AD3483" t="s">
        <v>76</v>
      </c>
      <c r="AE3483">
        <v>1392597</v>
      </c>
      <c r="AF3483" t="s">
        <v>40104</v>
      </c>
      <c r="AG3483" t="s">
        <v>16477</v>
      </c>
      <c r="AH3483" t="s">
        <v>16478</v>
      </c>
      <c r="AI3483" t="s">
        <v>477</v>
      </c>
      <c r="AJ3483" t="s">
        <v>41304</v>
      </c>
      <c r="AK3483">
        <v>88050021</v>
      </c>
      <c r="AL3483" t="s">
        <v>16479</v>
      </c>
      <c r="AM3483">
        <v>2012</v>
      </c>
      <c r="AN3483" s="1">
        <v>41171</v>
      </c>
      <c r="AO3483" s="1">
        <v>41184</v>
      </c>
      <c r="AP3483">
        <v>15</v>
      </c>
      <c r="AQ3483" t="s">
        <v>81</v>
      </c>
      <c r="AR3483" s="4">
        <f>IF(AQ3483="M",AP3483*30.42,AP3483)</f>
        <v>456.3</v>
      </c>
      <c r="AS3483">
        <v>0</v>
      </c>
      <c r="AT3483" s="4">
        <f>AR3483+AS3483</f>
        <v>456.3</v>
      </c>
      <c r="AU3483">
        <v>7</v>
      </c>
      <c r="AV3483" s="1">
        <f>AO3483+AT3483</f>
        <v>41640.300000000003</v>
      </c>
      <c r="AW3483" s="1">
        <v>41853</v>
      </c>
      <c r="AX3483" s="2">
        <f>IF(AV3483&gt;=AW3483,1,2)</f>
        <v>2</v>
      </c>
      <c r="AY3483" s="2" t="str">
        <f>IF((AV3483+10)&gt;=AW3483,"SAVE","LATE")</f>
        <v>LATE</v>
      </c>
      <c r="AZ3483" t="s">
        <v>82</v>
      </c>
      <c r="BA3483" t="s">
        <v>1011</v>
      </c>
      <c r="BB3483">
        <v>301104126</v>
      </c>
      <c r="BC3483">
        <v>142115253</v>
      </c>
      <c r="BD3483" s="9">
        <v>443219379</v>
      </c>
      <c r="BE3483" t="s">
        <v>16480</v>
      </c>
      <c r="BF3483">
        <v>0</v>
      </c>
      <c r="BG3483" t="s">
        <v>70</v>
      </c>
      <c r="BH3483">
        <v>-1</v>
      </c>
      <c r="BI3483" t="s">
        <v>16458</v>
      </c>
      <c r="BJ3483" t="s">
        <v>16458</v>
      </c>
      <c r="BK3483">
        <v>0</v>
      </c>
      <c r="BL3483" t="s">
        <v>85</v>
      </c>
      <c r="BM3483" t="s">
        <v>16459</v>
      </c>
    </row>
    <row r="3484" spans="1:65" x14ac:dyDescent="0.25">
      <c r="A3484">
        <v>2012</v>
      </c>
      <c r="B3484" t="s">
        <v>116</v>
      </c>
      <c r="C3484" t="s">
        <v>117</v>
      </c>
      <c r="D3484" t="s">
        <v>41138</v>
      </c>
      <c r="E3484" t="s">
        <v>2536</v>
      </c>
      <c r="F3484" t="s">
        <v>15073</v>
      </c>
      <c r="G3484">
        <v>1</v>
      </c>
      <c r="H3484" t="s">
        <v>46842</v>
      </c>
      <c r="I3484" t="s">
        <v>105</v>
      </c>
      <c r="J3484" t="s">
        <v>88</v>
      </c>
      <c r="K3484">
        <v>3</v>
      </c>
      <c r="L3484" t="s">
        <v>41838</v>
      </c>
      <c r="M3484">
        <v>72000000</v>
      </c>
      <c r="N3484" t="s">
        <v>41840</v>
      </c>
      <c r="O3484" t="s">
        <v>15074</v>
      </c>
      <c r="P3484" t="s">
        <v>90</v>
      </c>
      <c r="Q3484" t="s">
        <v>15075</v>
      </c>
      <c r="R3484" t="s">
        <v>15075</v>
      </c>
      <c r="S3484" t="s">
        <v>15076</v>
      </c>
      <c r="T3484" t="s">
        <v>13745</v>
      </c>
      <c r="U3484" t="s">
        <v>15077</v>
      </c>
      <c r="V3484" t="s">
        <v>46178</v>
      </c>
      <c r="W3484" t="s">
        <v>15078</v>
      </c>
      <c r="X3484">
        <v>1051652755</v>
      </c>
      <c r="Y3484" t="s">
        <v>122</v>
      </c>
      <c r="Z3484" t="s">
        <v>123</v>
      </c>
      <c r="AA3484">
        <v>0</v>
      </c>
      <c r="AB3484" t="s">
        <v>76</v>
      </c>
      <c r="AC3484">
        <v>0</v>
      </c>
      <c r="AD3484" t="s">
        <v>76</v>
      </c>
      <c r="AE3484">
        <v>1282067</v>
      </c>
      <c r="AF3484" t="s">
        <v>40104</v>
      </c>
      <c r="AG3484" t="s">
        <v>15079</v>
      </c>
      <c r="AH3484" t="s">
        <v>41139</v>
      </c>
      <c r="AI3484" t="s">
        <v>477</v>
      </c>
      <c r="AJ3484" t="s">
        <v>41304</v>
      </c>
      <c r="AK3484" t="s">
        <v>47540</v>
      </c>
      <c r="AL3484" t="s">
        <v>15080</v>
      </c>
      <c r="AM3484">
        <v>2012</v>
      </c>
      <c r="AN3484" s="1">
        <v>41271</v>
      </c>
      <c r="AO3484" s="1">
        <v>41271</v>
      </c>
      <c r="AP3484">
        <v>2</v>
      </c>
      <c r="AQ3484" t="s">
        <v>81</v>
      </c>
      <c r="AR3484" s="4">
        <f>IF(AQ3484="M",AP3484*30.42,AP3484)</f>
        <v>60.84</v>
      </c>
      <c r="AS3484">
        <v>0</v>
      </c>
      <c r="AT3484" s="4">
        <f>AR3484+AS3484</f>
        <v>60.84</v>
      </c>
      <c r="AU3484">
        <v>1</v>
      </c>
      <c r="AV3484" s="1">
        <f>AO3484+AT3484</f>
        <v>41331.839999999997</v>
      </c>
      <c r="AW3484" s="1">
        <v>41361</v>
      </c>
      <c r="AX3484" s="2">
        <f>IF(AV3484&gt;=AW3484,1,2)</f>
        <v>2</v>
      </c>
      <c r="AY3484" s="2" t="str">
        <f>IF((AV3484+10)&gt;=AW3484,"SAVE","LATE")</f>
        <v>LATE</v>
      </c>
      <c r="AZ3484" t="s">
        <v>82</v>
      </c>
      <c r="BA3484" t="s">
        <v>1011</v>
      </c>
      <c r="BB3484">
        <v>1051652755</v>
      </c>
      <c r="BC3484">
        <v>325240866</v>
      </c>
      <c r="BD3484" s="9">
        <v>1376893621</v>
      </c>
      <c r="BE3484" t="s">
        <v>15081</v>
      </c>
      <c r="BF3484">
        <v>0</v>
      </c>
      <c r="BG3484" t="s">
        <v>70</v>
      </c>
      <c r="BH3484">
        <v>-1</v>
      </c>
      <c r="BI3484" t="s">
        <v>47541</v>
      </c>
      <c r="BJ3484" t="s">
        <v>41140</v>
      </c>
      <c r="BK3484">
        <v>0</v>
      </c>
      <c r="BL3484" t="s">
        <v>85</v>
      </c>
      <c r="BM3484" t="s">
        <v>15082</v>
      </c>
    </row>
    <row r="3485" spans="1:65" x14ac:dyDescent="0.25">
      <c r="A3485">
        <v>2012</v>
      </c>
      <c r="B3485" t="s">
        <v>116</v>
      </c>
      <c r="C3485" t="s">
        <v>130</v>
      </c>
      <c r="D3485" t="s">
        <v>41141</v>
      </c>
      <c r="E3485" t="s">
        <v>15342</v>
      </c>
      <c r="F3485" t="s">
        <v>15343</v>
      </c>
      <c r="G3485">
        <v>1</v>
      </c>
      <c r="H3485" t="s">
        <v>46842</v>
      </c>
      <c r="I3485" t="s">
        <v>67</v>
      </c>
      <c r="J3485" t="s">
        <v>88</v>
      </c>
      <c r="K3485">
        <v>3</v>
      </c>
      <c r="L3485" t="s">
        <v>41838</v>
      </c>
      <c r="M3485">
        <v>30000000</v>
      </c>
      <c r="N3485" t="s">
        <v>41897</v>
      </c>
      <c r="O3485" t="s">
        <v>46191</v>
      </c>
      <c r="P3485" t="s">
        <v>90</v>
      </c>
      <c r="Q3485" t="s">
        <v>15344</v>
      </c>
      <c r="R3485" t="s">
        <v>15344</v>
      </c>
      <c r="S3485" t="s">
        <v>2186</v>
      </c>
      <c r="T3485" s="3">
        <v>41006</v>
      </c>
      <c r="U3485" t="s">
        <v>15345</v>
      </c>
      <c r="V3485" t="s">
        <v>15346</v>
      </c>
      <c r="W3485" t="s">
        <v>15347</v>
      </c>
      <c r="X3485">
        <v>767945052</v>
      </c>
      <c r="Y3485" t="s">
        <v>74</v>
      </c>
      <c r="Z3485" t="s">
        <v>75</v>
      </c>
      <c r="AA3485">
        <v>0</v>
      </c>
      <c r="AB3485" t="s">
        <v>76</v>
      </c>
      <c r="AC3485">
        <v>0</v>
      </c>
      <c r="AD3485" t="s">
        <v>76</v>
      </c>
      <c r="AE3485">
        <v>1173216</v>
      </c>
      <c r="AF3485" t="s">
        <v>41304</v>
      </c>
      <c r="AG3485">
        <v>18112783</v>
      </c>
      <c r="AH3485" t="s">
        <v>15348</v>
      </c>
      <c r="AI3485" t="s">
        <v>2191</v>
      </c>
      <c r="AJ3485" t="s">
        <v>41304</v>
      </c>
      <c r="AK3485">
        <v>18112783</v>
      </c>
      <c r="AL3485" t="s">
        <v>15348</v>
      </c>
      <c r="AM3485">
        <v>2012</v>
      </c>
      <c r="AN3485" s="1">
        <v>41162</v>
      </c>
      <c r="AO3485" s="1">
        <v>41177</v>
      </c>
      <c r="AP3485">
        <v>4</v>
      </c>
      <c r="AQ3485" t="s">
        <v>81</v>
      </c>
      <c r="AR3485" s="4">
        <f>IF(AQ3485="M",AP3485*30.42,AP3485)</f>
        <v>121.68</v>
      </c>
      <c r="AS3485">
        <v>0</v>
      </c>
      <c r="AT3485" s="4">
        <f>AR3485+AS3485</f>
        <v>121.68</v>
      </c>
      <c r="AU3485">
        <v>3</v>
      </c>
      <c r="AV3485" s="1">
        <f>AO3485+AT3485</f>
        <v>41298.68</v>
      </c>
      <c r="AW3485" s="1">
        <v>41389</v>
      </c>
      <c r="AX3485" s="2">
        <f>IF(AV3485&gt;=AW3485,1,2)</f>
        <v>2</v>
      </c>
      <c r="AY3485" s="2" t="str">
        <f>IF((AV3485+10)&gt;=AW3485,"SAVE","LATE")</f>
        <v>LATE</v>
      </c>
      <c r="AZ3485" t="s">
        <v>82</v>
      </c>
      <c r="BA3485" t="s">
        <v>1011</v>
      </c>
      <c r="BB3485">
        <v>767945051</v>
      </c>
      <c r="BC3485">
        <v>0</v>
      </c>
      <c r="BD3485" s="9">
        <v>767945051</v>
      </c>
      <c r="BE3485" t="s">
        <v>46191</v>
      </c>
      <c r="BF3485">
        <v>0</v>
      </c>
      <c r="BG3485" t="s">
        <v>70</v>
      </c>
      <c r="BH3485">
        <v>-1</v>
      </c>
      <c r="BI3485" t="s">
        <v>15349</v>
      </c>
      <c r="BJ3485" t="s">
        <v>15350</v>
      </c>
      <c r="BK3485">
        <v>0</v>
      </c>
      <c r="BL3485" t="s">
        <v>85</v>
      </c>
      <c r="BM3485" t="s">
        <v>15351</v>
      </c>
    </row>
    <row r="3486" spans="1:65" x14ac:dyDescent="0.25">
      <c r="A3486">
        <v>2012</v>
      </c>
      <c r="B3486" t="s">
        <v>116</v>
      </c>
      <c r="C3486" t="s">
        <v>693</v>
      </c>
      <c r="D3486" t="s">
        <v>41148</v>
      </c>
      <c r="E3486" t="s">
        <v>12716</v>
      </c>
      <c r="F3486" t="s">
        <v>18006</v>
      </c>
      <c r="G3486">
        <v>13</v>
      </c>
      <c r="H3486" t="s">
        <v>41891</v>
      </c>
      <c r="I3486" t="s">
        <v>67</v>
      </c>
      <c r="J3486" t="s">
        <v>88</v>
      </c>
      <c r="K3486">
        <v>3</v>
      </c>
      <c r="L3486" t="s">
        <v>41838</v>
      </c>
      <c r="M3486">
        <v>72000000</v>
      </c>
      <c r="N3486" t="s">
        <v>41840</v>
      </c>
      <c r="O3486" t="s">
        <v>18007</v>
      </c>
      <c r="P3486" t="s">
        <v>90</v>
      </c>
      <c r="Q3486" t="s">
        <v>41149</v>
      </c>
      <c r="R3486" t="s">
        <v>41149</v>
      </c>
      <c r="S3486" t="s">
        <v>41150</v>
      </c>
      <c r="T3486" t="s">
        <v>18008</v>
      </c>
      <c r="U3486" t="s">
        <v>18009</v>
      </c>
      <c r="V3486" t="s">
        <v>18010</v>
      </c>
      <c r="W3486" t="s">
        <v>18010</v>
      </c>
      <c r="X3486">
        <v>15800000</v>
      </c>
      <c r="Y3486" t="s">
        <v>122</v>
      </c>
      <c r="Z3486" t="s">
        <v>123</v>
      </c>
      <c r="AA3486">
        <v>0</v>
      </c>
      <c r="AB3486" t="s">
        <v>76</v>
      </c>
      <c r="AC3486">
        <v>0</v>
      </c>
      <c r="AD3486" t="s">
        <v>76</v>
      </c>
      <c r="AE3486">
        <v>1285208</v>
      </c>
      <c r="AF3486" t="s">
        <v>41304</v>
      </c>
      <c r="AG3486">
        <v>79487857</v>
      </c>
      <c r="AH3486" t="s">
        <v>18011</v>
      </c>
      <c r="AI3486" t="s">
        <v>2191</v>
      </c>
      <c r="AJ3486" t="s">
        <v>41304</v>
      </c>
      <c r="AK3486">
        <v>79487857</v>
      </c>
      <c r="AL3486" t="s">
        <v>18011</v>
      </c>
      <c r="AM3486">
        <v>2012</v>
      </c>
      <c r="AN3486" s="1">
        <v>41271</v>
      </c>
      <c r="AO3486" s="1">
        <v>41271</v>
      </c>
      <c r="AP3486">
        <v>30</v>
      </c>
      <c r="AQ3486" t="s">
        <v>74</v>
      </c>
      <c r="AR3486" s="4">
        <f>IF(AQ3486="M",AP3486*30.42,AP3486)</f>
        <v>30</v>
      </c>
      <c r="AS3486">
        <v>15</v>
      </c>
      <c r="AT3486" s="4">
        <f>AR3486+AS3486</f>
        <v>45</v>
      </c>
      <c r="AU3486">
        <v>1</v>
      </c>
      <c r="AV3486" s="1">
        <f>AO3486+AT3486</f>
        <v>41316</v>
      </c>
      <c r="AW3486" s="1">
        <v>41347</v>
      </c>
      <c r="AX3486" s="2">
        <f>IF(AV3486&gt;=AW3486,1,2)</f>
        <v>2</v>
      </c>
      <c r="AY3486" s="2" t="str">
        <f>IF((AV3486+10)&gt;=AW3486,"SAVE","LATE")</f>
        <v>LATE</v>
      </c>
      <c r="AZ3486" t="s">
        <v>82</v>
      </c>
      <c r="BA3486" t="s">
        <v>1011</v>
      </c>
      <c r="BB3486">
        <v>15798783</v>
      </c>
      <c r="BC3486">
        <v>0</v>
      </c>
      <c r="BD3486" s="9">
        <v>15798783</v>
      </c>
      <c r="BE3486" t="s">
        <v>46207</v>
      </c>
      <c r="BF3486">
        <v>0</v>
      </c>
      <c r="BG3486" t="s">
        <v>70</v>
      </c>
      <c r="BH3486">
        <v>-1</v>
      </c>
      <c r="BI3486" t="s">
        <v>70</v>
      </c>
      <c r="BJ3486" t="s">
        <v>70</v>
      </c>
      <c r="BK3486">
        <v>0</v>
      </c>
      <c r="BL3486" t="s">
        <v>85</v>
      </c>
      <c r="BM3486" t="s">
        <v>18012</v>
      </c>
    </row>
    <row r="3487" spans="1:65" x14ac:dyDescent="0.25">
      <c r="A3487">
        <v>2012</v>
      </c>
      <c r="B3487" t="s">
        <v>116</v>
      </c>
      <c r="C3487" t="s">
        <v>693</v>
      </c>
      <c r="D3487" t="s">
        <v>41148</v>
      </c>
      <c r="E3487" t="s">
        <v>12716</v>
      </c>
      <c r="F3487" t="s">
        <v>18006</v>
      </c>
      <c r="G3487">
        <v>13</v>
      </c>
      <c r="H3487" t="s">
        <v>41891</v>
      </c>
      <c r="I3487" t="s">
        <v>67</v>
      </c>
      <c r="J3487" t="s">
        <v>88</v>
      </c>
      <c r="K3487">
        <v>3</v>
      </c>
      <c r="L3487" t="s">
        <v>41838</v>
      </c>
      <c r="M3487">
        <v>72000000</v>
      </c>
      <c r="N3487" t="s">
        <v>41840</v>
      </c>
      <c r="O3487" t="s">
        <v>41151</v>
      </c>
      <c r="P3487" t="s">
        <v>90</v>
      </c>
      <c r="Q3487" t="s">
        <v>41149</v>
      </c>
      <c r="R3487" t="s">
        <v>41149</v>
      </c>
      <c r="S3487" t="s">
        <v>41150</v>
      </c>
      <c r="T3487" t="s">
        <v>13885</v>
      </c>
      <c r="U3487" t="s">
        <v>18034</v>
      </c>
      <c r="V3487" t="s">
        <v>18035</v>
      </c>
      <c r="W3487" t="s">
        <v>18035</v>
      </c>
      <c r="X3487">
        <v>15867000</v>
      </c>
      <c r="Y3487" t="s">
        <v>122</v>
      </c>
      <c r="Z3487" t="s">
        <v>123</v>
      </c>
      <c r="AA3487">
        <v>0</v>
      </c>
      <c r="AB3487" t="s">
        <v>76</v>
      </c>
      <c r="AC3487">
        <v>0</v>
      </c>
      <c r="AD3487" t="s">
        <v>76</v>
      </c>
      <c r="AE3487">
        <v>1287111</v>
      </c>
      <c r="AF3487" t="s">
        <v>41304</v>
      </c>
      <c r="AG3487">
        <v>17646094</v>
      </c>
      <c r="AH3487" t="s">
        <v>18036</v>
      </c>
      <c r="AI3487" t="s">
        <v>2191</v>
      </c>
      <c r="AJ3487" t="s">
        <v>41304</v>
      </c>
      <c r="AK3487">
        <v>17646094</v>
      </c>
      <c r="AL3487" t="s">
        <v>18036</v>
      </c>
      <c r="AM3487">
        <v>2012</v>
      </c>
      <c r="AN3487" s="1">
        <v>41271</v>
      </c>
      <c r="AO3487" s="1">
        <v>41271</v>
      </c>
      <c r="AP3487">
        <v>30</v>
      </c>
      <c r="AQ3487" t="s">
        <v>74</v>
      </c>
      <c r="AR3487" s="4">
        <f>IF(AQ3487="M",AP3487*30.42,AP3487)</f>
        <v>30</v>
      </c>
      <c r="AS3487">
        <v>0</v>
      </c>
      <c r="AT3487" s="4">
        <f>AR3487+AS3487</f>
        <v>30</v>
      </c>
      <c r="AU3487">
        <v>1</v>
      </c>
      <c r="AV3487" s="1">
        <f>AO3487+AT3487</f>
        <v>41301</v>
      </c>
      <c r="AW3487" s="1">
        <v>41332</v>
      </c>
      <c r="AX3487" s="2">
        <f>IF(AV3487&gt;=AW3487,1,2)</f>
        <v>2</v>
      </c>
      <c r="AY3487" s="2" t="str">
        <f>IF((AV3487+10)&gt;=AW3487,"SAVE","LATE")</f>
        <v>LATE</v>
      </c>
      <c r="AZ3487" t="s">
        <v>82</v>
      </c>
      <c r="BA3487" t="s">
        <v>1011</v>
      </c>
      <c r="BB3487">
        <v>15748460</v>
      </c>
      <c r="BC3487">
        <v>0</v>
      </c>
      <c r="BD3487" s="9">
        <v>15748460</v>
      </c>
      <c r="BE3487" t="s">
        <v>41151</v>
      </c>
      <c r="BF3487">
        <v>0</v>
      </c>
      <c r="BG3487" t="s">
        <v>70</v>
      </c>
      <c r="BH3487">
        <v>-1</v>
      </c>
      <c r="BI3487" t="s">
        <v>70</v>
      </c>
      <c r="BJ3487" t="s">
        <v>70</v>
      </c>
      <c r="BK3487">
        <v>0</v>
      </c>
      <c r="BL3487" t="s">
        <v>85</v>
      </c>
      <c r="BM3487" t="s">
        <v>18037</v>
      </c>
    </row>
    <row r="3488" spans="1:65" x14ac:dyDescent="0.25">
      <c r="A3488">
        <v>2011</v>
      </c>
      <c r="B3488" t="s">
        <v>64</v>
      </c>
      <c r="C3488" t="s">
        <v>65</v>
      </c>
      <c r="D3488" t="s">
        <v>40101</v>
      </c>
      <c r="E3488">
        <v>800215807</v>
      </c>
      <c r="F3488" t="s">
        <v>280</v>
      </c>
      <c r="G3488">
        <v>1</v>
      </c>
      <c r="H3488" t="s">
        <v>46842</v>
      </c>
      <c r="I3488" t="s">
        <v>105</v>
      </c>
      <c r="J3488" t="s">
        <v>88</v>
      </c>
      <c r="K3488">
        <v>3</v>
      </c>
      <c r="L3488" t="s">
        <v>41838</v>
      </c>
      <c r="M3488">
        <v>72000000</v>
      </c>
      <c r="N3488" t="s">
        <v>41840</v>
      </c>
      <c r="O3488" t="s">
        <v>46214</v>
      </c>
      <c r="P3488" t="s">
        <v>90</v>
      </c>
      <c r="Q3488" t="s">
        <v>39286</v>
      </c>
      <c r="R3488" t="s">
        <v>39286</v>
      </c>
      <c r="S3488" t="s">
        <v>7043</v>
      </c>
      <c r="T3488" t="s">
        <v>6607</v>
      </c>
      <c r="U3488" t="s">
        <v>13183</v>
      </c>
      <c r="V3488" t="s">
        <v>13184</v>
      </c>
      <c r="W3488" t="s">
        <v>13185</v>
      </c>
      <c r="X3488">
        <v>112120000000</v>
      </c>
      <c r="Y3488" t="s">
        <v>122</v>
      </c>
      <c r="Z3488" t="s">
        <v>123</v>
      </c>
      <c r="AA3488">
        <v>0</v>
      </c>
      <c r="AB3488" t="s">
        <v>76</v>
      </c>
      <c r="AC3488">
        <v>0</v>
      </c>
      <c r="AD3488" t="s">
        <v>76</v>
      </c>
      <c r="AE3488">
        <v>1257234</v>
      </c>
      <c r="AF3488" t="s">
        <v>40104</v>
      </c>
      <c r="AG3488" t="s">
        <v>13186</v>
      </c>
      <c r="AH3488" t="s">
        <v>13187</v>
      </c>
      <c r="AI3488" t="s">
        <v>39286</v>
      </c>
      <c r="AJ3488" t="s">
        <v>41304</v>
      </c>
      <c r="AK3488" t="s">
        <v>13188</v>
      </c>
      <c r="AL3488" t="s">
        <v>13189</v>
      </c>
      <c r="AM3488">
        <v>2012</v>
      </c>
      <c r="AN3488" s="1">
        <v>41075</v>
      </c>
      <c r="AO3488" s="1">
        <v>41148</v>
      </c>
      <c r="AP3488">
        <v>27</v>
      </c>
      <c r="AQ3488" t="s">
        <v>81</v>
      </c>
      <c r="AR3488" s="4">
        <f>IF(AQ3488="M",AP3488*30.42,AP3488)</f>
        <v>821.34</v>
      </c>
      <c r="AS3488">
        <v>211</v>
      </c>
      <c r="AT3488" s="4">
        <f>AR3488+AS3488</f>
        <v>1032.3400000000001</v>
      </c>
      <c r="AU3488">
        <v>6</v>
      </c>
      <c r="AV3488" s="1">
        <f>AO3488+AT3488</f>
        <v>42180.34</v>
      </c>
      <c r="AW3488" s="1">
        <v>42364</v>
      </c>
      <c r="AX3488" s="2">
        <f>IF(AV3488&gt;=AW3488,1,2)</f>
        <v>2</v>
      </c>
      <c r="AY3488" s="2" t="str">
        <f>IF((AV3488+10)&gt;=AW3488,"SAVE","LATE")</f>
        <v>LATE</v>
      </c>
      <c r="AZ3488">
        <v>36915</v>
      </c>
      <c r="BA3488" t="s">
        <v>1011</v>
      </c>
      <c r="BB3488">
        <v>109121910080</v>
      </c>
      <c r="BC3488">
        <v>17330000000</v>
      </c>
      <c r="BD3488" s="9">
        <v>126451910080</v>
      </c>
      <c r="BE3488" t="s">
        <v>13190</v>
      </c>
      <c r="BF3488">
        <v>0</v>
      </c>
      <c r="BG3488" t="s">
        <v>70</v>
      </c>
      <c r="BH3488">
        <v>-1</v>
      </c>
      <c r="BI3488" t="s">
        <v>13187</v>
      </c>
      <c r="BJ3488">
        <v>997.81</v>
      </c>
      <c r="BK3488" s="1">
        <v>36580</v>
      </c>
      <c r="BL3488" t="s">
        <v>103</v>
      </c>
      <c r="BM3488" t="s">
        <v>13191</v>
      </c>
    </row>
    <row r="3489" spans="1:65" x14ac:dyDescent="0.25">
      <c r="A3489">
        <v>2012</v>
      </c>
      <c r="B3489" t="s">
        <v>116</v>
      </c>
      <c r="C3489" t="s">
        <v>357</v>
      </c>
      <c r="D3489" t="s">
        <v>46185</v>
      </c>
      <c r="E3489" t="s">
        <v>2182</v>
      </c>
      <c r="F3489" t="s">
        <v>2183</v>
      </c>
      <c r="G3489">
        <v>1</v>
      </c>
      <c r="H3489" t="s">
        <v>46842</v>
      </c>
      <c r="I3489" t="s">
        <v>105</v>
      </c>
      <c r="J3489" t="s">
        <v>88</v>
      </c>
      <c r="K3489">
        <v>3</v>
      </c>
      <c r="L3489" t="s">
        <v>41838</v>
      </c>
      <c r="M3489">
        <v>30000000</v>
      </c>
      <c r="N3489" t="s">
        <v>41897</v>
      </c>
      <c r="O3489" t="s">
        <v>47542</v>
      </c>
      <c r="P3489" t="s">
        <v>90</v>
      </c>
      <c r="Q3489" t="s">
        <v>2185</v>
      </c>
      <c r="R3489" t="s">
        <v>2185</v>
      </c>
      <c r="S3489" t="s">
        <v>7043</v>
      </c>
      <c r="T3489" s="3">
        <v>41132</v>
      </c>
      <c r="U3489" t="s">
        <v>14569</v>
      </c>
      <c r="V3489" t="s">
        <v>14570</v>
      </c>
      <c r="W3489">
        <v>422</v>
      </c>
      <c r="X3489">
        <v>2071360201</v>
      </c>
      <c r="Y3489" t="s">
        <v>74</v>
      </c>
      <c r="Z3489" t="s">
        <v>75</v>
      </c>
      <c r="AA3489">
        <v>0</v>
      </c>
      <c r="AB3489" t="s">
        <v>76</v>
      </c>
      <c r="AC3489">
        <v>0</v>
      </c>
      <c r="AD3489" t="s">
        <v>76</v>
      </c>
      <c r="AE3489">
        <v>1295469</v>
      </c>
      <c r="AF3489" t="s">
        <v>40104</v>
      </c>
      <c r="AG3489" t="s">
        <v>14571</v>
      </c>
      <c r="AH3489" t="s">
        <v>14572</v>
      </c>
      <c r="AI3489" t="s">
        <v>2191</v>
      </c>
      <c r="AJ3489" t="s">
        <v>41304</v>
      </c>
      <c r="AK3489">
        <v>18125909</v>
      </c>
      <c r="AL3489" t="s">
        <v>14573</v>
      </c>
      <c r="AM3489">
        <v>2012</v>
      </c>
      <c r="AN3489" s="1">
        <v>41270</v>
      </c>
      <c r="AO3489" s="1">
        <v>41277</v>
      </c>
      <c r="AP3489">
        <v>6</v>
      </c>
      <c r="AQ3489" t="s">
        <v>81</v>
      </c>
      <c r="AR3489" s="4">
        <f>IF(AQ3489="M",AP3489*30.42,AP3489)</f>
        <v>182.52</v>
      </c>
      <c r="AS3489">
        <v>0</v>
      </c>
      <c r="AT3489" s="4">
        <f>AR3489+AS3489</f>
        <v>182.52</v>
      </c>
      <c r="AU3489">
        <v>6</v>
      </c>
      <c r="AV3489" s="1">
        <f>AO3489+AT3489</f>
        <v>41459.519999999997</v>
      </c>
      <c r="AW3489" s="1">
        <v>41642</v>
      </c>
      <c r="AX3489" s="2">
        <f>IF(AV3489&gt;=AW3489,1,2)</f>
        <v>2</v>
      </c>
      <c r="AY3489" s="2" t="str">
        <f>IF((AV3489+10)&gt;=AW3489,"SAVE","LATE")</f>
        <v>LATE</v>
      </c>
      <c r="AZ3489" t="s">
        <v>82</v>
      </c>
      <c r="BA3489" t="s">
        <v>1011</v>
      </c>
      <c r="BB3489">
        <v>2071360062</v>
      </c>
      <c r="BC3489">
        <v>739425396</v>
      </c>
      <c r="BD3489" s="9">
        <v>2810785458</v>
      </c>
      <c r="BE3489" t="s">
        <v>47543</v>
      </c>
      <c r="BF3489">
        <v>0</v>
      </c>
      <c r="BG3489" t="s">
        <v>70</v>
      </c>
      <c r="BH3489">
        <v>-1</v>
      </c>
      <c r="BI3489" t="s">
        <v>14574</v>
      </c>
      <c r="BJ3489" t="s">
        <v>14575</v>
      </c>
      <c r="BK3489">
        <v>0</v>
      </c>
      <c r="BL3489" t="s">
        <v>85</v>
      </c>
      <c r="BM3489" t="s">
        <v>14576</v>
      </c>
    </row>
    <row r="3490" spans="1:65" x14ac:dyDescent="0.25">
      <c r="A3490">
        <v>2012</v>
      </c>
      <c r="B3490" t="s">
        <v>116</v>
      </c>
      <c r="C3490" t="s">
        <v>117</v>
      </c>
      <c r="D3490" t="s">
        <v>41156</v>
      </c>
      <c r="E3490" t="s">
        <v>4518</v>
      </c>
      <c r="F3490" t="s">
        <v>4519</v>
      </c>
      <c r="G3490">
        <v>1</v>
      </c>
      <c r="H3490" t="s">
        <v>46842</v>
      </c>
      <c r="I3490" t="s">
        <v>105</v>
      </c>
      <c r="J3490" t="s">
        <v>88</v>
      </c>
      <c r="K3490">
        <v>3</v>
      </c>
      <c r="L3490" t="s">
        <v>41838</v>
      </c>
      <c r="M3490">
        <v>72000000</v>
      </c>
      <c r="N3490" t="s">
        <v>41840</v>
      </c>
      <c r="O3490" t="s">
        <v>46237</v>
      </c>
      <c r="P3490" t="s">
        <v>90</v>
      </c>
      <c r="Q3490" t="s">
        <v>4521</v>
      </c>
      <c r="R3490" t="s">
        <v>4521</v>
      </c>
      <c r="S3490" t="s">
        <v>41155</v>
      </c>
      <c r="T3490" s="3">
        <v>41222</v>
      </c>
      <c r="U3490" t="s">
        <v>16437</v>
      </c>
      <c r="V3490" t="s">
        <v>16438</v>
      </c>
      <c r="W3490" t="s">
        <v>47546</v>
      </c>
      <c r="X3490">
        <v>306778497</v>
      </c>
      <c r="Y3490" t="s">
        <v>122</v>
      </c>
      <c r="Z3490" t="s">
        <v>123</v>
      </c>
      <c r="AA3490">
        <v>0</v>
      </c>
      <c r="AB3490" t="s">
        <v>76</v>
      </c>
      <c r="AC3490">
        <v>0</v>
      </c>
      <c r="AD3490" t="s">
        <v>76</v>
      </c>
      <c r="AE3490">
        <v>1285770</v>
      </c>
      <c r="AF3490" t="s">
        <v>40104</v>
      </c>
      <c r="AG3490" t="s">
        <v>16439</v>
      </c>
      <c r="AH3490" t="s">
        <v>16440</v>
      </c>
      <c r="AI3490" t="s">
        <v>39286</v>
      </c>
      <c r="AJ3490" t="s">
        <v>41304</v>
      </c>
      <c r="AK3490" t="s">
        <v>16441</v>
      </c>
      <c r="AL3490" t="s">
        <v>40034</v>
      </c>
      <c r="AM3490">
        <v>2012</v>
      </c>
      <c r="AN3490" s="1">
        <v>41261</v>
      </c>
      <c r="AO3490" s="1">
        <v>41271</v>
      </c>
      <c r="AP3490">
        <v>4</v>
      </c>
      <c r="AQ3490" t="s">
        <v>81</v>
      </c>
      <c r="AR3490" s="4">
        <f>IF(AQ3490="M",AP3490*30.42,AP3490)</f>
        <v>121.68</v>
      </c>
      <c r="AS3490">
        <v>0</v>
      </c>
      <c r="AT3490" s="4">
        <f>AR3490+AS3490</f>
        <v>121.68</v>
      </c>
      <c r="AU3490">
        <v>2</v>
      </c>
      <c r="AV3490" s="1">
        <f>AO3490+AT3490</f>
        <v>41392.68</v>
      </c>
      <c r="AW3490" s="1">
        <v>41453</v>
      </c>
      <c r="AX3490" s="2">
        <f>IF(AV3490&gt;=AW3490,1,2)</f>
        <v>2</v>
      </c>
      <c r="AY3490" s="2" t="str">
        <f>IF((AV3490+10)&gt;=AW3490,"SAVE","LATE")</f>
        <v>LATE</v>
      </c>
      <c r="AZ3490" t="s">
        <v>82</v>
      </c>
      <c r="BA3490" t="s">
        <v>1011</v>
      </c>
      <c r="BB3490">
        <v>303833506</v>
      </c>
      <c r="BC3490">
        <v>63333882</v>
      </c>
      <c r="BD3490" s="9">
        <v>367167388</v>
      </c>
      <c r="BE3490" t="s">
        <v>46237</v>
      </c>
      <c r="BF3490">
        <v>0</v>
      </c>
      <c r="BG3490" t="s">
        <v>70</v>
      </c>
      <c r="BH3490">
        <v>-1</v>
      </c>
      <c r="BI3490" t="s">
        <v>40035</v>
      </c>
      <c r="BJ3490" t="s">
        <v>47547</v>
      </c>
      <c r="BK3490">
        <v>0</v>
      </c>
      <c r="BL3490" t="s">
        <v>85</v>
      </c>
      <c r="BM3490" t="s">
        <v>16442</v>
      </c>
    </row>
    <row r="3491" spans="1:65" x14ac:dyDescent="0.25">
      <c r="A3491">
        <v>2012</v>
      </c>
      <c r="B3491" t="s">
        <v>116</v>
      </c>
      <c r="C3491" t="s">
        <v>117</v>
      </c>
      <c r="D3491" t="s">
        <v>41156</v>
      </c>
      <c r="E3491" t="s">
        <v>4518</v>
      </c>
      <c r="F3491" t="s">
        <v>4519</v>
      </c>
      <c r="G3491">
        <v>11</v>
      </c>
      <c r="H3491" t="s">
        <v>41839</v>
      </c>
      <c r="I3491" t="s">
        <v>105</v>
      </c>
      <c r="J3491" t="s">
        <v>88</v>
      </c>
      <c r="K3491">
        <v>3</v>
      </c>
      <c r="L3491" t="s">
        <v>41838</v>
      </c>
      <c r="M3491">
        <v>72000000</v>
      </c>
      <c r="N3491" t="s">
        <v>41840</v>
      </c>
      <c r="O3491" t="s">
        <v>16706</v>
      </c>
      <c r="P3491" t="s">
        <v>90</v>
      </c>
      <c r="Q3491" t="s">
        <v>4521</v>
      </c>
      <c r="R3491" t="s">
        <v>4521</v>
      </c>
      <c r="S3491" t="s">
        <v>41155</v>
      </c>
      <c r="T3491" s="3">
        <v>41032</v>
      </c>
      <c r="U3491" t="s">
        <v>16707</v>
      </c>
      <c r="V3491" t="s">
        <v>16708</v>
      </c>
      <c r="W3491" t="s">
        <v>47548</v>
      </c>
      <c r="X3491">
        <v>241401011</v>
      </c>
      <c r="Y3491" t="s">
        <v>122</v>
      </c>
      <c r="Z3491" t="s">
        <v>123</v>
      </c>
      <c r="AA3491">
        <v>0</v>
      </c>
      <c r="AB3491" t="s">
        <v>76</v>
      </c>
      <c r="AC3491">
        <v>0</v>
      </c>
      <c r="AD3491" t="s">
        <v>76</v>
      </c>
      <c r="AE3491">
        <v>866297</v>
      </c>
      <c r="AF3491" t="s">
        <v>41304</v>
      </c>
      <c r="AG3491" t="s">
        <v>10810</v>
      </c>
      <c r="AH3491" t="s">
        <v>41158</v>
      </c>
      <c r="AI3491" t="s">
        <v>40239</v>
      </c>
      <c r="AJ3491" t="s">
        <v>41304</v>
      </c>
      <c r="AK3491" t="s">
        <v>10810</v>
      </c>
      <c r="AL3491" t="s">
        <v>41158</v>
      </c>
      <c r="AM3491">
        <v>2012</v>
      </c>
      <c r="AN3491" s="1">
        <v>41009</v>
      </c>
      <c r="AO3491" s="1">
        <v>41009</v>
      </c>
      <c r="AP3491">
        <v>4</v>
      </c>
      <c r="AQ3491" t="s">
        <v>81</v>
      </c>
      <c r="AR3491" s="4">
        <f>IF(AQ3491="M",AP3491*30.42,AP3491)</f>
        <v>121.68</v>
      </c>
      <c r="AS3491">
        <v>0</v>
      </c>
      <c r="AT3491" s="4">
        <f>AR3491+AS3491</f>
        <v>121.68</v>
      </c>
      <c r="AU3491">
        <v>2</v>
      </c>
      <c r="AV3491" s="1">
        <f>AO3491+AT3491</f>
        <v>41130.68</v>
      </c>
      <c r="AW3491" s="1">
        <v>41192</v>
      </c>
      <c r="AX3491" s="2">
        <f>IF(AV3491&gt;=AW3491,1,2)</f>
        <v>2</v>
      </c>
      <c r="AY3491" s="2" t="str">
        <f>IF((AV3491+10)&gt;=AW3491,"SAVE","LATE")</f>
        <v>LATE</v>
      </c>
      <c r="AZ3491" t="s">
        <v>82</v>
      </c>
      <c r="BA3491" t="s">
        <v>1011</v>
      </c>
      <c r="BB3491">
        <v>239261991</v>
      </c>
      <c r="BC3491">
        <v>118989614</v>
      </c>
      <c r="BD3491" s="9">
        <v>358251605</v>
      </c>
      <c r="BE3491" t="s">
        <v>46238</v>
      </c>
      <c r="BF3491">
        <v>0</v>
      </c>
      <c r="BG3491" t="s">
        <v>70</v>
      </c>
      <c r="BH3491">
        <v>-1</v>
      </c>
      <c r="BI3491" t="s">
        <v>41158</v>
      </c>
      <c r="BJ3491" t="s">
        <v>41158</v>
      </c>
      <c r="BK3491">
        <v>0</v>
      </c>
      <c r="BL3491" t="s">
        <v>85</v>
      </c>
      <c r="BM3491" t="s">
        <v>16709</v>
      </c>
    </row>
    <row r="3492" spans="1:65" x14ac:dyDescent="0.25">
      <c r="A3492">
        <v>2012</v>
      </c>
      <c r="B3492" t="s">
        <v>64</v>
      </c>
      <c r="C3492" t="s">
        <v>264</v>
      </c>
      <c r="D3492" t="s">
        <v>41159</v>
      </c>
      <c r="E3492">
        <v>899999004</v>
      </c>
      <c r="F3492" t="s">
        <v>17196</v>
      </c>
      <c r="G3492">
        <v>11</v>
      </c>
      <c r="H3492" t="s">
        <v>41839</v>
      </c>
      <c r="I3492" t="s">
        <v>67</v>
      </c>
      <c r="J3492" t="s">
        <v>88</v>
      </c>
      <c r="K3492">
        <v>3</v>
      </c>
      <c r="L3492" t="s">
        <v>41838</v>
      </c>
      <c r="M3492">
        <v>30000000</v>
      </c>
      <c r="N3492" t="s">
        <v>41897</v>
      </c>
      <c r="O3492" t="s">
        <v>46239</v>
      </c>
      <c r="P3492" t="s">
        <v>90</v>
      </c>
      <c r="Q3492" t="s">
        <v>4521</v>
      </c>
      <c r="R3492" t="s">
        <v>4521</v>
      </c>
      <c r="S3492" t="s">
        <v>41155</v>
      </c>
      <c r="T3492" s="3">
        <v>41035</v>
      </c>
      <c r="U3492" t="s">
        <v>17197</v>
      </c>
      <c r="V3492" t="s">
        <v>17198</v>
      </c>
      <c r="W3492">
        <v>171277000</v>
      </c>
      <c r="X3492">
        <v>206000000</v>
      </c>
      <c r="Y3492" t="s">
        <v>74</v>
      </c>
      <c r="Z3492" t="s">
        <v>75</v>
      </c>
      <c r="AA3492">
        <v>0</v>
      </c>
      <c r="AB3492" t="s">
        <v>76</v>
      </c>
      <c r="AC3492">
        <v>0</v>
      </c>
      <c r="AD3492" t="s">
        <v>76</v>
      </c>
      <c r="AE3492">
        <v>973325</v>
      </c>
      <c r="AF3492" t="s">
        <v>41304</v>
      </c>
      <c r="AG3492" t="s">
        <v>17199</v>
      </c>
      <c r="AH3492" t="s">
        <v>17200</v>
      </c>
      <c r="AI3492" t="s">
        <v>40239</v>
      </c>
      <c r="AJ3492" t="s">
        <v>41304</v>
      </c>
      <c r="AK3492" t="s">
        <v>17199</v>
      </c>
      <c r="AL3492" t="s">
        <v>17200</v>
      </c>
      <c r="AM3492">
        <v>2012</v>
      </c>
      <c r="AN3492" s="1">
        <v>41096</v>
      </c>
      <c r="AO3492" s="1">
        <v>41106</v>
      </c>
      <c r="AP3492">
        <v>40</v>
      </c>
      <c r="AQ3492" t="s">
        <v>74</v>
      </c>
      <c r="AR3492" s="4">
        <f>IF(AQ3492="M",AP3492*30.42,AP3492)</f>
        <v>40</v>
      </c>
      <c r="AS3492">
        <v>0</v>
      </c>
      <c r="AT3492" s="4">
        <f>AR3492+AS3492</f>
        <v>40</v>
      </c>
      <c r="AU3492">
        <v>1</v>
      </c>
      <c r="AV3492" s="1">
        <f>AO3492+AT3492</f>
        <v>41146</v>
      </c>
      <c r="AW3492" s="1">
        <v>41177</v>
      </c>
      <c r="AX3492" s="2">
        <f>IF(AV3492&gt;=AW3492,1,2)</f>
        <v>2</v>
      </c>
      <c r="AY3492" s="2" t="str">
        <f>IF((AV3492+10)&gt;=AW3492,"SAVE","LATE")</f>
        <v>LATE</v>
      </c>
      <c r="AZ3492" t="s">
        <v>82</v>
      </c>
      <c r="BA3492" t="s">
        <v>1011</v>
      </c>
      <c r="BB3492">
        <v>137557258</v>
      </c>
      <c r="BC3492">
        <v>10375818</v>
      </c>
      <c r="BD3492" s="9">
        <v>147933076</v>
      </c>
      <c r="BE3492" t="s">
        <v>46240</v>
      </c>
      <c r="BF3492">
        <v>0</v>
      </c>
      <c r="BG3492" t="s">
        <v>70</v>
      </c>
      <c r="BH3492">
        <v>-1</v>
      </c>
      <c r="BI3492" t="s">
        <v>17201</v>
      </c>
      <c r="BJ3492" t="s">
        <v>17202</v>
      </c>
      <c r="BK3492">
        <v>0</v>
      </c>
      <c r="BL3492" t="s">
        <v>85</v>
      </c>
      <c r="BM3492" t="s">
        <v>17203</v>
      </c>
    </row>
    <row r="3493" spans="1:65" x14ac:dyDescent="0.25">
      <c r="A3493">
        <v>2012</v>
      </c>
      <c r="B3493" t="s">
        <v>64</v>
      </c>
      <c r="C3493" t="s">
        <v>65</v>
      </c>
      <c r="D3493" t="s">
        <v>40101</v>
      </c>
      <c r="E3493">
        <v>800215807</v>
      </c>
      <c r="F3493" t="s">
        <v>10191</v>
      </c>
      <c r="G3493">
        <v>1</v>
      </c>
      <c r="H3493" t="s">
        <v>46842</v>
      </c>
      <c r="I3493" t="s">
        <v>67</v>
      </c>
      <c r="J3493" t="s">
        <v>88</v>
      </c>
      <c r="K3493">
        <v>3</v>
      </c>
      <c r="L3493" t="s">
        <v>41838</v>
      </c>
      <c r="M3493">
        <v>72000000</v>
      </c>
      <c r="N3493" t="s">
        <v>41840</v>
      </c>
      <c r="O3493" t="s">
        <v>46248</v>
      </c>
      <c r="P3493" t="s">
        <v>90</v>
      </c>
      <c r="Q3493" t="s">
        <v>4521</v>
      </c>
      <c r="R3493" t="s">
        <v>4521</v>
      </c>
      <c r="S3493" t="s">
        <v>41160</v>
      </c>
      <c r="T3493" t="s">
        <v>9429</v>
      </c>
      <c r="U3493" t="s">
        <v>16249</v>
      </c>
      <c r="V3493" t="s">
        <v>16250</v>
      </c>
      <c r="W3493">
        <v>791</v>
      </c>
      <c r="X3493">
        <v>1067546601</v>
      </c>
      <c r="Y3493" t="s">
        <v>122</v>
      </c>
      <c r="Z3493" t="s">
        <v>123</v>
      </c>
      <c r="AA3493">
        <v>0</v>
      </c>
      <c r="AB3493" t="s">
        <v>76</v>
      </c>
      <c r="AC3493">
        <v>0</v>
      </c>
      <c r="AD3493" t="s">
        <v>76</v>
      </c>
      <c r="AE3493">
        <v>999269</v>
      </c>
      <c r="AF3493" t="s">
        <v>40104</v>
      </c>
      <c r="AG3493" t="s">
        <v>16251</v>
      </c>
      <c r="AH3493" t="s">
        <v>16252</v>
      </c>
      <c r="AI3493" t="s">
        <v>40239</v>
      </c>
      <c r="AJ3493" t="s">
        <v>41304</v>
      </c>
      <c r="AK3493">
        <v>4532976</v>
      </c>
      <c r="AL3493" t="s">
        <v>16253</v>
      </c>
      <c r="AM3493">
        <v>2012</v>
      </c>
      <c r="AN3493" s="1">
        <v>41114</v>
      </c>
      <c r="AO3493" s="1">
        <v>41122</v>
      </c>
      <c r="AP3493">
        <v>17</v>
      </c>
      <c r="AQ3493" t="s">
        <v>81</v>
      </c>
      <c r="AR3493" s="4">
        <f>IF(AQ3493="M",AP3493*30.42,AP3493)</f>
        <v>517.14</v>
      </c>
      <c r="AS3493">
        <v>14</v>
      </c>
      <c r="AT3493" s="4">
        <f>AR3493+AS3493</f>
        <v>531.14</v>
      </c>
      <c r="AU3493">
        <v>7</v>
      </c>
      <c r="AV3493" s="1">
        <f>AO3493+AT3493</f>
        <v>41653.14</v>
      </c>
      <c r="AW3493" s="1">
        <v>41866</v>
      </c>
      <c r="AX3493" s="2">
        <f>IF(AV3493&gt;=AW3493,1,2)</f>
        <v>2</v>
      </c>
      <c r="AY3493" s="2" t="str">
        <f>IF((AV3493+10)&gt;=AW3493,"SAVE","LATE")</f>
        <v>LATE</v>
      </c>
      <c r="AZ3493" t="s">
        <v>82</v>
      </c>
      <c r="BA3493" t="s">
        <v>1011</v>
      </c>
      <c r="BB3493">
        <v>338970000</v>
      </c>
      <c r="BC3493">
        <v>141925000</v>
      </c>
      <c r="BD3493" s="9">
        <v>480895000</v>
      </c>
      <c r="BE3493" t="s">
        <v>16254</v>
      </c>
      <c r="BF3493">
        <v>0</v>
      </c>
      <c r="BG3493" t="s">
        <v>70</v>
      </c>
      <c r="BH3493">
        <v>-1</v>
      </c>
      <c r="BI3493" t="s">
        <v>16255</v>
      </c>
      <c r="BJ3493" t="s">
        <v>16256</v>
      </c>
      <c r="BK3493">
        <v>0</v>
      </c>
      <c r="BL3493" t="s">
        <v>85</v>
      </c>
      <c r="BM3493" t="s">
        <v>16257</v>
      </c>
    </row>
    <row r="3494" spans="1:65" x14ac:dyDescent="0.25">
      <c r="A3494">
        <v>2012</v>
      </c>
      <c r="B3494" t="s">
        <v>64</v>
      </c>
      <c r="C3494" t="s">
        <v>65</v>
      </c>
      <c r="D3494" t="s">
        <v>40101</v>
      </c>
      <c r="E3494">
        <v>800215807</v>
      </c>
      <c r="F3494" t="s">
        <v>10191</v>
      </c>
      <c r="G3494">
        <v>1</v>
      </c>
      <c r="H3494" t="s">
        <v>46842</v>
      </c>
      <c r="I3494" t="s">
        <v>67</v>
      </c>
      <c r="J3494" t="s">
        <v>88</v>
      </c>
      <c r="K3494">
        <v>3</v>
      </c>
      <c r="L3494" t="s">
        <v>41838</v>
      </c>
      <c r="M3494">
        <v>72000000</v>
      </c>
      <c r="N3494" t="s">
        <v>41840</v>
      </c>
      <c r="O3494" t="s">
        <v>46248</v>
      </c>
      <c r="P3494" t="s">
        <v>90</v>
      </c>
      <c r="Q3494" t="s">
        <v>4521</v>
      </c>
      <c r="R3494" t="s">
        <v>4521</v>
      </c>
      <c r="S3494" t="s">
        <v>41160</v>
      </c>
      <c r="T3494" t="s">
        <v>9429</v>
      </c>
      <c r="U3494" t="s">
        <v>16249</v>
      </c>
      <c r="V3494" t="s">
        <v>16250</v>
      </c>
      <c r="W3494">
        <v>792</v>
      </c>
      <c r="X3494">
        <v>1067546601</v>
      </c>
      <c r="Y3494" t="s">
        <v>122</v>
      </c>
      <c r="Z3494" t="s">
        <v>123</v>
      </c>
      <c r="AA3494">
        <v>0</v>
      </c>
      <c r="AB3494" t="s">
        <v>76</v>
      </c>
      <c r="AC3494">
        <v>0</v>
      </c>
      <c r="AD3494" t="s">
        <v>76</v>
      </c>
      <c r="AE3494">
        <v>999321</v>
      </c>
      <c r="AF3494" t="s">
        <v>40104</v>
      </c>
      <c r="AG3494" t="s">
        <v>16308</v>
      </c>
      <c r="AH3494" t="s">
        <v>16309</v>
      </c>
      <c r="AI3494" t="s">
        <v>40239</v>
      </c>
      <c r="AJ3494" t="s">
        <v>41304</v>
      </c>
      <c r="AK3494">
        <v>9779766</v>
      </c>
      <c r="AL3494" t="s">
        <v>16310</v>
      </c>
      <c r="AM3494">
        <v>2012</v>
      </c>
      <c r="AN3494" s="1">
        <v>41114</v>
      </c>
      <c r="AO3494" s="1">
        <v>41122</v>
      </c>
      <c r="AP3494">
        <v>17</v>
      </c>
      <c r="AQ3494" t="s">
        <v>81</v>
      </c>
      <c r="AR3494" s="4">
        <f>IF(AQ3494="M",AP3494*30.42,AP3494)</f>
        <v>517.14</v>
      </c>
      <c r="AS3494">
        <v>14</v>
      </c>
      <c r="AT3494" s="4">
        <f>AR3494+AS3494</f>
        <v>531.14</v>
      </c>
      <c r="AU3494">
        <v>7</v>
      </c>
      <c r="AV3494" s="1">
        <f>AO3494+AT3494</f>
        <v>41653.14</v>
      </c>
      <c r="AW3494" s="1">
        <v>41866</v>
      </c>
      <c r="AX3494" s="2">
        <f>IF(AV3494&gt;=AW3494,1,2)</f>
        <v>2</v>
      </c>
      <c r="AY3494" s="2" t="str">
        <f>IF((AV3494+10)&gt;=AW3494,"SAVE","LATE")</f>
        <v>LATE</v>
      </c>
      <c r="AZ3494" t="s">
        <v>82</v>
      </c>
      <c r="BA3494" t="s">
        <v>1011</v>
      </c>
      <c r="BB3494">
        <v>322181484</v>
      </c>
      <c r="BC3494">
        <v>134914199</v>
      </c>
      <c r="BD3494" s="9">
        <v>457095683</v>
      </c>
      <c r="BE3494" t="s">
        <v>16254</v>
      </c>
      <c r="BF3494">
        <v>0</v>
      </c>
      <c r="BG3494" t="s">
        <v>70</v>
      </c>
      <c r="BH3494">
        <v>-1</v>
      </c>
      <c r="BI3494" t="s">
        <v>16255</v>
      </c>
      <c r="BJ3494" t="s">
        <v>16256</v>
      </c>
      <c r="BK3494">
        <v>0</v>
      </c>
      <c r="BL3494" t="s">
        <v>85</v>
      </c>
      <c r="BM3494" t="s">
        <v>16257</v>
      </c>
    </row>
    <row r="3495" spans="1:65" x14ac:dyDescent="0.25">
      <c r="A3495">
        <v>2012</v>
      </c>
      <c r="B3495" t="s">
        <v>64</v>
      </c>
      <c r="C3495" t="s">
        <v>65</v>
      </c>
      <c r="D3495" t="s">
        <v>40101</v>
      </c>
      <c r="E3495">
        <v>800215807</v>
      </c>
      <c r="F3495" t="s">
        <v>280</v>
      </c>
      <c r="G3495">
        <v>1</v>
      </c>
      <c r="H3495" t="s">
        <v>46842</v>
      </c>
      <c r="I3495" t="s">
        <v>67</v>
      </c>
      <c r="J3495" t="s">
        <v>88</v>
      </c>
      <c r="K3495">
        <v>3</v>
      </c>
      <c r="L3495" t="s">
        <v>41838</v>
      </c>
      <c r="M3495">
        <v>72000000</v>
      </c>
      <c r="N3495" t="s">
        <v>41840</v>
      </c>
      <c r="O3495" t="s">
        <v>14356</v>
      </c>
      <c r="P3495" t="s">
        <v>90</v>
      </c>
      <c r="Q3495" t="s">
        <v>39286</v>
      </c>
      <c r="R3495" t="s">
        <v>39286</v>
      </c>
      <c r="S3495" t="s">
        <v>14357</v>
      </c>
      <c r="T3495" t="s">
        <v>14358</v>
      </c>
      <c r="U3495" t="s">
        <v>14359</v>
      </c>
      <c r="V3495" t="s">
        <v>14360</v>
      </c>
      <c r="W3495" t="s">
        <v>14361</v>
      </c>
      <c r="X3495">
        <v>2834149197</v>
      </c>
      <c r="Y3495" t="s">
        <v>122</v>
      </c>
      <c r="Z3495" t="s">
        <v>123</v>
      </c>
      <c r="AA3495">
        <v>0</v>
      </c>
      <c r="AB3495" t="s">
        <v>76</v>
      </c>
      <c r="AC3495">
        <v>0</v>
      </c>
      <c r="AD3495" t="s">
        <v>76</v>
      </c>
      <c r="AE3495">
        <v>1190088</v>
      </c>
      <c r="AF3495" t="s">
        <v>40104</v>
      </c>
      <c r="AG3495" t="s">
        <v>14362</v>
      </c>
      <c r="AH3495" t="s">
        <v>14363</v>
      </c>
      <c r="AI3495" t="s">
        <v>315</v>
      </c>
      <c r="AJ3495" t="s">
        <v>41321</v>
      </c>
      <c r="AK3495">
        <v>227124</v>
      </c>
      <c r="AL3495" t="s">
        <v>13316</v>
      </c>
      <c r="AM3495">
        <v>2012</v>
      </c>
      <c r="AN3495" s="1">
        <v>41206</v>
      </c>
      <c r="AO3495" s="1">
        <v>41206</v>
      </c>
      <c r="AP3495">
        <v>2</v>
      </c>
      <c r="AQ3495" t="s">
        <v>81</v>
      </c>
      <c r="AR3495" s="4">
        <f>IF(AQ3495="M",AP3495*30.42,AP3495)</f>
        <v>60.84</v>
      </c>
      <c r="AS3495">
        <v>39</v>
      </c>
      <c r="AT3495" s="4">
        <f>AR3495+AS3495</f>
        <v>99.84</v>
      </c>
      <c r="AU3495">
        <v>4</v>
      </c>
      <c r="AV3495" s="1">
        <f>AO3495+AT3495</f>
        <v>41305.839999999997</v>
      </c>
      <c r="AW3495" s="1">
        <v>41429</v>
      </c>
      <c r="AX3495" s="2">
        <f>IF(AV3495&gt;=AW3495,1,2)</f>
        <v>2</v>
      </c>
      <c r="AY3495" s="2" t="str">
        <f>IF((AV3495+10)&gt;=AW3495,"SAVE","LATE")</f>
        <v>LATE</v>
      </c>
      <c r="AZ3495" t="s">
        <v>82</v>
      </c>
      <c r="BA3495" t="s">
        <v>1011</v>
      </c>
      <c r="BB3495">
        <v>2770691788</v>
      </c>
      <c r="BC3495">
        <v>0</v>
      </c>
      <c r="BD3495" s="9">
        <v>2770691788</v>
      </c>
      <c r="BE3495" t="s">
        <v>14364</v>
      </c>
      <c r="BF3495">
        <v>0</v>
      </c>
      <c r="BG3495" t="s">
        <v>70</v>
      </c>
      <c r="BH3495">
        <v>-1</v>
      </c>
      <c r="BI3495" t="s">
        <v>14363</v>
      </c>
      <c r="BJ3495" t="s">
        <v>14363</v>
      </c>
      <c r="BK3495">
        <v>0</v>
      </c>
      <c r="BL3495" t="s">
        <v>85</v>
      </c>
      <c r="BM3495" t="s">
        <v>14365</v>
      </c>
    </row>
    <row r="3496" spans="1:65" x14ac:dyDescent="0.25">
      <c r="A3496">
        <v>2012</v>
      </c>
      <c r="B3496" t="s">
        <v>64</v>
      </c>
      <c r="C3496" t="s">
        <v>65</v>
      </c>
      <c r="D3496" t="s">
        <v>40101</v>
      </c>
      <c r="E3496">
        <v>800215807</v>
      </c>
      <c r="F3496" t="s">
        <v>280</v>
      </c>
      <c r="G3496">
        <v>1</v>
      </c>
      <c r="H3496" t="s">
        <v>46842</v>
      </c>
      <c r="I3496" t="s">
        <v>105</v>
      </c>
      <c r="J3496" t="s">
        <v>88</v>
      </c>
      <c r="K3496">
        <v>3</v>
      </c>
      <c r="L3496" t="s">
        <v>41838</v>
      </c>
      <c r="M3496">
        <v>72000000</v>
      </c>
      <c r="N3496" t="s">
        <v>41840</v>
      </c>
      <c r="O3496" t="s">
        <v>14419</v>
      </c>
      <c r="P3496" t="s">
        <v>90</v>
      </c>
      <c r="Q3496" t="s">
        <v>39286</v>
      </c>
      <c r="R3496" t="s">
        <v>39286</v>
      </c>
      <c r="S3496" t="s">
        <v>14357</v>
      </c>
      <c r="T3496" t="s">
        <v>14420</v>
      </c>
      <c r="U3496" t="s">
        <v>14421</v>
      </c>
      <c r="V3496" t="s">
        <v>14422</v>
      </c>
      <c r="W3496" t="s">
        <v>14423</v>
      </c>
      <c r="X3496">
        <v>8551343137</v>
      </c>
      <c r="Y3496" t="s">
        <v>122</v>
      </c>
      <c r="Z3496" t="s">
        <v>123</v>
      </c>
      <c r="AA3496">
        <v>0</v>
      </c>
      <c r="AB3496" t="s">
        <v>76</v>
      </c>
      <c r="AC3496">
        <v>0</v>
      </c>
      <c r="AD3496" t="s">
        <v>76</v>
      </c>
      <c r="AE3496">
        <v>1203638</v>
      </c>
      <c r="AF3496" t="s">
        <v>40104</v>
      </c>
      <c r="AG3496" t="s">
        <v>14424</v>
      </c>
      <c r="AH3496" t="s">
        <v>14425</v>
      </c>
      <c r="AI3496" t="s">
        <v>41969</v>
      </c>
      <c r="AJ3496" t="s">
        <v>41304</v>
      </c>
      <c r="AK3496">
        <v>79512143</v>
      </c>
      <c r="AL3496" t="s">
        <v>14426</v>
      </c>
      <c r="AM3496">
        <v>2012</v>
      </c>
      <c r="AN3496" s="1">
        <v>41186</v>
      </c>
      <c r="AO3496" s="1">
        <v>41186</v>
      </c>
      <c r="AP3496">
        <v>3</v>
      </c>
      <c r="AQ3496" t="s">
        <v>81</v>
      </c>
      <c r="AR3496" s="4">
        <f>IF(AQ3496="M",AP3496*30.42,AP3496)</f>
        <v>91.26</v>
      </c>
      <c r="AS3496">
        <v>60</v>
      </c>
      <c r="AT3496" s="4">
        <f>AR3496+AS3496</f>
        <v>151.26</v>
      </c>
      <c r="AU3496">
        <v>8</v>
      </c>
      <c r="AV3496" s="1">
        <f>AO3496+AT3496</f>
        <v>41337.26</v>
      </c>
      <c r="AW3496" s="1">
        <v>41581</v>
      </c>
      <c r="AX3496" s="2">
        <f>IF(AV3496&gt;=AW3496,1,2)</f>
        <v>2</v>
      </c>
      <c r="AY3496" s="2" t="str">
        <f>IF((AV3496+10)&gt;=AW3496,"SAVE","LATE")</f>
        <v>LATE</v>
      </c>
      <c r="AZ3496" t="s">
        <v>82</v>
      </c>
      <c r="BA3496" t="s">
        <v>1011</v>
      </c>
      <c r="BB3496">
        <v>2592611264</v>
      </c>
      <c r="BC3496">
        <v>1348396805</v>
      </c>
      <c r="BD3496" s="9">
        <v>3941008069</v>
      </c>
      <c r="BE3496" t="s">
        <v>41174</v>
      </c>
      <c r="BF3496">
        <v>0</v>
      </c>
      <c r="BG3496" t="s">
        <v>70</v>
      </c>
      <c r="BH3496">
        <v>-1</v>
      </c>
      <c r="BI3496" t="s">
        <v>14427</v>
      </c>
      <c r="BJ3496" t="s">
        <v>14427</v>
      </c>
      <c r="BK3496">
        <v>0</v>
      </c>
      <c r="BL3496" t="s">
        <v>85</v>
      </c>
      <c r="BM3496" t="s">
        <v>14428</v>
      </c>
    </row>
    <row r="3497" spans="1:65" x14ac:dyDescent="0.25">
      <c r="A3497">
        <v>2012</v>
      </c>
      <c r="B3497" t="s">
        <v>64</v>
      </c>
      <c r="C3497" t="s">
        <v>65</v>
      </c>
      <c r="D3497" t="s">
        <v>40101</v>
      </c>
      <c r="E3497">
        <v>800215807</v>
      </c>
      <c r="F3497" t="s">
        <v>280</v>
      </c>
      <c r="G3497">
        <v>1</v>
      </c>
      <c r="H3497" t="s">
        <v>46842</v>
      </c>
      <c r="I3497" t="s">
        <v>105</v>
      </c>
      <c r="J3497" t="s">
        <v>88</v>
      </c>
      <c r="K3497">
        <v>3</v>
      </c>
      <c r="L3497" t="s">
        <v>41838</v>
      </c>
      <c r="M3497">
        <v>72000000</v>
      </c>
      <c r="N3497" t="s">
        <v>41840</v>
      </c>
      <c r="O3497" t="s">
        <v>14419</v>
      </c>
      <c r="P3497" t="s">
        <v>90</v>
      </c>
      <c r="Q3497" t="s">
        <v>39286</v>
      </c>
      <c r="R3497" t="s">
        <v>39286</v>
      </c>
      <c r="S3497" t="s">
        <v>14357</v>
      </c>
      <c r="T3497" t="s">
        <v>14420</v>
      </c>
      <c r="U3497" t="s">
        <v>14421</v>
      </c>
      <c r="V3497" t="s">
        <v>14422</v>
      </c>
      <c r="W3497" t="s">
        <v>14597</v>
      </c>
      <c r="X3497">
        <v>8551343137</v>
      </c>
      <c r="Y3497" t="s">
        <v>122</v>
      </c>
      <c r="Z3497" t="s">
        <v>123</v>
      </c>
      <c r="AA3497">
        <v>0</v>
      </c>
      <c r="AB3497" t="s">
        <v>76</v>
      </c>
      <c r="AC3497">
        <v>0</v>
      </c>
      <c r="AD3497" t="s">
        <v>76</v>
      </c>
      <c r="AE3497">
        <v>1203715</v>
      </c>
      <c r="AF3497" t="s">
        <v>40104</v>
      </c>
      <c r="AG3497" t="s">
        <v>14598</v>
      </c>
      <c r="AH3497" t="s">
        <v>14599</v>
      </c>
      <c r="AI3497" t="s">
        <v>39370</v>
      </c>
      <c r="AJ3497" t="s">
        <v>41304</v>
      </c>
      <c r="AK3497">
        <v>79500817</v>
      </c>
      <c r="AL3497" t="s">
        <v>13446</v>
      </c>
      <c r="AM3497">
        <v>2012</v>
      </c>
      <c r="AN3497" s="1">
        <v>41190</v>
      </c>
      <c r="AO3497" s="1">
        <v>41190</v>
      </c>
      <c r="AP3497">
        <v>75</v>
      </c>
      <c r="AQ3497" t="s">
        <v>74</v>
      </c>
      <c r="AR3497" s="4">
        <f>IF(AQ3497="M",AP3497*30.42,AP3497)</f>
        <v>75</v>
      </c>
      <c r="AS3497">
        <v>20</v>
      </c>
      <c r="AT3497" s="4">
        <f>AR3497+AS3497</f>
        <v>95</v>
      </c>
      <c r="AU3497">
        <v>3</v>
      </c>
      <c r="AV3497" s="1">
        <f>AO3497+AT3497</f>
        <v>41285</v>
      </c>
      <c r="AW3497" s="1">
        <v>41302</v>
      </c>
      <c r="AX3497" s="2">
        <f>IF(AV3497&gt;=AW3497,1,2)</f>
        <v>2</v>
      </c>
      <c r="AY3497" s="2" t="str">
        <f>IF((AV3497+10)&gt;=AW3497,"SAVE","LATE")</f>
        <v>LATE</v>
      </c>
      <c r="AZ3497" t="s">
        <v>82</v>
      </c>
      <c r="BA3497" t="s">
        <v>1011</v>
      </c>
      <c r="BB3497">
        <v>1954548136</v>
      </c>
      <c r="BC3497">
        <v>0</v>
      </c>
      <c r="BD3497" s="9">
        <v>1954548136</v>
      </c>
      <c r="BE3497" t="s">
        <v>40043</v>
      </c>
      <c r="BF3497">
        <v>0</v>
      </c>
      <c r="BG3497" t="s">
        <v>70</v>
      </c>
      <c r="BH3497">
        <v>-1</v>
      </c>
      <c r="BI3497" t="s">
        <v>14427</v>
      </c>
      <c r="BJ3497" t="s">
        <v>14427</v>
      </c>
      <c r="BK3497">
        <v>0</v>
      </c>
      <c r="BL3497" t="s">
        <v>85</v>
      </c>
      <c r="BM3497" t="s">
        <v>14428</v>
      </c>
    </row>
    <row r="3498" spans="1:65" x14ac:dyDescent="0.25">
      <c r="A3498">
        <v>2012</v>
      </c>
      <c r="B3498" t="s">
        <v>64</v>
      </c>
      <c r="C3498" t="s">
        <v>65</v>
      </c>
      <c r="D3498" t="s">
        <v>40101</v>
      </c>
      <c r="E3498">
        <v>800215807</v>
      </c>
      <c r="F3498" t="s">
        <v>280</v>
      </c>
      <c r="G3498">
        <v>1</v>
      </c>
      <c r="H3498" t="s">
        <v>46842</v>
      </c>
      <c r="I3498" t="s">
        <v>105</v>
      </c>
      <c r="J3498" t="s">
        <v>88</v>
      </c>
      <c r="K3498">
        <v>3</v>
      </c>
      <c r="L3498" t="s">
        <v>41838</v>
      </c>
      <c r="M3498">
        <v>72000000</v>
      </c>
      <c r="N3498" t="s">
        <v>41840</v>
      </c>
      <c r="O3498" t="s">
        <v>46279</v>
      </c>
      <c r="P3498" t="s">
        <v>90</v>
      </c>
      <c r="Q3498" t="s">
        <v>39286</v>
      </c>
      <c r="R3498" t="s">
        <v>39286</v>
      </c>
      <c r="S3498" t="s">
        <v>3724</v>
      </c>
      <c r="T3498" s="3">
        <v>41218</v>
      </c>
      <c r="U3498" t="s">
        <v>13301</v>
      </c>
      <c r="V3498" t="s">
        <v>13302</v>
      </c>
      <c r="W3498" t="s">
        <v>13303</v>
      </c>
      <c r="X3498">
        <v>47109959666</v>
      </c>
      <c r="Y3498" t="s">
        <v>122</v>
      </c>
      <c r="Z3498" t="s">
        <v>123</v>
      </c>
      <c r="AA3498">
        <v>0</v>
      </c>
      <c r="AB3498" t="s">
        <v>76</v>
      </c>
      <c r="AC3498">
        <v>0</v>
      </c>
      <c r="AD3498" t="s">
        <v>76</v>
      </c>
      <c r="AE3498">
        <v>1458885</v>
      </c>
      <c r="AF3498" t="s">
        <v>40104</v>
      </c>
      <c r="AG3498" t="s">
        <v>13304</v>
      </c>
      <c r="AH3498" t="s">
        <v>13305</v>
      </c>
      <c r="AI3498" t="s">
        <v>39286</v>
      </c>
      <c r="AJ3498" t="s">
        <v>41304</v>
      </c>
      <c r="AK3498">
        <v>71619734</v>
      </c>
      <c r="AL3498" t="s">
        <v>1241</v>
      </c>
      <c r="AM3498">
        <v>2012</v>
      </c>
      <c r="AN3498" s="1">
        <v>41220</v>
      </c>
      <c r="AO3498" s="1">
        <v>41256</v>
      </c>
      <c r="AP3498">
        <v>21</v>
      </c>
      <c r="AQ3498" t="s">
        <v>81</v>
      </c>
      <c r="AR3498" s="4">
        <f>IF(AQ3498="M",AP3498*30.42,AP3498)</f>
        <v>638.82000000000005</v>
      </c>
      <c r="AS3498">
        <v>239</v>
      </c>
      <c r="AT3498" s="4">
        <f>AR3498+AS3498</f>
        <v>877.82</v>
      </c>
      <c r="AU3498">
        <v>7</v>
      </c>
      <c r="AV3498" s="1">
        <f>AO3498+AT3498</f>
        <v>42133.82</v>
      </c>
      <c r="AW3498" s="1">
        <v>42347</v>
      </c>
      <c r="AX3498" s="2">
        <f>IF(AV3498&gt;=AW3498,1,2)</f>
        <v>2</v>
      </c>
      <c r="AY3498" s="2" t="str">
        <f>IF((AV3498+10)&gt;=AW3498,"SAVE","LATE")</f>
        <v>LATE</v>
      </c>
      <c r="AZ3498">
        <v>315715</v>
      </c>
      <c r="BA3498" t="s">
        <v>1011</v>
      </c>
      <c r="BB3498">
        <v>45703035785</v>
      </c>
      <c r="BC3498">
        <v>27419274112</v>
      </c>
      <c r="BD3498" s="9">
        <v>73122309897</v>
      </c>
      <c r="BE3498" t="s">
        <v>13306</v>
      </c>
      <c r="BF3498">
        <v>2</v>
      </c>
      <c r="BG3498" t="s">
        <v>114</v>
      </c>
      <c r="BH3498">
        <v>-1</v>
      </c>
      <c r="BI3498" t="s">
        <v>13307</v>
      </c>
      <c r="BJ3498" t="s">
        <v>13307</v>
      </c>
      <c r="BK3498" s="1">
        <v>36580</v>
      </c>
      <c r="BL3498" t="s">
        <v>103</v>
      </c>
      <c r="BM3498" t="s">
        <v>13308</v>
      </c>
    </row>
    <row r="3499" spans="1:65" x14ac:dyDescent="0.25">
      <c r="A3499">
        <v>2012</v>
      </c>
      <c r="B3499" t="s">
        <v>116</v>
      </c>
      <c r="C3499" t="s">
        <v>150</v>
      </c>
      <c r="D3499" t="s">
        <v>13917</v>
      </c>
      <c r="E3499" t="s">
        <v>13918</v>
      </c>
      <c r="F3499" t="s">
        <v>13919</v>
      </c>
      <c r="G3499">
        <v>1</v>
      </c>
      <c r="H3499" t="s">
        <v>46842</v>
      </c>
      <c r="I3499" t="s">
        <v>67</v>
      </c>
      <c r="J3499" t="s">
        <v>88</v>
      </c>
      <c r="K3499">
        <v>3</v>
      </c>
      <c r="L3499" t="s">
        <v>41838</v>
      </c>
      <c r="M3499">
        <v>72000000</v>
      </c>
      <c r="N3499" t="s">
        <v>41840</v>
      </c>
      <c r="O3499" t="s">
        <v>13920</v>
      </c>
      <c r="P3499" t="s">
        <v>90</v>
      </c>
      <c r="Q3499" t="s">
        <v>4584</v>
      </c>
      <c r="R3499" t="s">
        <v>4584</v>
      </c>
      <c r="S3499" t="s">
        <v>3724</v>
      </c>
      <c r="T3499" s="3">
        <v>40969</v>
      </c>
      <c r="U3499" t="s">
        <v>13921</v>
      </c>
      <c r="V3499" t="s">
        <v>13922</v>
      </c>
      <c r="W3499" t="s">
        <v>13923</v>
      </c>
      <c r="X3499">
        <v>5999994238</v>
      </c>
      <c r="Y3499" t="s">
        <v>122</v>
      </c>
      <c r="Z3499" t="s">
        <v>123</v>
      </c>
      <c r="AA3499">
        <v>0</v>
      </c>
      <c r="AB3499" t="s">
        <v>76</v>
      </c>
      <c r="AC3499">
        <v>0</v>
      </c>
      <c r="AD3499" t="s">
        <v>76</v>
      </c>
      <c r="AE3499">
        <v>1076742</v>
      </c>
      <c r="AF3499" t="s">
        <v>40104</v>
      </c>
      <c r="AG3499">
        <v>800128984</v>
      </c>
      <c r="AH3499" t="s">
        <v>13924</v>
      </c>
      <c r="AI3499" t="s">
        <v>315</v>
      </c>
      <c r="AJ3499" t="s">
        <v>41304</v>
      </c>
      <c r="AK3499">
        <v>10235757</v>
      </c>
      <c r="AL3499" t="s">
        <v>13925</v>
      </c>
      <c r="AM3499">
        <v>2012</v>
      </c>
      <c r="AN3499" s="1">
        <v>40989</v>
      </c>
      <c r="AO3499" s="1">
        <v>41031</v>
      </c>
      <c r="AP3499">
        <v>9</v>
      </c>
      <c r="AQ3499" t="s">
        <v>81</v>
      </c>
      <c r="AR3499" s="4">
        <f>IF(AQ3499="M",AP3499*30.42,AP3499)</f>
        <v>273.78000000000003</v>
      </c>
      <c r="AS3499">
        <v>0</v>
      </c>
      <c r="AT3499" s="4">
        <f>AR3499+AS3499</f>
        <v>273.78000000000003</v>
      </c>
      <c r="AU3499">
        <v>3</v>
      </c>
      <c r="AV3499" s="1">
        <f>AO3499+AT3499</f>
        <v>41304.78</v>
      </c>
      <c r="AW3499" s="1">
        <v>41396</v>
      </c>
      <c r="AX3499" s="2">
        <f>IF(AV3499&gt;=AW3499,1,2)</f>
        <v>2</v>
      </c>
      <c r="AY3499" s="2" t="str">
        <f>IF((AV3499+10)&gt;=AW3499,"SAVE","LATE")</f>
        <v>LATE</v>
      </c>
      <c r="AZ3499" t="s">
        <v>82</v>
      </c>
      <c r="BA3499" t="s">
        <v>1011</v>
      </c>
      <c r="BB3499">
        <v>5218567849</v>
      </c>
      <c r="BC3499">
        <v>726713777</v>
      </c>
      <c r="BD3499" s="9">
        <v>5945281626</v>
      </c>
      <c r="BE3499" t="s">
        <v>47560</v>
      </c>
      <c r="BF3499">
        <v>0</v>
      </c>
      <c r="BG3499" t="s">
        <v>70</v>
      </c>
      <c r="BH3499">
        <v>-1</v>
      </c>
      <c r="BI3499" t="s">
        <v>13924</v>
      </c>
      <c r="BJ3499" t="s">
        <v>13926</v>
      </c>
      <c r="BK3499">
        <v>0</v>
      </c>
      <c r="BL3499" t="s">
        <v>85</v>
      </c>
      <c r="BM3499" t="s">
        <v>13927</v>
      </c>
    </row>
    <row r="3500" spans="1:65" x14ac:dyDescent="0.25">
      <c r="A3500">
        <v>2012</v>
      </c>
      <c r="B3500" t="s">
        <v>116</v>
      </c>
      <c r="C3500" t="s">
        <v>290</v>
      </c>
      <c r="D3500" t="s">
        <v>46263</v>
      </c>
      <c r="E3500" t="s">
        <v>309</v>
      </c>
      <c r="F3500" t="s">
        <v>14142</v>
      </c>
      <c r="G3500">
        <v>12</v>
      </c>
      <c r="H3500" t="s">
        <v>41881</v>
      </c>
      <c r="I3500" t="s">
        <v>105</v>
      </c>
      <c r="J3500" t="s">
        <v>68</v>
      </c>
      <c r="K3500">
        <v>3</v>
      </c>
      <c r="L3500" t="s">
        <v>41838</v>
      </c>
      <c r="M3500">
        <v>70000000</v>
      </c>
      <c r="N3500" t="s">
        <v>40246</v>
      </c>
      <c r="O3500" t="s">
        <v>14143</v>
      </c>
      <c r="P3500" t="s">
        <v>90</v>
      </c>
      <c r="Q3500" t="s">
        <v>70</v>
      </c>
      <c r="R3500" t="s">
        <v>70</v>
      </c>
      <c r="S3500" t="s">
        <v>3724</v>
      </c>
      <c r="T3500" t="s">
        <v>14144</v>
      </c>
      <c r="U3500" t="s">
        <v>14145</v>
      </c>
      <c r="V3500" t="s">
        <v>14146</v>
      </c>
      <c r="W3500" t="s">
        <v>14146</v>
      </c>
      <c r="X3500">
        <v>3558796041</v>
      </c>
      <c r="Y3500" t="s">
        <v>122</v>
      </c>
      <c r="Z3500" t="s">
        <v>123</v>
      </c>
      <c r="AA3500">
        <v>0</v>
      </c>
      <c r="AB3500" t="s">
        <v>76</v>
      </c>
      <c r="AC3500">
        <v>0</v>
      </c>
      <c r="AD3500" t="s">
        <v>76</v>
      </c>
      <c r="AE3500">
        <v>950468</v>
      </c>
      <c r="AF3500" t="s">
        <v>40104</v>
      </c>
      <c r="AG3500" t="s">
        <v>14147</v>
      </c>
      <c r="AH3500" t="s">
        <v>14148</v>
      </c>
      <c r="AI3500" t="s">
        <v>315</v>
      </c>
      <c r="AJ3500" t="s">
        <v>41304</v>
      </c>
      <c r="AK3500">
        <v>10113118</v>
      </c>
      <c r="AL3500" t="s">
        <v>14149</v>
      </c>
      <c r="AM3500">
        <v>2012</v>
      </c>
      <c r="AN3500" s="1">
        <v>40984</v>
      </c>
      <c r="AO3500" s="1">
        <v>41003</v>
      </c>
      <c r="AP3500">
        <v>6</v>
      </c>
      <c r="AQ3500" t="s">
        <v>81</v>
      </c>
      <c r="AR3500" s="4">
        <f>IF(AQ3500="M",AP3500*30.42,AP3500)</f>
        <v>182.52</v>
      </c>
      <c r="AS3500">
        <v>172</v>
      </c>
      <c r="AT3500" s="4">
        <f>AR3500+AS3500</f>
        <v>354.52</v>
      </c>
      <c r="AU3500">
        <v>15</v>
      </c>
      <c r="AV3500" s="1">
        <f>AO3500+AT3500</f>
        <v>41357.519999999997</v>
      </c>
      <c r="AW3500" s="1">
        <v>41813</v>
      </c>
      <c r="AX3500" s="2">
        <f>IF(AV3500&gt;=AW3500,1,2)</f>
        <v>2</v>
      </c>
      <c r="AY3500" s="2" t="str">
        <f>IF((AV3500+10)&gt;=AW3500,"SAVE","LATE")</f>
        <v>LATE</v>
      </c>
      <c r="AZ3500" t="s">
        <v>82</v>
      </c>
      <c r="BA3500" t="s">
        <v>1011</v>
      </c>
      <c r="BB3500">
        <v>3558796041</v>
      </c>
      <c r="BC3500">
        <v>0</v>
      </c>
      <c r="BD3500" s="9">
        <v>3558796041</v>
      </c>
      <c r="BE3500" t="s">
        <v>46280</v>
      </c>
      <c r="BF3500">
        <v>0</v>
      </c>
      <c r="BG3500" t="s">
        <v>70</v>
      </c>
      <c r="BH3500">
        <v>-1</v>
      </c>
      <c r="BI3500" t="s">
        <v>70</v>
      </c>
      <c r="BJ3500" t="s">
        <v>70</v>
      </c>
      <c r="BK3500">
        <v>0</v>
      </c>
      <c r="BL3500" t="s">
        <v>85</v>
      </c>
      <c r="BM3500" t="s">
        <v>14150</v>
      </c>
    </row>
    <row r="3501" spans="1:65" x14ac:dyDescent="0.25">
      <c r="A3501">
        <v>2012</v>
      </c>
      <c r="B3501" t="s">
        <v>116</v>
      </c>
      <c r="C3501" t="s">
        <v>290</v>
      </c>
      <c r="D3501" t="s">
        <v>46263</v>
      </c>
      <c r="E3501" t="s">
        <v>309</v>
      </c>
      <c r="F3501" t="s">
        <v>17258</v>
      </c>
      <c r="G3501">
        <v>12</v>
      </c>
      <c r="H3501" t="s">
        <v>41881</v>
      </c>
      <c r="I3501" t="s">
        <v>105</v>
      </c>
      <c r="J3501" t="s">
        <v>68</v>
      </c>
      <c r="K3501">
        <v>3</v>
      </c>
      <c r="L3501" t="s">
        <v>41838</v>
      </c>
      <c r="M3501">
        <v>80000000</v>
      </c>
      <c r="N3501" t="s">
        <v>348</v>
      </c>
      <c r="O3501" t="s">
        <v>17259</v>
      </c>
      <c r="P3501" t="s">
        <v>90</v>
      </c>
      <c r="Q3501" t="s">
        <v>70</v>
      </c>
      <c r="R3501" t="s">
        <v>70</v>
      </c>
      <c r="S3501" t="s">
        <v>3724</v>
      </c>
      <c r="T3501" s="3">
        <v>41253</v>
      </c>
      <c r="U3501" t="s">
        <v>17260</v>
      </c>
      <c r="V3501" t="s">
        <v>17261</v>
      </c>
      <c r="W3501">
        <v>876</v>
      </c>
      <c r="X3501">
        <v>120000000</v>
      </c>
      <c r="Y3501" t="s">
        <v>122</v>
      </c>
      <c r="Z3501" t="s">
        <v>123</v>
      </c>
      <c r="AA3501">
        <v>0</v>
      </c>
      <c r="AB3501" t="s">
        <v>76</v>
      </c>
      <c r="AC3501">
        <v>0</v>
      </c>
      <c r="AD3501" t="s">
        <v>76</v>
      </c>
      <c r="AE3501">
        <v>1125065</v>
      </c>
      <c r="AF3501" t="s">
        <v>40104</v>
      </c>
      <c r="AG3501" t="s">
        <v>4359</v>
      </c>
      <c r="AH3501" t="s">
        <v>17262</v>
      </c>
      <c r="AI3501" t="s">
        <v>315</v>
      </c>
      <c r="AJ3501" t="s">
        <v>41304</v>
      </c>
      <c r="AK3501" t="s">
        <v>17263</v>
      </c>
      <c r="AL3501" t="s">
        <v>17264</v>
      </c>
      <c r="AM3501">
        <v>2012</v>
      </c>
      <c r="AN3501" s="1">
        <v>41180</v>
      </c>
      <c r="AO3501" s="1">
        <v>41183</v>
      </c>
      <c r="AP3501">
        <v>3</v>
      </c>
      <c r="AQ3501" t="s">
        <v>81</v>
      </c>
      <c r="AR3501" s="4">
        <f>IF(AQ3501="M",AP3501*30.42,AP3501)</f>
        <v>91.26</v>
      </c>
      <c r="AS3501">
        <v>0</v>
      </c>
      <c r="AT3501" s="4">
        <f>AR3501+AS3501</f>
        <v>91.26</v>
      </c>
      <c r="AU3501">
        <v>5</v>
      </c>
      <c r="AV3501" s="1">
        <f>AO3501+AT3501</f>
        <v>41274.26</v>
      </c>
      <c r="AW3501" s="1">
        <v>41426</v>
      </c>
      <c r="AX3501" s="2">
        <f>IF(AV3501&gt;=AW3501,1,2)</f>
        <v>2</v>
      </c>
      <c r="AY3501" s="2" t="str">
        <f>IF((AV3501+10)&gt;=AW3501,"SAVE","LATE")</f>
        <v>LATE</v>
      </c>
      <c r="AZ3501" t="s">
        <v>82</v>
      </c>
      <c r="BA3501" t="s">
        <v>1011</v>
      </c>
      <c r="BB3501">
        <v>120000000</v>
      </c>
      <c r="BC3501">
        <v>0</v>
      </c>
      <c r="BD3501" s="9">
        <v>120000000</v>
      </c>
      <c r="BE3501" t="s">
        <v>17259</v>
      </c>
      <c r="BF3501">
        <v>0</v>
      </c>
      <c r="BG3501" t="s">
        <v>70</v>
      </c>
      <c r="BH3501">
        <v>-1</v>
      </c>
      <c r="BI3501" t="s">
        <v>70</v>
      </c>
      <c r="BJ3501" t="s">
        <v>70</v>
      </c>
      <c r="BK3501">
        <v>0</v>
      </c>
      <c r="BL3501" t="s">
        <v>85</v>
      </c>
      <c r="BM3501" t="s">
        <v>17265</v>
      </c>
    </row>
    <row r="3502" spans="1:65" x14ac:dyDescent="0.25">
      <c r="A3502">
        <v>2012</v>
      </c>
      <c r="B3502" t="s">
        <v>64</v>
      </c>
      <c r="C3502" t="s">
        <v>65</v>
      </c>
      <c r="D3502" t="s">
        <v>40101</v>
      </c>
      <c r="E3502">
        <v>800215807</v>
      </c>
      <c r="F3502" t="s">
        <v>280</v>
      </c>
      <c r="G3502">
        <v>1</v>
      </c>
      <c r="H3502" t="s">
        <v>46842</v>
      </c>
      <c r="I3502" t="s">
        <v>67</v>
      </c>
      <c r="J3502" t="s">
        <v>88</v>
      </c>
      <c r="K3502">
        <v>3</v>
      </c>
      <c r="L3502" t="s">
        <v>41838</v>
      </c>
      <c r="M3502">
        <v>72000000</v>
      </c>
      <c r="N3502" t="s">
        <v>41840</v>
      </c>
      <c r="O3502" t="s">
        <v>46296</v>
      </c>
      <c r="P3502" t="s">
        <v>90</v>
      </c>
      <c r="Q3502" t="s">
        <v>39286</v>
      </c>
      <c r="R3502" t="s">
        <v>39286</v>
      </c>
      <c r="S3502" t="s">
        <v>41769</v>
      </c>
      <c r="T3502" t="s">
        <v>12227</v>
      </c>
      <c r="U3502" t="s">
        <v>13581</v>
      </c>
      <c r="V3502" t="s">
        <v>13582</v>
      </c>
      <c r="W3502" t="s">
        <v>13583</v>
      </c>
      <c r="X3502">
        <v>11139709000</v>
      </c>
      <c r="Y3502" t="s">
        <v>122</v>
      </c>
      <c r="Z3502" t="s">
        <v>123</v>
      </c>
      <c r="AA3502">
        <v>0</v>
      </c>
      <c r="AB3502" t="s">
        <v>76</v>
      </c>
      <c r="AC3502">
        <v>0</v>
      </c>
      <c r="AD3502" t="s">
        <v>76</v>
      </c>
      <c r="AE3502">
        <v>1218309</v>
      </c>
      <c r="AF3502" t="s">
        <v>40104</v>
      </c>
      <c r="AG3502" t="s">
        <v>13584</v>
      </c>
      <c r="AH3502" t="s">
        <v>13585</v>
      </c>
      <c r="AI3502" t="s">
        <v>41770</v>
      </c>
      <c r="AJ3502" t="s">
        <v>41304</v>
      </c>
      <c r="AK3502">
        <v>98669937</v>
      </c>
      <c r="AL3502" t="s">
        <v>13586</v>
      </c>
      <c r="AM3502">
        <v>2012</v>
      </c>
      <c r="AN3502" s="1">
        <v>41220</v>
      </c>
      <c r="AO3502" s="1">
        <v>41220</v>
      </c>
      <c r="AP3502">
        <v>13</v>
      </c>
      <c r="AQ3502" t="s">
        <v>81</v>
      </c>
      <c r="AR3502" s="4">
        <f>IF(AQ3502="M",AP3502*30.42,AP3502)</f>
        <v>395.46000000000004</v>
      </c>
      <c r="AS3502">
        <v>203</v>
      </c>
      <c r="AT3502" s="4">
        <f>AR3502+AS3502</f>
        <v>598.46</v>
      </c>
      <c r="AU3502">
        <v>4</v>
      </c>
      <c r="AV3502" s="1">
        <f>AO3502+AT3502</f>
        <v>41818.46</v>
      </c>
      <c r="AW3502" s="1">
        <v>41938</v>
      </c>
      <c r="AX3502" s="2">
        <f>IF(AV3502&gt;=AW3502,1,2)</f>
        <v>2</v>
      </c>
      <c r="AY3502" s="2" t="str">
        <f>IF((AV3502+10)&gt;=AW3502,"SAVE","LATE")</f>
        <v>LATE</v>
      </c>
      <c r="AZ3502" t="s">
        <v>82</v>
      </c>
      <c r="BA3502" t="s">
        <v>1011</v>
      </c>
      <c r="BB3502">
        <v>10850084080</v>
      </c>
      <c r="BC3502">
        <v>5896000000</v>
      </c>
      <c r="BD3502" s="9">
        <v>16746084080</v>
      </c>
      <c r="BE3502" t="s">
        <v>13587</v>
      </c>
      <c r="BF3502">
        <v>0</v>
      </c>
      <c r="BG3502" t="s">
        <v>70</v>
      </c>
      <c r="BH3502">
        <v>-1</v>
      </c>
      <c r="BI3502" t="s">
        <v>13585</v>
      </c>
      <c r="BJ3502" t="s">
        <v>13585</v>
      </c>
      <c r="BK3502">
        <v>0</v>
      </c>
      <c r="BL3502" t="s">
        <v>85</v>
      </c>
      <c r="BM3502" t="s">
        <v>13588</v>
      </c>
    </row>
    <row r="3503" spans="1:65" x14ac:dyDescent="0.25">
      <c r="A3503">
        <v>2012</v>
      </c>
      <c r="B3503" t="s">
        <v>64</v>
      </c>
      <c r="C3503" t="s">
        <v>65</v>
      </c>
      <c r="D3503" t="s">
        <v>40101</v>
      </c>
      <c r="E3503">
        <v>800215807</v>
      </c>
      <c r="F3503" t="s">
        <v>280</v>
      </c>
      <c r="G3503">
        <v>11</v>
      </c>
      <c r="H3503" t="s">
        <v>41839</v>
      </c>
      <c r="I3503" t="s">
        <v>105</v>
      </c>
      <c r="J3503" t="s">
        <v>88</v>
      </c>
      <c r="K3503">
        <v>3</v>
      </c>
      <c r="L3503" t="s">
        <v>41838</v>
      </c>
      <c r="M3503">
        <v>72000000</v>
      </c>
      <c r="N3503" t="s">
        <v>41840</v>
      </c>
      <c r="O3503" t="s">
        <v>41771</v>
      </c>
      <c r="P3503" t="s">
        <v>90</v>
      </c>
      <c r="Q3503" t="s">
        <v>39286</v>
      </c>
      <c r="R3503" t="s">
        <v>39286</v>
      </c>
      <c r="S3503" t="s">
        <v>41769</v>
      </c>
      <c r="T3503" t="s">
        <v>14457</v>
      </c>
      <c r="U3503" t="s">
        <v>16504</v>
      </c>
      <c r="V3503" t="s">
        <v>16505</v>
      </c>
      <c r="W3503" t="s">
        <v>16506</v>
      </c>
      <c r="X3503">
        <v>294126710</v>
      </c>
      <c r="Y3503" t="s">
        <v>122</v>
      </c>
      <c r="Z3503" t="s">
        <v>123</v>
      </c>
      <c r="AA3503">
        <v>0</v>
      </c>
      <c r="AB3503" t="s">
        <v>76</v>
      </c>
      <c r="AC3503">
        <v>0</v>
      </c>
      <c r="AD3503" t="s">
        <v>76</v>
      </c>
      <c r="AE3503">
        <v>1468409</v>
      </c>
      <c r="AF3503" t="s">
        <v>40104</v>
      </c>
      <c r="AG3503" t="s">
        <v>16507</v>
      </c>
      <c r="AH3503" t="s">
        <v>16508</v>
      </c>
      <c r="AI3503" t="s">
        <v>41770</v>
      </c>
      <c r="AJ3503" t="s">
        <v>41304</v>
      </c>
      <c r="AK3503">
        <v>15244116</v>
      </c>
      <c r="AL3503" t="s">
        <v>16509</v>
      </c>
      <c r="AM3503">
        <v>2012</v>
      </c>
      <c r="AN3503" s="1">
        <v>41264</v>
      </c>
      <c r="AO3503" s="1">
        <v>41264</v>
      </c>
      <c r="AP3503">
        <v>10</v>
      </c>
      <c r="AQ3503" t="s">
        <v>74</v>
      </c>
      <c r="AR3503" s="4">
        <f>IF(AQ3503="M",AP3503*30.42,AP3503)</f>
        <v>10</v>
      </c>
      <c r="AS3503">
        <v>19</v>
      </c>
      <c r="AT3503" s="4">
        <f>AR3503+AS3503</f>
        <v>29</v>
      </c>
      <c r="AU3503">
        <v>7</v>
      </c>
      <c r="AV3503" s="1">
        <f>AO3503+AT3503</f>
        <v>41293</v>
      </c>
      <c r="AW3503" s="1">
        <v>41505</v>
      </c>
      <c r="AX3503" s="2">
        <f>IF(AV3503&gt;=AW3503,1,2)</f>
        <v>2</v>
      </c>
      <c r="AY3503" s="2" t="str">
        <f>IF((AV3503+10)&gt;=AW3503,"SAVE","LATE")</f>
        <v>LATE</v>
      </c>
      <c r="AZ3503" t="s">
        <v>82</v>
      </c>
      <c r="BA3503" t="s">
        <v>1011</v>
      </c>
      <c r="BB3503">
        <v>294126710</v>
      </c>
      <c r="BC3503">
        <v>153108773</v>
      </c>
      <c r="BD3503" s="9">
        <v>447235483</v>
      </c>
      <c r="BE3503" t="s">
        <v>16510</v>
      </c>
      <c r="BF3503">
        <v>0</v>
      </c>
      <c r="BG3503" t="s">
        <v>70</v>
      </c>
      <c r="BH3503">
        <v>-1</v>
      </c>
      <c r="BI3503" t="s">
        <v>16511</v>
      </c>
      <c r="BJ3503" t="s">
        <v>16511</v>
      </c>
      <c r="BK3503">
        <v>0</v>
      </c>
      <c r="BL3503" t="s">
        <v>85</v>
      </c>
      <c r="BM3503" t="s">
        <v>16512</v>
      </c>
    </row>
    <row r="3504" spans="1:65" x14ac:dyDescent="0.25">
      <c r="A3504">
        <v>2012</v>
      </c>
      <c r="B3504" t="s">
        <v>64</v>
      </c>
      <c r="C3504" t="s">
        <v>65</v>
      </c>
      <c r="D3504" t="s">
        <v>46297</v>
      </c>
      <c r="E3504">
        <v>827000031</v>
      </c>
      <c r="F3504" t="s">
        <v>17851</v>
      </c>
      <c r="G3504">
        <v>11</v>
      </c>
      <c r="H3504" t="s">
        <v>41839</v>
      </c>
      <c r="I3504" t="s">
        <v>105</v>
      </c>
      <c r="J3504" t="s">
        <v>88</v>
      </c>
      <c r="K3504">
        <v>3</v>
      </c>
      <c r="L3504" t="s">
        <v>41838</v>
      </c>
      <c r="M3504">
        <v>72000000</v>
      </c>
      <c r="N3504" t="s">
        <v>41840</v>
      </c>
      <c r="O3504" t="s">
        <v>46298</v>
      </c>
      <c r="P3504" t="s">
        <v>90</v>
      </c>
      <c r="Q3504" t="s">
        <v>41772</v>
      </c>
      <c r="R3504" t="s">
        <v>41772</v>
      </c>
      <c r="S3504" t="s">
        <v>41769</v>
      </c>
      <c r="T3504" t="s">
        <v>13630</v>
      </c>
      <c r="U3504" t="s">
        <v>17852</v>
      </c>
      <c r="V3504">
        <v>767</v>
      </c>
      <c r="W3504">
        <v>227</v>
      </c>
      <c r="X3504">
        <v>37590452</v>
      </c>
      <c r="Y3504" t="s">
        <v>122</v>
      </c>
      <c r="Z3504" t="s">
        <v>123</v>
      </c>
      <c r="AA3504">
        <v>0</v>
      </c>
      <c r="AB3504" t="s">
        <v>76</v>
      </c>
      <c r="AC3504">
        <v>0</v>
      </c>
      <c r="AD3504" t="s">
        <v>76</v>
      </c>
      <c r="AE3504">
        <v>1517148</v>
      </c>
      <c r="AF3504" t="s">
        <v>41304</v>
      </c>
      <c r="AG3504" t="s">
        <v>17853</v>
      </c>
      <c r="AH3504" t="s">
        <v>17854</v>
      </c>
      <c r="AI3504" t="s">
        <v>41770</v>
      </c>
      <c r="AJ3504" t="s">
        <v>41304</v>
      </c>
      <c r="AK3504" t="s">
        <v>17853</v>
      </c>
      <c r="AL3504" t="s">
        <v>17854</v>
      </c>
      <c r="AM3504">
        <v>2012</v>
      </c>
      <c r="AN3504" s="1">
        <v>41263</v>
      </c>
      <c r="AO3504" s="1">
        <v>41291</v>
      </c>
      <c r="AP3504">
        <v>3</v>
      </c>
      <c r="AQ3504" t="s">
        <v>81</v>
      </c>
      <c r="AR3504" s="4">
        <f>IF(AQ3504="M",AP3504*30.42,AP3504)</f>
        <v>91.26</v>
      </c>
      <c r="AS3504">
        <v>0</v>
      </c>
      <c r="AT3504" s="4">
        <f>AR3504+AS3504</f>
        <v>91.26</v>
      </c>
      <c r="AU3504">
        <v>1</v>
      </c>
      <c r="AV3504" s="1">
        <f>AO3504+AT3504</f>
        <v>41382.26</v>
      </c>
      <c r="AW3504" s="1">
        <v>41411</v>
      </c>
      <c r="AX3504" s="2">
        <f>IF(AV3504&gt;=AW3504,1,2)</f>
        <v>2</v>
      </c>
      <c r="AY3504" s="2" t="str">
        <f>IF((AV3504+10)&gt;=AW3504,"SAVE","LATE")</f>
        <v>LATE</v>
      </c>
      <c r="AZ3504" t="s">
        <v>82</v>
      </c>
      <c r="BA3504" t="s">
        <v>1011</v>
      </c>
      <c r="BB3504">
        <v>34408857</v>
      </c>
      <c r="BC3504">
        <v>16400764</v>
      </c>
      <c r="BD3504" s="9">
        <v>50809621</v>
      </c>
      <c r="BE3504" t="s">
        <v>46299</v>
      </c>
      <c r="BF3504">
        <v>0</v>
      </c>
      <c r="BG3504" t="s">
        <v>70</v>
      </c>
      <c r="BH3504">
        <v>-1</v>
      </c>
      <c r="BI3504" t="s">
        <v>47563</v>
      </c>
      <c r="BJ3504" t="s">
        <v>17855</v>
      </c>
      <c r="BK3504">
        <v>0</v>
      </c>
      <c r="BL3504" t="s">
        <v>85</v>
      </c>
      <c r="BM3504" t="s">
        <v>17856</v>
      </c>
    </row>
    <row r="3505" spans="1:65" x14ac:dyDescent="0.25">
      <c r="A3505">
        <v>2012</v>
      </c>
      <c r="B3505" t="s">
        <v>64</v>
      </c>
      <c r="C3505" t="s">
        <v>65</v>
      </c>
      <c r="D3505" t="s">
        <v>40101</v>
      </c>
      <c r="E3505">
        <v>800215807</v>
      </c>
      <c r="F3505" t="s">
        <v>280</v>
      </c>
      <c r="G3505">
        <v>1</v>
      </c>
      <c r="H3505" t="s">
        <v>46842</v>
      </c>
      <c r="I3505" t="s">
        <v>67</v>
      </c>
      <c r="J3505" t="s">
        <v>88</v>
      </c>
      <c r="K3505">
        <v>3</v>
      </c>
      <c r="L3505" t="s">
        <v>41838</v>
      </c>
      <c r="M3505">
        <v>72000000</v>
      </c>
      <c r="N3505" t="s">
        <v>41840</v>
      </c>
      <c r="O3505" t="s">
        <v>46303</v>
      </c>
      <c r="P3505" t="s">
        <v>90</v>
      </c>
      <c r="Q3505" t="s">
        <v>39286</v>
      </c>
      <c r="R3505" t="s">
        <v>39286</v>
      </c>
      <c r="S3505" t="s">
        <v>41774</v>
      </c>
      <c r="T3505" t="s">
        <v>12227</v>
      </c>
      <c r="U3505" t="s">
        <v>13426</v>
      </c>
      <c r="V3505" t="s">
        <v>13427</v>
      </c>
      <c r="W3505" t="s">
        <v>13428</v>
      </c>
      <c r="X3505">
        <v>21914696000</v>
      </c>
      <c r="Y3505" t="s">
        <v>122</v>
      </c>
      <c r="Z3505" t="s">
        <v>123</v>
      </c>
      <c r="AA3505">
        <v>0</v>
      </c>
      <c r="AB3505" t="s">
        <v>76</v>
      </c>
      <c r="AC3505">
        <v>0</v>
      </c>
      <c r="AD3505" t="s">
        <v>76</v>
      </c>
      <c r="AE3505">
        <v>1442579</v>
      </c>
      <c r="AF3505" t="s">
        <v>40104</v>
      </c>
      <c r="AG3505" t="s">
        <v>1848</v>
      </c>
      <c r="AH3505" t="s">
        <v>13429</v>
      </c>
      <c r="AI3505" t="s">
        <v>99</v>
      </c>
      <c r="AJ3505" t="s">
        <v>41304</v>
      </c>
      <c r="AK3505">
        <v>70557796</v>
      </c>
      <c r="AL3505" t="s">
        <v>7149</v>
      </c>
      <c r="AM3505">
        <v>2012</v>
      </c>
      <c r="AN3505" s="1">
        <v>41219</v>
      </c>
      <c r="AO3505" s="1">
        <v>41250</v>
      </c>
      <c r="AP3505">
        <v>21</v>
      </c>
      <c r="AQ3505" t="s">
        <v>81</v>
      </c>
      <c r="AR3505" s="4">
        <f>IF(AQ3505="M",AP3505*30.42,AP3505)</f>
        <v>638.82000000000005</v>
      </c>
      <c r="AS3505">
        <v>179</v>
      </c>
      <c r="AT3505" s="4">
        <f>AR3505+AS3505</f>
        <v>817.82</v>
      </c>
      <c r="AU3505">
        <v>3</v>
      </c>
      <c r="AV3505" s="1">
        <f>AO3505+AT3505</f>
        <v>42067.82</v>
      </c>
      <c r="AW3505" s="1">
        <v>42157</v>
      </c>
      <c r="AX3505" s="2">
        <f>IF(AV3505&gt;=AW3505,1,2)</f>
        <v>2</v>
      </c>
      <c r="AY3505" s="2" t="str">
        <f>IF((AV3505+10)&gt;=AW3505,"SAVE","LATE")</f>
        <v>LATE</v>
      </c>
      <c r="AZ3505" t="s">
        <v>82</v>
      </c>
      <c r="BA3505" t="s">
        <v>1011</v>
      </c>
      <c r="BB3505">
        <v>21393400903</v>
      </c>
      <c r="BC3505">
        <v>11491834700</v>
      </c>
      <c r="BD3505" s="9">
        <v>32885235603</v>
      </c>
      <c r="BE3505" t="s">
        <v>13430</v>
      </c>
      <c r="BF3505">
        <v>0</v>
      </c>
      <c r="BG3505" t="s">
        <v>70</v>
      </c>
      <c r="BH3505">
        <v>-1</v>
      </c>
      <c r="BI3505" t="s">
        <v>13431</v>
      </c>
      <c r="BJ3505" t="s">
        <v>13431</v>
      </c>
      <c r="BK3505">
        <v>0</v>
      </c>
      <c r="BL3505" t="s">
        <v>85</v>
      </c>
      <c r="BM3505" t="s">
        <v>13432</v>
      </c>
    </row>
    <row r="3506" spans="1:65" x14ac:dyDescent="0.25">
      <c r="A3506">
        <v>2013</v>
      </c>
      <c r="B3506" t="s">
        <v>64</v>
      </c>
      <c r="C3506" t="s">
        <v>65</v>
      </c>
      <c r="D3506" t="s">
        <v>40101</v>
      </c>
      <c r="E3506">
        <v>800215807</v>
      </c>
      <c r="F3506" t="s">
        <v>181</v>
      </c>
      <c r="G3506">
        <v>12</v>
      </c>
      <c r="H3506" t="s">
        <v>41881</v>
      </c>
      <c r="I3506" t="s">
        <v>67</v>
      </c>
      <c r="J3506" t="s">
        <v>68</v>
      </c>
      <c r="K3506">
        <v>3</v>
      </c>
      <c r="L3506" t="s">
        <v>41838</v>
      </c>
      <c r="M3506">
        <v>95000000</v>
      </c>
      <c r="N3506" t="s">
        <v>40102</v>
      </c>
      <c r="O3506" t="s">
        <v>15215</v>
      </c>
      <c r="P3506" t="s">
        <v>90</v>
      </c>
      <c r="Q3506" t="s">
        <v>70</v>
      </c>
      <c r="R3506" t="s">
        <v>70</v>
      </c>
      <c r="S3506" t="s">
        <v>11970</v>
      </c>
      <c r="T3506" s="3">
        <v>41312</v>
      </c>
      <c r="U3506" t="s">
        <v>15216</v>
      </c>
      <c r="V3506" t="s">
        <v>15217</v>
      </c>
      <c r="W3506" t="s">
        <v>15217</v>
      </c>
      <c r="X3506">
        <v>892900000</v>
      </c>
      <c r="Y3506" t="s">
        <v>96</v>
      </c>
      <c r="Z3506" t="s">
        <v>40103</v>
      </c>
      <c r="AA3506">
        <v>0</v>
      </c>
      <c r="AB3506" t="s">
        <v>76</v>
      </c>
      <c r="AC3506">
        <v>0</v>
      </c>
      <c r="AD3506" t="s">
        <v>76</v>
      </c>
      <c r="AE3506">
        <v>1659632</v>
      </c>
      <c r="AF3506" t="s">
        <v>40104</v>
      </c>
      <c r="AG3506" t="s">
        <v>15218</v>
      </c>
      <c r="AH3506" t="s">
        <v>11974</v>
      </c>
      <c r="AI3506" t="s">
        <v>159</v>
      </c>
      <c r="AJ3506" t="s">
        <v>41304</v>
      </c>
      <c r="AK3506" t="s">
        <v>15219</v>
      </c>
      <c r="AL3506" t="s">
        <v>15220</v>
      </c>
      <c r="AM3506">
        <v>2012</v>
      </c>
      <c r="AN3506" s="1">
        <v>41262</v>
      </c>
      <c r="AO3506" s="1">
        <v>41339</v>
      </c>
      <c r="AP3506">
        <v>301</v>
      </c>
      <c r="AQ3506" t="s">
        <v>74</v>
      </c>
      <c r="AR3506" s="4">
        <f>IF(AQ3506="M",AP3506*30.42,AP3506)</f>
        <v>301</v>
      </c>
      <c r="AS3506">
        <v>0</v>
      </c>
      <c r="AT3506" s="4">
        <f>AR3506+AS3506</f>
        <v>301</v>
      </c>
      <c r="AU3506">
        <v>12</v>
      </c>
      <c r="AV3506" s="1">
        <f>AO3506+AT3506</f>
        <v>41640</v>
      </c>
      <c r="AW3506" s="1">
        <v>41704</v>
      </c>
      <c r="AX3506" s="2">
        <f>IF(AV3506&gt;=AW3506,1,2)</f>
        <v>2</v>
      </c>
      <c r="AY3506" s="2" t="str">
        <f>IF((AV3506+10)&gt;=AW3506,"SAVE","LATE")</f>
        <v>LATE</v>
      </c>
      <c r="AZ3506" t="s">
        <v>82</v>
      </c>
      <c r="BA3506" t="s">
        <v>1011</v>
      </c>
      <c r="BB3506">
        <v>892900000</v>
      </c>
      <c r="BC3506">
        <v>536000000</v>
      </c>
      <c r="BD3506" s="9">
        <v>1428900000</v>
      </c>
      <c r="BE3506" t="s">
        <v>15215</v>
      </c>
      <c r="BF3506">
        <v>0</v>
      </c>
      <c r="BG3506" t="s">
        <v>70</v>
      </c>
      <c r="BH3506">
        <v>-1</v>
      </c>
      <c r="BI3506" t="s">
        <v>70</v>
      </c>
      <c r="BJ3506" t="s">
        <v>70</v>
      </c>
      <c r="BK3506">
        <v>0</v>
      </c>
      <c r="BL3506" t="s">
        <v>85</v>
      </c>
      <c r="BM3506" t="s">
        <v>15221</v>
      </c>
    </row>
    <row r="3507" spans="1:65" x14ac:dyDescent="0.25">
      <c r="A3507">
        <v>2012</v>
      </c>
      <c r="B3507" t="s">
        <v>64</v>
      </c>
      <c r="C3507" t="s">
        <v>65</v>
      </c>
      <c r="D3507" t="s">
        <v>40101</v>
      </c>
      <c r="E3507">
        <v>800215807</v>
      </c>
      <c r="F3507" t="s">
        <v>280</v>
      </c>
      <c r="G3507">
        <v>1</v>
      </c>
      <c r="H3507" t="s">
        <v>46842</v>
      </c>
      <c r="I3507" t="s">
        <v>105</v>
      </c>
      <c r="J3507" t="s">
        <v>88</v>
      </c>
      <c r="K3507">
        <v>3</v>
      </c>
      <c r="L3507" t="s">
        <v>41838</v>
      </c>
      <c r="M3507">
        <v>72000000</v>
      </c>
      <c r="N3507" t="s">
        <v>41840</v>
      </c>
      <c r="O3507" t="s">
        <v>46317</v>
      </c>
      <c r="P3507" t="s">
        <v>90</v>
      </c>
      <c r="Q3507" t="s">
        <v>39286</v>
      </c>
      <c r="R3507" t="s">
        <v>39286</v>
      </c>
      <c r="S3507" t="s">
        <v>40049</v>
      </c>
      <c r="T3507" t="s">
        <v>12227</v>
      </c>
      <c r="U3507" t="s">
        <v>13293</v>
      </c>
      <c r="V3507" t="s">
        <v>13294</v>
      </c>
      <c r="W3507" t="s">
        <v>13295</v>
      </c>
      <c r="X3507">
        <v>53214253576</v>
      </c>
      <c r="Y3507" t="s">
        <v>122</v>
      </c>
      <c r="Z3507" t="s">
        <v>123</v>
      </c>
      <c r="AA3507">
        <v>0</v>
      </c>
      <c r="AB3507" t="s">
        <v>76</v>
      </c>
      <c r="AC3507">
        <v>0</v>
      </c>
      <c r="AD3507" t="s">
        <v>76</v>
      </c>
      <c r="AE3507">
        <v>1218375</v>
      </c>
      <c r="AF3507" t="s">
        <v>40104</v>
      </c>
      <c r="AG3507" t="s">
        <v>13296</v>
      </c>
      <c r="AH3507" t="s">
        <v>13297</v>
      </c>
      <c r="AI3507" t="s">
        <v>39286</v>
      </c>
      <c r="AJ3507" t="s">
        <v>41304</v>
      </c>
      <c r="AK3507">
        <v>72194034</v>
      </c>
      <c r="AL3507" t="s">
        <v>13298</v>
      </c>
      <c r="AM3507">
        <v>2012</v>
      </c>
      <c r="AN3507" s="1">
        <v>41219</v>
      </c>
      <c r="AO3507" s="1">
        <v>41219</v>
      </c>
      <c r="AP3507">
        <v>22</v>
      </c>
      <c r="AQ3507" t="s">
        <v>81</v>
      </c>
      <c r="AR3507" s="4">
        <f>IF(AQ3507="M",AP3507*30.42,AP3507)</f>
        <v>669.24</v>
      </c>
      <c r="AS3507">
        <v>228</v>
      </c>
      <c r="AT3507" s="4">
        <f>AR3507+AS3507</f>
        <v>897.24</v>
      </c>
      <c r="AU3507">
        <v>6</v>
      </c>
      <c r="AV3507" s="1">
        <f>AO3507+AT3507</f>
        <v>42116.24</v>
      </c>
      <c r="AW3507" s="1">
        <v>42297</v>
      </c>
      <c r="AX3507" s="2">
        <f>IF(AV3507&gt;=AW3507,1,2)</f>
        <v>2</v>
      </c>
      <c r="AY3507" s="2" t="str">
        <f>IF((AV3507+10)&gt;=AW3507,"SAVE","LATE")</f>
        <v>LATE</v>
      </c>
      <c r="AZ3507">
        <v>33215</v>
      </c>
      <c r="BA3507" t="s">
        <v>1011</v>
      </c>
      <c r="BB3507">
        <v>51806538434</v>
      </c>
      <c r="BC3507">
        <v>6146555445</v>
      </c>
      <c r="BD3507" s="9">
        <v>57953093879</v>
      </c>
      <c r="BE3507" t="s">
        <v>13299</v>
      </c>
      <c r="BF3507">
        <v>0</v>
      </c>
      <c r="BG3507" t="s">
        <v>70</v>
      </c>
      <c r="BH3507">
        <v>-1</v>
      </c>
      <c r="BI3507" t="s">
        <v>13297</v>
      </c>
      <c r="BJ3507" t="s">
        <v>13297</v>
      </c>
      <c r="BK3507" s="1">
        <v>36580</v>
      </c>
      <c r="BL3507" t="s">
        <v>103</v>
      </c>
      <c r="BM3507" t="s">
        <v>13300</v>
      </c>
    </row>
    <row r="3508" spans="1:65" x14ac:dyDescent="0.25">
      <c r="A3508">
        <v>2012</v>
      </c>
      <c r="B3508" t="s">
        <v>64</v>
      </c>
      <c r="C3508" t="s">
        <v>65</v>
      </c>
      <c r="D3508" t="s">
        <v>40101</v>
      </c>
      <c r="E3508">
        <v>800215807</v>
      </c>
      <c r="F3508" t="s">
        <v>280</v>
      </c>
      <c r="G3508">
        <v>1</v>
      </c>
      <c r="H3508" t="s">
        <v>46842</v>
      </c>
      <c r="I3508" t="s">
        <v>105</v>
      </c>
      <c r="J3508" t="s">
        <v>88</v>
      </c>
      <c r="K3508">
        <v>3</v>
      </c>
      <c r="L3508" t="s">
        <v>41838</v>
      </c>
      <c r="M3508">
        <v>72000000</v>
      </c>
      <c r="N3508" t="s">
        <v>41840</v>
      </c>
      <c r="O3508" t="s">
        <v>13733</v>
      </c>
      <c r="P3508" t="s">
        <v>90</v>
      </c>
      <c r="Q3508" t="s">
        <v>39286</v>
      </c>
      <c r="R3508" t="s">
        <v>39286</v>
      </c>
      <c r="S3508" t="s">
        <v>13734</v>
      </c>
      <c r="T3508" t="s">
        <v>13735</v>
      </c>
      <c r="U3508" t="s">
        <v>13736</v>
      </c>
      <c r="V3508" t="s">
        <v>13737</v>
      </c>
      <c r="W3508" t="s">
        <v>13738</v>
      </c>
      <c r="X3508">
        <v>14963915282</v>
      </c>
      <c r="Y3508" t="s">
        <v>122</v>
      </c>
      <c r="Z3508" t="s">
        <v>123</v>
      </c>
      <c r="AA3508">
        <v>0</v>
      </c>
      <c r="AB3508" t="s">
        <v>76</v>
      </c>
      <c r="AC3508">
        <v>0</v>
      </c>
      <c r="AD3508" t="s">
        <v>76</v>
      </c>
      <c r="AE3508">
        <v>1004895</v>
      </c>
      <c r="AF3508" t="s">
        <v>40104</v>
      </c>
      <c r="AG3508" t="s">
        <v>1728</v>
      </c>
      <c r="AH3508" t="s">
        <v>13739</v>
      </c>
      <c r="AI3508" t="s">
        <v>1000</v>
      </c>
      <c r="AJ3508" t="s">
        <v>41304</v>
      </c>
      <c r="AK3508">
        <v>70556498</v>
      </c>
      <c r="AL3508" t="s">
        <v>13740</v>
      </c>
      <c r="AM3508">
        <v>2012</v>
      </c>
      <c r="AN3508" s="1">
        <v>41081</v>
      </c>
      <c r="AO3508" s="1">
        <v>41081</v>
      </c>
      <c r="AP3508">
        <v>6</v>
      </c>
      <c r="AQ3508" t="s">
        <v>81</v>
      </c>
      <c r="AR3508" s="4">
        <f>IF(AQ3508="M",AP3508*30.42,AP3508)</f>
        <v>182.52</v>
      </c>
      <c r="AS3508">
        <v>0</v>
      </c>
      <c r="AT3508" s="4">
        <f>AR3508+AS3508</f>
        <v>182.52</v>
      </c>
      <c r="AU3508">
        <v>5</v>
      </c>
      <c r="AV3508" s="1">
        <f>AO3508+AT3508</f>
        <v>41263.519999999997</v>
      </c>
      <c r="AW3508" s="1">
        <v>41415</v>
      </c>
      <c r="AX3508" s="2">
        <f>IF(AV3508&gt;=AW3508,1,2)</f>
        <v>2</v>
      </c>
      <c r="AY3508" s="2" t="str">
        <f>IF((AV3508+10)&gt;=AW3508,"SAVE","LATE")</f>
        <v>LATE</v>
      </c>
      <c r="AZ3508" t="s">
        <v>82</v>
      </c>
      <c r="BA3508" t="s">
        <v>1011</v>
      </c>
      <c r="BB3508">
        <v>6608195108</v>
      </c>
      <c r="BC3508">
        <v>2899131093</v>
      </c>
      <c r="BD3508" s="9">
        <v>9507326201</v>
      </c>
      <c r="BE3508" t="s">
        <v>13741</v>
      </c>
      <c r="BF3508">
        <v>0</v>
      </c>
      <c r="BG3508" t="s">
        <v>70</v>
      </c>
      <c r="BH3508">
        <v>-1</v>
      </c>
      <c r="BI3508" t="s">
        <v>13742</v>
      </c>
      <c r="BJ3508" t="s">
        <v>13742</v>
      </c>
      <c r="BK3508">
        <v>0</v>
      </c>
      <c r="BL3508" t="s">
        <v>85</v>
      </c>
      <c r="BM3508" t="s">
        <v>13743</v>
      </c>
    </row>
    <row r="3509" spans="1:65" x14ac:dyDescent="0.25">
      <c r="A3509">
        <v>2012</v>
      </c>
      <c r="B3509" t="s">
        <v>64</v>
      </c>
      <c r="C3509" t="s">
        <v>65</v>
      </c>
      <c r="D3509" t="s">
        <v>40101</v>
      </c>
      <c r="E3509">
        <v>800215807</v>
      </c>
      <c r="F3509" t="s">
        <v>280</v>
      </c>
      <c r="G3509">
        <v>1</v>
      </c>
      <c r="H3509" t="s">
        <v>46842</v>
      </c>
      <c r="I3509" t="s">
        <v>105</v>
      </c>
      <c r="J3509" t="s">
        <v>88</v>
      </c>
      <c r="K3509">
        <v>3</v>
      </c>
      <c r="L3509" t="s">
        <v>41838</v>
      </c>
      <c r="M3509">
        <v>72000000</v>
      </c>
      <c r="N3509" t="s">
        <v>41840</v>
      </c>
      <c r="O3509" t="s">
        <v>13733</v>
      </c>
      <c r="P3509" t="s">
        <v>90</v>
      </c>
      <c r="Q3509" t="s">
        <v>39286</v>
      </c>
      <c r="R3509" t="s">
        <v>39286</v>
      </c>
      <c r="S3509" t="s">
        <v>13734</v>
      </c>
      <c r="T3509" t="s">
        <v>13735</v>
      </c>
      <c r="U3509" t="s">
        <v>13736</v>
      </c>
      <c r="V3509" t="s">
        <v>13737</v>
      </c>
      <c r="W3509" t="s">
        <v>14099</v>
      </c>
      <c r="X3509">
        <v>14963915282</v>
      </c>
      <c r="Y3509" t="s">
        <v>122</v>
      </c>
      <c r="Z3509" t="s">
        <v>123</v>
      </c>
      <c r="AA3509">
        <v>0</v>
      </c>
      <c r="AB3509" t="s">
        <v>76</v>
      </c>
      <c r="AC3509">
        <v>0</v>
      </c>
      <c r="AD3509" t="s">
        <v>76</v>
      </c>
      <c r="AE3509">
        <v>1004942</v>
      </c>
      <c r="AF3509" t="s">
        <v>40104</v>
      </c>
      <c r="AG3509" t="s">
        <v>1239</v>
      </c>
      <c r="AH3509" t="s">
        <v>1243</v>
      </c>
      <c r="AI3509" t="s">
        <v>498</v>
      </c>
      <c r="AJ3509" t="s">
        <v>41304</v>
      </c>
      <c r="AK3509">
        <v>71619734</v>
      </c>
      <c r="AL3509" t="s">
        <v>1241</v>
      </c>
      <c r="AM3509">
        <v>2012</v>
      </c>
      <c r="AN3509" s="1">
        <v>41086</v>
      </c>
      <c r="AO3509" s="1">
        <v>41086</v>
      </c>
      <c r="AP3509">
        <v>6</v>
      </c>
      <c r="AQ3509" t="s">
        <v>81</v>
      </c>
      <c r="AR3509" s="4">
        <f>IF(AQ3509="M",AP3509*30.42,AP3509)</f>
        <v>182.52</v>
      </c>
      <c r="AS3509">
        <v>15</v>
      </c>
      <c r="AT3509" s="4">
        <f>AR3509+AS3509</f>
        <v>197.52</v>
      </c>
      <c r="AU3509">
        <v>1</v>
      </c>
      <c r="AV3509" s="1">
        <f>AO3509+AT3509</f>
        <v>41283.519999999997</v>
      </c>
      <c r="AW3509" s="1">
        <v>41315</v>
      </c>
      <c r="AX3509" s="2">
        <f>IF(AV3509&gt;=AW3509,1,2)</f>
        <v>2</v>
      </c>
      <c r="AY3509" s="2" t="str">
        <f>IF((AV3509+10)&gt;=AW3509,"SAVE","LATE")</f>
        <v>LATE</v>
      </c>
      <c r="AZ3509" t="s">
        <v>82</v>
      </c>
      <c r="BA3509" t="s">
        <v>1011</v>
      </c>
      <c r="BB3509">
        <v>4005164702</v>
      </c>
      <c r="BC3509">
        <v>0</v>
      </c>
      <c r="BD3509" s="9">
        <v>4005164702</v>
      </c>
      <c r="BE3509" t="s">
        <v>14100</v>
      </c>
      <c r="BF3509">
        <v>0</v>
      </c>
      <c r="BG3509" t="s">
        <v>70</v>
      </c>
      <c r="BH3509">
        <v>-1</v>
      </c>
      <c r="BI3509" t="s">
        <v>13742</v>
      </c>
      <c r="BJ3509" t="s">
        <v>13742</v>
      </c>
      <c r="BK3509">
        <v>0</v>
      </c>
      <c r="BL3509" t="s">
        <v>85</v>
      </c>
      <c r="BM3509" t="s">
        <v>13743</v>
      </c>
    </row>
    <row r="3510" spans="1:65" x14ac:dyDescent="0.25">
      <c r="A3510">
        <v>2012</v>
      </c>
      <c r="B3510" t="s">
        <v>64</v>
      </c>
      <c r="C3510" t="s">
        <v>65</v>
      </c>
      <c r="D3510" t="s">
        <v>40101</v>
      </c>
      <c r="E3510">
        <v>800215807</v>
      </c>
      <c r="F3510" t="s">
        <v>280</v>
      </c>
      <c r="G3510">
        <v>1</v>
      </c>
      <c r="H3510" t="s">
        <v>46842</v>
      </c>
      <c r="I3510" t="s">
        <v>105</v>
      </c>
      <c r="J3510" t="s">
        <v>88</v>
      </c>
      <c r="K3510">
        <v>3</v>
      </c>
      <c r="L3510" t="s">
        <v>41838</v>
      </c>
      <c r="M3510">
        <v>72000000</v>
      </c>
      <c r="N3510" t="s">
        <v>41840</v>
      </c>
      <c r="O3510" t="s">
        <v>13733</v>
      </c>
      <c r="P3510" t="s">
        <v>90</v>
      </c>
      <c r="Q3510" t="s">
        <v>39286</v>
      </c>
      <c r="R3510" t="s">
        <v>39286</v>
      </c>
      <c r="S3510" t="s">
        <v>13734</v>
      </c>
      <c r="T3510" t="s">
        <v>13735</v>
      </c>
      <c r="U3510" t="s">
        <v>13736</v>
      </c>
      <c r="V3510" t="s">
        <v>13737</v>
      </c>
      <c r="W3510" t="s">
        <v>14414</v>
      </c>
      <c r="X3510">
        <v>14963915282</v>
      </c>
      <c r="Y3510" t="s">
        <v>122</v>
      </c>
      <c r="Z3510" t="s">
        <v>123</v>
      </c>
      <c r="AA3510">
        <v>0</v>
      </c>
      <c r="AB3510" t="s">
        <v>76</v>
      </c>
      <c r="AC3510">
        <v>0</v>
      </c>
      <c r="AD3510" t="s">
        <v>76</v>
      </c>
      <c r="AE3510">
        <v>1004925</v>
      </c>
      <c r="AF3510" t="s">
        <v>40104</v>
      </c>
      <c r="AG3510" t="s">
        <v>14415</v>
      </c>
      <c r="AH3510" t="s">
        <v>14416</v>
      </c>
      <c r="AI3510" t="s">
        <v>99</v>
      </c>
      <c r="AJ3510" t="s">
        <v>41304</v>
      </c>
      <c r="AK3510">
        <v>88232112</v>
      </c>
      <c r="AL3510" t="s">
        <v>14417</v>
      </c>
      <c r="AM3510">
        <v>2012</v>
      </c>
      <c r="AN3510" s="1">
        <v>41088</v>
      </c>
      <c r="AO3510" s="1">
        <v>41088</v>
      </c>
      <c r="AP3510">
        <v>6</v>
      </c>
      <c r="AQ3510" t="s">
        <v>81</v>
      </c>
      <c r="AR3510" s="4">
        <f>IF(AQ3510="M",AP3510*30.42,AP3510)</f>
        <v>182.52</v>
      </c>
      <c r="AS3510">
        <v>0</v>
      </c>
      <c r="AT3510" s="4">
        <f>AR3510+AS3510</f>
        <v>182.52</v>
      </c>
      <c r="AU3510">
        <v>1</v>
      </c>
      <c r="AV3510" s="1">
        <f>AO3510+AT3510</f>
        <v>41270.519999999997</v>
      </c>
      <c r="AW3510" s="1">
        <v>41302</v>
      </c>
      <c r="AX3510" s="2">
        <f>IF(AV3510&gt;=AW3510,1,2)</f>
        <v>2</v>
      </c>
      <c r="AY3510" s="2" t="str">
        <f>IF((AV3510+10)&gt;=AW3510,"SAVE","LATE")</f>
        <v>LATE</v>
      </c>
      <c r="AZ3510" t="s">
        <v>82</v>
      </c>
      <c r="BA3510" t="s">
        <v>1011</v>
      </c>
      <c r="BB3510">
        <v>2608587940</v>
      </c>
      <c r="BC3510">
        <v>0</v>
      </c>
      <c r="BD3510" s="9">
        <v>2608587940</v>
      </c>
      <c r="BE3510" t="s">
        <v>14418</v>
      </c>
      <c r="BF3510">
        <v>0</v>
      </c>
      <c r="BG3510" t="s">
        <v>70</v>
      </c>
      <c r="BH3510">
        <v>-1</v>
      </c>
      <c r="BI3510" t="s">
        <v>13742</v>
      </c>
      <c r="BJ3510" t="s">
        <v>13742</v>
      </c>
      <c r="BK3510">
        <v>0</v>
      </c>
      <c r="BL3510" t="s">
        <v>85</v>
      </c>
      <c r="BM3510" t="s">
        <v>13743</v>
      </c>
    </row>
    <row r="3511" spans="1:65" x14ac:dyDescent="0.25">
      <c r="A3511">
        <v>2012</v>
      </c>
      <c r="B3511" t="s">
        <v>64</v>
      </c>
      <c r="C3511" t="s">
        <v>65</v>
      </c>
      <c r="D3511" t="s">
        <v>40101</v>
      </c>
      <c r="E3511">
        <v>800215807</v>
      </c>
      <c r="F3511" t="s">
        <v>280</v>
      </c>
      <c r="G3511">
        <v>1</v>
      </c>
      <c r="H3511" t="s">
        <v>46842</v>
      </c>
      <c r="I3511" t="s">
        <v>105</v>
      </c>
      <c r="J3511" t="s">
        <v>88</v>
      </c>
      <c r="K3511">
        <v>3</v>
      </c>
      <c r="L3511" t="s">
        <v>41838</v>
      </c>
      <c r="M3511">
        <v>72000000</v>
      </c>
      <c r="N3511" t="s">
        <v>41840</v>
      </c>
      <c r="O3511" t="s">
        <v>13733</v>
      </c>
      <c r="P3511" t="s">
        <v>90</v>
      </c>
      <c r="Q3511" t="s">
        <v>39286</v>
      </c>
      <c r="R3511" t="s">
        <v>39286</v>
      </c>
      <c r="S3511" t="s">
        <v>13734</v>
      </c>
      <c r="T3511" t="s">
        <v>13735</v>
      </c>
      <c r="U3511" t="s">
        <v>13736</v>
      </c>
      <c r="V3511" t="s">
        <v>13737</v>
      </c>
      <c r="W3511" t="s">
        <v>14968</v>
      </c>
      <c r="X3511">
        <v>14963915282</v>
      </c>
      <c r="Y3511" t="s">
        <v>122</v>
      </c>
      <c r="Z3511" t="s">
        <v>123</v>
      </c>
      <c r="AA3511">
        <v>0</v>
      </c>
      <c r="AB3511" t="s">
        <v>76</v>
      </c>
      <c r="AC3511">
        <v>0</v>
      </c>
      <c r="AD3511" t="s">
        <v>76</v>
      </c>
      <c r="AE3511">
        <v>1004760</v>
      </c>
      <c r="AF3511" t="s">
        <v>40104</v>
      </c>
      <c r="AG3511" t="s">
        <v>14969</v>
      </c>
      <c r="AH3511" t="s">
        <v>14970</v>
      </c>
      <c r="AI3511" t="s">
        <v>159</v>
      </c>
      <c r="AJ3511" t="s">
        <v>41304</v>
      </c>
      <c r="AK3511">
        <v>13724202</v>
      </c>
      <c r="AL3511" t="s">
        <v>10534</v>
      </c>
      <c r="AM3511">
        <v>2012</v>
      </c>
      <c r="AN3511" s="1">
        <v>41080</v>
      </c>
      <c r="AO3511" s="1">
        <v>41080</v>
      </c>
      <c r="AP3511">
        <v>4</v>
      </c>
      <c r="AQ3511" t="s">
        <v>81</v>
      </c>
      <c r="AR3511" s="4">
        <f>IF(AQ3511="M",AP3511*30.42,AP3511)</f>
        <v>121.68</v>
      </c>
      <c r="AS3511">
        <v>81</v>
      </c>
      <c r="AT3511" s="4">
        <f>AR3511+AS3511</f>
        <v>202.68</v>
      </c>
      <c r="AU3511">
        <v>1</v>
      </c>
      <c r="AV3511" s="1">
        <f>AO3511+AT3511</f>
        <v>41282.68</v>
      </c>
      <c r="AW3511" s="1">
        <v>41314</v>
      </c>
      <c r="AX3511" s="2">
        <f>IF(AV3511&gt;=AW3511,1,2)</f>
        <v>2</v>
      </c>
      <c r="AY3511" s="2" t="str">
        <f>IF((AV3511+10)&gt;=AW3511,"SAVE","LATE")</f>
        <v>LATE</v>
      </c>
      <c r="AZ3511" t="s">
        <v>82</v>
      </c>
      <c r="BA3511" t="s">
        <v>1011</v>
      </c>
      <c r="BB3511">
        <v>1295369522</v>
      </c>
      <c r="BC3511">
        <v>284140000</v>
      </c>
      <c r="BD3511" s="9">
        <v>1579509522</v>
      </c>
      <c r="BE3511" t="s">
        <v>14971</v>
      </c>
      <c r="BF3511">
        <v>0</v>
      </c>
      <c r="BG3511" t="s">
        <v>70</v>
      </c>
      <c r="BH3511">
        <v>-1</v>
      </c>
      <c r="BI3511" t="s">
        <v>13742</v>
      </c>
      <c r="BJ3511" t="s">
        <v>13742</v>
      </c>
      <c r="BK3511">
        <v>0</v>
      </c>
      <c r="BL3511" t="s">
        <v>85</v>
      </c>
      <c r="BM3511" t="s">
        <v>13743</v>
      </c>
    </row>
    <row r="3512" spans="1:65" x14ac:dyDescent="0.25">
      <c r="A3512">
        <v>2012</v>
      </c>
      <c r="B3512" t="s">
        <v>116</v>
      </c>
      <c r="C3512" t="s">
        <v>150</v>
      </c>
      <c r="D3512" t="s">
        <v>8535</v>
      </c>
      <c r="E3512" t="s">
        <v>8536</v>
      </c>
      <c r="F3512" t="s">
        <v>8537</v>
      </c>
      <c r="G3512">
        <v>1</v>
      </c>
      <c r="H3512" t="s">
        <v>46842</v>
      </c>
      <c r="I3512" t="s">
        <v>67</v>
      </c>
      <c r="J3512" t="s">
        <v>88</v>
      </c>
      <c r="K3512">
        <v>3</v>
      </c>
      <c r="L3512" t="s">
        <v>41838</v>
      </c>
      <c r="M3512">
        <v>72000000</v>
      </c>
      <c r="N3512" t="s">
        <v>41840</v>
      </c>
      <c r="O3512" t="s">
        <v>46320</v>
      </c>
      <c r="P3512" t="s">
        <v>90</v>
      </c>
      <c r="Q3512" t="s">
        <v>5815</v>
      </c>
      <c r="R3512" t="s">
        <v>5815</v>
      </c>
      <c r="S3512" t="s">
        <v>5816</v>
      </c>
      <c r="T3512" s="3">
        <v>40975</v>
      </c>
      <c r="U3512" t="s">
        <v>15168</v>
      </c>
      <c r="V3512" t="s">
        <v>14468</v>
      </c>
      <c r="W3512">
        <v>19</v>
      </c>
      <c r="X3512">
        <v>973101302</v>
      </c>
      <c r="Y3512" t="s">
        <v>122</v>
      </c>
      <c r="Z3512" t="s">
        <v>123</v>
      </c>
      <c r="AA3512">
        <v>0</v>
      </c>
      <c r="AB3512" t="s">
        <v>76</v>
      </c>
      <c r="AC3512">
        <v>0</v>
      </c>
      <c r="AD3512" t="s">
        <v>76</v>
      </c>
      <c r="AE3512">
        <v>1043303</v>
      </c>
      <c r="AF3512" t="s">
        <v>40104</v>
      </c>
      <c r="AG3512" t="s">
        <v>15169</v>
      </c>
      <c r="AH3512" t="s">
        <v>15170</v>
      </c>
      <c r="AI3512" t="s">
        <v>159</v>
      </c>
      <c r="AJ3512" t="s">
        <v>41304</v>
      </c>
      <c r="AK3512">
        <v>91291804</v>
      </c>
      <c r="AL3512" t="s">
        <v>15171</v>
      </c>
      <c r="AM3512">
        <v>2012</v>
      </c>
      <c r="AN3512" s="1">
        <v>41142</v>
      </c>
      <c r="AO3512" s="1">
        <v>41169</v>
      </c>
      <c r="AP3512">
        <v>3</v>
      </c>
      <c r="AQ3512" t="s">
        <v>81</v>
      </c>
      <c r="AR3512" s="4">
        <f>IF(AQ3512="M",AP3512*30.42,AP3512)</f>
        <v>91.26</v>
      </c>
      <c r="AS3512">
        <v>0</v>
      </c>
      <c r="AT3512" s="4">
        <f>AR3512+AS3512</f>
        <v>91.26</v>
      </c>
      <c r="AU3512">
        <v>3</v>
      </c>
      <c r="AV3512" s="1">
        <f>AO3512+AT3512</f>
        <v>41260.26</v>
      </c>
      <c r="AW3512" s="1">
        <v>41350</v>
      </c>
      <c r="AX3512" s="2">
        <f>IF(AV3512&gt;=AW3512,1,2)</f>
        <v>2</v>
      </c>
      <c r="AY3512" s="2" t="str">
        <f>IF((AV3512+10)&gt;=AW3512,"SAVE","LATE")</f>
        <v>LATE</v>
      </c>
      <c r="AZ3512" t="s">
        <v>82</v>
      </c>
      <c r="BA3512" t="s">
        <v>1011</v>
      </c>
      <c r="BB3512">
        <v>973101021</v>
      </c>
      <c r="BC3512">
        <v>187515949</v>
      </c>
      <c r="BD3512" s="9">
        <v>1160616970</v>
      </c>
      <c r="BE3512" t="s">
        <v>46320</v>
      </c>
      <c r="BF3512">
        <v>0</v>
      </c>
      <c r="BG3512" t="s">
        <v>70</v>
      </c>
      <c r="BH3512">
        <v>-1</v>
      </c>
      <c r="BI3512" t="s">
        <v>15172</v>
      </c>
      <c r="BJ3512" t="s">
        <v>15173</v>
      </c>
      <c r="BK3512">
        <v>0</v>
      </c>
      <c r="BL3512" t="s">
        <v>85</v>
      </c>
      <c r="BM3512" t="s">
        <v>15174</v>
      </c>
    </row>
    <row r="3513" spans="1:65" x14ac:dyDescent="0.25">
      <c r="A3513">
        <v>2012</v>
      </c>
      <c r="B3513" t="s">
        <v>116</v>
      </c>
      <c r="C3513" t="s">
        <v>150</v>
      </c>
      <c r="D3513" t="s">
        <v>8535</v>
      </c>
      <c r="E3513" t="s">
        <v>8536</v>
      </c>
      <c r="F3513" t="s">
        <v>8537</v>
      </c>
      <c r="G3513">
        <v>1</v>
      </c>
      <c r="H3513" t="s">
        <v>46842</v>
      </c>
      <c r="I3513" t="s">
        <v>67</v>
      </c>
      <c r="J3513" t="s">
        <v>88</v>
      </c>
      <c r="K3513">
        <v>3</v>
      </c>
      <c r="L3513" t="s">
        <v>41838</v>
      </c>
      <c r="M3513">
        <v>72000000</v>
      </c>
      <c r="N3513" t="s">
        <v>41840</v>
      </c>
      <c r="O3513" t="s">
        <v>15482</v>
      </c>
      <c r="P3513" t="s">
        <v>90</v>
      </c>
      <c r="Q3513" t="s">
        <v>5815</v>
      </c>
      <c r="R3513" t="s">
        <v>4746</v>
      </c>
      <c r="S3513" t="s">
        <v>5816</v>
      </c>
      <c r="T3513" t="s">
        <v>13972</v>
      </c>
      <c r="U3513" t="s">
        <v>15483</v>
      </c>
      <c r="V3513" t="s">
        <v>15484</v>
      </c>
      <c r="W3513" t="s">
        <v>15485</v>
      </c>
      <c r="X3513">
        <v>654249768</v>
      </c>
      <c r="Y3513" t="s">
        <v>122</v>
      </c>
      <c r="Z3513" t="s">
        <v>123</v>
      </c>
      <c r="AA3513">
        <v>0</v>
      </c>
      <c r="AB3513" t="s">
        <v>76</v>
      </c>
      <c r="AC3513">
        <v>0</v>
      </c>
      <c r="AD3513" t="s">
        <v>76</v>
      </c>
      <c r="AE3513">
        <v>1272817</v>
      </c>
      <c r="AF3513" t="s">
        <v>145</v>
      </c>
      <c r="AG3513" t="s">
        <v>15486</v>
      </c>
      <c r="AH3513" t="s">
        <v>15487</v>
      </c>
      <c r="AI3513" t="s">
        <v>159</v>
      </c>
      <c r="AJ3513" t="s">
        <v>41304</v>
      </c>
      <c r="AK3513" t="s">
        <v>15488</v>
      </c>
      <c r="AL3513" t="s">
        <v>15487</v>
      </c>
      <c r="AM3513">
        <v>2012</v>
      </c>
      <c r="AN3513" s="1">
        <v>41263</v>
      </c>
      <c r="AO3513" s="1">
        <v>41269</v>
      </c>
      <c r="AP3513">
        <v>3</v>
      </c>
      <c r="AQ3513" t="s">
        <v>81</v>
      </c>
      <c r="AR3513" s="4">
        <f>IF(AQ3513="M",AP3513*30.42,AP3513)</f>
        <v>91.26</v>
      </c>
      <c r="AS3513">
        <v>15</v>
      </c>
      <c r="AT3513" s="4">
        <f>AR3513+AS3513</f>
        <v>106.26</v>
      </c>
      <c r="AU3513">
        <v>2</v>
      </c>
      <c r="AV3513" s="1">
        <f>AO3513+AT3513</f>
        <v>41375.26</v>
      </c>
      <c r="AW3513" s="1">
        <v>41438</v>
      </c>
      <c r="AX3513" s="2">
        <f>IF(AV3513&gt;=AW3513,1,2)</f>
        <v>2</v>
      </c>
      <c r="AY3513" s="2" t="str">
        <f>IF((AV3513+10)&gt;=AW3513,"SAVE","LATE")</f>
        <v>LATE</v>
      </c>
      <c r="AZ3513" t="s">
        <v>82</v>
      </c>
      <c r="BA3513" t="s">
        <v>1011</v>
      </c>
      <c r="BB3513">
        <v>653596965</v>
      </c>
      <c r="BC3513">
        <v>0</v>
      </c>
      <c r="BD3513" s="9">
        <v>653596965</v>
      </c>
      <c r="BE3513" t="s">
        <v>15482</v>
      </c>
      <c r="BF3513">
        <v>0</v>
      </c>
      <c r="BG3513" t="s">
        <v>70</v>
      </c>
      <c r="BH3513">
        <v>-1</v>
      </c>
      <c r="BI3513" t="s">
        <v>15487</v>
      </c>
      <c r="BJ3513" t="s">
        <v>15487</v>
      </c>
      <c r="BK3513">
        <v>0</v>
      </c>
      <c r="BL3513" t="s">
        <v>85</v>
      </c>
      <c r="BM3513" t="s">
        <v>15489</v>
      </c>
    </row>
    <row r="3514" spans="1:65" x14ac:dyDescent="0.25">
      <c r="A3514">
        <v>2012</v>
      </c>
      <c r="B3514" t="s">
        <v>64</v>
      </c>
      <c r="C3514" t="s">
        <v>65</v>
      </c>
      <c r="D3514" t="s">
        <v>40101</v>
      </c>
      <c r="E3514">
        <v>800215807</v>
      </c>
      <c r="F3514" t="s">
        <v>280</v>
      </c>
      <c r="G3514">
        <v>1</v>
      </c>
      <c r="H3514" t="s">
        <v>46842</v>
      </c>
      <c r="I3514" t="s">
        <v>105</v>
      </c>
      <c r="J3514" t="s">
        <v>88</v>
      </c>
      <c r="K3514">
        <v>3</v>
      </c>
      <c r="L3514" t="s">
        <v>41838</v>
      </c>
      <c r="M3514">
        <v>72000000</v>
      </c>
      <c r="N3514" t="s">
        <v>41840</v>
      </c>
      <c r="O3514" t="s">
        <v>46342</v>
      </c>
      <c r="P3514" t="s">
        <v>90</v>
      </c>
      <c r="Q3514" t="s">
        <v>39286</v>
      </c>
      <c r="R3514" t="s">
        <v>39286</v>
      </c>
      <c r="S3514" t="s">
        <v>13211</v>
      </c>
      <c r="T3514" t="s">
        <v>12227</v>
      </c>
      <c r="U3514" t="s">
        <v>13212</v>
      </c>
      <c r="V3514" t="s">
        <v>13213</v>
      </c>
      <c r="W3514" t="s">
        <v>13214</v>
      </c>
      <c r="X3514">
        <v>92985989863</v>
      </c>
      <c r="Y3514" t="s">
        <v>122</v>
      </c>
      <c r="Z3514" t="s">
        <v>123</v>
      </c>
      <c r="AA3514">
        <v>0</v>
      </c>
      <c r="AB3514" t="s">
        <v>76</v>
      </c>
      <c r="AC3514">
        <v>0</v>
      </c>
      <c r="AD3514" t="s">
        <v>76</v>
      </c>
      <c r="AE3514">
        <v>1442292</v>
      </c>
      <c r="AF3514" t="s">
        <v>40104</v>
      </c>
      <c r="AG3514" t="s">
        <v>13215</v>
      </c>
      <c r="AH3514" t="s">
        <v>13216</v>
      </c>
      <c r="AI3514" t="s">
        <v>99</v>
      </c>
      <c r="AJ3514" t="s">
        <v>41304</v>
      </c>
      <c r="AK3514">
        <v>17135225</v>
      </c>
      <c r="AL3514" t="s">
        <v>113</v>
      </c>
      <c r="AM3514">
        <v>2012</v>
      </c>
      <c r="AN3514" s="1">
        <v>41228</v>
      </c>
      <c r="AO3514" s="1">
        <v>41256</v>
      </c>
      <c r="AP3514">
        <v>22</v>
      </c>
      <c r="AQ3514" t="s">
        <v>81</v>
      </c>
      <c r="AR3514" s="4">
        <f>IF(AQ3514="M",AP3514*30.42,AP3514)</f>
        <v>669.24</v>
      </c>
      <c r="AS3514">
        <v>304</v>
      </c>
      <c r="AT3514" s="4">
        <f>AR3514+AS3514</f>
        <v>973.24</v>
      </c>
      <c r="AU3514">
        <v>2</v>
      </c>
      <c r="AV3514" s="1">
        <f>AO3514+AT3514</f>
        <v>42229.24</v>
      </c>
      <c r="AW3514" s="1">
        <v>42291</v>
      </c>
      <c r="AX3514" s="2">
        <f>IF(AV3514&gt;=AW3514,1,2)</f>
        <v>2</v>
      </c>
      <c r="AY3514" s="2" t="str">
        <f>IF((AV3514+10)&gt;=AW3514,"SAVE","LATE")</f>
        <v>LATE</v>
      </c>
      <c r="AZ3514">
        <v>306515</v>
      </c>
      <c r="BA3514" t="s">
        <v>1011</v>
      </c>
      <c r="BB3514">
        <v>83272921999</v>
      </c>
      <c r="BC3514">
        <v>12136269028</v>
      </c>
      <c r="BD3514" s="9">
        <v>95409191027</v>
      </c>
      <c r="BE3514" t="s">
        <v>13217</v>
      </c>
      <c r="BF3514">
        <v>0</v>
      </c>
      <c r="BG3514" t="s">
        <v>70</v>
      </c>
      <c r="BH3514">
        <v>-1</v>
      </c>
      <c r="BI3514" t="s">
        <v>13216</v>
      </c>
      <c r="BJ3514" t="s">
        <v>13216</v>
      </c>
      <c r="BK3514" s="1">
        <v>36580</v>
      </c>
      <c r="BL3514" t="s">
        <v>103</v>
      </c>
      <c r="BM3514" t="s">
        <v>13218</v>
      </c>
    </row>
    <row r="3515" spans="1:65" x14ac:dyDescent="0.25">
      <c r="A3515">
        <v>2011</v>
      </c>
      <c r="B3515" t="s">
        <v>116</v>
      </c>
      <c r="C3515" t="s">
        <v>150</v>
      </c>
      <c r="D3515" t="s">
        <v>41187</v>
      </c>
      <c r="E3515" t="s">
        <v>151</v>
      </c>
      <c r="F3515" t="s">
        <v>152</v>
      </c>
      <c r="G3515">
        <v>1</v>
      </c>
      <c r="H3515" t="s">
        <v>46842</v>
      </c>
      <c r="I3515" t="s">
        <v>67</v>
      </c>
      <c r="J3515" t="s">
        <v>88</v>
      </c>
      <c r="K3515">
        <v>3</v>
      </c>
      <c r="L3515" t="s">
        <v>41838</v>
      </c>
      <c r="M3515">
        <v>72000000</v>
      </c>
      <c r="N3515" t="s">
        <v>41840</v>
      </c>
      <c r="O3515" t="s">
        <v>47571</v>
      </c>
      <c r="P3515" t="s">
        <v>90</v>
      </c>
      <c r="Q3515" t="s">
        <v>1028</v>
      </c>
      <c r="R3515" t="s">
        <v>1028</v>
      </c>
      <c r="S3515" t="s">
        <v>154</v>
      </c>
      <c r="T3515" t="s">
        <v>12884</v>
      </c>
      <c r="U3515" t="s">
        <v>13240</v>
      </c>
      <c r="V3515" t="s">
        <v>13241</v>
      </c>
      <c r="W3515">
        <v>18</v>
      </c>
      <c r="X3515">
        <v>602309984</v>
      </c>
      <c r="Y3515" t="s">
        <v>122</v>
      </c>
      <c r="Z3515" t="s">
        <v>123</v>
      </c>
      <c r="AA3515">
        <v>0</v>
      </c>
      <c r="AB3515" t="s">
        <v>76</v>
      </c>
      <c r="AC3515">
        <v>0</v>
      </c>
      <c r="AD3515" t="s">
        <v>76</v>
      </c>
      <c r="AE3515">
        <v>855072</v>
      </c>
      <c r="AF3515" t="s">
        <v>40104</v>
      </c>
      <c r="AG3515" t="s">
        <v>13242</v>
      </c>
      <c r="AH3515" t="s">
        <v>13243</v>
      </c>
      <c r="AI3515" t="s">
        <v>159</v>
      </c>
      <c r="AJ3515" t="s">
        <v>41304</v>
      </c>
      <c r="AK3515">
        <v>88193382</v>
      </c>
      <c r="AL3515" t="s">
        <v>13244</v>
      </c>
      <c r="AM3515">
        <v>2012</v>
      </c>
      <c r="AN3515" s="1">
        <v>41011</v>
      </c>
      <c r="AO3515" s="1">
        <v>41036</v>
      </c>
      <c r="AP3515">
        <v>3</v>
      </c>
      <c r="AQ3515" t="s">
        <v>81</v>
      </c>
      <c r="AR3515" s="4">
        <f>IF(AQ3515="M",AP3515*30.42,AP3515)</f>
        <v>91.26</v>
      </c>
      <c r="AS3515">
        <v>0</v>
      </c>
      <c r="AT3515" s="4">
        <f>AR3515+AS3515</f>
        <v>91.26</v>
      </c>
      <c r="AU3515">
        <v>1</v>
      </c>
      <c r="AV3515" s="1">
        <f>AO3515+AT3515</f>
        <v>41127.26</v>
      </c>
      <c r="AW3515" s="1">
        <v>41159</v>
      </c>
      <c r="AX3515" s="2">
        <f>IF(AV3515&gt;=AW3515,1,2)</f>
        <v>2</v>
      </c>
      <c r="AY3515" s="2" t="str">
        <f>IF((AV3515+10)&gt;=AW3515,"SAVE","LATE")</f>
        <v>LATE</v>
      </c>
      <c r="AZ3515" t="s">
        <v>82</v>
      </c>
      <c r="BA3515" t="s">
        <v>1011</v>
      </c>
      <c r="BB3515">
        <v>59933235420</v>
      </c>
      <c r="BC3515">
        <v>57390714</v>
      </c>
      <c r="BD3515" s="9">
        <v>59990626134</v>
      </c>
      <c r="BE3515" t="s">
        <v>13245</v>
      </c>
      <c r="BF3515">
        <v>0</v>
      </c>
      <c r="BG3515" t="s">
        <v>70</v>
      </c>
      <c r="BH3515">
        <v>-1</v>
      </c>
      <c r="BI3515" t="s">
        <v>13246</v>
      </c>
      <c r="BJ3515" t="s">
        <v>13247</v>
      </c>
      <c r="BK3515">
        <v>0</v>
      </c>
      <c r="BL3515" t="s">
        <v>85</v>
      </c>
      <c r="BM3515" t="s">
        <v>13248</v>
      </c>
    </row>
    <row r="3516" spans="1:65" x14ac:dyDescent="0.25">
      <c r="A3516">
        <v>2012</v>
      </c>
      <c r="B3516" t="s">
        <v>116</v>
      </c>
      <c r="C3516" t="s">
        <v>150</v>
      </c>
      <c r="D3516" t="s">
        <v>41187</v>
      </c>
      <c r="E3516" t="s">
        <v>151</v>
      </c>
      <c r="F3516" t="s">
        <v>152</v>
      </c>
      <c r="G3516">
        <v>1</v>
      </c>
      <c r="H3516" t="s">
        <v>46842</v>
      </c>
      <c r="I3516" t="s">
        <v>67</v>
      </c>
      <c r="J3516" t="s">
        <v>88</v>
      </c>
      <c r="K3516">
        <v>3</v>
      </c>
      <c r="L3516" t="s">
        <v>41838</v>
      </c>
      <c r="M3516">
        <v>72000000</v>
      </c>
      <c r="N3516" t="s">
        <v>41840</v>
      </c>
      <c r="O3516" t="s">
        <v>46364</v>
      </c>
      <c r="P3516" t="s">
        <v>90</v>
      </c>
      <c r="Q3516" t="s">
        <v>1028</v>
      </c>
      <c r="R3516" t="s">
        <v>1028</v>
      </c>
      <c r="S3516" t="s">
        <v>154</v>
      </c>
      <c r="T3516" s="3">
        <v>41008</v>
      </c>
      <c r="U3516" t="s">
        <v>13319</v>
      </c>
      <c r="V3516" t="s">
        <v>13320</v>
      </c>
      <c r="W3516">
        <v>377</v>
      </c>
      <c r="X3516">
        <v>42920100000</v>
      </c>
      <c r="Y3516" t="s">
        <v>122</v>
      </c>
      <c r="Z3516" t="s">
        <v>123</v>
      </c>
      <c r="AA3516">
        <v>0</v>
      </c>
      <c r="AB3516" t="s">
        <v>76</v>
      </c>
      <c r="AC3516">
        <v>0</v>
      </c>
      <c r="AD3516" t="s">
        <v>76</v>
      </c>
      <c r="AE3516">
        <v>1244658</v>
      </c>
      <c r="AF3516" t="s">
        <v>40104</v>
      </c>
      <c r="AG3516" t="s">
        <v>13321</v>
      </c>
      <c r="AH3516" t="s">
        <v>13322</v>
      </c>
      <c r="AI3516" t="s">
        <v>159</v>
      </c>
      <c r="AJ3516" t="s">
        <v>41304</v>
      </c>
      <c r="AK3516">
        <v>79149923</v>
      </c>
      <c r="AL3516" t="s">
        <v>13323</v>
      </c>
      <c r="AM3516">
        <v>2012</v>
      </c>
      <c r="AN3516" s="1">
        <v>41257</v>
      </c>
      <c r="AO3516" s="1">
        <v>41262</v>
      </c>
      <c r="AP3516">
        <v>30</v>
      </c>
      <c r="AQ3516" t="s">
        <v>81</v>
      </c>
      <c r="AR3516" s="4">
        <f>IF(AQ3516="M",AP3516*30.42,AP3516)</f>
        <v>912.6</v>
      </c>
      <c r="AS3516">
        <v>0</v>
      </c>
      <c r="AT3516" s="4">
        <f>AR3516+AS3516</f>
        <v>912.6</v>
      </c>
      <c r="AU3516">
        <v>2</v>
      </c>
      <c r="AV3516" s="1">
        <f>AO3516+AT3516</f>
        <v>42174.6</v>
      </c>
      <c r="AW3516" s="1">
        <v>42235</v>
      </c>
      <c r="AX3516" s="2">
        <f>IF(AV3516&gt;=AW3516,1,2)</f>
        <v>2</v>
      </c>
      <c r="AY3516" s="2" t="str">
        <f>IF((AV3516+10)&gt;=AW3516,"SAVE","LATE")</f>
        <v>LATE</v>
      </c>
      <c r="AZ3516" t="s">
        <v>82</v>
      </c>
      <c r="BA3516" t="s">
        <v>1011</v>
      </c>
      <c r="BB3516">
        <v>42712265156</v>
      </c>
      <c r="BC3516">
        <v>0</v>
      </c>
      <c r="BD3516" s="9">
        <v>42712265156</v>
      </c>
      <c r="BE3516" t="s">
        <v>46364</v>
      </c>
      <c r="BF3516">
        <v>0</v>
      </c>
      <c r="BG3516" t="s">
        <v>70</v>
      </c>
      <c r="BH3516">
        <v>-1</v>
      </c>
      <c r="BI3516" t="s">
        <v>13322</v>
      </c>
      <c r="BJ3516" t="s">
        <v>13324</v>
      </c>
      <c r="BK3516">
        <v>0</v>
      </c>
      <c r="BL3516" t="s">
        <v>85</v>
      </c>
      <c r="BM3516" t="s">
        <v>13325</v>
      </c>
    </row>
    <row r="3517" spans="1:65" x14ac:dyDescent="0.25">
      <c r="A3517">
        <v>2013</v>
      </c>
      <c r="B3517" t="s">
        <v>64</v>
      </c>
      <c r="C3517" t="s">
        <v>65</v>
      </c>
      <c r="D3517" t="s">
        <v>40101</v>
      </c>
      <c r="E3517">
        <v>800215807</v>
      </c>
      <c r="F3517" t="s">
        <v>280</v>
      </c>
      <c r="G3517">
        <v>12</v>
      </c>
      <c r="H3517" t="s">
        <v>41881</v>
      </c>
      <c r="I3517" t="s">
        <v>105</v>
      </c>
      <c r="J3517" t="s">
        <v>68</v>
      </c>
      <c r="K3517">
        <v>3</v>
      </c>
      <c r="L3517" t="s">
        <v>41838</v>
      </c>
      <c r="M3517">
        <v>72000000</v>
      </c>
      <c r="N3517" t="s">
        <v>41840</v>
      </c>
      <c r="O3517" t="s">
        <v>13378</v>
      </c>
      <c r="P3517" t="s">
        <v>90</v>
      </c>
      <c r="Q3517" t="s">
        <v>70</v>
      </c>
      <c r="R3517" t="s">
        <v>70</v>
      </c>
      <c r="S3517" t="s">
        <v>154</v>
      </c>
      <c r="T3517" t="s">
        <v>8327</v>
      </c>
      <c r="U3517" t="s">
        <v>13379</v>
      </c>
      <c r="V3517" t="s">
        <v>13380</v>
      </c>
      <c r="W3517" t="s">
        <v>13380</v>
      </c>
      <c r="X3517">
        <v>30000000000</v>
      </c>
      <c r="Y3517" t="s">
        <v>122</v>
      </c>
      <c r="Z3517" t="s">
        <v>123</v>
      </c>
      <c r="AA3517">
        <v>0</v>
      </c>
      <c r="AB3517" t="s">
        <v>76</v>
      </c>
      <c r="AC3517">
        <v>0</v>
      </c>
      <c r="AD3517" t="s">
        <v>76</v>
      </c>
      <c r="AE3517">
        <v>1587809</v>
      </c>
      <c r="AF3517" t="s">
        <v>40104</v>
      </c>
      <c r="AG3517" t="s">
        <v>13381</v>
      </c>
      <c r="AH3517" t="s">
        <v>13382</v>
      </c>
      <c r="AI3517" t="s">
        <v>159</v>
      </c>
      <c r="AJ3517" t="s">
        <v>41304</v>
      </c>
      <c r="AK3517">
        <v>5735719</v>
      </c>
      <c r="AL3517" t="s">
        <v>13383</v>
      </c>
      <c r="AM3517">
        <v>2012</v>
      </c>
      <c r="AN3517" s="1">
        <v>41243</v>
      </c>
      <c r="AO3517" s="1">
        <v>41260</v>
      </c>
      <c r="AP3517">
        <v>13</v>
      </c>
      <c r="AQ3517" t="s">
        <v>81</v>
      </c>
      <c r="AR3517" s="4">
        <f>IF(AQ3517="M",AP3517*30.42,AP3517)</f>
        <v>395.46000000000004</v>
      </c>
      <c r="AS3517">
        <v>0</v>
      </c>
      <c r="AT3517" s="4">
        <f>AR3517+AS3517</f>
        <v>395.46000000000004</v>
      </c>
      <c r="AU3517">
        <v>12</v>
      </c>
      <c r="AV3517" s="1">
        <f>AO3517+AT3517</f>
        <v>41655.46</v>
      </c>
      <c r="AW3517" s="1">
        <v>42021</v>
      </c>
      <c r="AX3517" s="2">
        <f>IF(AV3517&gt;=AW3517,1,2)</f>
        <v>2</v>
      </c>
      <c r="AY3517" s="2" t="str">
        <f>IF((AV3517+10)&gt;=AW3517,"SAVE","LATE")</f>
        <v>LATE</v>
      </c>
      <c r="AZ3517">
        <v>323114</v>
      </c>
      <c r="BA3517" t="s">
        <v>1011</v>
      </c>
      <c r="BB3517">
        <v>30000000000</v>
      </c>
      <c r="BC3517">
        <v>0</v>
      </c>
      <c r="BD3517" s="9">
        <v>30000000000</v>
      </c>
      <c r="BE3517" t="s">
        <v>13378</v>
      </c>
      <c r="BF3517">
        <v>0</v>
      </c>
      <c r="BG3517" t="s">
        <v>70</v>
      </c>
      <c r="BH3517">
        <v>-1</v>
      </c>
      <c r="BI3517" t="s">
        <v>70</v>
      </c>
      <c r="BJ3517" t="s">
        <v>70</v>
      </c>
      <c r="BK3517" s="1">
        <v>36580</v>
      </c>
      <c r="BL3517" t="s">
        <v>103</v>
      </c>
      <c r="BM3517" t="s">
        <v>13384</v>
      </c>
    </row>
    <row r="3518" spans="1:65" x14ac:dyDescent="0.25">
      <c r="A3518">
        <v>2012</v>
      </c>
      <c r="B3518" t="s">
        <v>116</v>
      </c>
      <c r="C3518" t="s">
        <v>357</v>
      </c>
      <c r="D3518" t="s">
        <v>46365</v>
      </c>
      <c r="E3518" t="s">
        <v>13450</v>
      </c>
      <c r="F3518" t="s">
        <v>13451</v>
      </c>
      <c r="G3518">
        <v>1</v>
      </c>
      <c r="H3518" t="s">
        <v>46842</v>
      </c>
      <c r="I3518" t="s">
        <v>105</v>
      </c>
      <c r="J3518" t="s">
        <v>88</v>
      </c>
      <c r="K3518">
        <v>3</v>
      </c>
      <c r="L3518" t="s">
        <v>41838</v>
      </c>
      <c r="M3518">
        <v>72000000</v>
      </c>
      <c r="N3518" t="s">
        <v>41840</v>
      </c>
      <c r="O3518" t="s">
        <v>46366</v>
      </c>
      <c r="P3518" t="s">
        <v>90</v>
      </c>
      <c r="Q3518" t="s">
        <v>1028</v>
      </c>
      <c r="R3518" t="s">
        <v>1028</v>
      </c>
      <c r="S3518" t="s">
        <v>154</v>
      </c>
      <c r="T3518" t="s">
        <v>13452</v>
      </c>
      <c r="U3518" t="s">
        <v>13453</v>
      </c>
      <c r="V3518" t="s">
        <v>13454</v>
      </c>
      <c r="W3518" t="s">
        <v>13455</v>
      </c>
      <c r="X3518">
        <v>18599739602</v>
      </c>
      <c r="Y3518" t="s">
        <v>122</v>
      </c>
      <c r="Z3518" t="s">
        <v>123</v>
      </c>
      <c r="AA3518">
        <v>0</v>
      </c>
      <c r="AB3518" t="s">
        <v>76</v>
      </c>
      <c r="AC3518">
        <v>0</v>
      </c>
      <c r="AD3518" t="s">
        <v>76</v>
      </c>
      <c r="AE3518">
        <v>1046740</v>
      </c>
      <c r="AF3518" t="s">
        <v>40104</v>
      </c>
      <c r="AG3518" t="s">
        <v>13456</v>
      </c>
      <c r="AH3518" t="s">
        <v>13457</v>
      </c>
      <c r="AI3518" t="s">
        <v>159</v>
      </c>
      <c r="AJ3518" t="s">
        <v>41304</v>
      </c>
      <c r="AK3518" t="s">
        <v>13458</v>
      </c>
      <c r="AL3518" t="s">
        <v>2024</v>
      </c>
      <c r="AM3518">
        <v>2012</v>
      </c>
      <c r="AN3518" s="1">
        <v>41134</v>
      </c>
      <c r="AO3518" s="1">
        <v>41145</v>
      </c>
      <c r="AP3518">
        <v>18</v>
      </c>
      <c r="AQ3518" t="s">
        <v>81</v>
      </c>
      <c r="AR3518" s="4">
        <f>IF(AQ3518="M",AP3518*30.42,AP3518)</f>
        <v>547.56000000000006</v>
      </c>
      <c r="AS3518">
        <v>0</v>
      </c>
      <c r="AT3518" s="4">
        <f>AR3518+AS3518</f>
        <v>547.56000000000006</v>
      </c>
      <c r="AU3518">
        <v>9</v>
      </c>
      <c r="AV3518" s="1">
        <f>AO3518+AT3518</f>
        <v>41692.559999999998</v>
      </c>
      <c r="AW3518" s="1">
        <v>41967</v>
      </c>
      <c r="AX3518" s="2">
        <f>IF(AV3518&gt;=AW3518,1,2)</f>
        <v>2</v>
      </c>
      <c r="AY3518" s="2" t="str">
        <f>IF((AV3518+10)&gt;=AW3518,"SAVE","LATE")</f>
        <v>LATE</v>
      </c>
      <c r="AZ3518" t="s">
        <v>82</v>
      </c>
      <c r="BA3518" t="s">
        <v>1011</v>
      </c>
      <c r="BB3518">
        <v>18599739602</v>
      </c>
      <c r="BC3518">
        <v>7249028118</v>
      </c>
      <c r="BD3518" s="9">
        <v>25848767720</v>
      </c>
      <c r="BE3518" t="s">
        <v>46366</v>
      </c>
      <c r="BF3518">
        <v>0</v>
      </c>
      <c r="BG3518" t="s">
        <v>70</v>
      </c>
      <c r="BH3518">
        <v>-1</v>
      </c>
      <c r="BI3518" t="s">
        <v>13457</v>
      </c>
      <c r="BJ3518" t="s">
        <v>13457</v>
      </c>
      <c r="BK3518">
        <v>0</v>
      </c>
      <c r="BL3518" t="s">
        <v>85</v>
      </c>
      <c r="BM3518" t="s">
        <v>13459</v>
      </c>
    </row>
    <row r="3519" spans="1:65" x14ac:dyDescent="0.25">
      <c r="A3519">
        <v>2012</v>
      </c>
      <c r="B3519" t="s">
        <v>64</v>
      </c>
      <c r="C3519" t="s">
        <v>65</v>
      </c>
      <c r="D3519" t="s">
        <v>40101</v>
      </c>
      <c r="E3519">
        <v>800215807</v>
      </c>
      <c r="F3519" t="s">
        <v>280</v>
      </c>
      <c r="G3519">
        <v>1</v>
      </c>
      <c r="H3519" t="s">
        <v>46842</v>
      </c>
      <c r="I3519" t="s">
        <v>105</v>
      </c>
      <c r="J3519" t="s">
        <v>88</v>
      </c>
      <c r="K3519">
        <v>3</v>
      </c>
      <c r="L3519" t="s">
        <v>41838</v>
      </c>
      <c r="M3519">
        <v>72000000</v>
      </c>
      <c r="N3519" t="s">
        <v>41840</v>
      </c>
      <c r="O3519" t="s">
        <v>13668</v>
      </c>
      <c r="P3519" t="s">
        <v>90</v>
      </c>
      <c r="Q3519" t="s">
        <v>39286</v>
      </c>
      <c r="R3519" t="s">
        <v>39286</v>
      </c>
      <c r="S3519" t="s">
        <v>154</v>
      </c>
      <c r="T3519" s="3">
        <v>41096</v>
      </c>
      <c r="U3519" t="s">
        <v>13669</v>
      </c>
      <c r="V3519" t="s">
        <v>13670</v>
      </c>
      <c r="W3519" t="s">
        <v>13671</v>
      </c>
      <c r="X3519">
        <v>14598701406</v>
      </c>
      <c r="Y3519" t="s">
        <v>122</v>
      </c>
      <c r="Z3519" t="s">
        <v>123</v>
      </c>
      <c r="AA3519">
        <v>0</v>
      </c>
      <c r="AB3519" t="s">
        <v>76</v>
      </c>
      <c r="AC3519">
        <v>0</v>
      </c>
      <c r="AD3519" t="s">
        <v>76</v>
      </c>
      <c r="AE3519">
        <v>1203496</v>
      </c>
      <c r="AF3519" t="s">
        <v>40104</v>
      </c>
      <c r="AG3519" t="s">
        <v>1239</v>
      </c>
      <c r="AH3519" t="s">
        <v>1243</v>
      </c>
      <c r="AI3519" t="s">
        <v>159</v>
      </c>
      <c r="AJ3519" t="s">
        <v>41304</v>
      </c>
      <c r="AK3519">
        <v>71619734</v>
      </c>
      <c r="AL3519" t="s">
        <v>1241</v>
      </c>
      <c r="AM3519">
        <v>2012</v>
      </c>
      <c r="AN3519" s="1">
        <v>41202</v>
      </c>
      <c r="AO3519" s="1">
        <v>41202</v>
      </c>
      <c r="AP3519">
        <v>75</v>
      </c>
      <c r="AQ3519" t="s">
        <v>74</v>
      </c>
      <c r="AR3519" s="4">
        <f>IF(AQ3519="M",AP3519*30.42,AP3519)</f>
        <v>75</v>
      </c>
      <c r="AS3519">
        <v>0</v>
      </c>
      <c r="AT3519" s="4">
        <f>AR3519+AS3519</f>
        <v>75</v>
      </c>
      <c r="AU3519">
        <v>9</v>
      </c>
      <c r="AV3519" s="1">
        <f>AO3519+AT3519</f>
        <v>41277</v>
      </c>
      <c r="AW3519" s="1">
        <v>41475</v>
      </c>
      <c r="AX3519" s="2">
        <f>IF(AV3519&gt;=AW3519,1,2)</f>
        <v>2</v>
      </c>
      <c r="AY3519" s="2" t="str">
        <f>IF((AV3519+10)&gt;=AW3519,"SAVE","LATE")</f>
        <v>LATE</v>
      </c>
      <c r="AZ3519" t="s">
        <v>82</v>
      </c>
      <c r="BA3519" t="s">
        <v>1011</v>
      </c>
      <c r="BB3519">
        <v>7360222882</v>
      </c>
      <c r="BC3519">
        <v>3435000000</v>
      </c>
      <c r="BD3519" s="9">
        <v>10795222882</v>
      </c>
      <c r="BE3519" t="s">
        <v>13672</v>
      </c>
      <c r="BF3519">
        <v>0</v>
      </c>
      <c r="BG3519" t="s">
        <v>70</v>
      </c>
      <c r="BH3519">
        <v>-1</v>
      </c>
      <c r="BI3519" t="s">
        <v>13673</v>
      </c>
      <c r="BJ3519" t="s">
        <v>13673</v>
      </c>
      <c r="BK3519">
        <v>0</v>
      </c>
      <c r="BL3519" t="s">
        <v>85</v>
      </c>
      <c r="BM3519" t="s">
        <v>13674</v>
      </c>
    </row>
    <row r="3520" spans="1:65" x14ac:dyDescent="0.25">
      <c r="A3520">
        <v>2012</v>
      </c>
      <c r="B3520" t="s">
        <v>116</v>
      </c>
      <c r="C3520" t="s">
        <v>357</v>
      </c>
      <c r="D3520" t="s">
        <v>40053</v>
      </c>
      <c r="E3520" t="s">
        <v>13700</v>
      </c>
      <c r="F3520" t="s">
        <v>13701</v>
      </c>
      <c r="G3520">
        <v>1</v>
      </c>
      <c r="H3520" t="s">
        <v>46842</v>
      </c>
      <c r="I3520" t="s">
        <v>67</v>
      </c>
      <c r="J3520" t="s">
        <v>88</v>
      </c>
      <c r="K3520">
        <v>3</v>
      </c>
      <c r="L3520" t="s">
        <v>41838</v>
      </c>
      <c r="M3520">
        <v>72000000</v>
      </c>
      <c r="N3520" t="s">
        <v>41840</v>
      </c>
      <c r="O3520" t="s">
        <v>46367</v>
      </c>
      <c r="P3520" t="s">
        <v>90</v>
      </c>
      <c r="Q3520" t="s">
        <v>1028</v>
      </c>
      <c r="R3520" t="s">
        <v>1028</v>
      </c>
      <c r="S3520" t="s">
        <v>154</v>
      </c>
      <c r="T3520" t="s">
        <v>13702</v>
      </c>
      <c r="U3520" t="s">
        <v>13703</v>
      </c>
      <c r="V3520" t="s">
        <v>13704</v>
      </c>
      <c r="W3520">
        <v>120</v>
      </c>
      <c r="X3520">
        <v>7298564807</v>
      </c>
      <c r="Y3520" t="s">
        <v>122</v>
      </c>
      <c r="Z3520" t="s">
        <v>123</v>
      </c>
      <c r="AA3520">
        <v>0</v>
      </c>
      <c r="AB3520" t="s">
        <v>76</v>
      </c>
      <c r="AC3520">
        <v>0</v>
      </c>
      <c r="AD3520" t="s">
        <v>76</v>
      </c>
      <c r="AE3520">
        <v>1359367</v>
      </c>
      <c r="AF3520" t="s">
        <v>40104</v>
      </c>
      <c r="AG3520" t="s">
        <v>13705</v>
      </c>
      <c r="AH3520" t="s">
        <v>13706</v>
      </c>
      <c r="AI3520" t="s">
        <v>159</v>
      </c>
      <c r="AJ3520" t="s">
        <v>41304</v>
      </c>
      <c r="AK3520" t="s">
        <v>13707</v>
      </c>
      <c r="AL3520" t="s">
        <v>5822</v>
      </c>
      <c r="AM3520">
        <v>2012</v>
      </c>
      <c r="AN3520" s="1">
        <v>41226</v>
      </c>
      <c r="AO3520" s="1">
        <v>41246</v>
      </c>
      <c r="AP3520">
        <v>5</v>
      </c>
      <c r="AQ3520" t="s">
        <v>81</v>
      </c>
      <c r="AR3520" s="4">
        <f>IF(AQ3520="M",AP3520*30.42,AP3520)</f>
        <v>152.10000000000002</v>
      </c>
      <c r="AS3520">
        <v>180</v>
      </c>
      <c r="AT3520" s="4">
        <f>AR3520+AS3520</f>
        <v>332.1</v>
      </c>
      <c r="AU3520">
        <v>2</v>
      </c>
      <c r="AV3520" s="1">
        <f>AO3520+AT3520</f>
        <v>41578.1</v>
      </c>
      <c r="AW3520" s="1">
        <v>41641</v>
      </c>
      <c r="AX3520" s="2">
        <f>IF(AV3520&gt;=AW3520,1,2)</f>
        <v>2</v>
      </c>
      <c r="AY3520" s="2" t="str">
        <f>IF((AV3520+10)&gt;=AW3520,"SAVE","LATE")</f>
        <v>LATE</v>
      </c>
      <c r="AZ3520" t="s">
        <v>82</v>
      </c>
      <c r="BA3520" t="s">
        <v>1011</v>
      </c>
      <c r="BB3520">
        <v>6925014680</v>
      </c>
      <c r="BC3520">
        <v>583640562</v>
      </c>
      <c r="BD3520" s="9">
        <v>7508655242</v>
      </c>
      <c r="BE3520" t="s">
        <v>46368</v>
      </c>
      <c r="BF3520">
        <v>0</v>
      </c>
      <c r="BG3520" t="s">
        <v>70</v>
      </c>
      <c r="BH3520">
        <v>-1</v>
      </c>
      <c r="BI3520" t="s">
        <v>46369</v>
      </c>
      <c r="BJ3520" t="s">
        <v>46370</v>
      </c>
      <c r="BK3520">
        <v>0</v>
      </c>
      <c r="BL3520" t="s">
        <v>85</v>
      </c>
      <c r="BM3520" t="s">
        <v>13708</v>
      </c>
    </row>
    <row r="3521" spans="1:65" x14ac:dyDescent="0.25">
      <c r="A3521">
        <v>2012</v>
      </c>
      <c r="B3521" t="s">
        <v>64</v>
      </c>
      <c r="C3521" t="s">
        <v>65</v>
      </c>
      <c r="D3521" t="s">
        <v>40101</v>
      </c>
      <c r="E3521">
        <v>800215807</v>
      </c>
      <c r="F3521" t="s">
        <v>280</v>
      </c>
      <c r="G3521">
        <v>1</v>
      </c>
      <c r="H3521" t="s">
        <v>46842</v>
      </c>
      <c r="I3521" t="s">
        <v>105</v>
      </c>
      <c r="J3521" t="s">
        <v>88</v>
      </c>
      <c r="K3521">
        <v>3</v>
      </c>
      <c r="L3521" t="s">
        <v>41838</v>
      </c>
      <c r="M3521">
        <v>72000000</v>
      </c>
      <c r="N3521" t="s">
        <v>41840</v>
      </c>
      <c r="O3521" t="s">
        <v>13668</v>
      </c>
      <c r="P3521" t="s">
        <v>90</v>
      </c>
      <c r="Q3521" t="s">
        <v>39286</v>
      </c>
      <c r="R3521" t="s">
        <v>39286</v>
      </c>
      <c r="S3521" t="s">
        <v>154</v>
      </c>
      <c r="T3521" s="3">
        <v>41096</v>
      </c>
      <c r="U3521" t="s">
        <v>13669</v>
      </c>
      <c r="V3521" t="s">
        <v>13670</v>
      </c>
      <c r="W3521" t="s">
        <v>13963</v>
      </c>
      <c r="X3521">
        <v>14598701406</v>
      </c>
      <c r="Y3521" t="s">
        <v>122</v>
      </c>
      <c r="Z3521" t="s">
        <v>123</v>
      </c>
      <c r="AA3521">
        <v>0</v>
      </c>
      <c r="AB3521" t="s">
        <v>76</v>
      </c>
      <c r="AC3521">
        <v>0</v>
      </c>
      <c r="AD3521" t="s">
        <v>76</v>
      </c>
      <c r="AE3521">
        <v>1159859</v>
      </c>
      <c r="AF3521" t="s">
        <v>40104</v>
      </c>
      <c r="AG3521" t="s">
        <v>13964</v>
      </c>
      <c r="AH3521" t="s">
        <v>13965</v>
      </c>
      <c r="AI3521" t="s">
        <v>39472</v>
      </c>
      <c r="AJ3521" t="s">
        <v>41304</v>
      </c>
      <c r="AK3521">
        <v>19189879</v>
      </c>
      <c r="AL3521" t="s">
        <v>6620</v>
      </c>
      <c r="AM3521">
        <v>2012</v>
      </c>
      <c r="AN3521" s="1">
        <v>41184</v>
      </c>
      <c r="AO3521" s="1">
        <v>41184</v>
      </c>
      <c r="AP3521">
        <v>2</v>
      </c>
      <c r="AQ3521" t="s">
        <v>81</v>
      </c>
      <c r="AR3521" s="4">
        <f>IF(AQ3521="M",AP3521*30.42,AP3521)</f>
        <v>60.84</v>
      </c>
      <c r="AS3521">
        <v>0</v>
      </c>
      <c r="AT3521" s="4">
        <f>AR3521+AS3521</f>
        <v>60.84</v>
      </c>
      <c r="AU3521">
        <v>5</v>
      </c>
      <c r="AV3521" s="1">
        <f>AO3521+AT3521</f>
        <v>41244.839999999997</v>
      </c>
      <c r="AW3521" s="1">
        <v>41396</v>
      </c>
      <c r="AX3521" s="2">
        <f>IF(AV3521&gt;=AW3521,1,2)</f>
        <v>2</v>
      </c>
      <c r="AY3521" s="2" t="str">
        <f>IF((AV3521+10)&gt;=AW3521,"SAVE","LATE")</f>
        <v>LATE</v>
      </c>
      <c r="AZ3521" t="s">
        <v>82</v>
      </c>
      <c r="BA3521" t="s">
        <v>1011</v>
      </c>
      <c r="BB3521">
        <v>5067754743</v>
      </c>
      <c r="BC3521">
        <v>2282290000</v>
      </c>
      <c r="BD3521" s="9">
        <v>7350044743</v>
      </c>
      <c r="BE3521" t="s">
        <v>13966</v>
      </c>
      <c r="BF3521">
        <v>0</v>
      </c>
      <c r="BG3521" t="s">
        <v>70</v>
      </c>
      <c r="BH3521">
        <v>-1</v>
      </c>
      <c r="BI3521" t="s">
        <v>13673</v>
      </c>
      <c r="BJ3521" t="s">
        <v>13673</v>
      </c>
      <c r="BK3521">
        <v>0</v>
      </c>
      <c r="BL3521" t="s">
        <v>85</v>
      </c>
      <c r="BM3521" t="s">
        <v>13674</v>
      </c>
    </row>
    <row r="3522" spans="1:65" x14ac:dyDescent="0.25">
      <c r="A3522">
        <v>2012</v>
      </c>
      <c r="B3522" t="s">
        <v>116</v>
      </c>
      <c r="C3522" t="s">
        <v>150</v>
      </c>
      <c r="D3522" t="s">
        <v>41187</v>
      </c>
      <c r="E3522" t="s">
        <v>151</v>
      </c>
      <c r="F3522" t="s">
        <v>152</v>
      </c>
      <c r="G3522">
        <v>11</v>
      </c>
      <c r="H3522" t="s">
        <v>41839</v>
      </c>
      <c r="I3522" t="s">
        <v>67</v>
      </c>
      <c r="J3522" t="s">
        <v>88</v>
      </c>
      <c r="K3522">
        <v>3</v>
      </c>
      <c r="L3522" t="s">
        <v>41838</v>
      </c>
      <c r="M3522">
        <v>72000000</v>
      </c>
      <c r="N3522" t="s">
        <v>41840</v>
      </c>
      <c r="O3522" t="s">
        <v>46371</v>
      </c>
      <c r="P3522" t="s">
        <v>90</v>
      </c>
      <c r="Q3522" t="s">
        <v>1028</v>
      </c>
      <c r="R3522" t="s">
        <v>1028</v>
      </c>
      <c r="S3522" t="s">
        <v>154</v>
      </c>
      <c r="T3522" s="3">
        <v>40978</v>
      </c>
      <c r="U3522" t="s">
        <v>14055</v>
      </c>
      <c r="V3522" t="s">
        <v>14056</v>
      </c>
      <c r="W3522">
        <v>318</v>
      </c>
      <c r="X3522">
        <v>410946078</v>
      </c>
      <c r="Y3522" t="s">
        <v>122</v>
      </c>
      <c r="Z3522" t="s">
        <v>123</v>
      </c>
      <c r="AA3522">
        <v>0</v>
      </c>
      <c r="AB3522" t="s">
        <v>76</v>
      </c>
      <c r="AC3522">
        <v>0</v>
      </c>
      <c r="AD3522" t="s">
        <v>76</v>
      </c>
      <c r="AE3522">
        <v>1217970</v>
      </c>
      <c r="AF3522" t="s">
        <v>40104</v>
      </c>
      <c r="AG3522" t="s">
        <v>14057</v>
      </c>
      <c r="AH3522" t="s">
        <v>14058</v>
      </c>
      <c r="AI3522" t="s">
        <v>159</v>
      </c>
      <c r="AJ3522" t="s">
        <v>41304</v>
      </c>
      <c r="AK3522">
        <v>91159066</v>
      </c>
      <c r="AL3522" t="s">
        <v>14059</v>
      </c>
      <c r="AM3522">
        <v>2012</v>
      </c>
      <c r="AN3522" s="1">
        <v>41233</v>
      </c>
      <c r="AO3522" s="1">
        <v>41249</v>
      </c>
      <c r="AP3522">
        <v>2</v>
      </c>
      <c r="AQ3522" t="s">
        <v>81</v>
      </c>
      <c r="AR3522" s="4">
        <f>IF(AQ3522="M",AP3522*30.42,AP3522)</f>
        <v>60.84</v>
      </c>
      <c r="AS3522">
        <v>15</v>
      </c>
      <c r="AT3522" s="4">
        <f>AR3522+AS3522</f>
        <v>75.84</v>
      </c>
      <c r="AU3522">
        <v>1</v>
      </c>
      <c r="AV3522" s="1">
        <f>AO3522+AT3522</f>
        <v>41324.839999999997</v>
      </c>
      <c r="AW3522" s="1">
        <v>41354</v>
      </c>
      <c r="AX3522" s="2">
        <f>IF(AV3522&gt;=AW3522,1,2)</f>
        <v>2</v>
      </c>
      <c r="AY3522" s="2" t="str">
        <f>IF((AV3522+10)&gt;=AW3522,"SAVE","LATE")</f>
        <v>LATE</v>
      </c>
      <c r="AZ3522" t="s">
        <v>82</v>
      </c>
      <c r="BA3522" t="s">
        <v>1011</v>
      </c>
      <c r="BB3522">
        <v>4069384287</v>
      </c>
      <c r="BC3522">
        <v>0</v>
      </c>
      <c r="BD3522" s="9">
        <v>4069384287</v>
      </c>
      <c r="BE3522" t="s">
        <v>46371</v>
      </c>
      <c r="BF3522">
        <v>0</v>
      </c>
      <c r="BG3522" t="s">
        <v>70</v>
      </c>
      <c r="BH3522">
        <v>-1</v>
      </c>
      <c r="BI3522" t="s">
        <v>14058</v>
      </c>
      <c r="BJ3522" t="s">
        <v>14060</v>
      </c>
      <c r="BK3522">
        <v>0</v>
      </c>
      <c r="BL3522" t="s">
        <v>85</v>
      </c>
      <c r="BM3522" t="s">
        <v>14061</v>
      </c>
    </row>
    <row r="3523" spans="1:65" x14ac:dyDescent="0.25">
      <c r="A3523">
        <v>2011</v>
      </c>
      <c r="B3523" t="s">
        <v>116</v>
      </c>
      <c r="C3523" t="s">
        <v>150</v>
      </c>
      <c r="D3523" t="s">
        <v>41187</v>
      </c>
      <c r="E3523" t="s">
        <v>151</v>
      </c>
      <c r="F3523" t="s">
        <v>152</v>
      </c>
      <c r="G3523">
        <v>1</v>
      </c>
      <c r="H3523" t="s">
        <v>46842</v>
      </c>
      <c r="I3523" t="s">
        <v>67</v>
      </c>
      <c r="J3523" t="s">
        <v>88</v>
      </c>
      <c r="K3523">
        <v>3</v>
      </c>
      <c r="L3523" t="s">
        <v>41838</v>
      </c>
      <c r="M3523">
        <v>72000000</v>
      </c>
      <c r="N3523" t="s">
        <v>41840</v>
      </c>
      <c r="O3523" t="s">
        <v>47572</v>
      </c>
      <c r="P3523" t="s">
        <v>90</v>
      </c>
      <c r="Q3523" t="s">
        <v>1028</v>
      </c>
      <c r="R3523" t="s">
        <v>1028</v>
      </c>
      <c r="S3523" t="s">
        <v>154</v>
      </c>
      <c r="T3523" t="s">
        <v>8929</v>
      </c>
      <c r="U3523" t="s">
        <v>14474</v>
      </c>
      <c r="V3523" t="s">
        <v>14475</v>
      </c>
      <c r="W3523">
        <v>53</v>
      </c>
      <c r="X3523">
        <v>2321538210</v>
      </c>
      <c r="Y3523" t="s">
        <v>122</v>
      </c>
      <c r="Z3523" t="s">
        <v>123</v>
      </c>
      <c r="AA3523">
        <v>0</v>
      </c>
      <c r="AB3523" t="s">
        <v>76</v>
      </c>
      <c r="AC3523">
        <v>0</v>
      </c>
      <c r="AD3523" t="s">
        <v>76</v>
      </c>
      <c r="AE3523">
        <v>988595</v>
      </c>
      <c r="AF3523" t="s">
        <v>40104</v>
      </c>
      <c r="AG3523" t="s">
        <v>4571</v>
      </c>
      <c r="AH3523" t="s">
        <v>14476</v>
      </c>
      <c r="AI3523" t="s">
        <v>159</v>
      </c>
      <c r="AJ3523" t="s">
        <v>41304</v>
      </c>
      <c r="AK3523">
        <v>91491105</v>
      </c>
      <c r="AL3523" t="s">
        <v>4477</v>
      </c>
      <c r="AM3523">
        <v>2012</v>
      </c>
      <c r="AN3523" s="1">
        <v>41052</v>
      </c>
      <c r="AO3523" s="1">
        <v>41127</v>
      </c>
      <c r="AP3523">
        <v>3</v>
      </c>
      <c r="AQ3523" t="s">
        <v>81</v>
      </c>
      <c r="AR3523" s="4">
        <f>IF(AQ3523="M",AP3523*30.42,AP3523)</f>
        <v>91.26</v>
      </c>
      <c r="AS3523">
        <v>15</v>
      </c>
      <c r="AT3523" s="4">
        <f>AR3523+AS3523</f>
        <v>106.26</v>
      </c>
      <c r="AU3523">
        <v>5</v>
      </c>
      <c r="AV3523" s="1">
        <f>AO3523+AT3523</f>
        <v>41233.26</v>
      </c>
      <c r="AW3523" s="1">
        <v>41385</v>
      </c>
      <c r="AX3523" s="2">
        <f>IF(AV3523&gt;=AW3523,1,2)</f>
        <v>2</v>
      </c>
      <c r="AY3523" s="2" t="str">
        <f>IF((AV3523+10)&gt;=AW3523,"SAVE","LATE")</f>
        <v>LATE</v>
      </c>
      <c r="AZ3523" t="s">
        <v>82</v>
      </c>
      <c r="BA3523" t="s">
        <v>1011</v>
      </c>
      <c r="BB3523">
        <v>2320289302</v>
      </c>
      <c r="BC3523">
        <v>778390783</v>
      </c>
      <c r="BD3523" s="9">
        <v>3098680085</v>
      </c>
      <c r="BE3523" t="s">
        <v>47573</v>
      </c>
      <c r="BF3523">
        <v>0</v>
      </c>
      <c r="BG3523" t="s">
        <v>70</v>
      </c>
      <c r="BH3523">
        <v>-1</v>
      </c>
      <c r="BI3523" t="s">
        <v>14476</v>
      </c>
      <c r="BJ3523" t="s">
        <v>14477</v>
      </c>
      <c r="BK3523">
        <v>0</v>
      </c>
      <c r="BL3523" t="s">
        <v>85</v>
      </c>
      <c r="BM3523" t="s">
        <v>14478</v>
      </c>
    </row>
    <row r="3524" spans="1:65" x14ac:dyDescent="0.25">
      <c r="A3524">
        <v>2012</v>
      </c>
      <c r="B3524" t="s">
        <v>116</v>
      </c>
      <c r="C3524" t="s">
        <v>150</v>
      </c>
      <c r="D3524" t="s">
        <v>41187</v>
      </c>
      <c r="E3524" t="s">
        <v>151</v>
      </c>
      <c r="F3524" t="s">
        <v>152</v>
      </c>
      <c r="G3524">
        <v>1</v>
      </c>
      <c r="H3524" t="s">
        <v>46842</v>
      </c>
      <c r="I3524" t="s">
        <v>67</v>
      </c>
      <c r="J3524" t="s">
        <v>88</v>
      </c>
      <c r="K3524">
        <v>3</v>
      </c>
      <c r="L3524" t="s">
        <v>41838</v>
      </c>
      <c r="M3524">
        <v>72000000</v>
      </c>
      <c r="N3524" t="s">
        <v>41840</v>
      </c>
      <c r="O3524" t="s">
        <v>46372</v>
      </c>
      <c r="P3524" t="s">
        <v>90</v>
      </c>
      <c r="Q3524" t="s">
        <v>1028</v>
      </c>
      <c r="R3524" t="s">
        <v>1028</v>
      </c>
      <c r="S3524" t="s">
        <v>154</v>
      </c>
      <c r="T3524" s="3">
        <v>41191</v>
      </c>
      <c r="U3524" t="s">
        <v>14504</v>
      </c>
      <c r="V3524" t="s">
        <v>14505</v>
      </c>
      <c r="W3524">
        <v>382</v>
      </c>
      <c r="X3524">
        <v>2212411106</v>
      </c>
      <c r="Y3524" t="s">
        <v>122</v>
      </c>
      <c r="Z3524" t="s">
        <v>123</v>
      </c>
      <c r="AA3524">
        <v>0</v>
      </c>
      <c r="AB3524" t="s">
        <v>76</v>
      </c>
      <c r="AC3524">
        <v>0</v>
      </c>
      <c r="AD3524" t="s">
        <v>76</v>
      </c>
      <c r="AE3524">
        <v>1257814</v>
      </c>
      <c r="AF3524" t="s">
        <v>40104</v>
      </c>
      <c r="AG3524" t="s">
        <v>14506</v>
      </c>
      <c r="AH3524" t="s">
        <v>14507</v>
      </c>
      <c r="AI3524" t="s">
        <v>159</v>
      </c>
      <c r="AJ3524" t="s">
        <v>41304</v>
      </c>
      <c r="AK3524">
        <v>71185747</v>
      </c>
      <c r="AL3524" t="s">
        <v>14508</v>
      </c>
      <c r="AM3524">
        <v>2012</v>
      </c>
      <c r="AN3524" s="1">
        <v>41261</v>
      </c>
      <c r="AO3524" s="1">
        <v>41269</v>
      </c>
      <c r="AP3524">
        <v>2</v>
      </c>
      <c r="AQ3524" t="s">
        <v>81</v>
      </c>
      <c r="AR3524" s="4">
        <f>IF(AQ3524="M",AP3524*30.42,AP3524)</f>
        <v>60.84</v>
      </c>
      <c r="AS3524">
        <v>15</v>
      </c>
      <c r="AT3524" s="4">
        <f>AR3524+AS3524</f>
        <v>75.84</v>
      </c>
      <c r="AU3524">
        <v>4</v>
      </c>
      <c r="AV3524" s="1">
        <f>AO3524+AT3524</f>
        <v>41344.839999999997</v>
      </c>
      <c r="AW3524" s="1">
        <v>41466</v>
      </c>
      <c r="AX3524" s="2">
        <f>IF(AV3524&gt;=AW3524,1,2)</f>
        <v>2</v>
      </c>
      <c r="AY3524" s="2" t="str">
        <f>IF((AV3524+10)&gt;=AW3524,"SAVE","LATE")</f>
        <v>LATE</v>
      </c>
      <c r="AZ3524" t="s">
        <v>82</v>
      </c>
      <c r="BA3524" t="s">
        <v>1011</v>
      </c>
      <c r="BB3524">
        <v>2212410969</v>
      </c>
      <c r="BC3524">
        <v>1000096313</v>
      </c>
      <c r="BD3524" s="9">
        <v>3212507282</v>
      </c>
      <c r="BE3524" t="s">
        <v>46372</v>
      </c>
      <c r="BF3524">
        <v>0</v>
      </c>
      <c r="BG3524" t="s">
        <v>70</v>
      </c>
      <c r="BH3524">
        <v>-1</v>
      </c>
      <c r="BI3524" t="s">
        <v>14507</v>
      </c>
      <c r="BJ3524" t="s">
        <v>14507</v>
      </c>
      <c r="BK3524">
        <v>0</v>
      </c>
      <c r="BL3524" t="s">
        <v>85</v>
      </c>
      <c r="BM3524" t="s">
        <v>14509</v>
      </c>
    </row>
    <row r="3525" spans="1:65" x14ac:dyDescent="0.25">
      <c r="A3525">
        <v>2011</v>
      </c>
      <c r="B3525" t="s">
        <v>116</v>
      </c>
      <c r="C3525" t="s">
        <v>150</v>
      </c>
      <c r="D3525" t="s">
        <v>41187</v>
      </c>
      <c r="E3525" t="s">
        <v>151</v>
      </c>
      <c r="F3525" t="s">
        <v>152</v>
      </c>
      <c r="G3525">
        <v>1</v>
      </c>
      <c r="H3525" t="s">
        <v>46842</v>
      </c>
      <c r="I3525" t="s">
        <v>67</v>
      </c>
      <c r="J3525" t="s">
        <v>88</v>
      </c>
      <c r="K3525">
        <v>3</v>
      </c>
      <c r="L3525" t="s">
        <v>41838</v>
      </c>
      <c r="M3525">
        <v>72000000</v>
      </c>
      <c r="N3525" t="s">
        <v>41840</v>
      </c>
      <c r="O3525" t="s">
        <v>14691</v>
      </c>
      <c r="P3525" t="s">
        <v>90</v>
      </c>
      <c r="Q3525" t="s">
        <v>1028</v>
      </c>
      <c r="R3525" t="s">
        <v>1028</v>
      </c>
      <c r="S3525" t="s">
        <v>154</v>
      </c>
      <c r="T3525" s="3">
        <v>40555</v>
      </c>
      <c r="U3525" t="s">
        <v>14692</v>
      </c>
      <c r="V3525" t="s">
        <v>14693</v>
      </c>
      <c r="W3525">
        <v>39</v>
      </c>
      <c r="X3525">
        <v>1831409129</v>
      </c>
      <c r="Y3525" t="s">
        <v>122</v>
      </c>
      <c r="Z3525" t="s">
        <v>123</v>
      </c>
      <c r="AA3525">
        <v>0</v>
      </c>
      <c r="AB3525" t="s">
        <v>76</v>
      </c>
      <c r="AC3525">
        <v>0</v>
      </c>
      <c r="AD3525" t="s">
        <v>76</v>
      </c>
      <c r="AE3525">
        <v>884254</v>
      </c>
      <c r="AF3525" t="s">
        <v>40104</v>
      </c>
      <c r="AG3525">
        <v>900518976</v>
      </c>
      <c r="AH3525" t="s">
        <v>14694</v>
      </c>
      <c r="AI3525" t="s">
        <v>159</v>
      </c>
      <c r="AJ3525" t="s">
        <v>41304</v>
      </c>
      <c r="AK3525">
        <v>91229116</v>
      </c>
      <c r="AL3525" t="s">
        <v>14695</v>
      </c>
      <c r="AM3525">
        <v>2012</v>
      </c>
      <c r="AN3525" s="1">
        <v>41039</v>
      </c>
      <c r="AO3525" s="1">
        <v>41050</v>
      </c>
      <c r="AP3525">
        <v>2</v>
      </c>
      <c r="AQ3525" t="s">
        <v>81</v>
      </c>
      <c r="AR3525" s="4">
        <f>IF(AQ3525="M",AP3525*30.42,AP3525)</f>
        <v>60.84</v>
      </c>
      <c r="AS3525">
        <v>0</v>
      </c>
      <c r="AT3525" s="4">
        <f>AR3525+AS3525</f>
        <v>60.84</v>
      </c>
      <c r="AU3525">
        <v>2</v>
      </c>
      <c r="AV3525" s="1">
        <f>AO3525+AT3525</f>
        <v>41110.839999999997</v>
      </c>
      <c r="AW3525" s="1">
        <v>41173</v>
      </c>
      <c r="AX3525" s="2">
        <f>IF(AV3525&gt;=AW3525,1,2)</f>
        <v>2</v>
      </c>
      <c r="AY3525" s="2" t="str">
        <f>IF((AV3525+10)&gt;=AW3525,"SAVE","LATE")</f>
        <v>LATE</v>
      </c>
      <c r="AZ3525" t="s">
        <v>82</v>
      </c>
      <c r="BA3525" t="s">
        <v>1011</v>
      </c>
      <c r="BB3525">
        <v>1824918226</v>
      </c>
      <c r="BC3525">
        <v>855078062</v>
      </c>
      <c r="BD3525" s="9">
        <v>2679996288</v>
      </c>
      <c r="BE3525" t="s">
        <v>14691</v>
      </c>
      <c r="BF3525">
        <v>0</v>
      </c>
      <c r="BG3525" t="s">
        <v>70</v>
      </c>
      <c r="BH3525">
        <v>-1</v>
      </c>
      <c r="BI3525" t="s">
        <v>14696</v>
      </c>
      <c r="BJ3525" t="s">
        <v>14697</v>
      </c>
      <c r="BK3525">
        <v>0</v>
      </c>
      <c r="BL3525" t="s">
        <v>85</v>
      </c>
      <c r="BM3525" t="s">
        <v>14698</v>
      </c>
    </row>
    <row r="3526" spans="1:65" x14ac:dyDescent="0.25">
      <c r="A3526">
        <v>2012</v>
      </c>
      <c r="B3526" t="s">
        <v>64</v>
      </c>
      <c r="C3526" t="s">
        <v>65</v>
      </c>
      <c r="D3526" t="s">
        <v>40101</v>
      </c>
      <c r="E3526">
        <v>800215807</v>
      </c>
      <c r="F3526" t="s">
        <v>280</v>
      </c>
      <c r="G3526">
        <v>1</v>
      </c>
      <c r="H3526" t="s">
        <v>46842</v>
      </c>
      <c r="I3526" t="s">
        <v>105</v>
      </c>
      <c r="J3526" t="s">
        <v>88</v>
      </c>
      <c r="K3526">
        <v>3</v>
      </c>
      <c r="L3526" t="s">
        <v>41838</v>
      </c>
      <c r="M3526">
        <v>72000000</v>
      </c>
      <c r="N3526" t="s">
        <v>41840</v>
      </c>
      <c r="O3526" t="s">
        <v>13668</v>
      </c>
      <c r="P3526" t="s">
        <v>90</v>
      </c>
      <c r="Q3526" t="s">
        <v>39286</v>
      </c>
      <c r="R3526" t="s">
        <v>39286</v>
      </c>
      <c r="S3526" t="s">
        <v>154</v>
      </c>
      <c r="T3526" s="3">
        <v>41096</v>
      </c>
      <c r="U3526" t="s">
        <v>13669</v>
      </c>
      <c r="V3526" t="s">
        <v>13670</v>
      </c>
      <c r="W3526" t="s">
        <v>14760</v>
      </c>
      <c r="X3526">
        <v>14598701406</v>
      </c>
      <c r="Y3526" t="s">
        <v>122</v>
      </c>
      <c r="Z3526" t="s">
        <v>123</v>
      </c>
      <c r="AA3526">
        <v>0</v>
      </c>
      <c r="AB3526" t="s">
        <v>76</v>
      </c>
      <c r="AC3526">
        <v>0</v>
      </c>
      <c r="AD3526" t="s">
        <v>76</v>
      </c>
      <c r="AE3526">
        <v>1203458</v>
      </c>
      <c r="AF3526" t="s">
        <v>40104</v>
      </c>
      <c r="AG3526" t="s">
        <v>14761</v>
      </c>
      <c r="AH3526" t="s">
        <v>14762</v>
      </c>
      <c r="AI3526" t="s">
        <v>99</v>
      </c>
      <c r="AJ3526" t="s">
        <v>41304</v>
      </c>
      <c r="AK3526">
        <v>70078877</v>
      </c>
      <c r="AL3526" t="s">
        <v>2731</v>
      </c>
      <c r="AM3526">
        <v>2012</v>
      </c>
      <c r="AN3526" s="1">
        <v>41184</v>
      </c>
      <c r="AO3526" s="1">
        <v>41184</v>
      </c>
      <c r="AP3526">
        <v>3</v>
      </c>
      <c r="AQ3526" t="s">
        <v>81</v>
      </c>
      <c r="AR3526" s="4">
        <f>IF(AQ3526="M",AP3526*30.42,AP3526)</f>
        <v>91.26</v>
      </c>
      <c r="AS3526">
        <v>45</v>
      </c>
      <c r="AT3526" s="4">
        <f>AR3526+AS3526</f>
        <v>136.26</v>
      </c>
      <c r="AU3526">
        <v>5</v>
      </c>
      <c r="AV3526" s="1">
        <f>AO3526+AT3526</f>
        <v>41320.26</v>
      </c>
      <c r="AW3526" s="1">
        <v>41471</v>
      </c>
      <c r="AX3526" s="2">
        <f>IF(AV3526&gt;=AW3526,1,2)</f>
        <v>2</v>
      </c>
      <c r="AY3526" s="2" t="str">
        <f>IF((AV3526+10)&gt;=AW3526,"SAVE","LATE")</f>
        <v>LATE</v>
      </c>
      <c r="AZ3526" t="s">
        <v>82</v>
      </c>
      <c r="BA3526" t="s">
        <v>1011</v>
      </c>
      <c r="BB3526">
        <v>1749243141</v>
      </c>
      <c r="BC3526">
        <v>875000000</v>
      </c>
      <c r="BD3526" s="9">
        <v>2624243141</v>
      </c>
      <c r="BE3526" t="s">
        <v>14763</v>
      </c>
      <c r="BF3526">
        <v>0</v>
      </c>
      <c r="BG3526" t="s">
        <v>70</v>
      </c>
      <c r="BH3526">
        <v>-1</v>
      </c>
      <c r="BI3526" t="s">
        <v>13673</v>
      </c>
      <c r="BJ3526" t="s">
        <v>13673</v>
      </c>
      <c r="BK3526">
        <v>0</v>
      </c>
      <c r="BL3526" t="s">
        <v>85</v>
      </c>
      <c r="BM3526" t="s">
        <v>13674</v>
      </c>
    </row>
    <row r="3527" spans="1:65" x14ac:dyDescent="0.25">
      <c r="A3527">
        <v>2012</v>
      </c>
      <c r="B3527" t="s">
        <v>116</v>
      </c>
      <c r="C3527" t="s">
        <v>150</v>
      </c>
      <c r="D3527" t="s">
        <v>41187</v>
      </c>
      <c r="E3527" t="s">
        <v>151</v>
      </c>
      <c r="F3527" t="s">
        <v>152</v>
      </c>
      <c r="G3527">
        <v>1</v>
      </c>
      <c r="H3527" t="s">
        <v>46842</v>
      </c>
      <c r="I3527" t="s">
        <v>67</v>
      </c>
      <c r="J3527" t="s">
        <v>88</v>
      </c>
      <c r="K3527">
        <v>3</v>
      </c>
      <c r="L3527" t="s">
        <v>41838</v>
      </c>
      <c r="M3527">
        <v>72000000</v>
      </c>
      <c r="N3527" t="s">
        <v>41840</v>
      </c>
      <c r="O3527" t="s">
        <v>46373</v>
      </c>
      <c r="P3527" t="s">
        <v>90</v>
      </c>
      <c r="Q3527" t="s">
        <v>1028</v>
      </c>
      <c r="R3527" t="s">
        <v>1028</v>
      </c>
      <c r="S3527" t="s">
        <v>154</v>
      </c>
      <c r="T3527" s="3">
        <v>41099</v>
      </c>
      <c r="U3527" t="s">
        <v>14977</v>
      </c>
      <c r="V3527" t="s">
        <v>14978</v>
      </c>
      <c r="W3527">
        <v>286</v>
      </c>
      <c r="X3527">
        <v>1287209712</v>
      </c>
      <c r="Y3527" t="s">
        <v>122</v>
      </c>
      <c r="Z3527" t="s">
        <v>123</v>
      </c>
      <c r="AA3527">
        <v>0</v>
      </c>
      <c r="AB3527" t="s">
        <v>76</v>
      </c>
      <c r="AC3527">
        <v>0</v>
      </c>
      <c r="AD3527" t="s">
        <v>76</v>
      </c>
      <c r="AE3527">
        <v>1167721</v>
      </c>
      <c r="AF3527" t="s">
        <v>40104</v>
      </c>
      <c r="AG3527" t="s">
        <v>14979</v>
      </c>
      <c r="AH3527" t="s">
        <v>14980</v>
      </c>
      <c r="AI3527" t="s">
        <v>159</v>
      </c>
      <c r="AJ3527" t="s">
        <v>41304</v>
      </c>
      <c r="AK3527">
        <v>91220327</v>
      </c>
      <c r="AL3527" t="s">
        <v>14981</v>
      </c>
      <c r="AM3527">
        <v>2012</v>
      </c>
      <c r="AN3527" s="1">
        <v>41214</v>
      </c>
      <c r="AO3527" s="1">
        <v>41226</v>
      </c>
      <c r="AP3527">
        <v>2</v>
      </c>
      <c r="AQ3527" t="s">
        <v>81</v>
      </c>
      <c r="AR3527" s="4">
        <f>IF(AQ3527="M",AP3527*30.42,AP3527)</f>
        <v>60.84</v>
      </c>
      <c r="AS3527">
        <v>0</v>
      </c>
      <c r="AT3527" s="4">
        <f>AR3527+AS3527</f>
        <v>60.84</v>
      </c>
      <c r="AU3527">
        <v>3</v>
      </c>
      <c r="AV3527" s="1">
        <f>AO3527+AT3527</f>
        <v>41286.839999999997</v>
      </c>
      <c r="AW3527" s="1">
        <v>41377</v>
      </c>
      <c r="AX3527" s="2">
        <f>IF(AV3527&gt;=AW3527,1,2)</f>
        <v>2</v>
      </c>
      <c r="AY3527" s="2" t="str">
        <f>IF((AV3527+10)&gt;=AW3527,"SAVE","LATE")</f>
        <v>LATE</v>
      </c>
      <c r="AZ3527" t="s">
        <v>82</v>
      </c>
      <c r="BA3527" t="s">
        <v>1011</v>
      </c>
      <c r="BB3527">
        <v>1287198000</v>
      </c>
      <c r="BC3527">
        <v>643338079</v>
      </c>
      <c r="BD3527" s="9">
        <v>1930536079</v>
      </c>
      <c r="BE3527" t="s">
        <v>46373</v>
      </c>
      <c r="BF3527">
        <v>0</v>
      </c>
      <c r="BG3527" t="s">
        <v>70</v>
      </c>
      <c r="BH3527">
        <v>-1</v>
      </c>
      <c r="BI3527" t="s">
        <v>14980</v>
      </c>
      <c r="BJ3527" t="s">
        <v>14982</v>
      </c>
      <c r="BK3527">
        <v>0</v>
      </c>
      <c r="BL3527" t="s">
        <v>85</v>
      </c>
      <c r="BM3527" t="s">
        <v>14983</v>
      </c>
    </row>
    <row r="3528" spans="1:65" x14ac:dyDescent="0.25">
      <c r="A3528">
        <v>2012</v>
      </c>
      <c r="B3528" t="s">
        <v>116</v>
      </c>
      <c r="C3528" t="s">
        <v>150</v>
      </c>
      <c r="D3528" t="s">
        <v>41187</v>
      </c>
      <c r="E3528" t="s">
        <v>151</v>
      </c>
      <c r="F3528" t="s">
        <v>152</v>
      </c>
      <c r="G3528">
        <v>1</v>
      </c>
      <c r="H3528" t="s">
        <v>46842</v>
      </c>
      <c r="I3528" t="s">
        <v>67</v>
      </c>
      <c r="J3528" t="s">
        <v>88</v>
      </c>
      <c r="K3528">
        <v>3</v>
      </c>
      <c r="L3528" t="s">
        <v>41838</v>
      </c>
      <c r="M3528">
        <v>72000000</v>
      </c>
      <c r="N3528" t="s">
        <v>41840</v>
      </c>
      <c r="O3528" t="s">
        <v>47574</v>
      </c>
      <c r="P3528" t="s">
        <v>90</v>
      </c>
      <c r="Q3528" t="s">
        <v>1028</v>
      </c>
      <c r="R3528" t="s">
        <v>1028</v>
      </c>
      <c r="S3528" t="s">
        <v>154</v>
      </c>
      <c r="T3528" s="3">
        <v>41099</v>
      </c>
      <c r="U3528" t="s">
        <v>15463</v>
      </c>
      <c r="V3528" t="s">
        <v>15464</v>
      </c>
      <c r="W3528">
        <v>317</v>
      </c>
      <c r="X3528">
        <v>678326495</v>
      </c>
      <c r="Y3528" t="s">
        <v>122</v>
      </c>
      <c r="Z3528" t="s">
        <v>123</v>
      </c>
      <c r="AA3528">
        <v>0</v>
      </c>
      <c r="AB3528" t="s">
        <v>76</v>
      </c>
      <c r="AC3528">
        <v>0</v>
      </c>
      <c r="AD3528" t="s">
        <v>76</v>
      </c>
      <c r="AE3528">
        <v>1212590</v>
      </c>
      <c r="AF3528" t="s">
        <v>40104</v>
      </c>
      <c r="AG3528" t="s">
        <v>15465</v>
      </c>
      <c r="AH3528" t="s">
        <v>15466</v>
      </c>
      <c r="AI3528" t="s">
        <v>159</v>
      </c>
      <c r="AJ3528" t="s">
        <v>41304</v>
      </c>
      <c r="AK3528">
        <v>91158371</v>
      </c>
      <c r="AL3528" t="s">
        <v>15467</v>
      </c>
      <c r="AM3528">
        <v>2012</v>
      </c>
      <c r="AN3528" s="1">
        <v>41233</v>
      </c>
      <c r="AO3528" s="1">
        <v>41246</v>
      </c>
      <c r="AP3528">
        <v>2</v>
      </c>
      <c r="AQ3528" t="s">
        <v>81</v>
      </c>
      <c r="AR3528" s="4">
        <f>IF(AQ3528="M",AP3528*30.42,AP3528)</f>
        <v>60.84</v>
      </c>
      <c r="AS3528">
        <v>23</v>
      </c>
      <c r="AT3528" s="4">
        <f>AR3528+AS3528</f>
        <v>83.84</v>
      </c>
      <c r="AU3528">
        <v>1</v>
      </c>
      <c r="AV3528" s="1">
        <f>AO3528+AT3528</f>
        <v>41329.839999999997</v>
      </c>
      <c r="AW3528" s="1">
        <v>41359</v>
      </c>
      <c r="AX3528" s="2">
        <f>IF(AV3528&gt;=AW3528,1,2)</f>
        <v>2</v>
      </c>
      <c r="AY3528" s="2" t="str">
        <f>IF((AV3528+10)&gt;=AW3528,"SAVE","LATE")</f>
        <v>LATE</v>
      </c>
      <c r="AZ3528" t="s">
        <v>82</v>
      </c>
      <c r="BA3528" t="s">
        <v>1011</v>
      </c>
      <c r="BB3528">
        <v>675042645</v>
      </c>
      <c r="BC3528">
        <v>112736427</v>
      </c>
      <c r="BD3528" s="9">
        <v>787779072</v>
      </c>
      <c r="BE3528" t="s">
        <v>47574</v>
      </c>
      <c r="BF3528">
        <v>0</v>
      </c>
      <c r="BG3528" t="s">
        <v>70</v>
      </c>
      <c r="BH3528">
        <v>-1</v>
      </c>
      <c r="BI3528" t="s">
        <v>15466</v>
      </c>
      <c r="BJ3528" t="s">
        <v>15468</v>
      </c>
      <c r="BK3528">
        <v>0</v>
      </c>
      <c r="BL3528" t="s">
        <v>85</v>
      </c>
      <c r="BM3528" t="s">
        <v>15469</v>
      </c>
    </row>
    <row r="3529" spans="1:65" x14ac:dyDescent="0.25">
      <c r="A3529">
        <v>2012</v>
      </c>
      <c r="B3529" t="s">
        <v>116</v>
      </c>
      <c r="C3529" t="s">
        <v>150</v>
      </c>
      <c r="D3529" t="s">
        <v>41187</v>
      </c>
      <c r="E3529" t="s">
        <v>151</v>
      </c>
      <c r="F3529" t="s">
        <v>152</v>
      </c>
      <c r="G3529">
        <v>1</v>
      </c>
      <c r="H3529" t="s">
        <v>46842</v>
      </c>
      <c r="I3529" t="s">
        <v>67</v>
      </c>
      <c r="J3529" t="s">
        <v>88</v>
      </c>
      <c r="K3529">
        <v>3</v>
      </c>
      <c r="L3529" t="s">
        <v>41838</v>
      </c>
      <c r="M3529">
        <v>72000000</v>
      </c>
      <c r="N3529" t="s">
        <v>41840</v>
      </c>
      <c r="O3529" t="s">
        <v>47575</v>
      </c>
      <c r="P3529" t="s">
        <v>90</v>
      </c>
      <c r="Q3529" t="s">
        <v>1028</v>
      </c>
      <c r="R3529" t="s">
        <v>1028</v>
      </c>
      <c r="S3529" t="s">
        <v>154</v>
      </c>
      <c r="T3529" t="s">
        <v>14190</v>
      </c>
      <c r="U3529" t="s">
        <v>15576</v>
      </c>
      <c r="V3529" t="s">
        <v>15577</v>
      </c>
      <c r="W3529">
        <v>316</v>
      </c>
      <c r="X3529">
        <v>573419303</v>
      </c>
      <c r="Y3529" t="s">
        <v>122</v>
      </c>
      <c r="Z3529" t="s">
        <v>123</v>
      </c>
      <c r="AA3529">
        <v>0</v>
      </c>
      <c r="AB3529" t="s">
        <v>76</v>
      </c>
      <c r="AC3529">
        <v>0</v>
      </c>
      <c r="AD3529" t="s">
        <v>76</v>
      </c>
      <c r="AE3529">
        <v>1203966</v>
      </c>
      <c r="AF3529" t="s">
        <v>40104</v>
      </c>
      <c r="AG3529" t="s">
        <v>15578</v>
      </c>
      <c r="AH3529" t="s">
        <v>15579</v>
      </c>
      <c r="AI3529" t="s">
        <v>159</v>
      </c>
      <c r="AJ3529" t="s">
        <v>41304</v>
      </c>
      <c r="AK3529">
        <v>88193382</v>
      </c>
      <c r="AL3529" t="s">
        <v>13244</v>
      </c>
      <c r="AM3529">
        <v>2012</v>
      </c>
      <c r="AN3529" s="1">
        <v>41233</v>
      </c>
      <c r="AO3529" s="1">
        <v>41246</v>
      </c>
      <c r="AP3529">
        <v>2</v>
      </c>
      <c r="AQ3529" t="s">
        <v>81</v>
      </c>
      <c r="AR3529" s="4">
        <f>IF(AQ3529="M",AP3529*30.42,AP3529)</f>
        <v>60.84</v>
      </c>
      <c r="AS3529">
        <v>0</v>
      </c>
      <c r="AT3529" s="4">
        <f>AR3529+AS3529</f>
        <v>60.84</v>
      </c>
      <c r="AU3529">
        <v>3</v>
      </c>
      <c r="AV3529" s="1">
        <f>AO3529+AT3529</f>
        <v>41306.839999999997</v>
      </c>
      <c r="AW3529" s="1">
        <v>41397</v>
      </c>
      <c r="AX3529" s="2">
        <f>IF(AV3529&gt;=AW3529,1,2)</f>
        <v>2</v>
      </c>
      <c r="AY3529" s="2" t="str">
        <f>IF((AV3529+10)&gt;=AW3529,"SAVE","LATE")</f>
        <v>LATE</v>
      </c>
      <c r="AZ3529" t="s">
        <v>82</v>
      </c>
      <c r="BA3529" t="s">
        <v>1011</v>
      </c>
      <c r="BB3529">
        <v>573280015</v>
      </c>
      <c r="BC3529">
        <v>55254606</v>
      </c>
      <c r="BD3529" s="9">
        <v>628534621</v>
      </c>
      <c r="BE3529" t="s">
        <v>47575</v>
      </c>
      <c r="BF3529">
        <v>0</v>
      </c>
      <c r="BG3529" t="s">
        <v>70</v>
      </c>
      <c r="BH3529">
        <v>-1</v>
      </c>
      <c r="BI3529" t="s">
        <v>15580</v>
      </c>
      <c r="BJ3529" t="s">
        <v>15581</v>
      </c>
      <c r="BK3529">
        <v>0</v>
      </c>
      <c r="BL3529" t="s">
        <v>85</v>
      </c>
      <c r="BM3529" t="s">
        <v>15582</v>
      </c>
    </row>
    <row r="3530" spans="1:65" x14ac:dyDescent="0.25">
      <c r="A3530">
        <v>2012</v>
      </c>
      <c r="B3530" t="s">
        <v>116</v>
      </c>
      <c r="C3530" t="s">
        <v>150</v>
      </c>
      <c r="D3530" t="s">
        <v>41187</v>
      </c>
      <c r="E3530" t="s">
        <v>151</v>
      </c>
      <c r="F3530" t="s">
        <v>152</v>
      </c>
      <c r="G3530">
        <v>1</v>
      </c>
      <c r="H3530" t="s">
        <v>46842</v>
      </c>
      <c r="I3530" t="s">
        <v>67</v>
      </c>
      <c r="J3530" t="s">
        <v>88</v>
      </c>
      <c r="K3530">
        <v>3</v>
      </c>
      <c r="L3530" t="s">
        <v>41838</v>
      </c>
      <c r="M3530">
        <v>72000000</v>
      </c>
      <c r="N3530" t="s">
        <v>41840</v>
      </c>
      <c r="O3530" t="s">
        <v>47576</v>
      </c>
      <c r="P3530" t="s">
        <v>90</v>
      </c>
      <c r="Q3530" t="s">
        <v>1028</v>
      </c>
      <c r="R3530" t="s">
        <v>1028</v>
      </c>
      <c r="S3530" t="s">
        <v>154</v>
      </c>
      <c r="T3530" t="s">
        <v>14491</v>
      </c>
      <c r="U3530" t="s">
        <v>15616</v>
      </c>
      <c r="V3530" t="s">
        <v>15617</v>
      </c>
      <c r="W3530">
        <v>169</v>
      </c>
      <c r="X3530">
        <v>541539456</v>
      </c>
      <c r="Y3530" t="s">
        <v>122</v>
      </c>
      <c r="Z3530" t="s">
        <v>123</v>
      </c>
      <c r="AA3530">
        <v>0</v>
      </c>
      <c r="AB3530" t="s">
        <v>76</v>
      </c>
      <c r="AC3530">
        <v>0</v>
      </c>
      <c r="AD3530" t="s">
        <v>76</v>
      </c>
      <c r="AE3530">
        <v>1081576</v>
      </c>
      <c r="AF3530" t="s">
        <v>40104</v>
      </c>
      <c r="AG3530" t="s">
        <v>15618</v>
      </c>
      <c r="AH3530" t="s">
        <v>15619</v>
      </c>
      <c r="AI3530" t="s">
        <v>159</v>
      </c>
      <c r="AJ3530" t="s">
        <v>41304</v>
      </c>
      <c r="AK3530">
        <v>13835697</v>
      </c>
      <c r="AL3530" t="s">
        <v>4596</v>
      </c>
      <c r="AM3530">
        <v>2012</v>
      </c>
      <c r="AN3530" s="1">
        <v>41170</v>
      </c>
      <c r="AO3530" s="1">
        <v>41171</v>
      </c>
      <c r="AP3530">
        <v>4</v>
      </c>
      <c r="AQ3530" t="s">
        <v>81</v>
      </c>
      <c r="AR3530" s="4">
        <f>IF(AQ3530="M",AP3530*30.42,AP3530)</f>
        <v>121.68</v>
      </c>
      <c r="AS3530">
        <v>0</v>
      </c>
      <c r="AT3530" s="4">
        <f>AR3530+AS3530</f>
        <v>121.68</v>
      </c>
      <c r="AU3530">
        <v>1</v>
      </c>
      <c r="AV3530" s="1">
        <f>AO3530+AT3530</f>
        <v>41292.68</v>
      </c>
      <c r="AW3530" s="1">
        <v>41324</v>
      </c>
      <c r="AX3530" s="2">
        <f>IF(AV3530&gt;=AW3530,1,2)</f>
        <v>2</v>
      </c>
      <c r="AY3530" s="2" t="str">
        <f>IF((AV3530+10)&gt;=AW3530,"SAVE","LATE")</f>
        <v>LATE</v>
      </c>
      <c r="AZ3530" t="s">
        <v>82</v>
      </c>
      <c r="BA3530" t="s">
        <v>1011</v>
      </c>
      <c r="BB3530">
        <v>541215456</v>
      </c>
      <c r="BC3530">
        <v>135303864</v>
      </c>
      <c r="BD3530" s="9">
        <v>676519320</v>
      </c>
      <c r="BE3530" t="s">
        <v>47576</v>
      </c>
      <c r="BF3530">
        <v>0</v>
      </c>
      <c r="BG3530" t="s">
        <v>70</v>
      </c>
      <c r="BH3530">
        <v>-1</v>
      </c>
      <c r="BI3530" t="s">
        <v>15620</v>
      </c>
      <c r="BJ3530" t="s">
        <v>15620</v>
      </c>
      <c r="BK3530">
        <v>0</v>
      </c>
      <c r="BL3530" t="s">
        <v>85</v>
      </c>
      <c r="BM3530" t="s">
        <v>15621</v>
      </c>
    </row>
    <row r="3531" spans="1:65" x14ac:dyDescent="0.25">
      <c r="A3531">
        <v>2012</v>
      </c>
      <c r="B3531" t="s">
        <v>116</v>
      </c>
      <c r="C3531" t="s">
        <v>150</v>
      </c>
      <c r="D3531" t="s">
        <v>41187</v>
      </c>
      <c r="E3531" t="s">
        <v>151</v>
      </c>
      <c r="F3531" t="s">
        <v>152</v>
      </c>
      <c r="G3531">
        <v>11</v>
      </c>
      <c r="H3531" t="s">
        <v>41839</v>
      </c>
      <c r="I3531" t="s">
        <v>67</v>
      </c>
      <c r="J3531" t="s">
        <v>88</v>
      </c>
      <c r="K3531">
        <v>3</v>
      </c>
      <c r="L3531" t="s">
        <v>41838</v>
      </c>
      <c r="M3531">
        <v>72000000</v>
      </c>
      <c r="N3531" t="s">
        <v>41840</v>
      </c>
      <c r="O3531" t="s">
        <v>46374</v>
      </c>
      <c r="P3531" t="s">
        <v>90</v>
      </c>
      <c r="Q3531" t="s">
        <v>1028</v>
      </c>
      <c r="R3531" t="s">
        <v>1028</v>
      </c>
      <c r="S3531" t="s">
        <v>154</v>
      </c>
      <c r="T3531" s="3">
        <v>41009</v>
      </c>
      <c r="U3531" t="s">
        <v>15887</v>
      </c>
      <c r="V3531" t="s">
        <v>15888</v>
      </c>
      <c r="W3531">
        <v>314</v>
      </c>
      <c r="X3531">
        <v>445156268</v>
      </c>
      <c r="Y3531" t="s">
        <v>122</v>
      </c>
      <c r="Z3531" t="s">
        <v>123</v>
      </c>
      <c r="AA3531">
        <v>0</v>
      </c>
      <c r="AB3531" t="s">
        <v>76</v>
      </c>
      <c r="AC3531">
        <v>0</v>
      </c>
      <c r="AD3531" t="s">
        <v>76</v>
      </c>
      <c r="AE3531">
        <v>1229057</v>
      </c>
      <c r="AF3531" t="s">
        <v>40104</v>
      </c>
      <c r="AG3531" t="s">
        <v>15889</v>
      </c>
      <c r="AH3531" t="s">
        <v>15890</v>
      </c>
      <c r="AI3531" t="s">
        <v>159</v>
      </c>
      <c r="AJ3531" t="s">
        <v>41304</v>
      </c>
      <c r="AK3531">
        <v>13746097</v>
      </c>
      <c r="AL3531" t="s">
        <v>15891</v>
      </c>
      <c r="AM3531">
        <v>2012</v>
      </c>
      <c r="AN3531" s="1">
        <v>41233</v>
      </c>
      <c r="AO3531" s="1">
        <v>41255</v>
      </c>
      <c r="AP3531">
        <v>2</v>
      </c>
      <c r="AQ3531" t="s">
        <v>81</v>
      </c>
      <c r="AR3531" s="4">
        <f>IF(AQ3531="M",AP3531*30.42,AP3531)</f>
        <v>60.84</v>
      </c>
      <c r="AS3531">
        <v>0</v>
      </c>
      <c r="AT3531" s="4">
        <f>AR3531+AS3531</f>
        <v>60.84</v>
      </c>
      <c r="AU3531">
        <v>1</v>
      </c>
      <c r="AV3531" s="1">
        <f>AO3531+AT3531</f>
        <v>41315.839999999997</v>
      </c>
      <c r="AW3531" s="1">
        <v>41345</v>
      </c>
      <c r="AX3531" s="2">
        <f>IF(AV3531&gt;=AW3531,1,2)</f>
        <v>2</v>
      </c>
      <c r="AY3531" s="2" t="str">
        <f>IF((AV3531+10)&gt;=AW3531,"SAVE","LATE")</f>
        <v>LATE</v>
      </c>
      <c r="AZ3531" t="s">
        <v>82</v>
      </c>
      <c r="BA3531" t="s">
        <v>1011</v>
      </c>
      <c r="BB3531">
        <v>430707665</v>
      </c>
      <c r="BC3531">
        <v>19768337</v>
      </c>
      <c r="BD3531" s="9">
        <v>450476002</v>
      </c>
      <c r="BE3531" t="s">
        <v>46374</v>
      </c>
      <c r="BF3531">
        <v>0</v>
      </c>
      <c r="BG3531" t="s">
        <v>70</v>
      </c>
      <c r="BH3531">
        <v>-1</v>
      </c>
      <c r="BI3531" t="s">
        <v>15890</v>
      </c>
      <c r="BJ3531" t="s">
        <v>15892</v>
      </c>
      <c r="BK3531">
        <v>0</v>
      </c>
      <c r="BL3531" t="s">
        <v>85</v>
      </c>
      <c r="BM3531" t="s">
        <v>15893</v>
      </c>
    </row>
    <row r="3532" spans="1:65" x14ac:dyDescent="0.25">
      <c r="A3532">
        <v>2012</v>
      </c>
      <c r="B3532" t="s">
        <v>116</v>
      </c>
      <c r="C3532" t="s">
        <v>150</v>
      </c>
      <c r="D3532" t="s">
        <v>41187</v>
      </c>
      <c r="E3532" t="s">
        <v>151</v>
      </c>
      <c r="F3532" t="s">
        <v>152</v>
      </c>
      <c r="G3532">
        <v>11</v>
      </c>
      <c r="H3532" t="s">
        <v>41839</v>
      </c>
      <c r="I3532" t="s">
        <v>67</v>
      </c>
      <c r="J3532" t="s">
        <v>88</v>
      </c>
      <c r="K3532">
        <v>3</v>
      </c>
      <c r="L3532" t="s">
        <v>41838</v>
      </c>
      <c r="M3532">
        <v>72000000</v>
      </c>
      <c r="N3532" t="s">
        <v>41840</v>
      </c>
      <c r="O3532" t="s">
        <v>16656</v>
      </c>
      <c r="P3532" t="s">
        <v>90</v>
      </c>
      <c r="Q3532" t="s">
        <v>1028</v>
      </c>
      <c r="R3532" t="s">
        <v>1028</v>
      </c>
      <c r="S3532" t="s">
        <v>154</v>
      </c>
      <c r="T3532" t="s">
        <v>16657</v>
      </c>
      <c r="U3532" t="s">
        <v>16658</v>
      </c>
      <c r="V3532" t="s">
        <v>16659</v>
      </c>
      <c r="W3532">
        <v>106</v>
      </c>
      <c r="X3532">
        <v>251205710</v>
      </c>
      <c r="Y3532" t="s">
        <v>122</v>
      </c>
      <c r="Z3532" t="s">
        <v>123</v>
      </c>
      <c r="AA3532">
        <v>0</v>
      </c>
      <c r="AB3532" t="s">
        <v>76</v>
      </c>
      <c r="AC3532">
        <v>0</v>
      </c>
      <c r="AD3532" t="s">
        <v>76</v>
      </c>
      <c r="AE3532">
        <v>1036347</v>
      </c>
      <c r="AF3532" t="s">
        <v>41304</v>
      </c>
      <c r="AG3532">
        <v>13720660</v>
      </c>
      <c r="AH3532" t="s">
        <v>16660</v>
      </c>
      <c r="AI3532" t="s">
        <v>159</v>
      </c>
      <c r="AJ3532" t="s">
        <v>41304</v>
      </c>
      <c r="AK3532">
        <v>13720660</v>
      </c>
      <c r="AL3532" t="s">
        <v>16660</v>
      </c>
      <c r="AM3532">
        <v>2012</v>
      </c>
      <c r="AN3532" s="1">
        <v>41115</v>
      </c>
      <c r="AO3532" s="1">
        <v>41148</v>
      </c>
      <c r="AP3532">
        <v>2</v>
      </c>
      <c r="AQ3532" t="s">
        <v>81</v>
      </c>
      <c r="AR3532" s="4">
        <f>IF(AQ3532="M",AP3532*30.42,AP3532)</f>
        <v>60.84</v>
      </c>
      <c r="AS3532">
        <v>0</v>
      </c>
      <c r="AT3532" s="4">
        <f>AR3532+AS3532</f>
        <v>60.84</v>
      </c>
      <c r="AU3532">
        <v>1</v>
      </c>
      <c r="AV3532" s="1">
        <f>AO3532+AT3532</f>
        <v>41208.839999999997</v>
      </c>
      <c r="AW3532" s="1">
        <v>41240</v>
      </c>
      <c r="AX3532" s="2">
        <f>IF(AV3532&gt;=AW3532,1,2)</f>
        <v>2</v>
      </c>
      <c r="AY3532" s="2" t="str">
        <f>IF((AV3532+10)&gt;=AW3532,"SAVE","LATE")</f>
        <v>LATE</v>
      </c>
      <c r="AZ3532" t="s">
        <v>82</v>
      </c>
      <c r="BA3532" t="s">
        <v>1011</v>
      </c>
      <c r="BB3532">
        <v>251205710</v>
      </c>
      <c r="BC3532">
        <v>125124307</v>
      </c>
      <c r="BD3532" s="9">
        <v>376330017</v>
      </c>
      <c r="BE3532" t="s">
        <v>16656</v>
      </c>
      <c r="BF3532">
        <v>0</v>
      </c>
      <c r="BG3532" t="s">
        <v>70</v>
      </c>
      <c r="BH3532">
        <v>-1</v>
      </c>
      <c r="BI3532" t="s">
        <v>16660</v>
      </c>
      <c r="BJ3532" t="s">
        <v>16661</v>
      </c>
      <c r="BK3532">
        <v>0</v>
      </c>
      <c r="BL3532" t="s">
        <v>85</v>
      </c>
      <c r="BM3532" t="s">
        <v>16662</v>
      </c>
    </row>
    <row r="3533" spans="1:65" x14ac:dyDescent="0.25">
      <c r="A3533">
        <v>2012</v>
      </c>
      <c r="B3533" t="s">
        <v>116</v>
      </c>
      <c r="C3533" t="s">
        <v>150</v>
      </c>
      <c r="D3533" t="s">
        <v>41187</v>
      </c>
      <c r="E3533" t="s">
        <v>151</v>
      </c>
      <c r="F3533" t="s">
        <v>152</v>
      </c>
      <c r="G3533">
        <v>11</v>
      </c>
      <c r="H3533" t="s">
        <v>41839</v>
      </c>
      <c r="I3533" t="s">
        <v>105</v>
      </c>
      <c r="J3533" t="s">
        <v>88</v>
      </c>
      <c r="K3533">
        <v>3</v>
      </c>
      <c r="L3533" t="s">
        <v>41838</v>
      </c>
      <c r="M3533">
        <v>72000000</v>
      </c>
      <c r="N3533" t="s">
        <v>41840</v>
      </c>
      <c r="O3533" t="s">
        <v>46375</v>
      </c>
      <c r="P3533" t="s">
        <v>90</v>
      </c>
      <c r="Q3533" t="s">
        <v>1028</v>
      </c>
      <c r="R3533" t="s">
        <v>1028</v>
      </c>
      <c r="S3533" t="s">
        <v>154</v>
      </c>
      <c r="T3533" s="3">
        <v>41004</v>
      </c>
      <c r="U3533" t="s">
        <v>16965</v>
      </c>
      <c r="V3533" t="s">
        <v>16966</v>
      </c>
      <c r="W3533">
        <v>86</v>
      </c>
      <c r="X3533">
        <v>200000000</v>
      </c>
      <c r="Y3533" t="s">
        <v>122</v>
      </c>
      <c r="Z3533" t="s">
        <v>123</v>
      </c>
      <c r="AA3533">
        <v>0</v>
      </c>
      <c r="AB3533" t="s">
        <v>76</v>
      </c>
      <c r="AC3533">
        <v>0</v>
      </c>
      <c r="AD3533" t="s">
        <v>76</v>
      </c>
      <c r="AE3533">
        <v>967626</v>
      </c>
      <c r="AF3533" t="s">
        <v>40104</v>
      </c>
      <c r="AG3533" t="s">
        <v>16967</v>
      </c>
      <c r="AH3533" t="s">
        <v>16968</v>
      </c>
      <c r="AI3533" t="s">
        <v>159</v>
      </c>
      <c r="AJ3533" t="s">
        <v>41304</v>
      </c>
      <c r="AK3533">
        <v>37838921</v>
      </c>
      <c r="AL3533" t="s">
        <v>16969</v>
      </c>
      <c r="AM3533">
        <v>2012</v>
      </c>
      <c r="AN3533" s="1">
        <v>41087</v>
      </c>
      <c r="AO3533" s="1">
        <v>41096</v>
      </c>
      <c r="AP3533">
        <v>2</v>
      </c>
      <c r="AQ3533" t="s">
        <v>81</v>
      </c>
      <c r="AR3533" s="4">
        <f>IF(AQ3533="M",AP3533*30.42,AP3533)</f>
        <v>60.84</v>
      </c>
      <c r="AS3533">
        <v>0</v>
      </c>
      <c r="AT3533" s="4">
        <f>AR3533+AS3533</f>
        <v>60.84</v>
      </c>
      <c r="AU3533">
        <v>1</v>
      </c>
      <c r="AV3533" s="1">
        <f>AO3533+AT3533</f>
        <v>41156.839999999997</v>
      </c>
      <c r="AW3533" s="1">
        <v>41188</v>
      </c>
      <c r="AX3533" s="2">
        <f>IF(AV3533&gt;=AW3533,1,2)</f>
        <v>2</v>
      </c>
      <c r="AY3533" s="2" t="str">
        <f>IF((AV3533+10)&gt;=AW3533,"SAVE","LATE")</f>
        <v>LATE</v>
      </c>
      <c r="AZ3533" t="s">
        <v>82</v>
      </c>
      <c r="BA3533" t="s">
        <v>1011</v>
      </c>
      <c r="BB3533">
        <v>173401008</v>
      </c>
      <c r="BC3533">
        <v>69981537</v>
      </c>
      <c r="BD3533" s="9">
        <v>243382545</v>
      </c>
      <c r="BE3533" t="s">
        <v>46375</v>
      </c>
      <c r="BF3533">
        <v>0</v>
      </c>
      <c r="BG3533" t="s">
        <v>70</v>
      </c>
      <c r="BH3533">
        <v>-1</v>
      </c>
      <c r="BI3533" t="s">
        <v>46376</v>
      </c>
      <c r="BJ3533" t="s">
        <v>46377</v>
      </c>
      <c r="BK3533">
        <v>0</v>
      </c>
      <c r="BL3533" t="s">
        <v>85</v>
      </c>
      <c r="BM3533" t="s">
        <v>16970</v>
      </c>
    </row>
    <row r="3534" spans="1:65" x14ac:dyDescent="0.25">
      <c r="A3534">
        <v>2012</v>
      </c>
      <c r="B3534" t="s">
        <v>116</v>
      </c>
      <c r="C3534" t="s">
        <v>357</v>
      </c>
      <c r="D3534" t="s">
        <v>40053</v>
      </c>
      <c r="E3534" t="s">
        <v>13700</v>
      </c>
      <c r="F3534" t="s">
        <v>13701</v>
      </c>
      <c r="G3534">
        <v>15</v>
      </c>
      <c r="H3534" t="s">
        <v>41312</v>
      </c>
      <c r="I3534" t="s">
        <v>67</v>
      </c>
      <c r="J3534" t="s">
        <v>88</v>
      </c>
      <c r="K3534">
        <v>3</v>
      </c>
      <c r="L3534" t="s">
        <v>41838</v>
      </c>
      <c r="M3534">
        <v>80000000</v>
      </c>
      <c r="N3534" t="s">
        <v>348</v>
      </c>
      <c r="O3534" t="s">
        <v>16971</v>
      </c>
      <c r="P3534" t="s">
        <v>90</v>
      </c>
      <c r="Q3534" t="s">
        <v>1028</v>
      </c>
      <c r="R3534" t="s">
        <v>1028</v>
      </c>
      <c r="S3534" t="s">
        <v>154</v>
      </c>
      <c r="T3534" s="3">
        <v>41191</v>
      </c>
      <c r="U3534" t="s">
        <v>16972</v>
      </c>
      <c r="V3534" t="s">
        <v>16973</v>
      </c>
      <c r="W3534">
        <v>117</v>
      </c>
      <c r="X3534">
        <v>167871546</v>
      </c>
      <c r="Y3534" t="s">
        <v>122</v>
      </c>
      <c r="Z3534" t="s">
        <v>123</v>
      </c>
      <c r="AA3534">
        <v>0</v>
      </c>
      <c r="AB3534" t="s">
        <v>76</v>
      </c>
      <c r="AC3534">
        <v>0</v>
      </c>
      <c r="AD3534" t="s">
        <v>76</v>
      </c>
      <c r="AE3534">
        <v>1254773</v>
      </c>
      <c r="AF3534" t="s">
        <v>40104</v>
      </c>
      <c r="AG3534" t="s">
        <v>16974</v>
      </c>
      <c r="AH3534" t="s">
        <v>16975</v>
      </c>
      <c r="AI3534" t="s">
        <v>159</v>
      </c>
      <c r="AJ3534" t="s">
        <v>41304</v>
      </c>
      <c r="AK3534" t="s">
        <v>16976</v>
      </c>
      <c r="AL3534" t="s">
        <v>16977</v>
      </c>
      <c r="AM3534">
        <v>2012</v>
      </c>
      <c r="AN3534" s="1">
        <v>41222</v>
      </c>
      <c r="AO3534" s="1">
        <v>41235</v>
      </c>
      <c r="AP3534">
        <v>3</v>
      </c>
      <c r="AQ3534" t="s">
        <v>81</v>
      </c>
      <c r="AR3534" s="4">
        <f>IF(AQ3534="M",AP3534*30.42,AP3534)</f>
        <v>91.26</v>
      </c>
      <c r="AS3534">
        <v>0</v>
      </c>
      <c r="AT3534" s="4">
        <f>AR3534+AS3534</f>
        <v>91.26</v>
      </c>
      <c r="AU3534">
        <v>1</v>
      </c>
      <c r="AV3534" s="1">
        <f>AO3534+AT3534</f>
        <v>41326.26</v>
      </c>
      <c r="AW3534" s="1">
        <v>41355</v>
      </c>
      <c r="AX3534" s="2">
        <f>IF(AV3534&gt;=AW3534,1,2)</f>
        <v>2</v>
      </c>
      <c r="AY3534" s="2" t="str">
        <f>IF((AV3534+10)&gt;=AW3534,"SAVE","LATE")</f>
        <v>LATE</v>
      </c>
      <c r="AZ3534" t="s">
        <v>82</v>
      </c>
      <c r="BA3534" t="s">
        <v>1011</v>
      </c>
      <c r="BB3534">
        <v>167861280</v>
      </c>
      <c r="BC3534">
        <v>0</v>
      </c>
      <c r="BD3534" s="9">
        <v>167861280</v>
      </c>
      <c r="BE3534" t="s">
        <v>16978</v>
      </c>
      <c r="BF3534">
        <v>0</v>
      </c>
      <c r="BG3534" t="s">
        <v>70</v>
      </c>
      <c r="BH3534">
        <v>-1</v>
      </c>
      <c r="BI3534" t="s">
        <v>16979</v>
      </c>
      <c r="BJ3534" t="s">
        <v>16980</v>
      </c>
      <c r="BK3534">
        <v>0</v>
      </c>
      <c r="BL3534" t="s">
        <v>85</v>
      </c>
      <c r="BM3534" t="s">
        <v>16981</v>
      </c>
    </row>
    <row r="3535" spans="1:65" x14ac:dyDescent="0.25">
      <c r="A3535">
        <v>2011</v>
      </c>
      <c r="B3535" t="s">
        <v>116</v>
      </c>
      <c r="C3535" t="s">
        <v>150</v>
      </c>
      <c r="D3535" t="s">
        <v>41187</v>
      </c>
      <c r="E3535" t="s">
        <v>151</v>
      </c>
      <c r="F3535" t="s">
        <v>17577</v>
      </c>
      <c r="G3535">
        <v>11</v>
      </c>
      <c r="H3535" t="s">
        <v>41839</v>
      </c>
      <c r="I3535" t="s">
        <v>67</v>
      </c>
      <c r="J3535" t="s">
        <v>88</v>
      </c>
      <c r="K3535">
        <v>3</v>
      </c>
      <c r="L3535" t="s">
        <v>41838</v>
      </c>
      <c r="M3535">
        <v>72000000</v>
      </c>
      <c r="N3535" t="s">
        <v>41840</v>
      </c>
      <c r="O3535" t="s">
        <v>17578</v>
      </c>
      <c r="P3535" t="s">
        <v>90</v>
      </c>
      <c r="Q3535" t="s">
        <v>1028</v>
      </c>
      <c r="R3535" t="s">
        <v>1028</v>
      </c>
      <c r="S3535" t="s">
        <v>154</v>
      </c>
      <c r="T3535" t="s">
        <v>15041</v>
      </c>
      <c r="U3535" t="s">
        <v>17579</v>
      </c>
      <c r="V3535" t="s">
        <v>17580</v>
      </c>
      <c r="W3535">
        <v>84</v>
      </c>
      <c r="X3535">
        <v>67572253</v>
      </c>
      <c r="Y3535" t="s">
        <v>122</v>
      </c>
      <c r="Z3535" t="s">
        <v>123</v>
      </c>
      <c r="AA3535">
        <v>0</v>
      </c>
      <c r="AB3535" t="s">
        <v>76</v>
      </c>
      <c r="AC3535">
        <v>0</v>
      </c>
      <c r="AD3535" t="s">
        <v>76</v>
      </c>
      <c r="AE3535">
        <v>1032302</v>
      </c>
      <c r="AF3535" t="s">
        <v>41304</v>
      </c>
      <c r="AG3535">
        <v>91476072</v>
      </c>
      <c r="AH3535" t="s">
        <v>17581</v>
      </c>
      <c r="AI3535" t="s">
        <v>159</v>
      </c>
      <c r="AJ3535" t="s">
        <v>41304</v>
      </c>
      <c r="AK3535">
        <v>91476072</v>
      </c>
      <c r="AL3535" t="s">
        <v>17581</v>
      </c>
      <c r="AM3535">
        <v>2012</v>
      </c>
      <c r="AN3535" s="1">
        <v>41086</v>
      </c>
      <c r="AO3535" s="1">
        <v>41106</v>
      </c>
      <c r="AP3535">
        <v>1</v>
      </c>
      <c r="AQ3535" t="s">
        <v>81</v>
      </c>
      <c r="AR3535" s="4">
        <f>IF(AQ3535="M",AP3535*30.42,AP3535)</f>
        <v>30.42</v>
      </c>
      <c r="AS3535">
        <v>0</v>
      </c>
      <c r="AT3535" s="4">
        <f>AR3535+AS3535</f>
        <v>30.42</v>
      </c>
      <c r="AU3535">
        <v>1</v>
      </c>
      <c r="AV3535" s="1">
        <f>AO3535+AT3535</f>
        <v>41136.42</v>
      </c>
      <c r="AW3535" s="1">
        <v>41168</v>
      </c>
      <c r="AX3535" s="2">
        <f>IF(AV3535&gt;=AW3535,1,2)</f>
        <v>2</v>
      </c>
      <c r="AY3535" s="2" t="str">
        <f>IF((AV3535+10)&gt;=AW3535,"SAVE","LATE")</f>
        <v>LATE</v>
      </c>
      <c r="AZ3535" t="s">
        <v>82</v>
      </c>
      <c r="BA3535" t="s">
        <v>1011</v>
      </c>
      <c r="BB3535">
        <v>66997662</v>
      </c>
      <c r="BC3535">
        <v>32766938</v>
      </c>
      <c r="BD3535" s="9">
        <v>99764600</v>
      </c>
      <c r="BE3535" t="s">
        <v>17578</v>
      </c>
      <c r="BF3535">
        <v>0</v>
      </c>
      <c r="BG3535" t="s">
        <v>70</v>
      </c>
      <c r="BH3535">
        <v>-1</v>
      </c>
      <c r="BI3535" t="s">
        <v>17581</v>
      </c>
      <c r="BJ3535" t="s">
        <v>17582</v>
      </c>
      <c r="BK3535">
        <v>0</v>
      </c>
      <c r="BL3535" t="s">
        <v>85</v>
      </c>
      <c r="BM3535" t="s">
        <v>17583</v>
      </c>
    </row>
    <row r="3536" spans="1:65" x14ac:dyDescent="0.25">
      <c r="A3536">
        <v>2012</v>
      </c>
      <c r="B3536" t="s">
        <v>116</v>
      </c>
      <c r="C3536" t="s">
        <v>290</v>
      </c>
      <c r="D3536" t="s">
        <v>46307</v>
      </c>
      <c r="E3536" t="s">
        <v>82</v>
      </c>
      <c r="F3536" t="s">
        <v>7907</v>
      </c>
      <c r="G3536">
        <v>12</v>
      </c>
      <c r="H3536" t="s">
        <v>41881</v>
      </c>
      <c r="I3536" t="s">
        <v>105</v>
      </c>
      <c r="J3536" t="s">
        <v>68</v>
      </c>
      <c r="K3536">
        <v>3</v>
      </c>
      <c r="L3536" t="s">
        <v>41838</v>
      </c>
      <c r="M3536">
        <v>72000000</v>
      </c>
      <c r="N3536" t="s">
        <v>41840</v>
      </c>
      <c r="O3536" t="s">
        <v>17677</v>
      </c>
      <c r="P3536" t="s">
        <v>90</v>
      </c>
      <c r="Q3536" t="s">
        <v>70</v>
      </c>
      <c r="R3536" t="s">
        <v>70</v>
      </c>
      <c r="S3536" t="s">
        <v>17678</v>
      </c>
      <c r="T3536" s="3">
        <v>41190</v>
      </c>
      <c r="U3536" t="s">
        <v>17679</v>
      </c>
      <c r="V3536" t="s">
        <v>17680</v>
      </c>
      <c r="W3536">
        <v>475</v>
      </c>
      <c r="X3536">
        <v>49998500</v>
      </c>
      <c r="Y3536" t="s">
        <v>122</v>
      </c>
      <c r="Z3536" t="s">
        <v>123</v>
      </c>
      <c r="AA3536">
        <v>0</v>
      </c>
      <c r="AB3536" t="s">
        <v>76</v>
      </c>
      <c r="AC3536">
        <v>0</v>
      </c>
      <c r="AD3536" t="s">
        <v>76</v>
      </c>
      <c r="AE3536">
        <v>1022022</v>
      </c>
      <c r="AF3536" t="s">
        <v>40104</v>
      </c>
      <c r="AG3536" t="s">
        <v>17681</v>
      </c>
      <c r="AH3536" t="s">
        <v>17682</v>
      </c>
      <c r="AI3536" t="s">
        <v>159</v>
      </c>
      <c r="AJ3536" t="s">
        <v>41304</v>
      </c>
      <c r="AK3536">
        <v>79541430</v>
      </c>
      <c r="AL3536" t="s">
        <v>17683</v>
      </c>
      <c r="AM3536">
        <v>2012</v>
      </c>
      <c r="AN3536" s="1">
        <v>41039</v>
      </c>
      <c r="AO3536" s="1">
        <v>41060</v>
      </c>
      <c r="AP3536">
        <v>2</v>
      </c>
      <c r="AQ3536" t="s">
        <v>81</v>
      </c>
      <c r="AR3536" s="4">
        <f>IF(AQ3536="M",AP3536*30.42,AP3536)</f>
        <v>60.84</v>
      </c>
      <c r="AS3536">
        <v>0</v>
      </c>
      <c r="AT3536" s="4">
        <f>AR3536+AS3536</f>
        <v>60.84</v>
      </c>
      <c r="AU3536">
        <v>1</v>
      </c>
      <c r="AV3536" s="1">
        <f>AO3536+AT3536</f>
        <v>41120.839999999997</v>
      </c>
      <c r="AW3536" s="1">
        <v>41151</v>
      </c>
      <c r="AX3536" s="2">
        <f>IF(AV3536&gt;=AW3536,1,2)</f>
        <v>2</v>
      </c>
      <c r="AY3536" s="2" t="str">
        <f>IF((AV3536+10)&gt;=AW3536,"SAVE","LATE")</f>
        <v>LATE</v>
      </c>
      <c r="AZ3536" t="s">
        <v>82</v>
      </c>
      <c r="BA3536" t="s">
        <v>1011</v>
      </c>
      <c r="BB3536">
        <v>49998500</v>
      </c>
      <c r="BC3536">
        <v>0</v>
      </c>
      <c r="BD3536" s="9">
        <v>49998500</v>
      </c>
      <c r="BE3536" t="s">
        <v>17677</v>
      </c>
      <c r="BF3536">
        <v>0</v>
      </c>
      <c r="BG3536" t="s">
        <v>70</v>
      </c>
      <c r="BH3536">
        <v>-1</v>
      </c>
      <c r="BI3536" t="s">
        <v>70</v>
      </c>
      <c r="BJ3536" t="s">
        <v>70</v>
      </c>
      <c r="BK3536">
        <v>0</v>
      </c>
      <c r="BL3536" t="s">
        <v>85</v>
      </c>
      <c r="BM3536" t="s">
        <v>17684</v>
      </c>
    </row>
    <row r="3537" spans="1:65" x14ac:dyDescent="0.25">
      <c r="A3537">
        <v>2012</v>
      </c>
      <c r="B3537" t="s">
        <v>116</v>
      </c>
      <c r="C3537" t="s">
        <v>130</v>
      </c>
      <c r="D3537" t="s">
        <v>41196</v>
      </c>
      <c r="E3537" t="s">
        <v>7881</v>
      </c>
      <c r="F3537" t="s">
        <v>15683</v>
      </c>
      <c r="G3537">
        <v>1</v>
      </c>
      <c r="H3537" t="s">
        <v>46842</v>
      </c>
      <c r="I3537" t="s">
        <v>67</v>
      </c>
      <c r="J3537" t="s">
        <v>88</v>
      </c>
      <c r="K3537">
        <v>3</v>
      </c>
      <c r="L3537" t="s">
        <v>41838</v>
      </c>
      <c r="M3537">
        <v>72000000</v>
      </c>
      <c r="N3537" t="s">
        <v>41840</v>
      </c>
      <c r="O3537" t="s">
        <v>15684</v>
      </c>
      <c r="P3537" t="s">
        <v>90</v>
      </c>
      <c r="Q3537" t="s">
        <v>15685</v>
      </c>
      <c r="R3537" t="s">
        <v>15685</v>
      </c>
      <c r="S3537" t="s">
        <v>10825</v>
      </c>
      <c r="T3537" s="3">
        <v>41129</v>
      </c>
      <c r="U3537" t="s">
        <v>15686</v>
      </c>
      <c r="V3537" t="s">
        <v>15687</v>
      </c>
      <c r="W3537" t="s">
        <v>15688</v>
      </c>
      <c r="X3537">
        <v>503903403</v>
      </c>
      <c r="Y3537" t="s">
        <v>122</v>
      </c>
      <c r="Z3537" t="s">
        <v>123</v>
      </c>
      <c r="AA3537">
        <v>0</v>
      </c>
      <c r="AB3537" t="s">
        <v>76</v>
      </c>
      <c r="AC3537">
        <v>0</v>
      </c>
      <c r="AD3537" t="s">
        <v>76</v>
      </c>
      <c r="AE3537">
        <v>1279815</v>
      </c>
      <c r="AF3537" t="s">
        <v>40104</v>
      </c>
      <c r="AG3537" t="s">
        <v>15689</v>
      </c>
      <c r="AH3537" t="s">
        <v>41197</v>
      </c>
      <c r="AI3537" t="s">
        <v>159</v>
      </c>
      <c r="AJ3537" t="s">
        <v>41304</v>
      </c>
      <c r="AK3537" t="s">
        <v>15690</v>
      </c>
      <c r="AL3537" t="s">
        <v>15691</v>
      </c>
      <c r="AM3537">
        <v>2012</v>
      </c>
      <c r="AN3537" s="1">
        <v>41179</v>
      </c>
      <c r="AO3537" s="1">
        <v>41198</v>
      </c>
      <c r="AP3537">
        <v>5</v>
      </c>
      <c r="AQ3537" t="s">
        <v>81</v>
      </c>
      <c r="AR3537" s="4">
        <f>IF(AQ3537="M",AP3537*30.42,AP3537)</f>
        <v>152.10000000000002</v>
      </c>
      <c r="AS3537">
        <v>0</v>
      </c>
      <c r="AT3537" s="4">
        <f>AR3537+AS3537</f>
        <v>152.10000000000002</v>
      </c>
      <c r="AU3537">
        <v>5</v>
      </c>
      <c r="AV3537" s="1">
        <f>AO3537+AT3537</f>
        <v>41350.1</v>
      </c>
      <c r="AW3537" s="1">
        <v>41502</v>
      </c>
      <c r="AX3537" s="2">
        <f>IF(AV3537&gt;=AW3537,1,2)</f>
        <v>2</v>
      </c>
      <c r="AY3537" s="2" t="str">
        <f>IF((AV3537+10)&gt;=AW3537,"SAVE","LATE")</f>
        <v>LATE</v>
      </c>
      <c r="AZ3537" t="s">
        <v>82</v>
      </c>
      <c r="BA3537" t="s">
        <v>1011</v>
      </c>
      <c r="BB3537">
        <v>503903403</v>
      </c>
      <c r="BC3537">
        <v>27955240</v>
      </c>
      <c r="BD3537" s="9">
        <v>531858643</v>
      </c>
      <c r="BE3537" t="s">
        <v>15692</v>
      </c>
      <c r="BF3537">
        <v>0</v>
      </c>
      <c r="BG3537" t="s">
        <v>70</v>
      </c>
      <c r="BH3537">
        <v>-1</v>
      </c>
      <c r="BI3537" t="s">
        <v>15693</v>
      </c>
      <c r="BJ3537" t="s">
        <v>15693</v>
      </c>
      <c r="BK3537">
        <v>0</v>
      </c>
      <c r="BL3537" t="s">
        <v>85</v>
      </c>
      <c r="BM3537" t="s">
        <v>15694</v>
      </c>
    </row>
    <row r="3538" spans="1:65" x14ac:dyDescent="0.25">
      <c r="A3538">
        <v>2011</v>
      </c>
      <c r="B3538" t="s">
        <v>116</v>
      </c>
      <c r="C3538" t="s">
        <v>357</v>
      </c>
      <c r="D3538" t="s">
        <v>39327</v>
      </c>
      <c r="E3538" t="s">
        <v>358</v>
      </c>
      <c r="F3538" t="s">
        <v>359</v>
      </c>
      <c r="G3538">
        <v>1</v>
      </c>
      <c r="H3538" t="s">
        <v>46842</v>
      </c>
      <c r="I3538" t="s">
        <v>67</v>
      </c>
      <c r="J3538" t="s">
        <v>88</v>
      </c>
      <c r="K3538">
        <v>3</v>
      </c>
      <c r="L3538" t="s">
        <v>41838</v>
      </c>
      <c r="M3538">
        <v>30000000</v>
      </c>
      <c r="N3538" t="s">
        <v>41897</v>
      </c>
      <c r="O3538" t="s">
        <v>46473</v>
      </c>
      <c r="P3538" t="s">
        <v>90</v>
      </c>
      <c r="Q3538" t="s">
        <v>39326</v>
      </c>
      <c r="R3538" t="s">
        <v>39326</v>
      </c>
      <c r="S3538" t="s">
        <v>40056</v>
      </c>
      <c r="T3538" t="s">
        <v>7380</v>
      </c>
      <c r="U3538" t="s">
        <v>15504</v>
      </c>
      <c r="V3538" t="s">
        <v>15505</v>
      </c>
      <c r="W3538">
        <v>69</v>
      </c>
      <c r="X3538">
        <v>642564534</v>
      </c>
      <c r="Y3538" t="s">
        <v>74</v>
      </c>
      <c r="Z3538" t="s">
        <v>75</v>
      </c>
      <c r="AA3538">
        <v>0</v>
      </c>
      <c r="AB3538" t="s">
        <v>76</v>
      </c>
      <c r="AC3538">
        <v>0</v>
      </c>
      <c r="AD3538" t="s">
        <v>76</v>
      </c>
      <c r="AE3538">
        <v>781040</v>
      </c>
      <c r="AF3538" t="s">
        <v>40104</v>
      </c>
      <c r="AG3538" t="s">
        <v>15506</v>
      </c>
      <c r="AH3538" t="s">
        <v>15507</v>
      </c>
      <c r="AI3538" t="s">
        <v>126</v>
      </c>
      <c r="AJ3538" t="s">
        <v>41304</v>
      </c>
      <c r="AK3538" t="s">
        <v>15508</v>
      </c>
      <c r="AL3538" t="s">
        <v>15509</v>
      </c>
      <c r="AM3538">
        <v>2012</v>
      </c>
      <c r="AN3538" s="1">
        <v>40959</v>
      </c>
      <c r="AO3538" s="1">
        <v>40959</v>
      </c>
      <c r="AP3538">
        <v>5</v>
      </c>
      <c r="AQ3538" t="s">
        <v>81</v>
      </c>
      <c r="AR3538" s="4">
        <f>IF(AQ3538="M",AP3538*30.42,AP3538)</f>
        <v>152.10000000000002</v>
      </c>
      <c r="AS3538">
        <v>0</v>
      </c>
      <c r="AT3538" s="4">
        <f>AR3538+AS3538</f>
        <v>152.10000000000002</v>
      </c>
      <c r="AU3538">
        <v>2</v>
      </c>
      <c r="AV3538" s="1">
        <f>AO3538+AT3538</f>
        <v>41111.1</v>
      </c>
      <c r="AW3538" s="1">
        <v>41172</v>
      </c>
      <c r="AX3538" s="2">
        <f>IF(AV3538&gt;=AW3538,1,2)</f>
        <v>2</v>
      </c>
      <c r="AY3538" s="2" t="str">
        <f>IF((AV3538+10)&gt;=AW3538,"SAVE","LATE")</f>
        <v>LATE</v>
      </c>
      <c r="AZ3538" t="s">
        <v>82</v>
      </c>
      <c r="BA3538" t="s">
        <v>1011</v>
      </c>
      <c r="BB3538">
        <v>641290511</v>
      </c>
      <c r="BC3538">
        <v>0</v>
      </c>
      <c r="BD3538" s="9">
        <v>641290511</v>
      </c>
      <c r="BE3538" t="s">
        <v>46474</v>
      </c>
      <c r="BF3538">
        <v>0</v>
      </c>
      <c r="BG3538" t="s">
        <v>70</v>
      </c>
      <c r="BH3538">
        <v>-1</v>
      </c>
      <c r="BI3538" t="s">
        <v>40057</v>
      </c>
      <c r="BJ3538" t="s">
        <v>40058</v>
      </c>
      <c r="BK3538">
        <v>0</v>
      </c>
      <c r="BL3538" t="s">
        <v>85</v>
      </c>
      <c r="BM3538" t="s">
        <v>15510</v>
      </c>
    </row>
    <row r="3539" spans="1:65" x14ac:dyDescent="0.25">
      <c r="A3539">
        <v>2011</v>
      </c>
      <c r="B3539" t="s">
        <v>64</v>
      </c>
      <c r="C3539" t="s">
        <v>65</v>
      </c>
      <c r="D3539" t="s">
        <v>40101</v>
      </c>
      <c r="E3539">
        <v>800215807</v>
      </c>
      <c r="F3539" t="s">
        <v>280</v>
      </c>
      <c r="G3539">
        <v>1</v>
      </c>
      <c r="H3539" t="s">
        <v>46842</v>
      </c>
      <c r="I3539" t="s">
        <v>67</v>
      </c>
      <c r="J3539" t="s">
        <v>88</v>
      </c>
      <c r="K3539">
        <v>3</v>
      </c>
      <c r="L3539" t="s">
        <v>41838</v>
      </c>
      <c r="M3539">
        <v>77000000</v>
      </c>
      <c r="N3539" t="s">
        <v>481</v>
      </c>
      <c r="O3539" t="s">
        <v>46489</v>
      </c>
      <c r="P3539" t="s">
        <v>90</v>
      </c>
      <c r="Q3539" t="s">
        <v>39286</v>
      </c>
      <c r="R3539" t="s">
        <v>39286</v>
      </c>
      <c r="S3539" t="s">
        <v>4552</v>
      </c>
      <c r="T3539" t="s">
        <v>6607</v>
      </c>
      <c r="U3539" t="s">
        <v>13228</v>
      </c>
      <c r="V3539" t="s">
        <v>13229</v>
      </c>
      <c r="W3539" t="s">
        <v>13230</v>
      </c>
      <c r="X3539">
        <v>78920000000</v>
      </c>
      <c r="Y3539" t="s">
        <v>122</v>
      </c>
      <c r="Z3539" t="s">
        <v>123</v>
      </c>
      <c r="AA3539">
        <v>0</v>
      </c>
      <c r="AB3539" t="s">
        <v>76</v>
      </c>
      <c r="AC3539">
        <v>0</v>
      </c>
      <c r="AD3539" t="s">
        <v>76</v>
      </c>
      <c r="AE3539">
        <v>1029391</v>
      </c>
      <c r="AF3539" t="s">
        <v>41304</v>
      </c>
      <c r="AG3539" t="s">
        <v>13179</v>
      </c>
      <c r="AH3539" t="s">
        <v>13180</v>
      </c>
      <c r="AI3539" t="s">
        <v>99</v>
      </c>
      <c r="AJ3539" t="s">
        <v>41304</v>
      </c>
      <c r="AK3539" t="s">
        <v>13179</v>
      </c>
      <c r="AL3539" t="s">
        <v>13180</v>
      </c>
      <c r="AM3539">
        <v>2012</v>
      </c>
      <c r="AN3539" s="1">
        <v>41059</v>
      </c>
      <c r="AO3539" s="1">
        <v>41121</v>
      </c>
      <c r="AP3539">
        <v>27</v>
      </c>
      <c r="AQ3539" t="s">
        <v>81</v>
      </c>
      <c r="AR3539" s="4">
        <f>IF(AQ3539="M",AP3539*30.42,AP3539)</f>
        <v>821.34</v>
      </c>
      <c r="AS3539">
        <v>0</v>
      </c>
      <c r="AT3539" s="4">
        <f>AR3539+AS3539</f>
        <v>821.34</v>
      </c>
      <c r="AU3539">
        <v>5</v>
      </c>
      <c r="AV3539" s="1">
        <f>AO3539+AT3539</f>
        <v>41942.339999999997</v>
      </c>
      <c r="AW3539" s="1">
        <v>42094</v>
      </c>
      <c r="AX3539" s="2">
        <f>IF(AV3539&gt;=AW3539,1,2)</f>
        <v>2</v>
      </c>
      <c r="AY3539" s="2" t="str">
        <f>IF((AV3539+10)&gt;=AW3539,"SAVE","LATE")</f>
        <v>LATE</v>
      </c>
      <c r="AZ3539" t="s">
        <v>82</v>
      </c>
      <c r="BA3539" t="s">
        <v>1011</v>
      </c>
      <c r="BB3539">
        <v>76512941430</v>
      </c>
      <c r="BC3539">
        <v>41359800000</v>
      </c>
      <c r="BD3539" s="9">
        <v>117872741430</v>
      </c>
      <c r="BE3539" t="s">
        <v>13231</v>
      </c>
      <c r="BF3539">
        <v>0</v>
      </c>
      <c r="BG3539" t="s">
        <v>70</v>
      </c>
      <c r="BH3539">
        <v>-1</v>
      </c>
      <c r="BI3539" t="s">
        <v>13180</v>
      </c>
      <c r="BJ3539">
        <v>999.26</v>
      </c>
      <c r="BK3539">
        <v>0</v>
      </c>
      <c r="BL3539" t="s">
        <v>85</v>
      </c>
      <c r="BM3539" t="s">
        <v>13232</v>
      </c>
    </row>
    <row r="3540" spans="1:65" x14ac:dyDescent="0.25">
      <c r="A3540">
        <v>2012</v>
      </c>
      <c r="B3540" t="s">
        <v>64</v>
      </c>
      <c r="C3540" t="s">
        <v>65</v>
      </c>
      <c r="D3540" t="s">
        <v>40101</v>
      </c>
      <c r="E3540">
        <v>800215807</v>
      </c>
      <c r="F3540" t="s">
        <v>181</v>
      </c>
      <c r="G3540">
        <v>12</v>
      </c>
      <c r="H3540" t="s">
        <v>41881</v>
      </c>
      <c r="I3540" t="s">
        <v>67</v>
      </c>
      <c r="J3540" t="s">
        <v>68</v>
      </c>
      <c r="K3540">
        <v>3</v>
      </c>
      <c r="L3540" t="s">
        <v>41838</v>
      </c>
      <c r="M3540">
        <v>72000000</v>
      </c>
      <c r="N3540" t="s">
        <v>41840</v>
      </c>
      <c r="O3540" t="s">
        <v>16189</v>
      </c>
      <c r="P3540" t="s">
        <v>90</v>
      </c>
      <c r="Q3540" t="s">
        <v>70</v>
      </c>
      <c r="R3540" t="s">
        <v>70</v>
      </c>
      <c r="S3540" t="s">
        <v>16190</v>
      </c>
      <c r="T3540" s="3">
        <v>41191</v>
      </c>
      <c r="U3540" t="s">
        <v>16191</v>
      </c>
      <c r="V3540" t="s">
        <v>16192</v>
      </c>
      <c r="W3540" t="s">
        <v>16192</v>
      </c>
      <c r="X3540">
        <v>356000000</v>
      </c>
      <c r="Y3540" t="s">
        <v>122</v>
      </c>
      <c r="Z3540" t="s">
        <v>123</v>
      </c>
      <c r="AA3540">
        <v>0</v>
      </c>
      <c r="AB3540" t="s">
        <v>76</v>
      </c>
      <c r="AC3540">
        <v>0</v>
      </c>
      <c r="AD3540" t="s">
        <v>76</v>
      </c>
      <c r="AE3540">
        <v>1068393</v>
      </c>
      <c r="AF3540" t="s">
        <v>40104</v>
      </c>
      <c r="AG3540" t="s">
        <v>16193</v>
      </c>
      <c r="AH3540" t="s">
        <v>16194</v>
      </c>
      <c r="AI3540" t="s">
        <v>159</v>
      </c>
      <c r="AJ3540" t="s">
        <v>41304</v>
      </c>
      <c r="AK3540">
        <v>13958097</v>
      </c>
      <c r="AL3540" t="s">
        <v>16195</v>
      </c>
      <c r="AM3540">
        <v>2012</v>
      </c>
      <c r="AN3540" s="1">
        <v>41117</v>
      </c>
      <c r="AO3540" s="1">
        <v>41151</v>
      </c>
      <c r="AP3540">
        <v>123</v>
      </c>
      <c r="AQ3540" t="s">
        <v>74</v>
      </c>
      <c r="AR3540" s="4">
        <f>IF(AQ3540="M",AP3540*30.42,AP3540)</f>
        <v>123</v>
      </c>
      <c r="AS3540">
        <v>180</v>
      </c>
      <c r="AT3540" s="4">
        <f>AR3540+AS3540</f>
        <v>303</v>
      </c>
      <c r="AU3540">
        <v>8</v>
      </c>
      <c r="AV3540" s="1">
        <f>AO3540+AT3540</f>
        <v>41454</v>
      </c>
      <c r="AW3540" s="1">
        <v>41574</v>
      </c>
      <c r="AX3540" s="2">
        <f>IF(AV3540&gt;=AW3540,1,2)</f>
        <v>2</v>
      </c>
      <c r="AY3540" s="2" t="str">
        <f>IF((AV3540+10)&gt;=AW3540,"SAVE","LATE")</f>
        <v>LATE</v>
      </c>
      <c r="AZ3540" t="s">
        <v>82</v>
      </c>
      <c r="BA3540" t="s">
        <v>1011</v>
      </c>
      <c r="BB3540">
        <v>356000000</v>
      </c>
      <c r="BC3540">
        <v>0</v>
      </c>
      <c r="BD3540" s="9">
        <v>356000000</v>
      </c>
      <c r="BE3540" t="s">
        <v>16189</v>
      </c>
      <c r="BF3540">
        <v>0</v>
      </c>
      <c r="BG3540" t="s">
        <v>70</v>
      </c>
      <c r="BH3540">
        <v>-1</v>
      </c>
      <c r="BI3540" t="s">
        <v>70</v>
      </c>
      <c r="BJ3540" t="s">
        <v>70</v>
      </c>
      <c r="BK3540">
        <v>0</v>
      </c>
      <c r="BL3540" t="s">
        <v>85</v>
      </c>
      <c r="BM3540" t="s">
        <v>16196</v>
      </c>
    </row>
    <row r="3541" spans="1:65" x14ac:dyDescent="0.25">
      <c r="A3541">
        <v>2012</v>
      </c>
      <c r="B3541" t="s">
        <v>116</v>
      </c>
      <c r="C3541" t="s">
        <v>290</v>
      </c>
      <c r="D3541" t="s">
        <v>46307</v>
      </c>
      <c r="E3541" t="s">
        <v>82</v>
      </c>
      <c r="F3541" t="s">
        <v>7907</v>
      </c>
      <c r="G3541">
        <v>12</v>
      </c>
      <c r="H3541" t="s">
        <v>41881</v>
      </c>
      <c r="I3541" t="s">
        <v>67</v>
      </c>
      <c r="J3541" t="s">
        <v>68</v>
      </c>
      <c r="K3541">
        <v>3</v>
      </c>
      <c r="L3541" t="s">
        <v>41838</v>
      </c>
      <c r="M3541">
        <v>72000000</v>
      </c>
      <c r="N3541" t="s">
        <v>41840</v>
      </c>
      <c r="O3541" t="s">
        <v>17099</v>
      </c>
      <c r="P3541" t="s">
        <v>90</v>
      </c>
      <c r="Q3541" t="s">
        <v>70</v>
      </c>
      <c r="R3541" t="s">
        <v>70</v>
      </c>
      <c r="S3541" t="s">
        <v>16190</v>
      </c>
      <c r="T3541" s="3">
        <v>41160</v>
      </c>
      <c r="U3541" t="s">
        <v>17100</v>
      </c>
      <c r="V3541" t="s">
        <v>17101</v>
      </c>
      <c r="W3541">
        <v>702</v>
      </c>
      <c r="X3541">
        <v>149997500</v>
      </c>
      <c r="Y3541" t="s">
        <v>122</v>
      </c>
      <c r="Z3541" t="s">
        <v>123</v>
      </c>
      <c r="AA3541">
        <v>0</v>
      </c>
      <c r="AB3541" t="s">
        <v>76</v>
      </c>
      <c r="AC3541">
        <v>0</v>
      </c>
      <c r="AD3541" t="s">
        <v>76</v>
      </c>
      <c r="AE3541">
        <v>1021204</v>
      </c>
      <c r="AF3541" t="s">
        <v>40104</v>
      </c>
      <c r="AG3541">
        <v>890205439</v>
      </c>
      <c r="AH3541" t="s">
        <v>17102</v>
      </c>
      <c r="AI3541" t="s">
        <v>159</v>
      </c>
      <c r="AJ3541" t="s">
        <v>41304</v>
      </c>
      <c r="AK3541">
        <v>13958097</v>
      </c>
      <c r="AL3541" t="s">
        <v>16195</v>
      </c>
      <c r="AM3541">
        <v>2012</v>
      </c>
      <c r="AN3541" s="1">
        <v>41080</v>
      </c>
      <c r="AO3541" s="1">
        <v>41080</v>
      </c>
      <c r="AP3541">
        <v>2</v>
      </c>
      <c r="AQ3541" t="s">
        <v>81</v>
      </c>
      <c r="AR3541" s="4">
        <f>IF(AQ3541="M",AP3541*30.42,AP3541)</f>
        <v>60.84</v>
      </c>
      <c r="AS3541">
        <v>0</v>
      </c>
      <c r="AT3541" s="4">
        <f>AR3541+AS3541</f>
        <v>60.84</v>
      </c>
      <c r="AU3541">
        <v>2</v>
      </c>
      <c r="AV3541" s="1">
        <f>AO3541+AT3541</f>
        <v>41140.839999999997</v>
      </c>
      <c r="AW3541" s="1">
        <v>41202</v>
      </c>
      <c r="AX3541" s="2">
        <f>IF(AV3541&gt;=AW3541,1,2)</f>
        <v>2</v>
      </c>
      <c r="AY3541" s="2" t="str">
        <f>IF((AV3541+10)&gt;=AW3541,"SAVE","LATE")</f>
        <v>LATE</v>
      </c>
      <c r="AZ3541" t="s">
        <v>82</v>
      </c>
      <c r="BA3541" t="s">
        <v>1011</v>
      </c>
      <c r="BB3541">
        <v>149997500</v>
      </c>
      <c r="BC3541">
        <v>0</v>
      </c>
      <c r="BD3541" s="9">
        <v>149997500</v>
      </c>
      <c r="BE3541" t="s">
        <v>17099</v>
      </c>
      <c r="BF3541">
        <v>0</v>
      </c>
      <c r="BG3541" t="s">
        <v>70</v>
      </c>
      <c r="BH3541">
        <v>-1</v>
      </c>
      <c r="BI3541" t="s">
        <v>70</v>
      </c>
      <c r="BJ3541" t="s">
        <v>70</v>
      </c>
      <c r="BK3541">
        <v>0</v>
      </c>
      <c r="BL3541" t="s">
        <v>85</v>
      </c>
      <c r="BM3541" t="s">
        <v>17103</v>
      </c>
    </row>
    <row r="3542" spans="1:65" x14ac:dyDescent="0.25">
      <c r="A3542">
        <v>2013</v>
      </c>
      <c r="B3542" t="s">
        <v>64</v>
      </c>
      <c r="C3542" t="s">
        <v>65</v>
      </c>
      <c r="D3542" t="s">
        <v>40101</v>
      </c>
      <c r="E3542">
        <v>800215807</v>
      </c>
      <c r="F3542" t="s">
        <v>280</v>
      </c>
      <c r="G3542">
        <v>12</v>
      </c>
      <c r="H3542" t="s">
        <v>41881</v>
      </c>
      <c r="I3542" t="s">
        <v>67</v>
      </c>
      <c r="J3542" t="s">
        <v>68</v>
      </c>
      <c r="K3542">
        <v>3</v>
      </c>
      <c r="L3542" t="s">
        <v>41838</v>
      </c>
      <c r="M3542">
        <v>72000000</v>
      </c>
      <c r="N3542" t="s">
        <v>41840</v>
      </c>
      <c r="O3542" t="s">
        <v>13610</v>
      </c>
      <c r="P3542" t="s">
        <v>90</v>
      </c>
      <c r="Q3542" t="s">
        <v>70</v>
      </c>
      <c r="R3542" t="s">
        <v>70</v>
      </c>
      <c r="S3542" t="s">
        <v>13611</v>
      </c>
      <c r="T3542" t="s">
        <v>13612</v>
      </c>
      <c r="U3542" t="s">
        <v>13613</v>
      </c>
      <c r="V3542" t="s">
        <v>13614</v>
      </c>
      <c r="W3542" t="s">
        <v>13614</v>
      </c>
      <c r="X3542">
        <v>10000000000</v>
      </c>
      <c r="Y3542" t="s">
        <v>122</v>
      </c>
      <c r="Z3542" t="s">
        <v>123</v>
      </c>
      <c r="AA3542">
        <v>0</v>
      </c>
      <c r="AB3542" t="s">
        <v>76</v>
      </c>
      <c r="AC3542">
        <v>0</v>
      </c>
      <c r="AD3542" t="s">
        <v>76</v>
      </c>
      <c r="AE3542">
        <v>1590797</v>
      </c>
      <c r="AF3542" t="s">
        <v>40104</v>
      </c>
      <c r="AG3542" t="s">
        <v>13615</v>
      </c>
      <c r="AH3542" t="s">
        <v>13616</v>
      </c>
      <c r="AI3542" t="s">
        <v>159</v>
      </c>
      <c r="AJ3542" t="s">
        <v>41304</v>
      </c>
      <c r="AK3542">
        <v>91209843</v>
      </c>
      <c r="AL3542" t="s">
        <v>13617</v>
      </c>
      <c r="AM3542">
        <v>2012</v>
      </c>
      <c r="AN3542" s="1">
        <v>41246</v>
      </c>
      <c r="AO3542" s="1">
        <v>41264</v>
      </c>
      <c r="AP3542">
        <v>13</v>
      </c>
      <c r="AQ3542" t="s">
        <v>81</v>
      </c>
      <c r="AR3542" s="4">
        <f>IF(AQ3542="M",AP3542*30.42,AP3542)</f>
        <v>395.46000000000004</v>
      </c>
      <c r="AS3542">
        <v>0</v>
      </c>
      <c r="AT3542" s="4">
        <f>AR3542+AS3542</f>
        <v>395.46000000000004</v>
      </c>
      <c r="AU3542">
        <v>24</v>
      </c>
      <c r="AV3542" s="1">
        <f>AO3542+AT3542</f>
        <v>41659.46</v>
      </c>
      <c r="AW3542" s="1">
        <v>42390</v>
      </c>
      <c r="AX3542" s="2">
        <f>IF(AV3542&gt;=AW3542,1,2)</f>
        <v>2</v>
      </c>
      <c r="AY3542" s="2" t="str">
        <f>IF((AV3542+10)&gt;=AW3542,"SAVE","LATE")</f>
        <v>LATE</v>
      </c>
      <c r="AZ3542" t="s">
        <v>82</v>
      </c>
      <c r="BA3542" t="s">
        <v>1011</v>
      </c>
      <c r="BB3542">
        <v>10000000000</v>
      </c>
      <c r="BC3542">
        <v>553942017320</v>
      </c>
      <c r="BD3542" s="9">
        <v>563942017320</v>
      </c>
      <c r="BE3542" t="s">
        <v>13610</v>
      </c>
      <c r="BF3542">
        <v>0</v>
      </c>
      <c r="BG3542" t="s">
        <v>70</v>
      </c>
      <c r="BH3542">
        <v>-1</v>
      </c>
      <c r="BI3542" t="s">
        <v>70</v>
      </c>
      <c r="BJ3542" t="s">
        <v>70</v>
      </c>
      <c r="BK3542">
        <v>0</v>
      </c>
      <c r="BL3542" t="s">
        <v>85</v>
      </c>
      <c r="BM3542" t="s">
        <v>13618</v>
      </c>
    </row>
    <row r="3543" spans="1:65" x14ac:dyDescent="0.25">
      <c r="A3543">
        <v>2012</v>
      </c>
      <c r="B3543" t="s">
        <v>116</v>
      </c>
      <c r="C3543" t="s">
        <v>290</v>
      </c>
      <c r="D3543" t="s">
        <v>46307</v>
      </c>
      <c r="E3543" t="s">
        <v>82</v>
      </c>
      <c r="F3543" t="s">
        <v>15814</v>
      </c>
      <c r="G3543">
        <v>11</v>
      </c>
      <c r="H3543" t="s">
        <v>41839</v>
      </c>
      <c r="I3543" t="s">
        <v>67</v>
      </c>
      <c r="J3543" t="s">
        <v>88</v>
      </c>
      <c r="K3543">
        <v>3</v>
      </c>
      <c r="L3543" t="s">
        <v>41838</v>
      </c>
      <c r="M3543">
        <v>72000000</v>
      </c>
      <c r="N3543" t="s">
        <v>41840</v>
      </c>
      <c r="O3543" t="s">
        <v>15815</v>
      </c>
      <c r="P3543" t="s">
        <v>90</v>
      </c>
      <c r="Q3543" t="s">
        <v>1028</v>
      </c>
      <c r="R3543" t="s">
        <v>1028</v>
      </c>
      <c r="S3543" t="s">
        <v>13611</v>
      </c>
      <c r="T3543" t="s">
        <v>13815</v>
      </c>
      <c r="U3543" t="s">
        <v>15816</v>
      </c>
      <c r="V3543" t="s">
        <v>15817</v>
      </c>
      <c r="W3543">
        <v>1494</v>
      </c>
      <c r="X3543">
        <v>462044291</v>
      </c>
      <c r="Y3543" t="s">
        <v>122</v>
      </c>
      <c r="Z3543" t="s">
        <v>123</v>
      </c>
      <c r="AA3543">
        <v>0</v>
      </c>
      <c r="AB3543" t="s">
        <v>76</v>
      </c>
      <c r="AC3543">
        <v>0</v>
      </c>
      <c r="AD3543" t="s">
        <v>76</v>
      </c>
      <c r="AE3543">
        <v>1127856</v>
      </c>
      <c r="AF3543" t="s">
        <v>40104</v>
      </c>
      <c r="AG3543" t="s">
        <v>15818</v>
      </c>
      <c r="AH3543" t="s">
        <v>15819</v>
      </c>
      <c r="AI3543" t="s">
        <v>159</v>
      </c>
      <c r="AJ3543" t="s">
        <v>41304</v>
      </c>
      <c r="AK3543">
        <v>91262098</v>
      </c>
      <c r="AL3543" t="s">
        <v>15820</v>
      </c>
      <c r="AM3543">
        <v>2012</v>
      </c>
      <c r="AN3543" s="1">
        <v>41192</v>
      </c>
      <c r="AO3543" s="1">
        <v>41192</v>
      </c>
      <c r="AP3543">
        <v>4</v>
      </c>
      <c r="AQ3543" t="s">
        <v>81</v>
      </c>
      <c r="AR3543" s="4">
        <f>IF(AQ3543="M",AP3543*30.42,AP3543)</f>
        <v>121.68</v>
      </c>
      <c r="AS3543">
        <v>0</v>
      </c>
      <c r="AT3543" s="4">
        <f>AR3543+AS3543</f>
        <v>121.68</v>
      </c>
      <c r="AU3543">
        <v>5</v>
      </c>
      <c r="AV3543" s="1">
        <f>AO3543+AT3543</f>
        <v>41313.68</v>
      </c>
      <c r="AW3543" s="1">
        <v>41465</v>
      </c>
      <c r="AX3543" s="2">
        <f>IF(AV3543&gt;=AW3543,1,2)</f>
        <v>2</v>
      </c>
      <c r="AY3543" s="2" t="str">
        <f>IF((AV3543+10)&gt;=AW3543,"SAVE","LATE")</f>
        <v>LATE</v>
      </c>
      <c r="AZ3543" t="s">
        <v>82</v>
      </c>
      <c r="BA3543" t="s">
        <v>1011</v>
      </c>
      <c r="BB3543">
        <v>453727481</v>
      </c>
      <c r="BC3543">
        <v>216916742</v>
      </c>
      <c r="BD3543" s="9">
        <v>670644223</v>
      </c>
      <c r="BE3543" t="s">
        <v>15815</v>
      </c>
      <c r="BF3543">
        <v>0</v>
      </c>
      <c r="BG3543" t="s">
        <v>70</v>
      </c>
      <c r="BH3543">
        <v>-1</v>
      </c>
      <c r="BI3543" t="s">
        <v>15821</v>
      </c>
      <c r="BJ3543" t="s">
        <v>15822</v>
      </c>
      <c r="BK3543">
        <v>0</v>
      </c>
      <c r="BL3543" t="s">
        <v>85</v>
      </c>
      <c r="BM3543" t="s">
        <v>15823</v>
      </c>
    </row>
    <row r="3544" spans="1:65" x14ac:dyDescent="0.25">
      <c r="A3544">
        <v>2012</v>
      </c>
      <c r="B3544" t="s">
        <v>116</v>
      </c>
      <c r="C3544" t="s">
        <v>117</v>
      </c>
      <c r="D3544" t="s">
        <v>41218</v>
      </c>
      <c r="E3544" t="s">
        <v>591</v>
      </c>
      <c r="F3544" t="s">
        <v>17589</v>
      </c>
      <c r="G3544">
        <v>11</v>
      </c>
      <c r="H3544" t="s">
        <v>41839</v>
      </c>
      <c r="I3544" t="s">
        <v>105</v>
      </c>
      <c r="J3544" t="s">
        <v>88</v>
      </c>
      <c r="K3544">
        <v>3</v>
      </c>
      <c r="L3544" t="s">
        <v>41838</v>
      </c>
      <c r="M3544">
        <v>72000000</v>
      </c>
      <c r="N3544" t="s">
        <v>41840</v>
      </c>
      <c r="O3544" t="s">
        <v>17590</v>
      </c>
      <c r="P3544" t="s">
        <v>90</v>
      </c>
      <c r="Q3544" t="s">
        <v>1005</v>
      </c>
      <c r="R3544" t="s">
        <v>1005</v>
      </c>
      <c r="S3544" t="s">
        <v>13611</v>
      </c>
      <c r="T3544" s="3">
        <v>41191</v>
      </c>
      <c r="U3544" t="s">
        <v>17591</v>
      </c>
      <c r="V3544" t="s">
        <v>17592</v>
      </c>
      <c r="W3544" t="s">
        <v>17593</v>
      </c>
      <c r="X3544">
        <v>65741120</v>
      </c>
      <c r="Y3544" t="s">
        <v>122</v>
      </c>
      <c r="Z3544" t="s">
        <v>123</v>
      </c>
      <c r="AA3544">
        <v>0</v>
      </c>
      <c r="AB3544" t="s">
        <v>76</v>
      </c>
      <c r="AC3544">
        <v>0</v>
      </c>
      <c r="AD3544" t="s">
        <v>76</v>
      </c>
      <c r="AE3544">
        <v>1655687</v>
      </c>
      <c r="AF3544" t="s">
        <v>41304</v>
      </c>
      <c r="AG3544" t="s">
        <v>17594</v>
      </c>
      <c r="AH3544" t="s">
        <v>17595</v>
      </c>
      <c r="AI3544" t="s">
        <v>159</v>
      </c>
      <c r="AJ3544" t="s">
        <v>40104</v>
      </c>
      <c r="AK3544" t="s">
        <v>5237</v>
      </c>
      <c r="AL3544" t="s">
        <v>17596</v>
      </c>
      <c r="AM3544">
        <v>2012</v>
      </c>
      <c r="AN3544" s="1">
        <v>41220</v>
      </c>
      <c r="AO3544" s="1">
        <v>41264</v>
      </c>
      <c r="AP3544">
        <v>3</v>
      </c>
      <c r="AQ3544" t="s">
        <v>81</v>
      </c>
      <c r="AR3544" s="4">
        <f>IF(AQ3544="M",AP3544*30.42,AP3544)</f>
        <v>91.26</v>
      </c>
      <c r="AS3544">
        <v>0</v>
      </c>
      <c r="AT3544" s="4">
        <f>AR3544+AS3544</f>
        <v>91.26</v>
      </c>
      <c r="AU3544">
        <v>1</v>
      </c>
      <c r="AV3544" s="1">
        <f>AO3544+AT3544</f>
        <v>41355.26</v>
      </c>
      <c r="AW3544" s="1">
        <v>41385</v>
      </c>
      <c r="AX3544" s="2">
        <f>IF(AV3544&gt;=AW3544,1,2)</f>
        <v>2</v>
      </c>
      <c r="AY3544" s="2" t="str">
        <f>IF((AV3544+10)&gt;=AW3544,"SAVE","LATE")</f>
        <v>LATE</v>
      </c>
      <c r="AZ3544" t="s">
        <v>82</v>
      </c>
      <c r="BA3544" t="s">
        <v>1011</v>
      </c>
      <c r="BB3544">
        <v>65741119</v>
      </c>
      <c r="BC3544">
        <v>9544180</v>
      </c>
      <c r="BD3544" s="9">
        <v>75285299</v>
      </c>
      <c r="BE3544" t="s">
        <v>17597</v>
      </c>
      <c r="BF3544">
        <v>0</v>
      </c>
      <c r="BG3544" t="s">
        <v>70</v>
      </c>
      <c r="BH3544">
        <v>-1</v>
      </c>
      <c r="BI3544" t="s">
        <v>17595</v>
      </c>
      <c r="BJ3544" t="s">
        <v>17595</v>
      </c>
      <c r="BK3544">
        <v>0</v>
      </c>
      <c r="BL3544" t="s">
        <v>85</v>
      </c>
      <c r="BM3544" t="s">
        <v>17598</v>
      </c>
    </row>
    <row r="3545" spans="1:65" x14ac:dyDescent="0.25">
      <c r="A3545">
        <v>2013</v>
      </c>
      <c r="B3545" t="s">
        <v>64</v>
      </c>
      <c r="C3545" t="s">
        <v>65</v>
      </c>
      <c r="D3545" t="s">
        <v>40101</v>
      </c>
      <c r="E3545">
        <v>800215807</v>
      </c>
      <c r="F3545" t="s">
        <v>181</v>
      </c>
      <c r="G3545">
        <v>12</v>
      </c>
      <c r="H3545" t="s">
        <v>41881</v>
      </c>
      <c r="I3545" t="s">
        <v>67</v>
      </c>
      <c r="J3545" t="s">
        <v>68</v>
      </c>
      <c r="K3545">
        <v>3</v>
      </c>
      <c r="L3545" t="s">
        <v>41838</v>
      </c>
      <c r="M3545">
        <v>95000000</v>
      </c>
      <c r="N3545" t="s">
        <v>40102</v>
      </c>
      <c r="O3545" t="s">
        <v>14715</v>
      </c>
      <c r="P3545" t="s">
        <v>90</v>
      </c>
      <c r="Q3545" t="s">
        <v>70</v>
      </c>
      <c r="R3545" t="s">
        <v>70</v>
      </c>
      <c r="S3545" t="s">
        <v>14716</v>
      </c>
      <c r="T3545" t="s">
        <v>14717</v>
      </c>
      <c r="U3545" t="s">
        <v>14718</v>
      </c>
      <c r="V3545" t="s">
        <v>14719</v>
      </c>
      <c r="W3545" t="s">
        <v>14719</v>
      </c>
      <c r="X3545">
        <v>1785700000</v>
      </c>
      <c r="Y3545" t="s">
        <v>96</v>
      </c>
      <c r="Z3545" t="s">
        <v>40103</v>
      </c>
      <c r="AA3545">
        <v>0</v>
      </c>
      <c r="AB3545" t="s">
        <v>76</v>
      </c>
      <c r="AC3545">
        <v>0</v>
      </c>
      <c r="AD3545" t="s">
        <v>76</v>
      </c>
      <c r="AE3545">
        <v>1643072</v>
      </c>
      <c r="AF3545" t="s">
        <v>40104</v>
      </c>
      <c r="AG3545" t="s">
        <v>14720</v>
      </c>
      <c r="AH3545" t="s">
        <v>14721</v>
      </c>
      <c r="AI3545" t="s">
        <v>159</v>
      </c>
      <c r="AJ3545" t="s">
        <v>41304</v>
      </c>
      <c r="AK3545">
        <v>5642189</v>
      </c>
      <c r="AL3545" t="s">
        <v>14722</v>
      </c>
      <c r="AM3545">
        <v>2012</v>
      </c>
      <c r="AN3545" s="1">
        <v>41256</v>
      </c>
      <c r="AO3545" s="1">
        <v>41339</v>
      </c>
      <c r="AP3545">
        <v>301</v>
      </c>
      <c r="AQ3545" t="s">
        <v>74</v>
      </c>
      <c r="AR3545" s="4">
        <f>IF(AQ3545="M",AP3545*30.42,AP3545)</f>
        <v>301</v>
      </c>
      <c r="AS3545">
        <v>0</v>
      </c>
      <c r="AT3545" s="4">
        <f>AR3545+AS3545</f>
        <v>301</v>
      </c>
      <c r="AU3545">
        <v>12</v>
      </c>
      <c r="AV3545" s="1">
        <f>AO3545+AT3545</f>
        <v>41640</v>
      </c>
      <c r="AW3545" s="1">
        <v>41704</v>
      </c>
      <c r="AX3545" s="2">
        <f>IF(AV3545&gt;=AW3545,1,2)</f>
        <v>2</v>
      </c>
      <c r="AY3545" s="2" t="str">
        <f>IF((AV3545+10)&gt;=AW3545,"SAVE","LATE")</f>
        <v>LATE</v>
      </c>
      <c r="AZ3545" t="s">
        <v>82</v>
      </c>
      <c r="BA3545" t="s">
        <v>1011</v>
      </c>
      <c r="BB3545">
        <v>1785700000</v>
      </c>
      <c r="BC3545">
        <v>0</v>
      </c>
      <c r="BD3545" s="9">
        <v>1785700000</v>
      </c>
      <c r="BE3545" t="s">
        <v>14715</v>
      </c>
      <c r="BF3545">
        <v>0</v>
      </c>
      <c r="BG3545" t="s">
        <v>70</v>
      </c>
      <c r="BH3545">
        <v>-1</v>
      </c>
      <c r="BI3545" t="s">
        <v>70</v>
      </c>
      <c r="BJ3545" t="s">
        <v>70</v>
      </c>
      <c r="BK3545">
        <v>0</v>
      </c>
      <c r="BL3545" t="s">
        <v>85</v>
      </c>
      <c r="BM3545" t="s">
        <v>14723</v>
      </c>
    </row>
    <row r="3546" spans="1:65" x14ac:dyDescent="0.25">
      <c r="A3546">
        <v>2012</v>
      </c>
      <c r="B3546" t="s">
        <v>116</v>
      </c>
      <c r="C3546" t="s">
        <v>693</v>
      </c>
      <c r="D3546" t="s">
        <v>46540</v>
      </c>
      <c r="E3546" t="s">
        <v>11625</v>
      </c>
      <c r="F3546" t="s">
        <v>11626</v>
      </c>
      <c r="G3546">
        <v>11</v>
      </c>
      <c r="H3546" t="s">
        <v>41839</v>
      </c>
      <c r="I3546" t="s">
        <v>67</v>
      </c>
      <c r="J3546" t="s">
        <v>88</v>
      </c>
      <c r="K3546">
        <v>3</v>
      </c>
      <c r="L3546" t="s">
        <v>41838</v>
      </c>
      <c r="M3546">
        <v>30000000</v>
      </c>
      <c r="N3546" t="s">
        <v>41897</v>
      </c>
      <c r="O3546" t="s">
        <v>17649</v>
      </c>
      <c r="P3546" t="s">
        <v>90</v>
      </c>
      <c r="Q3546" t="s">
        <v>46541</v>
      </c>
      <c r="R3546" t="s">
        <v>46541</v>
      </c>
      <c r="S3546" t="s">
        <v>46542</v>
      </c>
      <c r="T3546" t="s">
        <v>15176</v>
      </c>
      <c r="U3546" t="s">
        <v>17650</v>
      </c>
      <c r="V3546" t="s">
        <v>17651</v>
      </c>
      <c r="W3546" t="s">
        <v>17652</v>
      </c>
      <c r="X3546">
        <v>53242576</v>
      </c>
      <c r="Y3546" t="s">
        <v>74</v>
      </c>
      <c r="Z3546" t="s">
        <v>75</v>
      </c>
      <c r="AA3546">
        <v>0</v>
      </c>
      <c r="AB3546" t="s">
        <v>76</v>
      </c>
      <c r="AC3546">
        <v>0</v>
      </c>
      <c r="AD3546" t="s">
        <v>76</v>
      </c>
      <c r="AE3546">
        <v>1732832</v>
      </c>
      <c r="AF3546" t="s">
        <v>40104</v>
      </c>
      <c r="AG3546" t="s">
        <v>17653</v>
      </c>
      <c r="AH3546" t="s">
        <v>46543</v>
      </c>
      <c r="AI3546" t="s">
        <v>159</v>
      </c>
      <c r="AJ3546" t="s">
        <v>41304</v>
      </c>
      <c r="AK3546" t="s">
        <v>17654</v>
      </c>
      <c r="AL3546" t="s">
        <v>17655</v>
      </c>
      <c r="AM3546">
        <v>2012</v>
      </c>
      <c r="AN3546" s="1">
        <v>41086</v>
      </c>
      <c r="AO3546" s="1">
        <v>41086</v>
      </c>
      <c r="AP3546">
        <v>2</v>
      </c>
      <c r="AQ3546" t="s">
        <v>81</v>
      </c>
      <c r="AR3546" s="4">
        <f>IF(AQ3546="M",AP3546*30.42,AP3546)</f>
        <v>60.84</v>
      </c>
      <c r="AS3546">
        <v>0</v>
      </c>
      <c r="AT3546" s="4">
        <f>AR3546+AS3546</f>
        <v>60.84</v>
      </c>
      <c r="AU3546">
        <v>1</v>
      </c>
      <c r="AV3546" s="1">
        <f>AO3546+AT3546</f>
        <v>41146.839999999997</v>
      </c>
      <c r="AW3546" s="1">
        <v>41178</v>
      </c>
      <c r="AX3546" s="2">
        <f>IF(AV3546&gt;=AW3546,1,2)</f>
        <v>2</v>
      </c>
      <c r="AY3546" s="2" t="str">
        <f>IF((AV3546+10)&gt;=AW3546,"SAVE","LATE")</f>
        <v>LATE</v>
      </c>
      <c r="AZ3546" t="s">
        <v>82</v>
      </c>
      <c r="BA3546" t="s">
        <v>1011</v>
      </c>
      <c r="BB3546">
        <v>53242576</v>
      </c>
      <c r="BC3546">
        <v>0</v>
      </c>
      <c r="BD3546" s="9">
        <v>53242576</v>
      </c>
      <c r="BE3546" t="s">
        <v>46544</v>
      </c>
      <c r="BF3546">
        <v>0</v>
      </c>
      <c r="BG3546" t="s">
        <v>70</v>
      </c>
      <c r="BH3546">
        <v>-1</v>
      </c>
      <c r="BI3546" t="s">
        <v>46545</v>
      </c>
      <c r="BJ3546" t="s">
        <v>46546</v>
      </c>
      <c r="BK3546">
        <v>0</v>
      </c>
      <c r="BL3546" t="s">
        <v>85</v>
      </c>
      <c r="BM3546" t="s">
        <v>17656</v>
      </c>
    </row>
    <row r="3547" spans="1:65" x14ac:dyDescent="0.25">
      <c r="A3547">
        <v>2012</v>
      </c>
      <c r="B3547" t="s">
        <v>116</v>
      </c>
      <c r="C3547" t="s">
        <v>130</v>
      </c>
      <c r="D3547" t="s">
        <v>41219</v>
      </c>
      <c r="E3547" t="s">
        <v>82</v>
      </c>
      <c r="F3547" t="s">
        <v>18060</v>
      </c>
      <c r="G3547">
        <v>13</v>
      </c>
      <c r="H3547" t="s">
        <v>41891</v>
      </c>
      <c r="I3547" t="s">
        <v>67</v>
      </c>
      <c r="J3547" t="s">
        <v>88</v>
      </c>
      <c r="K3547">
        <v>3</v>
      </c>
      <c r="L3547" t="s">
        <v>41838</v>
      </c>
      <c r="M3547">
        <v>72000000</v>
      </c>
      <c r="N3547" t="s">
        <v>41840</v>
      </c>
      <c r="O3547" t="s">
        <v>18061</v>
      </c>
      <c r="P3547" t="s">
        <v>90</v>
      </c>
      <c r="Q3547" t="s">
        <v>18062</v>
      </c>
      <c r="R3547" t="s">
        <v>18062</v>
      </c>
      <c r="S3547" t="s">
        <v>18063</v>
      </c>
      <c r="T3547" s="3">
        <v>41035</v>
      </c>
      <c r="U3547" t="s">
        <v>18064</v>
      </c>
      <c r="V3547" t="s">
        <v>18065</v>
      </c>
      <c r="W3547" t="s">
        <v>18066</v>
      </c>
      <c r="X3547">
        <v>15500000</v>
      </c>
      <c r="Y3547" t="s">
        <v>122</v>
      </c>
      <c r="Z3547" t="s">
        <v>123</v>
      </c>
      <c r="AA3547">
        <v>0</v>
      </c>
      <c r="AB3547" t="s">
        <v>76</v>
      </c>
      <c r="AC3547">
        <v>0</v>
      </c>
      <c r="AD3547" t="s">
        <v>76</v>
      </c>
      <c r="AE3547">
        <v>929807</v>
      </c>
      <c r="AF3547" t="s">
        <v>145</v>
      </c>
      <c r="AG3547" t="s">
        <v>18067</v>
      </c>
      <c r="AH3547" t="s">
        <v>18068</v>
      </c>
      <c r="AI3547" t="s">
        <v>159</v>
      </c>
      <c r="AJ3547" t="s">
        <v>145</v>
      </c>
      <c r="AK3547" t="s">
        <v>18067</v>
      </c>
      <c r="AL3547" t="s">
        <v>18068</v>
      </c>
      <c r="AM3547">
        <v>2012</v>
      </c>
      <c r="AN3547" s="1">
        <v>41072</v>
      </c>
      <c r="AO3547" s="1">
        <v>41072</v>
      </c>
      <c r="AP3547">
        <v>30</v>
      </c>
      <c r="AQ3547" t="s">
        <v>74</v>
      </c>
      <c r="AR3547" s="4">
        <f>IF(AQ3547="M",AP3547*30.42,AP3547)</f>
        <v>30</v>
      </c>
      <c r="AS3547">
        <v>0</v>
      </c>
      <c r="AT3547" s="4">
        <f>AR3547+AS3547</f>
        <v>30</v>
      </c>
      <c r="AU3547">
        <v>5</v>
      </c>
      <c r="AV3547" s="1">
        <f>AO3547+AT3547</f>
        <v>41102</v>
      </c>
      <c r="AW3547" s="1">
        <v>41255</v>
      </c>
      <c r="AX3547" s="2">
        <f>IF(AV3547&gt;=AW3547,1,2)</f>
        <v>2</v>
      </c>
      <c r="AY3547" s="2" t="str">
        <f>IF((AV3547+10)&gt;=AW3547,"SAVE","LATE")</f>
        <v>LATE</v>
      </c>
      <c r="AZ3547" t="s">
        <v>82</v>
      </c>
      <c r="BA3547" t="s">
        <v>1011</v>
      </c>
      <c r="BB3547">
        <v>15484089</v>
      </c>
      <c r="BC3547">
        <v>0</v>
      </c>
      <c r="BD3547" s="9">
        <v>15484089</v>
      </c>
      <c r="BE3547" t="s">
        <v>41220</v>
      </c>
      <c r="BF3547">
        <v>0</v>
      </c>
      <c r="BG3547" t="s">
        <v>70</v>
      </c>
      <c r="BH3547">
        <v>-1</v>
      </c>
      <c r="BI3547" t="s">
        <v>70</v>
      </c>
      <c r="BJ3547" t="s">
        <v>70</v>
      </c>
      <c r="BK3547">
        <v>0</v>
      </c>
      <c r="BL3547" t="s">
        <v>85</v>
      </c>
      <c r="BM3547" t="s">
        <v>18069</v>
      </c>
    </row>
    <row r="3548" spans="1:65" x14ac:dyDescent="0.25">
      <c r="A3548">
        <v>2012</v>
      </c>
      <c r="B3548" t="s">
        <v>64</v>
      </c>
      <c r="C3548" t="s">
        <v>290</v>
      </c>
      <c r="D3548" t="s">
        <v>42933</v>
      </c>
      <c r="E3548">
        <v>830122398</v>
      </c>
      <c r="F3548" t="s">
        <v>13460</v>
      </c>
      <c r="G3548">
        <v>1</v>
      </c>
      <c r="H3548" t="s">
        <v>46842</v>
      </c>
      <c r="I3548" t="s">
        <v>67</v>
      </c>
      <c r="J3548" t="s">
        <v>88</v>
      </c>
      <c r="K3548">
        <v>3</v>
      </c>
      <c r="L3548" t="s">
        <v>41838</v>
      </c>
      <c r="M3548">
        <v>72000000</v>
      </c>
      <c r="N3548" t="s">
        <v>41840</v>
      </c>
      <c r="O3548" t="s">
        <v>46555</v>
      </c>
      <c r="P3548" t="s">
        <v>90</v>
      </c>
      <c r="Q3548" t="s">
        <v>39286</v>
      </c>
      <c r="R3548" t="s">
        <v>39286</v>
      </c>
      <c r="S3548" t="s">
        <v>41227</v>
      </c>
      <c r="T3548" s="3">
        <v>41159</v>
      </c>
      <c r="U3548" t="s">
        <v>13796</v>
      </c>
      <c r="V3548" t="s">
        <v>13797</v>
      </c>
      <c r="W3548" t="s">
        <v>13798</v>
      </c>
      <c r="X3548">
        <v>6045000000</v>
      </c>
      <c r="Y3548" t="s">
        <v>122</v>
      </c>
      <c r="Z3548" t="s">
        <v>123</v>
      </c>
      <c r="AA3548">
        <v>0</v>
      </c>
      <c r="AB3548" t="s">
        <v>76</v>
      </c>
      <c r="AC3548">
        <v>0</v>
      </c>
      <c r="AD3548" t="s">
        <v>76</v>
      </c>
      <c r="AE3548">
        <v>1093750</v>
      </c>
      <c r="AF3548" t="s">
        <v>40104</v>
      </c>
      <c r="AG3548" t="s">
        <v>13799</v>
      </c>
      <c r="AH3548" t="s">
        <v>8044</v>
      </c>
      <c r="AI3548" t="s">
        <v>39286</v>
      </c>
      <c r="AJ3548" t="s">
        <v>41304</v>
      </c>
      <c r="AK3548" t="s">
        <v>13800</v>
      </c>
      <c r="AL3548" t="s">
        <v>41228</v>
      </c>
      <c r="AM3548">
        <v>2012</v>
      </c>
      <c r="AN3548" s="1">
        <v>41152</v>
      </c>
      <c r="AO3548" s="1">
        <v>41152</v>
      </c>
      <c r="AP3548">
        <v>4</v>
      </c>
      <c r="AQ3548" t="s">
        <v>81</v>
      </c>
      <c r="AR3548" s="4">
        <f>IF(AQ3548="M",AP3548*30.42,AP3548)</f>
        <v>121.68</v>
      </c>
      <c r="AS3548">
        <v>45</v>
      </c>
      <c r="AT3548" s="4">
        <f>AR3548+AS3548</f>
        <v>166.68</v>
      </c>
      <c r="AU3548">
        <v>2</v>
      </c>
      <c r="AV3548" s="1">
        <f>AO3548+AT3548</f>
        <v>41318.68</v>
      </c>
      <c r="AW3548" s="1">
        <v>41379</v>
      </c>
      <c r="AX3548" s="2">
        <f>IF(AV3548&gt;=AW3548,1,2)</f>
        <v>2</v>
      </c>
      <c r="AY3548" s="2" t="str">
        <f>IF((AV3548+10)&gt;=AW3548,"SAVE","LATE")</f>
        <v>LATE</v>
      </c>
      <c r="AZ3548" t="s">
        <v>82</v>
      </c>
      <c r="BA3548" t="s">
        <v>1011</v>
      </c>
      <c r="BB3548">
        <v>6020793454</v>
      </c>
      <c r="BC3548">
        <v>3094429486</v>
      </c>
      <c r="BD3548" s="9">
        <v>9115222940</v>
      </c>
      <c r="BE3548" t="s">
        <v>46556</v>
      </c>
      <c r="BF3548">
        <v>0</v>
      </c>
      <c r="BG3548" t="s">
        <v>70</v>
      </c>
      <c r="BH3548">
        <v>-1</v>
      </c>
      <c r="BI3548" t="s">
        <v>8044</v>
      </c>
      <c r="BJ3548" t="s">
        <v>13801</v>
      </c>
      <c r="BK3548">
        <v>0</v>
      </c>
      <c r="BL3548" t="s">
        <v>85</v>
      </c>
      <c r="BM3548" t="s">
        <v>13802</v>
      </c>
    </row>
    <row r="3549" spans="1:65" x14ac:dyDescent="0.25">
      <c r="A3549">
        <v>2012</v>
      </c>
      <c r="B3549" t="s">
        <v>116</v>
      </c>
      <c r="C3549" t="s">
        <v>130</v>
      </c>
      <c r="D3549" t="s">
        <v>41229</v>
      </c>
      <c r="E3549" t="s">
        <v>17495</v>
      </c>
      <c r="F3549" t="s">
        <v>17496</v>
      </c>
      <c r="G3549">
        <v>12</v>
      </c>
      <c r="H3549" t="s">
        <v>41881</v>
      </c>
      <c r="I3549" t="s">
        <v>67</v>
      </c>
      <c r="J3549" t="s">
        <v>2752</v>
      </c>
      <c r="K3549">
        <v>3</v>
      </c>
      <c r="L3549" t="s">
        <v>41838</v>
      </c>
      <c r="M3549">
        <v>72000000</v>
      </c>
      <c r="N3549" t="s">
        <v>41840</v>
      </c>
      <c r="O3549" t="s">
        <v>17497</v>
      </c>
      <c r="P3549" t="s">
        <v>90</v>
      </c>
      <c r="Q3549" t="s">
        <v>70</v>
      </c>
      <c r="R3549" t="s">
        <v>70</v>
      </c>
      <c r="S3549" t="s">
        <v>41227</v>
      </c>
      <c r="T3549" t="s">
        <v>14457</v>
      </c>
      <c r="U3549" t="s">
        <v>17498</v>
      </c>
      <c r="V3549">
        <v>113</v>
      </c>
      <c r="W3549">
        <v>113</v>
      </c>
      <c r="X3549">
        <v>84858250</v>
      </c>
      <c r="Y3549" t="s">
        <v>122</v>
      </c>
      <c r="Z3549" t="s">
        <v>123</v>
      </c>
      <c r="AA3549">
        <v>0</v>
      </c>
      <c r="AB3549" t="s">
        <v>76</v>
      </c>
      <c r="AC3549">
        <v>0</v>
      </c>
      <c r="AD3549" t="s">
        <v>76</v>
      </c>
      <c r="AE3549">
        <v>1145125</v>
      </c>
      <c r="AF3549" t="s">
        <v>40104</v>
      </c>
      <c r="AG3549" t="s">
        <v>17499</v>
      </c>
      <c r="AH3549" t="s">
        <v>17500</v>
      </c>
      <c r="AI3549" t="s">
        <v>159</v>
      </c>
      <c r="AJ3549" t="s">
        <v>41304</v>
      </c>
      <c r="AK3549" t="s">
        <v>17501</v>
      </c>
      <c r="AL3549" t="s">
        <v>17501</v>
      </c>
      <c r="AM3549">
        <v>2012</v>
      </c>
      <c r="AN3549" s="1">
        <v>41187</v>
      </c>
      <c r="AO3549" s="1">
        <v>41198</v>
      </c>
      <c r="AP3549">
        <v>15</v>
      </c>
      <c r="AQ3549" t="s">
        <v>74</v>
      </c>
      <c r="AR3549" s="4">
        <f>IF(AQ3549="M",AP3549*30.42,AP3549)</f>
        <v>15</v>
      </c>
      <c r="AS3549">
        <v>0</v>
      </c>
      <c r="AT3549" s="4">
        <f>AR3549+AS3549</f>
        <v>15</v>
      </c>
      <c r="AU3549">
        <v>2</v>
      </c>
      <c r="AV3549" s="1">
        <f>AO3549+AT3549</f>
        <v>41213</v>
      </c>
      <c r="AW3549" s="1">
        <v>41274</v>
      </c>
      <c r="AX3549" s="2">
        <f>IF(AV3549&gt;=AW3549,1,2)</f>
        <v>2</v>
      </c>
      <c r="AY3549" s="2" t="str">
        <f>IF((AV3549+10)&gt;=AW3549,"SAVE","LATE")</f>
        <v>LATE</v>
      </c>
      <c r="AZ3549" t="s">
        <v>82</v>
      </c>
      <c r="BA3549" t="s">
        <v>1011</v>
      </c>
      <c r="BB3549">
        <v>84858250</v>
      </c>
      <c r="BC3549">
        <v>42424125</v>
      </c>
      <c r="BD3549" s="9">
        <v>127282375</v>
      </c>
      <c r="BE3549" t="s">
        <v>17497</v>
      </c>
      <c r="BF3549">
        <v>0</v>
      </c>
      <c r="BG3549" t="s">
        <v>70</v>
      </c>
      <c r="BH3549">
        <v>-1</v>
      </c>
      <c r="BI3549" t="s">
        <v>70</v>
      </c>
      <c r="BJ3549" t="s">
        <v>70</v>
      </c>
      <c r="BK3549">
        <v>0</v>
      </c>
      <c r="BL3549" t="s">
        <v>85</v>
      </c>
      <c r="BM3549" t="s">
        <v>17502</v>
      </c>
    </row>
    <row r="3550" spans="1:65" x14ac:dyDescent="0.25">
      <c r="A3550">
        <v>2011</v>
      </c>
      <c r="B3550" t="s">
        <v>64</v>
      </c>
      <c r="C3550" t="s">
        <v>65</v>
      </c>
      <c r="D3550" t="s">
        <v>40101</v>
      </c>
      <c r="E3550">
        <v>800215807</v>
      </c>
      <c r="F3550" t="s">
        <v>280</v>
      </c>
      <c r="G3550">
        <v>1</v>
      </c>
      <c r="H3550" t="s">
        <v>46842</v>
      </c>
      <c r="I3550" t="s">
        <v>105</v>
      </c>
      <c r="J3550" t="s">
        <v>88</v>
      </c>
      <c r="K3550">
        <v>3</v>
      </c>
      <c r="L3550" t="s">
        <v>41838</v>
      </c>
      <c r="M3550">
        <v>72000000</v>
      </c>
      <c r="N3550" t="s">
        <v>41840</v>
      </c>
      <c r="O3550" t="s">
        <v>46558</v>
      </c>
      <c r="P3550" t="s">
        <v>90</v>
      </c>
      <c r="Q3550" t="s">
        <v>39286</v>
      </c>
      <c r="R3550" t="s">
        <v>39286</v>
      </c>
      <c r="S3550" t="s">
        <v>40078</v>
      </c>
      <c r="T3550" t="s">
        <v>6607</v>
      </c>
      <c r="U3550" t="s">
        <v>13176</v>
      </c>
      <c r="V3550" t="s">
        <v>13177</v>
      </c>
      <c r="W3550" t="s">
        <v>13178</v>
      </c>
      <c r="X3550">
        <v>123486400000</v>
      </c>
      <c r="Y3550" t="s">
        <v>122</v>
      </c>
      <c r="Z3550" t="s">
        <v>123</v>
      </c>
      <c r="AA3550">
        <v>0</v>
      </c>
      <c r="AB3550" t="s">
        <v>76</v>
      </c>
      <c r="AC3550">
        <v>0</v>
      </c>
      <c r="AD3550" t="s">
        <v>76</v>
      </c>
      <c r="AE3550">
        <v>1254523</v>
      </c>
      <c r="AF3550" t="s">
        <v>41304</v>
      </c>
      <c r="AG3550" t="s">
        <v>13179</v>
      </c>
      <c r="AH3550" t="s">
        <v>13180</v>
      </c>
      <c r="AI3550" t="s">
        <v>159</v>
      </c>
      <c r="AJ3550" t="s">
        <v>41304</v>
      </c>
      <c r="AK3550" t="s">
        <v>13179</v>
      </c>
      <c r="AL3550" t="s">
        <v>13180</v>
      </c>
      <c r="AM3550">
        <v>2012</v>
      </c>
      <c r="AN3550" s="1">
        <v>41064</v>
      </c>
      <c r="AO3550" s="1">
        <v>41192</v>
      </c>
      <c r="AP3550">
        <v>27</v>
      </c>
      <c r="AQ3550" t="s">
        <v>81</v>
      </c>
      <c r="AR3550" s="4">
        <f>IF(AQ3550="M",AP3550*30.42,AP3550)</f>
        <v>821.34</v>
      </c>
      <c r="AS3550">
        <v>150</v>
      </c>
      <c r="AT3550" s="4">
        <f>AR3550+AS3550</f>
        <v>971.34</v>
      </c>
      <c r="AU3550">
        <v>3</v>
      </c>
      <c r="AV3550" s="1">
        <f>AO3550+AT3550</f>
        <v>42163.34</v>
      </c>
      <c r="AW3550" s="1">
        <v>42256</v>
      </c>
      <c r="AX3550" s="2">
        <f>IF(AV3550&gt;=AW3550,1,2)</f>
        <v>2</v>
      </c>
      <c r="AY3550" s="2" t="str">
        <f>IF((AV3550+10)&gt;=AW3550,"SAVE","LATE")</f>
        <v>LATE</v>
      </c>
      <c r="AZ3550">
        <v>316315</v>
      </c>
      <c r="BA3550" t="s">
        <v>1011</v>
      </c>
      <c r="BB3550">
        <v>119979311076</v>
      </c>
      <c r="BC3550">
        <v>15658830615</v>
      </c>
      <c r="BD3550" s="9">
        <v>135638141691</v>
      </c>
      <c r="BE3550" t="s">
        <v>13181</v>
      </c>
      <c r="BF3550">
        <v>0</v>
      </c>
      <c r="BG3550" t="s">
        <v>70</v>
      </c>
      <c r="BH3550">
        <v>-1</v>
      </c>
      <c r="BI3550" t="s">
        <v>13180</v>
      </c>
      <c r="BJ3550">
        <v>999.24</v>
      </c>
      <c r="BK3550" s="1">
        <v>36580</v>
      </c>
      <c r="BL3550" t="s">
        <v>103</v>
      </c>
      <c r="BM3550" t="s">
        <v>13182</v>
      </c>
    </row>
    <row r="3551" spans="1:65" x14ac:dyDescent="0.25">
      <c r="A3551">
        <v>2012</v>
      </c>
      <c r="B3551" t="s">
        <v>64</v>
      </c>
      <c r="C3551" t="s">
        <v>264</v>
      </c>
      <c r="D3551" t="s">
        <v>46403</v>
      </c>
      <c r="E3551">
        <v>890201573</v>
      </c>
      <c r="F3551" t="s">
        <v>14706</v>
      </c>
      <c r="G3551">
        <v>1</v>
      </c>
      <c r="H3551" t="s">
        <v>46842</v>
      </c>
      <c r="I3551" t="s">
        <v>67</v>
      </c>
      <c r="J3551" t="s">
        <v>88</v>
      </c>
      <c r="K3551">
        <v>3</v>
      </c>
      <c r="L3551" t="s">
        <v>41838</v>
      </c>
      <c r="M3551">
        <v>30000000</v>
      </c>
      <c r="N3551" t="s">
        <v>41897</v>
      </c>
      <c r="O3551" t="s">
        <v>47610</v>
      </c>
      <c r="P3551" t="s">
        <v>90</v>
      </c>
      <c r="Q3551" t="s">
        <v>1028</v>
      </c>
      <c r="R3551" t="s">
        <v>1028</v>
      </c>
      <c r="S3551" t="s">
        <v>40079</v>
      </c>
      <c r="T3551" t="s">
        <v>14707</v>
      </c>
      <c r="U3551" t="s">
        <v>14708</v>
      </c>
      <c r="V3551" t="s">
        <v>14709</v>
      </c>
      <c r="W3551" t="s">
        <v>14710</v>
      </c>
      <c r="X3551">
        <v>1802781512</v>
      </c>
      <c r="Y3551" t="s">
        <v>74</v>
      </c>
      <c r="Z3551" t="s">
        <v>75</v>
      </c>
      <c r="AA3551">
        <v>0</v>
      </c>
      <c r="AB3551" t="s">
        <v>76</v>
      </c>
      <c r="AC3551">
        <v>0</v>
      </c>
      <c r="AD3551" t="s">
        <v>76</v>
      </c>
      <c r="AE3551">
        <v>1046535</v>
      </c>
      <c r="AF3551" t="s">
        <v>40104</v>
      </c>
      <c r="AG3551">
        <v>900547093</v>
      </c>
      <c r="AH3551" t="s">
        <v>14711</v>
      </c>
      <c r="AI3551" t="s">
        <v>159</v>
      </c>
      <c r="AJ3551" t="s">
        <v>41304</v>
      </c>
      <c r="AK3551">
        <v>91228622</v>
      </c>
      <c r="AL3551" t="s">
        <v>14712</v>
      </c>
      <c r="AM3551">
        <v>2012</v>
      </c>
      <c r="AN3551" s="1">
        <v>41148</v>
      </c>
      <c r="AO3551" s="1">
        <v>41148</v>
      </c>
      <c r="AP3551">
        <v>4</v>
      </c>
      <c r="AQ3551" t="s">
        <v>81</v>
      </c>
      <c r="AR3551" s="4">
        <f>IF(AQ3551="M",AP3551*30.42,AP3551)</f>
        <v>121.68</v>
      </c>
      <c r="AS3551">
        <v>75</v>
      </c>
      <c r="AT3551" s="4">
        <f>AR3551+AS3551</f>
        <v>196.68</v>
      </c>
      <c r="AU3551">
        <v>4</v>
      </c>
      <c r="AV3551" s="1">
        <f>AO3551+AT3551</f>
        <v>41344.68</v>
      </c>
      <c r="AW3551" s="1">
        <v>41467</v>
      </c>
      <c r="AX3551" s="2">
        <f>IF(AV3551&gt;=AW3551,1,2)</f>
        <v>2</v>
      </c>
      <c r="AY3551" s="2" t="str">
        <f>IF((AV3551+10)&gt;=AW3551,"SAVE","LATE")</f>
        <v>LATE</v>
      </c>
      <c r="AZ3551" t="s">
        <v>82</v>
      </c>
      <c r="BA3551" t="s">
        <v>1011</v>
      </c>
      <c r="BB3551">
        <v>1791234692</v>
      </c>
      <c r="BC3551">
        <v>0</v>
      </c>
      <c r="BD3551" s="9">
        <v>1791234692</v>
      </c>
      <c r="BE3551" t="s">
        <v>47611</v>
      </c>
      <c r="BF3551">
        <v>0</v>
      </c>
      <c r="BG3551" t="s">
        <v>70</v>
      </c>
      <c r="BH3551">
        <v>-1</v>
      </c>
      <c r="BI3551" t="s">
        <v>14711</v>
      </c>
      <c r="BJ3551" t="s">
        <v>14713</v>
      </c>
      <c r="BK3551">
        <v>0</v>
      </c>
      <c r="BL3551" t="s">
        <v>85</v>
      </c>
      <c r="BM3551" t="s">
        <v>14714</v>
      </c>
    </row>
    <row r="3552" spans="1:65" x14ac:dyDescent="0.25">
      <c r="A3552">
        <v>2012</v>
      </c>
      <c r="B3552" t="s">
        <v>116</v>
      </c>
      <c r="C3552" t="s">
        <v>130</v>
      </c>
      <c r="D3552" t="s">
        <v>41240</v>
      </c>
      <c r="E3552" t="s">
        <v>18121</v>
      </c>
      <c r="F3552" t="s">
        <v>18122</v>
      </c>
      <c r="G3552">
        <v>13</v>
      </c>
      <c r="H3552" t="s">
        <v>41891</v>
      </c>
      <c r="I3552" t="s">
        <v>67</v>
      </c>
      <c r="J3552" t="s">
        <v>88</v>
      </c>
      <c r="K3552">
        <v>3</v>
      </c>
      <c r="L3552" t="s">
        <v>41838</v>
      </c>
      <c r="M3552">
        <v>72000000</v>
      </c>
      <c r="N3552" t="s">
        <v>41840</v>
      </c>
      <c r="O3552" t="s">
        <v>18123</v>
      </c>
      <c r="P3552" t="s">
        <v>90</v>
      </c>
      <c r="Q3552" t="s">
        <v>18124</v>
      </c>
      <c r="R3552" t="s">
        <v>18124</v>
      </c>
      <c r="S3552" t="s">
        <v>10262</v>
      </c>
      <c r="T3552" t="s">
        <v>18125</v>
      </c>
      <c r="U3552" t="s">
        <v>18126</v>
      </c>
      <c r="V3552" t="s">
        <v>18127</v>
      </c>
      <c r="W3552" t="s">
        <v>18128</v>
      </c>
      <c r="X3552">
        <v>13936000</v>
      </c>
      <c r="Y3552" t="s">
        <v>122</v>
      </c>
      <c r="Z3552" t="s">
        <v>123</v>
      </c>
      <c r="AA3552">
        <v>0</v>
      </c>
      <c r="AB3552" t="s">
        <v>76</v>
      </c>
      <c r="AC3552">
        <v>0</v>
      </c>
      <c r="AD3552" t="s">
        <v>76</v>
      </c>
      <c r="AE3552">
        <v>1594174</v>
      </c>
      <c r="AF3552" t="s">
        <v>40104</v>
      </c>
      <c r="AG3552" t="s">
        <v>18129</v>
      </c>
      <c r="AH3552" t="s">
        <v>18130</v>
      </c>
      <c r="AI3552" t="s">
        <v>159</v>
      </c>
      <c r="AJ3552" t="s">
        <v>41304</v>
      </c>
      <c r="AK3552">
        <v>63488315</v>
      </c>
      <c r="AL3552" t="s">
        <v>18131</v>
      </c>
      <c r="AM3552">
        <v>2012</v>
      </c>
      <c r="AN3552" s="1">
        <v>41124</v>
      </c>
      <c r="AO3552" s="1">
        <v>41145</v>
      </c>
      <c r="AP3552">
        <v>45</v>
      </c>
      <c r="AQ3552" t="s">
        <v>74</v>
      </c>
      <c r="AR3552" s="4">
        <f>IF(AQ3552="M",AP3552*30.42,AP3552)</f>
        <v>45</v>
      </c>
      <c r="AS3552">
        <v>0</v>
      </c>
      <c r="AT3552" s="4">
        <f>AR3552+AS3552</f>
        <v>45</v>
      </c>
      <c r="AU3552">
        <v>1</v>
      </c>
      <c r="AV3552" s="1">
        <f>AO3552+AT3552</f>
        <v>41190</v>
      </c>
      <c r="AW3552" s="1">
        <v>41221</v>
      </c>
      <c r="AX3552" s="2">
        <f>IF(AV3552&gt;=AW3552,1,2)</f>
        <v>2</v>
      </c>
      <c r="AY3552" s="2" t="str">
        <f>IF((AV3552+10)&gt;=AW3552,"SAVE","LATE")</f>
        <v>LATE</v>
      </c>
      <c r="AZ3552" t="s">
        <v>82</v>
      </c>
      <c r="BA3552" t="s">
        <v>1011</v>
      </c>
      <c r="BB3552">
        <v>13936000</v>
      </c>
      <c r="BC3552">
        <v>6960800</v>
      </c>
      <c r="BD3552" s="9">
        <v>20896800</v>
      </c>
      <c r="BE3552" t="s">
        <v>18123</v>
      </c>
      <c r="BF3552">
        <v>0</v>
      </c>
      <c r="BG3552" t="s">
        <v>70</v>
      </c>
      <c r="BH3552">
        <v>-1</v>
      </c>
      <c r="BI3552" t="s">
        <v>70</v>
      </c>
      <c r="BJ3552" t="s">
        <v>70</v>
      </c>
      <c r="BK3552">
        <v>0</v>
      </c>
      <c r="BL3552" t="s">
        <v>85</v>
      </c>
      <c r="BM3552" t="s">
        <v>18132</v>
      </c>
    </row>
    <row r="3553" spans="1:65" x14ac:dyDescent="0.25">
      <c r="A3553">
        <v>2012</v>
      </c>
      <c r="B3553" t="s">
        <v>116</v>
      </c>
      <c r="C3553" t="s">
        <v>130</v>
      </c>
      <c r="D3553" t="s">
        <v>41249</v>
      </c>
      <c r="E3553" t="s">
        <v>7314</v>
      </c>
      <c r="F3553" t="s">
        <v>7315</v>
      </c>
      <c r="G3553">
        <v>11</v>
      </c>
      <c r="H3553" t="s">
        <v>41839</v>
      </c>
      <c r="I3553" t="s">
        <v>67</v>
      </c>
      <c r="J3553" t="s">
        <v>88</v>
      </c>
      <c r="K3553">
        <v>3</v>
      </c>
      <c r="L3553" t="s">
        <v>41838</v>
      </c>
      <c r="M3553">
        <v>72000000</v>
      </c>
      <c r="N3553" t="s">
        <v>41840</v>
      </c>
      <c r="O3553" t="s">
        <v>17530</v>
      </c>
      <c r="P3553" t="s">
        <v>90</v>
      </c>
      <c r="Q3553" t="s">
        <v>7317</v>
      </c>
      <c r="R3553" t="s">
        <v>7317</v>
      </c>
      <c r="S3553" t="s">
        <v>7318</v>
      </c>
      <c r="T3553" s="3">
        <v>41132</v>
      </c>
      <c r="U3553" t="s">
        <v>17531</v>
      </c>
      <c r="V3553" t="s">
        <v>17532</v>
      </c>
      <c r="W3553">
        <v>182</v>
      </c>
      <c r="X3553">
        <v>76537824</v>
      </c>
      <c r="Y3553" t="s">
        <v>122</v>
      </c>
      <c r="Z3553" t="s">
        <v>123</v>
      </c>
      <c r="AA3553">
        <v>0</v>
      </c>
      <c r="AB3553" t="s">
        <v>76</v>
      </c>
      <c r="AC3553">
        <v>0</v>
      </c>
      <c r="AD3553" t="s">
        <v>76</v>
      </c>
      <c r="AE3553">
        <v>1218480</v>
      </c>
      <c r="AF3553" t="s">
        <v>41304</v>
      </c>
      <c r="AG3553">
        <v>91232255</v>
      </c>
      <c r="AH3553" t="s">
        <v>4030</v>
      </c>
      <c r="AI3553" t="s">
        <v>159</v>
      </c>
      <c r="AJ3553" t="s">
        <v>145</v>
      </c>
      <c r="AK3553" t="s">
        <v>4029</v>
      </c>
      <c r="AL3553" t="s">
        <v>4030</v>
      </c>
      <c r="AM3553">
        <v>2012</v>
      </c>
      <c r="AN3553" s="1">
        <v>41246</v>
      </c>
      <c r="AO3553" s="1">
        <v>41248</v>
      </c>
      <c r="AP3553">
        <v>2</v>
      </c>
      <c r="AQ3553" t="s">
        <v>81</v>
      </c>
      <c r="AR3553" s="4">
        <f>IF(AQ3553="M",AP3553*30.42,AP3553)</f>
        <v>60.84</v>
      </c>
      <c r="AS3553">
        <v>0</v>
      </c>
      <c r="AT3553" s="4">
        <f>AR3553+AS3553</f>
        <v>60.84</v>
      </c>
      <c r="AU3553">
        <v>2</v>
      </c>
      <c r="AV3553" s="1">
        <f>AO3553+AT3553</f>
        <v>41308.839999999997</v>
      </c>
      <c r="AW3553" s="1">
        <v>41369</v>
      </c>
      <c r="AX3553" s="2">
        <f>IF(AV3553&gt;=AW3553,1,2)</f>
        <v>2</v>
      </c>
      <c r="AY3553" s="2" t="str">
        <f>IF((AV3553+10)&gt;=AW3553,"SAVE","LATE")</f>
        <v>LATE</v>
      </c>
      <c r="AZ3553" t="s">
        <v>82</v>
      </c>
      <c r="BA3553" t="s">
        <v>1011</v>
      </c>
      <c r="BB3553">
        <v>76471758</v>
      </c>
      <c r="BC3553">
        <v>38158658</v>
      </c>
      <c r="BD3553" s="9">
        <v>114630416</v>
      </c>
      <c r="BE3553" t="s">
        <v>17533</v>
      </c>
      <c r="BF3553">
        <v>0</v>
      </c>
      <c r="BG3553" t="s">
        <v>70</v>
      </c>
      <c r="BH3553">
        <v>-1</v>
      </c>
      <c r="BI3553" t="s">
        <v>41795</v>
      </c>
      <c r="BJ3553" t="s">
        <v>41796</v>
      </c>
      <c r="BK3553">
        <v>0</v>
      </c>
      <c r="BL3553" t="s">
        <v>85</v>
      </c>
      <c r="BM3553" t="s">
        <v>17534</v>
      </c>
    </row>
    <row r="3554" spans="1:65" x14ac:dyDescent="0.25">
      <c r="A3554">
        <v>2011</v>
      </c>
      <c r="B3554" t="s">
        <v>116</v>
      </c>
      <c r="C3554" t="s">
        <v>357</v>
      </c>
      <c r="D3554" t="s">
        <v>39327</v>
      </c>
      <c r="E3554" t="s">
        <v>358</v>
      </c>
      <c r="F3554" t="s">
        <v>359</v>
      </c>
      <c r="G3554">
        <v>1</v>
      </c>
      <c r="H3554" t="s">
        <v>46842</v>
      </c>
      <c r="I3554" t="s">
        <v>877</v>
      </c>
      <c r="J3554" t="s">
        <v>88</v>
      </c>
      <c r="K3554">
        <v>3</v>
      </c>
      <c r="L3554" t="s">
        <v>41838</v>
      </c>
      <c r="M3554">
        <v>30000000</v>
      </c>
      <c r="N3554" t="s">
        <v>41897</v>
      </c>
      <c r="O3554" t="s">
        <v>46635</v>
      </c>
      <c r="P3554" t="s">
        <v>90</v>
      </c>
      <c r="Q3554" t="s">
        <v>39326</v>
      </c>
      <c r="R3554" t="s">
        <v>39326</v>
      </c>
      <c r="S3554" t="s">
        <v>15040</v>
      </c>
      <c r="T3554" t="s">
        <v>15041</v>
      </c>
      <c r="U3554" t="s">
        <v>15042</v>
      </c>
      <c r="V3554" t="s">
        <v>15043</v>
      </c>
      <c r="W3554">
        <v>96</v>
      </c>
      <c r="X3554">
        <v>1149415833</v>
      </c>
      <c r="Y3554" t="s">
        <v>74</v>
      </c>
      <c r="Z3554" t="s">
        <v>75</v>
      </c>
      <c r="AA3554">
        <v>0</v>
      </c>
      <c r="AB3554" t="s">
        <v>76</v>
      </c>
      <c r="AC3554">
        <v>0</v>
      </c>
      <c r="AD3554" t="s">
        <v>76</v>
      </c>
      <c r="AE3554">
        <v>1005106</v>
      </c>
      <c r="AF3554" t="s">
        <v>40104</v>
      </c>
      <c r="AG3554" t="s">
        <v>15044</v>
      </c>
      <c r="AH3554" t="s">
        <v>15045</v>
      </c>
      <c r="AI3554" t="s">
        <v>126</v>
      </c>
      <c r="AJ3554" t="s">
        <v>41304</v>
      </c>
      <c r="AK3554" t="s">
        <v>15046</v>
      </c>
      <c r="AL3554" t="s">
        <v>15047</v>
      </c>
      <c r="AM3554">
        <v>2012</v>
      </c>
      <c r="AN3554" s="1">
        <v>40974</v>
      </c>
      <c r="AO3554" s="1">
        <v>41031</v>
      </c>
      <c r="AP3554">
        <v>3</v>
      </c>
      <c r="AQ3554" t="s">
        <v>81</v>
      </c>
      <c r="AR3554" s="4">
        <f>IF(AQ3554="M",AP3554*30.42,AP3554)</f>
        <v>91.26</v>
      </c>
      <c r="AS3554">
        <v>0</v>
      </c>
      <c r="AT3554" s="4">
        <f>AR3554+AS3554</f>
        <v>91.26</v>
      </c>
      <c r="AU3554">
        <v>2</v>
      </c>
      <c r="AV3554" s="1">
        <f>AO3554+AT3554</f>
        <v>41122.26</v>
      </c>
      <c r="AW3554" s="1">
        <v>41184</v>
      </c>
      <c r="AX3554" s="2">
        <f>IF(AV3554&gt;=AW3554,1,2)</f>
        <v>2</v>
      </c>
      <c r="AY3554" s="2" t="str">
        <f>IF((AV3554+10)&gt;=AW3554,"SAVE","LATE")</f>
        <v>LATE</v>
      </c>
      <c r="AZ3554" t="s">
        <v>82</v>
      </c>
      <c r="BA3554" t="s">
        <v>1011</v>
      </c>
      <c r="BB3554">
        <v>1128910593</v>
      </c>
      <c r="BC3554">
        <v>0</v>
      </c>
      <c r="BD3554" s="9">
        <v>1128910593</v>
      </c>
      <c r="BE3554" t="s">
        <v>46636</v>
      </c>
      <c r="BF3554">
        <v>0</v>
      </c>
      <c r="BG3554" t="s">
        <v>70</v>
      </c>
      <c r="BH3554">
        <v>-1</v>
      </c>
      <c r="BI3554" t="s">
        <v>15048</v>
      </c>
      <c r="BJ3554" t="s">
        <v>46637</v>
      </c>
      <c r="BK3554">
        <v>0</v>
      </c>
      <c r="BL3554" t="s">
        <v>85</v>
      </c>
      <c r="BM3554" t="s">
        <v>15049</v>
      </c>
    </row>
    <row r="3555" spans="1:65" x14ac:dyDescent="0.25">
      <c r="A3555">
        <v>2012</v>
      </c>
      <c r="B3555" t="s">
        <v>64</v>
      </c>
      <c r="C3555" t="s">
        <v>65</v>
      </c>
      <c r="D3555" t="s">
        <v>40101</v>
      </c>
      <c r="E3555">
        <v>800215807</v>
      </c>
      <c r="F3555" t="s">
        <v>280</v>
      </c>
      <c r="G3555">
        <v>1</v>
      </c>
      <c r="H3555" t="s">
        <v>46842</v>
      </c>
      <c r="I3555" t="s">
        <v>67</v>
      </c>
      <c r="J3555" t="s">
        <v>88</v>
      </c>
      <c r="K3555">
        <v>3</v>
      </c>
      <c r="L3555" t="s">
        <v>41838</v>
      </c>
      <c r="M3555">
        <v>72000000</v>
      </c>
      <c r="N3555" t="s">
        <v>41840</v>
      </c>
      <c r="O3555" t="s">
        <v>46638</v>
      </c>
      <c r="P3555" t="s">
        <v>90</v>
      </c>
      <c r="Q3555" t="s">
        <v>39286</v>
      </c>
      <c r="R3555" t="s">
        <v>39286</v>
      </c>
      <c r="S3555" t="s">
        <v>2820</v>
      </c>
      <c r="T3555" s="3">
        <v>40914</v>
      </c>
      <c r="U3555" t="s">
        <v>14547</v>
      </c>
      <c r="V3555" t="s">
        <v>14548</v>
      </c>
      <c r="W3555" t="s">
        <v>14549</v>
      </c>
      <c r="X3555">
        <v>5243418417</v>
      </c>
      <c r="Y3555" t="s">
        <v>122</v>
      </c>
      <c r="Z3555" t="s">
        <v>123</v>
      </c>
      <c r="AA3555">
        <v>0</v>
      </c>
      <c r="AB3555" t="s">
        <v>76</v>
      </c>
      <c r="AC3555">
        <v>0</v>
      </c>
      <c r="AD3555" t="s">
        <v>76</v>
      </c>
      <c r="AE3555">
        <v>1203532</v>
      </c>
      <c r="AF3555" t="s">
        <v>40104</v>
      </c>
      <c r="AG3555" t="s">
        <v>14550</v>
      </c>
      <c r="AH3555" t="s">
        <v>14551</v>
      </c>
      <c r="AI3555" t="s">
        <v>657</v>
      </c>
      <c r="AJ3555" t="s">
        <v>41304</v>
      </c>
      <c r="AK3555">
        <v>19221211</v>
      </c>
      <c r="AL3555" t="s">
        <v>5822</v>
      </c>
      <c r="AM3555">
        <v>2012</v>
      </c>
      <c r="AN3555" s="1">
        <v>41185</v>
      </c>
      <c r="AO3555" s="1">
        <v>41185</v>
      </c>
      <c r="AP3555">
        <v>3</v>
      </c>
      <c r="AQ3555" t="s">
        <v>81</v>
      </c>
      <c r="AR3555" s="4">
        <f>IF(AQ3555="M",AP3555*30.42,AP3555)</f>
        <v>91.26</v>
      </c>
      <c r="AS3555">
        <v>75</v>
      </c>
      <c r="AT3555" s="4">
        <f>AR3555+AS3555</f>
        <v>166.26</v>
      </c>
      <c r="AU3555">
        <v>2</v>
      </c>
      <c r="AV3555" s="1">
        <f>AO3555+AT3555</f>
        <v>41351.26</v>
      </c>
      <c r="AW3555" s="1">
        <v>41410</v>
      </c>
      <c r="AX3555" s="2">
        <f>IF(AV3555&gt;=AW3555,1,2)</f>
        <v>2</v>
      </c>
      <c r="AY3555" s="2" t="str">
        <f>IF((AV3555+10)&gt;=AW3555,"SAVE","LATE")</f>
        <v>LATE</v>
      </c>
      <c r="AZ3555" t="s">
        <v>82</v>
      </c>
      <c r="BA3555" t="s">
        <v>1011</v>
      </c>
      <c r="BB3555">
        <v>2175741811</v>
      </c>
      <c r="BC3555">
        <v>0</v>
      </c>
      <c r="BD3555" s="9">
        <v>2175741811</v>
      </c>
      <c r="BE3555" t="s">
        <v>14552</v>
      </c>
      <c r="BF3555">
        <v>0</v>
      </c>
      <c r="BG3555" t="s">
        <v>70</v>
      </c>
      <c r="BH3555">
        <v>-1</v>
      </c>
      <c r="BI3555" t="s">
        <v>14553</v>
      </c>
      <c r="BJ3555" t="s">
        <v>14553</v>
      </c>
      <c r="BK3555">
        <v>0</v>
      </c>
      <c r="BL3555" t="s">
        <v>85</v>
      </c>
      <c r="BM3555" t="s">
        <v>14554</v>
      </c>
    </row>
    <row r="3556" spans="1:65" x14ac:dyDescent="0.25">
      <c r="A3556">
        <v>2012</v>
      </c>
      <c r="B3556" t="s">
        <v>64</v>
      </c>
      <c r="C3556" t="s">
        <v>65</v>
      </c>
      <c r="D3556" t="s">
        <v>40101</v>
      </c>
      <c r="E3556">
        <v>800215807</v>
      </c>
      <c r="F3556" t="s">
        <v>280</v>
      </c>
      <c r="G3556">
        <v>1</v>
      </c>
      <c r="H3556" t="s">
        <v>46842</v>
      </c>
      <c r="I3556" t="s">
        <v>67</v>
      </c>
      <c r="J3556" t="s">
        <v>88</v>
      </c>
      <c r="K3556">
        <v>3</v>
      </c>
      <c r="L3556" t="s">
        <v>41838</v>
      </c>
      <c r="M3556">
        <v>72000000</v>
      </c>
      <c r="N3556" t="s">
        <v>41840</v>
      </c>
      <c r="O3556" t="s">
        <v>46638</v>
      </c>
      <c r="P3556" t="s">
        <v>90</v>
      </c>
      <c r="Q3556" t="s">
        <v>39286</v>
      </c>
      <c r="R3556" t="s">
        <v>39286</v>
      </c>
      <c r="S3556" t="s">
        <v>2820</v>
      </c>
      <c r="T3556" s="3">
        <v>40914</v>
      </c>
      <c r="U3556" t="s">
        <v>14547</v>
      </c>
      <c r="V3556" t="s">
        <v>14548</v>
      </c>
      <c r="W3556" t="s">
        <v>14794</v>
      </c>
      <c r="X3556">
        <v>5243418417</v>
      </c>
      <c r="Y3556" t="s">
        <v>122</v>
      </c>
      <c r="Z3556" t="s">
        <v>123</v>
      </c>
      <c r="AA3556">
        <v>0</v>
      </c>
      <c r="AB3556" t="s">
        <v>76</v>
      </c>
      <c r="AC3556">
        <v>0</v>
      </c>
      <c r="AD3556" t="s">
        <v>76</v>
      </c>
      <c r="AE3556">
        <v>1203424</v>
      </c>
      <c r="AF3556" t="s">
        <v>40104</v>
      </c>
      <c r="AG3556" t="s">
        <v>14795</v>
      </c>
      <c r="AH3556" t="s">
        <v>14796</v>
      </c>
      <c r="AI3556" t="s">
        <v>39370</v>
      </c>
      <c r="AJ3556" t="s">
        <v>41304</v>
      </c>
      <c r="AK3556">
        <v>43518849</v>
      </c>
      <c r="AL3556" t="s">
        <v>3417</v>
      </c>
      <c r="AM3556">
        <v>2012</v>
      </c>
      <c r="AN3556" s="1">
        <v>41190</v>
      </c>
      <c r="AO3556" s="1">
        <v>41190</v>
      </c>
      <c r="AP3556">
        <v>3</v>
      </c>
      <c r="AQ3556" t="s">
        <v>81</v>
      </c>
      <c r="AR3556" s="4">
        <f>IF(AQ3556="M",AP3556*30.42,AP3556)</f>
        <v>91.26</v>
      </c>
      <c r="AS3556">
        <v>0</v>
      </c>
      <c r="AT3556" s="4">
        <f>AR3556+AS3556</f>
        <v>91.26</v>
      </c>
      <c r="AU3556">
        <v>4</v>
      </c>
      <c r="AV3556" s="1">
        <f>AO3556+AT3556</f>
        <v>41281.26</v>
      </c>
      <c r="AW3556" s="1">
        <v>41402</v>
      </c>
      <c r="AX3556" s="2">
        <f>IF(AV3556&gt;=AW3556,1,2)</f>
        <v>2</v>
      </c>
      <c r="AY3556" s="2" t="str">
        <f>IF((AV3556+10)&gt;=AW3556,"SAVE","LATE")</f>
        <v>LATE</v>
      </c>
      <c r="AZ3556" t="s">
        <v>82</v>
      </c>
      <c r="BA3556" t="s">
        <v>1011</v>
      </c>
      <c r="BB3556">
        <v>1617176969</v>
      </c>
      <c r="BC3556">
        <v>289036741</v>
      </c>
      <c r="BD3556" s="9">
        <v>1906213710</v>
      </c>
      <c r="BE3556" t="s">
        <v>14797</v>
      </c>
      <c r="BF3556">
        <v>0</v>
      </c>
      <c r="BG3556" t="s">
        <v>70</v>
      </c>
      <c r="BH3556">
        <v>-1</v>
      </c>
      <c r="BI3556" t="s">
        <v>14553</v>
      </c>
      <c r="BJ3556" t="s">
        <v>14553</v>
      </c>
      <c r="BK3556">
        <v>0</v>
      </c>
      <c r="BL3556" t="s">
        <v>85</v>
      </c>
      <c r="BM3556" t="s">
        <v>14554</v>
      </c>
    </row>
    <row r="3557" spans="1:65" x14ac:dyDescent="0.25">
      <c r="A3557">
        <v>2012</v>
      </c>
      <c r="B3557" t="s">
        <v>64</v>
      </c>
      <c r="C3557" t="s">
        <v>65</v>
      </c>
      <c r="D3557" t="s">
        <v>40101</v>
      </c>
      <c r="E3557">
        <v>800215807</v>
      </c>
      <c r="F3557" t="s">
        <v>280</v>
      </c>
      <c r="G3557">
        <v>1</v>
      </c>
      <c r="H3557" t="s">
        <v>46842</v>
      </c>
      <c r="I3557" t="s">
        <v>67</v>
      </c>
      <c r="J3557" t="s">
        <v>88</v>
      </c>
      <c r="K3557">
        <v>3</v>
      </c>
      <c r="L3557" t="s">
        <v>41838</v>
      </c>
      <c r="M3557">
        <v>72000000</v>
      </c>
      <c r="N3557" t="s">
        <v>41840</v>
      </c>
      <c r="O3557" t="s">
        <v>46638</v>
      </c>
      <c r="P3557" t="s">
        <v>90</v>
      </c>
      <c r="Q3557" t="s">
        <v>39286</v>
      </c>
      <c r="R3557" t="s">
        <v>39286</v>
      </c>
      <c r="S3557" t="s">
        <v>2820</v>
      </c>
      <c r="T3557" s="3">
        <v>40914</v>
      </c>
      <c r="U3557" t="s">
        <v>14547</v>
      </c>
      <c r="V3557" t="s">
        <v>14548</v>
      </c>
      <c r="W3557" t="s">
        <v>15382</v>
      </c>
      <c r="X3557">
        <v>5243418417</v>
      </c>
      <c r="Y3557" t="s">
        <v>122</v>
      </c>
      <c r="Z3557" t="s">
        <v>123</v>
      </c>
      <c r="AA3557">
        <v>0</v>
      </c>
      <c r="AB3557" t="s">
        <v>76</v>
      </c>
      <c r="AC3557">
        <v>0</v>
      </c>
      <c r="AD3557" t="s">
        <v>76</v>
      </c>
      <c r="AE3557">
        <v>1203348</v>
      </c>
      <c r="AF3557" t="s">
        <v>40104</v>
      </c>
      <c r="AG3557" t="s">
        <v>15383</v>
      </c>
      <c r="AH3557" t="s">
        <v>15384</v>
      </c>
      <c r="AI3557" t="s">
        <v>434</v>
      </c>
      <c r="AJ3557" t="s">
        <v>41304</v>
      </c>
      <c r="AK3557">
        <v>19301997</v>
      </c>
      <c r="AL3557" t="s">
        <v>15385</v>
      </c>
      <c r="AM3557">
        <v>2012</v>
      </c>
      <c r="AN3557" s="1">
        <v>41190</v>
      </c>
      <c r="AO3557" s="1">
        <v>41190</v>
      </c>
      <c r="AP3557">
        <v>3</v>
      </c>
      <c r="AQ3557" t="s">
        <v>81</v>
      </c>
      <c r="AR3557" s="4">
        <f>IF(AQ3557="M",AP3557*30.42,AP3557)</f>
        <v>91.26</v>
      </c>
      <c r="AS3557">
        <v>0</v>
      </c>
      <c r="AT3557" s="4">
        <f>AR3557+AS3557</f>
        <v>91.26</v>
      </c>
      <c r="AU3557">
        <v>8</v>
      </c>
      <c r="AV3557" s="1">
        <f>AO3557+AT3557</f>
        <v>41281.26</v>
      </c>
      <c r="AW3557" s="1">
        <v>41525</v>
      </c>
      <c r="AX3557" s="2">
        <f>IF(AV3557&gt;=AW3557,1,2)</f>
        <v>2</v>
      </c>
      <c r="AY3557" s="2" t="str">
        <f>IF((AV3557+10)&gt;=AW3557,"SAVE","LATE")</f>
        <v>LATE</v>
      </c>
      <c r="AZ3557" t="s">
        <v>82</v>
      </c>
      <c r="BA3557" t="s">
        <v>1011</v>
      </c>
      <c r="BB3557">
        <v>754082971</v>
      </c>
      <c r="BC3557">
        <v>200000000</v>
      </c>
      <c r="BD3557" s="9">
        <v>954082971</v>
      </c>
      <c r="BE3557" t="s">
        <v>15386</v>
      </c>
      <c r="BF3557">
        <v>0</v>
      </c>
      <c r="BG3557" t="s">
        <v>70</v>
      </c>
      <c r="BH3557">
        <v>-1</v>
      </c>
      <c r="BI3557" t="s">
        <v>14553</v>
      </c>
      <c r="BJ3557" t="s">
        <v>14553</v>
      </c>
      <c r="BK3557">
        <v>0</v>
      </c>
      <c r="BL3557" t="s">
        <v>85</v>
      </c>
      <c r="BM3557" t="s">
        <v>14554</v>
      </c>
    </row>
    <row r="3558" spans="1:65" x14ac:dyDescent="0.25">
      <c r="A3558">
        <v>2012</v>
      </c>
      <c r="B3558" t="s">
        <v>64</v>
      </c>
      <c r="C3558" t="s">
        <v>65</v>
      </c>
      <c r="D3558" t="s">
        <v>40101</v>
      </c>
      <c r="E3558">
        <v>800215807</v>
      </c>
      <c r="F3558" t="s">
        <v>280</v>
      </c>
      <c r="G3558">
        <v>1</v>
      </c>
      <c r="H3558" t="s">
        <v>46842</v>
      </c>
      <c r="I3558" t="s">
        <v>67</v>
      </c>
      <c r="J3558" t="s">
        <v>88</v>
      </c>
      <c r="K3558">
        <v>3</v>
      </c>
      <c r="L3558" t="s">
        <v>41838</v>
      </c>
      <c r="M3558">
        <v>72000000</v>
      </c>
      <c r="N3558" t="s">
        <v>41840</v>
      </c>
      <c r="O3558" t="s">
        <v>46638</v>
      </c>
      <c r="P3558" t="s">
        <v>90</v>
      </c>
      <c r="Q3558" t="s">
        <v>39286</v>
      </c>
      <c r="R3558" t="s">
        <v>39286</v>
      </c>
      <c r="S3558" t="s">
        <v>2820</v>
      </c>
      <c r="T3558" s="3">
        <v>40914</v>
      </c>
      <c r="U3558" t="s">
        <v>14547</v>
      </c>
      <c r="V3558" t="s">
        <v>14548</v>
      </c>
      <c r="W3558" t="s">
        <v>15545</v>
      </c>
      <c r="X3558">
        <v>5243418417</v>
      </c>
      <c r="Y3558" t="s">
        <v>122</v>
      </c>
      <c r="Z3558" t="s">
        <v>123</v>
      </c>
      <c r="AA3558">
        <v>0</v>
      </c>
      <c r="AB3558" t="s">
        <v>76</v>
      </c>
      <c r="AC3558">
        <v>0</v>
      </c>
      <c r="AD3558" t="s">
        <v>76</v>
      </c>
      <c r="AE3558">
        <v>1191204</v>
      </c>
      <c r="AF3558" t="s">
        <v>40104</v>
      </c>
      <c r="AG3558" t="s">
        <v>15383</v>
      </c>
      <c r="AH3558" t="s">
        <v>15384</v>
      </c>
      <c r="AI3558" t="s">
        <v>315</v>
      </c>
      <c r="AJ3558" t="s">
        <v>41304</v>
      </c>
      <c r="AK3558">
        <v>19301997</v>
      </c>
      <c r="AL3558" t="s">
        <v>15385</v>
      </c>
      <c r="AM3558">
        <v>2012</v>
      </c>
      <c r="AN3558" s="1">
        <v>41191</v>
      </c>
      <c r="AO3558" s="1">
        <v>41191</v>
      </c>
      <c r="AP3558">
        <v>2</v>
      </c>
      <c r="AQ3558" t="s">
        <v>81</v>
      </c>
      <c r="AR3558" s="4">
        <f>IF(AQ3558="M",AP3558*30.42,AP3558)</f>
        <v>60.84</v>
      </c>
      <c r="AS3558">
        <v>46</v>
      </c>
      <c r="AT3558" s="4">
        <f>AR3558+AS3558</f>
        <v>106.84</v>
      </c>
      <c r="AU3558">
        <v>4</v>
      </c>
      <c r="AV3558" s="1">
        <f>AO3558+AT3558</f>
        <v>41297.839999999997</v>
      </c>
      <c r="AW3558" s="1">
        <v>41421</v>
      </c>
      <c r="AX3558" s="2">
        <f>IF(AV3558&gt;=AW3558,1,2)</f>
        <v>2</v>
      </c>
      <c r="AY3558" s="2" t="str">
        <f>IF((AV3558+10)&gt;=AW3558,"SAVE","LATE")</f>
        <v>LATE</v>
      </c>
      <c r="AZ3558" t="s">
        <v>82</v>
      </c>
      <c r="BA3558" t="s">
        <v>1011</v>
      </c>
      <c r="BB3558">
        <v>595835794</v>
      </c>
      <c r="BC3558">
        <v>0</v>
      </c>
      <c r="BD3558" s="9">
        <v>595835794</v>
      </c>
      <c r="BE3558" t="s">
        <v>15546</v>
      </c>
      <c r="BF3558">
        <v>0</v>
      </c>
      <c r="BG3558" t="s">
        <v>70</v>
      </c>
      <c r="BH3558">
        <v>-1</v>
      </c>
      <c r="BI3558" t="s">
        <v>14553</v>
      </c>
      <c r="BJ3558" t="s">
        <v>14553</v>
      </c>
      <c r="BK3558">
        <v>0</v>
      </c>
      <c r="BL3558" t="s">
        <v>85</v>
      </c>
      <c r="BM3558" t="s">
        <v>14554</v>
      </c>
    </row>
    <row r="3559" spans="1:65" x14ac:dyDescent="0.25">
      <c r="A3559">
        <v>2012</v>
      </c>
      <c r="B3559" t="s">
        <v>116</v>
      </c>
      <c r="C3559" t="s">
        <v>1416</v>
      </c>
      <c r="D3559" t="s">
        <v>41258</v>
      </c>
      <c r="E3559" t="s">
        <v>14453</v>
      </c>
      <c r="F3559" t="s">
        <v>14454</v>
      </c>
      <c r="G3559">
        <v>1</v>
      </c>
      <c r="H3559" t="s">
        <v>46842</v>
      </c>
      <c r="I3559" t="s">
        <v>105</v>
      </c>
      <c r="J3559" t="s">
        <v>88</v>
      </c>
      <c r="K3559">
        <v>3</v>
      </c>
      <c r="L3559" t="s">
        <v>41838</v>
      </c>
      <c r="M3559">
        <v>72000000</v>
      </c>
      <c r="N3559" t="s">
        <v>41840</v>
      </c>
      <c r="O3559" t="s">
        <v>14455</v>
      </c>
      <c r="P3559" t="s">
        <v>90</v>
      </c>
      <c r="Q3559" t="s">
        <v>14456</v>
      </c>
      <c r="R3559" t="s">
        <v>14456</v>
      </c>
      <c r="S3559" t="s">
        <v>6469</v>
      </c>
      <c r="T3559" t="s">
        <v>14457</v>
      </c>
      <c r="U3559" t="s">
        <v>14458</v>
      </c>
      <c r="V3559" t="s">
        <v>14459</v>
      </c>
      <c r="W3559" t="s">
        <v>14460</v>
      </c>
      <c r="X3559">
        <v>2330852222</v>
      </c>
      <c r="Y3559" t="s">
        <v>122</v>
      </c>
      <c r="Z3559" t="s">
        <v>123</v>
      </c>
      <c r="AA3559">
        <v>0</v>
      </c>
      <c r="AB3559" t="s">
        <v>76</v>
      </c>
      <c r="AC3559">
        <v>0</v>
      </c>
      <c r="AD3559" t="s">
        <v>76</v>
      </c>
      <c r="AE3559">
        <v>1226071</v>
      </c>
      <c r="AF3559" t="s">
        <v>40104</v>
      </c>
      <c r="AG3559" t="s">
        <v>14461</v>
      </c>
      <c r="AH3559" t="s">
        <v>14462</v>
      </c>
      <c r="AI3559" t="s">
        <v>434</v>
      </c>
      <c r="AJ3559" t="s">
        <v>41304</v>
      </c>
      <c r="AK3559" t="s">
        <v>14463</v>
      </c>
      <c r="AL3559" t="s">
        <v>14464</v>
      </c>
      <c r="AM3559">
        <v>2012</v>
      </c>
      <c r="AN3559" s="1">
        <v>41246</v>
      </c>
      <c r="AO3559" s="1">
        <v>41246</v>
      </c>
      <c r="AP3559">
        <v>6</v>
      </c>
      <c r="AQ3559" t="s">
        <v>81</v>
      </c>
      <c r="AR3559" s="4">
        <f>IF(AQ3559="M",AP3559*30.42,AP3559)</f>
        <v>182.52</v>
      </c>
      <c r="AS3559">
        <v>0</v>
      </c>
      <c r="AT3559" s="4">
        <f>AR3559+AS3559</f>
        <v>182.52</v>
      </c>
      <c r="AU3559">
        <v>1</v>
      </c>
      <c r="AV3559" s="1">
        <f>AO3559+AT3559</f>
        <v>41428.519999999997</v>
      </c>
      <c r="AW3559" s="1">
        <v>41458</v>
      </c>
      <c r="AX3559" s="2">
        <f>IF(AV3559&gt;=AW3559,1,2)</f>
        <v>2</v>
      </c>
      <c r="AY3559" s="2" t="str">
        <f>IF((AV3559+10)&gt;=AW3559,"SAVE","LATE")</f>
        <v>LATE</v>
      </c>
      <c r="AZ3559" t="s">
        <v>82</v>
      </c>
      <c r="BA3559" t="s">
        <v>1011</v>
      </c>
      <c r="BB3559">
        <v>2330421802</v>
      </c>
      <c r="BC3559">
        <v>199999988</v>
      </c>
      <c r="BD3559" s="9">
        <v>2530421790</v>
      </c>
      <c r="BE3559" t="s">
        <v>14465</v>
      </c>
      <c r="BF3559">
        <v>0</v>
      </c>
      <c r="BG3559" t="s">
        <v>70</v>
      </c>
      <c r="BH3559">
        <v>-1</v>
      </c>
      <c r="BI3559" t="s">
        <v>14462</v>
      </c>
      <c r="BJ3559" t="s">
        <v>14462</v>
      </c>
      <c r="BK3559">
        <v>0</v>
      </c>
      <c r="BL3559" t="s">
        <v>85</v>
      </c>
      <c r="BM3559" t="s">
        <v>14466</v>
      </c>
    </row>
    <row r="3560" spans="1:65" x14ac:dyDescent="0.25">
      <c r="A3560">
        <v>2012</v>
      </c>
      <c r="B3560" t="s">
        <v>116</v>
      </c>
      <c r="C3560" t="s">
        <v>117</v>
      </c>
      <c r="D3560" t="s">
        <v>41262</v>
      </c>
      <c r="E3560" t="s">
        <v>82</v>
      </c>
      <c r="F3560" t="s">
        <v>15428</v>
      </c>
      <c r="G3560">
        <v>1</v>
      </c>
      <c r="H3560" t="s">
        <v>46842</v>
      </c>
      <c r="I3560" t="s">
        <v>105</v>
      </c>
      <c r="J3560" t="s">
        <v>88</v>
      </c>
      <c r="K3560">
        <v>3</v>
      </c>
      <c r="L3560" t="s">
        <v>41838</v>
      </c>
      <c r="M3560">
        <v>72000000</v>
      </c>
      <c r="N3560" t="s">
        <v>41840</v>
      </c>
      <c r="O3560" t="s">
        <v>46652</v>
      </c>
      <c r="P3560" t="s">
        <v>90</v>
      </c>
      <c r="Q3560" t="s">
        <v>8945</v>
      </c>
      <c r="R3560" t="s">
        <v>8945</v>
      </c>
      <c r="S3560" t="s">
        <v>8946</v>
      </c>
      <c r="T3560" t="s">
        <v>14109</v>
      </c>
      <c r="U3560" t="s">
        <v>15429</v>
      </c>
      <c r="V3560" t="s">
        <v>15430</v>
      </c>
      <c r="W3560" t="s">
        <v>15431</v>
      </c>
      <c r="X3560">
        <v>717008055</v>
      </c>
      <c r="Y3560" t="s">
        <v>122</v>
      </c>
      <c r="Z3560" t="s">
        <v>123</v>
      </c>
      <c r="AA3560">
        <v>0</v>
      </c>
      <c r="AB3560" t="s">
        <v>76</v>
      </c>
      <c r="AC3560">
        <v>0</v>
      </c>
      <c r="AD3560" t="s">
        <v>76</v>
      </c>
      <c r="AE3560">
        <v>1294158</v>
      </c>
      <c r="AF3560" t="s">
        <v>40104</v>
      </c>
      <c r="AG3560" t="s">
        <v>15432</v>
      </c>
      <c r="AH3560" t="s">
        <v>15433</v>
      </c>
      <c r="AI3560" t="s">
        <v>434</v>
      </c>
      <c r="AJ3560" t="s">
        <v>41304</v>
      </c>
      <c r="AK3560">
        <v>92032822</v>
      </c>
      <c r="AL3560" t="s">
        <v>15434</v>
      </c>
      <c r="AM3560">
        <v>2012</v>
      </c>
      <c r="AN3560" s="1">
        <v>41269</v>
      </c>
      <c r="AO3560" s="1">
        <v>41270</v>
      </c>
      <c r="AP3560">
        <v>4</v>
      </c>
      <c r="AQ3560" t="s">
        <v>81</v>
      </c>
      <c r="AR3560" s="4">
        <f>IF(AQ3560="M",AP3560*30.42,AP3560)</f>
        <v>121.68</v>
      </c>
      <c r="AS3560">
        <v>0</v>
      </c>
      <c r="AT3560" s="4">
        <f>AR3560+AS3560</f>
        <v>121.68</v>
      </c>
      <c r="AU3560">
        <v>1</v>
      </c>
      <c r="AV3560" s="1">
        <f>AO3560+AT3560</f>
        <v>41391.68</v>
      </c>
      <c r="AW3560" s="1">
        <v>41421</v>
      </c>
      <c r="AX3560" s="2">
        <f>IF(AV3560&gt;=AW3560,1,2)</f>
        <v>2</v>
      </c>
      <c r="AY3560" s="2" t="str">
        <f>IF((AV3560+10)&gt;=AW3560,"SAVE","LATE")</f>
        <v>LATE</v>
      </c>
      <c r="AZ3560" t="s">
        <v>82</v>
      </c>
      <c r="BA3560" t="s">
        <v>1011</v>
      </c>
      <c r="BB3560">
        <v>716751360</v>
      </c>
      <c r="BC3560">
        <v>287643742</v>
      </c>
      <c r="BD3560" s="9">
        <v>1004395102</v>
      </c>
      <c r="BE3560" t="s">
        <v>46653</v>
      </c>
      <c r="BF3560">
        <v>0</v>
      </c>
      <c r="BG3560" t="s">
        <v>70</v>
      </c>
      <c r="BH3560">
        <v>-1</v>
      </c>
      <c r="BI3560" t="s">
        <v>15435</v>
      </c>
      <c r="BJ3560" t="s">
        <v>15435</v>
      </c>
      <c r="BK3560">
        <v>0</v>
      </c>
      <c r="BL3560" t="s">
        <v>85</v>
      </c>
      <c r="BM3560" t="s">
        <v>15436</v>
      </c>
    </row>
    <row r="3561" spans="1:65" x14ac:dyDescent="0.25">
      <c r="A3561">
        <v>2012</v>
      </c>
      <c r="B3561" t="s">
        <v>116</v>
      </c>
      <c r="C3561" t="s">
        <v>117</v>
      </c>
      <c r="D3561" t="s">
        <v>41262</v>
      </c>
      <c r="E3561" t="s">
        <v>82</v>
      </c>
      <c r="F3561" t="s">
        <v>15428</v>
      </c>
      <c r="G3561">
        <v>1</v>
      </c>
      <c r="H3561" t="s">
        <v>46842</v>
      </c>
      <c r="I3561" t="s">
        <v>105</v>
      </c>
      <c r="J3561" t="s">
        <v>88</v>
      </c>
      <c r="K3561">
        <v>3</v>
      </c>
      <c r="L3561" t="s">
        <v>41838</v>
      </c>
      <c r="M3561">
        <v>72000000</v>
      </c>
      <c r="N3561" t="s">
        <v>41840</v>
      </c>
      <c r="O3561" t="s">
        <v>15567</v>
      </c>
      <c r="P3561" t="s">
        <v>90</v>
      </c>
      <c r="Q3561" t="s">
        <v>8945</v>
      </c>
      <c r="R3561" t="s">
        <v>8945</v>
      </c>
      <c r="S3561" t="s">
        <v>8946</v>
      </c>
      <c r="T3561" t="s">
        <v>13745</v>
      </c>
      <c r="U3561" t="s">
        <v>15568</v>
      </c>
      <c r="V3561" t="s">
        <v>15569</v>
      </c>
      <c r="W3561" t="s">
        <v>15570</v>
      </c>
      <c r="X3561">
        <v>577782966</v>
      </c>
      <c r="Y3561" t="s">
        <v>122</v>
      </c>
      <c r="Z3561" t="s">
        <v>123</v>
      </c>
      <c r="AA3561">
        <v>0</v>
      </c>
      <c r="AB3561" t="s">
        <v>76</v>
      </c>
      <c r="AC3561">
        <v>0</v>
      </c>
      <c r="AD3561" t="s">
        <v>76</v>
      </c>
      <c r="AE3561">
        <v>1292509</v>
      </c>
      <c r="AF3561" t="s">
        <v>40104</v>
      </c>
      <c r="AG3561" t="s">
        <v>15571</v>
      </c>
      <c r="AH3561" t="s">
        <v>15572</v>
      </c>
      <c r="AI3561" t="s">
        <v>434</v>
      </c>
      <c r="AJ3561" t="s">
        <v>41304</v>
      </c>
      <c r="AK3561" t="s">
        <v>15573</v>
      </c>
      <c r="AL3561" t="s">
        <v>41812</v>
      </c>
      <c r="AM3561">
        <v>2012</v>
      </c>
      <c r="AN3561" s="1">
        <v>40928</v>
      </c>
      <c r="AO3561" s="1">
        <v>41267</v>
      </c>
      <c r="AP3561">
        <v>4</v>
      </c>
      <c r="AQ3561" t="s">
        <v>81</v>
      </c>
      <c r="AR3561" s="4">
        <f>IF(AQ3561="M",AP3561*30.42,AP3561)</f>
        <v>121.68</v>
      </c>
      <c r="AS3561">
        <v>0</v>
      </c>
      <c r="AT3561" s="4">
        <f>AR3561+AS3561</f>
        <v>121.68</v>
      </c>
      <c r="AU3561">
        <v>4</v>
      </c>
      <c r="AV3561" s="1">
        <f>AO3561+AT3561</f>
        <v>41388.68</v>
      </c>
      <c r="AW3561" s="1">
        <v>41510</v>
      </c>
      <c r="AX3561" s="2">
        <f>IF(AV3561&gt;=AW3561,1,2)</f>
        <v>2</v>
      </c>
      <c r="AY3561" s="2" t="str">
        <f>IF((AV3561+10)&gt;=AW3561,"SAVE","LATE")</f>
        <v>LATE</v>
      </c>
      <c r="AZ3561" t="s">
        <v>82</v>
      </c>
      <c r="BA3561" t="s">
        <v>1011</v>
      </c>
      <c r="BB3561">
        <v>577346500</v>
      </c>
      <c r="BC3561">
        <v>56030929</v>
      </c>
      <c r="BD3561" s="9">
        <v>633377429</v>
      </c>
      <c r="BE3561" t="s">
        <v>15574</v>
      </c>
      <c r="BF3561">
        <v>0</v>
      </c>
      <c r="BG3561" t="s">
        <v>70</v>
      </c>
      <c r="BH3561">
        <v>-1</v>
      </c>
      <c r="BI3561" t="s">
        <v>41813</v>
      </c>
      <c r="BJ3561" t="s">
        <v>41813</v>
      </c>
      <c r="BK3561">
        <v>0</v>
      </c>
      <c r="BL3561" t="s">
        <v>85</v>
      </c>
      <c r="BM3561" t="s">
        <v>15575</v>
      </c>
    </row>
    <row r="3562" spans="1:65" x14ac:dyDescent="0.25">
      <c r="A3562">
        <v>2012</v>
      </c>
      <c r="B3562" t="s">
        <v>116</v>
      </c>
      <c r="C3562" t="s">
        <v>117</v>
      </c>
      <c r="D3562" t="s">
        <v>41262</v>
      </c>
      <c r="E3562" t="s">
        <v>82</v>
      </c>
      <c r="F3562" t="s">
        <v>15428</v>
      </c>
      <c r="G3562">
        <v>1</v>
      </c>
      <c r="H3562" t="s">
        <v>46842</v>
      </c>
      <c r="I3562" t="s">
        <v>105</v>
      </c>
      <c r="J3562" t="s">
        <v>88</v>
      </c>
      <c r="K3562">
        <v>3</v>
      </c>
      <c r="L3562" t="s">
        <v>41838</v>
      </c>
      <c r="M3562">
        <v>72000000</v>
      </c>
      <c r="N3562" t="s">
        <v>41840</v>
      </c>
      <c r="O3562" t="s">
        <v>16724</v>
      </c>
      <c r="P3562" t="s">
        <v>90</v>
      </c>
      <c r="Q3562" t="s">
        <v>8945</v>
      </c>
      <c r="R3562" t="s">
        <v>8945</v>
      </c>
      <c r="S3562" t="s">
        <v>8946</v>
      </c>
      <c r="T3562" s="3">
        <v>41132</v>
      </c>
      <c r="U3562" t="s">
        <v>16725</v>
      </c>
      <c r="V3562" t="s">
        <v>16726</v>
      </c>
      <c r="W3562" t="s">
        <v>16727</v>
      </c>
      <c r="X3562">
        <v>235604978</v>
      </c>
      <c r="Y3562" t="s">
        <v>122</v>
      </c>
      <c r="Z3562" t="s">
        <v>123</v>
      </c>
      <c r="AA3562">
        <v>0</v>
      </c>
      <c r="AB3562" t="s">
        <v>76</v>
      </c>
      <c r="AC3562">
        <v>0</v>
      </c>
      <c r="AD3562" t="s">
        <v>76</v>
      </c>
      <c r="AE3562">
        <v>1294145</v>
      </c>
      <c r="AF3562" t="s">
        <v>41304</v>
      </c>
      <c r="AG3562" t="s">
        <v>16728</v>
      </c>
      <c r="AH3562" t="s">
        <v>41814</v>
      </c>
      <c r="AI3562" t="s">
        <v>434</v>
      </c>
      <c r="AJ3562" t="s">
        <v>41304</v>
      </c>
      <c r="AK3562" t="s">
        <v>16728</v>
      </c>
      <c r="AL3562" t="s">
        <v>41814</v>
      </c>
      <c r="AM3562">
        <v>2012</v>
      </c>
      <c r="AN3562" s="1">
        <v>41257</v>
      </c>
      <c r="AO3562" s="1">
        <v>41260</v>
      </c>
      <c r="AP3562">
        <v>15</v>
      </c>
      <c r="AQ3562" t="s">
        <v>74</v>
      </c>
      <c r="AR3562" s="4">
        <f>IF(AQ3562="M",AP3562*30.42,AP3562)</f>
        <v>15</v>
      </c>
      <c r="AS3562">
        <v>0</v>
      </c>
      <c r="AT3562" s="4">
        <f>AR3562+AS3562</f>
        <v>15</v>
      </c>
      <c r="AU3562">
        <v>2</v>
      </c>
      <c r="AV3562" s="1">
        <f>AO3562+AT3562</f>
        <v>41275</v>
      </c>
      <c r="AW3562" s="1">
        <v>41337</v>
      </c>
      <c r="AX3562" s="2">
        <f>IF(AV3562&gt;=AW3562,1,2)</f>
        <v>2</v>
      </c>
      <c r="AY3562" s="2" t="str">
        <f>IF((AV3562+10)&gt;=AW3562,"SAVE","LATE")</f>
        <v>LATE</v>
      </c>
      <c r="AZ3562" t="s">
        <v>82</v>
      </c>
      <c r="BA3562" t="s">
        <v>1011</v>
      </c>
      <c r="BB3562">
        <v>235604978</v>
      </c>
      <c r="BC3562">
        <v>0</v>
      </c>
      <c r="BD3562" s="9">
        <v>235604978</v>
      </c>
      <c r="BE3562" t="s">
        <v>16729</v>
      </c>
      <c r="BF3562">
        <v>0</v>
      </c>
      <c r="BG3562" t="s">
        <v>70</v>
      </c>
      <c r="BH3562">
        <v>-1</v>
      </c>
      <c r="BI3562" t="s">
        <v>41814</v>
      </c>
      <c r="BJ3562" t="s">
        <v>41814</v>
      </c>
      <c r="BK3562">
        <v>0</v>
      </c>
      <c r="BL3562" t="s">
        <v>85</v>
      </c>
      <c r="BM3562" t="s">
        <v>16730</v>
      </c>
    </row>
    <row r="3563" spans="1:65" x14ac:dyDescent="0.25">
      <c r="A3563">
        <v>2012</v>
      </c>
      <c r="B3563" t="s">
        <v>116</v>
      </c>
      <c r="C3563" t="s">
        <v>117</v>
      </c>
      <c r="D3563" t="s">
        <v>41262</v>
      </c>
      <c r="E3563" t="s">
        <v>82</v>
      </c>
      <c r="F3563" t="s">
        <v>15428</v>
      </c>
      <c r="G3563">
        <v>11</v>
      </c>
      <c r="H3563" t="s">
        <v>41839</v>
      </c>
      <c r="I3563" t="s">
        <v>105</v>
      </c>
      <c r="J3563" t="s">
        <v>88</v>
      </c>
      <c r="K3563">
        <v>3</v>
      </c>
      <c r="L3563" t="s">
        <v>41838</v>
      </c>
      <c r="M3563">
        <v>72000000</v>
      </c>
      <c r="N3563" t="s">
        <v>41840</v>
      </c>
      <c r="O3563" t="s">
        <v>17816</v>
      </c>
      <c r="P3563" t="s">
        <v>90</v>
      </c>
      <c r="Q3563" t="s">
        <v>8945</v>
      </c>
      <c r="R3563" t="s">
        <v>8945</v>
      </c>
      <c r="S3563" t="s">
        <v>8946</v>
      </c>
      <c r="T3563" t="s">
        <v>16482</v>
      </c>
      <c r="U3563" t="s">
        <v>17817</v>
      </c>
      <c r="V3563" t="s">
        <v>17818</v>
      </c>
      <c r="W3563" t="s">
        <v>17819</v>
      </c>
      <c r="X3563">
        <v>37142856</v>
      </c>
      <c r="Y3563" t="s">
        <v>122</v>
      </c>
      <c r="Z3563" t="s">
        <v>123</v>
      </c>
      <c r="AA3563">
        <v>0</v>
      </c>
      <c r="AB3563" t="s">
        <v>76</v>
      </c>
      <c r="AC3563">
        <v>0</v>
      </c>
      <c r="AD3563" t="s">
        <v>76</v>
      </c>
      <c r="AE3563">
        <v>1189466</v>
      </c>
      <c r="AF3563" t="s">
        <v>41304</v>
      </c>
      <c r="AG3563" t="s">
        <v>17820</v>
      </c>
      <c r="AH3563" t="s">
        <v>17821</v>
      </c>
      <c r="AI3563" t="s">
        <v>434</v>
      </c>
      <c r="AJ3563" t="s">
        <v>41304</v>
      </c>
      <c r="AK3563" t="s">
        <v>17820</v>
      </c>
      <c r="AL3563" t="s">
        <v>17821</v>
      </c>
      <c r="AM3563">
        <v>2012</v>
      </c>
      <c r="AN3563" s="1">
        <v>41229</v>
      </c>
      <c r="AO3563" s="1">
        <v>41232</v>
      </c>
      <c r="AP3563">
        <v>30</v>
      </c>
      <c r="AQ3563" t="s">
        <v>74</v>
      </c>
      <c r="AR3563" s="4">
        <f>IF(AQ3563="M",AP3563*30.42,AP3563)</f>
        <v>30</v>
      </c>
      <c r="AS3563">
        <v>0</v>
      </c>
      <c r="AT3563" s="4">
        <f>AR3563+AS3563</f>
        <v>30</v>
      </c>
      <c r="AU3563">
        <v>2</v>
      </c>
      <c r="AV3563" s="1">
        <f>AO3563+AT3563</f>
        <v>41262</v>
      </c>
      <c r="AW3563" s="1">
        <v>41323</v>
      </c>
      <c r="AX3563" s="2">
        <f>IF(AV3563&gt;=AW3563,1,2)</f>
        <v>2</v>
      </c>
      <c r="AY3563" s="2" t="str">
        <f>IF((AV3563+10)&gt;=AW3563,"SAVE","LATE")</f>
        <v>LATE</v>
      </c>
      <c r="AZ3563" t="s">
        <v>82</v>
      </c>
      <c r="BA3563" t="s">
        <v>1011</v>
      </c>
      <c r="BB3563">
        <v>37040325</v>
      </c>
      <c r="BC3563">
        <v>18520162</v>
      </c>
      <c r="BD3563" s="9">
        <v>55560487</v>
      </c>
      <c r="BE3563" t="s">
        <v>17816</v>
      </c>
      <c r="BF3563">
        <v>0</v>
      </c>
      <c r="BG3563" t="s">
        <v>70</v>
      </c>
      <c r="BH3563">
        <v>-1</v>
      </c>
      <c r="BI3563" t="s">
        <v>17822</v>
      </c>
      <c r="BJ3563" t="s">
        <v>17822</v>
      </c>
      <c r="BK3563">
        <v>0</v>
      </c>
      <c r="BL3563" t="s">
        <v>85</v>
      </c>
      <c r="BM3563" t="s">
        <v>17823</v>
      </c>
    </row>
    <row r="3564" spans="1:65" x14ac:dyDescent="0.25">
      <c r="A3564">
        <v>2012</v>
      </c>
      <c r="B3564" t="s">
        <v>116</v>
      </c>
      <c r="C3564" t="s">
        <v>357</v>
      </c>
      <c r="D3564" t="s">
        <v>46632</v>
      </c>
      <c r="E3564" t="s">
        <v>82</v>
      </c>
      <c r="F3564" t="s">
        <v>1477</v>
      </c>
      <c r="G3564">
        <v>1</v>
      </c>
      <c r="H3564" t="s">
        <v>46842</v>
      </c>
      <c r="I3564" t="s">
        <v>105</v>
      </c>
      <c r="J3564" t="s">
        <v>88</v>
      </c>
      <c r="K3564">
        <v>3</v>
      </c>
      <c r="L3564" t="s">
        <v>41838</v>
      </c>
      <c r="M3564">
        <v>72000000</v>
      </c>
      <c r="N3564" t="s">
        <v>41840</v>
      </c>
      <c r="O3564" t="s">
        <v>14577</v>
      </c>
      <c r="P3564" t="s">
        <v>90</v>
      </c>
      <c r="Q3564" t="s">
        <v>1248</v>
      </c>
      <c r="R3564" t="s">
        <v>1248</v>
      </c>
      <c r="S3564" t="s">
        <v>47629</v>
      </c>
      <c r="T3564" s="3">
        <v>41157</v>
      </c>
      <c r="U3564" t="s">
        <v>14578</v>
      </c>
      <c r="V3564" t="s">
        <v>13773</v>
      </c>
      <c r="W3564" t="s">
        <v>14579</v>
      </c>
      <c r="X3564">
        <v>2069966201</v>
      </c>
      <c r="Y3564" t="s">
        <v>122</v>
      </c>
      <c r="Z3564" t="s">
        <v>123</v>
      </c>
      <c r="AA3564">
        <v>0</v>
      </c>
      <c r="AB3564" t="s">
        <v>76</v>
      </c>
      <c r="AC3564">
        <v>0</v>
      </c>
      <c r="AD3564" t="s">
        <v>76</v>
      </c>
      <c r="AE3564">
        <v>967695</v>
      </c>
      <c r="AF3564" t="s">
        <v>40104</v>
      </c>
      <c r="AG3564">
        <v>9005337973</v>
      </c>
      <c r="AH3564" t="s">
        <v>47632</v>
      </c>
      <c r="AI3564" t="s">
        <v>434</v>
      </c>
      <c r="AJ3564" t="s">
        <v>41304</v>
      </c>
      <c r="AK3564">
        <v>92506982</v>
      </c>
      <c r="AL3564" t="s">
        <v>14580</v>
      </c>
      <c r="AM3564">
        <v>2012</v>
      </c>
      <c r="AN3564" s="1">
        <v>41088</v>
      </c>
      <c r="AO3564" s="1">
        <v>41088</v>
      </c>
      <c r="AP3564">
        <v>6</v>
      </c>
      <c r="AQ3564" t="s">
        <v>81</v>
      </c>
      <c r="AR3564" s="4">
        <f>IF(AQ3564="M",AP3564*30.42,AP3564)</f>
        <v>182.52</v>
      </c>
      <c r="AS3564">
        <v>0</v>
      </c>
      <c r="AT3564" s="4">
        <f>AR3564+AS3564</f>
        <v>182.52</v>
      </c>
      <c r="AU3564">
        <v>2</v>
      </c>
      <c r="AV3564" s="1">
        <f>AO3564+AT3564</f>
        <v>41270.519999999997</v>
      </c>
      <c r="AW3564" s="1">
        <v>41333</v>
      </c>
      <c r="AX3564" s="2">
        <f>IF(AV3564&gt;=AW3564,1,2)</f>
        <v>2</v>
      </c>
      <c r="AY3564" s="2" t="str">
        <f>IF((AV3564+10)&gt;=AW3564,"SAVE","LATE")</f>
        <v>LATE</v>
      </c>
      <c r="AZ3564" t="s">
        <v>82</v>
      </c>
      <c r="BA3564" t="s">
        <v>1011</v>
      </c>
      <c r="BB3564">
        <v>2069966201</v>
      </c>
      <c r="BC3564">
        <v>0</v>
      </c>
      <c r="BD3564" s="9">
        <v>2069966201</v>
      </c>
      <c r="BE3564" t="s">
        <v>14577</v>
      </c>
      <c r="BF3564">
        <v>0</v>
      </c>
      <c r="BG3564" t="s">
        <v>70</v>
      </c>
      <c r="BH3564">
        <v>-1</v>
      </c>
      <c r="BI3564" t="s">
        <v>47632</v>
      </c>
      <c r="BJ3564">
        <v>1000</v>
      </c>
      <c r="BK3564">
        <v>0</v>
      </c>
      <c r="BL3564" t="s">
        <v>85</v>
      </c>
      <c r="BM3564" t="s">
        <v>14581</v>
      </c>
    </row>
    <row r="3565" spans="1:65" x14ac:dyDescent="0.25">
      <c r="A3565">
        <v>2012</v>
      </c>
      <c r="B3565" t="s">
        <v>116</v>
      </c>
      <c r="C3565" t="s">
        <v>357</v>
      </c>
      <c r="D3565" t="s">
        <v>46632</v>
      </c>
      <c r="E3565" t="s">
        <v>82</v>
      </c>
      <c r="F3565" t="s">
        <v>1477</v>
      </c>
      <c r="G3565">
        <v>11</v>
      </c>
      <c r="H3565" t="s">
        <v>41839</v>
      </c>
      <c r="I3565" t="s">
        <v>67</v>
      </c>
      <c r="J3565" t="s">
        <v>88</v>
      </c>
      <c r="K3565">
        <v>3</v>
      </c>
      <c r="L3565" t="s">
        <v>41838</v>
      </c>
      <c r="M3565">
        <v>72000000</v>
      </c>
      <c r="N3565" t="s">
        <v>41840</v>
      </c>
      <c r="O3565" t="s">
        <v>46661</v>
      </c>
      <c r="P3565" t="s">
        <v>90</v>
      </c>
      <c r="Q3565" t="s">
        <v>1248</v>
      </c>
      <c r="R3565" t="s">
        <v>1248</v>
      </c>
      <c r="S3565" t="s">
        <v>41818</v>
      </c>
      <c r="T3565" t="s">
        <v>13591</v>
      </c>
      <c r="U3565" t="s">
        <v>14366</v>
      </c>
      <c r="V3565" t="s">
        <v>14367</v>
      </c>
      <c r="W3565" t="s">
        <v>14368</v>
      </c>
      <c r="X3565">
        <v>2768582392</v>
      </c>
      <c r="Y3565" t="s">
        <v>122</v>
      </c>
      <c r="Z3565" t="s">
        <v>123</v>
      </c>
      <c r="AA3565">
        <v>0</v>
      </c>
      <c r="AB3565" t="s">
        <v>76</v>
      </c>
      <c r="AC3565">
        <v>0</v>
      </c>
      <c r="AD3565" t="s">
        <v>76</v>
      </c>
      <c r="AE3565">
        <v>1136210</v>
      </c>
      <c r="AF3565" t="s">
        <v>40104</v>
      </c>
      <c r="AG3565">
        <v>799587250</v>
      </c>
      <c r="AH3565" t="s">
        <v>14369</v>
      </c>
      <c r="AI3565" t="s">
        <v>434</v>
      </c>
      <c r="AJ3565" t="s">
        <v>41304</v>
      </c>
      <c r="AK3565">
        <v>79958725</v>
      </c>
      <c r="AL3565" t="s">
        <v>14369</v>
      </c>
      <c r="AM3565">
        <v>2012</v>
      </c>
      <c r="AN3565" s="1">
        <v>41201</v>
      </c>
      <c r="AO3565" s="1">
        <v>41201</v>
      </c>
      <c r="AP3565">
        <v>6</v>
      </c>
      <c r="AQ3565" t="s">
        <v>81</v>
      </c>
      <c r="AR3565" s="4">
        <f>IF(AQ3565="M",AP3565*30.42,AP3565)</f>
        <v>182.52</v>
      </c>
      <c r="AS3565">
        <v>0</v>
      </c>
      <c r="AT3565" s="4">
        <f>AR3565+AS3565</f>
        <v>182.52</v>
      </c>
      <c r="AU3565">
        <v>2</v>
      </c>
      <c r="AV3565" s="1">
        <f>AO3565+AT3565</f>
        <v>41383.519999999997</v>
      </c>
      <c r="AW3565" s="1">
        <v>41444</v>
      </c>
      <c r="AX3565" s="2">
        <f>IF(AV3565&gt;=AW3565,1,2)</f>
        <v>2</v>
      </c>
      <c r="AY3565" s="2" t="str">
        <f>IF((AV3565+10)&gt;=AW3565,"SAVE","LATE")</f>
        <v>LATE</v>
      </c>
      <c r="AZ3565" t="s">
        <v>82</v>
      </c>
      <c r="BA3565" t="s">
        <v>1011</v>
      </c>
      <c r="BB3565">
        <v>2768581924</v>
      </c>
      <c r="BC3565">
        <v>0</v>
      </c>
      <c r="BD3565" s="9">
        <v>2768581924</v>
      </c>
      <c r="BE3565" t="s">
        <v>46661</v>
      </c>
      <c r="BF3565">
        <v>0</v>
      </c>
      <c r="BG3565" t="s">
        <v>70</v>
      </c>
      <c r="BH3565">
        <v>-1</v>
      </c>
      <c r="BI3565" t="s">
        <v>40088</v>
      </c>
      <c r="BJ3565">
        <v>1000</v>
      </c>
      <c r="BK3565">
        <v>0</v>
      </c>
      <c r="BL3565" t="s">
        <v>85</v>
      </c>
      <c r="BM3565" t="s">
        <v>14370</v>
      </c>
    </row>
    <row r="3566" spans="1:65" x14ac:dyDescent="0.25">
      <c r="A3566">
        <v>2012</v>
      </c>
      <c r="B3566" t="s">
        <v>64</v>
      </c>
      <c r="C3566" t="s">
        <v>264</v>
      </c>
      <c r="D3566" t="s">
        <v>2605</v>
      </c>
      <c r="E3566">
        <v>800150861</v>
      </c>
      <c r="F3566" t="s">
        <v>16408</v>
      </c>
      <c r="G3566">
        <v>1</v>
      </c>
      <c r="H3566" t="s">
        <v>46842</v>
      </c>
      <c r="I3566" t="s">
        <v>67</v>
      </c>
      <c r="J3566" t="s">
        <v>88</v>
      </c>
      <c r="K3566">
        <v>3</v>
      </c>
      <c r="L3566" t="s">
        <v>41838</v>
      </c>
      <c r="M3566">
        <v>72000000</v>
      </c>
      <c r="N3566" t="s">
        <v>41840</v>
      </c>
      <c r="O3566" t="s">
        <v>16409</v>
      </c>
      <c r="P3566" t="s">
        <v>90</v>
      </c>
      <c r="Q3566" t="s">
        <v>39286</v>
      </c>
      <c r="R3566" t="s">
        <v>39286</v>
      </c>
      <c r="S3566" t="s">
        <v>429</v>
      </c>
      <c r="T3566" t="s">
        <v>14930</v>
      </c>
      <c r="U3566" t="s">
        <v>16410</v>
      </c>
      <c r="V3566" t="s">
        <v>16411</v>
      </c>
      <c r="W3566" t="s">
        <v>16412</v>
      </c>
      <c r="X3566">
        <v>320000000</v>
      </c>
      <c r="Y3566" t="s">
        <v>122</v>
      </c>
      <c r="Z3566" t="s">
        <v>123</v>
      </c>
      <c r="AA3566">
        <v>0</v>
      </c>
      <c r="AB3566" t="s">
        <v>76</v>
      </c>
      <c r="AC3566">
        <v>0</v>
      </c>
      <c r="AD3566" t="s">
        <v>76</v>
      </c>
      <c r="AE3566">
        <v>1293936</v>
      </c>
      <c r="AF3566" t="s">
        <v>145</v>
      </c>
      <c r="AG3566" t="s">
        <v>16413</v>
      </c>
      <c r="AH3566" t="s">
        <v>16414</v>
      </c>
      <c r="AI3566" t="s">
        <v>39286</v>
      </c>
      <c r="AJ3566" t="s">
        <v>41304</v>
      </c>
      <c r="AK3566" t="s">
        <v>16415</v>
      </c>
      <c r="AL3566" t="s">
        <v>16414</v>
      </c>
      <c r="AM3566">
        <v>2012</v>
      </c>
      <c r="AN3566" s="1">
        <v>41270</v>
      </c>
      <c r="AO3566" s="1">
        <v>41302</v>
      </c>
      <c r="AP3566">
        <v>3</v>
      </c>
      <c r="AQ3566" t="s">
        <v>81</v>
      </c>
      <c r="AR3566" s="4">
        <f>IF(AQ3566="M",AP3566*30.42,AP3566)</f>
        <v>91.26</v>
      </c>
      <c r="AS3566">
        <v>15</v>
      </c>
      <c r="AT3566" s="4">
        <f>AR3566+AS3566</f>
        <v>106.26</v>
      </c>
      <c r="AU3566">
        <v>1</v>
      </c>
      <c r="AV3566" s="1">
        <f>AO3566+AT3566</f>
        <v>41408.26</v>
      </c>
      <c r="AW3566" s="1">
        <v>41440</v>
      </c>
      <c r="AX3566" s="2">
        <f>IF(AV3566&gt;=AW3566,1,2)</f>
        <v>2</v>
      </c>
      <c r="AY3566" s="2" t="str">
        <f>IF((AV3566+10)&gt;=AW3566,"SAVE","LATE")</f>
        <v>LATE</v>
      </c>
      <c r="AZ3566" t="s">
        <v>82</v>
      </c>
      <c r="BA3566" t="s">
        <v>1011</v>
      </c>
      <c r="BB3566">
        <v>311101296</v>
      </c>
      <c r="BC3566">
        <v>93309503</v>
      </c>
      <c r="BD3566" s="9">
        <v>404410799</v>
      </c>
      <c r="BE3566" t="s">
        <v>16416</v>
      </c>
      <c r="BF3566">
        <v>0</v>
      </c>
      <c r="BG3566" t="s">
        <v>70</v>
      </c>
      <c r="BH3566">
        <v>-1</v>
      </c>
      <c r="BI3566" t="s">
        <v>16414</v>
      </c>
      <c r="BJ3566" t="s">
        <v>16417</v>
      </c>
      <c r="BK3566">
        <v>0</v>
      </c>
      <c r="BL3566" t="s">
        <v>85</v>
      </c>
      <c r="BM3566" t="s">
        <v>16418</v>
      </c>
    </row>
    <row r="3567" spans="1:65" x14ac:dyDescent="0.25">
      <c r="A3567">
        <v>2012</v>
      </c>
      <c r="B3567" t="s">
        <v>116</v>
      </c>
      <c r="C3567" t="s">
        <v>117</v>
      </c>
      <c r="D3567" t="s">
        <v>46667</v>
      </c>
      <c r="E3567" t="s">
        <v>3758</v>
      </c>
      <c r="F3567" t="s">
        <v>3759</v>
      </c>
      <c r="G3567">
        <v>1</v>
      </c>
      <c r="H3567" t="s">
        <v>46842</v>
      </c>
      <c r="I3567" t="s">
        <v>105</v>
      </c>
      <c r="J3567" t="s">
        <v>88</v>
      </c>
      <c r="K3567">
        <v>3</v>
      </c>
      <c r="L3567" t="s">
        <v>41838</v>
      </c>
      <c r="M3567">
        <v>72000000</v>
      </c>
      <c r="N3567" t="s">
        <v>41840</v>
      </c>
      <c r="O3567" t="s">
        <v>16799</v>
      </c>
      <c r="P3567" t="s">
        <v>90</v>
      </c>
      <c r="Q3567" t="s">
        <v>1248</v>
      </c>
      <c r="R3567" t="s">
        <v>1248</v>
      </c>
      <c r="S3567" t="s">
        <v>429</v>
      </c>
      <c r="T3567" t="s">
        <v>13871</v>
      </c>
      <c r="U3567" t="s">
        <v>16800</v>
      </c>
      <c r="V3567" t="s">
        <v>16801</v>
      </c>
      <c r="W3567" t="s">
        <v>16802</v>
      </c>
      <c r="X3567">
        <v>219553901</v>
      </c>
      <c r="Y3567" t="s">
        <v>122</v>
      </c>
      <c r="Z3567" t="s">
        <v>123</v>
      </c>
      <c r="AA3567">
        <v>0</v>
      </c>
      <c r="AB3567" t="s">
        <v>76</v>
      </c>
      <c r="AC3567">
        <v>0</v>
      </c>
      <c r="AD3567" t="s">
        <v>76</v>
      </c>
      <c r="AE3567">
        <v>1162441</v>
      </c>
      <c r="AF3567" t="s">
        <v>41304</v>
      </c>
      <c r="AG3567">
        <v>78735300</v>
      </c>
      <c r="AH3567" t="s">
        <v>16803</v>
      </c>
      <c r="AI3567" t="s">
        <v>434</v>
      </c>
      <c r="AJ3567" t="s">
        <v>41304</v>
      </c>
      <c r="AK3567">
        <v>78735300</v>
      </c>
      <c r="AL3567" t="s">
        <v>16803</v>
      </c>
      <c r="AM3567">
        <v>2012</v>
      </c>
      <c r="AN3567" s="1">
        <v>41213</v>
      </c>
      <c r="AO3567" s="1">
        <v>41213</v>
      </c>
      <c r="AP3567">
        <v>2</v>
      </c>
      <c r="AQ3567" t="s">
        <v>81</v>
      </c>
      <c r="AR3567" s="4">
        <f>IF(AQ3567="M",AP3567*30.42,AP3567)</f>
        <v>60.84</v>
      </c>
      <c r="AS3567">
        <v>0</v>
      </c>
      <c r="AT3567" s="4">
        <f>AR3567+AS3567</f>
        <v>60.84</v>
      </c>
      <c r="AU3567">
        <v>1</v>
      </c>
      <c r="AV3567" s="1">
        <f>AO3567+AT3567</f>
        <v>41273.839999999997</v>
      </c>
      <c r="AW3567" s="1">
        <v>41304</v>
      </c>
      <c r="AX3567" s="2">
        <f>IF(AV3567&gt;=AW3567,1,2)</f>
        <v>2</v>
      </c>
      <c r="AY3567" s="2" t="str">
        <f>IF((AV3567+10)&gt;=AW3567,"SAVE","LATE")</f>
        <v>LATE</v>
      </c>
      <c r="AZ3567" t="s">
        <v>82</v>
      </c>
      <c r="BA3567" t="s">
        <v>1011</v>
      </c>
      <c r="BB3567">
        <v>217632365</v>
      </c>
      <c r="BC3567">
        <v>80827286</v>
      </c>
      <c r="BD3567" s="9">
        <v>298459651</v>
      </c>
      <c r="BE3567" t="s">
        <v>16799</v>
      </c>
      <c r="BF3567">
        <v>0</v>
      </c>
      <c r="BG3567" t="s">
        <v>70</v>
      </c>
      <c r="BH3567">
        <v>-1</v>
      </c>
      <c r="BI3567" t="s">
        <v>16803</v>
      </c>
      <c r="BJ3567" t="s">
        <v>16804</v>
      </c>
      <c r="BK3567">
        <v>0</v>
      </c>
      <c r="BL3567" t="s">
        <v>85</v>
      </c>
      <c r="BM3567" t="s">
        <v>16805</v>
      </c>
    </row>
    <row r="3568" spans="1:65" x14ac:dyDescent="0.25">
      <c r="A3568">
        <v>2012</v>
      </c>
      <c r="B3568" t="s">
        <v>64</v>
      </c>
      <c r="C3568" t="s">
        <v>65</v>
      </c>
      <c r="D3568" t="s">
        <v>40101</v>
      </c>
      <c r="E3568">
        <v>800215807</v>
      </c>
      <c r="F3568" t="s">
        <v>280</v>
      </c>
      <c r="G3568">
        <v>1</v>
      </c>
      <c r="H3568" t="s">
        <v>46842</v>
      </c>
      <c r="I3568" t="s">
        <v>67</v>
      </c>
      <c r="J3568" t="s">
        <v>88</v>
      </c>
      <c r="K3568">
        <v>3</v>
      </c>
      <c r="L3568" t="s">
        <v>41838</v>
      </c>
      <c r="M3568">
        <v>72000000</v>
      </c>
      <c r="N3568" t="s">
        <v>41840</v>
      </c>
      <c r="O3568" t="s">
        <v>46689</v>
      </c>
      <c r="P3568" t="s">
        <v>90</v>
      </c>
      <c r="Q3568" t="s">
        <v>39286</v>
      </c>
      <c r="R3568" t="s">
        <v>39286</v>
      </c>
      <c r="S3568" t="s">
        <v>14245</v>
      </c>
      <c r="T3568" t="s">
        <v>12227</v>
      </c>
      <c r="U3568" t="s">
        <v>14246</v>
      </c>
      <c r="V3568" t="s">
        <v>14247</v>
      </c>
      <c r="W3568" t="s">
        <v>14248</v>
      </c>
      <c r="X3568">
        <v>32550488275</v>
      </c>
      <c r="Y3568" t="s">
        <v>122</v>
      </c>
      <c r="Z3568" t="s">
        <v>123</v>
      </c>
      <c r="AA3568">
        <v>0</v>
      </c>
      <c r="AB3568" t="s">
        <v>76</v>
      </c>
      <c r="AC3568">
        <v>0</v>
      </c>
      <c r="AD3568" t="s">
        <v>76</v>
      </c>
      <c r="AE3568">
        <v>1459435</v>
      </c>
      <c r="AF3568" t="s">
        <v>40104</v>
      </c>
      <c r="AG3568" t="s">
        <v>14249</v>
      </c>
      <c r="AH3568" t="s">
        <v>14250</v>
      </c>
      <c r="AI3568" t="s">
        <v>39286</v>
      </c>
      <c r="AJ3568" t="s">
        <v>41304</v>
      </c>
      <c r="AK3568">
        <v>19424543</v>
      </c>
      <c r="AL3568" t="s">
        <v>14251</v>
      </c>
      <c r="AM3568">
        <v>2012</v>
      </c>
      <c r="AN3568" s="1">
        <v>41219</v>
      </c>
      <c r="AO3568" s="1">
        <v>41219</v>
      </c>
      <c r="AP3568">
        <v>17</v>
      </c>
      <c r="AQ3568" t="s">
        <v>81</v>
      </c>
      <c r="AR3568" s="4">
        <f>IF(AQ3568="M",AP3568*30.42,AP3568)</f>
        <v>517.14</v>
      </c>
      <c r="AS3568">
        <v>20</v>
      </c>
      <c r="AT3568" s="4">
        <f>AR3568+AS3568</f>
        <v>537.14</v>
      </c>
      <c r="AU3568">
        <v>8</v>
      </c>
      <c r="AV3568" s="1">
        <f>AO3568+AT3568</f>
        <v>41756.14</v>
      </c>
      <c r="AW3568" s="1">
        <v>41999</v>
      </c>
      <c r="AX3568" s="2">
        <f>IF(AV3568&gt;=AW3568,1,2)</f>
        <v>2</v>
      </c>
      <c r="AY3568" s="2" t="str">
        <f>IF((AV3568+10)&gt;=AW3568,"SAVE","LATE")</f>
        <v>LATE</v>
      </c>
      <c r="AZ3568" t="s">
        <v>82</v>
      </c>
      <c r="BA3568" t="s">
        <v>1011</v>
      </c>
      <c r="BB3568">
        <v>3162819355</v>
      </c>
      <c r="BC3568">
        <v>17189842000</v>
      </c>
      <c r="BD3568" s="9">
        <v>20352661355</v>
      </c>
      <c r="BE3568" t="s">
        <v>14252</v>
      </c>
      <c r="BF3568">
        <v>0</v>
      </c>
      <c r="BG3568" t="s">
        <v>70</v>
      </c>
      <c r="BH3568">
        <v>-1</v>
      </c>
      <c r="BI3568" t="s">
        <v>8176</v>
      </c>
      <c r="BJ3568" t="s">
        <v>8176</v>
      </c>
      <c r="BK3568">
        <v>0</v>
      </c>
      <c r="BL3568" t="s">
        <v>85</v>
      </c>
      <c r="BM3568" t="s">
        <v>14253</v>
      </c>
    </row>
    <row r="3569" spans="1:65" x14ac:dyDescent="0.25">
      <c r="A3569">
        <v>2012</v>
      </c>
      <c r="B3569" t="s">
        <v>64</v>
      </c>
      <c r="C3569" t="s">
        <v>65</v>
      </c>
      <c r="D3569" t="s">
        <v>40101</v>
      </c>
      <c r="E3569">
        <v>800215807</v>
      </c>
      <c r="F3569" t="s">
        <v>280</v>
      </c>
      <c r="G3569">
        <v>1</v>
      </c>
      <c r="H3569" t="s">
        <v>46842</v>
      </c>
      <c r="I3569" t="s">
        <v>67</v>
      </c>
      <c r="J3569" t="s">
        <v>88</v>
      </c>
      <c r="K3569">
        <v>3</v>
      </c>
      <c r="L3569" t="s">
        <v>41838</v>
      </c>
      <c r="M3569">
        <v>72000000</v>
      </c>
      <c r="N3569" t="s">
        <v>41840</v>
      </c>
      <c r="O3569" t="s">
        <v>46693</v>
      </c>
      <c r="P3569" t="s">
        <v>90</v>
      </c>
      <c r="Q3569" t="s">
        <v>39286</v>
      </c>
      <c r="R3569" t="s">
        <v>39286</v>
      </c>
      <c r="S3569" t="s">
        <v>3568</v>
      </c>
      <c r="T3569" s="3">
        <v>41218</v>
      </c>
      <c r="U3569" t="s">
        <v>13341</v>
      </c>
      <c r="V3569" t="s">
        <v>13342</v>
      </c>
      <c r="W3569" t="s">
        <v>13343</v>
      </c>
      <c r="X3569">
        <v>34436728615</v>
      </c>
      <c r="Y3569" t="s">
        <v>122</v>
      </c>
      <c r="Z3569" t="s">
        <v>123</v>
      </c>
      <c r="AA3569">
        <v>0</v>
      </c>
      <c r="AB3569" t="s">
        <v>76</v>
      </c>
      <c r="AC3569">
        <v>0</v>
      </c>
      <c r="AD3569" t="s">
        <v>76</v>
      </c>
      <c r="AE3569">
        <v>1218285</v>
      </c>
      <c r="AF3569" t="s">
        <v>40104</v>
      </c>
      <c r="AG3569" t="s">
        <v>13344</v>
      </c>
      <c r="AH3569" t="s">
        <v>13345</v>
      </c>
      <c r="AI3569" t="s">
        <v>39286</v>
      </c>
      <c r="AJ3569" t="s">
        <v>41304</v>
      </c>
      <c r="AK3569">
        <v>72220143</v>
      </c>
      <c r="AL3569" t="s">
        <v>13346</v>
      </c>
      <c r="AM3569">
        <v>2012</v>
      </c>
      <c r="AN3569" s="1">
        <v>41219</v>
      </c>
      <c r="AO3569" s="1">
        <v>41219</v>
      </c>
      <c r="AP3569">
        <v>17</v>
      </c>
      <c r="AQ3569" t="s">
        <v>81</v>
      </c>
      <c r="AR3569" s="4">
        <f>IF(AQ3569="M",AP3569*30.42,AP3569)</f>
        <v>517.14</v>
      </c>
      <c r="AS3569">
        <v>255</v>
      </c>
      <c r="AT3569" s="4">
        <f>AR3569+AS3569</f>
        <v>772.14</v>
      </c>
      <c r="AU3569">
        <v>4</v>
      </c>
      <c r="AV3569" s="1">
        <f>AO3569+AT3569</f>
        <v>41991.14</v>
      </c>
      <c r="AW3569" s="1">
        <v>42110</v>
      </c>
      <c r="AX3569" s="2">
        <f>IF(AV3569&gt;=AW3569,1,2)</f>
        <v>2</v>
      </c>
      <c r="AY3569" s="2" t="str">
        <f>IF((AV3569+10)&gt;=AW3569,"SAVE","LATE")</f>
        <v>LATE</v>
      </c>
      <c r="AZ3569">
        <v>328115</v>
      </c>
      <c r="BA3569" t="s">
        <v>1011</v>
      </c>
      <c r="BB3569">
        <v>33223507667</v>
      </c>
      <c r="BC3569">
        <v>18009868756</v>
      </c>
      <c r="BD3569" s="9">
        <v>51233376423</v>
      </c>
      <c r="BE3569" t="s">
        <v>13347</v>
      </c>
      <c r="BF3569">
        <v>0</v>
      </c>
      <c r="BG3569" t="s">
        <v>70</v>
      </c>
      <c r="BH3569">
        <v>-1</v>
      </c>
      <c r="BI3569" t="s">
        <v>13348</v>
      </c>
      <c r="BJ3569" t="s">
        <v>13348</v>
      </c>
      <c r="BK3569" s="1">
        <v>36580</v>
      </c>
      <c r="BL3569" t="s">
        <v>103</v>
      </c>
      <c r="BM3569" t="s">
        <v>13349</v>
      </c>
    </row>
    <row r="3570" spans="1:65" x14ac:dyDescent="0.25">
      <c r="A3570">
        <v>2012</v>
      </c>
      <c r="B3570" t="s">
        <v>64</v>
      </c>
      <c r="C3570" t="s">
        <v>65</v>
      </c>
      <c r="D3570" t="s">
        <v>41874</v>
      </c>
      <c r="E3570">
        <v>899999001</v>
      </c>
      <c r="F3570" t="s">
        <v>13551</v>
      </c>
      <c r="G3570">
        <v>1</v>
      </c>
      <c r="H3570" t="s">
        <v>46842</v>
      </c>
      <c r="I3570" t="s">
        <v>67</v>
      </c>
      <c r="J3570" t="s">
        <v>88</v>
      </c>
      <c r="K3570">
        <v>3</v>
      </c>
      <c r="L3570" t="s">
        <v>41838</v>
      </c>
      <c r="M3570">
        <v>72000000</v>
      </c>
      <c r="N3570" t="s">
        <v>41840</v>
      </c>
      <c r="O3570" t="s">
        <v>46694</v>
      </c>
      <c r="P3570" t="s">
        <v>90</v>
      </c>
      <c r="Q3570" t="s">
        <v>39286</v>
      </c>
      <c r="R3570" t="s">
        <v>39286</v>
      </c>
      <c r="S3570" t="s">
        <v>9507</v>
      </c>
      <c r="T3570" s="3">
        <v>41009</v>
      </c>
      <c r="U3570" t="s">
        <v>13928</v>
      </c>
      <c r="V3570" t="s">
        <v>13929</v>
      </c>
      <c r="W3570" t="s">
        <v>13930</v>
      </c>
      <c r="X3570">
        <v>19260535343</v>
      </c>
      <c r="Y3570" t="s">
        <v>122</v>
      </c>
      <c r="Z3570" t="s">
        <v>123</v>
      </c>
      <c r="AA3570">
        <v>0</v>
      </c>
      <c r="AB3570" t="s">
        <v>76</v>
      </c>
      <c r="AC3570">
        <v>0</v>
      </c>
      <c r="AD3570" t="s">
        <v>76</v>
      </c>
      <c r="AE3570">
        <v>1321193</v>
      </c>
      <c r="AF3570" t="s">
        <v>40104</v>
      </c>
      <c r="AG3570" t="s">
        <v>13931</v>
      </c>
      <c r="AH3570" t="s">
        <v>13932</v>
      </c>
      <c r="AI3570" t="s">
        <v>39286</v>
      </c>
      <c r="AJ3570" t="s">
        <v>41304</v>
      </c>
      <c r="AK3570" t="s">
        <v>13933</v>
      </c>
      <c r="AL3570" t="s">
        <v>13934</v>
      </c>
      <c r="AM3570">
        <v>2012</v>
      </c>
      <c r="AN3570" s="1">
        <v>41271</v>
      </c>
      <c r="AO3570" s="1">
        <v>41271</v>
      </c>
      <c r="AP3570">
        <v>120</v>
      </c>
      <c r="AQ3570" t="s">
        <v>74</v>
      </c>
      <c r="AR3570" s="4">
        <f>IF(AQ3570="M",AP3570*30.42,AP3570)</f>
        <v>120</v>
      </c>
      <c r="AS3570">
        <v>123</v>
      </c>
      <c r="AT3570" s="4">
        <f>AR3570+AS3570</f>
        <v>243</v>
      </c>
      <c r="AU3570">
        <v>6</v>
      </c>
      <c r="AV3570" s="1">
        <f>AO3570+AT3570</f>
        <v>41514</v>
      </c>
      <c r="AW3570" s="1">
        <v>41576</v>
      </c>
      <c r="AX3570" s="2">
        <f>IF(AV3570&gt;=AW3570,1,2)</f>
        <v>2</v>
      </c>
      <c r="AY3570" s="2" t="str">
        <f>IF((AV3570+10)&gt;=AW3570,"SAVE","LATE")</f>
        <v>LATE</v>
      </c>
      <c r="AZ3570" t="s">
        <v>82</v>
      </c>
      <c r="BA3570" t="s">
        <v>1011</v>
      </c>
      <c r="BB3570">
        <v>5183987190</v>
      </c>
      <c r="BC3570">
        <v>464752332</v>
      </c>
      <c r="BD3570" s="9">
        <v>5648739522</v>
      </c>
      <c r="BE3570" t="s">
        <v>46695</v>
      </c>
      <c r="BF3570">
        <v>0</v>
      </c>
      <c r="BG3570" t="s">
        <v>70</v>
      </c>
      <c r="BH3570">
        <v>-1</v>
      </c>
      <c r="BI3570" t="s">
        <v>13935</v>
      </c>
      <c r="BJ3570" t="s">
        <v>13935</v>
      </c>
      <c r="BK3570">
        <v>0</v>
      </c>
      <c r="BL3570" t="s">
        <v>85</v>
      </c>
      <c r="BM3570" t="s">
        <v>13936</v>
      </c>
    </row>
    <row r="3571" spans="1:65" x14ac:dyDescent="0.25">
      <c r="A3571">
        <v>2012</v>
      </c>
      <c r="B3571" t="s">
        <v>64</v>
      </c>
      <c r="C3571" t="s">
        <v>65</v>
      </c>
      <c r="D3571" t="s">
        <v>40101</v>
      </c>
      <c r="E3571">
        <v>800215807</v>
      </c>
      <c r="F3571" t="s">
        <v>280</v>
      </c>
      <c r="G3571">
        <v>1</v>
      </c>
      <c r="H3571" t="s">
        <v>46842</v>
      </c>
      <c r="I3571" t="s">
        <v>105</v>
      </c>
      <c r="J3571" t="s">
        <v>88</v>
      </c>
      <c r="K3571">
        <v>3</v>
      </c>
      <c r="L3571" t="s">
        <v>41838</v>
      </c>
      <c r="M3571">
        <v>72000000</v>
      </c>
      <c r="N3571" t="s">
        <v>41840</v>
      </c>
      <c r="O3571" t="s">
        <v>46706</v>
      </c>
      <c r="P3571" t="s">
        <v>90</v>
      </c>
      <c r="Q3571" t="s">
        <v>39286</v>
      </c>
      <c r="R3571" t="s">
        <v>39286</v>
      </c>
      <c r="S3571" t="s">
        <v>41822</v>
      </c>
      <c r="T3571" t="s">
        <v>12227</v>
      </c>
      <c r="U3571" t="s">
        <v>13544</v>
      </c>
      <c r="V3571" t="s">
        <v>13545</v>
      </c>
      <c r="W3571" t="s">
        <v>13546</v>
      </c>
      <c r="X3571">
        <v>15942545234</v>
      </c>
      <c r="Y3571" t="s">
        <v>122</v>
      </c>
      <c r="Z3571" t="s">
        <v>123</v>
      </c>
      <c r="AA3571">
        <v>0</v>
      </c>
      <c r="AB3571" t="s">
        <v>76</v>
      </c>
      <c r="AC3571">
        <v>0</v>
      </c>
      <c r="AD3571" t="s">
        <v>76</v>
      </c>
      <c r="AE3571">
        <v>1459428</v>
      </c>
      <c r="AF3571" t="s">
        <v>40104</v>
      </c>
      <c r="AG3571" t="s">
        <v>13547</v>
      </c>
      <c r="AH3571" t="s">
        <v>13548</v>
      </c>
      <c r="AI3571" t="s">
        <v>525</v>
      </c>
      <c r="AJ3571" t="s">
        <v>41304</v>
      </c>
      <c r="AK3571">
        <v>17135225</v>
      </c>
      <c r="AL3571" t="s">
        <v>113</v>
      </c>
      <c r="AM3571">
        <v>2012</v>
      </c>
      <c r="AN3571" s="1">
        <v>41220</v>
      </c>
      <c r="AO3571" s="1">
        <v>41220</v>
      </c>
      <c r="AP3571">
        <v>10</v>
      </c>
      <c r="AQ3571" t="s">
        <v>81</v>
      </c>
      <c r="AR3571" s="4">
        <f>IF(AQ3571="M",AP3571*30.42,AP3571)</f>
        <v>304.20000000000005</v>
      </c>
      <c r="AS3571">
        <v>0</v>
      </c>
      <c r="AT3571" s="4">
        <f>AR3571+AS3571</f>
        <v>304.20000000000005</v>
      </c>
      <c r="AU3571">
        <v>1</v>
      </c>
      <c r="AV3571" s="1">
        <f>AO3571+AT3571</f>
        <v>41524.199999999997</v>
      </c>
      <c r="AW3571" s="1">
        <v>41554</v>
      </c>
      <c r="AX3571" s="2">
        <f>IF(AV3571&gt;=AW3571,1,2)</f>
        <v>2</v>
      </c>
      <c r="AY3571" s="2" t="str">
        <f>IF((AV3571+10)&gt;=AW3571,"SAVE","LATE")</f>
        <v>LATE</v>
      </c>
      <c r="AZ3571" t="s">
        <v>82</v>
      </c>
      <c r="BA3571" t="s">
        <v>1011</v>
      </c>
      <c r="BB3571">
        <v>13535079897</v>
      </c>
      <c r="BC3571">
        <v>0</v>
      </c>
      <c r="BD3571" s="9">
        <v>13535079897</v>
      </c>
      <c r="BE3571" t="s">
        <v>13549</v>
      </c>
      <c r="BF3571">
        <v>0</v>
      </c>
      <c r="BG3571" t="s">
        <v>70</v>
      </c>
      <c r="BH3571">
        <v>-1</v>
      </c>
      <c r="BI3571" t="s">
        <v>13548</v>
      </c>
      <c r="BJ3571" t="s">
        <v>13548</v>
      </c>
      <c r="BK3571">
        <v>0</v>
      </c>
      <c r="BL3571" t="s">
        <v>85</v>
      </c>
      <c r="BM3571" t="s">
        <v>13550</v>
      </c>
    </row>
    <row r="3572" spans="1:65" x14ac:dyDescent="0.25">
      <c r="A3572">
        <v>2012</v>
      </c>
      <c r="B3572" t="s">
        <v>116</v>
      </c>
      <c r="C3572" t="s">
        <v>1416</v>
      </c>
      <c r="D3572" t="s">
        <v>41275</v>
      </c>
      <c r="E3572" t="s">
        <v>3300</v>
      </c>
      <c r="F3572" t="s">
        <v>14151</v>
      </c>
      <c r="G3572">
        <v>1</v>
      </c>
      <c r="H3572" t="s">
        <v>46842</v>
      </c>
      <c r="I3572" t="s">
        <v>67</v>
      </c>
      <c r="J3572" t="s">
        <v>88</v>
      </c>
      <c r="K3572">
        <v>3</v>
      </c>
      <c r="L3572" t="s">
        <v>41838</v>
      </c>
      <c r="M3572">
        <v>72000000</v>
      </c>
      <c r="N3572" t="s">
        <v>41840</v>
      </c>
      <c r="O3572" t="s">
        <v>46721</v>
      </c>
      <c r="P3572" t="s">
        <v>90</v>
      </c>
      <c r="Q3572" t="s">
        <v>3303</v>
      </c>
      <c r="R3572" t="s">
        <v>3303</v>
      </c>
      <c r="S3572" t="s">
        <v>3304</v>
      </c>
      <c r="T3572" t="s">
        <v>14152</v>
      </c>
      <c r="U3572" t="s">
        <v>14153</v>
      </c>
      <c r="V3572" t="s">
        <v>14154</v>
      </c>
      <c r="W3572" t="s">
        <v>14155</v>
      </c>
      <c r="X3572">
        <v>3577442531</v>
      </c>
      <c r="Y3572" t="s">
        <v>122</v>
      </c>
      <c r="Z3572" t="s">
        <v>123</v>
      </c>
      <c r="AA3572">
        <v>0</v>
      </c>
      <c r="AB3572" t="s">
        <v>76</v>
      </c>
      <c r="AC3572">
        <v>0</v>
      </c>
      <c r="AD3572" t="s">
        <v>76</v>
      </c>
      <c r="AE3572">
        <v>1443881</v>
      </c>
      <c r="AF3572" t="s">
        <v>40104</v>
      </c>
      <c r="AG3572">
        <v>9005616096</v>
      </c>
      <c r="AH3572" t="s">
        <v>14156</v>
      </c>
      <c r="AI3572" t="s">
        <v>525</v>
      </c>
      <c r="AJ3572" t="s">
        <v>41304</v>
      </c>
      <c r="AK3572">
        <v>79689814</v>
      </c>
      <c r="AL3572" t="s">
        <v>14157</v>
      </c>
      <c r="AM3572">
        <v>2012</v>
      </c>
      <c r="AN3572" s="1">
        <v>41193</v>
      </c>
      <c r="AO3572" s="1">
        <v>41260</v>
      </c>
      <c r="AP3572">
        <v>6</v>
      </c>
      <c r="AQ3572" t="s">
        <v>81</v>
      </c>
      <c r="AR3572" s="4">
        <f>IF(AQ3572="M",AP3572*30.42,AP3572)</f>
        <v>182.52</v>
      </c>
      <c r="AS3572">
        <v>29</v>
      </c>
      <c r="AT3572" s="4">
        <f>AR3572+AS3572</f>
        <v>211.52</v>
      </c>
      <c r="AU3572">
        <v>5</v>
      </c>
      <c r="AV3572" s="1">
        <f>AO3572+AT3572</f>
        <v>41471.519999999997</v>
      </c>
      <c r="AW3572" s="1">
        <v>41623</v>
      </c>
      <c r="AX3572" s="2">
        <f>IF(AV3572&gt;=AW3572,1,2)</f>
        <v>2</v>
      </c>
      <c r="AY3572" s="2" t="str">
        <f>IF((AV3572+10)&gt;=AW3572,"SAVE","LATE")</f>
        <v>LATE</v>
      </c>
      <c r="AZ3572" t="s">
        <v>82</v>
      </c>
      <c r="BA3572" t="s">
        <v>1011</v>
      </c>
      <c r="BB3572">
        <v>3557465394</v>
      </c>
      <c r="BC3572">
        <v>1778706294</v>
      </c>
      <c r="BD3572" s="9">
        <v>5336171688</v>
      </c>
      <c r="BE3572" t="s">
        <v>46722</v>
      </c>
      <c r="BF3572">
        <v>0</v>
      </c>
      <c r="BG3572" t="s">
        <v>70</v>
      </c>
      <c r="BH3572">
        <v>-1</v>
      </c>
      <c r="BK3572">
        <v>0</v>
      </c>
      <c r="BL3572" t="s">
        <v>85</v>
      </c>
      <c r="BM3572" t="s">
        <v>14158</v>
      </c>
    </row>
    <row r="3573" spans="1:65" x14ac:dyDescent="0.25">
      <c r="A3573">
        <v>2013</v>
      </c>
      <c r="B3573" t="s">
        <v>64</v>
      </c>
      <c r="C3573" t="s">
        <v>65</v>
      </c>
      <c r="D3573" t="s">
        <v>40101</v>
      </c>
      <c r="E3573">
        <v>800215807</v>
      </c>
      <c r="F3573" t="s">
        <v>181</v>
      </c>
      <c r="G3573">
        <v>12</v>
      </c>
      <c r="H3573" t="s">
        <v>41881</v>
      </c>
      <c r="I3573" t="s">
        <v>67</v>
      </c>
      <c r="J3573" t="s">
        <v>68</v>
      </c>
      <c r="K3573">
        <v>3</v>
      </c>
      <c r="L3573" t="s">
        <v>41838</v>
      </c>
      <c r="M3573">
        <v>95000000</v>
      </c>
      <c r="N3573" t="s">
        <v>40102</v>
      </c>
      <c r="O3573" t="s">
        <v>14395</v>
      </c>
      <c r="P3573" t="s">
        <v>90</v>
      </c>
      <c r="Q3573" t="s">
        <v>70</v>
      </c>
      <c r="R3573" t="s">
        <v>70</v>
      </c>
      <c r="S3573" t="s">
        <v>46726</v>
      </c>
      <c r="T3573" t="s">
        <v>14396</v>
      </c>
      <c r="U3573" t="s">
        <v>14397</v>
      </c>
      <c r="V3573" t="s">
        <v>14398</v>
      </c>
      <c r="W3573" t="s">
        <v>14398</v>
      </c>
      <c r="X3573">
        <v>2678600000</v>
      </c>
      <c r="Y3573" t="s">
        <v>96</v>
      </c>
      <c r="Z3573" t="s">
        <v>40103</v>
      </c>
      <c r="AA3573">
        <v>0</v>
      </c>
      <c r="AB3573" t="s">
        <v>76</v>
      </c>
      <c r="AC3573">
        <v>0</v>
      </c>
      <c r="AD3573" t="s">
        <v>76</v>
      </c>
      <c r="AE3573">
        <v>1711327</v>
      </c>
      <c r="AF3573" t="s">
        <v>40104</v>
      </c>
      <c r="AG3573" t="s">
        <v>523</v>
      </c>
      <c r="AH3573" t="s">
        <v>14399</v>
      </c>
      <c r="AI3573" t="s">
        <v>525</v>
      </c>
      <c r="AJ3573" t="s">
        <v>41304</v>
      </c>
      <c r="AK3573">
        <v>93204636</v>
      </c>
      <c r="AL3573" t="s">
        <v>14400</v>
      </c>
      <c r="AM3573">
        <v>2012</v>
      </c>
      <c r="AN3573" s="1">
        <v>41264</v>
      </c>
      <c r="AO3573" s="1">
        <v>41402</v>
      </c>
      <c r="AP3573">
        <v>238</v>
      </c>
      <c r="AQ3573" t="s">
        <v>74</v>
      </c>
      <c r="AR3573" s="4">
        <f>IF(AQ3573="M",AP3573*30.42,AP3573)</f>
        <v>238</v>
      </c>
      <c r="AS3573">
        <v>0</v>
      </c>
      <c r="AT3573" s="4">
        <f>AR3573+AS3573</f>
        <v>238</v>
      </c>
      <c r="AU3573">
        <v>12</v>
      </c>
      <c r="AV3573" s="1">
        <f>AO3573+AT3573</f>
        <v>41640</v>
      </c>
      <c r="AW3573" s="1">
        <v>41767</v>
      </c>
      <c r="AX3573" s="2">
        <f>IF(AV3573&gt;=AW3573,1,2)</f>
        <v>2</v>
      </c>
      <c r="AY3573" s="2" t="str">
        <f>IF((AV3573+10)&gt;=AW3573,"SAVE","LATE")</f>
        <v>LATE</v>
      </c>
      <c r="AZ3573" t="s">
        <v>82</v>
      </c>
      <c r="BA3573" t="s">
        <v>1011</v>
      </c>
      <c r="BB3573">
        <v>2678600000</v>
      </c>
      <c r="BC3573">
        <v>0</v>
      </c>
      <c r="BD3573" s="9">
        <v>2678600000</v>
      </c>
      <c r="BE3573" t="s">
        <v>14395</v>
      </c>
      <c r="BF3573">
        <v>0</v>
      </c>
      <c r="BG3573" t="s">
        <v>70</v>
      </c>
      <c r="BH3573">
        <v>-1</v>
      </c>
      <c r="BI3573" t="s">
        <v>70</v>
      </c>
      <c r="BJ3573" t="s">
        <v>70</v>
      </c>
      <c r="BK3573">
        <v>0</v>
      </c>
      <c r="BL3573" t="s">
        <v>85</v>
      </c>
      <c r="BM3573" t="s">
        <v>14401</v>
      </c>
    </row>
    <row r="3574" spans="1:65" x14ac:dyDescent="0.25">
      <c r="A3574">
        <v>2012</v>
      </c>
      <c r="B3574" t="s">
        <v>64</v>
      </c>
      <c r="C3574" t="s">
        <v>65</v>
      </c>
      <c r="D3574" t="s">
        <v>40101</v>
      </c>
      <c r="E3574">
        <v>800215807</v>
      </c>
      <c r="F3574" t="s">
        <v>4290</v>
      </c>
      <c r="G3574">
        <v>1</v>
      </c>
      <c r="H3574" t="s">
        <v>46842</v>
      </c>
      <c r="I3574" t="s">
        <v>67</v>
      </c>
      <c r="J3574" t="s">
        <v>88</v>
      </c>
      <c r="K3574">
        <v>3</v>
      </c>
      <c r="L3574" t="s">
        <v>41838</v>
      </c>
      <c r="M3574">
        <v>72000000</v>
      </c>
      <c r="N3574" t="s">
        <v>41840</v>
      </c>
      <c r="O3574" t="s">
        <v>16092</v>
      </c>
      <c r="P3574" t="s">
        <v>90</v>
      </c>
      <c r="Q3574" t="s">
        <v>4292</v>
      </c>
      <c r="R3574" t="s">
        <v>4292</v>
      </c>
      <c r="S3574" t="s">
        <v>977</v>
      </c>
      <c r="T3574" t="s">
        <v>9429</v>
      </c>
      <c r="U3574" t="s">
        <v>16093</v>
      </c>
      <c r="V3574" t="s">
        <v>16094</v>
      </c>
      <c r="W3574" t="s">
        <v>16095</v>
      </c>
      <c r="X3574">
        <v>1456451076</v>
      </c>
      <c r="Y3574" t="s">
        <v>122</v>
      </c>
      <c r="Z3574" t="s">
        <v>123</v>
      </c>
      <c r="AA3574">
        <v>0</v>
      </c>
      <c r="AB3574" t="s">
        <v>76</v>
      </c>
      <c r="AC3574">
        <v>0</v>
      </c>
      <c r="AD3574" t="s">
        <v>76</v>
      </c>
      <c r="AE3574">
        <v>1007392</v>
      </c>
      <c r="AF3574" t="s">
        <v>40104</v>
      </c>
      <c r="AG3574">
        <v>890329021</v>
      </c>
      <c r="AH3574" t="s">
        <v>16096</v>
      </c>
      <c r="AI3574" t="s">
        <v>200</v>
      </c>
      <c r="AJ3574" t="s">
        <v>41304</v>
      </c>
      <c r="AK3574">
        <v>6146206</v>
      </c>
      <c r="AL3574" t="s">
        <v>16097</v>
      </c>
      <c r="AM3574">
        <v>2012</v>
      </c>
      <c r="AN3574" s="1">
        <v>41117</v>
      </c>
      <c r="AO3574" s="1">
        <v>41127</v>
      </c>
      <c r="AP3574">
        <v>17</v>
      </c>
      <c r="AQ3574" t="s">
        <v>81</v>
      </c>
      <c r="AR3574" s="4">
        <f>IF(AQ3574="M",AP3574*30.42,AP3574)</f>
        <v>517.14</v>
      </c>
      <c r="AS3574">
        <v>15</v>
      </c>
      <c r="AT3574" s="4">
        <f>AR3574+AS3574</f>
        <v>532.14</v>
      </c>
      <c r="AU3574">
        <v>7</v>
      </c>
      <c r="AV3574" s="1">
        <f>AO3574+AT3574</f>
        <v>41659.14</v>
      </c>
      <c r="AW3574" s="1">
        <v>41872</v>
      </c>
      <c r="AX3574" s="2">
        <f>IF(AV3574&gt;=AW3574,1,2)</f>
        <v>2</v>
      </c>
      <c r="AY3574" s="2" t="str">
        <f>IF((AV3574+10)&gt;=AW3574,"SAVE","LATE")</f>
        <v>LATE</v>
      </c>
      <c r="AZ3574" t="s">
        <v>82</v>
      </c>
      <c r="BA3574" t="s">
        <v>1011</v>
      </c>
      <c r="BB3574">
        <v>375724000</v>
      </c>
      <c r="BC3574">
        <v>157314497</v>
      </c>
      <c r="BD3574" s="9">
        <v>533038497</v>
      </c>
      <c r="BE3574" t="s">
        <v>16098</v>
      </c>
      <c r="BF3574">
        <v>0</v>
      </c>
      <c r="BG3574" t="s">
        <v>70</v>
      </c>
      <c r="BH3574">
        <v>-1</v>
      </c>
      <c r="BI3574" t="s">
        <v>16099</v>
      </c>
      <c r="BJ3574" t="s">
        <v>16099</v>
      </c>
      <c r="BK3574">
        <v>0</v>
      </c>
      <c r="BL3574" t="s">
        <v>85</v>
      </c>
      <c r="BM3574" t="s">
        <v>16100</v>
      </c>
    </row>
    <row r="3575" spans="1:65" x14ac:dyDescent="0.25">
      <c r="A3575">
        <v>2012</v>
      </c>
      <c r="B3575" t="s">
        <v>64</v>
      </c>
      <c r="C3575" t="s">
        <v>65</v>
      </c>
      <c r="D3575" t="s">
        <v>40101</v>
      </c>
      <c r="E3575">
        <v>800215807</v>
      </c>
      <c r="F3575" t="s">
        <v>4290</v>
      </c>
      <c r="G3575">
        <v>1</v>
      </c>
      <c r="H3575" t="s">
        <v>46842</v>
      </c>
      <c r="I3575" t="s">
        <v>67</v>
      </c>
      <c r="J3575" t="s">
        <v>88</v>
      </c>
      <c r="K3575">
        <v>3</v>
      </c>
      <c r="L3575" t="s">
        <v>41838</v>
      </c>
      <c r="M3575">
        <v>72000000</v>
      </c>
      <c r="N3575" t="s">
        <v>41840</v>
      </c>
      <c r="O3575" t="s">
        <v>16092</v>
      </c>
      <c r="P3575" t="s">
        <v>90</v>
      </c>
      <c r="Q3575" t="s">
        <v>4292</v>
      </c>
      <c r="R3575" t="s">
        <v>4292</v>
      </c>
      <c r="S3575" t="s">
        <v>977</v>
      </c>
      <c r="T3575" t="s">
        <v>9429</v>
      </c>
      <c r="U3575" t="s">
        <v>16093</v>
      </c>
      <c r="V3575" t="s">
        <v>16094</v>
      </c>
      <c r="W3575" t="s">
        <v>16120</v>
      </c>
      <c r="X3575">
        <v>1456451076</v>
      </c>
      <c r="Y3575" t="s">
        <v>122</v>
      </c>
      <c r="Z3575" t="s">
        <v>123</v>
      </c>
      <c r="AA3575">
        <v>0</v>
      </c>
      <c r="AB3575" t="s">
        <v>76</v>
      </c>
      <c r="AC3575">
        <v>0</v>
      </c>
      <c r="AD3575" t="s">
        <v>76</v>
      </c>
      <c r="AE3575">
        <v>1007440</v>
      </c>
      <c r="AF3575" t="s">
        <v>40104</v>
      </c>
      <c r="AG3575">
        <v>821002400</v>
      </c>
      <c r="AH3575" t="s">
        <v>16121</v>
      </c>
      <c r="AI3575" t="s">
        <v>200</v>
      </c>
      <c r="AJ3575" t="s">
        <v>41304</v>
      </c>
      <c r="AK3575">
        <v>14795070</v>
      </c>
      <c r="AL3575" t="s">
        <v>16122</v>
      </c>
      <c r="AM3575">
        <v>2012</v>
      </c>
      <c r="AN3575" s="1">
        <v>41117</v>
      </c>
      <c r="AO3575" s="1">
        <v>41127</v>
      </c>
      <c r="AP3575">
        <v>17</v>
      </c>
      <c r="AQ3575" t="s">
        <v>81</v>
      </c>
      <c r="AR3575" s="4">
        <f>IF(AQ3575="M",AP3575*30.42,AP3575)</f>
        <v>517.14</v>
      </c>
      <c r="AS3575">
        <v>15</v>
      </c>
      <c r="AT3575" s="4">
        <f>AR3575+AS3575</f>
        <v>532.14</v>
      </c>
      <c r="AU3575">
        <v>7</v>
      </c>
      <c r="AV3575" s="1">
        <f>AO3575+AT3575</f>
        <v>41659.14</v>
      </c>
      <c r="AW3575" s="1">
        <v>41872</v>
      </c>
      <c r="AX3575" s="2">
        <f>IF(AV3575&gt;=AW3575,1,2)</f>
        <v>2</v>
      </c>
      <c r="AY3575" s="2" t="str">
        <f>IF((AV3575+10)&gt;=AW3575,"SAVE","LATE")</f>
        <v>LATE</v>
      </c>
      <c r="AZ3575" t="s">
        <v>82</v>
      </c>
      <c r="BA3575" t="s">
        <v>1011</v>
      </c>
      <c r="BB3575">
        <v>373235000</v>
      </c>
      <c r="BC3575">
        <v>15627267001</v>
      </c>
      <c r="BD3575" s="9">
        <v>16000502001</v>
      </c>
      <c r="BE3575" t="s">
        <v>16123</v>
      </c>
      <c r="BF3575">
        <v>0</v>
      </c>
      <c r="BG3575" t="s">
        <v>70</v>
      </c>
      <c r="BH3575">
        <v>-1</v>
      </c>
      <c r="BI3575" t="s">
        <v>16099</v>
      </c>
      <c r="BJ3575" t="s">
        <v>16099</v>
      </c>
      <c r="BK3575">
        <v>0</v>
      </c>
      <c r="BL3575" t="s">
        <v>85</v>
      </c>
      <c r="BM3575" t="s">
        <v>16100</v>
      </c>
    </row>
    <row r="3576" spans="1:65" x14ac:dyDescent="0.25">
      <c r="A3576">
        <v>2012</v>
      </c>
      <c r="B3576" t="s">
        <v>64</v>
      </c>
      <c r="C3576" t="s">
        <v>65</v>
      </c>
      <c r="D3576" t="s">
        <v>40101</v>
      </c>
      <c r="E3576">
        <v>800215807</v>
      </c>
      <c r="F3576" t="s">
        <v>4290</v>
      </c>
      <c r="G3576">
        <v>1</v>
      </c>
      <c r="H3576" t="s">
        <v>46842</v>
      </c>
      <c r="I3576" t="s">
        <v>67</v>
      </c>
      <c r="J3576" t="s">
        <v>88</v>
      </c>
      <c r="K3576">
        <v>3</v>
      </c>
      <c r="L3576" t="s">
        <v>41838</v>
      </c>
      <c r="M3576">
        <v>72000000</v>
      </c>
      <c r="N3576" t="s">
        <v>41840</v>
      </c>
      <c r="O3576" t="s">
        <v>16092</v>
      </c>
      <c r="P3576" t="s">
        <v>90</v>
      </c>
      <c r="Q3576" t="s">
        <v>4292</v>
      </c>
      <c r="R3576" t="s">
        <v>4292</v>
      </c>
      <c r="S3576" t="s">
        <v>977</v>
      </c>
      <c r="T3576" t="s">
        <v>9429</v>
      </c>
      <c r="U3576" t="s">
        <v>16093</v>
      </c>
      <c r="V3576" t="s">
        <v>16094</v>
      </c>
      <c r="W3576" t="s">
        <v>16124</v>
      </c>
      <c r="X3576">
        <v>1456451076</v>
      </c>
      <c r="Y3576" t="s">
        <v>122</v>
      </c>
      <c r="Z3576" t="s">
        <v>123</v>
      </c>
      <c r="AA3576">
        <v>0</v>
      </c>
      <c r="AB3576" t="s">
        <v>76</v>
      </c>
      <c r="AC3576">
        <v>0</v>
      </c>
      <c r="AD3576" t="s">
        <v>76</v>
      </c>
      <c r="AE3576">
        <v>1007405</v>
      </c>
      <c r="AF3576" t="s">
        <v>40104</v>
      </c>
      <c r="AG3576">
        <v>890328963</v>
      </c>
      <c r="AH3576" t="s">
        <v>16125</v>
      </c>
      <c r="AI3576" t="s">
        <v>200</v>
      </c>
      <c r="AJ3576" t="s">
        <v>41304</v>
      </c>
      <c r="AK3576">
        <v>16401434</v>
      </c>
      <c r="AL3576" t="s">
        <v>16126</v>
      </c>
      <c r="AM3576">
        <v>2012</v>
      </c>
      <c r="AN3576" s="1">
        <v>41117</v>
      </c>
      <c r="AO3576" s="1">
        <v>41127</v>
      </c>
      <c r="AP3576">
        <v>17</v>
      </c>
      <c r="AQ3576" t="s">
        <v>81</v>
      </c>
      <c r="AR3576" s="4">
        <f>IF(AQ3576="M",AP3576*30.42,AP3576)</f>
        <v>517.14</v>
      </c>
      <c r="AS3576">
        <v>15</v>
      </c>
      <c r="AT3576" s="4">
        <f>AR3576+AS3576</f>
        <v>532.14</v>
      </c>
      <c r="AU3576">
        <v>7</v>
      </c>
      <c r="AV3576" s="1">
        <f>AO3576+AT3576</f>
        <v>41659.14</v>
      </c>
      <c r="AW3576" s="1">
        <v>41872</v>
      </c>
      <c r="AX3576" s="2">
        <f>IF(AV3576&gt;=AW3576,1,2)</f>
        <v>2</v>
      </c>
      <c r="AY3576" s="2" t="str">
        <f>IF((AV3576+10)&gt;=AW3576,"SAVE","LATE")</f>
        <v>LATE</v>
      </c>
      <c r="AZ3576" t="s">
        <v>82</v>
      </c>
      <c r="BA3576" t="s">
        <v>1011</v>
      </c>
      <c r="BB3576">
        <v>373235000</v>
      </c>
      <c r="BC3576">
        <v>15627267001</v>
      </c>
      <c r="BD3576" s="9">
        <v>16000502001</v>
      </c>
      <c r="BE3576" t="s">
        <v>16127</v>
      </c>
      <c r="BF3576">
        <v>0</v>
      </c>
      <c r="BG3576" t="s">
        <v>70</v>
      </c>
      <c r="BH3576">
        <v>-1</v>
      </c>
      <c r="BI3576" t="s">
        <v>16099</v>
      </c>
      <c r="BJ3576" t="s">
        <v>16099</v>
      </c>
      <c r="BK3576">
        <v>0</v>
      </c>
      <c r="BL3576" t="s">
        <v>85</v>
      </c>
      <c r="BM3576" t="s">
        <v>16100</v>
      </c>
    </row>
    <row r="3577" spans="1:65" x14ac:dyDescent="0.25">
      <c r="A3577">
        <v>2012</v>
      </c>
      <c r="B3577" t="s">
        <v>64</v>
      </c>
      <c r="C3577" t="s">
        <v>65</v>
      </c>
      <c r="D3577" t="s">
        <v>40101</v>
      </c>
      <c r="E3577">
        <v>800215807</v>
      </c>
      <c r="F3577" t="s">
        <v>4290</v>
      </c>
      <c r="G3577">
        <v>1</v>
      </c>
      <c r="H3577" t="s">
        <v>46842</v>
      </c>
      <c r="I3577" t="s">
        <v>67</v>
      </c>
      <c r="J3577" t="s">
        <v>88</v>
      </c>
      <c r="K3577">
        <v>3</v>
      </c>
      <c r="L3577" t="s">
        <v>41838</v>
      </c>
      <c r="M3577">
        <v>72000000</v>
      </c>
      <c r="N3577" t="s">
        <v>41840</v>
      </c>
      <c r="O3577" t="s">
        <v>16092</v>
      </c>
      <c r="P3577" t="s">
        <v>90</v>
      </c>
      <c r="Q3577" t="s">
        <v>4292</v>
      </c>
      <c r="R3577" t="s">
        <v>4292</v>
      </c>
      <c r="S3577" t="s">
        <v>977</v>
      </c>
      <c r="T3577" t="s">
        <v>9429</v>
      </c>
      <c r="U3577" t="s">
        <v>16093</v>
      </c>
      <c r="V3577" t="s">
        <v>16094</v>
      </c>
      <c r="W3577" t="s">
        <v>16261</v>
      </c>
      <c r="X3577">
        <v>1456451076</v>
      </c>
      <c r="Y3577" t="s">
        <v>122</v>
      </c>
      <c r="Z3577" t="s">
        <v>123</v>
      </c>
      <c r="AA3577">
        <v>0</v>
      </c>
      <c r="AB3577" t="s">
        <v>76</v>
      </c>
      <c r="AC3577">
        <v>0</v>
      </c>
      <c r="AD3577" t="s">
        <v>76</v>
      </c>
      <c r="AE3577">
        <v>1010770</v>
      </c>
      <c r="AF3577" t="s">
        <v>40104</v>
      </c>
      <c r="AG3577">
        <v>821002442</v>
      </c>
      <c r="AH3577" t="s">
        <v>16262</v>
      </c>
      <c r="AI3577" t="s">
        <v>200</v>
      </c>
      <c r="AJ3577" t="s">
        <v>41304</v>
      </c>
      <c r="AK3577">
        <v>6119557</v>
      </c>
      <c r="AL3577" t="s">
        <v>16263</v>
      </c>
      <c r="AM3577">
        <v>2012</v>
      </c>
      <c r="AN3577" s="1">
        <v>41121</v>
      </c>
      <c r="AO3577" s="1">
        <v>41127</v>
      </c>
      <c r="AP3577">
        <v>17</v>
      </c>
      <c r="AQ3577" t="s">
        <v>81</v>
      </c>
      <c r="AR3577" s="4">
        <f>IF(AQ3577="M",AP3577*30.42,AP3577)</f>
        <v>517.14</v>
      </c>
      <c r="AS3577">
        <v>15</v>
      </c>
      <c r="AT3577" s="4">
        <f>AR3577+AS3577</f>
        <v>532.14</v>
      </c>
      <c r="AU3577">
        <v>7</v>
      </c>
      <c r="AV3577" s="1">
        <f>AO3577+AT3577</f>
        <v>41659.14</v>
      </c>
      <c r="AW3577" s="1">
        <v>41872</v>
      </c>
      <c r="AX3577" s="2">
        <f>IF(AV3577&gt;=AW3577,1,2)</f>
        <v>2</v>
      </c>
      <c r="AY3577" s="2" t="str">
        <f>IF((AV3577+10)&gt;=AW3577,"SAVE","LATE")</f>
        <v>LATE</v>
      </c>
      <c r="AZ3577" t="s">
        <v>82</v>
      </c>
      <c r="BA3577" t="s">
        <v>1011</v>
      </c>
      <c r="BB3577">
        <v>334253000</v>
      </c>
      <c r="BC3577">
        <v>139950997</v>
      </c>
      <c r="BD3577" s="9">
        <v>474203997</v>
      </c>
      <c r="BE3577" t="s">
        <v>16264</v>
      </c>
      <c r="BF3577">
        <v>0</v>
      </c>
      <c r="BG3577" t="s">
        <v>70</v>
      </c>
      <c r="BH3577">
        <v>-1</v>
      </c>
      <c r="BI3577" t="s">
        <v>16099</v>
      </c>
      <c r="BJ3577" t="s">
        <v>16099</v>
      </c>
      <c r="BK3577">
        <v>0</v>
      </c>
      <c r="BL3577" t="s">
        <v>85</v>
      </c>
      <c r="BM3577" t="s">
        <v>16100</v>
      </c>
    </row>
    <row r="3578" spans="1:65" x14ac:dyDescent="0.25">
      <c r="A3578">
        <v>2012</v>
      </c>
      <c r="B3578" t="s">
        <v>64</v>
      </c>
      <c r="C3578" t="s">
        <v>65</v>
      </c>
      <c r="D3578" t="s">
        <v>40101</v>
      </c>
      <c r="E3578">
        <v>800215807</v>
      </c>
      <c r="F3578" t="s">
        <v>4290</v>
      </c>
      <c r="G3578">
        <v>1</v>
      </c>
      <c r="H3578" t="s">
        <v>46842</v>
      </c>
      <c r="I3578" t="s">
        <v>67</v>
      </c>
      <c r="J3578" t="s">
        <v>88</v>
      </c>
      <c r="K3578">
        <v>3</v>
      </c>
      <c r="L3578" t="s">
        <v>41838</v>
      </c>
      <c r="M3578">
        <v>72000000</v>
      </c>
      <c r="N3578" t="s">
        <v>41840</v>
      </c>
      <c r="O3578" t="s">
        <v>16092</v>
      </c>
      <c r="P3578" t="s">
        <v>90</v>
      </c>
      <c r="Q3578" t="s">
        <v>4292</v>
      </c>
      <c r="R3578" t="s">
        <v>4292</v>
      </c>
      <c r="S3578" t="s">
        <v>16154</v>
      </c>
      <c r="T3578" t="s">
        <v>9429</v>
      </c>
      <c r="U3578" t="s">
        <v>16155</v>
      </c>
      <c r="V3578" t="s">
        <v>16156</v>
      </c>
      <c r="W3578" t="s">
        <v>16157</v>
      </c>
      <c r="X3578">
        <v>1325735454</v>
      </c>
      <c r="Y3578" t="s">
        <v>122</v>
      </c>
      <c r="Z3578" t="s">
        <v>123</v>
      </c>
      <c r="AA3578">
        <v>0</v>
      </c>
      <c r="AB3578" t="s">
        <v>76</v>
      </c>
      <c r="AC3578">
        <v>0</v>
      </c>
      <c r="AD3578" t="s">
        <v>76</v>
      </c>
      <c r="AE3578">
        <v>1010824</v>
      </c>
      <c r="AF3578" t="s">
        <v>40104</v>
      </c>
      <c r="AG3578">
        <v>815003215</v>
      </c>
      <c r="AH3578" t="s">
        <v>16158</v>
      </c>
      <c r="AI3578" t="s">
        <v>200</v>
      </c>
      <c r="AJ3578" t="s">
        <v>41304</v>
      </c>
      <c r="AK3578">
        <v>16893603</v>
      </c>
      <c r="AL3578" t="s">
        <v>16159</v>
      </c>
      <c r="AM3578">
        <v>2012</v>
      </c>
      <c r="AN3578" s="1">
        <v>41121</v>
      </c>
      <c r="AO3578" s="1">
        <v>41127</v>
      </c>
      <c r="AP3578">
        <v>17</v>
      </c>
      <c r="AQ3578" t="s">
        <v>81</v>
      </c>
      <c r="AR3578" s="4">
        <f>IF(AQ3578="M",AP3578*30.42,AP3578)</f>
        <v>517.14</v>
      </c>
      <c r="AS3578">
        <v>25</v>
      </c>
      <c r="AT3578" s="4">
        <f>AR3578+AS3578</f>
        <v>542.14</v>
      </c>
      <c r="AU3578">
        <v>7</v>
      </c>
      <c r="AV3578" s="1">
        <f>AO3578+AT3578</f>
        <v>41669.14</v>
      </c>
      <c r="AW3578" s="1">
        <v>41882</v>
      </c>
      <c r="AX3578" s="2">
        <f>IF(AV3578&gt;=AW3578,1,2)</f>
        <v>2</v>
      </c>
      <c r="AY3578" s="2" t="str">
        <f>IF((AV3578+10)&gt;=AW3578,"SAVE","LATE")</f>
        <v>LATE</v>
      </c>
      <c r="AZ3578" t="s">
        <v>82</v>
      </c>
      <c r="BA3578" t="s">
        <v>1011</v>
      </c>
      <c r="BB3578">
        <v>364442000</v>
      </c>
      <c r="BC3578">
        <v>152799501</v>
      </c>
      <c r="BD3578" s="9">
        <v>517241501</v>
      </c>
      <c r="BE3578" t="s">
        <v>16160</v>
      </c>
      <c r="BF3578">
        <v>0</v>
      </c>
      <c r="BG3578" t="s">
        <v>70</v>
      </c>
      <c r="BH3578">
        <v>-1</v>
      </c>
      <c r="BI3578" t="s">
        <v>16161</v>
      </c>
      <c r="BJ3578" t="s">
        <v>16161</v>
      </c>
      <c r="BK3578">
        <v>0</v>
      </c>
      <c r="BL3578" t="s">
        <v>85</v>
      </c>
      <c r="BM3578" t="s">
        <v>16162</v>
      </c>
    </row>
    <row r="3579" spans="1:65" x14ac:dyDescent="0.25">
      <c r="A3579">
        <v>2012</v>
      </c>
      <c r="B3579" t="s">
        <v>64</v>
      </c>
      <c r="C3579" t="s">
        <v>65</v>
      </c>
      <c r="D3579" t="s">
        <v>40101</v>
      </c>
      <c r="E3579">
        <v>800215807</v>
      </c>
      <c r="F3579" t="s">
        <v>4290</v>
      </c>
      <c r="G3579">
        <v>11</v>
      </c>
      <c r="H3579" t="s">
        <v>41839</v>
      </c>
      <c r="I3579" t="s">
        <v>67</v>
      </c>
      <c r="J3579" t="s">
        <v>88</v>
      </c>
      <c r="K3579">
        <v>3</v>
      </c>
      <c r="L3579" t="s">
        <v>41838</v>
      </c>
      <c r="M3579">
        <v>72000000</v>
      </c>
      <c r="N3579" t="s">
        <v>41840</v>
      </c>
      <c r="O3579" t="s">
        <v>15824</v>
      </c>
      <c r="P3579" t="s">
        <v>90</v>
      </c>
      <c r="Q3579" t="s">
        <v>4292</v>
      </c>
      <c r="R3579" t="s">
        <v>4292</v>
      </c>
      <c r="S3579" t="s">
        <v>15825</v>
      </c>
      <c r="T3579" t="s">
        <v>13639</v>
      </c>
      <c r="U3579" t="s">
        <v>15826</v>
      </c>
      <c r="V3579" t="s">
        <v>15827</v>
      </c>
      <c r="W3579" t="s">
        <v>15828</v>
      </c>
      <c r="X3579">
        <v>725372870</v>
      </c>
      <c r="Y3579" t="s">
        <v>122</v>
      </c>
      <c r="Z3579" t="s">
        <v>123</v>
      </c>
      <c r="AA3579">
        <v>0</v>
      </c>
      <c r="AB3579" t="s">
        <v>76</v>
      </c>
      <c r="AC3579">
        <v>0</v>
      </c>
      <c r="AD3579" t="s">
        <v>76</v>
      </c>
      <c r="AE3579">
        <v>1081223</v>
      </c>
      <c r="AF3579" t="s">
        <v>40104</v>
      </c>
      <c r="AG3579">
        <v>835001860</v>
      </c>
      <c r="AH3579" t="s">
        <v>15829</v>
      </c>
      <c r="AI3579" t="s">
        <v>200</v>
      </c>
      <c r="AJ3579" t="s">
        <v>41304</v>
      </c>
      <c r="AK3579">
        <v>14471421</v>
      </c>
      <c r="AL3579" t="s">
        <v>15830</v>
      </c>
      <c r="AM3579">
        <v>2012</v>
      </c>
      <c r="AN3579" s="1">
        <v>41169</v>
      </c>
      <c r="AO3579" s="1">
        <v>41176</v>
      </c>
      <c r="AP3579">
        <v>16</v>
      </c>
      <c r="AQ3579" t="s">
        <v>81</v>
      </c>
      <c r="AR3579" s="4">
        <f>IF(AQ3579="M",AP3579*30.42,AP3579)</f>
        <v>486.72</v>
      </c>
      <c r="AS3579">
        <v>30</v>
      </c>
      <c r="AT3579" s="4">
        <f>AR3579+AS3579</f>
        <v>516.72</v>
      </c>
      <c r="AU3579">
        <v>7</v>
      </c>
      <c r="AV3579" s="1">
        <f>AO3579+AT3579</f>
        <v>41692.720000000001</v>
      </c>
      <c r="AW3579" s="1">
        <v>41906</v>
      </c>
      <c r="AX3579" s="2">
        <f>IF(AV3579&gt;=AW3579,1,2)</f>
        <v>2</v>
      </c>
      <c r="AY3579" s="2" t="str">
        <f>IF((AV3579+10)&gt;=AW3579,"SAVE","LATE")</f>
        <v>LATE</v>
      </c>
      <c r="AZ3579" t="s">
        <v>82</v>
      </c>
      <c r="BA3579" t="s">
        <v>1011</v>
      </c>
      <c r="BB3579">
        <v>453279784</v>
      </c>
      <c r="BC3579">
        <v>201140560</v>
      </c>
      <c r="BD3579" s="9">
        <v>654420344</v>
      </c>
      <c r="BE3579" t="s">
        <v>46740</v>
      </c>
      <c r="BF3579">
        <v>0</v>
      </c>
      <c r="BG3579" t="s">
        <v>70</v>
      </c>
      <c r="BH3579">
        <v>-1</v>
      </c>
      <c r="BI3579" t="s">
        <v>15831</v>
      </c>
      <c r="BJ3579" t="s">
        <v>15832</v>
      </c>
      <c r="BK3579">
        <v>0</v>
      </c>
      <c r="BL3579" t="s">
        <v>85</v>
      </c>
      <c r="BM3579" t="s">
        <v>15833</v>
      </c>
    </row>
    <row r="3580" spans="1:65" x14ac:dyDescent="0.25">
      <c r="A3580">
        <v>2012</v>
      </c>
      <c r="B3580" t="s">
        <v>64</v>
      </c>
      <c r="C3580" t="s">
        <v>65</v>
      </c>
      <c r="D3580" t="s">
        <v>40101</v>
      </c>
      <c r="E3580">
        <v>800215807</v>
      </c>
      <c r="F3580" t="s">
        <v>4290</v>
      </c>
      <c r="G3580">
        <v>11</v>
      </c>
      <c r="H3580" t="s">
        <v>41839</v>
      </c>
      <c r="I3580" t="s">
        <v>67</v>
      </c>
      <c r="J3580" t="s">
        <v>88</v>
      </c>
      <c r="K3580">
        <v>3</v>
      </c>
      <c r="L3580" t="s">
        <v>41838</v>
      </c>
      <c r="M3580">
        <v>72000000</v>
      </c>
      <c r="N3580" t="s">
        <v>41840</v>
      </c>
      <c r="O3580" t="s">
        <v>15824</v>
      </c>
      <c r="P3580" t="s">
        <v>90</v>
      </c>
      <c r="Q3580" t="s">
        <v>4292</v>
      </c>
      <c r="R3580" t="s">
        <v>4292</v>
      </c>
      <c r="S3580" t="s">
        <v>15825</v>
      </c>
      <c r="T3580" t="s">
        <v>13639</v>
      </c>
      <c r="U3580" t="s">
        <v>15826</v>
      </c>
      <c r="V3580" t="s">
        <v>15827</v>
      </c>
      <c r="W3580" t="s">
        <v>16594</v>
      </c>
      <c r="X3580">
        <v>725372870</v>
      </c>
      <c r="Y3580" t="s">
        <v>122</v>
      </c>
      <c r="Z3580" t="s">
        <v>123</v>
      </c>
      <c r="AA3580">
        <v>0</v>
      </c>
      <c r="AB3580" t="s">
        <v>76</v>
      </c>
      <c r="AC3580">
        <v>0</v>
      </c>
      <c r="AD3580" t="s">
        <v>76</v>
      </c>
      <c r="AE3580">
        <v>1081500</v>
      </c>
      <c r="AF3580" t="s">
        <v>40104</v>
      </c>
      <c r="AG3580">
        <v>800083523</v>
      </c>
      <c r="AH3580" t="s">
        <v>16595</v>
      </c>
      <c r="AI3580" t="s">
        <v>200</v>
      </c>
      <c r="AJ3580" t="s">
        <v>41304</v>
      </c>
      <c r="AK3580">
        <v>14710143</v>
      </c>
      <c r="AL3580" t="s">
        <v>16596</v>
      </c>
      <c r="AM3580">
        <v>2012</v>
      </c>
      <c r="AN3580" s="1">
        <v>41166</v>
      </c>
      <c r="AO3580" s="1">
        <v>41176</v>
      </c>
      <c r="AP3580">
        <v>16</v>
      </c>
      <c r="AQ3580" t="s">
        <v>81</v>
      </c>
      <c r="AR3580" s="4">
        <f>IF(AQ3580="M",AP3580*30.42,AP3580)</f>
        <v>486.72</v>
      </c>
      <c r="AS3580">
        <v>31</v>
      </c>
      <c r="AT3580" s="4">
        <f>AR3580+AS3580</f>
        <v>517.72</v>
      </c>
      <c r="AU3580">
        <v>7</v>
      </c>
      <c r="AV3580" s="1">
        <f>AO3580+AT3580</f>
        <v>41693.72</v>
      </c>
      <c r="AW3580" s="1">
        <v>41907</v>
      </c>
      <c r="AX3580" s="2">
        <f>IF(AV3580&gt;=AW3580,1,2)</f>
        <v>2</v>
      </c>
      <c r="AY3580" s="2" t="str">
        <f>IF((AV3580+10)&gt;=AW3580,"SAVE","LATE")</f>
        <v>LATE</v>
      </c>
      <c r="AZ3580" t="s">
        <v>82</v>
      </c>
      <c r="BA3580" t="s">
        <v>1011</v>
      </c>
      <c r="BB3580">
        <v>272093086</v>
      </c>
      <c r="BC3580">
        <v>120739899</v>
      </c>
      <c r="BD3580" s="9">
        <v>392832985</v>
      </c>
      <c r="BE3580" t="s">
        <v>16597</v>
      </c>
      <c r="BF3580">
        <v>0</v>
      </c>
      <c r="BG3580" t="s">
        <v>70</v>
      </c>
      <c r="BH3580">
        <v>-1</v>
      </c>
      <c r="BI3580" t="s">
        <v>15831</v>
      </c>
      <c r="BJ3580" t="s">
        <v>15832</v>
      </c>
      <c r="BK3580">
        <v>0</v>
      </c>
      <c r="BL3580" t="s">
        <v>85</v>
      </c>
      <c r="BM3580" t="s">
        <v>15833</v>
      </c>
    </row>
    <row r="3581" spans="1:65" x14ac:dyDescent="0.25">
      <c r="A3581">
        <v>2013</v>
      </c>
      <c r="B3581" t="s">
        <v>116</v>
      </c>
      <c r="C3581" t="s">
        <v>130</v>
      </c>
      <c r="D3581" t="s">
        <v>41283</v>
      </c>
      <c r="E3581" t="s">
        <v>15710</v>
      </c>
      <c r="F3581" t="s">
        <v>15711</v>
      </c>
      <c r="G3581">
        <v>12</v>
      </c>
      <c r="H3581" t="s">
        <v>41881</v>
      </c>
      <c r="I3581" t="s">
        <v>105</v>
      </c>
      <c r="J3581" t="s">
        <v>68</v>
      </c>
      <c r="K3581">
        <v>3</v>
      </c>
      <c r="L3581" t="s">
        <v>41838</v>
      </c>
      <c r="M3581">
        <v>72000000</v>
      </c>
      <c r="N3581" t="s">
        <v>41840</v>
      </c>
      <c r="O3581" t="s">
        <v>46741</v>
      </c>
      <c r="P3581" t="s">
        <v>90</v>
      </c>
      <c r="Q3581" t="s">
        <v>70</v>
      </c>
      <c r="R3581" t="s">
        <v>70</v>
      </c>
      <c r="S3581" t="s">
        <v>15712</v>
      </c>
      <c r="T3581" t="s">
        <v>15713</v>
      </c>
      <c r="U3581" t="s">
        <v>15714</v>
      </c>
      <c r="V3581" t="s">
        <v>15715</v>
      </c>
      <c r="W3581">
        <v>227</v>
      </c>
      <c r="X3581">
        <v>500000</v>
      </c>
      <c r="Y3581" t="s">
        <v>122</v>
      </c>
      <c r="Z3581" t="s">
        <v>123</v>
      </c>
      <c r="AA3581">
        <v>0</v>
      </c>
      <c r="AB3581" t="s">
        <v>76</v>
      </c>
      <c r="AC3581">
        <v>0</v>
      </c>
      <c r="AD3581" t="s">
        <v>76</v>
      </c>
      <c r="AE3581">
        <v>1304021</v>
      </c>
      <c r="AF3581" t="s">
        <v>40104</v>
      </c>
      <c r="AG3581" t="s">
        <v>15716</v>
      </c>
      <c r="AH3581" t="s">
        <v>47649</v>
      </c>
      <c r="AI3581" t="s">
        <v>200</v>
      </c>
      <c r="AJ3581" t="s">
        <v>41304</v>
      </c>
      <c r="AK3581">
        <v>29327734</v>
      </c>
      <c r="AL3581" t="s">
        <v>15717</v>
      </c>
      <c r="AM3581">
        <v>2012</v>
      </c>
      <c r="AN3581" s="1">
        <v>41261</v>
      </c>
      <c r="AO3581" s="1">
        <v>41296</v>
      </c>
      <c r="AP3581">
        <v>6</v>
      </c>
      <c r="AQ3581" t="s">
        <v>81</v>
      </c>
      <c r="AR3581" s="4">
        <f>IF(AQ3581="M",AP3581*30.42,AP3581)</f>
        <v>182.52</v>
      </c>
      <c r="AS3581">
        <v>0</v>
      </c>
      <c r="AT3581" s="4">
        <f>AR3581+AS3581</f>
        <v>182.52</v>
      </c>
      <c r="AU3581">
        <v>6</v>
      </c>
      <c r="AV3581" s="1">
        <f>AO3581+AT3581</f>
        <v>41478.519999999997</v>
      </c>
      <c r="AW3581" s="1">
        <v>41661</v>
      </c>
      <c r="AX3581" s="2">
        <f>IF(AV3581&gt;=AW3581,1,2)</f>
        <v>2</v>
      </c>
      <c r="AY3581" s="2" t="str">
        <f>IF((AV3581+10)&gt;=AW3581,"SAVE","LATE")</f>
        <v>LATE</v>
      </c>
      <c r="AZ3581" t="s">
        <v>82</v>
      </c>
      <c r="BA3581" t="s">
        <v>1011</v>
      </c>
      <c r="BB3581">
        <v>500000000</v>
      </c>
      <c r="BC3581">
        <v>0</v>
      </c>
      <c r="BD3581" s="9">
        <v>500000000</v>
      </c>
      <c r="BE3581" t="s">
        <v>46741</v>
      </c>
      <c r="BF3581">
        <v>0</v>
      </c>
      <c r="BG3581" t="s">
        <v>70</v>
      </c>
      <c r="BH3581">
        <v>-1</v>
      </c>
      <c r="BI3581" t="s">
        <v>70</v>
      </c>
      <c r="BJ3581" t="s">
        <v>70</v>
      </c>
      <c r="BK3581">
        <v>0</v>
      </c>
      <c r="BL3581" t="s">
        <v>85</v>
      </c>
      <c r="BM3581" t="s">
        <v>15718</v>
      </c>
    </row>
    <row r="3582" spans="1:65" x14ac:dyDescent="0.25">
      <c r="A3582">
        <v>2012</v>
      </c>
      <c r="B3582" t="s">
        <v>64</v>
      </c>
      <c r="C3582" t="s">
        <v>264</v>
      </c>
      <c r="D3582" t="s">
        <v>40162</v>
      </c>
      <c r="E3582">
        <v>860020227</v>
      </c>
      <c r="F3582" t="s">
        <v>1932</v>
      </c>
      <c r="G3582">
        <v>1</v>
      </c>
      <c r="H3582" t="s">
        <v>46842</v>
      </c>
      <c r="I3582" t="s">
        <v>67</v>
      </c>
      <c r="J3582" t="s">
        <v>88</v>
      </c>
      <c r="K3582">
        <v>3</v>
      </c>
      <c r="L3582" t="s">
        <v>41838</v>
      </c>
      <c r="M3582">
        <v>72000000</v>
      </c>
      <c r="N3582" t="s">
        <v>41840</v>
      </c>
      <c r="O3582" t="s">
        <v>13358</v>
      </c>
      <c r="P3582" t="s">
        <v>90</v>
      </c>
      <c r="Q3582" t="s">
        <v>39286</v>
      </c>
      <c r="R3582" t="s">
        <v>39286</v>
      </c>
      <c r="S3582" t="s">
        <v>1460</v>
      </c>
      <c r="T3582" t="s">
        <v>13359</v>
      </c>
      <c r="U3582" t="s">
        <v>13360</v>
      </c>
      <c r="V3582" t="s">
        <v>13361</v>
      </c>
      <c r="W3582" t="s">
        <v>13362</v>
      </c>
      <c r="X3582">
        <v>32949999979</v>
      </c>
      <c r="Y3582" t="s">
        <v>122</v>
      </c>
      <c r="Z3582" t="s">
        <v>123</v>
      </c>
      <c r="AA3582">
        <v>0</v>
      </c>
      <c r="AB3582" t="s">
        <v>76</v>
      </c>
      <c r="AC3582">
        <v>0</v>
      </c>
      <c r="AD3582" t="s">
        <v>76</v>
      </c>
      <c r="AE3582">
        <v>1173200</v>
      </c>
      <c r="AF3582" t="s">
        <v>40104</v>
      </c>
      <c r="AG3582" t="s">
        <v>13363</v>
      </c>
      <c r="AH3582" t="s">
        <v>13364</v>
      </c>
      <c r="AI3582" t="s">
        <v>39286</v>
      </c>
      <c r="AJ3582" t="s">
        <v>41304</v>
      </c>
      <c r="AK3582" t="s">
        <v>13365</v>
      </c>
      <c r="AL3582" t="s">
        <v>5941</v>
      </c>
      <c r="AM3582">
        <v>2012</v>
      </c>
      <c r="AN3582" s="1">
        <v>41208</v>
      </c>
      <c r="AO3582" s="1">
        <v>41213</v>
      </c>
      <c r="AP3582">
        <v>13</v>
      </c>
      <c r="AQ3582" t="s">
        <v>81</v>
      </c>
      <c r="AR3582" s="4">
        <f>IF(AQ3582="M",AP3582*30.42,AP3582)</f>
        <v>395.46000000000004</v>
      </c>
      <c r="AS3582">
        <v>0</v>
      </c>
      <c r="AT3582" s="4">
        <f>AR3582+AS3582</f>
        <v>395.46000000000004</v>
      </c>
      <c r="AU3582">
        <v>3</v>
      </c>
      <c r="AV3582" s="1">
        <f>AO3582+AT3582</f>
        <v>41608.46</v>
      </c>
      <c r="AW3582" s="1">
        <v>41698</v>
      </c>
      <c r="AX3582" s="2">
        <f>IF(AV3582&gt;=AW3582,1,2)</f>
        <v>2</v>
      </c>
      <c r="AY3582" s="2" t="str">
        <f>IF((AV3582+10)&gt;=AW3582,"SAVE","LATE")</f>
        <v>LATE</v>
      </c>
      <c r="AZ3582" t="s">
        <v>82</v>
      </c>
      <c r="BA3582" t="s">
        <v>1011</v>
      </c>
      <c r="BB3582">
        <v>32654976000</v>
      </c>
      <c r="BC3582">
        <v>0</v>
      </c>
      <c r="BD3582" s="9">
        <v>32654976000</v>
      </c>
      <c r="BE3582" t="s">
        <v>13366</v>
      </c>
      <c r="BF3582">
        <v>0</v>
      </c>
      <c r="BG3582" t="s">
        <v>70</v>
      </c>
      <c r="BH3582">
        <v>-1</v>
      </c>
      <c r="BI3582" t="s">
        <v>13364</v>
      </c>
      <c r="BJ3582" t="s">
        <v>13367</v>
      </c>
      <c r="BK3582">
        <v>0</v>
      </c>
      <c r="BL3582" t="s">
        <v>85</v>
      </c>
      <c r="BM3582" t="s">
        <v>13368</v>
      </c>
    </row>
    <row r="3583" spans="1:65" x14ac:dyDescent="0.25">
      <c r="A3583">
        <v>2012</v>
      </c>
      <c r="B3583" t="s">
        <v>64</v>
      </c>
      <c r="C3583" t="s">
        <v>65</v>
      </c>
      <c r="D3583" t="s">
        <v>1587</v>
      </c>
      <c r="E3583" t="s">
        <v>1588</v>
      </c>
      <c r="F3583" t="s">
        <v>1589</v>
      </c>
      <c r="G3583">
        <v>1</v>
      </c>
      <c r="H3583" t="s">
        <v>46842</v>
      </c>
      <c r="I3583" t="s">
        <v>105</v>
      </c>
      <c r="J3583" t="s">
        <v>88</v>
      </c>
      <c r="K3583">
        <v>3</v>
      </c>
      <c r="L3583" t="s">
        <v>41838</v>
      </c>
      <c r="M3583">
        <v>72000000</v>
      </c>
      <c r="N3583" t="s">
        <v>41840</v>
      </c>
      <c r="O3583" t="s">
        <v>46756</v>
      </c>
      <c r="P3583" t="s">
        <v>90</v>
      </c>
      <c r="Q3583" t="s">
        <v>39286</v>
      </c>
      <c r="R3583" t="s">
        <v>39286</v>
      </c>
      <c r="S3583" t="s">
        <v>1460</v>
      </c>
      <c r="T3583" t="s">
        <v>324</v>
      </c>
      <c r="U3583" t="s">
        <v>13603</v>
      </c>
      <c r="V3583" t="s">
        <v>13604</v>
      </c>
      <c r="W3583" t="s">
        <v>13605</v>
      </c>
      <c r="X3583">
        <v>10054481218</v>
      </c>
      <c r="Y3583" t="s">
        <v>122</v>
      </c>
      <c r="Z3583" t="s">
        <v>123</v>
      </c>
      <c r="AA3583">
        <v>0</v>
      </c>
      <c r="AB3583" t="s">
        <v>76</v>
      </c>
      <c r="AC3583">
        <v>0</v>
      </c>
      <c r="AD3583" t="s">
        <v>76</v>
      </c>
      <c r="AE3583">
        <v>2389250</v>
      </c>
      <c r="AF3583" t="s">
        <v>40104</v>
      </c>
      <c r="AG3583" t="s">
        <v>13606</v>
      </c>
      <c r="AH3583" t="s">
        <v>13607</v>
      </c>
      <c r="AI3583" t="s">
        <v>39286</v>
      </c>
      <c r="AJ3583" t="s">
        <v>41304</v>
      </c>
      <c r="AK3583">
        <v>79434991</v>
      </c>
      <c r="AL3583" t="s">
        <v>7057</v>
      </c>
      <c r="AM3583">
        <v>2012</v>
      </c>
      <c r="AN3583" s="1">
        <v>41269</v>
      </c>
      <c r="AO3583" s="1">
        <v>41269</v>
      </c>
      <c r="AP3583">
        <v>6</v>
      </c>
      <c r="AQ3583" t="s">
        <v>81</v>
      </c>
      <c r="AR3583" s="4">
        <f>IF(AQ3583="M",AP3583*30.42,AP3583)</f>
        <v>182.52</v>
      </c>
      <c r="AS3583">
        <v>20</v>
      </c>
      <c r="AT3583" s="4">
        <f>AR3583+AS3583</f>
        <v>202.52</v>
      </c>
      <c r="AU3583">
        <v>3</v>
      </c>
      <c r="AV3583" s="1">
        <f>AO3583+AT3583</f>
        <v>41471.519999999997</v>
      </c>
      <c r="AW3583" s="1">
        <v>41562</v>
      </c>
      <c r="AX3583" s="2">
        <f>IF(AV3583&gt;=AW3583,1,2)</f>
        <v>2</v>
      </c>
      <c r="AY3583" s="2" t="str">
        <f>IF((AV3583+10)&gt;=AW3583,"SAVE","LATE")</f>
        <v>LATE</v>
      </c>
      <c r="AZ3583" t="s">
        <v>82</v>
      </c>
      <c r="BA3583" t="s">
        <v>1011</v>
      </c>
      <c r="BB3583">
        <v>10054481218</v>
      </c>
      <c r="BC3583">
        <v>2839772299</v>
      </c>
      <c r="BD3583" s="9">
        <v>12894253517</v>
      </c>
      <c r="BE3583" t="s">
        <v>46757</v>
      </c>
      <c r="BF3583">
        <v>0</v>
      </c>
      <c r="BG3583" t="s">
        <v>70</v>
      </c>
      <c r="BH3583">
        <v>-1</v>
      </c>
      <c r="BI3583" t="s">
        <v>47651</v>
      </c>
      <c r="BJ3583" t="s">
        <v>13608</v>
      </c>
      <c r="BK3583">
        <v>0</v>
      </c>
      <c r="BL3583" t="s">
        <v>85</v>
      </c>
      <c r="BM3583" t="s">
        <v>13609</v>
      </c>
    </row>
    <row r="3584" spans="1:65" x14ac:dyDescent="0.25">
      <c r="A3584">
        <v>2013</v>
      </c>
      <c r="B3584" t="s">
        <v>116</v>
      </c>
      <c r="C3584" t="s">
        <v>150</v>
      </c>
      <c r="D3584" t="s">
        <v>16569</v>
      </c>
      <c r="E3584" t="s">
        <v>16570</v>
      </c>
      <c r="F3584" t="s">
        <v>16571</v>
      </c>
      <c r="G3584">
        <v>4</v>
      </c>
      <c r="H3584" t="s">
        <v>41311</v>
      </c>
      <c r="I3584" t="s">
        <v>105</v>
      </c>
      <c r="J3584" t="s">
        <v>88</v>
      </c>
      <c r="K3584">
        <v>2</v>
      </c>
      <c r="L3584" t="s">
        <v>41311</v>
      </c>
      <c r="M3584">
        <v>72000000</v>
      </c>
      <c r="N3584" t="s">
        <v>41840</v>
      </c>
      <c r="O3584" t="s">
        <v>47652</v>
      </c>
      <c r="P3584" t="s">
        <v>90</v>
      </c>
      <c r="Q3584" t="s">
        <v>70</v>
      </c>
      <c r="R3584" t="s">
        <v>70</v>
      </c>
      <c r="S3584" t="s">
        <v>1460</v>
      </c>
      <c r="T3584" s="3">
        <v>41374</v>
      </c>
      <c r="U3584" t="s">
        <v>16572</v>
      </c>
      <c r="V3584" t="s">
        <v>16573</v>
      </c>
      <c r="W3584" t="s">
        <v>16574</v>
      </c>
      <c r="X3584">
        <v>282719551</v>
      </c>
      <c r="Y3584" t="s">
        <v>122</v>
      </c>
      <c r="Z3584" t="s">
        <v>123</v>
      </c>
      <c r="AA3584">
        <v>0</v>
      </c>
      <c r="AB3584" t="s">
        <v>76</v>
      </c>
      <c r="AC3584">
        <v>0</v>
      </c>
      <c r="AD3584" t="s">
        <v>76</v>
      </c>
      <c r="AE3584">
        <v>1863084</v>
      </c>
      <c r="AF3584" t="s">
        <v>145</v>
      </c>
      <c r="AG3584">
        <v>10545570</v>
      </c>
      <c r="AH3584" t="s">
        <v>8469</v>
      </c>
      <c r="AI3584" t="s">
        <v>200</v>
      </c>
      <c r="AJ3584" t="s">
        <v>41304</v>
      </c>
      <c r="AK3584">
        <v>10545570</v>
      </c>
      <c r="AL3584" t="s">
        <v>8469</v>
      </c>
      <c r="AM3584">
        <v>2012</v>
      </c>
      <c r="AN3584" s="1">
        <v>41247</v>
      </c>
      <c r="AO3584" s="1">
        <v>41449</v>
      </c>
      <c r="AP3584">
        <v>4</v>
      </c>
      <c r="AQ3584" t="s">
        <v>81</v>
      </c>
      <c r="AR3584" s="4">
        <f>IF(AQ3584="M",AP3584*30.42,AP3584)</f>
        <v>121.68</v>
      </c>
      <c r="AS3584">
        <v>0</v>
      </c>
      <c r="AT3584" s="4">
        <f>AR3584+AS3584</f>
        <v>121.68</v>
      </c>
      <c r="AU3584">
        <v>1</v>
      </c>
      <c r="AV3584" s="1">
        <f>AO3584+AT3584</f>
        <v>41570.68</v>
      </c>
      <c r="AW3584" s="1">
        <v>41602</v>
      </c>
      <c r="AX3584" s="2">
        <f>IF(AV3584&gt;=AW3584,1,2)</f>
        <v>2</v>
      </c>
      <c r="AY3584" s="2" t="str">
        <f>IF((AV3584+10)&gt;=AW3584,"SAVE","LATE")</f>
        <v>LATE</v>
      </c>
      <c r="AZ3584" t="s">
        <v>82</v>
      </c>
      <c r="BA3584" t="s">
        <v>1011</v>
      </c>
      <c r="BB3584">
        <v>278450145</v>
      </c>
      <c r="BC3584">
        <v>0</v>
      </c>
      <c r="BD3584" s="9">
        <v>278450145</v>
      </c>
      <c r="BE3584" t="s">
        <v>47653</v>
      </c>
      <c r="BF3584">
        <v>0</v>
      </c>
      <c r="BG3584" t="s">
        <v>70</v>
      </c>
      <c r="BH3584">
        <v>-1</v>
      </c>
      <c r="BI3584" t="s">
        <v>70</v>
      </c>
      <c r="BJ3584" t="s">
        <v>70</v>
      </c>
      <c r="BK3584">
        <v>0</v>
      </c>
      <c r="BL3584" t="s">
        <v>85</v>
      </c>
      <c r="BM3584" t="s">
        <v>16575</v>
      </c>
    </row>
    <row r="3585" spans="1:65" x14ac:dyDescent="0.25">
      <c r="A3585">
        <v>2012</v>
      </c>
      <c r="B3585" t="s">
        <v>116</v>
      </c>
      <c r="C3585" t="s">
        <v>117</v>
      </c>
      <c r="D3585" t="s">
        <v>41284</v>
      </c>
      <c r="E3585" t="s">
        <v>1457</v>
      </c>
      <c r="F3585" t="s">
        <v>17744</v>
      </c>
      <c r="G3585">
        <v>13</v>
      </c>
      <c r="H3585" t="s">
        <v>41891</v>
      </c>
      <c r="I3585" t="s">
        <v>105</v>
      </c>
      <c r="J3585" t="s">
        <v>88</v>
      </c>
      <c r="K3585">
        <v>3</v>
      </c>
      <c r="L3585" t="s">
        <v>41838</v>
      </c>
      <c r="M3585">
        <v>72000000</v>
      </c>
      <c r="N3585" t="s">
        <v>41840</v>
      </c>
      <c r="O3585" t="s">
        <v>17745</v>
      </c>
      <c r="P3585" t="s">
        <v>90</v>
      </c>
      <c r="Q3585" t="s">
        <v>4292</v>
      </c>
      <c r="R3585" t="s">
        <v>40094</v>
      </c>
      <c r="S3585" t="s">
        <v>1460</v>
      </c>
      <c r="T3585" s="3">
        <v>41041</v>
      </c>
      <c r="U3585" t="s">
        <v>17746</v>
      </c>
      <c r="V3585" t="s">
        <v>17747</v>
      </c>
      <c r="W3585" t="s">
        <v>17748</v>
      </c>
      <c r="X3585">
        <v>51499440</v>
      </c>
      <c r="Y3585" t="s">
        <v>122</v>
      </c>
      <c r="Z3585" t="s">
        <v>123</v>
      </c>
      <c r="AA3585">
        <v>0</v>
      </c>
      <c r="AB3585" t="s">
        <v>76</v>
      </c>
      <c r="AC3585">
        <v>0</v>
      </c>
      <c r="AD3585" t="s">
        <v>76</v>
      </c>
      <c r="AE3585">
        <v>1433413</v>
      </c>
      <c r="AF3585" t="s">
        <v>40104</v>
      </c>
      <c r="AG3585" t="s">
        <v>17749</v>
      </c>
      <c r="AH3585" t="s">
        <v>17750</v>
      </c>
      <c r="AI3585" t="s">
        <v>200</v>
      </c>
      <c r="AJ3585" t="s">
        <v>41304</v>
      </c>
      <c r="AK3585">
        <v>16466587</v>
      </c>
      <c r="AL3585" t="s">
        <v>17751</v>
      </c>
      <c r="AM3585">
        <v>2012</v>
      </c>
      <c r="AN3585" s="1">
        <v>41263</v>
      </c>
      <c r="AO3585" s="1">
        <v>41271</v>
      </c>
      <c r="AP3585">
        <v>4</v>
      </c>
      <c r="AQ3585" t="s">
        <v>74</v>
      </c>
      <c r="AR3585" s="4">
        <f>IF(AQ3585="M",AP3585*30.42,AP3585)</f>
        <v>4</v>
      </c>
      <c r="AS3585">
        <v>23</v>
      </c>
      <c r="AT3585" s="4">
        <f>AR3585+AS3585</f>
        <v>27</v>
      </c>
      <c r="AU3585">
        <v>3</v>
      </c>
      <c r="AV3585" s="1">
        <f>AO3585+AT3585</f>
        <v>41298</v>
      </c>
      <c r="AW3585" s="1">
        <v>41388</v>
      </c>
      <c r="AX3585" s="2">
        <f>IF(AV3585&gt;=AW3585,1,2)</f>
        <v>2</v>
      </c>
      <c r="AY3585" s="2" t="str">
        <f>IF((AV3585+10)&gt;=AW3585,"SAVE","LATE")</f>
        <v>LATE</v>
      </c>
      <c r="AZ3585" t="s">
        <v>82</v>
      </c>
      <c r="BA3585" t="s">
        <v>1011</v>
      </c>
      <c r="BB3585">
        <v>43698305</v>
      </c>
      <c r="BC3585">
        <v>21499152</v>
      </c>
      <c r="BD3585" s="9">
        <v>65197457</v>
      </c>
      <c r="BE3585" t="s">
        <v>17752</v>
      </c>
      <c r="BF3585">
        <v>0</v>
      </c>
      <c r="BG3585" t="s">
        <v>70</v>
      </c>
      <c r="BH3585">
        <v>-1</v>
      </c>
      <c r="BI3585" t="s">
        <v>70</v>
      </c>
      <c r="BJ3585" t="s">
        <v>70</v>
      </c>
      <c r="BK3585">
        <v>0</v>
      </c>
      <c r="BL3585" t="s">
        <v>85</v>
      </c>
      <c r="BM3585" t="s">
        <v>17753</v>
      </c>
    </row>
    <row r="3586" spans="1:65" x14ac:dyDescent="0.25">
      <c r="A3586">
        <v>2012</v>
      </c>
      <c r="B3586" t="s">
        <v>116</v>
      </c>
      <c r="C3586" t="s">
        <v>117</v>
      </c>
      <c r="D3586" t="s">
        <v>41284</v>
      </c>
      <c r="E3586" t="s">
        <v>1457</v>
      </c>
      <c r="F3586" t="s">
        <v>8463</v>
      </c>
      <c r="G3586">
        <v>12</v>
      </c>
      <c r="H3586" t="s">
        <v>41881</v>
      </c>
      <c r="I3586" t="s">
        <v>105</v>
      </c>
      <c r="J3586" t="s">
        <v>42026</v>
      </c>
      <c r="K3586">
        <v>3</v>
      </c>
      <c r="L3586" t="s">
        <v>41838</v>
      </c>
      <c r="M3586">
        <v>80000000</v>
      </c>
      <c r="N3586" t="s">
        <v>348</v>
      </c>
      <c r="O3586" t="s">
        <v>46758</v>
      </c>
      <c r="P3586" t="s">
        <v>90</v>
      </c>
      <c r="Q3586" t="s">
        <v>70</v>
      </c>
      <c r="R3586" t="s">
        <v>70</v>
      </c>
      <c r="S3586" t="s">
        <v>1460</v>
      </c>
      <c r="T3586" t="s">
        <v>17997</v>
      </c>
      <c r="U3586" t="s">
        <v>17998</v>
      </c>
      <c r="V3586" t="s">
        <v>17999</v>
      </c>
      <c r="W3586" t="s">
        <v>17999</v>
      </c>
      <c r="X3586">
        <v>18000000</v>
      </c>
      <c r="Y3586" t="s">
        <v>122</v>
      </c>
      <c r="Z3586" t="s">
        <v>123</v>
      </c>
      <c r="AA3586">
        <v>0</v>
      </c>
      <c r="AB3586" t="s">
        <v>76</v>
      </c>
      <c r="AC3586">
        <v>0</v>
      </c>
      <c r="AD3586" t="s">
        <v>76</v>
      </c>
      <c r="AE3586">
        <v>811722</v>
      </c>
      <c r="AF3586" t="s">
        <v>41304</v>
      </c>
      <c r="AG3586">
        <v>94451053</v>
      </c>
      <c r="AH3586" t="s">
        <v>18000</v>
      </c>
      <c r="AI3586" t="s">
        <v>200</v>
      </c>
      <c r="AJ3586" t="s">
        <v>41304</v>
      </c>
      <c r="AK3586" t="s">
        <v>2887</v>
      </c>
      <c r="AL3586" t="s">
        <v>2887</v>
      </c>
      <c r="AM3586">
        <v>2012</v>
      </c>
      <c r="AN3586" s="1">
        <v>40959</v>
      </c>
      <c r="AO3586" s="1">
        <v>40962</v>
      </c>
      <c r="AP3586">
        <v>5</v>
      </c>
      <c r="AQ3586" t="s">
        <v>81</v>
      </c>
      <c r="AR3586" s="4">
        <f>IF(AQ3586="M",AP3586*30.42,AP3586)</f>
        <v>152.10000000000002</v>
      </c>
      <c r="AS3586">
        <v>0</v>
      </c>
      <c r="AT3586" s="4">
        <f>AR3586+AS3586</f>
        <v>152.10000000000002</v>
      </c>
      <c r="AU3586">
        <v>2</v>
      </c>
      <c r="AV3586" s="1">
        <f>AO3586+AT3586</f>
        <v>41114.1</v>
      </c>
      <c r="AW3586" s="1">
        <v>41175</v>
      </c>
      <c r="AX3586" s="2">
        <f>IF(AV3586&gt;=AW3586,1,2)</f>
        <v>2</v>
      </c>
      <c r="AY3586" s="2" t="str">
        <f>IF((AV3586+10)&gt;=AW3586,"SAVE","LATE")</f>
        <v>LATE</v>
      </c>
      <c r="AZ3586" t="s">
        <v>82</v>
      </c>
      <c r="BA3586" t="s">
        <v>1011</v>
      </c>
      <c r="BB3586">
        <v>18000000</v>
      </c>
      <c r="BC3586">
        <v>6000000</v>
      </c>
      <c r="BD3586" s="9">
        <v>24000000</v>
      </c>
      <c r="BE3586" t="s">
        <v>46758</v>
      </c>
      <c r="BF3586">
        <v>0</v>
      </c>
      <c r="BG3586" t="s">
        <v>70</v>
      </c>
      <c r="BH3586">
        <v>-1</v>
      </c>
      <c r="BI3586" t="s">
        <v>70</v>
      </c>
      <c r="BJ3586" t="s">
        <v>70</v>
      </c>
      <c r="BK3586">
        <v>0</v>
      </c>
      <c r="BL3586" t="s">
        <v>85</v>
      </c>
      <c r="BM3586" t="s">
        <v>18001</v>
      </c>
    </row>
    <row r="3587" spans="1:65" x14ac:dyDescent="0.25">
      <c r="A3587">
        <v>2012</v>
      </c>
      <c r="B3587" t="s">
        <v>64</v>
      </c>
      <c r="C3587" t="s">
        <v>65</v>
      </c>
      <c r="D3587" t="s">
        <v>40101</v>
      </c>
      <c r="E3587">
        <v>800215807</v>
      </c>
      <c r="F3587" t="s">
        <v>4290</v>
      </c>
      <c r="G3587">
        <v>1</v>
      </c>
      <c r="H3587" t="s">
        <v>46842</v>
      </c>
      <c r="I3587" t="s">
        <v>67</v>
      </c>
      <c r="J3587" t="s">
        <v>88</v>
      </c>
      <c r="K3587">
        <v>3</v>
      </c>
      <c r="L3587" t="s">
        <v>41838</v>
      </c>
      <c r="M3587">
        <v>72000000</v>
      </c>
      <c r="N3587" t="s">
        <v>41840</v>
      </c>
      <c r="O3587" t="s">
        <v>15599</v>
      </c>
      <c r="P3587" t="s">
        <v>90</v>
      </c>
      <c r="Q3587" t="s">
        <v>4292</v>
      </c>
      <c r="R3587" t="s">
        <v>4292</v>
      </c>
      <c r="S3587" t="s">
        <v>15600</v>
      </c>
      <c r="T3587" t="s">
        <v>9429</v>
      </c>
      <c r="U3587" t="s">
        <v>15601</v>
      </c>
      <c r="V3587" t="s">
        <v>15602</v>
      </c>
      <c r="W3587" t="s">
        <v>15603</v>
      </c>
      <c r="X3587">
        <v>857016953</v>
      </c>
      <c r="Y3587" t="s">
        <v>122</v>
      </c>
      <c r="Z3587" t="s">
        <v>123</v>
      </c>
      <c r="AA3587">
        <v>0</v>
      </c>
      <c r="AB3587" t="s">
        <v>76</v>
      </c>
      <c r="AC3587">
        <v>0</v>
      </c>
      <c r="AD3587" t="s">
        <v>76</v>
      </c>
      <c r="AE3587">
        <v>1007383</v>
      </c>
      <c r="AF3587" t="s">
        <v>40104</v>
      </c>
      <c r="AG3587">
        <v>800083584</v>
      </c>
      <c r="AH3587" t="s">
        <v>15604</v>
      </c>
      <c r="AI3587" t="s">
        <v>200</v>
      </c>
      <c r="AJ3587" t="s">
        <v>41304</v>
      </c>
      <c r="AK3587">
        <v>94419454</v>
      </c>
      <c r="AL3587" t="s">
        <v>15605</v>
      </c>
      <c r="AM3587">
        <v>2012</v>
      </c>
      <c r="AN3587" s="1">
        <v>41117</v>
      </c>
      <c r="AO3587" s="1">
        <v>41127</v>
      </c>
      <c r="AP3587">
        <v>17</v>
      </c>
      <c r="AQ3587" t="s">
        <v>81</v>
      </c>
      <c r="AR3587" s="4">
        <f>IF(AQ3587="M",AP3587*30.42,AP3587)</f>
        <v>517.14</v>
      </c>
      <c r="AS3587">
        <v>14</v>
      </c>
      <c r="AT3587" s="4">
        <f>AR3587+AS3587</f>
        <v>531.14</v>
      </c>
      <c r="AU3587">
        <v>7</v>
      </c>
      <c r="AV3587" s="1">
        <f>AO3587+AT3587</f>
        <v>41658.14</v>
      </c>
      <c r="AW3587" s="1">
        <v>41871</v>
      </c>
      <c r="AX3587" s="2">
        <f>IF(AV3587&gt;=AW3587,1,2)</f>
        <v>2</v>
      </c>
      <c r="AY3587" s="2" t="str">
        <f>IF((AV3587+10)&gt;=AW3587,"SAVE","LATE")</f>
        <v>LATE</v>
      </c>
      <c r="AZ3587" t="s">
        <v>82</v>
      </c>
      <c r="BA3587" t="s">
        <v>1011</v>
      </c>
      <c r="BB3587">
        <v>568646000</v>
      </c>
      <c r="BC3587">
        <v>238090413</v>
      </c>
      <c r="BD3587" s="9">
        <v>806736413</v>
      </c>
      <c r="BE3587" t="s">
        <v>15606</v>
      </c>
      <c r="BF3587">
        <v>0</v>
      </c>
      <c r="BG3587" t="s">
        <v>70</v>
      </c>
      <c r="BH3587">
        <v>-1</v>
      </c>
      <c r="BI3587" t="s">
        <v>15607</v>
      </c>
      <c r="BJ3587" t="s">
        <v>15607</v>
      </c>
      <c r="BK3587">
        <v>0</v>
      </c>
      <c r="BL3587" t="s">
        <v>85</v>
      </c>
      <c r="BM3587" t="s">
        <v>15608</v>
      </c>
    </row>
    <row r="3588" spans="1:65" x14ac:dyDescent="0.25">
      <c r="A3588">
        <v>2012</v>
      </c>
      <c r="B3588" t="s">
        <v>116</v>
      </c>
      <c r="C3588" t="s">
        <v>320</v>
      </c>
      <c r="D3588" t="s">
        <v>41289</v>
      </c>
      <c r="E3588" t="s">
        <v>17934</v>
      </c>
      <c r="F3588" t="s">
        <v>17935</v>
      </c>
      <c r="G3588">
        <v>13</v>
      </c>
      <c r="H3588" t="s">
        <v>41891</v>
      </c>
      <c r="I3588" t="s">
        <v>67</v>
      </c>
      <c r="J3588" t="s">
        <v>88</v>
      </c>
      <c r="K3588">
        <v>3</v>
      </c>
      <c r="L3588" t="s">
        <v>41838</v>
      </c>
      <c r="M3588">
        <v>72000000</v>
      </c>
      <c r="N3588" t="s">
        <v>41840</v>
      </c>
      <c r="O3588" t="s">
        <v>17936</v>
      </c>
      <c r="P3588" t="s">
        <v>90</v>
      </c>
      <c r="Q3588" t="s">
        <v>17937</v>
      </c>
      <c r="R3588" t="s">
        <v>17937</v>
      </c>
      <c r="S3588" t="s">
        <v>9239</v>
      </c>
      <c r="T3588" t="s">
        <v>17938</v>
      </c>
      <c r="U3588" t="s">
        <v>17939</v>
      </c>
      <c r="V3588" t="s">
        <v>17940</v>
      </c>
      <c r="W3588" t="s">
        <v>17941</v>
      </c>
      <c r="X3588">
        <v>23950716</v>
      </c>
      <c r="Y3588" t="s">
        <v>122</v>
      </c>
      <c r="Z3588" t="s">
        <v>123</v>
      </c>
      <c r="AA3588">
        <v>0</v>
      </c>
      <c r="AB3588" t="s">
        <v>76</v>
      </c>
      <c r="AC3588">
        <v>0</v>
      </c>
      <c r="AD3588" t="s">
        <v>76</v>
      </c>
      <c r="AE3588">
        <v>860726</v>
      </c>
      <c r="AF3588" t="s">
        <v>145</v>
      </c>
      <c r="AG3588" t="s">
        <v>17942</v>
      </c>
      <c r="AH3588" t="s">
        <v>17943</v>
      </c>
      <c r="AI3588" t="s">
        <v>200</v>
      </c>
      <c r="AJ3588" t="s">
        <v>145</v>
      </c>
      <c r="AK3588" t="s">
        <v>17942</v>
      </c>
      <c r="AL3588" t="s">
        <v>17943</v>
      </c>
      <c r="AM3588">
        <v>2012</v>
      </c>
      <c r="AN3588" s="1">
        <v>41022</v>
      </c>
      <c r="AO3588" s="1">
        <v>41023</v>
      </c>
      <c r="AP3588">
        <v>2</v>
      </c>
      <c r="AQ3588" t="s">
        <v>81</v>
      </c>
      <c r="AR3588" s="4">
        <f>IF(AQ3588="M",AP3588*30.42,AP3588)</f>
        <v>60.84</v>
      </c>
      <c r="AS3588">
        <v>0</v>
      </c>
      <c r="AT3588" s="4">
        <f>AR3588+AS3588</f>
        <v>60.84</v>
      </c>
      <c r="AU3588">
        <v>1</v>
      </c>
      <c r="AV3588" s="1">
        <f>AO3588+AT3588</f>
        <v>41083.839999999997</v>
      </c>
      <c r="AW3588" s="1">
        <v>41114</v>
      </c>
      <c r="AX3588" s="2">
        <f>IF(AV3588&gt;=AW3588,1,2)</f>
        <v>2</v>
      </c>
      <c r="AY3588" s="2" t="str">
        <f>IF((AV3588+10)&gt;=AW3588,"SAVE","LATE")</f>
        <v>LATE</v>
      </c>
      <c r="AZ3588" t="s">
        <v>82</v>
      </c>
      <c r="BA3588" t="s">
        <v>1011</v>
      </c>
      <c r="BB3588">
        <v>23950669</v>
      </c>
      <c r="BC3588">
        <v>4816531</v>
      </c>
      <c r="BD3588" s="9">
        <v>28767200</v>
      </c>
      <c r="BE3588" t="s">
        <v>17936</v>
      </c>
      <c r="BF3588">
        <v>0</v>
      </c>
      <c r="BG3588" t="s">
        <v>70</v>
      </c>
      <c r="BH3588">
        <v>-1</v>
      </c>
      <c r="BI3588" t="s">
        <v>70</v>
      </c>
      <c r="BJ3588" t="s">
        <v>70</v>
      </c>
      <c r="BK3588">
        <v>0</v>
      </c>
      <c r="BL3588" t="s">
        <v>85</v>
      </c>
      <c r="BM3588" t="s">
        <v>17944</v>
      </c>
    </row>
    <row r="3589" spans="1:65" x14ac:dyDescent="0.25">
      <c r="A3589">
        <v>2012</v>
      </c>
      <c r="B3589" t="s">
        <v>64</v>
      </c>
      <c r="C3589" t="s">
        <v>290</v>
      </c>
      <c r="D3589" t="s">
        <v>42933</v>
      </c>
      <c r="E3589">
        <v>830122398</v>
      </c>
      <c r="F3589" t="s">
        <v>13460</v>
      </c>
      <c r="G3589">
        <v>1</v>
      </c>
      <c r="H3589" t="s">
        <v>46842</v>
      </c>
      <c r="I3589" t="s">
        <v>67</v>
      </c>
      <c r="J3589" t="s">
        <v>88</v>
      </c>
      <c r="K3589">
        <v>3</v>
      </c>
      <c r="L3589" t="s">
        <v>41838</v>
      </c>
      <c r="M3589">
        <v>72000000</v>
      </c>
      <c r="N3589" t="s">
        <v>41840</v>
      </c>
      <c r="O3589" t="s">
        <v>46793</v>
      </c>
      <c r="P3589" t="s">
        <v>90</v>
      </c>
      <c r="Q3589" t="s">
        <v>39286</v>
      </c>
      <c r="R3589" t="s">
        <v>39286</v>
      </c>
      <c r="S3589" t="s">
        <v>46791</v>
      </c>
      <c r="T3589" s="3">
        <v>40972</v>
      </c>
      <c r="U3589" t="s">
        <v>13461</v>
      </c>
      <c r="V3589" t="s">
        <v>13462</v>
      </c>
      <c r="W3589" t="s">
        <v>13463</v>
      </c>
      <c r="X3589">
        <v>18600000000</v>
      </c>
      <c r="Y3589" t="s">
        <v>122</v>
      </c>
      <c r="Z3589" t="s">
        <v>123</v>
      </c>
      <c r="AA3589">
        <v>0</v>
      </c>
      <c r="AB3589" t="s">
        <v>76</v>
      </c>
      <c r="AC3589">
        <v>0</v>
      </c>
      <c r="AD3589" t="s">
        <v>76</v>
      </c>
      <c r="AE3589">
        <v>963931</v>
      </c>
      <c r="AF3589" t="s">
        <v>40104</v>
      </c>
      <c r="AG3589" t="s">
        <v>13464</v>
      </c>
      <c r="AH3589" t="s">
        <v>13465</v>
      </c>
      <c r="AI3589" t="s">
        <v>39286</v>
      </c>
      <c r="AJ3589" t="s">
        <v>41304</v>
      </c>
      <c r="AK3589" t="s">
        <v>13466</v>
      </c>
      <c r="AL3589" t="s">
        <v>46794</v>
      </c>
      <c r="AM3589">
        <v>2012</v>
      </c>
      <c r="AN3589" s="1">
        <v>41088</v>
      </c>
      <c r="AO3589" s="1">
        <v>41089</v>
      </c>
      <c r="AP3589">
        <v>6</v>
      </c>
      <c r="AQ3589" t="s">
        <v>81</v>
      </c>
      <c r="AR3589" s="4">
        <f>IF(AQ3589="M",AP3589*30.42,AP3589)</f>
        <v>182.52</v>
      </c>
      <c r="AS3589">
        <v>30</v>
      </c>
      <c r="AT3589" s="4">
        <f>AR3589+AS3589</f>
        <v>212.52</v>
      </c>
      <c r="AU3589">
        <v>5</v>
      </c>
      <c r="AV3589" s="1">
        <f>AO3589+AT3589</f>
        <v>41301.519999999997</v>
      </c>
      <c r="AW3589" s="1">
        <v>41454</v>
      </c>
      <c r="AX3589" s="2">
        <f>IF(AV3589&gt;=AW3589,1,2)</f>
        <v>2</v>
      </c>
      <c r="AY3589" s="2" t="str">
        <f>IF((AV3589+10)&gt;=AW3589,"SAVE","LATE")</f>
        <v>LATE</v>
      </c>
      <c r="AZ3589" t="s">
        <v>82</v>
      </c>
      <c r="BA3589" t="s">
        <v>1011</v>
      </c>
      <c r="BB3589">
        <v>18598625253</v>
      </c>
      <c r="BC3589">
        <v>9249989351</v>
      </c>
      <c r="BD3589" s="9">
        <v>27848614604</v>
      </c>
      <c r="BE3589" t="s">
        <v>46795</v>
      </c>
      <c r="BF3589">
        <v>0</v>
      </c>
      <c r="BG3589" t="s">
        <v>70</v>
      </c>
      <c r="BH3589">
        <v>-1</v>
      </c>
      <c r="BI3589" t="s">
        <v>13467</v>
      </c>
      <c r="BJ3589" t="s">
        <v>13467</v>
      </c>
      <c r="BK3589">
        <v>0</v>
      </c>
      <c r="BL3589" t="s">
        <v>85</v>
      </c>
      <c r="BM3589" t="s">
        <v>13468</v>
      </c>
    </row>
    <row r="3590" spans="1:65" x14ac:dyDescent="0.25">
      <c r="A3590">
        <v>2012</v>
      </c>
      <c r="B3590" t="s">
        <v>64</v>
      </c>
      <c r="C3590" t="s">
        <v>65</v>
      </c>
      <c r="D3590" t="s">
        <v>40101</v>
      </c>
      <c r="E3590">
        <v>800215807</v>
      </c>
      <c r="F3590" t="s">
        <v>280</v>
      </c>
      <c r="G3590">
        <v>1</v>
      </c>
      <c r="H3590" t="s">
        <v>46842</v>
      </c>
      <c r="I3590" t="s">
        <v>105</v>
      </c>
      <c r="J3590" t="s">
        <v>88</v>
      </c>
      <c r="K3590">
        <v>3</v>
      </c>
      <c r="L3590" t="s">
        <v>41838</v>
      </c>
      <c r="M3590">
        <v>72000000</v>
      </c>
      <c r="N3590" t="s">
        <v>41840</v>
      </c>
      <c r="O3590" t="s">
        <v>46799</v>
      </c>
      <c r="P3590" t="s">
        <v>90</v>
      </c>
      <c r="Q3590" t="s">
        <v>39286</v>
      </c>
      <c r="R3590" t="s">
        <v>39286</v>
      </c>
      <c r="S3590" t="s">
        <v>5903</v>
      </c>
      <c r="T3590" s="3">
        <v>41218</v>
      </c>
      <c r="U3590" t="s">
        <v>13309</v>
      </c>
      <c r="V3590" t="s">
        <v>13310</v>
      </c>
      <c r="W3590" t="s">
        <v>13311</v>
      </c>
      <c r="X3590">
        <v>45512547000</v>
      </c>
      <c r="Y3590" t="s">
        <v>122</v>
      </c>
      <c r="Z3590" t="s">
        <v>123</v>
      </c>
      <c r="AA3590">
        <v>0</v>
      </c>
      <c r="AB3590" t="s">
        <v>76</v>
      </c>
      <c r="AC3590">
        <v>0</v>
      </c>
      <c r="AD3590" t="s">
        <v>76</v>
      </c>
      <c r="AE3590">
        <v>1218073</v>
      </c>
      <c r="AF3590" t="s">
        <v>40104</v>
      </c>
      <c r="AG3590" t="s">
        <v>13312</v>
      </c>
      <c r="AH3590" t="s">
        <v>13313</v>
      </c>
      <c r="AI3590" t="s">
        <v>39286</v>
      </c>
      <c r="AJ3590" t="s">
        <v>13314</v>
      </c>
      <c r="AK3590" t="s">
        <v>13315</v>
      </c>
      <c r="AL3590" t="s">
        <v>13316</v>
      </c>
      <c r="AM3590">
        <v>2012</v>
      </c>
      <c r="AN3590" s="1">
        <v>41219</v>
      </c>
      <c r="AO3590" s="1">
        <v>41219</v>
      </c>
      <c r="AP3590">
        <v>21</v>
      </c>
      <c r="AQ3590" t="s">
        <v>81</v>
      </c>
      <c r="AR3590" s="4">
        <f>IF(AQ3590="M",AP3590*30.42,AP3590)</f>
        <v>638.82000000000005</v>
      </c>
      <c r="AS3590">
        <v>154</v>
      </c>
      <c r="AT3590" s="4">
        <f>AR3590+AS3590</f>
        <v>792.82</v>
      </c>
      <c r="AU3590">
        <v>7</v>
      </c>
      <c r="AV3590" s="1">
        <f>AO3590+AT3590</f>
        <v>42011.82</v>
      </c>
      <c r="AW3590" s="1">
        <v>42223</v>
      </c>
      <c r="AX3590" s="2">
        <f>IF(AV3590&gt;=AW3590,1,2)</f>
        <v>2</v>
      </c>
      <c r="AY3590" s="2" t="str">
        <f>IF((AV3590+10)&gt;=AW3590,"SAVE","LATE")</f>
        <v>LATE</v>
      </c>
      <c r="AZ3590" t="s">
        <v>82</v>
      </c>
      <c r="BA3590" t="s">
        <v>1011</v>
      </c>
      <c r="BB3590">
        <v>44514944426</v>
      </c>
      <c r="BC3590">
        <v>6543227155</v>
      </c>
      <c r="BD3590" s="9">
        <v>51058171581</v>
      </c>
      <c r="BE3590" t="s">
        <v>13317</v>
      </c>
      <c r="BF3590">
        <v>0</v>
      </c>
      <c r="BG3590" t="s">
        <v>70</v>
      </c>
      <c r="BH3590">
        <v>-1</v>
      </c>
      <c r="BI3590" t="s">
        <v>13313</v>
      </c>
      <c r="BJ3590" t="s">
        <v>13313</v>
      </c>
      <c r="BK3590">
        <v>0</v>
      </c>
      <c r="BL3590" t="s">
        <v>85</v>
      </c>
      <c r="BM3590" t="s">
        <v>13318</v>
      </c>
    </row>
    <row r="3591" spans="1:65" x14ac:dyDescent="0.25">
      <c r="A3591">
        <v>2012</v>
      </c>
      <c r="B3591" t="s">
        <v>116</v>
      </c>
      <c r="C3591" t="s">
        <v>290</v>
      </c>
      <c r="D3591" t="s">
        <v>46800</v>
      </c>
      <c r="E3591" t="s">
        <v>18140</v>
      </c>
      <c r="F3591" t="s">
        <v>18141</v>
      </c>
      <c r="G3591">
        <v>13</v>
      </c>
      <c r="H3591" t="s">
        <v>41891</v>
      </c>
      <c r="I3591" t="s">
        <v>67</v>
      </c>
      <c r="J3591" t="s">
        <v>88</v>
      </c>
      <c r="K3591">
        <v>3</v>
      </c>
      <c r="L3591" t="s">
        <v>41838</v>
      </c>
      <c r="M3591">
        <v>30000000</v>
      </c>
      <c r="N3591" t="s">
        <v>41897</v>
      </c>
      <c r="O3591" t="s">
        <v>18142</v>
      </c>
      <c r="P3591" t="s">
        <v>90</v>
      </c>
      <c r="Q3591" t="s">
        <v>5902</v>
      </c>
      <c r="R3591" t="s">
        <v>5902</v>
      </c>
      <c r="S3591" t="s">
        <v>5903</v>
      </c>
      <c r="T3591" s="3">
        <v>41159</v>
      </c>
      <c r="U3591" t="s">
        <v>18143</v>
      </c>
      <c r="V3591" t="s">
        <v>18144</v>
      </c>
      <c r="W3591" t="s">
        <v>18144</v>
      </c>
      <c r="X3591">
        <v>14000000</v>
      </c>
      <c r="Y3591" t="s">
        <v>74</v>
      </c>
      <c r="Z3591" t="s">
        <v>75</v>
      </c>
      <c r="AA3591">
        <v>0</v>
      </c>
      <c r="AB3591" t="s">
        <v>76</v>
      </c>
      <c r="AC3591">
        <v>0</v>
      </c>
      <c r="AD3591" t="s">
        <v>76</v>
      </c>
      <c r="AE3591">
        <v>1220572</v>
      </c>
      <c r="AF3591" t="s">
        <v>40104</v>
      </c>
      <c r="AG3591" t="s">
        <v>18145</v>
      </c>
      <c r="AH3591" t="s">
        <v>18146</v>
      </c>
      <c r="AI3591" t="s">
        <v>200</v>
      </c>
      <c r="AJ3591" t="s">
        <v>41304</v>
      </c>
      <c r="AK3591" t="s">
        <v>18147</v>
      </c>
      <c r="AL3591" t="s">
        <v>18148</v>
      </c>
      <c r="AM3591">
        <v>2012</v>
      </c>
      <c r="AN3591" s="1">
        <v>41102</v>
      </c>
      <c r="AO3591" s="1">
        <v>41102</v>
      </c>
      <c r="AP3591">
        <v>20</v>
      </c>
      <c r="AQ3591" t="s">
        <v>74</v>
      </c>
      <c r="AR3591" s="4">
        <f>IF(AQ3591="M",AP3591*30.42,AP3591)</f>
        <v>20</v>
      </c>
      <c r="AS3591">
        <v>0</v>
      </c>
      <c r="AT3591" s="4">
        <f>AR3591+AS3591</f>
        <v>20</v>
      </c>
      <c r="AU3591">
        <v>1</v>
      </c>
      <c r="AV3591" s="1">
        <f>AO3591+AT3591</f>
        <v>41122</v>
      </c>
      <c r="AW3591" s="1">
        <v>41153</v>
      </c>
      <c r="AX3591" s="2">
        <f>IF(AV3591&gt;=AW3591,1,2)</f>
        <v>2</v>
      </c>
      <c r="AY3591" s="2" t="str">
        <f>IF((AV3591+10)&gt;=AW3591,"SAVE","LATE")</f>
        <v>LATE</v>
      </c>
      <c r="AZ3591" t="s">
        <v>82</v>
      </c>
      <c r="BA3591" t="s">
        <v>1011</v>
      </c>
      <c r="BB3591">
        <v>13750000</v>
      </c>
      <c r="BC3591">
        <v>6871840</v>
      </c>
      <c r="BD3591" s="9">
        <v>20621840</v>
      </c>
      <c r="BE3591" t="s">
        <v>18149</v>
      </c>
      <c r="BF3591">
        <v>0</v>
      </c>
      <c r="BG3591" t="s">
        <v>70</v>
      </c>
      <c r="BH3591">
        <v>-1</v>
      </c>
      <c r="BI3591" t="s">
        <v>70</v>
      </c>
      <c r="BJ3591" t="s">
        <v>70</v>
      </c>
      <c r="BK3591">
        <v>0</v>
      </c>
      <c r="BL3591" t="s">
        <v>85</v>
      </c>
      <c r="BM3591" t="s">
        <v>18150</v>
      </c>
    </row>
    <row r="3592" spans="1:65" x14ac:dyDescent="0.25">
      <c r="A3592">
        <v>2012</v>
      </c>
      <c r="B3592" t="s">
        <v>116</v>
      </c>
      <c r="C3592" t="s">
        <v>290</v>
      </c>
      <c r="D3592" t="s">
        <v>15050</v>
      </c>
      <c r="E3592" t="s">
        <v>15051</v>
      </c>
      <c r="F3592" t="s">
        <v>15052</v>
      </c>
      <c r="G3592">
        <v>1</v>
      </c>
      <c r="H3592" t="s">
        <v>46842</v>
      </c>
      <c r="I3592" t="s">
        <v>105</v>
      </c>
      <c r="J3592" t="s">
        <v>88</v>
      </c>
      <c r="K3592">
        <v>2</v>
      </c>
      <c r="L3592" t="s">
        <v>41311</v>
      </c>
      <c r="M3592">
        <v>72000000</v>
      </c>
      <c r="N3592" t="s">
        <v>41840</v>
      </c>
      <c r="O3592" t="s">
        <v>15053</v>
      </c>
      <c r="P3592" t="s">
        <v>90</v>
      </c>
      <c r="Q3592" t="s">
        <v>15054</v>
      </c>
      <c r="R3592" t="s">
        <v>15054</v>
      </c>
      <c r="S3592" t="s">
        <v>227</v>
      </c>
      <c r="T3592" s="3">
        <v>40914</v>
      </c>
      <c r="U3592" t="s">
        <v>15055</v>
      </c>
      <c r="V3592" t="s">
        <v>14028</v>
      </c>
      <c r="W3592" t="s">
        <v>14028</v>
      </c>
      <c r="X3592">
        <v>1118299485</v>
      </c>
      <c r="Y3592" t="s">
        <v>122</v>
      </c>
      <c r="Z3592" t="s">
        <v>123</v>
      </c>
      <c r="AA3592">
        <v>0</v>
      </c>
      <c r="AB3592" t="s">
        <v>76</v>
      </c>
      <c r="AC3592">
        <v>0</v>
      </c>
      <c r="AD3592" t="s">
        <v>76</v>
      </c>
      <c r="AE3592">
        <v>1015338</v>
      </c>
      <c r="AF3592" t="s">
        <v>41304</v>
      </c>
      <c r="AG3592">
        <v>13452365</v>
      </c>
      <c r="AH3592" t="s">
        <v>15056</v>
      </c>
      <c r="AI3592" t="s">
        <v>200</v>
      </c>
      <c r="AJ3592" t="s">
        <v>41304</v>
      </c>
      <c r="AK3592">
        <v>13452365</v>
      </c>
      <c r="AL3592" t="s">
        <v>15056</v>
      </c>
      <c r="AM3592">
        <v>2012</v>
      </c>
      <c r="AN3592" s="1">
        <v>41114</v>
      </c>
      <c r="AO3592" s="1">
        <v>41123</v>
      </c>
      <c r="AP3592">
        <v>5</v>
      </c>
      <c r="AQ3592" t="s">
        <v>81</v>
      </c>
      <c r="AR3592" s="4">
        <f>IF(AQ3592="M",AP3592*30.42,AP3592)</f>
        <v>152.10000000000002</v>
      </c>
      <c r="AS3592">
        <v>0</v>
      </c>
      <c r="AT3592" s="4">
        <f>AR3592+AS3592</f>
        <v>152.10000000000002</v>
      </c>
      <c r="AU3592">
        <v>5</v>
      </c>
      <c r="AV3592" s="1">
        <f>AO3592+AT3592</f>
        <v>41275.1</v>
      </c>
      <c r="AW3592" s="1">
        <v>41427</v>
      </c>
      <c r="AX3592" s="2">
        <f>IF(AV3592&gt;=AW3592,1,2)</f>
        <v>2</v>
      </c>
      <c r="AY3592" s="2" t="str">
        <f>IF((AV3592+10)&gt;=AW3592,"SAVE","LATE")</f>
        <v>LATE</v>
      </c>
      <c r="AZ3592" t="s">
        <v>82</v>
      </c>
      <c r="BA3592" t="s">
        <v>1011</v>
      </c>
      <c r="BB3592">
        <v>1117868093</v>
      </c>
      <c r="BC3592">
        <v>0</v>
      </c>
      <c r="BD3592" s="9">
        <v>1117868093</v>
      </c>
      <c r="BE3592" t="s">
        <v>15057</v>
      </c>
      <c r="BF3592">
        <v>0</v>
      </c>
      <c r="BG3592" t="s">
        <v>70</v>
      </c>
      <c r="BH3592">
        <v>-1</v>
      </c>
      <c r="BI3592" t="s">
        <v>15056</v>
      </c>
      <c r="BJ3592" t="s">
        <v>15058</v>
      </c>
      <c r="BK3592">
        <v>0</v>
      </c>
      <c r="BL3592" t="s">
        <v>85</v>
      </c>
      <c r="BM3592" t="s">
        <v>15059</v>
      </c>
    </row>
    <row r="3593" spans="1:65" x14ac:dyDescent="0.25">
      <c r="A3593">
        <v>2012</v>
      </c>
      <c r="B3593" t="s">
        <v>116</v>
      </c>
      <c r="C3593" t="s">
        <v>130</v>
      </c>
      <c r="D3593" t="s">
        <v>41296</v>
      </c>
      <c r="E3593" t="s">
        <v>14747</v>
      </c>
      <c r="F3593" t="s">
        <v>14748</v>
      </c>
      <c r="G3593">
        <v>1</v>
      </c>
      <c r="H3593" t="s">
        <v>46842</v>
      </c>
      <c r="I3593" t="s">
        <v>105</v>
      </c>
      <c r="J3593" t="s">
        <v>88</v>
      </c>
      <c r="K3593">
        <v>3</v>
      </c>
      <c r="L3593" t="s">
        <v>41838</v>
      </c>
      <c r="M3593">
        <v>72000000</v>
      </c>
      <c r="N3593" t="s">
        <v>41840</v>
      </c>
      <c r="O3593" t="s">
        <v>46825</v>
      </c>
      <c r="P3593" t="s">
        <v>90</v>
      </c>
      <c r="Q3593" t="s">
        <v>14749</v>
      </c>
      <c r="R3593" t="s">
        <v>14749</v>
      </c>
      <c r="S3593" t="s">
        <v>14750</v>
      </c>
      <c r="T3593" t="s">
        <v>13570</v>
      </c>
      <c r="U3593" t="s">
        <v>14751</v>
      </c>
      <c r="V3593" t="s">
        <v>14752</v>
      </c>
      <c r="W3593" t="s">
        <v>14753</v>
      </c>
      <c r="X3593">
        <v>1750160192</v>
      </c>
      <c r="Y3593" t="s">
        <v>122</v>
      </c>
      <c r="Z3593" t="s">
        <v>123</v>
      </c>
      <c r="AA3593">
        <v>0</v>
      </c>
      <c r="AB3593" t="s">
        <v>76</v>
      </c>
      <c r="AC3593">
        <v>0</v>
      </c>
      <c r="AD3593" t="s">
        <v>76</v>
      </c>
      <c r="AE3593">
        <v>1095372</v>
      </c>
      <c r="AF3593" t="s">
        <v>40104</v>
      </c>
      <c r="AG3593" t="s">
        <v>14754</v>
      </c>
      <c r="AH3593" t="s">
        <v>14755</v>
      </c>
      <c r="AI3593" t="s">
        <v>200</v>
      </c>
      <c r="AJ3593" t="s">
        <v>41304</v>
      </c>
      <c r="AK3593" t="s">
        <v>14756</v>
      </c>
      <c r="AL3593" t="s">
        <v>14757</v>
      </c>
      <c r="AM3593">
        <v>2012</v>
      </c>
      <c r="AN3593" s="1">
        <v>41165</v>
      </c>
      <c r="AO3593" s="1">
        <v>41185</v>
      </c>
      <c r="AP3593">
        <v>8</v>
      </c>
      <c r="AQ3593" t="s">
        <v>81</v>
      </c>
      <c r="AR3593" s="4">
        <f>IF(AQ3593="M",AP3593*30.42,AP3593)</f>
        <v>243.36</v>
      </c>
      <c r="AS3593">
        <v>0</v>
      </c>
      <c r="AT3593" s="4">
        <f>AR3593+AS3593</f>
        <v>243.36</v>
      </c>
      <c r="AU3593">
        <v>2</v>
      </c>
      <c r="AV3593" s="1">
        <f>AO3593+AT3593</f>
        <v>41428.36</v>
      </c>
      <c r="AW3593" s="1">
        <v>41489</v>
      </c>
      <c r="AX3593" s="2">
        <f>IF(AV3593&gt;=AW3593,1,2)</f>
        <v>2</v>
      </c>
      <c r="AY3593" s="2" t="str">
        <f>IF((AV3593+10)&gt;=AW3593,"SAVE","LATE")</f>
        <v>LATE</v>
      </c>
      <c r="AZ3593" t="s">
        <v>82</v>
      </c>
      <c r="BA3593" t="s">
        <v>1011</v>
      </c>
      <c r="BB3593">
        <v>1750111352</v>
      </c>
      <c r="BC3593">
        <v>0</v>
      </c>
      <c r="BD3593" s="9">
        <v>1750111352</v>
      </c>
      <c r="BE3593" t="s">
        <v>46826</v>
      </c>
      <c r="BF3593">
        <v>0</v>
      </c>
      <c r="BG3593" t="s">
        <v>70</v>
      </c>
      <c r="BH3593">
        <v>-1</v>
      </c>
      <c r="BI3593" t="s">
        <v>14755</v>
      </c>
      <c r="BJ3593" t="s">
        <v>14758</v>
      </c>
      <c r="BK3593">
        <v>0</v>
      </c>
      <c r="BL3593" t="s">
        <v>85</v>
      </c>
      <c r="BM3593" t="s">
        <v>14759</v>
      </c>
    </row>
    <row r="3594" spans="1:65" x14ac:dyDescent="0.25">
      <c r="A3594">
        <v>2012</v>
      </c>
      <c r="B3594" t="s">
        <v>116</v>
      </c>
      <c r="C3594" t="s">
        <v>130</v>
      </c>
      <c r="D3594" t="s">
        <v>47668</v>
      </c>
      <c r="E3594" t="s">
        <v>13523</v>
      </c>
      <c r="F3594" t="s">
        <v>13524</v>
      </c>
      <c r="G3594">
        <v>1</v>
      </c>
      <c r="H3594" t="s">
        <v>46842</v>
      </c>
      <c r="I3594" t="s">
        <v>67</v>
      </c>
      <c r="J3594" t="s">
        <v>88</v>
      </c>
      <c r="K3594">
        <v>3</v>
      </c>
      <c r="L3594" t="s">
        <v>41838</v>
      </c>
      <c r="M3594">
        <v>72000000</v>
      </c>
      <c r="N3594" t="s">
        <v>41840</v>
      </c>
      <c r="O3594" t="s">
        <v>47669</v>
      </c>
      <c r="P3594" t="s">
        <v>90</v>
      </c>
      <c r="Q3594" t="s">
        <v>47670</v>
      </c>
      <c r="R3594" t="s">
        <v>47670</v>
      </c>
      <c r="S3594" t="s">
        <v>47671</v>
      </c>
      <c r="T3594" t="s">
        <v>13525</v>
      </c>
      <c r="U3594" t="s">
        <v>13526</v>
      </c>
      <c r="V3594" t="s">
        <v>13527</v>
      </c>
      <c r="W3594" t="s">
        <v>13528</v>
      </c>
      <c r="X3594">
        <v>1445009744</v>
      </c>
      <c r="Y3594" t="s">
        <v>122</v>
      </c>
      <c r="Z3594" t="s">
        <v>123</v>
      </c>
      <c r="AA3594">
        <v>0</v>
      </c>
      <c r="AB3594" t="s">
        <v>76</v>
      </c>
      <c r="AC3594">
        <v>0</v>
      </c>
      <c r="AD3594" t="s">
        <v>76</v>
      </c>
      <c r="AE3594">
        <v>1816208</v>
      </c>
      <c r="AF3594" t="s">
        <v>40104</v>
      </c>
      <c r="AG3594">
        <v>900579012</v>
      </c>
      <c r="AH3594" t="s">
        <v>13529</v>
      </c>
      <c r="AI3594" t="s">
        <v>41826</v>
      </c>
      <c r="AJ3594" t="s">
        <v>41304</v>
      </c>
      <c r="AK3594">
        <v>17419758</v>
      </c>
      <c r="AL3594" t="s">
        <v>13530</v>
      </c>
      <c r="AM3594">
        <v>2012</v>
      </c>
      <c r="AN3594" s="1">
        <v>41257</v>
      </c>
      <c r="AO3594" s="1">
        <v>41393</v>
      </c>
      <c r="AP3594">
        <v>4</v>
      </c>
      <c r="AQ3594" t="s">
        <v>81</v>
      </c>
      <c r="AR3594" s="4">
        <f>IF(AQ3594="M",AP3594*30.42,AP3594)</f>
        <v>121.68</v>
      </c>
      <c r="AS3594">
        <v>0</v>
      </c>
      <c r="AT3594" s="4">
        <f>AR3594+AS3594</f>
        <v>121.68</v>
      </c>
      <c r="AU3594">
        <v>2</v>
      </c>
      <c r="AV3594" s="1">
        <f>AO3594+AT3594</f>
        <v>41514.68</v>
      </c>
      <c r="AW3594" s="1">
        <v>41576</v>
      </c>
      <c r="AX3594" s="2">
        <f>IF(AV3594&gt;=AW3594,1,2)</f>
        <v>2</v>
      </c>
      <c r="AY3594" s="2" t="str">
        <f>IF((AV3594+10)&gt;=AW3594,"SAVE","LATE")</f>
        <v>LATE</v>
      </c>
      <c r="AZ3594" t="s">
        <v>82</v>
      </c>
      <c r="BA3594" t="s">
        <v>1011</v>
      </c>
      <c r="BB3594">
        <v>14445009744</v>
      </c>
      <c r="BC3594">
        <v>0</v>
      </c>
      <c r="BD3594" s="9">
        <v>14445009744</v>
      </c>
      <c r="BE3594" t="s">
        <v>47669</v>
      </c>
      <c r="BF3594">
        <v>0</v>
      </c>
      <c r="BG3594" t="s">
        <v>70</v>
      </c>
      <c r="BH3594">
        <v>-1</v>
      </c>
      <c r="BI3594" t="s">
        <v>13531</v>
      </c>
      <c r="BJ3594" t="s">
        <v>13532</v>
      </c>
      <c r="BK3594">
        <v>0</v>
      </c>
      <c r="BL3594" t="s">
        <v>85</v>
      </c>
      <c r="BM3594" t="s">
        <v>13533</v>
      </c>
    </row>
    <row r="3595" spans="1:65" x14ac:dyDescent="0.25">
      <c r="A3595">
        <v>2012</v>
      </c>
      <c r="B3595" t="s">
        <v>116</v>
      </c>
      <c r="C3595" t="s">
        <v>130</v>
      </c>
      <c r="D3595" t="s">
        <v>47668</v>
      </c>
      <c r="E3595" t="s">
        <v>13523</v>
      </c>
      <c r="F3595" t="s">
        <v>13524</v>
      </c>
      <c r="G3595">
        <v>1</v>
      </c>
      <c r="H3595" t="s">
        <v>46842</v>
      </c>
      <c r="I3595" t="s">
        <v>67</v>
      </c>
      <c r="J3595" t="s">
        <v>88</v>
      </c>
      <c r="K3595">
        <v>3</v>
      </c>
      <c r="L3595" t="s">
        <v>41838</v>
      </c>
      <c r="M3595">
        <v>72000000</v>
      </c>
      <c r="N3595" t="s">
        <v>41840</v>
      </c>
      <c r="O3595" t="s">
        <v>47672</v>
      </c>
      <c r="P3595" t="s">
        <v>90</v>
      </c>
      <c r="Q3595" t="s">
        <v>47670</v>
      </c>
      <c r="R3595" t="s">
        <v>47670</v>
      </c>
      <c r="S3595" t="s">
        <v>47671</v>
      </c>
      <c r="T3595" t="s">
        <v>14628</v>
      </c>
      <c r="U3595" t="s">
        <v>14629</v>
      </c>
      <c r="V3595" t="s">
        <v>14630</v>
      </c>
      <c r="W3595" t="s">
        <v>14631</v>
      </c>
      <c r="X3595">
        <v>1921565082</v>
      </c>
      <c r="Y3595" t="s">
        <v>122</v>
      </c>
      <c r="Z3595" t="s">
        <v>123</v>
      </c>
      <c r="AA3595">
        <v>0</v>
      </c>
      <c r="AB3595" t="s">
        <v>76</v>
      </c>
      <c r="AC3595">
        <v>0</v>
      </c>
      <c r="AD3595" t="s">
        <v>76</v>
      </c>
      <c r="AE3595">
        <v>905037</v>
      </c>
      <c r="AF3595" t="s">
        <v>40104</v>
      </c>
      <c r="AG3595" t="s">
        <v>14632</v>
      </c>
      <c r="AH3595" t="s">
        <v>47673</v>
      </c>
      <c r="AI3595" t="s">
        <v>41826</v>
      </c>
      <c r="AJ3595" t="s">
        <v>41304</v>
      </c>
      <c r="AK3595" t="s">
        <v>41298</v>
      </c>
      <c r="AL3595" t="s">
        <v>14633</v>
      </c>
      <c r="AM3595">
        <v>2012</v>
      </c>
      <c r="AN3595" s="1">
        <v>41053</v>
      </c>
      <c r="AO3595" s="1">
        <v>41059</v>
      </c>
      <c r="AP3595">
        <v>8</v>
      </c>
      <c r="AQ3595" t="s">
        <v>81</v>
      </c>
      <c r="AR3595" s="4">
        <f>IF(AQ3595="M",AP3595*30.42,AP3595)</f>
        <v>243.36</v>
      </c>
      <c r="AS3595">
        <v>0</v>
      </c>
      <c r="AT3595" s="4">
        <f>AR3595+AS3595</f>
        <v>243.36</v>
      </c>
      <c r="AU3595">
        <v>1</v>
      </c>
      <c r="AV3595" s="1">
        <f>AO3595+AT3595</f>
        <v>41302.36</v>
      </c>
      <c r="AW3595" s="1">
        <v>41333</v>
      </c>
      <c r="AX3595" s="2">
        <f>IF(AV3595&gt;=AW3595,1,2)</f>
        <v>2</v>
      </c>
      <c r="AY3595" s="2" t="str">
        <f>IF((AV3595+10)&gt;=AW3595,"SAVE","LATE")</f>
        <v>LATE</v>
      </c>
      <c r="AZ3595" t="s">
        <v>82</v>
      </c>
      <c r="BA3595" t="s">
        <v>1011</v>
      </c>
      <c r="BB3595">
        <v>1921523618</v>
      </c>
      <c r="BC3595">
        <v>884692882</v>
      </c>
      <c r="BD3595" s="9">
        <v>2806216500</v>
      </c>
      <c r="BE3595" t="s">
        <v>47674</v>
      </c>
      <c r="BF3595">
        <v>0</v>
      </c>
      <c r="BG3595" t="s">
        <v>70</v>
      </c>
      <c r="BH3595">
        <v>-1</v>
      </c>
      <c r="BI3595" t="s">
        <v>14634</v>
      </c>
      <c r="BJ3595" t="s">
        <v>14635</v>
      </c>
      <c r="BK3595">
        <v>0</v>
      </c>
      <c r="BL3595" t="s">
        <v>85</v>
      </c>
      <c r="BM3595" t="s">
        <v>14636</v>
      </c>
    </row>
    <row r="3596" spans="1:65" x14ac:dyDescent="0.25">
      <c r="A3596">
        <v>2012</v>
      </c>
      <c r="B3596" t="s">
        <v>116</v>
      </c>
      <c r="C3596" t="s">
        <v>130</v>
      </c>
      <c r="D3596" t="s">
        <v>47668</v>
      </c>
      <c r="E3596" t="s">
        <v>13523</v>
      </c>
      <c r="F3596" t="s">
        <v>13524</v>
      </c>
      <c r="G3596">
        <v>1</v>
      </c>
      <c r="H3596" t="s">
        <v>46842</v>
      </c>
      <c r="I3596" t="s">
        <v>67</v>
      </c>
      <c r="J3596" t="s">
        <v>88</v>
      </c>
      <c r="K3596">
        <v>3</v>
      </c>
      <c r="L3596" t="s">
        <v>41838</v>
      </c>
      <c r="M3596">
        <v>72000000</v>
      </c>
      <c r="N3596" t="s">
        <v>41840</v>
      </c>
      <c r="O3596" t="s">
        <v>16110</v>
      </c>
      <c r="P3596" t="s">
        <v>90</v>
      </c>
      <c r="Q3596" t="s">
        <v>47670</v>
      </c>
      <c r="R3596" t="s">
        <v>47670</v>
      </c>
      <c r="S3596" t="s">
        <v>47671</v>
      </c>
      <c r="T3596" t="s">
        <v>13745</v>
      </c>
      <c r="U3596" t="s">
        <v>16111</v>
      </c>
      <c r="V3596" t="s">
        <v>16112</v>
      </c>
      <c r="W3596" t="s">
        <v>16113</v>
      </c>
      <c r="X3596">
        <v>377358052</v>
      </c>
      <c r="Y3596" t="s">
        <v>122</v>
      </c>
      <c r="Z3596" t="s">
        <v>123</v>
      </c>
      <c r="AA3596">
        <v>0</v>
      </c>
      <c r="AB3596" t="s">
        <v>76</v>
      </c>
      <c r="AC3596">
        <v>0</v>
      </c>
      <c r="AD3596" t="s">
        <v>76</v>
      </c>
      <c r="AE3596">
        <v>1642373</v>
      </c>
      <c r="AF3596" t="s">
        <v>40104</v>
      </c>
      <c r="AG3596">
        <v>900581463</v>
      </c>
      <c r="AH3596" t="s">
        <v>16114</v>
      </c>
      <c r="AI3596" t="s">
        <v>41826</v>
      </c>
      <c r="AJ3596" t="s">
        <v>41304</v>
      </c>
      <c r="AK3596" t="s">
        <v>16115</v>
      </c>
      <c r="AL3596" t="s">
        <v>16116</v>
      </c>
      <c r="AM3596">
        <v>2012</v>
      </c>
      <c r="AN3596" s="1">
        <v>41271</v>
      </c>
      <c r="AO3596" s="1">
        <v>41453</v>
      </c>
      <c r="AP3596">
        <v>4</v>
      </c>
      <c r="AQ3596" t="s">
        <v>81</v>
      </c>
      <c r="AR3596" s="4">
        <f>IF(AQ3596="M",AP3596*30.42,AP3596)</f>
        <v>121.68</v>
      </c>
      <c r="AS3596">
        <v>0</v>
      </c>
      <c r="AT3596" s="4">
        <f>AR3596+AS3596</f>
        <v>121.68</v>
      </c>
      <c r="AU3596">
        <v>4</v>
      </c>
      <c r="AV3596" s="1">
        <f>AO3596+AT3596</f>
        <v>41574.68</v>
      </c>
      <c r="AW3596" s="1">
        <v>41698</v>
      </c>
      <c r="AX3596" s="2">
        <f>IF(AV3596&gt;=AW3596,1,2)</f>
        <v>2</v>
      </c>
      <c r="AY3596" s="2" t="str">
        <f>IF((AV3596+10)&gt;=AW3596,"SAVE","LATE")</f>
        <v>LATE</v>
      </c>
      <c r="AZ3596" t="s">
        <v>82</v>
      </c>
      <c r="BA3596" t="s">
        <v>1011</v>
      </c>
      <c r="BB3596">
        <v>373841278</v>
      </c>
      <c r="BC3596">
        <v>59942248</v>
      </c>
      <c r="BD3596" s="9">
        <v>433783526</v>
      </c>
      <c r="BE3596" t="s">
        <v>16110</v>
      </c>
      <c r="BF3596">
        <v>0</v>
      </c>
      <c r="BG3596" t="s">
        <v>70</v>
      </c>
      <c r="BH3596">
        <v>-1</v>
      </c>
      <c r="BI3596" t="s">
        <v>16117</v>
      </c>
      <c r="BJ3596" t="s">
        <v>16118</v>
      </c>
      <c r="BK3596">
        <v>0</v>
      </c>
      <c r="BL3596" t="s">
        <v>85</v>
      </c>
      <c r="BM3596" t="s">
        <v>16119</v>
      </c>
    </row>
    <row r="3597" spans="1:65" x14ac:dyDescent="0.25">
      <c r="A3597">
        <v>2012</v>
      </c>
      <c r="B3597" t="s">
        <v>116</v>
      </c>
      <c r="C3597" t="s">
        <v>693</v>
      </c>
      <c r="D3597" t="s">
        <v>41299</v>
      </c>
      <c r="E3597" t="s">
        <v>2466</v>
      </c>
      <c r="F3597" t="s">
        <v>15470</v>
      </c>
      <c r="G3597">
        <v>1</v>
      </c>
      <c r="H3597" t="s">
        <v>46842</v>
      </c>
      <c r="I3597" t="s">
        <v>67</v>
      </c>
      <c r="J3597" t="s">
        <v>88</v>
      </c>
      <c r="K3597">
        <v>3</v>
      </c>
      <c r="L3597" t="s">
        <v>41838</v>
      </c>
      <c r="M3597">
        <v>72000000</v>
      </c>
      <c r="N3597" t="s">
        <v>41840</v>
      </c>
      <c r="O3597" t="s">
        <v>15471</v>
      </c>
      <c r="P3597" t="s">
        <v>90</v>
      </c>
      <c r="Q3597" t="s">
        <v>15472</v>
      </c>
      <c r="R3597" t="s">
        <v>15472</v>
      </c>
      <c r="S3597" t="s">
        <v>15473</v>
      </c>
      <c r="T3597" s="3">
        <v>41099</v>
      </c>
      <c r="U3597" t="s">
        <v>15474</v>
      </c>
      <c r="V3597" t="s">
        <v>15475</v>
      </c>
      <c r="W3597">
        <v>216</v>
      </c>
      <c r="X3597">
        <v>660438702</v>
      </c>
      <c r="Y3597" t="s">
        <v>122</v>
      </c>
      <c r="Z3597" t="s">
        <v>123</v>
      </c>
      <c r="AA3597">
        <v>0</v>
      </c>
      <c r="AB3597" t="s">
        <v>76</v>
      </c>
      <c r="AC3597">
        <v>0</v>
      </c>
      <c r="AD3597" t="s">
        <v>76</v>
      </c>
      <c r="AE3597">
        <v>1455046</v>
      </c>
      <c r="AF3597" t="s">
        <v>40104</v>
      </c>
      <c r="AG3597" t="s">
        <v>15476</v>
      </c>
      <c r="AH3597" t="s">
        <v>15477</v>
      </c>
      <c r="AI3597" t="s">
        <v>212</v>
      </c>
      <c r="AJ3597" t="s">
        <v>41304</v>
      </c>
      <c r="AK3597">
        <v>79542505</v>
      </c>
      <c r="AL3597" t="s">
        <v>10882</v>
      </c>
      <c r="AM3597">
        <v>2012</v>
      </c>
      <c r="AN3597" s="1">
        <v>41212</v>
      </c>
      <c r="AO3597" s="1">
        <v>41246</v>
      </c>
      <c r="AP3597">
        <v>60</v>
      </c>
      <c r="AQ3597" t="s">
        <v>74</v>
      </c>
      <c r="AR3597" s="4">
        <f>IF(AQ3597="M",AP3597*30.42,AP3597)</f>
        <v>60</v>
      </c>
      <c r="AS3597">
        <v>0</v>
      </c>
      <c r="AT3597" s="4">
        <f>AR3597+AS3597</f>
        <v>60</v>
      </c>
      <c r="AU3597">
        <v>6</v>
      </c>
      <c r="AV3597" s="1">
        <f>AO3597+AT3597</f>
        <v>41306</v>
      </c>
      <c r="AW3597" s="1">
        <v>41428</v>
      </c>
      <c r="AX3597" s="2">
        <f>IF(AV3597&gt;=AW3597,1,2)</f>
        <v>2</v>
      </c>
      <c r="AY3597" s="2" t="str">
        <f>IF((AV3597+10)&gt;=AW3597,"SAVE","LATE")</f>
        <v>LATE</v>
      </c>
      <c r="AZ3597" t="s">
        <v>82</v>
      </c>
      <c r="BA3597" t="s">
        <v>1011</v>
      </c>
      <c r="BB3597">
        <v>660438702</v>
      </c>
      <c r="BC3597">
        <v>0</v>
      </c>
      <c r="BD3597" s="9">
        <v>660438702</v>
      </c>
      <c r="BE3597" t="s">
        <v>15478</v>
      </c>
      <c r="BF3597">
        <v>0</v>
      </c>
      <c r="BG3597" t="s">
        <v>70</v>
      </c>
      <c r="BH3597">
        <v>-1</v>
      </c>
      <c r="BI3597" t="s">
        <v>15479</v>
      </c>
      <c r="BJ3597" t="s">
        <v>15480</v>
      </c>
      <c r="BK3597">
        <v>0</v>
      </c>
      <c r="BL3597" t="s">
        <v>85</v>
      </c>
      <c r="BM3597" t="s">
        <v>15481</v>
      </c>
    </row>
    <row r="3598" spans="1:65" x14ac:dyDescent="0.25">
      <c r="A3598">
        <v>2012</v>
      </c>
      <c r="B3598" t="s">
        <v>64</v>
      </c>
      <c r="C3598" t="s">
        <v>65</v>
      </c>
      <c r="D3598" t="s">
        <v>40101</v>
      </c>
      <c r="E3598">
        <v>800215807</v>
      </c>
      <c r="F3598" t="s">
        <v>10952</v>
      </c>
      <c r="G3598">
        <v>11</v>
      </c>
      <c r="H3598" t="s">
        <v>41839</v>
      </c>
      <c r="I3598" t="s">
        <v>67</v>
      </c>
      <c r="J3598" t="s">
        <v>88</v>
      </c>
      <c r="K3598">
        <v>3</v>
      </c>
      <c r="L3598" t="s">
        <v>41838</v>
      </c>
      <c r="M3598">
        <v>72000000</v>
      </c>
      <c r="N3598" t="s">
        <v>41840</v>
      </c>
      <c r="O3598" t="s">
        <v>41837</v>
      </c>
      <c r="P3598" t="s">
        <v>90</v>
      </c>
      <c r="Q3598" t="s">
        <v>697</v>
      </c>
      <c r="R3598" t="s">
        <v>697</v>
      </c>
      <c r="S3598" t="s">
        <v>3587</v>
      </c>
      <c r="T3598" t="s">
        <v>13871</v>
      </c>
      <c r="U3598" t="s">
        <v>16639</v>
      </c>
      <c r="V3598" t="s">
        <v>16640</v>
      </c>
      <c r="W3598">
        <v>1549</v>
      </c>
      <c r="X3598">
        <v>264560944</v>
      </c>
      <c r="Y3598" t="s">
        <v>122</v>
      </c>
      <c r="Z3598" t="s">
        <v>123</v>
      </c>
      <c r="AA3598">
        <v>0</v>
      </c>
      <c r="AB3598" t="s">
        <v>76</v>
      </c>
      <c r="AC3598">
        <v>0</v>
      </c>
      <c r="AD3598" t="s">
        <v>76</v>
      </c>
      <c r="AE3598">
        <v>1895741</v>
      </c>
      <c r="AF3598" t="s">
        <v>40104</v>
      </c>
      <c r="AG3598" t="s">
        <v>16641</v>
      </c>
      <c r="AH3598" t="s">
        <v>16642</v>
      </c>
      <c r="AI3598" t="s">
        <v>1057</v>
      </c>
      <c r="AJ3598" t="s">
        <v>41304</v>
      </c>
      <c r="AK3598">
        <v>86011482</v>
      </c>
      <c r="AL3598" t="s">
        <v>16643</v>
      </c>
      <c r="AM3598">
        <v>2012</v>
      </c>
      <c r="AN3598" s="1">
        <v>41211</v>
      </c>
      <c r="AO3598" s="1">
        <v>41214</v>
      </c>
      <c r="AP3598">
        <v>14</v>
      </c>
      <c r="AQ3598" t="s">
        <v>81</v>
      </c>
      <c r="AR3598" s="4">
        <f>IF(AQ3598="M",AP3598*30.42,AP3598)</f>
        <v>425.88</v>
      </c>
      <c r="AS3598">
        <v>0</v>
      </c>
      <c r="AT3598" s="4">
        <f>AR3598+AS3598</f>
        <v>425.88</v>
      </c>
      <c r="AU3598">
        <v>7</v>
      </c>
      <c r="AV3598" s="1">
        <f>AO3598+AT3598</f>
        <v>41639.879999999997</v>
      </c>
      <c r="AW3598" s="1">
        <v>41852</v>
      </c>
      <c r="AX3598" s="2">
        <f>IF(AV3598&gt;=AW3598,1,2)</f>
        <v>2</v>
      </c>
      <c r="AY3598" s="2" t="str">
        <f>IF((AV3598+10)&gt;=AW3598,"SAVE","LATE")</f>
        <v>LATE</v>
      </c>
      <c r="AZ3598" t="s">
        <v>82</v>
      </c>
      <c r="BA3598" t="s">
        <v>1011</v>
      </c>
      <c r="BB3598">
        <v>264560944</v>
      </c>
      <c r="BC3598">
        <v>133352860</v>
      </c>
      <c r="BD3598" s="9">
        <v>397913804</v>
      </c>
      <c r="BE3598" t="s">
        <v>41409</v>
      </c>
      <c r="BF3598">
        <v>0</v>
      </c>
      <c r="BG3598" t="s">
        <v>70</v>
      </c>
      <c r="BH3598">
        <v>-1</v>
      </c>
      <c r="BI3598" t="s">
        <v>16644</v>
      </c>
      <c r="BJ3598" t="s">
        <v>16645</v>
      </c>
      <c r="BK3598">
        <v>0</v>
      </c>
      <c r="BL3598" t="s">
        <v>85</v>
      </c>
      <c r="BM3598" t="s">
        <v>16646</v>
      </c>
    </row>
    <row r="3599" spans="1:65" x14ac:dyDescent="0.25">
      <c r="A3599">
        <v>2012</v>
      </c>
      <c r="B3599" t="s">
        <v>116</v>
      </c>
      <c r="C3599" t="s">
        <v>130</v>
      </c>
      <c r="D3599" t="s">
        <v>41301</v>
      </c>
      <c r="E3599" t="s">
        <v>82</v>
      </c>
      <c r="F3599" t="s">
        <v>18044</v>
      </c>
      <c r="G3599">
        <v>13</v>
      </c>
      <c r="H3599" t="s">
        <v>41891</v>
      </c>
      <c r="I3599" t="s">
        <v>67</v>
      </c>
      <c r="J3599" t="s">
        <v>88</v>
      </c>
      <c r="K3599">
        <v>3</v>
      </c>
      <c r="L3599" t="s">
        <v>41838</v>
      </c>
      <c r="M3599">
        <v>72000000</v>
      </c>
      <c r="N3599" t="s">
        <v>41840</v>
      </c>
      <c r="O3599" t="s">
        <v>41302</v>
      </c>
      <c r="P3599" t="s">
        <v>90</v>
      </c>
      <c r="Q3599" t="s">
        <v>41303</v>
      </c>
      <c r="R3599" t="s">
        <v>41303</v>
      </c>
      <c r="S3599" t="s">
        <v>41300</v>
      </c>
      <c r="T3599" t="s">
        <v>13570</v>
      </c>
      <c r="U3599" t="s">
        <v>18045</v>
      </c>
      <c r="V3599" t="s">
        <v>18046</v>
      </c>
      <c r="W3599" t="s">
        <v>18047</v>
      </c>
      <c r="X3599">
        <v>15600000</v>
      </c>
      <c r="Y3599" t="s">
        <v>122</v>
      </c>
      <c r="Z3599" t="s">
        <v>123</v>
      </c>
      <c r="AA3599">
        <v>0</v>
      </c>
      <c r="AB3599" t="s">
        <v>76</v>
      </c>
      <c r="AC3599">
        <v>0</v>
      </c>
      <c r="AD3599" t="s">
        <v>76</v>
      </c>
      <c r="AE3599">
        <v>1091157</v>
      </c>
      <c r="AF3599" t="s">
        <v>41304</v>
      </c>
      <c r="AG3599">
        <v>7760245</v>
      </c>
      <c r="AH3599" t="s">
        <v>18048</v>
      </c>
      <c r="AI3599" t="s">
        <v>212</v>
      </c>
      <c r="AJ3599" t="s">
        <v>41304</v>
      </c>
      <c r="AK3599">
        <v>7760245</v>
      </c>
      <c r="AL3599" t="s">
        <v>18048</v>
      </c>
      <c r="AM3599">
        <v>2012</v>
      </c>
      <c r="AN3599" s="1">
        <v>41095</v>
      </c>
      <c r="AO3599" s="1">
        <v>41099</v>
      </c>
      <c r="AP3599">
        <v>15</v>
      </c>
      <c r="AQ3599" t="s">
        <v>74</v>
      </c>
      <c r="AR3599" s="4">
        <f>IF(AQ3599="M",AP3599*30.42,AP3599)</f>
        <v>15</v>
      </c>
      <c r="AS3599">
        <v>0</v>
      </c>
      <c r="AT3599" s="4">
        <f>AR3599+AS3599</f>
        <v>15</v>
      </c>
      <c r="AU3599">
        <v>1</v>
      </c>
      <c r="AV3599" s="1">
        <f>AO3599+AT3599</f>
        <v>41114</v>
      </c>
      <c r="AW3599" s="1">
        <v>41145</v>
      </c>
      <c r="AX3599" s="2">
        <f>IF(AV3599&gt;=AW3599,1,2)</f>
        <v>2</v>
      </c>
      <c r="AY3599" s="2" t="str">
        <f>IF((AV3599+10)&gt;=AW3599,"SAVE","LATE")</f>
        <v>LATE</v>
      </c>
      <c r="AZ3599" t="s">
        <v>82</v>
      </c>
      <c r="BA3599" t="s">
        <v>1011</v>
      </c>
      <c r="BB3599">
        <v>15511860</v>
      </c>
      <c r="BC3599">
        <v>0</v>
      </c>
      <c r="BD3599" s="9">
        <v>15511860</v>
      </c>
      <c r="BE3599" t="s">
        <v>41302</v>
      </c>
      <c r="BF3599">
        <v>0</v>
      </c>
      <c r="BG3599" t="s">
        <v>70</v>
      </c>
      <c r="BH3599">
        <v>-1</v>
      </c>
      <c r="BI3599" t="s">
        <v>70</v>
      </c>
      <c r="BJ3599" t="s">
        <v>70</v>
      </c>
      <c r="BK3599">
        <v>0</v>
      </c>
      <c r="BL3599" t="s">
        <v>85</v>
      </c>
      <c r="BM3599" t="s">
        <v>18049</v>
      </c>
    </row>
    <row r="3600" spans="1:65" x14ac:dyDescent="0.25">
      <c r="A3600">
        <v>2011</v>
      </c>
      <c r="B3600" t="s">
        <v>64</v>
      </c>
      <c r="C3600" t="s">
        <v>65</v>
      </c>
      <c r="D3600" t="s">
        <v>40101</v>
      </c>
      <c r="E3600">
        <v>800215807</v>
      </c>
      <c r="F3600" t="s">
        <v>9722</v>
      </c>
      <c r="G3600">
        <v>11</v>
      </c>
      <c r="H3600" t="s">
        <v>41839</v>
      </c>
      <c r="I3600" t="s">
        <v>67</v>
      </c>
      <c r="J3600" t="s">
        <v>88</v>
      </c>
      <c r="K3600">
        <v>3</v>
      </c>
      <c r="L3600" t="s">
        <v>41838</v>
      </c>
      <c r="M3600">
        <v>72000000</v>
      </c>
      <c r="N3600" t="s">
        <v>41840</v>
      </c>
      <c r="O3600" t="s">
        <v>41841</v>
      </c>
      <c r="P3600" t="s">
        <v>90</v>
      </c>
      <c r="Q3600" t="s">
        <v>2157</v>
      </c>
      <c r="R3600" t="s">
        <v>2157</v>
      </c>
      <c r="S3600" t="s">
        <v>12770</v>
      </c>
      <c r="T3600" s="3">
        <v>40730</v>
      </c>
      <c r="U3600" t="s">
        <v>12771</v>
      </c>
      <c r="V3600" t="s">
        <v>12772</v>
      </c>
      <c r="W3600">
        <v>1061</v>
      </c>
      <c r="X3600">
        <v>56181390</v>
      </c>
      <c r="Y3600" t="s">
        <v>122</v>
      </c>
      <c r="Z3600" t="s">
        <v>123</v>
      </c>
      <c r="AA3600">
        <v>0</v>
      </c>
      <c r="AB3600" t="s">
        <v>76</v>
      </c>
      <c r="AC3600">
        <v>0</v>
      </c>
      <c r="AD3600" t="s">
        <v>76</v>
      </c>
      <c r="AE3600">
        <v>1292296</v>
      </c>
      <c r="AF3600" t="s">
        <v>40104</v>
      </c>
      <c r="AG3600" t="s">
        <v>12773</v>
      </c>
      <c r="AH3600" t="s">
        <v>12774</v>
      </c>
      <c r="AI3600" t="s">
        <v>11219</v>
      </c>
      <c r="AJ3600" t="s">
        <v>41304</v>
      </c>
      <c r="AK3600">
        <v>6566635</v>
      </c>
      <c r="AL3600" t="s">
        <v>12775</v>
      </c>
      <c r="AM3600">
        <v>2011</v>
      </c>
      <c r="AN3600" s="1">
        <v>40750</v>
      </c>
      <c r="AO3600" s="1">
        <v>40756</v>
      </c>
      <c r="AP3600">
        <v>5</v>
      </c>
      <c r="AQ3600" t="s">
        <v>81</v>
      </c>
      <c r="AR3600" s="4">
        <f>IF(AQ3600="M",AP3600*30.42,AP3600)</f>
        <v>152.10000000000002</v>
      </c>
      <c r="AS3600">
        <v>106</v>
      </c>
      <c r="AT3600" s="4">
        <f>AR3600+AS3600</f>
        <v>258.10000000000002</v>
      </c>
      <c r="AU3600">
        <v>2</v>
      </c>
      <c r="AV3600" s="1">
        <f>AO3600+AT3600</f>
        <v>41014.1</v>
      </c>
      <c r="AW3600" s="1">
        <v>41075</v>
      </c>
      <c r="AX3600" s="2">
        <f>IF(AV3600&gt;=AW3600,1,2)</f>
        <v>2</v>
      </c>
      <c r="AY3600" s="2" t="str">
        <f>IF((AV3600+10)&gt;=AW3600,"SAVE","LATE")</f>
        <v>LATE</v>
      </c>
      <c r="AZ3600" t="s">
        <v>82</v>
      </c>
      <c r="BA3600" t="s">
        <v>1011</v>
      </c>
      <c r="BB3600" s="6">
        <v>56181384</v>
      </c>
      <c r="BC3600">
        <v>28090692</v>
      </c>
      <c r="BD3600" s="10">
        <v>84272076</v>
      </c>
      <c r="BE3600" t="s">
        <v>41841</v>
      </c>
      <c r="BF3600">
        <v>0</v>
      </c>
      <c r="BG3600" t="s">
        <v>70</v>
      </c>
      <c r="BH3600">
        <v>-1</v>
      </c>
      <c r="BI3600" t="s">
        <v>12774</v>
      </c>
      <c r="BJ3600" t="s">
        <v>12776</v>
      </c>
      <c r="BK3600">
        <v>0</v>
      </c>
      <c r="BL3600" t="s">
        <v>85</v>
      </c>
      <c r="BM3600" t="s">
        <v>12777</v>
      </c>
    </row>
    <row r="3601" spans="1:65" x14ac:dyDescent="0.25">
      <c r="A3601">
        <v>2011</v>
      </c>
      <c r="B3601" t="s">
        <v>116</v>
      </c>
      <c r="C3601" t="s">
        <v>290</v>
      </c>
      <c r="D3601" t="s">
        <v>41878</v>
      </c>
      <c r="E3601" t="s">
        <v>291</v>
      </c>
      <c r="F3601" t="s">
        <v>403</v>
      </c>
      <c r="G3601">
        <v>1</v>
      </c>
      <c r="H3601" t="s">
        <v>46842</v>
      </c>
      <c r="I3601" t="s">
        <v>105</v>
      </c>
      <c r="J3601" t="s">
        <v>88</v>
      </c>
      <c r="K3601">
        <v>3</v>
      </c>
      <c r="L3601" t="s">
        <v>41838</v>
      </c>
      <c r="M3601">
        <v>72000000</v>
      </c>
      <c r="N3601" t="s">
        <v>41840</v>
      </c>
      <c r="O3601" t="s">
        <v>7837</v>
      </c>
      <c r="P3601" t="s">
        <v>90</v>
      </c>
      <c r="Q3601" t="s">
        <v>7838</v>
      </c>
      <c r="R3601" t="s">
        <v>39326</v>
      </c>
      <c r="S3601" t="s">
        <v>7839</v>
      </c>
      <c r="T3601" t="s">
        <v>7840</v>
      </c>
      <c r="U3601" t="s">
        <v>7841</v>
      </c>
      <c r="V3601" t="s">
        <v>7842</v>
      </c>
      <c r="W3601" t="s">
        <v>7843</v>
      </c>
      <c r="X3601">
        <v>1382278450</v>
      </c>
      <c r="Y3601" t="s">
        <v>122</v>
      </c>
      <c r="Z3601" t="s">
        <v>123</v>
      </c>
      <c r="AA3601">
        <v>0</v>
      </c>
      <c r="AB3601" t="s">
        <v>76</v>
      </c>
      <c r="AC3601">
        <v>0</v>
      </c>
      <c r="AD3601" t="s">
        <v>76</v>
      </c>
      <c r="AE3601">
        <v>700901</v>
      </c>
      <c r="AF3601" t="s">
        <v>40104</v>
      </c>
      <c r="AG3601" t="s">
        <v>7844</v>
      </c>
      <c r="AH3601" t="s">
        <v>7845</v>
      </c>
      <c r="AI3601" t="s">
        <v>126</v>
      </c>
      <c r="AJ3601" t="s">
        <v>41304</v>
      </c>
      <c r="AK3601">
        <v>43623142</v>
      </c>
      <c r="AL3601" t="s">
        <v>7846</v>
      </c>
      <c r="AM3601">
        <v>2011</v>
      </c>
      <c r="AN3601" s="1">
        <v>40857</v>
      </c>
      <c r="AO3601" s="1">
        <v>40875</v>
      </c>
      <c r="AP3601">
        <v>17</v>
      </c>
      <c r="AQ3601" t="s">
        <v>74</v>
      </c>
      <c r="AR3601" s="4">
        <f>IF(AQ3601="M",AP3601*30.42,AP3601)</f>
        <v>17</v>
      </c>
      <c r="AS3601">
        <v>0</v>
      </c>
      <c r="AT3601" s="4">
        <f>AR3601+AS3601</f>
        <v>17</v>
      </c>
      <c r="AU3601">
        <v>3</v>
      </c>
      <c r="AV3601" s="1">
        <f>AO3601+AT3601</f>
        <v>40892</v>
      </c>
      <c r="AW3601" s="1">
        <v>40984</v>
      </c>
      <c r="AX3601" s="2">
        <f>IF(AV3601&gt;=AW3601,1,2)</f>
        <v>2</v>
      </c>
      <c r="AY3601" s="2" t="str">
        <f>IF((AV3601+10)&gt;=AW3601,"SAVE","LATE")</f>
        <v>LATE</v>
      </c>
      <c r="AZ3601" t="s">
        <v>82</v>
      </c>
      <c r="BA3601" t="s">
        <v>1011</v>
      </c>
      <c r="BB3601" s="6">
        <v>1351203490</v>
      </c>
      <c r="BC3601">
        <v>458207941</v>
      </c>
      <c r="BD3601" s="10">
        <v>1809411431</v>
      </c>
      <c r="BE3601" t="s">
        <v>7847</v>
      </c>
      <c r="BF3601">
        <v>0</v>
      </c>
      <c r="BG3601" t="s">
        <v>70</v>
      </c>
      <c r="BH3601">
        <v>-1</v>
      </c>
      <c r="BI3601" t="s">
        <v>7848</v>
      </c>
      <c r="BJ3601" t="s">
        <v>7849</v>
      </c>
      <c r="BK3601">
        <v>0</v>
      </c>
      <c r="BL3601" t="s">
        <v>85</v>
      </c>
      <c r="BM3601" t="s">
        <v>7850</v>
      </c>
    </row>
    <row r="3602" spans="1:65" x14ac:dyDescent="0.25">
      <c r="A3602">
        <v>2011</v>
      </c>
      <c r="B3602" t="s">
        <v>116</v>
      </c>
      <c r="C3602" t="s">
        <v>130</v>
      </c>
      <c r="D3602" t="s">
        <v>40112</v>
      </c>
      <c r="E3602" t="s">
        <v>82</v>
      </c>
      <c r="F3602" t="s">
        <v>8957</v>
      </c>
      <c r="G3602">
        <v>1</v>
      </c>
      <c r="H3602" t="s">
        <v>46842</v>
      </c>
      <c r="I3602" t="s">
        <v>105</v>
      </c>
      <c r="J3602" t="s">
        <v>88</v>
      </c>
      <c r="K3602">
        <v>3</v>
      </c>
      <c r="L3602" t="s">
        <v>41838</v>
      </c>
      <c r="M3602">
        <v>72000000</v>
      </c>
      <c r="N3602" t="s">
        <v>41840</v>
      </c>
      <c r="O3602" t="s">
        <v>8958</v>
      </c>
      <c r="P3602" t="s">
        <v>90</v>
      </c>
      <c r="Q3602" t="s">
        <v>7838</v>
      </c>
      <c r="R3602" t="s">
        <v>7838</v>
      </c>
      <c r="S3602" t="s">
        <v>7839</v>
      </c>
      <c r="T3602" t="s">
        <v>7629</v>
      </c>
      <c r="U3602" t="s">
        <v>8959</v>
      </c>
      <c r="V3602" t="s">
        <v>8960</v>
      </c>
      <c r="W3602" s="5">
        <v>40878</v>
      </c>
      <c r="X3602">
        <v>600000000</v>
      </c>
      <c r="Y3602" t="s">
        <v>122</v>
      </c>
      <c r="Z3602" t="s">
        <v>123</v>
      </c>
      <c r="AA3602">
        <v>0</v>
      </c>
      <c r="AB3602" t="s">
        <v>76</v>
      </c>
      <c r="AC3602">
        <v>0</v>
      </c>
      <c r="AD3602" t="s">
        <v>76</v>
      </c>
      <c r="AE3602">
        <v>1495970</v>
      </c>
      <c r="AF3602" t="s">
        <v>40104</v>
      </c>
      <c r="AG3602" t="s">
        <v>8961</v>
      </c>
      <c r="AH3602" t="s">
        <v>8962</v>
      </c>
      <c r="AI3602" t="s">
        <v>126</v>
      </c>
      <c r="AJ3602" t="s">
        <v>41304</v>
      </c>
      <c r="AK3602">
        <v>71601308</v>
      </c>
      <c r="AL3602" t="s">
        <v>41879</v>
      </c>
      <c r="AM3602">
        <v>2011</v>
      </c>
      <c r="AN3602" s="1">
        <v>40830</v>
      </c>
      <c r="AO3602" s="1">
        <v>41260</v>
      </c>
      <c r="AP3602">
        <v>6</v>
      </c>
      <c r="AQ3602" t="s">
        <v>81</v>
      </c>
      <c r="AR3602" s="4">
        <f>IF(AQ3602="M",AP3602*30.42,AP3602)</f>
        <v>182.52</v>
      </c>
      <c r="AS3602">
        <v>0</v>
      </c>
      <c r="AT3602" s="4">
        <f>AR3602+AS3602</f>
        <v>182.52</v>
      </c>
      <c r="AU3602">
        <v>1</v>
      </c>
      <c r="AV3602" s="1">
        <f>AO3602+AT3602</f>
        <v>41442.519999999997</v>
      </c>
      <c r="AW3602" s="1">
        <v>41472</v>
      </c>
      <c r="AX3602" s="2">
        <f>IF(AV3602&gt;=AW3602,1,2)</f>
        <v>2</v>
      </c>
      <c r="AY3602" s="2" t="str">
        <f>IF((AV3602+10)&gt;=AW3602,"SAVE","LATE")</f>
        <v>LATE</v>
      </c>
      <c r="AZ3602" t="s">
        <v>82</v>
      </c>
      <c r="BA3602" t="s">
        <v>1011</v>
      </c>
      <c r="BB3602" s="6">
        <v>599872381</v>
      </c>
      <c r="BC3602">
        <v>223951328</v>
      </c>
      <c r="BD3602" s="10">
        <v>823823709</v>
      </c>
      <c r="BE3602" t="s">
        <v>8963</v>
      </c>
      <c r="BF3602">
        <v>0</v>
      </c>
      <c r="BG3602" t="s">
        <v>70</v>
      </c>
      <c r="BH3602">
        <v>-1</v>
      </c>
      <c r="BI3602" t="s">
        <v>8964</v>
      </c>
      <c r="BJ3602" t="s">
        <v>8965</v>
      </c>
      <c r="BK3602">
        <v>0</v>
      </c>
      <c r="BL3602" t="s">
        <v>85</v>
      </c>
      <c r="BM3602" t="s">
        <v>8966</v>
      </c>
    </row>
    <row r="3603" spans="1:65" x14ac:dyDescent="0.25">
      <c r="A3603">
        <v>2011</v>
      </c>
      <c r="B3603" t="s">
        <v>116</v>
      </c>
      <c r="C3603" t="s">
        <v>130</v>
      </c>
      <c r="D3603" t="s">
        <v>40140</v>
      </c>
      <c r="E3603" t="s">
        <v>3849</v>
      </c>
      <c r="F3603" t="s">
        <v>3850</v>
      </c>
      <c r="G3603">
        <v>11</v>
      </c>
      <c r="H3603" t="s">
        <v>41839</v>
      </c>
      <c r="I3603" t="s">
        <v>105</v>
      </c>
      <c r="J3603" t="s">
        <v>88</v>
      </c>
      <c r="K3603">
        <v>3</v>
      </c>
      <c r="L3603" t="s">
        <v>41838</v>
      </c>
      <c r="M3603">
        <v>72000000</v>
      </c>
      <c r="N3603" t="s">
        <v>41840</v>
      </c>
      <c r="O3603" t="s">
        <v>41974</v>
      </c>
      <c r="P3603" t="s">
        <v>90</v>
      </c>
      <c r="Q3603" t="s">
        <v>3851</v>
      </c>
      <c r="R3603" t="s">
        <v>3851</v>
      </c>
      <c r="S3603" t="s">
        <v>3852</v>
      </c>
      <c r="T3603" s="3">
        <v>40637</v>
      </c>
      <c r="U3603" t="s">
        <v>12428</v>
      </c>
      <c r="V3603" t="s">
        <v>12429</v>
      </c>
      <c r="W3603" t="s">
        <v>12430</v>
      </c>
      <c r="X3603">
        <v>100000000</v>
      </c>
      <c r="Y3603" t="s">
        <v>122</v>
      </c>
      <c r="Z3603" t="s">
        <v>123</v>
      </c>
      <c r="AA3603">
        <v>0</v>
      </c>
      <c r="AB3603" t="s">
        <v>76</v>
      </c>
      <c r="AC3603">
        <v>0</v>
      </c>
      <c r="AD3603" t="s">
        <v>76</v>
      </c>
      <c r="AE3603">
        <v>531931</v>
      </c>
      <c r="AF3603" t="s">
        <v>41304</v>
      </c>
      <c r="AG3603">
        <v>7144287</v>
      </c>
      <c r="AH3603" t="s">
        <v>4272</v>
      </c>
      <c r="AI3603" t="s">
        <v>41969</v>
      </c>
      <c r="AJ3603" t="s">
        <v>41304</v>
      </c>
      <c r="AK3603">
        <v>7144287</v>
      </c>
      <c r="AL3603" t="s">
        <v>4272</v>
      </c>
      <c r="AM3603">
        <v>2011</v>
      </c>
      <c r="AN3603" s="1">
        <v>40667</v>
      </c>
      <c r="AO3603" s="1">
        <v>40700</v>
      </c>
      <c r="AP3603">
        <v>3</v>
      </c>
      <c r="AQ3603" t="s">
        <v>81</v>
      </c>
      <c r="AR3603" s="4">
        <f>IF(AQ3603="M",AP3603*30.42,AP3603)</f>
        <v>91.26</v>
      </c>
      <c r="AS3603">
        <v>0</v>
      </c>
      <c r="AT3603" s="4">
        <f>AR3603+AS3603</f>
        <v>91.26</v>
      </c>
      <c r="AU3603">
        <v>1</v>
      </c>
      <c r="AV3603" s="1">
        <f>AO3603+AT3603</f>
        <v>40791.26</v>
      </c>
      <c r="AW3603" s="1">
        <v>40822</v>
      </c>
      <c r="AX3603" s="2">
        <f>IF(AV3603&gt;=AW3603,1,2)</f>
        <v>2</v>
      </c>
      <c r="AY3603" s="2" t="str">
        <f>IF((AV3603+10)&gt;=AW3603,"SAVE","LATE")</f>
        <v>LATE</v>
      </c>
      <c r="AZ3603" t="s">
        <v>82</v>
      </c>
      <c r="BA3603" t="s">
        <v>1011</v>
      </c>
      <c r="BB3603" s="6">
        <v>99850000</v>
      </c>
      <c r="BC3603">
        <v>40000000</v>
      </c>
      <c r="BD3603" s="10">
        <v>139850000</v>
      </c>
      <c r="BE3603" t="s">
        <v>40142</v>
      </c>
      <c r="BF3603">
        <v>0</v>
      </c>
      <c r="BG3603" t="s">
        <v>70</v>
      </c>
      <c r="BH3603">
        <v>-1</v>
      </c>
      <c r="BI3603" t="s">
        <v>12431</v>
      </c>
      <c r="BJ3603" t="s">
        <v>12432</v>
      </c>
      <c r="BK3603">
        <v>0</v>
      </c>
      <c r="BL3603" t="s">
        <v>85</v>
      </c>
      <c r="BM3603" t="s">
        <v>12433</v>
      </c>
    </row>
    <row r="3604" spans="1:65" x14ac:dyDescent="0.25">
      <c r="A3604">
        <v>2011</v>
      </c>
      <c r="B3604" t="s">
        <v>116</v>
      </c>
      <c r="C3604" t="s">
        <v>357</v>
      </c>
      <c r="D3604" t="s">
        <v>39356</v>
      </c>
      <c r="E3604" t="s">
        <v>366</v>
      </c>
      <c r="F3604" t="s">
        <v>367</v>
      </c>
      <c r="G3604">
        <v>1</v>
      </c>
      <c r="H3604" t="s">
        <v>46842</v>
      </c>
      <c r="I3604" t="s">
        <v>67</v>
      </c>
      <c r="J3604" t="s">
        <v>88</v>
      </c>
      <c r="K3604">
        <v>3</v>
      </c>
      <c r="L3604" t="s">
        <v>41838</v>
      </c>
      <c r="M3604">
        <v>72000000</v>
      </c>
      <c r="N3604" t="s">
        <v>41840</v>
      </c>
      <c r="O3604" t="s">
        <v>42002</v>
      </c>
      <c r="P3604" t="s">
        <v>90</v>
      </c>
      <c r="Q3604" t="s">
        <v>39326</v>
      </c>
      <c r="R3604" t="s">
        <v>39326</v>
      </c>
      <c r="S3604" t="s">
        <v>8754</v>
      </c>
      <c r="T3604" s="3">
        <v>40730</v>
      </c>
      <c r="U3604" t="s">
        <v>8755</v>
      </c>
      <c r="V3604" t="s">
        <v>8756</v>
      </c>
      <c r="W3604" t="s">
        <v>8757</v>
      </c>
      <c r="X3604">
        <v>835794268</v>
      </c>
      <c r="Y3604" t="s">
        <v>122</v>
      </c>
      <c r="Z3604" t="s">
        <v>123</v>
      </c>
      <c r="AA3604">
        <v>0</v>
      </c>
      <c r="AB3604" t="s">
        <v>76</v>
      </c>
      <c r="AC3604">
        <v>0</v>
      </c>
      <c r="AD3604" t="s">
        <v>76</v>
      </c>
      <c r="AE3604">
        <v>720166</v>
      </c>
      <c r="AF3604" t="s">
        <v>40104</v>
      </c>
      <c r="AG3604" t="s">
        <v>1918</v>
      </c>
      <c r="AH3604" t="s">
        <v>8758</v>
      </c>
      <c r="AI3604" t="s">
        <v>126</v>
      </c>
      <c r="AJ3604" t="s">
        <v>41304</v>
      </c>
      <c r="AK3604">
        <v>8031537</v>
      </c>
      <c r="AL3604" t="s">
        <v>8759</v>
      </c>
      <c r="AM3604">
        <v>2011</v>
      </c>
      <c r="AN3604" s="1">
        <v>40807</v>
      </c>
      <c r="AO3604" s="1">
        <v>40807</v>
      </c>
      <c r="AP3604">
        <v>3</v>
      </c>
      <c r="AQ3604" t="s">
        <v>81</v>
      </c>
      <c r="AR3604" s="4">
        <f>IF(AQ3604="M",AP3604*30.42,AP3604)</f>
        <v>91.26</v>
      </c>
      <c r="AS3604">
        <v>22</v>
      </c>
      <c r="AT3604" s="4">
        <f>AR3604+AS3604</f>
        <v>113.26</v>
      </c>
      <c r="AU3604">
        <v>3</v>
      </c>
      <c r="AV3604" s="1">
        <f>AO3604+AT3604</f>
        <v>40920.26</v>
      </c>
      <c r="AW3604" s="1">
        <v>41011</v>
      </c>
      <c r="AX3604" s="2">
        <f>IF(AV3604&gt;=AW3604,1,2)</f>
        <v>2</v>
      </c>
      <c r="AY3604" s="2" t="str">
        <f>IF((AV3604+10)&gt;=AW3604,"SAVE","LATE")</f>
        <v>LATE</v>
      </c>
      <c r="AZ3604" t="s">
        <v>82</v>
      </c>
      <c r="BA3604" t="s">
        <v>1011</v>
      </c>
      <c r="BB3604" s="6">
        <v>683464963</v>
      </c>
      <c r="BC3604">
        <v>0</v>
      </c>
      <c r="BD3604" s="10">
        <v>683464963</v>
      </c>
      <c r="BE3604" t="s">
        <v>8760</v>
      </c>
      <c r="BF3604">
        <v>0</v>
      </c>
      <c r="BG3604" t="s">
        <v>70</v>
      </c>
      <c r="BH3604">
        <v>-1</v>
      </c>
      <c r="BI3604" t="s">
        <v>8761</v>
      </c>
      <c r="BJ3604" t="s">
        <v>8762</v>
      </c>
      <c r="BK3604">
        <v>0</v>
      </c>
      <c r="BL3604" t="s">
        <v>85</v>
      </c>
      <c r="BM3604" t="s">
        <v>8763</v>
      </c>
    </row>
    <row r="3605" spans="1:65" x14ac:dyDescent="0.25">
      <c r="A3605">
        <v>2011</v>
      </c>
      <c r="B3605" t="s">
        <v>116</v>
      </c>
      <c r="C3605" t="s">
        <v>130</v>
      </c>
      <c r="D3605" t="s">
        <v>40155</v>
      </c>
      <c r="E3605" t="s">
        <v>82</v>
      </c>
      <c r="F3605" t="s">
        <v>11307</v>
      </c>
      <c r="G3605">
        <v>1</v>
      </c>
      <c r="H3605" t="s">
        <v>46842</v>
      </c>
      <c r="I3605" t="s">
        <v>105</v>
      </c>
      <c r="J3605" t="s">
        <v>88</v>
      </c>
      <c r="K3605">
        <v>3</v>
      </c>
      <c r="L3605" t="s">
        <v>41838</v>
      </c>
      <c r="M3605">
        <v>72000000</v>
      </c>
      <c r="N3605" t="s">
        <v>41840</v>
      </c>
      <c r="O3605" t="s">
        <v>42011</v>
      </c>
      <c r="P3605" t="s">
        <v>90</v>
      </c>
      <c r="Q3605" t="s">
        <v>11308</v>
      </c>
      <c r="R3605" t="s">
        <v>11308</v>
      </c>
      <c r="S3605" t="s">
        <v>11309</v>
      </c>
      <c r="T3605" t="s">
        <v>11310</v>
      </c>
      <c r="U3605" t="s">
        <v>11311</v>
      </c>
      <c r="V3605" t="s">
        <v>11312</v>
      </c>
      <c r="W3605" t="s">
        <v>11313</v>
      </c>
      <c r="X3605">
        <v>174797805</v>
      </c>
      <c r="Y3605" t="s">
        <v>122</v>
      </c>
      <c r="Z3605" t="s">
        <v>123</v>
      </c>
      <c r="AA3605">
        <v>0</v>
      </c>
      <c r="AB3605" t="s">
        <v>76</v>
      </c>
      <c r="AC3605">
        <v>0</v>
      </c>
      <c r="AD3605" t="s">
        <v>76</v>
      </c>
      <c r="AE3605">
        <v>749064</v>
      </c>
      <c r="AF3605" t="s">
        <v>40104</v>
      </c>
      <c r="AG3605" t="s">
        <v>11314</v>
      </c>
      <c r="AH3605" t="s">
        <v>11315</v>
      </c>
      <c r="AI3605" t="s">
        <v>126</v>
      </c>
      <c r="AJ3605" t="s">
        <v>41304</v>
      </c>
      <c r="AK3605">
        <v>71727570</v>
      </c>
      <c r="AL3605" t="s">
        <v>11316</v>
      </c>
      <c r="AM3605">
        <v>2011</v>
      </c>
      <c r="AN3605" s="1">
        <v>40852</v>
      </c>
      <c r="AO3605" s="1">
        <v>40870</v>
      </c>
      <c r="AP3605">
        <v>57</v>
      </c>
      <c r="AQ3605" t="s">
        <v>74</v>
      </c>
      <c r="AR3605" s="4">
        <f>IF(AQ3605="M",AP3605*30.42,AP3605)</f>
        <v>57</v>
      </c>
      <c r="AS3605">
        <v>0</v>
      </c>
      <c r="AT3605" s="4">
        <f>AR3605+AS3605</f>
        <v>57</v>
      </c>
      <c r="AU3605">
        <v>4</v>
      </c>
      <c r="AV3605" s="1">
        <f>AO3605+AT3605</f>
        <v>40927</v>
      </c>
      <c r="AW3605" s="1">
        <v>40991</v>
      </c>
      <c r="AX3605" s="2">
        <f>IF(AV3605&gt;=AW3605,1,2)</f>
        <v>2</v>
      </c>
      <c r="AY3605" s="2" t="str">
        <f>IF((AV3605+10)&gt;=AW3605,"SAVE","LATE")</f>
        <v>LATE</v>
      </c>
      <c r="AZ3605" t="s">
        <v>82</v>
      </c>
      <c r="BA3605" t="s">
        <v>1011</v>
      </c>
      <c r="BB3605" s="6">
        <v>174792855</v>
      </c>
      <c r="BC3605">
        <v>0</v>
      </c>
      <c r="BD3605" s="10">
        <v>174792855</v>
      </c>
      <c r="BE3605" t="s">
        <v>42012</v>
      </c>
      <c r="BF3605">
        <v>0</v>
      </c>
      <c r="BG3605" t="s">
        <v>70</v>
      </c>
      <c r="BH3605">
        <v>-1</v>
      </c>
      <c r="BI3605" t="s">
        <v>11315</v>
      </c>
      <c r="BJ3605" t="s">
        <v>46870</v>
      </c>
      <c r="BK3605">
        <v>0</v>
      </c>
      <c r="BL3605" t="s">
        <v>85</v>
      </c>
      <c r="BM3605" t="s">
        <v>11317</v>
      </c>
    </row>
    <row r="3606" spans="1:65" x14ac:dyDescent="0.25">
      <c r="A3606">
        <v>2011</v>
      </c>
      <c r="B3606" t="s">
        <v>116</v>
      </c>
      <c r="C3606" t="s">
        <v>130</v>
      </c>
      <c r="D3606" t="s">
        <v>40159</v>
      </c>
      <c r="E3606" t="s">
        <v>10073</v>
      </c>
      <c r="F3606" t="s">
        <v>10074</v>
      </c>
      <c r="G3606">
        <v>1</v>
      </c>
      <c r="H3606" t="s">
        <v>46842</v>
      </c>
      <c r="I3606" t="s">
        <v>67</v>
      </c>
      <c r="J3606" t="s">
        <v>88</v>
      </c>
      <c r="K3606">
        <v>3</v>
      </c>
      <c r="L3606" t="s">
        <v>41838</v>
      </c>
      <c r="M3606">
        <v>72000000</v>
      </c>
      <c r="N3606" t="s">
        <v>41840</v>
      </c>
      <c r="O3606" t="s">
        <v>42024</v>
      </c>
      <c r="P3606" t="s">
        <v>90</v>
      </c>
      <c r="Q3606" t="s">
        <v>7838</v>
      </c>
      <c r="R3606" t="s">
        <v>10075</v>
      </c>
      <c r="S3606" t="s">
        <v>10076</v>
      </c>
      <c r="T3606" t="s">
        <v>10077</v>
      </c>
      <c r="U3606" t="s">
        <v>10078</v>
      </c>
      <c r="V3606" t="s">
        <v>10079</v>
      </c>
      <c r="W3606" t="s">
        <v>10080</v>
      </c>
      <c r="X3606">
        <v>300000000</v>
      </c>
      <c r="Y3606" t="s">
        <v>122</v>
      </c>
      <c r="Z3606" t="s">
        <v>123</v>
      </c>
      <c r="AA3606">
        <v>0</v>
      </c>
      <c r="AB3606" t="s">
        <v>76</v>
      </c>
      <c r="AC3606">
        <v>0</v>
      </c>
      <c r="AD3606" t="s">
        <v>76</v>
      </c>
      <c r="AE3606">
        <v>548177</v>
      </c>
      <c r="AF3606" t="s">
        <v>40104</v>
      </c>
      <c r="AG3606">
        <v>1</v>
      </c>
      <c r="AH3606" t="s">
        <v>10081</v>
      </c>
      <c r="AI3606" t="s">
        <v>126</v>
      </c>
      <c r="AJ3606" t="s">
        <v>41304</v>
      </c>
      <c r="AK3606">
        <v>88247236</v>
      </c>
      <c r="AL3606" t="s">
        <v>10082</v>
      </c>
      <c r="AM3606">
        <v>2011</v>
      </c>
      <c r="AN3606" s="1">
        <v>40659</v>
      </c>
      <c r="AO3606" s="1">
        <v>40677</v>
      </c>
      <c r="AP3606">
        <v>5</v>
      </c>
      <c r="AQ3606" t="s">
        <v>81</v>
      </c>
      <c r="AR3606" s="4">
        <f>IF(AQ3606="M",AP3606*30.42,AP3606)</f>
        <v>152.10000000000002</v>
      </c>
      <c r="AS3606">
        <v>0</v>
      </c>
      <c r="AT3606" s="4">
        <f>AR3606+AS3606</f>
        <v>152.10000000000002</v>
      </c>
      <c r="AU3606">
        <v>1</v>
      </c>
      <c r="AV3606" s="1">
        <f>AO3606+AT3606</f>
        <v>40829.1</v>
      </c>
      <c r="AW3606" s="1">
        <v>40861</v>
      </c>
      <c r="AX3606" s="2">
        <f>IF(AV3606&gt;=AW3606,1,2)</f>
        <v>2</v>
      </c>
      <c r="AY3606" s="2" t="str">
        <f>IF((AV3606+10)&gt;=AW3606,"SAVE","LATE")</f>
        <v>LATE</v>
      </c>
      <c r="AZ3606" t="s">
        <v>82</v>
      </c>
      <c r="BA3606" t="s">
        <v>1011</v>
      </c>
      <c r="BB3606" s="6">
        <v>299999463</v>
      </c>
      <c r="BC3606">
        <v>4998476</v>
      </c>
      <c r="BD3606" s="10">
        <v>304997939</v>
      </c>
      <c r="BE3606" t="s">
        <v>42024</v>
      </c>
      <c r="BF3606">
        <v>0</v>
      </c>
      <c r="BG3606" t="s">
        <v>70</v>
      </c>
      <c r="BH3606">
        <v>-1</v>
      </c>
      <c r="BI3606" t="s">
        <v>10081</v>
      </c>
      <c r="BJ3606" t="s">
        <v>10083</v>
      </c>
      <c r="BK3606">
        <v>0</v>
      </c>
      <c r="BL3606" t="s">
        <v>85</v>
      </c>
      <c r="BM3606" t="s">
        <v>10084</v>
      </c>
    </row>
    <row r="3607" spans="1:65" x14ac:dyDescent="0.25">
      <c r="A3607">
        <v>2010</v>
      </c>
      <c r="B3607" t="s">
        <v>116</v>
      </c>
      <c r="C3607" t="s">
        <v>1416</v>
      </c>
      <c r="D3607" t="s">
        <v>40160</v>
      </c>
      <c r="E3607" t="s">
        <v>6942</v>
      </c>
      <c r="F3607" t="s">
        <v>6943</v>
      </c>
      <c r="G3607">
        <v>1</v>
      </c>
      <c r="H3607" t="s">
        <v>46842</v>
      </c>
      <c r="I3607" t="s">
        <v>67</v>
      </c>
      <c r="J3607" t="s">
        <v>88</v>
      </c>
      <c r="K3607">
        <v>3</v>
      </c>
      <c r="L3607" t="s">
        <v>41838</v>
      </c>
      <c r="M3607">
        <v>72000000</v>
      </c>
      <c r="N3607" t="s">
        <v>41840</v>
      </c>
      <c r="O3607" t="s">
        <v>6944</v>
      </c>
      <c r="P3607" t="s">
        <v>90</v>
      </c>
      <c r="Q3607" t="s">
        <v>1000</v>
      </c>
      <c r="R3607" t="s">
        <v>1000</v>
      </c>
      <c r="S3607" t="s">
        <v>1529</v>
      </c>
      <c r="T3607" t="s">
        <v>4560</v>
      </c>
      <c r="U3607" t="s">
        <v>6945</v>
      </c>
      <c r="V3607">
        <v>4</v>
      </c>
      <c r="W3607">
        <v>227</v>
      </c>
      <c r="X3607">
        <v>2973000000</v>
      </c>
      <c r="Y3607" t="s">
        <v>122</v>
      </c>
      <c r="Z3607" t="s">
        <v>123</v>
      </c>
      <c r="AA3607">
        <v>0</v>
      </c>
      <c r="AB3607" t="s">
        <v>76</v>
      </c>
      <c r="AC3607">
        <v>0</v>
      </c>
      <c r="AD3607" t="s">
        <v>76</v>
      </c>
      <c r="AE3607">
        <v>524351</v>
      </c>
      <c r="AF3607" t="s">
        <v>41304</v>
      </c>
      <c r="AG3607">
        <v>71616726</v>
      </c>
      <c r="AH3607" t="s">
        <v>6946</v>
      </c>
      <c r="AI3607" t="s">
        <v>126</v>
      </c>
      <c r="AJ3607" t="s">
        <v>41304</v>
      </c>
      <c r="AK3607">
        <v>71616726</v>
      </c>
      <c r="AL3607" t="s">
        <v>6947</v>
      </c>
      <c r="AM3607">
        <v>2011</v>
      </c>
      <c r="AN3607" s="1">
        <v>40611</v>
      </c>
      <c r="AO3607" s="1">
        <v>40646</v>
      </c>
      <c r="AP3607">
        <v>8</v>
      </c>
      <c r="AQ3607" t="s">
        <v>81</v>
      </c>
      <c r="AR3607" s="4">
        <f>IF(AQ3607="M",AP3607*30.42,AP3607)</f>
        <v>243.36</v>
      </c>
      <c r="AS3607">
        <v>0</v>
      </c>
      <c r="AT3607" s="4">
        <f>AR3607+AS3607</f>
        <v>243.36</v>
      </c>
      <c r="AU3607">
        <v>3</v>
      </c>
      <c r="AV3607" s="1">
        <f>AO3607+AT3607</f>
        <v>40889.360000000001</v>
      </c>
      <c r="AW3607" s="1">
        <v>40981</v>
      </c>
      <c r="AX3607" s="2">
        <f>IF(AV3607&gt;=AW3607,1,2)</f>
        <v>2</v>
      </c>
      <c r="AY3607" s="2" t="str">
        <f>IF((AV3607+10)&gt;=AW3607,"SAVE","LATE")</f>
        <v>LATE</v>
      </c>
      <c r="AZ3607" t="s">
        <v>82</v>
      </c>
      <c r="BA3607" t="s">
        <v>1011</v>
      </c>
      <c r="BB3607" s="6">
        <v>2959337957</v>
      </c>
      <c r="BC3607">
        <v>368862265</v>
      </c>
      <c r="BD3607" s="10">
        <v>3328200222</v>
      </c>
      <c r="BE3607" t="s">
        <v>42025</v>
      </c>
      <c r="BF3607">
        <v>0</v>
      </c>
      <c r="BG3607" t="s">
        <v>70</v>
      </c>
      <c r="BH3607">
        <v>-1</v>
      </c>
      <c r="BI3607" t="s">
        <v>6948</v>
      </c>
      <c r="BJ3607" t="s">
        <v>6949</v>
      </c>
      <c r="BK3607">
        <v>0</v>
      </c>
      <c r="BL3607" t="s">
        <v>85</v>
      </c>
      <c r="BM3607" t="s">
        <v>6950</v>
      </c>
    </row>
    <row r="3608" spans="1:65" x14ac:dyDescent="0.25">
      <c r="A3608">
        <v>2011</v>
      </c>
      <c r="B3608" t="s">
        <v>64</v>
      </c>
      <c r="C3608" t="s">
        <v>65</v>
      </c>
      <c r="D3608" t="s">
        <v>41327</v>
      </c>
      <c r="E3608" t="s">
        <v>82</v>
      </c>
      <c r="F3608" t="s">
        <v>2798</v>
      </c>
      <c r="G3608">
        <v>1</v>
      </c>
      <c r="H3608" t="s">
        <v>46842</v>
      </c>
      <c r="I3608" t="s">
        <v>67</v>
      </c>
      <c r="J3608" t="s">
        <v>88</v>
      </c>
      <c r="K3608">
        <v>3</v>
      </c>
      <c r="L3608" t="s">
        <v>41838</v>
      </c>
      <c r="M3608">
        <v>30000000</v>
      </c>
      <c r="N3608" t="s">
        <v>41897</v>
      </c>
      <c r="O3608" t="s">
        <v>42043</v>
      </c>
      <c r="P3608" t="s">
        <v>90</v>
      </c>
      <c r="Q3608" t="s">
        <v>39286</v>
      </c>
      <c r="R3608" t="s">
        <v>39286</v>
      </c>
      <c r="S3608" t="s">
        <v>40166</v>
      </c>
      <c r="T3608" t="s">
        <v>5980</v>
      </c>
      <c r="U3608" t="s">
        <v>5981</v>
      </c>
      <c r="V3608" t="s">
        <v>5982</v>
      </c>
      <c r="W3608" t="s">
        <v>5983</v>
      </c>
      <c r="X3608">
        <v>9592471029</v>
      </c>
      <c r="Y3608" t="s">
        <v>74</v>
      </c>
      <c r="Z3608" t="s">
        <v>75</v>
      </c>
      <c r="AA3608">
        <v>0</v>
      </c>
      <c r="AB3608" t="s">
        <v>76</v>
      </c>
      <c r="AC3608">
        <v>0</v>
      </c>
      <c r="AD3608" t="s">
        <v>76</v>
      </c>
      <c r="AE3608">
        <v>643804</v>
      </c>
      <c r="AF3608" t="s">
        <v>40104</v>
      </c>
      <c r="AG3608" t="s">
        <v>5984</v>
      </c>
      <c r="AH3608" t="s">
        <v>5985</v>
      </c>
      <c r="AI3608" t="s">
        <v>39286</v>
      </c>
      <c r="AJ3608" t="s">
        <v>41304</v>
      </c>
      <c r="AK3608" t="s">
        <v>5986</v>
      </c>
      <c r="AL3608" t="s">
        <v>5987</v>
      </c>
      <c r="AM3608">
        <v>2011</v>
      </c>
      <c r="AN3608" s="1">
        <v>40801</v>
      </c>
      <c r="AO3608" s="1">
        <v>40826</v>
      </c>
      <c r="AP3608">
        <v>80</v>
      </c>
      <c r="AQ3608" t="s">
        <v>74</v>
      </c>
      <c r="AR3608" s="4">
        <f>IF(AQ3608="M",AP3608*30.42,AP3608)</f>
        <v>80</v>
      </c>
      <c r="AS3608">
        <v>180</v>
      </c>
      <c r="AT3608" s="4">
        <f>AR3608+AS3608</f>
        <v>260</v>
      </c>
      <c r="AU3608">
        <v>5</v>
      </c>
      <c r="AV3608" s="1">
        <f>AO3608+AT3608</f>
        <v>41086</v>
      </c>
      <c r="AW3608" s="1">
        <v>41158</v>
      </c>
      <c r="AX3608" s="2">
        <f>IF(AV3608&gt;=AW3608,1,2)</f>
        <v>2</v>
      </c>
      <c r="AY3608" s="2" t="str">
        <f>IF((AV3608+10)&gt;=AW3608,"SAVE","LATE")</f>
        <v>LATE</v>
      </c>
      <c r="AZ3608" t="s">
        <v>82</v>
      </c>
      <c r="BA3608" t="s">
        <v>1011</v>
      </c>
      <c r="BB3608" s="6">
        <v>9523792429</v>
      </c>
      <c r="BC3608">
        <v>4448194213</v>
      </c>
      <c r="BD3608" s="10">
        <v>13971986642</v>
      </c>
      <c r="BE3608" t="s">
        <v>42043</v>
      </c>
      <c r="BF3608">
        <v>0</v>
      </c>
      <c r="BG3608" t="s">
        <v>70</v>
      </c>
      <c r="BH3608">
        <v>-1</v>
      </c>
      <c r="BI3608" t="s">
        <v>5985</v>
      </c>
      <c r="BJ3608" t="s">
        <v>5985</v>
      </c>
      <c r="BK3608">
        <v>0</v>
      </c>
      <c r="BL3608" t="s">
        <v>85</v>
      </c>
      <c r="BM3608" t="s">
        <v>5988</v>
      </c>
    </row>
    <row r="3609" spans="1:65" x14ac:dyDescent="0.25">
      <c r="A3609">
        <v>2012</v>
      </c>
      <c r="B3609" t="s">
        <v>116</v>
      </c>
      <c r="C3609" t="s">
        <v>290</v>
      </c>
      <c r="D3609" t="s">
        <v>41878</v>
      </c>
      <c r="E3609" t="s">
        <v>291</v>
      </c>
      <c r="F3609" t="s">
        <v>403</v>
      </c>
      <c r="G3609">
        <v>12</v>
      </c>
      <c r="H3609" t="s">
        <v>41881</v>
      </c>
      <c r="I3609" t="s">
        <v>105</v>
      </c>
      <c r="J3609" t="s">
        <v>68</v>
      </c>
      <c r="K3609">
        <v>3</v>
      </c>
      <c r="L3609" t="s">
        <v>41838</v>
      </c>
      <c r="M3609">
        <v>72000000</v>
      </c>
      <c r="N3609" t="s">
        <v>41840</v>
      </c>
      <c r="O3609" t="s">
        <v>5963</v>
      </c>
      <c r="P3609" t="s">
        <v>90</v>
      </c>
      <c r="Q3609" t="s">
        <v>70</v>
      </c>
      <c r="R3609" t="s">
        <v>70</v>
      </c>
      <c r="S3609" t="s">
        <v>5964</v>
      </c>
      <c r="T3609" s="3">
        <v>40969</v>
      </c>
      <c r="U3609" t="s">
        <v>5965</v>
      </c>
      <c r="V3609" t="s">
        <v>5966</v>
      </c>
      <c r="W3609" t="s">
        <v>5967</v>
      </c>
      <c r="X3609">
        <v>9743090000</v>
      </c>
      <c r="Y3609" t="s">
        <v>122</v>
      </c>
      <c r="Z3609" t="s">
        <v>123</v>
      </c>
      <c r="AA3609">
        <v>0</v>
      </c>
      <c r="AB3609" t="s">
        <v>76</v>
      </c>
      <c r="AC3609">
        <v>0</v>
      </c>
      <c r="AD3609" t="s">
        <v>76</v>
      </c>
      <c r="AE3609">
        <v>738440</v>
      </c>
      <c r="AF3609" t="s">
        <v>40104</v>
      </c>
      <c r="AG3609" t="s">
        <v>2786</v>
      </c>
      <c r="AH3609" t="s">
        <v>5968</v>
      </c>
      <c r="AI3609" t="s">
        <v>126</v>
      </c>
      <c r="AJ3609" t="s">
        <v>41304</v>
      </c>
      <c r="AK3609">
        <v>71601438</v>
      </c>
      <c r="AL3609" t="s">
        <v>2788</v>
      </c>
      <c r="AM3609">
        <v>2011</v>
      </c>
      <c r="AN3609" s="1">
        <v>40618</v>
      </c>
      <c r="AO3609" s="1">
        <v>40777</v>
      </c>
      <c r="AP3609">
        <v>8</v>
      </c>
      <c r="AQ3609" t="s">
        <v>81</v>
      </c>
      <c r="AR3609" s="4">
        <f>IF(AQ3609="M",AP3609*30.42,AP3609)</f>
        <v>243.36</v>
      </c>
      <c r="AS3609">
        <v>0</v>
      </c>
      <c r="AT3609" s="4">
        <f>AR3609+AS3609</f>
        <v>243.36</v>
      </c>
      <c r="AU3609">
        <v>8</v>
      </c>
      <c r="AV3609" s="1">
        <f>AO3609+AT3609</f>
        <v>41020.36</v>
      </c>
      <c r="AW3609" s="1">
        <v>41265</v>
      </c>
      <c r="AX3609" s="2">
        <f>IF(AV3609&gt;=AW3609,1,2)</f>
        <v>2</v>
      </c>
      <c r="AY3609" s="2" t="str">
        <f>IF((AV3609+10)&gt;=AW3609,"SAVE","LATE")</f>
        <v>LATE</v>
      </c>
      <c r="AZ3609" t="s">
        <v>82</v>
      </c>
      <c r="BA3609" t="s">
        <v>1011</v>
      </c>
      <c r="BB3609" s="6">
        <v>9743090000</v>
      </c>
      <c r="BC3609">
        <v>160000000</v>
      </c>
      <c r="BD3609" s="10">
        <v>9903090000</v>
      </c>
      <c r="BE3609" t="s">
        <v>5963</v>
      </c>
      <c r="BF3609">
        <v>0</v>
      </c>
      <c r="BG3609" t="s">
        <v>70</v>
      </c>
      <c r="BH3609">
        <v>-1</v>
      </c>
      <c r="BI3609" t="s">
        <v>70</v>
      </c>
      <c r="BJ3609" t="s">
        <v>70</v>
      </c>
      <c r="BK3609">
        <v>0</v>
      </c>
      <c r="BL3609" t="s">
        <v>85</v>
      </c>
      <c r="BM3609" t="s">
        <v>5969</v>
      </c>
    </row>
    <row r="3610" spans="1:65" x14ac:dyDescent="0.25">
      <c r="A3610">
        <v>2011</v>
      </c>
      <c r="B3610" t="s">
        <v>64</v>
      </c>
      <c r="C3610" t="s">
        <v>65</v>
      </c>
      <c r="D3610" t="s">
        <v>40101</v>
      </c>
      <c r="E3610">
        <v>800215807</v>
      </c>
      <c r="F3610" t="s">
        <v>280</v>
      </c>
      <c r="G3610">
        <v>11</v>
      </c>
      <c r="H3610" t="s">
        <v>41839</v>
      </c>
      <c r="I3610" t="s">
        <v>105</v>
      </c>
      <c r="J3610" t="s">
        <v>88</v>
      </c>
      <c r="K3610">
        <v>3</v>
      </c>
      <c r="L3610" t="s">
        <v>41838</v>
      </c>
      <c r="M3610">
        <v>72000000</v>
      </c>
      <c r="N3610" t="s">
        <v>41840</v>
      </c>
      <c r="O3610" t="s">
        <v>10481</v>
      </c>
      <c r="P3610" t="s">
        <v>90</v>
      </c>
      <c r="Q3610" t="s">
        <v>39286</v>
      </c>
      <c r="R3610" t="s">
        <v>39286</v>
      </c>
      <c r="S3610" t="s">
        <v>40171</v>
      </c>
      <c r="T3610" t="s">
        <v>7143</v>
      </c>
      <c r="U3610" t="s">
        <v>10482</v>
      </c>
      <c r="V3610" t="s">
        <v>10483</v>
      </c>
      <c r="W3610" t="s">
        <v>10484</v>
      </c>
      <c r="X3610">
        <v>250000000</v>
      </c>
      <c r="Y3610" t="s">
        <v>122</v>
      </c>
      <c r="Z3610" t="s">
        <v>123</v>
      </c>
      <c r="AA3610">
        <v>0</v>
      </c>
      <c r="AB3610" t="s">
        <v>76</v>
      </c>
      <c r="AC3610">
        <v>0</v>
      </c>
      <c r="AD3610" t="s">
        <v>76</v>
      </c>
      <c r="AE3610">
        <v>777853</v>
      </c>
      <c r="AF3610" t="s">
        <v>41304</v>
      </c>
      <c r="AG3610">
        <v>19380346</v>
      </c>
      <c r="AH3610" t="s">
        <v>10485</v>
      </c>
      <c r="AI3610" t="s">
        <v>126</v>
      </c>
      <c r="AJ3610" t="s">
        <v>41304</v>
      </c>
      <c r="AK3610">
        <v>19380346</v>
      </c>
      <c r="AL3610" t="s">
        <v>10485</v>
      </c>
      <c r="AM3610">
        <v>2011</v>
      </c>
      <c r="AN3610" s="1">
        <v>40898</v>
      </c>
      <c r="AO3610" s="1">
        <v>40898</v>
      </c>
      <c r="AP3610">
        <v>10</v>
      </c>
      <c r="AQ3610" t="s">
        <v>74</v>
      </c>
      <c r="AR3610" s="4">
        <f>IF(AQ3610="M",AP3610*30.42,AP3610)</f>
        <v>10</v>
      </c>
      <c r="AS3610">
        <v>45</v>
      </c>
      <c r="AT3610" s="4">
        <f>AR3610+AS3610</f>
        <v>55</v>
      </c>
      <c r="AU3610">
        <v>4</v>
      </c>
      <c r="AV3610" s="1">
        <f>AO3610+AT3610</f>
        <v>40953</v>
      </c>
      <c r="AW3610" s="1">
        <v>41075</v>
      </c>
      <c r="AX3610" s="2">
        <f>IF(AV3610&gt;=AW3610,1,2)</f>
        <v>2</v>
      </c>
      <c r="AY3610" s="2" t="str">
        <f>IF((AV3610+10)&gt;=AW3610,"SAVE","LATE")</f>
        <v>LATE</v>
      </c>
      <c r="AZ3610" t="s">
        <v>82</v>
      </c>
      <c r="BA3610" t="s">
        <v>1011</v>
      </c>
      <c r="BB3610" s="6">
        <v>239040779</v>
      </c>
      <c r="BC3610">
        <v>0</v>
      </c>
      <c r="BD3610" s="10">
        <v>239040779</v>
      </c>
      <c r="BE3610" t="s">
        <v>10486</v>
      </c>
      <c r="BF3610">
        <v>0</v>
      </c>
      <c r="BG3610" t="s">
        <v>70</v>
      </c>
      <c r="BH3610">
        <v>-1</v>
      </c>
      <c r="BI3610" t="s">
        <v>10485</v>
      </c>
      <c r="BJ3610" t="s">
        <v>10485</v>
      </c>
      <c r="BK3610">
        <v>0</v>
      </c>
      <c r="BL3610" t="s">
        <v>85</v>
      </c>
      <c r="BM3610" t="s">
        <v>10487</v>
      </c>
    </row>
    <row r="3611" spans="1:65" x14ac:dyDescent="0.25">
      <c r="A3611">
        <v>2011</v>
      </c>
      <c r="B3611" t="s">
        <v>116</v>
      </c>
      <c r="C3611" t="s">
        <v>150</v>
      </c>
      <c r="D3611" t="s">
        <v>39331</v>
      </c>
      <c r="E3611" t="s">
        <v>82</v>
      </c>
      <c r="F3611" t="s">
        <v>9781</v>
      </c>
      <c r="G3611">
        <v>1</v>
      </c>
      <c r="H3611" t="s">
        <v>46842</v>
      </c>
      <c r="I3611" t="s">
        <v>67</v>
      </c>
      <c r="J3611" t="s">
        <v>88</v>
      </c>
      <c r="K3611">
        <v>3</v>
      </c>
      <c r="L3611" t="s">
        <v>41838</v>
      </c>
      <c r="M3611">
        <v>72000000</v>
      </c>
      <c r="N3611" t="s">
        <v>41840</v>
      </c>
      <c r="O3611" t="s">
        <v>42137</v>
      </c>
      <c r="P3611" t="s">
        <v>90</v>
      </c>
      <c r="Q3611" t="s">
        <v>39326</v>
      </c>
      <c r="R3611" t="s">
        <v>39326</v>
      </c>
      <c r="S3611" t="s">
        <v>9782</v>
      </c>
      <c r="T3611" t="s">
        <v>7143</v>
      </c>
      <c r="U3611" t="s">
        <v>9783</v>
      </c>
      <c r="V3611" t="s">
        <v>9784</v>
      </c>
      <c r="W3611" t="s">
        <v>9785</v>
      </c>
      <c r="X3611">
        <v>366069200</v>
      </c>
      <c r="Y3611" t="s">
        <v>122</v>
      </c>
      <c r="Z3611" t="s">
        <v>123</v>
      </c>
      <c r="AA3611">
        <v>0</v>
      </c>
      <c r="AB3611" t="s">
        <v>76</v>
      </c>
      <c r="AC3611">
        <v>0</v>
      </c>
      <c r="AD3611" t="s">
        <v>76</v>
      </c>
      <c r="AE3611">
        <v>727459</v>
      </c>
      <c r="AF3611" t="s">
        <v>40104</v>
      </c>
      <c r="AG3611" t="s">
        <v>9786</v>
      </c>
      <c r="AH3611" t="s">
        <v>9787</v>
      </c>
      <c r="AI3611" t="s">
        <v>126</v>
      </c>
      <c r="AJ3611" t="s">
        <v>41304</v>
      </c>
      <c r="AK3611">
        <v>71578454</v>
      </c>
      <c r="AL3611" t="s">
        <v>9788</v>
      </c>
      <c r="AM3611">
        <v>2011</v>
      </c>
      <c r="AN3611" s="1">
        <v>40856</v>
      </c>
      <c r="AO3611" s="1">
        <v>40861</v>
      </c>
      <c r="AP3611">
        <v>30</v>
      </c>
      <c r="AQ3611" t="s">
        <v>74</v>
      </c>
      <c r="AR3611" s="4">
        <f>IF(AQ3611="M",AP3611*30.42,AP3611)</f>
        <v>30</v>
      </c>
      <c r="AS3611">
        <v>9</v>
      </c>
      <c r="AT3611" s="4">
        <f>AR3611+AS3611</f>
        <v>39</v>
      </c>
      <c r="AU3611">
        <v>1</v>
      </c>
      <c r="AV3611" s="1">
        <f>AO3611+AT3611</f>
        <v>40900</v>
      </c>
      <c r="AW3611" s="1">
        <v>40930</v>
      </c>
      <c r="AX3611" s="2">
        <f>IF(AV3611&gt;=AW3611,1,2)</f>
        <v>2</v>
      </c>
      <c r="AY3611" s="2" t="str">
        <f>IF((AV3611+10)&gt;=AW3611,"SAVE","LATE")</f>
        <v>LATE</v>
      </c>
      <c r="AZ3611" t="s">
        <v>82</v>
      </c>
      <c r="BA3611" t="s">
        <v>1011</v>
      </c>
      <c r="BB3611" s="6">
        <v>365913375</v>
      </c>
      <c r="BC3611">
        <v>0</v>
      </c>
      <c r="BD3611" s="10">
        <v>365913375</v>
      </c>
      <c r="BE3611" t="s">
        <v>42138</v>
      </c>
      <c r="BF3611">
        <v>0</v>
      </c>
      <c r="BG3611" t="s">
        <v>70</v>
      </c>
      <c r="BH3611">
        <v>-1</v>
      </c>
      <c r="BI3611" t="s">
        <v>9787</v>
      </c>
      <c r="BJ3611" t="s">
        <v>1809</v>
      </c>
      <c r="BK3611">
        <v>0</v>
      </c>
      <c r="BL3611" t="s">
        <v>85</v>
      </c>
      <c r="BM3611" t="s">
        <v>9789</v>
      </c>
    </row>
    <row r="3612" spans="1:65" x14ac:dyDescent="0.25">
      <c r="A3612">
        <v>2010</v>
      </c>
      <c r="B3612" t="s">
        <v>116</v>
      </c>
      <c r="C3612" t="s">
        <v>130</v>
      </c>
      <c r="D3612" t="s">
        <v>40182</v>
      </c>
      <c r="E3612" t="s">
        <v>8974</v>
      </c>
      <c r="F3612" t="s">
        <v>8975</v>
      </c>
      <c r="G3612">
        <v>1</v>
      </c>
      <c r="H3612" t="s">
        <v>46842</v>
      </c>
      <c r="I3612" t="s">
        <v>67</v>
      </c>
      <c r="J3612" t="s">
        <v>88</v>
      </c>
      <c r="K3612">
        <v>3</v>
      </c>
      <c r="L3612" t="s">
        <v>41838</v>
      </c>
      <c r="M3612">
        <v>72000000</v>
      </c>
      <c r="N3612" t="s">
        <v>41840</v>
      </c>
      <c r="O3612" t="s">
        <v>8976</v>
      </c>
      <c r="P3612" t="s">
        <v>90</v>
      </c>
      <c r="Q3612" t="s">
        <v>8977</v>
      </c>
      <c r="R3612" t="s">
        <v>8977</v>
      </c>
      <c r="S3612" t="s">
        <v>8978</v>
      </c>
      <c r="T3612" t="s">
        <v>5687</v>
      </c>
      <c r="U3612" t="s">
        <v>8979</v>
      </c>
      <c r="V3612" t="s">
        <v>8980</v>
      </c>
      <c r="W3612" t="s">
        <v>8981</v>
      </c>
      <c r="X3612">
        <v>590007022</v>
      </c>
      <c r="Y3612" t="s">
        <v>122</v>
      </c>
      <c r="Z3612" t="s">
        <v>123</v>
      </c>
      <c r="AA3612">
        <v>0</v>
      </c>
      <c r="AB3612" t="s">
        <v>76</v>
      </c>
      <c r="AC3612">
        <v>0</v>
      </c>
      <c r="AD3612" t="s">
        <v>76</v>
      </c>
      <c r="AE3612">
        <v>560738</v>
      </c>
      <c r="AF3612" t="s">
        <v>41304</v>
      </c>
      <c r="AG3612">
        <v>71685662</v>
      </c>
      <c r="AH3612" t="s">
        <v>8982</v>
      </c>
      <c r="AI3612" t="s">
        <v>126</v>
      </c>
      <c r="AJ3612" t="s">
        <v>41304</v>
      </c>
      <c r="AK3612">
        <v>71685662</v>
      </c>
      <c r="AL3612" t="s">
        <v>8982</v>
      </c>
      <c r="AM3612">
        <v>2011</v>
      </c>
      <c r="AN3612" s="1">
        <v>40563</v>
      </c>
      <c r="AO3612" s="1">
        <v>40595</v>
      </c>
      <c r="AP3612">
        <v>4</v>
      </c>
      <c r="AQ3612" t="s">
        <v>81</v>
      </c>
      <c r="AR3612" s="4">
        <f>IF(AQ3612="M",AP3612*30.42,AP3612)</f>
        <v>121.68</v>
      </c>
      <c r="AS3612">
        <v>0</v>
      </c>
      <c r="AT3612" s="4">
        <f>AR3612+AS3612</f>
        <v>121.68</v>
      </c>
      <c r="AU3612">
        <v>1</v>
      </c>
      <c r="AV3612" s="1">
        <f>AO3612+AT3612</f>
        <v>40716.68</v>
      </c>
      <c r="AW3612" s="1">
        <v>40745</v>
      </c>
      <c r="AX3612" s="2">
        <f>IF(AV3612&gt;=AW3612,1,2)</f>
        <v>2</v>
      </c>
      <c r="AY3612" s="2" t="str">
        <f>IF((AV3612+10)&gt;=AW3612,"SAVE","LATE")</f>
        <v>LATE</v>
      </c>
      <c r="AZ3612" t="s">
        <v>82</v>
      </c>
      <c r="BA3612" t="s">
        <v>1011</v>
      </c>
      <c r="BB3612" s="6">
        <v>589999929</v>
      </c>
      <c r="BC3612">
        <v>198822607</v>
      </c>
      <c r="BD3612" s="10">
        <v>788822536</v>
      </c>
      <c r="BE3612" t="s">
        <v>8983</v>
      </c>
      <c r="BF3612">
        <v>0</v>
      </c>
      <c r="BG3612" t="s">
        <v>70</v>
      </c>
      <c r="BH3612">
        <v>-1</v>
      </c>
      <c r="BI3612" t="s">
        <v>8982</v>
      </c>
      <c r="BJ3612" t="s">
        <v>8984</v>
      </c>
      <c r="BK3612">
        <v>0</v>
      </c>
      <c r="BL3612" t="s">
        <v>85</v>
      </c>
      <c r="BM3612" t="s">
        <v>8985</v>
      </c>
    </row>
    <row r="3613" spans="1:65" x14ac:dyDescent="0.25">
      <c r="A3613">
        <v>2011</v>
      </c>
      <c r="B3613" t="s">
        <v>116</v>
      </c>
      <c r="C3613" t="s">
        <v>357</v>
      </c>
      <c r="D3613" t="s">
        <v>42152</v>
      </c>
      <c r="E3613" t="s">
        <v>13053</v>
      </c>
      <c r="F3613" t="s">
        <v>13054</v>
      </c>
      <c r="G3613">
        <v>13</v>
      </c>
      <c r="H3613" t="s">
        <v>41891</v>
      </c>
      <c r="I3613" t="s">
        <v>67</v>
      </c>
      <c r="J3613" t="s">
        <v>88</v>
      </c>
      <c r="K3613">
        <v>3</v>
      </c>
      <c r="L3613" t="s">
        <v>41838</v>
      </c>
      <c r="M3613">
        <v>72000000</v>
      </c>
      <c r="N3613" t="s">
        <v>41840</v>
      </c>
      <c r="O3613" t="s">
        <v>13055</v>
      </c>
      <c r="P3613" t="s">
        <v>90</v>
      </c>
      <c r="Q3613" t="s">
        <v>8977</v>
      </c>
      <c r="R3613" t="s">
        <v>8977</v>
      </c>
      <c r="S3613" t="s">
        <v>8978</v>
      </c>
      <c r="T3613" t="s">
        <v>7083</v>
      </c>
      <c r="U3613" t="s">
        <v>13056</v>
      </c>
      <c r="V3613">
        <v>29</v>
      </c>
      <c r="W3613">
        <v>18</v>
      </c>
      <c r="X3613">
        <v>13984000</v>
      </c>
      <c r="Y3613" t="s">
        <v>122</v>
      </c>
      <c r="Z3613" t="s">
        <v>123</v>
      </c>
      <c r="AA3613">
        <v>0</v>
      </c>
      <c r="AB3613" t="s">
        <v>76</v>
      </c>
      <c r="AC3613">
        <v>0</v>
      </c>
      <c r="AD3613" t="s">
        <v>76</v>
      </c>
      <c r="AE3613">
        <v>635943</v>
      </c>
      <c r="AF3613" t="s">
        <v>41304</v>
      </c>
      <c r="AG3613">
        <v>3558344</v>
      </c>
      <c r="AH3613" t="s">
        <v>13057</v>
      </c>
      <c r="AI3613" t="s">
        <v>126</v>
      </c>
      <c r="AJ3613" t="s">
        <v>41304</v>
      </c>
      <c r="AK3613">
        <v>3558344</v>
      </c>
      <c r="AL3613" t="s">
        <v>13057</v>
      </c>
      <c r="AM3613">
        <v>2011</v>
      </c>
      <c r="AN3613" s="1">
        <v>40816</v>
      </c>
      <c r="AO3613" s="1">
        <v>40819</v>
      </c>
      <c r="AP3613">
        <v>20</v>
      </c>
      <c r="AQ3613" t="s">
        <v>74</v>
      </c>
      <c r="AR3613" s="4">
        <f>IF(AQ3613="M",AP3613*30.42,AP3613)</f>
        <v>20</v>
      </c>
      <c r="AS3613">
        <v>0</v>
      </c>
      <c r="AT3613" s="4">
        <f>AR3613+AS3613</f>
        <v>20</v>
      </c>
      <c r="AU3613">
        <v>2</v>
      </c>
      <c r="AV3613" s="1">
        <f>AO3613+AT3613</f>
        <v>40839</v>
      </c>
      <c r="AW3613" s="1">
        <v>40900</v>
      </c>
      <c r="AX3613" s="2">
        <f>IF(AV3613&gt;=AW3613,1,2)</f>
        <v>2</v>
      </c>
      <c r="AY3613" s="2" t="str">
        <f>IF((AV3613+10)&gt;=AW3613,"SAVE","LATE")</f>
        <v>LATE</v>
      </c>
      <c r="AZ3613" t="s">
        <v>82</v>
      </c>
      <c r="BA3613" t="s">
        <v>1011</v>
      </c>
      <c r="BB3613" s="6">
        <v>13984000</v>
      </c>
      <c r="BC3613">
        <v>6956000</v>
      </c>
      <c r="BD3613" s="10">
        <v>20940000</v>
      </c>
      <c r="BE3613" t="s">
        <v>42153</v>
      </c>
      <c r="BF3613">
        <v>0</v>
      </c>
      <c r="BG3613" t="s">
        <v>70</v>
      </c>
      <c r="BH3613">
        <v>-1</v>
      </c>
      <c r="BI3613" t="s">
        <v>70</v>
      </c>
      <c r="BJ3613" t="s">
        <v>70</v>
      </c>
      <c r="BK3613">
        <v>0</v>
      </c>
      <c r="BL3613" t="s">
        <v>85</v>
      </c>
      <c r="BM3613" t="s">
        <v>13058</v>
      </c>
    </row>
    <row r="3614" spans="1:65" x14ac:dyDescent="0.25">
      <c r="A3614">
        <v>2011</v>
      </c>
      <c r="B3614" t="s">
        <v>116</v>
      </c>
      <c r="C3614" t="s">
        <v>357</v>
      </c>
      <c r="D3614" t="s">
        <v>39332</v>
      </c>
      <c r="E3614" t="s">
        <v>12630</v>
      </c>
      <c r="F3614" t="s">
        <v>12631</v>
      </c>
      <c r="G3614">
        <v>12</v>
      </c>
      <c r="H3614" t="s">
        <v>41881</v>
      </c>
      <c r="I3614" t="s">
        <v>105</v>
      </c>
      <c r="J3614" t="s">
        <v>68</v>
      </c>
      <c r="K3614">
        <v>3</v>
      </c>
      <c r="L3614" t="s">
        <v>41838</v>
      </c>
      <c r="M3614">
        <v>91000000</v>
      </c>
      <c r="N3614" t="s">
        <v>41343</v>
      </c>
      <c r="O3614" t="s">
        <v>42224</v>
      </c>
      <c r="P3614" t="s">
        <v>90</v>
      </c>
      <c r="Q3614" t="s">
        <v>70</v>
      </c>
      <c r="R3614" t="s">
        <v>70</v>
      </c>
      <c r="S3614" t="s">
        <v>42225</v>
      </c>
      <c r="T3614" t="s">
        <v>879</v>
      </c>
      <c r="U3614" t="s">
        <v>12632</v>
      </c>
      <c r="V3614" t="s">
        <v>12633</v>
      </c>
      <c r="W3614" t="s">
        <v>12633</v>
      </c>
      <c r="X3614">
        <v>75000000</v>
      </c>
      <c r="Y3614" t="s">
        <v>122</v>
      </c>
      <c r="Z3614" t="s">
        <v>123</v>
      </c>
      <c r="AA3614">
        <v>0</v>
      </c>
      <c r="AB3614" t="s">
        <v>76</v>
      </c>
      <c r="AC3614">
        <v>0</v>
      </c>
      <c r="AD3614" t="s">
        <v>76</v>
      </c>
      <c r="AE3614">
        <v>728567</v>
      </c>
      <c r="AF3614" t="s">
        <v>40104</v>
      </c>
      <c r="AG3614" t="s">
        <v>12634</v>
      </c>
      <c r="AH3614" t="s">
        <v>42226</v>
      </c>
      <c r="AI3614" t="s">
        <v>126</v>
      </c>
      <c r="AJ3614" t="s">
        <v>41304</v>
      </c>
      <c r="AK3614" t="s">
        <v>12635</v>
      </c>
      <c r="AL3614" t="s">
        <v>46896</v>
      </c>
      <c r="AM3614">
        <v>2011</v>
      </c>
      <c r="AN3614" s="1">
        <v>40898</v>
      </c>
      <c r="AO3614" s="1">
        <v>40903</v>
      </c>
      <c r="AP3614">
        <v>3</v>
      </c>
      <c r="AQ3614" t="s">
        <v>81</v>
      </c>
      <c r="AR3614" s="4">
        <f>IF(AQ3614="M",AP3614*30.42,AP3614)</f>
        <v>91.26</v>
      </c>
      <c r="AS3614">
        <v>0</v>
      </c>
      <c r="AT3614" s="4">
        <f>AR3614+AS3614</f>
        <v>91.26</v>
      </c>
      <c r="AU3614">
        <v>4</v>
      </c>
      <c r="AV3614" s="1">
        <f>AO3614+AT3614</f>
        <v>40994.26</v>
      </c>
      <c r="AW3614" s="1">
        <v>41116</v>
      </c>
      <c r="AX3614" s="2">
        <f>IF(AV3614&gt;=AW3614,1,2)</f>
        <v>2</v>
      </c>
      <c r="AY3614" s="2" t="str">
        <f>IF((AV3614+10)&gt;=AW3614,"SAVE","LATE")</f>
        <v>LATE</v>
      </c>
      <c r="AZ3614" t="s">
        <v>82</v>
      </c>
      <c r="BA3614" t="s">
        <v>1011</v>
      </c>
      <c r="BB3614" s="6">
        <v>75000000</v>
      </c>
      <c r="BC3614">
        <v>0</v>
      </c>
      <c r="BD3614" s="10">
        <v>75000000</v>
      </c>
      <c r="BE3614" t="s">
        <v>42224</v>
      </c>
      <c r="BF3614">
        <v>0</v>
      </c>
      <c r="BG3614" t="s">
        <v>70</v>
      </c>
      <c r="BH3614">
        <v>-1</v>
      </c>
      <c r="BI3614" t="s">
        <v>70</v>
      </c>
      <c r="BJ3614" t="s">
        <v>70</v>
      </c>
      <c r="BK3614">
        <v>0</v>
      </c>
      <c r="BL3614" t="s">
        <v>85</v>
      </c>
      <c r="BM3614" t="s">
        <v>12636</v>
      </c>
    </row>
    <row r="3615" spans="1:65" x14ac:dyDescent="0.25">
      <c r="A3615">
        <v>2012</v>
      </c>
      <c r="B3615" t="s">
        <v>116</v>
      </c>
      <c r="C3615" t="s">
        <v>290</v>
      </c>
      <c r="D3615" t="s">
        <v>41878</v>
      </c>
      <c r="E3615" t="s">
        <v>291</v>
      </c>
      <c r="F3615" t="s">
        <v>292</v>
      </c>
      <c r="G3615">
        <v>12</v>
      </c>
      <c r="H3615" t="s">
        <v>41881</v>
      </c>
      <c r="I3615" t="s">
        <v>105</v>
      </c>
      <c r="J3615" t="s">
        <v>68</v>
      </c>
      <c r="K3615">
        <v>3</v>
      </c>
      <c r="L3615" t="s">
        <v>41838</v>
      </c>
      <c r="M3615">
        <v>72000000</v>
      </c>
      <c r="N3615" t="s">
        <v>41840</v>
      </c>
      <c r="O3615" t="s">
        <v>9935</v>
      </c>
      <c r="P3615" t="s">
        <v>90</v>
      </c>
      <c r="Q3615" t="s">
        <v>70</v>
      </c>
      <c r="R3615" t="s">
        <v>70</v>
      </c>
      <c r="S3615" t="s">
        <v>9936</v>
      </c>
      <c r="T3615" t="s">
        <v>9937</v>
      </c>
      <c r="U3615" t="s">
        <v>9938</v>
      </c>
      <c r="V3615" t="s">
        <v>9939</v>
      </c>
      <c r="W3615" t="s">
        <v>9939</v>
      </c>
      <c r="X3615">
        <v>120000000</v>
      </c>
      <c r="Y3615" t="s">
        <v>122</v>
      </c>
      <c r="Z3615" t="s">
        <v>123</v>
      </c>
      <c r="AA3615">
        <v>0</v>
      </c>
      <c r="AB3615" t="s">
        <v>76</v>
      </c>
      <c r="AC3615">
        <v>0</v>
      </c>
      <c r="AD3615" t="s">
        <v>76</v>
      </c>
      <c r="AE3615">
        <v>812249</v>
      </c>
      <c r="AF3615" t="s">
        <v>40104</v>
      </c>
      <c r="AG3615" t="s">
        <v>9940</v>
      </c>
      <c r="AH3615" t="s">
        <v>9941</v>
      </c>
      <c r="AI3615" t="s">
        <v>126</v>
      </c>
      <c r="AJ3615" t="s">
        <v>41304</v>
      </c>
      <c r="AK3615">
        <v>98453747</v>
      </c>
      <c r="AL3615" t="s">
        <v>9942</v>
      </c>
      <c r="AM3615">
        <v>2011</v>
      </c>
      <c r="AN3615" s="1">
        <v>40723</v>
      </c>
      <c r="AO3615" s="1">
        <v>40723</v>
      </c>
      <c r="AP3615">
        <v>6</v>
      </c>
      <c r="AQ3615" t="s">
        <v>81</v>
      </c>
      <c r="AR3615" s="4">
        <f>IF(AQ3615="M",AP3615*30.42,AP3615)</f>
        <v>182.52</v>
      </c>
      <c r="AS3615">
        <v>0</v>
      </c>
      <c r="AT3615" s="4">
        <f>AR3615+AS3615</f>
        <v>182.52</v>
      </c>
      <c r="AU3615">
        <v>3</v>
      </c>
      <c r="AV3615" s="1">
        <f>AO3615+AT3615</f>
        <v>40905.519999999997</v>
      </c>
      <c r="AW3615" s="1">
        <v>40997</v>
      </c>
      <c r="AX3615" s="2">
        <f>IF(AV3615&gt;=AW3615,1,2)</f>
        <v>2</v>
      </c>
      <c r="AY3615" s="2" t="str">
        <f>IF((AV3615+10)&gt;=AW3615,"SAVE","LATE")</f>
        <v>LATE</v>
      </c>
      <c r="AZ3615" t="s">
        <v>82</v>
      </c>
      <c r="BA3615" t="s">
        <v>1011</v>
      </c>
      <c r="BB3615" s="6">
        <v>326595289</v>
      </c>
      <c r="BC3615">
        <v>283297644</v>
      </c>
      <c r="BD3615" s="10">
        <v>609892933</v>
      </c>
      <c r="BE3615" t="s">
        <v>9935</v>
      </c>
      <c r="BF3615">
        <v>0</v>
      </c>
      <c r="BG3615" t="s">
        <v>70</v>
      </c>
      <c r="BH3615">
        <v>-1</v>
      </c>
      <c r="BI3615" t="s">
        <v>70</v>
      </c>
      <c r="BJ3615" t="s">
        <v>70</v>
      </c>
      <c r="BK3615">
        <v>0</v>
      </c>
      <c r="BL3615" t="s">
        <v>85</v>
      </c>
      <c r="BM3615" t="s">
        <v>9943</v>
      </c>
    </row>
    <row r="3616" spans="1:65" x14ac:dyDescent="0.25">
      <c r="A3616">
        <v>2011</v>
      </c>
      <c r="B3616" t="s">
        <v>64</v>
      </c>
      <c r="C3616" t="s">
        <v>264</v>
      </c>
      <c r="D3616" t="s">
        <v>41880</v>
      </c>
      <c r="E3616" t="s">
        <v>82</v>
      </c>
      <c r="F3616" t="s">
        <v>2480</v>
      </c>
      <c r="G3616">
        <v>1</v>
      </c>
      <c r="H3616" t="s">
        <v>46842</v>
      </c>
      <c r="I3616" t="s">
        <v>67</v>
      </c>
      <c r="J3616" t="s">
        <v>88</v>
      </c>
      <c r="K3616">
        <v>3</v>
      </c>
      <c r="L3616" t="s">
        <v>41838</v>
      </c>
      <c r="M3616">
        <v>72000000</v>
      </c>
      <c r="N3616" t="s">
        <v>41840</v>
      </c>
      <c r="O3616" t="s">
        <v>42264</v>
      </c>
      <c r="P3616" t="s">
        <v>90</v>
      </c>
      <c r="Q3616" t="s">
        <v>2481</v>
      </c>
      <c r="R3616" t="s">
        <v>2481</v>
      </c>
      <c r="S3616" t="s">
        <v>6107</v>
      </c>
      <c r="T3616" s="3">
        <v>40664</v>
      </c>
      <c r="U3616" t="s">
        <v>6108</v>
      </c>
      <c r="V3616" t="s">
        <v>6109</v>
      </c>
      <c r="W3616" t="s">
        <v>6110</v>
      </c>
      <c r="X3616">
        <v>7575752754</v>
      </c>
      <c r="Y3616" t="s">
        <v>122</v>
      </c>
      <c r="Z3616" t="s">
        <v>123</v>
      </c>
      <c r="AA3616">
        <v>0</v>
      </c>
      <c r="AB3616" t="s">
        <v>76</v>
      </c>
      <c r="AC3616">
        <v>0</v>
      </c>
      <c r="AD3616" t="s">
        <v>76</v>
      </c>
      <c r="AE3616">
        <v>812864</v>
      </c>
      <c r="AF3616" t="s">
        <v>40104</v>
      </c>
      <c r="AG3616" t="s">
        <v>6111</v>
      </c>
      <c r="AH3616" t="s">
        <v>6112</v>
      </c>
      <c r="AI3616" t="s">
        <v>159</v>
      </c>
      <c r="AJ3616" t="s">
        <v>41304</v>
      </c>
      <c r="AK3616" t="s">
        <v>2489</v>
      </c>
      <c r="AL3616" t="s">
        <v>1389</v>
      </c>
      <c r="AM3616">
        <v>2011</v>
      </c>
      <c r="AN3616" s="1">
        <v>40645</v>
      </c>
      <c r="AO3616" s="1">
        <v>40695</v>
      </c>
      <c r="AP3616">
        <v>6</v>
      </c>
      <c r="AQ3616" t="s">
        <v>81</v>
      </c>
      <c r="AR3616" s="4">
        <f>IF(AQ3616="M",AP3616*30.42,AP3616)</f>
        <v>182.52</v>
      </c>
      <c r="AS3616">
        <v>0</v>
      </c>
      <c r="AT3616" s="4">
        <f>AR3616+AS3616</f>
        <v>182.52</v>
      </c>
      <c r="AU3616">
        <v>12</v>
      </c>
      <c r="AV3616" s="1">
        <f>AO3616+AT3616</f>
        <v>40877.519999999997</v>
      </c>
      <c r="AW3616" s="1">
        <v>41244</v>
      </c>
      <c r="AX3616" s="2">
        <f>IF(AV3616&gt;=AW3616,1,2)</f>
        <v>2</v>
      </c>
      <c r="AY3616" s="2" t="str">
        <f>IF((AV3616+10)&gt;=AW3616,"SAVE","LATE")</f>
        <v>LATE</v>
      </c>
      <c r="AZ3616" t="s">
        <v>82</v>
      </c>
      <c r="BA3616" t="s">
        <v>1011</v>
      </c>
      <c r="BB3616" s="6">
        <v>8035965696</v>
      </c>
      <c r="BC3616">
        <v>1500000000</v>
      </c>
      <c r="BD3616" s="10">
        <v>9535965696</v>
      </c>
      <c r="BE3616" t="s">
        <v>42265</v>
      </c>
      <c r="BF3616">
        <v>0</v>
      </c>
      <c r="BG3616" t="s">
        <v>70</v>
      </c>
      <c r="BH3616">
        <v>-1</v>
      </c>
      <c r="BI3616" t="s">
        <v>6113</v>
      </c>
      <c r="BJ3616" t="s">
        <v>42266</v>
      </c>
      <c r="BK3616">
        <v>0</v>
      </c>
      <c r="BL3616" t="s">
        <v>85</v>
      </c>
      <c r="BM3616" t="s">
        <v>6114</v>
      </c>
    </row>
    <row r="3617" spans="1:65" x14ac:dyDescent="0.25">
      <c r="A3617">
        <v>2011</v>
      </c>
      <c r="B3617" t="s">
        <v>116</v>
      </c>
      <c r="C3617" t="s">
        <v>130</v>
      </c>
      <c r="D3617" t="s">
        <v>40211</v>
      </c>
      <c r="E3617" t="s">
        <v>8726</v>
      </c>
      <c r="F3617" t="s">
        <v>8727</v>
      </c>
      <c r="G3617">
        <v>1</v>
      </c>
      <c r="H3617" t="s">
        <v>46842</v>
      </c>
      <c r="I3617" t="s">
        <v>67</v>
      </c>
      <c r="J3617" t="s">
        <v>88</v>
      </c>
      <c r="K3617">
        <v>3</v>
      </c>
      <c r="L3617" t="s">
        <v>41838</v>
      </c>
      <c r="M3617">
        <v>30000000</v>
      </c>
      <c r="N3617" t="s">
        <v>41897</v>
      </c>
      <c r="O3617" t="s">
        <v>8728</v>
      </c>
      <c r="P3617" t="s">
        <v>90</v>
      </c>
      <c r="Q3617" t="s">
        <v>8729</v>
      </c>
      <c r="R3617" t="s">
        <v>8729</v>
      </c>
      <c r="S3617" t="s">
        <v>6107</v>
      </c>
      <c r="T3617" s="3">
        <v>40887</v>
      </c>
      <c r="U3617" t="s">
        <v>8730</v>
      </c>
      <c r="V3617" t="s">
        <v>8731</v>
      </c>
      <c r="W3617">
        <v>247</v>
      </c>
      <c r="X3617">
        <v>694716988</v>
      </c>
      <c r="Y3617" t="s">
        <v>74</v>
      </c>
      <c r="Z3617" t="s">
        <v>75</v>
      </c>
      <c r="AA3617">
        <v>0</v>
      </c>
      <c r="AB3617" t="s">
        <v>76</v>
      </c>
      <c r="AC3617">
        <v>0</v>
      </c>
      <c r="AD3617" t="s">
        <v>76</v>
      </c>
      <c r="AE3617">
        <v>715493</v>
      </c>
      <c r="AF3617" t="s">
        <v>41304</v>
      </c>
      <c r="AG3617">
        <v>71654308</v>
      </c>
      <c r="AH3617" t="s">
        <v>3483</v>
      </c>
      <c r="AI3617" t="s">
        <v>126</v>
      </c>
      <c r="AJ3617" t="s">
        <v>41304</v>
      </c>
      <c r="AK3617">
        <v>71654308</v>
      </c>
      <c r="AL3617" t="s">
        <v>3483</v>
      </c>
      <c r="AM3617">
        <v>2011</v>
      </c>
      <c r="AN3617" s="1">
        <v>40878</v>
      </c>
      <c r="AO3617" s="1">
        <v>40897</v>
      </c>
      <c r="AP3617">
        <v>2</v>
      </c>
      <c r="AQ3617" t="s">
        <v>81</v>
      </c>
      <c r="AR3617" s="4">
        <f>IF(AQ3617="M",AP3617*30.42,AP3617)</f>
        <v>60.84</v>
      </c>
      <c r="AS3617">
        <v>0</v>
      </c>
      <c r="AT3617" s="4">
        <f>AR3617+AS3617</f>
        <v>60.84</v>
      </c>
      <c r="AU3617">
        <v>9</v>
      </c>
      <c r="AV3617" s="1">
        <f>AO3617+AT3617</f>
        <v>40957.839999999997</v>
      </c>
      <c r="AW3617" s="1">
        <v>41233</v>
      </c>
      <c r="AX3617" s="2">
        <f>IF(AV3617&gt;=AW3617,1,2)</f>
        <v>2</v>
      </c>
      <c r="AY3617" s="2" t="str">
        <f>IF((AV3617+10)&gt;=AW3617,"SAVE","LATE")</f>
        <v>LATE</v>
      </c>
      <c r="AZ3617" t="s">
        <v>82</v>
      </c>
      <c r="BA3617" t="s">
        <v>1011</v>
      </c>
      <c r="BB3617" s="6">
        <v>694716987</v>
      </c>
      <c r="BC3617">
        <v>346087485</v>
      </c>
      <c r="BD3617" s="10">
        <v>1040804472</v>
      </c>
      <c r="BE3617" t="s">
        <v>8732</v>
      </c>
      <c r="BF3617">
        <v>0</v>
      </c>
      <c r="BG3617" t="s">
        <v>70</v>
      </c>
      <c r="BH3617">
        <v>-1</v>
      </c>
      <c r="BI3617" t="s">
        <v>3483</v>
      </c>
      <c r="BJ3617" t="s">
        <v>8733</v>
      </c>
      <c r="BK3617">
        <v>0</v>
      </c>
      <c r="BL3617" t="s">
        <v>85</v>
      </c>
      <c r="BM3617" t="s">
        <v>8734</v>
      </c>
    </row>
    <row r="3618" spans="1:65" x14ac:dyDescent="0.25">
      <c r="A3618">
        <v>2011</v>
      </c>
      <c r="B3618" t="s">
        <v>116</v>
      </c>
      <c r="C3618" t="s">
        <v>117</v>
      </c>
      <c r="D3618" t="s">
        <v>40212</v>
      </c>
      <c r="E3618" t="s">
        <v>118</v>
      </c>
      <c r="F3618" t="s">
        <v>119</v>
      </c>
      <c r="G3618">
        <v>11</v>
      </c>
      <c r="H3618" t="s">
        <v>41839</v>
      </c>
      <c r="I3618" t="s">
        <v>105</v>
      </c>
      <c r="J3618" t="s">
        <v>88</v>
      </c>
      <c r="K3618">
        <v>3</v>
      </c>
      <c r="L3618" t="s">
        <v>41838</v>
      </c>
      <c r="M3618">
        <v>72000000</v>
      </c>
      <c r="N3618" t="s">
        <v>41840</v>
      </c>
      <c r="O3618" t="s">
        <v>42267</v>
      </c>
      <c r="P3618" t="s">
        <v>90</v>
      </c>
      <c r="Q3618" t="s">
        <v>39326</v>
      </c>
      <c r="R3618" t="s">
        <v>39326</v>
      </c>
      <c r="S3618" t="s">
        <v>6107</v>
      </c>
      <c r="T3618" t="s">
        <v>678</v>
      </c>
      <c r="U3618" t="s">
        <v>10037</v>
      </c>
      <c r="V3618" t="s">
        <v>10038</v>
      </c>
      <c r="W3618">
        <v>4600034680</v>
      </c>
      <c r="X3618">
        <v>322016300</v>
      </c>
      <c r="Y3618" t="s">
        <v>122</v>
      </c>
      <c r="Z3618" t="s">
        <v>123</v>
      </c>
      <c r="AA3618">
        <v>0</v>
      </c>
      <c r="AB3618" t="s">
        <v>76</v>
      </c>
      <c r="AC3618">
        <v>0</v>
      </c>
      <c r="AD3618" t="s">
        <v>76</v>
      </c>
      <c r="AE3618">
        <v>590953</v>
      </c>
      <c r="AF3618" t="s">
        <v>40104</v>
      </c>
      <c r="AG3618">
        <v>9004404660</v>
      </c>
      <c r="AH3618" t="s">
        <v>10039</v>
      </c>
      <c r="AI3618" t="s">
        <v>126</v>
      </c>
      <c r="AJ3618" t="s">
        <v>41304</v>
      </c>
      <c r="AK3618">
        <v>1128269269</v>
      </c>
      <c r="AL3618" t="s">
        <v>10040</v>
      </c>
      <c r="AM3618">
        <v>2011</v>
      </c>
      <c r="AN3618" s="1">
        <v>40757</v>
      </c>
      <c r="AO3618" s="1">
        <v>40757</v>
      </c>
      <c r="AP3618">
        <v>3</v>
      </c>
      <c r="AQ3618" t="s">
        <v>81</v>
      </c>
      <c r="AR3618" s="4">
        <f>IF(AQ3618="M",AP3618*30.42,AP3618)</f>
        <v>91.26</v>
      </c>
      <c r="AS3618">
        <v>0</v>
      </c>
      <c r="AT3618" s="4">
        <f>AR3618+AS3618</f>
        <v>91.26</v>
      </c>
      <c r="AU3618">
        <v>1</v>
      </c>
      <c r="AV3618" s="1">
        <f>AO3618+AT3618</f>
        <v>40848.26</v>
      </c>
      <c r="AW3618" s="1">
        <v>40879</v>
      </c>
      <c r="AX3618" s="2">
        <f>IF(AV3618&gt;=AW3618,1,2)</f>
        <v>2</v>
      </c>
      <c r="AY3618" s="2" t="str">
        <f>IF((AV3618+10)&gt;=AW3618,"SAVE","LATE")</f>
        <v>LATE</v>
      </c>
      <c r="AZ3618" t="s">
        <v>82</v>
      </c>
      <c r="BA3618" t="s">
        <v>1011</v>
      </c>
      <c r="BB3618" s="6">
        <v>303659402</v>
      </c>
      <c r="BC3618">
        <v>18345787</v>
      </c>
      <c r="BD3618" s="10">
        <v>322005189</v>
      </c>
      <c r="BE3618" t="s">
        <v>10041</v>
      </c>
      <c r="BF3618">
        <v>0</v>
      </c>
      <c r="BG3618" t="s">
        <v>70</v>
      </c>
      <c r="BH3618">
        <v>-1</v>
      </c>
      <c r="BI3618" t="s">
        <v>42268</v>
      </c>
      <c r="BJ3618" t="s">
        <v>10042</v>
      </c>
      <c r="BK3618">
        <v>0</v>
      </c>
      <c r="BL3618" t="s">
        <v>85</v>
      </c>
      <c r="BM3618" t="s">
        <v>10043</v>
      </c>
    </row>
    <row r="3619" spans="1:65" x14ac:dyDescent="0.25">
      <c r="A3619">
        <v>2010</v>
      </c>
      <c r="B3619" t="s">
        <v>116</v>
      </c>
      <c r="C3619" t="s">
        <v>117</v>
      </c>
      <c r="D3619" t="s">
        <v>40212</v>
      </c>
      <c r="E3619" t="s">
        <v>118</v>
      </c>
      <c r="F3619" t="s">
        <v>119</v>
      </c>
      <c r="G3619">
        <v>1</v>
      </c>
      <c r="H3619" t="s">
        <v>46842</v>
      </c>
      <c r="I3619" t="s">
        <v>105</v>
      </c>
      <c r="J3619" t="s">
        <v>88</v>
      </c>
      <c r="K3619">
        <v>3</v>
      </c>
      <c r="L3619" t="s">
        <v>41838</v>
      </c>
      <c r="M3619">
        <v>72000000</v>
      </c>
      <c r="N3619" t="s">
        <v>41840</v>
      </c>
      <c r="O3619" t="s">
        <v>42343</v>
      </c>
      <c r="P3619" t="s">
        <v>90</v>
      </c>
      <c r="Q3619" t="s">
        <v>39326</v>
      </c>
      <c r="R3619" t="s">
        <v>39326</v>
      </c>
      <c r="S3619" t="s">
        <v>39333</v>
      </c>
      <c r="T3619" t="s">
        <v>5943</v>
      </c>
      <c r="U3619" t="s">
        <v>5944</v>
      </c>
      <c r="V3619" t="s">
        <v>5945</v>
      </c>
      <c r="W3619">
        <v>4600029898</v>
      </c>
      <c r="X3619">
        <v>10109174042</v>
      </c>
      <c r="Y3619" t="s">
        <v>122</v>
      </c>
      <c r="Z3619" t="s">
        <v>123</v>
      </c>
      <c r="AA3619">
        <v>0</v>
      </c>
      <c r="AB3619" t="s">
        <v>76</v>
      </c>
      <c r="AC3619">
        <v>0</v>
      </c>
      <c r="AD3619" t="s">
        <v>76</v>
      </c>
      <c r="AE3619">
        <v>497375</v>
      </c>
      <c r="AF3619" t="s">
        <v>40104</v>
      </c>
      <c r="AG3619">
        <v>9004015053</v>
      </c>
      <c r="AH3619" t="s">
        <v>5946</v>
      </c>
      <c r="AI3619" t="s">
        <v>126</v>
      </c>
      <c r="AJ3619" t="s">
        <v>41304</v>
      </c>
      <c r="AK3619">
        <v>6818280</v>
      </c>
      <c r="AL3619" t="s">
        <v>42344</v>
      </c>
      <c r="AM3619">
        <v>2011</v>
      </c>
      <c r="AN3619" s="1">
        <v>40560</v>
      </c>
      <c r="AO3619" s="1">
        <v>40574</v>
      </c>
      <c r="AP3619">
        <v>10</v>
      </c>
      <c r="AQ3619" t="s">
        <v>81</v>
      </c>
      <c r="AR3619" s="4">
        <f>IF(AQ3619="M",AP3619*30.42,AP3619)</f>
        <v>304.20000000000005</v>
      </c>
      <c r="AS3619">
        <v>0</v>
      </c>
      <c r="AT3619" s="4">
        <f>AR3619+AS3619</f>
        <v>304.20000000000005</v>
      </c>
      <c r="AU3619">
        <v>7</v>
      </c>
      <c r="AV3619" s="1">
        <f>AO3619+AT3619</f>
        <v>40878.199999999997</v>
      </c>
      <c r="AW3619" s="1">
        <v>41090</v>
      </c>
      <c r="AX3619" s="2">
        <f>IF(AV3619&gt;=AW3619,1,2)</f>
        <v>2</v>
      </c>
      <c r="AY3619" s="2" t="str">
        <f>IF((AV3619+10)&gt;=AW3619,"SAVE","LATE")</f>
        <v>LATE</v>
      </c>
      <c r="AZ3619" t="s">
        <v>82</v>
      </c>
      <c r="BA3619" t="s">
        <v>1011</v>
      </c>
      <c r="BB3619" s="6">
        <v>10013930857</v>
      </c>
      <c r="BC3619">
        <v>5006965380</v>
      </c>
      <c r="BD3619" s="10">
        <v>15020896237</v>
      </c>
      <c r="BE3619" t="s">
        <v>42345</v>
      </c>
      <c r="BF3619">
        <v>0</v>
      </c>
      <c r="BG3619" t="s">
        <v>70</v>
      </c>
      <c r="BH3619">
        <v>-1</v>
      </c>
      <c r="BI3619" t="s">
        <v>42346</v>
      </c>
      <c r="BJ3619" t="s">
        <v>5947</v>
      </c>
      <c r="BK3619">
        <v>0</v>
      </c>
      <c r="BL3619" t="s">
        <v>85</v>
      </c>
      <c r="BM3619" t="s">
        <v>5948</v>
      </c>
    </row>
    <row r="3620" spans="1:65" x14ac:dyDescent="0.25">
      <c r="A3620">
        <v>2010</v>
      </c>
      <c r="B3620" t="s">
        <v>116</v>
      </c>
      <c r="C3620" t="s">
        <v>117</v>
      </c>
      <c r="D3620" t="s">
        <v>40212</v>
      </c>
      <c r="E3620" t="s">
        <v>118</v>
      </c>
      <c r="F3620" t="s">
        <v>119</v>
      </c>
      <c r="G3620">
        <v>1</v>
      </c>
      <c r="H3620" t="s">
        <v>46842</v>
      </c>
      <c r="I3620" t="s">
        <v>67</v>
      </c>
      <c r="J3620" t="s">
        <v>88</v>
      </c>
      <c r="K3620">
        <v>3</v>
      </c>
      <c r="L3620" t="s">
        <v>41838</v>
      </c>
      <c r="M3620">
        <v>72000000</v>
      </c>
      <c r="N3620" t="s">
        <v>41840</v>
      </c>
      <c r="O3620" t="s">
        <v>40215</v>
      </c>
      <c r="P3620" t="s">
        <v>90</v>
      </c>
      <c r="Q3620" t="s">
        <v>39326</v>
      </c>
      <c r="R3620" t="s">
        <v>39326</v>
      </c>
      <c r="S3620" t="s">
        <v>39333</v>
      </c>
      <c r="T3620" t="s">
        <v>5943</v>
      </c>
      <c r="U3620" t="s">
        <v>6052</v>
      </c>
      <c r="V3620" t="s">
        <v>6053</v>
      </c>
      <c r="W3620">
        <v>4600029897</v>
      </c>
      <c r="X3620">
        <v>8890733936</v>
      </c>
      <c r="Y3620" t="s">
        <v>122</v>
      </c>
      <c r="Z3620" t="s">
        <v>123</v>
      </c>
      <c r="AA3620">
        <v>0</v>
      </c>
      <c r="AB3620" t="s">
        <v>76</v>
      </c>
      <c r="AC3620">
        <v>0</v>
      </c>
      <c r="AD3620" t="s">
        <v>76</v>
      </c>
      <c r="AE3620">
        <v>498475</v>
      </c>
      <c r="AF3620" t="s">
        <v>40104</v>
      </c>
      <c r="AG3620">
        <v>9004003693</v>
      </c>
      <c r="AH3620" t="s">
        <v>6054</v>
      </c>
      <c r="AI3620" t="s">
        <v>126</v>
      </c>
      <c r="AJ3620" t="s">
        <v>41304</v>
      </c>
      <c r="AK3620">
        <v>42895563</v>
      </c>
      <c r="AL3620" t="s">
        <v>1178</v>
      </c>
      <c r="AM3620">
        <v>2011</v>
      </c>
      <c r="AN3620" s="1">
        <v>40560</v>
      </c>
      <c r="AO3620" s="1">
        <v>40576</v>
      </c>
      <c r="AP3620">
        <v>11</v>
      </c>
      <c r="AQ3620" t="s">
        <v>81</v>
      </c>
      <c r="AR3620" s="4">
        <f>IF(AQ3620="M",AP3620*30.42,AP3620)</f>
        <v>334.62</v>
      </c>
      <c r="AS3620">
        <v>0</v>
      </c>
      <c r="AT3620" s="4">
        <f>AR3620+AS3620</f>
        <v>334.62</v>
      </c>
      <c r="AU3620">
        <v>1</v>
      </c>
      <c r="AV3620" s="1">
        <f>AO3620+AT3620</f>
        <v>40910.620000000003</v>
      </c>
      <c r="AW3620" s="1">
        <v>40941</v>
      </c>
      <c r="AX3620" s="2">
        <f>IF(AV3620&gt;=AW3620,1,2)</f>
        <v>2</v>
      </c>
      <c r="AY3620" s="2" t="str">
        <f>IF((AV3620+10)&gt;=AW3620,"SAVE","LATE")</f>
        <v>LATE</v>
      </c>
      <c r="AZ3620" t="s">
        <v>82</v>
      </c>
      <c r="BA3620" t="s">
        <v>1011</v>
      </c>
      <c r="BB3620" s="6">
        <v>8828483014</v>
      </c>
      <c r="BC3620">
        <v>3887496823</v>
      </c>
      <c r="BD3620" s="10">
        <v>12715979837</v>
      </c>
      <c r="BE3620" t="s">
        <v>40216</v>
      </c>
      <c r="BF3620">
        <v>0</v>
      </c>
      <c r="BG3620" t="s">
        <v>70</v>
      </c>
      <c r="BH3620">
        <v>-1</v>
      </c>
      <c r="BI3620" t="s">
        <v>42347</v>
      </c>
      <c r="BJ3620" t="s">
        <v>6055</v>
      </c>
      <c r="BK3620">
        <v>0</v>
      </c>
      <c r="BL3620" t="s">
        <v>85</v>
      </c>
      <c r="BM3620" t="s">
        <v>6056</v>
      </c>
    </row>
    <row r="3621" spans="1:65" x14ac:dyDescent="0.25">
      <c r="A3621">
        <v>2012</v>
      </c>
      <c r="B3621" t="s">
        <v>64</v>
      </c>
      <c r="C3621" t="s">
        <v>65</v>
      </c>
      <c r="D3621" t="s">
        <v>5784</v>
      </c>
      <c r="E3621">
        <v>830114475</v>
      </c>
      <c r="F3621" t="s">
        <v>5785</v>
      </c>
      <c r="G3621">
        <v>12</v>
      </c>
      <c r="H3621" t="s">
        <v>41881</v>
      </c>
      <c r="I3621" t="s">
        <v>105</v>
      </c>
      <c r="J3621" t="s">
        <v>68</v>
      </c>
      <c r="K3621">
        <v>3</v>
      </c>
      <c r="L3621" t="s">
        <v>41838</v>
      </c>
      <c r="M3621">
        <v>72000000</v>
      </c>
      <c r="N3621" t="s">
        <v>41840</v>
      </c>
      <c r="O3621" t="s">
        <v>46908</v>
      </c>
      <c r="P3621" t="s">
        <v>90</v>
      </c>
      <c r="Q3621" t="s">
        <v>70</v>
      </c>
      <c r="R3621" t="s">
        <v>70</v>
      </c>
      <c r="S3621" t="s">
        <v>39333</v>
      </c>
      <c r="T3621" s="3">
        <v>41163</v>
      </c>
      <c r="U3621" t="s">
        <v>6202</v>
      </c>
      <c r="V3621" t="s">
        <v>6203</v>
      </c>
      <c r="W3621" t="s">
        <v>6203</v>
      </c>
      <c r="X3621">
        <v>7600000000</v>
      </c>
      <c r="Y3621" t="s">
        <v>122</v>
      </c>
      <c r="Z3621" t="s">
        <v>123</v>
      </c>
      <c r="AA3621">
        <v>0</v>
      </c>
      <c r="AB3621" t="s">
        <v>76</v>
      </c>
      <c r="AC3621">
        <v>0</v>
      </c>
      <c r="AD3621" t="s">
        <v>76</v>
      </c>
      <c r="AE3621">
        <v>1172945</v>
      </c>
      <c r="AF3621" t="s">
        <v>40104</v>
      </c>
      <c r="AG3621">
        <v>8909052111</v>
      </c>
      <c r="AH3621" t="s">
        <v>6204</v>
      </c>
      <c r="AI3621" t="s">
        <v>126</v>
      </c>
      <c r="AJ3621" t="s">
        <v>41304</v>
      </c>
      <c r="AK3621">
        <v>43675614</v>
      </c>
      <c r="AL3621" t="s">
        <v>6205</v>
      </c>
      <c r="AM3621">
        <v>2011</v>
      </c>
      <c r="AN3621" s="1">
        <v>40722</v>
      </c>
      <c r="AO3621" s="1">
        <v>40753</v>
      </c>
      <c r="AP3621">
        <v>11</v>
      </c>
      <c r="AQ3621" t="s">
        <v>81</v>
      </c>
      <c r="AR3621" s="4">
        <f>IF(AQ3621="M",AP3621*30.42,AP3621)</f>
        <v>334.62</v>
      </c>
      <c r="AS3621">
        <v>45</v>
      </c>
      <c r="AT3621" s="4">
        <f>AR3621+AS3621</f>
        <v>379.62</v>
      </c>
      <c r="AU3621">
        <v>5</v>
      </c>
      <c r="AV3621" s="1">
        <f>AO3621+AT3621</f>
        <v>41132.620000000003</v>
      </c>
      <c r="AW3621" s="1">
        <v>41286</v>
      </c>
      <c r="AX3621" s="2">
        <f>IF(AV3621&gt;=AW3621,1,2)</f>
        <v>2</v>
      </c>
      <c r="AY3621" s="2" t="str">
        <f>IF((AV3621+10)&gt;=AW3621,"SAVE","LATE")</f>
        <v>LATE</v>
      </c>
      <c r="AZ3621" t="s">
        <v>82</v>
      </c>
      <c r="BA3621" t="s">
        <v>1011</v>
      </c>
      <c r="BB3621" s="6">
        <v>7600000000</v>
      </c>
      <c r="BC3621">
        <v>3239383000</v>
      </c>
      <c r="BD3621" s="10">
        <v>10839383000</v>
      </c>
      <c r="BE3621" t="s">
        <v>46908</v>
      </c>
      <c r="BF3621">
        <v>0</v>
      </c>
      <c r="BG3621" t="s">
        <v>70</v>
      </c>
      <c r="BH3621">
        <v>-1</v>
      </c>
      <c r="BI3621" t="s">
        <v>70</v>
      </c>
      <c r="BJ3621" t="s">
        <v>70</v>
      </c>
      <c r="BK3621">
        <v>0</v>
      </c>
      <c r="BL3621" t="s">
        <v>85</v>
      </c>
      <c r="BM3621" t="s">
        <v>6206</v>
      </c>
    </row>
    <row r="3622" spans="1:65" x14ac:dyDescent="0.25">
      <c r="A3622">
        <v>2010</v>
      </c>
      <c r="B3622" t="s">
        <v>116</v>
      </c>
      <c r="C3622" t="s">
        <v>117</v>
      </c>
      <c r="D3622" t="s">
        <v>40212</v>
      </c>
      <c r="E3622" t="s">
        <v>118</v>
      </c>
      <c r="F3622" t="s">
        <v>119</v>
      </c>
      <c r="G3622">
        <v>1</v>
      </c>
      <c r="H3622" t="s">
        <v>46842</v>
      </c>
      <c r="I3622" t="s">
        <v>67</v>
      </c>
      <c r="J3622" t="s">
        <v>88</v>
      </c>
      <c r="K3622">
        <v>3</v>
      </c>
      <c r="L3622" t="s">
        <v>41838</v>
      </c>
      <c r="M3622">
        <v>72000000</v>
      </c>
      <c r="N3622" t="s">
        <v>41840</v>
      </c>
      <c r="O3622" t="s">
        <v>40217</v>
      </c>
      <c r="P3622" t="s">
        <v>90</v>
      </c>
      <c r="Q3622" t="s">
        <v>39326</v>
      </c>
      <c r="R3622" t="s">
        <v>39326</v>
      </c>
      <c r="S3622" t="s">
        <v>39333</v>
      </c>
      <c r="T3622" t="s">
        <v>5943</v>
      </c>
      <c r="U3622" t="s">
        <v>6237</v>
      </c>
      <c r="V3622" t="s">
        <v>6238</v>
      </c>
      <c r="W3622">
        <v>4600029802</v>
      </c>
      <c r="X3622">
        <v>7365720895</v>
      </c>
      <c r="Y3622" t="s">
        <v>122</v>
      </c>
      <c r="Z3622" t="s">
        <v>123</v>
      </c>
      <c r="AA3622">
        <v>0</v>
      </c>
      <c r="AB3622" t="s">
        <v>76</v>
      </c>
      <c r="AC3622">
        <v>0</v>
      </c>
      <c r="AD3622" t="s">
        <v>76</v>
      </c>
      <c r="AE3622">
        <v>497366</v>
      </c>
      <c r="AF3622" t="s">
        <v>40104</v>
      </c>
      <c r="AG3622">
        <v>9003956507</v>
      </c>
      <c r="AH3622" t="s">
        <v>6239</v>
      </c>
      <c r="AI3622" t="s">
        <v>126</v>
      </c>
      <c r="AJ3622" t="s">
        <v>41304</v>
      </c>
      <c r="AK3622">
        <v>79469329</v>
      </c>
      <c r="AL3622" t="s">
        <v>42348</v>
      </c>
      <c r="AM3622">
        <v>2011</v>
      </c>
      <c r="AN3622" s="1">
        <v>40557</v>
      </c>
      <c r="AO3622" s="1">
        <v>40568</v>
      </c>
      <c r="AP3622">
        <v>11</v>
      </c>
      <c r="AQ3622" t="s">
        <v>81</v>
      </c>
      <c r="AR3622" s="4">
        <f>IF(AQ3622="M",AP3622*30.42,AP3622)</f>
        <v>334.62</v>
      </c>
      <c r="AS3622">
        <v>0</v>
      </c>
      <c r="AT3622" s="4">
        <f>AR3622+AS3622</f>
        <v>334.62</v>
      </c>
      <c r="AU3622">
        <v>5</v>
      </c>
      <c r="AV3622" s="1">
        <f>AO3622+AT3622</f>
        <v>40902.620000000003</v>
      </c>
      <c r="AW3622" s="1">
        <v>41054</v>
      </c>
      <c r="AX3622" s="2">
        <f>IF(AV3622&gt;=AW3622,1,2)</f>
        <v>2</v>
      </c>
      <c r="AY3622" s="2" t="str">
        <f>IF((AV3622+10)&gt;=AW3622,"SAVE","LATE")</f>
        <v>LATE</v>
      </c>
      <c r="AZ3622" t="s">
        <v>82</v>
      </c>
      <c r="BA3622" t="s">
        <v>1011</v>
      </c>
      <c r="BB3622" s="6">
        <v>7314175910</v>
      </c>
      <c r="BC3622">
        <v>3099307588</v>
      </c>
      <c r="BD3622" s="10">
        <v>10413483498</v>
      </c>
      <c r="BE3622" t="s">
        <v>40218</v>
      </c>
      <c r="BF3622">
        <v>0</v>
      </c>
      <c r="BG3622" t="s">
        <v>70</v>
      </c>
      <c r="BH3622">
        <v>-1</v>
      </c>
      <c r="BI3622" t="s">
        <v>42349</v>
      </c>
      <c r="BJ3622" t="s">
        <v>6240</v>
      </c>
      <c r="BK3622">
        <v>0</v>
      </c>
      <c r="BL3622" t="s">
        <v>85</v>
      </c>
      <c r="BM3622" t="s">
        <v>6241</v>
      </c>
    </row>
    <row r="3623" spans="1:65" x14ac:dyDescent="0.25">
      <c r="A3623">
        <v>2011</v>
      </c>
      <c r="B3623" t="s">
        <v>116</v>
      </c>
      <c r="C3623" t="s">
        <v>117</v>
      </c>
      <c r="D3623" t="s">
        <v>40212</v>
      </c>
      <c r="E3623" t="s">
        <v>118</v>
      </c>
      <c r="F3623" t="s">
        <v>3475</v>
      </c>
      <c r="G3623">
        <v>1</v>
      </c>
      <c r="H3623" t="s">
        <v>46842</v>
      </c>
      <c r="I3623" t="s">
        <v>67</v>
      </c>
      <c r="J3623" t="s">
        <v>88</v>
      </c>
      <c r="K3623">
        <v>3</v>
      </c>
      <c r="L3623" t="s">
        <v>41838</v>
      </c>
      <c r="M3623">
        <v>72000000</v>
      </c>
      <c r="N3623" t="s">
        <v>41840</v>
      </c>
      <c r="O3623" t="s">
        <v>42350</v>
      </c>
      <c r="P3623" t="s">
        <v>90</v>
      </c>
      <c r="Q3623" t="s">
        <v>39326</v>
      </c>
      <c r="R3623" t="s">
        <v>39326</v>
      </c>
      <c r="S3623" t="s">
        <v>39333</v>
      </c>
      <c r="T3623" s="3">
        <v>40791</v>
      </c>
      <c r="U3623" t="s">
        <v>6417</v>
      </c>
      <c r="V3623" t="s">
        <v>6418</v>
      </c>
      <c r="W3623">
        <v>4600035909</v>
      </c>
      <c r="X3623">
        <v>5924837174</v>
      </c>
      <c r="Y3623" t="s">
        <v>122</v>
      </c>
      <c r="Z3623" t="s">
        <v>123</v>
      </c>
      <c r="AA3623">
        <v>0</v>
      </c>
      <c r="AB3623" t="s">
        <v>76</v>
      </c>
      <c r="AC3623">
        <v>0</v>
      </c>
      <c r="AD3623" t="s">
        <v>76</v>
      </c>
      <c r="AE3623">
        <v>911321</v>
      </c>
      <c r="AF3623" t="s">
        <v>40104</v>
      </c>
      <c r="AG3623" t="s">
        <v>6419</v>
      </c>
      <c r="AH3623" t="s">
        <v>6420</v>
      </c>
      <c r="AI3623" t="s">
        <v>126</v>
      </c>
      <c r="AJ3623" t="s">
        <v>41304</v>
      </c>
      <c r="AK3623" t="s">
        <v>6421</v>
      </c>
      <c r="AL3623" t="s">
        <v>6422</v>
      </c>
      <c r="AM3623">
        <v>2011</v>
      </c>
      <c r="AN3623" s="1">
        <v>40857</v>
      </c>
      <c r="AO3623" s="1">
        <v>40988</v>
      </c>
      <c r="AP3623">
        <v>8</v>
      </c>
      <c r="AQ3623" t="s">
        <v>81</v>
      </c>
      <c r="AR3623" s="4">
        <f>IF(AQ3623="M",AP3623*30.42,AP3623)</f>
        <v>243.36</v>
      </c>
      <c r="AS3623">
        <v>41</v>
      </c>
      <c r="AT3623" s="4">
        <f>AR3623+AS3623</f>
        <v>284.36</v>
      </c>
      <c r="AU3623">
        <v>1</v>
      </c>
      <c r="AV3623" s="1">
        <f>AO3623+AT3623</f>
        <v>41272.36</v>
      </c>
      <c r="AW3623" s="1">
        <v>41305</v>
      </c>
      <c r="AX3623" s="2">
        <f>IF(AV3623&gt;=AW3623,1,2)</f>
        <v>2</v>
      </c>
      <c r="AY3623" s="2" t="str">
        <f>IF((AV3623+10)&gt;=AW3623,"SAVE","LATE")</f>
        <v>LATE</v>
      </c>
      <c r="AZ3623" t="s">
        <v>82</v>
      </c>
      <c r="BA3623" t="s">
        <v>1011</v>
      </c>
      <c r="BB3623" s="6">
        <v>5766803238</v>
      </c>
      <c r="BC3623">
        <v>1864399316</v>
      </c>
      <c r="BD3623" s="10">
        <v>7631202554</v>
      </c>
      <c r="BE3623" t="s">
        <v>42351</v>
      </c>
      <c r="BF3623">
        <v>0</v>
      </c>
      <c r="BG3623" t="s">
        <v>70</v>
      </c>
      <c r="BH3623">
        <v>-1</v>
      </c>
      <c r="BI3623" t="s">
        <v>42352</v>
      </c>
      <c r="BJ3623" t="s">
        <v>42353</v>
      </c>
      <c r="BK3623">
        <v>0</v>
      </c>
      <c r="BL3623" t="s">
        <v>85</v>
      </c>
      <c r="BM3623" t="s">
        <v>6423</v>
      </c>
    </row>
    <row r="3624" spans="1:65" x14ac:dyDescent="0.25">
      <c r="A3624">
        <v>2011</v>
      </c>
      <c r="B3624" t="s">
        <v>116</v>
      </c>
      <c r="C3624" t="s">
        <v>117</v>
      </c>
      <c r="D3624" t="s">
        <v>40212</v>
      </c>
      <c r="E3624" t="s">
        <v>118</v>
      </c>
      <c r="F3624" t="s">
        <v>119</v>
      </c>
      <c r="G3624">
        <v>1</v>
      </c>
      <c r="H3624" t="s">
        <v>46842</v>
      </c>
      <c r="I3624" t="s">
        <v>105</v>
      </c>
      <c r="J3624" t="s">
        <v>88</v>
      </c>
      <c r="K3624">
        <v>3</v>
      </c>
      <c r="L3624" t="s">
        <v>41838</v>
      </c>
      <c r="M3624">
        <v>72000000</v>
      </c>
      <c r="N3624" t="s">
        <v>41840</v>
      </c>
      <c r="O3624" t="s">
        <v>42354</v>
      </c>
      <c r="P3624" t="s">
        <v>90</v>
      </c>
      <c r="Q3624" t="s">
        <v>39326</v>
      </c>
      <c r="R3624" t="s">
        <v>39326</v>
      </c>
      <c r="S3624" t="s">
        <v>39333</v>
      </c>
      <c r="T3624" s="3">
        <v>40635</v>
      </c>
      <c r="U3624" t="s">
        <v>6494</v>
      </c>
      <c r="V3624" t="s">
        <v>6495</v>
      </c>
      <c r="W3624">
        <v>4600034766</v>
      </c>
      <c r="X3624">
        <v>5499999993</v>
      </c>
      <c r="Y3624" t="s">
        <v>122</v>
      </c>
      <c r="Z3624" t="s">
        <v>123</v>
      </c>
      <c r="AA3624">
        <v>0</v>
      </c>
      <c r="AB3624" t="s">
        <v>76</v>
      </c>
      <c r="AC3624">
        <v>0</v>
      </c>
      <c r="AD3624" t="s">
        <v>76</v>
      </c>
      <c r="AE3624">
        <v>588589</v>
      </c>
      <c r="AF3624" t="s">
        <v>40104</v>
      </c>
      <c r="AG3624">
        <v>9004416006</v>
      </c>
      <c r="AH3624" t="s">
        <v>6496</v>
      </c>
      <c r="AI3624" t="s">
        <v>126</v>
      </c>
      <c r="AJ3624" t="s">
        <v>41304</v>
      </c>
      <c r="AK3624">
        <v>19463536</v>
      </c>
      <c r="AL3624" t="s">
        <v>6497</v>
      </c>
      <c r="AM3624">
        <v>2011</v>
      </c>
      <c r="AN3624" s="1">
        <v>40715</v>
      </c>
      <c r="AO3624" s="1">
        <v>40749</v>
      </c>
      <c r="AP3624">
        <v>5</v>
      </c>
      <c r="AQ3624" t="s">
        <v>81</v>
      </c>
      <c r="AR3624" s="4">
        <f>IF(AQ3624="M",AP3624*30.42,AP3624)</f>
        <v>152.10000000000002</v>
      </c>
      <c r="AS3624">
        <v>0</v>
      </c>
      <c r="AT3624" s="4">
        <f>AR3624+AS3624</f>
        <v>152.10000000000002</v>
      </c>
      <c r="AU3624">
        <v>2</v>
      </c>
      <c r="AV3624" s="1">
        <f>AO3624+AT3624</f>
        <v>40901.1</v>
      </c>
      <c r="AW3624" s="1">
        <v>40964</v>
      </c>
      <c r="AX3624" s="2">
        <f>IF(AV3624&gt;=AW3624,1,2)</f>
        <v>2</v>
      </c>
      <c r="AY3624" s="2" t="str">
        <f>IF((AV3624+10)&gt;=AW3624,"SAVE","LATE")</f>
        <v>LATE</v>
      </c>
      <c r="AZ3624" t="s">
        <v>82</v>
      </c>
      <c r="BA3624" t="s">
        <v>1011</v>
      </c>
      <c r="BB3624" s="6">
        <v>5301941436</v>
      </c>
      <c r="BC3624">
        <v>432663416</v>
      </c>
      <c r="BD3624" s="10">
        <v>5734604852</v>
      </c>
      <c r="BE3624" t="s">
        <v>6498</v>
      </c>
      <c r="BF3624">
        <v>0</v>
      </c>
      <c r="BG3624" t="s">
        <v>70</v>
      </c>
      <c r="BH3624">
        <v>-1</v>
      </c>
      <c r="BI3624" t="s">
        <v>42355</v>
      </c>
      <c r="BJ3624" t="s">
        <v>6499</v>
      </c>
      <c r="BK3624">
        <v>0</v>
      </c>
      <c r="BL3624" t="s">
        <v>85</v>
      </c>
      <c r="BM3624" t="s">
        <v>6500</v>
      </c>
    </row>
    <row r="3625" spans="1:65" x14ac:dyDescent="0.25">
      <c r="A3625">
        <v>2011</v>
      </c>
      <c r="B3625" t="s">
        <v>116</v>
      </c>
      <c r="C3625" t="s">
        <v>290</v>
      </c>
      <c r="D3625" t="s">
        <v>41878</v>
      </c>
      <c r="E3625" t="s">
        <v>291</v>
      </c>
      <c r="F3625" t="s">
        <v>403</v>
      </c>
      <c r="G3625">
        <v>12</v>
      </c>
      <c r="H3625" t="s">
        <v>41881</v>
      </c>
      <c r="I3625" t="s">
        <v>67</v>
      </c>
      <c r="J3625" t="s">
        <v>68</v>
      </c>
      <c r="K3625">
        <v>3</v>
      </c>
      <c r="L3625" t="s">
        <v>41838</v>
      </c>
      <c r="M3625">
        <v>83000000</v>
      </c>
      <c r="N3625" t="s">
        <v>46843</v>
      </c>
      <c r="O3625" t="s">
        <v>6816</v>
      </c>
      <c r="P3625" t="s">
        <v>90</v>
      </c>
      <c r="Q3625" t="s">
        <v>70</v>
      </c>
      <c r="R3625" t="s">
        <v>70</v>
      </c>
      <c r="S3625" t="s">
        <v>39333</v>
      </c>
      <c r="T3625" s="3">
        <v>40857</v>
      </c>
      <c r="U3625" t="s">
        <v>6817</v>
      </c>
      <c r="V3625" t="s">
        <v>6818</v>
      </c>
      <c r="W3625" t="s">
        <v>6818</v>
      </c>
      <c r="X3625">
        <v>3500000000</v>
      </c>
      <c r="Y3625" t="s">
        <v>122</v>
      </c>
      <c r="Z3625" t="s">
        <v>123</v>
      </c>
      <c r="AA3625">
        <v>0</v>
      </c>
      <c r="AB3625" t="s">
        <v>76</v>
      </c>
      <c r="AC3625">
        <v>0</v>
      </c>
      <c r="AD3625" t="s">
        <v>76</v>
      </c>
      <c r="AE3625">
        <v>645233</v>
      </c>
      <c r="AF3625" t="s">
        <v>40104</v>
      </c>
      <c r="AG3625" t="s">
        <v>297</v>
      </c>
      <c r="AH3625" t="s">
        <v>6819</v>
      </c>
      <c r="AI3625" t="s">
        <v>126</v>
      </c>
      <c r="AJ3625" t="s">
        <v>41304</v>
      </c>
      <c r="AK3625">
        <v>8318646</v>
      </c>
      <c r="AL3625" t="s">
        <v>363</v>
      </c>
      <c r="AM3625">
        <v>2011</v>
      </c>
      <c r="AN3625" s="1">
        <v>40723</v>
      </c>
      <c r="AO3625" s="1">
        <v>40765</v>
      </c>
      <c r="AP3625">
        <v>7</v>
      </c>
      <c r="AQ3625" t="s">
        <v>81</v>
      </c>
      <c r="AR3625" s="4">
        <f>IF(AQ3625="M",AP3625*30.42,AP3625)</f>
        <v>212.94</v>
      </c>
      <c r="AS3625">
        <v>0</v>
      </c>
      <c r="AT3625" s="4">
        <f>AR3625+AS3625</f>
        <v>212.94</v>
      </c>
      <c r="AU3625">
        <v>6</v>
      </c>
      <c r="AV3625" s="1">
        <f>AO3625+AT3625</f>
        <v>40977.94</v>
      </c>
      <c r="AW3625" s="1">
        <v>41162</v>
      </c>
      <c r="AX3625" s="2">
        <f>IF(AV3625&gt;=AW3625,1,2)</f>
        <v>2</v>
      </c>
      <c r="AY3625" s="2" t="str">
        <f>IF((AV3625+10)&gt;=AW3625,"SAVE","LATE")</f>
        <v>LATE</v>
      </c>
      <c r="AZ3625" t="s">
        <v>82</v>
      </c>
      <c r="BA3625" t="s">
        <v>1011</v>
      </c>
      <c r="BB3625" s="6">
        <v>3500000000</v>
      </c>
      <c r="BC3625">
        <v>0</v>
      </c>
      <c r="BD3625" s="10">
        <v>3500000000</v>
      </c>
      <c r="BE3625" t="s">
        <v>6816</v>
      </c>
      <c r="BF3625">
        <v>0</v>
      </c>
      <c r="BG3625" t="s">
        <v>70</v>
      </c>
      <c r="BH3625">
        <v>-1</v>
      </c>
      <c r="BI3625" t="s">
        <v>70</v>
      </c>
      <c r="BJ3625" t="s">
        <v>70</v>
      </c>
      <c r="BK3625">
        <v>0</v>
      </c>
      <c r="BL3625" t="s">
        <v>85</v>
      </c>
      <c r="BM3625" t="s">
        <v>6820</v>
      </c>
    </row>
    <row r="3626" spans="1:65" x14ac:dyDescent="0.25">
      <c r="A3626">
        <v>2011</v>
      </c>
      <c r="B3626" t="s">
        <v>116</v>
      </c>
      <c r="C3626" t="s">
        <v>117</v>
      </c>
      <c r="D3626" t="s">
        <v>40212</v>
      </c>
      <c r="E3626" t="s">
        <v>118</v>
      </c>
      <c r="F3626" t="s">
        <v>119</v>
      </c>
      <c r="G3626">
        <v>12</v>
      </c>
      <c r="H3626" t="s">
        <v>41881</v>
      </c>
      <c r="I3626" t="s">
        <v>67</v>
      </c>
      <c r="J3626" t="s">
        <v>2752</v>
      </c>
      <c r="K3626">
        <v>3</v>
      </c>
      <c r="L3626" t="s">
        <v>41838</v>
      </c>
      <c r="M3626">
        <v>72000000</v>
      </c>
      <c r="N3626" t="s">
        <v>41840</v>
      </c>
      <c r="O3626" t="s">
        <v>42356</v>
      </c>
      <c r="P3626" t="s">
        <v>90</v>
      </c>
      <c r="Q3626" t="s">
        <v>70</v>
      </c>
      <c r="R3626" t="s">
        <v>70</v>
      </c>
      <c r="S3626" t="s">
        <v>39333</v>
      </c>
      <c r="T3626" t="s">
        <v>6968</v>
      </c>
      <c r="U3626" t="s">
        <v>6969</v>
      </c>
      <c r="V3626" t="s">
        <v>6970</v>
      </c>
      <c r="W3626">
        <v>4600034129</v>
      </c>
      <c r="X3626">
        <v>2899790947</v>
      </c>
      <c r="Y3626" t="s">
        <v>122</v>
      </c>
      <c r="Z3626" t="s">
        <v>123</v>
      </c>
      <c r="AA3626">
        <v>0</v>
      </c>
      <c r="AB3626" t="s">
        <v>76</v>
      </c>
      <c r="AC3626">
        <v>0</v>
      </c>
      <c r="AD3626" t="s">
        <v>76</v>
      </c>
      <c r="AE3626">
        <v>593673</v>
      </c>
      <c r="AF3626" t="s">
        <v>40104</v>
      </c>
      <c r="AG3626">
        <v>8909105915</v>
      </c>
      <c r="AH3626" t="s">
        <v>1243</v>
      </c>
      <c r="AI3626" t="s">
        <v>126</v>
      </c>
      <c r="AJ3626" t="s">
        <v>41304</v>
      </c>
      <c r="AK3626">
        <v>71619734</v>
      </c>
      <c r="AL3626" t="s">
        <v>1241</v>
      </c>
      <c r="AM3626">
        <v>2011</v>
      </c>
      <c r="AN3626" s="1">
        <v>40697</v>
      </c>
      <c r="AO3626" s="1">
        <v>40494</v>
      </c>
      <c r="AP3626">
        <v>9</v>
      </c>
      <c r="AQ3626" t="s">
        <v>81</v>
      </c>
      <c r="AR3626" s="4">
        <f>IF(AQ3626="M",AP3626*30.42,AP3626)</f>
        <v>273.78000000000003</v>
      </c>
      <c r="AS3626">
        <v>20</v>
      </c>
      <c r="AT3626" s="4">
        <f>AR3626+AS3626</f>
        <v>293.78000000000003</v>
      </c>
      <c r="AU3626">
        <v>3</v>
      </c>
      <c r="AV3626" s="1">
        <f>AO3626+AT3626</f>
        <v>40787.78</v>
      </c>
      <c r="AW3626" s="1">
        <v>40881</v>
      </c>
      <c r="AX3626" s="2">
        <f>IF(AV3626&gt;=AW3626,1,2)</f>
        <v>2</v>
      </c>
      <c r="AY3626" s="2" t="str">
        <f>IF((AV3626+10)&gt;=AW3626,"SAVE","LATE")</f>
        <v>LATE</v>
      </c>
      <c r="AZ3626" t="s">
        <v>82</v>
      </c>
      <c r="BA3626" t="s">
        <v>1011</v>
      </c>
      <c r="BB3626" s="6">
        <v>2899790947</v>
      </c>
      <c r="BC3626">
        <v>4399998782</v>
      </c>
      <c r="BD3626" s="10">
        <v>7299789729</v>
      </c>
      <c r="BE3626" t="s">
        <v>42356</v>
      </c>
      <c r="BF3626">
        <v>0</v>
      </c>
      <c r="BG3626" t="s">
        <v>70</v>
      </c>
      <c r="BH3626">
        <v>-1</v>
      </c>
      <c r="BI3626" t="s">
        <v>70</v>
      </c>
      <c r="BJ3626" t="s">
        <v>70</v>
      </c>
      <c r="BK3626">
        <v>0</v>
      </c>
      <c r="BL3626" t="s">
        <v>85</v>
      </c>
      <c r="BM3626" t="s">
        <v>6971</v>
      </c>
    </row>
    <row r="3627" spans="1:65" x14ac:dyDescent="0.25">
      <c r="A3627">
        <v>2010</v>
      </c>
      <c r="B3627" t="s">
        <v>116</v>
      </c>
      <c r="C3627" t="s">
        <v>117</v>
      </c>
      <c r="D3627" t="s">
        <v>40212</v>
      </c>
      <c r="E3627" t="s">
        <v>118</v>
      </c>
      <c r="F3627" t="s">
        <v>119</v>
      </c>
      <c r="G3627">
        <v>1</v>
      </c>
      <c r="H3627" t="s">
        <v>46842</v>
      </c>
      <c r="I3627" t="s">
        <v>67</v>
      </c>
      <c r="J3627" t="s">
        <v>88</v>
      </c>
      <c r="K3627">
        <v>3</v>
      </c>
      <c r="L3627" t="s">
        <v>41838</v>
      </c>
      <c r="M3627">
        <v>72000000</v>
      </c>
      <c r="N3627" t="s">
        <v>41840</v>
      </c>
      <c r="O3627" t="s">
        <v>42357</v>
      </c>
      <c r="P3627" t="s">
        <v>90</v>
      </c>
      <c r="Q3627" t="s">
        <v>39326</v>
      </c>
      <c r="R3627" t="s">
        <v>39326</v>
      </c>
      <c r="S3627" t="s">
        <v>39333</v>
      </c>
      <c r="T3627" s="3">
        <v>40401</v>
      </c>
      <c r="U3627" t="s">
        <v>7127</v>
      </c>
      <c r="V3627" t="s">
        <v>7128</v>
      </c>
      <c r="W3627">
        <v>4600033106</v>
      </c>
      <c r="X3627">
        <v>2707087210</v>
      </c>
      <c r="Y3627" t="s">
        <v>122</v>
      </c>
      <c r="Z3627" t="s">
        <v>123</v>
      </c>
      <c r="AA3627">
        <v>0</v>
      </c>
      <c r="AB3627" t="s">
        <v>76</v>
      </c>
      <c r="AC3627">
        <v>0</v>
      </c>
      <c r="AD3627" t="s">
        <v>76</v>
      </c>
      <c r="AE3627">
        <v>535842</v>
      </c>
      <c r="AF3627" t="s">
        <v>40104</v>
      </c>
      <c r="AG3627">
        <v>9004168924</v>
      </c>
      <c r="AH3627" t="s">
        <v>7129</v>
      </c>
      <c r="AI3627" t="s">
        <v>126</v>
      </c>
      <c r="AJ3627" t="s">
        <v>41304</v>
      </c>
      <c r="AK3627">
        <v>43534024</v>
      </c>
      <c r="AL3627" t="s">
        <v>7130</v>
      </c>
      <c r="AM3627">
        <v>2011</v>
      </c>
      <c r="AN3627" s="1">
        <v>40612</v>
      </c>
      <c r="AO3627" s="1">
        <v>40665</v>
      </c>
      <c r="AP3627">
        <v>6</v>
      </c>
      <c r="AQ3627" t="s">
        <v>81</v>
      </c>
      <c r="AR3627" s="4">
        <f>IF(AQ3627="M",AP3627*30.42,AP3627)</f>
        <v>182.52</v>
      </c>
      <c r="AS3627">
        <v>15</v>
      </c>
      <c r="AT3627" s="4">
        <f>AR3627+AS3627</f>
        <v>197.52</v>
      </c>
      <c r="AU3627">
        <v>2</v>
      </c>
      <c r="AV3627" s="1">
        <f>AO3627+AT3627</f>
        <v>40862.519999999997</v>
      </c>
      <c r="AW3627" s="1">
        <v>40925</v>
      </c>
      <c r="AX3627" s="2">
        <f>IF(AV3627&gt;=AW3627,1,2)</f>
        <v>2</v>
      </c>
      <c r="AY3627" s="2" t="str">
        <f>IF((AV3627+10)&gt;=AW3627,"SAVE","LATE")</f>
        <v>LATE</v>
      </c>
      <c r="AZ3627" t="s">
        <v>82</v>
      </c>
      <c r="BA3627" t="s">
        <v>1011</v>
      </c>
      <c r="BB3627" s="6">
        <v>2552783237</v>
      </c>
      <c r="BC3627">
        <v>99978934</v>
      </c>
      <c r="BD3627" s="10">
        <v>2652762171</v>
      </c>
      <c r="BE3627" t="s">
        <v>42358</v>
      </c>
      <c r="BF3627">
        <v>0</v>
      </c>
      <c r="BG3627" t="s">
        <v>70</v>
      </c>
      <c r="BH3627">
        <v>-1</v>
      </c>
      <c r="BI3627" t="s">
        <v>39379</v>
      </c>
      <c r="BJ3627" t="s">
        <v>7131</v>
      </c>
      <c r="BK3627">
        <v>0</v>
      </c>
      <c r="BL3627" t="s">
        <v>85</v>
      </c>
      <c r="BM3627" t="s">
        <v>7132</v>
      </c>
    </row>
    <row r="3628" spans="1:65" x14ac:dyDescent="0.25">
      <c r="A3628">
        <v>2011</v>
      </c>
      <c r="B3628" t="s">
        <v>116</v>
      </c>
      <c r="C3628" t="s">
        <v>117</v>
      </c>
      <c r="D3628" t="s">
        <v>40212</v>
      </c>
      <c r="E3628" t="s">
        <v>118</v>
      </c>
      <c r="F3628" t="s">
        <v>3475</v>
      </c>
      <c r="G3628">
        <v>1</v>
      </c>
      <c r="H3628" t="s">
        <v>46842</v>
      </c>
      <c r="I3628" t="s">
        <v>105</v>
      </c>
      <c r="J3628" t="s">
        <v>88</v>
      </c>
      <c r="K3628">
        <v>3</v>
      </c>
      <c r="L3628" t="s">
        <v>41838</v>
      </c>
      <c r="M3628">
        <v>72000000</v>
      </c>
      <c r="N3628" t="s">
        <v>41840</v>
      </c>
      <c r="O3628" t="s">
        <v>42359</v>
      </c>
      <c r="P3628" t="s">
        <v>90</v>
      </c>
      <c r="Q3628" t="s">
        <v>39326</v>
      </c>
      <c r="R3628" t="s">
        <v>39326</v>
      </c>
      <c r="S3628" t="s">
        <v>39333</v>
      </c>
      <c r="T3628" t="s">
        <v>1601</v>
      </c>
      <c r="U3628" t="s">
        <v>7373</v>
      </c>
      <c r="V3628" t="s">
        <v>7374</v>
      </c>
      <c r="W3628" t="s">
        <v>7375</v>
      </c>
      <c r="X3628">
        <v>2012089513</v>
      </c>
      <c r="Y3628" t="s">
        <v>122</v>
      </c>
      <c r="Z3628" t="s">
        <v>123</v>
      </c>
      <c r="AA3628">
        <v>0</v>
      </c>
      <c r="AB3628" t="s">
        <v>76</v>
      </c>
      <c r="AC3628">
        <v>0</v>
      </c>
      <c r="AD3628" t="s">
        <v>76</v>
      </c>
      <c r="AE3628">
        <v>593449</v>
      </c>
      <c r="AF3628" t="s">
        <v>40104</v>
      </c>
      <c r="AG3628" t="s">
        <v>7376</v>
      </c>
      <c r="AH3628" t="s">
        <v>46909</v>
      </c>
      <c r="AI3628" t="s">
        <v>126</v>
      </c>
      <c r="AJ3628" t="s">
        <v>41304</v>
      </c>
      <c r="AK3628">
        <v>74184352</v>
      </c>
      <c r="AL3628" t="s">
        <v>7377</v>
      </c>
      <c r="AM3628">
        <v>2011</v>
      </c>
      <c r="AN3628" s="1">
        <v>40757</v>
      </c>
      <c r="AO3628" s="1">
        <v>40777</v>
      </c>
      <c r="AP3628">
        <v>6</v>
      </c>
      <c r="AQ3628" t="s">
        <v>81</v>
      </c>
      <c r="AR3628" s="4">
        <f>IF(AQ3628="M",AP3628*30.42,AP3628)</f>
        <v>182.52</v>
      </c>
      <c r="AS3628">
        <v>0</v>
      </c>
      <c r="AT3628" s="4">
        <f>AR3628+AS3628</f>
        <v>182.52</v>
      </c>
      <c r="AU3628">
        <v>5</v>
      </c>
      <c r="AV3628" s="1">
        <f>AO3628+AT3628</f>
        <v>40959.519999999997</v>
      </c>
      <c r="AW3628" s="1">
        <v>41112</v>
      </c>
      <c r="AX3628" s="2">
        <f>IF(AV3628&gt;=AW3628,1,2)</f>
        <v>2</v>
      </c>
      <c r="AY3628" s="2" t="str">
        <f>IF((AV3628+10)&gt;=AW3628,"SAVE","LATE")</f>
        <v>LATE</v>
      </c>
      <c r="AZ3628" t="s">
        <v>82</v>
      </c>
      <c r="BA3628" t="s">
        <v>1011</v>
      </c>
      <c r="BB3628" s="6">
        <v>1938300271</v>
      </c>
      <c r="BC3628">
        <v>875434157</v>
      </c>
      <c r="BD3628" s="10">
        <v>2813734428</v>
      </c>
      <c r="BE3628" t="s">
        <v>42360</v>
      </c>
      <c r="BF3628">
        <v>0</v>
      </c>
      <c r="BG3628" t="s">
        <v>70</v>
      </c>
      <c r="BH3628">
        <v>-1</v>
      </c>
      <c r="BI3628" t="s">
        <v>7378</v>
      </c>
      <c r="BJ3628" t="s">
        <v>39337</v>
      </c>
      <c r="BK3628">
        <v>0</v>
      </c>
      <c r="BL3628" t="s">
        <v>85</v>
      </c>
      <c r="BM3628" t="s">
        <v>7379</v>
      </c>
    </row>
    <row r="3629" spans="1:65" x14ac:dyDescent="0.25">
      <c r="A3629">
        <v>2011</v>
      </c>
      <c r="B3629" t="s">
        <v>116</v>
      </c>
      <c r="C3629" t="s">
        <v>117</v>
      </c>
      <c r="D3629" t="s">
        <v>40212</v>
      </c>
      <c r="E3629" t="s">
        <v>118</v>
      </c>
      <c r="F3629" t="s">
        <v>119</v>
      </c>
      <c r="G3629">
        <v>1</v>
      </c>
      <c r="H3629" t="s">
        <v>46842</v>
      </c>
      <c r="I3629" t="s">
        <v>67</v>
      </c>
      <c r="J3629" t="s">
        <v>88</v>
      </c>
      <c r="K3629">
        <v>3</v>
      </c>
      <c r="L3629" t="s">
        <v>41838</v>
      </c>
      <c r="M3629">
        <v>72000000</v>
      </c>
      <c r="N3629" t="s">
        <v>41840</v>
      </c>
      <c r="O3629" t="s">
        <v>42361</v>
      </c>
      <c r="P3629" t="s">
        <v>90</v>
      </c>
      <c r="Q3629" t="s">
        <v>39326</v>
      </c>
      <c r="R3629" t="s">
        <v>39326</v>
      </c>
      <c r="S3629" t="s">
        <v>39333</v>
      </c>
      <c r="T3629" t="s">
        <v>7395</v>
      </c>
      <c r="U3629" t="s">
        <v>7396</v>
      </c>
      <c r="V3629" t="s">
        <v>7397</v>
      </c>
      <c r="W3629">
        <v>4600034767</v>
      </c>
      <c r="X3629">
        <v>1968661900</v>
      </c>
      <c r="Y3629" t="s">
        <v>122</v>
      </c>
      <c r="Z3629" t="s">
        <v>123</v>
      </c>
      <c r="AA3629">
        <v>0</v>
      </c>
      <c r="AB3629" t="s">
        <v>76</v>
      </c>
      <c r="AC3629">
        <v>0</v>
      </c>
      <c r="AD3629" t="s">
        <v>76</v>
      </c>
      <c r="AE3629">
        <v>588563</v>
      </c>
      <c r="AF3629" t="s">
        <v>40104</v>
      </c>
      <c r="AG3629">
        <v>9004391632</v>
      </c>
      <c r="AH3629" t="s">
        <v>7398</v>
      </c>
      <c r="AI3629" t="s">
        <v>126</v>
      </c>
      <c r="AJ3629" t="s">
        <v>41304</v>
      </c>
      <c r="AK3629">
        <v>70117271</v>
      </c>
      <c r="AL3629" t="s">
        <v>1547</v>
      </c>
      <c r="AM3629">
        <v>2011</v>
      </c>
      <c r="AN3629" s="1">
        <v>40715</v>
      </c>
      <c r="AO3629" s="1">
        <v>40751</v>
      </c>
      <c r="AP3629">
        <v>5</v>
      </c>
      <c r="AQ3629" t="s">
        <v>81</v>
      </c>
      <c r="AR3629" s="4">
        <f>IF(AQ3629="M",AP3629*30.42,AP3629)</f>
        <v>152.10000000000002</v>
      </c>
      <c r="AS3629">
        <v>0</v>
      </c>
      <c r="AT3629" s="4">
        <f>AR3629+AS3629</f>
        <v>152.10000000000002</v>
      </c>
      <c r="AU3629">
        <v>3</v>
      </c>
      <c r="AV3629" s="1">
        <f>AO3629+AT3629</f>
        <v>40903.1</v>
      </c>
      <c r="AW3629" s="1">
        <v>40995</v>
      </c>
      <c r="AX3629" s="2">
        <f>IF(AV3629&gt;=AW3629,1,2)</f>
        <v>2</v>
      </c>
      <c r="AY3629" s="2" t="str">
        <f>IF((AV3629+10)&gt;=AW3629,"SAVE","LATE")</f>
        <v>LATE</v>
      </c>
      <c r="AZ3629" t="s">
        <v>82</v>
      </c>
      <c r="BA3629" t="s">
        <v>1011</v>
      </c>
      <c r="BB3629" s="6">
        <v>1897197808</v>
      </c>
      <c r="BC3629">
        <v>600582917</v>
      </c>
      <c r="BD3629" s="10">
        <v>2497780725</v>
      </c>
      <c r="BE3629" t="s">
        <v>42361</v>
      </c>
      <c r="BF3629">
        <v>0</v>
      </c>
      <c r="BG3629" t="s">
        <v>70</v>
      </c>
      <c r="BH3629">
        <v>-1</v>
      </c>
      <c r="BI3629" t="s">
        <v>7399</v>
      </c>
      <c r="BJ3629" t="s">
        <v>7400</v>
      </c>
      <c r="BK3629">
        <v>0</v>
      </c>
      <c r="BL3629" t="s">
        <v>85</v>
      </c>
      <c r="BM3629" t="s">
        <v>7401</v>
      </c>
    </row>
    <row r="3630" spans="1:65" x14ac:dyDescent="0.25">
      <c r="A3630">
        <v>2011</v>
      </c>
      <c r="B3630" t="s">
        <v>116</v>
      </c>
      <c r="C3630" t="s">
        <v>117</v>
      </c>
      <c r="D3630" t="s">
        <v>40212</v>
      </c>
      <c r="E3630" t="s">
        <v>118</v>
      </c>
      <c r="F3630" t="s">
        <v>3475</v>
      </c>
      <c r="G3630">
        <v>1</v>
      </c>
      <c r="H3630" t="s">
        <v>46842</v>
      </c>
      <c r="I3630" t="s">
        <v>67</v>
      </c>
      <c r="J3630" t="s">
        <v>88</v>
      </c>
      <c r="K3630">
        <v>3</v>
      </c>
      <c r="L3630" t="s">
        <v>41838</v>
      </c>
      <c r="M3630">
        <v>72000000</v>
      </c>
      <c r="N3630" t="s">
        <v>41840</v>
      </c>
      <c r="O3630" t="s">
        <v>42362</v>
      </c>
      <c r="P3630" t="s">
        <v>90</v>
      </c>
      <c r="Q3630" t="s">
        <v>39326</v>
      </c>
      <c r="R3630" t="s">
        <v>39326</v>
      </c>
      <c r="S3630" t="s">
        <v>39333</v>
      </c>
      <c r="T3630" t="s">
        <v>6223</v>
      </c>
      <c r="U3630" t="s">
        <v>7607</v>
      </c>
      <c r="V3630">
        <v>70004570</v>
      </c>
      <c r="W3630" t="s">
        <v>7608</v>
      </c>
      <c r="X3630">
        <v>1617527093</v>
      </c>
      <c r="Y3630" t="s">
        <v>122</v>
      </c>
      <c r="Z3630" t="s">
        <v>123</v>
      </c>
      <c r="AA3630">
        <v>0</v>
      </c>
      <c r="AB3630" t="s">
        <v>76</v>
      </c>
      <c r="AC3630">
        <v>0</v>
      </c>
      <c r="AD3630" t="s">
        <v>76</v>
      </c>
      <c r="AE3630">
        <v>786396</v>
      </c>
      <c r="AF3630" t="s">
        <v>40104</v>
      </c>
      <c r="AG3630">
        <v>900482702</v>
      </c>
      <c r="AH3630" t="s">
        <v>7609</v>
      </c>
      <c r="AI3630" t="s">
        <v>126</v>
      </c>
      <c r="AJ3630" t="s">
        <v>41304</v>
      </c>
      <c r="AK3630">
        <v>8025797</v>
      </c>
      <c r="AL3630" t="s">
        <v>7610</v>
      </c>
      <c r="AM3630">
        <v>2011</v>
      </c>
      <c r="AN3630" s="1">
        <v>40896</v>
      </c>
      <c r="AO3630" s="1">
        <v>40932</v>
      </c>
      <c r="AP3630">
        <v>7</v>
      </c>
      <c r="AQ3630" t="s">
        <v>81</v>
      </c>
      <c r="AR3630" s="4">
        <f>IF(AQ3630="M",AP3630*30.42,AP3630)</f>
        <v>212.94</v>
      </c>
      <c r="AS3630">
        <v>0</v>
      </c>
      <c r="AT3630" s="4">
        <f>AR3630+AS3630</f>
        <v>212.94</v>
      </c>
      <c r="AU3630">
        <v>3</v>
      </c>
      <c r="AV3630" s="1">
        <f>AO3630+AT3630</f>
        <v>41144.94</v>
      </c>
      <c r="AW3630" s="1">
        <v>41237</v>
      </c>
      <c r="AX3630" s="2">
        <f>IF(AV3630&gt;=AW3630,1,2)</f>
        <v>2</v>
      </c>
      <c r="AY3630" s="2" t="str">
        <f>IF((AV3630+10)&gt;=AW3630,"SAVE","LATE")</f>
        <v>LATE</v>
      </c>
      <c r="AZ3630" t="s">
        <v>82</v>
      </c>
      <c r="BA3630" t="s">
        <v>1011</v>
      </c>
      <c r="BB3630" s="6">
        <v>1591587903</v>
      </c>
      <c r="BC3630">
        <v>416150039</v>
      </c>
      <c r="BD3630" s="10">
        <v>2007737942</v>
      </c>
      <c r="BE3630" t="s">
        <v>42363</v>
      </c>
      <c r="BF3630">
        <v>0</v>
      </c>
      <c r="BG3630" t="s">
        <v>70</v>
      </c>
      <c r="BH3630">
        <v>-1</v>
      </c>
      <c r="BI3630" t="s">
        <v>7611</v>
      </c>
      <c r="BJ3630" t="s">
        <v>7612</v>
      </c>
      <c r="BK3630">
        <v>0</v>
      </c>
      <c r="BL3630" t="s">
        <v>85</v>
      </c>
      <c r="BM3630" t="s">
        <v>7613</v>
      </c>
    </row>
    <row r="3631" spans="1:65" x14ac:dyDescent="0.25">
      <c r="A3631">
        <v>2011</v>
      </c>
      <c r="B3631" t="s">
        <v>116</v>
      </c>
      <c r="C3631" t="s">
        <v>117</v>
      </c>
      <c r="D3631" t="s">
        <v>40212</v>
      </c>
      <c r="E3631" t="s">
        <v>118</v>
      </c>
      <c r="F3631" t="s">
        <v>119</v>
      </c>
      <c r="G3631">
        <v>12</v>
      </c>
      <c r="H3631" t="s">
        <v>41881</v>
      </c>
      <c r="I3631" t="s">
        <v>67</v>
      </c>
      <c r="J3631" t="s">
        <v>2752</v>
      </c>
      <c r="K3631">
        <v>3</v>
      </c>
      <c r="L3631" t="s">
        <v>41838</v>
      </c>
      <c r="M3631">
        <v>72000000</v>
      </c>
      <c r="N3631" t="s">
        <v>41840</v>
      </c>
      <c r="O3631" t="s">
        <v>42364</v>
      </c>
      <c r="P3631" t="s">
        <v>90</v>
      </c>
      <c r="Q3631" t="s">
        <v>70</v>
      </c>
      <c r="R3631" t="s">
        <v>70</v>
      </c>
      <c r="S3631" t="s">
        <v>39333</v>
      </c>
      <c r="T3631" s="3">
        <v>40580</v>
      </c>
      <c r="U3631" t="s">
        <v>7665</v>
      </c>
      <c r="V3631" t="s">
        <v>7666</v>
      </c>
      <c r="W3631">
        <v>4600033255</v>
      </c>
      <c r="X3631">
        <v>1499512790</v>
      </c>
      <c r="Y3631" t="s">
        <v>122</v>
      </c>
      <c r="Z3631" t="s">
        <v>123</v>
      </c>
      <c r="AA3631">
        <v>0</v>
      </c>
      <c r="AB3631" t="s">
        <v>76</v>
      </c>
      <c r="AC3631">
        <v>0</v>
      </c>
      <c r="AD3631" t="s">
        <v>76</v>
      </c>
      <c r="AE3631">
        <v>544245</v>
      </c>
      <c r="AF3631" t="s">
        <v>40104</v>
      </c>
      <c r="AG3631">
        <v>8909409101</v>
      </c>
      <c r="AH3631" t="s">
        <v>7667</v>
      </c>
      <c r="AI3631" t="s">
        <v>126</v>
      </c>
      <c r="AJ3631" t="s">
        <v>41304</v>
      </c>
      <c r="AK3631">
        <v>8235714</v>
      </c>
      <c r="AL3631" t="s">
        <v>7668</v>
      </c>
      <c r="AM3631">
        <v>2011</v>
      </c>
      <c r="AN3631" s="1">
        <v>40620</v>
      </c>
      <c r="AO3631" s="1">
        <v>40494</v>
      </c>
      <c r="AP3631">
        <v>9</v>
      </c>
      <c r="AQ3631" t="s">
        <v>81</v>
      </c>
      <c r="AR3631" s="4">
        <f>IF(AQ3631="M",AP3631*30.42,AP3631)</f>
        <v>273.78000000000003</v>
      </c>
      <c r="AS3631">
        <v>18</v>
      </c>
      <c r="AT3631" s="4">
        <f>AR3631+AS3631</f>
        <v>291.78000000000003</v>
      </c>
      <c r="AU3631">
        <v>7</v>
      </c>
      <c r="AV3631" s="1">
        <f>AO3631+AT3631</f>
        <v>40785.78</v>
      </c>
      <c r="AW3631" s="1">
        <v>40998</v>
      </c>
      <c r="AX3631" s="2">
        <f>IF(AV3631&gt;=AW3631,1,2)</f>
        <v>2</v>
      </c>
      <c r="AY3631" s="2" t="str">
        <f>IF((AV3631+10)&gt;=AW3631,"SAVE","LATE")</f>
        <v>LATE</v>
      </c>
      <c r="AZ3631" t="s">
        <v>82</v>
      </c>
      <c r="BA3631" t="s">
        <v>1011</v>
      </c>
      <c r="BB3631" s="6">
        <v>1499512790</v>
      </c>
      <c r="BC3631">
        <v>8867582478</v>
      </c>
      <c r="BD3631" s="10">
        <v>10367095268</v>
      </c>
      <c r="BE3631" t="s">
        <v>42364</v>
      </c>
      <c r="BF3631">
        <v>0</v>
      </c>
      <c r="BG3631" t="s">
        <v>70</v>
      </c>
      <c r="BH3631">
        <v>-1</v>
      </c>
      <c r="BI3631" t="s">
        <v>70</v>
      </c>
      <c r="BJ3631" t="s">
        <v>70</v>
      </c>
      <c r="BK3631">
        <v>0</v>
      </c>
      <c r="BL3631" t="s">
        <v>85</v>
      </c>
      <c r="BM3631" t="s">
        <v>7669</v>
      </c>
    </row>
    <row r="3632" spans="1:65" x14ac:dyDescent="0.25">
      <c r="A3632">
        <v>2011</v>
      </c>
      <c r="B3632" t="s">
        <v>116</v>
      </c>
      <c r="C3632" t="s">
        <v>117</v>
      </c>
      <c r="D3632" t="s">
        <v>40212</v>
      </c>
      <c r="E3632" t="s">
        <v>118</v>
      </c>
      <c r="F3632" t="s">
        <v>119</v>
      </c>
      <c r="G3632">
        <v>1</v>
      </c>
      <c r="H3632" t="s">
        <v>46842</v>
      </c>
      <c r="I3632" t="s">
        <v>105</v>
      </c>
      <c r="J3632" t="s">
        <v>88</v>
      </c>
      <c r="K3632">
        <v>3</v>
      </c>
      <c r="L3632" t="s">
        <v>41838</v>
      </c>
      <c r="M3632">
        <v>72000000</v>
      </c>
      <c r="N3632" t="s">
        <v>41840</v>
      </c>
      <c r="O3632" t="s">
        <v>42365</v>
      </c>
      <c r="P3632" t="s">
        <v>90</v>
      </c>
      <c r="Q3632" t="s">
        <v>39326</v>
      </c>
      <c r="R3632" t="s">
        <v>39326</v>
      </c>
      <c r="S3632" t="s">
        <v>39333</v>
      </c>
      <c r="T3632" t="s">
        <v>7515</v>
      </c>
      <c r="U3632" t="s">
        <v>7721</v>
      </c>
      <c r="V3632" t="s">
        <v>7722</v>
      </c>
      <c r="W3632" t="s">
        <v>7723</v>
      </c>
      <c r="X3632">
        <v>1439840062</v>
      </c>
      <c r="Y3632" t="s">
        <v>122</v>
      </c>
      <c r="Z3632" t="s">
        <v>123</v>
      </c>
      <c r="AA3632">
        <v>0</v>
      </c>
      <c r="AB3632" t="s">
        <v>76</v>
      </c>
      <c r="AC3632">
        <v>0</v>
      </c>
      <c r="AD3632" t="s">
        <v>76</v>
      </c>
      <c r="AE3632">
        <v>894612</v>
      </c>
      <c r="AF3632" t="s">
        <v>40104</v>
      </c>
      <c r="AG3632" t="s">
        <v>7724</v>
      </c>
      <c r="AH3632" t="s">
        <v>7725</v>
      </c>
      <c r="AI3632" t="s">
        <v>126</v>
      </c>
      <c r="AJ3632" t="s">
        <v>41304</v>
      </c>
      <c r="AK3632">
        <v>70117271</v>
      </c>
      <c r="AL3632" t="s">
        <v>1547</v>
      </c>
      <c r="AM3632">
        <v>2011</v>
      </c>
      <c r="AN3632" s="1">
        <v>40906</v>
      </c>
      <c r="AO3632" s="1">
        <v>40953</v>
      </c>
      <c r="AP3632">
        <v>6</v>
      </c>
      <c r="AQ3632" t="s">
        <v>81</v>
      </c>
      <c r="AR3632" s="4">
        <f>IF(AQ3632="M",AP3632*30.42,AP3632)</f>
        <v>182.52</v>
      </c>
      <c r="AS3632">
        <v>0</v>
      </c>
      <c r="AT3632" s="4">
        <f>AR3632+AS3632</f>
        <v>182.52</v>
      </c>
      <c r="AU3632">
        <v>2</v>
      </c>
      <c r="AV3632" s="1">
        <f>AO3632+AT3632</f>
        <v>41135.519999999997</v>
      </c>
      <c r="AW3632" s="1">
        <v>41196</v>
      </c>
      <c r="AX3632" s="2">
        <f>IF(AV3632&gt;=AW3632,1,2)</f>
        <v>2</v>
      </c>
      <c r="AY3632" s="2" t="str">
        <f>IF((AV3632+10)&gt;=AW3632,"SAVE","LATE")</f>
        <v>LATE</v>
      </c>
      <c r="AZ3632" t="s">
        <v>82</v>
      </c>
      <c r="BA3632" t="s">
        <v>1011</v>
      </c>
      <c r="BB3632" s="6">
        <v>1418077525</v>
      </c>
      <c r="BC3632">
        <v>92059156</v>
      </c>
      <c r="BD3632" s="10">
        <v>1510136681</v>
      </c>
      <c r="BE3632" t="s">
        <v>42365</v>
      </c>
      <c r="BF3632">
        <v>0</v>
      </c>
      <c r="BG3632" t="s">
        <v>70</v>
      </c>
      <c r="BH3632">
        <v>-1</v>
      </c>
      <c r="BI3632" t="s">
        <v>42366</v>
      </c>
      <c r="BJ3632" t="s">
        <v>7726</v>
      </c>
      <c r="BK3632">
        <v>0</v>
      </c>
      <c r="BL3632" t="s">
        <v>85</v>
      </c>
      <c r="BM3632" t="s">
        <v>7727</v>
      </c>
    </row>
    <row r="3633" spans="1:65" x14ac:dyDescent="0.25">
      <c r="A3633">
        <v>2011</v>
      </c>
      <c r="B3633" t="s">
        <v>116</v>
      </c>
      <c r="C3633" t="s">
        <v>357</v>
      </c>
      <c r="D3633" t="s">
        <v>39356</v>
      </c>
      <c r="E3633" t="s">
        <v>366</v>
      </c>
      <c r="F3633" t="s">
        <v>367</v>
      </c>
      <c r="G3633">
        <v>1</v>
      </c>
      <c r="H3633" t="s">
        <v>46842</v>
      </c>
      <c r="I3633" t="s">
        <v>67</v>
      </c>
      <c r="J3633" t="s">
        <v>88</v>
      </c>
      <c r="K3633">
        <v>3</v>
      </c>
      <c r="L3633" t="s">
        <v>41838</v>
      </c>
      <c r="M3633">
        <v>72000000</v>
      </c>
      <c r="N3633" t="s">
        <v>41840</v>
      </c>
      <c r="O3633" t="s">
        <v>42367</v>
      </c>
      <c r="P3633" t="s">
        <v>90</v>
      </c>
      <c r="Q3633" t="s">
        <v>39326</v>
      </c>
      <c r="R3633" t="s">
        <v>39326</v>
      </c>
      <c r="S3633" t="s">
        <v>39333</v>
      </c>
      <c r="T3633" t="s">
        <v>7728</v>
      </c>
      <c r="U3633" t="s">
        <v>7729</v>
      </c>
      <c r="V3633" t="s">
        <v>7730</v>
      </c>
      <c r="W3633" t="s">
        <v>7731</v>
      </c>
      <c r="X3633">
        <v>1927871141</v>
      </c>
      <c r="Y3633" t="s">
        <v>122</v>
      </c>
      <c r="Z3633" t="s">
        <v>123</v>
      </c>
      <c r="AA3633">
        <v>0</v>
      </c>
      <c r="AB3633" t="s">
        <v>76</v>
      </c>
      <c r="AC3633">
        <v>0</v>
      </c>
      <c r="AD3633" t="s">
        <v>76</v>
      </c>
      <c r="AE3633">
        <v>639621</v>
      </c>
      <c r="AF3633" t="s">
        <v>40104</v>
      </c>
      <c r="AG3633">
        <v>900453726</v>
      </c>
      <c r="AH3633" t="s">
        <v>7732</v>
      </c>
      <c r="AI3633" t="s">
        <v>126</v>
      </c>
      <c r="AJ3633" t="s">
        <v>41304</v>
      </c>
      <c r="AK3633">
        <v>71616726</v>
      </c>
      <c r="AL3633" t="s">
        <v>7733</v>
      </c>
      <c r="AM3633">
        <v>2011</v>
      </c>
      <c r="AN3633" s="1">
        <v>40772</v>
      </c>
      <c r="AO3633" s="1">
        <v>40791</v>
      </c>
      <c r="AP3633">
        <v>4</v>
      </c>
      <c r="AQ3633" t="s">
        <v>81</v>
      </c>
      <c r="AR3633" s="4">
        <f>IF(AQ3633="M",AP3633*30.42,AP3633)</f>
        <v>121.68</v>
      </c>
      <c r="AS3633">
        <v>15</v>
      </c>
      <c r="AT3633" s="4">
        <f>AR3633+AS3633</f>
        <v>136.68</v>
      </c>
      <c r="AU3633">
        <v>1</v>
      </c>
      <c r="AV3633" s="1">
        <f>AO3633+AT3633</f>
        <v>40927.68</v>
      </c>
      <c r="AW3633" s="1">
        <v>40959</v>
      </c>
      <c r="AX3633" s="2">
        <f>IF(AV3633&gt;=AW3633,1,2)</f>
        <v>2</v>
      </c>
      <c r="AY3633" s="2" t="str">
        <f>IF((AV3633+10)&gt;=AW3633,"SAVE","LATE")</f>
        <v>LATE</v>
      </c>
      <c r="AZ3633" t="s">
        <v>82</v>
      </c>
      <c r="BA3633" t="s">
        <v>1011</v>
      </c>
      <c r="BB3633" s="6">
        <v>1413628224</v>
      </c>
      <c r="BC3633">
        <v>499999967</v>
      </c>
      <c r="BD3633" s="10">
        <v>1913628191</v>
      </c>
      <c r="BE3633" t="s">
        <v>7734</v>
      </c>
      <c r="BF3633">
        <v>0</v>
      </c>
      <c r="BG3633" t="s">
        <v>70</v>
      </c>
      <c r="BH3633">
        <v>-1</v>
      </c>
      <c r="BI3633" t="s">
        <v>7732</v>
      </c>
      <c r="BJ3633" t="s">
        <v>7735</v>
      </c>
      <c r="BK3633">
        <v>0</v>
      </c>
      <c r="BL3633" t="s">
        <v>85</v>
      </c>
      <c r="BM3633" t="s">
        <v>7736</v>
      </c>
    </row>
    <row r="3634" spans="1:65" x14ac:dyDescent="0.25">
      <c r="A3634">
        <v>2011</v>
      </c>
      <c r="B3634" t="s">
        <v>116</v>
      </c>
      <c r="C3634" t="s">
        <v>117</v>
      </c>
      <c r="D3634" t="s">
        <v>40212</v>
      </c>
      <c r="E3634" t="s">
        <v>118</v>
      </c>
      <c r="F3634" t="s">
        <v>3475</v>
      </c>
      <c r="G3634">
        <v>1</v>
      </c>
      <c r="H3634" t="s">
        <v>46842</v>
      </c>
      <c r="I3634" t="s">
        <v>67</v>
      </c>
      <c r="J3634" t="s">
        <v>88</v>
      </c>
      <c r="K3634">
        <v>3</v>
      </c>
      <c r="L3634" t="s">
        <v>41838</v>
      </c>
      <c r="M3634">
        <v>72000000</v>
      </c>
      <c r="N3634" t="s">
        <v>41840</v>
      </c>
      <c r="O3634" t="s">
        <v>42368</v>
      </c>
      <c r="P3634" t="s">
        <v>90</v>
      </c>
      <c r="Q3634" t="s">
        <v>39326</v>
      </c>
      <c r="R3634" t="s">
        <v>39326</v>
      </c>
      <c r="S3634" t="s">
        <v>39333</v>
      </c>
      <c r="T3634" t="s">
        <v>7737</v>
      </c>
      <c r="U3634" t="s">
        <v>7738</v>
      </c>
      <c r="V3634" t="s">
        <v>7739</v>
      </c>
      <c r="W3634">
        <v>4600037211</v>
      </c>
      <c r="X3634">
        <v>1421850156</v>
      </c>
      <c r="Y3634" t="s">
        <v>122</v>
      </c>
      <c r="Z3634" t="s">
        <v>123</v>
      </c>
      <c r="AA3634">
        <v>0</v>
      </c>
      <c r="AB3634" t="s">
        <v>76</v>
      </c>
      <c r="AC3634">
        <v>0</v>
      </c>
      <c r="AD3634" t="s">
        <v>76</v>
      </c>
      <c r="AE3634">
        <v>786429</v>
      </c>
      <c r="AF3634" t="s">
        <v>40104</v>
      </c>
      <c r="AG3634">
        <v>811015828</v>
      </c>
      <c r="AH3634" t="s">
        <v>42369</v>
      </c>
      <c r="AI3634" t="s">
        <v>126</v>
      </c>
      <c r="AJ3634" t="s">
        <v>41304</v>
      </c>
      <c r="AK3634">
        <v>71686063</v>
      </c>
      <c r="AL3634" t="s">
        <v>7740</v>
      </c>
      <c r="AM3634">
        <v>2011</v>
      </c>
      <c r="AN3634" s="1">
        <v>40898</v>
      </c>
      <c r="AO3634" s="1">
        <v>40933</v>
      </c>
      <c r="AP3634">
        <v>7</v>
      </c>
      <c r="AQ3634" t="s">
        <v>81</v>
      </c>
      <c r="AR3634" s="4">
        <f>IF(AQ3634="M",AP3634*30.42,AP3634)</f>
        <v>212.94</v>
      </c>
      <c r="AS3634">
        <v>0</v>
      </c>
      <c r="AT3634" s="4">
        <f>AR3634+AS3634</f>
        <v>212.94</v>
      </c>
      <c r="AU3634">
        <v>3</v>
      </c>
      <c r="AV3634" s="1">
        <f>AO3634+AT3634</f>
        <v>41145.94</v>
      </c>
      <c r="AW3634" s="1">
        <v>41238</v>
      </c>
      <c r="AX3634" s="2">
        <f>IF(AV3634&gt;=AW3634,1,2)</f>
        <v>2</v>
      </c>
      <c r="AY3634" s="2" t="str">
        <f>IF((AV3634+10)&gt;=AW3634,"SAVE","LATE")</f>
        <v>LATE</v>
      </c>
      <c r="AZ3634" t="s">
        <v>82</v>
      </c>
      <c r="BA3634" t="s">
        <v>1011</v>
      </c>
      <c r="BB3634" s="6">
        <v>1403527187</v>
      </c>
      <c r="BC3634">
        <v>369920459</v>
      </c>
      <c r="BD3634" s="10">
        <v>1773447646</v>
      </c>
      <c r="BE3634" t="s">
        <v>42370</v>
      </c>
      <c r="BF3634">
        <v>0</v>
      </c>
      <c r="BG3634" t="s">
        <v>70</v>
      </c>
      <c r="BH3634">
        <v>-1</v>
      </c>
      <c r="BI3634" t="s">
        <v>7741</v>
      </c>
      <c r="BJ3634" t="s">
        <v>40219</v>
      </c>
      <c r="BK3634">
        <v>0</v>
      </c>
      <c r="BL3634" t="s">
        <v>85</v>
      </c>
      <c r="BM3634" t="s">
        <v>7742</v>
      </c>
    </row>
    <row r="3635" spans="1:65" x14ac:dyDescent="0.25">
      <c r="A3635">
        <v>2011</v>
      </c>
      <c r="B3635" t="s">
        <v>116</v>
      </c>
      <c r="C3635" t="s">
        <v>117</v>
      </c>
      <c r="D3635" t="s">
        <v>40212</v>
      </c>
      <c r="E3635" t="s">
        <v>118</v>
      </c>
      <c r="F3635" t="s">
        <v>119</v>
      </c>
      <c r="G3635">
        <v>1</v>
      </c>
      <c r="H3635" t="s">
        <v>46842</v>
      </c>
      <c r="I3635" t="s">
        <v>67</v>
      </c>
      <c r="J3635" t="s">
        <v>88</v>
      </c>
      <c r="K3635">
        <v>3</v>
      </c>
      <c r="L3635" t="s">
        <v>41838</v>
      </c>
      <c r="M3635">
        <v>72000000</v>
      </c>
      <c r="N3635" t="s">
        <v>41840</v>
      </c>
      <c r="O3635" t="s">
        <v>42371</v>
      </c>
      <c r="P3635" t="s">
        <v>90</v>
      </c>
      <c r="Q3635" t="s">
        <v>39326</v>
      </c>
      <c r="R3635" t="s">
        <v>39326</v>
      </c>
      <c r="S3635" t="s">
        <v>39333</v>
      </c>
      <c r="T3635" t="s">
        <v>7515</v>
      </c>
      <c r="U3635" t="s">
        <v>7914</v>
      </c>
      <c r="V3635" t="s">
        <v>7915</v>
      </c>
      <c r="W3635" t="s">
        <v>7916</v>
      </c>
      <c r="X3635">
        <v>1294780646</v>
      </c>
      <c r="Y3635" t="s">
        <v>122</v>
      </c>
      <c r="Z3635" t="s">
        <v>123</v>
      </c>
      <c r="AA3635">
        <v>0</v>
      </c>
      <c r="AB3635" t="s">
        <v>76</v>
      </c>
      <c r="AC3635">
        <v>0</v>
      </c>
      <c r="AD3635" t="s">
        <v>76</v>
      </c>
      <c r="AE3635">
        <v>907729</v>
      </c>
      <c r="AF3635" t="s">
        <v>40104</v>
      </c>
      <c r="AG3635" t="s">
        <v>1728</v>
      </c>
      <c r="AH3635" t="s">
        <v>7917</v>
      </c>
      <c r="AI3635" t="s">
        <v>126</v>
      </c>
      <c r="AJ3635" t="s">
        <v>41304</v>
      </c>
      <c r="AK3635" t="s">
        <v>7918</v>
      </c>
      <c r="AL3635" t="s">
        <v>1730</v>
      </c>
      <c r="AM3635">
        <v>2011</v>
      </c>
      <c r="AN3635" s="1">
        <v>40906</v>
      </c>
      <c r="AO3635" s="1">
        <v>40952</v>
      </c>
      <c r="AP3635">
        <v>4</v>
      </c>
      <c r="AQ3635" t="s">
        <v>81</v>
      </c>
      <c r="AR3635" s="4">
        <f>IF(AQ3635="M",AP3635*30.42,AP3635)</f>
        <v>121.68</v>
      </c>
      <c r="AS3635">
        <v>0</v>
      </c>
      <c r="AT3635" s="4">
        <f>AR3635+AS3635</f>
        <v>121.68</v>
      </c>
      <c r="AU3635">
        <v>2</v>
      </c>
      <c r="AV3635" s="1">
        <f>AO3635+AT3635</f>
        <v>41073.68</v>
      </c>
      <c r="AW3635" s="1">
        <v>41134</v>
      </c>
      <c r="AX3635" s="2">
        <f>IF(AV3635&gt;=AW3635,1,2)</f>
        <v>2</v>
      </c>
      <c r="AY3635" s="2" t="str">
        <f>IF((AV3635+10)&gt;=AW3635,"SAVE","LATE")</f>
        <v>LATE</v>
      </c>
      <c r="AZ3635" t="s">
        <v>82</v>
      </c>
      <c r="BA3635" t="s">
        <v>1011</v>
      </c>
      <c r="BB3635" s="6">
        <v>1267894160</v>
      </c>
      <c r="BC3635">
        <v>599015572</v>
      </c>
      <c r="BD3635" s="10">
        <v>1866909732</v>
      </c>
      <c r="BE3635" t="s">
        <v>42371</v>
      </c>
      <c r="BF3635">
        <v>0</v>
      </c>
      <c r="BG3635" t="s">
        <v>70</v>
      </c>
      <c r="BH3635">
        <v>-1</v>
      </c>
      <c r="BI3635" t="s">
        <v>7919</v>
      </c>
      <c r="BJ3635" t="s">
        <v>7920</v>
      </c>
      <c r="BK3635">
        <v>0</v>
      </c>
      <c r="BL3635" t="s">
        <v>85</v>
      </c>
      <c r="BM3635" t="s">
        <v>7921</v>
      </c>
    </row>
    <row r="3636" spans="1:65" x14ac:dyDescent="0.25">
      <c r="A3636">
        <v>2011</v>
      </c>
      <c r="B3636" t="s">
        <v>116</v>
      </c>
      <c r="C3636" t="s">
        <v>117</v>
      </c>
      <c r="D3636" t="s">
        <v>40212</v>
      </c>
      <c r="E3636" t="s">
        <v>118</v>
      </c>
      <c r="F3636" t="s">
        <v>119</v>
      </c>
      <c r="G3636">
        <v>1</v>
      </c>
      <c r="H3636" t="s">
        <v>46842</v>
      </c>
      <c r="I3636" t="s">
        <v>67</v>
      </c>
      <c r="J3636" t="s">
        <v>88</v>
      </c>
      <c r="K3636">
        <v>3</v>
      </c>
      <c r="L3636" t="s">
        <v>41838</v>
      </c>
      <c r="M3636">
        <v>72000000</v>
      </c>
      <c r="N3636" t="s">
        <v>41840</v>
      </c>
      <c r="O3636" t="s">
        <v>42372</v>
      </c>
      <c r="P3636" t="s">
        <v>90</v>
      </c>
      <c r="Q3636" t="s">
        <v>39326</v>
      </c>
      <c r="R3636" t="s">
        <v>39326</v>
      </c>
      <c r="S3636" t="s">
        <v>39333</v>
      </c>
      <c r="T3636" t="s">
        <v>7515</v>
      </c>
      <c r="U3636" t="s">
        <v>8093</v>
      </c>
      <c r="V3636" t="s">
        <v>8094</v>
      </c>
      <c r="W3636" t="s">
        <v>8095</v>
      </c>
      <c r="X3636">
        <v>1072509222</v>
      </c>
      <c r="Y3636" t="s">
        <v>122</v>
      </c>
      <c r="Z3636" t="s">
        <v>123</v>
      </c>
      <c r="AA3636">
        <v>0</v>
      </c>
      <c r="AB3636" t="s">
        <v>76</v>
      </c>
      <c r="AC3636">
        <v>0</v>
      </c>
      <c r="AD3636" t="s">
        <v>76</v>
      </c>
      <c r="AE3636">
        <v>893984</v>
      </c>
      <c r="AF3636" t="s">
        <v>40104</v>
      </c>
      <c r="AG3636" t="s">
        <v>8096</v>
      </c>
      <c r="AH3636" t="s">
        <v>8097</v>
      </c>
      <c r="AI3636" t="s">
        <v>126</v>
      </c>
      <c r="AJ3636" t="s">
        <v>41304</v>
      </c>
      <c r="AK3636">
        <v>42881386</v>
      </c>
      <c r="AL3636" t="s">
        <v>8098</v>
      </c>
      <c r="AM3636">
        <v>2011</v>
      </c>
      <c r="AN3636" s="1">
        <v>40906</v>
      </c>
      <c r="AO3636" s="1">
        <v>40952</v>
      </c>
      <c r="AP3636">
        <v>6</v>
      </c>
      <c r="AQ3636" t="s">
        <v>81</v>
      </c>
      <c r="AR3636" s="4">
        <f>IF(AQ3636="M",AP3636*30.42,AP3636)</f>
        <v>182.52</v>
      </c>
      <c r="AS3636">
        <v>0</v>
      </c>
      <c r="AT3636" s="4">
        <f>AR3636+AS3636</f>
        <v>182.52</v>
      </c>
      <c r="AU3636">
        <v>1</v>
      </c>
      <c r="AV3636" s="1">
        <f>AO3636+AT3636</f>
        <v>41134.519999999997</v>
      </c>
      <c r="AW3636" s="1">
        <v>41165</v>
      </c>
      <c r="AX3636" s="2">
        <f>IF(AV3636&gt;=AW3636,1,2)</f>
        <v>2</v>
      </c>
      <c r="AY3636" s="2" t="str">
        <f>IF((AV3636+10)&gt;=AW3636,"SAVE","LATE")</f>
        <v>LATE</v>
      </c>
      <c r="AZ3636" t="s">
        <v>82</v>
      </c>
      <c r="BA3636" t="s">
        <v>1011</v>
      </c>
      <c r="BB3636" s="6">
        <v>1051743290</v>
      </c>
      <c r="BC3636">
        <v>200142498</v>
      </c>
      <c r="BD3636" s="10">
        <v>1251885788</v>
      </c>
      <c r="BE3636" t="s">
        <v>42373</v>
      </c>
      <c r="BF3636">
        <v>0</v>
      </c>
      <c r="BG3636" t="s">
        <v>70</v>
      </c>
      <c r="BH3636">
        <v>-1</v>
      </c>
      <c r="BI3636" t="s">
        <v>40220</v>
      </c>
      <c r="BJ3636" t="s">
        <v>8099</v>
      </c>
      <c r="BK3636">
        <v>0</v>
      </c>
      <c r="BL3636" t="s">
        <v>85</v>
      </c>
      <c r="BM3636" t="s">
        <v>8100</v>
      </c>
    </row>
    <row r="3637" spans="1:65" x14ac:dyDescent="0.25">
      <c r="A3637">
        <v>2011</v>
      </c>
      <c r="B3637" t="s">
        <v>116</v>
      </c>
      <c r="C3637" t="s">
        <v>117</v>
      </c>
      <c r="D3637" t="s">
        <v>40212</v>
      </c>
      <c r="E3637" t="s">
        <v>118</v>
      </c>
      <c r="F3637" t="s">
        <v>3475</v>
      </c>
      <c r="G3637">
        <v>1</v>
      </c>
      <c r="H3637" t="s">
        <v>46842</v>
      </c>
      <c r="I3637" t="s">
        <v>67</v>
      </c>
      <c r="J3637" t="s">
        <v>88</v>
      </c>
      <c r="K3637">
        <v>3</v>
      </c>
      <c r="L3637" t="s">
        <v>41838</v>
      </c>
      <c r="M3637">
        <v>72000000</v>
      </c>
      <c r="N3637" t="s">
        <v>41840</v>
      </c>
      <c r="O3637" t="s">
        <v>39338</v>
      </c>
      <c r="P3637" t="s">
        <v>90</v>
      </c>
      <c r="Q3637" t="s">
        <v>39326</v>
      </c>
      <c r="R3637" t="s">
        <v>39326</v>
      </c>
      <c r="S3637" t="s">
        <v>39333</v>
      </c>
      <c r="T3637" t="s">
        <v>8631</v>
      </c>
      <c r="U3637" t="s">
        <v>8632</v>
      </c>
      <c r="V3637" t="s">
        <v>8633</v>
      </c>
      <c r="W3637" t="s">
        <v>8634</v>
      </c>
      <c r="X3637">
        <v>734448911</v>
      </c>
      <c r="Y3637" t="s">
        <v>122</v>
      </c>
      <c r="Z3637" t="s">
        <v>123</v>
      </c>
      <c r="AA3637">
        <v>0</v>
      </c>
      <c r="AB3637" t="s">
        <v>76</v>
      </c>
      <c r="AC3637">
        <v>0</v>
      </c>
      <c r="AD3637" t="s">
        <v>76</v>
      </c>
      <c r="AE3637">
        <v>693441</v>
      </c>
      <c r="AF3637" t="s">
        <v>40104</v>
      </c>
      <c r="AG3637" t="s">
        <v>8635</v>
      </c>
      <c r="AH3637" t="s">
        <v>8636</v>
      </c>
      <c r="AI3637" t="s">
        <v>126</v>
      </c>
      <c r="AJ3637" t="s">
        <v>41304</v>
      </c>
      <c r="AK3637" t="s">
        <v>8637</v>
      </c>
      <c r="AL3637" t="s">
        <v>3888</v>
      </c>
      <c r="AM3637">
        <v>2011</v>
      </c>
      <c r="AN3637" s="1">
        <v>40777</v>
      </c>
      <c r="AO3637" s="1">
        <v>40814</v>
      </c>
      <c r="AP3637">
        <v>6</v>
      </c>
      <c r="AQ3637" t="s">
        <v>81</v>
      </c>
      <c r="AR3637" s="4">
        <f>IF(AQ3637="M",AP3637*30.42,AP3637)</f>
        <v>182.52</v>
      </c>
      <c r="AS3637">
        <v>0</v>
      </c>
      <c r="AT3637" s="4">
        <f>AR3637+AS3637</f>
        <v>182.52</v>
      </c>
      <c r="AU3637">
        <v>3</v>
      </c>
      <c r="AV3637" s="1">
        <f>AO3637+AT3637</f>
        <v>40996.519999999997</v>
      </c>
      <c r="AW3637" s="1">
        <v>41088</v>
      </c>
      <c r="AX3637" s="2">
        <f>IF(AV3637&gt;=AW3637,1,2)</f>
        <v>2</v>
      </c>
      <c r="AY3637" s="2" t="str">
        <f>IF((AV3637+10)&gt;=AW3637,"SAVE","LATE")</f>
        <v>LATE</v>
      </c>
      <c r="AZ3637" t="s">
        <v>82</v>
      </c>
      <c r="BA3637" t="s">
        <v>1011</v>
      </c>
      <c r="BB3637" s="6">
        <v>721597482</v>
      </c>
      <c r="BC3637">
        <v>350015787</v>
      </c>
      <c r="BD3637" s="10">
        <v>1071613269</v>
      </c>
      <c r="BE3637" t="s">
        <v>39339</v>
      </c>
      <c r="BF3637">
        <v>0</v>
      </c>
      <c r="BG3637" t="s">
        <v>70</v>
      </c>
      <c r="BH3637">
        <v>-1</v>
      </c>
      <c r="BI3637" t="s">
        <v>8638</v>
      </c>
      <c r="BJ3637" t="s">
        <v>8639</v>
      </c>
      <c r="BK3637">
        <v>0</v>
      </c>
      <c r="BL3637" t="s">
        <v>85</v>
      </c>
      <c r="BM3637" t="s">
        <v>8640</v>
      </c>
    </row>
    <row r="3638" spans="1:65" x14ac:dyDescent="0.25">
      <c r="A3638">
        <v>2011</v>
      </c>
      <c r="B3638" t="s">
        <v>116</v>
      </c>
      <c r="C3638" t="s">
        <v>117</v>
      </c>
      <c r="D3638" t="s">
        <v>40212</v>
      </c>
      <c r="E3638" t="s">
        <v>118</v>
      </c>
      <c r="F3638" t="s">
        <v>119</v>
      </c>
      <c r="G3638">
        <v>1</v>
      </c>
      <c r="H3638" t="s">
        <v>46842</v>
      </c>
      <c r="I3638" t="s">
        <v>105</v>
      </c>
      <c r="J3638" t="s">
        <v>88</v>
      </c>
      <c r="K3638">
        <v>3</v>
      </c>
      <c r="L3638" t="s">
        <v>41838</v>
      </c>
      <c r="M3638">
        <v>72000000</v>
      </c>
      <c r="N3638" t="s">
        <v>41840</v>
      </c>
      <c r="O3638" t="s">
        <v>42374</v>
      </c>
      <c r="P3638" t="s">
        <v>90</v>
      </c>
      <c r="Q3638" t="s">
        <v>39326</v>
      </c>
      <c r="R3638" t="s">
        <v>39326</v>
      </c>
      <c r="S3638" t="s">
        <v>39333</v>
      </c>
      <c r="T3638" t="s">
        <v>8774</v>
      </c>
      <c r="U3638" t="s">
        <v>8775</v>
      </c>
      <c r="V3638" t="s">
        <v>8776</v>
      </c>
      <c r="W3638">
        <v>4600035458</v>
      </c>
      <c r="X3638">
        <v>707394759</v>
      </c>
      <c r="Y3638" t="s">
        <v>122</v>
      </c>
      <c r="Z3638" t="s">
        <v>123</v>
      </c>
      <c r="AA3638">
        <v>0</v>
      </c>
      <c r="AB3638" t="s">
        <v>76</v>
      </c>
      <c r="AC3638">
        <v>0</v>
      </c>
      <c r="AD3638" t="s">
        <v>76</v>
      </c>
      <c r="AE3638">
        <v>613065</v>
      </c>
      <c r="AF3638" t="s">
        <v>40104</v>
      </c>
      <c r="AG3638">
        <v>8001190868</v>
      </c>
      <c r="AH3638" t="s">
        <v>8777</v>
      </c>
      <c r="AI3638" t="s">
        <v>126</v>
      </c>
      <c r="AJ3638" t="s">
        <v>41304</v>
      </c>
      <c r="AK3638">
        <v>71595407</v>
      </c>
      <c r="AL3638" t="s">
        <v>2401</v>
      </c>
      <c r="AM3638">
        <v>2011</v>
      </c>
      <c r="AN3638" s="1">
        <v>40758</v>
      </c>
      <c r="AO3638" s="1">
        <v>40787</v>
      </c>
      <c r="AP3638">
        <v>4</v>
      </c>
      <c r="AQ3638" t="s">
        <v>81</v>
      </c>
      <c r="AR3638" s="4">
        <f>IF(AQ3638="M",AP3638*30.42,AP3638)</f>
        <v>121.68</v>
      </c>
      <c r="AS3638">
        <v>0</v>
      </c>
      <c r="AT3638" s="4">
        <f>AR3638+AS3638</f>
        <v>121.68</v>
      </c>
      <c r="AU3638">
        <v>1</v>
      </c>
      <c r="AV3638" s="1">
        <f>AO3638+AT3638</f>
        <v>40908.68</v>
      </c>
      <c r="AW3638" s="1">
        <v>40940</v>
      </c>
      <c r="AX3638" s="2">
        <f>IF(AV3638&gt;=AW3638,1,2)</f>
        <v>2</v>
      </c>
      <c r="AY3638" s="2" t="str">
        <f>IF((AV3638+10)&gt;=AW3638,"SAVE","LATE")</f>
        <v>LATE</v>
      </c>
      <c r="AZ3638" t="s">
        <v>82</v>
      </c>
      <c r="BA3638" t="s">
        <v>1011</v>
      </c>
      <c r="BB3638" s="6">
        <v>678903243</v>
      </c>
      <c r="BC3638">
        <v>263612890</v>
      </c>
      <c r="BD3638" s="10">
        <v>942516133</v>
      </c>
      <c r="BE3638" t="s">
        <v>42375</v>
      </c>
      <c r="BF3638">
        <v>0</v>
      </c>
      <c r="BG3638" t="s">
        <v>70</v>
      </c>
      <c r="BH3638">
        <v>-1</v>
      </c>
      <c r="BI3638" t="s">
        <v>8777</v>
      </c>
      <c r="BJ3638">
        <v>1000</v>
      </c>
      <c r="BK3638">
        <v>0</v>
      </c>
      <c r="BL3638" t="s">
        <v>85</v>
      </c>
      <c r="BM3638" t="s">
        <v>8778</v>
      </c>
    </row>
    <row r="3639" spans="1:65" x14ac:dyDescent="0.25">
      <c r="A3639">
        <v>2011</v>
      </c>
      <c r="B3639" t="s">
        <v>116</v>
      </c>
      <c r="C3639" t="s">
        <v>117</v>
      </c>
      <c r="D3639" t="s">
        <v>40212</v>
      </c>
      <c r="E3639" t="s">
        <v>118</v>
      </c>
      <c r="F3639" t="s">
        <v>119</v>
      </c>
      <c r="G3639">
        <v>1</v>
      </c>
      <c r="H3639" t="s">
        <v>46842</v>
      </c>
      <c r="I3639" t="s">
        <v>105</v>
      </c>
      <c r="J3639" t="s">
        <v>88</v>
      </c>
      <c r="K3639">
        <v>3</v>
      </c>
      <c r="L3639" t="s">
        <v>41838</v>
      </c>
      <c r="M3639">
        <v>72000000</v>
      </c>
      <c r="N3639" t="s">
        <v>41840</v>
      </c>
      <c r="O3639" t="s">
        <v>42376</v>
      </c>
      <c r="P3639" t="s">
        <v>90</v>
      </c>
      <c r="Q3639" t="s">
        <v>39326</v>
      </c>
      <c r="R3639" t="s">
        <v>39326</v>
      </c>
      <c r="S3639" t="s">
        <v>39333</v>
      </c>
      <c r="T3639" t="s">
        <v>5912</v>
      </c>
      <c r="U3639" t="s">
        <v>8905</v>
      </c>
      <c r="V3639" t="s">
        <v>8906</v>
      </c>
      <c r="W3639">
        <v>4600035900</v>
      </c>
      <c r="X3639">
        <v>638753308</v>
      </c>
      <c r="Y3639" t="s">
        <v>122</v>
      </c>
      <c r="Z3639" t="s">
        <v>123</v>
      </c>
      <c r="AA3639">
        <v>0</v>
      </c>
      <c r="AB3639" t="s">
        <v>76</v>
      </c>
      <c r="AC3639">
        <v>0</v>
      </c>
      <c r="AD3639" t="s">
        <v>76</v>
      </c>
      <c r="AE3639">
        <v>672043</v>
      </c>
      <c r="AF3639" t="s">
        <v>40104</v>
      </c>
      <c r="AG3639">
        <v>8110004891</v>
      </c>
      <c r="AH3639" t="s">
        <v>8907</v>
      </c>
      <c r="AI3639" t="s">
        <v>126</v>
      </c>
      <c r="AJ3639" t="s">
        <v>41304</v>
      </c>
      <c r="AK3639">
        <v>71677166</v>
      </c>
      <c r="AL3639" t="s">
        <v>41352</v>
      </c>
      <c r="AM3639">
        <v>2011</v>
      </c>
      <c r="AN3639" s="1">
        <v>40805</v>
      </c>
      <c r="AO3639" s="1">
        <v>40855</v>
      </c>
      <c r="AP3639">
        <v>3</v>
      </c>
      <c r="AQ3639" t="s">
        <v>81</v>
      </c>
      <c r="AR3639" s="4">
        <f>IF(AQ3639="M",AP3639*30.42,AP3639)</f>
        <v>91.26</v>
      </c>
      <c r="AS3639">
        <v>0</v>
      </c>
      <c r="AT3639" s="4">
        <f>AR3639+AS3639</f>
        <v>91.26</v>
      </c>
      <c r="AU3639">
        <v>2</v>
      </c>
      <c r="AV3639" s="1">
        <f>AO3639+AT3639</f>
        <v>40946.26</v>
      </c>
      <c r="AW3639" s="1">
        <v>41007</v>
      </c>
      <c r="AX3639" s="2">
        <f>IF(AV3639&gt;=AW3639,1,2)</f>
        <v>2</v>
      </c>
      <c r="AY3639" s="2" t="str">
        <f>IF((AV3639+10)&gt;=AW3639,"SAVE","LATE")</f>
        <v>LATE</v>
      </c>
      <c r="AZ3639" t="s">
        <v>82</v>
      </c>
      <c r="BA3639" t="s">
        <v>1011</v>
      </c>
      <c r="BB3639" s="6">
        <v>622507771</v>
      </c>
      <c r="BC3639">
        <v>329327000</v>
      </c>
      <c r="BD3639" s="10">
        <v>951834771</v>
      </c>
      <c r="BE3639" t="s">
        <v>42376</v>
      </c>
      <c r="BF3639">
        <v>0</v>
      </c>
      <c r="BG3639" t="s">
        <v>70</v>
      </c>
      <c r="BH3639">
        <v>-1</v>
      </c>
      <c r="BI3639" t="s">
        <v>42377</v>
      </c>
      <c r="BJ3639" t="s">
        <v>8908</v>
      </c>
      <c r="BK3639">
        <v>0</v>
      </c>
      <c r="BL3639" t="s">
        <v>85</v>
      </c>
      <c r="BM3639" t="s">
        <v>8909</v>
      </c>
    </row>
    <row r="3640" spans="1:65" x14ac:dyDescent="0.25">
      <c r="A3640">
        <v>2011</v>
      </c>
      <c r="B3640" t="s">
        <v>64</v>
      </c>
      <c r="C3640" t="s">
        <v>65</v>
      </c>
      <c r="D3640" t="s">
        <v>3859</v>
      </c>
      <c r="E3640">
        <v>899999007</v>
      </c>
      <c r="F3640" t="s">
        <v>3860</v>
      </c>
      <c r="G3640">
        <v>10</v>
      </c>
      <c r="H3640" t="s">
        <v>41353</v>
      </c>
      <c r="I3640" t="s">
        <v>105</v>
      </c>
      <c r="J3640" t="s">
        <v>88</v>
      </c>
      <c r="K3640">
        <v>3</v>
      </c>
      <c r="L3640" t="s">
        <v>41838</v>
      </c>
      <c r="M3640">
        <v>72000000</v>
      </c>
      <c r="N3640" t="s">
        <v>41840</v>
      </c>
      <c r="O3640" t="s">
        <v>9003</v>
      </c>
      <c r="P3640" t="s">
        <v>90</v>
      </c>
      <c r="Q3640" t="s">
        <v>39286</v>
      </c>
      <c r="R3640" t="s">
        <v>39286</v>
      </c>
      <c r="S3640" t="s">
        <v>39333</v>
      </c>
      <c r="T3640" s="3">
        <v>40583</v>
      </c>
      <c r="U3640" t="s">
        <v>9004</v>
      </c>
      <c r="V3640" t="s">
        <v>9005</v>
      </c>
      <c r="W3640" t="s">
        <v>9006</v>
      </c>
      <c r="X3640">
        <v>566357844</v>
      </c>
      <c r="Y3640" t="s">
        <v>122</v>
      </c>
      <c r="Z3640" t="s">
        <v>123</v>
      </c>
      <c r="AA3640">
        <v>0</v>
      </c>
      <c r="AB3640" t="s">
        <v>76</v>
      </c>
      <c r="AC3640">
        <v>0</v>
      </c>
      <c r="AD3640" t="s">
        <v>76</v>
      </c>
      <c r="AE3640">
        <v>732594</v>
      </c>
      <c r="AF3640" t="s">
        <v>40104</v>
      </c>
      <c r="AG3640" t="s">
        <v>9007</v>
      </c>
      <c r="AH3640" t="s">
        <v>9008</v>
      </c>
      <c r="AI3640" t="s">
        <v>39286</v>
      </c>
      <c r="AJ3640" t="s">
        <v>41304</v>
      </c>
      <c r="AK3640" t="s">
        <v>9009</v>
      </c>
      <c r="AL3640" t="s">
        <v>9010</v>
      </c>
      <c r="AM3640">
        <v>2011</v>
      </c>
      <c r="AN3640" s="1">
        <v>40905</v>
      </c>
      <c r="AO3640" s="1">
        <v>40905</v>
      </c>
      <c r="AP3640">
        <v>5</v>
      </c>
      <c r="AQ3640" t="s">
        <v>81</v>
      </c>
      <c r="AR3640" s="4">
        <f>IF(AQ3640="M",AP3640*30.42,AP3640)</f>
        <v>152.10000000000002</v>
      </c>
      <c r="AS3640">
        <v>49</v>
      </c>
      <c r="AT3640" s="4">
        <f>AR3640+AS3640</f>
        <v>201.10000000000002</v>
      </c>
      <c r="AU3640">
        <v>3</v>
      </c>
      <c r="AV3640" s="1">
        <f>AO3640+AT3640</f>
        <v>41106.1</v>
      </c>
      <c r="AW3640" s="1">
        <v>41198</v>
      </c>
      <c r="AX3640" s="2">
        <f>IF(AV3640&gt;=AW3640,1,2)</f>
        <v>2</v>
      </c>
      <c r="AY3640" s="2" t="str">
        <f>IF((AV3640+10)&gt;=AW3640,"SAVE","LATE")</f>
        <v>LATE</v>
      </c>
      <c r="AZ3640" t="s">
        <v>82</v>
      </c>
      <c r="BA3640" t="s">
        <v>1011</v>
      </c>
      <c r="BB3640" s="6">
        <v>566346776</v>
      </c>
      <c r="BC3640">
        <v>0</v>
      </c>
      <c r="BD3640" s="10">
        <v>566346776</v>
      </c>
      <c r="BE3640" t="s">
        <v>42378</v>
      </c>
      <c r="BF3640">
        <v>0</v>
      </c>
      <c r="BG3640" t="s">
        <v>70</v>
      </c>
      <c r="BH3640">
        <v>-1</v>
      </c>
      <c r="BI3640" t="s">
        <v>9011</v>
      </c>
      <c r="BJ3640" t="s">
        <v>9012</v>
      </c>
      <c r="BK3640">
        <v>0</v>
      </c>
      <c r="BL3640" t="s">
        <v>85</v>
      </c>
      <c r="BM3640" t="s">
        <v>9013</v>
      </c>
    </row>
    <row r="3641" spans="1:65" x14ac:dyDescent="0.25">
      <c r="A3641">
        <v>2011</v>
      </c>
      <c r="B3641" t="s">
        <v>116</v>
      </c>
      <c r="C3641" t="s">
        <v>117</v>
      </c>
      <c r="D3641" t="s">
        <v>40212</v>
      </c>
      <c r="E3641" t="s">
        <v>118</v>
      </c>
      <c r="F3641" t="s">
        <v>9323</v>
      </c>
      <c r="G3641">
        <v>11</v>
      </c>
      <c r="H3641" t="s">
        <v>41839</v>
      </c>
      <c r="I3641" t="s">
        <v>105</v>
      </c>
      <c r="J3641" t="s">
        <v>88</v>
      </c>
      <c r="K3641">
        <v>3</v>
      </c>
      <c r="L3641" t="s">
        <v>41838</v>
      </c>
      <c r="M3641">
        <v>72000000</v>
      </c>
      <c r="N3641" t="s">
        <v>41840</v>
      </c>
      <c r="O3641" t="s">
        <v>42379</v>
      </c>
      <c r="P3641" t="s">
        <v>90</v>
      </c>
      <c r="Q3641" t="s">
        <v>39326</v>
      </c>
      <c r="R3641" t="s">
        <v>39326</v>
      </c>
      <c r="S3641" t="s">
        <v>39333</v>
      </c>
      <c r="T3641" t="s">
        <v>7976</v>
      </c>
      <c r="U3641" t="s">
        <v>9324</v>
      </c>
      <c r="V3641">
        <v>9006416</v>
      </c>
      <c r="W3641">
        <v>4600036097</v>
      </c>
      <c r="X3641">
        <v>476105540</v>
      </c>
      <c r="Y3641" t="s">
        <v>122</v>
      </c>
      <c r="Z3641" t="s">
        <v>123</v>
      </c>
      <c r="AA3641">
        <v>0</v>
      </c>
      <c r="AB3641" t="s">
        <v>76</v>
      </c>
      <c r="AC3641">
        <v>0</v>
      </c>
      <c r="AD3641" t="s">
        <v>76</v>
      </c>
      <c r="AE3641">
        <v>763946</v>
      </c>
      <c r="AF3641" t="s">
        <v>40104</v>
      </c>
      <c r="AG3641">
        <v>9004575617</v>
      </c>
      <c r="AH3641" t="s">
        <v>9325</v>
      </c>
      <c r="AI3641" t="s">
        <v>126</v>
      </c>
      <c r="AJ3641" t="s">
        <v>41304</v>
      </c>
      <c r="AK3641">
        <v>71638019</v>
      </c>
      <c r="AL3641" t="s">
        <v>9326</v>
      </c>
      <c r="AM3641">
        <v>2011</v>
      </c>
      <c r="AN3641" s="1">
        <v>40828</v>
      </c>
      <c r="AO3641" s="1">
        <v>40847</v>
      </c>
      <c r="AP3641">
        <v>3</v>
      </c>
      <c r="AQ3641" t="s">
        <v>81</v>
      </c>
      <c r="AR3641" s="4">
        <f>IF(AQ3641="M",AP3641*30.42,AP3641)</f>
        <v>91.26</v>
      </c>
      <c r="AS3641">
        <v>0</v>
      </c>
      <c r="AT3641" s="4">
        <f>AR3641+AS3641</f>
        <v>91.26</v>
      </c>
      <c r="AU3641">
        <v>1</v>
      </c>
      <c r="AV3641" s="1">
        <f>AO3641+AT3641</f>
        <v>40938.26</v>
      </c>
      <c r="AW3641" s="1">
        <v>40968</v>
      </c>
      <c r="AX3641" s="2">
        <f>IF(AV3641&gt;=AW3641,1,2)</f>
        <v>2</v>
      </c>
      <c r="AY3641" s="2" t="str">
        <f>IF((AV3641+10)&gt;=AW3641,"SAVE","LATE")</f>
        <v>LATE</v>
      </c>
      <c r="AZ3641" t="s">
        <v>82</v>
      </c>
      <c r="BA3641" t="s">
        <v>1011</v>
      </c>
      <c r="BB3641" s="6">
        <v>464561978</v>
      </c>
      <c r="BC3641">
        <v>0</v>
      </c>
      <c r="BD3641" s="10">
        <v>464561978</v>
      </c>
      <c r="BE3641" t="s">
        <v>9327</v>
      </c>
      <c r="BF3641">
        <v>0</v>
      </c>
      <c r="BG3641" t="s">
        <v>70</v>
      </c>
      <c r="BH3641">
        <v>-1</v>
      </c>
      <c r="BI3641" t="s">
        <v>9328</v>
      </c>
      <c r="BJ3641" t="s">
        <v>9329</v>
      </c>
      <c r="BK3641">
        <v>0</v>
      </c>
      <c r="BL3641" t="s">
        <v>85</v>
      </c>
      <c r="BM3641" t="s">
        <v>9330</v>
      </c>
    </row>
    <row r="3642" spans="1:65" x14ac:dyDescent="0.25">
      <c r="A3642">
        <v>2011</v>
      </c>
      <c r="B3642" t="s">
        <v>64</v>
      </c>
      <c r="C3642" t="s">
        <v>65</v>
      </c>
      <c r="D3642" t="s">
        <v>42380</v>
      </c>
      <c r="E3642">
        <v>800140603</v>
      </c>
      <c r="F3642" t="s">
        <v>10511</v>
      </c>
      <c r="G3642">
        <v>12</v>
      </c>
      <c r="H3642" t="s">
        <v>41881</v>
      </c>
      <c r="I3642" t="s">
        <v>67</v>
      </c>
      <c r="J3642" t="s">
        <v>42381</v>
      </c>
      <c r="K3642">
        <v>3</v>
      </c>
      <c r="L3642" t="s">
        <v>41838</v>
      </c>
      <c r="M3642">
        <v>72000000</v>
      </c>
      <c r="N3642" t="s">
        <v>41840</v>
      </c>
      <c r="O3642" t="s">
        <v>46910</v>
      </c>
      <c r="P3642" t="s">
        <v>90</v>
      </c>
      <c r="Q3642" t="s">
        <v>70</v>
      </c>
      <c r="R3642" t="s">
        <v>70</v>
      </c>
      <c r="S3642" t="s">
        <v>39333</v>
      </c>
      <c r="T3642" s="3">
        <v>40851</v>
      </c>
      <c r="U3642" t="s">
        <v>10512</v>
      </c>
      <c r="V3642" t="s">
        <v>10513</v>
      </c>
      <c r="W3642" t="s">
        <v>10514</v>
      </c>
      <c r="X3642">
        <v>237500000</v>
      </c>
      <c r="Y3642" t="s">
        <v>122</v>
      </c>
      <c r="Z3642" t="s">
        <v>123</v>
      </c>
      <c r="AA3642">
        <v>0</v>
      </c>
      <c r="AB3642" t="s">
        <v>76</v>
      </c>
      <c r="AC3642">
        <v>0</v>
      </c>
      <c r="AD3642" t="s">
        <v>76</v>
      </c>
      <c r="AE3642">
        <v>522903</v>
      </c>
      <c r="AF3642" t="s">
        <v>40104</v>
      </c>
      <c r="AG3642" t="s">
        <v>10515</v>
      </c>
      <c r="AH3642" t="s">
        <v>10516</v>
      </c>
      <c r="AI3642" t="s">
        <v>126</v>
      </c>
      <c r="AJ3642" t="s">
        <v>41304</v>
      </c>
      <c r="AK3642" t="s">
        <v>10517</v>
      </c>
      <c r="AL3642" t="s">
        <v>10518</v>
      </c>
      <c r="AM3642">
        <v>2011</v>
      </c>
      <c r="AN3642" s="1">
        <v>40640</v>
      </c>
      <c r="AO3642" s="1">
        <v>40644</v>
      </c>
      <c r="AP3642">
        <v>3</v>
      </c>
      <c r="AQ3642" t="s">
        <v>81</v>
      </c>
      <c r="AR3642" s="4">
        <f>IF(AQ3642="M",AP3642*30.42,AP3642)</f>
        <v>91.26</v>
      </c>
      <c r="AS3642">
        <v>0</v>
      </c>
      <c r="AT3642" s="4">
        <f>AR3642+AS3642</f>
        <v>91.26</v>
      </c>
      <c r="AU3642">
        <v>1</v>
      </c>
      <c r="AV3642" s="1">
        <f>AO3642+AT3642</f>
        <v>40735.26</v>
      </c>
      <c r="AW3642" s="1">
        <v>40766</v>
      </c>
      <c r="AX3642" s="2">
        <f>IF(AV3642&gt;=AW3642,1,2)</f>
        <v>2</v>
      </c>
      <c r="AY3642" s="2" t="str">
        <f>IF((AV3642+10)&gt;=AW3642,"SAVE","LATE")</f>
        <v>LATE</v>
      </c>
      <c r="AZ3642" t="s">
        <v>82</v>
      </c>
      <c r="BA3642" t="s">
        <v>1011</v>
      </c>
      <c r="BB3642" s="6">
        <v>237500000</v>
      </c>
      <c r="BC3642">
        <v>12500000</v>
      </c>
      <c r="BD3642" s="10">
        <v>250000000</v>
      </c>
      <c r="BE3642" t="s">
        <v>46910</v>
      </c>
      <c r="BF3642">
        <v>0</v>
      </c>
      <c r="BG3642" t="s">
        <v>70</v>
      </c>
      <c r="BH3642">
        <v>-1</v>
      </c>
      <c r="BI3642" t="s">
        <v>70</v>
      </c>
      <c r="BJ3642" t="s">
        <v>70</v>
      </c>
      <c r="BK3642">
        <v>0</v>
      </c>
      <c r="BL3642" t="s">
        <v>85</v>
      </c>
      <c r="BM3642" t="s">
        <v>10519</v>
      </c>
    </row>
    <row r="3643" spans="1:65" x14ac:dyDescent="0.25">
      <c r="A3643">
        <v>2011</v>
      </c>
      <c r="B3643" t="s">
        <v>116</v>
      </c>
      <c r="C3643" t="s">
        <v>117</v>
      </c>
      <c r="D3643" t="s">
        <v>40212</v>
      </c>
      <c r="E3643" t="s">
        <v>118</v>
      </c>
      <c r="F3643" t="s">
        <v>119</v>
      </c>
      <c r="G3643">
        <v>11</v>
      </c>
      <c r="H3643" t="s">
        <v>41839</v>
      </c>
      <c r="I3643" t="s">
        <v>67</v>
      </c>
      <c r="J3643" t="s">
        <v>88</v>
      </c>
      <c r="K3643">
        <v>3</v>
      </c>
      <c r="L3643" t="s">
        <v>41838</v>
      </c>
      <c r="M3643">
        <v>72000000</v>
      </c>
      <c r="N3643" t="s">
        <v>41840</v>
      </c>
      <c r="O3643" t="s">
        <v>42382</v>
      </c>
      <c r="P3643" t="s">
        <v>90</v>
      </c>
      <c r="Q3643" t="s">
        <v>39326</v>
      </c>
      <c r="R3643" t="s">
        <v>39326</v>
      </c>
      <c r="S3643" t="s">
        <v>39333</v>
      </c>
      <c r="T3643" s="3">
        <v>40668</v>
      </c>
      <c r="U3643" t="s">
        <v>11174</v>
      </c>
      <c r="V3643" t="s">
        <v>11175</v>
      </c>
      <c r="W3643">
        <v>4600035498</v>
      </c>
      <c r="X3643">
        <v>188071455</v>
      </c>
      <c r="Y3643" t="s">
        <v>122</v>
      </c>
      <c r="Z3643" t="s">
        <v>123</v>
      </c>
      <c r="AA3643">
        <v>0</v>
      </c>
      <c r="AB3643" t="s">
        <v>76</v>
      </c>
      <c r="AC3643">
        <v>0</v>
      </c>
      <c r="AD3643" t="s">
        <v>76</v>
      </c>
      <c r="AE3643">
        <v>671977</v>
      </c>
      <c r="AF3643" t="s">
        <v>40104</v>
      </c>
      <c r="AG3643">
        <v>8110158289</v>
      </c>
      <c r="AH3643" t="s">
        <v>11176</v>
      </c>
      <c r="AI3643" t="s">
        <v>126</v>
      </c>
      <c r="AJ3643" t="s">
        <v>41304</v>
      </c>
      <c r="AK3643">
        <v>71686063</v>
      </c>
      <c r="AL3643" t="s">
        <v>11177</v>
      </c>
      <c r="AM3643">
        <v>2011</v>
      </c>
      <c r="AN3643" s="1">
        <v>40767</v>
      </c>
      <c r="AO3643" s="1">
        <v>40856</v>
      </c>
      <c r="AP3643">
        <v>2</v>
      </c>
      <c r="AQ3643" t="s">
        <v>81</v>
      </c>
      <c r="AR3643" s="4">
        <f>IF(AQ3643="M",AP3643*30.42,AP3643)</f>
        <v>60.84</v>
      </c>
      <c r="AS3643">
        <v>0</v>
      </c>
      <c r="AT3643" s="4">
        <f>AR3643+AS3643</f>
        <v>60.84</v>
      </c>
      <c r="AU3643">
        <v>1</v>
      </c>
      <c r="AV3643" s="1">
        <f>AO3643+AT3643</f>
        <v>40916.839999999997</v>
      </c>
      <c r="AW3643" s="1">
        <v>40948</v>
      </c>
      <c r="AX3643" s="2">
        <f>IF(AV3643&gt;=AW3643,1,2)</f>
        <v>2</v>
      </c>
      <c r="AY3643" s="2" t="str">
        <f>IF((AV3643+10)&gt;=AW3643,"SAVE","LATE")</f>
        <v>LATE</v>
      </c>
      <c r="AZ3643" t="s">
        <v>82</v>
      </c>
      <c r="BA3643" t="s">
        <v>1011</v>
      </c>
      <c r="BB3643" s="6">
        <v>184000460</v>
      </c>
      <c r="BC3643">
        <v>30000042</v>
      </c>
      <c r="BD3643" s="10">
        <v>214000502</v>
      </c>
      <c r="BE3643" t="s">
        <v>42383</v>
      </c>
      <c r="BF3643">
        <v>0</v>
      </c>
      <c r="BG3643" t="s">
        <v>70</v>
      </c>
      <c r="BH3643">
        <v>-1</v>
      </c>
      <c r="BI3643" t="s">
        <v>42384</v>
      </c>
      <c r="BJ3643" t="s">
        <v>11178</v>
      </c>
      <c r="BK3643">
        <v>0</v>
      </c>
      <c r="BL3643" t="s">
        <v>85</v>
      </c>
      <c r="BM3643" t="s">
        <v>11179</v>
      </c>
    </row>
    <row r="3644" spans="1:65" x14ac:dyDescent="0.25">
      <c r="A3644">
        <v>2011</v>
      </c>
      <c r="B3644" t="s">
        <v>116</v>
      </c>
      <c r="C3644" t="s">
        <v>117</v>
      </c>
      <c r="D3644" t="s">
        <v>40212</v>
      </c>
      <c r="E3644" t="s">
        <v>118</v>
      </c>
      <c r="F3644" t="s">
        <v>119</v>
      </c>
      <c r="G3644">
        <v>11</v>
      </c>
      <c r="H3644" t="s">
        <v>41839</v>
      </c>
      <c r="I3644" t="s">
        <v>67</v>
      </c>
      <c r="J3644" t="s">
        <v>88</v>
      </c>
      <c r="K3644">
        <v>3</v>
      </c>
      <c r="L3644" t="s">
        <v>41838</v>
      </c>
      <c r="M3644">
        <v>72000000</v>
      </c>
      <c r="N3644" t="s">
        <v>41840</v>
      </c>
      <c r="O3644" t="s">
        <v>42385</v>
      </c>
      <c r="P3644" t="s">
        <v>90</v>
      </c>
      <c r="Q3644" t="s">
        <v>39326</v>
      </c>
      <c r="R3644" t="s">
        <v>39326</v>
      </c>
      <c r="S3644" t="s">
        <v>39333</v>
      </c>
      <c r="T3644" t="s">
        <v>1601</v>
      </c>
      <c r="U3644" t="s">
        <v>12720</v>
      </c>
      <c r="V3644" t="s">
        <v>12721</v>
      </c>
      <c r="W3644">
        <v>4600034770</v>
      </c>
      <c r="X3644">
        <v>69997695</v>
      </c>
      <c r="Y3644" t="s">
        <v>122</v>
      </c>
      <c r="Z3644" t="s">
        <v>123</v>
      </c>
      <c r="AA3644">
        <v>0</v>
      </c>
      <c r="AB3644" t="s">
        <v>76</v>
      </c>
      <c r="AC3644">
        <v>0</v>
      </c>
      <c r="AD3644" t="s">
        <v>76</v>
      </c>
      <c r="AE3644">
        <v>670806</v>
      </c>
      <c r="AF3644" t="s">
        <v>145</v>
      </c>
      <c r="AG3644">
        <v>986281570</v>
      </c>
      <c r="AH3644" t="s">
        <v>12722</v>
      </c>
      <c r="AI3644" t="s">
        <v>126</v>
      </c>
      <c r="AJ3644" t="s">
        <v>41304</v>
      </c>
      <c r="AK3644">
        <v>98628157</v>
      </c>
      <c r="AL3644" t="s">
        <v>12722</v>
      </c>
      <c r="AM3644">
        <v>2011</v>
      </c>
      <c r="AN3644" s="1">
        <v>40714</v>
      </c>
      <c r="AO3644" s="1">
        <v>40847</v>
      </c>
      <c r="AP3644">
        <v>45</v>
      </c>
      <c r="AQ3644" t="s">
        <v>74</v>
      </c>
      <c r="AR3644" s="4">
        <f>IF(AQ3644="M",AP3644*30.42,AP3644)</f>
        <v>45</v>
      </c>
      <c r="AS3644">
        <v>0</v>
      </c>
      <c r="AT3644" s="4">
        <f>AR3644+AS3644</f>
        <v>45</v>
      </c>
      <c r="AU3644">
        <v>1</v>
      </c>
      <c r="AV3644" s="1">
        <f>AO3644+AT3644</f>
        <v>40892</v>
      </c>
      <c r="AW3644" s="1">
        <v>40922</v>
      </c>
      <c r="AX3644" s="2">
        <f>IF(AV3644&gt;=AW3644,1,2)</f>
        <v>2</v>
      </c>
      <c r="AY3644" s="2" t="str">
        <f>IF((AV3644+10)&gt;=AW3644,"SAVE","LATE")</f>
        <v>LATE</v>
      </c>
      <c r="AZ3644" t="s">
        <v>82</v>
      </c>
      <c r="BA3644" t="s">
        <v>1011</v>
      </c>
      <c r="BB3644" s="6">
        <v>68040720</v>
      </c>
      <c r="BC3644">
        <v>11230016</v>
      </c>
      <c r="BD3644" s="10">
        <v>79270736</v>
      </c>
      <c r="BE3644" t="s">
        <v>42386</v>
      </c>
      <c r="BF3644">
        <v>0</v>
      </c>
      <c r="BG3644" t="s">
        <v>70</v>
      </c>
      <c r="BH3644">
        <v>-1</v>
      </c>
      <c r="BI3644" t="s">
        <v>40221</v>
      </c>
      <c r="BJ3644" t="s">
        <v>12723</v>
      </c>
      <c r="BK3644">
        <v>0</v>
      </c>
      <c r="BL3644" t="s">
        <v>85</v>
      </c>
      <c r="BM3644" t="s">
        <v>12724</v>
      </c>
    </row>
    <row r="3645" spans="1:65" x14ac:dyDescent="0.25">
      <c r="A3645">
        <v>2011</v>
      </c>
      <c r="B3645" t="s">
        <v>116</v>
      </c>
      <c r="C3645" t="s">
        <v>357</v>
      </c>
      <c r="D3645" t="s">
        <v>39356</v>
      </c>
      <c r="E3645" t="s">
        <v>366</v>
      </c>
      <c r="F3645" t="s">
        <v>367</v>
      </c>
      <c r="G3645">
        <v>12</v>
      </c>
      <c r="H3645" t="s">
        <v>41881</v>
      </c>
      <c r="I3645" t="s">
        <v>67</v>
      </c>
      <c r="J3645" t="s">
        <v>42026</v>
      </c>
      <c r="K3645">
        <v>3</v>
      </c>
      <c r="L3645" t="s">
        <v>41838</v>
      </c>
      <c r="M3645">
        <v>80000000</v>
      </c>
      <c r="N3645" t="s">
        <v>348</v>
      </c>
      <c r="O3645" t="s">
        <v>42387</v>
      </c>
      <c r="P3645" t="s">
        <v>90</v>
      </c>
      <c r="Q3645" t="s">
        <v>70</v>
      </c>
      <c r="R3645" t="s">
        <v>70</v>
      </c>
      <c r="S3645" t="s">
        <v>39333</v>
      </c>
      <c r="T3645" s="3">
        <v>40885</v>
      </c>
      <c r="U3645" t="s">
        <v>12935</v>
      </c>
      <c r="V3645" t="s">
        <v>12936</v>
      </c>
      <c r="W3645" t="s">
        <v>12936</v>
      </c>
      <c r="X3645">
        <v>33176000</v>
      </c>
      <c r="Y3645" t="s">
        <v>122</v>
      </c>
      <c r="Z3645" t="s">
        <v>123</v>
      </c>
      <c r="AA3645">
        <v>0</v>
      </c>
      <c r="AB3645" t="s">
        <v>76</v>
      </c>
      <c r="AC3645">
        <v>0</v>
      </c>
      <c r="AD3645" t="s">
        <v>76</v>
      </c>
      <c r="AE3645">
        <v>589572</v>
      </c>
      <c r="AF3645" t="s">
        <v>41304</v>
      </c>
      <c r="AG3645" t="s">
        <v>12937</v>
      </c>
      <c r="AH3645" t="s">
        <v>12938</v>
      </c>
      <c r="AI3645" t="s">
        <v>126</v>
      </c>
      <c r="AJ3645" t="s">
        <v>41304</v>
      </c>
      <c r="AK3645" t="s">
        <v>12937</v>
      </c>
      <c r="AL3645" t="s">
        <v>12938</v>
      </c>
      <c r="AM3645">
        <v>2011</v>
      </c>
      <c r="AN3645" s="1">
        <v>40575</v>
      </c>
      <c r="AO3645" s="1">
        <v>40576</v>
      </c>
      <c r="AP3645">
        <v>11</v>
      </c>
      <c r="AQ3645" t="s">
        <v>81</v>
      </c>
      <c r="AR3645" s="4">
        <f>IF(AQ3645="M",AP3645*30.42,AP3645)</f>
        <v>334.62</v>
      </c>
      <c r="AS3645">
        <v>0</v>
      </c>
      <c r="AT3645" s="4">
        <f>AR3645+AS3645</f>
        <v>334.62</v>
      </c>
      <c r="AU3645">
        <v>2</v>
      </c>
      <c r="AV3645" s="1">
        <f>AO3645+AT3645</f>
        <v>40910.620000000003</v>
      </c>
      <c r="AW3645" s="1">
        <v>40970</v>
      </c>
      <c r="AX3645" s="2">
        <f>IF(AV3645&gt;=AW3645,1,2)</f>
        <v>2</v>
      </c>
      <c r="AY3645" s="2" t="str">
        <f>IF((AV3645+10)&gt;=AW3645,"SAVE","LATE")</f>
        <v>LATE</v>
      </c>
      <c r="AZ3645" t="s">
        <v>82</v>
      </c>
      <c r="BA3645" t="s">
        <v>1011</v>
      </c>
      <c r="BB3645" s="6">
        <v>33176000</v>
      </c>
      <c r="BC3645">
        <v>60320000</v>
      </c>
      <c r="BD3645" s="10">
        <v>93496000</v>
      </c>
      <c r="BE3645" t="s">
        <v>42387</v>
      </c>
      <c r="BF3645">
        <v>0</v>
      </c>
      <c r="BG3645" t="s">
        <v>70</v>
      </c>
      <c r="BH3645">
        <v>-1</v>
      </c>
      <c r="BI3645" t="s">
        <v>70</v>
      </c>
      <c r="BJ3645" t="s">
        <v>70</v>
      </c>
      <c r="BK3645">
        <v>0</v>
      </c>
      <c r="BL3645" t="s">
        <v>85</v>
      </c>
      <c r="BM3645" t="s">
        <v>12939</v>
      </c>
    </row>
    <row r="3646" spans="1:65" x14ac:dyDescent="0.25">
      <c r="A3646">
        <v>2011</v>
      </c>
      <c r="B3646" t="s">
        <v>64</v>
      </c>
      <c r="C3646" t="s">
        <v>65</v>
      </c>
      <c r="D3646" t="s">
        <v>1587</v>
      </c>
      <c r="E3646" t="s">
        <v>1588</v>
      </c>
      <c r="F3646" t="s">
        <v>1589</v>
      </c>
      <c r="G3646">
        <v>1</v>
      </c>
      <c r="H3646" t="s">
        <v>46842</v>
      </c>
      <c r="I3646" t="s">
        <v>67</v>
      </c>
      <c r="J3646" t="s">
        <v>88</v>
      </c>
      <c r="K3646">
        <v>3</v>
      </c>
      <c r="L3646" t="s">
        <v>41838</v>
      </c>
      <c r="M3646">
        <v>72000000</v>
      </c>
      <c r="N3646" t="s">
        <v>41840</v>
      </c>
      <c r="O3646" t="s">
        <v>42593</v>
      </c>
      <c r="P3646" t="s">
        <v>90</v>
      </c>
      <c r="Q3646" t="s">
        <v>39286</v>
      </c>
      <c r="R3646" t="s">
        <v>39286</v>
      </c>
      <c r="S3646" t="s">
        <v>46974</v>
      </c>
      <c r="T3646" s="3">
        <v>40827</v>
      </c>
      <c r="U3646" t="s">
        <v>6442</v>
      </c>
      <c r="V3646" t="s">
        <v>6443</v>
      </c>
      <c r="W3646" t="s">
        <v>6444</v>
      </c>
      <c r="X3646">
        <v>5909090909</v>
      </c>
      <c r="Y3646" t="s">
        <v>122</v>
      </c>
      <c r="Z3646" t="s">
        <v>123</v>
      </c>
      <c r="AA3646">
        <v>0</v>
      </c>
      <c r="AB3646" t="s">
        <v>76</v>
      </c>
      <c r="AC3646">
        <v>0</v>
      </c>
      <c r="AD3646" t="s">
        <v>76</v>
      </c>
      <c r="AE3646">
        <v>766963</v>
      </c>
      <c r="AF3646" t="s">
        <v>40104</v>
      </c>
      <c r="AG3646" t="s">
        <v>6445</v>
      </c>
      <c r="AH3646" t="s">
        <v>6446</v>
      </c>
      <c r="AI3646" t="s">
        <v>39286</v>
      </c>
      <c r="AJ3646" t="s">
        <v>41304</v>
      </c>
      <c r="AK3646" t="s">
        <v>39390</v>
      </c>
      <c r="AL3646" t="s">
        <v>6447</v>
      </c>
      <c r="AM3646">
        <v>2011</v>
      </c>
      <c r="AN3646" s="1">
        <v>40907</v>
      </c>
      <c r="AO3646" s="1">
        <v>40907</v>
      </c>
      <c r="AP3646">
        <v>14</v>
      </c>
      <c r="AQ3646" t="s">
        <v>81</v>
      </c>
      <c r="AR3646" s="4">
        <f>IF(AQ3646="M",AP3646*30.42,AP3646)</f>
        <v>425.88</v>
      </c>
      <c r="AS3646">
        <v>0</v>
      </c>
      <c r="AT3646" s="4">
        <f>AR3646+AS3646</f>
        <v>425.88</v>
      </c>
      <c r="AU3646">
        <v>2</v>
      </c>
      <c r="AV3646" s="1">
        <f>AO3646+AT3646</f>
        <v>41332.879999999997</v>
      </c>
      <c r="AW3646" s="1">
        <v>41393</v>
      </c>
      <c r="AX3646" s="2">
        <f>IF(AV3646&gt;=AW3646,1,2)</f>
        <v>2</v>
      </c>
      <c r="AY3646" s="2" t="str">
        <f>IF((AV3646+10)&gt;=AW3646,"SAVE","LATE")</f>
        <v>LATE</v>
      </c>
      <c r="AZ3646" t="s">
        <v>82</v>
      </c>
      <c r="BA3646" t="s">
        <v>1011</v>
      </c>
      <c r="BB3646" s="6">
        <v>5634928233</v>
      </c>
      <c r="BC3646">
        <v>2809552855</v>
      </c>
      <c r="BD3646" s="10">
        <v>8444481088</v>
      </c>
      <c r="BE3646" t="s">
        <v>42594</v>
      </c>
      <c r="BF3646">
        <v>0</v>
      </c>
      <c r="BG3646" t="s">
        <v>70</v>
      </c>
      <c r="BH3646">
        <v>-1</v>
      </c>
      <c r="BI3646" t="s">
        <v>6448</v>
      </c>
      <c r="BJ3646" t="s">
        <v>6449</v>
      </c>
      <c r="BK3646">
        <v>0</v>
      </c>
      <c r="BL3646" t="s">
        <v>85</v>
      </c>
      <c r="BM3646" t="s">
        <v>6450</v>
      </c>
    </row>
    <row r="3647" spans="1:65" x14ac:dyDescent="0.25">
      <c r="A3647">
        <v>2011</v>
      </c>
      <c r="B3647" t="s">
        <v>64</v>
      </c>
      <c r="C3647" t="s">
        <v>65</v>
      </c>
      <c r="D3647" t="s">
        <v>1587</v>
      </c>
      <c r="E3647" t="s">
        <v>1588</v>
      </c>
      <c r="F3647" t="s">
        <v>1589</v>
      </c>
      <c r="G3647">
        <v>1</v>
      </c>
      <c r="H3647" t="s">
        <v>46842</v>
      </c>
      <c r="I3647" t="s">
        <v>67</v>
      </c>
      <c r="J3647" t="s">
        <v>88</v>
      </c>
      <c r="K3647">
        <v>3</v>
      </c>
      <c r="L3647" t="s">
        <v>41838</v>
      </c>
      <c r="M3647">
        <v>72000000</v>
      </c>
      <c r="N3647" t="s">
        <v>41840</v>
      </c>
      <c r="O3647" t="s">
        <v>42595</v>
      </c>
      <c r="P3647" t="s">
        <v>90</v>
      </c>
      <c r="Q3647" t="s">
        <v>39286</v>
      </c>
      <c r="R3647" t="s">
        <v>39286</v>
      </c>
      <c r="S3647" t="s">
        <v>46975</v>
      </c>
      <c r="T3647" s="3">
        <v>40858</v>
      </c>
      <c r="U3647" t="s">
        <v>6597</v>
      </c>
      <c r="V3647" t="s">
        <v>6598</v>
      </c>
      <c r="W3647" t="s">
        <v>6599</v>
      </c>
      <c r="X3647">
        <v>4545454545</v>
      </c>
      <c r="Y3647" t="s">
        <v>122</v>
      </c>
      <c r="Z3647" t="s">
        <v>123</v>
      </c>
      <c r="AA3647">
        <v>0</v>
      </c>
      <c r="AB3647" t="s">
        <v>76</v>
      </c>
      <c r="AC3647">
        <v>0</v>
      </c>
      <c r="AD3647" t="s">
        <v>76</v>
      </c>
      <c r="AE3647">
        <v>765036</v>
      </c>
      <c r="AF3647" t="s">
        <v>40104</v>
      </c>
      <c r="AG3647" t="s">
        <v>6600</v>
      </c>
      <c r="AH3647" t="s">
        <v>6601</v>
      </c>
      <c r="AI3647" t="s">
        <v>39286</v>
      </c>
      <c r="AJ3647" t="s">
        <v>41304</v>
      </c>
      <c r="AK3647" t="s">
        <v>39391</v>
      </c>
      <c r="AL3647" t="s">
        <v>6602</v>
      </c>
      <c r="AM3647">
        <v>2011</v>
      </c>
      <c r="AN3647" s="1">
        <v>40907</v>
      </c>
      <c r="AO3647" s="1">
        <v>40907</v>
      </c>
      <c r="AP3647">
        <v>10</v>
      </c>
      <c r="AQ3647" t="s">
        <v>81</v>
      </c>
      <c r="AR3647" s="4">
        <f>IF(AQ3647="M",AP3647*30.42,AP3647)</f>
        <v>304.20000000000005</v>
      </c>
      <c r="AS3647">
        <v>0</v>
      </c>
      <c r="AT3647" s="4">
        <f>AR3647+AS3647</f>
        <v>304.20000000000005</v>
      </c>
      <c r="AU3647">
        <v>3</v>
      </c>
      <c r="AV3647" s="1">
        <f>AO3647+AT3647</f>
        <v>41211.199999999997</v>
      </c>
      <c r="AW3647" s="1">
        <v>41304</v>
      </c>
      <c r="AX3647" s="2">
        <f>IF(AV3647&gt;=AW3647,1,2)</f>
        <v>2</v>
      </c>
      <c r="AY3647" s="2" t="str">
        <f>IF((AV3647+10)&gt;=AW3647,"SAVE","LATE")</f>
        <v>LATE</v>
      </c>
      <c r="AZ3647" t="s">
        <v>82</v>
      </c>
      <c r="BA3647" t="s">
        <v>1011</v>
      </c>
      <c r="BB3647" s="6">
        <v>4545454545</v>
      </c>
      <c r="BC3647">
        <v>1810074419</v>
      </c>
      <c r="BD3647" s="10">
        <v>6355528964</v>
      </c>
      <c r="BE3647" t="s">
        <v>42596</v>
      </c>
      <c r="BF3647">
        <v>0</v>
      </c>
      <c r="BG3647" t="s">
        <v>70</v>
      </c>
      <c r="BH3647">
        <v>-1</v>
      </c>
      <c r="BI3647" t="s">
        <v>6603</v>
      </c>
      <c r="BJ3647" t="s">
        <v>6604</v>
      </c>
      <c r="BK3647">
        <v>0</v>
      </c>
      <c r="BL3647" t="s">
        <v>85</v>
      </c>
      <c r="BM3647" t="s">
        <v>6605</v>
      </c>
    </row>
    <row r="3648" spans="1:65" x14ac:dyDescent="0.25">
      <c r="A3648">
        <v>2011</v>
      </c>
      <c r="B3648" t="s">
        <v>116</v>
      </c>
      <c r="C3648" t="s">
        <v>290</v>
      </c>
      <c r="D3648" t="s">
        <v>41878</v>
      </c>
      <c r="E3648" t="s">
        <v>291</v>
      </c>
      <c r="F3648" t="s">
        <v>403</v>
      </c>
      <c r="G3648">
        <v>1</v>
      </c>
      <c r="H3648" t="s">
        <v>46842</v>
      </c>
      <c r="I3648" t="s">
        <v>105</v>
      </c>
      <c r="J3648" t="s">
        <v>88</v>
      </c>
      <c r="K3648">
        <v>3</v>
      </c>
      <c r="L3648" t="s">
        <v>41838</v>
      </c>
      <c r="M3648">
        <v>72000000</v>
      </c>
      <c r="N3648" t="s">
        <v>41840</v>
      </c>
      <c r="O3648" t="s">
        <v>6406</v>
      </c>
      <c r="P3648" t="s">
        <v>90</v>
      </c>
      <c r="Q3648" t="s">
        <v>39326</v>
      </c>
      <c r="R3648" t="s">
        <v>39326</v>
      </c>
      <c r="S3648" t="s">
        <v>6407</v>
      </c>
      <c r="T3648" t="s">
        <v>1724</v>
      </c>
      <c r="U3648" t="s">
        <v>6408</v>
      </c>
      <c r="V3648" t="s">
        <v>6409</v>
      </c>
      <c r="W3648" t="s">
        <v>6410</v>
      </c>
      <c r="X3648">
        <v>6032647393</v>
      </c>
      <c r="Y3648" t="s">
        <v>122</v>
      </c>
      <c r="Z3648" t="s">
        <v>123</v>
      </c>
      <c r="AA3648">
        <v>0</v>
      </c>
      <c r="AB3648" t="s">
        <v>76</v>
      </c>
      <c r="AC3648">
        <v>0</v>
      </c>
      <c r="AD3648" t="s">
        <v>76</v>
      </c>
      <c r="AE3648">
        <v>663606</v>
      </c>
      <c r="AF3648" t="s">
        <v>40104</v>
      </c>
      <c r="AG3648">
        <v>900461807</v>
      </c>
      <c r="AH3648" t="s">
        <v>6411</v>
      </c>
      <c r="AI3648" t="s">
        <v>126</v>
      </c>
      <c r="AJ3648" t="s">
        <v>41304</v>
      </c>
      <c r="AK3648">
        <v>71338676</v>
      </c>
      <c r="AL3648" t="s">
        <v>6412</v>
      </c>
      <c r="AM3648">
        <v>2011</v>
      </c>
      <c r="AN3648" s="1">
        <v>40799</v>
      </c>
      <c r="AO3648" s="1">
        <v>40816</v>
      </c>
      <c r="AP3648">
        <v>3</v>
      </c>
      <c r="AQ3648" t="s">
        <v>81</v>
      </c>
      <c r="AR3648" s="4">
        <f>IF(AQ3648="M",AP3648*30.42,AP3648)</f>
        <v>91.26</v>
      </c>
      <c r="AS3648">
        <v>0</v>
      </c>
      <c r="AT3648" s="4">
        <f>AR3648+AS3648</f>
        <v>91.26</v>
      </c>
      <c r="AU3648">
        <v>6</v>
      </c>
      <c r="AV3648" s="1">
        <f>AO3648+AT3648</f>
        <v>40907.26</v>
      </c>
      <c r="AW3648" s="1">
        <v>41090</v>
      </c>
      <c r="AX3648" s="2">
        <f>IF(AV3648&gt;=AW3648,1,2)</f>
        <v>2</v>
      </c>
      <c r="AY3648" s="2" t="str">
        <f>IF((AV3648+10)&gt;=AW3648,"SAVE","LATE")</f>
        <v>LATE</v>
      </c>
      <c r="AZ3648" t="s">
        <v>82</v>
      </c>
      <c r="BA3648" t="s">
        <v>1011</v>
      </c>
      <c r="BB3648" s="6">
        <v>5944492959</v>
      </c>
      <c r="BC3648">
        <v>0</v>
      </c>
      <c r="BD3648" s="10">
        <v>5944492959</v>
      </c>
      <c r="BE3648" t="s">
        <v>6413</v>
      </c>
      <c r="BF3648">
        <v>0</v>
      </c>
      <c r="BG3648" t="s">
        <v>70</v>
      </c>
      <c r="BH3648">
        <v>-1</v>
      </c>
      <c r="BI3648" t="s">
        <v>6414</v>
      </c>
      <c r="BJ3648" t="s">
        <v>6415</v>
      </c>
      <c r="BK3648">
        <v>0</v>
      </c>
      <c r="BL3648" t="s">
        <v>85</v>
      </c>
      <c r="BM3648" t="s">
        <v>6416</v>
      </c>
    </row>
    <row r="3649" spans="1:65" x14ac:dyDescent="0.25">
      <c r="A3649">
        <v>2010</v>
      </c>
      <c r="B3649" t="s">
        <v>116</v>
      </c>
      <c r="C3649" t="s">
        <v>320</v>
      </c>
      <c r="D3649" t="s">
        <v>40267</v>
      </c>
      <c r="E3649" t="s">
        <v>82</v>
      </c>
      <c r="F3649" t="s">
        <v>1227</v>
      </c>
      <c r="G3649">
        <v>1</v>
      </c>
      <c r="H3649" t="s">
        <v>46842</v>
      </c>
      <c r="I3649" t="s">
        <v>877</v>
      </c>
      <c r="J3649" t="s">
        <v>88</v>
      </c>
      <c r="K3649">
        <v>3</v>
      </c>
      <c r="L3649" t="s">
        <v>41838</v>
      </c>
      <c r="M3649">
        <v>72000000</v>
      </c>
      <c r="N3649" t="s">
        <v>41840</v>
      </c>
      <c r="O3649" t="s">
        <v>5958</v>
      </c>
      <c r="P3649" t="s">
        <v>90</v>
      </c>
      <c r="Q3649" t="s">
        <v>1229</v>
      </c>
      <c r="R3649" t="s">
        <v>1229</v>
      </c>
      <c r="S3649" t="s">
        <v>1230</v>
      </c>
      <c r="T3649" t="s">
        <v>5500</v>
      </c>
      <c r="U3649" t="s">
        <v>5959</v>
      </c>
      <c r="V3649" t="s">
        <v>42688</v>
      </c>
      <c r="W3649">
        <v>538</v>
      </c>
      <c r="X3649">
        <v>9866395443</v>
      </c>
      <c r="Y3649" t="s">
        <v>122</v>
      </c>
      <c r="Z3649" t="s">
        <v>123</v>
      </c>
      <c r="AA3649">
        <v>0</v>
      </c>
      <c r="AB3649" t="s">
        <v>76</v>
      </c>
      <c r="AC3649">
        <v>0</v>
      </c>
      <c r="AD3649" t="s">
        <v>76</v>
      </c>
      <c r="AE3649">
        <v>533997</v>
      </c>
      <c r="AF3649" t="s">
        <v>40104</v>
      </c>
      <c r="AG3649">
        <v>811001757</v>
      </c>
      <c r="AH3649" t="s">
        <v>5960</v>
      </c>
      <c r="AI3649" t="s">
        <v>126</v>
      </c>
      <c r="AJ3649" t="s">
        <v>41304</v>
      </c>
      <c r="AK3649">
        <v>98553612</v>
      </c>
      <c r="AL3649" t="s">
        <v>1883</v>
      </c>
      <c r="AM3649">
        <v>2011</v>
      </c>
      <c r="AN3649" s="1">
        <v>40605</v>
      </c>
      <c r="AO3649" s="1">
        <v>40668</v>
      </c>
      <c r="AP3649">
        <v>12</v>
      </c>
      <c r="AQ3649" t="s">
        <v>81</v>
      </c>
      <c r="AR3649" s="4">
        <f>IF(AQ3649="M",AP3649*30.42,AP3649)</f>
        <v>365.04</v>
      </c>
      <c r="AS3649">
        <v>0</v>
      </c>
      <c r="AT3649" s="4">
        <f>AR3649+AS3649</f>
        <v>365.04</v>
      </c>
      <c r="AU3649">
        <v>12</v>
      </c>
      <c r="AV3649" s="1">
        <f>AO3649+AT3649</f>
        <v>41033.040000000001</v>
      </c>
      <c r="AW3649" s="1">
        <v>41399</v>
      </c>
      <c r="AX3649" s="2">
        <f>IF(AV3649&gt;=AW3649,1,2)</f>
        <v>2</v>
      </c>
      <c r="AY3649" s="2" t="str">
        <f>IF((AV3649+10)&gt;=AW3649,"SAVE","LATE")</f>
        <v>LATE</v>
      </c>
      <c r="AZ3649" t="s">
        <v>82</v>
      </c>
      <c r="BA3649" t="s">
        <v>1011</v>
      </c>
      <c r="BB3649" s="6">
        <v>9856525754</v>
      </c>
      <c r="BC3649">
        <v>4589096915</v>
      </c>
      <c r="BD3649" s="10">
        <v>14445622669</v>
      </c>
      <c r="BE3649" t="s">
        <v>42689</v>
      </c>
      <c r="BF3649">
        <v>0</v>
      </c>
      <c r="BG3649" t="s">
        <v>70</v>
      </c>
      <c r="BH3649">
        <v>-1</v>
      </c>
      <c r="BI3649" t="s">
        <v>5961</v>
      </c>
      <c r="BJ3649" t="s">
        <v>5961</v>
      </c>
      <c r="BK3649">
        <v>0</v>
      </c>
      <c r="BL3649" t="s">
        <v>85</v>
      </c>
      <c r="BM3649" t="s">
        <v>5962</v>
      </c>
    </row>
    <row r="3650" spans="1:65" x14ac:dyDescent="0.25">
      <c r="A3650">
        <v>2011</v>
      </c>
      <c r="B3650" t="s">
        <v>116</v>
      </c>
      <c r="C3650" t="s">
        <v>130</v>
      </c>
      <c r="D3650" t="s">
        <v>40279</v>
      </c>
      <c r="E3650" t="s">
        <v>82</v>
      </c>
      <c r="F3650" t="s">
        <v>8350</v>
      </c>
      <c r="G3650">
        <v>11</v>
      </c>
      <c r="H3650" t="s">
        <v>41839</v>
      </c>
      <c r="I3650" t="s">
        <v>105</v>
      </c>
      <c r="J3650" t="s">
        <v>88</v>
      </c>
      <c r="K3650">
        <v>3</v>
      </c>
      <c r="L3650" t="s">
        <v>41838</v>
      </c>
      <c r="M3650">
        <v>72000000</v>
      </c>
      <c r="N3650" t="s">
        <v>41840</v>
      </c>
      <c r="O3650" t="s">
        <v>42745</v>
      </c>
      <c r="P3650" t="s">
        <v>90</v>
      </c>
      <c r="Q3650" t="s">
        <v>8351</v>
      </c>
      <c r="R3650" t="s">
        <v>8351</v>
      </c>
      <c r="S3650" t="s">
        <v>8352</v>
      </c>
      <c r="T3650" t="s">
        <v>7143</v>
      </c>
      <c r="U3650" t="s">
        <v>8353</v>
      </c>
      <c r="V3650" t="s">
        <v>8354</v>
      </c>
      <c r="W3650" t="s">
        <v>8355</v>
      </c>
      <c r="X3650">
        <v>917723989</v>
      </c>
      <c r="Y3650" t="s">
        <v>122</v>
      </c>
      <c r="Z3650" t="s">
        <v>123</v>
      </c>
      <c r="AA3650">
        <v>0</v>
      </c>
      <c r="AB3650" t="s">
        <v>76</v>
      </c>
      <c r="AC3650">
        <v>0</v>
      </c>
      <c r="AD3650" t="s">
        <v>76</v>
      </c>
      <c r="AE3650">
        <v>662967</v>
      </c>
      <c r="AF3650" t="s">
        <v>145</v>
      </c>
      <c r="AG3650" t="s">
        <v>8356</v>
      </c>
      <c r="AH3650" t="s">
        <v>8357</v>
      </c>
      <c r="AI3650" t="s">
        <v>126</v>
      </c>
      <c r="AJ3650" t="s">
        <v>41304</v>
      </c>
      <c r="AK3650" t="s">
        <v>8358</v>
      </c>
      <c r="AL3650" t="s">
        <v>41390</v>
      </c>
      <c r="AM3650">
        <v>2011</v>
      </c>
      <c r="AN3650" s="1">
        <v>40822</v>
      </c>
      <c r="AO3650" s="1">
        <v>40834</v>
      </c>
      <c r="AP3650">
        <v>2</v>
      </c>
      <c r="AQ3650" t="s">
        <v>81</v>
      </c>
      <c r="AR3650" s="4">
        <f>IF(AQ3650="M",AP3650*30.42,AP3650)</f>
        <v>60.84</v>
      </c>
      <c r="AS3650">
        <v>0</v>
      </c>
      <c r="AT3650" s="4">
        <f>AR3650+AS3650</f>
        <v>60.84</v>
      </c>
      <c r="AU3650">
        <v>2</v>
      </c>
      <c r="AV3650" s="1">
        <f>AO3650+AT3650</f>
        <v>40894.839999999997</v>
      </c>
      <c r="AW3650" s="1">
        <v>40957</v>
      </c>
      <c r="AX3650" s="2">
        <f>IF(AV3650&gt;=AW3650,1,2)</f>
        <v>2</v>
      </c>
      <c r="AY3650" s="2" t="str">
        <f>IF((AV3650+10)&gt;=AW3650,"SAVE","LATE")</f>
        <v>LATE</v>
      </c>
      <c r="AZ3650" t="s">
        <v>82</v>
      </c>
      <c r="BA3650" t="s">
        <v>1011</v>
      </c>
      <c r="BB3650" s="6">
        <v>917723814</v>
      </c>
      <c r="BC3650">
        <v>0</v>
      </c>
      <c r="BD3650" s="10">
        <v>917723814</v>
      </c>
      <c r="BE3650" t="s">
        <v>42746</v>
      </c>
      <c r="BF3650">
        <v>0</v>
      </c>
      <c r="BG3650" t="s">
        <v>70</v>
      </c>
      <c r="BH3650">
        <v>-1</v>
      </c>
      <c r="BI3650" t="s">
        <v>42747</v>
      </c>
      <c r="BJ3650" t="s">
        <v>42747</v>
      </c>
      <c r="BK3650">
        <v>0</v>
      </c>
      <c r="BL3650" t="s">
        <v>85</v>
      </c>
      <c r="BM3650" t="s">
        <v>8359</v>
      </c>
    </row>
    <row r="3651" spans="1:65" x14ac:dyDescent="0.25">
      <c r="A3651">
        <v>2011</v>
      </c>
      <c r="B3651" t="s">
        <v>116</v>
      </c>
      <c r="C3651" t="s">
        <v>130</v>
      </c>
      <c r="D3651" t="s">
        <v>40279</v>
      </c>
      <c r="E3651" t="s">
        <v>82</v>
      </c>
      <c r="F3651" t="s">
        <v>8350</v>
      </c>
      <c r="G3651">
        <v>11</v>
      </c>
      <c r="H3651" t="s">
        <v>41839</v>
      </c>
      <c r="I3651" t="s">
        <v>67</v>
      </c>
      <c r="J3651" t="s">
        <v>88</v>
      </c>
      <c r="K3651">
        <v>3</v>
      </c>
      <c r="L3651" t="s">
        <v>41838</v>
      </c>
      <c r="M3651">
        <v>72000000</v>
      </c>
      <c r="N3651" t="s">
        <v>41840</v>
      </c>
      <c r="O3651" t="s">
        <v>12251</v>
      </c>
      <c r="P3651" t="s">
        <v>90</v>
      </c>
      <c r="Q3651" t="s">
        <v>8351</v>
      </c>
      <c r="R3651" t="s">
        <v>8351</v>
      </c>
      <c r="S3651" t="s">
        <v>8352</v>
      </c>
      <c r="T3651" s="3">
        <v>40826</v>
      </c>
      <c r="U3651" t="s">
        <v>12252</v>
      </c>
      <c r="V3651" t="s">
        <v>12253</v>
      </c>
      <c r="W3651" t="s">
        <v>12254</v>
      </c>
      <c r="X3651">
        <v>115000000</v>
      </c>
      <c r="Y3651" t="s">
        <v>122</v>
      </c>
      <c r="Z3651" t="s">
        <v>123</v>
      </c>
      <c r="AA3651">
        <v>0</v>
      </c>
      <c r="AB3651" t="s">
        <v>76</v>
      </c>
      <c r="AC3651">
        <v>0</v>
      </c>
      <c r="AD3651" t="s">
        <v>76</v>
      </c>
      <c r="AE3651">
        <v>724856</v>
      </c>
      <c r="AF3651" t="s">
        <v>40104</v>
      </c>
      <c r="AG3651" t="s">
        <v>12255</v>
      </c>
      <c r="AH3651" t="s">
        <v>12256</v>
      </c>
      <c r="AI3651" t="s">
        <v>126</v>
      </c>
      <c r="AJ3651" t="s">
        <v>41304</v>
      </c>
      <c r="AK3651" t="s">
        <v>12257</v>
      </c>
      <c r="AL3651" t="s">
        <v>41391</v>
      </c>
      <c r="AM3651">
        <v>2011</v>
      </c>
      <c r="AN3651" s="1">
        <v>40849</v>
      </c>
      <c r="AO3651" s="1">
        <v>40868</v>
      </c>
      <c r="AP3651">
        <v>1</v>
      </c>
      <c r="AQ3651" t="s">
        <v>81</v>
      </c>
      <c r="AR3651" s="4">
        <f>IF(AQ3651="M",AP3651*30.42,AP3651)</f>
        <v>30.42</v>
      </c>
      <c r="AS3651">
        <v>45</v>
      </c>
      <c r="AT3651" s="4">
        <f>AR3651+AS3651</f>
        <v>75.42</v>
      </c>
      <c r="AU3651">
        <v>4</v>
      </c>
      <c r="AV3651" s="1">
        <f>AO3651+AT3651</f>
        <v>40943.42</v>
      </c>
      <c r="AW3651" s="1">
        <v>41065</v>
      </c>
      <c r="AX3651" s="2">
        <f>IF(AV3651&gt;=AW3651,1,2)</f>
        <v>2</v>
      </c>
      <c r="AY3651" s="2" t="str">
        <f>IF((AV3651+10)&gt;=AW3651,"SAVE","LATE")</f>
        <v>LATE</v>
      </c>
      <c r="AZ3651" t="s">
        <v>82</v>
      </c>
      <c r="BA3651" t="s">
        <v>1011</v>
      </c>
      <c r="BB3651" s="6">
        <v>114943231</v>
      </c>
      <c r="BC3651">
        <v>0</v>
      </c>
      <c r="BD3651" s="10">
        <v>114943231</v>
      </c>
      <c r="BE3651" t="s">
        <v>46996</v>
      </c>
      <c r="BF3651">
        <v>0</v>
      </c>
      <c r="BG3651" t="s">
        <v>70</v>
      </c>
      <c r="BH3651">
        <v>-1</v>
      </c>
      <c r="BI3651" t="s">
        <v>12258</v>
      </c>
      <c r="BJ3651" t="s">
        <v>12258</v>
      </c>
      <c r="BK3651">
        <v>0</v>
      </c>
      <c r="BL3651" t="s">
        <v>85</v>
      </c>
      <c r="BM3651" t="s">
        <v>12259</v>
      </c>
    </row>
    <row r="3652" spans="1:65" x14ac:dyDescent="0.25">
      <c r="A3652">
        <v>2011</v>
      </c>
      <c r="B3652" t="s">
        <v>116</v>
      </c>
      <c r="C3652" t="s">
        <v>693</v>
      </c>
      <c r="D3652" t="s">
        <v>40317</v>
      </c>
      <c r="E3652" t="s">
        <v>1015</v>
      </c>
      <c r="F3652" t="s">
        <v>1016</v>
      </c>
      <c r="G3652">
        <v>1</v>
      </c>
      <c r="H3652" t="s">
        <v>46842</v>
      </c>
      <c r="I3652" t="s">
        <v>67</v>
      </c>
      <c r="J3652" t="s">
        <v>88</v>
      </c>
      <c r="K3652">
        <v>3</v>
      </c>
      <c r="L3652" t="s">
        <v>41838</v>
      </c>
      <c r="M3652">
        <v>72000000</v>
      </c>
      <c r="N3652" t="s">
        <v>41840</v>
      </c>
      <c r="O3652" t="s">
        <v>7529</v>
      </c>
      <c r="P3652" t="s">
        <v>90</v>
      </c>
      <c r="Q3652" t="s">
        <v>177</v>
      </c>
      <c r="R3652" t="s">
        <v>177</v>
      </c>
      <c r="S3652" t="s">
        <v>1018</v>
      </c>
      <c r="T3652" t="s">
        <v>6173</v>
      </c>
      <c r="U3652" t="s">
        <v>7530</v>
      </c>
      <c r="V3652" t="s">
        <v>7531</v>
      </c>
      <c r="W3652" t="s">
        <v>7532</v>
      </c>
      <c r="X3652">
        <v>1721308348</v>
      </c>
      <c r="Y3652" t="s">
        <v>122</v>
      </c>
      <c r="Z3652" t="s">
        <v>123</v>
      </c>
      <c r="AA3652">
        <v>0</v>
      </c>
      <c r="AB3652" t="s">
        <v>76</v>
      </c>
      <c r="AC3652">
        <v>0</v>
      </c>
      <c r="AD3652" t="s">
        <v>76</v>
      </c>
      <c r="AE3652">
        <v>968372</v>
      </c>
      <c r="AF3652" t="s">
        <v>40104</v>
      </c>
      <c r="AG3652" t="s">
        <v>7533</v>
      </c>
      <c r="AH3652" t="s">
        <v>7534</v>
      </c>
      <c r="AI3652" t="s">
        <v>177</v>
      </c>
      <c r="AJ3652" t="s">
        <v>41304</v>
      </c>
      <c r="AK3652">
        <v>17165669</v>
      </c>
      <c r="AL3652" t="s">
        <v>1025</v>
      </c>
      <c r="AM3652">
        <v>2011</v>
      </c>
      <c r="AN3652" s="1">
        <v>40847</v>
      </c>
      <c r="AO3652" s="1">
        <v>40865</v>
      </c>
      <c r="AP3652">
        <v>2</v>
      </c>
      <c r="AQ3652" t="s">
        <v>81</v>
      </c>
      <c r="AR3652" s="4">
        <f>IF(AQ3652="M",AP3652*30.42,AP3652)</f>
        <v>60.84</v>
      </c>
      <c r="AS3652">
        <v>57</v>
      </c>
      <c r="AT3652" s="4">
        <f>AR3652+AS3652</f>
        <v>117.84</v>
      </c>
      <c r="AU3652">
        <v>2</v>
      </c>
      <c r="AV3652" s="1">
        <f>AO3652+AT3652</f>
        <v>40982.839999999997</v>
      </c>
      <c r="AW3652" s="1">
        <v>41044</v>
      </c>
      <c r="AX3652" s="2">
        <f>IF(AV3652&gt;=AW3652,1,2)</f>
        <v>2</v>
      </c>
      <c r="AY3652" s="2" t="str">
        <f>IF((AV3652+10)&gt;=AW3652,"SAVE","LATE")</f>
        <v>LATE</v>
      </c>
      <c r="AZ3652" t="s">
        <v>82</v>
      </c>
      <c r="BA3652" t="s">
        <v>1011</v>
      </c>
      <c r="BB3652" s="6">
        <v>1721308340</v>
      </c>
      <c r="BC3652">
        <v>0</v>
      </c>
      <c r="BD3652" s="10">
        <v>1721308340</v>
      </c>
      <c r="BE3652" t="s">
        <v>7529</v>
      </c>
      <c r="BF3652">
        <v>0</v>
      </c>
      <c r="BG3652" t="s">
        <v>70</v>
      </c>
      <c r="BH3652">
        <v>-1</v>
      </c>
      <c r="BI3652" t="s">
        <v>7534</v>
      </c>
      <c r="BJ3652" t="s">
        <v>7535</v>
      </c>
      <c r="BK3652">
        <v>0</v>
      </c>
      <c r="BL3652" t="s">
        <v>85</v>
      </c>
      <c r="BM3652" t="s">
        <v>7536</v>
      </c>
    </row>
    <row r="3653" spans="1:65" x14ac:dyDescent="0.25">
      <c r="A3653">
        <v>2011</v>
      </c>
      <c r="B3653" t="s">
        <v>116</v>
      </c>
      <c r="C3653" t="s">
        <v>693</v>
      </c>
      <c r="D3653" t="s">
        <v>40317</v>
      </c>
      <c r="E3653" t="s">
        <v>1015</v>
      </c>
      <c r="F3653" t="s">
        <v>1016</v>
      </c>
      <c r="G3653">
        <v>1</v>
      </c>
      <c r="H3653" t="s">
        <v>46842</v>
      </c>
      <c r="I3653" t="s">
        <v>67</v>
      </c>
      <c r="J3653" t="s">
        <v>88</v>
      </c>
      <c r="K3653">
        <v>3</v>
      </c>
      <c r="L3653" t="s">
        <v>41838</v>
      </c>
      <c r="M3653">
        <v>72000000</v>
      </c>
      <c r="N3653" t="s">
        <v>41840</v>
      </c>
      <c r="O3653" t="s">
        <v>8480</v>
      </c>
      <c r="P3653" t="s">
        <v>90</v>
      </c>
      <c r="Q3653" t="s">
        <v>177</v>
      </c>
      <c r="R3653" t="s">
        <v>177</v>
      </c>
      <c r="S3653" t="s">
        <v>1018</v>
      </c>
      <c r="T3653" t="s">
        <v>6173</v>
      </c>
      <c r="U3653" t="s">
        <v>8481</v>
      </c>
      <c r="V3653" t="s">
        <v>8482</v>
      </c>
      <c r="W3653" t="s">
        <v>8483</v>
      </c>
      <c r="X3653">
        <v>815062496</v>
      </c>
      <c r="Y3653" t="s">
        <v>122</v>
      </c>
      <c r="Z3653" t="s">
        <v>123</v>
      </c>
      <c r="AA3653">
        <v>0</v>
      </c>
      <c r="AB3653" t="s">
        <v>76</v>
      </c>
      <c r="AC3653">
        <v>0</v>
      </c>
      <c r="AD3653" t="s">
        <v>76</v>
      </c>
      <c r="AE3653">
        <v>921864</v>
      </c>
      <c r="AF3653" t="s">
        <v>40104</v>
      </c>
      <c r="AG3653" t="s">
        <v>8484</v>
      </c>
      <c r="AH3653" t="s">
        <v>8485</v>
      </c>
      <c r="AI3653" t="s">
        <v>177</v>
      </c>
      <c r="AJ3653" t="s">
        <v>41304</v>
      </c>
      <c r="AK3653" t="s">
        <v>8486</v>
      </c>
      <c r="AL3653" t="s">
        <v>2945</v>
      </c>
      <c r="AM3653">
        <v>2011</v>
      </c>
      <c r="AN3653" s="1">
        <v>40848</v>
      </c>
      <c r="AO3653" s="1">
        <v>40878</v>
      </c>
      <c r="AP3653">
        <v>2</v>
      </c>
      <c r="AQ3653" t="s">
        <v>81</v>
      </c>
      <c r="AR3653" s="4">
        <f>IF(AQ3653="M",AP3653*30.42,AP3653)</f>
        <v>60.84</v>
      </c>
      <c r="AS3653">
        <v>0</v>
      </c>
      <c r="AT3653" s="4">
        <f>AR3653+AS3653</f>
        <v>60.84</v>
      </c>
      <c r="AU3653">
        <v>4</v>
      </c>
      <c r="AV3653" s="1">
        <f>AO3653+AT3653</f>
        <v>40938.839999999997</v>
      </c>
      <c r="AW3653" s="1">
        <v>41061</v>
      </c>
      <c r="AX3653" s="2">
        <f>IF(AV3653&gt;=AW3653,1,2)</f>
        <v>2</v>
      </c>
      <c r="AY3653" s="2" t="str">
        <f>IF((AV3653+10)&gt;=AW3653,"SAVE","LATE")</f>
        <v>LATE</v>
      </c>
      <c r="AZ3653" t="s">
        <v>82</v>
      </c>
      <c r="BA3653" t="s">
        <v>1011</v>
      </c>
      <c r="BB3653" s="6">
        <v>815061467</v>
      </c>
      <c r="BC3653">
        <v>39732799</v>
      </c>
      <c r="BD3653" s="10">
        <v>854794266</v>
      </c>
      <c r="BE3653" t="s">
        <v>42857</v>
      </c>
      <c r="BF3653">
        <v>0</v>
      </c>
      <c r="BG3653" t="s">
        <v>70</v>
      </c>
      <c r="BH3653">
        <v>-1</v>
      </c>
      <c r="BI3653" t="s">
        <v>8485</v>
      </c>
      <c r="BJ3653" t="s">
        <v>3633</v>
      </c>
      <c r="BK3653">
        <v>0</v>
      </c>
      <c r="BL3653" t="s">
        <v>85</v>
      </c>
      <c r="BM3653" t="s">
        <v>8487</v>
      </c>
    </row>
    <row r="3654" spans="1:65" x14ac:dyDescent="0.25">
      <c r="A3654">
        <v>2011</v>
      </c>
      <c r="B3654" t="s">
        <v>64</v>
      </c>
      <c r="C3654" t="s">
        <v>65</v>
      </c>
      <c r="D3654" t="s">
        <v>40101</v>
      </c>
      <c r="E3654">
        <v>800215807</v>
      </c>
      <c r="F3654" t="s">
        <v>10952</v>
      </c>
      <c r="G3654">
        <v>11</v>
      </c>
      <c r="H3654" t="s">
        <v>41839</v>
      </c>
      <c r="I3654" t="s">
        <v>67</v>
      </c>
      <c r="J3654" t="s">
        <v>88</v>
      </c>
      <c r="K3654">
        <v>3</v>
      </c>
      <c r="L3654" t="s">
        <v>41838</v>
      </c>
      <c r="M3654">
        <v>72000000</v>
      </c>
      <c r="N3654" t="s">
        <v>41840</v>
      </c>
      <c r="O3654" t="s">
        <v>42858</v>
      </c>
      <c r="P3654" t="s">
        <v>90</v>
      </c>
      <c r="Q3654" t="s">
        <v>697</v>
      </c>
      <c r="R3654" t="s">
        <v>697</v>
      </c>
      <c r="S3654" t="s">
        <v>1018</v>
      </c>
      <c r="T3654" s="3">
        <v>40730</v>
      </c>
      <c r="U3654" t="s">
        <v>11198</v>
      </c>
      <c r="V3654" t="s">
        <v>11199</v>
      </c>
      <c r="W3654">
        <v>827</v>
      </c>
      <c r="X3654">
        <v>120810492</v>
      </c>
      <c r="Y3654" t="s">
        <v>122</v>
      </c>
      <c r="Z3654" t="s">
        <v>123</v>
      </c>
      <c r="AA3654">
        <v>0</v>
      </c>
      <c r="AB3654" t="s">
        <v>76</v>
      </c>
      <c r="AC3654">
        <v>0</v>
      </c>
      <c r="AD3654" t="s">
        <v>76</v>
      </c>
      <c r="AE3654">
        <v>1250867</v>
      </c>
      <c r="AF3654" t="s">
        <v>40104</v>
      </c>
      <c r="AG3654" t="s">
        <v>11200</v>
      </c>
      <c r="AH3654" t="s">
        <v>11201</v>
      </c>
      <c r="AI3654" t="s">
        <v>177</v>
      </c>
      <c r="AJ3654" t="s">
        <v>41304</v>
      </c>
      <c r="AK3654" t="s">
        <v>11202</v>
      </c>
      <c r="AL3654" t="s">
        <v>11203</v>
      </c>
      <c r="AM3654">
        <v>2011</v>
      </c>
      <c r="AN3654" s="1">
        <v>40739</v>
      </c>
      <c r="AO3654" s="1">
        <v>40760</v>
      </c>
      <c r="AP3654">
        <v>10</v>
      </c>
      <c r="AQ3654" t="s">
        <v>81</v>
      </c>
      <c r="AR3654" s="4">
        <f>IF(AQ3654="M",AP3654*30.42,AP3654)</f>
        <v>304.20000000000005</v>
      </c>
      <c r="AS3654">
        <v>0</v>
      </c>
      <c r="AT3654" s="4">
        <f>AR3654+AS3654</f>
        <v>304.20000000000005</v>
      </c>
      <c r="AU3654">
        <v>3</v>
      </c>
      <c r="AV3654" s="1">
        <f>AO3654+AT3654</f>
        <v>41064.199999999997</v>
      </c>
      <c r="AW3654" s="1">
        <v>41157</v>
      </c>
      <c r="AX3654" s="2">
        <f>IF(AV3654&gt;=AW3654,1,2)</f>
        <v>2</v>
      </c>
      <c r="AY3654" s="2" t="str">
        <f>IF((AV3654+10)&gt;=AW3654,"SAVE","LATE")</f>
        <v>LATE</v>
      </c>
      <c r="AZ3654" t="s">
        <v>82</v>
      </c>
      <c r="BA3654" t="s">
        <v>1011</v>
      </c>
      <c r="BB3654" s="6">
        <v>181215738</v>
      </c>
      <c r="BC3654">
        <v>60405246</v>
      </c>
      <c r="BD3654" s="10">
        <v>241620984</v>
      </c>
      <c r="BE3654" t="s">
        <v>42859</v>
      </c>
      <c r="BF3654">
        <v>0</v>
      </c>
      <c r="BG3654" t="s">
        <v>70</v>
      </c>
      <c r="BH3654">
        <v>-1</v>
      </c>
      <c r="BI3654" t="s">
        <v>11204</v>
      </c>
      <c r="BJ3654" t="s">
        <v>11205</v>
      </c>
      <c r="BK3654">
        <v>0</v>
      </c>
      <c r="BL3654" t="s">
        <v>85</v>
      </c>
      <c r="BM3654" t="s">
        <v>11206</v>
      </c>
    </row>
    <row r="3655" spans="1:65" x14ac:dyDescent="0.25">
      <c r="A3655">
        <v>2011</v>
      </c>
      <c r="B3655" t="s">
        <v>64</v>
      </c>
      <c r="C3655" t="s">
        <v>65</v>
      </c>
      <c r="D3655" t="s">
        <v>40101</v>
      </c>
      <c r="E3655">
        <v>800215807</v>
      </c>
      <c r="F3655" t="s">
        <v>280</v>
      </c>
      <c r="G3655">
        <v>12</v>
      </c>
      <c r="H3655" t="s">
        <v>41881</v>
      </c>
      <c r="I3655" t="s">
        <v>67</v>
      </c>
      <c r="J3655" t="s">
        <v>68</v>
      </c>
      <c r="K3655">
        <v>3</v>
      </c>
      <c r="L3655" t="s">
        <v>41838</v>
      </c>
      <c r="M3655">
        <v>72000000</v>
      </c>
      <c r="N3655" t="s">
        <v>41840</v>
      </c>
      <c r="O3655" t="s">
        <v>6726</v>
      </c>
      <c r="P3655" t="s">
        <v>90</v>
      </c>
      <c r="Q3655" t="s">
        <v>70</v>
      </c>
      <c r="R3655" t="s">
        <v>70</v>
      </c>
      <c r="S3655" t="s">
        <v>6727</v>
      </c>
      <c r="T3655" s="3">
        <v>40551</v>
      </c>
      <c r="U3655" t="s">
        <v>6728</v>
      </c>
      <c r="V3655" t="s">
        <v>6729</v>
      </c>
      <c r="W3655" t="s">
        <v>6729</v>
      </c>
      <c r="X3655">
        <v>3727706858</v>
      </c>
      <c r="Y3655" t="s">
        <v>122</v>
      </c>
      <c r="Z3655" t="s">
        <v>123</v>
      </c>
      <c r="AA3655">
        <v>0</v>
      </c>
      <c r="AB3655" t="s">
        <v>76</v>
      </c>
      <c r="AC3655">
        <v>0</v>
      </c>
      <c r="AD3655" t="s">
        <v>76</v>
      </c>
      <c r="AE3655">
        <v>577601</v>
      </c>
      <c r="AF3655" t="s">
        <v>40104</v>
      </c>
      <c r="AG3655" t="s">
        <v>2539</v>
      </c>
      <c r="AH3655" t="s">
        <v>4135</v>
      </c>
      <c r="AI3655" t="s">
        <v>177</v>
      </c>
      <c r="AJ3655" t="s">
        <v>41304</v>
      </c>
      <c r="AK3655">
        <v>13346434</v>
      </c>
      <c r="AL3655" t="s">
        <v>4136</v>
      </c>
      <c r="AM3655">
        <v>2011</v>
      </c>
      <c r="AN3655" s="1">
        <v>40683</v>
      </c>
      <c r="AO3655" s="1">
        <v>40683</v>
      </c>
      <c r="AP3655">
        <v>8</v>
      </c>
      <c r="AQ3655" t="s">
        <v>81</v>
      </c>
      <c r="AR3655" s="4">
        <f>IF(AQ3655="M",AP3655*30.42,AP3655)</f>
        <v>243.36</v>
      </c>
      <c r="AS3655">
        <v>153</v>
      </c>
      <c r="AT3655" s="4">
        <f>AR3655+AS3655</f>
        <v>396.36</v>
      </c>
      <c r="AU3655">
        <v>21</v>
      </c>
      <c r="AV3655" s="1">
        <f>AO3655+AT3655</f>
        <v>41079.360000000001</v>
      </c>
      <c r="AW3655" s="1">
        <v>41721</v>
      </c>
      <c r="AX3655" s="2">
        <f>IF(AV3655&gt;=AW3655,1,2)</f>
        <v>2</v>
      </c>
      <c r="AY3655" s="2" t="str">
        <f>IF((AV3655+10)&gt;=AW3655,"SAVE","LATE")</f>
        <v>LATE</v>
      </c>
      <c r="AZ3655" t="s">
        <v>82</v>
      </c>
      <c r="BA3655" t="s">
        <v>1011</v>
      </c>
      <c r="BB3655" s="6">
        <v>3727706858</v>
      </c>
      <c r="BC3655">
        <v>4000000000</v>
      </c>
      <c r="BD3655" s="10">
        <v>7727706858</v>
      </c>
      <c r="BE3655" t="s">
        <v>6726</v>
      </c>
      <c r="BF3655">
        <v>0</v>
      </c>
      <c r="BG3655" t="s">
        <v>70</v>
      </c>
      <c r="BH3655">
        <v>-1</v>
      </c>
      <c r="BI3655" t="s">
        <v>70</v>
      </c>
      <c r="BJ3655" t="s">
        <v>70</v>
      </c>
      <c r="BK3655">
        <v>0</v>
      </c>
      <c r="BL3655" t="s">
        <v>85</v>
      </c>
      <c r="BM3655" t="s">
        <v>6730</v>
      </c>
    </row>
    <row r="3656" spans="1:65" x14ac:dyDescent="0.25">
      <c r="A3656">
        <v>2011</v>
      </c>
      <c r="B3656" t="s">
        <v>64</v>
      </c>
      <c r="C3656" t="s">
        <v>65</v>
      </c>
      <c r="D3656" t="s">
        <v>40101</v>
      </c>
      <c r="E3656">
        <v>800215807</v>
      </c>
      <c r="F3656" t="s">
        <v>10952</v>
      </c>
      <c r="G3656">
        <v>11</v>
      </c>
      <c r="H3656" t="s">
        <v>41839</v>
      </c>
      <c r="I3656" t="s">
        <v>67</v>
      </c>
      <c r="J3656" t="s">
        <v>88</v>
      </c>
      <c r="K3656">
        <v>3</v>
      </c>
      <c r="L3656" t="s">
        <v>41838</v>
      </c>
      <c r="M3656">
        <v>72000000</v>
      </c>
      <c r="N3656" t="s">
        <v>41840</v>
      </c>
      <c r="O3656" t="s">
        <v>42858</v>
      </c>
      <c r="P3656" t="s">
        <v>90</v>
      </c>
      <c r="Q3656" t="s">
        <v>697</v>
      </c>
      <c r="R3656" t="s">
        <v>697</v>
      </c>
      <c r="S3656" t="s">
        <v>6727</v>
      </c>
      <c r="T3656" s="3">
        <v>40730</v>
      </c>
      <c r="U3656" t="s">
        <v>11235</v>
      </c>
      <c r="V3656" t="s">
        <v>11236</v>
      </c>
      <c r="W3656">
        <v>914</v>
      </c>
      <c r="X3656">
        <v>359694172</v>
      </c>
      <c r="Y3656" t="s">
        <v>122</v>
      </c>
      <c r="Z3656" t="s">
        <v>123</v>
      </c>
      <c r="AA3656">
        <v>0</v>
      </c>
      <c r="AB3656" t="s">
        <v>76</v>
      </c>
      <c r="AC3656">
        <v>0</v>
      </c>
      <c r="AD3656" t="s">
        <v>76</v>
      </c>
      <c r="AE3656">
        <v>1250465</v>
      </c>
      <c r="AF3656" t="s">
        <v>40104</v>
      </c>
      <c r="AG3656" t="s">
        <v>11237</v>
      </c>
      <c r="AH3656" t="s">
        <v>11238</v>
      </c>
      <c r="AI3656" t="s">
        <v>138</v>
      </c>
      <c r="AJ3656" t="s">
        <v>41304</v>
      </c>
      <c r="AK3656" t="s">
        <v>11239</v>
      </c>
      <c r="AL3656" t="s">
        <v>11240</v>
      </c>
      <c r="AM3656">
        <v>2011</v>
      </c>
      <c r="AN3656" s="1">
        <v>40743</v>
      </c>
      <c r="AO3656" s="1">
        <v>40760</v>
      </c>
      <c r="AP3656">
        <v>10</v>
      </c>
      <c r="AQ3656" t="s">
        <v>81</v>
      </c>
      <c r="AR3656" s="4">
        <f>IF(AQ3656="M",AP3656*30.42,AP3656)</f>
        <v>304.20000000000005</v>
      </c>
      <c r="AS3656">
        <v>0</v>
      </c>
      <c r="AT3656" s="4">
        <f>AR3656+AS3656</f>
        <v>304.20000000000005</v>
      </c>
      <c r="AU3656">
        <v>3</v>
      </c>
      <c r="AV3656" s="1">
        <f>AO3656+AT3656</f>
        <v>41064.199999999997</v>
      </c>
      <c r="AW3656" s="1">
        <v>41157</v>
      </c>
      <c r="AX3656" s="2">
        <f>IF(AV3656&gt;=AW3656,1,2)</f>
        <v>2</v>
      </c>
      <c r="AY3656" s="2" t="str">
        <f>IF((AV3656+10)&gt;=AW3656,"SAVE","LATE")</f>
        <v>LATE</v>
      </c>
      <c r="AZ3656" t="s">
        <v>82</v>
      </c>
      <c r="BA3656" t="s">
        <v>1011</v>
      </c>
      <c r="BB3656" s="6">
        <v>179923975</v>
      </c>
      <c r="BC3656">
        <v>59974658</v>
      </c>
      <c r="BD3656" s="10">
        <v>239898633</v>
      </c>
      <c r="BE3656" t="s">
        <v>11241</v>
      </c>
      <c r="BF3656">
        <v>0</v>
      </c>
      <c r="BG3656" t="s">
        <v>70</v>
      </c>
      <c r="BH3656">
        <v>-1</v>
      </c>
      <c r="BI3656" t="s">
        <v>11242</v>
      </c>
      <c r="BJ3656" t="s">
        <v>11243</v>
      </c>
      <c r="BK3656">
        <v>0</v>
      </c>
      <c r="BL3656" t="s">
        <v>85</v>
      </c>
      <c r="BM3656" t="s">
        <v>11244</v>
      </c>
    </row>
    <row r="3657" spans="1:65" x14ac:dyDescent="0.25">
      <c r="A3657">
        <v>2011</v>
      </c>
      <c r="B3657" t="s">
        <v>116</v>
      </c>
      <c r="C3657" t="s">
        <v>130</v>
      </c>
      <c r="D3657" t="s">
        <v>40324</v>
      </c>
      <c r="E3657" t="s">
        <v>170</v>
      </c>
      <c r="F3657" t="s">
        <v>171</v>
      </c>
      <c r="G3657">
        <v>1</v>
      </c>
      <c r="H3657" t="s">
        <v>46842</v>
      </c>
      <c r="I3657" t="s">
        <v>67</v>
      </c>
      <c r="J3657" t="s">
        <v>88</v>
      </c>
      <c r="K3657">
        <v>3</v>
      </c>
      <c r="L3657" t="s">
        <v>41838</v>
      </c>
      <c r="M3657">
        <v>72000000</v>
      </c>
      <c r="N3657" t="s">
        <v>41840</v>
      </c>
      <c r="O3657" t="s">
        <v>6192</v>
      </c>
      <c r="P3657" t="s">
        <v>90</v>
      </c>
      <c r="Q3657" t="s">
        <v>2691</v>
      </c>
      <c r="R3657" t="s">
        <v>2691</v>
      </c>
      <c r="S3657" t="s">
        <v>173</v>
      </c>
      <c r="T3657" t="s">
        <v>6193</v>
      </c>
      <c r="U3657" t="s">
        <v>6194</v>
      </c>
      <c r="V3657" t="s">
        <v>6195</v>
      </c>
      <c r="W3657">
        <v>145</v>
      </c>
      <c r="X3657">
        <v>7619029864</v>
      </c>
      <c r="Y3657" t="s">
        <v>122</v>
      </c>
      <c r="Z3657" t="s">
        <v>123</v>
      </c>
      <c r="AA3657">
        <v>0</v>
      </c>
      <c r="AB3657" t="s">
        <v>76</v>
      </c>
      <c r="AC3657">
        <v>0</v>
      </c>
      <c r="AD3657" t="s">
        <v>76</v>
      </c>
      <c r="AE3657">
        <v>724563</v>
      </c>
      <c r="AF3657" t="s">
        <v>40104</v>
      </c>
      <c r="AG3657" t="s">
        <v>6196</v>
      </c>
      <c r="AH3657" t="s">
        <v>6197</v>
      </c>
      <c r="AI3657" t="s">
        <v>177</v>
      </c>
      <c r="AJ3657" t="s">
        <v>41304</v>
      </c>
      <c r="AK3657">
        <v>17587920</v>
      </c>
      <c r="AL3657" t="s">
        <v>6198</v>
      </c>
      <c r="AM3657">
        <v>2011</v>
      </c>
      <c r="AN3657" s="1">
        <v>40812</v>
      </c>
      <c r="AO3657" s="1">
        <v>40864</v>
      </c>
      <c r="AP3657">
        <v>4</v>
      </c>
      <c r="AQ3657" t="s">
        <v>81</v>
      </c>
      <c r="AR3657" s="4">
        <f>IF(AQ3657="M",AP3657*30.42,AP3657)</f>
        <v>121.68</v>
      </c>
      <c r="AS3657">
        <v>0</v>
      </c>
      <c r="AT3657" s="4">
        <f>AR3657+AS3657</f>
        <v>121.68</v>
      </c>
      <c r="AU3657">
        <v>2</v>
      </c>
      <c r="AV3657" s="1">
        <f>AO3657+AT3657</f>
        <v>40985.68</v>
      </c>
      <c r="AW3657" s="1">
        <v>41046</v>
      </c>
      <c r="AX3657" s="2">
        <f>IF(AV3657&gt;=AW3657,1,2)</f>
        <v>2</v>
      </c>
      <c r="AY3657" s="2" t="str">
        <f>IF((AV3657+10)&gt;=AW3657,"SAVE","LATE")</f>
        <v>LATE</v>
      </c>
      <c r="AZ3657" t="s">
        <v>82</v>
      </c>
      <c r="BA3657" t="s">
        <v>1011</v>
      </c>
      <c r="BB3657" s="6">
        <v>7619029865</v>
      </c>
      <c r="BC3657">
        <v>1296278504</v>
      </c>
      <c r="BD3657" s="10">
        <v>8915308369</v>
      </c>
      <c r="BE3657" t="s">
        <v>6192</v>
      </c>
      <c r="BF3657">
        <v>0</v>
      </c>
      <c r="BG3657" t="s">
        <v>70</v>
      </c>
      <c r="BH3657">
        <v>-1</v>
      </c>
      <c r="BI3657" t="s">
        <v>6199</v>
      </c>
      <c r="BJ3657" t="s">
        <v>6200</v>
      </c>
      <c r="BK3657">
        <v>0</v>
      </c>
      <c r="BL3657" t="s">
        <v>85</v>
      </c>
      <c r="BM3657" t="s">
        <v>6201</v>
      </c>
    </row>
    <row r="3658" spans="1:65" x14ac:dyDescent="0.25">
      <c r="A3658">
        <v>2011</v>
      </c>
      <c r="B3658" t="s">
        <v>116</v>
      </c>
      <c r="C3658" t="s">
        <v>130</v>
      </c>
      <c r="D3658" t="s">
        <v>40324</v>
      </c>
      <c r="E3658" t="s">
        <v>170</v>
      </c>
      <c r="F3658" t="s">
        <v>171</v>
      </c>
      <c r="G3658">
        <v>1</v>
      </c>
      <c r="H3658" t="s">
        <v>46842</v>
      </c>
      <c r="I3658" t="s">
        <v>67</v>
      </c>
      <c r="J3658" t="s">
        <v>88</v>
      </c>
      <c r="K3658">
        <v>3</v>
      </c>
      <c r="L3658" t="s">
        <v>41838</v>
      </c>
      <c r="M3658">
        <v>72000000</v>
      </c>
      <c r="N3658" t="s">
        <v>41840</v>
      </c>
      <c r="O3658" t="s">
        <v>7065</v>
      </c>
      <c r="P3658" t="s">
        <v>90</v>
      </c>
      <c r="Q3658" t="s">
        <v>2691</v>
      </c>
      <c r="R3658" t="s">
        <v>2691</v>
      </c>
      <c r="S3658" t="s">
        <v>173</v>
      </c>
      <c r="T3658" s="3">
        <v>40733</v>
      </c>
      <c r="U3658" t="s">
        <v>7066</v>
      </c>
      <c r="V3658" t="s">
        <v>7067</v>
      </c>
      <c r="W3658">
        <v>201</v>
      </c>
      <c r="X3658">
        <v>2699995750</v>
      </c>
      <c r="Y3658" t="s">
        <v>122</v>
      </c>
      <c r="Z3658" t="s">
        <v>123</v>
      </c>
      <c r="AA3658">
        <v>0</v>
      </c>
      <c r="AB3658" t="s">
        <v>76</v>
      </c>
      <c r="AC3658">
        <v>0</v>
      </c>
      <c r="AD3658" t="s">
        <v>76</v>
      </c>
      <c r="AE3658">
        <v>702254</v>
      </c>
      <c r="AF3658" t="s">
        <v>40104</v>
      </c>
      <c r="AG3658" t="s">
        <v>7068</v>
      </c>
      <c r="AH3658" t="s">
        <v>7069</v>
      </c>
      <c r="AI3658" t="s">
        <v>177</v>
      </c>
      <c r="AJ3658" t="s">
        <v>41304</v>
      </c>
      <c r="AK3658" t="s">
        <v>7070</v>
      </c>
      <c r="AL3658" t="s">
        <v>7071</v>
      </c>
      <c r="AM3658">
        <v>2011</v>
      </c>
      <c r="AN3658" s="1">
        <v>40855</v>
      </c>
      <c r="AO3658" s="1">
        <v>40878</v>
      </c>
      <c r="AP3658">
        <v>2</v>
      </c>
      <c r="AQ3658" t="s">
        <v>81</v>
      </c>
      <c r="AR3658" s="4">
        <f>IF(AQ3658="M",AP3658*30.42,AP3658)</f>
        <v>60.84</v>
      </c>
      <c r="AS3658">
        <v>0</v>
      </c>
      <c r="AT3658" s="4">
        <f>AR3658+AS3658</f>
        <v>60.84</v>
      </c>
      <c r="AU3658">
        <v>3</v>
      </c>
      <c r="AV3658" s="1">
        <f>AO3658+AT3658</f>
        <v>40938.839999999997</v>
      </c>
      <c r="AW3658" s="1">
        <v>41030</v>
      </c>
      <c r="AX3658" s="2">
        <f>IF(AV3658&gt;=AW3658,1,2)</f>
        <v>2</v>
      </c>
      <c r="AY3658" s="2" t="str">
        <f>IF((AV3658+10)&gt;=AW3658,"SAVE","LATE")</f>
        <v>LATE</v>
      </c>
      <c r="AZ3658" t="s">
        <v>82</v>
      </c>
      <c r="BA3658" t="s">
        <v>1011</v>
      </c>
      <c r="BB3658" s="6">
        <v>2699995624</v>
      </c>
      <c r="BC3658">
        <v>0</v>
      </c>
      <c r="BD3658" s="10">
        <v>2699995624</v>
      </c>
      <c r="BE3658" t="s">
        <v>7065</v>
      </c>
      <c r="BF3658">
        <v>0</v>
      </c>
      <c r="BG3658" t="s">
        <v>70</v>
      </c>
      <c r="BH3658">
        <v>-1</v>
      </c>
      <c r="BI3658" t="s">
        <v>7072</v>
      </c>
      <c r="BJ3658" t="s">
        <v>7073</v>
      </c>
      <c r="BK3658">
        <v>0</v>
      </c>
      <c r="BL3658" t="s">
        <v>85</v>
      </c>
      <c r="BM3658" t="s">
        <v>7074</v>
      </c>
    </row>
    <row r="3659" spans="1:65" x14ac:dyDescent="0.25">
      <c r="A3659">
        <v>2012</v>
      </c>
      <c r="B3659" t="s">
        <v>116</v>
      </c>
      <c r="C3659" t="s">
        <v>130</v>
      </c>
      <c r="D3659" t="s">
        <v>40324</v>
      </c>
      <c r="E3659" t="s">
        <v>170</v>
      </c>
      <c r="F3659" t="s">
        <v>171</v>
      </c>
      <c r="G3659">
        <v>12</v>
      </c>
      <c r="H3659" t="s">
        <v>41881</v>
      </c>
      <c r="I3659" t="s">
        <v>105</v>
      </c>
      <c r="J3659" t="s">
        <v>68</v>
      </c>
      <c r="K3659">
        <v>3</v>
      </c>
      <c r="L3659" t="s">
        <v>41838</v>
      </c>
      <c r="M3659">
        <v>80000000</v>
      </c>
      <c r="N3659" t="s">
        <v>348</v>
      </c>
      <c r="O3659" t="s">
        <v>7859</v>
      </c>
      <c r="P3659" t="s">
        <v>90</v>
      </c>
      <c r="Q3659" t="s">
        <v>70</v>
      </c>
      <c r="R3659" t="s">
        <v>70</v>
      </c>
      <c r="S3659" t="s">
        <v>173</v>
      </c>
      <c r="T3659" t="s">
        <v>7860</v>
      </c>
      <c r="U3659" t="s">
        <v>7861</v>
      </c>
      <c r="V3659" t="s">
        <v>7862</v>
      </c>
      <c r="W3659">
        <v>1</v>
      </c>
      <c r="X3659">
        <v>1323000000</v>
      </c>
      <c r="Y3659" t="s">
        <v>122</v>
      </c>
      <c r="Z3659" t="s">
        <v>123</v>
      </c>
      <c r="AA3659">
        <v>0</v>
      </c>
      <c r="AB3659" t="s">
        <v>76</v>
      </c>
      <c r="AC3659">
        <v>0</v>
      </c>
      <c r="AD3659" t="s">
        <v>76</v>
      </c>
      <c r="AE3659">
        <v>1082007</v>
      </c>
      <c r="AF3659" t="s">
        <v>40104</v>
      </c>
      <c r="AG3659" t="s">
        <v>7863</v>
      </c>
      <c r="AH3659" t="s">
        <v>7864</v>
      </c>
      <c r="AI3659" t="s">
        <v>177</v>
      </c>
      <c r="AJ3659" t="s">
        <v>41304</v>
      </c>
      <c r="AK3659">
        <v>68290083</v>
      </c>
      <c r="AL3659" t="s">
        <v>7865</v>
      </c>
      <c r="AM3659">
        <v>2011</v>
      </c>
      <c r="AN3659" s="1">
        <v>40861</v>
      </c>
      <c r="AO3659" s="1">
        <v>40861</v>
      </c>
      <c r="AP3659">
        <v>4</v>
      </c>
      <c r="AQ3659" t="s">
        <v>81</v>
      </c>
      <c r="AR3659" s="4">
        <f>IF(AQ3659="M",AP3659*30.42,AP3659)</f>
        <v>121.68</v>
      </c>
      <c r="AS3659">
        <v>288</v>
      </c>
      <c r="AT3659" s="4">
        <f>AR3659+AS3659</f>
        <v>409.68</v>
      </c>
      <c r="AU3659">
        <v>12</v>
      </c>
      <c r="AV3659" s="1">
        <f>AO3659+AT3659</f>
        <v>41270.68</v>
      </c>
      <c r="AW3659" s="1">
        <v>41637</v>
      </c>
      <c r="AX3659" s="2">
        <f>IF(AV3659&gt;=AW3659,1,2)</f>
        <v>2</v>
      </c>
      <c r="AY3659" s="2" t="str">
        <f>IF((AV3659+10)&gt;=AW3659,"SAVE","LATE")</f>
        <v>LATE</v>
      </c>
      <c r="AZ3659" t="s">
        <v>82</v>
      </c>
      <c r="BA3659" t="s">
        <v>1011</v>
      </c>
      <c r="BB3659" s="6">
        <v>1323000000</v>
      </c>
      <c r="BC3659">
        <v>165888832</v>
      </c>
      <c r="BD3659" s="10">
        <v>1488888832</v>
      </c>
      <c r="BE3659" t="s">
        <v>7859</v>
      </c>
      <c r="BF3659">
        <v>0</v>
      </c>
      <c r="BG3659" t="s">
        <v>70</v>
      </c>
      <c r="BH3659">
        <v>-1</v>
      </c>
      <c r="BI3659" t="s">
        <v>70</v>
      </c>
      <c r="BJ3659" t="s">
        <v>70</v>
      </c>
      <c r="BK3659">
        <v>0</v>
      </c>
      <c r="BL3659" t="s">
        <v>85</v>
      </c>
      <c r="BM3659" t="s">
        <v>7866</v>
      </c>
    </row>
    <row r="3660" spans="1:65" x14ac:dyDescent="0.25">
      <c r="A3660">
        <v>2011</v>
      </c>
      <c r="B3660" t="s">
        <v>116</v>
      </c>
      <c r="C3660" t="s">
        <v>130</v>
      </c>
      <c r="D3660" t="s">
        <v>40324</v>
      </c>
      <c r="E3660" t="s">
        <v>170</v>
      </c>
      <c r="F3660" t="s">
        <v>171</v>
      </c>
      <c r="G3660">
        <v>1</v>
      </c>
      <c r="H3660" t="s">
        <v>46842</v>
      </c>
      <c r="I3660" t="s">
        <v>67</v>
      </c>
      <c r="J3660" t="s">
        <v>88</v>
      </c>
      <c r="K3660">
        <v>3</v>
      </c>
      <c r="L3660" t="s">
        <v>41838</v>
      </c>
      <c r="M3660">
        <v>72000000</v>
      </c>
      <c r="N3660" t="s">
        <v>41840</v>
      </c>
      <c r="O3660" t="s">
        <v>9665</v>
      </c>
      <c r="P3660" t="s">
        <v>90</v>
      </c>
      <c r="Q3660" t="s">
        <v>2691</v>
      </c>
      <c r="R3660" t="s">
        <v>2691</v>
      </c>
      <c r="S3660" t="s">
        <v>173</v>
      </c>
      <c r="T3660" t="s">
        <v>7925</v>
      </c>
      <c r="U3660" t="s">
        <v>9666</v>
      </c>
      <c r="V3660" t="s">
        <v>9667</v>
      </c>
      <c r="W3660">
        <v>94</v>
      </c>
      <c r="X3660">
        <v>399998119</v>
      </c>
      <c r="Y3660" t="s">
        <v>122</v>
      </c>
      <c r="Z3660" t="s">
        <v>123</v>
      </c>
      <c r="AA3660">
        <v>0</v>
      </c>
      <c r="AB3660" t="s">
        <v>76</v>
      </c>
      <c r="AC3660">
        <v>0</v>
      </c>
      <c r="AD3660" t="s">
        <v>76</v>
      </c>
      <c r="AE3660">
        <v>575036</v>
      </c>
      <c r="AF3660" t="s">
        <v>40104</v>
      </c>
      <c r="AG3660" t="s">
        <v>9668</v>
      </c>
      <c r="AH3660" t="s">
        <v>9669</v>
      </c>
      <c r="AI3660" t="s">
        <v>177</v>
      </c>
      <c r="AJ3660" t="s">
        <v>41304</v>
      </c>
      <c r="AK3660" t="s">
        <v>9670</v>
      </c>
      <c r="AL3660" t="s">
        <v>9671</v>
      </c>
      <c r="AM3660">
        <v>2011</v>
      </c>
      <c r="AN3660" s="1">
        <v>40730</v>
      </c>
      <c r="AO3660" s="1">
        <v>40749</v>
      </c>
      <c r="AP3660">
        <v>4</v>
      </c>
      <c r="AQ3660" t="s">
        <v>81</v>
      </c>
      <c r="AR3660" s="4">
        <f>IF(AQ3660="M",AP3660*30.42,AP3660)</f>
        <v>121.68</v>
      </c>
      <c r="AS3660">
        <v>30</v>
      </c>
      <c r="AT3660" s="4">
        <f>AR3660+AS3660</f>
        <v>151.68</v>
      </c>
      <c r="AU3660">
        <v>2</v>
      </c>
      <c r="AV3660" s="1">
        <f>AO3660+AT3660</f>
        <v>40900.68</v>
      </c>
      <c r="AW3660" s="1">
        <v>40964</v>
      </c>
      <c r="AX3660" s="2">
        <f>IF(AV3660&gt;=AW3660,1,2)</f>
        <v>2</v>
      </c>
      <c r="AY3660" s="2" t="str">
        <f>IF((AV3660+10)&gt;=AW3660,"SAVE","LATE")</f>
        <v>LATE</v>
      </c>
      <c r="AZ3660" t="s">
        <v>82</v>
      </c>
      <c r="BA3660" t="s">
        <v>1011</v>
      </c>
      <c r="BB3660" s="6">
        <v>399937705</v>
      </c>
      <c r="BC3660">
        <v>149989349</v>
      </c>
      <c r="BD3660" s="10">
        <v>549927054</v>
      </c>
      <c r="BE3660" t="s">
        <v>9672</v>
      </c>
      <c r="BF3660">
        <v>0</v>
      </c>
      <c r="BG3660" t="s">
        <v>70</v>
      </c>
      <c r="BH3660">
        <v>-1</v>
      </c>
      <c r="BI3660" t="s">
        <v>9673</v>
      </c>
      <c r="BJ3660" t="s">
        <v>9674</v>
      </c>
      <c r="BK3660">
        <v>0</v>
      </c>
      <c r="BL3660" t="s">
        <v>85</v>
      </c>
      <c r="BM3660" t="s">
        <v>9675</v>
      </c>
    </row>
    <row r="3661" spans="1:65" x14ac:dyDescent="0.25">
      <c r="A3661">
        <v>2011</v>
      </c>
      <c r="B3661" t="s">
        <v>116</v>
      </c>
      <c r="C3661" t="s">
        <v>130</v>
      </c>
      <c r="D3661" t="s">
        <v>40324</v>
      </c>
      <c r="E3661" t="s">
        <v>170</v>
      </c>
      <c r="F3661" t="s">
        <v>171</v>
      </c>
      <c r="G3661">
        <v>4</v>
      </c>
      <c r="H3661" t="s">
        <v>41311</v>
      </c>
      <c r="I3661" t="s">
        <v>105</v>
      </c>
      <c r="J3661" t="s">
        <v>88</v>
      </c>
      <c r="K3661">
        <v>2</v>
      </c>
      <c r="L3661" t="s">
        <v>41311</v>
      </c>
      <c r="M3661">
        <v>72000000</v>
      </c>
      <c r="N3661" t="s">
        <v>41840</v>
      </c>
      <c r="O3661" t="s">
        <v>10555</v>
      </c>
      <c r="P3661" t="s">
        <v>90</v>
      </c>
      <c r="Q3661" t="s">
        <v>70</v>
      </c>
      <c r="R3661" t="s">
        <v>70</v>
      </c>
      <c r="S3661" t="s">
        <v>173</v>
      </c>
      <c r="T3661" s="3">
        <v>40703</v>
      </c>
      <c r="U3661" t="s">
        <v>10556</v>
      </c>
      <c r="V3661" t="s">
        <v>10557</v>
      </c>
      <c r="W3661">
        <v>59</v>
      </c>
      <c r="X3661">
        <v>234626440</v>
      </c>
      <c r="Y3661" t="s">
        <v>122</v>
      </c>
      <c r="Z3661" t="s">
        <v>123</v>
      </c>
      <c r="AA3661">
        <v>0</v>
      </c>
      <c r="AB3661" t="s">
        <v>76</v>
      </c>
      <c r="AC3661">
        <v>0</v>
      </c>
      <c r="AD3661" t="s">
        <v>76</v>
      </c>
      <c r="AE3661">
        <v>611321</v>
      </c>
      <c r="AF3661" t="s">
        <v>40104</v>
      </c>
      <c r="AG3661" t="s">
        <v>10558</v>
      </c>
      <c r="AH3661" t="s">
        <v>10559</v>
      </c>
      <c r="AI3661" t="s">
        <v>177</v>
      </c>
      <c r="AJ3661" t="s">
        <v>41304</v>
      </c>
      <c r="AK3661" t="s">
        <v>3223</v>
      </c>
      <c r="AL3661" t="s">
        <v>3224</v>
      </c>
      <c r="AM3661">
        <v>2011</v>
      </c>
      <c r="AN3661" s="1">
        <v>40701</v>
      </c>
      <c r="AO3661" s="1">
        <v>40723</v>
      </c>
      <c r="AP3661">
        <v>2</v>
      </c>
      <c r="AQ3661" t="s">
        <v>81</v>
      </c>
      <c r="AR3661" s="4">
        <f>IF(AQ3661="M",AP3661*30.42,AP3661)</f>
        <v>60.84</v>
      </c>
      <c r="AS3661">
        <v>0</v>
      </c>
      <c r="AT3661" s="4">
        <f>AR3661+AS3661</f>
        <v>60.84</v>
      </c>
      <c r="AU3661">
        <v>1</v>
      </c>
      <c r="AV3661" s="1">
        <f>AO3661+AT3661</f>
        <v>40783.839999999997</v>
      </c>
      <c r="AW3661" s="1">
        <v>40815</v>
      </c>
      <c r="AX3661" s="2">
        <f>IF(AV3661&gt;=AW3661,1,2)</f>
        <v>2</v>
      </c>
      <c r="AY3661" s="2" t="str">
        <f>IF((AV3661+10)&gt;=AW3661,"SAVE","LATE")</f>
        <v>LATE</v>
      </c>
      <c r="AZ3661" t="s">
        <v>82</v>
      </c>
      <c r="BA3661" t="s">
        <v>1011</v>
      </c>
      <c r="BB3661" s="6">
        <v>234626440</v>
      </c>
      <c r="BC3661">
        <v>0</v>
      </c>
      <c r="BD3661" s="10">
        <v>234626440</v>
      </c>
      <c r="BE3661" t="s">
        <v>10555</v>
      </c>
      <c r="BF3661">
        <v>0</v>
      </c>
      <c r="BG3661" t="s">
        <v>70</v>
      </c>
      <c r="BH3661">
        <v>-1</v>
      </c>
      <c r="BI3661" t="s">
        <v>70</v>
      </c>
      <c r="BJ3661" t="s">
        <v>70</v>
      </c>
      <c r="BK3661">
        <v>0</v>
      </c>
      <c r="BL3661" t="s">
        <v>85</v>
      </c>
      <c r="BM3661" t="s">
        <v>10560</v>
      </c>
    </row>
    <row r="3662" spans="1:65" x14ac:dyDescent="0.25">
      <c r="A3662">
        <v>2011</v>
      </c>
      <c r="B3662" t="s">
        <v>64</v>
      </c>
      <c r="C3662" t="s">
        <v>65</v>
      </c>
      <c r="D3662" t="s">
        <v>40101</v>
      </c>
      <c r="E3662">
        <v>800215807</v>
      </c>
      <c r="F3662" t="s">
        <v>181</v>
      </c>
      <c r="G3662">
        <v>12</v>
      </c>
      <c r="H3662" t="s">
        <v>41881</v>
      </c>
      <c r="I3662" t="s">
        <v>67</v>
      </c>
      <c r="J3662" t="s">
        <v>68</v>
      </c>
      <c r="K3662">
        <v>3</v>
      </c>
      <c r="L3662" t="s">
        <v>41838</v>
      </c>
      <c r="M3662">
        <v>72000000</v>
      </c>
      <c r="N3662" t="s">
        <v>41840</v>
      </c>
      <c r="O3662" t="s">
        <v>11354</v>
      </c>
      <c r="P3662" t="s">
        <v>90</v>
      </c>
      <c r="Q3662" t="s">
        <v>70</v>
      </c>
      <c r="R3662" t="s">
        <v>70</v>
      </c>
      <c r="S3662" t="s">
        <v>11355</v>
      </c>
      <c r="T3662" t="s">
        <v>8788</v>
      </c>
      <c r="U3662" t="s">
        <v>11356</v>
      </c>
      <c r="V3662" t="s">
        <v>11357</v>
      </c>
      <c r="W3662" t="s">
        <v>11357</v>
      </c>
      <c r="X3662">
        <v>166877721</v>
      </c>
      <c r="Y3662" t="s">
        <v>122</v>
      </c>
      <c r="Z3662" t="s">
        <v>123</v>
      </c>
      <c r="AA3662">
        <v>0</v>
      </c>
      <c r="AB3662" t="s">
        <v>76</v>
      </c>
      <c r="AC3662">
        <v>0</v>
      </c>
      <c r="AD3662" t="s">
        <v>76</v>
      </c>
      <c r="AE3662">
        <v>594766</v>
      </c>
      <c r="AF3662" t="s">
        <v>40104</v>
      </c>
      <c r="AG3662" t="s">
        <v>11358</v>
      </c>
      <c r="AH3662" t="s">
        <v>11359</v>
      </c>
      <c r="AI3662" t="s">
        <v>177</v>
      </c>
      <c r="AJ3662" t="s">
        <v>41304</v>
      </c>
      <c r="AK3662">
        <v>8745253</v>
      </c>
      <c r="AL3662" t="s">
        <v>11360</v>
      </c>
      <c r="AM3662">
        <v>2011</v>
      </c>
      <c r="AN3662" s="1">
        <v>40717</v>
      </c>
      <c r="AO3662" s="1">
        <v>40766</v>
      </c>
      <c r="AP3662">
        <v>141</v>
      </c>
      <c r="AQ3662" t="s">
        <v>74</v>
      </c>
      <c r="AR3662" s="4">
        <f>IF(AQ3662="M",AP3662*30.42,AP3662)</f>
        <v>141</v>
      </c>
      <c r="AS3662">
        <v>0</v>
      </c>
      <c r="AT3662" s="4">
        <f>AR3662+AS3662</f>
        <v>141</v>
      </c>
      <c r="AU3662">
        <v>11</v>
      </c>
      <c r="AV3662" s="1">
        <f>AO3662+AT3662</f>
        <v>40907</v>
      </c>
      <c r="AW3662" s="1">
        <v>41101</v>
      </c>
      <c r="AX3662" s="2">
        <f>IF(AV3662&gt;=AW3662,1,2)</f>
        <v>2</v>
      </c>
      <c r="AY3662" s="2" t="str">
        <f>IF((AV3662+10)&gt;=AW3662,"SAVE","LATE")</f>
        <v>LATE</v>
      </c>
      <c r="AZ3662" t="s">
        <v>82</v>
      </c>
      <c r="BA3662" t="s">
        <v>1011</v>
      </c>
      <c r="BB3662" s="6">
        <v>166877721</v>
      </c>
      <c r="BC3662">
        <v>0</v>
      </c>
      <c r="BD3662" s="10">
        <v>166877721</v>
      </c>
      <c r="BE3662" t="s">
        <v>11354</v>
      </c>
      <c r="BF3662">
        <v>0</v>
      </c>
      <c r="BG3662" t="s">
        <v>70</v>
      </c>
      <c r="BH3662">
        <v>-1</v>
      </c>
      <c r="BI3662" t="s">
        <v>70</v>
      </c>
      <c r="BJ3662" t="s">
        <v>70</v>
      </c>
      <c r="BK3662">
        <v>0</v>
      </c>
      <c r="BL3662" t="s">
        <v>85</v>
      </c>
      <c r="BM3662" t="s">
        <v>11361</v>
      </c>
    </row>
    <row r="3663" spans="1:65" x14ac:dyDescent="0.25">
      <c r="A3663">
        <v>2011</v>
      </c>
      <c r="B3663" t="s">
        <v>116</v>
      </c>
      <c r="C3663" t="s">
        <v>130</v>
      </c>
      <c r="D3663" t="s">
        <v>40327</v>
      </c>
      <c r="E3663" t="s">
        <v>3501</v>
      </c>
      <c r="F3663" t="s">
        <v>3502</v>
      </c>
      <c r="G3663">
        <v>1</v>
      </c>
      <c r="H3663" t="s">
        <v>46842</v>
      </c>
      <c r="I3663" t="s">
        <v>67</v>
      </c>
      <c r="J3663" t="s">
        <v>88</v>
      </c>
      <c r="K3663">
        <v>3</v>
      </c>
      <c r="L3663" t="s">
        <v>41838</v>
      </c>
      <c r="M3663">
        <v>30000000</v>
      </c>
      <c r="N3663" t="s">
        <v>41897</v>
      </c>
      <c r="O3663" t="s">
        <v>7597</v>
      </c>
      <c r="P3663" t="s">
        <v>90</v>
      </c>
      <c r="Q3663" t="s">
        <v>3504</v>
      </c>
      <c r="R3663" t="s">
        <v>3504</v>
      </c>
      <c r="S3663" t="s">
        <v>3505</v>
      </c>
      <c r="T3663" t="s">
        <v>7598</v>
      </c>
      <c r="U3663" t="s">
        <v>7599</v>
      </c>
      <c r="V3663" t="s">
        <v>7600</v>
      </c>
      <c r="W3663">
        <v>82</v>
      </c>
      <c r="X3663">
        <v>1597072463</v>
      </c>
      <c r="Y3663" t="s">
        <v>74</v>
      </c>
      <c r="Z3663" t="s">
        <v>75</v>
      </c>
      <c r="AA3663">
        <v>0</v>
      </c>
      <c r="AB3663" t="s">
        <v>76</v>
      </c>
      <c r="AC3663">
        <v>0</v>
      </c>
      <c r="AD3663" t="s">
        <v>76</v>
      </c>
      <c r="AE3663">
        <v>640809</v>
      </c>
      <c r="AF3663" t="s">
        <v>40104</v>
      </c>
      <c r="AG3663" t="s">
        <v>7601</v>
      </c>
      <c r="AH3663" t="s">
        <v>7602</v>
      </c>
      <c r="AI3663" t="s">
        <v>177</v>
      </c>
      <c r="AJ3663" t="s">
        <v>41304</v>
      </c>
      <c r="AK3663" t="s">
        <v>39414</v>
      </c>
      <c r="AL3663" t="s">
        <v>7603</v>
      </c>
      <c r="AM3663">
        <v>2011</v>
      </c>
      <c r="AN3663" s="1">
        <v>40812</v>
      </c>
      <c r="AO3663" s="1">
        <v>40812</v>
      </c>
      <c r="AP3663">
        <v>3</v>
      </c>
      <c r="AQ3663" t="s">
        <v>81</v>
      </c>
      <c r="AR3663" s="4">
        <f>IF(AQ3663="M",AP3663*30.42,AP3663)</f>
        <v>91.26</v>
      </c>
      <c r="AS3663">
        <v>0</v>
      </c>
      <c r="AT3663" s="4">
        <f>AR3663+AS3663</f>
        <v>91.26</v>
      </c>
      <c r="AU3663">
        <v>4</v>
      </c>
      <c r="AV3663" s="1">
        <f>AO3663+AT3663</f>
        <v>40903.26</v>
      </c>
      <c r="AW3663" s="1">
        <v>41025</v>
      </c>
      <c r="AX3663" s="2">
        <f>IF(AV3663&gt;=AW3663,1,2)</f>
        <v>2</v>
      </c>
      <c r="AY3663" s="2" t="str">
        <f>IF((AV3663+10)&gt;=AW3663,"SAVE","LATE")</f>
        <v>LATE</v>
      </c>
      <c r="AZ3663" t="s">
        <v>82</v>
      </c>
      <c r="BA3663" t="s">
        <v>1011</v>
      </c>
      <c r="BB3663" s="6">
        <v>1597072401</v>
      </c>
      <c r="BC3663">
        <v>443415290</v>
      </c>
      <c r="BD3663" s="10">
        <v>2040487691</v>
      </c>
      <c r="BE3663" t="s">
        <v>7604</v>
      </c>
      <c r="BF3663">
        <v>0</v>
      </c>
      <c r="BG3663" t="s">
        <v>70</v>
      </c>
      <c r="BH3663">
        <v>-1</v>
      </c>
      <c r="BI3663" t="s">
        <v>7605</v>
      </c>
      <c r="BJ3663" t="s">
        <v>7605</v>
      </c>
      <c r="BK3663">
        <v>0</v>
      </c>
      <c r="BL3663" t="s">
        <v>85</v>
      </c>
      <c r="BM3663" t="s">
        <v>7606</v>
      </c>
    </row>
    <row r="3664" spans="1:65" x14ac:dyDescent="0.25">
      <c r="A3664">
        <v>2011</v>
      </c>
      <c r="B3664" t="s">
        <v>116</v>
      </c>
      <c r="C3664" t="s">
        <v>130</v>
      </c>
      <c r="D3664" t="s">
        <v>40327</v>
      </c>
      <c r="E3664" t="s">
        <v>3501</v>
      </c>
      <c r="F3664" t="s">
        <v>3502</v>
      </c>
      <c r="G3664">
        <v>1</v>
      </c>
      <c r="H3664" t="s">
        <v>46842</v>
      </c>
      <c r="I3664" t="s">
        <v>67</v>
      </c>
      <c r="J3664" t="s">
        <v>88</v>
      </c>
      <c r="K3664">
        <v>3</v>
      </c>
      <c r="L3664" t="s">
        <v>41838</v>
      </c>
      <c r="M3664">
        <v>30000000</v>
      </c>
      <c r="N3664" t="s">
        <v>41897</v>
      </c>
      <c r="O3664" t="s">
        <v>42886</v>
      </c>
      <c r="P3664" t="s">
        <v>90</v>
      </c>
      <c r="Q3664" t="s">
        <v>3504</v>
      </c>
      <c r="R3664" t="s">
        <v>3504</v>
      </c>
      <c r="S3664" t="s">
        <v>3505</v>
      </c>
      <c r="T3664" t="s">
        <v>7598</v>
      </c>
      <c r="U3664" t="s">
        <v>8019</v>
      </c>
      <c r="V3664" t="s">
        <v>8020</v>
      </c>
      <c r="W3664">
        <v>83</v>
      </c>
      <c r="X3664">
        <v>1155111876</v>
      </c>
      <c r="Y3664" t="s">
        <v>74</v>
      </c>
      <c r="Z3664" t="s">
        <v>75</v>
      </c>
      <c r="AA3664">
        <v>0</v>
      </c>
      <c r="AB3664" t="s">
        <v>76</v>
      </c>
      <c r="AC3664">
        <v>0</v>
      </c>
      <c r="AD3664" t="s">
        <v>76</v>
      </c>
      <c r="AE3664">
        <v>640828</v>
      </c>
      <c r="AF3664" t="s">
        <v>40104</v>
      </c>
      <c r="AG3664" t="s">
        <v>8021</v>
      </c>
      <c r="AH3664" t="s">
        <v>8022</v>
      </c>
      <c r="AI3664" t="s">
        <v>177</v>
      </c>
      <c r="AJ3664" t="s">
        <v>41304</v>
      </c>
      <c r="AK3664" t="s">
        <v>8023</v>
      </c>
      <c r="AL3664" t="s">
        <v>7603</v>
      </c>
      <c r="AM3664">
        <v>2011</v>
      </c>
      <c r="AN3664" s="1">
        <v>40812</v>
      </c>
      <c r="AO3664" s="1">
        <v>40823</v>
      </c>
      <c r="AP3664">
        <v>3</v>
      </c>
      <c r="AQ3664" t="s">
        <v>81</v>
      </c>
      <c r="AR3664" s="4">
        <f>IF(AQ3664="M",AP3664*30.42,AP3664)</f>
        <v>91.26</v>
      </c>
      <c r="AS3664">
        <v>0</v>
      </c>
      <c r="AT3664" s="4">
        <f>AR3664+AS3664</f>
        <v>91.26</v>
      </c>
      <c r="AU3664">
        <v>3</v>
      </c>
      <c r="AV3664" s="1">
        <f>AO3664+AT3664</f>
        <v>40914.26</v>
      </c>
      <c r="AW3664" s="1">
        <v>41006</v>
      </c>
      <c r="AX3664" s="2">
        <f>IF(AV3664&gt;=AW3664,1,2)</f>
        <v>2</v>
      </c>
      <c r="AY3664" s="2" t="str">
        <f>IF((AV3664+10)&gt;=AW3664,"SAVE","LATE")</f>
        <v>LATE</v>
      </c>
      <c r="AZ3664" t="s">
        <v>82</v>
      </c>
      <c r="BA3664" t="s">
        <v>1011</v>
      </c>
      <c r="BB3664" s="6">
        <v>1155106111</v>
      </c>
      <c r="BC3664">
        <v>100792088</v>
      </c>
      <c r="BD3664" s="10">
        <v>1255898199</v>
      </c>
      <c r="BE3664" t="s">
        <v>42886</v>
      </c>
      <c r="BF3664">
        <v>0</v>
      </c>
      <c r="BG3664" t="s">
        <v>70</v>
      </c>
      <c r="BH3664">
        <v>-1</v>
      </c>
      <c r="BI3664" t="s">
        <v>8024</v>
      </c>
      <c r="BJ3664" t="s">
        <v>8024</v>
      </c>
      <c r="BK3664">
        <v>0</v>
      </c>
      <c r="BL3664" t="s">
        <v>85</v>
      </c>
      <c r="BM3664" t="s">
        <v>8025</v>
      </c>
    </row>
    <row r="3665" spans="1:65" x14ac:dyDescent="0.25">
      <c r="A3665">
        <v>2011</v>
      </c>
      <c r="B3665" t="s">
        <v>116</v>
      </c>
      <c r="C3665" t="s">
        <v>130</v>
      </c>
      <c r="D3665" t="s">
        <v>40327</v>
      </c>
      <c r="E3665" t="s">
        <v>3501</v>
      </c>
      <c r="F3665" t="s">
        <v>3502</v>
      </c>
      <c r="G3665">
        <v>1</v>
      </c>
      <c r="H3665" t="s">
        <v>46842</v>
      </c>
      <c r="I3665" t="s">
        <v>67</v>
      </c>
      <c r="J3665" t="s">
        <v>88</v>
      </c>
      <c r="K3665">
        <v>3</v>
      </c>
      <c r="L3665" t="s">
        <v>41838</v>
      </c>
      <c r="M3665">
        <v>30000000</v>
      </c>
      <c r="N3665" t="s">
        <v>41897</v>
      </c>
      <c r="O3665" t="s">
        <v>42887</v>
      </c>
      <c r="P3665" t="s">
        <v>90</v>
      </c>
      <c r="Q3665" t="s">
        <v>3504</v>
      </c>
      <c r="R3665" t="s">
        <v>3504</v>
      </c>
      <c r="S3665" t="s">
        <v>3505</v>
      </c>
      <c r="T3665" s="3">
        <v>40789</v>
      </c>
      <c r="U3665" t="s">
        <v>9732</v>
      </c>
      <c r="V3665" t="s">
        <v>9733</v>
      </c>
      <c r="W3665">
        <v>27</v>
      </c>
      <c r="X3665">
        <v>377399189</v>
      </c>
      <c r="Y3665" t="s">
        <v>74</v>
      </c>
      <c r="Z3665" t="s">
        <v>75</v>
      </c>
      <c r="AA3665">
        <v>0</v>
      </c>
      <c r="AB3665" t="s">
        <v>76</v>
      </c>
      <c r="AC3665">
        <v>0</v>
      </c>
      <c r="AD3665" t="s">
        <v>76</v>
      </c>
      <c r="AE3665">
        <v>548730</v>
      </c>
      <c r="AF3665" t="s">
        <v>40104</v>
      </c>
      <c r="AG3665" t="s">
        <v>9734</v>
      </c>
      <c r="AH3665" t="s">
        <v>9735</v>
      </c>
      <c r="AI3665" t="s">
        <v>177</v>
      </c>
      <c r="AJ3665" t="s">
        <v>41304</v>
      </c>
      <c r="AK3665" t="s">
        <v>9736</v>
      </c>
      <c r="AL3665" t="s">
        <v>9737</v>
      </c>
      <c r="AM3665">
        <v>2011</v>
      </c>
      <c r="AN3665" s="1">
        <v>40695</v>
      </c>
      <c r="AO3665" s="1">
        <v>40708</v>
      </c>
      <c r="AP3665">
        <v>3</v>
      </c>
      <c r="AQ3665" t="s">
        <v>81</v>
      </c>
      <c r="AR3665" s="4">
        <f>IF(AQ3665="M",AP3665*30.42,AP3665)</f>
        <v>91.26</v>
      </c>
      <c r="AS3665">
        <v>19</v>
      </c>
      <c r="AT3665" s="4">
        <f>AR3665+AS3665</f>
        <v>110.26</v>
      </c>
      <c r="AU3665">
        <v>2</v>
      </c>
      <c r="AV3665" s="1">
        <f>AO3665+AT3665</f>
        <v>40818.26</v>
      </c>
      <c r="AW3665" s="1">
        <v>40879</v>
      </c>
      <c r="AX3665" s="2">
        <f>IF(AV3665&gt;=AW3665,1,2)</f>
        <v>2</v>
      </c>
      <c r="AY3665" s="2" t="str">
        <f>IF((AV3665+10)&gt;=AW3665,"SAVE","LATE")</f>
        <v>LATE</v>
      </c>
      <c r="AZ3665" t="s">
        <v>82</v>
      </c>
      <c r="BA3665" t="s">
        <v>1011</v>
      </c>
      <c r="BB3665" s="6">
        <v>377335690</v>
      </c>
      <c r="BC3665">
        <v>0</v>
      </c>
      <c r="BD3665" s="10">
        <v>377335690</v>
      </c>
      <c r="BE3665" t="s">
        <v>9738</v>
      </c>
      <c r="BF3665">
        <v>0</v>
      </c>
      <c r="BG3665" t="s">
        <v>70</v>
      </c>
      <c r="BH3665">
        <v>-1</v>
      </c>
      <c r="BI3665" t="s">
        <v>9739</v>
      </c>
      <c r="BJ3665" t="s">
        <v>9739</v>
      </c>
      <c r="BK3665">
        <v>0</v>
      </c>
      <c r="BL3665" t="s">
        <v>85</v>
      </c>
      <c r="BM3665" t="s">
        <v>9740</v>
      </c>
    </row>
    <row r="3666" spans="1:65" x14ac:dyDescent="0.25">
      <c r="A3666">
        <v>2011</v>
      </c>
      <c r="B3666" t="s">
        <v>64</v>
      </c>
      <c r="C3666" t="s">
        <v>65</v>
      </c>
      <c r="D3666" t="s">
        <v>40101</v>
      </c>
      <c r="E3666">
        <v>800215807</v>
      </c>
      <c r="F3666" t="s">
        <v>181</v>
      </c>
      <c r="G3666">
        <v>12</v>
      </c>
      <c r="H3666" t="s">
        <v>41881</v>
      </c>
      <c r="I3666" t="s">
        <v>67</v>
      </c>
      <c r="J3666" t="s">
        <v>68</v>
      </c>
      <c r="K3666">
        <v>3</v>
      </c>
      <c r="L3666" t="s">
        <v>41838</v>
      </c>
      <c r="M3666">
        <v>72000000</v>
      </c>
      <c r="N3666" t="s">
        <v>41840</v>
      </c>
      <c r="O3666" t="s">
        <v>10176</v>
      </c>
      <c r="P3666" t="s">
        <v>90</v>
      </c>
      <c r="Q3666" t="s">
        <v>70</v>
      </c>
      <c r="R3666" t="s">
        <v>70</v>
      </c>
      <c r="S3666" t="s">
        <v>3505</v>
      </c>
      <c r="T3666" t="s">
        <v>7197</v>
      </c>
      <c r="U3666" t="s">
        <v>10177</v>
      </c>
      <c r="V3666" t="s">
        <v>10178</v>
      </c>
      <c r="W3666" t="s">
        <v>10178</v>
      </c>
      <c r="X3666">
        <v>288060480</v>
      </c>
      <c r="Y3666" t="s">
        <v>122</v>
      </c>
      <c r="Z3666" t="s">
        <v>123</v>
      </c>
      <c r="AA3666">
        <v>0</v>
      </c>
      <c r="AB3666" t="s">
        <v>76</v>
      </c>
      <c r="AC3666">
        <v>0</v>
      </c>
      <c r="AD3666" t="s">
        <v>76</v>
      </c>
      <c r="AE3666">
        <v>597231</v>
      </c>
      <c r="AF3666" t="s">
        <v>40104</v>
      </c>
      <c r="AG3666" t="s">
        <v>851</v>
      </c>
      <c r="AH3666" t="s">
        <v>10179</v>
      </c>
      <c r="AI3666" t="s">
        <v>177</v>
      </c>
      <c r="AJ3666" t="s">
        <v>41304</v>
      </c>
      <c r="AK3666">
        <v>13486578</v>
      </c>
      <c r="AL3666" t="s">
        <v>10180</v>
      </c>
      <c r="AM3666">
        <v>2011</v>
      </c>
      <c r="AN3666" s="1">
        <v>40718</v>
      </c>
      <c r="AO3666" s="1">
        <v>40772</v>
      </c>
      <c r="AP3666">
        <v>135</v>
      </c>
      <c r="AQ3666" t="s">
        <v>74</v>
      </c>
      <c r="AR3666" s="4">
        <f>IF(AQ3666="M",AP3666*30.42,AP3666)</f>
        <v>135</v>
      </c>
      <c r="AS3666">
        <v>0</v>
      </c>
      <c r="AT3666" s="4">
        <f>AR3666+AS3666</f>
        <v>135</v>
      </c>
      <c r="AU3666">
        <v>11</v>
      </c>
      <c r="AV3666" s="1">
        <f>AO3666+AT3666</f>
        <v>40907</v>
      </c>
      <c r="AW3666" s="1">
        <v>41107</v>
      </c>
      <c r="AX3666" s="2">
        <f>IF(AV3666&gt;=AW3666,1,2)</f>
        <v>2</v>
      </c>
      <c r="AY3666" s="2" t="str">
        <f>IF((AV3666+10)&gt;=AW3666,"SAVE","LATE")</f>
        <v>LATE</v>
      </c>
      <c r="AZ3666" t="s">
        <v>82</v>
      </c>
      <c r="BA3666" t="s">
        <v>1011</v>
      </c>
      <c r="BB3666" s="6">
        <v>288060480</v>
      </c>
      <c r="BC3666">
        <v>0</v>
      </c>
      <c r="BD3666" s="10">
        <v>288060480</v>
      </c>
      <c r="BE3666" t="s">
        <v>10176</v>
      </c>
      <c r="BF3666">
        <v>0</v>
      </c>
      <c r="BG3666" t="s">
        <v>70</v>
      </c>
      <c r="BH3666">
        <v>-1</v>
      </c>
      <c r="BI3666" t="s">
        <v>70</v>
      </c>
      <c r="BJ3666" t="s">
        <v>70</v>
      </c>
      <c r="BK3666">
        <v>0</v>
      </c>
      <c r="BL3666" t="s">
        <v>85</v>
      </c>
      <c r="BM3666" t="s">
        <v>10181</v>
      </c>
    </row>
    <row r="3667" spans="1:65" x14ac:dyDescent="0.25">
      <c r="A3667">
        <v>2011</v>
      </c>
      <c r="B3667" t="s">
        <v>64</v>
      </c>
      <c r="C3667" t="s">
        <v>65</v>
      </c>
      <c r="D3667" t="s">
        <v>40101</v>
      </c>
      <c r="E3667">
        <v>800215807</v>
      </c>
      <c r="F3667" t="s">
        <v>280</v>
      </c>
      <c r="G3667">
        <v>1</v>
      </c>
      <c r="H3667" t="s">
        <v>46842</v>
      </c>
      <c r="I3667" t="s">
        <v>67</v>
      </c>
      <c r="J3667" t="s">
        <v>88</v>
      </c>
      <c r="K3667">
        <v>3</v>
      </c>
      <c r="L3667" t="s">
        <v>41838</v>
      </c>
      <c r="M3667">
        <v>72000000</v>
      </c>
      <c r="N3667" t="s">
        <v>41840</v>
      </c>
      <c r="O3667" t="s">
        <v>2806</v>
      </c>
      <c r="P3667" t="s">
        <v>90</v>
      </c>
      <c r="Q3667" t="s">
        <v>39286</v>
      </c>
      <c r="R3667" t="s">
        <v>39286</v>
      </c>
      <c r="S3667" t="s">
        <v>6977</v>
      </c>
      <c r="T3667" s="3">
        <v>40607</v>
      </c>
      <c r="U3667" t="s">
        <v>6978</v>
      </c>
      <c r="V3667" t="s">
        <v>6979</v>
      </c>
      <c r="W3667" t="s">
        <v>6980</v>
      </c>
      <c r="X3667">
        <v>9658648226</v>
      </c>
      <c r="Y3667" t="s">
        <v>122</v>
      </c>
      <c r="Z3667" t="s">
        <v>123</v>
      </c>
      <c r="AA3667">
        <v>0</v>
      </c>
      <c r="AB3667" t="s">
        <v>76</v>
      </c>
      <c r="AC3667">
        <v>0</v>
      </c>
      <c r="AD3667" t="s">
        <v>76</v>
      </c>
      <c r="AE3667">
        <v>648429</v>
      </c>
      <c r="AF3667" t="s">
        <v>40104</v>
      </c>
      <c r="AG3667" t="s">
        <v>6436</v>
      </c>
      <c r="AH3667" t="s">
        <v>6437</v>
      </c>
      <c r="AI3667" t="s">
        <v>40239</v>
      </c>
      <c r="AJ3667" t="s">
        <v>41304</v>
      </c>
      <c r="AK3667">
        <v>2284145</v>
      </c>
      <c r="AL3667" t="s">
        <v>6438</v>
      </c>
      <c r="AM3667">
        <v>2011</v>
      </c>
      <c r="AN3667" s="1">
        <v>40786</v>
      </c>
      <c r="AO3667" s="1">
        <v>40786</v>
      </c>
      <c r="AP3667">
        <v>4</v>
      </c>
      <c r="AQ3667" t="s">
        <v>81</v>
      </c>
      <c r="AR3667" s="4">
        <f>IF(AQ3667="M",AP3667*30.42,AP3667)</f>
        <v>121.68</v>
      </c>
      <c r="AS3667">
        <v>0</v>
      </c>
      <c r="AT3667" s="4">
        <f>AR3667+AS3667</f>
        <v>121.68</v>
      </c>
      <c r="AU3667">
        <v>11</v>
      </c>
      <c r="AV3667" s="1">
        <f>AO3667+AT3667</f>
        <v>40907.68</v>
      </c>
      <c r="AW3667" s="1">
        <v>41243</v>
      </c>
      <c r="AX3667" s="2">
        <f>IF(AV3667&gt;=AW3667,1,2)</f>
        <v>2</v>
      </c>
      <c r="AY3667" s="2" t="str">
        <f>IF((AV3667+10)&gt;=AW3667,"SAVE","LATE")</f>
        <v>LATE</v>
      </c>
      <c r="AZ3667" t="s">
        <v>82</v>
      </c>
      <c r="BA3667" t="s">
        <v>1011</v>
      </c>
      <c r="BB3667" s="6">
        <v>2802556290</v>
      </c>
      <c r="BC3667">
        <v>1077129000</v>
      </c>
      <c r="BD3667" s="10">
        <v>3879685290</v>
      </c>
      <c r="BE3667" t="s">
        <v>42888</v>
      </c>
      <c r="BF3667">
        <v>0</v>
      </c>
      <c r="BG3667" t="s">
        <v>70</v>
      </c>
      <c r="BH3667">
        <v>-1</v>
      </c>
      <c r="BI3667" t="s">
        <v>6981</v>
      </c>
      <c r="BJ3667" t="s">
        <v>6981</v>
      </c>
      <c r="BK3667">
        <v>0</v>
      </c>
      <c r="BL3667" t="s">
        <v>85</v>
      </c>
      <c r="BM3667" t="s">
        <v>6982</v>
      </c>
    </row>
    <row r="3668" spans="1:65" x14ac:dyDescent="0.25">
      <c r="A3668">
        <v>2011</v>
      </c>
      <c r="B3668" t="s">
        <v>64</v>
      </c>
      <c r="C3668" t="s">
        <v>65</v>
      </c>
      <c r="D3668" t="s">
        <v>40101</v>
      </c>
      <c r="E3668">
        <v>800215807</v>
      </c>
      <c r="F3668" t="s">
        <v>280</v>
      </c>
      <c r="G3668">
        <v>1</v>
      </c>
      <c r="H3668" t="s">
        <v>46842</v>
      </c>
      <c r="I3668" t="s">
        <v>67</v>
      </c>
      <c r="J3668" t="s">
        <v>88</v>
      </c>
      <c r="K3668">
        <v>3</v>
      </c>
      <c r="L3668" t="s">
        <v>41838</v>
      </c>
      <c r="M3668">
        <v>72000000</v>
      </c>
      <c r="N3668" t="s">
        <v>41840</v>
      </c>
      <c r="O3668" t="s">
        <v>2806</v>
      </c>
      <c r="P3668" t="s">
        <v>90</v>
      </c>
      <c r="Q3668" t="s">
        <v>39286</v>
      </c>
      <c r="R3668" t="s">
        <v>39286</v>
      </c>
      <c r="S3668" t="s">
        <v>6977</v>
      </c>
      <c r="T3668" s="3">
        <v>40607</v>
      </c>
      <c r="U3668" t="s">
        <v>6978</v>
      </c>
      <c r="V3668" t="s">
        <v>6979</v>
      </c>
      <c r="W3668" t="s">
        <v>7251</v>
      </c>
      <c r="X3668">
        <v>9658648226</v>
      </c>
      <c r="Y3668" t="s">
        <v>122</v>
      </c>
      <c r="Z3668" t="s">
        <v>123</v>
      </c>
      <c r="AA3668">
        <v>0</v>
      </c>
      <c r="AB3668" t="s">
        <v>76</v>
      </c>
      <c r="AC3668">
        <v>0</v>
      </c>
      <c r="AD3668" t="s">
        <v>76</v>
      </c>
      <c r="AE3668">
        <v>677048</v>
      </c>
      <c r="AF3668" t="s">
        <v>40104</v>
      </c>
      <c r="AG3668" t="s">
        <v>7252</v>
      </c>
      <c r="AH3668" t="s">
        <v>7253</v>
      </c>
      <c r="AI3668" t="s">
        <v>1000</v>
      </c>
      <c r="AJ3668" t="s">
        <v>41304</v>
      </c>
      <c r="AK3668">
        <v>80408566</v>
      </c>
      <c r="AL3668" t="s">
        <v>7254</v>
      </c>
      <c r="AM3668">
        <v>2011</v>
      </c>
      <c r="AN3668" s="1">
        <v>40816</v>
      </c>
      <c r="AO3668" s="1">
        <v>40816</v>
      </c>
      <c r="AP3668">
        <v>3</v>
      </c>
      <c r="AQ3668" t="s">
        <v>81</v>
      </c>
      <c r="AR3668" s="4">
        <f>IF(AQ3668="M",AP3668*30.42,AP3668)</f>
        <v>91.26</v>
      </c>
      <c r="AS3668">
        <v>0</v>
      </c>
      <c r="AT3668" s="4">
        <f>AR3668+AS3668</f>
        <v>91.26</v>
      </c>
      <c r="AU3668">
        <v>5</v>
      </c>
      <c r="AV3668" s="1">
        <f>AO3668+AT3668</f>
        <v>40907.26</v>
      </c>
      <c r="AW3668" s="1">
        <v>41058</v>
      </c>
      <c r="AX3668" s="2">
        <f>IF(AV3668&gt;=AW3668,1,2)</f>
        <v>2</v>
      </c>
      <c r="AY3668" s="2" t="str">
        <f>IF((AV3668+10)&gt;=AW3668,"SAVE","LATE")</f>
        <v>LATE</v>
      </c>
      <c r="AZ3668" t="s">
        <v>82</v>
      </c>
      <c r="BA3668" t="s">
        <v>1011</v>
      </c>
      <c r="BB3668" s="6">
        <v>2181787820</v>
      </c>
      <c r="BC3668">
        <v>686774810</v>
      </c>
      <c r="BD3668" s="10">
        <v>2868562630</v>
      </c>
      <c r="BE3668" t="s">
        <v>7255</v>
      </c>
      <c r="BF3668">
        <v>0</v>
      </c>
      <c r="BG3668" t="s">
        <v>70</v>
      </c>
      <c r="BH3668">
        <v>-1</v>
      </c>
      <c r="BI3668" t="s">
        <v>6981</v>
      </c>
      <c r="BJ3668" t="s">
        <v>6981</v>
      </c>
      <c r="BK3668">
        <v>0</v>
      </c>
      <c r="BL3668" t="s">
        <v>85</v>
      </c>
      <c r="BM3668" t="s">
        <v>6982</v>
      </c>
    </row>
    <row r="3669" spans="1:65" x14ac:dyDescent="0.25">
      <c r="A3669">
        <v>2011</v>
      </c>
      <c r="B3669" t="s">
        <v>64</v>
      </c>
      <c r="C3669" t="s">
        <v>65</v>
      </c>
      <c r="D3669" t="s">
        <v>40101</v>
      </c>
      <c r="E3669">
        <v>800215807</v>
      </c>
      <c r="F3669" t="s">
        <v>280</v>
      </c>
      <c r="G3669">
        <v>1</v>
      </c>
      <c r="H3669" t="s">
        <v>46842</v>
      </c>
      <c r="I3669" t="s">
        <v>67</v>
      </c>
      <c r="J3669" t="s">
        <v>88</v>
      </c>
      <c r="K3669">
        <v>3</v>
      </c>
      <c r="L3669" t="s">
        <v>41838</v>
      </c>
      <c r="M3669">
        <v>72000000</v>
      </c>
      <c r="N3669" t="s">
        <v>41840</v>
      </c>
      <c r="O3669" t="s">
        <v>2806</v>
      </c>
      <c r="P3669" t="s">
        <v>90</v>
      </c>
      <c r="Q3669" t="s">
        <v>39286</v>
      </c>
      <c r="R3669" t="s">
        <v>39286</v>
      </c>
      <c r="S3669" t="s">
        <v>6977</v>
      </c>
      <c r="T3669" s="3">
        <v>40607</v>
      </c>
      <c r="U3669" t="s">
        <v>6978</v>
      </c>
      <c r="V3669" t="s">
        <v>6979</v>
      </c>
      <c r="W3669" t="s">
        <v>7960</v>
      </c>
      <c r="X3669">
        <v>9658648226</v>
      </c>
      <c r="Y3669" t="s">
        <v>122</v>
      </c>
      <c r="Z3669" t="s">
        <v>123</v>
      </c>
      <c r="AA3669">
        <v>0</v>
      </c>
      <c r="AB3669" t="s">
        <v>76</v>
      </c>
      <c r="AC3669">
        <v>0</v>
      </c>
      <c r="AD3669" t="s">
        <v>76</v>
      </c>
      <c r="AE3669">
        <v>677909</v>
      </c>
      <c r="AF3669" t="s">
        <v>40104</v>
      </c>
      <c r="AG3669" t="s">
        <v>7563</v>
      </c>
      <c r="AH3669" t="s">
        <v>7564</v>
      </c>
      <c r="AI3669" t="s">
        <v>477</v>
      </c>
      <c r="AJ3669" t="s">
        <v>41304</v>
      </c>
      <c r="AK3669">
        <v>13375131</v>
      </c>
      <c r="AL3669" t="s">
        <v>7565</v>
      </c>
      <c r="AM3669">
        <v>2011</v>
      </c>
      <c r="AN3669" s="1">
        <v>40795</v>
      </c>
      <c r="AO3669" s="1">
        <v>40795</v>
      </c>
      <c r="AP3669">
        <v>112</v>
      </c>
      <c r="AQ3669" t="s">
        <v>74</v>
      </c>
      <c r="AR3669" s="4">
        <f>IF(AQ3669="M",AP3669*30.42,AP3669)</f>
        <v>112</v>
      </c>
      <c r="AS3669">
        <v>0</v>
      </c>
      <c r="AT3669" s="4">
        <f>AR3669+AS3669</f>
        <v>112</v>
      </c>
      <c r="AU3669">
        <v>5</v>
      </c>
      <c r="AV3669" s="1">
        <f>AO3669+AT3669</f>
        <v>40907</v>
      </c>
      <c r="AW3669" s="1">
        <v>40948</v>
      </c>
      <c r="AX3669" s="2">
        <f>IF(AV3669&gt;=AW3669,1,2)</f>
        <v>2</v>
      </c>
      <c r="AY3669" s="2" t="str">
        <f>IF((AV3669+10)&gt;=AW3669,"SAVE","LATE")</f>
        <v>LATE</v>
      </c>
      <c r="AZ3669" t="s">
        <v>82</v>
      </c>
      <c r="BA3669" t="s">
        <v>1011</v>
      </c>
      <c r="BB3669" s="6">
        <v>1205702049</v>
      </c>
      <c r="BC3669">
        <v>0</v>
      </c>
      <c r="BD3669" s="10">
        <v>1205702049</v>
      </c>
      <c r="BE3669" t="s">
        <v>7961</v>
      </c>
      <c r="BF3669">
        <v>0</v>
      </c>
      <c r="BG3669" t="s">
        <v>70</v>
      </c>
      <c r="BH3669">
        <v>-1</v>
      </c>
      <c r="BI3669" t="s">
        <v>6981</v>
      </c>
      <c r="BJ3669" t="s">
        <v>6981</v>
      </c>
      <c r="BK3669">
        <v>0</v>
      </c>
      <c r="BL3669" t="s">
        <v>85</v>
      </c>
      <c r="BM3669" t="s">
        <v>6982</v>
      </c>
    </row>
    <row r="3670" spans="1:65" x14ac:dyDescent="0.25">
      <c r="A3670">
        <v>2012</v>
      </c>
      <c r="B3670" t="s">
        <v>64</v>
      </c>
      <c r="C3670" t="s">
        <v>65</v>
      </c>
      <c r="D3670" t="s">
        <v>40101</v>
      </c>
      <c r="E3670">
        <v>800215807</v>
      </c>
      <c r="F3670" t="s">
        <v>181</v>
      </c>
      <c r="G3670">
        <v>12</v>
      </c>
      <c r="H3670" t="s">
        <v>41881</v>
      </c>
      <c r="I3670" t="s">
        <v>67</v>
      </c>
      <c r="J3670" t="s">
        <v>68</v>
      </c>
      <c r="K3670">
        <v>3</v>
      </c>
      <c r="L3670" t="s">
        <v>41838</v>
      </c>
      <c r="M3670">
        <v>72000000</v>
      </c>
      <c r="N3670" t="s">
        <v>41840</v>
      </c>
      <c r="O3670" t="s">
        <v>11420</v>
      </c>
      <c r="P3670" t="s">
        <v>90</v>
      </c>
      <c r="Q3670" t="s">
        <v>70</v>
      </c>
      <c r="R3670" t="s">
        <v>70</v>
      </c>
      <c r="S3670" t="s">
        <v>11421</v>
      </c>
      <c r="T3670" t="s">
        <v>9980</v>
      </c>
      <c r="U3670" t="s">
        <v>11422</v>
      </c>
      <c r="V3670" t="s">
        <v>11423</v>
      </c>
      <c r="W3670" t="s">
        <v>11423</v>
      </c>
      <c r="X3670">
        <v>160843238</v>
      </c>
      <c r="Y3670" t="s">
        <v>122</v>
      </c>
      <c r="Z3670" t="s">
        <v>123</v>
      </c>
      <c r="AA3670">
        <v>0</v>
      </c>
      <c r="AB3670" t="s">
        <v>76</v>
      </c>
      <c r="AC3670">
        <v>0</v>
      </c>
      <c r="AD3670" t="s">
        <v>76</v>
      </c>
      <c r="AE3670">
        <v>823514</v>
      </c>
      <c r="AF3670" t="s">
        <v>40104</v>
      </c>
      <c r="AG3670" t="s">
        <v>11424</v>
      </c>
      <c r="AH3670" t="s">
        <v>11425</v>
      </c>
      <c r="AI3670" t="s">
        <v>177</v>
      </c>
      <c r="AJ3670" t="s">
        <v>41304</v>
      </c>
      <c r="AK3670">
        <v>17548257</v>
      </c>
      <c r="AL3670" t="s">
        <v>11426</v>
      </c>
      <c r="AM3670">
        <v>2011</v>
      </c>
      <c r="AN3670" s="1">
        <v>40723</v>
      </c>
      <c r="AO3670" s="1">
        <v>40813</v>
      </c>
      <c r="AP3670">
        <v>95</v>
      </c>
      <c r="AQ3670" t="s">
        <v>74</v>
      </c>
      <c r="AR3670" s="4">
        <f>IF(AQ3670="M",AP3670*30.42,AP3670)</f>
        <v>95</v>
      </c>
      <c r="AS3670">
        <v>0</v>
      </c>
      <c r="AT3670" s="4">
        <f>AR3670+AS3670</f>
        <v>95</v>
      </c>
      <c r="AU3670">
        <v>11</v>
      </c>
      <c r="AV3670" s="1">
        <f>AO3670+AT3670</f>
        <v>40908</v>
      </c>
      <c r="AW3670" s="1">
        <v>41148</v>
      </c>
      <c r="AX3670" s="2">
        <f>IF(AV3670&gt;=AW3670,1,2)</f>
        <v>2</v>
      </c>
      <c r="AY3670" s="2" t="str">
        <f>IF((AV3670+10)&gt;=AW3670,"SAVE","LATE")</f>
        <v>LATE</v>
      </c>
      <c r="AZ3670" t="s">
        <v>82</v>
      </c>
      <c r="BA3670" t="s">
        <v>1011</v>
      </c>
      <c r="BB3670" s="6">
        <v>160843238</v>
      </c>
      <c r="BC3670">
        <v>0</v>
      </c>
      <c r="BD3670" s="10">
        <v>160843238</v>
      </c>
      <c r="BE3670" t="s">
        <v>11420</v>
      </c>
      <c r="BF3670">
        <v>0</v>
      </c>
      <c r="BG3670" t="s">
        <v>70</v>
      </c>
      <c r="BH3670">
        <v>-1</v>
      </c>
      <c r="BI3670" t="s">
        <v>70</v>
      </c>
      <c r="BJ3670" t="s">
        <v>70</v>
      </c>
      <c r="BK3670">
        <v>0</v>
      </c>
      <c r="BL3670" t="s">
        <v>85</v>
      </c>
      <c r="BM3670" t="s">
        <v>11427</v>
      </c>
    </row>
    <row r="3671" spans="1:65" x14ac:dyDescent="0.25">
      <c r="A3671">
        <v>2011</v>
      </c>
      <c r="B3671" t="s">
        <v>64</v>
      </c>
      <c r="C3671" t="s">
        <v>264</v>
      </c>
      <c r="D3671" t="s">
        <v>1516</v>
      </c>
      <c r="E3671">
        <v>899999316</v>
      </c>
      <c r="F3671" t="s">
        <v>1517</v>
      </c>
      <c r="G3671">
        <v>12</v>
      </c>
      <c r="H3671" t="s">
        <v>41881</v>
      </c>
      <c r="I3671" t="s">
        <v>105</v>
      </c>
      <c r="J3671" t="s">
        <v>2752</v>
      </c>
      <c r="K3671">
        <v>3</v>
      </c>
      <c r="L3671" t="s">
        <v>41838</v>
      </c>
      <c r="M3671">
        <v>30000000</v>
      </c>
      <c r="N3671" t="s">
        <v>41897</v>
      </c>
      <c r="O3671" t="s">
        <v>42903</v>
      </c>
      <c r="P3671" t="s">
        <v>90</v>
      </c>
      <c r="Q3671" t="s">
        <v>70</v>
      </c>
      <c r="R3671" t="s">
        <v>70</v>
      </c>
      <c r="S3671" t="s">
        <v>39417</v>
      </c>
      <c r="T3671" s="3">
        <v>40727</v>
      </c>
      <c r="U3671" t="s">
        <v>9193</v>
      </c>
      <c r="V3671">
        <v>2110296</v>
      </c>
      <c r="W3671">
        <v>2110296</v>
      </c>
      <c r="X3671">
        <v>500000000</v>
      </c>
      <c r="Y3671" t="s">
        <v>74</v>
      </c>
      <c r="Z3671" t="s">
        <v>75</v>
      </c>
      <c r="AA3671">
        <v>0</v>
      </c>
      <c r="AB3671" t="s">
        <v>76</v>
      </c>
      <c r="AC3671">
        <v>0</v>
      </c>
      <c r="AD3671" t="s">
        <v>76</v>
      </c>
      <c r="AE3671">
        <v>506319</v>
      </c>
      <c r="AF3671" t="s">
        <v>41304</v>
      </c>
      <c r="AG3671" t="s">
        <v>9194</v>
      </c>
      <c r="AH3671" t="s">
        <v>9195</v>
      </c>
      <c r="AI3671" t="s">
        <v>39370</v>
      </c>
      <c r="AJ3671" t="s">
        <v>41304</v>
      </c>
      <c r="AK3671" t="s">
        <v>9194</v>
      </c>
      <c r="AL3671" t="s">
        <v>9196</v>
      </c>
      <c r="AM3671">
        <v>2011</v>
      </c>
      <c r="AN3671" s="1">
        <v>40596</v>
      </c>
      <c r="AO3671" s="1">
        <v>40604</v>
      </c>
      <c r="AP3671">
        <v>45</v>
      </c>
      <c r="AQ3671" t="s">
        <v>74</v>
      </c>
      <c r="AR3671" s="4">
        <f>IF(AQ3671="M",AP3671*30.42,AP3671)</f>
        <v>45</v>
      </c>
      <c r="AS3671">
        <v>0</v>
      </c>
      <c r="AT3671" s="4">
        <f>AR3671+AS3671</f>
        <v>45</v>
      </c>
      <c r="AU3671">
        <v>2</v>
      </c>
      <c r="AV3671" s="1">
        <f>AO3671+AT3671</f>
        <v>40649</v>
      </c>
      <c r="AW3671" s="1">
        <v>40710</v>
      </c>
      <c r="AX3671" s="2">
        <f>IF(AV3671&gt;=AW3671,1,2)</f>
        <v>2</v>
      </c>
      <c r="AY3671" s="2" t="str">
        <f>IF((AV3671+10)&gt;=AW3671,"SAVE","LATE")</f>
        <v>LATE</v>
      </c>
      <c r="AZ3671" t="s">
        <v>82</v>
      </c>
      <c r="BA3671" t="s">
        <v>1011</v>
      </c>
      <c r="BB3671" s="6">
        <v>500000000</v>
      </c>
      <c r="BC3671">
        <v>250000000</v>
      </c>
      <c r="BD3671" s="10">
        <v>750000000</v>
      </c>
      <c r="BE3671" t="s">
        <v>42903</v>
      </c>
      <c r="BF3671">
        <v>0</v>
      </c>
      <c r="BG3671" t="s">
        <v>70</v>
      </c>
      <c r="BH3671">
        <v>-1</v>
      </c>
      <c r="BI3671" t="s">
        <v>70</v>
      </c>
      <c r="BJ3671" t="s">
        <v>70</v>
      </c>
      <c r="BK3671">
        <v>0</v>
      </c>
      <c r="BL3671" t="s">
        <v>85</v>
      </c>
      <c r="BM3671" t="s">
        <v>9197</v>
      </c>
    </row>
    <row r="3672" spans="1:65" x14ac:dyDescent="0.25">
      <c r="A3672">
        <v>2011</v>
      </c>
      <c r="B3672" t="s">
        <v>64</v>
      </c>
      <c r="C3672" t="s">
        <v>264</v>
      </c>
      <c r="D3672" t="s">
        <v>1516</v>
      </c>
      <c r="E3672">
        <v>899999316</v>
      </c>
      <c r="F3672" t="s">
        <v>1517</v>
      </c>
      <c r="G3672">
        <v>1</v>
      </c>
      <c r="H3672" t="s">
        <v>46842</v>
      </c>
      <c r="I3672" t="s">
        <v>105</v>
      </c>
      <c r="J3672" t="s">
        <v>88</v>
      </c>
      <c r="K3672">
        <v>3</v>
      </c>
      <c r="L3672" t="s">
        <v>41838</v>
      </c>
      <c r="M3672">
        <v>72000000</v>
      </c>
      <c r="N3672" t="s">
        <v>41840</v>
      </c>
      <c r="O3672" t="s">
        <v>42938</v>
      </c>
      <c r="P3672" t="s">
        <v>90</v>
      </c>
      <c r="Q3672" t="s">
        <v>39286</v>
      </c>
      <c r="R3672" t="s">
        <v>39286</v>
      </c>
      <c r="S3672" t="s">
        <v>39421</v>
      </c>
      <c r="T3672" t="s">
        <v>6358</v>
      </c>
      <c r="U3672" t="s">
        <v>6359</v>
      </c>
      <c r="V3672" t="s">
        <v>6360</v>
      </c>
      <c r="W3672">
        <v>2110563</v>
      </c>
      <c r="X3672">
        <v>6547286520</v>
      </c>
      <c r="Y3672" t="s">
        <v>122</v>
      </c>
      <c r="Z3672" t="s">
        <v>123</v>
      </c>
      <c r="AA3672">
        <v>0</v>
      </c>
      <c r="AB3672" t="s">
        <v>76</v>
      </c>
      <c r="AC3672">
        <v>0</v>
      </c>
      <c r="AD3672" t="s">
        <v>76</v>
      </c>
      <c r="AE3672">
        <v>536330</v>
      </c>
      <c r="AF3672" t="s">
        <v>40104</v>
      </c>
      <c r="AG3672" t="s">
        <v>6361</v>
      </c>
      <c r="AH3672" t="s">
        <v>6362</v>
      </c>
      <c r="AI3672" t="s">
        <v>39286</v>
      </c>
      <c r="AJ3672" t="s">
        <v>41304</v>
      </c>
      <c r="AK3672">
        <v>7482010</v>
      </c>
      <c r="AL3672" t="s">
        <v>6363</v>
      </c>
      <c r="AM3672">
        <v>2011</v>
      </c>
      <c r="AN3672" s="1">
        <v>40648</v>
      </c>
      <c r="AO3672" s="1">
        <v>40665</v>
      </c>
      <c r="AP3672">
        <v>7</v>
      </c>
      <c r="AQ3672" t="s">
        <v>81</v>
      </c>
      <c r="AR3672" s="4">
        <f>IF(AQ3672="M",AP3672*30.42,AP3672)</f>
        <v>212.94</v>
      </c>
      <c r="AS3672">
        <v>0</v>
      </c>
      <c r="AT3672" s="4">
        <f>AR3672+AS3672</f>
        <v>212.94</v>
      </c>
      <c r="AU3672">
        <v>5</v>
      </c>
      <c r="AV3672" s="1">
        <f>AO3672+AT3672</f>
        <v>40877.94</v>
      </c>
      <c r="AW3672" s="1">
        <v>41031</v>
      </c>
      <c r="AX3672" s="2">
        <f>IF(AV3672&gt;=AW3672,1,2)</f>
        <v>2</v>
      </c>
      <c r="AY3672" s="2" t="str">
        <f>IF((AV3672+10)&gt;=AW3672,"SAVE","LATE")</f>
        <v>LATE</v>
      </c>
      <c r="AZ3672" t="s">
        <v>82</v>
      </c>
      <c r="BA3672" t="s">
        <v>1011</v>
      </c>
      <c r="BB3672" s="6">
        <v>6413086161</v>
      </c>
      <c r="BC3672">
        <v>1224135703</v>
      </c>
      <c r="BD3672" s="10">
        <v>7637221864</v>
      </c>
      <c r="BE3672" t="s">
        <v>6364</v>
      </c>
      <c r="BF3672">
        <v>0</v>
      </c>
      <c r="BG3672" t="s">
        <v>70</v>
      </c>
      <c r="BH3672">
        <v>-1</v>
      </c>
      <c r="BI3672" t="s">
        <v>6365</v>
      </c>
      <c r="BJ3672" t="s">
        <v>6366</v>
      </c>
      <c r="BK3672">
        <v>0</v>
      </c>
      <c r="BL3672" t="s">
        <v>85</v>
      </c>
      <c r="BM3672" t="s">
        <v>6367</v>
      </c>
    </row>
    <row r="3673" spans="1:65" x14ac:dyDescent="0.25">
      <c r="A3673">
        <v>2011</v>
      </c>
      <c r="B3673" t="s">
        <v>64</v>
      </c>
      <c r="C3673" t="s">
        <v>264</v>
      </c>
      <c r="D3673" t="s">
        <v>42939</v>
      </c>
      <c r="E3673" t="s">
        <v>7117</v>
      </c>
      <c r="F3673" t="s">
        <v>7118</v>
      </c>
      <c r="G3673">
        <v>4</v>
      </c>
      <c r="H3673" t="s">
        <v>41311</v>
      </c>
      <c r="I3673" t="s">
        <v>67</v>
      </c>
      <c r="J3673" t="s">
        <v>88</v>
      </c>
      <c r="K3673">
        <v>2</v>
      </c>
      <c r="L3673" t="s">
        <v>41311</v>
      </c>
      <c r="M3673">
        <v>72000000</v>
      </c>
      <c r="N3673" t="s">
        <v>41840</v>
      </c>
      <c r="O3673" t="s">
        <v>7119</v>
      </c>
      <c r="P3673" t="s">
        <v>90</v>
      </c>
      <c r="Q3673" t="s">
        <v>70</v>
      </c>
      <c r="R3673" t="s">
        <v>70</v>
      </c>
      <c r="S3673" t="s">
        <v>39421</v>
      </c>
      <c r="T3673" t="s">
        <v>7120</v>
      </c>
      <c r="U3673" t="s">
        <v>7121</v>
      </c>
      <c r="V3673" t="s">
        <v>7122</v>
      </c>
      <c r="W3673">
        <v>38</v>
      </c>
      <c r="X3673">
        <v>2570544293</v>
      </c>
      <c r="Y3673" t="s">
        <v>122</v>
      </c>
      <c r="Z3673" t="s">
        <v>123</v>
      </c>
      <c r="AA3673">
        <v>0</v>
      </c>
      <c r="AB3673" t="s">
        <v>76</v>
      </c>
      <c r="AC3673">
        <v>0</v>
      </c>
      <c r="AD3673" t="s">
        <v>76</v>
      </c>
      <c r="AE3673">
        <v>600236</v>
      </c>
      <c r="AF3673" t="s">
        <v>40104</v>
      </c>
      <c r="AG3673" t="s">
        <v>7123</v>
      </c>
      <c r="AH3673" t="s">
        <v>7124</v>
      </c>
      <c r="AI3673" t="s">
        <v>39370</v>
      </c>
      <c r="AJ3673" t="s">
        <v>41304</v>
      </c>
      <c r="AK3673">
        <v>72151036</v>
      </c>
      <c r="AL3673" t="s">
        <v>7125</v>
      </c>
      <c r="AM3673">
        <v>2011</v>
      </c>
      <c r="AN3673" s="1">
        <v>40723</v>
      </c>
      <c r="AO3673" s="1">
        <v>40723</v>
      </c>
      <c r="AP3673">
        <v>6</v>
      </c>
      <c r="AQ3673" t="s">
        <v>81</v>
      </c>
      <c r="AR3673" s="4">
        <f>IF(AQ3673="M",AP3673*30.42,AP3673)</f>
        <v>182.52</v>
      </c>
      <c r="AS3673">
        <v>0</v>
      </c>
      <c r="AT3673" s="4">
        <f>AR3673+AS3673</f>
        <v>182.52</v>
      </c>
      <c r="AU3673">
        <v>11</v>
      </c>
      <c r="AV3673" s="1">
        <f>AO3673+AT3673</f>
        <v>40905.519999999997</v>
      </c>
      <c r="AW3673" s="1">
        <v>41242</v>
      </c>
      <c r="AX3673" s="2">
        <f>IF(AV3673&gt;=AW3673,1,2)</f>
        <v>2</v>
      </c>
      <c r="AY3673" s="2" t="str">
        <f>IF((AV3673+10)&gt;=AW3673,"SAVE","LATE")</f>
        <v>LATE</v>
      </c>
      <c r="AZ3673" t="s">
        <v>82</v>
      </c>
      <c r="BA3673" t="s">
        <v>1011</v>
      </c>
      <c r="BB3673" s="6">
        <v>2570544293</v>
      </c>
      <c r="BC3673">
        <v>0</v>
      </c>
      <c r="BD3673" s="10">
        <v>2570544293</v>
      </c>
      <c r="BE3673" t="s">
        <v>7119</v>
      </c>
      <c r="BF3673">
        <v>0</v>
      </c>
      <c r="BG3673" t="s">
        <v>70</v>
      </c>
      <c r="BH3673">
        <v>-1</v>
      </c>
      <c r="BI3673" t="s">
        <v>70</v>
      </c>
      <c r="BJ3673" t="s">
        <v>70</v>
      </c>
      <c r="BK3673">
        <v>0</v>
      </c>
      <c r="BL3673" t="s">
        <v>85</v>
      </c>
      <c r="BM3673" t="s">
        <v>7126</v>
      </c>
    </row>
    <row r="3674" spans="1:65" x14ac:dyDescent="0.25">
      <c r="A3674">
        <v>2010</v>
      </c>
      <c r="B3674" t="s">
        <v>116</v>
      </c>
      <c r="C3674" t="s">
        <v>357</v>
      </c>
      <c r="D3674" t="s">
        <v>42894</v>
      </c>
      <c r="E3674" t="s">
        <v>82</v>
      </c>
      <c r="F3674" t="s">
        <v>1618</v>
      </c>
      <c r="G3674">
        <v>1</v>
      </c>
      <c r="H3674" t="s">
        <v>46842</v>
      </c>
      <c r="I3674" t="s">
        <v>67</v>
      </c>
      <c r="J3674" t="s">
        <v>88</v>
      </c>
      <c r="K3674">
        <v>3</v>
      </c>
      <c r="L3674" t="s">
        <v>41838</v>
      </c>
      <c r="M3674">
        <v>72000000</v>
      </c>
      <c r="N3674" t="s">
        <v>41840</v>
      </c>
      <c r="O3674" t="s">
        <v>5791</v>
      </c>
      <c r="P3674" t="s">
        <v>90</v>
      </c>
      <c r="Q3674" t="s">
        <v>1620</v>
      </c>
      <c r="R3674" t="s">
        <v>1620</v>
      </c>
      <c r="S3674" t="s">
        <v>39432</v>
      </c>
      <c r="T3674" t="s">
        <v>4234</v>
      </c>
      <c r="U3674" t="s">
        <v>5792</v>
      </c>
      <c r="V3674" t="s">
        <v>5793</v>
      </c>
      <c r="W3674" t="s">
        <v>5794</v>
      </c>
      <c r="X3674">
        <v>22633805096</v>
      </c>
      <c r="Y3674" t="s">
        <v>122</v>
      </c>
      <c r="Z3674" t="s">
        <v>123</v>
      </c>
      <c r="AA3674">
        <v>0</v>
      </c>
      <c r="AB3674" t="s">
        <v>76</v>
      </c>
      <c r="AC3674">
        <v>0</v>
      </c>
      <c r="AD3674" t="s">
        <v>76</v>
      </c>
      <c r="AE3674">
        <v>497478</v>
      </c>
      <c r="AF3674" t="s">
        <v>40104</v>
      </c>
      <c r="AG3674" t="s">
        <v>5795</v>
      </c>
      <c r="AH3674" t="s">
        <v>5796</v>
      </c>
      <c r="AI3674" t="s">
        <v>39370</v>
      </c>
      <c r="AJ3674" t="s">
        <v>41304</v>
      </c>
      <c r="AK3674">
        <v>3707869</v>
      </c>
      <c r="AL3674" t="s">
        <v>5797</v>
      </c>
      <c r="AM3674">
        <v>2011</v>
      </c>
      <c r="AN3674" s="1">
        <v>40582</v>
      </c>
      <c r="AO3674" s="1">
        <v>40585</v>
      </c>
      <c r="AP3674">
        <v>6</v>
      </c>
      <c r="AQ3674" t="s">
        <v>81</v>
      </c>
      <c r="AR3674" s="4">
        <f>IF(AQ3674="M",AP3674*30.42,AP3674)</f>
        <v>182.52</v>
      </c>
      <c r="AS3674">
        <v>65</v>
      </c>
      <c r="AT3674" s="4">
        <f>AR3674+AS3674</f>
        <v>247.52</v>
      </c>
      <c r="AU3674">
        <v>11</v>
      </c>
      <c r="AV3674" s="1">
        <f>AO3674+AT3674</f>
        <v>40832.519999999997</v>
      </c>
      <c r="AW3674" s="1">
        <v>41168</v>
      </c>
      <c r="AX3674" s="2">
        <f>IF(AV3674&gt;=AW3674,1,2)</f>
        <v>2</v>
      </c>
      <c r="AY3674" s="2" t="str">
        <f>IF((AV3674+10)&gt;=AW3674,"SAVE","LATE")</f>
        <v>LATE</v>
      </c>
      <c r="AZ3674" t="s">
        <v>82</v>
      </c>
      <c r="BA3674" t="s">
        <v>1011</v>
      </c>
      <c r="BB3674" s="6">
        <v>21841621917</v>
      </c>
      <c r="BC3674">
        <v>5620395277</v>
      </c>
      <c r="BD3674" s="10">
        <v>27462017194</v>
      </c>
      <c r="BE3674" t="s">
        <v>5791</v>
      </c>
      <c r="BF3674">
        <v>0</v>
      </c>
      <c r="BG3674" t="s">
        <v>70</v>
      </c>
      <c r="BH3674">
        <v>-1</v>
      </c>
      <c r="BI3674" t="s">
        <v>5798</v>
      </c>
      <c r="BJ3674" t="s">
        <v>42949</v>
      </c>
      <c r="BK3674">
        <v>0</v>
      </c>
      <c r="BL3674" t="s">
        <v>85</v>
      </c>
      <c r="BM3674" t="s">
        <v>5799</v>
      </c>
    </row>
    <row r="3675" spans="1:65" x14ac:dyDescent="0.25">
      <c r="A3675">
        <v>2010</v>
      </c>
      <c r="B3675" t="s">
        <v>116</v>
      </c>
      <c r="C3675" t="s">
        <v>357</v>
      </c>
      <c r="D3675" t="s">
        <v>42894</v>
      </c>
      <c r="E3675" t="s">
        <v>82</v>
      </c>
      <c r="F3675" t="s">
        <v>1618</v>
      </c>
      <c r="G3675">
        <v>1</v>
      </c>
      <c r="H3675" t="s">
        <v>46842</v>
      </c>
      <c r="I3675" t="s">
        <v>105</v>
      </c>
      <c r="J3675" t="s">
        <v>88</v>
      </c>
      <c r="K3675">
        <v>3</v>
      </c>
      <c r="L3675" t="s">
        <v>41838</v>
      </c>
      <c r="M3675">
        <v>72000000</v>
      </c>
      <c r="N3675" t="s">
        <v>41840</v>
      </c>
      <c r="O3675" t="s">
        <v>5996</v>
      </c>
      <c r="P3675" t="s">
        <v>90</v>
      </c>
      <c r="Q3675" t="s">
        <v>1620</v>
      </c>
      <c r="R3675" t="s">
        <v>1620</v>
      </c>
      <c r="S3675" t="s">
        <v>39432</v>
      </c>
      <c r="T3675" t="s">
        <v>493</v>
      </c>
      <c r="U3675" t="s">
        <v>5997</v>
      </c>
      <c r="V3675" t="s">
        <v>5998</v>
      </c>
      <c r="W3675" t="s">
        <v>5999</v>
      </c>
      <c r="X3675">
        <v>9353340184</v>
      </c>
      <c r="Y3675" t="s">
        <v>122</v>
      </c>
      <c r="Z3675" t="s">
        <v>123</v>
      </c>
      <c r="AA3675">
        <v>0</v>
      </c>
      <c r="AB3675" t="s">
        <v>76</v>
      </c>
      <c r="AC3675">
        <v>0</v>
      </c>
      <c r="AD3675" t="s">
        <v>76</v>
      </c>
      <c r="AE3675">
        <v>630022</v>
      </c>
      <c r="AF3675" t="s">
        <v>40104</v>
      </c>
      <c r="AG3675" t="s">
        <v>6000</v>
      </c>
      <c r="AH3675" t="s">
        <v>6001</v>
      </c>
      <c r="AI3675" t="s">
        <v>39370</v>
      </c>
      <c r="AJ3675" t="s">
        <v>41304</v>
      </c>
      <c r="AK3675" t="s">
        <v>6002</v>
      </c>
      <c r="AL3675" t="s">
        <v>6003</v>
      </c>
      <c r="AM3675">
        <v>2011</v>
      </c>
      <c r="AN3675" s="1">
        <v>40794</v>
      </c>
      <c r="AO3675" s="1">
        <v>40812</v>
      </c>
      <c r="AP3675">
        <v>8</v>
      </c>
      <c r="AQ3675" t="s">
        <v>81</v>
      </c>
      <c r="AR3675" s="4">
        <f>IF(AQ3675="M",AP3675*30.42,AP3675)</f>
        <v>243.36</v>
      </c>
      <c r="AS3675">
        <v>512</v>
      </c>
      <c r="AT3675" s="4">
        <f>AR3675+AS3675</f>
        <v>755.36</v>
      </c>
      <c r="AU3675">
        <v>12</v>
      </c>
      <c r="AV3675" s="1">
        <f>AO3675+AT3675</f>
        <v>41567.360000000001</v>
      </c>
      <c r="AW3675" s="1">
        <v>41932</v>
      </c>
      <c r="AX3675" s="2">
        <f>IF(AV3675&gt;=AW3675,1,2)</f>
        <v>2</v>
      </c>
      <c r="AY3675" s="2" t="str">
        <f>IF((AV3675+10)&gt;=AW3675,"SAVE","LATE")</f>
        <v>LATE</v>
      </c>
      <c r="AZ3675" t="s">
        <v>82</v>
      </c>
      <c r="BA3675" t="s">
        <v>1011</v>
      </c>
      <c r="BB3675" s="6">
        <v>9117689646</v>
      </c>
      <c r="BC3675">
        <v>1156236382</v>
      </c>
      <c r="BD3675" s="10">
        <v>10273926028</v>
      </c>
      <c r="BE3675" t="s">
        <v>6004</v>
      </c>
      <c r="BF3675">
        <v>0</v>
      </c>
      <c r="BG3675" t="s">
        <v>70</v>
      </c>
      <c r="BH3675">
        <v>-1</v>
      </c>
      <c r="BI3675" t="s">
        <v>6005</v>
      </c>
      <c r="BJ3675" t="s">
        <v>42950</v>
      </c>
      <c r="BK3675">
        <v>0</v>
      </c>
      <c r="BL3675" t="s">
        <v>85</v>
      </c>
      <c r="BM3675" t="s">
        <v>6006</v>
      </c>
    </row>
    <row r="3676" spans="1:65" x14ac:dyDescent="0.25">
      <c r="A3676">
        <v>2011</v>
      </c>
      <c r="B3676" t="s">
        <v>64</v>
      </c>
      <c r="C3676" t="s">
        <v>264</v>
      </c>
      <c r="D3676" t="s">
        <v>1516</v>
      </c>
      <c r="E3676">
        <v>899999316</v>
      </c>
      <c r="F3676" t="s">
        <v>1517</v>
      </c>
      <c r="G3676">
        <v>1</v>
      </c>
      <c r="H3676" t="s">
        <v>46842</v>
      </c>
      <c r="I3676" t="s">
        <v>105</v>
      </c>
      <c r="J3676" t="s">
        <v>88</v>
      </c>
      <c r="K3676">
        <v>3</v>
      </c>
      <c r="L3676" t="s">
        <v>41838</v>
      </c>
      <c r="M3676">
        <v>72000000</v>
      </c>
      <c r="N3676" t="s">
        <v>41840</v>
      </c>
      <c r="O3676" t="s">
        <v>42951</v>
      </c>
      <c r="P3676" t="s">
        <v>90</v>
      </c>
      <c r="Q3676" t="s">
        <v>39286</v>
      </c>
      <c r="R3676" t="s">
        <v>39286</v>
      </c>
      <c r="S3676" t="s">
        <v>39432</v>
      </c>
      <c r="T3676" s="3">
        <v>40727</v>
      </c>
      <c r="U3676" t="s">
        <v>6321</v>
      </c>
      <c r="V3676" t="s">
        <v>6322</v>
      </c>
      <c r="W3676">
        <v>2110722</v>
      </c>
      <c r="X3676">
        <v>6698407560</v>
      </c>
      <c r="Y3676" t="s">
        <v>122</v>
      </c>
      <c r="Z3676" t="s">
        <v>123</v>
      </c>
      <c r="AA3676">
        <v>0</v>
      </c>
      <c r="AB3676" t="s">
        <v>76</v>
      </c>
      <c r="AC3676">
        <v>0</v>
      </c>
      <c r="AD3676" t="s">
        <v>76</v>
      </c>
      <c r="AE3676">
        <v>548739</v>
      </c>
      <c r="AF3676" t="s">
        <v>40104</v>
      </c>
      <c r="AG3676" t="s">
        <v>6323</v>
      </c>
      <c r="AH3676" t="s">
        <v>6324</v>
      </c>
      <c r="AI3676" t="s">
        <v>477</v>
      </c>
      <c r="AJ3676" t="s">
        <v>41304</v>
      </c>
      <c r="AK3676">
        <v>13474794</v>
      </c>
      <c r="AL3676" t="s">
        <v>6325</v>
      </c>
      <c r="AM3676">
        <v>2011</v>
      </c>
      <c r="AN3676" s="1">
        <v>40701</v>
      </c>
      <c r="AO3676" s="1">
        <v>40709</v>
      </c>
      <c r="AP3676">
        <v>7</v>
      </c>
      <c r="AQ3676" t="s">
        <v>81</v>
      </c>
      <c r="AR3676" s="4">
        <f>IF(AQ3676="M",AP3676*30.42,AP3676)</f>
        <v>212.94</v>
      </c>
      <c r="AS3676">
        <v>0</v>
      </c>
      <c r="AT3676" s="4">
        <f>AR3676+AS3676</f>
        <v>212.94</v>
      </c>
      <c r="AU3676">
        <v>9</v>
      </c>
      <c r="AV3676" s="1">
        <f>AO3676+AT3676</f>
        <v>40921.94</v>
      </c>
      <c r="AW3676" s="1">
        <v>41197</v>
      </c>
      <c r="AX3676" s="2">
        <f>IF(AV3676&gt;=AW3676,1,2)</f>
        <v>2</v>
      </c>
      <c r="AY3676" s="2" t="str">
        <f>IF((AV3676+10)&gt;=AW3676,"SAVE","LATE")</f>
        <v>LATE</v>
      </c>
      <c r="AZ3676" t="s">
        <v>82</v>
      </c>
      <c r="BA3676" t="s">
        <v>1011</v>
      </c>
      <c r="BB3676" s="6">
        <v>6523579127</v>
      </c>
      <c r="BC3676">
        <v>2560716917</v>
      </c>
      <c r="BD3676" s="10">
        <v>9084296044</v>
      </c>
      <c r="BE3676" t="s">
        <v>42952</v>
      </c>
      <c r="BF3676">
        <v>0</v>
      </c>
      <c r="BG3676" t="s">
        <v>70</v>
      </c>
      <c r="BH3676">
        <v>-1</v>
      </c>
      <c r="BI3676" t="s">
        <v>6324</v>
      </c>
      <c r="BJ3676" t="s">
        <v>6326</v>
      </c>
      <c r="BK3676">
        <v>0</v>
      </c>
      <c r="BL3676" t="s">
        <v>85</v>
      </c>
      <c r="BM3676" t="s">
        <v>6327</v>
      </c>
    </row>
    <row r="3677" spans="1:65" x14ac:dyDescent="0.25">
      <c r="A3677">
        <v>2011</v>
      </c>
      <c r="B3677" t="s">
        <v>64</v>
      </c>
      <c r="C3677" t="s">
        <v>65</v>
      </c>
      <c r="D3677" t="s">
        <v>1587</v>
      </c>
      <c r="E3677" t="s">
        <v>1588</v>
      </c>
      <c r="F3677" t="s">
        <v>1589</v>
      </c>
      <c r="G3677">
        <v>1</v>
      </c>
      <c r="H3677" t="s">
        <v>46842</v>
      </c>
      <c r="I3677" t="s">
        <v>105</v>
      </c>
      <c r="J3677" t="s">
        <v>88</v>
      </c>
      <c r="K3677">
        <v>3</v>
      </c>
      <c r="L3677" t="s">
        <v>41838</v>
      </c>
      <c r="M3677">
        <v>72000000</v>
      </c>
      <c r="N3677" t="s">
        <v>41840</v>
      </c>
      <c r="O3677" t="s">
        <v>42986</v>
      </c>
      <c r="P3677" t="s">
        <v>90</v>
      </c>
      <c r="Q3677" t="s">
        <v>39286</v>
      </c>
      <c r="R3677" t="s">
        <v>39286</v>
      </c>
      <c r="S3677" t="s">
        <v>39285</v>
      </c>
      <c r="T3677" t="s">
        <v>5767</v>
      </c>
      <c r="U3677" t="s">
        <v>5768</v>
      </c>
      <c r="V3677" t="s">
        <v>5769</v>
      </c>
      <c r="W3677" t="s">
        <v>5770</v>
      </c>
      <c r="X3677">
        <v>32500692250</v>
      </c>
      <c r="Y3677" t="s">
        <v>122</v>
      </c>
      <c r="Z3677" t="s">
        <v>123</v>
      </c>
      <c r="AA3677">
        <v>0</v>
      </c>
      <c r="AB3677" t="s">
        <v>76</v>
      </c>
      <c r="AC3677">
        <v>0</v>
      </c>
      <c r="AD3677" t="s">
        <v>76</v>
      </c>
      <c r="AE3677">
        <v>761367</v>
      </c>
      <c r="AF3677" t="s">
        <v>40104</v>
      </c>
      <c r="AG3677" t="s">
        <v>5771</v>
      </c>
      <c r="AH3677" t="s">
        <v>5772</v>
      </c>
      <c r="AI3677" t="s">
        <v>39286</v>
      </c>
      <c r="AJ3677" t="s">
        <v>41304</v>
      </c>
      <c r="AK3677" t="s">
        <v>41418</v>
      </c>
      <c r="AL3677" t="s">
        <v>5773</v>
      </c>
      <c r="AM3677">
        <v>2011</v>
      </c>
      <c r="AN3677" s="1">
        <v>40907</v>
      </c>
      <c r="AO3677" s="1">
        <v>40907</v>
      </c>
      <c r="AP3677">
        <v>30</v>
      </c>
      <c r="AQ3677" t="s">
        <v>81</v>
      </c>
      <c r="AR3677" s="4">
        <f>IF(AQ3677="M",AP3677*30.42,AP3677)</f>
        <v>912.6</v>
      </c>
      <c r="AS3677">
        <v>242</v>
      </c>
      <c r="AT3677" s="4">
        <f>AR3677+AS3677</f>
        <v>1154.5999999999999</v>
      </c>
      <c r="AU3677">
        <v>4</v>
      </c>
      <c r="AV3677" s="1">
        <f>AO3677+AT3677</f>
        <v>42061.599999999999</v>
      </c>
      <c r="AW3677" s="1">
        <v>42183</v>
      </c>
      <c r="AX3677" s="2">
        <f>IF(AV3677&gt;=AW3677,1,2)</f>
        <v>2</v>
      </c>
      <c r="AY3677" s="2" t="str">
        <f>IF((AV3677+10)&gt;=AW3677,"SAVE","LATE")</f>
        <v>LATE</v>
      </c>
      <c r="AZ3677" t="s">
        <v>82</v>
      </c>
      <c r="BA3677" t="s">
        <v>1011</v>
      </c>
      <c r="BB3677" s="6">
        <v>30940582990</v>
      </c>
      <c r="BC3677">
        <v>18216854095</v>
      </c>
      <c r="BD3677" s="10">
        <v>49157437085</v>
      </c>
      <c r="BE3677" t="s">
        <v>42987</v>
      </c>
      <c r="BF3677">
        <v>0</v>
      </c>
      <c r="BG3677" t="s">
        <v>70</v>
      </c>
      <c r="BH3677">
        <v>-1</v>
      </c>
      <c r="BI3677" t="s">
        <v>42988</v>
      </c>
      <c r="BJ3677" t="s">
        <v>5774</v>
      </c>
      <c r="BK3677">
        <v>0</v>
      </c>
      <c r="BL3677" t="s">
        <v>85</v>
      </c>
      <c r="BM3677" t="s">
        <v>5775</v>
      </c>
    </row>
    <row r="3678" spans="1:65" x14ac:dyDescent="0.25">
      <c r="A3678">
        <v>2012</v>
      </c>
      <c r="B3678" t="s">
        <v>64</v>
      </c>
      <c r="C3678" t="s">
        <v>65</v>
      </c>
      <c r="D3678" t="s">
        <v>5784</v>
      </c>
      <c r="E3678">
        <v>830114475</v>
      </c>
      <c r="F3678" t="s">
        <v>5785</v>
      </c>
      <c r="G3678">
        <v>12</v>
      </c>
      <c r="H3678" t="s">
        <v>41881</v>
      </c>
      <c r="I3678" t="s">
        <v>105</v>
      </c>
      <c r="J3678" t="s">
        <v>68</v>
      </c>
      <c r="K3678">
        <v>3</v>
      </c>
      <c r="L3678" t="s">
        <v>41838</v>
      </c>
      <c r="M3678">
        <v>92000000</v>
      </c>
      <c r="N3678" t="s">
        <v>538</v>
      </c>
      <c r="O3678" t="s">
        <v>47021</v>
      </c>
      <c r="P3678" t="s">
        <v>90</v>
      </c>
      <c r="Q3678" t="s">
        <v>70</v>
      </c>
      <c r="R3678" t="s">
        <v>70</v>
      </c>
      <c r="S3678" t="s">
        <v>39285</v>
      </c>
      <c r="T3678" s="3">
        <v>41101</v>
      </c>
      <c r="U3678" t="s">
        <v>5786</v>
      </c>
      <c r="V3678" t="s">
        <v>5787</v>
      </c>
      <c r="W3678" t="s">
        <v>5787</v>
      </c>
      <c r="X3678">
        <v>23000000000</v>
      </c>
      <c r="Y3678" t="s">
        <v>122</v>
      </c>
      <c r="Z3678" t="s">
        <v>123</v>
      </c>
      <c r="AA3678">
        <v>0</v>
      </c>
      <c r="AB3678" t="s">
        <v>76</v>
      </c>
      <c r="AC3678">
        <v>0</v>
      </c>
      <c r="AD3678" t="s">
        <v>76</v>
      </c>
      <c r="AE3678">
        <v>1167480</v>
      </c>
      <c r="AF3678" t="s">
        <v>40104</v>
      </c>
      <c r="AG3678">
        <v>8600202270</v>
      </c>
      <c r="AH3678" t="s">
        <v>5788</v>
      </c>
      <c r="AI3678" t="s">
        <v>39286</v>
      </c>
      <c r="AJ3678" t="s">
        <v>41304</v>
      </c>
      <c r="AK3678">
        <v>13817</v>
      </c>
      <c r="AL3678" t="s">
        <v>5789</v>
      </c>
      <c r="AM3678">
        <v>2011</v>
      </c>
      <c r="AN3678" s="1">
        <v>40683</v>
      </c>
      <c r="AO3678" s="1">
        <v>40701</v>
      </c>
      <c r="AP3678">
        <v>6</v>
      </c>
      <c r="AQ3678" t="s">
        <v>81</v>
      </c>
      <c r="AR3678" s="4">
        <f>IF(AQ3678="M",AP3678*30.42,AP3678)</f>
        <v>182.52</v>
      </c>
      <c r="AS3678">
        <v>0</v>
      </c>
      <c r="AT3678" s="4">
        <f>AR3678+AS3678</f>
        <v>182.52</v>
      </c>
      <c r="AU3678">
        <v>13</v>
      </c>
      <c r="AV3678" s="1">
        <f>AO3678+AT3678</f>
        <v>40883.519999999997</v>
      </c>
      <c r="AW3678" s="1">
        <v>41281</v>
      </c>
      <c r="AX3678" s="2">
        <f>IF(AV3678&gt;=AW3678,1,2)</f>
        <v>2</v>
      </c>
      <c r="AY3678" s="2" t="str">
        <f>IF((AV3678+10)&gt;=AW3678,"SAVE","LATE")</f>
        <v>LATE</v>
      </c>
      <c r="AZ3678" t="s">
        <v>82</v>
      </c>
      <c r="BA3678" t="s">
        <v>1011</v>
      </c>
      <c r="BB3678" s="6">
        <v>23000000000</v>
      </c>
      <c r="BC3678">
        <v>7944825051</v>
      </c>
      <c r="BD3678" s="10">
        <v>30944825051</v>
      </c>
      <c r="BE3678" t="s">
        <v>47021</v>
      </c>
      <c r="BF3678">
        <v>0</v>
      </c>
      <c r="BG3678" t="s">
        <v>70</v>
      </c>
      <c r="BH3678">
        <v>-1</v>
      </c>
      <c r="BI3678" t="s">
        <v>70</v>
      </c>
      <c r="BJ3678" t="s">
        <v>70</v>
      </c>
      <c r="BK3678">
        <v>0</v>
      </c>
      <c r="BL3678" t="s">
        <v>85</v>
      </c>
      <c r="BM3678" t="s">
        <v>5790</v>
      </c>
    </row>
    <row r="3679" spans="1:65" x14ac:dyDescent="0.25">
      <c r="A3679">
        <v>2013</v>
      </c>
      <c r="B3679" t="s">
        <v>116</v>
      </c>
      <c r="C3679" t="s">
        <v>528</v>
      </c>
      <c r="D3679" t="s">
        <v>39289</v>
      </c>
      <c r="E3679" t="s">
        <v>82</v>
      </c>
      <c r="F3679" t="s">
        <v>2236</v>
      </c>
      <c r="G3679">
        <v>1</v>
      </c>
      <c r="H3679" t="s">
        <v>46842</v>
      </c>
      <c r="I3679" t="s">
        <v>105</v>
      </c>
      <c r="J3679" t="s">
        <v>88</v>
      </c>
      <c r="K3679">
        <v>3</v>
      </c>
      <c r="L3679" t="s">
        <v>41838</v>
      </c>
      <c r="M3679">
        <v>72000000</v>
      </c>
      <c r="N3679" t="s">
        <v>41840</v>
      </c>
      <c r="O3679" t="s">
        <v>42989</v>
      </c>
      <c r="P3679" t="s">
        <v>90</v>
      </c>
      <c r="Q3679" t="s">
        <v>39286</v>
      </c>
      <c r="R3679" t="s">
        <v>39286</v>
      </c>
      <c r="S3679" t="s">
        <v>39285</v>
      </c>
      <c r="T3679" t="s">
        <v>5874</v>
      </c>
      <c r="U3679" t="s">
        <v>5875</v>
      </c>
      <c r="V3679" t="s">
        <v>5876</v>
      </c>
      <c r="W3679" t="s">
        <v>5877</v>
      </c>
      <c r="X3679">
        <v>12133132050</v>
      </c>
      <c r="Y3679" t="s">
        <v>122</v>
      </c>
      <c r="Z3679" t="s">
        <v>123</v>
      </c>
      <c r="AA3679">
        <v>0</v>
      </c>
      <c r="AB3679" t="s">
        <v>76</v>
      </c>
      <c r="AC3679">
        <v>0</v>
      </c>
      <c r="AD3679" t="s">
        <v>76</v>
      </c>
      <c r="AE3679">
        <v>1318822</v>
      </c>
      <c r="AF3679" t="s">
        <v>40104</v>
      </c>
      <c r="AG3679">
        <v>8002310218</v>
      </c>
      <c r="AH3679" t="s">
        <v>5878</v>
      </c>
      <c r="AI3679" t="s">
        <v>39286</v>
      </c>
      <c r="AJ3679" t="s">
        <v>41304</v>
      </c>
      <c r="AK3679">
        <v>19424543</v>
      </c>
      <c r="AL3679" t="s">
        <v>5879</v>
      </c>
      <c r="AM3679">
        <v>2011</v>
      </c>
      <c r="AN3679" s="1">
        <v>40863</v>
      </c>
      <c r="AO3679" s="1">
        <v>40896</v>
      </c>
      <c r="AP3679">
        <v>7</v>
      </c>
      <c r="AQ3679" t="s">
        <v>81</v>
      </c>
      <c r="AR3679" s="4">
        <f>IF(AQ3679="M",AP3679*30.42,AP3679)</f>
        <v>212.94</v>
      </c>
      <c r="AS3679">
        <v>495</v>
      </c>
      <c r="AT3679" s="4">
        <f>AR3679+AS3679</f>
        <v>707.94</v>
      </c>
      <c r="AU3679">
        <v>5</v>
      </c>
      <c r="AV3679" s="1">
        <f>AO3679+AT3679</f>
        <v>41603.94</v>
      </c>
      <c r="AW3679" s="1">
        <v>41755</v>
      </c>
      <c r="AX3679" s="2">
        <f>IF(AV3679&gt;=AW3679,1,2)</f>
        <v>2</v>
      </c>
      <c r="AY3679" s="2" t="str">
        <f>IF((AV3679+10)&gt;=AW3679,"SAVE","LATE")</f>
        <v>LATE</v>
      </c>
      <c r="AZ3679" t="s">
        <v>82</v>
      </c>
      <c r="BA3679" t="s">
        <v>1011</v>
      </c>
      <c r="BB3679" s="6">
        <v>12133132050</v>
      </c>
      <c r="BC3679">
        <v>6324203566</v>
      </c>
      <c r="BD3679" s="10">
        <v>18457335616</v>
      </c>
      <c r="BE3679" t="s">
        <v>42989</v>
      </c>
      <c r="BF3679">
        <v>0</v>
      </c>
      <c r="BG3679" t="s">
        <v>70</v>
      </c>
      <c r="BH3679">
        <v>-1</v>
      </c>
      <c r="BI3679">
        <v>0</v>
      </c>
      <c r="BJ3679">
        <v>0</v>
      </c>
      <c r="BK3679">
        <v>0</v>
      </c>
      <c r="BL3679" t="s">
        <v>85</v>
      </c>
      <c r="BM3679" t="s">
        <v>5880</v>
      </c>
    </row>
    <row r="3680" spans="1:65" x14ac:dyDescent="0.25">
      <c r="A3680">
        <v>2011</v>
      </c>
      <c r="B3680" t="s">
        <v>64</v>
      </c>
      <c r="C3680" t="s">
        <v>65</v>
      </c>
      <c r="D3680" t="s">
        <v>3174</v>
      </c>
      <c r="E3680">
        <v>830034348</v>
      </c>
      <c r="F3680" t="s">
        <v>3175</v>
      </c>
      <c r="G3680">
        <v>11</v>
      </c>
      <c r="H3680" t="s">
        <v>41839</v>
      </c>
      <c r="I3680" t="s">
        <v>67</v>
      </c>
      <c r="J3680" t="s">
        <v>88</v>
      </c>
      <c r="K3680">
        <v>3</v>
      </c>
      <c r="L3680" t="s">
        <v>41838</v>
      </c>
      <c r="M3680">
        <v>72000000</v>
      </c>
      <c r="N3680" t="s">
        <v>41840</v>
      </c>
      <c r="O3680" t="s">
        <v>42990</v>
      </c>
      <c r="P3680" t="s">
        <v>90</v>
      </c>
      <c r="Q3680" t="s">
        <v>39286</v>
      </c>
      <c r="R3680" t="s">
        <v>39286</v>
      </c>
      <c r="S3680" t="s">
        <v>39285</v>
      </c>
      <c r="T3680" s="3">
        <v>40554</v>
      </c>
      <c r="U3680" t="s">
        <v>5936</v>
      </c>
      <c r="V3680" t="s">
        <v>5937</v>
      </c>
      <c r="W3680" t="s">
        <v>5938</v>
      </c>
      <c r="X3680">
        <v>10827718350</v>
      </c>
      <c r="Y3680" t="s">
        <v>122</v>
      </c>
      <c r="Z3680" t="s">
        <v>123</v>
      </c>
      <c r="AA3680">
        <v>0</v>
      </c>
      <c r="AB3680" t="s">
        <v>76</v>
      </c>
      <c r="AC3680">
        <v>0</v>
      </c>
      <c r="AD3680" t="s">
        <v>76</v>
      </c>
      <c r="AE3680">
        <v>816573</v>
      </c>
      <c r="AF3680" t="s">
        <v>40104</v>
      </c>
      <c r="AG3680" t="s">
        <v>5939</v>
      </c>
      <c r="AH3680" t="s">
        <v>5940</v>
      </c>
      <c r="AI3680" t="s">
        <v>39286</v>
      </c>
      <c r="AJ3680" t="s">
        <v>41304</v>
      </c>
      <c r="AK3680">
        <v>19230995</v>
      </c>
      <c r="AL3680" t="s">
        <v>5941</v>
      </c>
      <c r="AM3680">
        <v>2011</v>
      </c>
      <c r="AN3680" s="1">
        <v>40900</v>
      </c>
      <c r="AO3680" s="1">
        <v>40945</v>
      </c>
      <c r="AP3680">
        <v>10</v>
      </c>
      <c r="AQ3680" t="s">
        <v>81</v>
      </c>
      <c r="AR3680" s="4">
        <f>IF(AQ3680="M",AP3680*30.42,AP3680)</f>
        <v>304.20000000000005</v>
      </c>
      <c r="AS3680">
        <v>242</v>
      </c>
      <c r="AT3680" s="4">
        <f>AR3680+AS3680</f>
        <v>546.20000000000005</v>
      </c>
      <c r="AU3680">
        <v>9</v>
      </c>
      <c r="AV3680" s="1">
        <f>AO3680+AT3680</f>
        <v>41491.199999999997</v>
      </c>
      <c r="AW3680" s="1">
        <v>41765</v>
      </c>
      <c r="AX3680" s="2">
        <f>IF(AV3680&gt;=AW3680,1,2)</f>
        <v>2</v>
      </c>
      <c r="AY3680" s="2" t="str">
        <f>IF((AV3680+10)&gt;=AW3680,"SAVE","LATE")</f>
        <v>LATE</v>
      </c>
      <c r="AZ3680" t="s">
        <v>82</v>
      </c>
      <c r="BA3680" t="s">
        <v>1011</v>
      </c>
      <c r="BB3680" s="6">
        <v>10669762380</v>
      </c>
      <c r="BC3680">
        <v>6097809301</v>
      </c>
      <c r="BD3680" s="10">
        <v>16767571681</v>
      </c>
      <c r="BE3680" t="s">
        <v>42991</v>
      </c>
      <c r="BF3680">
        <v>0</v>
      </c>
      <c r="BG3680" t="s">
        <v>70</v>
      </c>
      <c r="BH3680">
        <v>-1</v>
      </c>
      <c r="BI3680" t="s">
        <v>5940</v>
      </c>
      <c r="BJ3680" t="s">
        <v>42992</v>
      </c>
      <c r="BK3680">
        <v>0</v>
      </c>
      <c r="BL3680" t="s">
        <v>85</v>
      </c>
      <c r="BM3680" t="s">
        <v>5942</v>
      </c>
    </row>
    <row r="3681" spans="1:65" x14ac:dyDescent="0.25">
      <c r="A3681">
        <v>2011</v>
      </c>
      <c r="B3681" t="s">
        <v>64</v>
      </c>
      <c r="C3681" t="s">
        <v>264</v>
      </c>
      <c r="D3681" t="s">
        <v>40162</v>
      </c>
      <c r="E3681">
        <v>860020227</v>
      </c>
      <c r="F3681" t="s">
        <v>6022</v>
      </c>
      <c r="G3681">
        <v>12</v>
      </c>
      <c r="H3681" t="s">
        <v>41881</v>
      </c>
      <c r="I3681" t="s">
        <v>67</v>
      </c>
      <c r="J3681" t="s">
        <v>42381</v>
      </c>
      <c r="K3681">
        <v>3</v>
      </c>
      <c r="L3681" t="s">
        <v>41838</v>
      </c>
      <c r="M3681">
        <v>72000000</v>
      </c>
      <c r="N3681" t="s">
        <v>41840</v>
      </c>
      <c r="O3681" t="s">
        <v>6023</v>
      </c>
      <c r="P3681" t="s">
        <v>90</v>
      </c>
      <c r="Q3681" t="s">
        <v>70</v>
      </c>
      <c r="R3681" t="s">
        <v>70</v>
      </c>
      <c r="S3681" t="s">
        <v>39285</v>
      </c>
      <c r="T3681" t="s">
        <v>6024</v>
      </c>
      <c r="U3681" t="s">
        <v>6025</v>
      </c>
      <c r="V3681" t="s">
        <v>6026</v>
      </c>
      <c r="W3681" t="s">
        <v>6027</v>
      </c>
      <c r="X3681">
        <v>8977988216</v>
      </c>
      <c r="Y3681" t="s">
        <v>122</v>
      </c>
      <c r="Z3681" t="s">
        <v>123</v>
      </c>
      <c r="AA3681">
        <v>0</v>
      </c>
      <c r="AB3681" t="s">
        <v>76</v>
      </c>
      <c r="AC3681">
        <v>0</v>
      </c>
      <c r="AD3681" t="s">
        <v>76</v>
      </c>
      <c r="AE3681">
        <v>693317</v>
      </c>
      <c r="AF3681" t="s">
        <v>40104</v>
      </c>
      <c r="AG3681" t="s">
        <v>6028</v>
      </c>
      <c r="AH3681" t="s">
        <v>6029</v>
      </c>
      <c r="AI3681" t="s">
        <v>39286</v>
      </c>
      <c r="AJ3681" t="s">
        <v>41304</v>
      </c>
      <c r="AK3681" t="s">
        <v>6030</v>
      </c>
      <c r="AL3681" t="s">
        <v>6031</v>
      </c>
      <c r="AM3681">
        <v>2011</v>
      </c>
      <c r="AN3681" s="1">
        <v>40841</v>
      </c>
      <c r="AO3681" s="1">
        <v>40841</v>
      </c>
      <c r="AP3681">
        <v>2</v>
      </c>
      <c r="AQ3681" t="s">
        <v>81</v>
      </c>
      <c r="AR3681" s="4">
        <f>IF(AQ3681="M",AP3681*30.42,AP3681)</f>
        <v>60.84</v>
      </c>
      <c r="AS3681">
        <v>196</v>
      </c>
      <c r="AT3681" s="4">
        <f>AR3681+AS3681</f>
        <v>256.84000000000003</v>
      </c>
      <c r="AU3681">
        <v>32</v>
      </c>
      <c r="AV3681" s="1">
        <f>AO3681+AT3681</f>
        <v>41097.839999999997</v>
      </c>
      <c r="AW3681" s="1">
        <v>42070</v>
      </c>
      <c r="AX3681" s="2">
        <f>IF(AV3681&gt;=AW3681,1,2)</f>
        <v>2</v>
      </c>
      <c r="AY3681" s="2" t="str">
        <f>IF((AV3681+10)&gt;=AW3681,"SAVE","LATE")</f>
        <v>LATE</v>
      </c>
      <c r="AZ3681" t="s">
        <v>82</v>
      </c>
      <c r="BA3681" t="s">
        <v>1011</v>
      </c>
      <c r="BB3681" s="6">
        <v>8977988216</v>
      </c>
      <c r="BC3681">
        <v>0</v>
      </c>
      <c r="BD3681" s="10">
        <v>8977988216</v>
      </c>
      <c r="BE3681" t="s">
        <v>6023</v>
      </c>
      <c r="BF3681">
        <v>0</v>
      </c>
      <c r="BG3681" t="s">
        <v>70</v>
      </c>
      <c r="BH3681">
        <v>-1</v>
      </c>
      <c r="BI3681" t="s">
        <v>70</v>
      </c>
      <c r="BJ3681" t="s">
        <v>70</v>
      </c>
      <c r="BK3681">
        <v>0</v>
      </c>
      <c r="BL3681" t="s">
        <v>85</v>
      </c>
      <c r="BM3681" t="s">
        <v>6032</v>
      </c>
    </row>
    <row r="3682" spans="1:65" x14ac:dyDescent="0.25">
      <c r="A3682">
        <v>2011</v>
      </c>
      <c r="B3682" t="s">
        <v>116</v>
      </c>
      <c r="C3682" t="s">
        <v>264</v>
      </c>
      <c r="D3682" t="s">
        <v>40345</v>
      </c>
      <c r="E3682" t="s">
        <v>82</v>
      </c>
      <c r="F3682" t="s">
        <v>6606</v>
      </c>
      <c r="G3682">
        <v>1</v>
      </c>
      <c r="H3682" t="s">
        <v>46842</v>
      </c>
      <c r="I3682" t="s">
        <v>105</v>
      </c>
      <c r="J3682" t="s">
        <v>88</v>
      </c>
      <c r="K3682">
        <v>3</v>
      </c>
      <c r="L3682" t="s">
        <v>41838</v>
      </c>
      <c r="M3682">
        <v>39000000</v>
      </c>
      <c r="N3682" t="s">
        <v>42582</v>
      </c>
      <c r="O3682" t="s">
        <v>42993</v>
      </c>
      <c r="P3682" t="s">
        <v>90</v>
      </c>
      <c r="Q3682" t="s">
        <v>39286</v>
      </c>
      <c r="R3682" t="s">
        <v>39286</v>
      </c>
      <c r="S3682" t="s">
        <v>39285</v>
      </c>
      <c r="T3682" t="s">
        <v>6607</v>
      </c>
      <c r="U3682" t="s">
        <v>6608</v>
      </c>
      <c r="V3682" t="s">
        <v>6609</v>
      </c>
      <c r="W3682" t="s">
        <v>6610</v>
      </c>
      <c r="X3682">
        <v>4500000000</v>
      </c>
      <c r="Y3682" t="s">
        <v>74</v>
      </c>
      <c r="Z3682" t="s">
        <v>75</v>
      </c>
      <c r="AA3682">
        <v>0</v>
      </c>
      <c r="AB3682" t="s">
        <v>76</v>
      </c>
      <c r="AC3682">
        <v>0</v>
      </c>
      <c r="AD3682" t="s">
        <v>76</v>
      </c>
      <c r="AE3682">
        <v>1094250</v>
      </c>
      <c r="AF3682" t="s">
        <v>40104</v>
      </c>
      <c r="AG3682" t="s">
        <v>6611</v>
      </c>
      <c r="AH3682" t="s">
        <v>6612</v>
      </c>
      <c r="AI3682" t="s">
        <v>39286</v>
      </c>
      <c r="AJ3682" t="s">
        <v>41304</v>
      </c>
      <c r="AK3682">
        <v>16282514</v>
      </c>
      <c r="AL3682" t="s">
        <v>6613</v>
      </c>
      <c r="AM3682">
        <v>2011</v>
      </c>
      <c r="AN3682" s="1">
        <v>40903</v>
      </c>
      <c r="AO3682" s="1">
        <v>40961</v>
      </c>
      <c r="AP3682">
        <v>11</v>
      </c>
      <c r="AQ3682" t="s">
        <v>81</v>
      </c>
      <c r="AR3682" s="4">
        <f>IF(AQ3682="M",AP3682*30.42,AP3682)</f>
        <v>334.62</v>
      </c>
      <c r="AS3682">
        <v>0</v>
      </c>
      <c r="AT3682" s="4">
        <f>AR3682+AS3682</f>
        <v>334.62</v>
      </c>
      <c r="AU3682">
        <v>2</v>
      </c>
      <c r="AV3682" s="1">
        <f>AO3682+AT3682</f>
        <v>41295.620000000003</v>
      </c>
      <c r="AW3682" s="1">
        <v>41355</v>
      </c>
      <c r="AX3682" s="2">
        <f>IF(AV3682&gt;=AW3682,1,2)</f>
        <v>2</v>
      </c>
      <c r="AY3682" s="2" t="str">
        <f>IF((AV3682+10)&gt;=AW3682,"SAVE","LATE")</f>
        <v>LATE</v>
      </c>
      <c r="AZ3682" t="s">
        <v>82</v>
      </c>
      <c r="BA3682" t="s">
        <v>1011</v>
      </c>
      <c r="BB3682" s="6">
        <v>4500000000</v>
      </c>
      <c r="BC3682">
        <v>1500000000</v>
      </c>
      <c r="BD3682" s="10">
        <v>6000000000</v>
      </c>
      <c r="BE3682" t="s">
        <v>42994</v>
      </c>
      <c r="BF3682">
        <v>0</v>
      </c>
      <c r="BG3682" t="s">
        <v>70</v>
      </c>
      <c r="BH3682">
        <v>-1</v>
      </c>
      <c r="BI3682" t="s">
        <v>6612</v>
      </c>
      <c r="BJ3682" t="s">
        <v>39438</v>
      </c>
      <c r="BK3682">
        <v>0</v>
      </c>
      <c r="BL3682" t="s">
        <v>85</v>
      </c>
      <c r="BM3682" t="s">
        <v>6614</v>
      </c>
    </row>
    <row r="3683" spans="1:65" x14ac:dyDescent="0.25">
      <c r="A3683">
        <v>2011</v>
      </c>
      <c r="B3683" t="s">
        <v>116</v>
      </c>
      <c r="C3683" t="s">
        <v>357</v>
      </c>
      <c r="D3683" t="s">
        <v>3435</v>
      </c>
      <c r="E3683" t="s">
        <v>3436</v>
      </c>
      <c r="F3683" t="s">
        <v>3437</v>
      </c>
      <c r="G3683">
        <v>1</v>
      </c>
      <c r="H3683" t="s">
        <v>46842</v>
      </c>
      <c r="I3683" t="s">
        <v>67</v>
      </c>
      <c r="J3683" t="s">
        <v>88</v>
      </c>
      <c r="K3683">
        <v>2</v>
      </c>
      <c r="L3683" t="s">
        <v>41311</v>
      </c>
      <c r="M3683">
        <v>72000000</v>
      </c>
      <c r="N3683" t="s">
        <v>41840</v>
      </c>
      <c r="O3683" t="s">
        <v>42995</v>
      </c>
      <c r="P3683" t="s">
        <v>90</v>
      </c>
      <c r="Q3683" t="s">
        <v>39286</v>
      </c>
      <c r="R3683" t="s">
        <v>39286</v>
      </c>
      <c r="S3683" t="s">
        <v>39285</v>
      </c>
      <c r="T3683" s="3">
        <v>40886</v>
      </c>
      <c r="U3683" t="s">
        <v>6871</v>
      </c>
      <c r="V3683" t="s">
        <v>6872</v>
      </c>
      <c r="W3683" t="s">
        <v>6873</v>
      </c>
      <c r="X3683">
        <v>3550271050</v>
      </c>
      <c r="Y3683" t="s">
        <v>122</v>
      </c>
      <c r="Z3683" t="s">
        <v>123</v>
      </c>
      <c r="AA3683">
        <v>0</v>
      </c>
      <c r="AB3683" t="s">
        <v>76</v>
      </c>
      <c r="AC3683">
        <v>0</v>
      </c>
      <c r="AD3683" t="s">
        <v>76</v>
      </c>
      <c r="AE3683">
        <v>2083258</v>
      </c>
      <c r="AF3683" t="s">
        <v>41304</v>
      </c>
      <c r="AG3683" t="s">
        <v>6874</v>
      </c>
      <c r="AH3683" t="s">
        <v>6875</v>
      </c>
      <c r="AI3683" t="s">
        <v>39286</v>
      </c>
      <c r="AJ3683" t="s">
        <v>41304</v>
      </c>
      <c r="AK3683" t="s">
        <v>6876</v>
      </c>
      <c r="AL3683" t="s">
        <v>6877</v>
      </c>
      <c r="AM3683">
        <v>2011</v>
      </c>
      <c r="AN3683" s="1">
        <v>40870</v>
      </c>
      <c r="AO3683" s="1">
        <v>40876</v>
      </c>
      <c r="AP3683">
        <v>7</v>
      </c>
      <c r="AQ3683" t="s">
        <v>81</v>
      </c>
      <c r="AR3683" s="4">
        <f>IF(AQ3683="M",AP3683*30.42,AP3683)</f>
        <v>212.94</v>
      </c>
      <c r="AS3683">
        <v>110</v>
      </c>
      <c r="AT3683" s="4">
        <f>AR3683+AS3683</f>
        <v>322.94</v>
      </c>
      <c r="AU3683">
        <v>1</v>
      </c>
      <c r="AV3683" s="1">
        <f>AO3683+AT3683</f>
        <v>41198.94</v>
      </c>
      <c r="AW3683" s="1">
        <v>41230</v>
      </c>
      <c r="AX3683" s="2">
        <f>IF(AV3683&gt;=AW3683,1,2)</f>
        <v>2</v>
      </c>
      <c r="AY3683" s="2" t="str">
        <f>IF((AV3683+10)&gt;=AW3683,"SAVE","LATE")</f>
        <v>LATE</v>
      </c>
      <c r="AZ3683" t="s">
        <v>82</v>
      </c>
      <c r="BA3683" t="s">
        <v>1011</v>
      </c>
      <c r="BB3683" s="6">
        <v>3387531972</v>
      </c>
      <c r="BC3683">
        <v>2773932073</v>
      </c>
      <c r="BD3683" s="10">
        <v>6161464045</v>
      </c>
      <c r="BE3683" t="s">
        <v>6878</v>
      </c>
      <c r="BF3683">
        <v>0</v>
      </c>
      <c r="BG3683" t="s">
        <v>70</v>
      </c>
      <c r="BH3683">
        <v>-1</v>
      </c>
      <c r="BI3683" t="s">
        <v>6875</v>
      </c>
      <c r="BJ3683" t="s">
        <v>6879</v>
      </c>
      <c r="BK3683">
        <v>0</v>
      </c>
      <c r="BL3683" t="s">
        <v>85</v>
      </c>
      <c r="BM3683" t="s">
        <v>6880</v>
      </c>
    </row>
    <row r="3684" spans="1:65" x14ac:dyDescent="0.25">
      <c r="A3684">
        <v>2011</v>
      </c>
      <c r="B3684" t="s">
        <v>64</v>
      </c>
      <c r="C3684" t="s">
        <v>65</v>
      </c>
      <c r="D3684" t="s">
        <v>7052</v>
      </c>
      <c r="E3684">
        <v>899999028</v>
      </c>
      <c r="F3684" t="s">
        <v>7053</v>
      </c>
      <c r="G3684">
        <v>1</v>
      </c>
      <c r="H3684" t="s">
        <v>46842</v>
      </c>
      <c r="I3684" t="s">
        <v>67</v>
      </c>
      <c r="J3684" t="s">
        <v>88</v>
      </c>
      <c r="K3684">
        <v>3</v>
      </c>
      <c r="L3684" t="s">
        <v>41838</v>
      </c>
      <c r="M3684">
        <v>72000000</v>
      </c>
      <c r="N3684" t="s">
        <v>41840</v>
      </c>
      <c r="O3684" t="s">
        <v>42996</v>
      </c>
      <c r="P3684" t="s">
        <v>90</v>
      </c>
      <c r="Q3684" t="s">
        <v>39286</v>
      </c>
      <c r="R3684" t="s">
        <v>39286</v>
      </c>
      <c r="S3684" t="s">
        <v>39285</v>
      </c>
      <c r="T3684" t="s">
        <v>5980</v>
      </c>
      <c r="U3684" t="s">
        <v>7054</v>
      </c>
      <c r="V3684" t="s">
        <v>7055</v>
      </c>
      <c r="W3684">
        <v>113</v>
      </c>
      <c r="X3684">
        <v>2800000000</v>
      </c>
      <c r="Y3684" t="s">
        <v>122</v>
      </c>
      <c r="Z3684" t="s">
        <v>123</v>
      </c>
      <c r="AA3684">
        <v>0</v>
      </c>
      <c r="AB3684" t="s">
        <v>76</v>
      </c>
      <c r="AC3684">
        <v>0</v>
      </c>
      <c r="AD3684" t="s">
        <v>76</v>
      </c>
      <c r="AE3684">
        <v>784458</v>
      </c>
      <c r="AF3684" t="s">
        <v>40104</v>
      </c>
      <c r="AG3684">
        <v>9004603905</v>
      </c>
      <c r="AH3684" t="s">
        <v>7056</v>
      </c>
      <c r="AI3684" t="s">
        <v>39286</v>
      </c>
      <c r="AJ3684" t="s">
        <v>41304</v>
      </c>
      <c r="AK3684">
        <v>79434991</v>
      </c>
      <c r="AL3684" t="s">
        <v>7057</v>
      </c>
      <c r="AM3684">
        <v>2011</v>
      </c>
      <c r="AN3684" s="1">
        <v>40799</v>
      </c>
      <c r="AO3684" s="1">
        <v>40802</v>
      </c>
      <c r="AP3684">
        <v>104</v>
      </c>
      <c r="AQ3684" t="s">
        <v>74</v>
      </c>
      <c r="AR3684" s="4">
        <f>IF(AQ3684="M",AP3684*30.42,AP3684)</f>
        <v>104</v>
      </c>
      <c r="AS3684">
        <v>0</v>
      </c>
      <c r="AT3684" s="4">
        <f>AR3684+AS3684</f>
        <v>104</v>
      </c>
      <c r="AU3684">
        <v>5</v>
      </c>
      <c r="AV3684" s="1">
        <f>AO3684+AT3684</f>
        <v>40906</v>
      </c>
      <c r="AW3684" s="1">
        <v>40955</v>
      </c>
      <c r="AX3684" s="2">
        <f>IF(AV3684&gt;=AW3684,1,2)</f>
        <v>2</v>
      </c>
      <c r="AY3684" s="2" t="str">
        <f>IF((AV3684+10)&gt;=AW3684,"SAVE","LATE")</f>
        <v>LATE</v>
      </c>
      <c r="AZ3684" t="s">
        <v>82</v>
      </c>
      <c r="BA3684" t="s">
        <v>1011</v>
      </c>
      <c r="BB3684" s="6">
        <v>2712826958</v>
      </c>
      <c r="BC3684">
        <v>281641196</v>
      </c>
      <c r="BD3684" s="10">
        <v>2994468154</v>
      </c>
      <c r="BE3684" t="s">
        <v>42997</v>
      </c>
      <c r="BF3684">
        <v>0</v>
      </c>
      <c r="BG3684" t="s">
        <v>70</v>
      </c>
      <c r="BH3684">
        <v>-1</v>
      </c>
      <c r="BI3684" t="s">
        <v>42998</v>
      </c>
      <c r="BJ3684" t="s">
        <v>42999</v>
      </c>
      <c r="BK3684">
        <v>0</v>
      </c>
      <c r="BL3684" t="s">
        <v>85</v>
      </c>
      <c r="BM3684" t="s">
        <v>7058</v>
      </c>
    </row>
    <row r="3685" spans="1:65" x14ac:dyDescent="0.25">
      <c r="A3685">
        <v>2010</v>
      </c>
      <c r="B3685" t="s">
        <v>64</v>
      </c>
      <c r="C3685" t="s">
        <v>264</v>
      </c>
      <c r="D3685" t="s">
        <v>1516</v>
      </c>
      <c r="E3685">
        <v>899999316</v>
      </c>
      <c r="F3685" t="s">
        <v>1517</v>
      </c>
      <c r="G3685">
        <v>1</v>
      </c>
      <c r="H3685" t="s">
        <v>46842</v>
      </c>
      <c r="I3685" t="s">
        <v>105</v>
      </c>
      <c r="J3685" t="s">
        <v>88</v>
      </c>
      <c r="K3685">
        <v>3</v>
      </c>
      <c r="L3685" t="s">
        <v>41838</v>
      </c>
      <c r="M3685">
        <v>72000000</v>
      </c>
      <c r="N3685" t="s">
        <v>41840</v>
      </c>
      <c r="O3685" t="s">
        <v>7090</v>
      </c>
      <c r="P3685" t="s">
        <v>90</v>
      </c>
      <c r="Q3685" t="s">
        <v>39286</v>
      </c>
      <c r="R3685" t="s">
        <v>39286</v>
      </c>
      <c r="S3685" t="s">
        <v>39285</v>
      </c>
      <c r="T3685" s="3">
        <v>40462</v>
      </c>
      <c r="U3685" t="s">
        <v>7091</v>
      </c>
      <c r="V3685" t="s">
        <v>7092</v>
      </c>
      <c r="W3685">
        <v>2110297</v>
      </c>
      <c r="X3685">
        <v>2721579230</v>
      </c>
      <c r="Y3685" t="s">
        <v>122</v>
      </c>
      <c r="Z3685" t="s">
        <v>123</v>
      </c>
      <c r="AA3685">
        <v>0</v>
      </c>
      <c r="AB3685" t="s">
        <v>76</v>
      </c>
      <c r="AC3685">
        <v>0</v>
      </c>
      <c r="AD3685" t="s">
        <v>76</v>
      </c>
      <c r="AE3685">
        <v>510737</v>
      </c>
      <c r="AF3685" t="s">
        <v>40104</v>
      </c>
      <c r="AG3685" t="s">
        <v>7093</v>
      </c>
      <c r="AH3685" t="s">
        <v>7094</v>
      </c>
      <c r="AI3685" t="s">
        <v>39286</v>
      </c>
      <c r="AJ3685" t="s">
        <v>41304</v>
      </c>
      <c r="AK3685">
        <v>10075391</v>
      </c>
      <c r="AL3685" t="s">
        <v>7095</v>
      </c>
      <c r="AM3685">
        <v>2011</v>
      </c>
      <c r="AN3685" s="1">
        <v>40590</v>
      </c>
      <c r="AO3685" s="1">
        <v>40595</v>
      </c>
      <c r="AP3685">
        <v>7</v>
      </c>
      <c r="AQ3685" t="s">
        <v>81</v>
      </c>
      <c r="AR3685" s="4">
        <f>IF(AQ3685="M",AP3685*30.42,AP3685)</f>
        <v>212.94</v>
      </c>
      <c r="AS3685">
        <v>15</v>
      </c>
      <c r="AT3685" s="4">
        <f>AR3685+AS3685</f>
        <v>227.94</v>
      </c>
      <c r="AU3685">
        <v>1</v>
      </c>
      <c r="AV3685" s="1">
        <f>AO3685+AT3685</f>
        <v>40822.94</v>
      </c>
      <c r="AW3685" s="1">
        <v>40852</v>
      </c>
      <c r="AX3685" s="2">
        <f>IF(AV3685&gt;=AW3685,1,2)</f>
        <v>2</v>
      </c>
      <c r="AY3685" s="2" t="str">
        <f>IF((AV3685+10)&gt;=AW3685,"SAVE","LATE")</f>
        <v>LATE</v>
      </c>
      <c r="AZ3685" t="s">
        <v>82</v>
      </c>
      <c r="BA3685" t="s">
        <v>1011</v>
      </c>
      <c r="BB3685" s="6">
        <v>2644774901</v>
      </c>
      <c r="BC3685">
        <v>294977078</v>
      </c>
      <c r="BD3685" s="10">
        <v>2939751979</v>
      </c>
      <c r="BE3685" t="s">
        <v>7096</v>
      </c>
      <c r="BF3685">
        <v>0</v>
      </c>
      <c r="BG3685" t="s">
        <v>70</v>
      </c>
      <c r="BH3685">
        <v>-1</v>
      </c>
      <c r="BI3685" t="s">
        <v>7097</v>
      </c>
      <c r="BJ3685" t="s">
        <v>7098</v>
      </c>
      <c r="BK3685">
        <v>0</v>
      </c>
      <c r="BL3685" t="s">
        <v>85</v>
      </c>
      <c r="BM3685" t="s">
        <v>7099</v>
      </c>
    </row>
    <row r="3686" spans="1:65" x14ac:dyDescent="0.25">
      <c r="A3686">
        <v>2011</v>
      </c>
      <c r="B3686" t="s">
        <v>64</v>
      </c>
      <c r="C3686" t="s">
        <v>65</v>
      </c>
      <c r="D3686" t="s">
        <v>43000</v>
      </c>
      <c r="E3686">
        <v>899999119</v>
      </c>
      <c r="F3686" t="s">
        <v>3240</v>
      </c>
      <c r="G3686">
        <v>1</v>
      </c>
      <c r="H3686" t="s">
        <v>46842</v>
      </c>
      <c r="I3686" t="s">
        <v>105</v>
      </c>
      <c r="J3686" t="s">
        <v>88</v>
      </c>
      <c r="K3686">
        <v>3</v>
      </c>
      <c r="L3686" t="s">
        <v>41838</v>
      </c>
      <c r="M3686">
        <v>72000000</v>
      </c>
      <c r="N3686" t="s">
        <v>41840</v>
      </c>
      <c r="O3686" t="s">
        <v>43001</v>
      </c>
      <c r="P3686" t="s">
        <v>90</v>
      </c>
      <c r="Q3686" t="s">
        <v>39286</v>
      </c>
      <c r="R3686" t="s">
        <v>39286</v>
      </c>
      <c r="S3686" t="s">
        <v>39285</v>
      </c>
      <c r="T3686" s="3">
        <v>40734</v>
      </c>
      <c r="U3686" t="s">
        <v>7102</v>
      </c>
      <c r="V3686" t="s">
        <v>43002</v>
      </c>
      <c r="W3686" t="s">
        <v>7103</v>
      </c>
      <c r="X3686">
        <v>2600000000</v>
      </c>
      <c r="Y3686" t="s">
        <v>122</v>
      </c>
      <c r="Z3686" t="s">
        <v>123</v>
      </c>
      <c r="AA3686">
        <v>0</v>
      </c>
      <c r="AB3686" t="s">
        <v>76</v>
      </c>
      <c r="AC3686">
        <v>0</v>
      </c>
      <c r="AD3686" t="s">
        <v>76</v>
      </c>
      <c r="AE3686">
        <v>766322</v>
      </c>
      <c r="AF3686" t="s">
        <v>40104</v>
      </c>
      <c r="AG3686" t="s">
        <v>7104</v>
      </c>
      <c r="AH3686" t="s">
        <v>43003</v>
      </c>
      <c r="AI3686" t="s">
        <v>39286</v>
      </c>
      <c r="AJ3686" t="s">
        <v>41304</v>
      </c>
      <c r="AK3686" t="s">
        <v>7105</v>
      </c>
      <c r="AL3686" t="s">
        <v>43004</v>
      </c>
      <c r="AM3686">
        <v>2011</v>
      </c>
      <c r="AN3686" s="1">
        <v>40897</v>
      </c>
      <c r="AO3686" s="1">
        <v>40945</v>
      </c>
      <c r="AP3686">
        <v>135</v>
      </c>
      <c r="AQ3686" t="s">
        <v>74</v>
      </c>
      <c r="AR3686" s="4">
        <f>IF(AQ3686="M",AP3686*30.42,AP3686)</f>
        <v>135</v>
      </c>
      <c r="AS3686">
        <v>0</v>
      </c>
      <c r="AT3686" s="4">
        <f>AR3686+AS3686</f>
        <v>135</v>
      </c>
      <c r="AU3686">
        <v>6</v>
      </c>
      <c r="AV3686" s="1">
        <f>AO3686+AT3686</f>
        <v>41080</v>
      </c>
      <c r="AW3686" s="1">
        <v>41127</v>
      </c>
      <c r="AX3686" s="2">
        <f>IF(AV3686&gt;=AW3686,1,2)</f>
        <v>2</v>
      </c>
      <c r="AY3686" s="2" t="str">
        <f>IF((AV3686+10)&gt;=AW3686,"SAVE","LATE")</f>
        <v>LATE</v>
      </c>
      <c r="AZ3686" t="s">
        <v>82</v>
      </c>
      <c r="BA3686" t="s">
        <v>1011</v>
      </c>
      <c r="BB3686" s="6">
        <v>2600000000</v>
      </c>
      <c r="BC3686">
        <v>0</v>
      </c>
      <c r="BD3686" s="10">
        <v>2600000000</v>
      </c>
      <c r="BE3686" t="s">
        <v>43001</v>
      </c>
      <c r="BF3686">
        <v>0</v>
      </c>
      <c r="BG3686" t="s">
        <v>70</v>
      </c>
      <c r="BH3686">
        <v>-1</v>
      </c>
      <c r="BI3686" t="s">
        <v>47022</v>
      </c>
      <c r="BJ3686" t="s">
        <v>47022</v>
      </c>
      <c r="BK3686">
        <v>0</v>
      </c>
      <c r="BL3686" t="s">
        <v>85</v>
      </c>
      <c r="BM3686" t="s">
        <v>7106</v>
      </c>
    </row>
    <row r="3687" spans="1:65" x14ac:dyDescent="0.25">
      <c r="A3687">
        <v>2011</v>
      </c>
      <c r="B3687" t="s">
        <v>64</v>
      </c>
      <c r="C3687" t="s">
        <v>65</v>
      </c>
      <c r="D3687" t="s">
        <v>42380</v>
      </c>
      <c r="E3687">
        <v>800140603</v>
      </c>
      <c r="F3687" t="s">
        <v>7282</v>
      </c>
      <c r="G3687">
        <v>12</v>
      </c>
      <c r="H3687" t="s">
        <v>41881</v>
      </c>
      <c r="I3687" t="s">
        <v>67</v>
      </c>
      <c r="J3687" t="s">
        <v>42381</v>
      </c>
      <c r="K3687">
        <v>3</v>
      </c>
      <c r="L3687" t="s">
        <v>41838</v>
      </c>
      <c r="M3687">
        <v>72000000</v>
      </c>
      <c r="N3687" t="s">
        <v>41840</v>
      </c>
      <c r="O3687" t="s">
        <v>7283</v>
      </c>
      <c r="P3687" t="s">
        <v>90</v>
      </c>
      <c r="Q3687" t="s">
        <v>70</v>
      </c>
      <c r="R3687" t="s">
        <v>70</v>
      </c>
      <c r="S3687" t="s">
        <v>39285</v>
      </c>
      <c r="T3687" t="s">
        <v>7120</v>
      </c>
      <c r="U3687" t="s">
        <v>7284</v>
      </c>
      <c r="V3687" t="s">
        <v>7285</v>
      </c>
      <c r="W3687" t="s">
        <v>7286</v>
      </c>
      <c r="X3687">
        <v>2118122401</v>
      </c>
      <c r="Y3687" t="s">
        <v>122</v>
      </c>
      <c r="Z3687" t="s">
        <v>123</v>
      </c>
      <c r="AA3687">
        <v>0</v>
      </c>
      <c r="AB3687" t="s">
        <v>76</v>
      </c>
      <c r="AC3687">
        <v>0</v>
      </c>
      <c r="AD3687" t="s">
        <v>76</v>
      </c>
      <c r="AE3687">
        <v>601314</v>
      </c>
      <c r="AF3687" t="s">
        <v>40104</v>
      </c>
      <c r="AG3687" t="s">
        <v>7287</v>
      </c>
      <c r="AH3687" t="s">
        <v>7288</v>
      </c>
      <c r="AI3687" t="s">
        <v>39286</v>
      </c>
      <c r="AJ3687" t="s">
        <v>41304</v>
      </c>
      <c r="AK3687" t="s">
        <v>7289</v>
      </c>
      <c r="AL3687" t="s">
        <v>7290</v>
      </c>
      <c r="AM3687">
        <v>2011</v>
      </c>
      <c r="AN3687" s="1">
        <v>40778</v>
      </c>
      <c r="AO3687" s="1">
        <v>40780</v>
      </c>
      <c r="AP3687">
        <v>120</v>
      </c>
      <c r="AQ3687" t="s">
        <v>74</v>
      </c>
      <c r="AR3687" s="4">
        <f>IF(AQ3687="M",AP3687*30.42,AP3687)</f>
        <v>120</v>
      </c>
      <c r="AS3687">
        <v>0</v>
      </c>
      <c r="AT3687" s="4">
        <f>AR3687+AS3687</f>
        <v>120</v>
      </c>
      <c r="AU3687">
        <v>6</v>
      </c>
      <c r="AV3687" s="1">
        <f>AO3687+AT3687</f>
        <v>40900</v>
      </c>
      <c r="AW3687" s="1">
        <v>40964</v>
      </c>
      <c r="AX3687" s="2">
        <f>IF(AV3687&gt;=AW3687,1,2)</f>
        <v>2</v>
      </c>
      <c r="AY3687" s="2" t="str">
        <f>IF((AV3687+10)&gt;=AW3687,"SAVE","LATE")</f>
        <v>LATE</v>
      </c>
      <c r="AZ3687" t="s">
        <v>82</v>
      </c>
      <c r="BA3687" t="s">
        <v>1011</v>
      </c>
      <c r="BB3687" s="6">
        <v>2118122401</v>
      </c>
      <c r="BC3687">
        <v>572715876</v>
      </c>
      <c r="BD3687" s="10">
        <v>2690838277</v>
      </c>
      <c r="BE3687" t="s">
        <v>7283</v>
      </c>
      <c r="BF3687">
        <v>0</v>
      </c>
      <c r="BG3687" t="s">
        <v>70</v>
      </c>
      <c r="BH3687">
        <v>-1</v>
      </c>
      <c r="BI3687" t="s">
        <v>70</v>
      </c>
      <c r="BJ3687" t="s">
        <v>70</v>
      </c>
      <c r="BK3687">
        <v>0</v>
      </c>
      <c r="BL3687" t="s">
        <v>85</v>
      </c>
      <c r="BM3687" t="s">
        <v>7291</v>
      </c>
    </row>
    <row r="3688" spans="1:65" x14ac:dyDescent="0.25">
      <c r="A3688">
        <v>2011</v>
      </c>
      <c r="B3688" t="s">
        <v>116</v>
      </c>
      <c r="C3688" t="s">
        <v>528</v>
      </c>
      <c r="D3688" t="s">
        <v>40346</v>
      </c>
      <c r="E3688" t="s">
        <v>82</v>
      </c>
      <c r="F3688" t="s">
        <v>7445</v>
      </c>
      <c r="G3688">
        <v>1</v>
      </c>
      <c r="H3688" t="s">
        <v>46842</v>
      </c>
      <c r="I3688" t="s">
        <v>67</v>
      </c>
      <c r="J3688" t="s">
        <v>88</v>
      </c>
      <c r="K3688">
        <v>3</v>
      </c>
      <c r="L3688" t="s">
        <v>41838</v>
      </c>
      <c r="M3688">
        <v>72000000</v>
      </c>
      <c r="N3688" t="s">
        <v>41840</v>
      </c>
      <c r="O3688" t="s">
        <v>47023</v>
      </c>
      <c r="P3688" t="s">
        <v>90</v>
      </c>
      <c r="Q3688" t="s">
        <v>39286</v>
      </c>
      <c r="R3688" t="s">
        <v>39286</v>
      </c>
      <c r="S3688" t="s">
        <v>39285</v>
      </c>
      <c r="T3688" t="s">
        <v>5929</v>
      </c>
      <c r="U3688" t="s">
        <v>7446</v>
      </c>
      <c r="V3688" t="s">
        <v>7447</v>
      </c>
      <c r="W3688" t="s">
        <v>7448</v>
      </c>
      <c r="X3688">
        <v>1820000000</v>
      </c>
      <c r="Y3688" t="s">
        <v>122</v>
      </c>
      <c r="Z3688" t="s">
        <v>123</v>
      </c>
      <c r="AA3688">
        <v>0</v>
      </c>
      <c r="AB3688" t="s">
        <v>76</v>
      </c>
      <c r="AC3688">
        <v>0</v>
      </c>
      <c r="AD3688" t="s">
        <v>76</v>
      </c>
      <c r="AE3688">
        <v>2500121</v>
      </c>
      <c r="AF3688" t="s">
        <v>40104</v>
      </c>
      <c r="AG3688">
        <v>9004853261</v>
      </c>
      <c r="AH3688" t="s">
        <v>7449</v>
      </c>
      <c r="AI3688" t="s">
        <v>39286</v>
      </c>
      <c r="AJ3688" t="s">
        <v>41304</v>
      </c>
      <c r="AK3688">
        <v>79262203</v>
      </c>
      <c r="AL3688" t="s">
        <v>7450</v>
      </c>
      <c r="AM3688">
        <v>2011</v>
      </c>
      <c r="AN3688" s="1">
        <v>40898</v>
      </c>
      <c r="AO3688" s="1">
        <v>40945</v>
      </c>
      <c r="AP3688">
        <v>6</v>
      </c>
      <c r="AQ3688" t="s">
        <v>81</v>
      </c>
      <c r="AR3688" s="4">
        <f>IF(AQ3688="M",AP3688*30.42,AP3688)</f>
        <v>182.52</v>
      </c>
      <c r="AS3688">
        <v>0</v>
      </c>
      <c r="AT3688" s="4">
        <f>AR3688+AS3688</f>
        <v>182.52</v>
      </c>
      <c r="AU3688">
        <v>3</v>
      </c>
      <c r="AV3688" s="1">
        <f>AO3688+AT3688</f>
        <v>41127.519999999997</v>
      </c>
      <c r="AW3688" s="1">
        <v>41219</v>
      </c>
      <c r="AX3688" s="2">
        <f>IF(AV3688&gt;=AW3688,1,2)</f>
        <v>2</v>
      </c>
      <c r="AY3688" s="2" t="str">
        <f>IF((AV3688+10)&gt;=AW3688,"SAVE","LATE")</f>
        <v>LATE</v>
      </c>
      <c r="AZ3688" t="s">
        <v>82</v>
      </c>
      <c r="BA3688" t="s">
        <v>1011</v>
      </c>
      <c r="BB3688" s="6">
        <v>1820000000</v>
      </c>
      <c r="BC3688">
        <v>0</v>
      </c>
      <c r="BD3688" s="10">
        <v>1820000000</v>
      </c>
      <c r="BE3688" t="s">
        <v>47024</v>
      </c>
      <c r="BF3688">
        <v>0</v>
      </c>
      <c r="BG3688" t="s">
        <v>70</v>
      </c>
      <c r="BH3688">
        <v>-1</v>
      </c>
      <c r="BI3688" t="s">
        <v>47025</v>
      </c>
      <c r="BJ3688" t="s">
        <v>47026</v>
      </c>
      <c r="BK3688">
        <v>0</v>
      </c>
      <c r="BL3688" t="s">
        <v>85</v>
      </c>
      <c r="BM3688" t="s">
        <v>7451</v>
      </c>
    </row>
    <row r="3689" spans="1:65" x14ac:dyDescent="0.25">
      <c r="A3689">
        <v>2011</v>
      </c>
      <c r="B3689" t="s">
        <v>116</v>
      </c>
      <c r="C3689" t="s">
        <v>290</v>
      </c>
      <c r="D3689" t="s">
        <v>42966</v>
      </c>
      <c r="E3689" t="s">
        <v>927</v>
      </c>
      <c r="F3689" t="s">
        <v>928</v>
      </c>
      <c r="G3689">
        <v>12</v>
      </c>
      <c r="H3689" t="s">
        <v>41881</v>
      </c>
      <c r="I3689" t="s">
        <v>105</v>
      </c>
      <c r="J3689" t="s">
        <v>68</v>
      </c>
      <c r="K3689">
        <v>3</v>
      </c>
      <c r="L3689" t="s">
        <v>41838</v>
      </c>
      <c r="M3689">
        <v>77000000</v>
      </c>
      <c r="N3689" t="s">
        <v>481</v>
      </c>
      <c r="O3689" t="s">
        <v>47027</v>
      </c>
      <c r="P3689" t="s">
        <v>90</v>
      </c>
      <c r="Q3689" t="s">
        <v>70</v>
      </c>
      <c r="R3689" t="s">
        <v>70</v>
      </c>
      <c r="S3689" t="s">
        <v>39285</v>
      </c>
      <c r="T3689" t="s">
        <v>7629</v>
      </c>
      <c r="U3689" t="s">
        <v>7630</v>
      </c>
      <c r="V3689" t="s">
        <v>7631</v>
      </c>
      <c r="W3689" t="s">
        <v>7632</v>
      </c>
      <c r="X3689">
        <v>1556679287</v>
      </c>
      <c r="Y3689" t="s">
        <v>122</v>
      </c>
      <c r="Z3689" t="s">
        <v>123</v>
      </c>
      <c r="AA3689">
        <v>0</v>
      </c>
      <c r="AB3689" t="s">
        <v>76</v>
      </c>
      <c r="AC3689">
        <v>0</v>
      </c>
      <c r="AD3689" t="s">
        <v>76</v>
      </c>
      <c r="AE3689">
        <v>604721</v>
      </c>
      <c r="AF3689" t="s">
        <v>40104</v>
      </c>
      <c r="AG3689">
        <v>8999994650</v>
      </c>
      <c r="AH3689" t="s">
        <v>7633</v>
      </c>
      <c r="AI3689" t="s">
        <v>39286</v>
      </c>
      <c r="AJ3689" t="s">
        <v>41304</v>
      </c>
      <c r="AK3689">
        <v>21189138</v>
      </c>
      <c r="AL3689" t="s">
        <v>7634</v>
      </c>
      <c r="AM3689">
        <v>2011</v>
      </c>
      <c r="AN3689" s="1">
        <v>40723</v>
      </c>
      <c r="AO3689" s="1">
        <v>40953</v>
      </c>
      <c r="AP3689">
        <v>12</v>
      </c>
      <c r="AQ3689" t="s">
        <v>81</v>
      </c>
      <c r="AR3689" s="4">
        <f>IF(AQ3689="M",AP3689*30.42,AP3689)</f>
        <v>365.04</v>
      </c>
      <c r="AS3689">
        <v>0</v>
      </c>
      <c r="AT3689" s="4">
        <f>AR3689+AS3689</f>
        <v>365.04</v>
      </c>
      <c r="AU3689">
        <v>28</v>
      </c>
      <c r="AV3689" s="1">
        <f>AO3689+AT3689</f>
        <v>41318.04</v>
      </c>
      <c r="AW3689" s="1">
        <v>42169</v>
      </c>
      <c r="AX3689" s="2">
        <f>IF(AV3689&gt;=AW3689,1,2)</f>
        <v>2</v>
      </c>
      <c r="AY3689" s="2" t="str">
        <f>IF((AV3689+10)&gt;=AW3689,"SAVE","LATE")</f>
        <v>LATE</v>
      </c>
      <c r="AZ3689" t="s">
        <v>82</v>
      </c>
      <c r="BA3689" t="s">
        <v>1011</v>
      </c>
      <c r="BB3689" s="6">
        <v>1556679287</v>
      </c>
      <c r="BC3689">
        <v>0</v>
      </c>
      <c r="BD3689" s="10">
        <v>1556679287</v>
      </c>
      <c r="BE3689" t="s">
        <v>47027</v>
      </c>
      <c r="BF3689">
        <v>0</v>
      </c>
      <c r="BG3689" t="s">
        <v>70</v>
      </c>
      <c r="BH3689">
        <v>-1</v>
      </c>
      <c r="BI3689" t="s">
        <v>70</v>
      </c>
      <c r="BJ3689" t="s">
        <v>70</v>
      </c>
      <c r="BK3689">
        <v>0</v>
      </c>
      <c r="BL3689" t="s">
        <v>85</v>
      </c>
      <c r="BM3689" t="s">
        <v>7635</v>
      </c>
    </row>
    <row r="3690" spans="1:65" x14ac:dyDescent="0.25">
      <c r="A3690">
        <v>2011</v>
      </c>
      <c r="B3690" t="s">
        <v>116</v>
      </c>
      <c r="C3690" t="s">
        <v>264</v>
      </c>
      <c r="D3690" t="s">
        <v>40345</v>
      </c>
      <c r="E3690" t="s">
        <v>82</v>
      </c>
      <c r="F3690" t="s">
        <v>6606</v>
      </c>
      <c r="G3690">
        <v>1</v>
      </c>
      <c r="H3690" t="s">
        <v>46842</v>
      </c>
      <c r="I3690" t="s">
        <v>67</v>
      </c>
      <c r="J3690" t="s">
        <v>88</v>
      </c>
      <c r="K3690">
        <v>3</v>
      </c>
      <c r="L3690" t="s">
        <v>41838</v>
      </c>
      <c r="M3690">
        <v>72000000</v>
      </c>
      <c r="N3690" t="s">
        <v>41840</v>
      </c>
      <c r="O3690" t="s">
        <v>43005</v>
      </c>
      <c r="P3690" t="s">
        <v>90</v>
      </c>
      <c r="Q3690" t="s">
        <v>39286</v>
      </c>
      <c r="R3690" t="s">
        <v>39286</v>
      </c>
      <c r="S3690" t="s">
        <v>39285</v>
      </c>
      <c r="T3690" t="s">
        <v>5888</v>
      </c>
      <c r="U3690" t="s">
        <v>7962</v>
      </c>
      <c r="V3690" t="s">
        <v>7963</v>
      </c>
      <c r="W3690" t="s">
        <v>7964</v>
      </c>
      <c r="X3690">
        <v>1200000000</v>
      </c>
      <c r="Y3690" t="s">
        <v>122</v>
      </c>
      <c r="Z3690" t="s">
        <v>123</v>
      </c>
      <c r="AA3690">
        <v>0</v>
      </c>
      <c r="AB3690" t="s">
        <v>76</v>
      </c>
      <c r="AC3690">
        <v>0</v>
      </c>
      <c r="AD3690" t="s">
        <v>76</v>
      </c>
      <c r="AE3690">
        <v>919916</v>
      </c>
      <c r="AF3690" t="s">
        <v>40104</v>
      </c>
      <c r="AG3690" t="s">
        <v>7965</v>
      </c>
      <c r="AH3690" t="s">
        <v>7966</v>
      </c>
      <c r="AI3690" t="s">
        <v>39286</v>
      </c>
      <c r="AJ3690" t="s">
        <v>41304</v>
      </c>
      <c r="AK3690">
        <v>19262146</v>
      </c>
      <c r="AL3690" t="s">
        <v>7967</v>
      </c>
      <c r="AM3690">
        <v>2011</v>
      </c>
      <c r="AN3690" s="1">
        <v>40890</v>
      </c>
      <c r="AO3690" s="1">
        <v>40914</v>
      </c>
      <c r="AP3690">
        <v>8</v>
      </c>
      <c r="AQ3690" t="s">
        <v>81</v>
      </c>
      <c r="AR3690" s="4">
        <f>IF(AQ3690="M",AP3690*30.42,AP3690)</f>
        <v>243.36</v>
      </c>
      <c r="AS3690">
        <v>0</v>
      </c>
      <c r="AT3690" s="4">
        <f>AR3690+AS3690</f>
        <v>243.36</v>
      </c>
      <c r="AU3690">
        <v>1</v>
      </c>
      <c r="AV3690" s="1">
        <f>AO3690+AT3690</f>
        <v>41157.360000000001</v>
      </c>
      <c r="AW3690" s="1">
        <v>41188</v>
      </c>
      <c r="AX3690" s="2">
        <f>IF(AV3690&gt;=AW3690,1,2)</f>
        <v>2</v>
      </c>
      <c r="AY3690" s="2" t="str">
        <f>IF((AV3690+10)&gt;=AW3690,"SAVE","LATE")</f>
        <v>LATE</v>
      </c>
      <c r="AZ3690" t="s">
        <v>82</v>
      </c>
      <c r="BA3690" t="s">
        <v>1011</v>
      </c>
      <c r="BB3690" s="6">
        <v>1200000000</v>
      </c>
      <c r="BC3690">
        <v>0</v>
      </c>
      <c r="BD3690" s="10">
        <v>1200000000</v>
      </c>
      <c r="BE3690" t="s">
        <v>43006</v>
      </c>
      <c r="BF3690">
        <v>0</v>
      </c>
      <c r="BG3690" t="s">
        <v>70</v>
      </c>
      <c r="BH3690">
        <v>-1</v>
      </c>
      <c r="BI3690" t="s">
        <v>7968</v>
      </c>
      <c r="BJ3690" t="s">
        <v>7969</v>
      </c>
      <c r="BK3690">
        <v>0</v>
      </c>
      <c r="BL3690" t="s">
        <v>85</v>
      </c>
      <c r="BM3690" t="s">
        <v>7970</v>
      </c>
    </row>
    <row r="3691" spans="1:65" x14ac:dyDescent="0.25">
      <c r="A3691">
        <v>2011</v>
      </c>
      <c r="B3691" t="s">
        <v>64</v>
      </c>
      <c r="C3691" t="s">
        <v>264</v>
      </c>
      <c r="D3691" t="s">
        <v>1516</v>
      </c>
      <c r="E3691">
        <v>899999316</v>
      </c>
      <c r="F3691" t="s">
        <v>1517</v>
      </c>
      <c r="G3691">
        <v>1</v>
      </c>
      <c r="H3691" t="s">
        <v>46842</v>
      </c>
      <c r="I3691" t="s">
        <v>105</v>
      </c>
      <c r="J3691" t="s">
        <v>88</v>
      </c>
      <c r="K3691">
        <v>3</v>
      </c>
      <c r="L3691" t="s">
        <v>41838</v>
      </c>
      <c r="M3691">
        <v>72000000</v>
      </c>
      <c r="N3691" t="s">
        <v>41840</v>
      </c>
      <c r="O3691" t="s">
        <v>47028</v>
      </c>
      <c r="P3691" t="s">
        <v>90</v>
      </c>
      <c r="Q3691" t="s">
        <v>39286</v>
      </c>
      <c r="R3691" t="s">
        <v>39286</v>
      </c>
      <c r="S3691" t="s">
        <v>39285</v>
      </c>
      <c r="T3691" s="3">
        <v>40791</v>
      </c>
      <c r="U3691" t="s">
        <v>8295</v>
      </c>
      <c r="V3691" t="s">
        <v>8296</v>
      </c>
      <c r="W3691">
        <v>2111951</v>
      </c>
      <c r="X3691">
        <v>4280878637</v>
      </c>
      <c r="Y3691" t="s">
        <v>122</v>
      </c>
      <c r="Z3691" t="s">
        <v>123</v>
      </c>
      <c r="AA3691">
        <v>0</v>
      </c>
      <c r="AB3691" t="s">
        <v>76</v>
      </c>
      <c r="AC3691">
        <v>0</v>
      </c>
      <c r="AD3691" t="s">
        <v>76</v>
      </c>
      <c r="AE3691">
        <v>905151</v>
      </c>
      <c r="AF3691" t="s">
        <v>40104</v>
      </c>
      <c r="AG3691" t="s">
        <v>8297</v>
      </c>
      <c r="AH3691" t="s">
        <v>8298</v>
      </c>
      <c r="AI3691" t="s">
        <v>39286</v>
      </c>
      <c r="AJ3691" t="s">
        <v>41304</v>
      </c>
      <c r="AK3691">
        <v>79782744</v>
      </c>
      <c r="AL3691" t="s">
        <v>8299</v>
      </c>
      <c r="AM3691">
        <v>2011</v>
      </c>
      <c r="AN3691" s="1">
        <v>40837</v>
      </c>
      <c r="AO3691" s="1">
        <v>40871</v>
      </c>
      <c r="AP3691">
        <v>5</v>
      </c>
      <c r="AQ3691" t="s">
        <v>81</v>
      </c>
      <c r="AR3691" s="4">
        <f>IF(AQ3691="M",AP3691*30.42,AP3691)</f>
        <v>152.10000000000002</v>
      </c>
      <c r="AS3691">
        <v>20</v>
      </c>
      <c r="AT3691" s="4">
        <f>AR3691+AS3691</f>
        <v>172.10000000000002</v>
      </c>
      <c r="AU3691">
        <v>4</v>
      </c>
      <c r="AV3691" s="1">
        <f>AO3691+AT3691</f>
        <v>41043.1</v>
      </c>
      <c r="AW3691" s="1">
        <v>41165</v>
      </c>
      <c r="AX3691" s="2">
        <f>IF(AV3691&gt;=AW3691,1,2)</f>
        <v>2</v>
      </c>
      <c r="AY3691" s="2" t="str">
        <f>IF((AV3691+10)&gt;=AW3691,"SAVE","LATE")</f>
        <v>LATE</v>
      </c>
      <c r="AZ3691" t="s">
        <v>82</v>
      </c>
      <c r="BA3691" t="s">
        <v>1011</v>
      </c>
      <c r="BB3691" s="6">
        <v>954590830</v>
      </c>
      <c r="BC3691">
        <v>0</v>
      </c>
      <c r="BD3691" s="10">
        <v>954590830</v>
      </c>
      <c r="BE3691" t="s">
        <v>43007</v>
      </c>
      <c r="BF3691">
        <v>0</v>
      </c>
      <c r="BG3691" t="s">
        <v>70</v>
      </c>
      <c r="BH3691">
        <v>-1</v>
      </c>
      <c r="BI3691" t="s">
        <v>8300</v>
      </c>
      <c r="BJ3691" t="s">
        <v>8301</v>
      </c>
      <c r="BK3691">
        <v>0</v>
      </c>
      <c r="BL3691" t="s">
        <v>85</v>
      </c>
      <c r="BM3691" t="s">
        <v>8302</v>
      </c>
    </row>
    <row r="3692" spans="1:65" x14ac:dyDescent="0.25">
      <c r="A3692">
        <v>2011</v>
      </c>
      <c r="B3692" t="s">
        <v>64</v>
      </c>
      <c r="C3692" t="s">
        <v>65</v>
      </c>
      <c r="D3692" t="s">
        <v>41382</v>
      </c>
      <c r="E3692" t="s">
        <v>6861</v>
      </c>
      <c r="F3692" t="s">
        <v>8303</v>
      </c>
      <c r="G3692">
        <v>12</v>
      </c>
      <c r="H3692" t="s">
        <v>41881</v>
      </c>
      <c r="I3692" t="s">
        <v>67</v>
      </c>
      <c r="J3692" t="s">
        <v>42381</v>
      </c>
      <c r="K3692">
        <v>3</v>
      </c>
      <c r="L3692" t="s">
        <v>41838</v>
      </c>
      <c r="M3692">
        <v>72000000</v>
      </c>
      <c r="N3692" t="s">
        <v>41840</v>
      </c>
      <c r="O3692" t="s">
        <v>8304</v>
      </c>
      <c r="P3692" t="s">
        <v>90</v>
      </c>
      <c r="Q3692" t="s">
        <v>70</v>
      </c>
      <c r="R3692" t="s">
        <v>70</v>
      </c>
      <c r="S3692" t="s">
        <v>39285</v>
      </c>
      <c r="T3692" t="s">
        <v>7153</v>
      </c>
      <c r="U3692" t="s">
        <v>8305</v>
      </c>
      <c r="V3692" t="s">
        <v>8306</v>
      </c>
      <c r="W3692" t="s">
        <v>8306</v>
      </c>
      <c r="X3692">
        <v>944264818</v>
      </c>
      <c r="Y3692" t="s">
        <v>122</v>
      </c>
      <c r="Z3692" t="s">
        <v>123</v>
      </c>
      <c r="AA3692">
        <v>0</v>
      </c>
      <c r="AB3692" t="s">
        <v>76</v>
      </c>
      <c r="AC3692">
        <v>0</v>
      </c>
      <c r="AD3692" t="s">
        <v>76</v>
      </c>
      <c r="AE3692">
        <v>729334</v>
      </c>
      <c r="AF3692" t="s">
        <v>40104</v>
      </c>
      <c r="AG3692" t="s">
        <v>8307</v>
      </c>
      <c r="AH3692" t="s">
        <v>8308</v>
      </c>
      <c r="AI3692" t="s">
        <v>39286</v>
      </c>
      <c r="AJ3692" t="s">
        <v>41304</v>
      </c>
      <c r="AK3692" t="s">
        <v>8309</v>
      </c>
      <c r="AL3692" t="s">
        <v>41419</v>
      </c>
      <c r="AM3692">
        <v>2011</v>
      </c>
      <c r="AN3692" s="1">
        <v>40896</v>
      </c>
      <c r="AO3692" s="1">
        <v>40905</v>
      </c>
      <c r="AP3692">
        <v>8</v>
      </c>
      <c r="AQ3692" t="s">
        <v>81</v>
      </c>
      <c r="AR3692" s="4">
        <f>IF(AQ3692="M",AP3692*30.42,AP3692)</f>
        <v>243.36</v>
      </c>
      <c r="AS3692">
        <v>0</v>
      </c>
      <c r="AT3692" s="4">
        <f>AR3692+AS3692</f>
        <v>243.36</v>
      </c>
      <c r="AU3692">
        <v>1</v>
      </c>
      <c r="AV3692" s="1">
        <f>AO3692+AT3692</f>
        <v>41148.36</v>
      </c>
      <c r="AW3692" s="1">
        <v>41180</v>
      </c>
      <c r="AX3692" s="2">
        <f>IF(AV3692&gt;=AW3692,1,2)</f>
        <v>2</v>
      </c>
      <c r="AY3692" s="2" t="str">
        <f>IF((AV3692+10)&gt;=AW3692,"SAVE","LATE")</f>
        <v>LATE</v>
      </c>
      <c r="AZ3692" t="s">
        <v>82</v>
      </c>
      <c r="BA3692" t="s">
        <v>1011</v>
      </c>
      <c r="BB3692" s="6">
        <v>944264818</v>
      </c>
      <c r="BC3692">
        <v>67432369</v>
      </c>
      <c r="BD3692" s="10">
        <v>1011697187</v>
      </c>
      <c r="BE3692" t="s">
        <v>8304</v>
      </c>
      <c r="BF3692">
        <v>0</v>
      </c>
      <c r="BG3692" t="s">
        <v>70</v>
      </c>
      <c r="BH3692">
        <v>-1</v>
      </c>
      <c r="BI3692" t="s">
        <v>70</v>
      </c>
      <c r="BJ3692" t="s">
        <v>70</v>
      </c>
      <c r="BK3692">
        <v>0</v>
      </c>
      <c r="BL3692" t="s">
        <v>85</v>
      </c>
      <c r="BM3692" t="s">
        <v>8310</v>
      </c>
    </row>
    <row r="3693" spans="1:65" x14ac:dyDescent="0.25">
      <c r="A3693">
        <v>2011</v>
      </c>
      <c r="B3693" t="s">
        <v>64</v>
      </c>
      <c r="C3693" t="s">
        <v>264</v>
      </c>
      <c r="D3693" t="s">
        <v>40162</v>
      </c>
      <c r="E3693">
        <v>860020227</v>
      </c>
      <c r="F3693" t="s">
        <v>6022</v>
      </c>
      <c r="G3693">
        <v>12</v>
      </c>
      <c r="H3693" t="s">
        <v>41881</v>
      </c>
      <c r="I3693" t="s">
        <v>67</v>
      </c>
      <c r="J3693" t="s">
        <v>42381</v>
      </c>
      <c r="K3693">
        <v>3</v>
      </c>
      <c r="L3693" t="s">
        <v>41838</v>
      </c>
      <c r="M3693">
        <v>92000000</v>
      </c>
      <c r="N3693" t="s">
        <v>538</v>
      </c>
      <c r="O3693" t="s">
        <v>8649</v>
      </c>
      <c r="P3693" t="s">
        <v>90</v>
      </c>
      <c r="Q3693" t="s">
        <v>70</v>
      </c>
      <c r="R3693" t="s">
        <v>70</v>
      </c>
      <c r="S3693" t="s">
        <v>39285</v>
      </c>
      <c r="T3693" t="s">
        <v>7760</v>
      </c>
      <c r="U3693" t="s">
        <v>8650</v>
      </c>
      <c r="V3693" t="s">
        <v>8651</v>
      </c>
      <c r="W3693" t="s">
        <v>8652</v>
      </c>
      <c r="X3693">
        <v>714285000</v>
      </c>
      <c r="Y3693" t="s">
        <v>122</v>
      </c>
      <c r="Z3693" t="s">
        <v>123</v>
      </c>
      <c r="AA3693">
        <v>0</v>
      </c>
      <c r="AB3693" t="s">
        <v>76</v>
      </c>
      <c r="AC3693">
        <v>0</v>
      </c>
      <c r="AD3693" t="s">
        <v>76</v>
      </c>
      <c r="AE3693">
        <v>717606</v>
      </c>
      <c r="AF3693" t="s">
        <v>40104</v>
      </c>
      <c r="AG3693" t="s">
        <v>8653</v>
      </c>
      <c r="AH3693" t="s">
        <v>8654</v>
      </c>
      <c r="AI3693" t="s">
        <v>39286</v>
      </c>
      <c r="AJ3693" t="s">
        <v>41304</v>
      </c>
      <c r="AK3693" t="s">
        <v>39439</v>
      </c>
      <c r="AL3693" t="s">
        <v>43008</v>
      </c>
      <c r="AM3693">
        <v>2011</v>
      </c>
      <c r="AN3693" s="1">
        <v>40889</v>
      </c>
      <c r="AO3693" s="1">
        <v>40889</v>
      </c>
      <c r="AP3693">
        <v>19</v>
      </c>
      <c r="AQ3693" t="s">
        <v>74</v>
      </c>
      <c r="AR3693" s="4">
        <f>IF(AQ3693="M",AP3693*30.42,AP3693)</f>
        <v>19</v>
      </c>
      <c r="AS3693">
        <v>368</v>
      </c>
      <c r="AT3693" s="4">
        <f>AR3693+AS3693</f>
        <v>387</v>
      </c>
      <c r="AU3693">
        <v>4</v>
      </c>
      <c r="AV3693" s="1">
        <f>AO3693+AT3693</f>
        <v>41276</v>
      </c>
      <c r="AW3693" s="1">
        <v>41398</v>
      </c>
      <c r="AX3693" s="2">
        <f>IF(AV3693&gt;=AW3693,1,2)</f>
        <v>2</v>
      </c>
      <c r="AY3693" s="2" t="str">
        <f>IF((AV3693+10)&gt;=AW3693,"SAVE","LATE")</f>
        <v>LATE</v>
      </c>
      <c r="AZ3693" t="s">
        <v>82</v>
      </c>
      <c r="BA3693" t="s">
        <v>1011</v>
      </c>
      <c r="BB3693" s="6">
        <v>714285000</v>
      </c>
      <c r="BC3693">
        <v>0</v>
      </c>
      <c r="BD3693" s="10">
        <v>714285000</v>
      </c>
      <c r="BE3693" t="s">
        <v>8649</v>
      </c>
      <c r="BF3693">
        <v>0</v>
      </c>
      <c r="BG3693" t="s">
        <v>70</v>
      </c>
      <c r="BH3693">
        <v>-1</v>
      </c>
      <c r="BI3693" t="s">
        <v>70</v>
      </c>
      <c r="BJ3693" t="s">
        <v>70</v>
      </c>
      <c r="BK3693">
        <v>0</v>
      </c>
      <c r="BL3693" t="s">
        <v>85</v>
      </c>
      <c r="BM3693" t="s">
        <v>8655</v>
      </c>
    </row>
    <row r="3694" spans="1:65" x14ac:dyDescent="0.25">
      <c r="A3694">
        <v>2011</v>
      </c>
      <c r="B3694" t="s">
        <v>116</v>
      </c>
      <c r="C3694" t="s">
        <v>528</v>
      </c>
      <c r="D3694" t="s">
        <v>39290</v>
      </c>
      <c r="E3694" t="s">
        <v>82</v>
      </c>
      <c r="F3694" t="s">
        <v>8841</v>
      </c>
      <c r="G3694">
        <v>1</v>
      </c>
      <c r="H3694" t="s">
        <v>46842</v>
      </c>
      <c r="I3694" t="s">
        <v>105</v>
      </c>
      <c r="J3694" t="s">
        <v>88</v>
      </c>
      <c r="K3694">
        <v>3</v>
      </c>
      <c r="L3694" t="s">
        <v>41838</v>
      </c>
      <c r="M3694">
        <v>72000000</v>
      </c>
      <c r="N3694" t="s">
        <v>41840</v>
      </c>
      <c r="O3694" t="s">
        <v>43009</v>
      </c>
      <c r="P3694" t="s">
        <v>90</v>
      </c>
      <c r="Q3694" t="s">
        <v>39286</v>
      </c>
      <c r="R3694" t="s">
        <v>39286</v>
      </c>
      <c r="S3694" t="s">
        <v>39285</v>
      </c>
      <c r="T3694" t="s">
        <v>7584</v>
      </c>
      <c r="U3694" t="s">
        <v>8842</v>
      </c>
      <c r="V3694" t="s">
        <v>8843</v>
      </c>
      <c r="W3694" t="s">
        <v>8844</v>
      </c>
      <c r="X3694">
        <v>660000000</v>
      </c>
      <c r="Y3694" t="s">
        <v>122</v>
      </c>
      <c r="Z3694" t="s">
        <v>123</v>
      </c>
      <c r="AA3694">
        <v>0</v>
      </c>
      <c r="AB3694" t="s">
        <v>76</v>
      </c>
      <c r="AC3694">
        <v>0</v>
      </c>
      <c r="AD3694" t="s">
        <v>76</v>
      </c>
      <c r="AE3694">
        <v>920530</v>
      </c>
      <c r="AF3694" t="s">
        <v>40104</v>
      </c>
      <c r="AG3694" t="s">
        <v>8845</v>
      </c>
      <c r="AH3694" t="s">
        <v>8846</v>
      </c>
      <c r="AI3694" t="s">
        <v>39286</v>
      </c>
      <c r="AJ3694" t="s">
        <v>41304</v>
      </c>
      <c r="AK3694">
        <v>17131059</v>
      </c>
      <c r="AL3694" t="s">
        <v>8847</v>
      </c>
      <c r="AM3694">
        <v>2011</v>
      </c>
      <c r="AN3694" s="1">
        <v>40899</v>
      </c>
      <c r="AO3694" s="1">
        <v>41082</v>
      </c>
      <c r="AP3694">
        <v>4</v>
      </c>
      <c r="AQ3694" t="s">
        <v>81</v>
      </c>
      <c r="AR3694" s="4">
        <f>IF(AQ3694="M",AP3694*30.42,AP3694)</f>
        <v>121.68</v>
      </c>
      <c r="AS3694">
        <v>10</v>
      </c>
      <c r="AT3694" s="4">
        <f>AR3694+AS3694</f>
        <v>131.68</v>
      </c>
      <c r="AU3694">
        <v>2</v>
      </c>
      <c r="AV3694" s="1">
        <f>AO3694+AT3694</f>
        <v>41213.68</v>
      </c>
      <c r="AW3694" s="1">
        <v>41275</v>
      </c>
      <c r="AX3694" s="2">
        <f>IF(AV3694&gt;=AW3694,1,2)</f>
        <v>2</v>
      </c>
      <c r="AY3694" s="2" t="str">
        <f>IF((AV3694+10)&gt;=AW3694,"SAVE","LATE")</f>
        <v>LATE</v>
      </c>
      <c r="AZ3694" t="s">
        <v>82</v>
      </c>
      <c r="BA3694" t="s">
        <v>1011</v>
      </c>
      <c r="BB3694" s="6">
        <v>649999692</v>
      </c>
      <c r="BC3694">
        <v>357706141</v>
      </c>
      <c r="BD3694" s="10">
        <v>1007705833</v>
      </c>
      <c r="BE3694" t="s">
        <v>40347</v>
      </c>
      <c r="BF3694">
        <v>0</v>
      </c>
      <c r="BG3694" t="s">
        <v>70</v>
      </c>
      <c r="BH3694">
        <v>-1</v>
      </c>
      <c r="BI3694" t="s">
        <v>39440</v>
      </c>
      <c r="BJ3694" t="s">
        <v>43010</v>
      </c>
      <c r="BK3694">
        <v>0</v>
      </c>
      <c r="BL3694" t="s">
        <v>85</v>
      </c>
      <c r="BM3694" t="s">
        <v>8848</v>
      </c>
    </row>
    <row r="3695" spans="1:65" x14ac:dyDescent="0.25">
      <c r="A3695">
        <v>2011</v>
      </c>
      <c r="B3695" t="s">
        <v>64</v>
      </c>
      <c r="C3695" t="s">
        <v>264</v>
      </c>
      <c r="D3695" t="s">
        <v>1516</v>
      </c>
      <c r="E3695">
        <v>899999316</v>
      </c>
      <c r="F3695" t="s">
        <v>1517</v>
      </c>
      <c r="G3695">
        <v>4</v>
      </c>
      <c r="H3695" t="s">
        <v>41311</v>
      </c>
      <c r="I3695" t="s">
        <v>105</v>
      </c>
      <c r="J3695" t="s">
        <v>88</v>
      </c>
      <c r="K3695">
        <v>2</v>
      </c>
      <c r="L3695" t="s">
        <v>41311</v>
      </c>
      <c r="M3695">
        <v>30000000</v>
      </c>
      <c r="N3695" t="s">
        <v>41897</v>
      </c>
      <c r="O3695" t="s">
        <v>8928</v>
      </c>
      <c r="P3695" t="s">
        <v>90</v>
      </c>
      <c r="Q3695" t="s">
        <v>70</v>
      </c>
      <c r="R3695" t="s">
        <v>70</v>
      </c>
      <c r="S3695" t="s">
        <v>39285</v>
      </c>
      <c r="T3695" t="s">
        <v>8929</v>
      </c>
      <c r="U3695" t="s">
        <v>8930</v>
      </c>
      <c r="V3695" t="s">
        <v>8931</v>
      </c>
      <c r="W3695">
        <v>2112302</v>
      </c>
      <c r="X3695">
        <v>613207873</v>
      </c>
      <c r="Y3695" t="s">
        <v>74</v>
      </c>
      <c r="Z3695" t="s">
        <v>75</v>
      </c>
      <c r="AA3695">
        <v>0</v>
      </c>
      <c r="AB3695" t="s">
        <v>76</v>
      </c>
      <c r="AC3695">
        <v>0</v>
      </c>
      <c r="AD3695" t="s">
        <v>76</v>
      </c>
      <c r="AE3695">
        <v>710938</v>
      </c>
      <c r="AF3695" t="s">
        <v>41304</v>
      </c>
      <c r="AG3695" t="s">
        <v>8932</v>
      </c>
      <c r="AH3695" t="s">
        <v>8933</v>
      </c>
      <c r="AI3695" t="s">
        <v>39286</v>
      </c>
      <c r="AJ3695" t="s">
        <v>41304</v>
      </c>
      <c r="AK3695" t="s">
        <v>8932</v>
      </c>
      <c r="AL3695" t="s">
        <v>8934</v>
      </c>
      <c r="AM3695">
        <v>2011</v>
      </c>
      <c r="AN3695" s="1">
        <v>40889</v>
      </c>
      <c r="AO3695" s="1">
        <v>40893</v>
      </c>
      <c r="AP3695">
        <v>3</v>
      </c>
      <c r="AQ3695" t="s">
        <v>81</v>
      </c>
      <c r="AR3695" s="4">
        <f>IF(AQ3695="M",AP3695*30.42,AP3695)</f>
        <v>91.26</v>
      </c>
      <c r="AS3695">
        <v>0</v>
      </c>
      <c r="AT3695" s="4">
        <f>AR3695+AS3695</f>
        <v>91.26</v>
      </c>
      <c r="AU3695">
        <v>2</v>
      </c>
      <c r="AV3695" s="1">
        <f>AO3695+AT3695</f>
        <v>40984.26</v>
      </c>
      <c r="AW3695" s="1">
        <v>41045</v>
      </c>
      <c r="AX3695" s="2">
        <f>IF(AV3695&gt;=AW3695,1,2)</f>
        <v>2</v>
      </c>
      <c r="AY3695" s="2" t="str">
        <f>IF((AV3695+10)&gt;=AW3695,"SAVE","LATE")</f>
        <v>LATE</v>
      </c>
      <c r="AZ3695" t="s">
        <v>82</v>
      </c>
      <c r="BA3695" t="s">
        <v>1011</v>
      </c>
      <c r="BB3695" s="6">
        <v>613207873</v>
      </c>
      <c r="BC3695">
        <v>51187134</v>
      </c>
      <c r="BD3695" s="10">
        <v>664395007</v>
      </c>
      <c r="BE3695" t="s">
        <v>8928</v>
      </c>
      <c r="BF3695">
        <v>0</v>
      </c>
      <c r="BG3695" t="s">
        <v>70</v>
      </c>
      <c r="BH3695">
        <v>-1</v>
      </c>
      <c r="BI3695" t="s">
        <v>70</v>
      </c>
      <c r="BJ3695" t="s">
        <v>70</v>
      </c>
      <c r="BK3695">
        <v>0</v>
      </c>
      <c r="BL3695" t="s">
        <v>85</v>
      </c>
      <c r="BM3695" t="s">
        <v>8935</v>
      </c>
    </row>
    <row r="3696" spans="1:65" x14ac:dyDescent="0.25">
      <c r="A3696">
        <v>2011</v>
      </c>
      <c r="B3696" t="s">
        <v>116</v>
      </c>
      <c r="C3696" t="s">
        <v>528</v>
      </c>
      <c r="D3696" t="s">
        <v>40346</v>
      </c>
      <c r="E3696" t="s">
        <v>82</v>
      </c>
      <c r="F3696" t="s">
        <v>7445</v>
      </c>
      <c r="G3696">
        <v>1</v>
      </c>
      <c r="H3696" t="s">
        <v>46842</v>
      </c>
      <c r="I3696" t="s">
        <v>67</v>
      </c>
      <c r="J3696" t="s">
        <v>88</v>
      </c>
      <c r="K3696">
        <v>3</v>
      </c>
      <c r="L3696" t="s">
        <v>41838</v>
      </c>
      <c r="M3696">
        <v>72000000</v>
      </c>
      <c r="N3696" t="s">
        <v>41840</v>
      </c>
      <c r="O3696" t="s">
        <v>43011</v>
      </c>
      <c r="P3696" t="s">
        <v>90</v>
      </c>
      <c r="Q3696" t="s">
        <v>39286</v>
      </c>
      <c r="R3696" t="s">
        <v>39286</v>
      </c>
      <c r="S3696" t="s">
        <v>39285</v>
      </c>
      <c r="T3696" t="s">
        <v>5929</v>
      </c>
      <c r="U3696" t="s">
        <v>9420</v>
      </c>
      <c r="V3696" t="s">
        <v>9421</v>
      </c>
      <c r="W3696" t="s">
        <v>9422</v>
      </c>
      <c r="X3696">
        <v>486173659</v>
      </c>
      <c r="Y3696" t="s">
        <v>122</v>
      </c>
      <c r="Z3696" t="s">
        <v>123</v>
      </c>
      <c r="AA3696">
        <v>0</v>
      </c>
      <c r="AB3696" t="s">
        <v>76</v>
      </c>
      <c r="AC3696">
        <v>0</v>
      </c>
      <c r="AD3696" t="s">
        <v>76</v>
      </c>
      <c r="AE3696">
        <v>735200</v>
      </c>
      <c r="AF3696" t="s">
        <v>40104</v>
      </c>
      <c r="AG3696" t="s">
        <v>9423</v>
      </c>
      <c r="AH3696" t="s">
        <v>9424</v>
      </c>
      <c r="AI3696" t="s">
        <v>39286</v>
      </c>
      <c r="AJ3696" t="s">
        <v>41304</v>
      </c>
      <c r="AK3696" t="s">
        <v>9425</v>
      </c>
      <c r="AL3696" t="s">
        <v>6338</v>
      </c>
      <c r="AM3696">
        <v>2011</v>
      </c>
      <c r="AN3696" s="1">
        <v>40905</v>
      </c>
      <c r="AO3696" s="1">
        <v>40919</v>
      </c>
      <c r="AP3696">
        <v>4</v>
      </c>
      <c r="AQ3696" t="s">
        <v>81</v>
      </c>
      <c r="AR3696" s="4">
        <f>IF(AQ3696="M",AP3696*30.42,AP3696)</f>
        <v>121.68</v>
      </c>
      <c r="AS3696">
        <v>0</v>
      </c>
      <c r="AT3696" s="4">
        <f>AR3696+AS3696</f>
        <v>121.68</v>
      </c>
      <c r="AU3696">
        <v>3</v>
      </c>
      <c r="AV3696" s="1">
        <f>AO3696+AT3696</f>
        <v>41040.68</v>
      </c>
      <c r="AW3696" s="1">
        <v>41132</v>
      </c>
      <c r="AX3696" s="2">
        <f>IF(AV3696&gt;=AW3696,1,2)</f>
        <v>2</v>
      </c>
      <c r="AY3696" s="2" t="str">
        <f>IF((AV3696+10)&gt;=AW3696,"SAVE","LATE")</f>
        <v>LATE</v>
      </c>
      <c r="AZ3696" t="s">
        <v>82</v>
      </c>
      <c r="BA3696" t="s">
        <v>1011</v>
      </c>
      <c r="BB3696" s="6">
        <v>444339265</v>
      </c>
      <c r="BC3696">
        <v>148427501</v>
      </c>
      <c r="BD3696" s="10">
        <v>592766766</v>
      </c>
      <c r="BE3696" t="s">
        <v>43012</v>
      </c>
      <c r="BF3696">
        <v>0</v>
      </c>
      <c r="BG3696" t="s">
        <v>70</v>
      </c>
      <c r="BH3696">
        <v>-1</v>
      </c>
      <c r="BI3696" t="s">
        <v>9424</v>
      </c>
      <c r="BJ3696" t="s">
        <v>9426</v>
      </c>
      <c r="BK3696">
        <v>0</v>
      </c>
      <c r="BL3696" t="s">
        <v>85</v>
      </c>
      <c r="BM3696" t="s">
        <v>9427</v>
      </c>
    </row>
    <row r="3697" spans="1:65" x14ac:dyDescent="0.25">
      <c r="A3697">
        <v>2011</v>
      </c>
      <c r="B3697" t="s">
        <v>64</v>
      </c>
      <c r="C3697" t="s">
        <v>65</v>
      </c>
      <c r="D3697" t="s">
        <v>40101</v>
      </c>
      <c r="E3697">
        <v>800215807</v>
      </c>
      <c r="F3697" t="s">
        <v>9615</v>
      </c>
      <c r="G3697">
        <v>11</v>
      </c>
      <c r="H3697" t="s">
        <v>41839</v>
      </c>
      <c r="I3697" t="s">
        <v>67</v>
      </c>
      <c r="J3697" t="s">
        <v>88</v>
      </c>
      <c r="K3697">
        <v>3</v>
      </c>
      <c r="L3697" t="s">
        <v>41838</v>
      </c>
      <c r="M3697">
        <v>72000000</v>
      </c>
      <c r="N3697" t="s">
        <v>41840</v>
      </c>
      <c r="O3697" t="s">
        <v>9616</v>
      </c>
      <c r="P3697" t="s">
        <v>90</v>
      </c>
      <c r="Q3697" t="s">
        <v>39286</v>
      </c>
      <c r="R3697" t="s">
        <v>39286</v>
      </c>
      <c r="S3697" t="s">
        <v>39285</v>
      </c>
      <c r="T3697" t="s">
        <v>6607</v>
      </c>
      <c r="U3697" t="s">
        <v>9617</v>
      </c>
      <c r="V3697" t="s">
        <v>9618</v>
      </c>
      <c r="W3697">
        <v>2068</v>
      </c>
      <c r="X3697">
        <v>424866163</v>
      </c>
      <c r="Y3697" t="s">
        <v>122</v>
      </c>
      <c r="Z3697" t="s">
        <v>123</v>
      </c>
      <c r="AA3697">
        <v>0</v>
      </c>
      <c r="AB3697" t="s">
        <v>76</v>
      </c>
      <c r="AC3697">
        <v>0</v>
      </c>
      <c r="AD3697" t="s">
        <v>76</v>
      </c>
      <c r="AE3697">
        <v>761764</v>
      </c>
      <c r="AF3697" t="s">
        <v>40104</v>
      </c>
      <c r="AG3697">
        <v>9004815671</v>
      </c>
      <c r="AH3697" t="s">
        <v>9619</v>
      </c>
      <c r="AI3697" t="s">
        <v>39286</v>
      </c>
      <c r="AJ3697" t="s">
        <v>41304</v>
      </c>
      <c r="AK3697">
        <v>80408880</v>
      </c>
      <c r="AL3697" t="s">
        <v>41420</v>
      </c>
      <c r="AM3697">
        <v>2011</v>
      </c>
      <c r="AN3697" s="1">
        <v>40892</v>
      </c>
      <c r="AO3697" s="1">
        <v>40893</v>
      </c>
      <c r="AP3697">
        <v>5</v>
      </c>
      <c r="AQ3697" t="s">
        <v>74</v>
      </c>
      <c r="AR3697" s="4">
        <f>IF(AQ3697="M",AP3697*30.42,AP3697)</f>
        <v>5</v>
      </c>
      <c r="AS3697">
        <v>59</v>
      </c>
      <c r="AT3697" s="4">
        <f>AR3697+AS3697</f>
        <v>64</v>
      </c>
      <c r="AU3697">
        <v>2</v>
      </c>
      <c r="AV3697" s="1">
        <f>AO3697+AT3697</f>
        <v>40957</v>
      </c>
      <c r="AW3697" s="1">
        <v>41019</v>
      </c>
      <c r="AX3697" s="2">
        <f>IF(AV3697&gt;=AW3697,1,2)</f>
        <v>2</v>
      </c>
      <c r="AY3697" s="2" t="str">
        <f>IF((AV3697+10)&gt;=AW3697,"SAVE","LATE")</f>
        <v>LATE</v>
      </c>
      <c r="AZ3697" t="s">
        <v>82</v>
      </c>
      <c r="BA3697" t="s">
        <v>1011</v>
      </c>
      <c r="BB3697" s="6">
        <v>412545316</v>
      </c>
      <c r="BC3697">
        <v>0</v>
      </c>
      <c r="BD3697" s="10">
        <v>412545316</v>
      </c>
      <c r="BE3697" t="s">
        <v>43013</v>
      </c>
      <c r="BF3697">
        <v>0</v>
      </c>
      <c r="BG3697" t="s">
        <v>70</v>
      </c>
      <c r="BH3697">
        <v>-1</v>
      </c>
      <c r="BI3697" t="s">
        <v>9620</v>
      </c>
      <c r="BJ3697" t="s">
        <v>9620</v>
      </c>
      <c r="BK3697">
        <v>0</v>
      </c>
      <c r="BL3697" t="s">
        <v>85</v>
      </c>
      <c r="BM3697" t="s">
        <v>9621</v>
      </c>
    </row>
    <row r="3698" spans="1:65" x14ac:dyDescent="0.25">
      <c r="A3698">
        <v>2011</v>
      </c>
      <c r="B3698" t="s">
        <v>116</v>
      </c>
      <c r="C3698" t="s">
        <v>357</v>
      </c>
      <c r="D3698" t="s">
        <v>3435</v>
      </c>
      <c r="E3698" t="s">
        <v>3436</v>
      </c>
      <c r="F3698" t="s">
        <v>3437</v>
      </c>
      <c r="G3698">
        <v>1</v>
      </c>
      <c r="H3698" t="s">
        <v>46842</v>
      </c>
      <c r="I3698" t="s">
        <v>67</v>
      </c>
      <c r="J3698" t="s">
        <v>88</v>
      </c>
      <c r="K3698">
        <v>2</v>
      </c>
      <c r="L3698" t="s">
        <v>41311</v>
      </c>
      <c r="M3698">
        <v>72000000</v>
      </c>
      <c r="N3698" t="s">
        <v>41840</v>
      </c>
      <c r="O3698" t="s">
        <v>43014</v>
      </c>
      <c r="P3698" t="s">
        <v>90</v>
      </c>
      <c r="Q3698" t="s">
        <v>39286</v>
      </c>
      <c r="R3698" t="s">
        <v>39286</v>
      </c>
      <c r="S3698" t="s">
        <v>39285</v>
      </c>
      <c r="T3698" t="s">
        <v>1724</v>
      </c>
      <c r="U3698" t="s">
        <v>9790</v>
      </c>
      <c r="V3698" t="s">
        <v>9791</v>
      </c>
      <c r="W3698" t="s">
        <v>9792</v>
      </c>
      <c r="X3698">
        <v>367275100</v>
      </c>
      <c r="Y3698" t="s">
        <v>122</v>
      </c>
      <c r="Z3698" t="s">
        <v>123</v>
      </c>
      <c r="AA3698">
        <v>0</v>
      </c>
      <c r="AB3698" t="s">
        <v>76</v>
      </c>
      <c r="AC3698">
        <v>0</v>
      </c>
      <c r="AD3698" t="s">
        <v>76</v>
      </c>
      <c r="AE3698">
        <v>2078722</v>
      </c>
      <c r="AF3698" t="s">
        <v>40104</v>
      </c>
      <c r="AG3698" t="s">
        <v>9793</v>
      </c>
      <c r="AH3698" t="s">
        <v>9794</v>
      </c>
      <c r="AI3698" t="s">
        <v>39286</v>
      </c>
      <c r="AJ3698" t="s">
        <v>41304</v>
      </c>
      <c r="AK3698" t="s">
        <v>9795</v>
      </c>
      <c r="AL3698" t="s">
        <v>9796</v>
      </c>
      <c r="AM3698">
        <v>2011</v>
      </c>
      <c r="AN3698" s="1">
        <v>40808</v>
      </c>
      <c r="AO3698" s="1">
        <v>40848</v>
      </c>
      <c r="AP3698">
        <v>4</v>
      </c>
      <c r="AQ3698" t="s">
        <v>81</v>
      </c>
      <c r="AR3698" s="4">
        <f>IF(AQ3698="M",AP3698*30.42,AP3698)</f>
        <v>121.68</v>
      </c>
      <c r="AS3698">
        <v>18</v>
      </c>
      <c r="AT3698" s="4">
        <f>AR3698+AS3698</f>
        <v>139.68</v>
      </c>
      <c r="AU3698">
        <v>3</v>
      </c>
      <c r="AV3698" s="1">
        <f>AO3698+AT3698</f>
        <v>40987.68</v>
      </c>
      <c r="AW3698" s="1">
        <v>41079</v>
      </c>
      <c r="AX3698" s="2">
        <f>IF(AV3698&gt;=AW3698,1,2)</f>
        <v>2</v>
      </c>
      <c r="AY3698" s="2" t="str">
        <f>IF((AV3698+10)&gt;=AW3698,"SAVE","LATE")</f>
        <v>LATE</v>
      </c>
      <c r="AZ3698" t="s">
        <v>82</v>
      </c>
      <c r="BA3698" t="s">
        <v>1011</v>
      </c>
      <c r="BB3698" s="6">
        <v>364209392</v>
      </c>
      <c r="BC3698">
        <v>284886664</v>
      </c>
      <c r="BD3698" s="10">
        <v>649096056</v>
      </c>
      <c r="BE3698" t="s">
        <v>9797</v>
      </c>
      <c r="BF3698">
        <v>0</v>
      </c>
      <c r="BG3698" t="s">
        <v>70</v>
      </c>
      <c r="BH3698">
        <v>-1</v>
      </c>
      <c r="BI3698" t="s">
        <v>9794</v>
      </c>
      <c r="BJ3698" t="s">
        <v>9798</v>
      </c>
      <c r="BK3698">
        <v>0</v>
      </c>
      <c r="BL3698" t="s">
        <v>85</v>
      </c>
      <c r="BM3698" t="s">
        <v>9799</v>
      </c>
    </row>
    <row r="3699" spans="1:65" x14ac:dyDescent="0.25">
      <c r="A3699">
        <v>2011</v>
      </c>
      <c r="B3699" t="s">
        <v>116</v>
      </c>
      <c r="C3699" t="s">
        <v>528</v>
      </c>
      <c r="D3699" t="s">
        <v>40346</v>
      </c>
      <c r="E3699" t="s">
        <v>82</v>
      </c>
      <c r="F3699" t="s">
        <v>7445</v>
      </c>
      <c r="G3699">
        <v>1</v>
      </c>
      <c r="H3699" t="s">
        <v>46842</v>
      </c>
      <c r="I3699" t="s">
        <v>67</v>
      </c>
      <c r="J3699" t="s">
        <v>88</v>
      </c>
      <c r="K3699">
        <v>3</v>
      </c>
      <c r="L3699" t="s">
        <v>41838</v>
      </c>
      <c r="M3699">
        <v>72000000</v>
      </c>
      <c r="N3699" t="s">
        <v>41840</v>
      </c>
      <c r="O3699" t="s">
        <v>43015</v>
      </c>
      <c r="P3699" t="s">
        <v>90</v>
      </c>
      <c r="Q3699" t="s">
        <v>39286</v>
      </c>
      <c r="R3699" t="s">
        <v>39286</v>
      </c>
      <c r="S3699" t="s">
        <v>39285</v>
      </c>
      <c r="T3699" t="s">
        <v>5929</v>
      </c>
      <c r="U3699" t="s">
        <v>9870</v>
      </c>
      <c r="V3699" t="s">
        <v>9871</v>
      </c>
      <c r="W3699" t="s">
        <v>9872</v>
      </c>
      <c r="X3699">
        <v>352060806</v>
      </c>
      <c r="Y3699" t="s">
        <v>122</v>
      </c>
      <c r="Z3699" t="s">
        <v>123</v>
      </c>
      <c r="AA3699">
        <v>0</v>
      </c>
      <c r="AB3699" t="s">
        <v>76</v>
      </c>
      <c r="AC3699">
        <v>0</v>
      </c>
      <c r="AD3699" t="s">
        <v>76</v>
      </c>
      <c r="AE3699">
        <v>728541</v>
      </c>
      <c r="AF3699" t="s">
        <v>40104</v>
      </c>
      <c r="AG3699" t="s">
        <v>9873</v>
      </c>
      <c r="AH3699" t="s">
        <v>9874</v>
      </c>
      <c r="AI3699" t="s">
        <v>39286</v>
      </c>
      <c r="AJ3699" t="s">
        <v>41304</v>
      </c>
      <c r="AK3699" t="s">
        <v>9425</v>
      </c>
      <c r="AL3699" t="s">
        <v>6338</v>
      </c>
      <c r="AM3699">
        <v>2011</v>
      </c>
      <c r="AN3699" s="1">
        <v>40899</v>
      </c>
      <c r="AO3699" s="1">
        <v>40919</v>
      </c>
      <c r="AP3699">
        <v>4</v>
      </c>
      <c r="AQ3699" t="s">
        <v>81</v>
      </c>
      <c r="AR3699" s="4">
        <f>IF(AQ3699="M",AP3699*30.42,AP3699)</f>
        <v>121.68</v>
      </c>
      <c r="AS3699">
        <v>0</v>
      </c>
      <c r="AT3699" s="4">
        <f>AR3699+AS3699</f>
        <v>121.68</v>
      </c>
      <c r="AU3699">
        <v>3</v>
      </c>
      <c r="AV3699" s="1">
        <f>AO3699+AT3699</f>
        <v>41040.68</v>
      </c>
      <c r="AW3699" s="1">
        <v>41132</v>
      </c>
      <c r="AX3699" s="2">
        <f>IF(AV3699&gt;=AW3699,1,2)</f>
        <v>2</v>
      </c>
      <c r="AY3699" s="2" t="str">
        <f>IF((AV3699+10)&gt;=AW3699,"SAVE","LATE")</f>
        <v>LATE</v>
      </c>
      <c r="AZ3699" t="s">
        <v>82</v>
      </c>
      <c r="BA3699" t="s">
        <v>1011</v>
      </c>
      <c r="BB3699" s="6">
        <v>342908279</v>
      </c>
      <c r="BC3699">
        <v>49914078</v>
      </c>
      <c r="BD3699" s="10">
        <v>392822357</v>
      </c>
      <c r="BE3699" t="s">
        <v>43016</v>
      </c>
      <c r="BF3699">
        <v>0</v>
      </c>
      <c r="BG3699" t="s">
        <v>70</v>
      </c>
      <c r="BH3699">
        <v>-1</v>
      </c>
      <c r="BI3699" t="s">
        <v>9875</v>
      </c>
      <c r="BJ3699" t="s">
        <v>43017</v>
      </c>
      <c r="BK3699">
        <v>0</v>
      </c>
      <c r="BL3699" t="s">
        <v>85</v>
      </c>
      <c r="BM3699" t="s">
        <v>9876</v>
      </c>
    </row>
    <row r="3700" spans="1:65" x14ac:dyDescent="0.25">
      <c r="A3700">
        <v>2011</v>
      </c>
      <c r="B3700" t="s">
        <v>116</v>
      </c>
      <c r="C3700" t="s">
        <v>528</v>
      </c>
      <c r="D3700" t="s">
        <v>40348</v>
      </c>
      <c r="E3700" t="s">
        <v>82</v>
      </c>
      <c r="F3700" t="s">
        <v>10352</v>
      </c>
      <c r="G3700">
        <v>11</v>
      </c>
      <c r="H3700" t="s">
        <v>41839</v>
      </c>
      <c r="I3700" t="s">
        <v>67</v>
      </c>
      <c r="J3700" t="s">
        <v>88</v>
      </c>
      <c r="K3700">
        <v>3</v>
      </c>
      <c r="L3700" t="s">
        <v>41838</v>
      </c>
      <c r="M3700">
        <v>72000000</v>
      </c>
      <c r="N3700" t="s">
        <v>41840</v>
      </c>
      <c r="O3700" t="s">
        <v>40349</v>
      </c>
      <c r="P3700" t="s">
        <v>90</v>
      </c>
      <c r="Q3700" t="s">
        <v>39286</v>
      </c>
      <c r="R3700" t="s">
        <v>39286</v>
      </c>
      <c r="S3700" t="s">
        <v>39285</v>
      </c>
      <c r="T3700" t="s">
        <v>7197</v>
      </c>
      <c r="U3700" t="s">
        <v>10353</v>
      </c>
      <c r="V3700" t="s">
        <v>10354</v>
      </c>
      <c r="W3700" t="s">
        <v>10355</v>
      </c>
      <c r="X3700">
        <v>464839000</v>
      </c>
      <c r="Y3700" t="s">
        <v>122</v>
      </c>
      <c r="Z3700" t="s">
        <v>123</v>
      </c>
      <c r="AA3700">
        <v>0</v>
      </c>
      <c r="AB3700" t="s">
        <v>76</v>
      </c>
      <c r="AC3700">
        <v>0</v>
      </c>
      <c r="AD3700" t="s">
        <v>76</v>
      </c>
      <c r="AE3700">
        <v>673600</v>
      </c>
      <c r="AF3700" t="s">
        <v>40104</v>
      </c>
      <c r="AG3700">
        <v>830112154</v>
      </c>
      <c r="AH3700" t="s">
        <v>10356</v>
      </c>
      <c r="AI3700" t="s">
        <v>39286</v>
      </c>
      <c r="AJ3700" t="s">
        <v>41304</v>
      </c>
      <c r="AK3700">
        <v>79284911</v>
      </c>
      <c r="AL3700" t="s">
        <v>5455</v>
      </c>
      <c r="AM3700">
        <v>2011</v>
      </c>
      <c r="AN3700" s="1">
        <v>40816</v>
      </c>
      <c r="AO3700" s="1">
        <v>40834</v>
      </c>
      <c r="AP3700">
        <v>7</v>
      </c>
      <c r="AQ3700" t="s">
        <v>81</v>
      </c>
      <c r="AR3700" s="4">
        <f>IF(AQ3700="M",AP3700*30.42,AP3700)</f>
        <v>212.94</v>
      </c>
      <c r="AS3700">
        <v>0</v>
      </c>
      <c r="AT3700" s="4">
        <f>AR3700+AS3700</f>
        <v>212.94</v>
      </c>
      <c r="AU3700">
        <v>3</v>
      </c>
      <c r="AV3700" s="1">
        <f>AO3700+AT3700</f>
        <v>41046.94</v>
      </c>
      <c r="AW3700" s="1">
        <v>41139</v>
      </c>
      <c r="AX3700" s="2">
        <f>IF(AV3700&gt;=AW3700,1,2)</f>
        <v>2</v>
      </c>
      <c r="AY3700" s="2" t="str">
        <f>IF((AV3700+10)&gt;=AW3700,"SAVE","LATE")</f>
        <v>LATE</v>
      </c>
      <c r="AZ3700" t="s">
        <v>82</v>
      </c>
      <c r="BA3700" t="s">
        <v>1011</v>
      </c>
      <c r="BB3700" s="6">
        <v>260364000</v>
      </c>
      <c r="BC3700">
        <v>287364000</v>
      </c>
      <c r="BD3700" s="10">
        <v>547728000</v>
      </c>
      <c r="BE3700" t="s">
        <v>43018</v>
      </c>
      <c r="BF3700">
        <v>0</v>
      </c>
      <c r="BG3700" t="s">
        <v>70</v>
      </c>
      <c r="BH3700">
        <v>-1</v>
      </c>
      <c r="BI3700" t="s">
        <v>10356</v>
      </c>
      <c r="BJ3700" t="s">
        <v>40350</v>
      </c>
      <c r="BK3700">
        <v>0</v>
      </c>
      <c r="BL3700" t="s">
        <v>85</v>
      </c>
      <c r="BM3700" t="s">
        <v>10357</v>
      </c>
    </row>
    <row r="3701" spans="1:65" x14ac:dyDescent="0.25">
      <c r="A3701">
        <v>2011</v>
      </c>
      <c r="B3701" t="s">
        <v>116</v>
      </c>
      <c r="C3701" t="s">
        <v>528</v>
      </c>
      <c r="D3701" t="s">
        <v>40346</v>
      </c>
      <c r="E3701" t="s">
        <v>82</v>
      </c>
      <c r="F3701" t="s">
        <v>7445</v>
      </c>
      <c r="G3701">
        <v>1</v>
      </c>
      <c r="H3701" t="s">
        <v>46842</v>
      </c>
      <c r="I3701" t="s">
        <v>67</v>
      </c>
      <c r="J3701" t="s">
        <v>88</v>
      </c>
      <c r="K3701">
        <v>3</v>
      </c>
      <c r="L3701" t="s">
        <v>41838</v>
      </c>
      <c r="M3701">
        <v>30000000</v>
      </c>
      <c r="N3701" t="s">
        <v>41897</v>
      </c>
      <c r="O3701" t="s">
        <v>43019</v>
      </c>
      <c r="P3701" t="s">
        <v>90</v>
      </c>
      <c r="Q3701" t="s">
        <v>39286</v>
      </c>
      <c r="R3701" t="s">
        <v>39286</v>
      </c>
      <c r="S3701" t="s">
        <v>39285</v>
      </c>
      <c r="T3701" t="s">
        <v>7778</v>
      </c>
      <c r="U3701" t="s">
        <v>10380</v>
      </c>
      <c r="V3701" t="s">
        <v>10381</v>
      </c>
      <c r="W3701" t="s">
        <v>10382</v>
      </c>
      <c r="X3701">
        <v>260000000</v>
      </c>
      <c r="Y3701" t="s">
        <v>74</v>
      </c>
      <c r="Z3701" t="s">
        <v>75</v>
      </c>
      <c r="AA3701">
        <v>0</v>
      </c>
      <c r="AB3701" t="s">
        <v>76</v>
      </c>
      <c r="AC3701">
        <v>0</v>
      </c>
      <c r="AD3701" t="s">
        <v>76</v>
      </c>
      <c r="AE3701">
        <v>735222</v>
      </c>
      <c r="AF3701" t="s">
        <v>40104</v>
      </c>
      <c r="AG3701" t="s">
        <v>10383</v>
      </c>
      <c r="AH3701" t="s">
        <v>10384</v>
      </c>
      <c r="AI3701" t="s">
        <v>39286</v>
      </c>
      <c r="AJ3701" t="s">
        <v>41304</v>
      </c>
      <c r="AK3701" t="s">
        <v>10385</v>
      </c>
      <c r="AL3701" t="s">
        <v>10386</v>
      </c>
      <c r="AM3701">
        <v>2011</v>
      </c>
      <c r="AN3701" s="1">
        <v>40905</v>
      </c>
      <c r="AO3701" s="1">
        <v>40920</v>
      </c>
      <c r="AP3701">
        <v>4</v>
      </c>
      <c r="AQ3701" t="s">
        <v>81</v>
      </c>
      <c r="AR3701" s="4">
        <f>IF(AQ3701="M",AP3701*30.42,AP3701)</f>
        <v>121.68</v>
      </c>
      <c r="AS3701">
        <v>65</v>
      </c>
      <c r="AT3701" s="4">
        <f>AR3701+AS3701</f>
        <v>186.68</v>
      </c>
      <c r="AU3701">
        <v>2</v>
      </c>
      <c r="AV3701" s="1">
        <f>AO3701+AT3701</f>
        <v>41106.68</v>
      </c>
      <c r="AW3701" s="1">
        <v>41168</v>
      </c>
      <c r="AX3701" s="2">
        <f>IF(AV3701&gt;=AW3701,1,2)</f>
        <v>2</v>
      </c>
      <c r="AY3701" s="2" t="str">
        <f>IF((AV3701+10)&gt;=AW3701,"SAVE","LATE")</f>
        <v>LATE</v>
      </c>
      <c r="AZ3701" t="s">
        <v>82</v>
      </c>
      <c r="BA3701" t="s">
        <v>1011</v>
      </c>
      <c r="BB3701" s="6">
        <v>259477087</v>
      </c>
      <c r="BC3701">
        <v>128966540</v>
      </c>
      <c r="BD3701" s="10">
        <v>388443627</v>
      </c>
      <c r="BE3701" t="s">
        <v>43020</v>
      </c>
      <c r="BF3701">
        <v>0</v>
      </c>
      <c r="BG3701" t="s">
        <v>70</v>
      </c>
      <c r="BH3701">
        <v>-1</v>
      </c>
      <c r="BI3701" t="s">
        <v>10387</v>
      </c>
      <c r="BJ3701" t="s">
        <v>43021</v>
      </c>
      <c r="BK3701">
        <v>0</v>
      </c>
      <c r="BL3701" t="s">
        <v>85</v>
      </c>
      <c r="BM3701" t="s">
        <v>10388</v>
      </c>
    </row>
    <row r="3702" spans="1:65" x14ac:dyDescent="0.25">
      <c r="A3702">
        <v>2011</v>
      </c>
      <c r="B3702" t="s">
        <v>64</v>
      </c>
      <c r="C3702" t="s">
        <v>65</v>
      </c>
      <c r="D3702" t="s">
        <v>40101</v>
      </c>
      <c r="E3702">
        <v>800215807</v>
      </c>
      <c r="F3702" t="s">
        <v>280</v>
      </c>
      <c r="G3702">
        <v>11</v>
      </c>
      <c r="H3702" t="s">
        <v>41839</v>
      </c>
      <c r="I3702" t="s">
        <v>67</v>
      </c>
      <c r="J3702" t="s">
        <v>88</v>
      </c>
      <c r="K3702">
        <v>3</v>
      </c>
      <c r="L3702" t="s">
        <v>41838</v>
      </c>
      <c r="M3702">
        <v>30000000</v>
      </c>
      <c r="N3702" t="s">
        <v>41897</v>
      </c>
      <c r="O3702" t="s">
        <v>10561</v>
      </c>
      <c r="P3702" t="s">
        <v>90</v>
      </c>
      <c r="Q3702" t="s">
        <v>39286</v>
      </c>
      <c r="R3702" t="s">
        <v>39286</v>
      </c>
      <c r="S3702" t="s">
        <v>39285</v>
      </c>
      <c r="T3702" t="s">
        <v>7143</v>
      </c>
      <c r="U3702" t="s">
        <v>10562</v>
      </c>
      <c r="V3702" t="s">
        <v>10563</v>
      </c>
      <c r="W3702" t="s">
        <v>10564</v>
      </c>
      <c r="X3702">
        <v>479997602</v>
      </c>
      <c r="Y3702" t="s">
        <v>74</v>
      </c>
      <c r="Z3702" t="s">
        <v>75</v>
      </c>
      <c r="AA3702">
        <v>0</v>
      </c>
      <c r="AB3702" t="s">
        <v>76</v>
      </c>
      <c r="AC3702">
        <v>0</v>
      </c>
      <c r="AD3702" t="s">
        <v>76</v>
      </c>
      <c r="AE3702">
        <v>777890</v>
      </c>
      <c r="AF3702" t="s">
        <v>41304</v>
      </c>
      <c r="AG3702">
        <v>19220433</v>
      </c>
      <c r="AH3702" t="s">
        <v>10152</v>
      </c>
      <c r="AI3702" t="s">
        <v>138</v>
      </c>
      <c r="AJ3702" t="s">
        <v>41304</v>
      </c>
      <c r="AK3702">
        <v>19220433</v>
      </c>
      <c r="AL3702" t="s">
        <v>10152</v>
      </c>
      <c r="AM3702">
        <v>2011</v>
      </c>
      <c r="AN3702" s="1">
        <v>40900</v>
      </c>
      <c r="AO3702" s="1">
        <v>40900</v>
      </c>
      <c r="AP3702">
        <v>8</v>
      </c>
      <c r="AQ3702" t="s">
        <v>74</v>
      </c>
      <c r="AR3702" s="4">
        <f>IF(AQ3702="M",AP3702*30.42,AP3702)</f>
        <v>8</v>
      </c>
      <c r="AS3702">
        <v>0</v>
      </c>
      <c r="AT3702" s="4">
        <f>AR3702+AS3702</f>
        <v>8</v>
      </c>
      <c r="AU3702">
        <v>5</v>
      </c>
      <c r="AV3702" s="1">
        <f>AO3702+AT3702</f>
        <v>40908</v>
      </c>
      <c r="AW3702" s="1">
        <v>41060</v>
      </c>
      <c r="AX3702" s="2">
        <f>IF(AV3702&gt;=AW3702,1,2)</f>
        <v>2</v>
      </c>
      <c r="AY3702" s="2" t="str">
        <f>IF((AV3702+10)&gt;=AW3702,"SAVE","LATE")</f>
        <v>LATE</v>
      </c>
      <c r="AZ3702" t="s">
        <v>82</v>
      </c>
      <c r="BA3702" t="s">
        <v>1011</v>
      </c>
      <c r="BB3702" s="6">
        <v>234189133</v>
      </c>
      <c r="BC3702">
        <v>95327169</v>
      </c>
      <c r="BD3702" s="10">
        <v>329516302</v>
      </c>
      <c r="BE3702" t="s">
        <v>43022</v>
      </c>
      <c r="BF3702">
        <v>0</v>
      </c>
      <c r="BG3702" t="s">
        <v>70</v>
      </c>
      <c r="BH3702">
        <v>-1</v>
      </c>
      <c r="BI3702" t="s">
        <v>10565</v>
      </c>
      <c r="BJ3702" t="s">
        <v>10565</v>
      </c>
      <c r="BK3702">
        <v>0</v>
      </c>
      <c r="BL3702" t="s">
        <v>85</v>
      </c>
      <c r="BM3702" t="s">
        <v>10566</v>
      </c>
    </row>
    <row r="3703" spans="1:65" x14ac:dyDescent="0.25">
      <c r="A3703">
        <v>2011</v>
      </c>
      <c r="B3703" t="s">
        <v>64</v>
      </c>
      <c r="C3703" t="s">
        <v>65</v>
      </c>
      <c r="D3703" t="s">
        <v>40101</v>
      </c>
      <c r="E3703">
        <v>800215807</v>
      </c>
      <c r="F3703" t="s">
        <v>280</v>
      </c>
      <c r="G3703">
        <v>11</v>
      </c>
      <c r="H3703" t="s">
        <v>41839</v>
      </c>
      <c r="I3703" t="s">
        <v>67</v>
      </c>
      <c r="J3703" t="s">
        <v>88</v>
      </c>
      <c r="K3703">
        <v>3</v>
      </c>
      <c r="L3703" t="s">
        <v>41838</v>
      </c>
      <c r="M3703">
        <v>30000000</v>
      </c>
      <c r="N3703" t="s">
        <v>41897</v>
      </c>
      <c r="O3703" t="s">
        <v>10561</v>
      </c>
      <c r="P3703" t="s">
        <v>90</v>
      </c>
      <c r="Q3703" t="s">
        <v>39286</v>
      </c>
      <c r="R3703" t="s">
        <v>39286</v>
      </c>
      <c r="S3703" t="s">
        <v>39285</v>
      </c>
      <c r="T3703" t="s">
        <v>7143</v>
      </c>
      <c r="U3703" t="s">
        <v>10562</v>
      </c>
      <c r="V3703" t="s">
        <v>10563</v>
      </c>
      <c r="W3703" t="s">
        <v>10625</v>
      </c>
      <c r="X3703">
        <v>479997602</v>
      </c>
      <c r="Y3703" t="s">
        <v>74</v>
      </c>
      <c r="Z3703" t="s">
        <v>75</v>
      </c>
      <c r="AA3703">
        <v>0</v>
      </c>
      <c r="AB3703" t="s">
        <v>76</v>
      </c>
      <c r="AC3703">
        <v>0</v>
      </c>
      <c r="AD3703" t="s">
        <v>76</v>
      </c>
      <c r="AE3703">
        <v>777875</v>
      </c>
      <c r="AF3703" t="s">
        <v>40104</v>
      </c>
      <c r="AG3703" t="s">
        <v>10626</v>
      </c>
      <c r="AH3703" t="s">
        <v>10627</v>
      </c>
      <c r="AI3703" t="s">
        <v>138</v>
      </c>
      <c r="AJ3703" t="s">
        <v>41304</v>
      </c>
      <c r="AK3703">
        <v>79671273</v>
      </c>
      <c r="AL3703" t="s">
        <v>10628</v>
      </c>
      <c r="AM3703">
        <v>2011</v>
      </c>
      <c r="AN3703" s="1">
        <v>40900</v>
      </c>
      <c r="AO3703" s="1">
        <v>40900</v>
      </c>
      <c r="AP3703">
        <v>8</v>
      </c>
      <c r="AQ3703" t="s">
        <v>74</v>
      </c>
      <c r="AR3703" s="4">
        <f>IF(AQ3703="M",AP3703*30.42,AP3703)</f>
        <v>8</v>
      </c>
      <c r="AS3703">
        <v>0</v>
      </c>
      <c r="AT3703" s="4">
        <f>AR3703+AS3703</f>
        <v>8</v>
      </c>
      <c r="AU3703">
        <v>5</v>
      </c>
      <c r="AV3703" s="1">
        <f>AO3703+AT3703</f>
        <v>40908</v>
      </c>
      <c r="AW3703" s="1">
        <v>41060</v>
      </c>
      <c r="AX3703" s="2">
        <f>IF(AV3703&gt;=AW3703,1,2)</f>
        <v>2</v>
      </c>
      <c r="AY3703" s="2" t="str">
        <f>IF((AV3703+10)&gt;=AW3703,"SAVE","LATE")</f>
        <v>LATE</v>
      </c>
      <c r="AZ3703" t="s">
        <v>82</v>
      </c>
      <c r="BA3703" t="s">
        <v>1011</v>
      </c>
      <c r="BB3703" s="6">
        <v>229459501</v>
      </c>
      <c r="BC3703">
        <v>75905275</v>
      </c>
      <c r="BD3703" s="10">
        <v>305364776</v>
      </c>
      <c r="BE3703" t="s">
        <v>10629</v>
      </c>
      <c r="BF3703">
        <v>0</v>
      </c>
      <c r="BG3703" t="s">
        <v>70</v>
      </c>
      <c r="BH3703">
        <v>-1</v>
      </c>
      <c r="BI3703" t="s">
        <v>10565</v>
      </c>
      <c r="BJ3703" t="s">
        <v>10565</v>
      </c>
      <c r="BK3703">
        <v>0</v>
      </c>
      <c r="BL3703" t="s">
        <v>85</v>
      </c>
      <c r="BM3703" t="s">
        <v>10566</v>
      </c>
    </row>
    <row r="3704" spans="1:65" x14ac:dyDescent="0.25">
      <c r="A3704">
        <v>2011</v>
      </c>
      <c r="B3704" t="s">
        <v>116</v>
      </c>
      <c r="C3704" t="s">
        <v>264</v>
      </c>
      <c r="D3704" t="s">
        <v>40351</v>
      </c>
      <c r="E3704" t="s">
        <v>82</v>
      </c>
      <c r="F3704" t="s">
        <v>10867</v>
      </c>
      <c r="G3704">
        <v>11</v>
      </c>
      <c r="H3704" t="s">
        <v>41839</v>
      </c>
      <c r="I3704" t="s">
        <v>67</v>
      </c>
      <c r="J3704" t="s">
        <v>88</v>
      </c>
      <c r="K3704">
        <v>3</v>
      </c>
      <c r="L3704" t="s">
        <v>41838</v>
      </c>
      <c r="M3704">
        <v>72000000</v>
      </c>
      <c r="N3704" t="s">
        <v>41840</v>
      </c>
      <c r="O3704" t="s">
        <v>43023</v>
      </c>
      <c r="P3704" t="s">
        <v>90</v>
      </c>
      <c r="Q3704" t="s">
        <v>39286</v>
      </c>
      <c r="R3704" t="s">
        <v>39286</v>
      </c>
      <c r="S3704" t="s">
        <v>39285</v>
      </c>
      <c r="T3704" s="3">
        <v>40613</v>
      </c>
      <c r="U3704" t="s">
        <v>10868</v>
      </c>
      <c r="V3704" t="s">
        <v>10869</v>
      </c>
      <c r="W3704" t="s">
        <v>10870</v>
      </c>
      <c r="X3704">
        <v>220000000</v>
      </c>
      <c r="Y3704" t="s">
        <v>122</v>
      </c>
      <c r="Z3704" t="s">
        <v>123</v>
      </c>
      <c r="AA3704">
        <v>0</v>
      </c>
      <c r="AB3704" t="s">
        <v>76</v>
      </c>
      <c r="AC3704">
        <v>0</v>
      </c>
      <c r="AD3704" t="s">
        <v>76</v>
      </c>
      <c r="AE3704">
        <v>727589</v>
      </c>
      <c r="AF3704" t="s">
        <v>40104</v>
      </c>
      <c r="AG3704" t="s">
        <v>10871</v>
      </c>
      <c r="AH3704" t="s">
        <v>10872</v>
      </c>
      <c r="AI3704" t="s">
        <v>39286</v>
      </c>
      <c r="AJ3704" t="s">
        <v>41304</v>
      </c>
      <c r="AK3704">
        <v>10690239</v>
      </c>
      <c r="AL3704" t="s">
        <v>10873</v>
      </c>
      <c r="AM3704">
        <v>2011</v>
      </c>
      <c r="AN3704" s="1">
        <v>40899</v>
      </c>
      <c r="AO3704" s="1">
        <v>40933</v>
      </c>
      <c r="AP3704">
        <v>30</v>
      </c>
      <c r="AQ3704" t="s">
        <v>74</v>
      </c>
      <c r="AR3704" s="4">
        <f>IF(AQ3704="M",AP3704*30.42,AP3704)</f>
        <v>30</v>
      </c>
      <c r="AS3704">
        <v>25</v>
      </c>
      <c r="AT3704" s="4">
        <f>AR3704+AS3704</f>
        <v>55</v>
      </c>
      <c r="AU3704">
        <v>1</v>
      </c>
      <c r="AV3704" s="1">
        <f>AO3704+AT3704</f>
        <v>40988</v>
      </c>
      <c r="AW3704" s="1">
        <v>41019</v>
      </c>
      <c r="AX3704" s="2">
        <f>IF(AV3704&gt;=AW3704,1,2)</f>
        <v>2</v>
      </c>
      <c r="AY3704" s="2" t="str">
        <f>IF((AV3704+10)&gt;=AW3704,"SAVE","LATE")</f>
        <v>LATE</v>
      </c>
      <c r="AZ3704" t="s">
        <v>82</v>
      </c>
      <c r="BA3704" t="s">
        <v>1011</v>
      </c>
      <c r="BB3704" s="6">
        <v>200365518</v>
      </c>
      <c r="BC3704">
        <v>19617035</v>
      </c>
      <c r="BD3704" s="10">
        <v>219982553</v>
      </c>
      <c r="BE3704" t="s">
        <v>43024</v>
      </c>
      <c r="BF3704">
        <v>0</v>
      </c>
      <c r="BG3704" t="s">
        <v>70</v>
      </c>
      <c r="BH3704">
        <v>-1</v>
      </c>
      <c r="BI3704" t="s">
        <v>10872</v>
      </c>
      <c r="BJ3704" t="s">
        <v>43025</v>
      </c>
      <c r="BK3704">
        <v>0</v>
      </c>
      <c r="BL3704" t="s">
        <v>85</v>
      </c>
      <c r="BM3704" t="s">
        <v>10874</v>
      </c>
    </row>
    <row r="3705" spans="1:65" x14ac:dyDescent="0.25">
      <c r="A3705">
        <v>2011</v>
      </c>
      <c r="B3705" t="s">
        <v>116</v>
      </c>
      <c r="C3705" t="s">
        <v>290</v>
      </c>
      <c r="D3705" t="s">
        <v>42966</v>
      </c>
      <c r="E3705" t="s">
        <v>927</v>
      </c>
      <c r="F3705" t="s">
        <v>928</v>
      </c>
      <c r="G3705">
        <v>11</v>
      </c>
      <c r="H3705" t="s">
        <v>41839</v>
      </c>
      <c r="I3705" t="s">
        <v>67</v>
      </c>
      <c r="J3705" t="s">
        <v>88</v>
      </c>
      <c r="K3705">
        <v>3</v>
      </c>
      <c r="L3705" t="s">
        <v>41838</v>
      </c>
      <c r="M3705">
        <v>72000000</v>
      </c>
      <c r="N3705" t="s">
        <v>41840</v>
      </c>
      <c r="O3705" t="s">
        <v>11926</v>
      </c>
      <c r="P3705" t="s">
        <v>90</v>
      </c>
      <c r="Q3705" t="s">
        <v>39286</v>
      </c>
      <c r="R3705" t="s">
        <v>39286</v>
      </c>
      <c r="S3705" t="s">
        <v>39285</v>
      </c>
      <c r="T3705" t="s">
        <v>8618</v>
      </c>
      <c r="U3705" t="s">
        <v>11927</v>
      </c>
      <c r="V3705" t="s">
        <v>11928</v>
      </c>
      <c r="W3705" t="s">
        <v>11929</v>
      </c>
      <c r="X3705">
        <v>134300000</v>
      </c>
      <c r="Y3705" t="s">
        <v>122</v>
      </c>
      <c r="Z3705" t="s">
        <v>123</v>
      </c>
      <c r="AA3705">
        <v>0</v>
      </c>
      <c r="AB3705" t="s">
        <v>76</v>
      </c>
      <c r="AC3705">
        <v>0</v>
      </c>
      <c r="AD3705" t="s">
        <v>76</v>
      </c>
      <c r="AE3705">
        <v>743520</v>
      </c>
      <c r="AF3705" t="s">
        <v>40104</v>
      </c>
      <c r="AG3705" t="s">
        <v>11930</v>
      </c>
      <c r="AH3705" t="s">
        <v>11931</v>
      </c>
      <c r="AI3705" t="s">
        <v>39286</v>
      </c>
      <c r="AJ3705" t="s">
        <v>41304</v>
      </c>
      <c r="AK3705" t="s">
        <v>11932</v>
      </c>
      <c r="AL3705" t="s">
        <v>11933</v>
      </c>
      <c r="AM3705">
        <v>2011</v>
      </c>
      <c r="AN3705" s="1">
        <v>40907</v>
      </c>
      <c r="AO3705" s="1">
        <v>40917</v>
      </c>
      <c r="AP3705">
        <v>3</v>
      </c>
      <c r="AQ3705" t="s">
        <v>81</v>
      </c>
      <c r="AR3705" s="4">
        <f>IF(AQ3705="M",AP3705*30.42,AP3705)</f>
        <v>91.26</v>
      </c>
      <c r="AS3705">
        <v>0</v>
      </c>
      <c r="AT3705" s="4">
        <f>AR3705+AS3705</f>
        <v>91.26</v>
      </c>
      <c r="AU3705">
        <v>1</v>
      </c>
      <c r="AV3705" s="1">
        <f>AO3705+AT3705</f>
        <v>41008.26</v>
      </c>
      <c r="AW3705" s="1">
        <v>41038</v>
      </c>
      <c r="AX3705" s="2">
        <f>IF(AV3705&gt;=AW3705,1,2)</f>
        <v>2</v>
      </c>
      <c r="AY3705" s="2" t="str">
        <f>IF((AV3705+10)&gt;=AW3705,"SAVE","LATE")</f>
        <v>LATE</v>
      </c>
      <c r="AZ3705" t="s">
        <v>82</v>
      </c>
      <c r="BA3705" t="s">
        <v>1011</v>
      </c>
      <c r="BB3705" s="6">
        <v>132734759</v>
      </c>
      <c r="BC3705">
        <v>65284205</v>
      </c>
      <c r="BD3705" s="10">
        <v>198018964</v>
      </c>
      <c r="BE3705" t="s">
        <v>11934</v>
      </c>
      <c r="BF3705">
        <v>0</v>
      </c>
      <c r="BG3705" t="s">
        <v>70</v>
      </c>
      <c r="BH3705">
        <v>-1</v>
      </c>
      <c r="BI3705" t="s">
        <v>11931</v>
      </c>
      <c r="BJ3705" t="s">
        <v>11931</v>
      </c>
      <c r="BK3705">
        <v>0</v>
      </c>
      <c r="BL3705" t="s">
        <v>85</v>
      </c>
      <c r="BM3705" t="s">
        <v>11935</v>
      </c>
    </row>
    <row r="3706" spans="1:65" x14ac:dyDescent="0.25">
      <c r="A3706">
        <v>2011</v>
      </c>
      <c r="B3706" t="s">
        <v>64</v>
      </c>
      <c r="C3706" t="s">
        <v>65</v>
      </c>
      <c r="D3706" t="s">
        <v>40352</v>
      </c>
      <c r="E3706">
        <v>899999027</v>
      </c>
      <c r="F3706" t="s">
        <v>12039</v>
      </c>
      <c r="G3706">
        <v>11</v>
      </c>
      <c r="H3706" t="s">
        <v>41839</v>
      </c>
      <c r="I3706" t="s">
        <v>105</v>
      </c>
      <c r="J3706" t="s">
        <v>88</v>
      </c>
      <c r="K3706">
        <v>3</v>
      </c>
      <c r="L3706" t="s">
        <v>41838</v>
      </c>
      <c r="M3706">
        <v>72000000</v>
      </c>
      <c r="N3706" t="s">
        <v>41840</v>
      </c>
      <c r="O3706" t="s">
        <v>43026</v>
      </c>
      <c r="P3706" t="s">
        <v>90</v>
      </c>
      <c r="Q3706" t="s">
        <v>39286</v>
      </c>
      <c r="R3706" t="s">
        <v>39286</v>
      </c>
      <c r="S3706" t="s">
        <v>39285</v>
      </c>
      <c r="T3706" s="3">
        <v>40554</v>
      </c>
      <c r="U3706" t="s">
        <v>12040</v>
      </c>
      <c r="V3706" t="s">
        <v>12041</v>
      </c>
      <c r="W3706" t="s">
        <v>12042</v>
      </c>
      <c r="X3706">
        <v>186000000</v>
      </c>
      <c r="Y3706" t="s">
        <v>122</v>
      </c>
      <c r="Z3706" t="s">
        <v>123</v>
      </c>
      <c r="AA3706">
        <v>0</v>
      </c>
      <c r="AB3706" t="s">
        <v>76</v>
      </c>
      <c r="AC3706">
        <v>0</v>
      </c>
      <c r="AD3706" t="s">
        <v>76</v>
      </c>
      <c r="AE3706">
        <v>752006</v>
      </c>
      <c r="AF3706" t="s">
        <v>40104</v>
      </c>
      <c r="AG3706" t="s">
        <v>12043</v>
      </c>
      <c r="AH3706" t="s">
        <v>12044</v>
      </c>
      <c r="AI3706" t="s">
        <v>99</v>
      </c>
      <c r="AJ3706" t="s">
        <v>41304</v>
      </c>
      <c r="AK3706" t="s">
        <v>12045</v>
      </c>
      <c r="AL3706" t="s">
        <v>12046</v>
      </c>
      <c r="AM3706">
        <v>2011</v>
      </c>
      <c r="AN3706" s="1">
        <v>40897</v>
      </c>
      <c r="AO3706" s="1">
        <v>40899</v>
      </c>
      <c r="AP3706">
        <v>8</v>
      </c>
      <c r="AQ3706" t="s">
        <v>74</v>
      </c>
      <c r="AR3706" s="4">
        <f>IF(AQ3706="M",AP3706*30.42,AP3706)</f>
        <v>8</v>
      </c>
      <c r="AS3706">
        <v>0</v>
      </c>
      <c r="AT3706" s="4">
        <f>AR3706+AS3706</f>
        <v>8</v>
      </c>
      <c r="AU3706">
        <v>1</v>
      </c>
      <c r="AV3706" s="1">
        <f>AO3706+AT3706</f>
        <v>40907</v>
      </c>
      <c r="AW3706" s="1">
        <v>40938</v>
      </c>
      <c r="AX3706" s="2">
        <f>IF(AV3706&gt;=AW3706,1,2)</f>
        <v>2</v>
      </c>
      <c r="AY3706" s="2" t="str">
        <f>IF((AV3706+10)&gt;=AW3706,"SAVE","LATE")</f>
        <v>LATE</v>
      </c>
      <c r="AZ3706" t="s">
        <v>82</v>
      </c>
      <c r="BA3706" t="s">
        <v>1011</v>
      </c>
      <c r="BB3706" s="6">
        <v>127101696</v>
      </c>
      <c r="BC3706">
        <v>0</v>
      </c>
      <c r="BD3706" s="10">
        <v>127101696</v>
      </c>
      <c r="BE3706" t="s">
        <v>43027</v>
      </c>
      <c r="BF3706">
        <v>0</v>
      </c>
      <c r="BG3706" t="s">
        <v>70</v>
      </c>
      <c r="BH3706">
        <v>-1</v>
      </c>
      <c r="BI3706" t="s">
        <v>12047</v>
      </c>
      <c r="BJ3706" t="s">
        <v>12048</v>
      </c>
      <c r="BK3706">
        <v>0</v>
      </c>
      <c r="BL3706" t="s">
        <v>85</v>
      </c>
      <c r="BM3706" t="s">
        <v>12049</v>
      </c>
    </row>
    <row r="3707" spans="1:65" x14ac:dyDescent="0.25">
      <c r="A3707">
        <v>2011</v>
      </c>
      <c r="B3707" t="s">
        <v>64</v>
      </c>
      <c r="C3707" t="s">
        <v>264</v>
      </c>
      <c r="D3707" t="s">
        <v>3660</v>
      </c>
      <c r="E3707">
        <v>899999034</v>
      </c>
      <c r="F3707" t="s">
        <v>3661</v>
      </c>
      <c r="G3707">
        <v>11</v>
      </c>
      <c r="H3707" t="s">
        <v>41839</v>
      </c>
      <c r="I3707" t="s">
        <v>877</v>
      </c>
      <c r="J3707" t="s">
        <v>88</v>
      </c>
      <c r="K3707">
        <v>3</v>
      </c>
      <c r="L3707" t="s">
        <v>41838</v>
      </c>
      <c r="M3707">
        <v>72000000</v>
      </c>
      <c r="N3707" t="s">
        <v>41840</v>
      </c>
      <c r="O3707" t="s">
        <v>43028</v>
      </c>
      <c r="P3707" t="s">
        <v>90</v>
      </c>
      <c r="Q3707" t="s">
        <v>39286</v>
      </c>
      <c r="R3707" t="s">
        <v>39286</v>
      </c>
      <c r="S3707" t="s">
        <v>39285</v>
      </c>
      <c r="T3707" t="s">
        <v>388</v>
      </c>
      <c r="U3707" t="s">
        <v>12113</v>
      </c>
      <c r="V3707" t="s">
        <v>12114</v>
      </c>
      <c r="W3707">
        <v>886</v>
      </c>
      <c r="X3707">
        <v>127537280</v>
      </c>
      <c r="Y3707" t="s">
        <v>122</v>
      </c>
      <c r="Z3707" t="s">
        <v>123</v>
      </c>
      <c r="AA3707">
        <v>0</v>
      </c>
      <c r="AB3707" t="s">
        <v>76</v>
      </c>
      <c r="AC3707">
        <v>0</v>
      </c>
      <c r="AD3707" t="s">
        <v>76</v>
      </c>
      <c r="AE3707">
        <v>3823032</v>
      </c>
      <c r="AF3707" t="s">
        <v>40104</v>
      </c>
      <c r="AG3707" t="s">
        <v>12115</v>
      </c>
      <c r="AH3707" t="s">
        <v>12116</v>
      </c>
      <c r="AI3707" t="s">
        <v>39286</v>
      </c>
      <c r="AJ3707" t="s">
        <v>41304</v>
      </c>
      <c r="AK3707" t="s">
        <v>12117</v>
      </c>
      <c r="AL3707" t="s">
        <v>12116</v>
      </c>
      <c r="AM3707">
        <v>2011</v>
      </c>
      <c r="AN3707" s="1">
        <v>40898</v>
      </c>
      <c r="AO3707" s="1">
        <v>40904</v>
      </c>
      <c r="AP3707">
        <v>45</v>
      </c>
      <c r="AQ3707" t="s">
        <v>74</v>
      </c>
      <c r="AR3707" s="4">
        <f>IF(AQ3707="M",AP3707*30.42,AP3707)</f>
        <v>45</v>
      </c>
      <c r="AS3707">
        <v>32</v>
      </c>
      <c r="AT3707" s="4">
        <f>AR3707+AS3707</f>
        <v>77</v>
      </c>
      <c r="AU3707">
        <v>4</v>
      </c>
      <c r="AV3707" s="1">
        <f>AO3707+AT3707</f>
        <v>40981</v>
      </c>
      <c r="AW3707" s="1">
        <v>41103</v>
      </c>
      <c r="AX3707" s="2">
        <f>IF(AV3707&gt;=AW3707,1,2)</f>
        <v>2</v>
      </c>
      <c r="AY3707" s="2" t="str">
        <f>IF((AV3707+10)&gt;=AW3707,"SAVE","LATE")</f>
        <v>LATE</v>
      </c>
      <c r="AZ3707" t="s">
        <v>82</v>
      </c>
      <c r="BA3707" t="s">
        <v>1011</v>
      </c>
      <c r="BB3707" s="6">
        <v>123756411</v>
      </c>
      <c r="BC3707">
        <v>31966060</v>
      </c>
      <c r="BD3707" s="10">
        <v>155722471</v>
      </c>
      <c r="BE3707" t="s">
        <v>43029</v>
      </c>
      <c r="BF3707">
        <v>0</v>
      </c>
      <c r="BG3707" t="s">
        <v>70</v>
      </c>
      <c r="BH3707">
        <v>-1</v>
      </c>
      <c r="BI3707" t="s">
        <v>12116</v>
      </c>
      <c r="BJ3707" t="s">
        <v>12118</v>
      </c>
      <c r="BK3707">
        <v>0</v>
      </c>
      <c r="BL3707" t="s">
        <v>85</v>
      </c>
      <c r="BM3707" t="s">
        <v>12119</v>
      </c>
    </row>
    <row r="3708" spans="1:65" x14ac:dyDescent="0.25">
      <c r="A3708">
        <v>2011</v>
      </c>
      <c r="B3708" t="s">
        <v>64</v>
      </c>
      <c r="C3708" t="s">
        <v>65</v>
      </c>
      <c r="D3708" t="s">
        <v>40352</v>
      </c>
      <c r="E3708">
        <v>899999027</v>
      </c>
      <c r="F3708" t="s">
        <v>12039</v>
      </c>
      <c r="G3708">
        <v>11</v>
      </c>
      <c r="H3708" t="s">
        <v>41839</v>
      </c>
      <c r="I3708" t="s">
        <v>105</v>
      </c>
      <c r="J3708" t="s">
        <v>88</v>
      </c>
      <c r="K3708">
        <v>3</v>
      </c>
      <c r="L3708" t="s">
        <v>41838</v>
      </c>
      <c r="M3708">
        <v>32000000</v>
      </c>
      <c r="N3708" t="s">
        <v>42495</v>
      </c>
      <c r="O3708" t="s">
        <v>43030</v>
      </c>
      <c r="P3708" t="s">
        <v>90</v>
      </c>
      <c r="Q3708" t="s">
        <v>39286</v>
      </c>
      <c r="R3708" t="s">
        <v>39286</v>
      </c>
      <c r="S3708" t="s">
        <v>39285</v>
      </c>
      <c r="T3708" t="s">
        <v>5767</v>
      </c>
      <c r="U3708" t="s">
        <v>12325</v>
      </c>
      <c r="V3708" t="s">
        <v>12326</v>
      </c>
      <c r="W3708" t="s">
        <v>12327</v>
      </c>
      <c r="X3708">
        <v>160000000</v>
      </c>
      <c r="Y3708" t="s">
        <v>74</v>
      </c>
      <c r="Z3708" t="s">
        <v>75</v>
      </c>
      <c r="AA3708">
        <v>0</v>
      </c>
      <c r="AB3708" t="s">
        <v>76</v>
      </c>
      <c r="AC3708">
        <v>0</v>
      </c>
      <c r="AD3708" t="s">
        <v>76</v>
      </c>
      <c r="AE3708">
        <v>897330</v>
      </c>
      <c r="AF3708" t="s">
        <v>40104</v>
      </c>
      <c r="AG3708" t="s">
        <v>10871</v>
      </c>
      <c r="AH3708" t="s">
        <v>12328</v>
      </c>
      <c r="AI3708" t="s">
        <v>39286</v>
      </c>
      <c r="AJ3708" t="s">
        <v>41304</v>
      </c>
      <c r="AK3708">
        <v>10690239</v>
      </c>
      <c r="AL3708" t="s">
        <v>10873</v>
      </c>
      <c r="AM3708">
        <v>2011</v>
      </c>
      <c r="AN3708" s="1">
        <v>40899</v>
      </c>
      <c r="AO3708" s="1">
        <v>40899</v>
      </c>
      <c r="AP3708">
        <v>8</v>
      </c>
      <c r="AQ3708" t="s">
        <v>74</v>
      </c>
      <c r="AR3708" s="4">
        <f>IF(AQ3708="M",AP3708*30.42,AP3708)</f>
        <v>8</v>
      </c>
      <c r="AS3708">
        <v>18</v>
      </c>
      <c r="AT3708" s="4">
        <f>AR3708+AS3708</f>
        <v>26</v>
      </c>
      <c r="AU3708">
        <v>1</v>
      </c>
      <c r="AV3708" s="1">
        <f>AO3708+AT3708</f>
        <v>40925</v>
      </c>
      <c r="AW3708" s="1">
        <v>40956</v>
      </c>
      <c r="AX3708" s="2">
        <f>IF(AV3708&gt;=AW3708,1,2)</f>
        <v>2</v>
      </c>
      <c r="AY3708" s="2" t="str">
        <f>IF((AV3708+10)&gt;=AW3708,"SAVE","LATE")</f>
        <v>LATE</v>
      </c>
      <c r="AZ3708" t="s">
        <v>82</v>
      </c>
      <c r="BA3708" t="s">
        <v>1011</v>
      </c>
      <c r="BB3708" s="6">
        <v>106478306</v>
      </c>
      <c r="BC3708">
        <v>86733456</v>
      </c>
      <c r="BD3708" s="10">
        <v>193211762</v>
      </c>
      <c r="BE3708" t="s">
        <v>43030</v>
      </c>
      <c r="BF3708">
        <v>0</v>
      </c>
      <c r="BG3708" t="s">
        <v>70</v>
      </c>
      <c r="BH3708">
        <v>-1</v>
      </c>
      <c r="BI3708" t="s">
        <v>12329</v>
      </c>
      <c r="BJ3708" t="s">
        <v>12330</v>
      </c>
      <c r="BK3708">
        <v>0</v>
      </c>
      <c r="BL3708" t="s">
        <v>85</v>
      </c>
      <c r="BM3708" t="s">
        <v>12331</v>
      </c>
    </row>
    <row r="3709" spans="1:65" x14ac:dyDescent="0.25">
      <c r="A3709">
        <v>2011</v>
      </c>
      <c r="B3709" t="s">
        <v>64</v>
      </c>
      <c r="C3709" t="s">
        <v>264</v>
      </c>
      <c r="D3709" t="s">
        <v>1516</v>
      </c>
      <c r="E3709">
        <v>899999316</v>
      </c>
      <c r="F3709" t="s">
        <v>1517</v>
      </c>
      <c r="G3709">
        <v>11</v>
      </c>
      <c r="H3709" t="s">
        <v>41839</v>
      </c>
      <c r="I3709" t="s">
        <v>105</v>
      </c>
      <c r="J3709" t="s">
        <v>88</v>
      </c>
      <c r="K3709">
        <v>3</v>
      </c>
      <c r="L3709" t="s">
        <v>41838</v>
      </c>
      <c r="M3709">
        <v>72000000</v>
      </c>
      <c r="N3709" t="s">
        <v>41840</v>
      </c>
      <c r="O3709" t="s">
        <v>43031</v>
      </c>
      <c r="P3709" t="s">
        <v>90</v>
      </c>
      <c r="Q3709" t="s">
        <v>39286</v>
      </c>
      <c r="R3709" t="s">
        <v>39286</v>
      </c>
      <c r="S3709" t="s">
        <v>39285</v>
      </c>
      <c r="T3709" t="s">
        <v>6545</v>
      </c>
      <c r="U3709" t="s">
        <v>12544</v>
      </c>
      <c r="V3709" t="s">
        <v>12545</v>
      </c>
      <c r="W3709">
        <v>2110381</v>
      </c>
      <c r="X3709">
        <v>89650588</v>
      </c>
      <c r="Y3709" t="s">
        <v>122</v>
      </c>
      <c r="Z3709" t="s">
        <v>123</v>
      </c>
      <c r="AA3709">
        <v>0</v>
      </c>
      <c r="AB3709" t="s">
        <v>76</v>
      </c>
      <c r="AC3709">
        <v>0</v>
      </c>
      <c r="AD3709" t="s">
        <v>76</v>
      </c>
      <c r="AE3709">
        <v>526055</v>
      </c>
      <c r="AF3709" t="s">
        <v>41304</v>
      </c>
      <c r="AG3709" t="s">
        <v>12546</v>
      </c>
      <c r="AH3709" t="s">
        <v>12547</v>
      </c>
      <c r="AI3709" t="s">
        <v>39286</v>
      </c>
      <c r="AJ3709" t="s">
        <v>41304</v>
      </c>
      <c r="AK3709" t="s">
        <v>12546</v>
      </c>
      <c r="AL3709" t="s">
        <v>12547</v>
      </c>
      <c r="AM3709">
        <v>2011</v>
      </c>
      <c r="AN3709" s="1">
        <v>40616</v>
      </c>
      <c r="AO3709" s="1">
        <v>40620</v>
      </c>
      <c r="AP3709">
        <v>1</v>
      </c>
      <c r="AQ3709" t="s">
        <v>81</v>
      </c>
      <c r="AR3709" s="4">
        <f>IF(AQ3709="M",AP3709*30.42,AP3709)</f>
        <v>30.42</v>
      </c>
      <c r="AS3709">
        <v>0</v>
      </c>
      <c r="AT3709" s="4">
        <f>AR3709+AS3709</f>
        <v>30.42</v>
      </c>
      <c r="AU3709">
        <v>2</v>
      </c>
      <c r="AV3709" s="1">
        <f>AO3709+AT3709</f>
        <v>40650.42</v>
      </c>
      <c r="AW3709" s="1">
        <v>40712</v>
      </c>
      <c r="AX3709" s="2">
        <f>IF(AV3709&gt;=AW3709,1,2)</f>
        <v>2</v>
      </c>
      <c r="AY3709" s="2" t="str">
        <f>IF((AV3709+10)&gt;=AW3709,"SAVE","LATE")</f>
        <v>LATE</v>
      </c>
      <c r="AZ3709" t="s">
        <v>82</v>
      </c>
      <c r="BA3709" t="s">
        <v>1011</v>
      </c>
      <c r="BB3709" s="6">
        <v>86244321</v>
      </c>
      <c r="BC3709">
        <v>3587971</v>
      </c>
      <c r="BD3709" s="10">
        <v>89832292</v>
      </c>
      <c r="BE3709" t="s">
        <v>43032</v>
      </c>
      <c r="BF3709">
        <v>0</v>
      </c>
      <c r="BG3709" t="s">
        <v>70</v>
      </c>
      <c r="BH3709">
        <v>-1</v>
      </c>
      <c r="BI3709" t="s">
        <v>12548</v>
      </c>
      <c r="BJ3709" t="s">
        <v>12549</v>
      </c>
      <c r="BK3709">
        <v>0</v>
      </c>
      <c r="BL3709" t="s">
        <v>85</v>
      </c>
      <c r="BM3709" t="s">
        <v>12550</v>
      </c>
    </row>
    <row r="3710" spans="1:65" x14ac:dyDescent="0.25">
      <c r="A3710">
        <v>2011</v>
      </c>
      <c r="B3710" t="s">
        <v>64</v>
      </c>
      <c r="C3710" t="s">
        <v>264</v>
      </c>
      <c r="D3710" t="s">
        <v>12855</v>
      </c>
      <c r="E3710">
        <v>860015971</v>
      </c>
      <c r="F3710" t="s">
        <v>12856</v>
      </c>
      <c r="G3710">
        <v>11</v>
      </c>
      <c r="H3710" t="s">
        <v>41839</v>
      </c>
      <c r="I3710" t="s">
        <v>67</v>
      </c>
      <c r="J3710" t="s">
        <v>88</v>
      </c>
      <c r="K3710">
        <v>3</v>
      </c>
      <c r="L3710" t="s">
        <v>41838</v>
      </c>
      <c r="M3710">
        <v>72000000</v>
      </c>
      <c r="N3710" t="s">
        <v>41840</v>
      </c>
      <c r="O3710" t="s">
        <v>43033</v>
      </c>
      <c r="P3710" t="s">
        <v>90</v>
      </c>
      <c r="Q3710" t="s">
        <v>39286</v>
      </c>
      <c r="R3710" t="s">
        <v>39286</v>
      </c>
      <c r="S3710" t="s">
        <v>39285</v>
      </c>
      <c r="T3710" t="s">
        <v>7206</v>
      </c>
      <c r="U3710" t="s">
        <v>12857</v>
      </c>
      <c r="V3710" t="s">
        <v>12858</v>
      </c>
      <c r="W3710" t="s">
        <v>12859</v>
      </c>
      <c r="X3710">
        <v>51988047</v>
      </c>
      <c r="Y3710" t="s">
        <v>122</v>
      </c>
      <c r="Z3710" t="s">
        <v>123</v>
      </c>
      <c r="AA3710">
        <v>0</v>
      </c>
      <c r="AB3710" t="s">
        <v>76</v>
      </c>
      <c r="AC3710">
        <v>0</v>
      </c>
      <c r="AD3710" t="s">
        <v>76</v>
      </c>
      <c r="AE3710">
        <v>732247</v>
      </c>
      <c r="AF3710" t="s">
        <v>40104</v>
      </c>
      <c r="AG3710" t="s">
        <v>12860</v>
      </c>
      <c r="AH3710" t="s">
        <v>43034</v>
      </c>
      <c r="AI3710" t="s">
        <v>39286</v>
      </c>
      <c r="AJ3710" t="s">
        <v>41304</v>
      </c>
      <c r="AK3710" t="s">
        <v>12861</v>
      </c>
      <c r="AL3710" t="s">
        <v>41421</v>
      </c>
      <c r="AM3710">
        <v>2011</v>
      </c>
      <c r="AN3710" s="1">
        <v>40906</v>
      </c>
      <c r="AO3710" s="1">
        <v>40907</v>
      </c>
      <c r="AP3710">
        <v>2</v>
      </c>
      <c r="AQ3710" t="s">
        <v>81</v>
      </c>
      <c r="AR3710" s="4">
        <f>IF(AQ3710="M",AP3710*30.42,AP3710)</f>
        <v>60.84</v>
      </c>
      <c r="AS3710">
        <v>0</v>
      </c>
      <c r="AT3710" s="4">
        <f>AR3710+AS3710</f>
        <v>60.84</v>
      </c>
      <c r="AU3710">
        <v>1</v>
      </c>
      <c r="AV3710" s="1">
        <f>AO3710+AT3710</f>
        <v>40967.839999999997</v>
      </c>
      <c r="AW3710" s="1">
        <v>40998</v>
      </c>
      <c r="AX3710" s="2">
        <f>IF(AV3710&gt;=AW3710,1,2)</f>
        <v>2</v>
      </c>
      <c r="AY3710" s="2" t="str">
        <f>IF((AV3710+10)&gt;=AW3710,"SAVE","LATE")</f>
        <v>LATE</v>
      </c>
      <c r="AZ3710" t="s">
        <v>82</v>
      </c>
      <c r="BA3710" t="s">
        <v>1011</v>
      </c>
      <c r="BB3710" s="6">
        <v>46033150</v>
      </c>
      <c r="BC3710">
        <v>0</v>
      </c>
      <c r="BD3710" s="10">
        <v>46033150</v>
      </c>
      <c r="BE3710" t="s">
        <v>43033</v>
      </c>
      <c r="BF3710">
        <v>0</v>
      </c>
      <c r="BG3710" t="s">
        <v>70</v>
      </c>
      <c r="BH3710">
        <v>-1</v>
      </c>
      <c r="BI3710" t="s">
        <v>43034</v>
      </c>
      <c r="BJ3710" t="s">
        <v>43035</v>
      </c>
      <c r="BK3710">
        <v>0</v>
      </c>
      <c r="BL3710" t="s">
        <v>85</v>
      </c>
      <c r="BM3710" t="s">
        <v>12862</v>
      </c>
    </row>
    <row r="3711" spans="1:65" x14ac:dyDescent="0.25">
      <c r="A3711">
        <v>2011</v>
      </c>
      <c r="B3711" t="s">
        <v>64</v>
      </c>
      <c r="C3711" t="s">
        <v>65</v>
      </c>
      <c r="D3711" t="s">
        <v>12882</v>
      </c>
      <c r="E3711">
        <v>899999003</v>
      </c>
      <c r="F3711" t="s">
        <v>12883</v>
      </c>
      <c r="G3711">
        <v>13</v>
      </c>
      <c r="H3711" t="s">
        <v>41891</v>
      </c>
      <c r="I3711" t="s">
        <v>67</v>
      </c>
      <c r="J3711" t="s">
        <v>88</v>
      </c>
      <c r="K3711">
        <v>3</v>
      </c>
      <c r="L3711" t="s">
        <v>41838</v>
      </c>
      <c r="M3711">
        <v>72000000</v>
      </c>
      <c r="N3711" t="s">
        <v>41840</v>
      </c>
      <c r="O3711" t="s">
        <v>43036</v>
      </c>
      <c r="P3711" t="s">
        <v>90</v>
      </c>
      <c r="Q3711" t="s">
        <v>39286</v>
      </c>
      <c r="R3711" t="s">
        <v>39286</v>
      </c>
      <c r="S3711" t="s">
        <v>39285</v>
      </c>
      <c r="T3711" t="s">
        <v>12884</v>
      </c>
      <c r="U3711" t="s">
        <v>12885</v>
      </c>
      <c r="V3711" t="s">
        <v>47029</v>
      </c>
      <c r="W3711" t="s">
        <v>12886</v>
      </c>
      <c r="X3711">
        <v>53000000</v>
      </c>
      <c r="Y3711" t="s">
        <v>122</v>
      </c>
      <c r="Z3711" t="s">
        <v>123</v>
      </c>
      <c r="AA3711">
        <v>0</v>
      </c>
      <c r="AB3711" t="s">
        <v>76</v>
      </c>
      <c r="AC3711">
        <v>0</v>
      </c>
      <c r="AD3711" t="s">
        <v>76</v>
      </c>
      <c r="AE3711">
        <v>703905</v>
      </c>
      <c r="AF3711" t="s">
        <v>40104</v>
      </c>
      <c r="AG3711" t="s">
        <v>12887</v>
      </c>
      <c r="AH3711" t="s">
        <v>12888</v>
      </c>
      <c r="AI3711" t="s">
        <v>39286</v>
      </c>
      <c r="AJ3711" t="s">
        <v>41304</v>
      </c>
      <c r="AK3711" t="s">
        <v>12889</v>
      </c>
      <c r="AL3711" t="s">
        <v>12890</v>
      </c>
      <c r="AM3711">
        <v>2011</v>
      </c>
      <c r="AN3711" s="1">
        <v>40883</v>
      </c>
      <c r="AO3711" s="1">
        <v>40886</v>
      </c>
      <c r="AP3711">
        <v>22</v>
      </c>
      <c r="AQ3711" t="s">
        <v>74</v>
      </c>
      <c r="AR3711" s="4">
        <f>IF(AQ3711="M",AP3711*30.42,AP3711)</f>
        <v>22</v>
      </c>
      <c r="AS3711">
        <v>0</v>
      </c>
      <c r="AT3711" s="4">
        <f>AR3711+AS3711</f>
        <v>22</v>
      </c>
      <c r="AU3711">
        <v>3</v>
      </c>
      <c r="AV3711" s="1">
        <f>AO3711+AT3711</f>
        <v>40908</v>
      </c>
      <c r="AW3711" s="1">
        <v>40999</v>
      </c>
      <c r="AX3711" s="2">
        <f>IF(AV3711&gt;=AW3711,1,2)</f>
        <v>2</v>
      </c>
      <c r="AY3711" s="2" t="str">
        <f>IF((AV3711+10)&gt;=AW3711,"SAVE","LATE")</f>
        <v>LATE</v>
      </c>
      <c r="AZ3711" t="s">
        <v>82</v>
      </c>
      <c r="BA3711" t="s">
        <v>1011</v>
      </c>
      <c r="BB3711" s="6">
        <v>41510460</v>
      </c>
      <c r="BC3711">
        <v>12020157</v>
      </c>
      <c r="BD3711" s="10">
        <v>53530617</v>
      </c>
      <c r="BE3711" t="s">
        <v>43037</v>
      </c>
      <c r="BF3711">
        <v>0</v>
      </c>
      <c r="BG3711" t="s">
        <v>70</v>
      </c>
      <c r="BH3711">
        <v>-1</v>
      </c>
      <c r="BI3711" t="s">
        <v>70</v>
      </c>
      <c r="BJ3711" t="s">
        <v>70</v>
      </c>
      <c r="BK3711">
        <v>0</v>
      </c>
      <c r="BL3711" t="s">
        <v>85</v>
      </c>
      <c r="BM3711" t="s">
        <v>12891</v>
      </c>
    </row>
    <row r="3712" spans="1:65" x14ac:dyDescent="0.25">
      <c r="A3712">
        <v>2011</v>
      </c>
      <c r="B3712" t="s">
        <v>116</v>
      </c>
      <c r="C3712" t="s">
        <v>264</v>
      </c>
      <c r="D3712" t="s">
        <v>40345</v>
      </c>
      <c r="E3712" t="s">
        <v>82</v>
      </c>
      <c r="F3712" t="s">
        <v>6606</v>
      </c>
      <c r="G3712">
        <v>12</v>
      </c>
      <c r="H3712" t="s">
        <v>41881</v>
      </c>
      <c r="I3712" t="s">
        <v>105</v>
      </c>
      <c r="J3712" t="s">
        <v>42026</v>
      </c>
      <c r="K3712">
        <v>3</v>
      </c>
      <c r="L3712" t="s">
        <v>41838</v>
      </c>
      <c r="M3712">
        <v>80000000</v>
      </c>
      <c r="N3712" t="s">
        <v>348</v>
      </c>
      <c r="O3712" t="s">
        <v>43038</v>
      </c>
      <c r="P3712" t="s">
        <v>90</v>
      </c>
      <c r="Q3712" t="s">
        <v>70</v>
      </c>
      <c r="R3712" t="s">
        <v>70</v>
      </c>
      <c r="S3712" t="s">
        <v>39285</v>
      </c>
      <c r="T3712" t="s">
        <v>5929</v>
      </c>
      <c r="U3712" t="s">
        <v>12990</v>
      </c>
      <c r="V3712">
        <v>2011501</v>
      </c>
      <c r="W3712">
        <v>2011501</v>
      </c>
      <c r="X3712">
        <v>23566400</v>
      </c>
      <c r="Y3712" t="s">
        <v>122</v>
      </c>
      <c r="Z3712" t="s">
        <v>123</v>
      </c>
      <c r="AA3712">
        <v>0</v>
      </c>
      <c r="AB3712" t="s">
        <v>76</v>
      </c>
      <c r="AC3712">
        <v>0</v>
      </c>
      <c r="AD3712" t="s">
        <v>76</v>
      </c>
      <c r="AE3712">
        <v>663727</v>
      </c>
      <c r="AF3712" t="s">
        <v>41304</v>
      </c>
      <c r="AG3712">
        <v>53076695</v>
      </c>
      <c r="AH3712" t="s">
        <v>12991</v>
      </c>
      <c r="AI3712" t="s">
        <v>39286</v>
      </c>
      <c r="AJ3712" t="s">
        <v>41304</v>
      </c>
      <c r="AK3712">
        <v>53076695</v>
      </c>
      <c r="AL3712" t="s">
        <v>12991</v>
      </c>
      <c r="AM3712">
        <v>2011</v>
      </c>
      <c r="AN3712" s="1">
        <v>40625</v>
      </c>
      <c r="AO3712" s="1">
        <v>40625</v>
      </c>
      <c r="AP3712">
        <v>11</v>
      </c>
      <c r="AQ3712" t="s">
        <v>81</v>
      </c>
      <c r="AR3712" s="4">
        <f>IF(AQ3712="M",AP3712*30.42,AP3712)</f>
        <v>334.62</v>
      </c>
      <c r="AS3712">
        <v>0</v>
      </c>
      <c r="AT3712" s="4">
        <f>AR3712+AS3712</f>
        <v>334.62</v>
      </c>
      <c r="AU3712">
        <v>2</v>
      </c>
      <c r="AV3712" s="1">
        <f>AO3712+AT3712</f>
        <v>40959.620000000003</v>
      </c>
      <c r="AW3712" s="1">
        <v>41022</v>
      </c>
      <c r="AX3712" s="2">
        <f>IF(AV3712&gt;=AW3712,1,2)</f>
        <v>2</v>
      </c>
      <c r="AY3712" s="2" t="str">
        <f>IF((AV3712+10)&gt;=AW3712,"SAVE","LATE")</f>
        <v>LATE</v>
      </c>
      <c r="AZ3712" t="s">
        <v>82</v>
      </c>
      <c r="BA3712" t="s">
        <v>1011</v>
      </c>
      <c r="BB3712" s="6">
        <v>23566400</v>
      </c>
      <c r="BC3712">
        <v>4285200</v>
      </c>
      <c r="BD3712" s="10">
        <v>27851600</v>
      </c>
      <c r="BE3712" t="s">
        <v>43038</v>
      </c>
      <c r="BF3712">
        <v>0</v>
      </c>
      <c r="BG3712" t="s">
        <v>70</v>
      </c>
      <c r="BH3712">
        <v>-1</v>
      </c>
      <c r="BI3712" t="s">
        <v>70</v>
      </c>
      <c r="BJ3712" t="s">
        <v>70</v>
      </c>
      <c r="BK3712">
        <v>0</v>
      </c>
      <c r="BL3712" t="s">
        <v>85</v>
      </c>
      <c r="BM3712" t="s">
        <v>12992</v>
      </c>
    </row>
    <row r="3713" spans="1:65" x14ac:dyDescent="0.25">
      <c r="A3713">
        <v>2011</v>
      </c>
      <c r="B3713" t="s">
        <v>116</v>
      </c>
      <c r="C3713" t="s">
        <v>264</v>
      </c>
      <c r="D3713" t="s">
        <v>40345</v>
      </c>
      <c r="E3713" t="s">
        <v>82</v>
      </c>
      <c r="F3713" t="s">
        <v>6606</v>
      </c>
      <c r="G3713">
        <v>12</v>
      </c>
      <c r="H3713" t="s">
        <v>41881</v>
      </c>
      <c r="I3713" t="s">
        <v>67</v>
      </c>
      <c r="J3713" t="s">
        <v>42026</v>
      </c>
      <c r="K3713">
        <v>3</v>
      </c>
      <c r="L3713" t="s">
        <v>41838</v>
      </c>
      <c r="M3713">
        <v>80000000</v>
      </c>
      <c r="N3713" t="s">
        <v>348</v>
      </c>
      <c r="O3713" t="s">
        <v>43039</v>
      </c>
      <c r="P3713" t="s">
        <v>90</v>
      </c>
      <c r="Q3713" t="s">
        <v>70</v>
      </c>
      <c r="R3713" t="s">
        <v>70</v>
      </c>
      <c r="S3713" t="s">
        <v>39285</v>
      </c>
      <c r="T3713" s="3">
        <v>40858</v>
      </c>
      <c r="U3713" t="s">
        <v>13059</v>
      </c>
      <c r="V3713">
        <v>2011963</v>
      </c>
      <c r="W3713">
        <v>2011963</v>
      </c>
      <c r="X3713">
        <v>13000000</v>
      </c>
      <c r="Y3713" t="s">
        <v>122</v>
      </c>
      <c r="Z3713" t="s">
        <v>123</v>
      </c>
      <c r="AA3713">
        <v>0</v>
      </c>
      <c r="AB3713" t="s">
        <v>76</v>
      </c>
      <c r="AC3713">
        <v>0</v>
      </c>
      <c r="AD3713" t="s">
        <v>76</v>
      </c>
      <c r="AE3713">
        <v>674411</v>
      </c>
      <c r="AF3713" t="s">
        <v>41304</v>
      </c>
      <c r="AG3713">
        <v>80014283</v>
      </c>
      <c r="AH3713" t="s">
        <v>13060</v>
      </c>
      <c r="AI3713" t="s">
        <v>39286</v>
      </c>
      <c r="AJ3713" t="s">
        <v>41304</v>
      </c>
      <c r="AK3713">
        <v>80014283</v>
      </c>
      <c r="AL3713" t="s">
        <v>13060</v>
      </c>
      <c r="AM3713">
        <v>2011</v>
      </c>
      <c r="AN3713" s="1">
        <v>40669</v>
      </c>
      <c r="AO3713" s="1">
        <v>40669</v>
      </c>
      <c r="AP3713">
        <v>10</v>
      </c>
      <c r="AQ3713" t="s">
        <v>81</v>
      </c>
      <c r="AR3713" s="4">
        <f>IF(AQ3713="M",AP3713*30.42,AP3713)</f>
        <v>304.20000000000005</v>
      </c>
      <c r="AS3713">
        <v>0</v>
      </c>
      <c r="AT3713" s="4">
        <f>AR3713+AS3713</f>
        <v>304.20000000000005</v>
      </c>
      <c r="AU3713">
        <v>2</v>
      </c>
      <c r="AV3713" s="1">
        <f>AO3713+AT3713</f>
        <v>40973.199999999997</v>
      </c>
      <c r="AW3713" s="1">
        <v>41035</v>
      </c>
      <c r="AX3713" s="2">
        <f>IF(AV3713&gt;=AW3713,1,2)</f>
        <v>2</v>
      </c>
      <c r="AY3713" s="2" t="str">
        <f>IF((AV3713+10)&gt;=AW3713,"SAVE","LATE")</f>
        <v>LATE</v>
      </c>
      <c r="AZ3713" t="s">
        <v>82</v>
      </c>
      <c r="BA3713" t="s">
        <v>1011</v>
      </c>
      <c r="BB3713" s="6">
        <v>13000000</v>
      </c>
      <c r="BC3713">
        <v>2600000</v>
      </c>
      <c r="BD3713" s="10">
        <v>15600000</v>
      </c>
      <c r="BE3713" t="s">
        <v>43039</v>
      </c>
      <c r="BF3713">
        <v>0</v>
      </c>
      <c r="BG3713" t="s">
        <v>70</v>
      </c>
      <c r="BH3713">
        <v>-1</v>
      </c>
      <c r="BI3713" t="s">
        <v>70</v>
      </c>
      <c r="BJ3713" t="s">
        <v>70</v>
      </c>
      <c r="BK3713">
        <v>0</v>
      </c>
      <c r="BL3713" t="s">
        <v>85</v>
      </c>
      <c r="BM3713" t="s">
        <v>13061</v>
      </c>
    </row>
    <row r="3714" spans="1:65" x14ac:dyDescent="0.25">
      <c r="A3714">
        <v>2011</v>
      </c>
      <c r="B3714" t="s">
        <v>116</v>
      </c>
      <c r="C3714" t="s">
        <v>264</v>
      </c>
      <c r="D3714" t="s">
        <v>40345</v>
      </c>
      <c r="E3714" t="s">
        <v>82</v>
      </c>
      <c r="F3714" t="s">
        <v>6606</v>
      </c>
      <c r="G3714">
        <v>12</v>
      </c>
      <c r="H3714" t="s">
        <v>41881</v>
      </c>
      <c r="I3714" t="s">
        <v>105</v>
      </c>
      <c r="J3714" t="s">
        <v>42026</v>
      </c>
      <c r="K3714">
        <v>3</v>
      </c>
      <c r="L3714" t="s">
        <v>41838</v>
      </c>
      <c r="M3714">
        <v>80000000</v>
      </c>
      <c r="N3714" t="s">
        <v>348</v>
      </c>
      <c r="O3714" t="s">
        <v>41422</v>
      </c>
      <c r="P3714" t="s">
        <v>90</v>
      </c>
      <c r="Q3714" t="s">
        <v>70</v>
      </c>
      <c r="R3714" t="s">
        <v>70</v>
      </c>
      <c r="S3714" t="s">
        <v>39285</v>
      </c>
      <c r="T3714" s="3">
        <v>40613</v>
      </c>
      <c r="U3714" t="s">
        <v>13115</v>
      </c>
      <c r="V3714">
        <v>2011686</v>
      </c>
      <c r="W3714">
        <v>2011686</v>
      </c>
      <c r="X3714">
        <v>10197000</v>
      </c>
      <c r="Y3714" t="s">
        <v>122</v>
      </c>
      <c r="Z3714" t="s">
        <v>123</v>
      </c>
      <c r="AA3714">
        <v>0</v>
      </c>
      <c r="AB3714" t="s">
        <v>76</v>
      </c>
      <c r="AC3714">
        <v>0</v>
      </c>
      <c r="AD3714" t="s">
        <v>76</v>
      </c>
      <c r="AE3714">
        <v>668019</v>
      </c>
      <c r="AF3714" t="s">
        <v>41304</v>
      </c>
      <c r="AG3714">
        <v>27983672</v>
      </c>
      <c r="AH3714" t="s">
        <v>43040</v>
      </c>
      <c r="AI3714" t="s">
        <v>39286</v>
      </c>
      <c r="AJ3714" t="s">
        <v>41304</v>
      </c>
      <c r="AK3714">
        <v>27983672</v>
      </c>
      <c r="AL3714" t="s">
        <v>43040</v>
      </c>
      <c r="AM3714">
        <v>2011</v>
      </c>
      <c r="AN3714" s="1">
        <v>40632</v>
      </c>
      <c r="AO3714" s="1">
        <v>40634</v>
      </c>
      <c r="AP3714">
        <v>11</v>
      </c>
      <c r="AQ3714" t="s">
        <v>81</v>
      </c>
      <c r="AR3714" s="4">
        <f>IF(AQ3714="M",AP3714*30.42,AP3714)</f>
        <v>334.62</v>
      </c>
      <c r="AS3714">
        <v>0</v>
      </c>
      <c r="AT3714" s="4">
        <f>AR3714+AS3714</f>
        <v>334.62</v>
      </c>
      <c r="AU3714">
        <v>2</v>
      </c>
      <c r="AV3714" s="1">
        <f>AO3714+AT3714</f>
        <v>40968.620000000003</v>
      </c>
      <c r="AW3714" s="1">
        <v>41030</v>
      </c>
      <c r="AX3714" s="2">
        <f>IF(AV3714&gt;=AW3714,1,2)</f>
        <v>2</v>
      </c>
      <c r="AY3714" s="2" t="str">
        <f>IF((AV3714+10)&gt;=AW3714,"SAVE","LATE")</f>
        <v>LATE</v>
      </c>
      <c r="AZ3714" t="s">
        <v>82</v>
      </c>
      <c r="BA3714" t="s">
        <v>1011</v>
      </c>
      <c r="BB3714" s="6">
        <v>10197000</v>
      </c>
      <c r="BC3714">
        <v>1854000</v>
      </c>
      <c r="BD3714" s="10">
        <v>12051000</v>
      </c>
      <c r="BE3714" t="s">
        <v>41422</v>
      </c>
      <c r="BF3714">
        <v>0</v>
      </c>
      <c r="BG3714" t="s">
        <v>70</v>
      </c>
      <c r="BH3714">
        <v>-1</v>
      </c>
      <c r="BI3714" t="s">
        <v>70</v>
      </c>
      <c r="BJ3714" t="s">
        <v>70</v>
      </c>
      <c r="BK3714">
        <v>0</v>
      </c>
      <c r="BL3714" t="s">
        <v>85</v>
      </c>
      <c r="BM3714" t="s">
        <v>13116</v>
      </c>
    </row>
    <row r="3715" spans="1:65" x14ac:dyDescent="0.25">
      <c r="A3715">
        <v>2011</v>
      </c>
      <c r="B3715" t="s">
        <v>116</v>
      </c>
      <c r="C3715" t="s">
        <v>290</v>
      </c>
      <c r="D3715" t="s">
        <v>42966</v>
      </c>
      <c r="E3715" t="s">
        <v>927</v>
      </c>
      <c r="F3715" t="s">
        <v>928</v>
      </c>
      <c r="G3715">
        <v>1</v>
      </c>
      <c r="H3715" t="s">
        <v>46842</v>
      </c>
      <c r="I3715" t="s">
        <v>67</v>
      </c>
      <c r="J3715" t="s">
        <v>88</v>
      </c>
      <c r="K3715">
        <v>3</v>
      </c>
      <c r="L3715" t="s">
        <v>41838</v>
      </c>
      <c r="M3715">
        <v>77000000</v>
      </c>
      <c r="N3715" t="s">
        <v>481</v>
      </c>
      <c r="O3715" t="s">
        <v>7160</v>
      </c>
      <c r="P3715" t="s">
        <v>90</v>
      </c>
      <c r="Q3715" t="s">
        <v>39286</v>
      </c>
      <c r="R3715" t="s">
        <v>39286</v>
      </c>
      <c r="S3715" t="s">
        <v>43342</v>
      </c>
      <c r="T3715" t="s">
        <v>5929</v>
      </c>
      <c r="U3715" t="s">
        <v>7161</v>
      </c>
      <c r="V3715" t="s">
        <v>7162</v>
      </c>
      <c r="W3715" t="s">
        <v>7163</v>
      </c>
      <c r="X3715">
        <v>2537728345</v>
      </c>
      <c r="Y3715" t="s">
        <v>122</v>
      </c>
      <c r="Z3715" t="s">
        <v>123</v>
      </c>
      <c r="AA3715">
        <v>0</v>
      </c>
      <c r="AB3715" t="s">
        <v>76</v>
      </c>
      <c r="AC3715">
        <v>0</v>
      </c>
      <c r="AD3715" t="s">
        <v>76</v>
      </c>
      <c r="AE3715">
        <v>743421</v>
      </c>
      <c r="AF3715" t="s">
        <v>40104</v>
      </c>
      <c r="AG3715" t="s">
        <v>7164</v>
      </c>
      <c r="AH3715" t="s">
        <v>7165</v>
      </c>
      <c r="AI3715" t="s">
        <v>39286</v>
      </c>
      <c r="AJ3715" t="s">
        <v>41304</v>
      </c>
      <c r="AK3715">
        <v>35478429</v>
      </c>
      <c r="AL3715" t="s">
        <v>7166</v>
      </c>
      <c r="AM3715">
        <v>2011</v>
      </c>
      <c r="AN3715" s="1">
        <v>40904</v>
      </c>
      <c r="AO3715" s="1">
        <v>40918</v>
      </c>
      <c r="AP3715">
        <v>6</v>
      </c>
      <c r="AQ3715" t="s">
        <v>81</v>
      </c>
      <c r="AR3715" s="4">
        <f>IF(AQ3715="M",AP3715*30.42,AP3715)</f>
        <v>182.52</v>
      </c>
      <c r="AS3715">
        <v>0</v>
      </c>
      <c r="AT3715" s="4">
        <f>AR3715+AS3715</f>
        <v>182.52</v>
      </c>
      <c r="AU3715">
        <v>6</v>
      </c>
      <c r="AV3715" s="1">
        <f>AO3715+AT3715</f>
        <v>41100.519999999997</v>
      </c>
      <c r="AW3715" s="1">
        <v>41284</v>
      </c>
      <c r="AX3715" s="2">
        <f>IF(AV3715&gt;=AW3715,1,2)</f>
        <v>2</v>
      </c>
      <c r="AY3715" s="2" t="str">
        <f>IF((AV3715+10)&gt;=AW3715,"SAVE","LATE")</f>
        <v>LATE</v>
      </c>
      <c r="AZ3715" t="s">
        <v>82</v>
      </c>
      <c r="BA3715" t="s">
        <v>1011</v>
      </c>
      <c r="BB3715" s="6">
        <v>2533072486</v>
      </c>
      <c r="BC3715">
        <v>832355700</v>
      </c>
      <c r="BD3715" s="10">
        <v>3365428186</v>
      </c>
      <c r="BE3715" t="s">
        <v>7160</v>
      </c>
      <c r="BF3715">
        <v>0</v>
      </c>
      <c r="BG3715" t="s">
        <v>70</v>
      </c>
      <c r="BH3715">
        <v>-1</v>
      </c>
      <c r="BI3715" t="s">
        <v>7165</v>
      </c>
      <c r="BJ3715" t="s">
        <v>7165</v>
      </c>
      <c r="BK3715">
        <v>0</v>
      </c>
      <c r="BL3715" t="s">
        <v>85</v>
      </c>
      <c r="BM3715" t="s">
        <v>7167</v>
      </c>
    </row>
    <row r="3716" spans="1:65" x14ac:dyDescent="0.25">
      <c r="A3716">
        <v>2011</v>
      </c>
      <c r="B3716" t="s">
        <v>116</v>
      </c>
      <c r="C3716" t="s">
        <v>290</v>
      </c>
      <c r="D3716" t="s">
        <v>43343</v>
      </c>
      <c r="E3716" t="s">
        <v>82</v>
      </c>
      <c r="F3716" t="s">
        <v>635</v>
      </c>
      <c r="G3716">
        <v>1</v>
      </c>
      <c r="H3716" t="s">
        <v>46842</v>
      </c>
      <c r="I3716" t="s">
        <v>67</v>
      </c>
      <c r="J3716" t="s">
        <v>88</v>
      </c>
      <c r="K3716">
        <v>3</v>
      </c>
      <c r="L3716" t="s">
        <v>41838</v>
      </c>
      <c r="M3716">
        <v>72000000</v>
      </c>
      <c r="N3716" t="s">
        <v>41840</v>
      </c>
      <c r="O3716" t="s">
        <v>8429</v>
      </c>
      <c r="P3716" t="s">
        <v>90</v>
      </c>
      <c r="Q3716" t="s">
        <v>1073</v>
      </c>
      <c r="R3716" t="s">
        <v>1073</v>
      </c>
      <c r="S3716" t="s">
        <v>40412</v>
      </c>
      <c r="T3716" s="3">
        <v>40699</v>
      </c>
      <c r="U3716" t="s">
        <v>8430</v>
      </c>
      <c r="V3716" t="s">
        <v>8431</v>
      </c>
      <c r="W3716">
        <v>935</v>
      </c>
      <c r="X3716">
        <v>837900480</v>
      </c>
      <c r="Y3716" t="s">
        <v>122</v>
      </c>
      <c r="Z3716" t="s">
        <v>123</v>
      </c>
      <c r="AA3716">
        <v>0</v>
      </c>
      <c r="AB3716" t="s">
        <v>76</v>
      </c>
      <c r="AC3716">
        <v>0</v>
      </c>
      <c r="AD3716" t="s">
        <v>76</v>
      </c>
      <c r="AE3716">
        <v>641671</v>
      </c>
      <c r="AF3716" t="s">
        <v>40104</v>
      </c>
      <c r="AG3716">
        <v>8060156127</v>
      </c>
      <c r="AH3716" t="s">
        <v>8432</v>
      </c>
      <c r="AI3716" t="s">
        <v>40331</v>
      </c>
      <c r="AJ3716" t="s">
        <v>41304</v>
      </c>
      <c r="AK3716">
        <v>9099607</v>
      </c>
      <c r="AL3716" t="s">
        <v>8433</v>
      </c>
      <c r="AM3716">
        <v>2011</v>
      </c>
      <c r="AN3716" s="1">
        <v>40816</v>
      </c>
      <c r="AO3716" s="1">
        <v>40816</v>
      </c>
      <c r="AP3716">
        <v>4</v>
      </c>
      <c r="AQ3716" t="s">
        <v>81</v>
      </c>
      <c r="AR3716" s="4">
        <f>IF(AQ3716="M",AP3716*30.42,AP3716)</f>
        <v>121.68</v>
      </c>
      <c r="AS3716">
        <v>0</v>
      </c>
      <c r="AT3716" s="4">
        <f>AR3716+AS3716</f>
        <v>121.68</v>
      </c>
      <c r="AU3716">
        <v>2</v>
      </c>
      <c r="AV3716" s="1">
        <f>AO3716+AT3716</f>
        <v>40937.68</v>
      </c>
      <c r="AW3716" s="1">
        <v>40998</v>
      </c>
      <c r="AX3716" s="2">
        <f>IF(AV3716&gt;=AW3716,1,2)</f>
        <v>2</v>
      </c>
      <c r="AY3716" s="2" t="str">
        <f>IF((AV3716+10)&gt;=AW3716,"SAVE","LATE")</f>
        <v>LATE</v>
      </c>
      <c r="AZ3716" t="s">
        <v>82</v>
      </c>
      <c r="BA3716" t="s">
        <v>1011</v>
      </c>
      <c r="BB3716" s="6">
        <v>837138452</v>
      </c>
      <c r="BC3716">
        <v>418564780</v>
      </c>
      <c r="BD3716" s="10">
        <v>1255703232</v>
      </c>
      <c r="BE3716" t="s">
        <v>8434</v>
      </c>
      <c r="BF3716">
        <v>0</v>
      </c>
      <c r="BG3716" t="s">
        <v>70</v>
      </c>
      <c r="BH3716">
        <v>-1</v>
      </c>
      <c r="BI3716" t="s">
        <v>8435</v>
      </c>
      <c r="BJ3716" t="s">
        <v>8436</v>
      </c>
      <c r="BK3716">
        <v>0</v>
      </c>
      <c r="BL3716" t="s">
        <v>85</v>
      </c>
      <c r="BM3716" t="s">
        <v>8437</v>
      </c>
    </row>
    <row r="3717" spans="1:65" x14ac:dyDescent="0.25">
      <c r="A3717">
        <v>2011</v>
      </c>
      <c r="B3717" t="s">
        <v>64</v>
      </c>
      <c r="C3717" t="s">
        <v>264</v>
      </c>
      <c r="D3717" t="s">
        <v>42926</v>
      </c>
      <c r="E3717">
        <v>829000127</v>
      </c>
      <c r="F3717" t="s">
        <v>5854</v>
      </c>
      <c r="G3717">
        <v>1</v>
      </c>
      <c r="H3717" t="s">
        <v>46842</v>
      </c>
      <c r="I3717" t="s">
        <v>105</v>
      </c>
      <c r="J3717" t="s">
        <v>88</v>
      </c>
      <c r="K3717">
        <v>3</v>
      </c>
      <c r="L3717" t="s">
        <v>41838</v>
      </c>
      <c r="M3717">
        <v>30000000</v>
      </c>
      <c r="N3717" t="s">
        <v>41897</v>
      </c>
      <c r="O3717" t="s">
        <v>5855</v>
      </c>
      <c r="P3717" t="s">
        <v>90</v>
      </c>
      <c r="Q3717" t="s">
        <v>39286</v>
      </c>
      <c r="R3717" t="s">
        <v>39286</v>
      </c>
      <c r="S3717" t="s">
        <v>40419</v>
      </c>
      <c r="T3717" t="s">
        <v>4511</v>
      </c>
      <c r="U3717" t="s">
        <v>5856</v>
      </c>
      <c r="V3717" t="s">
        <v>5857</v>
      </c>
      <c r="W3717" t="s">
        <v>5858</v>
      </c>
      <c r="X3717">
        <v>12296246400</v>
      </c>
      <c r="Y3717" t="s">
        <v>74</v>
      </c>
      <c r="Z3717" t="s">
        <v>75</v>
      </c>
      <c r="AA3717">
        <v>0</v>
      </c>
      <c r="AB3717" t="s">
        <v>76</v>
      </c>
      <c r="AC3717">
        <v>0</v>
      </c>
      <c r="AD3717" t="s">
        <v>76</v>
      </c>
      <c r="AE3717">
        <v>741167</v>
      </c>
      <c r="AF3717" t="s">
        <v>40104</v>
      </c>
      <c r="AG3717" t="s">
        <v>5859</v>
      </c>
      <c r="AH3717" t="s">
        <v>43353</v>
      </c>
      <c r="AI3717" t="s">
        <v>39286</v>
      </c>
      <c r="AJ3717" t="s">
        <v>41304</v>
      </c>
      <c r="AK3717" t="s">
        <v>5860</v>
      </c>
      <c r="AL3717" t="s">
        <v>5861</v>
      </c>
      <c r="AM3717">
        <v>2011</v>
      </c>
      <c r="AN3717" s="1">
        <v>40898</v>
      </c>
      <c r="AO3717" s="1">
        <v>40985</v>
      </c>
      <c r="AP3717">
        <v>12</v>
      </c>
      <c r="AQ3717" t="s">
        <v>81</v>
      </c>
      <c r="AR3717" s="4">
        <f>IF(AQ3717="M",AP3717*30.42,AP3717)</f>
        <v>365.04</v>
      </c>
      <c r="AS3717">
        <v>0</v>
      </c>
      <c r="AT3717" s="4">
        <f>AR3717+AS3717</f>
        <v>365.04</v>
      </c>
      <c r="AU3717">
        <v>3</v>
      </c>
      <c r="AV3717" s="1">
        <f>AO3717+AT3717</f>
        <v>41350.04</v>
      </c>
      <c r="AW3717" s="1">
        <v>41442</v>
      </c>
      <c r="AX3717" s="2">
        <f>IF(AV3717&gt;=AW3717,1,2)</f>
        <v>2</v>
      </c>
      <c r="AY3717" s="2" t="str">
        <f>IF((AV3717+10)&gt;=AW3717,"SAVE","LATE")</f>
        <v>LATE</v>
      </c>
      <c r="AZ3717" t="s">
        <v>82</v>
      </c>
      <c r="BA3717" t="s">
        <v>1011</v>
      </c>
      <c r="BB3717" s="6">
        <v>12296246400</v>
      </c>
      <c r="BC3717">
        <v>5421261335</v>
      </c>
      <c r="BD3717" s="10">
        <v>17717507735</v>
      </c>
      <c r="BE3717" t="s">
        <v>5855</v>
      </c>
      <c r="BF3717">
        <v>0</v>
      </c>
      <c r="BG3717" t="s">
        <v>70</v>
      </c>
      <c r="BH3717">
        <v>-1</v>
      </c>
      <c r="BI3717" t="s">
        <v>5862</v>
      </c>
      <c r="BJ3717" t="s">
        <v>5863</v>
      </c>
      <c r="BK3717">
        <v>0</v>
      </c>
      <c r="BL3717" t="s">
        <v>85</v>
      </c>
      <c r="BM3717" t="s">
        <v>5864</v>
      </c>
    </row>
    <row r="3718" spans="1:65" x14ac:dyDescent="0.25">
      <c r="A3718">
        <v>2010</v>
      </c>
      <c r="B3718" t="s">
        <v>64</v>
      </c>
      <c r="C3718" t="s">
        <v>264</v>
      </c>
      <c r="D3718" t="s">
        <v>1516</v>
      </c>
      <c r="E3718">
        <v>899999316</v>
      </c>
      <c r="F3718" t="s">
        <v>1517</v>
      </c>
      <c r="G3718">
        <v>1</v>
      </c>
      <c r="H3718" t="s">
        <v>46842</v>
      </c>
      <c r="I3718" t="s">
        <v>105</v>
      </c>
      <c r="J3718" t="s">
        <v>88</v>
      </c>
      <c r="K3718">
        <v>3</v>
      </c>
      <c r="L3718" t="s">
        <v>41838</v>
      </c>
      <c r="M3718">
        <v>72000000</v>
      </c>
      <c r="N3718" t="s">
        <v>41840</v>
      </c>
      <c r="O3718" t="s">
        <v>43358</v>
      </c>
      <c r="P3718" t="s">
        <v>90</v>
      </c>
      <c r="Q3718" t="s">
        <v>39286</v>
      </c>
      <c r="R3718" t="s">
        <v>39286</v>
      </c>
      <c r="S3718" t="s">
        <v>40421</v>
      </c>
      <c r="T3718" s="3">
        <v>40188</v>
      </c>
      <c r="U3718" t="s">
        <v>6334</v>
      </c>
      <c r="V3718" t="s">
        <v>6335</v>
      </c>
      <c r="W3718">
        <v>2110004</v>
      </c>
      <c r="X3718">
        <v>6699738480</v>
      </c>
      <c r="Y3718" t="s">
        <v>122</v>
      </c>
      <c r="Z3718" t="s">
        <v>123</v>
      </c>
      <c r="AA3718">
        <v>0</v>
      </c>
      <c r="AB3718" t="s">
        <v>76</v>
      </c>
      <c r="AC3718">
        <v>0</v>
      </c>
      <c r="AD3718" t="s">
        <v>76</v>
      </c>
      <c r="AE3718">
        <v>484798</v>
      </c>
      <c r="AF3718" t="s">
        <v>40104</v>
      </c>
      <c r="AG3718" t="s">
        <v>6336</v>
      </c>
      <c r="AH3718" t="s">
        <v>6337</v>
      </c>
      <c r="AI3718" t="s">
        <v>39286</v>
      </c>
      <c r="AJ3718" t="s">
        <v>41304</v>
      </c>
      <c r="AK3718">
        <v>79538659</v>
      </c>
      <c r="AL3718" t="s">
        <v>6338</v>
      </c>
      <c r="AM3718">
        <v>2011</v>
      </c>
      <c r="AN3718" s="1">
        <v>40549</v>
      </c>
      <c r="AO3718" s="1">
        <v>40556</v>
      </c>
      <c r="AP3718">
        <v>7</v>
      </c>
      <c r="AQ3718" t="s">
        <v>81</v>
      </c>
      <c r="AR3718" s="4">
        <f>IF(AQ3718="M",AP3718*30.42,AP3718)</f>
        <v>212.94</v>
      </c>
      <c r="AS3718">
        <v>15</v>
      </c>
      <c r="AT3718" s="4">
        <f>AR3718+AS3718</f>
        <v>227.94</v>
      </c>
      <c r="AU3718">
        <v>6</v>
      </c>
      <c r="AV3718" s="1">
        <f>AO3718+AT3718</f>
        <v>40783.94</v>
      </c>
      <c r="AW3718" s="1">
        <v>40967</v>
      </c>
      <c r="AX3718" s="2">
        <f>IF(AV3718&gt;=AW3718,1,2)</f>
        <v>2</v>
      </c>
      <c r="AY3718" s="2" t="str">
        <f>IF((AV3718+10)&gt;=AW3718,"SAVE","LATE")</f>
        <v>LATE</v>
      </c>
      <c r="AZ3718" t="s">
        <v>82</v>
      </c>
      <c r="BA3718" t="s">
        <v>1011</v>
      </c>
      <c r="BB3718" s="6">
        <v>6518206908</v>
      </c>
      <c r="BC3718">
        <v>2439560806</v>
      </c>
      <c r="BD3718" s="10">
        <v>8957767714</v>
      </c>
      <c r="BE3718" t="s">
        <v>43359</v>
      </c>
      <c r="BF3718">
        <v>0</v>
      </c>
      <c r="BG3718" t="s">
        <v>70</v>
      </c>
      <c r="BH3718">
        <v>-1</v>
      </c>
      <c r="BI3718" t="s">
        <v>6339</v>
      </c>
      <c r="BJ3718" t="s">
        <v>6340</v>
      </c>
      <c r="BK3718">
        <v>0</v>
      </c>
      <c r="BL3718" t="s">
        <v>85</v>
      </c>
      <c r="BM3718" t="s">
        <v>6341</v>
      </c>
    </row>
    <row r="3719" spans="1:65" x14ac:dyDescent="0.25">
      <c r="A3719">
        <v>2010</v>
      </c>
      <c r="B3719" t="s">
        <v>116</v>
      </c>
      <c r="C3719" t="s">
        <v>357</v>
      </c>
      <c r="D3719" t="s">
        <v>40422</v>
      </c>
      <c r="E3719" t="s">
        <v>1071</v>
      </c>
      <c r="F3719" t="s">
        <v>1072</v>
      </c>
      <c r="G3719">
        <v>1</v>
      </c>
      <c r="H3719" t="s">
        <v>46842</v>
      </c>
      <c r="I3719" t="s">
        <v>105</v>
      </c>
      <c r="J3719" t="s">
        <v>88</v>
      </c>
      <c r="K3719">
        <v>2</v>
      </c>
      <c r="L3719" t="s">
        <v>41311</v>
      </c>
      <c r="M3719">
        <v>72000000</v>
      </c>
      <c r="N3719" t="s">
        <v>41840</v>
      </c>
      <c r="O3719" t="s">
        <v>43360</v>
      </c>
      <c r="P3719" t="s">
        <v>90</v>
      </c>
      <c r="Q3719" t="s">
        <v>1073</v>
      </c>
      <c r="R3719" t="s">
        <v>1073</v>
      </c>
      <c r="S3719" t="s">
        <v>40421</v>
      </c>
      <c r="T3719" t="s">
        <v>1119</v>
      </c>
      <c r="U3719" t="s">
        <v>6368</v>
      </c>
      <c r="V3719" t="s">
        <v>6369</v>
      </c>
      <c r="W3719" t="s">
        <v>6369</v>
      </c>
      <c r="X3719">
        <v>0</v>
      </c>
      <c r="Y3719" t="s">
        <v>122</v>
      </c>
      <c r="Z3719" t="s">
        <v>123</v>
      </c>
      <c r="AA3719">
        <v>0</v>
      </c>
      <c r="AB3719" t="s">
        <v>76</v>
      </c>
      <c r="AC3719">
        <v>0</v>
      </c>
      <c r="AD3719" t="s">
        <v>76</v>
      </c>
      <c r="AE3719">
        <v>524221</v>
      </c>
      <c r="AF3719" t="s">
        <v>40104</v>
      </c>
      <c r="AG3719">
        <v>900414859</v>
      </c>
      <c r="AH3719" t="s">
        <v>6370</v>
      </c>
      <c r="AI3719" t="s">
        <v>40331</v>
      </c>
      <c r="AJ3719" t="s">
        <v>41304</v>
      </c>
      <c r="AK3719" t="s">
        <v>6371</v>
      </c>
      <c r="AL3719" t="s">
        <v>6372</v>
      </c>
      <c r="AM3719">
        <v>2011</v>
      </c>
      <c r="AN3719" s="1">
        <v>40585</v>
      </c>
      <c r="AO3719" s="1">
        <v>40644</v>
      </c>
      <c r="AP3719">
        <v>8</v>
      </c>
      <c r="AQ3719" t="s">
        <v>81</v>
      </c>
      <c r="AR3719" s="4">
        <f>IF(AQ3719="M",AP3719*30.42,AP3719)</f>
        <v>243.36</v>
      </c>
      <c r="AS3719">
        <v>0</v>
      </c>
      <c r="AT3719" s="4">
        <f>AR3719+AS3719</f>
        <v>243.36</v>
      </c>
      <c r="AU3719">
        <v>2</v>
      </c>
      <c r="AV3719" s="1">
        <f>AO3719+AT3719</f>
        <v>40887.360000000001</v>
      </c>
      <c r="AW3719" s="1">
        <v>40950</v>
      </c>
      <c r="AX3719" s="2">
        <f>IF(AV3719&gt;=AW3719,1,2)</f>
        <v>2</v>
      </c>
      <c r="AY3719" s="2" t="str">
        <f>IF((AV3719+10)&gt;=AW3719,"SAVE","LATE")</f>
        <v>LATE</v>
      </c>
      <c r="AZ3719" t="s">
        <v>82</v>
      </c>
      <c r="BA3719" t="s">
        <v>1011</v>
      </c>
      <c r="BB3719" s="6">
        <v>6375516769</v>
      </c>
      <c r="BC3719">
        <v>0</v>
      </c>
      <c r="BD3719" s="10">
        <v>6375516769</v>
      </c>
      <c r="BE3719" t="s">
        <v>43361</v>
      </c>
      <c r="BF3719">
        <v>0</v>
      </c>
      <c r="BG3719" t="s">
        <v>70</v>
      </c>
      <c r="BH3719">
        <v>-1</v>
      </c>
      <c r="BI3719" t="s">
        <v>6373</v>
      </c>
      <c r="BJ3719" t="s">
        <v>47078</v>
      </c>
      <c r="BK3719">
        <v>0</v>
      </c>
      <c r="BL3719" t="s">
        <v>85</v>
      </c>
      <c r="BM3719" t="s">
        <v>6374</v>
      </c>
    </row>
    <row r="3720" spans="1:65" x14ac:dyDescent="0.25">
      <c r="A3720">
        <v>2011</v>
      </c>
      <c r="B3720" t="s">
        <v>116</v>
      </c>
      <c r="C3720" t="s">
        <v>357</v>
      </c>
      <c r="D3720" t="s">
        <v>40422</v>
      </c>
      <c r="E3720" t="s">
        <v>1071</v>
      </c>
      <c r="F3720" t="s">
        <v>1072</v>
      </c>
      <c r="G3720">
        <v>1</v>
      </c>
      <c r="H3720" t="s">
        <v>46842</v>
      </c>
      <c r="I3720" t="s">
        <v>67</v>
      </c>
      <c r="J3720" t="s">
        <v>88</v>
      </c>
      <c r="K3720">
        <v>2</v>
      </c>
      <c r="L3720" t="s">
        <v>41311</v>
      </c>
      <c r="M3720">
        <v>72000000</v>
      </c>
      <c r="N3720" t="s">
        <v>41840</v>
      </c>
      <c r="O3720" t="s">
        <v>43362</v>
      </c>
      <c r="P3720" t="s">
        <v>90</v>
      </c>
      <c r="Q3720" t="s">
        <v>1073</v>
      </c>
      <c r="R3720" t="s">
        <v>1073</v>
      </c>
      <c r="S3720" t="s">
        <v>40421</v>
      </c>
      <c r="T3720" t="s">
        <v>6399</v>
      </c>
      <c r="U3720" t="s">
        <v>6400</v>
      </c>
      <c r="V3720" t="s">
        <v>6401</v>
      </c>
      <c r="W3720" t="s">
        <v>6401</v>
      </c>
      <c r="X3720">
        <v>0</v>
      </c>
      <c r="Y3720" t="s">
        <v>122</v>
      </c>
      <c r="Z3720" t="s">
        <v>123</v>
      </c>
      <c r="AA3720">
        <v>0</v>
      </c>
      <c r="AB3720" t="s">
        <v>76</v>
      </c>
      <c r="AC3720">
        <v>0</v>
      </c>
      <c r="AD3720" t="s">
        <v>76</v>
      </c>
      <c r="AE3720">
        <v>3534348</v>
      </c>
      <c r="AF3720" t="s">
        <v>41304</v>
      </c>
      <c r="AG3720">
        <v>900445907</v>
      </c>
      <c r="AH3720" t="s">
        <v>6402</v>
      </c>
      <c r="AI3720" t="s">
        <v>40331</v>
      </c>
      <c r="AJ3720" t="s">
        <v>40104</v>
      </c>
      <c r="AK3720">
        <v>900445907</v>
      </c>
      <c r="AL3720" t="s">
        <v>6403</v>
      </c>
      <c r="AM3720">
        <v>2011</v>
      </c>
      <c r="AN3720" s="1">
        <v>40710</v>
      </c>
      <c r="AO3720" s="1">
        <v>40829</v>
      </c>
      <c r="AP3720">
        <v>7</v>
      </c>
      <c r="AQ3720" t="s">
        <v>81</v>
      </c>
      <c r="AR3720" s="4">
        <f>IF(AQ3720="M",AP3720*30.42,AP3720)</f>
        <v>212.94</v>
      </c>
      <c r="AS3720">
        <v>0</v>
      </c>
      <c r="AT3720" s="4">
        <f>AR3720+AS3720</f>
        <v>212.94</v>
      </c>
      <c r="AU3720">
        <v>1</v>
      </c>
      <c r="AV3720" s="1">
        <f>AO3720+AT3720</f>
        <v>41041.94</v>
      </c>
      <c r="AW3720" s="1">
        <v>41073</v>
      </c>
      <c r="AX3720" s="2">
        <f>IF(AV3720&gt;=AW3720,1,2)</f>
        <v>2</v>
      </c>
      <c r="AY3720" s="2" t="str">
        <f>IF((AV3720+10)&gt;=AW3720,"SAVE","LATE")</f>
        <v>LATE</v>
      </c>
      <c r="AZ3720" t="s">
        <v>82</v>
      </c>
      <c r="BA3720" t="s">
        <v>1011</v>
      </c>
      <c r="BB3720" s="6">
        <v>6123037164</v>
      </c>
      <c r="BC3720">
        <v>0</v>
      </c>
      <c r="BD3720" s="10">
        <v>6123037164</v>
      </c>
      <c r="BE3720" t="s">
        <v>43362</v>
      </c>
      <c r="BF3720">
        <v>0</v>
      </c>
      <c r="BG3720" t="s">
        <v>70</v>
      </c>
      <c r="BH3720">
        <v>-1</v>
      </c>
      <c r="BI3720" t="s">
        <v>6404</v>
      </c>
      <c r="BJ3720" t="s">
        <v>47079</v>
      </c>
      <c r="BK3720">
        <v>0</v>
      </c>
      <c r="BL3720" t="s">
        <v>85</v>
      </c>
      <c r="BM3720" t="s">
        <v>6405</v>
      </c>
    </row>
    <row r="3721" spans="1:65" x14ac:dyDescent="0.25">
      <c r="A3721">
        <v>2011</v>
      </c>
      <c r="B3721" t="s">
        <v>64</v>
      </c>
      <c r="C3721" t="s">
        <v>264</v>
      </c>
      <c r="D3721" t="s">
        <v>1516</v>
      </c>
      <c r="E3721">
        <v>899999316</v>
      </c>
      <c r="F3721" t="s">
        <v>1517</v>
      </c>
      <c r="G3721">
        <v>11</v>
      </c>
      <c r="H3721" t="s">
        <v>41839</v>
      </c>
      <c r="I3721" t="s">
        <v>105</v>
      </c>
      <c r="J3721" t="s">
        <v>88</v>
      </c>
      <c r="K3721">
        <v>3</v>
      </c>
      <c r="L3721" t="s">
        <v>41838</v>
      </c>
      <c r="M3721">
        <v>72000000</v>
      </c>
      <c r="N3721" t="s">
        <v>41840</v>
      </c>
      <c r="O3721" t="s">
        <v>43367</v>
      </c>
      <c r="P3721" t="s">
        <v>90</v>
      </c>
      <c r="Q3721" t="s">
        <v>39286</v>
      </c>
      <c r="R3721" t="s">
        <v>39286</v>
      </c>
      <c r="S3721" t="s">
        <v>40429</v>
      </c>
      <c r="T3721" t="s">
        <v>9092</v>
      </c>
      <c r="U3721" t="s">
        <v>9093</v>
      </c>
      <c r="V3721" t="s">
        <v>9094</v>
      </c>
      <c r="W3721">
        <v>2110847</v>
      </c>
      <c r="X3721">
        <v>531466234</v>
      </c>
      <c r="Y3721" t="s">
        <v>122</v>
      </c>
      <c r="Z3721" t="s">
        <v>123</v>
      </c>
      <c r="AA3721">
        <v>0</v>
      </c>
      <c r="AB3721" t="s">
        <v>76</v>
      </c>
      <c r="AC3721">
        <v>0</v>
      </c>
      <c r="AD3721" t="s">
        <v>76</v>
      </c>
      <c r="AE3721">
        <v>903772</v>
      </c>
      <c r="AF3721" t="s">
        <v>40104</v>
      </c>
      <c r="AG3721" t="s">
        <v>9095</v>
      </c>
      <c r="AH3721" t="s">
        <v>9096</v>
      </c>
      <c r="AI3721" t="s">
        <v>39286</v>
      </c>
      <c r="AJ3721" t="s">
        <v>41304</v>
      </c>
      <c r="AK3721">
        <v>79787520</v>
      </c>
      <c r="AL3721" t="s">
        <v>9097</v>
      </c>
      <c r="AM3721">
        <v>2011</v>
      </c>
      <c r="AN3721" s="1">
        <v>40735</v>
      </c>
      <c r="AO3721" s="1">
        <v>40745</v>
      </c>
      <c r="AP3721">
        <v>4</v>
      </c>
      <c r="AQ3721" t="s">
        <v>81</v>
      </c>
      <c r="AR3721" s="4">
        <f>IF(AQ3721="M",AP3721*30.42,AP3721)</f>
        <v>121.68</v>
      </c>
      <c r="AS3721">
        <v>0</v>
      </c>
      <c r="AT3721" s="4">
        <f>AR3721+AS3721</f>
        <v>121.68</v>
      </c>
      <c r="AU3721">
        <v>2</v>
      </c>
      <c r="AV3721" s="1">
        <f>AO3721+AT3721</f>
        <v>40866.68</v>
      </c>
      <c r="AW3721" s="1">
        <v>40929</v>
      </c>
      <c r="AX3721" s="2">
        <f>IF(AV3721&gt;=AW3721,1,2)</f>
        <v>2</v>
      </c>
      <c r="AY3721" s="2" t="str">
        <f>IF((AV3721+10)&gt;=AW3721,"SAVE","LATE")</f>
        <v>LATE</v>
      </c>
      <c r="AZ3721" t="s">
        <v>82</v>
      </c>
      <c r="BA3721" t="s">
        <v>1011</v>
      </c>
      <c r="BB3721" s="6">
        <v>531466234</v>
      </c>
      <c r="BC3721">
        <v>0</v>
      </c>
      <c r="BD3721" s="10">
        <v>531466234</v>
      </c>
      <c r="BE3721" t="s">
        <v>43368</v>
      </c>
      <c r="BF3721">
        <v>0</v>
      </c>
      <c r="BG3721" t="s">
        <v>70</v>
      </c>
      <c r="BH3721">
        <v>-1</v>
      </c>
      <c r="BI3721" t="s">
        <v>9098</v>
      </c>
      <c r="BJ3721" t="s">
        <v>9099</v>
      </c>
      <c r="BK3721">
        <v>0</v>
      </c>
      <c r="BL3721" t="s">
        <v>85</v>
      </c>
      <c r="BM3721" t="s">
        <v>9100</v>
      </c>
    </row>
    <row r="3722" spans="1:65" x14ac:dyDescent="0.25">
      <c r="A3722">
        <v>2011</v>
      </c>
      <c r="B3722" t="s">
        <v>116</v>
      </c>
      <c r="C3722" t="s">
        <v>290</v>
      </c>
      <c r="D3722" t="s">
        <v>43343</v>
      </c>
      <c r="E3722" t="s">
        <v>82</v>
      </c>
      <c r="F3722" t="s">
        <v>635</v>
      </c>
      <c r="G3722">
        <v>1</v>
      </c>
      <c r="H3722" t="s">
        <v>46842</v>
      </c>
      <c r="I3722" t="s">
        <v>67</v>
      </c>
      <c r="J3722" t="s">
        <v>88</v>
      </c>
      <c r="K3722">
        <v>3</v>
      </c>
      <c r="L3722" t="s">
        <v>41838</v>
      </c>
      <c r="M3722">
        <v>72000000</v>
      </c>
      <c r="N3722" t="s">
        <v>41840</v>
      </c>
      <c r="O3722" t="s">
        <v>40430</v>
      </c>
      <c r="P3722" t="s">
        <v>90</v>
      </c>
      <c r="Q3722" t="s">
        <v>1073</v>
      </c>
      <c r="R3722" t="s">
        <v>1073</v>
      </c>
      <c r="S3722" t="s">
        <v>40429</v>
      </c>
      <c r="T3722" s="3">
        <v>40850</v>
      </c>
      <c r="U3722" t="s">
        <v>13160</v>
      </c>
      <c r="V3722" t="s">
        <v>13161</v>
      </c>
      <c r="W3722">
        <v>890</v>
      </c>
      <c r="X3722">
        <v>1357973000</v>
      </c>
      <c r="Y3722" t="s">
        <v>122</v>
      </c>
      <c r="Z3722" t="s">
        <v>123</v>
      </c>
      <c r="AA3722">
        <v>0</v>
      </c>
      <c r="AB3722" t="s">
        <v>76</v>
      </c>
      <c r="AC3722">
        <v>0</v>
      </c>
      <c r="AD3722" t="s">
        <v>76</v>
      </c>
      <c r="AE3722">
        <v>577619</v>
      </c>
      <c r="AF3722" t="s">
        <v>40104</v>
      </c>
      <c r="AG3722">
        <v>9004491778</v>
      </c>
      <c r="AH3722" t="s">
        <v>13162</v>
      </c>
      <c r="AI3722" t="s">
        <v>40331</v>
      </c>
      <c r="AJ3722" t="s">
        <v>41304</v>
      </c>
      <c r="AK3722">
        <v>73191433</v>
      </c>
      <c r="AL3722" t="s">
        <v>13163</v>
      </c>
      <c r="AM3722">
        <v>2011</v>
      </c>
      <c r="AN3722" s="1">
        <v>40752</v>
      </c>
      <c r="AO3722" s="1">
        <v>40752</v>
      </c>
      <c r="AP3722">
        <v>4</v>
      </c>
      <c r="AQ3722" t="s">
        <v>81</v>
      </c>
      <c r="AR3722" s="4">
        <f>IF(AQ3722="M",AP3722*30.42,AP3722)</f>
        <v>121.68</v>
      </c>
      <c r="AS3722">
        <v>60</v>
      </c>
      <c r="AT3722" s="4">
        <f>AR3722+AS3722</f>
        <v>181.68</v>
      </c>
      <c r="AU3722">
        <v>6</v>
      </c>
      <c r="AV3722" s="1">
        <f>AO3722+AT3722</f>
        <v>40933.68</v>
      </c>
      <c r="AW3722" s="1">
        <v>41118</v>
      </c>
      <c r="AX3722" s="2">
        <f>IF(AV3722&gt;=AW3722,1,2)</f>
        <v>2</v>
      </c>
      <c r="AY3722" s="2" t="str">
        <f>IF((AV3722+10)&gt;=AW3722,"SAVE","LATE")</f>
        <v>LATE</v>
      </c>
      <c r="AZ3722" t="s">
        <v>82</v>
      </c>
      <c r="BA3722" t="s">
        <v>1011</v>
      </c>
      <c r="BB3722" s="6">
        <v>1355359</v>
      </c>
      <c r="BC3722">
        <v>634999747</v>
      </c>
      <c r="BD3722" s="10">
        <v>636355106</v>
      </c>
      <c r="BE3722" t="s">
        <v>13164</v>
      </c>
      <c r="BF3722">
        <v>0</v>
      </c>
      <c r="BG3722" t="s">
        <v>70</v>
      </c>
      <c r="BH3722">
        <v>-1</v>
      </c>
      <c r="BI3722" t="s">
        <v>13162</v>
      </c>
      <c r="BJ3722" t="s">
        <v>13165</v>
      </c>
      <c r="BK3722">
        <v>0</v>
      </c>
      <c r="BL3722" t="s">
        <v>85</v>
      </c>
      <c r="BM3722" t="s">
        <v>13166</v>
      </c>
    </row>
    <row r="3723" spans="1:65" x14ac:dyDescent="0.25">
      <c r="A3723">
        <v>2011</v>
      </c>
      <c r="B3723" t="s">
        <v>64</v>
      </c>
      <c r="C3723" t="s">
        <v>264</v>
      </c>
      <c r="D3723" t="s">
        <v>43370</v>
      </c>
      <c r="E3723" t="s">
        <v>6375</v>
      </c>
      <c r="F3723" t="s">
        <v>6376</v>
      </c>
      <c r="G3723">
        <v>1</v>
      </c>
      <c r="H3723" t="s">
        <v>46842</v>
      </c>
      <c r="I3723" t="s">
        <v>67</v>
      </c>
      <c r="J3723" t="s">
        <v>88</v>
      </c>
      <c r="K3723">
        <v>3</v>
      </c>
      <c r="L3723" t="s">
        <v>41838</v>
      </c>
      <c r="M3723">
        <v>72000000</v>
      </c>
      <c r="N3723" t="s">
        <v>41840</v>
      </c>
      <c r="O3723" t="s">
        <v>6377</v>
      </c>
      <c r="P3723" t="s">
        <v>90</v>
      </c>
      <c r="Q3723" t="s">
        <v>1073</v>
      </c>
      <c r="R3723" t="s">
        <v>1073</v>
      </c>
      <c r="S3723" t="s">
        <v>40431</v>
      </c>
      <c r="T3723" s="3">
        <v>40733</v>
      </c>
      <c r="U3723" t="s">
        <v>6378</v>
      </c>
      <c r="V3723">
        <v>17311</v>
      </c>
      <c r="W3723">
        <v>122</v>
      </c>
      <c r="X3723">
        <v>6458831978</v>
      </c>
      <c r="Y3723" t="s">
        <v>122</v>
      </c>
      <c r="Z3723" t="s">
        <v>123</v>
      </c>
      <c r="AA3723">
        <v>0</v>
      </c>
      <c r="AB3723" t="s">
        <v>76</v>
      </c>
      <c r="AC3723">
        <v>0</v>
      </c>
      <c r="AD3723" t="s">
        <v>76</v>
      </c>
      <c r="AE3723">
        <v>759400</v>
      </c>
      <c r="AF3723" t="s">
        <v>40104</v>
      </c>
      <c r="AG3723">
        <v>806009033</v>
      </c>
      <c r="AH3723" t="s">
        <v>6379</v>
      </c>
      <c r="AI3723" t="s">
        <v>40331</v>
      </c>
      <c r="AJ3723" t="s">
        <v>41304</v>
      </c>
      <c r="AK3723">
        <v>73154695</v>
      </c>
      <c r="AL3723" t="s">
        <v>6380</v>
      </c>
      <c r="AM3723">
        <v>2011</v>
      </c>
      <c r="AN3723" s="1">
        <v>40844</v>
      </c>
      <c r="AO3723" s="1">
        <v>40848</v>
      </c>
      <c r="AP3723">
        <v>6</v>
      </c>
      <c r="AQ3723" t="s">
        <v>81</v>
      </c>
      <c r="AR3723" s="4">
        <f>IF(AQ3723="M",AP3723*30.42,AP3723)</f>
        <v>182.52</v>
      </c>
      <c r="AS3723">
        <v>0</v>
      </c>
      <c r="AT3723" s="4">
        <f>AR3723+AS3723</f>
        <v>182.52</v>
      </c>
      <c r="AU3723">
        <v>6</v>
      </c>
      <c r="AV3723" s="1">
        <f>AO3723+AT3723</f>
        <v>41030.519999999997</v>
      </c>
      <c r="AW3723" s="1">
        <v>41214</v>
      </c>
      <c r="AX3723" s="2">
        <f>IF(AV3723&gt;=AW3723,1,2)</f>
        <v>2</v>
      </c>
      <c r="AY3723" s="2" t="str">
        <f>IF((AV3723+10)&gt;=AW3723,"SAVE","LATE")</f>
        <v>LATE</v>
      </c>
      <c r="AZ3723" t="s">
        <v>82</v>
      </c>
      <c r="BA3723" t="s">
        <v>1011</v>
      </c>
      <c r="BB3723" s="6">
        <v>6360869038</v>
      </c>
      <c r="BC3723">
        <v>3229417538</v>
      </c>
      <c r="BD3723" s="10">
        <v>9590286576</v>
      </c>
      <c r="BE3723" t="s">
        <v>43371</v>
      </c>
      <c r="BF3723">
        <v>0</v>
      </c>
      <c r="BG3723" t="s">
        <v>70</v>
      </c>
      <c r="BH3723">
        <v>-1</v>
      </c>
      <c r="BI3723" t="s">
        <v>6379</v>
      </c>
      <c r="BJ3723" t="s">
        <v>6379</v>
      </c>
      <c r="BK3723">
        <v>0</v>
      </c>
      <c r="BL3723" t="s">
        <v>85</v>
      </c>
      <c r="BM3723" t="s">
        <v>6381</v>
      </c>
    </row>
    <row r="3724" spans="1:65" x14ac:dyDescent="0.25">
      <c r="A3724">
        <v>2011</v>
      </c>
      <c r="B3724" t="s">
        <v>116</v>
      </c>
      <c r="C3724" t="s">
        <v>290</v>
      </c>
      <c r="D3724" t="s">
        <v>43343</v>
      </c>
      <c r="E3724" t="s">
        <v>82</v>
      </c>
      <c r="F3724" t="s">
        <v>635</v>
      </c>
      <c r="G3724">
        <v>12</v>
      </c>
      <c r="H3724" t="s">
        <v>41881</v>
      </c>
      <c r="I3724" t="s">
        <v>105</v>
      </c>
      <c r="J3724" t="s">
        <v>68</v>
      </c>
      <c r="K3724">
        <v>3</v>
      </c>
      <c r="L3724" t="s">
        <v>41838</v>
      </c>
      <c r="M3724">
        <v>72000000</v>
      </c>
      <c r="N3724" t="s">
        <v>41840</v>
      </c>
      <c r="O3724" t="s">
        <v>9176</v>
      </c>
      <c r="P3724" t="s">
        <v>90</v>
      </c>
      <c r="Q3724" t="s">
        <v>70</v>
      </c>
      <c r="R3724" t="s">
        <v>70</v>
      </c>
      <c r="S3724" t="s">
        <v>41439</v>
      </c>
      <c r="T3724" t="s">
        <v>9177</v>
      </c>
      <c r="U3724" t="s">
        <v>9178</v>
      </c>
      <c r="V3724" t="s">
        <v>9179</v>
      </c>
      <c r="W3724" t="s">
        <v>9180</v>
      </c>
      <c r="X3724">
        <v>506000000</v>
      </c>
      <c r="Y3724" t="s">
        <v>122</v>
      </c>
      <c r="Z3724" t="s">
        <v>123</v>
      </c>
      <c r="AA3724">
        <v>0</v>
      </c>
      <c r="AB3724" t="s">
        <v>76</v>
      </c>
      <c r="AC3724">
        <v>0</v>
      </c>
      <c r="AD3724" t="s">
        <v>76</v>
      </c>
      <c r="AE3724">
        <v>732172</v>
      </c>
      <c r="AF3724" t="s">
        <v>40104</v>
      </c>
      <c r="AG3724">
        <v>8060099815</v>
      </c>
      <c r="AH3724" t="s">
        <v>9181</v>
      </c>
      <c r="AI3724" t="s">
        <v>40331</v>
      </c>
      <c r="AJ3724" t="s">
        <v>41304</v>
      </c>
      <c r="AK3724">
        <v>79328417</v>
      </c>
      <c r="AL3724" t="s">
        <v>9182</v>
      </c>
      <c r="AM3724">
        <v>2011</v>
      </c>
      <c r="AN3724" s="1">
        <v>40889</v>
      </c>
      <c r="AO3724" s="1">
        <v>40889</v>
      </c>
      <c r="AP3724">
        <v>36</v>
      </c>
      <c r="AQ3724" t="s">
        <v>81</v>
      </c>
      <c r="AR3724" s="4">
        <f>IF(AQ3724="M",AP3724*30.42,AP3724)</f>
        <v>1095.1200000000001</v>
      </c>
      <c r="AS3724">
        <v>0</v>
      </c>
      <c r="AT3724" s="4">
        <f>AR3724+AS3724</f>
        <v>1095.1200000000001</v>
      </c>
      <c r="AU3724">
        <v>12</v>
      </c>
      <c r="AV3724" s="1">
        <f>AO3724+AT3724</f>
        <v>41984.12</v>
      </c>
      <c r="AW3724" s="1">
        <v>42350</v>
      </c>
      <c r="AX3724" s="2">
        <f>IF(AV3724&gt;=AW3724,1,2)</f>
        <v>2</v>
      </c>
      <c r="AY3724" s="2" t="str">
        <f>IF((AV3724+10)&gt;=AW3724,"SAVE","LATE")</f>
        <v>LATE</v>
      </c>
      <c r="AZ3724" t="s">
        <v>82</v>
      </c>
      <c r="BA3724" t="s">
        <v>1011</v>
      </c>
      <c r="BB3724" s="6">
        <v>506000000</v>
      </c>
      <c r="BC3724">
        <v>20978683838</v>
      </c>
      <c r="BD3724" s="10">
        <v>21484683838</v>
      </c>
      <c r="BE3724" t="s">
        <v>9176</v>
      </c>
      <c r="BF3724">
        <v>0</v>
      </c>
      <c r="BG3724" t="s">
        <v>70</v>
      </c>
      <c r="BH3724">
        <v>-1</v>
      </c>
      <c r="BI3724" t="s">
        <v>70</v>
      </c>
      <c r="BJ3724" t="s">
        <v>70</v>
      </c>
      <c r="BK3724">
        <v>0</v>
      </c>
      <c r="BL3724" t="s">
        <v>85</v>
      </c>
      <c r="BM3724" t="s">
        <v>9183</v>
      </c>
    </row>
    <row r="3725" spans="1:65" x14ac:dyDescent="0.25">
      <c r="A3725">
        <v>2011</v>
      </c>
      <c r="B3725" t="s">
        <v>64</v>
      </c>
      <c r="C3725" t="s">
        <v>65</v>
      </c>
      <c r="D3725" t="s">
        <v>40101</v>
      </c>
      <c r="E3725">
        <v>800215807</v>
      </c>
      <c r="F3725" t="s">
        <v>911</v>
      </c>
      <c r="G3725">
        <v>11</v>
      </c>
      <c r="H3725" t="s">
        <v>41839</v>
      </c>
      <c r="I3725" t="s">
        <v>67</v>
      </c>
      <c r="J3725" t="s">
        <v>88</v>
      </c>
      <c r="K3725">
        <v>3</v>
      </c>
      <c r="L3725" t="s">
        <v>41838</v>
      </c>
      <c r="M3725">
        <v>72000000</v>
      </c>
      <c r="N3725" t="s">
        <v>41840</v>
      </c>
      <c r="O3725" t="s">
        <v>43376</v>
      </c>
      <c r="P3725" t="s">
        <v>90</v>
      </c>
      <c r="Q3725" t="s">
        <v>1073</v>
      </c>
      <c r="R3725" t="s">
        <v>1073</v>
      </c>
      <c r="S3725" t="s">
        <v>41440</v>
      </c>
      <c r="T3725" s="3">
        <v>40730</v>
      </c>
      <c r="U3725" t="s">
        <v>10721</v>
      </c>
      <c r="V3725" t="s">
        <v>10722</v>
      </c>
      <c r="W3725" t="s">
        <v>10723</v>
      </c>
      <c r="X3725">
        <v>214752337</v>
      </c>
      <c r="Y3725" t="s">
        <v>122</v>
      </c>
      <c r="Z3725" t="s">
        <v>123</v>
      </c>
      <c r="AA3725">
        <v>0</v>
      </c>
      <c r="AB3725" t="s">
        <v>76</v>
      </c>
      <c r="AC3725">
        <v>0</v>
      </c>
      <c r="AD3725" t="s">
        <v>76</v>
      </c>
      <c r="AE3725">
        <v>575072</v>
      </c>
      <c r="AF3725" t="s">
        <v>40104</v>
      </c>
      <c r="AG3725" t="s">
        <v>10724</v>
      </c>
      <c r="AH3725" t="s">
        <v>10725</v>
      </c>
      <c r="AI3725" t="s">
        <v>40331</v>
      </c>
      <c r="AJ3725" t="s">
        <v>41304</v>
      </c>
      <c r="AK3725" t="s">
        <v>10726</v>
      </c>
      <c r="AL3725" t="s">
        <v>10727</v>
      </c>
      <c r="AM3725">
        <v>2011</v>
      </c>
      <c r="AN3725" s="1">
        <v>40742</v>
      </c>
      <c r="AO3725" s="1">
        <v>40757</v>
      </c>
      <c r="AP3725">
        <v>7</v>
      </c>
      <c r="AQ3725" t="s">
        <v>81</v>
      </c>
      <c r="AR3725" s="4">
        <f>IF(AQ3725="M",AP3725*30.42,AP3725)</f>
        <v>212.94</v>
      </c>
      <c r="AS3725">
        <v>0</v>
      </c>
      <c r="AT3725" s="4">
        <f>AR3725+AS3725</f>
        <v>212.94</v>
      </c>
      <c r="AU3725">
        <v>8</v>
      </c>
      <c r="AV3725" s="1">
        <f>AO3725+AT3725</f>
        <v>40969.94</v>
      </c>
      <c r="AW3725" s="1">
        <v>41215</v>
      </c>
      <c r="AX3725" s="2">
        <f>IF(AV3725&gt;=AW3725,1,2)</f>
        <v>2</v>
      </c>
      <c r="AY3725" s="2" t="str">
        <f>IF((AV3725+10)&gt;=AW3725,"SAVE","LATE")</f>
        <v>LATE</v>
      </c>
      <c r="AZ3725" t="s">
        <v>82</v>
      </c>
      <c r="BA3725" t="s">
        <v>1011</v>
      </c>
      <c r="BB3725" s="6">
        <v>214680800</v>
      </c>
      <c r="BC3725">
        <v>113573197</v>
      </c>
      <c r="BD3725" s="10">
        <v>328253997</v>
      </c>
      <c r="BE3725" t="s">
        <v>40434</v>
      </c>
      <c r="BF3725">
        <v>0</v>
      </c>
      <c r="BG3725" t="s">
        <v>70</v>
      </c>
      <c r="BH3725">
        <v>-1</v>
      </c>
      <c r="BI3725" t="s">
        <v>10728</v>
      </c>
      <c r="BJ3725" t="s">
        <v>10729</v>
      </c>
      <c r="BK3725">
        <v>0</v>
      </c>
      <c r="BL3725" t="s">
        <v>85</v>
      </c>
      <c r="BM3725" t="s">
        <v>10730</v>
      </c>
    </row>
    <row r="3726" spans="1:65" x14ac:dyDescent="0.25">
      <c r="A3726">
        <v>2011</v>
      </c>
      <c r="B3726" t="s">
        <v>64</v>
      </c>
      <c r="C3726" t="s">
        <v>65</v>
      </c>
      <c r="D3726" t="s">
        <v>40101</v>
      </c>
      <c r="E3726">
        <v>800215807</v>
      </c>
      <c r="F3726" t="s">
        <v>181</v>
      </c>
      <c r="G3726">
        <v>12</v>
      </c>
      <c r="H3726" t="s">
        <v>41881</v>
      </c>
      <c r="I3726" t="s">
        <v>67</v>
      </c>
      <c r="J3726" t="s">
        <v>68</v>
      </c>
      <c r="K3726">
        <v>3</v>
      </c>
      <c r="L3726" t="s">
        <v>41838</v>
      </c>
      <c r="M3726">
        <v>72000000</v>
      </c>
      <c r="N3726" t="s">
        <v>41840</v>
      </c>
      <c r="O3726" t="s">
        <v>6745</v>
      </c>
      <c r="P3726" t="s">
        <v>90</v>
      </c>
      <c r="Q3726" t="s">
        <v>70</v>
      </c>
      <c r="R3726" t="s">
        <v>70</v>
      </c>
      <c r="S3726" t="s">
        <v>40436</v>
      </c>
      <c r="T3726" t="s">
        <v>6746</v>
      </c>
      <c r="U3726" t="s">
        <v>6747</v>
      </c>
      <c r="V3726" t="s">
        <v>6748</v>
      </c>
      <c r="W3726" t="s">
        <v>6748</v>
      </c>
      <c r="X3726">
        <v>3599927139</v>
      </c>
      <c r="Y3726" t="s">
        <v>122</v>
      </c>
      <c r="Z3726" t="s">
        <v>123</v>
      </c>
      <c r="AA3726">
        <v>0</v>
      </c>
      <c r="AB3726" t="s">
        <v>76</v>
      </c>
      <c r="AC3726">
        <v>0</v>
      </c>
      <c r="AD3726" t="s">
        <v>76</v>
      </c>
      <c r="AE3726">
        <v>622725</v>
      </c>
      <c r="AF3726" t="s">
        <v>40104</v>
      </c>
      <c r="AG3726" t="s">
        <v>6749</v>
      </c>
      <c r="AH3726" t="s">
        <v>6750</v>
      </c>
      <c r="AI3726" t="s">
        <v>40331</v>
      </c>
      <c r="AJ3726" t="s">
        <v>41304</v>
      </c>
      <c r="AK3726">
        <v>9238298</v>
      </c>
      <c r="AL3726" t="s">
        <v>6751</v>
      </c>
      <c r="AM3726">
        <v>2011</v>
      </c>
      <c r="AN3726" s="1">
        <v>40708</v>
      </c>
      <c r="AO3726" s="1">
        <v>40784</v>
      </c>
      <c r="AP3726">
        <v>125</v>
      </c>
      <c r="AQ3726" t="s">
        <v>74</v>
      </c>
      <c r="AR3726" s="4">
        <f>IF(AQ3726="M",AP3726*30.42,AP3726)</f>
        <v>125</v>
      </c>
      <c r="AS3726">
        <v>366</v>
      </c>
      <c r="AT3726" s="4">
        <f>AR3726+AS3726</f>
        <v>491</v>
      </c>
      <c r="AU3726">
        <v>6</v>
      </c>
      <c r="AV3726" s="1">
        <f>AO3726+AT3726</f>
        <v>41275</v>
      </c>
      <c r="AW3726" s="1">
        <v>41334</v>
      </c>
      <c r="AX3726" s="2">
        <f>IF(AV3726&gt;=AW3726,1,2)</f>
        <v>2</v>
      </c>
      <c r="AY3726" s="2" t="str">
        <f>IF((AV3726+10)&gt;=AW3726,"SAVE","LATE")</f>
        <v>LATE</v>
      </c>
      <c r="AZ3726" t="s">
        <v>82</v>
      </c>
      <c r="BA3726" t="s">
        <v>1011</v>
      </c>
      <c r="BB3726" s="6">
        <v>3599927139</v>
      </c>
      <c r="BC3726">
        <v>0</v>
      </c>
      <c r="BD3726" s="10">
        <v>3599927139</v>
      </c>
      <c r="BE3726" t="s">
        <v>6745</v>
      </c>
      <c r="BF3726">
        <v>0</v>
      </c>
      <c r="BG3726" t="s">
        <v>70</v>
      </c>
      <c r="BH3726">
        <v>-1</v>
      </c>
      <c r="BI3726" t="s">
        <v>70</v>
      </c>
      <c r="BJ3726" t="s">
        <v>70</v>
      </c>
      <c r="BK3726">
        <v>0</v>
      </c>
      <c r="BL3726" t="s">
        <v>85</v>
      </c>
      <c r="BM3726" t="s">
        <v>6752</v>
      </c>
    </row>
    <row r="3727" spans="1:65" x14ac:dyDescent="0.25">
      <c r="A3727">
        <v>2011</v>
      </c>
      <c r="B3727" t="s">
        <v>64</v>
      </c>
      <c r="C3727" t="s">
        <v>65</v>
      </c>
      <c r="D3727" t="s">
        <v>40101</v>
      </c>
      <c r="E3727">
        <v>800215807</v>
      </c>
      <c r="F3727" t="s">
        <v>181</v>
      </c>
      <c r="G3727">
        <v>12</v>
      </c>
      <c r="H3727" t="s">
        <v>41881</v>
      </c>
      <c r="I3727" t="s">
        <v>67</v>
      </c>
      <c r="J3727" t="s">
        <v>68</v>
      </c>
      <c r="K3727">
        <v>3</v>
      </c>
      <c r="L3727" t="s">
        <v>41838</v>
      </c>
      <c r="M3727">
        <v>72000000</v>
      </c>
      <c r="N3727" t="s">
        <v>41840</v>
      </c>
      <c r="O3727" t="s">
        <v>7469</v>
      </c>
      <c r="P3727" t="s">
        <v>90</v>
      </c>
      <c r="Q3727" t="s">
        <v>70</v>
      </c>
      <c r="R3727" t="s">
        <v>70</v>
      </c>
      <c r="S3727" t="s">
        <v>40436</v>
      </c>
      <c r="T3727" t="s">
        <v>6746</v>
      </c>
      <c r="U3727" t="s">
        <v>7470</v>
      </c>
      <c r="V3727" t="s">
        <v>7471</v>
      </c>
      <c r="W3727" t="s">
        <v>7471</v>
      </c>
      <c r="X3727">
        <v>1799959689</v>
      </c>
      <c r="Y3727" t="s">
        <v>122</v>
      </c>
      <c r="Z3727" t="s">
        <v>123</v>
      </c>
      <c r="AA3727">
        <v>0</v>
      </c>
      <c r="AB3727" t="s">
        <v>76</v>
      </c>
      <c r="AC3727">
        <v>0</v>
      </c>
      <c r="AD3727" t="s">
        <v>76</v>
      </c>
      <c r="AE3727">
        <v>622699</v>
      </c>
      <c r="AF3727" t="s">
        <v>40104</v>
      </c>
      <c r="AG3727" t="s">
        <v>6749</v>
      </c>
      <c r="AH3727" t="s">
        <v>6750</v>
      </c>
      <c r="AI3727" t="s">
        <v>40331</v>
      </c>
      <c r="AJ3727" t="s">
        <v>41304</v>
      </c>
      <c r="AK3727">
        <v>9238298</v>
      </c>
      <c r="AL3727" t="s">
        <v>6751</v>
      </c>
      <c r="AM3727">
        <v>2011</v>
      </c>
      <c r="AN3727" s="1">
        <v>40708</v>
      </c>
      <c r="AO3727" s="1">
        <v>40784</v>
      </c>
      <c r="AP3727">
        <v>125</v>
      </c>
      <c r="AQ3727" t="s">
        <v>74</v>
      </c>
      <c r="AR3727" s="4">
        <f>IF(AQ3727="M",AP3727*30.42,AP3727)</f>
        <v>125</v>
      </c>
      <c r="AS3727">
        <v>366</v>
      </c>
      <c r="AT3727" s="4">
        <f>AR3727+AS3727</f>
        <v>491</v>
      </c>
      <c r="AU3727">
        <v>6</v>
      </c>
      <c r="AV3727" s="1">
        <f>AO3727+AT3727</f>
        <v>41275</v>
      </c>
      <c r="AW3727" s="1">
        <v>41334</v>
      </c>
      <c r="AX3727" s="2">
        <f>IF(AV3727&gt;=AW3727,1,2)</f>
        <v>2</v>
      </c>
      <c r="AY3727" s="2" t="str">
        <f>IF((AV3727+10)&gt;=AW3727,"SAVE","LATE")</f>
        <v>LATE</v>
      </c>
      <c r="AZ3727" t="s">
        <v>82</v>
      </c>
      <c r="BA3727" t="s">
        <v>1011</v>
      </c>
      <c r="BB3727" s="6">
        <v>1799959689</v>
      </c>
      <c r="BC3727">
        <v>0</v>
      </c>
      <c r="BD3727" s="10">
        <v>1799959689</v>
      </c>
      <c r="BE3727" t="s">
        <v>7469</v>
      </c>
      <c r="BF3727">
        <v>0</v>
      </c>
      <c r="BG3727" t="s">
        <v>70</v>
      </c>
      <c r="BH3727">
        <v>-1</v>
      </c>
      <c r="BI3727" t="s">
        <v>70</v>
      </c>
      <c r="BJ3727" t="s">
        <v>70</v>
      </c>
      <c r="BK3727">
        <v>0</v>
      </c>
      <c r="BL3727" t="s">
        <v>85</v>
      </c>
      <c r="BM3727" t="s">
        <v>7472</v>
      </c>
    </row>
    <row r="3728" spans="1:65" x14ac:dyDescent="0.25">
      <c r="A3728">
        <v>2011</v>
      </c>
      <c r="B3728" t="s">
        <v>64</v>
      </c>
      <c r="C3728" t="s">
        <v>65</v>
      </c>
      <c r="D3728" t="s">
        <v>3174</v>
      </c>
      <c r="E3728">
        <v>830034348</v>
      </c>
      <c r="F3728" t="s">
        <v>3175</v>
      </c>
      <c r="G3728">
        <v>1</v>
      </c>
      <c r="H3728" t="s">
        <v>46842</v>
      </c>
      <c r="I3728" t="s">
        <v>105</v>
      </c>
      <c r="J3728" t="s">
        <v>88</v>
      </c>
      <c r="K3728">
        <v>3</v>
      </c>
      <c r="L3728" t="s">
        <v>41838</v>
      </c>
      <c r="M3728">
        <v>72000000</v>
      </c>
      <c r="N3728" t="s">
        <v>41840</v>
      </c>
      <c r="O3728" t="s">
        <v>47082</v>
      </c>
      <c r="P3728" t="s">
        <v>90</v>
      </c>
      <c r="Q3728" t="s">
        <v>39286</v>
      </c>
      <c r="R3728" t="s">
        <v>39286</v>
      </c>
      <c r="S3728" t="s">
        <v>43382</v>
      </c>
      <c r="T3728" s="3">
        <v>40854</v>
      </c>
      <c r="U3728" t="s">
        <v>7546</v>
      </c>
      <c r="V3728" t="s">
        <v>7547</v>
      </c>
      <c r="W3728" t="s">
        <v>7548</v>
      </c>
      <c r="X3728">
        <v>1715420539</v>
      </c>
      <c r="Y3728" t="s">
        <v>122</v>
      </c>
      <c r="Z3728" t="s">
        <v>123</v>
      </c>
      <c r="AA3728">
        <v>0</v>
      </c>
      <c r="AB3728" t="s">
        <v>76</v>
      </c>
      <c r="AC3728">
        <v>0</v>
      </c>
      <c r="AD3728" t="s">
        <v>76</v>
      </c>
      <c r="AE3728">
        <v>920928</v>
      </c>
      <c r="AF3728" t="s">
        <v>41304</v>
      </c>
      <c r="AG3728">
        <v>19223512</v>
      </c>
      <c r="AH3728" t="s">
        <v>7549</v>
      </c>
      <c r="AI3728" t="s">
        <v>40331</v>
      </c>
      <c r="AJ3728" t="s">
        <v>41304</v>
      </c>
      <c r="AK3728">
        <v>19223512</v>
      </c>
      <c r="AL3728" t="s">
        <v>7549</v>
      </c>
      <c r="AM3728">
        <v>2011</v>
      </c>
      <c r="AN3728" s="1">
        <v>40808</v>
      </c>
      <c r="AO3728" s="1">
        <v>40827</v>
      </c>
      <c r="AP3728">
        <v>4</v>
      </c>
      <c r="AQ3728" t="s">
        <v>81</v>
      </c>
      <c r="AR3728" s="4">
        <f>IF(AQ3728="M",AP3728*30.42,AP3728)</f>
        <v>121.68</v>
      </c>
      <c r="AS3728">
        <v>0</v>
      </c>
      <c r="AT3728" s="4">
        <f>AR3728+AS3728</f>
        <v>121.68</v>
      </c>
      <c r="AU3728">
        <v>2</v>
      </c>
      <c r="AV3728" s="1">
        <f>AO3728+AT3728</f>
        <v>40948.68</v>
      </c>
      <c r="AW3728" s="1">
        <v>41010</v>
      </c>
      <c r="AX3728" s="2">
        <f>IF(AV3728&gt;=AW3728,1,2)</f>
        <v>2</v>
      </c>
      <c r="AY3728" s="2" t="str">
        <f>IF((AV3728+10)&gt;=AW3728,"SAVE","LATE")</f>
        <v>LATE</v>
      </c>
      <c r="AZ3728" t="s">
        <v>82</v>
      </c>
      <c r="BA3728" t="s">
        <v>1011</v>
      </c>
      <c r="BB3728" s="6">
        <v>1691403754</v>
      </c>
      <c r="BC3728">
        <v>799493566</v>
      </c>
      <c r="BD3728" s="10">
        <v>2490897320</v>
      </c>
      <c r="BE3728" t="s">
        <v>47083</v>
      </c>
      <c r="BF3728">
        <v>0</v>
      </c>
      <c r="BG3728" t="s">
        <v>70</v>
      </c>
      <c r="BH3728">
        <v>-1</v>
      </c>
      <c r="BI3728" t="s">
        <v>7549</v>
      </c>
      <c r="BJ3728" t="s">
        <v>7550</v>
      </c>
      <c r="BK3728">
        <v>0</v>
      </c>
      <c r="BL3728" t="s">
        <v>85</v>
      </c>
      <c r="BM3728" t="s">
        <v>7551</v>
      </c>
    </row>
    <row r="3729" spans="1:65" x14ac:dyDescent="0.25">
      <c r="A3729">
        <v>2010</v>
      </c>
      <c r="B3729" t="s">
        <v>116</v>
      </c>
      <c r="C3729" t="s">
        <v>290</v>
      </c>
      <c r="D3729" t="s">
        <v>43343</v>
      </c>
      <c r="E3729" t="s">
        <v>82</v>
      </c>
      <c r="F3729" t="s">
        <v>635</v>
      </c>
      <c r="G3729">
        <v>1</v>
      </c>
      <c r="H3729" t="s">
        <v>46842</v>
      </c>
      <c r="I3729" t="s">
        <v>105</v>
      </c>
      <c r="J3729" t="s">
        <v>88</v>
      </c>
      <c r="K3729">
        <v>3</v>
      </c>
      <c r="L3729" t="s">
        <v>41838</v>
      </c>
      <c r="M3729">
        <v>72000000</v>
      </c>
      <c r="N3729" t="s">
        <v>41840</v>
      </c>
      <c r="O3729" t="s">
        <v>6737</v>
      </c>
      <c r="P3729" t="s">
        <v>90</v>
      </c>
      <c r="Q3729" t="s">
        <v>1073</v>
      </c>
      <c r="R3729" t="s">
        <v>1073</v>
      </c>
      <c r="S3729" t="s">
        <v>40438</v>
      </c>
      <c r="T3729" t="s">
        <v>5418</v>
      </c>
      <c r="U3729" t="s">
        <v>6738</v>
      </c>
      <c r="V3729" t="s">
        <v>6739</v>
      </c>
      <c r="W3729">
        <v>374</v>
      </c>
      <c r="X3729">
        <v>3632681718</v>
      </c>
      <c r="Y3729" t="s">
        <v>122</v>
      </c>
      <c r="Z3729" t="s">
        <v>123</v>
      </c>
      <c r="AA3729">
        <v>0</v>
      </c>
      <c r="AB3729" t="s">
        <v>76</v>
      </c>
      <c r="AC3729">
        <v>0</v>
      </c>
      <c r="AD3729" t="s">
        <v>76</v>
      </c>
      <c r="AE3729">
        <v>557928</v>
      </c>
      <c r="AF3729" t="s">
        <v>145</v>
      </c>
      <c r="AG3729">
        <v>73543740</v>
      </c>
      <c r="AH3729" t="s">
        <v>6740</v>
      </c>
      <c r="AI3729" t="s">
        <v>40331</v>
      </c>
      <c r="AJ3729" t="s">
        <v>41304</v>
      </c>
      <c r="AK3729">
        <v>73543740</v>
      </c>
      <c r="AL3729" t="s">
        <v>6741</v>
      </c>
      <c r="AM3729">
        <v>2011</v>
      </c>
      <c r="AN3729" s="1">
        <v>40676</v>
      </c>
      <c r="AO3729" s="1">
        <v>40676</v>
      </c>
      <c r="AP3729">
        <v>4</v>
      </c>
      <c r="AQ3729" t="s">
        <v>81</v>
      </c>
      <c r="AR3729" s="4">
        <f>IF(AQ3729="M",AP3729*30.42,AP3729)</f>
        <v>121.68</v>
      </c>
      <c r="AS3729">
        <v>0</v>
      </c>
      <c r="AT3729" s="4">
        <f>AR3729+AS3729</f>
        <v>121.68</v>
      </c>
      <c r="AU3729">
        <v>2</v>
      </c>
      <c r="AV3729" s="1">
        <f>AO3729+AT3729</f>
        <v>40797.68</v>
      </c>
      <c r="AW3729" s="1">
        <v>40860</v>
      </c>
      <c r="AX3729" s="2">
        <f>IF(AV3729&gt;=AW3729,1,2)</f>
        <v>2</v>
      </c>
      <c r="AY3729" s="2" t="str">
        <f>IF((AV3729+10)&gt;=AW3729,"SAVE","LATE")</f>
        <v>LATE</v>
      </c>
      <c r="AZ3729" t="s">
        <v>82</v>
      </c>
      <c r="BA3729" t="s">
        <v>1011</v>
      </c>
      <c r="BB3729" s="6">
        <v>3630851839</v>
      </c>
      <c r="BC3729">
        <v>0</v>
      </c>
      <c r="BD3729" s="10">
        <v>3630851839</v>
      </c>
      <c r="BE3729" t="s">
        <v>6742</v>
      </c>
      <c r="BF3729">
        <v>0</v>
      </c>
      <c r="BG3729" t="s">
        <v>70</v>
      </c>
      <c r="BH3729">
        <v>-1</v>
      </c>
      <c r="BI3729" t="s">
        <v>6740</v>
      </c>
      <c r="BJ3729" t="s">
        <v>6743</v>
      </c>
      <c r="BK3729">
        <v>0</v>
      </c>
      <c r="BL3729" t="s">
        <v>85</v>
      </c>
      <c r="BM3729" t="s">
        <v>6744</v>
      </c>
    </row>
    <row r="3730" spans="1:65" x14ac:dyDescent="0.25">
      <c r="A3730">
        <v>2011</v>
      </c>
      <c r="B3730" t="s">
        <v>64</v>
      </c>
      <c r="C3730" t="s">
        <v>65</v>
      </c>
      <c r="D3730" t="s">
        <v>40101</v>
      </c>
      <c r="E3730">
        <v>800215807</v>
      </c>
      <c r="F3730" t="s">
        <v>181</v>
      </c>
      <c r="G3730">
        <v>12</v>
      </c>
      <c r="H3730" t="s">
        <v>41881</v>
      </c>
      <c r="I3730" t="s">
        <v>67</v>
      </c>
      <c r="J3730" t="s">
        <v>68</v>
      </c>
      <c r="K3730">
        <v>3</v>
      </c>
      <c r="L3730" t="s">
        <v>41838</v>
      </c>
      <c r="M3730">
        <v>72000000</v>
      </c>
      <c r="N3730" t="s">
        <v>41840</v>
      </c>
      <c r="O3730" t="s">
        <v>7238</v>
      </c>
      <c r="P3730" t="s">
        <v>90</v>
      </c>
      <c r="Q3730" t="s">
        <v>70</v>
      </c>
      <c r="R3730" t="s">
        <v>70</v>
      </c>
      <c r="S3730" t="s">
        <v>40440</v>
      </c>
      <c r="T3730" t="s">
        <v>6470</v>
      </c>
      <c r="U3730" t="s">
        <v>7239</v>
      </c>
      <c r="V3730" t="s">
        <v>7240</v>
      </c>
      <c r="W3730" t="s">
        <v>7240</v>
      </c>
      <c r="X3730">
        <v>2225722169</v>
      </c>
      <c r="Y3730" t="s">
        <v>122</v>
      </c>
      <c r="Z3730" t="s">
        <v>123</v>
      </c>
      <c r="AA3730">
        <v>0</v>
      </c>
      <c r="AB3730" t="s">
        <v>76</v>
      </c>
      <c r="AC3730">
        <v>0</v>
      </c>
      <c r="AD3730" t="s">
        <v>76</v>
      </c>
      <c r="AE3730">
        <v>662639</v>
      </c>
      <c r="AF3730" t="s">
        <v>40104</v>
      </c>
      <c r="AG3730" t="s">
        <v>7241</v>
      </c>
      <c r="AH3730" t="s">
        <v>40441</v>
      </c>
      <c r="AI3730" t="s">
        <v>40331</v>
      </c>
      <c r="AJ3730" t="s">
        <v>41304</v>
      </c>
      <c r="AK3730">
        <v>8677052</v>
      </c>
      <c r="AL3730" t="s">
        <v>7242</v>
      </c>
      <c r="AM3730">
        <v>2011</v>
      </c>
      <c r="AN3730" s="1">
        <v>40723</v>
      </c>
      <c r="AO3730" s="1">
        <v>40800</v>
      </c>
      <c r="AP3730">
        <v>109</v>
      </c>
      <c r="AQ3730" t="s">
        <v>74</v>
      </c>
      <c r="AR3730" s="4">
        <f>IF(AQ3730="M",AP3730*30.42,AP3730)</f>
        <v>109</v>
      </c>
      <c r="AS3730">
        <v>366</v>
      </c>
      <c r="AT3730" s="4">
        <f>AR3730+AS3730</f>
        <v>475</v>
      </c>
      <c r="AU3730">
        <v>6</v>
      </c>
      <c r="AV3730" s="1">
        <f>AO3730+AT3730</f>
        <v>41275</v>
      </c>
      <c r="AW3730" s="1">
        <v>41348</v>
      </c>
      <c r="AX3730" s="2">
        <f>IF(AV3730&gt;=AW3730,1,2)</f>
        <v>2</v>
      </c>
      <c r="AY3730" s="2" t="str">
        <f>IF((AV3730+10)&gt;=AW3730,"SAVE","LATE")</f>
        <v>LATE</v>
      </c>
      <c r="AZ3730" t="s">
        <v>82</v>
      </c>
      <c r="BA3730" t="s">
        <v>1011</v>
      </c>
      <c r="BB3730" s="6">
        <v>2225722169</v>
      </c>
      <c r="BC3730">
        <v>0</v>
      </c>
      <c r="BD3730" s="10">
        <v>2225722169</v>
      </c>
      <c r="BE3730" t="s">
        <v>7238</v>
      </c>
      <c r="BF3730">
        <v>0</v>
      </c>
      <c r="BG3730" t="s">
        <v>70</v>
      </c>
      <c r="BH3730">
        <v>-1</v>
      </c>
      <c r="BI3730" t="s">
        <v>70</v>
      </c>
      <c r="BJ3730" t="s">
        <v>70</v>
      </c>
      <c r="BK3730">
        <v>0</v>
      </c>
      <c r="BL3730" t="s">
        <v>85</v>
      </c>
      <c r="BM3730" t="s">
        <v>7243</v>
      </c>
    </row>
    <row r="3731" spans="1:65" x14ac:dyDescent="0.25">
      <c r="A3731">
        <v>2011</v>
      </c>
      <c r="B3731" t="s">
        <v>116</v>
      </c>
      <c r="C3731" t="s">
        <v>290</v>
      </c>
      <c r="D3731" t="s">
        <v>43343</v>
      </c>
      <c r="E3731" t="s">
        <v>82</v>
      </c>
      <c r="F3731" t="s">
        <v>635</v>
      </c>
      <c r="G3731">
        <v>12</v>
      </c>
      <c r="H3731" t="s">
        <v>41881</v>
      </c>
      <c r="I3731" t="s">
        <v>105</v>
      </c>
      <c r="J3731" t="s">
        <v>68</v>
      </c>
      <c r="K3731">
        <v>3</v>
      </c>
      <c r="L3731" t="s">
        <v>41838</v>
      </c>
      <c r="M3731">
        <v>72000000</v>
      </c>
      <c r="N3731" t="s">
        <v>41840</v>
      </c>
      <c r="O3731" t="s">
        <v>9331</v>
      </c>
      <c r="P3731" t="s">
        <v>90</v>
      </c>
      <c r="Q3731" t="s">
        <v>70</v>
      </c>
      <c r="R3731" t="s">
        <v>70</v>
      </c>
      <c r="S3731" t="s">
        <v>40444</v>
      </c>
      <c r="T3731" t="s">
        <v>6852</v>
      </c>
      <c r="U3731" t="s">
        <v>9332</v>
      </c>
      <c r="V3731" t="s">
        <v>9333</v>
      </c>
      <c r="W3731" t="s">
        <v>9334</v>
      </c>
      <c r="X3731">
        <v>460000000</v>
      </c>
      <c r="Y3731" t="s">
        <v>122</v>
      </c>
      <c r="Z3731" t="s">
        <v>123</v>
      </c>
      <c r="AA3731">
        <v>0</v>
      </c>
      <c r="AB3731" t="s">
        <v>76</v>
      </c>
      <c r="AC3731">
        <v>0</v>
      </c>
      <c r="AD3731" t="s">
        <v>76</v>
      </c>
      <c r="AE3731">
        <v>567288</v>
      </c>
      <c r="AF3731" t="s">
        <v>40104</v>
      </c>
      <c r="AG3731">
        <v>8060116509</v>
      </c>
      <c r="AH3731" t="s">
        <v>9335</v>
      </c>
      <c r="AI3731" t="s">
        <v>40331</v>
      </c>
      <c r="AJ3731" t="s">
        <v>41304</v>
      </c>
      <c r="AK3731">
        <v>9136677</v>
      </c>
      <c r="AL3731" t="s">
        <v>9336</v>
      </c>
      <c r="AM3731">
        <v>2011</v>
      </c>
      <c r="AN3731" s="1">
        <v>40722</v>
      </c>
      <c r="AO3731" s="1">
        <v>40723</v>
      </c>
      <c r="AP3731">
        <v>6</v>
      </c>
      <c r="AQ3731" t="s">
        <v>81</v>
      </c>
      <c r="AR3731" s="4">
        <f>IF(AQ3731="M",AP3731*30.42,AP3731)</f>
        <v>182.52</v>
      </c>
      <c r="AS3731">
        <v>0</v>
      </c>
      <c r="AT3731" s="4">
        <f>AR3731+AS3731</f>
        <v>182.52</v>
      </c>
      <c r="AU3731">
        <v>3</v>
      </c>
      <c r="AV3731" s="1">
        <f>AO3731+AT3731</f>
        <v>40905.519999999997</v>
      </c>
      <c r="AW3731" s="1">
        <v>40997</v>
      </c>
      <c r="AX3731" s="2">
        <f>IF(AV3731&gt;=AW3731,1,2)</f>
        <v>2</v>
      </c>
      <c r="AY3731" s="2" t="str">
        <f>IF((AV3731+10)&gt;=AW3731,"SAVE","LATE")</f>
        <v>LATE</v>
      </c>
      <c r="AZ3731" t="s">
        <v>82</v>
      </c>
      <c r="BA3731" t="s">
        <v>1011</v>
      </c>
      <c r="BB3731" s="6">
        <v>460000000</v>
      </c>
      <c r="BC3731">
        <v>229969799</v>
      </c>
      <c r="BD3731" s="10">
        <v>689969799</v>
      </c>
      <c r="BE3731" t="s">
        <v>9331</v>
      </c>
      <c r="BF3731">
        <v>0</v>
      </c>
      <c r="BG3731" t="s">
        <v>70</v>
      </c>
      <c r="BH3731">
        <v>-1</v>
      </c>
      <c r="BI3731" t="s">
        <v>70</v>
      </c>
      <c r="BJ3731" t="s">
        <v>70</v>
      </c>
      <c r="BK3731">
        <v>0</v>
      </c>
      <c r="BL3731" t="s">
        <v>85</v>
      </c>
      <c r="BM3731" t="s">
        <v>9337</v>
      </c>
    </row>
    <row r="3732" spans="1:65" x14ac:dyDescent="0.25">
      <c r="A3732">
        <v>2011</v>
      </c>
      <c r="B3732" t="s">
        <v>116</v>
      </c>
      <c r="C3732" t="s">
        <v>357</v>
      </c>
      <c r="D3732" t="s">
        <v>40447</v>
      </c>
      <c r="E3732" t="s">
        <v>7267</v>
      </c>
      <c r="F3732" t="s">
        <v>7268</v>
      </c>
      <c r="G3732">
        <v>1</v>
      </c>
      <c r="H3732" t="s">
        <v>46842</v>
      </c>
      <c r="I3732" t="s">
        <v>105</v>
      </c>
      <c r="J3732" t="s">
        <v>88</v>
      </c>
      <c r="K3732">
        <v>3</v>
      </c>
      <c r="L3732" t="s">
        <v>41838</v>
      </c>
      <c r="M3732">
        <v>72000000</v>
      </c>
      <c r="N3732" t="s">
        <v>41840</v>
      </c>
      <c r="O3732" t="s">
        <v>7269</v>
      </c>
      <c r="P3732" t="s">
        <v>90</v>
      </c>
      <c r="Q3732" t="s">
        <v>1073</v>
      </c>
      <c r="R3732" t="s">
        <v>1073</v>
      </c>
      <c r="S3732" t="s">
        <v>40448</v>
      </c>
      <c r="T3732" s="3">
        <v>40699</v>
      </c>
      <c r="U3732" t="s">
        <v>7270</v>
      </c>
      <c r="V3732" t="s">
        <v>7271</v>
      </c>
      <c r="W3732" t="s">
        <v>7272</v>
      </c>
      <c r="X3732">
        <v>2132679723</v>
      </c>
      <c r="Y3732" t="s">
        <v>122</v>
      </c>
      <c r="Z3732" t="s">
        <v>123</v>
      </c>
      <c r="AA3732">
        <v>0</v>
      </c>
      <c r="AB3732" t="s">
        <v>76</v>
      </c>
      <c r="AC3732">
        <v>0</v>
      </c>
      <c r="AD3732" t="s">
        <v>76</v>
      </c>
      <c r="AE3732">
        <v>590885</v>
      </c>
      <c r="AF3732" t="s">
        <v>40104</v>
      </c>
      <c r="AG3732">
        <v>802019749</v>
      </c>
      <c r="AH3732" t="s">
        <v>7273</v>
      </c>
      <c r="AI3732" t="s">
        <v>39370</v>
      </c>
      <c r="AJ3732" t="s">
        <v>41304</v>
      </c>
      <c r="AK3732">
        <v>72242008</v>
      </c>
      <c r="AL3732" t="s">
        <v>7274</v>
      </c>
      <c r="AM3732">
        <v>2011</v>
      </c>
      <c r="AN3732" s="1">
        <v>40765</v>
      </c>
      <c r="AO3732" s="1">
        <v>40765</v>
      </c>
      <c r="AP3732">
        <v>8</v>
      </c>
      <c r="AQ3732" t="s">
        <v>81</v>
      </c>
      <c r="AR3732" s="4">
        <f>IF(AQ3732="M",AP3732*30.42,AP3732)</f>
        <v>243.36</v>
      </c>
      <c r="AS3732">
        <v>390</v>
      </c>
      <c r="AT3732" s="4">
        <f>AR3732+AS3732</f>
        <v>633.36</v>
      </c>
      <c r="AU3732">
        <v>3</v>
      </c>
      <c r="AV3732" s="1">
        <f>AO3732+AT3732</f>
        <v>41398.36</v>
      </c>
      <c r="AW3732" s="1">
        <v>41490</v>
      </c>
      <c r="AX3732" s="2">
        <f>IF(AV3732&gt;=AW3732,1,2)</f>
        <v>2</v>
      </c>
      <c r="AY3732" s="2" t="str">
        <f>IF((AV3732+10)&gt;=AW3732,"SAVE","LATE")</f>
        <v>LATE</v>
      </c>
      <c r="AZ3732" t="s">
        <v>82</v>
      </c>
      <c r="BA3732" t="s">
        <v>1011</v>
      </c>
      <c r="BB3732" s="6">
        <v>2132503824</v>
      </c>
      <c r="BC3732">
        <v>1049892244</v>
      </c>
      <c r="BD3732" s="10">
        <v>3182396068</v>
      </c>
      <c r="BE3732" t="s">
        <v>7275</v>
      </c>
      <c r="BF3732">
        <v>0</v>
      </c>
      <c r="BG3732" t="s">
        <v>70</v>
      </c>
      <c r="BH3732">
        <v>-1</v>
      </c>
      <c r="BI3732" t="s">
        <v>7273</v>
      </c>
      <c r="BJ3732" t="s">
        <v>7276</v>
      </c>
      <c r="BK3732">
        <v>0</v>
      </c>
      <c r="BL3732" t="s">
        <v>85</v>
      </c>
      <c r="BM3732" t="s">
        <v>7277</v>
      </c>
    </row>
    <row r="3733" spans="1:65" x14ac:dyDescent="0.25">
      <c r="A3733">
        <v>2011</v>
      </c>
      <c r="B3733" t="s">
        <v>64</v>
      </c>
      <c r="C3733" t="s">
        <v>65</v>
      </c>
      <c r="D3733" t="s">
        <v>40101</v>
      </c>
      <c r="E3733">
        <v>800215807</v>
      </c>
      <c r="F3733" t="s">
        <v>181</v>
      </c>
      <c r="G3733">
        <v>12</v>
      </c>
      <c r="H3733" t="s">
        <v>41881</v>
      </c>
      <c r="I3733" t="s">
        <v>67</v>
      </c>
      <c r="J3733" t="s">
        <v>68</v>
      </c>
      <c r="K3733">
        <v>3</v>
      </c>
      <c r="L3733" t="s">
        <v>41838</v>
      </c>
      <c r="M3733">
        <v>72000000</v>
      </c>
      <c r="N3733" t="s">
        <v>41840</v>
      </c>
      <c r="O3733" t="s">
        <v>7075</v>
      </c>
      <c r="P3733" t="s">
        <v>90</v>
      </c>
      <c r="Q3733" t="s">
        <v>70</v>
      </c>
      <c r="R3733" t="s">
        <v>70</v>
      </c>
      <c r="S3733" t="s">
        <v>40449</v>
      </c>
      <c r="T3733" t="s">
        <v>6470</v>
      </c>
      <c r="U3733" t="s">
        <v>7076</v>
      </c>
      <c r="V3733" t="s">
        <v>7077</v>
      </c>
      <c r="W3733" t="s">
        <v>7077</v>
      </c>
      <c r="X3733">
        <v>2699986411</v>
      </c>
      <c r="Y3733" t="s">
        <v>122</v>
      </c>
      <c r="Z3733" t="s">
        <v>123</v>
      </c>
      <c r="AA3733">
        <v>0</v>
      </c>
      <c r="AB3733" t="s">
        <v>76</v>
      </c>
      <c r="AC3733">
        <v>0</v>
      </c>
      <c r="AD3733" t="s">
        <v>76</v>
      </c>
      <c r="AE3733">
        <v>662613</v>
      </c>
      <c r="AF3733" t="s">
        <v>40104</v>
      </c>
      <c r="AG3733" t="s">
        <v>7078</v>
      </c>
      <c r="AH3733" t="s">
        <v>7079</v>
      </c>
      <c r="AI3733" t="s">
        <v>40331</v>
      </c>
      <c r="AJ3733" t="s">
        <v>41304</v>
      </c>
      <c r="AK3733">
        <v>19393806</v>
      </c>
      <c r="AL3733" t="s">
        <v>7080</v>
      </c>
      <c r="AM3733">
        <v>2011</v>
      </c>
      <c r="AN3733" s="1">
        <v>40709</v>
      </c>
      <c r="AO3733" s="1">
        <v>40805</v>
      </c>
      <c r="AP3733">
        <v>104</v>
      </c>
      <c r="AQ3733" t="s">
        <v>74</v>
      </c>
      <c r="AR3733" s="4">
        <f>IF(AQ3733="M",AP3733*30.42,AP3733)</f>
        <v>104</v>
      </c>
      <c r="AS3733">
        <v>366</v>
      </c>
      <c r="AT3733" s="4">
        <f>AR3733+AS3733</f>
        <v>470</v>
      </c>
      <c r="AU3733">
        <v>6</v>
      </c>
      <c r="AV3733" s="1">
        <f>AO3733+AT3733</f>
        <v>41275</v>
      </c>
      <c r="AW3733" s="1">
        <v>41353</v>
      </c>
      <c r="AX3733" s="2">
        <f>IF(AV3733&gt;=AW3733,1,2)</f>
        <v>2</v>
      </c>
      <c r="AY3733" s="2" t="str">
        <f>IF((AV3733+10)&gt;=AW3733,"SAVE","LATE")</f>
        <v>LATE</v>
      </c>
      <c r="AZ3733" t="s">
        <v>82</v>
      </c>
      <c r="BA3733" t="s">
        <v>1011</v>
      </c>
      <c r="BB3733" s="6">
        <v>2699986411</v>
      </c>
      <c r="BC3733">
        <v>0</v>
      </c>
      <c r="BD3733" s="10">
        <v>2699986411</v>
      </c>
      <c r="BE3733" t="s">
        <v>7075</v>
      </c>
      <c r="BF3733">
        <v>0</v>
      </c>
      <c r="BG3733" t="s">
        <v>70</v>
      </c>
      <c r="BH3733">
        <v>-1</v>
      </c>
      <c r="BI3733" t="s">
        <v>70</v>
      </c>
      <c r="BJ3733" t="s">
        <v>70</v>
      </c>
      <c r="BK3733">
        <v>0</v>
      </c>
      <c r="BL3733" t="s">
        <v>85</v>
      </c>
      <c r="BM3733" t="s">
        <v>7081</v>
      </c>
    </row>
    <row r="3734" spans="1:65" x14ac:dyDescent="0.25">
      <c r="A3734">
        <v>2011</v>
      </c>
      <c r="B3734" t="s">
        <v>116</v>
      </c>
      <c r="C3734" t="s">
        <v>290</v>
      </c>
      <c r="D3734" t="s">
        <v>43343</v>
      </c>
      <c r="E3734" t="s">
        <v>82</v>
      </c>
      <c r="F3734" t="s">
        <v>635</v>
      </c>
      <c r="G3734">
        <v>1</v>
      </c>
      <c r="H3734" t="s">
        <v>46842</v>
      </c>
      <c r="I3734" t="s">
        <v>67</v>
      </c>
      <c r="J3734" t="s">
        <v>88</v>
      </c>
      <c r="K3734">
        <v>3</v>
      </c>
      <c r="L3734" t="s">
        <v>41838</v>
      </c>
      <c r="M3734">
        <v>72000000</v>
      </c>
      <c r="N3734" t="s">
        <v>41840</v>
      </c>
      <c r="O3734" t="s">
        <v>7786</v>
      </c>
      <c r="P3734" t="s">
        <v>90</v>
      </c>
      <c r="Q3734" t="s">
        <v>1073</v>
      </c>
      <c r="R3734" t="s">
        <v>1073</v>
      </c>
      <c r="S3734" t="s">
        <v>40450</v>
      </c>
      <c r="T3734" t="s">
        <v>2295</v>
      </c>
      <c r="U3734" t="s">
        <v>7787</v>
      </c>
      <c r="V3734" t="s">
        <v>7788</v>
      </c>
      <c r="W3734">
        <v>875</v>
      </c>
      <c r="X3734">
        <v>1367009921</v>
      </c>
      <c r="Y3734" t="s">
        <v>122</v>
      </c>
      <c r="Z3734" t="s">
        <v>123</v>
      </c>
      <c r="AA3734">
        <v>0</v>
      </c>
      <c r="AB3734" t="s">
        <v>76</v>
      </c>
      <c r="AC3734">
        <v>0</v>
      </c>
      <c r="AD3734" t="s">
        <v>76</v>
      </c>
      <c r="AE3734">
        <v>576728</v>
      </c>
      <c r="AF3734" t="s">
        <v>40104</v>
      </c>
      <c r="AG3734">
        <v>9004489113</v>
      </c>
      <c r="AH3734" t="s">
        <v>7789</v>
      </c>
      <c r="AI3734" t="s">
        <v>40331</v>
      </c>
      <c r="AJ3734" t="s">
        <v>41304</v>
      </c>
      <c r="AK3734">
        <v>92507227</v>
      </c>
      <c r="AL3734" t="s">
        <v>4452</v>
      </c>
      <c r="AM3734">
        <v>2011</v>
      </c>
      <c r="AN3734" s="1">
        <v>40752</v>
      </c>
      <c r="AO3734" s="1">
        <v>40752</v>
      </c>
      <c r="AP3734">
        <v>6</v>
      </c>
      <c r="AQ3734" t="s">
        <v>81</v>
      </c>
      <c r="AR3734" s="4">
        <f>IF(AQ3734="M",AP3734*30.42,AP3734)</f>
        <v>182.52</v>
      </c>
      <c r="AS3734">
        <v>0</v>
      </c>
      <c r="AT3734" s="4">
        <f>AR3734+AS3734</f>
        <v>182.52</v>
      </c>
      <c r="AU3734">
        <v>2</v>
      </c>
      <c r="AV3734" s="1">
        <f>AO3734+AT3734</f>
        <v>40934.519999999997</v>
      </c>
      <c r="AW3734" s="1">
        <v>40996</v>
      </c>
      <c r="AX3734" s="2">
        <f>IF(AV3734&gt;=AW3734,1,2)</f>
        <v>2</v>
      </c>
      <c r="AY3734" s="2" t="str">
        <f>IF((AV3734+10)&gt;=AW3734,"SAVE","LATE")</f>
        <v>LATE</v>
      </c>
      <c r="AZ3734" t="s">
        <v>82</v>
      </c>
      <c r="BA3734" t="s">
        <v>1011</v>
      </c>
      <c r="BB3734" s="6">
        <v>1366833943</v>
      </c>
      <c r="BC3734">
        <v>553724276</v>
      </c>
      <c r="BD3734" s="10">
        <v>1920558219</v>
      </c>
      <c r="BE3734" t="s">
        <v>7790</v>
      </c>
      <c r="BF3734">
        <v>0</v>
      </c>
      <c r="BG3734" t="s">
        <v>70</v>
      </c>
      <c r="BH3734">
        <v>-1</v>
      </c>
      <c r="BI3734" t="s">
        <v>7789</v>
      </c>
      <c r="BJ3734" t="s">
        <v>7791</v>
      </c>
      <c r="BK3734">
        <v>0</v>
      </c>
      <c r="BL3734" t="s">
        <v>85</v>
      </c>
      <c r="BM3734" t="s">
        <v>7792</v>
      </c>
    </row>
    <row r="3735" spans="1:65" x14ac:dyDescent="0.25">
      <c r="A3735">
        <v>2011</v>
      </c>
      <c r="B3735" t="s">
        <v>116</v>
      </c>
      <c r="C3735" t="s">
        <v>290</v>
      </c>
      <c r="D3735" t="s">
        <v>43389</v>
      </c>
      <c r="E3735" t="s">
        <v>600</v>
      </c>
      <c r="F3735" t="s">
        <v>601</v>
      </c>
      <c r="G3735">
        <v>12</v>
      </c>
      <c r="H3735" t="s">
        <v>41881</v>
      </c>
      <c r="I3735" t="s">
        <v>105</v>
      </c>
      <c r="J3735" t="s">
        <v>68</v>
      </c>
      <c r="K3735">
        <v>3</v>
      </c>
      <c r="L3735" t="s">
        <v>41838</v>
      </c>
      <c r="M3735">
        <v>72000000</v>
      </c>
      <c r="N3735" t="s">
        <v>41840</v>
      </c>
      <c r="O3735" t="s">
        <v>10963</v>
      </c>
      <c r="P3735" t="s">
        <v>90</v>
      </c>
      <c r="Q3735" t="s">
        <v>70</v>
      </c>
      <c r="R3735" t="s">
        <v>70</v>
      </c>
      <c r="S3735" t="s">
        <v>39474</v>
      </c>
      <c r="T3735" t="s">
        <v>9609</v>
      </c>
      <c r="U3735" t="s">
        <v>10964</v>
      </c>
      <c r="V3735" t="s">
        <v>10965</v>
      </c>
      <c r="W3735" t="s">
        <v>10966</v>
      </c>
      <c r="X3735">
        <v>198000000</v>
      </c>
      <c r="Y3735" t="s">
        <v>122</v>
      </c>
      <c r="Z3735" t="s">
        <v>123</v>
      </c>
      <c r="AA3735">
        <v>0</v>
      </c>
      <c r="AB3735" t="s">
        <v>76</v>
      </c>
      <c r="AC3735">
        <v>0</v>
      </c>
      <c r="AD3735" t="s">
        <v>76</v>
      </c>
      <c r="AE3735">
        <v>601644</v>
      </c>
      <c r="AF3735" t="s">
        <v>40104</v>
      </c>
      <c r="AG3735" t="s">
        <v>10967</v>
      </c>
      <c r="AH3735" t="s">
        <v>10968</v>
      </c>
      <c r="AI3735" t="s">
        <v>39472</v>
      </c>
      <c r="AJ3735" t="s">
        <v>41304</v>
      </c>
      <c r="AK3735">
        <v>4047236</v>
      </c>
      <c r="AL3735" t="s">
        <v>10969</v>
      </c>
      <c r="AM3735">
        <v>2011</v>
      </c>
      <c r="AN3735" s="1">
        <v>40718</v>
      </c>
      <c r="AO3735" s="1">
        <v>40718</v>
      </c>
      <c r="AP3735">
        <v>6</v>
      </c>
      <c r="AQ3735" t="s">
        <v>81</v>
      </c>
      <c r="AR3735" s="4">
        <f>IF(AQ3735="M",AP3735*30.42,AP3735)</f>
        <v>182.52</v>
      </c>
      <c r="AS3735">
        <v>0</v>
      </c>
      <c r="AT3735" s="4">
        <f>AR3735+AS3735</f>
        <v>182.52</v>
      </c>
      <c r="AU3735">
        <v>6</v>
      </c>
      <c r="AV3735" s="1">
        <f>AO3735+AT3735</f>
        <v>40900.519999999997</v>
      </c>
      <c r="AW3735" s="1">
        <v>41084</v>
      </c>
      <c r="AX3735" s="2">
        <f>IF(AV3735&gt;=AW3735,1,2)</f>
        <v>2</v>
      </c>
      <c r="AY3735" s="2" t="str">
        <f>IF((AV3735+10)&gt;=AW3735,"SAVE","LATE")</f>
        <v>LATE</v>
      </c>
      <c r="AZ3735" t="s">
        <v>82</v>
      </c>
      <c r="BA3735" t="s">
        <v>1011</v>
      </c>
      <c r="BB3735" s="6">
        <v>198000000</v>
      </c>
      <c r="BC3735">
        <v>100000000</v>
      </c>
      <c r="BD3735" s="10">
        <v>298000000</v>
      </c>
      <c r="BE3735" t="s">
        <v>10963</v>
      </c>
      <c r="BF3735">
        <v>0</v>
      </c>
      <c r="BG3735" t="s">
        <v>70</v>
      </c>
      <c r="BH3735">
        <v>-1</v>
      </c>
      <c r="BI3735" t="s">
        <v>70</v>
      </c>
      <c r="BJ3735" t="s">
        <v>70</v>
      </c>
      <c r="BK3735">
        <v>0</v>
      </c>
      <c r="BL3735" t="s">
        <v>85</v>
      </c>
      <c r="BM3735" t="s">
        <v>10970</v>
      </c>
    </row>
    <row r="3736" spans="1:65" x14ac:dyDescent="0.25">
      <c r="A3736">
        <v>2011</v>
      </c>
      <c r="B3736" t="s">
        <v>116</v>
      </c>
      <c r="C3736" t="s">
        <v>290</v>
      </c>
      <c r="D3736" t="s">
        <v>43389</v>
      </c>
      <c r="E3736" t="s">
        <v>600</v>
      </c>
      <c r="F3736" t="s">
        <v>601</v>
      </c>
      <c r="G3736">
        <v>11</v>
      </c>
      <c r="H3736" t="s">
        <v>41839</v>
      </c>
      <c r="I3736" t="s">
        <v>67</v>
      </c>
      <c r="J3736" t="s">
        <v>88</v>
      </c>
      <c r="K3736">
        <v>3</v>
      </c>
      <c r="L3736" t="s">
        <v>41838</v>
      </c>
      <c r="M3736">
        <v>72000000</v>
      </c>
      <c r="N3736" t="s">
        <v>41840</v>
      </c>
      <c r="O3736" t="s">
        <v>11130</v>
      </c>
      <c r="P3736" t="s">
        <v>90</v>
      </c>
      <c r="Q3736" t="s">
        <v>1352</v>
      </c>
      <c r="R3736" t="s">
        <v>1352</v>
      </c>
      <c r="S3736" t="s">
        <v>41443</v>
      </c>
      <c r="T3736" t="s">
        <v>11131</v>
      </c>
      <c r="U3736" t="s">
        <v>11132</v>
      </c>
      <c r="V3736" t="s">
        <v>11133</v>
      </c>
      <c r="W3736" t="s">
        <v>11134</v>
      </c>
      <c r="X3736">
        <v>186632737</v>
      </c>
      <c r="Y3736" t="s">
        <v>122</v>
      </c>
      <c r="Z3736" t="s">
        <v>123</v>
      </c>
      <c r="AA3736">
        <v>0</v>
      </c>
      <c r="AB3736" t="s">
        <v>76</v>
      </c>
      <c r="AC3736">
        <v>0</v>
      </c>
      <c r="AD3736" t="s">
        <v>76</v>
      </c>
      <c r="AE3736">
        <v>577817</v>
      </c>
      <c r="AF3736" t="s">
        <v>41304</v>
      </c>
      <c r="AG3736">
        <v>6768173</v>
      </c>
      <c r="AH3736" t="s">
        <v>11135</v>
      </c>
      <c r="AI3736" t="s">
        <v>39472</v>
      </c>
      <c r="AJ3736" t="s">
        <v>41304</v>
      </c>
      <c r="AK3736">
        <v>6768173</v>
      </c>
      <c r="AL3736" t="s">
        <v>11135</v>
      </c>
      <c r="AM3736">
        <v>2011</v>
      </c>
      <c r="AN3736" s="1">
        <v>40725</v>
      </c>
      <c r="AO3736" s="1">
        <v>40725</v>
      </c>
      <c r="AP3736">
        <v>4</v>
      </c>
      <c r="AQ3736" t="s">
        <v>81</v>
      </c>
      <c r="AR3736" s="4">
        <f>IF(AQ3736="M",AP3736*30.42,AP3736)</f>
        <v>121.68</v>
      </c>
      <c r="AS3736">
        <v>0</v>
      </c>
      <c r="AT3736" s="4">
        <f>AR3736+AS3736</f>
        <v>121.68</v>
      </c>
      <c r="AU3736">
        <v>3</v>
      </c>
      <c r="AV3736" s="1">
        <f>AO3736+AT3736</f>
        <v>40846.68</v>
      </c>
      <c r="AW3736" s="1">
        <v>40940</v>
      </c>
      <c r="AX3736" s="2">
        <f>IF(AV3736&gt;=AW3736,1,2)</f>
        <v>2</v>
      </c>
      <c r="AY3736" s="2" t="str">
        <f>IF((AV3736+10)&gt;=AW3736,"SAVE","LATE")</f>
        <v>LATE</v>
      </c>
      <c r="AZ3736" t="s">
        <v>82</v>
      </c>
      <c r="BA3736" t="s">
        <v>1011</v>
      </c>
      <c r="BB3736" s="6">
        <v>186118375</v>
      </c>
      <c r="BC3736">
        <v>0</v>
      </c>
      <c r="BD3736" s="10">
        <v>186118375</v>
      </c>
      <c r="BE3736" t="s">
        <v>43399</v>
      </c>
      <c r="BF3736">
        <v>0</v>
      </c>
      <c r="BG3736" t="s">
        <v>70</v>
      </c>
      <c r="BH3736">
        <v>-1</v>
      </c>
      <c r="BI3736" t="s">
        <v>11136</v>
      </c>
      <c r="BJ3736" t="s">
        <v>11137</v>
      </c>
      <c r="BK3736">
        <v>0</v>
      </c>
      <c r="BL3736" t="s">
        <v>85</v>
      </c>
      <c r="BM3736" t="s">
        <v>11138</v>
      </c>
    </row>
    <row r="3737" spans="1:65" x14ac:dyDescent="0.25">
      <c r="A3737">
        <v>2011</v>
      </c>
      <c r="B3737" t="s">
        <v>116</v>
      </c>
      <c r="C3737" t="s">
        <v>1416</v>
      </c>
      <c r="D3737" t="s">
        <v>41441</v>
      </c>
      <c r="E3737" t="s">
        <v>2593</v>
      </c>
      <c r="F3737" t="s">
        <v>2594</v>
      </c>
      <c r="G3737">
        <v>11</v>
      </c>
      <c r="H3737" t="s">
        <v>41839</v>
      </c>
      <c r="I3737" t="s">
        <v>105</v>
      </c>
      <c r="J3737" t="s">
        <v>88</v>
      </c>
      <c r="K3737">
        <v>3</v>
      </c>
      <c r="L3737" t="s">
        <v>41838</v>
      </c>
      <c r="M3737">
        <v>72000000</v>
      </c>
      <c r="N3737" t="s">
        <v>41840</v>
      </c>
      <c r="O3737" t="s">
        <v>43400</v>
      </c>
      <c r="P3737" t="s">
        <v>90</v>
      </c>
      <c r="Q3737" t="s">
        <v>41442</v>
      </c>
      <c r="R3737" t="s">
        <v>41442</v>
      </c>
      <c r="S3737" t="s">
        <v>41443</v>
      </c>
      <c r="T3737" s="3">
        <v>40857</v>
      </c>
      <c r="U3737" t="s">
        <v>12260</v>
      </c>
      <c r="V3737" t="s">
        <v>12261</v>
      </c>
      <c r="W3737" t="s">
        <v>12262</v>
      </c>
      <c r="X3737">
        <v>113843066</v>
      </c>
      <c r="Y3737" t="s">
        <v>122</v>
      </c>
      <c r="Z3737" t="s">
        <v>123</v>
      </c>
      <c r="AA3737">
        <v>0</v>
      </c>
      <c r="AB3737" t="s">
        <v>76</v>
      </c>
      <c r="AC3737">
        <v>0</v>
      </c>
      <c r="AD3737" t="s">
        <v>76</v>
      </c>
      <c r="AE3737">
        <v>677991</v>
      </c>
      <c r="AF3737" t="s">
        <v>40104</v>
      </c>
      <c r="AG3737" t="s">
        <v>12263</v>
      </c>
      <c r="AH3737" t="s">
        <v>12264</v>
      </c>
      <c r="AI3737" t="s">
        <v>159</v>
      </c>
      <c r="AJ3737" t="s">
        <v>41304</v>
      </c>
      <c r="AK3737" t="s">
        <v>12265</v>
      </c>
      <c r="AL3737" t="s">
        <v>41445</v>
      </c>
      <c r="AM3737">
        <v>2011</v>
      </c>
      <c r="AN3737" s="1">
        <v>40855</v>
      </c>
      <c r="AO3737" s="1">
        <v>40868</v>
      </c>
      <c r="AP3737">
        <v>2</v>
      </c>
      <c r="AQ3737" t="s">
        <v>81</v>
      </c>
      <c r="AR3737" s="4">
        <f>IF(AQ3737="M",AP3737*30.42,AP3737)</f>
        <v>60.84</v>
      </c>
      <c r="AS3737">
        <v>0</v>
      </c>
      <c r="AT3737" s="4">
        <f>AR3737+AS3737</f>
        <v>60.84</v>
      </c>
      <c r="AU3737">
        <v>2</v>
      </c>
      <c r="AV3737" s="1">
        <f>AO3737+AT3737</f>
        <v>40928.839999999997</v>
      </c>
      <c r="AW3737" s="1">
        <v>40989</v>
      </c>
      <c r="AX3737" s="2">
        <f>IF(AV3737&gt;=AW3737,1,2)</f>
        <v>2</v>
      </c>
      <c r="AY3737" s="2" t="str">
        <f>IF((AV3737+10)&gt;=AW3737,"SAVE","LATE")</f>
        <v>LATE</v>
      </c>
      <c r="AZ3737" t="s">
        <v>82</v>
      </c>
      <c r="BA3737" t="s">
        <v>1011</v>
      </c>
      <c r="BB3737" s="6">
        <v>113818128</v>
      </c>
      <c r="BC3737">
        <v>56181915</v>
      </c>
      <c r="BD3737" s="10">
        <v>170000043</v>
      </c>
      <c r="BE3737" t="s">
        <v>43401</v>
      </c>
      <c r="BF3737">
        <v>0</v>
      </c>
      <c r="BG3737" t="s">
        <v>70</v>
      </c>
      <c r="BH3737">
        <v>-1</v>
      </c>
      <c r="BI3737" t="s">
        <v>12264</v>
      </c>
      <c r="BJ3737" t="s">
        <v>12266</v>
      </c>
      <c r="BK3737">
        <v>0</v>
      </c>
      <c r="BL3737" t="s">
        <v>85</v>
      </c>
      <c r="BM3737" t="s">
        <v>12267</v>
      </c>
    </row>
    <row r="3738" spans="1:65" x14ac:dyDescent="0.25">
      <c r="A3738">
        <v>2011</v>
      </c>
      <c r="B3738" t="s">
        <v>64</v>
      </c>
      <c r="C3738" t="s">
        <v>65</v>
      </c>
      <c r="D3738" t="s">
        <v>40101</v>
      </c>
      <c r="E3738">
        <v>800215807</v>
      </c>
      <c r="F3738" t="s">
        <v>280</v>
      </c>
      <c r="G3738">
        <v>1</v>
      </c>
      <c r="H3738" t="s">
        <v>46842</v>
      </c>
      <c r="I3738" t="s">
        <v>105</v>
      </c>
      <c r="J3738" t="s">
        <v>88</v>
      </c>
      <c r="K3738">
        <v>3</v>
      </c>
      <c r="L3738" t="s">
        <v>41838</v>
      </c>
      <c r="M3738">
        <v>72000000</v>
      </c>
      <c r="N3738" t="s">
        <v>41840</v>
      </c>
      <c r="O3738" t="s">
        <v>2318</v>
      </c>
      <c r="P3738" t="s">
        <v>90</v>
      </c>
      <c r="Q3738" t="s">
        <v>39286</v>
      </c>
      <c r="R3738" t="s">
        <v>39286</v>
      </c>
      <c r="S3738" t="s">
        <v>41447</v>
      </c>
      <c r="T3738" s="3">
        <v>40607</v>
      </c>
      <c r="U3738" t="s">
        <v>2319</v>
      </c>
      <c r="V3738" t="s">
        <v>2320</v>
      </c>
      <c r="W3738" t="s">
        <v>6847</v>
      </c>
      <c r="X3738">
        <v>16007998986</v>
      </c>
      <c r="Y3738" t="s">
        <v>122</v>
      </c>
      <c r="Z3738" t="s">
        <v>123</v>
      </c>
      <c r="AA3738">
        <v>0</v>
      </c>
      <c r="AB3738" t="s">
        <v>76</v>
      </c>
      <c r="AC3738">
        <v>0</v>
      </c>
      <c r="AD3738" t="s">
        <v>76</v>
      </c>
      <c r="AE3738">
        <v>656594</v>
      </c>
      <c r="AF3738" t="s">
        <v>40104</v>
      </c>
      <c r="AG3738" t="s">
        <v>6848</v>
      </c>
      <c r="AH3738" t="s">
        <v>6849</v>
      </c>
      <c r="AI3738" t="s">
        <v>39472</v>
      </c>
      <c r="AJ3738" t="s">
        <v>41304</v>
      </c>
      <c r="AK3738">
        <v>70099535</v>
      </c>
      <c r="AL3738" t="s">
        <v>6850</v>
      </c>
      <c r="AM3738">
        <v>2011</v>
      </c>
      <c r="AN3738" s="1">
        <v>40795</v>
      </c>
      <c r="AO3738" s="1">
        <v>40795</v>
      </c>
      <c r="AP3738">
        <v>113</v>
      </c>
      <c r="AQ3738" t="s">
        <v>74</v>
      </c>
      <c r="AR3738" s="4">
        <f>IF(AQ3738="M",AP3738*30.42,AP3738)</f>
        <v>113</v>
      </c>
      <c r="AS3738">
        <v>0</v>
      </c>
      <c r="AT3738" s="4">
        <f>AR3738+AS3738</f>
        <v>113</v>
      </c>
      <c r="AU3738">
        <v>5</v>
      </c>
      <c r="AV3738" s="1">
        <f>AO3738+AT3738</f>
        <v>40908</v>
      </c>
      <c r="AW3738" s="1">
        <v>40948</v>
      </c>
      <c r="AX3738" s="2">
        <f>IF(AV3738&gt;=AW3738,1,2)</f>
        <v>2</v>
      </c>
      <c r="AY3738" s="2" t="str">
        <f>IF((AV3738+10)&gt;=AW3738,"SAVE","LATE")</f>
        <v>LATE</v>
      </c>
      <c r="AZ3738" t="s">
        <v>82</v>
      </c>
      <c r="BA3738" t="s">
        <v>1011</v>
      </c>
      <c r="BB3738" s="6">
        <v>3433417362</v>
      </c>
      <c r="BC3738">
        <v>0</v>
      </c>
      <c r="BD3738" s="10">
        <v>3433417362</v>
      </c>
      <c r="BE3738" t="s">
        <v>39481</v>
      </c>
      <c r="BF3738">
        <v>0</v>
      </c>
      <c r="BG3738" t="s">
        <v>70</v>
      </c>
      <c r="BH3738">
        <v>-1</v>
      </c>
      <c r="BI3738" t="s">
        <v>2326</v>
      </c>
      <c r="BJ3738" t="s">
        <v>2326</v>
      </c>
      <c r="BK3738">
        <v>0</v>
      </c>
      <c r="BL3738" t="s">
        <v>85</v>
      </c>
      <c r="BM3738" t="s">
        <v>2327</v>
      </c>
    </row>
    <row r="3739" spans="1:65" x14ac:dyDescent="0.25">
      <c r="A3739">
        <v>2011</v>
      </c>
      <c r="B3739" t="s">
        <v>64</v>
      </c>
      <c r="C3739" t="s">
        <v>65</v>
      </c>
      <c r="D3739" t="s">
        <v>40101</v>
      </c>
      <c r="E3739">
        <v>800215807</v>
      </c>
      <c r="F3739" t="s">
        <v>280</v>
      </c>
      <c r="G3739">
        <v>1</v>
      </c>
      <c r="H3739" t="s">
        <v>46842</v>
      </c>
      <c r="I3739" t="s">
        <v>105</v>
      </c>
      <c r="J3739" t="s">
        <v>88</v>
      </c>
      <c r="K3739">
        <v>3</v>
      </c>
      <c r="L3739" t="s">
        <v>41838</v>
      </c>
      <c r="M3739">
        <v>72000000</v>
      </c>
      <c r="N3739" t="s">
        <v>41840</v>
      </c>
      <c r="O3739" t="s">
        <v>2318</v>
      </c>
      <c r="P3739" t="s">
        <v>90</v>
      </c>
      <c r="Q3739" t="s">
        <v>39286</v>
      </c>
      <c r="R3739" t="s">
        <v>39286</v>
      </c>
      <c r="S3739" t="s">
        <v>41447</v>
      </c>
      <c r="T3739" s="3">
        <v>40607</v>
      </c>
      <c r="U3739" t="s">
        <v>2319</v>
      </c>
      <c r="V3739" t="s">
        <v>2320</v>
      </c>
      <c r="W3739" t="s">
        <v>6929</v>
      </c>
      <c r="X3739">
        <v>16007998986</v>
      </c>
      <c r="Y3739" t="s">
        <v>122</v>
      </c>
      <c r="Z3739" t="s">
        <v>123</v>
      </c>
      <c r="AA3739">
        <v>0</v>
      </c>
      <c r="AB3739" t="s">
        <v>76</v>
      </c>
      <c r="AC3739">
        <v>0</v>
      </c>
      <c r="AD3739" t="s">
        <v>76</v>
      </c>
      <c r="AE3739">
        <v>646275</v>
      </c>
      <c r="AF3739" t="s">
        <v>40104</v>
      </c>
      <c r="AG3739" t="s">
        <v>6930</v>
      </c>
      <c r="AH3739" t="s">
        <v>6931</v>
      </c>
      <c r="AI3739" t="s">
        <v>39472</v>
      </c>
      <c r="AJ3739" t="s">
        <v>41304</v>
      </c>
      <c r="AK3739">
        <v>80410780</v>
      </c>
      <c r="AL3739" t="s">
        <v>6932</v>
      </c>
      <c r="AM3739">
        <v>2011</v>
      </c>
      <c r="AN3739" s="1">
        <v>40786</v>
      </c>
      <c r="AO3739" s="1">
        <v>40786</v>
      </c>
      <c r="AP3739">
        <v>4</v>
      </c>
      <c r="AQ3739" t="s">
        <v>81</v>
      </c>
      <c r="AR3739" s="4">
        <f>IF(AQ3739="M",AP3739*30.42,AP3739)</f>
        <v>121.68</v>
      </c>
      <c r="AS3739">
        <v>75</v>
      </c>
      <c r="AT3739" s="4">
        <f>AR3739+AS3739</f>
        <v>196.68</v>
      </c>
      <c r="AU3739">
        <v>4</v>
      </c>
      <c r="AV3739" s="1">
        <f>AO3739+AT3739</f>
        <v>40982.68</v>
      </c>
      <c r="AW3739" s="1">
        <v>41105</v>
      </c>
      <c r="AX3739" s="2">
        <f>IF(AV3739&gt;=AW3739,1,2)</f>
        <v>2</v>
      </c>
      <c r="AY3739" s="2" t="str">
        <f>IF((AV3739+10)&gt;=AW3739,"SAVE","LATE")</f>
        <v>LATE</v>
      </c>
      <c r="AZ3739" t="s">
        <v>82</v>
      </c>
      <c r="BA3739" t="s">
        <v>1011</v>
      </c>
      <c r="BB3739" s="6">
        <v>3137520398</v>
      </c>
      <c r="BC3739">
        <v>0</v>
      </c>
      <c r="BD3739" s="10">
        <v>3137520398</v>
      </c>
      <c r="BE3739" t="s">
        <v>43409</v>
      </c>
      <c r="BF3739">
        <v>0</v>
      </c>
      <c r="BG3739" t="s">
        <v>70</v>
      </c>
      <c r="BH3739">
        <v>-1</v>
      </c>
      <c r="BI3739" t="s">
        <v>2326</v>
      </c>
      <c r="BJ3739" t="s">
        <v>2326</v>
      </c>
      <c r="BK3739">
        <v>0</v>
      </c>
      <c r="BL3739" t="s">
        <v>85</v>
      </c>
      <c r="BM3739" t="s">
        <v>2327</v>
      </c>
    </row>
    <row r="3740" spans="1:65" x14ac:dyDescent="0.25">
      <c r="A3740">
        <v>2011</v>
      </c>
      <c r="B3740" t="s">
        <v>64</v>
      </c>
      <c r="C3740" t="s">
        <v>65</v>
      </c>
      <c r="D3740" t="s">
        <v>40101</v>
      </c>
      <c r="E3740">
        <v>800215807</v>
      </c>
      <c r="F3740" t="s">
        <v>280</v>
      </c>
      <c r="G3740">
        <v>1</v>
      </c>
      <c r="H3740" t="s">
        <v>46842</v>
      </c>
      <c r="I3740" t="s">
        <v>105</v>
      </c>
      <c r="J3740" t="s">
        <v>88</v>
      </c>
      <c r="K3740">
        <v>3</v>
      </c>
      <c r="L3740" t="s">
        <v>41838</v>
      </c>
      <c r="M3740">
        <v>72000000</v>
      </c>
      <c r="N3740" t="s">
        <v>41840</v>
      </c>
      <c r="O3740" t="s">
        <v>2318</v>
      </c>
      <c r="P3740" t="s">
        <v>90</v>
      </c>
      <c r="Q3740" t="s">
        <v>39286</v>
      </c>
      <c r="R3740" t="s">
        <v>39286</v>
      </c>
      <c r="S3740" t="s">
        <v>41447</v>
      </c>
      <c r="T3740" s="3">
        <v>40607</v>
      </c>
      <c r="U3740" t="s">
        <v>2319</v>
      </c>
      <c r="V3740" t="s">
        <v>2320</v>
      </c>
      <c r="W3740" t="s">
        <v>6972</v>
      </c>
      <c r="X3740">
        <v>16007998986</v>
      </c>
      <c r="Y3740" t="s">
        <v>122</v>
      </c>
      <c r="Z3740" t="s">
        <v>123</v>
      </c>
      <c r="AA3740">
        <v>0</v>
      </c>
      <c r="AB3740" t="s">
        <v>76</v>
      </c>
      <c r="AC3740">
        <v>0</v>
      </c>
      <c r="AD3740" t="s">
        <v>76</v>
      </c>
      <c r="AE3740">
        <v>687932</v>
      </c>
      <c r="AF3740" t="s">
        <v>40104</v>
      </c>
      <c r="AG3740" t="s">
        <v>6973</v>
      </c>
      <c r="AH3740" t="s">
        <v>6974</v>
      </c>
      <c r="AI3740" t="s">
        <v>39472</v>
      </c>
      <c r="AJ3740" t="s">
        <v>41304</v>
      </c>
      <c r="AK3740">
        <v>73103823</v>
      </c>
      <c r="AL3740" t="s">
        <v>6975</v>
      </c>
      <c r="AM3740">
        <v>2011</v>
      </c>
      <c r="AN3740" s="1">
        <v>40795</v>
      </c>
      <c r="AO3740" s="1">
        <v>40795</v>
      </c>
      <c r="AP3740">
        <v>112</v>
      </c>
      <c r="AQ3740" t="s">
        <v>74</v>
      </c>
      <c r="AR3740" s="4">
        <f>IF(AQ3740="M",AP3740*30.42,AP3740)</f>
        <v>112</v>
      </c>
      <c r="AS3740">
        <v>0</v>
      </c>
      <c r="AT3740" s="4">
        <f>AR3740+AS3740</f>
        <v>112</v>
      </c>
      <c r="AU3740">
        <v>6</v>
      </c>
      <c r="AV3740" s="1">
        <f>AO3740+AT3740</f>
        <v>40907</v>
      </c>
      <c r="AW3740" s="1">
        <v>40977</v>
      </c>
      <c r="AX3740" s="2">
        <f>IF(AV3740&gt;=AW3740,1,2)</f>
        <v>2</v>
      </c>
      <c r="AY3740" s="2" t="str">
        <f>IF((AV3740+10)&gt;=AW3740,"SAVE","LATE")</f>
        <v>LATE</v>
      </c>
      <c r="AZ3740" t="s">
        <v>82</v>
      </c>
      <c r="BA3740" t="s">
        <v>1011</v>
      </c>
      <c r="BB3740" s="6">
        <v>2814278526</v>
      </c>
      <c r="BC3740">
        <v>0</v>
      </c>
      <c r="BD3740" s="10">
        <v>2814278526</v>
      </c>
      <c r="BE3740" t="s">
        <v>6976</v>
      </c>
      <c r="BF3740">
        <v>0</v>
      </c>
      <c r="BG3740" t="s">
        <v>70</v>
      </c>
      <c r="BH3740">
        <v>-1</v>
      </c>
      <c r="BI3740" t="s">
        <v>2326</v>
      </c>
      <c r="BJ3740" t="s">
        <v>2326</v>
      </c>
      <c r="BK3740">
        <v>0</v>
      </c>
      <c r="BL3740" t="s">
        <v>85</v>
      </c>
      <c r="BM3740" t="s">
        <v>2327</v>
      </c>
    </row>
    <row r="3741" spans="1:65" x14ac:dyDescent="0.25">
      <c r="A3741">
        <v>2011</v>
      </c>
      <c r="B3741" t="s">
        <v>116</v>
      </c>
      <c r="C3741" t="s">
        <v>290</v>
      </c>
      <c r="D3741" t="s">
        <v>43389</v>
      </c>
      <c r="E3741" t="s">
        <v>600</v>
      </c>
      <c r="F3741" t="s">
        <v>601</v>
      </c>
      <c r="G3741">
        <v>12</v>
      </c>
      <c r="H3741" t="s">
        <v>41881</v>
      </c>
      <c r="I3741" t="s">
        <v>105</v>
      </c>
      <c r="J3741" t="s">
        <v>68</v>
      </c>
      <c r="K3741">
        <v>3</v>
      </c>
      <c r="L3741" t="s">
        <v>41838</v>
      </c>
      <c r="M3741">
        <v>72000000</v>
      </c>
      <c r="N3741" t="s">
        <v>41840</v>
      </c>
      <c r="O3741" t="s">
        <v>9767</v>
      </c>
      <c r="P3741" t="s">
        <v>90</v>
      </c>
      <c r="Q3741" t="s">
        <v>70</v>
      </c>
      <c r="R3741" t="s">
        <v>70</v>
      </c>
      <c r="S3741" t="s">
        <v>39482</v>
      </c>
      <c r="T3741" t="s">
        <v>8341</v>
      </c>
      <c r="U3741" t="s">
        <v>9768</v>
      </c>
      <c r="V3741" t="s">
        <v>9769</v>
      </c>
      <c r="W3741" t="s">
        <v>9770</v>
      </c>
      <c r="X3741">
        <v>369000000</v>
      </c>
      <c r="Y3741" t="s">
        <v>122</v>
      </c>
      <c r="Z3741" t="s">
        <v>123</v>
      </c>
      <c r="AA3741">
        <v>0</v>
      </c>
      <c r="AB3741" t="s">
        <v>76</v>
      </c>
      <c r="AC3741">
        <v>0</v>
      </c>
      <c r="AD3741" t="s">
        <v>76</v>
      </c>
      <c r="AE3741">
        <v>683025</v>
      </c>
      <c r="AF3741" t="s">
        <v>40104</v>
      </c>
      <c r="AG3741" t="s">
        <v>9771</v>
      </c>
      <c r="AH3741" t="s">
        <v>9772</v>
      </c>
      <c r="AI3741" t="s">
        <v>39472</v>
      </c>
      <c r="AJ3741" t="s">
        <v>41304</v>
      </c>
      <c r="AK3741">
        <v>4053623</v>
      </c>
      <c r="AL3741" t="s">
        <v>9773</v>
      </c>
      <c r="AM3741">
        <v>2011</v>
      </c>
      <c r="AN3741" s="1">
        <v>40718</v>
      </c>
      <c r="AO3741" s="1">
        <v>40718</v>
      </c>
      <c r="AP3741">
        <v>6</v>
      </c>
      <c r="AQ3741" t="s">
        <v>81</v>
      </c>
      <c r="AR3741" s="4">
        <f>IF(AQ3741="M",AP3741*30.42,AP3741)</f>
        <v>182.52</v>
      </c>
      <c r="AS3741">
        <v>0</v>
      </c>
      <c r="AT3741" s="4">
        <f>AR3741+AS3741</f>
        <v>182.52</v>
      </c>
      <c r="AU3741">
        <v>6</v>
      </c>
      <c r="AV3741" s="1">
        <f>AO3741+AT3741</f>
        <v>40900.519999999997</v>
      </c>
      <c r="AW3741" s="1">
        <v>41084</v>
      </c>
      <c r="AX3741" s="2">
        <f>IF(AV3741&gt;=AW3741,1,2)</f>
        <v>2</v>
      </c>
      <c r="AY3741" s="2" t="str">
        <f>IF((AV3741+10)&gt;=AW3741,"SAVE","LATE")</f>
        <v>LATE</v>
      </c>
      <c r="AZ3741" t="s">
        <v>82</v>
      </c>
      <c r="BA3741" t="s">
        <v>1011</v>
      </c>
      <c r="BB3741" s="6">
        <v>369000000</v>
      </c>
      <c r="BC3741">
        <v>0</v>
      </c>
      <c r="BD3741" s="10">
        <v>369000000</v>
      </c>
      <c r="BE3741" t="s">
        <v>9767</v>
      </c>
      <c r="BF3741">
        <v>0</v>
      </c>
      <c r="BG3741" t="s">
        <v>70</v>
      </c>
      <c r="BH3741">
        <v>-1</v>
      </c>
      <c r="BI3741" t="s">
        <v>70</v>
      </c>
      <c r="BJ3741" t="s">
        <v>70</v>
      </c>
      <c r="BK3741">
        <v>0</v>
      </c>
      <c r="BL3741" t="s">
        <v>85</v>
      </c>
      <c r="BM3741" t="s">
        <v>9774</v>
      </c>
    </row>
    <row r="3742" spans="1:65" x14ac:dyDescent="0.25">
      <c r="A3742">
        <v>2011</v>
      </c>
      <c r="B3742" t="s">
        <v>64</v>
      </c>
      <c r="C3742" t="s">
        <v>65</v>
      </c>
      <c r="D3742" t="s">
        <v>40101</v>
      </c>
      <c r="E3742">
        <v>800215807</v>
      </c>
      <c r="F3742" t="s">
        <v>181</v>
      </c>
      <c r="G3742">
        <v>12</v>
      </c>
      <c r="H3742" t="s">
        <v>41881</v>
      </c>
      <c r="I3742" t="s">
        <v>67</v>
      </c>
      <c r="J3742" t="s">
        <v>68</v>
      </c>
      <c r="K3742">
        <v>3</v>
      </c>
      <c r="L3742" t="s">
        <v>41838</v>
      </c>
      <c r="M3742">
        <v>72000000</v>
      </c>
      <c r="N3742" t="s">
        <v>41840</v>
      </c>
      <c r="O3742" t="s">
        <v>12311</v>
      </c>
      <c r="P3742" t="s">
        <v>90</v>
      </c>
      <c r="Q3742" t="s">
        <v>70</v>
      </c>
      <c r="R3742" t="s">
        <v>70</v>
      </c>
      <c r="S3742" t="s">
        <v>39482</v>
      </c>
      <c r="T3742" t="s">
        <v>7197</v>
      </c>
      <c r="U3742" t="s">
        <v>12312</v>
      </c>
      <c r="V3742" t="s">
        <v>12313</v>
      </c>
      <c r="W3742" t="s">
        <v>12313</v>
      </c>
      <c r="X3742">
        <v>108816000</v>
      </c>
      <c r="Y3742" t="s">
        <v>122</v>
      </c>
      <c r="Z3742" t="s">
        <v>123</v>
      </c>
      <c r="AA3742">
        <v>0</v>
      </c>
      <c r="AB3742" t="s">
        <v>76</v>
      </c>
      <c r="AC3742">
        <v>0</v>
      </c>
      <c r="AD3742" t="s">
        <v>76</v>
      </c>
      <c r="AE3742">
        <v>597177</v>
      </c>
      <c r="AF3742" t="s">
        <v>40104</v>
      </c>
      <c r="AG3742" t="s">
        <v>9771</v>
      </c>
      <c r="AH3742" t="s">
        <v>12314</v>
      </c>
      <c r="AI3742" t="s">
        <v>39472</v>
      </c>
      <c r="AJ3742" t="s">
        <v>41304</v>
      </c>
      <c r="AK3742">
        <v>4053623</v>
      </c>
      <c r="AL3742" t="s">
        <v>9773</v>
      </c>
      <c r="AM3742">
        <v>2011</v>
      </c>
      <c r="AN3742" s="1">
        <v>40723</v>
      </c>
      <c r="AO3742" s="1">
        <v>40772</v>
      </c>
      <c r="AP3742">
        <v>135</v>
      </c>
      <c r="AQ3742" t="s">
        <v>74</v>
      </c>
      <c r="AR3742" s="4">
        <f>IF(AQ3742="M",AP3742*30.42,AP3742)</f>
        <v>135</v>
      </c>
      <c r="AS3742">
        <v>0</v>
      </c>
      <c r="AT3742" s="4">
        <f>AR3742+AS3742</f>
        <v>135</v>
      </c>
      <c r="AU3742">
        <v>11</v>
      </c>
      <c r="AV3742" s="1">
        <f>AO3742+AT3742</f>
        <v>40907</v>
      </c>
      <c r="AW3742" s="1">
        <v>41107</v>
      </c>
      <c r="AX3742" s="2">
        <f>IF(AV3742&gt;=AW3742,1,2)</f>
        <v>2</v>
      </c>
      <c r="AY3742" s="2" t="str">
        <f>IF((AV3742+10)&gt;=AW3742,"SAVE","LATE")</f>
        <v>LATE</v>
      </c>
      <c r="AZ3742" t="s">
        <v>82</v>
      </c>
      <c r="BA3742" t="s">
        <v>1011</v>
      </c>
      <c r="BB3742" s="6">
        <v>108816000</v>
      </c>
      <c r="BC3742">
        <v>0</v>
      </c>
      <c r="BD3742" s="10">
        <v>108816000</v>
      </c>
      <c r="BE3742" t="s">
        <v>12311</v>
      </c>
      <c r="BF3742">
        <v>0</v>
      </c>
      <c r="BG3742" t="s">
        <v>70</v>
      </c>
      <c r="BH3742">
        <v>-1</v>
      </c>
      <c r="BI3742" t="s">
        <v>70</v>
      </c>
      <c r="BJ3742" t="s">
        <v>70</v>
      </c>
      <c r="BK3742">
        <v>0</v>
      </c>
      <c r="BL3742" t="s">
        <v>85</v>
      </c>
      <c r="BM3742" t="s">
        <v>12315</v>
      </c>
    </row>
    <row r="3743" spans="1:65" x14ac:dyDescent="0.25">
      <c r="A3743">
        <v>2011</v>
      </c>
      <c r="B3743" t="s">
        <v>64</v>
      </c>
      <c r="C3743" t="s">
        <v>65</v>
      </c>
      <c r="D3743" t="s">
        <v>40101</v>
      </c>
      <c r="E3743">
        <v>800215807</v>
      </c>
      <c r="F3743" t="s">
        <v>181</v>
      </c>
      <c r="G3743">
        <v>12</v>
      </c>
      <c r="H3743" t="s">
        <v>41881</v>
      </c>
      <c r="I3743" t="s">
        <v>67</v>
      </c>
      <c r="J3743" t="s">
        <v>68</v>
      </c>
      <c r="K3743">
        <v>3</v>
      </c>
      <c r="L3743" t="s">
        <v>41838</v>
      </c>
      <c r="M3743">
        <v>72000000</v>
      </c>
      <c r="N3743" t="s">
        <v>41840</v>
      </c>
      <c r="O3743" t="s">
        <v>11088</v>
      </c>
      <c r="P3743" t="s">
        <v>90</v>
      </c>
      <c r="Q3743" t="s">
        <v>70</v>
      </c>
      <c r="R3743" t="s">
        <v>70</v>
      </c>
      <c r="S3743" t="s">
        <v>41450</v>
      </c>
      <c r="T3743" t="s">
        <v>4763</v>
      </c>
      <c r="U3743" t="s">
        <v>11089</v>
      </c>
      <c r="V3743" t="s">
        <v>11090</v>
      </c>
      <c r="W3743" t="s">
        <v>11090</v>
      </c>
      <c r="X3743">
        <v>188332000</v>
      </c>
      <c r="Y3743" t="s">
        <v>122</v>
      </c>
      <c r="Z3743" t="s">
        <v>123</v>
      </c>
      <c r="AA3743">
        <v>0</v>
      </c>
      <c r="AB3743" t="s">
        <v>76</v>
      </c>
      <c r="AC3743">
        <v>0</v>
      </c>
      <c r="AD3743" t="s">
        <v>76</v>
      </c>
      <c r="AE3743">
        <v>598966</v>
      </c>
      <c r="AF3743" t="s">
        <v>40104</v>
      </c>
      <c r="AG3743" t="s">
        <v>11091</v>
      </c>
      <c r="AH3743" t="s">
        <v>11092</v>
      </c>
      <c r="AI3743" t="s">
        <v>39472</v>
      </c>
      <c r="AJ3743" t="s">
        <v>41304</v>
      </c>
      <c r="AK3743">
        <v>46666527</v>
      </c>
      <c r="AL3743" t="s">
        <v>11093</v>
      </c>
      <c r="AM3743">
        <v>2011</v>
      </c>
      <c r="AN3743" s="1">
        <v>40722</v>
      </c>
      <c r="AO3743" s="1">
        <v>40777</v>
      </c>
      <c r="AP3743">
        <v>130</v>
      </c>
      <c r="AQ3743" t="s">
        <v>74</v>
      </c>
      <c r="AR3743" s="4">
        <f>IF(AQ3743="M",AP3743*30.42,AP3743)</f>
        <v>130</v>
      </c>
      <c r="AS3743">
        <v>0</v>
      </c>
      <c r="AT3743" s="4">
        <f>AR3743+AS3743</f>
        <v>130</v>
      </c>
      <c r="AU3743">
        <v>11</v>
      </c>
      <c r="AV3743" s="1">
        <f>AO3743+AT3743</f>
        <v>40907</v>
      </c>
      <c r="AW3743" s="1">
        <v>41112</v>
      </c>
      <c r="AX3743" s="2">
        <f>IF(AV3743&gt;=AW3743,1,2)</f>
        <v>2</v>
      </c>
      <c r="AY3743" s="2" t="str">
        <f>IF((AV3743+10)&gt;=AW3743,"SAVE","LATE")</f>
        <v>LATE</v>
      </c>
      <c r="AZ3743" t="s">
        <v>82</v>
      </c>
      <c r="BA3743" t="s">
        <v>1011</v>
      </c>
      <c r="BB3743" s="6">
        <v>188332000</v>
      </c>
      <c r="BC3743">
        <v>0</v>
      </c>
      <c r="BD3743" s="10">
        <v>188332000</v>
      </c>
      <c r="BE3743" t="s">
        <v>11088</v>
      </c>
      <c r="BF3743">
        <v>0</v>
      </c>
      <c r="BG3743" t="s">
        <v>70</v>
      </c>
      <c r="BH3743">
        <v>-1</v>
      </c>
      <c r="BI3743" t="s">
        <v>70</v>
      </c>
      <c r="BJ3743" t="s">
        <v>70</v>
      </c>
      <c r="BK3743">
        <v>0</v>
      </c>
      <c r="BL3743" t="s">
        <v>85</v>
      </c>
      <c r="BM3743" t="s">
        <v>11094</v>
      </c>
    </row>
    <row r="3744" spans="1:65" x14ac:dyDescent="0.25">
      <c r="A3744">
        <v>2011</v>
      </c>
      <c r="B3744" t="s">
        <v>116</v>
      </c>
      <c r="C3744" t="s">
        <v>1416</v>
      </c>
      <c r="D3744" t="s">
        <v>40459</v>
      </c>
      <c r="E3744" t="s">
        <v>82</v>
      </c>
      <c r="F3744" t="s">
        <v>8026</v>
      </c>
      <c r="G3744">
        <v>11</v>
      </c>
      <c r="H3744" t="s">
        <v>41839</v>
      </c>
      <c r="I3744" t="s">
        <v>105</v>
      </c>
      <c r="J3744" t="s">
        <v>88</v>
      </c>
      <c r="K3744">
        <v>3</v>
      </c>
      <c r="L3744" t="s">
        <v>41838</v>
      </c>
      <c r="M3744">
        <v>72000000</v>
      </c>
      <c r="N3744" t="s">
        <v>41840</v>
      </c>
      <c r="O3744" t="s">
        <v>8027</v>
      </c>
      <c r="P3744" t="s">
        <v>90</v>
      </c>
      <c r="Q3744" t="s">
        <v>8028</v>
      </c>
      <c r="R3744" t="s">
        <v>8028</v>
      </c>
      <c r="S3744" t="s">
        <v>39484</v>
      </c>
      <c r="T3744" s="3">
        <v>40887</v>
      </c>
      <c r="U3744" t="s">
        <v>8029</v>
      </c>
      <c r="V3744" t="s">
        <v>8030</v>
      </c>
      <c r="W3744" t="s">
        <v>8031</v>
      </c>
      <c r="X3744">
        <v>1153846149</v>
      </c>
      <c r="Y3744" t="s">
        <v>122</v>
      </c>
      <c r="Z3744" t="s">
        <v>123</v>
      </c>
      <c r="AA3744">
        <v>0</v>
      </c>
      <c r="AB3744" t="s">
        <v>76</v>
      </c>
      <c r="AC3744">
        <v>0</v>
      </c>
      <c r="AD3744" t="s">
        <v>76</v>
      </c>
      <c r="AE3744">
        <v>2499921</v>
      </c>
      <c r="AF3744" t="s">
        <v>40104</v>
      </c>
      <c r="AG3744" t="s">
        <v>8032</v>
      </c>
      <c r="AH3744" t="s">
        <v>8033</v>
      </c>
      <c r="AI3744" t="s">
        <v>39472</v>
      </c>
      <c r="AJ3744" t="s">
        <v>41304</v>
      </c>
      <c r="AK3744" t="s">
        <v>8034</v>
      </c>
      <c r="AL3744" t="s">
        <v>8035</v>
      </c>
      <c r="AM3744">
        <v>2011</v>
      </c>
      <c r="AN3744" s="1">
        <v>40864</v>
      </c>
      <c r="AO3744" s="1">
        <v>40876</v>
      </c>
      <c r="AP3744">
        <v>6</v>
      </c>
      <c r="AQ3744" t="s">
        <v>81</v>
      </c>
      <c r="AR3744" s="4">
        <f>IF(AQ3744="M",AP3744*30.42,AP3744)</f>
        <v>182.52</v>
      </c>
      <c r="AS3744">
        <v>60</v>
      </c>
      <c r="AT3744" s="4">
        <f>AR3744+AS3744</f>
        <v>242.52</v>
      </c>
      <c r="AU3744">
        <v>4</v>
      </c>
      <c r="AV3744" s="1">
        <f>AO3744+AT3744</f>
        <v>41118.519999999997</v>
      </c>
      <c r="AW3744" s="1">
        <v>41241</v>
      </c>
      <c r="AX3744" s="2">
        <f>IF(AV3744&gt;=AW3744,1,2)</f>
        <v>2</v>
      </c>
      <c r="AY3744" s="2" t="str">
        <f>IF((AV3744+10)&gt;=AW3744,"SAVE","LATE")</f>
        <v>LATE</v>
      </c>
      <c r="AZ3744" t="s">
        <v>82</v>
      </c>
      <c r="BA3744" t="s">
        <v>1011</v>
      </c>
      <c r="BB3744" s="6">
        <v>1153790024</v>
      </c>
      <c r="BC3744">
        <v>585705775</v>
      </c>
      <c r="BD3744" s="10">
        <v>1739495799</v>
      </c>
      <c r="BE3744" t="s">
        <v>8036</v>
      </c>
      <c r="BF3744">
        <v>0</v>
      </c>
      <c r="BG3744" t="s">
        <v>70</v>
      </c>
      <c r="BH3744">
        <v>-1</v>
      </c>
      <c r="BI3744" t="s">
        <v>8037</v>
      </c>
      <c r="BJ3744" t="s">
        <v>8038</v>
      </c>
      <c r="BK3744">
        <v>0</v>
      </c>
      <c r="BL3744" t="s">
        <v>85</v>
      </c>
      <c r="BM3744" t="s">
        <v>8039</v>
      </c>
    </row>
    <row r="3745" spans="1:65" x14ac:dyDescent="0.25">
      <c r="A3745">
        <v>2011</v>
      </c>
      <c r="B3745" t="s">
        <v>116</v>
      </c>
      <c r="C3745" t="s">
        <v>130</v>
      </c>
      <c r="D3745" t="s">
        <v>40460</v>
      </c>
      <c r="E3745" t="s">
        <v>8910</v>
      </c>
      <c r="F3745" t="s">
        <v>8911</v>
      </c>
      <c r="G3745">
        <v>1</v>
      </c>
      <c r="H3745" t="s">
        <v>46842</v>
      </c>
      <c r="I3745" t="s">
        <v>105</v>
      </c>
      <c r="J3745" t="s">
        <v>88</v>
      </c>
      <c r="K3745">
        <v>3</v>
      </c>
      <c r="L3745" t="s">
        <v>41838</v>
      </c>
      <c r="M3745">
        <v>72000000</v>
      </c>
      <c r="N3745" t="s">
        <v>41840</v>
      </c>
      <c r="O3745" t="s">
        <v>8912</v>
      </c>
      <c r="P3745" t="s">
        <v>90</v>
      </c>
      <c r="Q3745" t="s">
        <v>39472</v>
      </c>
      <c r="R3745" t="s">
        <v>39472</v>
      </c>
      <c r="S3745" t="s">
        <v>39485</v>
      </c>
      <c r="T3745" s="3">
        <v>40696</v>
      </c>
      <c r="U3745" t="s">
        <v>8913</v>
      </c>
      <c r="V3745" t="s">
        <v>8914</v>
      </c>
      <c r="W3745" t="s">
        <v>8915</v>
      </c>
      <c r="X3745">
        <v>619047619</v>
      </c>
      <c r="Y3745" t="s">
        <v>122</v>
      </c>
      <c r="Z3745" t="s">
        <v>123</v>
      </c>
      <c r="AA3745">
        <v>0</v>
      </c>
      <c r="AB3745" t="s">
        <v>76</v>
      </c>
      <c r="AC3745">
        <v>0</v>
      </c>
      <c r="AD3745" t="s">
        <v>76</v>
      </c>
      <c r="AE3745">
        <v>537003</v>
      </c>
      <c r="AF3745" t="s">
        <v>40104</v>
      </c>
      <c r="AG3745" t="s">
        <v>8916</v>
      </c>
      <c r="AH3745" t="s">
        <v>40461</v>
      </c>
      <c r="AI3745" t="s">
        <v>39472</v>
      </c>
      <c r="AJ3745" t="s">
        <v>41304</v>
      </c>
      <c r="AK3745" t="s">
        <v>8917</v>
      </c>
      <c r="AL3745" t="s">
        <v>8918</v>
      </c>
      <c r="AM3745">
        <v>2011</v>
      </c>
      <c r="AN3745" s="1">
        <v>40681</v>
      </c>
      <c r="AO3745" s="1">
        <v>40695</v>
      </c>
      <c r="AP3745">
        <v>6</v>
      </c>
      <c r="AQ3745" t="s">
        <v>81</v>
      </c>
      <c r="AR3745" s="4">
        <f>IF(AQ3745="M",AP3745*30.42,AP3745)</f>
        <v>182.52</v>
      </c>
      <c r="AS3745">
        <v>0</v>
      </c>
      <c r="AT3745" s="4">
        <f>AR3745+AS3745</f>
        <v>182.52</v>
      </c>
      <c r="AU3745">
        <v>3</v>
      </c>
      <c r="AV3745" s="1">
        <f>AO3745+AT3745</f>
        <v>40877.519999999997</v>
      </c>
      <c r="AW3745" s="1">
        <v>40969</v>
      </c>
      <c r="AX3745" s="2">
        <f>IF(AV3745&gt;=AW3745,1,2)</f>
        <v>2</v>
      </c>
      <c r="AY3745" s="2" t="str">
        <f>IF((AV3745+10)&gt;=AW3745,"SAVE","LATE")</f>
        <v>LATE</v>
      </c>
      <c r="AZ3745" t="s">
        <v>82</v>
      </c>
      <c r="BA3745" t="s">
        <v>1011</v>
      </c>
      <c r="BB3745" s="6">
        <v>618999600</v>
      </c>
      <c r="BC3745">
        <v>0</v>
      </c>
      <c r="BD3745" s="10">
        <v>618999600</v>
      </c>
      <c r="BE3745" t="s">
        <v>8912</v>
      </c>
      <c r="BF3745">
        <v>0</v>
      </c>
      <c r="BG3745" t="s">
        <v>70</v>
      </c>
      <c r="BH3745">
        <v>-1</v>
      </c>
      <c r="BI3745" t="s">
        <v>8919</v>
      </c>
      <c r="BJ3745" t="s">
        <v>1809</v>
      </c>
      <c r="BK3745">
        <v>0</v>
      </c>
      <c r="BL3745" t="s">
        <v>85</v>
      </c>
      <c r="BM3745" t="s">
        <v>8920</v>
      </c>
    </row>
    <row r="3746" spans="1:65" x14ac:dyDescent="0.25">
      <c r="A3746">
        <v>2011</v>
      </c>
      <c r="B3746" t="s">
        <v>64</v>
      </c>
      <c r="C3746" t="s">
        <v>65</v>
      </c>
      <c r="D3746" t="s">
        <v>40101</v>
      </c>
      <c r="E3746">
        <v>800215807</v>
      </c>
      <c r="F3746" t="s">
        <v>181</v>
      </c>
      <c r="G3746">
        <v>12</v>
      </c>
      <c r="H3746" t="s">
        <v>41881</v>
      </c>
      <c r="I3746" t="s">
        <v>67</v>
      </c>
      <c r="J3746" t="s">
        <v>68</v>
      </c>
      <c r="K3746">
        <v>3</v>
      </c>
      <c r="L3746" t="s">
        <v>41838</v>
      </c>
      <c r="M3746">
        <v>72000000</v>
      </c>
      <c r="N3746" t="s">
        <v>41840</v>
      </c>
      <c r="O3746" t="s">
        <v>9352</v>
      </c>
      <c r="P3746" t="s">
        <v>90</v>
      </c>
      <c r="Q3746" t="s">
        <v>70</v>
      </c>
      <c r="R3746" t="s">
        <v>70</v>
      </c>
      <c r="S3746" t="s">
        <v>39485</v>
      </c>
      <c r="T3746" t="s">
        <v>7197</v>
      </c>
      <c r="U3746" t="s">
        <v>9353</v>
      </c>
      <c r="V3746" t="s">
        <v>9354</v>
      </c>
      <c r="W3746" t="s">
        <v>9354</v>
      </c>
      <c r="X3746">
        <v>450860000</v>
      </c>
      <c r="Y3746" t="s">
        <v>122</v>
      </c>
      <c r="Z3746" t="s">
        <v>123</v>
      </c>
      <c r="AA3746">
        <v>0</v>
      </c>
      <c r="AB3746" t="s">
        <v>76</v>
      </c>
      <c r="AC3746">
        <v>0</v>
      </c>
      <c r="AD3746" t="s">
        <v>76</v>
      </c>
      <c r="AE3746">
        <v>597415</v>
      </c>
      <c r="AF3746" t="s">
        <v>40104</v>
      </c>
      <c r="AG3746" t="s">
        <v>9355</v>
      </c>
      <c r="AH3746" t="s">
        <v>9356</v>
      </c>
      <c r="AI3746" t="s">
        <v>39472</v>
      </c>
      <c r="AJ3746" t="s">
        <v>41304</v>
      </c>
      <c r="AK3746">
        <v>7171735</v>
      </c>
      <c r="AL3746" t="s">
        <v>9357</v>
      </c>
      <c r="AM3746">
        <v>2011</v>
      </c>
      <c r="AN3746" s="1">
        <v>40723</v>
      </c>
      <c r="AO3746" s="1">
        <v>40772</v>
      </c>
      <c r="AP3746">
        <v>135</v>
      </c>
      <c r="AQ3746" t="s">
        <v>74</v>
      </c>
      <c r="AR3746" s="4">
        <f>IF(AQ3746="M",AP3746*30.42,AP3746)</f>
        <v>135</v>
      </c>
      <c r="AS3746">
        <v>0</v>
      </c>
      <c r="AT3746" s="4">
        <f>AR3746+AS3746</f>
        <v>135</v>
      </c>
      <c r="AU3746">
        <v>11</v>
      </c>
      <c r="AV3746" s="1">
        <f>AO3746+AT3746</f>
        <v>40907</v>
      </c>
      <c r="AW3746" s="1">
        <v>41107</v>
      </c>
      <c r="AX3746" s="2">
        <f>IF(AV3746&gt;=AW3746,1,2)</f>
        <v>2</v>
      </c>
      <c r="AY3746" s="2" t="str">
        <f>IF((AV3746+10)&gt;=AW3746,"SAVE","LATE")</f>
        <v>LATE</v>
      </c>
      <c r="AZ3746" t="s">
        <v>82</v>
      </c>
      <c r="BA3746" t="s">
        <v>1011</v>
      </c>
      <c r="BB3746" s="6">
        <v>450860000</v>
      </c>
      <c r="BC3746">
        <v>0</v>
      </c>
      <c r="BD3746" s="10">
        <v>450860000</v>
      </c>
      <c r="BE3746" t="s">
        <v>9352</v>
      </c>
      <c r="BF3746">
        <v>0</v>
      </c>
      <c r="BG3746" t="s">
        <v>70</v>
      </c>
      <c r="BH3746">
        <v>-1</v>
      </c>
      <c r="BI3746" t="s">
        <v>70</v>
      </c>
      <c r="BJ3746" t="s">
        <v>70</v>
      </c>
      <c r="BK3746">
        <v>0</v>
      </c>
      <c r="BL3746" t="s">
        <v>85</v>
      </c>
      <c r="BM3746" t="s">
        <v>9358</v>
      </c>
    </row>
    <row r="3747" spans="1:65" x14ac:dyDescent="0.25">
      <c r="A3747">
        <v>2011</v>
      </c>
      <c r="B3747" t="s">
        <v>116</v>
      </c>
      <c r="C3747" t="s">
        <v>130</v>
      </c>
      <c r="D3747" t="s">
        <v>40462</v>
      </c>
      <c r="E3747" t="s">
        <v>5472</v>
      </c>
      <c r="F3747" t="s">
        <v>5473</v>
      </c>
      <c r="G3747">
        <v>1</v>
      </c>
      <c r="H3747" t="s">
        <v>46842</v>
      </c>
      <c r="I3747" t="s">
        <v>105</v>
      </c>
      <c r="J3747" t="s">
        <v>88</v>
      </c>
      <c r="K3747">
        <v>3</v>
      </c>
      <c r="L3747" t="s">
        <v>41838</v>
      </c>
      <c r="M3747">
        <v>72000000</v>
      </c>
      <c r="N3747" t="s">
        <v>41840</v>
      </c>
      <c r="O3747" t="s">
        <v>47088</v>
      </c>
      <c r="P3747" t="s">
        <v>90</v>
      </c>
      <c r="Q3747" t="s">
        <v>5475</v>
      </c>
      <c r="R3747" t="s">
        <v>5475</v>
      </c>
      <c r="S3747" t="s">
        <v>39485</v>
      </c>
      <c r="T3747" t="s">
        <v>678</v>
      </c>
      <c r="U3747" t="s">
        <v>11085</v>
      </c>
      <c r="V3747" t="s">
        <v>11086</v>
      </c>
      <c r="W3747" t="s">
        <v>11086</v>
      </c>
      <c r="X3747">
        <v>188447490</v>
      </c>
      <c r="Y3747" t="s">
        <v>122</v>
      </c>
      <c r="Z3747" t="s">
        <v>123</v>
      </c>
      <c r="AA3747">
        <v>0</v>
      </c>
      <c r="AB3747" t="s">
        <v>76</v>
      </c>
      <c r="AC3747">
        <v>0</v>
      </c>
      <c r="AD3747" t="s">
        <v>76</v>
      </c>
      <c r="AE3747">
        <v>534687</v>
      </c>
      <c r="AF3747" t="s">
        <v>41304</v>
      </c>
      <c r="AG3747" t="s">
        <v>9308</v>
      </c>
      <c r="AH3747" t="s">
        <v>43410</v>
      </c>
      <c r="AI3747" t="s">
        <v>39472</v>
      </c>
      <c r="AJ3747" t="s">
        <v>41304</v>
      </c>
      <c r="AK3747" t="s">
        <v>9308</v>
      </c>
      <c r="AL3747" t="s">
        <v>43410</v>
      </c>
      <c r="AM3747">
        <v>2011</v>
      </c>
      <c r="AN3747" s="1">
        <v>40665</v>
      </c>
      <c r="AO3747" s="1">
        <v>40679</v>
      </c>
      <c r="AP3747">
        <v>3</v>
      </c>
      <c r="AQ3747" t="s">
        <v>81</v>
      </c>
      <c r="AR3747" s="4">
        <f>IF(AQ3747="M",AP3747*30.42,AP3747)</f>
        <v>91.26</v>
      </c>
      <c r="AS3747">
        <v>0</v>
      </c>
      <c r="AT3747" s="4">
        <f>AR3747+AS3747</f>
        <v>91.26</v>
      </c>
      <c r="AU3747">
        <v>4</v>
      </c>
      <c r="AV3747" s="1">
        <f>AO3747+AT3747</f>
        <v>40770.26</v>
      </c>
      <c r="AW3747" s="1">
        <v>40893</v>
      </c>
      <c r="AX3747" s="2">
        <f>IF(AV3747&gt;=AW3747,1,2)</f>
        <v>2</v>
      </c>
      <c r="AY3747" s="2" t="str">
        <f>IF((AV3747+10)&gt;=AW3747,"SAVE","LATE")</f>
        <v>LATE</v>
      </c>
      <c r="AZ3747" t="s">
        <v>82</v>
      </c>
      <c r="BA3747" t="s">
        <v>1011</v>
      </c>
      <c r="BB3747" s="6">
        <v>188408563</v>
      </c>
      <c r="BC3747">
        <v>0</v>
      </c>
      <c r="BD3747" s="10">
        <v>188408563</v>
      </c>
      <c r="BE3747" t="s">
        <v>43411</v>
      </c>
      <c r="BF3747">
        <v>0</v>
      </c>
      <c r="BG3747" t="s">
        <v>70</v>
      </c>
      <c r="BH3747">
        <v>-1</v>
      </c>
      <c r="BI3747" t="s">
        <v>43410</v>
      </c>
      <c r="BJ3747" t="s">
        <v>43412</v>
      </c>
      <c r="BK3747">
        <v>0</v>
      </c>
      <c r="BL3747" t="s">
        <v>85</v>
      </c>
      <c r="BM3747" t="s">
        <v>11087</v>
      </c>
    </row>
    <row r="3748" spans="1:65" x14ac:dyDescent="0.25">
      <c r="A3748">
        <v>2011</v>
      </c>
      <c r="B3748" t="s">
        <v>116</v>
      </c>
      <c r="C3748" t="s">
        <v>290</v>
      </c>
      <c r="D3748" t="s">
        <v>43389</v>
      </c>
      <c r="E3748" t="s">
        <v>600</v>
      </c>
      <c r="F3748" t="s">
        <v>601</v>
      </c>
      <c r="G3748">
        <v>12</v>
      </c>
      <c r="H3748" t="s">
        <v>41881</v>
      </c>
      <c r="I3748" t="s">
        <v>105</v>
      </c>
      <c r="J3748" t="s">
        <v>68</v>
      </c>
      <c r="K3748">
        <v>3</v>
      </c>
      <c r="L3748" t="s">
        <v>41838</v>
      </c>
      <c r="M3748">
        <v>72000000</v>
      </c>
      <c r="N3748" t="s">
        <v>41840</v>
      </c>
      <c r="O3748" t="s">
        <v>12268</v>
      </c>
      <c r="P3748" t="s">
        <v>90</v>
      </c>
      <c r="Q3748" t="s">
        <v>70</v>
      </c>
      <c r="R3748" t="s">
        <v>70</v>
      </c>
      <c r="S3748" t="s">
        <v>39490</v>
      </c>
      <c r="T3748" t="s">
        <v>4511</v>
      </c>
      <c r="U3748" t="s">
        <v>12269</v>
      </c>
      <c r="V3748" t="s">
        <v>12270</v>
      </c>
      <c r="W3748" t="s">
        <v>12271</v>
      </c>
      <c r="X3748">
        <v>112500000</v>
      </c>
      <c r="Y3748" t="s">
        <v>122</v>
      </c>
      <c r="Z3748" t="s">
        <v>123</v>
      </c>
      <c r="AA3748">
        <v>0</v>
      </c>
      <c r="AB3748" t="s">
        <v>76</v>
      </c>
      <c r="AC3748">
        <v>0</v>
      </c>
      <c r="AD3748" t="s">
        <v>76</v>
      </c>
      <c r="AE3748">
        <v>596537</v>
      </c>
      <c r="AF3748" t="s">
        <v>40104</v>
      </c>
      <c r="AG3748" t="s">
        <v>12272</v>
      </c>
      <c r="AH3748" t="s">
        <v>12273</v>
      </c>
      <c r="AI3748" t="s">
        <v>39472</v>
      </c>
      <c r="AJ3748" t="s">
        <v>41304</v>
      </c>
      <c r="AK3748" t="s">
        <v>12274</v>
      </c>
      <c r="AL3748" t="s">
        <v>12275</v>
      </c>
      <c r="AM3748">
        <v>2011</v>
      </c>
      <c r="AN3748" s="1">
        <v>40718</v>
      </c>
      <c r="AO3748" s="1">
        <v>40718</v>
      </c>
      <c r="AP3748">
        <v>6</v>
      </c>
      <c r="AQ3748" t="s">
        <v>81</v>
      </c>
      <c r="AR3748" s="4">
        <f>IF(AQ3748="M",AP3748*30.42,AP3748)</f>
        <v>182.52</v>
      </c>
      <c r="AS3748">
        <v>0</v>
      </c>
      <c r="AT3748" s="4">
        <f>AR3748+AS3748</f>
        <v>182.52</v>
      </c>
      <c r="AU3748">
        <v>3</v>
      </c>
      <c r="AV3748" s="1">
        <f>AO3748+AT3748</f>
        <v>40900.519999999997</v>
      </c>
      <c r="AW3748" s="1">
        <v>40992</v>
      </c>
      <c r="AX3748" s="2">
        <f>IF(AV3748&gt;=AW3748,1,2)</f>
        <v>2</v>
      </c>
      <c r="AY3748" s="2" t="str">
        <f>IF((AV3748+10)&gt;=AW3748,"SAVE","LATE")</f>
        <v>LATE</v>
      </c>
      <c r="AZ3748" t="s">
        <v>82</v>
      </c>
      <c r="BA3748" t="s">
        <v>1011</v>
      </c>
      <c r="BB3748" s="6">
        <v>112500000</v>
      </c>
      <c r="BC3748">
        <v>0</v>
      </c>
      <c r="BD3748" s="10">
        <v>112500000</v>
      </c>
      <c r="BE3748" t="s">
        <v>12268</v>
      </c>
      <c r="BF3748">
        <v>0</v>
      </c>
      <c r="BG3748" t="s">
        <v>70</v>
      </c>
      <c r="BH3748">
        <v>-1</v>
      </c>
      <c r="BI3748" t="s">
        <v>70</v>
      </c>
      <c r="BJ3748" t="s">
        <v>70</v>
      </c>
      <c r="BK3748">
        <v>0</v>
      </c>
      <c r="BL3748" t="s">
        <v>85</v>
      </c>
      <c r="BM3748" t="s">
        <v>12276</v>
      </c>
    </row>
    <row r="3749" spans="1:65" x14ac:dyDescent="0.25">
      <c r="A3749">
        <v>2011</v>
      </c>
      <c r="B3749" t="s">
        <v>64</v>
      </c>
      <c r="C3749" t="s">
        <v>65</v>
      </c>
      <c r="D3749" t="s">
        <v>40101</v>
      </c>
      <c r="E3749">
        <v>800215807</v>
      </c>
      <c r="F3749" t="s">
        <v>181</v>
      </c>
      <c r="G3749">
        <v>12</v>
      </c>
      <c r="H3749" t="s">
        <v>41881</v>
      </c>
      <c r="I3749" t="s">
        <v>67</v>
      </c>
      <c r="J3749" t="s">
        <v>68</v>
      </c>
      <c r="K3749">
        <v>3</v>
      </c>
      <c r="L3749" t="s">
        <v>41838</v>
      </c>
      <c r="M3749">
        <v>72000000</v>
      </c>
      <c r="N3749" t="s">
        <v>41840</v>
      </c>
      <c r="O3749" t="s">
        <v>11331</v>
      </c>
      <c r="P3749" t="s">
        <v>90</v>
      </c>
      <c r="Q3749" t="s">
        <v>70</v>
      </c>
      <c r="R3749" t="s">
        <v>70</v>
      </c>
      <c r="S3749" t="s">
        <v>39494</v>
      </c>
      <c r="T3749" t="s">
        <v>8788</v>
      </c>
      <c r="U3749" t="s">
        <v>11332</v>
      </c>
      <c r="V3749" t="s">
        <v>11333</v>
      </c>
      <c r="W3749" t="s">
        <v>11333</v>
      </c>
      <c r="X3749">
        <v>173000000</v>
      </c>
      <c r="Y3749" t="s">
        <v>122</v>
      </c>
      <c r="Z3749" t="s">
        <v>123</v>
      </c>
      <c r="AA3749">
        <v>0</v>
      </c>
      <c r="AB3749" t="s">
        <v>76</v>
      </c>
      <c r="AC3749">
        <v>0</v>
      </c>
      <c r="AD3749" t="s">
        <v>76</v>
      </c>
      <c r="AE3749">
        <v>594508</v>
      </c>
      <c r="AF3749" t="s">
        <v>40104</v>
      </c>
      <c r="AG3749" t="s">
        <v>11334</v>
      </c>
      <c r="AH3749" t="s">
        <v>11335</v>
      </c>
      <c r="AI3749" t="s">
        <v>39472</v>
      </c>
      <c r="AJ3749" t="s">
        <v>41304</v>
      </c>
      <c r="AK3749">
        <v>1015152</v>
      </c>
      <c r="AL3749" t="s">
        <v>11336</v>
      </c>
      <c r="AM3749">
        <v>2011</v>
      </c>
      <c r="AN3749" s="1">
        <v>40722</v>
      </c>
      <c r="AO3749" s="1">
        <v>40766</v>
      </c>
      <c r="AP3749">
        <v>141</v>
      </c>
      <c r="AQ3749" t="s">
        <v>74</v>
      </c>
      <c r="AR3749" s="4">
        <f>IF(AQ3749="M",AP3749*30.42,AP3749)</f>
        <v>141</v>
      </c>
      <c r="AS3749">
        <v>0</v>
      </c>
      <c r="AT3749" s="4">
        <f>AR3749+AS3749</f>
        <v>141</v>
      </c>
      <c r="AU3749">
        <v>11</v>
      </c>
      <c r="AV3749" s="1">
        <f>AO3749+AT3749</f>
        <v>40907</v>
      </c>
      <c r="AW3749" s="1">
        <v>41101</v>
      </c>
      <c r="AX3749" s="2">
        <f>IF(AV3749&gt;=AW3749,1,2)</f>
        <v>2</v>
      </c>
      <c r="AY3749" s="2" t="str">
        <f>IF((AV3749+10)&gt;=AW3749,"SAVE","LATE")</f>
        <v>LATE</v>
      </c>
      <c r="AZ3749" t="s">
        <v>82</v>
      </c>
      <c r="BA3749" t="s">
        <v>1011</v>
      </c>
      <c r="BB3749" s="6">
        <v>173000000</v>
      </c>
      <c r="BC3749">
        <v>0</v>
      </c>
      <c r="BD3749" s="10">
        <v>173000000</v>
      </c>
      <c r="BE3749" t="s">
        <v>11331</v>
      </c>
      <c r="BF3749">
        <v>0</v>
      </c>
      <c r="BG3749" t="s">
        <v>70</v>
      </c>
      <c r="BH3749">
        <v>-1</v>
      </c>
      <c r="BI3749" t="s">
        <v>70</v>
      </c>
      <c r="BJ3749" t="s">
        <v>70</v>
      </c>
      <c r="BK3749">
        <v>0</v>
      </c>
      <c r="BL3749" t="s">
        <v>85</v>
      </c>
      <c r="BM3749" t="s">
        <v>11337</v>
      </c>
    </row>
    <row r="3750" spans="1:65" x14ac:dyDescent="0.25">
      <c r="A3750">
        <v>2011</v>
      </c>
      <c r="B3750" t="s">
        <v>116</v>
      </c>
      <c r="C3750" t="s">
        <v>130</v>
      </c>
      <c r="D3750" t="s">
        <v>40467</v>
      </c>
      <c r="E3750" t="s">
        <v>2617</v>
      </c>
      <c r="F3750" t="s">
        <v>2618</v>
      </c>
      <c r="G3750">
        <v>1</v>
      </c>
      <c r="H3750" t="s">
        <v>46842</v>
      </c>
      <c r="I3750" t="s">
        <v>67</v>
      </c>
      <c r="J3750" t="s">
        <v>88</v>
      </c>
      <c r="K3750">
        <v>3</v>
      </c>
      <c r="L3750" t="s">
        <v>41838</v>
      </c>
      <c r="M3750">
        <v>72000000</v>
      </c>
      <c r="N3750" t="s">
        <v>41840</v>
      </c>
      <c r="O3750" t="s">
        <v>7889</v>
      </c>
      <c r="P3750" t="s">
        <v>90</v>
      </c>
      <c r="Q3750" t="s">
        <v>39495</v>
      </c>
      <c r="R3750" t="s">
        <v>39495</v>
      </c>
      <c r="S3750" t="s">
        <v>39496</v>
      </c>
      <c r="T3750" t="s">
        <v>7629</v>
      </c>
      <c r="U3750" t="s">
        <v>7890</v>
      </c>
      <c r="V3750" t="s">
        <v>7891</v>
      </c>
      <c r="W3750">
        <v>2011000197</v>
      </c>
      <c r="X3750">
        <v>1296940860</v>
      </c>
      <c r="Y3750" t="s">
        <v>122</v>
      </c>
      <c r="Z3750" t="s">
        <v>123</v>
      </c>
      <c r="AA3750">
        <v>0</v>
      </c>
      <c r="AB3750" t="s">
        <v>76</v>
      </c>
      <c r="AC3750">
        <v>0</v>
      </c>
      <c r="AD3750" t="s">
        <v>76</v>
      </c>
      <c r="AE3750">
        <v>654938</v>
      </c>
      <c r="AF3750" t="s">
        <v>40104</v>
      </c>
      <c r="AG3750" t="s">
        <v>7892</v>
      </c>
      <c r="AH3750" t="s">
        <v>7893</v>
      </c>
      <c r="AI3750" t="s">
        <v>39472</v>
      </c>
      <c r="AJ3750" t="s">
        <v>41304</v>
      </c>
      <c r="AK3750" t="s">
        <v>7892</v>
      </c>
      <c r="AL3750" t="s">
        <v>7894</v>
      </c>
      <c r="AM3750">
        <v>2011</v>
      </c>
      <c r="AN3750" s="1">
        <v>40836</v>
      </c>
      <c r="AO3750" s="1">
        <v>40847</v>
      </c>
      <c r="AP3750">
        <v>4</v>
      </c>
      <c r="AQ3750" t="s">
        <v>81</v>
      </c>
      <c r="AR3750" s="4">
        <f>IF(AQ3750="M",AP3750*30.42,AP3750)</f>
        <v>121.68</v>
      </c>
      <c r="AS3750">
        <v>0</v>
      </c>
      <c r="AT3750" s="4">
        <f>AR3750+AS3750</f>
        <v>121.68</v>
      </c>
      <c r="AU3750">
        <v>2</v>
      </c>
      <c r="AV3750" s="1">
        <f>AO3750+AT3750</f>
        <v>40968.68</v>
      </c>
      <c r="AW3750" s="1">
        <v>41029</v>
      </c>
      <c r="AX3750" s="2">
        <f>IF(AV3750&gt;=AW3750,1,2)</f>
        <v>2</v>
      </c>
      <c r="AY3750" s="2" t="str">
        <f>IF((AV3750+10)&gt;=AW3750,"SAVE","LATE")</f>
        <v>LATE</v>
      </c>
      <c r="AZ3750" t="s">
        <v>82</v>
      </c>
      <c r="BA3750" t="s">
        <v>1011</v>
      </c>
      <c r="BB3750" s="6">
        <v>1296937729</v>
      </c>
      <c r="BC3750">
        <v>0</v>
      </c>
      <c r="BD3750" s="10">
        <v>1296937729</v>
      </c>
      <c r="BE3750" t="s">
        <v>7895</v>
      </c>
      <c r="BF3750">
        <v>0</v>
      </c>
      <c r="BG3750" t="s">
        <v>70</v>
      </c>
      <c r="BH3750">
        <v>-1</v>
      </c>
      <c r="BI3750" t="s">
        <v>40468</v>
      </c>
      <c r="BJ3750" t="s">
        <v>40468</v>
      </c>
      <c r="BK3750">
        <v>0</v>
      </c>
      <c r="BL3750" t="s">
        <v>85</v>
      </c>
      <c r="BM3750" t="s">
        <v>7896</v>
      </c>
    </row>
    <row r="3751" spans="1:65" x14ac:dyDescent="0.25">
      <c r="A3751">
        <v>2011</v>
      </c>
      <c r="B3751" t="s">
        <v>116</v>
      </c>
      <c r="C3751" t="s">
        <v>290</v>
      </c>
      <c r="D3751" t="s">
        <v>42966</v>
      </c>
      <c r="E3751" t="s">
        <v>927</v>
      </c>
      <c r="F3751" t="s">
        <v>928</v>
      </c>
      <c r="G3751">
        <v>12</v>
      </c>
      <c r="H3751" t="s">
        <v>41881</v>
      </c>
      <c r="I3751" t="s">
        <v>67</v>
      </c>
      <c r="J3751" t="s">
        <v>68</v>
      </c>
      <c r="K3751">
        <v>3</v>
      </c>
      <c r="L3751" t="s">
        <v>41838</v>
      </c>
      <c r="M3751">
        <v>77000000</v>
      </c>
      <c r="N3751" t="s">
        <v>481</v>
      </c>
      <c r="O3751" t="s">
        <v>43422</v>
      </c>
      <c r="P3751" t="s">
        <v>90</v>
      </c>
      <c r="Q3751" t="s">
        <v>70</v>
      </c>
      <c r="R3751" t="s">
        <v>70</v>
      </c>
      <c r="S3751" t="s">
        <v>39496</v>
      </c>
      <c r="T3751" s="3">
        <v>40795</v>
      </c>
      <c r="U3751" t="s">
        <v>7941</v>
      </c>
      <c r="V3751" t="s">
        <v>7942</v>
      </c>
      <c r="W3751" t="s">
        <v>7943</v>
      </c>
      <c r="X3751">
        <v>1233569549</v>
      </c>
      <c r="Y3751" t="s">
        <v>122</v>
      </c>
      <c r="Z3751" t="s">
        <v>123</v>
      </c>
      <c r="AA3751">
        <v>0</v>
      </c>
      <c r="AB3751" t="s">
        <v>76</v>
      </c>
      <c r="AC3751">
        <v>0</v>
      </c>
      <c r="AD3751" t="s">
        <v>76</v>
      </c>
      <c r="AE3751">
        <v>615405</v>
      </c>
      <c r="AF3751" t="s">
        <v>40104</v>
      </c>
      <c r="AG3751">
        <v>8918004750</v>
      </c>
      <c r="AH3751" t="s">
        <v>7944</v>
      </c>
      <c r="AI3751" t="s">
        <v>39472</v>
      </c>
      <c r="AJ3751" t="s">
        <v>41304</v>
      </c>
      <c r="AK3751">
        <v>7309735</v>
      </c>
      <c r="AL3751" t="s">
        <v>7945</v>
      </c>
      <c r="AM3751">
        <v>2011</v>
      </c>
      <c r="AN3751" s="1">
        <v>40723</v>
      </c>
      <c r="AO3751" s="1">
        <v>40757</v>
      </c>
      <c r="AP3751">
        <v>8</v>
      </c>
      <c r="AQ3751" t="s">
        <v>81</v>
      </c>
      <c r="AR3751" s="4">
        <f>IF(AQ3751="M",AP3751*30.42,AP3751)</f>
        <v>243.36</v>
      </c>
      <c r="AS3751">
        <v>0</v>
      </c>
      <c r="AT3751" s="4">
        <f>AR3751+AS3751</f>
        <v>243.36</v>
      </c>
      <c r="AU3751">
        <v>8</v>
      </c>
      <c r="AV3751" s="1">
        <f>AO3751+AT3751</f>
        <v>41000.36</v>
      </c>
      <c r="AW3751" s="1">
        <v>41245</v>
      </c>
      <c r="AX3751" s="2">
        <f>IF(AV3751&gt;=AW3751,1,2)</f>
        <v>2</v>
      </c>
      <c r="AY3751" s="2" t="str">
        <f>IF((AV3751+10)&gt;=AW3751,"SAVE","LATE")</f>
        <v>LATE</v>
      </c>
      <c r="AZ3751" t="s">
        <v>82</v>
      </c>
      <c r="BA3751" t="s">
        <v>1011</v>
      </c>
      <c r="BB3751" s="6">
        <v>1233569549</v>
      </c>
      <c r="BC3751">
        <v>0</v>
      </c>
      <c r="BD3751" s="10">
        <v>1233569549</v>
      </c>
      <c r="BE3751" t="s">
        <v>43422</v>
      </c>
      <c r="BF3751">
        <v>0</v>
      </c>
      <c r="BG3751" t="s">
        <v>70</v>
      </c>
      <c r="BH3751">
        <v>-1</v>
      </c>
      <c r="BI3751" t="s">
        <v>70</v>
      </c>
      <c r="BJ3751" t="s">
        <v>70</v>
      </c>
      <c r="BK3751">
        <v>0</v>
      </c>
      <c r="BL3751" t="s">
        <v>85</v>
      </c>
      <c r="BM3751" t="s">
        <v>7946</v>
      </c>
    </row>
    <row r="3752" spans="1:65" x14ac:dyDescent="0.25">
      <c r="A3752">
        <v>2011</v>
      </c>
      <c r="B3752" t="s">
        <v>116</v>
      </c>
      <c r="C3752" t="s">
        <v>130</v>
      </c>
      <c r="D3752" t="s">
        <v>40467</v>
      </c>
      <c r="E3752" t="s">
        <v>2617</v>
      </c>
      <c r="F3752" t="s">
        <v>2618</v>
      </c>
      <c r="G3752">
        <v>1</v>
      </c>
      <c r="H3752" t="s">
        <v>46842</v>
      </c>
      <c r="I3752" t="s">
        <v>67</v>
      </c>
      <c r="J3752" t="s">
        <v>88</v>
      </c>
      <c r="K3752">
        <v>3</v>
      </c>
      <c r="L3752" t="s">
        <v>41838</v>
      </c>
      <c r="M3752">
        <v>72000000</v>
      </c>
      <c r="N3752" t="s">
        <v>41840</v>
      </c>
      <c r="O3752" t="s">
        <v>9305</v>
      </c>
      <c r="P3752" t="s">
        <v>90</v>
      </c>
      <c r="Q3752" t="s">
        <v>39495</v>
      </c>
      <c r="R3752" t="s">
        <v>39495</v>
      </c>
      <c r="S3752" t="s">
        <v>39496</v>
      </c>
      <c r="T3752" t="s">
        <v>7197</v>
      </c>
      <c r="U3752" t="s">
        <v>9306</v>
      </c>
      <c r="V3752" t="s">
        <v>9307</v>
      </c>
      <c r="W3752">
        <v>2011000199</v>
      </c>
      <c r="X3752">
        <v>475724267</v>
      </c>
      <c r="Y3752" t="s">
        <v>122</v>
      </c>
      <c r="Z3752" t="s">
        <v>123</v>
      </c>
      <c r="AA3752">
        <v>0</v>
      </c>
      <c r="AB3752" t="s">
        <v>76</v>
      </c>
      <c r="AC3752">
        <v>0</v>
      </c>
      <c r="AD3752" t="s">
        <v>76</v>
      </c>
      <c r="AE3752">
        <v>675283</v>
      </c>
      <c r="AF3752" t="s">
        <v>41304</v>
      </c>
      <c r="AG3752" t="s">
        <v>9308</v>
      </c>
      <c r="AH3752" t="s">
        <v>9309</v>
      </c>
      <c r="AI3752" t="s">
        <v>39472</v>
      </c>
      <c r="AJ3752" t="s">
        <v>41304</v>
      </c>
      <c r="AK3752" t="s">
        <v>9308</v>
      </c>
      <c r="AL3752" t="s">
        <v>9309</v>
      </c>
      <c r="AM3752">
        <v>2011</v>
      </c>
      <c r="AN3752" s="1">
        <v>40840</v>
      </c>
      <c r="AO3752" s="1">
        <v>40862</v>
      </c>
      <c r="AP3752">
        <v>5</v>
      </c>
      <c r="AQ3752" t="s">
        <v>81</v>
      </c>
      <c r="AR3752" s="4">
        <f>IF(AQ3752="M",AP3752*30.42,AP3752)</f>
        <v>152.10000000000002</v>
      </c>
      <c r="AS3752">
        <v>30</v>
      </c>
      <c r="AT3752" s="4">
        <f>AR3752+AS3752</f>
        <v>182.10000000000002</v>
      </c>
      <c r="AU3752">
        <v>4</v>
      </c>
      <c r="AV3752" s="1">
        <f>AO3752+AT3752</f>
        <v>41044.1</v>
      </c>
      <c r="AW3752" s="1">
        <v>41166</v>
      </c>
      <c r="AX3752" s="2">
        <f>IF(AV3752&gt;=AW3752,1,2)</f>
        <v>2</v>
      </c>
      <c r="AY3752" s="2" t="str">
        <f>IF((AV3752+10)&gt;=AW3752,"SAVE","LATE")</f>
        <v>LATE</v>
      </c>
      <c r="AZ3752" t="s">
        <v>82</v>
      </c>
      <c r="BA3752" t="s">
        <v>1011</v>
      </c>
      <c r="BB3752" s="6">
        <v>475724267</v>
      </c>
      <c r="BC3752">
        <v>237460112</v>
      </c>
      <c r="BD3752" s="10">
        <v>713184379</v>
      </c>
      <c r="BE3752" t="s">
        <v>9310</v>
      </c>
      <c r="BF3752">
        <v>0</v>
      </c>
      <c r="BG3752" t="s">
        <v>70</v>
      </c>
      <c r="BH3752">
        <v>-1</v>
      </c>
      <c r="BI3752" t="s">
        <v>40469</v>
      </c>
      <c r="BJ3752" t="s">
        <v>40469</v>
      </c>
      <c r="BK3752">
        <v>0</v>
      </c>
      <c r="BL3752" t="s">
        <v>85</v>
      </c>
      <c r="BM3752" t="s">
        <v>9311</v>
      </c>
    </row>
    <row r="3753" spans="1:65" x14ac:dyDescent="0.25">
      <c r="A3753">
        <v>2011</v>
      </c>
      <c r="B3753" t="s">
        <v>64</v>
      </c>
      <c r="C3753" t="s">
        <v>65</v>
      </c>
      <c r="D3753" t="s">
        <v>40101</v>
      </c>
      <c r="E3753">
        <v>800215807</v>
      </c>
      <c r="F3753" t="s">
        <v>280</v>
      </c>
      <c r="G3753">
        <v>11</v>
      </c>
      <c r="H3753" t="s">
        <v>41839</v>
      </c>
      <c r="I3753" t="s">
        <v>67</v>
      </c>
      <c r="J3753" t="s">
        <v>88</v>
      </c>
      <c r="K3753">
        <v>3</v>
      </c>
      <c r="L3753" t="s">
        <v>41838</v>
      </c>
      <c r="M3753">
        <v>72000000</v>
      </c>
      <c r="N3753" t="s">
        <v>41840</v>
      </c>
      <c r="O3753" t="s">
        <v>43423</v>
      </c>
      <c r="P3753" t="s">
        <v>90</v>
      </c>
      <c r="Q3753" t="s">
        <v>39286</v>
      </c>
      <c r="R3753" t="s">
        <v>39286</v>
      </c>
      <c r="S3753" t="s">
        <v>39496</v>
      </c>
      <c r="T3753" t="s">
        <v>6223</v>
      </c>
      <c r="U3753" t="s">
        <v>10149</v>
      </c>
      <c r="V3753" t="s">
        <v>10150</v>
      </c>
      <c r="W3753" t="s">
        <v>10151</v>
      </c>
      <c r="X3753">
        <v>299848810</v>
      </c>
      <c r="Y3753" t="s">
        <v>122</v>
      </c>
      <c r="Z3753" t="s">
        <v>123</v>
      </c>
      <c r="AA3753">
        <v>0</v>
      </c>
      <c r="AB3753" t="s">
        <v>76</v>
      </c>
      <c r="AC3753">
        <v>0</v>
      </c>
      <c r="AD3753" t="s">
        <v>76</v>
      </c>
      <c r="AE3753">
        <v>754588</v>
      </c>
      <c r="AF3753" t="s">
        <v>40104</v>
      </c>
      <c r="AG3753">
        <v>19220433</v>
      </c>
      <c r="AH3753" t="s">
        <v>10152</v>
      </c>
      <c r="AI3753" t="s">
        <v>39472</v>
      </c>
      <c r="AJ3753" t="s">
        <v>41304</v>
      </c>
      <c r="AK3753">
        <v>19220433</v>
      </c>
      <c r="AL3753" t="s">
        <v>10152</v>
      </c>
      <c r="AM3753">
        <v>2011</v>
      </c>
      <c r="AN3753" s="1">
        <v>40889</v>
      </c>
      <c r="AO3753" s="1">
        <v>40889</v>
      </c>
      <c r="AP3753">
        <v>19</v>
      </c>
      <c r="AQ3753" t="s">
        <v>74</v>
      </c>
      <c r="AR3753" s="4">
        <f>IF(AQ3753="M",AP3753*30.42,AP3753)</f>
        <v>19</v>
      </c>
      <c r="AS3753">
        <v>0</v>
      </c>
      <c r="AT3753" s="4">
        <f>AR3753+AS3753</f>
        <v>19</v>
      </c>
      <c r="AU3753">
        <v>5</v>
      </c>
      <c r="AV3753" s="1">
        <f>AO3753+AT3753</f>
        <v>40908</v>
      </c>
      <c r="AW3753" s="1">
        <v>41060</v>
      </c>
      <c r="AX3753" s="2">
        <f>IF(AV3753&gt;=AW3753,1,2)</f>
        <v>2</v>
      </c>
      <c r="AY3753" s="2" t="str">
        <f>IF((AV3753+10)&gt;=AW3753,"SAVE","LATE")</f>
        <v>LATE</v>
      </c>
      <c r="AZ3753" t="s">
        <v>82</v>
      </c>
      <c r="BA3753" t="s">
        <v>1011</v>
      </c>
      <c r="BB3753" s="6">
        <v>291401646</v>
      </c>
      <c r="BC3753">
        <v>137474504</v>
      </c>
      <c r="BD3753" s="10">
        <v>428876150</v>
      </c>
      <c r="BE3753" t="s">
        <v>10153</v>
      </c>
      <c r="BF3753">
        <v>0</v>
      </c>
      <c r="BG3753" t="s">
        <v>70</v>
      </c>
      <c r="BH3753">
        <v>-1</v>
      </c>
      <c r="BI3753" t="s">
        <v>10152</v>
      </c>
      <c r="BJ3753" t="s">
        <v>10152</v>
      </c>
      <c r="BK3753">
        <v>0</v>
      </c>
      <c r="BL3753" t="s">
        <v>85</v>
      </c>
      <c r="BM3753" t="s">
        <v>10154</v>
      </c>
    </row>
    <row r="3754" spans="1:65" x14ac:dyDescent="0.25">
      <c r="A3754">
        <v>2011</v>
      </c>
      <c r="B3754" t="s">
        <v>116</v>
      </c>
      <c r="C3754" t="s">
        <v>130</v>
      </c>
      <c r="D3754" t="s">
        <v>40467</v>
      </c>
      <c r="E3754" t="s">
        <v>2617</v>
      </c>
      <c r="F3754" t="s">
        <v>2618</v>
      </c>
      <c r="G3754">
        <v>1</v>
      </c>
      <c r="H3754" t="s">
        <v>46842</v>
      </c>
      <c r="I3754" t="s">
        <v>67</v>
      </c>
      <c r="J3754" t="s">
        <v>88</v>
      </c>
      <c r="K3754">
        <v>3</v>
      </c>
      <c r="L3754" t="s">
        <v>41838</v>
      </c>
      <c r="M3754">
        <v>72000000</v>
      </c>
      <c r="N3754" t="s">
        <v>41840</v>
      </c>
      <c r="O3754" t="s">
        <v>43424</v>
      </c>
      <c r="P3754" t="s">
        <v>90</v>
      </c>
      <c r="Q3754" t="s">
        <v>39495</v>
      </c>
      <c r="R3754" t="s">
        <v>39495</v>
      </c>
      <c r="S3754" t="s">
        <v>39496</v>
      </c>
      <c r="T3754" s="3">
        <v>40552</v>
      </c>
      <c r="U3754" t="s">
        <v>11288</v>
      </c>
      <c r="V3754" t="s">
        <v>11289</v>
      </c>
      <c r="W3754">
        <v>2011000198</v>
      </c>
      <c r="X3754">
        <v>177247333</v>
      </c>
      <c r="Y3754" t="s">
        <v>122</v>
      </c>
      <c r="Z3754" t="s">
        <v>123</v>
      </c>
      <c r="AA3754">
        <v>0</v>
      </c>
      <c r="AB3754" t="s">
        <v>76</v>
      </c>
      <c r="AC3754">
        <v>0</v>
      </c>
      <c r="AD3754" t="s">
        <v>76</v>
      </c>
      <c r="AE3754">
        <v>675288</v>
      </c>
      <c r="AF3754" t="s">
        <v>40104</v>
      </c>
      <c r="AG3754" t="s">
        <v>11290</v>
      </c>
      <c r="AH3754" t="s">
        <v>11291</v>
      </c>
      <c r="AI3754" t="s">
        <v>39472</v>
      </c>
      <c r="AJ3754" t="s">
        <v>41304</v>
      </c>
      <c r="AK3754" t="s">
        <v>39497</v>
      </c>
      <c r="AL3754" t="s">
        <v>10312</v>
      </c>
      <c r="AM3754">
        <v>2011</v>
      </c>
      <c r="AN3754" s="1">
        <v>40837</v>
      </c>
      <c r="AO3754" s="1">
        <v>40856</v>
      </c>
      <c r="AP3754">
        <v>3</v>
      </c>
      <c r="AQ3754" t="s">
        <v>81</v>
      </c>
      <c r="AR3754" s="4">
        <f>IF(AQ3754="M",AP3754*30.42,AP3754)</f>
        <v>91.26</v>
      </c>
      <c r="AS3754">
        <v>0</v>
      </c>
      <c r="AT3754" s="4">
        <f>AR3754+AS3754</f>
        <v>91.26</v>
      </c>
      <c r="AU3754">
        <v>1</v>
      </c>
      <c r="AV3754" s="1">
        <f>AO3754+AT3754</f>
        <v>40947.26</v>
      </c>
      <c r="AW3754" s="1">
        <v>40977</v>
      </c>
      <c r="AX3754" s="2">
        <f>IF(AV3754&gt;=AW3754,1,2)</f>
        <v>2</v>
      </c>
      <c r="AY3754" s="2" t="str">
        <f>IF((AV3754+10)&gt;=AW3754,"SAVE","LATE")</f>
        <v>LATE</v>
      </c>
      <c r="AZ3754" t="s">
        <v>82</v>
      </c>
      <c r="BA3754" t="s">
        <v>1011</v>
      </c>
      <c r="BB3754" s="6">
        <v>177112939</v>
      </c>
      <c r="BC3754">
        <v>74995107</v>
      </c>
      <c r="BD3754" s="10">
        <v>252108046</v>
      </c>
      <c r="BE3754" t="s">
        <v>43425</v>
      </c>
      <c r="BF3754">
        <v>0</v>
      </c>
      <c r="BG3754" t="s">
        <v>70</v>
      </c>
      <c r="BH3754">
        <v>-1</v>
      </c>
      <c r="BI3754" t="s">
        <v>40470</v>
      </c>
      <c r="BJ3754" t="s">
        <v>40470</v>
      </c>
      <c r="BK3754">
        <v>0</v>
      </c>
      <c r="BL3754" t="s">
        <v>85</v>
      </c>
      <c r="BM3754" t="s">
        <v>11292</v>
      </c>
    </row>
    <row r="3755" spans="1:65" x14ac:dyDescent="0.25">
      <c r="A3755">
        <v>2011</v>
      </c>
      <c r="B3755" t="s">
        <v>116</v>
      </c>
      <c r="C3755" t="s">
        <v>130</v>
      </c>
      <c r="D3755" t="s">
        <v>40467</v>
      </c>
      <c r="E3755" t="s">
        <v>2617</v>
      </c>
      <c r="F3755" t="s">
        <v>2618</v>
      </c>
      <c r="G3755">
        <v>11</v>
      </c>
      <c r="H3755" t="s">
        <v>41839</v>
      </c>
      <c r="I3755" t="s">
        <v>67</v>
      </c>
      <c r="J3755" t="s">
        <v>88</v>
      </c>
      <c r="K3755">
        <v>3</v>
      </c>
      <c r="L3755" t="s">
        <v>41838</v>
      </c>
      <c r="M3755">
        <v>72000000</v>
      </c>
      <c r="N3755" t="s">
        <v>41840</v>
      </c>
      <c r="O3755" t="s">
        <v>43426</v>
      </c>
      <c r="P3755" t="s">
        <v>90</v>
      </c>
      <c r="Q3755" t="s">
        <v>39495</v>
      </c>
      <c r="R3755" t="s">
        <v>39495</v>
      </c>
      <c r="S3755" t="s">
        <v>39496</v>
      </c>
      <c r="T3755" s="3">
        <v>40788</v>
      </c>
      <c r="U3755" t="s">
        <v>12018</v>
      </c>
      <c r="V3755" t="s">
        <v>7271</v>
      </c>
      <c r="W3755">
        <v>2011000083</v>
      </c>
      <c r="X3755">
        <v>128333333</v>
      </c>
      <c r="Y3755" t="s">
        <v>122</v>
      </c>
      <c r="Z3755" t="s">
        <v>123</v>
      </c>
      <c r="AA3755">
        <v>0</v>
      </c>
      <c r="AB3755" t="s">
        <v>76</v>
      </c>
      <c r="AC3755">
        <v>0</v>
      </c>
      <c r="AD3755" t="s">
        <v>76</v>
      </c>
      <c r="AE3755">
        <v>586010</v>
      </c>
      <c r="AF3755" t="s">
        <v>40104</v>
      </c>
      <c r="AG3755" t="s">
        <v>12019</v>
      </c>
      <c r="AH3755" t="s">
        <v>12020</v>
      </c>
      <c r="AI3755" t="s">
        <v>39472</v>
      </c>
      <c r="AJ3755" t="s">
        <v>41304</v>
      </c>
      <c r="AK3755" t="s">
        <v>12021</v>
      </c>
      <c r="AL3755" t="s">
        <v>12022</v>
      </c>
      <c r="AM3755">
        <v>2011</v>
      </c>
      <c r="AN3755" s="1">
        <v>40626</v>
      </c>
      <c r="AO3755" s="1">
        <v>40665</v>
      </c>
      <c r="AP3755">
        <v>12</v>
      </c>
      <c r="AQ3755" t="s">
        <v>81</v>
      </c>
      <c r="AR3755" s="4">
        <f>IF(AQ3755="M",AP3755*30.42,AP3755)</f>
        <v>365.04</v>
      </c>
      <c r="AS3755">
        <v>0</v>
      </c>
      <c r="AT3755" s="4">
        <f>AR3755+AS3755</f>
        <v>365.04</v>
      </c>
      <c r="AU3755">
        <v>1</v>
      </c>
      <c r="AV3755" s="1">
        <f>AO3755+AT3755</f>
        <v>41030.04</v>
      </c>
      <c r="AW3755" s="1">
        <v>41062</v>
      </c>
      <c r="AX3755" s="2">
        <f>IF(AV3755&gt;=AW3755,1,2)</f>
        <v>2</v>
      </c>
      <c r="AY3755" s="2" t="str">
        <f>IF((AV3755+10)&gt;=AW3755,"SAVE","LATE")</f>
        <v>LATE</v>
      </c>
      <c r="AZ3755" t="s">
        <v>82</v>
      </c>
      <c r="BA3755" t="s">
        <v>1011</v>
      </c>
      <c r="BB3755" s="6">
        <v>128332440</v>
      </c>
      <c r="BC3755">
        <v>0</v>
      </c>
      <c r="BD3755" s="10">
        <v>128332440</v>
      </c>
      <c r="BE3755" t="s">
        <v>43426</v>
      </c>
      <c r="BF3755">
        <v>0</v>
      </c>
      <c r="BG3755" t="s">
        <v>70</v>
      </c>
      <c r="BH3755">
        <v>-1</v>
      </c>
      <c r="BI3755" t="s">
        <v>12020</v>
      </c>
      <c r="BJ3755" t="s">
        <v>12023</v>
      </c>
      <c r="BK3755">
        <v>0</v>
      </c>
      <c r="BL3755" t="s">
        <v>85</v>
      </c>
      <c r="BM3755" t="s">
        <v>12024</v>
      </c>
    </row>
    <row r="3756" spans="1:65" x14ac:dyDescent="0.25">
      <c r="A3756">
        <v>2012</v>
      </c>
      <c r="B3756" t="s">
        <v>64</v>
      </c>
      <c r="C3756" t="s">
        <v>65</v>
      </c>
      <c r="D3756" t="s">
        <v>40101</v>
      </c>
      <c r="E3756">
        <v>800215807</v>
      </c>
      <c r="F3756" t="s">
        <v>181</v>
      </c>
      <c r="G3756">
        <v>12</v>
      </c>
      <c r="H3756" t="s">
        <v>41881</v>
      </c>
      <c r="I3756" t="s">
        <v>67</v>
      </c>
      <c r="J3756" t="s">
        <v>68</v>
      </c>
      <c r="K3756">
        <v>3</v>
      </c>
      <c r="L3756" t="s">
        <v>41838</v>
      </c>
      <c r="M3756">
        <v>72000000</v>
      </c>
      <c r="N3756" t="s">
        <v>41840</v>
      </c>
      <c r="O3756" t="s">
        <v>7059</v>
      </c>
      <c r="P3756" t="s">
        <v>90</v>
      </c>
      <c r="Q3756" t="s">
        <v>70</v>
      </c>
      <c r="R3756" t="s">
        <v>70</v>
      </c>
      <c r="S3756" t="s">
        <v>40471</v>
      </c>
      <c r="T3756" s="3">
        <v>41187</v>
      </c>
      <c r="U3756" t="s">
        <v>7060</v>
      </c>
      <c r="V3756" t="s">
        <v>7061</v>
      </c>
      <c r="W3756" t="s">
        <v>7061</v>
      </c>
      <c r="X3756">
        <v>2700000000</v>
      </c>
      <c r="Y3756" t="s">
        <v>122</v>
      </c>
      <c r="Z3756" t="s">
        <v>123</v>
      </c>
      <c r="AA3756">
        <v>0</v>
      </c>
      <c r="AB3756" t="s">
        <v>76</v>
      </c>
      <c r="AC3756">
        <v>0</v>
      </c>
      <c r="AD3756" t="s">
        <v>76</v>
      </c>
      <c r="AE3756">
        <v>883653</v>
      </c>
      <c r="AF3756" t="s">
        <v>40104</v>
      </c>
      <c r="AG3756" t="s">
        <v>7062</v>
      </c>
      <c r="AH3756" t="s">
        <v>7063</v>
      </c>
      <c r="AI3756" t="s">
        <v>39472</v>
      </c>
      <c r="AJ3756" t="s">
        <v>41304</v>
      </c>
      <c r="AK3756">
        <v>7166494</v>
      </c>
      <c r="AL3756" t="s">
        <v>5070</v>
      </c>
      <c r="AM3756">
        <v>2011</v>
      </c>
      <c r="AN3756" s="1">
        <v>40682</v>
      </c>
      <c r="AO3756" s="1">
        <v>40771</v>
      </c>
      <c r="AP3756">
        <v>136</v>
      </c>
      <c r="AQ3756" t="s">
        <v>74</v>
      </c>
      <c r="AR3756" s="4">
        <f>IF(AQ3756="M",AP3756*30.42,AP3756)</f>
        <v>136</v>
      </c>
      <c r="AS3756">
        <v>182</v>
      </c>
      <c r="AT3756" s="4">
        <f>AR3756+AS3756</f>
        <v>318</v>
      </c>
      <c r="AU3756">
        <v>11</v>
      </c>
      <c r="AV3756" s="1">
        <f>AO3756+AT3756</f>
        <v>41089</v>
      </c>
      <c r="AW3756" s="1">
        <v>41288</v>
      </c>
      <c r="AX3756" s="2">
        <f>IF(AV3756&gt;=AW3756,1,2)</f>
        <v>2</v>
      </c>
      <c r="AY3756" s="2" t="str">
        <f>IF((AV3756+10)&gt;=AW3756,"SAVE","LATE")</f>
        <v>LATE</v>
      </c>
      <c r="AZ3756" t="s">
        <v>82</v>
      </c>
      <c r="BA3756" t="s">
        <v>1011</v>
      </c>
      <c r="BB3756" s="6">
        <v>2700000000</v>
      </c>
      <c r="BC3756">
        <v>0</v>
      </c>
      <c r="BD3756" s="10">
        <v>2700000000</v>
      </c>
      <c r="BE3756" t="s">
        <v>7059</v>
      </c>
      <c r="BF3756">
        <v>0</v>
      </c>
      <c r="BG3756" t="s">
        <v>70</v>
      </c>
      <c r="BH3756">
        <v>-1</v>
      </c>
      <c r="BI3756" t="s">
        <v>70</v>
      </c>
      <c r="BJ3756" t="s">
        <v>70</v>
      </c>
      <c r="BK3756">
        <v>0</v>
      </c>
      <c r="BL3756" t="s">
        <v>85</v>
      </c>
      <c r="BM3756" t="s">
        <v>7064</v>
      </c>
    </row>
    <row r="3757" spans="1:65" x14ac:dyDescent="0.25">
      <c r="A3757">
        <v>2011</v>
      </c>
      <c r="B3757" t="s">
        <v>116</v>
      </c>
      <c r="C3757" t="s">
        <v>290</v>
      </c>
      <c r="D3757" t="s">
        <v>43389</v>
      </c>
      <c r="E3757" t="s">
        <v>600</v>
      </c>
      <c r="F3757" t="s">
        <v>601</v>
      </c>
      <c r="G3757">
        <v>12</v>
      </c>
      <c r="H3757" t="s">
        <v>41881</v>
      </c>
      <c r="I3757" t="s">
        <v>67</v>
      </c>
      <c r="J3757" t="s">
        <v>68</v>
      </c>
      <c r="K3757">
        <v>3</v>
      </c>
      <c r="L3757" t="s">
        <v>41838</v>
      </c>
      <c r="M3757">
        <v>72000000</v>
      </c>
      <c r="N3757" t="s">
        <v>41840</v>
      </c>
      <c r="O3757" t="s">
        <v>43432</v>
      </c>
      <c r="P3757" t="s">
        <v>90</v>
      </c>
      <c r="Q3757" t="s">
        <v>70</v>
      </c>
      <c r="R3757" t="s">
        <v>70</v>
      </c>
      <c r="S3757" t="s">
        <v>40471</v>
      </c>
      <c r="T3757" t="s">
        <v>11060</v>
      </c>
      <c r="U3757" t="s">
        <v>11061</v>
      </c>
      <c r="V3757" t="s">
        <v>11062</v>
      </c>
      <c r="W3757" t="s">
        <v>11063</v>
      </c>
      <c r="X3757">
        <v>189978868</v>
      </c>
      <c r="Y3757" t="s">
        <v>122</v>
      </c>
      <c r="Z3757" t="s">
        <v>123</v>
      </c>
      <c r="AA3757">
        <v>0</v>
      </c>
      <c r="AB3757" t="s">
        <v>76</v>
      </c>
      <c r="AC3757">
        <v>0</v>
      </c>
      <c r="AD3757" t="s">
        <v>76</v>
      </c>
      <c r="AE3757">
        <v>576582</v>
      </c>
      <c r="AF3757" t="s">
        <v>40104</v>
      </c>
      <c r="AG3757" t="s">
        <v>5068</v>
      </c>
      <c r="AH3757" t="s">
        <v>11064</v>
      </c>
      <c r="AI3757" t="s">
        <v>39472</v>
      </c>
      <c r="AJ3757" t="s">
        <v>41304</v>
      </c>
      <c r="AK3757">
        <v>7166494</v>
      </c>
      <c r="AL3757" t="s">
        <v>5070</v>
      </c>
      <c r="AM3757">
        <v>2011</v>
      </c>
      <c r="AN3757" s="1">
        <v>40723</v>
      </c>
      <c r="AO3757" s="1">
        <v>40723</v>
      </c>
      <c r="AP3757">
        <v>5</v>
      </c>
      <c r="AQ3757" t="s">
        <v>81</v>
      </c>
      <c r="AR3757" s="4">
        <f>IF(AQ3757="M",AP3757*30.42,AP3757)</f>
        <v>152.10000000000002</v>
      </c>
      <c r="AS3757">
        <v>0</v>
      </c>
      <c r="AT3757" s="4">
        <f>AR3757+AS3757</f>
        <v>152.10000000000002</v>
      </c>
      <c r="AU3757">
        <v>6</v>
      </c>
      <c r="AV3757" s="1">
        <f>AO3757+AT3757</f>
        <v>40875.1</v>
      </c>
      <c r="AW3757" s="1">
        <v>41058</v>
      </c>
      <c r="AX3757" s="2">
        <f>IF(AV3757&gt;=AW3757,1,2)</f>
        <v>2</v>
      </c>
      <c r="AY3757" s="2" t="str">
        <f>IF((AV3757+10)&gt;=AW3757,"SAVE","LATE")</f>
        <v>LATE</v>
      </c>
      <c r="AZ3757" t="s">
        <v>82</v>
      </c>
      <c r="BA3757" t="s">
        <v>1011</v>
      </c>
      <c r="BB3757" s="6">
        <v>189978868</v>
      </c>
      <c r="BC3757">
        <v>0</v>
      </c>
      <c r="BD3757" s="10">
        <v>189978868</v>
      </c>
      <c r="BE3757" t="s">
        <v>43432</v>
      </c>
      <c r="BF3757">
        <v>0</v>
      </c>
      <c r="BG3757" t="s">
        <v>70</v>
      </c>
      <c r="BH3757">
        <v>-1</v>
      </c>
      <c r="BI3757" t="s">
        <v>70</v>
      </c>
      <c r="BJ3757" t="s">
        <v>70</v>
      </c>
      <c r="BK3757">
        <v>0</v>
      </c>
      <c r="BL3757" t="s">
        <v>85</v>
      </c>
      <c r="BM3757" t="s">
        <v>11065</v>
      </c>
    </row>
    <row r="3758" spans="1:65" x14ac:dyDescent="0.25">
      <c r="A3758">
        <v>2011</v>
      </c>
      <c r="B3758" t="s">
        <v>116</v>
      </c>
      <c r="C3758" t="s">
        <v>290</v>
      </c>
      <c r="D3758" t="s">
        <v>43389</v>
      </c>
      <c r="E3758" t="s">
        <v>600</v>
      </c>
      <c r="F3758" t="s">
        <v>601</v>
      </c>
      <c r="G3758">
        <v>1</v>
      </c>
      <c r="H3758" t="s">
        <v>46842</v>
      </c>
      <c r="I3758" t="s">
        <v>67</v>
      </c>
      <c r="J3758" t="s">
        <v>88</v>
      </c>
      <c r="K3758">
        <v>3</v>
      </c>
      <c r="L3758" t="s">
        <v>41838</v>
      </c>
      <c r="M3758">
        <v>72000000</v>
      </c>
      <c r="N3758" t="s">
        <v>41840</v>
      </c>
      <c r="O3758" t="s">
        <v>40474</v>
      </c>
      <c r="P3758" t="s">
        <v>90</v>
      </c>
      <c r="Q3758" t="s">
        <v>1352</v>
      </c>
      <c r="R3758" t="s">
        <v>1352</v>
      </c>
      <c r="S3758" t="s">
        <v>39504</v>
      </c>
      <c r="T3758" s="3">
        <v>40698</v>
      </c>
      <c r="U3758" t="s">
        <v>7499</v>
      </c>
      <c r="V3758" t="s">
        <v>7500</v>
      </c>
      <c r="W3758" t="s">
        <v>7501</v>
      </c>
      <c r="X3758">
        <v>1805310829</v>
      </c>
      <c r="Y3758" t="s">
        <v>122</v>
      </c>
      <c r="Z3758" t="s">
        <v>123</v>
      </c>
      <c r="AA3758">
        <v>0</v>
      </c>
      <c r="AB3758" t="s">
        <v>76</v>
      </c>
      <c r="AC3758">
        <v>0</v>
      </c>
      <c r="AD3758" t="s">
        <v>76</v>
      </c>
      <c r="AE3758">
        <v>569418</v>
      </c>
      <c r="AF3758" t="s">
        <v>40104</v>
      </c>
      <c r="AG3758" t="s">
        <v>7502</v>
      </c>
      <c r="AH3758" t="s">
        <v>7503</v>
      </c>
      <c r="AI3758" t="s">
        <v>39472</v>
      </c>
      <c r="AJ3758" t="s">
        <v>41304</v>
      </c>
      <c r="AK3758">
        <v>7170986</v>
      </c>
      <c r="AL3758" t="s">
        <v>7504</v>
      </c>
      <c r="AM3758">
        <v>2011</v>
      </c>
      <c r="AN3758" s="1">
        <v>40708</v>
      </c>
      <c r="AO3758" s="1">
        <v>40708</v>
      </c>
      <c r="AP3758">
        <v>5</v>
      </c>
      <c r="AQ3758" t="s">
        <v>81</v>
      </c>
      <c r="AR3758" s="4">
        <f>IF(AQ3758="M",AP3758*30.42,AP3758)</f>
        <v>152.10000000000002</v>
      </c>
      <c r="AS3758">
        <v>0</v>
      </c>
      <c r="AT3758" s="4">
        <f>AR3758+AS3758</f>
        <v>152.10000000000002</v>
      </c>
      <c r="AU3758">
        <v>1</v>
      </c>
      <c r="AV3758" s="1">
        <f>AO3758+AT3758</f>
        <v>40860.1</v>
      </c>
      <c r="AW3758" s="1">
        <v>40891</v>
      </c>
      <c r="AX3758" s="2">
        <f>IF(AV3758&gt;=AW3758,1,2)</f>
        <v>2</v>
      </c>
      <c r="AY3758" s="2" t="str">
        <f>IF((AV3758+10)&gt;=AW3758,"SAVE","LATE")</f>
        <v>LATE</v>
      </c>
      <c r="AZ3758" t="s">
        <v>82</v>
      </c>
      <c r="BA3758" t="s">
        <v>1011</v>
      </c>
      <c r="BB3758" s="6">
        <v>1792801250</v>
      </c>
      <c r="BC3758">
        <v>0</v>
      </c>
      <c r="BD3758" s="10">
        <v>1792801250</v>
      </c>
      <c r="BE3758" t="s">
        <v>7505</v>
      </c>
      <c r="BF3758">
        <v>0</v>
      </c>
      <c r="BG3758" t="s">
        <v>70</v>
      </c>
      <c r="BH3758">
        <v>-1</v>
      </c>
      <c r="BI3758" t="s">
        <v>41453</v>
      </c>
      <c r="BJ3758" t="s">
        <v>7506</v>
      </c>
      <c r="BK3758">
        <v>0</v>
      </c>
      <c r="BL3758" t="s">
        <v>85</v>
      </c>
      <c r="BM3758" t="s">
        <v>7507</v>
      </c>
    </row>
    <row r="3759" spans="1:65" x14ac:dyDescent="0.25">
      <c r="A3759">
        <v>2011</v>
      </c>
      <c r="B3759" t="s">
        <v>64</v>
      </c>
      <c r="C3759" t="s">
        <v>65</v>
      </c>
      <c r="D3759" t="s">
        <v>40101</v>
      </c>
      <c r="E3759">
        <v>800215807</v>
      </c>
      <c r="F3759" t="s">
        <v>181</v>
      </c>
      <c r="G3759">
        <v>12</v>
      </c>
      <c r="H3759" t="s">
        <v>41881</v>
      </c>
      <c r="I3759" t="s">
        <v>67</v>
      </c>
      <c r="J3759" t="s">
        <v>68</v>
      </c>
      <c r="K3759">
        <v>3</v>
      </c>
      <c r="L3759" t="s">
        <v>41838</v>
      </c>
      <c r="M3759">
        <v>72000000</v>
      </c>
      <c r="N3759" t="s">
        <v>41840</v>
      </c>
      <c r="O3759" t="s">
        <v>11015</v>
      </c>
      <c r="P3759" t="s">
        <v>90</v>
      </c>
      <c r="Q3759" t="s">
        <v>70</v>
      </c>
      <c r="R3759" t="s">
        <v>70</v>
      </c>
      <c r="S3759" t="s">
        <v>39504</v>
      </c>
      <c r="T3759" t="s">
        <v>4763</v>
      </c>
      <c r="U3759" t="s">
        <v>11016</v>
      </c>
      <c r="V3759" t="s">
        <v>11017</v>
      </c>
      <c r="W3759" t="s">
        <v>11017</v>
      </c>
      <c r="X3759">
        <v>178677000</v>
      </c>
      <c r="Y3759" t="s">
        <v>122</v>
      </c>
      <c r="Z3759" t="s">
        <v>123</v>
      </c>
      <c r="AA3759">
        <v>0</v>
      </c>
      <c r="AB3759" t="s">
        <v>76</v>
      </c>
      <c r="AC3759">
        <v>0</v>
      </c>
      <c r="AD3759" t="s">
        <v>76</v>
      </c>
      <c r="AE3759">
        <v>599058</v>
      </c>
      <c r="AF3759" t="s">
        <v>40104</v>
      </c>
      <c r="AG3759" t="s">
        <v>11018</v>
      </c>
      <c r="AH3759" t="s">
        <v>11019</v>
      </c>
      <c r="AI3759" t="s">
        <v>39472</v>
      </c>
      <c r="AJ3759" t="s">
        <v>41304</v>
      </c>
      <c r="AK3759">
        <v>91250446</v>
      </c>
      <c r="AL3759" t="s">
        <v>11020</v>
      </c>
      <c r="AM3759">
        <v>2011</v>
      </c>
      <c r="AN3759" s="1">
        <v>40723</v>
      </c>
      <c r="AO3759" s="1">
        <v>40777</v>
      </c>
      <c r="AP3759">
        <v>130</v>
      </c>
      <c r="AQ3759" t="s">
        <v>74</v>
      </c>
      <c r="AR3759" s="4">
        <f>IF(AQ3759="M",AP3759*30.42,AP3759)</f>
        <v>130</v>
      </c>
      <c r="AS3759">
        <v>0</v>
      </c>
      <c r="AT3759" s="4">
        <f>AR3759+AS3759</f>
        <v>130</v>
      </c>
      <c r="AU3759">
        <v>11</v>
      </c>
      <c r="AV3759" s="1">
        <f>AO3759+AT3759</f>
        <v>40907</v>
      </c>
      <c r="AW3759" s="1">
        <v>41112</v>
      </c>
      <c r="AX3759" s="2">
        <f>IF(AV3759&gt;=AW3759,1,2)</f>
        <v>2</v>
      </c>
      <c r="AY3759" s="2" t="str">
        <f>IF((AV3759+10)&gt;=AW3759,"SAVE","LATE")</f>
        <v>LATE</v>
      </c>
      <c r="AZ3759" t="s">
        <v>82</v>
      </c>
      <c r="BA3759" t="s">
        <v>1011</v>
      </c>
      <c r="BB3759" s="6">
        <v>194396000</v>
      </c>
      <c r="BC3759">
        <v>0</v>
      </c>
      <c r="BD3759" s="10">
        <v>194396000</v>
      </c>
      <c r="BE3759" t="s">
        <v>11015</v>
      </c>
      <c r="BF3759">
        <v>0</v>
      </c>
      <c r="BG3759" t="s">
        <v>70</v>
      </c>
      <c r="BH3759">
        <v>-1</v>
      </c>
      <c r="BI3759" t="s">
        <v>70</v>
      </c>
      <c r="BJ3759" t="s">
        <v>70</v>
      </c>
      <c r="BK3759">
        <v>0</v>
      </c>
      <c r="BL3759" t="s">
        <v>85</v>
      </c>
      <c r="BM3759" t="s">
        <v>11021</v>
      </c>
    </row>
    <row r="3760" spans="1:65" x14ac:dyDescent="0.25">
      <c r="A3760">
        <v>2012</v>
      </c>
      <c r="B3760" t="s">
        <v>64</v>
      </c>
      <c r="C3760" t="s">
        <v>65</v>
      </c>
      <c r="D3760" t="s">
        <v>40101</v>
      </c>
      <c r="E3760">
        <v>800215807</v>
      </c>
      <c r="F3760" t="s">
        <v>181</v>
      </c>
      <c r="G3760">
        <v>12</v>
      </c>
      <c r="H3760" t="s">
        <v>41881</v>
      </c>
      <c r="I3760" t="s">
        <v>67</v>
      </c>
      <c r="J3760" t="s">
        <v>68</v>
      </c>
      <c r="K3760">
        <v>3</v>
      </c>
      <c r="L3760" t="s">
        <v>41838</v>
      </c>
      <c r="M3760">
        <v>72000000</v>
      </c>
      <c r="N3760" t="s">
        <v>41840</v>
      </c>
      <c r="O3760" t="s">
        <v>8849</v>
      </c>
      <c r="P3760" t="s">
        <v>90</v>
      </c>
      <c r="Q3760" t="s">
        <v>70</v>
      </c>
      <c r="R3760" t="s">
        <v>70</v>
      </c>
      <c r="S3760" t="s">
        <v>39507</v>
      </c>
      <c r="T3760" s="3">
        <v>41218</v>
      </c>
      <c r="U3760" t="s">
        <v>8850</v>
      </c>
      <c r="V3760" t="s">
        <v>8851</v>
      </c>
      <c r="W3760" t="s">
        <v>8851</v>
      </c>
      <c r="X3760">
        <v>649282000</v>
      </c>
      <c r="Y3760" t="s">
        <v>122</v>
      </c>
      <c r="Z3760" t="s">
        <v>123</v>
      </c>
      <c r="AA3760">
        <v>0</v>
      </c>
      <c r="AB3760" t="s">
        <v>76</v>
      </c>
      <c r="AC3760">
        <v>0</v>
      </c>
      <c r="AD3760" t="s">
        <v>76</v>
      </c>
      <c r="AE3760">
        <v>885801</v>
      </c>
      <c r="AF3760" t="s">
        <v>40104</v>
      </c>
      <c r="AG3760" t="s">
        <v>8852</v>
      </c>
      <c r="AH3760" t="s">
        <v>8853</v>
      </c>
      <c r="AI3760" t="s">
        <v>39472</v>
      </c>
      <c r="AJ3760" t="s">
        <v>41304</v>
      </c>
      <c r="AK3760">
        <v>6747697</v>
      </c>
      <c r="AL3760" t="s">
        <v>8854</v>
      </c>
      <c r="AM3760">
        <v>2011</v>
      </c>
      <c r="AN3760" s="1">
        <v>40723</v>
      </c>
      <c r="AO3760" s="1">
        <v>40766</v>
      </c>
      <c r="AP3760">
        <v>141</v>
      </c>
      <c r="AQ3760" t="s">
        <v>74</v>
      </c>
      <c r="AR3760" s="4">
        <f>IF(AQ3760="M",AP3760*30.42,AP3760)</f>
        <v>141</v>
      </c>
      <c r="AS3760">
        <v>0</v>
      </c>
      <c r="AT3760" s="4">
        <f>AR3760+AS3760</f>
        <v>141</v>
      </c>
      <c r="AU3760">
        <v>11</v>
      </c>
      <c r="AV3760" s="1">
        <f>AO3760+AT3760</f>
        <v>40907</v>
      </c>
      <c r="AW3760" s="1">
        <v>41101</v>
      </c>
      <c r="AX3760" s="2">
        <f>IF(AV3760&gt;=AW3760,1,2)</f>
        <v>2</v>
      </c>
      <c r="AY3760" s="2" t="str">
        <f>IF((AV3760+10)&gt;=AW3760,"SAVE","LATE")</f>
        <v>LATE</v>
      </c>
      <c r="AZ3760" t="s">
        <v>82</v>
      </c>
      <c r="BA3760" t="s">
        <v>1011</v>
      </c>
      <c r="BB3760" s="6">
        <v>649282000</v>
      </c>
      <c r="BC3760">
        <v>0</v>
      </c>
      <c r="BD3760" s="10">
        <v>649282000</v>
      </c>
      <c r="BE3760" t="s">
        <v>8849</v>
      </c>
      <c r="BF3760">
        <v>0</v>
      </c>
      <c r="BG3760" t="s">
        <v>70</v>
      </c>
      <c r="BH3760">
        <v>-1</v>
      </c>
      <c r="BI3760" t="s">
        <v>70</v>
      </c>
      <c r="BJ3760" t="s">
        <v>70</v>
      </c>
      <c r="BK3760">
        <v>0</v>
      </c>
      <c r="BL3760" t="s">
        <v>85</v>
      </c>
      <c r="BM3760" t="s">
        <v>8855</v>
      </c>
    </row>
    <row r="3761" spans="1:65" x14ac:dyDescent="0.25">
      <c r="A3761">
        <v>2011</v>
      </c>
      <c r="B3761" t="s">
        <v>64</v>
      </c>
      <c r="C3761" t="s">
        <v>65</v>
      </c>
      <c r="D3761" t="s">
        <v>40101</v>
      </c>
      <c r="E3761">
        <v>800215807</v>
      </c>
      <c r="F3761" t="s">
        <v>181</v>
      </c>
      <c r="G3761">
        <v>12</v>
      </c>
      <c r="H3761" t="s">
        <v>41881</v>
      </c>
      <c r="I3761" t="s">
        <v>67</v>
      </c>
      <c r="J3761" t="s">
        <v>68</v>
      </c>
      <c r="K3761">
        <v>3</v>
      </c>
      <c r="L3761" t="s">
        <v>41838</v>
      </c>
      <c r="M3761">
        <v>72000000</v>
      </c>
      <c r="N3761" t="s">
        <v>41840</v>
      </c>
      <c r="O3761" t="s">
        <v>10433</v>
      </c>
      <c r="P3761" t="s">
        <v>90</v>
      </c>
      <c r="Q3761" t="s">
        <v>70</v>
      </c>
      <c r="R3761" t="s">
        <v>70</v>
      </c>
      <c r="S3761" t="s">
        <v>41457</v>
      </c>
      <c r="T3761" t="s">
        <v>7197</v>
      </c>
      <c r="U3761" t="s">
        <v>10434</v>
      </c>
      <c r="V3761" t="s">
        <v>10435</v>
      </c>
      <c r="W3761" t="s">
        <v>10435</v>
      </c>
      <c r="X3761">
        <v>245037000</v>
      </c>
      <c r="Y3761" t="s">
        <v>122</v>
      </c>
      <c r="Z3761" t="s">
        <v>123</v>
      </c>
      <c r="AA3761">
        <v>0</v>
      </c>
      <c r="AB3761" t="s">
        <v>76</v>
      </c>
      <c r="AC3761">
        <v>0</v>
      </c>
      <c r="AD3761" t="s">
        <v>76</v>
      </c>
      <c r="AE3761">
        <v>597204</v>
      </c>
      <c r="AF3761" t="s">
        <v>40104</v>
      </c>
      <c r="AG3761" t="s">
        <v>6593</v>
      </c>
      <c r="AH3761" t="s">
        <v>10436</v>
      </c>
      <c r="AI3761" t="s">
        <v>39472</v>
      </c>
      <c r="AJ3761" t="s">
        <v>41304</v>
      </c>
      <c r="AK3761">
        <v>4080227</v>
      </c>
      <c r="AL3761" t="s">
        <v>10437</v>
      </c>
      <c r="AM3761">
        <v>2011</v>
      </c>
      <c r="AN3761" s="1">
        <v>40723</v>
      </c>
      <c r="AO3761" s="1">
        <v>40772</v>
      </c>
      <c r="AP3761">
        <v>135</v>
      </c>
      <c r="AQ3761" t="s">
        <v>74</v>
      </c>
      <c r="AR3761" s="4">
        <f>IF(AQ3761="M",AP3761*30.42,AP3761)</f>
        <v>135</v>
      </c>
      <c r="AS3761">
        <v>0</v>
      </c>
      <c r="AT3761" s="4">
        <f>AR3761+AS3761</f>
        <v>135</v>
      </c>
      <c r="AU3761">
        <v>11</v>
      </c>
      <c r="AV3761" s="1">
        <f>AO3761+AT3761</f>
        <v>40907</v>
      </c>
      <c r="AW3761" s="1">
        <v>41107</v>
      </c>
      <c r="AX3761" s="2">
        <f>IF(AV3761&gt;=AW3761,1,2)</f>
        <v>2</v>
      </c>
      <c r="AY3761" s="2" t="str">
        <f>IF((AV3761+10)&gt;=AW3761,"SAVE","LATE")</f>
        <v>LATE</v>
      </c>
      <c r="AZ3761" t="s">
        <v>82</v>
      </c>
      <c r="BA3761" t="s">
        <v>1011</v>
      </c>
      <c r="BB3761" s="6">
        <v>245037000</v>
      </c>
      <c r="BC3761">
        <v>0</v>
      </c>
      <c r="BD3761" s="10">
        <v>245037000</v>
      </c>
      <c r="BE3761" t="s">
        <v>10433</v>
      </c>
      <c r="BF3761">
        <v>0</v>
      </c>
      <c r="BG3761" t="s">
        <v>70</v>
      </c>
      <c r="BH3761">
        <v>-1</v>
      </c>
      <c r="BI3761" t="s">
        <v>70</v>
      </c>
      <c r="BJ3761" t="s">
        <v>70</v>
      </c>
      <c r="BK3761">
        <v>0</v>
      </c>
      <c r="BL3761" t="s">
        <v>85</v>
      </c>
      <c r="BM3761" t="s">
        <v>10438</v>
      </c>
    </row>
    <row r="3762" spans="1:65" x14ac:dyDescent="0.25">
      <c r="A3762">
        <v>2011</v>
      </c>
      <c r="B3762" t="s">
        <v>116</v>
      </c>
      <c r="C3762" t="s">
        <v>290</v>
      </c>
      <c r="D3762" t="s">
        <v>43389</v>
      </c>
      <c r="E3762" t="s">
        <v>600</v>
      </c>
      <c r="F3762" t="s">
        <v>601</v>
      </c>
      <c r="G3762">
        <v>12</v>
      </c>
      <c r="H3762" t="s">
        <v>41881</v>
      </c>
      <c r="I3762" t="s">
        <v>105</v>
      </c>
      <c r="J3762" t="s">
        <v>68</v>
      </c>
      <c r="K3762">
        <v>3</v>
      </c>
      <c r="L3762" t="s">
        <v>41838</v>
      </c>
      <c r="M3762">
        <v>72000000</v>
      </c>
      <c r="N3762" t="s">
        <v>41840</v>
      </c>
      <c r="O3762" t="s">
        <v>6589</v>
      </c>
      <c r="P3762" t="s">
        <v>90</v>
      </c>
      <c r="Q3762" t="s">
        <v>70</v>
      </c>
      <c r="R3762" t="s">
        <v>70</v>
      </c>
      <c r="S3762" t="s">
        <v>41458</v>
      </c>
      <c r="T3762" t="s">
        <v>5912</v>
      </c>
      <c r="U3762" t="s">
        <v>6590</v>
      </c>
      <c r="V3762" t="s">
        <v>6591</v>
      </c>
      <c r="W3762" t="s">
        <v>6592</v>
      </c>
      <c r="X3762">
        <v>4672129391</v>
      </c>
      <c r="Y3762" t="s">
        <v>122</v>
      </c>
      <c r="Z3762" t="s">
        <v>123</v>
      </c>
      <c r="AA3762">
        <v>0</v>
      </c>
      <c r="AB3762" t="s">
        <v>76</v>
      </c>
      <c r="AC3762">
        <v>0</v>
      </c>
      <c r="AD3762" t="s">
        <v>76</v>
      </c>
      <c r="AE3762">
        <v>548588</v>
      </c>
      <c r="AF3762" t="s">
        <v>40104</v>
      </c>
      <c r="AG3762" t="s">
        <v>6593</v>
      </c>
      <c r="AH3762" t="s">
        <v>6594</v>
      </c>
      <c r="AI3762" t="s">
        <v>39472</v>
      </c>
      <c r="AJ3762" t="s">
        <v>41304</v>
      </c>
      <c r="AK3762">
        <v>4080227</v>
      </c>
      <c r="AL3762" t="s">
        <v>6595</v>
      </c>
      <c r="AM3762">
        <v>2011</v>
      </c>
      <c r="AN3762" s="1">
        <v>40689</v>
      </c>
      <c r="AO3762" s="1">
        <v>40689</v>
      </c>
      <c r="AP3762">
        <v>7</v>
      </c>
      <c r="AQ3762" t="s">
        <v>81</v>
      </c>
      <c r="AR3762" s="4">
        <f>IF(AQ3762="M",AP3762*30.42,AP3762)</f>
        <v>212.94</v>
      </c>
      <c r="AS3762">
        <v>0</v>
      </c>
      <c r="AT3762" s="4">
        <f>AR3762+AS3762</f>
        <v>212.94</v>
      </c>
      <c r="AU3762">
        <v>7</v>
      </c>
      <c r="AV3762" s="1">
        <f>AO3762+AT3762</f>
        <v>40901.94</v>
      </c>
      <c r="AW3762" s="1">
        <v>41116</v>
      </c>
      <c r="AX3762" s="2">
        <f>IF(AV3762&gt;=AW3762,1,2)</f>
        <v>2</v>
      </c>
      <c r="AY3762" s="2" t="str">
        <f>IF((AV3762+10)&gt;=AW3762,"SAVE","LATE")</f>
        <v>LATE</v>
      </c>
      <c r="AZ3762" t="s">
        <v>82</v>
      </c>
      <c r="BA3762" t="s">
        <v>1011</v>
      </c>
      <c r="BB3762" s="6">
        <v>4672129391</v>
      </c>
      <c r="BC3762">
        <v>0</v>
      </c>
      <c r="BD3762" s="10">
        <v>4672129391</v>
      </c>
      <c r="BE3762" t="s">
        <v>6589</v>
      </c>
      <c r="BF3762">
        <v>0</v>
      </c>
      <c r="BG3762" t="s">
        <v>70</v>
      </c>
      <c r="BH3762">
        <v>-1</v>
      </c>
      <c r="BI3762" t="s">
        <v>70</v>
      </c>
      <c r="BJ3762" t="s">
        <v>70</v>
      </c>
      <c r="BK3762">
        <v>0</v>
      </c>
      <c r="BL3762" t="s">
        <v>85</v>
      </c>
      <c r="BM3762" t="s">
        <v>6596</v>
      </c>
    </row>
    <row r="3763" spans="1:65" x14ac:dyDescent="0.25">
      <c r="A3763">
        <v>2011</v>
      </c>
      <c r="B3763" t="s">
        <v>116</v>
      </c>
      <c r="C3763" t="s">
        <v>130</v>
      </c>
      <c r="D3763" t="s">
        <v>40478</v>
      </c>
      <c r="E3763" t="s">
        <v>9910</v>
      </c>
      <c r="F3763" t="s">
        <v>9911</v>
      </c>
      <c r="G3763">
        <v>1</v>
      </c>
      <c r="H3763" t="s">
        <v>46842</v>
      </c>
      <c r="I3763" t="s">
        <v>105</v>
      </c>
      <c r="J3763" t="s">
        <v>88</v>
      </c>
      <c r="K3763">
        <v>3</v>
      </c>
      <c r="L3763" t="s">
        <v>41838</v>
      </c>
      <c r="M3763">
        <v>72000000</v>
      </c>
      <c r="N3763" t="s">
        <v>41840</v>
      </c>
      <c r="O3763" t="s">
        <v>43439</v>
      </c>
      <c r="P3763" t="s">
        <v>90</v>
      </c>
      <c r="Q3763" t="s">
        <v>43440</v>
      </c>
      <c r="R3763" t="s">
        <v>43440</v>
      </c>
      <c r="S3763" t="s">
        <v>43441</v>
      </c>
      <c r="T3763" t="s">
        <v>6746</v>
      </c>
      <c r="U3763" t="s">
        <v>9912</v>
      </c>
      <c r="V3763" t="s">
        <v>9913</v>
      </c>
      <c r="W3763">
        <v>167</v>
      </c>
      <c r="X3763">
        <v>332182000</v>
      </c>
      <c r="Y3763" t="s">
        <v>122</v>
      </c>
      <c r="Z3763" t="s">
        <v>123</v>
      </c>
      <c r="AA3763">
        <v>0</v>
      </c>
      <c r="AB3763" t="s">
        <v>76</v>
      </c>
      <c r="AC3763">
        <v>0</v>
      </c>
      <c r="AD3763" t="s">
        <v>76</v>
      </c>
      <c r="AE3763">
        <v>680054</v>
      </c>
      <c r="AF3763" t="s">
        <v>40104</v>
      </c>
      <c r="AG3763" t="s">
        <v>9914</v>
      </c>
      <c r="AH3763" t="s">
        <v>9915</v>
      </c>
      <c r="AI3763" t="s">
        <v>39472</v>
      </c>
      <c r="AJ3763" t="s">
        <v>41304</v>
      </c>
      <c r="AK3763" t="s">
        <v>9916</v>
      </c>
      <c r="AL3763" t="s">
        <v>9917</v>
      </c>
      <c r="AM3763">
        <v>2011</v>
      </c>
      <c r="AN3763" s="1">
        <v>40863</v>
      </c>
      <c r="AO3763" s="1">
        <v>40892</v>
      </c>
      <c r="AP3763">
        <v>3</v>
      </c>
      <c r="AQ3763" t="s">
        <v>81</v>
      </c>
      <c r="AR3763" s="4">
        <f>IF(AQ3763="M",AP3763*30.42,AP3763)</f>
        <v>91.26</v>
      </c>
      <c r="AS3763">
        <v>0</v>
      </c>
      <c r="AT3763" s="4">
        <f>AR3763+AS3763</f>
        <v>91.26</v>
      </c>
      <c r="AU3763">
        <v>2</v>
      </c>
      <c r="AV3763" s="1">
        <f>AO3763+AT3763</f>
        <v>40983.26</v>
      </c>
      <c r="AW3763" s="1">
        <v>41044</v>
      </c>
      <c r="AX3763" s="2">
        <f>IF(AV3763&gt;=AW3763,1,2)</f>
        <v>2</v>
      </c>
      <c r="AY3763" s="2" t="str">
        <f>IF((AV3763+10)&gt;=AW3763,"SAVE","LATE")</f>
        <v>LATE</v>
      </c>
      <c r="AZ3763" t="s">
        <v>82</v>
      </c>
      <c r="BA3763" t="s">
        <v>1011</v>
      </c>
      <c r="BB3763" s="6">
        <v>332182000</v>
      </c>
      <c r="BC3763">
        <v>0</v>
      </c>
      <c r="BD3763" s="10">
        <v>332182000</v>
      </c>
      <c r="BE3763" t="s">
        <v>43442</v>
      </c>
      <c r="BF3763">
        <v>0</v>
      </c>
      <c r="BG3763" t="s">
        <v>70</v>
      </c>
      <c r="BH3763">
        <v>-1</v>
      </c>
      <c r="BI3763" t="s">
        <v>9918</v>
      </c>
      <c r="BJ3763" t="s">
        <v>3351</v>
      </c>
      <c r="BK3763">
        <v>0</v>
      </c>
      <c r="BL3763" t="s">
        <v>85</v>
      </c>
      <c r="BM3763" t="s">
        <v>9919</v>
      </c>
    </row>
    <row r="3764" spans="1:65" x14ac:dyDescent="0.25">
      <c r="A3764">
        <v>2011</v>
      </c>
      <c r="B3764" t="s">
        <v>116</v>
      </c>
      <c r="C3764" t="s">
        <v>130</v>
      </c>
      <c r="D3764" t="s">
        <v>40462</v>
      </c>
      <c r="E3764" t="s">
        <v>5472</v>
      </c>
      <c r="F3764" t="s">
        <v>5473</v>
      </c>
      <c r="G3764">
        <v>1</v>
      </c>
      <c r="H3764" t="s">
        <v>46842</v>
      </c>
      <c r="I3764" t="s">
        <v>67</v>
      </c>
      <c r="J3764" t="s">
        <v>88</v>
      </c>
      <c r="K3764">
        <v>3</v>
      </c>
      <c r="L3764" t="s">
        <v>41838</v>
      </c>
      <c r="M3764">
        <v>72000000</v>
      </c>
      <c r="N3764" t="s">
        <v>41840</v>
      </c>
      <c r="O3764" t="s">
        <v>43454</v>
      </c>
      <c r="P3764" t="s">
        <v>90</v>
      </c>
      <c r="Q3764" t="s">
        <v>11187</v>
      </c>
      <c r="R3764" t="s">
        <v>5475</v>
      </c>
      <c r="S3764" t="s">
        <v>39514</v>
      </c>
      <c r="T3764" t="s">
        <v>9497</v>
      </c>
      <c r="U3764" t="s">
        <v>11188</v>
      </c>
      <c r="V3764" t="s">
        <v>11189</v>
      </c>
      <c r="W3764" t="s">
        <v>11189</v>
      </c>
      <c r="X3764">
        <v>183325496</v>
      </c>
      <c r="Y3764" t="s">
        <v>122</v>
      </c>
      <c r="Z3764" t="s">
        <v>123</v>
      </c>
      <c r="AA3764">
        <v>0</v>
      </c>
      <c r="AB3764" t="s">
        <v>76</v>
      </c>
      <c r="AC3764">
        <v>0</v>
      </c>
      <c r="AD3764" t="s">
        <v>76</v>
      </c>
      <c r="AE3764">
        <v>562485</v>
      </c>
      <c r="AF3764" t="s">
        <v>41304</v>
      </c>
      <c r="AG3764" t="s">
        <v>11190</v>
      </c>
      <c r="AH3764" t="s">
        <v>39515</v>
      </c>
      <c r="AI3764" t="s">
        <v>39472</v>
      </c>
      <c r="AJ3764" t="s">
        <v>41304</v>
      </c>
      <c r="AK3764" t="s">
        <v>11190</v>
      </c>
      <c r="AL3764" t="s">
        <v>39515</v>
      </c>
      <c r="AM3764">
        <v>2011</v>
      </c>
      <c r="AN3764" s="1">
        <v>40731</v>
      </c>
      <c r="AO3764" s="1">
        <v>40735</v>
      </c>
      <c r="AP3764">
        <v>3</v>
      </c>
      <c r="AQ3764" t="s">
        <v>81</v>
      </c>
      <c r="AR3764" s="4">
        <f>IF(AQ3764="M",AP3764*30.42,AP3764)</f>
        <v>91.26</v>
      </c>
      <c r="AS3764">
        <v>0</v>
      </c>
      <c r="AT3764" s="4">
        <f>AR3764+AS3764</f>
        <v>91.26</v>
      </c>
      <c r="AU3764">
        <v>1</v>
      </c>
      <c r="AV3764" s="1">
        <f>AO3764+AT3764</f>
        <v>40826.26</v>
      </c>
      <c r="AW3764" s="1">
        <v>40858</v>
      </c>
      <c r="AX3764" s="2">
        <f>IF(AV3764&gt;=AW3764,1,2)</f>
        <v>2</v>
      </c>
      <c r="AY3764" s="2" t="str">
        <f>IF((AV3764+10)&gt;=AW3764,"SAVE","LATE")</f>
        <v>LATE</v>
      </c>
      <c r="AZ3764" t="s">
        <v>82</v>
      </c>
      <c r="BA3764" t="s">
        <v>1011</v>
      </c>
      <c r="BB3764" s="6">
        <v>183323738</v>
      </c>
      <c r="BC3764">
        <v>72953492</v>
      </c>
      <c r="BD3764" s="10">
        <v>256277230</v>
      </c>
      <c r="BE3764" t="s">
        <v>43454</v>
      </c>
      <c r="BF3764">
        <v>0</v>
      </c>
      <c r="BG3764" t="s">
        <v>70</v>
      </c>
      <c r="BH3764">
        <v>-1</v>
      </c>
      <c r="BI3764" t="s">
        <v>39515</v>
      </c>
      <c r="BJ3764" t="s">
        <v>39516</v>
      </c>
      <c r="BK3764">
        <v>0</v>
      </c>
      <c r="BL3764" t="s">
        <v>85</v>
      </c>
      <c r="BM3764" t="s">
        <v>11191</v>
      </c>
    </row>
    <row r="3765" spans="1:65" x14ac:dyDescent="0.25">
      <c r="A3765">
        <v>2011</v>
      </c>
      <c r="B3765" t="s">
        <v>116</v>
      </c>
      <c r="C3765" t="s">
        <v>130</v>
      </c>
      <c r="D3765" t="s">
        <v>40462</v>
      </c>
      <c r="E3765" t="s">
        <v>5472</v>
      </c>
      <c r="F3765" t="s">
        <v>5473</v>
      </c>
      <c r="G3765">
        <v>11</v>
      </c>
      <c r="H3765" t="s">
        <v>41839</v>
      </c>
      <c r="I3765" t="s">
        <v>67</v>
      </c>
      <c r="J3765" t="s">
        <v>88</v>
      </c>
      <c r="K3765">
        <v>3</v>
      </c>
      <c r="L3765" t="s">
        <v>41838</v>
      </c>
      <c r="M3765">
        <v>72000000</v>
      </c>
      <c r="N3765" t="s">
        <v>41840</v>
      </c>
      <c r="O3765" t="s">
        <v>43455</v>
      </c>
      <c r="P3765" t="s">
        <v>90</v>
      </c>
      <c r="Q3765" t="s">
        <v>5475</v>
      </c>
      <c r="R3765" t="s">
        <v>5475</v>
      </c>
      <c r="S3765" t="s">
        <v>39514</v>
      </c>
      <c r="T3765" s="3">
        <v>40758</v>
      </c>
      <c r="U3765" t="s">
        <v>12138</v>
      </c>
      <c r="V3765" t="s">
        <v>12139</v>
      </c>
      <c r="W3765" t="s">
        <v>12139</v>
      </c>
      <c r="X3765">
        <v>121625859</v>
      </c>
      <c r="Y3765" t="s">
        <v>122</v>
      </c>
      <c r="Z3765" t="s">
        <v>123</v>
      </c>
      <c r="AA3765">
        <v>0</v>
      </c>
      <c r="AB3765" t="s">
        <v>76</v>
      </c>
      <c r="AC3765">
        <v>0</v>
      </c>
      <c r="AD3765" t="s">
        <v>76</v>
      </c>
      <c r="AE3765">
        <v>519569</v>
      </c>
      <c r="AF3765" t="s">
        <v>41304</v>
      </c>
      <c r="AG3765">
        <v>4158923</v>
      </c>
      <c r="AH3765" t="s">
        <v>39515</v>
      </c>
      <c r="AI3765" t="s">
        <v>39472</v>
      </c>
      <c r="AJ3765" t="s">
        <v>41304</v>
      </c>
      <c r="AK3765">
        <v>4158923</v>
      </c>
      <c r="AL3765" t="s">
        <v>39515</v>
      </c>
      <c r="AM3765">
        <v>2011</v>
      </c>
      <c r="AN3765" s="1">
        <v>40637</v>
      </c>
      <c r="AO3765" s="1">
        <v>40644</v>
      </c>
      <c r="AP3765">
        <v>2</v>
      </c>
      <c r="AQ3765" t="s">
        <v>81</v>
      </c>
      <c r="AR3765" s="4">
        <f>IF(AQ3765="M",AP3765*30.42,AP3765)</f>
        <v>60.84</v>
      </c>
      <c r="AS3765">
        <v>0</v>
      </c>
      <c r="AT3765" s="4">
        <f>AR3765+AS3765</f>
        <v>60.84</v>
      </c>
      <c r="AU3765">
        <v>4</v>
      </c>
      <c r="AV3765" s="1">
        <f>AO3765+AT3765</f>
        <v>40704.839999999997</v>
      </c>
      <c r="AW3765" s="1">
        <v>40827</v>
      </c>
      <c r="AX3765" s="2">
        <f>IF(AV3765&gt;=AW3765,1,2)</f>
        <v>2</v>
      </c>
      <c r="AY3765" s="2" t="str">
        <f>IF((AV3765+10)&gt;=AW3765,"SAVE","LATE")</f>
        <v>LATE</v>
      </c>
      <c r="AZ3765" t="s">
        <v>82</v>
      </c>
      <c r="BA3765" t="s">
        <v>1011</v>
      </c>
      <c r="BB3765" s="6">
        <v>121625859</v>
      </c>
      <c r="BC3765">
        <v>51632494</v>
      </c>
      <c r="BD3765" s="10">
        <v>173258353</v>
      </c>
      <c r="BE3765" t="s">
        <v>43456</v>
      </c>
      <c r="BF3765">
        <v>0</v>
      </c>
      <c r="BG3765" t="s">
        <v>70</v>
      </c>
      <c r="BH3765">
        <v>-1</v>
      </c>
      <c r="BI3765" t="s">
        <v>39515</v>
      </c>
      <c r="BJ3765" t="s">
        <v>39516</v>
      </c>
      <c r="BK3765">
        <v>0</v>
      </c>
      <c r="BL3765" t="s">
        <v>85</v>
      </c>
      <c r="BM3765" t="s">
        <v>12140</v>
      </c>
    </row>
    <row r="3766" spans="1:65" x14ac:dyDescent="0.25">
      <c r="A3766">
        <v>2011</v>
      </c>
      <c r="B3766" t="s">
        <v>116</v>
      </c>
      <c r="C3766" t="s">
        <v>130</v>
      </c>
      <c r="D3766" t="s">
        <v>40462</v>
      </c>
      <c r="E3766" t="s">
        <v>5472</v>
      </c>
      <c r="F3766" t="s">
        <v>5473</v>
      </c>
      <c r="G3766">
        <v>11</v>
      </c>
      <c r="H3766" t="s">
        <v>41839</v>
      </c>
      <c r="I3766" t="s">
        <v>67</v>
      </c>
      <c r="J3766" t="s">
        <v>88</v>
      </c>
      <c r="K3766">
        <v>3</v>
      </c>
      <c r="L3766" t="s">
        <v>41838</v>
      </c>
      <c r="M3766">
        <v>72000000</v>
      </c>
      <c r="N3766" t="s">
        <v>41840</v>
      </c>
      <c r="O3766" t="s">
        <v>43457</v>
      </c>
      <c r="P3766" t="s">
        <v>90</v>
      </c>
      <c r="Q3766" t="s">
        <v>5475</v>
      </c>
      <c r="R3766" t="s">
        <v>5475</v>
      </c>
      <c r="S3766" t="s">
        <v>39514</v>
      </c>
      <c r="T3766" s="3">
        <v>40884</v>
      </c>
      <c r="U3766" t="s">
        <v>12709</v>
      </c>
      <c r="V3766" t="s">
        <v>12710</v>
      </c>
      <c r="W3766" t="s">
        <v>12710</v>
      </c>
      <c r="X3766">
        <v>68673734</v>
      </c>
      <c r="Y3766" t="s">
        <v>122</v>
      </c>
      <c r="Z3766" t="s">
        <v>123</v>
      </c>
      <c r="AA3766">
        <v>0</v>
      </c>
      <c r="AB3766" t="s">
        <v>76</v>
      </c>
      <c r="AC3766">
        <v>0</v>
      </c>
      <c r="AD3766" t="s">
        <v>76</v>
      </c>
      <c r="AE3766">
        <v>575804</v>
      </c>
      <c r="AF3766" t="s">
        <v>41304</v>
      </c>
      <c r="AG3766">
        <v>9398385</v>
      </c>
      <c r="AH3766" t="s">
        <v>5479</v>
      </c>
      <c r="AI3766" t="s">
        <v>39472</v>
      </c>
      <c r="AJ3766" t="s">
        <v>41304</v>
      </c>
      <c r="AK3766">
        <v>9398385</v>
      </c>
      <c r="AL3766" t="s">
        <v>5479</v>
      </c>
      <c r="AM3766">
        <v>2011</v>
      </c>
      <c r="AN3766" s="1">
        <v>40752</v>
      </c>
      <c r="AO3766" s="1">
        <v>40756</v>
      </c>
      <c r="AP3766">
        <v>1</v>
      </c>
      <c r="AQ3766" t="s">
        <v>81</v>
      </c>
      <c r="AR3766" s="4">
        <f>IF(AQ3766="M",AP3766*30.42,AP3766)</f>
        <v>30.42</v>
      </c>
      <c r="AS3766">
        <v>0</v>
      </c>
      <c r="AT3766" s="4">
        <f>AR3766+AS3766</f>
        <v>30.42</v>
      </c>
      <c r="AU3766">
        <v>1</v>
      </c>
      <c r="AV3766" s="1">
        <f>AO3766+AT3766</f>
        <v>40786.42</v>
      </c>
      <c r="AW3766" s="1">
        <v>40817</v>
      </c>
      <c r="AX3766" s="2">
        <f>IF(AV3766&gt;=AW3766,1,2)</f>
        <v>2</v>
      </c>
      <c r="AY3766" s="2" t="str">
        <f>IF((AV3766+10)&gt;=AW3766,"SAVE","LATE")</f>
        <v>LATE</v>
      </c>
      <c r="AZ3766" t="s">
        <v>82</v>
      </c>
      <c r="BA3766" t="s">
        <v>1011</v>
      </c>
      <c r="BB3766" s="6">
        <v>68673734</v>
      </c>
      <c r="BC3766">
        <v>32305577</v>
      </c>
      <c r="BD3766" s="10">
        <v>100979311</v>
      </c>
      <c r="BE3766" t="s">
        <v>43457</v>
      </c>
      <c r="BF3766">
        <v>0</v>
      </c>
      <c r="BG3766" t="s">
        <v>70</v>
      </c>
      <c r="BH3766">
        <v>-1</v>
      </c>
      <c r="BI3766" t="s">
        <v>5479</v>
      </c>
      <c r="BJ3766" t="s">
        <v>12711</v>
      </c>
      <c r="BK3766">
        <v>0</v>
      </c>
      <c r="BL3766" t="s">
        <v>85</v>
      </c>
      <c r="BM3766" t="s">
        <v>12712</v>
      </c>
    </row>
    <row r="3767" spans="1:65" x14ac:dyDescent="0.25">
      <c r="A3767">
        <v>2011</v>
      </c>
      <c r="B3767" t="s">
        <v>116</v>
      </c>
      <c r="C3767" t="s">
        <v>290</v>
      </c>
      <c r="D3767" t="s">
        <v>43389</v>
      </c>
      <c r="E3767" t="s">
        <v>600</v>
      </c>
      <c r="F3767" t="s">
        <v>601</v>
      </c>
      <c r="G3767">
        <v>12</v>
      </c>
      <c r="H3767" t="s">
        <v>41881</v>
      </c>
      <c r="I3767" t="s">
        <v>105</v>
      </c>
      <c r="J3767" t="s">
        <v>68</v>
      </c>
      <c r="K3767">
        <v>3</v>
      </c>
      <c r="L3767" t="s">
        <v>41838</v>
      </c>
      <c r="M3767">
        <v>72000000</v>
      </c>
      <c r="N3767" t="s">
        <v>41840</v>
      </c>
      <c r="O3767" t="s">
        <v>10283</v>
      </c>
      <c r="P3767" t="s">
        <v>90</v>
      </c>
      <c r="Q3767" t="s">
        <v>70</v>
      </c>
      <c r="R3767" t="s">
        <v>70</v>
      </c>
      <c r="S3767" t="s">
        <v>40481</v>
      </c>
      <c r="T3767" t="s">
        <v>7778</v>
      </c>
      <c r="U3767" t="s">
        <v>10284</v>
      </c>
      <c r="V3767" t="s">
        <v>10285</v>
      </c>
      <c r="W3767" t="s">
        <v>10286</v>
      </c>
      <c r="X3767">
        <v>270000000</v>
      </c>
      <c r="Y3767" t="s">
        <v>122</v>
      </c>
      <c r="Z3767" t="s">
        <v>123</v>
      </c>
      <c r="AA3767">
        <v>0</v>
      </c>
      <c r="AB3767" t="s">
        <v>76</v>
      </c>
      <c r="AC3767">
        <v>0</v>
      </c>
      <c r="AD3767" t="s">
        <v>76</v>
      </c>
      <c r="AE3767">
        <v>681778</v>
      </c>
      <c r="AF3767" t="s">
        <v>40104</v>
      </c>
      <c r="AG3767" t="s">
        <v>10287</v>
      </c>
      <c r="AH3767" t="s">
        <v>10288</v>
      </c>
      <c r="AI3767" t="s">
        <v>39472</v>
      </c>
      <c r="AJ3767" t="s">
        <v>41304</v>
      </c>
      <c r="AK3767">
        <v>4085823</v>
      </c>
      <c r="AL3767" t="s">
        <v>10289</v>
      </c>
      <c r="AM3767">
        <v>2011</v>
      </c>
      <c r="AN3767" s="1">
        <v>40718</v>
      </c>
      <c r="AO3767" s="1">
        <v>40717</v>
      </c>
      <c r="AP3767">
        <v>6</v>
      </c>
      <c r="AQ3767" t="s">
        <v>81</v>
      </c>
      <c r="AR3767" s="4">
        <f>IF(AQ3767="M",AP3767*30.42,AP3767)</f>
        <v>182.52</v>
      </c>
      <c r="AS3767">
        <v>0</v>
      </c>
      <c r="AT3767" s="4">
        <f>AR3767+AS3767</f>
        <v>182.52</v>
      </c>
      <c r="AU3767">
        <v>6</v>
      </c>
      <c r="AV3767" s="1">
        <f>AO3767+AT3767</f>
        <v>40899.519999999997</v>
      </c>
      <c r="AW3767" s="1">
        <v>41083</v>
      </c>
      <c r="AX3767" s="2">
        <f>IF(AV3767&gt;=AW3767,1,2)</f>
        <v>2</v>
      </c>
      <c r="AY3767" s="2" t="str">
        <f>IF((AV3767+10)&gt;=AW3767,"SAVE","LATE")</f>
        <v>LATE</v>
      </c>
      <c r="AZ3767" t="s">
        <v>82</v>
      </c>
      <c r="BA3767" t="s">
        <v>1011</v>
      </c>
      <c r="BB3767" s="6">
        <v>270000000</v>
      </c>
      <c r="BC3767">
        <v>0</v>
      </c>
      <c r="BD3767" s="10">
        <v>270000000</v>
      </c>
      <c r="BE3767" t="s">
        <v>10283</v>
      </c>
      <c r="BF3767">
        <v>0</v>
      </c>
      <c r="BG3767" t="s">
        <v>70</v>
      </c>
      <c r="BH3767">
        <v>-1</v>
      </c>
      <c r="BI3767" t="s">
        <v>70</v>
      </c>
      <c r="BJ3767" t="s">
        <v>70</v>
      </c>
      <c r="BK3767">
        <v>0</v>
      </c>
      <c r="BL3767" t="s">
        <v>85</v>
      </c>
      <c r="BM3767" t="s">
        <v>10290</v>
      </c>
    </row>
    <row r="3768" spans="1:65" x14ac:dyDescent="0.25">
      <c r="A3768">
        <v>2011</v>
      </c>
      <c r="B3768" t="s">
        <v>116</v>
      </c>
      <c r="C3768" t="s">
        <v>290</v>
      </c>
      <c r="D3768" t="s">
        <v>43389</v>
      </c>
      <c r="E3768" t="s">
        <v>600</v>
      </c>
      <c r="F3768" t="s">
        <v>601</v>
      </c>
      <c r="G3768">
        <v>12</v>
      </c>
      <c r="H3768" t="s">
        <v>41881</v>
      </c>
      <c r="I3768" t="s">
        <v>105</v>
      </c>
      <c r="J3768" t="s">
        <v>68</v>
      </c>
      <c r="K3768">
        <v>3</v>
      </c>
      <c r="L3768" t="s">
        <v>41838</v>
      </c>
      <c r="M3768">
        <v>72000000</v>
      </c>
      <c r="N3768" t="s">
        <v>41840</v>
      </c>
      <c r="O3768" t="s">
        <v>9184</v>
      </c>
      <c r="P3768" t="s">
        <v>90</v>
      </c>
      <c r="Q3768" t="s">
        <v>70</v>
      </c>
      <c r="R3768" t="s">
        <v>70</v>
      </c>
      <c r="S3768" t="s">
        <v>39519</v>
      </c>
      <c r="T3768" t="s">
        <v>6746</v>
      </c>
      <c r="U3768" t="s">
        <v>9185</v>
      </c>
      <c r="V3768" t="s">
        <v>9186</v>
      </c>
      <c r="W3768" t="s">
        <v>9187</v>
      </c>
      <c r="X3768">
        <v>501321600</v>
      </c>
      <c r="Y3768" t="s">
        <v>122</v>
      </c>
      <c r="Z3768" t="s">
        <v>123</v>
      </c>
      <c r="AA3768">
        <v>0</v>
      </c>
      <c r="AB3768" t="s">
        <v>76</v>
      </c>
      <c r="AC3768">
        <v>0</v>
      </c>
      <c r="AD3768" t="s">
        <v>76</v>
      </c>
      <c r="AE3768">
        <v>622346</v>
      </c>
      <c r="AF3768" t="s">
        <v>40104</v>
      </c>
      <c r="AG3768" t="s">
        <v>9188</v>
      </c>
      <c r="AH3768" t="s">
        <v>9189</v>
      </c>
      <c r="AI3768" t="s">
        <v>39472</v>
      </c>
      <c r="AJ3768" t="s">
        <v>41304</v>
      </c>
      <c r="AK3768" t="s">
        <v>9190</v>
      </c>
      <c r="AL3768" t="s">
        <v>9191</v>
      </c>
      <c r="AM3768">
        <v>2011</v>
      </c>
      <c r="AN3768" s="1">
        <v>40718</v>
      </c>
      <c r="AO3768" s="1">
        <v>40718</v>
      </c>
      <c r="AP3768">
        <v>6</v>
      </c>
      <c r="AQ3768" t="s">
        <v>81</v>
      </c>
      <c r="AR3768" s="4">
        <f>IF(AQ3768="M",AP3768*30.42,AP3768)</f>
        <v>182.52</v>
      </c>
      <c r="AS3768">
        <v>0</v>
      </c>
      <c r="AT3768" s="4">
        <f>AR3768+AS3768</f>
        <v>182.52</v>
      </c>
      <c r="AU3768">
        <v>11</v>
      </c>
      <c r="AV3768" s="1">
        <f>AO3768+AT3768</f>
        <v>40900.519999999997</v>
      </c>
      <c r="AW3768" s="1">
        <v>41237</v>
      </c>
      <c r="AX3768" s="2">
        <f>IF(AV3768&gt;=AW3768,1,2)</f>
        <v>2</v>
      </c>
      <c r="AY3768" s="2" t="str">
        <f>IF((AV3768+10)&gt;=AW3768,"SAVE","LATE")</f>
        <v>LATE</v>
      </c>
      <c r="AZ3768" t="s">
        <v>82</v>
      </c>
      <c r="BA3768" t="s">
        <v>1011</v>
      </c>
      <c r="BB3768" s="6">
        <v>501321600</v>
      </c>
      <c r="BC3768">
        <v>73736516</v>
      </c>
      <c r="BD3768" s="10">
        <v>575058116</v>
      </c>
      <c r="BE3768" t="s">
        <v>9184</v>
      </c>
      <c r="BF3768">
        <v>0</v>
      </c>
      <c r="BG3768" t="s">
        <v>70</v>
      </c>
      <c r="BH3768">
        <v>-1</v>
      </c>
      <c r="BI3768" t="s">
        <v>70</v>
      </c>
      <c r="BJ3768" t="s">
        <v>70</v>
      </c>
      <c r="BK3768">
        <v>0</v>
      </c>
      <c r="BL3768" t="s">
        <v>85</v>
      </c>
      <c r="BM3768" t="s">
        <v>9192</v>
      </c>
    </row>
    <row r="3769" spans="1:65" x14ac:dyDescent="0.25">
      <c r="A3769">
        <v>2011</v>
      </c>
      <c r="B3769" t="s">
        <v>64</v>
      </c>
      <c r="C3769" t="s">
        <v>65</v>
      </c>
      <c r="D3769" t="s">
        <v>40101</v>
      </c>
      <c r="E3769">
        <v>800215807</v>
      </c>
      <c r="F3769" t="s">
        <v>181</v>
      </c>
      <c r="G3769">
        <v>12</v>
      </c>
      <c r="H3769" t="s">
        <v>41881</v>
      </c>
      <c r="I3769" t="s">
        <v>105</v>
      </c>
      <c r="J3769" t="s">
        <v>68</v>
      </c>
      <c r="K3769">
        <v>3</v>
      </c>
      <c r="L3769" t="s">
        <v>41838</v>
      </c>
      <c r="M3769">
        <v>72000000</v>
      </c>
      <c r="N3769" t="s">
        <v>41840</v>
      </c>
      <c r="O3769" t="s">
        <v>11550</v>
      </c>
      <c r="P3769" t="s">
        <v>90</v>
      </c>
      <c r="Q3769" t="s">
        <v>70</v>
      </c>
      <c r="R3769" t="s">
        <v>70</v>
      </c>
      <c r="S3769" t="s">
        <v>40484</v>
      </c>
      <c r="T3769" s="3">
        <v>40671</v>
      </c>
      <c r="U3769" t="s">
        <v>11551</v>
      </c>
      <c r="V3769" t="s">
        <v>11552</v>
      </c>
      <c r="W3769" t="s">
        <v>11553</v>
      </c>
      <c r="X3769">
        <v>151585000</v>
      </c>
      <c r="Y3769" t="s">
        <v>122</v>
      </c>
      <c r="Z3769" t="s">
        <v>123</v>
      </c>
      <c r="AA3769">
        <v>0</v>
      </c>
      <c r="AB3769" t="s">
        <v>76</v>
      </c>
      <c r="AC3769">
        <v>0</v>
      </c>
      <c r="AD3769" t="s">
        <v>76</v>
      </c>
      <c r="AE3769">
        <v>582533</v>
      </c>
      <c r="AF3769" t="s">
        <v>40104</v>
      </c>
      <c r="AG3769" t="s">
        <v>11554</v>
      </c>
      <c r="AH3769" t="s">
        <v>40485</v>
      </c>
      <c r="AI3769" t="s">
        <v>39472</v>
      </c>
      <c r="AJ3769" t="s">
        <v>41304</v>
      </c>
      <c r="AK3769">
        <v>9398351</v>
      </c>
      <c r="AL3769" t="s">
        <v>11555</v>
      </c>
      <c r="AM3769">
        <v>2011</v>
      </c>
      <c r="AN3769" s="1">
        <v>40717</v>
      </c>
      <c r="AO3769" s="1">
        <v>40753</v>
      </c>
      <c r="AP3769">
        <v>153</v>
      </c>
      <c r="AQ3769" t="s">
        <v>74</v>
      </c>
      <c r="AR3769" s="4">
        <f>IF(AQ3769="M",AP3769*30.42,AP3769)</f>
        <v>153</v>
      </c>
      <c r="AS3769">
        <v>0</v>
      </c>
      <c r="AT3769" s="4">
        <f>AR3769+AS3769</f>
        <v>153</v>
      </c>
      <c r="AU3769">
        <v>11</v>
      </c>
      <c r="AV3769" s="1">
        <f>AO3769+AT3769</f>
        <v>40906</v>
      </c>
      <c r="AW3769" s="1">
        <v>41089</v>
      </c>
      <c r="AX3769" s="2">
        <f>IF(AV3769&gt;=AW3769,1,2)</f>
        <v>2</v>
      </c>
      <c r="AY3769" s="2" t="str">
        <f>IF((AV3769+10)&gt;=AW3769,"SAVE","LATE")</f>
        <v>LATE</v>
      </c>
      <c r="AZ3769" t="s">
        <v>82</v>
      </c>
      <c r="BA3769" t="s">
        <v>1011</v>
      </c>
      <c r="BB3769" s="6">
        <v>151585000</v>
      </c>
      <c r="BC3769">
        <v>0</v>
      </c>
      <c r="BD3769" s="10">
        <v>151585000</v>
      </c>
      <c r="BE3769" t="s">
        <v>11550</v>
      </c>
      <c r="BF3769">
        <v>0</v>
      </c>
      <c r="BG3769" t="s">
        <v>70</v>
      </c>
      <c r="BH3769">
        <v>-1</v>
      </c>
      <c r="BI3769" t="s">
        <v>70</v>
      </c>
      <c r="BJ3769" t="s">
        <v>70</v>
      </c>
      <c r="BK3769">
        <v>0</v>
      </c>
      <c r="BL3769" t="s">
        <v>85</v>
      </c>
      <c r="BM3769" t="s">
        <v>11556</v>
      </c>
    </row>
    <row r="3770" spans="1:65" x14ac:dyDescent="0.25">
      <c r="A3770">
        <v>2011</v>
      </c>
      <c r="B3770" t="s">
        <v>116</v>
      </c>
      <c r="C3770" t="s">
        <v>290</v>
      </c>
      <c r="D3770" t="s">
        <v>43389</v>
      </c>
      <c r="E3770" t="s">
        <v>600</v>
      </c>
      <c r="F3770" t="s">
        <v>601</v>
      </c>
      <c r="G3770">
        <v>1</v>
      </c>
      <c r="H3770" t="s">
        <v>46842</v>
      </c>
      <c r="I3770" t="s">
        <v>105</v>
      </c>
      <c r="J3770" t="s">
        <v>88</v>
      </c>
      <c r="K3770">
        <v>3</v>
      </c>
      <c r="L3770" t="s">
        <v>41838</v>
      </c>
      <c r="M3770">
        <v>72000000</v>
      </c>
      <c r="N3770" t="s">
        <v>41840</v>
      </c>
      <c r="O3770" t="s">
        <v>6763</v>
      </c>
      <c r="P3770" t="s">
        <v>90</v>
      </c>
      <c r="Q3770" t="s">
        <v>1352</v>
      </c>
      <c r="R3770" t="s">
        <v>1352</v>
      </c>
      <c r="S3770" t="s">
        <v>39524</v>
      </c>
      <c r="T3770" t="s">
        <v>6764</v>
      </c>
      <c r="U3770" t="s">
        <v>6765</v>
      </c>
      <c r="V3770" t="s">
        <v>6766</v>
      </c>
      <c r="W3770" t="s">
        <v>6767</v>
      </c>
      <c r="X3770">
        <v>3599076074</v>
      </c>
      <c r="Y3770" t="s">
        <v>122</v>
      </c>
      <c r="Z3770" t="s">
        <v>123</v>
      </c>
      <c r="AA3770">
        <v>0</v>
      </c>
      <c r="AB3770" t="s">
        <v>76</v>
      </c>
      <c r="AC3770">
        <v>0</v>
      </c>
      <c r="AD3770" t="s">
        <v>76</v>
      </c>
      <c r="AE3770">
        <v>569397</v>
      </c>
      <c r="AF3770" t="s">
        <v>40104</v>
      </c>
      <c r="AG3770" t="s">
        <v>6768</v>
      </c>
      <c r="AH3770" t="s">
        <v>6769</v>
      </c>
      <c r="AI3770" t="s">
        <v>39472</v>
      </c>
      <c r="AJ3770" t="s">
        <v>41304</v>
      </c>
      <c r="AK3770">
        <v>79146215</v>
      </c>
      <c r="AL3770" t="s">
        <v>2779</v>
      </c>
      <c r="AM3770">
        <v>2011</v>
      </c>
      <c r="AN3770" s="1">
        <v>40707</v>
      </c>
      <c r="AO3770" s="1">
        <v>40707</v>
      </c>
      <c r="AP3770">
        <v>5</v>
      </c>
      <c r="AQ3770" t="s">
        <v>81</v>
      </c>
      <c r="AR3770" s="4">
        <f>IF(AQ3770="M",AP3770*30.42,AP3770)</f>
        <v>152.10000000000002</v>
      </c>
      <c r="AS3770">
        <v>98</v>
      </c>
      <c r="AT3770" s="4">
        <f>AR3770+AS3770</f>
        <v>250.10000000000002</v>
      </c>
      <c r="AU3770">
        <v>8</v>
      </c>
      <c r="AV3770" s="1">
        <f>AO3770+AT3770</f>
        <v>40957.1</v>
      </c>
      <c r="AW3770" s="1">
        <v>41203</v>
      </c>
      <c r="AX3770" s="2">
        <f>IF(AV3770&gt;=AW3770,1,2)</f>
        <v>2</v>
      </c>
      <c r="AY3770" s="2" t="str">
        <f>IF((AV3770+10)&gt;=AW3770,"SAVE","LATE")</f>
        <v>LATE</v>
      </c>
      <c r="AZ3770" t="s">
        <v>82</v>
      </c>
      <c r="BA3770" t="s">
        <v>1011</v>
      </c>
      <c r="BB3770" s="6">
        <v>3590456344</v>
      </c>
      <c r="BC3770">
        <v>1795228172</v>
      </c>
      <c r="BD3770" s="10">
        <v>5385684516</v>
      </c>
      <c r="BE3770" t="s">
        <v>6770</v>
      </c>
      <c r="BF3770">
        <v>0</v>
      </c>
      <c r="BG3770" t="s">
        <v>70</v>
      </c>
      <c r="BH3770">
        <v>-1</v>
      </c>
      <c r="BI3770" t="s">
        <v>6771</v>
      </c>
      <c r="BJ3770" t="s">
        <v>6772</v>
      </c>
      <c r="BK3770">
        <v>0</v>
      </c>
      <c r="BL3770" t="s">
        <v>85</v>
      </c>
      <c r="BM3770" t="s">
        <v>6773</v>
      </c>
    </row>
    <row r="3771" spans="1:65" x14ac:dyDescent="0.25">
      <c r="A3771">
        <v>2011</v>
      </c>
      <c r="B3771" t="s">
        <v>116</v>
      </c>
      <c r="C3771" t="s">
        <v>290</v>
      </c>
      <c r="D3771" t="s">
        <v>43389</v>
      </c>
      <c r="E3771" t="s">
        <v>600</v>
      </c>
      <c r="F3771" t="s">
        <v>601</v>
      </c>
      <c r="G3771">
        <v>12</v>
      </c>
      <c r="H3771" t="s">
        <v>41881</v>
      </c>
      <c r="I3771" t="s">
        <v>877</v>
      </c>
      <c r="J3771" t="s">
        <v>68</v>
      </c>
      <c r="K3771">
        <v>3</v>
      </c>
      <c r="L3771" t="s">
        <v>41838</v>
      </c>
      <c r="M3771">
        <v>72000000</v>
      </c>
      <c r="N3771" t="s">
        <v>41840</v>
      </c>
      <c r="O3771" t="s">
        <v>9657</v>
      </c>
      <c r="P3771" t="s">
        <v>90</v>
      </c>
      <c r="Q3771" t="s">
        <v>70</v>
      </c>
      <c r="R3771" t="s">
        <v>70</v>
      </c>
      <c r="S3771" t="s">
        <v>39524</v>
      </c>
      <c r="T3771" s="3">
        <v>40613</v>
      </c>
      <c r="U3771" t="s">
        <v>9658</v>
      </c>
      <c r="V3771" t="s">
        <v>9659</v>
      </c>
      <c r="W3771" t="s">
        <v>9660</v>
      </c>
      <c r="X3771">
        <v>400234154</v>
      </c>
      <c r="Y3771" t="s">
        <v>122</v>
      </c>
      <c r="Z3771" t="s">
        <v>123</v>
      </c>
      <c r="AA3771">
        <v>0</v>
      </c>
      <c r="AB3771" t="s">
        <v>76</v>
      </c>
      <c r="AC3771">
        <v>0</v>
      </c>
      <c r="AD3771" t="s">
        <v>76</v>
      </c>
      <c r="AE3771">
        <v>668033</v>
      </c>
      <c r="AF3771" t="s">
        <v>40104</v>
      </c>
      <c r="AG3771" t="s">
        <v>785</v>
      </c>
      <c r="AH3771" t="s">
        <v>9661</v>
      </c>
      <c r="AI3771" t="s">
        <v>39472</v>
      </c>
      <c r="AJ3771" t="s">
        <v>145</v>
      </c>
      <c r="AK3771" t="s">
        <v>9662</v>
      </c>
      <c r="AL3771" t="s">
        <v>9663</v>
      </c>
      <c r="AM3771">
        <v>2011</v>
      </c>
      <c r="AN3771" s="1">
        <v>40693</v>
      </c>
      <c r="AO3771" s="1">
        <v>40693</v>
      </c>
      <c r="AP3771">
        <v>6</v>
      </c>
      <c r="AQ3771" t="s">
        <v>81</v>
      </c>
      <c r="AR3771" s="4">
        <f>IF(AQ3771="M",AP3771*30.42,AP3771)</f>
        <v>182.52</v>
      </c>
      <c r="AS3771">
        <v>0</v>
      </c>
      <c r="AT3771" s="4">
        <f>AR3771+AS3771</f>
        <v>182.52</v>
      </c>
      <c r="AU3771">
        <v>4</v>
      </c>
      <c r="AV3771" s="1">
        <f>AO3771+AT3771</f>
        <v>40875.519999999997</v>
      </c>
      <c r="AW3771" s="1">
        <v>40998</v>
      </c>
      <c r="AX3771" s="2">
        <f>IF(AV3771&gt;=AW3771,1,2)</f>
        <v>2</v>
      </c>
      <c r="AY3771" s="2" t="str">
        <f>IF((AV3771+10)&gt;=AW3771,"SAVE","LATE")</f>
        <v>LATE</v>
      </c>
      <c r="AZ3771" t="s">
        <v>82</v>
      </c>
      <c r="BA3771" t="s">
        <v>1011</v>
      </c>
      <c r="BB3771" s="6">
        <v>400234154</v>
      </c>
      <c r="BC3771">
        <v>263469657</v>
      </c>
      <c r="BD3771" s="10">
        <v>663703811</v>
      </c>
      <c r="BE3771" t="s">
        <v>9657</v>
      </c>
      <c r="BF3771">
        <v>0</v>
      </c>
      <c r="BG3771" t="s">
        <v>70</v>
      </c>
      <c r="BH3771">
        <v>-1</v>
      </c>
      <c r="BI3771" t="s">
        <v>70</v>
      </c>
      <c r="BJ3771" t="s">
        <v>70</v>
      </c>
      <c r="BK3771">
        <v>0</v>
      </c>
      <c r="BL3771" t="s">
        <v>85</v>
      </c>
      <c r="BM3771" t="s">
        <v>9664</v>
      </c>
    </row>
    <row r="3772" spans="1:65" x14ac:dyDescent="0.25">
      <c r="A3772">
        <v>2011</v>
      </c>
      <c r="B3772" t="s">
        <v>64</v>
      </c>
      <c r="C3772" t="s">
        <v>65</v>
      </c>
      <c r="D3772" t="s">
        <v>40101</v>
      </c>
      <c r="E3772">
        <v>800215807</v>
      </c>
      <c r="F3772" t="s">
        <v>181</v>
      </c>
      <c r="G3772">
        <v>12</v>
      </c>
      <c r="H3772" t="s">
        <v>41881</v>
      </c>
      <c r="I3772" t="s">
        <v>67</v>
      </c>
      <c r="J3772" t="s">
        <v>68</v>
      </c>
      <c r="K3772">
        <v>3</v>
      </c>
      <c r="L3772" t="s">
        <v>41838</v>
      </c>
      <c r="M3772">
        <v>72000000</v>
      </c>
      <c r="N3772" t="s">
        <v>41840</v>
      </c>
      <c r="O3772" t="s">
        <v>10475</v>
      </c>
      <c r="P3772" t="s">
        <v>90</v>
      </c>
      <c r="Q3772" t="s">
        <v>70</v>
      </c>
      <c r="R3772" t="s">
        <v>70</v>
      </c>
      <c r="S3772" t="s">
        <v>39529</v>
      </c>
      <c r="T3772" t="s">
        <v>6687</v>
      </c>
      <c r="U3772" t="s">
        <v>10476</v>
      </c>
      <c r="V3772" t="s">
        <v>10477</v>
      </c>
      <c r="W3772" t="s">
        <v>10477</v>
      </c>
      <c r="X3772">
        <v>239314000</v>
      </c>
      <c r="Y3772" t="s">
        <v>122</v>
      </c>
      <c r="Z3772" t="s">
        <v>123</v>
      </c>
      <c r="AA3772">
        <v>0</v>
      </c>
      <c r="AB3772" t="s">
        <v>76</v>
      </c>
      <c r="AC3772">
        <v>0</v>
      </c>
      <c r="AD3772" t="s">
        <v>76</v>
      </c>
      <c r="AE3772">
        <v>652600</v>
      </c>
      <c r="AF3772" t="s">
        <v>40104</v>
      </c>
      <c r="AG3772" t="s">
        <v>3549</v>
      </c>
      <c r="AH3772" t="s">
        <v>10478</v>
      </c>
      <c r="AI3772" t="s">
        <v>39472</v>
      </c>
      <c r="AJ3772" t="s">
        <v>41304</v>
      </c>
      <c r="AK3772">
        <v>1050318</v>
      </c>
      <c r="AL3772" t="s">
        <v>10479</v>
      </c>
      <c r="AM3772">
        <v>2011</v>
      </c>
      <c r="AN3772" s="1">
        <v>40723</v>
      </c>
      <c r="AO3772" s="1">
        <v>40806</v>
      </c>
      <c r="AP3772">
        <v>102</v>
      </c>
      <c r="AQ3772" t="s">
        <v>74</v>
      </c>
      <c r="AR3772" s="4">
        <f>IF(AQ3772="M",AP3772*30.42,AP3772)</f>
        <v>102</v>
      </c>
      <c r="AS3772">
        <v>0</v>
      </c>
      <c r="AT3772" s="4">
        <f>AR3772+AS3772</f>
        <v>102</v>
      </c>
      <c r="AU3772">
        <v>11</v>
      </c>
      <c r="AV3772" s="1">
        <f>AO3772+AT3772</f>
        <v>40908</v>
      </c>
      <c r="AW3772" s="1">
        <v>41141</v>
      </c>
      <c r="AX3772" s="2">
        <f>IF(AV3772&gt;=AW3772,1,2)</f>
        <v>2</v>
      </c>
      <c r="AY3772" s="2" t="str">
        <f>IF((AV3772+10)&gt;=AW3772,"SAVE","LATE")</f>
        <v>LATE</v>
      </c>
      <c r="AZ3772" t="s">
        <v>82</v>
      </c>
      <c r="BA3772" t="s">
        <v>1011</v>
      </c>
      <c r="BB3772" s="6">
        <v>239314000</v>
      </c>
      <c r="BC3772">
        <v>0</v>
      </c>
      <c r="BD3772" s="10">
        <v>239314000</v>
      </c>
      <c r="BE3772" t="s">
        <v>10475</v>
      </c>
      <c r="BF3772">
        <v>0</v>
      </c>
      <c r="BG3772" t="s">
        <v>70</v>
      </c>
      <c r="BH3772">
        <v>-1</v>
      </c>
      <c r="BI3772" t="s">
        <v>70</v>
      </c>
      <c r="BJ3772" t="s">
        <v>70</v>
      </c>
      <c r="BK3772">
        <v>0</v>
      </c>
      <c r="BL3772" t="s">
        <v>85</v>
      </c>
      <c r="BM3772" t="s">
        <v>10480</v>
      </c>
    </row>
    <row r="3773" spans="1:65" x14ac:dyDescent="0.25">
      <c r="A3773">
        <v>2012</v>
      </c>
      <c r="B3773" t="s">
        <v>64</v>
      </c>
      <c r="C3773" t="s">
        <v>65</v>
      </c>
      <c r="D3773" t="s">
        <v>40101</v>
      </c>
      <c r="E3773">
        <v>800215807</v>
      </c>
      <c r="F3773" t="s">
        <v>181</v>
      </c>
      <c r="G3773">
        <v>12</v>
      </c>
      <c r="H3773" t="s">
        <v>41881</v>
      </c>
      <c r="I3773" t="s">
        <v>67</v>
      </c>
      <c r="J3773" t="s">
        <v>68</v>
      </c>
      <c r="K3773">
        <v>3</v>
      </c>
      <c r="L3773" t="s">
        <v>41838</v>
      </c>
      <c r="M3773">
        <v>72000000</v>
      </c>
      <c r="N3773" t="s">
        <v>41840</v>
      </c>
      <c r="O3773" t="s">
        <v>7473</v>
      </c>
      <c r="P3773" t="s">
        <v>90</v>
      </c>
      <c r="Q3773" t="s">
        <v>70</v>
      </c>
      <c r="R3773" t="s">
        <v>70</v>
      </c>
      <c r="S3773" t="s">
        <v>39531</v>
      </c>
      <c r="T3773" t="s">
        <v>7474</v>
      </c>
      <c r="U3773" t="s">
        <v>7475</v>
      </c>
      <c r="V3773" t="s">
        <v>7476</v>
      </c>
      <c r="W3773" t="s">
        <v>7476</v>
      </c>
      <c r="X3773">
        <v>1799000000</v>
      </c>
      <c r="Y3773" t="s">
        <v>122</v>
      </c>
      <c r="Z3773" t="s">
        <v>123</v>
      </c>
      <c r="AA3773">
        <v>0</v>
      </c>
      <c r="AB3773" t="s">
        <v>76</v>
      </c>
      <c r="AC3773">
        <v>0</v>
      </c>
      <c r="AD3773" t="s">
        <v>76</v>
      </c>
      <c r="AE3773">
        <v>870536</v>
      </c>
      <c r="AF3773" t="s">
        <v>40104</v>
      </c>
      <c r="AG3773" t="s">
        <v>7477</v>
      </c>
      <c r="AH3773" t="s">
        <v>7478</v>
      </c>
      <c r="AI3773" t="s">
        <v>39472</v>
      </c>
      <c r="AJ3773" t="s">
        <v>41304</v>
      </c>
      <c r="AK3773">
        <v>1052381</v>
      </c>
      <c r="AL3773" t="s">
        <v>7479</v>
      </c>
      <c r="AM3773">
        <v>2011</v>
      </c>
      <c r="AN3773" s="1">
        <v>40717</v>
      </c>
      <c r="AO3773" s="1">
        <v>40485</v>
      </c>
      <c r="AP3773">
        <v>58</v>
      </c>
      <c r="AQ3773" t="s">
        <v>74</v>
      </c>
      <c r="AR3773" s="4">
        <f>IF(AQ3773="M",AP3773*30.42,AP3773)</f>
        <v>58</v>
      </c>
      <c r="AS3773">
        <v>182</v>
      </c>
      <c r="AT3773" s="4">
        <f>AR3773+AS3773</f>
        <v>240</v>
      </c>
      <c r="AU3773">
        <v>11</v>
      </c>
      <c r="AV3773" s="1">
        <f>AO3773+AT3773</f>
        <v>40725</v>
      </c>
      <c r="AW3773" s="1">
        <v>41001</v>
      </c>
      <c r="AX3773" s="2">
        <f>IF(AV3773&gt;=AW3773,1,2)</f>
        <v>2</v>
      </c>
      <c r="AY3773" s="2" t="str">
        <f>IF((AV3773+10)&gt;=AW3773,"SAVE","LATE")</f>
        <v>LATE</v>
      </c>
      <c r="AZ3773" t="s">
        <v>82</v>
      </c>
      <c r="BA3773" t="s">
        <v>1011</v>
      </c>
      <c r="BB3773" s="6">
        <v>1799000000</v>
      </c>
      <c r="BC3773">
        <v>0</v>
      </c>
      <c r="BD3773" s="10">
        <v>1799000000</v>
      </c>
      <c r="BE3773" t="s">
        <v>7473</v>
      </c>
      <c r="BF3773">
        <v>0</v>
      </c>
      <c r="BG3773" t="s">
        <v>70</v>
      </c>
      <c r="BH3773">
        <v>-1</v>
      </c>
      <c r="BI3773" t="s">
        <v>70</v>
      </c>
      <c r="BJ3773" t="s">
        <v>70</v>
      </c>
      <c r="BK3773">
        <v>0</v>
      </c>
      <c r="BL3773" t="s">
        <v>85</v>
      </c>
      <c r="BM3773" t="s">
        <v>7480</v>
      </c>
    </row>
    <row r="3774" spans="1:65" x14ac:dyDescent="0.25">
      <c r="A3774">
        <v>2011</v>
      </c>
      <c r="B3774" t="s">
        <v>116</v>
      </c>
      <c r="C3774" t="s">
        <v>130</v>
      </c>
      <c r="D3774" t="s">
        <v>40488</v>
      </c>
      <c r="E3774" t="s">
        <v>7481</v>
      </c>
      <c r="F3774" t="s">
        <v>7482</v>
      </c>
      <c r="G3774">
        <v>1</v>
      </c>
      <c r="H3774" t="s">
        <v>46842</v>
      </c>
      <c r="I3774" t="s">
        <v>67</v>
      </c>
      <c r="J3774" t="s">
        <v>88</v>
      </c>
      <c r="K3774">
        <v>3</v>
      </c>
      <c r="L3774" t="s">
        <v>41838</v>
      </c>
      <c r="M3774">
        <v>30000000</v>
      </c>
      <c r="N3774" t="s">
        <v>41897</v>
      </c>
      <c r="O3774" t="s">
        <v>7483</v>
      </c>
      <c r="P3774" t="s">
        <v>90</v>
      </c>
      <c r="Q3774" t="s">
        <v>7484</v>
      </c>
      <c r="R3774" t="s">
        <v>7484</v>
      </c>
      <c r="S3774" t="s">
        <v>39531</v>
      </c>
      <c r="T3774" s="3">
        <v>40703</v>
      </c>
      <c r="U3774" t="s">
        <v>7485</v>
      </c>
      <c r="V3774" t="s">
        <v>7486</v>
      </c>
      <c r="W3774" t="s">
        <v>7487</v>
      </c>
      <c r="X3774">
        <v>1799000000</v>
      </c>
      <c r="Y3774" t="s">
        <v>74</v>
      </c>
      <c r="Z3774" t="s">
        <v>75</v>
      </c>
      <c r="AA3774">
        <v>0</v>
      </c>
      <c r="AB3774" t="s">
        <v>76</v>
      </c>
      <c r="AC3774">
        <v>0</v>
      </c>
      <c r="AD3774" t="s">
        <v>76</v>
      </c>
      <c r="AE3774">
        <v>2548970</v>
      </c>
      <c r="AF3774" t="s">
        <v>40104</v>
      </c>
      <c r="AG3774" t="s">
        <v>7488</v>
      </c>
      <c r="AH3774" t="s">
        <v>6634</v>
      </c>
      <c r="AI3774" t="s">
        <v>39472</v>
      </c>
      <c r="AJ3774" t="s">
        <v>41304</v>
      </c>
      <c r="AK3774">
        <v>74365832</v>
      </c>
      <c r="AL3774" t="s">
        <v>6635</v>
      </c>
      <c r="AM3774">
        <v>2011</v>
      </c>
      <c r="AN3774" s="1">
        <v>40905</v>
      </c>
      <c r="AO3774" s="1">
        <v>41031</v>
      </c>
      <c r="AP3774">
        <v>6</v>
      </c>
      <c r="AQ3774" t="s">
        <v>81</v>
      </c>
      <c r="AR3774" s="4">
        <f>IF(AQ3774="M",AP3774*30.42,AP3774)</f>
        <v>182.52</v>
      </c>
      <c r="AS3774">
        <v>0</v>
      </c>
      <c r="AT3774" s="4">
        <f>AR3774+AS3774</f>
        <v>182.52</v>
      </c>
      <c r="AU3774">
        <v>24</v>
      </c>
      <c r="AV3774" s="1">
        <f>AO3774+AT3774</f>
        <v>41213.519999999997</v>
      </c>
      <c r="AW3774" s="1">
        <v>41945</v>
      </c>
      <c r="AX3774" s="2">
        <f>IF(AV3774&gt;=AW3774,1,2)</f>
        <v>2</v>
      </c>
      <c r="AY3774" s="2" t="str">
        <f>IF((AV3774+10)&gt;=AW3774,"SAVE","LATE")</f>
        <v>LATE</v>
      </c>
      <c r="AZ3774" t="s">
        <v>82</v>
      </c>
      <c r="BA3774" t="s">
        <v>1011</v>
      </c>
      <c r="BB3774" s="6">
        <v>1798515768</v>
      </c>
      <c r="BC3774">
        <v>0</v>
      </c>
      <c r="BD3774" s="10">
        <v>1798515768</v>
      </c>
      <c r="BE3774" t="s">
        <v>7483</v>
      </c>
      <c r="BF3774">
        <v>0</v>
      </c>
      <c r="BG3774" t="s">
        <v>70</v>
      </c>
      <c r="BH3774">
        <v>-1</v>
      </c>
      <c r="BI3774" t="s">
        <v>39532</v>
      </c>
      <c r="BJ3774" t="s">
        <v>39533</v>
      </c>
      <c r="BK3774">
        <v>0</v>
      </c>
      <c r="BL3774" t="s">
        <v>85</v>
      </c>
      <c r="BM3774" t="s">
        <v>7489</v>
      </c>
    </row>
    <row r="3775" spans="1:65" x14ac:dyDescent="0.25">
      <c r="A3775">
        <v>2011</v>
      </c>
      <c r="B3775" t="s">
        <v>116</v>
      </c>
      <c r="C3775" t="s">
        <v>290</v>
      </c>
      <c r="D3775" t="s">
        <v>43389</v>
      </c>
      <c r="E3775" t="s">
        <v>600</v>
      </c>
      <c r="F3775" t="s">
        <v>601</v>
      </c>
      <c r="G3775">
        <v>12</v>
      </c>
      <c r="H3775" t="s">
        <v>41881</v>
      </c>
      <c r="I3775" t="s">
        <v>67</v>
      </c>
      <c r="J3775" t="s">
        <v>68</v>
      </c>
      <c r="K3775">
        <v>3</v>
      </c>
      <c r="L3775" t="s">
        <v>41838</v>
      </c>
      <c r="M3775">
        <v>72000000</v>
      </c>
      <c r="N3775" t="s">
        <v>41840</v>
      </c>
      <c r="O3775" t="s">
        <v>12982</v>
      </c>
      <c r="P3775" t="s">
        <v>90</v>
      </c>
      <c r="Q3775" t="s">
        <v>70</v>
      </c>
      <c r="R3775" t="s">
        <v>70</v>
      </c>
      <c r="S3775" t="s">
        <v>39536</v>
      </c>
      <c r="T3775" s="3">
        <v>40551</v>
      </c>
      <c r="U3775" t="s">
        <v>12983</v>
      </c>
      <c r="V3775" t="s">
        <v>12984</v>
      </c>
      <c r="W3775" t="s">
        <v>12985</v>
      </c>
      <c r="X3775">
        <v>24000000</v>
      </c>
      <c r="Y3775" t="s">
        <v>122</v>
      </c>
      <c r="Z3775" t="s">
        <v>123</v>
      </c>
      <c r="AA3775">
        <v>0</v>
      </c>
      <c r="AB3775" t="s">
        <v>76</v>
      </c>
      <c r="AC3775">
        <v>0</v>
      </c>
      <c r="AD3775" t="s">
        <v>76</v>
      </c>
      <c r="AE3775">
        <v>578429</v>
      </c>
      <c r="AF3775" t="s">
        <v>40104</v>
      </c>
      <c r="AG3775" t="s">
        <v>12986</v>
      </c>
      <c r="AH3775" t="s">
        <v>12987</v>
      </c>
      <c r="AI3775" t="s">
        <v>39472</v>
      </c>
      <c r="AJ3775" t="s">
        <v>41304</v>
      </c>
      <c r="AK3775">
        <v>7217505</v>
      </c>
      <c r="AL3775" t="s">
        <v>12988</v>
      </c>
      <c r="AM3775">
        <v>2011</v>
      </c>
      <c r="AN3775" s="1">
        <v>40682</v>
      </c>
      <c r="AO3775" s="1">
        <v>40682</v>
      </c>
      <c r="AP3775">
        <v>6</v>
      </c>
      <c r="AQ3775" t="s">
        <v>81</v>
      </c>
      <c r="AR3775" s="4">
        <f>IF(AQ3775="M",AP3775*30.42,AP3775)</f>
        <v>182.52</v>
      </c>
      <c r="AS3775">
        <v>0</v>
      </c>
      <c r="AT3775" s="4">
        <f>AR3775+AS3775</f>
        <v>182.52</v>
      </c>
      <c r="AU3775">
        <v>3</v>
      </c>
      <c r="AV3775" s="1">
        <f>AO3775+AT3775</f>
        <v>40864.519999999997</v>
      </c>
      <c r="AW3775" s="1">
        <v>40958</v>
      </c>
      <c r="AX3775" s="2">
        <f>IF(AV3775&gt;=AW3775,1,2)</f>
        <v>2</v>
      </c>
      <c r="AY3775" s="2" t="str">
        <f>IF((AV3775+10)&gt;=AW3775,"SAVE","LATE")</f>
        <v>LATE</v>
      </c>
      <c r="AZ3775" t="s">
        <v>82</v>
      </c>
      <c r="BA3775" t="s">
        <v>1011</v>
      </c>
      <c r="BB3775" s="6">
        <v>24000000</v>
      </c>
      <c r="BC3775">
        <v>0</v>
      </c>
      <c r="BD3775" s="10">
        <v>24000000</v>
      </c>
      <c r="BE3775" t="s">
        <v>12982</v>
      </c>
      <c r="BF3775">
        <v>0</v>
      </c>
      <c r="BG3775" t="s">
        <v>70</v>
      </c>
      <c r="BH3775">
        <v>-1</v>
      </c>
      <c r="BI3775" t="s">
        <v>70</v>
      </c>
      <c r="BJ3775" t="s">
        <v>70</v>
      </c>
      <c r="BK3775">
        <v>0</v>
      </c>
      <c r="BL3775" t="s">
        <v>85</v>
      </c>
      <c r="BM3775" t="s">
        <v>12989</v>
      </c>
    </row>
    <row r="3776" spans="1:65" x14ac:dyDescent="0.25">
      <c r="A3776">
        <v>2011</v>
      </c>
      <c r="B3776" t="s">
        <v>116</v>
      </c>
      <c r="C3776" t="s">
        <v>290</v>
      </c>
      <c r="D3776" t="s">
        <v>43389</v>
      </c>
      <c r="E3776" t="s">
        <v>600</v>
      </c>
      <c r="F3776" t="s">
        <v>601</v>
      </c>
      <c r="G3776">
        <v>12</v>
      </c>
      <c r="H3776" t="s">
        <v>41881</v>
      </c>
      <c r="I3776" t="s">
        <v>105</v>
      </c>
      <c r="J3776" t="s">
        <v>68</v>
      </c>
      <c r="K3776">
        <v>3</v>
      </c>
      <c r="L3776" t="s">
        <v>41838</v>
      </c>
      <c r="M3776">
        <v>72000000</v>
      </c>
      <c r="N3776" t="s">
        <v>41840</v>
      </c>
      <c r="O3776" t="s">
        <v>10703</v>
      </c>
      <c r="P3776" t="s">
        <v>90</v>
      </c>
      <c r="Q3776" t="s">
        <v>70</v>
      </c>
      <c r="R3776" t="s">
        <v>70</v>
      </c>
      <c r="S3776" t="s">
        <v>39538</v>
      </c>
      <c r="T3776" t="s">
        <v>5912</v>
      </c>
      <c r="U3776" t="s">
        <v>10704</v>
      </c>
      <c r="V3776" t="s">
        <v>10705</v>
      </c>
      <c r="W3776" t="s">
        <v>10706</v>
      </c>
      <c r="X3776">
        <v>217596179</v>
      </c>
      <c r="Y3776" t="s">
        <v>122</v>
      </c>
      <c r="Z3776" t="s">
        <v>123</v>
      </c>
      <c r="AA3776">
        <v>0</v>
      </c>
      <c r="AB3776" t="s">
        <v>76</v>
      </c>
      <c r="AC3776">
        <v>0</v>
      </c>
      <c r="AD3776" t="s">
        <v>76</v>
      </c>
      <c r="AE3776">
        <v>548433</v>
      </c>
      <c r="AF3776" t="s">
        <v>40104</v>
      </c>
      <c r="AG3776" t="s">
        <v>10707</v>
      </c>
      <c r="AH3776" t="s">
        <v>10708</v>
      </c>
      <c r="AI3776" t="s">
        <v>39472</v>
      </c>
      <c r="AJ3776" t="s">
        <v>41304</v>
      </c>
      <c r="AK3776">
        <v>4121334</v>
      </c>
      <c r="AL3776" t="s">
        <v>10709</v>
      </c>
      <c r="AM3776">
        <v>2011</v>
      </c>
      <c r="AN3776" s="1">
        <v>40686</v>
      </c>
      <c r="AO3776" s="1">
        <v>40686</v>
      </c>
      <c r="AP3776">
        <v>4</v>
      </c>
      <c r="AQ3776" t="s">
        <v>81</v>
      </c>
      <c r="AR3776" s="4">
        <f>IF(AQ3776="M",AP3776*30.42,AP3776)</f>
        <v>121.68</v>
      </c>
      <c r="AS3776">
        <v>0</v>
      </c>
      <c r="AT3776" s="4">
        <f>AR3776+AS3776</f>
        <v>121.68</v>
      </c>
      <c r="AU3776">
        <v>6</v>
      </c>
      <c r="AV3776" s="1">
        <f>AO3776+AT3776</f>
        <v>40807.68</v>
      </c>
      <c r="AW3776" s="1">
        <v>40991</v>
      </c>
      <c r="AX3776" s="2">
        <f>IF(AV3776&gt;=AW3776,1,2)</f>
        <v>2</v>
      </c>
      <c r="AY3776" s="2" t="str">
        <f>IF((AV3776+10)&gt;=AW3776,"SAVE","LATE")</f>
        <v>LATE</v>
      </c>
      <c r="AZ3776" t="s">
        <v>82</v>
      </c>
      <c r="BA3776" t="s">
        <v>1011</v>
      </c>
      <c r="BB3776" s="6">
        <v>217596179</v>
      </c>
      <c r="BC3776">
        <v>0</v>
      </c>
      <c r="BD3776" s="10">
        <v>217596179</v>
      </c>
      <c r="BE3776" t="s">
        <v>10703</v>
      </c>
      <c r="BF3776">
        <v>0</v>
      </c>
      <c r="BG3776" t="s">
        <v>70</v>
      </c>
      <c r="BH3776">
        <v>-1</v>
      </c>
      <c r="BI3776" t="s">
        <v>70</v>
      </c>
      <c r="BJ3776" t="s">
        <v>70</v>
      </c>
      <c r="BK3776">
        <v>0</v>
      </c>
      <c r="BL3776" t="s">
        <v>85</v>
      </c>
      <c r="BM3776" t="s">
        <v>10710</v>
      </c>
    </row>
    <row r="3777" spans="1:65" x14ac:dyDescent="0.25">
      <c r="A3777">
        <v>2011</v>
      </c>
      <c r="B3777" t="s">
        <v>116</v>
      </c>
      <c r="C3777" t="s">
        <v>290</v>
      </c>
      <c r="D3777" t="s">
        <v>43389</v>
      </c>
      <c r="E3777" t="s">
        <v>600</v>
      </c>
      <c r="F3777" t="s">
        <v>601</v>
      </c>
      <c r="G3777">
        <v>12</v>
      </c>
      <c r="H3777" t="s">
        <v>41881</v>
      </c>
      <c r="I3777" t="s">
        <v>105</v>
      </c>
      <c r="J3777" t="s">
        <v>68</v>
      </c>
      <c r="K3777">
        <v>3</v>
      </c>
      <c r="L3777" t="s">
        <v>41838</v>
      </c>
      <c r="M3777">
        <v>72000000</v>
      </c>
      <c r="N3777" t="s">
        <v>41840</v>
      </c>
      <c r="O3777" t="s">
        <v>12217</v>
      </c>
      <c r="P3777" t="s">
        <v>90</v>
      </c>
      <c r="Q3777" t="s">
        <v>70</v>
      </c>
      <c r="R3777" t="s">
        <v>70</v>
      </c>
      <c r="S3777" t="s">
        <v>39539</v>
      </c>
      <c r="T3777" t="s">
        <v>12218</v>
      </c>
      <c r="U3777" t="s">
        <v>12219</v>
      </c>
      <c r="V3777" t="s">
        <v>12220</v>
      </c>
      <c r="W3777" t="s">
        <v>12221</v>
      </c>
      <c r="X3777">
        <v>117000000</v>
      </c>
      <c r="Y3777" t="s">
        <v>122</v>
      </c>
      <c r="Z3777" t="s">
        <v>123</v>
      </c>
      <c r="AA3777">
        <v>0</v>
      </c>
      <c r="AB3777" t="s">
        <v>76</v>
      </c>
      <c r="AC3777">
        <v>0</v>
      </c>
      <c r="AD3777" t="s">
        <v>76</v>
      </c>
      <c r="AE3777">
        <v>708346</v>
      </c>
      <c r="AF3777" t="s">
        <v>40104</v>
      </c>
      <c r="AG3777" t="s">
        <v>12222</v>
      </c>
      <c r="AH3777" t="s">
        <v>12223</v>
      </c>
      <c r="AI3777" t="s">
        <v>39472</v>
      </c>
      <c r="AJ3777" t="s">
        <v>41304</v>
      </c>
      <c r="AK3777">
        <v>4122851</v>
      </c>
      <c r="AL3777" t="s">
        <v>12224</v>
      </c>
      <c r="AM3777">
        <v>2011</v>
      </c>
      <c r="AN3777" s="1">
        <v>40718</v>
      </c>
      <c r="AO3777" s="1">
        <v>40718</v>
      </c>
      <c r="AP3777">
        <v>6</v>
      </c>
      <c r="AQ3777" t="s">
        <v>81</v>
      </c>
      <c r="AR3777" s="4">
        <f>IF(AQ3777="M",AP3777*30.42,AP3777)</f>
        <v>182.52</v>
      </c>
      <c r="AS3777">
        <v>0</v>
      </c>
      <c r="AT3777" s="4">
        <f>AR3777+AS3777</f>
        <v>182.52</v>
      </c>
      <c r="AU3777">
        <v>3</v>
      </c>
      <c r="AV3777" s="1">
        <f>AO3777+AT3777</f>
        <v>40900.519999999997</v>
      </c>
      <c r="AW3777" s="1">
        <v>40992</v>
      </c>
      <c r="AX3777" s="2">
        <f>IF(AV3777&gt;=AW3777,1,2)</f>
        <v>2</v>
      </c>
      <c r="AY3777" s="2" t="str">
        <f>IF((AV3777+10)&gt;=AW3777,"SAVE","LATE")</f>
        <v>LATE</v>
      </c>
      <c r="AZ3777" t="s">
        <v>82</v>
      </c>
      <c r="BA3777" t="s">
        <v>1011</v>
      </c>
      <c r="BB3777" s="6">
        <v>117000000</v>
      </c>
      <c r="BC3777">
        <v>0</v>
      </c>
      <c r="BD3777" s="10">
        <v>117000000</v>
      </c>
      <c r="BE3777" t="s">
        <v>12217</v>
      </c>
      <c r="BF3777">
        <v>0</v>
      </c>
      <c r="BG3777" t="s">
        <v>70</v>
      </c>
      <c r="BH3777">
        <v>-1</v>
      </c>
      <c r="BI3777" t="s">
        <v>70</v>
      </c>
      <c r="BJ3777" t="s">
        <v>70</v>
      </c>
      <c r="BK3777">
        <v>0</v>
      </c>
      <c r="BL3777" t="s">
        <v>85</v>
      </c>
      <c r="BM3777" t="s">
        <v>12225</v>
      </c>
    </row>
    <row r="3778" spans="1:65" x14ac:dyDescent="0.25">
      <c r="A3778">
        <v>2011</v>
      </c>
      <c r="B3778" t="s">
        <v>116</v>
      </c>
      <c r="C3778" t="s">
        <v>290</v>
      </c>
      <c r="D3778" t="s">
        <v>43389</v>
      </c>
      <c r="E3778" t="s">
        <v>600</v>
      </c>
      <c r="F3778" t="s">
        <v>601</v>
      </c>
      <c r="G3778">
        <v>12</v>
      </c>
      <c r="H3778" t="s">
        <v>41881</v>
      </c>
      <c r="I3778" t="s">
        <v>67</v>
      </c>
      <c r="J3778" t="s">
        <v>68</v>
      </c>
      <c r="K3778">
        <v>3</v>
      </c>
      <c r="L3778" t="s">
        <v>41838</v>
      </c>
      <c r="M3778">
        <v>72000000</v>
      </c>
      <c r="N3778" t="s">
        <v>41840</v>
      </c>
      <c r="O3778" t="s">
        <v>9676</v>
      </c>
      <c r="P3778" t="s">
        <v>90</v>
      </c>
      <c r="Q3778" t="s">
        <v>70</v>
      </c>
      <c r="R3778" t="s">
        <v>70</v>
      </c>
      <c r="S3778" t="s">
        <v>39545</v>
      </c>
      <c r="T3778" t="s">
        <v>9209</v>
      </c>
      <c r="U3778" t="s">
        <v>9677</v>
      </c>
      <c r="V3778" t="s">
        <v>9678</v>
      </c>
      <c r="W3778" t="s">
        <v>9679</v>
      </c>
      <c r="X3778">
        <v>399246363</v>
      </c>
      <c r="Y3778" t="s">
        <v>122</v>
      </c>
      <c r="Z3778" t="s">
        <v>123</v>
      </c>
      <c r="AA3778">
        <v>0</v>
      </c>
      <c r="AB3778" t="s">
        <v>76</v>
      </c>
      <c r="AC3778">
        <v>0</v>
      </c>
      <c r="AD3778" t="s">
        <v>76</v>
      </c>
      <c r="AE3778">
        <v>574940</v>
      </c>
      <c r="AF3778" t="s">
        <v>40104</v>
      </c>
      <c r="AG3778" t="s">
        <v>7971</v>
      </c>
      <c r="AH3778" t="s">
        <v>9680</v>
      </c>
      <c r="AI3778" t="s">
        <v>39472</v>
      </c>
      <c r="AJ3778" t="s">
        <v>41304</v>
      </c>
      <c r="AK3778">
        <v>79650629</v>
      </c>
      <c r="AL3778" t="s">
        <v>9681</v>
      </c>
      <c r="AM3778">
        <v>2011</v>
      </c>
      <c r="AN3778" s="1">
        <v>40718</v>
      </c>
      <c r="AO3778" s="1">
        <v>40718</v>
      </c>
      <c r="AP3778">
        <v>6</v>
      </c>
      <c r="AQ3778" t="s">
        <v>81</v>
      </c>
      <c r="AR3778" s="4">
        <f>IF(AQ3778="M",AP3778*30.42,AP3778)</f>
        <v>182.52</v>
      </c>
      <c r="AS3778">
        <v>0</v>
      </c>
      <c r="AT3778" s="4">
        <f>AR3778+AS3778</f>
        <v>182.52</v>
      </c>
      <c r="AU3778">
        <v>4</v>
      </c>
      <c r="AV3778" s="1">
        <f>AO3778+AT3778</f>
        <v>40900.519999999997</v>
      </c>
      <c r="AW3778" s="1">
        <v>41023</v>
      </c>
      <c r="AX3778" s="2">
        <f>IF(AV3778&gt;=AW3778,1,2)</f>
        <v>2</v>
      </c>
      <c r="AY3778" s="2" t="str">
        <f>IF((AV3778+10)&gt;=AW3778,"SAVE","LATE")</f>
        <v>LATE</v>
      </c>
      <c r="AZ3778" t="s">
        <v>82</v>
      </c>
      <c r="BA3778" t="s">
        <v>1011</v>
      </c>
      <c r="BB3778" s="6">
        <v>399246363</v>
      </c>
      <c r="BC3778">
        <v>0</v>
      </c>
      <c r="BD3778" s="10">
        <v>399246363</v>
      </c>
      <c r="BE3778" t="s">
        <v>9676</v>
      </c>
      <c r="BF3778">
        <v>0</v>
      </c>
      <c r="BG3778" t="s">
        <v>70</v>
      </c>
      <c r="BH3778">
        <v>-1</v>
      </c>
      <c r="BI3778" t="s">
        <v>70</v>
      </c>
      <c r="BJ3778" t="s">
        <v>70</v>
      </c>
      <c r="BK3778">
        <v>0</v>
      </c>
      <c r="BL3778" t="s">
        <v>85</v>
      </c>
      <c r="BM3778" t="s">
        <v>9682</v>
      </c>
    </row>
    <row r="3779" spans="1:65" x14ac:dyDescent="0.25">
      <c r="A3779">
        <v>2013</v>
      </c>
      <c r="B3779" t="s">
        <v>116</v>
      </c>
      <c r="C3779" t="s">
        <v>290</v>
      </c>
      <c r="D3779" t="s">
        <v>43389</v>
      </c>
      <c r="E3779" t="s">
        <v>600</v>
      </c>
      <c r="F3779" t="s">
        <v>601</v>
      </c>
      <c r="G3779">
        <v>12</v>
      </c>
      <c r="H3779" t="s">
        <v>41881</v>
      </c>
      <c r="I3779" t="s">
        <v>105</v>
      </c>
      <c r="J3779" t="s">
        <v>68</v>
      </c>
      <c r="K3779">
        <v>3</v>
      </c>
      <c r="L3779" t="s">
        <v>41838</v>
      </c>
      <c r="M3779">
        <v>72000000</v>
      </c>
      <c r="N3779" t="s">
        <v>41840</v>
      </c>
      <c r="O3779" t="s">
        <v>43472</v>
      </c>
      <c r="P3779" t="s">
        <v>90</v>
      </c>
      <c r="Q3779" t="s">
        <v>70</v>
      </c>
      <c r="R3779" t="s">
        <v>70</v>
      </c>
      <c r="S3779" t="s">
        <v>39551</v>
      </c>
      <c r="T3779" t="s">
        <v>12157</v>
      </c>
      <c r="U3779" t="s">
        <v>12158</v>
      </c>
      <c r="V3779" t="s">
        <v>12159</v>
      </c>
      <c r="W3779" t="s">
        <v>12160</v>
      </c>
      <c r="X3779">
        <v>120000000</v>
      </c>
      <c r="Y3779" t="s">
        <v>122</v>
      </c>
      <c r="Z3779" t="s">
        <v>123</v>
      </c>
      <c r="AA3779">
        <v>0</v>
      </c>
      <c r="AB3779" t="s">
        <v>76</v>
      </c>
      <c r="AC3779">
        <v>0</v>
      </c>
      <c r="AD3779" t="s">
        <v>76</v>
      </c>
      <c r="AE3779">
        <v>1448605</v>
      </c>
      <c r="AF3779" t="s">
        <v>40104</v>
      </c>
      <c r="AG3779" t="s">
        <v>12161</v>
      </c>
      <c r="AH3779" t="s">
        <v>12162</v>
      </c>
      <c r="AI3779" t="s">
        <v>39472</v>
      </c>
      <c r="AJ3779" t="s">
        <v>41304</v>
      </c>
      <c r="AK3779">
        <v>4239366</v>
      </c>
      <c r="AL3779" t="s">
        <v>12163</v>
      </c>
      <c r="AM3779">
        <v>2011</v>
      </c>
      <c r="AN3779" s="1">
        <v>40907</v>
      </c>
      <c r="AO3779" s="1">
        <v>40954</v>
      </c>
      <c r="AP3779">
        <v>6</v>
      </c>
      <c r="AQ3779" t="s">
        <v>81</v>
      </c>
      <c r="AR3779" s="4">
        <f>IF(AQ3779="M",AP3779*30.42,AP3779)</f>
        <v>182.52</v>
      </c>
      <c r="AS3779">
        <v>0</v>
      </c>
      <c r="AT3779" s="4">
        <f>AR3779+AS3779</f>
        <v>182.52</v>
      </c>
      <c r="AU3779">
        <v>12</v>
      </c>
      <c r="AV3779" s="1">
        <f>AO3779+AT3779</f>
        <v>41136.519999999997</v>
      </c>
      <c r="AW3779" s="1">
        <v>41501</v>
      </c>
      <c r="AX3779" s="2">
        <f>IF(AV3779&gt;=AW3779,1,2)</f>
        <v>2</v>
      </c>
      <c r="AY3779" s="2" t="str">
        <f>IF((AV3779+10)&gt;=AW3779,"SAVE","LATE")</f>
        <v>LATE</v>
      </c>
      <c r="AZ3779" t="s">
        <v>82</v>
      </c>
      <c r="BA3779" t="s">
        <v>1011</v>
      </c>
      <c r="BB3779" s="6">
        <v>120000000</v>
      </c>
      <c r="BC3779">
        <v>0</v>
      </c>
      <c r="BD3779" s="10">
        <v>120000000</v>
      </c>
      <c r="BE3779" t="s">
        <v>43472</v>
      </c>
      <c r="BF3779">
        <v>0</v>
      </c>
      <c r="BG3779" t="s">
        <v>70</v>
      </c>
      <c r="BH3779">
        <v>-1</v>
      </c>
      <c r="BI3779" t="s">
        <v>70</v>
      </c>
      <c r="BJ3779" t="s">
        <v>70</v>
      </c>
      <c r="BK3779">
        <v>0</v>
      </c>
      <c r="BL3779" t="s">
        <v>85</v>
      </c>
      <c r="BM3779" t="s">
        <v>12164</v>
      </c>
    </row>
    <row r="3780" spans="1:65" x14ac:dyDescent="0.25">
      <c r="A3780">
        <v>2011</v>
      </c>
      <c r="B3780" t="s">
        <v>64</v>
      </c>
      <c r="C3780" t="s">
        <v>65</v>
      </c>
      <c r="D3780" t="s">
        <v>40101</v>
      </c>
      <c r="E3780">
        <v>800215807</v>
      </c>
      <c r="F3780" t="s">
        <v>181</v>
      </c>
      <c r="G3780">
        <v>12</v>
      </c>
      <c r="H3780" t="s">
        <v>41881</v>
      </c>
      <c r="I3780" t="s">
        <v>67</v>
      </c>
      <c r="J3780" t="s">
        <v>68</v>
      </c>
      <c r="K3780">
        <v>3</v>
      </c>
      <c r="L3780" t="s">
        <v>41838</v>
      </c>
      <c r="M3780">
        <v>72000000</v>
      </c>
      <c r="N3780" t="s">
        <v>41840</v>
      </c>
      <c r="O3780" t="s">
        <v>9690</v>
      </c>
      <c r="P3780" t="s">
        <v>90</v>
      </c>
      <c r="Q3780" t="s">
        <v>70</v>
      </c>
      <c r="R3780" t="s">
        <v>70</v>
      </c>
      <c r="S3780" t="s">
        <v>40499</v>
      </c>
      <c r="T3780" t="s">
        <v>6173</v>
      </c>
      <c r="U3780" t="s">
        <v>9691</v>
      </c>
      <c r="V3780" t="s">
        <v>9692</v>
      </c>
      <c r="W3780" t="s">
        <v>9692</v>
      </c>
      <c r="X3780">
        <v>397861000</v>
      </c>
      <c r="Y3780" t="s">
        <v>122</v>
      </c>
      <c r="Z3780" t="s">
        <v>123</v>
      </c>
      <c r="AA3780">
        <v>0</v>
      </c>
      <c r="AB3780" t="s">
        <v>76</v>
      </c>
      <c r="AC3780">
        <v>0</v>
      </c>
      <c r="AD3780" t="s">
        <v>76</v>
      </c>
      <c r="AE3780">
        <v>618545</v>
      </c>
      <c r="AF3780" t="s">
        <v>40104</v>
      </c>
      <c r="AG3780" t="s">
        <v>9693</v>
      </c>
      <c r="AH3780" t="s">
        <v>9694</v>
      </c>
      <c r="AI3780" t="s">
        <v>39472</v>
      </c>
      <c r="AJ3780" t="s">
        <v>41304</v>
      </c>
      <c r="AK3780">
        <v>11280650</v>
      </c>
      <c r="AL3780" t="s">
        <v>9695</v>
      </c>
      <c r="AM3780">
        <v>2011</v>
      </c>
      <c r="AN3780" s="1">
        <v>40723</v>
      </c>
      <c r="AO3780" s="1">
        <v>40785</v>
      </c>
      <c r="AP3780">
        <v>122</v>
      </c>
      <c r="AQ3780" t="s">
        <v>74</v>
      </c>
      <c r="AR3780" s="4">
        <f>IF(AQ3780="M",AP3780*30.42,AP3780)</f>
        <v>122</v>
      </c>
      <c r="AS3780">
        <v>0</v>
      </c>
      <c r="AT3780" s="4">
        <f>AR3780+AS3780</f>
        <v>122</v>
      </c>
      <c r="AU3780">
        <v>11</v>
      </c>
      <c r="AV3780" s="1">
        <f>AO3780+AT3780</f>
        <v>40907</v>
      </c>
      <c r="AW3780" s="1">
        <v>41120</v>
      </c>
      <c r="AX3780" s="2">
        <f>IF(AV3780&gt;=AW3780,1,2)</f>
        <v>2</v>
      </c>
      <c r="AY3780" s="2" t="str">
        <f>IF((AV3780+10)&gt;=AW3780,"SAVE","LATE")</f>
        <v>LATE</v>
      </c>
      <c r="AZ3780" t="s">
        <v>82</v>
      </c>
      <c r="BA3780" t="s">
        <v>1011</v>
      </c>
      <c r="BB3780" s="6">
        <v>397861000</v>
      </c>
      <c r="BC3780">
        <v>0</v>
      </c>
      <c r="BD3780" s="10">
        <v>397861000</v>
      </c>
      <c r="BE3780" t="s">
        <v>9690</v>
      </c>
      <c r="BF3780">
        <v>0</v>
      </c>
      <c r="BG3780" t="s">
        <v>70</v>
      </c>
      <c r="BH3780">
        <v>-1</v>
      </c>
      <c r="BI3780" t="s">
        <v>70</v>
      </c>
      <c r="BJ3780" t="s">
        <v>70</v>
      </c>
      <c r="BK3780">
        <v>0</v>
      </c>
      <c r="BL3780" t="s">
        <v>85</v>
      </c>
      <c r="BM3780" t="s">
        <v>9696</v>
      </c>
    </row>
    <row r="3781" spans="1:65" x14ac:dyDescent="0.25">
      <c r="A3781">
        <v>2011</v>
      </c>
      <c r="B3781" t="s">
        <v>64</v>
      </c>
      <c r="C3781" t="s">
        <v>65</v>
      </c>
      <c r="D3781" t="s">
        <v>40101</v>
      </c>
      <c r="E3781">
        <v>800215807</v>
      </c>
      <c r="F3781" t="s">
        <v>181</v>
      </c>
      <c r="G3781">
        <v>12</v>
      </c>
      <c r="H3781" t="s">
        <v>41881</v>
      </c>
      <c r="I3781" t="s">
        <v>67</v>
      </c>
      <c r="J3781" t="s">
        <v>68</v>
      </c>
      <c r="K3781">
        <v>3</v>
      </c>
      <c r="L3781" t="s">
        <v>41838</v>
      </c>
      <c r="M3781">
        <v>72000000</v>
      </c>
      <c r="N3781" t="s">
        <v>41840</v>
      </c>
      <c r="O3781" t="s">
        <v>10395</v>
      </c>
      <c r="P3781" t="s">
        <v>90</v>
      </c>
      <c r="Q3781" t="s">
        <v>70</v>
      </c>
      <c r="R3781" t="s">
        <v>70</v>
      </c>
      <c r="S3781" t="s">
        <v>39554</v>
      </c>
      <c r="T3781" s="3">
        <v>40552</v>
      </c>
      <c r="U3781" t="s">
        <v>10396</v>
      </c>
      <c r="V3781" t="s">
        <v>10397</v>
      </c>
      <c r="W3781" t="s">
        <v>10397</v>
      </c>
      <c r="X3781">
        <v>253196000</v>
      </c>
      <c r="Y3781" t="s">
        <v>122</v>
      </c>
      <c r="Z3781" t="s">
        <v>123</v>
      </c>
      <c r="AA3781">
        <v>0</v>
      </c>
      <c r="AB3781" t="s">
        <v>76</v>
      </c>
      <c r="AC3781">
        <v>0</v>
      </c>
      <c r="AD3781" t="s">
        <v>76</v>
      </c>
      <c r="AE3781">
        <v>607799</v>
      </c>
      <c r="AF3781" t="s">
        <v>40104</v>
      </c>
      <c r="AG3781" t="s">
        <v>10398</v>
      </c>
      <c r="AH3781" t="s">
        <v>10399</v>
      </c>
      <c r="AI3781" t="s">
        <v>39472</v>
      </c>
      <c r="AJ3781" t="s">
        <v>41304</v>
      </c>
      <c r="AK3781">
        <v>6768079</v>
      </c>
      <c r="AL3781" t="s">
        <v>10400</v>
      </c>
      <c r="AM3781">
        <v>2011</v>
      </c>
      <c r="AN3781" s="1">
        <v>40723</v>
      </c>
      <c r="AO3781" s="1">
        <v>40766</v>
      </c>
      <c r="AP3781">
        <v>141</v>
      </c>
      <c r="AQ3781" t="s">
        <v>74</v>
      </c>
      <c r="AR3781" s="4">
        <f>IF(AQ3781="M",AP3781*30.42,AP3781)</f>
        <v>141</v>
      </c>
      <c r="AS3781">
        <v>0</v>
      </c>
      <c r="AT3781" s="4">
        <f>AR3781+AS3781</f>
        <v>141</v>
      </c>
      <c r="AU3781">
        <v>11</v>
      </c>
      <c r="AV3781" s="1">
        <f>AO3781+AT3781</f>
        <v>40907</v>
      </c>
      <c r="AW3781" s="1">
        <v>41101</v>
      </c>
      <c r="AX3781" s="2">
        <f>IF(AV3781&gt;=AW3781,1,2)</f>
        <v>2</v>
      </c>
      <c r="AY3781" s="2" t="str">
        <f>IF((AV3781+10)&gt;=AW3781,"SAVE","LATE")</f>
        <v>LATE</v>
      </c>
      <c r="AZ3781" t="s">
        <v>82</v>
      </c>
      <c r="BA3781" t="s">
        <v>1011</v>
      </c>
      <c r="BB3781" s="6">
        <v>253196000</v>
      </c>
      <c r="BC3781">
        <v>0</v>
      </c>
      <c r="BD3781" s="10">
        <v>253196000</v>
      </c>
      <c r="BE3781" t="s">
        <v>10395</v>
      </c>
      <c r="BF3781">
        <v>0</v>
      </c>
      <c r="BG3781" t="s">
        <v>70</v>
      </c>
      <c r="BH3781">
        <v>-1</v>
      </c>
      <c r="BI3781" t="s">
        <v>70</v>
      </c>
      <c r="BJ3781" t="s">
        <v>70</v>
      </c>
      <c r="BK3781">
        <v>0</v>
      </c>
      <c r="BL3781" t="s">
        <v>85</v>
      </c>
      <c r="BM3781" t="s">
        <v>10401</v>
      </c>
    </row>
    <row r="3782" spans="1:65" x14ac:dyDescent="0.25">
      <c r="A3782">
        <v>2011</v>
      </c>
      <c r="B3782" t="s">
        <v>116</v>
      </c>
      <c r="C3782" t="s">
        <v>290</v>
      </c>
      <c r="D3782" t="s">
        <v>43389</v>
      </c>
      <c r="E3782" t="s">
        <v>600</v>
      </c>
      <c r="F3782" t="s">
        <v>601</v>
      </c>
      <c r="G3782">
        <v>1</v>
      </c>
      <c r="H3782" t="s">
        <v>46842</v>
      </c>
      <c r="I3782" t="s">
        <v>67</v>
      </c>
      <c r="J3782" t="s">
        <v>88</v>
      </c>
      <c r="K3782">
        <v>3</v>
      </c>
      <c r="L3782" t="s">
        <v>41838</v>
      </c>
      <c r="M3782">
        <v>72000000</v>
      </c>
      <c r="N3782" t="s">
        <v>41840</v>
      </c>
      <c r="O3782" t="s">
        <v>40501</v>
      </c>
      <c r="P3782" t="s">
        <v>90</v>
      </c>
      <c r="Q3782" t="s">
        <v>1352</v>
      </c>
      <c r="R3782" t="s">
        <v>1352</v>
      </c>
      <c r="S3782" t="s">
        <v>39557</v>
      </c>
      <c r="T3782" s="3">
        <v>40552</v>
      </c>
      <c r="U3782" t="s">
        <v>6115</v>
      </c>
      <c r="V3782" t="s">
        <v>6116</v>
      </c>
      <c r="W3782" t="s">
        <v>6117</v>
      </c>
      <c r="X3782">
        <v>8065232979</v>
      </c>
      <c r="Y3782" t="s">
        <v>122</v>
      </c>
      <c r="Z3782" t="s">
        <v>123</v>
      </c>
      <c r="AA3782">
        <v>0</v>
      </c>
      <c r="AB3782" t="s">
        <v>76</v>
      </c>
      <c r="AC3782">
        <v>0</v>
      </c>
      <c r="AD3782" t="s">
        <v>76</v>
      </c>
      <c r="AE3782">
        <v>696145</v>
      </c>
      <c r="AF3782" t="s">
        <v>40104</v>
      </c>
      <c r="AG3782" t="s">
        <v>6118</v>
      </c>
      <c r="AH3782" t="s">
        <v>6119</v>
      </c>
      <c r="AI3782" t="s">
        <v>39472</v>
      </c>
      <c r="AJ3782" t="s">
        <v>41304</v>
      </c>
      <c r="AK3782">
        <v>94425444</v>
      </c>
      <c r="AL3782" t="s">
        <v>6120</v>
      </c>
      <c r="AM3782">
        <v>2011</v>
      </c>
      <c r="AN3782" s="1">
        <v>40857</v>
      </c>
      <c r="AO3782" s="1">
        <v>40857</v>
      </c>
      <c r="AP3782">
        <v>46</v>
      </c>
      <c r="AQ3782" t="s">
        <v>74</v>
      </c>
      <c r="AR3782" s="4">
        <f>IF(AQ3782="M",AP3782*30.42,AP3782)</f>
        <v>46</v>
      </c>
      <c r="AS3782">
        <v>0</v>
      </c>
      <c r="AT3782" s="4">
        <f>AR3782+AS3782</f>
        <v>46</v>
      </c>
      <c r="AU3782">
        <v>11</v>
      </c>
      <c r="AV3782" s="1">
        <f>AO3782+AT3782</f>
        <v>40903</v>
      </c>
      <c r="AW3782" s="1">
        <v>41238</v>
      </c>
      <c r="AX3782" s="2">
        <f>IF(AV3782&gt;=AW3782,1,2)</f>
        <v>2</v>
      </c>
      <c r="AY3782" s="2" t="str">
        <f>IF((AV3782+10)&gt;=AW3782,"SAVE","LATE")</f>
        <v>LATE</v>
      </c>
      <c r="AZ3782" t="s">
        <v>82</v>
      </c>
      <c r="BA3782" t="s">
        <v>1011</v>
      </c>
      <c r="BB3782" s="6">
        <v>8031530356</v>
      </c>
      <c r="BC3782">
        <v>0</v>
      </c>
      <c r="BD3782" s="10">
        <v>8031530356</v>
      </c>
      <c r="BE3782" t="s">
        <v>47094</v>
      </c>
      <c r="BF3782">
        <v>0</v>
      </c>
      <c r="BG3782" t="s">
        <v>70</v>
      </c>
      <c r="BH3782">
        <v>-1</v>
      </c>
      <c r="BI3782" t="s">
        <v>40502</v>
      </c>
      <c r="BJ3782" t="s">
        <v>6121</v>
      </c>
      <c r="BK3782">
        <v>0</v>
      </c>
      <c r="BL3782" t="s">
        <v>85</v>
      </c>
      <c r="BM3782" t="s">
        <v>6122</v>
      </c>
    </row>
    <row r="3783" spans="1:65" x14ac:dyDescent="0.25">
      <c r="A3783">
        <v>2011</v>
      </c>
      <c r="B3783" t="s">
        <v>116</v>
      </c>
      <c r="C3783" t="s">
        <v>130</v>
      </c>
      <c r="D3783" t="s">
        <v>40506</v>
      </c>
      <c r="E3783" t="s">
        <v>5249</v>
      </c>
      <c r="F3783" t="s">
        <v>5250</v>
      </c>
      <c r="G3783">
        <v>11</v>
      </c>
      <c r="H3783" t="s">
        <v>41839</v>
      </c>
      <c r="I3783" t="s">
        <v>67</v>
      </c>
      <c r="J3783" t="s">
        <v>88</v>
      </c>
      <c r="K3783">
        <v>3</v>
      </c>
      <c r="L3783" t="s">
        <v>41838</v>
      </c>
      <c r="M3783">
        <v>72000000</v>
      </c>
      <c r="N3783" t="s">
        <v>41840</v>
      </c>
      <c r="O3783" t="s">
        <v>6229</v>
      </c>
      <c r="P3783" t="s">
        <v>90</v>
      </c>
      <c r="Q3783" t="s">
        <v>39559</v>
      </c>
      <c r="R3783" t="s">
        <v>39559</v>
      </c>
      <c r="S3783" t="s">
        <v>39560</v>
      </c>
      <c r="T3783" s="3">
        <v>40634</v>
      </c>
      <c r="U3783" t="s">
        <v>6230</v>
      </c>
      <c r="V3783" t="s">
        <v>6231</v>
      </c>
      <c r="W3783" s="5">
        <v>40575</v>
      </c>
      <c r="X3783">
        <v>74000000</v>
      </c>
      <c r="Y3783" t="s">
        <v>122</v>
      </c>
      <c r="Z3783" t="s">
        <v>123</v>
      </c>
      <c r="AA3783">
        <v>0</v>
      </c>
      <c r="AB3783" t="s">
        <v>76</v>
      </c>
      <c r="AC3783">
        <v>0</v>
      </c>
      <c r="AD3783" t="s">
        <v>76</v>
      </c>
      <c r="AE3783">
        <v>506053</v>
      </c>
      <c r="AF3783" t="s">
        <v>41304</v>
      </c>
      <c r="AG3783" t="s">
        <v>6232</v>
      </c>
      <c r="AH3783" t="s">
        <v>6233</v>
      </c>
      <c r="AI3783" t="s">
        <v>39472</v>
      </c>
      <c r="AJ3783" t="s">
        <v>41304</v>
      </c>
      <c r="AK3783" t="s">
        <v>6232</v>
      </c>
      <c r="AL3783" t="s">
        <v>6234</v>
      </c>
      <c r="AM3783">
        <v>2011</v>
      </c>
      <c r="AN3783" s="1">
        <v>40578</v>
      </c>
      <c r="AO3783" s="1">
        <v>40588</v>
      </c>
      <c r="AP3783">
        <v>2</v>
      </c>
      <c r="AQ3783" t="s">
        <v>81</v>
      </c>
      <c r="AR3783" s="4">
        <f>IF(AQ3783="M",AP3783*30.42,AP3783)</f>
        <v>60.84</v>
      </c>
      <c r="AS3783">
        <v>0</v>
      </c>
      <c r="AT3783" s="4">
        <f>AR3783+AS3783</f>
        <v>60.84</v>
      </c>
      <c r="AU3783">
        <v>1</v>
      </c>
      <c r="AV3783" s="1">
        <f>AO3783+AT3783</f>
        <v>40648.839999999997</v>
      </c>
      <c r="AW3783" s="1">
        <v>40677</v>
      </c>
      <c r="AX3783" s="2">
        <f>IF(AV3783&gt;=AW3783,1,2)</f>
        <v>2</v>
      </c>
      <c r="AY3783" s="2" t="str">
        <f>IF((AV3783+10)&gt;=AW3783,"SAVE","LATE")</f>
        <v>LATE</v>
      </c>
      <c r="AZ3783" t="s">
        <v>82</v>
      </c>
      <c r="BA3783" t="s">
        <v>1011</v>
      </c>
      <c r="BB3783" s="6">
        <v>7398699156</v>
      </c>
      <c r="BC3783">
        <v>5000000</v>
      </c>
      <c r="BD3783" s="10">
        <v>7403699156</v>
      </c>
      <c r="BE3783" t="s">
        <v>6229</v>
      </c>
      <c r="BF3783">
        <v>0</v>
      </c>
      <c r="BG3783" t="s">
        <v>70</v>
      </c>
      <c r="BH3783">
        <v>-1</v>
      </c>
      <c r="BI3783" t="s">
        <v>6233</v>
      </c>
      <c r="BJ3783" t="s">
        <v>6235</v>
      </c>
      <c r="BK3783">
        <v>0</v>
      </c>
      <c r="BL3783" t="s">
        <v>85</v>
      </c>
      <c r="BM3783" t="s">
        <v>6236</v>
      </c>
    </row>
    <row r="3784" spans="1:65" x14ac:dyDescent="0.25">
      <c r="A3784">
        <v>2010</v>
      </c>
      <c r="B3784" t="s">
        <v>116</v>
      </c>
      <c r="C3784" t="s">
        <v>130</v>
      </c>
      <c r="D3784" t="s">
        <v>40506</v>
      </c>
      <c r="E3784" t="s">
        <v>5249</v>
      </c>
      <c r="F3784" t="s">
        <v>5250</v>
      </c>
      <c r="G3784">
        <v>11</v>
      </c>
      <c r="H3784" t="s">
        <v>41839</v>
      </c>
      <c r="I3784" t="s">
        <v>67</v>
      </c>
      <c r="J3784" t="s">
        <v>88</v>
      </c>
      <c r="K3784">
        <v>3</v>
      </c>
      <c r="L3784" t="s">
        <v>41838</v>
      </c>
      <c r="M3784">
        <v>72000000</v>
      </c>
      <c r="N3784" t="s">
        <v>41840</v>
      </c>
      <c r="O3784" t="s">
        <v>47095</v>
      </c>
      <c r="P3784" t="s">
        <v>90</v>
      </c>
      <c r="Q3784" t="s">
        <v>39559</v>
      </c>
      <c r="R3784" t="s">
        <v>39559</v>
      </c>
      <c r="S3784" t="s">
        <v>39560</v>
      </c>
      <c r="T3784" t="s">
        <v>5135</v>
      </c>
      <c r="U3784" t="s">
        <v>6277</v>
      </c>
      <c r="V3784" t="s">
        <v>6278</v>
      </c>
      <c r="W3784" s="5">
        <v>40544</v>
      </c>
      <c r="X3784">
        <v>70000000</v>
      </c>
      <c r="Y3784" t="s">
        <v>122</v>
      </c>
      <c r="Z3784" t="s">
        <v>123</v>
      </c>
      <c r="AA3784">
        <v>0</v>
      </c>
      <c r="AB3784" t="s">
        <v>76</v>
      </c>
      <c r="AC3784">
        <v>0</v>
      </c>
      <c r="AD3784" t="s">
        <v>76</v>
      </c>
      <c r="AE3784">
        <v>506113</v>
      </c>
      <c r="AF3784" t="s">
        <v>40104</v>
      </c>
      <c r="AG3784" t="s">
        <v>6279</v>
      </c>
      <c r="AH3784" t="s">
        <v>6280</v>
      </c>
      <c r="AI3784" t="s">
        <v>39472</v>
      </c>
      <c r="AJ3784" t="s">
        <v>41304</v>
      </c>
      <c r="AK3784">
        <v>74360675</v>
      </c>
      <c r="AL3784" t="s">
        <v>6281</v>
      </c>
      <c r="AM3784">
        <v>2011</v>
      </c>
      <c r="AN3784" s="1">
        <v>40576</v>
      </c>
      <c r="AO3784" s="1">
        <v>40618</v>
      </c>
      <c r="AP3784">
        <v>2</v>
      </c>
      <c r="AQ3784" t="s">
        <v>81</v>
      </c>
      <c r="AR3784" s="4">
        <f>IF(AQ3784="M",AP3784*30.42,AP3784)</f>
        <v>60.84</v>
      </c>
      <c r="AS3784">
        <v>0</v>
      </c>
      <c r="AT3784" s="4">
        <f>AR3784+AS3784</f>
        <v>60.84</v>
      </c>
      <c r="AU3784">
        <v>2</v>
      </c>
      <c r="AV3784" s="1">
        <f>AO3784+AT3784</f>
        <v>40678.839999999997</v>
      </c>
      <c r="AW3784" s="1">
        <v>40740</v>
      </c>
      <c r="AX3784" s="2">
        <f>IF(AV3784&gt;=AW3784,1,2)</f>
        <v>2</v>
      </c>
      <c r="AY3784" s="2" t="str">
        <f>IF((AV3784+10)&gt;=AW3784,"SAVE","LATE")</f>
        <v>LATE</v>
      </c>
      <c r="AZ3784" t="s">
        <v>82</v>
      </c>
      <c r="BA3784" t="s">
        <v>1011</v>
      </c>
      <c r="BB3784" s="6">
        <v>6850151165</v>
      </c>
      <c r="BC3784">
        <v>14000000</v>
      </c>
      <c r="BD3784" s="10">
        <v>6864151165</v>
      </c>
      <c r="BE3784" t="s">
        <v>6282</v>
      </c>
      <c r="BF3784">
        <v>0</v>
      </c>
      <c r="BG3784" t="s">
        <v>70</v>
      </c>
      <c r="BH3784">
        <v>-1</v>
      </c>
      <c r="BI3784" t="s">
        <v>6283</v>
      </c>
      <c r="BJ3784" t="s">
        <v>6284</v>
      </c>
      <c r="BK3784">
        <v>0</v>
      </c>
      <c r="BL3784" t="s">
        <v>85</v>
      </c>
      <c r="BM3784" t="s">
        <v>6285</v>
      </c>
    </row>
    <row r="3785" spans="1:65" x14ac:dyDescent="0.25">
      <c r="A3785">
        <v>2011</v>
      </c>
      <c r="B3785" t="s">
        <v>116</v>
      </c>
      <c r="C3785" t="s">
        <v>130</v>
      </c>
      <c r="D3785" t="s">
        <v>40506</v>
      </c>
      <c r="E3785" t="s">
        <v>5249</v>
      </c>
      <c r="F3785" t="s">
        <v>5250</v>
      </c>
      <c r="G3785">
        <v>1</v>
      </c>
      <c r="H3785" t="s">
        <v>46842</v>
      </c>
      <c r="I3785" t="s">
        <v>67</v>
      </c>
      <c r="J3785" t="s">
        <v>88</v>
      </c>
      <c r="K3785">
        <v>3</v>
      </c>
      <c r="L3785" t="s">
        <v>41838</v>
      </c>
      <c r="M3785">
        <v>72000000</v>
      </c>
      <c r="N3785" t="s">
        <v>41840</v>
      </c>
      <c r="O3785" t="s">
        <v>43485</v>
      </c>
      <c r="P3785" t="s">
        <v>90</v>
      </c>
      <c r="Q3785" t="s">
        <v>39559</v>
      </c>
      <c r="R3785" t="s">
        <v>39559</v>
      </c>
      <c r="S3785" t="s">
        <v>39560</v>
      </c>
      <c r="T3785" t="s">
        <v>8110</v>
      </c>
      <c r="U3785" t="s">
        <v>8111</v>
      </c>
      <c r="V3785" t="s">
        <v>8112</v>
      </c>
      <c r="W3785" t="s">
        <v>8113</v>
      </c>
      <c r="X3785">
        <v>1029120756</v>
      </c>
      <c r="Y3785" t="s">
        <v>122</v>
      </c>
      <c r="Z3785" t="s">
        <v>123</v>
      </c>
      <c r="AA3785">
        <v>0</v>
      </c>
      <c r="AB3785" t="s">
        <v>76</v>
      </c>
      <c r="AC3785">
        <v>0</v>
      </c>
      <c r="AD3785" t="s">
        <v>76</v>
      </c>
      <c r="AE3785">
        <v>683931</v>
      </c>
      <c r="AF3785" t="s">
        <v>40104</v>
      </c>
      <c r="AG3785" t="s">
        <v>8114</v>
      </c>
      <c r="AH3785" t="s">
        <v>8115</v>
      </c>
      <c r="AI3785" t="s">
        <v>39472</v>
      </c>
      <c r="AJ3785" t="s">
        <v>41304</v>
      </c>
      <c r="AK3785" t="s">
        <v>8116</v>
      </c>
      <c r="AL3785" t="s">
        <v>8117</v>
      </c>
      <c r="AM3785">
        <v>2011</v>
      </c>
      <c r="AN3785" s="1">
        <v>40805</v>
      </c>
      <c r="AO3785" s="1">
        <v>40855</v>
      </c>
      <c r="AP3785">
        <v>4</v>
      </c>
      <c r="AQ3785" t="s">
        <v>81</v>
      </c>
      <c r="AR3785" s="4">
        <f>IF(AQ3785="M",AP3785*30.42,AP3785)</f>
        <v>121.68</v>
      </c>
      <c r="AS3785">
        <v>25</v>
      </c>
      <c r="AT3785" s="4">
        <f>AR3785+AS3785</f>
        <v>146.68</v>
      </c>
      <c r="AU3785">
        <v>8</v>
      </c>
      <c r="AV3785" s="1">
        <f>AO3785+AT3785</f>
        <v>41001.68</v>
      </c>
      <c r="AW3785" s="1">
        <v>41245</v>
      </c>
      <c r="AX3785" s="2">
        <f>IF(AV3785&gt;=AW3785,1,2)</f>
        <v>2</v>
      </c>
      <c r="AY3785" s="2" t="str">
        <f>IF((AV3785+10)&gt;=AW3785,"SAVE","LATE")</f>
        <v>LATE</v>
      </c>
      <c r="AZ3785" t="s">
        <v>82</v>
      </c>
      <c r="BA3785" t="s">
        <v>1011</v>
      </c>
      <c r="BB3785" s="6">
        <v>1029007626</v>
      </c>
      <c r="BC3785">
        <v>417909766</v>
      </c>
      <c r="BD3785" s="10">
        <v>1446917392</v>
      </c>
      <c r="BE3785" t="s">
        <v>43486</v>
      </c>
      <c r="BF3785">
        <v>0</v>
      </c>
      <c r="BG3785" t="s">
        <v>70</v>
      </c>
      <c r="BH3785">
        <v>-1</v>
      </c>
      <c r="BI3785" t="s">
        <v>8118</v>
      </c>
      <c r="BJ3785" t="s">
        <v>8119</v>
      </c>
      <c r="BK3785">
        <v>0</v>
      </c>
      <c r="BL3785" t="s">
        <v>85</v>
      </c>
      <c r="BM3785" t="s">
        <v>8120</v>
      </c>
    </row>
    <row r="3786" spans="1:65" x14ac:dyDescent="0.25">
      <c r="A3786">
        <v>2011</v>
      </c>
      <c r="B3786" t="s">
        <v>64</v>
      </c>
      <c r="C3786" t="s">
        <v>65</v>
      </c>
      <c r="D3786" t="s">
        <v>40101</v>
      </c>
      <c r="E3786">
        <v>800215807</v>
      </c>
      <c r="F3786" t="s">
        <v>181</v>
      </c>
      <c r="G3786">
        <v>12</v>
      </c>
      <c r="H3786" t="s">
        <v>41881</v>
      </c>
      <c r="I3786" t="s">
        <v>67</v>
      </c>
      <c r="J3786" t="s">
        <v>68</v>
      </c>
      <c r="K3786">
        <v>3</v>
      </c>
      <c r="L3786" t="s">
        <v>41838</v>
      </c>
      <c r="M3786">
        <v>72000000</v>
      </c>
      <c r="N3786" t="s">
        <v>41840</v>
      </c>
      <c r="O3786" t="s">
        <v>9528</v>
      </c>
      <c r="P3786" t="s">
        <v>90</v>
      </c>
      <c r="Q3786" t="s">
        <v>70</v>
      </c>
      <c r="R3786" t="s">
        <v>70</v>
      </c>
      <c r="S3786" t="s">
        <v>39560</v>
      </c>
      <c r="T3786" t="s">
        <v>4763</v>
      </c>
      <c r="U3786" t="s">
        <v>9529</v>
      </c>
      <c r="V3786" t="s">
        <v>9530</v>
      </c>
      <c r="W3786" t="s">
        <v>9530</v>
      </c>
      <c r="X3786">
        <v>435814000</v>
      </c>
      <c r="Y3786" t="s">
        <v>122</v>
      </c>
      <c r="Z3786" t="s">
        <v>123</v>
      </c>
      <c r="AA3786">
        <v>0</v>
      </c>
      <c r="AB3786" t="s">
        <v>76</v>
      </c>
      <c r="AC3786">
        <v>0</v>
      </c>
      <c r="AD3786" t="s">
        <v>76</v>
      </c>
      <c r="AE3786">
        <v>599033</v>
      </c>
      <c r="AF3786" t="s">
        <v>40104</v>
      </c>
      <c r="AG3786" t="s">
        <v>9531</v>
      </c>
      <c r="AH3786" t="s">
        <v>9532</v>
      </c>
      <c r="AI3786" t="s">
        <v>39472</v>
      </c>
      <c r="AJ3786" t="s">
        <v>41304</v>
      </c>
      <c r="AK3786">
        <v>74243165</v>
      </c>
      <c r="AL3786" t="s">
        <v>9533</v>
      </c>
      <c r="AM3786">
        <v>2011</v>
      </c>
      <c r="AN3786" s="1">
        <v>40723</v>
      </c>
      <c r="AO3786" s="1">
        <v>40777</v>
      </c>
      <c r="AP3786">
        <v>130</v>
      </c>
      <c r="AQ3786" t="s">
        <v>74</v>
      </c>
      <c r="AR3786" s="4">
        <f>IF(AQ3786="M",AP3786*30.42,AP3786)</f>
        <v>130</v>
      </c>
      <c r="AS3786">
        <v>0</v>
      </c>
      <c r="AT3786" s="4">
        <f>AR3786+AS3786</f>
        <v>130</v>
      </c>
      <c r="AU3786">
        <v>11</v>
      </c>
      <c r="AV3786" s="1">
        <f>AO3786+AT3786</f>
        <v>40907</v>
      </c>
      <c r="AW3786" s="1">
        <v>41112</v>
      </c>
      <c r="AX3786" s="2">
        <f>IF(AV3786&gt;=AW3786,1,2)</f>
        <v>2</v>
      </c>
      <c r="AY3786" s="2" t="str">
        <f>IF((AV3786+10)&gt;=AW3786,"SAVE","LATE")</f>
        <v>LATE</v>
      </c>
      <c r="AZ3786" t="s">
        <v>82</v>
      </c>
      <c r="BA3786" t="s">
        <v>1011</v>
      </c>
      <c r="BB3786" s="6">
        <v>435814000</v>
      </c>
      <c r="BC3786">
        <v>0</v>
      </c>
      <c r="BD3786" s="10">
        <v>435814000</v>
      </c>
      <c r="BE3786" t="s">
        <v>9528</v>
      </c>
      <c r="BF3786">
        <v>0</v>
      </c>
      <c r="BG3786" t="s">
        <v>70</v>
      </c>
      <c r="BH3786">
        <v>-1</v>
      </c>
      <c r="BI3786" t="s">
        <v>70</v>
      </c>
      <c r="BJ3786" t="s">
        <v>70</v>
      </c>
      <c r="BK3786">
        <v>0</v>
      </c>
      <c r="BL3786" t="s">
        <v>85</v>
      </c>
      <c r="BM3786" t="s">
        <v>9534</v>
      </c>
    </row>
    <row r="3787" spans="1:65" x14ac:dyDescent="0.25">
      <c r="A3787">
        <v>2011</v>
      </c>
      <c r="B3787" t="s">
        <v>116</v>
      </c>
      <c r="C3787" t="s">
        <v>290</v>
      </c>
      <c r="D3787" t="s">
        <v>43389</v>
      </c>
      <c r="E3787" t="s">
        <v>600</v>
      </c>
      <c r="F3787" t="s">
        <v>601</v>
      </c>
      <c r="G3787">
        <v>12</v>
      </c>
      <c r="H3787" t="s">
        <v>41881</v>
      </c>
      <c r="I3787" t="s">
        <v>67</v>
      </c>
      <c r="J3787" t="s">
        <v>68</v>
      </c>
      <c r="K3787">
        <v>3</v>
      </c>
      <c r="L3787" t="s">
        <v>41838</v>
      </c>
      <c r="M3787">
        <v>72000000</v>
      </c>
      <c r="N3787" t="s">
        <v>41840</v>
      </c>
      <c r="O3787" t="s">
        <v>43487</v>
      </c>
      <c r="P3787" t="s">
        <v>90</v>
      </c>
      <c r="Q3787" t="s">
        <v>70</v>
      </c>
      <c r="R3787" t="s">
        <v>70</v>
      </c>
      <c r="S3787" t="s">
        <v>39560</v>
      </c>
      <c r="T3787" s="3">
        <v>40731</v>
      </c>
      <c r="U3787" t="s">
        <v>10766</v>
      </c>
      <c r="V3787" t="s">
        <v>10767</v>
      </c>
      <c r="W3787" t="s">
        <v>10768</v>
      </c>
      <c r="X3787">
        <v>211397734</v>
      </c>
      <c r="Y3787" t="s">
        <v>122</v>
      </c>
      <c r="Z3787" t="s">
        <v>123</v>
      </c>
      <c r="AA3787">
        <v>0</v>
      </c>
      <c r="AB3787" t="s">
        <v>76</v>
      </c>
      <c r="AC3787">
        <v>0</v>
      </c>
      <c r="AD3787" t="s">
        <v>76</v>
      </c>
      <c r="AE3787">
        <v>562162</v>
      </c>
      <c r="AF3787" t="s">
        <v>40104</v>
      </c>
      <c r="AG3787" t="s">
        <v>9531</v>
      </c>
      <c r="AH3787" t="s">
        <v>1930</v>
      </c>
      <c r="AI3787" t="s">
        <v>39472</v>
      </c>
      <c r="AJ3787" t="s">
        <v>41304</v>
      </c>
      <c r="AK3787">
        <v>74243165</v>
      </c>
      <c r="AL3787" t="s">
        <v>9533</v>
      </c>
      <c r="AM3787">
        <v>2011</v>
      </c>
      <c r="AN3787" s="1">
        <v>40703</v>
      </c>
      <c r="AO3787" s="1">
        <v>40703</v>
      </c>
      <c r="AP3787">
        <v>4</v>
      </c>
      <c r="AQ3787" t="s">
        <v>81</v>
      </c>
      <c r="AR3787" s="4">
        <f>IF(AQ3787="M",AP3787*30.42,AP3787)</f>
        <v>121.68</v>
      </c>
      <c r="AS3787">
        <v>0</v>
      </c>
      <c r="AT3787" s="4">
        <f>AR3787+AS3787</f>
        <v>121.68</v>
      </c>
      <c r="AU3787">
        <v>12</v>
      </c>
      <c r="AV3787" s="1">
        <f>AO3787+AT3787</f>
        <v>40824.68</v>
      </c>
      <c r="AW3787" s="1">
        <v>41191</v>
      </c>
      <c r="AX3787" s="2">
        <f>IF(AV3787&gt;=AW3787,1,2)</f>
        <v>2</v>
      </c>
      <c r="AY3787" s="2" t="str">
        <f>IF((AV3787+10)&gt;=AW3787,"SAVE","LATE")</f>
        <v>LATE</v>
      </c>
      <c r="AZ3787" t="s">
        <v>82</v>
      </c>
      <c r="BA3787" t="s">
        <v>1011</v>
      </c>
      <c r="BB3787" s="6">
        <v>211397734</v>
      </c>
      <c r="BC3787">
        <v>100817806</v>
      </c>
      <c r="BD3787" s="10">
        <v>312215540</v>
      </c>
      <c r="BE3787" t="s">
        <v>43487</v>
      </c>
      <c r="BF3787">
        <v>0</v>
      </c>
      <c r="BG3787" t="s">
        <v>70</v>
      </c>
      <c r="BH3787">
        <v>-1</v>
      </c>
      <c r="BI3787" t="s">
        <v>70</v>
      </c>
      <c r="BJ3787" t="s">
        <v>70</v>
      </c>
      <c r="BK3787">
        <v>0</v>
      </c>
      <c r="BL3787" t="s">
        <v>85</v>
      </c>
      <c r="BM3787" t="s">
        <v>10769</v>
      </c>
    </row>
    <row r="3788" spans="1:65" x14ac:dyDescent="0.25">
      <c r="A3788">
        <v>2011</v>
      </c>
      <c r="B3788" t="s">
        <v>64</v>
      </c>
      <c r="C3788" t="s">
        <v>65</v>
      </c>
      <c r="D3788" t="s">
        <v>40101</v>
      </c>
      <c r="E3788">
        <v>800215807</v>
      </c>
      <c r="F3788" t="s">
        <v>181</v>
      </c>
      <c r="G3788">
        <v>12</v>
      </c>
      <c r="H3788" t="s">
        <v>41881</v>
      </c>
      <c r="I3788" t="s">
        <v>67</v>
      </c>
      <c r="J3788" t="s">
        <v>68</v>
      </c>
      <c r="K3788">
        <v>3</v>
      </c>
      <c r="L3788" t="s">
        <v>41838</v>
      </c>
      <c r="M3788">
        <v>72000000</v>
      </c>
      <c r="N3788" t="s">
        <v>41840</v>
      </c>
      <c r="O3788" t="s">
        <v>10661</v>
      </c>
      <c r="P3788" t="s">
        <v>90</v>
      </c>
      <c r="Q3788" t="s">
        <v>70</v>
      </c>
      <c r="R3788" t="s">
        <v>70</v>
      </c>
      <c r="S3788" t="s">
        <v>39570</v>
      </c>
      <c r="T3788" s="3">
        <v>40887</v>
      </c>
      <c r="U3788" t="s">
        <v>10662</v>
      </c>
      <c r="V3788" t="s">
        <v>10663</v>
      </c>
      <c r="W3788" t="s">
        <v>10663</v>
      </c>
      <c r="X3788">
        <v>222542000</v>
      </c>
      <c r="Y3788" t="s">
        <v>122</v>
      </c>
      <c r="Z3788" t="s">
        <v>123</v>
      </c>
      <c r="AA3788">
        <v>0</v>
      </c>
      <c r="AB3788" t="s">
        <v>76</v>
      </c>
      <c r="AC3788">
        <v>0</v>
      </c>
      <c r="AD3788" t="s">
        <v>76</v>
      </c>
      <c r="AE3788">
        <v>646907</v>
      </c>
      <c r="AF3788" t="s">
        <v>40104</v>
      </c>
      <c r="AG3788" t="s">
        <v>10664</v>
      </c>
      <c r="AH3788" t="s">
        <v>10665</v>
      </c>
      <c r="AI3788" t="s">
        <v>39472</v>
      </c>
      <c r="AJ3788" t="s">
        <v>41304</v>
      </c>
      <c r="AK3788">
        <v>7163519</v>
      </c>
      <c r="AL3788" t="s">
        <v>10666</v>
      </c>
      <c r="AM3788">
        <v>2011</v>
      </c>
      <c r="AN3788" s="1">
        <v>40722</v>
      </c>
      <c r="AO3788" s="1">
        <v>40806</v>
      </c>
      <c r="AP3788">
        <v>102</v>
      </c>
      <c r="AQ3788" t="s">
        <v>74</v>
      </c>
      <c r="AR3788" s="4">
        <f>IF(AQ3788="M",AP3788*30.42,AP3788)</f>
        <v>102</v>
      </c>
      <c r="AS3788">
        <v>0</v>
      </c>
      <c r="AT3788" s="4">
        <f>AR3788+AS3788</f>
        <v>102</v>
      </c>
      <c r="AU3788">
        <v>11</v>
      </c>
      <c r="AV3788" s="1">
        <f>AO3788+AT3788</f>
        <v>40908</v>
      </c>
      <c r="AW3788" s="1">
        <v>41141</v>
      </c>
      <c r="AX3788" s="2">
        <f>IF(AV3788&gt;=AW3788,1,2)</f>
        <v>2</v>
      </c>
      <c r="AY3788" s="2" t="str">
        <f>IF((AV3788+10)&gt;=AW3788,"SAVE","LATE")</f>
        <v>LATE</v>
      </c>
      <c r="AZ3788" t="s">
        <v>82</v>
      </c>
      <c r="BA3788" t="s">
        <v>1011</v>
      </c>
      <c r="BB3788" s="6">
        <v>222542000</v>
      </c>
      <c r="BC3788">
        <v>0</v>
      </c>
      <c r="BD3788" s="10">
        <v>222542000</v>
      </c>
      <c r="BE3788" t="s">
        <v>10661</v>
      </c>
      <c r="BF3788">
        <v>0</v>
      </c>
      <c r="BG3788" t="s">
        <v>70</v>
      </c>
      <c r="BH3788">
        <v>-1</v>
      </c>
      <c r="BI3788" t="s">
        <v>70</v>
      </c>
      <c r="BJ3788" t="s">
        <v>70</v>
      </c>
      <c r="BK3788">
        <v>0</v>
      </c>
      <c r="BL3788" t="s">
        <v>85</v>
      </c>
      <c r="BM3788" t="s">
        <v>10667</v>
      </c>
    </row>
    <row r="3789" spans="1:65" x14ac:dyDescent="0.25">
      <c r="A3789">
        <v>2011</v>
      </c>
      <c r="B3789" t="s">
        <v>116</v>
      </c>
      <c r="C3789" t="s">
        <v>290</v>
      </c>
      <c r="D3789" t="s">
        <v>43389</v>
      </c>
      <c r="E3789" t="s">
        <v>600</v>
      </c>
      <c r="F3789" t="s">
        <v>601</v>
      </c>
      <c r="G3789">
        <v>12</v>
      </c>
      <c r="H3789" t="s">
        <v>41881</v>
      </c>
      <c r="I3789" t="s">
        <v>67</v>
      </c>
      <c r="J3789" t="s">
        <v>68</v>
      </c>
      <c r="K3789">
        <v>3</v>
      </c>
      <c r="L3789" t="s">
        <v>41838</v>
      </c>
      <c r="M3789">
        <v>72000000</v>
      </c>
      <c r="N3789" t="s">
        <v>41840</v>
      </c>
      <c r="O3789" t="s">
        <v>43494</v>
      </c>
      <c r="P3789" t="s">
        <v>90</v>
      </c>
      <c r="Q3789" t="s">
        <v>70</v>
      </c>
      <c r="R3789" t="s">
        <v>70</v>
      </c>
      <c r="S3789" t="s">
        <v>39571</v>
      </c>
      <c r="T3789" t="s">
        <v>12218</v>
      </c>
      <c r="U3789" t="s">
        <v>13010</v>
      </c>
      <c r="V3789" t="s">
        <v>13011</v>
      </c>
      <c r="W3789" t="s">
        <v>13012</v>
      </c>
      <c r="X3789">
        <v>21450000</v>
      </c>
      <c r="Y3789" t="s">
        <v>122</v>
      </c>
      <c r="Z3789" t="s">
        <v>123</v>
      </c>
      <c r="AA3789">
        <v>0</v>
      </c>
      <c r="AB3789" t="s">
        <v>76</v>
      </c>
      <c r="AC3789">
        <v>0</v>
      </c>
      <c r="AD3789" t="s">
        <v>76</v>
      </c>
      <c r="AE3789">
        <v>708632</v>
      </c>
      <c r="AF3789" t="s">
        <v>40104</v>
      </c>
      <c r="AG3789" t="s">
        <v>13013</v>
      </c>
      <c r="AH3789" t="s">
        <v>13014</v>
      </c>
      <c r="AI3789" t="s">
        <v>39472</v>
      </c>
      <c r="AJ3789" t="s">
        <v>41304</v>
      </c>
      <c r="AK3789">
        <v>79414012</v>
      </c>
      <c r="AL3789" t="s">
        <v>13015</v>
      </c>
      <c r="AM3789">
        <v>2011</v>
      </c>
      <c r="AN3789" s="1">
        <v>40877</v>
      </c>
      <c r="AO3789" s="1">
        <v>40877</v>
      </c>
      <c r="AP3789">
        <v>30</v>
      </c>
      <c r="AQ3789" t="s">
        <v>74</v>
      </c>
      <c r="AR3789" s="4">
        <f>IF(AQ3789="M",AP3789*30.42,AP3789)</f>
        <v>30</v>
      </c>
      <c r="AS3789">
        <v>0</v>
      </c>
      <c r="AT3789" s="4">
        <f>AR3789+AS3789</f>
        <v>30</v>
      </c>
      <c r="AU3789">
        <v>1</v>
      </c>
      <c r="AV3789" s="1">
        <f>AO3789+AT3789</f>
        <v>40907</v>
      </c>
      <c r="AW3789" s="1">
        <v>40937</v>
      </c>
      <c r="AX3789" s="2">
        <f>IF(AV3789&gt;=AW3789,1,2)</f>
        <v>2</v>
      </c>
      <c r="AY3789" s="2" t="str">
        <f>IF((AV3789+10)&gt;=AW3789,"SAVE","LATE")</f>
        <v>LATE</v>
      </c>
      <c r="AZ3789" t="s">
        <v>82</v>
      </c>
      <c r="BA3789" t="s">
        <v>1011</v>
      </c>
      <c r="BB3789" s="6">
        <v>21450000</v>
      </c>
      <c r="BC3789">
        <v>0</v>
      </c>
      <c r="BD3789" s="10">
        <v>21450000</v>
      </c>
      <c r="BE3789" t="s">
        <v>43494</v>
      </c>
      <c r="BF3789">
        <v>0</v>
      </c>
      <c r="BG3789" t="s">
        <v>70</v>
      </c>
      <c r="BH3789">
        <v>-1</v>
      </c>
      <c r="BI3789" t="s">
        <v>70</v>
      </c>
      <c r="BJ3789" t="s">
        <v>70</v>
      </c>
      <c r="BK3789">
        <v>0</v>
      </c>
      <c r="BL3789" t="s">
        <v>85</v>
      </c>
      <c r="BM3789" t="s">
        <v>13016</v>
      </c>
    </row>
    <row r="3790" spans="1:65" x14ac:dyDescent="0.25">
      <c r="A3790">
        <v>2011</v>
      </c>
      <c r="B3790" t="s">
        <v>116</v>
      </c>
      <c r="C3790" t="s">
        <v>290</v>
      </c>
      <c r="D3790" t="s">
        <v>43389</v>
      </c>
      <c r="E3790" t="s">
        <v>600</v>
      </c>
      <c r="F3790" t="s">
        <v>601</v>
      </c>
      <c r="G3790">
        <v>12</v>
      </c>
      <c r="H3790" t="s">
        <v>41881</v>
      </c>
      <c r="I3790" t="s">
        <v>105</v>
      </c>
      <c r="J3790" t="s">
        <v>68</v>
      </c>
      <c r="K3790">
        <v>3</v>
      </c>
      <c r="L3790" t="s">
        <v>41838</v>
      </c>
      <c r="M3790">
        <v>72000000</v>
      </c>
      <c r="N3790" t="s">
        <v>41840</v>
      </c>
      <c r="O3790" t="s">
        <v>10197</v>
      </c>
      <c r="P3790" t="s">
        <v>90</v>
      </c>
      <c r="Q3790" t="s">
        <v>70</v>
      </c>
      <c r="R3790" t="s">
        <v>70</v>
      </c>
      <c r="S3790" t="s">
        <v>39573</v>
      </c>
      <c r="T3790" t="s">
        <v>6852</v>
      </c>
      <c r="U3790" t="s">
        <v>10198</v>
      </c>
      <c r="V3790" t="s">
        <v>10199</v>
      </c>
      <c r="W3790" t="s">
        <v>10200</v>
      </c>
      <c r="X3790">
        <v>285908006</v>
      </c>
      <c r="Y3790" t="s">
        <v>122</v>
      </c>
      <c r="Z3790" t="s">
        <v>123</v>
      </c>
      <c r="AA3790">
        <v>0</v>
      </c>
      <c r="AB3790" t="s">
        <v>76</v>
      </c>
      <c r="AC3790">
        <v>0</v>
      </c>
      <c r="AD3790" t="s">
        <v>76</v>
      </c>
      <c r="AE3790">
        <v>566564</v>
      </c>
      <c r="AF3790" t="s">
        <v>40104</v>
      </c>
      <c r="AG3790" t="s">
        <v>10201</v>
      </c>
      <c r="AH3790" t="s">
        <v>10202</v>
      </c>
      <c r="AI3790" t="s">
        <v>39472</v>
      </c>
      <c r="AJ3790" t="s">
        <v>41304</v>
      </c>
      <c r="AK3790">
        <v>4178901</v>
      </c>
      <c r="AL3790" t="s">
        <v>10203</v>
      </c>
      <c r="AM3790">
        <v>2011</v>
      </c>
      <c r="AN3790" s="1">
        <v>40718</v>
      </c>
      <c r="AO3790" s="1">
        <v>40718</v>
      </c>
      <c r="AP3790">
        <v>4</v>
      </c>
      <c r="AQ3790" t="s">
        <v>81</v>
      </c>
      <c r="AR3790" s="4">
        <f>IF(AQ3790="M",AP3790*30.42,AP3790)</f>
        <v>121.68</v>
      </c>
      <c r="AS3790">
        <v>0</v>
      </c>
      <c r="AT3790" s="4">
        <f>AR3790+AS3790</f>
        <v>121.68</v>
      </c>
      <c r="AU3790">
        <v>2</v>
      </c>
      <c r="AV3790" s="1">
        <f>AO3790+AT3790</f>
        <v>40839.68</v>
      </c>
      <c r="AW3790" s="1">
        <v>40901</v>
      </c>
      <c r="AX3790" s="2">
        <f>IF(AV3790&gt;=AW3790,1,2)</f>
        <v>2</v>
      </c>
      <c r="AY3790" s="2" t="str">
        <f>IF((AV3790+10)&gt;=AW3790,"SAVE","LATE")</f>
        <v>LATE</v>
      </c>
      <c r="AZ3790" t="s">
        <v>82</v>
      </c>
      <c r="BA3790" t="s">
        <v>1011</v>
      </c>
      <c r="BB3790" s="6">
        <v>285908006</v>
      </c>
      <c r="BC3790">
        <v>129285817</v>
      </c>
      <c r="BD3790" s="10">
        <v>415193823</v>
      </c>
      <c r="BE3790" t="s">
        <v>10197</v>
      </c>
      <c r="BF3790">
        <v>0</v>
      </c>
      <c r="BG3790" t="s">
        <v>70</v>
      </c>
      <c r="BH3790">
        <v>-1</v>
      </c>
      <c r="BI3790" t="s">
        <v>70</v>
      </c>
      <c r="BJ3790" t="s">
        <v>70</v>
      </c>
      <c r="BK3790">
        <v>0</v>
      </c>
      <c r="BL3790" t="s">
        <v>85</v>
      </c>
      <c r="BM3790" t="s">
        <v>10204</v>
      </c>
    </row>
    <row r="3791" spans="1:65" x14ac:dyDescent="0.25">
      <c r="A3791">
        <v>2011</v>
      </c>
      <c r="B3791" t="s">
        <v>64</v>
      </c>
      <c r="C3791" t="s">
        <v>65</v>
      </c>
      <c r="D3791" t="s">
        <v>40101</v>
      </c>
      <c r="E3791">
        <v>800215807</v>
      </c>
      <c r="F3791" t="s">
        <v>181</v>
      </c>
      <c r="G3791">
        <v>12</v>
      </c>
      <c r="H3791" t="s">
        <v>41881</v>
      </c>
      <c r="I3791" t="s">
        <v>67</v>
      </c>
      <c r="J3791" t="s">
        <v>68</v>
      </c>
      <c r="K3791">
        <v>3</v>
      </c>
      <c r="L3791" t="s">
        <v>41838</v>
      </c>
      <c r="M3791">
        <v>72000000</v>
      </c>
      <c r="N3791" t="s">
        <v>41840</v>
      </c>
      <c r="O3791" t="s">
        <v>11858</v>
      </c>
      <c r="P3791" t="s">
        <v>90</v>
      </c>
      <c r="Q3791" t="s">
        <v>70</v>
      </c>
      <c r="R3791" t="s">
        <v>70</v>
      </c>
      <c r="S3791" t="s">
        <v>39573</v>
      </c>
      <c r="T3791" s="3">
        <v>40671</v>
      </c>
      <c r="U3791" t="s">
        <v>11859</v>
      </c>
      <c r="V3791" t="s">
        <v>11860</v>
      </c>
      <c r="W3791" t="s">
        <v>11860</v>
      </c>
      <c r="X3791">
        <v>136398000</v>
      </c>
      <c r="Y3791" t="s">
        <v>122</v>
      </c>
      <c r="Z3791" t="s">
        <v>123</v>
      </c>
      <c r="AA3791">
        <v>0</v>
      </c>
      <c r="AB3791" t="s">
        <v>76</v>
      </c>
      <c r="AC3791">
        <v>0</v>
      </c>
      <c r="AD3791" t="s">
        <v>76</v>
      </c>
      <c r="AE3791">
        <v>582969</v>
      </c>
      <c r="AF3791" t="s">
        <v>40104</v>
      </c>
      <c r="AG3791" t="s">
        <v>10201</v>
      </c>
      <c r="AH3791" t="s">
        <v>11861</v>
      </c>
      <c r="AI3791" t="s">
        <v>39472</v>
      </c>
      <c r="AJ3791" t="s">
        <v>41304</v>
      </c>
      <c r="AK3791">
        <v>7948428</v>
      </c>
      <c r="AL3791" t="s">
        <v>11862</v>
      </c>
      <c r="AM3791">
        <v>2011</v>
      </c>
      <c r="AN3791" s="1">
        <v>40723</v>
      </c>
      <c r="AO3791" s="1">
        <v>40753</v>
      </c>
      <c r="AP3791">
        <v>153</v>
      </c>
      <c r="AQ3791" t="s">
        <v>74</v>
      </c>
      <c r="AR3791" s="4">
        <f>IF(AQ3791="M",AP3791*30.42,AP3791)</f>
        <v>153</v>
      </c>
      <c r="AS3791">
        <v>0</v>
      </c>
      <c r="AT3791" s="4">
        <f>AR3791+AS3791</f>
        <v>153</v>
      </c>
      <c r="AU3791">
        <v>11</v>
      </c>
      <c r="AV3791" s="1">
        <f>AO3791+AT3791</f>
        <v>40906</v>
      </c>
      <c r="AW3791" s="1">
        <v>41089</v>
      </c>
      <c r="AX3791" s="2">
        <f>IF(AV3791&gt;=AW3791,1,2)</f>
        <v>2</v>
      </c>
      <c r="AY3791" s="2" t="str">
        <f>IF((AV3791+10)&gt;=AW3791,"SAVE","LATE")</f>
        <v>LATE</v>
      </c>
      <c r="AZ3791" t="s">
        <v>82</v>
      </c>
      <c r="BA3791" t="s">
        <v>1011</v>
      </c>
      <c r="BB3791" s="6">
        <v>136398000</v>
      </c>
      <c r="BC3791">
        <v>0</v>
      </c>
      <c r="BD3791" s="10">
        <v>136398000</v>
      </c>
      <c r="BE3791" t="s">
        <v>11858</v>
      </c>
      <c r="BF3791">
        <v>0</v>
      </c>
      <c r="BG3791" t="s">
        <v>70</v>
      </c>
      <c r="BH3791">
        <v>-1</v>
      </c>
      <c r="BI3791" t="s">
        <v>70</v>
      </c>
      <c r="BJ3791" t="s">
        <v>70</v>
      </c>
      <c r="BK3791">
        <v>0</v>
      </c>
      <c r="BL3791" t="s">
        <v>85</v>
      </c>
      <c r="BM3791" t="s">
        <v>11863</v>
      </c>
    </row>
    <row r="3792" spans="1:65" x14ac:dyDescent="0.25">
      <c r="A3792">
        <v>2011</v>
      </c>
      <c r="B3792" t="s">
        <v>116</v>
      </c>
      <c r="C3792" t="s">
        <v>130</v>
      </c>
      <c r="D3792" t="s">
        <v>40511</v>
      </c>
      <c r="E3792" t="s">
        <v>11864</v>
      </c>
      <c r="F3792" t="s">
        <v>11865</v>
      </c>
      <c r="G3792">
        <v>11</v>
      </c>
      <c r="H3792" t="s">
        <v>41839</v>
      </c>
      <c r="I3792" t="s">
        <v>67</v>
      </c>
      <c r="J3792" t="s">
        <v>88</v>
      </c>
      <c r="K3792">
        <v>3</v>
      </c>
      <c r="L3792" t="s">
        <v>41838</v>
      </c>
      <c r="M3792">
        <v>72000000</v>
      </c>
      <c r="N3792" t="s">
        <v>41840</v>
      </c>
      <c r="O3792" t="s">
        <v>11866</v>
      </c>
      <c r="P3792" t="s">
        <v>90</v>
      </c>
      <c r="Q3792" t="s">
        <v>11867</v>
      </c>
      <c r="R3792" t="s">
        <v>11867</v>
      </c>
      <c r="S3792" t="s">
        <v>39578</v>
      </c>
      <c r="T3792" t="s">
        <v>6092</v>
      </c>
      <c r="U3792" t="s">
        <v>11868</v>
      </c>
      <c r="V3792" t="s">
        <v>11869</v>
      </c>
      <c r="W3792" t="s">
        <v>11870</v>
      </c>
      <c r="X3792">
        <v>135121993</v>
      </c>
      <c r="Y3792" t="s">
        <v>122</v>
      </c>
      <c r="Z3792" t="s">
        <v>123</v>
      </c>
      <c r="AA3792">
        <v>0</v>
      </c>
      <c r="AB3792" t="s">
        <v>76</v>
      </c>
      <c r="AC3792">
        <v>0</v>
      </c>
      <c r="AD3792" t="s">
        <v>76</v>
      </c>
      <c r="AE3792">
        <v>714243</v>
      </c>
      <c r="AF3792" t="s">
        <v>40104</v>
      </c>
      <c r="AG3792" t="s">
        <v>11871</v>
      </c>
      <c r="AH3792" t="s">
        <v>11872</v>
      </c>
      <c r="AI3792" t="s">
        <v>39472</v>
      </c>
      <c r="AJ3792" t="s">
        <v>41304</v>
      </c>
      <c r="AK3792">
        <v>7166411</v>
      </c>
      <c r="AL3792" t="s">
        <v>11873</v>
      </c>
      <c r="AM3792">
        <v>2011</v>
      </c>
      <c r="AN3792" s="1">
        <v>40877</v>
      </c>
      <c r="AO3792" s="1">
        <v>40882</v>
      </c>
      <c r="AP3792">
        <v>2</v>
      </c>
      <c r="AQ3792" t="s">
        <v>81</v>
      </c>
      <c r="AR3792" s="4">
        <f>IF(AQ3792="M",AP3792*30.42,AP3792)</f>
        <v>60.84</v>
      </c>
      <c r="AS3792">
        <v>0</v>
      </c>
      <c r="AT3792" s="4">
        <f>AR3792+AS3792</f>
        <v>60.84</v>
      </c>
      <c r="AU3792">
        <v>2</v>
      </c>
      <c r="AV3792" s="1">
        <f>AO3792+AT3792</f>
        <v>40942.839999999997</v>
      </c>
      <c r="AW3792" s="1">
        <v>41004</v>
      </c>
      <c r="AX3792" s="2">
        <f>IF(AV3792&gt;=AW3792,1,2)</f>
        <v>2</v>
      </c>
      <c r="AY3792" s="2" t="str">
        <f>IF((AV3792+10)&gt;=AW3792,"SAVE","LATE")</f>
        <v>LATE</v>
      </c>
      <c r="AZ3792" t="s">
        <v>82</v>
      </c>
      <c r="BA3792" t="s">
        <v>1011</v>
      </c>
      <c r="BB3792" s="6">
        <v>135121960</v>
      </c>
      <c r="BC3792">
        <v>31989075</v>
      </c>
      <c r="BD3792" s="10">
        <v>167111035</v>
      </c>
      <c r="BE3792" t="s">
        <v>11874</v>
      </c>
      <c r="BF3792">
        <v>0</v>
      </c>
      <c r="BG3792" t="s">
        <v>70</v>
      </c>
      <c r="BH3792">
        <v>-1</v>
      </c>
      <c r="BI3792" t="s">
        <v>11872</v>
      </c>
      <c r="BJ3792" t="s">
        <v>11875</v>
      </c>
      <c r="BK3792">
        <v>0</v>
      </c>
      <c r="BL3792" t="s">
        <v>85</v>
      </c>
      <c r="BM3792" t="s">
        <v>11876</v>
      </c>
    </row>
    <row r="3793" spans="1:65" x14ac:dyDescent="0.25">
      <c r="A3793">
        <v>2011</v>
      </c>
      <c r="B3793" t="s">
        <v>116</v>
      </c>
      <c r="C3793" t="s">
        <v>130</v>
      </c>
      <c r="D3793" t="s">
        <v>40511</v>
      </c>
      <c r="E3793" t="s">
        <v>11864</v>
      </c>
      <c r="F3793" t="s">
        <v>11865</v>
      </c>
      <c r="G3793">
        <v>11</v>
      </c>
      <c r="H3793" t="s">
        <v>41839</v>
      </c>
      <c r="I3793" t="s">
        <v>67</v>
      </c>
      <c r="J3793" t="s">
        <v>88</v>
      </c>
      <c r="K3793">
        <v>3</v>
      </c>
      <c r="L3793" t="s">
        <v>41838</v>
      </c>
      <c r="M3793">
        <v>72000000</v>
      </c>
      <c r="N3793" t="s">
        <v>41840</v>
      </c>
      <c r="O3793" t="s">
        <v>12694</v>
      </c>
      <c r="P3793" t="s">
        <v>90</v>
      </c>
      <c r="Q3793" t="s">
        <v>11867</v>
      </c>
      <c r="R3793" t="s">
        <v>11867</v>
      </c>
      <c r="S3793" t="s">
        <v>39578</v>
      </c>
      <c r="T3793" t="s">
        <v>8618</v>
      </c>
      <c r="U3793" t="s">
        <v>12695</v>
      </c>
      <c r="V3793" t="s">
        <v>12696</v>
      </c>
      <c r="W3793" t="s">
        <v>12697</v>
      </c>
      <c r="X3793">
        <v>69760525</v>
      </c>
      <c r="Y3793" t="s">
        <v>122</v>
      </c>
      <c r="Z3793" t="s">
        <v>123</v>
      </c>
      <c r="AA3793">
        <v>0</v>
      </c>
      <c r="AB3793" t="s">
        <v>76</v>
      </c>
      <c r="AC3793">
        <v>0</v>
      </c>
      <c r="AD3793" t="s">
        <v>76</v>
      </c>
      <c r="AE3793">
        <v>729979</v>
      </c>
      <c r="AF3793" t="s">
        <v>41304</v>
      </c>
      <c r="AG3793" t="s">
        <v>12698</v>
      </c>
      <c r="AH3793" t="s">
        <v>12699</v>
      </c>
      <c r="AI3793" t="s">
        <v>39472</v>
      </c>
      <c r="AJ3793" t="s">
        <v>41304</v>
      </c>
      <c r="AK3793" t="s">
        <v>12700</v>
      </c>
      <c r="AL3793" t="s">
        <v>12699</v>
      </c>
      <c r="AM3793">
        <v>2011</v>
      </c>
      <c r="AN3793" s="1">
        <v>40900</v>
      </c>
      <c r="AO3793" s="1">
        <v>40905</v>
      </c>
      <c r="AP3793">
        <v>2</v>
      </c>
      <c r="AQ3793" t="s">
        <v>81</v>
      </c>
      <c r="AR3793" s="4">
        <f>IF(AQ3793="M",AP3793*30.42,AP3793)</f>
        <v>60.84</v>
      </c>
      <c r="AS3793">
        <v>0</v>
      </c>
      <c r="AT3793" s="4">
        <f>AR3793+AS3793</f>
        <v>60.84</v>
      </c>
      <c r="AU3793">
        <v>1</v>
      </c>
      <c r="AV3793" s="1">
        <f>AO3793+AT3793</f>
        <v>40965.839999999997</v>
      </c>
      <c r="AW3793" s="1">
        <v>40996</v>
      </c>
      <c r="AX3793" s="2">
        <f>IF(AV3793&gt;=AW3793,1,2)</f>
        <v>2</v>
      </c>
      <c r="AY3793" s="2" t="str">
        <f>IF((AV3793+10)&gt;=AW3793,"SAVE","LATE")</f>
        <v>LATE</v>
      </c>
      <c r="AZ3793" t="s">
        <v>82</v>
      </c>
      <c r="BA3793" t="s">
        <v>1011</v>
      </c>
      <c r="BB3793" s="6">
        <v>69670795</v>
      </c>
      <c r="BC3793">
        <v>34805455</v>
      </c>
      <c r="BD3793" s="10">
        <v>104476250</v>
      </c>
      <c r="BE3793" t="s">
        <v>12701</v>
      </c>
      <c r="BF3793">
        <v>0</v>
      </c>
      <c r="BG3793" t="s">
        <v>70</v>
      </c>
      <c r="BH3793">
        <v>-1</v>
      </c>
      <c r="BI3793" t="s">
        <v>12699</v>
      </c>
      <c r="BJ3793" t="s">
        <v>5247</v>
      </c>
      <c r="BK3793">
        <v>0</v>
      </c>
      <c r="BL3793" t="s">
        <v>85</v>
      </c>
      <c r="BM3793" t="s">
        <v>12702</v>
      </c>
    </row>
    <row r="3794" spans="1:65" x14ac:dyDescent="0.25">
      <c r="A3794">
        <v>2011</v>
      </c>
      <c r="B3794" t="s">
        <v>116</v>
      </c>
      <c r="C3794" t="s">
        <v>290</v>
      </c>
      <c r="D3794" t="s">
        <v>43389</v>
      </c>
      <c r="E3794" t="s">
        <v>600</v>
      </c>
      <c r="F3794" t="s">
        <v>601</v>
      </c>
      <c r="G3794">
        <v>12</v>
      </c>
      <c r="H3794" t="s">
        <v>41881</v>
      </c>
      <c r="I3794" t="s">
        <v>67</v>
      </c>
      <c r="J3794" t="s">
        <v>68</v>
      </c>
      <c r="K3794">
        <v>3</v>
      </c>
      <c r="L3794" t="s">
        <v>41838</v>
      </c>
      <c r="M3794">
        <v>72000000</v>
      </c>
      <c r="N3794" t="s">
        <v>41840</v>
      </c>
      <c r="O3794" t="s">
        <v>13100</v>
      </c>
      <c r="P3794" t="s">
        <v>90</v>
      </c>
      <c r="Q3794" t="s">
        <v>70</v>
      </c>
      <c r="R3794" t="s">
        <v>70</v>
      </c>
      <c r="S3794" t="s">
        <v>39578</v>
      </c>
      <c r="T3794" t="s">
        <v>10251</v>
      </c>
      <c r="U3794" t="s">
        <v>13101</v>
      </c>
      <c r="V3794" t="s">
        <v>13102</v>
      </c>
      <c r="W3794" t="s">
        <v>13103</v>
      </c>
      <c r="X3794">
        <v>11336800</v>
      </c>
      <c r="Y3794" t="s">
        <v>122</v>
      </c>
      <c r="Z3794" t="s">
        <v>123</v>
      </c>
      <c r="AA3794">
        <v>0</v>
      </c>
      <c r="AB3794" t="s">
        <v>76</v>
      </c>
      <c r="AC3794">
        <v>0</v>
      </c>
      <c r="AD3794" t="s">
        <v>76</v>
      </c>
      <c r="AE3794">
        <v>551217</v>
      </c>
      <c r="AF3794" t="s">
        <v>40104</v>
      </c>
      <c r="AG3794" t="s">
        <v>8573</v>
      </c>
      <c r="AH3794" t="s">
        <v>13104</v>
      </c>
      <c r="AI3794" t="s">
        <v>39472</v>
      </c>
      <c r="AJ3794" t="s">
        <v>41304</v>
      </c>
      <c r="AK3794">
        <v>4188704</v>
      </c>
      <c r="AL3794" t="s">
        <v>13105</v>
      </c>
      <c r="AM3794">
        <v>2011</v>
      </c>
      <c r="AN3794" s="1">
        <v>40659</v>
      </c>
      <c r="AO3794" s="1">
        <v>40659</v>
      </c>
      <c r="AP3794">
        <v>6</v>
      </c>
      <c r="AQ3794" t="s">
        <v>81</v>
      </c>
      <c r="AR3794" s="4">
        <f>IF(AQ3794="M",AP3794*30.42,AP3794)</f>
        <v>182.52</v>
      </c>
      <c r="AS3794">
        <v>0</v>
      </c>
      <c r="AT3794" s="4">
        <f>AR3794+AS3794</f>
        <v>182.52</v>
      </c>
      <c r="AU3794">
        <v>5</v>
      </c>
      <c r="AV3794" s="1">
        <f>AO3794+AT3794</f>
        <v>40841.519999999997</v>
      </c>
      <c r="AW3794" s="1">
        <v>40994</v>
      </c>
      <c r="AX3794" s="2">
        <f>IF(AV3794&gt;=AW3794,1,2)</f>
        <v>2</v>
      </c>
      <c r="AY3794" s="2" t="str">
        <f>IF((AV3794+10)&gt;=AW3794,"SAVE","LATE")</f>
        <v>LATE</v>
      </c>
      <c r="AZ3794" t="s">
        <v>82</v>
      </c>
      <c r="BA3794" t="s">
        <v>1011</v>
      </c>
      <c r="BB3794" s="6">
        <v>11336800</v>
      </c>
      <c r="BC3794">
        <v>0</v>
      </c>
      <c r="BD3794" s="10">
        <v>11336800</v>
      </c>
      <c r="BE3794" t="s">
        <v>13100</v>
      </c>
      <c r="BF3794">
        <v>0</v>
      </c>
      <c r="BG3794" t="s">
        <v>70</v>
      </c>
      <c r="BH3794">
        <v>-1</v>
      </c>
      <c r="BI3794" t="s">
        <v>70</v>
      </c>
      <c r="BJ3794" t="s">
        <v>70</v>
      </c>
      <c r="BK3794">
        <v>0</v>
      </c>
      <c r="BL3794" t="s">
        <v>85</v>
      </c>
      <c r="BM3794" t="s">
        <v>13106</v>
      </c>
    </row>
    <row r="3795" spans="1:65" x14ac:dyDescent="0.25">
      <c r="A3795">
        <v>2011</v>
      </c>
      <c r="B3795" t="s">
        <v>64</v>
      </c>
      <c r="C3795" t="s">
        <v>65</v>
      </c>
      <c r="D3795" t="s">
        <v>40101</v>
      </c>
      <c r="E3795">
        <v>800215807</v>
      </c>
      <c r="F3795" t="s">
        <v>181</v>
      </c>
      <c r="G3795">
        <v>12</v>
      </c>
      <c r="H3795" t="s">
        <v>41881</v>
      </c>
      <c r="I3795" t="s">
        <v>67</v>
      </c>
      <c r="J3795" t="s">
        <v>68</v>
      </c>
      <c r="K3795">
        <v>3</v>
      </c>
      <c r="L3795" t="s">
        <v>41838</v>
      </c>
      <c r="M3795">
        <v>72000000</v>
      </c>
      <c r="N3795" t="s">
        <v>41840</v>
      </c>
      <c r="O3795" t="s">
        <v>10402</v>
      </c>
      <c r="P3795" t="s">
        <v>90</v>
      </c>
      <c r="Q3795" t="s">
        <v>70</v>
      </c>
      <c r="R3795" t="s">
        <v>70</v>
      </c>
      <c r="S3795" t="s">
        <v>39579</v>
      </c>
      <c r="T3795" t="s">
        <v>8788</v>
      </c>
      <c r="U3795" t="s">
        <v>10403</v>
      </c>
      <c r="V3795" t="s">
        <v>10404</v>
      </c>
      <c r="W3795" t="s">
        <v>10404</v>
      </c>
      <c r="X3795">
        <v>252216000</v>
      </c>
      <c r="Y3795" t="s">
        <v>122</v>
      </c>
      <c r="Z3795" t="s">
        <v>123</v>
      </c>
      <c r="AA3795">
        <v>0</v>
      </c>
      <c r="AB3795" t="s">
        <v>76</v>
      </c>
      <c r="AC3795">
        <v>0</v>
      </c>
      <c r="AD3795" t="s">
        <v>76</v>
      </c>
      <c r="AE3795">
        <v>594449</v>
      </c>
      <c r="AF3795" t="s">
        <v>40104</v>
      </c>
      <c r="AG3795" t="s">
        <v>10405</v>
      </c>
      <c r="AH3795" t="s">
        <v>10406</v>
      </c>
      <c r="AI3795" t="s">
        <v>39472</v>
      </c>
      <c r="AJ3795" t="s">
        <v>41304</v>
      </c>
      <c r="AK3795">
        <v>17338447</v>
      </c>
      <c r="AL3795" t="s">
        <v>10407</v>
      </c>
      <c r="AM3795">
        <v>2011</v>
      </c>
      <c r="AN3795" s="1">
        <v>40717</v>
      </c>
      <c r="AO3795" s="1">
        <v>40772</v>
      </c>
      <c r="AP3795">
        <v>135</v>
      </c>
      <c r="AQ3795" t="s">
        <v>74</v>
      </c>
      <c r="AR3795" s="4">
        <f>IF(AQ3795="M",AP3795*30.42,AP3795)</f>
        <v>135</v>
      </c>
      <c r="AS3795">
        <v>0</v>
      </c>
      <c r="AT3795" s="4">
        <f>AR3795+AS3795</f>
        <v>135</v>
      </c>
      <c r="AU3795">
        <v>11</v>
      </c>
      <c r="AV3795" s="1">
        <f>AO3795+AT3795</f>
        <v>40907</v>
      </c>
      <c r="AW3795" s="1">
        <v>41107</v>
      </c>
      <c r="AX3795" s="2">
        <f>IF(AV3795&gt;=AW3795,1,2)</f>
        <v>2</v>
      </c>
      <c r="AY3795" s="2" t="str">
        <f>IF((AV3795+10)&gt;=AW3795,"SAVE","LATE")</f>
        <v>LATE</v>
      </c>
      <c r="AZ3795" t="s">
        <v>82</v>
      </c>
      <c r="BA3795" t="s">
        <v>1011</v>
      </c>
      <c r="BB3795" s="6">
        <v>252216000</v>
      </c>
      <c r="BC3795">
        <v>0</v>
      </c>
      <c r="BD3795" s="10">
        <v>252216000</v>
      </c>
      <c r="BE3795" t="s">
        <v>10402</v>
      </c>
      <c r="BF3795">
        <v>0</v>
      </c>
      <c r="BG3795" t="s">
        <v>70</v>
      </c>
      <c r="BH3795">
        <v>-1</v>
      </c>
      <c r="BI3795" t="s">
        <v>70</v>
      </c>
      <c r="BJ3795" t="s">
        <v>70</v>
      </c>
      <c r="BK3795">
        <v>0</v>
      </c>
      <c r="BL3795" t="s">
        <v>85</v>
      </c>
      <c r="BM3795" t="s">
        <v>10408</v>
      </c>
    </row>
    <row r="3796" spans="1:65" x14ac:dyDescent="0.25">
      <c r="A3796">
        <v>2011</v>
      </c>
      <c r="B3796" t="s">
        <v>64</v>
      </c>
      <c r="C3796" t="s">
        <v>65</v>
      </c>
      <c r="D3796" t="s">
        <v>40101</v>
      </c>
      <c r="E3796">
        <v>800215807</v>
      </c>
      <c r="F3796" t="s">
        <v>181</v>
      </c>
      <c r="G3796">
        <v>12</v>
      </c>
      <c r="H3796" t="s">
        <v>41881</v>
      </c>
      <c r="I3796" t="s">
        <v>67</v>
      </c>
      <c r="J3796" t="s">
        <v>68</v>
      </c>
      <c r="K3796">
        <v>3</v>
      </c>
      <c r="L3796" t="s">
        <v>41838</v>
      </c>
      <c r="M3796">
        <v>72000000</v>
      </c>
      <c r="N3796" t="s">
        <v>41840</v>
      </c>
      <c r="O3796" t="s">
        <v>9859</v>
      </c>
      <c r="P3796" t="s">
        <v>90</v>
      </c>
      <c r="Q3796" t="s">
        <v>70</v>
      </c>
      <c r="R3796" t="s">
        <v>70</v>
      </c>
      <c r="S3796" t="s">
        <v>39584</v>
      </c>
      <c r="T3796" t="s">
        <v>6173</v>
      </c>
      <c r="U3796" t="s">
        <v>9860</v>
      </c>
      <c r="V3796" t="s">
        <v>9861</v>
      </c>
      <c r="W3796" t="s">
        <v>9861</v>
      </c>
      <c r="X3796">
        <v>347464000</v>
      </c>
      <c r="Y3796" t="s">
        <v>122</v>
      </c>
      <c r="Z3796" t="s">
        <v>123</v>
      </c>
      <c r="AA3796">
        <v>0</v>
      </c>
      <c r="AB3796" t="s">
        <v>76</v>
      </c>
      <c r="AC3796">
        <v>0</v>
      </c>
      <c r="AD3796" t="s">
        <v>76</v>
      </c>
      <c r="AE3796">
        <v>618608</v>
      </c>
      <c r="AF3796" t="s">
        <v>40104</v>
      </c>
      <c r="AG3796">
        <v>891801240</v>
      </c>
      <c r="AH3796" t="s">
        <v>3583</v>
      </c>
      <c r="AI3796" t="s">
        <v>39472</v>
      </c>
      <c r="AJ3796" t="s">
        <v>41304</v>
      </c>
      <c r="AK3796">
        <v>4190905</v>
      </c>
      <c r="AL3796" t="s">
        <v>3584</v>
      </c>
      <c r="AM3796">
        <v>2011</v>
      </c>
      <c r="AN3796" s="1">
        <v>40723</v>
      </c>
      <c r="AO3796" s="1">
        <v>40785</v>
      </c>
      <c r="AP3796">
        <v>122</v>
      </c>
      <c r="AQ3796" t="s">
        <v>74</v>
      </c>
      <c r="AR3796" s="4">
        <f>IF(AQ3796="M",AP3796*30.42,AP3796)</f>
        <v>122</v>
      </c>
      <c r="AS3796">
        <v>0</v>
      </c>
      <c r="AT3796" s="4">
        <f>AR3796+AS3796</f>
        <v>122</v>
      </c>
      <c r="AU3796">
        <v>11</v>
      </c>
      <c r="AV3796" s="1">
        <f>AO3796+AT3796</f>
        <v>40907</v>
      </c>
      <c r="AW3796" s="1">
        <v>41120</v>
      </c>
      <c r="AX3796" s="2">
        <f>IF(AV3796&gt;=AW3796,1,2)</f>
        <v>2</v>
      </c>
      <c r="AY3796" s="2" t="str">
        <f>IF((AV3796+10)&gt;=AW3796,"SAVE","LATE")</f>
        <v>LATE</v>
      </c>
      <c r="AZ3796" t="s">
        <v>82</v>
      </c>
      <c r="BA3796" t="s">
        <v>1011</v>
      </c>
      <c r="BB3796" s="6">
        <v>347464000</v>
      </c>
      <c r="BC3796">
        <v>0</v>
      </c>
      <c r="BD3796" s="10">
        <v>347464000</v>
      </c>
      <c r="BE3796" t="s">
        <v>9859</v>
      </c>
      <c r="BF3796">
        <v>0</v>
      </c>
      <c r="BG3796" t="s">
        <v>70</v>
      </c>
      <c r="BH3796">
        <v>-1</v>
      </c>
      <c r="BI3796" t="s">
        <v>70</v>
      </c>
      <c r="BJ3796" t="s">
        <v>70</v>
      </c>
      <c r="BK3796">
        <v>0</v>
      </c>
      <c r="BL3796" t="s">
        <v>85</v>
      </c>
      <c r="BM3796" t="s">
        <v>9862</v>
      </c>
    </row>
    <row r="3797" spans="1:65" x14ac:dyDescent="0.25">
      <c r="A3797">
        <v>2011</v>
      </c>
      <c r="B3797" t="s">
        <v>116</v>
      </c>
      <c r="C3797" t="s">
        <v>290</v>
      </c>
      <c r="D3797" t="s">
        <v>43389</v>
      </c>
      <c r="E3797" t="s">
        <v>600</v>
      </c>
      <c r="F3797" t="s">
        <v>601</v>
      </c>
      <c r="G3797">
        <v>12</v>
      </c>
      <c r="H3797" t="s">
        <v>41881</v>
      </c>
      <c r="I3797" t="s">
        <v>67</v>
      </c>
      <c r="J3797" t="s">
        <v>68</v>
      </c>
      <c r="K3797">
        <v>3</v>
      </c>
      <c r="L3797" t="s">
        <v>41838</v>
      </c>
      <c r="M3797">
        <v>72000000</v>
      </c>
      <c r="N3797" t="s">
        <v>41840</v>
      </c>
      <c r="O3797" t="s">
        <v>10770</v>
      </c>
      <c r="P3797" t="s">
        <v>90</v>
      </c>
      <c r="Q3797" t="s">
        <v>70</v>
      </c>
      <c r="R3797" t="s">
        <v>70</v>
      </c>
      <c r="S3797" t="s">
        <v>39591</v>
      </c>
      <c r="T3797" t="s">
        <v>9609</v>
      </c>
      <c r="U3797" t="s">
        <v>10771</v>
      </c>
      <c r="V3797" t="s">
        <v>10772</v>
      </c>
      <c r="W3797" t="s">
        <v>10773</v>
      </c>
      <c r="X3797">
        <v>210596551</v>
      </c>
      <c r="Y3797" t="s">
        <v>122</v>
      </c>
      <c r="Z3797" t="s">
        <v>123</v>
      </c>
      <c r="AA3797">
        <v>0</v>
      </c>
      <c r="AB3797" t="s">
        <v>76</v>
      </c>
      <c r="AC3797">
        <v>0</v>
      </c>
      <c r="AD3797" t="s">
        <v>76</v>
      </c>
      <c r="AE3797">
        <v>601584</v>
      </c>
      <c r="AF3797" t="s">
        <v>40104</v>
      </c>
      <c r="AG3797" t="s">
        <v>10774</v>
      </c>
      <c r="AH3797" t="s">
        <v>10775</v>
      </c>
      <c r="AI3797" t="s">
        <v>39472</v>
      </c>
      <c r="AJ3797" t="s">
        <v>41304</v>
      </c>
      <c r="AK3797">
        <v>4143843</v>
      </c>
      <c r="AL3797" t="s">
        <v>10775</v>
      </c>
      <c r="AM3797">
        <v>2011</v>
      </c>
      <c r="AN3797" s="1">
        <v>40717</v>
      </c>
      <c r="AO3797" s="1">
        <v>40717</v>
      </c>
      <c r="AP3797">
        <v>4</v>
      </c>
      <c r="AQ3797" t="s">
        <v>81</v>
      </c>
      <c r="AR3797" s="4">
        <f>IF(AQ3797="M",AP3797*30.42,AP3797)</f>
        <v>121.68</v>
      </c>
      <c r="AS3797">
        <v>0</v>
      </c>
      <c r="AT3797" s="4">
        <f>AR3797+AS3797</f>
        <v>121.68</v>
      </c>
      <c r="AU3797">
        <v>6</v>
      </c>
      <c r="AV3797" s="1">
        <f>AO3797+AT3797</f>
        <v>40838.68</v>
      </c>
      <c r="AW3797" s="1">
        <v>41022</v>
      </c>
      <c r="AX3797" s="2">
        <f>IF(AV3797&gt;=AW3797,1,2)</f>
        <v>2</v>
      </c>
      <c r="AY3797" s="2" t="str">
        <f>IF((AV3797+10)&gt;=AW3797,"SAVE","LATE")</f>
        <v>LATE</v>
      </c>
      <c r="AZ3797" t="s">
        <v>82</v>
      </c>
      <c r="BA3797" t="s">
        <v>1011</v>
      </c>
      <c r="BB3797" s="6">
        <v>210596551</v>
      </c>
      <c r="BC3797">
        <v>0</v>
      </c>
      <c r="BD3797" s="10">
        <v>210596551</v>
      </c>
      <c r="BE3797" t="s">
        <v>10770</v>
      </c>
      <c r="BF3797">
        <v>0</v>
      </c>
      <c r="BG3797" t="s">
        <v>70</v>
      </c>
      <c r="BH3797">
        <v>-1</v>
      </c>
      <c r="BI3797" t="s">
        <v>70</v>
      </c>
      <c r="BJ3797" t="s">
        <v>70</v>
      </c>
      <c r="BK3797">
        <v>0</v>
      </c>
      <c r="BL3797" t="s">
        <v>85</v>
      </c>
      <c r="BM3797" t="s">
        <v>10776</v>
      </c>
    </row>
    <row r="3798" spans="1:65" x14ac:dyDescent="0.25">
      <c r="A3798">
        <v>2011</v>
      </c>
      <c r="B3798" t="s">
        <v>116</v>
      </c>
      <c r="C3798" t="s">
        <v>130</v>
      </c>
      <c r="D3798" t="s">
        <v>40518</v>
      </c>
      <c r="E3798" t="s">
        <v>12759</v>
      </c>
      <c r="F3798" t="s">
        <v>12760</v>
      </c>
      <c r="G3798">
        <v>11</v>
      </c>
      <c r="H3798" t="s">
        <v>41839</v>
      </c>
      <c r="I3798" t="s">
        <v>105</v>
      </c>
      <c r="J3798" t="s">
        <v>88</v>
      </c>
      <c r="K3798">
        <v>3</v>
      </c>
      <c r="L3798" t="s">
        <v>41838</v>
      </c>
      <c r="M3798">
        <v>72000000</v>
      </c>
      <c r="N3798" t="s">
        <v>41840</v>
      </c>
      <c r="O3798" t="s">
        <v>43515</v>
      </c>
      <c r="P3798" t="s">
        <v>90</v>
      </c>
      <c r="Q3798" t="s">
        <v>12761</v>
      </c>
      <c r="R3798" t="s">
        <v>12761</v>
      </c>
      <c r="S3798" t="s">
        <v>39591</v>
      </c>
      <c r="T3798" s="3">
        <v>40582</v>
      </c>
      <c r="U3798" t="s">
        <v>12762</v>
      </c>
      <c r="V3798" t="s">
        <v>12763</v>
      </c>
      <c r="W3798" t="s">
        <v>12764</v>
      </c>
      <c r="X3798">
        <v>60000000</v>
      </c>
      <c r="Y3798" t="s">
        <v>122</v>
      </c>
      <c r="Z3798" t="s">
        <v>123</v>
      </c>
      <c r="AA3798">
        <v>0</v>
      </c>
      <c r="AB3798" t="s">
        <v>76</v>
      </c>
      <c r="AC3798">
        <v>0</v>
      </c>
      <c r="AD3798" t="s">
        <v>76</v>
      </c>
      <c r="AE3798">
        <v>614935</v>
      </c>
      <c r="AF3798" t="s">
        <v>145</v>
      </c>
      <c r="AG3798" t="s">
        <v>12765</v>
      </c>
      <c r="AH3798" t="s">
        <v>12766</v>
      </c>
      <c r="AI3798" t="s">
        <v>39472</v>
      </c>
      <c r="AJ3798" t="s">
        <v>41304</v>
      </c>
      <c r="AK3798" t="s">
        <v>12767</v>
      </c>
      <c r="AL3798" t="s">
        <v>12766</v>
      </c>
      <c r="AM3798">
        <v>2011</v>
      </c>
      <c r="AN3798" s="1">
        <v>40771</v>
      </c>
      <c r="AO3798" s="1">
        <v>40784</v>
      </c>
      <c r="AP3798">
        <v>2</v>
      </c>
      <c r="AQ3798" t="s">
        <v>81</v>
      </c>
      <c r="AR3798" s="4">
        <f>IF(AQ3798="M",AP3798*30.42,AP3798)</f>
        <v>60.84</v>
      </c>
      <c r="AS3798">
        <v>0</v>
      </c>
      <c r="AT3798" s="4">
        <f>AR3798+AS3798</f>
        <v>60.84</v>
      </c>
      <c r="AU3798">
        <v>1</v>
      </c>
      <c r="AV3798" s="1">
        <f>AO3798+AT3798</f>
        <v>40844.839999999997</v>
      </c>
      <c r="AW3798" s="1">
        <v>40876</v>
      </c>
      <c r="AX3798" s="2">
        <f>IF(AV3798&gt;=AW3798,1,2)</f>
        <v>2</v>
      </c>
      <c r="AY3798" s="2" t="str">
        <f>IF((AV3798+10)&gt;=AW3798,"SAVE","LATE")</f>
        <v>LATE</v>
      </c>
      <c r="AZ3798" t="s">
        <v>82</v>
      </c>
      <c r="BA3798" t="s">
        <v>1011</v>
      </c>
      <c r="BB3798" s="6">
        <v>59988710</v>
      </c>
      <c r="BC3798">
        <v>6018118</v>
      </c>
      <c r="BD3798" s="10">
        <v>66006828</v>
      </c>
      <c r="BE3798" t="s">
        <v>43515</v>
      </c>
      <c r="BF3798">
        <v>0</v>
      </c>
      <c r="BG3798" t="s">
        <v>70</v>
      </c>
      <c r="BH3798">
        <v>-1</v>
      </c>
      <c r="BI3798" t="s">
        <v>12766</v>
      </c>
      <c r="BJ3798" t="s">
        <v>12768</v>
      </c>
      <c r="BK3798">
        <v>0</v>
      </c>
      <c r="BL3798" t="s">
        <v>85</v>
      </c>
      <c r="BM3798" t="s">
        <v>12769</v>
      </c>
    </row>
    <row r="3799" spans="1:65" x14ac:dyDescent="0.25">
      <c r="A3799">
        <v>2011</v>
      </c>
      <c r="B3799" t="s">
        <v>64</v>
      </c>
      <c r="C3799" t="s">
        <v>65</v>
      </c>
      <c r="D3799" t="s">
        <v>40101</v>
      </c>
      <c r="E3799">
        <v>800215807</v>
      </c>
      <c r="F3799" t="s">
        <v>181</v>
      </c>
      <c r="G3799">
        <v>12</v>
      </c>
      <c r="H3799" t="s">
        <v>41881</v>
      </c>
      <c r="I3799" t="s">
        <v>67</v>
      </c>
      <c r="J3799" t="s">
        <v>68</v>
      </c>
      <c r="K3799">
        <v>3</v>
      </c>
      <c r="L3799" t="s">
        <v>41838</v>
      </c>
      <c r="M3799">
        <v>72000000</v>
      </c>
      <c r="N3799" t="s">
        <v>41840</v>
      </c>
      <c r="O3799" t="s">
        <v>9889</v>
      </c>
      <c r="P3799" t="s">
        <v>90</v>
      </c>
      <c r="Q3799" t="s">
        <v>70</v>
      </c>
      <c r="R3799" t="s">
        <v>70</v>
      </c>
      <c r="S3799" t="s">
        <v>40519</v>
      </c>
      <c r="T3799" t="s">
        <v>6746</v>
      </c>
      <c r="U3799" t="s">
        <v>9890</v>
      </c>
      <c r="V3799" t="s">
        <v>9891</v>
      </c>
      <c r="W3799" t="s">
        <v>9891</v>
      </c>
      <c r="X3799">
        <v>338293000</v>
      </c>
      <c r="Y3799" t="s">
        <v>122</v>
      </c>
      <c r="Z3799" t="s">
        <v>123</v>
      </c>
      <c r="AA3799">
        <v>0</v>
      </c>
      <c r="AB3799" t="s">
        <v>76</v>
      </c>
      <c r="AC3799">
        <v>0</v>
      </c>
      <c r="AD3799" t="s">
        <v>76</v>
      </c>
      <c r="AE3799">
        <v>622135</v>
      </c>
      <c r="AF3799" t="s">
        <v>40104</v>
      </c>
      <c r="AG3799" t="s">
        <v>9892</v>
      </c>
      <c r="AH3799" t="s">
        <v>9893</v>
      </c>
      <c r="AI3799" t="s">
        <v>39472</v>
      </c>
      <c r="AJ3799" t="s">
        <v>41304</v>
      </c>
      <c r="AK3799">
        <v>23913034</v>
      </c>
      <c r="AL3799" t="s">
        <v>9894</v>
      </c>
      <c r="AM3799">
        <v>2011</v>
      </c>
      <c r="AN3799" s="1">
        <v>40717</v>
      </c>
      <c r="AO3799" s="1">
        <v>40792</v>
      </c>
      <c r="AP3799">
        <v>116</v>
      </c>
      <c r="AQ3799" t="s">
        <v>74</v>
      </c>
      <c r="AR3799" s="4">
        <f>IF(AQ3799="M",AP3799*30.42,AP3799)</f>
        <v>116</v>
      </c>
      <c r="AS3799">
        <v>0</v>
      </c>
      <c r="AT3799" s="4">
        <f>AR3799+AS3799</f>
        <v>116</v>
      </c>
      <c r="AU3799">
        <v>11</v>
      </c>
      <c r="AV3799" s="1">
        <f>AO3799+AT3799</f>
        <v>40908</v>
      </c>
      <c r="AW3799" s="1">
        <v>41127</v>
      </c>
      <c r="AX3799" s="2">
        <f>IF(AV3799&gt;=AW3799,1,2)</f>
        <v>2</v>
      </c>
      <c r="AY3799" s="2" t="str">
        <f>IF((AV3799+10)&gt;=AW3799,"SAVE","LATE")</f>
        <v>LATE</v>
      </c>
      <c r="AZ3799" t="s">
        <v>82</v>
      </c>
      <c r="BA3799" t="s">
        <v>1011</v>
      </c>
      <c r="BB3799" s="6">
        <v>338293000</v>
      </c>
      <c r="BC3799">
        <v>0</v>
      </c>
      <c r="BD3799" s="10">
        <v>338293000</v>
      </c>
      <c r="BE3799" t="s">
        <v>9889</v>
      </c>
      <c r="BF3799">
        <v>0</v>
      </c>
      <c r="BG3799" t="s">
        <v>70</v>
      </c>
      <c r="BH3799">
        <v>-1</v>
      </c>
      <c r="BI3799" t="s">
        <v>70</v>
      </c>
      <c r="BJ3799" t="s">
        <v>70</v>
      </c>
      <c r="BK3799">
        <v>0</v>
      </c>
      <c r="BL3799" t="s">
        <v>85</v>
      </c>
      <c r="BM3799" t="s">
        <v>9895</v>
      </c>
    </row>
    <row r="3800" spans="1:65" x14ac:dyDescent="0.25">
      <c r="A3800">
        <v>2011</v>
      </c>
      <c r="B3800" t="s">
        <v>116</v>
      </c>
      <c r="C3800" t="s">
        <v>290</v>
      </c>
      <c r="D3800" t="s">
        <v>43389</v>
      </c>
      <c r="E3800" t="s">
        <v>600</v>
      </c>
      <c r="F3800" t="s">
        <v>601</v>
      </c>
      <c r="G3800">
        <v>12</v>
      </c>
      <c r="H3800" t="s">
        <v>41881</v>
      </c>
      <c r="I3800" t="s">
        <v>67</v>
      </c>
      <c r="J3800" t="s">
        <v>68</v>
      </c>
      <c r="K3800">
        <v>3</v>
      </c>
      <c r="L3800" t="s">
        <v>41838</v>
      </c>
      <c r="M3800">
        <v>72000000</v>
      </c>
      <c r="N3800" t="s">
        <v>41840</v>
      </c>
      <c r="O3800" t="s">
        <v>43516</v>
      </c>
      <c r="P3800" t="s">
        <v>90</v>
      </c>
      <c r="Q3800" t="s">
        <v>70</v>
      </c>
      <c r="R3800" t="s">
        <v>70</v>
      </c>
      <c r="S3800" t="s">
        <v>40519</v>
      </c>
      <c r="T3800" s="3">
        <v>40857</v>
      </c>
      <c r="U3800" t="s">
        <v>12466</v>
      </c>
      <c r="V3800" t="s">
        <v>12467</v>
      </c>
      <c r="W3800" t="s">
        <v>12468</v>
      </c>
      <c r="X3800">
        <v>99000000</v>
      </c>
      <c r="Y3800" t="s">
        <v>122</v>
      </c>
      <c r="Z3800" t="s">
        <v>123</v>
      </c>
      <c r="AA3800">
        <v>0</v>
      </c>
      <c r="AB3800" t="s">
        <v>76</v>
      </c>
      <c r="AC3800">
        <v>0</v>
      </c>
      <c r="AD3800" t="s">
        <v>76</v>
      </c>
      <c r="AE3800">
        <v>645729</v>
      </c>
      <c r="AF3800" t="s">
        <v>40104</v>
      </c>
      <c r="AG3800" t="s">
        <v>9892</v>
      </c>
      <c r="AH3800" t="s">
        <v>12469</v>
      </c>
      <c r="AI3800" t="s">
        <v>39472</v>
      </c>
      <c r="AJ3800" t="s">
        <v>41304</v>
      </c>
      <c r="AK3800">
        <v>23913034</v>
      </c>
      <c r="AL3800" t="s">
        <v>9894</v>
      </c>
      <c r="AM3800">
        <v>2011</v>
      </c>
      <c r="AN3800" s="1">
        <v>40718</v>
      </c>
      <c r="AO3800" s="1">
        <v>40718</v>
      </c>
      <c r="AP3800">
        <v>6</v>
      </c>
      <c r="AQ3800" t="s">
        <v>81</v>
      </c>
      <c r="AR3800" s="4">
        <f>IF(AQ3800="M",AP3800*30.42,AP3800)</f>
        <v>182.52</v>
      </c>
      <c r="AS3800">
        <v>0</v>
      </c>
      <c r="AT3800" s="4">
        <f>AR3800+AS3800</f>
        <v>182.52</v>
      </c>
      <c r="AU3800">
        <v>3</v>
      </c>
      <c r="AV3800" s="1">
        <f>AO3800+AT3800</f>
        <v>40900.519999999997</v>
      </c>
      <c r="AW3800" s="1">
        <v>40992</v>
      </c>
      <c r="AX3800" s="2">
        <f>IF(AV3800&gt;=AW3800,1,2)</f>
        <v>2</v>
      </c>
      <c r="AY3800" s="2" t="str">
        <f>IF((AV3800+10)&gt;=AW3800,"SAVE","LATE")</f>
        <v>LATE</v>
      </c>
      <c r="AZ3800" t="s">
        <v>82</v>
      </c>
      <c r="BA3800" t="s">
        <v>1011</v>
      </c>
      <c r="BB3800" s="6">
        <v>99000000</v>
      </c>
      <c r="BC3800">
        <v>0</v>
      </c>
      <c r="BD3800" s="10">
        <v>99000000</v>
      </c>
      <c r="BE3800" t="s">
        <v>43516</v>
      </c>
      <c r="BF3800">
        <v>0</v>
      </c>
      <c r="BG3800" t="s">
        <v>70</v>
      </c>
      <c r="BH3800">
        <v>-1</v>
      </c>
      <c r="BI3800" t="s">
        <v>70</v>
      </c>
      <c r="BJ3800" t="s">
        <v>70</v>
      </c>
      <c r="BK3800">
        <v>0</v>
      </c>
      <c r="BL3800" t="s">
        <v>85</v>
      </c>
      <c r="BM3800" t="s">
        <v>12470</v>
      </c>
    </row>
    <row r="3801" spans="1:65" x14ac:dyDescent="0.25">
      <c r="A3801">
        <v>2011</v>
      </c>
      <c r="B3801" t="s">
        <v>116</v>
      </c>
      <c r="C3801" t="s">
        <v>290</v>
      </c>
      <c r="D3801" t="s">
        <v>43389</v>
      </c>
      <c r="E3801" t="s">
        <v>600</v>
      </c>
      <c r="F3801" t="s">
        <v>601</v>
      </c>
      <c r="G3801">
        <v>12</v>
      </c>
      <c r="H3801" t="s">
        <v>41881</v>
      </c>
      <c r="I3801" t="s">
        <v>105</v>
      </c>
      <c r="J3801" t="s">
        <v>68</v>
      </c>
      <c r="K3801">
        <v>3</v>
      </c>
      <c r="L3801" t="s">
        <v>41838</v>
      </c>
      <c r="M3801">
        <v>72000000</v>
      </c>
      <c r="N3801" t="s">
        <v>41840</v>
      </c>
      <c r="O3801" t="s">
        <v>43517</v>
      </c>
      <c r="P3801" t="s">
        <v>90</v>
      </c>
      <c r="Q3801" t="s">
        <v>70</v>
      </c>
      <c r="R3801" t="s">
        <v>70</v>
      </c>
      <c r="S3801" t="s">
        <v>39592</v>
      </c>
      <c r="T3801" t="s">
        <v>9209</v>
      </c>
      <c r="U3801" t="s">
        <v>9955</v>
      </c>
      <c r="V3801" t="s">
        <v>9956</v>
      </c>
      <c r="W3801" t="s">
        <v>9957</v>
      </c>
      <c r="X3801">
        <v>323442113</v>
      </c>
      <c r="Y3801" t="s">
        <v>122</v>
      </c>
      <c r="Z3801" t="s">
        <v>123</v>
      </c>
      <c r="AA3801">
        <v>0</v>
      </c>
      <c r="AB3801" t="s">
        <v>76</v>
      </c>
      <c r="AC3801">
        <v>0</v>
      </c>
      <c r="AD3801" t="s">
        <v>76</v>
      </c>
      <c r="AE3801">
        <v>575279</v>
      </c>
      <c r="AF3801" t="s">
        <v>40104</v>
      </c>
      <c r="AG3801" t="s">
        <v>4436</v>
      </c>
      <c r="AH3801" t="s">
        <v>4437</v>
      </c>
      <c r="AI3801" t="s">
        <v>39472</v>
      </c>
      <c r="AJ3801" t="s">
        <v>41304</v>
      </c>
      <c r="AK3801">
        <v>7178362</v>
      </c>
      <c r="AL3801" t="s">
        <v>4438</v>
      </c>
      <c r="AM3801">
        <v>2011</v>
      </c>
      <c r="AN3801" s="1">
        <v>40723</v>
      </c>
      <c r="AO3801" s="1">
        <v>40723</v>
      </c>
      <c r="AP3801">
        <v>4</v>
      </c>
      <c r="AQ3801" t="s">
        <v>81</v>
      </c>
      <c r="AR3801" s="4">
        <f>IF(AQ3801="M",AP3801*30.42,AP3801)</f>
        <v>121.68</v>
      </c>
      <c r="AS3801">
        <v>0</v>
      </c>
      <c r="AT3801" s="4">
        <f>AR3801+AS3801</f>
        <v>121.68</v>
      </c>
      <c r="AU3801">
        <v>3</v>
      </c>
      <c r="AV3801" s="1">
        <f>AO3801+AT3801</f>
        <v>40844.68</v>
      </c>
      <c r="AW3801" s="1">
        <v>40937</v>
      </c>
      <c r="AX3801" s="2">
        <f>IF(AV3801&gt;=AW3801,1,2)</f>
        <v>2</v>
      </c>
      <c r="AY3801" s="2" t="str">
        <f>IF((AV3801+10)&gt;=AW3801,"SAVE","LATE")</f>
        <v>LATE</v>
      </c>
      <c r="AZ3801" t="s">
        <v>82</v>
      </c>
      <c r="BA3801" t="s">
        <v>1011</v>
      </c>
      <c r="BB3801" s="6">
        <v>323442113</v>
      </c>
      <c r="BC3801">
        <v>0</v>
      </c>
      <c r="BD3801" s="10">
        <v>323442113</v>
      </c>
      <c r="BE3801" t="s">
        <v>43517</v>
      </c>
      <c r="BF3801">
        <v>0</v>
      </c>
      <c r="BG3801" t="s">
        <v>70</v>
      </c>
      <c r="BH3801">
        <v>-1</v>
      </c>
      <c r="BI3801" t="s">
        <v>70</v>
      </c>
      <c r="BJ3801" t="s">
        <v>70</v>
      </c>
      <c r="BK3801">
        <v>0</v>
      </c>
      <c r="BL3801" t="s">
        <v>85</v>
      </c>
      <c r="BM3801" t="s">
        <v>9958</v>
      </c>
    </row>
    <row r="3802" spans="1:65" x14ac:dyDescent="0.25">
      <c r="A3802">
        <v>2011</v>
      </c>
      <c r="B3802" t="s">
        <v>64</v>
      </c>
      <c r="C3802" t="s">
        <v>65</v>
      </c>
      <c r="D3802" t="s">
        <v>40101</v>
      </c>
      <c r="E3802">
        <v>800215807</v>
      </c>
      <c r="F3802" t="s">
        <v>181</v>
      </c>
      <c r="G3802">
        <v>12</v>
      </c>
      <c r="H3802" t="s">
        <v>41881</v>
      </c>
      <c r="I3802" t="s">
        <v>67</v>
      </c>
      <c r="J3802" t="s">
        <v>68</v>
      </c>
      <c r="K3802">
        <v>3</v>
      </c>
      <c r="L3802" t="s">
        <v>41838</v>
      </c>
      <c r="M3802">
        <v>72000000</v>
      </c>
      <c r="N3802" t="s">
        <v>41840</v>
      </c>
      <c r="O3802" t="s">
        <v>11022</v>
      </c>
      <c r="P3802" t="s">
        <v>90</v>
      </c>
      <c r="Q3802" t="s">
        <v>70</v>
      </c>
      <c r="R3802" t="s">
        <v>70</v>
      </c>
      <c r="S3802" t="s">
        <v>39592</v>
      </c>
      <c r="T3802" t="s">
        <v>4763</v>
      </c>
      <c r="U3802" t="s">
        <v>11023</v>
      </c>
      <c r="V3802" t="s">
        <v>11024</v>
      </c>
      <c r="W3802" t="s">
        <v>11024</v>
      </c>
      <c r="X3802">
        <v>194396000</v>
      </c>
      <c r="Y3802" t="s">
        <v>122</v>
      </c>
      <c r="Z3802" t="s">
        <v>123</v>
      </c>
      <c r="AA3802">
        <v>0</v>
      </c>
      <c r="AB3802" t="s">
        <v>76</v>
      </c>
      <c r="AC3802">
        <v>0</v>
      </c>
      <c r="AD3802" t="s">
        <v>76</v>
      </c>
      <c r="AE3802">
        <v>599199</v>
      </c>
      <c r="AF3802" t="s">
        <v>40104</v>
      </c>
      <c r="AG3802">
        <v>891856464</v>
      </c>
      <c r="AH3802" t="s">
        <v>11025</v>
      </c>
      <c r="AI3802" t="s">
        <v>39472</v>
      </c>
      <c r="AJ3802" t="s">
        <v>41304</v>
      </c>
      <c r="AK3802">
        <v>7178362</v>
      </c>
      <c r="AL3802" t="s">
        <v>4438</v>
      </c>
      <c r="AM3802">
        <v>2011</v>
      </c>
      <c r="AN3802" s="1">
        <v>40717</v>
      </c>
      <c r="AO3802" s="1">
        <v>40777</v>
      </c>
      <c r="AP3802">
        <v>140</v>
      </c>
      <c r="AQ3802" t="s">
        <v>74</v>
      </c>
      <c r="AR3802" s="4">
        <f>IF(AQ3802="M",AP3802*30.42,AP3802)</f>
        <v>140</v>
      </c>
      <c r="AS3802">
        <v>0</v>
      </c>
      <c r="AT3802" s="4">
        <f>AR3802+AS3802</f>
        <v>140</v>
      </c>
      <c r="AU3802">
        <v>11</v>
      </c>
      <c r="AV3802" s="1">
        <f>AO3802+AT3802</f>
        <v>40917</v>
      </c>
      <c r="AW3802" s="1">
        <v>41112</v>
      </c>
      <c r="AX3802" s="2">
        <f>IF(AV3802&gt;=AW3802,1,2)</f>
        <v>2</v>
      </c>
      <c r="AY3802" s="2" t="str">
        <f>IF((AV3802+10)&gt;=AW3802,"SAVE","LATE")</f>
        <v>LATE</v>
      </c>
      <c r="AZ3802" t="s">
        <v>82</v>
      </c>
      <c r="BA3802" t="s">
        <v>1011</v>
      </c>
      <c r="BB3802" s="6">
        <v>194396000</v>
      </c>
      <c r="BC3802">
        <v>0</v>
      </c>
      <c r="BD3802" s="10">
        <v>194396000</v>
      </c>
      <c r="BE3802" t="s">
        <v>11022</v>
      </c>
      <c r="BF3802">
        <v>0</v>
      </c>
      <c r="BG3802" t="s">
        <v>70</v>
      </c>
      <c r="BH3802">
        <v>-1</v>
      </c>
      <c r="BI3802" t="s">
        <v>70</v>
      </c>
      <c r="BJ3802" t="s">
        <v>70</v>
      </c>
      <c r="BK3802">
        <v>0</v>
      </c>
      <c r="BL3802" t="s">
        <v>85</v>
      </c>
      <c r="BM3802" t="s">
        <v>11026</v>
      </c>
    </row>
    <row r="3803" spans="1:65" x14ac:dyDescent="0.25">
      <c r="A3803">
        <v>2011</v>
      </c>
      <c r="B3803" t="s">
        <v>116</v>
      </c>
      <c r="C3803" t="s">
        <v>130</v>
      </c>
      <c r="D3803" t="s">
        <v>40521</v>
      </c>
      <c r="E3803" t="s">
        <v>11614</v>
      </c>
      <c r="F3803" t="s">
        <v>11615</v>
      </c>
      <c r="G3803">
        <v>1</v>
      </c>
      <c r="H3803" t="s">
        <v>46842</v>
      </c>
      <c r="I3803" t="s">
        <v>105</v>
      </c>
      <c r="J3803" t="s">
        <v>88</v>
      </c>
      <c r="K3803">
        <v>3</v>
      </c>
      <c r="L3803" t="s">
        <v>41838</v>
      </c>
      <c r="M3803">
        <v>72000000</v>
      </c>
      <c r="N3803" t="s">
        <v>41840</v>
      </c>
      <c r="O3803" t="s">
        <v>43520</v>
      </c>
      <c r="P3803" t="s">
        <v>90</v>
      </c>
      <c r="Q3803" t="s">
        <v>11616</v>
      </c>
      <c r="R3803" t="s">
        <v>11616</v>
      </c>
      <c r="S3803" t="s">
        <v>39593</v>
      </c>
      <c r="T3803" t="s">
        <v>11104</v>
      </c>
      <c r="U3803" t="s">
        <v>11617</v>
      </c>
      <c r="V3803" t="s">
        <v>11618</v>
      </c>
      <c r="W3803" t="s">
        <v>11619</v>
      </c>
      <c r="X3803">
        <v>150000000</v>
      </c>
      <c r="Y3803" t="s">
        <v>122</v>
      </c>
      <c r="Z3803" t="s">
        <v>123</v>
      </c>
      <c r="AA3803">
        <v>0</v>
      </c>
      <c r="AB3803" t="s">
        <v>76</v>
      </c>
      <c r="AC3803">
        <v>0</v>
      </c>
      <c r="AD3803" t="s">
        <v>76</v>
      </c>
      <c r="AE3803">
        <v>570135</v>
      </c>
      <c r="AF3803" t="s">
        <v>145</v>
      </c>
      <c r="AG3803" t="s">
        <v>11620</v>
      </c>
      <c r="AH3803" t="s">
        <v>11621</v>
      </c>
      <c r="AI3803" t="s">
        <v>39472</v>
      </c>
      <c r="AJ3803" t="s">
        <v>41304</v>
      </c>
      <c r="AK3803" t="s">
        <v>11622</v>
      </c>
      <c r="AL3803" t="s">
        <v>11621</v>
      </c>
      <c r="AM3803">
        <v>2011</v>
      </c>
      <c r="AN3803" s="1">
        <v>40736</v>
      </c>
      <c r="AO3803" s="1">
        <v>40752</v>
      </c>
      <c r="AP3803">
        <v>5</v>
      </c>
      <c r="AQ3803" t="s">
        <v>81</v>
      </c>
      <c r="AR3803" s="4">
        <f>IF(AQ3803="M",AP3803*30.42,AP3803)</f>
        <v>152.10000000000002</v>
      </c>
      <c r="AS3803">
        <v>0</v>
      </c>
      <c r="AT3803" s="4">
        <f>AR3803+AS3803</f>
        <v>152.10000000000002</v>
      </c>
      <c r="AU3803">
        <v>3</v>
      </c>
      <c r="AV3803" s="1">
        <f>AO3803+AT3803</f>
        <v>40904.1</v>
      </c>
      <c r="AW3803" s="1">
        <v>40996</v>
      </c>
      <c r="AX3803" s="2">
        <f>IF(AV3803&gt;=AW3803,1,2)</f>
        <v>2</v>
      </c>
      <c r="AY3803" s="2" t="str">
        <f>IF((AV3803+10)&gt;=AW3803,"SAVE","LATE")</f>
        <v>LATE</v>
      </c>
      <c r="AZ3803" t="s">
        <v>82</v>
      </c>
      <c r="BA3803" t="s">
        <v>1011</v>
      </c>
      <c r="BB3803" s="6">
        <v>149952848</v>
      </c>
      <c r="BC3803">
        <v>40063459</v>
      </c>
      <c r="BD3803" s="10">
        <v>190016307</v>
      </c>
      <c r="BE3803" t="s">
        <v>43520</v>
      </c>
      <c r="BF3803">
        <v>0</v>
      </c>
      <c r="BG3803" t="s">
        <v>70</v>
      </c>
      <c r="BH3803">
        <v>-1</v>
      </c>
      <c r="BI3803" t="s">
        <v>11621</v>
      </c>
      <c r="BJ3803" t="s">
        <v>11623</v>
      </c>
      <c r="BK3803">
        <v>0</v>
      </c>
      <c r="BL3803" t="s">
        <v>85</v>
      </c>
      <c r="BM3803" t="s">
        <v>11624</v>
      </c>
    </row>
    <row r="3804" spans="1:65" x14ac:dyDescent="0.25">
      <c r="A3804">
        <v>2011</v>
      </c>
      <c r="B3804" t="s">
        <v>116</v>
      </c>
      <c r="C3804" t="s">
        <v>693</v>
      </c>
      <c r="D3804" t="s">
        <v>40522</v>
      </c>
      <c r="E3804" t="s">
        <v>749</v>
      </c>
      <c r="F3804" t="s">
        <v>8311</v>
      </c>
      <c r="G3804">
        <v>11</v>
      </c>
      <c r="H3804" t="s">
        <v>41839</v>
      </c>
      <c r="I3804" t="s">
        <v>105</v>
      </c>
      <c r="J3804" t="s">
        <v>88</v>
      </c>
      <c r="K3804">
        <v>3</v>
      </c>
      <c r="L3804" t="s">
        <v>41838</v>
      </c>
      <c r="M3804">
        <v>72000000</v>
      </c>
      <c r="N3804" t="s">
        <v>41840</v>
      </c>
      <c r="O3804" t="s">
        <v>39594</v>
      </c>
      <c r="P3804" t="s">
        <v>90</v>
      </c>
      <c r="Q3804" t="s">
        <v>39595</v>
      </c>
      <c r="R3804" t="s">
        <v>39595</v>
      </c>
      <c r="S3804" t="s">
        <v>39596</v>
      </c>
      <c r="T3804" t="s">
        <v>7143</v>
      </c>
      <c r="U3804" t="s">
        <v>8312</v>
      </c>
      <c r="V3804" t="s">
        <v>8313</v>
      </c>
      <c r="W3804" t="s">
        <v>8314</v>
      </c>
      <c r="X3804">
        <v>944332675</v>
      </c>
      <c r="Y3804" t="s">
        <v>122</v>
      </c>
      <c r="Z3804" t="s">
        <v>123</v>
      </c>
      <c r="AA3804">
        <v>0</v>
      </c>
      <c r="AB3804" t="s">
        <v>76</v>
      </c>
      <c r="AC3804">
        <v>0</v>
      </c>
      <c r="AD3804" t="s">
        <v>76</v>
      </c>
      <c r="AE3804">
        <v>752194</v>
      </c>
      <c r="AF3804" t="s">
        <v>40104</v>
      </c>
      <c r="AG3804" t="s">
        <v>8315</v>
      </c>
      <c r="AH3804" t="s">
        <v>8316</v>
      </c>
      <c r="AI3804" t="s">
        <v>39472</v>
      </c>
      <c r="AJ3804" t="s">
        <v>41304</v>
      </c>
      <c r="AK3804" t="s">
        <v>8317</v>
      </c>
      <c r="AL3804" t="s">
        <v>8318</v>
      </c>
      <c r="AM3804">
        <v>2011</v>
      </c>
      <c r="AN3804" s="1">
        <v>40844</v>
      </c>
      <c r="AO3804" s="1">
        <v>40869</v>
      </c>
      <c r="AP3804">
        <v>4</v>
      </c>
      <c r="AQ3804" t="s">
        <v>81</v>
      </c>
      <c r="AR3804" s="4">
        <f>IF(AQ3804="M",AP3804*30.42,AP3804)</f>
        <v>121.68</v>
      </c>
      <c r="AS3804">
        <v>0</v>
      </c>
      <c r="AT3804" s="4">
        <f>AR3804+AS3804</f>
        <v>121.68</v>
      </c>
      <c r="AU3804">
        <v>4</v>
      </c>
      <c r="AV3804" s="1">
        <f>AO3804+AT3804</f>
        <v>40990.68</v>
      </c>
      <c r="AW3804" s="1">
        <v>41112</v>
      </c>
      <c r="AX3804" s="2">
        <f>IF(AV3804&gt;=AW3804,1,2)</f>
        <v>2</v>
      </c>
      <c r="AY3804" s="2" t="str">
        <f>IF((AV3804+10)&gt;=AW3804,"SAVE","LATE")</f>
        <v>LATE</v>
      </c>
      <c r="AZ3804" t="s">
        <v>82</v>
      </c>
      <c r="BA3804" t="s">
        <v>1011</v>
      </c>
      <c r="BB3804" s="6">
        <v>944157174</v>
      </c>
      <c r="BC3804">
        <v>446472726</v>
      </c>
      <c r="BD3804" s="10">
        <v>1390629900</v>
      </c>
      <c r="BE3804" t="s">
        <v>39594</v>
      </c>
      <c r="BF3804">
        <v>0</v>
      </c>
      <c r="BG3804" t="s">
        <v>70</v>
      </c>
      <c r="BH3804">
        <v>-1</v>
      </c>
      <c r="BI3804" t="s">
        <v>8316</v>
      </c>
      <c r="BJ3804" t="s">
        <v>8319</v>
      </c>
      <c r="BK3804">
        <v>0</v>
      </c>
      <c r="BL3804" t="s">
        <v>85</v>
      </c>
      <c r="BM3804" t="s">
        <v>8320</v>
      </c>
    </row>
    <row r="3805" spans="1:65" x14ac:dyDescent="0.25">
      <c r="A3805">
        <v>2011</v>
      </c>
      <c r="B3805" t="s">
        <v>116</v>
      </c>
      <c r="C3805" t="s">
        <v>290</v>
      </c>
      <c r="D3805" t="s">
        <v>43389</v>
      </c>
      <c r="E3805" t="s">
        <v>600</v>
      </c>
      <c r="F3805" t="s">
        <v>601</v>
      </c>
      <c r="G3805">
        <v>11</v>
      </c>
      <c r="H3805" t="s">
        <v>41839</v>
      </c>
      <c r="I3805" t="s">
        <v>67</v>
      </c>
      <c r="J3805" t="s">
        <v>88</v>
      </c>
      <c r="K3805">
        <v>3</v>
      </c>
      <c r="L3805" t="s">
        <v>41838</v>
      </c>
      <c r="M3805">
        <v>72000000</v>
      </c>
      <c r="N3805" t="s">
        <v>41840</v>
      </c>
      <c r="O3805" t="s">
        <v>11986</v>
      </c>
      <c r="P3805" t="s">
        <v>90</v>
      </c>
      <c r="Q3805" t="s">
        <v>1352</v>
      </c>
      <c r="R3805" t="s">
        <v>1352</v>
      </c>
      <c r="S3805" t="s">
        <v>40523</v>
      </c>
      <c r="T3805" t="s">
        <v>6173</v>
      </c>
      <c r="U3805" t="s">
        <v>11987</v>
      </c>
      <c r="V3805" t="s">
        <v>11988</v>
      </c>
      <c r="W3805" t="s">
        <v>11989</v>
      </c>
      <c r="X3805">
        <v>129629050</v>
      </c>
      <c r="Y3805" t="s">
        <v>122</v>
      </c>
      <c r="Z3805" t="s">
        <v>123</v>
      </c>
      <c r="AA3805">
        <v>0</v>
      </c>
      <c r="AB3805" t="s">
        <v>76</v>
      </c>
      <c r="AC3805">
        <v>0</v>
      </c>
      <c r="AD3805" t="s">
        <v>76</v>
      </c>
      <c r="AE3805">
        <v>695943</v>
      </c>
      <c r="AF3805" t="s">
        <v>40104</v>
      </c>
      <c r="AG3805" t="s">
        <v>11990</v>
      </c>
      <c r="AH3805" t="s">
        <v>11991</v>
      </c>
      <c r="AI3805" t="s">
        <v>39472</v>
      </c>
      <c r="AJ3805" t="s">
        <v>41304</v>
      </c>
      <c r="AK3805">
        <v>7168553</v>
      </c>
      <c r="AL3805" t="s">
        <v>11992</v>
      </c>
      <c r="AM3805">
        <v>2011</v>
      </c>
      <c r="AN3805" s="1">
        <v>40855</v>
      </c>
      <c r="AO3805" s="1">
        <v>40855</v>
      </c>
      <c r="AP3805">
        <v>3</v>
      </c>
      <c r="AQ3805" t="s">
        <v>81</v>
      </c>
      <c r="AR3805" s="4">
        <f>IF(AQ3805="M",AP3805*30.42,AP3805)</f>
        <v>91.26</v>
      </c>
      <c r="AS3805">
        <v>0</v>
      </c>
      <c r="AT3805" s="4">
        <f>AR3805+AS3805</f>
        <v>91.26</v>
      </c>
      <c r="AU3805">
        <v>2</v>
      </c>
      <c r="AV3805" s="1">
        <f>AO3805+AT3805</f>
        <v>40946.26</v>
      </c>
      <c r="AW3805" s="1">
        <v>41007</v>
      </c>
      <c r="AX3805" s="2">
        <f>IF(AV3805&gt;=AW3805,1,2)</f>
        <v>2</v>
      </c>
      <c r="AY3805" s="2" t="str">
        <f>IF((AV3805+10)&gt;=AW3805,"SAVE","LATE")</f>
        <v>LATE</v>
      </c>
      <c r="AZ3805" t="s">
        <v>82</v>
      </c>
      <c r="BA3805" t="s">
        <v>1011</v>
      </c>
      <c r="BB3805" s="6">
        <v>129334508</v>
      </c>
      <c r="BC3805">
        <v>0</v>
      </c>
      <c r="BD3805" s="10">
        <v>129334508</v>
      </c>
      <c r="BE3805" t="s">
        <v>43526</v>
      </c>
      <c r="BF3805">
        <v>0</v>
      </c>
      <c r="BG3805" t="s">
        <v>70</v>
      </c>
      <c r="BH3805">
        <v>-1</v>
      </c>
      <c r="BI3805" t="s">
        <v>41470</v>
      </c>
      <c r="BJ3805" t="s">
        <v>11993</v>
      </c>
      <c r="BK3805">
        <v>0</v>
      </c>
      <c r="BL3805" t="s">
        <v>85</v>
      </c>
      <c r="BM3805" t="s">
        <v>11994</v>
      </c>
    </row>
    <row r="3806" spans="1:65" x14ac:dyDescent="0.25">
      <c r="A3806">
        <v>2011</v>
      </c>
      <c r="B3806" t="s">
        <v>116</v>
      </c>
      <c r="C3806" t="s">
        <v>290</v>
      </c>
      <c r="D3806" t="s">
        <v>43389</v>
      </c>
      <c r="E3806" t="s">
        <v>600</v>
      </c>
      <c r="F3806" t="s">
        <v>601</v>
      </c>
      <c r="G3806">
        <v>1</v>
      </c>
      <c r="H3806" t="s">
        <v>46842</v>
      </c>
      <c r="I3806" t="s">
        <v>105</v>
      </c>
      <c r="J3806" t="s">
        <v>88</v>
      </c>
      <c r="K3806">
        <v>3</v>
      </c>
      <c r="L3806" t="s">
        <v>41838</v>
      </c>
      <c r="M3806">
        <v>72000000</v>
      </c>
      <c r="N3806" t="s">
        <v>41840</v>
      </c>
      <c r="O3806" t="s">
        <v>6477</v>
      </c>
      <c r="P3806" t="s">
        <v>90</v>
      </c>
      <c r="Q3806" t="s">
        <v>1352</v>
      </c>
      <c r="R3806" t="s">
        <v>1352</v>
      </c>
      <c r="S3806" t="s">
        <v>40527</v>
      </c>
      <c r="T3806" s="3">
        <v>40550</v>
      </c>
      <c r="U3806" t="s">
        <v>6478</v>
      </c>
      <c r="V3806" t="s">
        <v>6479</v>
      </c>
      <c r="W3806" t="s">
        <v>6480</v>
      </c>
      <c r="X3806">
        <v>5405692876</v>
      </c>
      <c r="Y3806" t="s">
        <v>122</v>
      </c>
      <c r="Z3806" t="s">
        <v>123</v>
      </c>
      <c r="AA3806">
        <v>0</v>
      </c>
      <c r="AB3806" t="s">
        <v>76</v>
      </c>
      <c r="AC3806">
        <v>0</v>
      </c>
      <c r="AD3806" t="s">
        <v>76</v>
      </c>
      <c r="AE3806">
        <v>1084165</v>
      </c>
      <c r="AF3806" t="s">
        <v>40104</v>
      </c>
      <c r="AG3806" t="s">
        <v>6481</v>
      </c>
      <c r="AH3806" t="s">
        <v>6482</v>
      </c>
      <c r="AI3806" t="s">
        <v>39472</v>
      </c>
      <c r="AJ3806" t="s">
        <v>41304</v>
      </c>
      <c r="AK3806">
        <v>7306254</v>
      </c>
      <c r="AL3806" t="s">
        <v>6483</v>
      </c>
      <c r="AM3806">
        <v>2011</v>
      </c>
      <c r="AN3806" s="1">
        <v>40803</v>
      </c>
      <c r="AO3806" s="1">
        <v>40847</v>
      </c>
      <c r="AP3806">
        <v>2</v>
      </c>
      <c r="AQ3806" t="s">
        <v>81</v>
      </c>
      <c r="AR3806" s="4">
        <f>IF(AQ3806="M",AP3806*30.42,AP3806)</f>
        <v>60.84</v>
      </c>
      <c r="AS3806">
        <v>0</v>
      </c>
      <c r="AT3806" s="4">
        <f>AR3806+AS3806</f>
        <v>60.84</v>
      </c>
      <c r="AU3806">
        <v>10</v>
      </c>
      <c r="AV3806" s="1">
        <f>AO3806+AT3806</f>
        <v>40907.839999999997</v>
      </c>
      <c r="AW3806" s="1">
        <v>41213</v>
      </c>
      <c r="AX3806" s="2">
        <f>IF(AV3806&gt;=AW3806,1,2)</f>
        <v>2</v>
      </c>
      <c r="AY3806" s="2" t="str">
        <f>IF((AV3806+10)&gt;=AW3806,"SAVE","LATE")</f>
        <v>LATE</v>
      </c>
      <c r="AZ3806" t="s">
        <v>82</v>
      </c>
      <c r="BA3806" t="s">
        <v>1011</v>
      </c>
      <c r="BB3806" s="6">
        <v>5378519490</v>
      </c>
      <c r="BC3806">
        <v>0</v>
      </c>
      <c r="BD3806" s="10">
        <v>5378519490</v>
      </c>
      <c r="BE3806" t="s">
        <v>6484</v>
      </c>
      <c r="BF3806">
        <v>0</v>
      </c>
      <c r="BG3806" t="s">
        <v>70</v>
      </c>
      <c r="BH3806">
        <v>-1</v>
      </c>
      <c r="BI3806" t="s">
        <v>41471</v>
      </c>
      <c r="BJ3806" t="s">
        <v>6485</v>
      </c>
      <c r="BK3806">
        <v>0</v>
      </c>
      <c r="BL3806" t="s">
        <v>85</v>
      </c>
      <c r="BM3806" t="s">
        <v>6486</v>
      </c>
    </row>
    <row r="3807" spans="1:65" x14ac:dyDescent="0.25">
      <c r="A3807">
        <v>2011</v>
      </c>
      <c r="B3807" t="s">
        <v>116</v>
      </c>
      <c r="C3807" t="s">
        <v>290</v>
      </c>
      <c r="D3807" t="s">
        <v>43389</v>
      </c>
      <c r="E3807" t="s">
        <v>600</v>
      </c>
      <c r="F3807" t="s">
        <v>601</v>
      </c>
      <c r="G3807">
        <v>12</v>
      </c>
      <c r="H3807" t="s">
        <v>41881</v>
      </c>
      <c r="I3807" t="s">
        <v>67</v>
      </c>
      <c r="J3807" t="s">
        <v>68</v>
      </c>
      <c r="K3807">
        <v>3</v>
      </c>
      <c r="L3807" t="s">
        <v>41838</v>
      </c>
      <c r="M3807">
        <v>72000000</v>
      </c>
      <c r="N3807" t="s">
        <v>41840</v>
      </c>
      <c r="O3807" t="s">
        <v>13107</v>
      </c>
      <c r="P3807" t="s">
        <v>90</v>
      </c>
      <c r="Q3807" t="s">
        <v>70</v>
      </c>
      <c r="R3807" t="s">
        <v>70</v>
      </c>
      <c r="S3807" t="s">
        <v>39601</v>
      </c>
      <c r="T3807" t="s">
        <v>7344</v>
      </c>
      <c r="U3807" t="s">
        <v>13108</v>
      </c>
      <c r="V3807" t="s">
        <v>13109</v>
      </c>
      <c r="W3807" t="s">
        <v>13110</v>
      </c>
      <c r="X3807">
        <v>11336800</v>
      </c>
      <c r="Y3807" t="s">
        <v>122</v>
      </c>
      <c r="Z3807" t="s">
        <v>123</v>
      </c>
      <c r="AA3807">
        <v>0</v>
      </c>
      <c r="AB3807" t="s">
        <v>76</v>
      </c>
      <c r="AC3807">
        <v>0</v>
      </c>
      <c r="AD3807" t="s">
        <v>76</v>
      </c>
      <c r="AE3807">
        <v>553622</v>
      </c>
      <c r="AF3807" t="s">
        <v>40104</v>
      </c>
      <c r="AG3807" t="s">
        <v>13111</v>
      </c>
      <c r="AH3807" t="s">
        <v>13112</v>
      </c>
      <c r="AI3807" t="s">
        <v>39472</v>
      </c>
      <c r="AJ3807" t="s">
        <v>41304</v>
      </c>
      <c r="AK3807">
        <v>1124308</v>
      </c>
      <c r="AL3807" t="s">
        <v>13113</v>
      </c>
      <c r="AM3807">
        <v>2011</v>
      </c>
      <c r="AN3807" s="1">
        <v>40668</v>
      </c>
      <c r="AO3807" s="1">
        <v>40668</v>
      </c>
      <c r="AP3807">
        <v>6</v>
      </c>
      <c r="AQ3807" t="s">
        <v>81</v>
      </c>
      <c r="AR3807" s="4">
        <f>IF(AQ3807="M",AP3807*30.42,AP3807)</f>
        <v>182.52</v>
      </c>
      <c r="AS3807">
        <v>0</v>
      </c>
      <c r="AT3807" s="4">
        <f>AR3807+AS3807</f>
        <v>182.52</v>
      </c>
      <c r="AU3807">
        <v>10</v>
      </c>
      <c r="AV3807" s="1">
        <f>AO3807+AT3807</f>
        <v>40850.519999999997</v>
      </c>
      <c r="AW3807" s="1">
        <v>41157</v>
      </c>
      <c r="AX3807" s="2">
        <f>IF(AV3807&gt;=AW3807,1,2)</f>
        <v>2</v>
      </c>
      <c r="AY3807" s="2" t="str">
        <f>IF((AV3807+10)&gt;=AW3807,"SAVE","LATE")</f>
        <v>LATE</v>
      </c>
      <c r="AZ3807" t="s">
        <v>82</v>
      </c>
      <c r="BA3807" t="s">
        <v>1011</v>
      </c>
      <c r="BB3807" s="6">
        <v>11336800</v>
      </c>
      <c r="BC3807">
        <v>0</v>
      </c>
      <c r="BD3807" s="10">
        <v>11336800</v>
      </c>
      <c r="BE3807" t="s">
        <v>13107</v>
      </c>
      <c r="BF3807">
        <v>0</v>
      </c>
      <c r="BG3807" t="s">
        <v>70</v>
      </c>
      <c r="BH3807">
        <v>-1</v>
      </c>
      <c r="BI3807" t="s">
        <v>70</v>
      </c>
      <c r="BJ3807" t="s">
        <v>70</v>
      </c>
      <c r="BK3807">
        <v>0</v>
      </c>
      <c r="BL3807" t="s">
        <v>85</v>
      </c>
      <c r="BM3807" t="s">
        <v>13114</v>
      </c>
    </row>
    <row r="3808" spans="1:65" x14ac:dyDescent="0.25">
      <c r="A3808">
        <v>2011</v>
      </c>
      <c r="B3808" t="s">
        <v>116</v>
      </c>
      <c r="C3808" t="s">
        <v>290</v>
      </c>
      <c r="D3808" t="s">
        <v>43389</v>
      </c>
      <c r="E3808" t="s">
        <v>600</v>
      </c>
      <c r="F3808" t="s">
        <v>601</v>
      </c>
      <c r="G3808">
        <v>12</v>
      </c>
      <c r="H3808" t="s">
        <v>41881</v>
      </c>
      <c r="I3808" t="s">
        <v>67</v>
      </c>
      <c r="J3808" t="s">
        <v>68</v>
      </c>
      <c r="K3808">
        <v>3</v>
      </c>
      <c r="L3808" t="s">
        <v>41838</v>
      </c>
      <c r="M3808">
        <v>72000000</v>
      </c>
      <c r="N3808" t="s">
        <v>41840</v>
      </c>
      <c r="O3808" t="s">
        <v>12354</v>
      </c>
      <c r="P3808" t="s">
        <v>90</v>
      </c>
      <c r="Q3808" t="s">
        <v>70</v>
      </c>
      <c r="R3808" t="s">
        <v>70</v>
      </c>
      <c r="S3808" t="s">
        <v>39618</v>
      </c>
      <c r="T3808" s="3">
        <v>40731</v>
      </c>
      <c r="U3808" t="s">
        <v>12355</v>
      </c>
      <c r="V3808" t="s">
        <v>12356</v>
      </c>
      <c r="W3808" t="s">
        <v>12357</v>
      </c>
      <c r="X3808">
        <v>100960252</v>
      </c>
      <c r="Y3808" t="s">
        <v>122</v>
      </c>
      <c r="Z3808" t="s">
        <v>123</v>
      </c>
      <c r="AA3808">
        <v>0</v>
      </c>
      <c r="AB3808" t="s">
        <v>76</v>
      </c>
      <c r="AC3808">
        <v>0</v>
      </c>
      <c r="AD3808" t="s">
        <v>76</v>
      </c>
      <c r="AE3808">
        <v>562242</v>
      </c>
      <c r="AF3808" t="s">
        <v>40104</v>
      </c>
      <c r="AG3808" t="s">
        <v>12358</v>
      </c>
      <c r="AH3808" t="s">
        <v>12359</v>
      </c>
      <c r="AI3808" t="s">
        <v>39472</v>
      </c>
      <c r="AJ3808" t="s">
        <v>41304</v>
      </c>
      <c r="AK3808">
        <v>7010560</v>
      </c>
      <c r="AL3808" t="s">
        <v>12360</v>
      </c>
      <c r="AM3808">
        <v>2011</v>
      </c>
      <c r="AN3808" s="1">
        <v>40700</v>
      </c>
      <c r="AO3808" s="1">
        <v>40704</v>
      </c>
      <c r="AP3808">
        <v>6</v>
      </c>
      <c r="AQ3808" t="s">
        <v>81</v>
      </c>
      <c r="AR3808" s="4">
        <f>IF(AQ3808="M",AP3808*30.42,AP3808)</f>
        <v>182.52</v>
      </c>
      <c r="AS3808">
        <v>0</v>
      </c>
      <c r="AT3808" s="4">
        <f>AR3808+AS3808</f>
        <v>182.52</v>
      </c>
      <c r="AU3808">
        <v>1</v>
      </c>
      <c r="AV3808" s="1">
        <f>AO3808+AT3808</f>
        <v>40886.519999999997</v>
      </c>
      <c r="AW3808" s="1">
        <v>40918</v>
      </c>
      <c r="AX3808" s="2">
        <f>IF(AV3808&gt;=AW3808,1,2)</f>
        <v>2</v>
      </c>
      <c r="AY3808" s="2" t="str">
        <f>IF((AV3808+10)&gt;=AW3808,"SAVE","LATE")</f>
        <v>LATE</v>
      </c>
      <c r="AZ3808" t="s">
        <v>82</v>
      </c>
      <c r="BA3808" t="s">
        <v>1011</v>
      </c>
      <c r="BB3808" s="6">
        <v>100960252</v>
      </c>
      <c r="BC3808">
        <v>0</v>
      </c>
      <c r="BD3808" s="10">
        <v>100960252</v>
      </c>
      <c r="BE3808" t="s">
        <v>12354</v>
      </c>
      <c r="BF3808">
        <v>0</v>
      </c>
      <c r="BG3808" t="s">
        <v>70</v>
      </c>
      <c r="BH3808">
        <v>-1</v>
      </c>
      <c r="BI3808" t="s">
        <v>70</v>
      </c>
      <c r="BJ3808" t="s">
        <v>70</v>
      </c>
      <c r="BK3808">
        <v>0</v>
      </c>
      <c r="BL3808" t="s">
        <v>85</v>
      </c>
      <c r="BM3808" t="s">
        <v>12361</v>
      </c>
    </row>
    <row r="3809" spans="1:65" x14ac:dyDescent="0.25">
      <c r="A3809">
        <v>2011</v>
      </c>
      <c r="B3809" t="s">
        <v>64</v>
      </c>
      <c r="C3809" t="s">
        <v>65</v>
      </c>
      <c r="D3809" t="s">
        <v>40101</v>
      </c>
      <c r="E3809">
        <v>800215807</v>
      </c>
      <c r="F3809" t="s">
        <v>181</v>
      </c>
      <c r="G3809">
        <v>12</v>
      </c>
      <c r="H3809" t="s">
        <v>41881</v>
      </c>
      <c r="I3809" t="s">
        <v>105</v>
      </c>
      <c r="J3809" t="s">
        <v>68</v>
      </c>
      <c r="K3809">
        <v>3</v>
      </c>
      <c r="L3809" t="s">
        <v>41838</v>
      </c>
      <c r="M3809">
        <v>72000000</v>
      </c>
      <c r="N3809" t="s">
        <v>41840</v>
      </c>
      <c r="O3809" t="s">
        <v>9881</v>
      </c>
      <c r="P3809" t="s">
        <v>90</v>
      </c>
      <c r="Q3809" t="s">
        <v>70</v>
      </c>
      <c r="R3809" t="s">
        <v>70</v>
      </c>
      <c r="S3809" t="s">
        <v>41480</v>
      </c>
      <c r="T3809" s="3">
        <v>40671</v>
      </c>
      <c r="U3809" t="s">
        <v>9882</v>
      </c>
      <c r="V3809" t="s">
        <v>9883</v>
      </c>
      <c r="W3809" t="s">
        <v>9883</v>
      </c>
      <c r="X3809">
        <v>339420000</v>
      </c>
      <c r="Y3809" t="s">
        <v>122</v>
      </c>
      <c r="Z3809" t="s">
        <v>123</v>
      </c>
      <c r="AA3809">
        <v>0</v>
      </c>
      <c r="AB3809" t="s">
        <v>76</v>
      </c>
      <c r="AC3809">
        <v>0</v>
      </c>
      <c r="AD3809" t="s">
        <v>76</v>
      </c>
      <c r="AE3809">
        <v>582881</v>
      </c>
      <c r="AF3809" t="s">
        <v>40104</v>
      </c>
      <c r="AG3809" t="s">
        <v>4758</v>
      </c>
      <c r="AH3809" t="s">
        <v>9884</v>
      </c>
      <c r="AI3809" t="s">
        <v>39472</v>
      </c>
      <c r="AJ3809" t="s">
        <v>41304</v>
      </c>
      <c r="AK3809">
        <v>4236564</v>
      </c>
      <c r="AL3809" t="s">
        <v>4760</v>
      </c>
      <c r="AM3809">
        <v>2011</v>
      </c>
      <c r="AN3809" s="1">
        <v>40707</v>
      </c>
      <c r="AO3809" s="1">
        <v>40752</v>
      </c>
      <c r="AP3809">
        <v>154</v>
      </c>
      <c r="AQ3809" t="s">
        <v>74</v>
      </c>
      <c r="AR3809" s="4">
        <f>IF(AQ3809="M",AP3809*30.42,AP3809)</f>
        <v>154</v>
      </c>
      <c r="AS3809">
        <v>0</v>
      </c>
      <c r="AT3809" s="4">
        <f>AR3809+AS3809</f>
        <v>154</v>
      </c>
      <c r="AU3809">
        <v>11</v>
      </c>
      <c r="AV3809" s="1">
        <f>AO3809+AT3809</f>
        <v>40906</v>
      </c>
      <c r="AW3809" s="1">
        <v>41088</v>
      </c>
      <c r="AX3809" s="2">
        <f>IF(AV3809&gt;=AW3809,1,2)</f>
        <v>2</v>
      </c>
      <c r="AY3809" s="2" t="str">
        <f>IF((AV3809+10)&gt;=AW3809,"SAVE","LATE")</f>
        <v>LATE</v>
      </c>
      <c r="AZ3809" t="s">
        <v>82</v>
      </c>
      <c r="BA3809" t="s">
        <v>1011</v>
      </c>
      <c r="BB3809" s="6">
        <v>339420000</v>
      </c>
      <c r="BC3809">
        <v>0</v>
      </c>
      <c r="BD3809" s="10">
        <v>339420000</v>
      </c>
      <c r="BE3809" t="s">
        <v>9881</v>
      </c>
      <c r="BF3809">
        <v>0</v>
      </c>
      <c r="BG3809" t="s">
        <v>70</v>
      </c>
      <c r="BH3809">
        <v>-1</v>
      </c>
      <c r="BI3809" t="s">
        <v>70</v>
      </c>
      <c r="BJ3809" t="s">
        <v>70</v>
      </c>
      <c r="BK3809">
        <v>0</v>
      </c>
      <c r="BL3809" t="s">
        <v>85</v>
      </c>
      <c r="BM3809" t="s">
        <v>9885</v>
      </c>
    </row>
    <row r="3810" spans="1:65" x14ac:dyDescent="0.25">
      <c r="A3810">
        <v>2011</v>
      </c>
      <c r="B3810" t="s">
        <v>64</v>
      </c>
      <c r="C3810" t="s">
        <v>65</v>
      </c>
      <c r="D3810" t="s">
        <v>40101</v>
      </c>
      <c r="E3810">
        <v>800215807</v>
      </c>
      <c r="F3810" t="s">
        <v>181</v>
      </c>
      <c r="G3810">
        <v>12</v>
      </c>
      <c r="H3810" t="s">
        <v>41881</v>
      </c>
      <c r="I3810" t="s">
        <v>67</v>
      </c>
      <c r="J3810" t="s">
        <v>68</v>
      </c>
      <c r="K3810">
        <v>3</v>
      </c>
      <c r="L3810" t="s">
        <v>41838</v>
      </c>
      <c r="M3810">
        <v>72000000</v>
      </c>
      <c r="N3810" t="s">
        <v>41840</v>
      </c>
      <c r="O3810" t="s">
        <v>9881</v>
      </c>
      <c r="P3810" t="s">
        <v>90</v>
      </c>
      <c r="Q3810" t="s">
        <v>70</v>
      </c>
      <c r="R3810" t="s">
        <v>70</v>
      </c>
      <c r="S3810" t="s">
        <v>41480</v>
      </c>
      <c r="T3810" t="s">
        <v>8788</v>
      </c>
      <c r="U3810" t="s">
        <v>9886</v>
      </c>
      <c r="V3810" t="s">
        <v>9887</v>
      </c>
      <c r="W3810" t="s">
        <v>9887</v>
      </c>
      <c r="X3810">
        <v>339420000</v>
      </c>
      <c r="Y3810" t="s">
        <v>122</v>
      </c>
      <c r="Z3810" t="s">
        <v>123</v>
      </c>
      <c r="AA3810">
        <v>0</v>
      </c>
      <c r="AB3810" t="s">
        <v>76</v>
      </c>
      <c r="AC3810">
        <v>0</v>
      </c>
      <c r="AD3810" t="s">
        <v>76</v>
      </c>
      <c r="AE3810">
        <v>594720</v>
      </c>
      <c r="AF3810" t="s">
        <v>40104</v>
      </c>
      <c r="AG3810" t="s">
        <v>4758</v>
      </c>
      <c r="AH3810" t="s">
        <v>9884</v>
      </c>
      <c r="AI3810" t="s">
        <v>720</v>
      </c>
      <c r="AJ3810" t="s">
        <v>41304</v>
      </c>
      <c r="AK3810">
        <v>4236564</v>
      </c>
      <c r="AL3810" t="s">
        <v>4760</v>
      </c>
      <c r="AM3810">
        <v>2011</v>
      </c>
      <c r="AN3810" s="1">
        <v>40707</v>
      </c>
      <c r="AO3810" s="1">
        <v>40752</v>
      </c>
      <c r="AP3810">
        <v>154</v>
      </c>
      <c r="AQ3810" t="s">
        <v>74</v>
      </c>
      <c r="AR3810" s="4">
        <f>IF(AQ3810="M",AP3810*30.42,AP3810)</f>
        <v>154</v>
      </c>
      <c r="AS3810">
        <v>0</v>
      </c>
      <c r="AT3810" s="4">
        <f>AR3810+AS3810</f>
        <v>154</v>
      </c>
      <c r="AU3810">
        <v>11</v>
      </c>
      <c r="AV3810" s="1">
        <f>AO3810+AT3810</f>
        <v>40906</v>
      </c>
      <c r="AW3810" s="1">
        <v>41088</v>
      </c>
      <c r="AX3810" s="2">
        <f>IF(AV3810&gt;=AW3810,1,2)</f>
        <v>2</v>
      </c>
      <c r="AY3810" s="2" t="str">
        <f>IF((AV3810+10)&gt;=AW3810,"SAVE","LATE")</f>
        <v>LATE</v>
      </c>
      <c r="AZ3810" t="s">
        <v>82</v>
      </c>
      <c r="BA3810" t="s">
        <v>1011</v>
      </c>
      <c r="BB3810" s="6">
        <v>339420000</v>
      </c>
      <c r="BC3810">
        <v>0</v>
      </c>
      <c r="BD3810" s="10">
        <v>339420000</v>
      </c>
      <c r="BE3810" t="s">
        <v>9881</v>
      </c>
      <c r="BF3810">
        <v>0</v>
      </c>
      <c r="BG3810" t="s">
        <v>70</v>
      </c>
      <c r="BH3810">
        <v>-1</v>
      </c>
      <c r="BI3810" t="s">
        <v>70</v>
      </c>
      <c r="BJ3810" t="s">
        <v>70</v>
      </c>
      <c r="BK3810">
        <v>0</v>
      </c>
      <c r="BL3810" t="s">
        <v>85</v>
      </c>
      <c r="BM3810" t="s">
        <v>9888</v>
      </c>
    </row>
    <row r="3811" spans="1:65" x14ac:dyDescent="0.25">
      <c r="A3811">
        <v>2011</v>
      </c>
      <c r="B3811" t="s">
        <v>116</v>
      </c>
      <c r="C3811" t="s">
        <v>130</v>
      </c>
      <c r="D3811" t="s">
        <v>40539</v>
      </c>
      <c r="E3811" t="s">
        <v>5589</v>
      </c>
      <c r="F3811" t="s">
        <v>5590</v>
      </c>
      <c r="G3811">
        <v>1</v>
      </c>
      <c r="H3811" t="s">
        <v>46842</v>
      </c>
      <c r="I3811" t="s">
        <v>67</v>
      </c>
      <c r="J3811" t="s">
        <v>88</v>
      </c>
      <c r="K3811">
        <v>3</v>
      </c>
      <c r="L3811" t="s">
        <v>41838</v>
      </c>
      <c r="M3811">
        <v>30000000</v>
      </c>
      <c r="N3811" t="s">
        <v>41897</v>
      </c>
      <c r="O3811" t="s">
        <v>43578</v>
      </c>
      <c r="P3811" t="s">
        <v>90</v>
      </c>
      <c r="Q3811" t="s">
        <v>11650</v>
      </c>
      <c r="R3811" t="s">
        <v>11650</v>
      </c>
      <c r="S3811" t="s">
        <v>39632</v>
      </c>
      <c r="T3811" t="s">
        <v>10077</v>
      </c>
      <c r="U3811" t="s">
        <v>11651</v>
      </c>
      <c r="V3811" t="s">
        <v>11652</v>
      </c>
      <c r="W3811" t="s">
        <v>11653</v>
      </c>
      <c r="X3811">
        <v>150123051</v>
      </c>
      <c r="Y3811" t="s">
        <v>74</v>
      </c>
      <c r="Z3811" t="s">
        <v>75</v>
      </c>
      <c r="AA3811">
        <v>0</v>
      </c>
      <c r="AB3811" t="s">
        <v>76</v>
      </c>
      <c r="AC3811">
        <v>0</v>
      </c>
      <c r="AD3811" t="s">
        <v>76</v>
      </c>
      <c r="AE3811">
        <v>534511</v>
      </c>
      <c r="AF3811" t="s">
        <v>40104</v>
      </c>
      <c r="AG3811" t="s">
        <v>11654</v>
      </c>
      <c r="AH3811" t="s">
        <v>11655</v>
      </c>
      <c r="AI3811" t="s">
        <v>39472</v>
      </c>
      <c r="AJ3811" t="s">
        <v>41304</v>
      </c>
      <c r="AK3811" t="s">
        <v>11656</v>
      </c>
      <c r="AL3811" t="s">
        <v>11657</v>
      </c>
      <c r="AM3811">
        <v>2011</v>
      </c>
      <c r="AN3811" s="1">
        <v>40673</v>
      </c>
      <c r="AO3811" s="1">
        <v>40673</v>
      </c>
      <c r="AP3811">
        <v>3</v>
      </c>
      <c r="AQ3811" t="s">
        <v>81</v>
      </c>
      <c r="AR3811" s="4">
        <f>IF(AQ3811="M",AP3811*30.42,AP3811)</f>
        <v>91.26</v>
      </c>
      <c r="AS3811">
        <v>15</v>
      </c>
      <c r="AT3811" s="4">
        <f>AR3811+AS3811</f>
        <v>106.26</v>
      </c>
      <c r="AU3811">
        <v>1</v>
      </c>
      <c r="AV3811" s="1">
        <f>AO3811+AT3811</f>
        <v>40779.26</v>
      </c>
      <c r="AW3811" s="1">
        <v>40811</v>
      </c>
      <c r="AX3811" s="2">
        <f>IF(AV3811&gt;=AW3811,1,2)</f>
        <v>2</v>
      </c>
      <c r="AY3811" s="2" t="str">
        <f>IF((AV3811+10)&gt;=AW3811,"SAVE","LATE")</f>
        <v>LATE</v>
      </c>
      <c r="AZ3811" t="s">
        <v>82</v>
      </c>
      <c r="BA3811" t="s">
        <v>1011</v>
      </c>
      <c r="BB3811" s="6">
        <v>149782175</v>
      </c>
      <c r="BC3811">
        <v>25645893</v>
      </c>
      <c r="BD3811" s="10">
        <v>175428068</v>
      </c>
      <c r="BE3811" t="s">
        <v>43578</v>
      </c>
      <c r="BF3811">
        <v>0</v>
      </c>
      <c r="BG3811" t="s">
        <v>70</v>
      </c>
      <c r="BH3811">
        <v>-1</v>
      </c>
      <c r="BI3811" t="s">
        <v>11655</v>
      </c>
      <c r="BJ3811" t="s">
        <v>11658</v>
      </c>
      <c r="BK3811">
        <v>0</v>
      </c>
      <c r="BL3811" t="s">
        <v>85</v>
      </c>
      <c r="BM3811" t="s">
        <v>11659</v>
      </c>
    </row>
    <row r="3812" spans="1:65" x14ac:dyDescent="0.25">
      <c r="A3812">
        <v>2011</v>
      </c>
      <c r="B3812" t="s">
        <v>116</v>
      </c>
      <c r="C3812" t="s">
        <v>130</v>
      </c>
      <c r="D3812" t="s">
        <v>40539</v>
      </c>
      <c r="E3812" t="s">
        <v>5589</v>
      </c>
      <c r="F3812" t="s">
        <v>5590</v>
      </c>
      <c r="G3812">
        <v>11</v>
      </c>
      <c r="H3812" t="s">
        <v>41839</v>
      </c>
      <c r="I3812" t="s">
        <v>67</v>
      </c>
      <c r="J3812" t="s">
        <v>88</v>
      </c>
      <c r="K3812">
        <v>3</v>
      </c>
      <c r="L3812" t="s">
        <v>41838</v>
      </c>
      <c r="M3812">
        <v>30000000</v>
      </c>
      <c r="N3812" t="s">
        <v>41897</v>
      </c>
      <c r="O3812" t="s">
        <v>43579</v>
      </c>
      <c r="P3812" t="s">
        <v>90</v>
      </c>
      <c r="Q3812" t="s">
        <v>11650</v>
      </c>
      <c r="R3812" t="s">
        <v>11650</v>
      </c>
      <c r="S3812" t="s">
        <v>39632</v>
      </c>
      <c r="T3812" s="3">
        <v>40822</v>
      </c>
      <c r="U3812" t="s">
        <v>12907</v>
      </c>
      <c r="V3812" t="s">
        <v>12908</v>
      </c>
      <c r="W3812" t="s">
        <v>12908</v>
      </c>
      <c r="X3812">
        <v>39998298</v>
      </c>
      <c r="Y3812" t="s">
        <v>74</v>
      </c>
      <c r="Z3812" t="s">
        <v>75</v>
      </c>
      <c r="AA3812">
        <v>0</v>
      </c>
      <c r="AB3812" t="s">
        <v>76</v>
      </c>
      <c r="AC3812">
        <v>0</v>
      </c>
      <c r="AD3812" t="s">
        <v>76</v>
      </c>
      <c r="AE3812">
        <v>568086</v>
      </c>
      <c r="AF3812" t="s">
        <v>41304</v>
      </c>
      <c r="AG3812">
        <v>14873073</v>
      </c>
      <c r="AH3812" t="s">
        <v>12909</v>
      </c>
      <c r="AI3812" t="s">
        <v>39472</v>
      </c>
      <c r="AJ3812" t="s">
        <v>41304</v>
      </c>
      <c r="AK3812">
        <v>14873073</v>
      </c>
      <c r="AL3812" t="s">
        <v>12909</v>
      </c>
      <c r="AM3812">
        <v>2011</v>
      </c>
      <c r="AN3812" s="1">
        <v>40736</v>
      </c>
      <c r="AO3812" s="1">
        <v>40738</v>
      </c>
      <c r="AP3812">
        <v>2</v>
      </c>
      <c r="AQ3812" t="s">
        <v>81</v>
      </c>
      <c r="AR3812" s="4">
        <f>IF(AQ3812="M",AP3812*30.42,AP3812)</f>
        <v>60.84</v>
      </c>
      <c r="AS3812">
        <v>0</v>
      </c>
      <c r="AT3812" s="4">
        <f>AR3812+AS3812</f>
        <v>60.84</v>
      </c>
      <c r="AU3812">
        <v>1</v>
      </c>
      <c r="AV3812" s="1">
        <f>AO3812+AT3812</f>
        <v>40798.839999999997</v>
      </c>
      <c r="AW3812" s="1">
        <v>40830</v>
      </c>
      <c r="AX3812" s="2">
        <f>IF(AV3812&gt;=AW3812,1,2)</f>
        <v>2</v>
      </c>
      <c r="AY3812" s="2" t="str">
        <f>IF((AV3812+10)&gt;=AW3812,"SAVE","LATE")</f>
        <v>LATE</v>
      </c>
      <c r="AZ3812" t="s">
        <v>82</v>
      </c>
      <c r="BA3812" t="s">
        <v>1011</v>
      </c>
      <c r="BB3812" s="6">
        <v>39995100</v>
      </c>
      <c r="BC3812">
        <v>19499940</v>
      </c>
      <c r="BD3812" s="10">
        <v>59495040</v>
      </c>
      <c r="BE3812" t="s">
        <v>43579</v>
      </c>
      <c r="BF3812">
        <v>0</v>
      </c>
      <c r="BG3812" t="s">
        <v>70</v>
      </c>
      <c r="BH3812">
        <v>-1</v>
      </c>
      <c r="BI3812" t="s">
        <v>41481</v>
      </c>
      <c r="BJ3812" t="s">
        <v>12910</v>
      </c>
      <c r="BK3812">
        <v>0</v>
      </c>
      <c r="BL3812" t="s">
        <v>85</v>
      </c>
      <c r="BM3812" t="s">
        <v>12911</v>
      </c>
    </row>
    <row r="3813" spans="1:65" x14ac:dyDescent="0.25">
      <c r="A3813">
        <v>2011</v>
      </c>
      <c r="B3813" t="s">
        <v>64</v>
      </c>
      <c r="C3813" t="s">
        <v>65</v>
      </c>
      <c r="D3813" t="s">
        <v>40101</v>
      </c>
      <c r="E3813">
        <v>800215807</v>
      </c>
      <c r="F3813" t="s">
        <v>181</v>
      </c>
      <c r="G3813">
        <v>12</v>
      </c>
      <c r="H3813" t="s">
        <v>41881</v>
      </c>
      <c r="I3813" t="s">
        <v>67</v>
      </c>
      <c r="J3813" t="s">
        <v>68</v>
      </c>
      <c r="K3813">
        <v>3</v>
      </c>
      <c r="L3813" t="s">
        <v>41838</v>
      </c>
      <c r="M3813">
        <v>72000000</v>
      </c>
      <c r="N3813" t="s">
        <v>41840</v>
      </c>
      <c r="O3813" t="s">
        <v>9863</v>
      </c>
      <c r="P3813" t="s">
        <v>90</v>
      </c>
      <c r="Q3813" t="s">
        <v>70</v>
      </c>
      <c r="R3813" t="s">
        <v>70</v>
      </c>
      <c r="S3813" t="s">
        <v>39639</v>
      </c>
      <c r="T3813" t="s">
        <v>4511</v>
      </c>
      <c r="U3813" t="s">
        <v>9864</v>
      </c>
      <c r="V3813" t="s">
        <v>9865</v>
      </c>
      <c r="W3813" t="s">
        <v>9865</v>
      </c>
      <c r="X3813">
        <v>346172000</v>
      </c>
      <c r="Y3813" t="s">
        <v>122</v>
      </c>
      <c r="Z3813" t="s">
        <v>123</v>
      </c>
      <c r="AA3813">
        <v>0</v>
      </c>
      <c r="AB3813" t="s">
        <v>76</v>
      </c>
      <c r="AC3813">
        <v>0</v>
      </c>
      <c r="AD3813" t="s">
        <v>76</v>
      </c>
      <c r="AE3813">
        <v>596605</v>
      </c>
      <c r="AF3813" t="s">
        <v>40104</v>
      </c>
      <c r="AG3813" t="s">
        <v>9866</v>
      </c>
      <c r="AH3813" t="s">
        <v>9867</v>
      </c>
      <c r="AI3813" t="s">
        <v>39472</v>
      </c>
      <c r="AJ3813" t="s">
        <v>41304</v>
      </c>
      <c r="AK3813">
        <v>74341673</v>
      </c>
      <c r="AL3813" t="s">
        <v>9868</v>
      </c>
      <c r="AM3813">
        <v>2011</v>
      </c>
      <c r="AN3813" s="1">
        <v>40723</v>
      </c>
      <c r="AO3813" s="1">
        <v>40772</v>
      </c>
      <c r="AP3813">
        <v>135</v>
      </c>
      <c r="AQ3813" t="s">
        <v>74</v>
      </c>
      <c r="AR3813" s="4">
        <f>IF(AQ3813="M",AP3813*30.42,AP3813)</f>
        <v>135</v>
      </c>
      <c r="AS3813">
        <v>0</v>
      </c>
      <c r="AT3813" s="4">
        <f>AR3813+AS3813</f>
        <v>135</v>
      </c>
      <c r="AU3813">
        <v>11</v>
      </c>
      <c r="AV3813" s="1">
        <f>AO3813+AT3813</f>
        <v>40907</v>
      </c>
      <c r="AW3813" s="1">
        <v>41107</v>
      </c>
      <c r="AX3813" s="2">
        <f>IF(AV3813&gt;=AW3813,1,2)</f>
        <v>2</v>
      </c>
      <c r="AY3813" s="2" t="str">
        <f>IF((AV3813+10)&gt;=AW3813,"SAVE","LATE")</f>
        <v>LATE</v>
      </c>
      <c r="AZ3813" t="s">
        <v>82</v>
      </c>
      <c r="BA3813" t="s">
        <v>1011</v>
      </c>
      <c r="BB3813" s="6">
        <v>346172000</v>
      </c>
      <c r="BC3813">
        <v>0</v>
      </c>
      <c r="BD3813" s="10">
        <v>346172000</v>
      </c>
      <c r="BE3813" t="s">
        <v>9863</v>
      </c>
      <c r="BF3813">
        <v>0</v>
      </c>
      <c r="BG3813" t="s">
        <v>70</v>
      </c>
      <c r="BH3813">
        <v>-1</v>
      </c>
      <c r="BI3813" t="s">
        <v>70</v>
      </c>
      <c r="BJ3813" t="s">
        <v>70</v>
      </c>
      <c r="BK3813">
        <v>0</v>
      </c>
      <c r="BL3813" t="s">
        <v>85</v>
      </c>
      <c r="BM3813" t="s">
        <v>9869</v>
      </c>
    </row>
    <row r="3814" spans="1:65" x14ac:dyDescent="0.25">
      <c r="A3814">
        <v>2011</v>
      </c>
      <c r="B3814" t="s">
        <v>116</v>
      </c>
      <c r="C3814" t="s">
        <v>290</v>
      </c>
      <c r="D3814" t="s">
        <v>43389</v>
      </c>
      <c r="E3814" t="s">
        <v>600</v>
      </c>
      <c r="F3814" t="s">
        <v>601</v>
      </c>
      <c r="G3814">
        <v>12</v>
      </c>
      <c r="H3814" t="s">
        <v>41881</v>
      </c>
      <c r="I3814" t="s">
        <v>67</v>
      </c>
      <c r="J3814" t="s">
        <v>68</v>
      </c>
      <c r="K3814">
        <v>3</v>
      </c>
      <c r="L3814" t="s">
        <v>41838</v>
      </c>
      <c r="M3814">
        <v>72000000</v>
      </c>
      <c r="N3814" t="s">
        <v>41840</v>
      </c>
      <c r="O3814" t="s">
        <v>11153</v>
      </c>
      <c r="P3814" t="s">
        <v>90</v>
      </c>
      <c r="Q3814" t="s">
        <v>70</v>
      </c>
      <c r="R3814" t="s">
        <v>70</v>
      </c>
      <c r="S3814" t="s">
        <v>39639</v>
      </c>
      <c r="T3814" s="3">
        <v>40610</v>
      </c>
      <c r="U3814" t="s">
        <v>11154</v>
      </c>
      <c r="V3814" t="s">
        <v>11155</v>
      </c>
      <c r="W3814" t="s">
        <v>11156</v>
      </c>
      <c r="X3814">
        <v>185000000</v>
      </c>
      <c r="Y3814" t="s">
        <v>122</v>
      </c>
      <c r="Z3814" t="s">
        <v>123</v>
      </c>
      <c r="AA3814">
        <v>0</v>
      </c>
      <c r="AB3814" t="s">
        <v>76</v>
      </c>
      <c r="AC3814">
        <v>0</v>
      </c>
      <c r="AD3814" t="s">
        <v>76</v>
      </c>
      <c r="AE3814">
        <v>580177</v>
      </c>
      <c r="AF3814" t="s">
        <v>40104</v>
      </c>
      <c r="AG3814" t="s">
        <v>9866</v>
      </c>
      <c r="AH3814" t="s">
        <v>11157</v>
      </c>
      <c r="AI3814" t="s">
        <v>39472</v>
      </c>
      <c r="AJ3814" t="s">
        <v>41304</v>
      </c>
      <c r="AK3814">
        <v>74341673</v>
      </c>
      <c r="AL3814" t="s">
        <v>9868</v>
      </c>
      <c r="AM3814">
        <v>2011</v>
      </c>
      <c r="AN3814" s="1">
        <v>40723</v>
      </c>
      <c r="AO3814" s="1">
        <v>40723</v>
      </c>
      <c r="AP3814">
        <v>6</v>
      </c>
      <c r="AQ3814" t="s">
        <v>81</v>
      </c>
      <c r="AR3814" s="4">
        <f>IF(AQ3814="M",AP3814*30.42,AP3814)</f>
        <v>182.52</v>
      </c>
      <c r="AS3814">
        <v>0</v>
      </c>
      <c r="AT3814" s="4">
        <f>AR3814+AS3814</f>
        <v>182.52</v>
      </c>
      <c r="AU3814">
        <v>6</v>
      </c>
      <c r="AV3814" s="1">
        <f>AO3814+AT3814</f>
        <v>40905.519999999997</v>
      </c>
      <c r="AW3814" s="1">
        <v>41089</v>
      </c>
      <c r="AX3814" s="2">
        <f>IF(AV3814&gt;=AW3814,1,2)</f>
        <v>2</v>
      </c>
      <c r="AY3814" s="2" t="str">
        <f>IF((AV3814+10)&gt;=AW3814,"SAVE","LATE")</f>
        <v>LATE</v>
      </c>
      <c r="AZ3814" t="s">
        <v>82</v>
      </c>
      <c r="BA3814" t="s">
        <v>1011</v>
      </c>
      <c r="BB3814" s="6">
        <v>185000000</v>
      </c>
      <c r="BC3814">
        <v>0</v>
      </c>
      <c r="BD3814" s="10">
        <v>185000000</v>
      </c>
      <c r="BE3814" t="s">
        <v>11153</v>
      </c>
      <c r="BF3814">
        <v>0</v>
      </c>
      <c r="BG3814" t="s">
        <v>70</v>
      </c>
      <c r="BH3814">
        <v>-1</v>
      </c>
      <c r="BI3814" t="s">
        <v>70</v>
      </c>
      <c r="BJ3814" t="s">
        <v>70</v>
      </c>
      <c r="BK3814">
        <v>0</v>
      </c>
      <c r="BL3814" t="s">
        <v>85</v>
      </c>
      <c r="BM3814" t="s">
        <v>11158</v>
      </c>
    </row>
    <row r="3815" spans="1:65" x14ac:dyDescent="0.25">
      <c r="A3815">
        <v>2011</v>
      </c>
      <c r="B3815" t="s">
        <v>116</v>
      </c>
      <c r="C3815" t="s">
        <v>290</v>
      </c>
      <c r="D3815" t="s">
        <v>43389</v>
      </c>
      <c r="E3815" t="s">
        <v>600</v>
      </c>
      <c r="F3815" t="s">
        <v>601</v>
      </c>
      <c r="G3815">
        <v>12</v>
      </c>
      <c r="H3815" t="s">
        <v>41881</v>
      </c>
      <c r="I3815" t="s">
        <v>67</v>
      </c>
      <c r="J3815" t="s">
        <v>68</v>
      </c>
      <c r="K3815">
        <v>3</v>
      </c>
      <c r="L3815" t="s">
        <v>41838</v>
      </c>
      <c r="M3815">
        <v>72000000</v>
      </c>
      <c r="N3815" t="s">
        <v>41840</v>
      </c>
      <c r="O3815" t="s">
        <v>12332</v>
      </c>
      <c r="P3815" t="s">
        <v>90</v>
      </c>
      <c r="Q3815" t="s">
        <v>70</v>
      </c>
      <c r="R3815" t="s">
        <v>70</v>
      </c>
      <c r="S3815" t="s">
        <v>39639</v>
      </c>
      <c r="T3815" t="s">
        <v>11060</v>
      </c>
      <c r="U3815" t="s">
        <v>12333</v>
      </c>
      <c r="V3815" t="s">
        <v>12334</v>
      </c>
      <c r="W3815" t="s">
        <v>12335</v>
      </c>
      <c r="X3815">
        <v>104976000</v>
      </c>
      <c r="Y3815" t="s">
        <v>122</v>
      </c>
      <c r="Z3815" t="s">
        <v>123</v>
      </c>
      <c r="AA3815">
        <v>0</v>
      </c>
      <c r="AB3815" t="s">
        <v>76</v>
      </c>
      <c r="AC3815">
        <v>0</v>
      </c>
      <c r="AD3815" t="s">
        <v>76</v>
      </c>
      <c r="AE3815">
        <v>576430</v>
      </c>
      <c r="AF3815" t="s">
        <v>40104</v>
      </c>
      <c r="AG3815" t="s">
        <v>9866</v>
      </c>
      <c r="AH3815" t="s">
        <v>12336</v>
      </c>
      <c r="AI3815" t="s">
        <v>39472</v>
      </c>
      <c r="AJ3815" t="s">
        <v>41304</v>
      </c>
      <c r="AK3815">
        <v>74341673</v>
      </c>
      <c r="AL3815" t="s">
        <v>9868</v>
      </c>
      <c r="AM3815">
        <v>2011</v>
      </c>
      <c r="AN3815" s="1">
        <v>40722</v>
      </c>
      <c r="AO3815" s="1">
        <v>40722</v>
      </c>
      <c r="AP3815">
        <v>6</v>
      </c>
      <c r="AQ3815" t="s">
        <v>81</v>
      </c>
      <c r="AR3815" s="4">
        <f>IF(AQ3815="M",AP3815*30.42,AP3815)</f>
        <v>182.52</v>
      </c>
      <c r="AS3815">
        <v>0</v>
      </c>
      <c r="AT3815" s="4">
        <f>AR3815+AS3815</f>
        <v>182.52</v>
      </c>
      <c r="AU3815">
        <v>6</v>
      </c>
      <c r="AV3815" s="1">
        <f>AO3815+AT3815</f>
        <v>40904.519999999997</v>
      </c>
      <c r="AW3815" s="1">
        <v>41088</v>
      </c>
      <c r="AX3815" s="2">
        <f>IF(AV3815&gt;=AW3815,1,2)</f>
        <v>2</v>
      </c>
      <c r="AY3815" s="2" t="str">
        <f>IF((AV3815+10)&gt;=AW3815,"SAVE","LATE")</f>
        <v>LATE</v>
      </c>
      <c r="AZ3815" t="s">
        <v>82</v>
      </c>
      <c r="BA3815" t="s">
        <v>1011</v>
      </c>
      <c r="BB3815" s="6">
        <v>104976000</v>
      </c>
      <c r="BC3815">
        <v>0</v>
      </c>
      <c r="BD3815" s="10">
        <v>104976000</v>
      </c>
      <c r="BE3815" t="s">
        <v>12332</v>
      </c>
      <c r="BF3815">
        <v>0</v>
      </c>
      <c r="BG3815" t="s">
        <v>70</v>
      </c>
      <c r="BH3815">
        <v>-1</v>
      </c>
      <c r="BI3815" t="s">
        <v>70</v>
      </c>
      <c r="BJ3815" t="s">
        <v>70</v>
      </c>
      <c r="BK3815">
        <v>0</v>
      </c>
      <c r="BL3815" t="s">
        <v>85</v>
      </c>
      <c r="BM3815" t="s">
        <v>12337</v>
      </c>
    </row>
    <row r="3816" spans="1:65" x14ac:dyDescent="0.25">
      <c r="A3816">
        <v>2011</v>
      </c>
      <c r="B3816" t="s">
        <v>116</v>
      </c>
      <c r="C3816" t="s">
        <v>290</v>
      </c>
      <c r="D3816" t="s">
        <v>43389</v>
      </c>
      <c r="E3816" t="s">
        <v>600</v>
      </c>
      <c r="F3816" t="s">
        <v>601</v>
      </c>
      <c r="G3816">
        <v>12</v>
      </c>
      <c r="H3816" t="s">
        <v>41881</v>
      </c>
      <c r="I3816" t="s">
        <v>67</v>
      </c>
      <c r="J3816" t="s">
        <v>68</v>
      </c>
      <c r="K3816">
        <v>3</v>
      </c>
      <c r="L3816" t="s">
        <v>41838</v>
      </c>
      <c r="M3816">
        <v>70000000</v>
      </c>
      <c r="N3816" t="s">
        <v>40246</v>
      </c>
      <c r="O3816" t="s">
        <v>11536</v>
      </c>
      <c r="P3816" t="s">
        <v>90</v>
      </c>
      <c r="Q3816" t="s">
        <v>70</v>
      </c>
      <c r="R3816" t="s">
        <v>70</v>
      </c>
      <c r="S3816" t="s">
        <v>39640</v>
      </c>
      <c r="T3816" t="s">
        <v>11060</v>
      </c>
      <c r="U3816" t="s">
        <v>11537</v>
      </c>
      <c r="V3816" t="s">
        <v>11538</v>
      </c>
      <c r="W3816" t="s">
        <v>11539</v>
      </c>
      <c r="X3816">
        <v>152714166</v>
      </c>
      <c r="Y3816" t="s">
        <v>122</v>
      </c>
      <c r="Z3816" t="s">
        <v>123</v>
      </c>
      <c r="AA3816">
        <v>0</v>
      </c>
      <c r="AB3816" t="s">
        <v>76</v>
      </c>
      <c r="AC3816">
        <v>0</v>
      </c>
      <c r="AD3816" t="s">
        <v>76</v>
      </c>
      <c r="AE3816">
        <v>576531</v>
      </c>
      <c r="AF3816" t="s">
        <v>40104</v>
      </c>
      <c r="AG3816" t="s">
        <v>11540</v>
      </c>
      <c r="AH3816" t="s">
        <v>11541</v>
      </c>
      <c r="AI3816" t="s">
        <v>39472</v>
      </c>
      <c r="AJ3816" t="s">
        <v>41304</v>
      </c>
      <c r="AK3816">
        <v>9396824</v>
      </c>
      <c r="AL3816" t="s">
        <v>11542</v>
      </c>
      <c r="AM3816">
        <v>2011</v>
      </c>
      <c r="AN3816" s="1">
        <v>40722</v>
      </c>
      <c r="AO3816" s="1">
        <v>40722</v>
      </c>
      <c r="AP3816">
        <v>6</v>
      </c>
      <c r="AQ3816" t="s">
        <v>81</v>
      </c>
      <c r="AR3816" s="4">
        <f>IF(AQ3816="M",AP3816*30.42,AP3816)</f>
        <v>182.52</v>
      </c>
      <c r="AS3816">
        <v>0</v>
      </c>
      <c r="AT3816" s="4">
        <f>AR3816+AS3816</f>
        <v>182.52</v>
      </c>
      <c r="AU3816">
        <v>3</v>
      </c>
      <c r="AV3816" s="1">
        <f>AO3816+AT3816</f>
        <v>40904.519999999997</v>
      </c>
      <c r="AW3816" s="1">
        <v>40996</v>
      </c>
      <c r="AX3816" s="2">
        <f>IF(AV3816&gt;=AW3816,1,2)</f>
        <v>2</v>
      </c>
      <c r="AY3816" s="2" t="str">
        <f>IF((AV3816+10)&gt;=AW3816,"SAVE","LATE")</f>
        <v>LATE</v>
      </c>
      <c r="AZ3816" t="s">
        <v>82</v>
      </c>
      <c r="BA3816" t="s">
        <v>1011</v>
      </c>
      <c r="BB3816" s="6">
        <v>152714166</v>
      </c>
      <c r="BC3816">
        <v>0</v>
      </c>
      <c r="BD3816" s="10">
        <v>152714166</v>
      </c>
      <c r="BE3816" t="s">
        <v>11536</v>
      </c>
      <c r="BF3816">
        <v>0</v>
      </c>
      <c r="BG3816" t="s">
        <v>70</v>
      </c>
      <c r="BH3816">
        <v>-1</v>
      </c>
      <c r="BI3816" t="s">
        <v>70</v>
      </c>
      <c r="BJ3816" t="s">
        <v>70</v>
      </c>
      <c r="BK3816">
        <v>0</v>
      </c>
      <c r="BL3816" t="s">
        <v>85</v>
      </c>
      <c r="BM3816" t="s">
        <v>11543</v>
      </c>
    </row>
    <row r="3817" spans="1:65" x14ac:dyDescent="0.25">
      <c r="A3817">
        <v>2011</v>
      </c>
      <c r="B3817" t="s">
        <v>116</v>
      </c>
      <c r="C3817" t="s">
        <v>290</v>
      </c>
      <c r="D3817" t="s">
        <v>43389</v>
      </c>
      <c r="E3817" t="s">
        <v>600</v>
      </c>
      <c r="F3817" t="s">
        <v>601</v>
      </c>
      <c r="G3817">
        <v>12</v>
      </c>
      <c r="H3817" t="s">
        <v>41881</v>
      </c>
      <c r="I3817" t="s">
        <v>105</v>
      </c>
      <c r="J3817" t="s">
        <v>68</v>
      </c>
      <c r="K3817">
        <v>3</v>
      </c>
      <c r="L3817" t="s">
        <v>41838</v>
      </c>
      <c r="M3817">
        <v>72000000</v>
      </c>
      <c r="N3817" t="s">
        <v>41840</v>
      </c>
      <c r="O3817" t="s">
        <v>40549</v>
      </c>
      <c r="P3817" t="s">
        <v>90</v>
      </c>
      <c r="Q3817" t="s">
        <v>70</v>
      </c>
      <c r="R3817" t="s">
        <v>70</v>
      </c>
      <c r="S3817" t="s">
        <v>39645</v>
      </c>
      <c r="T3817" s="3">
        <v>40551</v>
      </c>
      <c r="U3817" t="s">
        <v>9198</v>
      </c>
      <c r="V3817" t="s">
        <v>9199</v>
      </c>
      <c r="W3817" t="s">
        <v>9200</v>
      </c>
      <c r="X3817">
        <v>500000000</v>
      </c>
      <c r="Y3817" t="s">
        <v>122</v>
      </c>
      <c r="Z3817" t="s">
        <v>123</v>
      </c>
      <c r="AA3817">
        <v>0</v>
      </c>
      <c r="AB3817" t="s">
        <v>76</v>
      </c>
      <c r="AC3817">
        <v>0</v>
      </c>
      <c r="AD3817" t="s">
        <v>76</v>
      </c>
      <c r="AE3817">
        <v>577673</v>
      </c>
      <c r="AF3817" t="s">
        <v>40104</v>
      </c>
      <c r="AG3817" t="s">
        <v>9201</v>
      </c>
      <c r="AH3817" t="s">
        <v>9202</v>
      </c>
      <c r="AI3817" t="s">
        <v>39472</v>
      </c>
      <c r="AJ3817" t="s">
        <v>41304</v>
      </c>
      <c r="AK3817">
        <v>19136017</v>
      </c>
      <c r="AL3817" t="s">
        <v>9203</v>
      </c>
      <c r="AM3817">
        <v>2011</v>
      </c>
      <c r="AN3817" s="1">
        <v>40723</v>
      </c>
      <c r="AO3817" s="1">
        <v>40723</v>
      </c>
      <c r="AP3817">
        <v>4</v>
      </c>
      <c r="AQ3817" t="s">
        <v>81</v>
      </c>
      <c r="AR3817" s="4">
        <f>IF(AQ3817="M",AP3817*30.42,AP3817)</f>
        <v>121.68</v>
      </c>
      <c r="AS3817">
        <v>0</v>
      </c>
      <c r="AT3817" s="4">
        <f>AR3817+AS3817</f>
        <v>121.68</v>
      </c>
      <c r="AU3817">
        <v>7</v>
      </c>
      <c r="AV3817" s="1">
        <f>AO3817+AT3817</f>
        <v>40844.68</v>
      </c>
      <c r="AW3817" s="1">
        <v>41058</v>
      </c>
      <c r="AX3817" s="2">
        <f>IF(AV3817&gt;=AW3817,1,2)</f>
        <v>2</v>
      </c>
      <c r="AY3817" s="2" t="str">
        <f>IF((AV3817+10)&gt;=AW3817,"SAVE","LATE")</f>
        <v>LATE</v>
      </c>
      <c r="AZ3817" t="s">
        <v>82</v>
      </c>
      <c r="BA3817" t="s">
        <v>1011</v>
      </c>
      <c r="BB3817" s="6">
        <v>500000000</v>
      </c>
      <c r="BC3817">
        <v>0</v>
      </c>
      <c r="BD3817" s="10">
        <v>500000000</v>
      </c>
      <c r="BE3817" t="s">
        <v>40549</v>
      </c>
      <c r="BF3817">
        <v>0</v>
      </c>
      <c r="BG3817" t="s">
        <v>70</v>
      </c>
      <c r="BH3817">
        <v>-1</v>
      </c>
      <c r="BI3817" t="s">
        <v>70</v>
      </c>
      <c r="BJ3817" t="s">
        <v>70</v>
      </c>
      <c r="BK3817">
        <v>0</v>
      </c>
      <c r="BL3817" t="s">
        <v>85</v>
      </c>
      <c r="BM3817" t="s">
        <v>9204</v>
      </c>
    </row>
    <row r="3818" spans="1:65" x14ac:dyDescent="0.25">
      <c r="A3818">
        <v>2011</v>
      </c>
      <c r="B3818" t="s">
        <v>116</v>
      </c>
      <c r="C3818" t="s">
        <v>290</v>
      </c>
      <c r="D3818" t="s">
        <v>43389</v>
      </c>
      <c r="E3818" t="s">
        <v>600</v>
      </c>
      <c r="F3818" t="s">
        <v>601</v>
      </c>
      <c r="G3818">
        <v>12</v>
      </c>
      <c r="H3818" t="s">
        <v>41881</v>
      </c>
      <c r="I3818" t="s">
        <v>67</v>
      </c>
      <c r="J3818" t="s">
        <v>68</v>
      </c>
      <c r="K3818">
        <v>3</v>
      </c>
      <c r="L3818" t="s">
        <v>41838</v>
      </c>
      <c r="M3818">
        <v>72000000</v>
      </c>
      <c r="N3818" t="s">
        <v>41840</v>
      </c>
      <c r="O3818" t="s">
        <v>12993</v>
      </c>
      <c r="P3818" t="s">
        <v>90</v>
      </c>
      <c r="Q3818" t="s">
        <v>70</v>
      </c>
      <c r="R3818" t="s">
        <v>70</v>
      </c>
      <c r="S3818" t="s">
        <v>39645</v>
      </c>
      <c r="T3818" s="3">
        <v>40582</v>
      </c>
      <c r="U3818" t="s">
        <v>12994</v>
      </c>
      <c r="V3818" t="s">
        <v>12995</v>
      </c>
      <c r="W3818" t="s">
        <v>12996</v>
      </c>
      <c r="X3818">
        <v>22400000</v>
      </c>
      <c r="Y3818" t="s">
        <v>122</v>
      </c>
      <c r="Z3818" t="s">
        <v>123</v>
      </c>
      <c r="AA3818">
        <v>0</v>
      </c>
      <c r="AB3818" t="s">
        <v>76</v>
      </c>
      <c r="AC3818">
        <v>0</v>
      </c>
      <c r="AD3818" t="s">
        <v>76</v>
      </c>
      <c r="AE3818">
        <v>578783</v>
      </c>
      <c r="AF3818" t="s">
        <v>40104</v>
      </c>
      <c r="AG3818" t="s">
        <v>9201</v>
      </c>
      <c r="AH3818" t="s">
        <v>9202</v>
      </c>
      <c r="AI3818" t="s">
        <v>39472</v>
      </c>
      <c r="AJ3818" t="s">
        <v>41304</v>
      </c>
      <c r="AK3818" t="s">
        <v>9201</v>
      </c>
      <c r="AL3818" t="s">
        <v>9203</v>
      </c>
      <c r="AM3818">
        <v>2011</v>
      </c>
      <c r="AN3818" s="1">
        <v>40695</v>
      </c>
      <c r="AO3818" s="1">
        <v>40695</v>
      </c>
      <c r="AP3818">
        <v>6</v>
      </c>
      <c r="AQ3818" t="s">
        <v>81</v>
      </c>
      <c r="AR3818" s="4">
        <f>IF(AQ3818="M",AP3818*30.42,AP3818)</f>
        <v>182.52</v>
      </c>
      <c r="AS3818">
        <v>0</v>
      </c>
      <c r="AT3818" s="4">
        <f>AR3818+AS3818</f>
        <v>182.52</v>
      </c>
      <c r="AU3818">
        <v>3</v>
      </c>
      <c r="AV3818" s="1">
        <f>AO3818+AT3818</f>
        <v>40877.519999999997</v>
      </c>
      <c r="AW3818" s="1">
        <v>40969</v>
      </c>
      <c r="AX3818" s="2">
        <f>IF(AV3818&gt;=AW3818,1,2)</f>
        <v>2</v>
      </c>
      <c r="AY3818" s="2" t="str">
        <f>IF((AV3818+10)&gt;=AW3818,"SAVE","LATE")</f>
        <v>LATE</v>
      </c>
      <c r="AZ3818" t="s">
        <v>82</v>
      </c>
      <c r="BA3818" t="s">
        <v>1011</v>
      </c>
      <c r="BB3818" s="6">
        <v>22400000</v>
      </c>
      <c r="BC3818">
        <v>0</v>
      </c>
      <c r="BD3818" s="10">
        <v>22400000</v>
      </c>
      <c r="BE3818" t="s">
        <v>12993</v>
      </c>
      <c r="BF3818">
        <v>0</v>
      </c>
      <c r="BG3818" t="s">
        <v>70</v>
      </c>
      <c r="BH3818">
        <v>-1</v>
      </c>
      <c r="BI3818" t="s">
        <v>70</v>
      </c>
      <c r="BJ3818" t="s">
        <v>70</v>
      </c>
      <c r="BK3818">
        <v>0</v>
      </c>
      <c r="BL3818" t="s">
        <v>85</v>
      </c>
      <c r="BM3818" t="s">
        <v>12997</v>
      </c>
    </row>
    <row r="3819" spans="1:65" x14ac:dyDescent="0.25">
      <c r="A3819">
        <v>2011</v>
      </c>
      <c r="B3819" t="s">
        <v>116</v>
      </c>
      <c r="C3819" t="s">
        <v>290</v>
      </c>
      <c r="D3819" t="s">
        <v>43389</v>
      </c>
      <c r="E3819" t="s">
        <v>600</v>
      </c>
      <c r="F3819" t="s">
        <v>601</v>
      </c>
      <c r="G3819">
        <v>12</v>
      </c>
      <c r="H3819" t="s">
        <v>41881</v>
      </c>
      <c r="I3819" t="s">
        <v>67</v>
      </c>
      <c r="J3819" t="s">
        <v>68</v>
      </c>
      <c r="K3819">
        <v>3</v>
      </c>
      <c r="L3819" t="s">
        <v>41838</v>
      </c>
      <c r="M3819">
        <v>72000000</v>
      </c>
      <c r="N3819" t="s">
        <v>41840</v>
      </c>
      <c r="O3819" t="s">
        <v>40552</v>
      </c>
      <c r="P3819" t="s">
        <v>90</v>
      </c>
      <c r="Q3819" t="s">
        <v>70</v>
      </c>
      <c r="R3819" t="s">
        <v>70</v>
      </c>
      <c r="S3819" t="s">
        <v>39646</v>
      </c>
      <c r="T3819" t="s">
        <v>9209</v>
      </c>
      <c r="U3819" t="s">
        <v>9210</v>
      </c>
      <c r="V3819" t="s">
        <v>9211</v>
      </c>
      <c r="W3819" t="s">
        <v>9212</v>
      </c>
      <c r="X3819">
        <v>500000000</v>
      </c>
      <c r="Y3819" t="s">
        <v>122</v>
      </c>
      <c r="Z3819" t="s">
        <v>123</v>
      </c>
      <c r="AA3819">
        <v>0</v>
      </c>
      <c r="AB3819" t="s">
        <v>76</v>
      </c>
      <c r="AC3819">
        <v>0</v>
      </c>
      <c r="AD3819" t="s">
        <v>76</v>
      </c>
      <c r="AE3819">
        <v>575465</v>
      </c>
      <c r="AF3819" t="s">
        <v>40104</v>
      </c>
      <c r="AG3819" t="s">
        <v>9213</v>
      </c>
      <c r="AH3819" t="s">
        <v>9214</v>
      </c>
      <c r="AI3819" t="s">
        <v>39472</v>
      </c>
      <c r="AJ3819" t="s">
        <v>41304</v>
      </c>
      <c r="AK3819">
        <v>4255635</v>
      </c>
      <c r="AL3819" t="s">
        <v>9215</v>
      </c>
      <c r="AM3819">
        <v>2011</v>
      </c>
      <c r="AN3819" s="1">
        <v>40723</v>
      </c>
      <c r="AO3819" s="1">
        <v>40723</v>
      </c>
      <c r="AP3819">
        <v>4</v>
      </c>
      <c r="AQ3819" t="s">
        <v>81</v>
      </c>
      <c r="AR3819" s="4">
        <f>IF(AQ3819="M",AP3819*30.42,AP3819)</f>
        <v>121.68</v>
      </c>
      <c r="AS3819">
        <v>0</v>
      </c>
      <c r="AT3819" s="4">
        <f>AR3819+AS3819</f>
        <v>121.68</v>
      </c>
      <c r="AU3819">
        <v>4</v>
      </c>
      <c r="AV3819" s="1">
        <f>AO3819+AT3819</f>
        <v>40844.68</v>
      </c>
      <c r="AW3819" s="1">
        <v>40968</v>
      </c>
      <c r="AX3819" s="2">
        <f>IF(AV3819&gt;=AW3819,1,2)</f>
        <v>2</v>
      </c>
      <c r="AY3819" s="2" t="str">
        <f>IF((AV3819+10)&gt;=AW3819,"SAVE","LATE")</f>
        <v>LATE</v>
      </c>
      <c r="AZ3819" t="s">
        <v>82</v>
      </c>
      <c r="BA3819" t="s">
        <v>1011</v>
      </c>
      <c r="BB3819" s="6">
        <v>500000000</v>
      </c>
      <c r="BC3819">
        <v>0</v>
      </c>
      <c r="BD3819" s="10">
        <v>500000000</v>
      </c>
      <c r="BE3819" t="s">
        <v>40552</v>
      </c>
      <c r="BF3819">
        <v>0</v>
      </c>
      <c r="BG3819" t="s">
        <v>70</v>
      </c>
      <c r="BH3819">
        <v>-1</v>
      </c>
      <c r="BI3819" t="s">
        <v>70</v>
      </c>
      <c r="BJ3819" t="s">
        <v>70</v>
      </c>
      <c r="BK3819">
        <v>0</v>
      </c>
      <c r="BL3819" t="s">
        <v>85</v>
      </c>
      <c r="BM3819" t="s">
        <v>9216</v>
      </c>
    </row>
    <row r="3820" spans="1:65" x14ac:dyDescent="0.25">
      <c r="A3820">
        <v>2011</v>
      </c>
      <c r="B3820" t="s">
        <v>116</v>
      </c>
      <c r="C3820" t="s">
        <v>290</v>
      </c>
      <c r="D3820" t="s">
        <v>43389</v>
      </c>
      <c r="E3820" t="s">
        <v>600</v>
      </c>
      <c r="F3820" t="s">
        <v>601</v>
      </c>
      <c r="G3820">
        <v>12</v>
      </c>
      <c r="H3820" t="s">
        <v>41881</v>
      </c>
      <c r="I3820" t="s">
        <v>67</v>
      </c>
      <c r="J3820" t="s">
        <v>68</v>
      </c>
      <c r="K3820">
        <v>3</v>
      </c>
      <c r="L3820" t="s">
        <v>41838</v>
      </c>
      <c r="M3820">
        <v>21000000</v>
      </c>
      <c r="N3820" t="s">
        <v>13117</v>
      </c>
      <c r="O3820" t="s">
        <v>13118</v>
      </c>
      <c r="P3820" t="s">
        <v>90</v>
      </c>
      <c r="Q3820" t="s">
        <v>70</v>
      </c>
      <c r="R3820" t="s">
        <v>70</v>
      </c>
      <c r="S3820" t="s">
        <v>39646</v>
      </c>
      <c r="T3820" t="s">
        <v>7344</v>
      </c>
      <c r="U3820" t="s">
        <v>13119</v>
      </c>
      <c r="V3820" t="s">
        <v>13120</v>
      </c>
      <c r="W3820" t="s">
        <v>13121</v>
      </c>
      <c r="X3820">
        <v>10000000</v>
      </c>
      <c r="Y3820" t="s">
        <v>1219</v>
      </c>
      <c r="Z3820" t="s">
        <v>40173</v>
      </c>
      <c r="AA3820">
        <v>0</v>
      </c>
      <c r="AB3820" t="s">
        <v>76</v>
      </c>
      <c r="AC3820">
        <v>0</v>
      </c>
      <c r="AD3820" t="s">
        <v>76</v>
      </c>
      <c r="AE3820">
        <v>553656</v>
      </c>
      <c r="AF3820" t="s">
        <v>40104</v>
      </c>
      <c r="AG3820" t="s">
        <v>9213</v>
      </c>
      <c r="AH3820" t="s">
        <v>9214</v>
      </c>
      <c r="AI3820" t="s">
        <v>39472</v>
      </c>
      <c r="AJ3820" t="s">
        <v>41304</v>
      </c>
      <c r="AK3820">
        <v>4255635</v>
      </c>
      <c r="AL3820" t="s">
        <v>9215</v>
      </c>
      <c r="AM3820">
        <v>2011</v>
      </c>
      <c r="AN3820" s="1">
        <v>40686</v>
      </c>
      <c r="AO3820" s="1">
        <v>40686</v>
      </c>
      <c r="AP3820">
        <v>6</v>
      </c>
      <c r="AQ3820" t="s">
        <v>81</v>
      </c>
      <c r="AR3820" s="4">
        <f>IF(AQ3820="M",AP3820*30.42,AP3820)</f>
        <v>182.52</v>
      </c>
      <c r="AS3820">
        <v>0</v>
      </c>
      <c r="AT3820" s="4">
        <f>AR3820+AS3820</f>
        <v>182.52</v>
      </c>
      <c r="AU3820">
        <v>3</v>
      </c>
      <c r="AV3820" s="1">
        <f>AO3820+AT3820</f>
        <v>40868.519999999997</v>
      </c>
      <c r="AW3820" s="1">
        <v>40962</v>
      </c>
      <c r="AX3820" s="2">
        <f>IF(AV3820&gt;=AW3820,1,2)</f>
        <v>2</v>
      </c>
      <c r="AY3820" s="2" t="str">
        <f>IF((AV3820+10)&gt;=AW3820,"SAVE","LATE")</f>
        <v>LATE</v>
      </c>
      <c r="AZ3820" t="s">
        <v>82</v>
      </c>
      <c r="BA3820" t="s">
        <v>1011</v>
      </c>
      <c r="BB3820" s="6">
        <v>10000000</v>
      </c>
      <c r="BC3820">
        <v>0</v>
      </c>
      <c r="BD3820" s="10">
        <v>10000000</v>
      </c>
      <c r="BE3820" t="s">
        <v>13118</v>
      </c>
      <c r="BF3820">
        <v>0</v>
      </c>
      <c r="BG3820" t="s">
        <v>70</v>
      </c>
      <c r="BH3820">
        <v>-1</v>
      </c>
      <c r="BI3820" t="s">
        <v>70</v>
      </c>
      <c r="BJ3820" t="s">
        <v>70</v>
      </c>
      <c r="BK3820">
        <v>0</v>
      </c>
      <c r="BL3820" t="s">
        <v>85</v>
      </c>
      <c r="BM3820" t="s">
        <v>13122</v>
      </c>
    </row>
    <row r="3821" spans="1:65" x14ac:dyDescent="0.25">
      <c r="A3821">
        <v>2011</v>
      </c>
      <c r="B3821" t="s">
        <v>64</v>
      </c>
      <c r="C3821" t="s">
        <v>65</v>
      </c>
      <c r="D3821" t="s">
        <v>40101</v>
      </c>
      <c r="E3821">
        <v>800215807</v>
      </c>
      <c r="F3821" t="s">
        <v>280</v>
      </c>
      <c r="G3821">
        <v>11</v>
      </c>
      <c r="H3821" t="s">
        <v>41839</v>
      </c>
      <c r="I3821" t="s">
        <v>67</v>
      </c>
      <c r="J3821" t="s">
        <v>88</v>
      </c>
      <c r="K3821">
        <v>3</v>
      </c>
      <c r="L3821" t="s">
        <v>41838</v>
      </c>
      <c r="M3821">
        <v>72000000</v>
      </c>
      <c r="N3821" t="s">
        <v>41840</v>
      </c>
      <c r="O3821" t="s">
        <v>10758</v>
      </c>
      <c r="P3821" t="s">
        <v>90</v>
      </c>
      <c r="Q3821" t="s">
        <v>39286</v>
      </c>
      <c r="R3821" t="s">
        <v>39286</v>
      </c>
      <c r="S3821" t="s">
        <v>39647</v>
      </c>
      <c r="T3821" t="s">
        <v>7629</v>
      </c>
      <c r="U3821" t="s">
        <v>10759</v>
      </c>
      <c r="V3821" t="s">
        <v>10760</v>
      </c>
      <c r="W3821" t="s">
        <v>10761</v>
      </c>
      <c r="X3821">
        <v>217000000</v>
      </c>
      <c r="Y3821" t="s">
        <v>122</v>
      </c>
      <c r="Z3821" t="s">
        <v>123</v>
      </c>
      <c r="AA3821">
        <v>0</v>
      </c>
      <c r="AB3821" t="s">
        <v>76</v>
      </c>
      <c r="AC3821">
        <v>0</v>
      </c>
      <c r="AD3821" t="s">
        <v>76</v>
      </c>
      <c r="AE3821">
        <v>721077</v>
      </c>
      <c r="AF3821" t="s">
        <v>41304</v>
      </c>
      <c r="AG3821">
        <v>6747635</v>
      </c>
      <c r="AH3821" t="s">
        <v>10762</v>
      </c>
      <c r="AI3821" t="s">
        <v>39472</v>
      </c>
      <c r="AJ3821" t="s">
        <v>41304</v>
      </c>
      <c r="AK3821">
        <v>6747635</v>
      </c>
      <c r="AL3821" t="s">
        <v>10762</v>
      </c>
      <c r="AM3821">
        <v>2011</v>
      </c>
      <c r="AN3821" s="1">
        <v>40889</v>
      </c>
      <c r="AO3821" s="1">
        <v>40889</v>
      </c>
      <c r="AP3821">
        <v>15</v>
      </c>
      <c r="AQ3821" t="s">
        <v>74</v>
      </c>
      <c r="AR3821" s="4">
        <f>IF(AQ3821="M",AP3821*30.42,AP3821)</f>
        <v>15</v>
      </c>
      <c r="AS3821">
        <v>0</v>
      </c>
      <c r="AT3821" s="4">
        <f>AR3821+AS3821</f>
        <v>15</v>
      </c>
      <c r="AU3821">
        <v>3</v>
      </c>
      <c r="AV3821" s="1">
        <f>AO3821+AT3821</f>
        <v>40904</v>
      </c>
      <c r="AW3821" s="1">
        <v>40995</v>
      </c>
      <c r="AX3821" s="2">
        <f>IF(AV3821&gt;=AW3821,1,2)</f>
        <v>2</v>
      </c>
      <c r="AY3821" s="2" t="str">
        <f>IF((AV3821+10)&gt;=AW3821,"SAVE","LATE")</f>
        <v>LATE</v>
      </c>
      <c r="AZ3821" t="s">
        <v>82</v>
      </c>
      <c r="BA3821" t="s">
        <v>1011</v>
      </c>
      <c r="BB3821" s="6">
        <v>211998294</v>
      </c>
      <c r="BC3821">
        <v>0</v>
      </c>
      <c r="BD3821" s="10">
        <v>211998294</v>
      </c>
      <c r="BE3821" t="s">
        <v>10763</v>
      </c>
      <c r="BF3821">
        <v>0</v>
      </c>
      <c r="BG3821" t="s">
        <v>70</v>
      </c>
      <c r="BH3821">
        <v>-1</v>
      </c>
      <c r="BI3821" t="s">
        <v>10764</v>
      </c>
      <c r="BJ3821" t="s">
        <v>10764</v>
      </c>
      <c r="BK3821">
        <v>0</v>
      </c>
      <c r="BL3821" t="s">
        <v>85</v>
      </c>
      <c r="BM3821" t="s">
        <v>10765</v>
      </c>
    </row>
    <row r="3822" spans="1:65" x14ac:dyDescent="0.25">
      <c r="A3822">
        <v>2011</v>
      </c>
      <c r="B3822" t="s">
        <v>116</v>
      </c>
      <c r="C3822" t="s">
        <v>290</v>
      </c>
      <c r="D3822" t="s">
        <v>43389</v>
      </c>
      <c r="E3822" t="s">
        <v>600</v>
      </c>
      <c r="F3822" t="s">
        <v>601</v>
      </c>
      <c r="G3822">
        <v>12</v>
      </c>
      <c r="H3822" t="s">
        <v>41881</v>
      </c>
      <c r="I3822" t="s">
        <v>67</v>
      </c>
      <c r="J3822" t="s">
        <v>68</v>
      </c>
      <c r="K3822">
        <v>3</v>
      </c>
      <c r="L3822" t="s">
        <v>41838</v>
      </c>
      <c r="M3822">
        <v>72000000</v>
      </c>
      <c r="N3822" t="s">
        <v>41840</v>
      </c>
      <c r="O3822" t="s">
        <v>11272</v>
      </c>
      <c r="P3822" t="s">
        <v>90</v>
      </c>
      <c r="Q3822" t="s">
        <v>70</v>
      </c>
      <c r="R3822" t="s">
        <v>70</v>
      </c>
      <c r="S3822" t="s">
        <v>39651</v>
      </c>
      <c r="T3822" t="s">
        <v>9209</v>
      </c>
      <c r="U3822" t="s">
        <v>11273</v>
      </c>
      <c r="V3822" t="s">
        <v>11274</v>
      </c>
      <c r="W3822" t="s">
        <v>11275</v>
      </c>
      <c r="X3822">
        <v>177873095</v>
      </c>
      <c r="Y3822" t="s">
        <v>122</v>
      </c>
      <c r="Z3822" t="s">
        <v>123</v>
      </c>
      <c r="AA3822">
        <v>0</v>
      </c>
      <c r="AB3822" t="s">
        <v>76</v>
      </c>
      <c r="AC3822">
        <v>0</v>
      </c>
      <c r="AD3822" t="s">
        <v>76</v>
      </c>
      <c r="AE3822">
        <v>575030</v>
      </c>
      <c r="AF3822" t="s">
        <v>40104</v>
      </c>
      <c r="AG3822" t="s">
        <v>11276</v>
      </c>
      <c r="AH3822" t="s">
        <v>11277</v>
      </c>
      <c r="AI3822" t="s">
        <v>39472</v>
      </c>
      <c r="AJ3822" t="s">
        <v>41304</v>
      </c>
      <c r="AK3822">
        <v>74281654</v>
      </c>
      <c r="AL3822" t="s">
        <v>11278</v>
      </c>
      <c r="AM3822">
        <v>2011</v>
      </c>
      <c r="AN3822" s="1">
        <v>40722</v>
      </c>
      <c r="AO3822" s="1">
        <v>40722</v>
      </c>
      <c r="AP3822">
        <v>5</v>
      </c>
      <c r="AQ3822" t="s">
        <v>81</v>
      </c>
      <c r="AR3822" s="4">
        <f>IF(AQ3822="M",AP3822*30.42,AP3822)</f>
        <v>152.10000000000002</v>
      </c>
      <c r="AS3822">
        <v>0</v>
      </c>
      <c r="AT3822" s="4">
        <f>AR3822+AS3822</f>
        <v>152.10000000000002</v>
      </c>
      <c r="AU3822">
        <v>3</v>
      </c>
      <c r="AV3822" s="1">
        <f>AO3822+AT3822</f>
        <v>40874.1</v>
      </c>
      <c r="AW3822" s="1">
        <v>40967</v>
      </c>
      <c r="AX3822" s="2">
        <f>IF(AV3822&gt;=AW3822,1,2)</f>
        <v>2</v>
      </c>
      <c r="AY3822" s="2" t="str">
        <f>IF((AV3822+10)&gt;=AW3822,"SAVE","LATE")</f>
        <v>LATE</v>
      </c>
      <c r="AZ3822" t="s">
        <v>82</v>
      </c>
      <c r="BA3822" t="s">
        <v>1011</v>
      </c>
      <c r="BB3822" s="6">
        <v>177873095</v>
      </c>
      <c r="BC3822">
        <v>0</v>
      </c>
      <c r="BD3822" s="10">
        <v>177873095</v>
      </c>
      <c r="BE3822" t="s">
        <v>11272</v>
      </c>
      <c r="BF3822">
        <v>0</v>
      </c>
      <c r="BG3822" t="s">
        <v>70</v>
      </c>
      <c r="BH3822">
        <v>-1</v>
      </c>
      <c r="BI3822" t="s">
        <v>70</v>
      </c>
      <c r="BJ3822" t="s">
        <v>70</v>
      </c>
      <c r="BK3822">
        <v>0</v>
      </c>
      <c r="BL3822" t="s">
        <v>85</v>
      </c>
      <c r="BM3822" t="s">
        <v>11279</v>
      </c>
    </row>
    <row r="3823" spans="1:65" x14ac:dyDescent="0.25">
      <c r="A3823">
        <v>2011</v>
      </c>
      <c r="B3823" t="s">
        <v>64</v>
      </c>
      <c r="C3823" t="s">
        <v>65</v>
      </c>
      <c r="D3823" t="s">
        <v>40101</v>
      </c>
      <c r="E3823">
        <v>800215807</v>
      </c>
      <c r="F3823" t="s">
        <v>181</v>
      </c>
      <c r="G3823">
        <v>12</v>
      </c>
      <c r="H3823" t="s">
        <v>41881</v>
      </c>
      <c r="I3823" t="s">
        <v>67</v>
      </c>
      <c r="J3823" t="s">
        <v>68</v>
      </c>
      <c r="K3823">
        <v>3</v>
      </c>
      <c r="L3823" t="s">
        <v>41838</v>
      </c>
      <c r="M3823">
        <v>72000000</v>
      </c>
      <c r="N3823" t="s">
        <v>41840</v>
      </c>
      <c r="O3823" t="s">
        <v>9944</v>
      </c>
      <c r="P3823" t="s">
        <v>90</v>
      </c>
      <c r="Q3823" t="s">
        <v>70</v>
      </c>
      <c r="R3823" t="s">
        <v>70</v>
      </c>
      <c r="S3823" t="s">
        <v>39657</v>
      </c>
      <c r="T3823" s="3">
        <v>40671</v>
      </c>
      <c r="U3823" t="s">
        <v>9945</v>
      </c>
      <c r="V3823" t="s">
        <v>9946</v>
      </c>
      <c r="W3823" t="s">
        <v>9946</v>
      </c>
      <c r="X3823">
        <v>323619000</v>
      </c>
      <c r="Y3823" t="s">
        <v>122</v>
      </c>
      <c r="Z3823" t="s">
        <v>123</v>
      </c>
      <c r="AA3823">
        <v>0</v>
      </c>
      <c r="AB3823" t="s">
        <v>76</v>
      </c>
      <c r="AC3823">
        <v>0</v>
      </c>
      <c r="AD3823" t="s">
        <v>76</v>
      </c>
      <c r="AE3823">
        <v>582822</v>
      </c>
      <c r="AF3823" t="s">
        <v>40104</v>
      </c>
      <c r="AG3823" t="s">
        <v>9947</v>
      </c>
      <c r="AH3823" t="s">
        <v>9948</v>
      </c>
      <c r="AI3823" t="s">
        <v>39472</v>
      </c>
      <c r="AJ3823" t="s">
        <v>41304</v>
      </c>
      <c r="AK3823">
        <v>6765374</v>
      </c>
      <c r="AL3823" t="s">
        <v>9949</v>
      </c>
      <c r="AM3823">
        <v>2011</v>
      </c>
      <c r="AN3823" s="1">
        <v>40716</v>
      </c>
      <c r="AO3823" s="1">
        <v>40753</v>
      </c>
      <c r="AP3823">
        <v>153</v>
      </c>
      <c r="AQ3823" t="s">
        <v>74</v>
      </c>
      <c r="AR3823" s="4">
        <f>IF(AQ3823="M",AP3823*30.42,AP3823)</f>
        <v>153</v>
      </c>
      <c r="AS3823">
        <v>0</v>
      </c>
      <c r="AT3823" s="4">
        <f>AR3823+AS3823</f>
        <v>153</v>
      </c>
      <c r="AU3823">
        <v>12</v>
      </c>
      <c r="AV3823" s="1">
        <f>AO3823+AT3823</f>
        <v>40906</v>
      </c>
      <c r="AW3823" s="1">
        <v>41119</v>
      </c>
      <c r="AX3823" s="2">
        <f>IF(AV3823&gt;=AW3823,1,2)</f>
        <v>2</v>
      </c>
      <c r="AY3823" s="2" t="str">
        <f>IF((AV3823+10)&gt;=AW3823,"SAVE","LATE")</f>
        <v>LATE</v>
      </c>
      <c r="AZ3823" t="s">
        <v>82</v>
      </c>
      <c r="BA3823" t="s">
        <v>1011</v>
      </c>
      <c r="BB3823" s="6">
        <v>323619000</v>
      </c>
      <c r="BC3823">
        <v>0</v>
      </c>
      <c r="BD3823" s="10">
        <v>323619000</v>
      </c>
      <c r="BE3823" t="s">
        <v>9944</v>
      </c>
      <c r="BF3823">
        <v>0</v>
      </c>
      <c r="BG3823" t="s">
        <v>70</v>
      </c>
      <c r="BH3823">
        <v>-1</v>
      </c>
      <c r="BI3823" t="s">
        <v>70</v>
      </c>
      <c r="BJ3823" t="s">
        <v>70</v>
      </c>
      <c r="BK3823">
        <v>0</v>
      </c>
      <c r="BL3823" t="s">
        <v>85</v>
      </c>
      <c r="BM3823" t="s">
        <v>9950</v>
      </c>
    </row>
    <row r="3824" spans="1:65" x14ac:dyDescent="0.25">
      <c r="A3824">
        <v>2011</v>
      </c>
      <c r="B3824" t="s">
        <v>64</v>
      </c>
      <c r="C3824" t="s">
        <v>65</v>
      </c>
      <c r="D3824" t="s">
        <v>40101</v>
      </c>
      <c r="E3824">
        <v>800215807</v>
      </c>
      <c r="F3824" t="s">
        <v>181</v>
      </c>
      <c r="G3824">
        <v>12</v>
      </c>
      <c r="H3824" t="s">
        <v>41881</v>
      </c>
      <c r="I3824" t="s">
        <v>105</v>
      </c>
      <c r="J3824" t="s">
        <v>68</v>
      </c>
      <c r="K3824">
        <v>3</v>
      </c>
      <c r="L3824" t="s">
        <v>41838</v>
      </c>
      <c r="M3824">
        <v>72000000</v>
      </c>
      <c r="N3824" t="s">
        <v>41840</v>
      </c>
      <c r="O3824" t="s">
        <v>9944</v>
      </c>
      <c r="P3824" t="s">
        <v>90</v>
      </c>
      <c r="Q3824" t="s">
        <v>70</v>
      </c>
      <c r="R3824" t="s">
        <v>70</v>
      </c>
      <c r="S3824" t="s">
        <v>39657</v>
      </c>
      <c r="T3824" s="3">
        <v>40671</v>
      </c>
      <c r="U3824" t="s">
        <v>9951</v>
      </c>
      <c r="V3824" t="s">
        <v>9952</v>
      </c>
      <c r="W3824" t="s">
        <v>9952</v>
      </c>
      <c r="X3824">
        <v>323619000</v>
      </c>
      <c r="Y3824" t="s">
        <v>122</v>
      </c>
      <c r="Z3824" t="s">
        <v>123</v>
      </c>
      <c r="AA3824">
        <v>0</v>
      </c>
      <c r="AB3824" t="s">
        <v>76</v>
      </c>
      <c r="AC3824">
        <v>0</v>
      </c>
      <c r="AD3824" t="s">
        <v>76</v>
      </c>
      <c r="AE3824">
        <v>582609</v>
      </c>
      <c r="AF3824" t="s">
        <v>40104</v>
      </c>
      <c r="AG3824" t="s">
        <v>9953</v>
      </c>
      <c r="AH3824" t="s">
        <v>9948</v>
      </c>
      <c r="AI3824" t="s">
        <v>39472</v>
      </c>
      <c r="AJ3824" t="s">
        <v>41304</v>
      </c>
      <c r="AK3824">
        <v>6765374</v>
      </c>
      <c r="AL3824" t="s">
        <v>9949</v>
      </c>
      <c r="AM3824">
        <v>2011</v>
      </c>
      <c r="AN3824" s="1">
        <v>40716</v>
      </c>
      <c r="AO3824" s="1">
        <v>40753</v>
      </c>
      <c r="AP3824">
        <v>153</v>
      </c>
      <c r="AQ3824" t="s">
        <v>74</v>
      </c>
      <c r="AR3824" s="4">
        <f>IF(AQ3824="M",AP3824*30.42,AP3824)</f>
        <v>153</v>
      </c>
      <c r="AS3824">
        <v>0</v>
      </c>
      <c r="AT3824" s="4">
        <f>AR3824+AS3824</f>
        <v>153</v>
      </c>
      <c r="AU3824">
        <v>12</v>
      </c>
      <c r="AV3824" s="1">
        <f>AO3824+AT3824</f>
        <v>40906</v>
      </c>
      <c r="AW3824" s="1">
        <v>41119</v>
      </c>
      <c r="AX3824" s="2">
        <f>IF(AV3824&gt;=AW3824,1,2)</f>
        <v>2</v>
      </c>
      <c r="AY3824" s="2" t="str">
        <f>IF((AV3824+10)&gt;=AW3824,"SAVE","LATE")</f>
        <v>LATE</v>
      </c>
      <c r="AZ3824" t="s">
        <v>82</v>
      </c>
      <c r="BA3824" t="s">
        <v>1011</v>
      </c>
      <c r="BB3824" s="6">
        <v>323619000</v>
      </c>
      <c r="BC3824">
        <v>0</v>
      </c>
      <c r="BD3824" s="10">
        <v>323619000</v>
      </c>
      <c r="BE3824" t="s">
        <v>9944</v>
      </c>
      <c r="BF3824">
        <v>0</v>
      </c>
      <c r="BG3824" t="s">
        <v>70</v>
      </c>
      <c r="BH3824">
        <v>-1</v>
      </c>
      <c r="BI3824" t="s">
        <v>70</v>
      </c>
      <c r="BJ3824" t="s">
        <v>70</v>
      </c>
      <c r="BK3824">
        <v>0</v>
      </c>
      <c r="BL3824" t="s">
        <v>85</v>
      </c>
      <c r="BM3824" t="s">
        <v>9954</v>
      </c>
    </row>
    <row r="3825" spans="1:65" x14ac:dyDescent="0.25">
      <c r="A3825">
        <v>2011</v>
      </c>
      <c r="B3825" t="s">
        <v>64</v>
      </c>
      <c r="C3825" t="s">
        <v>65</v>
      </c>
      <c r="D3825" t="s">
        <v>40101</v>
      </c>
      <c r="E3825">
        <v>800215807</v>
      </c>
      <c r="F3825" t="s">
        <v>181</v>
      </c>
      <c r="G3825">
        <v>12</v>
      </c>
      <c r="H3825" t="s">
        <v>41881</v>
      </c>
      <c r="I3825" t="s">
        <v>67</v>
      </c>
      <c r="J3825" t="s">
        <v>68</v>
      </c>
      <c r="K3825">
        <v>3</v>
      </c>
      <c r="L3825" t="s">
        <v>41838</v>
      </c>
      <c r="M3825">
        <v>72000000</v>
      </c>
      <c r="N3825" t="s">
        <v>41840</v>
      </c>
      <c r="O3825" t="s">
        <v>11009</v>
      </c>
      <c r="P3825" t="s">
        <v>90</v>
      </c>
      <c r="Q3825" t="s">
        <v>70</v>
      </c>
      <c r="R3825" t="s">
        <v>70</v>
      </c>
      <c r="S3825" t="s">
        <v>39661</v>
      </c>
      <c r="T3825" t="s">
        <v>4511</v>
      </c>
      <c r="U3825" t="s">
        <v>11010</v>
      </c>
      <c r="V3825" t="s">
        <v>11011</v>
      </c>
      <c r="W3825" t="s">
        <v>11011</v>
      </c>
      <c r="X3825">
        <v>194618000</v>
      </c>
      <c r="Y3825" t="s">
        <v>122</v>
      </c>
      <c r="Z3825" t="s">
        <v>123</v>
      </c>
      <c r="AA3825">
        <v>0</v>
      </c>
      <c r="AB3825" t="s">
        <v>76</v>
      </c>
      <c r="AC3825">
        <v>0</v>
      </c>
      <c r="AD3825" t="s">
        <v>76</v>
      </c>
      <c r="AE3825">
        <v>596232</v>
      </c>
      <c r="AF3825" t="s">
        <v>40104</v>
      </c>
      <c r="AG3825" t="s">
        <v>11012</v>
      </c>
      <c r="AH3825" t="s">
        <v>11013</v>
      </c>
      <c r="AI3825" t="s">
        <v>39472</v>
      </c>
      <c r="AJ3825" t="s">
        <v>41304</v>
      </c>
      <c r="AK3825">
        <v>7276121</v>
      </c>
      <c r="AL3825" t="s">
        <v>4649</v>
      </c>
      <c r="AM3825">
        <v>2011</v>
      </c>
      <c r="AN3825" s="1">
        <v>40716</v>
      </c>
      <c r="AO3825" s="1">
        <v>40766</v>
      </c>
      <c r="AP3825">
        <v>141</v>
      </c>
      <c r="AQ3825" t="s">
        <v>74</v>
      </c>
      <c r="AR3825" s="4">
        <f>IF(AQ3825="M",AP3825*30.42,AP3825)</f>
        <v>141</v>
      </c>
      <c r="AS3825">
        <v>0</v>
      </c>
      <c r="AT3825" s="4">
        <f>AR3825+AS3825</f>
        <v>141</v>
      </c>
      <c r="AU3825">
        <v>11</v>
      </c>
      <c r="AV3825" s="1">
        <f>AO3825+AT3825</f>
        <v>40907</v>
      </c>
      <c r="AW3825" s="1">
        <v>41101</v>
      </c>
      <c r="AX3825" s="2">
        <f>IF(AV3825&gt;=AW3825,1,2)</f>
        <v>2</v>
      </c>
      <c r="AY3825" s="2" t="str">
        <f>IF((AV3825+10)&gt;=AW3825,"SAVE","LATE")</f>
        <v>LATE</v>
      </c>
      <c r="AZ3825" t="s">
        <v>82</v>
      </c>
      <c r="BA3825" t="s">
        <v>1011</v>
      </c>
      <c r="BB3825" s="6">
        <v>194618000</v>
      </c>
      <c r="BC3825">
        <v>0</v>
      </c>
      <c r="BD3825" s="10">
        <v>194618000</v>
      </c>
      <c r="BE3825" t="s">
        <v>11009</v>
      </c>
      <c r="BF3825">
        <v>0</v>
      </c>
      <c r="BG3825" t="s">
        <v>70</v>
      </c>
      <c r="BH3825">
        <v>-1</v>
      </c>
      <c r="BI3825" t="s">
        <v>70</v>
      </c>
      <c r="BJ3825" t="s">
        <v>70</v>
      </c>
      <c r="BK3825">
        <v>0</v>
      </c>
      <c r="BL3825" t="s">
        <v>85</v>
      </c>
      <c r="BM3825" t="s">
        <v>11014</v>
      </c>
    </row>
    <row r="3826" spans="1:65" x14ac:dyDescent="0.25">
      <c r="A3826">
        <v>2011</v>
      </c>
      <c r="B3826" t="s">
        <v>116</v>
      </c>
      <c r="C3826" t="s">
        <v>290</v>
      </c>
      <c r="D3826" t="s">
        <v>43389</v>
      </c>
      <c r="E3826" t="s">
        <v>600</v>
      </c>
      <c r="F3826" t="s">
        <v>601</v>
      </c>
      <c r="G3826">
        <v>12</v>
      </c>
      <c r="H3826" t="s">
        <v>41881</v>
      </c>
      <c r="I3826" t="s">
        <v>105</v>
      </c>
      <c r="J3826" t="s">
        <v>68</v>
      </c>
      <c r="K3826">
        <v>3</v>
      </c>
      <c r="L3826" t="s">
        <v>41838</v>
      </c>
      <c r="M3826">
        <v>72000000</v>
      </c>
      <c r="N3826" t="s">
        <v>41840</v>
      </c>
      <c r="O3826" t="s">
        <v>10133</v>
      </c>
      <c r="P3826" t="s">
        <v>90</v>
      </c>
      <c r="Q3826" t="s">
        <v>70</v>
      </c>
      <c r="R3826" t="s">
        <v>70</v>
      </c>
      <c r="S3826" t="s">
        <v>39662</v>
      </c>
      <c r="T3826" s="3">
        <v>40887</v>
      </c>
      <c r="U3826" t="s">
        <v>10134</v>
      </c>
      <c r="V3826" t="s">
        <v>10135</v>
      </c>
      <c r="W3826" t="s">
        <v>10136</v>
      </c>
      <c r="X3826">
        <v>292240000</v>
      </c>
      <c r="Y3826" t="s">
        <v>122</v>
      </c>
      <c r="Z3826" t="s">
        <v>123</v>
      </c>
      <c r="AA3826">
        <v>0</v>
      </c>
      <c r="AB3826" t="s">
        <v>76</v>
      </c>
      <c r="AC3826">
        <v>0</v>
      </c>
      <c r="AD3826" t="s">
        <v>76</v>
      </c>
      <c r="AE3826">
        <v>647241</v>
      </c>
      <c r="AF3826" t="s">
        <v>40104</v>
      </c>
      <c r="AG3826" t="s">
        <v>1912</v>
      </c>
      <c r="AH3826" t="s">
        <v>10137</v>
      </c>
      <c r="AI3826" t="s">
        <v>39472</v>
      </c>
      <c r="AJ3826" t="s">
        <v>41304</v>
      </c>
      <c r="AK3826">
        <v>74270325</v>
      </c>
      <c r="AL3826" t="s">
        <v>10138</v>
      </c>
      <c r="AM3826">
        <v>2011</v>
      </c>
      <c r="AN3826" s="1">
        <v>40718</v>
      </c>
      <c r="AO3826" s="1">
        <v>40718</v>
      </c>
      <c r="AP3826">
        <v>6</v>
      </c>
      <c r="AQ3826" t="s">
        <v>81</v>
      </c>
      <c r="AR3826" s="4">
        <f>IF(AQ3826="M",AP3826*30.42,AP3826)</f>
        <v>182.52</v>
      </c>
      <c r="AS3826">
        <v>0</v>
      </c>
      <c r="AT3826" s="4">
        <f>AR3826+AS3826</f>
        <v>182.52</v>
      </c>
      <c r="AU3826">
        <v>3</v>
      </c>
      <c r="AV3826" s="1">
        <f>AO3826+AT3826</f>
        <v>40900.519999999997</v>
      </c>
      <c r="AW3826" s="1">
        <v>40992</v>
      </c>
      <c r="AX3826" s="2">
        <f>IF(AV3826&gt;=AW3826,1,2)</f>
        <v>2</v>
      </c>
      <c r="AY3826" s="2" t="str">
        <f>IF((AV3826+10)&gt;=AW3826,"SAVE","LATE")</f>
        <v>LATE</v>
      </c>
      <c r="AZ3826" t="s">
        <v>82</v>
      </c>
      <c r="BA3826" t="s">
        <v>1011</v>
      </c>
      <c r="BB3826" s="6">
        <v>292240000</v>
      </c>
      <c r="BC3826">
        <v>0</v>
      </c>
      <c r="BD3826" s="10">
        <v>292240000</v>
      </c>
      <c r="BE3826" t="s">
        <v>10133</v>
      </c>
      <c r="BF3826">
        <v>0</v>
      </c>
      <c r="BG3826" t="s">
        <v>70</v>
      </c>
      <c r="BH3826">
        <v>-1</v>
      </c>
      <c r="BI3826" t="s">
        <v>70</v>
      </c>
      <c r="BJ3826" t="s">
        <v>70</v>
      </c>
      <c r="BK3826">
        <v>0</v>
      </c>
      <c r="BL3826" t="s">
        <v>85</v>
      </c>
      <c r="BM3826" t="s">
        <v>10139</v>
      </c>
    </row>
    <row r="3827" spans="1:65" x14ac:dyDescent="0.25">
      <c r="A3827">
        <v>2011</v>
      </c>
      <c r="B3827" t="s">
        <v>116</v>
      </c>
      <c r="C3827" t="s">
        <v>290</v>
      </c>
      <c r="D3827" t="s">
        <v>43389</v>
      </c>
      <c r="E3827" t="s">
        <v>600</v>
      </c>
      <c r="F3827" t="s">
        <v>601</v>
      </c>
      <c r="G3827">
        <v>1</v>
      </c>
      <c r="H3827" t="s">
        <v>46842</v>
      </c>
      <c r="I3827" t="s">
        <v>67</v>
      </c>
      <c r="J3827" t="s">
        <v>88</v>
      </c>
      <c r="K3827">
        <v>3</v>
      </c>
      <c r="L3827" t="s">
        <v>41838</v>
      </c>
      <c r="M3827">
        <v>72000000</v>
      </c>
      <c r="N3827" t="s">
        <v>41840</v>
      </c>
      <c r="O3827" t="s">
        <v>40559</v>
      </c>
      <c r="P3827" t="s">
        <v>90</v>
      </c>
      <c r="Q3827" t="s">
        <v>1352</v>
      </c>
      <c r="R3827" t="s">
        <v>1352</v>
      </c>
      <c r="S3827" t="s">
        <v>39663</v>
      </c>
      <c r="T3827" s="3">
        <v>40670</v>
      </c>
      <c r="U3827" t="s">
        <v>6615</v>
      </c>
      <c r="V3827" t="s">
        <v>6616</v>
      </c>
      <c r="W3827" t="s">
        <v>6617</v>
      </c>
      <c r="X3827">
        <v>4458604648</v>
      </c>
      <c r="Y3827" t="s">
        <v>122</v>
      </c>
      <c r="Z3827" t="s">
        <v>123</v>
      </c>
      <c r="AA3827">
        <v>0</v>
      </c>
      <c r="AB3827" t="s">
        <v>76</v>
      </c>
      <c r="AC3827">
        <v>0</v>
      </c>
      <c r="AD3827" t="s">
        <v>76</v>
      </c>
      <c r="AE3827">
        <v>661962</v>
      </c>
      <c r="AF3827" t="s">
        <v>40104</v>
      </c>
      <c r="AG3827" t="s">
        <v>6618</v>
      </c>
      <c r="AH3827" t="s">
        <v>6619</v>
      </c>
      <c r="AI3827" t="s">
        <v>39472</v>
      </c>
      <c r="AJ3827" t="s">
        <v>41304</v>
      </c>
      <c r="AK3827">
        <v>19189879</v>
      </c>
      <c r="AL3827" t="s">
        <v>6620</v>
      </c>
      <c r="AM3827">
        <v>2011</v>
      </c>
      <c r="AN3827" s="1">
        <v>40805</v>
      </c>
      <c r="AO3827" s="1">
        <v>40805</v>
      </c>
      <c r="AP3827">
        <v>102</v>
      </c>
      <c r="AQ3827" t="s">
        <v>74</v>
      </c>
      <c r="AR3827" s="4">
        <f>IF(AQ3827="M",AP3827*30.42,AP3827)</f>
        <v>102</v>
      </c>
      <c r="AS3827">
        <v>75</v>
      </c>
      <c r="AT3827" s="4">
        <f>AR3827+AS3827</f>
        <v>177</v>
      </c>
      <c r="AU3827">
        <v>7</v>
      </c>
      <c r="AV3827" s="1">
        <f>AO3827+AT3827</f>
        <v>40982</v>
      </c>
      <c r="AW3827" s="1">
        <v>41093</v>
      </c>
      <c r="AX3827" s="2">
        <f>IF(AV3827&gt;=AW3827,1,2)</f>
        <v>2</v>
      </c>
      <c r="AY3827" s="2" t="str">
        <f>IF((AV3827+10)&gt;=AW3827,"SAVE","LATE")</f>
        <v>LATE</v>
      </c>
      <c r="AZ3827" t="s">
        <v>82</v>
      </c>
      <c r="BA3827" t="s">
        <v>1011</v>
      </c>
      <c r="BB3827" s="6">
        <v>4453502225</v>
      </c>
      <c r="BC3827">
        <v>0</v>
      </c>
      <c r="BD3827" s="10">
        <v>4453502225</v>
      </c>
      <c r="BE3827" t="s">
        <v>6621</v>
      </c>
      <c r="BF3827">
        <v>0</v>
      </c>
      <c r="BG3827" t="s">
        <v>70</v>
      </c>
      <c r="BH3827">
        <v>-1</v>
      </c>
      <c r="BI3827" t="s">
        <v>41492</v>
      </c>
      <c r="BJ3827" t="s">
        <v>6622</v>
      </c>
      <c r="BK3827">
        <v>0</v>
      </c>
      <c r="BL3827" t="s">
        <v>85</v>
      </c>
      <c r="BM3827" t="s">
        <v>6623</v>
      </c>
    </row>
    <row r="3828" spans="1:65" x14ac:dyDescent="0.25">
      <c r="A3828">
        <v>2011</v>
      </c>
      <c r="B3828" t="s">
        <v>116</v>
      </c>
      <c r="C3828" t="s">
        <v>130</v>
      </c>
      <c r="D3828" t="s">
        <v>40560</v>
      </c>
      <c r="E3828" t="s">
        <v>12500</v>
      </c>
      <c r="F3828" t="s">
        <v>12501</v>
      </c>
      <c r="G3828">
        <v>11</v>
      </c>
      <c r="H3828" t="s">
        <v>41839</v>
      </c>
      <c r="I3828" t="s">
        <v>67</v>
      </c>
      <c r="J3828" t="s">
        <v>88</v>
      </c>
      <c r="K3828">
        <v>3</v>
      </c>
      <c r="L3828" t="s">
        <v>41838</v>
      </c>
      <c r="M3828">
        <v>72000000</v>
      </c>
      <c r="N3828" t="s">
        <v>41840</v>
      </c>
      <c r="O3828" t="s">
        <v>40561</v>
      </c>
      <c r="P3828" t="s">
        <v>90</v>
      </c>
      <c r="Q3828" t="s">
        <v>39664</v>
      </c>
      <c r="R3828" t="s">
        <v>39664</v>
      </c>
      <c r="S3828" t="s">
        <v>39663</v>
      </c>
      <c r="T3828" t="s">
        <v>7840</v>
      </c>
      <c r="U3828" t="s">
        <v>12502</v>
      </c>
      <c r="V3828" t="s">
        <v>12503</v>
      </c>
      <c r="W3828">
        <v>98</v>
      </c>
      <c r="X3828">
        <v>91378590</v>
      </c>
      <c r="Y3828" t="s">
        <v>122</v>
      </c>
      <c r="Z3828" t="s">
        <v>123</v>
      </c>
      <c r="AA3828">
        <v>0</v>
      </c>
      <c r="AB3828" t="s">
        <v>76</v>
      </c>
      <c r="AC3828">
        <v>0</v>
      </c>
      <c r="AD3828" t="s">
        <v>76</v>
      </c>
      <c r="AE3828">
        <v>693860</v>
      </c>
      <c r="AF3828" t="s">
        <v>145</v>
      </c>
      <c r="AG3828" t="s">
        <v>12504</v>
      </c>
      <c r="AH3828" t="s">
        <v>43613</v>
      </c>
      <c r="AI3828" t="s">
        <v>39472</v>
      </c>
      <c r="AJ3828" t="s">
        <v>41304</v>
      </c>
      <c r="AK3828" t="s">
        <v>12505</v>
      </c>
      <c r="AL3828" t="s">
        <v>12506</v>
      </c>
      <c r="AM3828">
        <v>2011</v>
      </c>
      <c r="AN3828" s="1">
        <v>40876</v>
      </c>
      <c r="AO3828" s="1">
        <v>40877</v>
      </c>
      <c r="AP3828">
        <v>30</v>
      </c>
      <c r="AQ3828" t="s">
        <v>74</v>
      </c>
      <c r="AR3828" s="4">
        <f>IF(AQ3828="M",AP3828*30.42,AP3828)</f>
        <v>30</v>
      </c>
      <c r="AS3828">
        <v>0</v>
      </c>
      <c r="AT3828" s="4">
        <f>AR3828+AS3828</f>
        <v>30</v>
      </c>
      <c r="AU3828">
        <v>1</v>
      </c>
      <c r="AV3828" s="1">
        <f>AO3828+AT3828</f>
        <v>40907</v>
      </c>
      <c r="AW3828" s="1">
        <v>40937</v>
      </c>
      <c r="AX3828" s="2">
        <f>IF(AV3828&gt;=AW3828,1,2)</f>
        <v>2</v>
      </c>
      <c r="AY3828" s="2" t="str">
        <f>IF((AV3828+10)&gt;=AW3828,"SAVE","LATE")</f>
        <v>LATE</v>
      </c>
      <c r="AZ3828" t="s">
        <v>82</v>
      </c>
      <c r="BA3828" t="s">
        <v>1011</v>
      </c>
      <c r="BB3828" s="6">
        <v>91378215</v>
      </c>
      <c r="BC3828">
        <v>0</v>
      </c>
      <c r="BD3828" s="10">
        <v>91378215</v>
      </c>
      <c r="BE3828" t="s">
        <v>43614</v>
      </c>
      <c r="BF3828">
        <v>0</v>
      </c>
      <c r="BG3828" t="s">
        <v>70</v>
      </c>
      <c r="BH3828">
        <v>-1</v>
      </c>
      <c r="BI3828" t="s">
        <v>43615</v>
      </c>
      <c r="BJ3828" t="s">
        <v>43615</v>
      </c>
      <c r="BK3828">
        <v>0</v>
      </c>
      <c r="BL3828" t="s">
        <v>85</v>
      </c>
      <c r="BM3828" t="s">
        <v>12507</v>
      </c>
    </row>
    <row r="3829" spans="1:65" x14ac:dyDescent="0.25">
      <c r="A3829">
        <v>2011</v>
      </c>
      <c r="B3829" t="s">
        <v>116</v>
      </c>
      <c r="C3829" t="s">
        <v>130</v>
      </c>
      <c r="D3829" t="s">
        <v>40560</v>
      </c>
      <c r="E3829" t="s">
        <v>12500</v>
      </c>
      <c r="F3829" t="s">
        <v>12501</v>
      </c>
      <c r="G3829">
        <v>11</v>
      </c>
      <c r="H3829" t="s">
        <v>41839</v>
      </c>
      <c r="I3829" t="s">
        <v>67</v>
      </c>
      <c r="J3829" t="s">
        <v>88</v>
      </c>
      <c r="K3829">
        <v>3</v>
      </c>
      <c r="L3829" t="s">
        <v>41838</v>
      </c>
      <c r="M3829">
        <v>72000000</v>
      </c>
      <c r="N3829" t="s">
        <v>41840</v>
      </c>
      <c r="O3829" t="s">
        <v>43616</v>
      </c>
      <c r="P3829" t="s">
        <v>90</v>
      </c>
      <c r="Q3829" t="s">
        <v>39664</v>
      </c>
      <c r="R3829" t="s">
        <v>39664</v>
      </c>
      <c r="S3829" t="s">
        <v>39663</v>
      </c>
      <c r="T3829" s="3">
        <v>40612</v>
      </c>
      <c r="U3829" t="s">
        <v>12732</v>
      </c>
      <c r="V3829" t="s">
        <v>12733</v>
      </c>
      <c r="W3829">
        <v>96</v>
      </c>
      <c r="X3829">
        <v>65000000</v>
      </c>
      <c r="Y3829" t="s">
        <v>122</v>
      </c>
      <c r="Z3829" t="s">
        <v>123</v>
      </c>
      <c r="AA3829">
        <v>0</v>
      </c>
      <c r="AB3829" t="s">
        <v>76</v>
      </c>
      <c r="AC3829">
        <v>0</v>
      </c>
      <c r="AD3829" t="s">
        <v>76</v>
      </c>
      <c r="AE3829">
        <v>688439</v>
      </c>
      <c r="AF3829" t="s">
        <v>41304</v>
      </c>
      <c r="AG3829" t="s">
        <v>12734</v>
      </c>
      <c r="AH3829" t="s">
        <v>12735</v>
      </c>
      <c r="AI3829" t="s">
        <v>39472</v>
      </c>
      <c r="AJ3829" t="s">
        <v>41304</v>
      </c>
      <c r="AK3829" t="s">
        <v>12734</v>
      </c>
      <c r="AL3829" t="s">
        <v>12735</v>
      </c>
      <c r="AM3829">
        <v>2011</v>
      </c>
      <c r="AN3829" s="1">
        <v>40864</v>
      </c>
      <c r="AO3829" s="1">
        <v>40868</v>
      </c>
      <c r="AP3829">
        <v>1</v>
      </c>
      <c r="AQ3829" t="s">
        <v>81</v>
      </c>
      <c r="AR3829" s="4">
        <f>IF(AQ3829="M",AP3829*30.42,AP3829)</f>
        <v>30.42</v>
      </c>
      <c r="AS3829">
        <v>0</v>
      </c>
      <c r="AT3829" s="4">
        <f>AR3829+AS3829</f>
        <v>30.42</v>
      </c>
      <c r="AU3829">
        <v>1</v>
      </c>
      <c r="AV3829" s="1">
        <f>AO3829+AT3829</f>
        <v>40898.42</v>
      </c>
      <c r="AW3829" s="1">
        <v>40929</v>
      </c>
      <c r="AX3829" s="2">
        <f>IF(AV3829&gt;=AW3829,1,2)</f>
        <v>2</v>
      </c>
      <c r="AY3829" s="2" t="str">
        <f>IF((AV3829+10)&gt;=AW3829,"SAVE","LATE")</f>
        <v>LATE</v>
      </c>
      <c r="AZ3829" t="s">
        <v>82</v>
      </c>
      <c r="BA3829" t="s">
        <v>1011</v>
      </c>
      <c r="BB3829" s="6">
        <v>65000000</v>
      </c>
      <c r="BC3829">
        <v>0</v>
      </c>
      <c r="BD3829" s="10">
        <v>65000000</v>
      </c>
      <c r="BE3829" t="s">
        <v>41493</v>
      </c>
      <c r="BF3829">
        <v>0</v>
      </c>
      <c r="BG3829" t="s">
        <v>70</v>
      </c>
      <c r="BH3829">
        <v>-1</v>
      </c>
      <c r="BI3829" t="s">
        <v>12735</v>
      </c>
      <c r="BJ3829" t="s">
        <v>12736</v>
      </c>
      <c r="BK3829">
        <v>0</v>
      </c>
      <c r="BL3829" t="s">
        <v>85</v>
      </c>
      <c r="BM3829" t="s">
        <v>12737</v>
      </c>
    </row>
    <row r="3830" spans="1:65" x14ac:dyDescent="0.25">
      <c r="A3830">
        <v>2011</v>
      </c>
      <c r="B3830" t="s">
        <v>116</v>
      </c>
      <c r="C3830" t="s">
        <v>130</v>
      </c>
      <c r="D3830" t="s">
        <v>40560</v>
      </c>
      <c r="E3830" t="s">
        <v>12500</v>
      </c>
      <c r="F3830" t="s">
        <v>12501</v>
      </c>
      <c r="G3830">
        <v>11</v>
      </c>
      <c r="H3830" t="s">
        <v>41839</v>
      </c>
      <c r="I3830" t="s">
        <v>67</v>
      </c>
      <c r="J3830" t="s">
        <v>88</v>
      </c>
      <c r="K3830">
        <v>3</v>
      </c>
      <c r="L3830" t="s">
        <v>41838</v>
      </c>
      <c r="M3830">
        <v>72000000</v>
      </c>
      <c r="N3830" t="s">
        <v>41840</v>
      </c>
      <c r="O3830" t="s">
        <v>12940</v>
      </c>
      <c r="P3830" t="s">
        <v>90</v>
      </c>
      <c r="Q3830" t="s">
        <v>39664</v>
      </c>
      <c r="R3830" t="s">
        <v>39664</v>
      </c>
      <c r="S3830" t="s">
        <v>39663</v>
      </c>
      <c r="T3830" s="3">
        <v>40641</v>
      </c>
      <c r="U3830" t="s">
        <v>12941</v>
      </c>
      <c r="V3830" t="s">
        <v>12942</v>
      </c>
      <c r="W3830">
        <v>81</v>
      </c>
      <c r="X3830">
        <v>30467095</v>
      </c>
      <c r="Y3830" t="s">
        <v>122</v>
      </c>
      <c r="Z3830" t="s">
        <v>123</v>
      </c>
      <c r="AA3830">
        <v>0</v>
      </c>
      <c r="AB3830" t="s">
        <v>76</v>
      </c>
      <c r="AC3830">
        <v>0</v>
      </c>
      <c r="AD3830" t="s">
        <v>76</v>
      </c>
      <c r="AE3830">
        <v>612434</v>
      </c>
      <c r="AF3830" t="s">
        <v>145</v>
      </c>
      <c r="AG3830" t="s">
        <v>12943</v>
      </c>
      <c r="AH3830" t="s">
        <v>12944</v>
      </c>
      <c r="AI3830" t="s">
        <v>39472</v>
      </c>
      <c r="AJ3830" t="s">
        <v>41304</v>
      </c>
      <c r="AK3830">
        <v>4148292</v>
      </c>
      <c r="AL3830" t="s">
        <v>12944</v>
      </c>
      <c r="AM3830">
        <v>2011</v>
      </c>
      <c r="AN3830" s="1">
        <v>40792</v>
      </c>
      <c r="AO3830" s="1">
        <v>40792</v>
      </c>
      <c r="AP3830">
        <v>2</v>
      </c>
      <c r="AQ3830" t="s">
        <v>81</v>
      </c>
      <c r="AR3830" s="4">
        <f>IF(AQ3830="M",AP3830*30.42,AP3830)</f>
        <v>60.84</v>
      </c>
      <c r="AS3830">
        <v>0</v>
      </c>
      <c r="AT3830" s="4">
        <f>AR3830+AS3830</f>
        <v>60.84</v>
      </c>
      <c r="AU3830">
        <v>1</v>
      </c>
      <c r="AV3830" s="1">
        <f>AO3830+AT3830</f>
        <v>40852.839999999997</v>
      </c>
      <c r="AW3830" s="1">
        <v>40883</v>
      </c>
      <c r="AX3830" s="2">
        <f>IF(AV3830&gt;=AW3830,1,2)</f>
        <v>2</v>
      </c>
      <c r="AY3830" s="2" t="str">
        <f>IF((AV3830+10)&gt;=AW3830,"SAVE","LATE")</f>
        <v>LATE</v>
      </c>
      <c r="AZ3830" t="s">
        <v>82</v>
      </c>
      <c r="BA3830" t="s">
        <v>1011</v>
      </c>
      <c r="BB3830" s="6">
        <v>30464890</v>
      </c>
      <c r="BC3830">
        <v>14495995</v>
      </c>
      <c r="BD3830" s="10">
        <v>44960885</v>
      </c>
      <c r="BE3830" t="s">
        <v>43617</v>
      </c>
      <c r="BF3830">
        <v>0</v>
      </c>
      <c r="BG3830" t="s">
        <v>70</v>
      </c>
      <c r="BH3830">
        <v>-1</v>
      </c>
      <c r="BI3830" t="s">
        <v>12945</v>
      </c>
      <c r="BJ3830" t="s">
        <v>12945</v>
      </c>
      <c r="BK3830">
        <v>0</v>
      </c>
      <c r="BL3830" t="s">
        <v>85</v>
      </c>
      <c r="BM3830" t="s">
        <v>12946</v>
      </c>
    </row>
    <row r="3831" spans="1:65" x14ac:dyDescent="0.25">
      <c r="A3831">
        <v>2011</v>
      </c>
      <c r="B3831" t="s">
        <v>116</v>
      </c>
      <c r="C3831" t="s">
        <v>130</v>
      </c>
      <c r="D3831" t="s">
        <v>40560</v>
      </c>
      <c r="E3831" t="s">
        <v>12500</v>
      </c>
      <c r="F3831" t="s">
        <v>12501</v>
      </c>
      <c r="G3831">
        <v>11</v>
      </c>
      <c r="H3831" t="s">
        <v>41839</v>
      </c>
      <c r="I3831" t="s">
        <v>67</v>
      </c>
      <c r="J3831" t="s">
        <v>88</v>
      </c>
      <c r="K3831">
        <v>3</v>
      </c>
      <c r="L3831" t="s">
        <v>41838</v>
      </c>
      <c r="M3831">
        <v>72000000</v>
      </c>
      <c r="N3831" t="s">
        <v>41840</v>
      </c>
      <c r="O3831" t="s">
        <v>43618</v>
      </c>
      <c r="P3831" t="s">
        <v>90</v>
      </c>
      <c r="Q3831" t="s">
        <v>39664</v>
      </c>
      <c r="R3831" t="s">
        <v>39664</v>
      </c>
      <c r="S3831" t="s">
        <v>39663</v>
      </c>
      <c r="T3831" t="s">
        <v>8110</v>
      </c>
      <c r="U3831" t="s">
        <v>12975</v>
      </c>
      <c r="V3831" t="s">
        <v>12976</v>
      </c>
      <c r="W3831">
        <v>80</v>
      </c>
      <c r="X3831">
        <v>25000000</v>
      </c>
      <c r="Y3831" t="s">
        <v>122</v>
      </c>
      <c r="Z3831" t="s">
        <v>123</v>
      </c>
      <c r="AA3831">
        <v>0</v>
      </c>
      <c r="AB3831" t="s">
        <v>76</v>
      </c>
      <c r="AC3831">
        <v>0</v>
      </c>
      <c r="AD3831" t="s">
        <v>76</v>
      </c>
      <c r="AE3831">
        <v>604641</v>
      </c>
      <c r="AF3831" t="s">
        <v>145</v>
      </c>
      <c r="AG3831" t="s">
        <v>12977</v>
      </c>
      <c r="AH3831" t="s">
        <v>12978</v>
      </c>
      <c r="AI3831" t="s">
        <v>39472</v>
      </c>
      <c r="AJ3831" t="s">
        <v>41304</v>
      </c>
      <c r="AK3831" t="s">
        <v>12979</v>
      </c>
      <c r="AL3831" t="s">
        <v>12978</v>
      </c>
      <c r="AM3831">
        <v>2011</v>
      </c>
      <c r="AN3831" s="1">
        <v>40785</v>
      </c>
      <c r="AO3831" s="1">
        <v>40785</v>
      </c>
      <c r="AP3831">
        <v>2</v>
      </c>
      <c r="AQ3831" t="s">
        <v>81</v>
      </c>
      <c r="AR3831" s="4">
        <f>IF(AQ3831="M",AP3831*30.42,AP3831)</f>
        <v>60.84</v>
      </c>
      <c r="AS3831">
        <v>0</v>
      </c>
      <c r="AT3831" s="4">
        <f>AR3831+AS3831</f>
        <v>60.84</v>
      </c>
      <c r="AU3831">
        <v>1</v>
      </c>
      <c r="AV3831" s="1">
        <f>AO3831+AT3831</f>
        <v>40845.839999999997</v>
      </c>
      <c r="AW3831" s="1">
        <v>40877</v>
      </c>
      <c r="AX3831" s="2">
        <f>IF(AV3831&gt;=AW3831,1,2)</f>
        <v>2</v>
      </c>
      <c r="AY3831" s="2" t="str">
        <f>IF((AV3831+10)&gt;=AW3831,"SAVE","LATE")</f>
        <v>LATE</v>
      </c>
      <c r="AZ3831" t="s">
        <v>82</v>
      </c>
      <c r="BA3831" t="s">
        <v>1011</v>
      </c>
      <c r="BB3831" s="6">
        <v>24957000</v>
      </c>
      <c r="BC3831">
        <v>0</v>
      </c>
      <c r="BD3831" s="10">
        <v>24957000</v>
      </c>
      <c r="BE3831" t="s">
        <v>43619</v>
      </c>
      <c r="BF3831">
        <v>0</v>
      </c>
      <c r="BG3831" t="s">
        <v>70</v>
      </c>
      <c r="BH3831">
        <v>-1</v>
      </c>
      <c r="BI3831" t="s">
        <v>12978</v>
      </c>
      <c r="BJ3831" t="s">
        <v>12980</v>
      </c>
      <c r="BK3831">
        <v>0</v>
      </c>
      <c r="BL3831" t="s">
        <v>85</v>
      </c>
      <c r="BM3831" t="s">
        <v>12981</v>
      </c>
    </row>
    <row r="3832" spans="1:65" x14ac:dyDescent="0.25">
      <c r="A3832">
        <v>2011</v>
      </c>
      <c r="B3832" t="s">
        <v>116</v>
      </c>
      <c r="C3832" t="s">
        <v>130</v>
      </c>
      <c r="D3832" t="s">
        <v>40562</v>
      </c>
      <c r="E3832" t="s">
        <v>2092</v>
      </c>
      <c r="F3832" t="s">
        <v>2093</v>
      </c>
      <c r="G3832">
        <v>1</v>
      </c>
      <c r="H3832" t="s">
        <v>46842</v>
      </c>
      <c r="I3832" t="s">
        <v>67</v>
      </c>
      <c r="J3832" t="s">
        <v>88</v>
      </c>
      <c r="K3832">
        <v>3</v>
      </c>
      <c r="L3832" t="s">
        <v>41838</v>
      </c>
      <c r="M3832">
        <v>72000000</v>
      </c>
      <c r="N3832" t="s">
        <v>41840</v>
      </c>
      <c r="O3832" t="s">
        <v>43620</v>
      </c>
      <c r="P3832" t="s">
        <v>90</v>
      </c>
      <c r="Q3832" t="s">
        <v>2095</v>
      </c>
      <c r="R3832" t="s">
        <v>2095</v>
      </c>
      <c r="S3832" t="s">
        <v>39665</v>
      </c>
      <c r="T3832" s="3">
        <v>40734</v>
      </c>
      <c r="U3832" t="s">
        <v>10241</v>
      </c>
      <c r="V3832" t="s">
        <v>10242</v>
      </c>
      <c r="W3832" t="s">
        <v>10243</v>
      </c>
      <c r="X3832">
        <v>275870895</v>
      </c>
      <c r="Y3832" t="s">
        <v>122</v>
      </c>
      <c r="Z3832" t="s">
        <v>123</v>
      </c>
      <c r="AA3832">
        <v>0</v>
      </c>
      <c r="AB3832" t="s">
        <v>76</v>
      </c>
      <c r="AC3832">
        <v>0</v>
      </c>
      <c r="AD3832" t="s">
        <v>76</v>
      </c>
      <c r="AE3832">
        <v>1400803</v>
      </c>
      <c r="AF3832" t="s">
        <v>40104</v>
      </c>
      <c r="AG3832" t="s">
        <v>10244</v>
      </c>
      <c r="AH3832" t="s">
        <v>10245</v>
      </c>
      <c r="AI3832" t="s">
        <v>39472</v>
      </c>
      <c r="AJ3832" t="s">
        <v>41304</v>
      </c>
      <c r="AK3832" t="s">
        <v>10246</v>
      </c>
      <c r="AL3832" t="s">
        <v>10247</v>
      </c>
      <c r="AM3832">
        <v>2011</v>
      </c>
      <c r="AN3832" s="1">
        <v>40883</v>
      </c>
      <c r="AO3832" s="1">
        <v>40883</v>
      </c>
      <c r="AP3832">
        <v>2</v>
      </c>
      <c r="AQ3832" t="s">
        <v>81</v>
      </c>
      <c r="AR3832" s="4">
        <f>IF(AQ3832="M",AP3832*30.42,AP3832)</f>
        <v>60.84</v>
      </c>
      <c r="AS3832">
        <v>0</v>
      </c>
      <c r="AT3832" s="4">
        <f>AR3832+AS3832</f>
        <v>60.84</v>
      </c>
      <c r="AU3832">
        <v>1</v>
      </c>
      <c r="AV3832" s="1">
        <f>AO3832+AT3832</f>
        <v>40943.839999999997</v>
      </c>
      <c r="AW3832" s="1">
        <v>40974</v>
      </c>
      <c r="AX3832" s="2">
        <f>IF(AV3832&gt;=AW3832,1,2)</f>
        <v>2</v>
      </c>
      <c r="AY3832" s="2" t="str">
        <f>IF((AV3832+10)&gt;=AW3832,"SAVE","LATE")</f>
        <v>LATE</v>
      </c>
      <c r="AZ3832" t="s">
        <v>82</v>
      </c>
      <c r="BA3832" t="s">
        <v>1011</v>
      </c>
      <c r="BB3832" s="6">
        <v>275870895</v>
      </c>
      <c r="BC3832">
        <v>0</v>
      </c>
      <c r="BD3832" s="10">
        <v>275870895</v>
      </c>
      <c r="BE3832" t="s">
        <v>43621</v>
      </c>
      <c r="BF3832">
        <v>0</v>
      </c>
      <c r="BG3832" t="s">
        <v>70</v>
      </c>
      <c r="BH3832">
        <v>-1</v>
      </c>
      <c r="BI3832" t="s">
        <v>10245</v>
      </c>
      <c r="BJ3832" t="s">
        <v>10248</v>
      </c>
      <c r="BK3832">
        <v>0</v>
      </c>
      <c r="BL3832" t="s">
        <v>85</v>
      </c>
      <c r="BM3832" t="s">
        <v>10249</v>
      </c>
    </row>
    <row r="3833" spans="1:65" x14ac:dyDescent="0.25">
      <c r="A3833">
        <v>2011</v>
      </c>
      <c r="B3833" t="s">
        <v>116</v>
      </c>
      <c r="C3833" t="s">
        <v>130</v>
      </c>
      <c r="D3833" t="s">
        <v>40562</v>
      </c>
      <c r="E3833" t="s">
        <v>2092</v>
      </c>
      <c r="F3833" t="s">
        <v>2093</v>
      </c>
      <c r="G3833">
        <v>12</v>
      </c>
      <c r="H3833" t="s">
        <v>41881</v>
      </c>
      <c r="I3833" t="s">
        <v>105</v>
      </c>
      <c r="J3833" t="s">
        <v>68</v>
      </c>
      <c r="K3833">
        <v>3</v>
      </c>
      <c r="L3833" t="s">
        <v>41838</v>
      </c>
      <c r="M3833">
        <v>72000000</v>
      </c>
      <c r="N3833" t="s">
        <v>41840</v>
      </c>
      <c r="O3833" t="s">
        <v>11280</v>
      </c>
      <c r="P3833" t="s">
        <v>90</v>
      </c>
      <c r="Q3833" t="s">
        <v>70</v>
      </c>
      <c r="R3833" t="s">
        <v>70</v>
      </c>
      <c r="S3833" t="s">
        <v>39665</v>
      </c>
      <c r="T3833" s="3">
        <v>40608</v>
      </c>
      <c r="U3833" t="s">
        <v>11281</v>
      </c>
      <c r="V3833" t="s">
        <v>11282</v>
      </c>
      <c r="W3833" t="s">
        <v>11282</v>
      </c>
      <c r="X3833">
        <v>177598315</v>
      </c>
      <c r="Y3833" t="s">
        <v>122</v>
      </c>
      <c r="Z3833" t="s">
        <v>123</v>
      </c>
      <c r="AA3833">
        <v>0</v>
      </c>
      <c r="AB3833" t="s">
        <v>76</v>
      </c>
      <c r="AC3833">
        <v>0</v>
      </c>
      <c r="AD3833" t="s">
        <v>76</v>
      </c>
      <c r="AE3833">
        <v>544623</v>
      </c>
      <c r="AF3833" t="s">
        <v>40104</v>
      </c>
      <c r="AG3833" t="s">
        <v>11283</v>
      </c>
      <c r="AH3833" t="s">
        <v>11284</v>
      </c>
      <c r="AI3833" t="s">
        <v>39472</v>
      </c>
      <c r="AJ3833" t="s">
        <v>41304</v>
      </c>
      <c r="AK3833" t="s">
        <v>11285</v>
      </c>
      <c r="AL3833" t="s">
        <v>11286</v>
      </c>
      <c r="AM3833">
        <v>2011</v>
      </c>
      <c r="AN3833" s="1">
        <v>40690</v>
      </c>
      <c r="AO3833" s="1">
        <v>40693</v>
      </c>
      <c r="AP3833">
        <v>3</v>
      </c>
      <c r="AQ3833" t="s">
        <v>81</v>
      </c>
      <c r="AR3833" s="4">
        <f>IF(AQ3833="M",AP3833*30.42,AP3833)</f>
        <v>91.26</v>
      </c>
      <c r="AS3833">
        <v>0</v>
      </c>
      <c r="AT3833" s="4">
        <f>AR3833+AS3833</f>
        <v>91.26</v>
      </c>
      <c r="AU3833">
        <v>4</v>
      </c>
      <c r="AV3833" s="1">
        <f>AO3833+AT3833</f>
        <v>40784.26</v>
      </c>
      <c r="AW3833" s="1">
        <v>40907</v>
      </c>
      <c r="AX3833" s="2">
        <f>IF(AV3833&gt;=AW3833,1,2)</f>
        <v>2</v>
      </c>
      <c r="AY3833" s="2" t="str">
        <f>IF((AV3833+10)&gt;=AW3833,"SAVE","LATE")</f>
        <v>LATE</v>
      </c>
      <c r="AZ3833" t="s">
        <v>82</v>
      </c>
      <c r="BA3833" t="s">
        <v>1011</v>
      </c>
      <c r="BB3833" s="6">
        <v>177598315</v>
      </c>
      <c r="BC3833">
        <v>0</v>
      </c>
      <c r="BD3833" s="10">
        <v>177598315</v>
      </c>
      <c r="BE3833" t="s">
        <v>11280</v>
      </c>
      <c r="BF3833">
        <v>0</v>
      </c>
      <c r="BG3833" t="s">
        <v>70</v>
      </c>
      <c r="BH3833">
        <v>-1</v>
      </c>
      <c r="BI3833" t="s">
        <v>70</v>
      </c>
      <c r="BJ3833" t="s">
        <v>70</v>
      </c>
      <c r="BK3833">
        <v>0</v>
      </c>
      <c r="BL3833" t="s">
        <v>85</v>
      </c>
      <c r="BM3833" t="s">
        <v>11287</v>
      </c>
    </row>
    <row r="3834" spans="1:65" x14ac:dyDescent="0.25">
      <c r="A3834">
        <v>2011</v>
      </c>
      <c r="B3834" t="s">
        <v>64</v>
      </c>
      <c r="C3834" t="s">
        <v>65</v>
      </c>
      <c r="D3834" t="s">
        <v>40101</v>
      </c>
      <c r="E3834">
        <v>800215807</v>
      </c>
      <c r="F3834" t="s">
        <v>181</v>
      </c>
      <c r="G3834">
        <v>12</v>
      </c>
      <c r="H3834" t="s">
        <v>41881</v>
      </c>
      <c r="I3834" t="s">
        <v>67</v>
      </c>
      <c r="J3834" t="s">
        <v>68</v>
      </c>
      <c r="K3834">
        <v>3</v>
      </c>
      <c r="L3834" t="s">
        <v>41838</v>
      </c>
      <c r="M3834">
        <v>72000000</v>
      </c>
      <c r="N3834" t="s">
        <v>41840</v>
      </c>
      <c r="O3834" t="s">
        <v>11732</v>
      </c>
      <c r="P3834" t="s">
        <v>90</v>
      </c>
      <c r="Q3834" t="s">
        <v>70</v>
      </c>
      <c r="R3834" t="s">
        <v>70</v>
      </c>
      <c r="S3834" t="s">
        <v>39665</v>
      </c>
      <c r="T3834" t="s">
        <v>8642</v>
      </c>
      <c r="U3834" t="s">
        <v>11733</v>
      </c>
      <c r="V3834" t="s">
        <v>11734</v>
      </c>
      <c r="W3834" t="s">
        <v>11734</v>
      </c>
      <c r="X3834">
        <v>144449000</v>
      </c>
      <c r="Y3834" t="s">
        <v>122</v>
      </c>
      <c r="Z3834" t="s">
        <v>123</v>
      </c>
      <c r="AA3834">
        <v>0</v>
      </c>
      <c r="AB3834" t="s">
        <v>76</v>
      </c>
      <c r="AC3834">
        <v>0</v>
      </c>
      <c r="AD3834" t="s">
        <v>76</v>
      </c>
      <c r="AE3834">
        <v>621017</v>
      </c>
      <c r="AF3834" t="s">
        <v>40104</v>
      </c>
      <c r="AG3834" t="s">
        <v>4651</v>
      </c>
      <c r="AH3834" t="s">
        <v>11735</v>
      </c>
      <c r="AI3834" t="s">
        <v>39472</v>
      </c>
      <c r="AJ3834" t="s">
        <v>41304</v>
      </c>
      <c r="AK3834">
        <v>24166973</v>
      </c>
      <c r="AL3834" t="s">
        <v>11736</v>
      </c>
      <c r="AM3834">
        <v>2011</v>
      </c>
      <c r="AN3834" s="1">
        <v>40717</v>
      </c>
      <c r="AO3834" s="1">
        <v>40785</v>
      </c>
      <c r="AP3834">
        <v>122</v>
      </c>
      <c r="AQ3834" t="s">
        <v>74</v>
      </c>
      <c r="AR3834" s="4">
        <f>IF(AQ3834="M",AP3834*30.42,AP3834)</f>
        <v>122</v>
      </c>
      <c r="AS3834">
        <v>0</v>
      </c>
      <c r="AT3834" s="4">
        <f>AR3834+AS3834</f>
        <v>122</v>
      </c>
      <c r="AU3834">
        <v>11</v>
      </c>
      <c r="AV3834" s="1">
        <f>AO3834+AT3834</f>
        <v>40907</v>
      </c>
      <c r="AW3834" s="1">
        <v>41120</v>
      </c>
      <c r="AX3834" s="2">
        <f>IF(AV3834&gt;=AW3834,1,2)</f>
        <v>2</v>
      </c>
      <c r="AY3834" s="2" t="str">
        <f>IF((AV3834+10)&gt;=AW3834,"SAVE","LATE")</f>
        <v>LATE</v>
      </c>
      <c r="AZ3834" t="s">
        <v>82</v>
      </c>
      <c r="BA3834" t="s">
        <v>1011</v>
      </c>
      <c r="BB3834" s="6">
        <v>144449000</v>
      </c>
      <c r="BC3834">
        <v>0</v>
      </c>
      <c r="BD3834" s="10">
        <v>144449000</v>
      </c>
      <c r="BE3834" t="s">
        <v>11732</v>
      </c>
      <c r="BF3834">
        <v>0</v>
      </c>
      <c r="BG3834" t="s">
        <v>70</v>
      </c>
      <c r="BH3834">
        <v>-1</v>
      </c>
      <c r="BI3834" t="s">
        <v>70</v>
      </c>
      <c r="BJ3834" t="s">
        <v>70</v>
      </c>
      <c r="BK3834">
        <v>0</v>
      </c>
      <c r="BL3834" t="s">
        <v>85</v>
      </c>
      <c r="BM3834" t="s">
        <v>11737</v>
      </c>
    </row>
    <row r="3835" spans="1:65" x14ac:dyDescent="0.25">
      <c r="A3835">
        <v>2011</v>
      </c>
      <c r="B3835" t="s">
        <v>116</v>
      </c>
      <c r="C3835" t="s">
        <v>290</v>
      </c>
      <c r="D3835" t="s">
        <v>43389</v>
      </c>
      <c r="E3835" t="s">
        <v>600</v>
      </c>
      <c r="F3835" t="s">
        <v>601</v>
      </c>
      <c r="G3835">
        <v>12</v>
      </c>
      <c r="H3835" t="s">
        <v>41881</v>
      </c>
      <c r="I3835" t="s">
        <v>67</v>
      </c>
      <c r="J3835" t="s">
        <v>68</v>
      </c>
      <c r="K3835">
        <v>3</v>
      </c>
      <c r="L3835" t="s">
        <v>41838</v>
      </c>
      <c r="M3835">
        <v>72000000</v>
      </c>
      <c r="N3835" t="s">
        <v>41840</v>
      </c>
      <c r="O3835" t="s">
        <v>10182</v>
      </c>
      <c r="P3835" t="s">
        <v>90</v>
      </c>
      <c r="Q3835" t="s">
        <v>70</v>
      </c>
      <c r="R3835" t="s">
        <v>70</v>
      </c>
      <c r="S3835" t="s">
        <v>39666</v>
      </c>
      <c r="T3835" t="s">
        <v>6270</v>
      </c>
      <c r="U3835" t="s">
        <v>10183</v>
      </c>
      <c r="V3835" t="s">
        <v>10184</v>
      </c>
      <c r="W3835" t="s">
        <v>10185</v>
      </c>
      <c r="X3835">
        <v>288000000</v>
      </c>
      <c r="Y3835" t="s">
        <v>122</v>
      </c>
      <c r="Z3835" t="s">
        <v>123</v>
      </c>
      <c r="AA3835">
        <v>0</v>
      </c>
      <c r="AB3835" t="s">
        <v>76</v>
      </c>
      <c r="AC3835">
        <v>0</v>
      </c>
      <c r="AD3835" t="s">
        <v>76</v>
      </c>
      <c r="AE3835">
        <v>680534</v>
      </c>
      <c r="AF3835" t="s">
        <v>40104</v>
      </c>
      <c r="AG3835" t="s">
        <v>10186</v>
      </c>
      <c r="AH3835" t="s">
        <v>10187</v>
      </c>
      <c r="AI3835" t="s">
        <v>39472</v>
      </c>
      <c r="AJ3835" t="s">
        <v>41304</v>
      </c>
      <c r="AK3835" t="s">
        <v>10188</v>
      </c>
      <c r="AL3835" t="s">
        <v>10189</v>
      </c>
      <c r="AM3835">
        <v>2011</v>
      </c>
      <c r="AN3835" s="1">
        <v>40718</v>
      </c>
      <c r="AO3835" s="1">
        <v>40718</v>
      </c>
      <c r="AP3835">
        <v>6</v>
      </c>
      <c r="AQ3835" t="s">
        <v>81</v>
      </c>
      <c r="AR3835" s="4">
        <f>IF(AQ3835="M",AP3835*30.42,AP3835)</f>
        <v>182.52</v>
      </c>
      <c r="AS3835">
        <v>0</v>
      </c>
      <c r="AT3835" s="4">
        <f>AR3835+AS3835</f>
        <v>182.52</v>
      </c>
      <c r="AU3835">
        <v>9</v>
      </c>
      <c r="AV3835" s="1">
        <f>AO3835+AT3835</f>
        <v>40900.519999999997</v>
      </c>
      <c r="AW3835" s="1">
        <v>41176</v>
      </c>
      <c r="AX3835" s="2">
        <f>IF(AV3835&gt;=AW3835,1,2)</f>
        <v>2</v>
      </c>
      <c r="AY3835" s="2" t="str">
        <f>IF((AV3835+10)&gt;=AW3835,"SAVE","LATE")</f>
        <v>LATE</v>
      </c>
      <c r="AZ3835" t="s">
        <v>82</v>
      </c>
      <c r="BA3835" t="s">
        <v>1011</v>
      </c>
      <c r="BB3835" s="6">
        <v>288000000</v>
      </c>
      <c r="BC3835">
        <v>157523482</v>
      </c>
      <c r="BD3835" s="10">
        <v>445523482</v>
      </c>
      <c r="BE3835" t="s">
        <v>10182</v>
      </c>
      <c r="BF3835">
        <v>0</v>
      </c>
      <c r="BG3835" t="s">
        <v>70</v>
      </c>
      <c r="BH3835">
        <v>-1</v>
      </c>
      <c r="BI3835" t="s">
        <v>70</v>
      </c>
      <c r="BJ3835" t="s">
        <v>70</v>
      </c>
      <c r="BK3835">
        <v>0</v>
      </c>
      <c r="BL3835" t="s">
        <v>85</v>
      </c>
      <c r="BM3835" t="s">
        <v>10190</v>
      </c>
    </row>
    <row r="3836" spans="1:65" x14ac:dyDescent="0.25">
      <c r="A3836">
        <v>2011</v>
      </c>
      <c r="B3836" t="s">
        <v>64</v>
      </c>
      <c r="C3836" t="s">
        <v>65</v>
      </c>
      <c r="D3836" t="s">
        <v>40101</v>
      </c>
      <c r="E3836">
        <v>800215807</v>
      </c>
      <c r="F3836" t="s">
        <v>181</v>
      </c>
      <c r="G3836">
        <v>12</v>
      </c>
      <c r="H3836" t="s">
        <v>41881</v>
      </c>
      <c r="I3836" t="s">
        <v>105</v>
      </c>
      <c r="J3836" t="s">
        <v>68</v>
      </c>
      <c r="K3836">
        <v>3</v>
      </c>
      <c r="L3836" t="s">
        <v>41838</v>
      </c>
      <c r="M3836">
        <v>72000000</v>
      </c>
      <c r="N3836" t="s">
        <v>41840</v>
      </c>
      <c r="O3836" t="s">
        <v>12028</v>
      </c>
      <c r="P3836" t="s">
        <v>90</v>
      </c>
      <c r="Q3836" t="s">
        <v>70</v>
      </c>
      <c r="R3836" t="s">
        <v>70</v>
      </c>
      <c r="S3836" t="s">
        <v>39667</v>
      </c>
      <c r="T3836" s="3">
        <v>40671</v>
      </c>
      <c r="U3836" t="s">
        <v>12029</v>
      </c>
      <c r="V3836" t="s">
        <v>12030</v>
      </c>
      <c r="W3836" t="s">
        <v>12030</v>
      </c>
      <c r="X3836">
        <v>127924000</v>
      </c>
      <c r="Y3836" t="s">
        <v>122</v>
      </c>
      <c r="Z3836" t="s">
        <v>123</v>
      </c>
      <c r="AA3836">
        <v>0</v>
      </c>
      <c r="AB3836" t="s">
        <v>76</v>
      </c>
      <c r="AC3836">
        <v>0</v>
      </c>
      <c r="AD3836" t="s">
        <v>76</v>
      </c>
      <c r="AE3836">
        <v>583053</v>
      </c>
      <c r="AF3836" t="s">
        <v>40104</v>
      </c>
      <c r="AG3836" t="s">
        <v>12031</v>
      </c>
      <c r="AH3836" t="s">
        <v>12032</v>
      </c>
      <c r="AI3836" t="s">
        <v>39472</v>
      </c>
      <c r="AJ3836" t="s">
        <v>41304</v>
      </c>
      <c r="AK3836">
        <v>6613283</v>
      </c>
      <c r="AL3836" t="s">
        <v>12033</v>
      </c>
      <c r="AM3836">
        <v>2011</v>
      </c>
      <c r="AN3836" s="1">
        <v>40717</v>
      </c>
      <c r="AO3836" s="1">
        <v>40753</v>
      </c>
      <c r="AP3836">
        <v>153</v>
      </c>
      <c r="AQ3836" t="s">
        <v>74</v>
      </c>
      <c r="AR3836" s="4">
        <f>IF(AQ3836="M",AP3836*30.42,AP3836)</f>
        <v>153</v>
      </c>
      <c r="AS3836">
        <v>0</v>
      </c>
      <c r="AT3836" s="4">
        <f>AR3836+AS3836</f>
        <v>153</v>
      </c>
      <c r="AU3836">
        <v>11</v>
      </c>
      <c r="AV3836" s="1">
        <f>AO3836+AT3836</f>
        <v>40906</v>
      </c>
      <c r="AW3836" s="1">
        <v>41089</v>
      </c>
      <c r="AX3836" s="2">
        <f>IF(AV3836&gt;=AW3836,1,2)</f>
        <v>2</v>
      </c>
      <c r="AY3836" s="2" t="str">
        <f>IF((AV3836+10)&gt;=AW3836,"SAVE","LATE")</f>
        <v>LATE</v>
      </c>
      <c r="AZ3836" t="s">
        <v>82</v>
      </c>
      <c r="BA3836" t="s">
        <v>1011</v>
      </c>
      <c r="BB3836" s="6">
        <v>127924000</v>
      </c>
      <c r="BC3836">
        <v>0</v>
      </c>
      <c r="BD3836" s="10">
        <v>127924000</v>
      </c>
      <c r="BE3836" t="s">
        <v>12028</v>
      </c>
      <c r="BF3836">
        <v>0</v>
      </c>
      <c r="BG3836" t="s">
        <v>70</v>
      </c>
      <c r="BH3836">
        <v>-1</v>
      </c>
      <c r="BI3836" t="s">
        <v>70</v>
      </c>
      <c r="BJ3836" t="s">
        <v>70</v>
      </c>
      <c r="BK3836">
        <v>0</v>
      </c>
      <c r="BL3836" t="s">
        <v>85</v>
      </c>
      <c r="BM3836" t="s">
        <v>12034</v>
      </c>
    </row>
    <row r="3837" spans="1:65" x14ac:dyDescent="0.25">
      <c r="A3837">
        <v>2011</v>
      </c>
      <c r="B3837" t="s">
        <v>116</v>
      </c>
      <c r="C3837" t="s">
        <v>290</v>
      </c>
      <c r="D3837" t="s">
        <v>43389</v>
      </c>
      <c r="E3837" t="s">
        <v>600</v>
      </c>
      <c r="F3837" t="s">
        <v>601</v>
      </c>
      <c r="G3837">
        <v>12</v>
      </c>
      <c r="H3837" t="s">
        <v>41881</v>
      </c>
      <c r="I3837" t="s">
        <v>67</v>
      </c>
      <c r="J3837" t="s">
        <v>68</v>
      </c>
      <c r="K3837">
        <v>3</v>
      </c>
      <c r="L3837" t="s">
        <v>41838</v>
      </c>
      <c r="M3837">
        <v>72000000</v>
      </c>
      <c r="N3837" t="s">
        <v>41840</v>
      </c>
      <c r="O3837" t="s">
        <v>12362</v>
      </c>
      <c r="P3837" t="s">
        <v>90</v>
      </c>
      <c r="Q3837" t="s">
        <v>70</v>
      </c>
      <c r="R3837" t="s">
        <v>70</v>
      </c>
      <c r="S3837" t="s">
        <v>39668</v>
      </c>
      <c r="T3837" s="3">
        <v>40701</v>
      </c>
      <c r="U3837" t="s">
        <v>12363</v>
      </c>
      <c r="V3837" t="s">
        <v>12364</v>
      </c>
      <c r="W3837" t="s">
        <v>12365</v>
      </c>
      <c r="X3837">
        <v>100960252</v>
      </c>
      <c r="Y3837" t="s">
        <v>122</v>
      </c>
      <c r="Z3837" t="s">
        <v>123</v>
      </c>
      <c r="AA3837">
        <v>0</v>
      </c>
      <c r="AB3837" t="s">
        <v>76</v>
      </c>
      <c r="AC3837">
        <v>0</v>
      </c>
      <c r="AD3837" t="s">
        <v>76</v>
      </c>
      <c r="AE3837">
        <v>561777</v>
      </c>
      <c r="AF3837" t="s">
        <v>40104</v>
      </c>
      <c r="AG3837" t="s">
        <v>12366</v>
      </c>
      <c r="AH3837" t="s">
        <v>12367</v>
      </c>
      <c r="AI3837" t="s">
        <v>39472</v>
      </c>
      <c r="AJ3837" t="s">
        <v>41304</v>
      </c>
      <c r="AK3837">
        <v>74322221</v>
      </c>
      <c r="AL3837" t="s">
        <v>12368</v>
      </c>
      <c r="AM3837">
        <v>2011</v>
      </c>
      <c r="AN3837" s="1">
        <v>40695</v>
      </c>
      <c r="AO3837" s="1">
        <v>40695</v>
      </c>
      <c r="AP3837">
        <v>6</v>
      </c>
      <c r="AQ3837" t="s">
        <v>81</v>
      </c>
      <c r="AR3837" s="4">
        <f>IF(AQ3837="M",AP3837*30.42,AP3837)</f>
        <v>182.52</v>
      </c>
      <c r="AS3837">
        <v>0</v>
      </c>
      <c r="AT3837" s="4">
        <f>AR3837+AS3837</f>
        <v>182.52</v>
      </c>
      <c r="AU3837">
        <v>1</v>
      </c>
      <c r="AV3837" s="1">
        <f>AO3837+AT3837</f>
        <v>40877.519999999997</v>
      </c>
      <c r="AW3837" s="1">
        <v>40909</v>
      </c>
      <c r="AX3837" s="2">
        <f>IF(AV3837&gt;=AW3837,1,2)</f>
        <v>2</v>
      </c>
      <c r="AY3837" s="2" t="str">
        <f>IF((AV3837+10)&gt;=AW3837,"SAVE","LATE")</f>
        <v>LATE</v>
      </c>
      <c r="AZ3837" t="s">
        <v>82</v>
      </c>
      <c r="BA3837" t="s">
        <v>1011</v>
      </c>
      <c r="BB3837" s="6">
        <v>100960252</v>
      </c>
      <c r="BC3837">
        <v>0</v>
      </c>
      <c r="BD3837" s="10">
        <v>100960252</v>
      </c>
      <c r="BE3837" t="s">
        <v>12362</v>
      </c>
      <c r="BF3837">
        <v>0</v>
      </c>
      <c r="BG3837" t="s">
        <v>70</v>
      </c>
      <c r="BH3837">
        <v>-1</v>
      </c>
      <c r="BI3837" t="s">
        <v>70</v>
      </c>
      <c r="BJ3837" t="s">
        <v>70</v>
      </c>
      <c r="BK3837">
        <v>0</v>
      </c>
      <c r="BL3837" t="s">
        <v>85</v>
      </c>
      <c r="BM3837" t="s">
        <v>12369</v>
      </c>
    </row>
    <row r="3838" spans="1:65" x14ac:dyDescent="0.25">
      <c r="A3838">
        <v>2011</v>
      </c>
      <c r="B3838" t="s">
        <v>116</v>
      </c>
      <c r="C3838" t="s">
        <v>290</v>
      </c>
      <c r="D3838" t="s">
        <v>43389</v>
      </c>
      <c r="E3838" t="s">
        <v>600</v>
      </c>
      <c r="F3838" t="s">
        <v>601</v>
      </c>
      <c r="G3838">
        <v>1</v>
      </c>
      <c r="H3838" t="s">
        <v>46842</v>
      </c>
      <c r="I3838" t="s">
        <v>67</v>
      </c>
      <c r="J3838" t="s">
        <v>88</v>
      </c>
      <c r="K3838">
        <v>3</v>
      </c>
      <c r="L3838" t="s">
        <v>41838</v>
      </c>
      <c r="M3838">
        <v>72000000</v>
      </c>
      <c r="N3838" t="s">
        <v>41840</v>
      </c>
      <c r="O3838" t="s">
        <v>43624</v>
      </c>
      <c r="P3838" t="s">
        <v>90</v>
      </c>
      <c r="Q3838" t="s">
        <v>1352</v>
      </c>
      <c r="R3838" t="s">
        <v>1352</v>
      </c>
      <c r="S3838" t="s">
        <v>43625</v>
      </c>
      <c r="T3838" s="3">
        <v>40550</v>
      </c>
      <c r="U3838" t="s">
        <v>6424</v>
      </c>
      <c r="V3838" t="s">
        <v>6425</v>
      </c>
      <c r="W3838" t="s">
        <v>6426</v>
      </c>
      <c r="X3838">
        <v>5786716251</v>
      </c>
      <c r="Y3838" t="s">
        <v>122</v>
      </c>
      <c r="Z3838" t="s">
        <v>123</v>
      </c>
      <c r="AA3838">
        <v>0</v>
      </c>
      <c r="AB3838" t="s">
        <v>76</v>
      </c>
      <c r="AC3838">
        <v>0</v>
      </c>
      <c r="AD3838" t="s">
        <v>76</v>
      </c>
      <c r="AE3838">
        <v>661914</v>
      </c>
      <c r="AF3838" t="s">
        <v>40104</v>
      </c>
      <c r="AG3838" t="s">
        <v>6427</v>
      </c>
      <c r="AH3838" t="s">
        <v>6428</v>
      </c>
      <c r="AI3838" t="s">
        <v>39472</v>
      </c>
      <c r="AJ3838" t="s">
        <v>41304</v>
      </c>
      <c r="AK3838">
        <v>7300759</v>
      </c>
      <c r="AL3838" t="s">
        <v>6429</v>
      </c>
      <c r="AM3838">
        <v>2011</v>
      </c>
      <c r="AN3838" s="1">
        <v>40802</v>
      </c>
      <c r="AO3838" s="1">
        <v>40802</v>
      </c>
      <c r="AP3838">
        <v>105</v>
      </c>
      <c r="AQ3838" t="s">
        <v>74</v>
      </c>
      <c r="AR3838" s="4">
        <f>IF(AQ3838="M",AP3838*30.42,AP3838)</f>
        <v>105</v>
      </c>
      <c r="AS3838">
        <v>118</v>
      </c>
      <c r="AT3838" s="4">
        <f>AR3838+AS3838</f>
        <v>223</v>
      </c>
      <c r="AU3838">
        <v>4</v>
      </c>
      <c r="AV3838" s="1">
        <f>AO3838+AT3838</f>
        <v>41025</v>
      </c>
      <c r="AW3838" s="1">
        <v>41042</v>
      </c>
      <c r="AX3838" s="2">
        <f>IF(AV3838&gt;=AW3838,1,2)</f>
        <v>2</v>
      </c>
      <c r="AY3838" s="2" t="str">
        <f>IF((AV3838+10)&gt;=AW3838,"SAVE","LATE")</f>
        <v>LATE</v>
      </c>
      <c r="AZ3838" t="s">
        <v>82</v>
      </c>
      <c r="BA3838" t="s">
        <v>1011</v>
      </c>
      <c r="BB3838" s="6">
        <v>5760107452</v>
      </c>
      <c r="BC3838">
        <v>0</v>
      </c>
      <c r="BD3838" s="10">
        <v>5760107452</v>
      </c>
      <c r="BE3838" t="s">
        <v>6430</v>
      </c>
      <c r="BF3838">
        <v>0</v>
      </c>
      <c r="BG3838" t="s">
        <v>70</v>
      </c>
      <c r="BH3838">
        <v>-1</v>
      </c>
      <c r="BI3838" t="s">
        <v>41494</v>
      </c>
      <c r="BJ3838" t="s">
        <v>6431</v>
      </c>
      <c r="BK3838">
        <v>0</v>
      </c>
      <c r="BL3838" t="s">
        <v>85</v>
      </c>
      <c r="BM3838" t="s">
        <v>6432</v>
      </c>
    </row>
    <row r="3839" spans="1:65" x14ac:dyDescent="0.25">
      <c r="A3839">
        <v>2012</v>
      </c>
      <c r="B3839" t="s">
        <v>64</v>
      </c>
      <c r="C3839" t="s">
        <v>65</v>
      </c>
      <c r="D3839" t="s">
        <v>40101</v>
      </c>
      <c r="E3839">
        <v>800215807</v>
      </c>
      <c r="F3839" t="s">
        <v>181</v>
      </c>
      <c r="G3839">
        <v>12</v>
      </c>
      <c r="H3839" t="s">
        <v>41881</v>
      </c>
      <c r="I3839" t="s">
        <v>67</v>
      </c>
      <c r="J3839" t="s">
        <v>68</v>
      </c>
      <c r="K3839">
        <v>3</v>
      </c>
      <c r="L3839" t="s">
        <v>41838</v>
      </c>
      <c r="M3839">
        <v>72000000</v>
      </c>
      <c r="N3839" t="s">
        <v>41840</v>
      </c>
      <c r="O3839" t="s">
        <v>12002</v>
      </c>
      <c r="P3839" t="s">
        <v>90</v>
      </c>
      <c r="Q3839" t="s">
        <v>70</v>
      </c>
      <c r="R3839" t="s">
        <v>70</v>
      </c>
      <c r="S3839" t="s">
        <v>39669</v>
      </c>
      <c r="T3839" s="3">
        <v>41004</v>
      </c>
      <c r="U3839" t="s">
        <v>12003</v>
      </c>
      <c r="V3839" t="s">
        <v>12004</v>
      </c>
      <c r="W3839" t="s">
        <v>12004</v>
      </c>
      <c r="X3839">
        <v>129088000</v>
      </c>
      <c r="Y3839" t="s">
        <v>122</v>
      </c>
      <c r="Z3839" t="s">
        <v>123</v>
      </c>
      <c r="AA3839">
        <v>0</v>
      </c>
      <c r="AB3839" t="s">
        <v>76</v>
      </c>
      <c r="AC3839">
        <v>0</v>
      </c>
      <c r="AD3839" t="s">
        <v>76</v>
      </c>
      <c r="AE3839">
        <v>876792</v>
      </c>
      <c r="AF3839" t="s">
        <v>40104</v>
      </c>
      <c r="AG3839" t="s">
        <v>12005</v>
      </c>
      <c r="AH3839" t="s">
        <v>12006</v>
      </c>
      <c r="AI3839" t="s">
        <v>39472</v>
      </c>
      <c r="AJ3839" t="s">
        <v>41304</v>
      </c>
      <c r="AK3839">
        <v>7162301</v>
      </c>
      <c r="AL3839" t="s">
        <v>12007</v>
      </c>
      <c r="AM3839">
        <v>2011</v>
      </c>
      <c r="AN3839" s="1">
        <v>40715</v>
      </c>
      <c r="AO3839" s="1">
        <v>40752</v>
      </c>
      <c r="AP3839">
        <v>154</v>
      </c>
      <c r="AQ3839" t="s">
        <v>74</v>
      </c>
      <c r="AR3839" s="4">
        <f>IF(AQ3839="M",AP3839*30.42,AP3839)</f>
        <v>154</v>
      </c>
      <c r="AS3839">
        <v>0</v>
      </c>
      <c r="AT3839" s="4">
        <f>AR3839+AS3839</f>
        <v>154</v>
      </c>
      <c r="AU3839">
        <v>11</v>
      </c>
      <c r="AV3839" s="1">
        <f>AO3839+AT3839</f>
        <v>40906</v>
      </c>
      <c r="AW3839" s="1">
        <v>41088</v>
      </c>
      <c r="AX3839" s="2">
        <f>IF(AV3839&gt;=AW3839,1,2)</f>
        <v>2</v>
      </c>
      <c r="AY3839" s="2" t="str">
        <f>IF((AV3839+10)&gt;=AW3839,"SAVE","LATE")</f>
        <v>LATE</v>
      </c>
      <c r="AZ3839" t="s">
        <v>82</v>
      </c>
      <c r="BA3839" t="s">
        <v>1011</v>
      </c>
      <c r="BB3839" s="6">
        <v>129088000</v>
      </c>
      <c r="BC3839">
        <v>0</v>
      </c>
      <c r="BD3839" s="10">
        <v>129088000</v>
      </c>
      <c r="BE3839" t="s">
        <v>12002</v>
      </c>
      <c r="BF3839">
        <v>0</v>
      </c>
      <c r="BG3839" t="s">
        <v>70</v>
      </c>
      <c r="BH3839">
        <v>-1</v>
      </c>
      <c r="BI3839" t="s">
        <v>70</v>
      </c>
      <c r="BJ3839" t="s">
        <v>70</v>
      </c>
      <c r="BK3839">
        <v>0</v>
      </c>
      <c r="BL3839" t="s">
        <v>85</v>
      </c>
      <c r="BM3839" t="s">
        <v>12008</v>
      </c>
    </row>
    <row r="3840" spans="1:65" x14ac:dyDescent="0.25">
      <c r="A3840">
        <v>2011</v>
      </c>
      <c r="B3840" t="s">
        <v>116</v>
      </c>
      <c r="C3840" t="s">
        <v>290</v>
      </c>
      <c r="D3840" t="s">
        <v>39679</v>
      </c>
      <c r="E3840" t="s">
        <v>6144</v>
      </c>
      <c r="F3840" t="s">
        <v>6145</v>
      </c>
      <c r="G3840">
        <v>1</v>
      </c>
      <c r="H3840" t="s">
        <v>46842</v>
      </c>
      <c r="I3840" t="s">
        <v>105</v>
      </c>
      <c r="J3840" t="s">
        <v>88</v>
      </c>
      <c r="K3840">
        <v>3</v>
      </c>
      <c r="L3840" t="s">
        <v>41838</v>
      </c>
      <c r="M3840">
        <v>72000000</v>
      </c>
      <c r="N3840" t="s">
        <v>41840</v>
      </c>
      <c r="O3840" t="s">
        <v>6146</v>
      </c>
      <c r="P3840" t="s">
        <v>90</v>
      </c>
      <c r="Q3840" t="s">
        <v>1352</v>
      </c>
      <c r="R3840" t="s">
        <v>1352</v>
      </c>
      <c r="S3840" t="s">
        <v>39670</v>
      </c>
      <c r="T3840" t="s">
        <v>6147</v>
      </c>
      <c r="U3840" t="s">
        <v>6148</v>
      </c>
      <c r="V3840" t="s">
        <v>6149</v>
      </c>
      <c r="W3840" t="s">
        <v>6150</v>
      </c>
      <c r="X3840">
        <v>8013077670</v>
      </c>
      <c r="Y3840" t="s">
        <v>122</v>
      </c>
      <c r="Z3840" t="s">
        <v>123</v>
      </c>
      <c r="AA3840">
        <v>0</v>
      </c>
      <c r="AB3840" t="s">
        <v>76</v>
      </c>
      <c r="AC3840">
        <v>0</v>
      </c>
      <c r="AD3840" t="s">
        <v>76</v>
      </c>
      <c r="AE3840">
        <v>547904</v>
      </c>
      <c r="AF3840" t="s">
        <v>40104</v>
      </c>
      <c r="AG3840" t="s">
        <v>6151</v>
      </c>
      <c r="AH3840" t="s">
        <v>6152</v>
      </c>
      <c r="AI3840" t="s">
        <v>39472</v>
      </c>
      <c r="AJ3840" t="s">
        <v>41304</v>
      </c>
      <c r="AK3840">
        <v>7176860</v>
      </c>
      <c r="AL3840" t="s">
        <v>6153</v>
      </c>
      <c r="AM3840">
        <v>2011</v>
      </c>
      <c r="AN3840" s="1">
        <v>40640</v>
      </c>
      <c r="AO3840" s="1">
        <v>40658</v>
      </c>
      <c r="AP3840">
        <v>5</v>
      </c>
      <c r="AQ3840" t="s">
        <v>81</v>
      </c>
      <c r="AR3840" s="4">
        <f>IF(AQ3840="M",AP3840*30.42,AP3840)</f>
        <v>152.10000000000002</v>
      </c>
      <c r="AS3840">
        <v>94</v>
      </c>
      <c r="AT3840" s="4">
        <f>AR3840+AS3840</f>
        <v>246.10000000000002</v>
      </c>
      <c r="AU3840">
        <v>5</v>
      </c>
      <c r="AV3840" s="1">
        <f>AO3840+AT3840</f>
        <v>40904.1</v>
      </c>
      <c r="AW3840" s="1">
        <v>41057</v>
      </c>
      <c r="AX3840" s="2">
        <f>IF(AV3840&gt;=AW3840,1,2)</f>
        <v>2</v>
      </c>
      <c r="AY3840" s="2" t="str">
        <f>IF((AV3840+10)&gt;=AW3840,"SAVE","LATE")</f>
        <v>LATE</v>
      </c>
      <c r="AZ3840" t="s">
        <v>82</v>
      </c>
      <c r="BA3840" t="s">
        <v>1011</v>
      </c>
      <c r="BB3840" s="6">
        <v>7795229098</v>
      </c>
      <c r="BC3840">
        <v>3009846788</v>
      </c>
      <c r="BD3840" s="10">
        <v>10805075886</v>
      </c>
      <c r="BE3840" t="s">
        <v>6154</v>
      </c>
      <c r="BF3840">
        <v>0</v>
      </c>
      <c r="BG3840" t="s">
        <v>70</v>
      </c>
      <c r="BH3840">
        <v>-1</v>
      </c>
      <c r="BI3840" t="s">
        <v>6155</v>
      </c>
      <c r="BJ3840" t="s">
        <v>6156</v>
      </c>
      <c r="BK3840">
        <v>0</v>
      </c>
      <c r="BL3840" t="s">
        <v>85</v>
      </c>
      <c r="BM3840" t="s">
        <v>6157</v>
      </c>
    </row>
    <row r="3841" spans="1:65" x14ac:dyDescent="0.25">
      <c r="A3841">
        <v>2011</v>
      </c>
      <c r="B3841" t="s">
        <v>64</v>
      </c>
      <c r="C3841" t="s">
        <v>65</v>
      </c>
      <c r="D3841" t="s">
        <v>40101</v>
      </c>
      <c r="E3841">
        <v>800215807</v>
      </c>
      <c r="F3841" t="s">
        <v>280</v>
      </c>
      <c r="G3841">
        <v>1</v>
      </c>
      <c r="H3841" t="s">
        <v>46842</v>
      </c>
      <c r="I3841" t="s">
        <v>67</v>
      </c>
      <c r="J3841" t="s">
        <v>88</v>
      </c>
      <c r="K3841">
        <v>3</v>
      </c>
      <c r="L3841" t="s">
        <v>41838</v>
      </c>
      <c r="M3841">
        <v>72000000</v>
      </c>
      <c r="N3841" t="s">
        <v>41840</v>
      </c>
      <c r="O3841" t="s">
        <v>2328</v>
      </c>
      <c r="P3841" t="s">
        <v>90</v>
      </c>
      <c r="Q3841" t="s">
        <v>39286</v>
      </c>
      <c r="R3841" t="s">
        <v>39286</v>
      </c>
      <c r="S3841" t="s">
        <v>39670</v>
      </c>
      <c r="T3841" s="3">
        <v>40638</v>
      </c>
      <c r="U3841" t="s">
        <v>6433</v>
      </c>
      <c r="V3841" t="s">
        <v>6434</v>
      </c>
      <c r="W3841" t="s">
        <v>6435</v>
      </c>
      <c r="X3841">
        <v>17213824405</v>
      </c>
      <c r="Y3841" t="s">
        <v>122</v>
      </c>
      <c r="Z3841" t="s">
        <v>123</v>
      </c>
      <c r="AA3841">
        <v>0</v>
      </c>
      <c r="AB3841" t="s">
        <v>76</v>
      </c>
      <c r="AC3841">
        <v>0</v>
      </c>
      <c r="AD3841" t="s">
        <v>76</v>
      </c>
      <c r="AE3841">
        <v>647081</v>
      </c>
      <c r="AF3841" t="s">
        <v>40104</v>
      </c>
      <c r="AG3841" t="s">
        <v>6436</v>
      </c>
      <c r="AH3841" t="s">
        <v>6437</v>
      </c>
      <c r="AI3841" t="s">
        <v>99</v>
      </c>
      <c r="AJ3841" t="s">
        <v>41304</v>
      </c>
      <c r="AK3841">
        <v>2284145</v>
      </c>
      <c r="AL3841" t="s">
        <v>6438</v>
      </c>
      <c r="AM3841">
        <v>2011</v>
      </c>
      <c r="AN3841" s="1">
        <v>40788</v>
      </c>
      <c r="AO3841" s="1">
        <v>40788</v>
      </c>
      <c r="AP3841">
        <v>4</v>
      </c>
      <c r="AQ3841" t="s">
        <v>81</v>
      </c>
      <c r="AR3841" s="4">
        <f>IF(AQ3841="M",AP3841*30.42,AP3841)</f>
        <v>121.68</v>
      </c>
      <c r="AS3841">
        <v>0</v>
      </c>
      <c r="AT3841" s="4">
        <f>AR3841+AS3841</f>
        <v>121.68</v>
      </c>
      <c r="AU3841">
        <v>7</v>
      </c>
      <c r="AV3841" s="1">
        <f>AO3841+AT3841</f>
        <v>40909.68</v>
      </c>
      <c r="AW3841" s="1">
        <v>41123</v>
      </c>
      <c r="AX3841" s="2">
        <f>IF(AV3841&gt;=AW3841,1,2)</f>
        <v>2</v>
      </c>
      <c r="AY3841" s="2" t="str">
        <f>IF((AV3841+10)&gt;=AW3841,"SAVE","LATE")</f>
        <v>LATE</v>
      </c>
      <c r="AZ3841" t="s">
        <v>82</v>
      </c>
      <c r="BA3841" t="s">
        <v>1011</v>
      </c>
      <c r="BB3841" s="6">
        <v>5645666259</v>
      </c>
      <c r="BC3841">
        <v>2822833130</v>
      </c>
      <c r="BD3841" s="10">
        <v>8468499389</v>
      </c>
      <c r="BE3841" t="s">
        <v>6439</v>
      </c>
      <c r="BF3841">
        <v>0</v>
      </c>
      <c r="BG3841" t="s">
        <v>70</v>
      </c>
      <c r="BH3841">
        <v>-1</v>
      </c>
      <c r="BI3841" t="s">
        <v>6440</v>
      </c>
      <c r="BJ3841" t="s">
        <v>6440</v>
      </c>
      <c r="BK3841">
        <v>0</v>
      </c>
      <c r="BL3841" t="s">
        <v>85</v>
      </c>
      <c r="BM3841" t="s">
        <v>6441</v>
      </c>
    </row>
    <row r="3842" spans="1:65" x14ac:dyDescent="0.25">
      <c r="A3842">
        <v>2011</v>
      </c>
      <c r="B3842" t="s">
        <v>116</v>
      </c>
      <c r="C3842" t="s">
        <v>290</v>
      </c>
      <c r="D3842" t="s">
        <v>43389</v>
      </c>
      <c r="E3842" t="s">
        <v>600</v>
      </c>
      <c r="F3842" t="s">
        <v>601</v>
      </c>
      <c r="G3842">
        <v>1</v>
      </c>
      <c r="H3842" t="s">
        <v>46842</v>
      </c>
      <c r="I3842" t="s">
        <v>67</v>
      </c>
      <c r="J3842" t="s">
        <v>88</v>
      </c>
      <c r="K3842">
        <v>3</v>
      </c>
      <c r="L3842" t="s">
        <v>41838</v>
      </c>
      <c r="M3842">
        <v>72000000</v>
      </c>
      <c r="N3842" t="s">
        <v>41840</v>
      </c>
      <c r="O3842" t="s">
        <v>6530</v>
      </c>
      <c r="P3842" t="s">
        <v>90</v>
      </c>
      <c r="Q3842" t="s">
        <v>1352</v>
      </c>
      <c r="R3842" t="s">
        <v>1352</v>
      </c>
      <c r="S3842" t="s">
        <v>39670</v>
      </c>
      <c r="T3842" s="3">
        <v>40550</v>
      </c>
      <c r="U3842" t="s">
        <v>6531</v>
      </c>
      <c r="V3842" t="s">
        <v>6532</v>
      </c>
      <c r="W3842" t="s">
        <v>6533</v>
      </c>
      <c r="X3842">
        <v>5106710681</v>
      </c>
      <c r="Y3842" t="s">
        <v>122</v>
      </c>
      <c r="Z3842" t="s">
        <v>123</v>
      </c>
      <c r="AA3842">
        <v>0</v>
      </c>
      <c r="AB3842" t="s">
        <v>76</v>
      </c>
      <c r="AC3842">
        <v>0</v>
      </c>
      <c r="AD3842" t="s">
        <v>76</v>
      </c>
      <c r="AE3842">
        <v>696349</v>
      </c>
      <c r="AF3842" t="s">
        <v>40104</v>
      </c>
      <c r="AG3842" t="s">
        <v>6534</v>
      </c>
      <c r="AH3842" t="s">
        <v>6535</v>
      </c>
      <c r="AI3842" t="s">
        <v>39472</v>
      </c>
      <c r="AJ3842" t="s">
        <v>41304</v>
      </c>
      <c r="AK3842">
        <v>19217731</v>
      </c>
      <c r="AL3842" t="s">
        <v>6536</v>
      </c>
      <c r="AM3842">
        <v>2011</v>
      </c>
      <c r="AN3842" s="1">
        <v>40793</v>
      </c>
      <c r="AO3842" s="1">
        <v>40793</v>
      </c>
      <c r="AP3842">
        <v>3</v>
      </c>
      <c r="AQ3842" t="s">
        <v>81</v>
      </c>
      <c r="AR3842" s="4">
        <f>IF(AQ3842="M",AP3842*30.42,AP3842)</f>
        <v>91.26</v>
      </c>
      <c r="AS3842">
        <v>158</v>
      </c>
      <c r="AT3842" s="4">
        <f>AR3842+AS3842</f>
        <v>249.26</v>
      </c>
      <c r="AU3842">
        <v>6</v>
      </c>
      <c r="AV3842" s="1">
        <f>AO3842+AT3842</f>
        <v>41042.26</v>
      </c>
      <c r="AW3842" s="1">
        <v>41225</v>
      </c>
      <c r="AX3842" s="2">
        <f>IF(AV3842&gt;=AW3842,1,2)</f>
        <v>2</v>
      </c>
      <c r="AY3842" s="2" t="str">
        <f>IF((AV3842+10)&gt;=AW3842,"SAVE","LATE")</f>
        <v>LATE</v>
      </c>
      <c r="AZ3842" t="s">
        <v>82</v>
      </c>
      <c r="BA3842" t="s">
        <v>1011</v>
      </c>
      <c r="BB3842" s="6">
        <v>5017367530</v>
      </c>
      <c r="BC3842">
        <v>799253145</v>
      </c>
      <c r="BD3842" s="10">
        <v>5816620675</v>
      </c>
      <c r="BE3842" t="s">
        <v>6537</v>
      </c>
      <c r="BF3842">
        <v>0</v>
      </c>
      <c r="BG3842" t="s">
        <v>70</v>
      </c>
      <c r="BH3842">
        <v>-1</v>
      </c>
      <c r="BI3842" t="s">
        <v>41498</v>
      </c>
      <c r="BJ3842" t="s">
        <v>6538</v>
      </c>
      <c r="BK3842">
        <v>0</v>
      </c>
      <c r="BL3842" t="s">
        <v>85</v>
      </c>
      <c r="BM3842" t="s">
        <v>6539</v>
      </c>
    </row>
    <row r="3843" spans="1:65" x14ac:dyDescent="0.25">
      <c r="A3843">
        <v>2011</v>
      </c>
      <c r="B3843" t="s">
        <v>64</v>
      </c>
      <c r="C3843" t="s">
        <v>65</v>
      </c>
      <c r="D3843" t="s">
        <v>40101</v>
      </c>
      <c r="E3843">
        <v>800215807</v>
      </c>
      <c r="F3843" t="s">
        <v>280</v>
      </c>
      <c r="G3843">
        <v>1</v>
      </c>
      <c r="H3843" t="s">
        <v>46842</v>
      </c>
      <c r="I3843" t="s">
        <v>67</v>
      </c>
      <c r="J3843" t="s">
        <v>88</v>
      </c>
      <c r="K3843">
        <v>3</v>
      </c>
      <c r="L3843" t="s">
        <v>41838</v>
      </c>
      <c r="M3843">
        <v>72000000</v>
      </c>
      <c r="N3843" t="s">
        <v>41840</v>
      </c>
      <c r="O3843" t="s">
        <v>2328</v>
      </c>
      <c r="P3843" t="s">
        <v>90</v>
      </c>
      <c r="Q3843" t="s">
        <v>39286</v>
      </c>
      <c r="R3843" t="s">
        <v>39286</v>
      </c>
      <c r="S3843" t="s">
        <v>39670</v>
      </c>
      <c r="T3843" s="3">
        <v>40638</v>
      </c>
      <c r="U3843" t="s">
        <v>6433</v>
      </c>
      <c r="V3843" t="s">
        <v>6434</v>
      </c>
      <c r="W3843" t="s">
        <v>6933</v>
      </c>
      <c r="X3843">
        <v>17213824405</v>
      </c>
      <c r="Y3843" t="s">
        <v>122</v>
      </c>
      <c r="Z3843" t="s">
        <v>123</v>
      </c>
      <c r="AA3843">
        <v>0</v>
      </c>
      <c r="AB3843" t="s">
        <v>76</v>
      </c>
      <c r="AC3843">
        <v>0</v>
      </c>
      <c r="AD3843" t="s">
        <v>76</v>
      </c>
      <c r="AE3843">
        <v>628852</v>
      </c>
      <c r="AF3843" t="s">
        <v>40104</v>
      </c>
      <c r="AG3843" t="s">
        <v>6934</v>
      </c>
      <c r="AH3843" t="s">
        <v>6935</v>
      </c>
      <c r="AI3843" t="s">
        <v>39472</v>
      </c>
      <c r="AJ3843" t="s">
        <v>41304</v>
      </c>
      <c r="AK3843">
        <v>6772757</v>
      </c>
      <c r="AL3843" t="s">
        <v>1433</v>
      </c>
      <c r="AM3843">
        <v>2011</v>
      </c>
      <c r="AN3843" s="1">
        <v>40786</v>
      </c>
      <c r="AO3843" s="1">
        <v>40786</v>
      </c>
      <c r="AP3843">
        <v>4</v>
      </c>
      <c r="AQ3843" t="s">
        <v>81</v>
      </c>
      <c r="AR3843" s="4">
        <f>IF(AQ3843="M",AP3843*30.42,AP3843)</f>
        <v>121.68</v>
      </c>
      <c r="AS3843">
        <v>0</v>
      </c>
      <c r="AT3843" s="4">
        <f>AR3843+AS3843</f>
        <v>121.68</v>
      </c>
      <c r="AU3843">
        <v>9</v>
      </c>
      <c r="AV3843" s="1">
        <f>AO3843+AT3843</f>
        <v>40907.68</v>
      </c>
      <c r="AW3843" s="1">
        <v>41182</v>
      </c>
      <c r="AX3843" s="2">
        <f>IF(AV3843&gt;=AW3843,1,2)</f>
        <v>2</v>
      </c>
      <c r="AY3843" s="2" t="str">
        <f>IF((AV3843+10)&gt;=AW3843,"SAVE","LATE")</f>
        <v>LATE</v>
      </c>
      <c r="AZ3843" t="s">
        <v>82</v>
      </c>
      <c r="BA3843" t="s">
        <v>1011</v>
      </c>
      <c r="BB3843" s="6">
        <v>3114098367</v>
      </c>
      <c r="BC3843">
        <v>1274303157</v>
      </c>
      <c r="BD3843" s="10">
        <v>4388401524</v>
      </c>
      <c r="BE3843" t="s">
        <v>6936</v>
      </c>
      <c r="BF3843">
        <v>0</v>
      </c>
      <c r="BG3843" t="s">
        <v>70</v>
      </c>
      <c r="BH3843">
        <v>-1</v>
      </c>
      <c r="BI3843" t="s">
        <v>6440</v>
      </c>
      <c r="BJ3843" t="s">
        <v>6440</v>
      </c>
      <c r="BK3843">
        <v>0</v>
      </c>
      <c r="BL3843" t="s">
        <v>85</v>
      </c>
      <c r="BM3843" t="s">
        <v>6441</v>
      </c>
    </row>
    <row r="3844" spans="1:65" x14ac:dyDescent="0.25">
      <c r="A3844">
        <v>2011</v>
      </c>
      <c r="B3844" t="s">
        <v>64</v>
      </c>
      <c r="C3844" t="s">
        <v>65</v>
      </c>
      <c r="D3844" t="s">
        <v>40101</v>
      </c>
      <c r="E3844">
        <v>800215807</v>
      </c>
      <c r="F3844" t="s">
        <v>280</v>
      </c>
      <c r="G3844">
        <v>1</v>
      </c>
      <c r="H3844" t="s">
        <v>46842</v>
      </c>
      <c r="I3844" t="s">
        <v>67</v>
      </c>
      <c r="J3844" t="s">
        <v>88</v>
      </c>
      <c r="K3844">
        <v>3</v>
      </c>
      <c r="L3844" t="s">
        <v>41838</v>
      </c>
      <c r="M3844">
        <v>72000000</v>
      </c>
      <c r="N3844" t="s">
        <v>41840</v>
      </c>
      <c r="O3844" t="s">
        <v>2328</v>
      </c>
      <c r="P3844" t="s">
        <v>90</v>
      </c>
      <c r="Q3844" t="s">
        <v>39286</v>
      </c>
      <c r="R3844" t="s">
        <v>39286</v>
      </c>
      <c r="S3844" t="s">
        <v>39670</v>
      </c>
      <c r="T3844" s="3">
        <v>40638</v>
      </c>
      <c r="U3844" t="s">
        <v>6433</v>
      </c>
      <c r="V3844" t="s">
        <v>6434</v>
      </c>
      <c r="W3844" t="s">
        <v>7168</v>
      </c>
      <c r="X3844">
        <v>17213824405</v>
      </c>
      <c r="Y3844" t="s">
        <v>122</v>
      </c>
      <c r="Z3844" t="s">
        <v>123</v>
      </c>
      <c r="AA3844">
        <v>0</v>
      </c>
      <c r="AB3844" t="s">
        <v>76</v>
      </c>
      <c r="AC3844">
        <v>0</v>
      </c>
      <c r="AD3844" t="s">
        <v>76</v>
      </c>
      <c r="AE3844">
        <v>644246</v>
      </c>
      <c r="AF3844" t="s">
        <v>40104</v>
      </c>
      <c r="AG3844" t="s">
        <v>6934</v>
      </c>
      <c r="AH3844" t="s">
        <v>6935</v>
      </c>
      <c r="AI3844" t="s">
        <v>39472</v>
      </c>
      <c r="AJ3844" t="s">
        <v>41304</v>
      </c>
      <c r="AK3844">
        <v>6772757</v>
      </c>
      <c r="AL3844" t="s">
        <v>1433</v>
      </c>
      <c r="AM3844">
        <v>2011</v>
      </c>
      <c r="AN3844" s="1">
        <v>40786</v>
      </c>
      <c r="AO3844" s="1">
        <v>40786</v>
      </c>
      <c r="AP3844">
        <v>4</v>
      </c>
      <c r="AQ3844" t="s">
        <v>81</v>
      </c>
      <c r="AR3844" s="4">
        <f>IF(AQ3844="M",AP3844*30.42,AP3844)</f>
        <v>121.68</v>
      </c>
      <c r="AS3844">
        <v>0</v>
      </c>
      <c r="AT3844" s="4">
        <f>AR3844+AS3844</f>
        <v>121.68</v>
      </c>
      <c r="AU3844">
        <v>8</v>
      </c>
      <c r="AV3844" s="1">
        <f>AO3844+AT3844</f>
        <v>40907.68</v>
      </c>
      <c r="AW3844" s="1">
        <v>41151</v>
      </c>
      <c r="AX3844" s="2">
        <f>IF(AV3844&gt;=AW3844,1,2)</f>
        <v>2</v>
      </c>
      <c r="AY3844" s="2" t="str">
        <f>IF((AV3844+10)&gt;=AW3844,"SAVE","LATE")</f>
        <v>LATE</v>
      </c>
      <c r="AZ3844" t="s">
        <v>82</v>
      </c>
      <c r="BA3844" t="s">
        <v>1011</v>
      </c>
      <c r="BB3844" s="6">
        <v>2477591641</v>
      </c>
      <c r="BC3844">
        <v>654828511</v>
      </c>
      <c r="BD3844" s="10">
        <v>3132420152</v>
      </c>
      <c r="BE3844" t="s">
        <v>7169</v>
      </c>
      <c r="BF3844">
        <v>0</v>
      </c>
      <c r="BG3844" t="s">
        <v>70</v>
      </c>
      <c r="BH3844">
        <v>-1</v>
      </c>
      <c r="BI3844" t="s">
        <v>6440</v>
      </c>
      <c r="BJ3844" t="s">
        <v>6440</v>
      </c>
      <c r="BK3844">
        <v>0</v>
      </c>
      <c r="BL3844" t="s">
        <v>85</v>
      </c>
      <c r="BM3844" t="s">
        <v>6441</v>
      </c>
    </row>
    <row r="3845" spans="1:65" x14ac:dyDescent="0.25">
      <c r="A3845">
        <v>2011</v>
      </c>
      <c r="B3845" t="s">
        <v>64</v>
      </c>
      <c r="C3845" t="s">
        <v>65</v>
      </c>
      <c r="D3845" t="s">
        <v>40101</v>
      </c>
      <c r="E3845">
        <v>800215807</v>
      </c>
      <c r="F3845" t="s">
        <v>280</v>
      </c>
      <c r="G3845">
        <v>1</v>
      </c>
      <c r="H3845" t="s">
        <v>46842</v>
      </c>
      <c r="I3845" t="s">
        <v>67</v>
      </c>
      <c r="J3845" t="s">
        <v>88</v>
      </c>
      <c r="K3845">
        <v>3</v>
      </c>
      <c r="L3845" t="s">
        <v>41838</v>
      </c>
      <c r="M3845">
        <v>72000000</v>
      </c>
      <c r="N3845" t="s">
        <v>41840</v>
      </c>
      <c r="O3845" t="s">
        <v>2328</v>
      </c>
      <c r="P3845" t="s">
        <v>90</v>
      </c>
      <c r="Q3845" t="s">
        <v>39286</v>
      </c>
      <c r="R3845" t="s">
        <v>39286</v>
      </c>
      <c r="S3845" t="s">
        <v>39670</v>
      </c>
      <c r="T3845" s="3">
        <v>40638</v>
      </c>
      <c r="U3845" t="s">
        <v>6433</v>
      </c>
      <c r="V3845" t="s">
        <v>6434</v>
      </c>
      <c r="W3845" t="s">
        <v>7222</v>
      </c>
      <c r="X3845">
        <v>17213824405</v>
      </c>
      <c r="Y3845" t="s">
        <v>122</v>
      </c>
      <c r="Z3845" t="s">
        <v>123</v>
      </c>
      <c r="AA3845">
        <v>0</v>
      </c>
      <c r="AB3845" t="s">
        <v>76</v>
      </c>
      <c r="AC3845">
        <v>0</v>
      </c>
      <c r="AD3845" t="s">
        <v>76</v>
      </c>
      <c r="AE3845">
        <v>644267</v>
      </c>
      <c r="AF3845" t="s">
        <v>40104</v>
      </c>
      <c r="AG3845" t="s">
        <v>7223</v>
      </c>
      <c r="AH3845" t="s">
        <v>7224</v>
      </c>
      <c r="AI3845" t="s">
        <v>477</v>
      </c>
      <c r="AJ3845" t="s">
        <v>41304</v>
      </c>
      <c r="AK3845">
        <v>79946569</v>
      </c>
      <c r="AL3845" t="s">
        <v>7225</v>
      </c>
      <c r="AM3845">
        <v>2011</v>
      </c>
      <c r="AN3845" s="1">
        <v>40778</v>
      </c>
      <c r="AO3845" s="1">
        <v>40778</v>
      </c>
      <c r="AP3845">
        <v>4</v>
      </c>
      <c r="AQ3845" t="s">
        <v>81</v>
      </c>
      <c r="AR3845" s="4">
        <f>IF(AQ3845="M",AP3845*30.42,AP3845)</f>
        <v>121.68</v>
      </c>
      <c r="AS3845">
        <v>0</v>
      </c>
      <c r="AT3845" s="4">
        <f>AR3845+AS3845</f>
        <v>121.68</v>
      </c>
      <c r="AU3845">
        <v>7</v>
      </c>
      <c r="AV3845" s="1">
        <f>AO3845+AT3845</f>
        <v>40899.68</v>
      </c>
      <c r="AW3845" s="1">
        <v>41113</v>
      </c>
      <c r="AX3845" s="2">
        <f>IF(AV3845&gt;=AW3845,1,2)</f>
        <v>2</v>
      </c>
      <c r="AY3845" s="2" t="str">
        <f>IF((AV3845+10)&gt;=AW3845,"SAVE","LATE")</f>
        <v>LATE</v>
      </c>
      <c r="AZ3845" t="s">
        <v>82</v>
      </c>
      <c r="BA3845" t="s">
        <v>1011</v>
      </c>
      <c r="BB3845" s="6">
        <v>2265312139</v>
      </c>
      <c r="BC3845">
        <v>0</v>
      </c>
      <c r="BD3845" s="10">
        <v>2265312139</v>
      </c>
      <c r="BE3845" t="s">
        <v>7226</v>
      </c>
      <c r="BF3845">
        <v>0</v>
      </c>
      <c r="BG3845" t="s">
        <v>70</v>
      </c>
      <c r="BH3845">
        <v>-1</v>
      </c>
      <c r="BI3845" t="s">
        <v>6440</v>
      </c>
      <c r="BJ3845" t="s">
        <v>6440</v>
      </c>
      <c r="BK3845">
        <v>0</v>
      </c>
      <c r="BL3845" t="s">
        <v>85</v>
      </c>
      <c r="BM3845" t="s">
        <v>6441</v>
      </c>
    </row>
    <row r="3846" spans="1:65" x14ac:dyDescent="0.25">
      <c r="A3846">
        <v>2011</v>
      </c>
      <c r="B3846" t="s">
        <v>64</v>
      </c>
      <c r="C3846" t="s">
        <v>65</v>
      </c>
      <c r="D3846" t="s">
        <v>40101</v>
      </c>
      <c r="E3846">
        <v>800215807</v>
      </c>
      <c r="F3846" t="s">
        <v>280</v>
      </c>
      <c r="G3846">
        <v>1</v>
      </c>
      <c r="H3846" t="s">
        <v>46842</v>
      </c>
      <c r="I3846" t="s">
        <v>67</v>
      </c>
      <c r="J3846" t="s">
        <v>88</v>
      </c>
      <c r="K3846">
        <v>3</v>
      </c>
      <c r="L3846" t="s">
        <v>41838</v>
      </c>
      <c r="M3846">
        <v>72000000</v>
      </c>
      <c r="N3846" t="s">
        <v>41840</v>
      </c>
      <c r="O3846" t="s">
        <v>2328</v>
      </c>
      <c r="P3846" t="s">
        <v>90</v>
      </c>
      <c r="Q3846" t="s">
        <v>39286</v>
      </c>
      <c r="R3846" t="s">
        <v>39286</v>
      </c>
      <c r="S3846" t="s">
        <v>39670</v>
      </c>
      <c r="T3846" s="3">
        <v>40638</v>
      </c>
      <c r="U3846" t="s">
        <v>6433</v>
      </c>
      <c r="V3846" t="s">
        <v>6434</v>
      </c>
      <c r="W3846" t="s">
        <v>7421</v>
      </c>
      <c r="X3846">
        <v>17213824405</v>
      </c>
      <c r="Y3846" t="s">
        <v>122</v>
      </c>
      <c r="Z3846" t="s">
        <v>123</v>
      </c>
      <c r="AA3846">
        <v>0</v>
      </c>
      <c r="AB3846" t="s">
        <v>76</v>
      </c>
      <c r="AC3846">
        <v>0</v>
      </c>
      <c r="AD3846" t="s">
        <v>76</v>
      </c>
      <c r="AE3846">
        <v>646589</v>
      </c>
      <c r="AF3846" t="s">
        <v>40104</v>
      </c>
      <c r="AG3846" t="s">
        <v>7422</v>
      </c>
      <c r="AH3846" t="s">
        <v>7423</v>
      </c>
      <c r="AI3846" t="s">
        <v>159</v>
      </c>
      <c r="AJ3846" t="s">
        <v>41304</v>
      </c>
      <c r="AK3846">
        <v>91294254</v>
      </c>
      <c r="AL3846" t="s">
        <v>3994</v>
      </c>
      <c r="AM3846">
        <v>2011</v>
      </c>
      <c r="AN3846" s="1">
        <v>40778</v>
      </c>
      <c r="AO3846" s="1">
        <v>40778</v>
      </c>
      <c r="AP3846">
        <v>4</v>
      </c>
      <c r="AQ3846" t="s">
        <v>81</v>
      </c>
      <c r="AR3846" s="4">
        <f>IF(AQ3846="M",AP3846*30.42,AP3846)</f>
        <v>121.68</v>
      </c>
      <c r="AS3846">
        <v>0</v>
      </c>
      <c r="AT3846" s="4">
        <f>AR3846+AS3846</f>
        <v>121.68</v>
      </c>
      <c r="AU3846">
        <v>4</v>
      </c>
      <c r="AV3846" s="1">
        <f>AO3846+AT3846</f>
        <v>40899.68</v>
      </c>
      <c r="AW3846" s="1">
        <v>41022</v>
      </c>
      <c r="AX3846" s="2">
        <f>IF(AV3846&gt;=AW3846,1,2)</f>
        <v>2</v>
      </c>
      <c r="AY3846" s="2" t="str">
        <f>IF((AV3846+10)&gt;=AW3846,"SAVE","LATE")</f>
        <v>LATE</v>
      </c>
      <c r="AZ3846" t="s">
        <v>82</v>
      </c>
      <c r="BA3846" t="s">
        <v>1011</v>
      </c>
      <c r="BB3846" s="6">
        <v>1829892114</v>
      </c>
      <c r="BC3846">
        <v>0</v>
      </c>
      <c r="BD3846" s="10">
        <v>1829892114</v>
      </c>
      <c r="BE3846" t="s">
        <v>7424</v>
      </c>
      <c r="BF3846">
        <v>0</v>
      </c>
      <c r="BG3846" t="s">
        <v>70</v>
      </c>
      <c r="BH3846">
        <v>-1</v>
      </c>
      <c r="BI3846" t="s">
        <v>6440</v>
      </c>
      <c r="BJ3846" t="s">
        <v>6440</v>
      </c>
      <c r="BK3846">
        <v>0</v>
      </c>
      <c r="BL3846" t="s">
        <v>85</v>
      </c>
      <c r="BM3846" t="s">
        <v>6441</v>
      </c>
    </row>
    <row r="3847" spans="1:65" x14ac:dyDescent="0.25">
      <c r="A3847">
        <v>2011</v>
      </c>
      <c r="B3847" t="s">
        <v>116</v>
      </c>
      <c r="C3847" t="s">
        <v>290</v>
      </c>
      <c r="D3847" t="s">
        <v>43389</v>
      </c>
      <c r="E3847" t="s">
        <v>600</v>
      </c>
      <c r="F3847" t="s">
        <v>601</v>
      </c>
      <c r="G3847">
        <v>1</v>
      </c>
      <c r="H3847" t="s">
        <v>46842</v>
      </c>
      <c r="I3847" t="s">
        <v>67</v>
      </c>
      <c r="J3847" t="s">
        <v>88</v>
      </c>
      <c r="K3847">
        <v>3</v>
      </c>
      <c r="L3847" t="s">
        <v>41838</v>
      </c>
      <c r="M3847">
        <v>72000000</v>
      </c>
      <c r="N3847" t="s">
        <v>41840</v>
      </c>
      <c r="O3847" t="s">
        <v>43635</v>
      </c>
      <c r="P3847" t="s">
        <v>90</v>
      </c>
      <c r="Q3847" t="s">
        <v>1352</v>
      </c>
      <c r="R3847" t="s">
        <v>1352</v>
      </c>
      <c r="S3847" t="s">
        <v>39670</v>
      </c>
      <c r="T3847" t="s">
        <v>6545</v>
      </c>
      <c r="U3847" t="s">
        <v>7678</v>
      </c>
      <c r="V3847" t="s">
        <v>7679</v>
      </c>
      <c r="W3847" t="s">
        <v>7680</v>
      </c>
      <c r="X3847">
        <v>1483592983</v>
      </c>
      <c r="Y3847" t="s">
        <v>122</v>
      </c>
      <c r="Z3847" t="s">
        <v>123</v>
      </c>
      <c r="AA3847">
        <v>0</v>
      </c>
      <c r="AB3847" t="s">
        <v>76</v>
      </c>
      <c r="AC3847">
        <v>0</v>
      </c>
      <c r="AD3847" t="s">
        <v>76</v>
      </c>
      <c r="AE3847">
        <v>535379</v>
      </c>
      <c r="AF3847" t="s">
        <v>40104</v>
      </c>
      <c r="AG3847" t="s">
        <v>7681</v>
      </c>
      <c r="AH3847" t="s">
        <v>7682</v>
      </c>
      <c r="AI3847" t="s">
        <v>39472</v>
      </c>
      <c r="AJ3847" t="s">
        <v>41304</v>
      </c>
      <c r="AK3847">
        <v>7184374</v>
      </c>
      <c r="AL3847" t="s">
        <v>7683</v>
      </c>
      <c r="AM3847">
        <v>2011</v>
      </c>
      <c r="AN3847" s="1">
        <v>40632</v>
      </c>
      <c r="AO3847" s="1">
        <v>40632</v>
      </c>
      <c r="AP3847">
        <v>4</v>
      </c>
      <c r="AQ3847" t="s">
        <v>81</v>
      </c>
      <c r="AR3847" s="4">
        <f>IF(AQ3847="M",AP3847*30.42,AP3847)</f>
        <v>121.68</v>
      </c>
      <c r="AS3847">
        <v>120</v>
      </c>
      <c r="AT3847" s="4">
        <f>AR3847+AS3847</f>
        <v>241.68</v>
      </c>
      <c r="AU3847">
        <v>3</v>
      </c>
      <c r="AV3847" s="1">
        <f>AO3847+AT3847</f>
        <v>40873.68</v>
      </c>
      <c r="AW3847" s="1">
        <v>40967</v>
      </c>
      <c r="AX3847" s="2">
        <f>IF(AV3847&gt;=AW3847,1,2)</f>
        <v>2</v>
      </c>
      <c r="AY3847" s="2" t="str">
        <f>IF((AV3847+10)&gt;=AW3847,"SAVE","LATE")</f>
        <v>LATE</v>
      </c>
      <c r="AZ3847" t="s">
        <v>82</v>
      </c>
      <c r="BA3847" t="s">
        <v>1011</v>
      </c>
      <c r="BB3847" s="6">
        <v>1480644763</v>
      </c>
      <c r="BC3847">
        <v>246132287</v>
      </c>
      <c r="BD3847" s="10">
        <v>1726777050</v>
      </c>
      <c r="BE3847" t="s">
        <v>7684</v>
      </c>
      <c r="BF3847">
        <v>0</v>
      </c>
      <c r="BG3847" t="s">
        <v>70</v>
      </c>
      <c r="BH3847">
        <v>-1</v>
      </c>
      <c r="BI3847" t="s">
        <v>7685</v>
      </c>
      <c r="BJ3847" t="s">
        <v>7686</v>
      </c>
      <c r="BK3847">
        <v>0</v>
      </c>
      <c r="BL3847" t="s">
        <v>85</v>
      </c>
      <c r="BM3847" t="s">
        <v>7687</v>
      </c>
    </row>
    <row r="3848" spans="1:65" x14ac:dyDescent="0.25">
      <c r="A3848">
        <v>2010</v>
      </c>
      <c r="B3848" t="s">
        <v>116</v>
      </c>
      <c r="C3848" t="s">
        <v>290</v>
      </c>
      <c r="D3848" t="s">
        <v>43389</v>
      </c>
      <c r="E3848" t="s">
        <v>600</v>
      </c>
      <c r="F3848" t="s">
        <v>601</v>
      </c>
      <c r="G3848">
        <v>1</v>
      </c>
      <c r="H3848" t="s">
        <v>46842</v>
      </c>
      <c r="I3848" t="s">
        <v>67</v>
      </c>
      <c r="J3848" t="s">
        <v>88</v>
      </c>
      <c r="K3848">
        <v>3</v>
      </c>
      <c r="L3848" t="s">
        <v>41838</v>
      </c>
      <c r="M3848">
        <v>72000000</v>
      </c>
      <c r="N3848" t="s">
        <v>41840</v>
      </c>
      <c r="O3848" t="s">
        <v>43636</v>
      </c>
      <c r="P3848" t="s">
        <v>90</v>
      </c>
      <c r="Q3848" t="s">
        <v>1352</v>
      </c>
      <c r="R3848" t="s">
        <v>1352</v>
      </c>
      <c r="S3848" t="s">
        <v>39670</v>
      </c>
      <c r="T3848" s="3">
        <v>40523</v>
      </c>
      <c r="U3848" t="s">
        <v>8887</v>
      </c>
      <c r="V3848" t="s">
        <v>8888</v>
      </c>
      <c r="W3848" t="s">
        <v>8889</v>
      </c>
      <c r="X3848">
        <v>628686151</v>
      </c>
      <c r="Y3848" t="s">
        <v>122</v>
      </c>
      <c r="Z3848" t="s">
        <v>123</v>
      </c>
      <c r="AA3848">
        <v>0</v>
      </c>
      <c r="AB3848" t="s">
        <v>76</v>
      </c>
      <c r="AC3848">
        <v>0</v>
      </c>
      <c r="AD3848" t="s">
        <v>76</v>
      </c>
      <c r="AE3848">
        <v>497586</v>
      </c>
      <c r="AF3848" t="s">
        <v>40104</v>
      </c>
      <c r="AG3848" t="s">
        <v>8890</v>
      </c>
      <c r="AH3848" t="s">
        <v>8891</v>
      </c>
      <c r="AI3848" t="s">
        <v>39472</v>
      </c>
      <c r="AJ3848" t="s">
        <v>41304</v>
      </c>
      <c r="AK3848">
        <v>6750505</v>
      </c>
      <c r="AL3848" t="s">
        <v>8892</v>
      </c>
      <c r="AM3848">
        <v>2011</v>
      </c>
      <c r="AN3848" s="1">
        <v>40549</v>
      </c>
      <c r="AO3848" s="1">
        <v>40549</v>
      </c>
      <c r="AP3848">
        <v>12</v>
      </c>
      <c r="AQ3848" t="s">
        <v>81</v>
      </c>
      <c r="AR3848" s="4">
        <f>IF(AQ3848="M",AP3848*30.42,AP3848)</f>
        <v>365.04</v>
      </c>
      <c r="AS3848">
        <v>0</v>
      </c>
      <c r="AT3848" s="4">
        <f>AR3848+AS3848</f>
        <v>365.04</v>
      </c>
      <c r="AU3848">
        <v>6</v>
      </c>
      <c r="AV3848" s="1">
        <f>AO3848+AT3848</f>
        <v>40914.04</v>
      </c>
      <c r="AW3848" s="1">
        <v>41096</v>
      </c>
      <c r="AX3848" s="2">
        <f>IF(AV3848&gt;=AW3848,1,2)</f>
        <v>2</v>
      </c>
      <c r="AY3848" s="2" t="str">
        <f>IF((AV3848+10)&gt;=AW3848,"SAVE","LATE")</f>
        <v>LATE</v>
      </c>
      <c r="AZ3848" t="s">
        <v>82</v>
      </c>
      <c r="BA3848" t="s">
        <v>1011</v>
      </c>
      <c r="BB3848" s="6">
        <v>628602265</v>
      </c>
      <c r="BC3848">
        <v>0</v>
      </c>
      <c r="BD3848" s="10">
        <v>628602265</v>
      </c>
      <c r="BE3848" t="s">
        <v>8893</v>
      </c>
      <c r="BF3848">
        <v>0</v>
      </c>
      <c r="BG3848" t="s">
        <v>70</v>
      </c>
      <c r="BH3848">
        <v>-1</v>
      </c>
      <c r="BI3848" t="s">
        <v>8891</v>
      </c>
      <c r="BJ3848" t="s">
        <v>8894</v>
      </c>
      <c r="BK3848">
        <v>0</v>
      </c>
      <c r="BL3848" t="s">
        <v>85</v>
      </c>
      <c r="BM3848" t="s">
        <v>8895</v>
      </c>
    </row>
    <row r="3849" spans="1:65" x14ac:dyDescent="0.25">
      <c r="A3849">
        <v>2010</v>
      </c>
      <c r="B3849" t="s">
        <v>116</v>
      </c>
      <c r="C3849" t="s">
        <v>290</v>
      </c>
      <c r="D3849" t="s">
        <v>43389</v>
      </c>
      <c r="E3849" t="s">
        <v>600</v>
      </c>
      <c r="F3849" t="s">
        <v>601</v>
      </c>
      <c r="G3849">
        <v>1</v>
      </c>
      <c r="H3849" t="s">
        <v>46842</v>
      </c>
      <c r="I3849" t="s">
        <v>67</v>
      </c>
      <c r="J3849" t="s">
        <v>88</v>
      </c>
      <c r="K3849">
        <v>3</v>
      </c>
      <c r="L3849" t="s">
        <v>41838</v>
      </c>
      <c r="M3849">
        <v>72000000</v>
      </c>
      <c r="N3849" t="s">
        <v>41840</v>
      </c>
      <c r="O3849" t="s">
        <v>43637</v>
      </c>
      <c r="P3849" t="s">
        <v>90</v>
      </c>
      <c r="Q3849" t="s">
        <v>1352</v>
      </c>
      <c r="R3849" t="s">
        <v>1352</v>
      </c>
      <c r="S3849" t="s">
        <v>39670</v>
      </c>
      <c r="T3849" t="s">
        <v>5404</v>
      </c>
      <c r="U3849" t="s">
        <v>8936</v>
      </c>
      <c r="V3849" t="s">
        <v>8937</v>
      </c>
      <c r="W3849" t="s">
        <v>8938</v>
      </c>
      <c r="X3849">
        <v>608304951</v>
      </c>
      <c r="Y3849" t="s">
        <v>122</v>
      </c>
      <c r="Z3849" t="s">
        <v>123</v>
      </c>
      <c r="AA3849">
        <v>0</v>
      </c>
      <c r="AB3849" t="s">
        <v>76</v>
      </c>
      <c r="AC3849">
        <v>0</v>
      </c>
      <c r="AD3849" t="s">
        <v>76</v>
      </c>
      <c r="AE3849">
        <v>542756</v>
      </c>
      <c r="AF3849" t="s">
        <v>40104</v>
      </c>
      <c r="AG3849" t="s">
        <v>8939</v>
      </c>
      <c r="AH3849" t="s">
        <v>8940</v>
      </c>
      <c r="AI3849" t="s">
        <v>39472</v>
      </c>
      <c r="AJ3849" t="s">
        <v>41304</v>
      </c>
      <c r="AK3849">
        <v>7170986</v>
      </c>
      <c r="AL3849" t="s">
        <v>7504</v>
      </c>
      <c r="AM3849">
        <v>2011</v>
      </c>
      <c r="AN3849" s="1">
        <v>40613</v>
      </c>
      <c r="AO3849" s="1">
        <v>40613</v>
      </c>
      <c r="AP3849">
        <v>8</v>
      </c>
      <c r="AQ3849" t="s">
        <v>81</v>
      </c>
      <c r="AR3849" s="4">
        <f>IF(AQ3849="M",AP3849*30.42,AP3849)</f>
        <v>243.36</v>
      </c>
      <c r="AS3849">
        <v>0</v>
      </c>
      <c r="AT3849" s="4">
        <f>AR3849+AS3849</f>
        <v>243.36</v>
      </c>
      <c r="AU3849">
        <v>4</v>
      </c>
      <c r="AV3849" s="1">
        <f>AO3849+AT3849</f>
        <v>40856.36</v>
      </c>
      <c r="AW3849" s="1">
        <v>40979</v>
      </c>
      <c r="AX3849" s="2">
        <f>IF(AV3849&gt;=AW3849,1,2)</f>
        <v>2</v>
      </c>
      <c r="AY3849" s="2" t="str">
        <f>IF((AV3849+10)&gt;=AW3849,"SAVE","LATE")</f>
        <v>LATE</v>
      </c>
      <c r="AZ3849" t="s">
        <v>82</v>
      </c>
      <c r="BA3849" t="s">
        <v>1011</v>
      </c>
      <c r="BB3849" s="6">
        <v>604628650</v>
      </c>
      <c r="BC3849">
        <v>293282984</v>
      </c>
      <c r="BD3849" s="10">
        <v>897911634</v>
      </c>
      <c r="BE3849" t="s">
        <v>8941</v>
      </c>
      <c r="BF3849">
        <v>0</v>
      </c>
      <c r="BG3849" t="s">
        <v>70</v>
      </c>
      <c r="BH3849">
        <v>-1</v>
      </c>
      <c r="BI3849" t="s">
        <v>8940</v>
      </c>
      <c r="BJ3849" t="s">
        <v>8942</v>
      </c>
      <c r="BK3849">
        <v>0</v>
      </c>
      <c r="BL3849" t="s">
        <v>85</v>
      </c>
      <c r="BM3849" t="s">
        <v>8943</v>
      </c>
    </row>
    <row r="3850" spans="1:65" x14ac:dyDescent="0.25">
      <c r="A3850">
        <v>2011</v>
      </c>
      <c r="B3850" t="s">
        <v>116</v>
      </c>
      <c r="C3850" t="s">
        <v>290</v>
      </c>
      <c r="D3850" t="s">
        <v>43389</v>
      </c>
      <c r="E3850" t="s">
        <v>600</v>
      </c>
      <c r="F3850" t="s">
        <v>601</v>
      </c>
      <c r="G3850">
        <v>11</v>
      </c>
      <c r="H3850" t="s">
        <v>41839</v>
      </c>
      <c r="I3850" t="s">
        <v>67</v>
      </c>
      <c r="J3850" t="s">
        <v>88</v>
      </c>
      <c r="K3850">
        <v>3</v>
      </c>
      <c r="L3850" t="s">
        <v>41838</v>
      </c>
      <c r="M3850">
        <v>72000000</v>
      </c>
      <c r="N3850" t="s">
        <v>41840</v>
      </c>
      <c r="O3850" t="s">
        <v>9296</v>
      </c>
      <c r="P3850" t="s">
        <v>90</v>
      </c>
      <c r="Q3850" t="s">
        <v>1352</v>
      </c>
      <c r="R3850" t="s">
        <v>1352</v>
      </c>
      <c r="S3850" t="s">
        <v>39670</v>
      </c>
      <c r="T3850" s="3">
        <v>40795</v>
      </c>
      <c r="U3850" t="s">
        <v>9297</v>
      </c>
      <c r="V3850" t="s">
        <v>9298</v>
      </c>
      <c r="W3850" t="s">
        <v>9299</v>
      </c>
      <c r="X3850">
        <v>480768082</v>
      </c>
      <c r="Y3850" t="s">
        <v>122</v>
      </c>
      <c r="Z3850" t="s">
        <v>123</v>
      </c>
      <c r="AA3850">
        <v>0</v>
      </c>
      <c r="AB3850" t="s">
        <v>76</v>
      </c>
      <c r="AC3850">
        <v>0</v>
      </c>
      <c r="AD3850" t="s">
        <v>76</v>
      </c>
      <c r="AE3850">
        <v>695927</v>
      </c>
      <c r="AF3850" t="s">
        <v>40104</v>
      </c>
      <c r="AG3850" t="s">
        <v>9300</v>
      </c>
      <c r="AH3850" t="s">
        <v>9301</v>
      </c>
      <c r="AI3850" t="s">
        <v>39472</v>
      </c>
      <c r="AJ3850" t="s">
        <v>41304</v>
      </c>
      <c r="AK3850">
        <v>7173877</v>
      </c>
      <c r="AL3850" t="s">
        <v>9302</v>
      </c>
      <c r="AM3850">
        <v>2011</v>
      </c>
      <c r="AN3850" s="1">
        <v>40862</v>
      </c>
      <c r="AO3850" s="1">
        <v>40862</v>
      </c>
      <c r="AP3850">
        <v>46</v>
      </c>
      <c r="AQ3850" t="s">
        <v>74</v>
      </c>
      <c r="AR3850" s="4">
        <f>IF(AQ3850="M",AP3850*30.42,AP3850)</f>
        <v>46</v>
      </c>
      <c r="AS3850">
        <v>0</v>
      </c>
      <c r="AT3850" s="4">
        <f>AR3850+AS3850</f>
        <v>46</v>
      </c>
      <c r="AU3850">
        <v>1</v>
      </c>
      <c r="AV3850" s="1">
        <f>AO3850+AT3850</f>
        <v>40908</v>
      </c>
      <c r="AW3850" s="1">
        <v>40938</v>
      </c>
      <c r="AX3850" s="2">
        <f>IF(AV3850&gt;=AW3850,1,2)</f>
        <v>2</v>
      </c>
      <c r="AY3850" s="2" t="str">
        <f>IF((AV3850+10)&gt;=AW3850,"SAVE","LATE")</f>
        <v>LATE</v>
      </c>
      <c r="AZ3850" t="s">
        <v>82</v>
      </c>
      <c r="BA3850" t="s">
        <v>1011</v>
      </c>
      <c r="BB3850" s="6">
        <v>478369412</v>
      </c>
      <c r="BC3850">
        <v>0</v>
      </c>
      <c r="BD3850" s="10">
        <v>478369412</v>
      </c>
      <c r="BE3850" t="s">
        <v>43638</v>
      </c>
      <c r="BF3850">
        <v>0</v>
      </c>
      <c r="BG3850" t="s">
        <v>70</v>
      </c>
      <c r="BH3850">
        <v>-1</v>
      </c>
      <c r="BI3850" t="s">
        <v>43639</v>
      </c>
      <c r="BJ3850" t="s">
        <v>9303</v>
      </c>
      <c r="BK3850">
        <v>0</v>
      </c>
      <c r="BL3850" t="s">
        <v>85</v>
      </c>
      <c r="BM3850" t="s">
        <v>9304</v>
      </c>
    </row>
    <row r="3851" spans="1:65" x14ac:dyDescent="0.25">
      <c r="A3851">
        <v>2011</v>
      </c>
      <c r="B3851" t="s">
        <v>116</v>
      </c>
      <c r="C3851" t="s">
        <v>290</v>
      </c>
      <c r="D3851" t="s">
        <v>43389</v>
      </c>
      <c r="E3851" t="s">
        <v>600</v>
      </c>
      <c r="F3851" t="s">
        <v>601</v>
      </c>
      <c r="G3851">
        <v>11</v>
      </c>
      <c r="H3851" t="s">
        <v>41839</v>
      </c>
      <c r="I3851" t="s">
        <v>67</v>
      </c>
      <c r="J3851" t="s">
        <v>88</v>
      </c>
      <c r="K3851">
        <v>3</v>
      </c>
      <c r="L3851" t="s">
        <v>41838</v>
      </c>
      <c r="M3851">
        <v>72000000</v>
      </c>
      <c r="N3851" t="s">
        <v>41840</v>
      </c>
      <c r="O3851" t="s">
        <v>40568</v>
      </c>
      <c r="P3851" t="s">
        <v>90</v>
      </c>
      <c r="Q3851" t="s">
        <v>1352</v>
      </c>
      <c r="R3851" t="s">
        <v>1352</v>
      </c>
      <c r="S3851" t="s">
        <v>39670</v>
      </c>
      <c r="T3851" t="s">
        <v>7319</v>
      </c>
      <c r="U3851" t="s">
        <v>9775</v>
      </c>
      <c r="V3851" t="s">
        <v>9776</v>
      </c>
      <c r="W3851" t="s">
        <v>9777</v>
      </c>
      <c r="X3851">
        <v>361371328</v>
      </c>
      <c r="Y3851" t="s">
        <v>122</v>
      </c>
      <c r="Z3851" t="s">
        <v>123</v>
      </c>
      <c r="AA3851">
        <v>0</v>
      </c>
      <c r="AB3851" t="s">
        <v>76</v>
      </c>
      <c r="AC3851">
        <v>0</v>
      </c>
      <c r="AD3851" t="s">
        <v>76</v>
      </c>
      <c r="AE3851">
        <v>630645</v>
      </c>
      <c r="AF3851" t="s">
        <v>41304</v>
      </c>
      <c r="AG3851">
        <v>79689852</v>
      </c>
      <c r="AH3851" t="s">
        <v>9778</v>
      </c>
      <c r="AI3851" t="s">
        <v>39472</v>
      </c>
      <c r="AJ3851" t="s">
        <v>41304</v>
      </c>
      <c r="AK3851">
        <v>79689852</v>
      </c>
      <c r="AL3851" t="s">
        <v>9778</v>
      </c>
      <c r="AM3851">
        <v>2011</v>
      </c>
      <c r="AN3851" s="1">
        <v>40774</v>
      </c>
      <c r="AO3851" s="1">
        <v>40774</v>
      </c>
      <c r="AP3851">
        <v>2</v>
      </c>
      <c r="AQ3851" t="s">
        <v>81</v>
      </c>
      <c r="AR3851" s="4">
        <f>IF(AQ3851="M",AP3851*30.42,AP3851)</f>
        <v>60.84</v>
      </c>
      <c r="AS3851">
        <v>0</v>
      </c>
      <c r="AT3851" s="4">
        <f>AR3851+AS3851</f>
        <v>60.84</v>
      </c>
      <c r="AU3851">
        <v>1</v>
      </c>
      <c r="AV3851" s="1">
        <f>AO3851+AT3851</f>
        <v>40834.839999999997</v>
      </c>
      <c r="AW3851" s="1">
        <v>40866</v>
      </c>
      <c r="AX3851" s="2">
        <f>IF(AV3851&gt;=AW3851,1,2)</f>
        <v>2</v>
      </c>
      <c r="AY3851" s="2" t="str">
        <f>IF((AV3851+10)&gt;=AW3851,"SAVE","LATE")</f>
        <v>LATE</v>
      </c>
      <c r="AZ3851" t="s">
        <v>82</v>
      </c>
      <c r="BA3851" t="s">
        <v>1011</v>
      </c>
      <c r="BB3851" s="6">
        <v>366437500</v>
      </c>
      <c r="BC3851">
        <v>0</v>
      </c>
      <c r="BD3851" s="10">
        <v>366437500</v>
      </c>
      <c r="BE3851" t="s">
        <v>43640</v>
      </c>
      <c r="BF3851">
        <v>0</v>
      </c>
      <c r="BG3851" t="s">
        <v>70</v>
      </c>
      <c r="BH3851">
        <v>-1</v>
      </c>
      <c r="BI3851" t="s">
        <v>40569</v>
      </c>
      <c r="BJ3851" t="s">
        <v>9779</v>
      </c>
      <c r="BK3851">
        <v>0</v>
      </c>
      <c r="BL3851" t="s">
        <v>85</v>
      </c>
      <c r="BM3851" t="s">
        <v>9780</v>
      </c>
    </row>
    <row r="3852" spans="1:65" x14ac:dyDescent="0.25">
      <c r="A3852">
        <v>2011</v>
      </c>
      <c r="B3852" t="s">
        <v>116</v>
      </c>
      <c r="C3852" t="s">
        <v>320</v>
      </c>
      <c r="D3852" t="s">
        <v>40567</v>
      </c>
      <c r="E3852" t="s">
        <v>321</v>
      </c>
      <c r="F3852" t="s">
        <v>322</v>
      </c>
      <c r="G3852">
        <v>11</v>
      </c>
      <c r="H3852" t="s">
        <v>41839</v>
      </c>
      <c r="I3852" t="s">
        <v>105</v>
      </c>
      <c r="J3852" t="s">
        <v>88</v>
      </c>
      <c r="K3852">
        <v>3</v>
      </c>
      <c r="L3852" t="s">
        <v>41838</v>
      </c>
      <c r="M3852">
        <v>72000000</v>
      </c>
      <c r="N3852" t="s">
        <v>41840</v>
      </c>
      <c r="O3852" t="s">
        <v>43641</v>
      </c>
      <c r="P3852" t="s">
        <v>90</v>
      </c>
      <c r="Q3852" t="s">
        <v>1352</v>
      </c>
      <c r="R3852" t="s">
        <v>1352</v>
      </c>
      <c r="S3852" t="s">
        <v>39670</v>
      </c>
      <c r="T3852" t="s">
        <v>7515</v>
      </c>
      <c r="U3852" t="s">
        <v>10711</v>
      </c>
      <c r="V3852" t="s">
        <v>10712</v>
      </c>
      <c r="W3852">
        <v>553</v>
      </c>
      <c r="X3852">
        <v>216862212</v>
      </c>
      <c r="Y3852" t="s">
        <v>122</v>
      </c>
      <c r="Z3852" t="s">
        <v>123</v>
      </c>
      <c r="AA3852">
        <v>0</v>
      </c>
      <c r="AB3852" t="s">
        <v>76</v>
      </c>
      <c r="AC3852">
        <v>0</v>
      </c>
      <c r="AD3852" t="s">
        <v>76</v>
      </c>
      <c r="AE3852">
        <v>817538</v>
      </c>
      <c r="AF3852" t="s">
        <v>40104</v>
      </c>
      <c r="AG3852" t="s">
        <v>10713</v>
      </c>
      <c r="AH3852" t="s">
        <v>10714</v>
      </c>
      <c r="AI3852" t="s">
        <v>39472</v>
      </c>
      <c r="AJ3852" t="s">
        <v>41304</v>
      </c>
      <c r="AK3852">
        <v>67635780</v>
      </c>
      <c r="AL3852" t="s">
        <v>10715</v>
      </c>
      <c r="AM3852">
        <v>2011</v>
      </c>
      <c r="AN3852" s="1">
        <v>40856</v>
      </c>
      <c r="AO3852" s="1">
        <v>40878</v>
      </c>
      <c r="AP3852">
        <v>45</v>
      </c>
      <c r="AQ3852" t="s">
        <v>74</v>
      </c>
      <c r="AR3852" s="4">
        <f>IF(AQ3852="M",AP3852*30.42,AP3852)</f>
        <v>45</v>
      </c>
      <c r="AS3852">
        <v>21</v>
      </c>
      <c r="AT3852" s="4">
        <f>AR3852+AS3852</f>
        <v>66</v>
      </c>
      <c r="AU3852">
        <v>2</v>
      </c>
      <c r="AV3852" s="1">
        <f>AO3852+AT3852</f>
        <v>40944</v>
      </c>
      <c r="AW3852" s="1">
        <v>41006</v>
      </c>
      <c r="AX3852" s="2">
        <f>IF(AV3852&gt;=AW3852,1,2)</f>
        <v>2</v>
      </c>
      <c r="AY3852" s="2" t="str">
        <f>IF((AV3852+10)&gt;=AW3852,"SAVE","LATE")</f>
        <v>LATE</v>
      </c>
      <c r="AZ3852" t="s">
        <v>82</v>
      </c>
      <c r="BA3852" t="s">
        <v>1011</v>
      </c>
      <c r="BB3852" s="6">
        <v>216862212</v>
      </c>
      <c r="BC3852">
        <v>69997128</v>
      </c>
      <c r="BD3852" s="10">
        <v>286859340</v>
      </c>
      <c r="BE3852" t="s">
        <v>43642</v>
      </c>
      <c r="BF3852">
        <v>0</v>
      </c>
      <c r="BG3852" t="s">
        <v>70</v>
      </c>
      <c r="BH3852">
        <v>-1</v>
      </c>
      <c r="BI3852" t="s">
        <v>10714</v>
      </c>
      <c r="BJ3852" t="s">
        <v>10714</v>
      </c>
      <c r="BK3852">
        <v>0</v>
      </c>
      <c r="BL3852" t="s">
        <v>85</v>
      </c>
      <c r="BM3852" t="s">
        <v>10716</v>
      </c>
    </row>
    <row r="3853" spans="1:65" x14ac:dyDescent="0.25">
      <c r="A3853">
        <v>2011</v>
      </c>
      <c r="B3853" t="s">
        <v>64</v>
      </c>
      <c r="C3853" t="s">
        <v>65</v>
      </c>
      <c r="D3853" t="s">
        <v>40453</v>
      </c>
      <c r="E3853">
        <v>899999040</v>
      </c>
      <c r="F3853" t="s">
        <v>12616</v>
      </c>
      <c r="G3853">
        <v>11</v>
      </c>
      <c r="H3853" t="s">
        <v>41839</v>
      </c>
      <c r="I3853" t="s">
        <v>67</v>
      </c>
      <c r="J3853" t="s">
        <v>88</v>
      </c>
      <c r="K3853">
        <v>3</v>
      </c>
      <c r="L3853" t="s">
        <v>41838</v>
      </c>
      <c r="M3853">
        <v>72000000</v>
      </c>
      <c r="N3853" t="s">
        <v>41840</v>
      </c>
      <c r="O3853" t="s">
        <v>43643</v>
      </c>
      <c r="P3853" t="s">
        <v>90</v>
      </c>
      <c r="Q3853" t="s">
        <v>1352</v>
      </c>
      <c r="R3853" t="s">
        <v>1352</v>
      </c>
      <c r="S3853" t="s">
        <v>39670</v>
      </c>
      <c r="T3853" s="3">
        <v>40885</v>
      </c>
      <c r="U3853" t="s">
        <v>12617</v>
      </c>
      <c r="V3853" t="s">
        <v>12618</v>
      </c>
      <c r="W3853" t="s">
        <v>8717</v>
      </c>
      <c r="X3853">
        <v>80000000</v>
      </c>
      <c r="Y3853" t="s">
        <v>122</v>
      </c>
      <c r="Z3853" t="s">
        <v>123</v>
      </c>
      <c r="AA3853">
        <v>0</v>
      </c>
      <c r="AB3853" t="s">
        <v>76</v>
      </c>
      <c r="AC3853">
        <v>0</v>
      </c>
      <c r="AD3853" t="s">
        <v>76</v>
      </c>
      <c r="AE3853">
        <v>640787</v>
      </c>
      <c r="AF3853" t="s">
        <v>40104</v>
      </c>
      <c r="AG3853" t="s">
        <v>12619</v>
      </c>
      <c r="AH3853" t="s">
        <v>12620</v>
      </c>
      <c r="AI3853" t="s">
        <v>39472</v>
      </c>
      <c r="AJ3853" t="s">
        <v>41304</v>
      </c>
      <c r="AK3853">
        <v>11188005</v>
      </c>
      <c r="AL3853" t="s">
        <v>39680</v>
      </c>
      <c r="AM3853">
        <v>2011</v>
      </c>
      <c r="AN3853" s="1">
        <v>40814</v>
      </c>
      <c r="AO3853" s="1">
        <v>40822</v>
      </c>
      <c r="AP3853">
        <v>2</v>
      </c>
      <c r="AQ3853" t="s">
        <v>81</v>
      </c>
      <c r="AR3853" s="4">
        <f>IF(AQ3853="M",AP3853*30.42,AP3853)</f>
        <v>60.84</v>
      </c>
      <c r="AS3853">
        <v>0</v>
      </c>
      <c r="AT3853" s="4">
        <f>AR3853+AS3853</f>
        <v>60.84</v>
      </c>
      <c r="AU3853">
        <v>3</v>
      </c>
      <c r="AV3853" s="1">
        <f>AO3853+AT3853</f>
        <v>40882.839999999997</v>
      </c>
      <c r="AW3853" s="1">
        <v>40974</v>
      </c>
      <c r="AX3853" s="2">
        <f>IF(AV3853&gt;=AW3853,1,2)</f>
        <v>2</v>
      </c>
      <c r="AY3853" s="2" t="str">
        <f>IF((AV3853+10)&gt;=AW3853,"SAVE","LATE")</f>
        <v>LATE</v>
      </c>
      <c r="AZ3853" t="s">
        <v>82</v>
      </c>
      <c r="BA3853" t="s">
        <v>1011</v>
      </c>
      <c r="BB3853" s="6">
        <v>76667216</v>
      </c>
      <c r="BC3853">
        <v>0</v>
      </c>
      <c r="BD3853" s="10">
        <v>76667216</v>
      </c>
      <c r="BE3853" t="s">
        <v>43644</v>
      </c>
      <c r="BF3853">
        <v>0</v>
      </c>
      <c r="BG3853" t="s">
        <v>70</v>
      </c>
      <c r="BH3853">
        <v>-1</v>
      </c>
      <c r="BI3853" t="s">
        <v>4009</v>
      </c>
      <c r="BJ3853" t="s">
        <v>12621</v>
      </c>
      <c r="BK3853">
        <v>0</v>
      </c>
      <c r="BL3853" t="s">
        <v>85</v>
      </c>
      <c r="BM3853" t="s">
        <v>12622</v>
      </c>
    </row>
    <row r="3854" spans="1:65" x14ac:dyDescent="0.25">
      <c r="A3854">
        <v>2011</v>
      </c>
      <c r="B3854" t="s">
        <v>116</v>
      </c>
      <c r="C3854" t="s">
        <v>150</v>
      </c>
      <c r="D3854" t="s">
        <v>39681</v>
      </c>
      <c r="E3854" t="s">
        <v>13148</v>
      </c>
      <c r="F3854" t="s">
        <v>13149</v>
      </c>
      <c r="G3854">
        <v>13</v>
      </c>
      <c r="H3854" t="s">
        <v>41891</v>
      </c>
      <c r="I3854" t="s">
        <v>67</v>
      </c>
      <c r="J3854" t="s">
        <v>88</v>
      </c>
      <c r="K3854">
        <v>3</v>
      </c>
      <c r="L3854" t="s">
        <v>41838</v>
      </c>
      <c r="M3854">
        <v>30000000</v>
      </c>
      <c r="N3854" t="s">
        <v>41897</v>
      </c>
      <c r="O3854" t="s">
        <v>43645</v>
      </c>
      <c r="P3854" t="s">
        <v>90</v>
      </c>
      <c r="Q3854" t="s">
        <v>1352</v>
      </c>
      <c r="R3854" t="s">
        <v>1352</v>
      </c>
      <c r="S3854" t="s">
        <v>39670</v>
      </c>
      <c r="T3854" s="3">
        <v>40824</v>
      </c>
      <c r="U3854" t="s">
        <v>13150</v>
      </c>
      <c r="V3854" t="s">
        <v>13151</v>
      </c>
      <c r="W3854">
        <v>54</v>
      </c>
      <c r="X3854">
        <v>6100000</v>
      </c>
      <c r="Y3854" t="s">
        <v>74</v>
      </c>
      <c r="Z3854" t="s">
        <v>75</v>
      </c>
      <c r="AA3854">
        <v>0</v>
      </c>
      <c r="AB3854" t="s">
        <v>76</v>
      </c>
      <c r="AC3854">
        <v>0</v>
      </c>
      <c r="AD3854" t="s">
        <v>76</v>
      </c>
      <c r="AE3854">
        <v>686363</v>
      </c>
      <c r="AF3854" t="s">
        <v>145</v>
      </c>
      <c r="AG3854" t="s">
        <v>13152</v>
      </c>
      <c r="AH3854" t="s">
        <v>13153</v>
      </c>
      <c r="AI3854" t="s">
        <v>39472</v>
      </c>
      <c r="AJ3854" t="s">
        <v>41304</v>
      </c>
      <c r="AK3854">
        <v>4096744</v>
      </c>
      <c r="AL3854" t="s">
        <v>13153</v>
      </c>
      <c r="AM3854">
        <v>2011</v>
      </c>
      <c r="AN3854" s="1">
        <v>40773</v>
      </c>
      <c r="AO3854" s="1">
        <v>40777</v>
      </c>
      <c r="AP3854">
        <v>3</v>
      </c>
      <c r="AQ3854" t="s">
        <v>81</v>
      </c>
      <c r="AR3854" s="4">
        <f>IF(AQ3854="M",AP3854*30.42,AP3854)</f>
        <v>91.26</v>
      </c>
      <c r="AS3854">
        <v>0</v>
      </c>
      <c r="AT3854" s="4">
        <f>AR3854+AS3854</f>
        <v>91.26</v>
      </c>
      <c r="AU3854">
        <v>1</v>
      </c>
      <c r="AV3854" s="1">
        <f>AO3854+AT3854</f>
        <v>40868.26</v>
      </c>
      <c r="AW3854" s="1">
        <v>40899</v>
      </c>
      <c r="AX3854" s="2">
        <f>IF(AV3854&gt;=AW3854,1,2)</f>
        <v>2</v>
      </c>
      <c r="AY3854" s="2" t="str">
        <f>IF((AV3854+10)&gt;=AW3854,"SAVE","LATE")</f>
        <v>LATE</v>
      </c>
      <c r="AZ3854" t="s">
        <v>82</v>
      </c>
      <c r="BA3854" t="s">
        <v>1011</v>
      </c>
      <c r="BB3854" s="6">
        <v>6097808</v>
      </c>
      <c r="BC3854">
        <v>0</v>
      </c>
      <c r="BD3854" s="10">
        <v>6097808</v>
      </c>
      <c r="BE3854" t="s">
        <v>13154</v>
      </c>
      <c r="BF3854">
        <v>0</v>
      </c>
      <c r="BG3854" t="s">
        <v>70</v>
      </c>
      <c r="BH3854">
        <v>-1</v>
      </c>
      <c r="BI3854" t="s">
        <v>70</v>
      </c>
      <c r="BJ3854" t="s">
        <v>70</v>
      </c>
      <c r="BK3854">
        <v>0</v>
      </c>
      <c r="BL3854" t="s">
        <v>85</v>
      </c>
      <c r="BM3854" t="s">
        <v>13155</v>
      </c>
    </row>
    <row r="3855" spans="1:65" x14ac:dyDescent="0.25">
      <c r="A3855">
        <v>2011</v>
      </c>
      <c r="B3855" t="s">
        <v>116</v>
      </c>
      <c r="C3855" t="s">
        <v>290</v>
      </c>
      <c r="D3855" t="s">
        <v>43389</v>
      </c>
      <c r="E3855" t="s">
        <v>600</v>
      </c>
      <c r="F3855" t="s">
        <v>601</v>
      </c>
      <c r="G3855">
        <v>1</v>
      </c>
      <c r="H3855" t="s">
        <v>46842</v>
      </c>
      <c r="I3855" t="s">
        <v>67</v>
      </c>
      <c r="J3855" t="s">
        <v>88</v>
      </c>
      <c r="K3855">
        <v>3</v>
      </c>
      <c r="L3855" t="s">
        <v>41838</v>
      </c>
      <c r="M3855">
        <v>72000000</v>
      </c>
      <c r="N3855" t="s">
        <v>41840</v>
      </c>
      <c r="O3855" t="s">
        <v>8804</v>
      </c>
      <c r="P3855" t="s">
        <v>90</v>
      </c>
      <c r="Q3855" t="s">
        <v>1352</v>
      </c>
      <c r="R3855" t="s">
        <v>1352</v>
      </c>
      <c r="S3855" t="s">
        <v>41503</v>
      </c>
      <c r="T3855" s="3">
        <v>40550</v>
      </c>
      <c r="U3855" t="s">
        <v>8805</v>
      </c>
      <c r="V3855" t="s">
        <v>8806</v>
      </c>
      <c r="W3855" t="s">
        <v>8807</v>
      </c>
      <c r="X3855">
        <v>1922966160</v>
      </c>
      <c r="Y3855" t="s">
        <v>122</v>
      </c>
      <c r="Z3855" t="s">
        <v>123</v>
      </c>
      <c r="AA3855">
        <v>0</v>
      </c>
      <c r="AB3855" t="s">
        <v>76</v>
      </c>
      <c r="AC3855">
        <v>0</v>
      </c>
      <c r="AD3855" t="s">
        <v>76</v>
      </c>
      <c r="AE3855">
        <v>948462</v>
      </c>
      <c r="AF3855" t="s">
        <v>40104</v>
      </c>
      <c r="AG3855" t="s">
        <v>8808</v>
      </c>
      <c r="AH3855" t="s">
        <v>8809</v>
      </c>
      <c r="AI3855" t="s">
        <v>39472</v>
      </c>
      <c r="AJ3855" t="s">
        <v>41304</v>
      </c>
      <c r="AK3855">
        <v>79424318</v>
      </c>
      <c r="AL3855" t="s">
        <v>8810</v>
      </c>
      <c r="AM3855">
        <v>2011</v>
      </c>
      <c r="AN3855" s="1">
        <v>40801</v>
      </c>
      <c r="AO3855" s="1">
        <v>40871</v>
      </c>
      <c r="AP3855">
        <v>1</v>
      </c>
      <c r="AQ3855" t="s">
        <v>81</v>
      </c>
      <c r="AR3855" s="4">
        <f>IF(AQ3855="M",AP3855*30.42,AP3855)</f>
        <v>30.42</v>
      </c>
      <c r="AS3855">
        <v>0</v>
      </c>
      <c r="AT3855" s="4">
        <f>AR3855+AS3855</f>
        <v>30.42</v>
      </c>
      <c r="AU3855">
        <v>6</v>
      </c>
      <c r="AV3855" s="1">
        <f>AO3855+AT3855</f>
        <v>40901.42</v>
      </c>
      <c r="AW3855" s="1">
        <v>41084</v>
      </c>
      <c r="AX3855" s="2">
        <f>IF(AV3855&gt;=AW3855,1,2)</f>
        <v>2</v>
      </c>
      <c r="AY3855" s="2" t="str">
        <f>IF((AV3855+10)&gt;=AW3855,"SAVE","LATE")</f>
        <v>LATE</v>
      </c>
      <c r="AZ3855" t="s">
        <v>82</v>
      </c>
      <c r="BA3855" t="s">
        <v>1011</v>
      </c>
      <c r="BB3855" s="6">
        <v>659132061</v>
      </c>
      <c r="BC3855">
        <v>0</v>
      </c>
      <c r="BD3855" s="10">
        <v>659132061</v>
      </c>
      <c r="BE3855" t="s">
        <v>8811</v>
      </c>
      <c r="BF3855">
        <v>0</v>
      </c>
      <c r="BG3855" t="s">
        <v>70</v>
      </c>
      <c r="BH3855">
        <v>-1</v>
      </c>
      <c r="BI3855" t="s">
        <v>41504</v>
      </c>
      <c r="BJ3855" t="s">
        <v>8812</v>
      </c>
      <c r="BK3855">
        <v>0</v>
      </c>
      <c r="BL3855" t="s">
        <v>85</v>
      </c>
      <c r="BM3855" t="s">
        <v>8813</v>
      </c>
    </row>
    <row r="3856" spans="1:65" x14ac:dyDescent="0.25">
      <c r="A3856">
        <v>2011</v>
      </c>
      <c r="B3856" t="s">
        <v>116</v>
      </c>
      <c r="C3856" t="s">
        <v>290</v>
      </c>
      <c r="D3856" t="s">
        <v>43389</v>
      </c>
      <c r="E3856" t="s">
        <v>600</v>
      </c>
      <c r="F3856" t="s">
        <v>601</v>
      </c>
      <c r="G3856">
        <v>12</v>
      </c>
      <c r="H3856" t="s">
        <v>41881</v>
      </c>
      <c r="I3856" t="s">
        <v>105</v>
      </c>
      <c r="J3856" t="s">
        <v>68</v>
      </c>
      <c r="K3856">
        <v>3</v>
      </c>
      <c r="L3856" t="s">
        <v>41838</v>
      </c>
      <c r="M3856">
        <v>72000000</v>
      </c>
      <c r="N3856" t="s">
        <v>41840</v>
      </c>
      <c r="O3856" t="s">
        <v>11394</v>
      </c>
      <c r="P3856" t="s">
        <v>90</v>
      </c>
      <c r="Q3856" t="s">
        <v>70</v>
      </c>
      <c r="R3856" t="s">
        <v>70</v>
      </c>
      <c r="S3856" t="s">
        <v>41503</v>
      </c>
      <c r="T3856" t="s">
        <v>9609</v>
      </c>
      <c r="U3856" t="s">
        <v>11395</v>
      </c>
      <c r="V3856" t="s">
        <v>11396</v>
      </c>
      <c r="W3856" t="s">
        <v>11397</v>
      </c>
      <c r="X3856">
        <v>162000000</v>
      </c>
      <c r="Y3856" t="s">
        <v>122</v>
      </c>
      <c r="Z3856" t="s">
        <v>123</v>
      </c>
      <c r="AA3856">
        <v>0</v>
      </c>
      <c r="AB3856" t="s">
        <v>76</v>
      </c>
      <c r="AC3856">
        <v>0</v>
      </c>
      <c r="AD3856" t="s">
        <v>76</v>
      </c>
      <c r="AE3856">
        <v>601795</v>
      </c>
      <c r="AF3856" t="s">
        <v>40104</v>
      </c>
      <c r="AG3856" t="s">
        <v>11398</v>
      </c>
      <c r="AH3856" t="s">
        <v>11399</v>
      </c>
      <c r="AI3856" t="s">
        <v>39472</v>
      </c>
      <c r="AJ3856" t="s">
        <v>41304</v>
      </c>
      <c r="AK3856" t="s">
        <v>11400</v>
      </c>
      <c r="AL3856" t="s">
        <v>11401</v>
      </c>
      <c r="AM3856">
        <v>2011</v>
      </c>
      <c r="AN3856" s="1">
        <v>40718</v>
      </c>
      <c r="AO3856" s="1">
        <v>40718</v>
      </c>
      <c r="AP3856">
        <v>6</v>
      </c>
      <c r="AQ3856" t="s">
        <v>81</v>
      </c>
      <c r="AR3856" s="4">
        <f>IF(AQ3856="M",AP3856*30.42,AP3856)</f>
        <v>182.52</v>
      </c>
      <c r="AS3856">
        <v>0</v>
      </c>
      <c r="AT3856" s="4">
        <f>AR3856+AS3856</f>
        <v>182.52</v>
      </c>
      <c r="AU3856">
        <v>3</v>
      </c>
      <c r="AV3856" s="1">
        <f>AO3856+AT3856</f>
        <v>40900.519999999997</v>
      </c>
      <c r="AW3856" s="1">
        <v>40992</v>
      </c>
      <c r="AX3856" s="2">
        <f>IF(AV3856&gt;=AW3856,1,2)</f>
        <v>2</v>
      </c>
      <c r="AY3856" s="2" t="str">
        <f>IF((AV3856+10)&gt;=AW3856,"SAVE","LATE")</f>
        <v>LATE</v>
      </c>
      <c r="AZ3856" t="s">
        <v>82</v>
      </c>
      <c r="BA3856" t="s">
        <v>1011</v>
      </c>
      <c r="BB3856" s="6">
        <v>162000000</v>
      </c>
      <c r="BC3856">
        <v>0</v>
      </c>
      <c r="BD3856" s="10">
        <v>162000000</v>
      </c>
      <c r="BE3856" t="s">
        <v>11394</v>
      </c>
      <c r="BF3856">
        <v>0</v>
      </c>
      <c r="BG3856" t="s">
        <v>70</v>
      </c>
      <c r="BH3856">
        <v>-1</v>
      </c>
      <c r="BI3856" t="s">
        <v>70</v>
      </c>
      <c r="BJ3856" t="s">
        <v>70</v>
      </c>
      <c r="BK3856">
        <v>0</v>
      </c>
      <c r="BL3856" t="s">
        <v>85</v>
      </c>
      <c r="BM3856" t="s">
        <v>11402</v>
      </c>
    </row>
    <row r="3857" spans="1:65" x14ac:dyDescent="0.25">
      <c r="A3857">
        <v>2011</v>
      </c>
      <c r="B3857" t="s">
        <v>64</v>
      </c>
      <c r="C3857" t="s">
        <v>65</v>
      </c>
      <c r="D3857" t="s">
        <v>40101</v>
      </c>
      <c r="E3857">
        <v>800215807</v>
      </c>
      <c r="F3857" t="s">
        <v>181</v>
      </c>
      <c r="G3857">
        <v>12</v>
      </c>
      <c r="H3857" t="s">
        <v>41881</v>
      </c>
      <c r="I3857" t="s">
        <v>67</v>
      </c>
      <c r="J3857" t="s">
        <v>68</v>
      </c>
      <c r="K3857">
        <v>3</v>
      </c>
      <c r="L3857" t="s">
        <v>41838</v>
      </c>
      <c r="M3857">
        <v>72000000</v>
      </c>
      <c r="N3857" t="s">
        <v>41840</v>
      </c>
      <c r="O3857" t="s">
        <v>11002</v>
      </c>
      <c r="P3857" t="s">
        <v>90</v>
      </c>
      <c r="Q3857" t="s">
        <v>70</v>
      </c>
      <c r="R3857" t="s">
        <v>70</v>
      </c>
      <c r="S3857" t="s">
        <v>39690</v>
      </c>
      <c r="T3857" t="s">
        <v>4511</v>
      </c>
      <c r="U3857" t="s">
        <v>11003</v>
      </c>
      <c r="V3857" t="s">
        <v>11004</v>
      </c>
      <c r="W3857" t="s">
        <v>11004</v>
      </c>
      <c r="X3857">
        <v>194747000</v>
      </c>
      <c r="Y3857" t="s">
        <v>122</v>
      </c>
      <c r="Z3857" t="s">
        <v>123</v>
      </c>
      <c r="AA3857">
        <v>0</v>
      </c>
      <c r="AB3857" t="s">
        <v>76</v>
      </c>
      <c r="AC3857">
        <v>0</v>
      </c>
      <c r="AD3857" t="s">
        <v>76</v>
      </c>
      <c r="AE3857">
        <v>596516</v>
      </c>
      <c r="AF3857" t="s">
        <v>40104</v>
      </c>
      <c r="AG3857" t="s">
        <v>11005</v>
      </c>
      <c r="AH3857" t="s">
        <v>11006</v>
      </c>
      <c r="AI3857" t="s">
        <v>39472</v>
      </c>
      <c r="AJ3857" t="s">
        <v>41304</v>
      </c>
      <c r="AK3857">
        <v>6754562</v>
      </c>
      <c r="AL3857" t="s">
        <v>11007</v>
      </c>
      <c r="AM3857">
        <v>2011</v>
      </c>
      <c r="AN3857" s="1">
        <v>40717</v>
      </c>
      <c r="AO3857" s="1">
        <v>40766</v>
      </c>
      <c r="AP3857">
        <v>141</v>
      </c>
      <c r="AQ3857" t="s">
        <v>74</v>
      </c>
      <c r="AR3857" s="4">
        <f>IF(AQ3857="M",AP3857*30.42,AP3857)</f>
        <v>141</v>
      </c>
      <c r="AS3857">
        <v>0</v>
      </c>
      <c r="AT3857" s="4">
        <f>AR3857+AS3857</f>
        <v>141</v>
      </c>
      <c r="AU3857">
        <v>11</v>
      </c>
      <c r="AV3857" s="1">
        <f>AO3857+AT3857</f>
        <v>40907</v>
      </c>
      <c r="AW3857" s="1">
        <v>41101</v>
      </c>
      <c r="AX3857" s="2">
        <f>IF(AV3857&gt;=AW3857,1,2)</f>
        <v>2</v>
      </c>
      <c r="AY3857" s="2" t="str">
        <f>IF((AV3857+10)&gt;=AW3857,"SAVE","LATE")</f>
        <v>LATE</v>
      </c>
      <c r="AZ3857" t="s">
        <v>82</v>
      </c>
      <c r="BA3857" t="s">
        <v>1011</v>
      </c>
      <c r="BB3857" s="6">
        <v>194747000</v>
      </c>
      <c r="BC3857">
        <v>0</v>
      </c>
      <c r="BD3857" s="10">
        <v>194747000</v>
      </c>
      <c r="BE3857" t="s">
        <v>11002</v>
      </c>
      <c r="BF3857">
        <v>0</v>
      </c>
      <c r="BG3857" t="s">
        <v>70</v>
      </c>
      <c r="BH3857">
        <v>-1</v>
      </c>
      <c r="BI3857" t="s">
        <v>70</v>
      </c>
      <c r="BJ3857" t="s">
        <v>70</v>
      </c>
      <c r="BK3857">
        <v>0</v>
      </c>
      <c r="BL3857" t="s">
        <v>85</v>
      </c>
      <c r="BM3857" t="s">
        <v>11008</v>
      </c>
    </row>
    <row r="3858" spans="1:65" x14ac:dyDescent="0.25">
      <c r="A3858">
        <v>2011</v>
      </c>
      <c r="B3858" t="s">
        <v>64</v>
      </c>
      <c r="C3858" t="s">
        <v>65</v>
      </c>
      <c r="D3858" t="s">
        <v>40101</v>
      </c>
      <c r="E3858">
        <v>800215807</v>
      </c>
      <c r="F3858" t="s">
        <v>181</v>
      </c>
      <c r="G3858">
        <v>12</v>
      </c>
      <c r="H3858" t="s">
        <v>41881</v>
      </c>
      <c r="I3858" t="s">
        <v>67</v>
      </c>
      <c r="J3858" t="s">
        <v>68</v>
      </c>
      <c r="K3858">
        <v>3</v>
      </c>
      <c r="L3858" t="s">
        <v>41838</v>
      </c>
      <c r="M3858">
        <v>72000000</v>
      </c>
      <c r="N3858" t="s">
        <v>41840</v>
      </c>
      <c r="O3858" t="s">
        <v>9708</v>
      </c>
      <c r="P3858" t="s">
        <v>90</v>
      </c>
      <c r="Q3858" t="s">
        <v>70</v>
      </c>
      <c r="R3858" t="s">
        <v>70</v>
      </c>
      <c r="S3858" t="s">
        <v>39692</v>
      </c>
      <c r="T3858" t="s">
        <v>7197</v>
      </c>
      <c r="U3858" t="s">
        <v>9709</v>
      </c>
      <c r="V3858" t="s">
        <v>9710</v>
      </c>
      <c r="W3858" t="s">
        <v>9710</v>
      </c>
      <c r="X3858">
        <v>391149000</v>
      </c>
      <c r="Y3858" t="s">
        <v>122</v>
      </c>
      <c r="Z3858" t="s">
        <v>123</v>
      </c>
      <c r="AA3858">
        <v>0</v>
      </c>
      <c r="AB3858" t="s">
        <v>76</v>
      </c>
      <c r="AC3858">
        <v>0</v>
      </c>
      <c r="AD3858" t="s">
        <v>76</v>
      </c>
      <c r="AE3858">
        <v>597302</v>
      </c>
      <c r="AF3858" t="s">
        <v>40104</v>
      </c>
      <c r="AG3858" t="s">
        <v>9711</v>
      </c>
      <c r="AH3858" t="s">
        <v>47125</v>
      </c>
      <c r="AI3858" t="s">
        <v>39472</v>
      </c>
      <c r="AJ3858" t="s">
        <v>41304</v>
      </c>
      <c r="AK3858">
        <v>4291240</v>
      </c>
      <c r="AL3858" t="s">
        <v>9712</v>
      </c>
      <c r="AM3858">
        <v>2011</v>
      </c>
      <c r="AN3858" s="1">
        <v>40723</v>
      </c>
      <c r="AO3858" s="1">
        <v>40766</v>
      </c>
      <c r="AP3858">
        <v>141</v>
      </c>
      <c r="AQ3858" t="s">
        <v>74</v>
      </c>
      <c r="AR3858" s="4">
        <f>IF(AQ3858="M",AP3858*30.42,AP3858)</f>
        <v>141</v>
      </c>
      <c r="AS3858">
        <v>0</v>
      </c>
      <c r="AT3858" s="4">
        <f>AR3858+AS3858</f>
        <v>141</v>
      </c>
      <c r="AU3858">
        <v>11</v>
      </c>
      <c r="AV3858" s="1">
        <f>AO3858+AT3858</f>
        <v>40907</v>
      </c>
      <c r="AW3858" s="1">
        <v>41101</v>
      </c>
      <c r="AX3858" s="2">
        <f>IF(AV3858&gt;=AW3858,1,2)</f>
        <v>2</v>
      </c>
      <c r="AY3858" s="2" t="str">
        <f>IF((AV3858+10)&gt;=AW3858,"SAVE","LATE")</f>
        <v>LATE</v>
      </c>
      <c r="AZ3858" t="s">
        <v>82</v>
      </c>
      <c r="BA3858" t="s">
        <v>1011</v>
      </c>
      <c r="BB3858" s="6">
        <v>391149000</v>
      </c>
      <c r="BC3858">
        <v>0</v>
      </c>
      <c r="BD3858" s="10">
        <v>391149000</v>
      </c>
      <c r="BE3858" t="s">
        <v>9708</v>
      </c>
      <c r="BF3858">
        <v>0</v>
      </c>
      <c r="BG3858" t="s">
        <v>70</v>
      </c>
      <c r="BH3858">
        <v>-1</v>
      </c>
      <c r="BI3858" t="s">
        <v>70</v>
      </c>
      <c r="BJ3858" t="s">
        <v>70</v>
      </c>
      <c r="BK3858">
        <v>0</v>
      </c>
      <c r="BL3858" t="s">
        <v>85</v>
      </c>
      <c r="BM3858" t="s">
        <v>9713</v>
      </c>
    </row>
    <row r="3859" spans="1:65" x14ac:dyDescent="0.25">
      <c r="A3859">
        <v>2011</v>
      </c>
      <c r="B3859" t="s">
        <v>116</v>
      </c>
      <c r="C3859" t="s">
        <v>290</v>
      </c>
      <c r="D3859" t="s">
        <v>43389</v>
      </c>
      <c r="E3859" t="s">
        <v>600</v>
      </c>
      <c r="F3859" t="s">
        <v>601</v>
      </c>
      <c r="G3859">
        <v>1</v>
      </c>
      <c r="H3859" t="s">
        <v>46842</v>
      </c>
      <c r="I3859" t="s">
        <v>67</v>
      </c>
      <c r="J3859" t="s">
        <v>88</v>
      </c>
      <c r="K3859">
        <v>3</v>
      </c>
      <c r="L3859" t="s">
        <v>41838</v>
      </c>
      <c r="M3859">
        <v>72000000</v>
      </c>
      <c r="N3859" t="s">
        <v>41840</v>
      </c>
      <c r="O3859" t="s">
        <v>39693</v>
      </c>
      <c r="P3859" t="s">
        <v>90</v>
      </c>
      <c r="Q3859" t="s">
        <v>1352</v>
      </c>
      <c r="R3859" t="s">
        <v>1352</v>
      </c>
      <c r="S3859" t="s">
        <v>39694</v>
      </c>
      <c r="T3859" s="3">
        <v>40670</v>
      </c>
      <c r="U3859" t="s">
        <v>6890</v>
      </c>
      <c r="V3859" t="s">
        <v>6891</v>
      </c>
      <c r="W3859" t="s">
        <v>6892</v>
      </c>
      <c r="X3859">
        <v>3341264143</v>
      </c>
      <c r="Y3859" t="s">
        <v>122</v>
      </c>
      <c r="Z3859" t="s">
        <v>123</v>
      </c>
      <c r="AA3859">
        <v>0</v>
      </c>
      <c r="AB3859" t="s">
        <v>76</v>
      </c>
      <c r="AC3859">
        <v>0</v>
      </c>
      <c r="AD3859" t="s">
        <v>76</v>
      </c>
      <c r="AE3859">
        <v>672022</v>
      </c>
      <c r="AF3859" t="s">
        <v>40104</v>
      </c>
      <c r="AG3859" t="s">
        <v>6893</v>
      </c>
      <c r="AH3859" t="s">
        <v>6894</v>
      </c>
      <c r="AI3859" t="s">
        <v>39472</v>
      </c>
      <c r="AJ3859" t="s">
        <v>41304</v>
      </c>
      <c r="AK3859">
        <v>7313955</v>
      </c>
      <c r="AL3859" t="s">
        <v>6895</v>
      </c>
      <c r="AM3859">
        <v>2011</v>
      </c>
      <c r="AN3859" s="1">
        <v>40805</v>
      </c>
      <c r="AO3859" s="1">
        <v>40805</v>
      </c>
      <c r="AP3859">
        <v>162</v>
      </c>
      <c r="AQ3859" t="s">
        <v>74</v>
      </c>
      <c r="AR3859" s="4">
        <f>IF(AQ3859="M",AP3859*30.42,AP3859)</f>
        <v>162</v>
      </c>
      <c r="AS3859">
        <v>0</v>
      </c>
      <c r="AT3859" s="4">
        <f>AR3859+AS3859</f>
        <v>162</v>
      </c>
      <c r="AU3859">
        <v>12</v>
      </c>
      <c r="AV3859" s="1">
        <f>AO3859+AT3859</f>
        <v>40967</v>
      </c>
      <c r="AW3859" s="1">
        <v>41171</v>
      </c>
      <c r="AX3859" s="2">
        <f>IF(AV3859&gt;=AW3859,1,2)</f>
        <v>2</v>
      </c>
      <c r="AY3859" s="2" t="str">
        <f>IF((AV3859+10)&gt;=AW3859,"SAVE","LATE")</f>
        <v>LATE</v>
      </c>
      <c r="AZ3859" t="s">
        <v>82</v>
      </c>
      <c r="BA3859" t="s">
        <v>1011</v>
      </c>
      <c r="BB3859" s="6">
        <v>3329905400</v>
      </c>
      <c r="BC3859">
        <v>1661892086</v>
      </c>
      <c r="BD3859" s="10">
        <v>4991797486</v>
      </c>
      <c r="BE3859" t="s">
        <v>6896</v>
      </c>
      <c r="BF3859">
        <v>0</v>
      </c>
      <c r="BG3859" t="s">
        <v>70</v>
      </c>
      <c r="BH3859">
        <v>-1</v>
      </c>
      <c r="BI3859" t="s">
        <v>41505</v>
      </c>
      <c r="BJ3859" t="s">
        <v>6897</v>
      </c>
      <c r="BK3859">
        <v>0</v>
      </c>
      <c r="BL3859" t="s">
        <v>85</v>
      </c>
      <c r="BM3859" t="s">
        <v>6898</v>
      </c>
    </row>
    <row r="3860" spans="1:65" x14ac:dyDescent="0.25">
      <c r="A3860">
        <v>2010</v>
      </c>
      <c r="B3860" t="s">
        <v>116</v>
      </c>
      <c r="C3860" t="s">
        <v>130</v>
      </c>
      <c r="D3860" t="s">
        <v>40576</v>
      </c>
      <c r="E3860" t="s">
        <v>82</v>
      </c>
      <c r="F3860" t="s">
        <v>8225</v>
      </c>
      <c r="G3860">
        <v>1</v>
      </c>
      <c r="H3860" t="s">
        <v>46842</v>
      </c>
      <c r="I3860" t="s">
        <v>67</v>
      </c>
      <c r="J3860" t="s">
        <v>88</v>
      </c>
      <c r="K3860">
        <v>3</v>
      </c>
      <c r="L3860" t="s">
        <v>41838</v>
      </c>
      <c r="M3860">
        <v>72000000</v>
      </c>
      <c r="N3860" t="s">
        <v>41840</v>
      </c>
      <c r="O3860" t="s">
        <v>8226</v>
      </c>
      <c r="P3860" t="s">
        <v>90</v>
      </c>
      <c r="Q3860" t="s">
        <v>39695</v>
      </c>
      <c r="R3860" t="s">
        <v>39695</v>
      </c>
      <c r="S3860" t="s">
        <v>39696</v>
      </c>
      <c r="T3860" t="s">
        <v>5224</v>
      </c>
      <c r="U3860" t="s">
        <v>8227</v>
      </c>
      <c r="V3860">
        <v>1</v>
      </c>
      <c r="W3860">
        <v>1</v>
      </c>
      <c r="X3860">
        <v>1000000000</v>
      </c>
      <c r="Y3860" t="s">
        <v>122</v>
      </c>
      <c r="Z3860" t="s">
        <v>123</v>
      </c>
      <c r="AA3860">
        <v>0</v>
      </c>
      <c r="AB3860" t="s">
        <v>76</v>
      </c>
      <c r="AC3860">
        <v>0</v>
      </c>
      <c r="AD3860" t="s">
        <v>76</v>
      </c>
      <c r="AE3860">
        <v>493739</v>
      </c>
      <c r="AF3860" t="s">
        <v>40104</v>
      </c>
      <c r="AG3860" t="s">
        <v>8228</v>
      </c>
      <c r="AH3860" t="s">
        <v>8229</v>
      </c>
      <c r="AI3860" t="s">
        <v>39472</v>
      </c>
      <c r="AJ3860" t="s">
        <v>41413</v>
      </c>
      <c r="AK3860">
        <v>6768043</v>
      </c>
      <c r="AL3860" t="s">
        <v>8230</v>
      </c>
      <c r="AM3860">
        <v>2011</v>
      </c>
      <c r="AN3860" s="1">
        <v>40577</v>
      </c>
      <c r="AO3860" s="1">
        <v>40588</v>
      </c>
      <c r="AP3860">
        <v>2</v>
      </c>
      <c r="AQ3860" t="s">
        <v>81</v>
      </c>
      <c r="AR3860" s="4">
        <f>IF(AQ3860="M",AP3860*30.42,AP3860)</f>
        <v>60.84</v>
      </c>
      <c r="AS3860">
        <v>0</v>
      </c>
      <c r="AT3860" s="4">
        <f>AR3860+AS3860</f>
        <v>60.84</v>
      </c>
      <c r="AU3860">
        <v>5</v>
      </c>
      <c r="AV3860" s="1">
        <f>AO3860+AT3860</f>
        <v>40648.839999999997</v>
      </c>
      <c r="AW3860" s="1">
        <v>40800</v>
      </c>
      <c r="AX3860" s="2">
        <f>IF(AV3860&gt;=AW3860,1,2)</f>
        <v>2</v>
      </c>
      <c r="AY3860" s="2" t="str">
        <f>IF((AV3860+10)&gt;=AW3860,"SAVE","LATE")</f>
        <v>LATE</v>
      </c>
      <c r="AZ3860" t="s">
        <v>82</v>
      </c>
      <c r="BA3860" t="s">
        <v>1011</v>
      </c>
      <c r="BB3860" s="6">
        <v>999830514</v>
      </c>
      <c r="BC3860">
        <v>479801064</v>
      </c>
      <c r="BD3860" s="10">
        <v>1479631578</v>
      </c>
      <c r="BE3860" t="s">
        <v>8231</v>
      </c>
      <c r="BF3860">
        <v>0</v>
      </c>
      <c r="BG3860" t="s">
        <v>70</v>
      </c>
      <c r="BH3860">
        <v>-1</v>
      </c>
      <c r="BI3860" t="s">
        <v>8229</v>
      </c>
      <c r="BJ3860" t="s">
        <v>47126</v>
      </c>
      <c r="BK3860">
        <v>0</v>
      </c>
      <c r="BL3860" t="s">
        <v>85</v>
      </c>
      <c r="BM3860" t="s">
        <v>8232</v>
      </c>
    </row>
    <row r="3861" spans="1:65" x14ac:dyDescent="0.25">
      <c r="A3861">
        <v>2011</v>
      </c>
      <c r="B3861" t="s">
        <v>64</v>
      </c>
      <c r="C3861" t="s">
        <v>65</v>
      </c>
      <c r="D3861" t="s">
        <v>40101</v>
      </c>
      <c r="E3861">
        <v>800215807</v>
      </c>
      <c r="F3861" t="s">
        <v>280</v>
      </c>
      <c r="G3861">
        <v>1</v>
      </c>
      <c r="H3861" t="s">
        <v>46842</v>
      </c>
      <c r="I3861" t="s">
        <v>67</v>
      </c>
      <c r="J3861" t="s">
        <v>88</v>
      </c>
      <c r="K3861">
        <v>3</v>
      </c>
      <c r="L3861" t="s">
        <v>41838</v>
      </c>
      <c r="M3861">
        <v>72000000</v>
      </c>
      <c r="N3861" t="s">
        <v>41840</v>
      </c>
      <c r="O3861" t="s">
        <v>7011</v>
      </c>
      <c r="P3861" t="s">
        <v>90</v>
      </c>
      <c r="Q3861" t="s">
        <v>39286</v>
      </c>
      <c r="R3861" t="s">
        <v>39286</v>
      </c>
      <c r="S3861" t="s">
        <v>39697</v>
      </c>
      <c r="T3861" s="3">
        <v>40607</v>
      </c>
      <c r="U3861" t="s">
        <v>7012</v>
      </c>
      <c r="V3861" t="s">
        <v>7013</v>
      </c>
      <c r="W3861" t="s">
        <v>7014</v>
      </c>
      <c r="X3861">
        <v>8137674112</v>
      </c>
      <c r="Y3861" t="s">
        <v>122</v>
      </c>
      <c r="Z3861" t="s">
        <v>123</v>
      </c>
      <c r="AA3861">
        <v>0</v>
      </c>
      <c r="AB3861" t="s">
        <v>76</v>
      </c>
      <c r="AC3861">
        <v>0</v>
      </c>
      <c r="AD3861" t="s">
        <v>76</v>
      </c>
      <c r="AE3861">
        <v>646650</v>
      </c>
      <c r="AF3861" t="s">
        <v>40104</v>
      </c>
      <c r="AG3861" t="s">
        <v>6436</v>
      </c>
      <c r="AH3861" t="s">
        <v>6437</v>
      </c>
      <c r="AI3861" t="s">
        <v>159</v>
      </c>
      <c r="AJ3861" t="s">
        <v>41304</v>
      </c>
      <c r="AK3861">
        <v>2284145</v>
      </c>
      <c r="AL3861" t="s">
        <v>7015</v>
      </c>
      <c r="AM3861">
        <v>2011</v>
      </c>
      <c r="AN3861" s="1">
        <v>40786</v>
      </c>
      <c r="AO3861" s="1">
        <v>40786</v>
      </c>
      <c r="AP3861">
        <v>4</v>
      </c>
      <c r="AQ3861" t="s">
        <v>81</v>
      </c>
      <c r="AR3861" s="4">
        <f>IF(AQ3861="M",AP3861*30.42,AP3861)</f>
        <v>121.68</v>
      </c>
      <c r="AS3861">
        <v>0</v>
      </c>
      <c r="AT3861" s="4">
        <f>AR3861+AS3861</f>
        <v>121.68</v>
      </c>
      <c r="AU3861">
        <v>4</v>
      </c>
      <c r="AV3861" s="1">
        <f>AO3861+AT3861</f>
        <v>40907.68</v>
      </c>
      <c r="AW3861" s="1">
        <v>41029</v>
      </c>
      <c r="AX3861" s="2">
        <f>IF(AV3861&gt;=AW3861,1,2)</f>
        <v>2</v>
      </c>
      <c r="AY3861" s="2" t="str">
        <f>IF((AV3861+10)&gt;=AW3861,"SAVE","LATE")</f>
        <v>LATE</v>
      </c>
      <c r="AZ3861" t="s">
        <v>82</v>
      </c>
      <c r="BA3861" t="s">
        <v>1011</v>
      </c>
      <c r="BB3861" s="6">
        <v>2745939263</v>
      </c>
      <c r="BC3861">
        <v>0</v>
      </c>
      <c r="BD3861" s="10">
        <v>2745939263</v>
      </c>
      <c r="BE3861" t="s">
        <v>7016</v>
      </c>
      <c r="BF3861">
        <v>0</v>
      </c>
      <c r="BG3861" t="s">
        <v>70</v>
      </c>
      <c r="BH3861">
        <v>-1</v>
      </c>
      <c r="BI3861" t="s">
        <v>7017</v>
      </c>
      <c r="BJ3861" t="s">
        <v>7017</v>
      </c>
      <c r="BK3861">
        <v>0</v>
      </c>
      <c r="BL3861" t="s">
        <v>85</v>
      </c>
      <c r="BM3861" t="s">
        <v>7018</v>
      </c>
    </row>
    <row r="3862" spans="1:65" x14ac:dyDescent="0.25">
      <c r="A3862">
        <v>2011</v>
      </c>
      <c r="B3862" t="s">
        <v>64</v>
      </c>
      <c r="C3862" t="s">
        <v>65</v>
      </c>
      <c r="D3862" t="s">
        <v>40101</v>
      </c>
      <c r="E3862">
        <v>800215807</v>
      </c>
      <c r="F3862" t="s">
        <v>280</v>
      </c>
      <c r="G3862">
        <v>1</v>
      </c>
      <c r="H3862" t="s">
        <v>46842</v>
      </c>
      <c r="I3862" t="s">
        <v>67</v>
      </c>
      <c r="J3862" t="s">
        <v>88</v>
      </c>
      <c r="K3862">
        <v>3</v>
      </c>
      <c r="L3862" t="s">
        <v>41838</v>
      </c>
      <c r="M3862">
        <v>72000000</v>
      </c>
      <c r="N3862" t="s">
        <v>41840</v>
      </c>
      <c r="O3862" t="s">
        <v>7011</v>
      </c>
      <c r="P3862" t="s">
        <v>90</v>
      </c>
      <c r="Q3862" t="s">
        <v>39286</v>
      </c>
      <c r="R3862" t="s">
        <v>39286</v>
      </c>
      <c r="S3862" t="s">
        <v>39697</v>
      </c>
      <c r="T3862" s="3">
        <v>40607</v>
      </c>
      <c r="U3862" t="s">
        <v>7012</v>
      </c>
      <c r="V3862" t="s">
        <v>7013</v>
      </c>
      <c r="W3862" t="s">
        <v>7562</v>
      </c>
      <c r="X3862">
        <v>8137674112</v>
      </c>
      <c r="Y3862" t="s">
        <v>122</v>
      </c>
      <c r="Z3862" t="s">
        <v>123</v>
      </c>
      <c r="AA3862">
        <v>0</v>
      </c>
      <c r="AB3862" t="s">
        <v>76</v>
      </c>
      <c r="AC3862">
        <v>0</v>
      </c>
      <c r="AD3862" t="s">
        <v>76</v>
      </c>
      <c r="AE3862">
        <v>674656</v>
      </c>
      <c r="AF3862" t="s">
        <v>40104</v>
      </c>
      <c r="AG3862" t="s">
        <v>7563</v>
      </c>
      <c r="AH3862" t="s">
        <v>7564</v>
      </c>
      <c r="AI3862" t="s">
        <v>477</v>
      </c>
      <c r="AJ3862" t="s">
        <v>41304</v>
      </c>
      <c r="AK3862">
        <v>13375131</v>
      </c>
      <c r="AL3862" t="s">
        <v>7565</v>
      </c>
      <c r="AM3862">
        <v>2011</v>
      </c>
      <c r="AN3862" s="1">
        <v>40795</v>
      </c>
      <c r="AO3862" s="1">
        <v>40795</v>
      </c>
      <c r="AP3862">
        <v>112</v>
      </c>
      <c r="AQ3862" t="s">
        <v>74</v>
      </c>
      <c r="AR3862" s="4">
        <f>IF(AQ3862="M",AP3862*30.42,AP3862)</f>
        <v>112</v>
      </c>
      <c r="AS3862">
        <v>0</v>
      </c>
      <c r="AT3862" s="4">
        <f>AR3862+AS3862</f>
        <v>112</v>
      </c>
      <c r="AU3862">
        <v>5</v>
      </c>
      <c r="AV3862" s="1">
        <f>AO3862+AT3862</f>
        <v>40907</v>
      </c>
      <c r="AW3862" s="1">
        <v>40948</v>
      </c>
      <c r="AX3862" s="2">
        <f>IF(AV3862&gt;=AW3862,1,2)</f>
        <v>2</v>
      </c>
      <c r="AY3862" s="2" t="str">
        <f>IF((AV3862+10)&gt;=AW3862,"SAVE","LATE")</f>
        <v>LATE</v>
      </c>
      <c r="AZ3862" t="s">
        <v>82</v>
      </c>
      <c r="BA3862" t="s">
        <v>1011</v>
      </c>
      <c r="BB3862" s="6">
        <v>1640804698</v>
      </c>
      <c r="BC3862">
        <v>0</v>
      </c>
      <c r="BD3862" s="10">
        <v>1640804698</v>
      </c>
      <c r="BE3862" t="s">
        <v>7566</v>
      </c>
      <c r="BF3862">
        <v>0</v>
      </c>
      <c r="BG3862" t="s">
        <v>70</v>
      </c>
      <c r="BH3862">
        <v>-1</v>
      </c>
      <c r="BI3862" t="s">
        <v>7017</v>
      </c>
      <c r="BJ3862" t="s">
        <v>7017</v>
      </c>
      <c r="BK3862">
        <v>0</v>
      </c>
      <c r="BL3862" t="s">
        <v>85</v>
      </c>
      <c r="BM3862" t="s">
        <v>7018</v>
      </c>
    </row>
    <row r="3863" spans="1:65" x14ac:dyDescent="0.25">
      <c r="A3863">
        <v>2011</v>
      </c>
      <c r="B3863" t="s">
        <v>64</v>
      </c>
      <c r="C3863" t="s">
        <v>65</v>
      </c>
      <c r="D3863" t="s">
        <v>40101</v>
      </c>
      <c r="E3863">
        <v>800215807</v>
      </c>
      <c r="F3863" t="s">
        <v>280</v>
      </c>
      <c r="G3863">
        <v>1</v>
      </c>
      <c r="H3863" t="s">
        <v>46842</v>
      </c>
      <c r="I3863" t="s">
        <v>67</v>
      </c>
      <c r="J3863" t="s">
        <v>88</v>
      </c>
      <c r="K3863">
        <v>3</v>
      </c>
      <c r="L3863" t="s">
        <v>41838</v>
      </c>
      <c r="M3863">
        <v>72000000</v>
      </c>
      <c r="N3863" t="s">
        <v>41840</v>
      </c>
      <c r="O3863" t="s">
        <v>7011</v>
      </c>
      <c r="P3863" t="s">
        <v>90</v>
      </c>
      <c r="Q3863" t="s">
        <v>39286</v>
      </c>
      <c r="R3863" t="s">
        <v>39286</v>
      </c>
      <c r="S3863" t="s">
        <v>39697</v>
      </c>
      <c r="T3863" s="3">
        <v>40607</v>
      </c>
      <c r="U3863" t="s">
        <v>7012</v>
      </c>
      <c r="V3863" t="s">
        <v>7013</v>
      </c>
      <c r="W3863" t="s">
        <v>8502</v>
      </c>
      <c r="X3863">
        <v>8137674112</v>
      </c>
      <c r="Y3863" t="s">
        <v>122</v>
      </c>
      <c r="Z3863" t="s">
        <v>123</v>
      </c>
      <c r="AA3863">
        <v>0</v>
      </c>
      <c r="AB3863" t="s">
        <v>76</v>
      </c>
      <c r="AC3863">
        <v>0</v>
      </c>
      <c r="AD3863" t="s">
        <v>76</v>
      </c>
      <c r="AE3863">
        <v>756171</v>
      </c>
      <c r="AF3863" t="s">
        <v>40104</v>
      </c>
      <c r="AG3863" t="s">
        <v>8503</v>
      </c>
      <c r="AH3863" t="s">
        <v>8504</v>
      </c>
      <c r="AI3863" t="s">
        <v>39472</v>
      </c>
      <c r="AJ3863" t="s">
        <v>41304</v>
      </c>
      <c r="AK3863">
        <v>80410780</v>
      </c>
      <c r="AL3863" t="s">
        <v>6932</v>
      </c>
      <c r="AM3863">
        <v>2011</v>
      </c>
      <c r="AN3863" s="1">
        <v>40897</v>
      </c>
      <c r="AO3863" s="1">
        <v>40897</v>
      </c>
      <c r="AP3863">
        <v>11</v>
      </c>
      <c r="AQ3863" t="s">
        <v>74</v>
      </c>
      <c r="AR3863" s="4">
        <f>IF(AQ3863="M",AP3863*30.42,AP3863)</f>
        <v>11</v>
      </c>
      <c r="AS3863">
        <v>0</v>
      </c>
      <c r="AT3863" s="4">
        <f>AR3863+AS3863</f>
        <v>11</v>
      </c>
      <c r="AU3863">
        <v>5</v>
      </c>
      <c r="AV3863" s="1">
        <f>AO3863+AT3863</f>
        <v>40908</v>
      </c>
      <c r="AW3863" s="1">
        <v>41060</v>
      </c>
      <c r="AX3863" s="2">
        <f>IF(AV3863&gt;=AW3863,1,2)</f>
        <v>2</v>
      </c>
      <c r="AY3863" s="2" t="str">
        <f>IF((AV3863+10)&gt;=AW3863,"SAVE","LATE")</f>
        <v>LATE</v>
      </c>
      <c r="AZ3863" t="s">
        <v>82</v>
      </c>
      <c r="BA3863" t="s">
        <v>1011</v>
      </c>
      <c r="BB3863" s="6">
        <v>803810798</v>
      </c>
      <c r="BC3863">
        <v>0</v>
      </c>
      <c r="BD3863" s="10">
        <v>803810798</v>
      </c>
      <c r="BE3863" t="s">
        <v>43665</v>
      </c>
      <c r="BF3863">
        <v>0</v>
      </c>
      <c r="BG3863" t="s">
        <v>70</v>
      </c>
      <c r="BH3863">
        <v>-1</v>
      </c>
      <c r="BI3863" t="s">
        <v>7017</v>
      </c>
      <c r="BJ3863" t="s">
        <v>7017</v>
      </c>
      <c r="BK3863">
        <v>0</v>
      </c>
      <c r="BL3863" t="s">
        <v>85</v>
      </c>
      <c r="BM3863" t="s">
        <v>7018</v>
      </c>
    </row>
    <row r="3864" spans="1:65" x14ac:dyDescent="0.25">
      <c r="A3864">
        <v>2012</v>
      </c>
      <c r="B3864" t="s">
        <v>64</v>
      </c>
      <c r="C3864" t="s">
        <v>65</v>
      </c>
      <c r="D3864" t="s">
        <v>40101</v>
      </c>
      <c r="E3864">
        <v>800215807</v>
      </c>
      <c r="F3864" t="s">
        <v>181</v>
      </c>
      <c r="G3864">
        <v>12</v>
      </c>
      <c r="H3864" t="s">
        <v>41881</v>
      </c>
      <c r="I3864" t="s">
        <v>67</v>
      </c>
      <c r="J3864" t="s">
        <v>68</v>
      </c>
      <c r="K3864">
        <v>3</v>
      </c>
      <c r="L3864" t="s">
        <v>41838</v>
      </c>
      <c r="M3864">
        <v>72000000</v>
      </c>
      <c r="N3864" t="s">
        <v>41840</v>
      </c>
      <c r="O3864" t="s">
        <v>10615</v>
      </c>
      <c r="P3864" t="s">
        <v>90</v>
      </c>
      <c r="Q3864" t="s">
        <v>70</v>
      </c>
      <c r="R3864" t="s">
        <v>70</v>
      </c>
      <c r="S3864" t="s">
        <v>5467</v>
      </c>
      <c r="T3864" t="s">
        <v>7878</v>
      </c>
      <c r="U3864" t="s">
        <v>10616</v>
      </c>
      <c r="V3864" t="s">
        <v>10617</v>
      </c>
      <c r="W3864" t="s">
        <v>10617</v>
      </c>
      <c r="X3864">
        <v>232000000</v>
      </c>
      <c r="Y3864" t="s">
        <v>122</v>
      </c>
      <c r="Z3864" t="s">
        <v>123</v>
      </c>
      <c r="AA3864">
        <v>0</v>
      </c>
      <c r="AB3864" t="s">
        <v>76</v>
      </c>
      <c r="AC3864">
        <v>0</v>
      </c>
      <c r="AD3864" t="s">
        <v>76</v>
      </c>
      <c r="AE3864">
        <v>784769</v>
      </c>
      <c r="AF3864" t="s">
        <v>40104</v>
      </c>
      <c r="AG3864" t="s">
        <v>2862</v>
      </c>
      <c r="AH3864" t="s">
        <v>10618</v>
      </c>
      <c r="AI3864" t="s">
        <v>1000</v>
      </c>
      <c r="AJ3864" t="s">
        <v>41304</v>
      </c>
      <c r="AK3864">
        <v>10106443</v>
      </c>
      <c r="AL3864" t="s">
        <v>5631</v>
      </c>
      <c r="AM3864">
        <v>2011</v>
      </c>
      <c r="AN3864" s="1">
        <v>40716</v>
      </c>
      <c r="AO3864" s="1">
        <v>40792</v>
      </c>
      <c r="AP3864">
        <v>116</v>
      </c>
      <c r="AQ3864" t="s">
        <v>74</v>
      </c>
      <c r="AR3864" s="4">
        <f>IF(AQ3864="M",AP3864*30.42,AP3864)</f>
        <v>116</v>
      </c>
      <c r="AS3864">
        <v>0</v>
      </c>
      <c r="AT3864" s="4">
        <f>AR3864+AS3864</f>
        <v>116</v>
      </c>
      <c r="AU3864">
        <v>12</v>
      </c>
      <c r="AV3864" s="1">
        <f>AO3864+AT3864</f>
        <v>40908</v>
      </c>
      <c r="AW3864" s="1">
        <v>41158</v>
      </c>
      <c r="AX3864" s="2">
        <f>IF(AV3864&gt;=AW3864,1,2)</f>
        <v>2</v>
      </c>
      <c r="AY3864" s="2" t="str">
        <f>IF((AV3864+10)&gt;=AW3864,"SAVE","LATE")</f>
        <v>LATE</v>
      </c>
      <c r="AZ3864" t="s">
        <v>82</v>
      </c>
      <c r="BA3864" t="s">
        <v>1011</v>
      </c>
      <c r="BB3864" s="6">
        <v>232000000</v>
      </c>
      <c r="BC3864">
        <v>0</v>
      </c>
      <c r="BD3864" s="10">
        <v>232000000</v>
      </c>
      <c r="BE3864" t="s">
        <v>10619</v>
      </c>
      <c r="BF3864">
        <v>0</v>
      </c>
      <c r="BG3864" t="s">
        <v>70</v>
      </c>
      <c r="BH3864">
        <v>-1</v>
      </c>
      <c r="BI3864" t="s">
        <v>70</v>
      </c>
      <c r="BJ3864" t="s">
        <v>70</v>
      </c>
      <c r="BK3864">
        <v>0</v>
      </c>
      <c r="BL3864" t="s">
        <v>85</v>
      </c>
      <c r="BM3864" t="s">
        <v>10620</v>
      </c>
    </row>
    <row r="3865" spans="1:65" x14ac:dyDescent="0.25">
      <c r="A3865">
        <v>2011</v>
      </c>
      <c r="B3865" t="s">
        <v>64</v>
      </c>
      <c r="C3865" t="s">
        <v>264</v>
      </c>
      <c r="D3865" t="s">
        <v>42782</v>
      </c>
      <c r="E3865">
        <v>899999238</v>
      </c>
      <c r="F3865" t="s">
        <v>3804</v>
      </c>
      <c r="G3865">
        <v>4</v>
      </c>
      <c r="H3865" t="s">
        <v>41311</v>
      </c>
      <c r="I3865" t="s">
        <v>67</v>
      </c>
      <c r="J3865" t="s">
        <v>88</v>
      </c>
      <c r="K3865">
        <v>2</v>
      </c>
      <c r="L3865" t="s">
        <v>41311</v>
      </c>
      <c r="M3865">
        <v>72000000</v>
      </c>
      <c r="N3865" t="s">
        <v>41840</v>
      </c>
      <c r="O3865" t="s">
        <v>43680</v>
      </c>
      <c r="P3865" t="s">
        <v>90</v>
      </c>
      <c r="Q3865" t="s">
        <v>70</v>
      </c>
      <c r="R3865" t="s">
        <v>70</v>
      </c>
      <c r="S3865" t="s">
        <v>39699</v>
      </c>
      <c r="T3865" s="3">
        <v>40672</v>
      </c>
      <c r="U3865" t="s">
        <v>8688</v>
      </c>
      <c r="V3865" t="s">
        <v>8689</v>
      </c>
      <c r="W3865" t="s">
        <v>8689</v>
      </c>
      <c r="X3865">
        <v>706360866</v>
      </c>
      <c r="Y3865" t="s">
        <v>122</v>
      </c>
      <c r="Z3865" t="s">
        <v>123</v>
      </c>
      <c r="AA3865">
        <v>0</v>
      </c>
      <c r="AB3865" t="s">
        <v>76</v>
      </c>
      <c r="AC3865">
        <v>0</v>
      </c>
      <c r="AD3865" t="s">
        <v>76</v>
      </c>
      <c r="AE3865">
        <v>610571</v>
      </c>
      <c r="AF3865" t="s">
        <v>41304</v>
      </c>
      <c r="AG3865" t="s">
        <v>8690</v>
      </c>
      <c r="AH3865" t="s">
        <v>8691</v>
      </c>
      <c r="AI3865" t="s">
        <v>1000</v>
      </c>
      <c r="AJ3865" t="s">
        <v>41304</v>
      </c>
      <c r="AK3865" t="s">
        <v>8690</v>
      </c>
      <c r="AL3865" t="s">
        <v>8691</v>
      </c>
      <c r="AM3865">
        <v>2011</v>
      </c>
      <c r="AN3865" s="1">
        <v>40787</v>
      </c>
      <c r="AO3865" s="1">
        <v>40787</v>
      </c>
      <c r="AP3865">
        <v>4</v>
      </c>
      <c r="AQ3865" t="s">
        <v>81</v>
      </c>
      <c r="AR3865" s="4">
        <f>IF(AQ3865="M",AP3865*30.42,AP3865)</f>
        <v>121.68</v>
      </c>
      <c r="AS3865">
        <v>30</v>
      </c>
      <c r="AT3865" s="4">
        <f>AR3865+AS3865</f>
        <v>151.68</v>
      </c>
      <c r="AU3865">
        <v>4</v>
      </c>
      <c r="AV3865" s="1">
        <f>AO3865+AT3865</f>
        <v>40938.68</v>
      </c>
      <c r="AW3865" s="1">
        <v>41060</v>
      </c>
      <c r="AX3865" s="2">
        <f>IF(AV3865&gt;=AW3865,1,2)</f>
        <v>2</v>
      </c>
      <c r="AY3865" s="2" t="str">
        <f>IF((AV3865+10)&gt;=AW3865,"SAVE","LATE")</f>
        <v>LATE</v>
      </c>
      <c r="AZ3865" t="s">
        <v>82</v>
      </c>
      <c r="BA3865" t="s">
        <v>1011</v>
      </c>
      <c r="BB3865" s="6">
        <v>706360866</v>
      </c>
      <c r="BC3865">
        <v>0</v>
      </c>
      <c r="BD3865" s="10">
        <v>706360866</v>
      </c>
      <c r="BE3865" t="s">
        <v>43680</v>
      </c>
      <c r="BF3865">
        <v>0</v>
      </c>
      <c r="BG3865" t="s">
        <v>70</v>
      </c>
      <c r="BH3865">
        <v>-1</v>
      </c>
      <c r="BI3865" t="s">
        <v>70</v>
      </c>
      <c r="BJ3865" t="s">
        <v>70</v>
      </c>
      <c r="BK3865">
        <v>0</v>
      </c>
      <c r="BL3865" t="s">
        <v>85</v>
      </c>
      <c r="BM3865" t="s">
        <v>8692</v>
      </c>
    </row>
    <row r="3866" spans="1:65" x14ac:dyDescent="0.25">
      <c r="A3866">
        <v>2011</v>
      </c>
      <c r="B3866" t="s">
        <v>64</v>
      </c>
      <c r="C3866" t="s">
        <v>65</v>
      </c>
      <c r="D3866" t="s">
        <v>40101</v>
      </c>
      <c r="E3866">
        <v>800215807</v>
      </c>
      <c r="F3866" t="s">
        <v>181</v>
      </c>
      <c r="G3866">
        <v>12</v>
      </c>
      <c r="H3866" t="s">
        <v>41881</v>
      </c>
      <c r="I3866" t="s">
        <v>67</v>
      </c>
      <c r="J3866" t="s">
        <v>68</v>
      </c>
      <c r="K3866">
        <v>3</v>
      </c>
      <c r="L3866" t="s">
        <v>41838</v>
      </c>
      <c r="M3866">
        <v>72000000</v>
      </c>
      <c r="N3866" t="s">
        <v>41840</v>
      </c>
      <c r="O3866" t="s">
        <v>8056</v>
      </c>
      <c r="P3866" t="s">
        <v>90</v>
      </c>
      <c r="Q3866" t="s">
        <v>70</v>
      </c>
      <c r="R3866" t="s">
        <v>70</v>
      </c>
      <c r="S3866" t="s">
        <v>39701</v>
      </c>
      <c r="T3866" t="s">
        <v>6937</v>
      </c>
      <c r="U3866" t="s">
        <v>8057</v>
      </c>
      <c r="V3866" t="s">
        <v>8058</v>
      </c>
      <c r="W3866" t="s">
        <v>8058</v>
      </c>
      <c r="X3866">
        <v>1109100000</v>
      </c>
      <c r="Y3866" t="s">
        <v>122</v>
      </c>
      <c r="Z3866" t="s">
        <v>123</v>
      </c>
      <c r="AA3866">
        <v>0</v>
      </c>
      <c r="AB3866" t="s">
        <v>76</v>
      </c>
      <c r="AC3866">
        <v>0</v>
      </c>
      <c r="AD3866" t="s">
        <v>76</v>
      </c>
      <c r="AE3866">
        <v>651279</v>
      </c>
      <c r="AF3866" t="s">
        <v>40104</v>
      </c>
      <c r="AG3866" t="s">
        <v>8059</v>
      </c>
      <c r="AH3866" t="s">
        <v>8060</v>
      </c>
      <c r="AI3866" t="s">
        <v>1000</v>
      </c>
      <c r="AJ3866" t="s">
        <v>41304</v>
      </c>
      <c r="AK3866">
        <v>10237897</v>
      </c>
      <c r="AL3866" t="s">
        <v>8061</v>
      </c>
      <c r="AM3866">
        <v>2011</v>
      </c>
      <c r="AN3866" s="1">
        <v>40722</v>
      </c>
      <c r="AO3866" s="1">
        <v>40771</v>
      </c>
      <c r="AP3866">
        <v>135</v>
      </c>
      <c r="AQ3866" t="s">
        <v>74</v>
      </c>
      <c r="AR3866" s="4">
        <f>IF(AQ3866="M",AP3866*30.42,AP3866)</f>
        <v>135</v>
      </c>
      <c r="AS3866">
        <v>0</v>
      </c>
      <c r="AT3866" s="4">
        <f>AR3866+AS3866</f>
        <v>135</v>
      </c>
      <c r="AU3866">
        <v>12</v>
      </c>
      <c r="AV3866" s="1">
        <f>AO3866+AT3866</f>
        <v>40906</v>
      </c>
      <c r="AW3866" s="1">
        <v>41137</v>
      </c>
      <c r="AX3866" s="2">
        <f>IF(AV3866&gt;=AW3866,1,2)</f>
        <v>2</v>
      </c>
      <c r="AY3866" s="2" t="str">
        <f>IF((AV3866+10)&gt;=AW3866,"SAVE","LATE")</f>
        <v>LATE</v>
      </c>
      <c r="AZ3866" t="s">
        <v>82</v>
      </c>
      <c r="BA3866" t="s">
        <v>1011</v>
      </c>
      <c r="BB3866" s="6">
        <v>1109100000</v>
      </c>
      <c r="BC3866">
        <v>0</v>
      </c>
      <c r="BD3866" s="10">
        <v>1109100000</v>
      </c>
      <c r="BE3866" t="s">
        <v>8056</v>
      </c>
      <c r="BF3866">
        <v>0</v>
      </c>
      <c r="BG3866" t="s">
        <v>70</v>
      </c>
      <c r="BH3866">
        <v>-1</v>
      </c>
      <c r="BI3866" t="s">
        <v>70</v>
      </c>
      <c r="BJ3866" t="s">
        <v>70</v>
      </c>
      <c r="BK3866">
        <v>0</v>
      </c>
      <c r="BL3866" t="s">
        <v>85</v>
      </c>
      <c r="BM3866" t="s">
        <v>8062</v>
      </c>
    </row>
    <row r="3867" spans="1:65" x14ac:dyDescent="0.25">
      <c r="A3867">
        <v>2011</v>
      </c>
      <c r="B3867" t="s">
        <v>64</v>
      </c>
      <c r="C3867" t="s">
        <v>65</v>
      </c>
      <c r="D3867" t="s">
        <v>40101</v>
      </c>
      <c r="E3867">
        <v>800215807</v>
      </c>
      <c r="F3867" t="s">
        <v>181</v>
      </c>
      <c r="G3867">
        <v>12</v>
      </c>
      <c r="H3867" t="s">
        <v>41881</v>
      </c>
      <c r="I3867" t="s">
        <v>67</v>
      </c>
      <c r="J3867" t="s">
        <v>68</v>
      </c>
      <c r="K3867">
        <v>3</v>
      </c>
      <c r="L3867" t="s">
        <v>41838</v>
      </c>
      <c r="M3867">
        <v>72000000</v>
      </c>
      <c r="N3867" t="s">
        <v>41840</v>
      </c>
      <c r="O3867" t="s">
        <v>8056</v>
      </c>
      <c r="P3867" t="s">
        <v>90</v>
      </c>
      <c r="Q3867" t="s">
        <v>70</v>
      </c>
      <c r="R3867" t="s">
        <v>70</v>
      </c>
      <c r="S3867" t="s">
        <v>39701</v>
      </c>
      <c r="T3867" t="s">
        <v>8063</v>
      </c>
      <c r="U3867" t="s">
        <v>8064</v>
      </c>
      <c r="V3867" t="s">
        <v>8058</v>
      </c>
      <c r="W3867" t="s">
        <v>8058</v>
      </c>
      <c r="X3867">
        <v>1109100000</v>
      </c>
      <c r="Y3867" t="s">
        <v>122</v>
      </c>
      <c r="Z3867" t="s">
        <v>123</v>
      </c>
      <c r="AA3867">
        <v>0</v>
      </c>
      <c r="AB3867" t="s">
        <v>76</v>
      </c>
      <c r="AC3867">
        <v>0</v>
      </c>
      <c r="AD3867" t="s">
        <v>76</v>
      </c>
      <c r="AE3867">
        <v>658030</v>
      </c>
      <c r="AF3867" t="s">
        <v>40104</v>
      </c>
      <c r="AG3867" t="s">
        <v>8059</v>
      </c>
      <c r="AH3867" t="s">
        <v>8060</v>
      </c>
      <c r="AI3867" t="s">
        <v>1000</v>
      </c>
      <c r="AJ3867" t="s">
        <v>41304</v>
      </c>
      <c r="AK3867">
        <v>10237897</v>
      </c>
      <c r="AL3867" t="s">
        <v>8065</v>
      </c>
      <c r="AM3867">
        <v>2011</v>
      </c>
      <c r="AN3867" s="1">
        <v>40722</v>
      </c>
      <c r="AO3867" s="1">
        <v>40771</v>
      </c>
      <c r="AP3867">
        <v>137</v>
      </c>
      <c r="AQ3867" t="s">
        <v>74</v>
      </c>
      <c r="AR3867" s="4">
        <f>IF(AQ3867="M",AP3867*30.42,AP3867)</f>
        <v>137</v>
      </c>
      <c r="AS3867">
        <v>0</v>
      </c>
      <c r="AT3867" s="4">
        <f>AR3867+AS3867</f>
        <v>137</v>
      </c>
      <c r="AU3867">
        <v>12</v>
      </c>
      <c r="AV3867" s="1">
        <f>AO3867+AT3867</f>
        <v>40908</v>
      </c>
      <c r="AW3867" s="1">
        <v>41137</v>
      </c>
      <c r="AX3867" s="2">
        <f>IF(AV3867&gt;=AW3867,1,2)</f>
        <v>2</v>
      </c>
      <c r="AY3867" s="2" t="str">
        <f>IF((AV3867+10)&gt;=AW3867,"SAVE","LATE")</f>
        <v>LATE</v>
      </c>
      <c r="AZ3867" t="s">
        <v>82</v>
      </c>
      <c r="BA3867" t="s">
        <v>1011</v>
      </c>
      <c r="BB3867" s="6">
        <v>1109100000</v>
      </c>
      <c r="BC3867">
        <v>0</v>
      </c>
      <c r="BD3867" s="10">
        <v>1109100000</v>
      </c>
      <c r="BE3867" t="s">
        <v>8056</v>
      </c>
      <c r="BF3867">
        <v>0</v>
      </c>
      <c r="BG3867" t="s">
        <v>70</v>
      </c>
      <c r="BH3867">
        <v>-1</v>
      </c>
      <c r="BI3867" t="s">
        <v>70</v>
      </c>
      <c r="BJ3867" t="s">
        <v>70</v>
      </c>
      <c r="BK3867">
        <v>0</v>
      </c>
      <c r="BL3867" t="s">
        <v>85</v>
      </c>
      <c r="BM3867" t="s">
        <v>8066</v>
      </c>
    </row>
    <row r="3868" spans="1:65" x14ac:dyDescent="0.25">
      <c r="A3868">
        <v>2011</v>
      </c>
      <c r="B3868" t="s">
        <v>64</v>
      </c>
      <c r="C3868" t="s">
        <v>264</v>
      </c>
      <c r="D3868" t="s">
        <v>42782</v>
      </c>
      <c r="E3868">
        <v>899999238</v>
      </c>
      <c r="F3868" t="s">
        <v>3804</v>
      </c>
      <c r="G3868">
        <v>12</v>
      </c>
      <c r="H3868" t="s">
        <v>41881</v>
      </c>
      <c r="I3868" t="s">
        <v>67</v>
      </c>
      <c r="J3868" t="s">
        <v>68</v>
      </c>
      <c r="K3868">
        <v>3</v>
      </c>
      <c r="L3868" t="s">
        <v>41838</v>
      </c>
      <c r="M3868">
        <v>72000000</v>
      </c>
      <c r="N3868" t="s">
        <v>41840</v>
      </c>
      <c r="O3868" t="s">
        <v>43693</v>
      </c>
      <c r="P3868" t="s">
        <v>90</v>
      </c>
      <c r="Q3868" t="s">
        <v>70</v>
      </c>
      <c r="R3868" t="s">
        <v>70</v>
      </c>
      <c r="S3868" t="s">
        <v>5057</v>
      </c>
      <c r="T3868" s="3">
        <v>40638</v>
      </c>
      <c r="U3868" t="s">
        <v>12338</v>
      </c>
      <c r="V3868" t="s">
        <v>8862</v>
      </c>
      <c r="W3868" t="s">
        <v>8862</v>
      </c>
      <c r="X3868">
        <v>104660548</v>
      </c>
      <c r="Y3868" t="s">
        <v>122</v>
      </c>
      <c r="Z3868" t="s">
        <v>123</v>
      </c>
      <c r="AA3868">
        <v>0</v>
      </c>
      <c r="AB3868" t="s">
        <v>76</v>
      </c>
      <c r="AC3868">
        <v>0</v>
      </c>
      <c r="AD3868" t="s">
        <v>76</v>
      </c>
      <c r="AE3868">
        <v>531293</v>
      </c>
      <c r="AF3868" t="s">
        <v>40104</v>
      </c>
      <c r="AG3868" t="s">
        <v>5702</v>
      </c>
      <c r="AH3868" t="s">
        <v>5060</v>
      </c>
      <c r="AI3868" t="s">
        <v>1000</v>
      </c>
      <c r="AJ3868" t="s">
        <v>41304</v>
      </c>
      <c r="AK3868" t="s">
        <v>5061</v>
      </c>
      <c r="AL3868" t="s">
        <v>5062</v>
      </c>
      <c r="AM3868">
        <v>2011</v>
      </c>
      <c r="AN3868" s="1">
        <v>40665</v>
      </c>
      <c r="AO3868" s="1">
        <v>40665</v>
      </c>
      <c r="AP3868">
        <v>6</v>
      </c>
      <c r="AQ3868" t="s">
        <v>81</v>
      </c>
      <c r="AR3868" s="4">
        <f>IF(AQ3868="M",AP3868*30.42,AP3868)</f>
        <v>182.52</v>
      </c>
      <c r="AS3868">
        <v>0</v>
      </c>
      <c r="AT3868" s="4">
        <f>AR3868+AS3868</f>
        <v>182.52</v>
      </c>
      <c r="AU3868">
        <v>2</v>
      </c>
      <c r="AV3868" s="1">
        <f>AO3868+AT3868</f>
        <v>40847.519999999997</v>
      </c>
      <c r="AW3868" s="1">
        <v>40910</v>
      </c>
      <c r="AX3868" s="2">
        <f>IF(AV3868&gt;=AW3868,1,2)</f>
        <v>2</v>
      </c>
      <c r="AY3868" s="2" t="str">
        <f>IF((AV3868+10)&gt;=AW3868,"SAVE","LATE")</f>
        <v>LATE</v>
      </c>
      <c r="AZ3868" t="s">
        <v>82</v>
      </c>
      <c r="BA3868" t="s">
        <v>1011</v>
      </c>
      <c r="BB3868" s="6">
        <v>104660548</v>
      </c>
      <c r="BC3868">
        <v>0</v>
      </c>
      <c r="BD3868" s="10">
        <v>104660548</v>
      </c>
      <c r="BE3868" t="s">
        <v>43693</v>
      </c>
      <c r="BF3868">
        <v>0</v>
      </c>
      <c r="BG3868" t="s">
        <v>70</v>
      </c>
      <c r="BH3868">
        <v>-1</v>
      </c>
      <c r="BI3868" t="s">
        <v>70</v>
      </c>
      <c r="BJ3868" t="s">
        <v>70</v>
      </c>
      <c r="BK3868">
        <v>0</v>
      </c>
      <c r="BL3868" t="s">
        <v>85</v>
      </c>
      <c r="BM3868" t="s">
        <v>12339</v>
      </c>
    </row>
    <row r="3869" spans="1:65" x14ac:dyDescent="0.25">
      <c r="A3869">
        <v>2011</v>
      </c>
      <c r="B3869" t="s">
        <v>64</v>
      </c>
      <c r="C3869" t="s">
        <v>65</v>
      </c>
      <c r="D3869" t="s">
        <v>40101</v>
      </c>
      <c r="E3869">
        <v>800215807</v>
      </c>
      <c r="F3869" t="s">
        <v>181</v>
      </c>
      <c r="G3869">
        <v>12</v>
      </c>
      <c r="H3869" t="s">
        <v>41881</v>
      </c>
      <c r="I3869" t="s">
        <v>67</v>
      </c>
      <c r="J3869" t="s">
        <v>68</v>
      </c>
      <c r="K3869">
        <v>3</v>
      </c>
      <c r="L3869" t="s">
        <v>41838</v>
      </c>
      <c r="M3869">
        <v>72000000</v>
      </c>
      <c r="N3869" t="s">
        <v>41840</v>
      </c>
      <c r="O3869" t="s">
        <v>10777</v>
      </c>
      <c r="P3869" t="s">
        <v>90</v>
      </c>
      <c r="Q3869" t="s">
        <v>70</v>
      </c>
      <c r="R3869" t="s">
        <v>70</v>
      </c>
      <c r="S3869" t="s">
        <v>39707</v>
      </c>
      <c r="T3869" t="s">
        <v>8063</v>
      </c>
      <c r="U3869" t="s">
        <v>10778</v>
      </c>
      <c r="V3869" t="s">
        <v>10779</v>
      </c>
      <c r="W3869" t="s">
        <v>10779</v>
      </c>
      <c r="X3869">
        <v>210000000</v>
      </c>
      <c r="Y3869" t="s">
        <v>122</v>
      </c>
      <c r="Z3869" t="s">
        <v>123</v>
      </c>
      <c r="AA3869">
        <v>0</v>
      </c>
      <c r="AB3869" t="s">
        <v>76</v>
      </c>
      <c r="AC3869">
        <v>0</v>
      </c>
      <c r="AD3869" t="s">
        <v>76</v>
      </c>
      <c r="AE3869">
        <v>658056</v>
      </c>
      <c r="AF3869" t="s">
        <v>40104</v>
      </c>
      <c r="AG3869" t="s">
        <v>10780</v>
      </c>
      <c r="AH3869" t="s">
        <v>10781</v>
      </c>
      <c r="AI3869" t="s">
        <v>1000</v>
      </c>
      <c r="AJ3869" t="s">
        <v>41304</v>
      </c>
      <c r="AK3869">
        <v>24623129</v>
      </c>
      <c r="AL3869" t="s">
        <v>10782</v>
      </c>
      <c r="AM3869">
        <v>2011</v>
      </c>
      <c r="AN3869" s="1">
        <v>40716</v>
      </c>
      <c r="AO3869" s="1">
        <v>40771</v>
      </c>
      <c r="AP3869">
        <v>137</v>
      </c>
      <c r="AQ3869" t="s">
        <v>74</v>
      </c>
      <c r="AR3869" s="4">
        <f>IF(AQ3869="M",AP3869*30.42,AP3869)</f>
        <v>137</v>
      </c>
      <c r="AS3869">
        <v>0</v>
      </c>
      <c r="AT3869" s="4">
        <f>AR3869+AS3869</f>
        <v>137</v>
      </c>
      <c r="AU3869">
        <v>12</v>
      </c>
      <c r="AV3869" s="1">
        <f>AO3869+AT3869</f>
        <v>40908</v>
      </c>
      <c r="AW3869" s="1">
        <v>41137</v>
      </c>
      <c r="AX3869" s="2">
        <f>IF(AV3869&gt;=AW3869,1,2)</f>
        <v>2</v>
      </c>
      <c r="AY3869" s="2" t="str">
        <f>IF((AV3869+10)&gt;=AW3869,"SAVE","LATE")</f>
        <v>LATE</v>
      </c>
      <c r="AZ3869" t="s">
        <v>82</v>
      </c>
      <c r="BA3869" t="s">
        <v>1011</v>
      </c>
      <c r="BB3869" s="6">
        <v>210000000</v>
      </c>
      <c r="BC3869">
        <v>0</v>
      </c>
      <c r="BD3869" s="10">
        <v>210000000</v>
      </c>
      <c r="BE3869" t="s">
        <v>10777</v>
      </c>
      <c r="BF3869">
        <v>0</v>
      </c>
      <c r="BG3869" t="s">
        <v>70</v>
      </c>
      <c r="BH3869">
        <v>-1</v>
      </c>
      <c r="BI3869" t="s">
        <v>70</v>
      </c>
      <c r="BJ3869" t="s">
        <v>70</v>
      </c>
      <c r="BK3869">
        <v>0</v>
      </c>
      <c r="BL3869" t="s">
        <v>85</v>
      </c>
      <c r="BM3869" t="s">
        <v>10783</v>
      </c>
    </row>
    <row r="3870" spans="1:65" x14ac:dyDescent="0.25">
      <c r="A3870">
        <v>2011</v>
      </c>
      <c r="B3870" t="s">
        <v>64</v>
      </c>
      <c r="C3870" t="s">
        <v>264</v>
      </c>
      <c r="D3870" t="s">
        <v>42782</v>
      </c>
      <c r="E3870">
        <v>899999238</v>
      </c>
      <c r="F3870" t="s">
        <v>3804</v>
      </c>
      <c r="G3870">
        <v>12</v>
      </c>
      <c r="H3870" t="s">
        <v>41881</v>
      </c>
      <c r="I3870" t="s">
        <v>67</v>
      </c>
      <c r="J3870" t="s">
        <v>68</v>
      </c>
      <c r="K3870">
        <v>3</v>
      </c>
      <c r="L3870" t="s">
        <v>41838</v>
      </c>
      <c r="M3870">
        <v>72000000</v>
      </c>
      <c r="N3870" t="s">
        <v>41840</v>
      </c>
      <c r="O3870" t="s">
        <v>43711</v>
      </c>
      <c r="P3870" t="s">
        <v>90</v>
      </c>
      <c r="Q3870" t="s">
        <v>70</v>
      </c>
      <c r="R3870" t="s">
        <v>70</v>
      </c>
      <c r="S3870" t="s">
        <v>39707</v>
      </c>
      <c r="T3870" t="s">
        <v>9092</v>
      </c>
      <c r="U3870" t="s">
        <v>12307</v>
      </c>
      <c r="V3870" t="s">
        <v>12308</v>
      </c>
      <c r="W3870" t="s">
        <v>12308</v>
      </c>
      <c r="X3870">
        <v>109402372</v>
      </c>
      <c r="Y3870" t="s">
        <v>122</v>
      </c>
      <c r="Z3870" t="s">
        <v>123</v>
      </c>
      <c r="AA3870">
        <v>0</v>
      </c>
      <c r="AB3870" t="s">
        <v>76</v>
      </c>
      <c r="AC3870">
        <v>0</v>
      </c>
      <c r="AD3870" t="s">
        <v>76</v>
      </c>
      <c r="AE3870">
        <v>528043</v>
      </c>
      <c r="AF3870" t="s">
        <v>40104</v>
      </c>
      <c r="AG3870" t="s">
        <v>5609</v>
      </c>
      <c r="AH3870" t="s">
        <v>12309</v>
      </c>
      <c r="AI3870" t="s">
        <v>1000</v>
      </c>
      <c r="AJ3870" t="s">
        <v>41304</v>
      </c>
      <c r="AK3870" t="s">
        <v>5610</v>
      </c>
      <c r="AL3870" t="s">
        <v>40582</v>
      </c>
      <c r="AM3870">
        <v>2011</v>
      </c>
      <c r="AN3870" s="1">
        <v>40658</v>
      </c>
      <c r="AO3870" s="1">
        <v>40658</v>
      </c>
      <c r="AP3870">
        <v>8</v>
      </c>
      <c r="AQ3870" t="s">
        <v>81</v>
      </c>
      <c r="AR3870" s="4">
        <f>IF(AQ3870="M",AP3870*30.42,AP3870)</f>
        <v>243.36</v>
      </c>
      <c r="AS3870">
        <v>0</v>
      </c>
      <c r="AT3870" s="4">
        <f>AR3870+AS3870</f>
        <v>243.36</v>
      </c>
      <c r="AU3870">
        <v>4</v>
      </c>
      <c r="AV3870" s="1">
        <f>AO3870+AT3870</f>
        <v>40901.360000000001</v>
      </c>
      <c r="AW3870" s="1">
        <v>41024</v>
      </c>
      <c r="AX3870" s="2">
        <f>IF(AV3870&gt;=AW3870,1,2)</f>
        <v>2</v>
      </c>
      <c r="AY3870" s="2" t="str">
        <f>IF((AV3870+10)&gt;=AW3870,"SAVE","LATE")</f>
        <v>LATE</v>
      </c>
      <c r="AZ3870" t="s">
        <v>82</v>
      </c>
      <c r="BA3870" t="s">
        <v>1011</v>
      </c>
      <c r="BB3870" s="6">
        <v>109402372</v>
      </c>
      <c r="BC3870">
        <v>36198817</v>
      </c>
      <c r="BD3870" s="10">
        <v>145601189</v>
      </c>
      <c r="BE3870" t="s">
        <v>43711</v>
      </c>
      <c r="BF3870">
        <v>0</v>
      </c>
      <c r="BG3870" t="s">
        <v>70</v>
      </c>
      <c r="BH3870">
        <v>-1</v>
      </c>
      <c r="BI3870" t="s">
        <v>70</v>
      </c>
      <c r="BJ3870" t="s">
        <v>70</v>
      </c>
      <c r="BK3870">
        <v>0</v>
      </c>
      <c r="BL3870" t="s">
        <v>85</v>
      </c>
      <c r="BM3870" t="s">
        <v>12310</v>
      </c>
    </row>
    <row r="3871" spans="1:65" x14ac:dyDescent="0.25">
      <c r="A3871">
        <v>2011</v>
      </c>
      <c r="B3871" t="s">
        <v>64</v>
      </c>
      <c r="C3871" t="s">
        <v>264</v>
      </c>
      <c r="D3871" t="s">
        <v>42782</v>
      </c>
      <c r="E3871">
        <v>899999238</v>
      </c>
      <c r="F3871" t="s">
        <v>3804</v>
      </c>
      <c r="G3871">
        <v>4</v>
      </c>
      <c r="H3871" t="s">
        <v>41311</v>
      </c>
      <c r="I3871" t="s">
        <v>67</v>
      </c>
      <c r="J3871" t="s">
        <v>88</v>
      </c>
      <c r="K3871">
        <v>2</v>
      </c>
      <c r="L3871" t="s">
        <v>41311</v>
      </c>
      <c r="M3871">
        <v>72000000</v>
      </c>
      <c r="N3871" t="s">
        <v>41840</v>
      </c>
      <c r="O3871" t="s">
        <v>43717</v>
      </c>
      <c r="P3871" t="s">
        <v>90</v>
      </c>
      <c r="Q3871" t="s">
        <v>70</v>
      </c>
      <c r="R3871" t="s">
        <v>70</v>
      </c>
      <c r="S3871" t="s">
        <v>40583</v>
      </c>
      <c r="T3871" s="3">
        <v>40583</v>
      </c>
      <c r="U3871" t="s">
        <v>8684</v>
      </c>
      <c r="V3871" t="s">
        <v>8685</v>
      </c>
      <c r="W3871" t="s">
        <v>8685</v>
      </c>
      <c r="X3871">
        <v>706413427</v>
      </c>
      <c r="Y3871" t="s">
        <v>122</v>
      </c>
      <c r="Z3871" t="s">
        <v>123</v>
      </c>
      <c r="AA3871">
        <v>0</v>
      </c>
      <c r="AB3871" t="s">
        <v>76</v>
      </c>
      <c r="AC3871">
        <v>0</v>
      </c>
      <c r="AD3871" t="s">
        <v>76</v>
      </c>
      <c r="AE3871">
        <v>609086</v>
      </c>
      <c r="AF3871" t="s">
        <v>41304</v>
      </c>
      <c r="AG3871" t="s">
        <v>8686</v>
      </c>
      <c r="AH3871" t="s">
        <v>43718</v>
      </c>
      <c r="AI3871" t="s">
        <v>1000</v>
      </c>
      <c r="AJ3871" t="s">
        <v>41304</v>
      </c>
      <c r="AK3871" t="s">
        <v>8686</v>
      </c>
      <c r="AL3871" t="s">
        <v>43718</v>
      </c>
      <c r="AM3871">
        <v>2011</v>
      </c>
      <c r="AN3871" s="1">
        <v>40785</v>
      </c>
      <c r="AO3871" s="1">
        <v>40785</v>
      </c>
      <c r="AP3871">
        <v>4</v>
      </c>
      <c r="AQ3871" t="s">
        <v>81</v>
      </c>
      <c r="AR3871" s="4">
        <f>IF(AQ3871="M",AP3871*30.42,AP3871)</f>
        <v>121.68</v>
      </c>
      <c r="AS3871">
        <v>60</v>
      </c>
      <c r="AT3871" s="4">
        <f>AR3871+AS3871</f>
        <v>181.68</v>
      </c>
      <c r="AU3871">
        <v>2</v>
      </c>
      <c r="AV3871" s="1">
        <f>AO3871+AT3871</f>
        <v>40966.68</v>
      </c>
      <c r="AW3871" s="1">
        <v>41028</v>
      </c>
      <c r="AX3871" s="2">
        <f>IF(AV3871&gt;=AW3871,1,2)</f>
        <v>2</v>
      </c>
      <c r="AY3871" s="2" t="str">
        <f>IF((AV3871+10)&gt;=AW3871,"SAVE","LATE")</f>
        <v>LATE</v>
      </c>
      <c r="AZ3871" t="s">
        <v>82</v>
      </c>
      <c r="BA3871" t="s">
        <v>1011</v>
      </c>
      <c r="BB3871" s="6">
        <v>706413427</v>
      </c>
      <c r="BC3871">
        <v>0</v>
      </c>
      <c r="BD3871" s="10">
        <v>706413427</v>
      </c>
      <c r="BE3871" t="s">
        <v>43717</v>
      </c>
      <c r="BF3871">
        <v>0</v>
      </c>
      <c r="BG3871" t="s">
        <v>70</v>
      </c>
      <c r="BH3871">
        <v>-1</v>
      </c>
      <c r="BI3871" t="s">
        <v>70</v>
      </c>
      <c r="BJ3871" t="s">
        <v>70</v>
      </c>
      <c r="BK3871">
        <v>0</v>
      </c>
      <c r="BL3871" t="s">
        <v>85</v>
      </c>
      <c r="BM3871" t="s">
        <v>8687</v>
      </c>
    </row>
    <row r="3872" spans="1:65" x14ac:dyDescent="0.25">
      <c r="A3872">
        <v>2011</v>
      </c>
      <c r="B3872" t="s">
        <v>64</v>
      </c>
      <c r="C3872" t="s">
        <v>264</v>
      </c>
      <c r="D3872" t="s">
        <v>42782</v>
      </c>
      <c r="E3872">
        <v>899999238</v>
      </c>
      <c r="F3872" t="s">
        <v>3804</v>
      </c>
      <c r="G3872">
        <v>12</v>
      </c>
      <c r="H3872" t="s">
        <v>41881</v>
      </c>
      <c r="I3872" t="s">
        <v>67</v>
      </c>
      <c r="J3872" t="s">
        <v>68</v>
      </c>
      <c r="K3872">
        <v>3</v>
      </c>
      <c r="L3872" t="s">
        <v>41838</v>
      </c>
      <c r="M3872">
        <v>72000000</v>
      </c>
      <c r="N3872" t="s">
        <v>41840</v>
      </c>
      <c r="O3872" t="s">
        <v>43723</v>
      </c>
      <c r="P3872" t="s">
        <v>90</v>
      </c>
      <c r="Q3872" t="s">
        <v>70</v>
      </c>
      <c r="R3872" t="s">
        <v>70</v>
      </c>
      <c r="S3872" t="s">
        <v>1294</v>
      </c>
      <c r="T3872" t="s">
        <v>12516</v>
      </c>
      <c r="U3872" t="s">
        <v>12517</v>
      </c>
      <c r="V3872" t="s">
        <v>12518</v>
      </c>
      <c r="W3872" t="s">
        <v>12518</v>
      </c>
      <c r="X3872">
        <v>89916213</v>
      </c>
      <c r="Y3872" t="s">
        <v>122</v>
      </c>
      <c r="Z3872" t="s">
        <v>123</v>
      </c>
      <c r="AA3872">
        <v>0</v>
      </c>
      <c r="AB3872" t="s">
        <v>76</v>
      </c>
      <c r="AC3872">
        <v>0</v>
      </c>
      <c r="AD3872" t="s">
        <v>76</v>
      </c>
      <c r="AE3872">
        <v>529201</v>
      </c>
      <c r="AF3872" t="s">
        <v>40104</v>
      </c>
      <c r="AG3872" t="s">
        <v>5650</v>
      </c>
      <c r="AH3872" t="s">
        <v>5651</v>
      </c>
      <c r="AI3872" t="s">
        <v>1000</v>
      </c>
      <c r="AJ3872" t="s">
        <v>41304</v>
      </c>
      <c r="AK3872" t="s">
        <v>5652</v>
      </c>
      <c r="AL3872" t="s">
        <v>5653</v>
      </c>
      <c r="AM3872">
        <v>2011</v>
      </c>
      <c r="AN3872" s="1">
        <v>40660</v>
      </c>
      <c r="AO3872" s="1">
        <v>40660</v>
      </c>
      <c r="AP3872">
        <v>6</v>
      </c>
      <c r="AQ3872" t="s">
        <v>81</v>
      </c>
      <c r="AR3872" s="4">
        <f>IF(AQ3872="M",AP3872*30.42,AP3872)</f>
        <v>182.52</v>
      </c>
      <c r="AS3872">
        <v>0</v>
      </c>
      <c r="AT3872" s="4">
        <f>AR3872+AS3872</f>
        <v>182.52</v>
      </c>
      <c r="AU3872">
        <v>6</v>
      </c>
      <c r="AV3872" s="1">
        <f>AO3872+AT3872</f>
        <v>40842.519999999997</v>
      </c>
      <c r="AW3872" s="1">
        <v>41026</v>
      </c>
      <c r="AX3872" s="2">
        <f>IF(AV3872&gt;=AW3872,1,2)</f>
        <v>2</v>
      </c>
      <c r="AY3872" s="2" t="str">
        <f>IF((AV3872+10)&gt;=AW3872,"SAVE","LATE")</f>
        <v>LATE</v>
      </c>
      <c r="AZ3872" t="s">
        <v>82</v>
      </c>
      <c r="BA3872" t="s">
        <v>1011</v>
      </c>
      <c r="BB3872" s="6">
        <v>89916213</v>
      </c>
      <c r="BC3872">
        <v>69658122</v>
      </c>
      <c r="BD3872" s="10">
        <v>159574335</v>
      </c>
      <c r="BE3872" t="s">
        <v>43723</v>
      </c>
      <c r="BF3872">
        <v>0</v>
      </c>
      <c r="BG3872" t="s">
        <v>70</v>
      </c>
      <c r="BH3872">
        <v>-1</v>
      </c>
      <c r="BI3872" t="s">
        <v>70</v>
      </c>
      <c r="BJ3872" t="s">
        <v>70</v>
      </c>
      <c r="BK3872">
        <v>0</v>
      </c>
      <c r="BL3872" t="s">
        <v>85</v>
      </c>
      <c r="BM3872" t="s">
        <v>12519</v>
      </c>
    </row>
    <row r="3873" spans="1:65" x14ac:dyDescent="0.25">
      <c r="A3873">
        <v>2011</v>
      </c>
      <c r="B3873" t="s">
        <v>64</v>
      </c>
      <c r="C3873" t="s">
        <v>264</v>
      </c>
      <c r="D3873" t="s">
        <v>42782</v>
      </c>
      <c r="E3873">
        <v>899999238</v>
      </c>
      <c r="F3873" t="s">
        <v>3804</v>
      </c>
      <c r="G3873">
        <v>4</v>
      </c>
      <c r="H3873" t="s">
        <v>41311</v>
      </c>
      <c r="I3873" t="s">
        <v>67</v>
      </c>
      <c r="J3873" t="s">
        <v>88</v>
      </c>
      <c r="K3873">
        <v>2</v>
      </c>
      <c r="L3873" t="s">
        <v>41311</v>
      </c>
      <c r="M3873">
        <v>72000000</v>
      </c>
      <c r="N3873" t="s">
        <v>41840</v>
      </c>
      <c r="O3873" t="s">
        <v>43726</v>
      </c>
      <c r="P3873" t="s">
        <v>90</v>
      </c>
      <c r="Q3873" t="s">
        <v>70</v>
      </c>
      <c r="R3873" t="s">
        <v>70</v>
      </c>
      <c r="S3873" t="s">
        <v>8679</v>
      </c>
      <c r="T3873" s="3">
        <v>40583</v>
      </c>
      <c r="U3873" t="s">
        <v>8680</v>
      </c>
      <c r="V3873" t="s">
        <v>8681</v>
      </c>
      <c r="W3873" t="s">
        <v>8681</v>
      </c>
      <c r="X3873">
        <v>706423167</v>
      </c>
      <c r="Y3873" t="s">
        <v>122</v>
      </c>
      <c r="Z3873" t="s">
        <v>123</v>
      </c>
      <c r="AA3873">
        <v>0</v>
      </c>
      <c r="AB3873" t="s">
        <v>76</v>
      </c>
      <c r="AC3873">
        <v>0</v>
      </c>
      <c r="AD3873" t="s">
        <v>76</v>
      </c>
      <c r="AE3873">
        <v>609160</v>
      </c>
      <c r="AF3873" t="s">
        <v>41304</v>
      </c>
      <c r="AG3873" t="s">
        <v>8682</v>
      </c>
      <c r="AH3873" t="s">
        <v>39712</v>
      </c>
      <c r="AI3873" t="s">
        <v>1000</v>
      </c>
      <c r="AJ3873" t="s">
        <v>41304</v>
      </c>
      <c r="AK3873" t="s">
        <v>8682</v>
      </c>
      <c r="AL3873" t="s">
        <v>39712</v>
      </c>
      <c r="AM3873">
        <v>2011</v>
      </c>
      <c r="AN3873" s="1">
        <v>40785</v>
      </c>
      <c r="AO3873" s="1">
        <v>40785</v>
      </c>
      <c r="AP3873">
        <v>4</v>
      </c>
      <c r="AQ3873" t="s">
        <v>81</v>
      </c>
      <c r="AR3873" s="4">
        <f>IF(AQ3873="M",AP3873*30.42,AP3873)</f>
        <v>121.68</v>
      </c>
      <c r="AS3873">
        <v>0</v>
      </c>
      <c r="AT3873" s="4">
        <f>AR3873+AS3873</f>
        <v>121.68</v>
      </c>
      <c r="AU3873">
        <v>2</v>
      </c>
      <c r="AV3873" s="1">
        <f>AO3873+AT3873</f>
        <v>40906.68</v>
      </c>
      <c r="AW3873" s="1">
        <v>40968</v>
      </c>
      <c r="AX3873" s="2">
        <f>IF(AV3873&gt;=AW3873,1,2)</f>
        <v>2</v>
      </c>
      <c r="AY3873" s="2" t="str">
        <f>IF((AV3873+10)&gt;=AW3873,"SAVE","LATE")</f>
        <v>LATE</v>
      </c>
      <c r="AZ3873" t="s">
        <v>82</v>
      </c>
      <c r="BA3873" t="s">
        <v>1011</v>
      </c>
      <c r="BB3873" s="6">
        <v>706423167</v>
      </c>
      <c r="BC3873">
        <v>0</v>
      </c>
      <c r="BD3873" s="10">
        <v>706423167</v>
      </c>
      <c r="BE3873" t="s">
        <v>43726</v>
      </c>
      <c r="BF3873">
        <v>0</v>
      </c>
      <c r="BG3873" t="s">
        <v>70</v>
      </c>
      <c r="BH3873">
        <v>-1</v>
      </c>
      <c r="BI3873" t="s">
        <v>70</v>
      </c>
      <c r="BJ3873" t="s">
        <v>70</v>
      </c>
      <c r="BK3873">
        <v>0</v>
      </c>
      <c r="BL3873" t="s">
        <v>85</v>
      </c>
      <c r="BM3873" t="s">
        <v>8683</v>
      </c>
    </row>
    <row r="3874" spans="1:65" x14ac:dyDescent="0.25">
      <c r="A3874">
        <v>2011</v>
      </c>
      <c r="B3874" t="s">
        <v>116</v>
      </c>
      <c r="C3874" t="s">
        <v>320</v>
      </c>
      <c r="D3874" t="s">
        <v>40584</v>
      </c>
      <c r="E3874" t="s">
        <v>12665</v>
      </c>
      <c r="F3874" t="s">
        <v>12666</v>
      </c>
      <c r="G3874">
        <v>11</v>
      </c>
      <c r="H3874" t="s">
        <v>41839</v>
      </c>
      <c r="I3874" t="s">
        <v>105</v>
      </c>
      <c r="J3874" t="s">
        <v>88</v>
      </c>
      <c r="K3874">
        <v>3</v>
      </c>
      <c r="L3874" t="s">
        <v>41838</v>
      </c>
      <c r="M3874">
        <v>80000000</v>
      </c>
      <c r="N3874" t="s">
        <v>348</v>
      </c>
      <c r="O3874" t="s">
        <v>12667</v>
      </c>
      <c r="P3874" t="s">
        <v>90</v>
      </c>
      <c r="Q3874" t="s">
        <v>12668</v>
      </c>
      <c r="R3874" t="s">
        <v>12668</v>
      </c>
      <c r="S3874" t="s">
        <v>4864</v>
      </c>
      <c r="T3874" t="s">
        <v>8631</v>
      </c>
      <c r="U3874" t="s">
        <v>12669</v>
      </c>
      <c r="V3874" t="s">
        <v>12670</v>
      </c>
      <c r="W3874">
        <v>24061104</v>
      </c>
      <c r="X3874">
        <v>77059762</v>
      </c>
      <c r="Y3874" t="s">
        <v>122</v>
      </c>
      <c r="Z3874" t="s">
        <v>123</v>
      </c>
      <c r="AA3874">
        <v>0</v>
      </c>
      <c r="AB3874" t="s">
        <v>76</v>
      </c>
      <c r="AC3874">
        <v>0</v>
      </c>
      <c r="AD3874" t="s">
        <v>76</v>
      </c>
      <c r="AE3874">
        <v>569849</v>
      </c>
      <c r="AF3874" t="s">
        <v>40104</v>
      </c>
      <c r="AG3874" t="s">
        <v>12671</v>
      </c>
      <c r="AH3874" t="s">
        <v>12672</v>
      </c>
      <c r="AI3874" t="s">
        <v>1000</v>
      </c>
      <c r="AJ3874" t="s">
        <v>41304</v>
      </c>
      <c r="AK3874" t="s">
        <v>41508</v>
      </c>
      <c r="AL3874" t="s">
        <v>12673</v>
      </c>
      <c r="AM3874">
        <v>2011</v>
      </c>
      <c r="AN3874" s="1">
        <v>40718</v>
      </c>
      <c r="AO3874" s="1">
        <v>40718</v>
      </c>
      <c r="AP3874">
        <v>2</v>
      </c>
      <c r="AQ3874" t="s">
        <v>81</v>
      </c>
      <c r="AR3874" s="4">
        <f>IF(AQ3874="M",AP3874*30.42,AP3874)</f>
        <v>60.84</v>
      </c>
      <c r="AS3874">
        <v>0</v>
      </c>
      <c r="AT3874" s="4">
        <f>AR3874+AS3874</f>
        <v>60.84</v>
      </c>
      <c r="AU3874">
        <v>3</v>
      </c>
      <c r="AV3874" s="1">
        <f>AO3874+AT3874</f>
        <v>40778.839999999997</v>
      </c>
      <c r="AW3874" s="1">
        <v>40871</v>
      </c>
      <c r="AX3874" s="2">
        <f>IF(AV3874&gt;=AW3874,1,2)</f>
        <v>2</v>
      </c>
      <c r="AY3874" s="2" t="str">
        <f>IF((AV3874+10)&gt;=AW3874,"SAVE","LATE")</f>
        <v>LATE</v>
      </c>
      <c r="AZ3874" t="s">
        <v>82</v>
      </c>
      <c r="BA3874" t="s">
        <v>1011</v>
      </c>
      <c r="BB3874" s="6">
        <v>70996111</v>
      </c>
      <c r="BC3874">
        <v>0</v>
      </c>
      <c r="BD3874" s="10">
        <v>70996111</v>
      </c>
      <c r="BE3874" t="s">
        <v>43733</v>
      </c>
      <c r="BF3874">
        <v>0</v>
      </c>
      <c r="BG3874" t="s">
        <v>70</v>
      </c>
      <c r="BH3874">
        <v>-1</v>
      </c>
      <c r="BI3874" t="s">
        <v>12674</v>
      </c>
      <c r="BJ3874" t="s">
        <v>12675</v>
      </c>
      <c r="BK3874">
        <v>0</v>
      </c>
      <c r="BL3874" t="s">
        <v>85</v>
      </c>
      <c r="BM3874" t="s">
        <v>12676</v>
      </c>
    </row>
    <row r="3875" spans="1:65" x14ac:dyDescent="0.25">
      <c r="A3875">
        <v>2011</v>
      </c>
      <c r="B3875" t="s">
        <v>116</v>
      </c>
      <c r="C3875" t="s">
        <v>320</v>
      </c>
      <c r="D3875" t="s">
        <v>40584</v>
      </c>
      <c r="E3875" t="s">
        <v>12665</v>
      </c>
      <c r="F3875" t="s">
        <v>12666</v>
      </c>
      <c r="G3875">
        <v>11</v>
      </c>
      <c r="H3875" t="s">
        <v>41839</v>
      </c>
      <c r="I3875" t="s">
        <v>105</v>
      </c>
      <c r="J3875" t="s">
        <v>88</v>
      </c>
      <c r="K3875">
        <v>3</v>
      </c>
      <c r="L3875" t="s">
        <v>41838</v>
      </c>
      <c r="M3875">
        <v>72000000</v>
      </c>
      <c r="N3875" t="s">
        <v>41840</v>
      </c>
      <c r="O3875" t="s">
        <v>12826</v>
      </c>
      <c r="P3875" t="s">
        <v>90</v>
      </c>
      <c r="Q3875" t="s">
        <v>12668</v>
      </c>
      <c r="R3875" t="s">
        <v>12668</v>
      </c>
      <c r="S3875" t="s">
        <v>4864</v>
      </c>
      <c r="T3875" t="s">
        <v>12195</v>
      </c>
      <c r="U3875" t="s">
        <v>12827</v>
      </c>
      <c r="V3875" t="s">
        <v>12828</v>
      </c>
      <c r="W3875">
        <v>26051101</v>
      </c>
      <c r="X3875">
        <v>54803413</v>
      </c>
      <c r="Y3875" t="s">
        <v>122</v>
      </c>
      <c r="Z3875" t="s">
        <v>123</v>
      </c>
      <c r="AA3875">
        <v>0</v>
      </c>
      <c r="AB3875" t="s">
        <v>76</v>
      </c>
      <c r="AC3875">
        <v>0</v>
      </c>
      <c r="AD3875" t="s">
        <v>76</v>
      </c>
      <c r="AE3875">
        <v>541200</v>
      </c>
      <c r="AF3875" t="s">
        <v>40104</v>
      </c>
      <c r="AG3875" t="s">
        <v>12829</v>
      </c>
      <c r="AH3875" t="s">
        <v>12830</v>
      </c>
      <c r="AI3875" t="s">
        <v>1000</v>
      </c>
      <c r="AJ3875" t="s">
        <v>41304</v>
      </c>
      <c r="AK3875" t="s">
        <v>39713</v>
      </c>
      <c r="AL3875" t="s">
        <v>12831</v>
      </c>
      <c r="AM3875">
        <v>2011</v>
      </c>
      <c r="AN3875" s="1">
        <v>40689</v>
      </c>
      <c r="AO3875" s="1">
        <v>40689</v>
      </c>
      <c r="AP3875">
        <v>3</v>
      </c>
      <c r="AQ3875" t="s">
        <v>81</v>
      </c>
      <c r="AR3875" s="4">
        <f>IF(AQ3875="M",AP3875*30.42,AP3875)</f>
        <v>91.26</v>
      </c>
      <c r="AS3875">
        <v>0</v>
      </c>
      <c r="AT3875" s="4">
        <f>AR3875+AS3875</f>
        <v>91.26</v>
      </c>
      <c r="AU3875">
        <v>1</v>
      </c>
      <c r="AV3875" s="1">
        <f>AO3875+AT3875</f>
        <v>40780.26</v>
      </c>
      <c r="AW3875" s="1">
        <v>40812</v>
      </c>
      <c r="AX3875" s="2">
        <f>IF(AV3875&gt;=AW3875,1,2)</f>
        <v>2</v>
      </c>
      <c r="AY3875" s="2" t="str">
        <f>IF((AV3875+10)&gt;=AW3875,"SAVE","LATE")</f>
        <v>LATE</v>
      </c>
      <c r="AZ3875" t="s">
        <v>82</v>
      </c>
      <c r="BA3875" t="s">
        <v>1011</v>
      </c>
      <c r="BB3875" s="6">
        <v>50145123</v>
      </c>
      <c r="BC3875">
        <v>0</v>
      </c>
      <c r="BD3875" s="10">
        <v>50145123</v>
      </c>
      <c r="BE3875" t="s">
        <v>12826</v>
      </c>
      <c r="BF3875">
        <v>0</v>
      </c>
      <c r="BG3875" t="s">
        <v>70</v>
      </c>
      <c r="BH3875">
        <v>-1</v>
      </c>
      <c r="BI3875" t="s">
        <v>12832</v>
      </c>
      <c r="BJ3875" t="s">
        <v>12833</v>
      </c>
      <c r="BK3875">
        <v>0</v>
      </c>
      <c r="BL3875" t="s">
        <v>85</v>
      </c>
      <c r="BM3875" t="s">
        <v>12834</v>
      </c>
    </row>
    <row r="3876" spans="1:65" x14ac:dyDescent="0.25">
      <c r="A3876">
        <v>2011</v>
      </c>
      <c r="B3876" t="s">
        <v>116</v>
      </c>
      <c r="C3876" t="s">
        <v>320</v>
      </c>
      <c r="D3876" t="s">
        <v>40584</v>
      </c>
      <c r="E3876" t="s">
        <v>12665</v>
      </c>
      <c r="F3876" t="s">
        <v>12666</v>
      </c>
      <c r="G3876">
        <v>11</v>
      </c>
      <c r="H3876" t="s">
        <v>41839</v>
      </c>
      <c r="I3876" t="s">
        <v>105</v>
      </c>
      <c r="J3876" t="s">
        <v>88</v>
      </c>
      <c r="K3876">
        <v>3</v>
      </c>
      <c r="L3876" t="s">
        <v>41838</v>
      </c>
      <c r="M3876">
        <v>72000000</v>
      </c>
      <c r="N3876" t="s">
        <v>41840</v>
      </c>
      <c r="O3876" t="s">
        <v>12952</v>
      </c>
      <c r="P3876" t="s">
        <v>90</v>
      </c>
      <c r="Q3876" t="s">
        <v>12668</v>
      </c>
      <c r="R3876" t="s">
        <v>12668</v>
      </c>
      <c r="S3876" t="s">
        <v>4864</v>
      </c>
      <c r="T3876" t="s">
        <v>9497</v>
      </c>
      <c r="U3876" t="s">
        <v>12953</v>
      </c>
      <c r="V3876" t="s">
        <v>12954</v>
      </c>
      <c r="W3876">
        <v>24061103</v>
      </c>
      <c r="X3876">
        <v>38419320</v>
      </c>
      <c r="Y3876" t="s">
        <v>122</v>
      </c>
      <c r="Z3876" t="s">
        <v>123</v>
      </c>
      <c r="AA3876">
        <v>0</v>
      </c>
      <c r="AB3876" t="s">
        <v>76</v>
      </c>
      <c r="AC3876">
        <v>0</v>
      </c>
      <c r="AD3876" t="s">
        <v>76</v>
      </c>
      <c r="AE3876">
        <v>565276</v>
      </c>
      <c r="AF3876" t="s">
        <v>40104</v>
      </c>
      <c r="AG3876" t="s">
        <v>12955</v>
      </c>
      <c r="AH3876" t="s">
        <v>12956</v>
      </c>
      <c r="AI3876" t="s">
        <v>1000</v>
      </c>
      <c r="AJ3876" t="s">
        <v>41304</v>
      </c>
      <c r="AK3876" t="s">
        <v>12957</v>
      </c>
      <c r="AL3876" t="s">
        <v>12958</v>
      </c>
      <c r="AM3876">
        <v>2011</v>
      </c>
      <c r="AN3876" s="1">
        <v>40718</v>
      </c>
      <c r="AO3876" s="1">
        <v>40718</v>
      </c>
      <c r="AP3876">
        <v>2</v>
      </c>
      <c r="AQ3876" t="s">
        <v>81</v>
      </c>
      <c r="AR3876" s="4">
        <f>IF(AQ3876="M",AP3876*30.42,AP3876)</f>
        <v>60.84</v>
      </c>
      <c r="AS3876">
        <v>0</v>
      </c>
      <c r="AT3876" s="4">
        <f>AR3876+AS3876</f>
        <v>60.84</v>
      </c>
      <c r="AU3876">
        <v>3</v>
      </c>
      <c r="AV3876" s="1">
        <f>AO3876+AT3876</f>
        <v>40778.839999999997</v>
      </c>
      <c r="AW3876" s="1">
        <v>40871</v>
      </c>
      <c r="AX3876" s="2">
        <f>IF(AV3876&gt;=AW3876,1,2)</f>
        <v>2</v>
      </c>
      <c r="AY3876" s="2" t="str">
        <f>IF((AV3876+10)&gt;=AW3876,"SAVE","LATE")</f>
        <v>LATE</v>
      </c>
      <c r="AZ3876" t="s">
        <v>82</v>
      </c>
      <c r="BA3876" t="s">
        <v>1011</v>
      </c>
      <c r="BB3876" s="6">
        <v>29940400</v>
      </c>
      <c r="BC3876">
        <v>0</v>
      </c>
      <c r="BD3876" s="10">
        <v>29940400</v>
      </c>
      <c r="BE3876" t="s">
        <v>12959</v>
      </c>
      <c r="BF3876">
        <v>0</v>
      </c>
      <c r="BG3876" t="s">
        <v>70</v>
      </c>
      <c r="BH3876">
        <v>-1</v>
      </c>
      <c r="BI3876" t="s">
        <v>12960</v>
      </c>
      <c r="BJ3876" t="s">
        <v>12961</v>
      </c>
      <c r="BK3876">
        <v>0</v>
      </c>
      <c r="BL3876" t="s">
        <v>85</v>
      </c>
      <c r="BM3876" t="s">
        <v>12962</v>
      </c>
    </row>
    <row r="3877" spans="1:65" x14ac:dyDescent="0.25">
      <c r="A3877">
        <v>2011</v>
      </c>
      <c r="B3877" t="s">
        <v>116</v>
      </c>
      <c r="C3877" t="s">
        <v>320</v>
      </c>
      <c r="D3877" t="s">
        <v>40584</v>
      </c>
      <c r="E3877" t="s">
        <v>12665</v>
      </c>
      <c r="F3877" t="s">
        <v>12666</v>
      </c>
      <c r="G3877">
        <v>13</v>
      </c>
      <c r="H3877" t="s">
        <v>41891</v>
      </c>
      <c r="I3877" t="s">
        <v>105</v>
      </c>
      <c r="J3877" t="s">
        <v>88</v>
      </c>
      <c r="K3877">
        <v>3</v>
      </c>
      <c r="L3877" t="s">
        <v>41838</v>
      </c>
      <c r="M3877">
        <v>72000000</v>
      </c>
      <c r="N3877" t="s">
        <v>41840</v>
      </c>
      <c r="O3877" t="s">
        <v>13083</v>
      </c>
      <c r="P3877" t="s">
        <v>90</v>
      </c>
      <c r="Q3877" t="s">
        <v>12668</v>
      </c>
      <c r="R3877" t="s">
        <v>12668</v>
      </c>
      <c r="S3877" t="s">
        <v>4864</v>
      </c>
      <c r="T3877" t="s">
        <v>4511</v>
      </c>
      <c r="U3877" t="s">
        <v>13084</v>
      </c>
      <c r="V3877" t="s">
        <v>13085</v>
      </c>
      <c r="W3877">
        <v>31081102</v>
      </c>
      <c r="X3877">
        <v>13359375</v>
      </c>
      <c r="Y3877" t="s">
        <v>122</v>
      </c>
      <c r="Z3877" t="s">
        <v>123</v>
      </c>
      <c r="AA3877">
        <v>0</v>
      </c>
      <c r="AB3877" t="s">
        <v>76</v>
      </c>
      <c r="AC3877">
        <v>0</v>
      </c>
      <c r="AD3877" t="s">
        <v>76</v>
      </c>
      <c r="AE3877">
        <v>605832</v>
      </c>
      <c r="AF3877" t="s">
        <v>41304</v>
      </c>
      <c r="AG3877" t="s">
        <v>13086</v>
      </c>
      <c r="AH3877" t="s">
        <v>13087</v>
      </c>
      <c r="AI3877" t="s">
        <v>1000</v>
      </c>
      <c r="AJ3877" t="s">
        <v>41304</v>
      </c>
      <c r="AK3877" t="s">
        <v>13086</v>
      </c>
      <c r="AL3877" t="s">
        <v>13087</v>
      </c>
      <c r="AM3877">
        <v>2011</v>
      </c>
      <c r="AN3877" s="1">
        <v>40786</v>
      </c>
      <c r="AO3877" s="1">
        <v>40786</v>
      </c>
      <c r="AP3877">
        <v>1</v>
      </c>
      <c r="AQ3877" t="s">
        <v>81</v>
      </c>
      <c r="AR3877" s="4">
        <f>IF(AQ3877="M",AP3877*30.42,AP3877)</f>
        <v>30.42</v>
      </c>
      <c r="AS3877">
        <v>0</v>
      </c>
      <c r="AT3877" s="4">
        <f>AR3877+AS3877</f>
        <v>30.42</v>
      </c>
      <c r="AU3877">
        <v>2</v>
      </c>
      <c r="AV3877" s="1">
        <f>AO3877+AT3877</f>
        <v>40816.42</v>
      </c>
      <c r="AW3877" s="1">
        <v>40877</v>
      </c>
      <c r="AX3877" s="2">
        <f>IF(AV3877&gt;=AW3877,1,2)</f>
        <v>2</v>
      </c>
      <c r="AY3877" s="2" t="str">
        <f>IF((AV3877+10)&gt;=AW3877,"SAVE","LATE")</f>
        <v>LATE</v>
      </c>
      <c r="AZ3877" t="s">
        <v>82</v>
      </c>
      <c r="BA3877" t="s">
        <v>1011</v>
      </c>
      <c r="BB3877" s="6">
        <v>11496094</v>
      </c>
      <c r="BC3877">
        <v>3681300</v>
      </c>
      <c r="BD3877" s="10">
        <v>15177394</v>
      </c>
      <c r="BE3877" t="s">
        <v>13083</v>
      </c>
      <c r="BF3877">
        <v>0</v>
      </c>
      <c r="BG3877" t="s">
        <v>70</v>
      </c>
      <c r="BH3877">
        <v>-1</v>
      </c>
      <c r="BI3877" t="s">
        <v>70</v>
      </c>
      <c r="BJ3877" t="s">
        <v>70</v>
      </c>
      <c r="BK3877">
        <v>0</v>
      </c>
      <c r="BL3877" t="s">
        <v>85</v>
      </c>
      <c r="BM3877" t="s">
        <v>13088</v>
      </c>
    </row>
    <row r="3878" spans="1:65" x14ac:dyDescent="0.25">
      <c r="A3878">
        <v>2011</v>
      </c>
      <c r="B3878" t="s">
        <v>116</v>
      </c>
      <c r="C3878" t="s">
        <v>320</v>
      </c>
      <c r="D3878" t="s">
        <v>40584</v>
      </c>
      <c r="E3878" t="s">
        <v>12665</v>
      </c>
      <c r="F3878" t="s">
        <v>12666</v>
      </c>
      <c r="G3878">
        <v>13</v>
      </c>
      <c r="H3878" t="s">
        <v>41891</v>
      </c>
      <c r="I3878" t="s">
        <v>105</v>
      </c>
      <c r="J3878" t="s">
        <v>88</v>
      </c>
      <c r="K3878">
        <v>3</v>
      </c>
      <c r="L3878" t="s">
        <v>41838</v>
      </c>
      <c r="M3878">
        <v>72000000</v>
      </c>
      <c r="N3878" t="s">
        <v>41840</v>
      </c>
      <c r="O3878" t="s">
        <v>13156</v>
      </c>
      <c r="P3878" t="s">
        <v>90</v>
      </c>
      <c r="Q3878" t="s">
        <v>12668</v>
      </c>
      <c r="R3878" t="s">
        <v>12668</v>
      </c>
      <c r="S3878" t="s">
        <v>4864</v>
      </c>
      <c r="T3878" t="s">
        <v>7976</v>
      </c>
      <c r="U3878" t="s">
        <v>13157</v>
      </c>
      <c r="V3878" t="s">
        <v>13158</v>
      </c>
      <c r="W3878">
        <v>24081102</v>
      </c>
      <c r="X3878">
        <v>5232693</v>
      </c>
      <c r="Y3878" t="s">
        <v>122</v>
      </c>
      <c r="Z3878" t="s">
        <v>123</v>
      </c>
      <c r="AA3878">
        <v>0</v>
      </c>
      <c r="AB3878" t="s">
        <v>76</v>
      </c>
      <c r="AC3878">
        <v>0</v>
      </c>
      <c r="AD3878" t="s">
        <v>76</v>
      </c>
      <c r="AE3878">
        <v>599308</v>
      </c>
      <c r="AF3878" t="s">
        <v>41304</v>
      </c>
      <c r="AG3878" t="s">
        <v>13086</v>
      </c>
      <c r="AH3878" t="s">
        <v>13087</v>
      </c>
      <c r="AI3878" t="s">
        <v>1000</v>
      </c>
      <c r="AJ3878" t="s">
        <v>41304</v>
      </c>
      <c r="AK3878" t="s">
        <v>13086</v>
      </c>
      <c r="AL3878" t="s">
        <v>13087</v>
      </c>
      <c r="AM3878">
        <v>2011</v>
      </c>
      <c r="AN3878" s="1">
        <v>40779</v>
      </c>
      <c r="AO3878" s="1">
        <v>40779</v>
      </c>
      <c r="AP3878">
        <v>1</v>
      </c>
      <c r="AQ3878" t="s">
        <v>81</v>
      </c>
      <c r="AR3878" s="4">
        <f>IF(AQ3878="M",AP3878*30.42,AP3878)</f>
        <v>30.42</v>
      </c>
      <c r="AS3878">
        <v>0</v>
      </c>
      <c r="AT3878" s="4">
        <f>AR3878+AS3878</f>
        <v>30.42</v>
      </c>
      <c r="AU3878">
        <v>2</v>
      </c>
      <c r="AV3878" s="1">
        <f>AO3878+AT3878</f>
        <v>40809.42</v>
      </c>
      <c r="AW3878" s="1">
        <v>40871</v>
      </c>
      <c r="AX3878" s="2">
        <f>IF(AV3878&gt;=AW3878,1,2)</f>
        <v>2</v>
      </c>
      <c r="AY3878" s="2" t="str">
        <f>IF((AV3878+10)&gt;=AW3878,"SAVE","LATE")</f>
        <v>LATE</v>
      </c>
      <c r="AZ3878" t="s">
        <v>82</v>
      </c>
      <c r="BA3878" t="s">
        <v>1011</v>
      </c>
      <c r="BB3878" s="6">
        <v>5221250</v>
      </c>
      <c r="BC3878">
        <v>0</v>
      </c>
      <c r="BD3878" s="10">
        <v>5221250</v>
      </c>
      <c r="BE3878" t="s">
        <v>13156</v>
      </c>
      <c r="BF3878">
        <v>0</v>
      </c>
      <c r="BG3878" t="s">
        <v>70</v>
      </c>
      <c r="BH3878">
        <v>-1</v>
      </c>
      <c r="BI3878" t="s">
        <v>70</v>
      </c>
      <c r="BJ3878" t="s">
        <v>70</v>
      </c>
      <c r="BK3878">
        <v>0</v>
      </c>
      <c r="BL3878" t="s">
        <v>85</v>
      </c>
      <c r="BM3878" t="s">
        <v>13159</v>
      </c>
    </row>
    <row r="3879" spans="1:65" x14ac:dyDescent="0.25">
      <c r="A3879">
        <v>2011</v>
      </c>
      <c r="B3879" t="s">
        <v>64</v>
      </c>
      <c r="C3879" t="s">
        <v>264</v>
      </c>
      <c r="D3879" t="s">
        <v>42782</v>
      </c>
      <c r="E3879">
        <v>899999238</v>
      </c>
      <c r="F3879" t="s">
        <v>3804</v>
      </c>
      <c r="G3879">
        <v>4</v>
      </c>
      <c r="H3879" t="s">
        <v>41311</v>
      </c>
      <c r="I3879" t="s">
        <v>67</v>
      </c>
      <c r="J3879" t="s">
        <v>88</v>
      </c>
      <c r="K3879">
        <v>2</v>
      </c>
      <c r="L3879" t="s">
        <v>41311</v>
      </c>
      <c r="M3879">
        <v>72000000</v>
      </c>
      <c r="N3879" t="s">
        <v>41840</v>
      </c>
      <c r="O3879" t="s">
        <v>43735</v>
      </c>
      <c r="P3879" t="s">
        <v>90</v>
      </c>
      <c r="Q3879" t="s">
        <v>70</v>
      </c>
      <c r="R3879" t="s">
        <v>70</v>
      </c>
      <c r="S3879" t="s">
        <v>39714</v>
      </c>
      <c r="T3879" s="3">
        <v>40583</v>
      </c>
      <c r="U3879" t="s">
        <v>8321</v>
      </c>
      <c r="V3879" t="s">
        <v>8322</v>
      </c>
      <c r="W3879" t="s">
        <v>8322</v>
      </c>
      <c r="X3879">
        <v>941906119</v>
      </c>
      <c r="Y3879" t="s">
        <v>122</v>
      </c>
      <c r="Z3879" t="s">
        <v>123</v>
      </c>
      <c r="AA3879">
        <v>0</v>
      </c>
      <c r="AB3879" t="s">
        <v>76</v>
      </c>
      <c r="AC3879">
        <v>0</v>
      </c>
      <c r="AD3879" t="s">
        <v>76</v>
      </c>
      <c r="AE3879">
        <v>609193</v>
      </c>
      <c r="AF3879" t="s">
        <v>41304</v>
      </c>
      <c r="AG3879">
        <v>75063592</v>
      </c>
      <c r="AH3879" t="s">
        <v>39706</v>
      </c>
      <c r="AI3879" t="s">
        <v>1000</v>
      </c>
      <c r="AJ3879" t="s">
        <v>41304</v>
      </c>
      <c r="AK3879">
        <v>75063592</v>
      </c>
      <c r="AL3879" t="s">
        <v>39706</v>
      </c>
      <c r="AM3879">
        <v>2011</v>
      </c>
      <c r="AN3879" s="1">
        <v>40785</v>
      </c>
      <c r="AO3879" s="1">
        <v>40785</v>
      </c>
      <c r="AP3879">
        <v>4</v>
      </c>
      <c r="AQ3879" t="s">
        <v>81</v>
      </c>
      <c r="AR3879" s="4">
        <f>IF(AQ3879="M",AP3879*30.42,AP3879)</f>
        <v>121.68</v>
      </c>
      <c r="AS3879">
        <v>0</v>
      </c>
      <c r="AT3879" s="4">
        <f>AR3879+AS3879</f>
        <v>121.68</v>
      </c>
      <c r="AU3879">
        <v>2</v>
      </c>
      <c r="AV3879" s="1">
        <f>AO3879+AT3879</f>
        <v>40906.68</v>
      </c>
      <c r="AW3879" s="1">
        <v>40968</v>
      </c>
      <c r="AX3879" s="2">
        <f>IF(AV3879&gt;=AW3879,1,2)</f>
        <v>2</v>
      </c>
      <c r="AY3879" s="2" t="str">
        <f>IF((AV3879+10)&gt;=AW3879,"SAVE","LATE")</f>
        <v>LATE</v>
      </c>
      <c r="AZ3879" t="s">
        <v>82</v>
      </c>
      <c r="BA3879" t="s">
        <v>1011</v>
      </c>
      <c r="BB3879" s="6">
        <v>941906119</v>
      </c>
      <c r="BC3879">
        <v>0</v>
      </c>
      <c r="BD3879" s="10">
        <v>941906119</v>
      </c>
      <c r="BE3879" t="s">
        <v>43735</v>
      </c>
      <c r="BF3879">
        <v>0</v>
      </c>
      <c r="BG3879" t="s">
        <v>70</v>
      </c>
      <c r="BH3879">
        <v>-1</v>
      </c>
      <c r="BI3879" t="s">
        <v>70</v>
      </c>
      <c r="BJ3879" t="s">
        <v>70</v>
      </c>
      <c r="BK3879">
        <v>0</v>
      </c>
      <c r="BL3879" t="s">
        <v>85</v>
      </c>
      <c r="BM3879" t="s">
        <v>8323</v>
      </c>
    </row>
    <row r="3880" spans="1:65" x14ac:dyDescent="0.25">
      <c r="A3880">
        <v>2011</v>
      </c>
      <c r="B3880" t="s">
        <v>64</v>
      </c>
      <c r="C3880" t="s">
        <v>65</v>
      </c>
      <c r="D3880" t="s">
        <v>40101</v>
      </c>
      <c r="E3880">
        <v>800215807</v>
      </c>
      <c r="F3880" t="s">
        <v>181</v>
      </c>
      <c r="G3880">
        <v>12</v>
      </c>
      <c r="H3880" t="s">
        <v>41881</v>
      </c>
      <c r="I3880" t="s">
        <v>67</v>
      </c>
      <c r="J3880" t="s">
        <v>68</v>
      </c>
      <c r="K3880">
        <v>3</v>
      </c>
      <c r="L3880" t="s">
        <v>41838</v>
      </c>
      <c r="M3880">
        <v>72000000</v>
      </c>
      <c r="N3880" t="s">
        <v>41840</v>
      </c>
      <c r="O3880" t="s">
        <v>9929</v>
      </c>
      <c r="P3880" t="s">
        <v>90</v>
      </c>
      <c r="Q3880" t="s">
        <v>70</v>
      </c>
      <c r="R3880" t="s">
        <v>70</v>
      </c>
      <c r="S3880" t="s">
        <v>5134</v>
      </c>
      <c r="T3880" t="s">
        <v>8898</v>
      </c>
      <c r="U3880" t="s">
        <v>9930</v>
      </c>
      <c r="V3880" t="s">
        <v>9931</v>
      </c>
      <c r="W3880" t="s">
        <v>9931</v>
      </c>
      <c r="X3880">
        <v>330000000</v>
      </c>
      <c r="Y3880" t="s">
        <v>122</v>
      </c>
      <c r="Z3880" t="s">
        <v>123</v>
      </c>
      <c r="AA3880">
        <v>0</v>
      </c>
      <c r="AB3880" t="s">
        <v>76</v>
      </c>
      <c r="AC3880">
        <v>0</v>
      </c>
      <c r="AD3880" t="s">
        <v>76</v>
      </c>
      <c r="AE3880">
        <v>720635</v>
      </c>
      <c r="AF3880" t="s">
        <v>40104</v>
      </c>
      <c r="AG3880" t="s">
        <v>5138</v>
      </c>
      <c r="AH3880" t="s">
        <v>9932</v>
      </c>
      <c r="AI3880" t="s">
        <v>1000</v>
      </c>
      <c r="AJ3880" t="s">
        <v>41304</v>
      </c>
      <c r="AK3880">
        <v>4561597</v>
      </c>
      <c r="AL3880" t="s">
        <v>9933</v>
      </c>
      <c r="AM3880">
        <v>2011</v>
      </c>
      <c r="AN3880" s="1">
        <v>40717</v>
      </c>
      <c r="AO3880" s="1">
        <v>40771</v>
      </c>
      <c r="AP3880">
        <v>137</v>
      </c>
      <c r="AQ3880" t="s">
        <v>74</v>
      </c>
      <c r="AR3880" s="4">
        <f>IF(AQ3880="M",AP3880*30.42,AP3880)</f>
        <v>137</v>
      </c>
      <c r="AS3880">
        <v>0</v>
      </c>
      <c r="AT3880" s="4">
        <f>AR3880+AS3880</f>
        <v>137</v>
      </c>
      <c r="AU3880">
        <v>12</v>
      </c>
      <c r="AV3880" s="1">
        <f>AO3880+AT3880</f>
        <v>40908</v>
      </c>
      <c r="AW3880" s="1">
        <v>41137</v>
      </c>
      <c r="AX3880" s="2">
        <f>IF(AV3880&gt;=AW3880,1,2)</f>
        <v>2</v>
      </c>
      <c r="AY3880" s="2" t="str">
        <f>IF((AV3880+10)&gt;=AW3880,"SAVE","LATE")</f>
        <v>LATE</v>
      </c>
      <c r="AZ3880" t="s">
        <v>82</v>
      </c>
      <c r="BA3880" t="s">
        <v>1011</v>
      </c>
      <c r="BB3880" s="6">
        <v>330000000</v>
      </c>
      <c r="BC3880">
        <v>0</v>
      </c>
      <c r="BD3880" s="10">
        <v>330000000</v>
      </c>
      <c r="BE3880" t="s">
        <v>9929</v>
      </c>
      <c r="BF3880">
        <v>0</v>
      </c>
      <c r="BG3880" t="s">
        <v>70</v>
      </c>
      <c r="BH3880">
        <v>-1</v>
      </c>
      <c r="BI3880" t="s">
        <v>70</v>
      </c>
      <c r="BJ3880" t="s">
        <v>70</v>
      </c>
      <c r="BK3880">
        <v>0</v>
      </c>
      <c r="BL3880" t="s">
        <v>85</v>
      </c>
      <c r="BM3880" t="s">
        <v>9934</v>
      </c>
    </row>
    <row r="3881" spans="1:65" x14ac:dyDescent="0.25">
      <c r="A3881">
        <v>2011</v>
      </c>
      <c r="B3881" t="s">
        <v>64</v>
      </c>
      <c r="C3881" t="s">
        <v>264</v>
      </c>
      <c r="D3881" t="s">
        <v>42782</v>
      </c>
      <c r="E3881">
        <v>899999238</v>
      </c>
      <c r="F3881" t="s">
        <v>3804</v>
      </c>
      <c r="G3881">
        <v>4</v>
      </c>
      <c r="H3881" t="s">
        <v>41311</v>
      </c>
      <c r="I3881" t="s">
        <v>67</v>
      </c>
      <c r="J3881" t="s">
        <v>88</v>
      </c>
      <c r="K3881">
        <v>2</v>
      </c>
      <c r="L3881" t="s">
        <v>41311</v>
      </c>
      <c r="M3881">
        <v>72000000</v>
      </c>
      <c r="N3881" t="s">
        <v>41840</v>
      </c>
      <c r="O3881" t="s">
        <v>43751</v>
      </c>
      <c r="P3881" t="s">
        <v>90</v>
      </c>
      <c r="Q3881" t="s">
        <v>70</v>
      </c>
      <c r="R3881" t="s">
        <v>70</v>
      </c>
      <c r="S3881" t="s">
        <v>3925</v>
      </c>
      <c r="T3881" t="s">
        <v>7391</v>
      </c>
      <c r="U3881" t="s">
        <v>7392</v>
      </c>
      <c r="V3881" t="s">
        <v>7393</v>
      </c>
      <c r="W3881" t="s">
        <v>7393</v>
      </c>
      <c r="X3881">
        <v>1899999328</v>
      </c>
      <c r="Y3881" t="s">
        <v>122</v>
      </c>
      <c r="Z3881" t="s">
        <v>123</v>
      </c>
      <c r="AA3881">
        <v>0</v>
      </c>
      <c r="AB3881" t="s">
        <v>76</v>
      </c>
      <c r="AC3881">
        <v>0</v>
      </c>
      <c r="AD3881" t="s">
        <v>76</v>
      </c>
      <c r="AE3881">
        <v>551464</v>
      </c>
      <c r="AF3881" t="s">
        <v>41304</v>
      </c>
      <c r="AG3881">
        <v>79421705</v>
      </c>
      <c r="AH3881" t="s">
        <v>39715</v>
      </c>
      <c r="AI3881" t="s">
        <v>1000</v>
      </c>
      <c r="AJ3881" t="s">
        <v>41304</v>
      </c>
      <c r="AK3881">
        <v>79421705</v>
      </c>
      <c r="AL3881" t="s">
        <v>39715</v>
      </c>
      <c r="AM3881">
        <v>2011</v>
      </c>
      <c r="AN3881" s="1">
        <v>40710</v>
      </c>
      <c r="AO3881" s="1">
        <v>40710</v>
      </c>
      <c r="AP3881">
        <v>11</v>
      </c>
      <c r="AQ3881" t="s">
        <v>81</v>
      </c>
      <c r="AR3881" s="4">
        <f>IF(AQ3881="M",AP3881*30.42,AP3881)</f>
        <v>334.62</v>
      </c>
      <c r="AS3881">
        <v>0</v>
      </c>
      <c r="AT3881" s="4">
        <f>AR3881+AS3881</f>
        <v>334.62</v>
      </c>
      <c r="AU3881">
        <v>2</v>
      </c>
      <c r="AV3881" s="1">
        <f>AO3881+AT3881</f>
        <v>41044.620000000003</v>
      </c>
      <c r="AW3881" s="1">
        <v>41106</v>
      </c>
      <c r="AX3881" s="2">
        <f>IF(AV3881&gt;=AW3881,1,2)</f>
        <v>2</v>
      </c>
      <c r="AY3881" s="2" t="str">
        <f>IF((AV3881+10)&gt;=AW3881,"SAVE","LATE")</f>
        <v>LATE</v>
      </c>
      <c r="AZ3881" t="s">
        <v>82</v>
      </c>
      <c r="BA3881" t="s">
        <v>1011</v>
      </c>
      <c r="BB3881" s="6">
        <v>1899999328</v>
      </c>
      <c r="BC3881">
        <v>99951747</v>
      </c>
      <c r="BD3881" s="10">
        <v>1999951075</v>
      </c>
      <c r="BE3881" t="s">
        <v>43751</v>
      </c>
      <c r="BF3881">
        <v>0</v>
      </c>
      <c r="BG3881" t="s">
        <v>70</v>
      </c>
      <c r="BH3881">
        <v>-1</v>
      </c>
      <c r="BI3881" t="s">
        <v>70</v>
      </c>
      <c r="BJ3881" t="s">
        <v>70</v>
      </c>
      <c r="BK3881">
        <v>0</v>
      </c>
      <c r="BL3881" t="s">
        <v>85</v>
      </c>
      <c r="BM3881" t="s">
        <v>7394</v>
      </c>
    </row>
    <row r="3882" spans="1:65" x14ac:dyDescent="0.25">
      <c r="A3882">
        <v>2011</v>
      </c>
      <c r="B3882" t="s">
        <v>64</v>
      </c>
      <c r="C3882" t="s">
        <v>65</v>
      </c>
      <c r="D3882" t="s">
        <v>40101</v>
      </c>
      <c r="E3882">
        <v>800215807</v>
      </c>
      <c r="F3882" t="s">
        <v>7434</v>
      </c>
      <c r="G3882">
        <v>10</v>
      </c>
      <c r="H3882" t="s">
        <v>41353</v>
      </c>
      <c r="I3882" t="s">
        <v>67</v>
      </c>
      <c r="J3882" t="s">
        <v>88</v>
      </c>
      <c r="K3882">
        <v>3</v>
      </c>
      <c r="L3882" t="s">
        <v>41838</v>
      </c>
      <c r="M3882">
        <v>80000000</v>
      </c>
      <c r="N3882" t="s">
        <v>348</v>
      </c>
      <c r="O3882" t="s">
        <v>43752</v>
      </c>
      <c r="P3882" t="s">
        <v>90</v>
      </c>
      <c r="Q3882" t="s">
        <v>39286</v>
      </c>
      <c r="R3882" t="s">
        <v>39286</v>
      </c>
      <c r="S3882" t="s">
        <v>3925</v>
      </c>
      <c r="T3882" t="s">
        <v>7435</v>
      </c>
      <c r="U3882" t="s">
        <v>7436</v>
      </c>
      <c r="V3882" t="s">
        <v>7437</v>
      </c>
      <c r="W3882" t="s">
        <v>7438</v>
      </c>
      <c r="X3882">
        <v>1870406350</v>
      </c>
      <c r="Y3882" t="s">
        <v>122</v>
      </c>
      <c r="Z3882" t="s">
        <v>123</v>
      </c>
      <c r="AA3882">
        <v>0</v>
      </c>
      <c r="AB3882" t="s">
        <v>76</v>
      </c>
      <c r="AC3882">
        <v>0</v>
      </c>
      <c r="AD3882" t="s">
        <v>76</v>
      </c>
      <c r="AE3882">
        <v>3405963</v>
      </c>
      <c r="AF3882" t="s">
        <v>41304</v>
      </c>
      <c r="AG3882" t="s">
        <v>7439</v>
      </c>
      <c r="AH3882" t="s">
        <v>7440</v>
      </c>
      <c r="AI3882" t="s">
        <v>39286</v>
      </c>
      <c r="AJ3882" t="s">
        <v>41304</v>
      </c>
      <c r="AK3882" t="s">
        <v>7441</v>
      </c>
      <c r="AL3882" t="s">
        <v>7442</v>
      </c>
      <c r="AM3882">
        <v>2011</v>
      </c>
      <c r="AN3882" s="1">
        <v>40896</v>
      </c>
      <c r="AO3882" s="1">
        <v>40982</v>
      </c>
      <c r="AP3882">
        <v>9</v>
      </c>
      <c r="AQ3882" t="s">
        <v>81</v>
      </c>
      <c r="AR3882" s="4">
        <f>IF(AQ3882="M",AP3882*30.42,AP3882)</f>
        <v>273.78000000000003</v>
      </c>
      <c r="AS3882">
        <v>0</v>
      </c>
      <c r="AT3882" s="4">
        <f>AR3882+AS3882</f>
        <v>273.78000000000003</v>
      </c>
      <c r="AU3882">
        <v>2</v>
      </c>
      <c r="AV3882" s="1">
        <f>AO3882+AT3882</f>
        <v>41255.78</v>
      </c>
      <c r="AW3882" s="1">
        <v>41319</v>
      </c>
      <c r="AX3882" s="2">
        <f>IF(AV3882&gt;=AW3882,1,2)</f>
        <v>2</v>
      </c>
      <c r="AY3882" s="2" t="str">
        <f>IF((AV3882+10)&gt;=AW3882,"SAVE","LATE")</f>
        <v>LATE</v>
      </c>
      <c r="AZ3882" t="s">
        <v>82</v>
      </c>
      <c r="BA3882" t="s">
        <v>1011</v>
      </c>
      <c r="BB3882" s="6">
        <v>1826054322</v>
      </c>
      <c r="BC3882">
        <v>0</v>
      </c>
      <c r="BD3882" s="10">
        <v>1826054322</v>
      </c>
      <c r="BE3882" t="s">
        <v>43752</v>
      </c>
      <c r="BF3882">
        <v>0</v>
      </c>
      <c r="BG3882" t="s">
        <v>70</v>
      </c>
      <c r="BH3882">
        <v>-1</v>
      </c>
      <c r="BI3882" t="s">
        <v>7443</v>
      </c>
      <c r="BJ3882" t="s">
        <v>7443</v>
      </c>
      <c r="BK3882">
        <v>0</v>
      </c>
      <c r="BL3882" t="s">
        <v>85</v>
      </c>
      <c r="BM3882" t="s">
        <v>7444</v>
      </c>
    </row>
    <row r="3883" spans="1:65" x14ac:dyDescent="0.25">
      <c r="A3883">
        <v>2011</v>
      </c>
      <c r="B3883" t="s">
        <v>64</v>
      </c>
      <c r="C3883" t="s">
        <v>264</v>
      </c>
      <c r="D3883" t="s">
        <v>42782</v>
      </c>
      <c r="E3883">
        <v>899999238</v>
      </c>
      <c r="F3883" t="s">
        <v>3804</v>
      </c>
      <c r="G3883">
        <v>4</v>
      </c>
      <c r="H3883" t="s">
        <v>41311</v>
      </c>
      <c r="I3883" t="s">
        <v>67</v>
      </c>
      <c r="J3883" t="s">
        <v>88</v>
      </c>
      <c r="K3883">
        <v>2</v>
      </c>
      <c r="L3883" t="s">
        <v>41311</v>
      </c>
      <c r="M3883">
        <v>72000000</v>
      </c>
      <c r="N3883" t="s">
        <v>41840</v>
      </c>
      <c r="O3883" t="s">
        <v>43753</v>
      </c>
      <c r="P3883" t="s">
        <v>90</v>
      </c>
      <c r="Q3883" t="s">
        <v>70</v>
      </c>
      <c r="R3883" t="s">
        <v>70</v>
      </c>
      <c r="S3883" t="s">
        <v>3925</v>
      </c>
      <c r="T3883" t="s">
        <v>7391</v>
      </c>
      <c r="U3883" t="s">
        <v>7558</v>
      </c>
      <c r="V3883" t="s">
        <v>7559</v>
      </c>
      <c r="W3883" t="s">
        <v>7559</v>
      </c>
      <c r="X3883">
        <v>1640999273</v>
      </c>
      <c r="Y3883" t="s">
        <v>122</v>
      </c>
      <c r="Z3883" t="s">
        <v>123</v>
      </c>
      <c r="AA3883">
        <v>0</v>
      </c>
      <c r="AB3883" t="s">
        <v>76</v>
      </c>
      <c r="AC3883">
        <v>0</v>
      </c>
      <c r="AD3883" t="s">
        <v>76</v>
      </c>
      <c r="AE3883">
        <v>551493</v>
      </c>
      <c r="AF3883" t="s">
        <v>40104</v>
      </c>
      <c r="AG3883" t="s">
        <v>7560</v>
      </c>
      <c r="AH3883" t="s">
        <v>40358</v>
      </c>
      <c r="AI3883" t="s">
        <v>1000</v>
      </c>
      <c r="AJ3883" t="s">
        <v>41304</v>
      </c>
      <c r="AK3883">
        <v>10274852</v>
      </c>
      <c r="AL3883" t="s">
        <v>47130</v>
      </c>
      <c r="AM3883">
        <v>2011</v>
      </c>
      <c r="AN3883" s="1">
        <v>40711</v>
      </c>
      <c r="AO3883" s="1">
        <v>40711</v>
      </c>
      <c r="AP3883">
        <v>9</v>
      </c>
      <c r="AQ3883" t="s">
        <v>81</v>
      </c>
      <c r="AR3883" s="4">
        <f>IF(AQ3883="M",AP3883*30.42,AP3883)</f>
        <v>273.78000000000003</v>
      </c>
      <c r="AS3883">
        <v>92</v>
      </c>
      <c r="AT3883" s="4">
        <f>AR3883+AS3883</f>
        <v>365.78000000000003</v>
      </c>
      <c r="AU3883">
        <v>2</v>
      </c>
      <c r="AV3883" s="1">
        <f>AO3883+AT3883</f>
        <v>41076.78</v>
      </c>
      <c r="AW3883" s="1">
        <v>41138</v>
      </c>
      <c r="AX3883" s="2">
        <f>IF(AV3883&gt;=AW3883,1,2)</f>
        <v>2</v>
      </c>
      <c r="AY3883" s="2" t="str">
        <f>IF((AV3883+10)&gt;=AW3883,"SAVE","LATE")</f>
        <v>LATE</v>
      </c>
      <c r="AZ3883" t="s">
        <v>82</v>
      </c>
      <c r="BA3883" t="s">
        <v>1011</v>
      </c>
      <c r="BB3883" s="6">
        <v>1640999273</v>
      </c>
      <c r="BC3883">
        <v>0</v>
      </c>
      <c r="BD3883" s="10">
        <v>1640999273</v>
      </c>
      <c r="BE3883" t="s">
        <v>43753</v>
      </c>
      <c r="BF3883">
        <v>0</v>
      </c>
      <c r="BG3883" t="s">
        <v>70</v>
      </c>
      <c r="BH3883">
        <v>-1</v>
      </c>
      <c r="BI3883" t="s">
        <v>70</v>
      </c>
      <c r="BJ3883" t="s">
        <v>70</v>
      </c>
      <c r="BK3883">
        <v>0</v>
      </c>
      <c r="BL3883" t="s">
        <v>85</v>
      </c>
      <c r="BM3883" t="s">
        <v>7561</v>
      </c>
    </row>
    <row r="3884" spans="1:65" x14ac:dyDescent="0.25">
      <c r="A3884">
        <v>2011</v>
      </c>
      <c r="B3884" t="s">
        <v>64</v>
      </c>
      <c r="C3884" t="s">
        <v>264</v>
      </c>
      <c r="D3884" t="s">
        <v>42782</v>
      </c>
      <c r="E3884">
        <v>899999238</v>
      </c>
      <c r="F3884" t="s">
        <v>3804</v>
      </c>
      <c r="G3884">
        <v>4</v>
      </c>
      <c r="H3884" t="s">
        <v>41311</v>
      </c>
      <c r="I3884" t="s">
        <v>67</v>
      </c>
      <c r="J3884" t="s">
        <v>88</v>
      </c>
      <c r="K3884">
        <v>2</v>
      </c>
      <c r="L3884" t="s">
        <v>41311</v>
      </c>
      <c r="M3884">
        <v>72000000</v>
      </c>
      <c r="N3884" t="s">
        <v>41840</v>
      </c>
      <c r="O3884" t="s">
        <v>43754</v>
      </c>
      <c r="P3884" t="s">
        <v>90</v>
      </c>
      <c r="Q3884" t="s">
        <v>70</v>
      </c>
      <c r="R3884" t="s">
        <v>70</v>
      </c>
      <c r="S3884" t="s">
        <v>3925</v>
      </c>
      <c r="T3884" t="s">
        <v>7391</v>
      </c>
      <c r="U3884" t="s">
        <v>7636</v>
      </c>
      <c r="V3884" t="s">
        <v>7637</v>
      </c>
      <c r="W3884" t="s">
        <v>7637</v>
      </c>
      <c r="X3884">
        <v>1539999317</v>
      </c>
      <c r="Y3884" t="s">
        <v>122</v>
      </c>
      <c r="Z3884" t="s">
        <v>123</v>
      </c>
      <c r="AA3884">
        <v>0</v>
      </c>
      <c r="AB3884" t="s">
        <v>76</v>
      </c>
      <c r="AC3884">
        <v>0</v>
      </c>
      <c r="AD3884" t="s">
        <v>76</v>
      </c>
      <c r="AE3884">
        <v>551465</v>
      </c>
      <c r="AF3884" t="s">
        <v>41304</v>
      </c>
      <c r="AG3884">
        <v>12107192</v>
      </c>
      <c r="AH3884" t="s">
        <v>7638</v>
      </c>
      <c r="AI3884" t="s">
        <v>1000</v>
      </c>
      <c r="AJ3884" t="s">
        <v>41304</v>
      </c>
      <c r="AK3884">
        <v>12107192</v>
      </c>
      <c r="AL3884" t="s">
        <v>7638</v>
      </c>
      <c r="AM3884">
        <v>2011</v>
      </c>
      <c r="AN3884" s="1">
        <v>40710</v>
      </c>
      <c r="AO3884" s="1">
        <v>40710</v>
      </c>
      <c r="AP3884">
        <v>8</v>
      </c>
      <c r="AQ3884" t="s">
        <v>81</v>
      </c>
      <c r="AR3884" s="4">
        <f>IF(AQ3884="M",AP3884*30.42,AP3884)</f>
        <v>243.36</v>
      </c>
      <c r="AS3884">
        <v>0</v>
      </c>
      <c r="AT3884" s="4">
        <f>AR3884+AS3884</f>
        <v>243.36</v>
      </c>
      <c r="AU3884">
        <v>4</v>
      </c>
      <c r="AV3884" s="1">
        <f>AO3884+AT3884</f>
        <v>40953.360000000001</v>
      </c>
      <c r="AW3884" s="1">
        <v>41076</v>
      </c>
      <c r="AX3884" s="2">
        <f>IF(AV3884&gt;=AW3884,1,2)</f>
        <v>2</v>
      </c>
      <c r="AY3884" s="2" t="str">
        <f>IF((AV3884+10)&gt;=AW3884,"SAVE","LATE")</f>
        <v>LATE</v>
      </c>
      <c r="AZ3884" t="s">
        <v>82</v>
      </c>
      <c r="BA3884" t="s">
        <v>1011</v>
      </c>
      <c r="BB3884" s="6">
        <v>1539999317</v>
      </c>
      <c r="BC3884">
        <v>0</v>
      </c>
      <c r="BD3884" s="10">
        <v>1539999317</v>
      </c>
      <c r="BE3884" t="s">
        <v>43754</v>
      </c>
      <c r="BF3884">
        <v>0</v>
      </c>
      <c r="BG3884" t="s">
        <v>70</v>
      </c>
      <c r="BH3884">
        <v>-1</v>
      </c>
      <c r="BI3884" t="s">
        <v>70</v>
      </c>
      <c r="BJ3884" t="s">
        <v>70</v>
      </c>
      <c r="BK3884">
        <v>0</v>
      </c>
      <c r="BL3884" t="s">
        <v>85</v>
      </c>
      <c r="BM3884" t="s">
        <v>7639</v>
      </c>
    </row>
    <row r="3885" spans="1:65" x14ac:dyDescent="0.25">
      <c r="A3885">
        <v>2011</v>
      </c>
      <c r="B3885" t="s">
        <v>64</v>
      </c>
      <c r="C3885" t="s">
        <v>264</v>
      </c>
      <c r="D3885" t="s">
        <v>42782</v>
      </c>
      <c r="E3885">
        <v>899999238</v>
      </c>
      <c r="F3885" t="s">
        <v>3804</v>
      </c>
      <c r="G3885">
        <v>4</v>
      </c>
      <c r="H3885" t="s">
        <v>41311</v>
      </c>
      <c r="I3885" t="s">
        <v>67</v>
      </c>
      <c r="J3885" t="s">
        <v>88</v>
      </c>
      <c r="K3885">
        <v>2</v>
      </c>
      <c r="L3885" t="s">
        <v>41311</v>
      </c>
      <c r="M3885">
        <v>72000000</v>
      </c>
      <c r="N3885" t="s">
        <v>41840</v>
      </c>
      <c r="O3885" t="s">
        <v>43755</v>
      </c>
      <c r="P3885" t="s">
        <v>90</v>
      </c>
      <c r="Q3885" t="s">
        <v>70</v>
      </c>
      <c r="R3885" t="s">
        <v>70</v>
      </c>
      <c r="S3885" t="s">
        <v>3925</v>
      </c>
      <c r="T3885" t="s">
        <v>7391</v>
      </c>
      <c r="U3885" t="s">
        <v>7930</v>
      </c>
      <c r="V3885" t="s">
        <v>7931</v>
      </c>
      <c r="W3885" t="s">
        <v>7931</v>
      </c>
      <c r="X3885">
        <v>1244991511</v>
      </c>
      <c r="Y3885" t="s">
        <v>122</v>
      </c>
      <c r="Z3885" t="s">
        <v>123</v>
      </c>
      <c r="AA3885">
        <v>0</v>
      </c>
      <c r="AB3885" t="s">
        <v>76</v>
      </c>
      <c r="AC3885">
        <v>0</v>
      </c>
      <c r="AD3885" t="s">
        <v>76</v>
      </c>
      <c r="AE3885">
        <v>551483</v>
      </c>
      <c r="AF3885" t="s">
        <v>41304</v>
      </c>
      <c r="AG3885">
        <v>10273546</v>
      </c>
      <c r="AH3885" t="s">
        <v>43756</v>
      </c>
      <c r="AI3885" t="s">
        <v>1000</v>
      </c>
      <c r="AJ3885" t="s">
        <v>41304</v>
      </c>
      <c r="AK3885">
        <v>10273546</v>
      </c>
      <c r="AL3885" t="s">
        <v>43756</v>
      </c>
      <c r="AM3885">
        <v>2011</v>
      </c>
      <c r="AN3885" s="1">
        <v>40710</v>
      </c>
      <c r="AO3885" s="1">
        <v>40710</v>
      </c>
      <c r="AP3885">
        <v>7</v>
      </c>
      <c r="AQ3885" t="s">
        <v>81</v>
      </c>
      <c r="AR3885" s="4">
        <f>IF(AQ3885="M",AP3885*30.42,AP3885)</f>
        <v>212.94</v>
      </c>
      <c r="AS3885">
        <v>0</v>
      </c>
      <c r="AT3885" s="4">
        <f>AR3885+AS3885</f>
        <v>212.94</v>
      </c>
      <c r="AU3885">
        <v>5</v>
      </c>
      <c r="AV3885" s="1">
        <f>AO3885+AT3885</f>
        <v>40922.94</v>
      </c>
      <c r="AW3885" s="1">
        <v>41076</v>
      </c>
      <c r="AX3885" s="2">
        <f>IF(AV3885&gt;=AW3885,1,2)</f>
        <v>2</v>
      </c>
      <c r="AY3885" s="2" t="str">
        <f>IF((AV3885+10)&gt;=AW3885,"SAVE","LATE")</f>
        <v>LATE</v>
      </c>
      <c r="AZ3885" t="s">
        <v>82</v>
      </c>
      <c r="BA3885" t="s">
        <v>1011</v>
      </c>
      <c r="BB3885" s="6">
        <v>1244991511</v>
      </c>
      <c r="BC3885">
        <v>0</v>
      </c>
      <c r="BD3885" s="10">
        <v>1244991511</v>
      </c>
      <c r="BE3885" t="s">
        <v>43755</v>
      </c>
      <c r="BF3885">
        <v>0</v>
      </c>
      <c r="BG3885" t="s">
        <v>70</v>
      </c>
      <c r="BH3885">
        <v>-1</v>
      </c>
      <c r="BI3885" t="s">
        <v>70</v>
      </c>
      <c r="BJ3885" t="s">
        <v>70</v>
      </c>
      <c r="BK3885">
        <v>0</v>
      </c>
      <c r="BL3885" t="s">
        <v>85</v>
      </c>
      <c r="BM3885" t="s">
        <v>7932</v>
      </c>
    </row>
    <row r="3886" spans="1:65" x14ac:dyDescent="0.25">
      <c r="A3886">
        <v>2011</v>
      </c>
      <c r="B3886" t="s">
        <v>64</v>
      </c>
      <c r="C3886" t="s">
        <v>264</v>
      </c>
      <c r="D3886" t="s">
        <v>42782</v>
      </c>
      <c r="E3886">
        <v>899999238</v>
      </c>
      <c r="F3886" t="s">
        <v>3804</v>
      </c>
      <c r="G3886">
        <v>4</v>
      </c>
      <c r="H3886" t="s">
        <v>41311</v>
      </c>
      <c r="I3886" t="s">
        <v>67</v>
      </c>
      <c r="J3886" t="s">
        <v>88</v>
      </c>
      <c r="K3886">
        <v>2</v>
      </c>
      <c r="L3886" t="s">
        <v>41311</v>
      </c>
      <c r="M3886">
        <v>72000000</v>
      </c>
      <c r="N3886" t="s">
        <v>41840</v>
      </c>
      <c r="O3886" t="s">
        <v>43757</v>
      </c>
      <c r="P3886" t="s">
        <v>90</v>
      </c>
      <c r="Q3886" t="s">
        <v>70</v>
      </c>
      <c r="R3886" t="s">
        <v>70</v>
      </c>
      <c r="S3886" t="s">
        <v>3925</v>
      </c>
      <c r="T3886" t="s">
        <v>7391</v>
      </c>
      <c r="U3886" t="s">
        <v>7957</v>
      </c>
      <c r="V3886" t="s">
        <v>7958</v>
      </c>
      <c r="W3886" t="s">
        <v>7958</v>
      </c>
      <c r="X3886">
        <v>1214999465</v>
      </c>
      <c r="Y3886" t="s">
        <v>122</v>
      </c>
      <c r="Z3886" t="s">
        <v>123</v>
      </c>
      <c r="AA3886">
        <v>0</v>
      </c>
      <c r="AB3886" t="s">
        <v>76</v>
      </c>
      <c r="AC3886">
        <v>0</v>
      </c>
      <c r="AD3886" t="s">
        <v>76</v>
      </c>
      <c r="AE3886">
        <v>551494</v>
      </c>
      <c r="AF3886" t="s">
        <v>41304</v>
      </c>
      <c r="AG3886">
        <v>75066784</v>
      </c>
      <c r="AH3886" t="s">
        <v>43758</v>
      </c>
      <c r="AI3886" t="s">
        <v>1000</v>
      </c>
      <c r="AJ3886" t="s">
        <v>41304</v>
      </c>
      <c r="AK3886">
        <v>75066784</v>
      </c>
      <c r="AL3886" t="s">
        <v>43758</v>
      </c>
      <c r="AM3886">
        <v>2011</v>
      </c>
      <c r="AN3886" s="1">
        <v>40711</v>
      </c>
      <c r="AO3886" s="1">
        <v>40711</v>
      </c>
      <c r="AP3886">
        <v>7</v>
      </c>
      <c r="AQ3886" t="s">
        <v>81</v>
      </c>
      <c r="AR3886" s="4">
        <f>IF(AQ3886="M",AP3886*30.42,AP3886)</f>
        <v>212.94</v>
      </c>
      <c r="AS3886">
        <v>0</v>
      </c>
      <c r="AT3886" s="4">
        <f>AR3886+AS3886</f>
        <v>212.94</v>
      </c>
      <c r="AU3886">
        <v>6</v>
      </c>
      <c r="AV3886" s="1">
        <f>AO3886+AT3886</f>
        <v>40923.94</v>
      </c>
      <c r="AW3886" s="1">
        <v>41107</v>
      </c>
      <c r="AX3886" s="2">
        <f>IF(AV3886&gt;=AW3886,1,2)</f>
        <v>2</v>
      </c>
      <c r="AY3886" s="2" t="str">
        <f>IF((AV3886+10)&gt;=AW3886,"SAVE","LATE")</f>
        <v>LATE</v>
      </c>
      <c r="AZ3886" t="s">
        <v>82</v>
      </c>
      <c r="BA3886" t="s">
        <v>1011</v>
      </c>
      <c r="BB3886" s="6">
        <v>1214999465</v>
      </c>
      <c r="BC3886">
        <v>0</v>
      </c>
      <c r="BD3886" s="10">
        <v>1214999465</v>
      </c>
      <c r="BE3886" t="s">
        <v>43757</v>
      </c>
      <c r="BF3886">
        <v>0</v>
      </c>
      <c r="BG3886" t="s">
        <v>70</v>
      </c>
      <c r="BH3886">
        <v>-1</v>
      </c>
      <c r="BI3886" t="s">
        <v>70</v>
      </c>
      <c r="BJ3886" t="s">
        <v>70</v>
      </c>
      <c r="BK3886">
        <v>0</v>
      </c>
      <c r="BL3886" t="s">
        <v>85</v>
      </c>
      <c r="BM3886" t="s">
        <v>7959</v>
      </c>
    </row>
    <row r="3887" spans="1:65" x14ac:dyDescent="0.25">
      <c r="A3887">
        <v>2011</v>
      </c>
      <c r="B3887" t="s">
        <v>64</v>
      </c>
      <c r="C3887" t="s">
        <v>264</v>
      </c>
      <c r="D3887" t="s">
        <v>42782</v>
      </c>
      <c r="E3887">
        <v>899999238</v>
      </c>
      <c r="F3887" t="s">
        <v>3804</v>
      </c>
      <c r="G3887">
        <v>4</v>
      </c>
      <c r="H3887" t="s">
        <v>41311</v>
      </c>
      <c r="I3887" t="s">
        <v>67</v>
      </c>
      <c r="J3887" t="s">
        <v>88</v>
      </c>
      <c r="K3887">
        <v>2</v>
      </c>
      <c r="L3887" t="s">
        <v>41311</v>
      </c>
      <c r="M3887">
        <v>72000000</v>
      </c>
      <c r="N3887" t="s">
        <v>41840</v>
      </c>
      <c r="O3887" t="s">
        <v>43759</v>
      </c>
      <c r="P3887" t="s">
        <v>90</v>
      </c>
      <c r="Q3887" t="s">
        <v>70</v>
      </c>
      <c r="R3887" t="s">
        <v>70</v>
      </c>
      <c r="S3887" t="s">
        <v>3925</v>
      </c>
      <c r="T3887" t="s">
        <v>7391</v>
      </c>
      <c r="U3887" t="s">
        <v>8101</v>
      </c>
      <c r="V3887" t="s">
        <v>8102</v>
      </c>
      <c r="W3887" t="s">
        <v>8102</v>
      </c>
      <c r="X3887">
        <v>1049709530</v>
      </c>
      <c r="Y3887" t="s">
        <v>122</v>
      </c>
      <c r="Z3887" t="s">
        <v>123</v>
      </c>
      <c r="AA3887">
        <v>0</v>
      </c>
      <c r="AB3887" t="s">
        <v>76</v>
      </c>
      <c r="AC3887">
        <v>0</v>
      </c>
      <c r="AD3887" t="s">
        <v>76</v>
      </c>
      <c r="AE3887">
        <v>551501</v>
      </c>
      <c r="AF3887" t="s">
        <v>41304</v>
      </c>
      <c r="AG3887">
        <v>4323222</v>
      </c>
      <c r="AH3887" t="s">
        <v>8103</v>
      </c>
      <c r="AI3887" t="s">
        <v>1000</v>
      </c>
      <c r="AJ3887" t="s">
        <v>41304</v>
      </c>
      <c r="AK3887">
        <v>4323222</v>
      </c>
      <c r="AL3887" t="s">
        <v>8103</v>
      </c>
      <c r="AM3887">
        <v>2011</v>
      </c>
      <c r="AN3887" s="1">
        <v>40711</v>
      </c>
      <c r="AO3887" s="1">
        <v>40711</v>
      </c>
      <c r="AP3887">
        <v>6</v>
      </c>
      <c r="AQ3887" t="s">
        <v>81</v>
      </c>
      <c r="AR3887" s="4">
        <f>IF(AQ3887="M",AP3887*30.42,AP3887)</f>
        <v>182.52</v>
      </c>
      <c r="AS3887">
        <v>0</v>
      </c>
      <c r="AT3887" s="4">
        <f>AR3887+AS3887</f>
        <v>182.52</v>
      </c>
      <c r="AU3887">
        <v>2</v>
      </c>
      <c r="AV3887" s="1">
        <f>AO3887+AT3887</f>
        <v>40893.519999999997</v>
      </c>
      <c r="AW3887" s="1">
        <v>40956</v>
      </c>
      <c r="AX3887" s="2">
        <f>IF(AV3887&gt;=AW3887,1,2)</f>
        <v>2</v>
      </c>
      <c r="AY3887" s="2" t="str">
        <f>IF((AV3887+10)&gt;=AW3887,"SAVE","LATE")</f>
        <v>LATE</v>
      </c>
      <c r="AZ3887" t="s">
        <v>82</v>
      </c>
      <c r="BA3887" t="s">
        <v>1011</v>
      </c>
      <c r="BB3887" s="6">
        <v>1049709530</v>
      </c>
      <c r="BC3887">
        <v>0</v>
      </c>
      <c r="BD3887" s="10">
        <v>1049709530</v>
      </c>
      <c r="BE3887" t="s">
        <v>43759</v>
      </c>
      <c r="BF3887">
        <v>0</v>
      </c>
      <c r="BG3887" t="s">
        <v>70</v>
      </c>
      <c r="BH3887">
        <v>-1</v>
      </c>
      <c r="BI3887" t="s">
        <v>70</v>
      </c>
      <c r="BJ3887" t="s">
        <v>70</v>
      </c>
      <c r="BK3887">
        <v>0</v>
      </c>
      <c r="BL3887" t="s">
        <v>85</v>
      </c>
      <c r="BM3887" t="s">
        <v>8104</v>
      </c>
    </row>
    <row r="3888" spans="1:65" x14ac:dyDescent="0.25">
      <c r="A3888">
        <v>2011</v>
      </c>
      <c r="B3888" t="s">
        <v>64</v>
      </c>
      <c r="C3888" t="s">
        <v>264</v>
      </c>
      <c r="D3888" t="s">
        <v>42782</v>
      </c>
      <c r="E3888">
        <v>899999238</v>
      </c>
      <c r="F3888" t="s">
        <v>3804</v>
      </c>
      <c r="G3888">
        <v>4</v>
      </c>
      <c r="H3888" t="s">
        <v>41311</v>
      </c>
      <c r="I3888" t="s">
        <v>67</v>
      </c>
      <c r="J3888" t="s">
        <v>88</v>
      </c>
      <c r="K3888">
        <v>2</v>
      </c>
      <c r="L3888" t="s">
        <v>41311</v>
      </c>
      <c r="M3888">
        <v>72000000</v>
      </c>
      <c r="N3888" t="s">
        <v>41840</v>
      </c>
      <c r="O3888" t="s">
        <v>43760</v>
      </c>
      <c r="P3888" t="s">
        <v>90</v>
      </c>
      <c r="Q3888" t="s">
        <v>70</v>
      </c>
      <c r="R3888" t="s">
        <v>70</v>
      </c>
      <c r="S3888" t="s">
        <v>3925</v>
      </c>
      <c r="T3888" t="s">
        <v>6016</v>
      </c>
      <c r="U3888" t="s">
        <v>8209</v>
      </c>
      <c r="V3888" t="s">
        <v>8210</v>
      </c>
      <c r="W3888" t="s">
        <v>8210</v>
      </c>
      <c r="X3888">
        <v>999942368</v>
      </c>
      <c r="Y3888" t="s">
        <v>122</v>
      </c>
      <c r="Z3888" t="s">
        <v>123</v>
      </c>
      <c r="AA3888">
        <v>0</v>
      </c>
      <c r="AB3888" t="s">
        <v>76</v>
      </c>
      <c r="AC3888">
        <v>0</v>
      </c>
      <c r="AD3888" t="s">
        <v>76</v>
      </c>
      <c r="AE3888">
        <v>551851</v>
      </c>
      <c r="AF3888" t="s">
        <v>41304</v>
      </c>
      <c r="AG3888">
        <v>10231305</v>
      </c>
      <c r="AH3888" t="s">
        <v>8211</v>
      </c>
      <c r="AI3888" t="s">
        <v>1000</v>
      </c>
      <c r="AJ3888" t="s">
        <v>41304</v>
      </c>
      <c r="AK3888">
        <v>10231305</v>
      </c>
      <c r="AL3888" t="s">
        <v>8211</v>
      </c>
      <c r="AM3888">
        <v>2011</v>
      </c>
      <c r="AN3888" s="1">
        <v>40711</v>
      </c>
      <c r="AO3888" s="1">
        <v>40711</v>
      </c>
      <c r="AP3888">
        <v>6</v>
      </c>
      <c r="AQ3888" t="s">
        <v>81</v>
      </c>
      <c r="AR3888" s="4">
        <f>IF(AQ3888="M",AP3888*30.42,AP3888)</f>
        <v>182.52</v>
      </c>
      <c r="AS3888">
        <v>0</v>
      </c>
      <c r="AT3888" s="4">
        <f>AR3888+AS3888</f>
        <v>182.52</v>
      </c>
      <c r="AU3888">
        <v>3</v>
      </c>
      <c r="AV3888" s="1">
        <f>AO3888+AT3888</f>
        <v>40893.519999999997</v>
      </c>
      <c r="AW3888" s="1">
        <v>40985</v>
      </c>
      <c r="AX3888" s="2">
        <f>IF(AV3888&gt;=AW3888,1,2)</f>
        <v>2</v>
      </c>
      <c r="AY3888" s="2" t="str">
        <f>IF((AV3888+10)&gt;=AW3888,"SAVE","LATE")</f>
        <v>LATE</v>
      </c>
      <c r="AZ3888" t="s">
        <v>82</v>
      </c>
      <c r="BA3888" t="s">
        <v>1011</v>
      </c>
      <c r="BB3888" s="6">
        <v>999942368</v>
      </c>
      <c r="BC3888">
        <v>0</v>
      </c>
      <c r="BD3888" s="10">
        <v>999942368</v>
      </c>
      <c r="BE3888" t="s">
        <v>43760</v>
      </c>
      <c r="BF3888">
        <v>0</v>
      </c>
      <c r="BG3888" t="s">
        <v>70</v>
      </c>
      <c r="BH3888">
        <v>-1</v>
      </c>
      <c r="BI3888" t="s">
        <v>70</v>
      </c>
      <c r="BJ3888" t="s">
        <v>70</v>
      </c>
      <c r="BK3888">
        <v>0</v>
      </c>
      <c r="BL3888" t="s">
        <v>85</v>
      </c>
      <c r="BM3888" t="s">
        <v>8212</v>
      </c>
    </row>
    <row r="3889" spans="1:65" x14ac:dyDescent="0.25">
      <c r="A3889">
        <v>2011</v>
      </c>
      <c r="B3889" t="s">
        <v>64</v>
      </c>
      <c r="C3889" t="s">
        <v>264</v>
      </c>
      <c r="D3889" t="s">
        <v>42782</v>
      </c>
      <c r="E3889">
        <v>899999238</v>
      </c>
      <c r="F3889" t="s">
        <v>3804</v>
      </c>
      <c r="G3889">
        <v>4</v>
      </c>
      <c r="H3889" t="s">
        <v>41311</v>
      </c>
      <c r="I3889" t="s">
        <v>67</v>
      </c>
      <c r="J3889" t="s">
        <v>88</v>
      </c>
      <c r="K3889">
        <v>2</v>
      </c>
      <c r="L3889" t="s">
        <v>41311</v>
      </c>
      <c r="M3889">
        <v>72000000</v>
      </c>
      <c r="N3889" t="s">
        <v>41840</v>
      </c>
      <c r="O3889" t="s">
        <v>43761</v>
      </c>
      <c r="P3889" t="s">
        <v>90</v>
      </c>
      <c r="Q3889" t="s">
        <v>70</v>
      </c>
      <c r="R3889" t="s">
        <v>70</v>
      </c>
      <c r="S3889" t="s">
        <v>3925</v>
      </c>
      <c r="T3889" t="s">
        <v>6016</v>
      </c>
      <c r="U3889" t="s">
        <v>8517</v>
      </c>
      <c r="V3889" t="s">
        <v>8518</v>
      </c>
      <c r="W3889" t="s">
        <v>8518</v>
      </c>
      <c r="X3889">
        <v>799994600</v>
      </c>
      <c r="Y3889" t="s">
        <v>122</v>
      </c>
      <c r="Z3889" t="s">
        <v>123</v>
      </c>
      <c r="AA3889">
        <v>0</v>
      </c>
      <c r="AB3889" t="s">
        <v>76</v>
      </c>
      <c r="AC3889">
        <v>0</v>
      </c>
      <c r="AD3889" t="s">
        <v>76</v>
      </c>
      <c r="AE3889">
        <v>551928</v>
      </c>
      <c r="AF3889" t="s">
        <v>41304</v>
      </c>
      <c r="AG3889">
        <v>10284417</v>
      </c>
      <c r="AH3889" t="s">
        <v>39716</v>
      </c>
      <c r="AI3889" t="s">
        <v>1000</v>
      </c>
      <c r="AJ3889" t="s">
        <v>41304</v>
      </c>
      <c r="AK3889">
        <v>10284417</v>
      </c>
      <c r="AL3889" t="s">
        <v>39716</v>
      </c>
      <c r="AM3889">
        <v>2011</v>
      </c>
      <c r="AN3889" s="1">
        <v>40711</v>
      </c>
      <c r="AO3889" s="1">
        <v>40711</v>
      </c>
      <c r="AP3889">
        <v>5</v>
      </c>
      <c r="AQ3889" t="s">
        <v>81</v>
      </c>
      <c r="AR3889" s="4">
        <f>IF(AQ3889="M",AP3889*30.42,AP3889)</f>
        <v>152.10000000000002</v>
      </c>
      <c r="AS3889">
        <v>0</v>
      </c>
      <c r="AT3889" s="4">
        <f>AR3889+AS3889</f>
        <v>152.10000000000002</v>
      </c>
      <c r="AU3889">
        <v>2</v>
      </c>
      <c r="AV3889" s="1">
        <f>AO3889+AT3889</f>
        <v>40863.1</v>
      </c>
      <c r="AW3889" s="1">
        <v>40925</v>
      </c>
      <c r="AX3889" s="2">
        <f>IF(AV3889&gt;=AW3889,1,2)</f>
        <v>2</v>
      </c>
      <c r="AY3889" s="2" t="str">
        <f>IF((AV3889+10)&gt;=AW3889,"SAVE","LATE")</f>
        <v>LATE</v>
      </c>
      <c r="AZ3889" t="s">
        <v>82</v>
      </c>
      <c r="BA3889" t="s">
        <v>1011</v>
      </c>
      <c r="BB3889" s="6">
        <v>799994600</v>
      </c>
      <c r="BC3889">
        <v>0</v>
      </c>
      <c r="BD3889" s="10">
        <v>799994600</v>
      </c>
      <c r="BE3889" t="s">
        <v>43761</v>
      </c>
      <c r="BF3889">
        <v>0</v>
      </c>
      <c r="BG3889" t="s">
        <v>70</v>
      </c>
      <c r="BH3889">
        <v>-1</v>
      </c>
      <c r="BI3889" t="s">
        <v>70</v>
      </c>
      <c r="BJ3889" t="s">
        <v>70</v>
      </c>
      <c r="BK3889">
        <v>0</v>
      </c>
      <c r="BL3889" t="s">
        <v>85</v>
      </c>
      <c r="BM3889" t="s">
        <v>8519</v>
      </c>
    </row>
    <row r="3890" spans="1:65" x14ac:dyDescent="0.25">
      <c r="A3890">
        <v>2011</v>
      </c>
      <c r="B3890" t="s">
        <v>116</v>
      </c>
      <c r="C3890" t="s">
        <v>117</v>
      </c>
      <c r="D3890" t="s">
        <v>43762</v>
      </c>
      <c r="E3890" t="s">
        <v>82</v>
      </c>
      <c r="F3890" t="s">
        <v>10005</v>
      </c>
      <c r="G3890">
        <v>1</v>
      </c>
      <c r="H3890" t="s">
        <v>46842</v>
      </c>
      <c r="I3890" t="s">
        <v>67</v>
      </c>
      <c r="J3890" t="s">
        <v>88</v>
      </c>
      <c r="K3890">
        <v>3</v>
      </c>
      <c r="L3890" t="s">
        <v>41838</v>
      </c>
      <c r="M3890">
        <v>72000000</v>
      </c>
      <c r="N3890" t="s">
        <v>41840</v>
      </c>
      <c r="O3890" t="s">
        <v>10006</v>
      </c>
      <c r="P3890" t="s">
        <v>90</v>
      </c>
      <c r="Q3890" t="s">
        <v>1149</v>
      </c>
      <c r="R3890" t="s">
        <v>1149</v>
      </c>
      <c r="S3890" t="s">
        <v>3925</v>
      </c>
      <c r="T3890" t="s">
        <v>6163</v>
      </c>
      <c r="U3890" t="s">
        <v>10007</v>
      </c>
      <c r="V3890" t="s">
        <v>10008</v>
      </c>
      <c r="W3890">
        <v>111213083</v>
      </c>
      <c r="X3890">
        <v>315052739</v>
      </c>
      <c r="Y3890" t="s">
        <v>122</v>
      </c>
      <c r="Z3890" t="s">
        <v>123</v>
      </c>
      <c r="AA3890">
        <v>0</v>
      </c>
      <c r="AB3890" t="s">
        <v>76</v>
      </c>
      <c r="AC3890">
        <v>0</v>
      </c>
      <c r="AD3890" t="s">
        <v>76</v>
      </c>
      <c r="AE3890">
        <v>748259</v>
      </c>
      <c r="AF3890" t="s">
        <v>41304</v>
      </c>
      <c r="AG3890" t="s">
        <v>10009</v>
      </c>
      <c r="AH3890" t="s">
        <v>10010</v>
      </c>
      <c r="AI3890" t="s">
        <v>1000</v>
      </c>
      <c r="AJ3890" t="s">
        <v>41304</v>
      </c>
      <c r="AK3890" t="s">
        <v>10009</v>
      </c>
      <c r="AL3890" t="s">
        <v>10010</v>
      </c>
      <c r="AM3890">
        <v>2011</v>
      </c>
      <c r="AN3890" s="1">
        <v>40890</v>
      </c>
      <c r="AO3890" s="1">
        <v>40890</v>
      </c>
      <c r="AP3890">
        <v>2</v>
      </c>
      <c r="AQ3890" t="s">
        <v>81</v>
      </c>
      <c r="AR3890" s="4">
        <f>IF(AQ3890="M",AP3890*30.42,AP3890)</f>
        <v>60.84</v>
      </c>
      <c r="AS3890">
        <v>0</v>
      </c>
      <c r="AT3890" s="4">
        <f>AR3890+AS3890</f>
        <v>60.84</v>
      </c>
      <c r="AU3890">
        <v>1</v>
      </c>
      <c r="AV3890" s="1">
        <f>AO3890+AT3890</f>
        <v>40950.839999999997</v>
      </c>
      <c r="AW3890" s="1">
        <v>40981</v>
      </c>
      <c r="AX3890" s="2">
        <f>IF(AV3890&gt;=AW3890,1,2)</f>
        <v>2</v>
      </c>
      <c r="AY3890" s="2" t="str">
        <f>IF((AV3890+10)&gt;=AW3890,"SAVE","LATE")</f>
        <v>LATE</v>
      </c>
      <c r="AZ3890" t="s">
        <v>82</v>
      </c>
      <c r="BA3890" t="s">
        <v>1011</v>
      </c>
      <c r="BB3890" s="6">
        <v>308783380</v>
      </c>
      <c r="BC3890">
        <v>0</v>
      </c>
      <c r="BD3890" s="10">
        <v>308783380</v>
      </c>
      <c r="BE3890" t="s">
        <v>43763</v>
      </c>
      <c r="BF3890">
        <v>0</v>
      </c>
      <c r="BG3890" t="s">
        <v>70</v>
      </c>
      <c r="BH3890">
        <v>-1</v>
      </c>
      <c r="BI3890" t="s">
        <v>10011</v>
      </c>
      <c r="BJ3890" t="s">
        <v>1091</v>
      </c>
      <c r="BK3890">
        <v>0</v>
      </c>
      <c r="BL3890" t="s">
        <v>85</v>
      </c>
      <c r="BM3890" t="s">
        <v>10012</v>
      </c>
    </row>
    <row r="3891" spans="1:65" x14ac:dyDescent="0.25">
      <c r="A3891">
        <v>2011</v>
      </c>
      <c r="B3891" t="s">
        <v>64</v>
      </c>
      <c r="C3891" t="s">
        <v>65</v>
      </c>
      <c r="D3891" t="s">
        <v>40101</v>
      </c>
      <c r="E3891">
        <v>800215807</v>
      </c>
      <c r="F3891" t="s">
        <v>181</v>
      </c>
      <c r="G3891">
        <v>12</v>
      </c>
      <c r="H3891" t="s">
        <v>41881</v>
      </c>
      <c r="I3891" t="s">
        <v>67</v>
      </c>
      <c r="J3891" t="s">
        <v>68</v>
      </c>
      <c r="K3891">
        <v>3</v>
      </c>
      <c r="L3891" t="s">
        <v>41838</v>
      </c>
      <c r="M3891">
        <v>72000000</v>
      </c>
      <c r="N3891" t="s">
        <v>41840</v>
      </c>
      <c r="O3891" t="s">
        <v>10417</v>
      </c>
      <c r="P3891" t="s">
        <v>90</v>
      </c>
      <c r="Q3891" t="s">
        <v>70</v>
      </c>
      <c r="R3891" t="s">
        <v>70</v>
      </c>
      <c r="S3891" t="s">
        <v>3925</v>
      </c>
      <c r="T3891" t="s">
        <v>6092</v>
      </c>
      <c r="U3891" t="s">
        <v>10418</v>
      </c>
      <c r="V3891" t="s">
        <v>10419</v>
      </c>
      <c r="W3891" t="s">
        <v>10419</v>
      </c>
      <c r="X3891">
        <v>250000000</v>
      </c>
      <c r="Y3891" t="s">
        <v>122</v>
      </c>
      <c r="Z3891" t="s">
        <v>123</v>
      </c>
      <c r="AA3891">
        <v>0</v>
      </c>
      <c r="AB3891" t="s">
        <v>76</v>
      </c>
      <c r="AC3891">
        <v>0</v>
      </c>
      <c r="AD3891" t="s">
        <v>76</v>
      </c>
      <c r="AE3891">
        <v>653356</v>
      </c>
      <c r="AF3891" t="s">
        <v>40104</v>
      </c>
      <c r="AG3891" t="s">
        <v>10420</v>
      </c>
      <c r="AH3891" t="s">
        <v>10421</v>
      </c>
      <c r="AI3891" t="s">
        <v>1000</v>
      </c>
      <c r="AJ3891" t="s">
        <v>41304</v>
      </c>
      <c r="AK3891">
        <v>10230770</v>
      </c>
      <c r="AL3891" t="s">
        <v>10422</v>
      </c>
      <c r="AM3891">
        <v>2011</v>
      </c>
      <c r="AN3891" s="1">
        <v>40716</v>
      </c>
      <c r="AO3891" s="1">
        <v>40771</v>
      </c>
      <c r="AP3891">
        <v>137</v>
      </c>
      <c r="AQ3891" t="s">
        <v>74</v>
      </c>
      <c r="AR3891" s="4">
        <f>IF(AQ3891="M",AP3891*30.42,AP3891)</f>
        <v>137</v>
      </c>
      <c r="AS3891">
        <v>0</v>
      </c>
      <c r="AT3891" s="4">
        <f>AR3891+AS3891</f>
        <v>137</v>
      </c>
      <c r="AU3891">
        <v>12</v>
      </c>
      <c r="AV3891" s="1">
        <f>AO3891+AT3891</f>
        <v>40908</v>
      </c>
      <c r="AW3891" s="1">
        <v>41137</v>
      </c>
      <c r="AX3891" s="2">
        <f>IF(AV3891&gt;=AW3891,1,2)</f>
        <v>2</v>
      </c>
      <c r="AY3891" s="2" t="str">
        <f>IF((AV3891+10)&gt;=AW3891,"SAVE","LATE")</f>
        <v>LATE</v>
      </c>
      <c r="AZ3891" t="s">
        <v>82</v>
      </c>
      <c r="BA3891" t="s">
        <v>1011</v>
      </c>
      <c r="BB3891" s="6">
        <v>250000000</v>
      </c>
      <c r="BC3891">
        <v>0</v>
      </c>
      <c r="BD3891" s="10">
        <v>250000000</v>
      </c>
      <c r="BE3891" t="s">
        <v>10417</v>
      </c>
      <c r="BF3891">
        <v>0</v>
      </c>
      <c r="BG3891" t="s">
        <v>70</v>
      </c>
      <c r="BH3891">
        <v>-1</v>
      </c>
      <c r="BI3891" t="s">
        <v>70</v>
      </c>
      <c r="BJ3891" t="s">
        <v>70</v>
      </c>
      <c r="BK3891">
        <v>0</v>
      </c>
      <c r="BL3891" t="s">
        <v>85</v>
      </c>
      <c r="BM3891" t="s">
        <v>10423</v>
      </c>
    </row>
    <row r="3892" spans="1:65" x14ac:dyDescent="0.25">
      <c r="A3892">
        <v>2011</v>
      </c>
      <c r="B3892" t="s">
        <v>64</v>
      </c>
      <c r="C3892" t="s">
        <v>264</v>
      </c>
      <c r="D3892" t="s">
        <v>42782</v>
      </c>
      <c r="E3892">
        <v>899999238</v>
      </c>
      <c r="F3892" t="s">
        <v>3804</v>
      </c>
      <c r="G3892">
        <v>1</v>
      </c>
      <c r="H3892" t="s">
        <v>46842</v>
      </c>
      <c r="I3892" t="s">
        <v>67</v>
      </c>
      <c r="J3892" t="s">
        <v>88</v>
      </c>
      <c r="K3892">
        <v>3</v>
      </c>
      <c r="L3892" t="s">
        <v>41838</v>
      </c>
      <c r="M3892">
        <v>72000000</v>
      </c>
      <c r="N3892" t="s">
        <v>41840</v>
      </c>
      <c r="O3892" t="s">
        <v>43764</v>
      </c>
      <c r="P3892" t="s">
        <v>90</v>
      </c>
      <c r="Q3892" t="s">
        <v>1149</v>
      </c>
      <c r="R3892" t="s">
        <v>1149</v>
      </c>
      <c r="S3892" t="s">
        <v>3925</v>
      </c>
      <c r="T3892" s="3">
        <v>40554</v>
      </c>
      <c r="U3892" t="s">
        <v>11180</v>
      </c>
      <c r="V3892" t="s">
        <v>11181</v>
      </c>
      <c r="W3892" t="s">
        <v>11182</v>
      </c>
      <c r="X3892">
        <v>182547917</v>
      </c>
      <c r="Y3892" t="s">
        <v>122</v>
      </c>
      <c r="Z3892" t="s">
        <v>123</v>
      </c>
      <c r="AA3892">
        <v>0</v>
      </c>
      <c r="AB3892" t="s">
        <v>76</v>
      </c>
      <c r="AC3892">
        <v>0</v>
      </c>
      <c r="AD3892" t="s">
        <v>76</v>
      </c>
      <c r="AE3892">
        <v>737942</v>
      </c>
      <c r="AF3892" t="s">
        <v>41304</v>
      </c>
      <c r="AG3892" t="s">
        <v>40586</v>
      </c>
      <c r="AH3892" t="s">
        <v>40586</v>
      </c>
      <c r="AI3892" t="s">
        <v>1000</v>
      </c>
      <c r="AJ3892" t="s">
        <v>41304</v>
      </c>
      <c r="AK3892" t="s">
        <v>11183</v>
      </c>
      <c r="AL3892" t="s">
        <v>40586</v>
      </c>
      <c r="AM3892">
        <v>2011</v>
      </c>
      <c r="AN3892" s="1">
        <v>40907</v>
      </c>
      <c r="AO3892" s="1">
        <v>40907</v>
      </c>
      <c r="AP3892">
        <v>4</v>
      </c>
      <c r="AQ3892" t="s">
        <v>81</v>
      </c>
      <c r="AR3892" s="4">
        <f>IF(AQ3892="M",AP3892*30.42,AP3892)</f>
        <v>121.68</v>
      </c>
      <c r="AS3892">
        <v>0</v>
      </c>
      <c r="AT3892" s="4">
        <f>AR3892+AS3892</f>
        <v>121.68</v>
      </c>
      <c r="AU3892">
        <v>2</v>
      </c>
      <c r="AV3892" s="1">
        <f>AO3892+AT3892</f>
        <v>41028.68</v>
      </c>
      <c r="AW3892" s="1">
        <v>41089</v>
      </c>
      <c r="AX3892" s="2">
        <f>IF(AV3892&gt;=AW3892,1,2)</f>
        <v>2</v>
      </c>
      <c r="AY3892" s="2" t="str">
        <f>IF((AV3892+10)&gt;=AW3892,"SAVE","LATE")</f>
        <v>LATE</v>
      </c>
      <c r="AZ3892" t="s">
        <v>82</v>
      </c>
      <c r="BA3892" t="s">
        <v>1011</v>
      </c>
      <c r="BB3892" s="6">
        <v>183567967</v>
      </c>
      <c r="BC3892">
        <v>45799123</v>
      </c>
      <c r="BD3892" s="10">
        <v>229367090</v>
      </c>
      <c r="BE3892" t="s">
        <v>43765</v>
      </c>
      <c r="BF3892">
        <v>0</v>
      </c>
      <c r="BG3892" t="s">
        <v>70</v>
      </c>
      <c r="BH3892">
        <v>-1</v>
      </c>
      <c r="BI3892" t="s">
        <v>11184</v>
      </c>
      <c r="BJ3892" t="s">
        <v>11185</v>
      </c>
      <c r="BK3892">
        <v>0</v>
      </c>
      <c r="BL3892" t="s">
        <v>85</v>
      </c>
      <c r="BM3892" t="s">
        <v>11186</v>
      </c>
    </row>
    <row r="3893" spans="1:65" x14ac:dyDescent="0.25">
      <c r="A3893">
        <v>2011</v>
      </c>
      <c r="B3893" t="s">
        <v>64</v>
      </c>
      <c r="C3893" t="s">
        <v>264</v>
      </c>
      <c r="D3893" t="s">
        <v>42782</v>
      </c>
      <c r="E3893">
        <v>899999238</v>
      </c>
      <c r="F3893" t="s">
        <v>3804</v>
      </c>
      <c r="G3893">
        <v>11</v>
      </c>
      <c r="H3893" t="s">
        <v>41839</v>
      </c>
      <c r="I3893" t="s">
        <v>67</v>
      </c>
      <c r="J3893" t="s">
        <v>88</v>
      </c>
      <c r="K3893">
        <v>3</v>
      </c>
      <c r="L3893" t="s">
        <v>41838</v>
      </c>
      <c r="M3893">
        <v>72000000</v>
      </c>
      <c r="N3893" t="s">
        <v>41840</v>
      </c>
      <c r="O3893" t="s">
        <v>43766</v>
      </c>
      <c r="P3893" t="s">
        <v>90</v>
      </c>
      <c r="Q3893" t="s">
        <v>1149</v>
      </c>
      <c r="R3893" t="s">
        <v>1149</v>
      </c>
      <c r="S3893" t="s">
        <v>3925</v>
      </c>
      <c r="T3893" t="s">
        <v>7197</v>
      </c>
      <c r="U3893" t="s">
        <v>11886</v>
      </c>
      <c r="V3893" t="s">
        <v>11682</v>
      </c>
      <c r="W3893" t="s">
        <v>11887</v>
      </c>
      <c r="X3893">
        <v>133316183</v>
      </c>
      <c r="Y3893" t="s">
        <v>122</v>
      </c>
      <c r="Z3893" t="s">
        <v>123</v>
      </c>
      <c r="AA3893">
        <v>0</v>
      </c>
      <c r="AB3893" t="s">
        <v>76</v>
      </c>
      <c r="AC3893">
        <v>0</v>
      </c>
      <c r="AD3893" t="s">
        <v>76</v>
      </c>
      <c r="AE3893">
        <v>662393</v>
      </c>
      <c r="AF3893" t="s">
        <v>41304</v>
      </c>
      <c r="AG3893" t="s">
        <v>11888</v>
      </c>
      <c r="AH3893" t="s">
        <v>41511</v>
      </c>
      <c r="AI3893" t="s">
        <v>1000</v>
      </c>
      <c r="AJ3893" t="s">
        <v>41304</v>
      </c>
      <c r="AK3893" t="s">
        <v>11888</v>
      </c>
      <c r="AL3893" t="s">
        <v>41511</v>
      </c>
      <c r="AM3893">
        <v>2011</v>
      </c>
      <c r="AN3893" s="1">
        <v>40843</v>
      </c>
      <c r="AO3893" s="1">
        <v>40843</v>
      </c>
      <c r="AP3893">
        <v>4</v>
      </c>
      <c r="AQ3893" t="s">
        <v>81</v>
      </c>
      <c r="AR3893" s="4">
        <f>IF(AQ3893="M",AP3893*30.42,AP3893)</f>
        <v>121.68</v>
      </c>
      <c r="AS3893">
        <v>0</v>
      </c>
      <c r="AT3893" s="4">
        <f>AR3893+AS3893</f>
        <v>121.68</v>
      </c>
      <c r="AU3893">
        <v>2</v>
      </c>
      <c r="AV3893" s="1">
        <f>AO3893+AT3893</f>
        <v>40964.68</v>
      </c>
      <c r="AW3893" s="1">
        <v>41026</v>
      </c>
      <c r="AX3893" s="2">
        <f>IF(AV3893&gt;=AW3893,1,2)</f>
        <v>2</v>
      </c>
      <c r="AY3893" s="2" t="str">
        <f>IF((AV3893+10)&gt;=AW3893,"SAVE","LATE")</f>
        <v>LATE</v>
      </c>
      <c r="AZ3893" t="s">
        <v>82</v>
      </c>
      <c r="BA3893" t="s">
        <v>1011</v>
      </c>
      <c r="BB3893" s="6">
        <v>134183533</v>
      </c>
      <c r="BC3893">
        <v>0</v>
      </c>
      <c r="BD3893" s="10">
        <v>134183533</v>
      </c>
      <c r="BE3893" t="s">
        <v>43767</v>
      </c>
      <c r="BF3893">
        <v>0</v>
      </c>
      <c r="BG3893" t="s">
        <v>70</v>
      </c>
      <c r="BH3893">
        <v>-1</v>
      </c>
      <c r="BI3893" t="s">
        <v>11889</v>
      </c>
      <c r="BJ3893" t="s">
        <v>11890</v>
      </c>
      <c r="BK3893">
        <v>0</v>
      </c>
      <c r="BL3893" t="s">
        <v>85</v>
      </c>
      <c r="BM3893" t="s">
        <v>11891</v>
      </c>
    </row>
    <row r="3894" spans="1:65" x14ac:dyDescent="0.25">
      <c r="A3894">
        <v>2011</v>
      </c>
      <c r="B3894" t="s">
        <v>116</v>
      </c>
      <c r="C3894" t="s">
        <v>117</v>
      </c>
      <c r="D3894" t="s">
        <v>43762</v>
      </c>
      <c r="E3894" t="s">
        <v>82</v>
      </c>
      <c r="F3894" t="s">
        <v>10005</v>
      </c>
      <c r="G3894">
        <v>11</v>
      </c>
      <c r="H3894" t="s">
        <v>41839</v>
      </c>
      <c r="I3894" t="s">
        <v>67</v>
      </c>
      <c r="J3894" t="s">
        <v>88</v>
      </c>
      <c r="K3894">
        <v>3</v>
      </c>
      <c r="L3894" t="s">
        <v>41838</v>
      </c>
      <c r="M3894">
        <v>72000000</v>
      </c>
      <c r="N3894" t="s">
        <v>41840</v>
      </c>
      <c r="O3894" t="s">
        <v>11906</v>
      </c>
      <c r="P3894" t="s">
        <v>90</v>
      </c>
      <c r="Q3894" t="s">
        <v>1149</v>
      </c>
      <c r="R3894" t="s">
        <v>1149</v>
      </c>
      <c r="S3894" t="s">
        <v>3925</v>
      </c>
      <c r="T3894" t="s">
        <v>6470</v>
      </c>
      <c r="U3894" t="s">
        <v>11907</v>
      </c>
      <c r="V3894" t="s">
        <v>11908</v>
      </c>
      <c r="W3894">
        <v>111129082</v>
      </c>
      <c r="X3894">
        <v>139465409</v>
      </c>
      <c r="Y3894" t="s">
        <v>122</v>
      </c>
      <c r="Z3894" t="s">
        <v>123</v>
      </c>
      <c r="AA3894">
        <v>0</v>
      </c>
      <c r="AB3894" t="s">
        <v>76</v>
      </c>
      <c r="AC3894">
        <v>0</v>
      </c>
      <c r="AD3894" t="s">
        <v>76</v>
      </c>
      <c r="AE3894">
        <v>697926</v>
      </c>
      <c r="AF3894" t="s">
        <v>41304</v>
      </c>
      <c r="AG3894" t="s">
        <v>11909</v>
      </c>
      <c r="AH3894" t="s">
        <v>11910</v>
      </c>
      <c r="AI3894" t="s">
        <v>1000</v>
      </c>
      <c r="AJ3894" t="s">
        <v>41304</v>
      </c>
      <c r="AK3894" t="s">
        <v>11909</v>
      </c>
      <c r="AL3894" t="s">
        <v>11910</v>
      </c>
      <c r="AM3894">
        <v>2011</v>
      </c>
      <c r="AN3894" s="1">
        <v>40876</v>
      </c>
      <c r="AO3894" s="1">
        <v>40876</v>
      </c>
      <c r="AP3894">
        <v>1</v>
      </c>
      <c r="AQ3894" t="s">
        <v>81</v>
      </c>
      <c r="AR3894" s="4">
        <f>IF(AQ3894="M",AP3894*30.42,AP3894)</f>
        <v>30.42</v>
      </c>
      <c r="AS3894">
        <v>0</v>
      </c>
      <c r="AT3894" s="4">
        <f>AR3894+AS3894</f>
        <v>30.42</v>
      </c>
      <c r="AU3894">
        <v>1</v>
      </c>
      <c r="AV3894" s="1">
        <f>AO3894+AT3894</f>
        <v>40906.42</v>
      </c>
      <c r="AW3894" s="1">
        <v>40937</v>
      </c>
      <c r="AX3894" s="2">
        <f>IF(AV3894&gt;=AW3894,1,2)</f>
        <v>2</v>
      </c>
      <c r="AY3894" s="2" t="str">
        <f>IF((AV3894+10)&gt;=AW3894,"SAVE","LATE")</f>
        <v>LATE</v>
      </c>
      <c r="AZ3894" t="s">
        <v>82</v>
      </c>
      <c r="BA3894" t="s">
        <v>1011</v>
      </c>
      <c r="BB3894" s="6">
        <v>133886793</v>
      </c>
      <c r="BC3894">
        <v>0</v>
      </c>
      <c r="BD3894" s="10">
        <v>133886793</v>
      </c>
      <c r="BE3894" t="s">
        <v>11906</v>
      </c>
      <c r="BF3894">
        <v>0</v>
      </c>
      <c r="BG3894" t="s">
        <v>70</v>
      </c>
      <c r="BH3894">
        <v>-1</v>
      </c>
      <c r="BI3894" t="s">
        <v>11911</v>
      </c>
      <c r="BJ3894" t="s">
        <v>1091</v>
      </c>
      <c r="BK3894">
        <v>0</v>
      </c>
      <c r="BL3894" t="s">
        <v>85</v>
      </c>
      <c r="BM3894" t="s">
        <v>11912</v>
      </c>
    </row>
    <row r="3895" spans="1:65" x14ac:dyDescent="0.25">
      <c r="A3895">
        <v>2011</v>
      </c>
      <c r="B3895" t="s">
        <v>64</v>
      </c>
      <c r="C3895" t="s">
        <v>264</v>
      </c>
      <c r="D3895" t="s">
        <v>42782</v>
      </c>
      <c r="E3895">
        <v>899999238</v>
      </c>
      <c r="F3895" t="s">
        <v>3804</v>
      </c>
      <c r="G3895">
        <v>11</v>
      </c>
      <c r="H3895" t="s">
        <v>41839</v>
      </c>
      <c r="I3895" t="s">
        <v>67</v>
      </c>
      <c r="J3895" t="s">
        <v>88</v>
      </c>
      <c r="K3895">
        <v>3</v>
      </c>
      <c r="L3895" t="s">
        <v>41838</v>
      </c>
      <c r="M3895">
        <v>72000000</v>
      </c>
      <c r="N3895" t="s">
        <v>41840</v>
      </c>
      <c r="O3895" t="s">
        <v>43768</v>
      </c>
      <c r="P3895" t="s">
        <v>90</v>
      </c>
      <c r="Q3895" t="s">
        <v>1149</v>
      </c>
      <c r="R3895" t="s">
        <v>1149</v>
      </c>
      <c r="S3895" t="s">
        <v>3925</v>
      </c>
      <c r="T3895" t="s">
        <v>6545</v>
      </c>
      <c r="U3895" t="s">
        <v>12443</v>
      </c>
      <c r="V3895" t="s">
        <v>8717</v>
      </c>
      <c r="W3895" t="s">
        <v>9307</v>
      </c>
      <c r="X3895">
        <v>99130417</v>
      </c>
      <c r="Y3895" t="s">
        <v>122</v>
      </c>
      <c r="Z3895" t="s">
        <v>123</v>
      </c>
      <c r="AA3895">
        <v>0</v>
      </c>
      <c r="AB3895" t="s">
        <v>76</v>
      </c>
      <c r="AC3895">
        <v>0</v>
      </c>
      <c r="AD3895" t="s">
        <v>76</v>
      </c>
      <c r="AE3895">
        <v>508223</v>
      </c>
      <c r="AF3895" t="s">
        <v>41304</v>
      </c>
      <c r="AG3895" t="s">
        <v>12444</v>
      </c>
      <c r="AH3895" t="s">
        <v>40587</v>
      </c>
      <c r="AI3895" t="s">
        <v>1000</v>
      </c>
      <c r="AJ3895" t="s">
        <v>41304</v>
      </c>
      <c r="AK3895" t="s">
        <v>12444</v>
      </c>
      <c r="AL3895" t="s">
        <v>40587</v>
      </c>
      <c r="AM3895">
        <v>2011</v>
      </c>
      <c r="AN3895" s="1">
        <v>40611</v>
      </c>
      <c r="AO3895" s="1">
        <v>40611</v>
      </c>
      <c r="AP3895">
        <v>4</v>
      </c>
      <c r="AQ3895" t="s">
        <v>81</v>
      </c>
      <c r="AR3895" s="4">
        <f>IF(AQ3895="M",AP3895*30.42,AP3895)</f>
        <v>121.68</v>
      </c>
      <c r="AS3895">
        <v>30</v>
      </c>
      <c r="AT3895" s="4">
        <f>AR3895+AS3895</f>
        <v>151.68</v>
      </c>
      <c r="AU3895">
        <v>1</v>
      </c>
      <c r="AV3895" s="1">
        <f>AO3895+AT3895</f>
        <v>40762.68</v>
      </c>
      <c r="AW3895" s="1">
        <v>40795</v>
      </c>
      <c r="AX3895" s="2">
        <f>IF(AV3895&gt;=AW3895,1,2)</f>
        <v>2</v>
      </c>
      <c r="AY3895" s="2" t="str">
        <f>IF((AV3895+10)&gt;=AW3895,"SAVE","LATE")</f>
        <v>LATE</v>
      </c>
      <c r="AZ3895" t="s">
        <v>82</v>
      </c>
      <c r="BA3895" t="s">
        <v>1011</v>
      </c>
      <c r="BB3895" s="6">
        <v>99756907</v>
      </c>
      <c r="BC3895">
        <v>49612496</v>
      </c>
      <c r="BD3895" s="10">
        <v>149369403</v>
      </c>
      <c r="BE3895" t="s">
        <v>43769</v>
      </c>
      <c r="BF3895">
        <v>0</v>
      </c>
      <c r="BG3895" t="s">
        <v>70</v>
      </c>
      <c r="BH3895">
        <v>-1</v>
      </c>
      <c r="BI3895" t="s">
        <v>40588</v>
      </c>
      <c r="BJ3895" t="s">
        <v>40589</v>
      </c>
      <c r="BK3895">
        <v>0</v>
      </c>
      <c r="BL3895" t="s">
        <v>85</v>
      </c>
      <c r="BM3895" t="s">
        <v>12445</v>
      </c>
    </row>
    <row r="3896" spans="1:65" x14ac:dyDescent="0.25">
      <c r="A3896">
        <v>2011</v>
      </c>
      <c r="B3896" t="s">
        <v>64</v>
      </c>
      <c r="C3896" t="s">
        <v>65</v>
      </c>
      <c r="D3896" t="s">
        <v>40101</v>
      </c>
      <c r="E3896">
        <v>800215807</v>
      </c>
      <c r="F3896" t="s">
        <v>3704</v>
      </c>
      <c r="G3896">
        <v>13</v>
      </c>
      <c r="H3896" t="s">
        <v>41891</v>
      </c>
      <c r="I3896" t="s">
        <v>67</v>
      </c>
      <c r="J3896" t="s">
        <v>88</v>
      </c>
      <c r="K3896">
        <v>3</v>
      </c>
      <c r="L3896" t="s">
        <v>41838</v>
      </c>
      <c r="M3896">
        <v>72000000</v>
      </c>
      <c r="N3896" t="s">
        <v>41840</v>
      </c>
      <c r="O3896" t="s">
        <v>12848</v>
      </c>
      <c r="P3896" t="s">
        <v>90</v>
      </c>
      <c r="Q3896" t="s">
        <v>1149</v>
      </c>
      <c r="R3896" t="s">
        <v>1149</v>
      </c>
      <c r="S3896" t="s">
        <v>3925</v>
      </c>
      <c r="T3896" t="s">
        <v>388</v>
      </c>
      <c r="U3896" t="s">
        <v>12849</v>
      </c>
      <c r="V3896" t="s">
        <v>12850</v>
      </c>
      <c r="W3896" t="s">
        <v>12851</v>
      </c>
      <c r="X3896">
        <v>52997646</v>
      </c>
      <c r="Y3896" t="s">
        <v>122</v>
      </c>
      <c r="Z3896" t="s">
        <v>123</v>
      </c>
      <c r="AA3896">
        <v>0</v>
      </c>
      <c r="AB3896" t="s">
        <v>76</v>
      </c>
      <c r="AC3896">
        <v>0</v>
      </c>
      <c r="AD3896" t="s">
        <v>76</v>
      </c>
      <c r="AE3896">
        <v>725235</v>
      </c>
      <c r="AF3896" t="s">
        <v>145</v>
      </c>
      <c r="AG3896" t="s">
        <v>12852</v>
      </c>
      <c r="AH3896" t="s">
        <v>12853</v>
      </c>
      <c r="AI3896" t="s">
        <v>1000</v>
      </c>
      <c r="AJ3896" t="s">
        <v>41304</v>
      </c>
      <c r="AK3896" t="s">
        <v>12852</v>
      </c>
      <c r="AL3896" t="s">
        <v>12853</v>
      </c>
      <c r="AM3896">
        <v>2011</v>
      </c>
      <c r="AN3896" s="1">
        <v>40871</v>
      </c>
      <c r="AO3896" s="1">
        <v>40886</v>
      </c>
      <c r="AP3896">
        <v>1</v>
      </c>
      <c r="AQ3896" t="s">
        <v>81</v>
      </c>
      <c r="AR3896" s="4">
        <f>IF(AQ3896="M",AP3896*30.42,AP3896)</f>
        <v>30.42</v>
      </c>
      <c r="AS3896">
        <v>0</v>
      </c>
      <c r="AT3896" s="4">
        <f>AR3896+AS3896</f>
        <v>30.42</v>
      </c>
      <c r="AU3896">
        <v>1</v>
      </c>
      <c r="AV3896" s="1">
        <f>AO3896+AT3896</f>
        <v>40916.42</v>
      </c>
      <c r="AW3896" s="1">
        <v>40948</v>
      </c>
      <c r="AX3896" s="2">
        <f>IF(AV3896&gt;=AW3896,1,2)</f>
        <v>2</v>
      </c>
      <c r="AY3896" s="2" t="str">
        <f>IF((AV3896+10)&gt;=AW3896,"SAVE","LATE")</f>
        <v>LATE</v>
      </c>
      <c r="AZ3896" t="s">
        <v>82</v>
      </c>
      <c r="BA3896" t="s">
        <v>1011</v>
      </c>
      <c r="BB3896" s="6">
        <v>46114122</v>
      </c>
      <c r="BC3896">
        <v>19990176</v>
      </c>
      <c r="BD3896" s="10">
        <v>66104298</v>
      </c>
      <c r="BE3896" t="s">
        <v>12848</v>
      </c>
      <c r="BF3896">
        <v>0</v>
      </c>
      <c r="BG3896" t="s">
        <v>70</v>
      </c>
      <c r="BH3896">
        <v>-1</v>
      </c>
      <c r="BI3896" t="s">
        <v>70</v>
      </c>
      <c r="BJ3896" t="s">
        <v>70</v>
      </c>
      <c r="BK3896">
        <v>0</v>
      </c>
      <c r="BL3896" t="s">
        <v>85</v>
      </c>
      <c r="BM3896" t="s">
        <v>12854</v>
      </c>
    </row>
    <row r="3897" spans="1:65" x14ac:dyDescent="0.25">
      <c r="A3897">
        <v>2011</v>
      </c>
      <c r="B3897" t="s">
        <v>64</v>
      </c>
      <c r="C3897" t="s">
        <v>264</v>
      </c>
      <c r="D3897" t="s">
        <v>42782</v>
      </c>
      <c r="E3897">
        <v>899999238</v>
      </c>
      <c r="F3897" t="s">
        <v>13045</v>
      </c>
      <c r="G3897">
        <v>13</v>
      </c>
      <c r="H3897" t="s">
        <v>41891</v>
      </c>
      <c r="I3897" t="s">
        <v>105</v>
      </c>
      <c r="J3897" t="s">
        <v>88</v>
      </c>
      <c r="K3897">
        <v>3</v>
      </c>
      <c r="L3897" t="s">
        <v>41838</v>
      </c>
      <c r="M3897">
        <v>77000000</v>
      </c>
      <c r="N3897" t="s">
        <v>481</v>
      </c>
      <c r="O3897" t="s">
        <v>43770</v>
      </c>
      <c r="P3897" t="s">
        <v>90</v>
      </c>
      <c r="Q3897" t="s">
        <v>1149</v>
      </c>
      <c r="R3897" t="s">
        <v>1149</v>
      </c>
      <c r="S3897" t="s">
        <v>3925</v>
      </c>
      <c r="T3897" t="s">
        <v>6092</v>
      </c>
      <c r="U3897" t="s">
        <v>13067</v>
      </c>
      <c r="V3897" t="s">
        <v>13068</v>
      </c>
      <c r="W3897" t="s">
        <v>13069</v>
      </c>
      <c r="X3897">
        <v>14934592</v>
      </c>
      <c r="Y3897" t="s">
        <v>122</v>
      </c>
      <c r="Z3897" t="s">
        <v>123</v>
      </c>
      <c r="AA3897">
        <v>0</v>
      </c>
      <c r="AB3897" t="s">
        <v>76</v>
      </c>
      <c r="AC3897">
        <v>0</v>
      </c>
      <c r="AD3897" t="s">
        <v>76</v>
      </c>
      <c r="AE3897">
        <v>769167</v>
      </c>
      <c r="AF3897" t="s">
        <v>41304</v>
      </c>
      <c r="AG3897" t="s">
        <v>13070</v>
      </c>
      <c r="AH3897" t="s">
        <v>13071</v>
      </c>
      <c r="AI3897" t="s">
        <v>1000</v>
      </c>
      <c r="AJ3897" t="s">
        <v>41304</v>
      </c>
      <c r="AK3897" t="s">
        <v>13070</v>
      </c>
      <c r="AL3897" t="s">
        <v>13071</v>
      </c>
      <c r="AM3897">
        <v>2011</v>
      </c>
      <c r="AN3897" s="1">
        <v>40851</v>
      </c>
      <c r="AO3897" s="1">
        <v>40857</v>
      </c>
      <c r="AP3897">
        <v>6</v>
      </c>
      <c r="AQ3897" t="s">
        <v>81</v>
      </c>
      <c r="AR3897" s="4">
        <f>IF(AQ3897="M",AP3897*30.42,AP3897)</f>
        <v>182.52</v>
      </c>
      <c r="AS3897">
        <v>0</v>
      </c>
      <c r="AT3897" s="4">
        <f>AR3897+AS3897</f>
        <v>182.52</v>
      </c>
      <c r="AU3897">
        <v>1</v>
      </c>
      <c r="AV3897" s="1">
        <f>AO3897+AT3897</f>
        <v>41039.519999999997</v>
      </c>
      <c r="AW3897" s="1">
        <v>41070</v>
      </c>
      <c r="AX3897" s="2">
        <f>IF(AV3897&gt;=AW3897,1,2)</f>
        <v>2</v>
      </c>
      <c r="AY3897" s="2" t="str">
        <f>IF((AV3897+10)&gt;=AW3897,"SAVE","LATE")</f>
        <v>LATE</v>
      </c>
      <c r="AZ3897" t="s">
        <v>82</v>
      </c>
      <c r="BA3897" t="s">
        <v>1011</v>
      </c>
      <c r="BB3897" s="6">
        <v>12043840</v>
      </c>
      <c r="BC3897">
        <v>0</v>
      </c>
      <c r="BD3897" s="10">
        <v>12043840</v>
      </c>
      <c r="BE3897" t="s">
        <v>43770</v>
      </c>
      <c r="BF3897">
        <v>0</v>
      </c>
      <c r="BG3897" t="s">
        <v>70</v>
      </c>
      <c r="BH3897">
        <v>-1</v>
      </c>
      <c r="BI3897" t="s">
        <v>70</v>
      </c>
      <c r="BJ3897" t="s">
        <v>70</v>
      </c>
      <c r="BK3897">
        <v>0</v>
      </c>
      <c r="BL3897" t="s">
        <v>85</v>
      </c>
      <c r="BM3897" t="s">
        <v>13072</v>
      </c>
    </row>
    <row r="3898" spans="1:65" x14ac:dyDescent="0.25">
      <c r="A3898">
        <v>2011</v>
      </c>
      <c r="B3898" t="s">
        <v>64</v>
      </c>
      <c r="C3898" t="s">
        <v>65</v>
      </c>
      <c r="D3898" t="s">
        <v>40101</v>
      </c>
      <c r="E3898">
        <v>800215807</v>
      </c>
      <c r="F3898" t="s">
        <v>181</v>
      </c>
      <c r="G3898">
        <v>12</v>
      </c>
      <c r="H3898" t="s">
        <v>41881</v>
      </c>
      <c r="I3898" t="s">
        <v>67</v>
      </c>
      <c r="J3898" t="s">
        <v>68</v>
      </c>
      <c r="K3898">
        <v>3</v>
      </c>
      <c r="L3898" t="s">
        <v>41838</v>
      </c>
      <c r="M3898">
        <v>72000000</v>
      </c>
      <c r="N3898" t="s">
        <v>41840</v>
      </c>
      <c r="O3898" t="s">
        <v>9959</v>
      </c>
      <c r="P3898" t="s">
        <v>90</v>
      </c>
      <c r="Q3898" t="s">
        <v>70</v>
      </c>
      <c r="R3898" t="s">
        <v>70</v>
      </c>
      <c r="S3898" t="s">
        <v>5444</v>
      </c>
      <c r="T3898" t="s">
        <v>8898</v>
      </c>
      <c r="U3898" t="s">
        <v>9960</v>
      </c>
      <c r="V3898" t="s">
        <v>9961</v>
      </c>
      <c r="W3898" t="s">
        <v>9961</v>
      </c>
      <c r="X3898">
        <v>322000000</v>
      </c>
      <c r="Y3898" t="s">
        <v>122</v>
      </c>
      <c r="Z3898" t="s">
        <v>123</v>
      </c>
      <c r="AA3898">
        <v>0</v>
      </c>
      <c r="AB3898" t="s">
        <v>76</v>
      </c>
      <c r="AC3898">
        <v>0</v>
      </c>
      <c r="AD3898" t="s">
        <v>76</v>
      </c>
      <c r="AE3898">
        <v>720305</v>
      </c>
      <c r="AF3898" t="s">
        <v>40104</v>
      </c>
      <c r="AG3898" t="s">
        <v>9962</v>
      </c>
      <c r="AH3898" t="s">
        <v>9963</v>
      </c>
      <c r="AI3898" t="s">
        <v>1000</v>
      </c>
      <c r="AJ3898" t="s">
        <v>41304</v>
      </c>
      <c r="AK3898">
        <v>10530663</v>
      </c>
      <c r="AL3898" t="s">
        <v>9964</v>
      </c>
      <c r="AM3898">
        <v>2011</v>
      </c>
      <c r="AN3898" s="1">
        <v>40717</v>
      </c>
      <c r="AO3898" s="1">
        <v>40771</v>
      </c>
      <c r="AP3898">
        <v>137</v>
      </c>
      <c r="AQ3898" t="s">
        <v>74</v>
      </c>
      <c r="AR3898" s="4">
        <f>IF(AQ3898="M",AP3898*30.42,AP3898)</f>
        <v>137</v>
      </c>
      <c r="AS3898">
        <v>0</v>
      </c>
      <c r="AT3898" s="4">
        <f>AR3898+AS3898</f>
        <v>137</v>
      </c>
      <c r="AU3898">
        <v>12</v>
      </c>
      <c r="AV3898" s="1">
        <f>AO3898+AT3898</f>
        <v>40908</v>
      </c>
      <c r="AW3898" s="1">
        <v>41137</v>
      </c>
      <c r="AX3898" s="2">
        <f>IF(AV3898&gt;=AW3898,1,2)</f>
        <v>2</v>
      </c>
      <c r="AY3898" s="2" t="str">
        <f>IF((AV3898+10)&gt;=AW3898,"SAVE","LATE")</f>
        <v>LATE</v>
      </c>
      <c r="AZ3898" t="s">
        <v>82</v>
      </c>
      <c r="BA3898" t="s">
        <v>1011</v>
      </c>
      <c r="BB3898" s="6">
        <v>322000000</v>
      </c>
      <c r="BC3898">
        <v>0</v>
      </c>
      <c r="BD3898" s="10">
        <v>322000000</v>
      </c>
      <c r="BE3898" t="s">
        <v>9959</v>
      </c>
      <c r="BF3898">
        <v>0</v>
      </c>
      <c r="BG3898" t="s">
        <v>70</v>
      </c>
      <c r="BH3898">
        <v>-1</v>
      </c>
      <c r="BI3898" t="s">
        <v>70</v>
      </c>
      <c r="BJ3898" t="s">
        <v>70</v>
      </c>
      <c r="BK3898">
        <v>0</v>
      </c>
      <c r="BL3898" t="s">
        <v>85</v>
      </c>
      <c r="BM3898" t="s">
        <v>9965</v>
      </c>
    </row>
    <row r="3899" spans="1:65" x14ac:dyDescent="0.25">
      <c r="A3899">
        <v>2011</v>
      </c>
      <c r="B3899" t="s">
        <v>64</v>
      </c>
      <c r="C3899" t="s">
        <v>65</v>
      </c>
      <c r="D3899" t="s">
        <v>40101</v>
      </c>
      <c r="E3899">
        <v>800215807</v>
      </c>
      <c r="F3899" t="s">
        <v>181</v>
      </c>
      <c r="G3899">
        <v>12</v>
      </c>
      <c r="H3899" t="s">
        <v>41881</v>
      </c>
      <c r="I3899" t="s">
        <v>67</v>
      </c>
      <c r="J3899" t="s">
        <v>68</v>
      </c>
      <c r="K3899">
        <v>3</v>
      </c>
      <c r="L3899" t="s">
        <v>41838</v>
      </c>
      <c r="M3899">
        <v>72000000</v>
      </c>
      <c r="N3899" t="s">
        <v>41840</v>
      </c>
      <c r="O3899" t="s">
        <v>9904</v>
      </c>
      <c r="P3899" t="s">
        <v>90</v>
      </c>
      <c r="Q3899" t="s">
        <v>70</v>
      </c>
      <c r="R3899" t="s">
        <v>70</v>
      </c>
      <c r="S3899" t="s">
        <v>5662</v>
      </c>
      <c r="T3899" t="s">
        <v>7143</v>
      </c>
      <c r="U3899" t="s">
        <v>9905</v>
      </c>
      <c r="V3899" t="s">
        <v>9906</v>
      </c>
      <c r="W3899" t="s">
        <v>9906</v>
      </c>
      <c r="X3899">
        <v>334000000</v>
      </c>
      <c r="Y3899" t="s">
        <v>122</v>
      </c>
      <c r="Z3899" t="s">
        <v>123</v>
      </c>
      <c r="AA3899">
        <v>0</v>
      </c>
      <c r="AB3899" t="s">
        <v>76</v>
      </c>
      <c r="AC3899">
        <v>0</v>
      </c>
      <c r="AD3899" t="s">
        <v>76</v>
      </c>
      <c r="AE3899">
        <v>627878</v>
      </c>
      <c r="AF3899" t="s">
        <v>40104</v>
      </c>
      <c r="AG3899" t="s">
        <v>9907</v>
      </c>
      <c r="AH3899" t="s">
        <v>9908</v>
      </c>
      <c r="AI3899" t="s">
        <v>1000</v>
      </c>
      <c r="AJ3899" t="s">
        <v>41304</v>
      </c>
      <c r="AK3899">
        <v>4445573</v>
      </c>
      <c r="AL3899" t="s">
        <v>5668</v>
      </c>
      <c r="AM3899">
        <v>2011</v>
      </c>
      <c r="AN3899" s="1">
        <v>40716</v>
      </c>
      <c r="AO3899" s="1">
        <v>40784</v>
      </c>
      <c r="AP3899">
        <v>125</v>
      </c>
      <c r="AQ3899" t="s">
        <v>74</v>
      </c>
      <c r="AR3899" s="4">
        <f>IF(AQ3899="M",AP3899*30.42,AP3899)</f>
        <v>125</v>
      </c>
      <c r="AS3899">
        <v>0</v>
      </c>
      <c r="AT3899" s="4">
        <f>AR3899+AS3899</f>
        <v>125</v>
      </c>
      <c r="AU3899">
        <v>12</v>
      </c>
      <c r="AV3899" s="1">
        <f>AO3899+AT3899</f>
        <v>40909</v>
      </c>
      <c r="AW3899" s="1">
        <v>41150</v>
      </c>
      <c r="AX3899" s="2">
        <f>IF(AV3899&gt;=AW3899,1,2)</f>
        <v>2</v>
      </c>
      <c r="AY3899" s="2" t="str">
        <f>IF((AV3899+10)&gt;=AW3899,"SAVE","LATE")</f>
        <v>LATE</v>
      </c>
      <c r="AZ3899" t="s">
        <v>82</v>
      </c>
      <c r="BA3899" t="s">
        <v>1011</v>
      </c>
      <c r="BB3899" s="6">
        <v>334000000</v>
      </c>
      <c r="BC3899">
        <v>0</v>
      </c>
      <c r="BD3899" s="10">
        <v>334000000</v>
      </c>
      <c r="BE3899" t="s">
        <v>9904</v>
      </c>
      <c r="BF3899">
        <v>0</v>
      </c>
      <c r="BG3899" t="s">
        <v>70</v>
      </c>
      <c r="BH3899">
        <v>-1</v>
      </c>
      <c r="BI3899" t="s">
        <v>70</v>
      </c>
      <c r="BJ3899" t="s">
        <v>70</v>
      </c>
      <c r="BK3899">
        <v>0</v>
      </c>
      <c r="BL3899" t="s">
        <v>85</v>
      </c>
      <c r="BM3899" t="s">
        <v>9909</v>
      </c>
    </row>
    <row r="3900" spans="1:65" x14ac:dyDescent="0.25">
      <c r="A3900">
        <v>2011</v>
      </c>
      <c r="B3900" t="s">
        <v>64</v>
      </c>
      <c r="C3900" t="s">
        <v>65</v>
      </c>
      <c r="D3900" t="s">
        <v>40101</v>
      </c>
      <c r="E3900">
        <v>800215807</v>
      </c>
      <c r="F3900" t="s">
        <v>181</v>
      </c>
      <c r="G3900">
        <v>12</v>
      </c>
      <c r="H3900" t="s">
        <v>41881</v>
      </c>
      <c r="I3900" t="s">
        <v>67</v>
      </c>
      <c r="J3900" t="s">
        <v>68</v>
      </c>
      <c r="K3900">
        <v>3</v>
      </c>
      <c r="L3900" t="s">
        <v>41838</v>
      </c>
      <c r="M3900">
        <v>72000000</v>
      </c>
      <c r="N3900" t="s">
        <v>41840</v>
      </c>
      <c r="O3900" t="s">
        <v>10687</v>
      </c>
      <c r="P3900" t="s">
        <v>90</v>
      </c>
      <c r="Q3900" t="s">
        <v>70</v>
      </c>
      <c r="R3900" t="s">
        <v>70</v>
      </c>
      <c r="S3900" t="s">
        <v>4971</v>
      </c>
      <c r="T3900" t="s">
        <v>6092</v>
      </c>
      <c r="U3900" t="s">
        <v>10688</v>
      </c>
      <c r="V3900" t="s">
        <v>10689</v>
      </c>
      <c r="W3900" t="s">
        <v>10689</v>
      </c>
      <c r="X3900">
        <v>220000000</v>
      </c>
      <c r="Y3900" t="s">
        <v>122</v>
      </c>
      <c r="Z3900" t="s">
        <v>123</v>
      </c>
      <c r="AA3900">
        <v>0</v>
      </c>
      <c r="AB3900" t="s">
        <v>76</v>
      </c>
      <c r="AC3900">
        <v>0</v>
      </c>
      <c r="AD3900" t="s">
        <v>76</v>
      </c>
      <c r="AE3900">
        <v>653292</v>
      </c>
      <c r="AF3900" t="s">
        <v>40104</v>
      </c>
      <c r="AG3900" t="s">
        <v>10690</v>
      </c>
      <c r="AH3900" t="s">
        <v>10691</v>
      </c>
      <c r="AI3900" t="s">
        <v>1000</v>
      </c>
      <c r="AJ3900" t="s">
        <v>41304</v>
      </c>
      <c r="AK3900">
        <v>75000894</v>
      </c>
      <c r="AL3900" t="s">
        <v>10692</v>
      </c>
      <c r="AM3900">
        <v>2011</v>
      </c>
      <c r="AN3900" s="1">
        <v>40716</v>
      </c>
      <c r="AO3900" s="1">
        <v>40771</v>
      </c>
      <c r="AP3900">
        <v>137</v>
      </c>
      <c r="AQ3900" t="s">
        <v>74</v>
      </c>
      <c r="AR3900" s="4">
        <f>IF(AQ3900="M",AP3900*30.42,AP3900)</f>
        <v>137</v>
      </c>
      <c r="AS3900">
        <v>0</v>
      </c>
      <c r="AT3900" s="4">
        <f>AR3900+AS3900</f>
        <v>137</v>
      </c>
      <c r="AU3900">
        <v>12</v>
      </c>
      <c r="AV3900" s="1">
        <f>AO3900+AT3900</f>
        <v>40908</v>
      </c>
      <c r="AW3900" s="1">
        <v>41137</v>
      </c>
      <c r="AX3900" s="2">
        <f>IF(AV3900&gt;=AW3900,1,2)</f>
        <v>2</v>
      </c>
      <c r="AY3900" s="2" t="str">
        <f>IF((AV3900+10)&gt;=AW3900,"SAVE","LATE")</f>
        <v>LATE</v>
      </c>
      <c r="AZ3900" t="s">
        <v>82</v>
      </c>
      <c r="BA3900" t="s">
        <v>1011</v>
      </c>
      <c r="BB3900" s="6">
        <v>220000000</v>
      </c>
      <c r="BC3900">
        <v>0</v>
      </c>
      <c r="BD3900" s="10">
        <v>220000000</v>
      </c>
      <c r="BE3900" t="s">
        <v>10687</v>
      </c>
      <c r="BF3900">
        <v>0</v>
      </c>
      <c r="BG3900" t="s">
        <v>70</v>
      </c>
      <c r="BH3900">
        <v>-1</v>
      </c>
      <c r="BI3900" t="s">
        <v>70</v>
      </c>
      <c r="BJ3900" t="s">
        <v>70</v>
      </c>
      <c r="BK3900">
        <v>0</v>
      </c>
      <c r="BL3900" t="s">
        <v>85</v>
      </c>
      <c r="BM3900" t="s">
        <v>10693</v>
      </c>
    </row>
    <row r="3901" spans="1:65" x14ac:dyDescent="0.25">
      <c r="A3901">
        <v>2011</v>
      </c>
      <c r="B3901" t="s">
        <v>64</v>
      </c>
      <c r="C3901" t="s">
        <v>65</v>
      </c>
      <c r="D3901" t="s">
        <v>40101</v>
      </c>
      <c r="E3901">
        <v>800215807</v>
      </c>
      <c r="F3901" t="s">
        <v>181</v>
      </c>
      <c r="G3901">
        <v>12</v>
      </c>
      <c r="H3901" t="s">
        <v>41881</v>
      </c>
      <c r="I3901" t="s">
        <v>67</v>
      </c>
      <c r="J3901" t="s">
        <v>68</v>
      </c>
      <c r="K3901">
        <v>3</v>
      </c>
      <c r="L3901" t="s">
        <v>41838</v>
      </c>
      <c r="M3901">
        <v>72000000</v>
      </c>
      <c r="N3901" t="s">
        <v>41840</v>
      </c>
      <c r="O3901" t="s">
        <v>10687</v>
      </c>
      <c r="P3901" t="s">
        <v>90</v>
      </c>
      <c r="Q3901" t="s">
        <v>70</v>
      </c>
      <c r="R3901" t="s">
        <v>70</v>
      </c>
      <c r="S3901" t="s">
        <v>4971</v>
      </c>
      <c r="T3901" t="s">
        <v>8360</v>
      </c>
      <c r="U3901" t="s">
        <v>10694</v>
      </c>
      <c r="V3901" t="s">
        <v>10689</v>
      </c>
      <c r="W3901" t="s">
        <v>10689</v>
      </c>
      <c r="X3901">
        <v>220000000</v>
      </c>
      <c r="Y3901" t="s">
        <v>122</v>
      </c>
      <c r="Z3901" t="s">
        <v>123</v>
      </c>
      <c r="AA3901">
        <v>0</v>
      </c>
      <c r="AB3901" t="s">
        <v>76</v>
      </c>
      <c r="AC3901">
        <v>0</v>
      </c>
      <c r="AD3901" t="s">
        <v>76</v>
      </c>
      <c r="AE3901">
        <v>661282</v>
      </c>
      <c r="AF3901" t="s">
        <v>40104</v>
      </c>
      <c r="AG3901" t="s">
        <v>10690</v>
      </c>
      <c r="AH3901" t="s">
        <v>10691</v>
      </c>
      <c r="AI3901" t="s">
        <v>39286</v>
      </c>
      <c r="AJ3901" t="s">
        <v>41304</v>
      </c>
      <c r="AK3901">
        <v>75000894</v>
      </c>
      <c r="AL3901" t="s">
        <v>10692</v>
      </c>
      <c r="AM3901">
        <v>2011</v>
      </c>
      <c r="AN3901" s="1">
        <v>40716</v>
      </c>
      <c r="AO3901" s="1">
        <v>40771</v>
      </c>
      <c r="AP3901">
        <v>137</v>
      </c>
      <c r="AQ3901" t="s">
        <v>74</v>
      </c>
      <c r="AR3901" s="4">
        <f>IF(AQ3901="M",AP3901*30.42,AP3901)</f>
        <v>137</v>
      </c>
      <c r="AS3901">
        <v>0</v>
      </c>
      <c r="AT3901" s="4">
        <f>AR3901+AS3901</f>
        <v>137</v>
      </c>
      <c r="AU3901">
        <v>12</v>
      </c>
      <c r="AV3901" s="1">
        <f>AO3901+AT3901</f>
        <v>40908</v>
      </c>
      <c r="AW3901" s="1">
        <v>41137</v>
      </c>
      <c r="AX3901" s="2">
        <f>IF(AV3901&gt;=AW3901,1,2)</f>
        <v>2</v>
      </c>
      <c r="AY3901" s="2" t="str">
        <f>IF((AV3901+10)&gt;=AW3901,"SAVE","LATE")</f>
        <v>LATE</v>
      </c>
      <c r="AZ3901" t="s">
        <v>82</v>
      </c>
      <c r="BA3901" t="s">
        <v>1011</v>
      </c>
      <c r="BB3901" s="6">
        <v>220000000</v>
      </c>
      <c r="BC3901">
        <v>0</v>
      </c>
      <c r="BD3901" s="10">
        <v>220000000</v>
      </c>
      <c r="BE3901" t="s">
        <v>10687</v>
      </c>
      <c r="BF3901">
        <v>0</v>
      </c>
      <c r="BG3901" t="s">
        <v>70</v>
      </c>
      <c r="BH3901">
        <v>-1</v>
      </c>
      <c r="BI3901" t="s">
        <v>70</v>
      </c>
      <c r="BJ3901" t="s">
        <v>70</v>
      </c>
      <c r="BK3901">
        <v>0</v>
      </c>
      <c r="BL3901" t="s">
        <v>85</v>
      </c>
      <c r="BM3901" t="s">
        <v>10695</v>
      </c>
    </row>
    <row r="3902" spans="1:65" x14ac:dyDescent="0.25">
      <c r="A3902">
        <v>2011</v>
      </c>
      <c r="B3902" t="s">
        <v>64</v>
      </c>
      <c r="C3902" t="s">
        <v>65</v>
      </c>
      <c r="D3902" t="s">
        <v>40101</v>
      </c>
      <c r="E3902">
        <v>800215807</v>
      </c>
      <c r="F3902" t="s">
        <v>181</v>
      </c>
      <c r="G3902">
        <v>12</v>
      </c>
      <c r="H3902" t="s">
        <v>41881</v>
      </c>
      <c r="I3902" t="s">
        <v>67</v>
      </c>
      <c r="J3902" t="s">
        <v>68</v>
      </c>
      <c r="K3902">
        <v>3</v>
      </c>
      <c r="L3902" t="s">
        <v>41838</v>
      </c>
      <c r="M3902">
        <v>72000000</v>
      </c>
      <c r="N3902" t="s">
        <v>41840</v>
      </c>
      <c r="O3902" t="s">
        <v>10366</v>
      </c>
      <c r="P3902" t="s">
        <v>90</v>
      </c>
      <c r="Q3902" t="s">
        <v>70</v>
      </c>
      <c r="R3902" t="s">
        <v>70</v>
      </c>
      <c r="S3902" t="s">
        <v>994</v>
      </c>
      <c r="T3902" t="s">
        <v>7206</v>
      </c>
      <c r="U3902" t="s">
        <v>10367</v>
      </c>
      <c r="V3902" t="s">
        <v>10368</v>
      </c>
      <c r="W3902" t="s">
        <v>10368</v>
      </c>
      <c r="X3902">
        <v>260000000</v>
      </c>
      <c r="Y3902" t="s">
        <v>122</v>
      </c>
      <c r="Z3902" t="s">
        <v>123</v>
      </c>
      <c r="AA3902">
        <v>0</v>
      </c>
      <c r="AB3902" t="s">
        <v>76</v>
      </c>
      <c r="AC3902">
        <v>0</v>
      </c>
      <c r="AD3902" t="s">
        <v>76</v>
      </c>
      <c r="AE3902">
        <v>706510</v>
      </c>
      <c r="AF3902" t="s">
        <v>40104</v>
      </c>
      <c r="AG3902" t="s">
        <v>10369</v>
      </c>
      <c r="AH3902" t="s">
        <v>10370</v>
      </c>
      <c r="AI3902" t="s">
        <v>1000</v>
      </c>
      <c r="AJ3902" t="s">
        <v>41304</v>
      </c>
      <c r="AK3902">
        <v>10248346</v>
      </c>
      <c r="AL3902" t="s">
        <v>10371</v>
      </c>
      <c r="AM3902">
        <v>2011</v>
      </c>
      <c r="AN3902" s="1">
        <v>40716</v>
      </c>
      <c r="AO3902" s="1">
        <v>40771</v>
      </c>
      <c r="AP3902">
        <v>137</v>
      </c>
      <c r="AQ3902" t="s">
        <v>74</v>
      </c>
      <c r="AR3902" s="4">
        <f>IF(AQ3902="M",AP3902*30.42,AP3902)</f>
        <v>137</v>
      </c>
      <c r="AS3902">
        <v>0</v>
      </c>
      <c r="AT3902" s="4">
        <f>AR3902+AS3902</f>
        <v>137</v>
      </c>
      <c r="AU3902">
        <v>12</v>
      </c>
      <c r="AV3902" s="1">
        <f>AO3902+AT3902</f>
        <v>40908</v>
      </c>
      <c r="AW3902" s="1">
        <v>41137</v>
      </c>
      <c r="AX3902" s="2">
        <f>IF(AV3902&gt;=AW3902,1,2)</f>
        <v>2</v>
      </c>
      <c r="AY3902" s="2" t="str">
        <f>IF((AV3902+10)&gt;=AW3902,"SAVE","LATE")</f>
        <v>LATE</v>
      </c>
      <c r="AZ3902" t="s">
        <v>82</v>
      </c>
      <c r="BA3902" t="s">
        <v>1011</v>
      </c>
      <c r="BB3902" s="6">
        <v>260000000</v>
      </c>
      <c r="BC3902">
        <v>0</v>
      </c>
      <c r="BD3902" s="10">
        <v>260000000</v>
      </c>
      <c r="BE3902" t="s">
        <v>10366</v>
      </c>
      <c r="BF3902">
        <v>0</v>
      </c>
      <c r="BG3902" t="s">
        <v>70</v>
      </c>
      <c r="BH3902">
        <v>-1</v>
      </c>
      <c r="BI3902" t="s">
        <v>70</v>
      </c>
      <c r="BJ3902" t="s">
        <v>70</v>
      </c>
      <c r="BK3902">
        <v>0</v>
      </c>
      <c r="BL3902" t="s">
        <v>85</v>
      </c>
      <c r="BM3902" t="s">
        <v>10372</v>
      </c>
    </row>
    <row r="3903" spans="1:65" x14ac:dyDescent="0.25">
      <c r="A3903">
        <v>2011</v>
      </c>
      <c r="B3903" t="s">
        <v>64</v>
      </c>
      <c r="C3903" t="s">
        <v>65</v>
      </c>
      <c r="D3903" t="s">
        <v>40101</v>
      </c>
      <c r="E3903">
        <v>800215807</v>
      </c>
      <c r="F3903" t="s">
        <v>181</v>
      </c>
      <c r="G3903">
        <v>12</v>
      </c>
      <c r="H3903" t="s">
        <v>41881</v>
      </c>
      <c r="I3903" t="s">
        <v>67</v>
      </c>
      <c r="J3903" t="s">
        <v>68</v>
      </c>
      <c r="K3903">
        <v>3</v>
      </c>
      <c r="L3903" t="s">
        <v>41838</v>
      </c>
      <c r="M3903">
        <v>72000000</v>
      </c>
      <c r="N3903" t="s">
        <v>41840</v>
      </c>
      <c r="O3903" t="s">
        <v>10668</v>
      </c>
      <c r="P3903" t="s">
        <v>90</v>
      </c>
      <c r="Q3903" t="s">
        <v>70</v>
      </c>
      <c r="R3903" t="s">
        <v>70</v>
      </c>
      <c r="S3903" t="s">
        <v>994</v>
      </c>
      <c r="T3903" t="s">
        <v>7760</v>
      </c>
      <c r="U3903" t="s">
        <v>10669</v>
      </c>
      <c r="V3903" t="s">
        <v>10670</v>
      </c>
      <c r="W3903" t="s">
        <v>10670</v>
      </c>
      <c r="X3903">
        <v>222000000</v>
      </c>
      <c r="Y3903" t="s">
        <v>122</v>
      </c>
      <c r="Z3903" t="s">
        <v>123</v>
      </c>
      <c r="AA3903">
        <v>0</v>
      </c>
      <c r="AB3903" t="s">
        <v>76</v>
      </c>
      <c r="AC3903">
        <v>0</v>
      </c>
      <c r="AD3903" t="s">
        <v>76</v>
      </c>
      <c r="AE3903">
        <v>718125</v>
      </c>
      <c r="AF3903" t="s">
        <v>40104</v>
      </c>
      <c r="AG3903" t="s">
        <v>10369</v>
      </c>
      <c r="AH3903" t="s">
        <v>10370</v>
      </c>
      <c r="AI3903" t="s">
        <v>1000</v>
      </c>
      <c r="AJ3903" t="s">
        <v>41304</v>
      </c>
      <c r="AK3903">
        <v>10248346</v>
      </c>
      <c r="AL3903" t="s">
        <v>10371</v>
      </c>
      <c r="AM3903">
        <v>2011</v>
      </c>
      <c r="AN3903" s="1">
        <v>40723</v>
      </c>
      <c r="AO3903" s="1">
        <v>40771</v>
      </c>
      <c r="AP3903">
        <v>137</v>
      </c>
      <c r="AQ3903" t="s">
        <v>74</v>
      </c>
      <c r="AR3903" s="4">
        <f>IF(AQ3903="M",AP3903*30.42,AP3903)</f>
        <v>137</v>
      </c>
      <c r="AS3903">
        <v>0</v>
      </c>
      <c r="AT3903" s="4">
        <f>AR3903+AS3903</f>
        <v>137</v>
      </c>
      <c r="AU3903">
        <v>12</v>
      </c>
      <c r="AV3903" s="1">
        <f>AO3903+AT3903</f>
        <v>40908</v>
      </c>
      <c r="AW3903" s="1">
        <v>41137</v>
      </c>
      <c r="AX3903" s="2">
        <f>IF(AV3903&gt;=AW3903,1,2)</f>
        <v>2</v>
      </c>
      <c r="AY3903" s="2" t="str">
        <f>IF((AV3903+10)&gt;=AW3903,"SAVE","LATE")</f>
        <v>LATE</v>
      </c>
      <c r="AZ3903" t="s">
        <v>82</v>
      </c>
      <c r="BA3903" t="s">
        <v>1011</v>
      </c>
      <c r="BB3903" s="6">
        <v>222000000</v>
      </c>
      <c r="BC3903">
        <v>0</v>
      </c>
      <c r="BD3903" s="10">
        <v>222000000</v>
      </c>
      <c r="BE3903" t="s">
        <v>10668</v>
      </c>
      <c r="BF3903">
        <v>0</v>
      </c>
      <c r="BG3903" t="s">
        <v>70</v>
      </c>
      <c r="BH3903">
        <v>-1</v>
      </c>
      <c r="BI3903" t="s">
        <v>70</v>
      </c>
      <c r="BJ3903" t="s">
        <v>70</v>
      </c>
      <c r="BK3903">
        <v>0</v>
      </c>
      <c r="BL3903" t="s">
        <v>85</v>
      </c>
      <c r="BM3903" t="s">
        <v>10671</v>
      </c>
    </row>
    <row r="3904" spans="1:65" x14ac:dyDescent="0.25">
      <c r="A3904">
        <v>2011</v>
      </c>
      <c r="B3904" t="s">
        <v>64</v>
      </c>
      <c r="C3904" t="s">
        <v>264</v>
      </c>
      <c r="D3904" t="s">
        <v>42782</v>
      </c>
      <c r="E3904">
        <v>899999238</v>
      </c>
      <c r="F3904" t="s">
        <v>3804</v>
      </c>
      <c r="G3904">
        <v>12</v>
      </c>
      <c r="H3904" t="s">
        <v>41881</v>
      </c>
      <c r="I3904" t="s">
        <v>67</v>
      </c>
      <c r="J3904" t="s">
        <v>68</v>
      </c>
      <c r="K3904">
        <v>3</v>
      </c>
      <c r="L3904" t="s">
        <v>41838</v>
      </c>
      <c r="M3904">
        <v>72000000</v>
      </c>
      <c r="N3904" t="s">
        <v>41840</v>
      </c>
      <c r="O3904" t="s">
        <v>43837</v>
      </c>
      <c r="P3904" t="s">
        <v>90</v>
      </c>
      <c r="Q3904" t="s">
        <v>70</v>
      </c>
      <c r="R3904" t="s">
        <v>70</v>
      </c>
      <c r="S3904" t="s">
        <v>39722</v>
      </c>
      <c r="T3904" t="s">
        <v>5980</v>
      </c>
      <c r="U3904" t="s">
        <v>12105</v>
      </c>
      <c r="V3904" t="s">
        <v>12106</v>
      </c>
      <c r="W3904" t="s">
        <v>12106</v>
      </c>
      <c r="X3904">
        <v>124589427</v>
      </c>
      <c r="Y3904" t="s">
        <v>122</v>
      </c>
      <c r="Z3904" t="s">
        <v>123</v>
      </c>
      <c r="AA3904">
        <v>0</v>
      </c>
      <c r="AB3904" t="s">
        <v>76</v>
      </c>
      <c r="AC3904">
        <v>0</v>
      </c>
      <c r="AD3904" t="s">
        <v>76</v>
      </c>
      <c r="AE3904">
        <v>554661</v>
      </c>
      <c r="AF3904" t="s">
        <v>40104</v>
      </c>
      <c r="AG3904" t="s">
        <v>12107</v>
      </c>
      <c r="AH3904" t="s">
        <v>39723</v>
      </c>
      <c r="AI3904" t="s">
        <v>1000</v>
      </c>
      <c r="AJ3904" t="s">
        <v>41304</v>
      </c>
      <c r="AK3904" t="s">
        <v>12108</v>
      </c>
      <c r="AL3904" t="s">
        <v>40604</v>
      </c>
      <c r="AM3904">
        <v>2011</v>
      </c>
      <c r="AN3904" s="1">
        <v>40715</v>
      </c>
      <c r="AO3904" s="1">
        <v>40715</v>
      </c>
      <c r="AP3904">
        <v>6</v>
      </c>
      <c r="AQ3904" t="s">
        <v>81</v>
      </c>
      <c r="AR3904" s="4">
        <f>IF(AQ3904="M",AP3904*30.42,AP3904)</f>
        <v>182.52</v>
      </c>
      <c r="AS3904">
        <v>30</v>
      </c>
      <c r="AT3904" s="4">
        <f>AR3904+AS3904</f>
        <v>212.52</v>
      </c>
      <c r="AU3904">
        <v>4</v>
      </c>
      <c r="AV3904" s="1">
        <f>AO3904+AT3904</f>
        <v>40927.519999999997</v>
      </c>
      <c r="AW3904" s="1">
        <v>41049</v>
      </c>
      <c r="AX3904" s="2">
        <f>IF(AV3904&gt;=AW3904,1,2)</f>
        <v>2</v>
      </c>
      <c r="AY3904" s="2" t="str">
        <f>IF((AV3904+10)&gt;=AW3904,"SAVE","LATE")</f>
        <v>LATE</v>
      </c>
      <c r="AZ3904" t="s">
        <v>82</v>
      </c>
      <c r="BA3904" t="s">
        <v>1011</v>
      </c>
      <c r="BB3904" s="6">
        <v>124589427</v>
      </c>
      <c r="BC3904">
        <v>0</v>
      </c>
      <c r="BD3904" s="10">
        <v>124589427</v>
      </c>
      <c r="BE3904" t="s">
        <v>43837</v>
      </c>
      <c r="BF3904">
        <v>0</v>
      </c>
      <c r="BG3904" t="s">
        <v>70</v>
      </c>
      <c r="BH3904">
        <v>-1</v>
      </c>
      <c r="BI3904" t="s">
        <v>70</v>
      </c>
      <c r="BJ3904" t="s">
        <v>70</v>
      </c>
      <c r="BK3904">
        <v>0</v>
      </c>
      <c r="BL3904" t="s">
        <v>85</v>
      </c>
      <c r="BM3904" t="s">
        <v>12109</v>
      </c>
    </row>
    <row r="3905" spans="1:65" x14ac:dyDescent="0.25">
      <c r="A3905">
        <v>2011</v>
      </c>
      <c r="B3905" t="s">
        <v>116</v>
      </c>
      <c r="C3905" t="s">
        <v>117</v>
      </c>
      <c r="D3905" t="s">
        <v>43700</v>
      </c>
      <c r="E3905" t="s">
        <v>82</v>
      </c>
      <c r="F3905" t="s">
        <v>1148</v>
      </c>
      <c r="G3905">
        <v>1</v>
      </c>
      <c r="H3905" t="s">
        <v>46842</v>
      </c>
      <c r="I3905" t="s">
        <v>105</v>
      </c>
      <c r="J3905" t="s">
        <v>88</v>
      </c>
      <c r="K3905">
        <v>3</v>
      </c>
      <c r="L3905" t="s">
        <v>41838</v>
      </c>
      <c r="M3905">
        <v>72000000</v>
      </c>
      <c r="N3905" t="s">
        <v>41840</v>
      </c>
      <c r="O3905" t="s">
        <v>43841</v>
      </c>
      <c r="P3905" t="s">
        <v>90</v>
      </c>
      <c r="Q3905" t="s">
        <v>1149</v>
      </c>
      <c r="R3905" t="s">
        <v>1149</v>
      </c>
      <c r="S3905" t="s">
        <v>6065</v>
      </c>
      <c r="T3905" s="3">
        <v>40581</v>
      </c>
      <c r="U3905" t="s">
        <v>6066</v>
      </c>
      <c r="V3905" t="s">
        <v>6067</v>
      </c>
      <c r="W3905" t="s">
        <v>6068</v>
      </c>
      <c r="X3905">
        <v>9321663302</v>
      </c>
      <c r="Y3905" t="s">
        <v>122</v>
      </c>
      <c r="Z3905" t="s">
        <v>123</v>
      </c>
      <c r="AA3905">
        <v>0</v>
      </c>
      <c r="AB3905" t="s">
        <v>76</v>
      </c>
      <c r="AC3905">
        <v>0</v>
      </c>
      <c r="AD3905" t="s">
        <v>76</v>
      </c>
      <c r="AE3905">
        <v>766920</v>
      </c>
      <c r="AF3905" t="s">
        <v>40104</v>
      </c>
      <c r="AG3905">
        <v>8001823308</v>
      </c>
      <c r="AH3905" t="s">
        <v>6069</v>
      </c>
      <c r="AI3905" t="s">
        <v>39370</v>
      </c>
      <c r="AJ3905" t="s">
        <v>41304</v>
      </c>
      <c r="AK3905">
        <v>79960516</v>
      </c>
      <c r="AL3905" t="s">
        <v>6070</v>
      </c>
      <c r="AM3905">
        <v>2011</v>
      </c>
      <c r="AN3905" s="1">
        <v>40786</v>
      </c>
      <c r="AO3905" s="1">
        <v>40805</v>
      </c>
      <c r="AP3905">
        <v>4</v>
      </c>
      <c r="AQ3905" t="s">
        <v>81</v>
      </c>
      <c r="AR3905" s="4">
        <f>IF(AQ3905="M",AP3905*30.42,AP3905)</f>
        <v>121.68</v>
      </c>
      <c r="AS3905">
        <v>174</v>
      </c>
      <c r="AT3905" s="4">
        <f>AR3905+AS3905</f>
        <v>295.68</v>
      </c>
      <c r="AU3905">
        <v>13</v>
      </c>
      <c r="AV3905" s="1">
        <f>AO3905+AT3905</f>
        <v>41100.68</v>
      </c>
      <c r="AW3905" s="1">
        <v>41497</v>
      </c>
      <c r="AX3905" s="2">
        <f>IF(AV3905&gt;=AW3905,1,2)</f>
        <v>2</v>
      </c>
      <c r="AY3905" s="2" t="str">
        <f>IF((AV3905+10)&gt;=AW3905,"SAVE","LATE")</f>
        <v>LATE</v>
      </c>
      <c r="AZ3905" t="s">
        <v>82</v>
      </c>
      <c r="BA3905" t="s">
        <v>1011</v>
      </c>
      <c r="BB3905" s="6">
        <v>8742293899</v>
      </c>
      <c r="BC3905">
        <v>5690000000</v>
      </c>
      <c r="BD3905" s="10">
        <v>14432293899</v>
      </c>
      <c r="BE3905" t="s">
        <v>43842</v>
      </c>
      <c r="BF3905">
        <v>0</v>
      </c>
      <c r="BG3905" t="s">
        <v>70</v>
      </c>
      <c r="BH3905">
        <v>-1</v>
      </c>
      <c r="BI3905" t="s">
        <v>6071</v>
      </c>
      <c r="BJ3905" t="s">
        <v>6072</v>
      </c>
      <c r="BK3905">
        <v>0</v>
      </c>
      <c r="BL3905" t="s">
        <v>85</v>
      </c>
      <c r="BM3905" t="s">
        <v>6073</v>
      </c>
    </row>
    <row r="3906" spans="1:65" x14ac:dyDescent="0.25">
      <c r="A3906">
        <v>2011</v>
      </c>
      <c r="B3906" t="s">
        <v>64</v>
      </c>
      <c r="C3906" t="s">
        <v>65</v>
      </c>
      <c r="D3906" t="s">
        <v>40101</v>
      </c>
      <c r="E3906">
        <v>800215807</v>
      </c>
      <c r="F3906" t="s">
        <v>181</v>
      </c>
      <c r="G3906">
        <v>12</v>
      </c>
      <c r="H3906" t="s">
        <v>41881</v>
      </c>
      <c r="I3906" t="s">
        <v>67</v>
      </c>
      <c r="J3906" t="s">
        <v>68</v>
      </c>
      <c r="K3906">
        <v>3</v>
      </c>
      <c r="L3906" t="s">
        <v>41838</v>
      </c>
      <c r="M3906">
        <v>72000000</v>
      </c>
      <c r="N3906" t="s">
        <v>41840</v>
      </c>
      <c r="O3906" t="s">
        <v>10373</v>
      </c>
      <c r="P3906" t="s">
        <v>90</v>
      </c>
      <c r="Q3906" t="s">
        <v>70</v>
      </c>
      <c r="R3906" t="s">
        <v>70</v>
      </c>
      <c r="S3906" t="s">
        <v>6065</v>
      </c>
      <c r="T3906" t="s">
        <v>6470</v>
      </c>
      <c r="U3906" t="s">
        <v>10374</v>
      </c>
      <c r="V3906" t="s">
        <v>10375</v>
      </c>
      <c r="W3906" t="s">
        <v>10375</v>
      </c>
      <c r="X3906">
        <v>260000000</v>
      </c>
      <c r="Y3906" t="s">
        <v>122</v>
      </c>
      <c r="Z3906" t="s">
        <v>123</v>
      </c>
      <c r="AA3906">
        <v>0</v>
      </c>
      <c r="AB3906" t="s">
        <v>76</v>
      </c>
      <c r="AC3906">
        <v>0</v>
      </c>
      <c r="AD3906" t="s">
        <v>76</v>
      </c>
      <c r="AE3906">
        <v>662489</v>
      </c>
      <c r="AF3906" t="s">
        <v>40104</v>
      </c>
      <c r="AG3906" t="s">
        <v>10376</v>
      </c>
      <c r="AH3906" t="s">
        <v>10377</v>
      </c>
      <c r="AI3906" t="s">
        <v>1000</v>
      </c>
      <c r="AJ3906" t="s">
        <v>41304</v>
      </c>
      <c r="AK3906">
        <v>15905139</v>
      </c>
      <c r="AL3906" t="s">
        <v>10378</v>
      </c>
      <c r="AM3906">
        <v>2011</v>
      </c>
      <c r="AN3906" s="1">
        <v>40716</v>
      </c>
      <c r="AO3906" s="1">
        <v>40771</v>
      </c>
      <c r="AP3906">
        <v>137</v>
      </c>
      <c r="AQ3906" t="s">
        <v>74</v>
      </c>
      <c r="AR3906" s="4">
        <f>IF(AQ3906="M",AP3906*30.42,AP3906)</f>
        <v>137</v>
      </c>
      <c r="AS3906">
        <v>0</v>
      </c>
      <c r="AT3906" s="4">
        <f>AR3906+AS3906</f>
        <v>137</v>
      </c>
      <c r="AU3906">
        <v>12</v>
      </c>
      <c r="AV3906" s="1">
        <f>AO3906+AT3906</f>
        <v>40908</v>
      </c>
      <c r="AW3906" s="1">
        <v>41137</v>
      </c>
      <c r="AX3906" s="2">
        <f>IF(AV3906&gt;=AW3906,1,2)</f>
        <v>2</v>
      </c>
      <c r="AY3906" s="2" t="str">
        <f>IF((AV3906+10)&gt;=AW3906,"SAVE","LATE")</f>
        <v>LATE</v>
      </c>
      <c r="AZ3906" t="s">
        <v>82</v>
      </c>
      <c r="BA3906" t="s">
        <v>1011</v>
      </c>
      <c r="BB3906" s="6">
        <v>260000000</v>
      </c>
      <c r="BC3906">
        <v>0</v>
      </c>
      <c r="BD3906" s="10">
        <v>260000000</v>
      </c>
      <c r="BE3906" t="s">
        <v>10373</v>
      </c>
      <c r="BF3906">
        <v>0</v>
      </c>
      <c r="BG3906" t="s">
        <v>70</v>
      </c>
      <c r="BH3906">
        <v>-1</v>
      </c>
      <c r="BI3906" t="s">
        <v>70</v>
      </c>
      <c r="BJ3906" t="s">
        <v>70</v>
      </c>
      <c r="BK3906">
        <v>0</v>
      </c>
      <c r="BL3906" t="s">
        <v>85</v>
      </c>
      <c r="BM3906" t="s">
        <v>10379</v>
      </c>
    </row>
    <row r="3907" spans="1:65" x14ac:dyDescent="0.25">
      <c r="A3907">
        <v>2011</v>
      </c>
      <c r="B3907" t="s">
        <v>64</v>
      </c>
      <c r="C3907" t="s">
        <v>264</v>
      </c>
      <c r="D3907" t="s">
        <v>42782</v>
      </c>
      <c r="E3907">
        <v>899999238</v>
      </c>
      <c r="F3907" t="s">
        <v>3804</v>
      </c>
      <c r="G3907">
        <v>12</v>
      </c>
      <c r="H3907" t="s">
        <v>41881</v>
      </c>
      <c r="I3907" t="s">
        <v>67</v>
      </c>
      <c r="J3907" t="s">
        <v>68</v>
      </c>
      <c r="K3907">
        <v>3</v>
      </c>
      <c r="L3907" t="s">
        <v>41838</v>
      </c>
      <c r="M3907">
        <v>72000000</v>
      </c>
      <c r="N3907" t="s">
        <v>41840</v>
      </c>
      <c r="O3907" t="s">
        <v>43843</v>
      </c>
      <c r="P3907" t="s">
        <v>90</v>
      </c>
      <c r="Q3907" t="s">
        <v>70</v>
      </c>
      <c r="R3907" t="s">
        <v>70</v>
      </c>
      <c r="S3907" t="s">
        <v>6065</v>
      </c>
      <c r="T3907" s="3">
        <v>40550</v>
      </c>
      <c r="U3907" t="s">
        <v>12998</v>
      </c>
      <c r="V3907" t="s">
        <v>12999</v>
      </c>
      <c r="W3907" t="s">
        <v>12999</v>
      </c>
      <c r="X3907">
        <v>21820319</v>
      </c>
      <c r="Y3907" t="s">
        <v>122</v>
      </c>
      <c r="Z3907" t="s">
        <v>123</v>
      </c>
      <c r="AA3907">
        <v>0</v>
      </c>
      <c r="AB3907" t="s">
        <v>76</v>
      </c>
      <c r="AC3907">
        <v>0</v>
      </c>
      <c r="AD3907" t="s">
        <v>76</v>
      </c>
      <c r="AE3907">
        <v>558823</v>
      </c>
      <c r="AF3907" t="s">
        <v>40104</v>
      </c>
      <c r="AG3907" t="s">
        <v>13000</v>
      </c>
      <c r="AH3907" t="s">
        <v>13001</v>
      </c>
      <c r="AI3907" t="s">
        <v>1000</v>
      </c>
      <c r="AJ3907" t="s">
        <v>41304</v>
      </c>
      <c r="AK3907" t="s">
        <v>13002</v>
      </c>
      <c r="AL3907" t="s">
        <v>39725</v>
      </c>
      <c r="AM3907">
        <v>2011</v>
      </c>
      <c r="AN3907" s="1">
        <v>40723</v>
      </c>
      <c r="AO3907" s="1">
        <v>40723</v>
      </c>
      <c r="AP3907">
        <v>6</v>
      </c>
      <c r="AQ3907" t="s">
        <v>81</v>
      </c>
      <c r="AR3907" s="4">
        <f>IF(AQ3907="M",AP3907*30.42,AP3907)</f>
        <v>182.52</v>
      </c>
      <c r="AS3907">
        <v>0</v>
      </c>
      <c r="AT3907" s="4">
        <f>AR3907+AS3907</f>
        <v>182.52</v>
      </c>
      <c r="AU3907">
        <v>5</v>
      </c>
      <c r="AV3907" s="1">
        <f>AO3907+AT3907</f>
        <v>40905.519999999997</v>
      </c>
      <c r="AW3907" s="1">
        <v>41058</v>
      </c>
      <c r="AX3907" s="2">
        <f>IF(AV3907&gt;=AW3907,1,2)</f>
        <v>2</v>
      </c>
      <c r="AY3907" s="2" t="str">
        <f>IF((AV3907+10)&gt;=AW3907,"SAVE","LATE")</f>
        <v>LATE</v>
      </c>
      <c r="AZ3907" t="s">
        <v>82</v>
      </c>
      <c r="BA3907" t="s">
        <v>1011</v>
      </c>
      <c r="BB3907" s="6">
        <v>21820319</v>
      </c>
      <c r="BC3907">
        <v>0</v>
      </c>
      <c r="BD3907" s="10">
        <v>21820319</v>
      </c>
      <c r="BE3907" t="s">
        <v>43843</v>
      </c>
      <c r="BF3907">
        <v>0</v>
      </c>
      <c r="BG3907" t="s">
        <v>70</v>
      </c>
      <c r="BH3907">
        <v>-1</v>
      </c>
      <c r="BI3907" t="s">
        <v>70</v>
      </c>
      <c r="BJ3907" t="s">
        <v>70</v>
      </c>
      <c r="BK3907">
        <v>0</v>
      </c>
      <c r="BL3907" t="s">
        <v>85</v>
      </c>
      <c r="BM3907" t="s">
        <v>13003</v>
      </c>
    </row>
    <row r="3908" spans="1:65" x14ac:dyDescent="0.25">
      <c r="A3908">
        <v>2012</v>
      </c>
      <c r="B3908" t="s">
        <v>64</v>
      </c>
      <c r="C3908" t="s">
        <v>264</v>
      </c>
      <c r="D3908" t="s">
        <v>42782</v>
      </c>
      <c r="E3908">
        <v>899999238</v>
      </c>
      <c r="F3908" t="s">
        <v>3804</v>
      </c>
      <c r="G3908">
        <v>12</v>
      </c>
      <c r="H3908" t="s">
        <v>41881</v>
      </c>
      <c r="I3908" t="s">
        <v>67</v>
      </c>
      <c r="J3908" t="s">
        <v>68</v>
      </c>
      <c r="K3908">
        <v>3</v>
      </c>
      <c r="L3908" t="s">
        <v>41838</v>
      </c>
      <c r="M3908">
        <v>72000000</v>
      </c>
      <c r="N3908" t="s">
        <v>41840</v>
      </c>
      <c r="O3908" t="s">
        <v>43864</v>
      </c>
      <c r="P3908" t="s">
        <v>90</v>
      </c>
      <c r="Q3908" t="s">
        <v>70</v>
      </c>
      <c r="R3908" t="s">
        <v>70</v>
      </c>
      <c r="S3908" t="s">
        <v>5365</v>
      </c>
      <c r="T3908" s="3">
        <v>41000</v>
      </c>
      <c r="U3908" t="s">
        <v>12912</v>
      </c>
      <c r="V3908" t="s">
        <v>12913</v>
      </c>
      <c r="W3908" t="s">
        <v>12913</v>
      </c>
      <c r="X3908">
        <v>38800797</v>
      </c>
      <c r="Y3908" t="s">
        <v>122</v>
      </c>
      <c r="Z3908" t="s">
        <v>123</v>
      </c>
      <c r="AA3908">
        <v>0</v>
      </c>
      <c r="AB3908" t="s">
        <v>76</v>
      </c>
      <c r="AC3908">
        <v>0</v>
      </c>
      <c r="AD3908" t="s">
        <v>76</v>
      </c>
      <c r="AE3908">
        <v>740007</v>
      </c>
      <c r="AF3908" t="s">
        <v>41304</v>
      </c>
      <c r="AG3908" t="s">
        <v>5368</v>
      </c>
      <c r="AH3908" t="s">
        <v>5369</v>
      </c>
      <c r="AI3908" t="s">
        <v>1000</v>
      </c>
      <c r="AJ3908" t="s">
        <v>41304</v>
      </c>
      <c r="AK3908" t="s">
        <v>5470</v>
      </c>
      <c r="AL3908" t="s">
        <v>47127</v>
      </c>
      <c r="AM3908">
        <v>2011</v>
      </c>
      <c r="AN3908" s="1">
        <v>40907</v>
      </c>
      <c r="AO3908" s="1">
        <v>40907</v>
      </c>
      <c r="AP3908">
        <v>6</v>
      </c>
      <c r="AQ3908" t="s">
        <v>81</v>
      </c>
      <c r="AR3908" s="4">
        <f>IF(AQ3908="M",AP3908*30.42,AP3908)</f>
        <v>182.52</v>
      </c>
      <c r="AS3908">
        <v>0</v>
      </c>
      <c r="AT3908" s="4">
        <f>AR3908+AS3908</f>
        <v>182.52</v>
      </c>
      <c r="AU3908">
        <v>4</v>
      </c>
      <c r="AV3908" s="1">
        <f>AO3908+AT3908</f>
        <v>41089.519999999997</v>
      </c>
      <c r="AW3908" s="1">
        <v>41212</v>
      </c>
      <c r="AX3908" s="2">
        <f>IF(AV3908&gt;=AW3908,1,2)</f>
        <v>2</v>
      </c>
      <c r="AY3908" s="2" t="str">
        <f>IF((AV3908+10)&gt;=AW3908,"SAVE","LATE")</f>
        <v>LATE</v>
      </c>
      <c r="AZ3908" t="s">
        <v>82</v>
      </c>
      <c r="BA3908" t="s">
        <v>1011</v>
      </c>
      <c r="BB3908" s="6">
        <v>38800797</v>
      </c>
      <c r="BC3908">
        <v>0</v>
      </c>
      <c r="BD3908" s="10">
        <v>38800797</v>
      </c>
      <c r="BE3908" t="s">
        <v>43864</v>
      </c>
      <c r="BF3908">
        <v>0</v>
      </c>
      <c r="BG3908" t="s">
        <v>70</v>
      </c>
      <c r="BH3908">
        <v>-1</v>
      </c>
      <c r="BI3908" t="s">
        <v>70</v>
      </c>
      <c r="BJ3908" t="s">
        <v>70</v>
      </c>
      <c r="BK3908">
        <v>0</v>
      </c>
      <c r="BL3908" t="s">
        <v>85</v>
      </c>
      <c r="BM3908" t="s">
        <v>12914</v>
      </c>
    </row>
    <row r="3909" spans="1:65" x14ac:dyDescent="0.25">
      <c r="A3909">
        <v>2011</v>
      </c>
      <c r="B3909" t="s">
        <v>64</v>
      </c>
      <c r="C3909" t="s">
        <v>65</v>
      </c>
      <c r="D3909" t="s">
        <v>40101</v>
      </c>
      <c r="E3909">
        <v>800215807</v>
      </c>
      <c r="F3909" t="s">
        <v>181</v>
      </c>
      <c r="G3909">
        <v>12</v>
      </c>
      <c r="H3909" t="s">
        <v>41881</v>
      </c>
      <c r="I3909" t="s">
        <v>67</v>
      </c>
      <c r="J3909" t="s">
        <v>68</v>
      </c>
      <c r="K3909">
        <v>3</v>
      </c>
      <c r="L3909" t="s">
        <v>41838</v>
      </c>
      <c r="M3909">
        <v>72000000</v>
      </c>
      <c r="N3909" t="s">
        <v>41840</v>
      </c>
      <c r="O3909" t="s">
        <v>10630</v>
      </c>
      <c r="P3909" t="s">
        <v>90</v>
      </c>
      <c r="Q3909" t="s">
        <v>70</v>
      </c>
      <c r="R3909" t="s">
        <v>70</v>
      </c>
      <c r="S3909" t="s">
        <v>5223</v>
      </c>
      <c r="T3909" t="s">
        <v>7760</v>
      </c>
      <c r="U3909" t="s">
        <v>10631</v>
      </c>
      <c r="V3909" t="s">
        <v>10632</v>
      </c>
      <c r="W3909" t="s">
        <v>10632</v>
      </c>
      <c r="X3909">
        <v>228000000</v>
      </c>
      <c r="Y3909" t="s">
        <v>122</v>
      </c>
      <c r="Z3909" t="s">
        <v>123</v>
      </c>
      <c r="AA3909">
        <v>0</v>
      </c>
      <c r="AB3909" t="s">
        <v>76</v>
      </c>
      <c r="AC3909">
        <v>0</v>
      </c>
      <c r="AD3909" t="s">
        <v>76</v>
      </c>
      <c r="AE3909">
        <v>718797</v>
      </c>
      <c r="AF3909" t="s">
        <v>40104</v>
      </c>
      <c r="AG3909" t="s">
        <v>10633</v>
      </c>
      <c r="AH3909" t="s">
        <v>10634</v>
      </c>
      <c r="AI3909" t="s">
        <v>1000</v>
      </c>
      <c r="AJ3909" t="s">
        <v>41304</v>
      </c>
      <c r="AK3909">
        <v>75077390</v>
      </c>
      <c r="AL3909" t="s">
        <v>5229</v>
      </c>
      <c r="AM3909">
        <v>2011</v>
      </c>
      <c r="AN3909" s="1">
        <v>40716</v>
      </c>
      <c r="AO3909" s="1">
        <v>40771</v>
      </c>
      <c r="AP3909">
        <v>137</v>
      </c>
      <c r="AQ3909" t="s">
        <v>74</v>
      </c>
      <c r="AR3909" s="4">
        <f>IF(AQ3909="M",AP3909*30.42,AP3909)</f>
        <v>137</v>
      </c>
      <c r="AS3909">
        <v>0</v>
      </c>
      <c r="AT3909" s="4">
        <f>AR3909+AS3909</f>
        <v>137</v>
      </c>
      <c r="AU3909">
        <v>12</v>
      </c>
      <c r="AV3909" s="1">
        <f>AO3909+AT3909</f>
        <v>40908</v>
      </c>
      <c r="AW3909" s="1">
        <v>41137</v>
      </c>
      <c r="AX3909" s="2">
        <f>IF(AV3909&gt;=AW3909,1,2)</f>
        <v>2</v>
      </c>
      <c r="AY3909" s="2" t="str">
        <f>IF((AV3909+10)&gt;=AW3909,"SAVE","LATE")</f>
        <v>LATE</v>
      </c>
      <c r="AZ3909" t="s">
        <v>82</v>
      </c>
      <c r="BA3909" t="s">
        <v>1011</v>
      </c>
      <c r="BB3909" s="6">
        <v>228000000</v>
      </c>
      <c r="BC3909">
        <v>0</v>
      </c>
      <c r="BD3909" s="10">
        <v>228000000</v>
      </c>
      <c r="BE3909" t="s">
        <v>10630</v>
      </c>
      <c r="BF3909">
        <v>0</v>
      </c>
      <c r="BG3909" t="s">
        <v>70</v>
      </c>
      <c r="BH3909">
        <v>-1</v>
      </c>
      <c r="BI3909" t="s">
        <v>70</v>
      </c>
      <c r="BJ3909" t="s">
        <v>70</v>
      </c>
      <c r="BK3909">
        <v>0</v>
      </c>
      <c r="BL3909" t="s">
        <v>85</v>
      </c>
      <c r="BM3909" t="s">
        <v>10635</v>
      </c>
    </row>
    <row r="3910" spans="1:65" x14ac:dyDescent="0.25">
      <c r="A3910">
        <v>2011</v>
      </c>
      <c r="B3910" t="s">
        <v>64</v>
      </c>
      <c r="C3910" t="s">
        <v>264</v>
      </c>
      <c r="D3910" t="s">
        <v>42782</v>
      </c>
      <c r="E3910">
        <v>899999238</v>
      </c>
      <c r="F3910" t="s">
        <v>3804</v>
      </c>
      <c r="G3910">
        <v>12</v>
      </c>
      <c r="H3910" t="s">
        <v>41881</v>
      </c>
      <c r="I3910" t="s">
        <v>67</v>
      </c>
      <c r="J3910" t="s">
        <v>68</v>
      </c>
      <c r="K3910">
        <v>3</v>
      </c>
      <c r="L3910" t="s">
        <v>41838</v>
      </c>
      <c r="M3910">
        <v>72000000</v>
      </c>
      <c r="N3910" t="s">
        <v>41840</v>
      </c>
      <c r="O3910" t="s">
        <v>43871</v>
      </c>
      <c r="P3910" t="s">
        <v>90</v>
      </c>
      <c r="Q3910" t="s">
        <v>70</v>
      </c>
      <c r="R3910" t="s">
        <v>70</v>
      </c>
      <c r="S3910" t="s">
        <v>5692</v>
      </c>
      <c r="T3910" s="3">
        <v>40607</v>
      </c>
      <c r="U3910" t="s">
        <v>12653</v>
      </c>
      <c r="V3910" t="s">
        <v>12654</v>
      </c>
      <c r="W3910" t="s">
        <v>12654</v>
      </c>
      <c r="X3910">
        <v>74719799</v>
      </c>
      <c r="Y3910" t="s">
        <v>122</v>
      </c>
      <c r="Z3910" t="s">
        <v>123</v>
      </c>
      <c r="AA3910">
        <v>0</v>
      </c>
      <c r="AB3910" t="s">
        <v>76</v>
      </c>
      <c r="AC3910">
        <v>0</v>
      </c>
      <c r="AD3910" t="s">
        <v>76</v>
      </c>
      <c r="AE3910">
        <v>530791</v>
      </c>
      <c r="AF3910" t="s">
        <v>40104</v>
      </c>
      <c r="AG3910" t="s">
        <v>10449</v>
      </c>
      <c r="AH3910" t="s">
        <v>5696</v>
      </c>
      <c r="AI3910" t="s">
        <v>1000</v>
      </c>
      <c r="AJ3910" t="s">
        <v>41304</v>
      </c>
      <c r="AK3910" t="s">
        <v>5697</v>
      </c>
      <c r="AL3910" t="s">
        <v>5698</v>
      </c>
      <c r="AM3910">
        <v>2011</v>
      </c>
      <c r="AN3910" s="1">
        <v>40661</v>
      </c>
      <c r="AO3910" s="1">
        <v>40661</v>
      </c>
      <c r="AP3910">
        <v>5</v>
      </c>
      <c r="AQ3910" t="s">
        <v>81</v>
      </c>
      <c r="AR3910" s="4">
        <f>IF(AQ3910="M",AP3910*30.42,AP3910)</f>
        <v>152.10000000000002</v>
      </c>
      <c r="AS3910">
        <v>0</v>
      </c>
      <c r="AT3910" s="4">
        <f>AR3910+AS3910</f>
        <v>152.10000000000002</v>
      </c>
      <c r="AU3910">
        <v>10</v>
      </c>
      <c r="AV3910" s="1">
        <f>AO3910+AT3910</f>
        <v>40813.1</v>
      </c>
      <c r="AW3910" s="1">
        <v>41118</v>
      </c>
      <c r="AX3910" s="2">
        <f>IF(AV3910&gt;=AW3910,1,2)</f>
        <v>2</v>
      </c>
      <c r="AY3910" s="2" t="str">
        <f>IF((AV3910+10)&gt;=AW3910,"SAVE","LATE")</f>
        <v>LATE</v>
      </c>
      <c r="AZ3910" t="s">
        <v>82</v>
      </c>
      <c r="BA3910" t="s">
        <v>1011</v>
      </c>
      <c r="BB3910" s="6">
        <v>74719799</v>
      </c>
      <c r="BC3910">
        <v>79678905</v>
      </c>
      <c r="BD3910" s="10">
        <v>154398704</v>
      </c>
      <c r="BE3910" t="s">
        <v>43871</v>
      </c>
      <c r="BF3910">
        <v>0</v>
      </c>
      <c r="BG3910" t="s">
        <v>70</v>
      </c>
      <c r="BH3910">
        <v>-1</v>
      </c>
      <c r="BI3910" t="s">
        <v>70</v>
      </c>
      <c r="BJ3910" t="s">
        <v>70</v>
      </c>
      <c r="BK3910">
        <v>0</v>
      </c>
      <c r="BL3910" t="s">
        <v>85</v>
      </c>
      <c r="BM3910" t="s">
        <v>12655</v>
      </c>
    </row>
    <row r="3911" spans="1:65" x14ac:dyDescent="0.25">
      <c r="A3911">
        <v>2011</v>
      </c>
      <c r="B3911" t="s">
        <v>64</v>
      </c>
      <c r="C3911" t="s">
        <v>65</v>
      </c>
      <c r="D3911" t="s">
        <v>40101</v>
      </c>
      <c r="E3911">
        <v>800215807</v>
      </c>
      <c r="F3911" t="s">
        <v>181</v>
      </c>
      <c r="G3911">
        <v>12</v>
      </c>
      <c r="H3911" t="s">
        <v>41881</v>
      </c>
      <c r="I3911" t="s">
        <v>67</v>
      </c>
      <c r="J3911" t="s">
        <v>68</v>
      </c>
      <c r="K3911">
        <v>3</v>
      </c>
      <c r="L3911" t="s">
        <v>41838</v>
      </c>
      <c r="M3911">
        <v>72000000</v>
      </c>
      <c r="N3911" t="s">
        <v>41840</v>
      </c>
      <c r="O3911" t="s">
        <v>10048</v>
      </c>
      <c r="P3911" t="s">
        <v>90</v>
      </c>
      <c r="Q3911" t="s">
        <v>70</v>
      </c>
      <c r="R3911" t="s">
        <v>70</v>
      </c>
      <c r="S3911" t="s">
        <v>5581</v>
      </c>
      <c r="T3911" t="s">
        <v>6092</v>
      </c>
      <c r="U3911" t="s">
        <v>10049</v>
      </c>
      <c r="V3911" t="s">
        <v>10050</v>
      </c>
      <c r="W3911" t="s">
        <v>10050</v>
      </c>
      <c r="X3911">
        <v>300000000</v>
      </c>
      <c r="Y3911" t="s">
        <v>122</v>
      </c>
      <c r="Z3911" t="s">
        <v>123</v>
      </c>
      <c r="AA3911">
        <v>0</v>
      </c>
      <c r="AB3911" t="s">
        <v>76</v>
      </c>
      <c r="AC3911">
        <v>0</v>
      </c>
      <c r="AD3911" t="s">
        <v>76</v>
      </c>
      <c r="AE3911">
        <v>653184</v>
      </c>
      <c r="AF3911" t="s">
        <v>40104</v>
      </c>
      <c r="AG3911" t="s">
        <v>10051</v>
      </c>
      <c r="AH3911" t="s">
        <v>10052</v>
      </c>
      <c r="AI3911" t="s">
        <v>1000</v>
      </c>
      <c r="AJ3911" t="s">
        <v>41304</v>
      </c>
      <c r="AK3911">
        <v>15959821</v>
      </c>
      <c r="AL3911" t="s">
        <v>10053</v>
      </c>
      <c r="AM3911">
        <v>2011</v>
      </c>
      <c r="AN3911" s="1">
        <v>40722</v>
      </c>
      <c r="AO3911" s="1">
        <v>40771</v>
      </c>
      <c r="AP3911">
        <v>137</v>
      </c>
      <c r="AQ3911" t="s">
        <v>74</v>
      </c>
      <c r="AR3911" s="4">
        <f>IF(AQ3911="M",AP3911*30.42,AP3911)</f>
        <v>137</v>
      </c>
      <c r="AS3911">
        <v>0</v>
      </c>
      <c r="AT3911" s="4">
        <f>AR3911+AS3911</f>
        <v>137</v>
      </c>
      <c r="AU3911">
        <v>12</v>
      </c>
      <c r="AV3911" s="1">
        <f>AO3911+AT3911</f>
        <v>40908</v>
      </c>
      <c r="AW3911" s="1">
        <v>41137</v>
      </c>
      <c r="AX3911" s="2">
        <f>IF(AV3911&gt;=AW3911,1,2)</f>
        <v>2</v>
      </c>
      <c r="AY3911" s="2" t="str">
        <f>IF((AV3911+10)&gt;=AW3911,"SAVE","LATE")</f>
        <v>LATE</v>
      </c>
      <c r="AZ3911" t="s">
        <v>82</v>
      </c>
      <c r="BA3911" t="s">
        <v>1011</v>
      </c>
      <c r="BB3911" s="6">
        <v>300000000</v>
      </c>
      <c r="BC3911">
        <v>0</v>
      </c>
      <c r="BD3911" s="10">
        <v>300000000</v>
      </c>
      <c r="BE3911" t="s">
        <v>10048</v>
      </c>
      <c r="BF3911">
        <v>0</v>
      </c>
      <c r="BG3911" t="s">
        <v>70</v>
      </c>
      <c r="BH3911">
        <v>-1</v>
      </c>
      <c r="BI3911" t="s">
        <v>70</v>
      </c>
      <c r="BJ3911" t="s">
        <v>70</v>
      </c>
      <c r="BK3911">
        <v>0</v>
      </c>
      <c r="BL3911" t="s">
        <v>85</v>
      </c>
      <c r="BM3911" t="s">
        <v>10054</v>
      </c>
    </row>
    <row r="3912" spans="1:65" x14ac:dyDescent="0.25">
      <c r="A3912">
        <v>2011</v>
      </c>
      <c r="B3912" t="s">
        <v>64</v>
      </c>
      <c r="C3912" t="s">
        <v>264</v>
      </c>
      <c r="D3912" t="s">
        <v>42782</v>
      </c>
      <c r="E3912">
        <v>899999238</v>
      </c>
      <c r="F3912" t="s">
        <v>3804</v>
      </c>
      <c r="G3912">
        <v>12</v>
      </c>
      <c r="H3912" t="s">
        <v>41881</v>
      </c>
      <c r="I3912" t="s">
        <v>67</v>
      </c>
      <c r="J3912" t="s">
        <v>68</v>
      </c>
      <c r="K3912">
        <v>3</v>
      </c>
      <c r="L3912" t="s">
        <v>41838</v>
      </c>
      <c r="M3912">
        <v>72000000</v>
      </c>
      <c r="N3912" t="s">
        <v>41840</v>
      </c>
      <c r="O3912" t="s">
        <v>43874</v>
      </c>
      <c r="P3912" t="s">
        <v>90</v>
      </c>
      <c r="Q3912" t="s">
        <v>70</v>
      </c>
      <c r="R3912" t="s">
        <v>70</v>
      </c>
      <c r="S3912" t="s">
        <v>5581</v>
      </c>
      <c r="T3912" s="3">
        <v>40698</v>
      </c>
      <c r="U3912" t="s">
        <v>12293</v>
      </c>
      <c r="V3912" t="s">
        <v>12294</v>
      </c>
      <c r="W3912" t="s">
        <v>12294</v>
      </c>
      <c r="X3912">
        <v>109600408</v>
      </c>
      <c r="Y3912" t="s">
        <v>122</v>
      </c>
      <c r="Z3912" t="s">
        <v>123</v>
      </c>
      <c r="AA3912">
        <v>0</v>
      </c>
      <c r="AB3912" t="s">
        <v>76</v>
      </c>
      <c r="AC3912">
        <v>0</v>
      </c>
      <c r="AD3912" t="s">
        <v>76</v>
      </c>
      <c r="AE3912">
        <v>520621</v>
      </c>
      <c r="AF3912" t="s">
        <v>40104</v>
      </c>
      <c r="AG3912" t="s">
        <v>12295</v>
      </c>
      <c r="AH3912" t="s">
        <v>5585</v>
      </c>
      <c r="AI3912" t="s">
        <v>1000</v>
      </c>
      <c r="AJ3912" t="s">
        <v>41304</v>
      </c>
      <c r="AK3912" t="s">
        <v>12296</v>
      </c>
      <c r="AL3912" t="s">
        <v>12297</v>
      </c>
      <c r="AM3912">
        <v>2011</v>
      </c>
      <c r="AN3912" s="1">
        <v>40634</v>
      </c>
      <c r="AO3912" s="1">
        <v>40634</v>
      </c>
      <c r="AP3912">
        <v>5</v>
      </c>
      <c r="AQ3912" t="s">
        <v>81</v>
      </c>
      <c r="AR3912" s="4">
        <f>IF(AQ3912="M",AP3912*30.42,AP3912)</f>
        <v>152.10000000000002</v>
      </c>
      <c r="AS3912">
        <v>0</v>
      </c>
      <c r="AT3912" s="4">
        <f>AR3912+AS3912</f>
        <v>152.10000000000002</v>
      </c>
      <c r="AU3912">
        <v>6</v>
      </c>
      <c r="AV3912" s="1">
        <f>AO3912+AT3912</f>
        <v>40786.1</v>
      </c>
      <c r="AW3912" s="1">
        <v>40969</v>
      </c>
      <c r="AX3912" s="2">
        <f>IF(AV3912&gt;=AW3912,1,2)</f>
        <v>2</v>
      </c>
      <c r="AY3912" s="2" t="str">
        <f>IF((AV3912+10)&gt;=AW3912,"SAVE","LATE")</f>
        <v>LATE</v>
      </c>
      <c r="AZ3912" t="s">
        <v>82</v>
      </c>
      <c r="BA3912" t="s">
        <v>1011</v>
      </c>
      <c r="BB3912" s="6">
        <v>109600408</v>
      </c>
      <c r="BC3912">
        <v>79678454</v>
      </c>
      <c r="BD3912" s="10">
        <v>189278862</v>
      </c>
      <c r="BE3912" t="s">
        <v>43874</v>
      </c>
      <c r="BF3912">
        <v>0</v>
      </c>
      <c r="BG3912" t="s">
        <v>70</v>
      </c>
      <c r="BH3912">
        <v>-1</v>
      </c>
      <c r="BI3912" t="s">
        <v>70</v>
      </c>
      <c r="BJ3912" t="s">
        <v>70</v>
      </c>
      <c r="BK3912">
        <v>0</v>
      </c>
      <c r="BL3912" t="s">
        <v>85</v>
      </c>
      <c r="BM3912" t="s">
        <v>12298</v>
      </c>
    </row>
    <row r="3913" spans="1:65" x14ac:dyDescent="0.25">
      <c r="A3913">
        <v>2012</v>
      </c>
      <c r="B3913" t="s">
        <v>64</v>
      </c>
      <c r="C3913" t="s">
        <v>65</v>
      </c>
      <c r="D3913" t="s">
        <v>40101</v>
      </c>
      <c r="E3913">
        <v>800215807</v>
      </c>
      <c r="F3913" t="s">
        <v>181</v>
      </c>
      <c r="G3913">
        <v>12</v>
      </c>
      <c r="H3913" t="s">
        <v>41881</v>
      </c>
      <c r="I3913" t="s">
        <v>67</v>
      </c>
      <c r="J3913" t="s">
        <v>68</v>
      </c>
      <c r="K3913">
        <v>3</v>
      </c>
      <c r="L3913" t="s">
        <v>41838</v>
      </c>
      <c r="M3913">
        <v>72000000</v>
      </c>
      <c r="N3913" t="s">
        <v>41840</v>
      </c>
      <c r="O3913" t="s">
        <v>10681</v>
      </c>
      <c r="P3913" t="s">
        <v>90</v>
      </c>
      <c r="Q3913" t="s">
        <v>70</v>
      </c>
      <c r="R3913" t="s">
        <v>70</v>
      </c>
      <c r="S3913" t="s">
        <v>39729</v>
      </c>
      <c r="T3913" s="3">
        <v>41032</v>
      </c>
      <c r="U3913" t="s">
        <v>10682</v>
      </c>
      <c r="V3913" t="s">
        <v>10683</v>
      </c>
      <c r="W3913" t="s">
        <v>10683</v>
      </c>
      <c r="X3913">
        <v>221000000</v>
      </c>
      <c r="Y3913" t="s">
        <v>122</v>
      </c>
      <c r="Z3913" t="s">
        <v>123</v>
      </c>
      <c r="AA3913">
        <v>0</v>
      </c>
      <c r="AB3913" t="s">
        <v>76</v>
      </c>
      <c r="AC3913">
        <v>0</v>
      </c>
      <c r="AD3913" t="s">
        <v>76</v>
      </c>
      <c r="AE3913">
        <v>794568</v>
      </c>
      <c r="AF3913" t="s">
        <v>40104</v>
      </c>
      <c r="AG3913" t="s">
        <v>10684</v>
      </c>
      <c r="AH3913" t="s">
        <v>10685</v>
      </c>
      <c r="AI3913" t="s">
        <v>1000</v>
      </c>
      <c r="AJ3913" t="s">
        <v>41304</v>
      </c>
      <c r="AK3913">
        <v>71180873</v>
      </c>
      <c r="AL3913" t="s">
        <v>5390</v>
      </c>
      <c r="AM3913">
        <v>2011</v>
      </c>
      <c r="AN3913" s="1">
        <v>40723</v>
      </c>
      <c r="AO3913" s="1">
        <v>40771</v>
      </c>
      <c r="AP3913">
        <v>137</v>
      </c>
      <c r="AQ3913" t="s">
        <v>74</v>
      </c>
      <c r="AR3913" s="4">
        <f>IF(AQ3913="M",AP3913*30.42,AP3913)</f>
        <v>137</v>
      </c>
      <c r="AS3913">
        <v>0</v>
      </c>
      <c r="AT3913" s="4">
        <f>AR3913+AS3913</f>
        <v>137</v>
      </c>
      <c r="AU3913">
        <v>12</v>
      </c>
      <c r="AV3913" s="1">
        <f>AO3913+AT3913</f>
        <v>40908</v>
      </c>
      <c r="AW3913" s="1">
        <v>41137</v>
      </c>
      <c r="AX3913" s="2">
        <f>IF(AV3913&gt;=AW3913,1,2)</f>
        <v>2</v>
      </c>
      <c r="AY3913" s="2" t="str">
        <f>IF((AV3913+10)&gt;=AW3913,"SAVE","LATE")</f>
        <v>LATE</v>
      </c>
      <c r="AZ3913" t="s">
        <v>82</v>
      </c>
      <c r="BA3913" t="s">
        <v>1011</v>
      </c>
      <c r="BB3913" s="6">
        <v>221000000</v>
      </c>
      <c r="BC3913">
        <v>0</v>
      </c>
      <c r="BD3913" s="10">
        <v>221000000</v>
      </c>
      <c r="BE3913" t="s">
        <v>10681</v>
      </c>
      <c r="BF3913">
        <v>0</v>
      </c>
      <c r="BG3913" t="s">
        <v>70</v>
      </c>
      <c r="BH3913">
        <v>-1</v>
      </c>
      <c r="BI3913" t="s">
        <v>70</v>
      </c>
      <c r="BJ3913" t="s">
        <v>70</v>
      </c>
      <c r="BK3913">
        <v>0</v>
      </c>
      <c r="BL3913" t="s">
        <v>85</v>
      </c>
      <c r="BM3913" t="s">
        <v>10686</v>
      </c>
    </row>
    <row r="3914" spans="1:65" x14ac:dyDescent="0.25">
      <c r="A3914">
        <v>2011</v>
      </c>
      <c r="B3914" t="s">
        <v>64</v>
      </c>
      <c r="C3914" t="s">
        <v>264</v>
      </c>
      <c r="D3914" t="s">
        <v>42782</v>
      </c>
      <c r="E3914">
        <v>899999238</v>
      </c>
      <c r="F3914" t="s">
        <v>3804</v>
      </c>
      <c r="G3914">
        <v>12</v>
      </c>
      <c r="H3914" t="s">
        <v>41881</v>
      </c>
      <c r="I3914" t="s">
        <v>67</v>
      </c>
      <c r="J3914" t="s">
        <v>68</v>
      </c>
      <c r="K3914">
        <v>3</v>
      </c>
      <c r="L3914" t="s">
        <v>41838</v>
      </c>
      <c r="M3914">
        <v>72000000</v>
      </c>
      <c r="N3914" t="s">
        <v>41840</v>
      </c>
      <c r="O3914" t="s">
        <v>43877</v>
      </c>
      <c r="P3914" t="s">
        <v>90</v>
      </c>
      <c r="Q3914" t="s">
        <v>70</v>
      </c>
      <c r="R3914" t="s">
        <v>70</v>
      </c>
      <c r="S3914" t="s">
        <v>39729</v>
      </c>
      <c r="T3914" t="s">
        <v>12195</v>
      </c>
      <c r="U3914" t="s">
        <v>12196</v>
      </c>
      <c r="V3914" t="s">
        <v>12197</v>
      </c>
      <c r="W3914" t="s">
        <v>12197</v>
      </c>
      <c r="X3914">
        <v>119591655</v>
      </c>
      <c r="Y3914" t="s">
        <v>122</v>
      </c>
      <c r="Z3914" t="s">
        <v>123</v>
      </c>
      <c r="AA3914">
        <v>0</v>
      </c>
      <c r="AB3914" t="s">
        <v>76</v>
      </c>
      <c r="AC3914">
        <v>0</v>
      </c>
      <c r="AD3914" t="s">
        <v>76</v>
      </c>
      <c r="AE3914">
        <v>526982</v>
      </c>
      <c r="AF3914" t="s">
        <v>40104</v>
      </c>
      <c r="AG3914" t="s">
        <v>5388</v>
      </c>
      <c r="AH3914" t="s">
        <v>12198</v>
      </c>
      <c r="AI3914" t="s">
        <v>1000</v>
      </c>
      <c r="AJ3914" t="s">
        <v>41304</v>
      </c>
      <c r="AK3914" t="s">
        <v>5389</v>
      </c>
      <c r="AL3914" t="s">
        <v>5390</v>
      </c>
      <c r="AM3914">
        <v>2011</v>
      </c>
      <c r="AN3914" s="1">
        <v>40648</v>
      </c>
      <c r="AO3914" s="1">
        <v>40648</v>
      </c>
      <c r="AP3914">
        <v>6</v>
      </c>
      <c r="AQ3914" t="s">
        <v>81</v>
      </c>
      <c r="AR3914" s="4">
        <f>IF(AQ3914="M",AP3914*30.42,AP3914)</f>
        <v>182.52</v>
      </c>
      <c r="AS3914">
        <v>0</v>
      </c>
      <c r="AT3914" s="4">
        <f>AR3914+AS3914</f>
        <v>182.52</v>
      </c>
      <c r="AU3914">
        <v>4</v>
      </c>
      <c r="AV3914" s="1">
        <f>AO3914+AT3914</f>
        <v>40830.519999999997</v>
      </c>
      <c r="AW3914" s="1">
        <v>40954</v>
      </c>
      <c r="AX3914" s="2">
        <f>IF(AV3914&gt;=AW3914,1,2)</f>
        <v>2</v>
      </c>
      <c r="AY3914" s="2" t="str">
        <f>IF((AV3914+10)&gt;=AW3914,"SAVE","LATE")</f>
        <v>LATE</v>
      </c>
      <c r="AZ3914" t="s">
        <v>82</v>
      </c>
      <c r="BA3914" t="s">
        <v>1011</v>
      </c>
      <c r="BB3914" s="6">
        <v>119591655</v>
      </c>
      <c r="BC3914">
        <v>0</v>
      </c>
      <c r="BD3914" s="10">
        <v>119591655</v>
      </c>
      <c r="BE3914" t="s">
        <v>43877</v>
      </c>
      <c r="BF3914">
        <v>0</v>
      </c>
      <c r="BG3914" t="s">
        <v>70</v>
      </c>
      <c r="BH3914">
        <v>-1</v>
      </c>
      <c r="BI3914" t="s">
        <v>70</v>
      </c>
      <c r="BJ3914" t="s">
        <v>70</v>
      </c>
      <c r="BK3914">
        <v>0</v>
      </c>
      <c r="BL3914" t="s">
        <v>85</v>
      </c>
      <c r="BM3914" t="s">
        <v>12199</v>
      </c>
    </row>
    <row r="3915" spans="1:65" x14ac:dyDescent="0.25">
      <c r="A3915">
        <v>2011</v>
      </c>
      <c r="B3915" t="s">
        <v>64</v>
      </c>
      <c r="C3915" t="s">
        <v>264</v>
      </c>
      <c r="D3915" t="s">
        <v>42782</v>
      </c>
      <c r="E3915">
        <v>899999238</v>
      </c>
      <c r="F3915" t="s">
        <v>3804</v>
      </c>
      <c r="G3915">
        <v>12</v>
      </c>
      <c r="H3915" t="s">
        <v>41881</v>
      </c>
      <c r="I3915" t="s">
        <v>67</v>
      </c>
      <c r="J3915" t="s">
        <v>68</v>
      </c>
      <c r="K3915">
        <v>3</v>
      </c>
      <c r="L3915" t="s">
        <v>41838</v>
      </c>
      <c r="M3915">
        <v>72000000</v>
      </c>
      <c r="N3915" t="s">
        <v>41840</v>
      </c>
      <c r="O3915" t="s">
        <v>43878</v>
      </c>
      <c r="P3915" t="s">
        <v>90</v>
      </c>
      <c r="Q3915" t="s">
        <v>70</v>
      </c>
      <c r="R3915" t="s">
        <v>70</v>
      </c>
      <c r="S3915" t="s">
        <v>39729</v>
      </c>
      <c r="T3915" s="3">
        <v>40791</v>
      </c>
      <c r="U3915" t="s">
        <v>12557</v>
      </c>
      <c r="V3915" t="s">
        <v>12558</v>
      </c>
      <c r="W3915" t="s">
        <v>12558</v>
      </c>
      <c r="X3915">
        <v>84525563</v>
      </c>
      <c r="Y3915" t="s">
        <v>122</v>
      </c>
      <c r="Z3915" t="s">
        <v>123</v>
      </c>
      <c r="AA3915">
        <v>0</v>
      </c>
      <c r="AB3915" t="s">
        <v>76</v>
      </c>
      <c r="AC3915">
        <v>0</v>
      </c>
      <c r="AD3915" t="s">
        <v>76</v>
      </c>
      <c r="AE3915">
        <v>533150</v>
      </c>
      <c r="AF3915" t="s">
        <v>40104</v>
      </c>
      <c r="AG3915" t="s">
        <v>5388</v>
      </c>
      <c r="AH3915" t="s">
        <v>39730</v>
      </c>
      <c r="AI3915" t="s">
        <v>1000</v>
      </c>
      <c r="AJ3915" t="s">
        <v>41304</v>
      </c>
      <c r="AK3915" t="s">
        <v>5389</v>
      </c>
      <c r="AL3915" t="s">
        <v>5390</v>
      </c>
      <c r="AM3915">
        <v>2011</v>
      </c>
      <c r="AN3915" s="1">
        <v>40668</v>
      </c>
      <c r="AO3915" s="1">
        <v>40668</v>
      </c>
      <c r="AP3915">
        <v>6</v>
      </c>
      <c r="AQ3915" t="s">
        <v>81</v>
      </c>
      <c r="AR3915" s="4">
        <f>IF(AQ3915="M",AP3915*30.42,AP3915)</f>
        <v>182.52</v>
      </c>
      <c r="AS3915">
        <v>0</v>
      </c>
      <c r="AT3915" s="4">
        <f>AR3915+AS3915</f>
        <v>182.52</v>
      </c>
      <c r="AU3915">
        <v>2</v>
      </c>
      <c r="AV3915" s="1">
        <f>AO3915+AT3915</f>
        <v>40850.519999999997</v>
      </c>
      <c r="AW3915" s="1">
        <v>40913</v>
      </c>
      <c r="AX3915" s="2">
        <f>IF(AV3915&gt;=AW3915,1,2)</f>
        <v>2</v>
      </c>
      <c r="AY3915" s="2" t="str">
        <f>IF((AV3915+10)&gt;=AW3915,"SAVE","LATE")</f>
        <v>LATE</v>
      </c>
      <c r="AZ3915" t="s">
        <v>82</v>
      </c>
      <c r="BA3915" t="s">
        <v>1011</v>
      </c>
      <c r="BB3915" s="6">
        <v>84525563</v>
      </c>
      <c r="BC3915">
        <v>0</v>
      </c>
      <c r="BD3915" s="10">
        <v>84525563</v>
      </c>
      <c r="BE3915" t="s">
        <v>43878</v>
      </c>
      <c r="BF3915">
        <v>0</v>
      </c>
      <c r="BG3915" t="s">
        <v>70</v>
      </c>
      <c r="BH3915">
        <v>-1</v>
      </c>
      <c r="BI3915" t="s">
        <v>70</v>
      </c>
      <c r="BJ3915" t="s">
        <v>70</v>
      </c>
      <c r="BK3915">
        <v>0</v>
      </c>
      <c r="BL3915" t="s">
        <v>85</v>
      </c>
      <c r="BM3915" t="s">
        <v>12559</v>
      </c>
    </row>
    <row r="3916" spans="1:65" x14ac:dyDescent="0.25">
      <c r="A3916">
        <v>2011</v>
      </c>
      <c r="B3916" t="s">
        <v>64</v>
      </c>
      <c r="C3916" t="s">
        <v>264</v>
      </c>
      <c r="D3916" t="s">
        <v>42782</v>
      </c>
      <c r="E3916">
        <v>899999238</v>
      </c>
      <c r="F3916" t="s">
        <v>3804</v>
      </c>
      <c r="G3916">
        <v>12</v>
      </c>
      <c r="H3916" t="s">
        <v>41881</v>
      </c>
      <c r="I3916" t="s">
        <v>67</v>
      </c>
      <c r="J3916" t="s">
        <v>68</v>
      </c>
      <c r="K3916">
        <v>3</v>
      </c>
      <c r="L3916" t="s">
        <v>41838</v>
      </c>
      <c r="M3916">
        <v>72000000</v>
      </c>
      <c r="N3916" t="s">
        <v>41840</v>
      </c>
      <c r="O3916" t="s">
        <v>43890</v>
      </c>
      <c r="P3916" t="s">
        <v>90</v>
      </c>
      <c r="Q3916" t="s">
        <v>70</v>
      </c>
      <c r="R3916" t="s">
        <v>70</v>
      </c>
      <c r="S3916" t="s">
        <v>40608</v>
      </c>
      <c r="T3916" s="3">
        <v>40607</v>
      </c>
      <c r="U3916" t="s">
        <v>10447</v>
      </c>
      <c r="V3916" t="s">
        <v>10448</v>
      </c>
      <c r="W3916" t="s">
        <v>10448</v>
      </c>
      <c r="X3916">
        <v>240568547</v>
      </c>
      <c r="Y3916" t="s">
        <v>122</v>
      </c>
      <c r="Z3916" t="s">
        <v>123</v>
      </c>
      <c r="AA3916">
        <v>0</v>
      </c>
      <c r="AB3916" t="s">
        <v>76</v>
      </c>
      <c r="AC3916">
        <v>0</v>
      </c>
      <c r="AD3916" t="s">
        <v>76</v>
      </c>
      <c r="AE3916">
        <v>530833</v>
      </c>
      <c r="AF3916" t="s">
        <v>40104</v>
      </c>
      <c r="AG3916" t="s">
        <v>10449</v>
      </c>
      <c r="AH3916" t="s">
        <v>10450</v>
      </c>
      <c r="AI3916" t="s">
        <v>1000</v>
      </c>
      <c r="AJ3916" t="s">
        <v>41304</v>
      </c>
      <c r="AK3916" t="s">
        <v>10451</v>
      </c>
      <c r="AL3916" t="s">
        <v>43891</v>
      </c>
      <c r="AM3916">
        <v>2011</v>
      </c>
      <c r="AN3916" s="1">
        <v>40661</v>
      </c>
      <c r="AO3916" s="1">
        <v>40661</v>
      </c>
      <c r="AP3916">
        <v>6</v>
      </c>
      <c r="AQ3916" t="s">
        <v>81</v>
      </c>
      <c r="AR3916" s="4">
        <f>IF(AQ3916="M",AP3916*30.42,AP3916)</f>
        <v>182.52</v>
      </c>
      <c r="AS3916">
        <v>0</v>
      </c>
      <c r="AT3916" s="4">
        <f>AR3916+AS3916</f>
        <v>182.52</v>
      </c>
      <c r="AU3916">
        <v>10</v>
      </c>
      <c r="AV3916" s="1">
        <f>AO3916+AT3916</f>
        <v>40843.519999999997</v>
      </c>
      <c r="AW3916" s="1">
        <v>41149</v>
      </c>
      <c r="AX3916" s="2">
        <f>IF(AV3916&gt;=AW3916,1,2)</f>
        <v>2</v>
      </c>
      <c r="AY3916" s="2" t="str">
        <f>IF((AV3916+10)&gt;=AW3916,"SAVE","LATE")</f>
        <v>LATE</v>
      </c>
      <c r="AZ3916" t="s">
        <v>82</v>
      </c>
      <c r="BA3916" t="s">
        <v>1011</v>
      </c>
      <c r="BB3916" s="6">
        <v>240568547</v>
      </c>
      <c r="BC3916">
        <v>79665484</v>
      </c>
      <c r="BD3916" s="10">
        <v>320234031</v>
      </c>
      <c r="BE3916" t="s">
        <v>43890</v>
      </c>
      <c r="BF3916">
        <v>0</v>
      </c>
      <c r="BG3916" t="s">
        <v>70</v>
      </c>
      <c r="BH3916">
        <v>-1</v>
      </c>
      <c r="BI3916" t="s">
        <v>70</v>
      </c>
      <c r="BJ3916" t="s">
        <v>70</v>
      </c>
      <c r="BK3916">
        <v>0</v>
      </c>
      <c r="BL3916" t="s">
        <v>85</v>
      </c>
      <c r="BM3916" t="s">
        <v>10452</v>
      </c>
    </row>
    <row r="3917" spans="1:65" x14ac:dyDescent="0.25">
      <c r="A3917">
        <v>2011</v>
      </c>
      <c r="B3917" t="s">
        <v>64</v>
      </c>
      <c r="C3917" t="s">
        <v>65</v>
      </c>
      <c r="D3917" t="s">
        <v>40101</v>
      </c>
      <c r="E3917">
        <v>800215807</v>
      </c>
      <c r="F3917" t="s">
        <v>181</v>
      </c>
      <c r="G3917">
        <v>12</v>
      </c>
      <c r="H3917" t="s">
        <v>41881</v>
      </c>
      <c r="I3917" t="s">
        <v>67</v>
      </c>
      <c r="J3917" t="s">
        <v>68</v>
      </c>
      <c r="K3917">
        <v>3</v>
      </c>
      <c r="L3917" t="s">
        <v>41838</v>
      </c>
      <c r="M3917">
        <v>72000000</v>
      </c>
      <c r="N3917" t="s">
        <v>41840</v>
      </c>
      <c r="O3917" t="s">
        <v>10696</v>
      </c>
      <c r="P3917" t="s">
        <v>90</v>
      </c>
      <c r="Q3917" t="s">
        <v>70</v>
      </c>
      <c r="R3917" t="s">
        <v>70</v>
      </c>
      <c r="S3917" t="s">
        <v>40608</v>
      </c>
      <c r="T3917" t="s">
        <v>7760</v>
      </c>
      <c r="U3917" t="s">
        <v>10697</v>
      </c>
      <c r="V3917" t="s">
        <v>10698</v>
      </c>
      <c r="W3917" t="s">
        <v>10698</v>
      </c>
      <c r="X3917">
        <v>220000000</v>
      </c>
      <c r="Y3917" t="s">
        <v>122</v>
      </c>
      <c r="Z3917" t="s">
        <v>123</v>
      </c>
      <c r="AA3917">
        <v>0</v>
      </c>
      <c r="AB3917" t="s">
        <v>76</v>
      </c>
      <c r="AC3917">
        <v>0</v>
      </c>
      <c r="AD3917" t="s">
        <v>76</v>
      </c>
      <c r="AE3917">
        <v>718654</v>
      </c>
      <c r="AF3917" t="s">
        <v>40104</v>
      </c>
      <c r="AG3917" t="s">
        <v>10699</v>
      </c>
      <c r="AH3917" t="s">
        <v>10700</v>
      </c>
      <c r="AI3917" t="s">
        <v>1000</v>
      </c>
      <c r="AJ3917" t="s">
        <v>41304</v>
      </c>
      <c r="AK3917">
        <v>4593677</v>
      </c>
      <c r="AL3917" t="s">
        <v>10701</v>
      </c>
      <c r="AM3917">
        <v>2011</v>
      </c>
      <c r="AN3917" s="1">
        <v>40718</v>
      </c>
      <c r="AO3917" s="1">
        <v>40771</v>
      </c>
      <c r="AP3917">
        <v>137</v>
      </c>
      <c r="AQ3917" t="s">
        <v>74</v>
      </c>
      <c r="AR3917" s="4">
        <f>IF(AQ3917="M",AP3917*30.42,AP3917)</f>
        <v>137</v>
      </c>
      <c r="AS3917">
        <v>0</v>
      </c>
      <c r="AT3917" s="4">
        <f>AR3917+AS3917</f>
        <v>137</v>
      </c>
      <c r="AU3917">
        <v>12</v>
      </c>
      <c r="AV3917" s="1">
        <f>AO3917+AT3917</f>
        <v>40908</v>
      </c>
      <c r="AW3917" s="1">
        <v>41137</v>
      </c>
      <c r="AX3917" s="2">
        <f>IF(AV3917&gt;=AW3917,1,2)</f>
        <v>2</v>
      </c>
      <c r="AY3917" s="2" t="str">
        <f>IF((AV3917+10)&gt;=AW3917,"SAVE","LATE")</f>
        <v>LATE</v>
      </c>
      <c r="AZ3917" t="s">
        <v>82</v>
      </c>
      <c r="BA3917" t="s">
        <v>1011</v>
      </c>
      <c r="BB3917" s="6">
        <v>220000000</v>
      </c>
      <c r="BC3917">
        <v>0</v>
      </c>
      <c r="BD3917" s="10">
        <v>220000000</v>
      </c>
      <c r="BE3917" t="s">
        <v>10696</v>
      </c>
      <c r="BF3917">
        <v>0</v>
      </c>
      <c r="BG3917" t="s">
        <v>70</v>
      </c>
      <c r="BH3917">
        <v>-1</v>
      </c>
      <c r="BI3917" t="s">
        <v>70</v>
      </c>
      <c r="BJ3917" t="s">
        <v>70</v>
      </c>
      <c r="BK3917">
        <v>0</v>
      </c>
      <c r="BL3917" t="s">
        <v>85</v>
      </c>
      <c r="BM3917" t="s">
        <v>10702</v>
      </c>
    </row>
    <row r="3918" spans="1:65" x14ac:dyDescent="0.25">
      <c r="A3918">
        <v>2011</v>
      </c>
      <c r="B3918" t="s">
        <v>64</v>
      </c>
      <c r="C3918" t="s">
        <v>264</v>
      </c>
      <c r="D3918" t="s">
        <v>42782</v>
      </c>
      <c r="E3918">
        <v>899999238</v>
      </c>
      <c r="F3918" t="s">
        <v>3804</v>
      </c>
      <c r="G3918">
        <v>12</v>
      </c>
      <c r="H3918" t="s">
        <v>41881</v>
      </c>
      <c r="I3918" t="s">
        <v>67</v>
      </c>
      <c r="J3918" t="s">
        <v>68</v>
      </c>
      <c r="K3918">
        <v>3</v>
      </c>
      <c r="L3918" t="s">
        <v>41838</v>
      </c>
      <c r="M3918">
        <v>72000000</v>
      </c>
      <c r="N3918" t="s">
        <v>41840</v>
      </c>
      <c r="O3918" t="s">
        <v>43895</v>
      </c>
      <c r="P3918" t="s">
        <v>90</v>
      </c>
      <c r="Q3918" t="s">
        <v>70</v>
      </c>
      <c r="R3918" t="s">
        <v>70</v>
      </c>
      <c r="S3918" t="s">
        <v>5530</v>
      </c>
      <c r="T3918" t="s">
        <v>12195</v>
      </c>
      <c r="U3918" t="s">
        <v>12520</v>
      </c>
      <c r="V3918" t="s">
        <v>12521</v>
      </c>
      <c r="W3918" t="s">
        <v>12522</v>
      </c>
      <c r="X3918">
        <v>87677984</v>
      </c>
      <c r="Y3918" t="s">
        <v>122</v>
      </c>
      <c r="Z3918" t="s">
        <v>123</v>
      </c>
      <c r="AA3918">
        <v>0</v>
      </c>
      <c r="AB3918" t="s">
        <v>76</v>
      </c>
      <c r="AC3918">
        <v>0</v>
      </c>
      <c r="AD3918" t="s">
        <v>76</v>
      </c>
      <c r="AE3918">
        <v>526969</v>
      </c>
      <c r="AF3918" t="s">
        <v>40104</v>
      </c>
      <c r="AG3918" t="s">
        <v>5533</v>
      </c>
      <c r="AH3918" t="s">
        <v>5534</v>
      </c>
      <c r="AI3918" t="s">
        <v>1000</v>
      </c>
      <c r="AJ3918" t="s">
        <v>41304</v>
      </c>
      <c r="AK3918" t="s">
        <v>12523</v>
      </c>
      <c r="AL3918" t="s">
        <v>40610</v>
      </c>
      <c r="AM3918">
        <v>2011</v>
      </c>
      <c r="AN3918" s="1">
        <v>40648</v>
      </c>
      <c r="AO3918" s="1">
        <v>40648</v>
      </c>
      <c r="AP3918">
        <v>8</v>
      </c>
      <c r="AQ3918" t="s">
        <v>81</v>
      </c>
      <c r="AR3918" s="4">
        <f>IF(AQ3918="M",AP3918*30.42,AP3918)</f>
        <v>243.36</v>
      </c>
      <c r="AS3918">
        <v>0</v>
      </c>
      <c r="AT3918" s="4">
        <f>AR3918+AS3918</f>
        <v>243.36</v>
      </c>
      <c r="AU3918">
        <v>3</v>
      </c>
      <c r="AV3918" s="1">
        <f>AO3918+AT3918</f>
        <v>40891.360000000001</v>
      </c>
      <c r="AW3918" s="1">
        <v>40983</v>
      </c>
      <c r="AX3918" s="2">
        <f>IF(AV3918&gt;=AW3918,1,2)</f>
        <v>2</v>
      </c>
      <c r="AY3918" s="2" t="str">
        <f>IF((AV3918+10)&gt;=AW3918,"SAVE","LATE")</f>
        <v>LATE</v>
      </c>
      <c r="AZ3918" t="s">
        <v>82</v>
      </c>
      <c r="BA3918" t="s">
        <v>1011</v>
      </c>
      <c r="BB3918" s="6">
        <v>87677984</v>
      </c>
      <c r="BC3918">
        <v>0</v>
      </c>
      <c r="BD3918" s="10">
        <v>87677984</v>
      </c>
      <c r="BE3918" t="s">
        <v>43895</v>
      </c>
      <c r="BF3918">
        <v>0</v>
      </c>
      <c r="BG3918" t="s">
        <v>70</v>
      </c>
      <c r="BH3918">
        <v>-1</v>
      </c>
      <c r="BI3918" t="s">
        <v>70</v>
      </c>
      <c r="BJ3918" t="s">
        <v>70</v>
      </c>
      <c r="BK3918">
        <v>0</v>
      </c>
      <c r="BL3918" t="s">
        <v>85</v>
      </c>
      <c r="BM3918" t="s">
        <v>12524</v>
      </c>
    </row>
    <row r="3919" spans="1:65" x14ac:dyDescent="0.25">
      <c r="A3919">
        <v>2011</v>
      </c>
      <c r="B3919" t="s">
        <v>64</v>
      </c>
      <c r="C3919" t="s">
        <v>264</v>
      </c>
      <c r="D3919" t="s">
        <v>42782</v>
      </c>
      <c r="E3919">
        <v>899999238</v>
      </c>
      <c r="F3919" t="s">
        <v>13045</v>
      </c>
      <c r="G3919">
        <v>13</v>
      </c>
      <c r="H3919" t="s">
        <v>41891</v>
      </c>
      <c r="I3919" t="s">
        <v>67</v>
      </c>
      <c r="J3919" t="s">
        <v>88</v>
      </c>
      <c r="K3919">
        <v>3</v>
      </c>
      <c r="L3919" t="s">
        <v>41838</v>
      </c>
      <c r="M3919">
        <v>70000000</v>
      </c>
      <c r="N3919" t="s">
        <v>40246</v>
      </c>
      <c r="O3919" t="s">
        <v>43896</v>
      </c>
      <c r="P3919" t="s">
        <v>90</v>
      </c>
      <c r="Q3919" t="s">
        <v>1149</v>
      </c>
      <c r="R3919" t="s">
        <v>1149</v>
      </c>
      <c r="S3919" t="s">
        <v>5530</v>
      </c>
      <c r="T3919" t="s">
        <v>7576</v>
      </c>
      <c r="U3919" t="s">
        <v>13046</v>
      </c>
      <c r="V3919" t="s">
        <v>13047</v>
      </c>
      <c r="W3919" t="s">
        <v>13048</v>
      </c>
      <c r="X3919">
        <v>14686353</v>
      </c>
      <c r="Y3919" t="s">
        <v>122</v>
      </c>
      <c r="Z3919" t="s">
        <v>123</v>
      </c>
      <c r="AA3919">
        <v>0</v>
      </c>
      <c r="AB3919" t="s">
        <v>76</v>
      </c>
      <c r="AC3919">
        <v>0</v>
      </c>
      <c r="AD3919" t="s">
        <v>76</v>
      </c>
      <c r="AE3919">
        <v>735247</v>
      </c>
      <c r="AF3919" t="s">
        <v>145</v>
      </c>
      <c r="AG3919" t="s">
        <v>13049</v>
      </c>
      <c r="AH3919" t="s">
        <v>13050</v>
      </c>
      <c r="AI3919" t="s">
        <v>1000</v>
      </c>
      <c r="AJ3919" t="s">
        <v>41304</v>
      </c>
      <c r="AK3919">
        <v>30298900</v>
      </c>
      <c r="AL3919" t="s">
        <v>13051</v>
      </c>
      <c r="AM3919">
        <v>2011</v>
      </c>
      <c r="AN3919" s="1">
        <v>40907</v>
      </c>
      <c r="AO3919" s="1">
        <v>40907</v>
      </c>
      <c r="AP3919">
        <v>6</v>
      </c>
      <c r="AQ3919" t="s">
        <v>81</v>
      </c>
      <c r="AR3919" s="4">
        <f>IF(AQ3919="M",AP3919*30.42,AP3919)</f>
        <v>182.52</v>
      </c>
      <c r="AS3919">
        <v>0</v>
      </c>
      <c r="AT3919" s="4">
        <f>AR3919+AS3919</f>
        <v>182.52</v>
      </c>
      <c r="AU3919">
        <v>2</v>
      </c>
      <c r="AV3919" s="1">
        <f>AO3919+AT3919</f>
        <v>41089.519999999997</v>
      </c>
      <c r="AW3919" s="1">
        <v>41150</v>
      </c>
      <c r="AX3919" s="2">
        <f>IF(AV3919&gt;=AW3919,1,2)</f>
        <v>2</v>
      </c>
      <c r="AY3919" s="2" t="str">
        <f>IF((AV3919+10)&gt;=AW3919,"SAVE","LATE")</f>
        <v>LATE</v>
      </c>
      <c r="AZ3919" t="s">
        <v>82</v>
      </c>
      <c r="BA3919" t="s">
        <v>1011</v>
      </c>
      <c r="BB3919" s="6">
        <v>14210791</v>
      </c>
      <c r="BC3919">
        <v>0</v>
      </c>
      <c r="BD3919" s="10">
        <v>14210791</v>
      </c>
      <c r="BE3919" t="s">
        <v>43897</v>
      </c>
      <c r="BF3919">
        <v>0</v>
      </c>
      <c r="BG3919" t="s">
        <v>70</v>
      </c>
      <c r="BH3919">
        <v>-1</v>
      </c>
      <c r="BI3919" t="s">
        <v>70</v>
      </c>
      <c r="BJ3919" t="s">
        <v>70</v>
      </c>
      <c r="BK3919">
        <v>0</v>
      </c>
      <c r="BL3919" t="s">
        <v>85</v>
      </c>
      <c r="BM3919" t="s">
        <v>13052</v>
      </c>
    </row>
    <row r="3920" spans="1:65" x14ac:dyDescent="0.25">
      <c r="A3920">
        <v>2011</v>
      </c>
      <c r="B3920" t="s">
        <v>64</v>
      </c>
      <c r="C3920" t="s">
        <v>65</v>
      </c>
      <c r="D3920" t="s">
        <v>40101</v>
      </c>
      <c r="E3920">
        <v>800215807</v>
      </c>
      <c r="F3920" t="s">
        <v>181</v>
      </c>
      <c r="G3920">
        <v>12</v>
      </c>
      <c r="H3920" t="s">
        <v>41881</v>
      </c>
      <c r="I3920" t="s">
        <v>67</v>
      </c>
      <c r="J3920" t="s">
        <v>68</v>
      </c>
      <c r="K3920">
        <v>3</v>
      </c>
      <c r="L3920" t="s">
        <v>41838</v>
      </c>
      <c r="M3920">
        <v>72000000</v>
      </c>
      <c r="N3920" t="s">
        <v>41840</v>
      </c>
      <c r="O3920" t="s">
        <v>11229</v>
      </c>
      <c r="P3920" t="s">
        <v>90</v>
      </c>
      <c r="Q3920" t="s">
        <v>70</v>
      </c>
      <c r="R3920" t="s">
        <v>70</v>
      </c>
      <c r="S3920" t="s">
        <v>40611</v>
      </c>
      <c r="T3920" s="3">
        <v>40644</v>
      </c>
      <c r="U3920" t="s">
        <v>11230</v>
      </c>
      <c r="V3920" t="s">
        <v>11231</v>
      </c>
      <c r="W3920" t="s">
        <v>11231</v>
      </c>
      <c r="X3920">
        <v>180000000</v>
      </c>
      <c r="Y3920" t="s">
        <v>122</v>
      </c>
      <c r="Z3920" t="s">
        <v>123</v>
      </c>
      <c r="AA3920">
        <v>0</v>
      </c>
      <c r="AB3920" t="s">
        <v>76</v>
      </c>
      <c r="AC3920">
        <v>0</v>
      </c>
      <c r="AD3920" t="s">
        <v>76</v>
      </c>
      <c r="AE3920">
        <v>669202</v>
      </c>
      <c r="AF3920" t="s">
        <v>40104</v>
      </c>
      <c r="AG3920" t="s">
        <v>11232</v>
      </c>
      <c r="AH3920" t="s">
        <v>40612</v>
      </c>
      <c r="AI3920" t="s">
        <v>1000</v>
      </c>
      <c r="AJ3920" t="s">
        <v>41304</v>
      </c>
      <c r="AK3920">
        <v>10130793</v>
      </c>
      <c r="AL3920" t="s">
        <v>11233</v>
      </c>
      <c r="AM3920">
        <v>2011</v>
      </c>
      <c r="AN3920" s="1">
        <v>40717</v>
      </c>
      <c r="AO3920" s="1">
        <v>40792</v>
      </c>
      <c r="AP3920">
        <v>116</v>
      </c>
      <c r="AQ3920" t="s">
        <v>74</v>
      </c>
      <c r="AR3920" s="4">
        <f>IF(AQ3920="M",AP3920*30.42,AP3920)</f>
        <v>116</v>
      </c>
      <c r="AS3920">
        <v>0</v>
      </c>
      <c r="AT3920" s="4">
        <f>AR3920+AS3920</f>
        <v>116</v>
      </c>
      <c r="AU3920">
        <v>12</v>
      </c>
      <c r="AV3920" s="1">
        <f>AO3920+AT3920</f>
        <v>40908</v>
      </c>
      <c r="AW3920" s="1">
        <v>41158</v>
      </c>
      <c r="AX3920" s="2">
        <f>IF(AV3920&gt;=AW3920,1,2)</f>
        <v>2</v>
      </c>
      <c r="AY3920" s="2" t="str">
        <f>IF((AV3920+10)&gt;=AW3920,"SAVE","LATE")</f>
        <v>LATE</v>
      </c>
      <c r="AZ3920" t="s">
        <v>82</v>
      </c>
      <c r="BA3920" t="s">
        <v>1011</v>
      </c>
      <c r="BB3920" s="6">
        <v>180000000</v>
      </c>
      <c r="BC3920">
        <v>0</v>
      </c>
      <c r="BD3920" s="10">
        <v>180000000</v>
      </c>
      <c r="BE3920" t="s">
        <v>11229</v>
      </c>
      <c r="BF3920">
        <v>0</v>
      </c>
      <c r="BG3920" t="s">
        <v>70</v>
      </c>
      <c r="BH3920">
        <v>-1</v>
      </c>
      <c r="BI3920" t="s">
        <v>70</v>
      </c>
      <c r="BJ3920" t="s">
        <v>70</v>
      </c>
      <c r="BK3920">
        <v>0</v>
      </c>
      <c r="BL3920" t="s">
        <v>85</v>
      </c>
      <c r="BM3920" t="s">
        <v>11234</v>
      </c>
    </row>
    <row r="3921" spans="1:65" x14ac:dyDescent="0.25">
      <c r="A3921">
        <v>2011</v>
      </c>
      <c r="B3921" t="s">
        <v>64</v>
      </c>
      <c r="C3921" t="s">
        <v>264</v>
      </c>
      <c r="D3921" t="s">
        <v>42782</v>
      </c>
      <c r="E3921">
        <v>899999238</v>
      </c>
      <c r="F3921" t="s">
        <v>3804</v>
      </c>
      <c r="G3921">
        <v>12</v>
      </c>
      <c r="H3921" t="s">
        <v>41881</v>
      </c>
      <c r="I3921" t="s">
        <v>67</v>
      </c>
      <c r="J3921" t="s">
        <v>68</v>
      </c>
      <c r="K3921">
        <v>3</v>
      </c>
      <c r="L3921" t="s">
        <v>41838</v>
      </c>
      <c r="M3921">
        <v>72000000</v>
      </c>
      <c r="N3921" t="s">
        <v>41840</v>
      </c>
      <c r="O3921" t="s">
        <v>43906</v>
      </c>
      <c r="P3921" t="s">
        <v>90</v>
      </c>
      <c r="Q3921" t="s">
        <v>70</v>
      </c>
      <c r="R3921" t="s">
        <v>70</v>
      </c>
      <c r="S3921" t="s">
        <v>40611</v>
      </c>
      <c r="T3921" t="s">
        <v>12195</v>
      </c>
      <c r="U3921" t="s">
        <v>12746</v>
      </c>
      <c r="V3921" t="s">
        <v>12521</v>
      </c>
      <c r="W3921" t="s">
        <v>12521</v>
      </c>
      <c r="X3921">
        <v>61849995</v>
      </c>
      <c r="Y3921" t="s">
        <v>122</v>
      </c>
      <c r="Z3921" t="s">
        <v>123</v>
      </c>
      <c r="AA3921">
        <v>0</v>
      </c>
      <c r="AB3921" t="s">
        <v>76</v>
      </c>
      <c r="AC3921">
        <v>0</v>
      </c>
      <c r="AD3921" t="s">
        <v>76</v>
      </c>
      <c r="AE3921">
        <v>526899</v>
      </c>
      <c r="AF3921" t="s">
        <v>40104</v>
      </c>
      <c r="AG3921" t="s">
        <v>12747</v>
      </c>
      <c r="AH3921" t="s">
        <v>12748</v>
      </c>
      <c r="AI3921" t="s">
        <v>1000</v>
      </c>
      <c r="AJ3921" t="s">
        <v>41304</v>
      </c>
      <c r="AK3921" t="s">
        <v>12749</v>
      </c>
      <c r="AL3921" t="s">
        <v>40613</v>
      </c>
      <c r="AM3921">
        <v>2011</v>
      </c>
      <c r="AN3921" s="1">
        <v>40648</v>
      </c>
      <c r="AO3921" s="1">
        <v>40648</v>
      </c>
      <c r="AP3921">
        <v>8</v>
      </c>
      <c r="AQ3921" t="s">
        <v>81</v>
      </c>
      <c r="AR3921" s="4">
        <f>IF(AQ3921="M",AP3921*30.42,AP3921)</f>
        <v>243.36</v>
      </c>
      <c r="AS3921">
        <v>0</v>
      </c>
      <c r="AT3921" s="4">
        <f>AR3921+AS3921</f>
        <v>243.36</v>
      </c>
      <c r="AU3921">
        <v>5</v>
      </c>
      <c r="AV3921" s="1">
        <f>AO3921+AT3921</f>
        <v>40891.360000000001</v>
      </c>
      <c r="AW3921" s="1">
        <v>41044</v>
      </c>
      <c r="AX3921" s="2">
        <f>IF(AV3921&gt;=AW3921,1,2)</f>
        <v>2</v>
      </c>
      <c r="AY3921" s="2" t="str">
        <f>IF((AV3921+10)&gt;=AW3921,"SAVE","LATE")</f>
        <v>LATE</v>
      </c>
      <c r="AZ3921" t="s">
        <v>82</v>
      </c>
      <c r="BA3921" t="s">
        <v>1011</v>
      </c>
      <c r="BB3921" s="6">
        <v>61849995</v>
      </c>
      <c r="BC3921">
        <v>18720904</v>
      </c>
      <c r="BD3921" s="10">
        <v>80570899</v>
      </c>
      <c r="BE3921" t="s">
        <v>43906</v>
      </c>
      <c r="BF3921">
        <v>0</v>
      </c>
      <c r="BG3921" t="s">
        <v>70</v>
      </c>
      <c r="BH3921">
        <v>-1</v>
      </c>
      <c r="BI3921" t="s">
        <v>70</v>
      </c>
      <c r="BJ3921" t="s">
        <v>70</v>
      </c>
      <c r="BK3921">
        <v>0</v>
      </c>
      <c r="BL3921" t="s">
        <v>85</v>
      </c>
      <c r="BM3921" t="s">
        <v>12750</v>
      </c>
    </row>
    <row r="3922" spans="1:65" x14ac:dyDescent="0.25">
      <c r="A3922">
        <v>2011</v>
      </c>
      <c r="B3922" t="s">
        <v>64</v>
      </c>
      <c r="C3922" t="s">
        <v>264</v>
      </c>
      <c r="D3922" t="s">
        <v>42782</v>
      </c>
      <c r="E3922">
        <v>899999238</v>
      </c>
      <c r="F3922" t="s">
        <v>13045</v>
      </c>
      <c r="G3922">
        <v>13</v>
      </c>
      <c r="H3922" t="s">
        <v>41891</v>
      </c>
      <c r="I3922" t="s">
        <v>67</v>
      </c>
      <c r="J3922" t="s">
        <v>88</v>
      </c>
      <c r="K3922">
        <v>3</v>
      </c>
      <c r="L3922" t="s">
        <v>41838</v>
      </c>
      <c r="M3922">
        <v>70000000</v>
      </c>
      <c r="N3922" t="s">
        <v>40246</v>
      </c>
      <c r="O3922" t="s">
        <v>43907</v>
      </c>
      <c r="P3922" t="s">
        <v>90</v>
      </c>
      <c r="Q3922" t="s">
        <v>1149</v>
      </c>
      <c r="R3922" t="s">
        <v>1149</v>
      </c>
      <c r="S3922" t="s">
        <v>40611</v>
      </c>
      <c r="T3922" t="s">
        <v>8898</v>
      </c>
      <c r="U3922" t="s">
        <v>13078</v>
      </c>
      <c r="V3922" t="s">
        <v>13079</v>
      </c>
      <c r="W3922" t="s">
        <v>13080</v>
      </c>
      <c r="X3922">
        <v>14568637</v>
      </c>
      <c r="Y3922" t="s">
        <v>122</v>
      </c>
      <c r="Z3922" t="s">
        <v>123</v>
      </c>
      <c r="AA3922">
        <v>0</v>
      </c>
      <c r="AB3922" t="s">
        <v>76</v>
      </c>
      <c r="AC3922">
        <v>0</v>
      </c>
      <c r="AD3922" t="s">
        <v>76</v>
      </c>
      <c r="AE3922">
        <v>733728</v>
      </c>
      <c r="AF3922" t="s">
        <v>41304</v>
      </c>
      <c r="AG3922">
        <v>30393943</v>
      </c>
      <c r="AH3922" t="s">
        <v>13081</v>
      </c>
      <c r="AI3922" t="s">
        <v>1000</v>
      </c>
      <c r="AJ3922" t="s">
        <v>41304</v>
      </c>
      <c r="AK3922">
        <v>30393943</v>
      </c>
      <c r="AL3922" t="s">
        <v>13081</v>
      </c>
      <c r="AM3922">
        <v>2011</v>
      </c>
      <c r="AN3922" s="1">
        <v>40906</v>
      </c>
      <c r="AO3922" s="1">
        <v>40906</v>
      </c>
      <c r="AP3922">
        <v>5</v>
      </c>
      <c r="AQ3922" t="s">
        <v>81</v>
      </c>
      <c r="AR3922" s="4">
        <f>IF(AQ3922="M",AP3922*30.42,AP3922)</f>
        <v>152.10000000000002</v>
      </c>
      <c r="AS3922">
        <v>0</v>
      </c>
      <c r="AT3922" s="4">
        <f>AR3922+AS3922</f>
        <v>152.10000000000002</v>
      </c>
      <c r="AU3922">
        <v>1</v>
      </c>
      <c r="AV3922" s="1">
        <f>AO3922+AT3922</f>
        <v>41058.1</v>
      </c>
      <c r="AW3922" s="1">
        <v>41089</v>
      </c>
      <c r="AX3922" s="2">
        <f>IF(AV3922&gt;=AW3922,1,2)</f>
        <v>2</v>
      </c>
      <c r="AY3922" s="2" t="str">
        <f>IF((AV3922+10)&gt;=AW3922,"SAVE","LATE")</f>
        <v>LATE</v>
      </c>
      <c r="AZ3922" t="s">
        <v>82</v>
      </c>
      <c r="BA3922" t="s">
        <v>1011</v>
      </c>
      <c r="BB3922" s="6">
        <v>11998170</v>
      </c>
      <c r="BC3922">
        <v>0</v>
      </c>
      <c r="BD3922" s="10">
        <v>11998170</v>
      </c>
      <c r="BE3922" t="s">
        <v>43908</v>
      </c>
      <c r="BF3922">
        <v>0</v>
      </c>
      <c r="BG3922" t="s">
        <v>70</v>
      </c>
      <c r="BH3922">
        <v>-1</v>
      </c>
      <c r="BI3922" t="s">
        <v>70</v>
      </c>
      <c r="BJ3922" t="s">
        <v>70</v>
      </c>
      <c r="BK3922">
        <v>0</v>
      </c>
      <c r="BL3922" t="s">
        <v>85</v>
      </c>
      <c r="BM3922" t="s">
        <v>13082</v>
      </c>
    </row>
    <row r="3923" spans="1:65" x14ac:dyDescent="0.25">
      <c r="A3923">
        <v>2011</v>
      </c>
      <c r="B3923" t="s">
        <v>64</v>
      </c>
      <c r="C3923" t="s">
        <v>65</v>
      </c>
      <c r="D3923" t="s">
        <v>40101</v>
      </c>
      <c r="E3923">
        <v>800215807</v>
      </c>
      <c r="F3923" t="s">
        <v>181</v>
      </c>
      <c r="G3923">
        <v>12</v>
      </c>
      <c r="H3923" t="s">
        <v>41881</v>
      </c>
      <c r="I3923" t="s">
        <v>67</v>
      </c>
      <c r="J3923" t="s">
        <v>68</v>
      </c>
      <c r="K3923">
        <v>3</v>
      </c>
      <c r="L3923" t="s">
        <v>41838</v>
      </c>
      <c r="M3923">
        <v>72000000</v>
      </c>
      <c r="N3923" t="s">
        <v>41840</v>
      </c>
      <c r="O3923" t="s">
        <v>10358</v>
      </c>
      <c r="P3923" t="s">
        <v>90</v>
      </c>
      <c r="Q3923" t="s">
        <v>70</v>
      </c>
      <c r="R3923" t="s">
        <v>70</v>
      </c>
      <c r="S3923" t="s">
        <v>10359</v>
      </c>
      <c r="T3923" t="s">
        <v>6687</v>
      </c>
      <c r="U3923" t="s">
        <v>10360</v>
      </c>
      <c r="V3923" t="s">
        <v>10361</v>
      </c>
      <c r="W3923" t="s">
        <v>10361</v>
      </c>
      <c r="X3923">
        <v>260000000</v>
      </c>
      <c r="Y3923" t="s">
        <v>122</v>
      </c>
      <c r="Z3923" t="s">
        <v>123</v>
      </c>
      <c r="AA3923">
        <v>0</v>
      </c>
      <c r="AB3923" t="s">
        <v>76</v>
      </c>
      <c r="AC3923">
        <v>0</v>
      </c>
      <c r="AD3923" t="s">
        <v>76</v>
      </c>
      <c r="AE3923">
        <v>652662</v>
      </c>
      <c r="AF3923" t="s">
        <v>40104</v>
      </c>
      <c r="AG3923" t="s">
        <v>10362</v>
      </c>
      <c r="AH3923" t="s">
        <v>10363</v>
      </c>
      <c r="AI3923" t="s">
        <v>1000</v>
      </c>
      <c r="AJ3923" t="s">
        <v>41304</v>
      </c>
      <c r="AK3923">
        <v>9993207</v>
      </c>
      <c r="AL3923" t="s">
        <v>10364</v>
      </c>
      <c r="AM3923">
        <v>2011</v>
      </c>
      <c r="AN3923" s="1">
        <v>40717</v>
      </c>
      <c r="AO3923" s="1">
        <v>40771</v>
      </c>
      <c r="AP3923">
        <v>135</v>
      </c>
      <c r="AQ3923" t="s">
        <v>74</v>
      </c>
      <c r="AR3923" s="4">
        <f>IF(AQ3923="M",AP3923*30.42,AP3923)</f>
        <v>135</v>
      </c>
      <c r="AS3923">
        <v>0</v>
      </c>
      <c r="AT3923" s="4">
        <f>AR3923+AS3923</f>
        <v>135</v>
      </c>
      <c r="AU3923">
        <v>12</v>
      </c>
      <c r="AV3923" s="1">
        <f>AO3923+AT3923</f>
        <v>40906</v>
      </c>
      <c r="AW3923" s="1">
        <v>41137</v>
      </c>
      <c r="AX3923" s="2">
        <f>IF(AV3923&gt;=AW3923,1,2)</f>
        <v>2</v>
      </c>
      <c r="AY3923" s="2" t="str">
        <f>IF((AV3923+10)&gt;=AW3923,"SAVE","LATE")</f>
        <v>LATE</v>
      </c>
      <c r="AZ3923" t="s">
        <v>82</v>
      </c>
      <c r="BA3923" t="s">
        <v>1011</v>
      </c>
      <c r="BB3923" s="6">
        <v>260000000</v>
      </c>
      <c r="BC3923">
        <v>0</v>
      </c>
      <c r="BD3923" s="10">
        <v>260000000</v>
      </c>
      <c r="BE3923" t="s">
        <v>10358</v>
      </c>
      <c r="BF3923">
        <v>0</v>
      </c>
      <c r="BG3923" t="s">
        <v>70</v>
      </c>
      <c r="BH3923">
        <v>-1</v>
      </c>
      <c r="BI3923" t="s">
        <v>70</v>
      </c>
      <c r="BJ3923" t="s">
        <v>70</v>
      </c>
      <c r="BK3923">
        <v>0</v>
      </c>
      <c r="BL3923" t="s">
        <v>85</v>
      </c>
      <c r="BM3923" t="s">
        <v>10365</v>
      </c>
    </row>
    <row r="3924" spans="1:65" x14ac:dyDescent="0.25">
      <c r="A3924">
        <v>2011</v>
      </c>
      <c r="B3924" t="s">
        <v>64</v>
      </c>
      <c r="C3924" t="s">
        <v>65</v>
      </c>
      <c r="D3924" t="s">
        <v>40101</v>
      </c>
      <c r="E3924">
        <v>800215807</v>
      </c>
      <c r="F3924" t="s">
        <v>4582</v>
      </c>
      <c r="G3924">
        <v>11</v>
      </c>
      <c r="H3924" t="s">
        <v>41839</v>
      </c>
      <c r="I3924" t="s">
        <v>67</v>
      </c>
      <c r="J3924" t="s">
        <v>88</v>
      </c>
      <c r="K3924">
        <v>3</v>
      </c>
      <c r="L3924" t="s">
        <v>41838</v>
      </c>
      <c r="M3924">
        <v>72000000</v>
      </c>
      <c r="N3924" t="s">
        <v>41840</v>
      </c>
      <c r="O3924" t="s">
        <v>43913</v>
      </c>
      <c r="P3924" t="s">
        <v>90</v>
      </c>
      <c r="Q3924" t="s">
        <v>4584</v>
      </c>
      <c r="R3924" t="s">
        <v>4584</v>
      </c>
      <c r="S3924" t="s">
        <v>10359</v>
      </c>
      <c r="T3924" s="3">
        <v>40585</v>
      </c>
      <c r="U3924" t="s">
        <v>10971</v>
      </c>
      <c r="V3924" t="s">
        <v>10972</v>
      </c>
      <c r="W3924" t="s">
        <v>10973</v>
      </c>
      <c r="X3924">
        <v>199999880</v>
      </c>
      <c r="Y3924" t="s">
        <v>122</v>
      </c>
      <c r="Z3924" t="s">
        <v>123</v>
      </c>
      <c r="AA3924">
        <v>0</v>
      </c>
      <c r="AB3924" t="s">
        <v>76</v>
      </c>
      <c r="AC3924">
        <v>0</v>
      </c>
      <c r="AD3924" t="s">
        <v>76</v>
      </c>
      <c r="AE3924">
        <v>728157</v>
      </c>
      <c r="AF3924" t="s">
        <v>145</v>
      </c>
      <c r="AG3924">
        <v>19327398</v>
      </c>
      <c r="AH3924" t="s">
        <v>10974</v>
      </c>
      <c r="AI3924" t="s">
        <v>39286</v>
      </c>
      <c r="AJ3924" t="s">
        <v>41304</v>
      </c>
      <c r="AK3924">
        <v>19327398</v>
      </c>
      <c r="AL3924" t="s">
        <v>10974</v>
      </c>
      <c r="AM3924">
        <v>2011</v>
      </c>
      <c r="AN3924" s="1">
        <v>40884</v>
      </c>
      <c r="AO3924" s="1">
        <v>40896</v>
      </c>
      <c r="AP3924">
        <v>13</v>
      </c>
      <c r="AQ3924" t="s">
        <v>74</v>
      </c>
      <c r="AR3924" s="4">
        <f>IF(AQ3924="M",AP3924*30.42,AP3924)</f>
        <v>13</v>
      </c>
      <c r="AS3924">
        <v>89</v>
      </c>
      <c r="AT3924" s="4">
        <f>AR3924+AS3924</f>
        <v>102</v>
      </c>
      <c r="AU3924">
        <v>3</v>
      </c>
      <c r="AV3924" s="1">
        <f>AO3924+AT3924</f>
        <v>40998</v>
      </c>
      <c r="AW3924" s="1">
        <v>41089</v>
      </c>
      <c r="AX3924" s="2">
        <f>IF(AV3924&gt;=AW3924,1,2)</f>
        <v>2</v>
      </c>
      <c r="AY3924" s="2" t="str">
        <f>IF((AV3924+10)&gt;=AW3924,"SAVE","LATE")</f>
        <v>LATE</v>
      </c>
      <c r="AZ3924" t="s">
        <v>82</v>
      </c>
      <c r="BA3924" t="s">
        <v>1011</v>
      </c>
      <c r="BB3924" s="6">
        <v>197121003</v>
      </c>
      <c r="BC3924">
        <v>0</v>
      </c>
      <c r="BD3924" s="10">
        <v>197121003</v>
      </c>
      <c r="BE3924" t="s">
        <v>43913</v>
      </c>
      <c r="BF3924">
        <v>0</v>
      </c>
      <c r="BG3924" t="s">
        <v>70</v>
      </c>
      <c r="BH3924">
        <v>-1</v>
      </c>
      <c r="BI3924" t="s">
        <v>4557</v>
      </c>
      <c r="BJ3924" t="s">
        <v>10975</v>
      </c>
      <c r="BK3924">
        <v>0</v>
      </c>
      <c r="BL3924" t="s">
        <v>85</v>
      </c>
      <c r="BM3924" t="s">
        <v>10976</v>
      </c>
    </row>
    <row r="3925" spans="1:65" x14ac:dyDescent="0.25">
      <c r="A3925">
        <v>2011</v>
      </c>
      <c r="B3925" t="s">
        <v>64</v>
      </c>
      <c r="C3925" t="s">
        <v>65</v>
      </c>
      <c r="D3925" t="s">
        <v>40101</v>
      </c>
      <c r="E3925">
        <v>800215807</v>
      </c>
      <c r="F3925" t="s">
        <v>4582</v>
      </c>
      <c r="G3925">
        <v>11</v>
      </c>
      <c r="H3925" t="s">
        <v>41839</v>
      </c>
      <c r="I3925" t="s">
        <v>67</v>
      </c>
      <c r="J3925" t="s">
        <v>88</v>
      </c>
      <c r="K3925">
        <v>3</v>
      </c>
      <c r="L3925" t="s">
        <v>41838</v>
      </c>
      <c r="M3925">
        <v>72000000</v>
      </c>
      <c r="N3925" t="s">
        <v>41840</v>
      </c>
      <c r="O3925" t="s">
        <v>43915</v>
      </c>
      <c r="P3925" t="s">
        <v>90</v>
      </c>
      <c r="Q3925" t="s">
        <v>4584</v>
      </c>
      <c r="R3925" t="s">
        <v>4584</v>
      </c>
      <c r="S3925" t="s">
        <v>43916</v>
      </c>
      <c r="T3925" s="3">
        <v>40730</v>
      </c>
      <c r="U3925" t="s">
        <v>11995</v>
      </c>
      <c r="V3925" t="s">
        <v>11996</v>
      </c>
      <c r="W3925" t="s">
        <v>11997</v>
      </c>
      <c r="X3925">
        <v>506128709</v>
      </c>
      <c r="Y3925" t="s">
        <v>122</v>
      </c>
      <c r="Z3925" t="s">
        <v>123</v>
      </c>
      <c r="AA3925">
        <v>0</v>
      </c>
      <c r="AB3925" t="s">
        <v>76</v>
      </c>
      <c r="AC3925">
        <v>0</v>
      </c>
      <c r="AD3925" t="s">
        <v>76</v>
      </c>
      <c r="AE3925">
        <v>578807</v>
      </c>
      <c r="AF3925" t="s">
        <v>40104</v>
      </c>
      <c r="AG3925">
        <v>818001045</v>
      </c>
      <c r="AH3925" t="s">
        <v>11998</v>
      </c>
      <c r="AI3925" t="s">
        <v>315</v>
      </c>
      <c r="AJ3925" t="s">
        <v>41304</v>
      </c>
      <c r="AK3925">
        <v>4528197</v>
      </c>
      <c r="AL3925" t="s">
        <v>11999</v>
      </c>
      <c r="AM3925">
        <v>2011</v>
      </c>
      <c r="AN3925" s="1">
        <v>40743</v>
      </c>
      <c r="AO3925" s="1">
        <v>40752</v>
      </c>
      <c r="AP3925">
        <v>5</v>
      </c>
      <c r="AQ3925" t="s">
        <v>81</v>
      </c>
      <c r="AR3925" s="4">
        <f>IF(AQ3925="M",AP3925*30.42,AP3925)</f>
        <v>152.10000000000002</v>
      </c>
      <c r="AS3925">
        <v>80</v>
      </c>
      <c r="AT3925" s="4">
        <f>AR3925+AS3925</f>
        <v>232.10000000000002</v>
      </c>
      <c r="AU3925">
        <v>2</v>
      </c>
      <c r="AV3925" s="1">
        <f>AO3925+AT3925</f>
        <v>40984.1</v>
      </c>
      <c r="AW3925" s="1">
        <v>41046</v>
      </c>
      <c r="AX3925" s="2">
        <f>IF(AV3925&gt;=AW3925,1,2)</f>
        <v>2</v>
      </c>
      <c r="AY3925" s="2" t="str">
        <f>IF((AV3925+10)&gt;=AW3925,"SAVE","LATE")</f>
        <v>LATE</v>
      </c>
      <c r="AZ3925" t="s">
        <v>82</v>
      </c>
      <c r="BA3925" t="s">
        <v>1011</v>
      </c>
      <c r="BB3925" s="6">
        <v>129153920</v>
      </c>
      <c r="BC3925">
        <v>68326667</v>
      </c>
      <c r="BD3925" s="10">
        <v>197480587</v>
      </c>
      <c r="BE3925" t="s">
        <v>43917</v>
      </c>
      <c r="BF3925">
        <v>0</v>
      </c>
      <c r="BG3925" t="s">
        <v>70</v>
      </c>
      <c r="BH3925">
        <v>-1</v>
      </c>
      <c r="BI3925" t="s">
        <v>12000</v>
      </c>
      <c r="BJ3925" t="s">
        <v>12000</v>
      </c>
      <c r="BK3925">
        <v>0</v>
      </c>
      <c r="BL3925" t="s">
        <v>85</v>
      </c>
      <c r="BM3925" t="s">
        <v>12001</v>
      </c>
    </row>
    <row r="3926" spans="1:65" x14ac:dyDescent="0.25">
      <c r="A3926">
        <v>2011</v>
      </c>
      <c r="B3926" t="s">
        <v>64</v>
      </c>
      <c r="C3926" t="s">
        <v>65</v>
      </c>
      <c r="D3926" t="s">
        <v>40101</v>
      </c>
      <c r="E3926">
        <v>800215807</v>
      </c>
      <c r="F3926" t="s">
        <v>4582</v>
      </c>
      <c r="G3926">
        <v>11</v>
      </c>
      <c r="H3926" t="s">
        <v>41839</v>
      </c>
      <c r="I3926" t="s">
        <v>67</v>
      </c>
      <c r="J3926" t="s">
        <v>88</v>
      </c>
      <c r="K3926">
        <v>3</v>
      </c>
      <c r="L3926" t="s">
        <v>41838</v>
      </c>
      <c r="M3926">
        <v>72000000</v>
      </c>
      <c r="N3926" t="s">
        <v>41840</v>
      </c>
      <c r="O3926" t="s">
        <v>43915</v>
      </c>
      <c r="P3926" t="s">
        <v>90</v>
      </c>
      <c r="Q3926" t="s">
        <v>4584</v>
      </c>
      <c r="R3926" t="s">
        <v>4584</v>
      </c>
      <c r="S3926" t="s">
        <v>43916</v>
      </c>
      <c r="T3926" s="3">
        <v>40730</v>
      </c>
      <c r="U3926" t="s">
        <v>11995</v>
      </c>
      <c r="V3926" t="s">
        <v>11996</v>
      </c>
      <c r="W3926" t="s">
        <v>12058</v>
      </c>
      <c r="X3926">
        <v>506128709</v>
      </c>
      <c r="Y3926" t="s">
        <v>122</v>
      </c>
      <c r="Z3926" t="s">
        <v>123</v>
      </c>
      <c r="AA3926">
        <v>0</v>
      </c>
      <c r="AB3926" t="s">
        <v>76</v>
      </c>
      <c r="AC3926">
        <v>0</v>
      </c>
      <c r="AD3926" t="s">
        <v>76</v>
      </c>
      <c r="AE3926">
        <v>578890</v>
      </c>
      <c r="AF3926" t="s">
        <v>40104</v>
      </c>
      <c r="AG3926">
        <v>800048112</v>
      </c>
      <c r="AH3926" t="s">
        <v>12059</v>
      </c>
      <c r="AI3926" t="s">
        <v>315</v>
      </c>
      <c r="AJ3926" t="s">
        <v>41304</v>
      </c>
      <c r="AK3926">
        <v>4588935</v>
      </c>
      <c r="AL3926" t="s">
        <v>12060</v>
      </c>
      <c r="AM3926">
        <v>2011</v>
      </c>
      <c r="AN3926" s="1">
        <v>40743</v>
      </c>
      <c r="AO3926" s="1">
        <v>40752</v>
      </c>
      <c r="AP3926">
        <v>5</v>
      </c>
      <c r="AQ3926" t="s">
        <v>81</v>
      </c>
      <c r="AR3926" s="4">
        <f>IF(AQ3926="M",AP3926*30.42,AP3926)</f>
        <v>152.10000000000002</v>
      </c>
      <c r="AS3926">
        <v>80</v>
      </c>
      <c r="AT3926" s="4">
        <f>AR3926+AS3926</f>
        <v>232.10000000000002</v>
      </c>
      <c r="AU3926">
        <v>2</v>
      </c>
      <c r="AV3926" s="1">
        <f>AO3926+AT3926</f>
        <v>40984.1</v>
      </c>
      <c r="AW3926" s="1">
        <v>41046</v>
      </c>
      <c r="AX3926" s="2">
        <f>IF(AV3926&gt;=AW3926,1,2)</f>
        <v>2</v>
      </c>
      <c r="AY3926" s="2" t="str">
        <f>IF((AV3926+10)&gt;=AW3926,"SAVE","LATE")</f>
        <v>LATE</v>
      </c>
      <c r="AZ3926" t="s">
        <v>82</v>
      </c>
      <c r="BA3926" t="s">
        <v>1011</v>
      </c>
      <c r="BB3926" s="6">
        <v>126593600</v>
      </c>
      <c r="BC3926">
        <v>66972174</v>
      </c>
      <c r="BD3926" s="10">
        <v>193565774</v>
      </c>
      <c r="BE3926" t="s">
        <v>43918</v>
      </c>
      <c r="BF3926">
        <v>0</v>
      </c>
      <c r="BG3926" t="s">
        <v>70</v>
      </c>
      <c r="BH3926">
        <v>-1</v>
      </c>
      <c r="BI3926" t="s">
        <v>12000</v>
      </c>
      <c r="BJ3926" t="s">
        <v>12000</v>
      </c>
      <c r="BK3926">
        <v>0</v>
      </c>
      <c r="BL3926" t="s">
        <v>85</v>
      </c>
      <c r="BM3926" t="s">
        <v>12001</v>
      </c>
    </row>
    <row r="3927" spans="1:65" x14ac:dyDescent="0.25">
      <c r="A3927">
        <v>2011</v>
      </c>
      <c r="B3927" t="s">
        <v>64</v>
      </c>
      <c r="C3927" t="s">
        <v>65</v>
      </c>
      <c r="D3927" t="s">
        <v>40101</v>
      </c>
      <c r="E3927">
        <v>800215807</v>
      </c>
      <c r="F3927" t="s">
        <v>4582</v>
      </c>
      <c r="G3927">
        <v>11</v>
      </c>
      <c r="H3927" t="s">
        <v>41839</v>
      </c>
      <c r="I3927" t="s">
        <v>67</v>
      </c>
      <c r="J3927" t="s">
        <v>88</v>
      </c>
      <c r="K3927">
        <v>3</v>
      </c>
      <c r="L3927" t="s">
        <v>41838</v>
      </c>
      <c r="M3927">
        <v>72000000</v>
      </c>
      <c r="N3927" t="s">
        <v>41840</v>
      </c>
      <c r="O3927" t="s">
        <v>43915</v>
      </c>
      <c r="P3927" t="s">
        <v>90</v>
      </c>
      <c r="Q3927" t="s">
        <v>4584</v>
      </c>
      <c r="R3927" t="s">
        <v>4584</v>
      </c>
      <c r="S3927" t="s">
        <v>43916</v>
      </c>
      <c r="T3927" s="3">
        <v>40730</v>
      </c>
      <c r="U3927" t="s">
        <v>11995</v>
      </c>
      <c r="V3927" t="s">
        <v>11996</v>
      </c>
      <c r="W3927" t="s">
        <v>12075</v>
      </c>
      <c r="X3927">
        <v>506128709</v>
      </c>
      <c r="Y3927" t="s">
        <v>122</v>
      </c>
      <c r="Z3927" t="s">
        <v>123</v>
      </c>
      <c r="AA3927">
        <v>0</v>
      </c>
      <c r="AB3927" t="s">
        <v>76</v>
      </c>
      <c r="AC3927">
        <v>0</v>
      </c>
      <c r="AD3927" t="s">
        <v>76</v>
      </c>
      <c r="AE3927">
        <v>578877</v>
      </c>
      <c r="AF3927" t="s">
        <v>40104</v>
      </c>
      <c r="AG3927">
        <v>816004368</v>
      </c>
      <c r="AH3927" t="s">
        <v>12076</v>
      </c>
      <c r="AI3927" t="s">
        <v>315</v>
      </c>
      <c r="AJ3927" t="s">
        <v>41304</v>
      </c>
      <c r="AK3927">
        <v>4349970</v>
      </c>
      <c r="AL3927" t="s">
        <v>12077</v>
      </c>
      <c r="AM3927">
        <v>2011</v>
      </c>
      <c r="AN3927" s="1">
        <v>40743</v>
      </c>
      <c r="AO3927" s="1">
        <v>40752</v>
      </c>
      <c r="AP3927">
        <v>5</v>
      </c>
      <c r="AQ3927" t="s">
        <v>81</v>
      </c>
      <c r="AR3927" s="4">
        <f>IF(AQ3927="M",AP3927*30.42,AP3927)</f>
        <v>152.10000000000002</v>
      </c>
      <c r="AS3927">
        <v>80</v>
      </c>
      <c r="AT3927" s="4">
        <f>AR3927+AS3927</f>
        <v>232.10000000000002</v>
      </c>
      <c r="AU3927">
        <v>2</v>
      </c>
      <c r="AV3927" s="1">
        <f>AO3927+AT3927</f>
        <v>40984.1</v>
      </c>
      <c r="AW3927" s="1">
        <v>41046</v>
      </c>
      <c r="AX3927" s="2">
        <f>IF(AV3927&gt;=AW3927,1,2)</f>
        <v>2</v>
      </c>
      <c r="AY3927" s="2" t="str">
        <f>IF((AV3927+10)&gt;=AW3927,"SAVE","LATE")</f>
        <v>LATE</v>
      </c>
      <c r="AZ3927" t="s">
        <v>82</v>
      </c>
      <c r="BA3927" t="s">
        <v>1011</v>
      </c>
      <c r="BB3927" s="6">
        <v>125377448</v>
      </c>
      <c r="BC3927">
        <v>66328789</v>
      </c>
      <c r="BD3927" s="10">
        <v>191706237</v>
      </c>
      <c r="BE3927" t="s">
        <v>43919</v>
      </c>
      <c r="BF3927">
        <v>0</v>
      </c>
      <c r="BG3927" t="s">
        <v>70</v>
      </c>
      <c r="BH3927">
        <v>-1</v>
      </c>
      <c r="BI3927" t="s">
        <v>12000</v>
      </c>
      <c r="BJ3927" t="s">
        <v>12000</v>
      </c>
      <c r="BK3927">
        <v>0</v>
      </c>
      <c r="BL3927" t="s">
        <v>85</v>
      </c>
      <c r="BM3927" t="s">
        <v>12001</v>
      </c>
    </row>
    <row r="3928" spans="1:65" x14ac:dyDescent="0.25">
      <c r="A3928">
        <v>2011</v>
      </c>
      <c r="B3928" t="s">
        <v>64</v>
      </c>
      <c r="C3928" t="s">
        <v>65</v>
      </c>
      <c r="D3928" t="s">
        <v>40101</v>
      </c>
      <c r="E3928">
        <v>800215807</v>
      </c>
      <c r="F3928" t="s">
        <v>4582</v>
      </c>
      <c r="G3928">
        <v>11</v>
      </c>
      <c r="H3928" t="s">
        <v>41839</v>
      </c>
      <c r="I3928" t="s">
        <v>67</v>
      </c>
      <c r="J3928" t="s">
        <v>88</v>
      </c>
      <c r="K3928">
        <v>3</v>
      </c>
      <c r="L3928" t="s">
        <v>41838</v>
      </c>
      <c r="M3928">
        <v>72000000</v>
      </c>
      <c r="N3928" t="s">
        <v>41840</v>
      </c>
      <c r="O3928" t="s">
        <v>43915</v>
      </c>
      <c r="P3928" t="s">
        <v>90</v>
      </c>
      <c r="Q3928" t="s">
        <v>4584</v>
      </c>
      <c r="R3928" t="s">
        <v>4584</v>
      </c>
      <c r="S3928" t="s">
        <v>43916</v>
      </c>
      <c r="T3928" s="3">
        <v>40730</v>
      </c>
      <c r="U3928" t="s">
        <v>11995</v>
      </c>
      <c r="V3928" t="s">
        <v>11996</v>
      </c>
      <c r="W3928" t="s">
        <v>12102</v>
      </c>
      <c r="X3928">
        <v>506128709</v>
      </c>
      <c r="Y3928" t="s">
        <v>122</v>
      </c>
      <c r="Z3928" t="s">
        <v>123</v>
      </c>
      <c r="AA3928">
        <v>0</v>
      </c>
      <c r="AB3928" t="s">
        <v>76</v>
      </c>
      <c r="AC3928">
        <v>0</v>
      </c>
      <c r="AD3928" t="s">
        <v>76</v>
      </c>
      <c r="AE3928">
        <v>578830</v>
      </c>
      <c r="AF3928" t="s">
        <v>40104</v>
      </c>
      <c r="AG3928">
        <v>891412955</v>
      </c>
      <c r="AH3928" t="s">
        <v>12103</v>
      </c>
      <c r="AI3928" t="s">
        <v>315</v>
      </c>
      <c r="AJ3928" t="s">
        <v>41304</v>
      </c>
      <c r="AK3928">
        <v>4527854</v>
      </c>
      <c r="AL3928" t="s">
        <v>12104</v>
      </c>
      <c r="AM3928">
        <v>2011</v>
      </c>
      <c r="AN3928" s="1">
        <v>40743</v>
      </c>
      <c r="AO3928" s="1">
        <v>40752</v>
      </c>
      <c r="AP3928">
        <v>5</v>
      </c>
      <c r="AQ3928" t="s">
        <v>81</v>
      </c>
      <c r="AR3928" s="4">
        <f>IF(AQ3928="M",AP3928*30.42,AP3928)</f>
        <v>152.10000000000002</v>
      </c>
      <c r="AS3928">
        <v>80</v>
      </c>
      <c r="AT3928" s="4">
        <f>AR3928+AS3928</f>
        <v>232.10000000000002</v>
      </c>
      <c r="AU3928">
        <v>2</v>
      </c>
      <c r="AV3928" s="1">
        <f>AO3928+AT3928</f>
        <v>40984.1</v>
      </c>
      <c r="AW3928" s="1">
        <v>41046</v>
      </c>
      <c r="AX3928" s="2">
        <f>IF(AV3928&gt;=AW3928,1,2)</f>
        <v>2</v>
      </c>
      <c r="AY3928" s="2" t="str">
        <f>IF((AV3928+10)&gt;=AW3928,"SAVE","LATE")</f>
        <v>LATE</v>
      </c>
      <c r="AZ3928" t="s">
        <v>82</v>
      </c>
      <c r="BA3928" t="s">
        <v>1011</v>
      </c>
      <c r="BB3928" s="6">
        <v>124957840</v>
      </c>
      <c r="BC3928">
        <v>66106803</v>
      </c>
      <c r="BD3928" s="10">
        <v>191064643</v>
      </c>
      <c r="BE3928" t="s">
        <v>43920</v>
      </c>
      <c r="BF3928">
        <v>0</v>
      </c>
      <c r="BG3928" t="s">
        <v>70</v>
      </c>
      <c r="BH3928">
        <v>-1</v>
      </c>
      <c r="BI3928" t="s">
        <v>12000</v>
      </c>
      <c r="BJ3928" t="s">
        <v>12000</v>
      </c>
      <c r="BK3928">
        <v>0</v>
      </c>
      <c r="BL3928" t="s">
        <v>85</v>
      </c>
      <c r="BM3928" t="s">
        <v>12001</v>
      </c>
    </row>
    <row r="3929" spans="1:65" x14ac:dyDescent="0.25">
      <c r="A3929">
        <v>2011</v>
      </c>
      <c r="B3929" t="s">
        <v>64</v>
      </c>
      <c r="C3929" t="s">
        <v>65</v>
      </c>
      <c r="D3929" t="s">
        <v>40101</v>
      </c>
      <c r="E3929">
        <v>800215807</v>
      </c>
      <c r="F3929" t="s">
        <v>181</v>
      </c>
      <c r="G3929">
        <v>12</v>
      </c>
      <c r="H3929" t="s">
        <v>41881</v>
      </c>
      <c r="I3929" t="s">
        <v>105</v>
      </c>
      <c r="J3929" t="s">
        <v>68</v>
      </c>
      <c r="K3929">
        <v>3</v>
      </c>
      <c r="L3929" t="s">
        <v>41838</v>
      </c>
      <c r="M3929">
        <v>72000000</v>
      </c>
      <c r="N3929" t="s">
        <v>41840</v>
      </c>
      <c r="O3929" t="s">
        <v>10717</v>
      </c>
      <c r="P3929" t="s">
        <v>90</v>
      </c>
      <c r="Q3929" t="s">
        <v>70</v>
      </c>
      <c r="R3929" t="s">
        <v>70</v>
      </c>
      <c r="S3929" t="s">
        <v>39733</v>
      </c>
      <c r="T3929" t="s">
        <v>6173</v>
      </c>
      <c r="U3929" t="s">
        <v>10718</v>
      </c>
      <c r="V3929" t="s">
        <v>10719</v>
      </c>
      <c r="W3929" t="s">
        <v>10719</v>
      </c>
      <c r="X3929">
        <v>216679891</v>
      </c>
      <c r="Y3929" t="s">
        <v>122</v>
      </c>
      <c r="Z3929" t="s">
        <v>123</v>
      </c>
      <c r="AA3929">
        <v>0</v>
      </c>
      <c r="AB3929" t="s">
        <v>76</v>
      </c>
      <c r="AC3929">
        <v>0</v>
      </c>
      <c r="AD3929" t="s">
        <v>76</v>
      </c>
      <c r="AE3929">
        <v>618179</v>
      </c>
      <c r="AF3929" t="s">
        <v>40104</v>
      </c>
      <c r="AG3929" t="s">
        <v>4324</v>
      </c>
      <c r="AH3929" t="s">
        <v>4325</v>
      </c>
      <c r="AI3929" t="s">
        <v>39349</v>
      </c>
      <c r="AJ3929" t="s">
        <v>41304</v>
      </c>
      <c r="AK3929">
        <v>96357333</v>
      </c>
      <c r="AL3929" t="s">
        <v>4326</v>
      </c>
      <c r="AM3929">
        <v>2011</v>
      </c>
      <c r="AN3929" s="1">
        <v>40716</v>
      </c>
      <c r="AO3929" s="1">
        <v>40785</v>
      </c>
      <c r="AP3929">
        <v>122</v>
      </c>
      <c r="AQ3929" t="s">
        <v>74</v>
      </c>
      <c r="AR3929" s="4">
        <f>IF(AQ3929="M",AP3929*30.42,AP3929)</f>
        <v>122</v>
      </c>
      <c r="AS3929">
        <v>177</v>
      </c>
      <c r="AT3929" s="4">
        <f>AR3929+AS3929</f>
        <v>299</v>
      </c>
      <c r="AU3929">
        <v>6</v>
      </c>
      <c r="AV3929" s="1">
        <f>AO3929+AT3929</f>
        <v>41084</v>
      </c>
      <c r="AW3929" s="1">
        <v>41145</v>
      </c>
      <c r="AX3929" s="2">
        <f>IF(AV3929&gt;=AW3929,1,2)</f>
        <v>2</v>
      </c>
      <c r="AY3929" s="2" t="str">
        <f>IF((AV3929+10)&gt;=AW3929,"SAVE","LATE")</f>
        <v>LATE</v>
      </c>
      <c r="AZ3929" t="s">
        <v>82</v>
      </c>
      <c r="BA3929" t="s">
        <v>1011</v>
      </c>
      <c r="BB3929" s="6">
        <v>216679891</v>
      </c>
      <c r="BC3929">
        <v>0</v>
      </c>
      <c r="BD3929" s="10">
        <v>216679891</v>
      </c>
      <c r="BE3929" t="s">
        <v>10717</v>
      </c>
      <c r="BF3929">
        <v>0</v>
      </c>
      <c r="BG3929" t="s">
        <v>70</v>
      </c>
      <c r="BH3929">
        <v>-1</v>
      </c>
      <c r="BI3929" t="s">
        <v>70</v>
      </c>
      <c r="BJ3929" t="s">
        <v>70</v>
      </c>
      <c r="BK3929">
        <v>0</v>
      </c>
      <c r="BL3929" t="s">
        <v>85</v>
      </c>
      <c r="BM3929" t="s">
        <v>10720</v>
      </c>
    </row>
    <row r="3930" spans="1:65" x14ac:dyDescent="0.25">
      <c r="A3930">
        <v>2011</v>
      </c>
      <c r="B3930" t="s">
        <v>64</v>
      </c>
      <c r="C3930" t="s">
        <v>65</v>
      </c>
      <c r="D3930" t="s">
        <v>40101</v>
      </c>
      <c r="E3930">
        <v>800215807</v>
      </c>
      <c r="F3930" t="s">
        <v>181</v>
      </c>
      <c r="G3930">
        <v>12</v>
      </c>
      <c r="H3930" t="s">
        <v>41881</v>
      </c>
      <c r="I3930" t="s">
        <v>67</v>
      </c>
      <c r="J3930" t="s">
        <v>68</v>
      </c>
      <c r="K3930">
        <v>3</v>
      </c>
      <c r="L3930" t="s">
        <v>41838</v>
      </c>
      <c r="M3930">
        <v>72000000</v>
      </c>
      <c r="N3930" t="s">
        <v>41840</v>
      </c>
      <c r="O3930" t="s">
        <v>12725</v>
      </c>
      <c r="P3930" t="s">
        <v>90</v>
      </c>
      <c r="Q3930" t="s">
        <v>70</v>
      </c>
      <c r="R3930" t="s">
        <v>70</v>
      </c>
      <c r="S3930" t="s">
        <v>41525</v>
      </c>
      <c r="T3930" t="s">
        <v>7206</v>
      </c>
      <c r="U3930" t="s">
        <v>12726</v>
      </c>
      <c r="V3930" t="s">
        <v>12727</v>
      </c>
      <c r="W3930" t="s">
        <v>12727</v>
      </c>
      <c r="X3930">
        <v>67861918</v>
      </c>
      <c r="Y3930" t="s">
        <v>122</v>
      </c>
      <c r="Z3930" t="s">
        <v>123</v>
      </c>
      <c r="AA3930">
        <v>0</v>
      </c>
      <c r="AB3930" t="s">
        <v>76</v>
      </c>
      <c r="AC3930">
        <v>0</v>
      </c>
      <c r="AD3930" t="s">
        <v>76</v>
      </c>
      <c r="AE3930">
        <v>705900</v>
      </c>
      <c r="AF3930" t="s">
        <v>40104</v>
      </c>
      <c r="AG3930" t="s">
        <v>12728</v>
      </c>
      <c r="AH3930" t="s">
        <v>12729</v>
      </c>
      <c r="AI3930" t="s">
        <v>39349</v>
      </c>
      <c r="AJ3930" t="s">
        <v>41304</v>
      </c>
      <c r="AK3930">
        <v>12103026</v>
      </c>
      <c r="AL3930" t="s">
        <v>12730</v>
      </c>
      <c r="AM3930">
        <v>2011</v>
      </c>
      <c r="AN3930" s="1">
        <v>40723</v>
      </c>
      <c r="AO3930" s="1">
        <v>40821</v>
      </c>
      <c r="AP3930">
        <v>87</v>
      </c>
      <c r="AQ3930" t="s">
        <v>74</v>
      </c>
      <c r="AR3930" s="4">
        <f>IF(AQ3930="M",AP3930*30.42,AP3930)</f>
        <v>87</v>
      </c>
      <c r="AS3930">
        <v>0</v>
      </c>
      <c r="AT3930" s="4">
        <f>AR3930+AS3930</f>
        <v>87</v>
      </c>
      <c r="AU3930">
        <v>12</v>
      </c>
      <c r="AV3930" s="1">
        <f>AO3930+AT3930</f>
        <v>40908</v>
      </c>
      <c r="AW3930" s="1">
        <v>41187</v>
      </c>
      <c r="AX3930" s="2">
        <f>IF(AV3930&gt;=AW3930,1,2)</f>
        <v>2</v>
      </c>
      <c r="AY3930" s="2" t="str">
        <f>IF((AV3930+10)&gt;=AW3930,"SAVE","LATE")</f>
        <v>LATE</v>
      </c>
      <c r="AZ3930" t="s">
        <v>82</v>
      </c>
      <c r="BA3930" t="s">
        <v>1011</v>
      </c>
      <c r="BB3930" s="6">
        <v>67861918</v>
      </c>
      <c r="BC3930">
        <v>0</v>
      </c>
      <c r="BD3930" s="10">
        <v>67861918</v>
      </c>
      <c r="BE3930" t="s">
        <v>12725</v>
      </c>
      <c r="BF3930">
        <v>0</v>
      </c>
      <c r="BG3930" t="s">
        <v>70</v>
      </c>
      <c r="BH3930">
        <v>-1</v>
      </c>
      <c r="BI3930" t="s">
        <v>70</v>
      </c>
      <c r="BJ3930" t="s">
        <v>70</v>
      </c>
      <c r="BK3930">
        <v>0</v>
      </c>
      <c r="BL3930" t="s">
        <v>85</v>
      </c>
      <c r="BM3930" t="s">
        <v>12731</v>
      </c>
    </row>
    <row r="3931" spans="1:65" x14ac:dyDescent="0.25">
      <c r="A3931">
        <v>2011</v>
      </c>
      <c r="B3931" t="s">
        <v>64</v>
      </c>
      <c r="C3931" t="s">
        <v>65</v>
      </c>
      <c r="D3931" t="s">
        <v>40101</v>
      </c>
      <c r="E3931">
        <v>800215807</v>
      </c>
      <c r="F3931" t="s">
        <v>9722</v>
      </c>
      <c r="G3931">
        <v>11</v>
      </c>
      <c r="H3931" t="s">
        <v>41839</v>
      </c>
      <c r="I3931" t="s">
        <v>67</v>
      </c>
      <c r="J3931" t="s">
        <v>88</v>
      </c>
      <c r="K3931">
        <v>3</v>
      </c>
      <c r="L3931" t="s">
        <v>41838</v>
      </c>
      <c r="M3931">
        <v>72000000</v>
      </c>
      <c r="N3931" t="s">
        <v>41840</v>
      </c>
      <c r="O3931" t="s">
        <v>43922</v>
      </c>
      <c r="P3931" t="s">
        <v>90</v>
      </c>
      <c r="Q3931" t="s">
        <v>2157</v>
      </c>
      <c r="R3931" t="s">
        <v>2157</v>
      </c>
      <c r="S3931" t="s">
        <v>41526</v>
      </c>
      <c r="T3931" t="s">
        <v>7737</v>
      </c>
      <c r="U3931" t="s">
        <v>9723</v>
      </c>
      <c r="V3931" t="s">
        <v>9724</v>
      </c>
      <c r="W3931" t="s">
        <v>9725</v>
      </c>
      <c r="X3931">
        <v>399998835</v>
      </c>
      <c r="Y3931" t="s">
        <v>122</v>
      </c>
      <c r="Z3931" t="s">
        <v>123</v>
      </c>
      <c r="AA3931">
        <v>0</v>
      </c>
      <c r="AB3931" t="s">
        <v>76</v>
      </c>
      <c r="AC3931">
        <v>0</v>
      </c>
      <c r="AD3931" t="s">
        <v>76</v>
      </c>
      <c r="AE3931">
        <v>924219</v>
      </c>
      <c r="AF3931" t="s">
        <v>40104</v>
      </c>
      <c r="AG3931" t="s">
        <v>9726</v>
      </c>
      <c r="AH3931" t="s">
        <v>9727</v>
      </c>
      <c r="AI3931" t="s">
        <v>39349</v>
      </c>
      <c r="AJ3931" t="s">
        <v>41304</v>
      </c>
      <c r="AK3931">
        <v>40758623</v>
      </c>
      <c r="AL3931" t="s">
        <v>9728</v>
      </c>
      <c r="AM3931">
        <v>2011</v>
      </c>
      <c r="AN3931" s="1">
        <v>40863</v>
      </c>
      <c r="AO3931" s="1">
        <v>40876</v>
      </c>
      <c r="AP3931">
        <v>33</v>
      </c>
      <c r="AQ3931" t="s">
        <v>74</v>
      </c>
      <c r="AR3931" s="4">
        <f>IF(AQ3931="M",AP3931*30.42,AP3931)</f>
        <v>33</v>
      </c>
      <c r="AS3931">
        <v>123</v>
      </c>
      <c r="AT3931" s="4">
        <f>AR3931+AS3931</f>
        <v>156</v>
      </c>
      <c r="AU3931">
        <v>3</v>
      </c>
      <c r="AV3931" s="1">
        <f>AO3931+AT3931</f>
        <v>41032</v>
      </c>
      <c r="AW3931" s="1">
        <v>41124</v>
      </c>
      <c r="AX3931" s="2">
        <f>IF(AV3931&gt;=AW3931,1,2)</f>
        <v>2</v>
      </c>
      <c r="AY3931" s="2" t="str">
        <f>IF((AV3931+10)&gt;=AW3931,"SAVE","LATE")</f>
        <v>LATE</v>
      </c>
      <c r="AZ3931" t="s">
        <v>82</v>
      </c>
      <c r="BA3931" t="s">
        <v>1011</v>
      </c>
      <c r="BB3931" s="6">
        <v>379776187</v>
      </c>
      <c r="BC3931">
        <v>0</v>
      </c>
      <c r="BD3931" s="10">
        <v>379776187</v>
      </c>
      <c r="BE3931" t="s">
        <v>43922</v>
      </c>
      <c r="BF3931">
        <v>0</v>
      </c>
      <c r="BG3931" t="s">
        <v>70</v>
      </c>
      <c r="BH3931">
        <v>-1</v>
      </c>
      <c r="BI3931" t="s">
        <v>9729</v>
      </c>
      <c r="BJ3931" t="s">
        <v>9730</v>
      </c>
      <c r="BK3931">
        <v>0</v>
      </c>
      <c r="BL3931" t="s">
        <v>85</v>
      </c>
      <c r="BM3931" t="s">
        <v>9731</v>
      </c>
    </row>
    <row r="3932" spans="1:65" x14ac:dyDescent="0.25">
      <c r="A3932">
        <v>2011</v>
      </c>
      <c r="B3932" t="s">
        <v>64</v>
      </c>
      <c r="C3932" t="s">
        <v>65</v>
      </c>
      <c r="D3932" t="s">
        <v>40101</v>
      </c>
      <c r="E3932">
        <v>800215807</v>
      </c>
      <c r="F3932" t="s">
        <v>9722</v>
      </c>
      <c r="G3932">
        <v>11</v>
      </c>
      <c r="H3932" t="s">
        <v>41839</v>
      </c>
      <c r="I3932" t="s">
        <v>67</v>
      </c>
      <c r="J3932" t="s">
        <v>88</v>
      </c>
      <c r="K3932">
        <v>3</v>
      </c>
      <c r="L3932" t="s">
        <v>41838</v>
      </c>
      <c r="M3932">
        <v>72000000</v>
      </c>
      <c r="N3932" t="s">
        <v>41840</v>
      </c>
      <c r="O3932" t="s">
        <v>43923</v>
      </c>
      <c r="P3932" t="s">
        <v>90</v>
      </c>
      <c r="Q3932" t="s">
        <v>2157</v>
      </c>
      <c r="R3932" t="s">
        <v>2157</v>
      </c>
      <c r="S3932" t="s">
        <v>41527</v>
      </c>
      <c r="T3932" s="3">
        <v>40730</v>
      </c>
      <c r="U3932" t="s">
        <v>11264</v>
      </c>
      <c r="V3932" t="s">
        <v>11265</v>
      </c>
      <c r="W3932" t="s">
        <v>11266</v>
      </c>
      <c r="X3932">
        <v>178681425</v>
      </c>
      <c r="Y3932" t="s">
        <v>122</v>
      </c>
      <c r="Z3932" t="s">
        <v>123</v>
      </c>
      <c r="AA3932">
        <v>0</v>
      </c>
      <c r="AB3932" t="s">
        <v>76</v>
      </c>
      <c r="AC3932">
        <v>0</v>
      </c>
      <c r="AD3932" t="s">
        <v>76</v>
      </c>
      <c r="AE3932">
        <v>1021261</v>
      </c>
      <c r="AF3932" t="s">
        <v>40104</v>
      </c>
      <c r="AG3932" t="s">
        <v>11267</v>
      </c>
      <c r="AH3932" t="s">
        <v>11268</v>
      </c>
      <c r="AI3932" t="s">
        <v>39349</v>
      </c>
      <c r="AJ3932" t="s">
        <v>41304</v>
      </c>
      <c r="AK3932">
        <v>17615884</v>
      </c>
      <c r="AL3932" t="s">
        <v>11269</v>
      </c>
      <c r="AM3932">
        <v>2011</v>
      </c>
      <c r="AN3932" s="1">
        <v>40750</v>
      </c>
      <c r="AO3932" s="1">
        <v>40756</v>
      </c>
      <c r="AP3932">
        <v>5</v>
      </c>
      <c r="AQ3932" t="s">
        <v>81</v>
      </c>
      <c r="AR3932" s="4">
        <f>IF(AQ3932="M",AP3932*30.42,AP3932)</f>
        <v>152.10000000000002</v>
      </c>
      <c r="AS3932">
        <v>106</v>
      </c>
      <c r="AT3932" s="4">
        <f>AR3932+AS3932</f>
        <v>258.10000000000002</v>
      </c>
      <c r="AU3932">
        <v>2</v>
      </c>
      <c r="AV3932" s="1">
        <f>AO3932+AT3932</f>
        <v>41014.1</v>
      </c>
      <c r="AW3932" s="1">
        <v>41075</v>
      </c>
      <c r="AX3932" s="2">
        <f>IF(AV3932&gt;=AW3932,1,2)</f>
        <v>2</v>
      </c>
      <c r="AY3932" s="2" t="str">
        <f>IF((AV3932+10)&gt;=AW3932,"SAVE","LATE")</f>
        <v>LATE</v>
      </c>
      <c r="AZ3932" t="s">
        <v>82</v>
      </c>
      <c r="BA3932" t="s">
        <v>1011</v>
      </c>
      <c r="BB3932" s="6">
        <v>178681419</v>
      </c>
      <c r="BC3932">
        <v>89340709</v>
      </c>
      <c r="BD3932" s="10">
        <v>268022128</v>
      </c>
      <c r="BE3932" t="s">
        <v>43923</v>
      </c>
      <c r="BF3932">
        <v>0</v>
      </c>
      <c r="BG3932" t="s">
        <v>70</v>
      </c>
      <c r="BH3932">
        <v>-1</v>
      </c>
      <c r="BI3932" t="s">
        <v>11268</v>
      </c>
      <c r="BJ3932" t="s">
        <v>11270</v>
      </c>
      <c r="BK3932">
        <v>0</v>
      </c>
      <c r="BL3932" t="s">
        <v>85</v>
      </c>
      <c r="BM3932" t="s">
        <v>11271</v>
      </c>
    </row>
    <row r="3933" spans="1:65" x14ac:dyDescent="0.25">
      <c r="A3933">
        <v>2011</v>
      </c>
      <c r="B3933" t="s">
        <v>64</v>
      </c>
      <c r="C3933" t="s">
        <v>65</v>
      </c>
      <c r="D3933" t="s">
        <v>40101</v>
      </c>
      <c r="E3933">
        <v>800215807</v>
      </c>
      <c r="F3933" t="s">
        <v>181</v>
      </c>
      <c r="G3933">
        <v>12</v>
      </c>
      <c r="H3933" t="s">
        <v>41881</v>
      </c>
      <c r="I3933" t="s">
        <v>67</v>
      </c>
      <c r="J3933" t="s">
        <v>68</v>
      </c>
      <c r="K3933">
        <v>3</v>
      </c>
      <c r="L3933" t="s">
        <v>41838</v>
      </c>
      <c r="M3933">
        <v>72000000</v>
      </c>
      <c r="N3933" t="s">
        <v>41840</v>
      </c>
      <c r="O3933" t="s">
        <v>10213</v>
      </c>
      <c r="P3933" t="s">
        <v>90</v>
      </c>
      <c r="Q3933" t="s">
        <v>70</v>
      </c>
      <c r="R3933" t="s">
        <v>70</v>
      </c>
      <c r="S3933" t="s">
        <v>39738</v>
      </c>
      <c r="T3933" t="s">
        <v>6173</v>
      </c>
      <c r="U3933" t="s">
        <v>10214</v>
      </c>
      <c r="V3933" t="s">
        <v>10215</v>
      </c>
      <c r="W3933" t="s">
        <v>10215</v>
      </c>
      <c r="X3933">
        <v>281082338</v>
      </c>
      <c r="Y3933" t="s">
        <v>122</v>
      </c>
      <c r="Z3933" t="s">
        <v>123</v>
      </c>
      <c r="AA3933">
        <v>0</v>
      </c>
      <c r="AB3933" t="s">
        <v>76</v>
      </c>
      <c r="AC3933">
        <v>0</v>
      </c>
      <c r="AD3933" t="s">
        <v>76</v>
      </c>
      <c r="AE3933">
        <v>618634</v>
      </c>
      <c r="AF3933" t="s">
        <v>40104</v>
      </c>
      <c r="AG3933" t="s">
        <v>10216</v>
      </c>
      <c r="AH3933" t="s">
        <v>39740</v>
      </c>
      <c r="AI3933" t="s">
        <v>39349</v>
      </c>
      <c r="AJ3933" t="s">
        <v>41304</v>
      </c>
      <c r="AK3933">
        <v>96352700</v>
      </c>
      <c r="AL3933" t="s">
        <v>10217</v>
      </c>
      <c r="AM3933">
        <v>2011</v>
      </c>
      <c r="AN3933" s="1">
        <v>40716</v>
      </c>
      <c r="AO3933" s="1">
        <v>40793</v>
      </c>
      <c r="AP3933">
        <v>115</v>
      </c>
      <c r="AQ3933" t="s">
        <v>74</v>
      </c>
      <c r="AR3933" s="4">
        <f>IF(AQ3933="M",AP3933*30.42,AP3933)</f>
        <v>115</v>
      </c>
      <c r="AS3933">
        <v>0</v>
      </c>
      <c r="AT3933" s="4">
        <f>AR3933+AS3933</f>
        <v>115</v>
      </c>
      <c r="AU3933">
        <v>12</v>
      </c>
      <c r="AV3933" s="1">
        <f>AO3933+AT3933</f>
        <v>40908</v>
      </c>
      <c r="AW3933" s="1">
        <v>41159</v>
      </c>
      <c r="AX3933" s="2">
        <f>IF(AV3933&gt;=AW3933,1,2)</f>
        <v>2</v>
      </c>
      <c r="AY3933" s="2" t="str">
        <f>IF((AV3933+10)&gt;=AW3933,"SAVE","LATE")</f>
        <v>LATE</v>
      </c>
      <c r="AZ3933" t="s">
        <v>82</v>
      </c>
      <c r="BA3933" t="s">
        <v>1011</v>
      </c>
      <c r="BB3933" s="6">
        <v>281082338</v>
      </c>
      <c r="BC3933">
        <v>0</v>
      </c>
      <c r="BD3933" s="10">
        <v>281082338</v>
      </c>
      <c r="BE3933" t="s">
        <v>10213</v>
      </c>
      <c r="BF3933">
        <v>0</v>
      </c>
      <c r="BG3933" t="s">
        <v>70</v>
      </c>
      <c r="BH3933">
        <v>-1</v>
      </c>
      <c r="BI3933" t="s">
        <v>70</v>
      </c>
      <c r="BJ3933" t="s">
        <v>70</v>
      </c>
      <c r="BK3933">
        <v>0</v>
      </c>
      <c r="BL3933" t="s">
        <v>85</v>
      </c>
      <c r="BM3933" t="s">
        <v>10218</v>
      </c>
    </row>
    <row r="3934" spans="1:65" x14ac:dyDescent="0.25">
      <c r="A3934">
        <v>2011</v>
      </c>
      <c r="B3934" t="s">
        <v>116</v>
      </c>
      <c r="C3934" t="s">
        <v>130</v>
      </c>
      <c r="D3934" t="s">
        <v>40616</v>
      </c>
      <c r="E3934" t="s">
        <v>5267</v>
      </c>
      <c r="F3934" t="s">
        <v>5268</v>
      </c>
      <c r="G3934">
        <v>11</v>
      </c>
      <c r="H3934" t="s">
        <v>41839</v>
      </c>
      <c r="I3934" t="s">
        <v>67</v>
      </c>
      <c r="J3934" t="s">
        <v>88</v>
      </c>
      <c r="K3934">
        <v>3</v>
      </c>
      <c r="L3934" t="s">
        <v>41838</v>
      </c>
      <c r="M3934">
        <v>30000000</v>
      </c>
      <c r="N3934" t="s">
        <v>41897</v>
      </c>
      <c r="O3934" t="s">
        <v>43932</v>
      </c>
      <c r="P3934" t="s">
        <v>90</v>
      </c>
      <c r="Q3934" t="s">
        <v>5269</v>
      </c>
      <c r="R3934" t="s">
        <v>5269</v>
      </c>
      <c r="S3934" t="s">
        <v>39738</v>
      </c>
      <c r="T3934" t="s">
        <v>1819</v>
      </c>
      <c r="U3934" t="s">
        <v>12703</v>
      </c>
      <c r="V3934" t="s">
        <v>12704</v>
      </c>
      <c r="W3934">
        <v>61</v>
      </c>
      <c r="X3934">
        <v>68996730</v>
      </c>
      <c r="Y3934" t="s">
        <v>74</v>
      </c>
      <c r="Z3934" t="s">
        <v>75</v>
      </c>
      <c r="AA3934">
        <v>0</v>
      </c>
      <c r="AB3934" t="s">
        <v>76</v>
      </c>
      <c r="AC3934">
        <v>0</v>
      </c>
      <c r="AD3934" t="s">
        <v>76</v>
      </c>
      <c r="AE3934">
        <v>499166</v>
      </c>
      <c r="AF3934" t="s">
        <v>41304</v>
      </c>
      <c r="AG3934" t="s">
        <v>12705</v>
      </c>
      <c r="AH3934" t="s">
        <v>12706</v>
      </c>
      <c r="AI3934" t="s">
        <v>39349</v>
      </c>
      <c r="AJ3934" t="s">
        <v>41304</v>
      </c>
      <c r="AK3934" t="s">
        <v>12705</v>
      </c>
      <c r="AL3934" t="s">
        <v>12706</v>
      </c>
      <c r="AM3934">
        <v>2011</v>
      </c>
      <c r="AN3934" s="1">
        <v>40591</v>
      </c>
      <c r="AO3934" s="1">
        <v>40595</v>
      </c>
      <c r="AP3934">
        <v>2</v>
      </c>
      <c r="AQ3934" t="s">
        <v>81</v>
      </c>
      <c r="AR3934" s="4">
        <f>IF(AQ3934="M",AP3934*30.42,AP3934)</f>
        <v>60.84</v>
      </c>
      <c r="AS3934">
        <v>0</v>
      </c>
      <c r="AT3934" s="4">
        <f>AR3934+AS3934</f>
        <v>60.84</v>
      </c>
      <c r="AU3934">
        <v>1</v>
      </c>
      <c r="AV3934" s="1">
        <f>AO3934+AT3934</f>
        <v>40655.839999999997</v>
      </c>
      <c r="AW3934" s="1">
        <v>40684</v>
      </c>
      <c r="AX3934" s="2">
        <f>IF(AV3934&gt;=AW3934,1,2)</f>
        <v>2</v>
      </c>
      <c r="AY3934" s="2" t="str">
        <f>IF((AV3934+10)&gt;=AW3934,"SAVE","LATE")</f>
        <v>LATE</v>
      </c>
      <c r="AZ3934" t="s">
        <v>82</v>
      </c>
      <c r="BA3934" t="s">
        <v>1011</v>
      </c>
      <c r="BB3934" s="6">
        <v>68945300</v>
      </c>
      <c r="BC3934">
        <v>8755058</v>
      </c>
      <c r="BD3934" s="10">
        <v>77700358</v>
      </c>
      <c r="BE3934" t="s">
        <v>43932</v>
      </c>
      <c r="BF3934">
        <v>0</v>
      </c>
      <c r="BG3934" t="s">
        <v>70</v>
      </c>
      <c r="BH3934">
        <v>-1</v>
      </c>
      <c r="BI3934" t="s">
        <v>12707</v>
      </c>
      <c r="BJ3934" t="s">
        <v>41534</v>
      </c>
      <c r="BK3934">
        <v>0</v>
      </c>
      <c r="BL3934" t="s">
        <v>85</v>
      </c>
      <c r="BM3934" t="s">
        <v>12708</v>
      </c>
    </row>
    <row r="3935" spans="1:65" x14ac:dyDescent="0.25">
      <c r="A3935">
        <v>2011</v>
      </c>
      <c r="B3935" t="s">
        <v>64</v>
      </c>
      <c r="C3935" t="s">
        <v>65</v>
      </c>
      <c r="D3935" t="s">
        <v>40101</v>
      </c>
      <c r="E3935">
        <v>800215807</v>
      </c>
      <c r="F3935" t="s">
        <v>9722</v>
      </c>
      <c r="G3935">
        <v>11</v>
      </c>
      <c r="H3935" t="s">
        <v>41839</v>
      </c>
      <c r="I3935" t="s">
        <v>67</v>
      </c>
      <c r="J3935" t="s">
        <v>88</v>
      </c>
      <c r="K3935">
        <v>3</v>
      </c>
      <c r="L3935" t="s">
        <v>41838</v>
      </c>
      <c r="M3935">
        <v>72000000</v>
      </c>
      <c r="N3935" t="s">
        <v>41840</v>
      </c>
      <c r="O3935" t="s">
        <v>43933</v>
      </c>
      <c r="P3935" t="s">
        <v>90</v>
      </c>
      <c r="Q3935" t="s">
        <v>2157</v>
      </c>
      <c r="R3935" t="s">
        <v>2157</v>
      </c>
      <c r="S3935" t="s">
        <v>39741</v>
      </c>
      <c r="T3935" s="3">
        <v>40730</v>
      </c>
      <c r="U3935" t="s">
        <v>11787</v>
      </c>
      <c r="V3935" t="s">
        <v>11788</v>
      </c>
      <c r="W3935">
        <v>1046</v>
      </c>
      <c r="X3935">
        <v>277880535</v>
      </c>
      <c r="Y3935" t="s">
        <v>122</v>
      </c>
      <c r="Z3935" t="s">
        <v>123</v>
      </c>
      <c r="AA3935">
        <v>0</v>
      </c>
      <c r="AB3935" t="s">
        <v>76</v>
      </c>
      <c r="AC3935">
        <v>0</v>
      </c>
      <c r="AD3935" t="s">
        <v>76</v>
      </c>
      <c r="AE3935">
        <v>1292638</v>
      </c>
      <c r="AF3935" t="s">
        <v>40104</v>
      </c>
      <c r="AG3935" t="s">
        <v>11789</v>
      </c>
      <c r="AH3935" t="s">
        <v>11790</v>
      </c>
      <c r="AI3935" t="s">
        <v>39349</v>
      </c>
      <c r="AJ3935" t="s">
        <v>41304</v>
      </c>
      <c r="AK3935">
        <v>96352119</v>
      </c>
      <c r="AL3935" t="s">
        <v>11791</v>
      </c>
      <c r="AM3935">
        <v>2011</v>
      </c>
      <c r="AN3935" s="1">
        <v>40750</v>
      </c>
      <c r="AO3935" s="1">
        <v>40756</v>
      </c>
      <c r="AP3935">
        <v>5</v>
      </c>
      <c r="AQ3935" t="s">
        <v>81</v>
      </c>
      <c r="AR3935" s="4">
        <f>IF(AQ3935="M",AP3935*30.42,AP3935)</f>
        <v>152.10000000000002</v>
      </c>
      <c r="AS3935">
        <v>106</v>
      </c>
      <c r="AT3935" s="4">
        <f>AR3935+AS3935</f>
        <v>258.10000000000002</v>
      </c>
      <c r="AU3935">
        <v>2</v>
      </c>
      <c r="AV3935" s="1">
        <f>AO3935+AT3935</f>
        <v>41014.1</v>
      </c>
      <c r="AW3935" s="1">
        <v>41075</v>
      </c>
      <c r="AX3935" s="2">
        <f>IF(AV3935&gt;=AW3935,1,2)</f>
        <v>2</v>
      </c>
      <c r="AY3935" s="2" t="str">
        <f>IF((AV3935+10)&gt;=AW3935,"SAVE","LATE")</f>
        <v>LATE</v>
      </c>
      <c r="AZ3935" t="s">
        <v>82</v>
      </c>
      <c r="BA3935" t="s">
        <v>1011</v>
      </c>
      <c r="BB3935" s="6">
        <v>140071071</v>
      </c>
      <c r="BC3935">
        <v>70035535</v>
      </c>
      <c r="BD3935" s="10">
        <v>210106606</v>
      </c>
      <c r="BE3935" t="s">
        <v>43934</v>
      </c>
      <c r="BF3935">
        <v>0</v>
      </c>
      <c r="BG3935" t="s">
        <v>70</v>
      </c>
      <c r="BH3935">
        <v>-1</v>
      </c>
      <c r="BI3935" t="s">
        <v>11792</v>
      </c>
      <c r="BJ3935" t="s">
        <v>11793</v>
      </c>
      <c r="BK3935">
        <v>0</v>
      </c>
      <c r="BL3935" t="s">
        <v>85</v>
      </c>
      <c r="BM3935" t="s">
        <v>11794</v>
      </c>
    </row>
    <row r="3936" spans="1:65" x14ac:dyDescent="0.25">
      <c r="A3936">
        <v>2011</v>
      </c>
      <c r="B3936" t="s">
        <v>64</v>
      </c>
      <c r="C3936" t="s">
        <v>65</v>
      </c>
      <c r="D3936" t="s">
        <v>40101</v>
      </c>
      <c r="E3936">
        <v>800215807</v>
      </c>
      <c r="F3936" t="s">
        <v>9722</v>
      </c>
      <c r="G3936">
        <v>11</v>
      </c>
      <c r="H3936" t="s">
        <v>41839</v>
      </c>
      <c r="I3936" t="s">
        <v>67</v>
      </c>
      <c r="J3936" t="s">
        <v>88</v>
      </c>
      <c r="K3936">
        <v>3</v>
      </c>
      <c r="L3936" t="s">
        <v>41838</v>
      </c>
      <c r="M3936">
        <v>72000000</v>
      </c>
      <c r="N3936" t="s">
        <v>41840</v>
      </c>
      <c r="O3936" t="s">
        <v>43933</v>
      </c>
      <c r="P3936" t="s">
        <v>90</v>
      </c>
      <c r="Q3936" t="s">
        <v>2157</v>
      </c>
      <c r="R3936" t="s">
        <v>2157</v>
      </c>
      <c r="S3936" t="s">
        <v>39741</v>
      </c>
      <c r="T3936" s="3">
        <v>40730</v>
      </c>
      <c r="U3936" t="s">
        <v>11787</v>
      </c>
      <c r="V3936" t="s">
        <v>11788</v>
      </c>
      <c r="W3936">
        <v>1053</v>
      </c>
      <c r="X3936">
        <v>277880535</v>
      </c>
      <c r="Y3936" t="s">
        <v>122</v>
      </c>
      <c r="Z3936" t="s">
        <v>123</v>
      </c>
      <c r="AA3936">
        <v>0</v>
      </c>
      <c r="AB3936" t="s">
        <v>76</v>
      </c>
      <c r="AC3936">
        <v>0</v>
      </c>
      <c r="AD3936" t="s">
        <v>76</v>
      </c>
      <c r="AE3936">
        <v>1292686</v>
      </c>
      <c r="AF3936" t="s">
        <v>40104</v>
      </c>
      <c r="AG3936" t="s">
        <v>11855</v>
      </c>
      <c r="AH3936" t="s">
        <v>11856</v>
      </c>
      <c r="AI3936" t="s">
        <v>39349</v>
      </c>
      <c r="AJ3936" t="s">
        <v>41304</v>
      </c>
      <c r="AK3936">
        <v>96332326</v>
      </c>
      <c r="AL3936" t="s">
        <v>11857</v>
      </c>
      <c r="AM3936">
        <v>2011</v>
      </c>
      <c r="AN3936" s="1">
        <v>40750</v>
      </c>
      <c r="AO3936" s="1">
        <v>40756</v>
      </c>
      <c r="AP3936">
        <v>5</v>
      </c>
      <c r="AQ3936" t="s">
        <v>81</v>
      </c>
      <c r="AR3936" s="4">
        <f>IF(AQ3936="M",AP3936*30.42,AP3936)</f>
        <v>152.10000000000002</v>
      </c>
      <c r="AS3936">
        <v>106</v>
      </c>
      <c r="AT3936" s="4">
        <f>AR3936+AS3936</f>
        <v>258.10000000000002</v>
      </c>
      <c r="AU3936">
        <v>2</v>
      </c>
      <c r="AV3936" s="1">
        <f>AO3936+AT3936</f>
        <v>41014.1</v>
      </c>
      <c r="AW3936" s="1">
        <v>41075</v>
      </c>
      <c r="AX3936" s="2">
        <f>IF(AV3936&gt;=AW3936,1,2)</f>
        <v>2</v>
      </c>
      <c r="AY3936" s="2" t="str">
        <f>IF((AV3936+10)&gt;=AW3936,"SAVE","LATE")</f>
        <v>LATE</v>
      </c>
      <c r="AZ3936" t="s">
        <v>82</v>
      </c>
      <c r="BA3936" t="s">
        <v>1011</v>
      </c>
      <c r="BB3936" s="6">
        <v>137809462</v>
      </c>
      <c r="BC3936">
        <v>68904731</v>
      </c>
      <c r="BD3936" s="10">
        <v>206714193</v>
      </c>
      <c r="BE3936" t="s">
        <v>43935</v>
      </c>
      <c r="BF3936">
        <v>0</v>
      </c>
      <c r="BG3936" t="s">
        <v>70</v>
      </c>
      <c r="BH3936">
        <v>-1</v>
      </c>
      <c r="BI3936" t="s">
        <v>11792</v>
      </c>
      <c r="BJ3936" t="s">
        <v>11793</v>
      </c>
      <c r="BK3936">
        <v>0</v>
      </c>
      <c r="BL3936" t="s">
        <v>85</v>
      </c>
      <c r="BM3936" t="s">
        <v>11794</v>
      </c>
    </row>
    <row r="3937" spans="1:65" x14ac:dyDescent="0.25">
      <c r="A3937">
        <v>2011</v>
      </c>
      <c r="B3937" t="s">
        <v>64</v>
      </c>
      <c r="C3937" t="s">
        <v>65</v>
      </c>
      <c r="D3937" t="s">
        <v>40101</v>
      </c>
      <c r="E3937">
        <v>800215807</v>
      </c>
      <c r="F3937" t="s">
        <v>280</v>
      </c>
      <c r="G3937">
        <v>1</v>
      </c>
      <c r="H3937" t="s">
        <v>46842</v>
      </c>
      <c r="I3937" t="s">
        <v>105</v>
      </c>
      <c r="J3937" t="s">
        <v>88</v>
      </c>
      <c r="K3937">
        <v>3</v>
      </c>
      <c r="L3937" t="s">
        <v>41838</v>
      </c>
      <c r="M3937">
        <v>72000000</v>
      </c>
      <c r="N3937" t="s">
        <v>41840</v>
      </c>
      <c r="O3937" t="s">
        <v>1970</v>
      </c>
      <c r="P3937" t="s">
        <v>90</v>
      </c>
      <c r="Q3937" t="s">
        <v>39286</v>
      </c>
      <c r="R3937" t="s">
        <v>39286</v>
      </c>
      <c r="S3937" t="s">
        <v>39743</v>
      </c>
      <c r="T3937" s="3">
        <v>40638</v>
      </c>
      <c r="U3937" t="s">
        <v>7425</v>
      </c>
      <c r="V3937" t="s">
        <v>7426</v>
      </c>
      <c r="W3937" t="s">
        <v>7427</v>
      </c>
      <c r="X3937">
        <v>4621833275</v>
      </c>
      <c r="Y3937" t="s">
        <v>122</v>
      </c>
      <c r="Z3937" t="s">
        <v>123</v>
      </c>
      <c r="AA3937">
        <v>0</v>
      </c>
      <c r="AB3937" t="s">
        <v>76</v>
      </c>
      <c r="AC3937">
        <v>0</v>
      </c>
      <c r="AD3937" t="s">
        <v>76</v>
      </c>
      <c r="AE3937">
        <v>675915</v>
      </c>
      <c r="AF3937" t="s">
        <v>40104</v>
      </c>
      <c r="AG3937" t="s">
        <v>7428</v>
      </c>
      <c r="AH3937" t="s">
        <v>7429</v>
      </c>
      <c r="AI3937" t="s">
        <v>720</v>
      </c>
      <c r="AJ3937" t="s">
        <v>41304</v>
      </c>
      <c r="AK3937">
        <v>12976085</v>
      </c>
      <c r="AL3937" t="s">
        <v>7430</v>
      </c>
      <c r="AM3937">
        <v>2011</v>
      </c>
      <c r="AN3937" s="1">
        <v>40808</v>
      </c>
      <c r="AO3937" s="1">
        <v>40808</v>
      </c>
      <c r="AP3937">
        <v>3</v>
      </c>
      <c r="AQ3937" t="s">
        <v>81</v>
      </c>
      <c r="AR3937" s="4">
        <f>IF(AQ3937="M",AP3937*30.42,AP3937)</f>
        <v>91.26</v>
      </c>
      <c r="AS3937">
        <v>45</v>
      </c>
      <c r="AT3937" s="4">
        <f>AR3937+AS3937</f>
        <v>136.26</v>
      </c>
      <c r="AU3937">
        <v>3</v>
      </c>
      <c r="AV3937" s="1">
        <f>AO3937+AT3937</f>
        <v>40944.26</v>
      </c>
      <c r="AW3937" s="1">
        <v>41034</v>
      </c>
      <c r="AX3937" s="2">
        <f>IF(AV3937&gt;=AW3937,1,2)</f>
        <v>2</v>
      </c>
      <c r="AY3937" s="2" t="str">
        <f>IF((AV3937+10)&gt;=AW3937,"SAVE","LATE")</f>
        <v>LATE</v>
      </c>
      <c r="AZ3937" t="s">
        <v>82</v>
      </c>
      <c r="BA3937" t="s">
        <v>1011</v>
      </c>
      <c r="BB3937" s="6">
        <v>1828633875</v>
      </c>
      <c r="BC3937">
        <v>0</v>
      </c>
      <c r="BD3937" s="10">
        <v>1828633875</v>
      </c>
      <c r="BE3937" t="s">
        <v>7431</v>
      </c>
      <c r="BF3937">
        <v>0</v>
      </c>
      <c r="BG3937" t="s">
        <v>70</v>
      </c>
      <c r="BH3937">
        <v>-1</v>
      </c>
      <c r="BI3937" t="s">
        <v>7432</v>
      </c>
      <c r="BJ3937" t="s">
        <v>7432</v>
      </c>
      <c r="BK3937">
        <v>0</v>
      </c>
      <c r="BL3937" t="s">
        <v>85</v>
      </c>
      <c r="BM3937" t="s">
        <v>7433</v>
      </c>
    </row>
    <row r="3938" spans="1:65" x14ac:dyDescent="0.25">
      <c r="A3938">
        <v>2011</v>
      </c>
      <c r="B3938" t="s">
        <v>64</v>
      </c>
      <c r="C3938" t="s">
        <v>65</v>
      </c>
      <c r="D3938" t="s">
        <v>40101</v>
      </c>
      <c r="E3938">
        <v>800215807</v>
      </c>
      <c r="F3938" t="s">
        <v>280</v>
      </c>
      <c r="G3938">
        <v>1</v>
      </c>
      <c r="H3938" t="s">
        <v>46842</v>
      </c>
      <c r="I3938" t="s">
        <v>105</v>
      </c>
      <c r="J3938" t="s">
        <v>88</v>
      </c>
      <c r="K3938">
        <v>3</v>
      </c>
      <c r="L3938" t="s">
        <v>41838</v>
      </c>
      <c r="M3938">
        <v>72000000</v>
      </c>
      <c r="N3938" t="s">
        <v>41840</v>
      </c>
      <c r="O3938" t="s">
        <v>1970</v>
      </c>
      <c r="P3938" t="s">
        <v>90</v>
      </c>
      <c r="Q3938" t="s">
        <v>39286</v>
      </c>
      <c r="R3938" t="s">
        <v>39286</v>
      </c>
      <c r="S3938" t="s">
        <v>39743</v>
      </c>
      <c r="T3938" s="3">
        <v>40638</v>
      </c>
      <c r="U3938" t="s">
        <v>7425</v>
      </c>
      <c r="V3938" t="s">
        <v>7426</v>
      </c>
      <c r="W3938" t="s">
        <v>7592</v>
      </c>
      <c r="X3938">
        <v>4621833275</v>
      </c>
      <c r="Y3938" t="s">
        <v>122</v>
      </c>
      <c r="Z3938" t="s">
        <v>123</v>
      </c>
      <c r="AA3938">
        <v>0</v>
      </c>
      <c r="AB3938" t="s">
        <v>76</v>
      </c>
      <c r="AC3938">
        <v>0</v>
      </c>
      <c r="AD3938" t="s">
        <v>76</v>
      </c>
      <c r="AE3938">
        <v>648418</v>
      </c>
      <c r="AF3938" t="s">
        <v>40104</v>
      </c>
      <c r="AG3938" t="s">
        <v>7593</v>
      </c>
      <c r="AH3938" t="s">
        <v>7594</v>
      </c>
      <c r="AI3938" t="s">
        <v>720</v>
      </c>
      <c r="AJ3938" t="s">
        <v>41304</v>
      </c>
      <c r="AK3938">
        <v>88201334</v>
      </c>
      <c r="AL3938" t="s">
        <v>7595</v>
      </c>
      <c r="AM3938">
        <v>2011</v>
      </c>
      <c r="AN3938" s="1">
        <v>40806</v>
      </c>
      <c r="AO3938" s="1">
        <v>40806</v>
      </c>
      <c r="AP3938">
        <v>3</v>
      </c>
      <c r="AQ3938" t="s">
        <v>81</v>
      </c>
      <c r="AR3938" s="4">
        <f>IF(AQ3938="M",AP3938*30.42,AP3938)</f>
        <v>91.26</v>
      </c>
      <c r="AS3938">
        <v>0</v>
      </c>
      <c r="AT3938" s="4">
        <f>AR3938+AS3938</f>
        <v>91.26</v>
      </c>
      <c r="AU3938">
        <v>3</v>
      </c>
      <c r="AV3938" s="1">
        <f>AO3938+AT3938</f>
        <v>40897.26</v>
      </c>
      <c r="AW3938" s="1">
        <v>40988</v>
      </c>
      <c r="AX3938" s="2">
        <f>IF(AV3938&gt;=AW3938,1,2)</f>
        <v>2</v>
      </c>
      <c r="AY3938" s="2" t="str">
        <f>IF((AV3938+10)&gt;=AW3938,"SAVE","LATE")</f>
        <v>LATE</v>
      </c>
      <c r="AZ3938" t="s">
        <v>82</v>
      </c>
      <c r="BA3938" t="s">
        <v>1011</v>
      </c>
      <c r="BB3938" s="6">
        <v>1609264411</v>
      </c>
      <c r="BC3938">
        <v>0</v>
      </c>
      <c r="BD3938" s="10">
        <v>1609264411</v>
      </c>
      <c r="BE3938" t="s">
        <v>7596</v>
      </c>
      <c r="BF3938">
        <v>0</v>
      </c>
      <c r="BG3938" t="s">
        <v>70</v>
      </c>
      <c r="BH3938">
        <v>-1</v>
      </c>
      <c r="BI3938" t="s">
        <v>7432</v>
      </c>
      <c r="BJ3938" t="s">
        <v>7432</v>
      </c>
      <c r="BK3938">
        <v>0</v>
      </c>
      <c r="BL3938" t="s">
        <v>85</v>
      </c>
      <c r="BM3938" t="s">
        <v>7433</v>
      </c>
    </row>
    <row r="3939" spans="1:65" x14ac:dyDescent="0.25">
      <c r="A3939">
        <v>2011</v>
      </c>
      <c r="B3939" t="s">
        <v>116</v>
      </c>
      <c r="C3939" t="s">
        <v>357</v>
      </c>
      <c r="D3939" t="s">
        <v>43929</v>
      </c>
      <c r="E3939" t="s">
        <v>2154</v>
      </c>
      <c r="F3939" t="s">
        <v>7947</v>
      </c>
      <c r="G3939">
        <v>1</v>
      </c>
      <c r="H3939" t="s">
        <v>46842</v>
      </c>
      <c r="I3939" t="s">
        <v>67</v>
      </c>
      <c r="J3939" t="s">
        <v>88</v>
      </c>
      <c r="K3939">
        <v>3</v>
      </c>
      <c r="L3939" t="s">
        <v>41838</v>
      </c>
      <c r="M3939">
        <v>30000000</v>
      </c>
      <c r="N3939" t="s">
        <v>41897</v>
      </c>
      <c r="O3939" t="s">
        <v>7948</v>
      </c>
      <c r="P3939" t="s">
        <v>90</v>
      </c>
      <c r="Q3939" t="s">
        <v>2157</v>
      </c>
      <c r="R3939" t="s">
        <v>2157</v>
      </c>
      <c r="S3939" t="s">
        <v>39743</v>
      </c>
      <c r="T3939" t="s">
        <v>7949</v>
      </c>
      <c r="U3939" t="s">
        <v>7950</v>
      </c>
      <c r="V3939" t="s">
        <v>7951</v>
      </c>
      <c r="W3939">
        <v>264</v>
      </c>
      <c r="X3939">
        <v>1219731126</v>
      </c>
      <c r="Y3939" t="s">
        <v>74</v>
      </c>
      <c r="Z3939" t="s">
        <v>75</v>
      </c>
      <c r="AA3939">
        <v>0</v>
      </c>
      <c r="AB3939" t="s">
        <v>76</v>
      </c>
      <c r="AC3939">
        <v>0</v>
      </c>
      <c r="AD3939" t="s">
        <v>76</v>
      </c>
      <c r="AE3939">
        <v>676623</v>
      </c>
      <c r="AF3939" t="s">
        <v>145</v>
      </c>
      <c r="AG3939">
        <v>176501435</v>
      </c>
      <c r="AH3939" t="s">
        <v>7952</v>
      </c>
      <c r="AI3939" t="s">
        <v>39349</v>
      </c>
      <c r="AJ3939" t="s">
        <v>41304</v>
      </c>
      <c r="AK3939">
        <v>17650143</v>
      </c>
      <c r="AL3939" t="s">
        <v>7953</v>
      </c>
      <c r="AM3939">
        <v>2011</v>
      </c>
      <c r="AN3939" s="1">
        <v>40779</v>
      </c>
      <c r="AO3939" s="1">
        <v>40787</v>
      </c>
      <c r="AP3939">
        <v>7</v>
      </c>
      <c r="AQ3939" t="s">
        <v>81</v>
      </c>
      <c r="AR3939" s="4">
        <f>IF(AQ3939="M",AP3939*30.42,AP3939)</f>
        <v>212.94</v>
      </c>
      <c r="AS3939">
        <v>0</v>
      </c>
      <c r="AT3939" s="4">
        <f>AR3939+AS3939</f>
        <v>212.94</v>
      </c>
      <c r="AU3939">
        <v>1</v>
      </c>
      <c r="AV3939" s="1">
        <f>AO3939+AT3939</f>
        <v>40999.94</v>
      </c>
      <c r="AW3939" s="1">
        <v>41030</v>
      </c>
      <c r="AX3939" s="2">
        <f>IF(AV3939&gt;=AW3939,1,2)</f>
        <v>2</v>
      </c>
      <c r="AY3939" s="2" t="str">
        <f>IF((AV3939+10)&gt;=AW3939,"SAVE","LATE")</f>
        <v>LATE</v>
      </c>
      <c r="AZ3939" t="s">
        <v>82</v>
      </c>
      <c r="BA3939" t="s">
        <v>1011</v>
      </c>
      <c r="BB3939" s="6">
        <v>1219731126</v>
      </c>
      <c r="BC3939">
        <v>200000000</v>
      </c>
      <c r="BD3939" s="10">
        <v>1419731126</v>
      </c>
      <c r="BE3939" t="s">
        <v>7948</v>
      </c>
      <c r="BF3939">
        <v>0</v>
      </c>
      <c r="BG3939" t="s">
        <v>70</v>
      </c>
      <c r="BH3939">
        <v>-1</v>
      </c>
      <c r="BI3939" t="s">
        <v>7954</v>
      </c>
      <c r="BJ3939" t="s">
        <v>7955</v>
      </c>
      <c r="BK3939">
        <v>0</v>
      </c>
      <c r="BL3939" t="s">
        <v>85</v>
      </c>
      <c r="BM3939" t="s">
        <v>7956</v>
      </c>
    </row>
    <row r="3940" spans="1:65" x14ac:dyDescent="0.25">
      <c r="A3940">
        <v>2011</v>
      </c>
      <c r="B3940" t="s">
        <v>64</v>
      </c>
      <c r="C3940" t="s">
        <v>65</v>
      </c>
      <c r="D3940" t="s">
        <v>40101</v>
      </c>
      <c r="E3940">
        <v>800215807</v>
      </c>
      <c r="F3940" t="s">
        <v>280</v>
      </c>
      <c r="G3940">
        <v>1</v>
      </c>
      <c r="H3940" t="s">
        <v>46842</v>
      </c>
      <c r="I3940" t="s">
        <v>105</v>
      </c>
      <c r="J3940" t="s">
        <v>88</v>
      </c>
      <c r="K3940">
        <v>3</v>
      </c>
      <c r="L3940" t="s">
        <v>41838</v>
      </c>
      <c r="M3940">
        <v>72000000</v>
      </c>
      <c r="N3940" t="s">
        <v>41840</v>
      </c>
      <c r="O3940" t="s">
        <v>1970</v>
      </c>
      <c r="P3940" t="s">
        <v>90</v>
      </c>
      <c r="Q3940" t="s">
        <v>39286</v>
      </c>
      <c r="R3940" t="s">
        <v>39286</v>
      </c>
      <c r="S3940" t="s">
        <v>39743</v>
      </c>
      <c r="T3940" s="3">
        <v>40638</v>
      </c>
      <c r="U3940" t="s">
        <v>7425</v>
      </c>
      <c r="V3940" t="s">
        <v>7426</v>
      </c>
      <c r="W3940" t="s">
        <v>8105</v>
      </c>
      <c r="X3940">
        <v>4621833275</v>
      </c>
      <c r="Y3940" t="s">
        <v>122</v>
      </c>
      <c r="Z3940" t="s">
        <v>123</v>
      </c>
      <c r="AA3940">
        <v>0</v>
      </c>
      <c r="AB3940" t="s">
        <v>76</v>
      </c>
      <c r="AC3940">
        <v>0</v>
      </c>
      <c r="AD3940" t="s">
        <v>76</v>
      </c>
      <c r="AE3940">
        <v>678695</v>
      </c>
      <c r="AF3940" t="s">
        <v>40104</v>
      </c>
      <c r="AG3940" t="s">
        <v>8106</v>
      </c>
      <c r="AH3940" t="s">
        <v>8107</v>
      </c>
      <c r="AI3940" t="s">
        <v>720</v>
      </c>
      <c r="AJ3940" t="s">
        <v>41304</v>
      </c>
      <c r="AK3940">
        <v>12098781</v>
      </c>
      <c r="AL3940" t="s">
        <v>8108</v>
      </c>
      <c r="AM3940">
        <v>2011</v>
      </c>
      <c r="AN3940" s="1">
        <v>40807</v>
      </c>
      <c r="AO3940" s="1">
        <v>40807</v>
      </c>
      <c r="AP3940">
        <v>3</v>
      </c>
      <c r="AQ3940" t="s">
        <v>81</v>
      </c>
      <c r="AR3940" s="4">
        <f>IF(AQ3940="M",AP3940*30.42,AP3940)</f>
        <v>91.26</v>
      </c>
      <c r="AS3940">
        <v>0</v>
      </c>
      <c r="AT3940" s="4">
        <f>AR3940+AS3940</f>
        <v>91.26</v>
      </c>
      <c r="AU3940">
        <v>2</v>
      </c>
      <c r="AV3940" s="1">
        <f>AO3940+AT3940</f>
        <v>40898.26</v>
      </c>
      <c r="AW3940" s="1">
        <v>40960</v>
      </c>
      <c r="AX3940" s="2">
        <f>IF(AV3940&gt;=AW3940,1,2)</f>
        <v>2</v>
      </c>
      <c r="AY3940" s="2" t="str">
        <f>IF((AV3940+10)&gt;=AW3940,"SAVE","LATE")</f>
        <v>LATE</v>
      </c>
      <c r="AZ3940" t="s">
        <v>82</v>
      </c>
      <c r="BA3940" t="s">
        <v>1011</v>
      </c>
      <c r="BB3940" s="6">
        <v>1043627682</v>
      </c>
      <c r="BC3940">
        <v>0</v>
      </c>
      <c r="BD3940" s="10">
        <v>1043627682</v>
      </c>
      <c r="BE3940" t="s">
        <v>8109</v>
      </c>
      <c r="BF3940">
        <v>0</v>
      </c>
      <c r="BG3940" t="s">
        <v>70</v>
      </c>
      <c r="BH3940">
        <v>-1</v>
      </c>
      <c r="BI3940" t="s">
        <v>7432</v>
      </c>
      <c r="BJ3940" t="s">
        <v>7432</v>
      </c>
      <c r="BK3940">
        <v>0</v>
      </c>
      <c r="BL3940" t="s">
        <v>85</v>
      </c>
      <c r="BM3940" t="s">
        <v>7433</v>
      </c>
    </row>
    <row r="3941" spans="1:65" x14ac:dyDescent="0.25">
      <c r="A3941">
        <v>2011</v>
      </c>
      <c r="B3941" t="s">
        <v>116</v>
      </c>
      <c r="C3941" t="s">
        <v>357</v>
      </c>
      <c r="D3941" t="s">
        <v>43929</v>
      </c>
      <c r="E3941" t="s">
        <v>2154</v>
      </c>
      <c r="F3941" t="s">
        <v>7947</v>
      </c>
      <c r="G3941">
        <v>1</v>
      </c>
      <c r="H3941" t="s">
        <v>46842</v>
      </c>
      <c r="I3941" t="s">
        <v>67</v>
      </c>
      <c r="J3941" t="s">
        <v>88</v>
      </c>
      <c r="K3941">
        <v>3</v>
      </c>
      <c r="L3941" t="s">
        <v>41838</v>
      </c>
      <c r="M3941">
        <v>72000000</v>
      </c>
      <c r="N3941" t="s">
        <v>41840</v>
      </c>
      <c r="O3941" t="s">
        <v>43945</v>
      </c>
      <c r="P3941" t="s">
        <v>90</v>
      </c>
      <c r="Q3941" t="s">
        <v>2157</v>
      </c>
      <c r="R3941" t="s">
        <v>2157</v>
      </c>
      <c r="S3941" t="s">
        <v>39743</v>
      </c>
      <c r="T3941" t="s">
        <v>5922</v>
      </c>
      <c r="U3941" t="s">
        <v>8270</v>
      </c>
      <c r="V3941" t="s">
        <v>8271</v>
      </c>
      <c r="W3941">
        <v>255</v>
      </c>
      <c r="X3941">
        <v>700930649</v>
      </c>
      <c r="Y3941" t="s">
        <v>122</v>
      </c>
      <c r="Z3941" t="s">
        <v>123</v>
      </c>
      <c r="AA3941">
        <v>0</v>
      </c>
      <c r="AB3941" t="s">
        <v>76</v>
      </c>
      <c r="AC3941">
        <v>0</v>
      </c>
      <c r="AD3941" t="s">
        <v>76</v>
      </c>
      <c r="AE3941">
        <v>2600648</v>
      </c>
      <c r="AF3941" t="s">
        <v>41304</v>
      </c>
      <c r="AG3941">
        <v>17640217</v>
      </c>
      <c r="AH3941" t="s">
        <v>8272</v>
      </c>
      <c r="AI3941" t="s">
        <v>39349</v>
      </c>
      <c r="AJ3941" t="s">
        <v>41304</v>
      </c>
      <c r="AK3941">
        <v>17640217</v>
      </c>
      <c r="AL3941" t="s">
        <v>8272</v>
      </c>
      <c r="AM3941">
        <v>2011</v>
      </c>
      <c r="AN3941" s="1">
        <v>40767</v>
      </c>
      <c r="AO3941" s="1">
        <v>40778</v>
      </c>
      <c r="AP3941">
        <v>4</v>
      </c>
      <c r="AQ3941" t="s">
        <v>81</v>
      </c>
      <c r="AR3941" s="4">
        <f>IF(AQ3941="M",AP3941*30.42,AP3941)</f>
        <v>121.68</v>
      </c>
      <c r="AS3941">
        <v>0</v>
      </c>
      <c r="AT3941" s="4">
        <f>AR3941+AS3941</f>
        <v>121.68</v>
      </c>
      <c r="AU3941">
        <v>2</v>
      </c>
      <c r="AV3941" s="1">
        <f>AO3941+AT3941</f>
        <v>40899.68</v>
      </c>
      <c r="AW3941" s="1">
        <v>40962</v>
      </c>
      <c r="AX3941" s="2">
        <f>IF(AV3941&gt;=AW3941,1,2)</f>
        <v>2</v>
      </c>
      <c r="AY3941" s="2" t="str">
        <f>IF((AV3941+10)&gt;=AW3941,"SAVE","LATE")</f>
        <v>LATE</v>
      </c>
      <c r="AZ3941" t="s">
        <v>82</v>
      </c>
      <c r="BA3941" t="s">
        <v>1011</v>
      </c>
      <c r="BB3941" s="6">
        <v>975914795</v>
      </c>
      <c r="BC3941">
        <v>274997142</v>
      </c>
      <c r="BD3941" s="10">
        <v>1250911937</v>
      </c>
      <c r="BE3941" t="s">
        <v>43945</v>
      </c>
      <c r="BF3941">
        <v>0</v>
      </c>
      <c r="BG3941" t="s">
        <v>70</v>
      </c>
      <c r="BH3941">
        <v>-1</v>
      </c>
      <c r="BI3941" t="s">
        <v>8272</v>
      </c>
      <c r="BJ3941" t="s">
        <v>8273</v>
      </c>
      <c r="BK3941">
        <v>0</v>
      </c>
      <c r="BL3941" t="s">
        <v>85</v>
      </c>
      <c r="BM3941" t="s">
        <v>8274</v>
      </c>
    </row>
    <row r="3942" spans="1:65" x14ac:dyDescent="0.25">
      <c r="A3942">
        <v>2011</v>
      </c>
      <c r="B3942" t="s">
        <v>64</v>
      </c>
      <c r="C3942" t="s">
        <v>65</v>
      </c>
      <c r="D3942" t="s">
        <v>40101</v>
      </c>
      <c r="E3942">
        <v>800215807</v>
      </c>
      <c r="F3942" t="s">
        <v>9722</v>
      </c>
      <c r="G3942">
        <v>11</v>
      </c>
      <c r="H3942" t="s">
        <v>41839</v>
      </c>
      <c r="I3942" t="s">
        <v>67</v>
      </c>
      <c r="J3942" t="s">
        <v>88</v>
      </c>
      <c r="K3942">
        <v>3</v>
      </c>
      <c r="L3942" t="s">
        <v>41838</v>
      </c>
      <c r="M3942">
        <v>72000000</v>
      </c>
      <c r="N3942" t="s">
        <v>41840</v>
      </c>
      <c r="O3942" t="s">
        <v>43946</v>
      </c>
      <c r="P3942" t="s">
        <v>90</v>
      </c>
      <c r="Q3942" t="s">
        <v>1491</v>
      </c>
      <c r="R3942" t="s">
        <v>2157</v>
      </c>
      <c r="S3942" t="s">
        <v>39743</v>
      </c>
      <c r="T3942" s="3">
        <v>40730</v>
      </c>
      <c r="U3942" t="s">
        <v>11115</v>
      </c>
      <c r="V3942" t="s">
        <v>11116</v>
      </c>
      <c r="W3942">
        <v>1043</v>
      </c>
      <c r="X3942">
        <v>186366383</v>
      </c>
      <c r="Y3942" t="s">
        <v>122</v>
      </c>
      <c r="Z3942" t="s">
        <v>123</v>
      </c>
      <c r="AA3942">
        <v>0</v>
      </c>
      <c r="AB3942" t="s">
        <v>76</v>
      </c>
      <c r="AC3942">
        <v>0</v>
      </c>
      <c r="AD3942" t="s">
        <v>76</v>
      </c>
      <c r="AE3942">
        <v>1292117</v>
      </c>
      <c r="AF3942" t="s">
        <v>40104</v>
      </c>
      <c r="AG3942" t="s">
        <v>11117</v>
      </c>
      <c r="AH3942" t="s">
        <v>11118</v>
      </c>
      <c r="AI3942" t="s">
        <v>39349</v>
      </c>
      <c r="AJ3942" t="s">
        <v>41304</v>
      </c>
      <c r="AK3942">
        <v>17659036</v>
      </c>
      <c r="AL3942" t="s">
        <v>11119</v>
      </c>
      <c r="AM3942">
        <v>2011</v>
      </c>
      <c r="AN3942" s="1">
        <v>40750</v>
      </c>
      <c r="AO3942" s="1">
        <v>40756</v>
      </c>
      <c r="AP3942">
        <v>5</v>
      </c>
      <c r="AQ3942" t="s">
        <v>81</v>
      </c>
      <c r="AR3942" s="4">
        <f>IF(AQ3942="M",AP3942*30.42,AP3942)</f>
        <v>152.10000000000002</v>
      </c>
      <c r="AS3942">
        <v>106</v>
      </c>
      <c r="AT3942" s="4">
        <f>AR3942+AS3942</f>
        <v>258.10000000000002</v>
      </c>
      <c r="AU3942">
        <v>2</v>
      </c>
      <c r="AV3942" s="1">
        <f>AO3942+AT3942</f>
        <v>41014.1</v>
      </c>
      <c r="AW3942" s="1">
        <v>41075</v>
      </c>
      <c r="AX3942" s="2">
        <f>IF(AV3942&gt;=AW3942,1,2)</f>
        <v>2</v>
      </c>
      <c r="AY3942" s="2" t="str">
        <f>IF((AV3942+10)&gt;=AW3942,"SAVE","LATE")</f>
        <v>LATE</v>
      </c>
      <c r="AZ3942" t="s">
        <v>82</v>
      </c>
      <c r="BA3942" t="s">
        <v>1011</v>
      </c>
      <c r="BB3942" s="6">
        <v>186366383</v>
      </c>
      <c r="BC3942">
        <v>93183191</v>
      </c>
      <c r="BD3942" s="10">
        <v>279549574</v>
      </c>
      <c r="BE3942" t="s">
        <v>43946</v>
      </c>
      <c r="BF3942">
        <v>0</v>
      </c>
      <c r="BG3942" t="s">
        <v>70</v>
      </c>
      <c r="BH3942">
        <v>-1</v>
      </c>
      <c r="BI3942" t="s">
        <v>11120</v>
      </c>
      <c r="BJ3942" t="s">
        <v>11121</v>
      </c>
      <c r="BK3942">
        <v>0</v>
      </c>
      <c r="BL3942" t="s">
        <v>85</v>
      </c>
      <c r="BM3942" t="s">
        <v>11122</v>
      </c>
    </row>
    <row r="3943" spans="1:65" x14ac:dyDescent="0.25">
      <c r="A3943">
        <v>2011</v>
      </c>
      <c r="B3943" t="s">
        <v>64</v>
      </c>
      <c r="C3943" t="s">
        <v>65</v>
      </c>
      <c r="D3943" t="s">
        <v>40101</v>
      </c>
      <c r="E3943">
        <v>800215807</v>
      </c>
      <c r="F3943" t="s">
        <v>9722</v>
      </c>
      <c r="G3943">
        <v>11</v>
      </c>
      <c r="H3943" t="s">
        <v>41839</v>
      </c>
      <c r="I3943" t="s">
        <v>67</v>
      </c>
      <c r="J3943" t="s">
        <v>88</v>
      </c>
      <c r="K3943">
        <v>3</v>
      </c>
      <c r="L3943" t="s">
        <v>41838</v>
      </c>
      <c r="M3943">
        <v>72000000</v>
      </c>
      <c r="N3943" t="s">
        <v>41840</v>
      </c>
      <c r="O3943" t="s">
        <v>43947</v>
      </c>
      <c r="P3943" t="s">
        <v>90</v>
      </c>
      <c r="Q3943" t="s">
        <v>2157</v>
      </c>
      <c r="R3943" t="s">
        <v>2157</v>
      </c>
      <c r="S3943" t="s">
        <v>39743</v>
      </c>
      <c r="T3943" s="3">
        <v>40730</v>
      </c>
      <c r="U3943" t="s">
        <v>11428</v>
      </c>
      <c r="V3943" t="s">
        <v>11429</v>
      </c>
      <c r="W3943">
        <v>1057</v>
      </c>
      <c r="X3943">
        <v>160291247</v>
      </c>
      <c r="Y3943" t="s">
        <v>122</v>
      </c>
      <c r="Z3943" t="s">
        <v>123</v>
      </c>
      <c r="AA3943">
        <v>0</v>
      </c>
      <c r="AB3943" t="s">
        <v>76</v>
      </c>
      <c r="AC3943">
        <v>0</v>
      </c>
      <c r="AD3943" t="s">
        <v>76</v>
      </c>
      <c r="AE3943">
        <v>1096426</v>
      </c>
      <c r="AF3943" t="s">
        <v>40104</v>
      </c>
      <c r="AG3943" t="s">
        <v>11430</v>
      </c>
      <c r="AH3943" t="s">
        <v>11431</v>
      </c>
      <c r="AI3943" t="s">
        <v>39349</v>
      </c>
      <c r="AJ3943" t="s">
        <v>41304</v>
      </c>
      <c r="AK3943">
        <v>6802942</v>
      </c>
      <c r="AL3943" t="s">
        <v>11432</v>
      </c>
      <c r="AM3943">
        <v>2011</v>
      </c>
      <c r="AN3943" s="1">
        <v>40750</v>
      </c>
      <c r="AO3943" s="1">
        <v>40756</v>
      </c>
      <c r="AP3943">
        <v>5</v>
      </c>
      <c r="AQ3943" t="s">
        <v>81</v>
      </c>
      <c r="AR3943" s="4">
        <f>IF(AQ3943="M",AP3943*30.42,AP3943)</f>
        <v>152.10000000000002</v>
      </c>
      <c r="AS3943">
        <v>106</v>
      </c>
      <c r="AT3943" s="4">
        <f>AR3943+AS3943</f>
        <v>258.10000000000002</v>
      </c>
      <c r="AU3943">
        <v>2</v>
      </c>
      <c r="AV3943" s="1">
        <f>AO3943+AT3943</f>
        <v>41014.1</v>
      </c>
      <c r="AW3943" s="1">
        <v>41075</v>
      </c>
      <c r="AX3943" s="2">
        <f>IF(AV3943&gt;=AW3943,1,2)</f>
        <v>2</v>
      </c>
      <c r="AY3943" s="2" t="str">
        <f>IF((AV3943+10)&gt;=AW3943,"SAVE","LATE")</f>
        <v>LATE</v>
      </c>
      <c r="AZ3943" t="s">
        <v>82</v>
      </c>
      <c r="BA3943" t="s">
        <v>1011</v>
      </c>
      <c r="BB3943" s="6">
        <v>160291236</v>
      </c>
      <c r="BC3943">
        <v>80145618</v>
      </c>
      <c r="BD3943" s="10">
        <v>240436854</v>
      </c>
      <c r="BE3943" t="s">
        <v>43947</v>
      </c>
      <c r="BF3943">
        <v>0</v>
      </c>
      <c r="BG3943" t="s">
        <v>70</v>
      </c>
      <c r="BH3943">
        <v>-1</v>
      </c>
      <c r="BI3943" t="s">
        <v>11431</v>
      </c>
      <c r="BJ3943" t="s">
        <v>11433</v>
      </c>
      <c r="BK3943">
        <v>0</v>
      </c>
      <c r="BL3943" t="s">
        <v>85</v>
      </c>
      <c r="BM3943" t="s">
        <v>11434</v>
      </c>
    </row>
    <row r="3944" spans="1:65" x14ac:dyDescent="0.25">
      <c r="A3944">
        <v>2011</v>
      </c>
      <c r="B3944" t="s">
        <v>64</v>
      </c>
      <c r="C3944" t="s">
        <v>65</v>
      </c>
      <c r="D3944" t="s">
        <v>40101</v>
      </c>
      <c r="E3944">
        <v>800215807</v>
      </c>
      <c r="F3944" t="s">
        <v>181</v>
      </c>
      <c r="G3944">
        <v>12</v>
      </c>
      <c r="H3944" t="s">
        <v>41881</v>
      </c>
      <c r="I3944" t="s">
        <v>67</v>
      </c>
      <c r="J3944" t="s">
        <v>68</v>
      </c>
      <c r="K3944">
        <v>3</v>
      </c>
      <c r="L3944" t="s">
        <v>41838</v>
      </c>
      <c r="M3944">
        <v>72000000</v>
      </c>
      <c r="N3944" t="s">
        <v>41840</v>
      </c>
      <c r="O3944" t="s">
        <v>11557</v>
      </c>
      <c r="P3944" t="s">
        <v>90</v>
      </c>
      <c r="Q3944" t="s">
        <v>70</v>
      </c>
      <c r="R3944" t="s">
        <v>70</v>
      </c>
      <c r="S3944" t="s">
        <v>39745</v>
      </c>
      <c r="T3944" t="s">
        <v>6173</v>
      </c>
      <c r="U3944" t="s">
        <v>11558</v>
      </c>
      <c r="V3944" t="s">
        <v>11559</v>
      </c>
      <c r="W3944" t="s">
        <v>11559</v>
      </c>
      <c r="X3944">
        <v>151376209</v>
      </c>
      <c r="Y3944" t="s">
        <v>122</v>
      </c>
      <c r="Z3944" t="s">
        <v>123</v>
      </c>
      <c r="AA3944">
        <v>0</v>
      </c>
      <c r="AB3944" t="s">
        <v>76</v>
      </c>
      <c r="AC3944">
        <v>0</v>
      </c>
      <c r="AD3944" t="s">
        <v>76</v>
      </c>
      <c r="AE3944">
        <v>618648</v>
      </c>
      <c r="AF3944" t="s">
        <v>40104</v>
      </c>
      <c r="AG3944" t="s">
        <v>11560</v>
      </c>
      <c r="AH3944" t="s">
        <v>11561</v>
      </c>
      <c r="AI3944" t="s">
        <v>39349</v>
      </c>
      <c r="AJ3944" t="s">
        <v>41304</v>
      </c>
      <c r="AK3944">
        <v>17655169</v>
      </c>
      <c r="AL3944" t="s">
        <v>11562</v>
      </c>
      <c r="AM3944">
        <v>2011</v>
      </c>
      <c r="AN3944" s="1">
        <v>40722</v>
      </c>
      <c r="AO3944" s="1">
        <v>40793</v>
      </c>
      <c r="AP3944">
        <v>115</v>
      </c>
      <c r="AQ3944" t="s">
        <v>74</v>
      </c>
      <c r="AR3944" s="4">
        <f>IF(AQ3944="M",AP3944*30.42,AP3944)</f>
        <v>115</v>
      </c>
      <c r="AS3944">
        <v>0</v>
      </c>
      <c r="AT3944" s="4">
        <f>AR3944+AS3944</f>
        <v>115</v>
      </c>
      <c r="AU3944">
        <v>12</v>
      </c>
      <c r="AV3944" s="1">
        <f>AO3944+AT3944</f>
        <v>40908</v>
      </c>
      <c r="AW3944" s="1">
        <v>41159</v>
      </c>
      <c r="AX3944" s="2">
        <f>IF(AV3944&gt;=AW3944,1,2)</f>
        <v>2</v>
      </c>
      <c r="AY3944" s="2" t="str">
        <f>IF((AV3944+10)&gt;=AW3944,"SAVE","LATE")</f>
        <v>LATE</v>
      </c>
      <c r="AZ3944" t="s">
        <v>82</v>
      </c>
      <c r="BA3944" t="s">
        <v>1011</v>
      </c>
      <c r="BB3944" s="6">
        <v>151376209</v>
      </c>
      <c r="BC3944">
        <v>0</v>
      </c>
      <c r="BD3944" s="10">
        <v>151376209</v>
      </c>
      <c r="BE3944" t="s">
        <v>11557</v>
      </c>
      <c r="BF3944">
        <v>0</v>
      </c>
      <c r="BG3944" t="s">
        <v>70</v>
      </c>
      <c r="BH3944">
        <v>-1</v>
      </c>
      <c r="BI3944" t="s">
        <v>70</v>
      </c>
      <c r="BJ3944" t="s">
        <v>70</v>
      </c>
      <c r="BK3944">
        <v>0</v>
      </c>
      <c r="BL3944" t="s">
        <v>85</v>
      </c>
      <c r="BM3944" t="s">
        <v>11563</v>
      </c>
    </row>
    <row r="3945" spans="1:65" x14ac:dyDescent="0.25">
      <c r="A3945">
        <v>2011</v>
      </c>
      <c r="B3945" t="s">
        <v>64</v>
      </c>
      <c r="C3945" t="s">
        <v>65</v>
      </c>
      <c r="D3945" t="s">
        <v>40101</v>
      </c>
      <c r="E3945">
        <v>800215807</v>
      </c>
      <c r="F3945" t="s">
        <v>9722</v>
      </c>
      <c r="G3945">
        <v>11</v>
      </c>
      <c r="H3945" t="s">
        <v>41839</v>
      </c>
      <c r="I3945" t="s">
        <v>67</v>
      </c>
      <c r="J3945" t="s">
        <v>88</v>
      </c>
      <c r="K3945">
        <v>3</v>
      </c>
      <c r="L3945" t="s">
        <v>41838</v>
      </c>
      <c r="M3945">
        <v>72000000</v>
      </c>
      <c r="N3945" t="s">
        <v>41840</v>
      </c>
      <c r="O3945" t="s">
        <v>10409</v>
      </c>
      <c r="P3945" t="s">
        <v>90</v>
      </c>
      <c r="Q3945" t="s">
        <v>2157</v>
      </c>
      <c r="R3945" t="s">
        <v>2157</v>
      </c>
      <c r="S3945" t="s">
        <v>39748</v>
      </c>
      <c r="T3945" t="s">
        <v>6286</v>
      </c>
      <c r="U3945" t="s">
        <v>10410</v>
      </c>
      <c r="V3945" t="s">
        <v>10411</v>
      </c>
      <c r="W3945">
        <v>1748</v>
      </c>
      <c r="X3945">
        <v>258963311</v>
      </c>
      <c r="Y3945" t="s">
        <v>122</v>
      </c>
      <c r="Z3945" t="s">
        <v>123</v>
      </c>
      <c r="AA3945">
        <v>0</v>
      </c>
      <c r="AB3945" t="s">
        <v>76</v>
      </c>
      <c r="AC3945">
        <v>0</v>
      </c>
      <c r="AD3945" t="s">
        <v>76</v>
      </c>
      <c r="AE3945">
        <v>1065861</v>
      </c>
      <c r="AF3945" t="s">
        <v>41304</v>
      </c>
      <c r="AG3945">
        <v>19176017</v>
      </c>
      <c r="AH3945" t="s">
        <v>10412</v>
      </c>
      <c r="AI3945" t="s">
        <v>720</v>
      </c>
      <c r="AJ3945" t="s">
        <v>41304</v>
      </c>
      <c r="AK3945">
        <v>19176017</v>
      </c>
      <c r="AL3945" t="s">
        <v>10412</v>
      </c>
      <c r="AM3945">
        <v>2011</v>
      </c>
      <c r="AN3945" s="1">
        <v>40863</v>
      </c>
      <c r="AO3945" s="1">
        <v>40876</v>
      </c>
      <c r="AP3945">
        <v>33</v>
      </c>
      <c r="AQ3945" t="s">
        <v>74</v>
      </c>
      <c r="AR3945" s="4">
        <f>IF(AQ3945="M",AP3945*30.42,AP3945)</f>
        <v>33</v>
      </c>
      <c r="AS3945">
        <v>75</v>
      </c>
      <c r="AT3945" s="4">
        <f>AR3945+AS3945</f>
        <v>108</v>
      </c>
      <c r="AU3945">
        <v>1</v>
      </c>
      <c r="AV3945" s="1">
        <f>AO3945+AT3945</f>
        <v>40984</v>
      </c>
      <c r="AW3945" s="1">
        <v>41014</v>
      </c>
      <c r="AX3945" s="2">
        <f>IF(AV3945&gt;=AW3945,1,2)</f>
        <v>2</v>
      </c>
      <c r="AY3945" s="2" t="str">
        <f>IF((AV3945+10)&gt;=AW3945,"SAVE","LATE")</f>
        <v>LATE</v>
      </c>
      <c r="AZ3945" t="s">
        <v>82</v>
      </c>
      <c r="BA3945" t="s">
        <v>1011</v>
      </c>
      <c r="BB3945" s="6">
        <v>251349358</v>
      </c>
      <c r="BC3945">
        <v>124999979</v>
      </c>
      <c r="BD3945" s="10">
        <v>376349337</v>
      </c>
      <c r="BE3945" t="s">
        <v>10413</v>
      </c>
      <c r="BF3945">
        <v>0</v>
      </c>
      <c r="BG3945" t="s">
        <v>70</v>
      </c>
      <c r="BH3945">
        <v>-1</v>
      </c>
      <c r="BI3945" t="s">
        <v>10414</v>
      </c>
      <c r="BJ3945" t="s">
        <v>10415</v>
      </c>
      <c r="BK3945">
        <v>0</v>
      </c>
      <c r="BL3945" t="s">
        <v>85</v>
      </c>
      <c r="BM3945" t="s">
        <v>10416</v>
      </c>
    </row>
    <row r="3946" spans="1:65" x14ac:dyDescent="0.25">
      <c r="A3946">
        <v>2011</v>
      </c>
      <c r="B3946" t="s">
        <v>64</v>
      </c>
      <c r="C3946" t="s">
        <v>65</v>
      </c>
      <c r="D3946" t="s">
        <v>40101</v>
      </c>
      <c r="E3946">
        <v>800215807</v>
      </c>
      <c r="F3946" t="s">
        <v>9722</v>
      </c>
      <c r="G3946">
        <v>11</v>
      </c>
      <c r="H3946" t="s">
        <v>41839</v>
      </c>
      <c r="I3946" t="s">
        <v>67</v>
      </c>
      <c r="J3946" t="s">
        <v>88</v>
      </c>
      <c r="K3946">
        <v>3</v>
      </c>
      <c r="L3946" t="s">
        <v>41838</v>
      </c>
      <c r="M3946">
        <v>72000000</v>
      </c>
      <c r="N3946" t="s">
        <v>41840</v>
      </c>
      <c r="O3946" t="s">
        <v>43956</v>
      </c>
      <c r="P3946" t="s">
        <v>90</v>
      </c>
      <c r="Q3946" t="s">
        <v>2157</v>
      </c>
      <c r="R3946" t="s">
        <v>2157</v>
      </c>
      <c r="S3946" t="s">
        <v>39748</v>
      </c>
      <c r="T3946" s="3">
        <v>40730</v>
      </c>
      <c r="U3946" t="s">
        <v>11245</v>
      </c>
      <c r="V3946" t="s">
        <v>11246</v>
      </c>
      <c r="W3946">
        <v>1056</v>
      </c>
      <c r="X3946">
        <v>467616777</v>
      </c>
      <c r="Y3946" t="s">
        <v>122</v>
      </c>
      <c r="Z3946" t="s">
        <v>123</v>
      </c>
      <c r="AA3946">
        <v>0</v>
      </c>
      <c r="AB3946" t="s">
        <v>76</v>
      </c>
      <c r="AC3946">
        <v>0</v>
      </c>
      <c r="AD3946" t="s">
        <v>76</v>
      </c>
      <c r="AE3946">
        <v>1291557</v>
      </c>
      <c r="AF3946" t="s">
        <v>40104</v>
      </c>
      <c r="AG3946" t="s">
        <v>11247</v>
      </c>
      <c r="AH3946" t="s">
        <v>11248</v>
      </c>
      <c r="AI3946" t="s">
        <v>39349</v>
      </c>
      <c r="AJ3946" t="s">
        <v>41304</v>
      </c>
      <c r="AK3946">
        <v>17702965</v>
      </c>
      <c r="AL3946" t="s">
        <v>11249</v>
      </c>
      <c r="AM3946">
        <v>2011</v>
      </c>
      <c r="AN3946" s="1">
        <v>40750</v>
      </c>
      <c r="AO3946" s="1">
        <v>40756</v>
      </c>
      <c r="AP3946">
        <v>5</v>
      </c>
      <c r="AQ3946" t="s">
        <v>81</v>
      </c>
      <c r="AR3946" s="4">
        <f>IF(AQ3946="M",AP3946*30.42,AP3946)</f>
        <v>152.10000000000002</v>
      </c>
      <c r="AS3946">
        <v>106</v>
      </c>
      <c r="AT3946" s="4">
        <f>AR3946+AS3946</f>
        <v>258.10000000000002</v>
      </c>
      <c r="AU3946">
        <v>2</v>
      </c>
      <c r="AV3946" s="1">
        <f>AO3946+AT3946</f>
        <v>41014.1</v>
      </c>
      <c r="AW3946" s="1">
        <v>41075</v>
      </c>
      <c r="AX3946" s="2">
        <f>IF(AV3946&gt;=AW3946,1,2)</f>
        <v>2</v>
      </c>
      <c r="AY3946" s="2" t="str">
        <f>IF((AV3946+10)&gt;=AW3946,"SAVE","LATE")</f>
        <v>LATE</v>
      </c>
      <c r="AZ3946" t="s">
        <v>82</v>
      </c>
      <c r="BA3946" t="s">
        <v>1011</v>
      </c>
      <c r="BB3946" s="6">
        <v>179718931</v>
      </c>
      <c r="BC3946">
        <v>89859465</v>
      </c>
      <c r="BD3946" s="10">
        <v>269578396</v>
      </c>
      <c r="BE3946" t="s">
        <v>43957</v>
      </c>
      <c r="BF3946">
        <v>0</v>
      </c>
      <c r="BG3946" t="s">
        <v>70</v>
      </c>
      <c r="BH3946">
        <v>-1</v>
      </c>
      <c r="BI3946" t="s">
        <v>11250</v>
      </c>
      <c r="BJ3946" t="s">
        <v>11251</v>
      </c>
      <c r="BK3946">
        <v>0</v>
      </c>
      <c r="BL3946" t="s">
        <v>85</v>
      </c>
      <c r="BM3946" t="s">
        <v>11252</v>
      </c>
    </row>
    <row r="3947" spans="1:65" x14ac:dyDescent="0.25">
      <c r="A3947">
        <v>2011</v>
      </c>
      <c r="B3947" t="s">
        <v>64</v>
      </c>
      <c r="C3947" t="s">
        <v>65</v>
      </c>
      <c r="D3947" t="s">
        <v>40101</v>
      </c>
      <c r="E3947">
        <v>800215807</v>
      </c>
      <c r="F3947" t="s">
        <v>9722</v>
      </c>
      <c r="G3947">
        <v>11</v>
      </c>
      <c r="H3947" t="s">
        <v>41839</v>
      </c>
      <c r="I3947" t="s">
        <v>67</v>
      </c>
      <c r="J3947" t="s">
        <v>88</v>
      </c>
      <c r="K3947">
        <v>3</v>
      </c>
      <c r="L3947" t="s">
        <v>41838</v>
      </c>
      <c r="M3947">
        <v>72000000</v>
      </c>
      <c r="N3947" t="s">
        <v>41840</v>
      </c>
      <c r="O3947" t="s">
        <v>43956</v>
      </c>
      <c r="P3947" t="s">
        <v>90</v>
      </c>
      <c r="Q3947" t="s">
        <v>2157</v>
      </c>
      <c r="R3947" t="s">
        <v>2157</v>
      </c>
      <c r="S3947" t="s">
        <v>39748</v>
      </c>
      <c r="T3947" s="3">
        <v>40730</v>
      </c>
      <c r="U3947" t="s">
        <v>11245</v>
      </c>
      <c r="V3947" t="s">
        <v>11246</v>
      </c>
      <c r="W3947">
        <v>1052</v>
      </c>
      <c r="X3947">
        <v>467616777</v>
      </c>
      <c r="Y3947" t="s">
        <v>122</v>
      </c>
      <c r="Z3947" t="s">
        <v>123</v>
      </c>
      <c r="AA3947">
        <v>0</v>
      </c>
      <c r="AB3947" t="s">
        <v>76</v>
      </c>
      <c r="AC3947">
        <v>0</v>
      </c>
      <c r="AD3947" t="s">
        <v>76</v>
      </c>
      <c r="AE3947">
        <v>1291936</v>
      </c>
      <c r="AF3947" t="s">
        <v>40104</v>
      </c>
      <c r="AG3947" t="s">
        <v>11715</v>
      </c>
      <c r="AH3947" t="s">
        <v>11716</v>
      </c>
      <c r="AI3947" t="s">
        <v>39349</v>
      </c>
      <c r="AJ3947" t="s">
        <v>41304</v>
      </c>
      <c r="AK3947">
        <v>14125016</v>
      </c>
      <c r="AL3947" t="s">
        <v>11717</v>
      </c>
      <c r="AM3947">
        <v>2011</v>
      </c>
      <c r="AN3947" s="1">
        <v>40750</v>
      </c>
      <c r="AO3947" s="1">
        <v>40756</v>
      </c>
      <c r="AP3947">
        <v>5</v>
      </c>
      <c r="AQ3947" t="s">
        <v>81</v>
      </c>
      <c r="AR3947" s="4">
        <f>IF(AQ3947="M",AP3947*30.42,AP3947)</f>
        <v>152.10000000000002</v>
      </c>
      <c r="AS3947">
        <v>106</v>
      </c>
      <c r="AT3947" s="4">
        <f>AR3947+AS3947</f>
        <v>258.10000000000002</v>
      </c>
      <c r="AU3947">
        <v>2</v>
      </c>
      <c r="AV3947" s="1">
        <f>AO3947+AT3947</f>
        <v>41014.1</v>
      </c>
      <c r="AW3947" s="1">
        <v>41075</v>
      </c>
      <c r="AX3947" s="2">
        <f>IF(AV3947&gt;=AW3947,1,2)</f>
        <v>2</v>
      </c>
      <c r="AY3947" s="2" t="str">
        <f>IF((AV3947+10)&gt;=AW3947,"SAVE","LATE")</f>
        <v>LATE</v>
      </c>
      <c r="AZ3947" t="s">
        <v>82</v>
      </c>
      <c r="BA3947" t="s">
        <v>1011</v>
      </c>
      <c r="BB3947" s="6">
        <v>147321335</v>
      </c>
      <c r="BC3947">
        <v>73660666</v>
      </c>
      <c r="BD3947" s="10">
        <v>220982001</v>
      </c>
      <c r="BE3947" t="s">
        <v>43958</v>
      </c>
      <c r="BF3947">
        <v>0</v>
      </c>
      <c r="BG3947" t="s">
        <v>70</v>
      </c>
      <c r="BH3947">
        <v>-1</v>
      </c>
      <c r="BI3947" t="s">
        <v>11250</v>
      </c>
      <c r="BJ3947" t="s">
        <v>11251</v>
      </c>
      <c r="BK3947">
        <v>0</v>
      </c>
      <c r="BL3947" t="s">
        <v>85</v>
      </c>
      <c r="BM3947" t="s">
        <v>11252</v>
      </c>
    </row>
    <row r="3948" spans="1:65" x14ac:dyDescent="0.25">
      <c r="A3948">
        <v>2011</v>
      </c>
      <c r="B3948" t="s">
        <v>64</v>
      </c>
      <c r="C3948" t="s">
        <v>65</v>
      </c>
      <c r="D3948" t="s">
        <v>40101</v>
      </c>
      <c r="E3948">
        <v>800215807</v>
      </c>
      <c r="F3948" t="s">
        <v>9722</v>
      </c>
      <c r="G3948">
        <v>11</v>
      </c>
      <c r="H3948" t="s">
        <v>41839</v>
      </c>
      <c r="I3948" t="s">
        <v>67</v>
      </c>
      <c r="J3948" t="s">
        <v>88</v>
      </c>
      <c r="K3948">
        <v>3</v>
      </c>
      <c r="L3948" t="s">
        <v>41838</v>
      </c>
      <c r="M3948">
        <v>72000000</v>
      </c>
      <c r="N3948" t="s">
        <v>41840</v>
      </c>
      <c r="O3948" t="s">
        <v>43956</v>
      </c>
      <c r="P3948" t="s">
        <v>90</v>
      </c>
      <c r="Q3948" t="s">
        <v>2157</v>
      </c>
      <c r="R3948" t="s">
        <v>2157</v>
      </c>
      <c r="S3948" t="s">
        <v>39748</v>
      </c>
      <c r="T3948" s="3">
        <v>40730</v>
      </c>
      <c r="U3948" t="s">
        <v>11245</v>
      </c>
      <c r="V3948" t="s">
        <v>11246</v>
      </c>
      <c r="W3948">
        <v>1054</v>
      </c>
      <c r="X3948">
        <v>467616777</v>
      </c>
      <c r="Y3948" t="s">
        <v>122</v>
      </c>
      <c r="Z3948" t="s">
        <v>123</v>
      </c>
      <c r="AA3948">
        <v>0</v>
      </c>
      <c r="AB3948" t="s">
        <v>76</v>
      </c>
      <c r="AC3948">
        <v>0</v>
      </c>
      <c r="AD3948" t="s">
        <v>76</v>
      </c>
      <c r="AE3948">
        <v>1291631</v>
      </c>
      <c r="AF3948" t="s">
        <v>40104</v>
      </c>
      <c r="AG3948" t="s">
        <v>11784</v>
      </c>
      <c r="AH3948" t="s">
        <v>11785</v>
      </c>
      <c r="AI3948" t="s">
        <v>39349</v>
      </c>
      <c r="AJ3948" t="s">
        <v>41304</v>
      </c>
      <c r="AK3948">
        <v>17671828</v>
      </c>
      <c r="AL3948" t="s">
        <v>11786</v>
      </c>
      <c r="AM3948">
        <v>2011</v>
      </c>
      <c r="AN3948" s="1">
        <v>40750</v>
      </c>
      <c r="AO3948" s="1">
        <v>40756</v>
      </c>
      <c r="AP3948">
        <v>5</v>
      </c>
      <c r="AQ3948" t="s">
        <v>81</v>
      </c>
      <c r="AR3948" s="4">
        <f>IF(AQ3948="M",AP3948*30.42,AP3948)</f>
        <v>152.10000000000002</v>
      </c>
      <c r="AS3948">
        <v>106</v>
      </c>
      <c r="AT3948" s="4">
        <f>AR3948+AS3948</f>
        <v>258.10000000000002</v>
      </c>
      <c r="AU3948">
        <v>2</v>
      </c>
      <c r="AV3948" s="1">
        <f>AO3948+AT3948</f>
        <v>41014.1</v>
      </c>
      <c r="AW3948" s="1">
        <v>41075</v>
      </c>
      <c r="AX3948" s="2">
        <f>IF(AV3948&gt;=AW3948,1,2)</f>
        <v>2</v>
      </c>
      <c r="AY3948" s="2" t="str">
        <f>IF((AV3948+10)&gt;=AW3948,"SAVE","LATE")</f>
        <v>LATE</v>
      </c>
      <c r="AZ3948" t="s">
        <v>82</v>
      </c>
      <c r="BA3948" t="s">
        <v>1011</v>
      </c>
      <c r="BB3948" s="6">
        <v>140576492</v>
      </c>
      <c r="BC3948">
        <v>70288246</v>
      </c>
      <c r="BD3948" s="10">
        <v>210864738</v>
      </c>
      <c r="BE3948" t="s">
        <v>43959</v>
      </c>
      <c r="BF3948">
        <v>0</v>
      </c>
      <c r="BG3948" t="s">
        <v>70</v>
      </c>
      <c r="BH3948">
        <v>-1</v>
      </c>
      <c r="BI3948" t="s">
        <v>11250</v>
      </c>
      <c r="BJ3948" t="s">
        <v>11251</v>
      </c>
      <c r="BK3948">
        <v>0</v>
      </c>
      <c r="BL3948" t="s">
        <v>85</v>
      </c>
      <c r="BM3948" t="s">
        <v>11252</v>
      </c>
    </row>
    <row r="3949" spans="1:65" x14ac:dyDescent="0.25">
      <c r="A3949">
        <v>2011</v>
      </c>
      <c r="B3949" t="s">
        <v>64</v>
      </c>
      <c r="C3949" t="s">
        <v>65</v>
      </c>
      <c r="D3949" t="s">
        <v>40101</v>
      </c>
      <c r="E3949">
        <v>800215807</v>
      </c>
      <c r="F3949" t="s">
        <v>9722</v>
      </c>
      <c r="G3949">
        <v>11</v>
      </c>
      <c r="H3949" t="s">
        <v>41839</v>
      </c>
      <c r="I3949" t="s">
        <v>67</v>
      </c>
      <c r="J3949" t="s">
        <v>88</v>
      </c>
      <c r="K3949">
        <v>3</v>
      </c>
      <c r="L3949" t="s">
        <v>41838</v>
      </c>
      <c r="M3949">
        <v>72000000</v>
      </c>
      <c r="N3949" t="s">
        <v>41840</v>
      </c>
      <c r="O3949" t="s">
        <v>43960</v>
      </c>
      <c r="P3949" t="s">
        <v>90</v>
      </c>
      <c r="Q3949" t="s">
        <v>2157</v>
      </c>
      <c r="R3949" t="s">
        <v>2157</v>
      </c>
      <c r="S3949" t="s">
        <v>41541</v>
      </c>
      <c r="T3949" s="3">
        <v>40730</v>
      </c>
      <c r="U3949" t="s">
        <v>11078</v>
      </c>
      <c r="V3949" t="s">
        <v>11079</v>
      </c>
      <c r="W3949">
        <v>1055</v>
      </c>
      <c r="X3949">
        <v>189083183</v>
      </c>
      <c r="Y3949" t="s">
        <v>122</v>
      </c>
      <c r="Z3949" t="s">
        <v>123</v>
      </c>
      <c r="AA3949">
        <v>0</v>
      </c>
      <c r="AB3949" t="s">
        <v>76</v>
      </c>
      <c r="AC3949">
        <v>0</v>
      </c>
      <c r="AD3949" t="s">
        <v>76</v>
      </c>
      <c r="AE3949">
        <v>1062339</v>
      </c>
      <c r="AF3949" t="s">
        <v>40104</v>
      </c>
      <c r="AG3949" t="s">
        <v>11080</v>
      </c>
      <c r="AH3949" t="s">
        <v>11081</v>
      </c>
      <c r="AI3949" t="s">
        <v>39349</v>
      </c>
      <c r="AJ3949" t="s">
        <v>41304</v>
      </c>
      <c r="AK3949">
        <v>12360014</v>
      </c>
      <c r="AL3949" t="s">
        <v>11082</v>
      </c>
      <c r="AM3949">
        <v>2011</v>
      </c>
      <c r="AN3949" s="1">
        <v>40750</v>
      </c>
      <c r="AO3949" s="1">
        <v>40756</v>
      </c>
      <c r="AP3949">
        <v>5</v>
      </c>
      <c r="AQ3949" t="s">
        <v>81</v>
      </c>
      <c r="AR3949" s="4">
        <f>IF(AQ3949="M",AP3949*30.42,AP3949)</f>
        <v>152.10000000000002</v>
      </c>
      <c r="AS3949">
        <v>106</v>
      </c>
      <c r="AT3949" s="4">
        <f>AR3949+AS3949</f>
        <v>258.10000000000002</v>
      </c>
      <c r="AU3949">
        <v>2</v>
      </c>
      <c r="AV3949" s="1">
        <f>AO3949+AT3949</f>
        <v>41014.1</v>
      </c>
      <c r="AW3949" s="1">
        <v>41075</v>
      </c>
      <c r="AX3949" s="2">
        <f>IF(AV3949&gt;=AW3949,1,2)</f>
        <v>2</v>
      </c>
      <c r="AY3949" s="2" t="str">
        <f>IF((AV3949+10)&gt;=AW3949,"SAVE","LATE")</f>
        <v>LATE</v>
      </c>
      <c r="AZ3949" t="s">
        <v>82</v>
      </c>
      <c r="BA3949" t="s">
        <v>1011</v>
      </c>
      <c r="BB3949" s="6">
        <v>189083160</v>
      </c>
      <c r="BC3949">
        <v>94541580</v>
      </c>
      <c r="BD3949" s="10">
        <v>283624740</v>
      </c>
      <c r="BE3949" t="s">
        <v>43960</v>
      </c>
      <c r="BF3949">
        <v>0</v>
      </c>
      <c r="BG3949" t="s">
        <v>70</v>
      </c>
      <c r="BH3949">
        <v>-1</v>
      </c>
      <c r="BI3949" t="s">
        <v>11081</v>
      </c>
      <c r="BJ3949" t="s">
        <v>11083</v>
      </c>
      <c r="BK3949">
        <v>0</v>
      </c>
      <c r="BL3949" t="s">
        <v>85</v>
      </c>
      <c r="BM3949" t="s">
        <v>11084</v>
      </c>
    </row>
    <row r="3950" spans="1:65" x14ac:dyDescent="0.25">
      <c r="A3950">
        <v>2011</v>
      </c>
      <c r="B3950" t="s">
        <v>64</v>
      </c>
      <c r="C3950" t="s">
        <v>65</v>
      </c>
      <c r="D3950" t="s">
        <v>40101</v>
      </c>
      <c r="E3950">
        <v>800215807</v>
      </c>
      <c r="F3950" t="s">
        <v>181</v>
      </c>
      <c r="G3950">
        <v>12</v>
      </c>
      <c r="H3950" t="s">
        <v>41881</v>
      </c>
      <c r="I3950" t="s">
        <v>67</v>
      </c>
      <c r="J3950" t="s">
        <v>68</v>
      </c>
      <c r="K3950">
        <v>3</v>
      </c>
      <c r="L3950" t="s">
        <v>41838</v>
      </c>
      <c r="M3950">
        <v>72000000</v>
      </c>
      <c r="N3950" t="s">
        <v>41840</v>
      </c>
      <c r="O3950" t="s">
        <v>9807</v>
      </c>
      <c r="P3950" t="s">
        <v>90</v>
      </c>
      <c r="Q3950" t="s">
        <v>70</v>
      </c>
      <c r="R3950" t="s">
        <v>70</v>
      </c>
      <c r="S3950" t="s">
        <v>39751</v>
      </c>
      <c r="T3950" s="3">
        <v>40857</v>
      </c>
      <c r="U3950" t="s">
        <v>9808</v>
      </c>
      <c r="V3950" t="s">
        <v>9809</v>
      </c>
      <c r="W3950" t="s">
        <v>9809</v>
      </c>
      <c r="X3950">
        <v>362155897</v>
      </c>
      <c r="Y3950" t="s">
        <v>122</v>
      </c>
      <c r="Z3950" t="s">
        <v>123</v>
      </c>
      <c r="AA3950">
        <v>0</v>
      </c>
      <c r="AB3950" t="s">
        <v>76</v>
      </c>
      <c r="AC3950">
        <v>0</v>
      </c>
      <c r="AD3950" t="s">
        <v>76</v>
      </c>
      <c r="AE3950">
        <v>645219</v>
      </c>
      <c r="AF3950" t="s">
        <v>40104</v>
      </c>
      <c r="AG3950" t="s">
        <v>9810</v>
      </c>
      <c r="AH3950" t="s">
        <v>39752</v>
      </c>
      <c r="AI3950" t="s">
        <v>39349</v>
      </c>
      <c r="AJ3950" t="s">
        <v>41304</v>
      </c>
      <c r="AK3950">
        <v>16190970</v>
      </c>
      <c r="AL3950" t="s">
        <v>9811</v>
      </c>
      <c r="AM3950">
        <v>2011</v>
      </c>
      <c r="AN3950" s="1">
        <v>40711</v>
      </c>
      <c r="AO3950" s="1">
        <v>40793</v>
      </c>
      <c r="AP3950">
        <v>115</v>
      </c>
      <c r="AQ3950" t="s">
        <v>74</v>
      </c>
      <c r="AR3950" s="4">
        <f>IF(AQ3950="M",AP3950*30.42,AP3950)</f>
        <v>115</v>
      </c>
      <c r="AS3950">
        <v>0</v>
      </c>
      <c r="AT3950" s="4">
        <f>AR3950+AS3950</f>
        <v>115</v>
      </c>
      <c r="AU3950">
        <v>12</v>
      </c>
      <c r="AV3950" s="1">
        <f>AO3950+AT3950</f>
        <v>40908</v>
      </c>
      <c r="AW3950" s="1">
        <v>41159</v>
      </c>
      <c r="AX3950" s="2">
        <f>IF(AV3950&gt;=AW3950,1,2)</f>
        <v>2</v>
      </c>
      <c r="AY3950" s="2" t="str">
        <f>IF((AV3950+10)&gt;=AW3950,"SAVE","LATE")</f>
        <v>LATE</v>
      </c>
      <c r="AZ3950" t="s">
        <v>82</v>
      </c>
      <c r="BA3950" t="s">
        <v>1011</v>
      </c>
      <c r="BB3950" s="6">
        <v>362155897</v>
      </c>
      <c r="BC3950">
        <v>0</v>
      </c>
      <c r="BD3950" s="10">
        <v>362155897</v>
      </c>
      <c r="BE3950" t="s">
        <v>9807</v>
      </c>
      <c r="BF3950">
        <v>0</v>
      </c>
      <c r="BG3950" t="s">
        <v>70</v>
      </c>
      <c r="BH3950">
        <v>-1</v>
      </c>
      <c r="BI3950" t="s">
        <v>70</v>
      </c>
      <c r="BJ3950" t="s">
        <v>70</v>
      </c>
      <c r="BK3950">
        <v>0</v>
      </c>
      <c r="BL3950" t="s">
        <v>85</v>
      </c>
      <c r="BM3950" t="s">
        <v>9812</v>
      </c>
    </row>
    <row r="3951" spans="1:65" x14ac:dyDescent="0.25">
      <c r="A3951">
        <v>2011</v>
      </c>
      <c r="B3951" t="s">
        <v>64</v>
      </c>
      <c r="C3951" t="s">
        <v>65</v>
      </c>
      <c r="D3951" t="s">
        <v>40101</v>
      </c>
      <c r="E3951">
        <v>800215807</v>
      </c>
      <c r="F3951" t="s">
        <v>181</v>
      </c>
      <c r="G3951">
        <v>12</v>
      </c>
      <c r="H3951" t="s">
        <v>41881</v>
      </c>
      <c r="I3951" t="s">
        <v>67</v>
      </c>
      <c r="J3951" t="s">
        <v>68</v>
      </c>
      <c r="K3951">
        <v>3</v>
      </c>
      <c r="L3951" t="s">
        <v>41838</v>
      </c>
      <c r="M3951">
        <v>72000000</v>
      </c>
      <c r="N3951" t="s">
        <v>41840</v>
      </c>
      <c r="O3951" t="s">
        <v>9522</v>
      </c>
      <c r="P3951" t="s">
        <v>90</v>
      </c>
      <c r="Q3951" t="s">
        <v>70</v>
      </c>
      <c r="R3951" t="s">
        <v>70</v>
      </c>
      <c r="S3951" t="s">
        <v>40618</v>
      </c>
      <c r="T3951" t="s">
        <v>4763</v>
      </c>
      <c r="U3951" t="s">
        <v>9523</v>
      </c>
      <c r="V3951" t="s">
        <v>6126</v>
      </c>
      <c r="W3951" t="s">
        <v>6126</v>
      </c>
      <c r="X3951">
        <v>436450000</v>
      </c>
      <c r="Y3951" t="s">
        <v>122</v>
      </c>
      <c r="Z3951" t="s">
        <v>123</v>
      </c>
      <c r="AA3951">
        <v>0</v>
      </c>
      <c r="AB3951" t="s">
        <v>76</v>
      </c>
      <c r="AC3951">
        <v>0</v>
      </c>
      <c r="AD3951" t="s">
        <v>76</v>
      </c>
      <c r="AE3951">
        <v>598917</v>
      </c>
      <c r="AF3951" t="s">
        <v>40104</v>
      </c>
      <c r="AG3951" t="s">
        <v>9524</v>
      </c>
      <c r="AH3951" t="s">
        <v>9525</v>
      </c>
      <c r="AI3951" t="s">
        <v>39349</v>
      </c>
      <c r="AJ3951" t="s">
        <v>41304</v>
      </c>
      <c r="AK3951">
        <v>17649552</v>
      </c>
      <c r="AL3951" t="s">
        <v>9526</v>
      </c>
      <c r="AM3951">
        <v>2011</v>
      </c>
      <c r="AN3951" s="1">
        <v>40722</v>
      </c>
      <c r="AO3951" s="1">
        <v>40777</v>
      </c>
      <c r="AP3951">
        <v>130</v>
      </c>
      <c r="AQ3951" t="s">
        <v>74</v>
      </c>
      <c r="AR3951" s="4">
        <f>IF(AQ3951="M",AP3951*30.42,AP3951)</f>
        <v>130</v>
      </c>
      <c r="AS3951">
        <v>0</v>
      </c>
      <c r="AT3951" s="4">
        <f>AR3951+AS3951</f>
        <v>130</v>
      </c>
      <c r="AU3951">
        <v>12</v>
      </c>
      <c r="AV3951" s="1">
        <f>AO3951+AT3951</f>
        <v>40907</v>
      </c>
      <c r="AW3951" s="1">
        <v>41143</v>
      </c>
      <c r="AX3951" s="2">
        <f>IF(AV3951&gt;=AW3951,1,2)</f>
        <v>2</v>
      </c>
      <c r="AY3951" s="2" t="str">
        <f>IF((AV3951+10)&gt;=AW3951,"SAVE","LATE")</f>
        <v>LATE</v>
      </c>
      <c r="AZ3951" t="s">
        <v>82</v>
      </c>
      <c r="BA3951" t="s">
        <v>1011</v>
      </c>
      <c r="BB3951" s="6">
        <v>436450000</v>
      </c>
      <c r="BC3951">
        <v>0</v>
      </c>
      <c r="BD3951" s="10">
        <v>436450000</v>
      </c>
      <c r="BE3951" t="s">
        <v>9522</v>
      </c>
      <c r="BF3951">
        <v>0</v>
      </c>
      <c r="BG3951" t="s">
        <v>70</v>
      </c>
      <c r="BH3951">
        <v>-1</v>
      </c>
      <c r="BI3951" t="s">
        <v>70</v>
      </c>
      <c r="BJ3951" t="s">
        <v>70</v>
      </c>
      <c r="BK3951">
        <v>0</v>
      </c>
      <c r="BL3951" t="s">
        <v>85</v>
      </c>
      <c r="BM3951" t="s">
        <v>9527</v>
      </c>
    </row>
    <row r="3952" spans="1:65" x14ac:dyDescent="0.25">
      <c r="A3952">
        <v>2011</v>
      </c>
      <c r="B3952" t="s">
        <v>116</v>
      </c>
      <c r="C3952" t="s">
        <v>693</v>
      </c>
      <c r="D3952" t="s">
        <v>40619</v>
      </c>
      <c r="E3952" t="s">
        <v>2862</v>
      </c>
      <c r="F3952" t="s">
        <v>2863</v>
      </c>
      <c r="G3952">
        <v>12</v>
      </c>
      <c r="H3952" t="s">
        <v>41881</v>
      </c>
      <c r="I3952" t="s">
        <v>105</v>
      </c>
      <c r="J3952" t="s">
        <v>68</v>
      </c>
      <c r="K3952">
        <v>3</v>
      </c>
      <c r="L3952" t="s">
        <v>41838</v>
      </c>
      <c r="M3952">
        <v>72000000</v>
      </c>
      <c r="N3952" t="s">
        <v>41840</v>
      </c>
      <c r="O3952" t="s">
        <v>5835</v>
      </c>
      <c r="P3952" t="s">
        <v>90</v>
      </c>
      <c r="Q3952" t="s">
        <v>70</v>
      </c>
      <c r="R3952" t="s">
        <v>70</v>
      </c>
      <c r="S3952" t="s">
        <v>2866</v>
      </c>
      <c r="T3952" s="3">
        <v>40580</v>
      </c>
      <c r="U3952" t="s">
        <v>5836</v>
      </c>
      <c r="V3952" t="s">
        <v>5837</v>
      </c>
      <c r="W3952">
        <v>199</v>
      </c>
      <c r="X3952">
        <v>12397929766</v>
      </c>
      <c r="Y3952" t="s">
        <v>122</v>
      </c>
      <c r="Z3952" t="s">
        <v>123</v>
      </c>
      <c r="AA3952">
        <v>0</v>
      </c>
      <c r="AB3952" t="s">
        <v>76</v>
      </c>
      <c r="AC3952">
        <v>0</v>
      </c>
      <c r="AD3952" t="s">
        <v>76</v>
      </c>
      <c r="AE3952">
        <v>544165</v>
      </c>
      <c r="AF3952" t="s">
        <v>41304</v>
      </c>
      <c r="AG3952">
        <v>74861702</v>
      </c>
      <c r="AH3952" t="s">
        <v>5838</v>
      </c>
      <c r="AI3952" t="s">
        <v>138</v>
      </c>
      <c r="AJ3952" t="s">
        <v>41304</v>
      </c>
      <c r="AK3952">
        <v>74861702</v>
      </c>
      <c r="AL3952" t="s">
        <v>5839</v>
      </c>
      <c r="AM3952">
        <v>2011</v>
      </c>
      <c r="AN3952" s="1">
        <v>40662</v>
      </c>
      <c r="AO3952" s="1">
        <v>40686</v>
      </c>
      <c r="AP3952">
        <v>8</v>
      </c>
      <c r="AQ3952" t="s">
        <v>81</v>
      </c>
      <c r="AR3952" s="4">
        <f>IF(AQ3952="M",AP3952*30.42,AP3952)</f>
        <v>243.36</v>
      </c>
      <c r="AS3952">
        <v>0</v>
      </c>
      <c r="AT3952" s="4">
        <f>AR3952+AS3952</f>
        <v>243.36</v>
      </c>
      <c r="AU3952">
        <v>8</v>
      </c>
      <c r="AV3952" s="1">
        <f>AO3952+AT3952</f>
        <v>40929.360000000001</v>
      </c>
      <c r="AW3952" s="1">
        <v>41175</v>
      </c>
      <c r="AX3952" s="2">
        <f>IF(AV3952&gt;=AW3952,1,2)</f>
        <v>2</v>
      </c>
      <c r="AY3952" s="2" t="str">
        <f>IF((AV3952+10)&gt;=AW3952,"SAVE","LATE")</f>
        <v>LATE</v>
      </c>
      <c r="AZ3952" t="s">
        <v>82</v>
      </c>
      <c r="BA3952" t="s">
        <v>1011</v>
      </c>
      <c r="BB3952" s="6">
        <v>12397929766</v>
      </c>
      <c r="BC3952">
        <v>0</v>
      </c>
      <c r="BD3952" s="10">
        <v>12397929766</v>
      </c>
      <c r="BE3952" t="s">
        <v>5835</v>
      </c>
      <c r="BF3952">
        <v>0</v>
      </c>
      <c r="BG3952" t="s">
        <v>70</v>
      </c>
      <c r="BH3952">
        <v>-1</v>
      </c>
      <c r="BI3952" t="s">
        <v>70</v>
      </c>
      <c r="BJ3952" t="s">
        <v>70</v>
      </c>
      <c r="BK3952">
        <v>0</v>
      </c>
      <c r="BL3952" t="s">
        <v>85</v>
      </c>
      <c r="BM3952" t="s">
        <v>5840</v>
      </c>
    </row>
    <row r="3953" spans="1:65" x14ac:dyDescent="0.25">
      <c r="A3953">
        <v>2011</v>
      </c>
      <c r="B3953" t="s">
        <v>116</v>
      </c>
      <c r="C3953" t="s">
        <v>693</v>
      </c>
      <c r="D3953" t="s">
        <v>40619</v>
      </c>
      <c r="E3953" t="s">
        <v>2862</v>
      </c>
      <c r="F3953" t="s">
        <v>2863</v>
      </c>
      <c r="G3953">
        <v>12</v>
      </c>
      <c r="H3953" t="s">
        <v>41881</v>
      </c>
      <c r="I3953" t="s">
        <v>67</v>
      </c>
      <c r="J3953" t="s">
        <v>68</v>
      </c>
      <c r="K3953">
        <v>3</v>
      </c>
      <c r="L3953" t="s">
        <v>41838</v>
      </c>
      <c r="M3953">
        <v>72000000</v>
      </c>
      <c r="N3953" t="s">
        <v>41840</v>
      </c>
      <c r="O3953" t="s">
        <v>6185</v>
      </c>
      <c r="P3953" t="s">
        <v>90</v>
      </c>
      <c r="Q3953" t="s">
        <v>70</v>
      </c>
      <c r="R3953" t="s">
        <v>70</v>
      </c>
      <c r="S3953" t="s">
        <v>2866</v>
      </c>
      <c r="T3953" s="3">
        <v>40608</v>
      </c>
      <c r="U3953" t="s">
        <v>6186</v>
      </c>
      <c r="V3953" t="s">
        <v>6187</v>
      </c>
      <c r="W3953">
        <v>211</v>
      </c>
      <c r="X3953">
        <v>7680884706</v>
      </c>
      <c r="Y3953" t="s">
        <v>122</v>
      </c>
      <c r="Z3953" t="s">
        <v>123</v>
      </c>
      <c r="AA3953">
        <v>0</v>
      </c>
      <c r="AB3953" t="s">
        <v>76</v>
      </c>
      <c r="AC3953">
        <v>0</v>
      </c>
      <c r="AD3953" t="s">
        <v>76</v>
      </c>
      <c r="AE3953">
        <v>544966</v>
      </c>
      <c r="AF3953" t="s">
        <v>40104</v>
      </c>
      <c r="AG3953" t="s">
        <v>6188</v>
      </c>
      <c r="AH3953" t="s">
        <v>6189</v>
      </c>
      <c r="AI3953" t="s">
        <v>138</v>
      </c>
      <c r="AJ3953" t="s">
        <v>41304</v>
      </c>
      <c r="AK3953">
        <v>74861702</v>
      </c>
      <c r="AL3953" t="s">
        <v>6190</v>
      </c>
      <c r="AM3953">
        <v>2011</v>
      </c>
      <c r="AN3953" s="1">
        <v>40663</v>
      </c>
      <c r="AO3953" s="1">
        <v>40689</v>
      </c>
      <c r="AP3953">
        <v>8</v>
      </c>
      <c r="AQ3953" t="s">
        <v>81</v>
      </c>
      <c r="AR3953" s="4">
        <f>IF(AQ3953="M",AP3953*30.42,AP3953)</f>
        <v>243.36</v>
      </c>
      <c r="AS3953">
        <v>0</v>
      </c>
      <c r="AT3953" s="4">
        <f>AR3953+AS3953</f>
        <v>243.36</v>
      </c>
      <c r="AU3953">
        <v>5</v>
      </c>
      <c r="AV3953" s="1">
        <f>AO3953+AT3953</f>
        <v>40932.36</v>
      </c>
      <c r="AW3953" s="1">
        <v>41086</v>
      </c>
      <c r="AX3953" s="2">
        <f>IF(AV3953&gt;=AW3953,1,2)</f>
        <v>2</v>
      </c>
      <c r="AY3953" s="2" t="str">
        <f>IF((AV3953+10)&gt;=AW3953,"SAVE","LATE")</f>
        <v>LATE</v>
      </c>
      <c r="AZ3953" t="s">
        <v>82</v>
      </c>
      <c r="BA3953" t="s">
        <v>1011</v>
      </c>
      <c r="BB3953" s="6">
        <v>7680884706</v>
      </c>
      <c r="BC3953">
        <v>3373538991</v>
      </c>
      <c r="BD3953" s="10">
        <v>11054423697</v>
      </c>
      <c r="BE3953" t="s">
        <v>6185</v>
      </c>
      <c r="BF3953">
        <v>0</v>
      </c>
      <c r="BG3953" t="s">
        <v>70</v>
      </c>
      <c r="BH3953">
        <v>-1</v>
      </c>
      <c r="BI3953" t="s">
        <v>70</v>
      </c>
      <c r="BJ3953" t="s">
        <v>70</v>
      </c>
      <c r="BK3953">
        <v>0</v>
      </c>
      <c r="BL3953" t="s">
        <v>85</v>
      </c>
      <c r="BM3953" t="s">
        <v>6191</v>
      </c>
    </row>
    <row r="3954" spans="1:65" x14ac:dyDescent="0.25">
      <c r="A3954">
        <v>2011</v>
      </c>
      <c r="B3954" t="s">
        <v>64</v>
      </c>
      <c r="C3954" t="s">
        <v>264</v>
      </c>
      <c r="D3954" t="s">
        <v>43967</v>
      </c>
      <c r="E3954" t="s">
        <v>7402</v>
      </c>
      <c r="F3954" t="s">
        <v>7403</v>
      </c>
      <c r="G3954">
        <v>1</v>
      </c>
      <c r="H3954" t="s">
        <v>46842</v>
      </c>
      <c r="I3954" t="s">
        <v>67</v>
      </c>
      <c r="J3954" t="s">
        <v>88</v>
      </c>
      <c r="K3954">
        <v>3</v>
      </c>
      <c r="L3954" t="s">
        <v>41838</v>
      </c>
      <c r="M3954">
        <v>30000000</v>
      </c>
      <c r="N3954" t="s">
        <v>41897</v>
      </c>
      <c r="O3954" t="s">
        <v>43968</v>
      </c>
      <c r="P3954" t="s">
        <v>90</v>
      </c>
      <c r="Q3954" t="s">
        <v>697</v>
      </c>
      <c r="R3954" t="s">
        <v>697</v>
      </c>
      <c r="S3954" t="s">
        <v>2866</v>
      </c>
      <c r="T3954" t="s">
        <v>6687</v>
      </c>
      <c r="U3954" t="s">
        <v>8067</v>
      </c>
      <c r="V3954" s="7">
        <v>43041</v>
      </c>
      <c r="W3954" t="s">
        <v>8068</v>
      </c>
      <c r="X3954">
        <v>1101132357</v>
      </c>
      <c r="Y3954" t="s">
        <v>74</v>
      </c>
      <c r="Z3954" t="s">
        <v>75</v>
      </c>
      <c r="AA3954">
        <v>0</v>
      </c>
      <c r="AB3954" t="s">
        <v>76</v>
      </c>
      <c r="AC3954">
        <v>0</v>
      </c>
      <c r="AD3954" t="s">
        <v>76</v>
      </c>
      <c r="AE3954">
        <v>984841</v>
      </c>
      <c r="AF3954" t="s">
        <v>40104</v>
      </c>
      <c r="AG3954" t="s">
        <v>8069</v>
      </c>
      <c r="AH3954" t="s">
        <v>8070</v>
      </c>
      <c r="AI3954" t="s">
        <v>138</v>
      </c>
      <c r="AJ3954" t="s">
        <v>41304</v>
      </c>
      <c r="AK3954" t="s">
        <v>8071</v>
      </c>
      <c r="AL3954" t="s">
        <v>8072</v>
      </c>
      <c r="AM3954">
        <v>2011</v>
      </c>
      <c r="AN3954" s="1">
        <v>40897</v>
      </c>
      <c r="AO3954" s="1">
        <v>40906</v>
      </c>
      <c r="AP3954">
        <v>6</v>
      </c>
      <c r="AQ3954" t="s">
        <v>81</v>
      </c>
      <c r="AR3954" s="4">
        <f>IF(AQ3954="M",AP3954*30.42,AP3954)</f>
        <v>182.52</v>
      </c>
      <c r="AS3954">
        <v>0</v>
      </c>
      <c r="AT3954" s="4">
        <f>AR3954+AS3954</f>
        <v>182.52</v>
      </c>
      <c r="AU3954">
        <v>2</v>
      </c>
      <c r="AV3954" s="1">
        <f>AO3954+AT3954</f>
        <v>41088.519999999997</v>
      </c>
      <c r="AW3954" s="1">
        <v>41150</v>
      </c>
      <c r="AX3954" s="2">
        <f>IF(AV3954&gt;=AW3954,1,2)</f>
        <v>2</v>
      </c>
      <c r="AY3954" s="2" t="str">
        <f>IF((AV3954+10)&gt;=AW3954,"SAVE","LATE")</f>
        <v>LATE</v>
      </c>
      <c r="AZ3954" t="s">
        <v>82</v>
      </c>
      <c r="BA3954" t="s">
        <v>1011</v>
      </c>
      <c r="BB3954" s="6">
        <v>1091158204</v>
      </c>
      <c r="BC3954">
        <v>189722757</v>
      </c>
      <c r="BD3954" s="10">
        <v>1280880961</v>
      </c>
      <c r="BE3954" t="s">
        <v>8073</v>
      </c>
      <c r="BF3954">
        <v>0</v>
      </c>
      <c r="BG3954" t="s">
        <v>70</v>
      </c>
      <c r="BH3954">
        <v>-1</v>
      </c>
      <c r="BI3954" t="s">
        <v>8074</v>
      </c>
      <c r="BJ3954" t="s">
        <v>8075</v>
      </c>
      <c r="BK3954">
        <v>0</v>
      </c>
      <c r="BL3954" t="s">
        <v>85</v>
      </c>
      <c r="BM3954" t="s">
        <v>8076</v>
      </c>
    </row>
    <row r="3955" spans="1:65" x14ac:dyDescent="0.25">
      <c r="A3955">
        <v>2010</v>
      </c>
      <c r="B3955" t="s">
        <v>116</v>
      </c>
      <c r="C3955" t="s">
        <v>290</v>
      </c>
      <c r="D3955" t="s">
        <v>43963</v>
      </c>
      <c r="E3955" t="s">
        <v>1082</v>
      </c>
      <c r="F3955" t="s">
        <v>1083</v>
      </c>
      <c r="G3955">
        <v>11</v>
      </c>
      <c r="H3955" t="s">
        <v>41839</v>
      </c>
      <c r="I3955" t="s">
        <v>67</v>
      </c>
      <c r="J3955" t="s">
        <v>88</v>
      </c>
      <c r="K3955">
        <v>3</v>
      </c>
      <c r="L3955" t="s">
        <v>41838</v>
      </c>
      <c r="M3955">
        <v>72000000</v>
      </c>
      <c r="N3955" t="s">
        <v>41840</v>
      </c>
      <c r="O3955" t="s">
        <v>10100</v>
      </c>
      <c r="P3955" t="s">
        <v>90</v>
      </c>
      <c r="Q3955" t="s">
        <v>697</v>
      </c>
      <c r="R3955" t="s">
        <v>697</v>
      </c>
      <c r="S3955" t="s">
        <v>10101</v>
      </c>
      <c r="T3955" t="s">
        <v>5135</v>
      </c>
      <c r="U3955" t="s">
        <v>10102</v>
      </c>
      <c r="V3955" t="s">
        <v>10103</v>
      </c>
      <c r="W3955" t="s">
        <v>10104</v>
      </c>
      <c r="X3955">
        <v>300000000</v>
      </c>
      <c r="Y3955" t="s">
        <v>122</v>
      </c>
      <c r="Z3955" t="s">
        <v>123</v>
      </c>
      <c r="AA3955">
        <v>0</v>
      </c>
      <c r="AB3955" t="s">
        <v>76</v>
      </c>
      <c r="AC3955">
        <v>0</v>
      </c>
      <c r="AD3955" t="s">
        <v>76</v>
      </c>
      <c r="AE3955">
        <v>594178</v>
      </c>
      <c r="AF3955" t="s">
        <v>40104</v>
      </c>
      <c r="AG3955">
        <v>9004492325</v>
      </c>
      <c r="AH3955" t="s">
        <v>10105</v>
      </c>
      <c r="AI3955" t="s">
        <v>138</v>
      </c>
      <c r="AJ3955" t="s">
        <v>41304</v>
      </c>
      <c r="AK3955">
        <v>7330208</v>
      </c>
      <c r="AL3955" t="s">
        <v>10106</v>
      </c>
      <c r="AM3955">
        <v>2011</v>
      </c>
      <c r="AN3955" s="1">
        <v>40771</v>
      </c>
      <c r="AO3955" s="1">
        <v>40773</v>
      </c>
      <c r="AP3955">
        <v>4</v>
      </c>
      <c r="AQ3955" t="s">
        <v>81</v>
      </c>
      <c r="AR3955" s="4">
        <f>IF(AQ3955="M",AP3955*30.42,AP3955)</f>
        <v>121.68</v>
      </c>
      <c r="AS3955">
        <v>0</v>
      </c>
      <c r="AT3955" s="4">
        <f>AR3955+AS3955</f>
        <v>121.68</v>
      </c>
      <c r="AU3955">
        <v>3</v>
      </c>
      <c r="AV3955" s="1">
        <f>AO3955+AT3955</f>
        <v>40894.68</v>
      </c>
      <c r="AW3955" s="1">
        <v>40986</v>
      </c>
      <c r="AX3955" s="2">
        <f>IF(AV3955&gt;=AW3955,1,2)</f>
        <v>2</v>
      </c>
      <c r="AY3955" s="2" t="str">
        <f>IF((AV3955+10)&gt;=AW3955,"SAVE","LATE")</f>
        <v>LATE</v>
      </c>
      <c r="AZ3955" t="s">
        <v>82</v>
      </c>
      <c r="BA3955" t="s">
        <v>1011</v>
      </c>
      <c r="BB3955" s="6">
        <v>298924856</v>
      </c>
      <c r="BC3955">
        <v>0</v>
      </c>
      <c r="BD3955" s="10">
        <v>298924856</v>
      </c>
      <c r="BE3955" t="s">
        <v>10100</v>
      </c>
      <c r="BF3955">
        <v>0</v>
      </c>
      <c r="BG3955" t="s">
        <v>70</v>
      </c>
      <c r="BH3955">
        <v>-1</v>
      </c>
      <c r="BI3955" t="s">
        <v>10107</v>
      </c>
      <c r="BJ3955" t="s">
        <v>10107</v>
      </c>
      <c r="BK3955">
        <v>0</v>
      </c>
      <c r="BL3955" t="s">
        <v>85</v>
      </c>
      <c r="BM3955" t="s">
        <v>10108</v>
      </c>
    </row>
    <row r="3956" spans="1:65" x14ac:dyDescent="0.25">
      <c r="A3956">
        <v>2012</v>
      </c>
      <c r="B3956" t="s">
        <v>64</v>
      </c>
      <c r="C3956" t="s">
        <v>65</v>
      </c>
      <c r="D3956" t="s">
        <v>40101</v>
      </c>
      <c r="E3956">
        <v>800215807</v>
      </c>
      <c r="F3956" t="s">
        <v>181</v>
      </c>
      <c r="G3956">
        <v>12</v>
      </c>
      <c r="H3956" t="s">
        <v>41881</v>
      </c>
      <c r="I3956" t="s">
        <v>67</v>
      </c>
      <c r="J3956" t="s">
        <v>68</v>
      </c>
      <c r="K3956">
        <v>3</v>
      </c>
      <c r="L3956" t="s">
        <v>41838</v>
      </c>
      <c r="M3956">
        <v>72000000</v>
      </c>
      <c r="N3956" t="s">
        <v>41840</v>
      </c>
      <c r="O3956" t="s">
        <v>10636</v>
      </c>
      <c r="P3956" t="s">
        <v>90</v>
      </c>
      <c r="Q3956" t="s">
        <v>70</v>
      </c>
      <c r="R3956" t="s">
        <v>70</v>
      </c>
      <c r="S3956" t="s">
        <v>10101</v>
      </c>
      <c r="T3956" t="s">
        <v>10637</v>
      </c>
      <c r="U3956" t="s">
        <v>10638</v>
      </c>
      <c r="V3956" t="s">
        <v>10639</v>
      </c>
      <c r="W3956" t="s">
        <v>10639</v>
      </c>
      <c r="X3956">
        <v>226607397</v>
      </c>
      <c r="Y3956" t="s">
        <v>122</v>
      </c>
      <c r="Z3956" t="s">
        <v>123</v>
      </c>
      <c r="AA3956">
        <v>0</v>
      </c>
      <c r="AB3956" t="s">
        <v>76</v>
      </c>
      <c r="AC3956">
        <v>0</v>
      </c>
      <c r="AD3956" t="s">
        <v>76</v>
      </c>
      <c r="AE3956">
        <v>865140</v>
      </c>
      <c r="AF3956" t="s">
        <v>40104</v>
      </c>
      <c r="AG3956" t="s">
        <v>10640</v>
      </c>
      <c r="AH3956" t="s">
        <v>10641</v>
      </c>
      <c r="AI3956" t="s">
        <v>138</v>
      </c>
      <c r="AJ3956" t="s">
        <v>41304</v>
      </c>
      <c r="AK3956">
        <v>6965012</v>
      </c>
      <c r="AL3956" t="s">
        <v>10642</v>
      </c>
      <c r="AM3956">
        <v>2011</v>
      </c>
      <c r="AN3956" s="1">
        <v>40723</v>
      </c>
      <c r="AO3956" s="1">
        <v>40814</v>
      </c>
      <c r="AP3956">
        <v>94</v>
      </c>
      <c r="AQ3956" t="s">
        <v>74</v>
      </c>
      <c r="AR3956" s="4">
        <f>IF(AQ3956="M",AP3956*30.42,AP3956)</f>
        <v>94</v>
      </c>
      <c r="AS3956">
        <v>0</v>
      </c>
      <c r="AT3956" s="4">
        <f>AR3956+AS3956</f>
        <v>94</v>
      </c>
      <c r="AU3956">
        <v>11</v>
      </c>
      <c r="AV3956" s="1">
        <f>AO3956+AT3956</f>
        <v>40908</v>
      </c>
      <c r="AW3956" s="1">
        <v>41149</v>
      </c>
      <c r="AX3956" s="2">
        <f>IF(AV3956&gt;=AW3956,1,2)</f>
        <v>2</v>
      </c>
      <c r="AY3956" s="2" t="str">
        <f>IF((AV3956+10)&gt;=AW3956,"SAVE","LATE")</f>
        <v>LATE</v>
      </c>
      <c r="AZ3956" t="s">
        <v>82</v>
      </c>
      <c r="BA3956" t="s">
        <v>1011</v>
      </c>
      <c r="BB3956" s="6">
        <v>226607397</v>
      </c>
      <c r="BC3956">
        <v>0</v>
      </c>
      <c r="BD3956" s="10">
        <v>226607397</v>
      </c>
      <c r="BE3956" t="s">
        <v>10636</v>
      </c>
      <c r="BF3956">
        <v>0</v>
      </c>
      <c r="BG3956" t="s">
        <v>70</v>
      </c>
      <c r="BH3956">
        <v>-1</v>
      </c>
      <c r="BI3956" t="s">
        <v>70</v>
      </c>
      <c r="BJ3956" t="s">
        <v>70</v>
      </c>
      <c r="BK3956">
        <v>0</v>
      </c>
      <c r="BL3956" t="s">
        <v>85</v>
      </c>
      <c r="BM3956" t="s">
        <v>10643</v>
      </c>
    </row>
    <row r="3957" spans="1:65" x14ac:dyDescent="0.25">
      <c r="A3957">
        <v>2011</v>
      </c>
      <c r="B3957" t="s">
        <v>64</v>
      </c>
      <c r="C3957" t="s">
        <v>65</v>
      </c>
      <c r="D3957" t="s">
        <v>40101</v>
      </c>
      <c r="E3957">
        <v>800215807</v>
      </c>
      <c r="F3957" t="s">
        <v>10952</v>
      </c>
      <c r="G3957">
        <v>11</v>
      </c>
      <c r="H3957" t="s">
        <v>41839</v>
      </c>
      <c r="I3957" t="s">
        <v>67</v>
      </c>
      <c r="J3957" t="s">
        <v>88</v>
      </c>
      <c r="K3957">
        <v>3</v>
      </c>
      <c r="L3957" t="s">
        <v>41838</v>
      </c>
      <c r="M3957">
        <v>72000000</v>
      </c>
      <c r="N3957" t="s">
        <v>41840</v>
      </c>
      <c r="O3957" t="s">
        <v>42858</v>
      </c>
      <c r="P3957" t="s">
        <v>90</v>
      </c>
      <c r="Q3957" t="s">
        <v>697</v>
      </c>
      <c r="R3957" t="s">
        <v>697</v>
      </c>
      <c r="S3957" t="s">
        <v>11253</v>
      </c>
      <c r="T3957" s="3">
        <v>40610</v>
      </c>
      <c r="U3957" t="s">
        <v>11254</v>
      </c>
      <c r="V3957" t="s">
        <v>11255</v>
      </c>
      <c r="W3957">
        <v>1320</v>
      </c>
      <c r="X3957">
        <v>142842332</v>
      </c>
      <c r="Y3957" t="s">
        <v>122</v>
      </c>
      <c r="Z3957" t="s">
        <v>123</v>
      </c>
      <c r="AA3957">
        <v>0</v>
      </c>
      <c r="AB3957" t="s">
        <v>76</v>
      </c>
      <c r="AC3957">
        <v>0</v>
      </c>
      <c r="AD3957" t="s">
        <v>76</v>
      </c>
      <c r="AE3957">
        <v>1278994</v>
      </c>
      <c r="AF3957" t="s">
        <v>40104</v>
      </c>
      <c r="AG3957" t="s">
        <v>11256</v>
      </c>
      <c r="AH3957" t="s">
        <v>11257</v>
      </c>
      <c r="AI3957" t="s">
        <v>138</v>
      </c>
      <c r="AJ3957" t="s">
        <v>41304</v>
      </c>
      <c r="AK3957" t="s">
        <v>11258</v>
      </c>
      <c r="AL3957" t="s">
        <v>11259</v>
      </c>
      <c r="AM3957">
        <v>2011</v>
      </c>
      <c r="AN3957" s="1">
        <v>40795</v>
      </c>
      <c r="AO3957" s="1">
        <v>40805</v>
      </c>
      <c r="AP3957">
        <v>9</v>
      </c>
      <c r="AQ3957" t="s">
        <v>81</v>
      </c>
      <c r="AR3957" s="4">
        <f>IF(AQ3957="M",AP3957*30.42,AP3957)</f>
        <v>273.78000000000003</v>
      </c>
      <c r="AS3957">
        <v>0</v>
      </c>
      <c r="AT3957" s="4">
        <f>AR3957+AS3957</f>
        <v>273.78000000000003</v>
      </c>
      <c r="AU3957">
        <v>6</v>
      </c>
      <c r="AV3957" s="1">
        <f>AO3957+AT3957</f>
        <v>41078.78</v>
      </c>
      <c r="AW3957" s="1">
        <v>41262</v>
      </c>
      <c r="AX3957" s="2">
        <f>IF(AV3957&gt;=AW3957,1,2)</f>
        <v>2</v>
      </c>
      <c r="AY3957" s="2" t="str">
        <f>IF((AV3957+10)&gt;=AW3957,"SAVE","LATE")</f>
        <v>LATE</v>
      </c>
      <c r="AZ3957" t="s">
        <v>82</v>
      </c>
      <c r="BA3957" t="s">
        <v>1011</v>
      </c>
      <c r="BB3957" s="6">
        <v>179020857</v>
      </c>
      <c r="BC3957">
        <v>46178525</v>
      </c>
      <c r="BD3957" s="10">
        <v>225199382</v>
      </c>
      <c r="BE3957" t="s">
        <v>11260</v>
      </c>
      <c r="BF3957">
        <v>0</v>
      </c>
      <c r="BG3957" t="s">
        <v>70</v>
      </c>
      <c r="BH3957">
        <v>-1</v>
      </c>
      <c r="BI3957" t="s">
        <v>11261</v>
      </c>
      <c r="BJ3957" t="s">
        <v>11262</v>
      </c>
      <c r="BK3957">
        <v>0</v>
      </c>
      <c r="BL3957" t="s">
        <v>85</v>
      </c>
      <c r="BM3957" t="s">
        <v>11263</v>
      </c>
    </row>
    <row r="3958" spans="1:65" x14ac:dyDescent="0.25">
      <c r="A3958">
        <v>2011</v>
      </c>
      <c r="B3958" t="s">
        <v>64</v>
      </c>
      <c r="C3958" t="s">
        <v>65</v>
      </c>
      <c r="D3958" t="s">
        <v>40101</v>
      </c>
      <c r="E3958">
        <v>800215807</v>
      </c>
      <c r="F3958" t="s">
        <v>10952</v>
      </c>
      <c r="G3958">
        <v>11</v>
      </c>
      <c r="H3958" t="s">
        <v>41839</v>
      </c>
      <c r="I3958" t="s">
        <v>67</v>
      </c>
      <c r="J3958" t="s">
        <v>88</v>
      </c>
      <c r="K3958">
        <v>3</v>
      </c>
      <c r="L3958" t="s">
        <v>41838</v>
      </c>
      <c r="M3958">
        <v>72000000</v>
      </c>
      <c r="N3958" t="s">
        <v>41840</v>
      </c>
      <c r="O3958" t="s">
        <v>42858</v>
      </c>
      <c r="P3958" t="s">
        <v>90</v>
      </c>
      <c r="Q3958" t="s">
        <v>697</v>
      </c>
      <c r="R3958" t="s">
        <v>697</v>
      </c>
      <c r="S3958" t="s">
        <v>10953</v>
      </c>
      <c r="T3958" s="3">
        <v>40730</v>
      </c>
      <c r="U3958" t="s">
        <v>10954</v>
      </c>
      <c r="V3958" t="s">
        <v>10955</v>
      </c>
      <c r="W3958">
        <v>829</v>
      </c>
      <c r="X3958">
        <v>402611423</v>
      </c>
      <c r="Y3958" t="s">
        <v>122</v>
      </c>
      <c r="Z3958" t="s">
        <v>123</v>
      </c>
      <c r="AA3958">
        <v>0</v>
      </c>
      <c r="AB3958" t="s">
        <v>76</v>
      </c>
      <c r="AC3958">
        <v>0</v>
      </c>
      <c r="AD3958" t="s">
        <v>76</v>
      </c>
      <c r="AE3958">
        <v>1248580</v>
      </c>
      <c r="AF3958" t="s">
        <v>40104</v>
      </c>
      <c r="AG3958" t="s">
        <v>10956</v>
      </c>
      <c r="AH3958" t="s">
        <v>10957</v>
      </c>
      <c r="AI3958" t="s">
        <v>138</v>
      </c>
      <c r="AJ3958" t="s">
        <v>41304</v>
      </c>
      <c r="AK3958" t="s">
        <v>10958</v>
      </c>
      <c r="AL3958" t="s">
        <v>10959</v>
      </c>
      <c r="AM3958">
        <v>2011</v>
      </c>
      <c r="AN3958" s="1">
        <v>40739</v>
      </c>
      <c r="AO3958" s="1">
        <v>40395</v>
      </c>
      <c r="AP3958">
        <v>7</v>
      </c>
      <c r="AQ3958" t="s">
        <v>81</v>
      </c>
      <c r="AR3958" s="4">
        <f>IF(AQ3958="M",AP3958*30.42,AP3958)</f>
        <v>212.94</v>
      </c>
      <c r="AS3958">
        <v>0</v>
      </c>
      <c r="AT3958" s="4">
        <f>AR3958+AS3958</f>
        <v>212.94</v>
      </c>
      <c r="AU3958">
        <v>3</v>
      </c>
      <c r="AV3958" s="1">
        <f>AO3958+AT3958</f>
        <v>40607.94</v>
      </c>
      <c r="AW3958" s="1">
        <v>40699</v>
      </c>
      <c r="AX3958" s="2">
        <f>IF(AV3958&gt;=AW3958,1,2)</f>
        <v>2</v>
      </c>
      <c r="AY3958" s="2" t="str">
        <f>IF((AV3958+10)&gt;=AW3958,"SAVE","LATE")</f>
        <v>LATE</v>
      </c>
      <c r="AZ3958" t="s">
        <v>82</v>
      </c>
      <c r="BA3958" t="s">
        <v>1011</v>
      </c>
      <c r="BB3958" s="6">
        <v>198486695</v>
      </c>
      <c r="BC3958">
        <v>67220827</v>
      </c>
      <c r="BD3958" s="10">
        <v>265707522</v>
      </c>
      <c r="BE3958" t="s">
        <v>44027</v>
      </c>
      <c r="BF3958">
        <v>0</v>
      </c>
      <c r="BG3958" t="s">
        <v>70</v>
      </c>
      <c r="BH3958">
        <v>-1</v>
      </c>
      <c r="BI3958" t="s">
        <v>10960</v>
      </c>
      <c r="BJ3958" t="s">
        <v>10961</v>
      </c>
      <c r="BK3958">
        <v>0</v>
      </c>
      <c r="BL3958" t="s">
        <v>85</v>
      </c>
      <c r="BM3958" t="s">
        <v>10962</v>
      </c>
    </row>
    <row r="3959" spans="1:65" x14ac:dyDescent="0.25">
      <c r="A3959">
        <v>2011</v>
      </c>
      <c r="B3959" t="s">
        <v>116</v>
      </c>
      <c r="C3959" t="s">
        <v>130</v>
      </c>
      <c r="D3959" t="s">
        <v>40624</v>
      </c>
      <c r="E3959" t="s">
        <v>577</v>
      </c>
      <c r="F3959" t="s">
        <v>578</v>
      </c>
      <c r="G3959">
        <v>1</v>
      </c>
      <c r="H3959" t="s">
        <v>46842</v>
      </c>
      <c r="I3959" t="s">
        <v>67</v>
      </c>
      <c r="J3959" t="s">
        <v>88</v>
      </c>
      <c r="K3959">
        <v>3</v>
      </c>
      <c r="L3959" t="s">
        <v>41838</v>
      </c>
      <c r="M3959">
        <v>72000000</v>
      </c>
      <c r="N3959" t="s">
        <v>41840</v>
      </c>
      <c r="O3959" t="s">
        <v>47154</v>
      </c>
      <c r="P3959" t="s">
        <v>90</v>
      </c>
      <c r="Q3959" t="s">
        <v>40626</v>
      </c>
      <c r="R3959" t="s">
        <v>2865</v>
      </c>
      <c r="S3959" t="s">
        <v>40625</v>
      </c>
      <c r="T3959" t="s">
        <v>2838</v>
      </c>
      <c r="U3959" t="s">
        <v>8140</v>
      </c>
      <c r="V3959" t="s">
        <v>8141</v>
      </c>
      <c r="W3959">
        <v>102</v>
      </c>
      <c r="X3959">
        <v>1009944858</v>
      </c>
      <c r="Y3959" t="s">
        <v>122</v>
      </c>
      <c r="Z3959" t="s">
        <v>123</v>
      </c>
      <c r="AA3959">
        <v>0</v>
      </c>
      <c r="AB3959" t="s">
        <v>76</v>
      </c>
      <c r="AC3959">
        <v>0</v>
      </c>
      <c r="AD3959" t="s">
        <v>76</v>
      </c>
      <c r="AE3959">
        <v>522934</v>
      </c>
      <c r="AF3959" t="s">
        <v>40104</v>
      </c>
      <c r="AG3959" t="s">
        <v>8142</v>
      </c>
      <c r="AH3959" t="s">
        <v>8143</v>
      </c>
      <c r="AI3959" t="s">
        <v>39472</v>
      </c>
      <c r="AJ3959" t="s">
        <v>41304</v>
      </c>
      <c r="AK3959" t="s">
        <v>8144</v>
      </c>
      <c r="AL3959" t="s">
        <v>8145</v>
      </c>
      <c r="AM3959">
        <v>2011</v>
      </c>
      <c r="AN3959" s="1">
        <v>40625</v>
      </c>
      <c r="AO3959" s="1">
        <v>40637</v>
      </c>
      <c r="AP3959">
        <v>4</v>
      </c>
      <c r="AQ3959" t="s">
        <v>81</v>
      </c>
      <c r="AR3959" s="4">
        <f>IF(AQ3959="M",AP3959*30.42,AP3959)</f>
        <v>121.68</v>
      </c>
      <c r="AS3959">
        <v>0</v>
      </c>
      <c r="AT3959" s="4">
        <f>AR3959+AS3959</f>
        <v>121.68</v>
      </c>
      <c r="AU3959">
        <v>4</v>
      </c>
      <c r="AV3959" s="1">
        <f>AO3959+AT3959</f>
        <v>40758.68</v>
      </c>
      <c r="AW3959" s="1">
        <v>40881</v>
      </c>
      <c r="AX3959" s="2">
        <f>IF(AV3959&gt;=AW3959,1,2)</f>
        <v>2</v>
      </c>
      <c r="AY3959" s="2" t="str">
        <f>IF((AV3959+10)&gt;=AW3959,"SAVE","LATE")</f>
        <v>LATE</v>
      </c>
      <c r="AZ3959" t="s">
        <v>82</v>
      </c>
      <c r="BA3959" t="s">
        <v>1011</v>
      </c>
      <c r="BB3959" s="6">
        <v>1009939176</v>
      </c>
      <c r="BC3959">
        <v>0</v>
      </c>
      <c r="BD3959" s="10">
        <v>1009939176</v>
      </c>
      <c r="BE3959" t="s">
        <v>47154</v>
      </c>
      <c r="BF3959">
        <v>0</v>
      </c>
      <c r="BG3959" t="s">
        <v>70</v>
      </c>
      <c r="BH3959">
        <v>-1</v>
      </c>
      <c r="BI3959" t="s">
        <v>8146</v>
      </c>
      <c r="BJ3959" t="s">
        <v>8146</v>
      </c>
      <c r="BK3959">
        <v>0</v>
      </c>
      <c r="BL3959" t="s">
        <v>85</v>
      </c>
      <c r="BM3959" t="s">
        <v>8147</v>
      </c>
    </row>
    <row r="3960" spans="1:65" x14ac:dyDescent="0.25">
      <c r="A3960">
        <v>2010</v>
      </c>
      <c r="B3960" t="s">
        <v>116</v>
      </c>
      <c r="C3960" t="s">
        <v>290</v>
      </c>
      <c r="D3960" t="s">
        <v>43963</v>
      </c>
      <c r="E3960" t="s">
        <v>1082</v>
      </c>
      <c r="F3960" t="s">
        <v>1083</v>
      </c>
      <c r="G3960">
        <v>1</v>
      </c>
      <c r="H3960" t="s">
        <v>46842</v>
      </c>
      <c r="I3960" t="s">
        <v>105</v>
      </c>
      <c r="J3960" t="s">
        <v>88</v>
      </c>
      <c r="K3960">
        <v>3</v>
      </c>
      <c r="L3960" t="s">
        <v>41838</v>
      </c>
      <c r="M3960">
        <v>72000000</v>
      </c>
      <c r="N3960" t="s">
        <v>41840</v>
      </c>
      <c r="O3960" t="s">
        <v>44037</v>
      </c>
      <c r="P3960" t="s">
        <v>90</v>
      </c>
      <c r="Q3960" t="s">
        <v>697</v>
      </c>
      <c r="R3960" t="s">
        <v>697</v>
      </c>
      <c r="S3960" t="s">
        <v>40630</v>
      </c>
      <c r="T3960" s="3">
        <v>40190</v>
      </c>
      <c r="U3960" t="s">
        <v>7552</v>
      </c>
      <c r="V3960" t="s">
        <v>7553</v>
      </c>
      <c r="W3960" t="s">
        <v>7554</v>
      </c>
      <c r="X3960">
        <v>1666717381</v>
      </c>
      <c r="Y3960" t="s">
        <v>122</v>
      </c>
      <c r="Z3960" t="s">
        <v>123</v>
      </c>
      <c r="AA3960">
        <v>0</v>
      </c>
      <c r="AB3960" t="s">
        <v>76</v>
      </c>
      <c r="AC3960">
        <v>0</v>
      </c>
      <c r="AD3960" t="s">
        <v>76</v>
      </c>
      <c r="AE3960">
        <v>528430</v>
      </c>
      <c r="AF3960" t="s">
        <v>40104</v>
      </c>
      <c r="AG3960">
        <v>9004142030</v>
      </c>
      <c r="AH3960" t="s">
        <v>7555</v>
      </c>
      <c r="AI3960" t="s">
        <v>138</v>
      </c>
      <c r="AJ3960" t="s">
        <v>41304</v>
      </c>
      <c r="AK3960">
        <v>79536219</v>
      </c>
      <c r="AL3960" t="s">
        <v>7556</v>
      </c>
      <c r="AM3960">
        <v>2011</v>
      </c>
      <c r="AN3960" s="1">
        <v>40605</v>
      </c>
      <c r="AO3960" s="1">
        <v>40623</v>
      </c>
      <c r="AP3960">
        <v>6</v>
      </c>
      <c r="AQ3960" t="s">
        <v>81</v>
      </c>
      <c r="AR3960" s="4">
        <f>IF(AQ3960="M",AP3960*30.42,AP3960)</f>
        <v>182.52</v>
      </c>
      <c r="AS3960">
        <v>195</v>
      </c>
      <c r="AT3960" s="4">
        <f>AR3960+AS3960</f>
        <v>377.52</v>
      </c>
      <c r="AU3960">
        <v>3</v>
      </c>
      <c r="AV3960" s="1">
        <f>AO3960+AT3960</f>
        <v>41000.519999999997</v>
      </c>
      <c r="AW3960" s="1">
        <v>41092</v>
      </c>
      <c r="AX3960" s="2">
        <f>IF(AV3960&gt;=AW3960,1,2)</f>
        <v>2</v>
      </c>
      <c r="AY3960" s="2" t="str">
        <f>IF((AV3960+10)&gt;=AW3960,"SAVE","LATE")</f>
        <v>LATE</v>
      </c>
      <c r="AZ3960" t="s">
        <v>82</v>
      </c>
      <c r="BA3960" t="s">
        <v>1011</v>
      </c>
      <c r="BB3960" s="6">
        <v>1662915816</v>
      </c>
      <c r="BC3960">
        <v>0</v>
      </c>
      <c r="BD3960" s="10">
        <v>1662915816</v>
      </c>
      <c r="BE3960" t="s">
        <v>44037</v>
      </c>
      <c r="BF3960">
        <v>0</v>
      </c>
      <c r="BG3960" t="s">
        <v>70</v>
      </c>
      <c r="BH3960">
        <v>-1</v>
      </c>
      <c r="BI3960" t="s">
        <v>41556</v>
      </c>
      <c r="BJ3960" t="s">
        <v>1091</v>
      </c>
      <c r="BK3960">
        <v>0</v>
      </c>
      <c r="BL3960" t="s">
        <v>85</v>
      </c>
      <c r="BM3960" t="s">
        <v>7557</v>
      </c>
    </row>
    <row r="3961" spans="1:65" x14ac:dyDescent="0.25">
      <c r="A3961">
        <v>2011</v>
      </c>
      <c r="B3961" t="s">
        <v>64</v>
      </c>
      <c r="C3961" t="s">
        <v>65</v>
      </c>
      <c r="D3961" t="s">
        <v>40101</v>
      </c>
      <c r="E3961">
        <v>800215807</v>
      </c>
      <c r="F3961" t="s">
        <v>181</v>
      </c>
      <c r="G3961">
        <v>12</v>
      </c>
      <c r="H3961" t="s">
        <v>41881</v>
      </c>
      <c r="I3961" t="s">
        <v>67</v>
      </c>
      <c r="J3961" t="s">
        <v>68</v>
      </c>
      <c r="K3961">
        <v>3</v>
      </c>
      <c r="L3961" t="s">
        <v>41838</v>
      </c>
      <c r="M3961">
        <v>72000000</v>
      </c>
      <c r="N3961" t="s">
        <v>41840</v>
      </c>
      <c r="O3961" t="s">
        <v>10339</v>
      </c>
      <c r="P3961" t="s">
        <v>90</v>
      </c>
      <c r="Q3961" t="s">
        <v>70</v>
      </c>
      <c r="R3961" t="s">
        <v>70</v>
      </c>
      <c r="S3961" t="s">
        <v>40630</v>
      </c>
      <c r="T3961" s="3">
        <v>40887</v>
      </c>
      <c r="U3961" t="s">
        <v>10340</v>
      </c>
      <c r="V3961" t="s">
        <v>10341</v>
      </c>
      <c r="W3961" t="s">
        <v>10341</v>
      </c>
      <c r="X3961">
        <v>260874831</v>
      </c>
      <c r="Y3961" t="s">
        <v>122</v>
      </c>
      <c r="Z3961" t="s">
        <v>123</v>
      </c>
      <c r="AA3961">
        <v>0</v>
      </c>
      <c r="AB3961" t="s">
        <v>76</v>
      </c>
      <c r="AC3961">
        <v>0</v>
      </c>
      <c r="AD3961" t="s">
        <v>76</v>
      </c>
      <c r="AE3961">
        <v>646845</v>
      </c>
      <c r="AF3961" t="s">
        <v>40104</v>
      </c>
      <c r="AG3961" t="s">
        <v>10342</v>
      </c>
      <c r="AH3961" t="s">
        <v>40631</v>
      </c>
      <c r="AI3961" t="s">
        <v>138</v>
      </c>
      <c r="AJ3961" t="s">
        <v>41304</v>
      </c>
      <c r="AK3961">
        <v>4207854</v>
      </c>
      <c r="AL3961" t="s">
        <v>3566</v>
      </c>
      <c r="AM3961">
        <v>2011</v>
      </c>
      <c r="AN3961" s="1">
        <v>40711</v>
      </c>
      <c r="AO3961" s="1">
        <v>40764</v>
      </c>
      <c r="AP3961">
        <v>143</v>
      </c>
      <c r="AQ3961" t="s">
        <v>74</v>
      </c>
      <c r="AR3961" s="4">
        <f>IF(AQ3961="M",AP3961*30.42,AP3961)</f>
        <v>143</v>
      </c>
      <c r="AS3961">
        <v>0</v>
      </c>
      <c r="AT3961" s="4">
        <f>AR3961+AS3961</f>
        <v>143</v>
      </c>
      <c r="AU3961">
        <v>11</v>
      </c>
      <c r="AV3961" s="1">
        <f>AO3961+AT3961</f>
        <v>40907</v>
      </c>
      <c r="AW3961" s="1">
        <v>41099</v>
      </c>
      <c r="AX3961" s="2">
        <f>IF(AV3961&gt;=AW3961,1,2)</f>
        <v>2</v>
      </c>
      <c r="AY3961" s="2" t="str">
        <f>IF((AV3961+10)&gt;=AW3961,"SAVE","LATE")</f>
        <v>LATE</v>
      </c>
      <c r="AZ3961" t="s">
        <v>82</v>
      </c>
      <c r="BA3961" t="s">
        <v>1011</v>
      </c>
      <c r="BB3961" s="6">
        <v>260874831</v>
      </c>
      <c r="BC3961">
        <v>0</v>
      </c>
      <c r="BD3961" s="10">
        <v>260874831</v>
      </c>
      <c r="BE3961" t="s">
        <v>10339</v>
      </c>
      <c r="BF3961">
        <v>0</v>
      </c>
      <c r="BG3961" t="s">
        <v>70</v>
      </c>
      <c r="BH3961">
        <v>-1</v>
      </c>
      <c r="BI3961" t="s">
        <v>70</v>
      </c>
      <c r="BJ3961" t="s">
        <v>70</v>
      </c>
      <c r="BK3961">
        <v>0</v>
      </c>
      <c r="BL3961" t="s">
        <v>85</v>
      </c>
      <c r="BM3961" t="s">
        <v>10343</v>
      </c>
    </row>
    <row r="3962" spans="1:65" x14ac:dyDescent="0.25">
      <c r="A3962">
        <v>2011</v>
      </c>
      <c r="B3962" t="s">
        <v>116</v>
      </c>
      <c r="C3962" t="s">
        <v>130</v>
      </c>
      <c r="D3962" t="s">
        <v>40637</v>
      </c>
      <c r="E3962" t="s">
        <v>131</v>
      </c>
      <c r="F3962" t="s">
        <v>132</v>
      </c>
      <c r="G3962">
        <v>1</v>
      </c>
      <c r="H3962" t="s">
        <v>46842</v>
      </c>
      <c r="I3962" t="s">
        <v>67</v>
      </c>
      <c r="J3962" t="s">
        <v>88</v>
      </c>
      <c r="K3962">
        <v>3</v>
      </c>
      <c r="L3962" t="s">
        <v>41838</v>
      </c>
      <c r="M3962">
        <v>30000000</v>
      </c>
      <c r="N3962" t="s">
        <v>41897</v>
      </c>
      <c r="O3962" t="s">
        <v>41559</v>
      </c>
      <c r="P3962" t="s">
        <v>90</v>
      </c>
      <c r="Q3962" t="s">
        <v>41560</v>
      </c>
      <c r="R3962" t="s">
        <v>41560</v>
      </c>
      <c r="S3962" t="s">
        <v>41557</v>
      </c>
      <c r="T3962" s="3">
        <v>40789</v>
      </c>
      <c r="U3962" t="s">
        <v>6074</v>
      </c>
      <c r="V3962" t="s">
        <v>6075</v>
      </c>
      <c r="W3962">
        <v>2120312011002</v>
      </c>
      <c r="X3962">
        <v>8649985007</v>
      </c>
      <c r="Y3962" t="s">
        <v>74</v>
      </c>
      <c r="Z3962" t="s">
        <v>75</v>
      </c>
      <c r="AA3962">
        <v>0</v>
      </c>
      <c r="AB3962" t="s">
        <v>76</v>
      </c>
      <c r="AC3962">
        <v>0</v>
      </c>
      <c r="AD3962" t="s">
        <v>76</v>
      </c>
      <c r="AE3962">
        <v>616912</v>
      </c>
      <c r="AF3962" t="s">
        <v>40104</v>
      </c>
      <c r="AG3962" t="s">
        <v>6076</v>
      </c>
      <c r="AH3962" t="s">
        <v>6077</v>
      </c>
      <c r="AI3962" t="s">
        <v>138</v>
      </c>
      <c r="AJ3962" t="s">
        <v>41304</v>
      </c>
      <c r="AK3962" t="s">
        <v>39759</v>
      </c>
      <c r="AL3962" t="s">
        <v>6078</v>
      </c>
      <c r="AM3962">
        <v>2011</v>
      </c>
      <c r="AN3962" s="1">
        <v>40679</v>
      </c>
      <c r="AO3962" s="1">
        <v>40715</v>
      </c>
      <c r="AP3962">
        <v>9</v>
      </c>
      <c r="AQ3962" t="s">
        <v>81</v>
      </c>
      <c r="AR3962" s="4">
        <f>IF(AQ3962="M",AP3962*30.42,AP3962)</f>
        <v>273.78000000000003</v>
      </c>
      <c r="AS3962">
        <v>45</v>
      </c>
      <c r="AT3962" s="4">
        <f>AR3962+AS3962</f>
        <v>318.78000000000003</v>
      </c>
      <c r="AU3962">
        <v>3</v>
      </c>
      <c r="AV3962" s="1">
        <f>AO3962+AT3962</f>
        <v>41033.78</v>
      </c>
      <c r="AW3962" s="1">
        <v>41126</v>
      </c>
      <c r="AX3962" s="2">
        <f>IF(AV3962&gt;=AW3962,1,2)</f>
        <v>2</v>
      </c>
      <c r="AY3962" s="2" t="str">
        <f>IF((AV3962+10)&gt;=AW3962,"SAVE","LATE")</f>
        <v>LATE</v>
      </c>
      <c r="AZ3962" t="s">
        <v>82</v>
      </c>
      <c r="BA3962" t="s">
        <v>1011</v>
      </c>
      <c r="BB3962" s="6">
        <v>8649759243</v>
      </c>
      <c r="BC3962">
        <v>0</v>
      </c>
      <c r="BD3962" s="10">
        <v>8649759243</v>
      </c>
      <c r="BE3962" t="s">
        <v>44049</v>
      </c>
      <c r="BF3962">
        <v>0</v>
      </c>
      <c r="BG3962" t="s">
        <v>70</v>
      </c>
      <c r="BH3962">
        <v>-1</v>
      </c>
      <c r="BI3962" t="s">
        <v>6079</v>
      </c>
      <c r="BJ3962" t="s">
        <v>6080</v>
      </c>
      <c r="BK3962">
        <v>0</v>
      </c>
      <c r="BL3962" t="s">
        <v>85</v>
      </c>
      <c r="BM3962" t="s">
        <v>6081</v>
      </c>
    </row>
    <row r="3963" spans="1:65" x14ac:dyDescent="0.25">
      <c r="A3963">
        <v>2010</v>
      </c>
      <c r="B3963" t="s">
        <v>116</v>
      </c>
      <c r="C3963" t="s">
        <v>130</v>
      </c>
      <c r="D3963" t="s">
        <v>40637</v>
      </c>
      <c r="E3963" t="s">
        <v>131</v>
      </c>
      <c r="F3963" t="s">
        <v>132</v>
      </c>
      <c r="G3963">
        <v>1</v>
      </c>
      <c r="H3963" t="s">
        <v>46842</v>
      </c>
      <c r="I3963" t="s">
        <v>67</v>
      </c>
      <c r="J3963" t="s">
        <v>88</v>
      </c>
      <c r="K3963">
        <v>3</v>
      </c>
      <c r="L3963" t="s">
        <v>41838</v>
      </c>
      <c r="M3963">
        <v>30000000</v>
      </c>
      <c r="N3963" t="s">
        <v>41897</v>
      </c>
      <c r="O3963" t="s">
        <v>44050</v>
      </c>
      <c r="P3963" t="s">
        <v>90</v>
      </c>
      <c r="Q3963" t="s">
        <v>41560</v>
      </c>
      <c r="R3963" t="s">
        <v>41560</v>
      </c>
      <c r="S3963" t="s">
        <v>41557</v>
      </c>
      <c r="T3963" t="s">
        <v>5418</v>
      </c>
      <c r="U3963" t="s">
        <v>9841</v>
      </c>
      <c r="V3963" t="s">
        <v>9842</v>
      </c>
      <c r="W3963">
        <v>2120312011001</v>
      </c>
      <c r="X3963">
        <v>349238902</v>
      </c>
      <c r="Y3963" t="s">
        <v>74</v>
      </c>
      <c r="Z3963" t="s">
        <v>75</v>
      </c>
      <c r="AA3963">
        <v>0</v>
      </c>
      <c r="AB3963" t="s">
        <v>76</v>
      </c>
      <c r="AC3963">
        <v>0</v>
      </c>
      <c r="AD3963" t="s">
        <v>76</v>
      </c>
      <c r="AE3963">
        <v>580657</v>
      </c>
      <c r="AF3963" t="s">
        <v>41304</v>
      </c>
      <c r="AG3963" t="s">
        <v>9843</v>
      </c>
      <c r="AH3963" t="s">
        <v>9844</v>
      </c>
      <c r="AI3963" t="s">
        <v>138</v>
      </c>
      <c r="AJ3963" t="s">
        <v>41304</v>
      </c>
      <c r="AK3963" t="s">
        <v>40638</v>
      </c>
      <c r="AL3963" t="s">
        <v>9844</v>
      </c>
      <c r="AM3963">
        <v>2011</v>
      </c>
      <c r="AN3963" s="1">
        <v>40577</v>
      </c>
      <c r="AO3963" s="1">
        <v>40584</v>
      </c>
      <c r="AP3963">
        <v>5</v>
      </c>
      <c r="AQ3963" t="s">
        <v>81</v>
      </c>
      <c r="AR3963" s="4">
        <f>IF(AQ3963="M",AP3963*30.42,AP3963)</f>
        <v>152.10000000000002</v>
      </c>
      <c r="AS3963">
        <v>30</v>
      </c>
      <c r="AT3963" s="4">
        <f>AR3963+AS3963</f>
        <v>182.10000000000002</v>
      </c>
      <c r="AU3963">
        <v>1</v>
      </c>
      <c r="AV3963" s="1">
        <f>AO3963+AT3963</f>
        <v>40766.1</v>
      </c>
      <c r="AW3963" s="1">
        <v>40795</v>
      </c>
      <c r="AX3963" s="2">
        <f>IF(AV3963&gt;=AW3963,1,2)</f>
        <v>2</v>
      </c>
      <c r="AY3963" s="2" t="str">
        <f>IF((AV3963+10)&gt;=AW3963,"SAVE","LATE")</f>
        <v>LATE</v>
      </c>
      <c r="AZ3963" t="s">
        <v>82</v>
      </c>
      <c r="BA3963" t="s">
        <v>1011</v>
      </c>
      <c r="BB3963" s="6">
        <v>349178843</v>
      </c>
      <c r="BC3963">
        <v>149764416</v>
      </c>
      <c r="BD3963" s="10">
        <v>498943259</v>
      </c>
      <c r="BE3963" t="s">
        <v>47163</v>
      </c>
      <c r="BF3963">
        <v>0</v>
      </c>
      <c r="BG3963" t="s">
        <v>70</v>
      </c>
      <c r="BH3963">
        <v>-1</v>
      </c>
      <c r="BI3963" t="s">
        <v>9845</v>
      </c>
      <c r="BJ3963" t="s">
        <v>9846</v>
      </c>
      <c r="BK3963">
        <v>0</v>
      </c>
      <c r="BL3963" t="s">
        <v>85</v>
      </c>
      <c r="BM3963" t="s">
        <v>9847</v>
      </c>
    </row>
    <row r="3964" spans="1:65" x14ac:dyDescent="0.25">
      <c r="A3964">
        <v>2011</v>
      </c>
      <c r="B3964" t="s">
        <v>116</v>
      </c>
      <c r="C3964" t="s">
        <v>130</v>
      </c>
      <c r="D3964" t="s">
        <v>40637</v>
      </c>
      <c r="E3964" t="s">
        <v>131</v>
      </c>
      <c r="F3964" t="s">
        <v>132</v>
      </c>
      <c r="G3964">
        <v>1</v>
      </c>
      <c r="H3964" t="s">
        <v>46842</v>
      </c>
      <c r="I3964" t="s">
        <v>67</v>
      </c>
      <c r="J3964" t="s">
        <v>88</v>
      </c>
      <c r="K3964">
        <v>3</v>
      </c>
      <c r="L3964" t="s">
        <v>41838</v>
      </c>
      <c r="M3964">
        <v>30000000</v>
      </c>
      <c r="N3964" t="s">
        <v>41897</v>
      </c>
      <c r="O3964" t="s">
        <v>10094</v>
      </c>
      <c r="P3964" t="s">
        <v>90</v>
      </c>
      <c r="Q3964" t="s">
        <v>41560</v>
      </c>
      <c r="R3964" t="s">
        <v>41560</v>
      </c>
      <c r="S3964" t="s">
        <v>41557</v>
      </c>
      <c r="T3964" s="3">
        <v>40547</v>
      </c>
      <c r="U3964" t="s">
        <v>10095</v>
      </c>
      <c r="V3964" t="s">
        <v>10096</v>
      </c>
      <c r="W3964">
        <v>2220312011009</v>
      </c>
      <c r="X3964">
        <v>299993242</v>
      </c>
      <c r="Y3964" t="s">
        <v>74</v>
      </c>
      <c r="Z3964" t="s">
        <v>75</v>
      </c>
      <c r="AA3964">
        <v>0</v>
      </c>
      <c r="AB3964" t="s">
        <v>76</v>
      </c>
      <c r="AC3964">
        <v>0</v>
      </c>
      <c r="AD3964" t="s">
        <v>76</v>
      </c>
      <c r="AE3964">
        <v>730587</v>
      </c>
      <c r="AF3964" t="s">
        <v>145</v>
      </c>
      <c r="AG3964" t="s">
        <v>10097</v>
      </c>
      <c r="AH3964" t="s">
        <v>9844</v>
      </c>
      <c r="AI3964" t="s">
        <v>138</v>
      </c>
      <c r="AJ3964" t="s">
        <v>41304</v>
      </c>
      <c r="AK3964" t="s">
        <v>40638</v>
      </c>
      <c r="AL3964" t="s">
        <v>9844</v>
      </c>
      <c r="AM3964">
        <v>2011</v>
      </c>
      <c r="AN3964" s="1">
        <v>40756</v>
      </c>
      <c r="AO3964" s="1">
        <v>40814</v>
      </c>
      <c r="AP3964">
        <v>5</v>
      </c>
      <c r="AQ3964" t="s">
        <v>81</v>
      </c>
      <c r="AR3964" s="4">
        <f>IF(AQ3964="M",AP3964*30.42,AP3964)</f>
        <v>152.10000000000002</v>
      </c>
      <c r="AS3964">
        <v>0</v>
      </c>
      <c r="AT3964" s="4">
        <f>AR3964+AS3964</f>
        <v>152.10000000000002</v>
      </c>
      <c r="AU3964">
        <v>1</v>
      </c>
      <c r="AV3964" s="1">
        <f>AO3964+AT3964</f>
        <v>40966.1</v>
      </c>
      <c r="AW3964" s="1">
        <v>40996</v>
      </c>
      <c r="AX3964" s="2">
        <f>IF(AV3964&gt;=AW3964,1,2)</f>
        <v>2</v>
      </c>
      <c r="AY3964" s="2" t="str">
        <f>IF((AV3964+10)&gt;=AW3964,"SAVE","LATE")</f>
        <v>LATE</v>
      </c>
      <c r="AZ3964" t="s">
        <v>82</v>
      </c>
      <c r="BA3964" t="s">
        <v>1011</v>
      </c>
      <c r="BB3964" s="6">
        <v>299940914</v>
      </c>
      <c r="BC3964">
        <v>147162452</v>
      </c>
      <c r="BD3964" s="10">
        <v>447103366</v>
      </c>
      <c r="BE3964" t="s">
        <v>44051</v>
      </c>
      <c r="BF3964">
        <v>0</v>
      </c>
      <c r="BG3964" t="s">
        <v>70</v>
      </c>
      <c r="BH3964">
        <v>-1</v>
      </c>
      <c r="BI3964" t="s">
        <v>10098</v>
      </c>
      <c r="BJ3964" t="s">
        <v>6080</v>
      </c>
      <c r="BK3964">
        <v>0</v>
      </c>
      <c r="BL3964" t="s">
        <v>85</v>
      </c>
      <c r="BM3964" t="s">
        <v>10099</v>
      </c>
    </row>
    <row r="3965" spans="1:65" x14ac:dyDescent="0.25">
      <c r="A3965">
        <v>2011</v>
      </c>
      <c r="B3965" t="s">
        <v>116</v>
      </c>
      <c r="C3965" t="s">
        <v>130</v>
      </c>
      <c r="D3965" t="s">
        <v>40637</v>
      </c>
      <c r="E3965" t="s">
        <v>131</v>
      </c>
      <c r="F3965" t="s">
        <v>132</v>
      </c>
      <c r="G3965">
        <v>11</v>
      </c>
      <c r="H3965" t="s">
        <v>41839</v>
      </c>
      <c r="I3965" t="s">
        <v>67</v>
      </c>
      <c r="J3965" t="s">
        <v>88</v>
      </c>
      <c r="K3965">
        <v>3</v>
      </c>
      <c r="L3965" t="s">
        <v>41838</v>
      </c>
      <c r="M3965">
        <v>30000000</v>
      </c>
      <c r="N3965" t="s">
        <v>41897</v>
      </c>
      <c r="O3965" t="s">
        <v>44052</v>
      </c>
      <c r="P3965" t="s">
        <v>90</v>
      </c>
      <c r="Q3965" t="s">
        <v>41560</v>
      </c>
      <c r="R3965" t="s">
        <v>41560</v>
      </c>
      <c r="S3965" t="s">
        <v>41557</v>
      </c>
      <c r="T3965" t="s">
        <v>12382</v>
      </c>
      <c r="U3965" t="s">
        <v>12383</v>
      </c>
      <c r="V3965" t="s">
        <v>12384</v>
      </c>
      <c r="W3965">
        <v>2220312011027</v>
      </c>
      <c r="X3965">
        <v>99997872</v>
      </c>
      <c r="Y3965" t="s">
        <v>74</v>
      </c>
      <c r="Z3965" t="s">
        <v>75</v>
      </c>
      <c r="AA3965">
        <v>0</v>
      </c>
      <c r="AB3965" t="s">
        <v>76</v>
      </c>
      <c r="AC3965">
        <v>0</v>
      </c>
      <c r="AD3965" t="s">
        <v>76</v>
      </c>
      <c r="AE3965">
        <v>730741</v>
      </c>
      <c r="AF3965" t="s">
        <v>41304</v>
      </c>
      <c r="AG3965" t="s">
        <v>12385</v>
      </c>
      <c r="AH3965" t="s">
        <v>12386</v>
      </c>
      <c r="AI3965" t="s">
        <v>138</v>
      </c>
      <c r="AJ3965" t="s">
        <v>41304</v>
      </c>
      <c r="AK3965" t="s">
        <v>12385</v>
      </c>
      <c r="AL3965" t="s">
        <v>12386</v>
      </c>
      <c r="AM3965">
        <v>2011</v>
      </c>
      <c r="AN3965" s="1">
        <v>40892</v>
      </c>
      <c r="AO3965" s="1">
        <v>40899</v>
      </c>
      <c r="AP3965">
        <v>15</v>
      </c>
      <c r="AQ3965" t="s">
        <v>74</v>
      </c>
      <c r="AR3965" s="4">
        <f>IF(AQ3965="M",AP3965*30.42,AP3965)</f>
        <v>15</v>
      </c>
      <c r="AS3965">
        <v>0</v>
      </c>
      <c r="AT3965" s="4">
        <f>AR3965+AS3965</f>
        <v>15</v>
      </c>
      <c r="AU3965">
        <v>1</v>
      </c>
      <c r="AV3965" s="1">
        <f>AO3965+AT3965</f>
        <v>40914</v>
      </c>
      <c r="AW3965" s="1">
        <v>40945</v>
      </c>
      <c r="AX3965" s="2">
        <f>IF(AV3965&gt;=AW3965,1,2)</f>
        <v>2</v>
      </c>
      <c r="AY3965" s="2" t="str">
        <f>IF((AV3965+10)&gt;=AW3965,"SAVE","LATE")</f>
        <v>LATE</v>
      </c>
      <c r="AZ3965" t="s">
        <v>82</v>
      </c>
      <c r="BA3965" t="s">
        <v>1011</v>
      </c>
      <c r="BB3965" s="6">
        <v>99997872</v>
      </c>
      <c r="BC3965">
        <v>0</v>
      </c>
      <c r="BD3965" s="10">
        <v>99997872</v>
      </c>
      <c r="BE3965" t="s">
        <v>44053</v>
      </c>
      <c r="BF3965">
        <v>0</v>
      </c>
      <c r="BG3965" t="s">
        <v>70</v>
      </c>
      <c r="BH3965">
        <v>-1</v>
      </c>
      <c r="BI3965" t="s">
        <v>12387</v>
      </c>
      <c r="BJ3965" t="s">
        <v>6080</v>
      </c>
      <c r="BK3965">
        <v>0</v>
      </c>
      <c r="BL3965" t="s">
        <v>85</v>
      </c>
      <c r="BM3965" t="s">
        <v>12388</v>
      </c>
    </row>
    <row r="3966" spans="1:65" x14ac:dyDescent="0.25">
      <c r="A3966">
        <v>2011</v>
      </c>
      <c r="B3966" t="s">
        <v>116</v>
      </c>
      <c r="C3966" t="s">
        <v>130</v>
      </c>
      <c r="D3966" t="s">
        <v>40637</v>
      </c>
      <c r="E3966" t="s">
        <v>131</v>
      </c>
      <c r="F3966" t="s">
        <v>132</v>
      </c>
      <c r="G3966">
        <v>11</v>
      </c>
      <c r="H3966" t="s">
        <v>41839</v>
      </c>
      <c r="I3966" t="s">
        <v>67</v>
      </c>
      <c r="J3966" t="s">
        <v>88</v>
      </c>
      <c r="K3966">
        <v>3</v>
      </c>
      <c r="L3966" t="s">
        <v>41838</v>
      </c>
      <c r="M3966">
        <v>30000000</v>
      </c>
      <c r="N3966" t="s">
        <v>41897</v>
      </c>
      <c r="O3966" t="s">
        <v>44054</v>
      </c>
      <c r="P3966" t="s">
        <v>90</v>
      </c>
      <c r="Q3966" t="s">
        <v>41560</v>
      </c>
      <c r="R3966" t="s">
        <v>41560</v>
      </c>
      <c r="S3966" t="s">
        <v>41557</v>
      </c>
      <c r="T3966" t="s">
        <v>6270</v>
      </c>
      <c r="U3966" t="s">
        <v>12400</v>
      </c>
      <c r="V3966" t="s">
        <v>12401</v>
      </c>
      <c r="W3966">
        <v>2220312011026</v>
      </c>
      <c r="X3966">
        <v>100000000</v>
      </c>
      <c r="Y3966" t="s">
        <v>74</v>
      </c>
      <c r="Z3966" t="s">
        <v>75</v>
      </c>
      <c r="AA3966">
        <v>0</v>
      </c>
      <c r="AB3966" t="s">
        <v>76</v>
      </c>
      <c r="AC3966">
        <v>0</v>
      </c>
      <c r="AD3966" t="s">
        <v>76</v>
      </c>
      <c r="AE3966">
        <v>730822</v>
      </c>
      <c r="AF3966" t="s">
        <v>41304</v>
      </c>
      <c r="AG3966" t="s">
        <v>9843</v>
      </c>
      <c r="AH3966" t="s">
        <v>9844</v>
      </c>
      <c r="AI3966" t="s">
        <v>138</v>
      </c>
      <c r="AJ3966" t="s">
        <v>41304</v>
      </c>
      <c r="AK3966" t="s">
        <v>40638</v>
      </c>
      <c r="AL3966" t="s">
        <v>9844</v>
      </c>
      <c r="AM3966">
        <v>2011</v>
      </c>
      <c r="AN3966" s="1">
        <v>40890</v>
      </c>
      <c r="AO3966" s="1">
        <v>40892</v>
      </c>
      <c r="AP3966">
        <v>15</v>
      </c>
      <c r="AQ3966" t="s">
        <v>74</v>
      </c>
      <c r="AR3966" s="4">
        <f>IF(AQ3966="M",AP3966*30.42,AP3966)</f>
        <v>15</v>
      </c>
      <c r="AS3966">
        <v>0</v>
      </c>
      <c r="AT3966" s="4">
        <f>AR3966+AS3966</f>
        <v>15</v>
      </c>
      <c r="AU3966">
        <v>1</v>
      </c>
      <c r="AV3966" s="1">
        <f>AO3966+AT3966</f>
        <v>40907</v>
      </c>
      <c r="AW3966" s="1">
        <v>40938</v>
      </c>
      <c r="AX3966" s="2">
        <f>IF(AV3966&gt;=AW3966,1,2)</f>
        <v>2</v>
      </c>
      <c r="AY3966" s="2" t="str">
        <f>IF((AV3966+10)&gt;=AW3966,"SAVE","LATE")</f>
        <v>LATE</v>
      </c>
      <c r="AZ3966" t="s">
        <v>82</v>
      </c>
      <c r="BA3966" t="s">
        <v>1011</v>
      </c>
      <c r="BB3966" s="6">
        <v>99970745</v>
      </c>
      <c r="BC3966">
        <v>0</v>
      </c>
      <c r="BD3966" s="10">
        <v>99970745</v>
      </c>
      <c r="BE3966" t="s">
        <v>44054</v>
      </c>
      <c r="BF3966">
        <v>0</v>
      </c>
      <c r="BG3966" t="s">
        <v>70</v>
      </c>
      <c r="BH3966">
        <v>-1</v>
      </c>
      <c r="BI3966" t="s">
        <v>12402</v>
      </c>
      <c r="BJ3966" t="s">
        <v>6080</v>
      </c>
      <c r="BK3966">
        <v>0</v>
      </c>
      <c r="BL3966" t="s">
        <v>85</v>
      </c>
      <c r="BM3966" t="s">
        <v>12403</v>
      </c>
    </row>
    <row r="3967" spans="1:65" x14ac:dyDescent="0.25">
      <c r="A3967">
        <v>2011</v>
      </c>
      <c r="B3967" t="s">
        <v>116</v>
      </c>
      <c r="C3967" t="s">
        <v>130</v>
      </c>
      <c r="D3967" t="s">
        <v>40637</v>
      </c>
      <c r="E3967" t="s">
        <v>131</v>
      </c>
      <c r="F3967" t="s">
        <v>132</v>
      </c>
      <c r="G3967">
        <v>1</v>
      </c>
      <c r="H3967" t="s">
        <v>46842</v>
      </c>
      <c r="I3967" t="s">
        <v>67</v>
      </c>
      <c r="J3967" t="s">
        <v>88</v>
      </c>
      <c r="K3967">
        <v>3</v>
      </c>
      <c r="L3967" t="s">
        <v>41838</v>
      </c>
      <c r="M3967">
        <v>30000000</v>
      </c>
      <c r="N3967" t="s">
        <v>41897</v>
      </c>
      <c r="O3967" t="s">
        <v>44055</v>
      </c>
      <c r="P3967" t="s">
        <v>90</v>
      </c>
      <c r="Q3967" t="s">
        <v>41560</v>
      </c>
      <c r="R3967" t="s">
        <v>41560</v>
      </c>
      <c r="S3967" t="s">
        <v>41557</v>
      </c>
      <c r="T3967" s="3">
        <v>40704</v>
      </c>
      <c r="U3967" t="s">
        <v>12637</v>
      </c>
      <c r="V3967" t="s">
        <v>12638</v>
      </c>
      <c r="W3967">
        <v>2220312011018</v>
      </c>
      <c r="X3967">
        <v>74824599</v>
      </c>
      <c r="Y3967" t="s">
        <v>74</v>
      </c>
      <c r="Z3967" t="s">
        <v>75</v>
      </c>
      <c r="AA3967">
        <v>0</v>
      </c>
      <c r="AB3967" t="s">
        <v>76</v>
      </c>
      <c r="AC3967">
        <v>0</v>
      </c>
      <c r="AD3967" t="s">
        <v>76</v>
      </c>
      <c r="AE3967">
        <v>730343</v>
      </c>
      <c r="AF3967" t="s">
        <v>41304</v>
      </c>
      <c r="AG3967" t="s">
        <v>12385</v>
      </c>
      <c r="AH3967" t="s">
        <v>12386</v>
      </c>
      <c r="AI3967" t="s">
        <v>138</v>
      </c>
      <c r="AJ3967" t="s">
        <v>41304</v>
      </c>
      <c r="AK3967" t="s">
        <v>12385</v>
      </c>
      <c r="AL3967" t="s">
        <v>12386</v>
      </c>
      <c r="AM3967">
        <v>2011</v>
      </c>
      <c r="AN3967" s="1">
        <v>40862</v>
      </c>
      <c r="AO3967" s="1">
        <v>40871</v>
      </c>
      <c r="AP3967">
        <v>2</v>
      </c>
      <c r="AQ3967" t="s">
        <v>81</v>
      </c>
      <c r="AR3967" s="4">
        <f>IF(AQ3967="M",AP3967*30.42,AP3967)</f>
        <v>60.84</v>
      </c>
      <c r="AS3967">
        <v>0</v>
      </c>
      <c r="AT3967" s="4">
        <f>AR3967+AS3967</f>
        <v>60.84</v>
      </c>
      <c r="AU3967">
        <v>1</v>
      </c>
      <c r="AV3967" s="1">
        <f>AO3967+AT3967</f>
        <v>40931.839999999997</v>
      </c>
      <c r="AW3967" s="1">
        <v>40963</v>
      </c>
      <c r="AX3967" s="2">
        <f>IF(AV3967&gt;=AW3967,1,2)</f>
        <v>2</v>
      </c>
      <c r="AY3967" s="2" t="str">
        <f>IF((AV3967+10)&gt;=AW3967,"SAVE","LATE")</f>
        <v>LATE</v>
      </c>
      <c r="AZ3967" t="s">
        <v>82</v>
      </c>
      <c r="BA3967" t="s">
        <v>1011</v>
      </c>
      <c r="BB3967" s="6">
        <v>74816925</v>
      </c>
      <c r="BC3967">
        <v>0</v>
      </c>
      <c r="BD3967" s="10">
        <v>74816925</v>
      </c>
      <c r="BE3967" t="s">
        <v>44056</v>
      </c>
      <c r="BF3967">
        <v>0</v>
      </c>
      <c r="BG3967" t="s">
        <v>70</v>
      </c>
      <c r="BH3967">
        <v>-1</v>
      </c>
      <c r="BI3967" t="s">
        <v>12639</v>
      </c>
      <c r="BJ3967" t="s">
        <v>6080</v>
      </c>
      <c r="BK3967">
        <v>0</v>
      </c>
      <c r="BL3967" t="s">
        <v>85</v>
      </c>
      <c r="BM3967" t="s">
        <v>12640</v>
      </c>
    </row>
    <row r="3968" spans="1:65" x14ac:dyDescent="0.25">
      <c r="A3968">
        <v>2011</v>
      </c>
      <c r="B3968" t="s">
        <v>116</v>
      </c>
      <c r="C3968" t="s">
        <v>130</v>
      </c>
      <c r="D3968" t="s">
        <v>40637</v>
      </c>
      <c r="E3968" t="s">
        <v>131</v>
      </c>
      <c r="F3968" t="s">
        <v>132</v>
      </c>
      <c r="G3968">
        <v>12</v>
      </c>
      <c r="H3968" t="s">
        <v>41881</v>
      </c>
      <c r="I3968" t="s">
        <v>105</v>
      </c>
      <c r="J3968" t="s">
        <v>68</v>
      </c>
      <c r="K3968">
        <v>3</v>
      </c>
      <c r="L3968" t="s">
        <v>41838</v>
      </c>
      <c r="M3968">
        <v>30000000</v>
      </c>
      <c r="N3968" t="s">
        <v>41897</v>
      </c>
      <c r="O3968" t="s">
        <v>44057</v>
      </c>
      <c r="P3968" t="s">
        <v>90</v>
      </c>
      <c r="Q3968" t="s">
        <v>70</v>
      </c>
      <c r="R3968" t="s">
        <v>70</v>
      </c>
      <c r="S3968" t="s">
        <v>41557</v>
      </c>
      <c r="T3968" t="s">
        <v>7537</v>
      </c>
      <c r="U3968" t="s">
        <v>12871</v>
      </c>
      <c r="V3968">
        <v>24410182011006</v>
      </c>
      <c r="W3968">
        <v>24410182011006</v>
      </c>
      <c r="X3968">
        <v>44894847</v>
      </c>
      <c r="Y3968" t="s">
        <v>74</v>
      </c>
      <c r="Z3968" t="s">
        <v>75</v>
      </c>
      <c r="AA3968">
        <v>0</v>
      </c>
      <c r="AB3968" t="s">
        <v>76</v>
      </c>
      <c r="AC3968">
        <v>0</v>
      </c>
      <c r="AD3968" t="s">
        <v>76</v>
      </c>
      <c r="AE3968">
        <v>624212</v>
      </c>
      <c r="AF3968" t="s">
        <v>40104</v>
      </c>
      <c r="AG3968" t="s">
        <v>12872</v>
      </c>
      <c r="AH3968" t="s">
        <v>12873</v>
      </c>
      <c r="AI3968" t="s">
        <v>138</v>
      </c>
      <c r="AJ3968" t="s">
        <v>41304</v>
      </c>
      <c r="AK3968" t="s">
        <v>12874</v>
      </c>
      <c r="AL3968" t="s">
        <v>1380</v>
      </c>
      <c r="AM3968">
        <v>2011</v>
      </c>
      <c r="AN3968" s="1">
        <v>40690</v>
      </c>
      <c r="AO3968" s="1">
        <v>40695</v>
      </c>
      <c r="AP3968">
        <v>3</v>
      </c>
      <c r="AQ3968" t="s">
        <v>81</v>
      </c>
      <c r="AR3968" s="4">
        <f>IF(AQ3968="M",AP3968*30.42,AP3968)</f>
        <v>91.26</v>
      </c>
      <c r="AS3968">
        <v>0</v>
      </c>
      <c r="AT3968" s="4">
        <f>AR3968+AS3968</f>
        <v>91.26</v>
      </c>
      <c r="AU3968">
        <v>2</v>
      </c>
      <c r="AV3968" s="1">
        <f>AO3968+AT3968</f>
        <v>40786.26</v>
      </c>
      <c r="AW3968" s="1">
        <v>40848</v>
      </c>
      <c r="AX3968" s="2">
        <f>IF(AV3968&gt;=AW3968,1,2)</f>
        <v>2</v>
      </c>
      <c r="AY3968" s="2" t="str">
        <f>IF((AV3968+10)&gt;=AW3968,"SAVE","LATE")</f>
        <v>LATE</v>
      </c>
      <c r="AZ3968" t="s">
        <v>82</v>
      </c>
      <c r="BA3968" t="s">
        <v>1011</v>
      </c>
      <c r="BB3968" s="6">
        <v>44894847</v>
      </c>
      <c r="BC3968">
        <v>0</v>
      </c>
      <c r="BD3968" s="10">
        <v>44894847</v>
      </c>
      <c r="BE3968" t="s">
        <v>44057</v>
      </c>
      <c r="BF3968">
        <v>0</v>
      </c>
      <c r="BG3968" t="s">
        <v>70</v>
      </c>
      <c r="BH3968">
        <v>-1</v>
      </c>
      <c r="BI3968" t="s">
        <v>70</v>
      </c>
      <c r="BJ3968" t="s">
        <v>70</v>
      </c>
      <c r="BK3968">
        <v>0</v>
      </c>
      <c r="BL3968" t="s">
        <v>85</v>
      </c>
      <c r="BM3968" t="s">
        <v>12875</v>
      </c>
    </row>
    <row r="3969" spans="1:65" x14ac:dyDescent="0.25">
      <c r="A3969">
        <v>2010</v>
      </c>
      <c r="B3969" t="s">
        <v>116</v>
      </c>
      <c r="C3969" t="s">
        <v>290</v>
      </c>
      <c r="D3969" t="s">
        <v>43963</v>
      </c>
      <c r="E3969" t="s">
        <v>1082</v>
      </c>
      <c r="F3969" t="s">
        <v>1083</v>
      </c>
      <c r="G3969">
        <v>1</v>
      </c>
      <c r="H3969" t="s">
        <v>46842</v>
      </c>
      <c r="I3969" t="s">
        <v>105</v>
      </c>
      <c r="J3969" t="s">
        <v>88</v>
      </c>
      <c r="K3969">
        <v>3</v>
      </c>
      <c r="L3969" t="s">
        <v>41838</v>
      </c>
      <c r="M3969">
        <v>72000000</v>
      </c>
      <c r="N3969" t="s">
        <v>41840</v>
      </c>
      <c r="O3969" t="s">
        <v>5989</v>
      </c>
      <c r="P3969" t="s">
        <v>90</v>
      </c>
      <c r="Q3969" t="s">
        <v>697</v>
      </c>
      <c r="R3969" t="s">
        <v>697</v>
      </c>
      <c r="S3969" t="s">
        <v>2303</v>
      </c>
      <c r="T3969" t="s">
        <v>1376</v>
      </c>
      <c r="U3969" t="s">
        <v>5990</v>
      </c>
      <c r="V3969" t="s">
        <v>5991</v>
      </c>
      <c r="W3969" t="s">
        <v>5992</v>
      </c>
      <c r="X3969">
        <v>9500000000</v>
      </c>
      <c r="Y3969" t="s">
        <v>122</v>
      </c>
      <c r="Z3969" t="s">
        <v>123</v>
      </c>
      <c r="AA3969">
        <v>0</v>
      </c>
      <c r="AB3969" t="s">
        <v>76</v>
      </c>
      <c r="AC3969">
        <v>0</v>
      </c>
      <c r="AD3969" t="s">
        <v>76</v>
      </c>
      <c r="AE3969">
        <v>505958</v>
      </c>
      <c r="AF3969" t="s">
        <v>40104</v>
      </c>
      <c r="AG3969">
        <v>9004127951</v>
      </c>
      <c r="AH3969" t="s">
        <v>5993</v>
      </c>
      <c r="AI3969" t="s">
        <v>138</v>
      </c>
      <c r="AJ3969" t="s">
        <v>41304</v>
      </c>
      <c r="AK3969">
        <v>91245153</v>
      </c>
      <c r="AL3969" t="s">
        <v>5994</v>
      </c>
      <c r="AM3969">
        <v>2011</v>
      </c>
      <c r="AN3969" s="1">
        <v>40585</v>
      </c>
      <c r="AO3969" s="1">
        <v>40595</v>
      </c>
      <c r="AP3969">
        <v>10</v>
      </c>
      <c r="AQ3969" t="s">
        <v>81</v>
      </c>
      <c r="AR3969" s="4">
        <f>IF(AQ3969="M",AP3969*30.42,AP3969)</f>
        <v>304.20000000000005</v>
      </c>
      <c r="AS3969">
        <v>0</v>
      </c>
      <c r="AT3969" s="4">
        <f>AR3969+AS3969</f>
        <v>304.20000000000005</v>
      </c>
      <c r="AU3969">
        <v>11</v>
      </c>
      <c r="AV3969" s="1">
        <f>AO3969+AT3969</f>
        <v>40899.199999999997</v>
      </c>
      <c r="AW3969" s="1">
        <v>41234</v>
      </c>
      <c r="AX3969" s="2">
        <f>IF(AV3969&gt;=AW3969,1,2)</f>
        <v>2</v>
      </c>
      <c r="AY3969" s="2" t="str">
        <f>IF((AV3969+10)&gt;=AW3969,"SAVE","LATE")</f>
        <v>LATE</v>
      </c>
      <c r="AZ3969" t="s">
        <v>82</v>
      </c>
      <c r="BA3969" t="s">
        <v>1011</v>
      </c>
      <c r="BB3969" s="6">
        <v>9499879221</v>
      </c>
      <c r="BC3969">
        <v>0</v>
      </c>
      <c r="BD3969" s="10">
        <v>9499879221</v>
      </c>
      <c r="BE3969" t="s">
        <v>5989</v>
      </c>
      <c r="BF3969">
        <v>0</v>
      </c>
      <c r="BG3969" t="s">
        <v>70</v>
      </c>
      <c r="BH3969">
        <v>-1</v>
      </c>
      <c r="BI3969" t="s">
        <v>40639</v>
      </c>
      <c r="BJ3969" t="s">
        <v>1091</v>
      </c>
      <c r="BK3969">
        <v>0</v>
      </c>
      <c r="BL3969" t="s">
        <v>85</v>
      </c>
      <c r="BM3969" t="s">
        <v>5995</v>
      </c>
    </row>
    <row r="3970" spans="1:65" x14ac:dyDescent="0.25">
      <c r="A3970">
        <v>2011</v>
      </c>
      <c r="B3970" t="s">
        <v>116</v>
      </c>
      <c r="C3970" t="s">
        <v>693</v>
      </c>
      <c r="D3970" t="s">
        <v>40640</v>
      </c>
      <c r="E3970" t="s">
        <v>82</v>
      </c>
      <c r="F3970" t="s">
        <v>6570</v>
      </c>
      <c r="G3970">
        <v>1</v>
      </c>
      <c r="H3970" t="s">
        <v>46842</v>
      </c>
      <c r="I3970" t="s">
        <v>67</v>
      </c>
      <c r="J3970" t="s">
        <v>88</v>
      </c>
      <c r="K3970">
        <v>3</v>
      </c>
      <c r="L3970" t="s">
        <v>41838</v>
      </c>
      <c r="M3970">
        <v>72000000</v>
      </c>
      <c r="N3970" t="s">
        <v>41840</v>
      </c>
      <c r="O3970" t="s">
        <v>44074</v>
      </c>
      <c r="P3970" t="s">
        <v>90</v>
      </c>
      <c r="Q3970" t="s">
        <v>6571</v>
      </c>
      <c r="R3970" t="s">
        <v>6571</v>
      </c>
      <c r="S3970" t="s">
        <v>2303</v>
      </c>
      <c r="T3970" t="s">
        <v>3725</v>
      </c>
      <c r="U3970" t="s">
        <v>6572</v>
      </c>
      <c r="V3970" t="s">
        <v>6573</v>
      </c>
      <c r="W3970" t="s">
        <v>6574</v>
      </c>
      <c r="X3970">
        <v>4999960345</v>
      </c>
      <c r="Y3970" t="s">
        <v>122</v>
      </c>
      <c r="Z3970" t="s">
        <v>123</v>
      </c>
      <c r="AA3970">
        <v>0</v>
      </c>
      <c r="AB3970" t="s">
        <v>76</v>
      </c>
      <c r="AC3970">
        <v>0</v>
      </c>
      <c r="AD3970" t="s">
        <v>76</v>
      </c>
      <c r="AE3970">
        <v>514402</v>
      </c>
      <c r="AF3970" t="s">
        <v>40104</v>
      </c>
      <c r="AG3970" t="s">
        <v>6575</v>
      </c>
      <c r="AH3970" t="s">
        <v>6576</v>
      </c>
      <c r="AI3970" t="s">
        <v>138</v>
      </c>
      <c r="AJ3970" t="s">
        <v>41304</v>
      </c>
      <c r="AK3970">
        <v>91108841</v>
      </c>
      <c r="AL3970" t="s">
        <v>2255</v>
      </c>
      <c r="AM3970">
        <v>2011</v>
      </c>
      <c r="AN3970" s="1">
        <v>40620</v>
      </c>
      <c r="AO3970" s="1">
        <v>40626</v>
      </c>
      <c r="AP3970">
        <v>10</v>
      </c>
      <c r="AQ3970" t="s">
        <v>81</v>
      </c>
      <c r="AR3970" s="4">
        <f>IF(AQ3970="M",AP3970*30.42,AP3970)</f>
        <v>304.20000000000005</v>
      </c>
      <c r="AS3970">
        <v>225</v>
      </c>
      <c r="AT3970" s="4">
        <f>AR3970+AS3970</f>
        <v>529.20000000000005</v>
      </c>
      <c r="AU3970">
        <v>7</v>
      </c>
      <c r="AV3970" s="1">
        <f>AO3970+AT3970</f>
        <v>41155.199999999997</v>
      </c>
      <c r="AW3970" s="1">
        <v>41369</v>
      </c>
      <c r="AX3970" s="2">
        <f>IF(AV3970&gt;=AW3970,1,2)</f>
        <v>2</v>
      </c>
      <c r="AY3970" s="2" t="str">
        <f>IF((AV3970+10)&gt;=AW3970,"SAVE","LATE")</f>
        <v>LATE</v>
      </c>
      <c r="AZ3970" t="s">
        <v>82</v>
      </c>
      <c r="BA3970" t="s">
        <v>1011</v>
      </c>
      <c r="BB3970" s="6">
        <v>4979181573</v>
      </c>
      <c r="BC3970">
        <v>0</v>
      </c>
      <c r="BD3970" s="10">
        <v>4979181573</v>
      </c>
      <c r="BE3970" t="s">
        <v>6577</v>
      </c>
      <c r="BF3970">
        <v>0</v>
      </c>
      <c r="BG3970" t="s">
        <v>70</v>
      </c>
      <c r="BH3970">
        <v>-1</v>
      </c>
      <c r="BI3970" t="s">
        <v>6578</v>
      </c>
      <c r="BJ3970" t="s">
        <v>6578</v>
      </c>
      <c r="BK3970">
        <v>0</v>
      </c>
      <c r="BL3970" t="s">
        <v>85</v>
      </c>
      <c r="BM3970" t="s">
        <v>6579</v>
      </c>
    </row>
    <row r="3971" spans="1:65" x14ac:dyDescent="0.25">
      <c r="A3971">
        <v>2011</v>
      </c>
      <c r="B3971" t="s">
        <v>116</v>
      </c>
      <c r="C3971" t="s">
        <v>693</v>
      </c>
      <c r="D3971" t="s">
        <v>40640</v>
      </c>
      <c r="E3971" t="s">
        <v>82</v>
      </c>
      <c r="F3971" t="s">
        <v>6570</v>
      </c>
      <c r="G3971">
        <v>1</v>
      </c>
      <c r="H3971" t="s">
        <v>46842</v>
      </c>
      <c r="I3971" t="s">
        <v>67</v>
      </c>
      <c r="J3971" t="s">
        <v>88</v>
      </c>
      <c r="K3971">
        <v>3</v>
      </c>
      <c r="L3971" t="s">
        <v>41838</v>
      </c>
      <c r="M3971">
        <v>72000000</v>
      </c>
      <c r="N3971" t="s">
        <v>41840</v>
      </c>
      <c r="O3971" t="s">
        <v>44075</v>
      </c>
      <c r="P3971" t="s">
        <v>90</v>
      </c>
      <c r="Q3971" t="s">
        <v>6571</v>
      </c>
      <c r="R3971" t="s">
        <v>6571</v>
      </c>
      <c r="S3971" t="s">
        <v>2303</v>
      </c>
      <c r="T3971" t="s">
        <v>1321</v>
      </c>
      <c r="U3971" t="s">
        <v>7335</v>
      </c>
      <c r="V3971" t="s">
        <v>7336</v>
      </c>
      <c r="W3971" t="s">
        <v>7337</v>
      </c>
      <c r="X3971">
        <v>1999983376</v>
      </c>
      <c r="Y3971" t="s">
        <v>122</v>
      </c>
      <c r="Z3971" t="s">
        <v>123</v>
      </c>
      <c r="AA3971">
        <v>0</v>
      </c>
      <c r="AB3971" t="s">
        <v>76</v>
      </c>
      <c r="AC3971">
        <v>0</v>
      </c>
      <c r="AD3971" t="s">
        <v>76</v>
      </c>
      <c r="AE3971">
        <v>507822</v>
      </c>
      <c r="AF3971" t="s">
        <v>40104</v>
      </c>
      <c r="AG3971" t="s">
        <v>7338</v>
      </c>
      <c r="AH3971" t="s">
        <v>7339</v>
      </c>
      <c r="AI3971" t="s">
        <v>138</v>
      </c>
      <c r="AJ3971" t="s">
        <v>41304</v>
      </c>
      <c r="AK3971">
        <v>9659419</v>
      </c>
      <c r="AL3971" t="s">
        <v>7340</v>
      </c>
      <c r="AM3971">
        <v>2011</v>
      </c>
      <c r="AN3971" s="1">
        <v>40606</v>
      </c>
      <c r="AO3971" s="1">
        <v>40606</v>
      </c>
      <c r="AP3971">
        <v>6</v>
      </c>
      <c r="AQ3971" t="s">
        <v>81</v>
      </c>
      <c r="AR3971" s="4">
        <f>IF(AQ3971="M",AP3971*30.42,AP3971)</f>
        <v>182.52</v>
      </c>
      <c r="AS3971">
        <v>0</v>
      </c>
      <c r="AT3971" s="4">
        <f>AR3971+AS3971</f>
        <v>182.52</v>
      </c>
      <c r="AU3971">
        <v>3</v>
      </c>
      <c r="AV3971" s="1">
        <f>AO3971+AT3971</f>
        <v>40788.519999999997</v>
      </c>
      <c r="AW3971" s="1">
        <v>40881</v>
      </c>
      <c r="AX3971" s="2">
        <f>IF(AV3971&gt;=AW3971,1,2)</f>
        <v>2</v>
      </c>
      <c r="AY3971" s="2" t="str">
        <f>IF((AV3971+10)&gt;=AW3971,"SAVE","LATE")</f>
        <v>LATE</v>
      </c>
      <c r="AZ3971" t="s">
        <v>82</v>
      </c>
      <c r="BA3971" t="s">
        <v>1011</v>
      </c>
      <c r="BB3971" s="6">
        <v>1999981396</v>
      </c>
      <c r="BC3971">
        <v>842899899</v>
      </c>
      <c r="BD3971" s="10">
        <v>2842881295</v>
      </c>
      <c r="BE3971" t="s">
        <v>7341</v>
      </c>
      <c r="BF3971">
        <v>0</v>
      </c>
      <c r="BG3971" t="s">
        <v>70</v>
      </c>
      <c r="BH3971">
        <v>-1</v>
      </c>
      <c r="BI3971" t="s">
        <v>7342</v>
      </c>
      <c r="BJ3971" t="s">
        <v>7342</v>
      </c>
      <c r="BK3971">
        <v>0</v>
      </c>
      <c r="BL3971" t="s">
        <v>85</v>
      </c>
      <c r="BM3971" t="s">
        <v>7343</v>
      </c>
    </row>
    <row r="3972" spans="1:65" x14ac:dyDescent="0.25">
      <c r="A3972">
        <v>2011</v>
      </c>
      <c r="B3972" t="s">
        <v>116</v>
      </c>
      <c r="C3972" t="s">
        <v>693</v>
      </c>
      <c r="D3972" t="s">
        <v>40640</v>
      </c>
      <c r="E3972" t="s">
        <v>82</v>
      </c>
      <c r="F3972" t="s">
        <v>6570</v>
      </c>
      <c r="G3972">
        <v>1</v>
      </c>
      <c r="H3972" t="s">
        <v>46842</v>
      </c>
      <c r="I3972" t="s">
        <v>67</v>
      </c>
      <c r="J3972" t="s">
        <v>88</v>
      </c>
      <c r="K3972">
        <v>3</v>
      </c>
      <c r="L3972" t="s">
        <v>41838</v>
      </c>
      <c r="M3972">
        <v>72000000</v>
      </c>
      <c r="N3972" t="s">
        <v>41840</v>
      </c>
      <c r="O3972" t="s">
        <v>7999</v>
      </c>
      <c r="P3972" t="s">
        <v>90</v>
      </c>
      <c r="Q3972" t="s">
        <v>6571</v>
      </c>
      <c r="R3972" t="s">
        <v>2865</v>
      </c>
      <c r="S3972" t="s">
        <v>2303</v>
      </c>
      <c r="T3972" t="s">
        <v>3095</v>
      </c>
      <c r="U3972" t="s">
        <v>8000</v>
      </c>
      <c r="V3972" t="s">
        <v>8001</v>
      </c>
      <c r="W3972" t="s">
        <v>8002</v>
      </c>
      <c r="X3972">
        <v>1169575572</v>
      </c>
      <c r="Y3972" t="s">
        <v>122</v>
      </c>
      <c r="Z3972" t="s">
        <v>123</v>
      </c>
      <c r="AA3972">
        <v>0</v>
      </c>
      <c r="AB3972" t="s">
        <v>76</v>
      </c>
      <c r="AC3972">
        <v>0</v>
      </c>
      <c r="AD3972" t="s">
        <v>76</v>
      </c>
      <c r="AE3972">
        <v>524125</v>
      </c>
      <c r="AF3972" t="s">
        <v>40104</v>
      </c>
      <c r="AG3972" t="s">
        <v>8003</v>
      </c>
      <c r="AH3972" t="s">
        <v>8004</v>
      </c>
      <c r="AI3972" t="s">
        <v>138</v>
      </c>
      <c r="AJ3972" t="s">
        <v>41304</v>
      </c>
      <c r="AK3972">
        <v>9659419</v>
      </c>
      <c r="AL3972" t="s">
        <v>7340</v>
      </c>
      <c r="AM3972">
        <v>2011</v>
      </c>
      <c r="AN3972" s="1">
        <v>40641</v>
      </c>
      <c r="AO3972" s="1">
        <v>40646</v>
      </c>
      <c r="AP3972">
        <v>7</v>
      </c>
      <c r="AQ3972" t="s">
        <v>81</v>
      </c>
      <c r="AR3972" s="4">
        <f>IF(AQ3972="M",AP3972*30.42,AP3972)</f>
        <v>212.94</v>
      </c>
      <c r="AS3972">
        <v>0</v>
      </c>
      <c r="AT3972" s="4">
        <f>AR3972+AS3972</f>
        <v>212.94</v>
      </c>
      <c r="AU3972">
        <v>1</v>
      </c>
      <c r="AV3972" s="1">
        <f>AO3972+AT3972</f>
        <v>40858.94</v>
      </c>
      <c r="AW3972" s="1">
        <v>40890</v>
      </c>
      <c r="AX3972" s="2">
        <f>IF(AV3972&gt;=AW3972,1,2)</f>
        <v>2</v>
      </c>
      <c r="AY3972" s="2" t="str">
        <f>IF((AV3972+10)&gt;=AW3972,"SAVE","LATE")</f>
        <v>LATE</v>
      </c>
      <c r="AZ3972" t="s">
        <v>82</v>
      </c>
      <c r="BA3972" t="s">
        <v>1011</v>
      </c>
      <c r="BB3972" s="6">
        <v>1169571320</v>
      </c>
      <c r="BC3972">
        <v>334202735</v>
      </c>
      <c r="BD3972" s="10">
        <v>1503774055</v>
      </c>
      <c r="BE3972" t="s">
        <v>8005</v>
      </c>
      <c r="BF3972">
        <v>0</v>
      </c>
      <c r="BG3972" t="s">
        <v>70</v>
      </c>
      <c r="BH3972">
        <v>-1</v>
      </c>
      <c r="BI3972" t="s">
        <v>8006</v>
      </c>
      <c r="BJ3972" t="s">
        <v>8007</v>
      </c>
      <c r="BK3972">
        <v>0</v>
      </c>
      <c r="BL3972" t="s">
        <v>85</v>
      </c>
      <c r="BM3972" t="s">
        <v>8008</v>
      </c>
    </row>
    <row r="3973" spans="1:65" x14ac:dyDescent="0.25">
      <c r="A3973">
        <v>2011</v>
      </c>
      <c r="B3973" t="s">
        <v>116</v>
      </c>
      <c r="C3973" t="s">
        <v>693</v>
      </c>
      <c r="D3973" t="s">
        <v>40640</v>
      </c>
      <c r="E3973" t="s">
        <v>82</v>
      </c>
      <c r="F3973" t="s">
        <v>6570</v>
      </c>
      <c r="G3973">
        <v>11</v>
      </c>
      <c r="H3973" t="s">
        <v>41839</v>
      </c>
      <c r="I3973" t="s">
        <v>67</v>
      </c>
      <c r="J3973" t="s">
        <v>88</v>
      </c>
      <c r="K3973">
        <v>3</v>
      </c>
      <c r="L3973" t="s">
        <v>41838</v>
      </c>
      <c r="M3973">
        <v>72000000</v>
      </c>
      <c r="N3973" t="s">
        <v>41840</v>
      </c>
      <c r="O3973" t="s">
        <v>44076</v>
      </c>
      <c r="P3973" t="s">
        <v>90</v>
      </c>
      <c r="Q3973" t="s">
        <v>6571</v>
      </c>
      <c r="R3973" t="s">
        <v>6571</v>
      </c>
      <c r="S3973" t="s">
        <v>2303</v>
      </c>
      <c r="T3973" t="s">
        <v>7083</v>
      </c>
      <c r="U3973" t="s">
        <v>12656</v>
      </c>
      <c r="V3973" t="s">
        <v>12657</v>
      </c>
      <c r="W3973" t="s">
        <v>12658</v>
      </c>
      <c r="X3973">
        <v>74180131</v>
      </c>
      <c r="Y3973" t="s">
        <v>122</v>
      </c>
      <c r="Z3973" t="s">
        <v>123</v>
      </c>
      <c r="AA3973">
        <v>0</v>
      </c>
      <c r="AB3973" t="s">
        <v>76</v>
      </c>
      <c r="AC3973">
        <v>0</v>
      </c>
      <c r="AD3973" t="s">
        <v>76</v>
      </c>
      <c r="AE3973">
        <v>706135</v>
      </c>
      <c r="AF3973" t="s">
        <v>40104</v>
      </c>
      <c r="AG3973" t="s">
        <v>12659</v>
      </c>
      <c r="AH3973" t="s">
        <v>12660</v>
      </c>
      <c r="AI3973" t="s">
        <v>138</v>
      </c>
      <c r="AJ3973" t="s">
        <v>41304</v>
      </c>
      <c r="AK3973">
        <v>74861971</v>
      </c>
      <c r="AL3973" t="s">
        <v>12661</v>
      </c>
      <c r="AM3973">
        <v>2011</v>
      </c>
      <c r="AN3973" s="1">
        <v>40842</v>
      </c>
      <c r="AO3973" s="1">
        <v>40847</v>
      </c>
      <c r="AP3973">
        <v>1</v>
      </c>
      <c r="AQ3973" t="s">
        <v>81</v>
      </c>
      <c r="AR3973" s="4">
        <f>IF(AQ3973="M",AP3973*30.42,AP3973)</f>
        <v>30.42</v>
      </c>
      <c r="AS3973">
        <v>0</v>
      </c>
      <c r="AT3973" s="4">
        <f>AR3973+AS3973</f>
        <v>30.42</v>
      </c>
      <c r="AU3973">
        <v>2</v>
      </c>
      <c r="AV3973" s="1">
        <f>AO3973+AT3973</f>
        <v>40877.42</v>
      </c>
      <c r="AW3973" s="1">
        <v>40939</v>
      </c>
      <c r="AX3973" s="2">
        <f>IF(AV3973&gt;=AW3973,1,2)</f>
        <v>2</v>
      </c>
      <c r="AY3973" s="2" t="str">
        <f>IF((AV3973+10)&gt;=AW3973,"SAVE","LATE")</f>
        <v>LATE</v>
      </c>
      <c r="AZ3973" t="s">
        <v>82</v>
      </c>
      <c r="BA3973" t="s">
        <v>1011</v>
      </c>
      <c r="BB3973" s="6">
        <v>74096846</v>
      </c>
      <c r="BC3973">
        <v>0</v>
      </c>
      <c r="BD3973" s="10">
        <v>74096846</v>
      </c>
      <c r="BE3973" t="s">
        <v>12662</v>
      </c>
      <c r="BF3973">
        <v>0</v>
      </c>
      <c r="BG3973" t="s">
        <v>70</v>
      </c>
      <c r="BH3973">
        <v>-1</v>
      </c>
      <c r="BI3973" t="s">
        <v>12663</v>
      </c>
      <c r="BJ3973" t="s">
        <v>12663</v>
      </c>
      <c r="BK3973">
        <v>0</v>
      </c>
      <c r="BL3973" t="s">
        <v>85</v>
      </c>
      <c r="BM3973" t="s">
        <v>12664</v>
      </c>
    </row>
    <row r="3974" spans="1:65" x14ac:dyDescent="0.25">
      <c r="A3974">
        <v>2011</v>
      </c>
      <c r="B3974" t="s">
        <v>64</v>
      </c>
      <c r="C3974" t="s">
        <v>65</v>
      </c>
      <c r="D3974" t="s">
        <v>40101</v>
      </c>
      <c r="E3974">
        <v>800215807</v>
      </c>
      <c r="F3974" t="s">
        <v>181</v>
      </c>
      <c r="G3974">
        <v>12</v>
      </c>
      <c r="H3974" t="s">
        <v>41881</v>
      </c>
      <c r="I3974" t="s">
        <v>67</v>
      </c>
      <c r="J3974" t="s">
        <v>68</v>
      </c>
      <c r="K3974">
        <v>3</v>
      </c>
      <c r="L3974" t="s">
        <v>41838</v>
      </c>
      <c r="M3974">
        <v>72000000</v>
      </c>
      <c r="N3974" t="s">
        <v>41840</v>
      </c>
      <c r="O3974" t="s">
        <v>11146</v>
      </c>
      <c r="P3974" t="s">
        <v>90</v>
      </c>
      <c r="Q3974" t="s">
        <v>70</v>
      </c>
      <c r="R3974" t="s">
        <v>70</v>
      </c>
      <c r="S3974" t="s">
        <v>3094</v>
      </c>
      <c r="T3974" t="s">
        <v>7206</v>
      </c>
      <c r="U3974" t="s">
        <v>11147</v>
      </c>
      <c r="V3974" t="s">
        <v>11148</v>
      </c>
      <c r="W3974" t="s">
        <v>11148</v>
      </c>
      <c r="X3974">
        <v>185178930</v>
      </c>
      <c r="Y3974" t="s">
        <v>122</v>
      </c>
      <c r="Z3974" t="s">
        <v>123</v>
      </c>
      <c r="AA3974">
        <v>0</v>
      </c>
      <c r="AB3974" t="s">
        <v>76</v>
      </c>
      <c r="AC3974">
        <v>0</v>
      </c>
      <c r="AD3974" t="s">
        <v>76</v>
      </c>
      <c r="AE3974">
        <v>706052</v>
      </c>
      <c r="AF3974" t="s">
        <v>40104</v>
      </c>
      <c r="AG3974" t="s">
        <v>11149</v>
      </c>
      <c r="AH3974" t="s">
        <v>11150</v>
      </c>
      <c r="AI3974" t="s">
        <v>138</v>
      </c>
      <c r="AJ3974" t="s">
        <v>41304</v>
      </c>
      <c r="AK3974">
        <v>1124900</v>
      </c>
      <c r="AL3974" t="s">
        <v>11151</v>
      </c>
      <c r="AM3974">
        <v>2011</v>
      </c>
      <c r="AN3974" s="1">
        <v>40722</v>
      </c>
      <c r="AO3974" s="1">
        <v>40792</v>
      </c>
      <c r="AP3974">
        <v>116</v>
      </c>
      <c r="AQ3974" t="s">
        <v>74</v>
      </c>
      <c r="AR3974" s="4">
        <f>IF(AQ3974="M",AP3974*30.42,AP3974)</f>
        <v>116</v>
      </c>
      <c r="AS3974">
        <v>0</v>
      </c>
      <c r="AT3974" s="4">
        <f>AR3974+AS3974</f>
        <v>116</v>
      </c>
      <c r="AU3974">
        <v>11</v>
      </c>
      <c r="AV3974" s="1">
        <f>AO3974+AT3974</f>
        <v>40908</v>
      </c>
      <c r="AW3974" s="1">
        <v>41127</v>
      </c>
      <c r="AX3974" s="2">
        <f>IF(AV3974&gt;=AW3974,1,2)</f>
        <v>2</v>
      </c>
      <c r="AY3974" s="2" t="str">
        <f>IF((AV3974+10)&gt;=AW3974,"SAVE","LATE")</f>
        <v>LATE</v>
      </c>
      <c r="AZ3974" t="s">
        <v>82</v>
      </c>
      <c r="BA3974" t="s">
        <v>1011</v>
      </c>
      <c r="BB3974" s="6">
        <v>185178930</v>
      </c>
      <c r="BC3974">
        <v>0</v>
      </c>
      <c r="BD3974" s="10">
        <v>185178930</v>
      </c>
      <c r="BE3974" t="s">
        <v>11146</v>
      </c>
      <c r="BF3974">
        <v>0</v>
      </c>
      <c r="BG3974" t="s">
        <v>70</v>
      </c>
      <c r="BH3974">
        <v>-1</v>
      </c>
      <c r="BI3974" t="s">
        <v>70</v>
      </c>
      <c r="BJ3974" t="s">
        <v>70</v>
      </c>
      <c r="BK3974">
        <v>0</v>
      </c>
      <c r="BL3974" t="s">
        <v>85</v>
      </c>
      <c r="BM3974" t="s">
        <v>11152</v>
      </c>
    </row>
    <row r="3975" spans="1:65" x14ac:dyDescent="0.25">
      <c r="A3975">
        <v>2010</v>
      </c>
      <c r="B3975" t="s">
        <v>116</v>
      </c>
      <c r="C3975" t="s">
        <v>290</v>
      </c>
      <c r="D3975" t="s">
        <v>43963</v>
      </c>
      <c r="E3975" t="s">
        <v>1082</v>
      </c>
      <c r="F3975" t="s">
        <v>1083</v>
      </c>
      <c r="G3975">
        <v>1</v>
      </c>
      <c r="H3975" t="s">
        <v>46842</v>
      </c>
      <c r="I3975" t="s">
        <v>67</v>
      </c>
      <c r="J3975" t="s">
        <v>88</v>
      </c>
      <c r="K3975">
        <v>3</v>
      </c>
      <c r="L3975" t="s">
        <v>41838</v>
      </c>
      <c r="M3975">
        <v>72000000</v>
      </c>
      <c r="N3975" t="s">
        <v>41840</v>
      </c>
      <c r="O3975" t="s">
        <v>7650</v>
      </c>
      <c r="P3975" t="s">
        <v>90</v>
      </c>
      <c r="Q3975" t="s">
        <v>697</v>
      </c>
      <c r="R3975" t="s">
        <v>697</v>
      </c>
      <c r="S3975" t="s">
        <v>7651</v>
      </c>
      <c r="T3975" s="3">
        <v>40249</v>
      </c>
      <c r="U3975" t="s">
        <v>7652</v>
      </c>
      <c r="V3975" t="s">
        <v>7653</v>
      </c>
      <c r="W3975" t="s">
        <v>7654</v>
      </c>
      <c r="X3975">
        <v>1500000000</v>
      </c>
      <c r="Y3975" t="s">
        <v>122</v>
      </c>
      <c r="Z3975" t="s">
        <v>123</v>
      </c>
      <c r="AA3975">
        <v>0</v>
      </c>
      <c r="AB3975" t="s">
        <v>76</v>
      </c>
      <c r="AC3975">
        <v>0</v>
      </c>
      <c r="AD3975" t="s">
        <v>76</v>
      </c>
      <c r="AE3975">
        <v>504843</v>
      </c>
      <c r="AF3975" t="s">
        <v>40104</v>
      </c>
      <c r="AG3975">
        <v>9004133485</v>
      </c>
      <c r="AH3975" t="s">
        <v>7655</v>
      </c>
      <c r="AI3975" t="s">
        <v>138</v>
      </c>
      <c r="AJ3975" t="s">
        <v>41304</v>
      </c>
      <c r="AK3975">
        <v>19428168</v>
      </c>
      <c r="AL3975" t="s">
        <v>7656</v>
      </c>
      <c r="AM3975">
        <v>2011</v>
      </c>
      <c r="AN3975" s="1">
        <v>40588</v>
      </c>
      <c r="AO3975" s="1">
        <v>40595</v>
      </c>
      <c r="AP3975">
        <v>7</v>
      </c>
      <c r="AQ3975" t="s">
        <v>81</v>
      </c>
      <c r="AR3975" s="4">
        <f>IF(AQ3975="M",AP3975*30.42,AP3975)</f>
        <v>212.94</v>
      </c>
      <c r="AS3975">
        <v>0</v>
      </c>
      <c r="AT3975" s="4">
        <f>AR3975+AS3975</f>
        <v>212.94</v>
      </c>
      <c r="AU3975">
        <v>4</v>
      </c>
      <c r="AV3975" s="1">
        <f>AO3975+AT3975</f>
        <v>40807.94</v>
      </c>
      <c r="AW3975" s="1">
        <v>40929</v>
      </c>
      <c r="AX3975" s="2">
        <f>IF(AV3975&gt;=AW3975,1,2)</f>
        <v>2</v>
      </c>
      <c r="AY3975" s="2" t="str">
        <f>IF((AV3975+10)&gt;=AW3975,"SAVE","LATE")</f>
        <v>LATE</v>
      </c>
      <c r="AZ3975" t="s">
        <v>82</v>
      </c>
      <c r="BA3975" t="s">
        <v>1011</v>
      </c>
      <c r="BB3975" s="6">
        <v>1499923474</v>
      </c>
      <c r="BC3975">
        <v>0</v>
      </c>
      <c r="BD3975" s="10">
        <v>1499923474</v>
      </c>
      <c r="BE3975" t="s">
        <v>7650</v>
      </c>
      <c r="BF3975">
        <v>0</v>
      </c>
      <c r="BG3975" t="s">
        <v>70</v>
      </c>
      <c r="BH3975">
        <v>-1</v>
      </c>
      <c r="BI3975" t="s">
        <v>41569</v>
      </c>
      <c r="BJ3975" t="s">
        <v>1091</v>
      </c>
      <c r="BK3975">
        <v>0</v>
      </c>
      <c r="BL3975" t="s">
        <v>85</v>
      </c>
      <c r="BM3975" t="s">
        <v>7657</v>
      </c>
    </row>
    <row r="3976" spans="1:65" x14ac:dyDescent="0.25">
      <c r="A3976">
        <v>2010</v>
      </c>
      <c r="B3976" t="s">
        <v>116</v>
      </c>
      <c r="C3976" t="s">
        <v>290</v>
      </c>
      <c r="D3976" t="s">
        <v>43963</v>
      </c>
      <c r="E3976" t="s">
        <v>1082</v>
      </c>
      <c r="F3976" t="s">
        <v>1083</v>
      </c>
      <c r="G3976">
        <v>1</v>
      </c>
      <c r="H3976" t="s">
        <v>46842</v>
      </c>
      <c r="I3976" t="s">
        <v>67</v>
      </c>
      <c r="J3976" t="s">
        <v>88</v>
      </c>
      <c r="K3976">
        <v>3</v>
      </c>
      <c r="L3976" t="s">
        <v>41838</v>
      </c>
      <c r="M3976">
        <v>72000000</v>
      </c>
      <c r="N3976" t="s">
        <v>41840</v>
      </c>
      <c r="O3976" t="s">
        <v>8190</v>
      </c>
      <c r="P3976" t="s">
        <v>90</v>
      </c>
      <c r="Q3976" t="s">
        <v>697</v>
      </c>
      <c r="R3976" t="s">
        <v>697</v>
      </c>
      <c r="S3976" t="s">
        <v>39764</v>
      </c>
      <c r="T3976" t="s">
        <v>2129</v>
      </c>
      <c r="U3976" t="s">
        <v>8191</v>
      </c>
      <c r="V3976" t="s">
        <v>8192</v>
      </c>
      <c r="W3976" t="s">
        <v>8193</v>
      </c>
      <c r="X3976">
        <v>999999997</v>
      </c>
      <c r="Y3976" t="s">
        <v>122</v>
      </c>
      <c r="Z3976" t="s">
        <v>123</v>
      </c>
      <c r="AA3976">
        <v>0</v>
      </c>
      <c r="AB3976" t="s">
        <v>76</v>
      </c>
      <c r="AC3976">
        <v>0</v>
      </c>
      <c r="AD3976" t="s">
        <v>76</v>
      </c>
      <c r="AE3976">
        <v>557974</v>
      </c>
      <c r="AF3976" t="s">
        <v>145</v>
      </c>
      <c r="AG3976">
        <v>9004151148</v>
      </c>
      <c r="AH3976" t="s">
        <v>8194</v>
      </c>
      <c r="AI3976" t="s">
        <v>138</v>
      </c>
      <c r="AJ3976" t="s">
        <v>41304</v>
      </c>
      <c r="AK3976">
        <v>79517463</v>
      </c>
      <c r="AL3976" t="s">
        <v>7756</v>
      </c>
      <c r="AM3976">
        <v>2011</v>
      </c>
      <c r="AN3976" s="1">
        <v>40674</v>
      </c>
      <c r="AO3976" s="1">
        <v>40700</v>
      </c>
      <c r="AP3976">
        <v>10</v>
      </c>
      <c r="AQ3976" t="s">
        <v>81</v>
      </c>
      <c r="AR3976" s="4">
        <f>IF(AQ3976="M",AP3976*30.42,AP3976)</f>
        <v>304.20000000000005</v>
      </c>
      <c r="AS3976">
        <v>0</v>
      </c>
      <c r="AT3976" s="4">
        <f>AR3976+AS3976</f>
        <v>304.20000000000005</v>
      </c>
      <c r="AU3976">
        <v>5</v>
      </c>
      <c r="AV3976" s="1">
        <f>AO3976+AT3976</f>
        <v>41004.199999999997</v>
      </c>
      <c r="AW3976" s="1">
        <v>41158</v>
      </c>
      <c r="AX3976" s="2">
        <f>IF(AV3976&gt;=AW3976,1,2)</f>
        <v>2</v>
      </c>
      <c r="AY3976" s="2" t="str">
        <f>IF((AV3976+10)&gt;=AW3976,"SAVE","LATE")</f>
        <v>LATE</v>
      </c>
      <c r="AZ3976" t="s">
        <v>82</v>
      </c>
      <c r="BA3976" t="s">
        <v>1011</v>
      </c>
      <c r="BB3976" s="6">
        <v>999999990</v>
      </c>
      <c r="BC3976">
        <v>0</v>
      </c>
      <c r="BD3976" s="10">
        <v>999999990</v>
      </c>
      <c r="BE3976" t="s">
        <v>8190</v>
      </c>
      <c r="BF3976">
        <v>0</v>
      </c>
      <c r="BG3976" t="s">
        <v>70</v>
      </c>
      <c r="BH3976">
        <v>-1</v>
      </c>
      <c r="BI3976" t="s">
        <v>41570</v>
      </c>
      <c r="BJ3976" t="s">
        <v>1091</v>
      </c>
      <c r="BK3976">
        <v>0</v>
      </c>
      <c r="BL3976" t="s">
        <v>85</v>
      </c>
      <c r="BM3976" t="s">
        <v>8195</v>
      </c>
    </row>
    <row r="3977" spans="1:65" x14ac:dyDescent="0.25">
      <c r="A3977">
        <v>2011</v>
      </c>
      <c r="B3977" t="s">
        <v>116</v>
      </c>
      <c r="C3977" t="s">
        <v>1416</v>
      </c>
      <c r="D3977" t="s">
        <v>40651</v>
      </c>
      <c r="E3977" t="s">
        <v>1912</v>
      </c>
      <c r="F3977" t="s">
        <v>1913</v>
      </c>
      <c r="G3977">
        <v>1</v>
      </c>
      <c r="H3977" t="s">
        <v>46842</v>
      </c>
      <c r="I3977" t="s">
        <v>67</v>
      </c>
      <c r="J3977" t="s">
        <v>88</v>
      </c>
      <c r="K3977">
        <v>3</v>
      </c>
      <c r="L3977" t="s">
        <v>41838</v>
      </c>
      <c r="M3977">
        <v>72000000</v>
      </c>
      <c r="N3977" t="s">
        <v>41840</v>
      </c>
      <c r="O3977" t="s">
        <v>44127</v>
      </c>
      <c r="P3977" t="s">
        <v>90</v>
      </c>
      <c r="Q3977" t="s">
        <v>1914</v>
      </c>
      <c r="R3977" t="s">
        <v>1914</v>
      </c>
      <c r="S3977" t="s">
        <v>1686</v>
      </c>
      <c r="T3977" s="3">
        <v>40582</v>
      </c>
      <c r="U3977" t="s">
        <v>6389</v>
      </c>
      <c r="V3977" t="s">
        <v>6390</v>
      </c>
      <c r="W3977" t="s">
        <v>6391</v>
      </c>
      <c r="X3977">
        <v>6348362695</v>
      </c>
      <c r="Y3977" t="s">
        <v>122</v>
      </c>
      <c r="Z3977" t="s">
        <v>123</v>
      </c>
      <c r="AA3977">
        <v>0</v>
      </c>
      <c r="AB3977" t="s">
        <v>76</v>
      </c>
      <c r="AC3977">
        <v>0</v>
      </c>
      <c r="AD3977" t="s">
        <v>76</v>
      </c>
      <c r="AE3977">
        <v>733396</v>
      </c>
      <c r="AF3977" t="s">
        <v>40104</v>
      </c>
      <c r="AG3977" t="s">
        <v>6392</v>
      </c>
      <c r="AH3977" t="s">
        <v>6393</v>
      </c>
      <c r="AI3977" t="s">
        <v>138</v>
      </c>
      <c r="AJ3977" t="s">
        <v>41304</v>
      </c>
      <c r="AK3977" t="s">
        <v>6394</v>
      </c>
      <c r="AL3977" t="s">
        <v>6395</v>
      </c>
      <c r="AM3977">
        <v>2011</v>
      </c>
      <c r="AN3977" s="1">
        <v>40864</v>
      </c>
      <c r="AO3977" s="1">
        <v>40906</v>
      </c>
      <c r="AP3977">
        <v>8</v>
      </c>
      <c r="AQ3977" t="s">
        <v>81</v>
      </c>
      <c r="AR3977" s="4">
        <f>IF(AQ3977="M",AP3977*30.42,AP3977)</f>
        <v>243.36</v>
      </c>
      <c r="AS3977">
        <v>0</v>
      </c>
      <c r="AT3977" s="4">
        <f>AR3977+AS3977</f>
        <v>243.36</v>
      </c>
      <c r="AU3977">
        <v>8</v>
      </c>
      <c r="AV3977" s="1">
        <f>AO3977+AT3977</f>
        <v>41149.360000000001</v>
      </c>
      <c r="AW3977" s="1">
        <v>41393</v>
      </c>
      <c r="AX3977" s="2">
        <f>IF(AV3977&gt;=AW3977,1,2)</f>
        <v>2</v>
      </c>
      <c r="AY3977" s="2" t="str">
        <f>IF((AV3977+10)&gt;=AW3977,"SAVE","LATE")</f>
        <v>LATE</v>
      </c>
      <c r="AZ3977" t="s">
        <v>82</v>
      </c>
      <c r="BA3977" t="s">
        <v>1011</v>
      </c>
      <c r="BB3977" s="6">
        <v>6189601163</v>
      </c>
      <c r="BC3977">
        <v>0</v>
      </c>
      <c r="BD3977" s="10">
        <v>6189601163</v>
      </c>
      <c r="BE3977" t="s">
        <v>44128</v>
      </c>
      <c r="BF3977">
        <v>0</v>
      </c>
      <c r="BG3977" t="s">
        <v>70</v>
      </c>
      <c r="BH3977">
        <v>-1</v>
      </c>
      <c r="BI3977" t="s">
        <v>6396</v>
      </c>
      <c r="BJ3977" t="s">
        <v>6397</v>
      </c>
      <c r="BK3977">
        <v>0</v>
      </c>
      <c r="BL3977" t="s">
        <v>85</v>
      </c>
      <c r="BM3977" t="s">
        <v>6398</v>
      </c>
    </row>
    <row r="3978" spans="1:65" x14ac:dyDescent="0.25">
      <c r="A3978">
        <v>2010</v>
      </c>
      <c r="B3978" t="s">
        <v>116</v>
      </c>
      <c r="C3978" t="s">
        <v>1416</v>
      </c>
      <c r="D3978" t="s">
        <v>40651</v>
      </c>
      <c r="E3978" t="s">
        <v>1912</v>
      </c>
      <c r="F3978" t="s">
        <v>1913</v>
      </c>
      <c r="G3978">
        <v>1</v>
      </c>
      <c r="H3978" t="s">
        <v>46842</v>
      </c>
      <c r="I3978" t="s">
        <v>67</v>
      </c>
      <c r="J3978" t="s">
        <v>88</v>
      </c>
      <c r="K3978">
        <v>3</v>
      </c>
      <c r="L3978" t="s">
        <v>41838</v>
      </c>
      <c r="M3978">
        <v>72000000</v>
      </c>
      <c r="N3978" t="s">
        <v>41840</v>
      </c>
      <c r="O3978" t="s">
        <v>44129</v>
      </c>
      <c r="P3978" t="s">
        <v>90</v>
      </c>
      <c r="Q3978" t="s">
        <v>1914</v>
      </c>
      <c r="R3978" t="s">
        <v>1914</v>
      </c>
      <c r="S3978" t="s">
        <v>1686</v>
      </c>
      <c r="T3978" s="3">
        <v>40493</v>
      </c>
      <c r="U3978" t="s">
        <v>6562</v>
      </c>
      <c r="V3978" t="s">
        <v>6563</v>
      </c>
      <c r="W3978" t="s">
        <v>6564</v>
      </c>
      <c r="X3978">
        <v>4994164578</v>
      </c>
      <c r="Y3978" t="s">
        <v>122</v>
      </c>
      <c r="Z3978" t="s">
        <v>123</v>
      </c>
      <c r="AA3978">
        <v>0</v>
      </c>
      <c r="AB3978" t="s">
        <v>76</v>
      </c>
      <c r="AC3978">
        <v>0</v>
      </c>
      <c r="AD3978" t="s">
        <v>76</v>
      </c>
      <c r="AE3978">
        <v>475751</v>
      </c>
      <c r="AF3978" t="s">
        <v>145</v>
      </c>
      <c r="AG3978" t="s">
        <v>6565</v>
      </c>
      <c r="AH3978" t="s">
        <v>6566</v>
      </c>
      <c r="AI3978" t="s">
        <v>138</v>
      </c>
      <c r="AJ3978" t="s">
        <v>41304</v>
      </c>
      <c r="AK3978" t="s">
        <v>6567</v>
      </c>
      <c r="AL3978" t="s">
        <v>6566</v>
      </c>
      <c r="AM3978">
        <v>2011</v>
      </c>
      <c r="AN3978" s="1">
        <v>40571</v>
      </c>
      <c r="AO3978" s="1">
        <v>40541</v>
      </c>
      <c r="AP3978">
        <v>6</v>
      </c>
      <c r="AQ3978" t="s">
        <v>81</v>
      </c>
      <c r="AR3978" s="4">
        <f>IF(AQ3978="M",AP3978*30.42,AP3978)</f>
        <v>182.52</v>
      </c>
      <c r="AS3978">
        <v>120</v>
      </c>
      <c r="AT3978" s="4">
        <f>AR3978+AS3978</f>
        <v>302.52</v>
      </c>
      <c r="AU3978">
        <v>5</v>
      </c>
      <c r="AV3978" s="1">
        <f>AO3978+AT3978</f>
        <v>40843.519999999997</v>
      </c>
      <c r="AW3978" s="1">
        <v>40994</v>
      </c>
      <c r="AX3978" s="2">
        <f>IF(AV3978&gt;=AW3978,1,2)</f>
        <v>2</v>
      </c>
      <c r="AY3978" s="2" t="str">
        <f>IF((AV3978+10)&gt;=AW3978,"SAVE","LATE")</f>
        <v>LATE</v>
      </c>
      <c r="AZ3978" t="s">
        <v>82</v>
      </c>
      <c r="BA3978" t="s">
        <v>1011</v>
      </c>
      <c r="BB3978" s="6">
        <v>4994114018</v>
      </c>
      <c r="BC3978">
        <v>526101156</v>
      </c>
      <c r="BD3978" s="10">
        <v>5520215174</v>
      </c>
      <c r="BE3978" t="s">
        <v>44130</v>
      </c>
      <c r="BF3978">
        <v>0</v>
      </c>
      <c r="BG3978" t="s">
        <v>70</v>
      </c>
      <c r="BH3978">
        <v>-1</v>
      </c>
      <c r="BI3978" t="s">
        <v>6568</v>
      </c>
      <c r="BJ3978" t="s">
        <v>3833</v>
      </c>
      <c r="BK3978">
        <v>0</v>
      </c>
      <c r="BL3978" t="s">
        <v>85</v>
      </c>
      <c r="BM3978" t="s">
        <v>6569</v>
      </c>
    </row>
    <row r="3979" spans="1:65" x14ac:dyDescent="0.25">
      <c r="A3979">
        <v>2011</v>
      </c>
      <c r="B3979" t="s">
        <v>116</v>
      </c>
      <c r="C3979" t="s">
        <v>1416</v>
      </c>
      <c r="D3979" t="s">
        <v>40651</v>
      </c>
      <c r="E3979" t="s">
        <v>1912</v>
      </c>
      <c r="F3979" t="s">
        <v>1913</v>
      </c>
      <c r="G3979">
        <v>12</v>
      </c>
      <c r="H3979" t="s">
        <v>41881</v>
      </c>
      <c r="I3979" t="s">
        <v>67</v>
      </c>
      <c r="J3979" t="s">
        <v>68</v>
      </c>
      <c r="K3979">
        <v>3</v>
      </c>
      <c r="L3979" t="s">
        <v>41838</v>
      </c>
      <c r="M3979">
        <v>72000000</v>
      </c>
      <c r="N3979" t="s">
        <v>41840</v>
      </c>
      <c r="O3979" t="s">
        <v>7244</v>
      </c>
      <c r="P3979" t="s">
        <v>90</v>
      </c>
      <c r="Q3979" t="s">
        <v>70</v>
      </c>
      <c r="R3979" t="s">
        <v>70</v>
      </c>
      <c r="S3979" t="s">
        <v>1686</v>
      </c>
      <c r="T3979" t="s">
        <v>7245</v>
      </c>
      <c r="U3979" t="s">
        <v>7246</v>
      </c>
      <c r="V3979" t="s">
        <v>7247</v>
      </c>
      <c r="W3979">
        <v>84</v>
      </c>
      <c r="X3979">
        <v>2211650030</v>
      </c>
      <c r="Y3979" t="s">
        <v>122</v>
      </c>
      <c r="Z3979" t="s">
        <v>123</v>
      </c>
      <c r="AA3979">
        <v>0</v>
      </c>
      <c r="AB3979" t="s">
        <v>76</v>
      </c>
      <c r="AC3979">
        <v>0</v>
      </c>
      <c r="AD3979" t="s">
        <v>76</v>
      </c>
      <c r="AE3979">
        <v>552866</v>
      </c>
      <c r="AF3979" t="s">
        <v>40104</v>
      </c>
      <c r="AG3979" t="s">
        <v>2721</v>
      </c>
      <c r="AH3979" t="s">
        <v>7248</v>
      </c>
      <c r="AI3979" t="s">
        <v>1057</v>
      </c>
      <c r="AJ3979" t="s">
        <v>41304</v>
      </c>
      <c r="AK3979" t="s">
        <v>2722</v>
      </c>
      <c r="AL3979" t="s">
        <v>7249</v>
      </c>
      <c r="AM3979">
        <v>2011</v>
      </c>
      <c r="AN3979" s="1">
        <v>40707</v>
      </c>
      <c r="AO3979" s="1">
        <v>40707</v>
      </c>
      <c r="AP3979">
        <v>12</v>
      </c>
      <c r="AQ3979" t="s">
        <v>81</v>
      </c>
      <c r="AR3979" s="4">
        <f>IF(AQ3979="M",AP3979*30.42,AP3979)</f>
        <v>365.04</v>
      </c>
      <c r="AS3979">
        <v>0</v>
      </c>
      <c r="AT3979" s="4">
        <f>AR3979+AS3979</f>
        <v>365.04</v>
      </c>
      <c r="AU3979">
        <v>4</v>
      </c>
      <c r="AV3979" s="1">
        <f>AO3979+AT3979</f>
        <v>41072.04</v>
      </c>
      <c r="AW3979" s="1">
        <v>41195</v>
      </c>
      <c r="AX3979" s="2">
        <f>IF(AV3979&gt;=AW3979,1,2)</f>
        <v>2</v>
      </c>
      <c r="AY3979" s="2" t="str">
        <f>IF((AV3979+10)&gt;=AW3979,"SAVE","LATE")</f>
        <v>LATE</v>
      </c>
      <c r="AZ3979" t="s">
        <v>82</v>
      </c>
      <c r="BA3979" t="s">
        <v>1011</v>
      </c>
      <c r="BB3979" s="6">
        <v>2211650030</v>
      </c>
      <c r="BC3979">
        <v>0</v>
      </c>
      <c r="BD3979" s="10">
        <v>2211650030</v>
      </c>
      <c r="BE3979" t="s">
        <v>7244</v>
      </c>
      <c r="BF3979">
        <v>0</v>
      </c>
      <c r="BG3979" t="s">
        <v>70</v>
      </c>
      <c r="BH3979">
        <v>-1</v>
      </c>
      <c r="BI3979" t="s">
        <v>70</v>
      </c>
      <c r="BJ3979" t="s">
        <v>70</v>
      </c>
      <c r="BK3979">
        <v>0</v>
      </c>
      <c r="BL3979" t="s">
        <v>85</v>
      </c>
      <c r="BM3979" t="s">
        <v>7250</v>
      </c>
    </row>
    <row r="3980" spans="1:65" x14ac:dyDescent="0.25">
      <c r="A3980">
        <v>2011</v>
      </c>
      <c r="B3980" t="s">
        <v>116</v>
      </c>
      <c r="C3980" t="s">
        <v>1416</v>
      </c>
      <c r="D3980" t="s">
        <v>40651</v>
      </c>
      <c r="E3980" t="s">
        <v>1912</v>
      </c>
      <c r="F3980" t="s">
        <v>1913</v>
      </c>
      <c r="G3980">
        <v>12</v>
      </c>
      <c r="H3980" t="s">
        <v>41881</v>
      </c>
      <c r="I3980" t="s">
        <v>67</v>
      </c>
      <c r="J3980" t="s">
        <v>68</v>
      </c>
      <c r="K3980">
        <v>3</v>
      </c>
      <c r="L3980" t="s">
        <v>41838</v>
      </c>
      <c r="M3980">
        <v>72000000</v>
      </c>
      <c r="N3980" t="s">
        <v>41840</v>
      </c>
      <c r="O3980" t="s">
        <v>44131</v>
      </c>
      <c r="P3980" t="s">
        <v>90</v>
      </c>
      <c r="Q3980" t="s">
        <v>70</v>
      </c>
      <c r="R3980" t="s">
        <v>70</v>
      </c>
      <c r="S3980" t="s">
        <v>1686</v>
      </c>
      <c r="T3980" t="s">
        <v>7344</v>
      </c>
      <c r="U3980" t="s">
        <v>7345</v>
      </c>
      <c r="V3980" t="s">
        <v>7346</v>
      </c>
      <c r="W3980" t="s">
        <v>7347</v>
      </c>
      <c r="X3980">
        <v>1999620922</v>
      </c>
      <c r="Y3980" t="s">
        <v>122</v>
      </c>
      <c r="Z3980" t="s">
        <v>123</v>
      </c>
      <c r="AA3980">
        <v>0</v>
      </c>
      <c r="AB3980" t="s">
        <v>76</v>
      </c>
      <c r="AC3980">
        <v>0</v>
      </c>
      <c r="AD3980" t="s">
        <v>76</v>
      </c>
      <c r="AE3980">
        <v>553567</v>
      </c>
      <c r="AF3980" t="s">
        <v>40104</v>
      </c>
      <c r="AG3980" t="s">
        <v>2721</v>
      </c>
      <c r="AH3980" t="s">
        <v>7348</v>
      </c>
      <c r="AI3980" t="s">
        <v>138</v>
      </c>
      <c r="AJ3980" t="s">
        <v>41304</v>
      </c>
      <c r="AK3980" t="s">
        <v>2722</v>
      </c>
      <c r="AL3980" t="s">
        <v>2723</v>
      </c>
      <c r="AM3980">
        <v>2011</v>
      </c>
      <c r="AN3980" s="1">
        <v>40705</v>
      </c>
      <c r="AO3980" s="1">
        <v>40705</v>
      </c>
      <c r="AP3980">
        <v>8</v>
      </c>
      <c r="AQ3980" t="s">
        <v>81</v>
      </c>
      <c r="AR3980" s="4">
        <f>IF(AQ3980="M",AP3980*30.42,AP3980)</f>
        <v>243.36</v>
      </c>
      <c r="AS3980">
        <v>0</v>
      </c>
      <c r="AT3980" s="4">
        <f>AR3980+AS3980</f>
        <v>243.36</v>
      </c>
      <c r="AU3980">
        <v>2</v>
      </c>
      <c r="AV3980" s="1">
        <f>AO3980+AT3980</f>
        <v>40948.36</v>
      </c>
      <c r="AW3980" s="1">
        <v>41010</v>
      </c>
      <c r="AX3980" s="2">
        <f>IF(AV3980&gt;=AW3980,1,2)</f>
        <v>2</v>
      </c>
      <c r="AY3980" s="2" t="str">
        <f>IF((AV3980+10)&gt;=AW3980,"SAVE","LATE")</f>
        <v>LATE</v>
      </c>
      <c r="AZ3980" t="s">
        <v>82</v>
      </c>
      <c r="BA3980" t="s">
        <v>1011</v>
      </c>
      <c r="BB3980" s="6">
        <v>1999620922</v>
      </c>
      <c r="BC3980">
        <v>0</v>
      </c>
      <c r="BD3980" s="10">
        <v>1999620922</v>
      </c>
      <c r="BE3980" t="s">
        <v>44131</v>
      </c>
      <c r="BF3980">
        <v>0</v>
      </c>
      <c r="BG3980" t="s">
        <v>70</v>
      </c>
      <c r="BH3980">
        <v>-1</v>
      </c>
      <c r="BI3980" t="s">
        <v>70</v>
      </c>
      <c r="BJ3980" t="s">
        <v>70</v>
      </c>
      <c r="BK3980">
        <v>0</v>
      </c>
      <c r="BL3980" t="s">
        <v>85</v>
      </c>
      <c r="BM3980" t="s">
        <v>7349</v>
      </c>
    </row>
    <row r="3981" spans="1:65" x14ac:dyDescent="0.25">
      <c r="A3981">
        <v>2011</v>
      </c>
      <c r="B3981" t="s">
        <v>64</v>
      </c>
      <c r="C3981" t="s">
        <v>264</v>
      </c>
      <c r="D3981" t="s">
        <v>43967</v>
      </c>
      <c r="E3981" t="s">
        <v>7402</v>
      </c>
      <c r="F3981" t="s">
        <v>7403</v>
      </c>
      <c r="G3981">
        <v>1</v>
      </c>
      <c r="H3981" t="s">
        <v>46842</v>
      </c>
      <c r="I3981" t="s">
        <v>67</v>
      </c>
      <c r="J3981" t="s">
        <v>88</v>
      </c>
      <c r="K3981">
        <v>3</v>
      </c>
      <c r="L3981" t="s">
        <v>41838</v>
      </c>
      <c r="M3981">
        <v>30000000</v>
      </c>
      <c r="N3981" t="s">
        <v>41897</v>
      </c>
      <c r="O3981" t="s">
        <v>44132</v>
      </c>
      <c r="P3981" t="s">
        <v>90</v>
      </c>
      <c r="Q3981" t="s">
        <v>697</v>
      </c>
      <c r="R3981" t="s">
        <v>697</v>
      </c>
      <c r="S3981" t="s">
        <v>1686</v>
      </c>
      <c r="T3981" t="s">
        <v>6687</v>
      </c>
      <c r="U3981" t="s">
        <v>7404</v>
      </c>
      <c r="V3981" s="7">
        <v>43042</v>
      </c>
      <c r="W3981" t="s">
        <v>7405</v>
      </c>
      <c r="X3981">
        <v>1898773575</v>
      </c>
      <c r="Y3981" t="s">
        <v>74</v>
      </c>
      <c r="Z3981" t="s">
        <v>75</v>
      </c>
      <c r="AA3981">
        <v>0</v>
      </c>
      <c r="AB3981" t="s">
        <v>76</v>
      </c>
      <c r="AC3981">
        <v>0</v>
      </c>
      <c r="AD3981" t="s">
        <v>76</v>
      </c>
      <c r="AE3981">
        <v>951884</v>
      </c>
      <c r="AF3981" t="s">
        <v>40104</v>
      </c>
      <c r="AG3981" t="s">
        <v>7406</v>
      </c>
      <c r="AH3981" t="s">
        <v>7407</v>
      </c>
      <c r="AI3981" t="s">
        <v>138</v>
      </c>
      <c r="AJ3981" t="s">
        <v>41304</v>
      </c>
      <c r="AK3981" t="s">
        <v>7408</v>
      </c>
      <c r="AL3981" t="s">
        <v>7409</v>
      </c>
      <c r="AM3981">
        <v>2011</v>
      </c>
      <c r="AN3981" s="1">
        <v>40897</v>
      </c>
      <c r="AO3981" s="1">
        <v>40906</v>
      </c>
      <c r="AP3981">
        <v>8</v>
      </c>
      <c r="AQ3981" t="s">
        <v>81</v>
      </c>
      <c r="AR3981" s="4">
        <f>IF(AQ3981="M",AP3981*30.42,AP3981)</f>
        <v>243.36</v>
      </c>
      <c r="AS3981">
        <v>0</v>
      </c>
      <c r="AT3981" s="4">
        <f>AR3981+AS3981</f>
        <v>243.36</v>
      </c>
      <c r="AU3981">
        <v>2</v>
      </c>
      <c r="AV3981" s="1">
        <f>AO3981+AT3981</f>
        <v>41149.360000000001</v>
      </c>
      <c r="AW3981" s="1">
        <v>41211</v>
      </c>
      <c r="AX3981" s="2">
        <f>IF(AV3981&gt;=AW3981,1,2)</f>
        <v>2</v>
      </c>
      <c r="AY3981" s="2" t="str">
        <f>IF((AV3981+10)&gt;=AW3981,"SAVE","LATE")</f>
        <v>LATE</v>
      </c>
      <c r="AZ3981" t="s">
        <v>82</v>
      </c>
      <c r="BA3981" t="s">
        <v>1011</v>
      </c>
      <c r="BB3981" s="6">
        <v>1877505678</v>
      </c>
      <c r="BC3981">
        <v>384723151</v>
      </c>
      <c r="BD3981" s="10">
        <v>2262228829</v>
      </c>
      <c r="BE3981" t="s">
        <v>44133</v>
      </c>
      <c r="BF3981">
        <v>0</v>
      </c>
      <c r="BG3981" t="s">
        <v>70</v>
      </c>
      <c r="BH3981">
        <v>-1</v>
      </c>
      <c r="BI3981" t="s">
        <v>7410</v>
      </c>
      <c r="BJ3981" t="s">
        <v>7411</v>
      </c>
      <c r="BK3981">
        <v>0</v>
      </c>
      <c r="BL3981" t="s">
        <v>85</v>
      </c>
      <c r="BM3981" t="s">
        <v>7412</v>
      </c>
    </row>
    <row r="3982" spans="1:65" x14ac:dyDescent="0.25">
      <c r="A3982">
        <v>2011</v>
      </c>
      <c r="B3982" t="s">
        <v>116</v>
      </c>
      <c r="C3982" t="s">
        <v>1416</v>
      </c>
      <c r="D3982" t="s">
        <v>40651</v>
      </c>
      <c r="E3982" t="s">
        <v>1912</v>
      </c>
      <c r="F3982" t="s">
        <v>1913</v>
      </c>
      <c r="G3982">
        <v>1</v>
      </c>
      <c r="H3982" t="s">
        <v>46842</v>
      </c>
      <c r="I3982" t="s">
        <v>67</v>
      </c>
      <c r="J3982" t="s">
        <v>88</v>
      </c>
      <c r="K3982">
        <v>3</v>
      </c>
      <c r="L3982" t="s">
        <v>41838</v>
      </c>
      <c r="M3982">
        <v>72000000</v>
      </c>
      <c r="N3982" t="s">
        <v>41840</v>
      </c>
      <c r="O3982" t="s">
        <v>44134</v>
      </c>
      <c r="P3982" t="s">
        <v>90</v>
      </c>
      <c r="Q3982" t="s">
        <v>1914</v>
      </c>
      <c r="R3982" t="s">
        <v>1914</v>
      </c>
      <c r="S3982" t="s">
        <v>1686</v>
      </c>
      <c r="T3982" s="3">
        <v>40703</v>
      </c>
      <c r="U3982" t="s">
        <v>7658</v>
      </c>
      <c r="V3982" t="s">
        <v>7659</v>
      </c>
      <c r="W3982" t="s">
        <v>7660</v>
      </c>
      <c r="X3982">
        <v>1499696915</v>
      </c>
      <c r="Y3982" t="s">
        <v>122</v>
      </c>
      <c r="Z3982" t="s">
        <v>123</v>
      </c>
      <c r="AA3982">
        <v>0</v>
      </c>
      <c r="AB3982" t="s">
        <v>76</v>
      </c>
      <c r="AC3982">
        <v>0</v>
      </c>
      <c r="AD3982" t="s">
        <v>76</v>
      </c>
      <c r="AE3982">
        <v>790331</v>
      </c>
      <c r="AF3982" t="s">
        <v>40104</v>
      </c>
      <c r="AG3982" t="s">
        <v>7661</v>
      </c>
      <c r="AH3982" t="s">
        <v>39768</v>
      </c>
      <c r="AI3982" t="s">
        <v>138</v>
      </c>
      <c r="AJ3982" t="s">
        <v>41304</v>
      </c>
      <c r="AK3982" t="s">
        <v>39761</v>
      </c>
      <c r="AL3982" t="s">
        <v>39768</v>
      </c>
      <c r="AM3982">
        <v>2011</v>
      </c>
      <c r="AN3982" s="1">
        <v>40878</v>
      </c>
      <c r="AO3982" s="1">
        <v>40878</v>
      </c>
      <c r="AP3982">
        <v>4</v>
      </c>
      <c r="AQ3982" t="s">
        <v>81</v>
      </c>
      <c r="AR3982" s="4">
        <f>IF(AQ3982="M",AP3982*30.42,AP3982)</f>
        <v>121.68</v>
      </c>
      <c r="AS3982">
        <v>60</v>
      </c>
      <c r="AT3982" s="4">
        <f>AR3982+AS3982</f>
        <v>181.68</v>
      </c>
      <c r="AU3982">
        <v>6</v>
      </c>
      <c r="AV3982" s="1">
        <f>AO3982+AT3982</f>
        <v>41059.68</v>
      </c>
      <c r="AW3982" s="1">
        <v>41243</v>
      </c>
      <c r="AX3982" s="2">
        <f>IF(AV3982&gt;=AW3982,1,2)</f>
        <v>2</v>
      </c>
      <c r="AY3982" s="2" t="str">
        <f>IF((AV3982+10)&gt;=AW3982,"SAVE","LATE")</f>
        <v>LATE</v>
      </c>
      <c r="AZ3982" t="s">
        <v>82</v>
      </c>
      <c r="BA3982" t="s">
        <v>1011</v>
      </c>
      <c r="BB3982" s="6">
        <v>1499696613</v>
      </c>
      <c r="BC3982">
        <v>712536505</v>
      </c>
      <c r="BD3982" s="10">
        <v>2212233118</v>
      </c>
      <c r="BE3982" t="s">
        <v>44134</v>
      </c>
      <c r="BF3982">
        <v>0</v>
      </c>
      <c r="BG3982" t="s">
        <v>70</v>
      </c>
      <c r="BH3982">
        <v>-1</v>
      </c>
      <c r="BI3982" t="s">
        <v>7662</v>
      </c>
      <c r="BJ3982" t="s">
        <v>7663</v>
      </c>
      <c r="BK3982">
        <v>0</v>
      </c>
      <c r="BL3982" t="s">
        <v>85</v>
      </c>
      <c r="BM3982" t="s">
        <v>7664</v>
      </c>
    </row>
    <row r="3983" spans="1:65" x14ac:dyDescent="0.25">
      <c r="A3983">
        <v>2011</v>
      </c>
      <c r="B3983" t="s">
        <v>116</v>
      </c>
      <c r="C3983" t="s">
        <v>1416</v>
      </c>
      <c r="D3983" t="s">
        <v>40651</v>
      </c>
      <c r="E3983" t="s">
        <v>1912</v>
      </c>
      <c r="F3983" t="s">
        <v>1913</v>
      </c>
      <c r="G3983">
        <v>1</v>
      </c>
      <c r="H3983" t="s">
        <v>46842</v>
      </c>
      <c r="I3983" t="s">
        <v>67</v>
      </c>
      <c r="J3983" t="s">
        <v>88</v>
      </c>
      <c r="K3983">
        <v>3</v>
      </c>
      <c r="L3983" t="s">
        <v>41838</v>
      </c>
      <c r="M3983">
        <v>72000000</v>
      </c>
      <c r="N3983" t="s">
        <v>41840</v>
      </c>
      <c r="O3983" t="s">
        <v>44135</v>
      </c>
      <c r="P3983" t="s">
        <v>90</v>
      </c>
      <c r="Q3983" t="s">
        <v>1914</v>
      </c>
      <c r="R3983" t="s">
        <v>1914</v>
      </c>
      <c r="S3983" t="s">
        <v>1686</v>
      </c>
      <c r="T3983" t="s">
        <v>4763</v>
      </c>
      <c r="U3983" t="s">
        <v>8009</v>
      </c>
      <c r="V3983" t="s">
        <v>8010</v>
      </c>
      <c r="W3983" t="s">
        <v>8011</v>
      </c>
      <c r="X3983">
        <v>1166568305</v>
      </c>
      <c r="Y3983" t="s">
        <v>122</v>
      </c>
      <c r="Z3983" t="s">
        <v>123</v>
      </c>
      <c r="AA3983">
        <v>0</v>
      </c>
      <c r="AB3983" t="s">
        <v>76</v>
      </c>
      <c r="AC3983">
        <v>0</v>
      </c>
      <c r="AD3983" t="s">
        <v>76</v>
      </c>
      <c r="AE3983">
        <v>730852</v>
      </c>
      <c r="AF3983" t="s">
        <v>40104</v>
      </c>
      <c r="AG3983" t="s">
        <v>8012</v>
      </c>
      <c r="AH3983" t="s">
        <v>8013</v>
      </c>
      <c r="AI3983" t="s">
        <v>138</v>
      </c>
      <c r="AJ3983" t="s">
        <v>41304</v>
      </c>
      <c r="AK3983" t="s">
        <v>8014</v>
      </c>
      <c r="AL3983" t="s">
        <v>8015</v>
      </c>
      <c r="AM3983">
        <v>2011</v>
      </c>
      <c r="AN3983" s="1">
        <v>40864</v>
      </c>
      <c r="AO3983" s="1">
        <v>40904</v>
      </c>
      <c r="AP3983">
        <v>4</v>
      </c>
      <c r="AQ3983" t="s">
        <v>81</v>
      </c>
      <c r="AR3983" s="4">
        <f>IF(AQ3983="M",AP3983*30.42,AP3983)</f>
        <v>121.68</v>
      </c>
      <c r="AS3983">
        <v>0</v>
      </c>
      <c r="AT3983" s="4">
        <f>AR3983+AS3983</f>
        <v>121.68</v>
      </c>
      <c r="AU3983">
        <v>1</v>
      </c>
      <c r="AV3983" s="1">
        <f>AO3983+AT3983</f>
        <v>41025.68</v>
      </c>
      <c r="AW3983" s="1">
        <v>41056</v>
      </c>
      <c r="AX3983" s="2">
        <f>IF(AV3983&gt;=AW3983,1,2)</f>
        <v>2</v>
      </c>
      <c r="AY3983" s="2" t="str">
        <f>IF((AV3983+10)&gt;=AW3983,"SAVE","LATE")</f>
        <v>LATE</v>
      </c>
      <c r="AZ3983" t="s">
        <v>82</v>
      </c>
      <c r="BA3983" t="s">
        <v>1011</v>
      </c>
      <c r="BB3983" s="6">
        <v>1166568305</v>
      </c>
      <c r="BC3983">
        <v>179807473</v>
      </c>
      <c r="BD3983" s="10">
        <v>1346375778</v>
      </c>
      <c r="BE3983" t="s">
        <v>8016</v>
      </c>
      <c r="BF3983">
        <v>0</v>
      </c>
      <c r="BG3983" t="s">
        <v>70</v>
      </c>
      <c r="BH3983">
        <v>-1</v>
      </c>
      <c r="BI3983" t="s">
        <v>8017</v>
      </c>
      <c r="BJ3983" t="s">
        <v>41571</v>
      </c>
      <c r="BK3983">
        <v>0</v>
      </c>
      <c r="BL3983" t="s">
        <v>85</v>
      </c>
      <c r="BM3983" t="s">
        <v>8018</v>
      </c>
    </row>
    <row r="3984" spans="1:65" x14ac:dyDescent="0.25">
      <c r="A3984">
        <v>2011</v>
      </c>
      <c r="B3984" t="s">
        <v>116</v>
      </c>
      <c r="C3984" t="s">
        <v>1416</v>
      </c>
      <c r="D3984" t="s">
        <v>40651</v>
      </c>
      <c r="E3984" t="s">
        <v>1912</v>
      </c>
      <c r="F3984" t="s">
        <v>1913</v>
      </c>
      <c r="G3984">
        <v>1</v>
      </c>
      <c r="H3984" t="s">
        <v>46842</v>
      </c>
      <c r="I3984" t="s">
        <v>67</v>
      </c>
      <c r="J3984" t="s">
        <v>88</v>
      </c>
      <c r="K3984">
        <v>3</v>
      </c>
      <c r="L3984" t="s">
        <v>41838</v>
      </c>
      <c r="M3984">
        <v>72000000</v>
      </c>
      <c r="N3984" t="s">
        <v>41840</v>
      </c>
      <c r="O3984" t="s">
        <v>8527</v>
      </c>
      <c r="P3984" t="s">
        <v>90</v>
      </c>
      <c r="Q3984" t="s">
        <v>1914</v>
      </c>
      <c r="R3984" t="s">
        <v>1914</v>
      </c>
      <c r="S3984" t="s">
        <v>1686</v>
      </c>
      <c r="T3984" t="s">
        <v>5767</v>
      </c>
      <c r="U3984" t="s">
        <v>8528</v>
      </c>
      <c r="V3984" t="s">
        <v>8529</v>
      </c>
      <c r="W3984" t="s">
        <v>8530</v>
      </c>
      <c r="X3984">
        <v>799025408</v>
      </c>
      <c r="Y3984" t="s">
        <v>122</v>
      </c>
      <c r="Z3984" t="s">
        <v>123</v>
      </c>
      <c r="AA3984">
        <v>0</v>
      </c>
      <c r="AB3984" t="s">
        <v>76</v>
      </c>
      <c r="AC3984">
        <v>0</v>
      </c>
      <c r="AD3984" t="s">
        <v>76</v>
      </c>
      <c r="AE3984">
        <v>818379</v>
      </c>
      <c r="AF3984" t="s">
        <v>40104</v>
      </c>
      <c r="AG3984" t="s">
        <v>8531</v>
      </c>
      <c r="AH3984" t="s">
        <v>8532</v>
      </c>
      <c r="AI3984" t="s">
        <v>138</v>
      </c>
      <c r="AJ3984" t="s">
        <v>41304</v>
      </c>
      <c r="AK3984" t="s">
        <v>39769</v>
      </c>
      <c r="AL3984" t="s">
        <v>8533</v>
      </c>
      <c r="AM3984">
        <v>2011</v>
      </c>
      <c r="AN3984" s="1">
        <v>40907</v>
      </c>
      <c r="AO3984" s="1">
        <v>40988</v>
      </c>
      <c r="AP3984">
        <v>6</v>
      </c>
      <c r="AQ3984" t="s">
        <v>81</v>
      </c>
      <c r="AR3984" s="4">
        <f>IF(AQ3984="M",AP3984*30.42,AP3984)</f>
        <v>182.52</v>
      </c>
      <c r="AS3984">
        <v>0</v>
      </c>
      <c r="AT3984" s="4">
        <f>AR3984+AS3984</f>
        <v>182.52</v>
      </c>
      <c r="AU3984">
        <v>6</v>
      </c>
      <c r="AV3984" s="1">
        <f>AO3984+AT3984</f>
        <v>41170.519999999997</v>
      </c>
      <c r="AW3984" s="1">
        <v>41353</v>
      </c>
      <c r="AX3984" s="2">
        <f>IF(AV3984&gt;=AW3984,1,2)</f>
        <v>2</v>
      </c>
      <c r="AY3984" s="2" t="str">
        <f>IF((AV3984+10)&gt;=AW3984,"SAVE","LATE")</f>
        <v>LATE</v>
      </c>
      <c r="AZ3984" t="s">
        <v>82</v>
      </c>
      <c r="BA3984" t="s">
        <v>1011</v>
      </c>
      <c r="BB3984" s="6">
        <v>799025408</v>
      </c>
      <c r="BC3984">
        <v>295223303</v>
      </c>
      <c r="BD3984" s="10">
        <v>1094248711</v>
      </c>
      <c r="BE3984" t="s">
        <v>44136</v>
      </c>
      <c r="BF3984">
        <v>0</v>
      </c>
      <c r="BG3984" t="s">
        <v>70</v>
      </c>
      <c r="BH3984">
        <v>-1</v>
      </c>
      <c r="BI3984" t="s">
        <v>8532</v>
      </c>
      <c r="BJ3984" t="s">
        <v>41572</v>
      </c>
      <c r="BK3984">
        <v>0</v>
      </c>
      <c r="BL3984" t="s">
        <v>85</v>
      </c>
      <c r="BM3984" t="s">
        <v>8534</v>
      </c>
    </row>
    <row r="3985" spans="1:65" x14ac:dyDescent="0.25">
      <c r="A3985">
        <v>2011</v>
      </c>
      <c r="B3985" t="s">
        <v>116</v>
      </c>
      <c r="C3985" t="s">
        <v>1416</v>
      </c>
      <c r="D3985" t="s">
        <v>40651</v>
      </c>
      <c r="E3985" t="s">
        <v>1912</v>
      </c>
      <c r="F3985" t="s">
        <v>1913</v>
      </c>
      <c r="G3985">
        <v>1</v>
      </c>
      <c r="H3985" t="s">
        <v>46842</v>
      </c>
      <c r="I3985" t="s">
        <v>67</v>
      </c>
      <c r="J3985" t="s">
        <v>88</v>
      </c>
      <c r="K3985">
        <v>3</v>
      </c>
      <c r="L3985" t="s">
        <v>41838</v>
      </c>
      <c r="M3985">
        <v>72000000</v>
      </c>
      <c r="N3985" t="s">
        <v>41840</v>
      </c>
      <c r="O3985" t="s">
        <v>44137</v>
      </c>
      <c r="P3985" t="s">
        <v>90</v>
      </c>
      <c r="Q3985" t="s">
        <v>1914</v>
      </c>
      <c r="R3985" t="s">
        <v>1914</v>
      </c>
      <c r="S3985" t="s">
        <v>1686</v>
      </c>
      <c r="T3985" s="3">
        <v>40644</v>
      </c>
      <c r="U3985" t="s">
        <v>8564</v>
      </c>
      <c r="V3985" t="s">
        <v>8565</v>
      </c>
      <c r="W3985" t="s">
        <v>8566</v>
      </c>
      <c r="X3985">
        <v>761682243</v>
      </c>
      <c r="Y3985" t="s">
        <v>122</v>
      </c>
      <c r="Z3985" t="s">
        <v>123</v>
      </c>
      <c r="AA3985">
        <v>0</v>
      </c>
      <c r="AB3985" t="s">
        <v>76</v>
      </c>
      <c r="AC3985">
        <v>0</v>
      </c>
      <c r="AD3985" t="s">
        <v>76</v>
      </c>
      <c r="AE3985">
        <v>983038</v>
      </c>
      <c r="AF3985" t="s">
        <v>40104</v>
      </c>
      <c r="AG3985" t="s">
        <v>8567</v>
      </c>
      <c r="AH3985" t="s">
        <v>8568</v>
      </c>
      <c r="AI3985" t="s">
        <v>138</v>
      </c>
      <c r="AJ3985" t="s">
        <v>41304</v>
      </c>
      <c r="AK3985" t="s">
        <v>8569</v>
      </c>
      <c r="AL3985" t="s">
        <v>8570</v>
      </c>
      <c r="AM3985">
        <v>2011</v>
      </c>
      <c r="AN3985" s="1">
        <v>40907</v>
      </c>
      <c r="AO3985" s="1">
        <v>41101</v>
      </c>
      <c r="AP3985">
        <v>4</v>
      </c>
      <c r="AQ3985" t="s">
        <v>81</v>
      </c>
      <c r="AR3985" s="4">
        <f>IF(AQ3985="M",AP3985*30.42,AP3985)</f>
        <v>121.68</v>
      </c>
      <c r="AS3985">
        <v>45</v>
      </c>
      <c r="AT3985" s="4">
        <f>AR3985+AS3985</f>
        <v>166.68</v>
      </c>
      <c r="AU3985">
        <v>3</v>
      </c>
      <c r="AV3985" s="1">
        <f>AO3985+AT3985</f>
        <v>41267.68</v>
      </c>
      <c r="AW3985" s="1">
        <v>41358</v>
      </c>
      <c r="AX3985" s="2">
        <f>IF(AV3985&gt;=AW3985,1,2)</f>
        <v>2</v>
      </c>
      <c r="AY3985" s="2" t="str">
        <f>IF((AV3985+10)&gt;=AW3985,"SAVE","LATE")</f>
        <v>LATE</v>
      </c>
      <c r="AZ3985" t="s">
        <v>82</v>
      </c>
      <c r="BA3985" t="s">
        <v>1011</v>
      </c>
      <c r="BB3985" s="6">
        <v>761681301</v>
      </c>
      <c r="BC3985">
        <v>0</v>
      </c>
      <c r="BD3985" s="10">
        <v>761681301</v>
      </c>
      <c r="BE3985" t="s">
        <v>44138</v>
      </c>
      <c r="BF3985">
        <v>0</v>
      </c>
      <c r="BG3985" t="s">
        <v>70</v>
      </c>
      <c r="BH3985">
        <v>-1</v>
      </c>
      <c r="BI3985" t="s">
        <v>8571</v>
      </c>
      <c r="BJ3985" t="s">
        <v>41571</v>
      </c>
      <c r="BK3985">
        <v>0</v>
      </c>
      <c r="BL3985" t="s">
        <v>85</v>
      </c>
      <c r="BM3985" t="s">
        <v>8572</v>
      </c>
    </row>
    <row r="3986" spans="1:65" x14ac:dyDescent="0.25">
      <c r="A3986">
        <v>2011</v>
      </c>
      <c r="B3986" t="s">
        <v>116</v>
      </c>
      <c r="C3986" t="s">
        <v>1416</v>
      </c>
      <c r="D3986" t="s">
        <v>40651</v>
      </c>
      <c r="E3986" t="s">
        <v>1912</v>
      </c>
      <c r="F3986" t="s">
        <v>1913</v>
      </c>
      <c r="G3986">
        <v>1</v>
      </c>
      <c r="H3986" t="s">
        <v>46842</v>
      </c>
      <c r="I3986" t="s">
        <v>67</v>
      </c>
      <c r="J3986" t="s">
        <v>88</v>
      </c>
      <c r="K3986">
        <v>3</v>
      </c>
      <c r="L3986" t="s">
        <v>41838</v>
      </c>
      <c r="M3986">
        <v>72000000</v>
      </c>
      <c r="N3986" t="s">
        <v>41840</v>
      </c>
      <c r="O3986" t="s">
        <v>44139</v>
      </c>
      <c r="P3986" t="s">
        <v>90</v>
      </c>
      <c r="Q3986" t="s">
        <v>1914</v>
      </c>
      <c r="R3986" t="s">
        <v>1914</v>
      </c>
      <c r="S3986" t="s">
        <v>1686</v>
      </c>
      <c r="T3986" s="3">
        <v>40794</v>
      </c>
      <c r="U3986" t="s">
        <v>8592</v>
      </c>
      <c r="V3986" t="s">
        <v>8593</v>
      </c>
      <c r="W3986" t="s">
        <v>8594</v>
      </c>
      <c r="X3986">
        <v>750000000</v>
      </c>
      <c r="Y3986" t="s">
        <v>122</v>
      </c>
      <c r="Z3986" t="s">
        <v>123</v>
      </c>
      <c r="AA3986">
        <v>0</v>
      </c>
      <c r="AB3986" t="s">
        <v>76</v>
      </c>
      <c r="AC3986">
        <v>0</v>
      </c>
      <c r="AD3986" t="s">
        <v>76</v>
      </c>
      <c r="AE3986">
        <v>729133</v>
      </c>
      <c r="AF3986" t="s">
        <v>40104</v>
      </c>
      <c r="AG3986" t="s">
        <v>8595</v>
      </c>
      <c r="AH3986" t="s">
        <v>8596</v>
      </c>
      <c r="AI3986" t="s">
        <v>138</v>
      </c>
      <c r="AJ3986" t="s">
        <v>41304</v>
      </c>
      <c r="AK3986" t="s">
        <v>8597</v>
      </c>
      <c r="AL3986" t="s">
        <v>8598</v>
      </c>
      <c r="AM3986">
        <v>2011</v>
      </c>
      <c r="AN3986" s="1">
        <v>40847</v>
      </c>
      <c r="AO3986" s="1">
        <v>40905</v>
      </c>
      <c r="AP3986">
        <v>6</v>
      </c>
      <c r="AQ3986" t="s">
        <v>81</v>
      </c>
      <c r="AR3986" s="4">
        <f>IF(AQ3986="M",AP3986*30.42,AP3986)</f>
        <v>182.52</v>
      </c>
      <c r="AS3986">
        <v>45</v>
      </c>
      <c r="AT3986" s="4">
        <f>AR3986+AS3986</f>
        <v>227.52</v>
      </c>
      <c r="AU3986">
        <v>1</v>
      </c>
      <c r="AV3986" s="1">
        <f>AO3986+AT3986</f>
        <v>41132.519999999997</v>
      </c>
      <c r="AW3986" s="1">
        <v>41165</v>
      </c>
      <c r="AX3986" s="2">
        <f>IF(AV3986&gt;=AW3986,1,2)</f>
        <v>2</v>
      </c>
      <c r="AY3986" s="2" t="str">
        <f>IF((AV3986+10)&gt;=AW3986,"SAVE","LATE")</f>
        <v>LATE</v>
      </c>
      <c r="AZ3986" t="s">
        <v>82</v>
      </c>
      <c r="BA3986" t="s">
        <v>1011</v>
      </c>
      <c r="BB3986" s="6">
        <v>747408094</v>
      </c>
      <c r="BC3986">
        <v>0</v>
      </c>
      <c r="BD3986" s="10">
        <v>747408094</v>
      </c>
      <c r="BE3986" t="s">
        <v>8599</v>
      </c>
      <c r="BF3986">
        <v>0</v>
      </c>
      <c r="BG3986" t="s">
        <v>70</v>
      </c>
      <c r="BH3986">
        <v>-1</v>
      </c>
      <c r="BI3986" t="s">
        <v>8600</v>
      </c>
      <c r="BJ3986" t="s">
        <v>41573</v>
      </c>
      <c r="BK3986">
        <v>0</v>
      </c>
      <c r="BL3986" t="s">
        <v>85</v>
      </c>
      <c r="BM3986" t="s">
        <v>8601</v>
      </c>
    </row>
    <row r="3987" spans="1:65" x14ac:dyDescent="0.25">
      <c r="A3987">
        <v>2011</v>
      </c>
      <c r="B3987" t="s">
        <v>116</v>
      </c>
      <c r="C3987" t="s">
        <v>1416</v>
      </c>
      <c r="D3987" t="s">
        <v>40651</v>
      </c>
      <c r="E3987" t="s">
        <v>1912</v>
      </c>
      <c r="F3987" t="s">
        <v>1913</v>
      </c>
      <c r="G3987">
        <v>15</v>
      </c>
      <c r="H3987" t="s">
        <v>41312</v>
      </c>
      <c r="I3987" t="s">
        <v>67</v>
      </c>
      <c r="J3987" t="s">
        <v>88</v>
      </c>
      <c r="K3987">
        <v>3</v>
      </c>
      <c r="L3987" t="s">
        <v>41838</v>
      </c>
      <c r="M3987">
        <v>72000000</v>
      </c>
      <c r="N3987" t="s">
        <v>41840</v>
      </c>
      <c r="O3987" t="s">
        <v>44140</v>
      </c>
      <c r="P3987" t="s">
        <v>90</v>
      </c>
      <c r="Q3987" t="s">
        <v>1914</v>
      </c>
      <c r="R3987" t="s">
        <v>1914</v>
      </c>
      <c r="S3987" t="s">
        <v>1686</v>
      </c>
      <c r="T3987" t="s">
        <v>7344</v>
      </c>
      <c r="U3987" t="s">
        <v>11507</v>
      </c>
      <c r="V3987" t="s">
        <v>11508</v>
      </c>
      <c r="W3987" t="s">
        <v>11509</v>
      </c>
      <c r="X3987">
        <v>154815502</v>
      </c>
      <c r="Y3987" t="s">
        <v>122</v>
      </c>
      <c r="Z3987" t="s">
        <v>123</v>
      </c>
      <c r="AA3987">
        <v>0</v>
      </c>
      <c r="AB3987" t="s">
        <v>76</v>
      </c>
      <c r="AC3987">
        <v>0</v>
      </c>
      <c r="AD3987" t="s">
        <v>76</v>
      </c>
      <c r="AE3987">
        <v>579784</v>
      </c>
      <c r="AF3987" t="s">
        <v>145</v>
      </c>
      <c r="AG3987" t="s">
        <v>11510</v>
      </c>
      <c r="AH3987" t="s">
        <v>11511</v>
      </c>
      <c r="AI3987" t="s">
        <v>138</v>
      </c>
      <c r="AJ3987" t="s">
        <v>41304</v>
      </c>
      <c r="AK3987" t="s">
        <v>39770</v>
      </c>
      <c r="AL3987" t="s">
        <v>11511</v>
      </c>
      <c r="AM3987">
        <v>2011</v>
      </c>
      <c r="AN3987" s="1">
        <v>40751</v>
      </c>
      <c r="AO3987" s="1">
        <v>40756</v>
      </c>
      <c r="AP3987">
        <v>13</v>
      </c>
      <c r="AQ3987" t="s">
        <v>81</v>
      </c>
      <c r="AR3987" s="4">
        <f>IF(AQ3987="M",AP3987*30.42,AP3987)</f>
        <v>395.46000000000004</v>
      </c>
      <c r="AS3987">
        <v>0</v>
      </c>
      <c r="AT3987" s="4">
        <f>AR3987+AS3987</f>
        <v>395.46000000000004</v>
      </c>
      <c r="AU3987">
        <v>4</v>
      </c>
      <c r="AV3987" s="1">
        <f>AO3987+AT3987</f>
        <v>41151.46</v>
      </c>
      <c r="AW3987" s="1">
        <v>41275</v>
      </c>
      <c r="AX3987" s="2">
        <f>IF(AV3987&gt;=AW3987,1,2)</f>
        <v>2</v>
      </c>
      <c r="AY3987" s="2" t="str">
        <f>IF((AV3987+10)&gt;=AW3987,"SAVE","LATE")</f>
        <v>LATE</v>
      </c>
      <c r="AZ3987" t="s">
        <v>82</v>
      </c>
      <c r="BA3987" t="s">
        <v>1011</v>
      </c>
      <c r="BB3987" s="6">
        <v>154815502</v>
      </c>
      <c r="BC3987">
        <v>0</v>
      </c>
      <c r="BD3987" s="10">
        <v>154815502</v>
      </c>
      <c r="BE3987" t="s">
        <v>44140</v>
      </c>
      <c r="BF3987">
        <v>0</v>
      </c>
      <c r="BG3987" t="s">
        <v>70</v>
      </c>
      <c r="BH3987">
        <v>-1</v>
      </c>
      <c r="BI3987" t="s">
        <v>41574</v>
      </c>
      <c r="BJ3987" t="s">
        <v>11512</v>
      </c>
      <c r="BK3987">
        <v>0</v>
      </c>
      <c r="BL3987" t="s">
        <v>85</v>
      </c>
      <c r="BM3987" t="s">
        <v>11513</v>
      </c>
    </row>
    <row r="3988" spans="1:65" x14ac:dyDescent="0.25">
      <c r="A3988">
        <v>2011</v>
      </c>
      <c r="B3988" t="s">
        <v>116</v>
      </c>
      <c r="C3988" t="s">
        <v>1416</v>
      </c>
      <c r="D3988" t="s">
        <v>40651</v>
      </c>
      <c r="E3988" t="s">
        <v>1912</v>
      </c>
      <c r="F3988" t="s">
        <v>1913</v>
      </c>
      <c r="G3988">
        <v>11</v>
      </c>
      <c r="H3988" t="s">
        <v>41839</v>
      </c>
      <c r="I3988" t="s">
        <v>67</v>
      </c>
      <c r="J3988" t="s">
        <v>88</v>
      </c>
      <c r="K3988">
        <v>3</v>
      </c>
      <c r="L3988" t="s">
        <v>41838</v>
      </c>
      <c r="M3988">
        <v>72000000</v>
      </c>
      <c r="N3988" t="s">
        <v>41840</v>
      </c>
      <c r="O3988" t="s">
        <v>12172</v>
      </c>
      <c r="P3988" t="s">
        <v>90</v>
      </c>
      <c r="Q3988" t="s">
        <v>1914</v>
      </c>
      <c r="R3988" t="s">
        <v>1914</v>
      </c>
      <c r="S3988" t="s">
        <v>1686</v>
      </c>
      <c r="T3988" t="s">
        <v>8341</v>
      </c>
      <c r="U3988" t="s">
        <v>12173</v>
      </c>
      <c r="V3988" t="s">
        <v>12174</v>
      </c>
      <c r="W3988" t="s">
        <v>12175</v>
      </c>
      <c r="X3988">
        <v>119962628</v>
      </c>
      <c r="Y3988" t="s">
        <v>122</v>
      </c>
      <c r="Z3988" t="s">
        <v>123</v>
      </c>
      <c r="AA3988">
        <v>0</v>
      </c>
      <c r="AB3988" t="s">
        <v>76</v>
      </c>
      <c r="AC3988">
        <v>0</v>
      </c>
      <c r="AD3988" t="s">
        <v>76</v>
      </c>
      <c r="AE3988">
        <v>832389</v>
      </c>
      <c r="AF3988" t="s">
        <v>40104</v>
      </c>
      <c r="AG3988" t="s">
        <v>12176</v>
      </c>
      <c r="AH3988" t="s">
        <v>12177</v>
      </c>
      <c r="AI3988" t="s">
        <v>138</v>
      </c>
      <c r="AJ3988" t="s">
        <v>41304</v>
      </c>
      <c r="AK3988" t="s">
        <v>12178</v>
      </c>
      <c r="AL3988" t="s">
        <v>12179</v>
      </c>
      <c r="AM3988">
        <v>2011</v>
      </c>
      <c r="AN3988" s="1">
        <v>40906</v>
      </c>
      <c r="AO3988" s="1">
        <v>40998</v>
      </c>
      <c r="AP3988">
        <v>3</v>
      </c>
      <c r="AQ3988" t="s">
        <v>81</v>
      </c>
      <c r="AR3988" s="4">
        <f>IF(AQ3988="M",AP3988*30.42,AP3988)</f>
        <v>91.26</v>
      </c>
      <c r="AS3988">
        <v>0</v>
      </c>
      <c r="AT3988" s="4">
        <f>AR3988+AS3988</f>
        <v>91.26</v>
      </c>
      <c r="AU3988">
        <v>2</v>
      </c>
      <c r="AV3988" s="1">
        <f>AO3988+AT3988</f>
        <v>41089.26</v>
      </c>
      <c r="AW3988" s="1">
        <v>41151</v>
      </c>
      <c r="AX3988" s="2">
        <f>IF(AV3988&gt;=AW3988,1,2)</f>
        <v>2</v>
      </c>
      <c r="AY3988" s="2" t="str">
        <f>IF((AV3988+10)&gt;=AW3988,"SAVE","LATE")</f>
        <v>LATE</v>
      </c>
      <c r="AZ3988" t="s">
        <v>82</v>
      </c>
      <c r="BA3988" t="s">
        <v>1011</v>
      </c>
      <c r="BB3988" s="6">
        <v>119933369</v>
      </c>
      <c r="BC3988">
        <v>0</v>
      </c>
      <c r="BD3988" s="10">
        <v>119933369</v>
      </c>
      <c r="BE3988" t="s">
        <v>12180</v>
      </c>
      <c r="BF3988">
        <v>0</v>
      </c>
      <c r="BG3988" t="s">
        <v>70</v>
      </c>
      <c r="BH3988">
        <v>-1</v>
      </c>
      <c r="BI3988" t="s">
        <v>12181</v>
      </c>
      <c r="BJ3988" t="s">
        <v>12182</v>
      </c>
      <c r="BK3988">
        <v>0</v>
      </c>
      <c r="BL3988" t="s">
        <v>85</v>
      </c>
      <c r="BM3988" t="s">
        <v>12183</v>
      </c>
    </row>
    <row r="3989" spans="1:65" x14ac:dyDescent="0.25">
      <c r="A3989">
        <v>2012</v>
      </c>
      <c r="B3989" t="s">
        <v>64</v>
      </c>
      <c r="C3989" t="s">
        <v>65</v>
      </c>
      <c r="D3989" t="s">
        <v>40101</v>
      </c>
      <c r="E3989">
        <v>800215807</v>
      </c>
      <c r="F3989" t="s">
        <v>181</v>
      </c>
      <c r="G3989">
        <v>12</v>
      </c>
      <c r="H3989" t="s">
        <v>41881</v>
      </c>
      <c r="I3989" t="s">
        <v>67</v>
      </c>
      <c r="J3989" t="s">
        <v>68</v>
      </c>
      <c r="K3989">
        <v>3</v>
      </c>
      <c r="L3989" t="s">
        <v>41838</v>
      </c>
      <c r="M3989">
        <v>72000000</v>
      </c>
      <c r="N3989" t="s">
        <v>41840</v>
      </c>
      <c r="O3989" t="s">
        <v>12226</v>
      </c>
      <c r="P3989" t="s">
        <v>90</v>
      </c>
      <c r="Q3989" t="s">
        <v>70</v>
      </c>
      <c r="R3989" t="s">
        <v>70</v>
      </c>
      <c r="S3989" t="s">
        <v>1686</v>
      </c>
      <c r="T3989" t="s">
        <v>12227</v>
      </c>
      <c r="U3989" t="s">
        <v>12228</v>
      </c>
      <c r="V3989" t="s">
        <v>12229</v>
      </c>
      <c r="W3989" t="s">
        <v>12229</v>
      </c>
      <c r="X3989">
        <v>116704212</v>
      </c>
      <c r="Y3989" t="s">
        <v>122</v>
      </c>
      <c r="Z3989" t="s">
        <v>123</v>
      </c>
      <c r="AA3989">
        <v>0</v>
      </c>
      <c r="AB3989" t="s">
        <v>76</v>
      </c>
      <c r="AC3989">
        <v>0</v>
      </c>
      <c r="AD3989" t="s">
        <v>76</v>
      </c>
      <c r="AE3989">
        <v>887809</v>
      </c>
      <c r="AF3989" t="s">
        <v>40104</v>
      </c>
      <c r="AG3989" t="s">
        <v>10055</v>
      </c>
      <c r="AH3989" t="s">
        <v>12230</v>
      </c>
      <c r="AI3989" t="s">
        <v>138</v>
      </c>
      <c r="AJ3989" t="s">
        <v>41304</v>
      </c>
      <c r="AK3989">
        <v>74845774</v>
      </c>
      <c r="AL3989" t="s">
        <v>1691</v>
      </c>
      <c r="AM3989">
        <v>2011</v>
      </c>
      <c r="AN3989" s="1">
        <v>40723</v>
      </c>
      <c r="AO3989" s="1">
        <v>40802</v>
      </c>
      <c r="AP3989">
        <v>106</v>
      </c>
      <c r="AQ3989" t="s">
        <v>74</v>
      </c>
      <c r="AR3989" s="4">
        <f>IF(AQ3989="M",AP3989*30.42,AP3989)</f>
        <v>106</v>
      </c>
      <c r="AS3989">
        <v>0</v>
      </c>
      <c r="AT3989" s="4">
        <f>AR3989+AS3989</f>
        <v>106</v>
      </c>
      <c r="AU3989">
        <v>11</v>
      </c>
      <c r="AV3989" s="1">
        <f>AO3989+AT3989</f>
        <v>40908</v>
      </c>
      <c r="AW3989" s="1">
        <v>41137</v>
      </c>
      <c r="AX3989" s="2">
        <f>IF(AV3989&gt;=AW3989,1,2)</f>
        <v>2</v>
      </c>
      <c r="AY3989" s="2" t="str">
        <f>IF((AV3989+10)&gt;=AW3989,"SAVE","LATE")</f>
        <v>LATE</v>
      </c>
      <c r="AZ3989" t="s">
        <v>82</v>
      </c>
      <c r="BA3989" t="s">
        <v>1011</v>
      </c>
      <c r="BB3989" s="6">
        <v>116704212</v>
      </c>
      <c r="BC3989">
        <v>0</v>
      </c>
      <c r="BD3989" s="10">
        <v>116704212</v>
      </c>
      <c r="BE3989" t="s">
        <v>12226</v>
      </c>
      <c r="BF3989">
        <v>0</v>
      </c>
      <c r="BG3989" t="s">
        <v>70</v>
      </c>
      <c r="BH3989">
        <v>-1</v>
      </c>
      <c r="BI3989" t="s">
        <v>70</v>
      </c>
      <c r="BJ3989" t="s">
        <v>70</v>
      </c>
      <c r="BK3989">
        <v>0</v>
      </c>
      <c r="BL3989" t="s">
        <v>85</v>
      </c>
      <c r="BM3989" t="s">
        <v>12231</v>
      </c>
    </row>
    <row r="3990" spans="1:65" x14ac:dyDescent="0.25">
      <c r="A3990">
        <v>2011</v>
      </c>
      <c r="B3990" t="s">
        <v>116</v>
      </c>
      <c r="C3990" t="s">
        <v>1416</v>
      </c>
      <c r="D3990" t="s">
        <v>40651</v>
      </c>
      <c r="E3990" t="s">
        <v>1912</v>
      </c>
      <c r="F3990" t="s">
        <v>1913</v>
      </c>
      <c r="G3990">
        <v>11</v>
      </c>
      <c r="H3990" t="s">
        <v>41839</v>
      </c>
      <c r="I3990" t="s">
        <v>67</v>
      </c>
      <c r="J3990" t="s">
        <v>88</v>
      </c>
      <c r="K3990">
        <v>3</v>
      </c>
      <c r="L3990" t="s">
        <v>41838</v>
      </c>
      <c r="M3990">
        <v>72000000</v>
      </c>
      <c r="N3990" t="s">
        <v>41840</v>
      </c>
      <c r="O3990" t="s">
        <v>44141</v>
      </c>
      <c r="P3990" t="s">
        <v>90</v>
      </c>
      <c r="Q3990" t="s">
        <v>1914</v>
      </c>
      <c r="R3990" t="s">
        <v>1914</v>
      </c>
      <c r="S3990" t="s">
        <v>1686</v>
      </c>
      <c r="T3990" t="s">
        <v>12382</v>
      </c>
      <c r="U3990" t="s">
        <v>12404</v>
      </c>
      <c r="V3990" t="s">
        <v>12405</v>
      </c>
      <c r="W3990" t="s">
        <v>12406</v>
      </c>
      <c r="X3990">
        <v>99967338</v>
      </c>
      <c r="Y3990" t="s">
        <v>122</v>
      </c>
      <c r="Z3990" t="s">
        <v>123</v>
      </c>
      <c r="AA3990">
        <v>0</v>
      </c>
      <c r="AB3990" t="s">
        <v>76</v>
      </c>
      <c r="AC3990">
        <v>0</v>
      </c>
      <c r="AD3990" t="s">
        <v>76</v>
      </c>
      <c r="AE3990">
        <v>857041</v>
      </c>
      <c r="AF3990" t="s">
        <v>145</v>
      </c>
      <c r="AG3990" t="s">
        <v>12407</v>
      </c>
      <c r="AH3990" t="s">
        <v>12408</v>
      </c>
      <c r="AI3990" t="s">
        <v>138</v>
      </c>
      <c r="AJ3990" t="s">
        <v>41304</v>
      </c>
      <c r="AK3990" t="s">
        <v>39771</v>
      </c>
      <c r="AL3990" t="s">
        <v>12408</v>
      </c>
      <c r="AM3990">
        <v>2011</v>
      </c>
      <c r="AN3990" s="1">
        <v>40907</v>
      </c>
      <c r="AO3990" s="1">
        <v>41018</v>
      </c>
      <c r="AP3990">
        <v>3</v>
      </c>
      <c r="AQ3990" t="s">
        <v>81</v>
      </c>
      <c r="AR3990" s="4">
        <f>IF(AQ3990="M",AP3990*30.42,AP3990)</f>
        <v>91.26</v>
      </c>
      <c r="AS3990">
        <v>0</v>
      </c>
      <c r="AT3990" s="4">
        <f>AR3990+AS3990</f>
        <v>91.26</v>
      </c>
      <c r="AU3990">
        <v>3</v>
      </c>
      <c r="AV3990" s="1">
        <f>AO3990+AT3990</f>
        <v>41109.26</v>
      </c>
      <c r="AW3990" s="1">
        <v>41201</v>
      </c>
      <c r="AX3990" s="2">
        <f>IF(AV3990&gt;=AW3990,1,2)</f>
        <v>2</v>
      </c>
      <c r="AY3990" s="2" t="str">
        <f>IF((AV3990+10)&gt;=AW3990,"SAVE","LATE")</f>
        <v>LATE</v>
      </c>
      <c r="AZ3990" t="s">
        <v>82</v>
      </c>
      <c r="BA3990" t="s">
        <v>1011</v>
      </c>
      <c r="BB3990" s="6">
        <v>99967338</v>
      </c>
      <c r="BC3990">
        <v>47377914</v>
      </c>
      <c r="BD3990" s="10">
        <v>147345252</v>
      </c>
      <c r="BE3990" t="s">
        <v>44142</v>
      </c>
      <c r="BF3990">
        <v>0</v>
      </c>
      <c r="BG3990" t="s">
        <v>70</v>
      </c>
      <c r="BH3990">
        <v>-1</v>
      </c>
      <c r="BI3990" t="s">
        <v>12409</v>
      </c>
      <c r="BJ3990" t="s">
        <v>12410</v>
      </c>
      <c r="BK3990">
        <v>0</v>
      </c>
      <c r="BL3990" t="s">
        <v>85</v>
      </c>
      <c r="BM3990" t="s">
        <v>12411</v>
      </c>
    </row>
    <row r="3991" spans="1:65" x14ac:dyDescent="0.25">
      <c r="A3991">
        <v>2010</v>
      </c>
      <c r="B3991" t="s">
        <v>116</v>
      </c>
      <c r="C3991" t="s">
        <v>290</v>
      </c>
      <c r="D3991" t="s">
        <v>43963</v>
      </c>
      <c r="E3991" t="s">
        <v>1082</v>
      </c>
      <c r="F3991" t="s">
        <v>1083</v>
      </c>
      <c r="G3991">
        <v>1</v>
      </c>
      <c r="H3991" t="s">
        <v>46842</v>
      </c>
      <c r="I3991" t="s">
        <v>105</v>
      </c>
      <c r="J3991" t="s">
        <v>88</v>
      </c>
      <c r="K3991">
        <v>3</v>
      </c>
      <c r="L3991" t="s">
        <v>41838</v>
      </c>
      <c r="M3991">
        <v>72000000</v>
      </c>
      <c r="N3991" t="s">
        <v>41840</v>
      </c>
      <c r="O3991" t="s">
        <v>8967</v>
      </c>
      <c r="P3991" t="s">
        <v>90</v>
      </c>
      <c r="Q3991" t="s">
        <v>697</v>
      </c>
      <c r="R3991" t="s">
        <v>697</v>
      </c>
      <c r="S3991" t="s">
        <v>2046</v>
      </c>
      <c r="T3991" t="s">
        <v>1376</v>
      </c>
      <c r="U3991" t="s">
        <v>8968</v>
      </c>
      <c r="V3991" t="s">
        <v>8969</v>
      </c>
      <c r="W3991" t="s">
        <v>8970</v>
      </c>
      <c r="X3991">
        <v>596840247</v>
      </c>
      <c r="Y3991" t="s">
        <v>122</v>
      </c>
      <c r="Z3991" t="s">
        <v>123</v>
      </c>
      <c r="AA3991">
        <v>0</v>
      </c>
      <c r="AB3991" t="s">
        <v>76</v>
      </c>
      <c r="AC3991">
        <v>0</v>
      </c>
      <c r="AD3991" t="s">
        <v>76</v>
      </c>
      <c r="AE3991">
        <v>508854</v>
      </c>
      <c r="AF3991" t="s">
        <v>40104</v>
      </c>
      <c r="AG3991">
        <v>9004134231</v>
      </c>
      <c r="AH3991" t="s">
        <v>8971</v>
      </c>
      <c r="AI3991" t="s">
        <v>138</v>
      </c>
      <c r="AJ3991" t="s">
        <v>41304</v>
      </c>
      <c r="AK3991">
        <v>93377461</v>
      </c>
      <c r="AL3991" t="s">
        <v>8972</v>
      </c>
      <c r="AM3991">
        <v>2011</v>
      </c>
      <c r="AN3991" s="1">
        <v>40605</v>
      </c>
      <c r="AO3991" s="1">
        <v>40605</v>
      </c>
      <c r="AP3991">
        <v>7</v>
      </c>
      <c r="AQ3991" t="s">
        <v>81</v>
      </c>
      <c r="AR3991" s="4">
        <f>IF(AQ3991="M",AP3991*30.42,AP3991)</f>
        <v>212.94</v>
      </c>
      <c r="AS3991">
        <v>60</v>
      </c>
      <c r="AT3991" s="4">
        <f>AR3991+AS3991</f>
        <v>272.94</v>
      </c>
      <c r="AU3991">
        <v>2</v>
      </c>
      <c r="AV3991" s="1">
        <f>AO3991+AT3991</f>
        <v>40877.94</v>
      </c>
      <c r="AW3991" s="1">
        <v>40941</v>
      </c>
      <c r="AX3991" s="2">
        <f>IF(AV3991&gt;=AW3991,1,2)</f>
        <v>2</v>
      </c>
      <c r="AY3991" s="2" t="str">
        <f>IF((AV3991+10)&gt;=AW3991,"SAVE","LATE")</f>
        <v>LATE</v>
      </c>
      <c r="AZ3991" t="s">
        <v>82</v>
      </c>
      <c r="BA3991" t="s">
        <v>1011</v>
      </c>
      <c r="BB3991" s="6">
        <v>596827986</v>
      </c>
      <c r="BC3991">
        <v>0</v>
      </c>
      <c r="BD3991" s="10">
        <v>596827986</v>
      </c>
      <c r="BE3991" t="s">
        <v>8967</v>
      </c>
      <c r="BF3991">
        <v>0</v>
      </c>
      <c r="BG3991" t="s">
        <v>70</v>
      </c>
      <c r="BH3991">
        <v>-1</v>
      </c>
      <c r="BI3991" t="s">
        <v>41587</v>
      </c>
      <c r="BJ3991" t="s">
        <v>1091</v>
      </c>
      <c r="BK3991">
        <v>0</v>
      </c>
      <c r="BL3991" t="s">
        <v>85</v>
      </c>
      <c r="BM3991" t="s">
        <v>8973</v>
      </c>
    </row>
    <row r="3992" spans="1:65" x14ac:dyDescent="0.25">
      <c r="A3992">
        <v>2011</v>
      </c>
      <c r="B3992" t="s">
        <v>64</v>
      </c>
      <c r="C3992" t="s">
        <v>65</v>
      </c>
      <c r="D3992" t="s">
        <v>40101</v>
      </c>
      <c r="E3992">
        <v>800215807</v>
      </c>
      <c r="F3992" t="s">
        <v>181</v>
      </c>
      <c r="G3992">
        <v>12</v>
      </c>
      <c r="H3992" t="s">
        <v>41881</v>
      </c>
      <c r="I3992" t="s">
        <v>67</v>
      </c>
      <c r="J3992" t="s">
        <v>68</v>
      </c>
      <c r="K3992">
        <v>3</v>
      </c>
      <c r="L3992" t="s">
        <v>41838</v>
      </c>
      <c r="M3992">
        <v>72000000</v>
      </c>
      <c r="N3992" t="s">
        <v>41840</v>
      </c>
      <c r="O3992" t="s">
        <v>10852</v>
      </c>
      <c r="P3992" t="s">
        <v>90</v>
      </c>
      <c r="Q3992" t="s">
        <v>70</v>
      </c>
      <c r="R3992" t="s">
        <v>70</v>
      </c>
      <c r="S3992" t="s">
        <v>2046</v>
      </c>
      <c r="T3992" s="3">
        <v>40671</v>
      </c>
      <c r="U3992" t="s">
        <v>10853</v>
      </c>
      <c r="V3992" t="s">
        <v>10854</v>
      </c>
      <c r="W3992" t="s">
        <v>10854</v>
      </c>
      <c r="X3992">
        <v>202400000</v>
      </c>
      <c r="Y3992" t="s">
        <v>122</v>
      </c>
      <c r="Z3992" t="s">
        <v>123</v>
      </c>
      <c r="AA3992">
        <v>0</v>
      </c>
      <c r="AB3992" t="s">
        <v>76</v>
      </c>
      <c r="AC3992">
        <v>0</v>
      </c>
      <c r="AD3992" t="s">
        <v>76</v>
      </c>
      <c r="AE3992">
        <v>582590</v>
      </c>
      <c r="AF3992" t="s">
        <v>40104</v>
      </c>
      <c r="AG3992" t="s">
        <v>10855</v>
      </c>
      <c r="AH3992" t="s">
        <v>10856</v>
      </c>
      <c r="AI3992" t="s">
        <v>138</v>
      </c>
      <c r="AJ3992" t="s">
        <v>41304</v>
      </c>
      <c r="AK3992">
        <v>24191065</v>
      </c>
      <c r="AL3992" t="s">
        <v>10857</v>
      </c>
      <c r="AM3992">
        <v>2011</v>
      </c>
      <c r="AN3992" s="1">
        <v>40723</v>
      </c>
      <c r="AO3992" s="1">
        <v>40752</v>
      </c>
      <c r="AP3992">
        <v>154</v>
      </c>
      <c r="AQ3992" t="s">
        <v>74</v>
      </c>
      <c r="AR3992" s="4">
        <f>IF(AQ3992="M",AP3992*30.42,AP3992)</f>
        <v>154</v>
      </c>
      <c r="AS3992">
        <v>0</v>
      </c>
      <c r="AT3992" s="4">
        <f>AR3992+AS3992</f>
        <v>154</v>
      </c>
      <c r="AU3992">
        <v>11</v>
      </c>
      <c r="AV3992" s="1">
        <f>AO3992+AT3992</f>
        <v>40906</v>
      </c>
      <c r="AW3992" s="1">
        <v>41088</v>
      </c>
      <c r="AX3992" s="2">
        <f>IF(AV3992&gt;=AW3992,1,2)</f>
        <v>2</v>
      </c>
      <c r="AY3992" s="2" t="str">
        <f>IF((AV3992+10)&gt;=AW3992,"SAVE","LATE")</f>
        <v>LATE</v>
      </c>
      <c r="AZ3992" t="s">
        <v>82</v>
      </c>
      <c r="BA3992" t="s">
        <v>1011</v>
      </c>
      <c r="BB3992" s="6">
        <v>202400000</v>
      </c>
      <c r="BC3992">
        <v>0</v>
      </c>
      <c r="BD3992" s="10">
        <v>202400000</v>
      </c>
      <c r="BE3992" t="s">
        <v>10852</v>
      </c>
      <c r="BF3992">
        <v>0</v>
      </c>
      <c r="BG3992" t="s">
        <v>70</v>
      </c>
      <c r="BH3992">
        <v>-1</v>
      </c>
      <c r="BI3992" t="s">
        <v>70</v>
      </c>
      <c r="BJ3992" t="s">
        <v>70</v>
      </c>
      <c r="BK3992">
        <v>0</v>
      </c>
      <c r="BL3992" t="s">
        <v>85</v>
      </c>
      <c r="BM3992" t="s">
        <v>10858</v>
      </c>
    </row>
    <row r="3993" spans="1:65" x14ac:dyDescent="0.25">
      <c r="A3993">
        <v>2010</v>
      </c>
      <c r="B3993" t="s">
        <v>116</v>
      </c>
      <c r="C3993" t="s">
        <v>290</v>
      </c>
      <c r="D3993" t="s">
        <v>43963</v>
      </c>
      <c r="E3993" t="s">
        <v>1082</v>
      </c>
      <c r="F3993" t="s">
        <v>1083</v>
      </c>
      <c r="G3993">
        <v>1</v>
      </c>
      <c r="H3993" t="s">
        <v>46842</v>
      </c>
      <c r="I3993" t="s">
        <v>67</v>
      </c>
      <c r="J3993" t="s">
        <v>88</v>
      </c>
      <c r="K3993">
        <v>3</v>
      </c>
      <c r="L3993" t="s">
        <v>41838</v>
      </c>
      <c r="M3993">
        <v>72000000</v>
      </c>
      <c r="N3993" t="s">
        <v>41840</v>
      </c>
      <c r="O3993" t="s">
        <v>44208</v>
      </c>
      <c r="P3993" t="s">
        <v>90</v>
      </c>
      <c r="Q3993" t="s">
        <v>697</v>
      </c>
      <c r="R3993" t="s">
        <v>697</v>
      </c>
      <c r="S3993" t="s">
        <v>3386</v>
      </c>
      <c r="T3993" t="s">
        <v>1376</v>
      </c>
      <c r="U3993" t="s">
        <v>5881</v>
      </c>
      <c r="V3993" t="s">
        <v>5882</v>
      </c>
      <c r="W3993" t="s">
        <v>5883</v>
      </c>
      <c r="X3993">
        <v>12000000000</v>
      </c>
      <c r="Y3993" t="s">
        <v>122</v>
      </c>
      <c r="Z3993" t="s">
        <v>123</v>
      </c>
      <c r="AA3993">
        <v>0</v>
      </c>
      <c r="AB3993" t="s">
        <v>76</v>
      </c>
      <c r="AC3993">
        <v>0</v>
      </c>
      <c r="AD3993" t="s">
        <v>76</v>
      </c>
      <c r="AE3993">
        <v>501483</v>
      </c>
      <c r="AF3993" t="s">
        <v>40104</v>
      </c>
      <c r="AG3993">
        <v>9004097658</v>
      </c>
      <c r="AH3993" t="s">
        <v>5884</v>
      </c>
      <c r="AI3993" t="s">
        <v>138</v>
      </c>
      <c r="AJ3993" t="s">
        <v>41304</v>
      </c>
      <c r="AK3993">
        <v>79296475</v>
      </c>
      <c r="AL3993" t="s">
        <v>5885</v>
      </c>
      <c r="AM3993">
        <v>2011</v>
      </c>
      <c r="AN3993" s="1">
        <v>40570</v>
      </c>
      <c r="AO3993" s="1">
        <v>40570</v>
      </c>
      <c r="AP3993">
        <v>10</v>
      </c>
      <c r="AQ3993" t="s">
        <v>81</v>
      </c>
      <c r="AR3993" s="4">
        <f>IF(AQ3993="M",AP3993*30.42,AP3993)</f>
        <v>304.20000000000005</v>
      </c>
      <c r="AS3993">
        <v>60</v>
      </c>
      <c r="AT3993" s="4">
        <f>AR3993+AS3993</f>
        <v>364.20000000000005</v>
      </c>
      <c r="AU3993">
        <v>5</v>
      </c>
      <c r="AV3993" s="1">
        <f>AO3993+AT3993</f>
        <v>40934.199999999997</v>
      </c>
      <c r="AW3993" s="1">
        <v>41086</v>
      </c>
      <c r="AX3993" s="2">
        <f>IF(AV3993&gt;=AW3993,1,2)</f>
        <v>2</v>
      </c>
      <c r="AY3993" s="2" t="str">
        <f>IF((AV3993+10)&gt;=AW3993,"SAVE","LATE")</f>
        <v>LATE</v>
      </c>
      <c r="AZ3993" t="s">
        <v>82</v>
      </c>
      <c r="BA3993" t="s">
        <v>1011</v>
      </c>
      <c r="BB3993" s="6">
        <v>11999905000</v>
      </c>
      <c r="BC3993">
        <v>0</v>
      </c>
      <c r="BD3993" s="10">
        <v>11999905000</v>
      </c>
      <c r="BE3993" t="s">
        <v>44208</v>
      </c>
      <c r="BF3993">
        <v>0</v>
      </c>
      <c r="BG3993" t="s">
        <v>70</v>
      </c>
      <c r="BH3993">
        <v>-1</v>
      </c>
      <c r="BI3993" t="s">
        <v>39779</v>
      </c>
      <c r="BJ3993" t="s">
        <v>5884</v>
      </c>
      <c r="BK3993">
        <v>0</v>
      </c>
      <c r="BL3993" t="s">
        <v>85</v>
      </c>
      <c r="BM3993" t="s">
        <v>5886</v>
      </c>
    </row>
    <row r="3994" spans="1:65" x14ac:dyDescent="0.25">
      <c r="A3994">
        <v>2011</v>
      </c>
      <c r="B3994" t="s">
        <v>116</v>
      </c>
      <c r="C3994" t="s">
        <v>130</v>
      </c>
      <c r="D3994" t="s">
        <v>40664</v>
      </c>
      <c r="E3994" t="s">
        <v>82</v>
      </c>
      <c r="F3994" t="s">
        <v>5119</v>
      </c>
      <c r="G3994">
        <v>1</v>
      </c>
      <c r="H3994" t="s">
        <v>46842</v>
      </c>
      <c r="I3994" t="s">
        <v>105</v>
      </c>
      <c r="J3994" t="s">
        <v>88</v>
      </c>
      <c r="K3994">
        <v>3</v>
      </c>
      <c r="L3994" t="s">
        <v>41838</v>
      </c>
      <c r="M3994">
        <v>30000000</v>
      </c>
      <c r="N3994" t="s">
        <v>41897</v>
      </c>
      <c r="O3994" t="s">
        <v>7743</v>
      </c>
      <c r="P3994" t="s">
        <v>90</v>
      </c>
      <c r="Q3994" t="s">
        <v>5120</v>
      </c>
      <c r="R3994" t="s">
        <v>5120</v>
      </c>
      <c r="S3994" t="s">
        <v>3386</v>
      </c>
      <c r="T3994" s="3">
        <v>40607</v>
      </c>
      <c r="U3994" t="s">
        <v>7744</v>
      </c>
      <c r="V3994" t="s">
        <v>7745</v>
      </c>
      <c r="W3994" t="s">
        <v>7746</v>
      </c>
      <c r="X3994">
        <v>1402931189</v>
      </c>
      <c r="Y3994" t="s">
        <v>74</v>
      </c>
      <c r="Z3994" t="s">
        <v>75</v>
      </c>
      <c r="AA3994">
        <v>0</v>
      </c>
      <c r="AB3994" t="s">
        <v>76</v>
      </c>
      <c r="AC3994">
        <v>0</v>
      </c>
      <c r="AD3994" t="s">
        <v>76</v>
      </c>
      <c r="AE3994">
        <v>567684</v>
      </c>
      <c r="AF3994" t="s">
        <v>40104</v>
      </c>
      <c r="AG3994" t="s">
        <v>7747</v>
      </c>
      <c r="AH3994" t="s">
        <v>44209</v>
      </c>
      <c r="AI3994" t="s">
        <v>138</v>
      </c>
      <c r="AJ3994" t="s">
        <v>41304</v>
      </c>
      <c r="AK3994">
        <v>7060550</v>
      </c>
      <c r="AL3994" t="s">
        <v>7748</v>
      </c>
      <c r="AM3994">
        <v>2011</v>
      </c>
      <c r="AN3994" s="1">
        <v>40724</v>
      </c>
      <c r="AO3994" s="1">
        <v>40724</v>
      </c>
      <c r="AP3994">
        <v>5</v>
      </c>
      <c r="AQ3994" t="s">
        <v>81</v>
      </c>
      <c r="AR3994" s="4">
        <f>IF(AQ3994="M",AP3994*30.42,AP3994)</f>
        <v>152.10000000000002</v>
      </c>
      <c r="AS3994">
        <v>45</v>
      </c>
      <c r="AT3994" s="4">
        <f>AR3994+AS3994</f>
        <v>197.10000000000002</v>
      </c>
      <c r="AU3994">
        <v>2</v>
      </c>
      <c r="AV3994" s="1">
        <f>AO3994+AT3994</f>
        <v>40921.1</v>
      </c>
      <c r="AW3994" s="1">
        <v>40982</v>
      </c>
      <c r="AX3994" s="2">
        <f>IF(AV3994&gt;=AW3994,1,2)</f>
        <v>2</v>
      </c>
      <c r="AY3994" s="2" t="str">
        <f>IF((AV3994+10)&gt;=AW3994,"SAVE","LATE")</f>
        <v>LATE</v>
      </c>
      <c r="AZ3994" t="s">
        <v>82</v>
      </c>
      <c r="BA3994" t="s">
        <v>1011</v>
      </c>
      <c r="BB3994" s="6">
        <v>1402733740</v>
      </c>
      <c r="BC3994">
        <v>146965665</v>
      </c>
      <c r="BD3994" s="10">
        <v>1549699405</v>
      </c>
      <c r="BE3994" t="s">
        <v>7749</v>
      </c>
      <c r="BF3994">
        <v>0</v>
      </c>
      <c r="BG3994" t="s">
        <v>70</v>
      </c>
      <c r="BH3994">
        <v>-1</v>
      </c>
      <c r="BI3994" t="s">
        <v>44209</v>
      </c>
      <c r="BJ3994" t="s">
        <v>3633</v>
      </c>
      <c r="BK3994">
        <v>0</v>
      </c>
      <c r="BL3994" t="s">
        <v>85</v>
      </c>
      <c r="BM3994" t="s">
        <v>7750</v>
      </c>
    </row>
    <row r="3995" spans="1:65" x14ac:dyDescent="0.25">
      <c r="A3995">
        <v>2011</v>
      </c>
      <c r="B3995" t="s">
        <v>116</v>
      </c>
      <c r="C3995" t="s">
        <v>130</v>
      </c>
      <c r="D3995" t="s">
        <v>40664</v>
      </c>
      <c r="E3995" t="s">
        <v>82</v>
      </c>
      <c r="F3995" t="s">
        <v>5119</v>
      </c>
      <c r="G3995">
        <v>1</v>
      </c>
      <c r="H3995" t="s">
        <v>46842</v>
      </c>
      <c r="I3995" t="s">
        <v>105</v>
      </c>
      <c r="J3995" t="s">
        <v>88</v>
      </c>
      <c r="K3995">
        <v>3</v>
      </c>
      <c r="L3995" t="s">
        <v>41838</v>
      </c>
      <c r="M3995">
        <v>30000000</v>
      </c>
      <c r="N3995" t="s">
        <v>41897</v>
      </c>
      <c r="O3995" t="s">
        <v>44210</v>
      </c>
      <c r="P3995" t="s">
        <v>90</v>
      </c>
      <c r="Q3995" t="s">
        <v>5120</v>
      </c>
      <c r="R3995" t="s">
        <v>5120</v>
      </c>
      <c r="S3995" t="s">
        <v>3386</v>
      </c>
      <c r="T3995" t="s">
        <v>6852</v>
      </c>
      <c r="U3995" t="s">
        <v>8693</v>
      </c>
      <c r="V3995" t="s">
        <v>8694</v>
      </c>
      <c r="W3995" t="s">
        <v>8695</v>
      </c>
      <c r="X3995">
        <v>698786805</v>
      </c>
      <c r="Y3995" t="s">
        <v>74</v>
      </c>
      <c r="Z3995" t="s">
        <v>75</v>
      </c>
      <c r="AA3995">
        <v>0</v>
      </c>
      <c r="AB3995" t="s">
        <v>76</v>
      </c>
      <c r="AC3995">
        <v>0</v>
      </c>
      <c r="AD3995" t="s">
        <v>76</v>
      </c>
      <c r="AE3995">
        <v>622189</v>
      </c>
      <c r="AF3995" t="s">
        <v>40104</v>
      </c>
      <c r="AG3995" t="s">
        <v>8696</v>
      </c>
      <c r="AH3995" t="s">
        <v>8697</v>
      </c>
      <c r="AI3995" t="s">
        <v>138</v>
      </c>
      <c r="AJ3995" t="s">
        <v>41304</v>
      </c>
      <c r="AK3995" t="s">
        <v>8698</v>
      </c>
      <c r="AL3995" t="s">
        <v>8699</v>
      </c>
      <c r="AM3995">
        <v>2011</v>
      </c>
      <c r="AN3995" s="1">
        <v>40793</v>
      </c>
      <c r="AO3995" s="1">
        <v>40793</v>
      </c>
      <c r="AP3995">
        <v>4</v>
      </c>
      <c r="AQ3995" t="s">
        <v>81</v>
      </c>
      <c r="AR3995" s="4">
        <f>IF(AQ3995="M",AP3995*30.42,AP3995)</f>
        <v>121.68</v>
      </c>
      <c r="AS3995">
        <v>0</v>
      </c>
      <c r="AT3995" s="4">
        <f>AR3995+AS3995</f>
        <v>121.68</v>
      </c>
      <c r="AU3995">
        <v>7</v>
      </c>
      <c r="AV3995" s="1">
        <f>AO3995+AT3995</f>
        <v>40914.68</v>
      </c>
      <c r="AW3995" s="1">
        <v>41128</v>
      </c>
      <c r="AX3995" s="2">
        <f>IF(AV3995&gt;=AW3995,1,2)</f>
        <v>2</v>
      </c>
      <c r="AY3995" s="2" t="str">
        <f>IF((AV3995+10)&gt;=AW3995,"SAVE","LATE")</f>
        <v>LATE</v>
      </c>
      <c r="AZ3995" t="s">
        <v>82</v>
      </c>
      <c r="BA3995" t="s">
        <v>1011</v>
      </c>
      <c r="BB3995" s="6">
        <v>698625456</v>
      </c>
      <c r="BC3995">
        <v>0</v>
      </c>
      <c r="BD3995" s="10">
        <v>698625456</v>
      </c>
      <c r="BE3995" t="s">
        <v>44211</v>
      </c>
      <c r="BF3995">
        <v>0</v>
      </c>
      <c r="BG3995" t="s">
        <v>70</v>
      </c>
      <c r="BH3995">
        <v>-1</v>
      </c>
      <c r="BI3995" t="s">
        <v>8700</v>
      </c>
      <c r="BJ3995" t="s">
        <v>8701</v>
      </c>
      <c r="BK3995">
        <v>0</v>
      </c>
      <c r="BL3995" t="s">
        <v>85</v>
      </c>
      <c r="BM3995" t="s">
        <v>8702</v>
      </c>
    </row>
    <row r="3996" spans="1:65" x14ac:dyDescent="0.25">
      <c r="A3996">
        <v>2011</v>
      </c>
      <c r="B3996" t="s">
        <v>116</v>
      </c>
      <c r="C3996" t="s">
        <v>130</v>
      </c>
      <c r="D3996" t="s">
        <v>40664</v>
      </c>
      <c r="E3996" t="s">
        <v>82</v>
      </c>
      <c r="F3996" t="s">
        <v>5119</v>
      </c>
      <c r="G3996">
        <v>1</v>
      </c>
      <c r="H3996" t="s">
        <v>46842</v>
      </c>
      <c r="I3996" t="s">
        <v>105</v>
      </c>
      <c r="J3996" t="s">
        <v>88</v>
      </c>
      <c r="K3996">
        <v>3</v>
      </c>
      <c r="L3996" t="s">
        <v>41838</v>
      </c>
      <c r="M3996">
        <v>72000000</v>
      </c>
      <c r="N3996" t="s">
        <v>41840</v>
      </c>
      <c r="O3996" t="s">
        <v>9584</v>
      </c>
      <c r="P3996" t="s">
        <v>90</v>
      </c>
      <c r="Q3996" t="s">
        <v>5120</v>
      </c>
      <c r="R3996" t="s">
        <v>5120</v>
      </c>
      <c r="S3996" t="s">
        <v>3386</v>
      </c>
      <c r="T3996" s="3">
        <v>40887</v>
      </c>
      <c r="U3996" t="s">
        <v>9585</v>
      </c>
      <c r="V3996" t="s">
        <v>9586</v>
      </c>
      <c r="W3996" t="s">
        <v>9587</v>
      </c>
      <c r="X3996">
        <v>402264555</v>
      </c>
      <c r="Y3996" t="s">
        <v>122</v>
      </c>
      <c r="Z3996" t="s">
        <v>123</v>
      </c>
      <c r="AA3996">
        <v>0</v>
      </c>
      <c r="AB3996" t="s">
        <v>76</v>
      </c>
      <c r="AC3996">
        <v>0</v>
      </c>
      <c r="AD3996" t="s">
        <v>76</v>
      </c>
      <c r="AE3996">
        <v>750330</v>
      </c>
      <c r="AF3996" t="s">
        <v>40104</v>
      </c>
      <c r="AG3996" t="s">
        <v>1848</v>
      </c>
      <c r="AH3996" t="s">
        <v>1849</v>
      </c>
      <c r="AI3996" t="s">
        <v>138</v>
      </c>
      <c r="AJ3996" t="s">
        <v>41304</v>
      </c>
      <c r="AK3996" t="s">
        <v>9588</v>
      </c>
      <c r="AL3996" t="s">
        <v>7149</v>
      </c>
      <c r="AM3996">
        <v>2011</v>
      </c>
      <c r="AN3996" s="1">
        <v>40871</v>
      </c>
      <c r="AO3996" s="1">
        <v>40878</v>
      </c>
      <c r="AP3996">
        <v>4</v>
      </c>
      <c r="AQ3996" t="s">
        <v>81</v>
      </c>
      <c r="AR3996" s="4">
        <f>IF(AQ3996="M",AP3996*30.42,AP3996)</f>
        <v>121.68</v>
      </c>
      <c r="AS3996">
        <v>45</v>
      </c>
      <c r="AT3996" s="4">
        <f>AR3996+AS3996</f>
        <v>166.68</v>
      </c>
      <c r="AU3996">
        <v>2</v>
      </c>
      <c r="AV3996" s="1">
        <f>AO3996+AT3996</f>
        <v>41044.68</v>
      </c>
      <c r="AW3996" s="1">
        <v>41107</v>
      </c>
      <c r="AX3996" s="2">
        <f>IF(AV3996&gt;=AW3996,1,2)</f>
        <v>2</v>
      </c>
      <c r="AY3996" s="2" t="str">
        <f>IF((AV3996+10)&gt;=AW3996,"SAVE","LATE")</f>
        <v>LATE</v>
      </c>
      <c r="AZ3996" t="s">
        <v>82</v>
      </c>
      <c r="BA3996" t="s">
        <v>1011</v>
      </c>
      <c r="BB3996" s="6">
        <v>414922488</v>
      </c>
      <c r="BC3996">
        <v>5039374470</v>
      </c>
      <c r="BD3996" s="10">
        <v>5454296958</v>
      </c>
      <c r="BE3996" t="s">
        <v>9584</v>
      </c>
      <c r="BF3996">
        <v>0</v>
      </c>
      <c r="BG3996" t="s">
        <v>70</v>
      </c>
      <c r="BH3996">
        <v>-1</v>
      </c>
      <c r="BI3996" t="s">
        <v>1849</v>
      </c>
      <c r="BJ3996" t="s">
        <v>9589</v>
      </c>
      <c r="BK3996">
        <v>0</v>
      </c>
      <c r="BL3996" t="s">
        <v>85</v>
      </c>
      <c r="BM3996" t="s">
        <v>9590</v>
      </c>
    </row>
    <row r="3997" spans="1:65" x14ac:dyDescent="0.25">
      <c r="A3997">
        <v>2011</v>
      </c>
      <c r="B3997" t="s">
        <v>116</v>
      </c>
      <c r="C3997" t="s">
        <v>357</v>
      </c>
      <c r="D3997" t="s">
        <v>9848</v>
      </c>
      <c r="E3997" t="s">
        <v>9849</v>
      </c>
      <c r="F3997" t="s">
        <v>9850</v>
      </c>
      <c r="G3997">
        <v>1</v>
      </c>
      <c r="H3997" t="s">
        <v>46842</v>
      </c>
      <c r="I3997" t="s">
        <v>67</v>
      </c>
      <c r="J3997" t="s">
        <v>88</v>
      </c>
      <c r="K3997">
        <v>3</v>
      </c>
      <c r="L3997" t="s">
        <v>41838</v>
      </c>
      <c r="M3997">
        <v>72000000</v>
      </c>
      <c r="N3997" t="s">
        <v>41840</v>
      </c>
      <c r="O3997" t="s">
        <v>9851</v>
      </c>
      <c r="P3997" t="s">
        <v>90</v>
      </c>
      <c r="Q3997" t="s">
        <v>697</v>
      </c>
      <c r="R3997" t="s">
        <v>697</v>
      </c>
      <c r="S3997" t="s">
        <v>3386</v>
      </c>
      <c r="T3997" s="3">
        <v>40701</v>
      </c>
      <c r="U3997" t="s">
        <v>9852</v>
      </c>
      <c r="V3997" t="s">
        <v>5829</v>
      </c>
      <c r="W3997" t="s">
        <v>9853</v>
      </c>
      <c r="X3997">
        <v>347950014</v>
      </c>
      <c r="Y3997" t="s">
        <v>122</v>
      </c>
      <c r="Z3997" t="s">
        <v>123</v>
      </c>
      <c r="AA3997">
        <v>0</v>
      </c>
      <c r="AB3997" t="s">
        <v>76</v>
      </c>
      <c r="AC3997">
        <v>0</v>
      </c>
      <c r="AD3997" t="s">
        <v>76</v>
      </c>
      <c r="AE3997">
        <v>766497</v>
      </c>
      <c r="AF3997" t="s">
        <v>40104</v>
      </c>
      <c r="AG3997" t="s">
        <v>9854</v>
      </c>
      <c r="AH3997" t="s">
        <v>9855</v>
      </c>
      <c r="AI3997" t="s">
        <v>138</v>
      </c>
      <c r="AJ3997" t="s">
        <v>41304</v>
      </c>
      <c r="AK3997">
        <v>79606668</v>
      </c>
      <c r="AL3997" t="s">
        <v>9856</v>
      </c>
      <c r="AM3997">
        <v>2011</v>
      </c>
      <c r="AN3997" s="1">
        <v>40805</v>
      </c>
      <c r="AO3997" s="1">
        <v>40834</v>
      </c>
      <c r="AP3997">
        <v>4</v>
      </c>
      <c r="AQ3997" t="s">
        <v>81</v>
      </c>
      <c r="AR3997" s="4">
        <f>IF(AQ3997="M",AP3997*30.42,AP3997)</f>
        <v>121.68</v>
      </c>
      <c r="AS3997">
        <v>0</v>
      </c>
      <c r="AT3997" s="4">
        <f>AR3997+AS3997</f>
        <v>121.68</v>
      </c>
      <c r="AU3997">
        <v>4</v>
      </c>
      <c r="AV3997" s="1">
        <f>AO3997+AT3997</f>
        <v>40955.68</v>
      </c>
      <c r="AW3997" s="1">
        <v>41078</v>
      </c>
      <c r="AX3997" s="2">
        <f>IF(AV3997&gt;=AW3997,1,2)</f>
        <v>2</v>
      </c>
      <c r="AY3997" s="2" t="str">
        <f>IF((AV3997+10)&gt;=AW3997,"SAVE","LATE")</f>
        <v>LATE</v>
      </c>
      <c r="AZ3997" t="s">
        <v>82</v>
      </c>
      <c r="BA3997" t="s">
        <v>1011</v>
      </c>
      <c r="BB3997" s="6">
        <v>347927286</v>
      </c>
      <c r="BC3997">
        <v>347927286</v>
      </c>
      <c r="BD3997" s="10">
        <v>695854572</v>
      </c>
      <c r="BE3997" t="s">
        <v>9851</v>
      </c>
      <c r="BF3997">
        <v>0</v>
      </c>
      <c r="BG3997" t="s">
        <v>70</v>
      </c>
      <c r="BH3997">
        <v>-1</v>
      </c>
      <c r="BI3997" t="s">
        <v>9857</v>
      </c>
      <c r="BJ3997" t="s">
        <v>9857</v>
      </c>
      <c r="BK3997">
        <v>0</v>
      </c>
      <c r="BL3997" t="s">
        <v>85</v>
      </c>
      <c r="BM3997" t="s">
        <v>9858</v>
      </c>
    </row>
    <row r="3998" spans="1:65" x14ac:dyDescent="0.25">
      <c r="A3998">
        <v>2010</v>
      </c>
      <c r="B3998" t="s">
        <v>116</v>
      </c>
      <c r="C3998" t="s">
        <v>130</v>
      </c>
      <c r="D3998" t="s">
        <v>40664</v>
      </c>
      <c r="E3998" t="s">
        <v>82</v>
      </c>
      <c r="F3998" t="s">
        <v>5119</v>
      </c>
      <c r="G3998">
        <v>1</v>
      </c>
      <c r="H3998" t="s">
        <v>46842</v>
      </c>
      <c r="I3998" t="s">
        <v>105</v>
      </c>
      <c r="J3998" t="s">
        <v>88</v>
      </c>
      <c r="K3998">
        <v>3</v>
      </c>
      <c r="L3998" t="s">
        <v>41838</v>
      </c>
      <c r="M3998">
        <v>30000000</v>
      </c>
      <c r="N3998" t="s">
        <v>41897</v>
      </c>
      <c r="O3998" t="s">
        <v>44212</v>
      </c>
      <c r="P3998" t="s">
        <v>90</v>
      </c>
      <c r="Q3998" t="s">
        <v>5120</v>
      </c>
      <c r="R3998" t="s">
        <v>5120</v>
      </c>
      <c r="S3998" t="s">
        <v>3386</v>
      </c>
      <c r="T3998" t="s">
        <v>5687</v>
      </c>
      <c r="U3998" t="s">
        <v>10117</v>
      </c>
      <c r="V3998" t="s">
        <v>10118</v>
      </c>
      <c r="W3998" t="s">
        <v>10119</v>
      </c>
      <c r="X3998">
        <v>294122841</v>
      </c>
      <c r="Y3998" t="s">
        <v>74</v>
      </c>
      <c r="Z3998" t="s">
        <v>75</v>
      </c>
      <c r="AA3998">
        <v>0</v>
      </c>
      <c r="AB3998" t="s">
        <v>76</v>
      </c>
      <c r="AC3998">
        <v>0</v>
      </c>
      <c r="AD3998" t="s">
        <v>76</v>
      </c>
      <c r="AE3998">
        <v>513311</v>
      </c>
      <c r="AF3998" t="s">
        <v>40104</v>
      </c>
      <c r="AG3998" t="s">
        <v>10120</v>
      </c>
      <c r="AH3998" t="s">
        <v>10121</v>
      </c>
      <c r="AI3998" t="s">
        <v>138</v>
      </c>
      <c r="AJ3998" t="s">
        <v>41304</v>
      </c>
      <c r="AK3998">
        <v>46371552</v>
      </c>
      <c r="AL3998" t="s">
        <v>10122</v>
      </c>
      <c r="AM3998">
        <v>2011</v>
      </c>
      <c r="AN3998" s="1">
        <v>40568</v>
      </c>
      <c r="AO3998" s="1">
        <v>40591</v>
      </c>
      <c r="AP3998">
        <v>4</v>
      </c>
      <c r="AQ3998" t="s">
        <v>81</v>
      </c>
      <c r="AR3998" s="4">
        <f>IF(AQ3998="M",AP3998*30.42,AP3998)</f>
        <v>121.68</v>
      </c>
      <c r="AS3998">
        <v>0</v>
      </c>
      <c r="AT3998" s="4">
        <f>AR3998+AS3998</f>
        <v>121.68</v>
      </c>
      <c r="AU3998">
        <v>2</v>
      </c>
      <c r="AV3998" s="1">
        <f>AO3998+AT3998</f>
        <v>40712.68</v>
      </c>
      <c r="AW3998" s="1">
        <v>40772</v>
      </c>
      <c r="AX3998" s="2">
        <f>IF(AV3998&gt;=AW3998,1,2)</f>
        <v>2</v>
      </c>
      <c r="AY3998" s="2" t="str">
        <f>IF((AV3998+10)&gt;=AW3998,"SAVE","LATE")</f>
        <v>LATE</v>
      </c>
      <c r="AZ3998" t="s">
        <v>82</v>
      </c>
      <c r="BA3998" t="s">
        <v>1011</v>
      </c>
      <c r="BB3998" s="6">
        <v>294122841</v>
      </c>
      <c r="BC3998">
        <v>146965665</v>
      </c>
      <c r="BD3998" s="10">
        <v>441088506</v>
      </c>
      <c r="BE3998" t="s">
        <v>44213</v>
      </c>
      <c r="BF3998">
        <v>0</v>
      </c>
      <c r="BG3998" t="s">
        <v>70</v>
      </c>
      <c r="BH3998">
        <v>-1</v>
      </c>
      <c r="BI3998" t="s">
        <v>10123</v>
      </c>
      <c r="BJ3998" t="s">
        <v>10124</v>
      </c>
      <c r="BK3998">
        <v>0</v>
      </c>
      <c r="BL3998" t="s">
        <v>85</v>
      </c>
      <c r="BM3998" t="s">
        <v>10125</v>
      </c>
    </row>
    <row r="3999" spans="1:65" x14ac:dyDescent="0.25">
      <c r="A3999">
        <v>2011</v>
      </c>
      <c r="B3999" t="s">
        <v>116</v>
      </c>
      <c r="C3999" t="s">
        <v>130</v>
      </c>
      <c r="D3999" t="s">
        <v>40664</v>
      </c>
      <c r="E3999" t="s">
        <v>82</v>
      </c>
      <c r="F3999" t="s">
        <v>5119</v>
      </c>
      <c r="G3999">
        <v>1</v>
      </c>
      <c r="H3999" t="s">
        <v>46842</v>
      </c>
      <c r="I3999" t="s">
        <v>105</v>
      </c>
      <c r="J3999" t="s">
        <v>88</v>
      </c>
      <c r="K3999">
        <v>3</v>
      </c>
      <c r="L3999" t="s">
        <v>41838</v>
      </c>
      <c r="M3999">
        <v>72000000</v>
      </c>
      <c r="N3999" t="s">
        <v>41840</v>
      </c>
      <c r="O3999" t="s">
        <v>44214</v>
      </c>
      <c r="P3999" t="s">
        <v>90</v>
      </c>
      <c r="Q3999" t="s">
        <v>5120</v>
      </c>
      <c r="R3999" t="s">
        <v>5120</v>
      </c>
      <c r="S3999" t="s">
        <v>3386</v>
      </c>
      <c r="T3999" s="3">
        <v>40704</v>
      </c>
      <c r="U3999" t="s">
        <v>10291</v>
      </c>
      <c r="V3999" t="s">
        <v>10292</v>
      </c>
      <c r="W3999" t="s">
        <v>10293</v>
      </c>
      <c r="X3999">
        <v>268046954</v>
      </c>
      <c r="Y3999" t="s">
        <v>122</v>
      </c>
      <c r="Z3999" t="s">
        <v>123</v>
      </c>
      <c r="AA3999">
        <v>0</v>
      </c>
      <c r="AB3999" t="s">
        <v>76</v>
      </c>
      <c r="AC3999">
        <v>0</v>
      </c>
      <c r="AD3999" t="s">
        <v>76</v>
      </c>
      <c r="AE3999">
        <v>743632</v>
      </c>
      <c r="AF3999" t="s">
        <v>40104</v>
      </c>
      <c r="AG3999" t="s">
        <v>10294</v>
      </c>
      <c r="AH3999" t="s">
        <v>44215</v>
      </c>
      <c r="AI3999" t="s">
        <v>138</v>
      </c>
      <c r="AJ3999" t="s">
        <v>41304</v>
      </c>
      <c r="AK3999" t="s">
        <v>10295</v>
      </c>
      <c r="AL3999" t="s">
        <v>10296</v>
      </c>
      <c r="AM3999">
        <v>2011</v>
      </c>
      <c r="AN3999" s="1">
        <v>40868</v>
      </c>
      <c r="AO3999" s="1">
        <v>40878</v>
      </c>
      <c r="AP3999">
        <v>2</v>
      </c>
      <c r="AQ3999" t="s">
        <v>81</v>
      </c>
      <c r="AR3999" s="4">
        <f>IF(AQ3999="M",AP3999*30.42,AP3999)</f>
        <v>60.84</v>
      </c>
      <c r="AS3999">
        <v>0</v>
      </c>
      <c r="AT3999" s="4">
        <f>AR3999+AS3999</f>
        <v>60.84</v>
      </c>
      <c r="AU3999">
        <v>2</v>
      </c>
      <c r="AV3999" s="1">
        <f>AO3999+AT3999</f>
        <v>40938.839999999997</v>
      </c>
      <c r="AW3999" s="1">
        <v>41000</v>
      </c>
      <c r="AX3999" s="2">
        <f>IF(AV3999&gt;=AW3999,1,2)</f>
        <v>2</v>
      </c>
      <c r="AY3999" s="2" t="str">
        <f>IF((AV3999+10)&gt;=AW3999,"SAVE","LATE")</f>
        <v>LATE</v>
      </c>
      <c r="AZ3999" t="s">
        <v>82</v>
      </c>
      <c r="BA3999" t="s">
        <v>1011</v>
      </c>
      <c r="BB3999" s="6">
        <v>267762855</v>
      </c>
      <c r="BC3999">
        <v>103729701</v>
      </c>
      <c r="BD3999" s="10">
        <v>371492556</v>
      </c>
      <c r="BE3999" t="s">
        <v>44216</v>
      </c>
      <c r="BF3999">
        <v>0</v>
      </c>
      <c r="BG3999" t="s">
        <v>70</v>
      </c>
      <c r="BH3999">
        <v>-1</v>
      </c>
      <c r="BI3999" t="s">
        <v>44217</v>
      </c>
      <c r="BJ3999" t="s">
        <v>3633</v>
      </c>
      <c r="BK3999">
        <v>0</v>
      </c>
      <c r="BL3999" t="s">
        <v>85</v>
      </c>
      <c r="BM3999" t="s">
        <v>10297</v>
      </c>
    </row>
    <row r="4000" spans="1:65" x14ac:dyDescent="0.25">
      <c r="A4000">
        <v>2011</v>
      </c>
      <c r="B4000" t="s">
        <v>116</v>
      </c>
      <c r="C4000" t="s">
        <v>130</v>
      </c>
      <c r="D4000" t="s">
        <v>40664</v>
      </c>
      <c r="E4000" t="s">
        <v>82</v>
      </c>
      <c r="F4000" t="s">
        <v>5119</v>
      </c>
      <c r="G4000">
        <v>11</v>
      </c>
      <c r="H4000" t="s">
        <v>41839</v>
      </c>
      <c r="I4000" t="s">
        <v>105</v>
      </c>
      <c r="J4000" t="s">
        <v>88</v>
      </c>
      <c r="K4000">
        <v>3</v>
      </c>
      <c r="L4000" t="s">
        <v>41838</v>
      </c>
      <c r="M4000">
        <v>72000000</v>
      </c>
      <c r="N4000" t="s">
        <v>41840</v>
      </c>
      <c r="O4000" t="s">
        <v>44218</v>
      </c>
      <c r="P4000" t="s">
        <v>90</v>
      </c>
      <c r="Q4000" t="s">
        <v>5120</v>
      </c>
      <c r="R4000" t="s">
        <v>5120</v>
      </c>
      <c r="S4000" t="s">
        <v>3386</v>
      </c>
      <c r="T4000" s="3">
        <v>40551</v>
      </c>
      <c r="U4000" t="s">
        <v>11946</v>
      </c>
      <c r="V4000" t="s">
        <v>11947</v>
      </c>
      <c r="W4000" t="s">
        <v>11948</v>
      </c>
      <c r="X4000">
        <v>132039022</v>
      </c>
      <c r="Y4000" t="s">
        <v>122</v>
      </c>
      <c r="Z4000" t="s">
        <v>123</v>
      </c>
      <c r="AA4000">
        <v>0</v>
      </c>
      <c r="AB4000" t="s">
        <v>76</v>
      </c>
      <c r="AC4000">
        <v>0</v>
      </c>
      <c r="AD4000" t="s">
        <v>76</v>
      </c>
      <c r="AE4000">
        <v>624610</v>
      </c>
      <c r="AF4000" t="s">
        <v>40104</v>
      </c>
      <c r="AG4000" t="s">
        <v>11949</v>
      </c>
      <c r="AH4000" t="s">
        <v>44219</v>
      </c>
      <c r="AI4000" t="s">
        <v>138</v>
      </c>
      <c r="AJ4000" t="s">
        <v>41304</v>
      </c>
      <c r="AK4000" t="s">
        <v>11950</v>
      </c>
      <c r="AL4000" t="s">
        <v>11951</v>
      </c>
      <c r="AM4000">
        <v>2011</v>
      </c>
      <c r="AN4000" s="1">
        <v>40791</v>
      </c>
      <c r="AO4000" s="1">
        <v>40798</v>
      </c>
      <c r="AP4000">
        <v>3</v>
      </c>
      <c r="AQ4000" t="s">
        <v>81</v>
      </c>
      <c r="AR4000" s="4">
        <f>IF(AQ4000="M",AP4000*30.42,AP4000)</f>
        <v>91.26</v>
      </c>
      <c r="AS4000">
        <v>0</v>
      </c>
      <c r="AT4000" s="4">
        <f>AR4000+AS4000</f>
        <v>91.26</v>
      </c>
      <c r="AU4000">
        <v>1</v>
      </c>
      <c r="AV4000" s="1">
        <f>AO4000+AT4000</f>
        <v>40889.26</v>
      </c>
      <c r="AW4000" s="1">
        <v>40920</v>
      </c>
      <c r="AX4000" s="2">
        <f>IF(AV4000&gt;=AW4000,1,2)</f>
        <v>2</v>
      </c>
      <c r="AY4000" s="2" t="str">
        <f>IF((AV4000+10)&gt;=AW4000,"SAVE","LATE")</f>
        <v>LATE</v>
      </c>
      <c r="AZ4000" t="s">
        <v>82</v>
      </c>
      <c r="BA4000" t="s">
        <v>1011</v>
      </c>
      <c r="BB4000" s="6">
        <v>131841077</v>
      </c>
      <c r="BC4000">
        <v>0</v>
      </c>
      <c r="BD4000" s="10">
        <v>131841077</v>
      </c>
      <c r="BE4000" t="s">
        <v>44218</v>
      </c>
      <c r="BF4000">
        <v>0</v>
      </c>
      <c r="BG4000" t="s">
        <v>70</v>
      </c>
      <c r="BH4000">
        <v>-1</v>
      </c>
      <c r="BI4000" t="s">
        <v>44219</v>
      </c>
      <c r="BJ4000" t="s">
        <v>5126</v>
      </c>
      <c r="BK4000">
        <v>0</v>
      </c>
      <c r="BL4000" t="s">
        <v>85</v>
      </c>
      <c r="BM4000" t="s">
        <v>11952</v>
      </c>
    </row>
    <row r="4001" spans="1:65" x14ac:dyDescent="0.25">
      <c r="A4001">
        <v>2010</v>
      </c>
      <c r="B4001" t="s">
        <v>116</v>
      </c>
      <c r="C4001" t="s">
        <v>130</v>
      </c>
      <c r="D4001" t="s">
        <v>40664</v>
      </c>
      <c r="E4001" t="s">
        <v>82</v>
      </c>
      <c r="F4001" t="s">
        <v>5119</v>
      </c>
      <c r="G4001">
        <v>1</v>
      </c>
      <c r="H4001" t="s">
        <v>46842</v>
      </c>
      <c r="I4001" t="s">
        <v>105</v>
      </c>
      <c r="J4001" t="s">
        <v>88</v>
      </c>
      <c r="K4001">
        <v>3</v>
      </c>
      <c r="L4001" t="s">
        <v>41838</v>
      </c>
      <c r="M4001">
        <v>72000000</v>
      </c>
      <c r="N4001" t="s">
        <v>41840</v>
      </c>
      <c r="O4001" t="s">
        <v>12602</v>
      </c>
      <c r="P4001" t="s">
        <v>90</v>
      </c>
      <c r="Q4001" t="s">
        <v>5120</v>
      </c>
      <c r="R4001" t="s">
        <v>5120</v>
      </c>
      <c r="S4001" t="s">
        <v>3386</v>
      </c>
      <c r="T4001" t="s">
        <v>2002</v>
      </c>
      <c r="U4001" t="s">
        <v>12603</v>
      </c>
      <c r="V4001" t="s">
        <v>12604</v>
      </c>
      <c r="W4001" t="s">
        <v>12527</v>
      </c>
      <c r="X4001">
        <v>156748949</v>
      </c>
      <c r="Y4001" t="s">
        <v>122</v>
      </c>
      <c r="Z4001" t="s">
        <v>123</v>
      </c>
      <c r="AA4001">
        <v>0</v>
      </c>
      <c r="AB4001" t="s">
        <v>76</v>
      </c>
      <c r="AC4001">
        <v>0</v>
      </c>
      <c r="AD4001" t="s">
        <v>76</v>
      </c>
      <c r="AE4001">
        <v>513259</v>
      </c>
      <c r="AF4001" t="s">
        <v>40104</v>
      </c>
      <c r="AG4001" t="s">
        <v>12605</v>
      </c>
      <c r="AH4001" t="s">
        <v>44220</v>
      </c>
      <c r="AI4001" t="s">
        <v>138</v>
      </c>
      <c r="AJ4001" t="s">
        <v>41304</v>
      </c>
      <c r="AK4001">
        <v>86058089</v>
      </c>
      <c r="AL4001" t="s">
        <v>12606</v>
      </c>
      <c r="AM4001">
        <v>2011</v>
      </c>
      <c r="AN4001" s="1">
        <v>40591</v>
      </c>
      <c r="AO4001" s="1">
        <v>40596</v>
      </c>
      <c r="AP4001">
        <v>4</v>
      </c>
      <c r="AQ4001" t="s">
        <v>81</v>
      </c>
      <c r="AR4001" s="4">
        <f>IF(AQ4001="M",AP4001*30.42,AP4001)</f>
        <v>121.68</v>
      </c>
      <c r="AS4001">
        <v>0</v>
      </c>
      <c r="AT4001" s="4">
        <f>AR4001+AS4001</f>
        <v>121.68</v>
      </c>
      <c r="AU4001">
        <v>4</v>
      </c>
      <c r="AV4001" s="1">
        <f>AO4001+AT4001</f>
        <v>40717.68</v>
      </c>
      <c r="AW4001" s="1">
        <v>40838</v>
      </c>
      <c r="AX4001" s="2">
        <f>IF(AV4001&gt;=AW4001,1,2)</f>
        <v>2</v>
      </c>
      <c r="AY4001" s="2" t="str">
        <f>IF((AV4001+10)&gt;=AW4001,"SAVE","LATE")</f>
        <v>LATE</v>
      </c>
      <c r="AZ4001" t="s">
        <v>82</v>
      </c>
      <c r="BA4001" t="s">
        <v>1011</v>
      </c>
      <c r="BB4001" s="6">
        <v>78373423</v>
      </c>
      <c r="BC4001">
        <v>0</v>
      </c>
      <c r="BD4001" s="10">
        <v>78373423</v>
      </c>
      <c r="BE4001" t="s">
        <v>12602</v>
      </c>
      <c r="BF4001">
        <v>0</v>
      </c>
      <c r="BG4001" t="s">
        <v>70</v>
      </c>
      <c r="BH4001">
        <v>-1</v>
      </c>
      <c r="BI4001" t="s">
        <v>44220</v>
      </c>
      <c r="BJ4001" t="s">
        <v>3633</v>
      </c>
      <c r="BK4001">
        <v>0</v>
      </c>
      <c r="BL4001" t="s">
        <v>85</v>
      </c>
      <c r="BM4001" t="s">
        <v>12607</v>
      </c>
    </row>
    <row r="4002" spans="1:65" x14ac:dyDescent="0.25">
      <c r="A4002">
        <v>2010</v>
      </c>
      <c r="B4002" t="s">
        <v>116</v>
      </c>
      <c r="C4002" t="s">
        <v>290</v>
      </c>
      <c r="D4002" t="s">
        <v>43963</v>
      </c>
      <c r="E4002" t="s">
        <v>1082</v>
      </c>
      <c r="F4002" t="s">
        <v>1083</v>
      </c>
      <c r="G4002">
        <v>1</v>
      </c>
      <c r="H4002" t="s">
        <v>46842</v>
      </c>
      <c r="I4002" t="s">
        <v>105</v>
      </c>
      <c r="J4002" t="s">
        <v>88</v>
      </c>
      <c r="K4002">
        <v>3</v>
      </c>
      <c r="L4002" t="s">
        <v>41838</v>
      </c>
      <c r="M4002">
        <v>80000000</v>
      </c>
      <c r="N4002" t="s">
        <v>348</v>
      </c>
      <c r="O4002" t="s">
        <v>44242</v>
      </c>
      <c r="P4002" t="s">
        <v>90</v>
      </c>
      <c r="Q4002" t="s">
        <v>697</v>
      </c>
      <c r="R4002" t="s">
        <v>697</v>
      </c>
      <c r="S4002" t="s">
        <v>698</v>
      </c>
      <c r="T4002" t="s">
        <v>1195</v>
      </c>
      <c r="U4002" t="s">
        <v>5800</v>
      </c>
      <c r="V4002" t="s">
        <v>5801</v>
      </c>
      <c r="W4002" t="s">
        <v>5802</v>
      </c>
      <c r="X4002">
        <v>15283363303</v>
      </c>
      <c r="Y4002" t="s">
        <v>122</v>
      </c>
      <c r="Z4002" t="s">
        <v>123</v>
      </c>
      <c r="AA4002">
        <v>0</v>
      </c>
      <c r="AB4002" t="s">
        <v>76</v>
      </c>
      <c r="AC4002">
        <v>0</v>
      </c>
      <c r="AD4002" t="s">
        <v>76</v>
      </c>
      <c r="AE4002">
        <v>501558</v>
      </c>
      <c r="AF4002" t="s">
        <v>40104</v>
      </c>
      <c r="AG4002">
        <v>9004104268</v>
      </c>
      <c r="AH4002" t="s">
        <v>5803</v>
      </c>
      <c r="AI4002" t="s">
        <v>138</v>
      </c>
      <c r="AJ4002" t="s">
        <v>41304</v>
      </c>
      <c r="AK4002">
        <v>47431059</v>
      </c>
      <c r="AL4002" t="s">
        <v>3135</v>
      </c>
      <c r="AM4002">
        <v>2011</v>
      </c>
      <c r="AN4002" s="1">
        <v>40576</v>
      </c>
      <c r="AO4002" s="1">
        <v>40588</v>
      </c>
      <c r="AP4002">
        <v>12</v>
      </c>
      <c r="AQ4002" t="s">
        <v>81</v>
      </c>
      <c r="AR4002" s="4">
        <f>IF(AQ4002="M",AP4002*30.42,AP4002)</f>
        <v>365.04</v>
      </c>
      <c r="AS4002">
        <v>0</v>
      </c>
      <c r="AT4002" s="4">
        <f>AR4002+AS4002</f>
        <v>365.04</v>
      </c>
      <c r="AU4002">
        <v>9</v>
      </c>
      <c r="AV4002" s="1">
        <f>AO4002+AT4002</f>
        <v>40953.040000000001</v>
      </c>
      <c r="AW4002" s="1">
        <v>41227</v>
      </c>
      <c r="AX4002" s="2">
        <f>IF(AV4002&gt;=AW4002,1,2)</f>
        <v>2</v>
      </c>
      <c r="AY4002" s="2" t="str">
        <f>IF((AV4002+10)&gt;=AW4002,"SAVE","LATE")</f>
        <v>LATE</v>
      </c>
      <c r="AZ4002" t="s">
        <v>82</v>
      </c>
      <c r="BA4002" t="s">
        <v>1011</v>
      </c>
      <c r="BB4002" s="6">
        <v>15283298220</v>
      </c>
      <c r="BC4002">
        <v>0</v>
      </c>
      <c r="BD4002" s="10">
        <v>15283298220</v>
      </c>
      <c r="BE4002" t="s">
        <v>5804</v>
      </c>
      <c r="BF4002">
        <v>0</v>
      </c>
      <c r="BG4002" t="s">
        <v>70</v>
      </c>
      <c r="BH4002">
        <v>-1</v>
      </c>
      <c r="BI4002" t="s">
        <v>41597</v>
      </c>
      <c r="BJ4002" t="s">
        <v>1091</v>
      </c>
      <c r="BK4002">
        <v>0</v>
      </c>
      <c r="BL4002" t="s">
        <v>85</v>
      </c>
      <c r="BM4002" t="s">
        <v>5805</v>
      </c>
    </row>
    <row r="4003" spans="1:65" x14ac:dyDescent="0.25">
      <c r="A4003">
        <v>2012</v>
      </c>
      <c r="B4003" t="s">
        <v>116</v>
      </c>
      <c r="C4003" t="s">
        <v>693</v>
      </c>
      <c r="D4003" t="s">
        <v>40665</v>
      </c>
      <c r="E4003" t="s">
        <v>694</v>
      </c>
      <c r="F4003" t="s">
        <v>1951</v>
      </c>
      <c r="G4003">
        <v>4</v>
      </c>
      <c r="H4003" t="s">
        <v>41311</v>
      </c>
      <c r="I4003" t="s">
        <v>105</v>
      </c>
      <c r="J4003" t="s">
        <v>88</v>
      </c>
      <c r="K4003">
        <v>2</v>
      </c>
      <c r="L4003" t="s">
        <v>41311</v>
      </c>
      <c r="M4003">
        <v>72000000</v>
      </c>
      <c r="N4003" t="s">
        <v>41840</v>
      </c>
      <c r="O4003" t="s">
        <v>47192</v>
      </c>
      <c r="P4003" t="s">
        <v>90</v>
      </c>
      <c r="Q4003" t="s">
        <v>70</v>
      </c>
      <c r="R4003" t="s">
        <v>70</v>
      </c>
      <c r="S4003" t="s">
        <v>698</v>
      </c>
      <c r="T4003" s="3">
        <v>41066</v>
      </c>
      <c r="U4003" t="s">
        <v>6216</v>
      </c>
      <c r="V4003" t="s">
        <v>6217</v>
      </c>
      <c r="W4003" t="s">
        <v>6218</v>
      </c>
      <c r="X4003">
        <v>7423984537</v>
      </c>
      <c r="Y4003" t="s">
        <v>122</v>
      </c>
      <c r="Z4003" t="s">
        <v>123</v>
      </c>
      <c r="AA4003">
        <v>0</v>
      </c>
      <c r="AB4003" t="s">
        <v>76</v>
      </c>
      <c r="AC4003">
        <v>0</v>
      </c>
      <c r="AD4003" t="s">
        <v>76</v>
      </c>
      <c r="AE4003">
        <v>923024</v>
      </c>
      <c r="AF4003" t="s">
        <v>40104</v>
      </c>
      <c r="AG4003" t="s">
        <v>1954</v>
      </c>
      <c r="AH4003" t="s">
        <v>1955</v>
      </c>
      <c r="AI4003" t="s">
        <v>138</v>
      </c>
      <c r="AJ4003" t="s">
        <v>41304</v>
      </c>
      <c r="AK4003" t="s">
        <v>6219</v>
      </c>
      <c r="AL4003" t="s">
        <v>6220</v>
      </c>
      <c r="AM4003">
        <v>2011</v>
      </c>
      <c r="AN4003" s="1">
        <v>40665</v>
      </c>
      <c r="AO4003" s="1">
        <v>40731</v>
      </c>
      <c r="AP4003">
        <v>7</v>
      </c>
      <c r="AQ4003" t="s">
        <v>81</v>
      </c>
      <c r="AR4003" s="4">
        <f>IF(AQ4003="M",AP4003*30.42,AP4003)</f>
        <v>212.94</v>
      </c>
      <c r="AS4003">
        <v>0</v>
      </c>
      <c r="AT4003" s="4">
        <f>AR4003+AS4003</f>
        <v>212.94</v>
      </c>
      <c r="AU4003">
        <v>6</v>
      </c>
      <c r="AV4003" s="1">
        <f>AO4003+AT4003</f>
        <v>40943.94</v>
      </c>
      <c r="AW4003" s="1">
        <v>41128</v>
      </c>
      <c r="AX4003" s="2">
        <f>IF(AV4003&gt;=AW4003,1,2)</f>
        <v>2</v>
      </c>
      <c r="AY4003" s="2" t="str">
        <f>IF((AV4003+10)&gt;=AW4003,"SAVE","LATE")</f>
        <v>LATE</v>
      </c>
      <c r="AZ4003" t="s">
        <v>82</v>
      </c>
      <c r="BA4003" t="s">
        <v>1011</v>
      </c>
      <c r="BB4003" s="6">
        <v>7423984537</v>
      </c>
      <c r="BC4003">
        <v>3497179868</v>
      </c>
      <c r="BD4003" s="10">
        <v>10921164405</v>
      </c>
      <c r="BE4003" t="s">
        <v>47192</v>
      </c>
      <c r="BF4003">
        <v>0</v>
      </c>
      <c r="BG4003" t="s">
        <v>70</v>
      </c>
      <c r="BH4003">
        <v>-1</v>
      </c>
      <c r="BI4003" t="s">
        <v>70</v>
      </c>
      <c r="BJ4003" t="s">
        <v>70</v>
      </c>
      <c r="BK4003">
        <v>0</v>
      </c>
      <c r="BL4003" t="s">
        <v>85</v>
      </c>
      <c r="BM4003" t="s">
        <v>6221</v>
      </c>
    </row>
    <row r="4004" spans="1:65" x14ac:dyDescent="0.25">
      <c r="A4004">
        <v>2013</v>
      </c>
      <c r="B4004" t="s">
        <v>116</v>
      </c>
      <c r="C4004" t="s">
        <v>693</v>
      </c>
      <c r="D4004" t="s">
        <v>40665</v>
      </c>
      <c r="E4004" t="s">
        <v>694</v>
      </c>
      <c r="F4004" t="s">
        <v>1951</v>
      </c>
      <c r="G4004">
        <v>12</v>
      </c>
      <c r="H4004" t="s">
        <v>41881</v>
      </c>
      <c r="I4004" t="s">
        <v>105</v>
      </c>
      <c r="J4004" t="s">
        <v>68</v>
      </c>
      <c r="K4004">
        <v>3</v>
      </c>
      <c r="L4004" t="s">
        <v>41838</v>
      </c>
      <c r="M4004">
        <v>72000000</v>
      </c>
      <c r="N4004" t="s">
        <v>41840</v>
      </c>
      <c r="O4004" t="s">
        <v>44243</v>
      </c>
      <c r="P4004" t="s">
        <v>90</v>
      </c>
      <c r="Q4004" t="s">
        <v>70</v>
      </c>
      <c r="R4004" t="s">
        <v>70</v>
      </c>
      <c r="S4004" t="s">
        <v>698</v>
      </c>
      <c r="T4004" t="s">
        <v>6624</v>
      </c>
      <c r="U4004" t="s">
        <v>6625</v>
      </c>
      <c r="V4004" t="s">
        <v>6626</v>
      </c>
      <c r="W4004" t="s">
        <v>3279</v>
      </c>
      <c r="X4004">
        <v>4262658861</v>
      </c>
      <c r="Y4004" t="s">
        <v>122</v>
      </c>
      <c r="Z4004" t="s">
        <v>123</v>
      </c>
      <c r="AA4004">
        <v>0</v>
      </c>
      <c r="AB4004" t="s">
        <v>76</v>
      </c>
      <c r="AC4004">
        <v>0</v>
      </c>
      <c r="AD4004" t="s">
        <v>76</v>
      </c>
      <c r="AE4004">
        <v>1402397</v>
      </c>
      <c r="AF4004" t="s">
        <v>40104</v>
      </c>
      <c r="AG4004" t="s">
        <v>1954</v>
      </c>
      <c r="AH4004" t="s">
        <v>1955</v>
      </c>
      <c r="AI4004" t="s">
        <v>138</v>
      </c>
      <c r="AJ4004" t="s">
        <v>41304</v>
      </c>
      <c r="AK4004" t="s">
        <v>6219</v>
      </c>
      <c r="AL4004" t="s">
        <v>6220</v>
      </c>
      <c r="AM4004">
        <v>2011</v>
      </c>
      <c r="AN4004" s="1">
        <v>40723</v>
      </c>
      <c r="AO4004" s="1">
        <v>40757</v>
      </c>
      <c r="AP4004">
        <v>6</v>
      </c>
      <c r="AQ4004" t="s">
        <v>81</v>
      </c>
      <c r="AR4004" s="4">
        <f>IF(AQ4004="M",AP4004*30.42,AP4004)</f>
        <v>182.52</v>
      </c>
      <c r="AS4004">
        <v>90</v>
      </c>
      <c r="AT4004" s="4">
        <f>AR4004+AS4004</f>
        <v>272.52</v>
      </c>
      <c r="AU4004">
        <v>14</v>
      </c>
      <c r="AV4004" s="1">
        <f>AO4004+AT4004</f>
        <v>41029.519999999997</v>
      </c>
      <c r="AW4004" s="1">
        <v>41455</v>
      </c>
      <c r="AX4004" s="2">
        <f>IF(AV4004&gt;=AW4004,1,2)</f>
        <v>2</v>
      </c>
      <c r="AY4004" s="2" t="str">
        <f>IF((AV4004+10)&gt;=AW4004,"SAVE","LATE")</f>
        <v>LATE</v>
      </c>
      <c r="AZ4004" t="s">
        <v>82</v>
      </c>
      <c r="BA4004" t="s">
        <v>1011</v>
      </c>
      <c r="BB4004" s="6">
        <v>4437297912</v>
      </c>
      <c r="BC4004">
        <v>2080100932</v>
      </c>
      <c r="BD4004" s="10">
        <v>6517398844</v>
      </c>
      <c r="BE4004" t="s">
        <v>44243</v>
      </c>
      <c r="BF4004">
        <v>0</v>
      </c>
      <c r="BG4004" t="s">
        <v>70</v>
      </c>
      <c r="BH4004">
        <v>-1</v>
      </c>
      <c r="BI4004" t="s">
        <v>70</v>
      </c>
      <c r="BJ4004" t="s">
        <v>70</v>
      </c>
      <c r="BK4004">
        <v>0</v>
      </c>
      <c r="BL4004" t="s">
        <v>85</v>
      </c>
      <c r="BM4004" t="s">
        <v>6627</v>
      </c>
    </row>
    <row r="4005" spans="1:65" x14ac:dyDescent="0.25">
      <c r="A4005">
        <v>2010</v>
      </c>
      <c r="B4005" t="s">
        <v>116</v>
      </c>
      <c r="C4005" t="s">
        <v>290</v>
      </c>
      <c r="D4005" t="s">
        <v>43963</v>
      </c>
      <c r="E4005" t="s">
        <v>1082</v>
      </c>
      <c r="F4005" t="s">
        <v>1083</v>
      </c>
      <c r="G4005">
        <v>11</v>
      </c>
      <c r="H4005" t="s">
        <v>41839</v>
      </c>
      <c r="I4005" t="s">
        <v>67</v>
      </c>
      <c r="J4005" t="s">
        <v>88</v>
      </c>
      <c r="K4005">
        <v>3</v>
      </c>
      <c r="L4005" t="s">
        <v>41838</v>
      </c>
      <c r="M4005">
        <v>72000000</v>
      </c>
      <c r="N4005" t="s">
        <v>41840</v>
      </c>
      <c r="O4005" t="s">
        <v>7004</v>
      </c>
      <c r="P4005" t="s">
        <v>90</v>
      </c>
      <c r="Q4005" t="s">
        <v>697</v>
      </c>
      <c r="R4005" t="s">
        <v>697</v>
      </c>
      <c r="S4005" t="s">
        <v>698</v>
      </c>
      <c r="T4005" t="s">
        <v>2129</v>
      </c>
      <c r="U4005" t="s">
        <v>7005</v>
      </c>
      <c r="V4005" t="s">
        <v>7006</v>
      </c>
      <c r="W4005" t="s">
        <v>7007</v>
      </c>
      <c r="X4005">
        <v>2758876805</v>
      </c>
      <c r="Y4005" t="s">
        <v>122</v>
      </c>
      <c r="Z4005" t="s">
        <v>123</v>
      </c>
      <c r="AA4005">
        <v>0</v>
      </c>
      <c r="AB4005" t="s">
        <v>76</v>
      </c>
      <c r="AC4005">
        <v>0</v>
      </c>
      <c r="AD4005" t="s">
        <v>76</v>
      </c>
      <c r="AE4005">
        <v>501538</v>
      </c>
      <c r="AF4005" t="s">
        <v>40104</v>
      </c>
      <c r="AG4005">
        <v>9004070028</v>
      </c>
      <c r="AH4005" t="s">
        <v>7008</v>
      </c>
      <c r="AI4005" t="s">
        <v>138</v>
      </c>
      <c r="AJ4005" t="s">
        <v>41304</v>
      </c>
      <c r="AK4005">
        <v>91108841</v>
      </c>
      <c r="AL4005" t="s">
        <v>2255</v>
      </c>
      <c r="AM4005">
        <v>2011</v>
      </c>
      <c r="AN4005" s="1">
        <v>40575</v>
      </c>
      <c r="AO4005" s="1">
        <v>40581</v>
      </c>
      <c r="AP4005">
        <v>12</v>
      </c>
      <c r="AQ4005" t="s">
        <v>81</v>
      </c>
      <c r="AR4005" s="4">
        <f>IF(AQ4005="M",AP4005*30.42,AP4005)</f>
        <v>365.04</v>
      </c>
      <c r="AS4005">
        <v>55</v>
      </c>
      <c r="AT4005" s="4">
        <f>AR4005+AS4005</f>
        <v>420.04</v>
      </c>
      <c r="AU4005">
        <v>4</v>
      </c>
      <c r="AV4005" s="1">
        <f>AO4005+AT4005</f>
        <v>41001.040000000001</v>
      </c>
      <c r="AW4005" s="1">
        <v>41122</v>
      </c>
      <c r="AX4005" s="2">
        <f>IF(AV4005&gt;=AW4005,1,2)</f>
        <v>2</v>
      </c>
      <c r="AY4005" s="2" t="str">
        <f>IF((AV4005+10)&gt;=AW4005,"SAVE","LATE")</f>
        <v>LATE</v>
      </c>
      <c r="AZ4005" t="s">
        <v>82</v>
      </c>
      <c r="BA4005" t="s">
        <v>1011</v>
      </c>
      <c r="BB4005" s="6">
        <v>2758822755</v>
      </c>
      <c r="BC4005">
        <v>0</v>
      </c>
      <c r="BD4005" s="10">
        <v>2758822755</v>
      </c>
      <c r="BE4005" t="s">
        <v>7004</v>
      </c>
      <c r="BF4005">
        <v>0</v>
      </c>
      <c r="BG4005" t="s">
        <v>70</v>
      </c>
      <c r="BH4005">
        <v>-1</v>
      </c>
      <c r="BI4005" t="s">
        <v>7009</v>
      </c>
      <c r="BJ4005" t="s">
        <v>7009</v>
      </c>
      <c r="BK4005">
        <v>0</v>
      </c>
      <c r="BL4005" t="s">
        <v>85</v>
      </c>
      <c r="BM4005" t="s">
        <v>7010</v>
      </c>
    </row>
    <row r="4006" spans="1:65" x14ac:dyDescent="0.25">
      <c r="A4006">
        <v>2011</v>
      </c>
      <c r="B4006" t="s">
        <v>116</v>
      </c>
      <c r="C4006" t="s">
        <v>693</v>
      </c>
      <c r="D4006" t="s">
        <v>40665</v>
      </c>
      <c r="E4006" t="s">
        <v>694</v>
      </c>
      <c r="F4006" t="s">
        <v>695</v>
      </c>
      <c r="G4006">
        <v>1</v>
      </c>
      <c r="H4006" t="s">
        <v>46842</v>
      </c>
      <c r="I4006" t="s">
        <v>67</v>
      </c>
      <c r="J4006" t="s">
        <v>88</v>
      </c>
      <c r="K4006">
        <v>3</v>
      </c>
      <c r="L4006" t="s">
        <v>41838</v>
      </c>
      <c r="M4006">
        <v>72000000</v>
      </c>
      <c r="N4006" t="s">
        <v>41840</v>
      </c>
      <c r="O4006" t="s">
        <v>7142</v>
      </c>
      <c r="P4006" t="s">
        <v>90</v>
      </c>
      <c r="Q4006" t="s">
        <v>697</v>
      </c>
      <c r="R4006" t="s">
        <v>697</v>
      </c>
      <c r="S4006" t="s">
        <v>698</v>
      </c>
      <c r="T4006" t="s">
        <v>7143</v>
      </c>
      <c r="U4006" t="s">
        <v>7144</v>
      </c>
      <c r="V4006" t="s">
        <v>7145</v>
      </c>
      <c r="W4006" t="s">
        <v>7146</v>
      </c>
      <c r="X4006">
        <v>2562579241</v>
      </c>
      <c r="Y4006" t="s">
        <v>122</v>
      </c>
      <c r="Z4006" t="s">
        <v>123</v>
      </c>
      <c r="AA4006">
        <v>0</v>
      </c>
      <c r="AB4006" t="s">
        <v>76</v>
      </c>
      <c r="AC4006">
        <v>0</v>
      </c>
      <c r="AD4006" t="s">
        <v>76</v>
      </c>
      <c r="AE4006">
        <v>879950</v>
      </c>
      <c r="AF4006" t="s">
        <v>40104</v>
      </c>
      <c r="AG4006" t="s">
        <v>7147</v>
      </c>
      <c r="AH4006" t="s">
        <v>2210</v>
      </c>
      <c r="AI4006" t="s">
        <v>138</v>
      </c>
      <c r="AJ4006" t="s">
        <v>41304</v>
      </c>
      <c r="AK4006" t="s">
        <v>7148</v>
      </c>
      <c r="AL4006" t="s">
        <v>7149</v>
      </c>
      <c r="AM4006">
        <v>2011</v>
      </c>
      <c r="AN4006" s="1">
        <v>40869</v>
      </c>
      <c r="AO4006" s="1">
        <v>40884</v>
      </c>
      <c r="AP4006">
        <v>5</v>
      </c>
      <c r="AQ4006" t="s">
        <v>81</v>
      </c>
      <c r="AR4006" s="4">
        <f>IF(AQ4006="M",AP4006*30.42,AP4006)</f>
        <v>152.10000000000002</v>
      </c>
      <c r="AS4006">
        <v>0</v>
      </c>
      <c r="AT4006" s="4">
        <f>AR4006+AS4006</f>
        <v>152.10000000000002</v>
      </c>
      <c r="AU4006">
        <v>2</v>
      </c>
      <c r="AV4006" s="1">
        <f>AO4006+AT4006</f>
        <v>41036.1</v>
      </c>
      <c r="AW4006" s="1">
        <v>41097</v>
      </c>
      <c r="AX4006" s="2">
        <f>IF(AV4006&gt;=AW4006,1,2)</f>
        <v>2</v>
      </c>
      <c r="AY4006" s="2" t="str">
        <f>IF((AV4006+10)&gt;=AW4006,"SAVE","LATE")</f>
        <v>LATE</v>
      </c>
      <c r="AZ4006" t="s">
        <v>82</v>
      </c>
      <c r="BA4006" t="s">
        <v>1011</v>
      </c>
      <c r="BB4006" s="6">
        <v>2551111502</v>
      </c>
      <c r="BC4006">
        <v>737243307</v>
      </c>
      <c r="BD4006" s="10">
        <v>3288354809</v>
      </c>
      <c r="BE4006" t="s">
        <v>7142</v>
      </c>
      <c r="BF4006">
        <v>0</v>
      </c>
      <c r="BG4006" t="s">
        <v>70</v>
      </c>
      <c r="BH4006">
        <v>-1</v>
      </c>
      <c r="BI4006" t="s">
        <v>40674</v>
      </c>
      <c r="BJ4006" t="s">
        <v>7150</v>
      </c>
      <c r="BK4006">
        <v>0</v>
      </c>
      <c r="BL4006" t="s">
        <v>85</v>
      </c>
      <c r="BM4006" t="s">
        <v>7151</v>
      </c>
    </row>
    <row r="4007" spans="1:65" x14ac:dyDescent="0.25">
      <c r="A4007">
        <v>2011</v>
      </c>
      <c r="B4007" t="s">
        <v>116</v>
      </c>
      <c r="C4007" t="s">
        <v>693</v>
      </c>
      <c r="D4007" t="s">
        <v>40665</v>
      </c>
      <c r="E4007" t="s">
        <v>694</v>
      </c>
      <c r="F4007" t="s">
        <v>695</v>
      </c>
      <c r="G4007">
        <v>1</v>
      </c>
      <c r="H4007" t="s">
        <v>46842</v>
      </c>
      <c r="I4007" t="s">
        <v>67</v>
      </c>
      <c r="J4007" t="s">
        <v>88</v>
      </c>
      <c r="K4007">
        <v>3</v>
      </c>
      <c r="L4007" t="s">
        <v>41838</v>
      </c>
      <c r="M4007">
        <v>72000000</v>
      </c>
      <c r="N4007" t="s">
        <v>41840</v>
      </c>
      <c r="O4007" t="s">
        <v>7186</v>
      </c>
      <c r="P4007" t="s">
        <v>90</v>
      </c>
      <c r="Q4007" t="s">
        <v>697</v>
      </c>
      <c r="R4007" t="s">
        <v>697</v>
      </c>
      <c r="S4007" t="s">
        <v>698</v>
      </c>
      <c r="T4007" t="s">
        <v>7187</v>
      </c>
      <c r="U4007" t="s">
        <v>7188</v>
      </c>
      <c r="V4007" t="s">
        <v>7189</v>
      </c>
      <c r="W4007" t="s">
        <v>7190</v>
      </c>
      <c r="X4007">
        <v>2409470519</v>
      </c>
      <c r="Y4007" t="s">
        <v>122</v>
      </c>
      <c r="Z4007" t="s">
        <v>123</v>
      </c>
      <c r="AA4007">
        <v>0</v>
      </c>
      <c r="AB4007" t="s">
        <v>76</v>
      </c>
      <c r="AC4007">
        <v>0</v>
      </c>
      <c r="AD4007" t="s">
        <v>76</v>
      </c>
      <c r="AE4007">
        <v>1008745</v>
      </c>
      <c r="AF4007" t="s">
        <v>41304</v>
      </c>
      <c r="AG4007" t="s">
        <v>7191</v>
      </c>
      <c r="AH4007" t="s">
        <v>7192</v>
      </c>
      <c r="AI4007" t="s">
        <v>138</v>
      </c>
      <c r="AJ4007" t="s">
        <v>41304</v>
      </c>
      <c r="AK4007" t="s">
        <v>7193</v>
      </c>
      <c r="AL4007" t="s">
        <v>7194</v>
      </c>
      <c r="AM4007">
        <v>2011</v>
      </c>
      <c r="AN4007" s="1">
        <v>40773</v>
      </c>
      <c r="AO4007" s="1">
        <v>40836</v>
      </c>
      <c r="AP4007">
        <v>5</v>
      </c>
      <c r="AQ4007" t="s">
        <v>81</v>
      </c>
      <c r="AR4007" s="4">
        <f>IF(AQ4007="M",AP4007*30.42,AP4007)</f>
        <v>152.10000000000002</v>
      </c>
      <c r="AS4007">
        <v>0</v>
      </c>
      <c r="AT4007" s="4">
        <f>AR4007+AS4007</f>
        <v>152.10000000000002</v>
      </c>
      <c r="AU4007">
        <v>2</v>
      </c>
      <c r="AV4007" s="1">
        <f>AO4007+AT4007</f>
        <v>40988.1</v>
      </c>
      <c r="AW4007" s="1">
        <v>41049</v>
      </c>
      <c r="AX4007" s="2">
        <f>IF(AV4007&gt;=AW4007,1,2)</f>
        <v>2</v>
      </c>
      <c r="AY4007" s="2" t="str">
        <f>IF((AV4007+10)&gt;=AW4007,"SAVE","LATE")</f>
        <v>LATE</v>
      </c>
      <c r="AZ4007" t="s">
        <v>82</v>
      </c>
      <c r="BA4007" t="s">
        <v>1011</v>
      </c>
      <c r="BB4007" s="6">
        <v>2409326530</v>
      </c>
      <c r="BC4007">
        <v>436165408</v>
      </c>
      <c r="BD4007" s="10">
        <v>2845491938</v>
      </c>
      <c r="BE4007" t="s">
        <v>7186</v>
      </c>
      <c r="BF4007">
        <v>0</v>
      </c>
      <c r="BG4007" t="s">
        <v>70</v>
      </c>
      <c r="BH4007">
        <v>-1</v>
      </c>
      <c r="BI4007" t="s">
        <v>40675</v>
      </c>
      <c r="BJ4007" t="s">
        <v>7195</v>
      </c>
      <c r="BK4007">
        <v>0</v>
      </c>
      <c r="BL4007" t="s">
        <v>85</v>
      </c>
      <c r="BM4007" t="s">
        <v>7196</v>
      </c>
    </row>
    <row r="4008" spans="1:65" x14ac:dyDescent="0.25">
      <c r="A4008">
        <v>2012</v>
      </c>
      <c r="B4008" t="s">
        <v>116</v>
      </c>
      <c r="C4008" t="s">
        <v>693</v>
      </c>
      <c r="D4008" t="s">
        <v>40665</v>
      </c>
      <c r="E4008" t="s">
        <v>694</v>
      </c>
      <c r="F4008" t="s">
        <v>1951</v>
      </c>
      <c r="G4008">
        <v>12</v>
      </c>
      <c r="H4008" t="s">
        <v>41881</v>
      </c>
      <c r="I4008" t="s">
        <v>67</v>
      </c>
      <c r="J4008" t="s">
        <v>68</v>
      </c>
      <c r="K4008">
        <v>3</v>
      </c>
      <c r="L4008" t="s">
        <v>41838</v>
      </c>
      <c r="M4008">
        <v>72000000</v>
      </c>
      <c r="N4008" t="s">
        <v>41840</v>
      </c>
      <c r="O4008" t="s">
        <v>44244</v>
      </c>
      <c r="P4008" t="s">
        <v>90</v>
      </c>
      <c r="Q4008" t="s">
        <v>70</v>
      </c>
      <c r="R4008" t="s">
        <v>70</v>
      </c>
      <c r="S4008" t="s">
        <v>698</v>
      </c>
      <c r="T4008" s="3">
        <v>41191</v>
      </c>
      <c r="U4008" t="s">
        <v>7278</v>
      </c>
      <c r="V4008" t="s">
        <v>7279</v>
      </c>
      <c r="W4008" t="s">
        <v>7280</v>
      </c>
      <c r="X4008">
        <v>2125491818</v>
      </c>
      <c r="Y4008" t="s">
        <v>122</v>
      </c>
      <c r="Z4008" t="s">
        <v>123</v>
      </c>
      <c r="AA4008">
        <v>0</v>
      </c>
      <c r="AB4008" t="s">
        <v>76</v>
      </c>
      <c r="AC4008">
        <v>0</v>
      </c>
      <c r="AD4008" t="s">
        <v>76</v>
      </c>
      <c r="AE4008">
        <v>1069608</v>
      </c>
      <c r="AF4008" t="s">
        <v>40104</v>
      </c>
      <c r="AG4008" t="s">
        <v>1954</v>
      </c>
      <c r="AH4008" t="s">
        <v>1955</v>
      </c>
      <c r="AI4008" t="s">
        <v>138</v>
      </c>
      <c r="AJ4008" t="s">
        <v>41304</v>
      </c>
      <c r="AK4008" t="s">
        <v>6219</v>
      </c>
      <c r="AL4008" t="s">
        <v>6220</v>
      </c>
      <c r="AM4008">
        <v>2011</v>
      </c>
      <c r="AN4008" s="1">
        <v>40722</v>
      </c>
      <c r="AO4008" s="1">
        <v>40823</v>
      </c>
      <c r="AP4008">
        <v>8</v>
      </c>
      <c r="AQ4008" t="s">
        <v>81</v>
      </c>
      <c r="AR4008" s="4">
        <f>IF(AQ4008="M",AP4008*30.42,AP4008)</f>
        <v>243.36</v>
      </c>
      <c r="AS4008">
        <v>0</v>
      </c>
      <c r="AT4008" s="4">
        <f>AR4008+AS4008</f>
        <v>243.36</v>
      </c>
      <c r="AU4008">
        <v>13</v>
      </c>
      <c r="AV4008" s="1">
        <f>AO4008+AT4008</f>
        <v>41066.36</v>
      </c>
      <c r="AW4008" s="1">
        <v>41462</v>
      </c>
      <c r="AX4008" s="2">
        <f>IF(AV4008&gt;=AW4008,1,2)</f>
        <v>2</v>
      </c>
      <c r="AY4008" s="2" t="str">
        <f>IF((AV4008+10)&gt;=AW4008,"SAVE","LATE")</f>
        <v>LATE</v>
      </c>
      <c r="AZ4008" t="s">
        <v>82</v>
      </c>
      <c r="BA4008" t="s">
        <v>1011</v>
      </c>
      <c r="BB4008" s="6">
        <v>2125491818</v>
      </c>
      <c r="BC4008">
        <v>123481815</v>
      </c>
      <c r="BD4008" s="10">
        <v>2248973633</v>
      </c>
      <c r="BE4008" t="s">
        <v>44244</v>
      </c>
      <c r="BF4008">
        <v>0</v>
      </c>
      <c r="BG4008" t="s">
        <v>70</v>
      </c>
      <c r="BH4008">
        <v>-1</v>
      </c>
      <c r="BI4008" t="s">
        <v>70</v>
      </c>
      <c r="BJ4008" t="s">
        <v>70</v>
      </c>
      <c r="BK4008">
        <v>0</v>
      </c>
      <c r="BL4008" t="s">
        <v>85</v>
      </c>
      <c r="BM4008" t="s">
        <v>7281</v>
      </c>
    </row>
    <row r="4009" spans="1:65" x14ac:dyDescent="0.25">
      <c r="A4009">
        <v>2011</v>
      </c>
      <c r="B4009" t="s">
        <v>116</v>
      </c>
      <c r="C4009" t="s">
        <v>693</v>
      </c>
      <c r="D4009" t="s">
        <v>40665</v>
      </c>
      <c r="E4009" t="s">
        <v>694</v>
      </c>
      <c r="F4009" t="s">
        <v>695</v>
      </c>
      <c r="G4009">
        <v>1</v>
      </c>
      <c r="H4009" t="s">
        <v>46842</v>
      </c>
      <c r="I4009" t="s">
        <v>67</v>
      </c>
      <c r="J4009" t="s">
        <v>88</v>
      </c>
      <c r="K4009">
        <v>3</v>
      </c>
      <c r="L4009" t="s">
        <v>41838</v>
      </c>
      <c r="M4009">
        <v>72000000</v>
      </c>
      <c r="N4009" t="s">
        <v>41840</v>
      </c>
      <c r="O4009" t="s">
        <v>7640</v>
      </c>
      <c r="P4009" t="s">
        <v>90</v>
      </c>
      <c r="Q4009" t="s">
        <v>697</v>
      </c>
      <c r="R4009" t="s">
        <v>697</v>
      </c>
      <c r="S4009" t="s">
        <v>698</v>
      </c>
      <c r="T4009" s="3">
        <v>40579</v>
      </c>
      <c r="U4009" t="s">
        <v>7641</v>
      </c>
      <c r="V4009" t="s">
        <v>7642</v>
      </c>
      <c r="W4009" t="s">
        <v>7643</v>
      </c>
      <c r="X4009">
        <v>1517103498</v>
      </c>
      <c r="Y4009" t="s">
        <v>122</v>
      </c>
      <c r="Z4009" t="s">
        <v>123</v>
      </c>
      <c r="AA4009">
        <v>0</v>
      </c>
      <c r="AB4009" t="s">
        <v>76</v>
      </c>
      <c r="AC4009">
        <v>0</v>
      </c>
      <c r="AD4009" t="s">
        <v>76</v>
      </c>
      <c r="AE4009">
        <v>872311</v>
      </c>
      <c r="AF4009" t="s">
        <v>40104</v>
      </c>
      <c r="AG4009" t="s">
        <v>7644</v>
      </c>
      <c r="AH4009" t="s">
        <v>7645</v>
      </c>
      <c r="AI4009" t="s">
        <v>138</v>
      </c>
      <c r="AJ4009" t="s">
        <v>41304</v>
      </c>
      <c r="AK4009" t="s">
        <v>7646</v>
      </c>
      <c r="AL4009" t="s">
        <v>7647</v>
      </c>
      <c r="AM4009">
        <v>2011</v>
      </c>
      <c r="AN4009" s="1">
        <v>40722</v>
      </c>
      <c r="AO4009" s="1">
        <v>40787</v>
      </c>
      <c r="AP4009">
        <v>5</v>
      </c>
      <c r="AQ4009" t="s">
        <v>81</v>
      </c>
      <c r="AR4009" s="4">
        <f>IF(AQ4009="M",AP4009*30.42,AP4009)</f>
        <v>152.10000000000002</v>
      </c>
      <c r="AS4009">
        <v>0</v>
      </c>
      <c r="AT4009" s="4">
        <f>AR4009+AS4009</f>
        <v>152.10000000000002</v>
      </c>
      <c r="AU4009">
        <v>4</v>
      </c>
      <c r="AV4009" s="1">
        <f>AO4009+AT4009</f>
        <v>40939.1</v>
      </c>
      <c r="AW4009" s="1">
        <v>41061</v>
      </c>
      <c r="AX4009" s="2">
        <f>IF(AV4009&gt;=AW4009,1,2)</f>
        <v>2</v>
      </c>
      <c r="AY4009" s="2" t="str">
        <f>IF((AV4009+10)&gt;=AW4009,"SAVE","LATE")</f>
        <v>LATE</v>
      </c>
      <c r="AZ4009" t="s">
        <v>82</v>
      </c>
      <c r="BA4009" t="s">
        <v>1011</v>
      </c>
      <c r="BB4009" s="6">
        <v>1515000746</v>
      </c>
      <c r="BC4009">
        <v>508274718</v>
      </c>
      <c r="BD4009" s="10">
        <v>2023275464</v>
      </c>
      <c r="BE4009" t="s">
        <v>44245</v>
      </c>
      <c r="BF4009">
        <v>0</v>
      </c>
      <c r="BG4009" t="s">
        <v>70</v>
      </c>
      <c r="BH4009">
        <v>-1</v>
      </c>
      <c r="BI4009" t="s">
        <v>41598</v>
      </c>
      <c r="BJ4009" t="s">
        <v>7648</v>
      </c>
      <c r="BK4009">
        <v>0</v>
      </c>
      <c r="BL4009" t="s">
        <v>85</v>
      </c>
      <c r="BM4009" t="s">
        <v>7649</v>
      </c>
    </row>
    <row r="4010" spans="1:65" x14ac:dyDescent="0.25">
      <c r="A4010">
        <v>2010</v>
      </c>
      <c r="B4010" t="s">
        <v>116</v>
      </c>
      <c r="C4010" t="s">
        <v>290</v>
      </c>
      <c r="D4010" t="s">
        <v>43963</v>
      </c>
      <c r="E4010" t="s">
        <v>1082</v>
      </c>
      <c r="F4010" t="s">
        <v>1083</v>
      </c>
      <c r="G4010">
        <v>1</v>
      </c>
      <c r="H4010" t="s">
        <v>46842</v>
      </c>
      <c r="I4010" t="s">
        <v>105</v>
      </c>
      <c r="J4010" t="s">
        <v>88</v>
      </c>
      <c r="K4010">
        <v>3</v>
      </c>
      <c r="L4010" t="s">
        <v>41838</v>
      </c>
      <c r="M4010">
        <v>72000000</v>
      </c>
      <c r="N4010" t="s">
        <v>41840</v>
      </c>
      <c r="O4010" t="s">
        <v>7751</v>
      </c>
      <c r="P4010" t="s">
        <v>90</v>
      </c>
      <c r="Q4010" t="s">
        <v>697</v>
      </c>
      <c r="R4010" t="s">
        <v>697</v>
      </c>
      <c r="S4010" t="s">
        <v>698</v>
      </c>
      <c r="T4010" t="s">
        <v>6207</v>
      </c>
      <c r="U4010" t="s">
        <v>7752</v>
      </c>
      <c r="V4010" t="s">
        <v>7753</v>
      </c>
      <c r="W4010" t="s">
        <v>7754</v>
      </c>
      <c r="X4010">
        <v>1400000000</v>
      </c>
      <c r="Y4010" t="s">
        <v>122</v>
      </c>
      <c r="Z4010" t="s">
        <v>123</v>
      </c>
      <c r="AA4010">
        <v>0</v>
      </c>
      <c r="AB4010" t="s">
        <v>76</v>
      </c>
      <c r="AC4010">
        <v>0</v>
      </c>
      <c r="AD4010" t="s">
        <v>76</v>
      </c>
      <c r="AE4010">
        <v>528444</v>
      </c>
      <c r="AF4010" t="s">
        <v>40104</v>
      </c>
      <c r="AG4010">
        <v>9004132201</v>
      </c>
      <c r="AH4010" t="s">
        <v>7755</v>
      </c>
      <c r="AI4010" t="s">
        <v>138</v>
      </c>
      <c r="AJ4010" t="s">
        <v>41304</v>
      </c>
      <c r="AK4010">
        <v>79517463</v>
      </c>
      <c r="AL4010" t="s">
        <v>7756</v>
      </c>
      <c r="AM4010">
        <v>2011</v>
      </c>
      <c r="AN4010" s="1">
        <v>40605</v>
      </c>
      <c r="AO4010" s="1">
        <v>40609</v>
      </c>
      <c r="AP4010">
        <v>10</v>
      </c>
      <c r="AQ4010" t="s">
        <v>81</v>
      </c>
      <c r="AR4010" s="4">
        <f>IF(AQ4010="M",AP4010*30.42,AP4010)</f>
        <v>304.20000000000005</v>
      </c>
      <c r="AS4010">
        <v>30</v>
      </c>
      <c r="AT4010" s="4">
        <f>AR4010+AS4010</f>
        <v>334.20000000000005</v>
      </c>
      <c r="AU4010">
        <v>4</v>
      </c>
      <c r="AV4010" s="1">
        <f>AO4010+AT4010</f>
        <v>40943.199999999997</v>
      </c>
      <c r="AW4010" s="1">
        <v>41066</v>
      </c>
      <c r="AX4010" s="2">
        <f>IF(AV4010&gt;=AW4010,1,2)</f>
        <v>2</v>
      </c>
      <c r="AY4010" s="2" t="str">
        <f>IF((AV4010+10)&gt;=AW4010,"SAVE","LATE")</f>
        <v>LATE</v>
      </c>
      <c r="AZ4010" t="s">
        <v>82</v>
      </c>
      <c r="BA4010" t="s">
        <v>1011</v>
      </c>
      <c r="BB4010" s="6">
        <v>1399946279</v>
      </c>
      <c r="BC4010">
        <v>0</v>
      </c>
      <c r="BD4010" s="10">
        <v>1399946279</v>
      </c>
      <c r="BE4010" t="s">
        <v>7751</v>
      </c>
      <c r="BF4010">
        <v>0</v>
      </c>
      <c r="BG4010" t="s">
        <v>70</v>
      </c>
      <c r="BH4010">
        <v>-1</v>
      </c>
      <c r="BI4010" t="s">
        <v>41599</v>
      </c>
      <c r="BJ4010" t="s">
        <v>1091</v>
      </c>
      <c r="BK4010">
        <v>0</v>
      </c>
      <c r="BL4010" t="s">
        <v>85</v>
      </c>
      <c r="BM4010" t="s">
        <v>7757</v>
      </c>
    </row>
    <row r="4011" spans="1:65" x14ac:dyDescent="0.25">
      <c r="A4011">
        <v>2011</v>
      </c>
      <c r="B4011" t="s">
        <v>116</v>
      </c>
      <c r="C4011" t="s">
        <v>693</v>
      </c>
      <c r="D4011" t="s">
        <v>40665</v>
      </c>
      <c r="E4011" t="s">
        <v>694</v>
      </c>
      <c r="F4011" t="s">
        <v>695</v>
      </c>
      <c r="G4011">
        <v>1</v>
      </c>
      <c r="H4011" t="s">
        <v>46842</v>
      </c>
      <c r="I4011" t="s">
        <v>67</v>
      </c>
      <c r="J4011" t="s">
        <v>88</v>
      </c>
      <c r="K4011">
        <v>3</v>
      </c>
      <c r="L4011" t="s">
        <v>41838</v>
      </c>
      <c r="M4011">
        <v>72000000</v>
      </c>
      <c r="N4011" t="s">
        <v>41840</v>
      </c>
      <c r="O4011" t="s">
        <v>8275</v>
      </c>
      <c r="P4011" t="s">
        <v>90</v>
      </c>
      <c r="Q4011" t="s">
        <v>697</v>
      </c>
      <c r="R4011" t="s">
        <v>697</v>
      </c>
      <c r="S4011" t="s">
        <v>698</v>
      </c>
      <c r="T4011" t="s">
        <v>6286</v>
      </c>
      <c r="U4011" t="s">
        <v>8276</v>
      </c>
      <c r="V4011" t="s">
        <v>8277</v>
      </c>
      <c r="W4011" t="s">
        <v>8278</v>
      </c>
      <c r="X4011">
        <v>964643589</v>
      </c>
      <c r="Y4011" t="s">
        <v>122</v>
      </c>
      <c r="Z4011" t="s">
        <v>123</v>
      </c>
      <c r="AA4011">
        <v>0</v>
      </c>
      <c r="AB4011" t="s">
        <v>76</v>
      </c>
      <c r="AC4011">
        <v>0</v>
      </c>
      <c r="AD4011" t="s">
        <v>76</v>
      </c>
      <c r="AE4011">
        <v>1089404</v>
      </c>
      <c r="AF4011" t="s">
        <v>40104</v>
      </c>
      <c r="AG4011" t="s">
        <v>8279</v>
      </c>
      <c r="AH4011" t="s">
        <v>8280</v>
      </c>
      <c r="AI4011" t="s">
        <v>138</v>
      </c>
      <c r="AJ4011" t="s">
        <v>41304</v>
      </c>
      <c r="AK4011" t="s">
        <v>8281</v>
      </c>
      <c r="AL4011" t="s">
        <v>4098</v>
      </c>
      <c r="AM4011">
        <v>2011</v>
      </c>
      <c r="AN4011" s="1">
        <v>40871</v>
      </c>
      <c r="AO4011" s="1">
        <v>40871</v>
      </c>
      <c r="AP4011">
        <v>4</v>
      </c>
      <c r="AQ4011" t="s">
        <v>81</v>
      </c>
      <c r="AR4011" s="4">
        <f>IF(AQ4011="M",AP4011*30.42,AP4011)</f>
        <v>121.68</v>
      </c>
      <c r="AS4011">
        <v>0</v>
      </c>
      <c r="AT4011" s="4">
        <f>AR4011+AS4011</f>
        <v>121.68</v>
      </c>
      <c r="AU4011">
        <v>2</v>
      </c>
      <c r="AV4011" s="1">
        <f>AO4011+AT4011</f>
        <v>40992.68</v>
      </c>
      <c r="AW4011" s="1">
        <v>41053</v>
      </c>
      <c r="AX4011" s="2">
        <f>IF(AV4011&gt;=AW4011,1,2)</f>
        <v>2</v>
      </c>
      <c r="AY4011" s="2" t="str">
        <f>IF((AV4011+10)&gt;=AW4011,"SAVE","LATE")</f>
        <v>LATE</v>
      </c>
      <c r="AZ4011" t="s">
        <v>82</v>
      </c>
      <c r="BA4011" t="s">
        <v>1011</v>
      </c>
      <c r="BB4011" s="6">
        <v>963485940</v>
      </c>
      <c r="BC4011">
        <v>412026038</v>
      </c>
      <c r="BD4011" s="10">
        <v>1375511978</v>
      </c>
      <c r="BE4011" t="s">
        <v>8275</v>
      </c>
      <c r="BF4011">
        <v>0</v>
      </c>
      <c r="BG4011" t="s">
        <v>70</v>
      </c>
      <c r="BH4011">
        <v>-1</v>
      </c>
      <c r="BI4011" t="s">
        <v>41600</v>
      </c>
      <c r="BJ4011" t="s">
        <v>44246</v>
      </c>
      <c r="BK4011">
        <v>0</v>
      </c>
      <c r="BL4011" t="s">
        <v>85</v>
      </c>
      <c r="BM4011" t="s">
        <v>8282</v>
      </c>
    </row>
    <row r="4012" spans="1:65" x14ac:dyDescent="0.25">
      <c r="A4012">
        <v>2011</v>
      </c>
      <c r="B4012" t="s">
        <v>116</v>
      </c>
      <c r="C4012" t="s">
        <v>693</v>
      </c>
      <c r="D4012" t="s">
        <v>40665</v>
      </c>
      <c r="E4012" t="s">
        <v>694</v>
      </c>
      <c r="F4012" t="s">
        <v>695</v>
      </c>
      <c r="G4012">
        <v>1</v>
      </c>
      <c r="H4012" t="s">
        <v>46842</v>
      </c>
      <c r="I4012" t="s">
        <v>105</v>
      </c>
      <c r="J4012" t="s">
        <v>88</v>
      </c>
      <c r="K4012">
        <v>3</v>
      </c>
      <c r="L4012" t="s">
        <v>41838</v>
      </c>
      <c r="M4012">
        <v>72000000</v>
      </c>
      <c r="N4012" t="s">
        <v>41840</v>
      </c>
      <c r="O4012" t="s">
        <v>8404</v>
      </c>
      <c r="P4012" t="s">
        <v>90</v>
      </c>
      <c r="Q4012" t="s">
        <v>697</v>
      </c>
      <c r="R4012" t="s">
        <v>697</v>
      </c>
      <c r="S4012" t="s">
        <v>698</v>
      </c>
      <c r="T4012" t="s">
        <v>7629</v>
      </c>
      <c r="U4012" t="s">
        <v>8405</v>
      </c>
      <c r="V4012" t="s">
        <v>8406</v>
      </c>
      <c r="W4012" t="s">
        <v>8407</v>
      </c>
      <c r="X4012">
        <v>892550242</v>
      </c>
      <c r="Y4012" t="s">
        <v>122</v>
      </c>
      <c r="Z4012" t="s">
        <v>123</v>
      </c>
      <c r="AA4012">
        <v>0</v>
      </c>
      <c r="AB4012" t="s">
        <v>76</v>
      </c>
      <c r="AC4012">
        <v>0</v>
      </c>
      <c r="AD4012" t="s">
        <v>76</v>
      </c>
      <c r="AE4012">
        <v>1195264</v>
      </c>
      <c r="AF4012" t="s">
        <v>41304</v>
      </c>
      <c r="AG4012" t="s">
        <v>8408</v>
      </c>
      <c r="AH4012" t="s">
        <v>8409</v>
      </c>
      <c r="AI4012" t="s">
        <v>138</v>
      </c>
      <c r="AJ4012" t="s">
        <v>41304</v>
      </c>
      <c r="AK4012" t="s">
        <v>8408</v>
      </c>
      <c r="AL4012" t="s">
        <v>8409</v>
      </c>
      <c r="AM4012">
        <v>2011</v>
      </c>
      <c r="AN4012" s="1">
        <v>40843</v>
      </c>
      <c r="AO4012" s="1">
        <v>40934</v>
      </c>
      <c r="AP4012">
        <v>5</v>
      </c>
      <c r="AQ4012" t="s">
        <v>81</v>
      </c>
      <c r="AR4012" s="4">
        <f>IF(AQ4012="M",AP4012*30.42,AP4012)</f>
        <v>152.10000000000002</v>
      </c>
      <c r="AS4012">
        <v>0</v>
      </c>
      <c r="AT4012" s="4">
        <f>AR4012+AS4012</f>
        <v>152.10000000000002</v>
      </c>
      <c r="AU4012">
        <v>2</v>
      </c>
      <c r="AV4012" s="1">
        <f>AO4012+AT4012</f>
        <v>41086.1</v>
      </c>
      <c r="AW4012" s="1">
        <v>41147</v>
      </c>
      <c r="AX4012" s="2">
        <f>IF(AV4012&gt;=AW4012,1,2)</f>
        <v>2</v>
      </c>
      <c r="AY4012" s="2" t="str">
        <f>IF((AV4012+10)&gt;=AW4012,"SAVE","LATE")</f>
        <v>LATE</v>
      </c>
      <c r="AZ4012" t="s">
        <v>82</v>
      </c>
      <c r="BA4012" t="s">
        <v>1011</v>
      </c>
      <c r="BB4012" s="6">
        <v>880264554</v>
      </c>
      <c r="BC4012">
        <v>0</v>
      </c>
      <c r="BD4012" s="10">
        <v>880264554</v>
      </c>
      <c r="BE4012" t="s">
        <v>8404</v>
      </c>
      <c r="BF4012">
        <v>0</v>
      </c>
      <c r="BG4012" t="s">
        <v>70</v>
      </c>
      <c r="BH4012">
        <v>-1</v>
      </c>
      <c r="BI4012" t="s">
        <v>8410</v>
      </c>
      <c r="BJ4012" t="s">
        <v>41601</v>
      </c>
      <c r="BK4012">
        <v>0</v>
      </c>
      <c r="BL4012" t="s">
        <v>85</v>
      </c>
      <c r="BM4012" t="s">
        <v>8411</v>
      </c>
    </row>
    <row r="4013" spans="1:65" x14ac:dyDescent="0.25">
      <c r="A4013">
        <v>2011</v>
      </c>
      <c r="B4013" t="s">
        <v>116</v>
      </c>
      <c r="C4013" t="s">
        <v>693</v>
      </c>
      <c r="D4013" t="s">
        <v>40665</v>
      </c>
      <c r="E4013" t="s">
        <v>694</v>
      </c>
      <c r="F4013" t="s">
        <v>695</v>
      </c>
      <c r="G4013">
        <v>1</v>
      </c>
      <c r="H4013" t="s">
        <v>46842</v>
      </c>
      <c r="I4013" t="s">
        <v>67</v>
      </c>
      <c r="J4013" t="s">
        <v>88</v>
      </c>
      <c r="K4013">
        <v>3</v>
      </c>
      <c r="L4013" t="s">
        <v>41838</v>
      </c>
      <c r="M4013">
        <v>72000000</v>
      </c>
      <c r="N4013" t="s">
        <v>41840</v>
      </c>
      <c r="O4013" t="s">
        <v>8744</v>
      </c>
      <c r="P4013" t="s">
        <v>90</v>
      </c>
      <c r="Q4013" t="s">
        <v>697</v>
      </c>
      <c r="R4013" t="s">
        <v>697</v>
      </c>
      <c r="S4013" t="s">
        <v>698</v>
      </c>
      <c r="T4013" s="3">
        <v>40792</v>
      </c>
      <c r="U4013" t="s">
        <v>8745</v>
      </c>
      <c r="V4013" t="s">
        <v>8746</v>
      </c>
      <c r="W4013" t="s">
        <v>8747</v>
      </c>
      <c r="X4013">
        <v>700000000</v>
      </c>
      <c r="Y4013" t="s">
        <v>122</v>
      </c>
      <c r="Z4013" t="s">
        <v>123</v>
      </c>
      <c r="AA4013">
        <v>0</v>
      </c>
      <c r="AB4013" t="s">
        <v>76</v>
      </c>
      <c r="AC4013">
        <v>0</v>
      </c>
      <c r="AD4013" t="s">
        <v>76</v>
      </c>
      <c r="AE4013">
        <v>1466309</v>
      </c>
      <c r="AF4013" t="s">
        <v>40104</v>
      </c>
      <c r="AG4013" t="s">
        <v>8748</v>
      </c>
      <c r="AH4013" t="s">
        <v>8749</v>
      </c>
      <c r="AI4013" t="s">
        <v>138</v>
      </c>
      <c r="AJ4013" t="s">
        <v>41304</v>
      </c>
      <c r="AK4013" t="s">
        <v>8750</v>
      </c>
      <c r="AL4013" t="s">
        <v>8751</v>
      </c>
      <c r="AM4013">
        <v>2011</v>
      </c>
      <c r="AN4013" s="1">
        <v>40767</v>
      </c>
      <c r="AO4013" s="1">
        <v>40809</v>
      </c>
      <c r="AP4013">
        <v>4</v>
      </c>
      <c r="AQ4013" t="s">
        <v>81</v>
      </c>
      <c r="AR4013" s="4">
        <f>IF(AQ4013="M",AP4013*30.42,AP4013)</f>
        <v>121.68</v>
      </c>
      <c r="AS4013">
        <v>0</v>
      </c>
      <c r="AT4013" s="4">
        <f>AR4013+AS4013</f>
        <v>121.68</v>
      </c>
      <c r="AU4013">
        <v>2</v>
      </c>
      <c r="AV4013" s="1">
        <f>AO4013+AT4013</f>
        <v>40930.68</v>
      </c>
      <c r="AW4013" s="1">
        <v>40991</v>
      </c>
      <c r="AX4013" s="2">
        <f>IF(AV4013&gt;=AW4013,1,2)</f>
        <v>2</v>
      </c>
      <c r="AY4013" s="2" t="str">
        <f>IF((AV4013+10)&gt;=AW4013,"SAVE","LATE")</f>
        <v>LATE</v>
      </c>
      <c r="AZ4013" t="s">
        <v>82</v>
      </c>
      <c r="BA4013" t="s">
        <v>1011</v>
      </c>
      <c r="BB4013" s="6">
        <v>692095816</v>
      </c>
      <c r="BC4013">
        <v>344095347</v>
      </c>
      <c r="BD4013" s="10">
        <v>1036191163</v>
      </c>
      <c r="BE4013" t="s">
        <v>8744</v>
      </c>
      <c r="BF4013">
        <v>0</v>
      </c>
      <c r="BG4013" t="s">
        <v>70</v>
      </c>
      <c r="BH4013">
        <v>-1</v>
      </c>
      <c r="BI4013" t="s">
        <v>39783</v>
      </c>
      <c r="BJ4013" t="s">
        <v>8752</v>
      </c>
      <c r="BK4013">
        <v>0</v>
      </c>
      <c r="BL4013" t="s">
        <v>85</v>
      </c>
      <c r="BM4013" t="s">
        <v>8753</v>
      </c>
    </row>
    <row r="4014" spans="1:65" x14ac:dyDescent="0.25">
      <c r="A4014">
        <v>2011</v>
      </c>
      <c r="B4014" t="s">
        <v>116</v>
      </c>
      <c r="C4014" t="s">
        <v>693</v>
      </c>
      <c r="D4014" t="s">
        <v>40665</v>
      </c>
      <c r="E4014" t="s">
        <v>694</v>
      </c>
      <c r="F4014" t="s">
        <v>695</v>
      </c>
      <c r="G4014">
        <v>1</v>
      </c>
      <c r="H4014" t="s">
        <v>46842</v>
      </c>
      <c r="I4014" t="s">
        <v>67</v>
      </c>
      <c r="J4014" t="s">
        <v>88</v>
      </c>
      <c r="K4014">
        <v>3</v>
      </c>
      <c r="L4014" t="s">
        <v>41838</v>
      </c>
      <c r="M4014">
        <v>72000000</v>
      </c>
      <c r="N4014" t="s">
        <v>41840</v>
      </c>
      <c r="O4014" t="s">
        <v>9228</v>
      </c>
      <c r="P4014" t="s">
        <v>90</v>
      </c>
      <c r="Q4014" t="s">
        <v>697</v>
      </c>
      <c r="R4014" t="s">
        <v>697</v>
      </c>
      <c r="S4014" t="s">
        <v>698</v>
      </c>
      <c r="T4014" t="s">
        <v>8659</v>
      </c>
      <c r="U4014" t="s">
        <v>9229</v>
      </c>
      <c r="V4014" t="s">
        <v>9230</v>
      </c>
      <c r="W4014" t="s">
        <v>9231</v>
      </c>
      <c r="X4014">
        <v>499384453</v>
      </c>
      <c r="Y4014" t="s">
        <v>122</v>
      </c>
      <c r="Z4014" t="s">
        <v>123</v>
      </c>
      <c r="AA4014">
        <v>0</v>
      </c>
      <c r="AB4014" t="s">
        <v>76</v>
      </c>
      <c r="AC4014">
        <v>0</v>
      </c>
      <c r="AD4014" t="s">
        <v>76</v>
      </c>
      <c r="AE4014">
        <v>886434</v>
      </c>
      <c r="AF4014" t="s">
        <v>41304</v>
      </c>
      <c r="AG4014" t="s">
        <v>9232</v>
      </c>
      <c r="AH4014" t="s">
        <v>9233</v>
      </c>
      <c r="AI4014" t="s">
        <v>138</v>
      </c>
      <c r="AJ4014" t="s">
        <v>41304</v>
      </c>
      <c r="AK4014" t="s">
        <v>9232</v>
      </c>
      <c r="AL4014" t="s">
        <v>9233</v>
      </c>
      <c r="AM4014">
        <v>2011</v>
      </c>
      <c r="AN4014" s="1">
        <v>40840</v>
      </c>
      <c r="AO4014" s="1">
        <v>40875</v>
      </c>
      <c r="AP4014">
        <v>5</v>
      </c>
      <c r="AQ4014" t="s">
        <v>81</v>
      </c>
      <c r="AR4014" s="4">
        <f>IF(AQ4014="M",AP4014*30.42,AP4014)</f>
        <v>152.10000000000002</v>
      </c>
      <c r="AS4014">
        <v>0</v>
      </c>
      <c r="AT4014" s="4">
        <f>AR4014+AS4014</f>
        <v>152.10000000000002</v>
      </c>
      <c r="AU4014">
        <v>1</v>
      </c>
      <c r="AV4014" s="1">
        <f>AO4014+AT4014</f>
        <v>41027.1</v>
      </c>
      <c r="AW4014" s="1">
        <v>41057</v>
      </c>
      <c r="AX4014" s="2">
        <f>IF(AV4014&gt;=AW4014,1,2)</f>
        <v>2</v>
      </c>
      <c r="AY4014" s="2" t="str">
        <f>IF((AV4014+10)&gt;=AW4014,"SAVE","LATE")</f>
        <v>LATE</v>
      </c>
      <c r="AZ4014" t="s">
        <v>82</v>
      </c>
      <c r="BA4014" t="s">
        <v>1011</v>
      </c>
      <c r="BB4014" s="6">
        <v>499367228</v>
      </c>
      <c r="BC4014">
        <v>142107266</v>
      </c>
      <c r="BD4014" s="10">
        <v>641474494</v>
      </c>
      <c r="BE4014" t="s">
        <v>9234</v>
      </c>
      <c r="BF4014">
        <v>0</v>
      </c>
      <c r="BG4014" t="s">
        <v>70</v>
      </c>
      <c r="BH4014">
        <v>-1</v>
      </c>
      <c r="BI4014" t="s">
        <v>9235</v>
      </c>
      <c r="BJ4014" t="s">
        <v>9236</v>
      </c>
      <c r="BK4014">
        <v>0</v>
      </c>
      <c r="BL4014" t="s">
        <v>85</v>
      </c>
      <c r="BM4014" t="s">
        <v>9237</v>
      </c>
    </row>
    <row r="4015" spans="1:65" x14ac:dyDescent="0.25">
      <c r="A4015">
        <v>2010</v>
      </c>
      <c r="B4015" t="s">
        <v>116</v>
      </c>
      <c r="C4015" t="s">
        <v>290</v>
      </c>
      <c r="D4015" t="s">
        <v>43963</v>
      </c>
      <c r="E4015" t="s">
        <v>1082</v>
      </c>
      <c r="F4015" t="s">
        <v>1083</v>
      </c>
      <c r="G4015">
        <v>11</v>
      </c>
      <c r="H4015" t="s">
        <v>41839</v>
      </c>
      <c r="I4015" t="s">
        <v>105</v>
      </c>
      <c r="J4015" t="s">
        <v>88</v>
      </c>
      <c r="K4015">
        <v>3</v>
      </c>
      <c r="L4015" t="s">
        <v>41838</v>
      </c>
      <c r="M4015">
        <v>72000000</v>
      </c>
      <c r="N4015" t="s">
        <v>41840</v>
      </c>
      <c r="O4015" t="s">
        <v>44247</v>
      </c>
      <c r="P4015" t="s">
        <v>90</v>
      </c>
      <c r="Q4015" t="s">
        <v>697</v>
      </c>
      <c r="R4015" t="s">
        <v>697</v>
      </c>
      <c r="S4015" t="s">
        <v>698</v>
      </c>
      <c r="T4015" t="s">
        <v>1376</v>
      </c>
      <c r="U4015" t="s">
        <v>9460</v>
      </c>
      <c r="V4015" t="s">
        <v>9461</v>
      </c>
      <c r="W4015" t="s">
        <v>9462</v>
      </c>
      <c r="X4015">
        <v>440450906</v>
      </c>
      <c r="Y4015" t="s">
        <v>122</v>
      </c>
      <c r="Z4015" t="s">
        <v>123</v>
      </c>
      <c r="AA4015">
        <v>0</v>
      </c>
      <c r="AB4015" t="s">
        <v>76</v>
      </c>
      <c r="AC4015">
        <v>0</v>
      </c>
      <c r="AD4015" t="s">
        <v>76</v>
      </c>
      <c r="AE4015">
        <v>503671</v>
      </c>
      <c r="AF4015" t="s">
        <v>40104</v>
      </c>
      <c r="AG4015">
        <v>9004130434</v>
      </c>
      <c r="AH4015" t="s">
        <v>9463</v>
      </c>
      <c r="AI4015" t="s">
        <v>138</v>
      </c>
      <c r="AJ4015" t="s">
        <v>41304</v>
      </c>
      <c r="AK4015">
        <v>79534510</v>
      </c>
      <c r="AL4015" t="s">
        <v>9464</v>
      </c>
      <c r="AM4015">
        <v>2011</v>
      </c>
      <c r="AN4015" s="1">
        <v>40588</v>
      </c>
      <c r="AO4015" s="1">
        <v>40588</v>
      </c>
      <c r="AP4015">
        <v>6</v>
      </c>
      <c r="AQ4015" t="s">
        <v>81</v>
      </c>
      <c r="AR4015" s="4">
        <f>IF(AQ4015="M",AP4015*30.42,AP4015)</f>
        <v>182.52</v>
      </c>
      <c r="AS4015">
        <v>0</v>
      </c>
      <c r="AT4015" s="4">
        <f>AR4015+AS4015</f>
        <v>182.52</v>
      </c>
      <c r="AU4015">
        <v>3</v>
      </c>
      <c r="AV4015" s="1">
        <f>AO4015+AT4015</f>
        <v>40770.519999999997</v>
      </c>
      <c r="AW4015" s="1">
        <v>40861</v>
      </c>
      <c r="AX4015" s="2">
        <f>IF(AV4015&gt;=AW4015,1,2)</f>
        <v>2</v>
      </c>
      <c r="AY4015" s="2" t="str">
        <f>IF((AV4015+10)&gt;=AW4015,"SAVE","LATE")</f>
        <v>LATE</v>
      </c>
      <c r="AZ4015" t="s">
        <v>82</v>
      </c>
      <c r="BA4015" t="s">
        <v>1011</v>
      </c>
      <c r="BB4015" s="6">
        <v>440450905</v>
      </c>
      <c r="BC4015">
        <v>0</v>
      </c>
      <c r="BD4015" s="10">
        <v>440450905</v>
      </c>
      <c r="BE4015" t="s">
        <v>44247</v>
      </c>
      <c r="BF4015">
        <v>0</v>
      </c>
      <c r="BG4015" t="s">
        <v>70</v>
      </c>
      <c r="BH4015">
        <v>-1</v>
      </c>
      <c r="BI4015" t="s">
        <v>40676</v>
      </c>
      <c r="BJ4015" t="s">
        <v>1091</v>
      </c>
      <c r="BK4015">
        <v>0</v>
      </c>
      <c r="BL4015" t="s">
        <v>85</v>
      </c>
      <c r="BM4015" t="s">
        <v>9465</v>
      </c>
    </row>
    <row r="4016" spans="1:65" x14ac:dyDescent="0.25">
      <c r="A4016">
        <v>2011</v>
      </c>
      <c r="B4016" t="s">
        <v>116</v>
      </c>
      <c r="C4016" t="s">
        <v>693</v>
      </c>
      <c r="D4016" t="s">
        <v>40665</v>
      </c>
      <c r="E4016" t="s">
        <v>694</v>
      </c>
      <c r="F4016" t="s">
        <v>695</v>
      </c>
      <c r="G4016">
        <v>1</v>
      </c>
      <c r="H4016" t="s">
        <v>46842</v>
      </c>
      <c r="I4016" t="s">
        <v>67</v>
      </c>
      <c r="J4016" t="s">
        <v>88</v>
      </c>
      <c r="K4016">
        <v>3</v>
      </c>
      <c r="L4016" t="s">
        <v>41838</v>
      </c>
      <c r="M4016">
        <v>72000000</v>
      </c>
      <c r="N4016" t="s">
        <v>41840</v>
      </c>
      <c r="O4016" t="s">
        <v>9638</v>
      </c>
      <c r="P4016" t="s">
        <v>90</v>
      </c>
      <c r="Q4016" t="s">
        <v>697</v>
      </c>
      <c r="R4016" t="s">
        <v>697</v>
      </c>
      <c r="S4016" t="s">
        <v>698</v>
      </c>
      <c r="T4016" t="s">
        <v>9639</v>
      </c>
      <c r="U4016" t="s">
        <v>9640</v>
      </c>
      <c r="V4016" t="s">
        <v>9641</v>
      </c>
      <c r="W4016" t="s">
        <v>9642</v>
      </c>
      <c r="X4016">
        <v>403106329</v>
      </c>
      <c r="Y4016" t="s">
        <v>122</v>
      </c>
      <c r="Z4016" t="s">
        <v>123</v>
      </c>
      <c r="AA4016">
        <v>0</v>
      </c>
      <c r="AB4016" t="s">
        <v>76</v>
      </c>
      <c r="AC4016">
        <v>0</v>
      </c>
      <c r="AD4016" t="s">
        <v>76</v>
      </c>
      <c r="AE4016">
        <v>1234458</v>
      </c>
      <c r="AF4016" t="s">
        <v>40104</v>
      </c>
      <c r="AG4016" t="s">
        <v>9643</v>
      </c>
      <c r="AH4016" t="s">
        <v>9644</v>
      </c>
      <c r="AI4016" t="s">
        <v>138</v>
      </c>
      <c r="AJ4016" t="s">
        <v>41304</v>
      </c>
      <c r="AK4016" t="s">
        <v>9645</v>
      </c>
      <c r="AL4016" t="s">
        <v>9646</v>
      </c>
      <c r="AM4016">
        <v>2011</v>
      </c>
      <c r="AN4016" s="1">
        <v>40690</v>
      </c>
      <c r="AO4016" s="1">
        <v>41075</v>
      </c>
      <c r="AP4016">
        <v>4</v>
      </c>
      <c r="AQ4016" t="s">
        <v>81</v>
      </c>
      <c r="AR4016" s="4">
        <f>IF(AQ4016="M",AP4016*30.42,AP4016)</f>
        <v>121.68</v>
      </c>
      <c r="AS4016">
        <v>45</v>
      </c>
      <c r="AT4016" s="4">
        <f>AR4016+AS4016</f>
        <v>166.68</v>
      </c>
      <c r="AU4016">
        <v>2</v>
      </c>
      <c r="AV4016" s="1">
        <f>AO4016+AT4016</f>
        <v>41241.68</v>
      </c>
      <c r="AW4016" s="1">
        <v>41303</v>
      </c>
      <c r="AX4016" s="2">
        <f>IF(AV4016&gt;=AW4016,1,2)</f>
        <v>2</v>
      </c>
      <c r="AY4016" s="2" t="str">
        <f>IF((AV4016+10)&gt;=AW4016,"SAVE","LATE")</f>
        <v>LATE</v>
      </c>
      <c r="AZ4016" t="s">
        <v>82</v>
      </c>
      <c r="BA4016" t="s">
        <v>1011</v>
      </c>
      <c r="BB4016" s="6">
        <v>403015059</v>
      </c>
      <c r="BC4016">
        <v>184018972</v>
      </c>
      <c r="BD4016" s="10">
        <v>587034031</v>
      </c>
      <c r="BE4016" t="s">
        <v>9638</v>
      </c>
      <c r="BF4016">
        <v>0</v>
      </c>
      <c r="BG4016" t="s">
        <v>70</v>
      </c>
      <c r="BH4016">
        <v>-1</v>
      </c>
      <c r="BI4016" t="s">
        <v>44248</v>
      </c>
      <c r="BJ4016" t="s">
        <v>44249</v>
      </c>
      <c r="BK4016">
        <v>0</v>
      </c>
      <c r="BL4016" t="s">
        <v>85</v>
      </c>
      <c r="BM4016" t="s">
        <v>9647</v>
      </c>
    </row>
    <row r="4017" spans="1:65" x14ac:dyDescent="0.25">
      <c r="A4017">
        <v>2011</v>
      </c>
      <c r="B4017" t="s">
        <v>116</v>
      </c>
      <c r="C4017" t="s">
        <v>693</v>
      </c>
      <c r="D4017" t="s">
        <v>40665</v>
      </c>
      <c r="E4017" t="s">
        <v>694</v>
      </c>
      <c r="F4017" t="s">
        <v>695</v>
      </c>
      <c r="G4017">
        <v>11</v>
      </c>
      <c r="H4017" t="s">
        <v>41839</v>
      </c>
      <c r="I4017" t="s">
        <v>67</v>
      </c>
      <c r="J4017" t="s">
        <v>88</v>
      </c>
      <c r="K4017">
        <v>3</v>
      </c>
      <c r="L4017" t="s">
        <v>41838</v>
      </c>
      <c r="M4017">
        <v>72000000</v>
      </c>
      <c r="N4017" t="s">
        <v>41840</v>
      </c>
      <c r="O4017" t="s">
        <v>10424</v>
      </c>
      <c r="P4017" t="s">
        <v>90</v>
      </c>
      <c r="Q4017" t="s">
        <v>697</v>
      </c>
      <c r="R4017" t="s">
        <v>697</v>
      </c>
      <c r="S4017" t="s">
        <v>698</v>
      </c>
      <c r="T4017" s="3">
        <v>40797</v>
      </c>
      <c r="U4017" t="s">
        <v>10425</v>
      </c>
      <c r="V4017" t="s">
        <v>10426</v>
      </c>
      <c r="W4017" t="s">
        <v>10427</v>
      </c>
      <c r="X4017">
        <v>93986835</v>
      </c>
      <c r="Y4017" t="s">
        <v>122</v>
      </c>
      <c r="Z4017" t="s">
        <v>123</v>
      </c>
      <c r="AA4017">
        <v>0</v>
      </c>
      <c r="AB4017" t="s">
        <v>76</v>
      </c>
      <c r="AC4017">
        <v>0</v>
      </c>
      <c r="AD4017" t="s">
        <v>76</v>
      </c>
      <c r="AE4017">
        <v>1086073</v>
      </c>
      <c r="AF4017" t="s">
        <v>40104</v>
      </c>
      <c r="AG4017" t="s">
        <v>10428</v>
      </c>
      <c r="AH4017" t="s">
        <v>10429</v>
      </c>
      <c r="AI4017" t="s">
        <v>138</v>
      </c>
      <c r="AJ4017" t="s">
        <v>41304</v>
      </c>
      <c r="AK4017" t="s">
        <v>10430</v>
      </c>
      <c r="AL4017" t="s">
        <v>10431</v>
      </c>
      <c r="AM4017">
        <v>2011</v>
      </c>
      <c r="AN4017" s="1">
        <v>40904</v>
      </c>
      <c r="AO4017" s="1">
        <v>40982</v>
      </c>
      <c r="AP4017">
        <v>5</v>
      </c>
      <c r="AQ4017" t="s">
        <v>81</v>
      </c>
      <c r="AR4017" s="4">
        <f>IF(AQ4017="M",AP4017*30.42,AP4017)</f>
        <v>152.10000000000002</v>
      </c>
      <c r="AS4017">
        <v>0</v>
      </c>
      <c r="AT4017" s="4">
        <f>AR4017+AS4017</f>
        <v>152.10000000000002</v>
      </c>
      <c r="AU4017">
        <v>4</v>
      </c>
      <c r="AV4017" s="1">
        <f>AO4017+AT4017</f>
        <v>41134.1</v>
      </c>
      <c r="AW4017" s="1">
        <v>41257</v>
      </c>
      <c r="AX4017" s="2">
        <f>IF(AV4017&gt;=AW4017,1,2)</f>
        <v>2</v>
      </c>
      <c r="AY4017" s="2" t="str">
        <f>IF((AV4017+10)&gt;=AW4017,"SAVE","LATE")</f>
        <v>LATE</v>
      </c>
      <c r="AZ4017" t="s">
        <v>82</v>
      </c>
      <c r="BA4017" t="s">
        <v>1011</v>
      </c>
      <c r="BB4017" s="6">
        <v>246534800</v>
      </c>
      <c r="BC4017">
        <v>103200560</v>
      </c>
      <c r="BD4017" s="10">
        <v>349735360</v>
      </c>
      <c r="BE4017" t="s">
        <v>10424</v>
      </c>
      <c r="BF4017">
        <v>0</v>
      </c>
      <c r="BG4017" t="s">
        <v>70</v>
      </c>
      <c r="BH4017">
        <v>-1</v>
      </c>
      <c r="BI4017" t="s">
        <v>10429</v>
      </c>
      <c r="BJ4017" t="s">
        <v>10429</v>
      </c>
      <c r="BK4017">
        <v>0</v>
      </c>
      <c r="BL4017" t="s">
        <v>85</v>
      </c>
      <c r="BM4017" t="s">
        <v>10432</v>
      </c>
    </row>
    <row r="4018" spans="1:65" x14ac:dyDescent="0.25">
      <c r="A4018">
        <v>2011</v>
      </c>
      <c r="B4018" t="s">
        <v>116</v>
      </c>
      <c r="C4018" t="s">
        <v>290</v>
      </c>
      <c r="D4018" t="s">
        <v>43963</v>
      </c>
      <c r="E4018" t="s">
        <v>1082</v>
      </c>
      <c r="F4018" t="s">
        <v>1083</v>
      </c>
      <c r="G4018">
        <v>11</v>
      </c>
      <c r="H4018" t="s">
        <v>41839</v>
      </c>
      <c r="I4018" t="s">
        <v>105</v>
      </c>
      <c r="J4018" t="s">
        <v>88</v>
      </c>
      <c r="K4018">
        <v>3</v>
      </c>
      <c r="L4018" t="s">
        <v>41838</v>
      </c>
      <c r="M4018">
        <v>72000000</v>
      </c>
      <c r="N4018" t="s">
        <v>41840</v>
      </c>
      <c r="O4018" t="s">
        <v>44250</v>
      </c>
      <c r="P4018" t="s">
        <v>90</v>
      </c>
      <c r="Q4018" t="s">
        <v>697</v>
      </c>
      <c r="R4018" t="s">
        <v>697</v>
      </c>
      <c r="S4018" t="s">
        <v>698</v>
      </c>
      <c r="T4018" s="3">
        <v>40766</v>
      </c>
      <c r="U4018" t="s">
        <v>11207</v>
      </c>
      <c r="V4018" t="s">
        <v>11208</v>
      </c>
      <c r="W4018" t="s">
        <v>11209</v>
      </c>
      <c r="X4018">
        <v>180481339</v>
      </c>
      <c r="Y4018" t="s">
        <v>122</v>
      </c>
      <c r="Z4018" t="s">
        <v>123</v>
      </c>
      <c r="AA4018">
        <v>0</v>
      </c>
      <c r="AB4018" t="s">
        <v>76</v>
      </c>
      <c r="AC4018">
        <v>0</v>
      </c>
      <c r="AD4018" t="s">
        <v>76</v>
      </c>
      <c r="AE4018">
        <v>740914</v>
      </c>
      <c r="AF4018" t="s">
        <v>40104</v>
      </c>
      <c r="AG4018">
        <v>9004864185</v>
      </c>
      <c r="AH4018" t="s">
        <v>11210</v>
      </c>
      <c r="AI4018" t="s">
        <v>138</v>
      </c>
      <c r="AJ4018" t="s">
        <v>41304</v>
      </c>
      <c r="AK4018">
        <v>74240669</v>
      </c>
      <c r="AL4018" t="s">
        <v>11211</v>
      </c>
      <c r="AM4018">
        <v>2011</v>
      </c>
      <c r="AN4018" s="1">
        <v>40907</v>
      </c>
      <c r="AO4018" s="1">
        <v>40912</v>
      </c>
      <c r="AP4018">
        <v>3</v>
      </c>
      <c r="AQ4018" t="s">
        <v>81</v>
      </c>
      <c r="AR4018" s="4">
        <f>IF(AQ4018="M",AP4018*30.42,AP4018)</f>
        <v>91.26</v>
      </c>
      <c r="AS4018">
        <v>0</v>
      </c>
      <c r="AT4018" s="4">
        <f>AR4018+AS4018</f>
        <v>91.26</v>
      </c>
      <c r="AU4018">
        <v>1</v>
      </c>
      <c r="AV4018" s="1">
        <f>AO4018+AT4018</f>
        <v>41003.26</v>
      </c>
      <c r="AW4018" s="1">
        <v>41033</v>
      </c>
      <c r="AX4018" s="2">
        <f>IF(AV4018&gt;=AW4018,1,2)</f>
        <v>2</v>
      </c>
      <c r="AY4018" s="2" t="str">
        <f>IF((AV4018+10)&gt;=AW4018,"SAVE","LATE")</f>
        <v>LATE</v>
      </c>
      <c r="AZ4018" t="s">
        <v>82</v>
      </c>
      <c r="BA4018" t="s">
        <v>1011</v>
      </c>
      <c r="BB4018" s="6">
        <v>180478714</v>
      </c>
      <c r="BC4018">
        <v>90202087</v>
      </c>
      <c r="BD4018" s="10">
        <v>270680801</v>
      </c>
      <c r="BE4018" t="s">
        <v>44251</v>
      </c>
      <c r="BF4018">
        <v>0</v>
      </c>
      <c r="BG4018" t="s">
        <v>70</v>
      </c>
      <c r="BH4018">
        <v>-1</v>
      </c>
      <c r="BI4018" t="s">
        <v>11210</v>
      </c>
      <c r="BJ4018" t="s">
        <v>11210</v>
      </c>
      <c r="BK4018">
        <v>0</v>
      </c>
      <c r="BL4018" t="s">
        <v>85</v>
      </c>
      <c r="BM4018" t="s">
        <v>11212</v>
      </c>
    </row>
    <row r="4019" spans="1:65" x14ac:dyDescent="0.25">
      <c r="A4019">
        <v>2011</v>
      </c>
      <c r="B4019" t="s">
        <v>116</v>
      </c>
      <c r="C4019" t="s">
        <v>693</v>
      </c>
      <c r="D4019" t="s">
        <v>40665</v>
      </c>
      <c r="E4019" t="s">
        <v>694</v>
      </c>
      <c r="F4019" t="s">
        <v>695</v>
      </c>
      <c r="G4019">
        <v>11</v>
      </c>
      <c r="H4019" t="s">
        <v>41839</v>
      </c>
      <c r="I4019" t="s">
        <v>67</v>
      </c>
      <c r="J4019" t="s">
        <v>88</v>
      </c>
      <c r="K4019">
        <v>3</v>
      </c>
      <c r="L4019" t="s">
        <v>41838</v>
      </c>
      <c r="M4019">
        <v>72000000</v>
      </c>
      <c r="N4019" t="s">
        <v>41840</v>
      </c>
      <c r="O4019" t="s">
        <v>11639</v>
      </c>
      <c r="P4019" t="s">
        <v>90</v>
      </c>
      <c r="Q4019" t="s">
        <v>697</v>
      </c>
      <c r="R4019" t="s">
        <v>697</v>
      </c>
      <c r="S4019" t="s">
        <v>698</v>
      </c>
      <c r="T4019" t="s">
        <v>9497</v>
      </c>
      <c r="U4019" t="s">
        <v>11640</v>
      </c>
      <c r="V4019" t="s">
        <v>11641</v>
      </c>
      <c r="W4019" t="s">
        <v>11642</v>
      </c>
      <c r="X4019">
        <v>150000000</v>
      </c>
      <c r="Y4019" t="s">
        <v>122</v>
      </c>
      <c r="Z4019" t="s">
        <v>123</v>
      </c>
      <c r="AA4019">
        <v>0</v>
      </c>
      <c r="AB4019" t="s">
        <v>76</v>
      </c>
      <c r="AC4019">
        <v>0</v>
      </c>
      <c r="AD4019" t="s">
        <v>76</v>
      </c>
      <c r="AE4019">
        <v>1467104</v>
      </c>
      <c r="AF4019" t="s">
        <v>40104</v>
      </c>
      <c r="AG4019" t="s">
        <v>11643</v>
      </c>
      <c r="AH4019" t="s">
        <v>11644</v>
      </c>
      <c r="AI4019" t="s">
        <v>138</v>
      </c>
      <c r="AJ4019" t="s">
        <v>41304</v>
      </c>
      <c r="AK4019" t="s">
        <v>11645</v>
      </c>
      <c r="AL4019" t="s">
        <v>11646</v>
      </c>
      <c r="AM4019">
        <v>2011</v>
      </c>
      <c r="AN4019" s="1">
        <v>40742</v>
      </c>
      <c r="AO4019" s="1">
        <v>40750</v>
      </c>
      <c r="AP4019">
        <v>3</v>
      </c>
      <c r="AQ4019" t="s">
        <v>81</v>
      </c>
      <c r="AR4019" s="4">
        <f>IF(AQ4019="M",AP4019*30.42,AP4019)</f>
        <v>91.26</v>
      </c>
      <c r="AS4019">
        <v>20</v>
      </c>
      <c r="AT4019" s="4">
        <f>AR4019+AS4019</f>
        <v>111.26</v>
      </c>
      <c r="AU4019">
        <v>3</v>
      </c>
      <c r="AV4019" s="1">
        <f>AO4019+AT4019</f>
        <v>40861.26</v>
      </c>
      <c r="AW4019" s="1">
        <v>40954</v>
      </c>
      <c r="AX4019" s="2">
        <f>IF(AV4019&gt;=AW4019,1,2)</f>
        <v>2</v>
      </c>
      <c r="AY4019" s="2" t="str">
        <f>IF((AV4019+10)&gt;=AW4019,"SAVE","LATE")</f>
        <v>LATE</v>
      </c>
      <c r="AZ4019" t="s">
        <v>82</v>
      </c>
      <c r="BA4019" t="s">
        <v>1011</v>
      </c>
      <c r="BB4019" s="6">
        <v>149913980</v>
      </c>
      <c r="BC4019">
        <v>40451861</v>
      </c>
      <c r="BD4019" s="10">
        <v>190365841</v>
      </c>
      <c r="BE4019" t="s">
        <v>11639</v>
      </c>
      <c r="BF4019">
        <v>0</v>
      </c>
      <c r="BG4019" t="s">
        <v>70</v>
      </c>
      <c r="BH4019">
        <v>-1</v>
      </c>
      <c r="BI4019" t="s">
        <v>11647</v>
      </c>
      <c r="BJ4019" t="s">
        <v>11648</v>
      </c>
      <c r="BK4019">
        <v>0</v>
      </c>
      <c r="BL4019" t="s">
        <v>85</v>
      </c>
      <c r="BM4019" t="s">
        <v>11649</v>
      </c>
    </row>
    <row r="4020" spans="1:65" x14ac:dyDescent="0.25">
      <c r="A4020">
        <v>2012</v>
      </c>
      <c r="B4020" t="s">
        <v>116</v>
      </c>
      <c r="C4020" t="s">
        <v>693</v>
      </c>
      <c r="D4020" t="s">
        <v>40665</v>
      </c>
      <c r="E4020" t="s">
        <v>694</v>
      </c>
      <c r="F4020" t="s">
        <v>1951</v>
      </c>
      <c r="G4020">
        <v>4</v>
      </c>
      <c r="H4020" t="s">
        <v>41311</v>
      </c>
      <c r="I4020" t="s">
        <v>105</v>
      </c>
      <c r="J4020" t="s">
        <v>88</v>
      </c>
      <c r="K4020">
        <v>2</v>
      </c>
      <c r="L4020" t="s">
        <v>41311</v>
      </c>
      <c r="M4020">
        <v>72000000</v>
      </c>
      <c r="N4020" t="s">
        <v>41840</v>
      </c>
      <c r="O4020" t="s">
        <v>44252</v>
      </c>
      <c r="P4020" t="s">
        <v>90</v>
      </c>
      <c r="Q4020" t="s">
        <v>70</v>
      </c>
      <c r="R4020" t="s">
        <v>70</v>
      </c>
      <c r="S4020" t="s">
        <v>698</v>
      </c>
      <c r="T4020" t="s">
        <v>12929</v>
      </c>
      <c r="U4020" t="s">
        <v>12930</v>
      </c>
      <c r="V4020" t="s">
        <v>12931</v>
      </c>
      <c r="W4020" t="s">
        <v>12932</v>
      </c>
      <c r="X4020">
        <v>35622122</v>
      </c>
      <c r="Y4020" t="s">
        <v>122</v>
      </c>
      <c r="Z4020" t="s">
        <v>123</v>
      </c>
      <c r="AA4020">
        <v>0</v>
      </c>
      <c r="AB4020" t="s">
        <v>76</v>
      </c>
      <c r="AC4020">
        <v>0</v>
      </c>
      <c r="AD4020" t="s">
        <v>76</v>
      </c>
      <c r="AE4020">
        <v>896863</v>
      </c>
      <c r="AF4020" t="s">
        <v>40104</v>
      </c>
      <c r="AG4020" t="s">
        <v>12872</v>
      </c>
      <c r="AH4020" t="s">
        <v>40677</v>
      </c>
      <c r="AI4020" t="s">
        <v>138</v>
      </c>
      <c r="AJ4020" t="s">
        <v>41304</v>
      </c>
      <c r="AK4020" t="s">
        <v>12933</v>
      </c>
      <c r="AL4020" t="s">
        <v>1380</v>
      </c>
      <c r="AM4020">
        <v>2011</v>
      </c>
      <c r="AN4020" s="1">
        <v>40723</v>
      </c>
      <c r="AO4020" s="1">
        <v>40723</v>
      </c>
      <c r="AP4020">
        <v>4</v>
      </c>
      <c r="AQ4020" t="s">
        <v>81</v>
      </c>
      <c r="AR4020" s="4">
        <f>IF(AQ4020="M",AP4020*30.42,AP4020)</f>
        <v>121.68</v>
      </c>
      <c r="AS4020">
        <v>0</v>
      </c>
      <c r="AT4020" s="4">
        <f>AR4020+AS4020</f>
        <v>121.68</v>
      </c>
      <c r="AU4020">
        <v>2</v>
      </c>
      <c r="AV4020" s="1">
        <f>AO4020+AT4020</f>
        <v>40844.68</v>
      </c>
      <c r="AW4020" s="1">
        <v>40906</v>
      </c>
      <c r="AX4020" s="2">
        <f>IF(AV4020&gt;=AW4020,1,2)</f>
        <v>2</v>
      </c>
      <c r="AY4020" s="2" t="str">
        <f>IF((AV4020+10)&gt;=AW4020,"SAVE","LATE")</f>
        <v>LATE</v>
      </c>
      <c r="AZ4020" t="s">
        <v>82</v>
      </c>
      <c r="BA4020" t="s">
        <v>1011</v>
      </c>
      <c r="BB4020" s="6">
        <v>35622122</v>
      </c>
      <c r="BC4020">
        <v>0</v>
      </c>
      <c r="BD4020" s="10">
        <v>35622122</v>
      </c>
      <c r="BE4020" t="s">
        <v>44252</v>
      </c>
      <c r="BF4020">
        <v>0</v>
      </c>
      <c r="BG4020" t="s">
        <v>70</v>
      </c>
      <c r="BH4020">
        <v>-1</v>
      </c>
      <c r="BI4020" t="s">
        <v>70</v>
      </c>
      <c r="BJ4020" t="s">
        <v>70</v>
      </c>
      <c r="BK4020">
        <v>0</v>
      </c>
      <c r="BL4020" t="s">
        <v>85</v>
      </c>
      <c r="BM4020" t="s">
        <v>12934</v>
      </c>
    </row>
    <row r="4021" spans="1:65" x14ac:dyDescent="0.25">
      <c r="A4021">
        <v>2011</v>
      </c>
      <c r="B4021" t="s">
        <v>64</v>
      </c>
      <c r="C4021" t="s">
        <v>65</v>
      </c>
      <c r="D4021" t="s">
        <v>40101</v>
      </c>
      <c r="E4021">
        <v>800215807</v>
      </c>
      <c r="F4021" t="s">
        <v>181</v>
      </c>
      <c r="G4021">
        <v>12</v>
      </c>
      <c r="H4021" t="s">
        <v>41881</v>
      </c>
      <c r="I4021" t="s">
        <v>67</v>
      </c>
      <c r="J4021" t="s">
        <v>68</v>
      </c>
      <c r="K4021">
        <v>3</v>
      </c>
      <c r="L4021" t="s">
        <v>41838</v>
      </c>
      <c r="M4021">
        <v>72000000</v>
      </c>
      <c r="N4021" t="s">
        <v>41840</v>
      </c>
      <c r="O4021" t="s">
        <v>9473</v>
      </c>
      <c r="P4021" t="s">
        <v>90</v>
      </c>
      <c r="Q4021" t="s">
        <v>70</v>
      </c>
      <c r="R4021" t="s">
        <v>70</v>
      </c>
      <c r="S4021" t="s">
        <v>9474</v>
      </c>
      <c r="T4021" t="s">
        <v>6937</v>
      </c>
      <c r="U4021" t="s">
        <v>9475</v>
      </c>
      <c r="V4021" t="s">
        <v>9476</v>
      </c>
      <c r="W4021" t="s">
        <v>9476</v>
      </c>
      <c r="X4021">
        <v>440000000</v>
      </c>
      <c r="Y4021" t="s">
        <v>122</v>
      </c>
      <c r="Z4021" t="s">
        <v>123</v>
      </c>
      <c r="AA4021">
        <v>0</v>
      </c>
      <c r="AB4021" t="s">
        <v>76</v>
      </c>
      <c r="AC4021">
        <v>0</v>
      </c>
      <c r="AD4021" t="s">
        <v>76</v>
      </c>
      <c r="AE4021">
        <v>651312</v>
      </c>
      <c r="AF4021" t="s">
        <v>40104</v>
      </c>
      <c r="AG4021" t="s">
        <v>9477</v>
      </c>
      <c r="AH4021" t="s">
        <v>9478</v>
      </c>
      <c r="AI4021" t="s">
        <v>498</v>
      </c>
      <c r="AJ4021" t="s">
        <v>41304</v>
      </c>
      <c r="AK4021">
        <v>76312862</v>
      </c>
      <c r="AL4021" t="s">
        <v>9479</v>
      </c>
      <c r="AM4021">
        <v>2011</v>
      </c>
      <c r="AN4021" s="1">
        <v>40723</v>
      </c>
      <c r="AO4021" s="1">
        <v>40779</v>
      </c>
      <c r="AP4021">
        <v>127</v>
      </c>
      <c r="AQ4021" t="s">
        <v>74</v>
      </c>
      <c r="AR4021" s="4">
        <f>IF(AQ4021="M",AP4021*30.42,AP4021)</f>
        <v>127</v>
      </c>
      <c r="AS4021">
        <v>12</v>
      </c>
      <c r="AT4021" s="4">
        <f>AR4021+AS4021</f>
        <v>139</v>
      </c>
      <c r="AU4021">
        <v>6</v>
      </c>
      <c r="AV4021" s="1">
        <f>AO4021+AT4021</f>
        <v>40918</v>
      </c>
      <c r="AW4021" s="1">
        <v>40975</v>
      </c>
      <c r="AX4021" s="2">
        <f>IF(AV4021&gt;=AW4021,1,2)</f>
        <v>2</v>
      </c>
      <c r="AY4021" s="2" t="str">
        <f>IF((AV4021+10)&gt;=AW4021,"SAVE","LATE")</f>
        <v>LATE</v>
      </c>
      <c r="AZ4021" t="s">
        <v>82</v>
      </c>
      <c r="BA4021" t="s">
        <v>1011</v>
      </c>
      <c r="BB4021" s="6">
        <v>440000000</v>
      </c>
      <c r="BC4021">
        <v>0</v>
      </c>
      <c r="BD4021" s="10">
        <v>440000000</v>
      </c>
      <c r="BE4021" t="s">
        <v>9473</v>
      </c>
      <c r="BF4021">
        <v>0</v>
      </c>
      <c r="BG4021" t="s">
        <v>70</v>
      </c>
      <c r="BH4021">
        <v>-1</v>
      </c>
      <c r="BI4021" t="s">
        <v>70</v>
      </c>
      <c r="BJ4021" t="s">
        <v>70</v>
      </c>
      <c r="BK4021">
        <v>0</v>
      </c>
      <c r="BL4021" t="s">
        <v>85</v>
      </c>
      <c r="BM4021" t="s">
        <v>9480</v>
      </c>
    </row>
    <row r="4022" spans="1:65" x14ac:dyDescent="0.25">
      <c r="A4022">
        <v>2011</v>
      </c>
      <c r="B4022" t="s">
        <v>64</v>
      </c>
      <c r="C4022" t="s">
        <v>65</v>
      </c>
      <c r="D4022" t="s">
        <v>40101</v>
      </c>
      <c r="E4022">
        <v>800215807</v>
      </c>
      <c r="F4022" t="s">
        <v>181</v>
      </c>
      <c r="G4022">
        <v>12</v>
      </c>
      <c r="H4022" t="s">
        <v>41881</v>
      </c>
      <c r="I4022" t="s">
        <v>67</v>
      </c>
      <c r="J4022" t="s">
        <v>68</v>
      </c>
      <c r="K4022">
        <v>3</v>
      </c>
      <c r="L4022" t="s">
        <v>41838</v>
      </c>
      <c r="M4022">
        <v>72000000</v>
      </c>
      <c r="N4022" t="s">
        <v>41840</v>
      </c>
      <c r="O4022" t="s">
        <v>9825</v>
      </c>
      <c r="P4022" t="s">
        <v>90</v>
      </c>
      <c r="Q4022" t="s">
        <v>70</v>
      </c>
      <c r="R4022" t="s">
        <v>70</v>
      </c>
      <c r="S4022" t="s">
        <v>9826</v>
      </c>
      <c r="T4022" t="s">
        <v>6092</v>
      </c>
      <c r="U4022" t="s">
        <v>9827</v>
      </c>
      <c r="V4022" t="s">
        <v>9828</v>
      </c>
      <c r="W4022" t="s">
        <v>9828</v>
      </c>
      <c r="X4022">
        <v>352000000</v>
      </c>
      <c r="Y4022" t="s">
        <v>122</v>
      </c>
      <c r="Z4022" t="s">
        <v>123</v>
      </c>
      <c r="AA4022">
        <v>0</v>
      </c>
      <c r="AB4022" t="s">
        <v>76</v>
      </c>
      <c r="AC4022">
        <v>0</v>
      </c>
      <c r="AD4022" t="s">
        <v>76</v>
      </c>
      <c r="AE4022">
        <v>653103</v>
      </c>
      <c r="AF4022" t="s">
        <v>40104</v>
      </c>
      <c r="AG4022" t="s">
        <v>9829</v>
      </c>
      <c r="AH4022" t="s">
        <v>9830</v>
      </c>
      <c r="AI4022" t="s">
        <v>498</v>
      </c>
      <c r="AJ4022" t="s">
        <v>41304</v>
      </c>
      <c r="AK4022">
        <v>76263484</v>
      </c>
      <c r="AL4022" t="s">
        <v>9831</v>
      </c>
      <c r="AM4022">
        <v>2011</v>
      </c>
      <c r="AN4022" s="1">
        <v>40723</v>
      </c>
      <c r="AO4022" s="1">
        <v>40800</v>
      </c>
      <c r="AP4022">
        <v>108</v>
      </c>
      <c r="AQ4022" t="s">
        <v>74</v>
      </c>
      <c r="AR4022" s="4">
        <f>IF(AQ4022="M",AP4022*30.42,AP4022)</f>
        <v>108</v>
      </c>
      <c r="AS4022">
        <v>0</v>
      </c>
      <c r="AT4022" s="4">
        <f>AR4022+AS4022</f>
        <v>108</v>
      </c>
      <c r="AU4022">
        <v>12</v>
      </c>
      <c r="AV4022" s="1">
        <f>AO4022+AT4022</f>
        <v>40908</v>
      </c>
      <c r="AW4022" s="1">
        <v>41166</v>
      </c>
      <c r="AX4022" s="2">
        <f>IF(AV4022&gt;=AW4022,1,2)</f>
        <v>2</v>
      </c>
      <c r="AY4022" s="2" t="str">
        <f>IF((AV4022+10)&gt;=AW4022,"SAVE","LATE")</f>
        <v>LATE</v>
      </c>
      <c r="AZ4022" t="s">
        <v>82</v>
      </c>
      <c r="BA4022" t="s">
        <v>1011</v>
      </c>
      <c r="BB4022" s="6">
        <v>352000000</v>
      </c>
      <c r="BC4022">
        <v>0</v>
      </c>
      <c r="BD4022" s="10">
        <v>352000000</v>
      </c>
      <c r="BE4022" t="s">
        <v>9825</v>
      </c>
      <c r="BF4022">
        <v>0</v>
      </c>
      <c r="BG4022" t="s">
        <v>70</v>
      </c>
      <c r="BH4022">
        <v>-1</v>
      </c>
      <c r="BI4022" t="s">
        <v>70</v>
      </c>
      <c r="BJ4022" t="s">
        <v>70</v>
      </c>
      <c r="BK4022">
        <v>0</v>
      </c>
      <c r="BL4022" t="s">
        <v>85</v>
      </c>
      <c r="BM4022" t="s">
        <v>9832</v>
      </c>
    </row>
    <row r="4023" spans="1:65" x14ac:dyDescent="0.25">
      <c r="A4023">
        <v>2011</v>
      </c>
      <c r="B4023" t="s">
        <v>64</v>
      </c>
      <c r="C4023" t="s">
        <v>65</v>
      </c>
      <c r="D4023" t="s">
        <v>40101</v>
      </c>
      <c r="E4023">
        <v>800215807</v>
      </c>
      <c r="F4023" t="s">
        <v>181</v>
      </c>
      <c r="G4023">
        <v>12</v>
      </c>
      <c r="H4023" t="s">
        <v>41881</v>
      </c>
      <c r="I4023" t="s">
        <v>67</v>
      </c>
      <c r="J4023" t="s">
        <v>68</v>
      </c>
      <c r="K4023">
        <v>3</v>
      </c>
      <c r="L4023" t="s">
        <v>41838</v>
      </c>
      <c r="M4023">
        <v>72000000</v>
      </c>
      <c r="N4023" t="s">
        <v>41840</v>
      </c>
      <c r="O4023" t="s">
        <v>10029</v>
      </c>
      <c r="P4023" t="s">
        <v>90</v>
      </c>
      <c r="Q4023" t="s">
        <v>70</v>
      </c>
      <c r="R4023" t="s">
        <v>70</v>
      </c>
      <c r="S4023" t="s">
        <v>10030</v>
      </c>
      <c r="T4023" t="s">
        <v>8898</v>
      </c>
      <c r="U4023" t="s">
        <v>10031</v>
      </c>
      <c r="V4023" t="s">
        <v>10032</v>
      </c>
      <c r="W4023" t="s">
        <v>10032</v>
      </c>
      <c r="X4023">
        <v>307000000</v>
      </c>
      <c r="Y4023" t="s">
        <v>122</v>
      </c>
      <c r="Z4023" t="s">
        <v>123</v>
      </c>
      <c r="AA4023">
        <v>0</v>
      </c>
      <c r="AB4023" t="s">
        <v>76</v>
      </c>
      <c r="AC4023">
        <v>0</v>
      </c>
      <c r="AD4023" t="s">
        <v>76</v>
      </c>
      <c r="AE4023">
        <v>720776</v>
      </c>
      <c r="AF4023" t="s">
        <v>40104</v>
      </c>
      <c r="AG4023" t="s">
        <v>10033</v>
      </c>
      <c r="AH4023" t="s">
        <v>10034</v>
      </c>
      <c r="AI4023" t="s">
        <v>498</v>
      </c>
      <c r="AJ4023" t="s">
        <v>41304</v>
      </c>
      <c r="AK4023">
        <v>14882225</v>
      </c>
      <c r="AL4023" t="s">
        <v>10035</v>
      </c>
      <c r="AM4023">
        <v>2011</v>
      </c>
      <c r="AN4023" s="1">
        <v>40717</v>
      </c>
      <c r="AO4023" s="1">
        <v>40779</v>
      </c>
      <c r="AP4023">
        <v>129</v>
      </c>
      <c r="AQ4023" t="s">
        <v>74</v>
      </c>
      <c r="AR4023" s="4">
        <f>IF(AQ4023="M",AP4023*30.42,AP4023)</f>
        <v>129</v>
      </c>
      <c r="AS4023">
        <v>0</v>
      </c>
      <c r="AT4023" s="4">
        <f>AR4023+AS4023</f>
        <v>129</v>
      </c>
      <c r="AU4023">
        <v>12</v>
      </c>
      <c r="AV4023" s="1">
        <f>AO4023+AT4023</f>
        <v>40908</v>
      </c>
      <c r="AW4023" s="1">
        <v>41145</v>
      </c>
      <c r="AX4023" s="2">
        <f>IF(AV4023&gt;=AW4023,1,2)</f>
        <v>2</v>
      </c>
      <c r="AY4023" s="2" t="str">
        <f>IF((AV4023+10)&gt;=AW4023,"SAVE","LATE")</f>
        <v>LATE</v>
      </c>
      <c r="AZ4023" t="s">
        <v>82</v>
      </c>
      <c r="BA4023" t="s">
        <v>1011</v>
      </c>
      <c r="BB4023" s="6">
        <v>307000000</v>
      </c>
      <c r="BC4023">
        <v>0</v>
      </c>
      <c r="BD4023" s="10">
        <v>307000000</v>
      </c>
      <c r="BE4023" t="s">
        <v>10029</v>
      </c>
      <c r="BF4023">
        <v>0</v>
      </c>
      <c r="BG4023" t="s">
        <v>70</v>
      </c>
      <c r="BH4023">
        <v>-1</v>
      </c>
      <c r="BI4023" t="s">
        <v>70</v>
      </c>
      <c r="BJ4023" t="s">
        <v>70</v>
      </c>
      <c r="BK4023">
        <v>0</v>
      </c>
      <c r="BL4023" t="s">
        <v>85</v>
      </c>
      <c r="BM4023" t="s">
        <v>10036</v>
      </c>
    </row>
    <row r="4024" spans="1:65" x14ac:dyDescent="0.25">
      <c r="A4024">
        <v>2011</v>
      </c>
      <c r="B4024" t="s">
        <v>64</v>
      </c>
      <c r="C4024" t="s">
        <v>65</v>
      </c>
      <c r="D4024" t="s">
        <v>40101</v>
      </c>
      <c r="E4024">
        <v>800215807</v>
      </c>
      <c r="F4024" t="s">
        <v>181</v>
      </c>
      <c r="G4024">
        <v>12</v>
      </c>
      <c r="H4024" t="s">
        <v>41881</v>
      </c>
      <c r="I4024" t="s">
        <v>67</v>
      </c>
      <c r="J4024" t="s">
        <v>68</v>
      </c>
      <c r="K4024">
        <v>3</v>
      </c>
      <c r="L4024" t="s">
        <v>41838</v>
      </c>
      <c r="M4024">
        <v>72000000</v>
      </c>
      <c r="N4024" t="s">
        <v>41840</v>
      </c>
      <c r="O4024" t="s">
        <v>9466</v>
      </c>
      <c r="P4024" t="s">
        <v>90</v>
      </c>
      <c r="Q4024" t="s">
        <v>70</v>
      </c>
      <c r="R4024" t="s">
        <v>70</v>
      </c>
      <c r="S4024" t="s">
        <v>9467</v>
      </c>
      <c r="T4024" t="s">
        <v>6092</v>
      </c>
      <c r="U4024" t="s">
        <v>9468</v>
      </c>
      <c r="V4024" t="s">
        <v>9469</v>
      </c>
      <c r="W4024" t="s">
        <v>9469</v>
      </c>
      <c r="X4024">
        <v>440000000</v>
      </c>
      <c r="Y4024" t="s">
        <v>122</v>
      </c>
      <c r="Z4024" t="s">
        <v>123</v>
      </c>
      <c r="AA4024">
        <v>0</v>
      </c>
      <c r="AB4024" t="s">
        <v>76</v>
      </c>
      <c r="AC4024">
        <v>0</v>
      </c>
      <c r="AD4024" t="s">
        <v>76</v>
      </c>
      <c r="AE4024">
        <v>653130</v>
      </c>
      <c r="AF4024" t="s">
        <v>41304</v>
      </c>
      <c r="AG4024">
        <v>10591606</v>
      </c>
      <c r="AH4024" t="s">
        <v>9470</v>
      </c>
      <c r="AI4024" t="s">
        <v>498</v>
      </c>
      <c r="AJ4024" t="s">
        <v>41304</v>
      </c>
      <c r="AK4024">
        <v>10591606</v>
      </c>
      <c r="AL4024" t="s">
        <v>9471</v>
      </c>
      <c r="AM4024">
        <v>2011</v>
      </c>
      <c r="AN4024" s="1">
        <v>40723</v>
      </c>
      <c r="AO4024" s="1">
        <v>40793</v>
      </c>
      <c r="AP4024">
        <v>115</v>
      </c>
      <c r="AQ4024" t="s">
        <v>74</v>
      </c>
      <c r="AR4024" s="4">
        <f>IF(AQ4024="M",AP4024*30.42,AP4024)</f>
        <v>115</v>
      </c>
      <c r="AS4024">
        <v>0</v>
      </c>
      <c r="AT4024" s="4">
        <f>AR4024+AS4024</f>
        <v>115</v>
      </c>
      <c r="AU4024">
        <v>7</v>
      </c>
      <c r="AV4024" s="1">
        <f>AO4024+AT4024</f>
        <v>40908</v>
      </c>
      <c r="AW4024" s="1">
        <v>41006</v>
      </c>
      <c r="AX4024" s="2">
        <f>IF(AV4024&gt;=AW4024,1,2)</f>
        <v>2</v>
      </c>
      <c r="AY4024" s="2" t="str">
        <f>IF((AV4024+10)&gt;=AW4024,"SAVE","LATE")</f>
        <v>LATE</v>
      </c>
      <c r="AZ4024" t="s">
        <v>82</v>
      </c>
      <c r="BA4024" t="s">
        <v>1011</v>
      </c>
      <c r="BB4024" s="6">
        <v>440000000</v>
      </c>
      <c r="BC4024">
        <v>0</v>
      </c>
      <c r="BD4024" s="10">
        <v>440000000</v>
      </c>
      <c r="BE4024" t="s">
        <v>9466</v>
      </c>
      <c r="BF4024">
        <v>0</v>
      </c>
      <c r="BG4024" t="s">
        <v>70</v>
      </c>
      <c r="BH4024">
        <v>-1</v>
      </c>
      <c r="BI4024" t="s">
        <v>70</v>
      </c>
      <c r="BJ4024" t="s">
        <v>70</v>
      </c>
      <c r="BK4024">
        <v>0</v>
      </c>
      <c r="BL4024" t="s">
        <v>85</v>
      </c>
      <c r="BM4024" t="s">
        <v>9472</v>
      </c>
    </row>
    <row r="4025" spans="1:65" x14ac:dyDescent="0.25">
      <c r="A4025">
        <v>2012</v>
      </c>
      <c r="B4025" t="s">
        <v>64</v>
      </c>
      <c r="C4025" t="s">
        <v>65</v>
      </c>
      <c r="D4025" t="s">
        <v>40101</v>
      </c>
      <c r="E4025">
        <v>800215807</v>
      </c>
      <c r="F4025" t="s">
        <v>181</v>
      </c>
      <c r="G4025">
        <v>12</v>
      </c>
      <c r="H4025" t="s">
        <v>41881</v>
      </c>
      <c r="I4025" t="s">
        <v>105</v>
      </c>
      <c r="J4025" t="s">
        <v>68</v>
      </c>
      <c r="K4025">
        <v>3</v>
      </c>
      <c r="L4025" t="s">
        <v>41838</v>
      </c>
      <c r="M4025">
        <v>72000000</v>
      </c>
      <c r="N4025" t="s">
        <v>41840</v>
      </c>
      <c r="O4025" t="s">
        <v>9481</v>
      </c>
      <c r="P4025" t="s">
        <v>90</v>
      </c>
      <c r="Q4025" t="s">
        <v>70</v>
      </c>
      <c r="R4025" t="s">
        <v>70</v>
      </c>
      <c r="S4025" t="s">
        <v>9482</v>
      </c>
      <c r="T4025" t="s">
        <v>9406</v>
      </c>
      <c r="U4025" t="s">
        <v>9483</v>
      </c>
      <c r="V4025" t="s">
        <v>9484</v>
      </c>
      <c r="W4025" t="s">
        <v>9485</v>
      </c>
      <c r="X4025">
        <v>440000000</v>
      </c>
      <c r="Y4025" t="s">
        <v>122</v>
      </c>
      <c r="Z4025" t="s">
        <v>123</v>
      </c>
      <c r="AA4025">
        <v>0</v>
      </c>
      <c r="AB4025" t="s">
        <v>76</v>
      </c>
      <c r="AC4025">
        <v>0</v>
      </c>
      <c r="AD4025" t="s">
        <v>76</v>
      </c>
      <c r="AE4025">
        <v>783541</v>
      </c>
      <c r="AF4025" t="s">
        <v>40104</v>
      </c>
      <c r="AG4025" t="s">
        <v>9486</v>
      </c>
      <c r="AH4025" t="s">
        <v>9487</v>
      </c>
      <c r="AI4025" t="s">
        <v>498</v>
      </c>
      <c r="AJ4025" t="s">
        <v>41304</v>
      </c>
      <c r="AK4025">
        <v>1490561</v>
      </c>
      <c r="AL4025" t="s">
        <v>9488</v>
      </c>
      <c r="AM4025">
        <v>2011</v>
      </c>
      <c r="AN4025" s="1">
        <v>40723</v>
      </c>
      <c r="AO4025" s="1">
        <v>40785</v>
      </c>
      <c r="AP4025">
        <v>123</v>
      </c>
      <c r="AQ4025" t="s">
        <v>74</v>
      </c>
      <c r="AR4025" s="4">
        <f>IF(AQ4025="M",AP4025*30.42,AP4025)</f>
        <v>123</v>
      </c>
      <c r="AS4025">
        <v>0</v>
      </c>
      <c r="AT4025" s="4">
        <f>AR4025+AS4025</f>
        <v>123</v>
      </c>
      <c r="AU4025">
        <v>16</v>
      </c>
      <c r="AV4025" s="1">
        <f>AO4025+AT4025</f>
        <v>40908</v>
      </c>
      <c r="AW4025" s="1">
        <v>41273</v>
      </c>
      <c r="AX4025" s="2">
        <f>IF(AV4025&gt;=AW4025,1,2)</f>
        <v>2</v>
      </c>
      <c r="AY4025" s="2" t="str">
        <f>IF((AV4025+10)&gt;=AW4025,"SAVE","LATE")</f>
        <v>LATE</v>
      </c>
      <c r="AZ4025" t="s">
        <v>82</v>
      </c>
      <c r="BA4025" t="s">
        <v>1011</v>
      </c>
      <c r="BB4025" s="6">
        <v>440000000</v>
      </c>
      <c r="BC4025">
        <v>0</v>
      </c>
      <c r="BD4025" s="10">
        <v>440000000</v>
      </c>
      <c r="BE4025" t="s">
        <v>9481</v>
      </c>
      <c r="BF4025">
        <v>0</v>
      </c>
      <c r="BG4025" t="s">
        <v>70</v>
      </c>
      <c r="BH4025">
        <v>-1</v>
      </c>
      <c r="BI4025" t="s">
        <v>70</v>
      </c>
      <c r="BJ4025" t="s">
        <v>70</v>
      </c>
      <c r="BK4025">
        <v>0</v>
      </c>
      <c r="BL4025" t="s">
        <v>85</v>
      </c>
      <c r="BM4025" t="s">
        <v>9489</v>
      </c>
    </row>
    <row r="4026" spans="1:65" x14ac:dyDescent="0.25">
      <c r="A4026">
        <v>2012</v>
      </c>
      <c r="B4026" t="s">
        <v>64</v>
      </c>
      <c r="C4026" t="s">
        <v>65</v>
      </c>
      <c r="D4026" t="s">
        <v>40101</v>
      </c>
      <c r="E4026">
        <v>800215807</v>
      </c>
      <c r="F4026" t="s">
        <v>181</v>
      </c>
      <c r="G4026">
        <v>12</v>
      </c>
      <c r="H4026" t="s">
        <v>41881</v>
      </c>
      <c r="I4026" t="s">
        <v>67</v>
      </c>
      <c r="J4026" t="s">
        <v>68</v>
      </c>
      <c r="K4026">
        <v>3</v>
      </c>
      <c r="L4026" t="s">
        <v>41838</v>
      </c>
      <c r="M4026">
        <v>72000000</v>
      </c>
      <c r="N4026" t="s">
        <v>41840</v>
      </c>
      <c r="O4026" t="s">
        <v>9481</v>
      </c>
      <c r="P4026" t="s">
        <v>90</v>
      </c>
      <c r="Q4026" t="s">
        <v>70</v>
      </c>
      <c r="R4026" t="s">
        <v>70</v>
      </c>
      <c r="S4026" t="s">
        <v>9482</v>
      </c>
      <c r="T4026" t="s">
        <v>9406</v>
      </c>
      <c r="U4026" t="s">
        <v>9490</v>
      </c>
      <c r="V4026" t="s">
        <v>9485</v>
      </c>
      <c r="W4026" t="s">
        <v>9485</v>
      </c>
      <c r="X4026">
        <v>440000000</v>
      </c>
      <c r="Y4026" t="s">
        <v>122</v>
      </c>
      <c r="Z4026" t="s">
        <v>123</v>
      </c>
      <c r="AA4026">
        <v>0</v>
      </c>
      <c r="AB4026" t="s">
        <v>76</v>
      </c>
      <c r="AC4026">
        <v>0</v>
      </c>
      <c r="AD4026" t="s">
        <v>76</v>
      </c>
      <c r="AE4026">
        <v>783629</v>
      </c>
      <c r="AF4026" t="s">
        <v>40104</v>
      </c>
      <c r="AG4026" t="s">
        <v>9486</v>
      </c>
      <c r="AH4026" t="s">
        <v>9487</v>
      </c>
      <c r="AI4026" t="s">
        <v>498</v>
      </c>
      <c r="AJ4026" t="s">
        <v>41304</v>
      </c>
      <c r="AK4026">
        <v>1490561</v>
      </c>
      <c r="AL4026" t="s">
        <v>9488</v>
      </c>
      <c r="AM4026">
        <v>2011</v>
      </c>
      <c r="AN4026" s="1">
        <v>40723</v>
      </c>
      <c r="AO4026" s="1">
        <v>40785</v>
      </c>
      <c r="AP4026">
        <v>123</v>
      </c>
      <c r="AQ4026" t="s">
        <v>74</v>
      </c>
      <c r="AR4026" s="4">
        <f>IF(AQ4026="M",AP4026*30.42,AP4026)</f>
        <v>123</v>
      </c>
      <c r="AS4026">
        <v>0</v>
      </c>
      <c r="AT4026" s="4">
        <f>AR4026+AS4026</f>
        <v>123</v>
      </c>
      <c r="AU4026">
        <v>12</v>
      </c>
      <c r="AV4026" s="1">
        <f>AO4026+AT4026</f>
        <v>40908</v>
      </c>
      <c r="AW4026" s="1">
        <v>41151</v>
      </c>
      <c r="AX4026" s="2">
        <f>IF(AV4026&gt;=AW4026,1,2)</f>
        <v>2</v>
      </c>
      <c r="AY4026" s="2" t="str">
        <f>IF((AV4026+10)&gt;=AW4026,"SAVE","LATE")</f>
        <v>LATE</v>
      </c>
      <c r="AZ4026" t="s">
        <v>82</v>
      </c>
      <c r="BA4026" t="s">
        <v>1011</v>
      </c>
      <c r="BB4026" s="6">
        <v>440000000</v>
      </c>
      <c r="BC4026">
        <v>0</v>
      </c>
      <c r="BD4026" s="10">
        <v>440000000</v>
      </c>
      <c r="BE4026" t="s">
        <v>9481</v>
      </c>
      <c r="BF4026">
        <v>0</v>
      </c>
      <c r="BG4026" t="s">
        <v>70</v>
      </c>
      <c r="BH4026">
        <v>-1</v>
      </c>
      <c r="BI4026" t="s">
        <v>70</v>
      </c>
      <c r="BJ4026" t="s">
        <v>70</v>
      </c>
      <c r="BK4026">
        <v>0</v>
      </c>
      <c r="BL4026" t="s">
        <v>85</v>
      </c>
      <c r="BM4026" t="s">
        <v>9491</v>
      </c>
    </row>
    <row r="4027" spans="1:65" x14ac:dyDescent="0.25">
      <c r="A4027">
        <v>2011</v>
      </c>
      <c r="B4027" t="s">
        <v>64</v>
      </c>
      <c r="C4027" t="s">
        <v>65</v>
      </c>
      <c r="D4027" t="s">
        <v>40101</v>
      </c>
      <c r="E4027">
        <v>800215807</v>
      </c>
      <c r="F4027" t="s">
        <v>280</v>
      </c>
      <c r="G4027">
        <v>1</v>
      </c>
      <c r="H4027" t="s">
        <v>46842</v>
      </c>
      <c r="I4027" t="s">
        <v>67</v>
      </c>
      <c r="J4027" t="s">
        <v>88</v>
      </c>
      <c r="K4027">
        <v>3</v>
      </c>
      <c r="L4027" t="s">
        <v>41838</v>
      </c>
      <c r="M4027">
        <v>72000000</v>
      </c>
      <c r="N4027" t="s">
        <v>41840</v>
      </c>
      <c r="O4027" t="s">
        <v>2431</v>
      </c>
      <c r="P4027" t="s">
        <v>90</v>
      </c>
      <c r="Q4027" t="s">
        <v>39286</v>
      </c>
      <c r="R4027" t="s">
        <v>39286</v>
      </c>
      <c r="S4027" t="s">
        <v>39795</v>
      </c>
      <c r="T4027" s="3">
        <v>40638</v>
      </c>
      <c r="U4027" t="s">
        <v>6350</v>
      </c>
      <c r="V4027" t="s">
        <v>6351</v>
      </c>
      <c r="W4027" t="s">
        <v>6352</v>
      </c>
      <c r="X4027">
        <v>11434733119</v>
      </c>
      <c r="Y4027" t="s">
        <v>122</v>
      </c>
      <c r="Z4027" t="s">
        <v>123</v>
      </c>
      <c r="AA4027">
        <v>0</v>
      </c>
      <c r="AB4027" t="s">
        <v>76</v>
      </c>
      <c r="AC4027">
        <v>0</v>
      </c>
      <c r="AD4027" t="s">
        <v>76</v>
      </c>
      <c r="AE4027">
        <v>676597</v>
      </c>
      <c r="AF4027" t="s">
        <v>40104</v>
      </c>
      <c r="AG4027" t="s">
        <v>6353</v>
      </c>
      <c r="AH4027" t="s">
        <v>6354</v>
      </c>
      <c r="AI4027" t="s">
        <v>498</v>
      </c>
      <c r="AJ4027" t="s">
        <v>41304</v>
      </c>
      <c r="AK4027">
        <v>6818280</v>
      </c>
      <c r="AL4027" t="s">
        <v>6355</v>
      </c>
      <c r="AM4027">
        <v>2011</v>
      </c>
      <c r="AN4027" s="1">
        <v>40786</v>
      </c>
      <c r="AO4027" s="1">
        <v>40786</v>
      </c>
      <c r="AP4027">
        <v>4</v>
      </c>
      <c r="AQ4027" t="s">
        <v>81</v>
      </c>
      <c r="AR4027" s="4">
        <f>IF(AQ4027="M",AP4027*30.42,AP4027)</f>
        <v>121.68</v>
      </c>
      <c r="AS4027">
        <v>0</v>
      </c>
      <c r="AT4027" s="4">
        <f>AR4027+AS4027</f>
        <v>121.68</v>
      </c>
      <c r="AU4027">
        <v>5</v>
      </c>
      <c r="AV4027" s="1">
        <f>AO4027+AT4027</f>
        <v>40907.68</v>
      </c>
      <c r="AW4027" s="1">
        <v>41060</v>
      </c>
      <c r="AX4027" s="2">
        <f>IF(AV4027&gt;=AW4027,1,2)</f>
        <v>2</v>
      </c>
      <c r="AY4027" s="2" t="str">
        <f>IF((AV4027+10)&gt;=AW4027,"SAVE","LATE")</f>
        <v>LATE</v>
      </c>
      <c r="AZ4027" t="s">
        <v>82</v>
      </c>
      <c r="BA4027" t="s">
        <v>1011</v>
      </c>
      <c r="BB4027" s="6">
        <v>6431089680</v>
      </c>
      <c r="BC4027">
        <v>0</v>
      </c>
      <c r="BD4027" s="10">
        <v>6431089680</v>
      </c>
      <c r="BE4027" t="s">
        <v>44336</v>
      </c>
      <c r="BF4027">
        <v>0</v>
      </c>
      <c r="BG4027" t="s">
        <v>70</v>
      </c>
      <c r="BH4027">
        <v>-1</v>
      </c>
      <c r="BI4027" t="s">
        <v>6356</v>
      </c>
      <c r="BJ4027" t="s">
        <v>6356</v>
      </c>
      <c r="BK4027">
        <v>0</v>
      </c>
      <c r="BL4027" t="s">
        <v>85</v>
      </c>
      <c r="BM4027" t="s">
        <v>6357</v>
      </c>
    </row>
    <row r="4028" spans="1:65" x14ac:dyDescent="0.25">
      <c r="A4028">
        <v>2011</v>
      </c>
      <c r="B4028" t="s">
        <v>64</v>
      </c>
      <c r="C4028" t="s">
        <v>65</v>
      </c>
      <c r="D4028" t="s">
        <v>40101</v>
      </c>
      <c r="E4028">
        <v>800215807</v>
      </c>
      <c r="F4028" t="s">
        <v>280</v>
      </c>
      <c r="G4028">
        <v>1</v>
      </c>
      <c r="H4028" t="s">
        <v>46842</v>
      </c>
      <c r="I4028" t="s">
        <v>67</v>
      </c>
      <c r="J4028" t="s">
        <v>88</v>
      </c>
      <c r="K4028">
        <v>3</v>
      </c>
      <c r="L4028" t="s">
        <v>41838</v>
      </c>
      <c r="M4028">
        <v>72000000</v>
      </c>
      <c r="N4028" t="s">
        <v>41840</v>
      </c>
      <c r="O4028" t="s">
        <v>2431</v>
      </c>
      <c r="P4028" t="s">
        <v>90</v>
      </c>
      <c r="Q4028" t="s">
        <v>39286</v>
      </c>
      <c r="R4028" t="s">
        <v>39286</v>
      </c>
      <c r="S4028" t="s">
        <v>39795</v>
      </c>
      <c r="T4028" s="3">
        <v>40638</v>
      </c>
      <c r="U4028" t="s">
        <v>6350</v>
      </c>
      <c r="V4028" t="s">
        <v>6351</v>
      </c>
      <c r="W4028" t="s">
        <v>6651</v>
      </c>
      <c r="X4028">
        <v>11434733119</v>
      </c>
      <c r="Y4028" t="s">
        <v>122</v>
      </c>
      <c r="Z4028" t="s">
        <v>123</v>
      </c>
      <c r="AA4028">
        <v>0</v>
      </c>
      <c r="AB4028" t="s">
        <v>76</v>
      </c>
      <c r="AC4028">
        <v>0</v>
      </c>
      <c r="AD4028" t="s">
        <v>76</v>
      </c>
      <c r="AE4028">
        <v>675752</v>
      </c>
      <c r="AF4028" t="s">
        <v>40104</v>
      </c>
      <c r="AG4028" t="s">
        <v>6353</v>
      </c>
      <c r="AH4028" t="s">
        <v>6354</v>
      </c>
      <c r="AI4028" t="s">
        <v>657</v>
      </c>
      <c r="AJ4028" t="s">
        <v>41304</v>
      </c>
      <c r="AK4028">
        <v>6818280</v>
      </c>
      <c r="AL4028" t="s">
        <v>6355</v>
      </c>
      <c r="AM4028">
        <v>2011</v>
      </c>
      <c r="AN4028" s="1">
        <v>40786</v>
      </c>
      <c r="AO4028" s="1">
        <v>40786</v>
      </c>
      <c r="AP4028">
        <v>4</v>
      </c>
      <c r="AQ4028" t="s">
        <v>81</v>
      </c>
      <c r="AR4028" s="4">
        <f>IF(AQ4028="M",AP4028*30.42,AP4028)</f>
        <v>121.68</v>
      </c>
      <c r="AS4028">
        <v>45</v>
      </c>
      <c r="AT4028" s="4">
        <f>AR4028+AS4028</f>
        <v>166.68</v>
      </c>
      <c r="AU4028">
        <v>5</v>
      </c>
      <c r="AV4028" s="1">
        <f>AO4028+AT4028</f>
        <v>40952.68</v>
      </c>
      <c r="AW4028" s="1">
        <v>41106</v>
      </c>
      <c r="AX4028" s="2">
        <f>IF(AV4028&gt;=AW4028,1,2)</f>
        <v>2</v>
      </c>
      <c r="AY4028" s="2" t="str">
        <f>IF((AV4028+10)&gt;=AW4028,"SAVE","LATE")</f>
        <v>LATE</v>
      </c>
      <c r="AZ4028" t="s">
        <v>82</v>
      </c>
      <c r="BA4028" t="s">
        <v>1011</v>
      </c>
      <c r="BB4028" s="6">
        <v>4410436857</v>
      </c>
      <c r="BC4028">
        <v>1041400000</v>
      </c>
      <c r="BD4028" s="10">
        <v>5451836857</v>
      </c>
      <c r="BE4028" t="s">
        <v>6652</v>
      </c>
      <c r="BF4028">
        <v>0</v>
      </c>
      <c r="BG4028" t="s">
        <v>70</v>
      </c>
      <c r="BH4028">
        <v>-1</v>
      </c>
      <c r="BI4028" t="s">
        <v>6356</v>
      </c>
      <c r="BJ4028" t="s">
        <v>6356</v>
      </c>
      <c r="BK4028">
        <v>0</v>
      </c>
      <c r="BL4028" t="s">
        <v>85</v>
      </c>
      <c r="BM4028" t="s">
        <v>6357</v>
      </c>
    </row>
    <row r="4029" spans="1:65" x14ac:dyDescent="0.25">
      <c r="A4029">
        <v>2011</v>
      </c>
      <c r="B4029" t="s">
        <v>64</v>
      </c>
      <c r="C4029" t="s">
        <v>290</v>
      </c>
      <c r="D4029" t="s">
        <v>42933</v>
      </c>
      <c r="E4029">
        <v>830122398</v>
      </c>
      <c r="F4029" t="s">
        <v>13130</v>
      </c>
      <c r="G4029">
        <v>13</v>
      </c>
      <c r="H4029" t="s">
        <v>41891</v>
      </c>
      <c r="I4029" t="s">
        <v>105</v>
      </c>
      <c r="J4029" t="s">
        <v>88</v>
      </c>
      <c r="K4029">
        <v>3</v>
      </c>
      <c r="L4029" t="s">
        <v>41838</v>
      </c>
      <c r="M4029">
        <v>72000000</v>
      </c>
      <c r="N4029" t="s">
        <v>41840</v>
      </c>
      <c r="O4029" t="s">
        <v>44337</v>
      </c>
      <c r="P4029" t="s">
        <v>90</v>
      </c>
      <c r="Q4029" t="s">
        <v>39784</v>
      </c>
      <c r="R4029" t="s">
        <v>39784</v>
      </c>
      <c r="S4029" t="s">
        <v>39795</v>
      </c>
      <c r="T4029" s="3">
        <v>40889</v>
      </c>
      <c r="U4029" t="s">
        <v>13131</v>
      </c>
      <c r="V4029" t="s">
        <v>13132</v>
      </c>
      <c r="W4029" t="s">
        <v>13133</v>
      </c>
      <c r="X4029">
        <v>10667913</v>
      </c>
      <c r="Y4029" t="s">
        <v>122</v>
      </c>
      <c r="Z4029" t="s">
        <v>123</v>
      </c>
      <c r="AA4029">
        <v>0</v>
      </c>
      <c r="AB4029" t="s">
        <v>76</v>
      </c>
      <c r="AC4029">
        <v>0</v>
      </c>
      <c r="AD4029" t="s">
        <v>76</v>
      </c>
      <c r="AE4029">
        <v>729065</v>
      </c>
      <c r="AF4029" t="s">
        <v>40104</v>
      </c>
      <c r="AG4029" t="s">
        <v>13134</v>
      </c>
      <c r="AH4029" t="s">
        <v>13135</v>
      </c>
      <c r="AI4029" t="s">
        <v>498</v>
      </c>
      <c r="AJ4029" t="s">
        <v>41304</v>
      </c>
      <c r="AK4029">
        <v>76327437</v>
      </c>
      <c r="AL4029" t="s">
        <v>13136</v>
      </c>
      <c r="AM4029">
        <v>2011</v>
      </c>
      <c r="AN4029" s="1">
        <v>40891</v>
      </c>
      <c r="AO4029" s="1">
        <v>40893</v>
      </c>
      <c r="AP4029">
        <v>15</v>
      </c>
      <c r="AQ4029" t="s">
        <v>74</v>
      </c>
      <c r="AR4029" s="4">
        <f>IF(AQ4029="M",AP4029*30.42,AP4029)</f>
        <v>15</v>
      </c>
      <c r="AS4029">
        <v>0</v>
      </c>
      <c r="AT4029" s="4">
        <f>AR4029+AS4029</f>
        <v>15</v>
      </c>
      <c r="AU4029">
        <v>2</v>
      </c>
      <c r="AV4029" s="1">
        <f>AO4029+AT4029</f>
        <v>40908</v>
      </c>
      <c r="AW4029" s="1">
        <v>40970</v>
      </c>
      <c r="AX4029" s="2">
        <f>IF(AV4029&gt;=AW4029,1,2)</f>
        <v>2</v>
      </c>
      <c r="AY4029" s="2" t="str">
        <f>IF((AV4029+10)&gt;=AW4029,"SAVE","LATE")</f>
        <v>LATE</v>
      </c>
      <c r="AZ4029" t="s">
        <v>82</v>
      </c>
      <c r="BA4029" t="s">
        <v>1011</v>
      </c>
      <c r="BB4029" s="6">
        <v>7890800</v>
      </c>
      <c r="BC4029">
        <v>5554226</v>
      </c>
      <c r="BD4029" s="10">
        <v>13445026</v>
      </c>
      <c r="BE4029" t="s">
        <v>44337</v>
      </c>
      <c r="BF4029">
        <v>0</v>
      </c>
      <c r="BG4029" t="s">
        <v>70</v>
      </c>
      <c r="BH4029">
        <v>-1</v>
      </c>
      <c r="BI4029" t="s">
        <v>70</v>
      </c>
      <c r="BJ4029" t="s">
        <v>70</v>
      </c>
      <c r="BK4029">
        <v>0</v>
      </c>
      <c r="BL4029" t="s">
        <v>85</v>
      </c>
      <c r="BM4029" t="s">
        <v>13137</v>
      </c>
    </row>
    <row r="4030" spans="1:65" x14ac:dyDescent="0.25">
      <c r="A4030">
        <v>2012</v>
      </c>
      <c r="B4030" t="s">
        <v>64</v>
      </c>
      <c r="C4030" t="s">
        <v>65</v>
      </c>
      <c r="D4030" t="s">
        <v>40101</v>
      </c>
      <c r="E4030">
        <v>800215807</v>
      </c>
      <c r="F4030" t="s">
        <v>181</v>
      </c>
      <c r="G4030">
        <v>12</v>
      </c>
      <c r="H4030" t="s">
        <v>41881</v>
      </c>
      <c r="I4030" t="s">
        <v>67</v>
      </c>
      <c r="J4030" t="s">
        <v>68</v>
      </c>
      <c r="K4030">
        <v>3</v>
      </c>
      <c r="L4030" t="s">
        <v>41838</v>
      </c>
      <c r="M4030">
        <v>72000000</v>
      </c>
      <c r="N4030" t="s">
        <v>41840</v>
      </c>
      <c r="O4030" t="s">
        <v>8994</v>
      </c>
      <c r="P4030" t="s">
        <v>90</v>
      </c>
      <c r="Q4030" t="s">
        <v>70</v>
      </c>
      <c r="R4030" t="s">
        <v>70</v>
      </c>
      <c r="S4030" t="s">
        <v>8995</v>
      </c>
      <c r="T4030" t="s">
        <v>8996</v>
      </c>
      <c r="U4030" t="s">
        <v>8997</v>
      </c>
      <c r="V4030" t="s">
        <v>8998</v>
      </c>
      <c r="W4030" t="s">
        <v>8998</v>
      </c>
      <c r="X4030">
        <v>567000000</v>
      </c>
      <c r="Y4030" t="s">
        <v>122</v>
      </c>
      <c r="Z4030" t="s">
        <v>123</v>
      </c>
      <c r="AA4030">
        <v>0</v>
      </c>
      <c r="AB4030" t="s">
        <v>76</v>
      </c>
      <c r="AC4030">
        <v>0</v>
      </c>
      <c r="AD4030" t="s">
        <v>76</v>
      </c>
      <c r="AE4030">
        <v>781716</v>
      </c>
      <c r="AF4030" t="s">
        <v>40104</v>
      </c>
      <c r="AG4030" t="s">
        <v>8999</v>
      </c>
      <c r="AH4030" t="s">
        <v>9000</v>
      </c>
      <c r="AI4030" t="s">
        <v>138</v>
      </c>
      <c r="AJ4030" t="s">
        <v>41304</v>
      </c>
      <c r="AK4030">
        <v>10577321</v>
      </c>
      <c r="AL4030" t="s">
        <v>9001</v>
      </c>
      <c r="AM4030">
        <v>2011</v>
      </c>
      <c r="AN4030" s="1">
        <v>40718</v>
      </c>
      <c r="AO4030" s="1">
        <v>40780</v>
      </c>
      <c r="AP4030">
        <v>128</v>
      </c>
      <c r="AQ4030" t="s">
        <v>74</v>
      </c>
      <c r="AR4030" s="4">
        <f>IF(AQ4030="M",AP4030*30.42,AP4030)</f>
        <v>128</v>
      </c>
      <c r="AS4030">
        <v>0</v>
      </c>
      <c r="AT4030" s="4">
        <f>AR4030+AS4030</f>
        <v>128</v>
      </c>
      <c r="AU4030">
        <v>12</v>
      </c>
      <c r="AV4030" s="1">
        <f>AO4030+AT4030</f>
        <v>40908</v>
      </c>
      <c r="AW4030" s="1">
        <v>41146</v>
      </c>
      <c r="AX4030" s="2">
        <f>IF(AV4030&gt;=AW4030,1,2)</f>
        <v>2</v>
      </c>
      <c r="AY4030" s="2" t="str">
        <f>IF((AV4030+10)&gt;=AW4030,"SAVE","LATE")</f>
        <v>LATE</v>
      </c>
      <c r="AZ4030" t="s">
        <v>82</v>
      </c>
      <c r="BA4030" t="s">
        <v>1011</v>
      </c>
      <c r="BB4030" s="6">
        <v>567000000</v>
      </c>
      <c r="BC4030">
        <v>0</v>
      </c>
      <c r="BD4030" s="10">
        <v>567000000</v>
      </c>
      <c r="BE4030" t="s">
        <v>8994</v>
      </c>
      <c r="BF4030">
        <v>0</v>
      </c>
      <c r="BG4030" t="s">
        <v>70</v>
      </c>
      <c r="BH4030">
        <v>-1</v>
      </c>
      <c r="BI4030" t="s">
        <v>70</v>
      </c>
      <c r="BJ4030" t="s">
        <v>70</v>
      </c>
      <c r="BK4030">
        <v>0</v>
      </c>
      <c r="BL4030" t="s">
        <v>85</v>
      </c>
      <c r="BM4030" t="s">
        <v>9002</v>
      </c>
    </row>
    <row r="4031" spans="1:65" x14ac:dyDescent="0.25">
      <c r="A4031">
        <v>2012</v>
      </c>
      <c r="B4031" t="s">
        <v>64</v>
      </c>
      <c r="C4031" t="s">
        <v>65</v>
      </c>
      <c r="D4031" t="s">
        <v>40101</v>
      </c>
      <c r="E4031">
        <v>800215807</v>
      </c>
      <c r="F4031" t="s">
        <v>181</v>
      </c>
      <c r="G4031">
        <v>12</v>
      </c>
      <c r="H4031" t="s">
        <v>41881</v>
      </c>
      <c r="I4031" t="s">
        <v>67</v>
      </c>
      <c r="J4031" t="s">
        <v>68</v>
      </c>
      <c r="K4031">
        <v>3</v>
      </c>
      <c r="L4031" t="s">
        <v>41838</v>
      </c>
      <c r="M4031">
        <v>72000000</v>
      </c>
      <c r="N4031" t="s">
        <v>41840</v>
      </c>
      <c r="O4031" t="s">
        <v>8921</v>
      </c>
      <c r="P4031" t="s">
        <v>90</v>
      </c>
      <c r="Q4031" t="s">
        <v>70</v>
      </c>
      <c r="R4031" t="s">
        <v>70</v>
      </c>
      <c r="S4031" t="s">
        <v>39798</v>
      </c>
      <c r="T4031" t="s">
        <v>7878</v>
      </c>
      <c r="U4031" t="s">
        <v>8922</v>
      </c>
      <c r="V4031" t="s">
        <v>8923</v>
      </c>
      <c r="W4031" t="s">
        <v>8923</v>
      </c>
      <c r="X4031">
        <v>617000000</v>
      </c>
      <c r="Y4031" t="s">
        <v>122</v>
      </c>
      <c r="Z4031" t="s">
        <v>123</v>
      </c>
      <c r="AA4031">
        <v>0</v>
      </c>
      <c r="AB4031" t="s">
        <v>76</v>
      </c>
      <c r="AC4031">
        <v>0</v>
      </c>
      <c r="AD4031" t="s">
        <v>76</v>
      </c>
      <c r="AE4031">
        <v>784239</v>
      </c>
      <c r="AF4031" t="s">
        <v>40104</v>
      </c>
      <c r="AG4031" t="s">
        <v>8924</v>
      </c>
      <c r="AH4031" t="s">
        <v>8925</v>
      </c>
      <c r="AI4031" t="s">
        <v>498</v>
      </c>
      <c r="AJ4031" t="s">
        <v>41304</v>
      </c>
      <c r="AK4031">
        <v>4753343</v>
      </c>
      <c r="AL4031" t="s">
        <v>8926</v>
      </c>
      <c r="AM4031">
        <v>2011</v>
      </c>
      <c r="AN4031" s="1">
        <v>40723</v>
      </c>
      <c r="AO4031" s="1">
        <v>40780</v>
      </c>
      <c r="AP4031">
        <v>128</v>
      </c>
      <c r="AQ4031" t="s">
        <v>74</v>
      </c>
      <c r="AR4031" s="4">
        <f>IF(AQ4031="M",AP4031*30.42,AP4031)</f>
        <v>128</v>
      </c>
      <c r="AS4031">
        <v>0</v>
      </c>
      <c r="AT4031" s="4">
        <f>AR4031+AS4031</f>
        <v>128</v>
      </c>
      <c r="AU4031">
        <v>12</v>
      </c>
      <c r="AV4031" s="1">
        <f>AO4031+AT4031</f>
        <v>40908</v>
      </c>
      <c r="AW4031" s="1">
        <v>41146</v>
      </c>
      <c r="AX4031" s="2">
        <f>IF(AV4031&gt;=AW4031,1,2)</f>
        <v>2</v>
      </c>
      <c r="AY4031" s="2" t="str">
        <f>IF((AV4031+10)&gt;=AW4031,"SAVE","LATE")</f>
        <v>LATE</v>
      </c>
      <c r="AZ4031" t="s">
        <v>82</v>
      </c>
      <c r="BA4031" t="s">
        <v>1011</v>
      </c>
      <c r="BB4031" s="6">
        <v>617000000</v>
      </c>
      <c r="BC4031">
        <v>0</v>
      </c>
      <c r="BD4031" s="10">
        <v>617000000</v>
      </c>
      <c r="BE4031" t="s">
        <v>8921</v>
      </c>
      <c r="BF4031">
        <v>0</v>
      </c>
      <c r="BG4031" t="s">
        <v>70</v>
      </c>
      <c r="BH4031">
        <v>-1</v>
      </c>
      <c r="BI4031" t="s">
        <v>70</v>
      </c>
      <c r="BJ4031" t="s">
        <v>70</v>
      </c>
      <c r="BK4031">
        <v>0</v>
      </c>
      <c r="BL4031" t="s">
        <v>85</v>
      </c>
      <c r="BM4031" t="s">
        <v>8927</v>
      </c>
    </row>
    <row r="4032" spans="1:65" x14ac:dyDescent="0.25">
      <c r="A4032">
        <v>2011</v>
      </c>
      <c r="B4032" t="s">
        <v>116</v>
      </c>
      <c r="C4032" t="s">
        <v>693</v>
      </c>
      <c r="D4032" t="s">
        <v>40697</v>
      </c>
      <c r="E4032" t="s">
        <v>1702</v>
      </c>
      <c r="F4032" t="s">
        <v>1703</v>
      </c>
      <c r="G4032">
        <v>11</v>
      </c>
      <c r="H4032" t="s">
        <v>41839</v>
      </c>
      <c r="I4032" t="s">
        <v>105</v>
      </c>
      <c r="J4032" t="s">
        <v>88</v>
      </c>
      <c r="K4032">
        <v>3</v>
      </c>
      <c r="L4032" t="s">
        <v>41838</v>
      </c>
      <c r="M4032">
        <v>72000000</v>
      </c>
      <c r="N4032" t="s">
        <v>41840</v>
      </c>
      <c r="O4032" t="s">
        <v>44349</v>
      </c>
      <c r="P4032" t="s">
        <v>90</v>
      </c>
      <c r="Q4032" t="s">
        <v>1705</v>
      </c>
      <c r="R4032" t="s">
        <v>1705</v>
      </c>
      <c r="S4032" t="s">
        <v>1706</v>
      </c>
      <c r="T4032" s="3">
        <v>40798</v>
      </c>
      <c r="U4032" t="s">
        <v>12684</v>
      </c>
      <c r="V4032" t="s">
        <v>12685</v>
      </c>
      <c r="W4032" t="s">
        <v>12686</v>
      </c>
      <c r="X4032">
        <v>69994224</v>
      </c>
      <c r="Y4032" t="s">
        <v>122</v>
      </c>
      <c r="Z4032" t="s">
        <v>123</v>
      </c>
      <c r="AA4032">
        <v>0</v>
      </c>
      <c r="AB4032" t="s">
        <v>76</v>
      </c>
      <c r="AC4032">
        <v>0</v>
      </c>
      <c r="AD4032" t="s">
        <v>76</v>
      </c>
      <c r="AE4032">
        <v>732503</v>
      </c>
      <c r="AF4032" t="s">
        <v>40104</v>
      </c>
      <c r="AG4032" t="s">
        <v>12687</v>
      </c>
      <c r="AH4032" t="s">
        <v>12688</v>
      </c>
      <c r="AI4032" t="s">
        <v>498</v>
      </c>
      <c r="AJ4032" t="s">
        <v>41304</v>
      </c>
      <c r="AK4032" t="s">
        <v>12689</v>
      </c>
      <c r="AL4032" t="s">
        <v>12690</v>
      </c>
      <c r="AM4032">
        <v>2011</v>
      </c>
      <c r="AN4032" s="1">
        <v>40899</v>
      </c>
      <c r="AO4032" s="1">
        <v>40900</v>
      </c>
      <c r="AP4032">
        <v>8</v>
      </c>
      <c r="AQ4032" t="s">
        <v>74</v>
      </c>
      <c r="AR4032" s="4">
        <f>IF(AQ4032="M",AP4032*30.42,AP4032)</f>
        <v>8</v>
      </c>
      <c r="AS4032">
        <v>0</v>
      </c>
      <c r="AT4032" s="4">
        <f>AR4032+AS4032</f>
        <v>8</v>
      </c>
      <c r="AU4032">
        <v>2</v>
      </c>
      <c r="AV4032" s="1">
        <f>AO4032+AT4032</f>
        <v>40908</v>
      </c>
      <c r="AW4032" s="1">
        <v>40970</v>
      </c>
      <c r="AX4032" s="2">
        <f>IF(AV4032&gt;=AW4032,1,2)</f>
        <v>2</v>
      </c>
      <c r="AY4032" s="2" t="str">
        <f>IF((AV4032+10)&gt;=AW4032,"SAVE","LATE")</f>
        <v>LATE</v>
      </c>
      <c r="AZ4032" t="s">
        <v>82</v>
      </c>
      <c r="BA4032" t="s">
        <v>1011</v>
      </c>
      <c r="BB4032" s="6">
        <v>69832862</v>
      </c>
      <c r="BC4032">
        <v>0</v>
      </c>
      <c r="BD4032" s="10">
        <v>69832862</v>
      </c>
      <c r="BE4032" t="s">
        <v>44349</v>
      </c>
      <c r="BF4032">
        <v>0</v>
      </c>
      <c r="BG4032" t="s">
        <v>70</v>
      </c>
      <c r="BH4032">
        <v>-1</v>
      </c>
      <c r="BI4032" t="s">
        <v>12691</v>
      </c>
      <c r="BJ4032" t="s">
        <v>12692</v>
      </c>
      <c r="BK4032">
        <v>0</v>
      </c>
      <c r="BL4032" t="s">
        <v>85</v>
      </c>
      <c r="BM4032" t="s">
        <v>12693</v>
      </c>
    </row>
    <row r="4033" spans="1:65" x14ac:dyDescent="0.25">
      <c r="A4033">
        <v>2012</v>
      </c>
      <c r="B4033" t="s">
        <v>64</v>
      </c>
      <c r="C4033" t="s">
        <v>65</v>
      </c>
      <c r="D4033" t="s">
        <v>40101</v>
      </c>
      <c r="E4033">
        <v>800215807</v>
      </c>
      <c r="F4033" t="s">
        <v>181</v>
      </c>
      <c r="G4033">
        <v>12</v>
      </c>
      <c r="H4033" t="s">
        <v>41881</v>
      </c>
      <c r="I4033" t="s">
        <v>67</v>
      </c>
      <c r="J4033" t="s">
        <v>68</v>
      </c>
      <c r="K4033">
        <v>3</v>
      </c>
      <c r="L4033" t="s">
        <v>41838</v>
      </c>
      <c r="M4033">
        <v>72000000</v>
      </c>
      <c r="N4033" t="s">
        <v>41840</v>
      </c>
      <c r="O4033" t="s">
        <v>11338</v>
      </c>
      <c r="P4033" t="s">
        <v>90</v>
      </c>
      <c r="Q4033" t="s">
        <v>70</v>
      </c>
      <c r="R4033" t="s">
        <v>70</v>
      </c>
      <c r="S4033" t="s">
        <v>11339</v>
      </c>
      <c r="T4033" t="s">
        <v>8996</v>
      </c>
      <c r="U4033" t="s">
        <v>11340</v>
      </c>
      <c r="V4033" t="s">
        <v>11341</v>
      </c>
      <c r="W4033" t="s">
        <v>11341</v>
      </c>
      <c r="X4033">
        <v>169437000</v>
      </c>
      <c r="Y4033" t="s">
        <v>122</v>
      </c>
      <c r="Z4033" t="s">
        <v>123</v>
      </c>
      <c r="AA4033">
        <v>0</v>
      </c>
      <c r="AB4033" t="s">
        <v>76</v>
      </c>
      <c r="AC4033">
        <v>0</v>
      </c>
      <c r="AD4033" t="s">
        <v>76</v>
      </c>
      <c r="AE4033">
        <v>781960</v>
      </c>
      <c r="AF4033" t="s">
        <v>40104</v>
      </c>
      <c r="AG4033" t="s">
        <v>11342</v>
      </c>
      <c r="AH4033" t="s">
        <v>11343</v>
      </c>
      <c r="AI4033" t="s">
        <v>498</v>
      </c>
      <c r="AJ4033" t="s">
        <v>41304</v>
      </c>
      <c r="AK4033">
        <v>10543342</v>
      </c>
      <c r="AL4033" t="s">
        <v>11344</v>
      </c>
      <c r="AM4033">
        <v>2011</v>
      </c>
      <c r="AN4033" s="1">
        <v>40717</v>
      </c>
      <c r="AO4033" s="1">
        <v>40780</v>
      </c>
      <c r="AP4033">
        <v>128</v>
      </c>
      <c r="AQ4033" t="s">
        <v>74</v>
      </c>
      <c r="AR4033" s="4">
        <f>IF(AQ4033="M",AP4033*30.42,AP4033)</f>
        <v>128</v>
      </c>
      <c r="AS4033">
        <v>0</v>
      </c>
      <c r="AT4033" s="4">
        <f>AR4033+AS4033</f>
        <v>128</v>
      </c>
      <c r="AU4033">
        <v>12</v>
      </c>
      <c r="AV4033" s="1">
        <f>AO4033+AT4033</f>
        <v>40908</v>
      </c>
      <c r="AW4033" s="1">
        <v>41146</v>
      </c>
      <c r="AX4033" s="2">
        <f>IF(AV4033&gt;=AW4033,1,2)</f>
        <v>2</v>
      </c>
      <c r="AY4033" s="2" t="str">
        <f>IF((AV4033+10)&gt;=AW4033,"SAVE","LATE")</f>
        <v>LATE</v>
      </c>
      <c r="AZ4033" t="s">
        <v>82</v>
      </c>
      <c r="BA4033" t="s">
        <v>1011</v>
      </c>
      <c r="BB4033" s="6">
        <v>169437000</v>
      </c>
      <c r="BC4033">
        <v>0</v>
      </c>
      <c r="BD4033" s="10">
        <v>169437000</v>
      </c>
      <c r="BE4033" t="s">
        <v>11338</v>
      </c>
      <c r="BF4033">
        <v>0</v>
      </c>
      <c r="BG4033" t="s">
        <v>70</v>
      </c>
      <c r="BH4033">
        <v>-1</v>
      </c>
      <c r="BI4033" t="s">
        <v>70</v>
      </c>
      <c r="BJ4033" t="s">
        <v>70</v>
      </c>
      <c r="BK4033">
        <v>0</v>
      </c>
      <c r="BL4033" t="s">
        <v>85</v>
      </c>
      <c r="BM4033" t="s">
        <v>11345</v>
      </c>
    </row>
    <row r="4034" spans="1:65" x14ac:dyDescent="0.25">
      <c r="A4034">
        <v>2011</v>
      </c>
      <c r="B4034" t="s">
        <v>64</v>
      </c>
      <c r="C4034" t="s">
        <v>65</v>
      </c>
      <c r="D4034" t="s">
        <v>40101</v>
      </c>
      <c r="E4034">
        <v>800215807</v>
      </c>
      <c r="F4034" t="s">
        <v>181</v>
      </c>
      <c r="G4034">
        <v>12</v>
      </c>
      <c r="H4034" t="s">
        <v>41881</v>
      </c>
      <c r="I4034" t="s">
        <v>67</v>
      </c>
      <c r="J4034" t="s">
        <v>68</v>
      </c>
      <c r="K4034">
        <v>3</v>
      </c>
      <c r="L4034" t="s">
        <v>41838</v>
      </c>
      <c r="M4034">
        <v>72000000</v>
      </c>
      <c r="N4034" t="s">
        <v>41840</v>
      </c>
      <c r="O4034" t="s">
        <v>11213</v>
      </c>
      <c r="P4034" t="s">
        <v>90</v>
      </c>
      <c r="Q4034" t="s">
        <v>70</v>
      </c>
      <c r="R4034" t="s">
        <v>70</v>
      </c>
      <c r="S4034" t="s">
        <v>11214</v>
      </c>
      <c r="T4034" s="3">
        <v>40612</v>
      </c>
      <c r="U4034" t="s">
        <v>11215</v>
      </c>
      <c r="V4034" t="s">
        <v>11216</v>
      </c>
      <c r="W4034" t="s">
        <v>11216</v>
      </c>
      <c r="X4034">
        <v>180200000</v>
      </c>
      <c r="Y4034" t="s">
        <v>122</v>
      </c>
      <c r="Z4034" t="s">
        <v>123</v>
      </c>
      <c r="AA4034">
        <v>0</v>
      </c>
      <c r="AB4034" t="s">
        <v>76</v>
      </c>
      <c r="AC4034">
        <v>0</v>
      </c>
      <c r="AD4034" t="s">
        <v>76</v>
      </c>
      <c r="AE4034">
        <v>637223</v>
      </c>
      <c r="AF4034" t="s">
        <v>40104</v>
      </c>
      <c r="AG4034" t="s">
        <v>11217</v>
      </c>
      <c r="AH4034" t="s">
        <v>11218</v>
      </c>
      <c r="AI4034" t="s">
        <v>11219</v>
      </c>
      <c r="AJ4034" t="s">
        <v>41304</v>
      </c>
      <c r="AK4034">
        <v>91277418</v>
      </c>
      <c r="AL4034" t="s">
        <v>11220</v>
      </c>
      <c r="AM4034">
        <v>2011</v>
      </c>
      <c r="AN4034" s="1">
        <v>40718</v>
      </c>
      <c r="AO4034" s="1">
        <v>40784</v>
      </c>
      <c r="AP4034">
        <v>125</v>
      </c>
      <c r="AQ4034" t="s">
        <v>74</v>
      </c>
      <c r="AR4034" s="4">
        <f>IF(AQ4034="M",AP4034*30.42,AP4034)</f>
        <v>125</v>
      </c>
      <c r="AS4034">
        <v>0</v>
      </c>
      <c r="AT4034" s="4">
        <f>AR4034+AS4034</f>
        <v>125</v>
      </c>
      <c r="AU4034">
        <v>12</v>
      </c>
      <c r="AV4034" s="1">
        <f>AO4034+AT4034</f>
        <v>40909</v>
      </c>
      <c r="AW4034" s="1">
        <v>41150</v>
      </c>
      <c r="AX4034" s="2">
        <f>IF(AV4034&gt;=AW4034,1,2)</f>
        <v>2</v>
      </c>
      <c r="AY4034" s="2" t="str">
        <f>IF((AV4034+10)&gt;=AW4034,"SAVE","LATE")</f>
        <v>LATE</v>
      </c>
      <c r="AZ4034" t="s">
        <v>82</v>
      </c>
      <c r="BA4034" t="s">
        <v>1011</v>
      </c>
      <c r="BB4034" s="6">
        <v>180200000</v>
      </c>
      <c r="BC4034">
        <v>0</v>
      </c>
      <c r="BD4034" s="10">
        <v>180200000</v>
      </c>
      <c r="BE4034" t="s">
        <v>11213</v>
      </c>
      <c r="BF4034">
        <v>0</v>
      </c>
      <c r="BG4034" t="s">
        <v>70</v>
      </c>
      <c r="BH4034">
        <v>-1</v>
      </c>
      <c r="BI4034" t="s">
        <v>70</v>
      </c>
      <c r="BJ4034" t="s">
        <v>70</v>
      </c>
      <c r="BK4034">
        <v>0</v>
      </c>
      <c r="BL4034" t="s">
        <v>85</v>
      </c>
      <c r="BM4034" t="s">
        <v>11221</v>
      </c>
    </row>
    <row r="4035" spans="1:65" x14ac:dyDescent="0.25">
      <c r="A4035">
        <v>2011</v>
      </c>
      <c r="B4035" t="s">
        <v>64</v>
      </c>
      <c r="C4035" t="s">
        <v>65</v>
      </c>
      <c r="D4035" t="s">
        <v>40101</v>
      </c>
      <c r="E4035">
        <v>800215807</v>
      </c>
      <c r="F4035" t="s">
        <v>181</v>
      </c>
      <c r="G4035">
        <v>12</v>
      </c>
      <c r="H4035" t="s">
        <v>41881</v>
      </c>
      <c r="I4035" t="s">
        <v>67</v>
      </c>
      <c r="J4035" t="s">
        <v>68</v>
      </c>
      <c r="K4035">
        <v>3</v>
      </c>
      <c r="L4035" t="s">
        <v>41838</v>
      </c>
      <c r="M4035">
        <v>72000000</v>
      </c>
      <c r="N4035" t="s">
        <v>41840</v>
      </c>
      <c r="O4035" t="s">
        <v>8557</v>
      </c>
      <c r="P4035" t="s">
        <v>90</v>
      </c>
      <c r="Q4035" t="s">
        <v>70</v>
      </c>
      <c r="R4035" t="s">
        <v>70</v>
      </c>
      <c r="S4035" t="s">
        <v>40705</v>
      </c>
      <c r="T4035" s="3">
        <v>40612</v>
      </c>
      <c r="U4035" t="s">
        <v>8558</v>
      </c>
      <c r="V4035" t="s">
        <v>8559</v>
      </c>
      <c r="W4035" t="s">
        <v>8559</v>
      </c>
      <c r="X4035">
        <v>765000000</v>
      </c>
      <c r="Y4035" t="s">
        <v>122</v>
      </c>
      <c r="Z4035" t="s">
        <v>123</v>
      </c>
      <c r="AA4035">
        <v>0</v>
      </c>
      <c r="AB4035" t="s">
        <v>76</v>
      </c>
      <c r="AC4035">
        <v>0</v>
      </c>
      <c r="AD4035" t="s">
        <v>76</v>
      </c>
      <c r="AE4035">
        <v>637439</v>
      </c>
      <c r="AF4035" t="s">
        <v>40104</v>
      </c>
      <c r="AG4035" t="s">
        <v>8560</v>
      </c>
      <c r="AH4035" t="s">
        <v>8561</v>
      </c>
      <c r="AI4035" t="s">
        <v>1605</v>
      </c>
      <c r="AJ4035" t="s">
        <v>41304</v>
      </c>
      <c r="AK4035">
        <v>77150919</v>
      </c>
      <c r="AL4035" t="s">
        <v>8562</v>
      </c>
      <c r="AM4035">
        <v>2011</v>
      </c>
      <c r="AN4035" s="1">
        <v>40723</v>
      </c>
      <c r="AO4035" s="1">
        <v>40779</v>
      </c>
      <c r="AP4035">
        <v>130</v>
      </c>
      <c r="AQ4035" t="s">
        <v>74</v>
      </c>
      <c r="AR4035" s="4">
        <f>IF(AQ4035="M",AP4035*30.42,AP4035)</f>
        <v>130</v>
      </c>
      <c r="AS4035">
        <v>0</v>
      </c>
      <c r="AT4035" s="4">
        <f>AR4035+AS4035</f>
        <v>130</v>
      </c>
      <c r="AU4035">
        <v>12</v>
      </c>
      <c r="AV4035" s="1">
        <f>AO4035+AT4035</f>
        <v>40909</v>
      </c>
      <c r="AW4035" s="1">
        <v>41145</v>
      </c>
      <c r="AX4035" s="2">
        <f>IF(AV4035&gt;=AW4035,1,2)</f>
        <v>2</v>
      </c>
      <c r="AY4035" s="2" t="str">
        <f>IF((AV4035+10)&gt;=AW4035,"SAVE","LATE")</f>
        <v>LATE</v>
      </c>
      <c r="AZ4035" t="s">
        <v>82</v>
      </c>
      <c r="BA4035" t="s">
        <v>1011</v>
      </c>
      <c r="BB4035" s="6">
        <v>765000000</v>
      </c>
      <c r="BC4035">
        <v>0</v>
      </c>
      <c r="BD4035" s="10">
        <v>765000000</v>
      </c>
      <c r="BE4035" t="s">
        <v>8557</v>
      </c>
      <c r="BF4035">
        <v>0</v>
      </c>
      <c r="BG4035" t="s">
        <v>70</v>
      </c>
      <c r="BH4035">
        <v>-1</v>
      </c>
      <c r="BI4035" t="s">
        <v>70</v>
      </c>
      <c r="BJ4035" t="s">
        <v>70</v>
      </c>
      <c r="BK4035">
        <v>0</v>
      </c>
      <c r="BL4035" t="s">
        <v>85</v>
      </c>
      <c r="BM4035" t="s">
        <v>8563</v>
      </c>
    </row>
    <row r="4036" spans="1:65" x14ac:dyDescent="0.25">
      <c r="A4036">
        <v>2011</v>
      </c>
      <c r="B4036" t="s">
        <v>64</v>
      </c>
      <c r="C4036" t="s">
        <v>65</v>
      </c>
      <c r="D4036" t="s">
        <v>40101</v>
      </c>
      <c r="E4036">
        <v>800215807</v>
      </c>
      <c r="F4036" t="s">
        <v>181</v>
      </c>
      <c r="G4036">
        <v>12</v>
      </c>
      <c r="H4036" t="s">
        <v>41881</v>
      </c>
      <c r="I4036" t="s">
        <v>67</v>
      </c>
      <c r="J4036" t="s">
        <v>68</v>
      </c>
      <c r="K4036">
        <v>3</v>
      </c>
      <c r="L4036" t="s">
        <v>41838</v>
      </c>
      <c r="M4036">
        <v>72000000</v>
      </c>
      <c r="N4036" t="s">
        <v>41840</v>
      </c>
      <c r="O4036" t="s">
        <v>9630</v>
      </c>
      <c r="P4036" t="s">
        <v>90</v>
      </c>
      <c r="Q4036" t="s">
        <v>70</v>
      </c>
      <c r="R4036" t="s">
        <v>70</v>
      </c>
      <c r="S4036" t="s">
        <v>9631</v>
      </c>
      <c r="T4036" s="3">
        <v>40643</v>
      </c>
      <c r="U4036" t="s">
        <v>9632</v>
      </c>
      <c r="V4036" t="s">
        <v>9633</v>
      </c>
      <c r="W4036" t="s">
        <v>9633</v>
      </c>
      <c r="X4036">
        <v>405000000</v>
      </c>
      <c r="Y4036" t="s">
        <v>122</v>
      </c>
      <c r="Z4036" t="s">
        <v>123</v>
      </c>
      <c r="AA4036">
        <v>0</v>
      </c>
      <c r="AB4036" t="s">
        <v>76</v>
      </c>
      <c r="AC4036">
        <v>0</v>
      </c>
      <c r="AD4036" t="s">
        <v>76</v>
      </c>
      <c r="AE4036">
        <v>638662</v>
      </c>
      <c r="AF4036" t="s">
        <v>40104</v>
      </c>
      <c r="AG4036" t="s">
        <v>9634</v>
      </c>
      <c r="AH4036" t="s">
        <v>9635</v>
      </c>
      <c r="AI4036" t="s">
        <v>126</v>
      </c>
      <c r="AJ4036" t="s">
        <v>41304</v>
      </c>
      <c r="AK4036">
        <v>77142788</v>
      </c>
      <c r="AL4036" t="s">
        <v>9636</v>
      </c>
      <c r="AM4036">
        <v>2011</v>
      </c>
      <c r="AN4036" s="1">
        <v>40723</v>
      </c>
      <c r="AO4036" s="1">
        <v>40779</v>
      </c>
      <c r="AP4036">
        <v>130</v>
      </c>
      <c r="AQ4036" t="s">
        <v>74</v>
      </c>
      <c r="AR4036" s="4">
        <f>IF(AQ4036="M",AP4036*30.42,AP4036)</f>
        <v>130</v>
      </c>
      <c r="AS4036">
        <v>0</v>
      </c>
      <c r="AT4036" s="4">
        <f>AR4036+AS4036</f>
        <v>130</v>
      </c>
      <c r="AU4036">
        <v>12</v>
      </c>
      <c r="AV4036" s="1">
        <f>AO4036+AT4036</f>
        <v>40909</v>
      </c>
      <c r="AW4036" s="1">
        <v>41145</v>
      </c>
      <c r="AX4036" s="2">
        <f>IF(AV4036&gt;=AW4036,1,2)</f>
        <v>2</v>
      </c>
      <c r="AY4036" s="2" t="str">
        <f>IF((AV4036+10)&gt;=AW4036,"SAVE","LATE")</f>
        <v>LATE</v>
      </c>
      <c r="AZ4036" t="s">
        <v>82</v>
      </c>
      <c r="BA4036" t="s">
        <v>1011</v>
      </c>
      <c r="BB4036" s="6">
        <v>405000000</v>
      </c>
      <c r="BC4036">
        <v>0</v>
      </c>
      <c r="BD4036" s="10">
        <v>405000000</v>
      </c>
      <c r="BE4036" t="s">
        <v>9630</v>
      </c>
      <c r="BF4036">
        <v>0</v>
      </c>
      <c r="BG4036" t="s">
        <v>70</v>
      </c>
      <c r="BH4036">
        <v>-1</v>
      </c>
      <c r="BI4036" t="s">
        <v>70</v>
      </c>
      <c r="BJ4036" t="s">
        <v>70</v>
      </c>
      <c r="BK4036">
        <v>0</v>
      </c>
      <c r="BL4036" t="s">
        <v>85</v>
      </c>
      <c r="BM4036" t="s">
        <v>9637</v>
      </c>
    </row>
    <row r="4037" spans="1:65" x14ac:dyDescent="0.25">
      <c r="A4037">
        <v>2011</v>
      </c>
      <c r="B4037" t="s">
        <v>64</v>
      </c>
      <c r="C4037" t="s">
        <v>65</v>
      </c>
      <c r="D4037" t="s">
        <v>40101</v>
      </c>
      <c r="E4037">
        <v>800215807</v>
      </c>
      <c r="F4037" t="s">
        <v>181</v>
      </c>
      <c r="G4037">
        <v>12</v>
      </c>
      <c r="H4037" t="s">
        <v>41881</v>
      </c>
      <c r="I4037" t="s">
        <v>67</v>
      </c>
      <c r="J4037" t="s">
        <v>68</v>
      </c>
      <c r="K4037">
        <v>3</v>
      </c>
      <c r="L4037" t="s">
        <v>41838</v>
      </c>
      <c r="M4037">
        <v>72000000</v>
      </c>
      <c r="N4037" t="s">
        <v>41840</v>
      </c>
      <c r="O4037" t="s">
        <v>9038</v>
      </c>
      <c r="P4037" t="s">
        <v>90</v>
      </c>
      <c r="Q4037" t="s">
        <v>70</v>
      </c>
      <c r="R4037" t="s">
        <v>70</v>
      </c>
      <c r="S4037" t="s">
        <v>39800</v>
      </c>
      <c r="T4037" s="3">
        <v>40643</v>
      </c>
      <c r="U4037" t="s">
        <v>9039</v>
      </c>
      <c r="V4037" t="s">
        <v>9040</v>
      </c>
      <c r="W4037" t="s">
        <v>9040</v>
      </c>
      <c r="X4037">
        <v>540000000</v>
      </c>
      <c r="Y4037" t="s">
        <v>122</v>
      </c>
      <c r="Z4037" t="s">
        <v>123</v>
      </c>
      <c r="AA4037">
        <v>0</v>
      </c>
      <c r="AB4037" t="s">
        <v>76</v>
      </c>
      <c r="AC4037">
        <v>0</v>
      </c>
      <c r="AD4037" t="s">
        <v>76</v>
      </c>
      <c r="AE4037">
        <v>638193</v>
      </c>
      <c r="AF4037" t="s">
        <v>40104</v>
      </c>
      <c r="AG4037" t="s">
        <v>9041</v>
      </c>
      <c r="AH4037" t="s">
        <v>9042</v>
      </c>
      <c r="AI4037" t="s">
        <v>1605</v>
      </c>
      <c r="AJ4037" t="s">
        <v>41304</v>
      </c>
      <c r="AK4037">
        <v>77169930</v>
      </c>
      <c r="AL4037" t="s">
        <v>9043</v>
      </c>
      <c r="AM4037">
        <v>2011</v>
      </c>
      <c r="AN4037" s="1">
        <v>40723</v>
      </c>
      <c r="AO4037" s="1">
        <v>40792</v>
      </c>
      <c r="AP4037">
        <v>117</v>
      </c>
      <c r="AQ4037" t="s">
        <v>74</v>
      </c>
      <c r="AR4037" s="4">
        <f>IF(AQ4037="M",AP4037*30.42,AP4037)</f>
        <v>117</v>
      </c>
      <c r="AS4037">
        <v>0</v>
      </c>
      <c r="AT4037" s="4">
        <f>AR4037+AS4037</f>
        <v>117</v>
      </c>
      <c r="AU4037">
        <v>12</v>
      </c>
      <c r="AV4037" s="1">
        <f>AO4037+AT4037</f>
        <v>40909</v>
      </c>
      <c r="AW4037" s="1">
        <v>41158</v>
      </c>
      <c r="AX4037" s="2">
        <f>IF(AV4037&gt;=AW4037,1,2)</f>
        <v>2</v>
      </c>
      <c r="AY4037" s="2" t="str">
        <f>IF((AV4037+10)&gt;=AW4037,"SAVE","LATE")</f>
        <v>LATE</v>
      </c>
      <c r="AZ4037" t="s">
        <v>82</v>
      </c>
      <c r="BA4037" t="s">
        <v>1011</v>
      </c>
      <c r="BB4037" s="6">
        <v>540000000</v>
      </c>
      <c r="BC4037">
        <v>0</v>
      </c>
      <c r="BD4037" s="10">
        <v>540000000</v>
      </c>
      <c r="BE4037" t="s">
        <v>9038</v>
      </c>
      <c r="BF4037">
        <v>0</v>
      </c>
      <c r="BG4037" t="s">
        <v>70</v>
      </c>
      <c r="BH4037">
        <v>-1</v>
      </c>
      <c r="BI4037" t="s">
        <v>70</v>
      </c>
      <c r="BJ4037" t="s">
        <v>70</v>
      </c>
      <c r="BK4037">
        <v>0</v>
      </c>
      <c r="BL4037" t="s">
        <v>85</v>
      </c>
      <c r="BM4037" t="s">
        <v>9044</v>
      </c>
    </row>
    <row r="4038" spans="1:65" x14ac:dyDescent="0.25">
      <c r="A4038">
        <v>2011</v>
      </c>
      <c r="B4038" t="s">
        <v>64</v>
      </c>
      <c r="C4038" t="s">
        <v>65</v>
      </c>
      <c r="D4038" t="s">
        <v>40101</v>
      </c>
      <c r="E4038">
        <v>800215807</v>
      </c>
      <c r="F4038" t="s">
        <v>181</v>
      </c>
      <c r="G4038">
        <v>12</v>
      </c>
      <c r="H4038" t="s">
        <v>41881</v>
      </c>
      <c r="I4038" t="s">
        <v>67</v>
      </c>
      <c r="J4038" t="s">
        <v>68</v>
      </c>
      <c r="K4038">
        <v>3</v>
      </c>
      <c r="L4038" t="s">
        <v>41838</v>
      </c>
      <c r="M4038">
        <v>72000000</v>
      </c>
      <c r="N4038" t="s">
        <v>41840</v>
      </c>
      <c r="O4038" t="s">
        <v>8233</v>
      </c>
      <c r="P4038" t="s">
        <v>90</v>
      </c>
      <c r="Q4038" t="s">
        <v>70</v>
      </c>
      <c r="R4038" t="s">
        <v>70</v>
      </c>
      <c r="S4038" t="s">
        <v>8234</v>
      </c>
      <c r="T4038" s="3">
        <v>40612</v>
      </c>
      <c r="U4038" t="s">
        <v>8235</v>
      </c>
      <c r="V4038" t="s">
        <v>8236</v>
      </c>
      <c r="W4038" t="s">
        <v>8236</v>
      </c>
      <c r="X4038">
        <v>991000000</v>
      </c>
      <c r="Y4038" t="s">
        <v>122</v>
      </c>
      <c r="Z4038" t="s">
        <v>123</v>
      </c>
      <c r="AA4038">
        <v>0</v>
      </c>
      <c r="AB4038" t="s">
        <v>76</v>
      </c>
      <c r="AC4038">
        <v>0</v>
      </c>
      <c r="AD4038" t="s">
        <v>76</v>
      </c>
      <c r="AE4038">
        <v>637062</v>
      </c>
      <c r="AF4038" t="s">
        <v>40104</v>
      </c>
      <c r="AG4038" t="s">
        <v>5267</v>
      </c>
      <c r="AH4038" t="s">
        <v>8237</v>
      </c>
      <c r="AI4038" t="s">
        <v>1605</v>
      </c>
      <c r="AJ4038" t="s">
        <v>41304</v>
      </c>
      <c r="AK4038">
        <v>92499932</v>
      </c>
      <c r="AL4038" t="s">
        <v>8238</v>
      </c>
      <c r="AM4038">
        <v>2011</v>
      </c>
      <c r="AN4038" s="1">
        <v>40723</v>
      </c>
      <c r="AO4038" s="1">
        <v>40779</v>
      </c>
      <c r="AP4038">
        <v>130</v>
      </c>
      <c r="AQ4038" t="s">
        <v>74</v>
      </c>
      <c r="AR4038" s="4">
        <f>IF(AQ4038="M",AP4038*30.42,AP4038)</f>
        <v>130</v>
      </c>
      <c r="AS4038">
        <v>0</v>
      </c>
      <c r="AT4038" s="4">
        <f>AR4038+AS4038</f>
        <v>130</v>
      </c>
      <c r="AU4038">
        <v>12</v>
      </c>
      <c r="AV4038" s="1">
        <f>AO4038+AT4038</f>
        <v>40909</v>
      </c>
      <c r="AW4038" s="1">
        <v>41145</v>
      </c>
      <c r="AX4038" s="2">
        <f>IF(AV4038&gt;=AW4038,1,2)</f>
        <v>2</v>
      </c>
      <c r="AY4038" s="2" t="str">
        <f>IF((AV4038+10)&gt;=AW4038,"SAVE","LATE")</f>
        <v>LATE</v>
      </c>
      <c r="AZ4038" t="s">
        <v>82</v>
      </c>
      <c r="BA4038" t="s">
        <v>1011</v>
      </c>
      <c r="BB4038" s="6">
        <v>991000000</v>
      </c>
      <c r="BC4038">
        <v>0</v>
      </c>
      <c r="BD4038" s="10">
        <v>991000000</v>
      </c>
      <c r="BE4038" t="s">
        <v>8233</v>
      </c>
      <c r="BF4038">
        <v>0</v>
      </c>
      <c r="BG4038" t="s">
        <v>70</v>
      </c>
      <c r="BH4038">
        <v>-1</v>
      </c>
      <c r="BI4038" t="s">
        <v>70</v>
      </c>
      <c r="BJ4038" t="s">
        <v>70</v>
      </c>
      <c r="BK4038">
        <v>0</v>
      </c>
      <c r="BL4038" t="s">
        <v>85</v>
      </c>
      <c r="BM4038" t="s">
        <v>8239</v>
      </c>
    </row>
    <row r="4039" spans="1:65" x14ac:dyDescent="0.25">
      <c r="A4039">
        <v>2010</v>
      </c>
      <c r="B4039" t="s">
        <v>116</v>
      </c>
      <c r="C4039" t="s">
        <v>130</v>
      </c>
      <c r="D4039" t="s">
        <v>40716</v>
      </c>
      <c r="E4039" t="s">
        <v>7793</v>
      </c>
      <c r="F4039" t="s">
        <v>7794</v>
      </c>
      <c r="G4039">
        <v>1</v>
      </c>
      <c r="H4039" t="s">
        <v>46842</v>
      </c>
      <c r="I4039" t="s">
        <v>105</v>
      </c>
      <c r="J4039" t="s">
        <v>88</v>
      </c>
      <c r="K4039">
        <v>3</v>
      </c>
      <c r="L4039" t="s">
        <v>41838</v>
      </c>
      <c r="M4039">
        <v>72000000</v>
      </c>
      <c r="N4039" t="s">
        <v>41840</v>
      </c>
      <c r="O4039" t="s">
        <v>7795</v>
      </c>
      <c r="P4039" t="s">
        <v>90</v>
      </c>
      <c r="Q4039" t="s">
        <v>7796</v>
      </c>
      <c r="R4039" t="s">
        <v>7796</v>
      </c>
      <c r="S4039" t="s">
        <v>7797</v>
      </c>
      <c r="T4039" t="s">
        <v>1438</v>
      </c>
      <c r="U4039" t="s">
        <v>7798</v>
      </c>
      <c r="V4039" t="s">
        <v>7799</v>
      </c>
      <c r="W4039">
        <v>75</v>
      </c>
      <c r="X4039">
        <v>1363526504</v>
      </c>
      <c r="Y4039" t="s">
        <v>122</v>
      </c>
      <c r="Z4039" t="s">
        <v>123</v>
      </c>
      <c r="AA4039">
        <v>0</v>
      </c>
      <c r="AB4039" t="s">
        <v>76</v>
      </c>
      <c r="AC4039">
        <v>0</v>
      </c>
      <c r="AD4039" t="s">
        <v>76</v>
      </c>
      <c r="AE4039">
        <v>544384</v>
      </c>
      <c r="AF4039" t="s">
        <v>40104</v>
      </c>
      <c r="AG4039" t="s">
        <v>7800</v>
      </c>
      <c r="AH4039" t="s">
        <v>7801</v>
      </c>
      <c r="AI4039" t="s">
        <v>1605</v>
      </c>
      <c r="AJ4039" t="s">
        <v>41304</v>
      </c>
      <c r="AK4039" t="s">
        <v>7802</v>
      </c>
      <c r="AL4039" t="s">
        <v>7803</v>
      </c>
      <c r="AM4039">
        <v>2011</v>
      </c>
      <c r="AN4039" s="1">
        <v>40696</v>
      </c>
      <c r="AO4039" s="1">
        <v>40700</v>
      </c>
      <c r="AP4039">
        <v>4</v>
      </c>
      <c r="AQ4039" t="s">
        <v>81</v>
      </c>
      <c r="AR4039" s="4">
        <f>IF(AQ4039="M",AP4039*30.42,AP4039)</f>
        <v>121.68</v>
      </c>
      <c r="AS4039">
        <v>0</v>
      </c>
      <c r="AT4039" s="4">
        <f>AR4039+AS4039</f>
        <v>121.68</v>
      </c>
      <c r="AU4039">
        <v>4</v>
      </c>
      <c r="AV4039" s="1">
        <f>AO4039+AT4039</f>
        <v>40821.68</v>
      </c>
      <c r="AW4039" s="1">
        <v>40945</v>
      </c>
      <c r="AX4039" s="2">
        <f>IF(AV4039&gt;=AW4039,1,2)</f>
        <v>2</v>
      </c>
      <c r="AY4039" s="2" t="str">
        <f>IF((AV4039+10)&gt;=AW4039,"SAVE","LATE")</f>
        <v>LATE</v>
      </c>
      <c r="AZ4039" t="s">
        <v>82</v>
      </c>
      <c r="BA4039" t="s">
        <v>1011</v>
      </c>
      <c r="BB4039" s="6">
        <v>1363524192</v>
      </c>
      <c r="BC4039">
        <v>680723996</v>
      </c>
      <c r="BD4039" s="10">
        <v>2044248188</v>
      </c>
      <c r="BE4039" t="s">
        <v>7804</v>
      </c>
      <c r="BF4039">
        <v>0</v>
      </c>
      <c r="BG4039" t="s">
        <v>70</v>
      </c>
      <c r="BH4039">
        <v>-1</v>
      </c>
      <c r="BI4039" t="s">
        <v>7805</v>
      </c>
      <c r="BJ4039" t="s">
        <v>7806</v>
      </c>
      <c r="BK4039">
        <v>0</v>
      </c>
      <c r="BL4039" t="s">
        <v>85</v>
      </c>
      <c r="BM4039" t="s">
        <v>7807</v>
      </c>
    </row>
    <row r="4040" spans="1:65" x14ac:dyDescent="0.25">
      <c r="A4040">
        <v>2011</v>
      </c>
      <c r="B4040" t="s">
        <v>64</v>
      </c>
      <c r="C4040" t="s">
        <v>65</v>
      </c>
      <c r="D4040" t="s">
        <v>40101</v>
      </c>
      <c r="E4040">
        <v>800215807</v>
      </c>
      <c r="F4040" t="s">
        <v>181</v>
      </c>
      <c r="G4040">
        <v>12</v>
      </c>
      <c r="H4040" t="s">
        <v>41881</v>
      </c>
      <c r="I4040" t="s">
        <v>67</v>
      </c>
      <c r="J4040" t="s">
        <v>68</v>
      </c>
      <c r="K4040">
        <v>3</v>
      </c>
      <c r="L4040" t="s">
        <v>41838</v>
      </c>
      <c r="M4040">
        <v>72000000</v>
      </c>
      <c r="N4040" t="s">
        <v>41840</v>
      </c>
      <c r="O4040" t="s">
        <v>9266</v>
      </c>
      <c r="P4040" t="s">
        <v>90</v>
      </c>
      <c r="Q4040" t="s">
        <v>70</v>
      </c>
      <c r="R4040" t="s">
        <v>70</v>
      </c>
      <c r="S4040" t="s">
        <v>9267</v>
      </c>
      <c r="T4040" s="3">
        <v>40612</v>
      </c>
      <c r="U4040" t="s">
        <v>9268</v>
      </c>
      <c r="V4040" t="s">
        <v>9269</v>
      </c>
      <c r="W4040" t="s">
        <v>9269</v>
      </c>
      <c r="X4040">
        <v>489000000</v>
      </c>
      <c r="Y4040" t="s">
        <v>122</v>
      </c>
      <c r="Z4040" t="s">
        <v>123</v>
      </c>
      <c r="AA4040">
        <v>0</v>
      </c>
      <c r="AB4040" t="s">
        <v>76</v>
      </c>
      <c r="AC4040">
        <v>0</v>
      </c>
      <c r="AD4040" t="s">
        <v>76</v>
      </c>
      <c r="AE4040">
        <v>637180</v>
      </c>
      <c r="AF4040" t="s">
        <v>41304</v>
      </c>
      <c r="AG4040">
        <v>91510581</v>
      </c>
      <c r="AH4040" t="s">
        <v>9270</v>
      </c>
      <c r="AI4040" t="s">
        <v>1605</v>
      </c>
      <c r="AJ4040" t="s">
        <v>41304</v>
      </c>
      <c r="AK4040">
        <v>91510581</v>
      </c>
      <c r="AL4040" t="s">
        <v>9271</v>
      </c>
      <c r="AM4040">
        <v>2011</v>
      </c>
      <c r="AN4040" s="1">
        <v>40717</v>
      </c>
      <c r="AO4040" s="1">
        <v>40784</v>
      </c>
      <c r="AP4040">
        <v>125</v>
      </c>
      <c r="AQ4040" t="s">
        <v>74</v>
      </c>
      <c r="AR4040" s="4">
        <f>IF(AQ4040="M",AP4040*30.42,AP4040)</f>
        <v>125</v>
      </c>
      <c r="AS4040">
        <v>0</v>
      </c>
      <c r="AT4040" s="4">
        <f>AR4040+AS4040</f>
        <v>125</v>
      </c>
      <c r="AU4040">
        <v>12</v>
      </c>
      <c r="AV4040" s="1">
        <f>AO4040+AT4040</f>
        <v>40909</v>
      </c>
      <c r="AW4040" s="1">
        <v>41150</v>
      </c>
      <c r="AX4040" s="2">
        <f>IF(AV4040&gt;=AW4040,1,2)</f>
        <v>2</v>
      </c>
      <c r="AY4040" s="2" t="str">
        <f>IF((AV4040+10)&gt;=AW4040,"SAVE","LATE")</f>
        <v>LATE</v>
      </c>
      <c r="AZ4040" t="s">
        <v>82</v>
      </c>
      <c r="BA4040" t="s">
        <v>1011</v>
      </c>
      <c r="BB4040" s="6">
        <v>489000000</v>
      </c>
      <c r="BC4040">
        <v>0</v>
      </c>
      <c r="BD4040" s="10">
        <v>489000000</v>
      </c>
      <c r="BE4040" t="s">
        <v>9266</v>
      </c>
      <c r="BF4040">
        <v>0</v>
      </c>
      <c r="BG4040" t="s">
        <v>70</v>
      </c>
      <c r="BH4040">
        <v>-1</v>
      </c>
      <c r="BI4040" t="s">
        <v>70</v>
      </c>
      <c r="BJ4040" t="s">
        <v>70</v>
      </c>
      <c r="BK4040">
        <v>0</v>
      </c>
      <c r="BL4040" t="s">
        <v>85</v>
      </c>
      <c r="BM4040" t="s">
        <v>9272</v>
      </c>
    </row>
    <row r="4041" spans="1:65" x14ac:dyDescent="0.25">
      <c r="A4041">
        <v>2010</v>
      </c>
      <c r="B4041" t="s">
        <v>116</v>
      </c>
      <c r="C4041" t="s">
        <v>357</v>
      </c>
      <c r="D4041" t="s">
        <v>6774</v>
      </c>
      <c r="E4041" t="s">
        <v>6775</v>
      </c>
      <c r="F4041" t="s">
        <v>6776</v>
      </c>
      <c r="G4041">
        <v>1</v>
      </c>
      <c r="H4041" t="s">
        <v>46842</v>
      </c>
      <c r="I4041" t="s">
        <v>67</v>
      </c>
      <c r="J4041" t="s">
        <v>88</v>
      </c>
      <c r="K4041">
        <v>3</v>
      </c>
      <c r="L4041" t="s">
        <v>41838</v>
      </c>
      <c r="M4041">
        <v>30000000</v>
      </c>
      <c r="N4041" t="s">
        <v>41897</v>
      </c>
      <c r="O4041" t="s">
        <v>44392</v>
      </c>
      <c r="P4041" t="s">
        <v>90</v>
      </c>
      <c r="Q4041" t="s">
        <v>6777</v>
      </c>
      <c r="R4041" t="s">
        <v>6777</v>
      </c>
      <c r="S4041" t="s">
        <v>6778</v>
      </c>
      <c r="T4041" t="s">
        <v>5500</v>
      </c>
      <c r="U4041" t="s">
        <v>6779</v>
      </c>
      <c r="V4041">
        <v>3</v>
      </c>
      <c r="W4041" t="s">
        <v>6780</v>
      </c>
      <c r="X4041">
        <v>3613069142</v>
      </c>
      <c r="Y4041" t="s">
        <v>74</v>
      </c>
      <c r="Z4041" t="s">
        <v>75</v>
      </c>
      <c r="AA4041">
        <v>0</v>
      </c>
      <c r="AB4041" t="s">
        <v>76</v>
      </c>
      <c r="AC4041">
        <v>0</v>
      </c>
      <c r="AD4041" t="s">
        <v>76</v>
      </c>
      <c r="AE4041">
        <v>546578</v>
      </c>
      <c r="AF4041" t="s">
        <v>40104</v>
      </c>
      <c r="AG4041" t="s">
        <v>6781</v>
      </c>
      <c r="AH4041" t="s">
        <v>6782</v>
      </c>
      <c r="AI4041" t="s">
        <v>1605</v>
      </c>
      <c r="AJ4041" t="s">
        <v>41304</v>
      </c>
      <c r="AK4041" t="s">
        <v>6783</v>
      </c>
      <c r="AL4041" t="s">
        <v>6784</v>
      </c>
      <c r="AM4041">
        <v>2011</v>
      </c>
      <c r="AN4041" s="1">
        <v>40631</v>
      </c>
      <c r="AO4041" s="1">
        <v>40653</v>
      </c>
      <c r="AP4041">
        <v>8</v>
      </c>
      <c r="AQ4041" t="s">
        <v>81</v>
      </c>
      <c r="AR4041" s="4">
        <f>IF(AQ4041="M",AP4041*30.42,AP4041)</f>
        <v>243.36</v>
      </c>
      <c r="AS4041">
        <v>0</v>
      </c>
      <c r="AT4041" s="4">
        <f>AR4041+AS4041</f>
        <v>243.36</v>
      </c>
      <c r="AU4041">
        <v>2</v>
      </c>
      <c r="AV4041" s="1">
        <f>AO4041+AT4041</f>
        <v>40896.36</v>
      </c>
      <c r="AW4041" s="1">
        <v>40959</v>
      </c>
      <c r="AX4041" s="2">
        <f>IF(AV4041&gt;=AW4041,1,2)</f>
        <v>2</v>
      </c>
      <c r="AY4041" s="2" t="str">
        <f>IF((AV4041+10)&gt;=AW4041,"SAVE","LATE")</f>
        <v>LATE</v>
      </c>
      <c r="AZ4041" t="s">
        <v>82</v>
      </c>
      <c r="BA4041" t="s">
        <v>1011</v>
      </c>
      <c r="BB4041" s="6">
        <v>3566088593</v>
      </c>
      <c r="BC4041">
        <v>0</v>
      </c>
      <c r="BD4041" s="10">
        <v>3566088593</v>
      </c>
      <c r="BE4041" t="s">
        <v>44393</v>
      </c>
      <c r="BF4041">
        <v>0</v>
      </c>
      <c r="BG4041" t="s">
        <v>70</v>
      </c>
      <c r="BH4041">
        <v>-1</v>
      </c>
      <c r="BI4041" t="s">
        <v>6782</v>
      </c>
      <c r="BJ4041" t="s">
        <v>6785</v>
      </c>
      <c r="BK4041">
        <v>0</v>
      </c>
      <c r="BL4041" t="s">
        <v>85</v>
      </c>
      <c r="BM4041" t="s">
        <v>6786</v>
      </c>
    </row>
    <row r="4042" spans="1:65" x14ac:dyDescent="0.25">
      <c r="A4042">
        <v>2011</v>
      </c>
      <c r="B4042" t="s">
        <v>64</v>
      </c>
      <c r="C4042" t="s">
        <v>65</v>
      </c>
      <c r="D4042" t="s">
        <v>40101</v>
      </c>
      <c r="E4042">
        <v>800215807</v>
      </c>
      <c r="F4042" t="s">
        <v>280</v>
      </c>
      <c r="G4042">
        <v>11</v>
      </c>
      <c r="H4042" t="s">
        <v>41839</v>
      </c>
      <c r="I4042" t="s">
        <v>67</v>
      </c>
      <c r="J4042" t="s">
        <v>88</v>
      </c>
      <c r="K4042">
        <v>3</v>
      </c>
      <c r="L4042" t="s">
        <v>41838</v>
      </c>
      <c r="M4042">
        <v>72000000</v>
      </c>
      <c r="N4042" t="s">
        <v>41840</v>
      </c>
      <c r="O4042" t="s">
        <v>9741</v>
      </c>
      <c r="P4042" t="s">
        <v>90</v>
      </c>
      <c r="Q4042" t="s">
        <v>39286</v>
      </c>
      <c r="R4042" t="s">
        <v>39286</v>
      </c>
      <c r="S4042" t="s">
        <v>6778</v>
      </c>
      <c r="T4042" t="s">
        <v>7143</v>
      </c>
      <c r="U4042" t="s">
        <v>9742</v>
      </c>
      <c r="V4042" t="s">
        <v>9743</v>
      </c>
      <c r="W4042" t="s">
        <v>9744</v>
      </c>
      <c r="X4042">
        <v>383500000</v>
      </c>
      <c r="Y4042" t="s">
        <v>122</v>
      </c>
      <c r="Z4042" t="s">
        <v>123</v>
      </c>
      <c r="AA4042">
        <v>0</v>
      </c>
      <c r="AB4042" t="s">
        <v>76</v>
      </c>
      <c r="AC4042">
        <v>0</v>
      </c>
      <c r="AD4042" t="s">
        <v>76</v>
      </c>
      <c r="AE4042">
        <v>777814</v>
      </c>
      <c r="AF4042" t="s">
        <v>40104</v>
      </c>
      <c r="AG4042" t="s">
        <v>9745</v>
      </c>
      <c r="AH4042" t="s">
        <v>9746</v>
      </c>
      <c r="AI4042" t="s">
        <v>1605</v>
      </c>
      <c r="AJ4042" t="s">
        <v>41304</v>
      </c>
      <c r="AK4042">
        <v>80410109</v>
      </c>
      <c r="AL4042" t="s">
        <v>9747</v>
      </c>
      <c r="AM4042">
        <v>2011</v>
      </c>
      <c r="AN4042" s="1">
        <v>40900</v>
      </c>
      <c r="AO4042" s="1">
        <v>40900</v>
      </c>
      <c r="AP4042">
        <v>8</v>
      </c>
      <c r="AQ4042" t="s">
        <v>74</v>
      </c>
      <c r="AR4042" s="4">
        <f>IF(AQ4042="M",AP4042*30.42,AP4042)</f>
        <v>8</v>
      </c>
      <c r="AS4042">
        <v>0</v>
      </c>
      <c r="AT4042" s="4">
        <f>AR4042+AS4042</f>
        <v>8</v>
      </c>
      <c r="AU4042">
        <v>4</v>
      </c>
      <c r="AV4042" s="1">
        <f>AO4042+AT4042</f>
        <v>40908</v>
      </c>
      <c r="AW4042" s="1">
        <v>41030</v>
      </c>
      <c r="AX4042" s="2">
        <f>IF(AV4042&gt;=AW4042,1,2)</f>
        <v>2</v>
      </c>
      <c r="AY4042" s="2" t="str">
        <f>IF((AV4042+10)&gt;=AW4042,"SAVE","LATE")</f>
        <v>LATE</v>
      </c>
      <c r="AZ4042" t="s">
        <v>82</v>
      </c>
      <c r="BA4042" t="s">
        <v>1011</v>
      </c>
      <c r="BB4042" s="6">
        <v>377210098</v>
      </c>
      <c r="BC4042">
        <v>130999751</v>
      </c>
      <c r="BD4042" s="10">
        <v>508209849</v>
      </c>
      <c r="BE4042" t="s">
        <v>9748</v>
      </c>
      <c r="BF4042">
        <v>0</v>
      </c>
      <c r="BG4042" t="s">
        <v>70</v>
      </c>
      <c r="BH4042">
        <v>-1</v>
      </c>
      <c r="BI4042" t="s">
        <v>9749</v>
      </c>
      <c r="BJ4042" t="s">
        <v>9749</v>
      </c>
      <c r="BK4042">
        <v>0</v>
      </c>
      <c r="BL4042" t="s">
        <v>85</v>
      </c>
      <c r="BM4042" t="s">
        <v>9750</v>
      </c>
    </row>
    <row r="4043" spans="1:65" x14ac:dyDescent="0.25">
      <c r="A4043">
        <v>2011</v>
      </c>
      <c r="B4043" t="s">
        <v>64</v>
      </c>
      <c r="C4043" t="s">
        <v>65</v>
      </c>
      <c r="D4043" t="s">
        <v>40101</v>
      </c>
      <c r="E4043">
        <v>800215807</v>
      </c>
      <c r="F4043" t="s">
        <v>280</v>
      </c>
      <c r="G4043">
        <v>11</v>
      </c>
      <c r="H4043" t="s">
        <v>41839</v>
      </c>
      <c r="I4043" t="s">
        <v>67</v>
      </c>
      <c r="J4043" t="s">
        <v>88</v>
      </c>
      <c r="K4043">
        <v>3</v>
      </c>
      <c r="L4043" t="s">
        <v>41838</v>
      </c>
      <c r="M4043">
        <v>72000000</v>
      </c>
      <c r="N4043" t="s">
        <v>41840</v>
      </c>
      <c r="O4043" t="s">
        <v>9386</v>
      </c>
      <c r="P4043" t="s">
        <v>90</v>
      </c>
      <c r="Q4043" t="s">
        <v>39286</v>
      </c>
      <c r="R4043" t="s">
        <v>39286</v>
      </c>
      <c r="S4043" t="s">
        <v>9387</v>
      </c>
      <c r="T4043" t="s">
        <v>7629</v>
      </c>
      <c r="U4043" t="s">
        <v>9388</v>
      </c>
      <c r="V4043" t="s">
        <v>9389</v>
      </c>
      <c r="W4043" t="s">
        <v>9390</v>
      </c>
      <c r="X4043">
        <v>447464000</v>
      </c>
      <c r="Y4043" t="s">
        <v>122</v>
      </c>
      <c r="Z4043" t="s">
        <v>123</v>
      </c>
      <c r="AA4043">
        <v>0</v>
      </c>
      <c r="AB4043" t="s">
        <v>76</v>
      </c>
      <c r="AC4043">
        <v>0</v>
      </c>
      <c r="AD4043" t="s">
        <v>76</v>
      </c>
      <c r="AE4043">
        <v>754616</v>
      </c>
      <c r="AF4043" t="s">
        <v>40104</v>
      </c>
      <c r="AG4043" t="s">
        <v>9391</v>
      </c>
      <c r="AH4043" t="s">
        <v>9392</v>
      </c>
      <c r="AI4043" t="s">
        <v>1605</v>
      </c>
      <c r="AJ4043" t="s">
        <v>41304</v>
      </c>
      <c r="AK4043">
        <v>7165416</v>
      </c>
      <c r="AL4043" t="s">
        <v>9393</v>
      </c>
      <c r="AM4043">
        <v>2011</v>
      </c>
      <c r="AN4043" s="1">
        <v>40889</v>
      </c>
      <c r="AO4043" s="1">
        <v>40889</v>
      </c>
      <c r="AP4043">
        <v>19</v>
      </c>
      <c r="AQ4043" t="s">
        <v>74</v>
      </c>
      <c r="AR4043" s="4">
        <f>IF(AQ4043="M",AP4043*30.42,AP4043)</f>
        <v>19</v>
      </c>
      <c r="AS4043">
        <v>0</v>
      </c>
      <c r="AT4043" s="4">
        <f>AR4043+AS4043</f>
        <v>19</v>
      </c>
      <c r="AU4043">
        <v>2</v>
      </c>
      <c r="AV4043" s="1">
        <f>AO4043+AT4043</f>
        <v>40908</v>
      </c>
      <c r="AW4043" s="1">
        <v>40970</v>
      </c>
      <c r="AX4043" s="2">
        <f>IF(AV4043&gt;=AW4043,1,2)</f>
        <v>2</v>
      </c>
      <c r="AY4043" s="2" t="str">
        <f>IF((AV4043+10)&gt;=AW4043,"SAVE","LATE")</f>
        <v>LATE</v>
      </c>
      <c r="AZ4043" t="s">
        <v>82</v>
      </c>
      <c r="BA4043" t="s">
        <v>1011</v>
      </c>
      <c r="BB4043" s="6">
        <v>446661833</v>
      </c>
      <c r="BC4043">
        <v>0</v>
      </c>
      <c r="BD4043" s="10">
        <v>446661833</v>
      </c>
      <c r="BE4043" t="s">
        <v>9394</v>
      </c>
      <c r="BF4043">
        <v>0</v>
      </c>
      <c r="BG4043" t="s">
        <v>70</v>
      </c>
      <c r="BH4043">
        <v>-1</v>
      </c>
      <c r="BI4043" t="s">
        <v>9392</v>
      </c>
      <c r="BJ4043" t="s">
        <v>9392</v>
      </c>
      <c r="BK4043">
        <v>0</v>
      </c>
      <c r="BL4043" t="s">
        <v>85</v>
      </c>
      <c r="BM4043" t="s">
        <v>9395</v>
      </c>
    </row>
    <row r="4044" spans="1:65" x14ac:dyDescent="0.25">
      <c r="A4044">
        <v>2010</v>
      </c>
      <c r="B4044" t="s">
        <v>116</v>
      </c>
      <c r="C4044" t="s">
        <v>130</v>
      </c>
      <c r="D4044" t="s">
        <v>40718</v>
      </c>
      <c r="E4044" t="s">
        <v>5677</v>
      </c>
      <c r="F4044" t="s">
        <v>5678</v>
      </c>
      <c r="G4044">
        <v>1</v>
      </c>
      <c r="H4044" t="s">
        <v>46842</v>
      </c>
      <c r="I4044" t="s">
        <v>67</v>
      </c>
      <c r="J4044" t="s">
        <v>88</v>
      </c>
      <c r="K4044">
        <v>3</v>
      </c>
      <c r="L4044" t="s">
        <v>41838</v>
      </c>
      <c r="M4044">
        <v>72000000</v>
      </c>
      <c r="N4044" t="s">
        <v>41840</v>
      </c>
      <c r="O4044" t="s">
        <v>44397</v>
      </c>
      <c r="P4044" t="s">
        <v>90</v>
      </c>
      <c r="Q4044" t="s">
        <v>5679</v>
      </c>
      <c r="R4044" t="s">
        <v>5679</v>
      </c>
      <c r="S4044" t="s">
        <v>5680</v>
      </c>
      <c r="T4044" s="3">
        <v>40190</v>
      </c>
      <c r="U4044" t="s">
        <v>7300</v>
      </c>
      <c r="V4044" t="s">
        <v>7301</v>
      </c>
      <c r="W4044" t="s">
        <v>7302</v>
      </c>
      <c r="X4044">
        <v>2068442853</v>
      </c>
      <c r="Y4044" t="s">
        <v>122</v>
      </c>
      <c r="Z4044" t="s">
        <v>123</v>
      </c>
      <c r="AA4044">
        <v>0</v>
      </c>
      <c r="AB4044" t="s">
        <v>76</v>
      </c>
      <c r="AC4044">
        <v>0</v>
      </c>
      <c r="AD4044" t="s">
        <v>76</v>
      </c>
      <c r="AE4044">
        <v>491702</v>
      </c>
      <c r="AF4044" t="s">
        <v>41304</v>
      </c>
      <c r="AG4044">
        <v>9270669</v>
      </c>
      <c r="AH4044" t="s">
        <v>7303</v>
      </c>
      <c r="AI4044" t="s">
        <v>1605</v>
      </c>
      <c r="AJ4044" t="s">
        <v>41304</v>
      </c>
      <c r="AK4044">
        <v>9270669</v>
      </c>
      <c r="AL4044" t="s">
        <v>7304</v>
      </c>
      <c r="AM4044">
        <v>2011</v>
      </c>
      <c r="AN4044" s="1">
        <v>40577</v>
      </c>
      <c r="AO4044" s="1">
        <v>40585</v>
      </c>
      <c r="AP4044">
        <v>4</v>
      </c>
      <c r="AQ4044" t="s">
        <v>81</v>
      </c>
      <c r="AR4044" s="4">
        <f>IF(AQ4044="M",AP4044*30.42,AP4044)</f>
        <v>121.68</v>
      </c>
      <c r="AS4044">
        <v>20</v>
      </c>
      <c r="AT4044" s="4">
        <f>AR4044+AS4044</f>
        <v>141.68</v>
      </c>
      <c r="AU4044">
        <v>2</v>
      </c>
      <c r="AV4044" s="1">
        <f>AO4044+AT4044</f>
        <v>40726.68</v>
      </c>
      <c r="AW4044" s="1">
        <v>40787</v>
      </c>
      <c r="AX4044" s="2">
        <f>IF(AV4044&gt;=AW4044,1,2)</f>
        <v>2</v>
      </c>
      <c r="AY4044" s="2" t="str">
        <f>IF((AV4044+10)&gt;=AW4044,"SAVE","LATE")</f>
        <v>LATE</v>
      </c>
      <c r="AZ4044" t="s">
        <v>82</v>
      </c>
      <c r="BA4044" t="s">
        <v>1011</v>
      </c>
      <c r="BB4044" s="6">
        <v>2058138385</v>
      </c>
      <c r="BC4044">
        <v>1215089704</v>
      </c>
      <c r="BD4044" s="10">
        <v>3273228089</v>
      </c>
      <c r="BE4044" t="s">
        <v>7305</v>
      </c>
      <c r="BF4044">
        <v>0</v>
      </c>
      <c r="BG4044" t="s">
        <v>70</v>
      </c>
      <c r="BH4044">
        <v>-1</v>
      </c>
      <c r="BI4044" t="s">
        <v>7303</v>
      </c>
      <c r="BJ4044" t="s">
        <v>5685</v>
      </c>
      <c r="BK4044">
        <v>0</v>
      </c>
      <c r="BL4044" t="s">
        <v>85</v>
      </c>
      <c r="BM4044" t="s">
        <v>7306</v>
      </c>
    </row>
    <row r="4045" spans="1:65" x14ac:dyDescent="0.25">
      <c r="A4045">
        <v>2010</v>
      </c>
      <c r="B4045" t="s">
        <v>116</v>
      </c>
      <c r="C4045" t="s">
        <v>357</v>
      </c>
      <c r="D4045" t="s">
        <v>6774</v>
      </c>
      <c r="E4045" t="s">
        <v>6775</v>
      </c>
      <c r="F4045" t="s">
        <v>6776</v>
      </c>
      <c r="G4045">
        <v>1</v>
      </c>
      <c r="H4045" t="s">
        <v>46842</v>
      </c>
      <c r="I4045" t="s">
        <v>105</v>
      </c>
      <c r="J4045" t="s">
        <v>88</v>
      </c>
      <c r="K4045">
        <v>3</v>
      </c>
      <c r="L4045" t="s">
        <v>41838</v>
      </c>
      <c r="M4045">
        <v>30000000</v>
      </c>
      <c r="N4045" t="s">
        <v>41897</v>
      </c>
      <c r="O4045" t="s">
        <v>44398</v>
      </c>
      <c r="P4045" t="s">
        <v>90</v>
      </c>
      <c r="Q4045" t="s">
        <v>6777</v>
      </c>
      <c r="R4045" t="s">
        <v>6777</v>
      </c>
      <c r="S4045" t="s">
        <v>40719</v>
      </c>
      <c r="T4045" t="s">
        <v>5224</v>
      </c>
      <c r="U4045" t="s">
        <v>6922</v>
      </c>
      <c r="V4045">
        <v>1</v>
      </c>
      <c r="W4045" t="s">
        <v>6923</v>
      </c>
      <c r="X4045">
        <v>3045705921</v>
      </c>
      <c r="Y4045" t="s">
        <v>74</v>
      </c>
      <c r="Z4045" t="s">
        <v>75</v>
      </c>
      <c r="AA4045">
        <v>0</v>
      </c>
      <c r="AB4045" t="s">
        <v>76</v>
      </c>
      <c r="AC4045">
        <v>0</v>
      </c>
      <c r="AD4045" t="s">
        <v>76</v>
      </c>
      <c r="AE4045">
        <v>565322</v>
      </c>
      <c r="AF4045" t="s">
        <v>40104</v>
      </c>
      <c r="AG4045">
        <v>9004239559</v>
      </c>
      <c r="AH4045" t="s">
        <v>6924</v>
      </c>
      <c r="AI4045" t="s">
        <v>1605</v>
      </c>
      <c r="AJ4045" t="s">
        <v>41304</v>
      </c>
      <c r="AK4045">
        <v>19427525</v>
      </c>
      <c r="AL4045" t="s">
        <v>6925</v>
      </c>
      <c r="AM4045">
        <v>2011</v>
      </c>
      <c r="AN4045" s="1">
        <v>40633</v>
      </c>
      <c r="AO4045" s="1">
        <v>40662</v>
      </c>
      <c r="AP4045">
        <v>8</v>
      </c>
      <c r="AQ4045" t="s">
        <v>81</v>
      </c>
      <c r="AR4045" s="4">
        <f>IF(AQ4045="M",AP4045*30.42,AP4045)</f>
        <v>243.36</v>
      </c>
      <c r="AS4045">
        <v>0</v>
      </c>
      <c r="AT4045" s="4">
        <f>AR4045+AS4045</f>
        <v>243.36</v>
      </c>
      <c r="AU4045">
        <v>3</v>
      </c>
      <c r="AV4045" s="1">
        <f>AO4045+AT4045</f>
        <v>40905.360000000001</v>
      </c>
      <c r="AW4045" s="1">
        <v>40997</v>
      </c>
      <c r="AX4045" s="2">
        <f>IF(AV4045&gt;=AW4045,1,2)</f>
        <v>2</v>
      </c>
      <c r="AY4045" s="2" t="str">
        <f>IF((AV4045+10)&gt;=AW4045,"SAVE","LATE")</f>
        <v>LATE</v>
      </c>
      <c r="AZ4045" t="s">
        <v>82</v>
      </c>
      <c r="BA4045" t="s">
        <v>1011</v>
      </c>
      <c r="BB4045" s="6">
        <v>3144652972</v>
      </c>
      <c r="BC4045">
        <v>0</v>
      </c>
      <c r="BD4045" s="10">
        <v>3144652972</v>
      </c>
      <c r="BE4045" t="s">
        <v>40720</v>
      </c>
      <c r="BF4045">
        <v>0</v>
      </c>
      <c r="BG4045" t="s">
        <v>70</v>
      </c>
      <c r="BH4045">
        <v>-1</v>
      </c>
      <c r="BI4045" t="s">
        <v>6926</v>
      </c>
      <c r="BJ4045" t="s">
        <v>6927</v>
      </c>
      <c r="BK4045">
        <v>0</v>
      </c>
      <c r="BL4045" t="s">
        <v>85</v>
      </c>
      <c r="BM4045" t="s">
        <v>6928</v>
      </c>
    </row>
    <row r="4046" spans="1:65" x14ac:dyDescent="0.25">
      <c r="A4046">
        <v>2011</v>
      </c>
      <c r="B4046" t="s">
        <v>116</v>
      </c>
      <c r="C4046" t="s">
        <v>357</v>
      </c>
      <c r="D4046" t="s">
        <v>39327</v>
      </c>
      <c r="E4046" t="s">
        <v>358</v>
      </c>
      <c r="F4046" t="s">
        <v>359</v>
      </c>
      <c r="G4046">
        <v>1</v>
      </c>
      <c r="H4046" t="s">
        <v>46842</v>
      </c>
      <c r="I4046" t="s">
        <v>67</v>
      </c>
      <c r="J4046" t="s">
        <v>88</v>
      </c>
      <c r="K4046">
        <v>3</v>
      </c>
      <c r="L4046" t="s">
        <v>41838</v>
      </c>
      <c r="M4046">
        <v>30000000</v>
      </c>
      <c r="N4046" t="s">
        <v>41897</v>
      </c>
      <c r="O4046" t="s">
        <v>6522</v>
      </c>
      <c r="P4046" t="s">
        <v>90</v>
      </c>
      <c r="Q4046" t="s">
        <v>39326</v>
      </c>
      <c r="R4046" t="s">
        <v>39326</v>
      </c>
      <c r="S4046" t="s">
        <v>1600</v>
      </c>
      <c r="T4046" t="s">
        <v>6083</v>
      </c>
      <c r="U4046" t="s">
        <v>6523</v>
      </c>
      <c r="V4046">
        <v>2011006</v>
      </c>
      <c r="W4046">
        <v>704</v>
      </c>
      <c r="X4046">
        <v>6085868787</v>
      </c>
      <c r="Y4046" t="s">
        <v>74</v>
      </c>
      <c r="Z4046" t="s">
        <v>75</v>
      </c>
      <c r="AA4046">
        <v>0</v>
      </c>
      <c r="AB4046" t="s">
        <v>76</v>
      </c>
      <c r="AC4046">
        <v>0</v>
      </c>
      <c r="AD4046" t="s">
        <v>76</v>
      </c>
      <c r="AE4046">
        <v>780091</v>
      </c>
      <c r="AF4046" t="s">
        <v>40104</v>
      </c>
      <c r="AG4046" t="s">
        <v>6524</v>
      </c>
      <c r="AH4046" t="s">
        <v>6525</v>
      </c>
      <c r="AI4046" t="s">
        <v>39370</v>
      </c>
      <c r="AJ4046" t="s">
        <v>41304</v>
      </c>
      <c r="AK4046" t="s">
        <v>6526</v>
      </c>
      <c r="AL4046" t="s">
        <v>6527</v>
      </c>
      <c r="AM4046">
        <v>2011</v>
      </c>
      <c r="AN4046" s="1">
        <v>40865</v>
      </c>
      <c r="AO4046" s="1">
        <v>40865</v>
      </c>
      <c r="AP4046">
        <v>5</v>
      </c>
      <c r="AQ4046" t="s">
        <v>81</v>
      </c>
      <c r="AR4046" s="4">
        <f>IF(AQ4046="M",AP4046*30.42,AP4046)</f>
        <v>152.10000000000002</v>
      </c>
      <c r="AS4046">
        <v>45</v>
      </c>
      <c r="AT4046" s="4">
        <f>AR4046+AS4046</f>
        <v>197.10000000000002</v>
      </c>
      <c r="AU4046">
        <v>2</v>
      </c>
      <c r="AV4046" s="1">
        <f>AO4046+AT4046</f>
        <v>41062.1</v>
      </c>
      <c r="AW4046" s="1">
        <v>41124</v>
      </c>
      <c r="AX4046" s="2">
        <f>IF(AV4046&gt;=AW4046,1,2)</f>
        <v>2</v>
      </c>
      <c r="AY4046" s="2" t="str">
        <f>IF((AV4046+10)&gt;=AW4046,"SAVE","LATE")</f>
        <v>LATE</v>
      </c>
      <c r="AZ4046" t="s">
        <v>82</v>
      </c>
      <c r="BA4046" t="s">
        <v>1011</v>
      </c>
      <c r="BB4046" s="6">
        <v>5197592656</v>
      </c>
      <c r="BC4046">
        <v>758681863</v>
      </c>
      <c r="BD4046" s="10">
        <v>5956274519</v>
      </c>
      <c r="BE4046" t="s">
        <v>6522</v>
      </c>
      <c r="BF4046">
        <v>0</v>
      </c>
      <c r="BG4046" t="s">
        <v>70</v>
      </c>
      <c r="BH4046">
        <v>-1</v>
      </c>
      <c r="BI4046" t="s">
        <v>6528</v>
      </c>
      <c r="BJ4046" t="s">
        <v>3633</v>
      </c>
      <c r="BK4046">
        <v>0</v>
      </c>
      <c r="BL4046" t="s">
        <v>85</v>
      </c>
      <c r="BM4046" t="s">
        <v>6529</v>
      </c>
    </row>
    <row r="4047" spans="1:65" x14ac:dyDescent="0.25">
      <c r="A4047">
        <v>2011</v>
      </c>
      <c r="B4047" t="s">
        <v>116</v>
      </c>
      <c r="C4047" t="s">
        <v>130</v>
      </c>
      <c r="D4047" t="s">
        <v>40723</v>
      </c>
      <c r="E4047" t="s">
        <v>7984</v>
      </c>
      <c r="F4047" t="s">
        <v>7985</v>
      </c>
      <c r="G4047">
        <v>1</v>
      </c>
      <c r="H4047" t="s">
        <v>46842</v>
      </c>
      <c r="I4047" t="s">
        <v>105</v>
      </c>
      <c r="J4047" t="s">
        <v>88</v>
      </c>
      <c r="K4047">
        <v>3</v>
      </c>
      <c r="L4047" t="s">
        <v>41838</v>
      </c>
      <c r="M4047">
        <v>72000000</v>
      </c>
      <c r="N4047" t="s">
        <v>41840</v>
      </c>
      <c r="O4047" t="s">
        <v>44405</v>
      </c>
      <c r="P4047" t="s">
        <v>90</v>
      </c>
      <c r="Q4047" t="s">
        <v>40724</v>
      </c>
      <c r="R4047" t="s">
        <v>40724</v>
      </c>
      <c r="S4047" t="s">
        <v>40725</v>
      </c>
      <c r="T4047" t="s">
        <v>6123</v>
      </c>
      <c r="U4047" t="s">
        <v>7986</v>
      </c>
      <c r="V4047" t="s">
        <v>5829</v>
      </c>
      <c r="W4047" t="s">
        <v>7987</v>
      </c>
      <c r="X4047">
        <v>1173796221</v>
      </c>
      <c r="Y4047" t="s">
        <v>122</v>
      </c>
      <c r="Z4047" t="s">
        <v>123</v>
      </c>
      <c r="AA4047">
        <v>0</v>
      </c>
      <c r="AB4047" t="s">
        <v>76</v>
      </c>
      <c r="AC4047">
        <v>0</v>
      </c>
      <c r="AD4047" t="s">
        <v>76</v>
      </c>
      <c r="AE4047">
        <v>589274</v>
      </c>
      <c r="AF4047" t="s">
        <v>41304</v>
      </c>
      <c r="AG4047" t="s">
        <v>7988</v>
      </c>
      <c r="AH4047" t="s">
        <v>7989</v>
      </c>
      <c r="AI4047" t="s">
        <v>1605</v>
      </c>
      <c r="AJ4047" t="s">
        <v>41304</v>
      </c>
      <c r="AK4047" t="s">
        <v>7988</v>
      </c>
      <c r="AL4047" t="s">
        <v>7989</v>
      </c>
      <c r="AM4047">
        <v>2011</v>
      </c>
      <c r="AN4047" s="1">
        <v>40693</v>
      </c>
      <c r="AO4047" s="1">
        <v>40704</v>
      </c>
      <c r="AP4047">
        <v>10</v>
      </c>
      <c r="AQ4047" t="s">
        <v>81</v>
      </c>
      <c r="AR4047" s="4">
        <f>IF(AQ4047="M",AP4047*30.42,AP4047)</f>
        <v>304.20000000000005</v>
      </c>
      <c r="AS4047">
        <v>0</v>
      </c>
      <c r="AT4047" s="4">
        <f>AR4047+AS4047</f>
        <v>304.20000000000005</v>
      </c>
      <c r="AU4047">
        <v>8</v>
      </c>
      <c r="AV4047" s="1">
        <f>AO4047+AT4047</f>
        <v>41008.199999999997</v>
      </c>
      <c r="AW4047" s="1">
        <v>41253</v>
      </c>
      <c r="AX4047" s="2">
        <f>IF(AV4047&gt;=AW4047,1,2)</f>
        <v>2</v>
      </c>
      <c r="AY4047" s="2" t="str">
        <f>IF((AV4047+10)&gt;=AW4047,"SAVE","LATE")</f>
        <v>LATE</v>
      </c>
      <c r="AZ4047" t="s">
        <v>82</v>
      </c>
      <c r="BA4047" t="s">
        <v>1011</v>
      </c>
      <c r="BB4047" s="6">
        <v>1173792221</v>
      </c>
      <c r="BC4047">
        <v>991853656</v>
      </c>
      <c r="BD4047" s="10">
        <v>2165645877</v>
      </c>
      <c r="BE4047" t="s">
        <v>44405</v>
      </c>
      <c r="BF4047">
        <v>0</v>
      </c>
      <c r="BG4047" t="s">
        <v>70</v>
      </c>
      <c r="BH4047">
        <v>-1</v>
      </c>
      <c r="BI4047" t="s">
        <v>7989</v>
      </c>
      <c r="BJ4047" t="s">
        <v>7990</v>
      </c>
      <c r="BK4047">
        <v>0</v>
      </c>
      <c r="BL4047" t="s">
        <v>85</v>
      </c>
      <c r="BM4047" t="s">
        <v>7991</v>
      </c>
    </row>
    <row r="4048" spans="1:65" x14ac:dyDescent="0.25">
      <c r="A4048">
        <v>2011</v>
      </c>
      <c r="B4048" t="s">
        <v>64</v>
      </c>
      <c r="C4048" t="s">
        <v>65</v>
      </c>
      <c r="D4048" t="s">
        <v>40101</v>
      </c>
      <c r="E4048">
        <v>800215807</v>
      </c>
      <c r="F4048" t="s">
        <v>181</v>
      </c>
      <c r="G4048">
        <v>12</v>
      </c>
      <c r="H4048" t="s">
        <v>41881</v>
      </c>
      <c r="I4048" t="s">
        <v>67</v>
      </c>
      <c r="J4048" t="s">
        <v>68</v>
      </c>
      <c r="K4048">
        <v>3</v>
      </c>
      <c r="L4048" t="s">
        <v>41838</v>
      </c>
      <c r="M4048">
        <v>72000000</v>
      </c>
      <c r="N4048" t="s">
        <v>41840</v>
      </c>
      <c r="O4048" t="s">
        <v>10273</v>
      </c>
      <c r="P4048" t="s">
        <v>90</v>
      </c>
      <c r="Q4048" t="s">
        <v>70</v>
      </c>
      <c r="R4048" t="s">
        <v>70</v>
      </c>
      <c r="S4048" t="s">
        <v>40725</v>
      </c>
      <c r="T4048" s="3">
        <v>40612</v>
      </c>
      <c r="U4048" t="s">
        <v>10274</v>
      </c>
      <c r="V4048" t="s">
        <v>10275</v>
      </c>
      <c r="W4048" t="s">
        <v>10275</v>
      </c>
      <c r="X4048">
        <v>270300000</v>
      </c>
      <c r="Y4048" t="s">
        <v>122</v>
      </c>
      <c r="Z4048" t="s">
        <v>123</v>
      </c>
      <c r="AA4048">
        <v>0</v>
      </c>
      <c r="AB4048" t="s">
        <v>76</v>
      </c>
      <c r="AC4048">
        <v>0</v>
      </c>
      <c r="AD4048" t="s">
        <v>76</v>
      </c>
      <c r="AE4048">
        <v>637245</v>
      </c>
      <c r="AF4048" t="s">
        <v>40104</v>
      </c>
      <c r="AG4048" t="s">
        <v>10276</v>
      </c>
      <c r="AH4048" t="s">
        <v>40726</v>
      </c>
      <c r="AI4048" t="s">
        <v>1605</v>
      </c>
      <c r="AJ4048" t="s">
        <v>41304</v>
      </c>
      <c r="AK4048">
        <v>6793361</v>
      </c>
      <c r="AL4048" t="s">
        <v>10277</v>
      </c>
      <c r="AM4048">
        <v>2011</v>
      </c>
      <c r="AN4048" s="1">
        <v>40717</v>
      </c>
      <c r="AO4048" s="1">
        <v>40800</v>
      </c>
      <c r="AP4048">
        <v>109</v>
      </c>
      <c r="AQ4048" t="s">
        <v>74</v>
      </c>
      <c r="AR4048" s="4">
        <f>IF(AQ4048="M",AP4048*30.42,AP4048)</f>
        <v>109</v>
      </c>
      <c r="AS4048">
        <v>0</v>
      </c>
      <c r="AT4048" s="4">
        <f>AR4048+AS4048</f>
        <v>109</v>
      </c>
      <c r="AU4048">
        <v>12</v>
      </c>
      <c r="AV4048" s="1">
        <f>AO4048+AT4048</f>
        <v>40909</v>
      </c>
      <c r="AW4048" s="1">
        <v>41166</v>
      </c>
      <c r="AX4048" s="2">
        <f>IF(AV4048&gt;=AW4048,1,2)</f>
        <v>2</v>
      </c>
      <c r="AY4048" s="2" t="str">
        <f>IF((AV4048+10)&gt;=AW4048,"SAVE","LATE")</f>
        <v>LATE</v>
      </c>
      <c r="AZ4048" t="s">
        <v>82</v>
      </c>
      <c r="BA4048" t="s">
        <v>1011</v>
      </c>
      <c r="BB4048" s="6">
        <v>270300000</v>
      </c>
      <c r="BC4048">
        <v>0</v>
      </c>
      <c r="BD4048" s="10">
        <v>270300000</v>
      </c>
      <c r="BE4048" t="s">
        <v>10273</v>
      </c>
      <c r="BF4048">
        <v>0</v>
      </c>
      <c r="BG4048" t="s">
        <v>70</v>
      </c>
      <c r="BH4048">
        <v>-1</v>
      </c>
      <c r="BI4048" t="s">
        <v>70</v>
      </c>
      <c r="BJ4048" t="s">
        <v>70</v>
      </c>
      <c r="BK4048">
        <v>0</v>
      </c>
      <c r="BL4048" t="s">
        <v>85</v>
      </c>
      <c r="BM4048" t="s">
        <v>10278</v>
      </c>
    </row>
    <row r="4049" spans="1:65" x14ac:dyDescent="0.25">
      <c r="A4049">
        <v>2011</v>
      </c>
      <c r="B4049" t="s">
        <v>116</v>
      </c>
      <c r="C4049" t="s">
        <v>117</v>
      </c>
      <c r="D4049" t="s">
        <v>40727</v>
      </c>
      <c r="E4049" t="s">
        <v>8656</v>
      </c>
      <c r="F4049" t="s">
        <v>8657</v>
      </c>
      <c r="G4049">
        <v>1</v>
      </c>
      <c r="H4049" t="s">
        <v>46842</v>
      </c>
      <c r="I4049" t="s">
        <v>67</v>
      </c>
      <c r="J4049" t="s">
        <v>88</v>
      </c>
      <c r="K4049">
        <v>3</v>
      </c>
      <c r="L4049" t="s">
        <v>41838</v>
      </c>
      <c r="M4049">
        <v>72000000</v>
      </c>
      <c r="N4049" t="s">
        <v>41840</v>
      </c>
      <c r="O4049" t="s">
        <v>44407</v>
      </c>
      <c r="P4049" t="s">
        <v>90</v>
      </c>
      <c r="Q4049" t="s">
        <v>6777</v>
      </c>
      <c r="R4049" t="s">
        <v>6777</v>
      </c>
      <c r="S4049" t="s">
        <v>8658</v>
      </c>
      <c r="T4049" t="s">
        <v>8659</v>
      </c>
      <c r="U4049" t="s">
        <v>8660</v>
      </c>
      <c r="V4049" t="s">
        <v>8661</v>
      </c>
      <c r="W4049" t="s">
        <v>8662</v>
      </c>
      <c r="X4049">
        <v>714219986</v>
      </c>
      <c r="Y4049" t="s">
        <v>122</v>
      </c>
      <c r="Z4049" t="s">
        <v>123</v>
      </c>
      <c r="AA4049">
        <v>0</v>
      </c>
      <c r="AB4049" t="s">
        <v>76</v>
      </c>
      <c r="AC4049">
        <v>0</v>
      </c>
      <c r="AD4049" t="s">
        <v>76</v>
      </c>
      <c r="AE4049">
        <v>642364</v>
      </c>
      <c r="AF4049" t="s">
        <v>40104</v>
      </c>
      <c r="AG4049" t="s">
        <v>8663</v>
      </c>
      <c r="AH4049" t="s">
        <v>8664</v>
      </c>
      <c r="AI4049" t="s">
        <v>1605</v>
      </c>
      <c r="AJ4049" t="s">
        <v>41304</v>
      </c>
      <c r="AK4049" t="s">
        <v>8665</v>
      </c>
      <c r="AL4049" t="s">
        <v>8666</v>
      </c>
      <c r="AM4049">
        <v>2011</v>
      </c>
      <c r="AN4049" s="1">
        <v>40816</v>
      </c>
      <c r="AO4049" s="1">
        <v>40816</v>
      </c>
      <c r="AP4049">
        <v>4</v>
      </c>
      <c r="AQ4049" t="s">
        <v>81</v>
      </c>
      <c r="AR4049" s="4">
        <f>IF(AQ4049="M",AP4049*30.42,AP4049)</f>
        <v>121.68</v>
      </c>
      <c r="AS4049">
        <v>0</v>
      </c>
      <c r="AT4049" s="4">
        <f>AR4049+AS4049</f>
        <v>121.68</v>
      </c>
      <c r="AU4049">
        <v>4</v>
      </c>
      <c r="AV4049" s="1">
        <f>AO4049+AT4049</f>
        <v>40937.68</v>
      </c>
      <c r="AW4049" s="1">
        <v>41059</v>
      </c>
      <c r="AX4049" s="2">
        <f>IF(AV4049&gt;=AW4049,1,2)</f>
        <v>2</v>
      </c>
      <c r="AY4049" s="2" t="str">
        <f>IF((AV4049+10)&gt;=AW4049,"SAVE","LATE")</f>
        <v>LATE</v>
      </c>
      <c r="AZ4049" t="s">
        <v>82</v>
      </c>
      <c r="BA4049" t="s">
        <v>1011</v>
      </c>
      <c r="BB4049" s="6">
        <v>711257058</v>
      </c>
      <c r="BC4049">
        <v>331864449</v>
      </c>
      <c r="BD4049" s="10">
        <v>1043121507</v>
      </c>
      <c r="BE4049" t="s">
        <v>44407</v>
      </c>
      <c r="BF4049">
        <v>0</v>
      </c>
      <c r="BG4049" t="s">
        <v>70</v>
      </c>
      <c r="BH4049">
        <v>-1</v>
      </c>
      <c r="BI4049" t="s">
        <v>8667</v>
      </c>
      <c r="BJ4049" t="s">
        <v>8667</v>
      </c>
      <c r="BK4049">
        <v>0</v>
      </c>
      <c r="BL4049" t="s">
        <v>85</v>
      </c>
      <c r="BM4049" t="s">
        <v>8668</v>
      </c>
    </row>
    <row r="4050" spans="1:65" x14ac:dyDescent="0.25">
      <c r="A4050">
        <v>2011</v>
      </c>
      <c r="B4050" t="s">
        <v>64</v>
      </c>
      <c r="C4050" t="s">
        <v>65</v>
      </c>
      <c r="D4050" t="s">
        <v>40101</v>
      </c>
      <c r="E4050">
        <v>800215807</v>
      </c>
      <c r="F4050" t="s">
        <v>181</v>
      </c>
      <c r="G4050">
        <v>12</v>
      </c>
      <c r="H4050" t="s">
        <v>41881</v>
      </c>
      <c r="I4050" t="s">
        <v>67</v>
      </c>
      <c r="J4050" t="s">
        <v>68</v>
      </c>
      <c r="K4050">
        <v>3</v>
      </c>
      <c r="L4050" t="s">
        <v>41838</v>
      </c>
      <c r="M4050">
        <v>72000000</v>
      </c>
      <c r="N4050" t="s">
        <v>41840</v>
      </c>
      <c r="O4050" t="s">
        <v>10169</v>
      </c>
      <c r="P4050" t="s">
        <v>90</v>
      </c>
      <c r="Q4050" t="s">
        <v>70</v>
      </c>
      <c r="R4050" t="s">
        <v>70</v>
      </c>
      <c r="S4050" t="s">
        <v>8658</v>
      </c>
      <c r="T4050" s="3">
        <v>40612</v>
      </c>
      <c r="U4050" t="s">
        <v>10170</v>
      </c>
      <c r="V4050" t="s">
        <v>10171</v>
      </c>
      <c r="W4050" t="s">
        <v>10171</v>
      </c>
      <c r="X4050">
        <v>289000000</v>
      </c>
      <c r="Y4050" t="s">
        <v>122</v>
      </c>
      <c r="Z4050" t="s">
        <v>123</v>
      </c>
      <c r="AA4050">
        <v>0</v>
      </c>
      <c r="AB4050" t="s">
        <v>76</v>
      </c>
      <c r="AC4050">
        <v>0</v>
      </c>
      <c r="AD4050" t="s">
        <v>76</v>
      </c>
      <c r="AE4050">
        <v>637131</v>
      </c>
      <c r="AF4050" t="s">
        <v>40104</v>
      </c>
      <c r="AG4050" t="s">
        <v>10172</v>
      </c>
      <c r="AH4050" t="s">
        <v>10173</v>
      </c>
      <c r="AI4050" t="s">
        <v>1605</v>
      </c>
      <c r="AJ4050" t="s">
        <v>41304</v>
      </c>
      <c r="AK4050">
        <v>77010866</v>
      </c>
      <c r="AL4050" t="s">
        <v>10174</v>
      </c>
      <c r="AM4050">
        <v>2011</v>
      </c>
      <c r="AN4050" s="1">
        <v>40723</v>
      </c>
      <c r="AO4050" s="1">
        <v>40779</v>
      </c>
      <c r="AP4050">
        <v>130</v>
      </c>
      <c r="AQ4050" t="s">
        <v>74</v>
      </c>
      <c r="AR4050" s="4">
        <f>IF(AQ4050="M",AP4050*30.42,AP4050)</f>
        <v>130</v>
      </c>
      <c r="AS4050">
        <v>0</v>
      </c>
      <c r="AT4050" s="4">
        <f>AR4050+AS4050</f>
        <v>130</v>
      </c>
      <c r="AU4050">
        <v>12</v>
      </c>
      <c r="AV4050" s="1">
        <f>AO4050+AT4050</f>
        <v>40909</v>
      </c>
      <c r="AW4050" s="1">
        <v>41145</v>
      </c>
      <c r="AX4050" s="2">
        <f>IF(AV4050&gt;=AW4050,1,2)</f>
        <v>2</v>
      </c>
      <c r="AY4050" s="2" t="str">
        <f>IF((AV4050+10)&gt;=AW4050,"SAVE","LATE")</f>
        <v>LATE</v>
      </c>
      <c r="AZ4050" t="s">
        <v>82</v>
      </c>
      <c r="BA4050" t="s">
        <v>1011</v>
      </c>
      <c r="BB4050" s="6">
        <v>289000000</v>
      </c>
      <c r="BC4050">
        <v>0</v>
      </c>
      <c r="BD4050" s="10">
        <v>289000000</v>
      </c>
      <c r="BE4050" t="s">
        <v>10169</v>
      </c>
      <c r="BF4050">
        <v>0</v>
      </c>
      <c r="BG4050" t="s">
        <v>70</v>
      </c>
      <c r="BH4050">
        <v>-1</v>
      </c>
      <c r="BI4050" t="s">
        <v>70</v>
      </c>
      <c r="BJ4050" t="s">
        <v>70</v>
      </c>
      <c r="BK4050">
        <v>0</v>
      </c>
      <c r="BL4050" t="s">
        <v>85</v>
      </c>
      <c r="BM4050" t="s">
        <v>10175</v>
      </c>
    </row>
    <row r="4051" spans="1:65" x14ac:dyDescent="0.25">
      <c r="A4051">
        <v>2011</v>
      </c>
      <c r="B4051" t="s">
        <v>64</v>
      </c>
      <c r="C4051" t="s">
        <v>65</v>
      </c>
      <c r="D4051" t="s">
        <v>40101</v>
      </c>
      <c r="E4051">
        <v>800215807</v>
      </c>
      <c r="F4051" t="s">
        <v>12915</v>
      </c>
      <c r="G4051">
        <v>13</v>
      </c>
      <c r="H4051" t="s">
        <v>41891</v>
      </c>
      <c r="I4051" t="s">
        <v>67</v>
      </c>
      <c r="J4051" t="s">
        <v>88</v>
      </c>
      <c r="K4051">
        <v>3</v>
      </c>
      <c r="L4051" t="s">
        <v>41838</v>
      </c>
      <c r="M4051">
        <v>72000000</v>
      </c>
      <c r="N4051" t="s">
        <v>41840</v>
      </c>
      <c r="O4051" t="s">
        <v>12916</v>
      </c>
      <c r="P4051" t="s">
        <v>90</v>
      </c>
      <c r="Q4051" t="s">
        <v>6777</v>
      </c>
      <c r="R4051" t="s">
        <v>6777</v>
      </c>
      <c r="S4051" t="s">
        <v>8658</v>
      </c>
      <c r="T4051" s="3">
        <v>40797</v>
      </c>
      <c r="U4051" t="s">
        <v>12917</v>
      </c>
      <c r="V4051" t="s">
        <v>12918</v>
      </c>
      <c r="W4051" t="s">
        <v>12919</v>
      </c>
      <c r="X4051">
        <v>45268143</v>
      </c>
      <c r="Y4051" t="s">
        <v>122</v>
      </c>
      <c r="Z4051" t="s">
        <v>123</v>
      </c>
      <c r="AA4051">
        <v>0</v>
      </c>
      <c r="AB4051" t="s">
        <v>76</v>
      </c>
      <c r="AC4051">
        <v>0</v>
      </c>
      <c r="AD4051" t="s">
        <v>76</v>
      </c>
      <c r="AE4051">
        <v>1249283</v>
      </c>
      <c r="AF4051" t="s">
        <v>40104</v>
      </c>
      <c r="AG4051" t="s">
        <v>12920</v>
      </c>
      <c r="AH4051" t="s">
        <v>12921</v>
      </c>
      <c r="AI4051" t="s">
        <v>1605</v>
      </c>
      <c r="AJ4051" t="s">
        <v>41304</v>
      </c>
      <c r="AK4051">
        <v>77193071</v>
      </c>
      <c r="AL4051" t="s">
        <v>12922</v>
      </c>
      <c r="AM4051">
        <v>2011</v>
      </c>
      <c r="AN4051" s="1">
        <v>40866</v>
      </c>
      <c r="AO4051" s="1">
        <v>40882</v>
      </c>
      <c r="AP4051">
        <v>26</v>
      </c>
      <c r="AQ4051" t="s">
        <v>74</v>
      </c>
      <c r="AR4051" s="4">
        <f>IF(AQ4051="M",AP4051*30.42,AP4051)</f>
        <v>26</v>
      </c>
      <c r="AS4051">
        <v>0</v>
      </c>
      <c r="AT4051" s="4">
        <f>AR4051+AS4051</f>
        <v>26</v>
      </c>
      <c r="AU4051">
        <v>1</v>
      </c>
      <c r="AV4051" s="1">
        <f>AO4051+AT4051</f>
        <v>40908</v>
      </c>
      <c r="AW4051" s="1">
        <v>40939</v>
      </c>
      <c r="AX4051" s="2">
        <f>IF(AV4051&gt;=AW4051,1,2)</f>
        <v>2</v>
      </c>
      <c r="AY4051" s="2" t="str">
        <f>IF((AV4051+10)&gt;=AW4051,"SAVE","LATE")</f>
        <v>LATE</v>
      </c>
      <c r="AZ4051" t="s">
        <v>82</v>
      </c>
      <c r="BA4051" t="s">
        <v>1011</v>
      </c>
      <c r="BB4051" s="6">
        <v>38477921</v>
      </c>
      <c r="BC4051">
        <v>0</v>
      </c>
      <c r="BD4051" s="10">
        <v>38477921</v>
      </c>
      <c r="BE4051" t="s">
        <v>12923</v>
      </c>
      <c r="BF4051">
        <v>0</v>
      </c>
      <c r="BG4051" t="s">
        <v>70</v>
      </c>
      <c r="BH4051">
        <v>-1</v>
      </c>
      <c r="BI4051" t="s">
        <v>70</v>
      </c>
      <c r="BJ4051" t="s">
        <v>70</v>
      </c>
      <c r="BK4051">
        <v>0</v>
      </c>
      <c r="BL4051" t="s">
        <v>85</v>
      </c>
      <c r="BM4051" t="s">
        <v>12924</v>
      </c>
    </row>
    <row r="4052" spans="1:65" x14ac:dyDescent="0.25">
      <c r="A4052">
        <v>2011</v>
      </c>
      <c r="B4052" t="s">
        <v>116</v>
      </c>
      <c r="C4052" t="s">
        <v>117</v>
      </c>
      <c r="D4052" t="s">
        <v>40727</v>
      </c>
      <c r="E4052" t="s">
        <v>8656</v>
      </c>
      <c r="F4052" t="s">
        <v>8657</v>
      </c>
      <c r="G4052">
        <v>12</v>
      </c>
      <c r="H4052" t="s">
        <v>41881</v>
      </c>
      <c r="I4052" t="s">
        <v>105</v>
      </c>
      <c r="J4052" t="s">
        <v>42026</v>
      </c>
      <c r="K4052">
        <v>3</v>
      </c>
      <c r="L4052" t="s">
        <v>41838</v>
      </c>
      <c r="M4052">
        <v>80000000</v>
      </c>
      <c r="N4052" t="s">
        <v>348</v>
      </c>
      <c r="O4052" t="s">
        <v>44408</v>
      </c>
      <c r="P4052" t="s">
        <v>90</v>
      </c>
      <c r="Q4052" t="s">
        <v>70</v>
      </c>
      <c r="R4052" t="s">
        <v>70</v>
      </c>
      <c r="S4052" t="s">
        <v>8658</v>
      </c>
      <c r="T4052" t="s">
        <v>3095</v>
      </c>
      <c r="U4052" t="s">
        <v>13073</v>
      </c>
      <c r="V4052" t="s">
        <v>13074</v>
      </c>
      <c r="W4052" t="s">
        <v>13074</v>
      </c>
      <c r="X4052">
        <v>12000000</v>
      </c>
      <c r="Y4052" t="s">
        <v>122</v>
      </c>
      <c r="Z4052" t="s">
        <v>123</v>
      </c>
      <c r="AA4052">
        <v>0</v>
      </c>
      <c r="AB4052" t="s">
        <v>76</v>
      </c>
      <c r="AC4052">
        <v>0</v>
      </c>
      <c r="AD4052" t="s">
        <v>76</v>
      </c>
      <c r="AE4052">
        <v>497810</v>
      </c>
      <c r="AF4052" t="s">
        <v>41304</v>
      </c>
      <c r="AG4052" t="s">
        <v>13075</v>
      </c>
      <c r="AH4052" t="s">
        <v>13076</v>
      </c>
      <c r="AI4052" t="s">
        <v>1605</v>
      </c>
      <c r="AJ4052" t="s">
        <v>41304</v>
      </c>
      <c r="AK4052" t="s">
        <v>13075</v>
      </c>
      <c r="AL4052" t="s">
        <v>13076</v>
      </c>
      <c r="AM4052">
        <v>2011</v>
      </c>
      <c r="AN4052" s="1">
        <v>40588</v>
      </c>
      <c r="AO4052" s="1">
        <v>40590</v>
      </c>
      <c r="AP4052">
        <v>6</v>
      </c>
      <c r="AQ4052" t="s">
        <v>81</v>
      </c>
      <c r="AR4052" s="4">
        <f>IF(AQ4052="M",AP4052*30.42,AP4052)</f>
        <v>182.52</v>
      </c>
      <c r="AS4052">
        <v>0</v>
      </c>
      <c r="AT4052" s="4">
        <f>AR4052+AS4052</f>
        <v>182.52</v>
      </c>
      <c r="AU4052">
        <v>3</v>
      </c>
      <c r="AV4052" s="1">
        <f>AO4052+AT4052</f>
        <v>40772.519999999997</v>
      </c>
      <c r="AW4052" s="1">
        <v>40863</v>
      </c>
      <c r="AX4052" s="2">
        <f>IF(AV4052&gt;=AW4052,1,2)</f>
        <v>2</v>
      </c>
      <c r="AY4052" s="2" t="str">
        <f>IF((AV4052+10)&gt;=AW4052,"SAVE","LATE")</f>
        <v>LATE</v>
      </c>
      <c r="AZ4052" t="s">
        <v>82</v>
      </c>
      <c r="BA4052" t="s">
        <v>1011</v>
      </c>
      <c r="BB4052" s="6">
        <v>12000000</v>
      </c>
      <c r="BC4052">
        <v>6000000</v>
      </c>
      <c r="BD4052" s="10">
        <v>18000000</v>
      </c>
      <c r="BE4052" t="s">
        <v>44409</v>
      </c>
      <c r="BF4052">
        <v>0</v>
      </c>
      <c r="BG4052" t="s">
        <v>70</v>
      </c>
      <c r="BH4052">
        <v>-1</v>
      </c>
      <c r="BI4052" t="s">
        <v>70</v>
      </c>
      <c r="BJ4052" t="s">
        <v>70</v>
      </c>
      <c r="BK4052">
        <v>0</v>
      </c>
      <c r="BL4052" t="s">
        <v>85</v>
      </c>
      <c r="BM4052" t="s">
        <v>13077</v>
      </c>
    </row>
    <row r="4053" spans="1:65" x14ac:dyDescent="0.25">
      <c r="A4053">
        <v>2011</v>
      </c>
      <c r="B4053" t="s">
        <v>116</v>
      </c>
      <c r="C4053" t="s">
        <v>117</v>
      </c>
      <c r="D4053" t="s">
        <v>40727</v>
      </c>
      <c r="E4053" t="s">
        <v>8656</v>
      </c>
      <c r="F4053" t="s">
        <v>8657</v>
      </c>
      <c r="G4053">
        <v>13</v>
      </c>
      <c r="H4053" t="s">
        <v>41891</v>
      </c>
      <c r="I4053" t="s">
        <v>105</v>
      </c>
      <c r="J4053" t="s">
        <v>88</v>
      </c>
      <c r="K4053">
        <v>3</v>
      </c>
      <c r="L4053" t="s">
        <v>41838</v>
      </c>
      <c r="M4053">
        <v>86000000</v>
      </c>
      <c r="N4053" t="s">
        <v>42179</v>
      </c>
      <c r="O4053" t="s">
        <v>44410</v>
      </c>
      <c r="P4053" t="s">
        <v>90</v>
      </c>
      <c r="Q4053" t="s">
        <v>70</v>
      </c>
      <c r="R4053" t="s">
        <v>70</v>
      </c>
      <c r="S4053" t="s">
        <v>8658</v>
      </c>
      <c r="T4053" s="3">
        <v>40546</v>
      </c>
      <c r="U4053" t="s">
        <v>13138</v>
      </c>
      <c r="V4053" t="s">
        <v>13139</v>
      </c>
      <c r="W4053" t="s">
        <v>13139</v>
      </c>
      <c r="X4053">
        <v>7200000</v>
      </c>
      <c r="Y4053" t="s">
        <v>122</v>
      </c>
      <c r="Z4053" t="s">
        <v>123</v>
      </c>
      <c r="AA4053">
        <v>0</v>
      </c>
      <c r="AB4053" t="s">
        <v>76</v>
      </c>
      <c r="AC4053">
        <v>0</v>
      </c>
      <c r="AD4053" t="s">
        <v>76</v>
      </c>
      <c r="AE4053">
        <v>503810</v>
      </c>
      <c r="AF4053" t="s">
        <v>41304</v>
      </c>
      <c r="AG4053" t="s">
        <v>13140</v>
      </c>
      <c r="AH4053" t="s">
        <v>13141</v>
      </c>
      <c r="AI4053" t="s">
        <v>1605</v>
      </c>
      <c r="AJ4053" t="s">
        <v>41304</v>
      </c>
      <c r="AK4053" t="s">
        <v>13140</v>
      </c>
      <c r="AL4053" t="s">
        <v>13141</v>
      </c>
      <c r="AM4053">
        <v>2011</v>
      </c>
      <c r="AN4053" s="1">
        <v>40599</v>
      </c>
      <c r="AO4053" s="1">
        <v>40602</v>
      </c>
      <c r="AP4053">
        <v>6</v>
      </c>
      <c r="AQ4053" t="s">
        <v>81</v>
      </c>
      <c r="AR4053" s="4">
        <f>IF(AQ4053="M",AP4053*30.42,AP4053)</f>
        <v>182.52</v>
      </c>
      <c r="AS4053">
        <v>0</v>
      </c>
      <c r="AT4053" s="4">
        <f>AR4053+AS4053</f>
        <v>182.52</v>
      </c>
      <c r="AU4053">
        <v>3</v>
      </c>
      <c r="AV4053" s="1">
        <f>AO4053+AT4053</f>
        <v>40784.519999999997</v>
      </c>
      <c r="AW4053" s="1">
        <v>40875</v>
      </c>
      <c r="AX4053" s="2">
        <f>IF(AV4053&gt;=AW4053,1,2)</f>
        <v>2</v>
      </c>
      <c r="AY4053" s="2" t="str">
        <f>IF((AV4053+10)&gt;=AW4053,"SAVE","LATE")</f>
        <v>LATE</v>
      </c>
      <c r="AZ4053" t="s">
        <v>82</v>
      </c>
      <c r="BA4053" t="s">
        <v>1011</v>
      </c>
      <c r="BB4053" s="6">
        <v>7200000</v>
      </c>
      <c r="BC4053">
        <v>3600000</v>
      </c>
      <c r="BD4053" s="10">
        <v>10800000</v>
      </c>
      <c r="BE4053" t="s">
        <v>44410</v>
      </c>
      <c r="BF4053">
        <v>0</v>
      </c>
      <c r="BG4053" t="s">
        <v>70</v>
      </c>
      <c r="BH4053">
        <v>-1</v>
      </c>
      <c r="BI4053" t="s">
        <v>70</v>
      </c>
      <c r="BJ4053" t="s">
        <v>70</v>
      </c>
      <c r="BK4053">
        <v>0</v>
      </c>
      <c r="BL4053" t="s">
        <v>85</v>
      </c>
      <c r="BM4053" t="s">
        <v>13142</v>
      </c>
    </row>
    <row r="4054" spans="1:65" x14ac:dyDescent="0.25">
      <c r="A4054">
        <v>2011</v>
      </c>
      <c r="B4054" t="s">
        <v>116</v>
      </c>
      <c r="C4054" t="s">
        <v>117</v>
      </c>
      <c r="D4054" t="s">
        <v>40727</v>
      </c>
      <c r="E4054" t="s">
        <v>8656</v>
      </c>
      <c r="F4054" t="s">
        <v>8657</v>
      </c>
      <c r="G4054">
        <v>12</v>
      </c>
      <c r="H4054" t="s">
        <v>41881</v>
      </c>
      <c r="I4054" t="s">
        <v>105</v>
      </c>
      <c r="J4054" t="s">
        <v>42026</v>
      </c>
      <c r="K4054">
        <v>3</v>
      </c>
      <c r="L4054" t="s">
        <v>41838</v>
      </c>
      <c r="M4054">
        <v>80000000</v>
      </c>
      <c r="N4054" t="s">
        <v>348</v>
      </c>
      <c r="O4054" t="s">
        <v>44411</v>
      </c>
      <c r="P4054" t="s">
        <v>90</v>
      </c>
      <c r="Q4054" t="s">
        <v>70</v>
      </c>
      <c r="R4054" t="s">
        <v>70</v>
      </c>
      <c r="S4054" t="s">
        <v>8658</v>
      </c>
      <c r="T4054" s="3">
        <v>40577</v>
      </c>
      <c r="U4054" t="s">
        <v>13143</v>
      </c>
      <c r="V4054" t="s">
        <v>13144</v>
      </c>
      <c r="W4054" t="s">
        <v>13144</v>
      </c>
      <c r="X4054">
        <v>7200000</v>
      </c>
      <c r="Y4054" t="s">
        <v>122</v>
      </c>
      <c r="Z4054" t="s">
        <v>123</v>
      </c>
      <c r="AA4054">
        <v>0</v>
      </c>
      <c r="AB4054" t="s">
        <v>76</v>
      </c>
      <c r="AC4054">
        <v>0</v>
      </c>
      <c r="AD4054" t="s">
        <v>76</v>
      </c>
      <c r="AE4054">
        <v>504194</v>
      </c>
      <c r="AF4054" t="s">
        <v>41304</v>
      </c>
      <c r="AG4054" t="s">
        <v>13145</v>
      </c>
      <c r="AH4054" t="s">
        <v>13146</v>
      </c>
      <c r="AI4054" t="s">
        <v>1605</v>
      </c>
      <c r="AJ4054" t="s">
        <v>41304</v>
      </c>
      <c r="AK4054" t="s">
        <v>13145</v>
      </c>
      <c r="AL4054" t="s">
        <v>13146</v>
      </c>
      <c r="AM4054">
        <v>2011</v>
      </c>
      <c r="AN4054" s="1">
        <v>40603</v>
      </c>
      <c r="AO4054" s="1">
        <v>40603</v>
      </c>
      <c r="AP4054">
        <v>6</v>
      </c>
      <c r="AQ4054" t="s">
        <v>81</v>
      </c>
      <c r="AR4054" s="4">
        <f>IF(AQ4054="M",AP4054*30.42,AP4054)</f>
        <v>182.52</v>
      </c>
      <c r="AS4054">
        <v>0</v>
      </c>
      <c r="AT4054" s="4">
        <f>AR4054+AS4054</f>
        <v>182.52</v>
      </c>
      <c r="AU4054">
        <v>3</v>
      </c>
      <c r="AV4054" s="1">
        <f>AO4054+AT4054</f>
        <v>40785.519999999997</v>
      </c>
      <c r="AW4054" s="1">
        <v>40878</v>
      </c>
      <c r="AX4054" s="2">
        <f>IF(AV4054&gt;=AW4054,1,2)</f>
        <v>2</v>
      </c>
      <c r="AY4054" s="2" t="str">
        <f>IF((AV4054+10)&gt;=AW4054,"SAVE","LATE")</f>
        <v>LATE</v>
      </c>
      <c r="AZ4054" t="s">
        <v>82</v>
      </c>
      <c r="BA4054" t="s">
        <v>1011</v>
      </c>
      <c r="BB4054" s="6">
        <v>7200000</v>
      </c>
      <c r="BC4054">
        <v>3600000</v>
      </c>
      <c r="BD4054" s="10">
        <v>10800000</v>
      </c>
      <c r="BE4054" t="s">
        <v>44412</v>
      </c>
      <c r="BF4054">
        <v>0</v>
      </c>
      <c r="BG4054" t="s">
        <v>70</v>
      </c>
      <c r="BH4054">
        <v>-1</v>
      </c>
      <c r="BI4054" t="s">
        <v>70</v>
      </c>
      <c r="BJ4054" t="s">
        <v>70</v>
      </c>
      <c r="BK4054">
        <v>0</v>
      </c>
      <c r="BL4054" t="s">
        <v>85</v>
      </c>
      <c r="BM4054" t="s">
        <v>13147</v>
      </c>
    </row>
    <row r="4055" spans="1:65" x14ac:dyDescent="0.25">
      <c r="A4055">
        <v>2011</v>
      </c>
      <c r="B4055" t="s">
        <v>64</v>
      </c>
      <c r="C4055" t="s">
        <v>65</v>
      </c>
      <c r="D4055" t="s">
        <v>40101</v>
      </c>
      <c r="E4055">
        <v>800215807</v>
      </c>
      <c r="F4055" t="s">
        <v>181</v>
      </c>
      <c r="G4055">
        <v>12</v>
      </c>
      <c r="H4055" t="s">
        <v>41881</v>
      </c>
      <c r="I4055" t="s">
        <v>67</v>
      </c>
      <c r="J4055" t="s">
        <v>68</v>
      </c>
      <c r="K4055">
        <v>3</v>
      </c>
      <c r="L4055" t="s">
        <v>41838</v>
      </c>
      <c r="M4055">
        <v>72000000</v>
      </c>
      <c r="N4055" t="s">
        <v>41840</v>
      </c>
      <c r="O4055" t="s">
        <v>12087</v>
      </c>
      <c r="P4055" t="s">
        <v>90</v>
      </c>
      <c r="Q4055" t="s">
        <v>70</v>
      </c>
      <c r="R4055" t="s">
        <v>70</v>
      </c>
      <c r="S4055" t="s">
        <v>44429</v>
      </c>
      <c r="T4055" s="3">
        <v>40766</v>
      </c>
      <c r="U4055" t="s">
        <v>12088</v>
      </c>
      <c r="V4055" t="s">
        <v>12089</v>
      </c>
      <c r="W4055" t="s">
        <v>12089</v>
      </c>
      <c r="X4055">
        <v>125072436</v>
      </c>
      <c r="Y4055" t="s">
        <v>122</v>
      </c>
      <c r="Z4055" t="s">
        <v>123</v>
      </c>
      <c r="AA4055">
        <v>0</v>
      </c>
      <c r="AB4055" t="s">
        <v>76</v>
      </c>
      <c r="AC4055">
        <v>0</v>
      </c>
      <c r="AD4055" t="s">
        <v>76</v>
      </c>
      <c r="AE4055">
        <v>670847</v>
      </c>
      <c r="AF4055" t="s">
        <v>40104</v>
      </c>
      <c r="AG4055" t="s">
        <v>12090</v>
      </c>
      <c r="AH4055" t="s">
        <v>12091</v>
      </c>
      <c r="AI4055" t="s">
        <v>42625</v>
      </c>
      <c r="AJ4055" t="s">
        <v>41304</v>
      </c>
      <c r="AK4055">
        <v>1593334</v>
      </c>
      <c r="AL4055" t="s">
        <v>12092</v>
      </c>
      <c r="AM4055">
        <v>2011</v>
      </c>
      <c r="AN4055" s="1">
        <v>40718</v>
      </c>
      <c r="AO4055" s="1">
        <v>40779</v>
      </c>
      <c r="AP4055">
        <v>129</v>
      </c>
      <c r="AQ4055" t="s">
        <v>74</v>
      </c>
      <c r="AR4055" s="4">
        <f>IF(AQ4055="M",AP4055*30.42,AP4055)</f>
        <v>129</v>
      </c>
      <c r="AS4055">
        <v>0</v>
      </c>
      <c r="AT4055" s="4">
        <f>AR4055+AS4055</f>
        <v>129</v>
      </c>
      <c r="AU4055">
        <v>9</v>
      </c>
      <c r="AV4055" s="1">
        <f>AO4055+AT4055</f>
        <v>40908</v>
      </c>
      <c r="AW4055" s="1">
        <v>41053</v>
      </c>
      <c r="AX4055" s="2">
        <f>IF(AV4055&gt;=AW4055,1,2)</f>
        <v>2</v>
      </c>
      <c r="AY4055" s="2" t="str">
        <f>IF((AV4055+10)&gt;=AW4055,"SAVE","LATE")</f>
        <v>LATE</v>
      </c>
      <c r="AZ4055" t="s">
        <v>82</v>
      </c>
      <c r="BA4055" t="s">
        <v>1011</v>
      </c>
      <c r="BB4055" s="6">
        <v>125072436</v>
      </c>
      <c r="BC4055">
        <v>0</v>
      </c>
      <c r="BD4055" s="10">
        <v>125072436</v>
      </c>
      <c r="BE4055" t="s">
        <v>12087</v>
      </c>
      <c r="BF4055">
        <v>0</v>
      </c>
      <c r="BG4055" t="s">
        <v>70</v>
      </c>
      <c r="BH4055">
        <v>-1</v>
      </c>
      <c r="BI4055" t="s">
        <v>70</v>
      </c>
      <c r="BJ4055" t="s">
        <v>70</v>
      </c>
      <c r="BK4055">
        <v>0</v>
      </c>
      <c r="BL4055" t="s">
        <v>85</v>
      </c>
      <c r="BM4055" t="s">
        <v>12093</v>
      </c>
    </row>
    <row r="4056" spans="1:65" x14ac:dyDescent="0.25">
      <c r="A4056">
        <v>2011</v>
      </c>
      <c r="B4056" t="s">
        <v>64</v>
      </c>
      <c r="C4056" t="s">
        <v>65</v>
      </c>
      <c r="D4056" t="s">
        <v>41327</v>
      </c>
      <c r="E4056" t="s">
        <v>82</v>
      </c>
      <c r="F4056" t="s">
        <v>2798</v>
      </c>
      <c r="G4056">
        <v>1</v>
      </c>
      <c r="H4056" t="s">
        <v>46842</v>
      </c>
      <c r="I4056" t="s">
        <v>67</v>
      </c>
      <c r="J4056" t="s">
        <v>88</v>
      </c>
      <c r="K4056">
        <v>3</v>
      </c>
      <c r="L4056" t="s">
        <v>41838</v>
      </c>
      <c r="M4056">
        <v>30000000</v>
      </c>
      <c r="N4056" t="s">
        <v>41897</v>
      </c>
      <c r="O4056" t="s">
        <v>44439</v>
      </c>
      <c r="P4056" t="s">
        <v>90</v>
      </c>
      <c r="Q4056" t="s">
        <v>39286</v>
      </c>
      <c r="R4056" t="s">
        <v>39286</v>
      </c>
      <c r="S4056" t="s">
        <v>44440</v>
      </c>
      <c r="T4056" s="3">
        <v>40819</v>
      </c>
      <c r="U4056" t="s">
        <v>8488</v>
      </c>
      <c r="V4056" t="s">
        <v>8489</v>
      </c>
      <c r="W4056" t="s">
        <v>8490</v>
      </c>
      <c r="X4056">
        <v>838940000</v>
      </c>
      <c r="Y4056" t="s">
        <v>74</v>
      </c>
      <c r="Z4056" t="s">
        <v>75</v>
      </c>
      <c r="AA4056">
        <v>0</v>
      </c>
      <c r="AB4056" t="s">
        <v>76</v>
      </c>
      <c r="AC4056">
        <v>0</v>
      </c>
      <c r="AD4056" t="s">
        <v>76</v>
      </c>
      <c r="AE4056">
        <v>554564</v>
      </c>
      <c r="AF4056" t="s">
        <v>40104</v>
      </c>
      <c r="AG4056" t="s">
        <v>8491</v>
      </c>
      <c r="AH4056" t="s">
        <v>8492</v>
      </c>
      <c r="AI4056" t="s">
        <v>39286</v>
      </c>
      <c r="AJ4056" t="s">
        <v>41304</v>
      </c>
      <c r="AK4056" t="s">
        <v>8493</v>
      </c>
      <c r="AL4056" t="s">
        <v>8494</v>
      </c>
      <c r="AM4056">
        <v>2011</v>
      </c>
      <c r="AN4056" s="1">
        <v>40689</v>
      </c>
      <c r="AO4056" s="1">
        <v>40717</v>
      </c>
      <c r="AP4056">
        <v>5</v>
      </c>
      <c r="AQ4056" t="s">
        <v>81</v>
      </c>
      <c r="AR4056" s="4">
        <f>IF(AQ4056="M",AP4056*30.42,AP4056)</f>
        <v>152.10000000000002</v>
      </c>
      <c r="AS4056">
        <v>0</v>
      </c>
      <c r="AT4056" s="4">
        <f>AR4056+AS4056</f>
        <v>152.10000000000002</v>
      </c>
      <c r="AU4056">
        <v>2</v>
      </c>
      <c r="AV4056" s="1">
        <f>AO4056+AT4056</f>
        <v>40869.1</v>
      </c>
      <c r="AW4056" s="1">
        <v>40931</v>
      </c>
      <c r="AX4056" s="2">
        <f>IF(AV4056&gt;=AW4056,1,2)</f>
        <v>2</v>
      </c>
      <c r="AY4056" s="2" t="str">
        <f>IF((AV4056+10)&gt;=AW4056,"SAVE","LATE")</f>
        <v>LATE</v>
      </c>
      <c r="AZ4056" t="s">
        <v>82</v>
      </c>
      <c r="BA4056" t="s">
        <v>1011</v>
      </c>
      <c r="BB4056" s="6">
        <v>806019664</v>
      </c>
      <c r="BC4056">
        <v>0</v>
      </c>
      <c r="BD4056" s="10">
        <v>806019664</v>
      </c>
      <c r="BE4056" t="s">
        <v>44439</v>
      </c>
      <c r="BF4056">
        <v>0</v>
      </c>
      <c r="BG4056" t="s">
        <v>70</v>
      </c>
      <c r="BH4056">
        <v>-1</v>
      </c>
      <c r="BI4056" t="s">
        <v>8492</v>
      </c>
      <c r="BJ4056" t="s">
        <v>8492</v>
      </c>
      <c r="BK4056">
        <v>0</v>
      </c>
      <c r="BL4056" t="s">
        <v>85</v>
      </c>
      <c r="BM4056" t="s">
        <v>8495</v>
      </c>
    </row>
    <row r="4057" spans="1:65" x14ac:dyDescent="0.25">
      <c r="A4057">
        <v>2012</v>
      </c>
      <c r="B4057" t="s">
        <v>64</v>
      </c>
      <c r="C4057" t="s">
        <v>65</v>
      </c>
      <c r="D4057" t="s">
        <v>40101</v>
      </c>
      <c r="E4057">
        <v>800215807</v>
      </c>
      <c r="F4057" t="s">
        <v>181</v>
      </c>
      <c r="G4057">
        <v>12</v>
      </c>
      <c r="H4057" t="s">
        <v>41881</v>
      </c>
      <c r="I4057" t="s">
        <v>67</v>
      </c>
      <c r="J4057" t="s">
        <v>68</v>
      </c>
      <c r="K4057">
        <v>3</v>
      </c>
      <c r="L4057" t="s">
        <v>41838</v>
      </c>
      <c r="M4057">
        <v>72000000</v>
      </c>
      <c r="N4057" t="s">
        <v>41840</v>
      </c>
      <c r="O4057" t="s">
        <v>11066</v>
      </c>
      <c r="P4057" t="s">
        <v>90</v>
      </c>
      <c r="Q4057" t="s">
        <v>70</v>
      </c>
      <c r="R4057" t="s">
        <v>70</v>
      </c>
      <c r="S4057" t="s">
        <v>44441</v>
      </c>
      <c r="T4057" t="s">
        <v>8996</v>
      </c>
      <c r="U4057" t="s">
        <v>11067</v>
      </c>
      <c r="V4057" t="s">
        <v>11068</v>
      </c>
      <c r="W4057" t="s">
        <v>11068</v>
      </c>
      <c r="X4057">
        <v>189959454</v>
      </c>
      <c r="Y4057" t="s">
        <v>122</v>
      </c>
      <c r="Z4057" t="s">
        <v>123</v>
      </c>
      <c r="AA4057">
        <v>0</v>
      </c>
      <c r="AB4057" t="s">
        <v>76</v>
      </c>
      <c r="AC4057">
        <v>0</v>
      </c>
      <c r="AD4057" t="s">
        <v>76</v>
      </c>
      <c r="AE4057">
        <v>781755</v>
      </c>
      <c r="AF4057" t="s">
        <v>40104</v>
      </c>
      <c r="AG4057" t="s">
        <v>11069</v>
      </c>
      <c r="AH4057" t="s">
        <v>40728</v>
      </c>
      <c r="AI4057" t="s">
        <v>42625</v>
      </c>
      <c r="AJ4057" t="s">
        <v>41304</v>
      </c>
      <c r="AK4057">
        <v>11799449</v>
      </c>
      <c r="AL4057" t="s">
        <v>11070</v>
      </c>
      <c r="AM4057">
        <v>2011</v>
      </c>
      <c r="AN4057" s="1">
        <v>40716</v>
      </c>
      <c r="AO4057" s="1">
        <v>40779</v>
      </c>
      <c r="AP4057">
        <v>129</v>
      </c>
      <c r="AQ4057" t="s">
        <v>74</v>
      </c>
      <c r="AR4057" s="4">
        <f>IF(AQ4057="M",AP4057*30.42,AP4057)</f>
        <v>129</v>
      </c>
      <c r="AS4057">
        <v>0</v>
      </c>
      <c r="AT4057" s="4">
        <f>AR4057+AS4057</f>
        <v>129</v>
      </c>
      <c r="AU4057">
        <v>9</v>
      </c>
      <c r="AV4057" s="1">
        <f>AO4057+AT4057</f>
        <v>40908</v>
      </c>
      <c r="AW4057" s="1">
        <v>41053</v>
      </c>
      <c r="AX4057" s="2">
        <f>IF(AV4057&gt;=AW4057,1,2)</f>
        <v>2</v>
      </c>
      <c r="AY4057" s="2" t="str">
        <f>IF((AV4057+10)&gt;=AW4057,"SAVE","LATE")</f>
        <v>LATE</v>
      </c>
      <c r="AZ4057" t="s">
        <v>82</v>
      </c>
      <c r="BA4057" t="s">
        <v>1011</v>
      </c>
      <c r="BB4057" s="6">
        <v>189959454</v>
      </c>
      <c r="BC4057">
        <v>0</v>
      </c>
      <c r="BD4057" s="10">
        <v>189959454</v>
      </c>
      <c r="BE4057" t="s">
        <v>11066</v>
      </c>
      <c r="BF4057">
        <v>0</v>
      </c>
      <c r="BG4057" t="s">
        <v>70</v>
      </c>
      <c r="BH4057">
        <v>-1</v>
      </c>
      <c r="BI4057" t="s">
        <v>70</v>
      </c>
      <c r="BJ4057" t="s">
        <v>70</v>
      </c>
      <c r="BK4057">
        <v>0</v>
      </c>
      <c r="BL4057" t="s">
        <v>85</v>
      </c>
      <c r="BM4057" t="s">
        <v>11071</v>
      </c>
    </row>
    <row r="4058" spans="1:65" x14ac:dyDescent="0.25">
      <c r="A4058">
        <v>2011</v>
      </c>
      <c r="B4058" t="s">
        <v>64</v>
      </c>
      <c r="C4058" t="s">
        <v>65</v>
      </c>
      <c r="D4058" t="s">
        <v>40101</v>
      </c>
      <c r="E4058">
        <v>800215807</v>
      </c>
      <c r="F4058" t="s">
        <v>181</v>
      </c>
      <c r="G4058">
        <v>12</v>
      </c>
      <c r="H4058" t="s">
        <v>41881</v>
      </c>
      <c r="I4058" t="s">
        <v>67</v>
      </c>
      <c r="J4058" t="s">
        <v>68</v>
      </c>
      <c r="K4058">
        <v>3</v>
      </c>
      <c r="L4058" t="s">
        <v>41838</v>
      </c>
      <c r="M4058">
        <v>72000000</v>
      </c>
      <c r="N4058" t="s">
        <v>41840</v>
      </c>
      <c r="O4058" t="s">
        <v>12165</v>
      </c>
      <c r="P4058" t="s">
        <v>90</v>
      </c>
      <c r="Q4058" t="s">
        <v>70</v>
      </c>
      <c r="R4058" t="s">
        <v>70</v>
      </c>
      <c r="S4058" t="s">
        <v>44442</v>
      </c>
      <c r="T4058" t="s">
        <v>8898</v>
      </c>
      <c r="U4058" t="s">
        <v>12166</v>
      </c>
      <c r="V4058" t="s">
        <v>12167</v>
      </c>
      <c r="W4058" t="s">
        <v>12167</v>
      </c>
      <c r="X4058">
        <v>120000000</v>
      </c>
      <c r="Y4058" t="s">
        <v>122</v>
      </c>
      <c r="Z4058" t="s">
        <v>123</v>
      </c>
      <c r="AA4058">
        <v>0</v>
      </c>
      <c r="AB4058" t="s">
        <v>76</v>
      </c>
      <c r="AC4058">
        <v>0</v>
      </c>
      <c r="AD4058" t="s">
        <v>76</v>
      </c>
      <c r="AE4058">
        <v>720084</v>
      </c>
      <c r="AF4058" t="s">
        <v>40104</v>
      </c>
      <c r="AG4058" t="s">
        <v>12168</v>
      </c>
      <c r="AH4058" t="s">
        <v>12169</v>
      </c>
      <c r="AI4058" t="s">
        <v>42625</v>
      </c>
      <c r="AJ4058" t="s">
        <v>41304</v>
      </c>
      <c r="AK4058">
        <v>11812834</v>
      </c>
      <c r="AL4058" t="s">
        <v>12170</v>
      </c>
      <c r="AM4058">
        <v>2011</v>
      </c>
      <c r="AN4058" s="1">
        <v>40717</v>
      </c>
      <c r="AO4058" s="1">
        <v>40779</v>
      </c>
      <c r="AP4058">
        <v>129</v>
      </c>
      <c r="AQ4058" t="s">
        <v>74</v>
      </c>
      <c r="AR4058" s="4">
        <f>IF(AQ4058="M",AP4058*30.42,AP4058)</f>
        <v>129</v>
      </c>
      <c r="AS4058">
        <v>0</v>
      </c>
      <c r="AT4058" s="4">
        <f>AR4058+AS4058</f>
        <v>129</v>
      </c>
      <c r="AU4058">
        <v>9</v>
      </c>
      <c r="AV4058" s="1">
        <f>AO4058+AT4058</f>
        <v>40908</v>
      </c>
      <c r="AW4058" s="1">
        <v>41053</v>
      </c>
      <c r="AX4058" s="2">
        <f>IF(AV4058&gt;=AW4058,1,2)</f>
        <v>2</v>
      </c>
      <c r="AY4058" s="2" t="str">
        <f>IF((AV4058+10)&gt;=AW4058,"SAVE","LATE")</f>
        <v>LATE</v>
      </c>
      <c r="AZ4058" t="s">
        <v>82</v>
      </c>
      <c r="BA4058" t="s">
        <v>1011</v>
      </c>
      <c r="BB4058" s="6">
        <v>120000000</v>
      </c>
      <c r="BC4058">
        <v>0</v>
      </c>
      <c r="BD4058" s="10">
        <v>120000000</v>
      </c>
      <c r="BE4058" t="s">
        <v>12165</v>
      </c>
      <c r="BF4058">
        <v>0</v>
      </c>
      <c r="BG4058" t="s">
        <v>70</v>
      </c>
      <c r="BH4058">
        <v>-1</v>
      </c>
      <c r="BI4058" t="s">
        <v>70</v>
      </c>
      <c r="BJ4058" t="s">
        <v>70</v>
      </c>
      <c r="BK4058">
        <v>0</v>
      </c>
      <c r="BL4058" t="s">
        <v>85</v>
      </c>
      <c r="BM4058" t="s">
        <v>12171</v>
      </c>
    </row>
    <row r="4059" spans="1:65" x14ac:dyDescent="0.25">
      <c r="A4059">
        <v>2011</v>
      </c>
      <c r="B4059" t="s">
        <v>116</v>
      </c>
      <c r="C4059" t="s">
        <v>130</v>
      </c>
      <c r="D4059" t="s">
        <v>44453</v>
      </c>
      <c r="E4059" t="s">
        <v>82</v>
      </c>
      <c r="F4059" t="s">
        <v>3840</v>
      </c>
      <c r="G4059">
        <v>1</v>
      </c>
      <c r="H4059" t="s">
        <v>46842</v>
      </c>
      <c r="I4059" t="s">
        <v>105</v>
      </c>
      <c r="J4059" t="s">
        <v>88</v>
      </c>
      <c r="K4059">
        <v>3</v>
      </c>
      <c r="L4059" t="s">
        <v>41838</v>
      </c>
      <c r="M4059">
        <v>72000000</v>
      </c>
      <c r="N4059" t="s">
        <v>41840</v>
      </c>
      <c r="O4059" t="s">
        <v>47211</v>
      </c>
      <c r="P4059" t="s">
        <v>90</v>
      </c>
      <c r="Q4059" t="s">
        <v>2506</v>
      </c>
      <c r="R4059" t="s">
        <v>2506</v>
      </c>
      <c r="S4059" t="s">
        <v>44454</v>
      </c>
      <c r="T4059" t="s">
        <v>6852</v>
      </c>
      <c r="U4059" t="s">
        <v>10269</v>
      </c>
      <c r="V4059" t="s">
        <v>10270</v>
      </c>
      <c r="W4059" t="s">
        <v>10270</v>
      </c>
      <c r="X4059">
        <v>271806757</v>
      </c>
      <c r="Y4059" t="s">
        <v>122</v>
      </c>
      <c r="Z4059" t="s">
        <v>123</v>
      </c>
      <c r="AA4059">
        <v>0</v>
      </c>
      <c r="AB4059" t="s">
        <v>76</v>
      </c>
      <c r="AC4059">
        <v>0</v>
      </c>
      <c r="AD4059" t="s">
        <v>76</v>
      </c>
      <c r="AE4059">
        <v>732251</v>
      </c>
      <c r="AF4059" t="s">
        <v>40104</v>
      </c>
      <c r="AG4059" t="s">
        <v>3845</v>
      </c>
      <c r="AH4059" t="s">
        <v>40732</v>
      </c>
      <c r="AI4059" t="s">
        <v>41969</v>
      </c>
      <c r="AJ4059" t="s">
        <v>41304</v>
      </c>
      <c r="AK4059" t="s">
        <v>10271</v>
      </c>
      <c r="AL4059" t="s">
        <v>3847</v>
      </c>
      <c r="AM4059">
        <v>2011</v>
      </c>
      <c r="AN4059" s="1">
        <v>40785</v>
      </c>
      <c r="AO4059" s="1">
        <v>40798</v>
      </c>
      <c r="AP4059">
        <v>2</v>
      </c>
      <c r="AQ4059" t="s">
        <v>81</v>
      </c>
      <c r="AR4059" s="4">
        <f>IF(AQ4059="M",AP4059*30.42,AP4059)</f>
        <v>60.84</v>
      </c>
      <c r="AS4059">
        <v>0</v>
      </c>
      <c r="AT4059" s="4">
        <f>AR4059+AS4059</f>
        <v>60.84</v>
      </c>
      <c r="AU4059">
        <v>1</v>
      </c>
      <c r="AV4059" s="1">
        <f>AO4059+AT4059</f>
        <v>40858.839999999997</v>
      </c>
      <c r="AW4059" s="1">
        <v>40889</v>
      </c>
      <c r="AX4059" s="2">
        <f>IF(AV4059&gt;=AW4059,1,2)</f>
        <v>2</v>
      </c>
      <c r="AY4059" s="2" t="str">
        <f>IF((AV4059+10)&gt;=AW4059,"SAVE","LATE")</f>
        <v>LATE</v>
      </c>
      <c r="AZ4059" t="s">
        <v>82</v>
      </c>
      <c r="BA4059" t="s">
        <v>1011</v>
      </c>
      <c r="BB4059" s="6">
        <v>271607536</v>
      </c>
      <c r="BC4059">
        <v>88998778</v>
      </c>
      <c r="BD4059" s="10">
        <v>360606314</v>
      </c>
      <c r="BE4059" t="s">
        <v>47212</v>
      </c>
      <c r="BF4059">
        <v>0</v>
      </c>
      <c r="BG4059" t="s">
        <v>70</v>
      </c>
      <c r="BH4059">
        <v>-1</v>
      </c>
      <c r="BI4059" t="s">
        <v>40733</v>
      </c>
      <c r="BJ4059" t="s">
        <v>40734</v>
      </c>
      <c r="BK4059">
        <v>0</v>
      </c>
      <c r="BL4059" t="s">
        <v>85</v>
      </c>
      <c r="BM4059" t="s">
        <v>10272</v>
      </c>
    </row>
    <row r="4060" spans="1:65" x14ac:dyDescent="0.25">
      <c r="A4060">
        <v>2011</v>
      </c>
      <c r="B4060" t="s">
        <v>116</v>
      </c>
      <c r="C4060" t="s">
        <v>1416</v>
      </c>
      <c r="D4060" t="s">
        <v>44457</v>
      </c>
      <c r="E4060" t="s">
        <v>3424</v>
      </c>
      <c r="F4060" t="s">
        <v>3425</v>
      </c>
      <c r="G4060">
        <v>12</v>
      </c>
      <c r="H4060" t="s">
        <v>41881</v>
      </c>
      <c r="I4060" t="s">
        <v>105</v>
      </c>
      <c r="J4060" t="s">
        <v>68</v>
      </c>
      <c r="K4060">
        <v>3</v>
      </c>
      <c r="L4060" t="s">
        <v>41838</v>
      </c>
      <c r="M4060">
        <v>72000000</v>
      </c>
      <c r="N4060" t="s">
        <v>41840</v>
      </c>
      <c r="O4060" t="s">
        <v>47214</v>
      </c>
      <c r="P4060" t="s">
        <v>90</v>
      </c>
      <c r="Q4060" t="s">
        <v>70</v>
      </c>
      <c r="R4060" t="s">
        <v>70</v>
      </c>
      <c r="S4060" t="s">
        <v>44458</v>
      </c>
      <c r="T4060" t="s">
        <v>5724</v>
      </c>
      <c r="U4060" t="s">
        <v>8861</v>
      </c>
      <c r="V4060" t="s">
        <v>8862</v>
      </c>
      <c r="W4060" t="s">
        <v>8863</v>
      </c>
      <c r="X4060">
        <v>641428587</v>
      </c>
      <c r="Y4060" t="s">
        <v>122</v>
      </c>
      <c r="Z4060" t="s">
        <v>123</v>
      </c>
      <c r="AA4060">
        <v>0</v>
      </c>
      <c r="AB4060" t="s">
        <v>76</v>
      </c>
      <c r="AC4060">
        <v>0</v>
      </c>
      <c r="AD4060" t="s">
        <v>76</v>
      </c>
      <c r="AE4060">
        <v>510694</v>
      </c>
      <c r="AF4060" t="s">
        <v>40104</v>
      </c>
      <c r="AG4060" t="s">
        <v>8864</v>
      </c>
      <c r="AH4060" t="s">
        <v>8865</v>
      </c>
      <c r="AI4060" t="s">
        <v>41969</v>
      </c>
      <c r="AJ4060" t="s">
        <v>41304</v>
      </c>
      <c r="AK4060" t="s">
        <v>8866</v>
      </c>
      <c r="AL4060" t="s">
        <v>8867</v>
      </c>
      <c r="AM4060">
        <v>2011</v>
      </c>
      <c r="AN4060" s="1">
        <v>40613</v>
      </c>
      <c r="AO4060" s="1">
        <v>40613</v>
      </c>
      <c r="AP4060">
        <v>4</v>
      </c>
      <c r="AQ4060" t="s">
        <v>81</v>
      </c>
      <c r="AR4060" s="4">
        <f>IF(AQ4060="M",AP4060*30.42,AP4060)</f>
        <v>121.68</v>
      </c>
      <c r="AS4060">
        <v>0</v>
      </c>
      <c r="AT4060" s="4">
        <f>AR4060+AS4060</f>
        <v>121.68</v>
      </c>
      <c r="AU4060">
        <v>1</v>
      </c>
      <c r="AV4060" s="1">
        <f>AO4060+AT4060</f>
        <v>40734.68</v>
      </c>
      <c r="AW4060" s="1">
        <v>40766</v>
      </c>
      <c r="AX4060" s="2">
        <f>IF(AV4060&gt;=AW4060,1,2)</f>
        <v>2</v>
      </c>
      <c r="AY4060" s="2" t="str">
        <f>IF((AV4060+10)&gt;=AW4060,"SAVE","LATE")</f>
        <v>LATE</v>
      </c>
      <c r="AZ4060" t="s">
        <v>82</v>
      </c>
      <c r="BA4060" t="s">
        <v>1011</v>
      </c>
      <c r="BB4060" s="6">
        <v>641428587</v>
      </c>
      <c r="BC4060">
        <v>60088430</v>
      </c>
      <c r="BD4060" s="10">
        <v>701517017</v>
      </c>
      <c r="BE4060" t="s">
        <v>47214</v>
      </c>
      <c r="BF4060">
        <v>0</v>
      </c>
      <c r="BG4060" t="s">
        <v>70</v>
      </c>
      <c r="BH4060">
        <v>-1</v>
      </c>
      <c r="BI4060" t="s">
        <v>70</v>
      </c>
      <c r="BJ4060" t="s">
        <v>70</v>
      </c>
      <c r="BK4060">
        <v>0</v>
      </c>
      <c r="BL4060" t="s">
        <v>85</v>
      </c>
      <c r="BM4060" t="s">
        <v>8868</v>
      </c>
    </row>
    <row r="4061" spans="1:65" x14ac:dyDescent="0.25">
      <c r="A4061">
        <v>2011</v>
      </c>
      <c r="B4061" t="s">
        <v>116</v>
      </c>
      <c r="C4061" t="s">
        <v>1416</v>
      </c>
      <c r="D4061" t="s">
        <v>44457</v>
      </c>
      <c r="E4061" t="s">
        <v>3424</v>
      </c>
      <c r="F4061" t="s">
        <v>3425</v>
      </c>
      <c r="G4061">
        <v>12</v>
      </c>
      <c r="H4061" t="s">
        <v>41881</v>
      </c>
      <c r="I4061" t="s">
        <v>105</v>
      </c>
      <c r="J4061" t="s">
        <v>68</v>
      </c>
      <c r="K4061">
        <v>3</v>
      </c>
      <c r="L4061" t="s">
        <v>41838</v>
      </c>
      <c r="M4061">
        <v>72000000</v>
      </c>
      <c r="N4061" t="s">
        <v>41840</v>
      </c>
      <c r="O4061" t="s">
        <v>47215</v>
      </c>
      <c r="P4061" t="s">
        <v>90</v>
      </c>
      <c r="Q4061" t="s">
        <v>70</v>
      </c>
      <c r="R4061" t="s">
        <v>70</v>
      </c>
      <c r="S4061" t="s">
        <v>44458</v>
      </c>
      <c r="T4061" t="s">
        <v>5724</v>
      </c>
      <c r="U4061" t="s">
        <v>9548</v>
      </c>
      <c r="V4061" t="s">
        <v>9549</v>
      </c>
      <c r="W4061" t="s">
        <v>9550</v>
      </c>
      <c r="X4061">
        <v>430230025</v>
      </c>
      <c r="Y4061" t="s">
        <v>122</v>
      </c>
      <c r="Z4061" t="s">
        <v>123</v>
      </c>
      <c r="AA4061">
        <v>0</v>
      </c>
      <c r="AB4061" t="s">
        <v>76</v>
      </c>
      <c r="AC4061">
        <v>0</v>
      </c>
      <c r="AD4061" t="s">
        <v>76</v>
      </c>
      <c r="AE4061">
        <v>510707</v>
      </c>
      <c r="AF4061" t="s">
        <v>40104</v>
      </c>
      <c r="AG4061" t="s">
        <v>8864</v>
      </c>
      <c r="AH4061" t="s">
        <v>8865</v>
      </c>
      <c r="AI4061" t="s">
        <v>41969</v>
      </c>
      <c r="AJ4061" t="s">
        <v>41304</v>
      </c>
      <c r="AK4061" t="s">
        <v>8866</v>
      </c>
      <c r="AL4061" t="s">
        <v>8867</v>
      </c>
      <c r="AM4061">
        <v>2011</v>
      </c>
      <c r="AN4061" s="1">
        <v>40616</v>
      </c>
      <c r="AO4061" s="1">
        <v>40616</v>
      </c>
      <c r="AP4061">
        <v>4</v>
      </c>
      <c r="AQ4061" t="s">
        <v>81</v>
      </c>
      <c r="AR4061" s="4">
        <f>IF(AQ4061="M",AP4061*30.42,AP4061)</f>
        <v>121.68</v>
      </c>
      <c r="AS4061">
        <v>0</v>
      </c>
      <c r="AT4061" s="4">
        <f>AR4061+AS4061</f>
        <v>121.68</v>
      </c>
      <c r="AU4061">
        <v>1</v>
      </c>
      <c r="AV4061" s="1">
        <f>AO4061+AT4061</f>
        <v>40737.68</v>
      </c>
      <c r="AW4061" s="1">
        <v>40769</v>
      </c>
      <c r="AX4061" s="2">
        <f>IF(AV4061&gt;=AW4061,1,2)</f>
        <v>2</v>
      </c>
      <c r="AY4061" s="2" t="str">
        <f>IF((AV4061+10)&gt;=AW4061,"SAVE","LATE")</f>
        <v>LATE</v>
      </c>
      <c r="AZ4061" t="s">
        <v>82</v>
      </c>
      <c r="BA4061" t="s">
        <v>1011</v>
      </c>
      <c r="BB4061" s="6">
        <v>430230025</v>
      </c>
      <c r="BC4061">
        <v>102126951</v>
      </c>
      <c r="BD4061" s="10">
        <v>532356976</v>
      </c>
      <c r="BE4061" t="s">
        <v>47215</v>
      </c>
      <c r="BF4061">
        <v>0</v>
      </c>
      <c r="BG4061" t="s">
        <v>70</v>
      </c>
      <c r="BH4061">
        <v>-1</v>
      </c>
      <c r="BI4061" t="s">
        <v>70</v>
      </c>
      <c r="BJ4061" t="s">
        <v>70</v>
      </c>
      <c r="BK4061">
        <v>0</v>
      </c>
      <c r="BL4061" t="s">
        <v>85</v>
      </c>
      <c r="BM4061" t="s">
        <v>9551</v>
      </c>
    </row>
    <row r="4062" spans="1:65" x14ac:dyDescent="0.25">
      <c r="A4062">
        <v>2011</v>
      </c>
      <c r="B4062" t="s">
        <v>116</v>
      </c>
      <c r="C4062" t="s">
        <v>357</v>
      </c>
      <c r="D4062" t="s">
        <v>44463</v>
      </c>
      <c r="E4062" t="s">
        <v>647</v>
      </c>
      <c r="F4062" t="s">
        <v>1362</v>
      </c>
      <c r="G4062">
        <v>1</v>
      </c>
      <c r="H4062" t="s">
        <v>46842</v>
      </c>
      <c r="I4062" t="s">
        <v>67</v>
      </c>
      <c r="J4062" t="s">
        <v>88</v>
      </c>
      <c r="K4062">
        <v>3</v>
      </c>
      <c r="L4062" t="s">
        <v>41838</v>
      </c>
      <c r="M4062">
        <v>30000000</v>
      </c>
      <c r="N4062" t="s">
        <v>41897</v>
      </c>
      <c r="O4062" t="s">
        <v>44484</v>
      </c>
      <c r="P4062" t="s">
        <v>90</v>
      </c>
      <c r="Q4062" t="s">
        <v>40735</v>
      </c>
      <c r="R4062" t="s">
        <v>40735</v>
      </c>
      <c r="S4062" t="s">
        <v>44485</v>
      </c>
      <c r="T4062" t="s">
        <v>7380</v>
      </c>
      <c r="U4062" t="s">
        <v>7381</v>
      </c>
      <c r="V4062" t="s">
        <v>7382</v>
      </c>
      <c r="W4062" t="s">
        <v>7383</v>
      </c>
      <c r="X4062">
        <v>1915794664</v>
      </c>
      <c r="Y4062" t="s">
        <v>74</v>
      </c>
      <c r="Z4062" t="s">
        <v>75</v>
      </c>
      <c r="AA4062">
        <v>0</v>
      </c>
      <c r="AB4062" t="s">
        <v>76</v>
      </c>
      <c r="AC4062">
        <v>0</v>
      </c>
      <c r="AD4062" t="s">
        <v>76</v>
      </c>
      <c r="AE4062">
        <v>743965</v>
      </c>
      <c r="AF4062" t="s">
        <v>40104</v>
      </c>
      <c r="AG4062" t="s">
        <v>7384</v>
      </c>
      <c r="AH4062" t="s">
        <v>7385</v>
      </c>
      <c r="AI4062" t="s">
        <v>41969</v>
      </c>
      <c r="AJ4062" t="s">
        <v>41304</v>
      </c>
      <c r="AK4062" t="s">
        <v>7386</v>
      </c>
      <c r="AL4062" t="s">
        <v>7387</v>
      </c>
      <c r="AM4062">
        <v>2011</v>
      </c>
      <c r="AN4062" s="1">
        <v>40906</v>
      </c>
      <c r="AO4062" s="1">
        <v>40906</v>
      </c>
      <c r="AP4062">
        <v>5</v>
      </c>
      <c r="AQ4062" t="s">
        <v>81</v>
      </c>
      <c r="AR4062" s="4">
        <f>IF(AQ4062="M",AP4062*30.42,AP4062)</f>
        <v>152.10000000000002</v>
      </c>
      <c r="AS4062">
        <v>0</v>
      </c>
      <c r="AT4062" s="4">
        <f>AR4062+AS4062</f>
        <v>152.10000000000002</v>
      </c>
      <c r="AU4062">
        <v>2</v>
      </c>
      <c r="AV4062" s="1">
        <f>AO4062+AT4062</f>
        <v>41058.1</v>
      </c>
      <c r="AW4062" s="1">
        <v>41119</v>
      </c>
      <c r="AX4062" s="2">
        <f>IF(AV4062&gt;=AW4062,1,2)</f>
        <v>2</v>
      </c>
      <c r="AY4062" s="2" t="str">
        <f>IF((AV4062+10)&gt;=AW4062,"SAVE","LATE")</f>
        <v>LATE</v>
      </c>
      <c r="AZ4062" t="s">
        <v>82</v>
      </c>
      <c r="BA4062" t="s">
        <v>1011</v>
      </c>
      <c r="BB4062" s="6">
        <v>1915774992</v>
      </c>
      <c r="BC4062">
        <v>0</v>
      </c>
      <c r="BD4062" s="10">
        <v>1915774992</v>
      </c>
      <c r="BE4062" t="s">
        <v>44484</v>
      </c>
      <c r="BF4062">
        <v>0</v>
      </c>
      <c r="BG4062" t="s">
        <v>70</v>
      </c>
      <c r="BH4062">
        <v>-1</v>
      </c>
      <c r="BI4062" t="s">
        <v>7388</v>
      </c>
      <c r="BJ4062" t="s">
        <v>7389</v>
      </c>
      <c r="BK4062">
        <v>0</v>
      </c>
      <c r="BL4062" t="s">
        <v>85</v>
      </c>
      <c r="BM4062" t="s">
        <v>7390</v>
      </c>
    </row>
    <row r="4063" spans="1:65" x14ac:dyDescent="0.25">
      <c r="A4063">
        <v>2011</v>
      </c>
      <c r="B4063" t="s">
        <v>116</v>
      </c>
      <c r="C4063" t="s">
        <v>357</v>
      </c>
      <c r="D4063" t="s">
        <v>44463</v>
      </c>
      <c r="E4063" t="s">
        <v>647</v>
      </c>
      <c r="F4063" t="s">
        <v>1362</v>
      </c>
      <c r="G4063">
        <v>1</v>
      </c>
      <c r="H4063" t="s">
        <v>46842</v>
      </c>
      <c r="I4063" t="s">
        <v>67</v>
      </c>
      <c r="J4063" t="s">
        <v>88</v>
      </c>
      <c r="K4063">
        <v>3</v>
      </c>
      <c r="L4063" t="s">
        <v>41838</v>
      </c>
      <c r="M4063">
        <v>30000000</v>
      </c>
      <c r="N4063" t="s">
        <v>41897</v>
      </c>
      <c r="O4063" t="s">
        <v>44495</v>
      </c>
      <c r="P4063" t="s">
        <v>90</v>
      </c>
      <c r="Q4063" t="s">
        <v>40735</v>
      </c>
      <c r="R4063" t="s">
        <v>40735</v>
      </c>
      <c r="S4063" t="s">
        <v>44496</v>
      </c>
      <c r="T4063" t="s">
        <v>6123</v>
      </c>
      <c r="U4063" t="s">
        <v>6124</v>
      </c>
      <c r="V4063" t="s">
        <v>6125</v>
      </c>
      <c r="W4063" t="s">
        <v>6126</v>
      </c>
      <c r="X4063">
        <v>7984635197</v>
      </c>
      <c r="Y4063" t="s">
        <v>74</v>
      </c>
      <c r="Z4063" t="s">
        <v>75</v>
      </c>
      <c r="AA4063">
        <v>0</v>
      </c>
      <c r="AB4063" t="s">
        <v>76</v>
      </c>
      <c r="AC4063">
        <v>0</v>
      </c>
      <c r="AD4063" t="s">
        <v>76</v>
      </c>
      <c r="AE4063">
        <v>622078</v>
      </c>
      <c r="AF4063" t="s">
        <v>40104</v>
      </c>
      <c r="AG4063" t="s">
        <v>6127</v>
      </c>
      <c r="AH4063" t="s">
        <v>6128</v>
      </c>
      <c r="AI4063" t="s">
        <v>41969</v>
      </c>
      <c r="AJ4063" t="s">
        <v>41304</v>
      </c>
      <c r="AK4063" t="s">
        <v>6129</v>
      </c>
      <c r="AL4063" t="s">
        <v>6130</v>
      </c>
      <c r="AM4063">
        <v>2011</v>
      </c>
      <c r="AN4063" s="1">
        <v>40751</v>
      </c>
      <c r="AO4063" s="1">
        <v>40758</v>
      </c>
      <c r="AP4063">
        <v>9</v>
      </c>
      <c r="AQ4063" t="s">
        <v>81</v>
      </c>
      <c r="AR4063" s="4">
        <f>IF(AQ4063="M",AP4063*30.42,AP4063)</f>
        <v>273.78000000000003</v>
      </c>
      <c r="AS4063">
        <v>0</v>
      </c>
      <c r="AT4063" s="4">
        <f>AR4063+AS4063</f>
        <v>273.78000000000003</v>
      </c>
      <c r="AU4063">
        <v>5</v>
      </c>
      <c r="AV4063" s="1">
        <f>AO4063+AT4063</f>
        <v>41031.78</v>
      </c>
      <c r="AW4063" s="1">
        <v>41185</v>
      </c>
      <c r="AX4063" s="2">
        <f>IF(AV4063&gt;=AW4063,1,2)</f>
        <v>2</v>
      </c>
      <c r="AY4063" s="2" t="str">
        <f>IF((AV4063+10)&gt;=AW4063,"SAVE","LATE")</f>
        <v>LATE</v>
      </c>
      <c r="AZ4063" t="s">
        <v>82</v>
      </c>
      <c r="BA4063" t="s">
        <v>1011</v>
      </c>
      <c r="BB4063" s="6">
        <v>7984505197</v>
      </c>
      <c r="BC4063">
        <v>1549488162</v>
      </c>
      <c r="BD4063" s="10">
        <v>9533993359</v>
      </c>
      <c r="BE4063" t="s">
        <v>44497</v>
      </c>
      <c r="BF4063">
        <v>0</v>
      </c>
      <c r="BG4063" t="s">
        <v>70</v>
      </c>
      <c r="BH4063">
        <v>-1</v>
      </c>
      <c r="BI4063" t="s">
        <v>6131</v>
      </c>
      <c r="BJ4063" t="s">
        <v>6132</v>
      </c>
      <c r="BK4063">
        <v>0</v>
      </c>
      <c r="BL4063" t="s">
        <v>85</v>
      </c>
      <c r="BM4063" t="s">
        <v>6133</v>
      </c>
    </row>
    <row r="4064" spans="1:65" x14ac:dyDescent="0.25">
      <c r="A4064">
        <v>2011</v>
      </c>
      <c r="B4064" t="s">
        <v>116</v>
      </c>
      <c r="C4064" t="s">
        <v>130</v>
      </c>
      <c r="D4064" t="s">
        <v>44508</v>
      </c>
      <c r="E4064" t="s">
        <v>4369</v>
      </c>
      <c r="F4064" t="s">
        <v>4370</v>
      </c>
      <c r="G4064">
        <v>1</v>
      </c>
      <c r="H4064" t="s">
        <v>46842</v>
      </c>
      <c r="I4064" t="s">
        <v>105</v>
      </c>
      <c r="J4064" t="s">
        <v>88</v>
      </c>
      <c r="K4064">
        <v>3</v>
      </c>
      <c r="L4064" t="s">
        <v>41838</v>
      </c>
      <c r="M4064">
        <v>72000000</v>
      </c>
      <c r="N4064" t="s">
        <v>41840</v>
      </c>
      <c r="O4064" t="s">
        <v>44515</v>
      </c>
      <c r="P4064" t="s">
        <v>90</v>
      </c>
      <c r="Q4064" t="s">
        <v>44510</v>
      </c>
      <c r="R4064" t="s">
        <v>44510</v>
      </c>
      <c r="S4064" t="s">
        <v>44511</v>
      </c>
      <c r="T4064" t="s">
        <v>7614</v>
      </c>
      <c r="U4064" t="s">
        <v>7615</v>
      </c>
      <c r="V4064" t="s">
        <v>7616</v>
      </c>
      <c r="W4064" t="s">
        <v>7616</v>
      </c>
      <c r="X4064">
        <v>1576904850</v>
      </c>
      <c r="Y4064" t="s">
        <v>122</v>
      </c>
      <c r="Z4064" t="s">
        <v>123</v>
      </c>
      <c r="AA4064">
        <v>0</v>
      </c>
      <c r="AB4064" t="s">
        <v>76</v>
      </c>
      <c r="AC4064">
        <v>0</v>
      </c>
      <c r="AD4064" t="s">
        <v>76</v>
      </c>
      <c r="AE4064">
        <v>612837</v>
      </c>
      <c r="AF4064" t="s">
        <v>40104</v>
      </c>
      <c r="AG4064">
        <v>9001463092</v>
      </c>
      <c r="AH4064" t="s">
        <v>7617</v>
      </c>
      <c r="AI4064" t="s">
        <v>41969</v>
      </c>
      <c r="AJ4064" t="s">
        <v>41304</v>
      </c>
      <c r="AK4064">
        <v>30569857</v>
      </c>
      <c r="AL4064" t="s">
        <v>7618</v>
      </c>
      <c r="AM4064">
        <v>2011</v>
      </c>
      <c r="AN4064" s="1">
        <v>40792</v>
      </c>
      <c r="AO4064" s="1">
        <v>40805</v>
      </c>
      <c r="AP4064">
        <v>5</v>
      </c>
      <c r="AQ4064" t="s">
        <v>81</v>
      </c>
      <c r="AR4064" s="4">
        <f>IF(AQ4064="M",AP4064*30.42,AP4064)</f>
        <v>152.10000000000002</v>
      </c>
      <c r="AS4064">
        <v>0</v>
      </c>
      <c r="AT4064" s="4">
        <f>AR4064+AS4064</f>
        <v>152.10000000000002</v>
      </c>
      <c r="AU4064">
        <v>2</v>
      </c>
      <c r="AV4064" s="1">
        <f>AO4064+AT4064</f>
        <v>40957.1</v>
      </c>
      <c r="AW4064" s="1">
        <v>41018</v>
      </c>
      <c r="AX4064" s="2">
        <f>IF(AV4064&gt;=AW4064,1,2)</f>
        <v>2</v>
      </c>
      <c r="AY4064" s="2" t="str">
        <f>IF((AV4064+10)&gt;=AW4064,"SAVE","LATE")</f>
        <v>LATE</v>
      </c>
      <c r="AZ4064" t="s">
        <v>82</v>
      </c>
      <c r="BA4064" t="s">
        <v>1011</v>
      </c>
      <c r="BB4064" s="6">
        <v>1576496002</v>
      </c>
      <c r="BC4064">
        <v>608000000</v>
      </c>
      <c r="BD4064" s="10">
        <v>2184496002</v>
      </c>
      <c r="BE4064" t="s">
        <v>44515</v>
      </c>
      <c r="BF4064">
        <v>0</v>
      </c>
      <c r="BG4064" t="s">
        <v>70</v>
      </c>
      <c r="BH4064">
        <v>-1</v>
      </c>
      <c r="BI4064" t="s">
        <v>7617</v>
      </c>
      <c r="BJ4064" t="s">
        <v>7619</v>
      </c>
      <c r="BK4064">
        <v>0</v>
      </c>
      <c r="BL4064" t="s">
        <v>85</v>
      </c>
      <c r="BM4064" t="s">
        <v>7620</v>
      </c>
    </row>
    <row r="4065" spans="1:65" x14ac:dyDescent="0.25">
      <c r="A4065">
        <v>2011</v>
      </c>
      <c r="B4065" t="s">
        <v>116</v>
      </c>
      <c r="C4065" t="s">
        <v>130</v>
      </c>
      <c r="D4065" t="s">
        <v>44508</v>
      </c>
      <c r="E4065" t="s">
        <v>4369</v>
      </c>
      <c r="F4065" t="s">
        <v>4370</v>
      </c>
      <c r="G4065">
        <v>1</v>
      </c>
      <c r="H4065" t="s">
        <v>46842</v>
      </c>
      <c r="I4065" t="s">
        <v>105</v>
      </c>
      <c r="J4065" t="s">
        <v>88</v>
      </c>
      <c r="K4065">
        <v>3</v>
      </c>
      <c r="L4065" t="s">
        <v>41838</v>
      </c>
      <c r="M4065">
        <v>72000000</v>
      </c>
      <c r="N4065" t="s">
        <v>41840</v>
      </c>
      <c r="O4065" t="s">
        <v>44516</v>
      </c>
      <c r="P4065" t="s">
        <v>90</v>
      </c>
      <c r="Q4065" t="s">
        <v>44510</v>
      </c>
      <c r="R4065" t="s">
        <v>44510</v>
      </c>
      <c r="S4065" t="s">
        <v>44511</v>
      </c>
      <c r="T4065" t="s">
        <v>7925</v>
      </c>
      <c r="U4065" t="s">
        <v>7926</v>
      </c>
      <c r="V4065" t="s">
        <v>7927</v>
      </c>
      <c r="W4065" t="s">
        <v>7927</v>
      </c>
      <c r="X4065">
        <v>1257949332</v>
      </c>
      <c r="Y4065" t="s">
        <v>122</v>
      </c>
      <c r="Z4065" t="s">
        <v>123</v>
      </c>
      <c r="AA4065">
        <v>0</v>
      </c>
      <c r="AB4065" t="s">
        <v>76</v>
      </c>
      <c r="AC4065">
        <v>0</v>
      </c>
      <c r="AD4065" t="s">
        <v>76</v>
      </c>
      <c r="AE4065">
        <v>562013</v>
      </c>
      <c r="AF4065" t="s">
        <v>41304</v>
      </c>
      <c r="AG4065">
        <v>30569857</v>
      </c>
      <c r="AH4065" t="s">
        <v>3856</v>
      </c>
      <c r="AI4065" t="s">
        <v>41969</v>
      </c>
      <c r="AJ4065" t="s">
        <v>41304</v>
      </c>
      <c r="AK4065">
        <v>30569857</v>
      </c>
      <c r="AL4065" t="s">
        <v>3856</v>
      </c>
      <c r="AM4065">
        <v>2011</v>
      </c>
      <c r="AN4065" s="1">
        <v>40729</v>
      </c>
      <c r="AO4065" s="1">
        <v>40777</v>
      </c>
      <c r="AP4065">
        <v>5</v>
      </c>
      <c r="AQ4065" t="s">
        <v>81</v>
      </c>
      <c r="AR4065" s="4">
        <f>IF(AQ4065="M",AP4065*30.42,AP4065)</f>
        <v>152.10000000000002</v>
      </c>
      <c r="AS4065">
        <v>0</v>
      </c>
      <c r="AT4065" s="4">
        <f>AR4065+AS4065</f>
        <v>152.10000000000002</v>
      </c>
      <c r="AU4065">
        <v>2</v>
      </c>
      <c r="AV4065" s="1">
        <f>AO4065+AT4065</f>
        <v>40929.1</v>
      </c>
      <c r="AW4065" s="1">
        <v>40990</v>
      </c>
      <c r="AX4065" s="2">
        <f>IF(AV4065&gt;=AW4065,1,2)</f>
        <v>2</v>
      </c>
      <c r="AY4065" s="2" t="str">
        <f>IF((AV4065+10)&gt;=AW4065,"SAVE","LATE")</f>
        <v>LATE</v>
      </c>
      <c r="AZ4065" t="s">
        <v>82</v>
      </c>
      <c r="BA4065" t="s">
        <v>1011</v>
      </c>
      <c r="BB4065" s="6">
        <v>1255870312</v>
      </c>
      <c r="BC4065">
        <v>426000000</v>
      </c>
      <c r="BD4065" s="10">
        <v>1681870312</v>
      </c>
      <c r="BE4065" t="s">
        <v>44517</v>
      </c>
      <c r="BF4065">
        <v>0</v>
      </c>
      <c r="BG4065" t="s">
        <v>70</v>
      </c>
      <c r="BH4065">
        <v>-1</v>
      </c>
      <c r="BI4065" t="s">
        <v>3856</v>
      </c>
      <c r="BJ4065" t="s">
        <v>7928</v>
      </c>
      <c r="BK4065">
        <v>0</v>
      </c>
      <c r="BL4065" t="s">
        <v>85</v>
      </c>
      <c r="BM4065" t="s">
        <v>7929</v>
      </c>
    </row>
    <row r="4066" spans="1:65" x14ac:dyDescent="0.25">
      <c r="A4066">
        <v>2010</v>
      </c>
      <c r="B4066" t="s">
        <v>116</v>
      </c>
      <c r="C4066" t="s">
        <v>130</v>
      </c>
      <c r="D4066" t="s">
        <v>44508</v>
      </c>
      <c r="E4066" t="s">
        <v>4369</v>
      </c>
      <c r="F4066" t="s">
        <v>4370</v>
      </c>
      <c r="G4066">
        <v>1</v>
      </c>
      <c r="H4066" t="s">
        <v>46842</v>
      </c>
      <c r="I4066" t="s">
        <v>67</v>
      </c>
      <c r="J4066" t="s">
        <v>88</v>
      </c>
      <c r="K4066">
        <v>3</v>
      </c>
      <c r="L4066" t="s">
        <v>41838</v>
      </c>
      <c r="M4066">
        <v>72000000</v>
      </c>
      <c r="N4066" t="s">
        <v>41840</v>
      </c>
      <c r="O4066" t="s">
        <v>44518</v>
      </c>
      <c r="P4066" t="s">
        <v>90</v>
      </c>
      <c r="Q4066" t="s">
        <v>44510</v>
      </c>
      <c r="R4066" t="s">
        <v>44510</v>
      </c>
      <c r="S4066" t="s">
        <v>44511</v>
      </c>
      <c r="T4066" t="s">
        <v>1438</v>
      </c>
      <c r="U4066" t="s">
        <v>8397</v>
      </c>
      <c r="V4066" t="s">
        <v>8398</v>
      </c>
      <c r="W4066" t="s">
        <v>8399</v>
      </c>
      <c r="X4066">
        <v>896157091</v>
      </c>
      <c r="Y4066" t="s">
        <v>122</v>
      </c>
      <c r="Z4066" t="s">
        <v>123</v>
      </c>
      <c r="AA4066">
        <v>0</v>
      </c>
      <c r="AB4066" t="s">
        <v>76</v>
      </c>
      <c r="AC4066">
        <v>0</v>
      </c>
      <c r="AD4066" t="s">
        <v>76</v>
      </c>
      <c r="AE4066">
        <v>499237</v>
      </c>
      <c r="AF4066" t="s">
        <v>40104</v>
      </c>
      <c r="AG4066">
        <v>9004152081</v>
      </c>
      <c r="AH4066" t="s">
        <v>8400</v>
      </c>
      <c r="AI4066" t="s">
        <v>41969</v>
      </c>
      <c r="AJ4066" t="s">
        <v>41304</v>
      </c>
      <c r="AK4066">
        <v>30569857</v>
      </c>
      <c r="AL4066" t="s">
        <v>3856</v>
      </c>
      <c r="AM4066">
        <v>2011</v>
      </c>
      <c r="AN4066" s="1">
        <v>40591</v>
      </c>
      <c r="AO4066" s="1">
        <v>40624</v>
      </c>
      <c r="AP4066">
        <v>5</v>
      </c>
      <c r="AQ4066" t="s">
        <v>81</v>
      </c>
      <c r="AR4066" s="4">
        <f>IF(AQ4066="M",AP4066*30.42,AP4066)</f>
        <v>152.10000000000002</v>
      </c>
      <c r="AS4066">
        <v>0</v>
      </c>
      <c r="AT4066" s="4">
        <f>AR4066+AS4066</f>
        <v>152.10000000000002</v>
      </c>
      <c r="AU4066">
        <v>2</v>
      </c>
      <c r="AV4066" s="1">
        <f>AO4066+AT4066</f>
        <v>40776.1</v>
      </c>
      <c r="AW4066" s="1">
        <v>40838</v>
      </c>
      <c r="AX4066" s="2">
        <f>IF(AV4066&gt;=AW4066,1,2)</f>
        <v>2</v>
      </c>
      <c r="AY4066" s="2" t="str">
        <f>IF((AV4066+10)&gt;=AW4066,"SAVE","LATE")</f>
        <v>LATE</v>
      </c>
      <c r="AZ4066" t="s">
        <v>82</v>
      </c>
      <c r="BA4066" t="s">
        <v>1011</v>
      </c>
      <c r="BB4066" s="6">
        <v>895271636</v>
      </c>
      <c r="BC4066">
        <v>382720000</v>
      </c>
      <c r="BD4066" s="10">
        <v>1277991636</v>
      </c>
      <c r="BE4066" t="s">
        <v>44519</v>
      </c>
      <c r="BF4066">
        <v>0</v>
      </c>
      <c r="BG4066" t="s">
        <v>70</v>
      </c>
      <c r="BH4066">
        <v>-1</v>
      </c>
      <c r="BI4066" t="s">
        <v>8401</v>
      </c>
      <c r="BJ4066" t="s">
        <v>8402</v>
      </c>
      <c r="BK4066">
        <v>0</v>
      </c>
      <c r="BL4066" t="s">
        <v>85</v>
      </c>
      <c r="BM4066" t="s">
        <v>8403</v>
      </c>
    </row>
    <row r="4067" spans="1:65" x14ac:dyDescent="0.25">
      <c r="A4067">
        <v>2011</v>
      </c>
      <c r="B4067" t="s">
        <v>116</v>
      </c>
      <c r="C4067" t="s">
        <v>130</v>
      </c>
      <c r="D4067" t="s">
        <v>44508</v>
      </c>
      <c r="E4067" t="s">
        <v>4369</v>
      </c>
      <c r="F4067" t="s">
        <v>4370</v>
      </c>
      <c r="G4067">
        <v>11</v>
      </c>
      <c r="H4067" t="s">
        <v>41839</v>
      </c>
      <c r="I4067" t="s">
        <v>105</v>
      </c>
      <c r="J4067" t="s">
        <v>88</v>
      </c>
      <c r="K4067">
        <v>3</v>
      </c>
      <c r="L4067" t="s">
        <v>41838</v>
      </c>
      <c r="M4067">
        <v>72000000</v>
      </c>
      <c r="N4067" t="s">
        <v>41840</v>
      </c>
      <c r="O4067" t="s">
        <v>44520</v>
      </c>
      <c r="P4067" t="s">
        <v>90</v>
      </c>
      <c r="Q4067" t="s">
        <v>44510</v>
      </c>
      <c r="R4067" t="s">
        <v>44510</v>
      </c>
      <c r="S4067" t="s">
        <v>44511</v>
      </c>
      <c r="T4067" s="3">
        <v>40586</v>
      </c>
      <c r="U4067" t="s">
        <v>11668</v>
      </c>
      <c r="V4067" t="s">
        <v>11669</v>
      </c>
      <c r="W4067" t="s">
        <v>11670</v>
      </c>
      <c r="X4067">
        <v>149230000</v>
      </c>
      <c r="Y4067" t="s">
        <v>122</v>
      </c>
      <c r="Z4067" t="s">
        <v>123</v>
      </c>
      <c r="AA4067">
        <v>0</v>
      </c>
      <c r="AB4067" t="s">
        <v>76</v>
      </c>
      <c r="AC4067">
        <v>0</v>
      </c>
      <c r="AD4067" t="s">
        <v>76</v>
      </c>
      <c r="AE4067">
        <v>722333</v>
      </c>
      <c r="AF4067" t="s">
        <v>41304</v>
      </c>
      <c r="AG4067">
        <v>7144287</v>
      </c>
      <c r="AH4067" t="s">
        <v>4272</v>
      </c>
      <c r="AI4067" t="s">
        <v>41969</v>
      </c>
      <c r="AJ4067" t="s">
        <v>41304</v>
      </c>
      <c r="AK4067">
        <v>7144287</v>
      </c>
      <c r="AL4067" t="s">
        <v>4272</v>
      </c>
      <c r="AM4067">
        <v>2011</v>
      </c>
      <c r="AN4067" s="1">
        <v>40900</v>
      </c>
      <c r="AO4067" s="1">
        <v>40903</v>
      </c>
      <c r="AP4067">
        <v>2</v>
      </c>
      <c r="AQ4067" t="s">
        <v>81</v>
      </c>
      <c r="AR4067" s="4">
        <f>IF(AQ4067="M",AP4067*30.42,AP4067)</f>
        <v>60.84</v>
      </c>
      <c r="AS4067">
        <v>0</v>
      </c>
      <c r="AT4067" s="4">
        <f>AR4067+AS4067</f>
        <v>60.84</v>
      </c>
      <c r="AU4067">
        <v>1</v>
      </c>
      <c r="AV4067" s="1">
        <f>AO4067+AT4067</f>
        <v>40963.839999999997</v>
      </c>
      <c r="AW4067" s="1">
        <v>40994</v>
      </c>
      <c r="AX4067" s="2">
        <f>IF(AV4067&gt;=AW4067,1,2)</f>
        <v>2</v>
      </c>
      <c r="AY4067" s="2" t="str">
        <f>IF((AV4067+10)&gt;=AW4067,"SAVE","LATE")</f>
        <v>LATE</v>
      </c>
      <c r="AZ4067" t="s">
        <v>82</v>
      </c>
      <c r="BA4067" t="s">
        <v>1011</v>
      </c>
      <c r="BB4067" s="6">
        <v>149228850</v>
      </c>
      <c r="BC4067">
        <v>71193858</v>
      </c>
      <c r="BD4067" s="10">
        <v>220422708</v>
      </c>
      <c r="BE4067" t="s">
        <v>44521</v>
      </c>
      <c r="BF4067">
        <v>0</v>
      </c>
      <c r="BG4067" t="s">
        <v>70</v>
      </c>
      <c r="BH4067">
        <v>-1</v>
      </c>
      <c r="BI4067" t="s">
        <v>11671</v>
      </c>
      <c r="BJ4067" t="s">
        <v>11672</v>
      </c>
      <c r="BK4067">
        <v>0</v>
      </c>
      <c r="BL4067" t="s">
        <v>85</v>
      </c>
      <c r="BM4067" t="s">
        <v>11673</v>
      </c>
    </row>
    <row r="4068" spans="1:65" x14ac:dyDescent="0.25">
      <c r="A4068">
        <v>2011</v>
      </c>
      <c r="B4068" t="s">
        <v>116</v>
      </c>
      <c r="C4068" t="s">
        <v>130</v>
      </c>
      <c r="D4068" t="s">
        <v>44508</v>
      </c>
      <c r="E4068" t="s">
        <v>4369</v>
      </c>
      <c r="F4068" t="s">
        <v>4370</v>
      </c>
      <c r="G4068">
        <v>11</v>
      </c>
      <c r="H4068" t="s">
        <v>41839</v>
      </c>
      <c r="I4068" t="s">
        <v>105</v>
      </c>
      <c r="J4068" t="s">
        <v>88</v>
      </c>
      <c r="K4068">
        <v>3</v>
      </c>
      <c r="L4068" t="s">
        <v>41838</v>
      </c>
      <c r="M4068">
        <v>72000000</v>
      </c>
      <c r="N4068" t="s">
        <v>41840</v>
      </c>
      <c r="O4068" t="s">
        <v>44522</v>
      </c>
      <c r="P4068" t="s">
        <v>90</v>
      </c>
      <c r="Q4068" t="s">
        <v>44510</v>
      </c>
      <c r="R4068" t="s">
        <v>44510</v>
      </c>
      <c r="S4068" t="s">
        <v>44511</v>
      </c>
      <c r="T4068" t="s">
        <v>5867</v>
      </c>
      <c r="U4068" t="s">
        <v>12551</v>
      </c>
      <c r="V4068" t="s">
        <v>12552</v>
      </c>
      <c r="W4068" t="s">
        <v>12552</v>
      </c>
      <c r="X4068">
        <v>85372235</v>
      </c>
      <c r="Y4068" t="s">
        <v>122</v>
      </c>
      <c r="Z4068" t="s">
        <v>123</v>
      </c>
      <c r="AA4068">
        <v>0</v>
      </c>
      <c r="AB4068" t="s">
        <v>76</v>
      </c>
      <c r="AC4068">
        <v>0</v>
      </c>
      <c r="AD4068" t="s">
        <v>76</v>
      </c>
      <c r="AE4068">
        <v>687454</v>
      </c>
      <c r="AF4068" t="s">
        <v>41304</v>
      </c>
      <c r="AG4068">
        <v>11033024</v>
      </c>
      <c r="AH4068" t="s">
        <v>12553</v>
      </c>
      <c r="AI4068" t="s">
        <v>41969</v>
      </c>
      <c r="AJ4068" t="s">
        <v>41304</v>
      </c>
      <c r="AK4068">
        <v>11033024</v>
      </c>
      <c r="AL4068" t="s">
        <v>12553</v>
      </c>
      <c r="AM4068">
        <v>2011</v>
      </c>
      <c r="AN4068" s="1">
        <v>40869</v>
      </c>
      <c r="AO4068" s="1">
        <v>40875</v>
      </c>
      <c r="AP4068">
        <v>2</v>
      </c>
      <c r="AQ4068" t="s">
        <v>81</v>
      </c>
      <c r="AR4068" s="4">
        <f>IF(AQ4068="M",AP4068*30.42,AP4068)</f>
        <v>60.84</v>
      </c>
      <c r="AS4068">
        <v>0</v>
      </c>
      <c r="AT4068" s="4">
        <f>AR4068+AS4068</f>
        <v>60.84</v>
      </c>
      <c r="AU4068">
        <v>1</v>
      </c>
      <c r="AV4068" s="1">
        <f>AO4068+AT4068</f>
        <v>40935.839999999997</v>
      </c>
      <c r="AW4068" s="1">
        <v>40967</v>
      </c>
      <c r="AX4068" s="2">
        <f>IF(AV4068&gt;=AW4068,1,2)</f>
        <v>2</v>
      </c>
      <c r="AY4068" s="2" t="str">
        <f>IF((AV4068+10)&gt;=AW4068,"SAVE","LATE")</f>
        <v>LATE</v>
      </c>
      <c r="AZ4068" t="s">
        <v>82</v>
      </c>
      <c r="BA4068" t="s">
        <v>1011</v>
      </c>
      <c r="BB4068" s="6">
        <v>85277589</v>
      </c>
      <c r="BC4068">
        <v>42638794</v>
      </c>
      <c r="BD4068" s="10">
        <v>127916383</v>
      </c>
      <c r="BE4068" t="s">
        <v>44523</v>
      </c>
      <c r="BF4068">
        <v>0</v>
      </c>
      <c r="BG4068" t="s">
        <v>70</v>
      </c>
      <c r="BH4068">
        <v>-1</v>
      </c>
      <c r="BI4068" t="s">
        <v>12554</v>
      </c>
      <c r="BJ4068" t="s">
        <v>12555</v>
      </c>
      <c r="BK4068">
        <v>0</v>
      </c>
      <c r="BL4068" t="s">
        <v>85</v>
      </c>
      <c r="BM4068" t="s">
        <v>12556</v>
      </c>
    </row>
    <row r="4069" spans="1:65" x14ac:dyDescent="0.25">
      <c r="A4069">
        <v>2011</v>
      </c>
      <c r="B4069" t="s">
        <v>116</v>
      </c>
      <c r="C4069" t="s">
        <v>130</v>
      </c>
      <c r="D4069" t="s">
        <v>44508</v>
      </c>
      <c r="E4069" t="s">
        <v>4369</v>
      </c>
      <c r="F4069" t="s">
        <v>4370</v>
      </c>
      <c r="G4069">
        <v>11</v>
      </c>
      <c r="H4069" t="s">
        <v>41839</v>
      </c>
      <c r="I4069" t="s">
        <v>105</v>
      </c>
      <c r="J4069" t="s">
        <v>88</v>
      </c>
      <c r="K4069">
        <v>3</v>
      </c>
      <c r="L4069" t="s">
        <v>41838</v>
      </c>
      <c r="M4069">
        <v>72000000</v>
      </c>
      <c r="N4069" t="s">
        <v>41840</v>
      </c>
      <c r="O4069" t="s">
        <v>44524</v>
      </c>
      <c r="P4069" t="s">
        <v>90</v>
      </c>
      <c r="Q4069" t="s">
        <v>44510</v>
      </c>
      <c r="R4069" t="s">
        <v>44510</v>
      </c>
      <c r="S4069" t="s">
        <v>44511</v>
      </c>
      <c r="T4069" s="3">
        <v>40586</v>
      </c>
      <c r="U4069" t="s">
        <v>12925</v>
      </c>
      <c r="V4069" t="s">
        <v>11670</v>
      </c>
      <c r="W4069" t="s">
        <v>11670</v>
      </c>
      <c r="X4069">
        <v>36684000</v>
      </c>
      <c r="Y4069" t="s">
        <v>122</v>
      </c>
      <c r="Z4069" t="s">
        <v>123</v>
      </c>
      <c r="AA4069">
        <v>0</v>
      </c>
      <c r="AB4069" t="s">
        <v>76</v>
      </c>
      <c r="AC4069">
        <v>0</v>
      </c>
      <c r="AD4069" t="s">
        <v>76</v>
      </c>
      <c r="AE4069">
        <v>722400</v>
      </c>
      <c r="AF4069" t="s">
        <v>41304</v>
      </c>
      <c r="AG4069">
        <v>10784507</v>
      </c>
      <c r="AH4069" t="s">
        <v>12926</v>
      </c>
      <c r="AI4069" t="s">
        <v>41969</v>
      </c>
      <c r="AJ4069" t="s">
        <v>41304</v>
      </c>
      <c r="AK4069">
        <v>10784507</v>
      </c>
      <c r="AL4069" t="s">
        <v>12926</v>
      </c>
      <c r="AM4069">
        <v>2011</v>
      </c>
      <c r="AN4069" s="1">
        <v>40900</v>
      </c>
      <c r="AO4069" s="1">
        <v>40905</v>
      </c>
      <c r="AP4069">
        <v>2</v>
      </c>
      <c r="AQ4069" t="s">
        <v>81</v>
      </c>
      <c r="AR4069" s="4">
        <f>IF(AQ4069="M",AP4069*30.42,AP4069)</f>
        <v>60.84</v>
      </c>
      <c r="AS4069">
        <v>0</v>
      </c>
      <c r="AT4069" s="4">
        <f>AR4069+AS4069</f>
        <v>60.84</v>
      </c>
      <c r="AU4069">
        <v>1</v>
      </c>
      <c r="AV4069" s="1">
        <f>AO4069+AT4069</f>
        <v>40965.839999999997</v>
      </c>
      <c r="AW4069" s="1">
        <v>40996</v>
      </c>
      <c r="AX4069" s="2">
        <f>IF(AV4069&gt;=AW4069,1,2)</f>
        <v>2</v>
      </c>
      <c r="AY4069" s="2" t="str">
        <f>IF((AV4069+10)&gt;=AW4069,"SAVE","LATE")</f>
        <v>LATE</v>
      </c>
      <c r="AZ4069" t="s">
        <v>82</v>
      </c>
      <c r="BA4069" t="s">
        <v>1011</v>
      </c>
      <c r="BB4069" s="6">
        <v>35944553</v>
      </c>
      <c r="BC4069">
        <v>42638794</v>
      </c>
      <c r="BD4069" s="10">
        <v>78583347</v>
      </c>
      <c r="BE4069" t="s">
        <v>44525</v>
      </c>
      <c r="BF4069">
        <v>0</v>
      </c>
      <c r="BG4069" t="s">
        <v>70</v>
      </c>
      <c r="BH4069">
        <v>-1</v>
      </c>
      <c r="BI4069" t="s">
        <v>12926</v>
      </c>
      <c r="BJ4069" t="s">
        <v>12927</v>
      </c>
      <c r="BK4069">
        <v>0</v>
      </c>
      <c r="BL4069" t="s">
        <v>85</v>
      </c>
      <c r="BM4069" t="s">
        <v>12928</v>
      </c>
    </row>
    <row r="4070" spans="1:65" x14ac:dyDescent="0.25">
      <c r="A4070">
        <v>2011</v>
      </c>
      <c r="B4070" t="s">
        <v>116</v>
      </c>
      <c r="C4070" t="s">
        <v>130</v>
      </c>
      <c r="D4070" t="s">
        <v>44508</v>
      </c>
      <c r="E4070" t="s">
        <v>4369</v>
      </c>
      <c r="F4070" t="s">
        <v>4370</v>
      </c>
      <c r="G4070">
        <v>11</v>
      </c>
      <c r="H4070" t="s">
        <v>41839</v>
      </c>
      <c r="I4070" t="s">
        <v>105</v>
      </c>
      <c r="J4070" t="s">
        <v>88</v>
      </c>
      <c r="K4070">
        <v>3</v>
      </c>
      <c r="L4070" t="s">
        <v>41838</v>
      </c>
      <c r="M4070">
        <v>72000000</v>
      </c>
      <c r="N4070" t="s">
        <v>41840</v>
      </c>
      <c r="O4070" t="s">
        <v>44526</v>
      </c>
      <c r="P4070" t="s">
        <v>90</v>
      </c>
      <c r="Q4070" t="s">
        <v>44510</v>
      </c>
      <c r="R4070" t="s">
        <v>44510</v>
      </c>
      <c r="S4070" t="s">
        <v>44511</v>
      </c>
      <c r="T4070" t="s">
        <v>8642</v>
      </c>
      <c r="U4070" t="s">
        <v>12947</v>
      </c>
      <c r="V4070" t="s">
        <v>12948</v>
      </c>
      <c r="W4070" t="s">
        <v>12949</v>
      </c>
      <c r="X4070">
        <v>30000000</v>
      </c>
      <c r="Y4070" t="s">
        <v>122</v>
      </c>
      <c r="Z4070" t="s">
        <v>123</v>
      </c>
      <c r="AA4070">
        <v>0</v>
      </c>
      <c r="AB4070" t="s">
        <v>76</v>
      </c>
      <c r="AC4070">
        <v>0</v>
      </c>
      <c r="AD4070" t="s">
        <v>76</v>
      </c>
      <c r="AE4070">
        <v>648202</v>
      </c>
      <c r="AF4070" t="s">
        <v>41304</v>
      </c>
      <c r="AG4070">
        <v>11033024</v>
      </c>
      <c r="AH4070" t="s">
        <v>12553</v>
      </c>
      <c r="AI4070" t="s">
        <v>41969</v>
      </c>
      <c r="AJ4070" t="s">
        <v>41304</v>
      </c>
      <c r="AK4070">
        <v>11033024</v>
      </c>
      <c r="AL4070" t="s">
        <v>12553</v>
      </c>
      <c r="AM4070">
        <v>2011</v>
      </c>
      <c r="AN4070" s="1">
        <v>40829</v>
      </c>
      <c r="AO4070" s="1">
        <v>40840</v>
      </c>
      <c r="AP4070">
        <v>2</v>
      </c>
      <c r="AQ4070" t="s">
        <v>81</v>
      </c>
      <c r="AR4070" s="4">
        <f>IF(AQ4070="M",AP4070*30.42,AP4070)</f>
        <v>60.84</v>
      </c>
      <c r="AS4070">
        <v>0</v>
      </c>
      <c r="AT4070" s="4">
        <f>AR4070+AS4070</f>
        <v>60.84</v>
      </c>
      <c r="AU4070">
        <v>1</v>
      </c>
      <c r="AV4070" s="1">
        <f>AO4070+AT4070</f>
        <v>40900.839999999997</v>
      </c>
      <c r="AW4070" s="1">
        <v>40932</v>
      </c>
      <c r="AX4070" s="2">
        <f>IF(AV4070&gt;=AW4070,1,2)</f>
        <v>2</v>
      </c>
      <c r="AY4070" s="2" t="str">
        <f>IF((AV4070+10)&gt;=AW4070,"SAVE","LATE")</f>
        <v>LATE</v>
      </c>
      <c r="AZ4070" t="s">
        <v>82</v>
      </c>
      <c r="BA4070" t="s">
        <v>44527</v>
      </c>
      <c r="BB4070" s="6">
        <v>30000000</v>
      </c>
      <c r="BC4070">
        <v>15000000</v>
      </c>
      <c r="BD4070" s="10">
        <v>45000000</v>
      </c>
      <c r="BE4070" t="s">
        <v>44526</v>
      </c>
      <c r="BF4070">
        <v>0</v>
      </c>
      <c r="BG4070" t="s">
        <v>70</v>
      </c>
      <c r="BH4070">
        <v>-1</v>
      </c>
      <c r="BI4070" t="s">
        <v>12553</v>
      </c>
      <c r="BJ4070" t="s">
        <v>12950</v>
      </c>
      <c r="BK4070">
        <v>0</v>
      </c>
      <c r="BL4070" t="s">
        <v>85</v>
      </c>
      <c r="BM4070" t="s">
        <v>12951</v>
      </c>
    </row>
    <row r="4071" spans="1:65" x14ac:dyDescent="0.25">
      <c r="A4071">
        <v>2011</v>
      </c>
      <c r="B4071" t="s">
        <v>116</v>
      </c>
      <c r="C4071" t="s">
        <v>357</v>
      </c>
      <c r="D4071" t="s">
        <v>44550</v>
      </c>
      <c r="E4071" t="s">
        <v>5826</v>
      </c>
      <c r="F4071" t="s">
        <v>5827</v>
      </c>
      <c r="G4071">
        <v>1</v>
      </c>
      <c r="H4071" t="s">
        <v>46842</v>
      </c>
      <c r="I4071" t="s">
        <v>67</v>
      </c>
      <c r="J4071" t="s">
        <v>88</v>
      </c>
      <c r="K4071">
        <v>3</v>
      </c>
      <c r="L4071" t="s">
        <v>41838</v>
      </c>
      <c r="M4071">
        <v>30000000</v>
      </c>
      <c r="N4071" t="s">
        <v>41897</v>
      </c>
      <c r="O4071" t="s">
        <v>44551</v>
      </c>
      <c r="P4071" t="s">
        <v>90</v>
      </c>
      <c r="Q4071" t="s">
        <v>40735</v>
      </c>
      <c r="R4071" t="s">
        <v>40735</v>
      </c>
      <c r="S4071" t="s">
        <v>44547</v>
      </c>
      <c r="T4071" t="s">
        <v>4799</v>
      </c>
      <c r="U4071" t="s">
        <v>5828</v>
      </c>
      <c r="V4071" t="s">
        <v>5829</v>
      </c>
      <c r="W4071" t="s">
        <v>5830</v>
      </c>
      <c r="X4071">
        <v>13000000000</v>
      </c>
      <c r="Y4071" t="s">
        <v>74</v>
      </c>
      <c r="Z4071" t="s">
        <v>75</v>
      </c>
      <c r="AA4071">
        <v>0</v>
      </c>
      <c r="AB4071" t="s">
        <v>76</v>
      </c>
      <c r="AC4071">
        <v>0</v>
      </c>
      <c r="AD4071" t="s">
        <v>76</v>
      </c>
      <c r="AE4071">
        <v>530848</v>
      </c>
      <c r="AF4071" t="s">
        <v>40104</v>
      </c>
      <c r="AG4071" t="s">
        <v>5831</v>
      </c>
      <c r="AH4071" t="s">
        <v>5832</v>
      </c>
      <c r="AI4071" t="s">
        <v>41969</v>
      </c>
      <c r="AJ4071" t="s">
        <v>41304</v>
      </c>
      <c r="AK4071">
        <v>80894369</v>
      </c>
      <c r="AL4071" t="s">
        <v>5833</v>
      </c>
      <c r="AM4071">
        <v>2011</v>
      </c>
      <c r="AN4071" s="1">
        <v>40661</v>
      </c>
      <c r="AO4071" s="1">
        <v>40661</v>
      </c>
      <c r="AP4071">
        <v>8</v>
      </c>
      <c r="AQ4071" t="s">
        <v>81</v>
      </c>
      <c r="AR4071" s="4">
        <f>IF(AQ4071="M",AP4071*30.42,AP4071)</f>
        <v>243.36</v>
      </c>
      <c r="AS4071">
        <v>0</v>
      </c>
      <c r="AT4071" s="4">
        <f>AR4071+AS4071</f>
        <v>243.36</v>
      </c>
      <c r="AU4071">
        <v>7</v>
      </c>
      <c r="AV4071" s="1">
        <f>AO4071+AT4071</f>
        <v>40904.36</v>
      </c>
      <c r="AW4071" s="1">
        <v>41118</v>
      </c>
      <c r="AX4071" s="2">
        <f>IF(AV4071&gt;=AW4071,1,2)</f>
        <v>2</v>
      </c>
      <c r="AY4071" s="2" t="str">
        <f>IF((AV4071+10)&gt;=AW4071,"SAVE","LATE")</f>
        <v>LATE</v>
      </c>
      <c r="AZ4071" t="s">
        <v>82</v>
      </c>
      <c r="BA4071" t="s">
        <v>1011</v>
      </c>
      <c r="BB4071" s="6">
        <v>13000000000</v>
      </c>
      <c r="BC4071">
        <v>1147032722</v>
      </c>
      <c r="BD4071" s="10">
        <v>14147032722</v>
      </c>
      <c r="BE4071" t="s">
        <v>44552</v>
      </c>
      <c r="BF4071">
        <v>0</v>
      </c>
      <c r="BG4071" t="s">
        <v>70</v>
      </c>
      <c r="BH4071">
        <v>-1</v>
      </c>
      <c r="BI4071" t="s">
        <v>40742</v>
      </c>
      <c r="BJ4071" t="s">
        <v>40743</v>
      </c>
      <c r="BK4071">
        <v>0</v>
      </c>
      <c r="BL4071" t="s">
        <v>85</v>
      </c>
      <c r="BM4071" t="s">
        <v>5834</v>
      </c>
    </row>
    <row r="4072" spans="1:65" x14ac:dyDescent="0.25">
      <c r="A4072">
        <v>2011</v>
      </c>
      <c r="B4072" t="s">
        <v>116</v>
      </c>
      <c r="C4072" t="s">
        <v>357</v>
      </c>
      <c r="D4072" t="s">
        <v>44550</v>
      </c>
      <c r="E4072" t="s">
        <v>5826</v>
      </c>
      <c r="F4072" t="s">
        <v>5827</v>
      </c>
      <c r="G4072">
        <v>1</v>
      </c>
      <c r="H4072" t="s">
        <v>46842</v>
      </c>
      <c r="I4072" t="s">
        <v>67</v>
      </c>
      <c r="J4072" t="s">
        <v>88</v>
      </c>
      <c r="K4072">
        <v>3</v>
      </c>
      <c r="L4072" t="s">
        <v>41838</v>
      </c>
      <c r="M4072">
        <v>30000000</v>
      </c>
      <c r="N4072" t="s">
        <v>41897</v>
      </c>
      <c r="O4072" t="s">
        <v>47231</v>
      </c>
      <c r="P4072" t="s">
        <v>90</v>
      </c>
      <c r="Q4072" t="s">
        <v>40735</v>
      </c>
      <c r="R4072" t="s">
        <v>40735</v>
      </c>
      <c r="S4072" t="s">
        <v>44547</v>
      </c>
      <c r="T4072" s="3">
        <v>40881</v>
      </c>
      <c r="U4072" t="s">
        <v>6242</v>
      </c>
      <c r="V4072" t="s">
        <v>6243</v>
      </c>
      <c r="W4072" t="s">
        <v>6244</v>
      </c>
      <c r="X4072">
        <v>7205000000</v>
      </c>
      <c r="Y4072" t="s">
        <v>74</v>
      </c>
      <c r="Z4072" t="s">
        <v>75</v>
      </c>
      <c r="AA4072">
        <v>0</v>
      </c>
      <c r="AB4072" t="s">
        <v>76</v>
      </c>
      <c r="AC4072">
        <v>0</v>
      </c>
      <c r="AD4072" t="s">
        <v>76</v>
      </c>
      <c r="AE4072">
        <v>565521</v>
      </c>
      <c r="AF4072" t="s">
        <v>40104</v>
      </c>
      <c r="AG4072" t="s">
        <v>6245</v>
      </c>
      <c r="AH4072" t="s">
        <v>6246</v>
      </c>
      <c r="AI4072" t="s">
        <v>41969</v>
      </c>
      <c r="AJ4072" t="s">
        <v>41304</v>
      </c>
      <c r="AK4072">
        <v>79553192</v>
      </c>
      <c r="AL4072" t="s">
        <v>6247</v>
      </c>
      <c r="AM4072">
        <v>2011</v>
      </c>
      <c r="AN4072" s="1">
        <v>40710</v>
      </c>
      <c r="AO4072" s="1">
        <v>40710</v>
      </c>
      <c r="AP4072">
        <v>12</v>
      </c>
      <c r="AQ4072" t="s">
        <v>81</v>
      </c>
      <c r="AR4072" s="4">
        <f>IF(AQ4072="M",AP4072*30.42,AP4072)</f>
        <v>365.04</v>
      </c>
      <c r="AS4072">
        <v>0</v>
      </c>
      <c r="AT4072" s="4">
        <f>AR4072+AS4072</f>
        <v>365.04</v>
      </c>
      <c r="AU4072">
        <v>2</v>
      </c>
      <c r="AV4072" s="1">
        <f>AO4072+AT4072</f>
        <v>41075.040000000001</v>
      </c>
      <c r="AW4072" s="1">
        <v>41137</v>
      </c>
      <c r="AX4072" s="2">
        <f>IF(AV4072&gt;=AW4072,1,2)</f>
        <v>2</v>
      </c>
      <c r="AY4072" s="2" t="str">
        <f>IF((AV4072+10)&gt;=AW4072,"SAVE","LATE")</f>
        <v>LATE</v>
      </c>
      <c r="AZ4072" t="s">
        <v>82</v>
      </c>
      <c r="BA4072" t="s">
        <v>1011</v>
      </c>
      <c r="BB4072" s="6">
        <v>7204784374</v>
      </c>
      <c r="BC4072">
        <v>0</v>
      </c>
      <c r="BD4072" s="10">
        <v>7204784374</v>
      </c>
      <c r="BE4072" t="s">
        <v>6248</v>
      </c>
      <c r="BF4072">
        <v>0</v>
      </c>
      <c r="BG4072" t="s">
        <v>70</v>
      </c>
      <c r="BH4072">
        <v>-1</v>
      </c>
      <c r="BI4072" t="s">
        <v>41615</v>
      </c>
      <c r="BJ4072" t="s">
        <v>6249</v>
      </c>
      <c r="BK4072">
        <v>0</v>
      </c>
      <c r="BL4072" t="s">
        <v>85</v>
      </c>
      <c r="BM4072" t="s">
        <v>6250</v>
      </c>
    </row>
    <row r="4073" spans="1:65" x14ac:dyDescent="0.25">
      <c r="A4073">
        <v>2011</v>
      </c>
      <c r="B4073" t="s">
        <v>116</v>
      </c>
      <c r="C4073" t="s">
        <v>357</v>
      </c>
      <c r="D4073" t="s">
        <v>44550</v>
      </c>
      <c r="E4073" t="s">
        <v>5826</v>
      </c>
      <c r="F4073" t="s">
        <v>5827</v>
      </c>
      <c r="G4073">
        <v>1</v>
      </c>
      <c r="H4073" t="s">
        <v>46842</v>
      </c>
      <c r="I4073" t="s">
        <v>67</v>
      </c>
      <c r="J4073" t="s">
        <v>88</v>
      </c>
      <c r="K4073">
        <v>3</v>
      </c>
      <c r="L4073" t="s">
        <v>41838</v>
      </c>
      <c r="M4073">
        <v>30000000</v>
      </c>
      <c r="N4073" t="s">
        <v>41897</v>
      </c>
      <c r="O4073" t="s">
        <v>6294</v>
      </c>
      <c r="P4073" t="s">
        <v>90</v>
      </c>
      <c r="Q4073" t="s">
        <v>40735</v>
      </c>
      <c r="R4073" t="s">
        <v>40735</v>
      </c>
      <c r="S4073" t="s">
        <v>44547</v>
      </c>
      <c r="T4073" s="3">
        <v>40703</v>
      </c>
      <c r="U4073" t="s">
        <v>6295</v>
      </c>
      <c r="V4073" t="s">
        <v>6296</v>
      </c>
      <c r="W4073" t="s">
        <v>6297</v>
      </c>
      <c r="X4073">
        <v>6740000000</v>
      </c>
      <c r="Y4073" t="s">
        <v>74</v>
      </c>
      <c r="Z4073" t="s">
        <v>75</v>
      </c>
      <c r="AA4073">
        <v>0</v>
      </c>
      <c r="AB4073" t="s">
        <v>76</v>
      </c>
      <c r="AC4073">
        <v>0</v>
      </c>
      <c r="AD4073" t="s">
        <v>76</v>
      </c>
      <c r="AE4073">
        <v>666097</v>
      </c>
      <c r="AF4073" t="s">
        <v>40104</v>
      </c>
      <c r="AG4073" t="s">
        <v>5826</v>
      </c>
      <c r="AH4073" t="s">
        <v>6298</v>
      </c>
      <c r="AI4073" t="s">
        <v>41969</v>
      </c>
      <c r="AJ4073" t="s">
        <v>41304</v>
      </c>
      <c r="AK4073">
        <v>78708651</v>
      </c>
      <c r="AL4073" t="s">
        <v>6299</v>
      </c>
      <c r="AM4073">
        <v>2011</v>
      </c>
      <c r="AN4073" s="1">
        <v>40843</v>
      </c>
      <c r="AO4073" s="1">
        <v>40843</v>
      </c>
      <c r="AP4073">
        <v>9</v>
      </c>
      <c r="AQ4073" t="s">
        <v>81</v>
      </c>
      <c r="AR4073" s="4">
        <f>IF(AQ4073="M",AP4073*30.42,AP4073)</f>
        <v>273.78000000000003</v>
      </c>
      <c r="AS4073">
        <v>0</v>
      </c>
      <c r="AT4073" s="4">
        <f>AR4073+AS4073</f>
        <v>273.78000000000003</v>
      </c>
      <c r="AU4073">
        <v>4</v>
      </c>
      <c r="AV4073" s="1">
        <f>AO4073+AT4073</f>
        <v>41116.78</v>
      </c>
      <c r="AW4073" s="1">
        <v>41240</v>
      </c>
      <c r="AX4073" s="2">
        <f>IF(AV4073&gt;=AW4073,1,2)</f>
        <v>2</v>
      </c>
      <c r="AY4073" s="2" t="str">
        <f>IF((AV4073+10)&gt;=AW4073,"SAVE","LATE")</f>
        <v>LATE</v>
      </c>
      <c r="AZ4073" t="s">
        <v>82</v>
      </c>
      <c r="BA4073" t="s">
        <v>1011</v>
      </c>
      <c r="BB4073" s="6">
        <v>6739982986</v>
      </c>
      <c r="BC4073">
        <v>0</v>
      </c>
      <c r="BD4073" s="10">
        <v>6739982986</v>
      </c>
      <c r="BE4073" t="s">
        <v>6294</v>
      </c>
      <c r="BF4073">
        <v>0</v>
      </c>
      <c r="BG4073" t="s">
        <v>70</v>
      </c>
      <c r="BH4073">
        <v>-1</v>
      </c>
      <c r="BI4073" t="s">
        <v>6300</v>
      </c>
      <c r="BJ4073" t="s">
        <v>6301</v>
      </c>
      <c r="BK4073">
        <v>0</v>
      </c>
      <c r="BL4073" t="s">
        <v>85</v>
      </c>
      <c r="BM4073" t="s">
        <v>6302</v>
      </c>
    </row>
    <row r="4074" spans="1:65" x14ac:dyDescent="0.25">
      <c r="A4074">
        <v>2011</v>
      </c>
      <c r="B4074" t="s">
        <v>116</v>
      </c>
      <c r="C4074" t="s">
        <v>357</v>
      </c>
      <c r="D4074" t="s">
        <v>44550</v>
      </c>
      <c r="E4074" t="s">
        <v>5826</v>
      </c>
      <c r="F4074" t="s">
        <v>5827</v>
      </c>
      <c r="G4074">
        <v>1</v>
      </c>
      <c r="H4074" t="s">
        <v>46842</v>
      </c>
      <c r="I4074" t="s">
        <v>67</v>
      </c>
      <c r="J4074" t="s">
        <v>88</v>
      </c>
      <c r="K4074">
        <v>3</v>
      </c>
      <c r="L4074" t="s">
        <v>41838</v>
      </c>
      <c r="M4074">
        <v>30000000</v>
      </c>
      <c r="N4074" t="s">
        <v>41897</v>
      </c>
      <c r="O4074" t="s">
        <v>40744</v>
      </c>
      <c r="P4074" t="s">
        <v>90</v>
      </c>
      <c r="Q4074" t="s">
        <v>40735</v>
      </c>
      <c r="R4074" t="s">
        <v>40735</v>
      </c>
      <c r="S4074" t="s">
        <v>44547</v>
      </c>
      <c r="T4074" s="3">
        <v>40610</v>
      </c>
      <c r="U4074" t="s">
        <v>6899</v>
      </c>
      <c r="V4074" t="s">
        <v>6900</v>
      </c>
      <c r="W4074" t="s">
        <v>6901</v>
      </c>
      <c r="X4074">
        <v>3300000000</v>
      </c>
      <c r="Y4074" t="s">
        <v>74</v>
      </c>
      <c r="Z4074" t="s">
        <v>75</v>
      </c>
      <c r="AA4074">
        <v>0</v>
      </c>
      <c r="AB4074" t="s">
        <v>76</v>
      </c>
      <c r="AC4074">
        <v>0</v>
      </c>
      <c r="AD4074" t="s">
        <v>76</v>
      </c>
      <c r="AE4074">
        <v>645699</v>
      </c>
      <c r="AF4074" t="s">
        <v>40104</v>
      </c>
      <c r="AG4074" t="s">
        <v>6902</v>
      </c>
      <c r="AH4074" t="s">
        <v>6903</v>
      </c>
      <c r="AI4074" t="s">
        <v>41969</v>
      </c>
      <c r="AJ4074" t="s">
        <v>41304</v>
      </c>
      <c r="AK4074">
        <v>71603106</v>
      </c>
      <c r="AL4074" t="s">
        <v>6904</v>
      </c>
      <c r="AM4074">
        <v>2011</v>
      </c>
      <c r="AN4074" s="1">
        <v>40819</v>
      </c>
      <c r="AO4074" s="1">
        <v>40819</v>
      </c>
      <c r="AP4074">
        <v>6</v>
      </c>
      <c r="AQ4074" t="s">
        <v>81</v>
      </c>
      <c r="AR4074" s="4">
        <f>IF(AQ4074="M",AP4074*30.42,AP4074)</f>
        <v>182.52</v>
      </c>
      <c r="AS4074">
        <v>0</v>
      </c>
      <c r="AT4074" s="4">
        <f>AR4074+AS4074</f>
        <v>182.52</v>
      </c>
      <c r="AU4074">
        <v>1</v>
      </c>
      <c r="AV4074" s="1">
        <f>AO4074+AT4074</f>
        <v>41001.519999999997</v>
      </c>
      <c r="AW4074" s="1">
        <v>41032</v>
      </c>
      <c r="AX4074" s="2">
        <f>IF(AV4074&gt;=AW4074,1,2)</f>
        <v>2</v>
      </c>
      <c r="AY4074" s="2" t="str">
        <f>IF((AV4074+10)&gt;=AW4074,"SAVE","LATE")</f>
        <v>LATE</v>
      </c>
      <c r="AZ4074" t="s">
        <v>82</v>
      </c>
      <c r="BA4074" t="s">
        <v>1011</v>
      </c>
      <c r="BB4074" s="6">
        <v>3299993067</v>
      </c>
      <c r="BC4074">
        <v>0</v>
      </c>
      <c r="BD4074" s="10">
        <v>3299993067</v>
      </c>
      <c r="BE4074" t="s">
        <v>40744</v>
      </c>
      <c r="BF4074">
        <v>0</v>
      </c>
      <c r="BG4074" t="s">
        <v>70</v>
      </c>
      <c r="BH4074">
        <v>-1</v>
      </c>
      <c r="BI4074" t="s">
        <v>6905</v>
      </c>
      <c r="BJ4074" t="s">
        <v>6906</v>
      </c>
      <c r="BK4074">
        <v>0</v>
      </c>
      <c r="BL4074" t="s">
        <v>85</v>
      </c>
      <c r="BM4074" t="s">
        <v>6907</v>
      </c>
    </row>
    <row r="4075" spans="1:65" x14ac:dyDescent="0.25">
      <c r="A4075">
        <v>2011</v>
      </c>
      <c r="B4075" t="s">
        <v>64</v>
      </c>
      <c r="C4075" t="s">
        <v>65</v>
      </c>
      <c r="D4075" t="s">
        <v>40101</v>
      </c>
      <c r="E4075">
        <v>800215807</v>
      </c>
      <c r="F4075" t="s">
        <v>181</v>
      </c>
      <c r="G4075">
        <v>12</v>
      </c>
      <c r="H4075" t="s">
        <v>41881</v>
      </c>
      <c r="I4075" t="s">
        <v>67</v>
      </c>
      <c r="J4075" t="s">
        <v>68</v>
      </c>
      <c r="K4075">
        <v>3</v>
      </c>
      <c r="L4075" t="s">
        <v>41838</v>
      </c>
      <c r="M4075">
        <v>72000000</v>
      </c>
      <c r="N4075" t="s">
        <v>41840</v>
      </c>
      <c r="O4075" t="s">
        <v>7452</v>
      </c>
      <c r="P4075" t="s">
        <v>90</v>
      </c>
      <c r="Q4075" t="s">
        <v>70</v>
      </c>
      <c r="R4075" t="s">
        <v>70</v>
      </c>
      <c r="S4075" t="s">
        <v>44547</v>
      </c>
      <c r="T4075" t="s">
        <v>6968</v>
      </c>
      <c r="U4075" t="s">
        <v>7453</v>
      </c>
      <c r="V4075" t="s">
        <v>7454</v>
      </c>
      <c r="W4075" t="s">
        <v>7454</v>
      </c>
      <c r="X4075">
        <v>1817072511</v>
      </c>
      <c r="Y4075" t="s">
        <v>122</v>
      </c>
      <c r="Z4075" t="s">
        <v>123</v>
      </c>
      <c r="AA4075">
        <v>0</v>
      </c>
      <c r="AB4075" t="s">
        <v>76</v>
      </c>
      <c r="AC4075">
        <v>0</v>
      </c>
      <c r="AD4075" t="s">
        <v>76</v>
      </c>
      <c r="AE4075">
        <v>593506</v>
      </c>
      <c r="AF4075" t="s">
        <v>40104</v>
      </c>
      <c r="AG4075" t="s">
        <v>7455</v>
      </c>
      <c r="AH4075" t="s">
        <v>44553</v>
      </c>
      <c r="AI4075" t="s">
        <v>41969</v>
      </c>
      <c r="AJ4075" t="s">
        <v>41304</v>
      </c>
      <c r="AK4075">
        <v>78753191</v>
      </c>
      <c r="AL4075" t="s">
        <v>7456</v>
      </c>
      <c r="AM4075">
        <v>2011</v>
      </c>
      <c r="AN4075" s="1">
        <v>40722</v>
      </c>
      <c r="AO4075" s="1">
        <v>40759</v>
      </c>
      <c r="AP4075">
        <v>150</v>
      </c>
      <c r="AQ4075" t="s">
        <v>74</v>
      </c>
      <c r="AR4075" s="4">
        <f>IF(AQ4075="M",AP4075*30.42,AP4075)</f>
        <v>150</v>
      </c>
      <c r="AS4075">
        <v>366</v>
      </c>
      <c r="AT4075" s="4">
        <f>AR4075+AS4075</f>
        <v>516</v>
      </c>
      <c r="AU4075">
        <v>6</v>
      </c>
      <c r="AV4075" s="1">
        <f>AO4075+AT4075</f>
        <v>41275</v>
      </c>
      <c r="AW4075" s="1">
        <v>41309</v>
      </c>
      <c r="AX4075" s="2">
        <f>IF(AV4075&gt;=AW4075,1,2)</f>
        <v>2</v>
      </c>
      <c r="AY4075" s="2" t="str">
        <f>IF((AV4075+10)&gt;=AW4075,"SAVE","LATE")</f>
        <v>LATE</v>
      </c>
      <c r="AZ4075" t="s">
        <v>82</v>
      </c>
      <c r="BA4075" t="s">
        <v>1011</v>
      </c>
      <c r="BB4075" s="6">
        <v>1817072511</v>
      </c>
      <c r="BC4075">
        <v>0</v>
      </c>
      <c r="BD4075" s="10">
        <v>1817072511</v>
      </c>
      <c r="BE4075" t="s">
        <v>7452</v>
      </c>
      <c r="BF4075">
        <v>0</v>
      </c>
      <c r="BG4075" t="s">
        <v>70</v>
      </c>
      <c r="BH4075">
        <v>-1</v>
      </c>
      <c r="BI4075" t="s">
        <v>70</v>
      </c>
      <c r="BJ4075" t="s">
        <v>70</v>
      </c>
      <c r="BK4075">
        <v>0</v>
      </c>
      <c r="BL4075" t="s">
        <v>85</v>
      </c>
      <c r="BM4075" t="s">
        <v>7457</v>
      </c>
    </row>
    <row r="4076" spans="1:65" x14ac:dyDescent="0.25">
      <c r="A4076">
        <v>2011</v>
      </c>
      <c r="B4076" t="s">
        <v>116</v>
      </c>
      <c r="C4076" t="s">
        <v>117</v>
      </c>
      <c r="D4076" t="s">
        <v>44554</v>
      </c>
      <c r="E4076" t="s">
        <v>9648</v>
      </c>
      <c r="F4076" t="s">
        <v>9649</v>
      </c>
      <c r="G4076">
        <v>1</v>
      </c>
      <c r="H4076" t="s">
        <v>46842</v>
      </c>
      <c r="I4076" t="s">
        <v>105</v>
      </c>
      <c r="J4076" t="s">
        <v>88</v>
      </c>
      <c r="K4076">
        <v>3</v>
      </c>
      <c r="L4076" t="s">
        <v>41838</v>
      </c>
      <c r="M4076">
        <v>72000000</v>
      </c>
      <c r="N4076" t="s">
        <v>41840</v>
      </c>
      <c r="O4076" t="s">
        <v>47232</v>
      </c>
      <c r="P4076" t="s">
        <v>90</v>
      </c>
      <c r="Q4076" t="s">
        <v>40735</v>
      </c>
      <c r="R4076" t="s">
        <v>40735</v>
      </c>
      <c r="S4076" t="s">
        <v>44547</v>
      </c>
      <c r="T4076" s="3">
        <v>40672</v>
      </c>
      <c r="U4076" t="s">
        <v>9650</v>
      </c>
      <c r="V4076" t="s">
        <v>6732</v>
      </c>
      <c r="W4076" t="s">
        <v>9651</v>
      </c>
      <c r="X4076">
        <v>400435979</v>
      </c>
      <c r="Y4076" t="s">
        <v>122</v>
      </c>
      <c r="Z4076" t="s">
        <v>123</v>
      </c>
      <c r="AA4076">
        <v>0</v>
      </c>
      <c r="AB4076" t="s">
        <v>76</v>
      </c>
      <c r="AC4076">
        <v>0</v>
      </c>
      <c r="AD4076" t="s">
        <v>76</v>
      </c>
      <c r="AE4076">
        <v>765902</v>
      </c>
      <c r="AF4076" t="s">
        <v>40104</v>
      </c>
      <c r="AG4076">
        <v>900471494</v>
      </c>
      <c r="AH4076" t="s">
        <v>9652</v>
      </c>
      <c r="AI4076" t="s">
        <v>41969</v>
      </c>
      <c r="AJ4076" t="s">
        <v>41304</v>
      </c>
      <c r="AK4076" t="s">
        <v>9653</v>
      </c>
      <c r="AL4076" t="s">
        <v>9654</v>
      </c>
      <c r="AM4076">
        <v>2011</v>
      </c>
      <c r="AN4076" s="1">
        <v>40842</v>
      </c>
      <c r="AO4076" s="1">
        <v>40862</v>
      </c>
      <c r="AP4076">
        <v>4</v>
      </c>
      <c r="AQ4076" t="s">
        <v>81</v>
      </c>
      <c r="AR4076" s="4">
        <f>IF(AQ4076="M",AP4076*30.42,AP4076)</f>
        <v>121.68</v>
      </c>
      <c r="AS4076">
        <v>0</v>
      </c>
      <c r="AT4076" s="4">
        <f>AR4076+AS4076</f>
        <v>121.68</v>
      </c>
      <c r="AU4076">
        <v>1</v>
      </c>
      <c r="AV4076" s="1">
        <f>AO4076+AT4076</f>
        <v>40983.68</v>
      </c>
      <c r="AW4076" s="1">
        <v>41014</v>
      </c>
      <c r="AX4076" s="2">
        <f>IF(AV4076&gt;=AW4076,1,2)</f>
        <v>2</v>
      </c>
      <c r="AY4076" s="2" t="str">
        <f>IF((AV4076+10)&gt;=AW4076,"SAVE","LATE")</f>
        <v>LATE</v>
      </c>
      <c r="AZ4076" t="s">
        <v>82</v>
      </c>
      <c r="BA4076" t="s">
        <v>1011</v>
      </c>
      <c r="BB4076" s="6">
        <v>400400000</v>
      </c>
      <c r="BC4076">
        <v>140000000</v>
      </c>
      <c r="BD4076" s="10">
        <v>540400000</v>
      </c>
      <c r="BE4076" t="s">
        <v>9655</v>
      </c>
      <c r="BF4076">
        <v>0</v>
      </c>
      <c r="BG4076" t="s">
        <v>70</v>
      </c>
      <c r="BH4076">
        <v>-1</v>
      </c>
      <c r="BI4076" t="s">
        <v>44555</v>
      </c>
      <c r="BJ4076" t="s">
        <v>44555</v>
      </c>
      <c r="BK4076">
        <v>0</v>
      </c>
      <c r="BL4076" t="s">
        <v>85</v>
      </c>
      <c r="BM4076" t="s">
        <v>9656</v>
      </c>
    </row>
    <row r="4077" spans="1:65" x14ac:dyDescent="0.25">
      <c r="A4077">
        <v>2011</v>
      </c>
      <c r="B4077" t="s">
        <v>116</v>
      </c>
      <c r="C4077" t="s">
        <v>117</v>
      </c>
      <c r="D4077" t="s">
        <v>44554</v>
      </c>
      <c r="E4077" t="s">
        <v>9648</v>
      </c>
      <c r="F4077" t="s">
        <v>9649</v>
      </c>
      <c r="G4077">
        <v>11</v>
      </c>
      <c r="H4077" t="s">
        <v>41839</v>
      </c>
      <c r="I4077" t="s">
        <v>105</v>
      </c>
      <c r="J4077" t="s">
        <v>88</v>
      </c>
      <c r="K4077">
        <v>3</v>
      </c>
      <c r="L4077" t="s">
        <v>41838</v>
      </c>
      <c r="M4077">
        <v>72000000</v>
      </c>
      <c r="N4077" t="s">
        <v>41840</v>
      </c>
      <c r="O4077" t="s">
        <v>44556</v>
      </c>
      <c r="P4077" t="s">
        <v>90</v>
      </c>
      <c r="Q4077" t="s">
        <v>40735</v>
      </c>
      <c r="R4077" t="s">
        <v>40735</v>
      </c>
      <c r="S4077" t="s">
        <v>44547</v>
      </c>
      <c r="T4077" t="s">
        <v>8659</v>
      </c>
      <c r="U4077" t="s">
        <v>10832</v>
      </c>
      <c r="V4077" t="s">
        <v>10833</v>
      </c>
      <c r="W4077" t="s">
        <v>10834</v>
      </c>
      <c r="X4077">
        <v>203129956</v>
      </c>
      <c r="Y4077" t="s">
        <v>122</v>
      </c>
      <c r="Z4077" t="s">
        <v>123</v>
      </c>
      <c r="AA4077">
        <v>0</v>
      </c>
      <c r="AB4077" t="s">
        <v>76</v>
      </c>
      <c r="AC4077">
        <v>0</v>
      </c>
      <c r="AD4077" t="s">
        <v>76</v>
      </c>
      <c r="AE4077">
        <v>766908</v>
      </c>
      <c r="AF4077" t="s">
        <v>41304</v>
      </c>
      <c r="AG4077" t="s">
        <v>10835</v>
      </c>
      <c r="AH4077" t="s">
        <v>10836</v>
      </c>
      <c r="AI4077" t="s">
        <v>41969</v>
      </c>
      <c r="AJ4077" t="s">
        <v>41304</v>
      </c>
      <c r="AK4077" t="s">
        <v>10835</v>
      </c>
      <c r="AL4077" t="s">
        <v>10836</v>
      </c>
      <c r="AM4077">
        <v>2011</v>
      </c>
      <c r="AN4077" s="1">
        <v>40827</v>
      </c>
      <c r="AO4077" s="1">
        <v>40836</v>
      </c>
      <c r="AP4077">
        <v>3</v>
      </c>
      <c r="AQ4077" t="s">
        <v>81</v>
      </c>
      <c r="AR4077" s="4">
        <f>IF(AQ4077="M",AP4077*30.42,AP4077)</f>
        <v>91.26</v>
      </c>
      <c r="AS4077">
        <v>0</v>
      </c>
      <c r="AT4077" s="4">
        <f>AR4077+AS4077</f>
        <v>91.26</v>
      </c>
      <c r="AU4077">
        <v>1</v>
      </c>
      <c r="AV4077" s="1">
        <f>AO4077+AT4077</f>
        <v>40927.26</v>
      </c>
      <c r="AW4077" s="1">
        <v>40959</v>
      </c>
      <c r="AX4077" s="2">
        <f>IF(AV4077&gt;=AW4077,1,2)</f>
        <v>2</v>
      </c>
      <c r="AY4077" s="2" t="str">
        <f>IF((AV4077+10)&gt;=AW4077,"SAVE","LATE")</f>
        <v>LATE</v>
      </c>
      <c r="AZ4077" t="s">
        <v>82</v>
      </c>
      <c r="BA4077" t="s">
        <v>1011</v>
      </c>
      <c r="BB4077" s="6">
        <v>203100000</v>
      </c>
      <c r="BC4077">
        <v>100000000</v>
      </c>
      <c r="BD4077" s="10">
        <v>303100000</v>
      </c>
      <c r="BE4077" t="s">
        <v>10837</v>
      </c>
      <c r="BF4077">
        <v>0</v>
      </c>
      <c r="BG4077" t="s">
        <v>70</v>
      </c>
      <c r="BH4077">
        <v>-1</v>
      </c>
      <c r="BI4077" t="s">
        <v>39805</v>
      </c>
      <c r="BJ4077" t="s">
        <v>39805</v>
      </c>
      <c r="BK4077">
        <v>0</v>
      </c>
      <c r="BL4077" t="s">
        <v>85</v>
      </c>
      <c r="BM4077" t="s">
        <v>10838</v>
      </c>
    </row>
    <row r="4078" spans="1:65" x14ac:dyDescent="0.25">
      <c r="A4078">
        <v>2011</v>
      </c>
      <c r="B4078" t="s">
        <v>64</v>
      </c>
      <c r="C4078" t="s">
        <v>264</v>
      </c>
      <c r="D4078" t="s">
        <v>10332</v>
      </c>
      <c r="E4078" t="s">
        <v>82</v>
      </c>
      <c r="F4078" t="s">
        <v>11159</v>
      </c>
      <c r="G4078">
        <v>11</v>
      </c>
      <c r="H4078" t="s">
        <v>41839</v>
      </c>
      <c r="I4078" t="s">
        <v>67</v>
      </c>
      <c r="J4078" t="s">
        <v>88</v>
      </c>
      <c r="K4078">
        <v>3</v>
      </c>
      <c r="L4078" t="s">
        <v>41838</v>
      </c>
      <c r="M4078">
        <v>72000000</v>
      </c>
      <c r="N4078" t="s">
        <v>41840</v>
      </c>
      <c r="O4078" t="s">
        <v>44557</v>
      </c>
      <c r="P4078" t="s">
        <v>90</v>
      </c>
      <c r="Q4078" t="s">
        <v>40735</v>
      </c>
      <c r="R4078" t="s">
        <v>40735</v>
      </c>
      <c r="S4078" t="s">
        <v>44547</v>
      </c>
      <c r="T4078" t="s">
        <v>8618</v>
      </c>
      <c r="U4078" t="s">
        <v>11160</v>
      </c>
      <c r="V4078" t="s">
        <v>11161</v>
      </c>
      <c r="W4078" t="s">
        <v>11162</v>
      </c>
      <c r="X4078">
        <v>185000000</v>
      </c>
      <c r="Y4078" t="s">
        <v>122</v>
      </c>
      <c r="Z4078" t="s">
        <v>123</v>
      </c>
      <c r="AA4078">
        <v>0</v>
      </c>
      <c r="AB4078" t="s">
        <v>76</v>
      </c>
      <c r="AC4078">
        <v>0</v>
      </c>
      <c r="AD4078" t="s">
        <v>76</v>
      </c>
      <c r="AE4078">
        <v>726703</v>
      </c>
      <c r="AF4078" t="s">
        <v>41304</v>
      </c>
      <c r="AG4078" t="s">
        <v>11163</v>
      </c>
      <c r="AH4078" t="s">
        <v>11164</v>
      </c>
      <c r="AI4078" t="s">
        <v>41969</v>
      </c>
      <c r="AJ4078" t="s">
        <v>41304</v>
      </c>
      <c r="AK4078">
        <v>15033788</v>
      </c>
      <c r="AL4078" t="s">
        <v>11164</v>
      </c>
      <c r="AM4078">
        <v>2011</v>
      </c>
      <c r="AN4078" s="1">
        <v>40898</v>
      </c>
      <c r="AO4078" s="1">
        <v>40907</v>
      </c>
      <c r="AP4078">
        <v>3</v>
      </c>
      <c r="AQ4078" t="s">
        <v>81</v>
      </c>
      <c r="AR4078" s="4">
        <f>IF(AQ4078="M",AP4078*30.42,AP4078)</f>
        <v>91.26</v>
      </c>
      <c r="AS4078">
        <v>45</v>
      </c>
      <c r="AT4078" s="4">
        <f>AR4078+AS4078</f>
        <v>136.26</v>
      </c>
      <c r="AU4078">
        <v>2</v>
      </c>
      <c r="AV4078" s="1">
        <f>AO4078+AT4078</f>
        <v>41043.26</v>
      </c>
      <c r="AW4078" s="1">
        <v>41104</v>
      </c>
      <c r="AX4078" s="2">
        <f>IF(AV4078&gt;=AW4078,1,2)</f>
        <v>2</v>
      </c>
      <c r="AY4078" s="2" t="str">
        <f>IF((AV4078+10)&gt;=AW4078,"SAVE","LATE")</f>
        <v>LATE</v>
      </c>
      <c r="AZ4078" t="s">
        <v>82</v>
      </c>
      <c r="BA4078" t="s">
        <v>1011</v>
      </c>
      <c r="BB4078" s="6">
        <v>185000000</v>
      </c>
      <c r="BC4078">
        <v>90000000</v>
      </c>
      <c r="BD4078" s="10">
        <v>275000000</v>
      </c>
      <c r="BE4078" t="s">
        <v>44558</v>
      </c>
      <c r="BF4078">
        <v>0</v>
      </c>
      <c r="BG4078" t="s">
        <v>70</v>
      </c>
      <c r="BH4078">
        <v>-1</v>
      </c>
      <c r="BI4078" t="s">
        <v>11164</v>
      </c>
      <c r="BJ4078" t="s">
        <v>11165</v>
      </c>
      <c r="BK4078">
        <v>0</v>
      </c>
      <c r="BL4078" t="s">
        <v>85</v>
      </c>
      <c r="BM4078" t="s">
        <v>11166</v>
      </c>
    </row>
    <row r="4079" spans="1:65" x14ac:dyDescent="0.25">
      <c r="A4079">
        <v>2011</v>
      </c>
      <c r="B4079" t="s">
        <v>116</v>
      </c>
      <c r="C4079" t="s">
        <v>117</v>
      </c>
      <c r="D4079" t="s">
        <v>44554</v>
      </c>
      <c r="E4079" t="s">
        <v>9648</v>
      </c>
      <c r="F4079" t="s">
        <v>9649</v>
      </c>
      <c r="G4079">
        <v>11</v>
      </c>
      <c r="H4079" t="s">
        <v>41839</v>
      </c>
      <c r="I4079" t="s">
        <v>67</v>
      </c>
      <c r="J4079" t="s">
        <v>88</v>
      </c>
      <c r="K4079">
        <v>3</v>
      </c>
      <c r="L4079" t="s">
        <v>41838</v>
      </c>
      <c r="M4079">
        <v>72000000</v>
      </c>
      <c r="N4079" t="s">
        <v>41840</v>
      </c>
      <c r="O4079" t="s">
        <v>44559</v>
      </c>
      <c r="P4079" t="s">
        <v>90</v>
      </c>
      <c r="Q4079" t="s">
        <v>40735</v>
      </c>
      <c r="R4079" t="s">
        <v>40735</v>
      </c>
      <c r="S4079" t="s">
        <v>44547</v>
      </c>
      <c r="T4079" t="s">
        <v>6270</v>
      </c>
      <c r="U4079" t="s">
        <v>12486</v>
      </c>
      <c r="V4079" t="s">
        <v>12487</v>
      </c>
      <c r="W4079" t="s">
        <v>5931</v>
      </c>
      <c r="X4079">
        <v>92273050</v>
      </c>
      <c r="Y4079" t="s">
        <v>122</v>
      </c>
      <c r="Z4079" t="s">
        <v>123</v>
      </c>
      <c r="AA4079">
        <v>0</v>
      </c>
      <c r="AB4079" t="s">
        <v>76</v>
      </c>
      <c r="AC4079">
        <v>0</v>
      </c>
      <c r="AD4079" t="s">
        <v>76</v>
      </c>
      <c r="AE4079">
        <v>1495281</v>
      </c>
      <c r="AF4079" t="s">
        <v>41304</v>
      </c>
      <c r="AG4079" t="s">
        <v>12488</v>
      </c>
      <c r="AH4079" t="s">
        <v>12489</v>
      </c>
      <c r="AI4079" t="s">
        <v>41969</v>
      </c>
      <c r="AJ4079" t="s">
        <v>41304</v>
      </c>
      <c r="AK4079" t="s">
        <v>12488</v>
      </c>
      <c r="AL4079" t="s">
        <v>12489</v>
      </c>
      <c r="AM4079">
        <v>2011</v>
      </c>
      <c r="AN4079" s="1">
        <v>40906</v>
      </c>
      <c r="AO4079" s="1">
        <v>40913</v>
      </c>
      <c r="AP4079">
        <v>3</v>
      </c>
      <c r="AQ4079" t="s">
        <v>81</v>
      </c>
      <c r="AR4079" s="4">
        <f>IF(AQ4079="M",AP4079*30.42,AP4079)</f>
        <v>91.26</v>
      </c>
      <c r="AS4079">
        <v>0</v>
      </c>
      <c r="AT4079" s="4">
        <f>AR4079+AS4079</f>
        <v>91.26</v>
      </c>
      <c r="AU4079">
        <v>1</v>
      </c>
      <c r="AV4079" s="1">
        <f>AO4079+AT4079</f>
        <v>41004.26</v>
      </c>
      <c r="AW4079" s="1">
        <v>41034</v>
      </c>
      <c r="AX4079" s="2">
        <f>IF(AV4079&gt;=AW4079,1,2)</f>
        <v>2</v>
      </c>
      <c r="AY4079" s="2" t="str">
        <f>IF((AV4079+10)&gt;=AW4079,"SAVE","LATE")</f>
        <v>LATE</v>
      </c>
      <c r="AZ4079" t="s">
        <v>82</v>
      </c>
      <c r="BA4079" t="s">
        <v>1011</v>
      </c>
      <c r="BB4079" s="6">
        <v>92218698</v>
      </c>
      <c r="BC4079">
        <v>46079790</v>
      </c>
      <c r="BD4079" s="10">
        <v>138298488</v>
      </c>
      <c r="BE4079" t="s">
        <v>12490</v>
      </c>
      <c r="BF4079">
        <v>0</v>
      </c>
      <c r="BG4079" t="s">
        <v>70</v>
      </c>
      <c r="BH4079">
        <v>-1</v>
      </c>
      <c r="BI4079" t="s">
        <v>12489</v>
      </c>
      <c r="BJ4079" t="s">
        <v>12491</v>
      </c>
      <c r="BK4079">
        <v>0</v>
      </c>
      <c r="BL4079" t="s">
        <v>85</v>
      </c>
      <c r="BM4079" t="s">
        <v>12492</v>
      </c>
    </row>
    <row r="4080" spans="1:65" x14ac:dyDescent="0.25">
      <c r="A4080">
        <v>2011</v>
      </c>
      <c r="B4080" t="s">
        <v>64</v>
      </c>
      <c r="C4080" t="s">
        <v>264</v>
      </c>
      <c r="D4080" t="s">
        <v>10332</v>
      </c>
      <c r="E4080" t="s">
        <v>82</v>
      </c>
      <c r="F4080" t="s">
        <v>11159</v>
      </c>
      <c r="G4080">
        <v>13</v>
      </c>
      <c r="H4080" t="s">
        <v>41891</v>
      </c>
      <c r="I4080" t="s">
        <v>67</v>
      </c>
      <c r="J4080" t="s">
        <v>88</v>
      </c>
      <c r="K4080">
        <v>3</v>
      </c>
      <c r="L4080" t="s">
        <v>41838</v>
      </c>
      <c r="M4080">
        <v>72000000</v>
      </c>
      <c r="N4080" t="s">
        <v>41840</v>
      </c>
      <c r="O4080" t="s">
        <v>44560</v>
      </c>
      <c r="P4080" t="s">
        <v>90</v>
      </c>
      <c r="Q4080" t="s">
        <v>40735</v>
      </c>
      <c r="R4080" t="s">
        <v>40735</v>
      </c>
      <c r="S4080" t="s">
        <v>44547</v>
      </c>
      <c r="T4080" t="s">
        <v>6937</v>
      </c>
      <c r="U4080" t="s">
        <v>13004</v>
      </c>
      <c r="V4080" t="s">
        <v>13005</v>
      </c>
      <c r="W4080" t="s">
        <v>13006</v>
      </c>
      <c r="X4080">
        <v>21492325</v>
      </c>
      <c r="Y4080" t="s">
        <v>122</v>
      </c>
      <c r="Z4080" t="s">
        <v>123</v>
      </c>
      <c r="AA4080">
        <v>0</v>
      </c>
      <c r="AB4080" t="s">
        <v>76</v>
      </c>
      <c r="AC4080">
        <v>0</v>
      </c>
      <c r="AD4080" t="s">
        <v>76</v>
      </c>
      <c r="AE4080">
        <v>659057</v>
      </c>
      <c r="AF4080" t="s">
        <v>41304</v>
      </c>
      <c r="AG4080" t="s">
        <v>13007</v>
      </c>
      <c r="AH4080" t="s">
        <v>13008</v>
      </c>
      <c r="AI4080" t="s">
        <v>41969</v>
      </c>
      <c r="AJ4080" t="s">
        <v>41304</v>
      </c>
      <c r="AK4080" t="s">
        <v>13007</v>
      </c>
      <c r="AL4080" t="s">
        <v>13008</v>
      </c>
      <c r="AM4080">
        <v>2011</v>
      </c>
      <c r="AN4080" s="1">
        <v>40842</v>
      </c>
      <c r="AO4080" s="1">
        <v>40847</v>
      </c>
      <c r="AP4080">
        <v>20</v>
      </c>
      <c r="AQ4080" t="s">
        <v>74</v>
      </c>
      <c r="AR4080" s="4">
        <f>IF(AQ4080="M",AP4080*30.42,AP4080)</f>
        <v>20</v>
      </c>
      <c r="AS4080">
        <v>0</v>
      </c>
      <c r="AT4080" s="4">
        <f>AR4080+AS4080</f>
        <v>20</v>
      </c>
      <c r="AU4080">
        <v>1</v>
      </c>
      <c r="AV4080" s="1">
        <f>AO4080+AT4080</f>
        <v>40867</v>
      </c>
      <c r="AW4080" s="1">
        <v>40897</v>
      </c>
      <c r="AX4080" s="2">
        <f>IF(AV4080&gt;=AW4080,1,2)</f>
        <v>2</v>
      </c>
      <c r="AY4080" s="2" t="str">
        <f>IF((AV4080+10)&gt;=AW4080,"SAVE","LATE")</f>
        <v>LATE</v>
      </c>
      <c r="AZ4080" t="s">
        <v>82</v>
      </c>
      <c r="BA4080" t="s">
        <v>1011</v>
      </c>
      <c r="BB4080" s="6">
        <v>21450000</v>
      </c>
      <c r="BC4080">
        <v>9167500</v>
      </c>
      <c r="BD4080" s="10">
        <v>30617500</v>
      </c>
      <c r="BE4080" t="s">
        <v>44561</v>
      </c>
      <c r="BF4080">
        <v>0</v>
      </c>
      <c r="BG4080" t="s">
        <v>70</v>
      </c>
      <c r="BH4080">
        <v>-1</v>
      </c>
      <c r="BI4080" t="s">
        <v>70</v>
      </c>
      <c r="BJ4080" t="s">
        <v>70</v>
      </c>
      <c r="BK4080">
        <v>0</v>
      </c>
      <c r="BL4080" t="s">
        <v>85</v>
      </c>
      <c r="BM4080" t="s">
        <v>13009</v>
      </c>
    </row>
    <row r="4081" spans="1:65" x14ac:dyDescent="0.25">
      <c r="A4081">
        <v>2011</v>
      </c>
      <c r="B4081" t="s">
        <v>64</v>
      </c>
      <c r="C4081" t="s">
        <v>65</v>
      </c>
      <c r="D4081" t="s">
        <v>40101</v>
      </c>
      <c r="E4081">
        <v>800215807</v>
      </c>
      <c r="F4081" t="s">
        <v>181</v>
      </c>
      <c r="G4081">
        <v>12</v>
      </c>
      <c r="H4081" t="s">
        <v>41881</v>
      </c>
      <c r="I4081" t="s">
        <v>67</v>
      </c>
      <c r="J4081" t="s">
        <v>68</v>
      </c>
      <c r="K4081">
        <v>3</v>
      </c>
      <c r="L4081" t="s">
        <v>41838</v>
      </c>
      <c r="M4081">
        <v>72000000</v>
      </c>
      <c r="N4081" t="s">
        <v>41840</v>
      </c>
      <c r="O4081" t="s">
        <v>7992</v>
      </c>
      <c r="P4081" t="s">
        <v>90</v>
      </c>
      <c r="Q4081" t="s">
        <v>70</v>
      </c>
      <c r="R4081" t="s">
        <v>70</v>
      </c>
      <c r="S4081" t="s">
        <v>44576</v>
      </c>
      <c r="T4081" t="s">
        <v>7153</v>
      </c>
      <c r="U4081" t="s">
        <v>7993</v>
      </c>
      <c r="V4081" t="s">
        <v>7994</v>
      </c>
      <c r="W4081" t="s">
        <v>7994</v>
      </c>
      <c r="X4081">
        <v>1171153952</v>
      </c>
      <c r="Y4081" t="s">
        <v>122</v>
      </c>
      <c r="Z4081" t="s">
        <v>123</v>
      </c>
      <c r="AA4081">
        <v>0</v>
      </c>
      <c r="AB4081" t="s">
        <v>76</v>
      </c>
      <c r="AC4081">
        <v>0</v>
      </c>
      <c r="AD4081" t="s">
        <v>76</v>
      </c>
      <c r="AE4081">
        <v>729296</v>
      </c>
      <c r="AF4081" t="s">
        <v>40104</v>
      </c>
      <c r="AG4081" t="s">
        <v>7995</v>
      </c>
      <c r="AH4081" t="s">
        <v>7996</v>
      </c>
      <c r="AI4081" t="s">
        <v>41969</v>
      </c>
      <c r="AJ4081" t="s">
        <v>41304</v>
      </c>
      <c r="AK4081">
        <v>7378010</v>
      </c>
      <c r="AL4081" t="s">
        <v>7997</v>
      </c>
      <c r="AM4081">
        <v>2011</v>
      </c>
      <c r="AN4081" s="1">
        <v>40722</v>
      </c>
      <c r="AO4081" s="1">
        <v>40801</v>
      </c>
      <c r="AP4081">
        <v>108</v>
      </c>
      <c r="AQ4081" t="s">
        <v>74</v>
      </c>
      <c r="AR4081" s="4">
        <f>IF(AQ4081="M",AP4081*30.42,AP4081)</f>
        <v>108</v>
      </c>
      <c r="AS4081">
        <v>366</v>
      </c>
      <c r="AT4081" s="4">
        <f>AR4081+AS4081</f>
        <v>474</v>
      </c>
      <c r="AU4081">
        <v>6</v>
      </c>
      <c r="AV4081" s="1">
        <f>AO4081+AT4081</f>
        <v>41275</v>
      </c>
      <c r="AW4081" s="1">
        <v>41349</v>
      </c>
      <c r="AX4081" s="2">
        <f>IF(AV4081&gt;=AW4081,1,2)</f>
        <v>2</v>
      </c>
      <c r="AY4081" s="2" t="str">
        <f>IF((AV4081+10)&gt;=AW4081,"SAVE","LATE")</f>
        <v>LATE</v>
      </c>
      <c r="AZ4081" t="s">
        <v>82</v>
      </c>
      <c r="BA4081" t="s">
        <v>1011</v>
      </c>
      <c r="BB4081" s="6">
        <v>1171153952</v>
      </c>
      <c r="BC4081">
        <v>0</v>
      </c>
      <c r="BD4081" s="10">
        <v>1171153952</v>
      </c>
      <c r="BE4081" t="s">
        <v>7992</v>
      </c>
      <c r="BF4081">
        <v>0</v>
      </c>
      <c r="BG4081" t="s">
        <v>70</v>
      </c>
      <c r="BH4081">
        <v>-1</v>
      </c>
      <c r="BI4081" t="s">
        <v>70</v>
      </c>
      <c r="BJ4081" t="s">
        <v>70</v>
      </c>
      <c r="BK4081">
        <v>0</v>
      </c>
      <c r="BL4081" t="s">
        <v>85</v>
      </c>
      <c r="BM4081" t="s">
        <v>7998</v>
      </c>
    </row>
    <row r="4082" spans="1:65" x14ac:dyDescent="0.25">
      <c r="A4082">
        <v>2011</v>
      </c>
      <c r="B4082" t="s">
        <v>64</v>
      </c>
      <c r="C4082" t="s">
        <v>65</v>
      </c>
      <c r="D4082" t="s">
        <v>40101</v>
      </c>
      <c r="E4082">
        <v>800215807</v>
      </c>
      <c r="F4082" t="s">
        <v>280</v>
      </c>
      <c r="G4082">
        <v>1</v>
      </c>
      <c r="H4082" t="s">
        <v>46842</v>
      </c>
      <c r="I4082" t="s">
        <v>67</v>
      </c>
      <c r="J4082" t="s">
        <v>88</v>
      </c>
      <c r="K4082">
        <v>3</v>
      </c>
      <c r="L4082" t="s">
        <v>41838</v>
      </c>
      <c r="M4082">
        <v>72000000</v>
      </c>
      <c r="N4082" t="s">
        <v>41840</v>
      </c>
      <c r="O4082" t="s">
        <v>6753</v>
      </c>
      <c r="P4082" t="s">
        <v>90</v>
      </c>
      <c r="Q4082" t="s">
        <v>39286</v>
      </c>
      <c r="R4082" t="s">
        <v>39286</v>
      </c>
      <c r="S4082" t="s">
        <v>44577</v>
      </c>
      <c r="T4082" s="3">
        <v>40607</v>
      </c>
      <c r="U4082" t="s">
        <v>6754</v>
      </c>
      <c r="V4082" t="s">
        <v>6755</v>
      </c>
      <c r="W4082" t="s">
        <v>6756</v>
      </c>
      <c r="X4082">
        <v>12489002185</v>
      </c>
      <c r="Y4082" t="s">
        <v>122</v>
      </c>
      <c r="Z4082" t="s">
        <v>123</v>
      </c>
      <c r="AA4082">
        <v>0</v>
      </c>
      <c r="AB4082" t="s">
        <v>76</v>
      </c>
      <c r="AC4082">
        <v>0</v>
      </c>
      <c r="AD4082" t="s">
        <v>76</v>
      </c>
      <c r="AE4082">
        <v>643791</v>
      </c>
      <c r="AF4082" t="s">
        <v>40104</v>
      </c>
      <c r="AG4082" t="s">
        <v>6757</v>
      </c>
      <c r="AH4082" t="s">
        <v>6758</v>
      </c>
      <c r="AI4082" t="s">
        <v>41969</v>
      </c>
      <c r="AJ4082" t="s">
        <v>41304</v>
      </c>
      <c r="AK4082">
        <v>79939920</v>
      </c>
      <c r="AL4082" t="s">
        <v>6759</v>
      </c>
      <c r="AM4082">
        <v>2011</v>
      </c>
      <c r="AN4082" s="1">
        <v>40778</v>
      </c>
      <c r="AO4082" s="1">
        <v>40778</v>
      </c>
      <c r="AP4082">
        <v>4</v>
      </c>
      <c r="AQ4082" t="s">
        <v>81</v>
      </c>
      <c r="AR4082" s="4">
        <f>IF(AQ4082="M",AP4082*30.42,AP4082)</f>
        <v>121.68</v>
      </c>
      <c r="AS4082">
        <v>92</v>
      </c>
      <c r="AT4082" s="4">
        <f>AR4082+AS4082</f>
        <v>213.68</v>
      </c>
      <c r="AU4082">
        <v>4</v>
      </c>
      <c r="AV4082" s="1">
        <f>AO4082+AT4082</f>
        <v>40991.68</v>
      </c>
      <c r="AW4082" s="1">
        <v>41114</v>
      </c>
      <c r="AX4082" s="2">
        <f>IF(AV4082&gt;=AW4082,1,2)</f>
        <v>2</v>
      </c>
      <c r="AY4082" s="2" t="str">
        <f>IF((AV4082+10)&gt;=AW4082,"SAVE","LATE")</f>
        <v>LATE</v>
      </c>
      <c r="AZ4082" t="s">
        <v>82</v>
      </c>
      <c r="BA4082" t="s">
        <v>1011</v>
      </c>
      <c r="BB4082" s="6">
        <v>3592728162</v>
      </c>
      <c r="BC4082">
        <v>1620414000</v>
      </c>
      <c r="BD4082" s="10">
        <v>5213142162</v>
      </c>
      <c r="BE4082" t="s">
        <v>6760</v>
      </c>
      <c r="BF4082">
        <v>0</v>
      </c>
      <c r="BG4082" t="s">
        <v>70</v>
      </c>
      <c r="BH4082">
        <v>-1</v>
      </c>
      <c r="BI4082" t="s">
        <v>6761</v>
      </c>
      <c r="BJ4082" t="s">
        <v>6761</v>
      </c>
      <c r="BK4082">
        <v>0</v>
      </c>
      <c r="BL4082" t="s">
        <v>85</v>
      </c>
      <c r="BM4082" t="s">
        <v>6762</v>
      </c>
    </row>
    <row r="4083" spans="1:65" x14ac:dyDescent="0.25">
      <c r="A4083">
        <v>2011</v>
      </c>
      <c r="B4083" t="s">
        <v>64</v>
      </c>
      <c r="C4083" t="s">
        <v>65</v>
      </c>
      <c r="D4083" t="s">
        <v>40101</v>
      </c>
      <c r="E4083">
        <v>800215807</v>
      </c>
      <c r="F4083" t="s">
        <v>280</v>
      </c>
      <c r="G4083">
        <v>1</v>
      </c>
      <c r="H4083" t="s">
        <v>46842</v>
      </c>
      <c r="I4083" t="s">
        <v>67</v>
      </c>
      <c r="J4083" t="s">
        <v>88</v>
      </c>
      <c r="K4083">
        <v>3</v>
      </c>
      <c r="L4083" t="s">
        <v>41838</v>
      </c>
      <c r="M4083">
        <v>72000000</v>
      </c>
      <c r="N4083" t="s">
        <v>41840</v>
      </c>
      <c r="O4083" t="s">
        <v>6753</v>
      </c>
      <c r="P4083" t="s">
        <v>90</v>
      </c>
      <c r="Q4083" t="s">
        <v>39286</v>
      </c>
      <c r="R4083" t="s">
        <v>39286</v>
      </c>
      <c r="S4083" t="s">
        <v>44577</v>
      </c>
      <c r="T4083" s="3">
        <v>40607</v>
      </c>
      <c r="U4083" t="s">
        <v>6754</v>
      </c>
      <c r="V4083" t="s">
        <v>6755</v>
      </c>
      <c r="W4083" t="s">
        <v>6837</v>
      </c>
      <c r="X4083">
        <v>12489002185</v>
      </c>
      <c r="Y4083" t="s">
        <v>122</v>
      </c>
      <c r="Z4083" t="s">
        <v>123</v>
      </c>
      <c r="AA4083">
        <v>0</v>
      </c>
      <c r="AB4083" t="s">
        <v>76</v>
      </c>
      <c r="AC4083">
        <v>0</v>
      </c>
      <c r="AD4083" t="s">
        <v>76</v>
      </c>
      <c r="AE4083">
        <v>673614</v>
      </c>
      <c r="AF4083" t="s">
        <v>40104</v>
      </c>
      <c r="AG4083" t="s">
        <v>6838</v>
      </c>
      <c r="AH4083" t="s">
        <v>6839</v>
      </c>
      <c r="AI4083" t="s">
        <v>1605</v>
      </c>
      <c r="AJ4083" t="s">
        <v>41304</v>
      </c>
      <c r="AK4083">
        <v>88136307</v>
      </c>
      <c r="AL4083" t="s">
        <v>6840</v>
      </c>
      <c r="AM4083">
        <v>2011</v>
      </c>
      <c r="AN4083" s="1">
        <v>40778</v>
      </c>
      <c r="AO4083" s="1">
        <v>40778</v>
      </c>
      <c r="AP4083">
        <v>4</v>
      </c>
      <c r="AQ4083" t="s">
        <v>81</v>
      </c>
      <c r="AR4083" s="4">
        <f>IF(AQ4083="M",AP4083*30.42,AP4083)</f>
        <v>121.68</v>
      </c>
      <c r="AS4083">
        <v>0</v>
      </c>
      <c r="AT4083" s="4">
        <f>AR4083+AS4083</f>
        <v>121.68</v>
      </c>
      <c r="AU4083">
        <v>6</v>
      </c>
      <c r="AV4083" s="1">
        <f>AO4083+AT4083</f>
        <v>40899.68</v>
      </c>
      <c r="AW4083" s="1">
        <v>41083</v>
      </c>
      <c r="AX4083" s="2">
        <f>IF(AV4083&gt;=AW4083,1,2)</f>
        <v>2</v>
      </c>
      <c r="AY4083" s="2" t="str">
        <f>IF((AV4083+10)&gt;=AW4083,"SAVE","LATE")</f>
        <v>LATE</v>
      </c>
      <c r="AZ4083" t="s">
        <v>82</v>
      </c>
      <c r="BA4083" t="s">
        <v>1011</v>
      </c>
      <c r="BB4083" s="6">
        <v>3499343049</v>
      </c>
      <c r="BC4083">
        <v>0</v>
      </c>
      <c r="BD4083" s="10">
        <v>3499343049</v>
      </c>
      <c r="BE4083" t="s">
        <v>6841</v>
      </c>
      <c r="BF4083">
        <v>0</v>
      </c>
      <c r="BG4083" t="s">
        <v>70</v>
      </c>
      <c r="BH4083">
        <v>-1</v>
      </c>
      <c r="BI4083" t="s">
        <v>6761</v>
      </c>
      <c r="BJ4083" t="s">
        <v>6761</v>
      </c>
      <c r="BK4083">
        <v>0</v>
      </c>
      <c r="BL4083" t="s">
        <v>85</v>
      </c>
      <c r="BM4083" t="s">
        <v>6762</v>
      </c>
    </row>
    <row r="4084" spans="1:65" x14ac:dyDescent="0.25">
      <c r="A4084">
        <v>2011</v>
      </c>
      <c r="B4084" t="s">
        <v>64</v>
      </c>
      <c r="C4084" t="s">
        <v>65</v>
      </c>
      <c r="D4084" t="s">
        <v>40101</v>
      </c>
      <c r="E4084">
        <v>800215807</v>
      </c>
      <c r="F4084" t="s">
        <v>280</v>
      </c>
      <c r="G4084">
        <v>1</v>
      </c>
      <c r="H4084" t="s">
        <v>46842</v>
      </c>
      <c r="I4084" t="s">
        <v>67</v>
      </c>
      <c r="J4084" t="s">
        <v>88</v>
      </c>
      <c r="K4084">
        <v>3</v>
      </c>
      <c r="L4084" t="s">
        <v>41838</v>
      </c>
      <c r="M4084">
        <v>72000000</v>
      </c>
      <c r="N4084" t="s">
        <v>41840</v>
      </c>
      <c r="O4084" t="s">
        <v>6753</v>
      </c>
      <c r="P4084" t="s">
        <v>90</v>
      </c>
      <c r="Q4084" t="s">
        <v>39286</v>
      </c>
      <c r="R4084" t="s">
        <v>39286</v>
      </c>
      <c r="S4084" t="s">
        <v>44577</v>
      </c>
      <c r="T4084" s="3">
        <v>40607</v>
      </c>
      <c r="U4084" t="s">
        <v>6754</v>
      </c>
      <c r="V4084" t="s">
        <v>6755</v>
      </c>
      <c r="W4084" t="s">
        <v>7100</v>
      </c>
      <c r="X4084">
        <v>12489002185</v>
      </c>
      <c r="Y4084" t="s">
        <v>122</v>
      </c>
      <c r="Z4084" t="s">
        <v>123</v>
      </c>
      <c r="AA4084">
        <v>0</v>
      </c>
      <c r="AB4084" t="s">
        <v>76</v>
      </c>
      <c r="AC4084">
        <v>0</v>
      </c>
      <c r="AD4084" t="s">
        <v>76</v>
      </c>
      <c r="AE4084">
        <v>643610</v>
      </c>
      <c r="AF4084" t="s">
        <v>40104</v>
      </c>
      <c r="AG4084" t="s">
        <v>6757</v>
      </c>
      <c r="AH4084" t="s">
        <v>6758</v>
      </c>
      <c r="AI4084" t="s">
        <v>40331</v>
      </c>
      <c r="AJ4084" t="s">
        <v>41304</v>
      </c>
      <c r="AK4084">
        <v>79939920</v>
      </c>
      <c r="AL4084" t="s">
        <v>6759</v>
      </c>
      <c r="AM4084">
        <v>2011</v>
      </c>
      <c r="AN4084" s="1">
        <v>40778</v>
      </c>
      <c r="AO4084" s="1">
        <v>40778</v>
      </c>
      <c r="AP4084">
        <v>4</v>
      </c>
      <c r="AQ4084" t="s">
        <v>81</v>
      </c>
      <c r="AR4084" s="4">
        <f>IF(AQ4084="M",AP4084*30.42,AP4084)</f>
        <v>121.68</v>
      </c>
      <c r="AS4084">
        <v>0</v>
      </c>
      <c r="AT4084" s="4">
        <f>AR4084+AS4084</f>
        <v>121.68</v>
      </c>
      <c r="AU4084">
        <v>4</v>
      </c>
      <c r="AV4084" s="1">
        <f>AO4084+AT4084</f>
        <v>40899.68</v>
      </c>
      <c r="AW4084" s="1">
        <v>41022</v>
      </c>
      <c r="AX4084" s="2">
        <f>IF(AV4084&gt;=AW4084,1,2)</f>
        <v>2</v>
      </c>
      <c r="AY4084" s="2" t="str">
        <f>IF((AV4084+10)&gt;=AW4084,"SAVE","LATE")</f>
        <v>LATE</v>
      </c>
      <c r="AZ4084" t="s">
        <v>82</v>
      </c>
      <c r="BA4084" t="s">
        <v>1011</v>
      </c>
      <c r="BB4084" s="6">
        <v>2630449995</v>
      </c>
      <c r="BC4084">
        <v>0</v>
      </c>
      <c r="BD4084" s="10">
        <v>2630449995</v>
      </c>
      <c r="BE4084" t="s">
        <v>7101</v>
      </c>
      <c r="BF4084">
        <v>0</v>
      </c>
      <c r="BG4084" t="s">
        <v>70</v>
      </c>
      <c r="BH4084">
        <v>-1</v>
      </c>
      <c r="BI4084" t="s">
        <v>6761</v>
      </c>
      <c r="BJ4084" t="s">
        <v>6761</v>
      </c>
      <c r="BK4084">
        <v>0</v>
      </c>
      <c r="BL4084" t="s">
        <v>85</v>
      </c>
      <c r="BM4084" t="s">
        <v>6762</v>
      </c>
    </row>
    <row r="4085" spans="1:65" x14ac:dyDescent="0.25">
      <c r="A4085">
        <v>2011</v>
      </c>
      <c r="B4085" t="s">
        <v>64</v>
      </c>
      <c r="C4085" t="s">
        <v>65</v>
      </c>
      <c r="D4085" t="s">
        <v>40101</v>
      </c>
      <c r="E4085">
        <v>800215807</v>
      </c>
      <c r="F4085" t="s">
        <v>181</v>
      </c>
      <c r="G4085">
        <v>12</v>
      </c>
      <c r="H4085" t="s">
        <v>41881</v>
      </c>
      <c r="I4085" t="s">
        <v>67</v>
      </c>
      <c r="J4085" t="s">
        <v>68</v>
      </c>
      <c r="K4085">
        <v>3</v>
      </c>
      <c r="L4085" t="s">
        <v>41838</v>
      </c>
      <c r="M4085">
        <v>72000000</v>
      </c>
      <c r="N4085" t="s">
        <v>41840</v>
      </c>
      <c r="O4085" t="s">
        <v>7152</v>
      </c>
      <c r="P4085" t="s">
        <v>90</v>
      </c>
      <c r="Q4085" t="s">
        <v>70</v>
      </c>
      <c r="R4085" t="s">
        <v>70</v>
      </c>
      <c r="S4085" t="s">
        <v>44577</v>
      </c>
      <c r="T4085" t="s">
        <v>7153</v>
      </c>
      <c r="U4085" t="s">
        <v>7154</v>
      </c>
      <c r="V4085" t="s">
        <v>6705</v>
      </c>
      <c r="W4085" t="s">
        <v>7155</v>
      </c>
      <c r="X4085">
        <v>2536907366</v>
      </c>
      <c r="Y4085" t="s">
        <v>122</v>
      </c>
      <c r="Z4085" t="s">
        <v>123</v>
      </c>
      <c r="AA4085">
        <v>0</v>
      </c>
      <c r="AB4085" t="s">
        <v>76</v>
      </c>
      <c r="AC4085">
        <v>0</v>
      </c>
      <c r="AD4085" t="s">
        <v>76</v>
      </c>
      <c r="AE4085">
        <v>729335</v>
      </c>
      <c r="AF4085" t="s">
        <v>40104</v>
      </c>
      <c r="AG4085" t="s">
        <v>7156</v>
      </c>
      <c r="AH4085" t="s">
        <v>7157</v>
      </c>
      <c r="AI4085" t="s">
        <v>41969</v>
      </c>
      <c r="AJ4085" t="s">
        <v>41304</v>
      </c>
      <c r="AK4085">
        <v>70045171</v>
      </c>
      <c r="AL4085" t="s">
        <v>7158</v>
      </c>
      <c r="AM4085">
        <v>2011</v>
      </c>
      <c r="AN4085" s="1">
        <v>40717</v>
      </c>
      <c r="AO4085" s="1">
        <v>40801</v>
      </c>
      <c r="AP4085">
        <v>108</v>
      </c>
      <c r="AQ4085" t="s">
        <v>74</v>
      </c>
      <c r="AR4085" s="4">
        <f>IF(AQ4085="M",AP4085*30.42,AP4085)</f>
        <v>108</v>
      </c>
      <c r="AS4085">
        <v>366</v>
      </c>
      <c r="AT4085" s="4">
        <f>AR4085+AS4085</f>
        <v>474</v>
      </c>
      <c r="AU4085">
        <v>6</v>
      </c>
      <c r="AV4085" s="1">
        <f>AO4085+AT4085</f>
        <v>41275</v>
      </c>
      <c r="AW4085" s="1">
        <v>41349</v>
      </c>
      <c r="AX4085" s="2">
        <f>IF(AV4085&gt;=AW4085,1,2)</f>
        <v>2</v>
      </c>
      <c r="AY4085" s="2" t="str">
        <f>IF((AV4085+10)&gt;=AW4085,"SAVE","LATE")</f>
        <v>LATE</v>
      </c>
      <c r="AZ4085" t="s">
        <v>82</v>
      </c>
      <c r="BA4085" t="s">
        <v>1011</v>
      </c>
      <c r="BB4085" s="6">
        <v>2536907366</v>
      </c>
      <c r="BC4085">
        <v>0</v>
      </c>
      <c r="BD4085" s="10">
        <v>2536907366</v>
      </c>
      <c r="BE4085" t="s">
        <v>7152</v>
      </c>
      <c r="BF4085">
        <v>0</v>
      </c>
      <c r="BG4085" t="s">
        <v>70</v>
      </c>
      <c r="BH4085">
        <v>-1</v>
      </c>
      <c r="BI4085" t="s">
        <v>70</v>
      </c>
      <c r="BJ4085" t="s">
        <v>70</v>
      </c>
      <c r="BK4085">
        <v>0</v>
      </c>
      <c r="BL4085" t="s">
        <v>85</v>
      </c>
      <c r="BM4085" t="s">
        <v>7159</v>
      </c>
    </row>
    <row r="4086" spans="1:65" x14ac:dyDescent="0.25">
      <c r="A4086">
        <v>2012</v>
      </c>
      <c r="B4086" t="s">
        <v>64</v>
      </c>
      <c r="C4086" t="s">
        <v>65</v>
      </c>
      <c r="D4086" t="s">
        <v>40101</v>
      </c>
      <c r="E4086">
        <v>800215807</v>
      </c>
      <c r="F4086" t="s">
        <v>181</v>
      </c>
      <c r="G4086">
        <v>12</v>
      </c>
      <c r="H4086" t="s">
        <v>41881</v>
      </c>
      <c r="I4086" t="s">
        <v>67</v>
      </c>
      <c r="J4086" t="s">
        <v>68</v>
      </c>
      <c r="K4086">
        <v>3</v>
      </c>
      <c r="L4086" t="s">
        <v>41838</v>
      </c>
      <c r="M4086">
        <v>72000000</v>
      </c>
      <c r="N4086" t="s">
        <v>41840</v>
      </c>
      <c r="O4086" t="s">
        <v>6702</v>
      </c>
      <c r="P4086" t="s">
        <v>90</v>
      </c>
      <c r="Q4086" t="s">
        <v>70</v>
      </c>
      <c r="R4086" t="s">
        <v>70</v>
      </c>
      <c r="S4086" t="s">
        <v>44595</v>
      </c>
      <c r="T4086" t="s">
        <v>6703</v>
      </c>
      <c r="U4086" t="s">
        <v>6704</v>
      </c>
      <c r="V4086" t="s">
        <v>6705</v>
      </c>
      <c r="W4086" t="s">
        <v>6705</v>
      </c>
      <c r="X4086">
        <v>3812124193</v>
      </c>
      <c r="Y4086" t="s">
        <v>122</v>
      </c>
      <c r="Z4086" t="s">
        <v>123</v>
      </c>
      <c r="AA4086">
        <v>0</v>
      </c>
      <c r="AB4086" t="s">
        <v>76</v>
      </c>
      <c r="AC4086">
        <v>0</v>
      </c>
      <c r="AD4086" t="s">
        <v>76</v>
      </c>
      <c r="AE4086">
        <v>893311</v>
      </c>
      <c r="AF4086" t="s">
        <v>40104</v>
      </c>
      <c r="AG4086" t="s">
        <v>6706</v>
      </c>
      <c r="AH4086" t="s">
        <v>44596</v>
      </c>
      <c r="AI4086" t="s">
        <v>41969</v>
      </c>
      <c r="AJ4086" t="s">
        <v>41304</v>
      </c>
      <c r="AK4086">
        <v>15045948</v>
      </c>
      <c r="AL4086" t="s">
        <v>6707</v>
      </c>
      <c r="AM4086">
        <v>2011</v>
      </c>
      <c r="AN4086" s="1">
        <v>40702</v>
      </c>
      <c r="AO4086" s="1">
        <v>40800</v>
      </c>
      <c r="AP4086">
        <v>109</v>
      </c>
      <c r="AQ4086" t="s">
        <v>74</v>
      </c>
      <c r="AR4086" s="4">
        <f>IF(AQ4086="M",AP4086*30.42,AP4086)</f>
        <v>109</v>
      </c>
      <c r="AS4086">
        <v>366</v>
      </c>
      <c r="AT4086" s="4">
        <f>AR4086+AS4086</f>
        <v>475</v>
      </c>
      <c r="AU4086">
        <v>6</v>
      </c>
      <c r="AV4086" s="1">
        <f>AO4086+AT4086</f>
        <v>41275</v>
      </c>
      <c r="AW4086" s="1">
        <v>41348</v>
      </c>
      <c r="AX4086" s="2">
        <f>IF(AV4086&gt;=AW4086,1,2)</f>
        <v>2</v>
      </c>
      <c r="AY4086" s="2" t="str">
        <f>IF((AV4086+10)&gt;=AW4086,"SAVE","LATE")</f>
        <v>LATE</v>
      </c>
      <c r="AZ4086" t="s">
        <v>82</v>
      </c>
      <c r="BA4086" t="s">
        <v>1011</v>
      </c>
      <c r="BB4086" s="6">
        <v>3812124193</v>
      </c>
      <c r="BC4086">
        <v>0</v>
      </c>
      <c r="BD4086" s="10">
        <v>3812124193</v>
      </c>
      <c r="BE4086" t="s">
        <v>6702</v>
      </c>
      <c r="BF4086">
        <v>0</v>
      </c>
      <c r="BG4086" t="s">
        <v>70</v>
      </c>
      <c r="BH4086">
        <v>-1</v>
      </c>
      <c r="BI4086" t="s">
        <v>70</v>
      </c>
      <c r="BJ4086" t="s">
        <v>70</v>
      </c>
      <c r="BK4086">
        <v>0</v>
      </c>
      <c r="BL4086" t="s">
        <v>85</v>
      </c>
      <c r="BM4086" t="s">
        <v>6708</v>
      </c>
    </row>
    <row r="4087" spans="1:65" x14ac:dyDescent="0.25">
      <c r="A4087">
        <v>2011</v>
      </c>
      <c r="B4087" t="s">
        <v>116</v>
      </c>
      <c r="C4087" t="s">
        <v>117</v>
      </c>
      <c r="D4087" t="s">
        <v>47245</v>
      </c>
      <c r="E4087" t="s">
        <v>3313</v>
      </c>
      <c r="F4087" t="s">
        <v>3314</v>
      </c>
      <c r="G4087">
        <v>1</v>
      </c>
      <c r="H4087" t="s">
        <v>46842</v>
      </c>
      <c r="I4087" t="s">
        <v>67</v>
      </c>
      <c r="J4087" t="s">
        <v>88</v>
      </c>
      <c r="K4087">
        <v>3</v>
      </c>
      <c r="L4087" t="s">
        <v>41838</v>
      </c>
      <c r="M4087">
        <v>72000000</v>
      </c>
      <c r="N4087" t="s">
        <v>41840</v>
      </c>
      <c r="O4087" t="s">
        <v>44601</v>
      </c>
      <c r="P4087" t="s">
        <v>90</v>
      </c>
      <c r="Q4087" t="s">
        <v>47247</v>
      </c>
      <c r="R4087" t="s">
        <v>47247</v>
      </c>
      <c r="S4087" t="s">
        <v>47244</v>
      </c>
      <c r="T4087" s="3">
        <v>40670</v>
      </c>
      <c r="U4087" t="s">
        <v>6731</v>
      </c>
      <c r="V4087" t="s">
        <v>6732</v>
      </c>
      <c r="W4087">
        <v>105</v>
      </c>
      <c r="X4087">
        <v>3714834778</v>
      </c>
      <c r="Y4087" t="s">
        <v>122</v>
      </c>
      <c r="Z4087" t="s">
        <v>123</v>
      </c>
      <c r="AA4087">
        <v>0</v>
      </c>
      <c r="AB4087" t="s">
        <v>76</v>
      </c>
      <c r="AC4087">
        <v>0</v>
      </c>
      <c r="AD4087" t="s">
        <v>76</v>
      </c>
      <c r="AE4087">
        <v>625449</v>
      </c>
      <c r="AF4087" t="s">
        <v>40104</v>
      </c>
      <c r="AG4087">
        <v>900456971</v>
      </c>
      <c r="AH4087" t="s">
        <v>6733</v>
      </c>
      <c r="AI4087" t="s">
        <v>41969</v>
      </c>
      <c r="AJ4087" t="s">
        <v>41304</v>
      </c>
      <c r="AK4087" t="s">
        <v>6734</v>
      </c>
      <c r="AL4087" t="s">
        <v>6735</v>
      </c>
      <c r="AM4087">
        <v>2011</v>
      </c>
      <c r="AN4087" s="1">
        <v>40764</v>
      </c>
      <c r="AO4087" s="1">
        <v>40777</v>
      </c>
      <c r="AP4087">
        <v>4</v>
      </c>
      <c r="AQ4087" t="s">
        <v>81</v>
      </c>
      <c r="AR4087" s="4">
        <f>IF(AQ4087="M",AP4087*30.42,AP4087)</f>
        <v>121.68</v>
      </c>
      <c r="AS4087">
        <v>0</v>
      </c>
      <c r="AT4087" s="4">
        <f>AR4087+AS4087</f>
        <v>121.68</v>
      </c>
      <c r="AU4087">
        <v>3</v>
      </c>
      <c r="AV4087" s="1">
        <f>AO4087+AT4087</f>
        <v>40898.68</v>
      </c>
      <c r="AW4087" s="1">
        <v>40990</v>
      </c>
      <c r="AX4087" s="2">
        <f>IF(AV4087&gt;=AW4087,1,2)</f>
        <v>2</v>
      </c>
      <c r="AY4087" s="2" t="str">
        <f>IF((AV4087+10)&gt;=AW4087,"SAVE","LATE")</f>
        <v>LATE</v>
      </c>
      <c r="AZ4087" t="s">
        <v>82</v>
      </c>
      <c r="BA4087" t="s">
        <v>1011</v>
      </c>
      <c r="BB4087" s="6">
        <v>3714366581</v>
      </c>
      <c r="BC4087">
        <v>1854851629</v>
      </c>
      <c r="BD4087" s="10">
        <v>5569218210</v>
      </c>
      <c r="BE4087" t="s">
        <v>44602</v>
      </c>
      <c r="BF4087">
        <v>0</v>
      </c>
      <c r="BG4087" t="s">
        <v>70</v>
      </c>
      <c r="BH4087">
        <v>-1</v>
      </c>
      <c r="BI4087" t="s">
        <v>47254</v>
      </c>
      <c r="BJ4087" t="s">
        <v>47255</v>
      </c>
      <c r="BK4087">
        <v>0</v>
      </c>
      <c r="BL4087" t="s">
        <v>85</v>
      </c>
      <c r="BM4087" t="s">
        <v>6736</v>
      </c>
    </row>
    <row r="4088" spans="1:65" x14ac:dyDescent="0.25">
      <c r="A4088">
        <v>2011</v>
      </c>
      <c r="B4088" t="s">
        <v>116</v>
      </c>
      <c r="C4088" t="s">
        <v>117</v>
      </c>
      <c r="D4088" t="s">
        <v>47245</v>
      </c>
      <c r="E4088" t="s">
        <v>3313</v>
      </c>
      <c r="F4088" t="s">
        <v>3314</v>
      </c>
      <c r="G4088">
        <v>1</v>
      </c>
      <c r="H4088" t="s">
        <v>46842</v>
      </c>
      <c r="I4088" t="s">
        <v>67</v>
      </c>
      <c r="J4088" t="s">
        <v>88</v>
      </c>
      <c r="K4088">
        <v>3</v>
      </c>
      <c r="L4088" t="s">
        <v>41838</v>
      </c>
      <c r="M4088">
        <v>72000000</v>
      </c>
      <c r="N4088" t="s">
        <v>41840</v>
      </c>
      <c r="O4088" t="s">
        <v>8240</v>
      </c>
      <c r="P4088" t="s">
        <v>90</v>
      </c>
      <c r="Q4088" t="s">
        <v>47247</v>
      </c>
      <c r="R4088" t="s">
        <v>47247</v>
      </c>
      <c r="S4088" t="s">
        <v>47244</v>
      </c>
      <c r="T4088" t="s">
        <v>8241</v>
      </c>
      <c r="U4088" t="s">
        <v>8242</v>
      </c>
      <c r="V4088" t="s">
        <v>8243</v>
      </c>
      <c r="W4088">
        <v>97</v>
      </c>
      <c r="X4088">
        <v>990391556</v>
      </c>
      <c r="Y4088" t="s">
        <v>122</v>
      </c>
      <c r="Z4088" t="s">
        <v>123</v>
      </c>
      <c r="AA4088">
        <v>0</v>
      </c>
      <c r="AB4088" t="s">
        <v>76</v>
      </c>
      <c r="AC4088">
        <v>0</v>
      </c>
      <c r="AD4088" t="s">
        <v>76</v>
      </c>
      <c r="AE4088">
        <v>565978</v>
      </c>
      <c r="AF4088" t="s">
        <v>41304</v>
      </c>
      <c r="AG4088" t="s">
        <v>7386</v>
      </c>
      <c r="AH4088" t="s">
        <v>44603</v>
      </c>
      <c r="AI4088" t="s">
        <v>41969</v>
      </c>
      <c r="AJ4088" t="s">
        <v>41304</v>
      </c>
      <c r="AK4088" t="s">
        <v>7386</v>
      </c>
      <c r="AL4088" t="s">
        <v>44603</v>
      </c>
      <c r="AM4088">
        <v>2011</v>
      </c>
      <c r="AN4088" s="1">
        <v>40736</v>
      </c>
      <c r="AO4088" s="1">
        <v>40736</v>
      </c>
      <c r="AP4088">
        <v>5</v>
      </c>
      <c r="AQ4088" t="s">
        <v>81</v>
      </c>
      <c r="AR4088" s="4">
        <f>IF(AQ4088="M",AP4088*30.42,AP4088)</f>
        <v>152.10000000000002</v>
      </c>
      <c r="AS4088">
        <v>0</v>
      </c>
      <c r="AT4088" s="4">
        <f>AR4088+AS4088</f>
        <v>152.10000000000002</v>
      </c>
      <c r="AU4088">
        <v>2</v>
      </c>
      <c r="AV4088" s="1">
        <f>AO4088+AT4088</f>
        <v>40888.1</v>
      </c>
      <c r="AW4088" s="1">
        <v>40951</v>
      </c>
      <c r="AX4088" s="2">
        <f>IF(AV4088&gt;=AW4088,1,2)</f>
        <v>2</v>
      </c>
      <c r="AY4088" s="2" t="str">
        <f>IF((AV4088+10)&gt;=AW4088,"SAVE","LATE")</f>
        <v>LATE</v>
      </c>
      <c r="AZ4088" t="s">
        <v>82</v>
      </c>
      <c r="BA4088" t="s">
        <v>1011</v>
      </c>
      <c r="BB4088" s="6">
        <v>989164730</v>
      </c>
      <c r="BC4088">
        <v>385353444</v>
      </c>
      <c r="BD4088" s="10">
        <v>1374518174</v>
      </c>
      <c r="BE4088" t="s">
        <v>8244</v>
      </c>
      <c r="BF4088">
        <v>0</v>
      </c>
      <c r="BG4088" t="s">
        <v>70</v>
      </c>
      <c r="BH4088">
        <v>-1</v>
      </c>
      <c r="BI4088" t="s">
        <v>47256</v>
      </c>
      <c r="BJ4088" t="s">
        <v>47257</v>
      </c>
      <c r="BK4088">
        <v>0</v>
      </c>
      <c r="BL4088" t="s">
        <v>85</v>
      </c>
      <c r="BM4088" t="s">
        <v>8245</v>
      </c>
    </row>
    <row r="4089" spans="1:65" x14ac:dyDescent="0.25">
      <c r="A4089">
        <v>2011</v>
      </c>
      <c r="B4089" t="s">
        <v>116</v>
      </c>
      <c r="C4089" t="s">
        <v>117</v>
      </c>
      <c r="D4089" t="s">
        <v>47245</v>
      </c>
      <c r="E4089" t="s">
        <v>3313</v>
      </c>
      <c r="F4089" t="s">
        <v>3314</v>
      </c>
      <c r="G4089">
        <v>11</v>
      </c>
      <c r="H4089" t="s">
        <v>41839</v>
      </c>
      <c r="I4089" t="s">
        <v>105</v>
      </c>
      <c r="J4089" t="s">
        <v>88</v>
      </c>
      <c r="K4089">
        <v>3</v>
      </c>
      <c r="L4089" t="s">
        <v>41838</v>
      </c>
      <c r="M4089">
        <v>72000000</v>
      </c>
      <c r="N4089" t="s">
        <v>41840</v>
      </c>
      <c r="O4089" t="s">
        <v>47258</v>
      </c>
      <c r="P4089" t="s">
        <v>90</v>
      </c>
      <c r="Q4089" t="s">
        <v>47247</v>
      </c>
      <c r="R4089" t="s">
        <v>47247</v>
      </c>
      <c r="S4089" t="s">
        <v>47244</v>
      </c>
      <c r="T4089" t="s">
        <v>8618</v>
      </c>
      <c r="U4089" t="s">
        <v>8619</v>
      </c>
      <c r="V4089" t="s">
        <v>8620</v>
      </c>
      <c r="W4089">
        <v>112</v>
      </c>
      <c r="X4089">
        <v>728246670</v>
      </c>
      <c r="Y4089" t="s">
        <v>122</v>
      </c>
      <c r="Z4089" t="s">
        <v>123</v>
      </c>
      <c r="AA4089">
        <v>0</v>
      </c>
      <c r="AB4089" t="s">
        <v>76</v>
      </c>
      <c r="AC4089">
        <v>0</v>
      </c>
      <c r="AD4089" t="s">
        <v>76</v>
      </c>
      <c r="AE4089">
        <v>739432</v>
      </c>
      <c r="AF4089" t="s">
        <v>40104</v>
      </c>
      <c r="AG4089">
        <v>900485525</v>
      </c>
      <c r="AH4089" t="s">
        <v>8621</v>
      </c>
      <c r="AI4089" t="s">
        <v>41969</v>
      </c>
      <c r="AJ4089" t="s">
        <v>41304</v>
      </c>
      <c r="AK4089">
        <v>78027268</v>
      </c>
      <c r="AL4089" t="s">
        <v>40745</v>
      </c>
      <c r="AM4089">
        <v>2011</v>
      </c>
      <c r="AN4089" s="1">
        <v>40897</v>
      </c>
      <c r="AO4089" s="1">
        <v>40904</v>
      </c>
      <c r="AP4089">
        <v>4</v>
      </c>
      <c r="AQ4089" t="s">
        <v>81</v>
      </c>
      <c r="AR4089" s="4">
        <f>IF(AQ4089="M",AP4089*30.42,AP4089)</f>
        <v>121.68</v>
      </c>
      <c r="AS4089">
        <v>0</v>
      </c>
      <c r="AT4089" s="4">
        <f>AR4089+AS4089</f>
        <v>121.68</v>
      </c>
      <c r="AU4089">
        <v>2</v>
      </c>
      <c r="AV4089" s="1">
        <f>AO4089+AT4089</f>
        <v>41025.68</v>
      </c>
      <c r="AW4089" s="1">
        <v>41087</v>
      </c>
      <c r="AX4089" s="2">
        <f>IF(AV4089&gt;=AW4089,1,2)</f>
        <v>2</v>
      </c>
      <c r="AY4089" s="2" t="str">
        <f>IF((AV4089+10)&gt;=AW4089,"SAVE","LATE")</f>
        <v>LATE</v>
      </c>
      <c r="AZ4089" t="s">
        <v>82</v>
      </c>
      <c r="BA4089" t="s">
        <v>1011</v>
      </c>
      <c r="BB4089" s="6">
        <v>728229904</v>
      </c>
      <c r="BC4089">
        <v>362317957</v>
      </c>
      <c r="BD4089" s="10">
        <v>1090547861</v>
      </c>
      <c r="BE4089" t="s">
        <v>47258</v>
      </c>
      <c r="BF4089">
        <v>0</v>
      </c>
      <c r="BG4089" t="s">
        <v>70</v>
      </c>
      <c r="BH4089">
        <v>-1</v>
      </c>
      <c r="BI4089" t="s">
        <v>41620</v>
      </c>
      <c r="BJ4089" t="s">
        <v>44604</v>
      </c>
      <c r="BK4089">
        <v>0</v>
      </c>
      <c r="BL4089" t="s">
        <v>85</v>
      </c>
      <c r="BM4089" t="s">
        <v>8622</v>
      </c>
    </row>
    <row r="4090" spans="1:65" x14ac:dyDescent="0.25">
      <c r="A4090">
        <v>2011</v>
      </c>
      <c r="B4090" t="s">
        <v>116</v>
      </c>
      <c r="C4090" t="s">
        <v>117</v>
      </c>
      <c r="D4090" t="s">
        <v>47245</v>
      </c>
      <c r="E4090" t="s">
        <v>3313</v>
      </c>
      <c r="F4090" t="s">
        <v>3314</v>
      </c>
      <c r="G4090">
        <v>1</v>
      </c>
      <c r="H4090" t="s">
        <v>46842</v>
      </c>
      <c r="I4090" t="s">
        <v>67</v>
      </c>
      <c r="J4090" t="s">
        <v>88</v>
      </c>
      <c r="K4090">
        <v>3</v>
      </c>
      <c r="L4090" t="s">
        <v>41838</v>
      </c>
      <c r="M4090">
        <v>72000000</v>
      </c>
      <c r="N4090" t="s">
        <v>41840</v>
      </c>
      <c r="O4090" t="s">
        <v>44605</v>
      </c>
      <c r="P4090" t="s">
        <v>90</v>
      </c>
      <c r="Q4090" t="s">
        <v>47247</v>
      </c>
      <c r="R4090" t="s">
        <v>47247</v>
      </c>
      <c r="S4090" t="s">
        <v>47244</v>
      </c>
      <c r="T4090" t="s">
        <v>6746</v>
      </c>
      <c r="U4090" t="s">
        <v>8869</v>
      </c>
      <c r="V4090" t="s">
        <v>8870</v>
      </c>
      <c r="W4090">
        <v>108</v>
      </c>
      <c r="X4090">
        <v>640007940</v>
      </c>
      <c r="Y4090" t="s">
        <v>122</v>
      </c>
      <c r="Z4090" t="s">
        <v>123</v>
      </c>
      <c r="AA4090">
        <v>0</v>
      </c>
      <c r="AB4090" t="s">
        <v>76</v>
      </c>
      <c r="AC4090">
        <v>0</v>
      </c>
      <c r="AD4090" t="s">
        <v>76</v>
      </c>
      <c r="AE4090">
        <v>678682</v>
      </c>
      <c r="AF4090" t="s">
        <v>40104</v>
      </c>
      <c r="AG4090">
        <v>900475176</v>
      </c>
      <c r="AH4090" t="s">
        <v>47259</v>
      </c>
      <c r="AI4090" t="s">
        <v>41969</v>
      </c>
      <c r="AJ4090" t="s">
        <v>41304</v>
      </c>
      <c r="AK4090" t="s">
        <v>8871</v>
      </c>
      <c r="AL4090" t="s">
        <v>40745</v>
      </c>
      <c r="AM4090">
        <v>2011</v>
      </c>
      <c r="AN4090" s="1">
        <v>40842</v>
      </c>
      <c r="AO4090" s="1">
        <v>40856</v>
      </c>
      <c r="AP4090">
        <v>3</v>
      </c>
      <c r="AQ4090" t="s">
        <v>81</v>
      </c>
      <c r="AR4090" s="4">
        <f>IF(AQ4090="M",AP4090*30.42,AP4090)</f>
        <v>91.26</v>
      </c>
      <c r="AS4090">
        <v>0</v>
      </c>
      <c r="AT4090" s="4">
        <f>AR4090+AS4090</f>
        <v>91.26</v>
      </c>
      <c r="AU4090">
        <v>2</v>
      </c>
      <c r="AV4090" s="1">
        <f>AO4090+AT4090</f>
        <v>40947.26</v>
      </c>
      <c r="AW4090" s="1">
        <v>41008</v>
      </c>
      <c r="AX4090" s="2">
        <f>IF(AV4090&gt;=AW4090,1,2)</f>
        <v>2</v>
      </c>
      <c r="AY4090" s="2" t="str">
        <f>IF((AV4090+10)&gt;=AW4090,"SAVE","LATE")</f>
        <v>LATE</v>
      </c>
      <c r="AZ4090" t="s">
        <v>82</v>
      </c>
      <c r="BA4090" t="s">
        <v>1011</v>
      </c>
      <c r="BB4090" s="6">
        <v>639563560</v>
      </c>
      <c r="BC4090">
        <v>249000000</v>
      </c>
      <c r="BD4090" s="10">
        <v>888563560</v>
      </c>
      <c r="BE4090" t="s">
        <v>44605</v>
      </c>
      <c r="BF4090">
        <v>0</v>
      </c>
      <c r="BG4090" t="s">
        <v>70</v>
      </c>
      <c r="BH4090">
        <v>-1</v>
      </c>
      <c r="BI4090" t="s">
        <v>41621</v>
      </c>
      <c r="BJ4090" t="s">
        <v>44606</v>
      </c>
      <c r="BK4090">
        <v>0</v>
      </c>
      <c r="BL4090" t="s">
        <v>85</v>
      </c>
      <c r="BM4090" t="s">
        <v>8872</v>
      </c>
    </row>
    <row r="4091" spans="1:65" x14ac:dyDescent="0.25">
      <c r="A4091">
        <v>2011</v>
      </c>
      <c r="B4091" t="s">
        <v>116</v>
      </c>
      <c r="C4091" t="s">
        <v>117</v>
      </c>
      <c r="D4091" t="s">
        <v>47245</v>
      </c>
      <c r="E4091" t="s">
        <v>3313</v>
      </c>
      <c r="F4091" t="s">
        <v>3314</v>
      </c>
      <c r="G4091">
        <v>1</v>
      </c>
      <c r="H4091" t="s">
        <v>46842</v>
      </c>
      <c r="I4091" t="s">
        <v>67</v>
      </c>
      <c r="J4091" t="s">
        <v>88</v>
      </c>
      <c r="K4091">
        <v>3</v>
      </c>
      <c r="L4091" t="s">
        <v>41838</v>
      </c>
      <c r="M4091">
        <v>72000000</v>
      </c>
      <c r="N4091" t="s">
        <v>41840</v>
      </c>
      <c r="O4091" t="s">
        <v>8953</v>
      </c>
      <c r="P4091" t="s">
        <v>90</v>
      </c>
      <c r="Q4091" t="s">
        <v>47247</v>
      </c>
      <c r="R4091" t="s">
        <v>47247</v>
      </c>
      <c r="S4091" t="s">
        <v>47244</v>
      </c>
      <c r="T4091" s="3">
        <v>40668</v>
      </c>
      <c r="U4091" t="s">
        <v>8954</v>
      </c>
      <c r="V4091" t="s">
        <v>6243</v>
      </c>
      <c r="W4091">
        <v>90</v>
      </c>
      <c r="X4091">
        <v>600639464</v>
      </c>
      <c r="Y4091" t="s">
        <v>122</v>
      </c>
      <c r="Z4091" t="s">
        <v>123</v>
      </c>
      <c r="AA4091">
        <v>0</v>
      </c>
      <c r="AB4091" t="s">
        <v>76</v>
      </c>
      <c r="AC4091">
        <v>0</v>
      </c>
      <c r="AD4091" t="s">
        <v>76</v>
      </c>
      <c r="AE4091">
        <v>553297</v>
      </c>
      <c r="AF4091" t="s">
        <v>41304</v>
      </c>
      <c r="AG4091" t="s">
        <v>8955</v>
      </c>
      <c r="AH4091" t="s">
        <v>40746</v>
      </c>
      <c r="AI4091" t="s">
        <v>41969</v>
      </c>
      <c r="AJ4091" t="s">
        <v>41304</v>
      </c>
      <c r="AK4091" t="s">
        <v>8955</v>
      </c>
      <c r="AL4091" t="s">
        <v>40746</v>
      </c>
      <c r="AM4091">
        <v>2011</v>
      </c>
      <c r="AN4091" s="1">
        <v>40708</v>
      </c>
      <c r="AO4091" s="1">
        <v>40714</v>
      </c>
      <c r="AP4091">
        <v>3</v>
      </c>
      <c r="AQ4091" t="s">
        <v>81</v>
      </c>
      <c r="AR4091" s="4">
        <f>IF(AQ4091="M",AP4091*30.42,AP4091)</f>
        <v>91.26</v>
      </c>
      <c r="AS4091">
        <v>0</v>
      </c>
      <c r="AT4091" s="4">
        <f>AR4091+AS4091</f>
        <v>91.26</v>
      </c>
      <c r="AU4091">
        <v>2</v>
      </c>
      <c r="AV4091" s="1">
        <f>AO4091+AT4091</f>
        <v>40805.26</v>
      </c>
      <c r="AW4091" s="1">
        <v>40867</v>
      </c>
      <c r="AX4091" s="2">
        <f>IF(AV4091&gt;=AW4091,1,2)</f>
        <v>2</v>
      </c>
      <c r="AY4091" s="2" t="str">
        <f>IF((AV4091+10)&gt;=AW4091,"SAVE","LATE")</f>
        <v>LATE</v>
      </c>
      <c r="AZ4091" t="s">
        <v>82</v>
      </c>
      <c r="BA4091" t="s">
        <v>1011</v>
      </c>
      <c r="BB4091" s="6">
        <v>600561764</v>
      </c>
      <c r="BC4091">
        <v>91052726</v>
      </c>
      <c r="BD4091" s="10">
        <v>691614490</v>
      </c>
      <c r="BE4091" t="s">
        <v>8953</v>
      </c>
      <c r="BF4091">
        <v>0</v>
      </c>
      <c r="BG4091" t="s">
        <v>70</v>
      </c>
      <c r="BH4091">
        <v>-1</v>
      </c>
      <c r="BI4091" t="s">
        <v>47260</v>
      </c>
      <c r="BJ4091" t="s">
        <v>47261</v>
      </c>
      <c r="BK4091">
        <v>0</v>
      </c>
      <c r="BL4091" t="s">
        <v>85</v>
      </c>
      <c r="BM4091" t="s">
        <v>8956</v>
      </c>
    </row>
    <row r="4092" spans="1:65" x14ac:dyDescent="0.25">
      <c r="A4092">
        <v>2011</v>
      </c>
      <c r="B4092" t="s">
        <v>64</v>
      </c>
      <c r="C4092" t="s">
        <v>65</v>
      </c>
      <c r="D4092" t="s">
        <v>40101</v>
      </c>
      <c r="E4092">
        <v>800215807</v>
      </c>
      <c r="F4092" t="s">
        <v>181</v>
      </c>
      <c r="G4092">
        <v>12</v>
      </c>
      <c r="H4092" t="s">
        <v>41881</v>
      </c>
      <c r="I4092" t="s">
        <v>67</v>
      </c>
      <c r="J4092" t="s">
        <v>68</v>
      </c>
      <c r="K4092">
        <v>3</v>
      </c>
      <c r="L4092" t="s">
        <v>41838</v>
      </c>
      <c r="M4092">
        <v>72000000</v>
      </c>
      <c r="N4092" t="s">
        <v>41840</v>
      </c>
      <c r="O4092" t="s">
        <v>7885</v>
      </c>
      <c r="P4092" t="s">
        <v>90</v>
      </c>
      <c r="Q4092" t="s">
        <v>70</v>
      </c>
      <c r="R4092" t="s">
        <v>70</v>
      </c>
      <c r="S4092" t="s">
        <v>44626</v>
      </c>
      <c r="T4092" t="s">
        <v>7153</v>
      </c>
      <c r="U4092" t="s">
        <v>7886</v>
      </c>
      <c r="V4092" t="s">
        <v>7887</v>
      </c>
      <c r="W4092" t="s">
        <v>7887</v>
      </c>
      <c r="X4092">
        <v>1306113045</v>
      </c>
      <c r="Y4092" t="s">
        <v>122</v>
      </c>
      <c r="Z4092" t="s">
        <v>123</v>
      </c>
      <c r="AA4092">
        <v>0</v>
      </c>
      <c r="AB4092" t="s">
        <v>76</v>
      </c>
      <c r="AC4092">
        <v>0</v>
      </c>
      <c r="AD4092" t="s">
        <v>76</v>
      </c>
      <c r="AE4092">
        <v>729247</v>
      </c>
      <c r="AF4092" t="s">
        <v>40104</v>
      </c>
      <c r="AG4092" t="s">
        <v>647</v>
      </c>
      <c r="AH4092" t="s">
        <v>648</v>
      </c>
      <c r="AI4092" t="s">
        <v>41969</v>
      </c>
      <c r="AJ4092" t="s">
        <v>41304</v>
      </c>
      <c r="AK4092">
        <v>34981289</v>
      </c>
      <c r="AL4092" t="s">
        <v>649</v>
      </c>
      <c r="AM4092">
        <v>2011</v>
      </c>
      <c r="AN4092" s="1">
        <v>40722</v>
      </c>
      <c r="AO4092" s="1">
        <v>40855</v>
      </c>
      <c r="AP4092">
        <v>54</v>
      </c>
      <c r="AQ4092" t="s">
        <v>74</v>
      </c>
      <c r="AR4092" s="4">
        <f>IF(AQ4092="M",AP4092*30.42,AP4092)</f>
        <v>54</v>
      </c>
      <c r="AS4092">
        <v>366</v>
      </c>
      <c r="AT4092" s="4">
        <f>AR4092+AS4092</f>
        <v>420</v>
      </c>
      <c r="AU4092">
        <v>6</v>
      </c>
      <c r="AV4092" s="1">
        <f>AO4092+AT4092</f>
        <v>41275</v>
      </c>
      <c r="AW4092" s="1">
        <v>41403</v>
      </c>
      <c r="AX4092" s="2">
        <f>IF(AV4092&gt;=AW4092,1,2)</f>
        <v>2</v>
      </c>
      <c r="AY4092" s="2" t="str">
        <f>IF((AV4092+10)&gt;=AW4092,"SAVE","LATE")</f>
        <v>LATE</v>
      </c>
      <c r="AZ4092" t="s">
        <v>82</v>
      </c>
      <c r="BA4092" t="s">
        <v>1011</v>
      </c>
      <c r="BB4092" s="6">
        <v>1306113045</v>
      </c>
      <c r="BC4092">
        <v>0</v>
      </c>
      <c r="BD4092" s="10">
        <v>1306113045</v>
      </c>
      <c r="BE4092" t="s">
        <v>7885</v>
      </c>
      <c r="BF4092">
        <v>0</v>
      </c>
      <c r="BG4092" t="s">
        <v>70</v>
      </c>
      <c r="BH4092">
        <v>-1</v>
      </c>
      <c r="BI4092" t="s">
        <v>70</v>
      </c>
      <c r="BJ4092" t="s">
        <v>70</v>
      </c>
      <c r="BK4092">
        <v>0</v>
      </c>
      <c r="BL4092" t="s">
        <v>85</v>
      </c>
      <c r="BM4092" t="s">
        <v>7888</v>
      </c>
    </row>
    <row r="4093" spans="1:65" x14ac:dyDescent="0.25">
      <c r="A4093">
        <v>2011</v>
      </c>
      <c r="B4093" t="s">
        <v>116</v>
      </c>
      <c r="C4093" t="s">
        <v>320</v>
      </c>
      <c r="D4093" t="s">
        <v>40749</v>
      </c>
      <c r="E4093" t="s">
        <v>5721</v>
      </c>
      <c r="F4093" t="s">
        <v>5722</v>
      </c>
      <c r="G4093">
        <v>1</v>
      </c>
      <c r="H4093" t="s">
        <v>46842</v>
      </c>
      <c r="I4093" t="s">
        <v>105</v>
      </c>
      <c r="J4093" t="s">
        <v>88</v>
      </c>
      <c r="K4093">
        <v>3</v>
      </c>
      <c r="L4093" t="s">
        <v>41838</v>
      </c>
      <c r="M4093">
        <v>72000000</v>
      </c>
      <c r="N4093" t="s">
        <v>41840</v>
      </c>
      <c r="O4093" t="s">
        <v>8148</v>
      </c>
      <c r="P4093" t="s">
        <v>90</v>
      </c>
      <c r="Q4093" t="s">
        <v>39811</v>
      </c>
      <c r="R4093" t="s">
        <v>39811</v>
      </c>
      <c r="S4093" t="s">
        <v>39812</v>
      </c>
      <c r="T4093" s="3">
        <v>40641</v>
      </c>
      <c r="U4093" t="s">
        <v>8149</v>
      </c>
      <c r="V4093" t="s">
        <v>8150</v>
      </c>
      <c r="W4093" t="s">
        <v>8151</v>
      </c>
      <c r="X4093">
        <v>1005500000</v>
      </c>
      <c r="Y4093" t="s">
        <v>122</v>
      </c>
      <c r="Z4093" t="s">
        <v>123</v>
      </c>
      <c r="AA4093">
        <v>0</v>
      </c>
      <c r="AB4093" t="s">
        <v>76</v>
      </c>
      <c r="AC4093">
        <v>0</v>
      </c>
      <c r="AD4093" t="s">
        <v>76</v>
      </c>
      <c r="AE4093">
        <v>682236</v>
      </c>
      <c r="AF4093" t="s">
        <v>41304</v>
      </c>
      <c r="AG4093" t="s">
        <v>8152</v>
      </c>
      <c r="AH4093" t="s">
        <v>8153</v>
      </c>
      <c r="AI4093" t="s">
        <v>39286</v>
      </c>
      <c r="AJ4093" t="s">
        <v>41304</v>
      </c>
      <c r="AK4093" t="s">
        <v>8152</v>
      </c>
      <c r="AL4093" t="s">
        <v>8153</v>
      </c>
      <c r="AM4093">
        <v>2011</v>
      </c>
      <c r="AN4093" s="1">
        <v>40862</v>
      </c>
      <c r="AO4093" s="1">
        <v>40877</v>
      </c>
      <c r="AP4093">
        <v>3</v>
      </c>
      <c r="AQ4093" t="s">
        <v>81</v>
      </c>
      <c r="AR4093" s="4">
        <f>IF(AQ4093="M",AP4093*30.42,AP4093)</f>
        <v>91.26</v>
      </c>
      <c r="AS4093">
        <v>0</v>
      </c>
      <c r="AT4093" s="4">
        <f>AR4093+AS4093</f>
        <v>91.26</v>
      </c>
      <c r="AU4093">
        <v>4</v>
      </c>
      <c r="AV4093" s="1">
        <f>AO4093+AT4093</f>
        <v>40968.26</v>
      </c>
      <c r="AW4093" s="1">
        <v>41090</v>
      </c>
      <c r="AX4093" s="2">
        <f>IF(AV4093&gt;=AW4093,1,2)</f>
        <v>2</v>
      </c>
      <c r="AY4093" s="2" t="str">
        <f>IF((AV4093+10)&gt;=AW4093,"SAVE","LATE")</f>
        <v>LATE</v>
      </c>
      <c r="AZ4093" t="s">
        <v>82</v>
      </c>
      <c r="BA4093" t="s">
        <v>1011</v>
      </c>
      <c r="BB4093" s="6">
        <v>1005499913</v>
      </c>
      <c r="BC4093">
        <v>90000000</v>
      </c>
      <c r="BD4093" s="10">
        <v>1095499913</v>
      </c>
      <c r="BE4093" t="s">
        <v>47282</v>
      </c>
      <c r="BF4093">
        <v>0</v>
      </c>
      <c r="BG4093" t="s">
        <v>70</v>
      </c>
      <c r="BH4093">
        <v>-1</v>
      </c>
      <c r="BI4093" t="s">
        <v>8153</v>
      </c>
      <c r="BJ4093" t="s">
        <v>8154</v>
      </c>
      <c r="BK4093">
        <v>0</v>
      </c>
      <c r="BL4093" t="s">
        <v>85</v>
      </c>
      <c r="BM4093" t="s">
        <v>8155</v>
      </c>
    </row>
    <row r="4094" spans="1:65" x14ac:dyDescent="0.25">
      <c r="A4094">
        <v>2011</v>
      </c>
      <c r="B4094" t="s">
        <v>64</v>
      </c>
      <c r="C4094" t="s">
        <v>65</v>
      </c>
      <c r="D4094" t="s">
        <v>40101</v>
      </c>
      <c r="E4094">
        <v>800215807</v>
      </c>
      <c r="F4094" t="s">
        <v>181</v>
      </c>
      <c r="G4094">
        <v>12</v>
      </c>
      <c r="H4094" t="s">
        <v>41881</v>
      </c>
      <c r="I4094" t="s">
        <v>67</v>
      </c>
      <c r="J4094" t="s">
        <v>68</v>
      </c>
      <c r="K4094">
        <v>3</v>
      </c>
      <c r="L4094" t="s">
        <v>41838</v>
      </c>
      <c r="M4094">
        <v>72000000</v>
      </c>
      <c r="N4094" t="s">
        <v>41840</v>
      </c>
      <c r="O4094" t="s">
        <v>11847</v>
      </c>
      <c r="P4094" t="s">
        <v>90</v>
      </c>
      <c r="Q4094" t="s">
        <v>70</v>
      </c>
      <c r="R4094" t="s">
        <v>70</v>
      </c>
      <c r="S4094" t="s">
        <v>11848</v>
      </c>
      <c r="T4094" t="s">
        <v>7120</v>
      </c>
      <c r="U4094" t="s">
        <v>11849</v>
      </c>
      <c r="V4094" t="s">
        <v>11850</v>
      </c>
      <c r="W4094" t="s">
        <v>11850</v>
      </c>
      <c r="X4094">
        <v>138000000</v>
      </c>
      <c r="Y4094" t="s">
        <v>122</v>
      </c>
      <c r="Z4094" t="s">
        <v>123</v>
      </c>
      <c r="AA4094">
        <v>0</v>
      </c>
      <c r="AB4094" t="s">
        <v>76</v>
      </c>
      <c r="AC4094">
        <v>0</v>
      </c>
      <c r="AD4094" t="s">
        <v>76</v>
      </c>
      <c r="AE4094">
        <v>599999</v>
      </c>
      <c r="AF4094" t="s">
        <v>40104</v>
      </c>
      <c r="AG4094" t="s">
        <v>11851</v>
      </c>
      <c r="AH4094" t="s">
        <v>11852</v>
      </c>
      <c r="AI4094" t="s">
        <v>99</v>
      </c>
      <c r="AJ4094" t="s">
        <v>41304</v>
      </c>
      <c r="AK4094">
        <v>3117625</v>
      </c>
      <c r="AL4094" t="s">
        <v>11853</v>
      </c>
      <c r="AM4094">
        <v>2011</v>
      </c>
      <c r="AN4094" s="1">
        <v>40711</v>
      </c>
      <c r="AO4094" s="1">
        <v>40771</v>
      </c>
      <c r="AP4094">
        <v>136</v>
      </c>
      <c r="AQ4094" t="s">
        <v>74</v>
      </c>
      <c r="AR4094" s="4">
        <f>IF(AQ4094="M",AP4094*30.42,AP4094)</f>
        <v>136</v>
      </c>
      <c r="AS4094">
        <v>0</v>
      </c>
      <c r="AT4094" s="4">
        <f>AR4094+AS4094</f>
        <v>136</v>
      </c>
      <c r="AU4094">
        <v>12</v>
      </c>
      <c r="AV4094" s="1">
        <f>AO4094+AT4094</f>
        <v>40907</v>
      </c>
      <c r="AW4094" s="1">
        <v>41137</v>
      </c>
      <c r="AX4094" s="2">
        <f>IF(AV4094&gt;=AW4094,1,2)</f>
        <v>2</v>
      </c>
      <c r="AY4094" s="2" t="str">
        <f>IF((AV4094+10)&gt;=AW4094,"SAVE","LATE")</f>
        <v>LATE</v>
      </c>
      <c r="AZ4094" t="s">
        <v>82</v>
      </c>
      <c r="BA4094" t="s">
        <v>1011</v>
      </c>
      <c r="BB4094" s="6">
        <v>138000000</v>
      </c>
      <c r="BC4094">
        <v>0</v>
      </c>
      <c r="BD4094" s="10">
        <v>138000000</v>
      </c>
      <c r="BE4094" t="s">
        <v>11847</v>
      </c>
      <c r="BF4094">
        <v>0</v>
      </c>
      <c r="BG4094" t="s">
        <v>70</v>
      </c>
      <c r="BH4094">
        <v>-1</v>
      </c>
      <c r="BI4094" t="s">
        <v>70</v>
      </c>
      <c r="BJ4094" t="s">
        <v>70</v>
      </c>
      <c r="BK4094">
        <v>0</v>
      </c>
      <c r="BL4094" t="s">
        <v>85</v>
      </c>
      <c r="BM4094" t="s">
        <v>11854</v>
      </c>
    </row>
    <row r="4095" spans="1:65" x14ac:dyDescent="0.25">
      <c r="A4095">
        <v>2011</v>
      </c>
      <c r="B4095" t="s">
        <v>116</v>
      </c>
      <c r="C4095" t="s">
        <v>357</v>
      </c>
      <c r="D4095" t="s">
        <v>9079</v>
      </c>
      <c r="E4095" t="s">
        <v>9080</v>
      </c>
      <c r="F4095" t="s">
        <v>9081</v>
      </c>
      <c r="G4095">
        <v>1</v>
      </c>
      <c r="H4095" t="s">
        <v>46842</v>
      </c>
      <c r="I4095" t="s">
        <v>105</v>
      </c>
      <c r="J4095" t="s">
        <v>88</v>
      </c>
      <c r="K4095">
        <v>3</v>
      </c>
      <c r="L4095" t="s">
        <v>41838</v>
      </c>
      <c r="M4095">
        <v>72000000</v>
      </c>
      <c r="N4095" t="s">
        <v>41840</v>
      </c>
      <c r="O4095" t="s">
        <v>47284</v>
      </c>
      <c r="P4095" t="s">
        <v>90</v>
      </c>
      <c r="Q4095" t="s">
        <v>9082</v>
      </c>
      <c r="R4095" t="s">
        <v>9082</v>
      </c>
      <c r="S4095" t="s">
        <v>9083</v>
      </c>
      <c r="T4095" t="s">
        <v>6123</v>
      </c>
      <c r="U4095" t="s">
        <v>9084</v>
      </c>
      <c r="V4095" t="s">
        <v>9085</v>
      </c>
      <c r="W4095" t="s">
        <v>9086</v>
      </c>
      <c r="X4095">
        <v>532671726</v>
      </c>
      <c r="Y4095" t="s">
        <v>122</v>
      </c>
      <c r="Z4095" t="s">
        <v>123</v>
      </c>
      <c r="AA4095">
        <v>0</v>
      </c>
      <c r="AB4095" t="s">
        <v>76</v>
      </c>
      <c r="AC4095">
        <v>0</v>
      </c>
      <c r="AD4095" t="s">
        <v>76</v>
      </c>
      <c r="AE4095">
        <v>1078588</v>
      </c>
      <c r="AF4095" t="s">
        <v>41304</v>
      </c>
      <c r="AG4095" t="s">
        <v>9087</v>
      </c>
      <c r="AH4095" t="s">
        <v>9088</v>
      </c>
      <c r="AI4095" t="s">
        <v>99</v>
      </c>
      <c r="AJ4095" t="s">
        <v>41304</v>
      </c>
      <c r="AK4095" t="s">
        <v>9087</v>
      </c>
      <c r="AL4095" t="s">
        <v>9088</v>
      </c>
      <c r="AM4095">
        <v>2011</v>
      </c>
      <c r="AN4095" s="1">
        <v>40665</v>
      </c>
      <c r="AO4095" s="1">
        <v>40703</v>
      </c>
      <c r="AP4095">
        <v>2</v>
      </c>
      <c r="AQ4095" t="s">
        <v>81</v>
      </c>
      <c r="AR4095" s="4">
        <f>IF(AQ4095="M",AP4095*30.42,AP4095)</f>
        <v>60.84</v>
      </c>
      <c r="AS4095">
        <v>69</v>
      </c>
      <c r="AT4095" s="4">
        <f>AR4095+AS4095</f>
        <v>129.84</v>
      </c>
      <c r="AU4095">
        <v>1</v>
      </c>
      <c r="AV4095" s="1">
        <f>AO4095+AT4095</f>
        <v>40832.839999999997</v>
      </c>
      <c r="AW4095" s="1">
        <v>40863</v>
      </c>
      <c r="AX4095" s="2">
        <f>IF(AV4095&gt;=AW4095,1,2)</f>
        <v>2</v>
      </c>
      <c r="AY4095" s="2" t="str">
        <f>IF((AV4095+10)&gt;=AW4095,"SAVE","LATE")</f>
        <v>LATE</v>
      </c>
      <c r="AZ4095" t="s">
        <v>82</v>
      </c>
      <c r="BA4095" t="s">
        <v>1011</v>
      </c>
      <c r="BB4095" s="6">
        <v>532662388</v>
      </c>
      <c r="BC4095">
        <v>0</v>
      </c>
      <c r="BD4095" s="10">
        <v>532662388</v>
      </c>
      <c r="BE4095" t="s">
        <v>9089</v>
      </c>
      <c r="BF4095">
        <v>0</v>
      </c>
      <c r="BG4095" t="s">
        <v>70</v>
      </c>
      <c r="BH4095">
        <v>-1</v>
      </c>
      <c r="BI4095" t="s">
        <v>9090</v>
      </c>
      <c r="BJ4095" t="s">
        <v>47285</v>
      </c>
      <c r="BK4095">
        <v>0</v>
      </c>
      <c r="BL4095" t="s">
        <v>85</v>
      </c>
      <c r="BM4095" t="s">
        <v>9091</v>
      </c>
    </row>
    <row r="4096" spans="1:65" x14ac:dyDescent="0.25">
      <c r="A4096">
        <v>2011</v>
      </c>
      <c r="B4096" t="s">
        <v>116</v>
      </c>
      <c r="C4096" t="s">
        <v>130</v>
      </c>
      <c r="D4096" t="s">
        <v>40755</v>
      </c>
      <c r="E4096" t="s">
        <v>8252</v>
      </c>
      <c r="F4096" t="s">
        <v>8253</v>
      </c>
      <c r="G4096">
        <v>1</v>
      </c>
      <c r="H4096" t="s">
        <v>46842</v>
      </c>
      <c r="I4096" t="s">
        <v>105</v>
      </c>
      <c r="J4096" t="s">
        <v>88</v>
      </c>
      <c r="K4096">
        <v>3</v>
      </c>
      <c r="L4096" t="s">
        <v>41838</v>
      </c>
      <c r="M4096">
        <v>72000000</v>
      </c>
      <c r="N4096" t="s">
        <v>41840</v>
      </c>
      <c r="O4096" t="s">
        <v>44644</v>
      </c>
      <c r="P4096" t="s">
        <v>90</v>
      </c>
      <c r="Q4096" t="s">
        <v>39818</v>
      </c>
      <c r="R4096" t="s">
        <v>39818</v>
      </c>
      <c r="S4096" t="s">
        <v>39819</v>
      </c>
      <c r="T4096" t="s">
        <v>7197</v>
      </c>
      <c r="U4096" t="s">
        <v>8254</v>
      </c>
      <c r="V4096" t="s">
        <v>6732</v>
      </c>
      <c r="W4096" t="s">
        <v>8255</v>
      </c>
      <c r="X4096">
        <v>981099064</v>
      </c>
      <c r="Y4096" t="s">
        <v>122</v>
      </c>
      <c r="Z4096" t="s">
        <v>123</v>
      </c>
      <c r="AA4096">
        <v>0</v>
      </c>
      <c r="AB4096" t="s">
        <v>76</v>
      </c>
      <c r="AC4096">
        <v>0</v>
      </c>
      <c r="AD4096" t="s">
        <v>76</v>
      </c>
      <c r="AE4096">
        <v>2809105</v>
      </c>
      <c r="AF4096" t="s">
        <v>40104</v>
      </c>
      <c r="AG4096">
        <v>800089032</v>
      </c>
      <c r="AH4096" t="s">
        <v>8256</v>
      </c>
      <c r="AI4096" t="s">
        <v>99</v>
      </c>
      <c r="AJ4096" t="s">
        <v>41304</v>
      </c>
      <c r="AK4096" t="s">
        <v>8257</v>
      </c>
      <c r="AL4096">
        <v>19492434</v>
      </c>
      <c r="AM4096">
        <v>2011</v>
      </c>
      <c r="AN4096" s="1">
        <v>40829</v>
      </c>
      <c r="AO4096" s="1">
        <v>40849</v>
      </c>
      <c r="AP4096">
        <v>6</v>
      </c>
      <c r="AQ4096" t="s">
        <v>81</v>
      </c>
      <c r="AR4096" s="4">
        <f>IF(AQ4096="M",AP4096*30.42,AP4096)</f>
        <v>182.52</v>
      </c>
      <c r="AS4096">
        <v>0</v>
      </c>
      <c r="AT4096" s="4">
        <f>AR4096+AS4096</f>
        <v>182.52</v>
      </c>
      <c r="AU4096">
        <v>3</v>
      </c>
      <c r="AV4096" s="1">
        <f>AO4096+AT4096</f>
        <v>41031.519999999997</v>
      </c>
      <c r="AW4096" s="1">
        <v>41123</v>
      </c>
      <c r="AX4096" s="2">
        <f>IF(AV4096&gt;=AW4096,1,2)</f>
        <v>2</v>
      </c>
      <c r="AY4096" s="2" t="str">
        <f>IF((AV4096+10)&gt;=AW4096,"SAVE","LATE")</f>
        <v>LATE</v>
      </c>
      <c r="AZ4096" t="s">
        <v>82</v>
      </c>
      <c r="BA4096" t="s">
        <v>1011</v>
      </c>
      <c r="BB4096" s="6">
        <v>978122437</v>
      </c>
      <c r="BC4096">
        <v>0</v>
      </c>
      <c r="BD4096" s="10">
        <v>978122437</v>
      </c>
      <c r="BE4096" t="s">
        <v>44645</v>
      </c>
      <c r="BF4096">
        <v>0</v>
      </c>
      <c r="BG4096" t="s">
        <v>70</v>
      </c>
      <c r="BH4096">
        <v>-1</v>
      </c>
      <c r="BI4096" t="s">
        <v>8258</v>
      </c>
      <c r="BJ4096" t="s">
        <v>8259</v>
      </c>
      <c r="BK4096">
        <v>0</v>
      </c>
      <c r="BL4096" t="s">
        <v>85</v>
      </c>
      <c r="BM4096" t="s">
        <v>8260</v>
      </c>
    </row>
    <row r="4097" spans="1:65" x14ac:dyDescent="0.25">
      <c r="A4097">
        <v>2011</v>
      </c>
      <c r="B4097" t="s">
        <v>116</v>
      </c>
      <c r="C4097" t="s">
        <v>130</v>
      </c>
      <c r="D4097" t="s">
        <v>40755</v>
      </c>
      <c r="E4097" t="s">
        <v>8252</v>
      </c>
      <c r="F4097" t="s">
        <v>8253</v>
      </c>
      <c r="G4097">
        <v>1</v>
      </c>
      <c r="H4097" t="s">
        <v>46842</v>
      </c>
      <c r="I4097" t="s">
        <v>67</v>
      </c>
      <c r="J4097" t="s">
        <v>88</v>
      </c>
      <c r="K4097">
        <v>3</v>
      </c>
      <c r="L4097" t="s">
        <v>41838</v>
      </c>
      <c r="M4097">
        <v>72000000</v>
      </c>
      <c r="N4097" t="s">
        <v>41840</v>
      </c>
      <c r="O4097" t="s">
        <v>44646</v>
      </c>
      <c r="P4097" t="s">
        <v>90</v>
      </c>
      <c r="Q4097" t="s">
        <v>39818</v>
      </c>
      <c r="R4097" t="s">
        <v>39818</v>
      </c>
      <c r="S4097" t="s">
        <v>39819</v>
      </c>
      <c r="T4097" t="s">
        <v>8669</v>
      </c>
      <c r="U4097" t="s">
        <v>8670</v>
      </c>
      <c r="V4097" t="s">
        <v>8671</v>
      </c>
      <c r="W4097" t="s">
        <v>8672</v>
      </c>
      <c r="X4097">
        <v>708850000</v>
      </c>
      <c r="Y4097" t="s">
        <v>122</v>
      </c>
      <c r="Z4097" t="s">
        <v>123</v>
      </c>
      <c r="AA4097">
        <v>0</v>
      </c>
      <c r="AB4097" t="s">
        <v>76</v>
      </c>
      <c r="AC4097">
        <v>0</v>
      </c>
      <c r="AD4097" t="s">
        <v>76</v>
      </c>
      <c r="AE4097">
        <v>699691</v>
      </c>
      <c r="AF4097" t="s">
        <v>40104</v>
      </c>
      <c r="AG4097">
        <v>8002279176</v>
      </c>
      <c r="AH4097" t="s">
        <v>8673</v>
      </c>
      <c r="AI4097" t="s">
        <v>99</v>
      </c>
      <c r="AJ4097" t="s">
        <v>41304</v>
      </c>
      <c r="AK4097">
        <v>3100408</v>
      </c>
      <c r="AL4097" t="s">
        <v>8674</v>
      </c>
      <c r="AM4097">
        <v>2011</v>
      </c>
      <c r="AN4097" s="1">
        <v>40659</v>
      </c>
      <c r="AO4097" s="1">
        <v>40695</v>
      </c>
      <c r="AP4097">
        <v>5</v>
      </c>
      <c r="AQ4097" t="s">
        <v>81</v>
      </c>
      <c r="AR4097" s="4">
        <f>IF(AQ4097="M",AP4097*30.42,AP4097)</f>
        <v>152.10000000000002</v>
      </c>
      <c r="AS4097">
        <v>0</v>
      </c>
      <c r="AT4097" s="4">
        <f>AR4097+AS4097</f>
        <v>152.10000000000002</v>
      </c>
      <c r="AU4097">
        <v>2</v>
      </c>
      <c r="AV4097" s="1">
        <f>AO4097+AT4097</f>
        <v>40847.1</v>
      </c>
      <c r="AW4097" s="1">
        <v>40909</v>
      </c>
      <c r="AX4097" s="2">
        <f>IF(AV4097&gt;=AW4097,1,2)</f>
        <v>2</v>
      </c>
      <c r="AY4097" s="2" t="str">
        <f>IF((AV4097+10)&gt;=AW4097,"SAVE","LATE")</f>
        <v>LATE</v>
      </c>
      <c r="AZ4097" t="s">
        <v>82</v>
      </c>
      <c r="BA4097" t="s">
        <v>1011</v>
      </c>
      <c r="BB4097" s="6">
        <v>708849772</v>
      </c>
      <c r="BC4097">
        <v>48424000</v>
      </c>
      <c r="BD4097" s="10">
        <v>757273772</v>
      </c>
      <c r="BE4097" t="s">
        <v>8675</v>
      </c>
      <c r="BF4097">
        <v>0</v>
      </c>
      <c r="BG4097" t="s">
        <v>70</v>
      </c>
      <c r="BH4097">
        <v>-1</v>
      </c>
      <c r="BI4097" t="s">
        <v>8676</v>
      </c>
      <c r="BJ4097" t="s">
        <v>8677</v>
      </c>
      <c r="BK4097">
        <v>0</v>
      </c>
      <c r="BL4097" t="s">
        <v>85</v>
      </c>
      <c r="BM4097" t="s">
        <v>8678</v>
      </c>
    </row>
    <row r="4098" spans="1:65" x14ac:dyDescent="0.25">
      <c r="A4098">
        <v>2011</v>
      </c>
      <c r="B4098" t="s">
        <v>64</v>
      </c>
      <c r="C4098" t="s">
        <v>65</v>
      </c>
      <c r="D4098" t="s">
        <v>40101</v>
      </c>
      <c r="E4098">
        <v>800215807</v>
      </c>
      <c r="F4098" t="s">
        <v>181</v>
      </c>
      <c r="G4098">
        <v>12</v>
      </c>
      <c r="H4098" t="s">
        <v>41881</v>
      </c>
      <c r="I4098" t="s">
        <v>67</v>
      </c>
      <c r="J4098" t="s">
        <v>68</v>
      </c>
      <c r="K4098">
        <v>3</v>
      </c>
      <c r="L4098" t="s">
        <v>41838</v>
      </c>
      <c r="M4098">
        <v>72000000</v>
      </c>
      <c r="N4098" t="s">
        <v>41840</v>
      </c>
      <c r="O4098" t="s">
        <v>9118</v>
      </c>
      <c r="P4098" t="s">
        <v>90</v>
      </c>
      <c r="Q4098" t="s">
        <v>70</v>
      </c>
      <c r="R4098" t="s">
        <v>70</v>
      </c>
      <c r="S4098" t="s">
        <v>39819</v>
      </c>
      <c r="T4098" t="s">
        <v>6173</v>
      </c>
      <c r="U4098" t="s">
        <v>9119</v>
      </c>
      <c r="V4098" t="s">
        <v>9120</v>
      </c>
      <c r="W4098" t="s">
        <v>9120</v>
      </c>
      <c r="X4098">
        <v>523200000</v>
      </c>
      <c r="Y4098" t="s">
        <v>122</v>
      </c>
      <c r="Z4098" t="s">
        <v>123</v>
      </c>
      <c r="AA4098">
        <v>0</v>
      </c>
      <c r="AB4098" t="s">
        <v>76</v>
      </c>
      <c r="AC4098">
        <v>0</v>
      </c>
      <c r="AD4098" t="s">
        <v>76</v>
      </c>
      <c r="AE4098">
        <v>618005</v>
      </c>
      <c r="AF4098" t="s">
        <v>40104</v>
      </c>
      <c r="AG4098" t="s">
        <v>9121</v>
      </c>
      <c r="AH4098" t="s">
        <v>39820</v>
      </c>
      <c r="AI4098" t="s">
        <v>99</v>
      </c>
      <c r="AJ4098" t="s">
        <v>41304</v>
      </c>
      <c r="AK4098">
        <v>2969507</v>
      </c>
      <c r="AL4098" t="s">
        <v>9122</v>
      </c>
      <c r="AM4098">
        <v>2011</v>
      </c>
      <c r="AN4098" s="1">
        <v>40717</v>
      </c>
      <c r="AO4098" s="1">
        <v>40774</v>
      </c>
      <c r="AP4098">
        <v>138</v>
      </c>
      <c r="AQ4098" t="s">
        <v>74</v>
      </c>
      <c r="AR4098" s="4">
        <f>IF(AQ4098="M",AP4098*30.42,AP4098)</f>
        <v>138</v>
      </c>
      <c r="AS4098">
        <v>0</v>
      </c>
      <c r="AT4098" s="4">
        <f>AR4098+AS4098</f>
        <v>138</v>
      </c>
      <c r="AU4098">
        <v>12</v>
      </c>
      <c r="AV4098" s="1">
        <f>AO4098+AT4098</f>
        <v>40912</v>
      </c>
      <c r="AW4098" s="1">
        <v>41140</v>
      </c>
      <c r="AX4098" s="2">
        <f>IF(AV4098&gt;=AW4098,1,2)</f>
        <v>2</v>
      </c>
      <c r="AY4098" s="2" t="str">
        <f>IF((AV4098+10)&gt;=AW4098,"SAVE","LATE")</f>
        <v>LATE</v>
      </c>
      <c r="AZ4098" t="s">
        <v>82</v>
      </c>
      <c r="BA4098" t="s">
        <v>1011</v>
      </c>
      <c r="BB4098" s="6">
        <v>523200000</v>
      </c>
      <c r="BC4098">
        <v>0</v>
      </c>
      <c r="BD4098" s="10">
        <v>523200000</v>
      </c>
      <c r="BE4098" t="s">
        <v>9118</v>
      </c>
      <c r="BF4098">
        <v>0</v>
      </c>
      <c r="BG4098" t="s">
        <v>70</v>
      </c>
      <c r="BH4098">
        <v>-1</v>
      </c>
      <c r="BI4098" t="s">
        <v>70</v>
      </c>
      <c r="BJ4098" t="s">
        <v>70</v>
      </c>
      <c r="BK4098">
        <v>0</v>
      </c>
      <c r="BL4098" t="s">
        <v>85</v>
      </c>
      <c r="BM4098" t="s">
        <v>9123</v>
      </c>
    </row>
    <row r="4099" spans="1:65" x14ac:dyDescent="0.25">
      <c r="A4099">
        <v>2011</v>
      </c>
      <c r="B4099" t="s">
        <v>116</v>
      </c>
      <c r="C4099" t="s">
        <v>130</v>
      </c>
      <c r="D4099" t="s">
        <v>40755</v>
      </c>
      <c r="E4099" t="s">
        <v>8252</v>
      </c>
      <c r="F4099" t="s">
        <v>8253</v>
      </c>
      <c r="G4099">
        <v>1</v>
      </c>
      <c r="H4099" t="s">
        <v>46842</v>
      </c>
      <c r="I4099" t="s">
        <v>105</v>
      </c>
      <c r="J4099" t="s">
        <v>88</v>
      </c>
      <c r="K4099">
        <v>3</v>
      </c>
      <c r="L4099" t="s">
        <v>41838</v>
      </c>
      <c r="M4099">
        <v>72000000</v>
      </c>
      <c r="N4099" t="s">
        <v>41840</v>
      </c>
      <c r="O4099" t="s">
        <v>12508</v>
      </c>
      <c r="P4099" t="s">
        <v>90</v>
      </c>
      <c r="Q4099" t="s">
        <v>39818</v>
      </c>
      <c r="R4099" t="s">
        <v>39818</v>
      </c>
      <c r="S4099" t="s">
        <v>39819</v>
      </c>
      <c r="T4099" t="s">
        <v>3095</v>
      </c>
      <c r="U4099" t="s">
        <v>12509</v>
      </c>
      <c r="V4099" t="s">
        <v>12510</v>
      </c>
      <c r="W4099" t="s">
        <v>10448</v>
      </c>
      <c r="X4099">
        <v>0</v>
      </c>
      <c r="Y4099" t="s">
        <v>122</v>
      </c>
      <c r="Z4099" t="s">
        <v>123</v>
      </c>
      <c r="AA4099">
        <v>0</v>
      </c>
      <c r="AB4099" t="s">
        <v>76</v>
      </c>
      <c r="AC4099">
        <v>0</v>
      </c>
      <c r="AD4099" t="s">
        <v>76</v>
      </c>
      <c r="AE4099">
        <v>698925</v>
      </c>
      <c r="AF4099" t="s">
        <v>40104</v>
      </c>
      <c r="AG4099">
        <v>9004263618</v>
      </c>
      <c r="AH4099" t="s">
        <v>12511</v>
      </c>
      <c r="AI4099" t="s">
        <v>99</v>
      </c>
      <c r="AJ4099" t="s">
        <v>41304</v>
      </c>
      <c r="AK4099">
        <v>19091599</v>
      </c>
      <c r="AL4099" t="s">
        <v>12512</v>
      </c>
      <c r="AM4099">
        <v>2011</v>
      </c>
      <c r="AN4099" s="1">
        <v>40634</v>
      </c>
      <c r="AO4099" s="1">
        <v>40679</v>
      </c>
      <c r="AP4099">
        <v>8</v>
      </c>
      <c r="AQ4099" t="s">
        <v>81</v>
      </c>
      <c r="AR4099" s="4">
        <f>IF(AQ4099="M",AP4099*30.42,AP4099)</f>
        <v>243.36</v>
      </c>
      <c r="AS4099">
        <v>0</v>
      </c>
      <c r="AT4099" s="4">
        <f>AR4099+AS4099</f>
        <v>243.36</v>
      </c>
      <c r="AU4099">
        <v>6</v>
      </c>
      <c r="AV4099" s="1">
        <f>AO4099+AT4099</f>
        <v>40922.36</v>
      </c>
      <c r="AW4099" s="1">
        <v>41106</v>
      </c>
      <c r="AX4099" s="2">
        <f>IF(AV4099&gt;=AW4099,1,2)</f>
        <v>2</v>
      </c>
      <c r="AY4099" s="2" t="str">
        <f>IF((AV4099+10)&gt;=AW4099,"SAVE","LATE")</f>
        <v>LATE</v>
      </c>
      <c r="AZ4099" t="s">
        <v>82</v>
      </c>
      <c r="BA4099" t="s">
        <v>1011</v>
      </c>
      <c r="BB4099" s="6">
        <v>90000000</v>
      </c>
      <c r="BC4099">
        <v>0</v>
      </c>
      <c r="BD4099" s="10">
        <v>90000000</v>
      </c>
      <c r="BE4099" t="s">
        <v>12513</v>
      </c>
      <c r="BF4099">
        <v>0</v>
      </c>
      <c r="BG4099" t="s">
        <v>70</v>
      </c>
      <c r="BH4099">
        <v>-1</v>
      </c>
      <c r="BI4099" t="s">
        <v>12511</v>
      </c>
      <c r="BJ4099" t="s">
        <v>12514</v>
      </c>
      <c r="BK4099">
        <v>0</v>
      </c>
      <c r="BL4099" t="s">
        <v>85</v>
      </c>
      <c r="BM4099" t="s">
        <v>12515</v>
      </c>
    </row>
    <row r="4100" spans="1:65" x14ac:dyDescent="0.25">
      <c r="A4100">
        <v>2011</v>
      </c>
      <c r="B4100" t="s">
        <v>64</v>
      </c>
      <c r="C4100" t="s">
        <v>65</v>
      </c>
      <c r="D4100" t="s">
        <v>40101</v>
      </c>
      <c r="E4100">
        <v>800215807</v>
      </c>
      <c r="F4100" t="s">
        <v>181</v>
      </c>
      <c r="G4100">
        <v>12</v>
      </c>
      <c r="H4100" t="s">
        <v>41881</v>
      </c>
      <c r="I4100" t="s">
        <v>67</v>
      </c>
      <c r="J4100" t="s">
        <v>68</v>
      </c>
      <c r="K4100">
        <v>3</v>
      </c>
      <c r="L4100" t="s">
        <v>41838</v>
      </c>
      <c r="M4100">
        <v>72000000</v>
      </c>
      <c r="N4100" t="s">
        <v>41840</v>
      </c>
      <c r="O4100" t="s">
        <v>12277</v>
      </c>
      <c r="P4100" t="s">
        <v>90</v>
      </c>
      <c r="Q4100" t="s">
        <v>70</v>
      </c>
      <c r="R4100" t="s">
        <v>70</v>
      </c>
      <c r="S4100" t="s">
        <v>12278</v>
      </c>
      <c r="T4100" t="s">
        <v>7120</v>
      </c>
      <c r="U4100" t="s">
        <v>12279</v>
      </c>
      <c r="V4100" t="s">
        <v>12280</v>
      </c>
      <c r="W4100" t="s">
        <v>12280</v>
      </c>
      <c r="X4100">
        <v>112000000</v>
      </c>
      <c r="Y4100" t="s">
        <v>122</v>
      </c>
      <c r="Z4100" t="s">
        <v>123</v>
      </c>
      <c r="AA4100">
        <v>0</v>
      </c>
      <c r="AB4100" t="s">
        <v>76</v>
      </c>
      <c r="AC4100">
        <v>0</v>
      </c>
      <c r="AD4100" t="s">
        <v>76</v>
      </c>
      <c r="AE4100">
        <v>600156</v>
      </c>
      <c r="AF4100" t="s">
        <v>40104</v>
      </c>
      <c r="AG4100" t="s">
        <v>12281</v>
      </c>
      <c r="AH4100" t="s">
        <v>12282</v>
      </c>
      <c r="AI4100" t="s">
        <v>99</v>
      </c>
      <c r="AJ4100" t="s">
        <v>41304</v>
      </c>
      <c r="AK4100">
        <v>51721235</v>
      </c>
      <c r="AL4100" t="s">
        <v>12283</v>
      </c>
      <c r="AM4100">
        <v>2011</v>
      </c>
      <c r="AN4100" s="1">
        <v>40708</v>
      </c>
      <c r="AO4100" s="1">
        <v>40771</v>
      </c>
      <c r="AP4100">
        <v>136</v>
      </c>
      <c r="AQ4100" t="s">
        <v>74</v>
      </c>
      <c r="AR4100" s="4">
        <f>IF(AQ4100="M",AP4100*30.42,AP4100)</f>
        <v>136</v>
      </c>
      <c r="AS4100">
        <v>0</v>
      </c>
      <c r="AT4100" s="4">
        <f>AR4100+AS4100</f>
        <v>136</v>
      </c>
      <c r="AU4100">
        <v>12</v>
      </c>
      <c r="AV4100" s="1">
        <f>AO4100+AT4100</f>
        <v>40907</v>
      </c>
      <c r="AW4100" s="1">
        <v>41137</v>
      </c>
      <c r="AX4100" s="2">
        <f>IF(AV4100&gt;=AW4100,1,2)</f>
        <v>2</v>
      </c>
      <c r="AY4100" s="2" t="str">
        <f>IF((AV4100+10)&gt;=AW4100,"SAVE","LATE")</f>
        <v>LATE</v>
      </c>
      <c r="AZ4100" t="s">
        <v>82</v>
      </c>
      <c r="BA4100" t="s">
        <v>1011</v>
      </c>
      <c r="BB4100" s="6">
        <v>112000000</v>
      </c>
      <c r="BC4100">
        <v>0</v>
      </c>
      <c r="BD4100" s="10">
        <v>112000000</v>
      </c>
      <c r="BE4100" t="s">
        <v>12277</v>
      </c>
      <c r="BF4100">
        <v>0</v>
      </c>
      <c r="BG4100" t="s">
        <v>70</v>
      </c>
      <c r="BH4100">
        <v>-1</v>
      </c>
      <c r="BI4100" t="s">
        <v>70</v>
      </c>
      <c r="BJ4100" t="s">
        <v>70</v>
      </c>
      <c r="BK4100">
        <v>0</v>
      </c>
      <c r="BL4100" t="s">
        <v>85</v>
      </c>
      <c r="BM4100" t="s">
        <v>12284</v>
      </c>
    </row>
    <row r="4101" spans="1:65" x14ac:dyDescent="0.25">
      <c r="A4101">
        <v>2011</v>
      </c>
      <c r="B4101" t="s">
        <v>64</v>
      </c>
      <c r="C4101" t="s">
        <v>65</v>
      </c>
      <c r="D4101" t="s">
        <v>40101</v>
      </c>
      <c r="E4101">
        <v>800215807</v>
      </c>
      <c r="F4101" t="s">
        <v>280</v>
      </c>
      <c r="G4101">
        <v>11</v>
      </c>
      <c r="H4101" t="s">
        <v>41839</v>
      </c>
      <c r="I4101" t="s">
        <v>67</v>
      </c>
      <c r="J4101" t="s">
        <v>88</v>
      </c>
      <c r="K4101">
        <v>3</v>
      </c>
      <c r="L4101" t="s">
        <v>41838</v>
      </c>
      <c r="M4101">
        <v>72000000</v>
      </c>
      <c r="N4101" t="s">
        <v>41840</v>
      </c>
      <c r="O4101" t="s">
        <v>41626</v>
      </c>
      <c r="P4101" t="s">
        <v>90</v>
      </c>
      <c r="Q4101" t="s">
        <v>39286</v>
      </c>
      <c r="R4101" t="s">
        <v>39286</v>
      </c>
      <c r="S4101" t="s">
        <v>39822</v>
      </c>
      <c r="T4101" t="s">
        <v>7614</v>
      </c>
      <c r="U4101" t="s">
        <v>9552</v>
      </c>
      <c r="V4101" t="s">
        <v>9553</v>
      </c>
      <c r="W4101" t="s">
        <v>9554</v>
      </c>
      <c r="X4101">
        <v>448490000</v>
      </c>
      <c r="Y4101" t="s">
        <v>122</v>
      </c>
      <c r="Z4101" t="s">
        <v>123</v>
      </c>
      <c r="AA4101">
        <v>0</v>
      </c>
      <c r="AB4101" t="s">
        <v>76</v>
      </c>
      <c r="AC4101">
        <v>0</v>
      </c>
      <c r="AD4101" t="s">
        <v>76</v>
      </c>
      <c r="AE4101">
        <v>699111</v>
      </c>
      <c r="AF4101" t="s">
        <v>41304</v>
      </c>
      <c r="AG4101">
        <v>7164154</v>
      </c>
      <c r="AH4101" t="s">
        <v>9555</v>
      </c>
      <c r="AI4101" t="s">
        <v>99</v>
      </c>
      <c r="AJ4101" t="s">
        <v>41304</v>
      </c>
      <c r="AK4101">
        <v>7164154</v>
      </c>
      <c r="AL4101" t="s">
        <v>9555</v>
      </c>
      <c r="AM4101">
        <v>2011</v>
      </c>
      <c r="AN4101" s="1">
        <v>40851</v>
      </c>
      <c r="AO4101" s="1">
        <v>40851</v>
      </c>
      <c r="AP4101">
        <v>2</v>
      </c>
      <c r="AQ4101" t="s">
        <v>81</v>
      </c>
      <c r="AR4101" s="4">
        <f>IF(AQ4101="M",AP4101*30.42,AP4101)</f>
        <v>60.84</v>
      </c>
      <c r="AS4101">
        <v>16</v>
      </c>
      <c r="AT4101" s="4">
        <f>AR4101+AS4101</f>
        <v>76.84</v>
      </c>
      <c r="AU4101">
        <v>2</v>
      </c>
      <c r="AV4101" s="1">
        <f>AO4101+AT4101</f>
        <v>40927.839999999997</v>
      </c>
      <c r="AW4101" s="1">
        <v>40988</v>
      </c>
      <c r="AX4101" s="2">
        <f>IF(AV4101&gt;=AW4101,1,2)</f>
        <v>2</v>
      </c>
      <c r="AY4101" s="2" t="str">
        <f>IF((AV4101+10)&gt;=AW4101,"SAVE","LATE")</f>
        <v>LATE</v>
      </c>
      <c r="AZ4101" t="s">
        <v>82</v>
      </c>
      <c r="BA4101" t="s">
        <v>1011</v>
      </c>
      <c r="BB4101" s="6">
        <v>427572003</v>
      </c>
      <c r="BC4101">
        <v>0</v>
      </c>
      <c r="BD4101" s="10">
        <v>427572003</v>
      </c>
      <c r="BE4101" t="s">
        <v>9556</v>
      </c>
      <c r="BF4101">
        <v>0</v>
      </c>
      <c r="BG4101" t="s">
        <v>70</v>
      </c>
      <c r="BH4101">
        <v>-1</v>
      </c>
      <c r="BI4101" t="s">
        <v>9555</v>
      </c>
      <c r="BJ4101" t="s">
        <v>9555</v>
      </c>
      <c r="BK4101">
        <v>0</v>
      </c>
      <c r="BL4101" t="s">
        <v>85</v>
      </c>
      <c r="BM4101" t="s">
        <v>9557</v>
      </c>
    </row>
    <row r="4102" spans="1:65" x14ac:dyDescent="0.25">
      <c r="A4102">
        <v>2011</v>
      </c>
      <c r="B4102" t="s">
        <v>116</v>
      </c>
      <c r="C4102" t="s">
        <v>290</v>
      </c>
      <c r="D4102" t="s">
        <v>42966</v>
      </c>
      <c r="E4102" t="s">
        <v>927</v>
      </c>
      <c r="F4102" t="s">
        <v>928</v>
      </c>
      <c r="G4102">
        <v>11</v>
      </c>
      <c r="H4102" t="s">
        <v>41839</v>
      </c>
      <c r="I4102" t="s">
        <v>67</v>
      </c>
      <c r="J4102" t="s">
        <v>88</v>
      </c>
      <c r="K4102">
        <v>3</v>
      </c>
      <c r="L4102" t="s">
        <v>41838</v>
      </c>
      <c r="M4102">
        <v>77000000</v>
      </c>
      <c r="N4102" t="s">
        <v>481</v>
      </c>
      <c r="O4102" t="s">
        <v>44695</v>
      </c>
      <c r="P4102" t="s">
        <v>90</v>
      </c>
      <c r="Q4102" t="s">
        <v>39286</v>
      </c>
      <c r="R4102" t="s">
        <v>39286</v>
      </c>
      <c r="S4102" t="s">
        <v>10305</v>
      </c>
      <c r="T4102" s="3">
        <v>40586</v>
      </c>
      <c r="U4102" t="s">
        <v>10306</v>
      </c>
      <c r="V4102" t="s">
        <v>10307</v>
      </c>
      <c r="W4102" t="s">
        <v>10308</v>
      </c>
      <c r="X4102">
        <v>268578437</v>
      </c>
      <c r="Y4102" t="s">
        <v>122</v>
      </c>
      <c r="Z4102" t="s">
        <v>123</v>
      </c>
      <c r="AA4102">
        <v>0</v>
      </c>
      <c r="AB4102" t="s">
        <v>76</v>
      </c>
      <c r="AC4102">
        <v>0</v>
      </c>
      <c r="AD4102" t="s">
        <v>76</v>
      </c>
      <c r="AE4102">
        <v>743523</v>
      </c>
      <c r="AF4102" t="s">
        <v>40104</v>
      </c>
      <c r="AG4102" t="s">
        <v>10309</v>
      </c>
      <c r="AH4102" t="s">
        <v>10310</v>
      </c>
      <c r="AI4102" t="s">
        <v>39286</v>
      </c>
      <c r="AJ4102" t="s">
        <v>41304</v>
      </c>
      <c r="AK4102" t="s">
        <v>10311</v>
      </c>
      <c r="AL4102" t="s">
        <v>10312</v>
      </c>
      <c r="AM4102">
        <v>2011</v>
      </c>
      <c r="AN4102" s="1">
        <v>40907</v>
      </c>
      <c r="AO4102" s="1">
        <v>40917</v>
      </c>
      <c r="AP4102">
        <v>5</v>
      </c>
      <c r="AQ4102" t="s">
        <v>81</v>
      </c>
      <c r="AR4102" s="4">
        <f>IF(AQ4102="M",AP4102*30.42,AP4102)</f>
        <v>152.10000000000002</v>
      </c>
      <c r="AS4102">
        <v>0</v>
      </c>
      <c r="AT4102" s="4">
        <f>AR4102+AS4102</f>
        <v>152.10000000000002</v>
      </c>
      <c r="AU4102">
        <v>2</v>
      </c>
      <c r="AV4102" s="1">
        <f>AO4102+AT4102</f>
        <v>41069.1</v>
      </c>
      <c r="AW4102" s="1">
        <v>41130</v>
      </c>
      <c r="AX4102" s="2">
        <f>IF(AV4102&gt;=AW4102,1,2)</f>
        <v>2</v>
      </c>
      <c r="AY4102" s="2" t="str">
        <f>IF((AV4102+10)&gt;=AW4102,"SAVE","LATE")</f>
        <v>LATE</v>
      </c>
      <c r="AZ4102" t="s">
        <v>82</v>
      </c>
      <c r="BA4102" t="s">
        <v>1011</v>
      </c>
      <c r="BB4102" s="6">
        <v>265759151</v>
      </c>
      <c r="BC4102">
        <v>132774421</v>
      </c>
      <c r="BD4102" s="10">
        <v>398533572</v>
      </c>
      <c r="BE4102" t="s">
        <v>44696</v>
      </c>
      <c r="BF4102">
        <v>0</v>
      </c>
      <c r="BG4102" t="s">
        <v>70</v>
      </c>
      <c r="BH4102">
        <v>-1</v>
      </c>
      <c r="BI4102" t="s">
        <v>10313</v>
      </c>
      <c r="BJ4102" t="s">
        <v>8453</v>
      </c>
      <c r="BK4102">
        <v>0</v>
      </c>
      <c r="BL4102" t="s">
        <v>85</v>
      </c>
      <c r="BM4102" t="s">
        <v>10314</v>
      </c>
    </row>
    <row r="4103" spans="1:65" x14ac:dyDescent="0.25">
      <c r="A4103">
        <v>2011</v>
      </c>
      <c r="B4103" t="s">
        <v>116</v>
      </c>
      <c r="C4103" t="s">
        <v>290</v>
      </c>
      <c r="D4103" t="s">
        <v>42966</v>
      </c>
      <c r="E4103" t="s">
        <v>927</v>
      </c>
      <c r="F4103" t="s">
        <v>928</v>
      </c>
      <c r="G4103">
        <v>12</v>
      </c>
      <c r="H4103" t="s">
        <v>41881</v>
      </c>
      <c r="I4103" t="s">
        <v>67</v>
      </c>
      <c r="J4103" t="s">
        <v>68</v>
      </c>
      <c r="K4103">
        <v>3</v>
      </c>
      <c r="L4103" t="s">
        <v>41838</v>
      </c>
      <c r="M4103">
        <v>77000000</v>
      </c>
      <c r="N4103" t="s">
        <v>481</v>
      </c>
      <c r="O4103" t="s">
        <v>6461</v>
      </c>
      <c r="P4103" t="s">
        <v>90</v>
      </c>
      <c r="Q4103" t="s">
        <v>70</v>
      </c>
      <c r="R4103" t="s">
        <v>70</v>
      </c>
      <c r="S4103" t="s">
        <v>40784</v>
      </c>
      <c r="T4103" s="3">
        <v>40552</v>
      </c>
      <c r="U4103" t="s">
        <v>6462</v>
      </c>
      <c r="V4103" t="s">
        <v>6463</v>
      </c>
      <c r="W4103" t="s">
        <v>6464</v>
      </c>
      <c r="X4103">
        <v>5501182377</v>
      </c>
      <c r="Y4103" t="s">
        <v>122</v>
      </c>
      <c r="Z4103" t="s">
        <v>123</v>
      </c>
      <c r="AA4103">
        <v>0</v>
      </c>
      <c r="AB4103" t="s">
        <v>76</v>
      </c>
      <c r="AC4103">
        <v>0</v>
      </c>
      <c r="AD4103" t="s">
        <v>76</v>
      </c>
      <c r="AE4103">
        <v>607346</v>
      </c>
      <c r="AF4103" t="s">
        <v>40104</v>
      </c>
      <c r="AG4103">
        <v>8999991728</v>
      </c>
      <c r="AH4103" t="s">
        <v>6465</v>
      </c>
      <c r="AI4103" t="s">
        <v>99</v>
      </c>
      <c r="AJ4103" t="s">
        <v>41304</v>
      </c>
      <c r="AK4103">
        <v>215962</v>
      </c>
      <c r="AL4103" t="s">
        <v>6466</v>
      </c>
      <c r="AM4103">
        <v>2011</v>
      </c>
      <c r="AN4103" s="1">
        <v>40723</v>
      </c>
      <c r="AO4103" s="1">
        <v>40561</v>
      </c>
      <c r="AP4103">
        <v>12</v>
      </c>
      <c r="AQ4103" t="s">
        <v>81</v>
      </c>
      <c r="AR4103" s="4">
        <f>IF(AQ4103="M",AP4103*30.42,AP4103)</f>
        <v>365.04</v>
      </c>
      <c r="AS4103">
        <v>200</v>
      </c>
      <c r="AT4103" s="4">
        <f>AR4103+AS4103</f>
        <v>565.04</v>
      </c>
      <c r="AU4103">
        <v>3</v>
      </c>
      <c r="AV4103" s="1">
        <f>AO4103+AT4103</f>
        <v>41126.04</v>
      </c>
      <c r="AW4103" s="1">
        <v>41217</v>
      </c>
      <c r="AX4103" s="2">
        <f>IF(AV4103&gt;=AW4103,1,2)</f>
        <v>2</v>
      </c>
      <c r="AY4103" s="2" t="str">
        <f>IF((AV4103+10)&gt;=AW4103,"SAVE","LATE")</f>
        <v>LATE</v>
      </c>
      <c r="AZ4103" t="s">
        <v>82</v>
      </c>
      <c r="BA4103" t="s">
        <v>1011</v>
      </c>
      <c r="BB4103" s="6">
        <v>5501182377</v>
      </c>
      <c r="BC4103">
        <v>0</v>
      </c>
      <c r="BD4103" s="10">
        <v>5501182377</v>
      </c>
      <c r="BE4103" t="s">
        <v>6461</v>
      </c>
      <c r="BF4103">
        <v>0</v>
      </c>
      <c r="BG4103" t="s">
        <v>70</v>
      </c>
      <c r="BH4103">
        <v>-1</v>
      </c>
      <c r="BI4103" t="s">
        <v>70</v>
      </c>
      <c r="BJ4103" t="s">
        <v>70</v>
      </c>
      <c r="BK4103">
        <v>0</v>
      </c>
      <c r="BL4103" t="s">
        <v>85</v>
      </c>
      <c r="BM4103" t="s">
        <v>6467</v>
      </c>
    </row>
    <row r="4104" spans="1:65" x14ac:dyDescent="0.25">
      <c r="A4104">
        <v>2011</v>
      </c>
      <c r="B4104" t="s">
        <v>64</v>
      </c>
      <c r="C4104" t="s">
        <v>65</v>
      </c>
      <c r="D4104" t="s">
        <v>40101</v>
      </c>
      <c r="E4104">
        <v>800215807</v>
      </c>
      <c r="F4104" t="s">
        <v>280</v>
      </c>
      <c r="G4104">
        <v>11</v>
      </c>
      <c r="H4104" t="s">
        <v>41839</v>
      </c>
      <c r="I4104" t="s">
        <v>67</v>
      </c>
      <c r="J4104" t="s">
        <v>88</v>
      </c>
      <c r="K4104">
        <v>3</v>
      </c>
      <c r="L4104" t="s">
        <v>41838</v>
      </c>
      <c r="M4104">
        <v>72000000</v>
      </c>
      <c r="N4104" t="s">
        <v>41840</v>
      </c>
      <c r="O4104" t="s">
        <v>44706</v>
      </c>
      <c r="P4104" t="s">
        <v>90</v>
      </c>
      <c r="Q4104" t="s">
        <v>39286</v>
      </c>
      <c r="R4104" t="s">
        <v>39286</v>
      </c>
      <c r="S4104" t="s">
        <v>2329</v>
      </c>
      <c r="T4104" t="s">
        <v>7614</v>
      </c>
      <c r="U4104" t="s">
        <v>9535</v>
      </c>
      <c r="V4104" t="s">
        <v>9536</v>
      </c>
      <c r="W4104" t="s">
        <v>9537</v>
      </c>
      <c r="X4104">
        <v>445860625</v>
      </c>
      <c r="Y4104" t="s">
        <v>122</v>
      </c>
      <c r="Z4104" t="s">
        <v>123</v>
      </c>
      <c r="AA4104">
        <v>0</v>
      </c>
      <c r="AB4104" t="s">
        <v>76</v>
      </c>
      <c r="AC4104">
        <v>0</v>
      </c>
      <c r="AD4104" t="s">
        <v>76</v>
      </c>
      <c r="AE4104">
        <v>694308</v>
      </c>
      <c r="AF4104" t="s">
        <v>41304</v>
      </c>
      <c r="AG4104">
        <v>16596059</v>
      </c>
      <c r="AH4104" t="s">
        <v>9538</v>
      </c>
      <c r="AI4104" t="s">
        <v>99</v>
      </c>
      <c r="AJ4104" t="s">
        <v>41304</v>
      </c>
      <c r="AK4104">
        <v>16596059</v>
      </c>
      <c r="AL4104" t="s">
        <v>9538</v>
      </c>
      <c r="AM4104">
        <v>2011</v>
      </c>
      <c r="AN4104" s="1">
        <v>40855</v>
      </c>
      <c r="AO4104" s="1">
        <v>40855</v>
      </c>
      <c r="AP4104">
        <v>2</v>
      </c>
      <c r="AQ4104" t="s">
        <v>81</v>
      </c>
      <c r="AR4104" s="4">
        <f>IF(AQ4104="M",AP4104*30.42,AP4104)</f>
        <v>60.84</v>
      </c>
      <c r="AS4104">
        <v>0</v>
      </c>
      <c r="AT4104" s="4">
        <f>AR4104+AS4104</f>
        <v>60.84</v>
      </c>
      <c r="AU4104">
        <v>6</v>
      </c>
      <c r="AV4104" s="1">
        <f>AO4104+AT4104</f>
        <v>40915.839999999997</v>
      </c>
      <c r="AW4104" s="1">
        <v>41098</v>
      </c>
      <c r="AX4104" s="2">
        <f>IF(AV4104&gt;=AW4104,1,2)</f>
        <v>2</v>
      </c>
      <c r="AY4104" s="2" t="str">
        <f>IF((AV4104+10)&gt;=AW4104,"SAVE","LATE")</f>
        <v>LATE</v>
      </c>
      <c r="AZ4104" t="s">
        <v>82</v>
      </c>
      <c r="BA4104" t="s">
        <v>1011</v>
      </c>
      <c r="BB4104" s="6">
        <v>435208738</v>
      </c>
      <c r="BC4104">
        <v>0</v>
      </c>
      <c r="BD4104" s="10">
        <v>435208738</v>
      </c>
      <c r="BE4104" t="s">
        <v>9539</v>
      </c>
      <c r="BF4104">
        <v>0</v>
      </c>
      <c r="BG4104" t="s">
        <v>70</v>
      </c>
      <c r="BH4104">
        <v>-1</v>
      </c>
      <c r="BI4104" t="s">
        <v>9538</v>
      </c>
      <c r="BJ4104" t="s">
        <v>9538</v>
      </c>
      <c r="BK4104">
        <v>0</v>
      </c>
      <c r="BL4104" t="s">
        <v>85</v>
      </c>
      <c r="BM4104" t="s">
        <v>9540</v>
      </c>
    </row>
    <row r="4105" spans="1:65" x14ac:dyDescent="0.25">
      <c r="A4105">
        <v>2011</v>
      </c>
      <c r="B4105" t="s">
        <v>116</v>
      </c>
      <c r="C4105" t="s">
        <v>130</v>
      </c>
      <c r="D4105" t="s">
        <v>40792</v>
      </c>
      <c r="E4105" t="s">
        <v>6638</v>
      </c>
      <c r="F4105" t="s">
        <v>6639</v>
      </c>
      <c r="G4105">
        <v>1</v>
      </c>
      <c r="H4105" t="s">
        <v>46842</v>
      </c>
      <c r="I4105" t="s">
        <v>105</v>
      </c>
      <c r="J4105" t="s">
        <v>88</v>
      </c>
      <c r="K4105">
        <v>3</v>
      </c>
      <c r="L4105" t="s">
        <v>41838</v>
      </c>
      <c r="M4105">
        <v>72000000</v>
      </c>
      <c r="N4105" t="s">
        <v>41840</v>
      </c>
      <c r="O4105" t="s">
        <v>44727</v>
      </c>
      <c r="P4105" t="s">
        <v>90</v>
      </c>
      <c r="Q4105" t="s">
        <v>6640</v>
      </c>
      <c r="R4105" t="s">
        <v>6640</v>
      </c>
      <c r="S4105" t="s">
        <v>6641</v>
      </c>
      <c r="T4105" t="s">
        <v>6642</v>
      </c>
      <c r="U4105" t="s">
        <v>6643</v>
      </c>
      <c r="V4105" t="s">
        <v>6644</v>
      </c>
      <c r="W4105" t="s">
        <v>6645</v>
      </c>
      <c r="X4105">
        <v>4416115603</v>
      </c>
      <c r="Y4105" t="s">
        <v>122</v>
      </c>
      <c r="Z4105" t="s">
        <v>123</v>
      </c>
      <c r="AA4105">
        <v>0</v>
      </c>
      <c r="AB4105" t="s">
        <v>76</v>
      </c>
      <c r="AC4105">
        <v>0</v>
      </c>
      <c r="AD4105" t="s">
        <v>76</v>
      </c>
      <c r="AE4105">
        <v>1694174</v>
      </c>
      <c r="AF4105" t="s">
        <v>40104</v>
      </c>
      <c r="AG4105">
        <v>900482704</v>
      </c>
      <c r="AH4105" t="s">
        <v>6646</v>
      </c>
      <c r="AI4105" t="s">
        <v>99</v>
      </c>
      <c r="AJ4105" t="s">
        <v>41304</v>
      </c>
      <c r="AK4105" t="s">
        <v>6647</v>
      </c>
      <c r="AL4105" t="s">
        <v>2401</v>
      </c>
      <c r="AM4105">
        <v>2011</v>
      </c>
      <c r="AN4105" s="1">
        <v>40890</v>
      </c>
      <c r="AO4105" s="1">
        <v>40899</v>
      </c>
      <c r="AP4105">
        <v>6</v>
      </c>
      <c r="AQ4105" t="s">
        <v>81</v>
      </c>
      <c r="AR4105" s="4">
        <f>IF(AQ4105="M",AP4105*30.42,AP4105)</f>
        <v>182.52</v>
      </c>
      <c r="AS4105">
        <v>0</v>
      </c>
      <c r="AT4105" s="4">
        <f>AR4105+AS4105</f>
        <v>182.52</v>
      </c>
      <c r="AU4105">
        <v>2</v>
      </c>
      <c r="AV4105" s="1">
        <f>AO4105+AT4105</f>
        <v>41081.519999999997</v>
      </c>
      <c r="AW4105" s="1">
        <v>41143</v>
      </c>
      <c r="AX4105" s="2">
        <f>IF(AV4105&gt;=AW4105,1,2)</f>
        <v>2</v>
      </c>
      <c r="AY4105" s="2" t="str">
        <f>IF((AV4105+10)&gt;=AW4105,"SAVE","LATE")</f>
        <v>LATE</v>
      </c>
      <c r="AZ4105" t="s">
        <v>82</v>
      </c>
      <c r="BA4105" t="s">
        <v>1011</v>
      </c>
      <c r="BB4105" s="6">
        <v>4416115600</v>
      </c>
      <c r="BC4105">
        <v>0</v>
      </c>
      <c r="BD4105" s="10">
        <v>4416115600</v>
      </c>
      <c r="BE4105" t="s">
        <v>44727</v>
      </c>
      <c r="BF4105">
        <v>0</v>
      </c>
      <c r="BG4105" t="s">
        <v>70</v>
      </c>
      <c r="BH4105">
        <v>-1</v>
      </c>
      <c r="BI4105" t="s">
        <v>6648</v>
      </c>
      <c r="BJ4105" t="s">
        <v>6649</v>
      </c>
      <c r="BK4105">
        <v>0</v>
      </c>
      <c r="BL4105" t="s">
        <v>85</v>
      </c>
      <c r="BM4105" t="s">
        <v>6650</v>
      </c>
    </row>
    <row r="4106" spans="1:65" x14ac:dyDescent="0.25">
      <c r="A4106">
        <v>2011</v>
      </c>
      <c r="B4106" t="s">
        <v>116</v>
      </c>
      <c r="C4106" t="s">
        <v>130</v>
      </c>
      <c r="D4106" t="s">
        <v>40792</v>
      </c>
      <c r="E4106" t="s">
        <v>6638</v>
      </c>
      <c r="F4106" t="s">
        <v>6639</v>
      </c>
      <c r="G4106">
        <v>1</v>
      </c>
      <c r="H4106" t="s">
        <v>46842</v>
      </c>
      <c r="I4106" t="s">
        <v>105</v>
      </c>
      <c r="J4106" t="s">
        <v>88</v>
      </c>
      <c r="K4106">
        <v>3</v>
      </c>
      <c r="L4106" t="s">
        <v>41838</v>
      </c>
      <c r="M4106">
        <v>72000000</v>
      </c>
      <c r="N4106" t="s">
        <v>41840</v>
      </c>
      <c r="O4106" t="s">
        <v>44727</v>
      </c>
      <c r="P4106" t="s">
        <v>90</v>
      </c>
      <c r="Q4106" t="s">
        <v>6640</v>
      </c>
      <c r="R4106" t="s">
        <v>6640</v>
      </c>
      <c r="S4106" t="s">
        <v>6641</v>
      </c>
      <c r="T4106" t="s">
        <v>6642</v>
      </c>
      <c r="U4106" t="s">
        <v>6643</v>
      </c>
      <c r="V4106" t="s">
        <v>6644</v>
      </c>
      <c r="W4106" t="s">
        <v>10044</v>
      </c>
      <c r="X4106">
        <v>4416115603</v>
      </c>
      <c r="Y4106" t="s">
        <v>122</v>
      </c>
      <c r="Z4106" t="s">
        <v>123</v>
      </c>
      <c r="AA4106">
        <v>0</v>
      </c>
      <c r="AB4106" t="s">
        <v>76</v>
      </c>
      <c r="AC4106">
        <v>0</v>
      </c>
      <c r="AD4106" t="s">
        <v>76</v>
      </c>
      <c r="AE4106">
        <v>1693704</v>
      </c>
      <c r="AF4106" t="s">
        <v>40104</v>
      </c>
      <c r="AG4106">
        <v>900465250</v>
      </c>
      <c r="AH4106" t="s">
        <v>10045</v>
      </c>
      <c r="AI4106" t="s">
        <v>99</v>
      </c>
      <c r="AJ4106" t="s">
        <v>41304</v>
      </c>
      <c r="AK4106" t="s">
        <v>10046</v>
      </c>
      <c r="AL4106" t="s">
        <v>10047</v>
      </c>
      <c r="AM4106">
        <v>2011</v>
      </c>
      <c r="AN4106" s="1">
        <v>40809</v>
      </c>
      <c r="AO4106" s="1">
        <v>40982</v>
      </c>
      <c r="AP4106">
        <v>7</v>
      </c>
      <c r="AQ4106" t="s">
        <v>81</v>
      </c>
      <c r="AR4106" s="4">
        <f>IF(AQ4106="M",AP4106*30.42,AP4106)</f>
        <v>212.94</v>
      </c>
      <c r="AS4106">
        <v>0</v>
      </c>
      <c r="AT4106" s="4">
        <f>AR4106+AS4106</f>
        <v>212.94</v>
      </c>
      <c r="AU4106">
        <v>2</v>
      </c>
      <c r="AV4106" s="1">
        <f>AO4106+AT4106</f>
        <v>41194.94</v>
      </c>
      <c r="AW4106" s="1">
        <v>41257</v>
      </c>
      <c r="AX4106" s="2">
        <f>IF(AV4106&gt;=AW4106,1,2)</f>
        <v>2</v>
      </c>
      <c r="AY4106" s="2" t="str">
        <f>IF((AV4106+10)&gt;=AW4106,"SAVE","LATE")</f>
        <v>LATE</v>
      </c>
      <c r="AZ4106" t="s">
        <v>82</v>
      </c>
      <c r="BA4106" t="s">
        <v>1011</v>
      </c>
      <c r="BB4106" s="6">
        <v>300500000</v>
      </c>
      <c r="BC4106">
        <v>0</v>
      </c>
      <c r="BD4106" s="10">
        <v>300500000</v>
      </c>
      <c r="BE4106" t="s">
        <v>44727</v>
      </c>
      <c r="BF4106">
        <v>0</v>
      </c>
      <c r="BG4106" t="s">
        <v>70</v>
      </c>
      <c r="BH4106">
        <v>-1</v>
      </c>
      <c r="BI4106" t="s">
        <v>6648</v>
      </c>
      <c r="BJ4106" t="s">
        <v>6649</v>
      </c>
      <c r="BK4106">
        <v>0</v>
      </c>
      <c r="BL4106" t="s">
        <v>85</v>
      </c>
      <c r="BM4106" t="s">
        <v>6650</v>
      </c>
    </row>
    <row r="4107" spans="1:65" x14ac:dyDescent="0.25">
      <c r="A4107">
        <v>2011</v>
      </c>
      <c r="B4107" t="s">
        <v>116</v>
      </c>
      <c r="C4107" t="s">
        <v>290</v>
      </c>
      <c r="D4107" t="s">
        <v>43058</v>
      </c>
      <c r="E4107" t="s">
        <v>2579</v>
      </c>
      <c r="F4107" t="s">
        <v>9217</v>
      </c>
      <c r="G4107">
        <v>12</v>
      </c>
      <c r="H4107" t="s">
        <v>41881</v>
      </c>
      <c r="I4107" t="s">
        <v>105</v>
      </c>
      <c r="J4107" t="s">
        <v>68</v>
      </c>
      <c r="K4107">
        <v>3</v>
      </c>
      <c r="L4107" t="s">
        <v>41838</v>
      </c>
      <c r="M4107">
        <v>40000000</v>
      </c>
      <c r="N4107" t="s">
        <v>44748</v>
      </c>
      <c r="O4107" t="s">
        <v>9218</v>
      </c>
      <c r="P4107" t="s">
        <v>90</v>
      </c>
      <c r="Q4107" t="s">
        <v>70</v>
      </c>
      <c r="R4107" t="s">
        <v>70</v>
      </c>
      <c r="S4107" t="s">
        <v>44749</v>
      </c>
      <c r="T4107" s="3">
        <v>40552</v>
      </c>
      <c r="U4107" t="s">
        <v>9219</v>
      </c>
      <c r="V4107" t="s">
        <v>9220</v>
      </c>
      <c r="W4107" t="s">
        <v>9221</v>
      </c>
      <c r="X4107">
        <v>500000000</v>
      </c>
      <c r="Y4107" t="s">
        <v>74</v>
      </c>
      <c r="Z4107" t="s">
        <v>75</v>
      </c>
      <c r="AA4107">
        <v>0</v>
      </c>
      <c r="AB4107" t="s">
        <v>76</v>
      </c>
      <c r="AC4107">
        <v>0</v>
      </c>
      <c r="AD4107" t="s">
        <v>76</v>
      </c>
      <c r="AE4107">
        <v>606931</v>
      </c>
      <c r="AF4107" t="s">
        <v>40104</v>
      </c>
      <c r="AG4107">
        <v>9002587720</v>
      </c>
      <c r="AH4107" t="s">
        <v>9222</v>
      </c>
      <c r="AI4107" t="s">
        <v>39286</v>
      </c>
      <c r="AJ4107" t="s">
        <v>41304</v>
      </c>
      <c r="AK4107">
        <v>51646476</v>
      </c>
      <c r="AL4107" t="s">
        <v>9223</v>
      </c>
      <c r="AM4107">
        <v>2011</v>
      </c>
      <c r="AN4107" s="1">
        <v>40722</v>
      </c>
      <c r="AO4107" s="1">
        <v>40722</v>
      </c>
      <c r="AP4107">
        <v>6</v>
      </c>
      <c r="AQ4107" t="s">
        <v>81</v>
      </c>
      <c r="AR4107" s="4">
        <f>IF(AQ4107="M",AP4107*30.42,AP4107)</f>
        <v>182.52</v>
      </c>
      <c r="AS4107">
        <v>0</v>
      </c>
      <c r="AT4107" s="4">
        <f>AR4107+AS4107</f>
        <v>182.52</v>
      </c>
      <c r="AU4107">
        <v>4</v>
      </c>
      <c r="AV4107" s="1">
        <f>AO4107+AT4107</f>
        <v>40904.519999999997</v>
      </c>
      <c r="AW4107" s="1">
        <v>41027</v>
      </c>
      <c r="AX4107" s="2">
        <f>IF(AV4107&gt;=AW4107,1,2)</f>
        <v>2</v>
      </c>
      <c r="AY4107" s="2" t="str">
        <f>IF((AV4107+10)&gt;=AW4107,"SAVE","LATE")</f>
        <v>LATE</v>
      </c>
      <c r="AZ4107" t="s">
        <v>82</v>
      </c>
      <c r="BA4107" t="s">
        <v>1011</v>
      </c>
      <c r="BB4107" s="6">
        <v>500000000</v>
      </c>
      <c r="BC4107">
        <v>200000000</v>
      </c>
      <c r="BD4107" s="10">
        <v>700000000</v>
      </c>
      <c r="BE4107" t="s">
        <v>9218</v>
      </c>
      <c r="BF4107">
        <v>0</v>
      </c>
      <c r="BG4107" t="s">
        <v>70</v>
      </c>
      <c r="BH4107">
        <v>-1</v>
      </c>
      <c r="BI4107" t="s">
        <v>70</v>
      </c>
      <c r="BJ4107" t="s">
        <v>70</v>
      </c>
      <c r="BK4107">
        <v>0</v>
      </c>
      <c r="BL4107" t="s">
        <v>85</v>
      </c>
      <c r="BM4107" t="s">
        <v>9224</v>
      </c>
    </row>
    <row r="4108" spans="1:65" x14ac:dyDescent="0.25">
      <c r="A4108">
        <v>2010</v>
      </c>
      <c r="B4108" t="s">
        <v>116</v>
      </c>
      <c r="C4108" t="s">
        <v>130</v>
      </c>
      <c r="D4108" t="s">
        <v>44750</v>
      </c>
      <c r="E4108" t="s">
        <v>4982</v>
      </c>
      <c r="F4108" t="s">
        <v>5147</v>
      </c>
      <c r="G4108">
        <v>1</v>
      </c>
      <c r="H4108" t="s">
        <v>46842</v>
      </c>
      <c r="I4108" t="s">
        <v>67</v>
      </c>
      <c r="J4108" t="s">
        <v>88</v>
      </c>
      <c r="K4108">
        <v>3</v>
      </c>
      <c r="L4108" t="s">
        <v>41838</v>
      </c>
      <c r="M4108">
        <v>72000000</v>
      </c>
      <c r="N4108" t="s">
        <v>41840</v>
      </c>
      <c r="O4108" t="s">
        <v>9896</v>
      </c>
      <c r="P4108" t="s">
        <v>90</v>
      </c>
      <c r="Q4108" t="s">
        <v>44752</v>
      </c>
      <c r="R4108" t="s">
        <v>44752</v>
      </c>
      <c r="S4108" t="s">
        <v>44753</v>
      </c>
      <c r="T4108" t="s">
        <v>4560</v>
      </c>
      <c r="U4108" t="s">
        <v>9897</v>
      </c>
      <c r="V4108" t="s">
        <v>3235</v>
      </c>
      <c r="W4108" t="s">
        <v>9898</v>
      </c>
      <c r="X4108">
        <v>336730769</v>
      </c>
      <c r="Y4108" t="s">
        <v>122</v>
      </c>
      <c r="Z4108" t="s">
        <v>123</v>
      </c>
      <c r="AA4108">
        <v>0</v>
      </c>
      <c r="AB4108" t="s">
        <v>76</v>
      </c>
      <c r="AC4108">
        <v>0</v>
      </c>
      <c r="AD4108" t="s">
        <v>76</v>
      </c>
      <c r="AE4108">
        <v>518784</v>
      </c>
      <c r="AF4108" t="s">
        <v>41304</v>
      </c>
      <c r="AG4108" t="s">
        <v>9899</v>
      </c>
      <c r="AH4108" t="s">
        <v>9900</v>
      </c>
      <c r="AI4108" t="s">
        <v>39286</v>
      </c>
      <c r="AJ4108" t="s">
        <v>41304</v>
      </c>
      <c r="AK4108" t="s">
        <v>9899</v>
      </c>
      <c r="AL4108" t="s">
        <v>9900</v>
      </c>
      <c r="AM4108">
        <v>2011</v>
      </c>
      <c r="AN4108" s="1">
        <v>40581</v>
      </c>
      <c r="AO4108" s="1">
        <v>40633</v>
      </c>
      <c r="AP4108">
        <v>4</v>
      </c>
      <c r="AQ4108" t="s">
        <v>81</v>
      </c>
      <c r="AR4108" s="4">
        <f>IF(AQ4108="M",AP4108*30.42,AP4108)</f>
        <v>121.68</v>
      </c>
      <c r="AS4108">
        <v>0</v>
      </c>
      <c r="AT4108" s="4">
        <f>AR4108+AS4108</f>
        <v>121.68</v>
      </c>
      <c r="AU4108">
        <v>2</v>
      </c>
      <c r="AV4108" s="1">
        <f>AO4108+AT4108</f>
        <v>40754.68</v>
      </c>
      <c r="AW4108" s="1">
        <v>40816</v>
      </c>
      <c r="AX4108" s="2">
        <f>IF(AV4108&gt;=AW4108,1,2)</f>
        <v>2</v>
      </c>
      <c r="AY4108" s="2" t="str">
        <f>IF((AV4108+10)&gt;=AW4108,"SAVE","LATE")</f>
        <v>LATE</v>
      </c>
      <c r="AZ4108" t="s">
        <v>82</v>
      </c>
      <c r="BA4108" t="s">
        <v>1011</v>
      </c>
      <c r="BB4108" s="6">
        <v>336270528</v>
      </c>
      <c r="BC4108">
        <v>137147621</v>
      </c>
      <c r="BD4108" s="10">
        <v>473418149</v>
      </c>
      <c r="BE4108" t="s">
        <v>9901</v>
      </c>
      <c r="BF4108">
        <v>0</v>
      </c>
      <c r="BG4108" t="s">
        <v>70</v>
      </c>
      <c r="BH4108">
        <v>-1</v>
      </c>
      <c r="BI4108" t="s">
        <v>9900</v>
      </c>
      <c r="BJ4108" t="s">
        <v>9902</v>
      </c>
      <c r="BK4108">
        <v>0</v>
      </c>
      <c r="BL4108" t="s">
        <v>85</v>
      </c>
      <c r="BM4108" t="s">
        <v>9903</v>
      </c>
    </row>
    <row r="4109" spans="1:65" x14ac:dyDescent="0.25">
      <c r="A4109">
        <v>2010</v>
      </c>
      <c r="B4109" t="s">
        <v>116</v>
      </c>
      <c r="C4109" t="s">
        <v>130</v>
      </c>
      <c r="D4109" t="s">
        <v>44750</v>
      </c>
      <c r="E4109" t="s">
        <v>4982</v>
      </c>
      <c r="F4109" t="s">
        <v>5147</v>
      </c>
      <c r="G4109">
        <v>11</v>
      </c>
      <c r="H4109" t="s">
        <v>41839</v>
      </c>
      <c r="I4109" t="s">
        <v>67</v>
      </c>
      <c r="J4109" t="s">
        <v>88</v>
      </c>
      <c r="K4109">
        <v>3</v>
      </c>
      <c r="L4109" t="s">
        <v>41838</v>
      </c>
      <c r="M4109">
        <v>72000000</v>
      </c>
      <c r="N4109" t="s">
        <v>41840</v>
      </c>
      <c r="O4109" t="s">
        <v>44754</v>
      </c>
      <c r="P4109" t="s">
        <v>90</v>
      </c>
      <c r="Q4109" t="s">
        <v>44752</v>
      </c>
      <c r="R4109" t="s">
        <v>44752</v>
      </c>
      <c r="S4109" t="s">
        <v>44753</v>
      </c>
      <c r="T4109" t="s">
        <v>5309</v>
      </c>
      <c r="U4109" t="s">
        <v>13017</v>
      </c>
      <c r="V4109" t="s">
        <v>13018</v>
      </c>
      <c r="W4109" t="s">
        <v>13019</v>
      </c>
      <c r="X4109">
        <v>18000000</v>
      </c>
      <c r="Y4109" t="s">
        <v>122</v>
      </c>
      <c r="Z4109" t="s">
        <v>123</v>
      </c>
      <c r="AA4109">
        <v>0</v>
      </c>
      <c r="AB4109" t="s">
        <v>76</v>
      </c>
      <c r="AC4109">
        <v>0</v>
      </c>
      <c r="AD4109" t="s">
        <v>76</v>
      </c>
      <c r="AE4109">
        <v>492882</v>
      </c>
      <c r="AF4109" t="s">
        <v>41304</v>
      </c>
      <c r="AG4109">
        <v>11519994</v>
      </c>
      <c r="AH4109" t="s">
        <v>13020</v>
      </c>
      <c r="AI4109" t="s">
        <v>99</v>
      </c>
      <c r="AJ4109" t="s">
        <v>41304</v>
      </c>
      <c r="AK4109">
        <v>11519994</v>
      </c>
      <c r="AL4109" t="s">
        <v>13020</v>
      </c>
      <c r="AM4109">
        <v>2011</v>
      </c>
      <c r="AN4109" s="1">
        <v>40562</v>
      </c>
      <c r="AO4109" s="1">
        <v>40583</v>
      </c>
      <c r="AP4109">
        <v>2</v>
      </c>
      <c r="AQ4109" t="s">
        <v>81</v>
      </c>
      <c r="AR4109" s="4">
        <f>IF(AQ4109="M",AP4109*30.42,AP4109)</f>
        <v>60.84</v>
      </c>
      <c r="AS4109">
        <v>0</v>
      </c>
      <c r="AT4109" s="4">
        <f>AR4109+AS4109</f>
        <v>60.84</v>
      </c>
      <c r="AU4109">
        <v>1</v>
      </c>
      <c r="AV4109" s="1">
        <f>AO4109+AT4109</f>
        <v>40643.839999999997</v>
      </c>
      <c r="AW4109" s="1">
        <v>40672</v>
      </c>
      <c r="AX4109" s="2">
        <f>IF(AV4109&gt;=AW4109,1,2)</f>
        <v>2</v>
      </c>
      <c r="AY4109" s="2" t="str">
        <f>IF((AV4109+10)&gt;=AW4109,"SAVE","LATE")</f>
        <v>LATE</v>
      </c>
      <c r="AZ4109" t="s">
        <v>82</v>
      </c>
      <c r="BA4109" t="s">
        <v>1011</v>
      </c>
      <c r="BB4109" s="6">
        <v>17997400</v>
      </c>
      <c r="BC4109">
        <v>8983123</v>
      </c>
      <c r="BD4109" s="10">
        <v>26980523</v>
      </c>
      <c r="BE4109" t="s">
        <v>44754</v>
      </c>
      <c r="BF4109">
        <v>0</v>
      </c>
      <c r="BG4109" t="s">
        <v>70</v>
      </c>
      <c r="BH4109">
        <v>-1</v>
      </c>
      <c r="BI4109" t="s">
        <v>13020</v>
      </c>
      <c r="BJ4109" t="s">
        <v>13021</v>
      </c>
      <c r="BK4109">
        <v>0</v>
      </c>
      <c r="BL4109" t="s">
        <v>85</v>
      </c>
      <c r="BM4109" t="s">
        <v>13022</v>
      </c>
    </row>
    <row r="4110" spans="1:65" x14ac:dyDescent="0.25">
      <c r="A4110">
        <v>2011</v>
      </c>
      <c r="B4110" t="s">
        <v>116</v>
      </c>
      <c r="C4110" t="s">
        <v>130</v>
      </c>
      <c r="D4110" t="s">
        <v>40798</v>
      </c>
      <c r="E4110" t="s">
        <v>9150</v>
      </c>
      <c r="F4110" t="s">
        <v>9151</v>
      </c>
      <c r="G4110">
        <v>1</v>
      </c>
      <c r="H4110" t="s">
        <v>46842</v>
      </c>
      <c r="I4110" t="s">
        <v>105</v>
      </c>
      <c r="J4110" t="s">
        <v>88</v>
      </c>
      <c r="K4110">
        <v>3</v>
      </c>
      <c r="L4110" t="s">
        <v>41838</v>
      </c>
      <c r="M4110">
        <v>72000000</v>
      </c>
      <c r="N4110" t="s">
        <v>41840</v>
      </c>
      <c r="O4110" t="s">
        <v>9152</v>
      </c>
      <c r="P4110" t="s">
        <v>90</v>
      </c>
      <c r="Q4110" t="s">
        <v>9153</v>
      </c>
      <c r="R4110" t="s">
        <v>9153</v>
      </c>
      <c r="S4110" t="s">
        <v>9154</v>
      </c>
      <c r="T4110" t="s">
        <v>6024</v>
      </c>
      <c r="U4110" t="s">
        <v>9155</v>
      </c>
      <c r="V4110" t="s">
        <v>9156</v>
      </c>
      <c r="W4110" t="s">
        <v>9157</v>
      </c>
      <c r="X4110">
        <v>520000000</v>
      </c>
      <c r="Y4110" t="s">
        <v>122</v>
      </c>
      <c r="Z4110" t="s">
        <v>123</v>
      </c>
      <c r="AA4110">
        <v>0</v>
      </c>
      <c r="AB4110" t="s">
        <v>76</v>
      </c>
      <c r="AC4110">
        <v>0</v>
      </c>
      <c r="AD4110" t="s">
        <v>76</v>
      </c>
      <c r="AE4110">
        <v>735441</v>
      </c>
      <c r="AF4110" t="s">
        <v>40104</v>
      </c>
      <c r="AG4110" t="s">
        <v>9158</v>
      </c>
      <c r="AH4110" t="s">
        <v>9159</v>
      </c>
      <c r="AI4110" t="s">
        <v>39286</v>
      </c>
      <c r="AJ4110" t="s">
        <v>41304</v>
      </c>
      <c r="AK4110">
        <v>79577468</v>
      </c>
      <c r="AL4110" t="s">
        <v>9160</v>
      </c>
      <c r="AM4110">
        <v>2011</v>
      </c>
      <c r="AN4110" s="1">
        <v>40905</v>
      </c>
      <c r="AO4110" s="1">
        <v>40907</v>
      </c>
      <c r="AP4110">
        <v>4</v>
      </c>
      <c r="AQ4110" t="s">
        <v>81</v>
      </c>
      <c r="AR4110" s="4">
        <f>IF(AQ4110="M",AP4110*30.42,AP4110)</f>
        <v>121.68</v>
      </c>
      <c r="AS4110">
        <v>0</v>
      </c>
      <c r="AT4110" s="4">
        <f>AR4110+AS4110</f>
        <v>121.68</v>
      </c>
      <c r="AU4110">
        <v>2</v>
      </c>
      <c r="AV4110" s="1">
        <f>AO4110+AT4110</f>
        <v>41028.68</v>
      </c>
      <c r="AW4110" s="1">
        <v>41089</v>
      </c>
      <c r="AX4110" s="2">
        <f>IF(AV4110&gt;=AW4110,1,2)</f>
        <v>2</v>
      </c>
      <c r="AY4110" s="2" t="str">
        <f>IF((AV4110+10)&gt;=AW4110,"SAVE","LATE")</f>
        <v>LATE</v>
      </c>
      <c r="AZ4110" t="s">
        <v>82</v>
      </c>
      <c r="BA4110" t="s">
        <v>1011</v>
      </c>
      <c r="BB4110" s="6">
        <v>519818409</v>
      </c>
      <c r="BC4110">
        <v>0</v>
      </c>
      <c r="BD4110" s="10">
        <v>519818409</v>
      </c>
      <c r="BE4110" t="s">
        <v>9152</v>
      </c>
      <c r="BF4110">
        <v>0</v>
      </c>
      <c r="BG4110" t="s">
        <v>70</v>
      </c>
      <c r="BH4110">
        <v>-1</v>
      </c>
      <c r="BI4110" t="s">
        <v>9159</v>
      </c>
      <c r="BJ4110" t="s">
        <v>5126</v>
      </c>
      <c r="BK4110">
        <v>0</v>
      </c>
      <c r="BL4110" t="s">
        <v>85</v>
      </c>
      <c r="BM4110" t="s">
        <v>9161</v>
      </c>
    </row>
    <row r="4111" spans="1:65" x14ac:dyDescent="0.25">
      <c r="A4111">
        <v>2011</v>
      </c>
      <c r="B4111" t="s">
        <v>116</v>
      </c>
      <c r="C4111" t="s">
        <v>130</v>
      </c>
      <c r="D4111" t="s">
        <v>40798</v>
      </c>
      <c r="E4111" t="s">
        <v>9150</v>
      </c>
      <c r="F4111" t="s">
        <v>9151</v>
      </c>
      <c r="G4111">
        <v>1</v>
      </c>
      <c r="H4111" t="s">
        <v>46842</v>
      </c>
      <c r="I4111" t="s">
        <v>67</v>
      </c>
      <c r="J4111" t="s">
        <v>88</v>
      </c>
      <c r="K4111">
        <v>3</v>
      </c>
      <c r="L4111" t="s">
        <v>41838</v>
      </c>
      <c r="M4111">
        <v>72000000</v>
      </c>
      <c r="N4111" t="s">
        <v>41840</v>
      </c>
      <c r="O4111" t="s">
        <v>44762</v>
      </c>
      <c r="P4111" t="s">
        <v>90</v>
      </c>
      <c r="Q4111" t="s">
        <v>9153</v>
      </c>
      <c r="R4111" t="s">
        <v>9153</v>
      </c>
      <c r="S4111" t="s">
        <v>9154</v>
      </c>
      <c r="T4111" s="3">
        <v>40794</v>
      </c>
      <c r="U4111" t="s">
        <v>9567</v>
      </c>
      <c r="V4111" t="s">
        <v>9568</v>
      </c>
      <c r="W4111" t="s">
        <v>9569</v>
      </c>
      <c r="X4111">
        <v>420895643</v>
      </c>
      <c r="Y4111" t="s">
        <v>122</v>
      </c>
      <c r="Z4111" t="s">
        <v>123</v>
      </c>
      <c r="AA4111">
        <v>0</v>
      </c>
      <c r="AB4111" t="s">
        <v>76</v>
      </c>
      <c r="AC4111">
        <v>0</v>
      </c>
      <c r="AD4111" t="s">
        <v>76</v>
      </c>
      <c r="AE4111">
        <v>703466</v>
      </c>
      <c r="AF4111" t="s">
        <v>40104</v>
      </c>
      <c r="AG4111" t="s">
        <v>9570</v>
      </c>
      <c r="AH4111" t="s">
        <v>9571</v>
      </c>
      <c r="AI4111" t="s">
        <v>99</v>
      </c>
      <c r="AJ4111" t="s">
        <v>41304</v>
      </c>
      <c r="AK4111" t="s">
        <v>9570</v>
      </c>
      <c r="AL4111" t="s">
        <v>9572</v>
      </c>
      <c r="AM4111">
        <v>2011</v>
      </c>
      <c r="AN4111" s="1">
        <v>40836</v>
      </c>
      <c r="AO4111" s="1">
        <v>40872</v>
      </c>
      <c r="AP4111">
        <v>3</v>
      </c>
      <c r="AQ4111" t="s">
        <v>81</v>
      </c>
      <c r="AR4111" s="4">
        <f>IF(AQ4111="M",AP4111*30.42,AP4111)</f>
        <v>91.26</v>
      </c>
      <c r="AS4111">
        <v>0</v>
      </c>
      <c r="AT4111" s="4">
        <f>AR4111+AS4111</f>
        <v>91.26</v>
      </c>
      <c r="AU4111">
        <v>1</v>
      </c>
      <c r="AV4111" s="1">
        <f>AO4111+AT4111</f>
        <v>40963.26</v>
      </c>
      <c r="AW4111" s="1">
        <v>40993</v>
      </c>
      <c r="AX4111" s="2">
        <f>IF(AV4111&gt;=AW4111,1,2)</f>
        <v>2</v>
      </c>
      <c r="AY4111" s="2" t="str">
        <f>IF((AV4111+10)&gt;=AW4111,"SAVE","LATE")</f>
        <v>LATE</v>
      </c>
      <c r="AZ4111" t="s">
        <v>82</v>
      </c>
      <c r="BA4111" t="s">
        <v>1011</v>
      </c>
      <c r="BB4111" s="6">
        <v>420786536</v>
      </c>
      <c r="BC4111">
        <v>210000000</v>
      </c>
      <c r="BD4111" s="10">
        <v>630786536</v>
      </c>
      <c r="BE4111" t="s">
        <v>44762</v>
      </c>
      <c r="BF4111">
        <v>0</v>
      </c>
      <c r="BG4111" t="s">
        <v>70</v>
      </c>
      <c r="BH4111">
        <v>-1</v>
      </c>
      <c r="BI4111" t="s">
        <v>9573</v>
      </c>
      <c r="BJ4111" t="s">
        <v>5126</v>
      </c>
      <c r="BK4111">
        <v>0</v>
      </c>
      <c r="BL4111" t="s">
        <v>85</v>
      </c>
      <c r="BM4111" t="s">
        <v>9574</v>
      </c>
    </row>
    <row r="4112" spans="1:65" x14ac:dyDescent="0.25">
      <c r="A4112">
        <v>2011</v>
      </c>
      <c r="B4112" t="s">
        <v>116</v>
      </c>
      <c r="C4112" t="s">
        <v>130</v>
      </c>
      <c r="D4112" t="s">
        <v>40798</v>
      </c>
      <c r="E4112" t="s">
        <v>9150</v>
      </c>
      <c r="F4112" t="s">
        <v>9151</v>
      </c>
      <c r="G4112">
        <v>11</v>
      </c>
      <c r="H4112" t="s">
        <v>41839</v>
      </c>
      <c r="I4112" t="s">
        <v>105</v>
      </c>
      <c r="J4112" t="s">
        <v>88</v>
      </c>
      <c r="K4112">
        <v>3</v>
      </c>
      <c r="L4112" t="s">
        <v>41838</v>
      </c>
      <c r="M4112">
        <v>72000000</v>
      </c>
      <c r="N4112" t="s">
        <v>41840</v>
      </c>
      <c r="O4112" t="s">
        <v>11701</v>
      </c>
      <c r="P4112" t="s">
        <v>90</v>
      </c>
      <c r="Q4112" t="s">
        <v>9153</v>
      </c>
      <c r="R4112" t="s">
        <v>9153</v>
      </c>
      <c r="S4112" t="s">
        <v>9154</v>
      </c>
      <c r="T4112" t="s">
        <v>7143</v>
      </c>
      <c r="U4112" t="s">
        <v>11702</v>
      </c>
      <c r="V4112" t="s">
        <v>11703</v>
      </c>
      <c r="W4112" t="s">
        <v>11704</v>
      </c>
      <c r="X4112">
        <v>147886887</v>
      </c>
      <c r="Y4112" t="s">
        <v>122</v>
      </c>
      <c r="Z4112" t="s">
        <v>123</v>
      </c>
      <c r="AA4112">
        <v>0</v>
      </c>
      <c r="AB4112" t="s">
        <v>76</v>
      </c>
      <c r="AC4112">
        <v>0</v>
      </c>
      <c r="AD4112" t="s">
        <v>76</v>
      </c>
      <c r="AE4112">
        <v>703493</v>
      </c>
      <c r="AF4112" t="s">
        <v>41304</v>
      </c>
      <c r="AG4112">
        <v>11440061</v>
      </c>
      <c r="AH4112" t="s">
        <v>11705</v>
      </c>
      <c r="AI4112" t="s">
        <v>99</v>
      </c>
      <c r="AJ4112" t="s">
        <v>41304</v>
      </c>
      <c r="AK4112">
        <v>11440061</v>
      </c>
      <c r="AL4112" t="s">
        <v>11705</v>
      </c>
      <c r="AM4112">
        <v>2011</v>
      </c>
      <c r="AN4112" s="1">
        <v>40813</v>
      </c>
      <c r="AO4112" s="1">
        <v>40876</v>
      </c>
      <c r="AP4112">
        <v>3</v>
      </c>
      <c r="AQ4112" t="s">
        <v>81</v>
      </c>
      <c r="AR4112" s="4">
        <f>IF(AQ4112="M",AP4112*30.42,AP4112)</f>
        <v>91.26</v>
      </c>
      <c r="AS4112">
        <v>20</v>
      </c>
      <c r="AT4112" s="4">
        <f>AR4112+AS4112</f>
        <v>111.26</v>
      </c>
      <c r="AU4112">
        <v>2</v>
      </c>
      <c r="AV4112" s="1">
        <f>AO4112+AT4112</f>
        <v>40987.26</v>
      </c>
      <c r="AW4112" s="1">
        <v>41047</v>
      </c>
      <c r="AX4112" s="2">
        <f>IF(AV4112&gt;=AW4112,1,2)</f>
        <v>2</v>
      </c>
      <c r="AY4112" s="2" t="str">
        <f>IF((AV4112+10)&gt;=AW4112,"SAVE","LATE")</f>
        <v>LATE</v>
      </c>
      <c r="AZ4112" t="s">
        <v>82</v>
      </c>
      <c r="BA4112" t="s">
        <v>1011</v>
      </c>
      <c r="BB4112" s="6">
        <v>147825134</v>
      </c>
      <c r="BC4112">
        <v>1489020</v>
      </c>
      <c r="BD4112" s="10">
        <v>149314154</v>
      </c>
      <c r="BE4112" t="s">
        <v>11701</v>
      </c>
      <c r="BF4112">
        <v>0</v>
      </c>
      <c r="BG4112" t="s">
        <v>70</v>
      </c>
      <c r="BH4112">
        <v>-1</v>
      </c>
      <c r="BI4112" t="s">
        <v>11705</v>
      </c>
      <c r="BJ4112" t="s">
        <v>5126</v>
      </c>
      <c r="BK4112">
        <v>0</v>
      </c>
      <c r="BL4112" t="s">
        <v>85</v>
      </c>
      <c r="BM4112" t="s">
        <v>11706</v>
      </c>
    </row>
    <row r="4113" spans="1:65" x14ac:dyDescent="0.25">
      <c r="A4113">
        <v>2011</v>
      </c>
      <c r="B4113" t="s">
        <v>116</v>
      </c>
      <c r="C4113" t="s">
        <v>130</v>
      </c>
      <c r="D4113" t="s">
        <v>40798</v>
      </c>
      <c r="E4113" t="s">
        <v>9150</v>
      </c>
      <c r="F4113" t="s">
        <v>9151</v>
      </c>
      <c r="G4113">
        <v>11</v>
      </c>
      <c r="H4113" t="s">
        <v>41839</v>
      </c>
      <c r="I4113" t="s">
        <v>105</v>
      </c>
      <c r="J4113" t="s">
        <v>88</v>
      </c>
      <c r="K4113">
        <v>3</v>
      </c>
      <c r="L4113" t="s">
        <v>41838</v>
      </c>
      <c r="M4113">
        <v>72000000</v>
      </c>
      <c r="N4113" t="s">
        <v>41840</v>
      </c>
      <c r="O4113" t="s">
        <v>44763</v>
      </c>
      <c r="P4113" t="s">
        <v>90</v>
      </c>
      <c r="Q4113" t="s">
        <v>9153</v>
      </c>
      <c r="R4113" t="s">
        <v>12422</v>
      </c>
      <c r="S4113" t="s">
        <v>9154</v>
      </c>
      <c r="T4113" s="3">
        <v>40858</v>
      </c>
      <c r="U4113" t="s">
        <v>12423</v>
      </c>
      <c r="V4113" t="s">
        <v>12424</v>
      </c>
      <c r="W4113" t="s">
        <v>12425</v>
      </c>
      <c r="X4113">
        <v>100000000</v>
      </c>
      <c r="Y4113" t="s">
        <v>122</v>
      </c>
      <c r="Z4113" t="s">
        <v>123</v>
      </c>
      <c r="AA4113">
        <v>0</v>
      </c>
      <c r="AB4113" t="s">
        <v>76</v>
      </c>
      <c r="AC4113">
        <v>0</v>
      </c>
      <c r="AD4113" t="s">
        <v>76</v>
      </c>
      <c r="AE4113">
        <v>704824</v>
      </c>
      <c r="AF4113" t="s">
        <v>41304</v>
      </c>
      <c r="AG4113">
        <v>19378254</v>
      </c>
      <c r="AH4113" t="s">
        <v>12426</v>
      </c>
      <c r="AI4113" t="s">
        <v>39286</v>
      </c>
      <c r="AJ4113" t="s">
        <v>41304</v>
      </c>
      <c r="AK4113">
        <v>19378254</v>
      </c>
      <c r="AL4113" t="s">
        <v>12426</v>
      </c>
      <c r="AM4113">
        <v>2011</v>
      </c>
      <c r="AN4113" s="1">
        <v>40884</v>
      </c>
      <c r="AO4113" s="1">
        <v>40886</v>
      </c>
      <c r="AP4113">
        <v>2</v>
      </c>
      <c r="AQ4113" t="s">
        <v>81</v>
      </c>
      <c r="AR4113" s="4">
        <f>IF(AQ4113="M",AP4113*30.42,AP4113)</f>
        <v>60.84</v>
      </c>
      <c r="AS4113">
        <v>0</v>
      </c>
      <c r="AT4113" s="4">
        <f>AR4113+AS4113</f>
        <v>60.84</v>
      </c>
      <c r="AU4113">
        <v>4</v>
      </c>
      <c r="AV4113" s="1">
        <f>AO4113+AT4113</f>
        <v>40946.839999999997</v>
      </c>
      <c r="AW4113" s="1">
        <v>41069</v>
      </c>
      <c r="AX4113" s="2">
        <f>IF(AV4113&gt;=AW4113,1,2)</f>
        <v>2</v>
      </c>
      <c r="AY4113" s="2" t="str">
        <f>IF((AV4113+10)&gt;=AW4113,"SAVE","LATE")</f>
        <v>LATE</v>
      </c>
      <c r="AZ4113" t="s">
        <v>82</v>
      </c>
      <c r="BA4113" t="s">
        <v>1011</v>
      </c>
      <c r="BB4113" s="6">
        <v>99898390</v>
      </c>
      <c r="BC4113">
        <v>49841364</v>
      </c>
      <c r="BD4113" s="10">
        <v>149739754</v>
      </c>
      <c r="BE4113" t="s">
        <v>44763</v>
      </c>
      <c r="BF4113">
        <v>0</v>
      </c>
      <c r="BG4113" t="s">
        <v>70</v>
      </c>
      <c r="BH4113">
        <v>-1</v>
      </c>
      <c r="BI4113" t="s">
        <v>12426</v>
      </c>
      <c r="BJ4113" t="s">
        <v>5247</v>
      </c>
      <c r="BK4113">
        <v>0</v>
      </c>
      <c r="BL4113" t="s">
        <v>85</v>
      </c>
      <c r="BM4113" t="s">
        <v>12427</v>
      </c>
    </row>
    <row r="4114" spans="1:65" x14ac:dyDescent="0.25">
      <c r="A4114">
        <v>2011</v>
      </c>
      <c r="B4114" t="s">
        <v>116</v>
      </c>
      <c r="C4114" t="s">
        <v>320</v>
      </c>
      <c r="D4114" t="s">
        <v>40749</v>
      </c>
      <c r="E4114" t="s">
        <v>5721</v>
      </c>
      <c r="F4114" t="s">
        <v>5722</v>
      </c>
      <c r="G4114">
        <v>1</v>
      </c>
      <c r="H4114" t="s">
        <v>46842</v>
      </c>
      <c r="I4114" t="s">
        <v>105</v>
      </c>
      <c r="J4114" t="s">
        <v>88</v>
      </c>
      <c r="K4114">
        <v>3</v>
      </c>
      <c r="L4114" t="s">
        <v>41838</v>
      </c>
      <c r="M4114">
        <v>72000000</v>
      </c>
      <c r="N4114" t="s">
        <v>41840</v>
      </c>
      <c r="O4114" t="s">
        <v>5723</v>
      </c>
      <c r="P4114" t="s">
        <v>90</v>
      </c>
      <c r="Q4114" t="s">
        <v>39811</v>
      </c>
      <c r="R4114" t="s">
        <v>39811</v>
      </c>
      <c r="S4114" t="s">
        <v>39858</v>
      </c>
      <c r="T4114" t="s">
        <v>5724</v>
      </c>
      <c r="U4114" t="s">
        <v>5725</v>
      </c>
      <c r="V4114" t="s">
        <v>5726</v>
      </c>
      <c r="W4114" t="s">
        <v>5727</v>
      </c>
      <c r="X4114">
        <v>809000000</v>
      </c>
      <c r="Y4114" t="s">
        <v>122</v>
      </c>
      <c r="Z4114" t="s">
        <v>123</v>
      </c>
      <c r="AA4114">
        <v>0</v>
      </c>
      <c r="AB4114" t="s">
        <v>76</v>
      </c>
      <c r="AC4114">
        <v>0</v>
      </c>
      <c r="AD4114" t="s">
        <v>76</v>
      </c>
      <c r="AE4114">
        <v>540969</v>
      </c>
      <c r="AF4114" t="s">
        <v>41304</v>
      </c>
      <c r="AG4114" t="s">
        <v>5728</v>
      </c>
      <c r="AH4114" t="s">
        <v>5729</v>
      </c>
      <c r="AI4114" t="s">
        <v>99</v>
      </c>
      <c r="AJ4114" t="s">
        <v>41304</v>
      </c>
      <c r="AK4114" t="s">
        <v>5728</v>
      </c>
      <c r="AL4114" t="s">
        <v>5729</v>
      </c>
      <c r="AM4114">
        <v>2011</v>
      </c>
      <c r="AN4114" s="1">
        <v>40686</v>
      </c>
      <c r="AO4114" s="1">
        <v>40694</v>
      </c>
      <c r="AP4114">
        <v>4</v>
      </c>
      <c r="AQ4114" t="s">
        <v>81</v>
      </c>
      <c r="AR4114" s="4">
        <f>IF(AQ4114="M",AP4114*30.42,AP4114)</f>
        <v>121.68</v>
      </c>
      <c r="AS4114">
        <v>180</v>
      </c>
      <c r="AT4114" s="4">
        <f>AR4114+AS4114</f>
        <v>301.68</v>
      </c>
      <c r="AU4114">
        <v>2</v>
      </c>
      <c r="AV4114" s="1">
        <f>AO4114+AT4114</f>
        <v>40995.68</v>
      </c>
      <c r="AW4114" s="1">
        <v>41056</v>
      </c>
      <c r="AX4114" s="2">
        <f>IF(AV4114&gt;=AW4114,1,2)</f>
        <v>2</v>
      </c>
      <c r="AY4114" s="2" t="str">
        <f>IF((AV4114+10)&gt;=AW4114,"SAVE","LATE")</f>
        <v>LATE</v>
      </c>
      <c r="AZ4114" t="s">
        <v>82</v>
      </c>
      <c r="BA4114" t="s">
        <v>1011</v>
      </c>
      <c r="BB4114" s="6">
        <v>79544590071</v>
      </c>
      <c r="BC4114">
        <v>396997654</v>
      </c>
      <c r="BD4114" s="10">
        <v>79941587725</v>
      </c>
      <c r="BE4114" t="s">
        <v>40801</v>
      </c>
      <c r="BF4114">
        <v>0</v>
      </c>
      <c r="BG4114" t="s">
        <v>70</v>
      </c>
      <c r="BH4114">
        <v>-1</v>
      </c>
      <c r="BI4114" t="s">
        <v>5729</v>
      </c>
      <c r="BJ4114" t="s">
        <v>5730</v>
      </c>
      <c r="BK4114">
        <v>0</v>
      </c>
      <c r="BL4114" t="s">
        <v>85</v>
      </c>
      <c r="BM4114" t="s">
        <v>5731</v>
      </c>
    </row>
    <row r="4115" spans="1:65" x14ac:dyDescent="0.25">
      <c r="A4115">
        <v>2011</v>
      </c>
      <c r="B4115" t="s">
        <v>116</v>
      </c>
      <c r="C4115" t="s">
        <v>320</v>
      </c>
      <c r="D4115" t="s">
        <v>40749</v>
      </c>
      <c r="E4115" t="s">
        <v>5721</v>
      </c>
      <c r="F4115" t="s">
        <v>5722</v>
      </c>
      <c r="G4115">
        <v>11</v>
      </c>
      <c r="H4115" t="s">
        <v>41839</v>
      </c>
      <c r="I4115" t="s">
        <v>105</v>
      </c>
      <c r="J4115" t="s">
        <v>88</v>
      </c>
      <c r="K4115">
        <v>3</v>
      </c>
      <c r="L4115" t="s">
        <v>41838</v>
      </c>
      <c r="M4115">
        <v>72000000</v>
      </c>
      <c r="N4115" t="s">
        <v>41840</v>
      </c>
      <c r="O4115" t="s">
        <v>5887</v>
      </c>
      <c r="P4115" t="s">
        <v>90</v>
      </c>
      <c r="Q4115" t="s">
        <v>39811</v>
      </c>
      <c r="R4115" t="s">
        <v>39811</v>
      </c>
      <c r="S4115" t="s">
        <v>39858</v>
      </c>
      <c r="T4115" t="s">
        <v>5888</v>
      </c>
      <c r="U4115" t="s">
        <v>5889</v>
      </c>
      <c r="V4115" t="s">
        <v>5890</v>
      </c>
      <c r="W4115" t="s">
        <v>5891</v>
      </c>
      <c r="X4115">
        <v>116277635</v>
      </c>
      <c r="Y4115" t="s">
        <v>122</v>
      </c>
      <c r="Z4115" t="s">
        <v>123</v>
      </c>
      <c r="AA4115">
        <v>0</v>
      </c>
      <c r="AB4115" t="s">
        <v>76</v>
      </c>
      <c r="AC4115">
        <v>0</v>
      </c>
      <c r="AD4115" t="s">
        <v>76</v>
      </c>
      <c r="AE4115">
        <v>687589</v>
      </c>
      <c r="AF4115" t="s">
        <v>40104</v>
      </c>
      <c r="AG4115" t="s">
        <v>5892</v>
      </c>
      <c r="AH4115" t="s">
        <v>5893</v>
      </c>
      <c r="AI4115" t="s">
        <v>39286</v>
      </c>
      <c r="AJ4115" t="s">
        <v>41304</v>
      </c>
      <c r="AK4115" t="s">
        <v>5894</v>
      </c>
      <c r="AL4115" t="s">
        <v>5895</v>
      </c>
      <c r="AM4115">
        <v>2011</v>
      </c>
      <c r="AN4115" s="1">
        <v>40827</v>
      </c>
      <c r="AO4115" s="1">
        <v>40862</v>
      </c>
      <c r="AP4115">
        <v>3</v>
      </c>
      <c r="AQ4115" t="s">
        <v>81</v>
      </c>
      <c r="AR4115" s="4">
        <f>IF(AQ4115="M",AP4115*30.42,AP4115)</f>
        <v>91.26</v>
      </c>
      <c r="AS4115">
        <v>0</v>
      </c>
      <c r="AT4115" s="4">
        <f>AR4115+AS4115</f>
        <v>91.26</v>
      </c>
      <c r="AU4115">
        <v>2</v>
      </c>
      <c r="AV4115" s="1">
        <f>AO4115+AT4115</f>
        <v>40953.26</v>
      </c>
      <c r="AW4115" s="1">
        <v>41014</v>
      </c>
      <c r="AX4115" s="2">
        <f>IF(AV4115&gt;=AW4115,1,2)</f>
        <v>2</v>
      </c>
      <c r="AY4115" s="2" t="str">
        <f>IF((AV4115+10)&gt;=AW4115,"SAVE","LATE")</f>
        <v>LATE</v>
      </c>
      <c r="AZ4115" t="s">
        <v>82</v>
      </c>
      <c r="BA4115" t="s">
        <v>1011</v>
      </c>
      <c r="BB4115" s="6">
        <v>11621331509</v>
      </c>
      <c r="BC4115">
        <v>0</v>
      </c>
      <c r="BD4115" s="10">
        <v>11621331509</v>
      </c>
      <c r="BE4115" t="s">
        <v>5896</v>
      </c>
      <c r="BF4115">
        <v>0</v>
      </c>
      <c r="BG4115" t="s">
        <v>70</v>
      </c>
      <c r="BH4115">
        <v>-1</v>
      </c>
      <c r="BI4115" t="s">
        <v>5897</v>
      </c>
      <c r="BJ4115" t="s">
        <v>5897</v>
      </c>
      <c r="BK4115">
        <v>0</v>
      </c>
      <c r="BL4115" t="s">
        <v>85</v>
      </c>
      <c r="BM4115" t="s">
        <v>5898</v>
      </c>
    </row>
    <row r="4116" spans="1:65" x14ac:dyDescent="0.25">
      <c r="A4116">
        <v>2011</v>
      </c>
      <c r="B4116" t="s">
        <v>116</v>
      </c>
      <c r="C4116" t="s">
        <v>320</v>
      </c>
      <c r="D4116" t="s">
        <v>40749</v>
      </c>
      <c r="E4116" t="s">
        <v>5721</v>
      </c>
      <c r="F4116" t="s">
        <v>5722</v>
      </c>
      <c r="G4116">
        <v>11</v>
      </c>
      <c r="H4116" t="s">
        <v>41839</v>
      </c>
      <c r="I4116" t="s">
        <v>105</v>
      </c>
      <c r="J4116" t="s">
        <v>88</v>
      </c>
      <c r="K4116">
        <v>3</v>
      </c>
      <c r="L4116" t="s">
        <v>41838</v>
      </c>
      <c r="M4116">
        <v>72000000</v>
      </c>
      <c r="N4116" t="s">
        <v>41840</v>
      </c>
      <c r="O4116" t="s">
        <v>44773</v>
      </c>
      <c r="P4116" t="s">
        <v>90</v>
      </c>
      <c r="Q4116" t="s">
        <v>39811</v>
      </c>
      <c r="R4116" t="s">
        <v>39811</v>
      </c>
      <c r="S4116" t="s">
        <v>39858</v>
      </c>
      <c r="T4116" s="3">
        <v>40585</v>
      </c>
      <c r="U4116" t="s">
        <v>8510</v>
      </c>
      <c r="V4116" t="s">
        <v>8511</v>
      </c>
      <c r="W4116" t="s">
        <v>8512</v>
      </c>
      <c r="X4116">
        <v>800000000</v>
      </c>
      <c r="Y4116" t="s">
        <v>122</v>
      </c>
      <c r="Z4116" t="s">
        <v>123</v>
      </c>
      <c r="AA4116">
        <v>0</v>
      </c>
      <c r="AB4116" t="s">
        <v>76</v>
      </c>
      <c r="AC4116">
        <v>0</v>
      </c>
      <c r="AD4116" t="s">
        <v>76</v>
      </c>
      <c r="AE4116">
        <v>737710</v>
      </c>
      <c r="AF4116" t="s">
        <v>40104</v>
      </c>
      <c r="AG4116" t="s">
        <v>8513</v>
      </c>
      <c r="AH4116" t="s">
        <v>8514</v>
      </c>
      <c r="AI4116" t="s">
        <v>99</v>
      </c>
      <c r="AJ4116" t="s">
        <v>41304</v>
      </c>
      <c r="AK4116">
        <v>79205702</v>
      </c>
      <c r="AL4116" t="s">
        <v>8515</v>
      </c>
      <c r="AM4116">
        <v>2011</v>
      </c>
      <c r="AN4116" s="1">
        <v>40882</v>
      </c>
      <c r="AO4116" s="1">
        <v>40899</v>
      </c>
      <c r="AP4116">
        <v>4</v>
      </c>
      <c r="AQ4116" t="s">
        <v>81</v>
      </c>
      <c r="AR4116" s="4">
        <f>IF(AQ4116="M",AP4116*30.42,AP4116)</f>
        <v>121.68</v>
      </c>
      <c r="AS4116">
        <v>0</v>
      </c>
      <c r="AT4116" s="4">
        <f>AR4116+AS4116</f>
        <v>121.68</v>
      </c>
      <c r="AU4116">
        <v>2</v>
      </c>
      <c r="AV4116" s="1">
        <f>AO4116+AT4116</f>
        <v>41020.68</v>
      </c>
      <c r="AW4116" s="1">
        <v>41082</v>
      </c>
      <c r="AX4116" s="2">
        <f>IF(AV4116&gt;=AW4116,1,2)</f>
        <v>2</v>
      </c>
      <c r="AY4116" s="2" t="str">
        <f>IF((AV4116+10)&gt;=AW4116,"SAVE","LATE")</f>
        <v>LATE</v>
      </c>
      <c r="AZ4116" t="s">
        <v>82</v>
      </c>
      <c r="BA4116" t="s">
        <v>1011</v>
      </c>
      <c r="BB4116" s="6">
        <v>800000000</v>
      </c>
      <c r="BC4116">
        <v>0</v>
      </c>
      <c r="BD4116" s="10">
        <v>800000000</v>
      </c>
      <c r="BE4116" t="s">
        <v>44774</v>
      </c>
      <c r="BF4116">
        <v>0</v>
      </c>
      <c r="BG4116" t="s">
        <v>70</v>
      </c>
      <c r="BH4116">
        <v>-1</v>
      </c>
      <c r="BI4116" t="s">
        <v>8514</v>
      </c>
      <c r="BJ4116" t="s">
        <v>8514</v>
      </c>
      <c r="BK4116">
        <v>0</v>
      </c>
      <c r="BL4116" t="s">
        <v>85</v>
      </c>
      <c r="BM4116" t="s">
        <v>8516</v>
      </c>
    </row>
    <row r="4117" spans="1:65" x14ac:dyDescent="0.25">
      <c r="A4117">
        <v>2011</v>
      </c>
      <c r="B4117" t="s">
        <v>116</v>
      </c>
      <c r="C4117" t="s">
        <v>320</v>
      </c>
      <c r="D4117" t="s">
        <v>40749</v>
      </c>
      <c r="E4117" t="s">
        <v>5721</v>
      </c>
      <c r="F4117" t="s">
        <v>5722</v>
      </c>
      <c r="G4117">
        <v>1</v>
      </c>
      <c r="H4117" t="s">
        <v>46842</v>
      </c>
      <c r="I4117" t="s">
        <v>105</v>
      </c>
      <c r="J4117" t="s">
        <v>88</v>
      </c>
      <c r="K4117">
        <v>3</v>
      </c>
      <c r="L4117" t="s">
        <v>41838</v>
      </c>
      <c r="M4117">
        <v>72000000</v>
      </c>
      <c r="N4117" t="s">
        <v>41840</v>
      </c>
      <c r="O4117" t="s">
        <v>44775</v>
      </c>
      <c r="P4117" t="s">
        <v>90</v>
      </c>
      <c r="Q4117" t="s">
        <v>39811</v>
      </c>
      <c r="R4117" t="s">
        <v>39811</v>
      </c>
      <c r="S4117" t="s">
        <v>39858</v>
      </c>
      <c r="T4117" s="3">
        <v>40641</v>
      </c>
      <c r="U4117" t="s">
        <v>8583</v>
      </c>
      <c r="V4117" t="s">
        <v>8584</v>
      </c>
      <c r="W4117" t="s">
        <v>8585</v>
      </c>
      <c r="X4117">
        <v>747606892</v>
      </c>
      <c r="Y4117" t="s">
        <v>122</v>
      </c>
      <c r="Z4117" t="s">
        <v>123</v>
      </c>
      <c r="AA4117">
        <v>0</v>
      </c>
      <c r="AB4117" t="s">
        <v>76</v>
      </c>
      <c r="AC4117">
        <v>0</v>
      </c>
      <c r="AD4117" t="s">
        <v>76</v>
      </c>
      <c r="AE4117">
        <v>671763</v>
      </c>
      <c r="AF4117" t="s">
        <v>40104</v>
      </c>
      <c r="AG4117" t="s">
        <v>8586</v>
      </c>
      <c r="AH4117" t="s">
        <v>8587</v>
      </c>
      <c r="AI4117" t="s">
        <v>99</v>
      </c>
      <c r="AJ4117" t="s">
        <v>41304</v>
      </c>
      <c r="AK4117" t="s">
        <v>8588</v>
      </c>
      <c r="AL4117" t="s">
        <v>8589</v>
      </c>
      <c r="AM4117">
        <v>2011</v>
      </c>
      <c r="AN4117" s="1">
        <v>40850</v>
      </c>
      <c r="AO4117" s="1">
        <v>40868</v>
      </c>
      <c r="AP4117">
        <v>3</v>
      </c>
      <c r="AQ4117" t="s">
        <v>81</v>
      </c>
      <c r="AR4117" s="4">
        <f>IF(AQ4117="M",AP4117*30.42,AP4117)</f>
        <v>91.26</v>
      </c>
      <c r="AS4117">
        <v>60</v>
      </c>
      <c r="AT4117" s="4">
        <f>AR4117+AS4117</f>
        <v>151.26</v>
      </c>
      <c r="AU4117">
        <v>4</v>
      </c>
      <c r="AV4117" s="1">
        <f>AO4117+AT4117</f>
        <v>41019.26</v>
      </c>
      <c r="AW4117" s="1">
        <v>41141</v>
      </c>
      <c r="AX4117" s="2">
        <f>IF(AV4117&gt;=AW4117,1,2)</f>
        <v>2</v>
      </c>
      <c r="AY4117" s="2" t="str">
        <f>IF((AV4117+10)&gt;=AW4117,"SAVE","LATE")</f>
        <v>LATE</v>
      </c>
      <c r="AZ4117" t="s">
        <v>82</v>
      </c>
      <c r="BA4117" t="s">
        <v>1011</v>
      </c>
      <c r="BB4117" s="6">
        <v>747595916</v>
      </c>
      <c r="BC4117">
        <v>244978425</v>
      </c>
      <c r="BD4117" s="10">
        <v>992574341</v>
      </c>
      <c r="BE4117" t="s">
        <v>44775</v>
      </c>
      <c r="BF4117">
        <v>0</v>
      </c>
      <c r="BG4117" t="s">
        <v>70</v>
      </c>
      <c r="BH4117">
        <v>-1</v>
      </c>
      <c r="BI4117" t="s">
        <v>8587</v>
      </c>
      <c r="BJ4117" t="s">
        <v>8590</v>
      </c>
      <c r="BK4117">
        <v>0</v>
      </c>
      <c r="BL4117" t="s">
        <v>85</v>
      </c>
      <c r="BM4117" t="s">
        <v>8591</v>
      </c>
    </row>
    <row r="4118" spans="1:65" x14ac:dyDescent="0.25">
      <c r="A4118">
        <v>2011</v>
      </c>
      <c r="B4118" t="s">
        <v>64</v>
      </c>
      <c r="C4118" t="s">
        <v>65</v>
      </c>
      <c r="D4118" t="s">
        <v>40101</v>
      </c>
      <c r="E4118">
        <v>800215807</v>
      </c>
      <c r="F4118" t="s">
        <v>181</v>
      </c>
      <c r="G4118">
        <v>12</v>
      </c>
      <c r="H4118" t="s">
        <v>41881</v>
      </c>
      <c r="I4118" t="s">
        <v>67</v>
      </c>
      <c r="J4118" t="s">
        <v>68</v>
      </c>
      <c r="K4118">
        <v>3</v>
      </c>
      <c r="L4118" t="s">
        <v>41838</v>
      </c>
      <c r="M4118">
        <v>72000000</v>
      </c>
      <c r="N4118" t="s">
        <v>41840</v>
      </c>
      <c r="O4118" t="s">
        <v>11521</v>
      </c>
      <c r="P4118" t="s">
        <v>90</v>
      </c>
      <c r="Q4118" t="s">
        <v>70</v>
      </c>
      <c r="R4118" t="s">
        <v>70</v>
      </c>
      <c r="S4118" t="s">
        <v>39859</v>
      </c>
      <c r="T4118" t="s">
        <v>7537</v>
      </c>
      <c r="U4118" t="s">
        <v>11522</v>
      </c>
      <c r="V4118" t="s">
        <v>11523</v>
      </c>
      <c r="W4118" t="s">
        <v>11524</v>
      </c>
      <c r="X4118">
        <v>154000000</v>
      </c>
      <c r="Y4118" t="s">
        <v>122</v>
      </c>
      <c r="Z4118" t="s">
        <v>123</v>
      </c>
      <c r="AA4118">
        <v>0</v>
      </c>
      <c r="AB4118" t="s">
        <v>76</v>
      </c>
      <c r="AC4118">
        <v>0</v>
      </c>
      <c r="AD4118" t="s">
        <v>76</v>
      </c>
      <c r="AE4118">
        <v>623903</v>
      </c>
      <c r="AF4118" t="s">
        <v>40104</v>
      </c>
      <c r="AG4118" t="s">
        <v>11525</v>
      </c>
      <c r="AH4118" t="s">
        <v>11526</v>
      </c>
      <c r="AI4118" t="s">
        <v>99</v>
      </c>
      <c r="AJ4118" t="s">
        <v>41304</v>
      </c>
      <c r="AK4118">
        <v>3229011</v>
      </c>
      <c r="AL4118" t="s">
        <v>11527</v>
      </c>
      <c r="AM4118">
        <v>2011</v>
      </c>
      <c r="AN4118" s="1">
        <v>40716</v>
      </c>
      <c r="AO4118" s="1">
        <v>40792</v>
      </c>
      <c r="AP4118">
        <v>117</v>
      </c>
      <c r="AQ4118" t="s">
        <v>74</v>
      </c>
      <c r="AR4118" s="4">
        <f>IF(AQ4118="M",AP4118*30.42,AP4118)</f>
        <v>117</v>
      </c>
      <c r="AS4118">
        <v>0</v>
      </c>
      <c r="AT4118" s="4">
        <f>AR4118+AS4118</f>
        <v>117</v>
      </c>
      <c r="AU4118">
        <v>12</v>
      </c>
      <c r="AV4118" s="1">
        <f>AO4118+AT4118</f>
        <v>40909</v>
      </c>
      <c r="AW4118" s="1">
        <v>41158</v>
      </c>
      <c r="AX4118" s="2">
        <f>IF(AV4118&gt;=AW4118,1,2)</f>
        <v>2</v>
      </c>
      <c r="AY4118" s="2" t="str">
        <f>IF((AV4118+10)&gt;=AW4118,"SAVE","LATE")</f>
        <v>LATE</v>
      </c>
      <c r="AZ4118" t="s">
        <v>82</v>
      </c>
      <c r="BA4118" t="s">
        <v>1011</v>
      </c>
      <c r="BB4118" s="6">
        <v>154000000</v>
      </c>
      <c r="BC4118">
        <v>0</v>
      </c>
      <c r="BD4118" s="10">
        <v>154000000</v>
      </c>
      <c r="BE4118" t="s">
        <v>11521</v>
      </c>
      <c r="BF4118">
        <v>0</v>
      </c>
      <c r="BG4118" t="s">
        <v>70</v>
      </c>
      <c r="BH4118">
        <v>-1</v>
      </c>
      <c r="BI4118" t="s">
        <v>70</v>
      </c>
      <c r="BJ4118" t="s">
        <v>70</v>
      </c>
      <c r="BK4118">
        <v>0</v>
      </c>
      <c r="BL4118" t="s">
        <v>85</v>
      </c>
      <c r="BM4118" t="s">
        <v>11528</v>
      </c>
    </row>
    <row r="4119" spans="1:65" x14ac:dyDescent="0.25">
      <c r="A4119">
        <v>2011</v>
      </c>
      <c r="B4119" t="s">
        <v>64</v>
      </c>
      <c r="C4119" t="s">
        <v>264</v>
      </c>
      <c r="D4119" t="s">
        <v>44778</v>
      </c>
      <c r="E4119" t="s">
        <v>12078</v>
      </c>
      <c r="F4119" t="s">
        <v>12079</v>
      </c>
      <c r="G4119">
        <v>11</v>
      </c>
      <c r="H4119" t="s">
        <v>41839</v>
      </c>
      <c r="I4119" t="s">
        <v>67</v>
      </c>
      <c r="J4119" t="s">
        <v>88</v>
      </c>
      <c r="K4119">
        <v>3</v>
      </c>
      <c r="L4119" t="s">
        <v>41838</v>
      </c>
      <c r="M4119">
        <v>77000000</v>
      </c>
      <c r="N4119" t="s">
        <v>481</v>
      </c>
      <c r="O4119" t="s">
        <v>12285</v>
      </c>
      <c r="P4119" t="s">
        <v>90</v>
      </c>
      <c r="Q4119" t="s">
        <v>39860</v>
      </c>
      <c r="R4119" t="s">
        <v>39860</v>
      </c>
      <c r="S4119" t="s">
        <v>39862</v>
      </c>
      <c r="T4119" s="3">
        <v>40555</v>
      </c>
      <c r="U4119" t="s">
        <v>12286</v>
      </c>
      <c r="V4119" t="s">
        <v>12287</v>
      </c>
      <c r="W4119" t="s">
        <v>12288</v>
      </c>
      <c r="X4119">
        <v>110000000</v>
      </c>
      <c r="Y4119" t="s">
        <v>122</v>
      </c>
      <c r="Z4119" t="s">
        <v>123</v>
      </c>
      <c r="AA4119">
        <v>0</v>
      </c>
      <c r="AB4119" t="s">
        <v>76</v>
      </c>
      <c r="AC4119">
        <v>0</v>
      </c>
      <c r="AD4119" t="s">
        <v>76</v>
      </c>
      <c r="AE4119">
        <v>781588</v>
      </c>
      <c r="AF4119" t="s">
        <v>40104</v>
      </c>
      <c r="AG4119" t="s">
        <v>12289</v>
      </c>
      <c r="AH4119" t="s">
        <v>12290</v>
      </c>
      <c r="AI4119" t="s">
        <v>99</v>
      </c>
      <c r="AJ4119" t="s">
        <v>41304</v>
      </c>
      <c r="AK4119">
        <v>79881326</v>
      </c>
      <c r="AL4119" t="s">
        <v>12291</v>
      </c>
      <c r="AM4119">
        <v>2011</v>
      </c>
      <c r="AN4119" s="1">
        <v>40907</v>
      </c>
      <c r="AO4119" s="1">
        <v>40914</v>
      </c>
      <c r="AP4119">
        <v>4</v>
      </c>
      <c r="AQ4119" t="s">
        <v>81</v>
      </c>
      <c r="AR4119" s="4">
        <f>IF(AQ4119="M",AP4119*30.42,AP4119)</f>
        <v>121.68</v>
      </c>
      <c r="AS4119">
        <v>0</v>
      </c>
      <c r="AT4119" s="4">
        <f>AR4119+AS4119</f>
        <v>121.68</v>
      </c>
      <c r="AU4119">
        <v>2</v>
      </c>
      <c r="AV4119" s="1">
        <f>AO4119+AT4119</f>
        <v>41035.68</v>
      </c>
      <c r="AW4119" s="1">
        <v>41096</v>
      </c>
      <c r="AX4119" s="2">
        <f>IF(AV4119&gt;=AW4119,1,2)</f>
        <v>2</v>
      </c>
      <c r="AY4119" s="2" t="str">
        <f>IF((AV4119+10)&gt;=AW4119,"SAVE","LATE")</f>
        <v>LATE</v>
      </c>
      <c r="AZ4119" t="s">
        <v>82</v>
      </c>
      <c r="BA4119" t="s">
        <v>1011</v>
      </c>
      <c r="BB4119" s="6">
        <v>109740446</v>
      </c>
      <c r="BC4119">
        <v>39058036</v>
      </c>
      <c r="BD4119" s="10">
        <v>148798482</v>
      </c>
      <c r="BE4119" t="s">
        <v>44783</v>
      </c>
      <c r="BF4119">
        <v>0</v>
      </c>
      <c r="BG4119" t="s">
        <v>70</v>
      </c>
      <c r="BH4119">
        <v>-1</v>
      </c>
      <c r="BI4119" t="s">
        <v>44784</v>
      </c>
      <c r="BJ4119" t="s">
        <v>44785</v>
      </c>
      <c r="BK4119">
        <v>0</v>
      </c>
      <c r="BL4119" t="s">
        <v>85</v>
      </c>
      <c r="BM4119" t="s">
        <v>12292</v>
      </c>
    </row>
    <row r="4120" spans="1:65" x14ac:dyDescent="0.25">
      <c r="A4120">
        <v>2011</v>
      </c>
      <c r="B4120" t="s">
        <v>64</v>
      </c>
      <c r="C4120" t="s">
        <v>264</v>
      </c>
      <c r="D4120" t="s">
        <v>44778</v>
      </c>
      <c r="E4120" t="s">
        <v>12078</v>
      </c>
      <c r="F4120" t="s">
        <v>12079</v>
      </c>
      <c r="G4120">
        <v>11</v>
      </c>
      <c r="H4120" t="s">
        <v>41839</v>
      </c>
      <c r="I4120" t="s">
        <v>105</v>
      </c>
      <c r="J4120" t="s">
        <v>88</v>
      </c>
      <c r="K4120">
        <v>3</v>
      </c>
      <c r="L4120" t="s">
        <v>41838</v>
      </c>
      <c r="M4120">
        <v>77000000</v>
      </c>
      <c r="N4120" t="s">
        <v>481</v>
      </c>
      <c r="O4120" t="s">
        <v>12571</v>
      </c>
      <c r="P4120" t="s">
        <v>90</v>
      </c>
      <c r="Q4120" t="s">
        <v>39860</v>
      </c>
      <c r="R4120" t="s">
        <v>39860</v>
      </c>
      <c r="S4120" t="s">
        <v>39863</v>
      </c>
      <c r="T4120" s="3">
        <v>40766</v>
      </c>
      <c r="U4120" t="s">
        <v>12572</v>
      </c>
      <c r="V4120" t="s">
        <v>12573</v>
      </c>
      <c r="W4120" t="s">
        <v>12574</v>
      </c>
      <c r="X4120">
        <v>80000000</v>
      </c>
      <c r="Y4120" t="s">
        <v>122</v>
      </c>
      <c r="Z4120" t="s">
        <v>123</v>
      </c>
      <c r="AA4120">
        <v>0</v>
      </c>
      <c r="AB4120" t="s">
        <v>76</v>
      </c>
      <c r="AC4120">
        <v>0</v>
      </c>
      <c r="AD4120" t="s">
        <v>76</v>
      </c>
      <c r="AE4120">
        <v>1029220</v>
      </c>
      <c r="AF4120" t="s">
        <v>40104</v>
      </c>
      <c r="AG4120" t="s">
        <v>12575</v>
      </c>
      <c r="AH4120" t="s">
        <v>12576</v>
      </c>
      <c r="AI4120" t="s">
        <v>39286</v>
      </c>
      <c r="AJ4120" t="s">
        <v>41304</v>
      </c>
      <c r="AK4120">
        <v>79881326</v>
      </c>
      <c r="AL4120" t="s">
        <v>12085</v>
      </c>
      <c r="AM4120">
        <v>2011</v>
      </c>
      <c r="AN4120" s="1">
        <v>40882</v>
      </c>
      <c r="AO4120" s="1">
        <v>41003</v>
      </c>
      <c r="AP4120">
        <v>3</v>
      </c>
      <c r="AQ4120" t="s">
        <v>81</v>
      </c>
      <c r="AR4120" s="4">
        <f>IF(AQ4120="M",AP4120*30.42,AP4120)</f>
        <v>91.26</v>
      </c>
      <c r="AS4120">
        <v>0</v>
      </c>
      <c r="AT4120" s="4">
        <f>AR4120+AS4120</f>
        <v>91.26</v>
      </c>
      <c r="AU4120">
        <v>4</v>
      </c>
      <c r="AV4120" s="1">
        <f>AO4120+AT4120</f>
        <v>41094.26</v>
      </c>
      <c r="AW4120" s="1">
        <v>41217</v>
      </c>
      <c r="AX4120" s="2">
        <f>IF(AV4120&gt;=AW4120,1,2)</f>
        <v>2</v>
      </c>
      <c r="AY4120" s="2" t="str">
        <f>IF((AV4120+10)&gt;=AW4120,"SAVE","LATE")</f>
        <v>LATE</v>
      </c>
      <c r="AZ4120" t="s">
        <v>82</v>
      </c>
      <c r="BA4120" t="s">
        <v>1011</v>
      </c>
      <c r="BB4120" s="6">
        <v>80000000</v>
      </c>
      <c r="BC4120">
        <v>40000000</v>
      </c>
      <c r="BD4120" s="10">
        <v>120000000</v>
      </c>
      <c r="BE4120" t="s">
        <v>12577</v>
      </c>
      <c r="BF4120">
        <v>0</v>
      </c>
      <c r="BG4120" t="s">
        <v>70</v>
      </c>
      <c r="BH4120">
        <v>-1</v>
      </c>
      <c r="BI4120" t="s">
        <v>41641</v>
      </c>
      <c r="BJ4120" t="s">
        <v>44786</v>
      </c>
      <c r="BK4120">
        <v>0</v>
      </c>
      <c r="BL4120" t="s">
        <v>85</v>
      </c>
      <c r="BM4120" t="s">
        <v>12578</v>
      </c>
    </row>
    <row r="4121" spans="1:65" x14ac:dyDescent="0.25">
      <c r="A4121">
        <v>2011</v>
      </c>
      <c r="B4121" t="s">
        <v>116</v>
      </c>
      <c r="C4121" t="s">
        <v>130</v>
      </c>
      <c r="D4121" t="s">
        <v>40803</v>
      </c>
      <c r="E4121" t="s">
        <v>82</v>
      </c>
      <c r="F4121" t="s">
        <v>3768</v>
      </c>
      <c r="G4121">
        <v>1</v>
      </c>
      <c r="H4121" t="s">
        <v>46842</v>
      </c>
      <c r="I4121" t="s">
        <v>67</v>
      </c>
      <c r="J4121" t="s">
        <v>88</v>
      </c>
      <c r="K4121">
        <v>3</v>
      </c>
      <c r="L4121" t="s">
        <v>41838</v>
      </c>
      <c r="M4121">
        <v>30000000</v>
      </c>
      <c r="N4121" t="s">
        <v>41897</v>
      </c>
      <c r="O4121" t="s">
        <v>44789</v>
      </c>
      <c r="P4121" t="s">
        <v>90</v>
      </c>
      <c r="Q4121" t="s">
        <v>39864</v>
      </c>
      <c r="R4121" t="s">
        <v>39864</v>
      </c>
      <c r="S4121" t="s">
        <v>39865</v>
      </c>
      <c r="T4121" s="3">
        <v>40607</v>
      </c>
      <c r="U4121" t="s">
        <v>8182</v>
      </c>
      <c r="V4121" t="s">
        <v>8183</v>
      </c>
      <c r="W4121" t="s">
        <v>6797</v>
      </c>
      <c r="X4121">
        <v>1000000000</v>
      </c>
      <c r="Y4121" t="s">
        <v>74</v>
      </c>
      <c r="Z4121" t="s">
        <v>75</v>
      </c>
      <c r="AA4121">
        <v>0</v>
      </c>
      <c r="AB4121" t="s">
        <v>76</v>
      </c>
      <c r="AC4121">
        <v>0</v>
      </c>
      <c r="AD4121" t="s">
        <v>76</v>
      </c>
      <c r="AE4121">
        <v>546235</v>
      </c>
      <c r="AF4121" t="s">
        <v>40104</v>
      </c>
      <c r="AG4121" t="s">
        <v>8184</v>
      </c>
      <c r="AH4121" t="s">
        <v>8185</v>
      </c>
      <c r="AI4121" t="s">
        <v>99</v>
      </c>
      <c r="AJ4121" t="s">
        <v>41304</v>
      </c>
      <c r="AK4121" t="s">
        <v>8186</v>
      </c>
      <c r="AL4121" t="s">
        <v>8187</v>
      </c>
      <c r="AM4121">
        <v>2011</v>
      </c>
      <c r="AN4121" s="1">
        <v>40701</v>
      </c>
      <c r="AO4121" s="1">
        <v>40709</v>
      </c>
      <c r="AP4121">
        <v>3</v>
      </c>
      <c r="AQ4121" t="s">
        <v>81</v>
      </c>
      <c r="AR4121" s="4">
        <f>IF(AQ4121="M",AP4121*30.42,AP4121)</f>
        <v>91.26</v>
      </c>
      <c r="AS4121">
        <v>90</v>
      </c>
      <c r="AT4121" s="4">
        <f>AR4121+AS4121</f>
        <v>181.26</v>
      </c>
      <c r="AU4121">
        <v>3</v>
      </c>
      <c r="AV4121" s="1">
        <f>AO4121+AT4121</f>
        <v>40890.26</v>
      </c>
      <c r="AW4121" s="1">
        <v>40982</v>
      </c>
      <c r="AX4121" s="2">
        <f>IF(AV4121&gt;=AW4121,1,2)</f>
        <v>2</v>
      </c>
      <c r="AY4121" s="2" t="str">
        <f>IF((AV4121+10)&gt;=AW4121,"SAVE","LATE")</f>
        <v>LATE</v>
      </c>
      <c r="AZ4121" t="s">
        <v>82</v>
      </c>
      <c r="BA4121" t="s">
        <v>1011</v>
      </c>
      <c r="BB4121" s="6">
        <v>1000000000</v>
      </c>
      <c r="BC4121">
        <v>500000000</v>
      </c>
      <c r="BD4121" s="10">
        <v>1500000000</v>
      </c>
      <c r="BE4121" t="s">
        <v>44789</v>
      </c>
      <c r="BF4121">
        <v>0</v>
      </c>
      <c r="BG4121" t="s">
        <v>70</v>
      </c>
      <c r="BH4121">
        <v>-1</v>
      </c>
      <c r="BI4121" t="s">
        <v>8188</v>
      </c>
      <c r="BJ4121" t="s">
        <v>44790</v>
      </c>
      <c r="BK4121">
        <v>0</v>
      </c>
      <c r="BL4121" t="s">
        <v>85</v>
      </c>
      <c r="BM4121" t="s">
        <v>8189</v>
      </c>
    </row>
    <row r="4122" spans="1:65" x14ac:dyDescent="0.25">
      <c r="A4122">
        <v>2011</v>
      </c>
      <c r="B4122" t="s">
        <v>116</v>
      </c>
      <c r="C4122" t="s">
        <v>130</v>
      </c>
      <c r="D4122" t="s">
        <v>40803</v>
      </c>
      <c r="E4122" t="s">
        <v>82</v>
      </c>
      <c r="F4122" t="s">
        <v>3768</v>
      </c>
      <c r="G4122">
        <v>15</v>
      </c>
      <c r="H4122" t="s">
        <v>41312</v>
      </c>
      <c r="I4122" t="s">
        <v>105</v>
      </c>
      <c r="J4122" t="s">
        <v>88</v>
      </c>
      <c r="K4122">
        <v>3</v>
      </c>
      <c r="L4122" t="s">
        <v>41838</v>
      </c>
      <c r="M4122">
        <v>80000000</v>
      </c>
      <c r="N4122" t="s">
        <v>348</v>
      </c>
      <c r="O4122" t="s">
        <v>47304</v>
      </c>
      <c r="P4122" t="s">
        <v>90</v>
      </c>
      <c r="Q4122" t="s">
        <v>39864</v>
      </c>
      <c r="R4122" t="s">
        <v>39864</v>
      </c>
      <c r="S4122" t="s">
        <v>39865</v>
      </c>
      <c r="T4122" s="3">
        <v>40730</v>
      </c>
      <c r="U4122" t="s">
        <v>12525</v>
      </c>
      <c r="V4122" t="s">
        <v>12526</v>
      </c>
      <c r="W4122" t="s">
        <v>12527</v>
      </c>
      <c r="X4122">
        <v>87500000</v>
      </c>
      <c r="Y4122" t="s">
        <v>122</v>
      </c>
      <c r="Z4122" t="s">
        <v>123</v>
      </c>
      <c r="AA4122">
        <v>0</v>
      </c>
      <c r="AB4122" t="s">
        <v>76</v>
      </c>
      <c r="AC4122">
        <v>0</v>
      </c>
      <c r="AD4122" t="s">
        <v>76</v>
      </c>
      <c r="AE4122">
        <v>556727</v>
      </c>
      <c r="AF4122" t="s">
        <v>145</v>
      </c>
      <c r="AG4122" t="s">
        <v>12528</v>
      </c>
      <c r="AH4122" t="s">
        <v>12529</v>
      </c>
      <c r="AI4122" t="s">
        <v>99</v>
      </c>
      <c r="AJ4122" t="s">
        <v>41304</v>
      </c>
      <c r="AK4122" t="s">
        <v>39867</v>
      </c>
      <c r="AL4122" t="s">
        <v>12529</v>
      </c>
      <c r="AM4122">
        <v>2011</v>
      </c>
      <c r="AN4122" s="1">
        <v>40723</v>
      </c>
      <c r="AO4122" s="1">
        <v>40735</v>
      </c>
      <c r="AP4122">
        <v>3</v>
      </c>
      <c r="AQ4122" t="s">
        <v>81</v>
      </c>
      <c r="AR4122" s="4">
        <f>IF(AQ4122="M",AP4122*30.42,AP4122)</f>
        <v>91.26</v>
      </c>
      <c r="AS4122">
        <v>225</v>
      </c>
      <c r="AT4122" s="4">
        <f>AR4122+AS4122</f>
        <v>316.26</v>
      </c>
      <c r="AU4122">
        <v>2</v>
      </c>
      <c r="AV4122" s="1">
        <f>AO4122+AT4122</f>
        <v>41051.26</v>
      </c>
      <c r="AW4122" s="1">
        <v>41113</v>
      </c>
      <c r="AX4122" s="2">
        <f>IF(AV4122&gt;=AW4122,1,2)</f>
        <v>2</v>
      </c>
      <c r="AY4122" s="2" t="str">
        <f>IF((AV4122+10)&gt;=AW4122,"SAVE","LATE")</f>
        <v>LATE</v>
      </c>
      <c r="AZ4122" t="s">
        <v>82</v>
      </c>
      <c r="BA4122" t="s">
        <v>1011</v>
      </c>
      <c r="BB4122" s="6">
        <v>87500000</v>
      </c>
      <c r="BC4122">
        <v>33906500</v>
      </c>
      <c r="BD4122" s="10">
        <v>121406500</v>
      </c>
      <c r="BE4122" t="s">
        <v>47305</v>
      </c>
      <c r="BF4122">
        <v>0</v>
      </c>
      <c r="BG4122" t="s">
        <v>70</v>
      </c>
      <c r="BH4122">
        <v>-1</v>
      </c>
      <c r="BI4122" t="s">
        <v>12530</v>
      </c>
      <c r="BJ4122" t="s">
        <v>12531</v>
      </c>
      <c r="BK4122">
        <v>0</v>
      </c>
      <c r="BL4122" t="s">
        <v>85</v>
      </c>
      <c r="BM4122" t="s">
        <v>12532</v>
      </c>
    </row>
    <row r="4123" spans="1:65" x14ac:dyDescent="0.25">
      <c r="A4123">
        <v>2011</v>
      </c>
      <c r="B4123" t="s">
        <v>116</v>
      </c>
      <c r="C4123" t="s">
        <v>693</v>
      </c>
      <c r="D4123" t="s">
        <v>40815</v>
      </c>
      <c r="E4123" t="s">
        <v>2925</v>
      </c>
      <c r="F4123" t="s">
        <v>2926</v>
      </c>
      <c r="G4123">
        <v>1</v>
      </c>
      <c r="H4123" t="s">
        <v>46842</v>
      </c>
      <c r="I4123" t="s">
        <v>67</v>
      </c>
      <c r="J4123" t="s">
        <v>88</v>
      </c>
      <c r="K4123">
        <v>3</v>
      </c>
      <c r="L4123" t="s">
        <v>41838</v>
      </c>
      <c r="M4123">
        <v>30000000</v>
      </c>
      <c r="N4123" t="s">
        <v>41897</v>
      </c>
      <c r="O4123" t="s">
        <v>44834</v>
      </c>
      <c r="P4123" t="s">
        <v>90</v>
      </c>
      <c r="Q4123" t="s">
        <v>2927</v>
      </c>
      <c r="R4123" t="s">
        <v>2927</v>
      </c>
      <c r="S4123" t="s">
        <v>2928</v>
      </c>
      <c r="T4123" t="s">
        <v>7537</v>
      </c>
      <c r="U4123" t="s">
        <v>7538</v>
      </c>
      <c r="V4123" t="s">
        <v>7539</v>
      </c>
      <c r="W4123" t="s">
        <v>7540</v>
      </c>
      <c r="X4123">
        <v>1704958793</v>
      </c>
      <c r="Y4123" t="s">
        <v>74</v>
      </c>
      <c r="Z4123" t="s">
        <v>75</v>
      </c>
      <c r="AA4123">
        <v>0</v>
      </c>
      <c r="AB4123" t="s">
        <v>76</v>
      </c>
      <c r="AC4123">
        <v>0</v>
      </c>
      <c r="AD4123" t="s">
        <v>76</v>
      </c>
      <c r="AE4123">
        <v>809076</v>
      </c>
      <c r="AF4123" t="s">
        <v>41304</v>
      </c>
      <c r="AG4123" t="s">
        <v>7541</v>
      </c>
      <c r="AH4123" t="s">
        <v>7542</v>
      </c>
      <c r="AI4123" t="s">
        <v>99</v>
      </c>
      <c r="AJ4123" t="s">
        <v>41304</v>
      </c>
      <c r="AK4123" t="s">
        <v>7541</v>
      </c>
      <c r="AL4123" t="s">
        <v>7543</v>
      </c>
      <c r="AM4123">
        <v>2011</v>
      </c>
      <c r="AN4123" s="1">
        <v>40842</v>
      </c>
      <c r="AO4123" s="1">
        <v>40842</v>
      </c>
      <c r="AP4123">
        <v>7</v>
      </c>
      <c r="AQ4123" t="s">
        <v>81</v>
      </c>
      <c r="AR4123" s="4">
        <f>IF(AQ4123="M",AP4123*30.42,AP4123)</f>
        <v>212.94</v>
      </c>
      <c r="AS4123">
        <v>0</v>
      </c>
      <c r="AT4123" s="4">
        <f>AR4123+AS4123</f>
        <v>212.94</v>
      </c>
      <c r="AU4123">
        <v>8</v>
      </c>
      <c r="AV4123" s="1">
        <f>AO4123+AT4123</f>
        <v>41054.94</v>
      </c>
      <c r="AW4123" s="1">
        <v>41300</v>
      </c>
      <c r="AX4123" s="2">
        <f>IF(AV4123&gt;=AW4123,1,2)</f>
        <v>2</v>
      </c>
      <c r="AY4123" s="2" t="str">
        <f>IF((AV4123+10)&gt;=AW4123,"SAVE","LATE")</f>
        <v>LATE</v>
      </c>
      <c r="AZ4123" t="s">
        <v>82</v>
      </c>
      <c r="BA4123" t="s">
        <v>1011</v>
      </c>
      <c r="BB4123" s="6">
        <v>1704958790</v>
      </c>
      <c r="BC4123">
        <v>600000000</v>
      </c>
      <c r="BD4123" s="10">
        <v>2304958790</v>
      </c>
      <c r="BE4123" t="s">
        <v>44835</v>
      </c>
      <c r="BF4123">
        <v>0</v>
      </c>
      <c r="BG4123" t="s">
        <v>70</v>
      </c>
      <c r="BH4123">
        <v>-1</v>
      </c>
      <c r="BI4123" t="e">
        <f>- CONSORCIO AGUA BLANCA GIRARDOT  representada por CARLOS ARTURO ARANGO  c.c.5.902.425 DE Espinal.</f>
        <v>#NAME?</v>
      </c>
      <c r="BJ4123" t="s">
        <v>7544</v>
      </c>
      <c r="BK4123">
        <v>0</v>
      </c>
      <c r="BL4123" t="s">
        <v>85</v>
      </c>
      <c r="BM4123" t="s">
        <v>7545</v>
      </c>
    </row>
    <row r="4124" spans="1:65" x14ac:dyDescent="0.25">
      <c r="A4124">
        <v>2011</v>
      </c>
      <c r="B4124" t="s">
        <v>116</v>
      </c>
      <c r="C4124" t="s">
        <v>693</v>
      </c>
      <c r="D4124" t="s">
        <v>40815</v>
      </c>
      <c r="E4124" t="s">
        <v>2925</v>
      </c>
      <c r="F4124" t="s">
        <v>2926</v>
      </c>
      <c r="G4124">
        <v>1</v>
      </c>
      <c r="H4124" t="s">
        <v>46842</v>
      </c>
      <c r="I4124" t="s">
        <v>67</v>
      </c>
      <c r="J4124" t="s">
        <v>88</v>
      </c>
      <c r="K4124">
        <v>3</v>
      </c>
      <c r="L4124" t="s">
        <v>41838</v>
      </c>
      <c r="M4124">
        <v>30000000</v>
      </c>
      <c r="N4124" t="s">
        <v>41897</v>
      </c>
      <c r="O4124" t="s">
        <v>44836</v>
      </c>
      <c r="P4124" t="s">
        <v>90</v>
      </c>
      <c r="Q4124" t="s">
        <v>2927</v>
      </c>
      <c r="R4124" t="s">
        <v>2927</v>
      </c>
      <c r="S4124" t="s">
        <v>2928</v>
      </c>
      <c r="T4124" s="3">
        <v>40634</v>
      </c>
      <c r="U4124" t="s">
        <v>8086</v>
      </c>
      <c r="V4124" t="s">
        <v>8087</v>
      </c>
      <c r="W4124" t="s">
        <v>8088</v>
      </c>
      <c r="X4124">
        <v>1080000000</v>
      </c>
      <c r="Y4124" t="s">
        <v>74</v>
      </c>
      <c r="Z4124" t="s">
        <v>75</v>
      </c>
      <c r="AA4124">
        <v>0</v>
      </c>
      <c r="AB4124" t="s">
        <v>76</v>
      </c>
      <c r="AC4124">
        <v>0</v>
      </c>
      <c r="AD4124" t="s">
        <v>76</v>
      </c>
      <c r="AE4124">
        <v>531979</v>
      </c>
      <c r="AF4124" t="s">
        <v>41304</v>
      </c>
      <c r="AG4124" t="s">
        <v>2932</v>
      </c>
      <c r="AH4124" t="s">
        <v>2933</v>
      </c>
      <c r="AI4124" t="s">
        <v>99</v>
      </c>
      <c r="AJ4124" t="s">
        <v>41304</v>
      </c>
      <c r="AK4124" t="s">
        <v>2932</v>
      </c>
      <c r="AL4124" t="s">
        <v>2935</v>
      </c>
      <c r="AM4124">
        <v>2011</v>
      </c>
      <c r="AN4124" s="1">
        <v>40581</v>
      </c>
      <c r="AO4124" s="1">
        <v>40581</v>
      </c>
      <c r="AP4124">
        <v>10</v>
      </c>
      <c r="AQ4124" t="s">
        <v>81</v>
      </c>
      <c r="AR4124" s="4">
        <f>IF(AQ4124="M",AP4124*30.42,AP4124)</f>
        <v>304.20000000000005</v>
      </c>
      <c r="AS4124">
        <v>0</v>
      </c>
      <c r="AT4124" s="4">
        <f>AR4124+AS4124</f>
        <v>304.20000000000005</v>
      </c>
      <c r="AU4124">
        <v>6</v>
      </c>
      <c r="AV4124" s="1">
        <f>AO4124+AT4124</f>
        <v>40885.199999999997</v>
      </c>
      <c r="AW4124" s="1">
        <v>41067</v>
      </c>
      <c r="AX4124" s="2">
        <f>IF(AV4124&gt;=AW4124,1,2)</f>
        <v>2</v>
      </c>
      <c r="AY4124" s="2" t="str">
        <f>IF((AV4124+10)&gt;=AW4124,"SAVE","LATE")</f>
        <v>LATE</v>
      </c>
      <c r="AZ4124" t="s">
        <v>82</v>
      </c>
      <c r="BA4124" t="s">
        <v>1011</v>
      </c>
      <c r="BB4124" s="6">
        <v>1079999998</v>
      </c>
      <c r="BC4124">
        <v>538297703</v>
      </c>
      <c r="BD4124" s="10">
        <v>1618297701</v>
      </c>
      <c r="BE4124" t="s">
        <v>8089</v>
      </c>
      <c r="BF4124">
        <v>0</v>
      </c>
      <c r="BG4124" t="s">
        <v>70</v>
      </c>
      <c r="BH4124">
        <v>-1</v>
      </c>
      <c r="BI4124" t="s">
        <v>8090</v>
      </c>
      <c r="BJ4124" t="s">
        <v>8091</v>
      </c>
      <c r="BK4124">
        <v>0</v>
      </c>
      <c r="BL4124" t="s">
        <v>85</v>
      </c>
      <c r="BM4124" t="s">
        <v>8092</v>
      </c>
    </row>
    <row r="4125" spans="1:65" x14ac:dyDescent="0.25">
      <c r="A4125">
        <v>2011</v>
      </c>
      <c r="B4125" t="s">
        <v>64</v>
      </c>
      <c r="C4125" t="s">
        <v>65</v>
      </c>
      <c r="D4125" t="s">
        <v>40101</v>
      </c>
      <c r="E4125">
        <v>800215807</v>
      </c>
      <c r="F4125" t="s">
        <v>181</v>
      </c>
      <c r="G4125">
        <v>12</v>
      </c>
      <c r="H4125" t="s">
        <v>41881</v>
      </c>
      <c r="I4125" t="s">
        <v>67</v>
      </c>
      <c r="J4125" t="s">
        <v>68</v>
      </c>
      <c r="K4125">
        <v>3</v>
      </c>
      <c r="L4125" t="s">
        <v>41838</v>
      </c>
      <c r="M4125">
        <v>72000000</v>
      </c>
      <c r="N4125" t="s">
        <v>41840</v>
      </c>
      <c r="O4125" t="s">
        <v>10859</v>
      </c>
      <c r="P4125" t="s">
        <v>90</v>
      </c>
      <c r="Q4125" t="s">
        <v>70</v>
      </c>
      <c r="R4125" t="s">
        <v>70</v>
      </c>
      <c r="S4125" t="s">
        <v>10860</v>
      </c>
      <c r="T4125" t="s">
        <v>7120</v>
      </c>
      <c r="U4125" t="s">
        <v>10861</v>
      </c>
      <c r="V4125" t="s">
        <v>10862</v>
      </c>
      <c r="W4125" t="s">
        <v>10862</v>
      </c>
      <c r="X4125">
        <v>202000000</v>
      </c>
      <c r="Y4125" t="s">
        <v>122</v>
      </c>
      <c r="Z4125" t="s">
        <v>123</v>
      </c>
      <c r="AA4125">
        <v>0</v>
      </c>
      <c r="AB4125" t="s">
        <v>76</v>
      </c>
      <c r="AC4125">
        <v>0</v>
      </c>
      <c r="AD4125" t="s">
        <v>76</v>
      </c>
      <c r="AE4125">
        <v>600123</v>
      </c>
      <c r="AF4125" t="s">
        <v>40104</v>
      </c>
      <c r="AG4125" t="s">
        <v>10863</v>
      </c>
      <c r="AH4125" t="s">
        <v>10864</v>
      </c>
      <c r="AI4125" t="s">
        <v>99</v>
      </c>
      <c r="AJ4125" t="s">
        <v>41304</v>
      </c>
      <c r="AK4125">
        <v>11382232</v>
      </c>
      <c r="AL4125" t="s">
        <v>10865</v>
      </c>
      <c r="AM4125">
        <v>2011</v>
      </c>
      <c r="AN4125" s="1">
        <v>40708</v>
      </c>
      <c r="AO4125" s="1">
        <v>40771</v>
      </c>
      <c r="AP4125">
        <v>138</v>
      </c>
      <c r="AQ4125" t="s">
        <v>74</v>
      </c>
      <c r="AR4125" s="4">
        <f>IF(AQ4125="M",AP4125*30.42,AP4125)</f>
        <v>138</v>
      </c>
      <c r="AS4125">
        <v>0</v>
      </c>
      <c r="AT4125" s="4">
        <f>AR4125+AS4125</f>
        <v>138</v>
      </c>
      <c r="AU4125">
        <v>12</v>
      </c>
      <c r="AV4125" s="1">
        <f>AO4125+AT4125</f>
        <v>40909</v>
      </c>
      <c r="AW4125" s="1">
        <v>41137</v>
      </c>
      <c r="AX4125" s="2">
        <f>IF(AV4125&gt;=AW4125,1,2)</f>
        <v>2</v>
      </c>
      <c r="AY4125" s="2" t="str">
        <f>IF((AV4125+10)&gt;=AW4125,"SAVE","LATE")</f>
        <v>LATE</v>
      </c>
      <c r="AZ4125" t="s">
        <v>82</v>
      </c>
      <c r="BA4125" t="s">
        <v>1011</v>
      </c>
      <c r="BB4125" s="6">
        <v>202000000</v>
      </c>
      <c r="BC4125">
        <v>0</v>
      </c>
      <c r="BD4125" s="10">
        <v>202000000</v>
      </c>
      <c r="BE4125" t="s">
        <v>10859</v>
      </c>
      <c r="BF4125">
        <v>0</v>
      </c>
      <c r="BG4125" t="s">
        <v>70</v>
      </c>
      <c r="BH4125">
        <v>-1</v>
      </c>
      <c r="BI4125" t="s">
        <v>70</v>
      </c>
      <c r="BJ4125" t="s">
        <v>70</v>
      </c>
      <c r="BK4125">
        <v>0</v>
      </c>
      <c r="BL4125" t="s">
        <v>85</v>
      </c>
      <c r="BM4125" t="s">
        <v>10866</v>
      </c>
    </row>
    <row r="4126" spans="1:65" x14ac:dyDescent="0.25">
      <c r="A4126">
        <v>2011</v>
      </c>
      <c r="B4126" t="s">
        <v>116</v>
      </c>
      <c r="C4126" t="s">
        <v>130</v>
      </c>
      <c r="D4126" t="s">
        <v>40821</v>
      </c>
      <c r="E4126" t="s">
        <v>4573</v>
      </c>
      <c r="F4126" t="s">
        <v>4574</v>
      </c>
      <c r="G4126">
        <v>1</v>
      </c>
      <c r="H4126" t="s">
        <v>46842</v>
      </c>
      <c r="I4126" t="s">
        <v>67</v>
      </c>
      <c r="J4126" t="s">
        <v>88</v>
      </c>
      <c r="K4126">
        <v>3</v>
      </c>
      <c r="L4126" t="s">
        <v>41838</v>
      </c>
      <c r="M4126">
        <v>72000000</v>
      </c>
      <c r="N4126" t="s">
        <v>41840</v>
      </c>
      <c r="O4126" t="s">
        <v>10085</v>
      </c>
      <c r="P4126" t="s">
        <v>90</v>
      </c>
      <c r="Q4126" t="s">
        <v>4575</v>
      </c>
      <c r="R4126" t="s">
        <v>4575</v>
      </c>
      <c r="S4126" t="s">
        <v>3895</v>
      </c>
      <c r="T4126" t="s">
        <v>579</v>
      </c>
      <c r="U4126" t="s">
        <v>10086</v>
      </c>
      <c r="V4126" t="s">
        <v>10087</v>
      </c>
      <c r="W4126">
        <v>11</v>
      </c>
      <c r="X4126">
        <v>300000000</v>
      </c>
      <c r="Y4126" t="s">
        <v>122</v>
      </c>
      <c r="Z4126" t="s">
        <v>123</v>
      </c>
      <c r="AA4126">
        <v>0</v>
      </c>
      <c r="AB4126" t="s">
        <v>76</v>
      </c>
      <c r="AC4126">
        <v>0</v>
      </c>
      <c r="AD4126" t="s">
        <v>76</v>
      </c>
      <c r="AE4126">
        <v>571922</v>
      </c>
      <c r="AF4126" t="s">
        <v>40104</v>
      </c>
      <c r="AG4126" t="s">
        <v>10088</v>
      </c>
      <c r="AH4126" t="s">
        <v>10089</v>
      </c>
      <c r="AI4126" t="s">
        <v>39286</v>
      </c>
      <c r="AJ4126" t="s">
        <v>41304</v>
      </c>
      <c r="AK4126" t="s">
        <v>10090</v>
      </c>
      <c r="AL4126" t="s">
        <v>10091</v>
      </c>
      <c r="AM4126">
        <v>2011</v>
      </c>
      <c r="AN4126" s="1">
        <v>40740</v>
      </c>
      <c r="AO4126" s="1">
        <v>40775</v>
      </c>
      <c r="AP4126">
        <v>4</v>
      </c>
      <c r="AQ4126" t="s">
        <v>81</v>
      </c>
      <c r="AR4126" s="4">
        <f>IF(AQ4126="M",AP4126*30.42,AP4126)</f>
        <v>121.68</v>
      </c>
      <c r="AS4126">
        <v>0</v>
      </c>
      <c r="AT4126" s="4">
        <f>AR4126+AS4126</f>
        <v>121.68</v>
      </c>
      <c r="AU4126">
        <v>1</v>
      </c>
      <c r="AV4126" s="1">
        <f>AO4126+AT4126</f>
        <v>40896.68</v>
      </c>
      <c r="AW4126" s="1">
        <v>40928</v>
      </c>
      <c r="AX4126" s="2">
        <f>IF(AV4126&gt;=AW4126,1,2)</f>
        <v>2</v>
      </c>
      <c r="AY4126" s="2" t="str">
        <f>IF((AV4126+10)&gt;=AW4126,"SAVE","LATE")</f>
        <v>LATE</v>
      </c>
      <c r="AZ4126" t="s">
        <v>82</v>
      </c>
      <c r="BA4126" t="s">
        <v>1011</v>
      </c>
      <c r="BB4126" s="6">
        <v>299998672</v>
      </c>
      <c r="BC4126">
        <v>149998336</v>
      </c>
      <c r="BD4126" s="10">
        <v>449997008</v>
      </c>
      <c r="BE4126" t="s">
        <v>44859</v>
      </c>
      <c r="BF4126">
        <v>0</v>
      </c>
      <c r="BG4126" t="s">
        <v>70</v>
      </c>
      <c r="BH4126">
        <v>-1</v>
      </c>
      <c r="BI4126" t="s">
        <v>10089</v>
      </c>
      <c r="BJ4126" t="s">
        <v>10092</v>
      </c>
      <c r="BK4126">
        <v>0</v>
      </c>
      <c r="BL4126" t="s">
        <v>85</v>
      </c>
      <c r="BM4126" t="s">
        <v>10093</v>
      </c>
    </row>
    <row r="4127" spans="1:65" x14ac:dyDescent="0.25">
      <c r="A4127">
        <v>2011</v>
      </c>
      <c r="B4127" t="s">
        <v>116</v>
      </c>
      <c r="C4127" t="s">
        <v>130</v>
      </c>
      <c r="D4127" t="s">
        <v>40821</v>
      </c>
      <c r="E4127" t="s">
        <v>4573</v>
      </c>
      <c r="F4127" t="s">
        <v>4574</v>
      </c>
      <c r="G4127">
        <v>1</v>
      </c>
      <c r="H4127" t="s">
        <v>46842</v>
      </c>
      <c r="I4127" t="s">
        <v>67</v>
      </c>
      <c r="J4127" t="s">
        <v>88</v>
      </c>
      <c r="K4127">
        <v>3</v>
      </c>
      <c r="L4127" t="s">
        <v>41838</v>
      </c>
      <c r="M4127">
        <v>72000000</v>
      </c>
      <c r="N4127" t="s">
        <v>41840</v>
      </c>
      <c r="O4127" t="s">
        <v>44860</v>
      </c>
      <c r="P4127" t="s">
        <v>90</v>
      </c>
      <c r="Q4127" t="s">
        <v>4575</v>
      </c>
      <c r="R4127" t="s">
        <v>4575</v>
      </c>
      <c r="S4127" t="s">
        <v>3895</v>
      </c>
      <c r="T4127" s="3">
        <v>40731</v>
      </c>
      <c r="U4127" t="s">
        <v>10344</v>
      </c>
      <c r="V4127" t="s">
        <v>10345</v>
      </c>
      <c r="W4127">
        <v>23</v>
      </c>
      <c r="X4127">
        <v>265000000</v>
      </c>
      <c r="Y4127" t="s">
        <v>122</v>
      </c>
      <c r="Z4127" t="s">
        <v>123</v>
      </c>
      <c r="AA4127">
        <v>0</v>
      </c>
      <c r="AB4127" t="s">
        <v>76</v>
      </c>
      <c r="AC4127">
        <v>0</v>
      </c>
      <c r="AD4127" t="s">
        <v>76</v>
      </c>
      <c r="AE4127">
        <v>616331</v>
      </c>
      <c r="AF4127" t="s">
        <v>40104</v>
      </c>
      <c r="AG4127" t="s">
        <v>10346</v>
      </c>
      <c r="AH4127" t="s">
        <v>10347</v>
      </c>
      <c r="AI4127" t="s">
        <v>99</v>
      </c>
      <c r="AJ4127" t="s">
        <v>41304</v>
      </c>
      <c r="AK4127" t="s">
        <v>10348</v>
      </c>
      <c r="AL4127" t="s">
        <v>10349</v>
      </c>
      <c r="AM4127">
        <v>2011</v>
      </c>
      <c r="AN4127" s="1">
        <v>40793</v>
      </c>
      <c r="AO4127" s="1">
        <v>40848</v>
      </c>
      <c r="AP4127">
        <v>3</v>
      </c>
      <c r="AQ4127" t="s">
        <v>81</v>
      </c>
      <c r="AR4127" s="4">
        <f>IF(AQ4127="M",AP4127*30.42,AP4127)</f>
        <v>91.26</v>
      </c>
      <c r="AS4127">
        <v>45</v>
      </c>
      <c r="AT4127" s="4">
        <f>AR4127+AS4127</f>
        <v>136.26</v>
      </c>
      <c r="AU4127">
        <v>4</v>
      </c>
      <c r="AV4127" s="1">
        <f>AO4127+AT4127</f>
        <v>40984.26</v>
      </c>
      <c r="AW4127" s="1">
        <v>41105</v>
      </c>
      <c r="AX4127" s="2">
        <f>IF(AV4127&gt;=AW4127,1,2)</f>
        <v>2</v>
      </c>
      <c r="AY4127" s="2" t="str">
        <f>IF((AV4127+10)&gt;=AW4127,"SAVE","LATE")</f>
        <v>LATE</v>
      </c>
      <c r="AZ4127" t="s">
        <v>82</v>
      </c>
      <c r="BA4127" t="s">
        <v>1011</v>
      </c>
      <c r="BB4127" s="6">
        <v>260815008</v>
      </c>
      <c r="BC4127">
        <v>130406601</v>
      </c>
      <c r="BD4127" s="10">
        <v>391221609</v>
      </c>
      <c r="BE4127" t="s">
        <v>44861</v>
      </c>
      <c r="BF4127">
        <v>0</v>
      </c>
      <c r="BG4127" t="s">
        <v>70</v>
      </c>
      <c r="BH4127">
        <v>-1</v>
      </c>
      <c r="BI4127" t="s">
        <v>10347</v>
      </c>
      <c r="BJ4127" t="s">
        <v>10350</v>
      </c>
      <c r="BK4127">
        <v>0</v>
      </c>
      <c r="BL4127" t="s">
        <v>85</v>
      </c>
      <c r="BM4127" t="s">
        <v>10351</v>
      </c>
    </row>
    <row r="4128" spans="1:65" x14ac:dyDescent="0.25">
      <c r="A4128">
        <v>2011</v>
      </c>
      <c r="B4128" t="s">
        <v>116</v>
      </c>
      <c r="C4128" t="s">
        <v>130</v>
      </c>
      <c r="D4128" t="s">
        <v>40821</v>
      </c>
      <c r="E4128" t="s">
        <v>4573</v>
      </c>
      <c r="F4128" t="s">
        <v>4574</v>
      </c>
      <c r="G4128">
        <v>1</v>
      </c>
      <c r="H4128" t="s">
        <v>46842</v>
      </c>
      <c r="I4128" t="s">
        <v>67</v>
      </c>
      <c r="J4128" t="s">
        <v>88</v>
      </c>
      <c r="K4128">
        <v>3</v>
      </c>
      <c r="L4128" t="s">
        <v>41838</v>
      </c>
      <c r="M4128">
        <v>72000000</v>
      </c>
      <c r="N4128" t="s">
        <v>41840</v>
      </c>
      <c r="O4128" t="s">
        <v>44862</v>
      </c>
      <c r="P4128" t="s">
        <v>90</v>
      </c>
      <c r="Q4128" t="s">
        <v>4575</v>
      </c>
      <c r="R4128" t="s">
        <v>4575</v>
      </c>
      <c r="S4128" t="s">
        <v>3895</v>
      </c>
      <c r="T4128" s="3">
        <v>40552</v>
      </c>
      <c r="U4128" t="s">
        <v>10892</v>
      </c>
      <c r="V4128" t="s">
        <v>10893</v>
      </c>
      <c r="W4128">
        <v>33</v>
      </c>
      <c r="X4128">
        <v>200000000</v>
      </c>
      <c r="Y4128" t="s">
        <v>122</v>
      </c>
      <c r="Z4128" t="s">
        <v>123</v>
      </c>
      <c r="AA4128">
        <v>0</v>
      </c>
      <c r="AB4128" t="s">
        <v>76</v>
      </c>
      <c r="AC4128">
        <v>0</v>
      </c>
      <c r="AD4128" t="s">
        <v>76</v>
      </c>
      <c r="AE4128">
        <v>654838</v>
      </c>
      <c r="AF4128" t="s">
        <v>40104</v>
      </c>
      <c r="AG4128" t="s">
        <v>10088</v>
      </c>
      <c r="AH4128" t="s">
        <v>10089</v>
      </c>
      <c r="AI4128" t="s">
        <v>39286</v>
      </c>
      <c r="AJ4128" t="s">
        <v>41304</v>
      </c>
      <c r="AK4128" t="s">
        <v>10090</v>
      </c>
      <c r="AL4128" t="s">
        <v>10091</v>
      </c>
      <c r="AM4128">
        <v>2011</v>
      </c>
      <c r="AN4128" s="1">
        <v>40831</v>
      </c>
      <c r="AO4128" s="1">
        <v>40890</v>
      </c>
      <c r="AP4128">
        <v>2</v>
      </c>
      <c r="AQ4128" t="s">
        <v>81</v>
      </c>
      <c r="AR4128" s="4">
        <f>IF(AQ4128="M",AP4128*30.42,AP4128)</f>
        <v>60.84</v>
      </c>
      <c r="AS4128">
        <v>0</v>
      </c>
      <c r="AT4128" s="4">
        <f>AR4128+AS4128</f>
        <v>60.84</v>
      </c>
      <c r="AU4128">
        <v>4</v>
      </c>
      <c r="AV4128" s="1">
        <f>AO4128+AT4128</f>
        <v>40950.839999999997</v>
      </c>
      <c r="AW4128" s="1">
        <v>41073</v>
      </c>
      <c r="AX4128" s="2">
        <f>IF(AV4128&gt;=AW4128,1,2)</f>
        <v>2</v>
      </c>
      <c r="AY4128" s="2" t="str">
        <f>IF((AV4128+10)&gt;=AW4128,"SAVE","LATE")</f>
        <v>LATE</v>
      </c>
      <c r="AZ4128" t="s">
        <v>82</v>
      </c>
      <c r="BA4128" t="s">
        <v>1011</v>
      </c>
      <c r="BB4128" s="6">
        <v>200000000</v>
      </c>
      <c r="BC4128">
        <v>49999456</v>
      </c>
      <c r="BD4128" s="10">
        <v>249999456</v>
      </c>
      <c r="BE4128" t="s">
        <v>44863</v>
      </c>
      <c r="BF4128">
        <v>0</v>
      </c>
      <c r="BG4128" t="s">
        <v>70</v>
      </c>
      <c r="BH4128">
        <v>-1</v>
      </c>
      <c r="BI4128" t="s">
        <v>10089</v>
      </c>
      <c r="BJ4128" t="s">
        <v>10894</v>
      </c>
      <c r="BK4128">
        <v>0</v>
      </c>
      <c r="BL4128" t="s">
        <v>85</v>
      </c>
      <c r="BM4128" t="s">
        <v>10895</v>
      </c>
    </row>
    <row r="4129" spans="1:65" x14ac:dyDescent="0.25">
      <c r="A4129">
        <v>2011</v>
      </c>
      <c r="B4129" t="s">
        <v>116</v>
      </c>
      <c r="C4129" t="s">
        <v>130</v>
      </c>
      <c r="D4129" t="s">
        <v>40821</v>
      </c>
      <c r="E4129" t="s">
        <v>4573</v>
      </c>
      <c r="F4129" t="s">
        <v>4574</v>
      </c>
      <c r="G4129">
        <v>11</v>
      </c>
      <c r="H4129" t="s">
        <v>41839</v>
      </c>
      <c r="I4129" t="s">
        <v>67</v>
      </c>
      <c r="J4129" t="s">
        <v>88</v>
      </c>
      <c r="K4129">
        <v>3</v>
      </c>
      <c r="L4129" t="s">
        <v>41838</v>
      </c>
      <c r="M4129">
        <v>72000000</v>
      </c>
      <c r="N4129" t="s">
        <v>41840</v>
      </c>
      <c r="O4129" t="s">
        <v>44864</v>
      </c>
      <c r="P4129" t="s">
        <v>90</v>
      </c>
      <c r="Q4129" t="s">
        <v>4575</v>
      </c>
      <c r="R4129" t="s">
        <v>4575</v>
      </c>
      <c r="S4129" t="s">
        <v>3895</v>
      </c>
      <c r="T4129" t="s">
        <v>8577</v>
      </c>
      <c r="U4129" t="s">
        <v>12540</v>
      </c>
      <c r="V4129" t="s">
        <v>12541</v>
      </c>
      <c r="W4129">
        <v>5</v>
      </c>
      <c r="X4129">
        <v>87000000</v>
      </c>
      <c r="Y4129" t="s">
        <v>122</v>
      </c>
      <c r="Z4129" t="s">
        <v>123</v>
      </c>
      <c r="AA4129">
        <v>0</v>
      </c>
      <c r="AB4129" t="s">
        <v>76</v>
      </c>
      <c r="AC4129">
        <v>0</v>
      </c>
      <c r="AD4129" t="s">
        <v>76</v>
      </c>
      <c r="AE4129">
        <v>531955</v>
      </c>
      <c r="AF4129" t="s">
        <v>41304</v>
      </c>
      <c r="AG4129" t="s">
        <v>39889</v>
      </c>
      <c r="AH4129" t="s">
        <v>3372</v>
      </c>
      <c r="AI4129" t="s">
        <v>39286</v>
      </c>
      <c r="AJ4129" t="s">
        <v>41304</v>
      </c>
      <c r="AK4129" t="s">
        <v>39889</v>
      </c>
      <c r="AL4129" t="s">
        <v>3372</v>
      </c>
      <c r="AM4129">
        <v>2011</v>
      </c>
      <c r="AN4129" s="1">
        <v>40663</v>
      </c>
      <c r="AO4129" s="1">
        <v>40813</v>
      </c>
      <c r="AP4129">
        <v>3</v>
      </c>
      <c r="AQ4129" t="s">
        <v>81</v>
      </c>
      <c r="AR4129" s="4">
        <f>IF(AQ4129="M",AP4129*30.42,AP4129)</f>
        <v>91.26</v>
      </c>
      <c r="AS4129">
        <v>0</v>
      </c>
      <c r="AT4129" s="4">
        <f>AR4129+AS4129</f>
        <v>91.26</v>
      </c>
      <c r="AU4129">
        <v>1</v>
      </c>
      <c r="AV4129" s="1">
        <f>AO4129+AT4129</f>
        <v>40904.26</v>
      </c>
      <c r="AW4129" s="1">
        <v>40935</v>
      </c>
      <c r="AX4129" s="2">
        <f>IF(AV4129&gt;=AW4129,1,2)</f>
        <v>2</v>
      </c>
      <c r="AY4129" s="2" t="str">
        <f>IF((AV4129+10)&gt;=AW4129,"SAVE","LATE")</f>
        <v>LATE</v>
      </c>
      <c r="AZ4129" t="s">
        <v>82</v>
      </c>
      <c r="BA4129" t="s">
        <v>1011</v>
      </c>
      <c r="BB4129" s="6">
        <v>86865704</v>
      </c>
      <c r="BC4129">
        <v>15000000</v>
      </c>
      <c r="BD4129" s="10">
        <v>101865704</v>
      </c>
      <c r="BE4129" t="s">
        <v>44865</v>
      </c>
      <c r="BF4129">
        <v>0</v>
      </c>
      <c r="BG4129" t="s">
        <v>70</v>
      </c>
      <c r="BH4129">
        <v>-1</v>
      </c>
      <c r="BI4129" t="s">
        <v>3372</v>
      </c>
      <c r="BJ4129" t="s">
        <v>12542</v>
      </c>
      <c r="BK4129">
        <v>0</v>
      </c>
      <c r="BL4129" t="s">
        <v>85</v>
      </c>
      <c r="BM4129" t="s">
        <v>12543</v>
      </c>
    </row>
    <row r="4130" spans="1:65" x14ac:dyDescent="0.25">
      <c r="A4130">
        <v>2011</v>
      </c>
      <c r="B4130" t="s">
        <v>116</v>
      </c>
      <c r="C4130" t="s">
        <v>130</v>
      </c>
      <c r="D4130" t="s">
        <v>40821</v>
      </c>
      <c r="E4130" t="s">
        <v>4573</v>
      </c>
      <c r="F4130" t="s">
        <v>4574</v>
      </c>
      <c r="G4130">
        <v>11</v>
      </c>
      <c r="H4130" t="s">
        <v>41839</v>
      </c>
      <c r="I4130" t="s">
        <v>67</v>
      </c>
      <c r="J4130" t="s">
        <v>88</v>
      </c>
      <c r="K4130">
        <v>3</v>
      </c>
      <c r="L4130" t="s">
        <v>41838</v>
      </c>
      <c r="M4130">
        <v>72000000</v>
      </c>
      <c r="N4130" t="s">
        <v>41840</v>
      </c>
      <c r="O4130" t="s">
        <v>44866</v>
      </c>
      <c r="P4130" t="s">
        <v>90</v>
      </c>
      <c r="Q4130" t="s">
        <v>4575</v>
      </c>
      <c r="R4130" t="s">
        <v>4575</v>
      </c>
      <c r="S4130" t="s">
        <v>3895</v>
      </c>
      <c r="T4130" t="s">
        <v>8577</v>
      </c>
      <c r="U4130" t="s">
        <v>12589</v>
      </c>
      <c r="V4130" t="s">
        <v>12590</v>
      </c>
      <c r="W4130">
        <v>4</v>
      </c>
      <c r="X4130">
        <v>80000000</v>
      </c>
      <c r="Y4130" t="s">
        <v>122</v>
      </c>
      <c r="Z4130" t="s">
        <v>123</v>
      </c>
      <c r="AA4130">
        <v>0</v>
      </c>
      <c r="AB4130" t="s">
        <v>76</v>
      </c>
      <c r="AC4130">
        <v>0</v>
      </c>
      <c r="AD4130" t="s">
        <v>76</v>
      </c>
      <c r="AE4130">
        <v>531952</v>
      </c>
      <c r="AF4130" t="s">
        <v>41304</v>
      </c>
      <c r="AG4130" t="s">
        <v>39889</v>
      </c>
      <c r="AH4130" t="s">
        <v>3372</v>
      </c>
      <c r="AI4130" t="s">
        <v>39286</v>
      </c>
      <c r="AJ4130" t="s">
        <v>41304</v>
      </c>
      <c r="AK4130" t="s">
        <v>39889</v>
      </c>
      <c r="AL4130" t="s">
        <v>3372</v>
      </c>
      <c r="AM4130">
        <v>2011</v>
      </c>
      <c r="AN4130" s="1">
        <v>40663</v>
      </c>
      <c r="AO4130" s="1">
        <v>40813</v>
      </c>
      <c r="AP4130">
        <v>3</v>
      </c>
      <c r="AQ4130" t="s">
        <v>81</v>
      </c>
      <c r="AR4130" s="4">
        <f>IF(AQ4130="M",AP4130*30.42,AP4130)</f>
        <v>91.26</v>
      </c>
      <c r="AS4130">
        <v>0</v>
      </c>
      <c r="AT4130" s="4">
        <f>AR4130+AS4130</f>
        <v>91.26</v>
      </c>
      <c r="AU4130">
        <v>2</v>
      </c>
      <c r="AV4130" s="1">
        <f>AO4130+AT4130</f>
        <v>40904.26</v>
      </c>
      <c r="AW4130" s="1">
        <v>40966</v>
      </c>
      <c r="AX4130" s="2">
        <f>IF(AV4130&gt;=AW4130,1,2)</f>
        <v>2</v>
      </c>
      <c r="AY4130" s="2" t="str">
        <f>IF((AV4130+10)&gt;=AW4130,"SAVE","LATE")</f>
        <v>LATE</v>
      </c>
      <c r="AZ4130" t="s">
        <v>82</v>
      </c>
      <c r="BA4130" t="s">
        <v>1011</v>
      </c>
      <c r="BB4130" s="6">
        <v>79898088</v>
      </c>
      <c r="BC4130">
        <v>0</v>
      </c>
      <c r="BD4130" s="10">
        <v>79898088</v>
      </c>
      <c r="BE4130" t="s">
        <v>44867</v>
      </c>
      <c r="BF4130">
        <v>0</v>
      </c>
      <c r="BG4130" t="s">
        <v>70</v>
      </c>
      <c r="BH4130">
        <v>-1</v>
      </c>
      <c r="BI4130" t="s">
        <v>3372</v>
      </c>
      <c r="BJ4130" t="s">
        <v>12591</v>
      </c>
      <c r="BK4130">
        <v>0</v>
      </c>
      <c r="BL4130" t="s">
        <v>85</v>
      </c>
      <c r="BM4130" t="s">
        <v>12592</v>
      </c>
    </row>
    <row r="4131" spans="1:65" x14ac:dyDescent="0.25">
      <c r="A4131">
        <v>2011</v>
      </c>
      <c r="B4131" t="s">
        <v>116</v>
      </c>
      <c r="C4131" t="s">
        <v>130</v>
      </c>
      <c r="D4131" t="s">
        <v>40821</v>
      </c>
      <c r="E4131" t="s">
        <v>4573</v>
      </c>
      <c r="F4131" t="s">
        <v>4574</v>
      </c>
      <c r="G4131">
        <v>11</v>
      </c>
      <c r="H4131" t="s">
        <v>41839</v>
      </c>
      <c r="I4131" t="s">
        <v>67</v>
      </c>
      <c r="J4131" t="s">
        <v>88</v>
      </c>
      <c r="K4131">
        <v>3</v>
      </c>
      <c r="L4131" t="s">
        <v>41838</v>
      </c>
      <c r="M4131">
        <v>72000000</v>
      </c>
      <c r="N4131" t="s">
        <v>41840</v>
      </c>
      <c r="O4131" t="s">
        <v>44868</v>
      </c>
      <c r="P4131" t="s">
        <v>90</v>
      </c>
      <c r="Q4131" t="s">
        <v>4575</v>
      </c>
      <c r="R4131" t="s">
        <v>4575</v>
      </c>
      <c r="S4131" t="s">
        <v>3895</v>
      </c>
      <c r="T4131" s="3">
        <v>40792</v>
      </c>
      <c r="U4131" t="s">
        <v>12755</v>
      </c>
      <c r="V4131" t="s">
        <v>12756</v>
      </c>
      <c r="W4131">
        <v>10</v>
      </c>
      <c r="X4131">
        <v>60000000</v>
      </c>
      <c r="Y4131" t="s">
        <v>122</v>
      </c>
      <c r="Z4131" t="s">
        <v>123</v>
      </c>
      <c r="AA4131">
        <v>0</v>
      </c>
      <c r="AB4131" t="s">
        <v>76</v>
      </c>
      <c r="AC4131">
        <v>0</v>
      </c>
      <c r="AD4131" t="s">
        <v>76</v>
      </c>
      <c r="AE4131">
        <v>567206</v>
      </c>
      <c r="AF4131" t="s">
        <v>40104</v>
      </c>
      <c r="AG4131" t="s">
        <v>10088</v>
      </c>
      <c r="AH4131" t="s">
        <v>10089</v>
      </c>
      <c r="AI4131" t="s">
        <v>99</v>
      </c>
      <c r="AJ4131" t="s">
        <v>41304</v>
      </c>
      <c r="AK4131" t="s">
        <v>10090</v>
      </c>
      <c r="AL4131" t="s">
        <v>10091</v>
      </c>
      <c r="AM4131">
        <v>2011</v>
      </c>
      <c r="AN4131" s="1">
        <v>40732</v>
      </c>
      <c r="AO4131" s="1">
        <v>40757</v>
      </c>
      <c r="AP4131">
        <v>2</v>
      </c>
      <c r="AQ4131" t="s">
        <v>81</v>
      </c>
      <c r="AR4131" s="4">
        <f>IF(AQ4131="M",AP4131*30.42,AP4131)</f>
        <v>60.84</v>
      </c>
      <c r="AS4131">
        <v>0</v>
      </c>
      <c r="AT4131" s="4">
        <f>AR4131+AS4131</f>
        <v>60.84</v>
      </c>
      <c r="AU4131">
        <v>2</v>
      </c>
      <c r="AV4131" s="1">
        <f>AO4131+AT4131</f>
        <v>40817.839999999997</v>
      </c>
      <c r="AW4131" s="1">
        <v>40879</v>
      </c>
      <c r="AX4131" s="2">
        <f>IF(AV4131&gt;=AW4131,1,2)</f>
        <v>2</v>
      </c>
      <c r="AY4131" s="2" t="str">
        <f>IF((AV4131+10)&gt;=AW4131,"SAVE","LATE")</f>
        <v>LATE</v>
      </c>
      <c r="AZ4131" t="s">
        <v>82</v>
      </c>
      <c r="BA4131" t="s">
        <v>1011</v>
      </c>
      <c r="BB4131" s="6">
        <v>60000000</v>
      </c>
      <c r="BC4131">
        <v>0</v>
      </c>
      <c r="BD4131" s="10">
        <v>60000000</v>
      </c>
      <c r="BE4131" t="s">
        <v>44868</v>
      </c>
      <c r="BF4131">
        <v>0</v>
      </c>
      <c r="BG4131" t="s">
        <v>70</v>
      </c>
      <c r="BH4131">
        <v>-1</v>
      </c>
      <c r="BI4131" t="s">
        <v>10089</v>
      </c>
      <c r="BJ4131" t="s">
        <v>12757</v>
      </c>
      <c r="BK4131">
        <v>0</v>
      </c>
      <c r="BL4131" t="s">
        <v>85</v>
      </c>
      <c r="BM4131" t="s">
        <v>12758</v>
      </c>
    </row>
    <row r="4132" spans="1:65" x14ac:dyDescent="0.25">
      <c r="A4132">
        <v>2011</v>
      </c>
      <c r="B4132" t="s">
        <v>116</v>
      </c>
      <c r="C4132" t="s">
        <v>130</v>
      </c>
      <c r="D4132" t="s">
        <v>40821</v>
      </c>
      <c r="E4132" t="s">
        <v>4573</v>
      </c>
      <c r="F4132" t="s">
        <v>4574</v>
      </c>
      <c r="G4132">
        <v>13</v>
      </c>
      <c r="H4132" t="s">
        <v>41891</v>
      </c>
      <c r="I4132" t="s">
        <v>67</v>
      </c>
      <c r="J4132" t="s">
        <v>88</v>
      </c>
      <c r="K4132">
        <v>3</v>
      </c>
      <c r="L4132" t="s">
        <v>41838</v>
      </c>
      <c r="M4132">
        <v>80000000</v>
      </c>
      <c r="N4132" t="s">
        <v>348</v>
      </c>
      <c r="O4132" t="s">
        <v>44869</v>
      </c>
      <c r="P4132" t="s">
        <v>90</v>
      </c>
      <c r="Q4132" t="s">
        <v>4575</v>
      </c>
      <c r="R4132" t="s">
        <v>4575</v>
      </c>
      <c r="S4132" t="s">
        <v>3895</v>
      </c>
      <c r="T4132" t="s">
        <v>7083</v>
      </c>
      <c r="U4132" t="s">
        <v>13062</v>
      </c>
      <c r="V4132" t="s">
        <v>13063</v>
      </c>
      <c r="W4132">
        <v>10</v>
      </c>
      <c r="X4132">
        <v>13000000</v>
      </c>
      <c r="Y4132" t="s">
        <v>122</v>
      </c>
      <c r="Z4132" t="s">
        <v>123</v>
      </c>
      <c r="AA4132">
        <v>0</v>
      </c>
      <c r="AB4132" t="s">
        <v>76</v>
      </c>
      <c r="AC4132">
        <v>0</v>
      </c>
      <c r="AD4132" t="s">
        <v>76</v>
      </c>
      <c r="AE4132">
        <v>640547</v>
      </c>
      <c r="AF4132" t="s">
        <v>41304</v>
      </c>
      <c r="AG4132" t="s">
        <v>13064</v>
      </c>
      <c r="AH4132" t="s">
        <v>13065</v>
      </c>
      <c r="AI4132" t="s">
        <v>525</v>
      </c>
      <c r="AJ4132" t="s">
        <v>41304</v>
      </c>
      <c r="AK4132" t="s">
        <v>13064</v>
      </c>
      <c r="AL4132" t="s">
        <v>13065</v>
      </c>
      <c r="AM4132">
        <v>2011</v>
      </c>
      <c r="AN4132" s="1">
        <v>40816</v>
      </c>
      <c r="AO4132" s="1">
        <v>40822</v>
      </c>
      <c r="AP4132">
        <v>4</v>
      </c>
      <c r="AQ4132" t="s">
        <v>81</v>
      </c>
      <c r="AR4132" s="4">
        <f>IF(AQ4132="M",AP4132*30.42,AP4132)</f>
        <v>121.68</v>
      </c>
      <c r="AS4132">
        <v>0</v>
      </c>
      <c r="AT4132" s="4">
        <f>AR4132+AS4132</f>
        <v>121.68</v>
      </c>
      <c r="AU4132">
        <v>3</v>
      </c>
      <c r="AV4132" s="1">
        <f>AO4132+AT4132</f>
        <v>40943.68</v>
      </c>
      <c r="AW4132" s="1">
        <v>41035</v>
      </c>
      <c r="AX4132" s="2">
        <f>IF(AV4132&gt;=AW4132,1,2)</f>
        <v>2</v>
      </c>
      <c r="AY4132" s="2" t="str">
        <f>IF((AV4132+10)&gt;=AW4132,"SAVE","LATE")</f>
        <v>LATE</v>
      </c>
      <c r="AZ4132" t="s">
        <v>82</v>
      </c>
      <c r="BA4132" t="s">
        <v>1011</v>
      </c>
      <c r="BB4132" s="6">
        <v>13000000</v>
      </c>
      <c r="BC4132">
        <v>0</v>
      </c>
      <c r="BD4132" s="10">
        <v>13000000</v>
      </c>
      <c r="BE4132" t="s">
        <v>44869</v>
      </c>
      <c r="BF4132">
        <v>0</v>
      </c>
      <c r="BG4132" t="s">
        <v>70</v>
      </c>
      <c r="BH4132">
        <v>-1</v>
      </c>
      <c r="BI4132" t="s">
        <v>70</v>
      </c>
      <c r="BJ4132" t="s">
        <v>70</v>
      </c>
      <c r="BK4132">
        <v>0</v>
      </c>
      <c r="BL4132" t="s">
        <v>85</v>
      </c>
      <c r="BM4132" t="s">
        <v>13066</v>
      </c>
    </row>
    <row r="4133" spans="1:65" x14ac:dyDescent="0.25">
      <c r="A4133">
        <v>2012</v>
      </c>
      <c r="B4133" t="s">
        <v>64</v>
      </c>
      <c r="C4133" t="s">
        <v>65</v>
      </c>
      <c r="D4133" t="s">
        <v>40101</v>
      </c>
      <c r="E4133">
        <v>800215807</v>
      </c>
      <c r="F4133" t="s">
        <v>280</v>
      </c>
      <c r="G4133">
        <v>12</v>
      </c>
      <c r="H4133" t="s">
        <v>41881</v>
      </c>
      <c r="I4133" t="s">
        <v>67</v>
      </c>
      <c r="J4133" t="s">
        <v>68</v>
      </c>
      <c r="K4133">
        <v>3</v>
      </c>
      <c r="L4133" t="s">
        <v>41838</v>
      </c>
      <c r="M4133">
        <v>72000000</v>
      </c>
      <c r="N4133" t="s">
        <v>41840</v>
      </c>
      <c r="O4133" t="s">
        <v>11795</v>
      </c>
      <c r="P4133" t="s">
        <v>90</v>
      </c>
      <c r="Q4133" t="s">
        <v>70</v>
      </c>
      <c r="R4133" t="s">
        <v>70</v>
      </c>
      <c r="S4133" t="s">
        <v>11796</v>
      </c>
      <c r="T4133" t="s">
        <v>7622</v>
      </c>
      <c r="U4133" t="s">
        <v>11797</v>
      </c>
      <c r="V4133" t="s">
        <v>11798</v>
      </c>
      <c r="W4133" t="s">
        <v>11798</v>
      </c>
      <c r="X4133">
        <v>140000000</v>
      </c>
      <c r="Y4133" t="s">
        <v>122</v>
      </c>
      <c r="Z4133" t="s">
        <v>123</v>
      </c>
      <c r="AA4133">
        <v>0</v>
      </c>
      <c r="AB4133" t="s">
        <v>76</v>
      </c>
      <c r="AC4133">
        <v>0</v>
      </c>
      <c r="AD4133" t="s">
        <v>76</v>
      </c>
      <c r="AE4133">
        <v>847420</v>
      </c>
      <c r="AF4133" t="s">
        <v>40104</v>
      </c>
      <c r="AG4133" t="s">
        <v>621</v>
      </c>
      <c r="AH4133" t="s">
        <v>11799</v>
      </c>
      <c r="AI4133" t="s">
        <v>99</v>
      </c>
      <c r="AJ4133" t="s">
        <v>41304</v>
      </c>
      <c r="AK4133">
        <v>79683628</v>
      </c>
      <c r="AL4133" t="s">
        <v>11800</v>
      </c>
      <c r="AM4133">
        <v>2011</v>
      </c>
      <c r="AN4133" s="1">
        <v>40723</v>
      </c>
      <c r="AO4133" s="1">
        <v>40723</v>
      </c>
      <c r="AP4133">
        <v>6</v>
      </c>
      <c r="AQ4133" t="s">
        <v>81</v>
      </c>
      <c r="AR4133" s="4">
        <f>IF(AQ4133="M",AP4133*30.42,AP4133)</f>
        <v>182.52</v>
      </c>
      <c r="AS4133">
        <v>0</v>
      </c>
      <c r="AT4133" s="4">
        <f>AR4133+AS4133</f>
        <v>182.52</v>
      </c>
      <c r="AU4133">
        <v>10</v>
      </c>
      <c r="AV4133" s="1">
        <f>AO4133+AT4133</f>
        <v>40905.519999999997</v>
      </c>
      <c r="AW4133" s="1">
        <v>41211</v>
      </c>
      <c r="AX4133" s="2">
        <f>IF(AV4133&gt;=AW4133,1,2)</f>
        <v>2</v>
      </c>
      <c r="AY4133" s="2" t="str">
        <f>IF((AV4133+10)&gt;=AW4133,"SAVE","LATE")</f>
        <v>LATE</v>
      </c>
      <c r="AZ4133" t="s">
        <v>82</v>
      </c>
      <c r="BA4133" t="s">
        <v>1011</v>
      </c>
      <c r="BB4133" s="6">
        <v>140000000</v>
      </c>
      <c r="BC4133">
        <v>0</v>
      </c>
      <c r="BD4133" s="10">
        <v>140000000</v>
      </c>
      <c r="BE4133" t="s">
        <v>11795</v>
      </c>
      <c r="BF4133">
        <v>0</v>
      </c>
      <c r="BG4133" t="s">
        <v>70</v>
      </c>
      <c r="BH4133">
        <v>-1</v>
      </c>
      <c r="BI4133" t="s">
        <v>70</v>
      </c>
      <c r="BJ4133" t="s">
        <v>70</v>
      </c>
      <c r="BK4133">
        <v>0</v>
      </c>
      <c r="BL4133" t="s">
        <v>85</v>
      </c>
      <c r="BM4133" t="s">
        <v>11801</v>
      </c>
    </row>
    <row r="4134" spans="1:65" x14ac:dyDescent="0.25">
      <c r="A4134">
        <v>2011</v>
      </c>
      <c r="B4134" t="s">
        <v>64</v>
      </c>
      <c r="C4134" t="s">
        <v>65</v>
      </c>
      <c r="D4134" t="s">
        <v>40101</v>
      </c>
      <c r="E4134">
        <v>800215807</v>
      </c>
      <c r="F4134" t="s">
        <v>181</v>
      </c>
      <c r="G4134">
        <v>12</v>
      </c>
      <c r="H4134" t="s">
        <v>41881</v>
      </c>
      <c r="I4134" t="s">
        <v>67</v>
      </c>
      <c r="J4134" t="s">
        <v>68</v>
      </c>
      <c r="K4134">
        <v>3</v>
      </c>
      <c r="L4134" t="s">
        <v>41838</v>
      </c>
      <c r="M4134">
        <v>72000000</v>
      </c>
      <c r="N4134" t="s">
        <v>41840</v>
      </c>
      <c r="O4134" t="s">
        <v>10021</v>
      </c>
      <c r="P4134" t="s">
        <v>90</v>
      </c>
      <c r="Q4134" t="s">
        <v>70</v>
      </c>
      <c r="R4134" t="s">
        <v>70</v>
      </c>
      <c r="S4134" t="s">
        <v>10022</v>
      </c>
      <c r="T4134" t="s">
        <v>9609</v>
      </c>
      <c r="U4134" t="s">
        <v>10023</v>
      </c>
      <c r="V4134" t="s">
        <v>10024</v>
      </c>
      <c r="W4134" t="s">
        <v>10024</v>
      </c>
      <c r="X4134">
        <v>308000000</v>
      </c>
      <c r="Y4134" t="s">
        <v>122</v>
      </c>
      <c r="Z4134" t="s">
        <v>123</v>
      </c>
      <c r="AA4134">
        <v>0</v>
      </c>
      <c r="AB4134" t="s">
        <v>76</v>
      </c>
      <c r="AC4134">
        <v>0</v>
      </c>
      <c r="AD4134" t="s">
        <v>76</v>
      </c>
      <c r="AE4134">
        <v>601695</v>
      </c>
      <c r="AF4134" t="s">
        <v>40104</v>
      </c>
      <c r="AG4134" t="s">
        <v>10025</v>
      </c>
      <c r="AH4134" t="s">
        <v>10026</v>
      </c>
      <c r="AI4134" t="s">
        <v>99</v>
      </c>
      <c r="AJ4134" t="s">
        <v>41304</v>
      </c>
      <c r="AK4134">
        <v>285810</v>
      </c>
      <c r="AL4134" t="s">
        <v>10027</v>
      </c>
      <c r="AM4134">
        <v>2011</v>
      </c>
      <c r="AN4134" s="1">
        <v>40708</v>
      </c>
      <c r="AO4134" s="1">
        <v>40771</v>
      </c>
      <c r="AP4134">
        <v>138</v>
      </c>
      <c r="AQ4134" t="s">
        <v>74</v>
      </c>
      <c r="AR4134" s="4">
        <f>IF(AQ4134="M",AP4134*30.42,AP4134)</f>
        <v>138</v>
      </c>
      <c r="AS4134">
        <v>0</v>
      </c>
      <c r="AT4134" s="4">
        <f>AR4134+AS4134</f>
        <v>138</v>
      </c>
      <c r="AU4134">
        <v>12</v>
      </c>
      <c r="AV4134" s="1">
        <f>AO4134+AT4134</f>
        <v>40909</v>
      </c>
      <c r="AW4134" s="1">
        <v>41137</v>
      </c>
      <c r="AX4134" s="2">
        <f>IF(AV4134&gt;=AW4134,1,2)</f>
        <v>2</v>
      </c>
      <c r="AY4134" s="2" t="str">
        <f>IF((AV4134+10)&gt;=AW4134,"SAVE","LATE")</f>
        <v>LATE</v>
      </c>
      <c r="AZ4134" t="s">
        <v>82</v>
      </c>
      <c r="BA4134" t="s">
        <v>1011</v>
      </c>
      <c r="BB4134" s="6">
        <v>308000000</v>
      </c>
      <c r="BC4134">
        <v>0</v>
      </c>
      <c r="BD4134" s="10">
        <v>308000000</v>
      </c>
      <c r="BE4134" t="s">
        <v>10021</v>
      </c>
      <c r="BF4134">
        <v>0</v>
      </c>
      <c r="BG4134" t="s">
        <v>70</v>
      </c>
      <c r="BH4134">
        <v>-1</v>
      </c>
      <c r="BI4134" t="s">
        <v>70</v>
      </c>
      <c r="BJ4134" t="s">
        <v>70</v>
      </c>
      <c r="BK4134">
        <v>0</v>
      </c>
      <c r="BL4134" t="s">
        <v>85</v>
      </c>
      <c r="BM4134" t="s">
        <v>10028</v>
      </c>
    </row>
    <row r="4135" spans="1:65" x14ac:dyDescent="0.25">
      <c r="A4135">
        <v>2011</v>
      </c>
      <c r="B4135" t="s">
        <v>116</v>
      </c>
      <c r="C4135" t="s">
        <v>130</v>
      </c>
      <c r="D4135" t="s">
        <v>40833</v>
      </c>
      <c r="E4135" t="s">
        <v>4402</v>
      </c>
      <c r="F4135" t="s">
        <v>4403</v>
      </c>
      <c r="G4135">
        <v>1</v>
      </c>
      <c r="H4135" t="s">
        <v>46842</v>
      </c>
      <c r="I4135" t="s">
        <v>105</v>
      </c>
      <c r="J4135" t="s">
        <v>88</v>
      </c>
      <c r="K4135">
        <v>3</v>
      </c>
      <c r="L4135" t="s">
        <v>41838</v>
      </c>
      <c r="M4135">
        <v>72000000</v>
      </c>
      <c r="N4135" t="s">
        <v>41840</v>
      </c>
      <c r="O4135" t="s">
        <v>47309</v>
      </c>
      <c r="P4135" t="s">
        <v>90</v>
      </c>
      <c r="Q4135" t="s">
        <v>4404</v>
      </c>
      <c r="R4135" t="s">
        <v>4404</v>
      </c>
      <c r="S4135" t="s">
        <v>4405</v>
      </c>
      <c r="T4135" s="3">
        <v>40797</v>
      </c>
      <c r="U4135" t="s">
        <v>7670</v>
      </c>
      <c r="V4135" t="s">
        <v>7671</v>
      </c>
      <c r="W4135" t="s">
        <v>7672</v>
      </c>
      <c r="X4135">
        <v>1495347926</v>
      </c>
      <c r="Y4135" t="s">
        <v>122</v>
      </c>
      <c r="Z4135" t="s">
        <v>123</v>
      </c>
      <c r="AA4135">
        <v>0</v>
      </c>
      <c r="AB4135" t="s">
        <v>76</v>
      </c>
      <c r="AC4135">
        <v>0</v>
      </c>
      <c r="AD4135" t="s">
        <v>76</v>
      </c>
      <c r="AE4135">
        <v>894067</v>
      </c>
      <c r="AF4135" t="s">
        <v>40104</v>
      </c>
      <c r="AG4135" t="s">
        <v>7673</v>
      </c>
      <c r="AH4135" t="s">
        <v>7674</v>
      </c>
      <c r="AI4135" t="s">
        <v>99</v>
      </c>
      <c r="AJ4135" t="s">
        <v>41304</v>
      </c>
      <c r="AK4135" t="s">
        <v>7675</v>
      </c>
      <c r="AL4135" t="s">
        <v>6020</v>
      </c>
      <c r="AM4135">
        <v>2011</v>
      </c>
      <c r="AN4135" s="1">
        <v>40903</v>
      </c>
      <c r="AO4135" s="1">
        <v>40906</v>
      </c>
      <c r="AP4135">
        <v>3</v>
      </c>
      <c r="AQ4135" t="s">
        <v>81</v>
      </c>
      <c r="AR4135" s="4">
        <f>IF(AQ4135="M",AP4135*30.42,AP4135)</f>
        <v>91.26</v>
      </c>
      <c r="AS4135">
        <v>90</v>
      </c>
      <c r="AT4135" s="4">
        <f>AR4135+AS4135</f>
        <v>181.26</v>
      </c>
      <c r="AU4135">
        <v>6</v>
      </c>
      <c r="AV4135" s="1">
        <f>AO4135+AT4135</f>
        <v>41087.26</v>
      </c>
      <c r="AW4135" s="1">
        <v>41270</v>
      </c>
      <c r="AX4135" s="2">
        <f>IF(AV4135&gt;=AW4135,1,2)</f>
        <v>2</v>
      </c>
      <c r="AY4135" s="2" t="str">
        <f>IF((AV4135+10)&gt;=AW4135,"SAVE","LATE")</f>
        <v>LATE</v>
      </c>
      <c r="AZ4135" t="s">
        <v>82</v>
      </c>
      <c r="BA4135" t="s">
        <v>1011</v>
      </c>
      <c r="BB4135" s="6">
        <v>1495318666</v>
      </c>
      <c r="BC4135">
        <v>512819166</v>
      </c>
      <c r="BD4135" s="10">
        <v>2008137832</v>
      </c>
      <c r="BE4135" t="s">
        <v>7676</v>
      </c>
      <c r="BF4135">
        <v>0</v>
      </c>
      <c r="BG4135" t="s">
        <v>70</v>
      </c>
      <c r="BH4135">
        <v>-1</v>
      </c>
      <c r="BI4135" t="s">
        <v>44904</v>
      </c>
      <c r="BJ4135" t="s">
        <v>44905</v>
      </c>
      <c r="BK4135">
        <v>0</v>
      </c>
      <c r="BL4135" t="s">
        <v>85</v>
      </c>
      <c r="BM4135" t="s">
        <v>7677</v>
      </c>
    </row>
    <row r="4136" spans="1:65" x14ac:dyDescent="0.25">
      <c r="A4136">
        <v>2013</v>
      </c>
      <c r="B4136" t="s">
        <v>116</v>
      </c>
      <c r="C4136" t="s">
        <v>357</v>
      </c>
      <c r="D4136" t="s">
        <v>47310</v>
      </c>
      <c r="E4136" t="s">
        <v>8324</v>
      </c>
      <c r="F4136" t="s">
        <v>8325</v>
      </c>
      <c r="G4136">
        <v>4</v>
      </c>
      <c r="H4136" t="s">
        <v>41311</v>
      </c>
      <c r="I4136" t="s">
        <v>105</v>
      </c>
      <c r="J4136" t="s">
        <v>88</v>
      </c>
      <c r="K4136">
        <v>2</v>
      </c>
      <c r="L4136" t="s">
        <v>41311</v>
      </c>
      <c r="M4136">
        <v>30000000</v>
      </c>
      <c r="N4136" t="s">
        <v>41897</v>
      </c>
      <c r="O4136" t="s">
        <v>8326</v>
      </c>
      <c r="P4136" t="s">
        <v>90</v>
      </c>
      <c r="Q4136" t="s">
        <v>70</v>
      </c>
      <c r="R4136" t="s">
        <v>70</v>
      </c>
      <c r="S4136" t="s">
        <v>4405</v>
      </c>
      <c r="T4136" t="s">
        <v>8327</v>
      </c>
      <c r="U4136" t="s">
        <v>8328</v>
      </c>
      <c r="V4136" t="s">
        <v>8329</v>
      </c>
      <c r="W4136">
        <v>32</v>
      </c>
      <c r="X4136">
        <v>939876505</v>
      </c>
      <c r="Y4136" t="s">
        <v>74</v>
      </c>
      <c r="Z4136" t="s">
        <v>75</v>
      </c>
      <c r="AA4136">
        <v>0</v>
      </c>
      <c r="AB4136" t="s">
        <v>76</v>
      </c>
      <c r="AC4136">
        <v>0</v>
      </c>
      <c r="AD4136" t="s">
        <v>76</v>
      </c>
      <c r="AE4136">
        <v>1587787</v>
      </c>
      <c r="AF4136" t="s">
        <v>40104</v>
      </c>
      <c r="AG4136" t="s">
        <v>8330</v>
      </c>
      <c r="AH4136" t="s">
        <v>8331</v>
      </c>
      <c r="AI4136" t="s">
        <v>99</v>
      </c>
      <c r="AJ4136" t="s">
        <v>41304</v>
      </c>
      <c r="AK4136" t="s">
        <v>8332</v>
      </c>
      <c r="AL4136" t="s">
        <v>8333</v>
      </c>
      <c r="AM4136">
        <v>2011</v>
      </c>
      <c r="AN4136" s="1">
        <v>40879</v>
      </c>
      <c r="AO4136" s="1">
        <v>40879</v>
      </c>
      <c r="AP4136">
        <v>7</v>
      </c>
      <c r="AQ4136" t="s">
        <v>81</v>
      </c>
      <c r="AR4136" s="4">
        <f>IF(AQ4136="M",AP4136*30.42,AP4136)</f>
        <v>212.94</v>
      </c>
      <c r="AS4136">
        <v>50</v>
      </c>
      <c r="AT4136" s="4">
        <f>AR4136+AS4136</f>
        <v>262.94</v>
      </c>
      <c r="AU4136">
        <v>2</v>
      </c>
      <c r="AV4136" s="1">
        <f>AO4136+AT4136</f>
        <v>41141.94</v>
      </c>
      <c r="AW4136" s="1">
        <v>41205</v>
      </c>
      <c r="AX4136" s="2">
        <f>IF(AV4136&gt;=AW4136,1,2)</f>
        <v>2</v>
      </c>
      <c r="AY4136" s="2" t="str">
        <f>IF((AV4136+10)&gt;=AW4136,"SAVE","LATE")</f>
        <v>LATE</v>
      </c>
      <c r="AZ4136" t="s">
        <v>82</v>
      </c>
      <c r="BA4136" t="s">
        <v>1011</v>
      </c>
      <c r="BB4136" s="6">
        <v>939876505</v>
      </c>
      <c r="BC4136">
        <v>364590175</v>
      </c>
      <c r="BD4136" s="10">
        <v>1304466680</v>
      </c>
      <c r="BE4136" t="s">
        <v>8326</v>
      </c>
      <c r="BF4136">
        <v>0</v>
      </c>
      <c r="BG4136" t="s">
        <v>70</v>
      </c>
      <c r="BH4136">
        <v>-1</v>
      </c>
      <c r="BI4136" t="s">
        <v>70</v>
      </c>
      <c r="BJ4136" t="s">
        <v>70</v>
      </c>
      <c r="BK4136">
        <v>0</v>
      </c>
      <c r="BL4136" t="s">
        <v>85</v>
      </c>
      <c r="BM4136" t="s">
        <v>8334</v>
      </c>
    </row>
    <row r="4137" spans="1:65" x14ac:dyDescent="0.25">
      <c r="A4137">
        <v>2011</v>
      </c>
      <c r="B4137" t="s">
        <v>116</v>
      </c>
      <c r="C4137" t="s">
        <v>130</v>
      </c>
      <c r="D4137" t="s">
        <v>40833</v>
      </c>
      <c r="E4137" t="s">
        <v>4402</v>
      </c>
      <c r="F4137" t="s">
        <v>4403</v>
      </c>
      <c r="G4137">
        <v>1</v>
      </c>
      <c r="H4137" t="s">
        <v>46842</v>
      </c>
      <c r="I4137" t="s">
        <v>67</v>
      </c>
      <c r="J4137" t="s">
        <v>88</v>
      </c>
      <c r="K4137">
        <v>3</v>
      </c>
      <c r="L4137" t="s">
        <v>41838</v>
      </c>
      <c r="M4137">
        <v>72000000</v>
      </c>
      <c r="N4137" t="s">
        <v>41840</v>
      </c>
      <c r="O4137" t="s">
        <v>44906</v>
      </c>
      <c r="P4137" t="s">
        <v>90</v>
      </c>
      <c r="Q4137" t="s">
        <v>4404</v>
      </c>
      <c r="R4137" t="s">
        <v>4404</v>
      </c>
      <c r="S4137" t="s">
        <v>4405</v>
      </c>
      <c r="T4137" t="s">
        <v>6083</v>
      </c>
      <c r="U4137" t="s">
        <v>9800</v>
      </c>
      <c r="V4137" t="s">
        <v>9801</v>
      </c>
      <c r="W4137" t="s">
        <v>9802</v>
      </c>
      <c r="X4137">
        <v>363188924</v>
      </c>
      <c r="Y4137" t="s">
        <v>122</v>
      </c>
      <c r="Z4137" t="s">
        <v>123</v>
      </c>
      <c r="AA4137">
        <v>0</v>
      </c>
      <c r="AB4137" t="s">
        <v>76</v>
      </c>
      <c r="AC4137">
        <v>0</v>
      </c>
      <c r="AD4137" t="s">
        <v>76</v>
      </c>
      <c r="AE4137">
        <v>675949</v>
      </c>
      <c r="AF4137" t="s">
        <v>40104</v>
      </c>
      <c r="AG4137" t="s">
        <v>9803</v>
      </c>
      <c r="AH4137" t="s">
        <v>9804</v>
      </c>
      <c r="AI4137" t="s">
        <v>99</v>
      </c>
      <c r="AJ4137" t="s">
        <v>41304</v>
      </c>
      <c r="AK4137" t="s">
        <v>7675</v>
      </c>
      <c r="AL4137" t="s">
        <v>6020</v>
      </c>
      <c r="AM4137">
        <v>2011</v>
      </c>
      <c r="AN4137" s="1">
        <v>40840</v>
      </c>
      <c r="AO4137" s="1">
        <v>40875</v>
      </c>
      <c r="AP4137">
        <v>3</v>
      </c>
      <c r="AQ4137" t="s">
        <v>81</v>
      </c>
      <c r="AR4137" s="4">
        <f>IF(AQ4137="M",AP4137*30.42,AP4137)</f>
        <v>91.26</v>
      </c>
      <c r="AS4137">
        <v>0</v>
      </c>
      <c r="AT4137" s="4">
        <f>AR4137+AS4137</f>
        <v>91.26</v>
      </c>
      <c r="AU4137">
        <v>3</v>
      </c>
      <c r="AV4137" s="1">
        <f>AO4137+AT4137</f>
        <v>40966.26</v>
      </c>
      <c r="AW4137" s="1">
        <v>41057</v>
      </c>
      <c r="AX4137" s="2">
        <f>IF(AV4137&gt;=AW4137,1,2)</f>
        <v>2</v>
      </c>
      <c r="AY4137" s="2" t="str">
        <f>IF((AV4137+10)&gt;=AW4137,"SAVE","LATE")</f>
        <v>LATE</v>
      </c>
      <c r="AZ4137" t="s">
        <v>82</v>
      </c>
      <c r="BA4137" t="s">
        <v>1011</v>
      </c>
      <c r="BB4137" s="6">
        <v>362995300</v>
      </c>
      <c r="BC4137">
        <v>48000000</v>
      </c>
      <c r="BD4137" s="10">
        <v>410995300</v>
      </c>
      <c r="BE4137" t="s">
        <v>44906</v>
      </c>
      <c r="BF4137">
        <v>0</v>
      </c>
      <c r="BG4137" t="s">
        <v>70</v>
      </c>
      <c r="BH4137">
        <v>-1</v>
      </c>
      <c r="BI4137" t="s">
        <v>9804</v>
      </c>
      <c r="BJ4137" t="s">
        <v>9805</v>
      </c>
      <c r="BK4137">
        <v>0</v>
      </c>
      <c r="BL4137" t="s">
        <v>85</v>
      </c>
      <c r="BM4137" t="s">
        <v>9806</v>
      </c>
    </row>
    <row r="4138" spans="1:65" x14ac:dyDescent="0.25">
      <c r="A4138">
        <v>2011</v>
      </c>
      <c r="B4138" t="s">
        <v>116</v>
      </c>
      <c r="C4138" t="s">
        <v>130</v>
      </c>
      <c r="D4138" t="s">
        <v>40833</v>
      </c>
      <c r="E4138" t="s">
        <v>4402</v>
      </c>
      <c r="F4138" t="s">
        <v>4403</v>
      </c>
      <c r="G4138">
        <v>1</v>
      </c>
      <c r="H4138" t="s">
        <v>46842</v>
      </c>
      <c r="I4138" t="s">
        <v>67</v>
      </c>
      <c r="J4138" t="s">
        <v>88</v>
      </c>
      <c r="K4138">
        <v>3</v>
      </c>
      <c r="L4138" t="s">
        <v>41838</v>
      </c>
      <c r="M4138">
        <v>72000000</v>
      </c>
      <c r="N4138" t="s">
        <v>41840</v>
      </c>
      <c r="O4138" t="s">
        <v>10140</v>
      </c>
      <c r="P4138" t="s">
        <v>90</v>
      </c>
      <c r="Q4138" t="s">
        <v>4404</v>
      </c>
      <c r="R4138" t="s">
        <v>4404</v>
      </c>
      <c r="S4138" t="s">
        <v>4405</v>
      </c>
      <c r="T4138" t="s">
        <v>7976</v>
      </c>
      <c r="U4138" t="s">
        <v>10141</v>
      </c>
      <c r="V4138" t="s">
        <v>10142</v>
      </c>
      <c r="W4138" t="s">
        <v>10143</v>
      </c>
      <c r="X4138">
        <v>292208901</v>
      </c>
      <c r="Y4138" t="s">
        <v>122</v>
      </c>
      <c r="Z4138" t="s">
        <v>123</v>
      </c>
      <c r="AA4138">
        <v>0</v>
      </c>
      <c r="AB4138" t="s">
        <v>76</v>
      </c>
      <c r="AC4138">
        <v>0</v>
      </c>
      <c r="AD4138" t="s">
        <v>76</v>
      </c>
      <c r="AE4138">
        <v>652273</v>
      </c>
      <c r="AF4138" t="s">
        <v>40104</v>
      </c>
      <c r="AG4138" t="s">
        <v>10144</v>
      </c>
      <c r="AH4138" t="s">
        <v>10145</v>
      </c>
      <c r="AI4138" t="s">
        <v>99</v>
      </c>
      <c r="AJ4138" t="s">
        <v>41304</v>
      </c>
      <c r="AK4138" t="s">
        <v>10146</v>
      </c>
      <c r="AL4138" t="s">
        <v>5171</v>
      </c>
      <c r="AM4138">
        <v>2011</v>
      </c>
      <c r="AN4138" s="1">
        <v>40827</v>
      </c>
      <c r="AO4138" s="1">
        <v>40861</v>
      </c>
      <c r="AP4138">
        <v>3</v>
      </c>
      <c r="AQ4138" t="s">
        <v>81</v>
      </c>
      <c r="AR4138" s="4">
        <f>IF(AQ4138="M",AP4138*30.42,AP4138)</f>
        <v>91.26</v>
      </c>
      <c r="AS4138">
        <v>0</v>
      </c>
      <c r="AT4138" s="4">
        <f>AR4138+AS4138</f>
        <v>91.26</v>
      </c>
      <c r="AU4138">
        <v>4</v>
      </c>
      <c r="AV4138" s="1">
        <f>AO4138+AT4138</f>
        <v>40952.26</v>
      </c>
      <c r="AW4138" s="1">
        <v>41074</v>
      </c>
      <c r="AX4138" s="2">
        <f>IF(AV4138&gt;=AW4138,1,2)</f>
        <v>2</v>
      </c>
      <c r="AY4138" s="2" t="str">
        <f>IF((AV4138+10)&gt;=AW4138,"SAVE","LATE")</f>
        <v>LATE</v>
      </c>
      <c r="AZ4138" t="s">
        <v>82</v>
      </c>
      <c r="BA4138" t="s">
        <v>1011</v>
      </c>
      <c r="BB4138" s="6">
        <v>291902114</v>
      </c>
      <c r="BC4138">
        <v>142431064</v>
      </c>
      <c r="BD4138" s="10">
        <v>434333178</v>
      </c>
      <c r="BE4138" t="s">
        <v>10140</v>
      </c>
      <c r="BF4138">
        <v>0</v>
      </c>
      <c r="BG4138" t="s">
        <v>70</v>
      </c>
      <c r="BH4138">
        <v>-1</v>
      </c>
      <c r="BI4138" t="s">
        <v>10145</v>
      </c>
      <c r="BJ4138" t="s">
        <v>10147</v>
      </c>
      <c r="BK4138">
        <v>0</v>
      </c>
      <c r="BL4138" t="s">
        <v>85</v>
      </c>
      <c r="BM4138" t="s">
        <v>10148</v>
      </c>
    </row>
    <row r="4139" spans="1:65" x14ac:dyDescent="0.25">
      <c r="A4139">
        <v>2011</v>
      </c>
      <c r="B4139" t="s">
        <v>116</v>
      </c>
      <c r="C4139" t="s">
        <v>130</v>
      </c>
      <c r="D4139" t="s">
        <v>40833</v>
      </c>
      <c r="E4139" t="s">
        <v>4402</v>
      </c>
      <c r="F4139" t="s">
        <v>4403</v>
      </c>
      <c r="G4139">
        <v>1</v>
      </c>
      <c r="H4139" t="s">
        <v>46842</v>
      </c>
      <c r="I4139" t="s">
        <v>67</v>
      </c>
      <c r="J4139" t="s">
        <v>88</v>
      </c>
      <c r="K4139">
        <v>3</v>
      </c>
      <c r="L4139" t="s">
        <v>41838</v>
      </c>
      <c r="M4139">
        <v>72000000</v>
      </c>
      <c r="N4139" t="s">
        <v>41840</v>
      </c>
      <c r="O4139" t="s">
        <v>10250</v>
      </c>
      <c r="P4139" t="s">
        <v>90</v>
      </c>
      <c r="Q4139" t="s">
        <v>4404</v>
      </c>
      <c r="R4139" t="s">
        <v>4404</v>
      </c>
      <c r="S4139" t="s">
        <v>4405</v>
      </c>
      <c r="T4139" t="s">
        <v>10251</v>
      </c>
      <c r="U4139" t="s">
        <v>10252</v>
      </c>
      <c r="V4139" t="s">
        <v>10253</v>
      </c>
      <c r="W4139" t="s">
        <v>10254</v>
      </c>
      <c r="X4139">
        <v>273240861</v>
      </c>
      <c r="Y4139" t="s">
        <v>122</v>
      </c>
      <c r="Z4139" t="s">
        <v>123</v>
      </c>
      <c r="AA4139">
        <v>0</v>
      </c>
      <c r="AB4139" t="s">
        <v>76</v>
      </c>
      <c r="AC4139">
        <v>0</v>
      </c>
      <c r="AD4139" t="s">
        <v>76</v>
      </c>
      <c r="AE4139">
        <v>641156</v>
      </c>
      <c r="AF4139" t="s">
        <v>40104</v>
      </c>
      <c r="AG4139" t="s">
        <v>10255</v>
      </c>
      <c r="AH4139" t="s">
        <v>10256</v>
      </c>
      <c r="AI4139" t="s">
        <v>99</v>
      </c>
      <c r="AJ4139" t="s">
        <v>41304</v>
      </c>
      <c r="AK4139" t="s">
        <v>10257</v>
      </c>
      <c r="AL4139" t="s">
        <v>10258</v>
      </c>
      <c r="AM4139">
        <v>2011</v>
      </c>
      <c r="AN4139" s="1">
        <v>40774</v>
      </c>
      <c r="AO4139" s="1">
        <v>40859</v>
      </c>
      <c r="AP4139">
        <v>4</v>
      </c>
      <c r="AQ4139" t="s">
        <v>81</v>
      </c>
      <c r="AR4139" s="4">
        <f>IF(AQ4139="M",AP4139*30.42,AP4139)</f>
        <v>121.68</v>
      </c>
      <c r="AS4139">
        <v>0</v>
      </c>
      <c r="AT4139" s="4">
        <f>AR4139+AS4139</f>
        <v>121.68</v>
      </c>
      <c r="AU4139">
        <v>7</v>
      </c>
      <c r="AV4139" s="1">
        <f>AO4139+AT4139</f>
        <v>40980.68</v>
      </c>
      <c r="AW4139" s="1">
        <v>41194</v>
      </c>
      <c r="AX4139" s="2">
        <f>IF(AV4139&gt;=AW4139,1,2)</f>
        <v>2</v>
      </c>
      <c r="AY4139" s="2" t="str">
        <f>IF((AV4139+10)&gt;=AW4139,"SAVE","LATE")</f>
        <v>LATE</v>
      </c>
      <c r="AZ4139" t="s">
        <v>82</v>
      </c>
      <c r="BA4139" t="s">
        <v>1011</v>
      </c>
      <c r="BB4139" s="6">
        <v>273240175</v>
      </c>
      <c r="BC4139">
        <v>0</v>
      </c>
      <c r="BD4139" s="10">
        <v>273240175</v>
      </c>
      <c r="BE4139" t="s">
        <v>10259</v>
      </c>
      <c r="BF4139">
        <v>0</v>
      </c>
      <c r="BG4139" t="s">
        <v>70</v>
      </c>
      <c r="BH4139">
        <v>-1</v>
      </c>
      <c r="BI4139" t="s">
        <v>10256</v>
      </c>
      <c r="BJ4139" t="s">
        <v>10260</v>
      </c>
      <c r="BK4139">
        <v>0</v>
      </c>
      <c r="BL4139" t="s">
        <v>85</v>
      </c>
      <c r="BM4139" t="s">
        <v>10261</v>
      </c>
    </row>
    <row r="4140" spans="1:65" x14ac:dyDescent="0.25">
      <c r="A4140">
        <v>2011</v>
      </c>
      <c r="B4140" t="s">
        <v>116</v>
      </c>
      <c r="C4140" t="s">
        <v>130</v>
      </c>
      <c r="D4140" t="s">
        <v>40833</v>
      </c>
      <c r="E4140" t="s">
        <v>4402</v>
      </c>
      <c r="F4140" t="s">
        <v>4403</v>
      </c>
      <c r="G4140">
        <v>11</v>
      </c>
      <c r="H4140" t="s">
        <v>41839</v>
      </c>
      <c r="I4140" t="s">
        <v>105</v>
      </c>
      <c r="J4140" t="s">
        <v>88</v>
      </c>
      <c r="K4140">
        <v>3</v>
      </c>
      <c r="L4140" t="s">
        <v>41838</v>
      </c>
      <c r="M4140">
        <v>72000000</v>
      </c>
      <c r="N4140" t="s">
        <v>41840</v>
      </c>
      <c r="O4140" t="s">
        <v>10439</v>
      </c>
      <c r="P4140" t="s">
        <v>90</v>
      </c>
      <c r="Q4140" t="s">
        <v>4404</v>
      </c>
      <c r="R4140" t="s">
        <v>4404</v>
      </c>
      <c r="S4140" t="s">
        <v>4405</v>
      </c>
      <c r="T4140" s="3">
        <v>40887</v>
      </c>
      <c r="U4140" t="s">
        <v>10440</v>
      </c>
      <c r="V4140" t="s">
        <v>10441</v>
      </c>
      <c r="W4140" t="s">
        <v>10442</v>
      </c>
      <c r="X4140">
        <v>243000000</v>
      </c>
      <c r="Y4140" t="s">
        <v>122</v>
      </c>
      <c r="Z4140" t="s">
        <v>123</v>
      </c>
      <c r="AA4140">
        <v>0</v>
      </c>
      <c r="AB4140" t="s">
        <v>76</v>
      </c>
      <c r="AC4140">
        <v>0</v>
      </c>
      <c r="AD4140" t="s">
        <v>76</v>
      </c>
      <c r="AE4140">
        <v>830950</v>
      </c>
      <c r="AF4140" t="s">
        <v>40104</v>
      </c>
      <c r="AG4140" t="s">
        <v>4410</v>
      </c>
      <c r="AH4140" t="s">
        <v>4411</v>
      </c>
      <c r="AI4140" t="s">
        <v>99</v>
      </c>
      <c r="AJ4140" t="s">
        <v>41304</v>
      </c>
      <c r="AK4140" t="s">
        <v>10443</v>
      </c>
      <c r="AL4140" t="s">
        <v>4413</v>
      </c>
      <c r="AM4140">
        <v>2011</v>
      </c>
      <c r="AN4140" s="1">
        <v>40876</v>
      </c>
      <c r="AO4140" s="1">
        <v>40897</v>
      </c>
      <c r="AP4140">
        <v>3</v>
      </c>
      <c r="AQ4140" t="s">
        <v>81</v>
      </c>
      <c r="AR4140" s="4">
        <f>IF(AQ4140="M",AP4140*30.42,AP4140)</f>
        <v>91.26</v>
      </c>
      <c r="AS4140">
        <v>62</v>
      </c>
      <c r="AT4140" s="4">
        <f>AR4140+AS4140</f>
        <v>153.26</v>
      </c>
      <c r="AU4140">
        <v>4</v>
      </c>
      <c r="AV4140" s="1">
        <f>AO4140+AT4140</f>
        <v>41050.26</v>
      </c>
      <c r="AW4140" s="1">
        <v>41173</v>
      </c>
      <c r="AX4140" s="2">
        <f>IF(AV4140&gt;=AW4140,1,2)</f>
        <v>2</v>
      </c>
      <c r="AY4140" s="2" t="str">
        <f>IF((AV4140+10)&gt;=AW4140,"SAVE","LATE")</f>
        <v>LATE</v>
      </c>
      <c r="AZ4140" t="s">
        <v>82</v>
      </c>
      <c r="BA4140" t="s">
        <v>1011</v>
      </c>
      <c r="BB4140" s="6">
        <v>242999817</v>
      </c>
      <c r="BC4140">
        <v>121499159</v>
      </c>
      <c r="BD4140" s="10">
        <v>364498976</v>
      </c>
      <c r="BE4140" t="s">
        <v>10444</v>
      </c>
      <c r="BF4140">
        <v>0</v>
      </c>
      <c r="BG4140" t="s">
        <v>70</v>
      </c>
      <c r="BH4140">
        <v>-1</v>
      </c>
      <c r="BI4140" t="s">
        <v>4411</v>
      </c>
      <c r="BJ4140" t="s">
        <v>10445</v>
      </c>
      <c r="BK4140">
        <v>0</v>
      </c>
      <c r="BL4140" t="s">
        <v>85</v>
      </c>
      <c r="BM4140" t="s">
        <v>10446</v>
      </c>
    </row>
    <row r="4141" spans="1:65" x14ac:dyDescent="0.25">
      <c r="A4141">
        <v>2011</v>
      </c>
      <c r="B4141" t="s">
        <v>116</v>
      </c>
      <c r="C4141" t="s">
        <v>130</v>
      </c>
      <c r="D4141" t="s">
        <v>40833</v>
      </c>
      <c r="E4141" t="s">
        <v>4402</v>
      </c>
      <c r="F4141" t="s">
        <v>4403</v>
      </c>
      <c r="G4141">
        <v>1</v>
      </c>
      <c r="H4141" t="s">
        <v>46842</v>
      </c>
      <c r="I4141" t="s">
        <v>105</v>
      </c>
      <c r="J4141" t="s">
        <v>88</v>
      </c>
      <c r="K4141">
        <v>2</v>
      </c>
      <c r="L4141" t="s">
        <v>41311</v>
      </c>
      <c r="M4141">
        <v>72000000</v>
      </c>
      <c r="N4141" t="s">
        <v>41840</v>
      </c>
      <c r="O4141" t="s">
        <v>10575</v>
      </c>
      <c r="P4141" t="s">
        <v>90</v>
      </c>
      <c r="Q4141" t="s">
        <v>4404</v>
      </c>
      <c r="R4141" t="s">
        <v>4404</v>
      </c>
      <c r="S4141" t="s">
        <v>4405</v>
      </c>
      <c r="T4141" t="s">
        <v>6193</v>
      </c>
      <c r="U4141" t="s">
        <v>10576</v>
      </c>
      <c r="V4141" t="s">
        <v>10577</v>
      </c>
      <c r="W4141" t="s">
        <v>10578</v>
      </c>
      <c r="X4141">
        <v>233644860</v>
      </c>
      <c r="Y4141" t="s">
        <v>122</v>
      </c>
      <c r="Z4141" t="s">
        <v>123</v>
      </c>
      <c r="AA4141">
        <v>0</v>
      </c>
      <c r="AB4141" t="s">
        <v>76</v>
      </c>
      <c r="AC4141">
        <v>0</v>
      </c>
      <c r="AD4141" t="s">
        <v>76</v>
      </c>
      <c r="AE4141">
        <v>644404</v>
      </c>
      <c r="AF4141" t="s">
        <v>145</v>
      </c>
      <c r="AG4141" t="s">
        <v>10579</v>
      </c>
      <c r="AH4141" t="s">
        <v>10580</v>
      </c>
      <c r="AI4141" t="s">
        <v>99</v>
      </c>
      <c r="AJ4141" t="s">
        <v>41304</v>
      </c>
      <c r="AK4141" t="s">
        <v>10581</v>
      </c>
      <c r="AL4141" t="s">
        <v>10580</v>
      </c>
      <c r="AM4141">
        <v>2011</v>
      </c>
      <c r="AN4141" s="1">
        <v>40787</v>
      </c>
      <c r="AO4141" s="1">
        <v>40828</v>
      </c>
      <c r="AP4141">
        <v>3</v>
      </c>
      <c r="AQ4141" t="s">
        <v>81</v>
      </c>
      <c r="AR4141" s="4">
        <f>IF(AQ4141="M",AP4141*30.42,AP4141)</f>
        <v>91.26</v>
      </c>
      <c r="AS4141">
        <v>0</v>
      </c>
      <c r="AT4141" s="4">
        <f>AR4141+AS4141</f>
        <v>91.26</v>
      </c>
      <c r="AU4141">
        <v>2</v>
      </c>
      <c r="AV4141" s="1">
        <f>AO4141+AT4141</f>
        <v>40919.26</v>
      </c>
      <c r="AW4141" s="1">
        <v>40980</v>
      </c>
      <c r="AX4141" s="2">
        <f>IF(AV4141&gt;=AW4141,1,2)</f>
        <v>2</v>
      </c>
      <c r="AY4141" s="2" t="str">
        <f>IF((AV4141+10)&gt;=AW4141,"SAVE","LATE")</f>
        <v>LATE</v>
      </c>
      <c r="AZ4141" t="s">
        <v>82</v>
      </c>
      <c r="BA4141" t="s">
        <v>1011</v>
      </c>
      <c r="BB4141" s="6">
        <v>233644648</v>
      </c>
      <c r="BC4141">
        <v>0</v>
      </c>
      <c r="BD4141" s="10">
        <v>233644648</v>
      </c>
      <c r="BE4141" t="s">
        <v>10582</v>
      </c>
      <c r="BF4141">
        <v>0</v>
      </c>
      <c r="BG4141" t="s">
        <v>70</v>
      </c>
      <c r="BH4141">
        <v>-1</v>
      </c>
      <c r="BI4141" t="s">
        <v>10580</v>
      </c>
      <c r="BJ4141" t="s">
        <v>10583</v>
      </c>
      <c r="BK4141">
        <v>0</v>
      </c>
      <c r="BL4141" t="s">
        <v>85</v>
      </c>
      <c r="BM4141" t="s">
        <v>10584</v>
      </c>
    </row>
    <row r="4142" spans="1:65" x14ac:dyDescent="0.25">
      <c r="A4142">
        <v>2011</v>
      </c>
      <c r="B4142" t="s">
        <v>116</v>
      </c>
      <c r="C4142" t="s">
        <v>130</v>
      </c>
      <c r="D4142" t="s">
        <v>40833</v>
      </c>
      <c r="E4142" t="s">
        <v>4402</v>
      </c>
      <c r="F4142" t="s">
        <v>4403</v>
      </c>
      <c r="G4142">
        <v>1</v>
      </c>
      <c r="H4142" t="s">
        <v>46842</v>
      </c>
      <c r="I4142" t="s">
        <v>67</v>
      </c>
      <c r="J4142" t="s">
        <v>88</v>
      </c>
      <c r="K4142">
        <v>2</v>
      </c>
      <c r="L4142" t="s">
        <v>41311</v>
      </c>
      <c r="M4142">
        <v>72000000</v>
      </c>
      <c r="N4142" t="s">
        <v>41840</v>
      </c>
      <c r="O4142" t="s">
        <v>44907</v>
      </c>
      <c r="P4142" t="s">
        <v>90</v>
      </c>
      <c r="Q4142" t="s">
        <v>4404</v>
      </c>
      <c r="R4142" t="s">
        <v>4404</v>
      </c>
      <c r="S4142" t="s">
        <v>4405</v>
      </c>
      <c r="T4142" t="s">
        <v>6505</v>
      </c>
      <c r="U4142" t="s">
        <v>10585</v>
      </c>
      <c r="V4142" t="s">
        <v>10586</v>
      </c>
      <c r="W4142" t="s">
        <v>10587</v>
      </c>
      <c r="X4142">
        <v>233644860</v>
      </c>
      <c r="Y4142" t="s">
        <v>122</v>
      </c>
      <c r="Z4142" t="s">
        <v>123</v>
      </c>
      <c r="AA4142">
        <v>0</v>
      </c>
      <c r="AB4142" t="s">
        <v>76</v>
      </c>
      <c r="AC4142">
        <v>0</v>
      </c>
      <c r="AD4142" t="s">
        <v>76</v>
      </c>
      <c r="AE4142">
        <v>644514</v>
      </c>
      <c r="AF4142" t="s">
        <v>40104</v>
      </c>
      <c r="AG4142" t="s">
        <v>10588</v>
      </c>
      <c r="AH4142" t="s">
        <v>10589</v>
      </c>
      <c r="AI4142" t="s">
        <v>99</v>
      </c>
      <c r="AJ4142" t="s">
        <v>41304</v>
      </c>
      <c r="AK4142" t="s">
        <v>10590</v>
      </c>
      <c r="AL4142" t="s">
        <v>10591</v>
      </c>
      <c r="AM4142">
        <v>2011</v>
      </c>
      <c r="AN4142" s="1">
        <v>40787</v>
      </c>
      <c r="AO4142" s="1">
        <v>40826</v>
      </c>
      <c r="AP4142">
        <v>3</v>
      </c>
      <c r="AQ4142" t="s">
        <v>81</v>
      </c>
      <c r="AR4142" s="4">
        <f>IF(AQ4142="M",AP4142*30.42,AP4142)</f>
        <v>91.26</v>
      </c>
      <c r="AS4142">
        <v>0</v>
      </c>
      <c r="AT4142" s="4">
        <f>AR4142+AS4142</f>
        <v>91.26</v>
      </c>
      <c r="AU4142">
        <v>3</v>
      </c>
      <c r="AV4142" s="1">
        <f>AO4142+AT4142</f>
        <v>40917.26</v>
      </c>
      <c r="AW4142" s="1">
        <v>41009</v>
      </c>
      <c r="AX4142" s="2">
        <f>IF(AV4142&gt;=AW4142,1,2)</f>
        <v>2</v>
      </c>
      <c r="AY4142" s="2" t="str">
        <f>IF((AV4142+10)&gt;=AW4142,"SAVE","LATE")</f>
        <v>LATE</v>
      </c>
      <c r="AZ4142" t="s">
        <v>82</v>
      </c>
      <c r="BA4142" t="s">
        <v>1011</v>
      </c>
      <c r="BB4142" s="6">
        <v>233624990</v>
      </c>
      <c r="BC4142">
        <v>0</v>
      </c>
      <c r="BD4142" s="10">
        <v>233624990</v>
      </c>
      <c r="BE4142" t="s">
        <v>10592</v>
      </c>
      <c r="BF4142">
        <v>0</v>
      </c>
      <c r="BG4142" t="s">
        <v>70</v>
      </c>
      <c r="BH4142">
        <v>-1</v>
      </c>
      <c r="BI4142" t="s">
        <v>10593</v>
      </c>
      <c r="BJ4142" t="s">
        <v>10594</v>
      </c>
      <c r="BK4142">
        <v>0</v>
      </c>
      <c r="BL4142" t="s">
        <v>85</v>
      </c>
      <c r="BM4142" t="s">
        <v>10595</v>
      </c>
    </row>
    <row r="4143" spans="1:65" x14ac:dyDescent="0.25">
      <c r="A4143">
        <v>2011</v>
      </c>
      <c r="B4143" t="s">
        <v>116</v>
      </c>
      <c r="C4143" t="s">
        <v>130</v>
      </c>
      <c r="D4143" t="s">
        <v>40833</v>
      </c>
      <c r="E4143" t="s">
        <v>4402</v>
      </c>
      <c r="F4143" t="s">
        <v>4403</v>
      </c>
      <c r="G4143">
        <v>1</v>
      </c>
      <c r="H4143" t="s">
        <v>46842</v>
      </c>
      <c r="I4143" t="s">
        <v>67</v>
      </c>
      <c r="J4143" t="s">
        <v>88</v>
      </c>
      <c r="K4143">
        <v>2</v>
      </c>
      <c r="L4143" t="s">
        <v>41311</v>
      </c>
      <c r="M4143">
        <v>72000000</v>
      </c>
      <c r="N4143" t="s">
        <v>41840</v>
      </c>
      <c r="O4143" t="s">
        <v>10596</v>
      </c>
      <c r="P4143" t="s">
        <v>90</v>
      </c>
      <c r="Q4143" t="s">
        <v>4404</v>
      </c>
      <c r="R4143" t="s">
        <v>4404</v>
      </c>
      <c r="S4143" t="s">
        <v>4405</v>
      </c>
      <c r="T4143" t="s">
        <v>8360</v>
      </c>
      <c r="U4143" t="s">
        <v>10597</v>
      </c>
      <c r="V4143" t="s">
        <v>10598</v>
      </c>
      <c r="W4143" t="s">
        <v>10599</v>
      </c>
      <c r="X4143">
        <v>233644860</v>
      </c>
      <c r="Y4143" t="s">
        <v>122</v>
      </c>
      <c r="Z4143" t="s">
        <v>123</v>
      </c>
      <c r="AA4143">
        <v>0</v>
      </c>
      <c r="AB4143" t="s">
        <v>76</v>
      </c>
      <c r="AC4143">
        <v>0</v>
      </c>
      <c r="AD4143" t="s">
        <v>76</v>
      </c>
      <c r="AE4143">
        <v>891112</v>
      </c>
      <c r="AF4143" t="s">
        <v>40104</v>
      </c>
      <c r="AG4143" t="s">
        <v>10600</v>
      </c>
      <c r="AH4143" t="s">
        <v>10601</v>
      </c>
      <c r="AI4143" t="s">
        <v>99</v>
      </c>
      <c r="AJ4143" t="s">
        <v>41304</v>
      </c>
      <c r="AK4143" t="s">
        <v>10602</v>
      </c>
      <c r="AL4143" t="s">
        <v>10603</v>
      </c>
      <c r="AM4143">
        <v>2011</v>
      </c>
      <c r="AN4143" s="1">
        <v>40889</v>
      </c>
      <c r="AO4143" s="1">
        <v>40897</v>
      </c>
      <c r="AP4143">
        <v>3</v>
      </c>
      <c r="AQ4143" t="s">
        <v>81</v>
      </c>
      <c r="AR4143" s="4">
        <f>IF(AQ4143="M",AP4143*30.42,AP4143)</f>
        <v>91.26</v>
      </c>
      <c r="AS4143">
        <v>0</v>
      </c>
      <c r="AT4143" s="4">
        <f>AR4143+AS4143</f>
        <v>91.26</v>
      </c>
      <c r="AU4143">
        <v>5</v>
      </c>
      <c r="AV4143" s="1">
        <f>AO4143+AT4143</f>
        <v>40988.26</v>
      </c>
      <c r="AW4143" s="1">
        <v>41141</v>
      </c>
      <c r="AX4143" s="2">
        <f>IF(AV4143&gt;=AW4143,1,2)</f>
        <v>2</v>
      </c>
      <c r="AY4143" s="2" t="str">
        <f>IF((AV4143+10)&gt;=AW4143,"SAVE","LATE")</f>
        <v>LATE</v>
      </c>
      <c r="AZ4143" t="s">
        <v>82</v>
      </c>
      <c r="BA4143" t="s">
        <v>1011</v>
      </c>
      <c r="BB4143" s="6">
        <v>233622965</v>
      </c>
      <c r="BC4143">
        <v>0</v>
      </c>
      <c r="BD4143" s="10">
        <v>233622965</v>
      </c>
      <c r="BE4143" t="s">
        <v>10604</v>
      </c>
      <c r="BF4143">
        <v>0</v>
      </c>
      <c r="BG4143" t="s">
        <v>70</v>
      </c>
      <c r="BH4143">
        <v>-1</v>
      </c>
      <c r="BI4143" t="s">
        <v>10601</v>
      </c>
      <c r="BJ4143" t="s">
        <v>10605</v>
      </c>
      <c r="BK4143">
        <v>0</v>
      </c>
      <c r="BL4143" t="s">
        <v>85</v>
      </c>
      <c r="BM4143" t="s">
        <v>10606</v>
      </c>
    </row>
    <row r="4144" spans="1:65" x14ac:dyDescent="0.25">
      <c r="A4144">
        <v>2011</v>
      </c>
      <c r="B4144" t="s">
        <v>116</v>
      </c>
      <c r="C4144" t="s">
        <v>130</v>
      </c>
      <c r="D4144" t="s">
        <v>40833</v>
      </c>
      <c r="E4144" t="s">
        <v>4402</v>
      </c>
      <c r="F4144" t="s">
        <v>4403</v>
      </c>
      <c r="G4144">
        <v>1</v>
      </c>
      <c r="H4144" t="s">
        <v>46842</v>
      </c>
      <c r="I4144" t="s">
        <v>105</v>
      </c>
      <c r="J4144" t="s">
        <v>88</v>
      </c>
      <c r="K4144">
        <v>3</v>
      </c>
      <c r="L4144" t="s">
        <v>41838</v>
      </c>
      <c r="M4144">
        <v>72000000</v>
      </c>
      <c r="N4144" t="s">
        <v>41840</v>
      </c>
      <c r="O4144" t="s">
        <v>10941</v>
      </c>
      <c r="P4144" t="s">
        <v>90</v>
      </c>
      <c r="Q4144" t="s">
        <v>4404</v>
      </c>
      <c r="R4144" t="s">
        <v>4404</v>
      </c>
      <c r="S4144" t="s">
        <v>4405</v>
      </c>
      <c r="T4144" t="s">
        <v>5904</v>
      </c>
      <c r="U4144" t="s">
        <v>10942</v>
      </c>
      <c r="V4144" t="s">
        <v>10943</v>
      </c>
      <c r="W4144" t="s">
        <v>10944</v>
      </c>
      <c r="X4144">
        <v>198520924</v>
      </c>
      <c r="Y4144" t="s">
        <v>122</v>
      </c>
      <c r="Z4144" t="s">
        <v>123</v>
      </c>
      <c r="AA4144">
        <v>0</v>
      </c>
      <c r="AB4144" t="s">
        <v>76</v>
      </c>
      <c r="AC4144">
        <v>0</v>
      </c>
      <c r="AD4144" t="s">
        <v>76</v>
      </c>
      <c r="AE4144">
        <v>675838</v>
      </c>
      <c r="AF4144" t="s">
        <v>40104</v>
      </c>
      <c r="AG4144" t="s">
        <v>10945</v>
      </c>
      <c r="AH4144" t="s">
        <v>10946</v>
      </c>
      <c r="AI4144" t="s">
        <v>99</v>
      </c>
      <c r="AJ4144" t="s">
        <v>41304</v>
      </c>
      <c r="AK4144" t="s">
        <v>10947</v>
      </c>
      <c r="AL4144" t="s">
        <v>10948</v>
      </c>
      <c r="AM4144">
        <v>2011</v>
      </c>
      <c r="AN4144" s="1">
        <v>40855</v>
      </c>
      <c r="AO4144" s="1">
        <v>40875</v>
      </c>
      <c r="AP4144">
        <v>3</v>
      </c>
      <c r="AQ4144" t="s">
        <v>81</v>
      </c>
      <c r="AR4144" s="4">
        <f>IF(AQ4144="M",AP4144*30.42,AP4144)</f>
        <v>91.26</v>
      </c>
      <c r="AS4144">
        <v>0</v>
      </c>
      <c r="AT4144" s="4">
        <f>AR4144+AS4144</f>
        <v>91.26</v>
      </c>
      <c r="AU4144">
        <v>7</v>
      </c>
      <c r="AV4144" s="1">
        <f>AO4144+AT4144</f>
        <v>40966.26</v>
      </c>
      <c r="AW4144" s="1">
        <v>41180</v>
      </c>
      <c r="AX4144" s="2">
        <f>IF(AV4144&gt;=AW4144,1,2)</f>
        <v>2</v>
      </c>
      <c r="AY4144" s="2" t="str">
        <f>IF((AV4144+10)&gt;=AW4144,"SAVE","LATE")</f>
        <v>LATE</v>
      </c>
      <c r="AZ4144" t="s">
        <v>82</v>
      </c>
      <c r="BA4144" t="s">
        <v>1011</v>
      </c>
      <c r="BB4144" s="6">
        <v>198495851</v>
      </c>
      <c r="BC4144">
        <v>73541665</v>
      </c>
      <c r="BD4144" s="10">
        <v>272037516</v>
      </c>
      <c r="BE4144" t="s">
        <v>10949</v>
      </c>
      <c r="BF4144">
        <v>0</v>
      </c>
      <c r="BG4144" t="s">
        <v>70</v>
      </c>
      <c r="BH4144">
        <v>-1</v>
      </c>
      <c r="BI4144" t="s">
        <v>10946</v>
      </c>
      <c r="BJ4144" t="s">
        <v>10950</v>
      </c>
      <c r="BK4144">
        <v>0</v>
      </c>
      <c r="BL4144" t="s">
        <v>85</v>
      </c>
      <c r="BM4144" t="s">
        <v>10951</v>
      </c>
    </row>
    <row r="4145" spans="1:65" x14ac:dyDescent="0.25">
      <c r="A4145">
        <v>2011</v>
      </c>
      <c r="B4145" t="s">
        <v>116</v>
      </c>
      <c r="C4145" t="s">
        <v>130</v>
      </c>
      <c r="D4145" t="s">
        <v>40833</v>
      </c>
      <c r="E4145" t="s">
        <v>4402</v>
      </c>
      <c r="F4145" t="s">
        <v>4403</v>
      </c>
      <c r="G4145">
        <v>1</v>
      </c>
      <c r="H4145" t="s">
        <v>46842</v>
      </c>
      <c r="I4145" t="s">
        <v>67</v>
      </c>
      <c r="J4145" t="s">
        <v>88</v>
      </c>
      <c r="K4145">
        <v>3</v>
      </c>
      <c r="L4145" t="s">
        <v>41838</v>
      </c>
      <c r="M4145">
        <v>72000000</v>
      </c>
      <c r="N4145" t="s">
        <v>41840</v>
      </c>
      <c r="O4145" t="s">
        <v>44908</v>
      </c>
      <c r="P4145" t="s">
        <v>90</v>
      </c>
      <c r="Q4145" t="s">
        <v>4404</v>
      </c>
      <c r="R4145" t="s">
        <v>4404</v>
      </c>
      <c r="S4145" t="s">
        <v>4405</v>
      </c>
      <c r="T4145" t="s">
        <v>8659</v>
      </c>
      <c r="U4145" t="s">
        <v>11481</v>
      </c>
      <c r="V4145" t="s">
        <v>11482</v>
      </c>
      <c r="W4145" t="s">
        <v>11483</v>
      </c>
      <c r="X4145">
        <v>155985188</v>
      </c>
      <c r="Y4145" t="s">
        <v>122</v>
      </c>
      <c r="Z4145" t="s">
        <v>123</v>
      </c>
      <c r="AA4145">
        <v>0</v>
      </c>
      <c r="AB4145" t="s">
        <v>76</v>
      </c>
      <c r="AC4145">
        <v>0</v>
      </c>
      <c r="AD4145" t="s">
        <v>76</v>
      </c>
      <c r="AE4145">
        <v>889331</v>
      </c>
      <c r="AF4145" t="s">
        <v>40104</v>
      </c>
      <c r="AG4145" t="s">
        <v>11484</v>
      </c>
      <c r="AH4145" t="s">
        <v>11485</v>
      </c>
      <c r="AI4145" t="s">
        <v>99</v>
      </c>
      <c r="AJ4145" t="s">
        <v>41304</v>
      </c>
      <c r="AK4145" t="s">
        <v>11486</v>
      </c>
      <c r="AL4145" t="s">
        <v>11487</v>
      </c>
      <c r="AM4145">
        <v>2011</v>
      </c>
      <c r="AN4145" s="1">
        <v>40840</v>
      </c>
      <c r="AO4145" s="1">
        <v>40897</v>
      </c>
      <c r="AP4145">
        <v>4</v>
      </c>
      <c r="AQ4145" t="s">
        <v>81</v>
      </c>
      <c r="AR4145" s="4">
        <f>IF(AQ4145="M",AP4145*30.42,AP4145)</f>
        <v>121.68</v>
      </c>
      <c r="AS4145">
        <v>0</v>
      </c>
      <c r="AT4145" s="4">
        <f>AR4145+AS4145</f>
        <v>121.68</v>
      </c>
      <c r="AU4145">
        <v>6</v>
      </c>
      <c r="AV4145" s="1">
        <f>AO4145+AT4145</f>
        <v>41018.68</v>
      </c>
      <c r="AW4145" s="1">
        <v>41202</v>
      </c>
      <c r="AX4145" s="2">
        <f>IF(AV4145&gt;=AW4145,1,2)</f>
        <v>2</v>
      </c>
      <c r="AY4145" s="2" t="str">
        <f>IF((AV4145+10)&gt;=AW4145,"SAVE","LATE")</f>
        <v>LATE</v>
      </c>
      <c r="AZ4145" t="s">
        <v>82</v>
      </c>
      <c r="BA4145" t="s">
        <v>1011</v>
      </c>
      <c r="BB4145" s="6">
        <v>155789470</v>
      </c>
      <c r="BC4145">
        <v>18790585</v>
      </c>
      <c r="BD4145" s="10">
        <v>174580055</v>
      </c>
      <c r="BE4145" t="s">
        <v>11488</v>
      </c>
      <c r="BF4145">
        <v>0</v>
      </c>
      <c r="BG4145" t="s">
        <v>70</v>
      </c>
      <c r="BH4145">
        <v>-1</v>
      </c>
      <c r="BI4145" t="s">
        <v>11485</v>
      </c>
      <c r="BJ4145" t="s">
        <v>11489</v>
      </c>
      <c r="BK4145">
        <v>0</v>
      </c>
      <c r="BL4145" t="s">
        <v>85</v>
      </c>
      <c r="BM4145" t="s">
        <v>11490</v>
      </c>
    </row>
    <row r="4146" spans="1:65" x14ac:dyDescent="0.25">
      <c r="A4146">
        <v>2011</v>
      </c>
      <c r="B4146" t="s">
        <v>116</v>
      </c>
      <c r="C4146" t="s">
        <v>130</v>
      </c>
      <c r="D4146" t="s">
        <v>40833</v>
      </c>
      <c r="E4146" t="s">
        <v>4402</v>
      </c>
      <c r="F4146" t="s">
        <v>4403</v>
      </c>
      <c r="G4146">
        <v>1</v>
      </c>
      <c r="H4146" t="s">
        <v>46842</v>
      </c>
      <c r="I4146" t="s">
        <v>105</v>
      </c>
      <c r="J4146" t="s">
        <v>88</v>
      </c>
      <c r="K4146">
        <v>3</v>
      </c>
      <c r="L4146" t="s">
        <v>41838</v>
      </c>
      <c r="M4146">
        <v>30000000</v>
      </c>
      <c r="N4146" t="s">
        <v>41897</v>
      </c>
      <c r="O4146" t="s">
        <v>11603</v>
      </c>
      <c r="P4146" t="s">
        <v>90</v>
      </c>
      <c r="Q4146" t="s">
        <v>4404</v>
      </c>
      <c r="R4146" t="s">
        <v>4404</v>
      </c>
      <c r="S4146" t="s">
        <v>4405</v>
      </c>
      <c r="T4146" t="s">
        <v>6358</v>
      </c>
      <c r="U4146" t="s">
        <v>11604</v>
      </c>
      <c r="V4146" t="s">
        <v>11605</v>
      </c>
      <c r="W4146" t="s">
        <v>11606</v>
      </c>
      <c r="X4146">
        <v>150000000</v>
      </c>
      <c r="Y4146" t="s">
        <v>74</v>
      </c>
      <c r="Z4146" t="s">
        <v>75</v>
      </c>
      <c r="AA4146">
        <v>0</v>
      </c>
      <c r="AB4146" t="s">
        <v>76</v>
      </c>
      <c r="AC4146">
        <v>0</v>
      </c>
      <c r="AD4146" t="s">
        <v>76</v>
      </c>
      <c r="AE4146">
        <v>522844</v>
      </c>
      <c r="AF4146" t="s">
        <v>40104</v>
      </c>
      <c r="AG4146" t="s">
        <v>11607</v>
      </c>
      <c r="AH4146" t="s">
        <v>11608</v>
      </c>
      <c r="AI4146" t="s">
        <v>99</v>
      </c>
      <c r="AJ4146" t="s">
        <v>41304</v>
      </c>
      <c r="AK4146" t="s">
        <v>11609</v>
      </c>
      <c r="AL4146" t="s">
        <v>11610</v>
      </c>
      <c r="AM4146">
        <v>2011</v>
      </c>
      <c r="AN4146" s="1">
        <v>40611</v>
      </c>
      <c r="AO4146" s="1">
        <v>40661</v>
      </c>
      <c r="AP4146">
        <v>5</v>
      </c>
      <c r="AQ4146" t="s">
        <v>81</v>
      </c>
      <c r="AR4146" s="4">
        <f>IF(AQ4146="M",AP4146*30.42,AP4146)</f>
        <v>152.10000000000002</v>
      </c>
      <c r="AS4146">
        <v>0</v>
      </c>
      <c r="AT4146" s="4">
        <f>AR4146+AS4146</f>
        <v>152.10000000000002</v>
      </c>
      <c r="AU4146">
        <v>3</v>
      </c>
      <c r="AV4146" s="1">
        <f>AO4146+AT4146</f>
        <v>40813.1</v>
      </c>
      <c r="AW4146" s="1">
        <v>40905</v>
      </c>
      <c r="AX4146" s="2">
        <f>IF(AV4146&gt;=AW4146,1,2)</f>
        <v>2</v>
      </c>
      <c r="AY4146" s="2" t="str">
        <f>IF((AV4146+10)&gt;=AW4146,"SAVE","LATE")</f>
        <v>LATE</v>
      </c>
      <c r="AZ4146" t="s">
        <v>82</v>
      </c>
      <c r="BA4146" t="s">
        <v>1011</v>
      </c>
      <c r="BB4146" s="6">
        <v>149988942</v>
      </c>
      <c r="BC4146">
        <v>25000000</v>
      </c>
      <c r="BD4146" s="10">
        <v>174988942</v>
      </c>
      <c r="BE4146" t="s">
        <v>11611</v>
      </c>
      <c r="BF4146">
        <v>0</v>
      </c>
      <c r="BG4146" t="s">
        <v>70</v>
      </c>
      <c r="BH4146">
        <v>-1</v>
      </c>
      <c r="BI4146" t="s">
        <v>11608</v>
      </c>
      <c r="BJ4146" t="s">
        <v>11612</v>
      </c>
      <c r="BK4146">
        <v>0</v>
      </c>
      <c r="BL4146" t="s">
        <v>85</v>
      </c>
      <c r="BM4146" t="s">
        <v>11613</v>
      </c>
    </row>
    <row r="4147" spans="1:65" x14ac:dyDescent="0.25">
      <c r="A4147">
        <v>2011</v>
      </c>
      <c r="B4147" t="s">
        <v>116</v>
      </c>
      <c r="C4147" t="s">
        <v>130</v>
      </c>
      <c r="D4147" t="s">
        <v>40833</v>
      </c>
      <c r="E4147" t="s">
        <v>4402</v>
      </c>
      <c r="F4147" t="s">
        <v>4403</v>
      </c>
      <c r="G4147">
        <v>11</v>
      </c>
      <c r="H4147" t="s">
        <v>41839</v>
      </c>
      <c r="I4147" t="s">
        <v>105</v>
      </c>
      <c r="J4147" t="s">
        <v>88</v>
      </c>
      <c r="K4147">
        <v>3</v>
      </c>
      <c r="L4147" t="s">
        <v>41838</v>
      </c>
      <c r="M4147">
        <v>72000000</v>
      </c>
      <c r="N4147" t="s">
        <v>41840</v>
      </c>
      <c r="O4147" t="s">
        <v>11764</v>
      </c>
      <c r="P4147" t="s">
        <v>90</v>
      </c>
      <c r="Q4147" t="s">
        <v>4404</v>
      </c>
      <c r="R4147" t="s">
        <v>4404</v>
      </c>
      <c r="S4147" t="s">
        <v>4405</v>
      </c>
      <c r="T4147" t="s">
        <v>6642</v>
      </c>
      <c r="U4147" t="s">
        <v>11765</v>
      </c>
      <c r="V4147" t="s">
        <v>11766</v>
      </c>
      <c r="W4147" t="s">
        <v>11767</v>
      </c>
      <c r="X4147">
        <v>141907466</v>
      </c>
      <c r="Y4147" t="s">
        <v>122</v>
      </c>
      <c r="Z4147" t="s">
        <v>123</v>
      </c>
      <c r="AA4147">
        <v>0</v>
      </c>
      <c r="AB4147" t="s">
        <v>76</v>
      </c>
      <c r="AC4147">
        <v>0</v>
      </c>
      <c r="AD4147" t="s">
        <v>76</v>
      </c>
      <c r="AE4147">
        <v>872723</v>
      </c>
      <c r="AF4147" t="s">
        <v>40104</v>
      </c>
      <c r="AG4147" t="s">
        <v>11768</v>
      </c>
      <c r="AH4147" t="s">
        <v>11769</v>
      </c>
      <c r="AI4147" t="s">
        <v>99</v>
      </c>
      <c r="AJ4147" t="s">
        <v>41304</v>
      </c>
      <c r="AK4147" t="s">
        <v>11770</v>
      </c>
      <c r="AL4147" t="s">
        <v>11771</v>
      </c>
      <c r="AM4147">
        <v>2011</v>
      </c>
      <c r="AN4147" s="1">
        <v>40876</v>
      </c>
      <c r="AO4147" s="1">
        <v>40897</v>
      </c>
      <c r="AP4147">
        <v>7</v>
      </c>
      <c r="AQ4147" t="s">
        <v>81</v>
      </c>
      <c r="AR4147" s="4">
        <f>IF(AQ4147="M",AP4147*30.42,AP4147)</f>
        <v>212.94</v>
      </c>
      <c r="AS4147">
        <v>0</v>
      </c>
      <c r="AT4147" s="4">
        <f>AR4147+AS4147</f>
        <v>212.94</v>
      </c>
      <c r="AU4147">
        <v>7</v>
      </c>
      <c r="AV4147" s="1">
        <f>AO4147+AT4147</f>
        <v>41109.94</v>
      </c>
      <c r="AW4147" s="1">
        <v>41325</v>
      </c>
      <c r="AX4147" s="2">
        <f>IF(AV4147&gt;=AW4147,1,2)</f>
        <v>2</v>
      </c>
      <c r="AY4147" s="2" t="str">
        <f>IF((AV4147+10)&gt;=AW4147,"SAVE","LATE")</f>
        <v>LATE</v>
      </c>
      <c r="AZ4147" t="s">
        <v>82</v>
      </c>
      <c r="BA4147" t="s">
        <v>1011</v>
      </c>
      <c r="BB4147" s="6">
        <v>141482160</v>
      </c>
      <c r="BC4147">
        <v>17190101</v>
      </c>
      <c r="BD4147" s="10">
        <v>158672261</v>
      </c>
      <c r="BE4147" t="s">
        <v>11772</v>
      </c>
      <c r="BF4147">
        <v>0</v>
      </c>
      <c r="BG4147" t="s">
        <v>70</v>
      </c>
      <c r="BH4147">
        <v>-1</v>
      </c>
      <c r="BI4147" t="s">
        <v>11769</v>
      </c>
      <c r="BJ4147" t="s">
        <v>11773</v>
      </c>
      <c r="BK4147">
        <v>0</v>
      </c>
      <c r="BL4147" t="s">
        <v>85</v>
      </c>
      <c r="BM4147" t="s">
        <v>11774</v>
      </c>
    </row>
    <row r="4148" spans="1:65" x14ac:dyDescent="0.25">
      <c r="A4148">
        <v>2010</v>
      </c>
      <c r="B4148" t="s">
        <v>116</v>
      </c>
      <c r="C4148" t="s">
        <v>130</v>
      </c>
      <c r="D4148" t="s">
        <v>40833</v>
      </c>
      <c r="E4148" t="s">
        <v>4402</v>
      </c>
      <c r="F4148" t="s">
        <v>4403</v>
      </c>
      <c r="G4148">
        <v>11</v>
      </c>
      <c r="H4148" t="s">
        <v>41839</v>
      </c>
      <c r="I4148" t="s">
        <v>67</v>
      </c>
      <c r="J4148" t="s">
        <v>88</v>
      </c>
      <c r="K4148">
        <v>3</v>
      </c>
      <c r="L4148" t="s">
        <v>41838</v>
      </c>
      <c r="M4148">
        <v>30000000</v>
      </c>
      <c r="N4148" t="s">
        <v>41897</v>
      </c>
      <c r="O4148" t="s">
        <v>12184</v>
      </c>
      <c r="P4148" t="s">
        <v>90</v>
      </c>
      <c r="Q4148" t="s">
        <v>4404</v>
      </c>
      <c r="R4148" t="s">
        <v>4404</v>
      </c>
      <c r="S4148" t="s">
        <v>4405</v>
      </c>
      <c r="T4148" t="s">
        <v>2002</v>
      </c>
      <c r="U4148" t="s">
        <v>12185</v>
      </c>
      <c r="V4148" t="s">
        <v>12186</v>
      </c>
      <c r="W4148" t="s">
        <v>12187</v>
      </c>
      <c r="X4148">
        <v>96265501</v>
      </c>
      <c r="Y4148" t="s">
        <v>74</v>
      </c>
      <c r="Z4148" t="s">
        <v>75</v>
      </c>
      <c r="AA4148">
        <v>0</v>
      </c>
      <c r="AB4148" t="s">
        <v>76</v>
      </c>
      <c r="AC4148">
        <v>0</v>
      </c>
      <c r="AD4148" t="s">
        <v>76</v>
      </c>
      <c r="AE4148">
        <v>526075</v>
      </c>
      <c r="AF4148" t="s">
        <v>40104</v>
      </c>
      <c r="AG4148" t="s">
        <v>12188</v>
      </c>
      <c r="AH4148" t="s">
        <v>12189</v>
      </c>
      <c r="AI4148" t="s">
        <v>99</v>
      </c>
      <c r="AJ4148" t="s">
        <v>41304</v>
      </c>
      <c r="AK4148" t="s">
        <v>12190</v>
      </c>
      <c r="AL4148" t="s">
        <v>5171</v>
      </c>
      <c r="AM4148">
        <v>2011</v>
      </c>
      <c r="AN4148" s="1">
        <v>40604</v>
      </c>
      <c r="AO4148" s="1">
        <v>40630</v>
      </c>
      <c r="AP4148">
        <v>3</v>
      </c>
      <c r="AQ4148" t="s">
        <v>81</v>
      </c>
      <c r="AR4148" s="4">
        <f>IF(AQ4148="M",AP4148*30.42,AP4148)</f>
        <v>91.26</v>
      </c>
      <c r="AS4148">
        <v>0</v>
      </c>
      <c r="AT4148" s="4">
        <f>AR4148+AS4148</f>
        <v>91.26</v>
      </c>
      <c r="AU4148">
        <v>5</v>
      </c>
      <c r="AV4148" s="1">
        <f>AO4148+AT4148</f>
        <v>40721.26</v>
      </c>
      <c r="AW4148" s="1">
        <v>40875</v>
      </c>
      <c r="AX4148" s="2">
        <f>IF(AV4148&gt;=AW4148,1,2)</f>
        <v>2</v>
      </c>
      <c r="AY4148" s="2" t="str">
        <f>IF((AV4148+10)&gt;=AW4148,"SAVE","LATE")</f>
        <v>LATE</v>
      </c>
      <c r="AZ4148" t="s">
        <v>82</v>
      </c>
      <c r="BA4148" t="s">
        <v>1011</v>
      </c>
      <c r="BB4148" s="6">
        <v>119715967</v>
      </c>
      <c r="BC4148">
        <v>14900000</v>
      </c>
      <c r="BD4148" s="10">
        <v>134615967</v>
      </c>
      <c r="BE4148" t="s">
        <v>12191</v>
      </c>
      <c r="BF4148">
        <v>0</v>
      </c>
      <c r="BG4148" t="s">
        <v>70</v>
      </c>
      <c r="BH4148">
        <v>-1</v>
      </c>
      <c r="BI4148" t="s">
        <v>12192</v>
      </c>
      <c r="BJ4148" t="s">
        <v>12193</v>
      </c>
      <c r="BK4148">
        <v>0</v>
      </c>
      <c r="BL4148" t="s">
        <v>85</v>
      </c>
      <c r="BM4148" t="s">
        <v>12194</v>
      </c>
    </row>
    <row r="4149" spans="1:65" x14ac:dyDescent="0.25">
      <c r="A4149">
        <v>2011</v>
      </c>
      <c r="B4149" t="s">
        <v>116</v>
      </c>
      <c r="C4149" t="s">
        <v>130</v>
      </c>
      <c r="D4149" t="s">
        <v>40833</v>
      </c>
      <c r="E4149" t="s">
        <v>4402</v>
      </c>
      <c r="F4149" t="s">
        <v>4403</v>
      </c>
      <c r="G4149">
        <v>11</v>
      </c>
      <c r="H4149" t="s">
        <v>41839</v>
      </c>
      <c r="I4149" t="s">
        <v>67</v>
      </c>
      <c r="J4149" t="s">
        <v>88</v>
      </c>
      <c r="K4149">
        <v>3</v>
      </c>
      <c r="L4149" t="s">
        <v>41838</v>
      </c>
      <c r="M4149">
        <v>72000000</v>
      </c>
      <c r="N4149" t="s">
        <v>41840</v>
      </c>
      <c r="O4149" t="s">
        <v>44909</v>
      </c>
      <c r="P4149" t="s">
        <v>90</v>
      </c>
      <c r="Q4149" t="s">
        <v>4404</v>
      </c>
      <c r="R4149" t="s">
        <v>4404</v>
      </c>
      <c r="S4149" t="s">
        <v>4405</v>
      </c>
      <c r="T4149" s="3">
        <v>40580</v>
      </c>
      <c r="U4149" t="s">
        <v>12345</v>
      </c>
      <c r="V4149" t="s">
        <v>5374</v>
      </c>
      <c r="W4149" t="s">
        <v>12346</v>
      </c>
      <c r="X4149">
        <v>102000000</v>
      </c>
      <c r="Y4149" t="s">
        <v>122</v>
      </c>
      <c r="Z4149" t="s">
        <v>123</v>
      </c>
      <c r="AA4149">
        <v>0</v>
      </c>
      <c r="AB4149" t="s">
        <v>76</v>
      </c>
      <c r="AC4149">
        <v>0</v>
      </c>
      <c r="AD4149" t="s">
        <v>76</v>
      </c>
      <c r="AE4149">
        <v>589262</v>
      </c>
      <c r="AF4149" t="s">
        <v>40104</v>
      </c>
      <c r="AG4149" t="s">
        <v>12347</v>
      </c>
      <c r="AH4149" t="s">
        <v>12348</v>
      </c>
      <c r="AI4149" t="s">
        <v>99</v>
      </c>
      <c r="AJ4149" t="s">
        <v>41304</v>
      </c>
      <c r="AK4149" t="s">
        <v>12349</v>
      </c>
      <c r="AL4149" t="s">
        <v>12350</v>
      </c>
      <c r="AM4149">
        <v>2011</v>
      </c>
      <c r="AN4149" s="1">
        <v>40751</v>
      </c>
      <c r="AO4149" s="1">
        <v>40767</v>
      </c>
      <c r="AP4149">
        <v>4</v>
      </c>
      <c r="AQ4149" t="s">
        <v>81</v>
      </c>
      <c r="AR4149" s="4">
        <f>IF(AQ4149="M",AP4149*30.42,AP4149)</f>
        <v>121.68</v>
      </c>
      <c r="AS4149">
        <v>0</v>
      </c>
      <c r="AT4149" s="4">
        <f>AR4149+AS4149</f>
        <v>121.68</v>
      </c>
      <c r="AU4149">
        <v>3</v>
      </c>
      <c r="AV4149" s="1">
        <f>AO4149+AT4149</f>
        <v>40888.68</v>
      </c>
      <c r="AW4149" s="1">
        <v>40980</v>
      </c>
      <c r="AX4149" s="2">
        <f>IF(AV4149&gt;=AW4149,1,2)</f>
        <v>2</v>
      </c>
      <c r="AY4149" s="2" t="str">
        <f>IF((AV4149+10)&gt;=AW4149,"SAVE","LATE")</f>
        <v>LATE</v>
      </c>
      <c r="AZ4149" t="s">
        <v>82</v>
      </c>
      <c r="BA4149" t="s">
        <v>1011</v>
      </c>
      <c r="BB4149" s="6">
        <v>101921206</v>
      </c>
      <c r="BC4149">
        <v>0</v>
      </c>
      <c r="BD4149" s="10">
        <v>101921206</v>
      </c>
      <c r="BE4149" t="s">
        <v>12351</v>
      </c>
      <c r="BF4149">
        <v>0</v>
      </c>
      <c r="BG4149" t="s">
        <v>70</v>
      </c>
      <c r="BH4149">
        <v>-1</v>
      </c>
      <c r="BI4149" t="s">
        <v>12348</v>
      </c>
      <c r="BJ4149" t="s">
        <v>12352</v>
      </c>
      <c r="BK4149">
        <v>0</v>
      </c>
      <c r="BL4149" t="s">
        <v>85</v>
      </c>
      <c r="BM4149" t="s">
        <v>12353</v>
      </c>
    </row>
    <row r="4150" spans="1:65" x14ac:dyDescent="0.25">
      <c r="A4150">
        <v>2010</v>
      </c>
      <c r="B4150" t="s">
        <v>116</v>
      </c>
      <c r="C4150" t="s">
        <v>130</v>
      </c>
      <c r="D4150" t="s">
        <v>40833</v>
      </c>
      <c r="E4150" t="s">
        <v>4402</v>
      </c>
      <c r="F4150" t="s">
        <v>4403</v>
      </c>
      <c r="G4150">
        <v>11</v>
      </c>
      <c r="H4150" t="s">
        <v>41839</v>
      </c>
      <c r="I4150" t="s">
        <v>67</v>
      </c>
      <c r="J4150" t="s">
        <v>88</v>
      </c>
      <c r="K4150">
        <v>3</v>
      </c>
      <c r="L4150" t="s">
        <v>41838</v>
      </c>
      <c r="M4150">
        <v>30000000</v>
      </c>
      <c r="N4150" t="s">
        <v>41897</v>
      </c>
      <c r="O4150" t="s">
        <v>12389</v>
      </c>
      <c r="P4150" t="s">
        <v>90</v>
      </c>
      <c r="Q4150" t="s">
        <v>4404</v>
      </c>
      <c r="R4150" t="s">
        <v>4404</v>
      </c>
      <c r="S4150" t="s">
        <v>4405</v>
      </c>
      <c r="T4150" t="s">
        <v>2002</v>
      </c>
      <c r="U4150" t="s">
        <v>12390</v>
      </c>
      <c r="V4150" t="s">
        <v>12391</v>
      </c>
      <c r="W4150" t="s">
        <v>12392</v>
      </c>
      <c r="X4150">
        <v>100000000</v>
      </c>
      <c r="Y4150" t="s">
        <v>74</v>
      </c>
      <c r="Z4150" t="s">
        <v>75</v>
      </c>
      <c r="AA4150">
        <v>0</v>
      </c>
      <c r="AB4150" t="s">
        <v>76</v>
      </c>
      <c r="AC4150">
        <v>0</v>
      </c>
      <c r="AD4150" t="s">
        <v>76</v>
      </c>
      <c r="AE4150">
        <v>526112</v>
      </c>
      <c r="AF4150" t="s">
        <v>40104</v>
      </c>
      <c r="AG4150" t="s">
        <v>12393</v>
      </c>
      <c r="AH4150" t="s">
        <v>12394</v>
      </c>
      <c r="AI4150" t="s">
        <v>99</v>
      </c>
      <c r="AJ4150" t="s">
        <v>41304</v>
      </c>
      <c r="AK4150" t="s">
        <v>12395</v>
      </c>
      <c r="AL4150" t="s">
        <v>12350</v>
      </c>
      <c r="AM4150">
        <v>2011</v>
      </c>
      <c r="AN4150" s="1">
        <v>40603</v>
      </c>
      <c r="AO4150" s="1">
        <v>40630</v>
      </c>
      <c r="AP4150">
        <v>3</v>
      </c>
      <c r="AQ4150" t="s">
        <v>81</v>
      </c>
      <c r="AR4150" s="4">
        <f>IF(AQ4150="M",AP4150*30.42,AP4150)</f>
        <v>91.26</v>
      </c>
      <c r="AS4150">
        <v>0</v>
      </c>
      <c r="AT4150" s="4">
        <f>AR4150+AS4150</f>
        <v>91.26</v>
      </c>
      <c r="AU4150">
        <v>3</v>
      </c>
      <c r="AV4150" s="1">
        <f>AO4150+AT4150</f>
        <v>40721.26</v>
      </c>
      <c r="AW4150" s="1">
        <v>40814</v>
      </c>
      <c r="AX4150" s="2">
        <f>IF(AV4150&gt;=AW4150,1,2)</f>
        <v>2</v>
      </c>
      <c r="AY4150" s="2" t="str">
        <f>IF((AV4150+10)&gt;=AW4150,"SAVE","LATE")</f>
        <v>LATE</v>
      </c>
      <c r="AZ4150" t="s">
        <v>82</v>
      </c>
      <c r="BA4150" t="s">
        <v>1011</v>
      </c>
      <c r="BB4150" s="6">
        <v>99973953</v>
      </c>
      <c r="BC4150">
        <v>0</v>
      </c>
      <c r="BD4150" s="10">
        <v>99973953</v>
      </c>
      <c r="BE4150" t="s">
        <v>12396</v>
      </c>
      <c r="BF4150">
        <v>0</v>
      </c>
      <c r="BG4150" t="s">
        <v>70</v>
      </c>
      <c r="BH4150">
        <v>-1</v>
      </c>
      <c r="BI4150" t="s">
        <v>12397</v>
      </c>
      <c r="BJ4150" t="s">
        <v>12398</v>
      </c>
      <c r="BK4150">
        <v>0</v>
      </c>
      <c r="BL4150" t="s">
        <v>85</v>
      </c>
      <c r="BM4150" t="s">
        <v>12399</v>
      </c>
    </row>
    <row r="4151" spans="1:65" x14ac:dyDescent="0.25">
      <c r="A4151">
        <v>2010</v>
      </c>
      <c r="B4151" t="s">
        <v>116</v>
      </c>
      <c r="C4151" t="s">
        <v>130</v>
      </c>
      <c r="D4151" t="s">
        <v>40833</v>
      </c>
      <c r="E4151" t="s">
        <v>4402</v>
      </c>
      <c r="F4151" t="s">
        <v>4403</v>
      </c>
      <c r="G4151">
        <v>11</v>
      </c>
      <c r="H4151" t="s">
        <v>41839</v>
      </c>
      <c r="I4151" t="s">
        <v>67</v>
      </c>
      <c r="J4151" t="s">
        <v>88</v>
      </c>
      <c r="K4151">
        <v>3</v>
      </c>
      <c r="L4151" t="s">
        <v>41838</v>
      </c>
      <c r="M4151">
        <v>30000000</v>
      </c>
      <c r="N4151" t="s">
        <v>41897</v>
      </c>
      <c r="O4151" t="s">
        <v>44910</v>
      </c>
      <c r="P4151" t="s">
        <v>90</v>
      </c>
      <c r="Q4151" t="s">
        <v>4404</v>
      </c>
      <c r="R4151" t="s">
        <v>4404</v>
      </c>
      <c r="S4151" t="s">
        <v>4405</v>
      </c>
      <c r="T4151" t="s">
        <v>2002</v>
      </c>
      <c r="U4151" t="s">
        <v>12412</v>
      </c>
      <c r="V4151" t="s">
        <v>12413</v>
      </c>
      <c r="W4151" t="s">
        <v>12414</v>
      </c>
      <c r="X4151">
        <v>100000000</v>
      </c>
      <c r="Y4151" t="s">
        <v>74</v>
      </c>
      <c r="Z4151" t="s">
        <v>75</v>
      </c>
      <c r="AA4151">
        <v>0</v>
      </c>
      <c r="AB4151" t="s">
        <v>76</v>
      </c>
      <c r="AC4151">
        <v>0</v>
      </c>
      <c r="AD4151" t="s">
        <v>76</v>
      </c>
      <c r="AE4151">
        <v>526094</v>
      </c>
      <c r="AF4151" t="s">
        <v>40104</v>
      </c>
      <c r="AG4151" t="s">
        <v>12415</v>
      </c>
      <c r="AH4151" t="s">
        <v>12416</v>
      </c>
      <c r="AI4151" t="s">
        <v>99</v>
      </c>
      <c r="AJ4151" t="s">
        <v>41304</v>
      </c>
      <c r="AK4151">
        <v>208.024</v>
      </c>
      <c r="AL4151" t="s">
        <v>12417</v>
      </c>
      <c r="AM4151">
        <v>2011</v>
      </c>
      <c r="AN4151" s="1">
        <v>40603</v>
      </c>
      <c r="AO4151" s="1">
        <v>40624</v>
      </c>
      <c r="AP4151">
        <v>3</v>
      </c>
      <c r="AQ4151" t="s">
        <v>81</v>
      </c>
      <c r="AR4151" s="4">
        <f>IF(AQ4151="M",AP4151*30.42,AP4151)</f>
        <v>91.26</v>
      </c>
      <c r="AS4151">
        <v>68</v>
      </c>
      <c r="AT4151" s="4">
        <f>AR4151+AS4151</f>
        <v>159.26</v>
      </c>
      <c r="AU4151">
        <v>3</v>
      </c>
      <c r="AV4151" s="1">
        <f>AO4151+AT4151</f>
        <v>40783.26</v>
      </c>
      <c r="AW4151" s="1">
        <v>40876</v>
      </c>
      <c r="AX4151" s="2">
        <f>IF(AV4151&gt;=AW4151,1,2)</f>
        <v>2</v>
      </c>
      <c r="AY4151" s="2" t="str">
        <f>IF((AV4151+10)&gt;=AW4151,"SAVE","LATE")</f>
        <v>LATE</v>
      </c>
      <c r="AZ4151" t="s">
        <v>82</v>
      </c>
      <c r="BA4151" t="s">
        <v>1011</v>
      </c>
      <c r="BB4151" s="6">
        <v>99940000</v>
      </c>
      <c r="BC4151">
        <v>49970000</v>
      </c>
      <c r="BD4151" s="10">
        <v>149910000</v>
      </c>
      <c r="BE4151" t="s">
        <v>12418</v>
      </c>
      <c r="BF4151">
        <v>0</v>
      </c>
      <c r="BG4151" t="s">
        <v>70</v>
      </c>
      <c r="BH4151">
        <v>-1</v>
      </c>
      <c r="BI4151" t="s">
        <v>12419</v>
      </c>
      <c r="BJ4151" t="s">
        <v>12420</v>
      </c>
      <c r="BK4151">
        <v>0</v>
      </c>
      <c r="BL4151" t="s">
        <v>85</v>
      </c>
      <c r="BM4151" t="s">
        <v>12421</v>
      </c>
    </row>
    <row r="4152" spans="1:65" x14ac:dyDescent="0.25">
      <c r="A4152">
        <v>2011</v>
      </c>
      <c r="B4152" t="s">
        <v>116</v>
      </c>
      <c r="C4152" t="s">
        <v>130</v>
      </c>
      <c r="D4152" t="s">
        <v>40833</v>
      </c>
      <c r="E4152" t="s">
        <v>4402</v>
      </c>
      <c r="F4152" t="s">
        <v>4403</v>
      </c>
      <c r="G4152">
        <v>11</v>
      </c>
      <c r="H4152" t="s">
        <v>41839</v>
      </c>
      <c r="I4152" t="s">
        <v>67</v>
      </c>
      <c r="J4152" t="s">
        <v>88</v>
      </c>
      <c r="K4152">
        <v>3</v>
      </c>
      <c r="L4152" t="s">
        <v>41838</v>
      </c>
      <c r="M4152">
        <v>72000000</v>
      </c>
      <c r="N4152" t="s">
        <v>41840</v>
      </c>
      <c r="O4152" t="s">
        <v>44911</v>
      </c>
      <c r="P4152" t="s">
        <v>90</v>
      </c>
      <c r="Q4152" t="s">
        <v>4404</v>
      </c>
      <c r="R4152" t="s">
        <v>4404</v>
      </c>
      <c r="S4152" t="s">
        <v>4405</v>
      </c>
      <c r="T4152" t="s">
        <v>5888</v>
      </c>
      <c r="U4152" t="s">
        <v>12434</v>
      </c>
      <c r="V4152" t="s">
        <v>12435</v>
      </c>
      <c r="W4152" t="s">
        <v>12436</v>
      </c>
      <c r="X4152">
        <v>100000000</v>
      </c>
      <c r="Y4152" t="s">
        <v>122</v>
      </c>
      <c r="Z4152" t="s">
        <v>123</v>
      </c>
      <c r="AA4152">
        <v>0</v>
      </c>
      <c r="AB4152" t="s">
        <v>76</v>
      </c>
      <c r="AC4152">
        <v>0</v>
      </c>
      <c r="AD4152" t="s">
        <v>76</v>
      </c>
      <c r="AE4152">
        <v>651412</v>
      </c>
      <c r="AF4152" t="s">
        <v>40104</v>
      </c>
      <c r="AG4152" t="s">
        <v>12437</v>
      </c>
      <c r="AH4152" t="s">
        <v>12438</v>
      </c>
      <c r="AI4152" t="s">
        <v>99</v>
      </c>
      <c r="AJ4152" t="s">
        <v>41304</v>
      </c>
      <c r="AK4152" t="s">
        <v>12439</v>
      </c>
      <c r="AL4152" t="s">
        <v>10948</v>
      </c>
      <c r="AM4152">
        <v>2011</v>
      </c>
      <c r="AN4152" s="1">
        <v>40827</v>
      </c>
      <c r="AO4152" s="1">
        <v>40840</v>
      </c>
      <c r="AP4152">
        <v>3</v>
      </c>
      <c r="AQ4152" t="s">
        <v>81</v>
      </c>
      <c r="AR4152" s="4">
        <f>IF(AQ4152="M",AP4152*30.42,AP4152)</f>
        <v>91.26</v>
      </c>
      <c r="AS4152">
        <v>0</v>
      </c>
      <c r="AT4152" s="4">
        <f>AR4152+AS4152</f>
        <v>91.26</v>
      </c>
      <c r="AU4152">
        <v>2</v>
      </c>
      <c r="AV4152" s="1">
        <f>AO4152+AT4152</f>
        <v>40931.26</v>
      </c>
      <c r="AW4152" s="1">
        <v>40992</v>
      </c>
      <c r="AX4152" s="2">
        <f>IF(AV4152&gt;=AW4152,1,2)</f>
        <v>2</v>
      </c>
      <c r="AY4152" s="2" t="str">
        <f>IF((AV4152+10)&gt;=AW4152,"SAVE","LATE")</f>
        <v>LATE</v>
      </c>
      <c r="AZ4152" t="s">
        <v>82</v>
      </c>
      <c r="BA4152" t="s">
        <v>1011</v>
      </c>
      <c r="BB4152" s="6">
        <v>99800478</v>
      </c>
      <c r="BC4152">
        <v>49900239</v>
      </c>
      <c r="BD4152" s="10">
        <v>149700717</v>
      </c>
      <c r="BE4152" t="s">
        <v>12440</v>
      </c>
      <c r="BF4152">
        <v>0</v>
      </c>
      <c r="BG4152" t="s">
        <v>70</v>
      </c>
      <c r="BH4152">
        <v>-1</v>
      </c>
      <c r="BI4152" t="s">
        <v>12438</v>
      </c>
      <c r="BJ4152" t="s">
        <v>12441</v>
      </c>
      <c r="BK4152">
        <v>0</v>
      </c>
      <c r="BL4152" t="s">
        <v>85</v>
      </c>
      <c r="BM4152" t="s">
        <v>12442</v>
      </c>
    </row>
    <row r="4153" spans="1:65" x14ac:dyDescent="0.25">
      <c r="A4153">
        <v>2010</v>
      </c>
      <c r="B4153" t="s">
        <v>116</v>
      </c>
      <c r="C4153" t="s">
        <v>130</v>
      </c>
      <c r="D4153" t="s">
        <v>40833</v>
      </c>
      <c r="E4153" t="s">
        <v>4402</v>
      </c>
      <c r="F4153" t="s">
        <v>4403</v>
      </c>
      <c r="G4153">
        <v>11</v>
      </c>
      <c r="H4153" t="s">
        <v>41839</v>
      </c>
      <c r="I4153" t="s">
        <v>67</v>
      </c>
      <c r="J4153" t="s">
        <v>88</v>
      </c>
      <c r="K4153">
        <v>3</v>
      </c>
      <c r="L4153" t="s">
        <v>41838</v>
      </c>
      <c r="M4153">
        <v>30000000</v>
      </c>
      <c r="N4153" t="s">
        <v>41897</v>
      </c>
      <c r="O4153" t="s">
        <v>44912</v>
      </c>
      <c r="P4153" t="s">
        <v>90</v>
      </c>
      <c r="Q4153" t="s">
        <v>4404</v>
      </c>
      <c r="R4153" t="s">
        <v>4404</v>
      </c>
      <c r="S4153" t="s">
        <v>4405</v>
      </c>
      <c r="T4153" t="s">
        <v>2002</v>
      </c>
      <c r="U4153" t="s">
        <v>12471</v>
      </c>
      <c r="V4153" t="s">
        <v>12472</v>
      </c>
      <c r="W4153" t="s">
        <v>12473</v>
      </c>
      <c r="X4153">
        <v>100000000</v>
      </c>
      <c r="Y4153" t="s">
        <v>74</v>
      </c>
      <c r="Z4153" t="s">
        <v>75</v>
      </c>
      <c r="AA4153">
        <v>0</v>
      </c>
      <c r="AB4153" t="s">
        <v>76</v>
      </c>
      <c r="AC4153">
        <v>0</v>
      </c>
      <c r="AD4153" t="s">
        <v>76</v>
      </c>
      <c r="AE4153">
        <v>526133</v>
      </c>
      <c r="AF4153" t="s">
        <v>40104</v>
      </c>
      <c r="AG4153" t="s">
        <v>12415</v>
      </c>
      <c r="AH4153" t="s">
        <v>12416</v>
      </c>
      <c r="AI4153" t="s">
        <v>99</v>
      </c>
      <c r="AJ4153" t="s">
        <v>41304</v>
      </c>
      <c r="AK4153">
        <v>208.024</v>
      </c>
      <c r="AL4153" t="s">
        <v>12417</v>
      </c>
      <c r="AM4153">
        <v>2011</v>
      </c>
      <c r="AN4153" s="1">
        <v>40599</v>
      </c>
      <c r="AO4153" s="1">
        <v>40616</v>
      </c>
      <c r="AP4153">
        <v>3</v>
      </c>
      <c r="AQ4153" t="s">
        <v>81</v>
      </c>
      <c r="AR4153" s="4">
        <f>IF(AQ4153="M",AP4153*30.42,AP4153)</f>
        <v>91.26</v>
      </c>
      <c r="AS4153">
        <v>0</v>
      </c>
      <c r="AT4153" s="4">
        <f>AR4153+AS4153</f>
        <v>91.26</v>
      </c>
      <c r="AU4153">
        <v>1</v>
      </c>
      <c r="AV4153" s="1">
        <f>AO4153+AT4153</f>
        <v>40707.26</v>
      </c>
      <c r="AW4153" s="1">
        <v>40738</v>
      </c>
      <c r="AX4153" s="2">
        <f>IF(AV4153&gt;=AW4153,1,2)</f>
        <v>2</v>
      </c>
      <c r="AY4153" s="2" t="str">
        <f>IF((AV4153+10)&gt;=AW4153,"SAVE","LATE")</f>
        <v>LATE</v>
      </c>
      <c r="AZ4153" t="s">
        <v>82</v>
      </c>
      <c r="BA4153" t="s">
        <v>1011</v>
      </c>
      <c r="BB4153" s="6">
        <v>95138230</v>
      </c>
      <c r="BC4153">
        <v>25000000</v>
      </c>
      <c r="BD4153" s="10">
        <v>120138230</v>
      </c>
      <c r="BE4153" t="s">
        <v>12474</v>
      </c>
      <c r="BF4153">
        <v>0</v>
      </c>
      <c r="BG4153" t="s">
        <v>70</v>
      </c>
      <c r="BH4153">
        <v>-1</v>
      </c>
      <c r="BI4153" t="s">
        <v>12475</v>
      </c>
      <c r="BJ4153" t="s">
        <v>12476</v>
      </c>
      <c r="BK4153">
        <v>0</v>
      </c>
      <c r="BL4153" t="s">
        <v>85</v>
      </c>
      <c r="BM4153" t="s">
        <v>12477</v>
      </c>
    </row>
    <row r="4154" spans="1:65" x14ac:dyDescent="0.25">
      <c r="A4154">
        <v>2011</v>
      </c>
      <c r="B4154" t="s">
        <v>116</v>
      </c>
      <c r="C4154" t="s">
        <v>130</v>
      </c>
      <c r="D4154" t="s">
        <v>40833</v>
      </c>
      <c r="E4154" t="s">
        <v>4402</v>
      </c>
      <c r="F4154" t="s">
        <v>4403</v>
      </c>
      <c r="G4154">
        <v>11</v>
      </c>
      <c r="H4154" t="s">
        <v>41839</v>
      </c>
      <c r="I4154" t="s">
        <v>67</v>
      </c>
      <c r="J4154" t="s">
        <v>88</v>
      </c>
      <c r="K4154">
        <v>3</v>
      </c>
      <c r="L4154" t="s">
        <v>41838</v>
      </c>
      <c r="M4154">
        <v>72000000</v>
      </c>
      <c r="N4154" t="s">
        <v>41840</v>
      </c>
      <c r="O4154" t="s">
        <v>12641</v>
      </c>
      <c r="P4154" t="s">
        <v>90</v>
      </c>
      <c r="Q4154" t="s">
        <v>4404</v>
      </c>
      <c r="R4154" t="s">
        <v>4404</v>
      </c>
      <c r="S4154" t="s">
        <v>4405</v>
      </c>
      <c r="T4154" t="s">
        <v>7120</v>
      </c>
      <c r="U4154" t="s">
        <v>12642</v>
      </c>
      <c r="V4154" t="s">
        <v>12643</v>
      </c>
      <c r="W4154" t="s">
        <v>12644</v>
      </c>
      <c r="X4154">
        <v>74829771</v>
      </c>
      <c r="Y4154" t="s">
        <v>122</v>
      </c>
      <c r="Z4154" t="s">
        <v>123</v>
      </c>
      <c r="AA4154">
        <v>0</v>
      </c>
      <c r="AB4154" t="s">
        <v>76</v>
      </c>
      <c r="AC4154">
        <v>0</v>
      </c>
      <c r="AD4154" t="s">
        <v>76</v>
      </c>
      <c r="AE4154">
        <v>658130</v>
      </c>
      <c r="AF4154" t="s">
        <v>40104</v>
      </c>
      <c r="AG4154" t="s">
        <v>12645</v>
      </c>
      <c r="AH4154" t="s">
        <v>12646</v>
      </c>
      <c r="AI4154" t="s">
        <v>99</v>
      </c>
      <c r="AJ4154" t="s">
        <v>41304</v>
      </c>
      <c r="AK4154" t="s">
        <v>12647</v>
      </c>
      <c r="AL4154" t="s">
        <v>12648</v>
      </c>
      <c r="AM4154">
        <v>2011</v>
      </c>
      <c r="AN4154" s="1">
        <v>40830</v>
      </c>
      <c r="AO4154" s="1">
        <v>40844</v>
      </c>
      <c r="AP4154">
        <v>3</v>
      </c>
      <c r="AQ4154" t="s">
        <v>81</v>
      </c>
      <c r="AR4154" s="4">
        <f>IF(AQ4154="M",AP4154*30.42,AP4154)</f>
        <v>91.26</v>
      </c>
      <c r="AS4154">
        <v>0</v>
      </c>
      <c r="AT4154" s="4">
        <f>AR4154+AS4154</f>
        <v>91.26</v>
      </c>
      <c r="AU4154">
        <v>3</v>
      </c>
      <c r="AV4154" s="1">
        <f>AO4154+AT4154</f>
        <v>40935.26</v>
      </c>
      <c r="AW4154" s="1">
        <v>41027</v>
      </c>
      <c r="AX4154" s="2">
        <f>IF(AV4154&gt;=AW4154,1,2)</f>
        <v>2</v>
      </c>
      <c r="AY4154" s="2" t="str">
        <f>IF((AV4154+10)&gt;=AW4154,"SAVE","LATE")</f>
        <v>LATE</v>
      </c>
      <c r="AZ4154" t="s">
        <v>82</v>
      </c>
      <c r="BA4154" t="s">
        <v>1011</v>
      </c>
      <c r="BB4154" s="6">
        <v>74815614</v>
      </c>
      <c r="BC4154">
        <v>0</v>
      </c>
      <c r="BD4154" s="10">
        <v>74815614</v>
      </c>
      <c r="BE4154" t="s">
        <v>12649</v>
      </c>
      <c r="BF4154">
        <v>0</v>
      </c>
      <c r="BG4154" t="s">
        <v>70</v>
      </c>
      <c r="BH4154">
        <v>-1</v>
      </c>
      <c r="BI4154" t="s">
        <v>12650</v>
      </c>
      <c r="BJ4154" t="s">
        <v>12651</v>
      </c>
      <c r="BK4154">
        <v>0</v>
      </c>
      <c r="BL4154" t="s">
        <v>85</v>
      </c>
      <c r="BM4154" t="s">
        <v>12652</v>
      </c>
    </row>
    <row r="4155" spans="1:65" x14ac:dyDescent="0.25">
      <c r="A4155">
        <v>2010</v>
      </c>
      <c r="B4155" t="s">
        <v>116</v>
      </c>
      <c r="C4155" t="s">
        <v>130</v>
      </c>
      <c r="D4155" t="s">
        <v>40833</v>
      </c>
      <c r="E4155" t="s">
        <v>4402</v>
      </c>
      <c r="F4155" t="s">
        <v>4403</v>
      </c>
      <c r="G4155">
        <v>11</v>
      </c>
      <c r="H4155" t="s">
        <v>41839</v>
      </c>
      <c r="I4155" t="s">
        <v>67</v>
      </c>
      <c r="J4155" t="s">
        <v>88</v>
      </c>
      <c r="K4155">
        <v>3</v>
      </c>
      <c r="L4155" t="s">
        <v>41838</v>
      </c>
      <c r="M4155">
        <v>30000000</v>
      </c>
      <c r="N4155" t="s">
        <v>41897</v>
      </c>
      <c r="O4155" t="s">
        <v>12842</v>
      </c>
      <c r="P4155" t="s">
        <v>90</v>
      </c>
      <c r="Q4155" t="s">
        <v>4404</v>
      </c>
      <c r="R4155" t="s">
        <v>4404</v>
      </c>
      <c r="S4155" t="s">
        <v>4405</v>
      </c>
      <c r="T4155" t="s">
        <v>2002</v>
      </c>
      <c r="U4155" t="s">
        <v>12843</v>
      </c>
      <c r="V4155" t="s">
        <v>12844</v>
      </c>
      <c r="W4155">
        <v>102</v>
      </c>
      <c r="X4155">
        <v>50000000</v>
      </c>
      <c r="Y4155" t="s">
        <v>74</v>
      </c>
      <c r="Z4155" t="s">
        <v>75</v>
      </c>
      <c r="AA4155">
        <v>0</v>
      </c>
      <c r="AB4155" t="s">
        <v>76</v>
      </c>
      <c r="AC4155">
        <v>0</v>
      </c>
      <c r="AD4155" t="s">
        <v>76</v>
      </c>
      <c r="AE4155">
        <v>526060</v>
      </c>
      <c r="AF4155" t="s">
        <v>40104</v>
      </c>
      <c r="AG4155" t="s">
        <v>11484</v>
      </c>
      <c r="AH4155" t="s">
        <v>12845</v>
      </c>
      <c r="AI4155" t="s">
        <v>99</v>
      </c>
      <c r="AJ4155" t="s">
        <v>41304</v>
      </c>
      <c r="AK4155" t="s">
        <v>11486</v>
      </c>
      <c r="AL4155" t="s">
        <v>11487</v>
      </c>
      <c r="AM4155">
        <v>2011</v>
      </c>
      <c r="AN4155" s="1">
        <v>40604</v>
      </c>
      <c r="AO4155" s="1">
        <v>40619</v>
      </c>
      <c r="AP4155">
        <v>3</v>
      </c>
      <c r="AQ4155" t="s">
        <v>81</v>
      </c>
      <c r="AR4155" s="4">
        <f>IF(AQ4155="M",AP4155*30.42,AP4155)</f>
        <v>91.26</v>
      </c>
      <c r="AS4155">
        <v>105</v>
      </c>
      <c r="AT4155" s="4">
        <f>AR4155+AS4155</f>
        <v>196.26</v>
      </c>
      <c r="AU4155">
        <v>1</v>
      </c>
      <c r="AV4155" s="1">
        <f>AO4155+AT4155</f>
        <v>40815.26</v>
      </c>
      <c r="AW4155" s="1">
        <v>40847</v>
      </c>
      <c r="AX4155" s="2">
        <f>IF(AV4155&gt;=AW4155,1,2)</f>
        <v>2</v>
      </c>
      <c r="AY4155" s="2" t="str">
        <f>IF((AV4155+10)&gt;=AW4155,"SAVE","LATE")</f>
        <v>LATE</v>
      </c>
      <c r="AZ4155" t="s">
        <v>82</v>
      </c>
      <c r="BA4155" t="s">
        <v>1011</v>
      </c>
      <c r="BB4155" s="6">
        <v>49999912</v>
      </c>
      <c r="BC4155">
        <v>24999956</v>
      </c>
      <c r="BD4155" s="10">
        <v>74999868</v>
      </c>
      <c r="BE4155" t="s">
        <v>12842</v>
      </c>
      <c r="BF4155">
        <v>0</v>
      </c>
      <c r="BG4155" t="s">
        <v>70</v>
      </c>
      <c r="BH4155">
        <v>-1</v>
      </c>
      <c r="BI4155" t="s">
        <v>12845</v>
      </c>
      <c r="BJ4155" t="s">
        <v>12846</v>
      </c>
      <c r="BK4155">
        <v>0</v>
      </c>
      <c r="BL4155" t="s">
        <v>85</v>
      </c>
      <c r="BM4155" t="s">
        <v>12847</v>
      </c>
    </row>
    <row r="4156" spans="1:65" x14ac:dyDescent="0.25">
      <c r="A4156">
        <v>2011</v>
      </c>
      <c r="B4156" t="s">
        <v>116</v>
      </c>
      <c r="C4156" t="s">
        <v>290</v>
      </c>
      <c r="D4156" t="s">
        <v>42966</v>
      </c>
      <c r="E4156" t="s">
        <v>927</v>
      </c>
      <c r="F4156" t="s">
        <v>928</v>
      </c>
      <c r="G4156">
        <v>12</v>
      </c>
      <c r="H4156" t="s">
        <v>41881</v>
      </c>
      <c r="I4156" t="s">
        <v>67</v>
      </c>
      <c r="J4156" t="s">
        <v>68</v>
      </c>
      <c r="K4156">
        <v>3</v>
      </c>
      <c r="L4156" t="s">
        <v>41838</v>
      </c>
      <c r="M4156">
        <v>77000000</v>
      </c>
      <c r="N4156" t="s">
        <v>481</v>
      </c>
      <c r="O4156" t="s">
        <v>44949</v>
      </c>
      <c r="P4156" t="s">
        <v>90</v>
      </c>
      <c r="Q4156" t="s">
        <v>70</v>
      </c>
      <c r="R4156" t="s">
        <v>70</v>
      </c>
      <c r="S4156" t="s">
        <v>7328</v>
      </c>
      <c r="T4156" s="3">
        <v>40795</v>
      </c>
      <c r="U4156" t="s">
        <v>7329</v>
      </c>
      <c r="V4156" t="s">
        <v>7330</v>
      </c>
      <c r="W4156" t="s">
        <v>7331</v>
      </c>
      <c r="X4156">
        <v>2000000000</v>
      </c>
      <c r="Y4156" t="s">
        <v>122</v>
      </c>
      <c r="Z4156" t="s">
        <v>123</v>
      </c>
      <c r="AA4156">
        <v>0</v>
      </c>
      <c r="AB4156" t="s">
        <v>76</v>
      </c>
      <c r="AC4156">
        <v>0</v>
      </c>
      <c r="AD4156" t="s">
        <v>76</v>
      </c>
      <c r="AE4156">
        <v>615510</v>
      </c>
      <c r="AF4156" t="s">
        <v>40104</v>
      </c>
      <c r="AG4156">
        <v>8906800267</v>
      </c>
      <c r="AH4156" t="s">
        <v>7332</v>
      </c>
      <c r="AI4156" t="s">
        <v>99</v>
      </c>
      <c r="AJ4156" t="s">
        <v>41304</v>
      </c>
      <c r="AK4156">
        <v>11381669</v>
      </c>
      <c r="AL4156" t="s">
        <v>7333</v>
      </c>
      <c r="AM4156">
        <v>2011</v>
      </c>
      <c r="AN4156" s="1">
        <v>40723</v>
      </c>
      <c r="AO4156" s="1">
        <v>40834</v>
      </c>
      <c r="AP4156">
        <v>12</v>
      </c>
      <c r="AQ4156" t="s">
        <v>81</v>
      </c>
      <c r="AR4156" s="4">
        <f>IF(AQ4156="M",AP4156*30.42,AP4156)</f>
        <v>365.04</v>
      </c>
      <c r="AS4156">
        <v>0</v>
      </c>
      <c r="AT4156" s="4">
        <f>AR4156+AS4156</f>
        <v>365.04</v>
      </c>
      <c r="AU4156">
        <v>12</v>
      </c>
      <c r="AV4156" s="1">
        <f>AO4156+AT4156</f>
        <v>41199.040000000001</v>
      </c>
      <c r="AW4156" s="1">
        <v>41565</v>
      </c>
      <c r="AX4156" s="2">
        <f>IF(AV4156&gt;=AW4156,1,2)</f>
        <v>2</v>
      </c>
      <c r="AY4156" s="2" t="str">
        <f>IF((AV4156+10)&gt;=AW4156,"SAVE","LATE")</f>
        <v>LATE</v>
      </c>
      <c r="AZ4156" t="s">
        <v>82</v>
      </c>
      <c r="BA4156" t="s">
        <v>1011</v>
      </c>
      <c r="BB4156" s="6">
        <v>2000000000</v>
      </c>
      <c r="BC4156">
        <v>0</v>
      </c>
      <c r="BD4156" s="10">
        <v>2000000000</v>
      </c>
      <c r="BE4156" t="s">
        <v>44949</v>
      </c>
      <c r="BF4156">
        <v>0</v>
      </c>
      <c r="BG4156" t="s">
        <v>70</v>
      </c>
      <c r="BH4156">
        <v>-1</v>
      </c>
      <c r="BI4156" t="s">
        <v>70</v>
      </c>
      <c r="BJ4156" t="s">
        <v>70</v>
      </c>
      <c r="BK4156">
        <v>0</v>
      </c>
      <c r="BL4156" t="s">
        <v>85</v>
      </c>
      <c r="BM4156" t="s">
        <v>7334</v>
      </c>
    </row>
    <row r="4157" spans="1:65" x14ac:dyDescent="0.25">
      <c r="A4157">
        <v>2011</v>
      </c>
      <c r="B4157" t="s">
        <v>64</v>
      </c>
      <c r="C4157" t="s">
        <v>65</v>
      </c>
      <c r="D4157" t="s">
        <v>40101</v>
      </c>
      <c r="E4157">
        <v>800215807</v>
      </c>
      <c r="F4157" t="s">
        <v>181</v>
      </c>
      <c r="G4157">
        <v>12</v>
      </c>
      <c r="H4157" t="s">
        <v>41881</v>
      </c>
      <c r="I4157" t="s">
        <v>67</v>
      </c>
      <c r="J4157" t="s">
        <v>68</v>
      </c>
      <c r="K4157">
        <v>3</v>
      </c>
      <c r="L4157" t="s">
        <v>41838</v>
      </c>
      <c r="M4157">
        <v>72000000</v>
      </c>
      <c r="N4157" t="s">
        <v>41840</v>
      </c>
      <c r="O4157" t="s">
        <v>10607</v>
      </c>
      <c r="P4157" t="s">
        <v>90</v>
      </c>
      <c r="Q4157" t="s">
        <v>70</v>
      </c>
      <c r="R4157" t="s">
        <v>70</v>
      </c>
      <c r="S4157" t="s">
        <v>10608</v>
      </c>
      <c r="T4157" s="3">
        <v>40552</v>
      </c>
      <c r="U4157" t="s">
        <v>10609</v>
      </c>
      <c r="V4157" t="s">
        <v>10610</v>
      </c>
      <c r="W4157" t="s">
        <v>10610</v>
      </c>
      <c r="X4157">
        <v>232000000</v>
      </c>
      <c r="Y4157" t="s">
        <v>122</v>
      </c>
      <c r="Z4157" t="s">
        <v>123</v>
      </c>
      <c r="AA4157">
        <v>0</v>
      </c>
      <c r="AB4157" t="s">
        <v>76</v>
      </c>
      <c r="AC4157">
        <v>0</v>
      </c>
      <c r="AD4157" t="s">
        <v>76</v>
      </c>
      <c r="AE4157">
        <v>607367</v>
      </c>
      <c r="AF4157" t="s">
        <v>40104</v>
      </c>
      <c r="AG4157" t="s">
        <v>10611</v>
      </c>
      <c r="AH4157" t="s">
        <v>10612</v>
      </c>
      <c r="AI4157" t="s">
        <v>99</v>
      </c>
      <c r="AJ4157" t="s">
        <v>41304</v>
      </c>
      <c r="AK4157">
        <v>3086142</v>
      </c>
      <c r="AL4157" t="s">
        <v>10613</v>
      </c>
      <c r="AM4157">
        <v>2011</v>
      </c>
      <c r="AN4157" s="1">
        <v>40717</v>
      </c>
      <c r="AO4157" s="1">
        <v>40779</v>
      </c>
      <c r="AP4157">
        <v>128</v>
      </c>
      <c r="AQ4157" t="s">
        <v>74</v>
      </c>
      <c r="AR4157" s="4">
        <f>IF(AQ4157="M",AP4157*30.42,AP4157)</f>
        <v>128</v>
      </c>
      <c r="AS4157">
        <v>90</v>
      </c>
      <c r="AT4157" s="4">
        <f>AR4157+AS4157</f>
        <v>218</v>
      </c>
      <c r="AU4157">
        <v>12</v>
      </c>
      <c r="AV4157" s="1">
        <f>AO4157+AT4157</f>
        <v>40997</v>
      </c>
      <c r="AW4157" s="1">
        <v>41235</v>
      </c>
      <c r="AX4157" s="2">
        <f>IF(AV4157&gt;=AW4157,1,2)</f>
        <v>2</v>
      </c>
      <c r="AY4157" s="2" t="str">
        <f>IF((AV4157+10)&gt;=AW4157,"SAVE","LATE")</f>
        <v>LATE</v>
      </c>
      <c r="AZ4157" t="s">
        <v>82</v>
      </c>
      <c r="BA4157" t="s">
        <v>1011</v>
      </c>
      <c r="BB4157" s="6">
        <v>232000000</v>
      </c>
      <c r="BC4157">
        <v>0</v>
      </c>
      <c r="BD4157" s="10">
        <v>232000000</v>
      </c>
      <c r="BE4157" t="s">
        <v>10607</v>
      </c>
      <c r="BF4157">
        <v>0</v>
      </c>
      <c r="BG4157" t="s">
        <v>70</v>
      </c>
      <c r="BH4157">
        <v>-1</v>
      </c>
      <c r="BI4157" t="s">
        <v>70</v>
      </c>
      <c r="BJ4157" t="s">
        <v>70</v>
      </c>
      <c r="BK4157">
        <v>0</v>
      </c>
      <c r="BL4157" t="s">
        <v>85</v>
      </c>
      <c r="BM4157" t="s">
        <v>10614</v>
      </c>
    </row>
    <row r="4158" spans="1:65" x14ac:dyDescent="0.25">
      <c r="A4158">
        <v>2011</v>
      </c>
      <c r="B4158" t="s">
        <v>116</v>
      </c>
      <c r="C4158" t="s">
        <v>290</v>
      </c>
      <c r="D4158" t="s">
        <v>42966</v>
      </c>
      <c r="E4158" t="s">
        <v>927</v>
      </c>
      <c r="F4158" t="s">
        <v>928</v>
      </c>
      <c r="G4158">
        <v>1</v>
      </c>
      <c r="H4158" t="s">
        <v>46842</v>
      </c>
      <c r="I4158" t="s">
        <v>67</v>
      </c>
      <c r="J4158" t="s">
        <v>88</v>
      </c>
      <c r="K4158">
        <v>3</v>
      </c>
      <c r="L4158" t="s">
        <v>41838</v>
      </c>
      <c r="M4158">
        <v>77000000</v>
      </c>
      <c r="N4158" t="s">
        <v>481</v>
      </c>
      <c r="O4158" t="s">
        <v>8446</v>
      </c>
      <c r="P4158" t="s">
        <v>90</v>
      </c>
      <c r="Q4158" t="s">
        <v>39286</v>
      </c>
      <c r="R4158" t="s">
        <v>39286</v>
      </c>
      <c r="S4158" t="s">
        <v>8447</v>
      </c>
      <c r="T4158" s="3">
        <v>40858</v>
      </c>
      <c r="U4158" t="s">
        <v>8448</v>
      </c>
      <c r="V4158" t="s">
        <v>8449</v>
      </c>
      <c r="W4158" t="s">
        <v>8450</v>
      </c>
      <c r="X4158">
        <v>833000000</v>
      </c>
      <c r="Y4158" t="s">
        <v>122</v>
      </c>
      <c r="Z4158" t="s">
        <v>123</v>
      </c>
      <c r="AA4158">
        <v>0</v>
      </c>
      <c r="AB4158" t="s">
        <v>76</v>
      </c>
      <c r="AC4158">
        <v>0</v>
      </c>
      <c r="AD4158" t="s">
        <v>76</v>
      </c>
      <c r="AE4158">
        <v>743883</v>
      </c>
      <c r="AF4158" t="s">
        <v>145</v>
      </c>
      <c r="AG4158" t="s">
        <v>8451</v>
      </c>
      <c r="AH4158" t="s">
        <v>4580</v>
      </c>
      <c r="AI4158" t="s">
        <v>39286</v>
      </c>
      <c r="AJ4158" t="s">
        <v>41304</v>
      </c>
      <c r="AK4158" t="s">
        <v>8451</v>
      </c>
      <c r="AL4158" t="s">
        <v>4580</v>
      </c>
      <c r="AM4158">
        <v>2011</v>
      </c>
      <c r="AN4158" s="1">
        <v>40897</v>
      </c>
      <c r="AO4158" s="1">
        <v>40910</v>
      </c>
      <c r="AP4158">
        <v>6</v>
      </c>
      <c r="AQ4158" t="s">
        <v>81</v>
      </c>
      <c r="AR4158" s="4">
        <f>IF(AQ4158="M",AP4158*30.42,AP4158)</f>
        <v>182.52</v>
      </c>
      <c r="AS4158">
        <v>0</v>
      </c>
      <c r="AT4158" s="4">
        <f>AR4158+AS4158</f>
        <v>182.52</v>
      </c>
      <c r="AU4158">
        <v>1</v>
      </c>
      <c r="AV4158" s="1">
        <f>AO4158+AT4158</f>
        <v>41092.519999999997</v>
      </c>
      <c r="AW4158" s="1">
        <v>41123</v>
      </c>
      <c r="AX4158" s="2">
        <f>IF(AV4158&gt;=AW4158,1,2)</f>
        <v>2</v>
      </c>
      <c r="AY4158" s="2" t="str">
        <f>IF((AV4158+10)&gt;=AW4158,"SAVE","LATE")</f>
        <v>LATE</v>
      </c>
      <c r="AZ4158" t="s">
        <v>82</v>
      </c>
      <c r="BA4158" t="s">
        <v>1011</v>
      </c>
      <c r="BB4158" s="6">
        <v>832999598</v>
      </c>
      <c r="BC4158">
        <v>0</v>
      </c>
      <c r="BD4158" s="10">
        <v>832999598</v>
      </c>
      <c r="BE4158" t="s">
        <v>8446</v>
      </c>
      <c r="BF4158">
        <v>0</v>
      </c>
      <c r="BG4158" t="s">
        <v>70</v>
      </c>
      <c r="BH4158">
        <v>-1</v>
      </c>
      <c r="BI4158" t="s">
        <v>8452</v>
      </c>
      <c r="BJ4158" t="s">
        <v>8453</v>
      </c>
      <c r="BK4158">
        <v>0</v>
      </c>
      <c r="BL4158" t="s">
        <v>85</v>
      </c>
      <c r="BM4158" t="s">
        <v>8454</v>
      </c>
    </row>
    <row r="4159" spans="1:65" x14ac:dyDescent="0.25">
      <c r="A4159">
        <v>2012</v>
      </c>
      <c r="B4159" t="s">
        <v>64</v>
      </c>
      <c r="C4159" t="s">
        <v>65</v>
      </c>
      <c r="D4159" t="s">
        <v>40101</v>
      </c>
      <c r="E4159">
        <v>800215807</v>
      </c>
      <c r="F4159" t="s">
        <v>181</v>
      </c>
      <c r="G4159">
        <v>12</v>
      </c>
      <c r="H4159" t="s">
        <v>41881</v>
      </c>
      <c r="I4159" t="s">
        <v>67</v>
      </c>
      <c r="J4159" t="s">
        <v>68</v>
      </c>
      <c r="K4159">
        <v>3</v>
      </c>
      <c r="L4159" t="s">
        <v>41838</v>
      </c>
      <c r="M4159">
        <v>72000000</v>
      </c>
      <c r="N4159" t="s">
        <v>41840</v>
      </c>
      <c r="O4159" t="s">
        <v>9428</v>
      </c>
      <c r="P4159" t="s">
        <v>90</v>
      </c>
      <c r="Q4159" t="s">
        <v>70</v>
      </c>
      <c r="R4159" t="s">
        <v>70</v>
      </c>
      <c r="S4159" t="s">
        <v>2064</v>
      </c>
      <c r="T4159" t="s">
        <v>9429</v>
      </c>
      <c r="U4159" t="s">
        <v>9430</v>
      </c>
      <c r="V4159" t="s">
        <v>9431</v>
      </c>
      <c r="W4159" t="s">
        <v>9431</v>
      </c>
      <c r="X4159">
        <v>443970000</v>
      </c>
      <c r="Y4159" t="s">
        <v>122</v>
      </c>
      <c r="Z4159" t="s">
        <v>123</v>
      </c>
      <c r="AA4159">
        <v>0</v>
      </c>
      <c r="AB4159" t="s">
        <v>76</v>
      </c>
      <c r="AC4159">
        <v>0</v>
      </c>
      <c r="AD4159" t="s">
        <v>76</v>
      </c>
      <c r="AE4159">
        <v>895409</v>
      </c>
      <c r="AF4159" t="s">
        <v>40104</v>
      </c>
      <c r="AG4159" t="s">
        <v>9432</v>
      </c>
      <c r="AH4159" t="s">
        <v>9433</v>
      </c>
      <c r="AI4159" t="s">
        <v>99</v>
      </c>
      <c r="AJ4159" t="s">
        <v>41304</v>
      </c>
      <c r="AK4159">
        <v>80428616</v>
      </c>
      <c r="AL4159" t="s">
        <v>9434</v>
      </c>
      <c r="AM4159">
        <v>2011</v>
      </c>
      <c r="AN4159" s="1">
        <v>40722</v>
      </c>
      <c r="AO4159" s="1">
        <v>40785</v>
      </c>
      <c r="AP4159">
        <v>124</v>
      </c>
      <c r="AQ4159" t="s">
        <v>74</v>
      </c>
      <c r="AR4159" s="4">
        <f>IF(AQ4159="M",AP4159*30.42,AP4159)</f>
        <v>124</v>
      </c>
      <c r="AS4159">
        <v>0</v>
      </c>
      <c r="AT4159" s="4">
        <f>AR4159+AS4159</f>
        <v>124</v>
      </c>
      <c r="AU4159">
        <v>12</v>
      </c>
      <c r="AV4159" s="1">
        <f>AO4159+AT4159</f>
        <v>40909</v>
      </c>
      <c r="AW4159" s="1">
        <v>41151</v>
      </c>
      <c r="AX4159" s="2">
        <f>IF(AV4159&gt;=AW4159,1,2)</f>
        <v>2</v>
      </c>
      <c r="AY4159" s="2" t="str">
        <f>IF((AV4159+10)&gt;=AW4159,"SAVE","LATE")</f>
        <v>LATE</v>
      </c>
      <c r="AZ4159" t="s">
        <v>82</v>
      </c>
      <c r="BA4159" t="s">
        <v>1011</v>
      </c>
      <c r="BB4159" s="6">
        <v>443970000</v>
      </c>
      <c r="BC4159">
        <v>0</v>
      </c>
      <c r="BD4159" s="10">
        <v>443970000</v>
      </c>
      <c r="BE4159" t="s">
        <v>9428</v>
      </c>
      <c r="BF4159">
        <v>0</v>
      </c>
      <c r="BG4159" t="s">
        <v>70</v>
      </c>
      <c r="BH4159">
        <v>-1</v>
      </c>
      <c r="BI4159" t="s">
        <v>70</v>
      </c>
      <c r="BJ4159" t="s">
        <v>70</v>
      </c>
      <c r="BK4159">
        <v>0</v>
      </c>
      <c r="BL4159" t="s">
        <v>85</v>
      </c>
      <c r="BM4159" t="s">
        <v>9435</v>
      </c>
    </row>
    <row r="4160" spans="1:65" x14ac:dyDescent="0.25">
      <c r="A4160">
        <v>2011</v>
      </c>
      <c r="B4160" t="s">
        <v>116</v>
      </c>
      <c r="C4160" t="s">
        <v>290</v>
      </c>
      <c r="D4160" t="s">
        <v>43058</v>
      </c>
      <c r="E4160" t="s">
        <v>2579</v>
      </c>
      <c r="F4160" t="s">
        <v>9217</v>
      </c>
      <c r="G4160">
        <v>12</v>
      </c>
      <c r="H4160" t="s">
        <v>41881</v>
      </c>
      <c r="I4160" t="s">
        <v>105</v>
      </c>
      <c r="J4160" t="s">
        <v>68</v>
      </c>
      <c r="K4160">
        <v>3</v>
      </c>
      <c r="L4160" t="s">
        <v>41838</v>
      </c>
      <c r="M4160">
        <v>40000000</v>
      </c>
      <c r="N4160" t="s">
        <v>44748</v>
      </c>
      <c r="O4160" t="s">
        <v>44965</v>
      </c>
      <c r="P4160" t="s">
        <v>90</v>
      </c>
      <c r="Q4160" t="s">
        <v>70</v>
      </c>
      <c r="R4160" t="s">
        <v>70</v>
      </c>
      <c r="S4160" t="s">
        <v>2064</v>
      </c>
      <c r="T4160" t="s">
        <v>7629</v>
      </c>
      <c r="U4160" t="s">
        <v>9492</v>
      </c>
      <c r="V4160" t="s">
        <v>9493</v>
      </c>
      <c r="W4160" t="s">
        <v>9493</v>
      </c>
      <c r="X4160">
        <v>440000000</v>
      </c>
      <c r="Y4160" t="s">
        <v>74</v>
      </c>
      <c r="Z4160" t="s">
        <v>75</v>
      </c>
      <c r="AA4160">
        <v>0</v>
      </c>
      <c r="AB4160" t="s">
        <v>76</v>
      </c>
      <c r="AC4160">
        <v>0</v>
      </c>
      <c r="AD4160" t="s">
        <v>76</v>
      </c>
      <c r="AE4160">
        <v>604567</v>
      </c>
      <c r="AF4160" t="s">
        <v>41304</v>
      </c>
      <c r="AG4160">
        <v>80430212</v>
      </c>
      <c r="AH4160" t="s">
        <v>9494</v>
      </c>
      <c r="AI4160" t="s">
        <v>39286</v>
      </c>
      <c r="AJ4160" t="s">
        <v>41304</v>
      </c>
      <c r="AK4160">
        <v>3028738</v>
      </c>
      <c r="AL4160" t="s">
        <v>9495</v>
      </c>
      <c r="AM4160">
        <v>2011</v>
      </c>
      <c r="AN4160" s="1">
        <v>40716</v>
      </c>
      <c r="AO4160" s="1">
        <v>40716</v>
      </c>
      <c r="AP4160">
        <v>6</v>
      </c>
      <c r="AQ4160" t="s">
        <v>81</v>
      </c>
      <c r="AR4160" s="4">
        <f>IF(AQ4160="M",AP4160*30.42,AP4160)</f>
        <v>182.52</v>
      </c>
      <c r="AS4160">
        <v>0</v>
      </c>
      <c r="AT4160" s="4">
        <f>AR4160+AS4160</f>
        <v>182.52</v>
      </c>
      <c r="AU4160">
        <v>6</v>
      </c>
      <c r="AV4160" s="1">
        <f>AO4160+AT4160</f>
        <v>40898.519999999997</v>
      </c>
      <c r="AW4160" s="1">
        <v>41082</v>
      </c>
      <c r="AX4160" s="2">
        <f>IF(AV4160&gt;=AW4160,1,2)</f>
        <v>2</v>
      </c>
      <c r="AY4160" s="2" t="str">
        <f>IF((AV4160+10)&gt;=AW4160,"SAVE","LATE")</f>
        <v>LATE</v>
      </c>
      <c r="AZ4160" t="s">
        <v>82</v>
      </c>
      <c r="BA4160" t="s">
        <v>1011</v>
      </c>
      <c r="BB4160" s="6">
        <v>440000000</v>
      </c>
      <c r="BC4160">
        <v>153205000</v>
      </c>
      <c r="BD4160" s="10">
        <v>593205000</v>
      </c>
      <c r="BE4160" t="s">
        <v>44965</v>
      </c>
      <c r="BF4160">
        <v>0</v>
      </c>
      <c r="BG4160" t="s">
        <v>70</v>
      </c>
      <c r="BH4160">
        <v>-1</v>
      </c>
      <c r="BI4160" t="s">
        <v>70</v>
      </c>
      <c r="BJ4160" t="s">
        <v>70</v>
      </c>
      <c r="BK4160">
        <v>0</v>
      </c>
      <c r="BL4160" t="s">
        <v>85</v>
      </c>
      <c r="BM4160" t="s">
        <v>9496</v>
      </c>
    </row>
    <row r="4161" spans="1:65" x14ac:dyDescent="0.25">
      <c r="A4161">
        <v>2011</v>
      </c>
      <c r="B4161" t="s">
        <v>64</v>
      </c>
      <c r="C4161" t="s">
        <v>65</v>
      </c>
      <c r="D4161" t="s">
        <v>40101</v>
      </c>
      <c r="E4161">
        <v>800215807</v>
      </c>
      <c r="F4161" t="s">
        <v>181</v>
      </c>
      <c r="G4161">
        <v>12</v>
      </c>
      <c r="H4161" t="s">
        <v>41881</v>
      </c>
      <c r="I4161" t="s">
        <v>67</v>
      </c>
      <c r="J4161" t="s">
        <v>68</v>
      </c>
      <c r="K4161">
        <v>3</v>
      </c>
      <c r="L4161" t="s">
        <v>41838</v>
      </c>
      <c r="M4161">
        <v>72000000</v>
      </c>
      <c r="N4161" t="s">
        <v>41840</v>
      </c>
      <c r="O4161" t="s">
        <v>10279</v>
      </c>
      <c r="P4161" t="s">
        <v>90</v>
      </c>
      <c r="Q4161" t="s">
        <v>70</v>
      </c>
      <c r="R4161" t="s">
        <v>70</v>
      </c>
      <c r="S4161" t="s">
        <v>2064</v>
      </c>
      <c r="T4161" t="s">
        <v>6746</v>
      </c>
      <c r="U4161" t="s">
        <v>10280</v>
      </c>
      <c r="V4161" t="s">
        <v>10281</v>
      </c>
      <c r="W4161" t="s">
        <v>10281</v>
      </c>
      <c r="X4161">
        <v>270000000</v>
      </c>
      <c r="Y4161" t="s">
        <v>122</v>
      </c>
      <c r="Z4161" t="s">
        <v>123</v>
      </c>
      <c r="AA4161">
        <v>0</v>
      </c>
      <c r="AB4161" t="s">
        <v>76</v>
      </c>
      <c r="AC4161">
        <v>0</v>
      </c>
      <c r="AD4161" t="s">
        <v>76</v>
      </c>
      <c r="AE4161">
        <v>622119</v>
      </c>
      <c r="AF4161" t="s">
        <v>40104</v>
      </c>
      <c r="AG4161" t="s">
        <v>9432</v>
      </c>
      <c r="AH4161" t="s">
        <v>9433</v>
      </c>
      <c r="AI4161" t="s">
        <v>99</v>
      </c>
      <c r="AJ4161" t="s">
        <v>41304</v>
      </c>
      <c r="AK4161">
        <v>80428616</v>
      </c>
      <c r="AL4161" t="s">
        <v>9434</v>
      </c>
      <c r="AM4161">
        <v>2011</v>
      </c>
      <c r="AN4161" s="1">
        <v>40722</v>
      </c>
      <c r="AO4161" s="1">
        <v>40785</v>
      </c>
      <c r="AP4161">
        <v>124</v>
      </c>
      <c r="AQ4161" t="s">
        <v>74</v>
      </c>
      <c r="AR4161" s="4">
        <f>IF(AQ4161="M",AP4161*30.42,AP4161)</f>
        <v>124</v>
      </c>
      <c r="AS4161">
        <v>0</v>
      </c>
      <c r="AT4161" s="4">
        <f>AR4161+AS4161</f>
        <v>124</v>
      </c>
      <c r="AU4161">
        <v>12</v>
      </c>
      <c r="AV4161" s="1">
        <f>AO4161+AT4161</f>
        <v>40909</v>
      </c>
      <c r="AW4161" s="1">
        <v>41151</v>
      </c>
      <c r="AX4161" s="2">
        <f>IF(AV4161&gt;=AW4161,1,2)</f>
        <v>2</v>
      </c>
      <c r="AY4161" s="2" t="str">
        <f>IF((AV4161+10)&gt;=AW4161,"SAVE","LATE")</f>
        <v>LATE</v>
      </c>
      <c r="AZ4161" t="s">
        <v>82</v>
      </c>
      <c r="BA4161" t="s">
        <v>1011</v>
      </c>
      <c r="BB4161" s="6">
        <v>270000000</v>
      </c>
      <c r="BC4161">
        <v>0</v>
      </c>
      <c r="BD4161" s="10">
        <v>270000000</v>
      </c>
      <c r="BE4161" t="s">
        <v>10279</v>
      </c>
      <c r="BF4161">
        <v>0</v>
      </c>
      <c r="BG4161" t="s">
        <v>70</v>
      </c>
      <c r="BH4161">
        <v>-1</v>
      </c>
      <c r="BI4161" t="s">
        <v>70</v>
      </c>
      <c r="BJ4161" t="s">
        <v>70</v>
      </c>
      <c r="BK4161">
        <v>0</v>
      </c>
      <c r="BL4161" t="s">
        <v>85</v>
      </c>
      <c r="BM4161" t="s">
        <v>10282</v>
      </c>
    </row>
    <row r="4162" spans="1:65" x14ac:dyDescent="0.25">
      <c r="A4162">
        <v>2011</v>
      </c>
      <c r="B4162" t="s">
        <v>64</v>
      </c>
      <c r="C4162" t="s">
        <v>264</v>
      </c>
      <c r="D4162" t="s">
        <v>44778</v>
      </c>
      <c r="E4162" t="s">
        <v>12078</v>
      </c>
      <c r="F4162" t="s">
        <v>12079</v>
      </c>
      <c r="G4162">
        <v>11</v>
      </c>
      <c r="H4162" t="s">
        <v>41839</v>
      </c>
      <c r="I4162" t="s">
        <v>105</v>
      </c>
      <c r="J4162" t="s">
        <v>88</v>
      </c>
      <c r="K4162">
        <v>3</v>
      </c>
      <c r="L4162" t="s">
        <v>41838</v>
      </c>
      <c r="M4162">
        <v>77000000</v>
      </c>
      <c r="N4162" t="s">
        <v>481</v>
      </c>
      <c r="O4162" t="s">
        <v>12816</v>
      </c>
      <c r="P4162" t="s">
        <v>90</v>
      </c>
      <c r="Q4162" t="s">
        <v>12422</v>
      </c>
      <c r="R4162" t="s">
        <v>39860</v>
      </c>
      <c r="S4162" t="s">
        <v>12817</v>
      </c>
      <c r="T4162" t="s">
        <v>6607</v>
      </c>
      <c r="U4162" t="s">
        <v>12818</v>
      </c>
      <c r="V4162" t="s">
        <v>12819</v>
      </c>
      <c r="W4162" t="s">
        <v>12820</v>
      </c>
      <c r="X4162">
        <v>50877648</v>
      </c>
      <c r="Y4162" t="s">
        <v>122</v>
      </c>
      <c r="Z4162" t="s">
        <v>123</v>
      </c>
      <c r="AA4162">
        <v>0</v>
      </c>
      <c r="AB4162" t="s">
        <v>76</v>
      </c>
      <c r="AC4162">
        <v>0</v>
      </c>
      <c r="AD4162" t="s">
        <v>76</v>
      </c>
      <c r="AE4162">
        <v>1017455</v>
      </c>
      <c r="AF4162" t="s">
        <v>40104</v>
      </c>
      <c r="AG4162" t="s">
        <v>12821</v>
      </c>
      <c r="AH4162" t="s">
        <v>12822</v>
      </c>
      <c r="AI4162" t="s">
        <v>39286</v>
      </c>
      <c r="AJ4162" t="s">
        <v>41304</v>
      </c>
      <c r="AK4162" t="s">
        <v>12823</v>
      </c>
      <c r="AL4162" t="s">
        <v>12085</v>
      </c>
      <c r="AM4162">
        <v>2011</v>
      </c>
      <c r="AN4162" s="1">
        <v>40864</v>
      </c>
      <c r="AO4162" s="1">
        <v>40911</v>
      </c>
      <c r="AP4162">
        <v>3</v>
      </c>
      <c r="AQ4162" t="s">
        <v>81</v>
      </c>
      <c r="AR4162" s="4">
        <f>IF(AQ4162="M",AP4162*30.42,AP4162)</f>
        <v>91.26</v>
      </c>
      <c r="AS4162">
        <v>0</v>
      </c>
      <c r="AT4162" s="4">
        <f>AR4162+AS4162</f>
        <v>91.26</v>
      </c>
      <c r="AU4162">
        <v>2</v>
      </c>
      <c r="AV4162" s="1">
        <f>AO4162+AT4162</f>
        <v>41002.26</v>
      </c>
      <c r="AW4162" s="1">
        <v>41063</v>
      </c>
      <c r="AX4162" s="2">
        <f>IF(AV4162&gt;=AW4162,1,2)</f>
        <v>2</v>
      </c>
      <c r="AY4162" s="2" t="str">
        <f>IF((AV4162+10)&gt;=AW4162,"SAVE","LATE")</f>
        <v>LATE</v>
      </c>
      <c r="AZ4162" t="s">
        <v>82</v>
      </c>
      <c r="BA4162" t="s">
        <v>1011</v>
      </c>
      <c r="BB4162" s="6">
        <v>50870231</v>
      </c>
      <c r="BC4162">
        <v>23890605</v>
      </c>
      <c r="BD4162" s="10">
        <v>74760836</v>
      </c>
      <c r="BE4162" t="s">
        <v>12824</v>
      </c>
      <c r="BF4162">
        <v>0</v>
      </c>
      <c r="BG4162" t="s">
        <v>70</v>
      </c>
      <c r="BH4162">
        <v>-1</v>
      </c>
      <c r="BI4162" t="s">
        <v>41651</v>
      </c>
      <c r="BJ4162" t="s">
        <v>44972</v>
      </c>
      <c r="BK4162">
        <v>0</v>
      </c>
      <c r="BL4162" t="s">
        <v>85</v>
      </c>
      <c r="BM4162" t="s">
        <v>12825</v>
      </c>
    </row>
    <row r="4163" spans="1:65" x14ac:dyDescent="0.25">
      <c r="A4163">
        <v>2011</v>
      </c>
      <c r="B4163" t="s">
        <v>116</v>
      </c>
      <c r="C4163" t="s">
        <v>357</v>
      </c>
      <c r="D4163" t="s">
        <v>12899</v>
      </c>
      <c r="E4163" t="s">
        <v>12900</v>
      </c>
      <c r="F4163" t="s">
        <v>12901</v>
      </c>
      <c r="G4163">
        <v>12</v>
      </c>
      <c r="H4163" t="s">
        <v>41881</v>
      </c>
      <c r="I4163" t="s">
        <v>105</v>
      </c>
      <c r="J4163" t="s">
        <v>68</v>
      </c>
      <c r="K4163">
        <v>3</v>
      </c>
      <c r="L4163" t="s">
        <v>41838</v>
      </c>
      <c r="M4163">
        <v>72000000</v>
      </c>
      <c r="N4163" t="s">
        <v>41840</v>
      </c>
      <c r="O4163" t="s">
        <v>44973</v>
      </c>
      <c r="P4163" t="s">
        <v>90</v>
      </c>
      <c r="Q4163" t="s">
        <v>70</v>
      </c>
      <c r="R4163" t="s">
        <v>70</v>
      </c>
      <c r="S4163" t="s">
        <v>12817</v>
      </c>
      <c r="T4163" t="s">
        <v>7197</v>
      </c>
      <c r="U4163" t="s">
        <v>12902</v>
      </c>
      <c r="V4163" t="s">
        <v>12903</v>
      </c>
      <c r="W4163" t="s">
        <v>12903</v>
      </c>
      <c r="X4163">
        <v>40000000</v>
      </c>
      <c r="Y4163" t="s">
        <v>122</v>
      </c>
      <c r="Z4163" t="s">
        <v>123</v>
      </c>
      <c r="AA4163">
        <v>0</v>
      </c>
      <c r="AB4163" t="s">
        <v>76</v>
      </c>
      <c r="AC4163">
        <v>0</v>
      </c>
      <c r="AD4163" t="s">
        <v>76</v>
      </c>
      <c r="AE4163">
        <v>597332</v>
      </c>
      <c r="AF4163" t="s">
        <v>40104</v>
      </c>
      <c r="AG4163">
        <v>8999994708</v>
      </c>
      <c r="AH4163" t="s">
        <v>12904</v>
      </c>
      <c r="AI4163" t="s">
        <v>99</v>
      </c>
      <c r="AJ4163" t="s">
        <v>41304</v>
      </c>
      <c r="AK4163">
        <v>3098745</v>
      </c>
      <c r="AL4163" t="s">
        <v>12905</v>
      </c>
      <c r="AM4163">
        <v>2011</v>
      </c>
      <c r="AN4163" s="1">
        <v>40722</v>
      </c>
      <c r="AO4163" s="1">
        <v>40722</v>
      </c>
      <c r="AP4163">
        <v>5</v>
      </c>
      <c r="AQ4163" t="s">
        <v>81</v>
      </c>
      <c r="AR4163" s="4">
        <f>IF(AQ4163="M",AP4163*30.42,AP4163)</f>
        <v>152.10000000000002</v>
      </c>
      <c r="AS4163">
        <v>0</v>
      </c>
      <c r="AT4163" s="4">
        <f>AR4163+AS4163</f>
        <v>152.10000000000002</v>
      </c>
      <c r="AU4163">
        <v>3</v>
      </c>
      <c r="AV4163" s="1">
        <f>AO4163+AT4163</f>
        <v>40874.1</v>
      </c>
      <c r="AW4163" s="1">
        <v>40967</v>
      </c>
      <c r="AX4163" s="2">
        <f>IF(AV4163&gt;=AW4163,1,2)</f>
        <v>2</v>
      </c>
      <c r="AY4163" s="2" t="str">
        <f>IF((AV4163+10)&gt;=AW4163,"SAVE","LATE")</f>
        <v>LATE</v>
      </c>
      <c r="AZ4163" t="s">
        <v>82</v>
      </c>
      <c r="BA4163" t="s">
        <v>1011</v>
      </c>
      <c r="BB4163" s="6">
        <v>40000000</v>
      </c>
      <c r="BC4163">
        <v>0</v>
      </c>
      <c r="BD4163" s="10">
        <v>40000000</v>
      </c>
      <c r="BE4163" t="s">
        <v>44973</v>
      </c>
      <c r="BF4163">
        <v>0</v>
      </c>
      <c r="BG4163" t="s">
        <v>70</v>
      </c>
      <c r="BH4163">
        <v>-1</v>
      </c>
      <c r="BI4163" t="s">
        <v>70</v>
      </c>
      <c r="BJ4163" t="s">
        <v>70</v>
      </c>
      <c r="BK4163">
        <v>0</v>
      </c>
      <c r="BL4163" t="s">
        <v>85</v>
      </c>
      <c r="BM4163" t="s">
        <v>12906</v>
      </c>
    </row>
    <row r="4164" spans="1:65" x14ac:dyDescent="0.25">
      <c r="A4164">
        <v>2011</v>
      </c>
      <c r="B4164" t="s">
        <v>116</v>
      </c>
      <c r="C4164" t="s">
        <v>693</v>
      </c>
      <c r="D4164" t="s">
        <v>40850</v>
      </c>
      <c r="E4164" t="s">
        <v>1402</v>
      </c>
      <c r="F4164" t="s">
        <v>1403</v>
      </c>
      <c r="G4164">
        <v>1</v>
      </c>
      <c r="H4164" t="s">
        <v>46842</v>
      </c>
      <c r="I4164" t="s">
        <v>67</v>
      </c>
      <c r="J4164" t="s">
        <v>88</v>
      </c>
      <c r="K4164">
        <v>3</v>
      </c>
      <c r="L4164" t="s">
        <v>41838</v>
      </c>
      <c r="M4164">
        <v>72000000</v>
      </c>
      <c r="N4164" t="s">
        <v>41840</v>
      </c>
      <c r="O4164" t="s">
        <v>44982</v>
      </c>
      <c r="P4164" t="s">
        <v>90</v>
      </c>
      <c r="Q4164" t="s">
        <v>1404</v>
      </c>
      <c r="R4164" t="s">
        <v>1404</v>
      </c>
      <c r="S4164" t="s">
        <v>1405</v>
      </c>
      <c r="T4164" s="3">
        <v>40608</v>
      </c>
      <c r="U4164" t="s">
        <v>6554</v>
      </c>
      <c r="V4164" t="s">
        <v>44983</v>
      </c>
      <c r="W4164" t="s">
        <v>6555</v>
      </c>
      <c r="X4164">
        <v>5000000000</v>
      </c>
      <c r="Y4164" t="s">
        <v>122</v>
      </c>
      <c r="Z4164" t="s">
        <v>123</v>
      </c>
      <c r="AA4164">
        <v>0</v>
      </c>
      <c r="AB4164" t="s">
        <v>76</v>
      </c>
      <c r="AC4164">
        <v>0</v>
      </c>
      <c r="AD4164" t="s">
        <v>76</v>
      </c>
      <c r="AE4164">
        <v>1583762</v>
      </c>
      <c r="AF4164" t="s">
        <v>40104</v>
      </c>
      <c r="AG4164" t="s">
        <v>6556</v>
      </c>
      <c r="AH4164" t="s">
        <v>6557</v>
      </c>
      <c r="AI4164" t="s">
        <v>99</v>
      </c>
      <c r="AJ4164" t="s">
        <v>41304</v>
      </c>
      <c r="AK4164" t="s">
        <v>6558</v>
      </c>
      <c r="AL4164" t="s">
        <v>6559</v>
      </c>
      <c r="AM4164">
        <v>2011</v>
      </c>
      <c r="AN4164" s="1">
        <v>40781</v>
      </c>
      <c r="AO4164" s="1">
        <v>40826</v>
      </c>
      <c r="AP4164">
        <v>8</v>
      </c>
      <c r="AQ4164" t="s">
        <v>81</v>
      </c>
      <c r="AR4164" s="4">
        <f>IF(AQ4164="M",AP4164*30.42,AP4164)</f>
        <v>243.36</v>
      </c>
      <c r="AS4164">
        <v>207</v>
      </c>
      <c r="AT4164" s="4">
        <f>AR4164+AS4164</f>
        <v>450.36</v>
      </c>
      <c r="AU4164">
        <v>4</v>
      </c>
      <c r="AV4164" s="1">
        <f>AO4164+AT4164</f>
        <v>41276.36</v>
      </c>
      <c r="AW4164" s="1">
        <v>41398</v>
      </c>
      <c r="AX4164" s="2">
        <f>IF(AV4164&gt;=AW4164,1,2)</f>
        <v>2</v>
      </c>
      <c r="AY4164" s="2" t="str">
        <f>IF((AV4164+10)&gt;=AW4164,"SAVE","LATE")</f>
        <v>LATE</v>
      </c>
      <c r="AZ4164" t="s">
        <v>82</v>
      </c>
      <c r="BA4164" t="s">
        <v>1011</v>
      </c>
      <c r="BB4164" s="6">
        <v>4997577000</v>
      </c>
      <c r="BC4164">
        <v>0</v>
      </c>
      <c r="BD4164" s="10">
        <v>4997577000</v>
      </c>
      <c r="BE4164" t="s">
        <v>44984</v>
      </c>
      <c r="BF4164">
        <v>0</v>
      </c>
      <c r="BG4164" t="s">
        <v>70</v>
      </c>
      <c r="BH4164">
        <v>-1</v>
      </c>
      <c r="BI4164" t="s">
        <v>6560</v>
      </c>
      <c r="BJ4164" t="s">
        <v>47328</v>
      </c>
      <c r="BK4164">
        <v>0</v>
      </c>
      <c r="BL4164" t="s">
        <v>85</v>
      </c>
      <c r="BM4164" t="s">
        <v>6561</v>
      </c>
    </row>
    <row r="4165" spans="1:65" x14ac:dyDescent="0.25">
      <c r="A4165">
        <v>2011</v>
      </c>
      <c r="B4165" t="s">
        <v>116</v>
      </c>
      <c r="C4165" t="s">
        <v>693</v>
      </c>
      <c r="D4165" t="s">
        <v>40850</v>
      </c>
      <c r="E4165" t="s">
        <v>1402</v>
      </c>
      <c r="F4165" t="s">
        <v>1403</v>
      </c>
      <c r="G4165">
        <v>1</v>
      </c>
      <c r="H4165" t="s">
        <v>46842</v>
      </c>
      <c r="I4165" t="s">
        <v>105</v>
      </c>
      <c r="J4165" t="s">
        <v>88</v>
      </c>
      <c r="K4165">
        <v>3</v>
      </c>
      <c r="L4165" t="s">
        <v>41838</v>
      </c>
      <c r="M4165">
        <v>72000000</v>
      </c>
      <c r="N4165" t="s">
        <v>41840</v>
      </c>
      <c r="O4165" t="s">
        <v>6916</v>
      </c>
      <c r="P4165" t="s">
        <v>90</v>
      </c>
      <c r="Q4165" t="s">
        <v>1404</v>
      </c>
      <c r="R4165" t="s">
        <v>1404</v>
      </c>
      <c r="S4165" t="s">
        <v>1405</v>
      </c>
      <c r="T4165" t="s">
        <v>6147</v>
      </c>
      <c r="U4165" t="s">
        <v>6917</v>
      </c>
      <c r="V4165" t="s">
        <v>44985</v>
      </c>
      <c r="W4165" t="s">
        <v>6918</v>
      </c>
      <c r="X4165">
        <v>3299994961</v>
      </c>
      <c r="Y4165" t="s">
        <v>122</v>
      </c>
      <c r="Z4165" t="s">
        <v>123</v>
      </c>
      <c r="AA4165">
        <v>0</v>
      </c>
      <c r="AB4165" t="s">
        <v>76</v>
      </c>
      <c r="AC4165">
        <v>0</v>
      </c>
      <c r="AD4165" t="s">
        <v>76</v>
      </c>
      <c r="AE4165">
        <v>871814</v>
      </c>
      <c r="AF4165" t="s">
        <v>40104</v>
      </c>
      <c r="AG4165">
        <v>900433358</v>
      </c>
      <c r="AH4165" t="s">
        <v>6919</v>
      </c>
      <c r="AI4165" t="s">
        <v>99</v>
      </c>
      <c r="AJ4165" t="s">
        <v>41304</v>
      </c>
      <c r="AK4165">
        <v>4932163</v>
      </c>
      <c r="AL4165" t="s">
        <v>6920</v>
      </c>
      <c r="AM4165">
        <v>2011</v>
      </c>
      <c r="AN4165" s="1">
        <v>40667</v>
      </c>
      <c r="AO4165" s="1">
        <v>40675</v>
      </c>
      <c r="AP4165">
        <v>9</v>
      </c>
      <c r="AQ4165" t="s">
        <v>81</v>
      </c>
      <c r="AR4165" s="4">
        <f>IF(AQ4165="M",AP4165*30.42,AP4165)</f>
        <v>273.78000000000003</v>
      </c>
      <c r="AS4165">
        <v>0</v>
      </c>
      <c r="AT4165" s="4">
        <f>AR4165+AS4165</f>
        <v>273.78000000000003</v>
      </c>
      <c r="AU4165">
        <v>2</v>
      </c>
      <c r="AV4165" s="1">
        <f>AO4165+AT4165</f>
        <v>40948.78</v>
      </c>
      <c r="AW4165" s="1">
        <v>41011</v>
      </c>
      <c r="AX4165" s="2">
        <f>IF(AV4165&gt;=AW4165,1,2)</f>
        <v>2</v>
      </c>
      <c r="AY4165" s="2" t="str">
        <f>IF((AV4165+10)&gt;=AW4165,"SAVE","LATE")</f>
        <v>LATE</v>
      </c>
      <c r="AZ4165" t="s">
        <v>82</v>
      </c>
      <c r="BA4165" t="s">
        <v>1011</v>
      </c>
      <c r="BB4165" s="6">
        <v>3299482185</v>
      </c>
      <c r="BC4165">
        <v>1467616992</v>
      </c>
      <c r="BD4165" s="10">
        <v>4767099177</v>
      </c>
      <c r="BE4165" t="s">
        <v>44986</v>
      </c>
      <c r="BF4165">
        <v>0</v>
      </c>
      <c r="BG4165" t="s">
        <v>70</v>
      </c>
      <c r="BH4165">
        <v>-1</v>
      </c>
      <c r="BI4165" t="s">
        <v>6919</v>
      </c>
      <c r="BJ4165" t="s">
        <v>47329</v>
      </c>
      <c r="BK4165">
        <v>0</v>
      </c>
      <c r="BL4165" t="s">
        <v>85</v>
      </c>
      <c r="BM4165" t="s">
        <v>6921</v>
      </c>
    </row>
    <row r="4166" spans="1:65" x14ac:dyDescent="0.25">
      <c r="A4166">
        <v>2011</v>
      </c>
      <c r="B4166" t="s">
        <v>116</v>
      </c>
      <c r="C4166" t="s">
        <v>290</v>
      </c>
      <c r="D4166" t="s">
        <v>42966</v>
      </c>
      <c r="E4166" t="s">
        <v>927</v>
      </c>
      <c r="F4166" t="s">
        <v>928</v>
      </c>
      <c r="G4166">
        <v>12</v>
      </c>
      <c r="H4166" t="s">
        <v>41881</v>
      </c>
      <c r="I4166" t="s">
        <v>67</v>
      </c>
      <c r="J4166" t="s">
        <v>68</v>
      </c>
      <c r="K4166">
        <v>3</v>
      </c>
      <c r="L4166" t="s">
        <v>41838</v>
      </c>
      <c r="M4166">
        <v>77000000</v>
      </c>
      <c r="N4166" t="s">
        <v>481</v>
      </c>
      <c r="O4166" t="s">
        <v>47330</v>
      </c>
      <c r="P4166" t="s">
        <v>90</v>
      </c>
      <c r="Q4166" t="s">
        <v>70</v>
      </c>
      <c r="R4166" t="s">
        <v>70</v>
      </c>
      <c r="S4166" t="s">
        <v>1405</v>
      </c>
      <c r="T4166" s="3">
        <v>40612</v>
      </c>
      <c r="U4166" t="s">
        <v>7350</v>
      </c>
      <c r="V4166" t="s">
        <v>7351</v>
      </c>
      <c r="W4166" t="s">
        <v>7352</v>
      </c>
      <c r="X4166">
        <v>1998184425</v>
      </c>
      <c r="Y4166" t="s">
        <v>122</v>
      </c>
      <c r="Z4166" t="s">
        <v>123</v>
      </c>
      <c r="AA4166">
        <v>0</v>
      </c>
      <c r="AB4166" t="s">
        <v>76</v>
      </c>
      <c r="AC4166">
        <v>0</v>
      </c>
      <c r="AD4166" t="s">
        <v>76</v>
      </c>
      <c r="AE4166">
        <v>637122</v>
      </c>
      <c r="AF4166" t="s">
        <v>40104</v>
      </c>
      <c r="AG4166">
        <v>8999993423</v>
      </c>
      <c r="AH4166" t="s">
        <v>7353</v>
      </c>
      <c r="AI4166" t="s">
        <v>99</v>
      </c>
      <c r="AJ4166" t="s">
        <v>41304</v>
      </c>
      <c r="AK4166">
        <v>79842025</v>
      </c>
      <c r="AL4166" t="s">
        <v>7354</v>
      </c>
      <c r="AM4166">
        <v>2011</v>
      </c>
      <c r="AN4166" s="1">
        <v>40723</v>
      </c>
      <c r="AO4166" s="1">
        <v>40889</v>
      </c>
      <c r="AP4166">
        <v>12</v>
      </c>
      <c r="AQ4166" t="s">
        <v>81</v>
      </c>
      <c r="AR4166" s="4">
        <f>IF(AQ4166="M",AP4166*30.42,AP4166)</f>
        <v>365.04</v>
      </c>
      <c r="AS4166">
        <v>90</v>
      </c>
      <c r="AT4166" s="4">
        <f>AR4166+AS4166</f>
        <v>455.04</v>
      </c>
      <c r="AU4166">
        <v>5</v>
      </c>
      <c r="AV4166" s="1">
        <f>AO4166+AT4166</f>
        <v>41344.04</v>
      </c>
      <c r="AW4166" s="1">
        <v>41496</v>
      </c>
      <c r="AX4166" s="2">
        <f>IF(AV4166&gt;=AW4166,1,2)</f>
        <v>2</v>
      </c>
      <c r="AY4166" s="2" t="str">
        <f>IF((AV4166+10)&gt;=AW4166,"SAVE","LATE")</f>
        <v>LATE</v>
      </c>
      <c r="AZ4166" t="s">
        <v>82</v>
      </c>
      <c r="BA4166" t="s">
        <v>1011</v>
      </c>
      <c r="BB4166" s="6">
        <v>1998184425</v>
      </c>
      <c r="BC4166">
        <v>0</v>
      </c>
      <c r="BD4166" s="10">
        <v>1998184425</v>
      </c>
      <c r="BE4166" t="s">
        <v>47330</v>
      </c>
      <c r="BF4166">
        <v>0</v>
      </c>
      <c r="BG4166" t="s">
        <v>70</v>
      </c>
      <c r="BH4166">
        <v>-1</v>
      </c>
      <c r="BI4166" t="s">
        <v>70</v>
      </c>
      <c r="BJ4166" t="s">
        <v>70</v>
      </c>
      <c r="BK4166">
        <v>0</v>
      </c>
      <c r="BL4166" t="s">
        <v>85</v>
      </c>
      <c r="BM4166" t="s">
        <v>7355</v>
      </c>
    </row>
    <row r="4167" spans="1:65" x14ac:dyDescent="0.25">
      <c r="A4167">
        <v>2011</v>
      </c>
      <c r="B4167" t="s">
        <v>64</v>
      </c>
      <c r="C4167" t="s">
        <v>65</v>
      </c>
      <c r="D4167" t="s">
        <v>40101</v>
      </c>
      <c r="E4167">
        <v>800215807</v>
      </c>
      <c r="F4167" t="s">
        <v>181</v>
      </c>
      <c r="G4167">
        <v>12</v>
      </c>
      <c r="H4167" t="s">
        <v>41881</v>
      </c>
      <c r="I4167" t="s">
        <v>67</v>
      </c>
      <c r="J4167" t="s">
        <v>68</v>
      </c>
      <c r="K4167">
        <v>3</v>
      </c>
      <c r="L4167" t="s">
        <v>41838</v>
      </c>
      <c r="M4167">
        <v>72000000</v>
      </c>
      <c r="N4167" t="s">
        <v>41840</v>
      </c>
      <c r="O4167" t="s">
        <v>11443</v>
      </c>
      <c r="P4167" t="s">
        <v>90</v>
      </c>
      <c r="Q4167" t="s">
        <v>70</v>
      </c>
      <c r="R4167" t="s">
        <v>70</v>
      </c>
      <c r="S4167" t="s">
        <v>1405</v>
      </c>
      <c r="T4167" t="s">
        <v>9609</v>
      </c>
      <c r="U4167" t="s">
        <v>11444</v>
      </c>
      <c r="V4167" t="s">
        <v>11445</v>
      </c>
      <c r="W4167" t="s">
        <v>11445</v>
      </c>
      <c r="X4167">
        <v>160000000</v>
      </c>
      <c r="Y4167" t="s">
        <v>122</v>
      </c>
      <c r="Z4167" t="s">
        <v>123</v>
      </c>
      <c r="AA4167">
        <v>0</v>
      </c>
      <c r="AB4167" t="s">
        <v>76</v>
      </c>
      <c r="AC4167">
        <v>0</v>
      </c>
      <c r="AD4167" t="s">
        <v>76</v>
      </c>
      <c r="AE4167">
        <v>601761</v>
      </c>
      <c r="AF4167" t="s">
        <v>40104</v>
      </c>
      <c r="AG4167" t="s">
        <v>11446</v>
      </c>
      <c r="AH4167" t="s">
        <v>11447</v>
      </c>
      <c r="AI4167" t="s">
        <v>99</v>
      </c>
      <c r="AJ4167" t="s">
        <v>41304</v>
      </c>
      <c r="AK4167">
        <v>79842025</v>
      </c>
      <c r="AL4167" t="s">
        <v>11448</v>
      </c>
      <c r="AM4167">
        <v>2011</v>
      </c>
      <c r="AN4167" s="1">
        <v>40717</v>
      </c>
      <c r="AO4167" s="1">
        <v>40771</v>
      </c>
      <c r="AP4167">
        <v>138</v>
      </c>
      <c r="AQ4167" t="s">
        <v>74</v>
      </c>
      <c r="AR4167" s="4">
        <f>IF(AQ4167="M",AP4167*30.42,AP4167)</f>
        <v>138</v>
      </c>
      <c r="AS4167">
        <v>0</v>
      </c>
      <c r="AT4167" s="4">
        <f>AR4167+AS4167</f>
        <v>138</v>
      </c>
      <c r="AU4167">
        <v>12</v>
      </c>
      <c r="AV4167" s="1">
        <f>AO4167+AT4167</f>
        <v>40909</v>
      </c>
      <c r="AW4167" s="1">
        <v>41137</v>
      </c>
      <c r="AX4167" s="2">
        <f>IF(AV4167&gt;=AW4167,1,2)</f>
        <v>2</v>
      </c>
      <c r="AY4167" s="2" t="str">
        <f>IF((AV4167+10)&gt;=AW4167,"SAVE","LATE")</f>
        <v>LATE</v>
      </c>
      <c r="AZ4167" t="s">
        <v>82</v>
      </c>
      <c r="BA4167" t="s">
        <v>1011</v>
      </c>
      <c r="BB4167" s="6">
        <v>160000000</v>
      </c>
      <c r="BC4167">
        <v>0</v>
      </c>
      <c r="BD4167" s="10">
        <v>160000000</v>
      </c>
      <c r="BE4167" t="s">
        <v>11443</v>
      </c>
      <c r="BF4167">
        <v>0</v>
      </c>
      <c r="BG4167" t="s">
        <v>70</v>
      </c>
      <c r="BH4167">
        <v>-1</v>
      </c>
      <c r="BI4167" t="s">
        <v>70</v>
      </c>
      <c r="BJ4167" t="s">
        <v>70</v>
      </c>
      <c r="BK4167">
        <v>0</v>
      </c>
      <c r="BL4167" t="s">
        <v>85</v>
      </c>
      <c r="BM4167" t="s">
        <v>11449</v>
      </c>
    </row>
    <row r="4168" spans="1:65" x14ac:dyDescent="0.25">
      <c r="A4168">
        <v>2011</v>
      </c>
      <c r="B4168" t="s">
        <v>116</v>
      </c>
      <c r="C4168" t="s">
        <v>290</v>
      </c>
      <c r="D4168" t="s">
        <v>43058</v>
      </c>
      <c r="E4168" t="s">
        <v>2579</v>
      </c>
      <c r="F4168" t="s">
        <v>9217</v>
      </c>
      <c r="G4168">
        <v>12</v>
      </c>
      <c r="H4168" t="s">
        <v>41881</v>
      </c>
      <c r="I4168" t="s">
        <v>105</v>
      </c>
      <c r="J4168" t="s">
        <v>68</v>
      </c>
      <c r="K4168">
        <v>3</v>
      </c>
      <c r="L4168" t="s">
        <v>41838</v>
      </c>
      <c r="M4168">
        <v>40000000</v>
      </c>
      <c r="N4168" t="s">
        <v>44748</v>
      </c>
      <c r="O4168" t="s">
        <v>44987</v>
      </c>
      <c r="P4168" t="s">
        <v>90</v>
      </c>
      <c r="Q4168" t="s">
        <v>70</v>
      </c>
      <c r="R4168" t="s">
        <v>70</v>
      </c>
      <c r="S4168" t="s">
        <v>1405</v>
      </c>
      <c r="T4168" t="s">
        <v>6083</v>
      </c>
      <c r="U4168" t="s">
        <v>11591</v>
      </c>
      <c r="V4168" t="s">
        <v>11592</v>
      </c>
      <c r="W4168" t="s">
        <v>11593</v>
      </c>
      <c r="X4168">
        <v>150000000</v>
      </c>
      <c r="Y4168" t="s">
        <v>74</v>
      </c>
      <c r="Z4168" t="s">
        <v>75</v>
      </c>
      <c r="AA4168">
        <v>0</v>
      </c>
      <c r="AB4168" t="s">
        <v>76</v>
      </c>
      <c r="AC4168">
        <v>0</v>
      </c>
      <c r="AD4168" t="s">
        <v>76</v>
      </c>
      <c r="AE4168">
        <v>605426</v>
      </c>
      <c r="AF4168" t="s">
        <v>41304</v>
      </c>
      <c r="AG4168">
        <v>81715290</v>
      </c>
      <c r="AH4168" t="s">
        <v>11594</v>
      </c>
      <c r="AI4168" t="s">
        <v>39286</v>
      </c>
      <c r="AJ4168" t="s">
        <v>41304</v>
      </c>
      <c r="AK4168">
        <v>81715290</v>
      </c>
      <c r="AL4168" t="s">
        <v>11594</v>
      </c>
      <c r="AM4168">
        <v>2011</v>
      </c>
      <c r="AN4168" s="1">
        <v>40722</v>
      </c>
      <c r="AO4168" s="1">
        <v>40722</v>
      </c>
      <c r="AP4168">
        <v>6</v>
      </c>
      <c r="AQ4168" t="s">
        <v>81</v>
      </c>
      <c r="AR4168" s="4">
        <f>IF(AQ4168="M",AP4168*30.42,AP4168)</f>
        <v>182.52</v>
      </c>
      <c r="AS4168">
        <v>45</v>
      </c>
      <c r="AT4168" s="4">
        <f>AR4168+AS4168</f>
        <v>227.52</v>
      </c>
      <c r="AU4168">
        <v>11</v>
      </c>
      <c r="AV4168" s="1">
        <f>AO4168+AT4168</f>
        <v>40949.519999999997</v>
      </c>
      <c r="AW4168" s="1">
        <v>41286</v>
      </c>
      <c r="AX4168" s="2">
        <f>IF(AV4168&gt;=AW4168,1,2)</f>
        <v>2</v>
      </c>
      <c r="AY4168" s="2" t="str">
        <f>IF((AV4168+10)&gt;=AW4168,"SAVE","LATE")</f>
        <v>LATE</v>
      </c>
      <c r="AZ4168" t="s">
        <v>82</v>
      </c>
      <c r="BA4168" t="s">
        <v>1011</v>
      </c>
      <c r="BB4168" s="6">
        <v>150000000</v>
      </c>
      <c r="BC4168">
        <v>75000000</v>
      </c>
      <c r="BD4168" s="10">
        <v>225000000</v>
      </c>
      <c r="BE4168" t="s">
        <v>44987</v>
      </c>
      <c r="BF4168">
        <v>0</v>
      </c>
      <c r="BG4168" t="s">
        <v>70</v>
      </c>
      <c r="BH4168">
        <v>-1</v>
      </c>
      <c r="BI4168" t="s">
        <v>70</v>
      </c>
      <c r="BJ4168" t="s">
        <v>70</v>
      </c>
      <c r="BK4168">
        <v>0</v>
      </c>
      <c r="BL4168" t="s">
        <v>85</v>
      </c>
      <c r="BM4168" t="s">
        <v>11595</v>
      </c>
    </row>
    <row r="4169" spans="1:65" x14ac:dyDescent="0.25">
      <c r="A4169">
        <v>2011</v>
      </c>
      <c r="B4169" t="s">
        <v>116</v>
      </c>
      <c r="C4169" t="s">
        <v>130</v>
      </c>
      <c r="D4169" t="s">
        <v>45005</v>
      </c>
      <c r="E4169" t="s">
        <v>10672</v>
      </c>
      <c r="F4169" t="s">
        <v>10673</v>
      </c>
      <c r="G4169">
        <v>1</v>
      </c>
      <c r="H4169" t="s">
        <v>46842</v>
      </c>
      <c r="I4169" t="s">
        <v>105</v>
      </c>
      <c r="J4169" t="s">
        <v>88</v>
      </c>
      <c r="K4169">
        <v>3</v>
      </c>
      <c r="L4169" t="s">
        <v>41838</v>
      </c>
      <c r="M4169">
        <v>72000000</v>
      </c>
      <c r="N4169" t="s">
        <v>41840</v>
      </c>
      <c r="O4169" t="s">
        <v>10674</v>
      </c>
      <c r="P4169" t="s">
        <v>90</v>
      </c>
      <c r="Q4169" t="s">
        <v>45006</v>
      </c>
      <c r="R4169" t="s">
        <v>45006</v>
      </c>
      <c r="S4169" t="s">
        <v>45007</v>
      </c>
      <c r="T4169" s="3">
        <v>40759</v>
      </c>
      <c r="U4169" t="s">
        <v>10675</v>
      </c>
      <c r="V4169">
        <v>2</v>
      </c>
      <c r="W4169">
        <v>6</v>
      </c>
      <c r="X4169">
        <v>221893527</v>
      </c>
      <c r="Y4169" t="s">
        <v>122</v>
      </c>
      <c r="Z4169" t="s">
        <v>123</v>
      </c>
      <c r="AA4169">
        <v>0</v>
      </c>
      <c r="AB4169" t="s">
        <v>76</v>
      </c>
      <c r="AC4169">
        <v>0</v>
      </c>
      <c r="AD4169" t="s">
        <v>76</v>
      </c>
      <c r="AE4169">
        <v>571381</v>
      </c>
      <c r="AF4169" t="s">
        <v>40104</v>
      </c>
      <c r="AG4169">
        <v>900438548</v>
      </c>
      <c r="AH4169" t="s">
        <v>10676</v>
      </c>
      <c r="AI4169" t="s">
        <v>99</v>
      </c>
      <c r="AJ4169" t="s">
        <v>41304</v>
      </c>
      <c r="AK4169">
        <v>3251923</v>
      </c>
      <c r="AL4169" t="s">
        <v>10677</v>
      </c>
      <c r="AM4169">
        <v>2011</v>
      </c>
      <c r="AN4169" s="1">
        <v>40689</v>
      </c>
      <c r="AO4169" s="1">
        <v>40708</v>
      </c>
      <c r="AP4169">
        <v>3</v>
      </c>
      <c r="AQ4169" t="s">
        <v>81</v>
      </c>
      <c r="AR4169" s="4">
        <f>IF(AQ4169="M",AP4169*30.42,AP4169)</f>
        <v>91.26</v>
      </c>
      <c r="AS4169">
        <v>0</v>
      </c>
      <c r="AT4169" s="4">
        <f>AR4169+AS4169</f>
        <v>91.26</v>
      </c>
      <c r="AU4169">
        <v>2</v>
      </c>
      <c r="AV4169" s="1">
        <f>AO4169+AT4169</f>
        <v>40799.26</v>
      </c>
      <c r="AW4169" s="1">
        <v>40861</v>
      </c>
      <c r="AX4169" s="2">
        <f>IF(AV4169&gt;=AW4169,1,2)</f>
        <v>2</v>
      </c>
      <c r="AY4169" s="2" t="str">
        <f>IF((AV4169+10)&gt;=AW4169,"SAVE","LATE")</f>
        <v>LATE</v>
      </c>
      <c r="AZ4169" t="s">
        <v>82</v>
      </c>
      <c r="BA4169" t="s">
        <v>1011</v>
      </c>
      <c r="BB4169" s="6">
        <v>221893525</v>
      </c>
      <c r="BC4169">
        <v>0</v>
      </c>
      <c r="BD4169" s="10">
        <v>221893525</v>
      </c>
      <c r="BE4169" t="s">
        <v>10678</v>
      </c>
      <c r="BF4169">
        <v>0</v>
      </c>
      <c r="BG4169" t="s">
        <v>70</v>
      </c>
      <c r="BH4169">
        <v>-1</v>
      </c>
      <c r="BI4169" t="s">
        <v>10679</v>
      </c>
      <c r="BJ4169" t="s">
        <v>47341</v>
      </c>
      <c r="BK4169">
        <v>0</v>
      </c>
      <c r="BL4169" t="s">
        <v>85</v>
      </c>
      <c r="BM4169" t="s">
        <v>10680</v>
      </c>
    </row>
    <row r="4170" spans="1:65" x14ac:dyDescent="0.25">
      <c r="A4170">
        <v>2011</v>
      </c>
      <c r="B4170" t="s">
        <v>116</v>
      </c>
      <c r="C4170" t="s">
        <v>130</v>
      </c>
      <c r="D4170" t="s">
        <v>45005</v>
      </c>
      <c r="E4170" t="s">
        <v>10672</v>
      </c>
      <c r="F4170" t="s">
        <v>10673</v>
      </c>
      <c r="G4170">
        <v>11</v>
      </c>
      <c r="H4170" t="s">
        <v>41839</v>
      </c>
      <c r="I4170" t="s">
        <v>105</v>
      </c>
      <c r="J4170" t="s">
        <v>88</v>
      </c>
      <c r="K4170">
        <v>3</v>
      </c>
      <c r="L4170" t="s">
        <v>41838</v>
      </c>
      <c r="M4170">
        <v>72000000</v>
      </c>
      <c r="N4170" t="s">
        <v>41840</v>
      </c>
      <c r="O4170" t="s">
        <v>11695</v>
      </c>
      <c r="P4170" t="s">
        <v>90</v>
      </c>
      <c r="Q4170" t="s">
        <v>45006</v>
      </c>
      <c r="R4170" t="s">
        <v>45006</v>
      </c>
      <c r="S4170" t="s">
        <v>45007</v>
      </c>
      <c r="T4170" t="s">
        <v>6687</v>
      </c>
      <c r="U4170" t="s">
        <v>11696</v>
      </c>
      <c r="V4170">
        <v>28</v>
      </c>
      <c r="W4170">
        <v>18</v>
      </c>
      <c r="X4170">
        <v>148000000</v>
      </c>
      <c r="Y4170" t="s">
        <v>122</v>
      </c>
      <c r="Z4170" t="s">
        <v>123</v>
      </c>
      <c r="AA4170">
        <v>0</v>
      </c>
      <c r="AB4170" t="s">
        <v>76</v>
      </c>
      <c r="AC4170">
        <v>0</v>
      </c>
      <c r="AD4170" t="s">
        <v>76</v>
      </c>
      <c r="AE4170">
        <v>826270</v>
      </c>
      <c r="AF4170" t="s">
        <v>41304</v>
      </c>
      <c r="AG4170">
        <v>11346557</v>
      </c>
      <c r="AH4170" t="s">
        <v>11697</v>
      </c>
      <c r="AI4170" t="s">
        <v>99</v>
      </c>
      <c r="AJ4170" t="s">
        <v>41304</v>
      </c>
      <c r="AK4170">
        <v>11346557</v>
      </c>
      <c r="AL4170" t="s">
        <v>11697</v>
      </c>
      <c r="AM4170">
        <v>2011</v>
      </c>
      <c r="AN4170" s="1">
        <v>40891</v>
      </c>
      <c r="AO4170" s="1">
        <v>40898</v>
      </c>
      <c r="AP4170">
        <v>3</v>
      </c>
      <c r="AQ4170" t="s">
        <v>81</v>
      </c>
      <c r="AR4170" s="4">
        <f>IF(AQ4170="M",AP4170*30.42,AP4170)</f>
        <v>91.26</v>
      </c>
      <c r="AS4170">
        <v>0</v>
      </c>
      <c r="AT4170" s="4">
        <f>AR4170+AS4170</f>
        <v>91.26</v>
      </c>
      <c r="AU4170">
        <v>2</v>
      </c>
      <c r="AV4170" s="1">
        <f>AO4170+AT4170</f>
        <v>40989.26</v>
      </c>
      <c r="AW4170" s="1">
        <v>41050</v>
      </c>
      <c r="AX4170" s="2">
        <f>IF(AV4170&gt;=AW4170,1,2)</f>
        <v>2</v>
      </c>
      <c r="AY4170" s="2" t="str">
        <f>IF((AV4170+10)&gt;=AW4170,"SAVE","LATE")</f>
        <v>LATE</v>
      </c>
      <c r="AZ4170" t="s">
        <v>82</v>
      </c>
      <c r="BA4170" t="s">
        <v>1011</v>
      </c>
      <c r="BB4170" s="6">
        <v>148000000</v>
      </c>
      <c r="BC4170">
        <v>73900000</v>
      </c>
      <c r="BD4170" s="10">
        <v>221900000</v>
      </c>
      <c r="BE4170" t="s">
        <v>11698</v>
      </c>
      <c r="BF4170">
        <v>0</v>
      </c>
      <c r="BG4170" t="s">
        <v>70</v>
      </c>
      <c r="BH4170">
        <v>-1</v>
      </c>
      <c r="BI4170" t="s">
        <v>11699</v>
      </c>
      <c r="BJ4170" t="s">
        <v>45008</v>
      </c>
      <c r="BK4170">
        <v>0</v>
      </c>
      <c r="BL4170" t="s">
        <v>85</v>
      </c>
      <c r="BM4170" t="s">
        <v>11700</v>
      </c>
    </row>
    <row r="4171" spans="1:65" x14ac:dyDescent="0.25">
      <c r="A4171">
        <v>2010</v>
      </c>
      <c r="B4171" t="s">
        <v>116</v>
      </c>
      <c r="C4171" t="s">
        <v>130</v>
      </c>
      <c r="D4171" t="s">
        <v>40857</v>
      </c>
      <c r="E4171" t="s">
        <v>3148</v>
      </c>
      <c r="F4171" t="s">
        <v>3149</v>
      </c>
      <c r="G4171">
        <v>1</v>
      </c>
      <c r="H4171" t="s">
        <v>46842</v>
      </c>
      <c r="I4171" t="s">
        <v>105</v>
      </c>
      <c r="J4171" t="s">
        <v>88</v>
      </c>
      <c r="K4171">
        <v>3</v>
      </c>
      <c r="L4171" t="s">
        <v>41838</v>
      </c>
      <c r="M4171">
        <v>77000000</v>
      </c>
      <c r="N4171" t="s">
        <v>481</v>
      </c>
      <c r="O4171" t="s">
        <v>8047</v>
      </c>
      <c r="P4171" t="s">
        <v>90</v>
      </c>
      <c r="Q4171" t="s">
        <v>3151</v>
      </c>
      <c r="R4171" t="s">
        <v>3151</v>
      </c>
      <c r="S4171" t="s">
        <v>3152</v>
      </c>
      <c r="T4171" t="s">
        <v>6207</v>
      </c>
      <c r="U4171" t="s">
        <v>8048</v>
      </c>
      <c r="V4171" t="s">
        <v>8049</v>
      </c>
      <c r="W4171" t="s">
        <v>8050</v>
      </c>
      <c r="X4171">
        <v>1128271883</v>
      </c>
      <c r="Y4171" t="s">
        <v>122</v>
      </c>
      <c r="Z4171" t="s">
        <v>123</v>
      </c>
      <c r="AA4171">
        <v>0</v>
      </c>
      <c r="AB4171" t="s">
        <v>76</v>
      </c>
      <c r="AC4171">
        <v>0</v>
      </c>
      <c r="AD4171" t="s">
        <v>76</v>
      </c>
      <c r="AE4171">
        <v>488278</v>
      </c>
      <c r="AF4171" t="s">
        <v>40104</v>
      </c>
      <c r="AG4171" t="s">
        <v>8051</v>
      </c>
      <c r="AH4171" t="s">
        <v>8052</v>
      </c>
      <c r="AI4171" t="s">
        <v>99</v>
      </c>
      <c r="AJ4171" t="s">
        <v>41304</v>
      </c>
      <c r="AK4171">
        <v>19293454</v>
      </c>
      <c r="AL4171" t="s">
        <v>8053</v>
      </c>
      <c r="AM4171">
        <v>2011</v>
      </c>
      <c r="AN4171" s="1">
        <v>40564</v>
      </c>
      <c r="AO4171" s="1">
        <v>40581</v>
      </c>
      <c r="AP4171">
        <v>12</v>
      </c>
      <c r="AQ4171" t="s">
        <v>81</v>
      </c>
      <c r="AR4171" s="4">
        <f>IF(AQ4171="M",AP4171*30.42,AP4171)</f>
        <v>365.04</v>
      </c>
      <c r="AS4171">
        <v>0</v>
      </c>
      <c r="AT4171" s="4">
        <f>AR4171+AS4171</f>
        <v>365.04</v>
      </c>
      <c r="AU4171">
        <v>4</v>
      </c>
      <c r="AV4171" s="1">
        <f>AO4171+AT4171</f>
        <v>40946.04</v>
      </c>
      <c r="AW4171" s="1">
        <v>41067</v>
      </c>
      <c r="AX4171" s="2">
        <f>IF(AV4171&gt;=AW4171,1,2)</f>
        <v>2</v>
      </c>
      <c r="AY4171" s="2" t="str">
        <f>IF((AV4171+10)&gt;=AW4171,"SAVE","LATE")</f>
        <v>LATE</v>
      </c>
      <c r="AZ4171" t="s">
        <v>82</v>
      </c>
      <c r="BA4171" t="s">
        <v>1011</v>
      </c>
      <c r="BB4171" s="6">
        <v>1127972800</v>
      </c>
      <c r="BC4171">
        <v>0</v>
      </c>
      <c r="BD4171" s="10">
        <v>1127972800</v>
      </c>
      <c r="BE4171" t="s">
        <v>8054</v>
      </c>
      <c r="BF4171">
        <v>0</v>
      </c>
      <c r="BG4171" t="s">
        <v>70</v>
      </c>
      <c r="BH4171">
        <v>-1</v>
      </c>
      <c r="BI4171" t="s">
        <v>8052</v>
      </c>
      <c r="BJ4171">
        <v>100</v>
      </c>
      <c r="BK4171">
        <v>0</v>
      </c>
      <c r="BL4171" t="s">
        <v>85</v>
      </c>
      <c r="BM4171" t="s">
        <v>8055</v>
      </c>
    </row>
    <row r="4172" spans="1:65" x14ac:dyDescent="0.25">
      <c r="A4172">
        <v>2011</v>
      </c>
      <c r="B4172" t="s">
        <v>116</v>
      </c>
      <c r="C4172" t="s">
        <v>130</v>
      </c>
      <c r="D4172" t="s">
        <v>40857</v>
      </c>
      <c r="E4172" t="s">
        <v>3148</v>
      </c>
      <c r="F4172" t="s">
        <v>3149</v>
      </c>
      <c r="G4172">
        <v>11</v>
      </c>
      <c r="H4172" t="s">
        <v>41839</v>
      </c>
      <c r="I4172" t="s">
        <v>105</v>
      </c>
      <c r="J4172" t="s">
        <v>88</v>
      </c>
      <c r="K4172">
        <v>3</v>
      </c>
      <c r="L4172" t="s">
        <v>41838</v>
      </c>
      <c r="M4172">
        <v>72000000</v>
      </c>
      <c r="N4172" t="s">
        <v>41840</v>
      </c>
      <c r="O4172" t="s">
        <v>11918</v>
      </c>
      <c r="P4172" t="s">
        <v>90</v>
      </c>
      <c r="Q4172" t="s">
        <v>3151</v>
      </c>
      <c r="R4172" t="s">
        <v>3151</v>
      </c>
      <c r="S4172" t="s">
        <v>3152</v>
      </c>
      <c r="T4172" s="3">
        <v>40855</v>
      </c>
      <c r="U4172" t="s">
        <v>11919</v>
      </c>
      <c r="V4172" t="s">
        <v>11920</v>
      </c>
      <c r="W4172" t="s">
        <v>11921</v>
      </c>
      <c r="X4172">
        <v>135127288</v>
      </c>
      <c r="Y4172" t="s">
        <v>122</v>
      </c>
      <c r="Z4172" t="s">
        <v>123</v>
      </c>
      <c r="AA4172">
        <v>0</v>
      </c>
      <c r="AB4172" t="s">
        <v>76</v>
      </c>
      <c r="AC4172">
        <v>0</v>
      </c>
      <c r="AD4172" t="s">
        <v>76</v>
      </c>
      <c r="AE4172">
        <v>641335</v>
      </c>
      <c r="AF4172" t="s">
        <v>40104</v>
      </c>
      <c r="AG4172">
        <v>900245578</v>
      </c>
      <c r="AH4172" t="s">
        <v>11922</v>
      </c>
      <c r="AI4172" t="s">
        <v>99</v>
      </c>
      <c r="AJ4172" t="s">
        <v>41304</v>
      </c>
      <c r="AK4172">
        <v>39581212</v>
      </c>
      <c r="AL4172" t="s">
        <v>11923</v>
      </c>
      <c r="AM4172">
        <v>2011</v>
      </c>
      <c r="AN4172" s="1">
        <v>40809</v>
      </c>
      <c r="AO4172" s="1">
        <v>40854</v>
      </c>
      <c r="AP4172">
        <v>3</v>
      </c>
      <c r="AQ4172" t="s">
        <v>81</v>
      </c>
      <c r="AR4172" s="4">
        <f>IF(AQ4172="M",AP4172*30.42,AP4172)</f>
        <v>91.26</v>
      </c>
      <c r="AS4172">
        <v>0</v>
      </c>
      <c r="AT4172" s="4">
        <f>AR4172+AS4172</f>
        <v>91.26</v>
      </c>
      <c r="AU4172">
        <v>3</v>
      </c>
      <c r="AV4172" s="1">
        <f>AO4172+AT4172</f>
        <v>40945.26</v>
      </c>
      <c r="AW4172" s="1">
        <v>41036</v>
      </c>
      <c r="AX4172" s="2">
        <f>IF(AV4172&gt;=AW4172,1,2)</f>
        <v>2</v>
      </c>
      <c r="AY4172" s="2" t="str">
        <f>IF((AV4172+10)&gt;=AW4172,"SAVE","LATE")</f>
        <v>LATE</v>
      </c>
      <c r="AZ4172" t="s">
        <v>82</v>
      </c>
      <c r="BA4172" t="s">
        <v>1011</v>
      </c>
      <c r="BB4172" s="6">
        <v>133474060</v>
      </c>
      <c r="BC4172">
        <v>61021615</v>
      </c>
      <c r="BD4172" s="10">
        <v>194495675</v>
      </c>
      <c r="BE4172" t="s">
        <v>11924</v>
      </c>
      <c r="BF4172">
        <v>0</v>
      </c>
      <c r="BG4172" t="s">
        <v>70</v>
      </c>
      <c r="BH4172">
        <v>-1</v>
      </c>
      <c r="BI4172" t="s">
        <v>11922</v>
      </c>
      <c r="BJ4172">
        <v>90</v>
      </c>
      <c r="BK4172">
        <v>0</v>
      </c>
      <c r="BL4172" t="s">
        <v>85</v>
      </c>
      <c r="BM4172" t="s">
        <v>11925</v>
      </c>
    </row>
    <row r="4173" spans="1:65" x14ac:dyDescent="0.25">
      <c r="A4173">
        <v>2011</v>
      </c>
      <c r="B4173" t="s">
        <v>64</v>
      </c>
      <c r="C4173" t="s">
        <v>65</v>
      </c>
      <c r="D4173" t="s">
        <v>40101</v>
      </c>
      <c r="E4173">
        <v>800215807</v>
      </c>
      <c r="F4173" t="s">
        <v>181</v>
      </c>
      <c r="G4173">
        <v>12</v>
      </c>
      <c r="H4173" t="s">
        <v>41881</v>
      </c>
      <c r="I4173" t="s">
        <v>67</v>
      </c>
      <c r="J4173" t="s">
        <v>68</v>
      </c>
      <c r="K4173">
        <v>3</v>
      </c>
      <c r="L4173" t="s">
        <v>41838</v>
      </c>
      <c r="M4173">
        <v>72000000</v>
      </c>
      <c r="N4173" t="s">
        <v>41840</v>
      </c>
      <c r="O4173" t="s">
        <v>10126</v>
      </c>
      <c r="P4173" t="s">
        <v>90</v>
      </c>
      <c r="Q4173" t="s">
        <v>70</v>
      </c>
      <c r="R4173" t="s">
        <v>70</v>
      </c>
      <c r="S4173" t="s">
        <v>10127</v>
      </c>
      <c r="T4173" s="3">
        <v>40552</v>
      </c>
      <c r="U4173" t="s">
        <v>10128</v>
      </c>
      <c r="V4173" t="s">
        <v>10129</v>
      </c>
      <c r="W4173" t="s">
        <v>10129</v>
      </c>
      <c r="X4173">
        <v>294000000</v>
      </c>
      <c r="Y4173" t="s">
        <v>122</v>
      </c>
      <c r="Z4173" t="s">
        <v>123</v>
      </c>
      <c r="AA4173">
        <v>0</v>
      </c>
      <c r="AB4173" t="s">
        <v>76</v>
      </c>
      <c r="AC4173">
        <v>0</v>
      </c>
      <c r="AD4173" t="s">
        <v>76</v>
      </c>
      <c r="AE4173">
        <v>607248</v>
      </c>
      <c r="AF4173" t="s">
        <v>40104</v>
      </c>
      <c r="AG4173" t="s">
        <v>5776</v>
      </c>
      <c r="AH4173" t="s">
        <v>10130</v>
      </c>
      <c r="AI4173" t="s">
        <v>99</v>
      </c>
      <c r="AJ4173" t="s">
        <v>41304</v>
      </c>
      <c r="AK4173">
        <v>3106413</v>
      </c>
      <c r="AL4173" t="s">
        <v>10131</v>
      </c>
      <c r="AM4173">
        <v>2011</v>
      </c>
      <c r="AN4173" s="1">
        <v>40709</v>
      </c>
      <c r="AO4173" s="1">
        <v>40771</v>
      </c>
      <c r="AP4173">
        <v>136</v>
      </c>
      <c r="AQ4173" t="s">
        <v>74</v>
      </c>
      <c r="AR4173" s="4">
        <f>IF(AQ4173="M",AP4173*30.42,AP4173)</f>
        <v>136</v>
      </c>
      <c r="AS4173">
        <v>0</v>
      </c>
      <c r="AT4173" s="4">
        <f>AR4173+AS4173</f>
        <v>136</v>
      </c>
      <c r="AU4173">
        <v>12</v>
      </c>
      <c r="AV4173" s="1">
        <f>AO4173+AT4173</f>
        <v>40907</v>
      </c>
      <c r="AW4173" s="1">
        <v>41137</v>
      </c>
      <c r="AX4173" s="2">
        <f>IF(AV4173&gt;=AW4173,1,2)</f>
        <v>2</v>
      </c>
      <c r="AY4173" s="2" t="str">
        <f>IF((AV4173+10)&gt;=AW4173,"SAVE","LATE")</f>
        <v>LATE</v>
      </c>
      <c r="AZ4173" t="s">
        <v>82</v>
      </c>
      <c r="BA4173" t="s">
        <v>1011</v>
      </c>
      <c r="BB4173" s="6">
        <v>294000000</v>
      </c>
      <c r="BC4173">
        <v>0</v>
      </c>
      <c r="BD4173" s="10">
        <v>294000000</v>
      </c>
      <c r="BE4173" t="s">
        <v>10126</v>
      </c>
      <c r="BF4173">
        <v>0</v>
      </c>
      <c r="BG4173" t="s">
        <v>70</v>
      </c>
      <c r="BH4173">
        <v>-1</v>
      </c>
      <c r="BI4173" t="s">
        <v>70</v>
      </c>
      <c r="BJ4173" t="s">
        <v>70</v>
      </c>
      <c r="BK4173">
        <v>0</v>
      </c>
      <c r="BL4173" t="s">
        <v>85</v>
      </c>
      <c r="BM4173" t="s">
        <v>10132</v>
      </c>
    </row>
    <row r="4174" spans="1:65" x14ac:dyDescent="0.25">
      <c r="A4174">
        <v>2011</v>
      </c>
      <c r="B4174" t="s">
        <v>116</v>
      </c>
      <c r="C4174" t="s">
        <v>130</v>
      </c>
      <c r="D4174" t="s">
        <v>40864</v>
      </c>
      <c r="E4174" t="s">
        <v>5776</v>
      </c>
      <c r="F4174" t="s">
        <v>5777</v>
      </c>
      <c r="G4174">
        <v>12</v>
      </c>
      <c r="H4174" t="s">
        <v>41881</v>
      </c>
      <c r="I4174" t="s">
        <v>105</v>
      </c>
      <c r="J4174" t="s">
        <v>2752</v>
      </c>
      <c r="K4174">
        <v>3</v>
      </c>
      <c r="L4174" t="s">
        <v>41838</v>
      </c>
      <c r="M4174">
        <v>72000000</v>
      </c>
      <c r="N4174" t="s">
        <v>41840</v>
      </c>
      <c r="O4174" t="s">
        <v>45025</v>
      </c>
      <c r="P4174" t="s">
        <v>90</v>
      </c>
      <c r="Q4174" t="s">
        <v>70</v>
      </c>
      <c r="R4174" t="s">
        <v>70</v>
      </c>
      <c r="S4174" t="s">
        <v>5778</v>
      </c>
      <c r="T4174" s="3">
        <v>40728</v>
      </c>
      <c r="U4174" t="s">
        <v>5779</v>
      </c>
      <c r="V4174">
        <v>3</v>
      </c>
      <c r="W4174">
        <v>3</v>
      </c>
      <c r="X4174">
        <v>23364485918</v>
      </c>
      <c r="Y4174" t="s">
        <v>122</v>
      </c>
      <c r="Z4174" t="s">
        <v>123</v>
      </c>
      <c r="AA4174">
        <v>0</v>
      </c>
      <c r="AB4174" t="s">
        <v>76</v>
      </c>
      <c r="AC4174">
        <v>0</v>
      </c>
      <c r="AD4174" t="s">
        <v>76</v>
      </c>
      <c r="AE4174">
        <v>521461</v>
      </c>
      <c r="AF4174" t="s">
        <v>41304</v>
      </c>
      <c r="AG4174" t="s">
        <v>5780</v>
      </c>
      <c r="AH4174" t="s">
        <v>5781</v>
      </c>
      <c r="AI4174" t="s">
        <v>99</v>
      </c>
      <c r="AJ4174" t="s">
        <v>41304</v>
      </c>
      <c r="AK4174" t="s">
        <v>5780</v>
      </c>
      <c r="AL4174" t="s">
        <v>5782</v>
      </c>
      <c r="AM4174">
        <v>2011</v>
      </c>
      <c r="AN4174" s="1">
        <v>40637</v>
      </c>
      <c r="AO4174" s="1">
        <v>40637</v>
      </c>
      <c r="AP4174">
        <v>45</v>
      </c>
      <c r="AQ4174" t="s">
        <v>74</v>
      </c>
      <c r="AR4174" s="4">
        <f>IF(AQ4174="M",AP4174*30.42,AP4174)</f>
        <v>45</v>
      </c>
      <c r="AS4174">
        <v>0</v>
      </c>
      <c r="AT4174" s="4">
        <f>AR4174+AS4174</f>
        <v>45</v>
      </c>
      <c r="AU4174">
        <v>1</v>
      </c>
      <c r="AV4174" s="1">
        <f>AO4174+AT4174</f>
        <v>40682</v>
      </c>
      <c r="AW4174" s="1">
        <v>40712</v>
      </c>
      <c r="AX4174" s="2">
        <f>IF(AV4174&gt;=AW4174,1,2)</f>
        <v>2</v>
      </c>
      <c r="AY4174" s="2" t="str">
        <f>IF((AV4174+10)&gt;=AW4174,"SAVE","LATE")</f>
        <v>LATE</v>
      </c>
      <c r="AZ4174" t="s">
        <v>82</v>
      </c>
      <c r="BA4174" t="s">
        <v>1011</v>
      </c>
      <c r="BB4174" s="6">
        <v>23364485918</v>
      </c>
      <c r="BC4174">
        <v>0</v>
      </c>
      <c r="BD4174" s="10">
        <v>23364485918</v>
      </c>
      <c r="BE4174" t="s">
        <v>45025</v>
      </c>
      <c r="BF4174">
        <v>0</v>
      </c>
      <c r="BG4174" t="s">
        <v>70</v>
      </c>
      <c r="BH4174">
        <v>-1</v>
      </c>
      <c r="BI4174" t="s">
        <v>70</v>
      </c>
      <c r="BJ4174" t="s">
        <v>70</v>
      </c>
      <c r="BK4174">
        <v>0</v>
      </c>
      <c r="BL4174" t="s">
        <v>85</v>
      </c>
      <c r="BM4174" t="s">
        <v>5783</v>
      </c>
    </row>
    <row r="4175" spans="1:65" x14ac:dyDescent="0.25">
      <c r="A4175">
        <v>2011</v>
      </c>
      <c r="B4175" t="s">
        <v>116</v>
      </c>
      <c r="C4175" t="s">
        <v>290</v>
      </c>
      <c r="D4175" t="s">
        <v>42966</v>
      </c>
      <c r="E4175" t="s">
        <v>927</v>
      </c>
      <c r="F4175" t="s">
        <v>928</v>
      </c>
      <c r="G4175">
        <v>12</v>
      </c>
      <c r="H4175" t="s">
        <v>41881</v>
      </c>
      <c r="I4175" t="s">
        <v>67</v>
      </c>
      <c r="J4175" t="s">
        <v>68</v>
      </c>
      <c r="K4175">
        <v>3</v>
      </c>
      <c r="L4175" t="s">
        <v>41838</v>
      </c>
      <c r="M4175">
        <v>77000000</v>
      </c>
      <c r="N4175" t="s">
        <v>481</v>
      </c>
      <c r="O4175" t="s">
        <v>8382</v>
      </c>
      <c r="P4175" t="s">
        <v>90</v>
      </c>
      <c r="Q4175" t="s">
        <v>70</v>
      </c>
      <c r="R4175" t="s">
        <v>70</v>
      </c>
      <c r="S4175" t="s">
        <v>5778</v>
      </c>
      <c r="T4175" s="3">
        <v>40612</v>
      </c>
      <c r="U4175" t="s">
        <v>8383</v>
      </c>
      <c r="V4175" t="s">
        <v>8384</v>
      </c>
      <c r="W4175" t="s">
        <v>8385</v>
      </c>
      <c r="X4175">
        <v>900000000</v>
      </c>
      <c r="Y4175" t="s">
        <v>122</v>
      </c>
      <c r="Z4175" t="s">
        <v>123</v>
      </c>
      <c r="AA4175">
        <v>0</v>
      </c>
      <c r="AB4175" t="s">
        <v>76</v>
      </c>
      <c r="AC4175">
        <v>0</v>
      </c>
      <c r="AD4175" t="s">
        <v>76</v>
      </c>
      <c r="AE4175">
        <v>637061</v>
      </c>
      <c r="AF4175" t="s">
        <v>40104</v>
      </c>
      <c r="AG4175">
        <v>8999997189</v>
      </c>
      <c r="AH4175" t="s">
        <v>8386</v>
      </c>
      <c r="AI4175" t="s">
        <v>99</v>
      </c>
      <c r="AJ4175" t="s">
        <v>41304</v>
      </c>
      <c r="AK4175">
        <v>11438097</v>
      </c>
      <c r="AL4175" t="s">
        <v>8387</v>
      </c>
      <c r="AM4175">
        <v>2011</v>
      </c>
      <c r="AN4175" s="1">
        <v>40723</v>
      </c>
      <c r="AO4175" s="1">
        <v>41145</v>
      </c>
      <c r="AP4175">
        <v>12</v>
      </c>
      <c r="AQ4175" t="s">
        <v>81</v>
      </c>
      <c r="AR4175" s="4">
        <f>IF(AQ4175="M",AP4175*30.42,AP4175)</f>
        <v>365.04</v>
      </c>
      <c r="AS4175">
        <v>135</v>
      </c>
      <c r="AT4175" s="4">
        <f>AR4175+AS4175</f>
        <v>500.04</v>
      </c>
      <c r="AU4175">
        <v>7</v>
      </c>
      <c r="AV4175" s="1">
        <f>AO4175+AT4175</f>
        <v>41645.040000000001</v>
      </c>
      <c r="AW4175" s="1">
        <v>41857</v>
      </c>
      <c r="AX4175" s="2">
        <f>IF(AV4175&gt;=AW4175,1,2)</f>
        <v>2</v>
      </c>
      <c r="AY4175" s="2" t="str">
        <f>IF((AV4175+10)&gt;=AW4175,"SAVE","LATE")</f>
        <v>LATE</v>
      </c>
      <c r="AZ4175" t="s">
        <v>82</v>
      </c>
      <c r="BA4175" t="s">
        <v>1011</v>
      </c>
      <c r="BB4175" s="6">
        <v>900000000</v>
      </c>
      <c r="BC4175">
        <v>236082818</v>
      </c>
      <c r="BD4175" s="10">
        <v>1136082818</v>
      </c>
      <c r="BE4175" t="s">
        <v>8382</v>
      </c>
      <c r="BF4175">
        <v>0</v>
      </c>
      <c r="BG4175" t="s">
        <v>70</v>
      </c>
      <c r="BH4175">
        <v>-1</v>
      </c>
      <c r="BI4175" t="s">
        <v>70</v>
      </c>
      <c r="BJ4175" t="s">
        <v>70</v>
      </c>
      <c r="BK4175">
        <v>0</v>
      </c>
      <c r="BL4175" t="s">
        <v>85</v>
      </c>
      <c r="BM4175" t="s">
        <v>8388</v>
      </c>
    </row>
    <row r="4176" spans="1:65" x14ac:dyDescent="0.25">
      <c r="A4176">
        <v>2011</v>
      </c>
      <c r="B4176" t="s">
        <v>64</v>
      </c>
      <c r="C4176" t="s">
        <v>65</v>
      </c>
      <c r="D4176" t="s">
        <v>40101</v>
      </c>
      <c r="E4176">
        <v>800215807</v>
      </c>
      <c r="F4176" t="s">
        <v>181</v>
      </c>
      <c r="G4176">
        <v>12</v>
      </c>
      <c r="H4176" t="s">
        <v>41881</v>
      </c>
      <c r="I4176" t="s">
        <v>67</v>
      </c>
      <c r="J4176" t="s">
        <v>68</v>
      </c>
      <c r="K4176">
        <v>3</v>
      </c>
      <c r="L4176" t="s">
        <v>41838</v>
      </c>
      <c r="M4176">
        <v>72000000</v>
      </c>
      <c r="N4176" t="s">
        <v>41840</v>
      </c>
      <c r="O4176" t="s">
        <v>9608</v>
      </c>
      <c r="P4176" t="s">
        <v>90</v>
      </c>
      <c r="Q4176" t="s">
        <v>70</v>
      </c>
      <c r="R4176" t="s">
        <v>70</v>
      </c>
      <c r="S4176" t="s">
        <v>5778</v>
      </c>
      <c r="T4176" t="s">
        <v>9609</v>
      </c>
      <c r="U4176" t="s">
        <v>9610</v>
      </c>
      <c r="V4176" t="s">
        <v>9611</v>
      </c>
      <c r="W4176" t="s">
        <v>9611</v>
      </c>
      <c r="X4176">
        <v>413100000</v>
      </c>
      <c r="Y4176" t="s">
        <v>122</v>
      </c>
      <c r="Z4176" t="s">
        <v>123</v>
      </c>
      <c r="AA4176">
        <v>0</v>
      </c>
      <c r="AB4176" t="s">
        <v>76</v>
      </c>
      <c r="AC4176">
        <v>0</v>
      </c>
      <c r="AD4176" t="s">
        <v>76</v>
      </c>
      <c r="AE4176">
        <v>601739</v>
      </c>
      <c r="AF4176" t="s">
        <v>40104</v>
      </c>
      <c r="AG4176" t="s">
        <v>9612</v>
      </c>
      <c r="AH4176" t="s">
        <v>9613</v>
      </c>
      <c r="AI4176" t="s">
        <v>99</v>
      </c>
      <c r="AJ4176" t="s">
        <v>41304</v>
      </c>
      <c r="AK4176">
        <v>11438097</v>
      </c>
      <c r="AL4176" t="s">
        <v>8387</v>
      </c>
      <c r="AM4176">
        <v>2011</v>
      </c>
      <c r="AN4176" s="1">
        <v>40717</v>
      </c>
      <c r="AO4176" s="1">
        <v>40771</v>
      </c>
      <c r="AP4176">
        <v>138</v>
      </c>
      <c r="AQ4176" t="s">
        <v>74</v>
      </c>
      <c r="AR4176" s="4">
        <f>IF(AQ4176="M",AP4176*30.42,AP4176)</f>
        <v>138</v>
      </c>
      <c r="AS4176">
        <v>0</v>
      </c>
      <c r="AT4176" s="4">
        <f>AR4176+AS4176</f>
        <v>138</v>
      </c>
      <c r="AU4176">
        <v>12</v>
      </c>
      <c r="AV4176" s="1">
        <f>AO4176+AT4176</f>
        <v>40909</v>
      </c>
      <c r="AW4176" s="1">
        <v>41137</v>
      </c>
      <c r="AX4176" s="2">
        <f>IF(AV4176&gt;=AW4176,1,2)</f>
        <v>2</v>
      </c>
      <c r="AY4176" s="2" t="str">
        <f>IF((AV4176+10)&gt;=AW4176,"SAVE","LATE")</f>
        <v>LATE</v>
      </c>
      <c r="AZ4176" t="s">
        <v>82</v>
      </c>
      <c r="BA4176" t="s">
        <v>1011</v>
      </c>
      <c r="BB4176" s="6">
        <v>413100000</v>
      </c>
      <c r="BC4176">
        <v>0</v>
      </c>
      <c r="BD4176" s="10">
        <v>413100000</v>
      </c>
      <c r="BE4176" t="s">
        <v>9608</v>
      </c>
      <c r="BF4176">
        <v>0</v>
      </c>
      <c r="BG4176" t="s">
        <v>70</v>
      </c>
      <c r="BH4176">
        <v>-1</v>
      </c>
      <c r="BI4176" t="s">
        <v>70</v>
      </c>
      <c r="BJ4176" t="s">
        <v>70</v>
      </c>
      <c r="BK4176">
        <v>0</v>
      </c>
      <c r="BL4176" t="s">
        <v>85</v>
      </c>
      <c r="BM4176" t="s">
        <v>9614</v>
      </c>
    </row>
    <row r="4177" spans="1:65" x14ac:dyDescent="0.25">
      <c r="A4177">
        <v>2011</v>
      </c>
      <c r="B4177" t="s">
        <v>116</v>
      </c>
      <c r="C4177" t="s">
        <v>130</v>
      </c>
      <c r="D4177" t="s">
        <v>40867</v>
      </c>
      <c r="E4177" t="s">
        <v>8573</v>
      </c>
      <c r="F4177" t="s">
        <v>8574</v>
      </c>
      <c r="G4177">
        <v>1</v>
      </c>
      <c r="H4177" t="s">
        <v>46842</v>
      </c>
      <c r="I4177" t="s">
        <v>105</v>
      </c>
      <c r="J4177" t="s">
        <v>88</v>
      </c>
      <c r="K4177">
        <v>3</v>
      </c>
      <c r="L4177" t="s">
        <v>41838</v>
      </c>
      <c r="M4177">
        <v>72000000</v>
      </c>
      <c r="N4177" t="s">
        <v>41840</v>
      </c>
      <c r="O4177" t="s">
        <v>45032</v>
      </c>
      <c r="P4177" t="s">
        <v>90</v>
      </c>
      <c r="Q4177" t="s">
        <v>8575</v>
      </c>
      <c r="R4177" t="s">
        <v>8575</v>
      </c>
      <c r="S4177" t="s">
        <v>8576</v>
      </c>
      <c r="T4177" t="s">
        <v>8577</v>
      </c>
      <c r="U4177" t="s">
        <v>8578</v>
      </c>
      <c r="V4177" t="s">
        <v>45033</v>
      </c>
      <c r="W4177" t="s">
        <v>8579</v>
      </c>
      <c r="X4177">
        <v>755083965</v>
      </c>
      <c r="Y4177" t="s">
        <v>122</v>
      </c>
      <c r="Z4177" t="s">
        <v>123</v>
      </c>
      <c r="AA4177">
        <v>0</v>
      </c>
      <c r="AB4177" t="s">
        <v>76</v>
      </c>
      <c r="AC4177">
        <v>0</v>
      </c>
      <c r="AD4177" t="s">
        <v>76</v>
      </c>
      <c r="AE4177">
        <v>550310</v>
      </c>
      <c r="AF4177" t="s">
        <v>40104</v>
      </c>
      <c r="AG4177">
        <v>860055067</v>
      </c>
      <c r="AH4177" t="s">
        <v>8580</v>
      </c>
      <c r="AI4177" t="s">
        <v>39286</v>
      </c>
      <c r="AJ4177" t="s">
        <v>41304</v>
      </c>
      <c r="AK4177">
        <v>79752237</v>
      </c>
      <c r="AL4177" t="s">
        <v>40868</v>
      </c>
      <c r="AM4177">
        <v>2011</v>
      </c>
      <c r="AN4177" s="1">
        <v>40681</v>
      </c>
      <c r="AO4177" s="1">
        <v>40688</v>
      </c>
      <c r="AP4177">
        <v>4</v>
      </c>
      <c r="AQ4177" t="s">
        <v>81</v>
      </c>
      <c r="AR4177" s="4">
        <f>IF(AQ4177="M",AP4177*30.42,AP4177)</f>
        <v>121.68</v>
      </c>
      <c r="AS4177">
        <v>20</v>
      </c>
      <c r="AT4177" s="4">
        <f>AR4177+AS4177</f>
        <v>141.68</v>
      </c>
      <c r="AU4177">
        <v>4</v>
      </c>
      <c r="AV4177" s="1">
        <f>AO4177+AT4177</f>
        <v>40829.68</v>
      </c>
      <c r="AW4177" s="1">
        <v>40954</v>
      </c>
      <c r="AX4177" s="2">
        <f>IF(AV4177&gt;=AW4177,1,2)</f>
        <v>2</v>
      </c>
      <c r="AY4177" s="2" t="str">
        <f>IF((AV4177+10)&gt;=AW4177,"SAVE","LATE")</f>
        <v>LATE</v>
      </c>
      <c r="AZ4177" t="s">
        <v>82</v>
      </c>
      <c r="BA4177" t="s">
        <v>1011</v>
      </c>
      <c r="BB4177" s="6">
        <v>755035809</v>
      </c>
      <c r="BC4177">
        <v>39450422</v>
      </c>
      <c r="BD4177" s="10">
        <v>794486231</v>
      </c>
      <c r="BE4177" t="s">
        <v>45034</v>
      </c>
      <c r="BF4177">
        <v>0</v>
      </c>
      <c r="BG4177" t="s">
        <v>70</v>
      </c>
      <c r="BH4177">
        <v>-1</v>
      </c>
      <c r="BI4177" t="s">
        <v>8580</v>
      </c>
      <c r="BJ4177" t="s">
        <v>8581</v>
      </c>
      <c r="BK4177">
        <v>0</v>
      </c>
      <c r="BL4177" t="s">
        <v>85</v>
      </c>
      <c r="BM4177" t="s">
        <v>8582</v>
      </c>
    </row>
    <row r="4178" spans="1:65" x14ac:dyDescent="0.25">
      <c r="A4178">
        <v>2011</v>
      </c>
      <c r="B4178" t="s">
        <v>116</v>
      </c>
      <c r="C4178" t="s">
        <v>130</v>
      </c>
      <c r="D4178" t="s">
        <v>40867</v>
      </c>
      <c r="E4178" t="s">
        <v>8573</v>
      </c>
      <c r="F4178" t="s">
        <v>8574</v>
      </c>
      <c r="G4178">
        <v>11</v>
      </c>
      <c r="H4178" t="s">
        <v>41839</v>
      </c>
      <c r="I4178" t="s">
        <v>105</v>
      </c>
      <c r="J4178" t="s">
        <v>88</v>
      </c>
      <c r="K4178">
        <v>3</v>
      </c>
      <c r="L4178" t="s">
        <v>41838</v>
      </c>
      <c r="M4178">
        <v>72000000</v>
      </c>
      <c r="N4178" t="s">
        <v>41840</v>
      </c>
      <c r="O4178" t="s">
        <v>12892</v>
      </c>
      <c r="P4178" t="s">
        <v>90</v>
      </c>
      <c r="Q4178" t="s">
        <v>8575</v>
      </c>
      <c r="R4178" t="s">
        <v>8575</v>
      </c>
      <c r="S4178" t="s">
        <v>8576</v>
      </c>
      <c r="T4178" t="s">
        <v>7925</v>
      </c>
      <c r="U4178" t="s">
        <v>12893</v>
      </c>
      <c r="V4178" t="s">
        <v>12894</v>
      </c>
      <c r="W4178" t="s">
        <v>12895</v>
      </c>
      <c r="X4178">
        <v>40535303</v>
      </c>
      <c r="Y4178" t="s">
        <v>122</v>
      </c>
      <c r="Z4178" t="s">
        <v>123</v>
      </c>
      <c r="AA4178">
        <v>0</v>
      </c>
      <c r="AB4178" t="s">
        <v>76</v>
      </c>
      <c r="AC4178">
        <v>0</v>
      </c>
      <c r="AD4178" t="s">
        <v>76</v>
      </c>
      <c r="AE4178">
        <v>552613</v>
      </c>
      <c r="AF4178" t="s">
        <v>40104</v>
      </c>
      <c r="AG4178">
        <v>800239996</v>
      </c>
      <c r="AH4178" t="s">
        <v>12896</v>
      </c>
      <c r="AI4178" t="s">
        <v>99</v>
      </c>
      <c r="AJ4178" t="s">
        <v>41304</v>
      </c>
      <c r="AK4178">
        <v>4907641</v>
      </c>
      <c r="AL4178" t="s">
        <v>12022</v>
      </c>
      <c r="AM4178">
        <v>2011</v>
      </c>
      <c r="AN4178" s="1">
        <v>40702</v>
      </c>
      <c r="AO4178" s="1">
        <v>40707</v>
      </c>
      <c r="AP4178">
        <v>5</v>
      </c>
      <c r="AQ4178" t="s">
        <v>81</v>
      </c>
      <c r="AR4178" s="4">
        <f>IF(AQ4178="M",AP4178*30.42,AP4178)</f>
        <v>152.10000000000002</v>
      </c>
      <c r="AS4178">
        <v>0</v>
      </c>
      <c r="AT4178" s="4">
        <f>AR4178+AS4178</f>
        <v>152.10000000000002</v>
      </c>
      <c r="AU4178">
        <v>3</v>
      </c>
      <c r="AV4178" s="1">
        <f>AO4178+AT4178</f>
        <v>40859.1</v>
      </c>
      <c r="AW4178" s="1">
        <v>40952</v>
      </c>
      <c r="AX4178" s="2">
        <f>IF(AV4178&gt;=AW4178,1,2)</f>
        <v>2</v>
      </c>
      <c r="AY4178" s="2" t="str">
        <f>IF((AV4178+10)&gt;=AW4178,"SAVE","LATE")</f>
        <v>LATE</v>
      </c>
      <c r="AZ4178" t="s">
        <v>82</v>
      </c>
      <c r="BA4178" t="s">
        <v>1011</v>
      </c>
      <c r="BB4178" s="6">
        <v>40535217</v>
      </c>
      <c r="BC4178">
        <v>0</v>
      </c>
      <c r="BD4178" s="10">
        <v>40535217</v>
      </c>
      <c r="BE4178" t="s">
        <v>45035</v>
      </c>
      <c r="BF4178">
        <v>0</v>
      </c>
      <c r="BG4178" t="s">
        <v>70</v>
      </c>
      <c r="BH4178">
        <v>-1</v>
      </c>
      <c r="BI4178" t="s">
        <v>12896</v>
      </c>
      <c r="BJ4178" t="s">
        <v>12897</v>
      </c>
      <c r="BK4178">
        <v>0</v>
      </c>
      <c r="BL4178" t="s">
        <v>85</v>
      </c>
      <c r="BM4178" t="s">
        <v>12898</v>
      </c>
    </row>
    <row r="4179" spans="1:65" x14ac:dyDescent="0.25">
      <c r="A4179">
        <v>2011</v>
      </c>
      <c r="B4179" t="s">
        <v>116</v>
      </c>
      <c r="C4179" t="s">
        <v>130</v>
      </c>
      <c r="D4179" t="s">
        <v>40870</v>
      </c>
      <c r="E4179" t="s">
        <v>10875</v>
      </c>
      <c r="F4179" t="s">
        <v>10876</v>
      </c>
      <c r="G4179">
        <v>1</v>
      </c>
      <c r="H4179" t="s">
        <v>46842</v>
      </c>
      <c r="I4179" t="s">
        <v>67</v>
      </c>
      <c r="J4179" t="s">
        <v>88</v>
      </c>
      <c r="K4179">
        <v>3</v>
      </c>
      <c r="L4179" t="s">
        <v>41838</v>
      </c>
      <c r="M4179">
        <v>72000000</v>
      </c>
      <c r="N4179" t="s">
        <v>41840</v>
      </c>
      <c r="O4179" t="s">
        <v>45036</v>
      </c>
      <c r="P4179" t="s">
        <v>90</v>
      </c>
      <c r="Q4179" t="s">
        <v>10877</v>
      </c>
      <c r="R4179" t="s">
        <v>10877</v>
      </c>
      <c r="S4179" t="s">
        <v>10878</v>
      </c>
      <c r="T4179" t="s">
        <v>388</v>
      </c>
      <c r="U4179" t="s">
        <v>10879</v>
      </c>
      <c r="V4179">
        <v>12</v>
      </c>
      <c r="W4179">
        <v>35</v>
      </c>
      <c r="X4179">
        <v>200000000</v>
      </c>
      <c r="Y4179" t="s">
        <v>122</v>
      </c>
      <c r="Z4179" t="s">
        <v>123</v>
      </c>
      <c r="AA4179">
        <v>0</v>
      </c>
      <c r="AB4179" t="s">
        <v>76</v>
      </c>
      <c r="AC4179">
        <v>0</v>
      </c>
      <c r="AD4179" t="s">
        <v>76</v>
      </c>
      <c r="AE4179">
        <v>736414</v>
      </c>
      <c r="AF4179" t="s">
        <v>40104</v>
      </c>
      <c r="AG4179" t="s">
        <v>10880</v>
      </c>
      <c r="AH4179" t="s">
        <v>10881</v>
      </c>
      <c r="AI4179" t="s">
        <v>1057</v>
      </c>
      <c r="AJ4179" t="s">
        <v>41304</v>
      </c>
      <c r="AK4179" t="s">
        <v>39908</v>
      </c>
      <c r="AL4179" t="s">
        <v>10882</v>
      </c>
      <c r="AM4179">
        <v>2011</v>
      </c>
      <c r="AN4179" s="1">
        <v>40906</v>
      </c>
      <c r="AO4179" s="1">
        <v>40911</v>
      </c>
      <c r="AP4179">
        <v>3</v>
      </c>
      <c r="AQ4179" t="s">
        <v>81</v>
      </c>
      <c r="AR4179" s="4">
        <f>IF(AQ4179="M",AP4179*30.42,AP4179)</f>
        <v>91.26</v>
      </c>
      <c r="AS4179">
        <v>45</v>
      </c>
      <c r="AT4179" s="4">
        <f>AR4179+AS4179</f>
        <v>136.26</v>
      </c>
      <c r="AU4179">
        <v>1</v>
      </c>
      <c r="AV4179" s="1">
        <f>AO4179+AT4179</f>
        <v>41047.26</v>
      </c>
      <c r="AW4179" s="1">
        <v>41079</v>
      </c>
      <c r="AX4179" s="2">
        <f>IF(AV4179&gt;=AW4179,1,2)</f>
        <v>2</v>
      </c>
      <c r="AY4179" s="2" t="str">
        <f>IF((AV4179+10)&gt;=AW4179,"SAVE","LATE")</f>
        <v>LATE</v>
      </c>
      <c r="AZ4179" t="s">
        <v>82</v>
      </c>
      <c r="BA4179" t="s">
        <v>1011</v>
      </c>
      <c r="BB4179" s="6">
        <v>200000000</v>
      </c>
      <c r="BC4179">
        <v>40000000</v>
      </c>
      <c r="BD4179" s="10">
        <v>240000000</v>
      </c>
      <c r="BE4179" t="s">
        <v>45036</v>
      </c>
      <c r="BF4179">
        <v>0</v>
      </c>
      <c r="BG4179" t="s">
        <v>70</v>
      </c>
      <c r="BH4179">
        <v>-1</v>
      </c>
      <c r="BI4179" t="s">
        <v>10883</v>
      </c>
      <c r="BJ4179" t="s">
        <v>45037</v>
      </c>
      <c r="BK4179">
        <v>0</v>
      </c>
      <c r="BL4179" t="s">
        <v>85</v>
      </c>
      <c r="BM4179" t="s">
        <v>10884</v>
      </c>
    </row>
    <row r="4180" spans="1:65" x14ac:dyDescent="0.25">
      <c r="A4180">
        <v>2011</v>
      </c>
      <c r="B4180" t="s">
        <v>64</v>
      </c>
      <c r="C4180" t="s">
        <v>65</v>
      </c>
      <c r="D4180" t="s">
        <v>40101</v>
      </c>
      <c r="E4180">
        <v>800215807</v>
      </c>
      <c r="F4180" t="s">
        <v>181</v>
      </c>
      <c r="G4180">
        <v>12</v>
      </c>
      <c r="H4180" t="s">
        <v>41881</v>
      </c>
      <c r="I4180" t="s">
        <v>67</v>
      </c>
      <c r="J4180" t="s">
        <v>68</v>
      </c>
      <c r="K4180">
        <v>3</v>
      </c>
      <c r="L4180" t="s">
        <v>41838</v>
      </c>
      <c r="M4180">
        <v>72000000</v>
      </c>
      <c r="N4180" t="s">
        <v>41840</v>
      </c>
      <c r="O4180" t="s">
        <v>11775</v>
      </c>
      <c r="P4180" t="s">
        <v>90</v>
      </c>
      <c r="Q4180" t="s">
        <v>70</v>
      </c>
      <c r="R4180" t="s">
        <v>70</v>
      </c>
      <c r="S4180" t="s">
        <v>10878</v>
      </c>
      <c r="T4180" t="s">
        <v>7143</v>
      </c>
      <c r="U4180" t="s">
        <v>11776</v>
      </c>
      <c r="V4180" t="s">
        <v>9633</v>
      </c>
      <c r="W4180" t="s">
        <v>11777</v>
      </c>
      <c r="X4180">
        <v>141000000</v>
      </c>
      <c r="Y4180" t="s">
        <v>122</v>
      </c>
      <c r="Z4180" t="s">
        <v>123</v>
      </c>
      <c r="AA4180">
        <v>0</v>
      </c>
      <c r="AB4180" t="s">
        <v>76</v>
      </c>
      <c r="AC4180">
        <v>0</v>
      </c>
      <c r="AD4180" t="s">
        <v>76</v>
      </c>
      <c r="AE4180">
        <v>627839</v>
      </c>
      <c r="AF4180" t="s">
        <v>40104</v>
      </c>
      <c r="AG4180" t="s">
        <v>11778</v>
      </c>
      <c r="AH4180" t="s">
        <v>11779</v>
      </c>
      <c r="AI4180" t="s">
        <v>99</v>
      </c>
      <c r="AJ4180" t="s">
        <v>41304</v>
      </c>
      <c r="AK4180">
        <v>11280400</v>
      </c>
      <c r="AL4180" t="s">
        <v>11780</v>
      </c>
      <c r="AM4180">
        <v>2011</v>
      </c>
      <c r="AN4180" s="1">
        <v>40708</v>
      </c>
      <c r="AO4180" s="1">
        <v>40779</v>
      </c>
      <c r="AP4180">
        <v>130</v>
      </c>
      <c r="AQ4180" t="s">
        <v>74</v>
      </c>
      <c r="AR4180" s="4">
        <f>IF(AQ4180="M",AP4180*30.42,AP4180)</f>
        <v>130</v>
      </c>
      <c r="AS4180">
        <v>0</v>
      </c>
      <c r="AT4180" s="4">
        <f>AR4180+AS4180</f>
        <v>130</v>
      </c>
      <c r="AU4180">
        <v>12</v>
      </c>
      <c r="AV4180" s="1">
        <f>AO4180+AT4180</f>
        <v>40909</v>
      </c>
      <c r="AW4180" s="1">
        <v>41145</v>
      </c>
      <c r="AX4180" s="2">
        <f>IF(AV4180&gt;=AW4180,1,2)</f>
        <v>2</v>
      </c>
      <c r="AY4180" s="2" t="str">
        <f>IF((AV4180+10)&gt;=AW4180,"SAVE","LATE")</f>
        <v>LATE</v>
      </c>
      <c r="AZ4180" t="s">
        <v>82</v>
      </c>
      <c r="BA4180" t="s">
        <v>1011</v>
      </c>
      <c r="BB4180" s="6">
        <v>141000000</v>
      </c>
      <c r="BC4180">
        <v>0</v>
      </c>
      <c r="BD4180" s="10">
        <v>141000000</v>
      </c>
      <c r="BE4180" t="s">
        <v>11775</v>
      </c>
      <c r="BF4180">
        <v>0</v>
      </c>
      <c r="BG4180" t="s">
        <v>70</v>
      </c>
      <c r="BH4180">
        <v>-1</v>
      </c>
      <c r="BI4180" t="s">
        <v>70</v>
      </c>
      <c r="BJ4180" t="s">
        <v>70</v>
      </c>
      <c r="BK4180">
        <v>0</v>
      </c>
      <c r="BL4180" t="s">
        <v>85</v>
      </c>
      <c r="BM4180" t="s">
        <v>11781</v>
      </c>
    </row>
    <row r="4181" spans="1:65" x14ac:dyDescent="0.25">
      <c r="A4181">
        <v>2012</v>
      </c>
      <c r="B4181" t="s">
        <v>64</v>
      </c>
      <c r="C4181" t="s">
        <v>65</v>
      </c>
      <c r="D4181" t="s">
        <v>40101</v>
      </c>
      <c r="E4181">
        <v>800215807</v>
      </c>
      <c r="F4181" t="s">
        <v>181</v>
      </c>
      <c r="G4181">
        <v>12</v>
      </c>
      <c r="H4181" t="s">
        <v>41881</v>
      </c>
      <c r="I4181" t="s">
        <v>67</v>
      </c>
      <c r="J4181" t="s">
        <v>68</v>
      </c>
      <c r="K4181">
        <v>3</v>
      </c>
      <c r="L4181" t="s">
        <v>41838</v>
      </c>
      <c r="M4181">
        <v>72000000</v>
      </c>
      <c r="N4181" t="s">
        <v>41840</v>
      </c>
      <c r="O4181" t="s">
        <v>11775</v>
      </c>
      <c r="P4181" t="s">
        <v>90</v>
      </c>
      <c r="Q4181" t="s">
        <v>70</v>
      </c>
      <c r="R4181" t="s">
        <v>70</v>
      </c>
      <c r="S4181" t="s">
        <v>10878</v>
      </c>
      <c r="T4181" s="3">
        <v>41004</v>
      </c>
      <c r="U4181" t="s">
        <v>11782</v>
      </c>
      <c r="V4181" t="s">
        <v>11777</v>
      </c>
      <c r="W4181" t="s">
        <v>11777</v>
      </c>
      <c r="X4181">
        <v>141000000</v>
      </c>
      <c r="Y4181" t="s">
        <v>122</v>
      </c>
      <c r="Z4181" t="s">
        <v>123</v>
      </c>
      <c r="AA4181">
        <v>0</v>
      </c>
      <c r="AB4181" t="s">
        <v>76</v>
      </c>
      <c r="AC4181">
        <v>0</v>
      </c>
      <c r="AD4181" t="s">
        <v>76</v>
      </c>
      <c r="AE4181">
        <v>877215</v>
      </c>
      <c r="AF4181" t="s">
        <v>40104</v>
      </c>
      <c r="AG4181" t="s">
        <v>11778</v>
      </c>
      <c r="AH4181" t="s">
        <v>11779</v>
      </c>
      <c r="AI4181" t="s">
        <v>99</v>
      </c>
      <c r="AJ4181" t="s">
        <v>41304</v>
      </c>
      <c r="AK4181">
        <v>11280400</v>
      </c>
      <c r="AL4181" t="s">
        <v>11780</v>
      </c>
      <c r="AM4181">
        <v>2011</v>
      </c>
      <c r="AN4181" s="1">
        <v>40708</v>
      </c>
      <c r="AO4181" s="1">
        <v>40779</v>
      </c>
      <c r="AP4181">
        <v>130</v>
      </c>
      <c r="AQ4181" t="s">
        <v>74</v>
      </c>
      <c r="AR4181" s="4">
        <f>IF(AQ4181="M",AP4181*30.42,AP4181)</f>
        <v>130</v>
      </c>
      <c r="AS4181">
        <v>0</v>
      </c>
      <c r="AT4181" s="4">
        <f>AR4181+AS4181</f>
        <v>130</v>
      </c>
      <c r="AU4181">
        <v>12</v>
      </c>
      <c r="AV4181" s="1">
        <f>AO4181+AT4181</f>
        <v>40909</v>
      </c>
      <c r="AW4181" s="1">
        <v>41145</v>
      </c>
      <c r="AX4181" s="2">
        <f>IF(AV4181&gt;=AW4181,1,2)</f>
        <v>2</v>
      </c>
      <c r="AY4181" s="2" t="str">
        <f>IF((AV4181+10)&gt;=AW4181,"SAVE","LATE")</f>
        <v>LATE</v>
      </c>
      <c r="AZ4181" t="s">
        <v>82</v>
      </c>
      <c r="BA4181" t="s">
        <v>1011</v>
      </c>
      <c r="BB4181" s="6">
        <v>141000000</v>
      </c>
      <c r="BC4181">
        <v>0</v>
      </c>
      <c r="BD4181" s="10">
        <v>141000000</v>
      </c>
      <c r="BE4181" t="s">
        <v>11775</v>
      </c>
      <c r="BF4181">
        <v>0</v>
      </c>
      <c r="BG4181" t="s">
        <v>70</v>
      </c>
      <c r="BH4181">
        <v>-1</v>
      </c>
      <c r="BI4181" t="s">
        <v>70</v>
      </c>
      <c r="BJ4181" t="s">
        <v>70</v>
      </c>
      <c r="BK4181">
        <v>0</v>
      </c>
      <c r="BL4181" t="s">
        <v>85</v>
      </c>
      <c r="BM4181" t="s">
        <v>11783</v>
      </c>
    </row>
    <row r="4182" spans="1:65" x14ac:dyDescent="0.25">
      <c r="A4182">
        <v>2011</v>
      </c>
      <c r="B4182" t="s">
        <v>116</v>
      </c>
      <c r="C4182" t="s">
        <v>130</v>
      </c>
      <c r="D4182" t="s">
        <v>40870</v>
      </c>
      <c r="E4182" t="s">
        <v>10875</v>
      </c>
      <c r="F4182" t="s">
        <v>10876</v>
      </c>
      <c r="G4182">
        <v>11</v>
      </c>
      <c r="H4182" t="s">
        <v>41839</v>
      </c>
      <c r="I4182" t="s">
        <v>67</v>
      </c>
      <c r="J4182" t="s">
        <v>88</v>
      </c>
      <c r="K4182">
        <v>3</v>
      </c>
      <c r="L4182" t="s">
        <v>41838</v>
      </c>
      <c r="M4182">
        <v>72000000</v>
      </c>
      <c r="N4182" t="s">
        <v>41840</v>
      </c>
      <c r="O4182" t="s">
        <v>12801</v>
      </c>
      <c r="P4182" t="s">
        <v>90</v>
      </c>
      <c r="Q4182" t="s">
        <v>10877</v>
      </c>
      <c r="R4182" t="s">
        <v>10877</v>
      </c>
      <c r="S4182" t="s">
        <v>10878</v>
      </c>
      <c r="T4182" t="s">
        <v>7524</v>
      </c>
      <c r="U4182" t="s">
        <v>12802</v>
      </c>
      <c r="V4182">
        <v>7</v>
      </c>
      <c r="W4182">
        <v>10</v>
      </c>
      <c r="X4182">
        <v>52000000</v>
      </c>
      <c r="Y4182" t="s">
        <v>122</v>
      </c>
      <c r="Z4182" t="s">
        <v>123</v>
      </c>
      <c r="AA4182">
        <v>0</v>
      </c>
      <c r="AB4182" t="s">
        <v>76</v>
      </c>
      <c r="AC4182">
        <v>0</v>
      </c>
      <c r="AD4182" t="s">
        <v>76</v>
      </c>
      <c r="AE4182">
        <v>738601</v>
      </c>
      <c r="AF4182" t="s">
        <v>40104</v>
      </c>
      <c r="AG4182" t="s">
        <v>12803</v>
      </c>
      <c r="AH4182" t="s">
        <v>45038</v>
      </c>
      <c r="AI4182" t="s">
        <v>99</v>
      </c>
      <c r="AJ4182" t="s">
        <v>41304</v>
      </c>
      <c r="AK4182" t="s">
        <v>12804</v>
      </c>
      <c r="AL4182" t="s">
        <v>8370</v>
      </c>
      <c r="AM4182">
        <v>2011</v>
      </c>
      <c r="AN4182" s="1">
        <v>40717</v>
      </c>
      <c r="AO4182" s="1">
        <v>40725</v>
      </c>
      <c r="AP4182">
        <v>3</v>
      </c>
      <c r="AQ4182" t="s">
        <v>81</v>
      </c>
      <c r="AR4182" s="4">
        <f>IF(AQ4182="M",AP4182*30.42,AP4182)</f>
        <v>91.26</v>
      </c>
      <c r="AS4182">
        <v>15</v>
      </c>
      <c r="AT4182" s="4">
        <f>AR4182+AS4182</f>
        <v>106.26</v>
      </c>
      <c r="AU4182">
        <v>3</v>
      </c>
      <c r="AV4182" s="1">
        <f>AO4182+AT4182</f>
        <v>40831.26</v>
      </c>
      <c r="AW4182" s="1">
        <v>40924</v>
      </c>
      <c r="AX4182" s="2">
        <f>IF(AV4182&gt;=AW4182,1,2)</f>
        <v>2</v>
      </c>
      <c r="AY4182" s="2" t="str">
        <f>IF((AV4182+10)&gt;=AW4182,"SAVE","LATE")</f>
        <v>LATE</v>
      </c>
      <c r="AZ4182" t="s">
        <v>82</v>
      </c>
      <c r="BA4182" t="s">
        <v>1011</v>
      </c>
      <c r="BB4182" s="6">
        <v>51998890</v>
      </c>
      <c r="BC4182">
        <v>0</v>
      </c>
      <c r="BD4182" s="10">
        <v>51998890</v>
      </c>
      <c r="BE4182" t="s">
        <v>12801</v>
      </c>
      <c r="BF4182">
        <v>0</v>
      </c>
      <c r="BG4182" t="s">
        <v>70</v>
      </c>
      <c r="BH4182">
        <v>-1</v>
      </c>
      <c r="BI4182" t="s">
        <v>45039</v>
      </c>
      <c r="BJ4182" t="s">
        <v>45040</v>
      </c>
      <c r="BK4182">
        <v>0</v>
      </c>
      <c r="BL4182" t="s">
        <v>85</v>
      </c>
      <c r="BM4182" t="s">
        <v>12805</v>
      </c>
    </row>
    <row r="4183" spans="1:65" x14ac:dyDescent="0.25">
      <c r="A4183">
        <v>2011</v>
      </c>
      <c r="B4183" t="s">
        <v>116</v>
      </c>
      <c r="C4183" t="s">
        <v>290</v>
      </c>
      <c r="D4183" t="s">
        <v>42966</v>
      </c>
      <c r="E4183" t="s">
        <v>927</v>
      </c>
      <c r="F4183" t="s">
        <v>928</v>
      </c>
      <c r="G4183">
        <v>12</v>
      </c>
      <c r="H4183" t="s">
        <v>41881</v>
      </c>
      <c r="I4183" t="s">
        <v>67</v>
      </c>
      <c r="J4183" t="s">
        <v>68</v>
      </c>
      <c r="K4183">
        <v>3</v>
      </c>
      <c r="L4183" t="s">
        <v>41838</v>
      </c>
      <c r="M4183">
        <v>77000000</v>
      </c>
      <c r="N4183" t="s">
        <v>481</v>
      </c>
      <c r="O4183" t="s">
        <v>12370</v>
      </c>
      <c r="P4183" t="s">
        <v>90</v>
      </c>
      <c r="Q4183" t="s">
        <v>70</v>
      </c>
      <c r="R4183" t="s">
        <v>70</v>
      </c>
      <c r="S4183" t="s">
        <v>40874</v>
      </c>
      <c r="T4183" s="3">
        <v>40643</v>
      </c>
      <c r="U4183" t="s">
        <v>12371</v>
      </c>
      <c r="V4183" t="s">
        <v>12372</v>
      </c>
      <c r="W4183" t="s">
        <v>12373</v>
      </c>
      <c r="X4183">
        <v>100000000</v>
      </c>
      <c r="Y4183" t="s">
        <v>122</v>
      </c>
      <c r="Z4183" t="s">
        <v>123</v>
      </c>
      <c r="AA4183">
        <v>0</v>
      </c>
      <c r="AB4183" t="s">
        <v>76</v>
      </c>
      <c r="AC4183">
        <v>0</v>
      </c>
      <c r="AD4183" t="s">
        <v>76</v>
      </c>
      <c r="AE4183">
        <v>638041</v>
      </c>
      <c r="AF4183" t="s">
        <v>40104</v>
      </c>
      <c r="AG4183">
        <v>8000856124</v>
      </c>
      <c r="AH4183" t="s">
        <v>12374</v>
      </c>
      <c r="AI4183" t="s">
        <v>99</v>
      </c>
      <c r="AJ4183" t="s">
        <v>41304</v>
      </c>
      <c r="AK4183">
        <v>20824197</v>
      </c>
      <c r="AL4183" t="s">
        <v>12375</v>
      </c>
      <c r="AM4183">
        <v>2011</v>
      </c>
      <c r="AN4183" s="1">
        <v>40723</v>
      </c>
      <c r="AO4183" s="1">
        <v>40772</v>
      </c>
      <c r="AP4183">
        <v>6</v>
      </c>
      <c r="AQ4183" t="s">
        <v>81</v>
      </c>
      <c r="AR4183" s="4">
        <f>IF(AQ4183="M",AP4183*30.42,AP4183)</f>
        <v>182.52</v>
      </c>
      <c r="AS4183">
        <v>0</v>
      </c>
      <c r="AT4183" s="4">
        <f>AR4183+AS4183</f>
        <v>182.52</v>
      </c>
      <c r="AU4183">
        <v>2</v>
      </c>
      <c r="AV4183" s="1">
        <f>AO4183+AT4183</f>
        <v>40954.519999999997</v>
      </c>
      <c r="AW4183" s="1">
        <v>41016</v>
      </c>
      <c r="AX4183" s="2">
        <f>IF(AV4183&gt;=AW4183,1,2)</f>
        <v>2</v>
      </c>
      <c r="AY4183" s="2" t="str">
        <f>IF((AV4183+10)&gt;=AW4183,"SAVE","LATE")</f>
        <v>LATE</v>
      </c>
      <c r="AZ4183" t="s">
        <v>82</v>
      </c>
      <c r="BA4183" t="s">
        <v>1011</v>
      </c>
      <c r="BB4183" s="6">
        <v>100000000</v>
      </c>
      <c r="BC4183">
        <v>0</v>
      </c>
      <c r="BD4183" s="10">
        <v>100000000</v>
      </c>
      <c r="BE4183" t="s">
        <v>12370</v>
      </c>
      <c r="BF4183">
        <v>0</v>
      </c>
      <c r="BG4183" t="s">
        <v>70</v>
      </c>
      <c r="BH4183">
        <v>-1</v>
      </c>
      <c r="BI4183" t="s">
        <v>70</v>
      </c>
      <c r="BJ4183" t="s">
        <v>70</v>
      </c>
      <c r="BK4183">
        <v>0</v>
      </c>
      <c r="BL4183" t="s">
        <v>85</v>
      </c>
      <c r="BM4183" t="s">
        <v>12376</v>
      </c>
    </row>
    <row r="4184" spans="1:65" x14ac:dyDescent="0.25">
      <c r="A4184">
        <v>2011</v>
      </c>
      <c r="B4184" t="s">
        <v>116</v>
      </c>
      <c r="C4184" t="s">
        <v>130</v>
      </c>
      <c r="D4184" t="s">
        <v>40877</v>
      </c>
      <c r="E4184" t="s">
        <v>2519</v>
      </c>
      <c r="F4184" t="s">
        <v>2520</v>
      </c>
      <c r="G4184">
        <v>4</v>
      </c>
      <c r="H4184" t="s">
        <v>41311</v>
      </c>
      <c r="I4184" t="s">
        <v>105</v>
      </c>
      <c r="J4184" t="s">
        <v>88</v>
      </c>
      <c r="K4184">
        <v>2</v>
      </c>
      <c r="L4184" t="s">
        <v>41311</v>
      </c>
      <c r="M4184">
        <v>72000000</v>
      </c>
      <c r="N4184" t="s">
        <v>41840</v>
      </c>
      <c r="O4184" t="s">
        <v>45062</v>
      </c>
      <c r="P4184" t="s">
        <v>90</v>
      </c>
      <c r="Q4184" t="s">
        <v>70</v>
      </c>
      <c r="R4184" t="s">
        <v>70</v>
      </c>
      <c r="S4184" t="s">
        <v>2523</v>
      </c>
      <c r="T4184" s="3">
        <v>40762</v>
      </c>
      <c r="U4184" t="s">
        <v>10537</v>
      </c>
      <c r="V4184" t="s">
        <v>47350</v>
      </c>
      <c r="W4184" t="s">
        <v>10538</v>
      </c>
      <c r="X4184">
        <v>236930460</v>
      </c>
      <c r="Y4184" t="s">
        <v>122</v>
      </c>
      <c r="Z4184" t="s">
        <v>123</v>
      </c>
      <c r="AA4184">
        <v>0</v>
      </c>
      <c r="AB4184" t="s">
        <v>76</v>
      </c>
      <c r="AC4184">
        <v>0</v>
      </c>
      <c r="AD4184" t="s">
        <v>76</v>
      </c>
      <c r="AE4184">
        <v>563857</v>
      </c>
      <c r="AF4184" t="s">
        <v>41304</v>
      </c>
      <c r="AG4184" t="s">
        <v>39917</v>
      </c>
      <c r="AH4184" t="s">
        <v>10539</v>
      </c>
      <c r="AI4184" t="s">
        <v>39286</v>
      </c>
      <c r="AJ4184" t="s">
        <v>41304</v>
      </c>
      <c r="AK4184" t="s">
        <v>39917</v>
      </c>
      <c r="AL4184" t="s">
        <v>10539</v>
      </c>
      <c r="AM4184">
        <v>2011</v>
      </c>
      <c r="AN4184" s="1">
        <v>40730</v>
      </c>
      <c r="AO4184" s="1">
        <v>40746</v>
      </c>
      <c r="AP4184">
        <v>3</v>
      </c>
      <c r="AQ4184" t="s">
        <v>81</v>
      </c>
      <c r="AR4184" s="4">
        <f>IF(AQ4184="M",AP4184*30.42,AP4184)</f>
        <v>91.26</v>
      </c>
      <c r="AS4184">
        <v>0</v>
      </c>
      <c r="AT4184" s="4">
        <f>AR4184+AS4184</f>
        <v>91.26</v>
      </c>
      <c r="AU4184">
        <v>2</v>
      </c>
      <c r="AV4184" s="1">
        <f>AO4184+AT4184</f>
        <v>40837.26</v>
      </c>
      <c r="AW4184" s="1">
        <v>40899</v>
      </c>
      <c r="AX4184" s="2">
        <f>IF(AV4184&gt;=AW4184,1,2)</f>
        <v>2</v>
      </c>
      <c r="AY4184" s="2" t="str">
        <f>IF((AV4184+10)&gt;=AW4184,"SAVE","LATE")</f>
        <v>LATE</v>
      </c>
      <c r="AZ4184" t="s">
        <v>82</v>
      </c>
      <c r="BA4184" t="s">
        <v>1011</v>
      </c>
      <c r="BB4184" s="6">
        <v>236930460</v>
      </c>
      <c r="BC4184">
        <v>0</v>
      </c>
      <c r="BD4184" s="10">
        <v>236930460</v>
      </c>
      <c r="BE4184" t="s">
        <v>45062</v>
      </c>
      <c r="BF4184">
        <v>0</v>
      </c>
      <c r="BG4184" t="s">
        <v>70</v>
      </c>
      <c r="BH4184">
        <v>-1</v>
      </c>
      <c r="BI4184" t="s">
        <v>70</v>
      </c>
      <c r="BJ4184" t="s">
        <v>70</v>
      </c>
      <c r="BK4184">
        <v>0</v>
      </c>
      <c r="BL4184" t="s">
        <v>85</v>
      </c>
      <c r="BM4184" t="s">
        <v>10540</v>
      </c>
    </row>
    <row r="4185" spans="1:65" x14ac:dyDescent="0.25">
      <c r="A4185">
        <v>2011</v>
      </c>
      <c r="B4185" t="s">
        <v>116</v>
      </c>
      <c r="C4185" t="s">
        <v>130</v>
      </c>
      <c r="D4185" t="s">
        <v>40877</v>
      </c>
      <c r="E4185" t="s">
        <v>2519</v>
      </c>
      <c r="F4185" t="s">
        <v>2520</v>
      </c>
      <c r="G4185">
        <v>4</v>
      </c>
      <c r="H4185" t="s">
        <v>41311</v>
      </c>
      <c r="I4185" t="s">
        <v>105</v>
      </c>
      <c r="J4185" t="s">
        <v>88</v>
      </c>
      <c r="K4185">
        <v>2</v>
      </c>
      <c r="L4185" t="s">
        <v>41311</v>
      </c>
      <c r="M4185">
        <v>72000000</v>
      </c>
      <c r="N4185" t="s">
        <v>41840</v>
      </c>
      <c r="O4185" t="s">
        <v>45063</v>
      </c>
      <c r="P4185" t="s">
        <v>90</v>
      </c>
      <c r="Q4185" t="s">
        <v>70</v>
      </c>
      <c r="R4185" t="s">
        <v>70</v>
      </c>
      <c r="S4185" t="s">
        <v>2523</v>
      </c>
      <c r="T4185" s="3">
        <v>40762</v>
      </c>
      <c r="U4185" t="s">
        <v>10541</v>
      </c>
      <c r="V4185" t="s">
        <v>47351</v>
      </c>
      <c r="W4185" t="s">
        <v>10542</v>
      </c>
      <c r="X4185">
        <v>236713684</v>
      </c>
      <c r="Y4185" t="s">
        <v>122</v>
      </c>
      <c r="Z4185" t="s">
        <v>123</v>
      </c>
      <c r="AA4185">
        <v>0</v>
      </c>
      <c r="AB4185" t="s">
        <v>76</v>
      </c>
      <c r="AC4185">
        <v>0</v>
      </c>
      <c r="AD4185" t="s">
        <v>76</v>
      </c>
      <c r="AE4185">
        <v>563858</v>
      </c>
      <c r="AF4185" t="s">
        <v>41304</v>
      </c>
      <c r="AG4185" t="s">
        <v>39918</v>
      </c>
      <c r="AH4185" t="s">
        <v>10543</v>
      </c>
      <c r="AI4185" t="s">
        <v>39286</v>
      </c>
      <c r="AJ4185" t="s">
        <v>41304</v>
      </c>
      <c r="AK4185" t="s">
        <v>39918</v>
      </c>
      <c r="AL4185" t="s">
        <v>10543</v>
      </c>
      <c r="AM4185">
        <v>2011</v>
      </c>
      <c r="AN4185" s="1">
        <v>40730</v>
      </c>
      <c r="AO4185" s="1">
        <v>40746</v>
      </c>
      <c r="AP4185">
        <v>3</v>
      </c>
      <c r="AQ4185" t="s">
        <v>81</v>
      </c>
      <c r="AR4185" s="4">
        <f>IF(AQ4185="M",AP4185*30.42,AP4185)</f>
        <v>91.26</v>
      </c>
      <c r="AS4185">
        <v>0</v>
      </c>
      <c r="AT4185" s="4">
        <f>AR4185+AS4185</f>
        <v>91.26</v>
      </c>
      <c r="AU4185">
        <v>2</v>
      </c>
      <c r="AV4185" s="1">
        <f>AO4185+AT4185</f>
        <v>40837.26</v>
      </c>
      <c r="AW4185" s="1">
        <v>40899</v>
      </c>
      <c r="AX4185" s="2">
        <f>IF(AV4185&gt;=AW4185,1,2)</f>
        <v>2</v>
      </c>
      <c r="AY4185" s="2" t="str">
        <f>IF((AV4185+10)&gt;=AW4185,"SAVE","LATE")</f>
        <v>LATE</v>
      </c>
      <c r="AZ4185" t="s">
        <v>82</v>
      </c>
      <c r="BA4185" t="s">
        <v>1011</v>
      </c>
      <c r="BB4185" s="6">
        <v>236713684</v>
      </c>
      <c r="BC4185">
        <v>0</v>
      </c>
      <c r="BD4185" s="10">
        <v>236713684</v>
      </c>
      <c r="BE4185" t="s">
        <v>45063</v>
      </c>
      <c r="BF4185">
        <v>0</v>
      </c>
      <c r="BG4185" t="s">
        <v>70</v>
      </c>
      <c r="BH4185">
        <v>-1</v>
      </c>
      <c r="BI4185" t="s">
        <v>70</v>
      </c>
      <c r="BJ4185" t="s">
        <v>70</v>
      </c>
      <c r="BK4185">
        <v>0</v>
      </c>
      <c r="BL4185" t="s">
        <v>85</v>
      </c>
      <c r="BM4185" t="s">
        <v>10544</v>
      </c>
    </row>
    <row r="4186" spans="1:65" x14ac:dyDescent="0.25">
      <c r="A4186">
        <v>2011</v>
      </c>
      <c r="B4186" t="s">
        <v>116</v>
      </c>
      <c r="C4186" t="s">
        <v>130</v>
      </c>
      <c r="D4186" t="s">
        <v>40877</v>
      </c>
      <c r="E4186" t="s">
        <v>2519</v>
      </c>
      <c r="F4186" t="s">
        <v>2520</v>
      </c>
      <c r="G4186">
        <v>4</v>
      </c>
      <c r="H4186" t="s">
        <v>41311</v>
      </c>
      <c r="I4186" t="s">
        <v>105</v>
      </c>
      <c r="J4186" t="s">
        <v>88</v>
      </c>
      <c r="K4186">
        <v>2</v>
      </c>
      <c r="L4186" t="s">
        <v>41311</v>
      </c>
      <c r="M4186">
        <v>72000000</v>
      </c>
      <c r="N4186" t="s">
        <v>41840</v>
      </c>
      <c r="O4186" t="s">
        <v>45064</v>
      </c>
      <c r="P4186" t="s">
        <v>90</v>
      </c>
      <c r="Q4186" t="s">
        <v>70</v>
      </c>
      <c r="R4186" t="s">
        <v>70</v>
      </c>
      <c r="S4186" t="s">
        <v>2523</v>
      </c>
      <c r="T4186" t="s">
        <v>7598</v>
      </c>
      <c r="U4186" t="s">
        <v>10545</v>
      </c>
      <c r="V4186" t="s">
        <v>47352</v>
      </c>
      <c r="W4186" t="s">
        <v>10546</v>
      </c>
      <c r="X4186">
        <v>236423364</v>
      </c>
      <c r="Y4186" t="s">
        <v>122</v>
      </c>
      <c r="Z4186" t="s">
        <v>123</v>
      </c>
      <c r="AA4186">
        <v>0</v>
      </c>
      <c r="AB4186" t="s">
        <v>76</v>
      </c>
      <c r="AC4186">
        <v>0</v>
      </c>
      <c r="AD4186" t="s">
        <v>76</v>
      </c>
      <c r="AE4186">
        <v>569376</v>
      </c>
      <c r="AF4186" t="s">
        <v>40104</v>
      </c>
      <c r="AG4186" t="s">
        <v>10547</v>
      </c>
      <c r="AH4186" t="s">
        <v>10548</v>
      </c>
      <c r="AI4186" t="s">
        <v>99</v>
      </c>
      <c r="AJ4186" t="s">
        <v>41304</v>
      </c>
      <c r="AK4186" t="s">
        <v>10549</v>
      </c>
      <c r="AL4186" t="s">
        <v>10550</v>
      </c>
      <c r="AM4186">
        <v>2011</v>
      </c>
      <c r="AN4186" s="1">
        <v>40737</v>
      </c>
      <c r="AO4186" s="1">
        <v>40746</v>
      </c>
      <c r="AP4186">
        <v>3</v>
      </c>
      <c r="AQ4186" t="s">
        <v>81</v>
      </c>
      <c r="AR4186" s="4">
        <f>IF(AQ4186="M",AP4186*30.42,AP4186)</f>
        <v>91.26</v>
      </c>
      <c r="AS4186">
        <v>0</v>
      </c>
      <c r="AT4186" s="4">
        <f>AR4186+AS4186</f>
        <v>91.26</v>
      </c>
      <c r="AU4186">
        <v>2</v>
      </c>
      <c r="AV4186" s="1">
        <f>AO4186+AT4186</f>
        <v>40837.26</v>
      </c>
      <c r="AW4186" s="1">
        <v>40899</v>
      </c>
      <c r="AX4186" s="2">
        <f>IF(AV4186&gt;=AW4186,1,2)</f>
        <v>2</v>
      </c>
      <c r="AY4186" s="2" t="str">
        <f>IF((AV4186+10)&gt;=AW4186,"SAVE","LATE")</f>
        <v>LATE</v>
      </c>
      <c r="AZ4186" t="s">
        <v>82</v>
      </c>
      <c r="BA4186" t="s">
        <v>1011</v>
      </c>
      <c r="BB4186" s="6">
        <v>236423280</v>
      </c>
      <c r="BC4186">
        <v>0</v>
      </c>
      <c r="BD4186" s="10">
        <v>236423280</v>
      </c>
      <c r="BE4186" t="s">
        <v>45065</v>
      </c>
      <c r="BF4186">
        <v>0</v>
      </c>
      <c r="BG4186" t="s">
        <v>70</v>
      </c>
      <c r="BH4186">
        <v>-1</v>
      </c>
      <c r="BI4186" t="s">
        <v>70</v>
      </c>
      <c r="BJ4186" t="s">
        <v>70</v>
      </c>
      <c r="BK4186">
        <v>0</v>
      </c>
      <c r="BL4186" t="s">
        <v>85</v>
      </c>
      <c r="BM4186" t="s">
        <v>10551</v>
      </c>
    </row>
    <row r="4187" spans="1:65" x14ac:dyDescent="0.25">
      <c r="A4187">
        <v>2011</v>
      </c>
      <c r="B4187" t="s">
        <v>116</v>
      </c>
      <c r="C4187" t="s">
        <v>130</v>
      </c>
      <c r="D4187" t="s">
        <v>40877</v>
      </c>
      <c r="E4187" t="s">
        <v>2519</v>
      </c>
      <c r="F4187" t="s">
        <v>2520</v>
      </c>
      <c r="G4187">
        <v>4</v>
      </c>
      <c r="H4187" t="s">
        <v>41311</v>
      </c>
      <c r="I4187" t="s">
        <v>105</v>
      </c>
      <c r="J4187" t="s">
        <v>88</v>
      </c>
      <c r="K4187">
        <v>2</v>
      </c>
      <c r="L4187" t="s">
        <v>41311</v>
      </c>
      <c r="M4187">
        <v>72000000</v>
      </c>
      <c r="N4187" t="s">
        <v>41840</v>
      </c>
      <c r="O4187" t="s">
        <v>45066</v>
      </c>
      <c r="P4187" t="s">
        <v>90</v>
      </c>
      <c r="Q4187" t="s">
        <v>70</v>
      </c>
      <c r="R4187" t="s">
        <v>70</v>
      </c>
      <c r="S4187" t="s">
        <v>2523</v>
      </c>
      <c r="T4187" s="3">
        <v>40762</v>
      </c>
      <c r="U4187" t="s">
        <v>10552</v>
      </c>
      <c r="V4187" t="s">
        <v>47353</v>
      </c>
      <c r="W4187" t="s">
        <v>10553</v>
      </c>
      <c r="X4187">
        <v>236204142</v>
      </c>
      <c r="Y4187" t="s">
        <v>122</v>
      </c>
      <c r="Z4187" t="s">
        <v>123</v>
      </c>
      <c r="AA4187">
        <v>0</v>
      </c>
      <c r="AB4187" t="s">
        <v>76</v>
      </c>
      <c r="AC4187">
        <v>0</v>
      </c>
      <c r="AD4187" t="s">
        <v>76</v>
      </c>
      <c r="AE4187">
        <v>563831</v>
      </c>
      <c r="AF4187" t="s">
        <v>41304</v>
      </c>
      <c r="AG4187" t="s">
        <v>2526</v>
      </c>
      <c r="AH4187" t="s">
        <v>2527</v>
      </c>
      <c r="AI4187" t="s">
        <v>99</v>
      </c>
      <c r="AJ4187" t="s">
        <v>41304</v>
      </c>
      <c r="AK4187" t="s">
        <v>2526</v>
      </c>
      <c r="AL4187" t="s">
        <v>2527</v>
      </c>
      <c r="AM4187">
        <v>2011</v>
      </c>
      <c r="AN4187" s="1">
        <v>40730</v>
      </c>
      <c r="AO4187" s="1">
        <v>40746</v>
      </c>
      <c r="AP4187">
        <v>3</v>
      </c>
      <c r="AQ4187" t="s">
        <v>81</v>
      </c>
      <c r="AR4187" s="4">
        <f>IF(AQ4187="M",AP4187*30.42,AP4187)</f>
        <v>91.26</v>
      </c>
      <c r="AS4187">
        <v>0</v>
      </c>
      <c r="AT4187" s="4">
        <f>AR4187+AS4187</f>
        <v>91.26</v>
      </c>
      <c r="AU4187">
        <v>2</v>
      </c>
      <c r="AV4187" s="1">
        <f>AO4187+AT4187</f>
        <v>40837.26</v>
      </c>
      <c r="AW4187" s="1">
        <v>40899</v>
      </c>
      <c r="AX4187" s="2">
        <f>IF(AV4187&gt;=AW4187,1,2)</f>
        <v>2</v>
      </c>
      <c r="AY4187" s="2" t="str">
        <f>IF((AV4187+10)&gt;=AW4187,"SAVE","LATE")</f>
        <v>LATE</v>
      </c>
      <c r="AZ4187" t="s">
        <v>82</v>
      </c>
      <c r="BA4187" t="s">
        <v>1011</v>
      </c>
      <c r="BB4187" s="6">
        <v>236204142</v>
      </c>
      <c r="BC4187">
        <v>0</v>
      </c>
      <c r="BD4187" s="10">
        <v>236204142</v>
      </c>
      <c r="BE4187" t="s">
        <v>45066</v>
      </c>
      <c r="BF4187">
        <v>0</v>
      </c>
      <c r="BG4187" t="s">
        <v>70</v>
      </c>
      <c r="BH4187">
        <v>-1</v>
      </c>
      <c r="BI4187" t="s">
        <v>70</v>
      </c>
      <c r="BJ4187" t="s">
        <v>70</v>
      </c>
      <c r="BK4187">
        <v>0</v>
      </c>
      <c r="BL4187" t="s">
        <v>85</v>
      </c>
      <c r="BM4187" t="s">
        <v>10554</v>
      </c>
    </row>
    <row r="4188" spans="1:65" x14ac:dyDescent="0.25">
      <c r="A4188">
        <v>2011</v>
      </c>
      <c r="B4188" t="s">
        <v>116</v>
      </c>
      <c r="C4188" t="s">
        <v>130</v>
      </c>
      <c r="D4188" t="s">
        <v>40877</v>
      </c>
      <c r="E4188" t="s">
        <v>2519</v>
      </c>
      <c r="F4188" t="s">
        <v>2520</v>
      </c>
      <c r="G4188">
        <v>1</v>
      </c>
      <c r="H4188" t="s">
        <v>46842</v>
      </c>
      <c r="I4188" t="s">
        <v>105</v>
      </c>
      <c r="J4188" t="s">
        <v>88</v>
      </c>
      <c r="K4188">
        <v>3</v>
      </c>
      <c r="L4188" t="s">
        <v>41838</v>
      </c>
      <c r="M4188">
        <v>72000000</v>
      </c>
      <c r="N4188" t="s">
        <v>41840</v>
      </c>
      <c r="O4188" t="s">
        <v>10924</v>
      </c>
      <c r="P4188" t="s">
        <v>90</v>
      </c>
      <c r="Q4188" t="s">
        <v>2522</v>
      </c>
      <c r="R4188" t="s">
        <v>2522</v>
      </c>
      <c r="S4188" t="s">
        <v>2523</v>
      </c>
      <c r="T4188" t="s">
        <v>8642</v>
      </c>
      <c r="U4188" t="s">
        <v>10925</v>
      </c>
      <c r="V4188" t="s">
        <v>10926</v>
      </c>
      <c r="W4188" t="s">
        <v>10927</v>
      </c>
      <c r="X4188">
        <v>200000000</v>
      </c>
      <c r="Y4188" t="s">
        <v>122</v>
      </c>
      <c r="Z4188" t="s">
        <v>123</v>
      </c>
      <c r="AA4188">
        <v>0</v>
      </c>
      <c r="AB4188" t="s">
        <v>76</v>
      </c>
      <c r="AC4188">
        <v>0</v>
      </c>
      <c r="AD4188" t="s">
        <v>76</v>
      </c>
      <c r="AE4188">
        <v>658016</v>
      </c>
      <c r="AF4188" t="s">
        <v>41304</v>
      </c>
      <c r="AG4188" t="s">
        <v>10928</v>
      </c>
      <c r="AH4188" t="s">
        <v>10929</v>
      </c>
      <c r="AI4188" t="s">
        <v>99</v>
      </c>
      <c r="AJ4188" t="s">
        <v>41304</v>
      </c>
      <c r="AK4188" t="s">
        <v>10928</v>
      </c>
      <c r="AL4188" t="s">
        <v>10929</v>
      </c>
      <c r="AM4188">
        <v>2011</v>
      </c>
      <c r="AN4188" s="1">
        <v>40836</v>
      </c>
      <c r="AO4188" s="1">
        <v>40842</v>
      </c>
      <c r="AP4188">
        <v>3</v>
      </c>
      <c r="AQ4188" t="s">
        <v>81</v>
      </c>
      <c r="AR4188" s="4">
        <f>IF(AQ4188="M",AP4188*30.42,AP4188)</f>
        <v>91.26</v>
      </c>
      <c r="AS4188">
        <v>0</v>
      </c>
      <c r="AT4188" s="4">
        <f>AR4188+AS4188</f>
        <v>91.26</v>
      </c>
      <c r="AU4188">
        <v>2</v>
      </c>
      <c r="AV4188" s="1">
        <f>AO4188+AT4188</f>
        <v>40933.26</v>
      </c>
      <c r="AW4188" s="1">
        <v>40994</v>
      </c>
      <c r="AX4188" s="2">
        <f>IF(AV4188&gt;=AW4188,1,2)</f>
        <v>2</v>
      </c>
      <c r="AY4188" s="2" t="str">
        <f>IF((AV4188+10)&gt;=AW4188,"SAVE","LATE")</f>
        <v>LATE</v>
      </c>
      <c r="AZ4188" t="s">
        <v>82</v>
      </c>
      <c r="BA4188" t="s">
        <v>1011</v>
      </c>
      <c r="BB4188" s="6">
        <v>199771798</v>
      </c>
      <c r="BC4188">
        <v>0</v>
      </c>
      <c r="BD4188" s="10">
        <v>199771798</v>
      </c>
      <c r="BE4188" t="s">
        <v>45067</v>
      </c>
      <c r="BF4188">
        <v>0</v>
      </c>
      <c r="BG4188" t="s">
        <v>70</v>
      </c>
      <c r="BH4188">
        <v>-1</v>
      </c>
      <c r="BI4188" t="s">
        <v>10930</v>
      </c>
      <c r="BJ4188" t="s">
        <v>10931</v>
      </c>
      <c r="BK4188">
        <v>0</v>
      </c>
      <c r="BL4188" t="s">
        <v>85</v>
      </c>
      <c r="BM4188" t="s">
        <v>10932</v>
      </c>
    </row>
    <row r="4189" spans="1:65" x14ac:dyDescent="0.25">
      <c r="A4189">
        <v>2011</v>
      </c>
      <c r="B4189" t="s">
        <v>116</v>
      </c>
      <c r="C4189" t="s">
        <v>130</v>
      </c>
      <c r="D4189" t="s">
        <v>40877</v>
      </c>
      <c r="E4189" t="s">
        <v>2519</v>
      </c>
      <c r="F4189" t="s">
        <v>2520</v>
      </c>
      <c r="G4189">
        <v>11</v>
      </c>
      <c r="H4189" t="s">
        <v>41839</v>
      </c>
      <c r="I4189" t="s">
        <v>105</v>
      </c>
      <c r="J4189" t="s">
        <v>88</v>
      </c>
      <c r="K4189">
        <v>3</v>
      </c>
      <c r="L4189" t="s">
        <v>41838</v>
      </c>
      <c r="M4189">
        <v>72000000</v>
      </c>
      <c r="N4189" t="s">
        <v>41840</v>
      </c>
      <c r="O4189" t="s">
        <v>12778</v>
      </c>
      <c r="P4189" t="s">
        <v>90</v>
      </c>
      <c r="Q4189" t="s">
        <v>2522</v>
      </c>
      <c r="R4189" t="s">
        <v>2522</v>
      </c>
      <c r="S4189" t="s">
        <v>2523</v>
      </c>
      <c r="T4189" t="s">
        <v>7584</v>
      </c>
      <c r="U4189" t="s">
        <v>12779</v>
      </c>
      <c r="V4189" t="s">
        <v>40878</v>
      </c>
      <c r="W4189" t="s">
        <v>12780</v>
      </c>
      <c r="X4189">
        <v>55500000</v>
      </c>
      <c r="Y4189" t="s">
        <v>122</v>
      </c>
      <c r="Z4189" t="s">
        <v>123</v>
      </c>
      <c r="AA4189">
        <v>0</v>
      </c>
      <c r="AB4189" t="s">
        <v>76</v>
      </c>
      <c r="AC4189">
        <v>0</v>
      </c>
      <c r="AD4189" t="s">
        <v>76</v>
      </c>
      <c r="AE4189">
        <v>681637</v>
      </c>
      <c r="AF4189" t="s">
        <v>41304</v>
      </c>
      <c r="AG4189" t="s">
        <v>12781</v>
      </c>
      <c r="AH4189" t="s">
        <v>10800</v>
      </c>
      <c r="AI4189" t="s">
        <v>99</v>
      </c>
      <c r="AJ4189" t="s">
        <v>41304</v>
      </c>
      <c r="AK4189" t="s">
        <v>12781</v>
      </c>
      <c r="AL4189" t="s">
        <v>10800</v>
      </c>
      <c r="AM4189">
        <v>2011</v>
      </c>
      <c r="AN4189" s="1">
        <v>40864</v>
      </c>
      <c r="AO4189" s="1">
        <v>40868</v>
      </c>
      <c r="AP4189">
        <v>2</v>
      </c>
      <c r="AQ4189" t="s">
        <v>81</v>
      </c>
      <c r="AR4189" s="4">
        <f>IF(AQ4189="M",AP4189*30.42,AP4189)</f>
        <v>60.84</v>
      </c>
      <c r="AS4189">
        <v>0</v>
      </c>
      <c r="AT4189" s="4">
        <f>AR4189+AS4189</f>
        <v>60.84</v>
      </c>
      <c r="AU4189">
        <v>1</v>
      </c>
      <c r="AV4189" s="1">
        <f>AO4189+AT4189</f>
        <v>40928.839999999997</v>
      </c>
      <c r="AW4189" s="1">
        <v>40960</v>
      </c>
      <c r="AX4189" s="2">
        <f>IF(AV4189&gt;=AW4189,1,2)</f>
        <v>2</v>
      </c>
      <c r="AY4189" s="2" t="str">
        <f>IF((AV4189+10)&gt;=AW4189,"SAVE","LATE")</f>
        <v>LATE</v>
      </c>
      <c r="AZ4189" t="s">
        <v>82</v>
      </c>
      <c r="BA4189" t="s">
        <v>1011</v>
      </c>
      <c r="BB4189" s="6">
        <v>55500000</v>
      </c>
      <c r="BC4189">
        <v>0</v>
      </c>
      <c r="BD4189" s="10">
        <v>55500000</v>
      </c>
      <c r="BE4189" t="s">
        <v>12782</v>
      </c>
      <c r="BF4189">
        <v>0</v>
      </c>
      <c r="BG4189" t="s">
        <v>70</v>
      </c>
      <c r="BH4189">
        <v>-1</v>
      </c>
      <c r="BI4189" t="s">
        <v>12783</v>
      </c>
      <c r="BJ4189" t="s">
        <v>12784</v>
      </c>
      <c r="BK4189">
        <v>0</v>
      </c>
      <c r="BL4189" t="s">
        <v>85</v>
      </c>
      <c r="BM4189" t="s">
        <v>12785</v>
      </c>
    </row>
    <row r="4190" spans="1:65" x14ac:dyDescent="0.25">
      <c r="A4190">
        <v>2011</v>
      </c>
      <c r="B4190" t="s">
        <v>116</v>
      </c>
      <c r="C4190" t="s">
        <v>130</v>
      </c>
      <c r="D4190" t="s">
        <v>40879</v>
      </c>
      <c r="E4190" t="s">
        <v>10904</v>
      </c>
      <c r="F4190" t="s">
        <v>10905</v>
      </c>
      <c r="G4190">
        <v>1</v>
      </c>
      <c r="H4190" t="s">
        <v>46842</v>
      </c>
      <c r="I4190" t="s">
        <v>105</v>
      </c>
      <c r="J4190" t="s">
        <v>88</v>
      </c>
      <c r="K4190">
        <v>3</v>
      </c>
      <c r="L4190" t="s">
        <v>41838</v>
      </c>
      <c r="M4190">
        <v>72000000</v>
      </c>
      <c r="N4190" t="s">
        <v>41840</v>
      </c>
      <c r="O4190" t="s">
        <v>45069</v>
      </c>
      <c r="P4190" t="s">
        <v>90</v>
      </c>
      <c r="Q4190" t="s">
        <v>10906</v>
      </c>
      <c r="R4190" t="s">
        <v>10906</v>
      </c>
      <c r="S4190" t="s">
        <v>10907</v>
      </c>
      <c r="T4190" t="s">
        <v>5922</v>
      </c>
      <c r="U4190" t="s">
        <v>10908</v>
      </c>
      <c r="V4190" t="s">
        <v>47354</v>
      </c>
      <c r="W4190" t="s">
        <v>10909</v>
      </c>
      <c r="X4190">
        <v>200000000</v>
      </c>
      <c r="Y4190" t="s">
        <v>122</v>
      </c>
      <c r="Z4190" t="s">
        <v>123</v>
      </c>
      <c r="AA4190">
        <v>0</v>
      </c>
      <c r="AB4190" t="s">
        <v>76</v>
      </c>
      <c r="AC4190">
        <v>0</v>
      </c>
      <c r="AD4190" t="s">
        <v>76</v>
      </c>
      <c r="AE4190">
        <v>859615</v>
      </c>
      <c r="AF4190" t="s">
        <v>40104</v>
      </c>
      <c r="AG4190" t="s">
        <v>10910</v>
      </c>
      <c r="AH4190" t="s">
        <v>10911</v>
      </c>
      <c r="AI4190" t="s">
        <v>99</v>
      </c>
      <c r="AJ4190" t="s">
        <v>41304</v>
      </c>
      <c r="AK4190">
        <v>17335672</v>
      </c>
      <c r="AL4190" t="s">
        <v>10912</v>
      </c>
      <c r="AM4190">
        <v>2011</v>
      </c>
      <c r="AN4190" s="1">
        <v>40775</v>
      </c>
      <c r="AO4190" s="1">
        <v>40865</v>
      </c>
      <c r="AP4190">
        <v>4</v>
      </c>
      <c r="AQ4190" t="s">
        <v>81</v>
      </c>
      <c r="AR4190" s="4">
        <f>IF(AQ4190="M",AP4190*30.42,AP4190)</f>
        <v>121.68</v>
      </c>
      <c r="AS4190">
        <v>0</v>
      </c>
      <c r="AT4190" s="4">
        <f>AR4190+AS4190</f>
        <v>121.68</v>
      </c>
      <c r="AU4190">
        <v>2</v>
      </c>
      <c r="AV4190" s="1">
        <f>AO4190+AT4190</f>
        <v>40986.68</v>
      </c>
      <c r="AW4190" s="1">
        <v>41047</v>
      </c>
      <c r="AX4190" s="2">
        <f>IF(AV4190&gt;=AW4190,1,2)</f>
        <v>2</v>
      </c>
      <c r="AY4190" s="2" t="str">
        <f>IF((AV4190+10)&gt;=AW4190,"SAVE","LATE")</f>
        <v>LATE</v>
      </c>
      <c r="AZ4190" t="s">
        <v>82</v>
      </c>
      <c r="BA4190" t="s">
        <v>1011</v>
      </c>
      <c r="BB4190" s="6">
        <v>199999999</v>
      </c>
      <c r="BC4190">
        <v>99999980</v>
      </c>
      <c r="BD4190" s="10">
        <v>299999979</v>
      </c>
      <c r="BE4190" t="s">
        <v>10913</v>
      </c>
      <c r="BF4190">
        <v>0</v>
      </c>
      <c r="BG4190" t="s">
        <v>70</v>
      </c>
      <c r="BH4190">
        <v>-1</v>
      </c>
      <c r="BI4190" t="s">
        <v>10914</v>
      </c>
      <c r="BJ4190" t="s">
        <v>10915</v>
      </c>
      <c r="BK4190">
        <v>0</v>
      </c>
      <c r="BL4190" t="s">
        <v>85</v>
      </c>
      <c r="BM4190" t="s">
        <v>10916</v>
      </c>
    </row>
    <row r="4191" spans="1:65" x14ac:dyDescent="0.25">
      <c r="A4191">
        <v>2011</v>
      </c>
      <c r="B4191" t="s">
        <v>64</v>
      </c>
      <c r="C4191" t="s">
        <v>65</v>
      </c>
      <c r="D4191" t="s">
        <v>40101</v>
      </c>
      <c r="E4191">
        <v>800215807</v>
      </c>
      <c r="F4191" t="s">
        <v>181</v>
      </c>
      <c r="G4191">
        <v>12</v>
      </c>
      <c r="H4191" t="s">
        <v>41881</v>
      </c>
      <c r="I4191" t="s">
        <v>67</v>
      </c>
      <c r="J4191" t="s">
        <v>68</v>
      </c>
      <c r="K4191">
        <v>3</v>
      </c>
      <c r="L4191" t="s">
        <v>41838</v>
      </c>
      <c r="M4191">
        <v>72000000</v>
      </c>
      <c r="N4191" t="s">
        <v>41840</v>
      </c>
      <c r="O4191" t="s">
        <v>12068</v>
      </c>
      <c r="P4191" t="s">
        <v>90</v>
      </c>
      <c r="Q4191" t="s">
        <v>70</v>
      </c>
      <c r="R4191" t="s">
        <v>70</v>
      </c>
      <c r="S4191" t="s">
        <v>12069</v>
      </c>
      <c r="T4191" s="3">
        <v>40583</v>
      </c>
      <c r="U4191" t="s">
        <v>12070</v>
      </c>
      <c r="V4191" t="s">
        <v>12071</v>
      </c>
      <c r="W4191" t="s">
        <v>12071</v>
      </c>
      <c r="X4191">
        <v>125500000</v>
      </c>
      <c r="Y4191" t="s">
        <v>122</v>
      </c>
      <c r="Z4191" t="s">
        <v>123</v>
      </c>
      <c r="AA4191">
        <v>0</v>
      </c>
      <c r="AB4191" t="s">
        <v>76</v>
      </c>
      <c r="AC4191">
        <v>0</v>
      </c>
      <c r="AD4191" t="s">
        <v>76</v>
      </c>
      <c r="AE4191">
        <v>608428</v>
      </c>
      <c r="AF4191" t="s">
        <v>40104</v>
      </c>
      <c r="AG4191" t="s">
        <v>4022</v>
      </c>
      <c r="AH4191" t="s">
        <v>12072</v>
      </c>
      <c r="AI4191" t="s">
        <v>99</v>
      </c>
      <c r="AJ4191" t="s">
        <v>41304</v>
      </c>
      <c r="AK4191">
        <v>79106365</v>
      </c>
      <c r="AL4191" t="s">
        <v>12073</v>
      </c>
      <c r="AM4191">
        <v>2011</v>
      </c>
      <c r="AN4191" s="1">
        <v>40709</v>
      </c>
      <c r="AO4191" s="1">
        <v>40771</v>
      </c>
      <c r="AP4191">
        <v>136</v>
      </c>
      <c r="AQ4191" t="s">
        <v>74</v>
      </c>
      <c r="AR4191" s="4">
        <f>IF(AQ4191="M",AP4191*30.42,AP4191)</f>
        <v>136</v>
      </c>
      <c r="AS4191">
        <v>0</v>
      </c>
      <c r="AT4191" s="4">
        <f>AR4191+AS4191</f>
        <v>136</v>
      </c>
      <c r="AU4191">
        <v>12</v>
      </c>
      <c r="AV4191" s="1">
        <f>AO4191+AT4191</f>
        <v>40907</v>
      </c>
      <c r="AW4191" s="1">
        <v>41137</v>
      </c>
      <c r="AX4191" s="2">
        <f>IF(AV4191&gt;=AW4191,1,2)</f>
        <v>2</v>
      </c>
      <c r="AY4191" s="2" t="str">
        <f>IF((AV4191+10)&gt;=AW4191,"SAVE","LATE")</f>
        <v>LATE</v>
      </c>
      <c r="AZ4191" t="s">
        <v>82</v>
      </c>
      <c r="BA4191" t="s">
        <v>1011</v>
      </c>
      <c r="BB4191" s="6">
        <v>125500000</v>
      </c>
      <c r="BC4191">
        <v>0</v>
      </c>
      <c r="BD4191" s="10">
        <v>125500000</v>
      </c>
      <c r="BE4191" t="s">
        <v>12068</v>
      </c>
      <c r="BF4191">
        <v>0</v>
      </c>
      <c r="BG4191" t="s">
        <v>70</v>
      </c>
      <c r="BH4191">
        <v>-1</v>
      </c>
      <c r="BI4191" t="s">
        <v>70</v>
      </c>
      <c r="BJ4191" t="s">
        <v>70</v>
      </c>
      <c r="BK4191">
        <v>0</v>
      </c>
      <c r="BL4191" t="s">
        <v>85</v>
      </c>
      <c r="BM4191" t="s">
        <v>12074</v>
      </c>
    </row>
    <row r="4192" spans="1:65" x14ac:dyDescent="0.25">
      <c r="A4192">
        <v>2011</v>
      </c>
      <c r="B4192" t="s">
        <v>64</v>
      </c>
      <c r="C4192" t="s">
        <v>65</v>
      </c>
      <c r="D4192" t="s">
        <v>40101</v>
      </c>
      <c r="E4192">
        <v>800215807</v>
      </c>
      <c r="F4192" t="s">
        <v>181</v>
      </c>
      <c r="G4192">
        <v>12</v>
      </c>
      <c r="H4192" t="s">
        <v>41881</v>
      </c>
      <c r="I4192" t="s">
        <v>67</v>
      </c>
      <c r="J4192" t="s">
        <v>68</v>
      </c>
      <c r="K4192">
        <v>3</v>
      </c>
      <c r="L4192" t="s">
        <v>41838</v>
      </c>
      <c r="M4192">
        <v>72000000</v>
      </c>
      <c r="N4192" t="s">
        <v>41840</v>
      </c>
      <c r="O4192" t="s">
        <v>9971</v>
      </c>
      <c r="P4192" t="s">
        <v>90</v>
      </c>
      <c r="Q4192" t="s">
        <v>70</v>
      </c>
      <c r="R4192" t="s">
        <v>70</v>
      </c>
      <c r="S4192" t="s">
        <v>9972</v>
      </c>
      <c r="T4192" s="3">
        <v>40583</v>
      </c>
      <c r="U4192" t="s">
        <v>9973</v>
      </c>
      <c r="V4192" t="s">
        <v>9974</v>
      </c>
      <c r="W4192" t="s">
        <v>9974</v>
      </c>
      <c r="X4192">
        <v>320000000</v>
      </c>
      <c r="Y4192" t="s">
        <v>122</v>
      </c>
      <c r="Z4192" t="s">
        <v>123</v>
      </c>
      <c r="AA4192">
        <v>0</v>
      </c>
      <c r="AB4192" t="s">
        <v>76</v>
      </c>
      <c r="AC4192">
        <v>0</v>
      </c>
      <c r="AD4192" t="s">
        <v>76</v>
      </c>
      <c r="AE4192">
        <v>608494</v>
      </c>
      <c r="AF4192" t="s">
        <v>40104</v>
      </c>
      <c r="AG4192" t="s">
        <v>9975</v>
      </c>
      <c r="AH4192" t="s">
        <v>9976</v>
      </c>
      <c r="AI4192" t="s">
        <v>99</v>
      </c>
      <c r="AJ4192" t="s">
        <v>41304</v>
      </c>
      <c r="AK4192">
        <v>79795510</v>
      </c>
      <c r="AL4192" t="s">
        <v>9977</v>
      </c>
      <c r="AM4192">
        <v>2011</v>
      </c>
      <c r="AN4192" s="1">
        <v>40708</v>
      </c>
      <c r="AO4192" s="1">
        <v>40771</v>
      </c>
      <c r="AP4192">
        <v>136</v>
      </c>
      <c r="AQ4192" t="s">
        <v>74</v>
      </c>
      <c r="AR4192" s="4">
        <f>IF(AQ4192="M",AP4192*30.42,AP4192)</f>
        <v>136</v>
      </c>
      <c r="AS4192">
        <v>0</v>
      </c>
      <c r="AT4192" s="4">
        <f>AR4192+AS4192</f>
        <v>136</v>
      </c>
      <c r="AU4192">
        <v>12</v>
      </c>
      <c r="AV4192" s="1">
        <f>AO4192+AT4192</f>
        <v>40907</v>
      </c>
      <c r="AW4192" s="1">
        <v>41137</v>
      </c>
      <c r="AX4192" s="2">
        <f>IF(AV4192&gt;=AW4192,1,2)</f>
        <v>2</v>
      </c>
      <c r="AY4192" s="2" t="str">
        <f>IF((AV4192+10)&gt;=AW4192,"SAVE","LATE")</f>
        <v>LATE</v>
      </c>
      <c r="AZ4192" t="s">
        <v>82</v>
      </c>
      <c r="BA4192" t="s">
        <v>1011</v>
      </c>
      <c r="BB4192" s="6">
        <v>320000000</v>
      </c>
      <c r="BC4192">
        <v>0</v>
      </c>
      <c r="BD4192" s="10">
        <v>320000000</v>
      </c>
      <c r="BE4192" t="s">
        <v>9971</v>
      </c>
      <c r="BF4192">
        <v>0</v>
      </c>
      <c r="BG4192" t="s">
        <v>70</v>
      </c>
      <c r="BH4192">
        <v>-1</v>
      </c>
      <c r="BI4192" t="s">
        <v>70</v>
      </c>
      <c r="BJ4192" t="s">
        <v>70</v>
      </c>
      <c r="BK4192">
        <v>0</v>
      </c>
      <c r="BL4192" t="s">
        <v>85</v>
      </c>
      <c r="BM4192" t="s">
        <v>9978</v>
      </c>
    </row>
    <row r="4193" spans="1:65" x14ac:dyDescent="0.25">
      <c r="A4193">
        <v>2011</v>
      </c>
      <c r="B4193" t="s">
        <v>64</v>
      </c>
      <c r="C4193" t="s">
        <v>65</v>
      </c>
      <c r="D4193" t="s">
        <v>40101</v>
      </c>
      <c r="E4193">
        <v>800215807</v>
      </c>
      <c r="F4193" t="s">
        <v>181</v>
      </c>
      <c r="G4193">
        <v>12</v>
      </c>
      <c r="H4193" t="s">
        <v>41881</v>
      </c>
      <c r="I4193" t="s">
        <v>67</v>
      </c>
      <c r="J4193" t="s">
        <v>68</v>
      </c>
      <c r="K4193">
        <v>3</v>
      </c>
      <c r="L4193" t="s">
        <v>41838</v>
      </c>
      <c r="M4193">
        <v>72000000</v>
      </c>
      <c r="N4193" t="s">
        <v>41840</v>
      </c>
      <c r="O4193" t="s">
        <v>8641</v>
      </c>
      <c r="P4193" t="s">
        <v>90</v>
      </c>
      <c r="Q4193" t="s">
        <v>70</v>
      </c>
      <c r="R4193" t="s">
        <v>70</v>
      </c>
      <c r="S4193" t="s">
        <v>40888</v>
      </c>
      <c r="T4193" t="s">
        <v>8642</v>
      </c>
      <c r="U4193" t="s">
        <v>8643</v>
      </c>
      <c r="V4193" t="s">
        <v>8644</v>
      </c>
      <c r="W4193" t="s">
        <v>8644</v>
      </c>
      <c r="X4193">
        <v>720400000</v>
      </c>
      <c r="Y4193" t="s">
        <v>122</v>
      </c>
      <c r="Z4193" t="s">
        <v>123</v>
      </c>
      <c r="AA4193">
        <v>0</v>
      </c>
      <c r="AB4193" t="s">
        <v>76</v>
      </c>
      <c r="AC4193">
        <v>0</v>
      </c>
      <c r="AD4193" t="s">
        <v>76</v>
      </c>
      <c r="AE4193">
        <v>620862</v>
      </c>
      <c r="AF4193" t="s">
        <v>40104</v>
      </c>
      <c r="AG4193" t="s">
        <v>8645</v>
      </c>
      <c r="AH4193" t="s">
        <v>8646</v>
      </c>
      <c r="AI4193" t="s">
        <v>99</v>
      </c>
      <c r="AJ4193" t="s">
        <v>41304</v>
      </c>
      <c r="AK4193">
        <v>20904415</v>
      </c>
      <c r="AL4193" t="s">
        <v>8647</v>
      </c>
      <c r="AM4193">
        <v>2011</v>
      </c>
      <c r="AN4193" s="1">
        <v>40711</v>
      </c>
      <c r="AO4193" s="1">
        <v>40785</v>
      </c>
      <c r="AP4193">
        <v>124</v>
      </c>
      <c r="AQ4193" t="s">
        <v>74</v>
      </c>
      <c r="AR4193" s="4">
        <f>IF(AQ4193="M",AP4193*30.42,AP4193)</f>
        <v>124</v>
      </c>
      <c r="AS4193">
        <v>90</v>
      </c>
      <c r="AT4193" s="4">
        <f>AR4193+AS4193</f>
        <v>214</v>
      </c>
      <c r="AU4193">
        <v>12</v>
      </c>
      <c r="AV4193" s="1">
        <f>AO4193+AT4193</f>
        <v>40999</v>
      </c>
      <c r="AW4193" s="1">
        <v>41241</v>
      </c>
      <c r="AX4193" s="2">
        <f>IF(AV4193&gt;=AW4193,1,2)</f>
        <v>2</v>
      </c>
      <c r="AY4193" s="2" t="str">
        <f>IF((AV4193+10)&gt;=AW4193,"SAVE","LATE")</f>
        <v>LATE</v>
      </c>
      <c r="AZ4193" t="s">
        <v>82</v>
      </c>
      <c r="BA4193" t="s">
        <v>1011</v>
      </c>
      <c r="BB4193" s="6">
        <v>720400000</v>
      </c>
      <c r="BC4193">
        <v>0</v>
      </c>
      <c r="BD4193" s="10">
        <v>720400000</v>
      </c>
      <c r="BE4193" t="s">
        <v>8641</v>
      </c>
      <c r="BF4193">
        <v>0</v>
      </c>
      <c r="BG4193" t="s">
        <v>70</v>
      </c>
      <c r="BH4193">
        <v>-1</v>
      </c>
      <c r="BI4193" t="s">
        <v>70</v>
      </c>
      <c r="BJ4193" t="s">
        <v>70</v>
      </c>
      <c r="BK4193">
        <v>0</v>
      </c>
      <c r="BL4193" t="s">
        <v>85</v>
      </c>
      <c r="BM4193" t="s">
        <v>8648</v>
      </c>
    </row>
    <row r="4194" spans="1:65" x14ac:dyDescent="0.25">
      <c r="A4194">
        <v>2011</v>
      </c>
      <c r="B4194" t="s">
        <v>116</v>
      </c>
      <c r="C4194" t="s">
        <v>130</v>
      </c>
      <c r="D4194" t="s">
        <v>41664</v>
      </c>
      <c r="E4194" t="s">
        <v>4231</v>
      </c>
      <c r="F4194" t="s">
        <v>4232</v>
      </c>
      <c r="G4194">
        <v>1</v>
      </c>
      <c r="H4194" t="s">
        <v>46842</v>
      </c>
      <c r="I4194" t="s">
        <v>67</v>
      </c>
      <c r="J4194" t="s">
        <v>88</v>
      </c>
      <c r="K4194">
        <v>3</v>
      </c>
      <c r="L4194" t="s">
        <v>41838</v>
      </c>
      <c r="M4194">
        <v>72000000</v>
      </c>
      <c r="N4194" t="s">
        <v>41840</v>
      </c>
      <c r="O4194" t="s">
        <v>9541</v>
      </c>
      <c r="P4194" t="s">
        <v>90</v>
      </c>
      <c r="Q4194" t="s">
        <v>41665</v>
      </c>
      <c r="R4194" t="s">
        <v>41665</v>
      </c>
      <c r="S4194" t="s">
        <v>41666</v>
      </c>
      <c r="T4194" s="3">
        <v>40673</v>
      </c>
      <c r="U4194" t="s">
        <v>9542</v>
      </c>
      <c r="V4194" t="s">
        <v>7271</v>
      </c>
      <c r="W4194" t="s">
        <v>7393</v>
      </c>
      <c r="X4194">
        <v>450000000</v>
      </c>
      <c r="Y4194" t="s">
        <v>122</v>
      </c>
      <c r="Z4194" t="s">
        <v>123</v>
      </c>
      <c r="AA4194">
        <v>0</v>
      </c>
      <c r="AB4194" t="s">
        <v>76</v>
      </c>
      <c r="AC4194">
        <v>0</v>
      </c>
      <c r="AD4194" t="s">
        <v>76</v>
      </c>
      <c r="AE4194">
        <v>2046829</v>
      </c>
      <c r="AF4194" t="s">
        <v>40104</v>
      </c>
      <c r="AG4194" t="s">
        <v>9543</v>
      </c>
      <c r="AH4194" t="s">
        <v>9544</v>
      </c>
      <c r="AI4194" t="s">
        <v>39286</v>
      </c>
      <c r="AJ4194" t="s">
        <v>41304</v>
      </c>
      <c r="AK4194">
        <v>93434420</v>
      </c>
      <c r="AL4194" t="s">
        <v>9545</v>
      </c>
      <c r="AM4194">
        <v>2011</v>
      </c>
      <c r="AN4194" s="1">
        <v>40879</v>
      </c>
      <c r="AO4194" s="1">
        <v>41537</v>
      </c>
      <c r="AP4194">
        <v>3</v>
      </c>
      <c r="AQ4194" t="s">
        <v>81</v>
      </c>
      <c r="AR4194" s="4">
        <f>IF(AQ4194="M",AP4194*30.42,AP4194)</f>
        <v>91.26</v>
      </c>
      <c r="AS4194">
        <v>0</v>
      </c>
      <c r="AT4194" s="4">
        <f>AR4194+AS4194</f>
        <v>91.26</v>
      </c>
      <c r="AU4194">
        <v>8</v>
      </c>
      <c r="AV4194" s="1">
        <f>AO4194+AT4194</f>
        <v>41628.26</v>
      </c>
      <c r="AW4194" s="1">
        <v>41871</v>
      </c>
      <c r="AX4194" s="2">
        <f>IF(AV4194&gt;=AW4194,1,2)</f>
        <v>2</v>
      </c>
      <c r="AY4194" s="2" t="str">
        <f>IF((AV4194+10)&gt;=AW4194,"SAVE","LATE")</f>
        <v>LATE</v>
      </c>
      <c r="AZ4194" t="s">
        <v>82</v>
      </c>
      <c r="BA4194" t="s">
        <v>1011</v>
      </c>
      <c r="BB4194" s="6">
        <v>433737035</v>
      </c>
      <c r="BC4194">
        <v>0</v>
      </c>
      <c r="BD4194" s="10">
        <v>433737035</v>
      </c>
      <c r="BE4194" t="s">
        <v>9541</v>
      </c>
      <c r="BF4194">
        <v>0</v>
      </c>
      <c r="BG4194" t="s">
        <v>70</v>
      </c>
      <c r="BH4194">
        <v>-1</v>
      </c>
      <c r="BI4194" t="s">
        <v>9544</v>
      </c>
      <c r="BJ4194" t="s">
        <v>9546</v>
      </c>
      <c r="BK4194">
        <v>0</v>
      </c>
      <c r="BL4194" t="s">
        <v>85</v>
      </c>
      <c r="BM4194" t="s">
        <v>9547</v>
      </c>
    </row>
    <row r="4195" spans="1:65" x14ac:dyDescent="0.25">
      <c r="A4195">
        <v>2011</v>
      </c>
      <c r="B4195" t="s">
        <v>116</v>
      </c>
      <c r="C4195" t="s">
        <v>357</v>
      </c>
      <c r="D4195" t="s">
        <v>8711</v>
      </c>
      <c r="E4195" t="s">
        <v>8712</v>
      </c>
      <c r="F4195" t="s">
        <v>8713</v>
      </c>
      <c r="G4195">
        <v>11</v>
      </c>
      <c r="H4195" t="s">
        <v>41839</v>
      </c>
      <c r="I4195" t="s">
        <v>105</v>
      </c>
      <c r="J4195" t="s">
        <v>88</v>
      </c>
      <c r="K4195">
        <v>3</v>
      </c>
      <c r="L4195" t="s">
        <v>41838</v>
      </c>
      <c r="M4195">
        <v>30000000</v>
      </c>
      <c r="N4195" t="s">
        <v>41897</v>
      </c>
      <c r="O4195" t="s">
        <v>45145</v>
      </c>
      <c r="P4195" t="s">
        <v>90</v>
      </c>
      <c r="Q4195" t="s">
        <v>8714</v>
      </c>
      <c r="R4195" t="s">
        <v>8714</v>
      </c>
      <c r="S4195" t="s">
        <v>8715</v>
      </c>
      <c r="T4195" s="3">
        <v>40766</v>
      </c>
      <c r="U4195" t="s">
        <v>8716</v>
      </c>
      <c r="V4195" t="s">
        <v>8717</v>
      </c>
      <c r="W4195" t="s">
        <v>8718</v>
      </c>
      <c r="X4195">
        <v>699533556</v>
      </c>
      <c r="Y4195" t="s">
        <v>74</v>
      </c>
      <c r="Z4195" t="s">
        <v>75</v>
      </c>
      <c r="AA4195">
        <v>0</v>
      </c>
      <c r="AB4195" t="s">
        <v>76</v>
      </c>
      <c r="AC4195">
        <v>0</v>
      </c>
      <c r="AD4195" t="s">
        <v>76</v>
      </c>
      <c r="AE4195">
        <v>709341</v>
      </c>
      <c r="AF4195" t="s">
        <v>40104</v>
      </c>
      <c r="AG4195" t="s">
        <v>8719</v>
      </c>
      <c r="AH4195" t="s">
        <v>8720</v>
      </c>
      <c r="AI4195" t="s">
        <v>39286</v>
      </c>
      <c r="AJ4195" t="s">
        <v>41304</v>
      </c>
      <c r="AK4195">
        <v>9140673</v>
      </c>
      <c r="AL4195" t="s">
        <v>8721</v>
      </c>
      <c r="AM4195">
        <v>2011</v>
      </c>
      <c r="AN4195" s="1">
        <v>40889</v>
      </c>
      <c r="AO4195" s="1">
        <v>40896</v>
      </c>
      <c r="AP4195">
        <v>5</v>
      </c>
      <c r="AQ4195" t="s">
        <v>81</v>
      </c>
      <c r="AR4195" s="4">
        <f>IF(AQ4195="M",AP4195*30.42,AP4195)</f>
        <v>152.10000000000002</v>
      </c>
      <c r="AS4195">
        <v>60</v>
      </c>
      <c r="AT4195" s="4">
        <f>AR4195+AS4195</f>
        <v>212.10000000000002</v>
      </c>
      <c r="AU4195">
        <v>3</v>
      </c>
      <c r="AV4195" s="1">
        <f>AO4195+AT4195</f>
        <v>41108.1</v>
      </c>
      <c r="AW4195" s="1">
        <v>41200</v>
      </c>
      <c r="AX4195" s="2">
        <f>IF(AV4195&gt;=AW4195,1,2)</f>
        <v>2</v>
      </c>
      <c r="AY4195" s="2" t="str">
        <f>IF((AV4195+10)&gt;=AW4195,"SAVE","LATE")</f>
        <v>LATE</v>
      </c>
      <c r="AZ4195" t="s">
        <v>82</v>
      </c>
      <c r="BA4195" t="s">
        <v>1011</v>
      </c>
      <c r="BB4195" s="6">
        <v>695145265</v>
      </c>
      <c r="BC4195">
        <v>0</v>
      </c>
      <c r="BD4195" s="10">
        <v>695145265</v>
      </c>
      <c r="BE4195" t="s">
        <v>8722</v>
      </c>
      <c r="BF4195">
        <v>0</v>
      </c>
      <c r="BG4195" t="s">
        <v>70</v>
      </c>
      <c r="BH4195">
        <v>-1</v>
      </c>
      <c r="BI4195" t="s">
        <v>8723</v>
      </c>
      <c r="BJ4195" t="s">
        <v>8724</v>
      </c>
      <c r="BK4195">
        <v>0</v>
      </c>
      <c r="BL4195" t="s">
        <v>85</v>
      </c>
      <c r="BM4195" t="s">
        <v>8725</v>
      </c>
    </row>
    <row r="4196" spans="1:65" x14ac:dyDescent="0.25">
      <c r="A4196">
        <v>2011</v>
      </c>
      <c r="B4196" t="s">
        <v>116</v>
      </c>
      <c r="C4196" t="s">
        <v>290</v>
      </c>
      <c r="D4196" t="s">
        <v>42966</v>
      </c>
      <c r="E4196" t="s">
        <v>927</v>
      </c>
      <c r="F4196" t="s">
        <v>928</v>
      </c>
      <c r="G4196">
        <v>12</v>
      </c>
      <c r="H4196" t="s">
        <v>41881</v>
      </c>
      <c r="I4196" t="s">
        <v>67</v>
      </c>
      <c r="J4196" t="s">
        <v>68</v>
      </c>
      <c r="K4196">
        <v>3</v>
      </c>
      <c r="L4196" t="s">
        <v>41838</v>
      </c>
      <c r="M4196">
        <v>77000000</v>
      </c>
      <c r="N4196" t="s">
        <v>481</v>
      </c>
      <c r="O4196" t="s">
        <v>39933</v>
      </c>
      <c r="P4196" t="s">
        <v>90</v>
      </c>
      <c r="Q4196" t="s">
        <v>70</v>
      </c>
      <c r="R4196" t="s">
        <v>70</v>
      </c>
      <c r="S4196" t="s">
        <v>12835</v>
      </c>
      <c r="T4196" t="s">
        <v>7083</v>
      </c>
      <c r="U4196" t="s">
        <v>12836</v>
      </c>
      <c r="V4196" t="s">
        <v>12837</v>
      </c>
      <c r="W4196" t="s">
        <v>12838</v>
      </c>
      <c r="X4196">
        <v>50000000</v>
      </c>
      <c r="Y4196" t="s">
        <v>122</v>
      </c>
      <c r="Z4196" t="s">
        <v>123</v>
      </c>
      <c r="AA4196">
        <v>0</v>
      </c>
      <c r="AB4196" t="s">
        <v>76</v>
      </c>
      <c r="AC4196">
        <v>0</v>
      </c>
      <c r="AD4196" t="s">
        <v>76</v>
      </c>
      <c r="AE4196">
        <v>631659</v>
      </c>
      <c r="AF4196" t="s">
        <v>40104</v>
      </c>
      <c r="AG4196">
        <v>8999997007</v>
      </c>
      <c r="AH4196" t="s">
        <v>12839</v>
      </c>
      <c r="AI4196" t="s">
        <v>99</v>
      </c>
      <c r="AJ4196" t="s">
        <v>41304</v>
      </c>
      <c r="AK4196">
        <v>7313021</v>
      </c>
      <c r="AL4196" t="s">
        <v>12840</v>
      </c>
      <c r="AM4196">
        <v>2011</v>
      </c>
      <c r="AN4196" s="1">
        <v>40723</v>
      </c>
      <c r="AO4196" s="1">
        <v>40750</v>
      </c>
      <c r="AP4196">
        <v>6</v>
      </c>
      <c r="AQ4196" t="s">
        <v>81</v>
      </c>
      <c r="AR4196" s="4">
        <f>IF(AQ4196="M",AP4196*30.42,AP4196)</f>
        <v>182.52</v>
      </c>
      <c r="AS4196">
        <v>0</v>
      </c>
      <c r="AT4196" s="4">
        <f>AR4196+AS4196</f>
        <v>182.52</v>
      </c>
      <c r="AU4196">
        <v>8</v>
      </c>
      <c r="AV4196" s="1">
        <f>AO4196+AT4196</f>
        <v>40932.519999999997</v>
      </c>
      <c r="AW4196" s="1">
        <v>41178</v>
      </c>
      <c r="AX4196" s="2">
        <f>IF(AV4196&gt;=AW4196,1,2)</f>
        <v>2</v>
      </c>
      <c r="AY4196" s="2" t="str">
        <f>IF((AV4196+10)&gt;=AW4196,"SAVE","LATE")</f>
        <v>LATE</v>
      </c>
      <c r="AZ4196" t="s">
        <v>82</v>
      </c>
      <c r="BA4196" t="s">
        <v>1011</v>
      </c>
      <c r="BB4196" s="6">
        <v>50000000</v>
      </c>
      <c r="BC4196">
        <v>49169688</v>
      </c>
      <c r="BD4196" s="10">
        <v>99169688</v>
      </c>
      <c r="BE4196" t="s">
        <v>39933</v>
      </c>
      <c r="BF4196">
        <v>0</v>
      </c>
      <c r="BG4196" t="s">
        <v>70</v>
      </c>
      <c r="BH4196">
        <v>-1</v>
      </c>
      <c r="BI4196" t="s">
        <v>70</v>
      </c>
      <c r="BJ4196" t="s">
        <v>70</v>
      </c>
      <c r="BK4196">
        <v>0</v>
      </c>
      <c r="BL4196" t="s">
        <v>85</v>
      </c>
      <c r="BM4196" t="s">
        <v>12841</v>
      </c>
    </row>
    <row r="4197" spans="1:65" x14ac:dyDescent="0.25">
      <c r="A4197">
        <v>2011</v>
      </c>
      <c r="B4197" t="s">
        <v>64</v>
      </c>
      <c r="C4197" t="s">
        <v>65</v>
      </c>
      <c r="D4197" t="s">
        <v>40101</v>
      </c>
      <c r="E4197">
        <v>800215807</v>
      </c>
      <c r="F4197" t="s">
        <v>181</v>
      </c>
      <c r="G4197">
        <v>12</v>
      </c>
      <c r="H4197" t="s">
        <v>41881</v>
      </c>
      <c r="I4197" t="s">
        <v>67</v>
      </c>
      <c r="J4197" t="s">
        <v>68</v>
      </c>
      <c r="K4197">
        <v>3</v>
      </c>
      <c r="L4197" t="s">
        <v>41838</v>
      </c>
      <c r="M4197">
        <v>72000000</v>
      </c>
      <c r="N4197" t="s">
        <v>41840</v>
      </c>
      <c r="O4197" t="s">
        <v>9124</v>
      </c>
      <c r="P4197" t="s">
        <v>90</v>
      </c>
      <c r="Q4197" t="s">
        <v>70</v>
      </c>
      <c r="R4197" t="s">
        <v>70</v>
      </c>
      <c r="S4197" t="s">
        <v>9125</v>
      </c>
      <c r="T4197" s="3">
        <v>40643</v>
      </c>
      <c r="U4197" t="s">
        <v>9126</v>
      </c>
      <c r="V4197" t="s">
        <v>9127</v>
      </c>
      <c r="W4197" t="s">
        <v>9127</v>
      </c>
      <c r="X4197">
        <v>522900000</v>
      </c>
      <c r="Y4197" t="s">
        <v>122</v>
      </c>
      <c r="Z4197" t="s">
        <v>123</v>
      </c>
      <c r="AA4197">
        <v>0</v>
      </c>
      <c r="AB4197" t="s">
        <v>76</v>
      </c>
      <c r="AC4197">
        <v>0</v>
      </c>
      <c r="AD4197" t="s">
        <v>76</v>
      </c>
      <c r="AE4197">
        <v>638065</v>
      </c>
      <c r="AF4197" t="s">
        <v>40104</v>
      </c>
      <c r="AG4197" t="s">
        <v>9128</v>
      </c>
      <c r="AH4197" t="s">
        <v>9129</v>
      </c>
      <c r="AI4197" t="s">
        <v>99</v>
      </c>
      <c r="AJ4197" t="s">
        <v>41304</v>
      </c>
      <c r="AK4197">
        <v>3194755</v>
      </c>
      <c r="AL4197" t="s">
        <v>9130</v>
      </c>
      <c r="AM4197">
        <v>2011</v>
      </c>
      <c r="AN4197" s="1">
        <v>40723</v>
      </c>
      <c r="AO4197" s="1">
        <v>40798</v>
      </c>
      <c r="AP4197">
        <v>111</v>
      </c>
      <c r="AQ4197" t="s">
        <v>74</v>
      </c>
      <c r="AR4197" s="4">
        <f>IF(AQ4197="M",AP4197*30.42,AP4197)</f>
        <v>111</v>
      </c>
      <c r="AS4197">
        <v>0</v>
      </c>
      <c r="AT4197" s="4">
        <f>AR4197+AS4197</f>
        <v>111</v>
      </c>
      <c r="AU4197">
        <v>12</v>
      </c>
      <c r="AV4197" s="1">
        <f>AO4197+AT4197</f>
        <v>40909</v>
      </c>
      <c r="AW4197" s="1">
        <v>41164</v>
      </c>
      <c r="AX4197" s="2">
        <f>IF(AV4197&gt;=AW4197,1,2)</f>
        <v>2</v>
      </c>
      <c r="AY4197" s="2" t="str">
        <f>IF((AV4197+10)&gt;=AW4197,"SAVE","LATE")</f>
        <v>LATE</v>
      </c>
      <c r="AZ4197" t="s">
        <v>82</v>
      </c>
      <c r="BA4197" t="s">
        <v>1011</v>
      </c>
      <c r="BB4197" s="6">
        <v>522900000</v>
      </c>
      <c r="BC4197">
        <v>0</v>
      </c>
      <c r="BD4197" s="10">
        <v>522900000</v>
      </c>
      <c r="BE4197" t="s">
        <v>9124</v>
      </c>
      <c r="BF4197">
        <v>0</v>
      </c>
      <c r="BG4197" t="s">
        <v>70</v>
      </c>
      <c r="BH4197">
        <v>-1</v>
      </c>
      <c r="BI4197" t="s">
        <v>70</v>
      </c>
      <c r="BJ4197" t="s">
        <v>70</v>
      </c>
      <c r="BK4197">
        <v>0</v>
      </c>
      <c r="BL4197" t="s">
        <v>85</v>
      </c>
      <c r="BM4197" t="s">
        <v>9131</v>
      </c>
    </row>
    <row r="4198" spans="1:65" x14ac:dyDescent="0.25">
      <c r="A4198">
        <v>2011</v>
      </c>
      <c r="B4198" t="s">
        <v>116</v>
      </c>
      <c r="C4198" t="s">
        <v>130</v>
      </c>
      <c r="D4198" t="s">
        <v>40911</v>
      </c>
      <c r="E4198" t="s">
        <v>4647</v>
      </c>
      <c r="F4198" t="s">
        <v>12738</v>
      </c>
      <c r="G4198">
        <v>11</v>
      </c>
      <c r="H4198" t="s">
        <v>41839</v>
      </c>
      <c r="I4198" t="s">
        <v>105</v>
      </c>
      <c r="J4198" t="s">
        <v>88</v>
      </c>
      <c r="K4198">
        <v>3</v>
      </c>
      <c r="L4198" t="s">
        <v>41838</v>
      </c>
      <c r="M4198">
        <v>72000000</v>
      </c>
      <c r="N4198" t="s">
        <v>41840</v>
      </c>
      <c r="O4198" t="s">
        <v>12739</v>
      </c>
      <c r="P4198" t="s">
        <v>90</v>
      </c>
      <c r="Q4198" t="s">
        <v>12740</v>
      </c>
      <c r="R4198" t="s">
        <v>12740</v>
      </c>
      <c r="S4198" t="s">
        <v>9125</v>
      </c>
      <c r="T4198" t="s">
        <v>5867</v>
      </c>
      <c r="U4198" t="s">
        <v>12741</v>
      </c>
      <c r="V4198">
        <v>20110077</v>
      </c>
      <c r="W4198">
        <v>201100273</v>
      </c>
      <c r="X4198">
        <v>64500000</v>
      </c>
      <c r="Y4198" t="s">
        <v>122</v>
      </c>
      <c r="Z4198" t="s">
        <v>123</v>
      </c>
      <c r="AA4198">
        <v>0</v>
      </c>
      <c r="AB4198" t="s">
        <v>76</v>
      </c>
      <c r="AC4198">
        <v>0</v>
      </c>
      <c r="AD4198" t="s">
        <v>76</v>
      </c>
      <c r="AE4198">
        <v>694587</v>
      </c>
      <c r="AF4198" t="s">
        <v>40104</v>
      </c>
      <c r="AG4198">
        <v>8320012941</v>
      </c>
      <c r="AH4198" t="s">
        <v>12742</v>
      </c>
      <c r="AI4198" t="s">
        <v>99</v>
      </c>
      <c r="AJ4198" t="s">
        <v>41304</v>
      </c>
      <c r="AK4198" t="s">
        <v>12743</v>
      </c>
      <c r="AL4198" t="s">
        <v>12744</v>
      </c>
      <c r="AM4198">
        <v>2011</v>
      </c>
      <c r="AN4198" s="1">
        <v>40868</v>
      </c>
      <c r="AO4198" s="1">
        <v>40882</v>
      </c>
      <c r="AP4198">
        <v>3</v>
      </c>
      <c r="AQ4198" t="s">
        <v>81</v>
      </c>
      <c r="AR4198" s="4">
        <f>IF(AQ4198="M",AP4198*30.42,AP4198)</f>
        <v>91.26</v>
      </c>
      <c r="AS4198">
        <v>60</v>
      </c>
      <c r="AT4198" s="4">
        <f>AR4198+AS4198</f>
        <v>151.26</v>
      </c>
      <c r="AU4198">
        <v>3</v>
      </c>
      <c r="AV4198" s="1">
        <f>AO4198+AT4198</f>
        <v>41033.26</v>
      </c>
      <c r="AW4198" s="1">
        <v>41125</v>
      </c>
      <c r="AX4198" s="2">
        <f>IF(AV4198&gt;=AW4198,1,2)</f>
        <v>2</v>
      </c>
      <c r="AY4198" s="2" t="str">
        <f>IF((AV4198+10)&gt;=AW4198,"SAVE","LATE")</f>
        <v>LATE</v>
      </c>
      <c r="AZ4198" t="s">
        <v>82</v>
      </c>
      <c r="BA4198" t="s">
        <v>1011</v>
      </c>
      <c r="BB4198" s="6">
        <v>64499340</v>
      </c>
      <c r="BC4198">
        <v>29998151</v>
      </c>
      <c r="BD4198" s="10">
        <v>94497491</v>
      </c>
      <c r="BE4198" t="s">
        <v>12739</v>
      </c>
      <c r="BF4198">
        <v>0</v>
      </c>
      <c r="BG4198" t="s">
        <v>70</v>
      </c>
      <c r="BH4198">
        <v>-1</v>
      </c>
      <c r="BI4198" t="s">
        <v>12742</v>
      </c>
      <c r="BJ4198" t="s">
        <v>12742</v>
      </c>
      <c r="BK4198">
        <v>0</v>
      </c>
      <c r="BL4198" t="s">
        <v>85</v>
      </c>
      <c r="BM4198" t="s">
        <v>12745</v>
      </c>
    </row>
    <row r="4199" spans="1:65" x14ac:dyDescent="0.25">
      <c r="A4199">
        <v>2011</v>
      </c>
      <c r="B4199" t="s">
        <v>116</v>
      </c>
      <c r="C4199" t="s">
        <v>130</v>
      </c>
      <c r="D4199" t="s">
        <v>40914</v>
      </c>
      <c r="E4199" t="s">
        <v>10055</v>
      </c>
      <c r="F4199" t="s">
        <v>10056</v>
      </c>
      <c r="G4199">
        <v>1</v>
      </c>
      <c r="H4199" t="s">
        <v>46842</v>
      </c>
      <c r="I4199" t="s">
        <v>67</v>
      </c>
      <c r="J4199" t="s">
        <v>88</v>
      </c>
      <c r="K4199">
        <v>3</v>
      </c>
      <c r="L4199" t="s">
        <v>41838</v>
      </c>
      <c r="M4199">
        <v>30000000</v>
      </c>
      <c r="N4199" t="s">
        <v>41897</v>
      </c>
      <c r="O4199" t="s">
        <v>10057</v>
      </c>
      <c r="P4199" t="s">
        <v>90</v>
      </c>
      <c r="Q4199" t="s">
        <v>10058</v>
      </c>
      <c r="R4199" t="s">
        <v>10058</v>
      </c>
      <c r="S4199" t="s">
        <v>10059</v>
      </c>
      <c r="T4199" s="3">
        <v>40882</v>
      </c>
      <c r="U4199" t="s">
        <v>10060</v>
      </c>
      <c r="V4199" t="s">
        <v>10061</v>
      </c>
      <c r="W4199">
        <v>1</v>
      </c>
      <c r="X4199">
        <v>300000000</v>
      </c>
      <c r="Y4199" t="s">
        <v>74</v>
      </c>
      <c r="Z4199" t="s">
        <v>75</v>
      </c>
      <c r="AA4199">
        <v>0</v>
      </c>
      <c r="AB4199" t="s">
        <v>76</v>
      </c>
      <c r="AC4199">
        <v>0</v>
      </c>
      <c r="AD4199" t="s">
        <v>76</v>
      </c>
      <c r="AE4199">
        <v>2086302</v>
      </c>
      <c r="AF4199" t="s">
        <v>41304</v>
      </c>
      <c r="AG4199">
        <v>79704278</v>
      </c>
      <c r="AH4199" t="s">
        <v>10062</v>
      </c>
      <c r="AI4199" t="s">
        <v>99</v>
      </c>
      <c r="AJ4199" t="s">
        <v>41304</v>
      </c>
      <c r="AK4199">
        <v>79704278</v>
      </c>
      <c r="AL4199" t="s">
        <v>10062</v>
      </c>
      <c r="AM4199">
        <v>2011</v>
      </c>
      <c r="AN4199" s="1">
        <v>40730</v>
      </c>
      <c r="AO4199" s="1">
        <v>40898</v>
      </c>
      <c r="AP4199">
        <v>5</v>
      </c>
      <c r="AQ4199" t="s">
        <v>81</v>
      </c>
      <c r="AR4199" s="4">
        <f>IF(AQ4199="M",AP4199*30.42,AP4199)</f>
        <v>152.10000000000002</v>
      </c>
      <c r="AS4199">
        <v>0</v>
      </c>
      <c r="AT4199" s="4">
        <f>AR4199+AS4199</f>
        <v>152.10000000000002</v>
      </c>
      <c r="AU4199">
        <v>2</v>
      </c>
      <c r="AV4199" s="1">
        <f>AO4199+AT4199</f>
        <v>41050.1</v>
      </c>
      <c r="AW4199" s="1">
        <v>41111</v>
      </c>
      <c r="AX4199" s="2">
        <f>IF(AV4199&gt;=AW4199,1,2)</f>
        <v>2</v>
      </c>
      <c r="AY4199" s="2" t="str">
        <f>IF((AV4199+10)&gt;=AW4199,"SAVE","LATE")</f>
        <v>LATE</v>
      </c>
      <c r="AZ4199" t="s">
        <v>82</v>
      </c>
      <c r="BA4199" t="s">
        <v>1011</v>
      </c>
      <c r="BB4199" s="6">
        <v>300000000</v>
      </c>
      <c r="BC4199">
        <v>0</v>
      </c>
      <c r="BD4199" s="10">
        <v>300000000</v>
      </c>
      <c r="BE4199" t="s">
        <v>45185</v>
      </c>
      <c r="BF4199">
        <v>0</v>
      </c>
      <c r="BG4199" t="s">
        <v>70</v>
      </c>
      <c r="BH4199">
        <v>-1</v>
      </c>
      <c r="BI4199" t="s">
        <v>10063</v>
      </c>
      <c r="BJ4199">
        <v>90</v>
      </c>
      <c r="BK4199">
        <v>0</v>
      </c>
      <c r="BL4199" t="s">
        <v>85</v>
      </c>
      <c r="BM4199" t="s">
        <v>10064</v>
      </c>
    </row>
    <row r="4200" spans="1:65" x14ac:dyDescent="0.25">
      <c r="A4200">
        <v>2011</v>
      </c>
      <c r="B4200" t="s">
        <v>116</v>
      </c>
      <c r="C4200" t="s">
        <v>130</v>
      </c>
      <c r="D4200" t="s">
        <v>40917</v>
      </c>
      <c r="E4200" t="s">
        <v>3393</v>
      </c>
      <c r="F4200" t="s">
        <v>3394</v>
      </c>
      <c r="G4200">
        <v>1</v>
      </c>
      <c r="H4200" t="s">
        <v>46842</v>
      </c>
      <c r="I4200" t="s">
        <v>105</v>
      </c>
      <c r="J4200" t="s">
        <v>88</v>
      </c>
      <c r="K4200">
        <v>3</v>
      </c>
      <c r="L4200" t="s">
        <v>41838</v>
      </c>
      <c r="M4200">
        <v>72000000</v>
      </c>
      <c r="N4200" t="s">
        <v>41840</v>
      </c>
      <c r="O4200" t="s">
        <v>7867</v>
      </c>
      <c r="P4200" t="s">
        <v>90</v>
      </c>
      <c r="Q4200" t="s">
        <v>3396</v>
      </c>
      <c r="R4200" t="s">
        <v>3396</v>
      </c>
      <c r="S4200" t="s">
        <v>3397</v>
      </c>
      <c r="T4200" t="s">
        <v>6083</v>
      </c>
      <c r="U4200" t="s">
        <v>7868</v>
      </c>
      <c r="V4200" t="s">
        <v>7869</v>
      </c>
      <c r="W4200" t="s">
        <v>7870</v>
      </c>
      <c r="X4200">
        <v>1322103486</v>
      </c>
      <c r="Y4200" t="s">
        <v>122</v>
      </c>
      <c r="Z4200" t="s">
        <v>123</v>
      </c>
      <c r="AA4200">
        <v>0</v>
      </c>
      <c r="AB4200" t="s">
        <v>76</v>
      </c>
      <c r="AC4200">
        <v>0</v>
      </c>
      <c r="AD4200" t="s">
        <v>76</v>
      </c>
      <c r="AE4200">
        <v>676048</v>
      </c>
      <c r="AF4200" t="s">
        <v>40104</v>
      </c>
      <c r="AG4200" t="s">
        <v>7871</v>
      </c>
      <c r="AH4200" t="s">
        <v>7872</v>
      </c>
      <c r="AI4200" t="s">
        <v>99</v>
      </c>
      <c r="AJ4200" t="s">
        <v>41304</v>
      </c>
      <c r="AK4200" t="s">
        <v>7873</v>
      </c>
      <c r="AL4200" t="s">
        <v>7874</v>
      </c>
      <c r="AM4200">
        <v>2011</v>
      </c>
      <c r="AN4200" s="1">
        <v>40840</v>
      </c>
      <c r="AO4200" s="1">
        <v>40875</v>
      </c>
      <c r="AP4200">
        <v>10</v>
      </c>
      <c r="AQ4200" t="s">
        <v>81</v>
      </c>
      <c r="AR4200" s="4">
        <f>IF(AQ4200="M",AP4200*30.42,AP4200)</f>
        <v>304.20000000000005</v>
      </c>
      <c r="AS4200">
        <v>0</v>
      </c>
      <c r="AT4200" s="4">
        <f>AR4200+AS4200</f>
        <v>304.20000000000005</v>
      </c>
      <c r="AU4200">
        <v>2</v>
      </c>
      <c r="AV4200" s="1">
        <f>AO4200+AT4200</f>
        <v>41179.199999999997</v>
      </c>
      <c r="AW4200" s="1">
        <v>41241</v>
      </c>
      <c r="AX4200" s="2">
        <f>IF(AV4200&gt;=AW4200,1,2)</f>
        <v>2</v>
      </c>
      <c r="AY4200" s="2" t="str">
        <f>IF((AV4200+10)&gt;=AW4200,"SAVE","LATE")</f>
        <v>LATE</v>
      </c>
      <c r="AZ4200" t="s">
        <v>82</v>
      </c>
      <c r="BA4200" t="s">
        <v>1011</v>
      </c>
      <c r="BB4200" s="6">
        <v>1322103119</v>
      </c>
      <c r="BC4200">
        <v>660916253</v>
      </c>
      <c r="BD4200" s="10">
        <v>1983019372</v>
      </c>
      <c r="BE4200" t="s">
        <v>7875</v>
      </c>
      <c r="BF4200">
        <v>0</v>
      </c>
      <c r="BG4200" t="s">
        <v>70</v>
      </c>
      <c r="BH4200">
        <v>-1</v>
      </c>
      <c r="BI4200" t="s">
        <v>7876</v>
      </c>
      <c r="BJ4200" t="s">
        <v>47376</v>
      </c>
      <c r="BK4200">
        <v>0</v>
      </c>
      <c r="BL4200" t="s">
        <v>85</v>
      </c>
      <c r="BM4200" t="s">
        <v>7877</v>
      </c>
    </row>
    <row r="4201" spans="1:65" x14ac:dyDescent="0.25">
      <c r="A4201">
        <v>2011</v>
      </c>
      <c r="B4201" t="s">
        <v>116</v>
      </c>
      <c r="C4201" t="s">
        <v>130</v>
      </c>
      <c r="D4201" t="s">
        <v>40917</v>
      </c>
      <c r="E4201" t="s">
        <v>3393</v>
      </c>
      <c r="F4201" t="s">
        <v>3394</v>
      </c>
      <c r="G4201">
        <v>1</v>
      </c>
      <c r="H4201" t="s">
        <v>46842</v>
      </c>
      <c r="I4201" t="s">
        <v>67</v>
      </c>
      <c r="J4201" t="s">
        <v>88</v>
      </c>
      <c r="K4201">
        <v>3</v>
      </c>
      <c r="L4201" t="s">
        <v>41838</v>
      </c>
      <c r="M4201">
        <v>72000000</v>
      </c>
      <c r="N4201" t="s">
        <v>41840</v>
      </c>
      <c r="O4201" t="s">
        <v>8170</v>
      </c>
      <c r="P4201" t="s">
        <v>90</v>
      </c>
      <c r="Q4201" t="s">
        <v>3396</v>
      </c>
      <c r="R4201" t="s">
        <v>3396</v>
      </c>
      <c r="S4201" t="s">
        <v>3397</v>
      </c>
      <c r="T4201" t="s">
        <v>8171</v>
      </c>
      <c r="U4201" t="s">
        <v>8172</v>
      </c>
      <c r="V4201" t="s">
        <v>8173</v>
      </c>
      <c r="W4201" t="s">
        <v>8174</v>
      </c>
      <c r="X4201">
        <v>1000000000</v>
      </c>
      <c r="Y4201" t="s">
        <v>122</v>
      </c>
      <c r="Z4201" t="s">
        <v>123</v>
      </c>
      <c r="AA4201">
        <v>0</v>
      </c>
      <c r="AB4201" t="s">
        <v>76</v>
      </c>
      <c r="AC4201">
        <v>0</v>
      </c>
      <c r="AD4201" t="s">
        <v>76</v>
      </c>
      <c r="AE4201">
        <v>550489</v>
      </c>
      <c r="AF4201" t="s">
        <v>40104</v>
      </c>
      <c r="AG4201" t="s">
        <v>8175</v>
      </c>
      <c r="AH4201" t="s">
        <v>8176</v>
      </c>
      <c r="AI4201" t="s">
        <v>99</v>
      </c>
      <c r="AJ4201" t="s">
        <v>41304</v>
      </c>
      <c r="AK4201" t="s">
        <v>8177</v>
      </c>
      <c r="AL4201" t="s">
        <v>8178</v>
      </c>
      <c r="AM4201">
        <v>2011</v>
      </c>
      <c r="AN4201" s="1">
        <v>40708</v>
      </c>
      <c r="AO4201" s="1">
        <v>40721</v>
      </c>
      <c r="AP4201">
        <v>5</v>
      </c>
      <c r="AQ4201" t="s">
        <v>81</v>
      </c>
      <c r="AR4201" s="4">
        <f>IF(AQ4201="M",AP4201*30.42,AP4201)</f>
        <v>152.10000000000002</v>
      </c>
      <c r="AS4201">
        <v>15</v>
      </c>
      <c r="AT4201" s="4">
        <f>AR4201+AS4201</f>
        <v>167.10000000000002</v>
      </c>
      <c r="AU4201">
        <v>3</v>
      </c>
      <c r="AV4201" s="1">
        <f>AO4201+AT4201</f>
        <v>40888.1</v>
      </c>
      <c r="AW4201" s="1">
        <v>40980</v>
      </c>
      <c r="AX4201" s="2">
        <f>IF(AV4201&gt;=AW4201,1,2)</f>
        <v>2</v>
      </c>
      <c r="AY4201" s="2" t="str">
        <f>IF((AV4201+10)&gt;=AW4201,"SAVE","LATE")</f>
        <v>LATE</v>
      </c>
      <c r="AZ4201" t="s">
        <v>82</v>
      </c>
      <c r="BA4201" t="s">
        <v>1011</v>
      </c>
      <c r="BB4201" s="6">
        <v>1000000000</v>
      </c>
      <c r="BC4201">
        <v>499126586</v>
      </c>
      <c r="BD4201" s="10">
        <v>1499126586</v>
      </c>
      <c r="BE4201" t="s">
        <v>8179</v>
      </c>
      <c r="BF4201">
        <v>0</v>
      </c>
      <c r="BG4201" t="s">
        <v>70</v>
      </c>
      <c r="BH4201">
        <v>-1</v>
      </c>
      <c r="BI4201" t="s">
        <v>8180</v>
      </c>
      <c r="BJ4201" t="s">
        <v>47377</v>
      </c>
      <c r="BK4201">
        <v>0</v>
      </c>
      <c r="BL4201" t="s">
        <v>85</v>
      </c>
      <c r="BM4201" t="s">
        <v>8181</v>
      </c>
    </row>
    <row r="4202" spans="1:65" x14ac:dyDescent="0.25">
      <c r="A4202">
        <v>2010</v>
      </c>
      <c r="B4202" t="s">
        <v>116</v>
      </c>
      <c r="C4202" t="s">
        <v>130</v>
      </c>
      <c r="D4202" t="s">
        <v>40917</v>
      </c>
      <c r="E4202" t="s">
        <v>3393</v>
      </c>
      <c r="F4202" t="s">
        <v>3394</v>
      </c>
      <c r="G4202">
        <v>1</v>
      </c>
      <c r="H4202" t="s">
        <v>46842</v>
      </c>
      <c r="I4202" t="s">
        <v>67</v>
      </c>
      <c r="J4202" t="s">
        <v>88</v>
      </c>
      <c r="K4202">
        <v>3</v>
      </c>
      <c r="L4202" t="s">
        <v>41838</v>
      </c>
      <c r="M4202">
        <v>72000000</v>
      </c>
      <c r="N4202" t="s">
        <v>41840</v>
      </c>
      <c r="O4202" t="s">
        <v>10896</v>
      </c>
      <c r="P4202" t="s">
        <v>90</v>
      </c>
      <c r="Q4202" t="s">
        <v>3396</v>
      </c>
      <c r="R4202" t="s">
        <v>3396</v>
      </c>
      <c r="S4202" t="s">
        <v>3397</v>
      </c>
      <c r="T4202" t="s">
        <v>5135</v>
      </c>
      <c r="U4202" t="s">
        <v>10897</v>
      </c>
      <c r="V4202" t="s">
        <v>10898</v>
      </c>
      <c r="W4202">
        <v>117</v>
      </c>
      <c r="X4202">
        <v>200000000</v>
      </c>
      <c r="Y4202" t="s">
        <v>122</v>
      </c>
      <c r="Z4202" t="s">
        <v>123</v>
      </c>
      <c r="AA4202">
        <v>0</v>
      </c>
      <c r="AB4202" t="s">
        <v>76</v>
      </c>
      <c r="AC4202">
        <v>0</v>
      </c>
      <c r="AD4202" t="s">
        <v>76</v>
      </c>
      <c r="AE4202">
        <v>508330</v>
      </c>
      <c r="AF4202" t="s">
        <v>40104</v>
      </c>
      <c r="AG4202" t="s">
        <v>10899</v>
      </c>
      <c r="AH4202" t="s">
        <v>10900</v>
      </c>
      <c r="AI4202" t="s">
        <v>99</v>
      </c>
      <c r="AJ4202" t="s">
        <v>41304</v>
      </c>
      <c r="AK4202" t="s">
        <v>10901</v>
      </c>
      <c r="AL4202" t="s">
        <v>7874</v>
      </c>
      <c r="AM4202">
        <v>2011</v>
      </c>
      <c r="AN4202" s="1">
        <v>40609</v>
      </c>
      <c r="AO4202" s="1">
        <v>40623</v>
      </c>
      <c r="AP4202">
        <v>3</v>
      </c>
      <c r="AQ4202" t="s">
        <v>81</v>
      </c>
      <c r="AR4202" s="4">
        <f>IF(AQ4202="M",AP4202*30.42,AP4202)</f>
        <v>91.26</v>
      </c>
      <c r="AS4202">
        <v>0</v>
      </c>
      <c r="AT4202" s="4">
        <f>AR4202+AS4202</f>
        <v>91.26</v>
      </c>
      <c r="AU4202">
        <v>2</v>
      </c>
      <c r="AV4202" s="1">
        <f>AO4202+AT4202</f>
        <v>40714.26</v>
      </c>
      <c r="AW4202" s="1">
        <v>40776</v>
      </c>
      <c r="AX4202" s="2">
        <f>IF(AV4202&gt;=AW4202,1,2)</f>
        <v>2</v>
      </c>
      <c r="AY4202" s="2" t="str">
        <f>IF((AV4202+10)&gt;=AW4202,"SAVE","LATE")</f>
        <v>LATE</v>
      </c>
      <c r="AZ4202" t="s">
        <v>82</v>
      </c>
      <c r="BA4202" t="s">
        <v>1011</v>
      </c>
      <c r="BB4202" s="6">
        <v>199999999</v>
      </c>
      <c r="BC4202">
        <v>29016811</v>
      </c>
      <c r="BD4202" s="10">
        <v>229016810</v>
      </c>
      <c r="BE4202" t="s">
        <v>10896</v>
      </c>
      <c r="BF4202">
        <v>0</v>
      </c>
      <c r="BG4202" t="s">
        <v>70</v>
      </c>
      <c r="BH4202">
        <v>-1</v>
      </c>
      <c r="BI4202" t="s">
        <v>10902</v>
      </c>
      <c r="BJ4202" t="s">
        <v>41677</v>
      </c>
      <c r="BK4202">
        <v>0</v>
      </c>
      <c r="BL4202" t="s">
        <v>85</v>
      </c>
      <c r="BM4202" t="s">
        <v>10903</v>
      </c>
    </row>
    <row r="4203" spans="1:65" x14ac:dyDescent="0.25">
      <c r="A4203">
        <v>2011</v>
      </c>
      <c r="B4203" t="s">
        <v>116</v>
      </c>
      <c r="C4203" t="s">
        <v>130</v>
      </c>
      <c r="D4203" t="s">
        <v>40917</v>
      </c>
      <c r="E4203" t="s">
        <v>3393</v>
      </c>
      <c r="F4203" t="s">
        <v>3394</v>
      </c>
      <c r="G4203">
        <v>1</v>
      </c>
      <c r="H4203" t="s">
        <v>46842</v>
      </c>
      <c r="I4203" t="s">
        <v>877</v>
      </c>
      <c r="J4203" t="s">
        <v>88</v>
      </c>
      <c r="K4203">
        <v>3</v>
      </c>
      <c r="L4203" t="s">
        <v>41838</v>
      </c>
      <c r="M4203">
        <v>72000000</v>
      </c>
      <c r="N4203" t="s">
        <v>41840</v>
      </c>
      <c r="O4203" t="s">
        <v>11043</v>
      </c>
      <c r="P4203" t="s">
        <v>90</v>
      </c>
      <c r="Q4203" t="s">
        <v>3396</v>
      </c>
      <c r="R4203" t="s">
        <v>3396</v>
      </c>
      <c r="S4203" t="s">
        <v>3397</v>
      </c>
      <c r="T4203" t="s">
        <v>6223</v>
      </c>
      <c r="U4203" t="s">
        <v>11044</v>
      </c>
      <c r="V4203" t="s">
        <v>11045</v>
      </c>
      <c r="W4203" t="s">
        <v>11046</v>
      </c>
      <c r="X4203">
        <v>190233979</v>
      </c>
      <c r="Y4203" t="s">
        <v>122</v>
      </c>
      <c r="Z4203" t="s">
        <v>123</v>
      </c>
      <c r="AA4203">
        <v>0</v>
      </c>
      <c r="AB4203" t="s">
        <v>76</v>
      </c>
      <c r="AC4203">
        <v>0</v>
      </c>
      <c r="AD4203" t="s">
        <v>76</v>
      </c>
      <c r="AE4203">
        <v>704044</v>
      </c>
      <c r="AF4203" t="s">
        <v>40104</v>
      </c>
      <c r="AG4203" t="s">
        <v>11047</v>
      </c>
      <c r="AH4203" t="s">
        <v>11048</v>
      </c>
      <c r="AI4203" t="s">
        <v>39286</v>
      </c>
      <c r="AJ4203" t="s">
        <v>41304</v>
      </c>
      <c r="AK4203" t="s">
        <v>11049</v>
      </c>
      <c r="AL4203" t="s">
        <v>11050</v>
      </c>
      <c r="AM4203">
        <v>2011</v>
      </c>
      <c r="AN4203" s="1">
        <v>40869</v>
      </c>
      <c r="AO4203" s="1">
        <v>40896</v>
      </c>
      <c r="AP4203">
        <v>3</v>
      </c>
      <c r="AQ4203" t="s">
        <v>81</v>
      </c>
      <c r="AR4203" s="4">
        <f>IF(AQ4203="M",AP4203*30.42,AP4203)</f>
        <v>91.26</v>
      </c>
      <c r="AS4203">
        <v>0</v>
      </c>
      <c r="AT4203" s="4">
        <f>AR4203+AS4203</f>
        <v>91.26</v>
      </c>
      <c r="AU4203">
        <v>1</v>
      </c>
      <c r="AV4203" s="1">
        <f>AO4203+AT4203</f>
        <v>40987.26</v>
      </c>
      <c r="AW4203" s="1">
        <v>41018</v>
      </c>
      <c r="AX4203" s="2">
        <f>IF(AV4203&gt;=AW4203,1,2)</f>
        <v>2</v>
      </c>
      <c r="AY4203" s="2" t="str">
        <f>IF((AV4203+10)&gt;=AW4203,"SAVE","LATE")</f>
        <v>LATE</v>
      </c>
      <c r="AZ4203" t="s">
        <v>82</v>
      </c>
      <c r="BA4203" t="s">
        <v>1011</v>
      </c>
      <c r="BB4203" s="6">
        <v>190233963</v>
      </c>
      <c r="BC4203">
        <v>72310113</v>
      </c>
      <c r="BD4203" s="10">
        <v>262544076</v>
      </c>
      <c r="BE4203" t="s">
        <v>11051</v>
      </c>
      <c r="BF4203">
        <v>0</v>
      </c>
      <c r="BG4203" t="s">
        <v>70</v>
      </c>
      <c r="BH4203">
        <v>-1</v>
      </c>
      <c r="BI4203" t="s">
        <v>11052</v>
      </c>
      <c r="BJ4203" t="s">
        <v>47378</v>
      </c>
      <c r="BK4203">
        <v>0</v>
      </c>
      <c r="BL4203" t="s">
        <v>85</v>
      </c>
      <c r="BM4203" t="s">
        <v>11053</v>
      </c>
    </row>
    <row r="4204" spans="1:65" x14ac:dyDescent="0.25">
      <c r="A4204">
        <v>2011</v>
      </c>
      <c r="B4204" t="s">
        <v>116</v>
      </c>
      <c r="C4204" t="s">
        <v>130</v>
      </c>
      <c r="D4204" t="s">
        <v>40917</v>
      </c>
      <c r="E4204" t="s">
        <v>3393</v>
      </c>
      <c r="F4204" t="s">
        <v>3394</v>
      </c>
      <c r="G4204">
        <v>11</v>
      </c>
      <c r="H4204" t="s">
        <v>41839</v>
      </c>
      <c r="I4204" t="s">
        <v>105</v>
      </c>
      <c r="J4204" t="s">
        <v>88</v>
      </c>
      <c r="K4204">
        <v>3</v>
      </c>
      <c r="L4204" t="s">
        <v>41838</v>
      </c>
      <c r="M4204">
        <v>72000000</v>
      </c>
      <c r="N4204" t="s">
        <v>41840</v>
      </c>
      <c r="O4204" t="s">
        <v>12457</v>
      </c>
      <c r="P4204" t="s">
        <v>90</v>
      </c>
      <c r="Q4204" t="s">
        <v>3396</v>
      </c>
      <c r="R4204" t="s">
        <v>3396</v>
      </c>
      <c r="S4204" t="s">
        <v>3397</v>
      </c>
      <c r="T4204" t="s">
        <v>12458</v>
      </c>
      <c r="U4204" t="s">
        <v>12459</v>
      </c>
      <c r="V4204" t="s">
        <v>12460</v>
      </c>
      <c r="W4204" t="s">
        <v>12065</v>
      </c>
      <c r="X4204">
        <v>99038737</v>
      </c>
      <c r="Y4204" t="s">
        <v>122</v>
      </c>
      <c r="Z4204" t="s">
        <v>123</v>
      </c>
      <c r="AA4204">
        <v>0</v>
      </c>
      <c r="AB4204" t="s">
        <v>76</v>
      </c>
      <c r="AC4204">
        <v>0</v>
      </c>
      <c r="AD4204" t="s">
        <v>76</v>
      </c>
      <c r="AE4204">
        <v>526337</v>
      </c>
      <c r="AF4204" t="s">
        <v>41304</v>
      </c>
      <c r="AG4204" t="s">
        <v>12461</v>
      </c>
      <c r="AH4204" t="s">
        <v>12462</v>
      </c>
      <c r="AI4204" t="s">
        <v>99</v>
      </c>
      <c r="AJ4204" t="s">
        <v>41304</v>
      </c>
      <c r="AK4204" t="s">
        <v>12461</v>
      </c>
      <c r="AL4204" t="s">
        <v>12462</v>
      </c>
      <c r="AM4204">
        <v>2011</v>
      </c>
      <c r="AN4204" s="1">
        <v>40647</v>
      </c>
      <c r="AO4204" s="1">
        <v>40658</v>
      </c>
      <c r="AP4204">
        <v>4</v>
      </c>
      <c r="AQ4204" t="s">
        <v>81</v>
      </c>
      <c r="AR4204" s="4">
        <f>IF(AQ4204="M",AP4204*30.42,AP4204)</f>
        <v>121.68</v>
      </c>
      <c r="AS4204">
        <v>0</v>
      </c>
      <c r="AT4204" s="4">
        <f>AR4204+AS4204</f>
        <v>121.68</v>
      </c>
      <c r="AU4204">
        <v>2</v>
      </c>
      <c r="AV4204" s="1">
        <f>AO4204+AT4204</f>
        <v>40779.68</v>
      </c>
      <c r="AW4204" s="1">
        <v>40841</v>
      </c>
      <c r="AX4204" s="2">
        <f>IF(AV4204&gt;=AW4204,1,2)</f>
        <v>2</v>
      </c>
      <c r="AY4204" s="2" t="str">
        <f>IF((AV4204+10)&gt;=AW4204,"SAVE","LATE")</f>
        <v>LATE</v>
      </c>
      <c r="AZ4204" t="s">
        <v>82</v>
      </c>
      <c r="BA4204" t="s">
        <v>1011</v>
      </c>
      <c r="BB4204" s="6">
        <v>99038737</v>
      </c>
      <c r="BC4204">
        <v>20269599</v>
      </c>
      <c r="BD4204" s="10">
        <v>119308336</v>
      </c>
      <c r="BE4204" t="s">
        <v>12463</v>
      </c>
      <c r="BF4204">
        <v>0</v>
      </c>
      <c r="BG4204" t="s">
        <v>70</v>
      </c>
      <c r="BH4204">
        <v>-1</v>
      </c>
      <c r="BI4204" t="s">
        <v>12464</v>
      </c>
      <c r="BJ4204" t="s">
        <v>47379</v>
      </c>
      <c r="BK4204">
        <v>0</v>
      </c>
      <c r="BL4204" t="s">
        <v>85</v>
      </c>
      <c r="BM4204" t="s">
        <v>12465</v>
      </c>
    </row>
    <row r="4205" spans="1:65" x14ac:dyDescent="0.25">
      <c r="A4205">
        <v>2010</v>
      </c>
      <c r="B4205" t="s">
        <v>116</v>
      </c>
      <c r="C4205" t="s">
        <v>130</v>
      </c>
      <c r="D4205" t="s">
        <v>40917</v>
      </c>
      <c r="E4205" t="s">
        <v>3393</v>
      </c>
      <c r="F4205" t="s">
        <v>3394</v>
      </c>
      <c r="G4205">
        <v>11</v>
      </c>
      <c r="H4205" t="s">
        <v>41839</v>
      </c>
      <c r="I4205" t="s">
        <v>877</v>
      </c>
      <c r="J4205" t="s">
        <v>88</v>
      </c>
      <c r="K4205">
        <v>3</v>
      </c>
      <c r="L4205" t="s">
        <v>41838</v>
      </c>
      <c r="M4205">
        <v>72000000</v>
      </c>
      <c r="N4205" t="s">
        <v>41840</v>
      </c>
      <c r="O4205" t="s">
        <v>45190</v>
      </c>
      <c r="P4205" t="s">
        <v>90</v>
      </c>
      <c r="Q4205" t="s">
        <v>12422</v>
      </c>
      <c r="R4205" t="s">
        <v>3396</v>
      </c>
      <c r="S4205" t="s">
        <v>3397</v>
      </c>
      <c r="T4205" t="s">
        <v>5711</v>
      </c>
      <c r="U4205" t="s">
        <v>12608</v>
      </c>
      <c r="V4205" t="s">
        <v>12609</v>
      </c>
      <c r="W4205" t="s">
        <v>5634</v>
      </c>
      <c r="X4205">
        <v>78000000</v>
      </c>
      <c r="Y4205" t="s">
        <v>122</v>
      </c>
      <c r="Z4205" t="s">
        <v>123</v>
      </c>
      <c r="AA4205">
        <v>0</v>
      </c>
      <c r="AB4205" t="s">
        <v>76</v>
      </c>
      <c r="AC4205">
        <v>0</v>
      </c>
      <c r="AD4205" t="s">
        <v>76</v>
      </c>
      <c r="AE4205">
        <v>495030</v>
      </c>
      <c r="AF4205" t="s">
        <v>40104</v>
      </c>
      <c r="AG4205" t="s">
        <v>12610</v>
      </c>
      <c r="AH4205" t="s">
        <v>12611</v>
      </c>
      <c r="AI4205" t="s">
        <v>39286</v>
      </c>
      <c r="AJ4205" t="s">
        <v>41304</v>
      </c>
      <c r="AK4205" t="s">
        <v>12612</v>
      </c>
      <c r="AL4205" t="s">
        <v>12613</v>
      </c>
      <c r="AM4205">
        <v>2011</v>
      </c>
      <c r="AN4205" s="1">
        <v>40578</v>
      </c>
      <c r="AO4205" s="1">
        <v>40595</v>
      </c>
      <c r="AP4205">
        <v>2</v>
      </c>
      <c r="AQ4205" t="s">
        <v>81</v>
      </c>
      <c r="AR4205" s="4">
        <f>IF(AQ4205="M",AP4205*30.42,AP4205)</f>
        <v>60.84</v>
      </c>
      <c r="AS4205">
        <v>0</v>
      </c>
      <c r="AT4205" s="4">
        <f>AR4205+AS4205</f>
        <v>60.84</v>
      </c>
      <c r="AU4205">
        <v>1</v>
      </c>
      <c r="AV4205" s="1">
        <f>AO4205+AT4205</f>
        <v>40655.839999999997</v>
      </c>
      <c r="AW4205" s="1">
        <v>40684</v>
      </c>
      <c r="AX4205" s="2">
        <f>IF(AV4205&gt;=AW4205,1,2)</f>
        <v>2</v>
      </c>
      <c r="AY4205" s="2" t="str">
        <f>IF((AV4205+10)&gt;=AW4205,"SAVE","LATE")</f>
        <v>LATE</v>
      </c>
      <c r="AZ4205" t="s">
        <v>82</v>
      </c>
      <c r="BA4205" t="s">
        <v>1011</v>
      </c>
      <c r="BB4205" s="6">
        <v>78000000</v>
      </c>
      <c r="BC4205">
        <v>35000000</v>
      </c>
      <c r="BD4205" s="10">
        <v>113000000</v>
      </c>
      <c r="BE4205" t="s">
        <v>45190</v>
      </c>
      <c r="BF4205">
        <v>0</v>
      </c>
      <c r="BG4205" t="s">
        <v>70</v>
      </c>
      <c r="BH4205">
        <v>-1</v>
      </c>
      <c r="BI4205" t="s">
        <v>12614</v>
      </c>
      <c r="BJ4205" t="s">
        <v>47380</v>
      </c>
      <c r="BK4205">
        <v>0</v>
      </c>
      <c r="BL4205" t="s">
        <v>85</v>
      </c>
      <c r="BM4205" t="s">
        <v>12615</v>
      </c>
    </row>
    <row r="4206" spans="1:65" x14ac:dyDescent="0.25">
      <c r="A4206">
        <v>2011</v>
      </c>
      <c r="B4206" t="s">
        <v>64</v>
      </c>
      <c r="C4206" t="s">
        <v>65</v>
      </c>
      <c r="D4206" t="s">
        <v>40101</v>
      </c>
      <c r="E4206">
        <v>800215807</v>
      </c>
      <c r="F4206" t="s">
        <v>181</v>
      </c>
      <c r="G4206">
        <v>12</v>
      </c>
      <c r="H4206" t="s">
        <v>41881</v>
      </c>
      <c r="I4206" t="s">
        <v>67</v>
      </c>
      <c r="J4206" t="s">
        <v>68</v>
      </c>
      <c r="K4206">
        <v>3</v>
      </c>
      <c r="L4206" t="s">
        <v>41838</v>
      </c>
      <c r="M4206">
        <v>72000000</v>
      </c>
      <c r="N4206" t="s">
        <v>41840</v>
      </c>
      <c r="O4206" t="s">
        <v>11036</v>
      </c>
      <c r="P4206" t="s">
        <v>90</v>
      </c>
      <c r="Q4206" t="s">
        <v>70</v>
      </c>
      <c r="R4206" t="s">
        <v>70</v>
      </c>
      <c r="S4206" t="s">
        <v>4655</v>
      </c>
      <c r="T4206" s="3">
        <v>40552</v>
      </c>
      <c r="U4206" t="s">
        <v>11037</v>
      </c>
      <c r="V4206" t="s">
        <v>11038</v>
      </c>
      <c r="W4206" t="s">
        <v>11038</v>
      </c>
      <c r="X4206">
        <v>193000000</v>
      </c>
      <c r="Y4206" t="s">
        <v>122</v>
      </c>
      <c r="Z4206" t="s">
        <v>123</v>
      </c>
      <c r="AA4206">
        <v>0</v>
      </c>
      <c r="AB4206" t="s">
        <v>76</v>
      </c>
      <c r="AC4206">
        <v>0</v>
      </c>
      <c r="AD4206" t="s">
        <v>76</v>
      </c>
      <c r="AE4206">
        <v>607218</v>
      </c>
      <c r="AF4206" t="s">
        <v>40104</v>
      </c>
      <c r="AG4206" t="s">
        <v>11039</v>
      </c>
      <c r="AH4206" t="s">
        <v>11040</v>
      </c>
      <c r="AI4206" t="s">
        <v>99</v>
      </c>
      <c r="AJ4206" t="s">
        <v>41304</v>
      </c>
      <c r="AK4206">
        <v>3202877</v>
      </c>
      <c r="AL4206" t="s">
        <v>11041</v>
      </c>
      <c r="AM4206">
        <v>2011</v>
      </c>
      <c r="AN4206" s="1">
        <v>40708</v>
      </c>
      <c r="AO4206" s="1">
        <v>40771</v>
      </c>
      <c r="AP4206">
        <v>138</v>
      </c>
      <c r="AQ4206" t="s">
        <v>74</v>
      </c>
      <c r="AR4206" s="4">
        <f>IF(AQ4206="M",AP4206*30.42,AP4206)</f>
        <v>138</v>
      </c>
      <c r="AS4206">
        <v>0</v>
      </c>
      <c r="AT4206" s="4">
        <f>AR4206+AS4206</f>
        <v>138</v>
      </c>
      <c r="AU4206">
        <v>12</v>
      </c>
      <c r="AV4206" s="1">
        <f>AO4206+AT4206</f>
        <v>40909</v>
      </c>
      <c r="AW4206" s="1">
        <v>41137</v>
      </c>
      <c r="AX4206" s="2">
        <f>IF(AV4206&gt;=AW4206,1,2)</f>
        <v>2</v>
      </c>
      <c r="AY4206" s="2" t="str">
        <f>IF((AV4206+10)&gt;=AW4206,"SAVE","LATE")</f>
        <v>LATE</v>
      </c>
      <c r="AZ4206" t="s">
        <v>82</v>
      </c>
      <c r="BA4206" t="s">
        <v>1011</v>
      </c>
      <c r="BB4206" s="6">
        <v>193000000</v>
      </c>
      <c r="BC4206">
        <v>0</v>
      </c>
      <c r="BD4206" s="10">
        <v>193000000</v>
      </c>
      <c r="BE4206" t="s">
        <v>11036</v>
      </c>
      <c r="BF4206">
        <v>0</v>
      </c>
      <c r="BG4206" t="s">
        <v>70</v>
      </c>
      <c r="BH4206">
        <v>-1</v>
      </c>
      <c r="BI4206" t="s">
        <v>70</v>
      </c>
      <c r="BJ4206" t="s">
        <v>70</v>
      </c>
      <c r="BK4206">
        <v>0</v>
      </c>
      <c r="BL4206" t="s">
        <v>85</v>
      </c>
      <c r="BM4206" t="s">
        <v>11042</v>
      </c>
    </row>
    <row r="4207" spans="1:65" x14ac:dyDescent="0.25">
      <c r="A4207">
        <v>2011</v>
      </c>
      <c r="B4207" t="s">
        <v>116</v>
      </c>
      <c r="C4207" t="s">
        <v>1416</v>
      </c>
      <c r="D4207" t="s">
        <v>40809</v>
      </c>
      <c r="E4207" t="s">
        <v>1417</v>
      </c>
      <c r="F4207" t="s">
        <v>1418</v>
      </c>
      <c r="G4207">
        <v>1</v>
      </c>
      <c r="H4207" t="s">
        <v>46842</v>
      </c>
      <c r="I4207" t="s">
        <v>67</v>
      </c>
      <c r="J4207" t="s">
        <v>88</v>
      </c>
      <c r="K4207">
        <v>3</v>
      </c>
      <c r="L4207" t="s">
        <v>41838</v>
      </c>
      <c r="M4207">
        <v>72000000</v>
      </c>
      <c r="N4207" t="s">
        <v>41840</v>
      </c>
      <c r="O4207" t="s">
        <v>45207</v>
      </c>
      <c r="P4207" t="s">
        <v>90</v>
      </c>
      <c r="Q4207" t="s">
        <v>39941</v>
      </c>
      <c r="R4207" t="s">
        <v>39941</v>
      </c>
      <c r="S4207" t="s">
        <v>39942</v>
      </c>
      <c r="T4207" t="s">
        <v>6016</v>
      </c>
      <c r="U4207" t="s">
        <v>6017</v>
      </c>
      <c r="V4207" t="s">
        <v>6018</v>
      </c>
      <c r="W4207">
        <v>249</v>
      </c>
      <c r="X4207">
        <v>9000000000</v>
      </c>
      <c r="Y4207" t="s">
        <v>122</v>
      </c>
      <c r="Z4207" t="s">
        <v>123</v>
      </c>
      <c r="AA4207">
        <v>0</v>
      </c>
      <c r="AB4207" t="s">
        <v>76</v>
      </c>
      <c r="AC4207">
        <v>0</v>
      </c>
      <c r="AD4207" t="s">
        <v>76</v>
      </c>
      <c r="AE4207">
        <v>605942</v>
      </c>
      <c r="AF4207" t="s">
        <v>145</v>
      </c>
      <c r="AG4207">
        <v>12235424</v>
      </c>
      <c r="AH4207" t="s">
        <v>6019</v>
      </c>
      <c r="AI4207" t="s">
        <v>99</v>
      </c>
      <c r="AJ4207" t="s">
        <v>41304</v>
      </c>
      <c r="AK4207">
        <v>12235424</v>
      </c>
      <c r="AL4207" t="s">
        <v>6020</v>
      </c>
      <c r="AM4207">
        <v>2011</v>
      </c>
      <c r="AN4207" s="1">
        <v>40784</v>
      </c>
      <c r="AO4207" s="1">
        <v>40784</v>
      </c>
      <c r="AP4207">
        <v>10</v>
      </c>
      <c r="AQ4207" t="s">
        <v>81</v>
      </c>
      <c r="AR4207" s="4">
        <f>IF(AQ4207="M",AP4207*30.42,AP4207)</f>
        <v>304.20000000000005</v>
      </c>
      <c r="AS4207">
        <v>60</v>
      </c>
      <c r="AT4207" s="4">
        <f>AR4207+AS4207</f>
        <v>364.20000000000005</v>
      </c>
      <c r="AU4207">
        <v>8</v>
      </c>
      <c r="AV4207" s="1">
        <f>AO4207+AT4207</f>
        <v>41148.199999999997</v>
      </c>
      <c r="AW4207" s="1">
        <v>41392</v>
      </c>
      <c r="AX4207" s="2">
        <f>IF(AV4207&gt;=AW4207,1,2)</f>
        <v>2</v>
      </c>
      <c r="AY4207" s="2" t="str">
        <f>IF((AV4207+10)&gt;=AW4207,"SAVE","LATE")</f>
        <v>LATE</v>
      </c>
      <c r="AZ4207" t="s">
        <v>82</v>
      </c>
      <c r="BA4207" t="s">
        <v>1011</v>
      </c>
      <c r="BB4207" s="6">
        <v>8997667283</v>
      </c>
      <c r="BC4207">
        <v>4951572874</v>
      </c>
      <c r="BD4207" s="10">
        <v>13949240157</v>
      </c>
      <c r="BE4207" t="s">
        <v>45207</v>
      </c>
      <c r="BF4207">
        <v>0</v>
      </c>
      <c r="BG4207" t="s">
        <v>70</v>
      </c>
      <c r="BH4207">
        <v>-1</v>
      </c>
      <c r="BI4207" t="s">
        <v>6019</v>
      </c>
      <c r="BJ4207" t="s">
        <v>6019</v>
      </c>
      <c r="BK4207">
        <v>0</v>
      </c>
      <c r="BL4207" t="s">
        <v>85</v>
      </c>
      <c r="BM4207" t="s">
        <v>6021</v>
      </c>
    </row>
    <row r="4208" spans="1:65" x14ac:dyDescent="0.25">
      <c r="A4208">
        <v>2011</v>
      </c>
      <c r="B4208" t="s">
        <v>116</v>
      </c>
      <c r="C4208" t="s">
        <v>1416</v>
      </c>
      <c r="D4208" t="s">
        <v>40809</v>
      </c>
      <c r="E4208" t="s">
        <v>1417</v>
      </c>
      <c r="F4208" t="s">
        <v>1418</v>
      </c>
      <c r="G4208">
        <v>1</v>
      </c>
      <c r="H4208" t="s">
        <v>46842</v>
      </c>
      <c r="I4208" t="s">
        <v>67</v>
      </c>
      <c r="J4208" t="s">
        <v>88</v>
      </c>
      <c r="K4208">
        <v>3</v>
      </c>
      <c r="L4208" t="s">
        <v>41838</v>
      </c>
      <c r="M4208">
        <v>72000000</v>
      </c>
      <c r="N4208" t="s">
        <v>41840</v>
      </c>
      <c r="O4208" t="s">
        <v>45208</v>
      </c>
      <c r="P4208" t="s">
        <v>90</v>
      </c>
      <c r="Q4208" t="s">
        <v>39941</v>
      </c>
      <c r="R4208" t="s">
        <v>39941</v>
      </c>
      <c r="S4208" t="s">
        <v>39942</v>
      </c>
      <c r="T4208" t="s">
        <v>6173</v>
      </c>
      <c r="U4208" t="s">
        <v>6174</v>
      </c>
      <c r="V4208" t="s">
        <v>6175</v>
      </c>
      <c r="W4208">
        <v>335</v>
      </c>
      <c r="X4208">
        <v>7758490566</v>
      </c>
      <c r="Y4208" t="s">
        <v>122</v>
      </c>
      <c r="Z4208" t="s">
        <v>123</v>
      </c>
      <c r="AA4208">
        <v>0</v>
      </c>
      <c r="AB4208" t="s">
        <v>76</v>
      </c>
      <c r="AC4208">
        <v>0</v>
      </c>
      <c r="AD4208" t="s">
        <v>76</v>
      </c>
      <c r="AE4208">
        <v>738585</v>
      </c>
      <c r="AF4208" t="s">
        <v>145</v>
      </c>
      <c r="AG4208">
        <v>12235424</v>
      </c>
      <c r="AH4208" t="s">
        <v>39943</v>
      </c>
      <c r="AI4208" t="s">
        <v>99</v>
      </c>
      <c r="AJ4208" t="s">
        <v>41304</v>
      </c>
      <c r="AK4208">
        <v>12235424</v>
      </c>
      <c r="AL4208" t="s">
        <v>6020</v>
      </c>
      <c r="AM4208">
        <v>2011</v>
      </c>
      <c r="AN4208" s="1">
        <v>40906</v>
      </c>
      <c r="AO4208" s="1">
        <v>40938</v>
      </c>
      <c r="AP4208">
        <v>6</v>
      </c>
      <c r="AQ4208" t="s">
        <v>81</v>
      </c>
      <c r="AR4208" s="4">
        <f>IF(AQ4208="M",AP4208*30.42,AP4208)</f>
        <v>182.52</v>
      </c>
      <c r="AS4208">
        <v>220</v>
      </c>
      <c r="AT4208" s="4">
        <f>AR4208+AS4208</f>
        <v>402.52</v>
      </c>
      <c r="AU4208">
        <v>6</v>
      </c>
      <c r="AV4208" s="1">
        <f>AO4208+AT4208</f>
        <v>41340.519999999997</v>
      </c>
      <c r="AW4208" s="1">
        <v>41524</v>
      </c>
      <c r="AX4208" s="2">
        <f>IF(AV4208&gt;=AW4208,1,2)</f>
        <v>2</v>
      </c>
      <c r="AY4208" s="2" t="str">
        <f>IF((AV4208+10)&gt;=AW4208,"SAVE","LATE")</f>
        <v>LATE</v>
      </c>
      <c r="AZ4208" t="s">
        <v>82</v>
      </c>
      <c r="BA4208" t="s">
        <v>1011</v>
      </c>
      <c r="BB4208" s="6">
        <v>7748322577</v>
      </c>
      <c r="BC4208">
        <v>0</v>
      </c>
      <c r="BD4208" s="10">
        <v>7748322577</v>
      </c>
      <c r="BE4208" t="s">
        <v>45208</v>
      </c>
      <c r="BF4208">
        <v>0</v>
      </c>
      <c r="BG4208" t="s">
        <v>70</v>
      </c>
      <c r="BH4208">
        <v>-1</v>
      </c>
      <c r="BI4208" t="s">
        <v>39943</v>
      </c>
      <c r="BJ4208" t="s">
        <v>39943</v>
      </c>
      <c r="BK4208">
        <v>0</v>
      </c>
      <c r="BL4208" t="s">
        <v>85</v>
      </c>
      <c r="BM4208" t="s">
        <v>6176</v>
      </c>
    </row>
    <row r="4209" spans="1:65" x14ac:dyDescent="0.25">
      <c r="A4209">
        <v>2011</v>
      </c>
      <c r="B4209" t="s">
        <v>116</v>
      </c>
      <c r="C4209" t="s">
        <v>1416</v>
      </c>
      <c r="D4209" t="s">
        <v>40809</v>
      </c>
      <c r="E4209" t="s">
        <v>1417</v>
      </c>
      <c r="F4209" t="s">
        <v>1418</v>
      </c>
      <c r="G4209">
        <v>1</v>
      </c>
      <c r="H4209" t="s">
        <v>46842</v>
      </c>
      <c r="I4209" t="s">
        <v>67</v>
      </c>
      <c r="J4209" t="s">
        <v>88</v>
      </c>
      <c r="K4209">
        <v>3</v>
      </c>
      <c r="L4209" t="s">
        <v>41838</v>
      </c>
      <c r="M4209">
        <v>72000000</v>
      </c>
      <c r="N4209" t="s">
        <v>41840</v>
      </c>
      <c r="O4209" t="s">
        <v>6222</v>
      </c>
      <c r="P4209" t="s">
        <v>90</v>
      </c>
      <c r="Q4209" t="s">
        <v>39941</v>
      </c>
      <c r="R4209" t="s">
        <v>39941</v>
      </c>
      <c r="S4209" t="s">
        <v>39942</v>
      </c>
      <c r="T4209" t="s">
        <v>6223</v>
      </c>
      <c r="U4209" t="s">
        <v>6224</v>
      </c>
      <c r="V4209" t="s">
        <v>6225</v>
      </c>
      <c r="W4209">
        <v>316</v>
      </c>
      <c r="X4209">
        <v>7414730410</v>
      </c>
      <c r="Y4209" t="s">
        <v>122</v>
      </c>
      <c r="Z4209" t="s">
        <v>123</v>
      </c>
      <c r="AA4209">
        <v>0</v>
      </c>
      <c r="AB4209" t="s">
        <v>76</v>
      </c>
      <c r="AC4209">
        <v>0</v>
      </c>
      <c r="AD4209" t="s">
        <v>76</v>
      </c>
      <c r="AE4209">
        <v>734253</v>
      </c>
      <c r="AF4209" t="s">
        <v>40104</v>
      </c>
      <c r="AG4209" t="s">
        <v>6226</v>
      </c>
      <c r="AH4209" t="s">
        <v>45209</v>
      </c>
      <c r="AI4209" t="s">
        <v>99</v>
      </c>
      <c r="AJ4209" t="s">
        <v>41304</v>
      </c>
      <c r="AK4209">
        <v>39463125</v>
      </c>
      <c r="AL4209" t="s">
        <v>6227</v>
      </c>
      <c r="AM4209">
        <v>2011</v>
      </c>
      <c r="AN4209" s="1">
        <v>40905</v>
      </c>
      <c r="AO4209" s="1">
        <v>40906</v>
      </c>
      <c r="AP4209">
        <v>10</v>
      </c>
      <c r="AQ4209" t="s">
        <v>81</v>
      </c>
      <c r="AR4209" s="4">
        <f>IF(AQ4209="M",AP4209*30.42,AP4209)</f>
        <v>304.20000000000005</v>
      </c>
      <c r="AS4209">
        <v>0</v>
      </c>
      <c r="AT4209" s="4">
        <f>AR4209+AS4209</f>
        <v>304.20000000000005</v>
      </c>
      <c r="AU4209">
        <v>16</v>
      </c>
      <c r="AV4209" s="1">
        <f>AO4209+AT4209</f>
        <v>41210.199999999997</v>
      </c>
      <c r="AW4209" s="1">
        <v>41698</v>
      </c>
      <c r="AX4209" s="2">
        <f>IF(AV4209&gt;=AW4209,1,2)</f>
        <v>2</v>
      </c>
      <c r="AY4209" s="2" t="str">
        <f>IF((AV4209+10)&gt;=AW4209,"SAVE","LATE")</f>
        <v>LATE</v>
      </c>
      <c r="AZ4209" t="s">
        <v>82</v>
      </c>
      <c r="BA4209" t="s">
        <v>1011</v>
      </c>
      <c r="BB4209" s="6">
        <v>7414327467</v>
      </c>
      <c r="BC4209">
        <v>3014645315</v>
      </c>
      <c r="BD4209" s="10">
        <v>10428972782</v>
      </c>
      <c r="BE4209" t="s">
        <v>6222</v>
      </c>
      <c r="BF4209">
        <v>0</v>
      </c>
      <c r="BG4209" t="s">
        <v>70</v>
      </c>
      <c r="BH4209">
        <v>-1</v>
      </c>
      <c r="BI4209" t="s">
        <v>45209</v>
      </c>
      <c r="BJ4209" t="s">
        <v>45209</v>
      </c>
      <c r="BK4209">
        <v>0</v>
      </c>
      <c r="BL4209" t="s">
        <v>85</v>
      </c>
      <c r="BM4209" t="s">
        <v>6228</v>
      </c>
    </row>
    <row r="4210" spans="1:65" x14ac:dyDescent="0.25">
      <c r="A4210">
        <v>2011</v>
      </c>
      <c r="B4210" t="s">
        <v>116</v>
      </c>
      <c r="C4210" t="s">
        <v>1416</v>
      </c>
      <c r="D4210" t="s">
        <v>40809</v>
      </c>
      <c r="E4210" t="s">
        <v>1417</v>
      </c>
      <c r="F4210" t="s">
        <v>1418</v>
      </c>
      <c r="G4210">
        <v>1</v>
      </c>
      <c r="H4210" t="s">
        <v>46842</v>
      </c>
      <c r="I4210" t="s">
        <v>67</v>
      </c>
      <c r="J4210" t="s">
        <v>88</v>
      </c>
      <c r="K4210">
        <v>3</v>
      </c>
      <c r="L4210" t="s">
        <v>41838</v>
      </c>
      <c r="M4210">
        <v>72000000</v>
      </c>
      <c r="N4210" t="s">
        <v>41840</v>
      </c>
      <c r="O4210" t="s">
        <v>45210</v>
      </c>
      <c r="P4210" t="s">
        <v>90</v>
      </c>
      <c r="Q4210" t="s">
        <v>39941</v>
      </c>
      <c r="R4210" t="s">
        <v>39941</v>
      </c>
      <c r="S4210" t="s">
        <v>39942</v>
      </c>
      <c r="T4210" t="s">
        <v>6937</v>
      </c>
      <c r="U4210" t="s">
        <v>6938</v>
      </c>
      <c r="V4210" t="s">
        <v>6939</v>
      </c>
      <c r="W4210">
        <v>339</v>
      </c>
      <c r="X4210">
        <v>3007882500</v>
      </c>
      <c r="Y4210" t="s">
        <v>122</v>
      </c>
      <c r="Z4210" t="s">
        <v>123</v>
      </c>
      <c r="AA4210">
        <v>0</v>
      </c>
      <c r="AB4210" t="s">
        <v>76</v>
      </c>
      <c r="AC4210">
        <v>0</v>
      </c>
      <c r="AD4210" t="s">
        <v>76</v>
      </c>
      <c r="AE4210">
        <v>738620</v>
      </c>
      <c r="AF4210" t="s">
        <v>41304</v>
      </c>
      <c r="AG4210">
        <v>79521854</v>
      </c>
      <c r="AH4210" t="s">
        <v>6940</v>
      </c>
      <c r="AI4210" t="s">
        <v>99</v>
      </c>
      <c r="AJ4210" t="s">
        <v>41304</v>
      </c>
      <c r="AK4210">
        <v>79521854</v>
      </c>
      <c r="AL4210" t="s">
        <v>4413</v>
      </c>
      <c r="AM4210">
        <v>2011</v>
      </c>
      <c r="AN4210" s="1">
        <v>40907</v>
      </c>
      <c r="AO4210" s="1">
        <v>40908</v>
      </c>
      <c r="AP4210">
        <v>3</v>
      </c>
      <c r="AQ4210" t="s">
        <v>81</v>
      </c>
      <c r="AR4210" s="4">
        <f>IF(AQ4210="M",AP4210*30.42,AP4210)</f>
        <v>91.26</v>
      </c>
      <c r="AS4210">
        <v>40</v>
      </c>
      <c r="AT4210" s="4">
        <f>AR4210+AS4210</f>
        <v>131.26</v>
      </c>
      <c r="AU4210">
        <v>3</v>
      </c>
      <c r="AV4210" s="1">
        <f>AO4210+AT4210</f>
        <v>41039.26</v>
      </c>
      <c r="AW4210" s="1">
        <v>41131</v>
      </c>
      <c r="AX4210" s="2">
        <f>IF(AV4210&gt;=AW4210,1,2)</f>
        <v>2</v>
      </c>
      <c r="AY4210" s="2" t="str">
        <f>IF((AV4210+10)&gt;=AW4210,"SAVE","LATE")</f>
        <v>LATE</v>
      </c>
      <c r="AZ4210" t="s">
        <v>82</v>
      </c>
      <c r="BA4210" t="s">
        <v>1011</v>
      </c>
      <c r="BB4210" s="6">
        <v>3006180972</v>
      </c>
      <c r="BC4210">
        <v>1445874400</v>
      </c>
      <c r="BD4210" s="10">
        <v>4452055372</v>
      </c>
      <c r="BE4210" t="s">
        <v>45210</v>
      </c>
      <c r="BF4210">
        <v>0</v>
      </c>
      <c r="BG4210" t="s">
        <v>70</v>
      </c>
      <c r="BH4210">
        <v>-1</v>
      </c>
      <c r="BI4210" t="s">
        <v>6940</v>
      </c>
      <c r="BJ4210" t="s">
        <v>6940</v>
      </c>
      <c r="BK4210">
        <v>0</v>
      </c>
      <c r="BL4210" t="s">
        <v>85</v>
      </c>
      <c r="BM4210" t="s">
        <v>6941</v>
      </c>
    </row>
    <row r="4211" spans="1:65" x14ac:dyDescent="0.25">
      <c r="A4211">
        <v>2011</v>
      </c>
      <c r="B4211" t="s">
        <v>116</v>
      </c>
      <c r="C4211" t="s">
        <v>290</v>
      </c>
      <c r="D4211" t="s">
        <v>42966</v>
      </c>
      <c r="E4211" t="s">
        <v>927</v>
      </c>
      <c r="F4211" t="s">
        <v>928</v>
      </c>
      <c r="G4211">
        <v>12</v>
      </c>
      <c r="H4211" t="s">
        <v>41881</v>
      </c>
      <c r="I4211" t="s">
        <v>105</v>
      </c>
      <c r="J4211" t="s">
        <v>68</v>
      </c>
      <c r="K4211">
        <v>3</v>
      </c>
      <c r="L4211" t="s">
        <v>41838</v>
      </c>
      <c r="M4211">
        <v>77000000</v>
      </c>
      <c r="N4211" t="s">
        <v>481</v>
      </c>
      <c r="O4211" t="s">
        <v>40920</v>
      </c>
      <c r="P4211" t="s">
        <v>90</v>
      </c>
      <c r="Q4211" t="s">
        <v>70</v>
      </c>
      <c r="R4211" t="s">
        <v>70</v>
      </c>
      <c r="S4211" t="s">
        <v>39942</v>
      </c>
      <c r="T4211" t="s">
        <v>7197</v>
      </c>
      <c r="U4211" t="s">
        <v>7198</v>
      </c>
      <c r="V4211" t="s">
        <v>7199</v>
      </c>
      <c r="W4211" t="s">
        <v>7200</v>
      </c>
      <c r="X4211">
        <v>2393000000</v>
      </c>
      <c r="Y4211" t="s">
        <v>122</v>
      </c>
      <c r="Z4211" t="s">
        <v>123</v>
      </c>
      <c r="AA4211">
        <v>0</v>
      </c>
      <c r="AB4211" t="s">
        <v>76</v>
      </c>
      <c r="AC4211">
        <v>0</v>
      </c>
      <c r="AD4211" t="s">
        <v>76</v>
      </c>
      <c r="AE4211">
        <v>598196</v>
      </c>
      <c r="AF4211" t="s">
        <v>40104</v>
      </c>
      <c r="AG4211">
        <v>8999994288</v>
      </c>
      <c r="AH4211" t="s">
        <v>7201</v>
      </c>
      <c r="AI4211" t="s">
        <v>39286</v>
      </c>
      <c r="AJ4211" t="s">
        <v>41304</v>
      </c>
      <c r="AK4211">
        <v>79622391</v>
      </c>
      <c r="AL4211" t="s">
        <v>7202</v>
      </c>
      <c r="AM4211">
        <v>2011</v>
      </c>
      <c r="AN4211" s="1">
        <v>40718</v>
      </c>
      <c r="AO4211" s="1">
        <v>40850</v>
      </c>
      <c r="AP4211">
        <v>12</v>
      </c>
      <c r="AQ4211" t="s">
        <v>81</v>
      </c>
      <c r="AR4211" s="4">
        <f>IF(AQ4211="M",AP4211*30.42,AP4211)</f>
        <v>365.04</v>
      </c>
      <c r="AS4211">
        <v>0</v>
      </c>
      <c r="AT4211" s="4">
        <f>AR4211+AS4211</f>
        <v>365.04</v>
      </c>
      <c r="AU4211">
        <v>12</v>
      </c>
      <c r="AV4211" s="1">
        <f>AO4211+AT4211</f>
        <v>41215.040000000001</v>
      </c>
      <c r="AW4211" s="1">
        <v>41581</v>
      </c>
      <c r="AX4211" s="2">
        <f>IF(AV4211&gt;=AW4211,1,2)</f>
        <v>2</v>
      </c>
      <c r="AY4211" s="2" t="str">
        <f>IF((AV4211+10)&gt;=AW4211,"SAVE","LATE")</f>
        <v>LATE</v>
      </c>
      <c r="AZ4211" t="s">
        <v>82</v>
      </c>
      <c r="BA4211" t="s">
        <v>1011</v>
      </c>
      <c r="BB4211" s="6">
        <v>2393000000</v>
      </c>
      <c r="BC4211">
        <v>0</v>
      </c>
      <c r="BD4211" s="10">
        <v>2393000000</v>
      </c>
      <c r="BE4211" t="s">
        <v>40920</v>
      </c>
      <c r="BF4211">
        <v>0</v>
      </c>
      <c r="BG4211" t="s">
        <v>70</v>
      </c>
      <c r="BH4211">
        <v>-1</v>
      </c>
      <c r="BI4211" t="s">
        <v>70</v>
      </c>
      <c r="BJ4211" t="s">
        <v>70</v>
      </c>
      <c r="BK4211">
        <v>0</v>
      </c>
      <c r="BL4211" t="s">
        <v>85</v>
      </c>
      <c r="BM4211" t="s">
        <v>7203</v>
      </c>
    </row>
    <row r="4212" spans="1:65" x14ac:dyDescent="0.25">
      <c r="A4212">
        <v>2011</v>
      </c>
      <c r="B4212" t="s">
        <v>116</v>
      </c>
      <c r="C4212" t="s">
        <v>1416</v>
      </c>
      <c r="D4212" t="s">
        <v>40809</v>
      </c>
      <c r="E4212" t="s">
        <v>1417</v>
      </c>
      <c r="F4212" t="s">
        <v>1418</v>
      </c>
      <c r="G4212">
        <v>1</v>
      </c>
      <c r="H4212" t="s">
        <v>46842</v>
      </c>
      <c r="I4212" t="s">
        <v>67</v>
      </c>
      <c r="J4212" t="s">
        <v>88</v>
      </c>
      <c r="K4212">
        <v>3</v>
      </c>
      <c r="L4212" t="s">
        <v>41838</v>
      </c>
      <c r="M4212">
        <v>72000000</v>
      </c>
      <c r="N4212" t="s">
        <v>41840</v>
      </c>
      <c r="O4212" t="s">
        <v>45211</v>
      </c>
      <c r="P4212" t="s">
        <v>90</v>
      </c>
      <c r="Q4212" t="s">
        <v>39941</v>
      </c>
      <c r="R4212" t="s">
        <v>39941</v>
      </c>
      <c r="S4212" t="s">
        <v>39942</v>
      </c>
      <c r="T4212" t="s">
        <v>5767</v>
      </c>
      <c r="U4212" t="s">
        <v>8246</v>
      </c>
      <c r="V4212" t="s">
        <v>8247</v>
      </c>
      <c r="W4212">
        <v>337</v>
      </c>
      <c r="X4212">
        <v>983761186</v>
      </c>
      <c r="Y4212" t="s">
        <v>122</v>
      </c>
      <c r="Z4212" t="s">
        <v>123</v>
      </c>
      <c r="AA4212">
        <v>0</v>
      </c>
      <c r="AB4212" t="s">
        <v>76</v>
      </c>
      <c r="AC4212">
        <v>0</v>
      </c>
      <c r="AD4212" t="s">
        <v>76</v>
      </c>
      <c r="AE4212">
        <v>738760</v>
      </c>
      <c r="AF4212" t="s">
        <v>145</v>
      </c>
      <c r="AG4212" t="s">
        <v>8248</v>
      </c>
      <c r="AH4212" t="s">
        <v>39944</v>
      </c>
      <c r="AI4212" t="s">
        <v>99</v>
      </c>
      <c r="AJ4212" t="s">
        <v>41304</v>
      </c>
      <c r="AK4212">
        <v>79613010</v>
      </c>
      <c r="AL4212" t="s">
        <v>8249</v>
      </c>
      <c r="AM4212">
        <v>2011</v>
      </c>
      <c r="AN4212" s="1">
        <v>40906</v>
      </c>
      <c r="AO4212" s="1">
        <v>40907</v>
      </c>
      <c r="AP4212">
        <v>4</v>
      </c>
      <c r="AQ4212" t="s">
        <v>81</v>
      </c>
      <c r="AR4212" s="4">
        <f>IF(AQ4212="M",AP4212*30.42,AP4212)</f>
        <v>121.68</v>
      </c>
      <c r="AS4212">
        <v>15</v>
      </c>
      <c r="AT4212" s="4">
        <f>AR4212+AS4212</f>
        <v>136.68</v>
      </c>
      <c r="AU4212">
        <v>3</v>
      </c>
      <c r="AV4212" s="1">
        <f>AO4212+AT4212</f>
        <v>41043.68</v>
      </c>
      <c r="AW4212" s="1">
        <v>41135</v>
      </c>
      <c r="AX4212" s="2">
        <f>IF(AV4212&gt;=AW4212,1,2)</f>
        <v>2</v>
      </c>
      <c r="AY4212" s="2" t="str">
        <f>IF((AV4212+10)&gt;=AW4212,"SAVE","LATE")</f>
        <v>LATE</v>
      </c>
      <c r="AZ4212" t="s">
        <v>82</v>
      </c>
      <c r="BA4212" t="s">
        <v>1011</v>
      </c>
      <c r="BB4212" s="6">
        <v>979222337</v>
      </c>
      <c r="BC4212">
        <v>0</v>
      </c>
      <c r="BD4212" s="10">
        <v>979222337</v>
      </c>
      <c r="BE4212" t="s">
        <v>45211</v>
      </c>
      <c r="BF4212">
        <v>0</v>
      </c>
      <c r="BG4212" t="s">
        <v>70</v>
      </c>
      <c r="BH4212">
        <v>-1</v>
      </c>
      <c r="BI4212" t="s">
        <v>8250</v>
      </c>
      <c r="BJ4212" t="s">
        <v>8250</v>
      </c>
      <c r="BK4212">
        <v>0</v>
      </c>
      <c r="BL4212" t="s">
        <v>85</v>
      </c>
      <c r="BM4212" t="s">
        <v>8251</v>
      </c>
    </row>
    <row r="4213" spans="1:65" x14ac:dyDescent="0.25">
      <c r="A4213">
        <v>2011</v>
      </c>
      <c r="B4213" t="s">
        <v>116</v>
      </c>
      <c r="C4213" t="s">
        <v>1416</v>
      </c>
      <c r="D4213" t="s">
        <v>40809</v>
      </c>
      <c r="E4213" t="s">
        <v>1417</v>
      </c>
      <c r="F4213" t="s">
        <v>1418</v>
      </c>
      <c r="G4213">
        <v>1</v>
      </c>
      <c r="H4213" t="s">
        <v>46842</v>
      </c>
      <c r="I4213" t="s">
        <v>105</v>
      </c>
      <c r="J4213" t="s">
        <v>88</v>
      </c>
      <c r="K4213">
        <v>3</v>
      </c>
      <c r="L4213" t="s">
        <v>41838</v>
      </c>
      <c r="M4213">
        <v>72000000</v>
      </c>
      <c r="N4213" t="s">
        <v>41840</v>
      </c>
      <c r="O4213" t="s">
        <v>45212</v>
      </c>
      <c r="P4213" t="s">
        <v>90</v>
      </c>
      <c r="Q4213" t="s">
        <v>39941</v>
      </c>
      <c r="R4213" t="s">
        <v>39941</v>
      </c>
      <c r="S4213" t="s">
        <v>39942</v>
      </c>
      <c r="T4213" t="s">
        <v>388</v>
      </c>
      <c r="U4213" t="s">
        <v>8335</v>
      </c>
      <c r="V4213" t="s">
        <v>8336</v>
      </c>
      <c r="W4213">
        <v>349</v>
      </c>
      <c r="X4213">
        <v>957431216</v>
      </c>
      <c r="Y4213" t="s">
        <v>122</v>
      </c>
      <c r="Z4213" t="s">
        <v>123</v>
      </c>
      <c r="AA4213">
        <v>0</v>
      </c>
      <c r="AB4213" t="s">
        <v>76</v>
      </c>
      <c r="AC4213">
        <v>0</v>
      </c>
      <c r="AD4213" t="s">
        <v>76</v>
      </c>
      <c r="AE4213">
        <v>739341</v>
      </c>
      <c r="AF4213" t="s">
        <v>145</v>
      </c>
      <c r="AG4213">
        <v>39652888</v>
      </c>
      <c r="AH4213" t="s">
        <v>8337</v>
      </c>
      <c r="AI4213" t="s">
        <v>99</v>
      </c>
      <c r="AJ4213" t="s">
        <v>41304</v>
      </c>
      <c r="AK4213">
        <v>39652888</v>
      </c>
      <c r="AL4213" t="s">
        <v>8338</v>
      </c>
      <c r="AM4213">
        <v>2011</v>
      </c>
      <c r="AN4213" s="1">
        <v>40907</v>
      </c>
      <c r="AO4213" s="1">
        <v>40907</v>
      </c>
      <c r="AP4213">
        <v>5</v>
      </c>
      <c r="AQ4213" t="s">
        <v>81</v>
      </c>
      <c r="AR4213" s="4">
        <f>IF(AQ4213="M",AP4213*30.42,AP4213)</f>
        <v>152.10000000000002</v>
      </c>
      <c r="AS4213">
        <v>0</v>
      </c>
      <c r="AT4213" s="4">
        <f>AR4213+AS4213</f>
        <v>152.10000000000002</v>
      </c>
      <c r="AU4213">
        <v>5</v>
      </c>
      <c r="AV4213" s="1">
        <f>AO4213+AT4213</f>
        <v>41059.1</v>
      </c>
      <c r="AW4213" s="1">
        <v>41212</v>
      </c>
      <c r="AX4213" s="2">
        <f>IF(AV4213&gt;=AW4213,1,2)</f>
        <v>2</v>
      </c>
      <c r="AY4213" s="2" t="str">
        <f>IF((AV4213+10)&gt;=AW4213,"SAVE","LATE")</f>
        <v>LATE</v>
      </c>
      <c r="AZ4213" t="s">
        <v>82</v>
      </c>
      <c r="BA4213" t="s">
        <v>1011</v>
      </c>
      <c r="BB4213" s="6">
        <v>935072251</v>
      </c>
      <c r="BC4213">
        <v>12870200</v>
      </c>
      <c r="BD4213" s="10">
        <v>947942451</v>
      </c>
      <c r="BE4213" t="s">
        <v>45212</v>
      </c>
      <c r="BF4213">
        <v>0</v>
      </c>
      <c r="BG4213" t="s">
        <v>70</v>
      </c>
      <c r="BH4213">
        <v>-1</v>
      </c>
      <c r="BI4213" t="s">
        <v>8337</v>
      </c>
      <c r="BJ4213" t="s">
        <v>8337</v>
      </c>
      <c r="BK4213">
        <v>0</v>
      </c>
      <c r="BL4213" t="s">
        <v>85</v>
      </c>
      <c r="BM4213" t="s">
        <v>8339</v>
      </c>
    </row>
    <row r="4214" spans="1:65" x14ac:dyDescent="0.25">
      <c r="A4214">
        <v>2011</v>
      </c>
      <c r="B4214" t="s">
        <v>116</v>
      </c>
      <c r="C4214" t="s">
        <v>1416</v>
      </c>
      <c r="D4214" t="s">
        <v>40809</v>
      </c>
      <c r="E4214" t="s">
        <v>1417</v>
      </c>
      <c r="F4214" t="s">
        <v>1418</v>
      </c>
      <c r="G4214">
        <v>1</v>
      </c>
      <c r="H4214" t="s">
        <v>46842</v>
      </c>
      <c r="I4214" t="s">
        <v>67</v>
      </c>
      <c r="J4214" t="s">
        <v>88</v>
      </c>
      <c r="K4214">
        <v>3</v>
      </c>
      <c r="L4214" t="s">
        <v>41838</v>
      </c>
      <c r="M4214">
        <v>72000000</v>
      </c>
      <c r="N4214" t="s">
        <v>41840</v>
      </c>
      <c r="O4214" t="s">
        <v>45213</v>
      </c>
      <c r="P4214" t="s">
        <v>90</v>
      </c>
      <c r="Q4214" t="s">
        <v>39941</v>
      </c>
      <c r="R4214" t="s">
        <v>39941</v>
      </c>
      <c r="S4214" t="s">
        <v>39942</v>
      </c>
      <c r="T4214" s="3">
        <v>40554</v>
      </c>
      <c r="U4214" t="s">
        <v>8986</v>
      </c>
      <c r="V4214" t="s">
        <v>8987</v>
      </c>
      <c r="W4214">
        <v>323</v>
      </c>
      <c r="X4214">
        <v>580000000</v>
      </c>
      <c r="Y4214" t="s">
        <v>122</v>
      </c>
      <c r="Z4214" t="s">
        <v>123</v>
      </c>
      <c r="AA4214">
        <v>0</v>
      </c>
      <c r="AB4214" t="s">
        <v>76</v>
      </c>
      <c r="AC4214">
        <v>0</v>
      </c>
      <c r="AD4214" t="s">
        <v>76</v>
      </c>
      <c r="AE4214">
        <v>738934</v>
      </c>
      <c r="AF4214" t="s">
        <v>145</v>
      </c>
      <c r="AG4214">
        <v>19090529</v>
      </c>
      <c r="AH4214" t="s">
        <v>8988</v>
      </c>
      <c r="AI4214" t="s">
        <v>99</v>
      </c>
      <c r="AJ4214" t="s">
        <v>41304</v>
      </c>
      <c r="AK4214">
        <v>19090529</v>
      </c>
      <c r="AL4214" t="s">
        <v>8988</v>
      </c>
      <c r="AM4214">
        <v>2011</v>
      </c>
      <c r="AN4214" s="1">
        <v>40906</v>
      </c>
      <c r="AO4214" s="1">
        <v>40907</v>
      </c>
      <c r="AP4214">
        <v>4</v>
      </c>
      <c r="AQ4214" t="s">
        <v>81</v>
      </c>
      <c r="AR4214" s="4">
        <f>IF(AQ4214="M",AP4214*30.42,AP4214)</f>
        <v>121.68</v>
      </c>
      <c r="AS4214">
        <v>0</v>
      </c>
      <c r="AT4214" s="4">
        <f>AR4214+AS4214</f>
        <v>121.68</v>
      </c>
      <c r="AU4214">
        <v>1</v>
      </c>
      <c r="AV4214" s="1">
        <f>AO4214+AT4214</f>
        <v>41028.68</v>
      </c>
      <c r="AW4214" s="1">
        <v>41059</v>
      </c>
      <c r="AX4214" s="2">
        <f>IF(AV4214&gt;=AW4214,1,2)</f>
        <v>2</v>
      </c>
      <c r="AY4214" s="2" t="str">
        <f>IF((AV4214+10)&gt;=AW4214,"SAVE","LATE")</f>
        <v>LATE</v>
      </c>
      <c r="AZ4214" t="s">
        <v>82</v>
      </c>
      <c r="BA4214" t="s">
        <v>1011</v>
      </c>
      <c r="BB4214" s="6">
        <v>574804955</v>
      </c>
      <c r="BC4214">
        <v>0</v>
      </c>
      <c r="BD4214" s="10">
        <v>574804955</v>
      </c>
      <c r="BE4214" t="s">
        <v>45213</v>
      </c>
      <c r="BF4214">
        <v>0</v>
      </c>
      <c r="BG4214" t="s">
        <v>70</v>
      </c>
      <c r="BH4214">
        <v>-1</v>
      </c>
      <c r="BI4214" t="s">
        <v>8988</v>
      </c>
      <c r="BJ4214" t="s">
        <v>8988</v>
      </c>
      <c r="BK4214">
        <v>0</v>
      </c>
      <c r="BL4214" t="s">
        <v>85</v>
      </c>
      <c r="BM4214" t="s">
        <v>8989</v>
      </c>
    </row>
    <row r="4215" spans="1:65" x14ac:dyDescent="0.25">
      <c r="A4215">
        <v>2011</v>
      </c>
      <c r="B4215" t="s">
        <v>116</v>
      </c>
      <c r="C4215" t="s">
        <v>1416</v>
      </c>
      <c r="D4215" t="s">
        <v>40809</v>
      </c>
      <c r="E4215" t="s">
        <v>1417</v>
      </c>
      <c r="F4215" t="s">
        <v>1418</v>
      </c>
      <c r="G4215">
        <v>1</v>
      </c>
      <c r="H4215" t="s">
        <v>46842</v>
      </c>
      <c r="I4215" t="s">
        <v>105</v>
      </c>
      <c r="J4215" t="s">
        <v>88</v>
      </c>
      <c r="K4215">
        <v>3</v>
      </c>
      <c r="L4215" t="s">
        <v>41838</v>
      </c>
      <c r="M4215">
        <v>72000000</v>
      </c>
      <c r="N4215" t="s">
        <v>41840</v>
      </c>
      <c r="O4215" t="s">
        <v>45214</v>
      </c>
      <c r="P4215" t="s">
        <v>90</v>
      </c>
      <c r="Q4215" t="s">
        <v>39941</v>
      </c>
      <c r="R4215" t="s">
        <v>39941</v>
      </c>
      <c r="S4215" t="s">
        <v>39942</v>
      </c>
      <c r="T4215" t="s">
        <v>7380</v>
      </c>
      <c r="U4215" t="s">
        <v>9338</v>
      </c>
      <c r="V4215" t="s">
        <v>9339</v>
      </c>
      <c r="W4215">
        <v>329</v>
      </c>
      <c r="X4215">
        <v>458652830</v>
      </c>
      <c r="Y4215" t="s">
        <v>122</v>
      </c>
      <c r="Z4215" t="s">
        <v>123</v>
      </c>
      <c r="AA4215">
        <v>0</v>
      </c>
      <c r="AB4215" t="s">
        <v>76</v>
      </c>
      <c r="AC4215">
        <v>0</v>
      </c>
      <c r="AD4215" t="s">
        <v>76</v>
      </c>
      <c r="AE4215">
        <v>742271</v>
      </c>
      <c r="AF4215" t="s">
        <v>40104</v>
      </c>
      <c r="AG4215" t="s">
        <v>9340</v>
      </c>
      <c r="AH4215" t="s">
        <v>9341</v>
      </c>
      <c r="AI4215" t="s">
        <v>99</v>
      </c>
      <c r="AJ4215" t="s">
        <v>41304</v>
      </c>
      <c r="AK4215">
        <v>19149638</v>
      </c>
      <c r="AL4215" t="s">
        <v>9342</v>
      </c>
      <c r="AM4215">
        <v>2011</v>
      </c>
      <c r="AN4215" s="1">
        <v>40906</v>
      </c>
      <c r="AO4215" s="1">
        <v>40906</v>
      </c>
      <c r="AP4215">
        <v>3</v>
      </c>
      <c r="AQ4215" t="s">
        <v>81</v>
      </c>
      <c r="AR4215" s="4">
        <f>IF(AQ4215="M",AP4215*30.42,AP4215)</f>
        <v>91.26</v>
      </c>
      <c r="AS4215">
        <v>0</v>
      </c>
      <c r="AT4215" s="4">
        <f>AR4215+AS4215</f>
        <v>91.26</v>
      </c>
      <c r="AU4215">
        <v>1</v>
      </c>
      <c r="AV4215" s="1">
        <f>AO4215+AT4215</f>
        <v>40997.26</v>
      </c>
      <c r="AW4215" s="1">
        <v>41028</v>
      </c>
      <c r="AX4215" s="2">
        <f>IF(AV4215&gt;=AW4215,1,2)</f>
        <v>2</v>
      </c>
      <c r="AY4215" s="2" t="str">
        <f>IF((AV4215+10)&gt;=AW4215,"SAVE","LATE")</f>
        <v>LATE</v>
      </c>
      <c r="AZ4215" t="s">
        <v>82</v>
      </c>
      <c r="BA4215" t="s">
        <v>1011</v>
      </c>
      <c r="BB4215" s="6">
        <v>458651133</v>
      </c>
      <c r="BC4215">
        <v>0</v>
      </c>
      <c r="BD4215" s="10">
        <v>458651133</v>
      </c>
      <c r="BE4215" t="s">
        <v>45214</v>
      </c>
      <c r="BF4215">
        <v>0</v>
      </c>
      <c r="BG4215" t="s">
        <v>70</v>
      </c>
      <c r="BH4215">
        <v>-1</v>
      </c>
      <c r="BI4215" t="s">
        <v>40921</v>
      </c>
      <c r="BJ4215" t="s">
        <v>40921</v>
      </c>
      <c r="BK4215">
        <v>0</v>
      </c>
      <c r="BL4215" t="s">
        <v>85</v>
      </c>
      <c r="BM4215" t="s">
        <v>9343</v>
      </c>
    </row>
    <row r="4216" spans="1:65" x14ac:dyDescent="0.25">
      <c r="A4216">
        <v>2011</v>
      </c>
      <c r="B4216" t="s">
        <v>64</v>
      </c>
      <c r="C4216" t="s">
        <v>264</v>
      </c>
      <c r="D4216" t="s">
        <v>44778</v>
      </c>
      <c r="E4216" t="s">
        <v>12078</v>
      </c>
      <c r="F4216" t="s">
        <v>12079</v>
      </c>
      <c r="G4216">
        <v>11</v>
      </c>
      <c r="H4216" t="s">
        <v>41839</v>
      </c>
      <c r="I4216" t="s">
        <v>67</v>
      </c>
      <c r="J4216" t="s">
        <v>88</v>
      </c>
      <c r="K4216">
        <v>3</v>
      </c>
      <c r="L4216" t="s">
        <v>41838</v>
      </c>
      <c r="M4216">
        <v>77000000</v>
      </c>
      <c r="N4216" t="s">
        <v>481</v>
      </c>
      <c r="O4216" t="s">
        <v>45223</v>
      </c>
      <c r="P4216" t="s">
        <v>90</v>
      </c>
      <c r="Q4216" t="s">
        <v>39860</v>
      </c>
      <c r="R4216" t="s">
        <v>39860</v>
      </c>
      <c r="S4216" t="s">
        <v>39948</v>
      </c>
      <c r="T4216" t="s">
        <v>6607</v>
      </c>
      <c r="U4216" t="s">
        <v>12080</v>
      </c>
      <c r="V4216" t="s">
        <v>12081</v>
      </c>
      <c r="W4216" t="s">
        <v>12082</v>
      </c>
      <c r="X4216">
        <v>125273985</v>
      </c>
      <c r="Y4216" t="s">
        <v>122</v>
      </c>
      <c r="Z4216" t="s">
        <v>123</v>
      </c>
      <c r="AA4216">
        <v>0</v>
      </c>
      <c r="AB4216" t="s">
        <v>76</v>
      </c>
      <c r="AC4216">
        <v>0</v>
      </c>
      <c r="AD4216" t="s">
        <v>76</v>
      </c>
      <c r="AE4216">
        <v>998259</v>
      </c>
      <c r="AF4216" t="s">
        <v>40104</v>
      </c>
      <c r="AG4216" t="s">
        <v>12083</v>
      </c>
      <c r="AH4216" t="s">
        <v>12084</v>
      </c>
      <c r="AI4216" t="s">
        <v>39286</v>
      </c>
      <c r="AJ4216" t="s">
        <v>41304</v>
      </c>
      <c r="AK4216">
        <v>79881326</v>
      </c>
      <c r="AL4216" t="s">
        <v>12085</v>
      </c>
      <c r="AM4216">
        <v>2011</v>
      </c>
      <c r="AN4216" s="1">
        <v>40864</v>
      </c>
      <c r="AO4216" s="1">
        <v>41277</v>
      </c>
      <c r="AP4216">
        <v>3</v>
      </c>
      <c r="AQ4216" t="s">
        <v>81</v>
      </c>
      <c r="AR4216" s="4">
        <f>IF(AQ4216="M",AP4216*30.42,AP4216)</f>
        <v>91.26</v>
      </c>
      <c r="AS4216">
        <v>0</v>
      </c>
      <c r="AT4216" s="4">
        <f>AR4216+AS4216</f>
        <v>91.26</v>
      </c>
      <c r="AU4216">
        <v>2</v>
      </c>
      <c r="AV4216" s="1">
        <f>AO4216+AT4216</f>
        <v>41368.26</v>
      </c>
      <c r="AW4216" s="1">
        <v>41428</v>
      </c>
      <c r="AX4216" s="2">
        <f>IF(AV4216&gt;=AW4216,1,2)</f>
        <v>2</v>
      </c>
      <c r="AY4216" s="2" t="str">
        <f>IF((AV4216+10)&gt;=AW4216,"SAVE","LATE")</f>
        <v>LATE</v>
      </c>
      <c r="AZ4216" t="s">
        <v>82</v>
      </c>
      <c r="BA4216" t="s">
        <v>1011</v>
      </c>
      <c r="BB4216" s="6">
        <v>125264418</v>
      </c>
      <c r="BC4216">
        <v>23536021</v>
      </c>
      <c r="BD4216" s="10">
        <v>148800439</v>
      </c>
      <c r="BE4216" t="s">
        <v>45223</v>
      </c>
      <c r="BF4216">
        <v>0</v>
      </c>
      <c r="BG4216" t="s">
        <v>70</v>
      </c>
      <c r="BH4216">
        <v>-1</v>
      </c>
      <c r="BI4216" t="s">
        <v>41678</v>
      </c>
      <c r="BJ4216" t="s">
        <v>45224</v>
      </c>
      <c r="BK4216">
        <v>0</v>
      </c>
      <c r="BL4216" t="s">
        <v>85</v>
      </c>
      <c r="BM4216" t="s">
        <v>12086</v>
      </c>
    </row>
    <row r="4217" spans="1:65" x14ac:dyDescent="0.25">
      <c r="A4217">
        <v>2011</v>
      </c>
      <c r="B4217" t="s">
        <v>116</v>
      </c>
      <c r="C4217" t="s">
        <v>130</v>
      </c>
      <c r="D4217" t="s">
        <v>47383</v>
      </c>
      <c r="E4217" t="s">
        <v>10814</v>
      </c>
      <c r="F4217" t="s">
        <v>10815</v>
      </c>
      <c r="G4217">
        <v>1</v>
      </c>
      <c r="H4217" t="s">
        <v>46842</v>
      </c>
      <c r="I4217" t="s">
        <v>105</v>
      </c>
      <c r="J4217" t="s">
        <v>88</v>
      </c>
      <c r="K4217">
        <v>3</v>
      </c>
      <c r="L4217" t="s">
        <v>41838</v>
      </c>
      <c r="M4217">
        <v>72000000</v>
      </c>
      <c r="N4217" t="s">
        <v>41840</v>
      </c>
      <c r="O4217" t="s">
        <v>45225</v>
      </c>
      <c r="P4217" t="s">
        <v>90</v>
      </c>
      <c r="Q4217" t="s">
        <v>47384</v>
      </c>
      <c r="R4217" t="s">
        <v>47384</v>
      </c>
      <c r="S4217" t="s">
        <v>47385</v>
      </c>
      <c r="T4217" s="3">
        <v>40797</v>
      </c>
      <c r="U4217" t="s">
        <v>10816</v>
      </c>
      <c r="V4217" t="s">
        <v>10817</v>
      </c>
      <c r="W4217" t="s">
        <v>10818</v>
      </c>
      <c r="X4217">
        <v>206000000</v>
      </c>
      <c r="Y4217" t="s">
        <v>122</v>
      </c>
      <c r="Z4217" t="s">
        <v>123</v>
      </c>
      <c r="AA4217">
        <v>0</v>
      </c>
      <c r="AB4217" t="s">
        <v>76</v>
      </c>
      <c r="AC4217">
        <v>0</v>
      </c>
      <c r="AD4217" t="s">
        <v>76</v>
      </c>
      <c r="AE4217">
        <v>1062473</v>
      </c>
      <c r="AF4217" t="s">
        <v>40104</v>
      </c>
      <c r="AG4217" t="s">
        <v>10819</v>
      </c>
      <c r="AH4217" t="s">
        <v>10820</v>
      </c>
      <c r="AI4217" t="s">
        <v>99</v>
      </c>
      <c r="AJ4217" t="s">
        <v>41304</v>
      </c>
      <c r="AK4217" t="s">
        <v>39949</v>
      </c>
      <c r="AL4217" t="s">
        <v>10821</v>
      </c>
      <c r="AM4217">
        <v>2011</v>
      </c>
      <c r="AN4217" s="1">
        <v>40904</v>
      </c>
      <c r="AO4217" s="1">
        <v>40904</v>
      </c>
      <c r="AP4217">
        <v>2</v>
      </c>
      <c r="AQ4217" t="s">
        <v>81</v>
      </c>
      <c r="AR4217" s="4">
        <f>IF(AQ4217="M",AP4217*30.42,AP4217)</f>
        <v>60.84</v>
      </c>
      <c r="AS4217">
        <v>45</v>
      </c>
      <c r="AT4217" s="4">
        <f>AR4217+AS4217</f>
        <v>105.84</v>
      </c>
      <c r="AU4217">
        <v>4</v>
      </c>
      <c r="AV4217" s="1">
        <f>AO4217+AT4217</f>
        <v>41009.839999999997</v>
      </c>
      <c r="AW4217" s="1">
        <v>41132</v>
      </c>
      <c r="AX4217" s="2">
        <f>IF(AV4217&gt;=AW4217,1,2)</f>
        <v>2</v>
      </c>
      <c r="AY4217" s="2" t="str">
        <f>IF((AV4217+10)&gt;=AW4217,"SAVE","LATE")</f>
        <v>LATE</v>
      </c>
      <c r="AZ4217" t="s">
        <v>82</v>
      </c>
      <c r="BA4217" t="s">
        <v>1011</v>
      </c>
      <c r="BB4217" s="6">
        <v>205955755</v>
      </c>
      <c r="BC4217">
        <v>0</v>
      </c>
      <c r="BD4217" s="10">
        <v>205955755</v>
      </c>
      <c r="BE4217" t="s">
        <v>45225</v>
      </c>
      <c r="BF4217">
        <v>0</v>
      </c>
      <c r="BG4217" t="s">
        <v>70</v>
      </c>
      <c r="BH4217">
        <v>-1</v>
      </c>
      <c r="BI4217" t="s">
        <v>10822</v>
      </c>
      <c r="BJ4217" t="s">
        <v>10822</v>
      </c>
      <c r="BK4217">
        <v>0</v>
      </c>
      <c r="BL4217" t="s">
        <v>85</v>
      </c>
      <c r="BM4217" t="s">
        <v>10823</v>
      </c>
    </row>
    <row r="4218" spans="1:65" x14ac:dyDescent="0.25">
      <c r="A4218">
        <v>2011</v>
      </c>
      <c r="B4218" t="s">
        <v>116</v>
      </c>
      <c r="C4218" t="s">
        <v>130</v>
      </c>
      <c r="D4218" t="s">
        <v>40931</v>
      </c>
      <c r="E4218" t="s">
        <v>10784</v>
      </c>
      <c r="F4218" t="s">
        <v>10785</v>
      </c>
      <c r="G4218">
        <v>1</v>
      </c>
      <c r="H4218" t="s">
        <v>46842</v>
      </c>
      <c r="I4218" t="s">
        <v>67</v>
      </c>
      <c r="J4218" t="s">
        <v>88</v>
      </c>
      <c r="K4218">
        <v>3</v>
      </c>
      <c r="L4218" t="s">
        <v>41838</v>
      </c>
      <c r="M4218">
        <v>30000000</v>
      </c>
      <c r="N4218" t="s">
        <v>41897</v>
      </c>
      <c r="O4218" t="s">
        <v>10786</v>
      </c>
      <c r="P4218" t="s">
        <v>90</v>
      </c>
      <c r="Q4218" t="s">
        <v>10787</v>
      </c>
      <c r="R4218" t="s">
        <v>10787</v>
      </c>
      <c r="S4218" t="s">
        <v>10788</v>
      </c>
      <c r="T4218" s="3">
        <v>40885</v>
      </c>
      <c r="U4218" t="s">
        <v>10789</v>
      </c>
      <c r="V4218" t="s">
        <v>10790</v>
      </c>
      <c r="W4218" t="s">
        <v>10791</v>
      </c>
      <c r="X4218">
        <v>207904888</v>
      </c>
      <c r="Y4218" t="s">
        <v>74</v>
      </c>
      <c r="Z4218" t="s">
        <v>75</v>
      </c>
      <c r="AA4218">
        <v>0</v>
      </c>
      <c r="AB4218" t="s">
        <v>76</v>
      </c>
      <c r="AC4218">
        <v>0</v>
      </c>
      <c r="AD4218" t="s">
        <v>76</v>
      </c>
      <c r="AE4218">
        <v>619944</v>
      </c>
      <c r="AF4218" t="s">
        <v>41304</v>
      </c>
      <c r="AG4218">
        <v>79311841</v>
      </c>
      <c r="AH4218" t="s">
        <v>10792</v>
      </c>
      <c r="AI4218" t="s">
        <v>99</v>
      </c>
      <c r="AJ4218" t="s">
        <v>41304</v>
      </c>
      <c r="AK4218">
        <v>79311841</v>
      </c>
      <c r="AL4218" t="s">
        <v>10793</v>
      </c>
      <c r="AM4218">
        <v>2011</v>
      </c>
      <c r="AN4218" s="1">
        <v>40799</v>
      </c>
      <c r="AO4218" s="1">
        <v>40799</v>
      </c>
      <c r="AP4218">
        <v>3</v>
      </c>
      <c r="AQ4218" t="s">
        <v>81</v>
      </c>
      <c r="AR4218" s="4">
        <f>IF(AQ4218="M",AP4218*30.42,AP4218)</f>
        <v>91.26</v>
      </c>
      <c r="AS4218">
        <v>0</v>
      </c>
      <c r="AT4218" s="4">
        <f>AR4218+AS4218</f>
        <v>91.26</v>
      </c>
      <c r="AU4218">
        <v>3</v>
      </c>
      <c r="AV4218" s="1">
        <f>AO4218+AT4218</f>
        <v>40890.26</v>
      </c>
      <c r="AW4218" s="1">
        <v>40981</v>
      </c>
      <c r="AX4218" s="2">
        <f>IF(AV4218&gt;=AW4218,1,2)</f>
        <v>2</v>
      </c>
      <c r="AY4218" s="2" t="str">
        <f>IF((AV4218+10)&gt;=AW4218,"SAVE","LATE")</f>
        <v>LATE</v>
      </c>
      <c r="AZ4218" t="s">
        <v>82</v>
      </c>
      <c r="BA4218" t="s">
        <v>1011</v>
      </c>
      <c r="BB4218" s="6">
        <v>207819506</v>
      </c>
      <c r="BC4218">
        <v>103000000</v>
      </c>
      <c r="BD4218" s="10">
        <v>310819506</v>
      </c>
      <c r="BE4218" t="s">
        <v>10786</v>
      </c>
      <c r="BF4218">
        <v>0</v>
      </c>
      <c r="BG4218" t="s">
        <v>70</v>
      </c>
      <c r="BH4218">
        <v>-1</v>
      </c>
      <c r="BI4218" t="s">
        <v>10794</v>
      </c>
      <c r="BJ4218" t="s">
        <v>10795</v>
      </c>
      <c r="BK4218">
        <v>0</v>
      </c>
      <c r="BL4218" t="s">
        <v>85</v>
      </c>
      <c r="BM4218" t="s">
        <v>10796</v>
      </c>
    </row>
    <row r="4219" spans="1:65" x14ac:dyDescent="0.25">
      <c r="A4219">
        <v>2011</v>
      </c>
      <c r="B4219" t="s">
        <v>116</v>
      </c>
      <c r="C4219" t="s">
        <v>130</v>
      </c>
      <c r="D4219" t="s">
        <v>40931</v>
      </c>
      <c r="E4219" t="s">
        <v>10784</v>
      </c>
      <c r="F4219" t="s">
        <v>10785</v>
      </c>
      <c r="G4219">
        <v>1</v>
      </c>
      <c r="H4219" t="s">
        <v>46842</v>
      </c>
      <c r="I4219" t="s">
        <v>67</v>
      </c>
      <c r="J4219" t="s">
        <v>88</v>
      </c>
      <c r="K4219">
        <v>3</v>
      </c>
      <c r="L4219" t="s">
        <v>41838</v>
      </c>
      <c r="M4219">
        <v>72000000</v>
      </c>
      <c r="N4219" t="s">
        <v>41840</v>
      </c>
      <c r="O4219" t="s">
        <v>10797</v>
      </c>
      <c r="P4219" t="s">
        <v>90</v>
      </c>
      <c r="Q4219" t="s">
        <v>10787</v>
      </c>
      <c r="R4219" t="s">
        <v>10787</v>
      </c>
      <c r="S4219" t="s">
        <v>10788</v>
      </c>
      <c r="T4219" s="3">
        <v>40762</v>
      </c>
      <c r="U4219" t="s">
        <v>10798</v>
      </c>
      <c r="V4219" t="s">
        <v>8123</v>
      </c>
      <c r="W4219" t="s">
        <v>10799</v>
      </c>
      <c r="X4219">
        <v>206707812</v>
      </c>
      <c r="Y4219" t="s">
        <v>122</v>
      </c>
      <c r="Z4219" t="s">
        <v>123</v>
      </c>
      <c r="AA4219">
        <v>0</v>
      </c>
      <c r="AB4219" t="s">
        <v>76</v>
      </c>
      <c r="AC4219">
        <v>0</v>
      </c>
      <c r="AD4219" t="s">
        <v>76</v>
      </c>
      <c r="AE4219">
        <v>588819</v>
      </c>
      <c r="AF4219" t="s">
        <v>41304</v>
      </c>
      <c r="AG4219">
        <v>79950295</v>
      </c>
      <c r="AH4219" t="s">
        <v>10800</v>
      </c>
      <c r="AI4219" t="s">
        <v>99</v>
      </c>
      <c r="AJ4219" t="s">
        <v>41304</v>
      </c>
      <c r="AK4219">
        <v>79950295</v>
      </c>
      <c r="AL4219" t="s">
        <v>10801</v>
      </c>
      <c r="AM4219">
        <v>2011</v>
      </c>
      <c r="AN4219" s="1">
        <v>40763</v>
      </c>
      <c r="AO4219" s="1">
        <v>40763</v>
      </c>
      <c r="AP4219">
        <v>4</v>
      </c>
      <c r="AQ4219" t="s">
        <v>81</v>
      </c>
      <c r="AR4219" s="4">
        <f>IF(AQ4219="M",AP4219*30.42,AP4219)</f>
        <v>121.68</v>
      </c>
      <c r="AS4219">
        <v>0</v>
      </c>
      <c r="AT4219" s="4">
        <f>AR4219+AS4219</f>
        <v>121.68</v>
      </c>
      <c r="AU4219">
        <v>3</v>
      </c>
      <c r="AV4219" s="1">
        <f>AO4219+AT4219</f>
        <v>40884.68</v>
      </c>
      <c r="AW4219" s="1">
        <v>40976</v>
      </c>
      <c r="AX4219" s="2">
        <f>IF(AV4219&gt;=AW4219,1,2)</f>
        <v>2</v>
      </c>
      <c r="AY4219" s="2" t="str">
        <f>IF((AV4219+10)&gt;=AW4219,"SAVE","LATE")</f>
        <v>LATE</v>
      </c>
      <c r="AZ4219" t="s">
        <v>82</v>
      </c>
      <c r="BA4219" t="s">
        <v>1011</v>
      </c>
      <c r="BB4219" s="6">
        <v>206704878</v>
      </c>
      <c r="BC4219">
        <v>46624588</v>
      </c>
      <c r="BD4219" s="10">
        <v>253329466</v>
      </c>
      <c r="BE4219" t="s">
        <v>10802</v>
      </c>
      <c r="BF4219">
        <v>0</v>
      </c>
      <c r="BG4219" t="s">
        <v>70</v>
      </c>
      <c r="BH4219">
        <v>-1</v>
      </c>
      <c r="BI4219" t="s">
        <v>10800</v>
      </c>
      <c r="BJ4219" t="s">
        <v>10803</v>
      </c>
      <c r="BK4219">
        <v>0</v>
      </c>
      <c r="BL4219" t="s">
        <v>85</v>
      </c>
      <c r="BM4219" t="s">
        <v>10804</v>
      </c>
    </row>
    <row r="4220" spans="1:65" x14ac:dyDescent="0.25">
      <c r="A4220">
        <v>2011</v>
      </c>
      <c r="B4220" t="s">
        <v>116</v>
      </c>
      <c r="C4220" t="s">
        <v>130</v>
      </c>
      <c r="D4220" t="s">
        <v>40931</v>
      </c>
      <c r="E4220" t="s">
        <v>10784</v>
      </c>
      <c r="F4220" t="s">
        <v>10785</v>
      </c>
      <c r="G4220">
        <v>1</v>
      </c>
      <c r="H4220" t="s">
        <v>46842</v>
      </c>
      <c r="I4220" t="s">
        <v>67</v>
      </c>
      <c r="J4220" t="s">
        <v>88</v>
      </c>
      <c r="K4220">
        <v>3</v>
      </c>
      <c r="L4220" t="s">
        <v>41838</v>
      </c>
      <c r="M4220">
        <v>72000000</v>
      </c>
      <c r="N4220" t="s">
        <v>41840</v>
      </c>
      <c r="O4220" t="s">
        <v>11596</v>
      </c>
      <c r="P4220" t="s">
        <v>90</v>
      </c>
      <c r="Q4220" t="s">
        <v>10787</v>
      </c>
      <c r="R4220" t="s">
        <v>10787</v>
      </c>
      <c r="S4220" t="s">
        <v>10788</v>
      </c>
      <c r="T4220" s="3">
        <v>40885</v>
      </c>
      <c r="U4220" t="s">
        <v>11597</v>
      </c>
      <c r="V4220" t="s">
        <v>11598</v>
      </c>
      <c r="W4220" t="s">
        <v>11599</v>
      </c>
      <c r="X4220">
        <v>150000000</v>
      </c>
      <c r="Y4220" t="s">
        <v>122</v>
      </c>
      <c r="Z4220" t="s">
        <v>123</v>
      </c>
      <c r="AA4220">
        <v>0</v>
      </c>
      <c r="AB4220" t="s">
        <v>76</v>
      </c>
      <c r="AC4220">
        <v>0</v>
      </c>
      <c r="AD4220" t="s">
        <v>76</v>
      </c>
      <c r="AE4220">
        <v>619985</v>
      </c>
      <c r="AF4220" t="s">
        <v>41304</v>
      </c>
      <c r="AG4220">
        <v>79950295</v>
      </c>
      <c r="AH4220" t="s">
        <v>10800</v>
      </c>
      <c r="AI4220" t="s">
        <v>99</v>
      </c>
      <c r="AJ4220" t="s">
        <v>41304</v>
      </c>
      <c r="AK4220">
        <v>79950295</v>
      </c>
      <c r="AL4220" t="s">
        <v>10800</v>
      </c>
      <c r="AM4220">
        <v>2011</v>
      </c>
      <c r="AN4220" s="1">
        <v>40800</v>
      </c>
      <c r="AO4220" s="1">
        <v>40800</v>
      </c>
      <c r="AP4220">
        <v>4</v>
      </c>
      <c r="AQ4220" t="s">
        <v>81</v>
      </c>
      <c r="AR4220" s="4">
        <f>IF(AQ4220="M",AP4220*30.42,AP4220)</f>
        <v>121.68</v>
      </c>
      <c r="AS4220">
        <v>70</v>
      </c>
      <c r="AT4220" s="4">
        <f>AR4220+AS4220</f>
        <v>191.68</v>
      </c>
      <c r="AU4220">
        <v>3</v>
      </c>
      <c r="AV4220" s="1">
        <f>AO4220+AT4220</f>
        <v>40991.68</v>
      </c>
      <c r="AW4220" s="1">
        <v>41082</v>
      </c>
      <c r="AX4220" s="2">
        <f>IF(AV4220&gt;=AW4220,1,2)</f>
        <v>2</v>
      </c>
      <c r="AY4220" s="2" t="str">
        <f>IF((AV4220+10)&gt;=AW4220,"SAVE","LATE")</f>
        <v>LATE</v>
      </c>
      <c r="AZ4220" t="s">
        <v>82</v>
      </c>
      <c r="BA4220" t="s">
        <v>1011</v>
      </c>
      <c r="BB4220" s="6">
        <v>149997460</v>
      </c>
      <c r="BC4220">
        <v>74500000</v>
      </c>
      <c r="BD4220" s="10">
        <v>224497460</v>
      </c>
      <c r="BE4220" t="s">
        <v>11596</v>
      </c>
      <c r="BF4220">
        <v>0</v>
      </c>
      <c r="BG4220" t="s">
        <v>70</v>
      </c>
      <c r="BH4220">
        <v>-1</v>
      </c>
      <c r="BI4220" t="s">
        <v>11600</v>
      </c>
      <c r="BJ4220" t="s">
        <v>11601</v>
      </c>
      <c r="BK4220">
        <v>0</v>
      </c>
      <c r="BL4220" t="s">
        <v>85</v>
      </c>
      <c r="BM4220" t="s">
        <v>11602</v>
      </c>
    </row>
    <row r="4221" spans="1:65" x14ac:dyDescent="0.25">
      <c r="A4221">
        <v>2011</v>
      </c>
      <c r="B4221" t="s">
        <v>116</v>
      </c>
      <c r="C4221" t="s">
        <v>130</v>
      </c>
      <c r="D4221" t="s">
        <v>40931</v>
      </c>
      <c r="E4221" t="s">
        <v>10784</v>
      </c>
      <c r="F4221" t="s">
        <v>10785</v>
      </c>
      <c r="G4221">
        <v>11</v>
      </c>
      <c r="H4221" t="s">
        <v>41839</v>
      </c>
      <c r="I4221" t="s">
        <v>67</v>
      </c>
      <c r="J4221" t="s">
        <v>88</v>
      </c>
      <c r="K4221">
        <v>3</v>
      </c>
      <c r="L4221" t="s">
        <v>41838</v>
      </c>
      <c r="M4221">
        <v>72000000</v>
      </c>
      <c r="N4221" t="s">
        <v>41840</v>
      </c>
      <c r="O4221" t="s">
        <v>11680</v>
      </c>
      <c r="P4221" t="s">
        <v>90</v>
      </c>
      <c r="Q4221" t="s">
        <v>10787</v>
      </c>
      <c r="R4221" t="s">
        <v>10787</v>
      </c>
      <c r="S4221" t="s">
        <v>10788</v>
      </c>
      <c r="T4221" s="3">
        <v>40821</v>
      </c>
      <c r="U4221" t="s">
        <v>11681</v>
      </c>
      <c r="V4221" t="s">
        <v>11682</v>
      </c>
      <c r="W4221" t="s">
        <v>11683</v>
      </c>
      <c r="X4221">
        <v>148978102</v>
      </c>
      <c r="Y4221" t="s">
        <v>122</v>
      </c>
      <c r="Z4221" t="s">
        <v>123</v>
      </c>
      <c r="AA4221">
        <v>0</v>
      </c>
      <c r="AB4221" t="s">
        <v>76</v>
      </c>
      <c r="AC4221">
        <v>0</v>
      </c>
      <c r="AD4221" t="s">
        <v>76</v>
      </c>
      <c r="AE4221">
        <v>547738</v>
      </c>
      <c r="AF4221" t="s">
        <v>41304</v>
      </c>
      <c r="AG4221">
        <v>19477446</v>
      </c>
      <c r="AH4221" t="s">
        <v>10539</v>
      </c>
      <c r="AI4221" t="s">
        <v>99</v>
      </c>
      <c r="AJ4221" t="s">
        <v>41304</v>
      </c>
      <c r="AK4221">
        <v>19477446</v>
      </c>
      <c r="AL4221" t="s">
        <v>10539</v>
      </c>
      <c r="AM4221">
        <v>2011</v>
      </c>
      <c r="AN4221" s="1">
        <v>40698</v>
      </c>
      <c r="AO4221" s="1">
        <v>40698</v>
      </c>
      <c r="AP4221">
        <v>4</v>
      </c>
      <c r="AQ4221" t="s">
        <v>81</v>
      </c>
      <c r="AR4221" s="4">
        <f>IF(AQ4221="M",AP4221*30.42,AP4221)</f>
        <v>121.68</v>
      </c>
      <c r="AS4221">
        <v>114</v>
      </c>
      <c r="AT4221" s="4">
        <f>AR4221+AS4221</f>
        <v>235.68</v>
      </c>
      <c r="AU4221">
        <v>1</v>
      </c>
      <c r="AV4221" s="1">
        <f>AO4221+AT4221</f>
        <v>40933.68</v>
      </c>
      <c r="AW4221" s="1">
        <v>40965</v>
      </c>
      <c r="AX4221" s="2">
        <f>IF(AV4221&gt;=AW4221,1,2)</f>
        <v>2</v>
      </c>
      <c r="AY4221" s="2" t="str">
        <f>IF((AV4221+10)&gt;=AW4221,"SAVE","LATE")</f>
        <v>LATE</v>
      </c>
      <c r="AZ4221" t="s">
        <v>82</v>
      </c>
      <c r="BA4221" t="s">
        <v>1011</v>
      </c>
      <c r="BB4221" s="6">
        <v>148888491</v>
      </c>
      <c r="BC4221">
        <v>0</v>
      </c>
      <c r="BD4221" s="10">
        <v>148888491</v>
      </c>
      <c r="BE4221" t="s">
        <v>11684</v>
      </c>
      <c r="BF4221">
        <v>0</v>
      </c>
      <c r="BG4221" t="s">
        <v>70</v>
      </c>
      <c r="BH4221">
        <v>-1</v>
      </c>
      <c r="BI4221" t="s">
        <v>11685</v>
      </c>
      <c r="BJ4221" t="s">
        <v>11686</v>
      </c>
      <c r="BK4221">
        <v>0</v>
      </c>
      <c r="BL4221" t="s">
        <v>85</v>
      </c>
      <c r="BM4221" t="s">
        <v>11687</v>
      </c>
    </row>
    <row r="4222" spans="1:65" x14ac:dyDescent="0.25">
      <c r="A4222">
        <v>2011</v>
      </c>
      <c r="B4222" t="s">
        <v>116</v>
      </c>
      <c r="C4222" t="s">
        <v>130</v>
      </c>
      <c r="D4222" t="s">
        <v>40931</v>
      </c>
      <c r="E4222" t="s">
        <v>10784</v>
      </c>
      <c r="F4222" t="s">
        <v>10785</v>
      </c>
      <c r="G4222">
        <v>11</v>
      </c>
      <c r="H4222" t="s">
        <v>41839</v>
      </c>
      <c r="I4222" t="s">
        <v>67</v>
      </c>
      <c r="J4222" t="s">
        <v>88</v>
      </c>
      <c r="K4222">
        <v>3</v>
      </c>
      <c r="L4222" t="s">
        <v>41838</v>
      </c>
      <c r="M4222">
        <v>72000000</v>
      </c>
      <c r="N4222" t="s">
        <v>41840</v>
      </c>
      <c r="O4222" t="s">
        <v>12316</v>
      </c>
      <c r="P4222" t="s">
        <v>90</v>
      </c>
      <c r="Q4222" t="s">
        <v>10787</v>
      </c>
      <c r="R4222" t="s">
        <v>10787</v>
      </c>
      <c r="S4222" t="s">
        <v>10788</v>
      </c>
      <c r="T4222" s="3">
        <v>40828</v>
      </c>
      <c r="U4222" t="s">
        <v>12317</v>
      </c>
      <c r="V4222" t="s">
        <v>12318</v>
      </c>
      <c r="W4222" t="s">
        <v>12319</v>
      </c>
      <c r="X4222">
        <v>108384084</v>
      </c>
      <c r="Y4222" t="s">
        <v>122</v>
      </c>
      <c r="Z4222" t="s">
        <v>123</v>
      </c>
      <c r="AA4222">
        <v>0</v>
      </c>
      <c r="AB4222" t="s">
        <v>76</v>
      </c>
      <c r="AC4222">
        <v>0</v>
      </c>
      <c r="AD4222" t="s">
        <v>76</v>
      </c>
      <c r="AE4222">
        <v>735397</v>
      </c>
      <c r="AF4222" t="s">
        <v>40104</v>
      </c>
      <c r="AG4222" t="s">
        <v>12320</v>
      </c>
      <c r="AH4222" t="s">
        <v>12321</v>
      </c>
      <c r="AI4222" t="s">
        <v>99</v>
      </c>
      <c r="AJ4222" t="s">
        <v>41304</v>
      </c>
      <c r="AK4222">
        <v>79950295</v>
      </c>
      <c r="AL4222" t="s">
        <v>10800</v>
      </c>
      <c r="AM4222">
        <v>2011</v>
      </c>
      <c r="AN4222" s="1">
        <v>40906</v>
      </c>
      <c r="AO4222" s="1">
        <v>40906</v>
      </c>
      <c r="AP4222">
        <v>3</v>
      </c>
      <c r="AQ4222" t="s">
        <v>81</v>
      </c>
      <c r="AR4222" s="4">
        <f>IF(AQ4222="M",AP4222*30.42,AP4222)</f>
        <v>91.26</v>
      </c>
      <c r="AS4222">
        <v>0</v>
      </c>
      <c r="AT4222" s="4">
        <f>AR4222+AS4222</f>
        <v>91.26</v>
      </c>
      <c r="AU4222">
        <v>2</v>
      </c>
      <c r="AV4222" s="1">
        <f>AO4222+AT4222</f>
        <v>40997.26</v>
      </c>
      <c r="AW4222" s="1">
        <v>41058</v>
      </c>
      <c r="AX4222" s="2">
        <f>IF(AV4222&gt;=AW4222,1,2)</f>
        <v>2</v>
      </c>
      <c r="AY4222" s="2" t="str">
        <f>IF((AV4222+10)&gt;=AW4222,"SAVE","LATE")</f>
        <v>LATE</v>
      </c>
      <c r="AZ4222" t="s">
        <v>82</v>
      </c>
      <c r="BA4222" t="s">
        <v>1011</v>
      </c>
      <c r="BB4222" s="6">
        <v>108180440</v>
      </c>
      <c r="BC4222">
        <v>47260567</v>
      </c>
      <c r="BD4222" s="10">
        <v>155441007</v>
      </c>
      <c r="BE4222" t="s">
        <v>12316</v>
      </c>
      <c r="BF4222">
        <v>0</v>
      </c>
      <c r="BG4222" t="s">
        <v>70</v>
      </c>
      <c r="BH4222">
        <v>-1</v>
      </c>
      <c r="BI4222" t="s">
        <v>12322</v>
      </c>
      <c r="BJ4222" t="s">
        <v>12323</v>
      </c>
      <c r="BK4222">
        <v>0</v>
      </c>
      <c r="BL4222" t="s">
        <v>85</v>
      </c>
      <c r="BM4222" t="s">
        <v>12324</v>
      </c>
    </row>
    <row r="4223" spans="1:65" x14ac:dyDescent="0.25">
      <c r="A4223">
        <v>2010</v>
      </c>
      <c r="B4223" t="s">
        <v>116</v>
      </c>
      <c r="C4223" t="s">
        <v>130</v>
      </c>
      <c r="D4223" t="s">
        <v>40931</v>
      </c>
      <c r="E4223" t="s">
        <v>10784</v>
      </c>
      <c r="F4223" t="s">
        <v>10785</v>
      </c>
      <c r="G4223">
        <v>11</v>
      </c>
      <c r="H4223" t="s">
        <v>41839</v>
      </c>
      <c r="I4223" t="s">
        <v>67</v>
      </c>
      <c r="J4223" t="s">
        <v>88</v>
      </c>
      <c r="K4223">
        <v>3</v>
      </c>
      <c r="L4223" t="s">
        <v>41838</v>
      </c>
      <c r="M4223">
        <v>30000000</v>
      </c>
      <c r="N4223" t="s">
        <v>41897</v>
      </c>
      <c r="O4223" t="s">
        <v>12478</v>
      </c>
      <c r="P4223" t="s">
        <v>90</v>
      </c>
      <c r="Q4223" t="s">
        <v>10787</v>
      </c>
      <c r="R4223" t="s">
        <v>10787</v>
      </c>
      <c r="S4223" t="s">
        <v>10788</v>
      </c>
      <c r="T4223" t="s">
        <v>5418</v>
      </c>
      <c r="U4223" t="s">
        <v>12479</v>
      </c>
      <c r="V4223" t="s">
        <v>12480</v>
      </c>
      <c r="W4223" t="s">
        <v>12481</v>
      </c>
      <c r="X4223">
        <v>93920000</v>
      </c>
      <c r="Y4223" t="s">
        <v>74</v>
      </c>
      <c r="Z4223" t="s">
        <v>75</v>
      </c>
      <c r="AA4223">
        <v>0</v>
      </c>
      <c r="AB4223" t="s">
        <v>76</v>
      </c>
      <c r="AC4223">
        <v>0</v>
      </c>
      <c r="AD4223" t="s">
        <v>76</v>
      </c>
      <c r="AE4223">
        <v>482214</v>
      </c>
      <c r="AF4223" t="s">
        <v>41304</v>
      </c>
      <c r="AG4223">
        <v>20634160</v>
      </c>
      <c r="AH4223" t="s">
        <v>12482</v>
      </c>
      <c r="AI4223" t="s">
        <v>99</v>
      </c>
      <c r="AJ4223" t="s">
        <v>41304</v>
      </c>
      <c r="AK4223">
        <v>20634160</v>
      </c>
      <c r="AL4223" t="s">
        <v>12482</v>
      </c>
      <c r="AM4223">
        <v>2011</v>
      </c>
      <c r="AN4223" s="1">
        <v>40556</v>
      </c>
      <c r="AO4223" s="1">
        <v>40556</v>
      </c>
      <c r="AP4223">
        <v>3</v>
      </c>
      <c r="AQ4223" t="s">
        <v>81</v>
      </c>
      <c r="AR4223" s="4">
        <f>IF(AQ4223="M",AP4223*30.42,AP4223)</f>
        <v>91.26</v>
      </c>
      <c r="AS4223">
        <v>0</v>
      </c>
      <c r="AT4223" s="4">
        <f>AR4223+AS4223</f>
        <v>91.26</v>
      </c>
      <c r="AU4223">
        <v>1</v>
      </c>
      <c r="AV4223" s="1">
        <f>AO4223+AT4223</f>
        <v>40647.26</v>
      </c>
      <c r="AW4223" s="1">
        <v>40676</v>
      </c>
      <c r="AX4223" s="2">
        <f>IF(AV4223&gt;=AW4223,1,2)</f>
        <v>2</v>
      </c>
      <c r="AY4223" s="2" t="str">
        <f>IF((AV4223+10)&gt;=AW4223,"SAVE","LATE")</f>
        <v>LATE</v>
      </c>
      <c r="AZ4223" t="s">
        <v>82</v>
      </c>
      <c r="BA4223" t="s">
        <v>1011</v>
      </c>
      <c r="BB4223" s="6">
        <v>93895061</v>
      </c>
      <c r="BC4223">
        <v>30000000</v>
      </c>
      <c r="BD4223" s="10">
        <v>123895061</v>
      </c>
      <c r="BE4223" t="s">
        <v>12478</v>
      </c>
      <c r="BF4223">
        <v>0</v>
      </c>
      <c r="BG4223" t="s">
        <v>70</v>
      </c>
      <c r="BH4223">
        <v>-1</v>
      </c>
      <c r="BI4223" t="s">
        <v>12483</v>
      </c>
      <c r="BJ4223" t="s">
        <v>12484</v>
      </c>
      <c r="BK4223">
        <v>0</v>
      </c>
      <c r="BL4223" t="s">
        <v>85</v>
      </c>
      <c r="BM4223" t="s">
        <v>12485</v>
      </c>
    </row>
    <row r="4224" spans="1:65" x14ac:dyDescent="0.25">
      <c r="A4224">
        <v>2011</v>
      </c>
      <c r="B4224" t="s">
        <v>116</v>
      </c>
      <c r="C4224" t="s">
        <v>130</v>
      </c>
      <c r="D4224" t="s">
        <v>40931</v>
      </c>
      <c r="E4224" t="s">
        <v>10784</v>
      </c>
      <c r="F4224" t="s">
        <v>10785</v>
      </c>
      <c r="G4224">
        <v>11</v>
      </c>
      <c r="H4224" t="s">
        <v>41839</v>
      </c>
      <c r="I4224" t="s">
        <v>67</v>
      </c>
      <c r="J4224" t="s">
        <v>88</v>
      </c>
      <c r="K4224">
        <v>3</v>
      </c>
      <c r="L4224" t="s">
        <v>41838</v>
      </c>
      <c r="M4224">
        <v>30000000</v>
      </c>
      <c r="N4224" t="s">
        <v>41897</v>
      </c>
      <c r="O4224" t="s">
        <v>12533</v>
      </c>
      <c r="P4224" t="s">
        <v>90</v>
      </c>
      <c r="Q4224" t="s">
        <v>10787</v>
      </c>
      <c r="R4224" t="s">
        <v>10787</v>
      </c>
      <c r="S4224" t="s">
        <v>10788</v>
      </c>
      <c r="T4224" t="s">
        <v>4511</v>
      </c>
      <c r="U4224" t="s">
        <v>12534</v>
      </c>
      <c r="V4224" t="s">
        <v>12535</v>
      </c>
      <c r="W4224" t="s">
        <v>12536</v>
      </c>
      <c r="X4224">
        <v>87400000</v>
      </c>
      <c r="Y4224" t="s">
        <v>74</v>
      </c>
      <c r="Z4224" t="s">
        <v>75</v>
      </c>
      <c r="AA4224">
        <v>0</v>
      </c>
      <c r="AB4224" t="s">
        <v>76</v>
      </c>
      <c r="AC4224">
        <v>0</v>
      </c>
      <c r="AD4224" t="s">
        <v>76</v>
      </c>
      <c r="AE4224">
        <v>618717</v>
      </c>
      <c r="AF4224" t="s">
        <v>41304</v>
      </c>
      <c r="AG4224">
        <v>19477446</v>
      </c>
      <c r="AH4224" t="s">
        <v>10539</v>
      </c>
      <c r="AI4224" t="s">
        <v>99</v>
      </c>
      <c r="AJ4224" t="s">
        <v>41304</v>
      </c>
      <c r="AK4224">
        <v>19477446</v>
      </c>
      <c r="AL4224" t="s">
        <v>10539</v>
      </c>
      <c r="AM4224">
        <v>2011</v>
      </c>
      <c r="AN4224" s="1">
        <v>40799</v>
      </c>
      <c r="AO4224" s="1">
        <v>40799</v>
      </c>
      <c r="AP4224">
        <v>3</v>
      </c>
      <c r="AQ4224" t="s">
        <v>81</v>
      </c>
      <c r="AR4224" s="4">
        <f>IF(AQ4224="M",AP4224*30.42,AP4224)</f>
        <v>91.26</v>
      </c>
      <c r="AS4224">
        <v>0</v>
      </c>
      <c r="AT4224" s="4">
        <f>AR4224+AS4224</f>
        <v>91.26</v>
      </c>
      <c r="AU4224">
        <v>1</v>
      </c>
      <c r="AV4224" s="1">
        <f>AO4224+AT4224</f>
        <v>40890.26</v>
      </c>
      <c r="AW4224" s="1">
        <v>40921</v>
      </c>
      <c r="AX4224" s="2">
        <f>IF(AV4224&gt;=AW4224,1,2)</f>
        <v>2</v>
      </c>
      <c r="AY4224" s="2" t="str">
        <f>IF((AV4224+10)&gt;=AW4224,"SAVE","LATE")</f>
        <v>LATE</v>
      </c>
      <c r="AZ4224" t="s">
        <v>82</v>
      </c>
      <c r="BA4224" t="s">
        <v>1011</v>
      </c>
      <c r="BB4224" s="6">
        <v>87399681</v>
      </c>
      <c r="BC4224">
        <v>0</v>
      </c>
      <c r="BD4224" s="10">
        <v>87399681</v>
      </c>
      <c r="BE4224" t="s">
        <v>12537</v>
      </c>
      <c r="BF4224">
        <v>0</v>
      </c>
      <c r="BG4224" t="s">
        <v>70</v>
      </c>
      <c r="BH4224">
        <v>-1</v>
      </c>
      <c r="BI4224" t="s">
        <v>10539</v>
      </c>
      <c r="BJ4224" t="s">
        <v>12538</v>
      </c>
      <c r="BK4224">
        <v>0</v>
      </c>
      <c r="BL4224" t="s">
        <v>85</v>
      </c>
      <c r="BM4224" t="s">
        <v>12539</v>
      </c>
    </row>
    <row r="4225" spans="1:65" x14ac:dyDescent="0.25">
      <c r="A4225">
        <v>2011</v>
      </c>
      <c r="B4225" t="s">
        <v>116</v>
      </c>
      <c r="C4225" t="s">
        <v>130</v>
      </c>
      <c r="D4225" t="s">
        <v>40931</v>
      </c>
      <c r="E4225" t="s">
        <v>10784</v>
      </c>
      <c r="F4225" t="s">
        <v>10785</v>
      </c>
      <c r="G4225">
        <v>11</v>
      </c>
      <c r="H4225" t="s">
        <v>41839</v>
      </c>
      <c r="I4225" t="s">
        <v>67</v>
      </c>
      <c r="J4225" t="s">
        <v>88</v>
      </c>
      <c r="K4225">
        <v>3</v>
      </c>
      <c r="L4225" t="s">
        <v>41838</v>
      </c>
      <c r="M4225">
        <v>30000000</v>
      </c>
      <c r="N4225" t="s">
        <v>41897</v>
      </c>
      <c r="O4225" t="s">
        <v>47390</v>
      </c>
      <c r="P4225" t="s">
        <v>90</v>
      </c>
      <c r="Q4225" t="s">
        <v>10787</v>
      </c>
      <c r="R4225" t="s">
        <v>10787</v>
      </c>
      <c r="S4225" t="s">
        <v>10788</v>
      </c>
      <c r="T4225" t="s">
        <v>7143</v>
      </c>
      <c r="U4225" t="s">
        <v>12677</v>
      </c>
      <c r="V4225" t="s">
        <v>12678</v>
      </c>
      <c r="W4225" t="s">
        <v>11182</v>
      </c>
      <c r="X4225">
        <v>50000000</v>
      </c>
      <c r="Y4225" t="s">
        <v>74</v>
      </c>
      <c r="Z4225" t="s">
        <v>75</v>
      </c>
      <c r="AA4225">
        <v>0</v>
      </c>
      <c r="AB4225" t="s">
        <v>76</v>
      </c>
      <c r="AC4225">
        <v>0</v>
      </c>
      <c r="AD4225" t="s">
        <v>76</v>
      </c>
      <c r="AE4225">
        <v>655937</v>
      </c>
      <c r="AF4225" t="s">
        <v>40104</v>
      </c>
      <c r="AG4225" t="s">
        <v>12679</v>
      </c>
      <c r="AH4225" t="s">
        <v>12680</v>
      </c>
      <c r="AI4225" t="s">
        <v>99</v>
      </c>
      <c r="AJ4225" t="s">
        <v>41304</v>
      </c>
      <c r="AK4225">
        <v>79950295</v>
      </c>
      <c r="AL4225" t="s">
        <v>10800</v>
      </c>
      <c r="AM4225">
        <v>2011</v>
      </c>
      <c r="AN4225" s="1">
        <v>40829</v>
      </c>
      <c r="AO4225" s="1">
        <v>40829</v>
      </c>
      <c r="AP4225">
        <v>4</v>
      </c>
      <c r="AQ4225" t="s">
        <v>81</v>
      </c>
      <c r="AR4225" s="4">
        <f>IF(AQ4225="M",AP4225*30.42,AP4225)</f>
        <v>121.68</v>
      </c>
      <c r="AS4225">
        <v>0</v>
      </c>
      <c r="AT4225" s="4">
        <f>AR4225+AS4225</f>
        <v>121.68</v>
      </c>
      <c r="AU4225">
        <v>2</v>
      </c>
      <c r="AV4225" s="1">
        <f>AO4225+AT4225</f>
        <v>40950.68</v>
      </c>
      <c r="AW4225" s="1">
        <v>41012</v>
      </c>
      <c r="AX4225" s="2">
        <f>IF(AV4225&gt;=AW4225,1,2)</f>
        <v>2</v>
      </c>
      <c r="AY4225" s="2" t="str">
        <f>IF((AV4225+10)&gt;=AW4225,"SAVE","LATE")</f>
        <v>LATE</v>
      </c>
      <c r="AZ4225" t="s">
        <v>82</v>
      </c>
      <c r="BA4225" t="s">
        <v>1011</v>
      </c>
      <c r="BB4225" s="6">
        <v>69997487</v>
      </c>
      <c r="BC4225">
        <v>0</v>
      </c>
      <c r="BD4225" s="10">
        <v>69997487</v>
      </c>
      <c r="BE4225" t="s">
        <v>47390</v>
      </c>
      <c r="BF4225">
        <v>0</v>
      </c>
      <c r="BG4225" t="s">
        <v>70</v>
      </c>
      <c r="BH4225">
        <v>-1</v>
      </c>
      <c r="BI4225" t="s">
        <v>12681</v>
      </c>
      <c r="BJ4225" t="s">
        <v>12682</v>
      </c>
      <c r="BK4225">
        <v>0</v>
      </c>
      <c r="BL4225" t="s">
        <v>85</v>
      </c>
      <c r="BM4225" t="s">
        <v>12683</v>
      </c>
    </row>
    <row r="4226" spans="1:65" x14ac:dyDescent="0.25">
      <c r="A4226">
        <v>2011</v>
      </c>
      <c r="B4226" t="s">
        <v>116</v>
      </c>
      <c r="C4226" t="s">
        <v>1416</v>
      </c>
      <c r="D4226" t="s">
        <v>40932</v>
      </c>
      <c r="E4226" t="s">
        <v>8213</v>
      </c>
      <c r="F4226" t="s">
        <v>8214</v>
      </c>
      <c r="G4226">
        <v>1</v>
      </c>
      <c r="H4226" t="s">
        <v>46842</v>
      </c>
      <c r="I4226" t="s">
        <v>67</v>
      </c>
      <c r="J4226" t="s">
        <v>88</v>
      </c>
      <c r="K4226">
        <v>2</v>
      </c>
      <c r="L4226" t="s">
        <v>41311</v>
      </c>
      <c r="M4226">
        <v>72000000</v>
      </c>
      <c r="N4226" t="s">
        <v>41840</v>
      </c>
      <c r="O4226" t="s">
        <v>8215</v>
      </c>
      <c r="P4226" t="s">
        <v>90</v>
      </c>
      <c r="Q4226" t="s">
        <v>40933</v>
      </c>
      <c r="R4226" t="s">
        <v>40933</v>
      </c>
      <c r="S4226" t="s">
        <v>40934</v>
      </c>
      <c r="T4226" s="3">
        <v>40638</v>
      </c>
      <c r="U4226" t="s">
        <v>8216</v>
      </c>
      <c r="V4226" t="s">
        <v>8217</v>
      </c>
      <c r="W4226" t="s">
        <v>8218</v>
      </c>
      <c r="X4226">
        <v>1000000000</v>
      </c>
      <c r="Y4226" t="s">
        <v>122</v>
      </c>
      <c r="Z4226" t="s">
        <v>123</v>
      </c>
      <c r="AA4226">
        <v>0</v>
      </c>
      <c r="AB4226" t="s">
        <v>76</v>
      </c>
      <c r="AC4226">
        <v>0</v>
      </c>
      <c r="AD4226" t="s">
        <v>76</v>
      </c>
      <c r="AE4226">
        <v>555382</v>
      </c>
      <c r="AF4226" t="s">
        <v>40104</v>
      </c>
      <c r="AG4226" t="s">
        <v>8219</v>
      </c>
      <c r="AH4226" t="s">
        <v>8220</v>
      </c>
      <c r="AI4226" t="s">
        <v>99</v>
      </c>
      <c r="AJ4226" t="s">
        <v>41304</v>
      </c>
      <c r="AK4226">
        <v>79600583</v>
      </c>
      <c r="AL4226" t="s">
        <v>8221</v>
      </c>
      <c r="AM4226">
        <v>2011</v>
      </c>
      <c r="AN4226" s="1">
        <v>40717</v>
      </c>
      <c r="AO4226" s="1">
        <v>40753</v>
      </c>
      <c r="AP4226">
        <v>5</v>
      </c>
      <c r="AQ4226" t="s">
        <v>81</v>
      </c>
      <c r="AR4226" s="4">
        <f>IF(AQ4226="M",AP4226*30.42,AP4226)</f>
        <v>152.10000000000002</v>
      </c>
      <c r="AS4226">
        <v>0</v>
      </c>
      <c r="AT4226" s="4">
        <f>AR4226+AS4226</f>
        <v>152.10000000000002</v>
      </c>
      <c r="AU4226">
        <v>3</v>
      </c>
      <c r="AV4226" s="1">
        <f>AO4226+AT4226</f>
        <v>40905.1</v>
      </c>
      <c r="AW4226" s="1">
        <v>40997</v>
      </c>
      <c r="AX4226" s="2">
        <f>IF(AV4226&gt;=AW4226,1,2)</f>
        <v>2</v>
      </c>
      <c r="AY4226" s="2" t="str">
        <f>IF((AV4226+10)&gt;=AW4226,"SAVE","LATE")</f>
        <v>LATE</v>
      </c>
      <c r="AZ4226" t="s">
        <v>82</v>
      </c>
      <c r="BA4226" t="s">
        <v>1011</v>
      </c>
      <c r="BB4226" s="6">
        <v>999917346</v>
      </c>
      <c r="BC4226">
        <v>170000000</v>
      </c>
      <c r="BD4226" s="10">
        <v>1169917346</v>
      </c>
      <c r="BE4226" t="s">
        <v>8222</v>
      </c>
      <c r="BF4226">
        <v>0</v>
      </c>
      <c r="BG4226" t="s">
        <v>70</v>
      </c>
      <c r="BH4226">
        <v>-1</v>
      </c>
      <c r="BI4226" t="s">
        <v>8220</v>
      </c>
      <c r="BJ4226" t="s">
        <v>8223</v>
      </c>
      <c r="BK4226">
        <v>0</v>
      </c>
      <c r="BL4226" t="s">
        <v>85</v>
      </c>
      <c r="BM4226" t="s">
        <v>8224</v>
      </c>
    </row>
    <row r="4227" spans="1:65" x14ac:dyDescent="0.25">
      <c r="A4227">
        <v>2011</v>
      </c>
      <c r="B4227" t="s">
        <v>116</v>
      </c>
      <c r="C4227" t="s">
        <v>1416</v>
      </c>
      <c r="D4227" t="s">
        <v>40935</v>
      </c>
      <c r="E4227" t="s">
        <v>5732</v>
      </c>
      <c r="F4227" t="s">
        <v>5733</v>
      </c>
      <c r="G4227">
        <v>1</v>
      </c>
      <c r="H4227" t="s">
        <v>46842</v>
      </c>
      <c r="I4227" t="s">
        <v>67</v>
      </c>
      <c r="J4227" t="s">
        <v>88</v>
      </c>
      <c r="K4227">
        <v>3</v>
      </c>
      <c r="L4227" t="s">
        <v>41838</v>
      </c>
      <c r="M4227">
        <v>72000000</v>
      </c>
      <c r="N4227" t="s">
        <v>41840</v>
      </c>
      <c r="O4227" t="s">
        <v>45260</v>
      </c>
      <c r="P4227" t="s">
        <v>90</v>
      </c>
      <c r="Q4227" t="s">
        <v>39955</v>
      </c>
      <c r="R4227" t="s">
        <v>39955</v>
      </c>
      <c r="S4227" t="s">
        <v>39956</v>
      </c>
      <c r="T4227" s="3">
        <v>40821</v>
      </c>
      <c r="U4227" t="s">
        <v>5734</v>
      </c>
      <c r="V4227" t="s">
        <v>5735</v>
      </c>
      <c r="W4227" t="s">
        <v>5736</v>
      </c>
      <c r="X4227">
        <v>500000000</v>
      </c>
      <c r="Y4227" t="s">
        <v>122</v>
      </c>
      <c r="Z4227" t="s">
        <v>123</v>
      </c>
      <c r="AA4227">
        <v>0</v>
      </c>
      <c r="AB4227" t="s">
        <v>76</v>
      </c>
      <c r="AC4227">
        <v>0</v>
      </c>
      <c r="AD4227" t="s">
        <v>76</v>
      </c>
      <c r="AE4227">
        <v>1185672</v>
      </c>
      <c r="AF4227" t="s">
        <v>41304</v>
      </c>
      <c r="AG4227">
        <v>79254943</v>
      </c>
      <c r="AH4227" t="s">
        <v>1938</v>
      </c>
      <c r="AI4227" t="s">
        <v>99</v>
      </c>
      <c r="AJ4227" t="s">
        <v>41304</v>
      </c>
      <c r="AK4227">
        <v>79254943</v>
      </c>
      <c r="AL4227" t="s">
        <v>1938</v>
      </c>
      <c r="AM4227">
        <v>2011</v>
      </c>
      <c r="AN4227" s="1">
        <v>40730</v>
      </c>
      <c r="AO4227" s="1">
        <v>40730</v>
      </c>
      <c r="AP4227">
        <v>3</v>
      </c>
      <c r="AQ4227" t="s">
        <v>81</v>
      </c>
      <c r="AR4227" s="4">
        <f>IF(AQ4227="M",AP4227*30.42,AP4227)</f>
        <v>91.26</v>
      </c>
      <c r="AS4227">
        <v>0</v>
      </c>
      <c r="AT4227" s="4">
        <f>AR4227+AS4227</f>
        <v>91.26</v>
      </c>
      <c r="AU4227">
        <v>1</v>
      </c>
      <c r="AV4227" s="1">
        <f>AO4227+AT4227</f>
        <v>40821.26</v>
      </c>
      <c r="AW4227" s="1">
        <v>40853</v>
      </c>
      <c r="AX4227" s="2">
        <f>IF(AV4227&gt;=AW4227,1,2)</f>
        <v>2</v>
      </c>
      <c r="AY4227" s="2" t="str">
        <f>IF((AV4227+10)&gt;=AW4227,"SAVE","LATE")</f>
        <v>LATE</v>
      </c>
      <c r="AZ4227" t="s">
        <v>82</v>
      </c>
      <c r="BA4227" t="s">
        <v>1011</v>
      </c>
      <c r="BB4227" s="6">
        <v>49580060800</v>
      </c>
      <c r="BC4227">
        <v>0</v>
      </c>
      <c r="BD4227" s="10">
        <v>49580060800</v>
      </c>
      <c r="BE4227" t="s">
        <v>5737</v>
      </c>
      <c r="BF4227">
        <v>0</v>
      </c>
      <c r="BG4227" t="s">
        <v>70</v>
      </c>
      <c r="BH4227">
        <v>-1</v>
      </c>
      <c r="BI4227" t="s">
        <v>1938</v>
      </c>
      <c r="BJ4227" t="s">
        <v>39957</v>
      </c>
      <c r="BK4227">
        <v>0</v>
      </c>
      <c r="BL4227" t="s">
        <v>85</v>
      </c>
      <c r="BM4227" t="s">
        <v>5738</v>
      </c>
    </row>
    <row r="4228" spans="1:65" x14ac:dyDescent="0.25">
      <c r="A4228">
        <v>2011</v>
      </c>
      <c r="B4228" t="s">
        <v>116</v>
      </c>
      <c r="C4228" t="s">
        <v>1416</v>
      </c>
      <c r="D4228" t="s">
        <v>40935</v>
      </c>
      <c r="E4228" t="s">
        <v>5732</v>
      </c>
      <c r="F4228" t="s">
        <v>5733</v>
      </c>
      <c r="G4228">
        <v>1</v>
      </c>
      <c r="H4228" t="s">
        <v>46842</v>
      </c>
      <c r="I4228" t="s">
        <v>67</v>
      </c>
      <c r="J4228" t="s">
        <v>88</v>
      </c>
      <c r="K4228">
        <v>3</v>
      </c>
      <c r="L4228" t="s">
        <v>41838</v>
      </c>
      <c r="M4228">
        <v>72000000</v>
      </c>
      <c r="N4228" t="s">
        <v>41840</v>
      </c>
      <c r="O4228" t="s">
        <v>45261</v>
      </c>
      <c r="P4228" t="s">
        <v>90</v>
      </c>
      <c r="Q4228" t="s">
        <v>39955</v>
      </c>
      <c r="R4228" t="s">
        <v>39955</v>
      </c>
      <c r="S4228" t="s">
        <v>39956</v>
      </c>
      <c r="T4228" s="3">
        <v>40827</v>
      </c>
      <c r="U4228" t="s">
        <v>7307</v>
      </c>
      <c r="V4228" t="s">
        <v>7308</v>
      </c>
      <c r="W4228" t="s">
        <v>7309</v>
      </c>
      <c r="X4228">
        <v>2070414437</v>
      </c>
      <c r="Y4228" t="s">
        <v>122</v>
      </c>
      <c r="Z4228" t="s">
        <v>123</v>
      </c>
      <c r="AA4228">
        <v>0</v>
      </c>
      <c r="AB4228" t="s">
        <v>76</v>
      </c>
      <c r="AC4228">
        <v>0</v>
      </c>
      <c r="AD4228" t="s">
        <v>76</v>
      </c>
      <c r="AE4228">
        <v>922295</v>
      </c>
      <c r="AF4228" t="s">
        <v>40104</v>
      </c>
      <c r="AG4228">
        <v>9004870574</v>
      </c>
      <c r="AH4228" t="s">
        <v>7310</v>
      </c>
      <c r="AI4228" t="s">
        <v>99</v>
      </c>
      <c r="AJ4228" t="s">
        <v>41304</v>
      </c>
      <c r="AK4228">
        <v>12235424</v>
      </c>
      <c r="AL4228" t="s">
        <v>6020</v>
      </c>
      <c r="AM4228">
        <v>2011</v>
      </c>
      <c r="AN4228" s="1">
        <v>40906</v>
      </c>
      <c r="AO4228" s="1">
        <v>40906</v>
      </c>
      <c r="AP4228">
        <v>5</v>
      </c>
      <c r="AQ4228" t="s">
        <v>81</v>
      </c>
      <c r="AR4228" s="4">
        <f>IF(AQ4228="M",AP4228*30.42,AP4228)</f>
        <v>152.10000000000002</v>
      </c>
      <c r="AS4228">
        <v>130</v>
      </c>
      <c r="AT4228" s="4">
        <f>AR4228+AS4228</f>
        <v>282.10000000000002</v>
      </c>
      <c r="AU4228">
        <v>10</v>
      </c>
      <c r="AV4228" s="1">
        <f>AO4228+AT4228</f>
        <v>41188.1</v>
      </c>
      <c r="AW4228" s="1">
        <v>41494</v>
      </c>
      <c r="AX4228" s="2">
        <f>IF(AV4228&gt;=AW4228,1,2)</f>
        <v>2</v>
      </c>
      <c r="AY4228" s="2" t="str">
        <f>IF((AV4228+10)&gt;=AW4228,"SAVE","LATE")</f>
        <v>LATE</v>
      </c>
      <c r="AZ4228" t="s">
        <v>82</v>
      </c>
      <c r="BA4228" t="s">
        <v>1011</v>
      </c>
      <c r="BB4228" s="6">
        <v>2057299190</v>
      </c>
      <c r="BC4228">
        <v>576700</v>
      </c>
      <c r="BD4228" s="10">
        <v>2057875890</v>
      </c>
      <c r="BE4228" t="s">
        <v>7311</v>
      </c>
      <c r="BF4228">
        <v>0</v>
      </c>
      <c r="BG4228" t="s">
        <v>70</v>
      </c>
      <c r="BH4228">
        <v>-1</v>
      </c>
      <c r="BI4228" t="s">
        <v>7310</v>
      </c>
      <c r="BJ4228" t="s">
        <v>7312</v>
      </c>
      <c r="BK4228">
        <v>0</v>
      </c>
      <c r="BL4228" t="s">
        <v>85</v>
      </c>
      <c r="BM4228" t="s">
        <v>7313</v>
      </c>
    </row>
    <row r="4229" spans="1:65" x14ac:dyDescent="0.25">
      <c r="A4229">
        <v>2011</v>
      </c>
      <c r="B4229" t="s">
        <v>116</v>
      </c>
      <c r="C4229" t="s">
        <v>1416</v>
      </c>
      <c r="D4229" t="s">
        <v>40935</v>
      </c>
      <c r="E4229" t="s">
        <v>5732</v>
      </c>
      <c r="F4229" t="s">
        <v>5733</v>
      </c>
      <c r="G4229">
        <v>1</v>
      </c>
      <c r="H4229" t="s">
        <v>46842</v>
      </c>
      <c r="I4229" t="s">
        <v>67</v>
      </c>
      <c r="J4229" t="s">
        <v>88</v>
      </c>
      <c r="K4229">
        <v>3</v>
      </c>
      <c r="L4229" t="s">
        <v>41838</v>
      </c>
      <c r="M4229">
        <v>72000000</v>
      </c>
      <c r="N4229" t="s">
        <v>41840</v>
      </c>
      <c r="O4229" t="s">
        <v>45262</v>
      </c>
      <c r="P4229" t="s">
        <v>90</v>
      </c>
      <c r="Q4229" t="s">
        <v>39955</v>
      </c>
      <c r="R4229" t="s">
        <v>39955</v>
      </c>
      <c r="S4229" t="s">
        <v>39956</v>
      </c>
      <c r="T4229" s="3">
        <v>40730</v>
      </c>
      <c r="U4229" t="s">
        <v>8549</v>
      </c>
      <c r="V4229" t="s">
        <v>8550</v>
      </c>
      <c r="W4229" t="s">
        <v>8551</v>
      </c>
      <c r="X4229">
        <v>800403940</v>
      </c>
      <c r="Y4229" t="s">
        <v>122</v>
      </c>
      <c r="Z4229" t="s">
        <v>123</v>
      </c>
      <c r="AA4229">
        <v>0</v>
      </c>
      <c r="AB4229" t="s">
        <v>76</v>
      </c>
      <c r="AC4229">
        <v>0</v>
      </c>
      <c r="AD4229" t="s">
        <v>76</v>
      </c>
      <c r="AE4229">
        <v>899875</v>
      </c>
      <c r="AF4229" t="s">
        <v>40104</v>
      </c>
      <c r="AG4229">
        <v>900454392</v>
      </c>
      <c r="AH4229" t="s">
        <v>8552</v>
      </c>
      <c r="AI4229" t="s">
        <v>39286</v>
      </c>
      <c r="AJ4229" t="s">
        <v>41304</v>
      </c>
      <c r="AK4229">
        <v>79865330</v>
      </c>
      <c r="AL4229" t="s">
        <v>8553</v>
      </c>
      <c r="AM4229">
        <v>2011</v>
      </c>
      <c r="AN4229" s="1">
        <v>40766</v>
      </c>
      <c r="AO4229" s="1">
        <v>40870</v>
      </c>
      <c r="AP4229">
        <v>3</v>
      </c>
      <c r="AQ4229" t="s">
        <v>81</v>
      </c>
      <c r="AR4229" s="4">
        <f>IF(AQ4229="M",AP4229*30.42,AP4229)</f>
        <v>91.26</v>
      </c>
      <c r="AS4229">
        <v>0</v>
      </c>
      <c r="AT4229" s="4">
        <f>AR4229+AS4229</f>
        <v>91.26</v>
      </c>
      <c r="AU4229">
        <v>8</v>
      </c>
      <c r="AV4229" s="1">
        <f>AO4229+AT4229</f>
        <v>40961.26</v>
      </c>
      <c r="AW4229" s="1">
        <v>41205</v>
      </c>
      <c r="AX4229" s="2">
        <f>IF(AV4229&gt;=AW4229,1,2)</f>
        <v>2</v>
      </c>
      <c r="AY4229" s="2" t="str">
        <f>IF((AV4229+10)&gt;=AW4229,"SAVE","LATE")</f>
        <v>LATE</v>
      </c>
      <c r="AZ4229" t="s">
        <v>82</v>
      </c>
      <c r="BA4229" t="s">
        <v>1011</v>
      </c>
      <c r="BB4229" s="6">
        <v>781167944</v>
      </c>
      <c r="BC4229">
        <v>0</v>
      </c>
      <c r="BD4229" s="10">
        <v>781167944</v>
      </c>
      <c r="BE4229" t="s">
        <v>45263</v>
      </c>
      <c r="BF4229">
        <v>0</v>
      </c>
      <c r="BG4229" t="s">
        <v>70</v>
      </c>
      <c r="BH4229">
        <v>-1</v>
      </c>
      <c r="BI4229" t="s">
        <v>8554</v>
      </c>
      <c r="BJ4229" t="s">
        <v>8555</v>
      </c>
      <c r="BK4229">
        <v>0</v>
      </c>
      <c r="BL4229" t="s">
        <v>85</v>
      </c>
      <c r="BM4229" t="s">
        <v>8556</v>
      </c>
    </row>
    <row r="4230" spans="1:65" x14ac:dyDescent="0.25">
      <c r="A4230">
        <v>2011</v>
      </c>
      <c r="B4230" t="s">
        <v>116</v>
      </c>
      <c r="C4230" t="s">
        <v>1416</v>
      </c>
      <c r="D4230" t="s">
        <v>40935</v>
      </c>
      <c r="E4230" t="s">
        <v>5732</v>
      </c>
      <c r="F4230" t="s">
        <v>5733</v>
      </c>
      <c r="G4230">
        <v>1</v>
      </c>
      <c r="H4230" t="s">
        <v>46842</v>
      </c>
      <c r="I4230" t="s">
        <v>67</v>
      </c>
      <c r="J4230" t="s">
        <v>88</v>
      </c>
      <c r="K4230">
        <v>3</v>
      </c>
      <c r="L4230" t="s">
        <v>41838</v>
      </c>
      <c r="M4230">
        <v>72000000</v>
      </c>
      <c r="N4230" t="s">
        <v>41840</v>
      </c>
      <c r="O4230" t="s">
        <v>45264</v>
      </c>
      <c r="P4230" t="s">
        <v>90</v>
      </c>
      <c r="Q4230" t="s">
        <v>39955</v>
      </c>
      <c r="R4230" t="s">
        <v>39955</v>
      </c>
      <c r="S4230" t="s">
        <v>39956</v>
      </c>
      <c r="T4230" t="s">
        <v>7435</v>
      </c>
      <c r="U4230" t="s">
        <v>9066</v>
      </c>
      <c r="V4230" t="s">
        <v>9067</v>
      </c>
      <c r="W4230" t="s">
        <v>9068</v>
      </c>
      <c r="X4230">
        <v>540000000</v>
      </c>
      <c r="Y4230" t="s">
        <v>122</v>
      </c>
      <c r="Z4230" t="s">
        <v>123</v>
      </c>
      <c r="AA4230">
        <v>0</v>
      </c>
      <c r="AB4230" t="s">
        <v>76</v>
      </c>
      <c r="AC4230">
        <v>0</v>
      </c>
      <c r="AD4230" t="s">
        <v>76</v>
      </c>
      <c r="AE4230">
        <v>1245107</v>
      </c>
      <c r="AF4230" t="s">
        <v>40104</v>
      </c>
      <c r="AG4230">
        <v>8300414110</v>
      </c>
      <c r="AH4230" t="s">
        <v>9069</v>
      </c>
      <c r="AI4230" t="s">
        <v>99</v>
      </c>
      <c r="AJ4230" t="s">
        <v>41304</v>
      </c>
      <c r="AK4230">
        <v>12235424</v>
      </c>
      <c r="AL4230" t="s">
        <v>6020</v>
      </c>
      <c r="AM4230">
        <v>2011</v>
      </c>
      <c r="AN4230" s="1">
        <v>40736</v>
      </c>
      <c r="AO4230" s="1">
        <v>40736</v>
      </c>
      <c r="AP4230">
        <v>3</v>
      </c>
      <c r="AQ4230" t="s">
        <v>81</v>
      </c>
      <c r="AR4230" s="4">
        <f>IF(AQ4230="M",AP4230*30.42,AP4230)</f>
        <v>91.26</v>
      </c>
      <c r="AS4230">
        <v>0</v>
      </c>
      <c r="AT4230" s="4">
        <f>AR4230+AS4230</f>
        <v>91.26</v>
      </c>
      <c r="AU4230">
        <v>1</v>
      </c>
      <c r="AV4230" s="1">
        <f>AO4230+AT4230</f>
        <v>40827.26</v>
      </c>
      <c r="AW4230" s="1">
        <v>40859</v>
      </c>
      <c r="AX4230" s="2">
        <f>IF(AV4230&gt;=AW4230,1,2)</f>
        <v>2</v>
      </c>
      <c r="AY4230" s="2" t="str">
        <f>IF((AV4230+10)&gt;=AW4230,"SAVE","LATE")</f>
        <v>LATE</v>
      </c>
      <c r="AZ4230" t="s">
        <v>82</v>
      </c>
      <c r="BA4230" t="s">
        <v>1011</v>
      </c>
      <c r="BB4230" s="6">
        <v>537576555</v>
      </c>
      <c r="BC4230">
        <v>0</v>
      </c>
      <c r="BD4230" s="10">
        <v>537576555</v>
      </c>
      <c r="BE4230" t="s">
        <v>9070</v>
      </c>
      <c r="BF4230">
        <v>0</v>
      </c>
      <c r="BG4230" t="s">
        <v>70</v>
      </c>
      <c r="BH4230">
        <v>-1</v>
      </c>
      <c r="BI4230" t="s">
        <v>45265</v>
      </c>
      <c r="BJ4230" t="s">
        <v>45266</v>
      </c>
      <c r="BK4230">
        <v>0</v>
      </c>
      <c r="BL4230" t="s">
        <v>85</v>
      </c>
      <c r="BM4230" t="s">
        <v>9071</v>
      </c>
    </row>
    <row r="4231" spans="1:65" x14ac:dyDescent="0.25">
      <c r="A4231">
        <v>2011</v>
      </c>
      <c r="B4231" t="s">
        <v>64</v>
      </c>
      <c r="C4231" t="s">
        <v>65</v>
      </c>
      <c r="D4231" t="s">
        <v>40101</v>
      </c>
      <c r="E4231">
        <v>800215807</v>
      </c>
      <c r="F4231" t="s">
        <v>280</v>
      </c>
      <c r="G4231">
        <v>11</v>
      </c>
      <c r="H4231" t="s">
        <v>41839</v>
      </c>
      <c r="I4231" t="s">
        <v>67</v>
      </c>
      <c r="J4231" t="s">
        <v>88</v>
      </c>
      <c r="K4231">
        <v>3</v>
      </c>
      <c r="L4231" t="s">
        <v>41838</v>
      </c>
      <c r="M4231">
        <v>72000000</v>
      </c>
      <c r="N4231" t="s">
        <v>41840</v>
      </c>
      <c r="O4231" t="s">
        <v>9513</v>
      </c>
      <c r="P4231" t="s">
        <v>90</v>
      </c>
      <c r="Q4231" t="s">
        <v>39286</v>
      </c>
      <c r="R4231" t="s">
        <v>39286</v>
      </c>
      <c r="S4231" t="s">
        <v>39956</v>
      </c>
      <c r="T4231" t="s">
        <v>7614</v>
      </c>
      <c r="U4231" t="s">
        <v>9514</v>
      </c>
      <c r="V4231" t="s">
        <v>9515</v>
      </c>
      <c r="W4231" t="s">
        <v>9516</v>
      </c>
      <c r="X4231">
        <v>448490000</v>
      </c>
      <c r="Y4231" t="s">
        <v>122</v>
      </c>
      <c r="Z4231" t="s">
        <v>123</v>
      </c>
      <c r="AA4231">
        <v>0</v>
      </c>
      <c r="AB4231" t="s">
        <v>76</v>
      </c>
      <c r="AC4231">
        <v>0</v>
      </c>
      <c r="AD4231" t="s">
        <v>76</v>
      </c>
      <c r="AE4231">
        <v>703812</v>
      </c>
      <c r="AF4231" t="s">
        <v>40104</v>
      </c>
      <c r="AG4231" t="s">
        <v>9517</v>
      </c>
      <c r="AH4231" t="s">
        <v>9518</v>
      </c>
      <c r="AI4231" t="s">
        <v>99</v>
      </c>
      <c r="AJ4231" t="s">
        <v>41304</v>
      </c>
      <c r="AK4231">
        <v>1068747</v>
      </c>
      <c r="AL4231" t="s">
        <v>9519</v>
      </c>
      <c r="AM4231">
        <v>2011</v>
      </c>
      <c r="AN4231" s="1">
        <v>40850</v>
      </c>
      <c r="AO4231" s="1">
        <v>40850</v>
      </c>
      <c r="AP4231">
        <v>2</v>
      </c>
      <c r="AQ4231" t="s">
        <v>81</v>
      </c>
      <c r="AR4231" s="4">
        <f>IF(AQ4231="M",AP4231*30.42,AP4231)</f>
        <v>60.84</v>
      </c>
      <c r="AS4231">
        <v>0</v>
      </c>
      <c r="AT4231" s="4">
        <f>AR4231+AS4231</f>
        <v>60.84</v>
      </c>
      <c r="AU4231">
        <v>3</v>
      </c>
      <c r="AV4231" s="1">
        <f>AO4231+AT4231</f>
        <v>40910.839999999997</v>
      </c>
      <c r="AW4231" s="1">
        <v>41002</v>
      </c>
      <c r="AX4231" s="2">
        <f>IF(AV4231&gt;=AW4231,1,2)</f>
        <v>2</v>
      </c>
      <c r="AY4231" s="2" t="str">
        <f>IF((AV4231+10)&gt;=AW4231,"SAVE","LATE")</f>
        <v>LATE</v>
      </c>
      <c r="AZ4231" t="s">
        <v>82</v>
      </c>
      <c r="BA4231" t="s">
        <v>1011</v>
      </c>
      <c r="BB4231" s="6">
        <v>436649398</v>
      </c>
      <c r="BC4231">
        <v>0</v>
      </c>
      <c r="BD4231" s="10">
        <v>436649398</v>
      </c>
      <c r="BE4231" t="s">
        <v>9520</v>
      </c>
      <c r="BF4231">
        <v>0</v>
      </c>
      <c r="BG4231" t="s">
        <v>70</v>
      </c>
      <c r="BH4231">
        <v>-1</v>
      </c>
      <c r="BI4231" t="s">
        <v>9518</v>
      </c>
      <c r="BJ4231" t="s">
        <v>9518</v>
      </c>
      <c r="BK4231">
        <v>0</v>
      </c>
      <c r="BL4231" t="s">
        <v>85</v>
      </c>
      <c r="BM4231" t="s">
        <v>9521</v>
      </c>
    </row>
    <row r="4232" spans="1:65" x14ac:dyDescent="0.25">
      <c r="A4232">
        <v>2011</v>
      </c>
      <c r="B4232" t="s">
        <v>116</v>
      </c>
      <c r="C4232" t="s">
        <v>1416</v>
      </c>
      <c r="D4232" t="s">
        <v>40935</v>
      </c>
      <c r="E4232" t="s">
        <v>5732</v>
      </c>
      <c r="F4232" t="s">
        <v>5733</v>
      </c>
      <c r="G4232">
        <v>11</v>
      </c>
      <c r="H4232" t="s">
        <v>41839</v>
      </c>
      <c r="I4232" t="s">
        <v>105</v>
      </c>
      <c r="J4232" t="s">
        <v>88</v>
      </c>
      <c r="K4232">
        <v>3</v>
      </c>
      <c r="L4232" t="s">
        <v>41838</v>
      </c>
      <c r="M4232">
        <v>72000000</v>
      </c>
      <c r="N4232" t="s">
        <v>41840</v>
      </c>
      <c r="O4232" t="s">
        <v>9986</v>
      </c>
      <c r="P4232" t="s">
        <v>90</v>
      </c>
      <c r="Q4232" t="s">
        <v>39955</v>
      </c>
      <c r="R4232" t="s">
        <v>39955</v>
      </c>
      <c r="S4232" t="s">
        <v>39956</v>
      </c>
      <c r="T4232" s="3">
        <v>40797</v>
      </c>
      <c r="U4232" t="s">
        <v>9987</v>
      </c>
      <c r="V4232" t="s">
        <v>9988</v>
      </c>
      <c r="W4232" t="s">
        <v>9989</v>
      </c>
      <c r="X4232">
        <v>312970687</v>
      </c>
      <c r="Y4232" t="s">
        <v>122</v>
      </c>
      <c r="Z4232" t="s">
        <v>123</v>
      </c>
      <c r="AA4232">
        <v>0</v>
      </c>
      <c r="AB4232" t="s">
        <v>76</v>
      </c>
      <c r="AC4232">
        <v>0</v>
      </c>
      <c r="AD4232" t="s">
        <v>76</v>
      </c>
      <c r="AE4232">
        <v>906746</v>
      </c>
      <c r="AF4232" t="s">
        <v>41304</v>
      </c>
      <c r="AG4232">
        <v>17307601</v>
      </c>
      <c r="AH4232" t="s">
        <v>9990</v>
      </c>
      <c r="AI4232" t="s">
        <v>99</v>
      </c>
      <c r="AJ4232" t="s">
        <v>41304</v>
      </c>
      <c r="AK4232">
        <v>17307601</v>
      </c>
      <c r="AL4232" t="s">
        <v>9990</v>
      </c>
      <c r="AM4232">
        <v>2011</v>
      </c>
      <c r="AN4232" s="1">
        <v>40879</v>
      </c>
      <c r="AO4232" s="1">
        <v>40879</v>
      </c>
      <c r="AP4232">
        <v>2</v>
      </c>
      <c r="AQ4232" t="s">
        <v>81</v>
      </c>
      <c r="AR4232" s="4">
        <f>IF(AQ4232="M",AP4232*30.42,AP4232)</f>
        <v>60.84</v>
      </c>
      <c r="AS4232">
        <v>0</v>
      </c>
      <c r="AT4232" s="4">
        <f>AR4232+AS4232</f>
        <v>60.84</v>
      </c>
      <c r="AU4232">
        <v>2</v>
      </c>
      <c r="AV4232" s="1">
        <f>AO4232+AT4232</f>
        <v>40939.839999999997</v>
      </c>
      <c r="AW4232" s="1">
        <v>41001</v>
      </c>
      <c r="AX4232" s="2">
        <f>IF(AV4232&gt;=AW4232,1,2)</f>
        <v>2</v>
      </c>
      <c r="AY4232" s="2" t="str">
        <f>IF((AV4232+10)&gt;=AW4232,"SAVE","LATE")</f>
        <v>LATE</v>
      </c>
      <c r="AZ4232" t="s">
        <v>82</v>
      </c>
      <c r="BA4232" t="s">
        <v>1011</v>
      </c>
      <c r="BB4232" s="6">
        <v>310071289</v>
      </c>
      <c r="BC4232">
        <v>0</v>
      </c>
      <c r="BD4232" s="10">
        <v>310071289</v>
      </c>
      <c r="BE4232" t="s">
        <v>9991</v>
      </c>
      <c r="BF4232">
        <v>0</v>
      </c>
      <c r="BG4232" t="s">
        <v>70</v>
      </c>
      <c r="BH4232">
        <v>-1</v>
      </c>
      <c r="BI4232" t="s">
        <v>45267</v>
      </c>
      <c r="BJ4232" t="s">
        <v>9992</v>
      </c>
      <c r="BK4232">
        <v>0</v>
      </c>
      <c r="BL4232" t="s">
        <v>85</v>
      </c>
      <c r="BM4232" t="s">
        <v>9993</v>
      </c>
    </row>
    <row r="4233" spans="1:65" x14ac:dyDescent="0.25">
      <c r="A4233">
        <v>2011</v>
      </c>
      <c r="B4233" t="s">
        <v>116</v>
      </c>
      <c r="C4233" t="s">
        <v>1416</v>
      </c>
      <c r="D4233" t="s">
        <v>40935</v>
      </c>
      <c r="E4233" t="s">
        <v>5732</v>
      </c>
      <c r="F4233" t="s">
        <v>5733</v>
      </c>
      <c r="G4233">
        <v>11</v>
      </c>
      <c r="H4233" t="s">
        <v>41839</v>
      </c>
      <c r="I4233" t="s">
        <v>67</v>
      </c>
      <c r="J4233" t="s">
        <v>88</v>
      </c>
      <c r="K4233">
        <v>3</v>
      </c>
      <c r="L4233" t="s">
        <v>41838</v>
      </c>
      <c r="M4233">
        <v>72000000</v>
      </c>
      <c r="N4233" t="s">
        <v>41840</v>
      </c>
      <c r="O4233" t="s">
        <v>45268</v>
      </c>
      <c r="P4233" t="s">
        <v>90</v>
      </c>
      <c r="Q4233" t="s">
        <v>39955</v>
      </c>
      <c r="R4233" t="s">
        <v>39955</v>
      </c>
      <c r="S4233" t="s">
        <v>39956</v>
      </c>
      <c r="T4233" s="3">
        <v>40643</v>
      </c>
      <c r="U4233" t="s">
        <v>10885</v>
      </c>
      <c r="V4233" t="s">
        <v>10886</v>
      </c>
      <c r="W4233" t="s">
        <v>10887</v>
      </c>
      <c r="X4233">
        <v>200000000</v>
      </c>
      <c r="Y4233" t="s">
        <v>122</v>
      </c>
      <c r="Z4233" t="s">
        <v>123</v>
      </c>
      <c r="AA4233">
        <v>0</v>
      </c>
      <c r="AB4233" t="s">
        <v>76</v>
      </c>
      <c r="AC4233">
        <v>0</v>
      </c>
      <c r="AD4233" t="s">
        <v>76</v>
      </c>
      <c r="AE4233">
        <v>943649</v>
      </c>
      <c r="AF4233" t="s">
        <v>41304</v>
      </c>
      <c r="AG4233">
        <v>13722007</v>
      </c>
      <c r="AH4233" t="s">
        <v>10888</v>
      </c>
      <c r="AI4233" t="s">
        <v>99</v>
      </c>
      <c r="AJ4233" t="s">
        <v>41304</v>
      </c>
      <c r="AK4233">
        <v>13722007</v>
      </c>
      <c r="AL4233" t="s">
        <v>10888</v>
      </c>
      <c r="AM4233">
        <v>2011</v>
      </c>
      <c r="AN4233" s="1">
        <v>40857</v>
      </c>
      <c r="AO4233" s="1">
        <v>40857</v>
      </c>
      <c r="AP4233">
        <v>2</v>
      </c>
      <c r="AQ4233" t="s">
        <v>81</v>
      </c>
      <c r="AR4233" s="4">
        <f>IF(AQ4233="M",AP4233*30.42,AP4233)</f>
        <v>60.84</v>
      </c>
      <c r="AS4233">
        <v>0</v>
      </c>
      <c r="AT4233" s="4">
        <f>AR4233+AS4233</f>
        <v>60.84</v>
      </c>
      <c r="AU4233">
        <v>1</v>
      </c>
      <c r="AV4233" s="1">
        <f>AO4233+AT4233</f>
        <v>40917.839999999997</v>
      </c>
      <c r="AW4233" s="1">
        <v>40949</v>
      </c>
      <c r="AX4233" s="2">
        <f>IF(AV4233&gt;=AW4233,1,2)</f>
        <v>2</v>
      </c>
      <c r="AY4233" s="2" t="str">
        <f>IF((AV4233+10)&gt;=AW4233,"SAVE","LATE")</f>
        <v>LATE</v>
      </c>
      <c r="AZ4233" t="s">
        <v>82</v>
      </c>
      <c r="BA4233" t="s">
        <v>1011</v>
      </c>
      <c r="BB4233" s="6">
        <v>200000000</v>
      </c>
      <c r="BC4233">
        <v>0</v>
      </c>
      <c r="BD4233" s="10">
        <v>200000000</v>
      </c>
      <c r="BE4233" t="s">
        <v>10889</v>
      </c>
      <c r="BF4233">
        <v>0</v>
      </c>
      <c r="BG4233" t="s">
        <v>70</v>
      </c>
      <c r="BH4233">
        <v>-1</v>
      </c>
      <c r="BI4233" t="s">
        <v>10888</v>
      </c>
      <c r="BJ4233" t="s">
        <v>10890</v>
      </c>
      <c r="BK4233">
        <v>0</v>
      </c>
      <c r="BL4233" t="s">
        <v>85</v>
      </c>
      <c r="BM4233" t="s">
        <v>10891</v>
      </c>
    </row>
    <row r="4234" spans="1:65" x14ac:dyDescent="0.25">
      <c r="A4234">
        <v>2011</v>
      </c>
      <c r="B4234" t="s">
        <v>116</v>
      </c>
      <c r="C4234" t="s">
        <v>1416</v>
      </c>
      <c r="D4234" t="s">
        <v>40935</v>
      </c>
      <c r="E4234" t="s">
        <v>5732</v>
      </c>
      <c r="F4234" t="s">
        <v>5733</v>
      </c>
      <c r="G4234">
        <v>11</v>
      </c>
      <c r="H4234" t="s">
        <v>41839</v>
      </c>
      <c r="I4234" t="s">
        <v>67</v>
      </c>
      <c r="J4234" t="s">
        <v>88</v>
      </c>
      <c r="K4234">
        <v>3</v>
      </c>
      <c r="L4234" t="s">
        <v>41838</v>
      </c>
      <c r="M4234">
        <v>72000000</v>
      </c>
      <c r="N4234" t="s">
        <v>41840</v>
      </c>
      <c r="O4234" t="s">
        <v>45269</v>
      </c>
      <c r="P4234" t="s">
        <v>90</v>
      </c>
      <c r="Q4234" t="s">
        <v>39955</v>
      </c>
      <c r="R4234" t="s">
        <v>39955</v>
      </c>
      <c r="S4234" t="s">
        <v>39956</v>
      </c>
      <c r="T4234" s="3">
        <v>40797</v>
      </c>
      <c r="U4234" t="s">
        <v>12623</v>
      </c>
      <c r="V4234" t="s">
        <v>12624</v>
      </c>
      <c r="W4234" t="s">
        <v>12625</v>
      </c>
      <c r="X4234">
        <v>76000000</v>
      </c>
      <c r="Y4234" t="s">
        <v>122</v>
      </c>
      <c r="Z4234" t="s">
        <v>123</v>
      </c>
      <c r="AA4234">
        <v>0</v>
      </c>
      <c r="AB4234" t="s">
        <v>76</v>
      </c>
      <c r="AC4234">
        <v>0</v>
      </c>
      <c r="AD4234" t="s">
        <v>76</v>
      </c>
      <c r="AE4234">
        <v>920613</v>
      </c>
      <c r="AF4234" t="s">
        <v>41304</v>
      </c>
      <c r="AG4234">
        <v>74181015</v>
      </c>
      <c r="AH4234" t="s">
        <v>12626</v>
      </c>
      <c r="AI4234" t="s">
        <v>99</v>
      </c>
      <c r="AJ4234" t="s">
        <v>41304</v>
      </c>
      <c r="AK4234">
        <v>74181015</v>
      </c>
      <c r="AL4234" t="s">
        <v>12626</v>
      </c>
      <c r="AM4234">
        <v>2011</v>
      </c>
      <c r="AN4234" s="1">
        <v>40877</v>
      </c>
      <c r="AO4234" s="1">
        <v>40877</v>
      </c>
      <c r="AP4234">
        <v>2</v>
      </c>
      <c r="AQ4234" t="s">
        <v>81</v>
      </c>
      <c r="AR4234" s="4">
        <f>IF(AQ4234="M",AP4234*30.42,AP4234)</f>
        <v>60.84</v>
      </c>
      <c r="AS4234">
        <v>0</v>
      </c>
      <c r="AT4234" s="4">
        <f>AR4234+AS4234</f>
        <v>60.84</v>
      </c>
      <c r="AU4234">
        <v>1</v>
      </c>
      <c r="AV4234" s="1">
        <f>AO4234+AT4234</f>
        <v>40937.839999999997</v>
      </c>
      <c r="AW4234" s="1">
        <v>40968</v>
      </c>
      <c r="AX4234" s="2">
        <f>IF(AV4234&gt;=AW4234,1,2)</f>
        <v>2</v>
      </c>
      <c r="AY4234" s="2" t="str">
        <f>IF((AV4234+10)&gt;=AW4234,"SAVE","LATE")</f>
        <v>LATE</v>
      </c>
      <c r="AZ4234" t="s">
        <v>82</v>
      </c>
      <c r="BA4234" t="s">
        <v>1011</v>
      </c>
      <c r="BB4234" s="6">
        <v>75999999</v>
      </c>
      <c r="BC4234">
        <v>0</v>
      </c>
      <c r="BD4234" s="10">
        <v>75999999</v>
      </c>
      <c r="BE4234" t="s">
        <v>12627</v>
      </c>
      <c r="BF4234">
        <v>0</v>
      </c>
      <c r="BG4234" t="s">
        <v>70</v>
      </c>
      <c r="BH4234">
        <v>-1</v>
      </c>
      <c r="BI4234" t="s">
        <v>12626</v>
      </c>
      <c r="BJ4234" t="s">
        <v>12628</v>
      </c>
      <c r="BK4234">
        <v>0</v>
      </c>
      <c r="BL4234" t="s">
        <v>85</v>
      </c>
      <c r="BM4234" t="s">
        <v>12629</v>
      </c>
    </row>
    <row r="4235" spans="1:65" x14ac:dyDescent="0.25">
      <c r="A4235">
        <v>2011</v>
      </c>
      <c r="B4235" t="s">
        <v>116</v>
      </c>
      <c r="C4235" t="s">
        <v>1416</v>
      </c>
      <c r="D4235" t="s">
        <v>40935</v>
      </c>
      <c r="E4235" t="s">
        <v>5732</v>
      </c>
      <c r="F4235" t="s">
        <v>5733</v>
      </c>
      <c r="G4235">
        <v>1</v>
      </c>
      <c r="H4235" t="s">
        <v>46842</v>
      </c>
      <c r="I4235" t="s">
        <v>67</v>
      </c>
      <c r="J4235" t="s">
        <v>88</v>
      </c>
      <c r="K4235">
        <v>3</v>
      </c>
      <c r="L4235" t="s">
        <v>41838</v>
      </c>
      <c r="M4235">
        <v>72000000</v>
      </c>
      <c r="N4235" t="s">
        <v>41840</v>
      </c>
      <c r="O4235" t="s">
        <v>45270</v>
      </c>
      <c r="P4235" t="s">
        <v>90</v>
      </c>
      <c r="Q4235" t="s">
        <v>39955</v>
      </c>
      <c r="R4235" t="s">
        <v>39955</v>
      </c>
      <c r="S4235" t="s">
        <v>39956</v>
      </c>
      <c r="T4235" s="3">
        <v>40731</v>
      </c>
      <c r="U4235" t="s">
        <v>13123</v>
      </c>
      <c r="V4235" t="s">
        <v>13124</v>
      </c>
      <c r="W4235" t="s">
        <v>13125</v>
      </c>
      <c r="X4235">
        <v>9763961842</v>
      </c>
      <c r="Y4235" t="s">
        <v>122</v>
      </c>
      <c r="Z4235" t="s">
        <v>123</v>
      </c>
      <c r="AA4235">
        <v>0</v>
      </c>
      <c r="AB4235" t="s">
        <v>76</v>
      </c>
      <c r="AC4235">
        <v>0</v>
      </c>
      <c r="AD4235" t="s">
        <v>76</v>
      </c>
      <c r="AE4235">
        <v>2427299</v>
      </c>
      <c r="AF4235" t="s">
        <v>40104</v>
      </c>
      <c r="AG4235">
        <v>9004812638</v>
      </c>
      <c r="AH4235" t="s">
        <v>13126</v>
      </c>
      <c r="AI4235" t="s">
        <v>99</v>
      </c>
      <c r="AJ4235" t="s">
        <v>41304</v>
      </c>
      <c r="AK4235">
        <v>79141796</v>
      </c>
      <c r="AL4235" t="s">
        <v>13127</v>
      </c>
      <c r="AM4235">
        <v>2011</v>
      </c>
      <c r="AN4235" s="1">
        <v>40875</v>
      </c>
      <c r="AO4235" s="1">
        <v>40875</v>
      </c>
      <c r="AP4235">
        <v>5</v>
      </c>
      <c r="AQ4235" t="s">
        <v>81</v>
      </c>
      <c r="AR4235" s="4">
        <f>IF(AQ4235="M",AP4235*30.42,AP4235)</f>
        <v>152.10000000000002</v>
      </c>
      <c r="AS4235">
        <v>0</v>
      </c>
      <c r="AT4235" s="4">
        <f>AR4235+AS4235</f>
        <v>152.10000000000002</v>
      </c>
      <c r="AU4235">
        <v>4</v>
      </c>
      <c r="AV4235" s="1">
        <f>AO4235+AT4235</f>
        <v>41027.1</v>
      </c>
      <c r="AW4235" s="1">
        <v>41149</v>
      </c>
      <c r="AX4235" s="2">
        <f>IF(AV4235&gt;=AW4235,1,2)</f>
        <v>2</v>
      </c>
      <c r="AY4235" s="2" t="str">
        <f>IF((AV4235+10)&gt;=AW4235,"SAVE","LATE")</f>
        <v>LATE</v>
      </c>
      <c r="AZ4235" t="s">
        <v>82</v>
      </c>
      <c r="BA4235" t="s">
        <v>1011</v>
      </c>
      <c r="BB4235" s="6">
        <v>9763562</v>
      </c>
      <c r="BC4235">
        <v>1600000000</v>
      </c>
      <c r="BD4235" s="10">
        <v>1609763562</v>
      </c>
      <c r="BE4235" t="s">
        <v>45271</v>
      </c>
      <c r="BF4235">
        <v>0</v>
      </c>
      <c r="BG4235" t="s">
        <v>70</v>
      </c>
      <c r="BH4235">
        <v>-1</v>
      </c>
      <c r="BI4235" t="s">
        <v>13126</v>
      </c>
      <c r="BJ4235" t="s">
        <v>13128</v>
      </c>
      <c r="BK4235">
        <v>0</v>
      </c>
      <c r="BL4235" t="s">
        <v>85</v>
      </c>
      <c r="BM4235" t="s">
        <v>13129</v>
      </c>
    </row>
    <row r="4236" spans="1:65" x14ac:dyDescent="0.25">
      <c r="A4236">
        <v>2011</v>
      </c>
      <c r="B4236" t="s">
        <v>64</v>
      </c>
      <c r="C4236" t="s">
        <v>65</v>
      </c>
      <c r="D4236" t="s">
        <v>40101</v>
      </c>
      <c r="E4236">
        <v>800215807</v>
      </c>
      <c r="F4236" t="s">
        <v>181</v>
      </c>
      <c r="G4236">
        <v>12</v>
      </c>
      <c r="H4236" t="s">
        <v>41881</v>
      </c>
      <c r="I4236" t="s">
        <v>67</v>
      </c>
      <c r="J4236" t="s">
        <v>68</v>
      </c>
      <c r="K4236">
        <v>3</v>
      </c>
      <c r="L4236" t="s">
        <v>41838</v>
      </c>
      <c r="M4236">
        <v>72000000</v>
      </c>
      <c r="N4236" t="s">
        <v>41840</v>
      </c>
      <c r="O4236" t="s">
        <v>10109</v>
      </c>
      <c r="P4236" t="s">
        <v>90</v>
      </c>
      <c r="Q4236" t="s">
        <v>70</v>
      </c>
      <c r="R4236" t="s">
        <v>70</v>
      </c>
      <c r="S4236" t="s">
        <v>10110</v>
      </c>
      <c r="T4236" t="s">
        <v>6083</v>
      </c>
      <c r="U4236" t="s">
        <v>10111</v>
      </c>
      <c r="V4236" t="s">
        <v>10112</v>
      </c>
      <c r="W4236" t="s">
        <v>10112</v>
      </c>
      <c r="X4236">
        <v>495263000</v>
      </c>
      <c r="Y4236" t="s">
        <v>122</v>
      </c>
      <c r="Z4236" t="s">
        <v>123</v>
      </c>
      <c r="AA4236">
        <v>0</v>
      </c>
      <c r="AB4236" t="s">
        <v>76</v>
      </c>
      <c r="AC4236">
        <v>0</v>
      </c>
      <c r="AD4236" t="s">
        <v>76</v>
      </c>
      <c r="AE4236">
        <v>606250</v>
      </c>
      <c r="AF4236" t="s">
        <v>40104</v>
      </c>
      <c r="AG4236" t="s">
        <v>10113</v>
      </c>
      <c r="AH4236" t="s">
        <v>10114</v>
      </c>
      <c r="AI4236" t="s">
        <v>2671</v>
      </c>
      <c r="AJ4236" t="s">
        <v>41304</v>
      </c>
      <c r="AK4236">
        <v>7162875</v>
      </c>
      <c r="AL4236" t="s">
        <v>10115</v>
      </c>
      <c r="AM4236">
        <v>2011</v>
      </c>
      <c r="AN4236" s="1">
        <v>40716</v>
      </c>
      <c r="AO4236" s="1">
        <v>40779</v>
      </c>
      <c r="AP4236">
        <v>128</v>
      </c>
      <c r="AQ4236" t="s">
        <v>74</v>
      </c>
      <c r="AR4236" s="4">
        <f>IF(AQ4236="M",AP4236*30.42,AP4236)</f>
        <v>128</v>
      </c>
      <c r="AS4236">
        <v>30</v>
      </c>
      <c r="AT4236" s="4">
        <f>AR4236+AS4236</f>
        <v>158</v>
      </c>
      <c r="AU4236">
        <v>11</v>
      </c>
      <c r="AV4236" s="1">
        <f>AO4236+AT4236</f>
        <v>40937</v>
      </c>
      <c r="AW4236" s="1">
        <v>41144</v>
      </c>
      <c r="AX4236" s="2">
        <f>IF(AV4236&gt;=AW4236,1,2)</f>
        <v>2</v>
      </c>
      <c r="AY4236" s="2" t="str">
        <f>IF((AV4236+10)&gt;=AW4236,"SAVE","LATE")</f>
        <v>LATE</v>
      </c>
      <c r="AZ4236" t="s">
        <v>82</v>
      </c>
      <c r="BA4236" t="s">
        <v>1011</v>
      </c>
      <c r="BB4236" s="6">
        <v>295263000</v>
      </c>
      <c r="BC4236">
        <v>0</v>
      </c>
      <c r="BD4236" s="10">
        <v>295263000</v>
      </c>
      <c r="BE4236" t="s">
        <v>10109</v>
      </c>
      <c r="BF4236">
        <v>0</v>
      </c>
      <c r="BG4236" t="s">
        <v>70</v>
      </c>
      <c r="BH4236">
        <v>-1</v>
      </c>
      <c r="BI4236" t="s">
        <v>70</v>
      </c>
      <c r="BJ4236" t="s">
        <v>70</v>
      </c>
      <c r="BK4236">
        <v>0</v>
      </c>
      <c r="BL4236" t="s">
        <v>85</v>
      </c>
      <c r="BM4236" t="s">
        <v>10116</v>
      </c>
    </row>
    <row r="4237" spans="1:65" x14ac:dyDescent="0.25">
      <c r="A4237">
        <v>2011</v>
      </c>
      <c r="B4237" t="s">
        <v>116</v>
      </c>
      <c r="C4237" t="s">
        <v>357</v>
      </c>
      <c r="D4237" t="s">
        <v>45295</v>
      </c>
      <c r="E4237" t="s">
        <v>6628</v>
      </c>
      <c r="F4237" t="s">
        <v>6629</v>
      </c>
      <c r="G4237">
        <v>1</v>
      </c>
      <c r="H4237" t="s">
        <v>46842</v>
      </c>
      <c r="I4237" t="s">
        <v>105</v>
      </c>
      <c r="J4237" t="s">
        <v>88</v>
      </c>
      <c r="K4237">
        <v>3</v>
      </c>
      <c r="L4237" t="s">
        <v>41838</v>
      </c>
      <c r="M4237">
        <v>72000000</v>
      </c>
      <c r="N4237" t="s">
        <v>41840</v>
      </c>
      <c r="O4237" t="s">
        <v>6630</v>
      </c>
      <c r="P4237" t="s">
        <v>90</v>
      </c>
      <c r="Q4237" t="s">
        <v>41681</v>
      </c>
      <c r="R4237" t="s">
        <v>41681</v>
      </c>
      <c r="S4237" t="s">
        <v>6631</v>
      </c>
      <c r="T4237" t="s">
        <v>5971</v>
      </c>
      <c r="U4237" t="s">
        <v>6632</v>
      </c>
      <c r="V4237">
        <v>3</v>
      </c>
      <c r="W4237">
        <v>738</v>
      </c>
      <c r="X4237">
        <v>4426010003</v>
      </c>
      <c r="Y4237" t="s">
        <v>122</v>
      </c>
      <c r="Z4237" t="s">
        <v>123</v>
      </c>
      <c r="AA4237">
        <v>0</v>
      </c>
      <c r="AB4237" t="s">
        <v>76</v>
      </c>
      <c r="AC4237">
        <v>0</v>
      </c>
      <c r="AD4237" t="s">
        <v>76</v>
      </c>
      <c r="AE4237">
        <v>3411730</v>
      </c>
      <c r="AF4237" t="s">
        <v>40104</v>
      </c>
      <c r="AG4237" t="s">
        <v>6633</v>
      </c>
      <c r="AH4237" t="s">
        <v>6634</v>
      </c>
      <c r="AI4237" t="s">
        <v>2671</v>
      </c>
      <c r="AJ4237" t="s">
        <v>41304</v>
      </c>
      <c r="AK4237">
        <v>74365832</v>
      </c>
      <c r="AL4237" t="s">
        <v>6635</v>
      </c>
      <c r="AM4237">
        <v>2011</v>
      </c>
      <c r="AN4237" s="1">
        <v>40886</v>
      </c>
      <c r="AO4237" s="1">
        <v>40904</v>
      </c>
      <c r="AP4237">
        <v>8</v>
      </c>
      <c r="AQ4237" t="s">
        <v>81</v>
      </c>
      <c r="AR4237" s="4">
        <f>IF(AQ4237="M",AP4237*30.42,AP4237)</f>
        <v>243.36</v>
      </c>
      <c r="AS4237">
        <v>225</v>
      </c>
      <c r="AT4237" s="4">
        <f>AR4237+AS4237</f>
        <v>468.36</v>
      </c>
      <c r="AU4237">
        <v>8</v>
      </c>
      <c r="AV4237" s="1">
        <f>AO4237+AT4237</f>
        <v>41372.36</v>
      </c>
      <c r="AW4237" s="1">
        <v>41617</v>
      </c>
      <c r="AX4237" s="2">
        <f>IF(AV4237&gt;=AW4237,1,2)</f>
        <v>2</v>
      </c>
      <c r="AY4237" s="2" t="str">
        <f>IF((AV4237+10)&gt;=AW4237,"SAVE","LATE")</f>
        <v>LATE</v>
      </c>
      <c r="AZ4237" t="s">
        <v>82</v>
      </c>
      <c r="BA4237" t="s">
        <v>1011</v>
      </c>
      <c r="BB4237" s="6">
        <v>4423856635</v>
      </c>
      <c r="BC4237">
        <v>0</v>
      </c>
      <c r="BD4237" s="10">
        <v>4423856635</v>
      </c>
      <c r="BE4237" t="s">
        <v>6636</v>
      </c>
      <c r="BF4237">
        <v>0</v>
      </c>
      <c r="BG4237" t="s">
        <v>70</v>
      </c>
      <c r="BH4237">
        <v>-1</v>
      </c>
      <c r="BI4237" t="s">
        <v>39963</v>
      </c>
      <c r="BJ4237" t="s">
        <v>39963</v>
      </c>
      <c r="BK4237">
        <v>0</v>
      </c>
      <c r="BL4237" t="s">
        <v>85</v>
      </c>
      <c r="BM4237" t="s">
        <v>6637</v>
      </c>
    </row>
    <row r="4238" spans="1:65" x14ac:dyDescent="0.25">
      <c r="A4238">
        <v>2015</v>
      </c>
      <c r="B4238" t="s">
        <v>116</v>
      </c>
      <c r="C4238" t="s">
        <v>357</v>
      </c>
      <c r="D4238" t="s">
        <v>45295</v>
      </c>
      <c r="E4238" t="s">
        <v>6628</v>
      </c>
      <c r="F4238" t="s">
        <v>6629</v>
      </c>
      <c r="G4238">
        <v>12</v>
      </c>
      <c r="H4238" t="s">
        <v>41881</v>
      </c>
      <c r="I4238" t="s">
        <v>105</v>
      </c>
      <c r="J4238" t="s">
        <v>2752</v>
      </c>
      <c r="K4238">
        <v>3</v>
      </c>
      <c r="L4238" t="s">
        <v>41838</v>
      </c>
      <c r="M4238">
        <v>95000000</v>
      </c>
      <c r="N4238" t="s">
        <v>40102</v>
      </c>
      <c r="O4238" t="s">
        <v>45303</v>
      </c>
      <c r="P4238" t="s">
        <v>90</v>
      </c>
      <c r="Q4238" t="s">
        <v>41681</v>
      </c>
      <c r="R4238" t="s">
        <v>41681</v>
      </c>
      <c r="S4238" t="s">
        <v>6631</v>
      </c>
      <c r="T4238" s="3">
        <v>42192</v>
      </c>
      <c r="U4238" t="s">
        <v>8821</v>
      </c>
      <c r="V4238" t="s">
        <v>8822</v>
      </c>
      <c r="W4238" t="s">
        <v>8823</v>
      </c>
      <c r="X4238">
        <v>654944186</v>
      </c>
      <c r="Y4238" t="s">
        <v>96</v>
      </c>
      <c r="Z4238" t="s">
        <v>40103</v>
      </c>
      <c r="AA4238">
        <v>9511</v>
      </c>
      <c r="AB4238" t="s">
        <v>40106</v>
      </c>
      <c r="AC4238">
        <v>951116</v>
      </c>
      <c r="AD4238" t="s">
        <v>40107</v>
      </c>
      <c r="AE4238">
        <v>3737695</v>
      </c>
      <c r="AF4238" t="s">
        <v>40104</v>
      </c>
      <c r="AG4238">
        <v>900371561</v>
      </c>
      <c r="AH4238" t="s">
        <v>8824</v>
      </c>
      <c r="AI4238" t="s">
        <v>2671</v>
      </c>
      <c r="AJ4238" t="s">
        <v>41304</v>
      </c>
      <c r="AK4238">
        <v>74365832</v>
      </c>
      <c r="AL4238" t="s">
        <v>6635</v>
      </c>
      <c r="AM4238">
        <v>2011</v>
      </c>
      <c r="AN4238" s="1">
        <v>40890</v>
      </c>
      <c r="AO4238" s="1">
        <v>40913</v>
      </c>
      <c r="AP4238">
        <v>60</v>
      </c>
      <c r="AQ4238" t="s">
        <v>74</v>
      </c>
      <c r="AR4238" s="4">
        <f>IF(AQ4238="M",AP4238*30.42,AP4238)</f>
        <v>60</v>
      </c>
      <c r="AS4238">
        <v>150</v>
      </c>
      <c r="AT4238" s="4">
        <f>AR4238+AS4238</f>
        <v>210</v>
      </c>
      <c r="AU4238">
        <v>6</v>
      </c>
      <c r="AV4238" s="1">
        <f>AO4238+AT4238</f>
        <v>41123</v>
      </c>
      <c r="AW4238" s="1">
        <v>41245</v>
      </c>
      <c r="AX4238" s="2">
        <f>IF(AV4238&gt;=AW4238,1,2)</f>
        <v>2</v>
      </c>
      <c r="AY4238" s="2" t="str">
        <f>IF((AV4238+10)&gt;=AW4238,"SAVE","LATE")</f>
        <v>LATE</v>
      </c>
      <c r="AZ4238" t="s">
        <v>82</v>
      </c>
      <c r="BA4238" t="s">
        <v>1011</v>
      </c>
      <c r="BB4238" s="6">
        <v>654944186</v>
      </c>
      <c r="BC4238">
        <v>318804784</v>
      </c>
      <c r="BD4238" s="10">
        <v>973748970</v>
      </c>
      <c r="BE4238" t="s">
        <v>45303</v>
      </c>
      <c r="BF4238">
        <v>0</v>
      </c>
      <c r="BG4238" t="s">
        <v>70</v>
      </c>
      <c r="BH4238">
        <v>-1</v>
      </c>
      <c r="BI4238" t="s">
        <v>70</v>
      </c>
      <c r="BJ4238" t="s">
        <v>70</v>
      </c>
      <c r="BK4238">
        <v>0</v>
      </c>
      <c r="BL4238" t="s">
        <v>85</v>
      </c>
      <c r="BM4238" t="s">
        <v>8825</v>
      </c>
    </row>
    <row r="4239" spans="1:65" x14ac:dyDescent="0.25">
      <c r="A4239">
        <v>2010</v>
      </c>
      <c r="B4239" t="s">
        <v>116</v>
      </c>
      <c r="C4239" t="s">
        <v>357</v>
      </c>
      <c r="D4239" t="s">
        <v>45295</v>
      </c>
      <c r="E4239" t="s">
        <v>6628</v>
      </c>
      <c r="F4239" t="s">
        <v>6629</v>
      </c>
      <c r="G4239">
        <v>1</v>
      </c>
      <c r="H4239" t="s">
        <v>46842</v>
      </c>
      <c r="I4239" t="s">
        <v>67</v>
      </c>
      <c r="J4239" t="s">
        <v>88</v>
      </c>
      <c r="K4239">
        <v>3</v>
      </c>
      <c r="L4239" t="s">
        <v>41838</v>
      </c>
      <c r="M4239">
        <v>72000000</v>
      </c>
      <c r="N4239" t="s">
        <v>41840</v>
      </c>
      <c r="O4239" t="s">
        <v>45308</v>
      </c>
      <c r="P4239" t="s">
        <v>90</v>
      </c>
      <c r="Q4239" t="s">
        <v>41681</v>
      </c>
      <c r="R4239" t="s">
        <v>41681</v>
      </c>
      <c r="S4239" t="s">
        <v>41685</v>
      </c>
      <c r="T4239" t="s">
        <v>2607</v>
      </c>
      <c r="U4239" t="s">
        <v>8367</v>
      </c>
      <c r="V4239">
        <v>8</v>
      </c>
      <c r="W4239">
        <v>195</v>
      </c>
      <c r="X4239">
        <v>915145256</v>
      </c>
      <c r="Y4239" t="s">
        <v>122</v>
      </c>
      <c r="Z4239" t="s">
        <v>123</v>
      </c>
      <c r="AA4239">
        <v>0</v>
      </c>
      <c r="AB4239" t="s">
        <v>76</v>
      </c>
      <c r="AC4239">
        <v>0</v>
      </c>
      <c r="AD4239" t="s">
        <v>76</v>
      </c>
      <c r="AE4239">
        <v>519926</v>
      </c>
      <c r="AF4239" t="s">
        <v>41304</v>
      </c>
      <c r="AG4239" t="s">
        <v>8368</v>
      </c>
      <c r="AH4239" t="s">
        <v>8369</v>
      </c>
      <c r="AI4239" t="s">
        <v>2671</v>
      </c>
      <c r="AJ4239" t="s">
        <v>41304</v>
      </c>
      <c r="AK4239" t="s">
        <v>8368</v>
      </c>
      <c r="AL4239" t="s">
        <v>8370</v>
      </c>
      <c r="AM4239">
        <v>2011</v>
      </c>
      <c r="AN4239" s="1">
        <v>40620</v>
      </c>
      <c r="AO4239" s="1">
        <v>40644</v>
      </c>
      <c r="AP4239">
        <v>5</v>
      </c>
      <c r="AQ4239" t="s">
        <v>81</v>
      </c>
      <c r="AR4239" s="4">
        <f>IF(AQ4239="M",AP4239*30.42,AP4239)</f>
        <v>152.10000000000002</v>
      </c>
      <c r="AS4239">
        <v>0</v>
      </c>
      <c r="AT4239" s="4">
        <f>AR4239+AS4239</f>
        <v>152.10000000000002</v>
      </c>
      <c r="AU4239">
        <v>3</v>
      </c>
      <c r="AV4239" s="1">
        <f>AO4239+AT4239</f>
        <v>40796.1</v>
      </c>
      <c r="AW4239" s="1">
        <v>40888</v>
      </c>
      <c r="AX4239" s="2">
        <f>IF(AV4239&gt;=AW4239,1,2)</f>
        <v>2</v>
      </c>
      <c r="AY4239" s="2" t="str">
        <f>IF((AV4239+10)&gt;=AW4239,"SAVE","LATE")</f>
        <v>LATE</v>
      </c>
      <c r="AZ4239" t="s">
        <v>82</v>
      </c>
      <c r="BA4239" t="s">
        <v>1011</v>
      </c>
      <c r="BB4239" s="6">
        <v>915066531</v>
      </c>
      <c r="BC4239">
        <v>0</v>
      </c>
      <c r="BD4239" s="10">
        <v>915066531</v>
      </c>
      <c r="BE4239" t="s">
        <v>8371</v>
      </c>
      <c r="BF4239">
        <v>0</v>
      </c>
      <c r="BG4239" t="s">
        <v>70</v>
      </c>
      <c r="BH4239">
        <v>-1</v>
      </c>
      <c r="BI4239" t="s">
        <v>45309</v>
      </c>
      <c r="BJ4239" t="s">
        <v>45310</v>
      </c>
      <c r="BK4239">
        <v>0</v>
      </c>
      <c r="BL4239" t="s">
        <v>85</v>
      </c>
      <c r="BM4239" t="s">
        <v>8372</v>
      </c>
    </row>
    <row r="4240" spans="1:65" x14ac:dyDescent="0.25">
      <c r="A4240">
        <v>2011</v>
      </c>
      <c r="B4240" t="s">
        <v>116</v>
      </c>
      <c r="C4240" t="s">
        <v>357</v>
      </c>
      <c r="D4240" t="s">
        <v>45295</v>
      </c>
      <c r="E4240" t="s">
        <v>6628</v>
      </c>
      <c r="F4240" t="s">
        <v>6629</v>
      </c>
      <c r="G4240">
        <v>1</v>
      </c>
      <c r="H4240" t="s">
        <v>46842</v>
      </c>
      <c r="I4240" t="s">
        <v>105</v>
      </c>
      <c r="J4240" t="s">
        <v>88</v>
      </c>
      <c r="K4240">
        <v>3</v>
      </c>
      <c r="L4240" t="s">
        <v>41838</v>
      </c>
      <c r="M4240">
        <v>72000000</v>
      </c>
      <c r="N4240" t="s">
        <v>41840</v>
      </c>
      <c r="O4240" t="s">
        <v>7107</v>
      </c>
      <c r="P4240" t="s">
        <v>90</v>
      </c>
      <c r="Q4240" t="s">
        <v>41681</v>
      </c>
      <c r="R4240" t="s">
        <v>41681</v>
      </c>
      <c r="S4240" t="s">
        <v>7108</v>
      </c>
      <c r="T4240" s="3">
        <v>40827</v>
      </c>
      <c r="U4240" t="s">
        <v>7109</v>
      </c>
      <c r="V4240">
        <v>6</v>
      </c>
      <c r="W4240" t="s">
        <v>7110</v>
      </c>
      <c r="X4240">
        <v>2581403015</v>
      </c>
      <c r="Y4240" t="s">
        <v>122</v>
      </c>
      <c r="Z4240" t="s">
        <v>123</v>
      </c>
      <c r="AA4240">
        <v>0</v>
      </c>
      <c r="AB4240" t="s">
        <v>76</v>
      </c>
      <c r="AC4240">
        <v>0</v>
      </c>
      <c r="AD4240" t="s">
        <v>76</v>
      </c>
      <c r="AE4240">
        <v>3041829</v>
      </c>
      <c r="AF4240" t="s">
        <v>40104</v>
      </c>
      <c r="AG4240" t="s">
        <v>7111</v>
      </c>
      <c r="AH4240" t="s">
        <v>7112</v>
      </c>
      <c r="AI4240" t="s">
        <v>2671</v>
      </c>
      <c r="AJ4240" t="s">
        <v>41304</v>
      </c>
      <c r="AK4240">
        <v>8506851</v>
      </c>
      <c r="AL4240" t="s">
        <v>7113</v>
      </c>
      <c r="AM4240">
        <v>2011</v>
      </c>
      <c r="AN4240" s="1">
        <v>40907</v>
      </c>
      <c r="AO4240" s="1">
        <v>40977</v>
      </c>
      <c r="AP4240">
        <v>5</v>
      </c>
      <c r="AQ4240" t="s">
        <v>81</v>
      </c>
      <c r="AR4240" s="4">
        <f>IF(AQ4240="M",AP4240*30.42,AP4240)</f>
        <v>152.10000000000002</v>
      </c>
      <c r="AS4240">
        <v>277</v>
      </c>
      <c r="AT4240" s="4">
        <f>AR4240+AS4240</f>
        <v>429.1</v>
      </c>
      <c r="AU4240">
        <v>4</v>
      </c>
      <c r="AV4240" s="1">
        <f>AO4240+AT4240</f>
        <v>41406.1</v>
      </c>
      <c r="AW4240" s="1">
        <v>41529</v>
      </c>
      <c r="AX4240" s="2">
        <f>IF(AV4240&gt;=AW4240,1,2)</f>
        <v>2</v>
      </c>
      <c r="AY4240" s="2" t="str">
        <f>IF((AV4240+10)&gt;=AW4240,"SAVE","LATE")</f>
        <v>LATE</v>
      </c>
      <c r="AZ4240" t="s">
        <v>82</v>
      </c>
      <c r="BA4240" t="s">
        <v>1011</v>
      </c>
      <c r="BB4240" s="6">
        <v>2580837133</v>
      </c>
      <c r="BC4240">
        <v>0</v>
      </c>
      <c r="BD4240" s="10">
        <v>2580837133</v>
      </c>
      <c r="BE4240" t="s">
        <v>7114</v>
      </c>
      <c r="BF4240">
        <v>0</v>
      </c>
      <c r="BG4240" t="s">
        <v>70</v>
      </c>
      <c r="BH4240">
        <v>-1</v>
      </c>
      <c r="BI4240" t="s">
        <v>7115</v>
      </c>
      <c r="BJ4240" t="s">
        <v>7115</v>
      </c>
      <c r="BK4240">
        <v>0</v>
      </c>
      <c r="BL4240" t="s">
        <v>85</v>
      </c>
      <c r="BM4240" t="s">
        <v>7116</v>
      </c>
    </row>
    <row r="4241" spans="1:65" x14ac:dyDescent="0.25">
      <c r="A4241">
        <v>2011</v>
      </c>
      <c r="B4241" t="s">
        <v>64</v>
      </c>
      <c r="C4241" t="s">
        <v>65</v>
      </c>
      <c r="D4241" t="s">
        <v>40101</v>
      </c>
      <c r="E4241">
        <v>800215807</v>
      </c>
      <c r="F4241" t="s">
        <v>181</v>
      </c>
      <c r="G4241">
        <v>12</v>
      </c>
      <c r="H4241" t="s">
        <v>41881</v>
      </c>
      <c r="I4241" t="s">
        <v>67</v>
      </c>
      <c r="J4241" t="s">
        <v>68</v>
      </c>
      <c r="K4241">
        <v>3</v>
      </c>
      <c r="L4241" t="s">
        <v>41838</v>
      </c>
      <c r="M4241">
        <v>72000000</v>
      </c>
      <c r="N4241" t="s">
        <v>41840</v>
      </c>
      <c r="O4241" t="s">
        <v>11346</v>
      </c>
      <c r="P4241" t="s">
        <v>90</v>
      </c>
      <c r="Q4241" t="s">
        <v>70</v>
      </c>
      <c r="R4241" t="s">
        <v>70</v>
      </c>
      <c r="S4241" t="s">
        <v>11347</v>
      </c>
      <c r="T4241" t="s">
        <v>4763</v>
      </c>
      <c r="U4241" t="s">
        <v>11348</v>
      </c>
      <c r="V4241" t="s">
        <v>11349</v>
      </c>
      <c r="W4241" t="s">
        <v>11349</v>
      </c>
      <c r="X4241">
        <v>167484454</v>
      </c>
      <c r="Y4241" t="s">
        <v>122</v>
      </c>
      <c r="Z4241" t="s">
        <v>123</v>
      </c>
      <c r="AA4241">
        <v>0</v>
      </c>
      <c r="AB4241" t="s">
        <v>76</v>
      </c>
      <c r="AC4241">
        <v>0</v>
      </c>
      <c r="AD4241" t="s">
        <v>76</v>
      </c>
      <c r="AE4241">
        <v>598999</v>
      </c>
      <c r="AF4241" t="s">
        <v>40104</v>
      </c>
      <c r="AG4241" t="s">
        <v>11350</v>
      </c>
      <c r="AH4241" t="s">
        <v>11351</v>
      </c>
      <c r="AI4241" t="s">
        <v>720</v>
      </c>
      <c r="AJ4241" t="s">
        <v>41304</v>
      </c>
      <c r="AK4241">
        <v>5921861</v>
      </c>
      <c r="AL4241" t="s">
        <v>11352</v>
      </c>
      <c r="AM4241">
        <v>2011</v>
      </c>
      <c r="AN4241" s="1">
        <v>40723</v>
      </c>
      <c r="AO4241" s="1">
        <v>40772</v>
      </c>
      <c r="AP4241">
        <v>135</v>
      </c>
      <c r="AQ4241" t="s">
        <v>74</v>
      </c>
      <c r="AR4241" s="4">
        <f>IF(AQ4241="M",AP4241*30.42,AP4241)</f>
        <v>135</v>
      </c>
      <c r="AS4241">
        <v>0</v>
      </c>
      <c r="AT4241" s="4">
        <f>AR4241+AS4241</f>
        <v>135</v>
      </c>
      <c r="AU4241">
        <v>11</v>
      </c>
      <c r="AV4241" s="1">
        <f>AO4241+AT4241</f>
        <v>40907</v>
      </c>
      <c r="AW4241" s="1">
        <v>41107</v>
      </c>
      <c r="AX4241" s="2">
        <f>IF(AV4241&gt;=AW4241,1,2)</f>
        <v>2</v>
      </c>
      <c r="AY4241" s="2" t="str">
        <f>IF((AV4241+10)&gt;=AW4241,"SAVE","LATE")</f>
        <v>LATE</v>
      </c>
      <c r="AZ4241" t="s">
        <v>82</v>
      </c>
      <c r="BA4241" t="s">
        <v>1011</v>
      </c>
      <c r="BB4241" s="6">
        <v>167484454</v>
      </c>
      <c r="BC4241">
        <v>0</v>
      </c>
      <c r="BD4241" s="10">
        <v>167484454</v>
      </c>
      <c r="BE4241" t="s">
        <v>11346</v>
      </c>
      <c r="BF4241">
        <v>0</v>
      </c>
      <c r="BG4241" t="s">
        <v>70</v>
      </c>
      <c r="BH4241">
        <v>-1</v>
      </c>
      <c r="BI4241" t="s">
        <v>70</v>
      </c>
      <c r="BJ4241" t="s">
        <v>70</v>
      </c>
      <c r="BK4241">
        <v>0</v>
      </c>
      <c r="BL4241" t="s">
        <v>85</v>
      </c>
      <c r="BM4241" t="s">
        <v>11353</v>
      </c>
    </row>
    <row r="4242" spans="1:65" x14ac:dyDescent="0.25">
      <c r="A4242">
        <v>2011</v>
      </c>
      <c r="B4242" t="s">
        <v>64</v>
      </c>
      <c r="C4242" t="s">
        <v>65</v>
      </c>
      <c r="D4242" t="s">
        <v>40101</v>
      </c>
      <c r="E4242">
        <v>800215807</v>
      </c>
      <c r="F4242" t="s">
        <v>181</v>
      </c>
      <c r="G4242">
        <v>12</v>
      </c>
      <c r="H4242" t="s">
        <v>41881</v>
      </c>
      <c r="I4242" t="s">
        <v>67</v>
      </c>
      <c r="J4242" t="s">
        <v>68</v>
      </c>
      <c r="K4242">
        <v>3</v>
      </c>
      <c r="L4242" t="s">
        <v>41838</v>
      </c>
      <c r="M4242">
        <v>72000000</v>
      </c>
      <c r="N4242" t="s">
        <v>41840</v>
      </c>
      <c r="O4242" t="s">
        <v>11027</v>
      </c>
      <c r="P4242" t="s">
        <v>90</v>
      </c>
      <c r="Q4242" t="s">
        <v>70</v>
      </c>
      <c r="R4242" t="s">
        <v>70</v>
      </c>
      <c r="S4242" t="s">
        <v>11028</v>
      </c>
      <c r="T4242" s="3">
        <v>40857</v>
      </c>
      <c r="U4242" t="s">
        <v>11029</v>
      </c>
      <c r="V4242" t="s">
        <v>11030</v>
      </c>
      <c r="W4242" t="s">
        <v>11031</v>
      </c>
      <c r="X4242">
        <v>194205109</v>
      </c>
      <c r="Y4242" t="s">
        <v>122</v>
      </c>
      <c r="Z4242" t="s">
        <v>123</v>
      </c>
      <c r="AA4242">
        <v>0</v>
      </c>
      <c r="AB4242" t="s">
        <v>76</v>
      </c>
      <c r="AC4242">
        <v>0</v>
      </c>
      <c r="AD4242" t="s">
        <v>76</v>
      </c>
      <c r="AE4242">
        <v>645258</v>
      </c>
      <c r="AF4242" t="s">
        <v>40104</v>
      </c>
      <c r="AG4242" t="s">
        <v>11032</v>
      </c>
      <c r="AH4242" t="s">
        <v>11033</v>
      </c>
      <c r="AI4242" t="s">
        <v>720</v>
      </c>
      <c r="AJ4242" t="s">
        <v>41304</v>
      </c>
      <c r="AK4242">
        <v>12120526</v>
      </c>
      <c r="AL4242" t="s">
        <v>11034</v>
      </c>
      <c r="AM4242">
        <v>2011</v>
      </c>
      <c r="AN4242" s="1">
        <v>40723</v>
      </c>
      <c r="AO4242" s="1">
        <v>40759</v>
      </c>
      <c r="AP4242">
        <v>148</v>
      </c>
      <c r="AQ4242" t="s">
        <v>74</v>
      </c>
      <c r="AR4242" s="4">
        <f>IF(AQ4242="M",AP4242*30.42,AP4242)</f>
        <v>148</v>
      </c>
      <c r="AS4242">
        <v>0</v>
      </c>
      <c r="AT4242" s="4">
        <f>AR4242+AS4242</f>
        <v>148</v>
      </c>
      <c r="AU4242">
        <v>12</v>
      </c>
      <c r="AV4242" s="1">
        <f>AO4242+AT4242</f>
        <v>40907</v>
      </c>
      <c r="AW4242" s="1">
        <v>41125</v>
      </c>
      <c r="AX4242" s="2">
        <f>IF(AV4242&gt;=AW4242,1,2)</f>
        <v>2</v>
      </c>
      <c r="AY4242" s="2" t="str">
        <f>IF((AV4242+10)&gt;=AW4242,"SAVE","LATE")</f>
        <v>LATE</v>
      </c>
      <c r="AZ4242" t="s">
        <v>82</v>
      </c>
      <c r="BA4242" t="s">
        <v>1011</v>
      </c>
      <c r="BB4242" s="6">
        <v>194205109</v>
      </c>
      <c r="BC4242">
        <v>0</v>
      </c>
      <c r="BD4242" s="10">
        <v>194205109</v>
      </c>
      <c r="BE4242" t="s">
        <v>11027</v>
      </c>
      <c r="BF4242">
        <v>0</v>
      </c>
      <c r="BG4242" t="s">
        <v>70</v>
      </c>
      <c r="BH4242">
        <v>-1</v>
      </c>
      <c r="BI4242" t="s">
        <v>70</v>
      </c>
      <c r="BJ4242" t="s">
        <v>70</v>
      </c>
      <c r="BK4242">
        <v>0</v>
      </c>
      <c r="BL4242" t="s">
        <v>85</v>
      </c>
      <c r="BM4242" t="s">
        <v>11035</v>
      </c>
    </row>
    <row r="4243" spans="1:65" x14ac:dyDescent="0.25">
      <c r="A4243">
        <v>2011</v>
      </c>
      <c r="B4243" t="s">
        <v>64</v>
      </c>
      <c r="C4243" t="s">
        <v>65</v>
      </c>
      <c r="D4243" t="s">
        <v>40101</v>
      </c>
      <c r="E4243">
        <v>800215807</v>
      </c>
      <c r="F4243" t="s">
        <v>181</v>
      </c>
      <c r="G4243">
        <v>12</v>
      </c>
      <c r="H4243" t="s">
        <v>41881</v>
      </c>
      <c r="I4243" t="s">
        <v>67</v>
      </c>
      <c r="J4243" t="s">
        <v>68</v>
      </c>
      <c r="K4243">
        <v>3</v>
      </c>
      <c r="L4243" t="s">
        <v>41838</v>
      </c>
      <c r="M4243">
        <v>72000000</v>
      </c>
      <c r="N4243" t="s">
        <v>41840</v>
      </c>
      <c r="O4243" t="s">
        <v>10233</v>
      </c>
      <c r="P4243" t="s">
        <v>90</v>
      </c>
      <c r="Q4243" t="s">
        <v>70</v>
      </c>
      <c r="R4243" t="s">
        <v>70</v>
      </c>
      <c r="S4243" t="s">
        <v>10234</v>
      </c>
      <c r="T4243" s="3">
        <v>40552</v>
      </c>
      <c r="U4243" t="s">
        <v>10235</v>
      </c>
      <c r="V4243" t="s">
        <v>10236</v>
      </c>
      <c r="W4243" t="s">
        <v>10236</v>
      </c>
      <c r="X4243">
        <v>276654644</v>
      </c>
      <c r="Y4243" t="s">
        <v>122</v>
      </c>
      <c r="Z4243" t="s">
        <v>123</v>
      </c>
      <c r="AA4243">
        <v>0</v>
      </c>
      <c r="AB4243" t="s">
        <v>76</v>
      </c>
      <c r="AC4243">
        <v>0</v>
      </c>
      <c r="AD4243" t="s">
        <v>76</v>
      </c>
      <c r="AE4243">
        <v>607082</v>
      </c>
      <c r="AF4243" t="s">
        <v>40104</v>
      </c>
      <c r="AG4243" t="s">
        <v>10237</v>
      </c>
      <c r="AH4243" t="s">
        <v>10238</v>
      </c>
      <c r="AI4243" t="s">
        <v>720</v>
      </c>
      <c r="AJ4243" t="s">
        <v>41304</v>
      </c>
      <c r="AK4243">
        <v>83220534</v>
      </c>
      <c r="AL4243" t="s">
        <v>10239</v>
      </c>
      <c r="AM4243">
        <v>2011</v>
      </c>
      <c r="AN4243" s="1">
        <v>40714</v>
      </c>
      <c r="AO4243" s="1">
        <v>40763</v>
      </c>
      <c r="AP4243">
        <v>144</v>
      </c>
      <c r="AQ4243" t="s">
        <v>74</v>
      </c>
      <c r="AR4243" s="4">
        <f>IF(AQ4243="M",AP4243*30.42,AP4243)</f>
        <v>144</v>
      </c>
      <c r="AS4243">
        <v>0</v>
      </c>
      <c r="AT4243" s="4">
        <f>AR4243+AS4243</f>
        <v>144</v>
      </c>
      <c r="AU4243">
        <v>11</v>
      </c>
      <c r="AV4243" s="1">
        <f>AO4243+AT4243</f>
        <v>40907</v>
      </c>
      <c r="AW4243" s="1">
        <v>41098</v>
      </c>
      <c r="AX4243" s="2">
        <f>IF(AV4243&gt;=AW4243,1,2)</f>
        <v>2</v>
      </c>
      <c r="AY4243" s="2" t="str">
        <f>IF((AV4243+10)&gt;=AW4243,"SAVE","LATE")</f>
        <v>LATE</v>
      </c>
      <c r="AZ4243" t="s">
        <v>82</v>
      </c>
      <c r="BA4243" t="s">
        <v>1011</v>
      </c>
      <c r="BB4243" s="6">
        <v>276654644</v>
      </c>
      <c r="BC4243">
        <v>0</v>
      </c>
      <c r="BD4243" s="10">
        <v>276654644</v>
      </c>
      <c r="BE4243" t="s">
        <v>10233</v>
      </c>
      <c r="BF4243">
        <v>0</v>
      </c>
      <c r="BG4243" t="s">
        <v>70</v>
      </c>
      <c r="BH4243">
        <v>-1</v>
      </c>
      <c r="BI4243" t="s">
        <v>70</v>
      </c>
      <c r="BJ4243" t="s">
        <v>70</v>
      </c>
      <c r="BK4243">
        <v>0</v>
      </c>
      <c r="BL4243" t="s">
        <v>85</v>
      </c>
      <c r="BM4243" t="s">
        <v>10240</v>
      </c>
    </row>
    <row r="4244" spans="1:65" x14ac:dyDescent="0.25">
      <c r="A4244">
        <v>2011</v>
      </c>
      <c r="B4244" t="s">
        <v>64</v>
      </c>
      <c r="C4244" t="s">
        <v>264</v>
      </c>
      <c r="D4244" t="s">
        <v>1516</v>
      </c>
      <c r="E4244">
        <v>899999316</v>
      </c>
      <c r="F4244" t="s">
        <v>1517</v>
      </c>
      <c r="G4244">
        <v>1</v>
      </c>
      <c r="H4244" t="s">
        <v>46842</v>
      </c>
      <c r="I4244" t="s">
        <v>105</v>
      </c>
      <c r="J4244" t="s">
        <v>88</v>
      </c>
      <c r="K4244">
        <v>3</v>
      </c>
      <c r="L4244" t="s">
        <v>41838</v>
      </c>
      <c r="M4244">
        <v>72000000</v>
      </c>
      <c r="N4244" t="s">
        <v>41840</v>
      </c>
      <c r="O4244" t="s">
        <v>45372</v>
      </c>
      <c r="P4244" t="s">
        <v>90</v>
      </c>
      <c r="Q4244" t="s">
        <v>39286</v>
      </c>
      <c r="R4244" t="s">
        <v>39286</v>
      </c>
      <c r="S4244" t="s">
        <v>7490</v>
      </c>
      <c r="T4244" t="s">
        <v>7435</v>
      </c>
      <c r="U4244" t="s">
        <v>7491</v>
      </c>
      <c r="V4244" t="s">
        <v>7492</v>
      </c>
      <c r="W4244">
        <v>2111532</v>
      </c>
      <c r="X4244">
        <v>1860540099</v>
      </c>
      <c r="Y4244" t="s">
        <v>122</v>
      </c>
      <c r="Z4244" t="s">
        <v>123</v>
      </c>
      <c r="AA4244">
        <v>0</v>
      </c>
      <c r="AB4244" t="s">
        <v>76</v>
      </c>
      <c r="AC4244">
        <v>0</v>
      </c>
      <c r="AD4244" t="s">
        <v>76</v>
      </c>
      <c r="AE4244">
        <v>905067</v>
      </c>
      <c r="AF4244" t="s">
        <v>40104</v>
      </c>
      <c r="AG4244" t="s">
        <v>7493</v>
      </c>
      <c r="AH4244" t="s">
        <v>7494</v>
      </c>
      <c r="AI4244" t="s">
        <v>39286</v>
      </c>
      <c r="AJ4244" t="s">
        <v>41304</v>
      </c>
      <c r="AK4244">
        <v>19363096</v>
      </c>
      <c r="AL4244" t="s">
        <v>7495</v>
      </c>
      <c r="AM4244">
        <v>2011</v>
      </c>
      <c r="AN4244" s="1">
        <v>40794</v>
      </c>
      <c r="AO4244" s="1">
        <v>40840</v>
      </c>
      <c r="AP4244">
        <v>5</v>
      </c>
      <c r="AQ4244" t="s">
        <v>81</v>
      </c>
      <c r="AR4244" s="4">
        <f>IF(AQ4244="M",AP4244*30.42,AP4244)</f>
        <v>152.10000000000002</v>
      </c>
      <c r="AS4244">
        <v>30</v>
      </c>
      <c r="AT4244" s="4">
        <f>AR4244+AS4244</f>
        <v>182.10000000000002</v>
      </c>
      <c r="AU4244">
        <v>2</v>
      </c>
      <c r="AV4244" s="1">
        <f>AO4244+AT4244</f>
        <v>41022.1</v>
      </c>
      <c r="AW4244" s="1">
        <v>41083</v>
      </c>
      <c r="AX4244" s="2">
        <f>IF(AV4244&gt;=AW4244,1,2)</f>
        <v>2</v>
      </c>
      <c r="AY4244" s="2" t="str">
        <f>IF((AV4244+10)&gt;=AW4244,"SAVE","LATE")</f>
        <v>LATE</v>
      </c>
      <c r="AZ4244" t="s">
        <v>82</v>
      </c>
      <c r="BA4244" t="s">
        <v>1011</v>
      </c>
      <c r="BB4244" s="6">
        <v>1795333492</v>
      </c>
      <c r="BC4244">
        <v>247552500</v>
      </c>
      <c r="BD4244" s="10">
        <v>2042885992</v>
      </c>
      <c r="BE4244" t="s">
        <v>45373</v>
      </c>
      <c r="BF4244">
        <v>0</v>
      </c>
      <c r="BG4244" t="s">
        <v>70</v>
      </c>
      <c r="BH4244">
        <v>-1</v>
      </c>
      <c r="BI4244" t="s">
        <v>7496</v>
      </c>
      <c r="BJ4244" t="s">
        <v>7497</v>
      </c>
      <c r="BK4244">
        <v>0</v>
      </c>
      <c r="BL4244" t="s">
        <v>85</v>
      </c>
      <c r="BM4244" t="s">
        <v>7498</v>
      </c>
    </row>
    <row r="4245" spans="1:65" x14ac:dyDescent="0.25">
      <c r="A4245">
        <v>2011</v>
      </c>
      <c r="B4245" t="s">
        <v>64</v>
      </c>
      <c r="C4245" t="s">
        <v>65</v>
      </c>
      <c r="D4245" t="s">
        <v>40101</v>
      </c>
      <c r="E4245">
        <v>800215807</v>
      </c>
      <c r="F4245" t="s">
        <v>181</v>
      </c>
      <c r="G4245">
        <v>12</v>
      </c>
      <c r="H4245" t="s">
        <v>41881</v>
      </c>
      <c r="I4245" t="s">
        <v>67</v>
      </c>
      <c r="J4245" t="s">
        <v>68</v>
      </c>
      <c r="K4245">
        <v>3</v>
      </c>
      <c r="L4245" t="s">
        <v>41838</v>
      </c>
      <c r="M4245">
        <v>72000000</v>
      </c>
      <c r="N4245" t="s">
        <v>41840</v>
      </c>
      <c r="O4245" t="s">
        <v>12243</v>
      </c>
      <c r="P4245" t="s">
        <v>90</v>
      </c>
      <c r="Q4245" t="s">
        <v>70</v>
      </c>
      <c r="R4245" t="s">
        <v>70</v>
      </c>
      <c r="S4245" t="s">
        <v>12244</v>
      </c>
      <c r="T4245" s="3">
        <v>40552</v>
      </c>
      <c r="U4245" t="s">
        <v>12245</v>
      </c>
      <c r="V4245" t="s">
        <v>12246</v>
      </c>
      <c r="W4245" t="s">
        <v>12246</v>
      </c>
      <c r="X4245">
        <v>115000000</v>
      </c>
      <c r="Y4245" t="s">
        <v>122</v>
      </c>
      <c r="Z4245" t="s">
        <v>123</v>
      </c>
      <c r="AA4245">
        <v>0</v>
      </c>
      <c r="AB4245" t="s">
        <v>76</v>
      </c>
      <c r="AC4245">
        <v>0</v>
      </c>
      <c r="AD4245" t="s">
        <v>76</v>
      </c>
      <c r="AE4245">
        <v>607755</v>
      </c>
      <c r="AF4245" t="s">
        <v>40104</v>
      </c>
      <c r="AG4245" t="s">
        <v>12247</v>
      </c>
      <c r="AH4245" t="s">
        <v>12248</v>
      </c>
      <c r="AI4245" t="s">
        <v>720</v>
      </c>
      <c r="AJ4245" t="s">
        <v>41304</v>
      </c>
      <c r="AK4245">
        <v>12133791</v>
      </c>
      <c r="AL4245" t="s">
        <v>12249</v>
      </c>
      <c r="AM4245">
        <v>2011</v>
      </c>
      <c r="AN4245" s="1">
        <v>40704</v>
      </c>
      <c r="AO4245" s="1">
        <v>40753</v>
      </c>
      <c r="AP4245">
        <v>153</v>
      </c>
      <c r="AQ4245" t="s">
        <v>74</v>
      </c>
      <c r="AR4245" s="4">
        <f>IF(AQ4245="M",AP4245*30.42,AP4245)</f>
        <v>153</v>
      </c>
      <c r="AS4245">
        <v>0</v>
      </c>
      <c r="AT4245" s="4">
        <f>AR4245+AS4245</f>
        <v>153</v>
      </c>
      <c r="AU4245">
        <v>11</v>
      </c>
      <c r="AV4245" s="1">
        <f>AO4245+AT4245</f>
        <v>40906</v>
      </c>
      <c r="AW4245" s="1">
        <v>41089</v>
      </c>
      <c r="AX4245" s="2">
        <f>IF(AV4245&gt;=AW4245,1,2)</f>
        <v>2</v>
      </c>
      <c r="AY4245" s="2" t="str">
        <f>IF((AV4245+10)&gt;=AW4245,"SAVE","LATE")</f>
        <v>LATE</v>
      </c>
      <c r="AZ4245" t="s">
        <v>82</v>
      </c>
      <c r="BA4245" t="s">
        <v>1011</v>
      </c>
      <c r="BB4245" s="6">
        <v>115000000</v>
      </c>
      <c r="BC4245">
        <v>0</v>
      </c>
      <c r="BD4245" s="10">
        <v>115000000</v>
      </c>
      <c r="BE4245" t="s">
        <v>12243</v>
      </c>
      <c r="BF4245">
        <v>0</v>
      </c>
      <c r="BG4245" t="s">
        <v>70</v>
      </c>
      <c r="BH4245">
        <v>-1</v>
      </c>
      <c r="BI4245" t="s">
        <v>70</v>
      </c>
      <c r="BJ4245" t="s">
        <v>70</v>
      </c>
      <c r="BK4245">
        <v>0</v>
      </c>
      <c r="BL4245" t="s">
        <v>85</v>
      </c>
      <c r="BM4245" t="s">
        <v>12250</v>
      </c>
    </row>
    <row r="4246" spans="1:65" x14ac:dyDescent="0.25">
      <c r="A4246">
        <v>2011</v>
      </c>
      <c r="B4246" t="s">
        <v>64</v>
      </c>
      <c r="C4246" t="s">
        <v>65</v>
      </c>
      <c r="D4246" t="s">
        <v>40101</v>
      </c>
      <c r="E4246">
        <v>800215807</v>
      </c>
      <c r="F4246" t="s">
        <v>9101</v>
      </c>
      <c r="G4246">
        <v>11</v>
      </c>
      <c r="H4246" t="s">
        <v>41839</v>
      </c>
      <c r="I4246" t="s">
        <v>67</v>
      </c>
      <c r="J4246" t="s">
        <v>88</v>
      </c>
      <c r="K4246">
        <v>3</v>
      </c>
      <c r="L4246" t="s">
        <v>41838</v>
      </c>
      <c r="M4246">
        <v>72000000</v>
      </c>
      <c r="N4246" t="s">
        <v>41840</v>
      </c>
      <c r="O4246" t="s">
        <v>9102</v>
      </c>
      <c r="P4246" t="s">
        <v>90</v>
      </c>
      <c r="Q4246" t="s">
        <v>2738</v>
      </c>
      <c r="R4246" t="s">
        <v>2738</v>
      </c>
      <c r="S4246" t="s">
        <v>45379</v>
      </c>
      <c r="T4246" t="s">
        <v>7737</v>
      </c>
      <c r="U4246" t="s">
        <v>9103</v>
      </c>
      <c r="V4246" t="s">
        <v>9104</v>
      </c>
      <c r="W4246" t="s">
        <v>9105</v>
      </c>
      <c r="X4246">
        <v>534901552</v>
      </c>
      <c r="Y4246" t="s">
        <v>122</v>
      </c>
      <c r="Z4246" t="s">
        <v>123</v>
      </c>
      <c r="AA4246">
        <v>0</v>
      </c>
      <c r="AB4246" t="s">
        <v>76</v>
      </c>
      <c r="AC4246">
        <v>0</v>
      </c>
      <c r="AD4246" t="s">
        <v>76</v>
      </c>
      <c r="AE4246">
        <v>1044489</v>
      </c>
      <c r="AF4246" t="s">
        <v>41304</v>
      </c>
      <c r="AG4246">
        <v>10545056</v>
      </c>
      <c r="AH4246" t="s">
        <v>9106</v>
      </c>
      <c r="AI4246" t="s">
        <v>720</v>
      </c>
      <c r="AJ4246" t="s">
        <v>41304</v>
      </c>
      <c r="AK4246">
        <v>10545056</v>
      </c>
      <c r="AL4246" t="s">
        <v>9106</v>
      </c>
      <c r="AM4246">
        <v>2011</v>
      </c>
      <c r="AN4246" s="1">
        <v>40877</v>
      </c>
      <c r="AO4246" s="1">
        <v>40893</v>
      </c>
      <c r="AP4246">
        <v>15</v>
      </c>
      <c r="AQ4246" t="s">
        <v>74</v>
      </c>
      <c r="AR4246" s="4">
        <f>IF(AQ4246="M",AP4246*30.42,AP4246)</f>
        <v>15</v>
      </c>
      <c r="AS4246">
        <v>165</v>
      </c>
      <c r="AT4246" s="4">
        <f>AR4246+AS4246</f>
        <v>180</v>
      </c>
      <c r="AU4246">
        <v>3</v>
      </c>
      <c r="AV4246" s="1">
        <f>AO4246+AT4246</f>
        <v>41073</v>
      </c>
      <c r="AW4246" s="1">
        <v>41164</v>
      </c>
      <c r="AX4246" s="2">
        <f>IF(AV4246&gt;=AW4246,1,2)</f>
        <v>2</v>
      </c>
      <c r="AY4246" s="2" t="str">
        <f>IF((AV4246+10)&gt;=AW4246,"SAVE","LATE")</f>
        <v>LATE</v>
      </c>
      <c r="AZ4246" t="s">
        <v>82</v>
      </c>
      <c r="BA4246" t="s">
        <v>1011</v>
      </c>
      <c r="BB4246" s="6">
        <v>526111633</v>
      </c>
      <c r="BC4246">
        <v>0</v>
      </c>
      <c r="BD4246" s="10">
        <v>526111633</v>
      </c>
      <c r="BE4246" t="s">
        <v>9102</v>
      </c>
      <c r="BF4246">
        <v>0</v>
      </c>
      <c r="BG4246" t="s">
        <v>70</v>
      </c>
      <c r="BH4246">
        <v>-1</v>
      </c>
      <c r="BI4246" t="s">
        <v>9107</v>
      </c>
      <c r="BJ4246" t="s">
        <v>9108</v>
      </c>
      <c r="BK4246">
        <v>0</v>
      </c>
      <c r="BL4246" t="s">
        <v>85</v>
      </c>
      <c r="BM4246" t="s">
        <v>9109</v>
      </c>
    </row>
    <row r="4247" spans="1:65" x14ac:dyDescent="0.25">
      <c r="A4247">
        <v>2011</v>
      </c>
      <c r="B4247" t="s">
        <v>64</v>
      </c>
      <c r="C4247" t="s">
        <v>65</v>
      </c>
      <c r="D4247" t="s">
        <v>40101</v>
      </c>
      <c r="E4247">
        <v>800215807</v>
      </c>
      <c r="F4247" t="s">
        <v>9101</v>
      </c>
      <c r="G4247">
        <v>11</v>
      </c>
      <c r="H4247" t="s">
        <v>41839</v>
      </c>
      <c r="I4247" t="s">
        <v>67</v>
      </c>
      <c r="J4247" t="s">
        <v>88</v>
      </c>
      <c r="K4247">
        <v>3</v>
      </c>
      <c r="L4247" t="s">
        <v>41838</v>
      </c>
      <c r="M4247">
        <v>72000000</v>
      </c>
      <c r="N4247" t="s">
        <v>41840</v>
      </c>
      <c r="O4247" t="s">
        <v>45380</v>
      </c>
      <c r="P4247" t="s">
        <v>90</v>
      </c>
      <c r="Q4247" t="s">
        <v>2738</v>
      </c>
      <c r="R4247" t="s">
        <v>2738</v>
      </c>
      <c r="S4247" t="s">
        <v>45381</v>
      </c>
      <c r="T4247" s="3">
        <v>40730</v>
      </c>
      <c r="U4247" t="s">
        <v>12094</v>
      </c>
      <c r="V4247" t="s">
        <v>12095</v>
      </c>
      <c r="W4247" t="s">
        <v>12096</v>
      </c>
      <c r="X4247">
        <v>125040910</v>
      </c>
      <c r="Y4247" t="s">
        <v>122</v>
      </c>
      <c r="Z4247" t="s">
        <v>123</v>
      </c>
      <c r="AA4247">
        <v>0</v>
      </c>
      <c r="AB4247" t="s">
        <v>76</v>
      </c>
      <c r="AC4247">
        <v>0</v>
      </c>
      <c r="AD4247" t="s">
        <v>76</v>
      </c>
      <c r="AE4247">
        <v>1338562</v>
      </c>
      <c r="AF4247" t="s">
        <v>40104</v>
      </c>
      <c r="AG4247" t="s">
        <v>12097</v>
      </c>
      <c r="AH4247" t="s">
        <v>12098</v>
      </c>
      <c r="AI4247" t="s">
        <v>720</v>
      </c>
      <c r="AJ4247" t="s">
        <v>41304</v>
      </c>
      <c r="AK4247">
        <v>12237458</v>
      </c>
      <c r="AL4247" t="s">
        <v>12099</v>
      </c>
      <c r="AM4247">
        <v>2011</v>
      </c>
      <c r="AN4247" s="1">
        <v>40739</v>
      </c>
      <c r="AO4247" s="1">
        <v>40756</v>
      </c>
      <c r="AP4247">
        <v>5</v>
      </c>
      <c r="AQ4247" t="s">
        <v>81</v>
      </c>
      <c r="AR4247" s="4">
        <f>IF(AQ4247="M",AP4247*30.42,AP4247)</f>
        <v>152.10000000000002</v>
      </c>
      <c r="AS4247">
        <v>0</v>
      </c>
      <c r="AT4247" s="4">
        <f>AR4247+AS4247</f>
        <v>152.10000000000002</v>
      </c>
      <c r="AU4247">
        <v>2</v>
      </c>
      <c r="AV4247" s="1">
        <f>AO4247+AT4247</f>
        <v>40908.1</v>
      </c>
      <c r="AW4247" s="1">
        <v>40969</v>
      </c>
      <c r="AX4247" s="2">
        <f>IF(AV4247&gt;=AW4247,1,2)</f>
        <v>2</v>
      </c>
      <c r="AY4247" s="2" t="str">
        <f>IF((AV4247+10)&gt;=AW4247,"SAVE","LATE")</f>
        <v>LATE</v>
      </c>
      <c r="AZ4247" t="s">
        <v>82</v>
      </c>
      <c r="BA4247" t="s">
        <v>1011</v>
      </c>
      <c r="BB4247" s="6">
        <v>125028960</v>
      </c>
      <c r="BC4247">
        <v>0</v>
      </c>
      <c r="BD4247" s="10">
        <v>125028960</v>
      </c>
      <c r="BE4247" t="s">
        <v>45380</v>
      </c>
      <c r="BF4247">
        <v>0</v>
      </c>
      <c r="BG4247" t="s">
        <v>70</v>
      </c>
      <c r="BH4247">
        <v>-1</v>
      </c>
      <c r="BI4247" t="s">
        <v>12098</v>
      </c>
      <c r="BJ4247" t="s">
        <v>12100</v>
      </c>
      <c r="BK4247">
        <v>0</v>
      </c>
      <c r="BL4247" t="s">
        <v>85</v>
      </c>
      <c r="BM4247" t="s">
        <v>12101</v>
      </c>
    </row>
    <row r="4248" spans="1:65" x14ac:dyDescent="0.25">
      <c r="A4248">
        <v>2011</v>
      </c>
      <c r="B4248" t="s">
        <v>64</v>
      </c>
      <c r="C4248" t="s">
        <v>65</v>
      </c>
      <c r="D4248" t="s">
        <v>40101</v>
      </c>
      <c r="E4248">
        <v>800215807</v>
      </c>
      <c r="F4248" t="s">
        <v>9101</v>
      </c>
      <c r="G4248">
        <v>11</v>
      </c>
      <c r="H4248" t="s">
        <v>41839</v>
      </c>
      <c r="I4248" t="s">
        <v>67</v>
      </c>
      <c r="J4248" t="s">
        <v>88</v>
      </c>
      <c r="K4248">
        <v>3</v>
      </c>
      <c r="L4248" t="s">
        <v>41838</v>
      </c>
      <c r="M4248">
        <v>72000000</v>
      </c>
      <c r="N4248" t="s">
        <v>41840</v>
      </c>
      <c r="O4248" t="s">
        <v>45380</v>
      </c>
      <c r="P4248" t="s">
        <v>90</v>
      </c>
      <c r="Q4248" t="s">
        <v>2738</v>
      </c>
      <c r="R4248" t="s">
        <v>2738</v>
      </c>
      <c r="S4248" t="s">
        <v>11892</v>
      </c>
      <c r="T4248" s="3">
        <v>40730</v>
      </c>
      <c r="U4248" t="s">
        <v>11893</v>
      </c>
      <c r="V4248" t="s">
        <v>11894</v>
      </c>
      <c r="W4248" t="s">
        <v>11895</v>
      </c>
      <c r="X4248">
        <v>251873063</v>
      </c>
      <c r="Y4248" t="s">
        <v>122</v>
      </c>
      <c r="Z4248" t="s">
        <v>123</v>
      </c>
      <c r="AA4248">
        <v>0</v>
      </c>
      <c r="AB4248" t="s">
        <v>76</v>
      </c>
      <c r="AC4248">
        <v>0</v>
      </c>
      <c r="AD4248" t="s">
        <v>76</v>
      </c>
      <c r="AE4248">
        <v>1322376</v>
      </c>
      <c r="AF4248" t="s">
        <v>40104</v>
      </c>
      <c r="AG4248" t="s">
        <v>11896</v>
      </c>
      <c r="AH4248" t="s">
        <v>11897</v>
      </c>
      <c r="AI4248" t="s">
        <v>720</v>
      </c>
      <c r="AJ4248" t="s">
        <v>41304</v>
      </c>
      <c r="AK4248">
        <v>83086251</v>
      </c>
      <c r="AL4248" t="s">
        <v>11898</v>
      </c>
      <c r="AM4248">
        <v>2011</v>
      </c>
      <c r="AN4248" s="1">
        <v>40739</v>
      </c>
      <c r="AO4248" s="1">
        <v>40756</v>
      </c>
      <c r="AP4248">
        <v>5</v>
      </c>
      <c r="AQ4248" t="s">
        <v>81</v>
      </c>
      <c r="AR4248" s="4">
        <f>IF(AQ4248="M",AP4248*30.42,AP4248)</f>
        <v>152.10000000000002</v>
      </c>
      <c r="AS4248">
        <v>0</v>
      </c>
      <c r="AT4248" s="4">
        <f>AR4248+AS4248</f>
        <v>152.10000000000002</v>
      </c>
      <c r="AU4248">
        <v>2</v>
      </c>
      <c r="AV4248" s="1">
        <f>AO4248+AT4248</f>
        <v>40908.1</v>
      </c>
      <c r="AW4248" s="1">
        <v>40969</v>
      </c>
      <c r="AX4248" s="2">
        <f>IF(AV4248&gt;=AW4248,1,2)</f>
        <v>2</v>
      </c>
      <c r="AY4248" s="2" t="str">
        <f>IF((AV4248+10)&gt;=AW4248,"SAVE","LATE")</f>
        <v>LATE</v>
      </c>
      <c r="AZ4248" t="s">
        <v>82</v>
      </c>
      <c r="BA4248" t="s">
        <v>1011</v>
      </c>
      <c r="BB4248" s="6">
        <v>134176000</v>
      </c>
      <c r="BC4248">
        <v>0</v>
      </c>
      <c r="BD4248" s="10">
        <v>134176000</v>
      </c>
      <c r="BE4248" t="s">
        <v>45380</v>
      </c>
      <c r="BF4248">
        <v>0</v>
      </c>
      <c r="BG4248" t="s">
        <v>70</v>
      </c>
      <c r="BH4248">
        <v>-1</v>
      </c>
      <c r="BI4248" t="s">
        <v>11899</v>
      </c>
      <c r="BJ4248" t="s">
        <v>11900</v>
      </c>
      <c r="BK4248">
        <v>0</v>
      </c>
      <c r="BL4248" t="s">
        <v>85</v>
      </c>
      <c r="BM4248" t="s">
        <v>11901</v>
      </c>
    </row>
    <row r="4249" spans="1:65" x14ac:dyDescent="0.25">
      <c r="A4249">
        <v>2011</v>
      </c>
      <c r="B4249" t="s">
        <v>64</v>
      </c>
      <c r="C4249" t="s">
        <v>65</v>
      </c>
      <c r="D4249" t="s">
        <v>40101</v>
      </c>
      <c r="E4249">
        <v>800215807</v>
      </c>
      <c r="F4249" t="s">
        <v>181</v>
      </c>
      <c r="G4249">
        <v>12</v>
      </c>
      <c r="H4249" t="s">
        <v>41881</v>
      </c>
      <c r="I4249" t="s">
        <v>67</v>
      </c>
      <c r="J4249" t="s">
        <v>68</v>
      </c>
      <c r="K4249">
        <v>3</v>
      </c>
      <c r="L4249" t="s">
        <v>41838</v>
      </c>
      <c r="M4249">
        <v>72000000</v>
      </c>
      <c r="N4249" t="s">
        <v>41840</v>
      </c>
      <c r="O4249" t="s">
        <v>11583</v>
      </c>
      <c r="P4249" t="s">
        <v>90</v>
      </c>
      <c r="Q4249" t="s">
        <v>70</v>
      </c>
      <c r="R4249" t="s">
        <v>70</v>
      </c>
      <c r="S4249" t="s">
        <v>11584</v>
      </c>
      <c r="T4249" s="3">
        <v>40671</v>
      </c>
      <c r="U4249" t="s">
        <v>11585</v>
      </c>
      <c r="V4249" t="s">
        <v>11586</v>
      </c>
      <c r="W4249" t="s">
        <v>11586</v>
      </c>
      <c r="X4249">
        <v>150000000</v>
      </c>
      <c r="Y4249" t="s">
        <v>122</v>
      </c>
      <c r="Z4249" t="s">
        <v>123</v>
      </c>
      <c r="AA4249">
        <v>0</v>
      </c>
      <c r="AB4249" t="s">
        <v>76</v>
      </c>
      <c r="AC4249">
        <v>0</v>
      </c>
      <c r="AD4249" t="s">
        <v>76</v>
      </c>
      <c r="AE4249">
        <v>582901</v>
      </c>
      <c r="AF4249" t="s">
        <v>40104</v>
      </c>
      <c r="AG4249" t="s">
        <v>11587</v>
      </c>
      <c r="AH4249" t="s">
        <v>11588</v>
      </c>
      <c r="AI4249" t="s">
        <v>720</v>
      </c>
      <c r="AJ4249" t="s">
        <v>41304</v>
      </c>
      <c r="AK4249">
        <v>12114328</v>
      </c>
      <c r="AL4249" t="s">
        <v>11589</v>
      </c>
      <c r="AM4249">
        <v>2011</v>
      </c>
      <c r="AN4249" s="1">
        <v>40722</v>
      </c>
      <c r="AO4249" s="1">
        <v>40753</v>
      </c>
      <c r="AP4249">
        <v>153</v>
      </c>
      <c r="AQ4249" t="s">
        <v>74</v>
      </c>
      <c r="AR4249" s="4">
        <f>IF(AQ4249="M",AP4249*30.42,AP4249)</f>
        <v>153</v>
      </c>
      <c r="AS4249">
        <v>0</v>
      </c>
      <c r="AT4249" s="4">
        <f>AR4249+AS4249</f>
        <v>153</v>
      </c>
      <c r="AU4249">
        <v>11</v>
      </c>
      <c r="AV4249" s="1">
        <f>AO4249+AT4249</f>
        <v>40906</v>
      </c>
      <c r="AW4249" s="1">
        <v>41089</v>
      </c>
      <c r="AX4249" s="2">
        <f>IF(AV4249&gt;=AW4249,1,2)</f>
        <v>2</v>
      </c>
      <c r="AY4249" s="2" t="str">
        <f>IF((AV4249+10)&gt;=AW4249,"SAVE","LATE")</f>
        <v>LATE</v>
      </c>
      <c r="AZ4249" t="s">
        <v>82</v>
      </c>
      <c r="BA4249" t="s">
        <v>1011</v>
      </c>
      <c r="BB4249" s="6">
        <v>150000000</v>
      </c>
      <c r="BC4249">
        <v>0</v>
      </c>
      <c r="BD4249" s="10">
        <v>150000000</v>
      </c>
      <c r="BE4249" t="s">
        <v>11583</v>
      </c>
      <c r="BF4249">
        <v>0</v>
      </c>
      <c r="BG4249" t="s">
        <v>70</v>
      </c>
      <c r="BH4249">
        <v>-1</v>
      </c>
      <c r="BI4249" t="s">
        <v>70</v>
      </c>
      <c r="BJ4249" t="s">
        <v>70</v>
      </c>
      <c r="BK4249">
        <v>0</v>
      </c>
      <c r="BL4249" t="s">
        <v>85</v>
      </c>
      <c r="BM4249" t="s">
        <v>11590</v>
      </c>
    </row>
    <row r="4250" spans="1:65" x14ac:dyDescent="0.25">
      <c r="A4250">
        <v>2011</v>
      </c>
      <c r="B4250" t="s">
        <v>64</v>
      </c>
      <c r="C4250" t="s">
        <v>65</v>
      </c>
      <c r="D4250" t="s">
        <v>40101</v>
      </c>
      <c r="E4250">
        <v>800215807</v>
      </c>
      <c r="F4250" t="s">
        <v>9101</v>
      </c>
      <c r="G4250">
        <v>11</v>
      </c>
      <c r="H4250" t="s">
        <v>41839</v>
      </c>
      <c r="I4250" t="s">
        <v>67</v>
      </c>
      <c r="J4250" t="s">
        <v>88</v>
      </c>
      <c r="K4250">
        <v>3</v>
      </c>
      <c r="L4250" t="s">
        <v>41838</v>
      </c>
      <c r="M4250">
        <v>72000000</v>
      </c>
      <c r="N4250" t="s">
        <v>41840</v>
      </c>
      <c r="O4250" t="s">
        <v>45380</v>
      </c>
      <c r="P4250" t="s">
        <v>90</v>
      </c>
      <c r="Q4250" t="s">
        <v>2738</v>
      </c>
      <c r="R4250" t="s">
        <v>2738</v>
      </c>
      <c r="S4250" t="s">
        <v>40952</v>
      </c>
      <c r="T4250" s="3">
        <v>40730</v>
      </c>
      <c r="U4250" t="s">
        <v>11831</v>
      </c>
      <c r="V4250" t="s">
        <v>11832</v>
      </c>
      <c r="W4250" t="s">
        <v>11833</v>
      </c>
      <c r="X4250">
        <v>514621121</v>
      </c>
      <c r="Y4250" t="s">
        <v>122</v>
      </c>
      <c r="Z4250" t="s">
        <v>123</v>
      </c>
      <c r="AA4250">
        <v>0</v>
      </c>
      <c r="AB4250" t="s">
        <v>76</v>
      </c>
      <c r="AC4250">
        <v>0</v>
      </c>
      <c r="AD4250" t="s">
        <v>76</v>
      </c>
      <c r="AE4250">
        <v>1339175</v>
      </c>
      <c r="AF4250" t="s">
        <v>40104</v>
      </c>
      <c r="AG4250">
        <v>8130007924</v>
      </c>
      <c r="AH4250" t="s">
        <v>11834</v>
      </c>
      <c r="AI4250" t="s">
        <v>720</v>
      </c>
      <c r="AJ4250" t="s">
        <v>41304</v>
      </c>
      <c r="AK4250">
        <v>12166869</v>
      </c>
      <c r="AL4250" t="s">
        <v>11835</v>
      </c>
      <c r="AM4250">
        <v>2011</v>
      </c>
      <c r="AN4250" s="1">
        <v>40739</v>
      </c>
      <c r="AO4250" s="1">
        <v>40756</v>
      </c>
      <c r="AP4250">
        <v>5</v>
      </c>
      <c r="AQ4250" t="s">
        <v>81</v>
      </c>
      <c r="AR4250" s="4">
        <f>IF(AQ4250="M",AP4250*30.42,AP4250)</f>
        <v>152.10000000000002</v>
      </c>
      <c r="AS4250">
        <v>0</v>
      </c>
      <c r="AT4250" s="4">
        <f>AR4250+AS4250</f>
        <v>152.10000000000002</v>
      </c>
      <c r="AU4250">
        <v>3</v>
      </c>
      <c r="AV4250" s="1">
        <f>AO4250+AT4250</f>
        <v>40908.1</v>
      </c>
      <c r="AW4250" s="1">
        <v>41000</v>
      </c>
      <c r="AX4250" s="2">
        <f>IF(AV4250&gt;=AW4250,1,2)</f>
        <v>2</v>
      </c>
      <c r="AY4250" s="2" t="str">
        <f>IF((AV4250+10)&gt;=AW4250,"SAVE","LATE")</f>
        <v>LATE</v>
      </c>
      <c r="AZ4250" t="s">
        <v>82</v>
      </c>
      <c r="BA4250" t="s">
        <v>1011</v>
      </c>
      <c r="BB4250" s="6">
        <v>139039600</v>
      </c>
      <c r="BC4250">
        <v>69519800</v>
      </c>
      <c r="BD4250" s="10">
        <v>208559400</v>
      </c>
      <c r="BE4250" t="s">
        <v>45388</v>
      </c>
      <c r="BF4250">
        <v>0</v>
      </c>
      <c r="BG4250" t="s">
        <v>70</v>
      </c>
      <c r="BH4250">
        <v>-1</v>
      </c>
      <c r="BI4250" t="s">
        <v>11836</v>
      </c>
      <c r="BJ4250" t="s">
        <v>11837</v>
      </c>
      <c r="BK4250">
        <v>0</v>
      </c>
      <c r="BL4250" t="s">
        <v>85</v>
      </c>
      <c r="BM4250" t="s">
        <v>11838</v>
      </c>
    </row>
    <row r="4251" spans="1:65" x14ac:dyDescent="0.25">
      <c r="A4251">
        <v>2011</v>
      </c>
      <c r="B4251" t="s">
        <v>64</v>
      </c>
      <c r="C4251" t="s">
        <v>65</v>
      </c>
      <c r="D4251" t="s">
        <v>40101</v>
      </c>
      <c r="E4251">
        <v>800215807</v>
      </c>
      <c r="F4251" t="s">
        <v>9101</v>
      </c>
      <c r="G4251">
        <v>11</v>
      </c>
      <c r="H4251" t="s">
        <v>41839</v>
      </c>
      <c r="I4251" t="s">
        <v>67</v>
      </c>
      <c r="J4251" t="s">
        <v>88</v>
      </c>
      <c r="K4251">
        <v>3</v>
      </c>
      <c r="L4251" t="s">
        <v>41838</v>
      </c>
      <c r="M4251">
        <v>72000000</v>
      </c>
      <c r="N4251" t="s">
        <v>41840</v>
      </c>
      <c r="O4251" t="s">
        <v>45380</v>
      </c>
      <c r="P4251" t="s">
        <v>90</v>
      </c>
      <c r="Q4251" t="s">
        <v>2738</v>
      </c>
      <c r="R4251" t="s">
        <v>2738</v>
      </c>
      <c r="S4251" t="s">
        <v>40952</v>
      </c>
      <c r="T4251" s="3">
        <v>40730</v>
      </c>
      <c r="U4251" t="s">
        <v>11831</v>
      </c>
      <c r="V4251" t="s">
        <v>11832</v>
      </c>
      <c r="W4251" t="s">
        <v>12025</v>
      </c>
      <c r="X4251">
        <v>514621121</v>
      </c>
      <c r="Y4251" t="s">
        <v>122</v>
      </c>
      <c r="Z4251" t="s">
        <v>123</v>
      </c>
      <c r="AA4251">
        <v>0</v>
      </c>
      <c r="AB4251" t="s">
        <v>76</v>
      </c>
      <c r="AC4251">
        <v>0</v>
      </c>
      <c r="AD4251" t="s">
        <v>76</v>
      </c>
      <c r="AE4251">
        <v>1339213</v>
      </c>
      <c r="AF4251" t="s">
        <v>40104</v>
      </c>
      <c r="AG4251">
        <v>8130029288</v>
      </c>
      <c r="AH4251" t="s">
        <v>12026</v>
      </c>
      <c r="AI4251" t="s">
        <v>720</v>
      </c>
      <c r="AJ4251" t="s">
        <v>41304</v>
      </c>
      <c r="AK4251">
        <v>1058964058</v>
      </c>
      <c r="AL4251" t="s">
        <v>12027</v>
      </c>
      <c r="AM4251">
        <v>2011</v>
      </c>
      <c r="AN4251" s="1">
        <v>40739</v>
      </c>
      <c r="AO4251" s="1">
        <v>40756</v>
      </c>
      <c r="AP4251">
        <v>5</v>
      </c>
      <c r="AQ4251" t="s">
        <v>81</v>
      </c>
      <c r="AR4251" s="4">
        <f>IF(AQ4251="M",AP4251*30.42,AP4251)</f>
        <v>152.10000000000002</v>
      </c>
      <c r="AS4251">
        <v>0</v>
      </c>
      <c r="AT4251" s="4">
        <f>AR4251+AS4251</f>
        <v>152.10000000000002</v>
      </c>
      <c r="AU4251">
        <v>5</v>
      </c>
      <c r="AV4251" s="1">
        <f>AO4251+AT4251</f>
        <v>40908.1</v>
      </c>
      <c r="AW4251" s="1">
        <v>41061</v>
      </c>
      <c r="AX4251" s="2">
        <f>IF(AV4251&gt;=AW4251,1,2)</f>
        <v>2</v>
      </c>
      <c r="AY4251" s="2" t="str">
        <f>IF((AV4251+10)&gt;=AW4251,"SAVE","LATE")</f>
        <v>LATE</v>
      </c>
      <c r="AZ4251" t="s">
        <v>82</v>
      </c>
      <c r="BA4251" t="s">
        <v>1011</v>
      </c>
      <c r="BB4251" s="6">
        <v>128158240</v>
      </c>
      <c r="BC4251">
        <v>64079120</v>
      </c>
      <c r="BD4251" s="10">
        <v>192237360</v>
      </c>
      <c r="BE4251" t="s">
        <v>45389</v>
      </c>
      <c r="BF4251">
        <v>0</v>
      </c>
      <c r="BG4251" t="s">
        <v>70</v>
      </c>
      <c r="BH4251">
        <v>-1</v>
      </c>
      <c r="BI4251" t="s">
        <v>11836</v>
      </c>
      <c r="BJ4251" t="s">
        <v>11837</v>
      </c>
      <c r="BK4251">
        <v>0</v>
      </c>
      <c r="BL4251" t="s">
        <v>85</v>
      </c>
      <c r="BM4251" t="s">
        <v>11838</v>
      </c>
    </row>
    <row r="4252" spans="1:65" x14ac:dyDescent="0.25">
      <c r="A4252">
        <v>2011</v>
      </c>
      <c r="B4252" t="s">
        <v>64</v>
      </c>
      <c r="C4252" t="s">
        <v>65</v>
      </c>
      <c r="D4252" t="s">
        <v>40101</v>
      </c>
      <c r="E4252">
        <v>800215807</v>
      </c>
      <c r="F4252" t="s">
        <v>9101</v>
      </c>
      <c r="G4252">
        <v>11</v>
      </c>
      <c r="H4252" t="s">
        <v>41839</v>
      </c>
      <c r="I4252" t="s">
        <v>67</v>
      </c>
      <c r="J4252" t="s">
        <v>88</v>
      </c>
      <c r="K4252">
        <v>3</v>
      </c>
      <c r="L4252" t="s">
        <v>41838</v>
      </c>
      <c r="M4252">
        <v>72000000</v>
      </c>
      <c r="N4252" t="s">
        <v>41840</v>
      </c>
      <c r="O4252" t="s">
        <v>45380</v>
      </c>
      <c r="P4252" t="s">
        <v>90</v>
      </c>
      <c r="Q4252" t="s">
        <v>2738</v>
      </c>
      <c r="R4252" t="s">
        <v>2738</v>
      </c>
      <c r="S4252" t="s">
        <v>40952</v>
      </c>
      <c r="T4252" s="3">
        <v>40730</v>
      </c>
      <c r="U4252" t="s">
        <v>11831</v>
      </c>
      <c r="V4252" t="s">
        <v>11832</v>
      </c>
      <c r="W4252" t="s">
        <v>12110</v>
      </c>
      <c r="X4252">
        <v>514621121</v>
      </c>
      <c r="Y4252" t="s">
        <v>122</v>
      </c>
      <c r="Z4252" t="s">
        <v>123</v>
      </c>
      <c r="AA4252">
        <v>0</v>
      </c>
      <c r="AB4252" t="s">
        <v>76</v>
      </c>
      <c r="AC4252">
        <v>0</v>
      </c>
      <c r="AD4252" t="s">
        <v>76</v>
      </c>
      <c r="AE4252">
        <v>1339124</v>
      </c>
      <c r="AF4252" t="s">
        <v>40104</v>
      </c>
      <c r="AG4252">
        <v>8911050424</v>
      </c>
      <c r="AH4252" t="s">
        <v>12111</v>
      </c>
      <c r="AI4252" t="s">
        <v>720</v>
      </c>
      <c r="AJ4252" t="s">
        <v>41304</v>
      </c>
      <c r="AK4252">
        <v>12227974</v>
      </c>
      <c r="AL4252" t="s">
        <v>12112</v>
      </c>
      <c r="AM4252">
        <v>2011</v>
      </c>
      <c r="AN4252" s="1">
        <v>40739</v>
      </c>
      <c r="AO4252" s="1">
        <v>40756</v>
      </c>
      <c r="AP4252">
        <v>5</v>
      </c>
      <c r="AQ4252" t="s">
        <v>81</v>
      </c>
      <c r="AR4252" s="4">
        <f>IF(AQ4252="M",AP4252*30.42,AP4252)</f>
        <v>152.10000000000002</v>
      </c>
      <c r="AS4252">
        <v>0</v>
      </c>
      <c r="AT4252" s="4">
        <f>AR4252+AS4252</f>
        <v>152.10000000000002</v>
      </c>
      <c r="AU4252">
        <v>3</v>
      </c>
      <c r="AV4252" s="1">
        <f>AO4252+AT4252</f>
        <v>40908.1</v>
      </c>
      <c r="AW4252" s="1">
        <v>41000</v>
      </c>
      <c r="AX4252" s="2">
        <f>IF(AV4252&gt;=AW4252,1,2)</f>
        <v>2</v>
      </c>
      <c r="AY4252" s="2" t="str">
        <f>IF((AV4252+10)&gt;=AW4252,"SAVE","LATE")</f>
        <v>LATE</v>
      </c>
      <c r="AZ4252" t="s">
        <v>82</v>
      </c>
      <c r="BA4252" t="s">
        <v>1011</v>
      </c>
      <c r="BB4252" s="6">
        <v>124317760</v>
      </c>
      <c r="BC4252">
        <v>62158880</v>
      </c>
      <c r="BD4252" s="10">
        <v>186476640</v>
      </c>
      <c r="BE4252" t="s">
        <v>45390</v>
      </c>
      <c r="BF4252">
        <v>0</v>
      </c>
      <c r="BG4252" t="s">
        <v>70</v>
      </c>
      <c r="BH4252">
        <v>-1</v>
      </c>
      <c r="BI4252" t="s">
        <v>11836</v>
      </c>
      <c r="BJ4252" t="s">
        <v>11837</v>
      </c>
      <c r="BK4252">
        <v>0</v>
      </c>
      <c r="BL4252" t="s">
        <v>85</v>
      </c>
      <c r="BM4252" t="s">
        <v>11838</v>
      </c>
    </row>
    <row r="4253" spans="1:65" x14ac:dyDescent="0.25">
      <c r="A4253">
        <v>2011</v>
      </c>
      <c r="B4253" t="s">
        <v>64</v>
      </c>
      <c r="C4253" t="s">
        <v>65</v>
      </c>
      <c r="D4253" t="s">
        <v>40101</v>
      </c>
      <c r="E4253">
        <v>800215807</v>
      </c>
      <c r="F4253" t="s">
        <v>9101</v>
      </c>
      <c r="G4253">
        <v>11</v>
      </c>
      <c r="H4253" t="s">
        <v>41839</v>
      </c>
      <c r="I4253" t="s">
        <v>67</v>
      </c>
      <c r="J4253" t="s">
        <v>88</v>
      </c>
      <c r="K4253">
        <v>3</v>
      </c>
      <c r="L4253" t="s">
        <v>41838</v>
      </c>
      <c r="M4253">
        <v>72000000</v>
      </c>
      <c r="N4253" t="s">
        <v>41840</v>
      </c>
      <c r="O4253" t="s">
        <v>45380</v>
      </c>
      <c r="P4253" t="s">
        <v>90</v>
      </c>
      <c r="Q4253" t="s">
        <v>2738</v>
      </c>
      <c r="R4253" t="s">
        <v>2738</v>
      </c>
      <c r="S4253" t="s">
        <v>40952</v>
      </c>
      <c r="T4253" s="3">
        <v>40730</v>
      </c>
      <c r="U4253" t="s">
        <v>11831</v>
      </c>
      <c r="V4253" t="s">
        <v>11832</v>
      </c>
      <c r="W4253" t="s">
        <v>12130</v>
      </c>
      <c r="X4253">
        <v>514621121</v>
      </c>
      <c r="Y4253" t="s">
        <v>122</v>
      </c>
      <c r="Z4253" t="s">
        <v>123</v>
      </c>
      <c r="AA4253">
        <v>0</v>
      </c>
      <c r="AB4253" t="s">
        <v>76</v>
      </c>
      <c r="AC4253">
        <v>0</v>
      </c>
      <c r="AD4253" t="s">
        <v>76</v>
      </c>
      <c r="AE4253">
        <v>1338949</v>
      </c>
      <c r="AF4253" t="s">
        <v>40104</v>
      </c>
      <c r="AG4253">
        <v>8130124011</v>
      </c>
      <c r="AH4253" t="s">
        <v>12131</v>
      </c>
      <c r="AI4253" t="s">
        <v>720</v>
      </c>
      <c r="AJ4253" t="s">
        <v>41304</v>
      </c>
      <c r="AK4253">
        <v>12235142</v>
      </c>
      <c r="AL4253" t="s">
        <v>12132</v>
      </c>
      <c r="AM4253">
        <v>2011</v>
      </c>
      <c r="AN4253" s="1">
        <v>40739</v>
      </c>
      <c r="AO4253" s="1">
        <v>40756</v>
      </c>
      <c r="AP4253">
        <v>5</v>
      </c>
      <c r="AQ4253" t="s">
        <v>81</v>
      </c>
      <c r="AR4253" s="4">
        <f>IF(AQ4253="M",AP4253*30.42,AP4253)</f>
        <v>152.10000000000002</v>
      </c>
      <c r="AS4253">
        <v>0</v>
      </c>
      <c r="AT4253" s="4">
        <f>AR4253+AS4253</f>
        <v>152.10000000000002</v>
      </c>
      <c r="AU4253">
        <v>5</v>
      </c>
      <c r="AV4253" s="1">
        <f>AO4253+AT4253</f>
        <v>40908.1</v>
      </c>
      <c r="AW4253" s="1">
        <v>41061</v>
      </c>
      <c r="AX4253" s="2">
        <f>IF(AV4253&gt;=AW4253,1,2)</f>
        <v>2</v>
      </c>
      <c r="AY4253" s="2" t="str">
        <f>IF((AV4253+10)&gt;=AW4253,"SAVE","LATE")</f>
        <v>LATE</v>
      </c>
      <c r="AZ4253" t="s">
        <v>82</v>
      </c>
      <c r="BA4253" t="s">
        <v>1011</v>
      </c>
      <c r="BB4253" s="6">
        <v>123002040</v>
      </c>
      <c r="BC4253">
        <v>61501020</v>
      </c>
      <c r="BD4253" s="10">
        <v>184503060</v>
      </c>
      <c r="BE4253" t="s">
        <v>45391</v>
      </c>
      <c r="BF4253">
        <v>0</v>
      </c>
      <c r="BG4253" t="s">
        <v>70</v>
      </c>
      <c r="BH4253">
        <v>-1</v>
      </c>
      <c r="BI4253" t="s">
        <v>11836</v>
      </c>
      <c r="BJ4253" t="s">
        <v>11837</v>
      </c>
      <c r="BK4253">
        <v>0</v>
      </c>
      <c r="BL4253" t="s">
        <v>85</v>
      </c>
      <c r="BM4253" t="s">
        <v>11838</v>
      </c>
    </row>
    <row r="4254" spans="1:65" x14ac:dyDescent="0.25">
      <c r="A4254">
        <v>2011</v>
      </c>
      <c r="B4254" t="s">
        <v>64</v>
      </c>
      <c r="C4254" t="s">
        <v>65</v>
      </c>
      <c r="D4254" t="s">
        <v>40101</v>
      </c>
      <c r="E4254">
        <v>800215807</v>
      </c>
      <c r="F4254" t="s">
        <v>181</v>
      </c>
      <c r="G4254">
        <v>12</v>
      </c>
      <c r="H4254" t="s">
        <v>41881</v>
      </c>
      <c r="I4254" t="s">
        <v>105</v>
      </c>
      <c r="J4254" t="s">
        <v>68</v>
      </c>
      <c r="K4254">
        <v>3</v>
      </c>
      <c r="L4254" t="s">
        <v>41838</v>
      </c>
      <c r="M4254">
        <v>72000000</v>
      </c>
      <c r="N4254" t="s">
        <v>41840</v>
      </c>
      <c r="O4254" t="s">
        <v>10162</v>
      </c>
      <c r="P4254" t="s">
        <v>90</v>
      </c>
      <c r="Q4254" t="s">
        <v>70</v>
      </c>
      <c r="R4254" t="s">
        <v>70</v>
      </c>
      <c r="S4254" t="s">
        <v>10163</v>
      </c>
      <c r="T4254" s="3">
        <v>40671</v>
      </c>
      <c r="U4254" t="s">
        <v>10164</v>
      </c>
      <c r="V4254" t="s">
        <v>10165</v>
      </c>
      <c r="W4254" t="s">
        <v>10165</v>
      </c>
      <c r="X4254">
        <v>290124700</v>
      </c>
      <c r="Y4254" t="s">
        <v>122</v>
      </c>
      <c r="Z4254" t="s">
        <v>123</v>
      </c>
      <c r="AA4254">
        <v>0</v>
      </c>
      <c r="AB4254" t="s">
        <v>76</v>
      </c>
      <c r="AC4254">
        <v>0</v>
      </c>
      <c r="AD4254" t="s">
        <v>76</v>
      </c>
      <c r="AE4254">
        <v>582836</v>
      </c>
      <c r="AF4254" t="s">
        <v>40104</v>
      </c>
      <c r="AG4254" t="s">
        <v>9947</v>
      </c>
      <c r="AH4254" t="s">
        <v>10166</v>
      </c>
      <c r="AI4254" t="s">
        <v>720</v>
      </c>
      <c r="AJ4254" t="s">
        <v>41304</v>
      </c>
      <c r="AK4254">
        <v>83241083</v>
      </c>
      <c r="AL4254" t="s">
        <v>10167</v>
      </c>
      <c r="AM4254">
        <v>2011</v>
      </c>
      <c r="AN4254" s="1">
        <v>40715</v>
      </c>
      <c r="AO4254" s="1">
        <v>40753</v>
      </c>
      <c r="AP4254">
        <v>153</v>
      </c>
      <c r="AQ4254" t="s">
        <v>74</v>
      </c>
      <c r="AR4254" s="4">
        <f>IF(AQ4254="M",AP4254*30.42,AP4254)</f>
        <v>153</v>
      </c>
      <c r="AS4254">
        <v>0</v>
      </c>
      <c r="AT4254" s="4">
        <f>AR4254+AS4254</f>
        <v>153</v>
      </c>
      <c r="AU4254">
        <v>11</v>
      </c>
      <c r="AV4254" s="1">
        <f>AO4254+AT4254</f>
        <v>40906</v>
      </c>
      <c r="AW4254" s="1">
        <v>41089</v>
      </c>
      <c r="AX4254" s="2">
        <f>IF(AV4254&gt;=AW4254,1,2)</f>
        <v>2</v>
      </c>
      <c r="AY4254" s="2" t="str">
        <f>IF((AV4254+10)&gt;=AW4254,"SAVE","LATE")</f>
        <v>LATE</v>
      </c>
      <c r="AZ4254" t="s">
        <v>82</v>
      </c>
      <c r="BA4254" t="s">
        <v>1011</v>
      </c>
      <c r="BB4254" s="6">
        <v>290124700</v>
      </c>
      <c r="BC4254">
        <v>0</v>
      </c>
      <c r="BD4254" s="10">
        <v>290124700</v>
      </c>
      <c r="BE4254" t="s">
        <v>10162</v>
      </c>
      <c r="BF4254">
        <v>0</v>
      </c>
      <c r="BG4254" t="s">
        <v>70</v>
      </c>
      <c r="BH4254">
        <v>-1</v>
      </c>
      <c r="BI4254" t="s">
        <v>70</v>
      </c>
      <c r="BJ4254" t="s">
        <v>70</v>
      </c>
      <c r="BK4254">
        <v>0</v>
      </c>
      <c r="BL4254" t="s">
        <v>85</v>
      </c>
      <c r="BM4254" t="s">
        <v>10168</v>
      </c>
    </row>
    <row r="4255" spans="1:65" x14ac:dyDescent="0.25">
      <c r="A4255">
        <v>2011</v>
      </c>
      <c r="B4255" t="s">
        <v>64</v>
      </c>
      <c r="C4255" t="s">
        <v>65</v>
      </c>
      <c r="D4255" t="s">
        <v>40101</v>
      </c>
      <c r="E4255">
        <v>800215807</v>
      </c>
      <c r="F4255" t="s">
        <v>3258</v>
      </c>
      <c r="G4255">
        <v>11</v>
      </c>
      <c r="H4255" t="s">
        <v>41839</v>
      </c>
      <c r="I4255" t="s">
        <v>67</v>
      </c>
      <c r="J4255" t="s">
        <v>88</v>
      </c>
      <c r="K4255">
        <v>3</v>
      </c>
      <c r="L4255" t="s">
        <v>41838</v>
      </c>
      <c r="M4255">
        <v>72000000</v>
      </c>
      <c r="N4255" t="s">
        <v>41840</v>
      </c>
      <c r="O4255" t="s">
        <v>9701</v>
      </c>
      <c r="P4255" t="s">
        <v>90</v>
      </c>
      <c r="Q4255" t="s">
        <v>39286</v>
      </c>
      <c r="R4255" t="s">
        <v>39286</v>
      </c>
      <c r="S4255" t="s">
        <v>3003</v>
      </c>
      <c r="T4255" t="s">
        <v>8110</v>
      </c>
      <c r="U4255" t="s">
        <v>9702</v>
      </c>
      <c r="V4255" t="s">
        <v>9703</v>
      </c>
      <c r="W4255">
        <v>2076</v>
      </c>
      <c r="X4255">
        <v>400000000</v>
      </c>
      <c r="Y4255" t="s">
        <v>122</v>
      </c>
      <c r="Z4255" t="s">
        <v>123</v>
      </c>
      <c r="AA4255">
        <v>0</v>
      </c>
      <c r="AB4255" t="s">
        <v>76</v>
      </c>
      <c r="AC4255">
        <v>0</v>
      </c>
      <c r="AD4255" t="s">
        <v>76</v>
      </c>
      <c r="AE4255">
        <v>1781117</v>
      </c>
      <c r="AF4255" t="s">
        <v>145</v>
      </c>
      <c r="AG4255" t="s">
        <v>9704</v>
      </c>
      <c r="AH4255" t="s">
        <v>9705</v>
      </c>
      <c r="AI4255" t="s">
        <v>39286</v>
      </c>
      <c r="AJ4255" t="s">
        <v>41304</v>
      </c>
      <c r="AK4255">
        <v>79344167</v>
      </c>
      <c r="AL4255" t="s">
        <v>9705</v>
      </c>
      <c r="AM4255">
        <v>2011</v>
      </c>
      <c r="AN4255" s="1">
        <v>40896</v>
      </c>
      <c r="AO4255" s="1">
        <v>40904</v>
      </c>
      <c r="AP4255">
        <v>5</v>
      </c>
      <c r="AQ4255" t="s">
        <v>74</v>
      </c>
      <c r="AR4255" s="4">
        <f>IF(AQ4255="M",AP4255*30.42,AP4255)</f>
        <v>5</v>
      </c>
      <c r="AS4255">
        <v>116</v>
      </c>
      <c r="AT4255" s="4">
        <f>AR4255+AS4255</f>
        <v>121</v>
      </c>
      <c r="AU4255">
        <v>2</v>
      </c>
      <c r="AV4255" s="1">
        <f>AO4255+AT4255</f>
        <v>41025</v>
      </c>
      <c r="AW4255" s="1">
        <v>41087</v>
      </c>
      <c r="AX4255" s="2">
        <f>IF(AV4255&gt;=AW4255,1,2)</f>
        <v>2</v>
      </c>
      <c r="AY4255" s="2" t="str">
        <f>IF((AV4255+10)&gt;=AW4255,"SAVE","LATE")</f>
        <v>LATE</v>
      </c>
      <c r="AZ4255" t="s">
        <v>82</v>
      </c>
      <c r="BA4255" t="s">
        <v>1011</v>
      </c>
      <c r="BB4255" s="6">
        <v>394009599</v>
      </c>
      <c r="BC4255">
        <v>194967471</v>
      </c>
      <c r="BD4255" s="10">
        <v>588977070</v>
      </c>
      <c r="BE4255" t="s">
        <v>9706</v>
      </c>
      <c r="BF4255">
        <v>0</v>
      </c>
      <c r="BG4255" t="s">
        <v>70</v>
      </c>
      <c r="BH4255">
        <v>-1</v>
      </c>
      <c r="BI4255" t="s">
        <v>9705</v>
      </c>
      <c r="BJ4255" t="s">
        <v>9705</v>
      </c>
      <c r="BK4255">
        <v>0</v>
      </c>
      <c r="BL4255" t="s">
        <v>85</v>
      </c>
      <c r="BM4255" t="s">
        <v>9707</v>
      </c>
    </row>
    <row r="4256" spans="1:65" x14ac:dyDescent="0.25">
      <c r="A4256">
        <v>2011</v>
      </c>
      <c r="B4256" t="s">
        <v>116</v>
      </c>
      <c r="C4256" t="s">
        <v>130</v>
      </c>
      <c r="D4256" t="s">
        <v>40954</v>
      </c>
      <c r="E4256" t="s">
        <v>10990</v>
      </c>
      <c r="F4256" t="s">
        <v>10991</v>
      </c>
      <c r="G4256">
        <v>1</v>
      </c>
      <c r="H4256" t="s">
        <v>46842</v>
      </c>
      <c r="I4256" t="s">
        <v>67</v>
      </c>
      <c r="J4256" t="s">
        <v>88</v>
      </c>
      <c r="K4256">
        <v>3</v>
      </c>
      <c r="L4256" t="s">
        <v>41838</v>
      </c>
      <c r="M4256">
        <v>80000000</v>
      </c>
      <c r="N4256" t="s">
        <v>348</v>
      </c>
      <c r="O4256" t="s">
        <v>45394</v>
      </c>
      <c r="P4256" t="s">
        <v>90</v>
      </c>
      <c r="Q4256" t="s">
        <v>10992</v>
      </c>
      <c r="R4256" t="s">
        <v>10992</v>
      </c>
      <c r="S4256" t="s">
        <v>3003</v>
      </c>
      <c r="T4256" t="s">
        <v>6852</v>
      </c>
      <c r="U4256" t="s">
        <v>10993</v>
      </c>
      <c r="V4256" t="s">
        <v>10994</v>
      </c>
      <c r="W4256" t="s">
        <v>10995</v>
      </c>
      <c r="X4256">
        <v>205000000</v>
      </c>
      <c r="Y4256" t="s">
        <v>122</v>
      </c>
      <c r="Z4256" t="s">
        <v>123</v>
      </c>
      <c r="AA4256">
        <v>0</v>
      </c>
      <c r="AB4256" t="s">
        <v>76</v>
      </c>
      <c r="AC4256">
        <v>0</v>
      </c>
      <c r="AD4256" t="s">
        <v>76</v>
      </c>
      <c r="AE4256">
        <v>1618015</v>
      </c>
      <c r="AF4256" t="s">
        <v>40104</v>
      </c>
      <c r="AG4256" t="s">
        <v>10996</v>
      </c>
      <c r="AH4256" t="s">
        <v>10997</v>
      </c>
      <c r="AI4256" t="s">
        <v>720</v>
      </c>
      <c r="AJ4256" t="s">
        <v>41304</v>
      </c>
      <c r="AK4256" t="s">
        <v>10998</v>
      </c>
      <c r="AL4256" t="s">
        <v>10999</v>
      </c>
      <c r="AM4256">
        <v>2011</v>
      </c>
      <c r="AN4256" s="1">
        <v>40807</v>
      </c>
      <c r="AO4256" s="1">
        <v>40854</v>
      </c>
      <c r="AP4256">
        <v>2</v>
      </c>
      <c r="AQ4256" t="s">
        <v>81</v>
      </c>
      <c r="AR4256" s="4">
        <f>IF(AQ4256="M",AP4256*30.42,AP4256)</f>
        <v>60.84</v>
      </c>
      <c r="AS4256">
        <v>0</v>
      </c>
      <c r="AT4256" s="4">
        <f>AR4256+AS4256</f>
        <v>60.84</v>
      </c>
      <c r="AU4256">
        <v>2</v>
      </c>
      <c r="AV4256" s="1">
        <f>AO4256+AT4256</f>
        <v>40914.839999999997</v>
      </c>
      <c r="AW4256" s="1">
        <v>40975</v>
      </c>
      <c r="AX4256" s="2">
        <f>IF(AV4256&gt;=AW4256,1,2)</f>
        <v>2</v>
      </c>
      <c r="AY4256" s="2" t="str">
        <f>IF((AV4256+10)&gt;=AW4256,"SAVE","LATE")</f>
        <v>LATE</v>
      </c>
      <c r="AZ4256" t="s">
        <v>82</v>
      </c>
      <c r="BA4256" t="s">
        <v>1011</v>
      </c>
      <c r="BB4256" s="6">
        <v>196045913</v>
      </c>
      <c r="BC4256">
        <v>0</v>
      </c>
      <c r="BD4256" s="10">
        <v>196045913</v>
      </c>
      <c r="BE4256" t="s">
        <v>45395</v>
      </c>
      <c r="BF4256">
        <v>0</v>
      </c>
      <c r="BG4256" t="s">
        <v>70</v>
      </c>
      <c r="BH4256">
        <v>-1</v>
      </c>
      <c r="BI4256" t="s">
        <v>11000</v>
      </c>
      <c r="BJ4256" t="s">
        <v>11000</v>
      </c>
      <c r="BK4256">
        <v>0</v>
      </c>
      <c r="BL4256" t="s">
        <v>85</v>
      </c>
      <c r="BM4256" t="s">
        <v>11001</v>
      </c>
    </row>
    <row r="4257" spans="1:65" x14ac:dyDescent="0.25">
      <c r="A4257">
        <v>2011</v>
      </c>
      <c r="B4257" t="s">
        <v>64</v>
      </c>
      <c r="C4257" t="s">
        <v>65</v>
      </c>
      <c r="D4257" t="s">
        <v>40101</v>
      </c>
      <c r="E4257">
        <v>800215807</v>
      </c>
      <c r="F4257" t="s">
        <v>9101</v>
      </c>
      <c r="G4257">
        <v>11</v>
      </c>
      <c r="H4257" t="s">
        <v>41839</v>
      </c>
      <c r="I4257" t="s">
        <v>67</v>
      </c>
      <c r="J4257" t="s">
        <v>88</v>
      </c>
      <c r="K4257">
        <v>3</v>
      </c>
      <c r="L4257" t="s">
        <v>41838</v>
      </c>
      <c r="M4257">
        <v>72000000</v>
      </c>
      <c r="N4257" t="s">
        <v>41840</v>
      </c>
      <c r="O4257" t="s">
        <v>45380</v>
      </c>
      <c r="P4257" t="s">
        <v>90</v>
      </c>
      <c r="Q4257" t="s">
        <v>2738</v>
      </c>
      <c r="R4257" t="s">
        <v>2738</v>
      </c>
      <c r="S4257" t="s">
        <v>3003</v>
      </c>
      <c r="T4257" t="s">
        <v>6083</v>
      </c>
      <c r="U4257" t="s">
        <v>11822</v>
      </c>
      <c r="V4257" t="s">
        <v>11823</v>
      </c>
      <c r="W4257" t="s">
        <v>11824</v>
      </c>
      <c r="X4257">
        <v>25714263167</v>
      </c>
      <c r="Y4257" t="s">
        <v>122</v>
      </c>
      <c r="Z4257" t="s">
        <v>123</v>
      </c>
      <c r="AA4257">
        <v>0</v>
      </c>
      <c r="AB4257" t="s">
        <v>76</v>
      </c>
      <c r="AC4257">
        <v>0</v>
      </c>
      <c r="AD4257" t="s">
        <v>76</v>
      </c>
      <c r="AE4257">
        <v>1033745</v>
      </c>
      <c r="AF4257" t="s">
        <v>40104</v>
      </c>
      <c r="AG4257" t="s">
        <v>11825</v>
      </c>
      <c r="AH4257" t="s">
        <v>11826</v>
      </c>
      <c r="AI4257" t="s">
        <v>720</v>
      </c>
      <c r="AJ4257" t="s">
        <v>41304</v>
      </c>
      <c r="AK4257">
        <v>12277632</v>
      </c>
      <c r="AL4257" t="s">
        <v>11827</v>
      </c>
      <c r="AM4257">
        <v>2011</v>
      </c>
      <c r="AN4257" s="1">
        <v>40826</v>
      </c>
      <c r="AO4257" s="1">
        <v>40840</v>
      </c>
      <c r="AP4257">
        <v>2</v>
      </c>
      <c r="AQ4257" t="s">
        <v>81</v>
      </c>
      <c r="AR4257" s="4">
        <f>IF(AQ4257="M",AP4257*30.42,AP4257)</f>
        <v>60.84</v>
      </c>
      <c r="AS4257">
        <v>0</v>
      </c>
      <c r="AT4257" s="4">
        <f>AR4257+AS4257</f>
        <v>60.84</v>
      </c>
      <c r="AU4257">
        <v>6</v>
      </c>
      <c r="AV4257" s="1">
        <f>AO4257+AT4257</f>
        <v>40900.839999999997</v>
      </c>
      <c r="AW4257" s="1">
        <v>41084</v>
      </c>
      <c r="AX4257" s="2">
        <f>IF(AV4257&gt;=AW4257,1,2)</f>
        <v>2</v>
      </c>
      <c r="AY4257" s="2" t="str">
        <f>IF((AV4257+10)&gt;=AW4257,"SAVE","LATE")</f>
        <v>LATE</v>
      </c>
      <c r="AZ4257" t="s">
        <v>82</v>
      </c>
      <c r="BA4257" t="s">
        <v>1011</v>
      </c>
      <c r="BB4257" s="6">
        <v>139395200</v>
      </c>
      <c r="BC4257">
        <v>19913</v>
      </c>
      <c r="BD4257" s="10">
        <v>139415113</v>
      </c>
      <c r="BE4257" t="s">
        <v>45396</v>
      </c>
      <c r="BF4257">
        <v>0</v>
      </c>
      <c r="BG4257" t="s">
        <v>70</v>
      </c>
      <c r="BH4257">
        <v>-1</v>
      </c>
      <c r="BI4257" t="s">
        <v>11828</v>
      </c>
      <c r="BJ4257" t="s">
        <v>11829</v>
      </c>
      <c r="BK4257">
        <v>0</v>
      </c>
      <c r="BL4257" t="s">
        <v>85</v>
      </c>
      <c r="BM4257" t="s">
        <v>11830</v>
      </c>
    </row>
    <row r="4258" spans="1:65" x14ac:dyDescent="0.25">
      <c r="A4258">
        <v>2011</v>
      </c>
      <c r="B4258" t="s">
        <v>64</v>
      </c>
      <c r="C4258" t="s">
        <v>65</v>
      </c>
      <c r="D4258" t="s">
        <v>40101</v>
      </c>
      <c r="E4258">
        <v>800215807</v>
      </c>
      <c r="F4258" t="s">
        <v>9101</v>
      </c>
      <c r="G4258">
        <v>11</v>
      </c>
      <c r="H4258" t="s">
        <v>41839</v>
      </c>
      <c r="I4258" t="s">
        <v>67</v>
      </c>
      <c r="J4258" t="s">
        <v>88</v>
      </c>
      <c r="K4258">
        <v>3</v>
      </c>
      <c r="L4258" t="s">
        <v>41838</v>
      </c>
      <c r="M4258">
        <v>72000000</v>
      </c>
      <c r="N4258" t="s">
        <v>41840</v>
      </c>
      <c r="O4258" t="s">
        <v>45380</v>
      </c>
      <c r="P4258" t="s">
        <v>90</v>
      </c>
      <c r="Q4258" t="s">
        <v>2738</v>
      </c>
      <c r="R4258" t="s">
        <v>2738</v>
      </c>
      <c r="S4258" t="s">
        <v>39967</v>
      </c>
      <c r="T4258" s="3">
        <v>40730</v>
      </c>
      <c r="U4258" t="s">
        <v>11499</v>
      </c>
      <c r="V4258" t="s">
        <v>11500</v>
      </c>
      <c r="W4258" t="s">
        <v>11501</v>
      </c>
      <c r="X4258">
        <v>433127760</v>
      </c>
      <c r="Y4258" t="s">
        <v>122</v>
      </c>
      <c r="Z4258" t="s">
        <v>123</v>
      </c>
      <c r="AA4258">
        <v>0</v>
      </c>
      <c r="AB4258" t="s">
        <v>76</v>
      </c>
      <c r="AC4258">
        <v>0</v>
      </c>
      <c r="AD4258" t="s">
        <v>76</v>
      </c>
      <c r="AE4258">
        <v>1338083</v>
      </c>
      <c r="AF4258" t="s">
        <v>40104</v>
      </c>
      <c r="AG4258">
        <v>8130057721</v>
      </c>
      <c r="AH4258" t="s">
        <v>11502</v>
      </c>
      <c r="AI4258" t="s">
        <v>1057</v>
      </c>
      <c r="AJ4258" t="s">
        <v>41304</v>
      </c>
      <c r="AK4258">
        <v>12270679</v>
      </c>
      <c r="AL4258" t="s">
        <v>11503</v>
      </c>
      <c r="AM4258">
        <v>2011</v>
      </c>
      <c r="AN4258" s="1">
        <v>40739</v>
      </c>
      <c r="AO4258" s="1">
        <v>40756</v>
      </c>
      <c r="AP4258">
        <v>5</v>
      </c>
      <c r="AQ4258" t="s">
        <v>81</v>
      </c>
      <c r="AR4258" s="4">
        <f>IF(AQ4258="M",AP4258*30.42,AP4258)</f>
        <v>152.10000000000002</v>
      </c>
      <c r="AS4258">
        <v>0</v>
      </c>
      <c r="AT4258" s="4">
        <f>AR4258+AS4258</f>
        <v>152.10000000000002</v>
      </c>
      <c r="AU4258">
        <v>6</v>
      </c>
      <c r="AV4258" s="1">
        <f>AO4258+AT4258</f>
        <v>40908.1</v>
      </c>
      <c r="AW4258" s="1">
        <v>41091</v>
      </c>
      <c r="AX4258" s="2">
        <f>IF(AV4258&gt;=AW4258,1,2)</f>
        <v>2</v>
      </c>
      <c r="AY4258" s="2" t="str">
        <f>IF((AV4258+10)&gt;=AW4258,"SAVE","LATE")</f>
        <v>LATE</v>
      </c>
      <c r="AZ4258" t="s">
        <v>82</v>
      </c>
      <c r="BA4258" t="s">
        <v>1011</v>
      </c>
      <c r="BB4258" s="6">
        <v>154828240</v>
      </c>
      <c r="BC4258">
        <v>77414120</v>
      </c>
      <c r="BD4258" s="10">
        <v>232242360</v>
      </c>
      <c r="BE4258" t="s">
        <v>45400</v>
      </c>
      <c r="BF4258">
        <v>0</v>
      </c>
      <c r="BG4258" t="s">
        <v>70</v>
      </c>
      <c r="BH4258">
        <v>-1</v>
      </c>
      <c r="BI4258" t="s">
        <v>11504</v>
      </c>
      <c r="BJ4258" t="s">
        <v>11505</v>
      </c>
      <c r="BK4258">
        <v>0</v>
      </c>
      <c r="BL4258" t="s">
        <v>85</v>
      </c>
      <c r="BM4258" t="s">
        <v>11506</v>
      </c>
    </row>
    <row r="4259" spans="1:65" x14ac:dyDescent="0.25">
      <c r="A4259">
        <v>2011</v>
      </c>
      <c r="B4259" t="s">
        <v>64</v>
      </c>
      <c r="C4259" t="s">
        <v>65</v>
      </c>
      <c r="D4259" t="s">
        <v>40101</v>
      </c>
      <c r="E4259">
        <v>800215807</v>
      </c>
      <c r="F4259" t="s">
        <v>9101</v>
      </c>
      <c r="G4259">
        <v>11</v>
      </c>
      <c r="H4259" t="s">
        <v>41839</v>
      </c>
      <c r="I4259" t="s">
        <v>67</v>
      </c>
      <c r="J4259" t="s">
        <v>88</v>
      </c>
      <c r="K4259">
        <v>3</v>
      </c>
      <c r="L4259" t="s">
        <v>41838</v>
      </c>
      <c r="M4259">
        <v>72000000</v>
      </c>
      <c r="N4259" t="s">
        <v>41840</v>
      </c>
      <c r="O4259" t="s">
        <v>45380</v>
      </c>
      <c r="P4259" t="s">
        <v>90</v>
      </c>
      <c r="Q4259" t="s">
        <v>2738</v>
      </c>
      <c r="R4259" t="s">
        <v>2738</v>
      </c>
      <c r="S4259" t="s">
        <v>39967</v>
      </c>
      <c r="T4259" s="3">
        <v>40730</v>
      </c>
      <c r="U4259" t="s">
        <v>11499</v>
      </c>
      <c r="V4259" t="s">
        <v>11500</v>
      </c>
      <c r="W4259" t="s">
        <v>11839</v>
      </c>
      <c r="X4259">
        <v>433127760</v>
      </c>
      <c r="Y4259" t="s">
        <v>122</v>
      </c>
      <c r="Z4259" t="s">
        <v>123</v>
      </c>
      <c r="AA4259">
        <v>0</v>
      </c>
      <c r="AB4259" t="s">
        <v>76</v>
      </c>
      <c r="AC4259">
        <v>0</v>
      </c>
      <c r="AD4259" t="s">
        <v>76</v>
      </c>
      <c r="AE4259">
        <v>1338203</v>
      </c>
      <c r="AF4259" t="s">
        <v>40104</v>
      </c>
      <c r="AG4259">
        <v>8170013422</v>
      </c>
      <c r="AH4259" t="s">
        <v>11840</v>
      </c>
      <c r="AI4259" t="s">
        <v>720</v>
      </c>
      <c r="AJ4259" t="s">
        <v>41304</v>
      </c>
      <c r="AK4259">
        <v>12274007</v>
      </c>
      <c r="AL4259" t="s">
        <v>11841</v>
      </c>
      <c r="AM4259">
        <v>2011</v>
      </c>
      <c r="AN4259" s="1">
        <v>40739</v>
      </c>
      <c r="AO4259" s="1">
        <v>40756</v>
      </c>
      <c r="AP4259">
        <v>5</v>
      </c>
      <c r="AQ4259" t="s">
        <v>81</v>
      </c>
      <c r="AR4259" s="4">
        <f>IF(AQ4259="M",AP4259*30.42,AP4259)</f>
        <v>152.10000000000002</v>
      </c>
      <c r="AS4259">
        <v>0</v>
      </c>
      <c r="AT4259" s="4">
        <f>AR4259+AS4259</f>
        <v>152.10000000000002</v>
      </c>
      <c r="AU4259">
        <v>4</v>
      </c>
      <c r="AV4259" s="1">
        <f>AO4259+AT4259</f>
        <v>40908.1</v>
      </c>
      <c r="AW4259" s="1">
        <v>41030</v>
      </c>
      <c r="AX4259" s="2">
        <f>IF(AV4259&gt;=AW4259,1,2)</f>
        <v>2</v>
      </c>
      <c r="AY4259" s="2" t="str">
        <f>IF((AV4259+10)&gt;=AW4259,"SAVE","LATE")</f>
        <v>LATE</v>
      </c>
      <c r="AZ4259" t="s">
        <v>82</v>
      </c>
      <c r="BA4259" t="s">
        <v>1011</v>
      </c>
      <c r="BB4259" s="6">
        <v>138797792</v>
      </c>
      <c r="BC4259">
        <v>69398896</v>
      </c>
      <c r="BD4259" s="10">
        <v>208196688</v>
      </c>
      <c r="BE4259" t="s">
        <v>45380</v>
      </c>
      <c r="BF4259">
        <v>0</v>
      </c>
      <c r="BG4259" t="s">
        <v>70</v>
      </c>
      <c r="BH4259">
        <v>-1</v>
      </c>
      <c r="BI4259" t="s">
        <v>11504</v>
      </c>
      <c r="BJ4259" t="s">
        <v>11505</v>
      </c>
      <c r="BK4259">
        <v>0</v>
      </c>
      <c r="BL4259" t="s">
        <v>85</v>
      </c>
      <c r="BM4259" t="s">
        <v>11506</v>
      </c>
    </row>
    <row r="4260" spans="1:65" x14ac:dyDescent="0.25">
      <c r="A4260">
        <v>2011</v>
      </c>
      <c r="B4260" t="s">
        <v>116</v>
      </c>
      <c r="C4260" t="s">
        <v>117</v>
      </c>
      <c r="D4260" t="s">
        <v>40955</v>
      </c>
      <c r="E4260" t="s">
        <v>82</v>
      </c>
      <c r="F4260" t="s">
        <v>876</v>
      </c>
      <c r="G4260">
        <v>1</v>
      </c>
      <c r="H4260" t="s">
        <v>46842</v>
      </c>
      <c r="I4260" t="s">
        <v>105</v>
      </c>
      <c r="J4260" t="s">
        <v>88</v>
      </c>
      <c r="K4260">
        <v>3</v>
      </c>
      <c r="L4260" t="s">
        <v>41838</v>
      </c>
      <c r="M4260">
        <v>72000000</v>
      </c>
      <c r="N4260" t="s">
        <v>41840</v>
      </c>
      <c r="O4260" t="s">
        <v>8471</v>
      </c>
      <c r="P4260" t="s">
        <v>90</v>
      </c>
      <c r="Q4260" t="s">
        <v>2738</v>
      </c>
      <c r="R4260" t="s">
        <v>2738</v>
      </c>
      <c r="S4260" t="s">
        <v>878</v>
      </c>
      <c r="T4260" s="3">
        <v>40826</v>
      </c>
      <c r="U4260" t="s">
        <v>8472</v>
      </c>
      <c r="V4260" t="s">
        <v>8473</v>
      </c>
      <c r="W4260" t="s">
        <v>8474</v>
      </c>
      <c r="X4260">
        <v>839950440</v>
      </c>
      <c r="Y4260" t="s">
        <v>122</v>
      </c>
      <c r="Z4260" t="s">
        <v>123</v>
      </c>
      <c r="AA4260">
        <v>0</v>
      </c>
      <c r="AB4260" t="s">
        <v>76</v>
      </c>
      <c r="AC4260">
        <v>0</v>
      </c>
      <c r="AD4260" t="s">
        <v>76</v>
      </c>
      <c r="AE4260">
        <v>878447</v>
      </c>
      <c r="AF4260" t="s">
        <v>40104</v>
      </c>
      <c r="AG4260">
        <v>900485918</v>
      </c>
      <c r="AH4260" t="s">
        <v>8475</v>
      </c>
      <c r="AI4260" t="s">
        <v>138</v>
      </c>
      <c r="AJ4260" t="s">
        <v>41304</v>
      </c>
      <c r="AK4260">
        <v>74753294</v>
      </c>
      <c r="AL4260" t="s">
        <v>8476</v>
      </c>
      <c r="AM4260">
        <v>2011</v>
      </c>
      <c r="AN4260" s="1">
        <v>40906</v>
      </c>
      <c r="AO4260" s="1">
        <v>40968</v>
      </c>
      <c r="AP4260">
        <v>3</v>
      </c>
      <c r="AQ4260" t="s">
        <v>81</v>
      </c>
      <c r="AR4260" s="4">
        <f>IF(AQ4260="M",AP4260*30.42,AP4260)</f>
        <v>91.26</v>
      </c>
      <c r="AS4260">
        <v>0</v>
      </c>
      <c r="AT4260" s="4">
        <f>AR4260+AS4260</f>
        <v>91.26</v>
      </c>
      <c r="AU4260">
        <v>3</v>
      </c>
      <c r="AV4260" s="1">
        <f>AO4260+AT4260</f>
        <v>41059.26</v>
      </c>
      <c r="AW4260" s="1">
        <v>41150</v>
      </c>
      <c r="AX4260" s="2">
        <f>IF(AV4260&gt;=AW4260,1,2)</f>
        <v>2</v>
      </c>
      <c r="AY4260" s="2" t="str">
        <f>IF((AV4260+10)&gt;=AW4260,"SAVE","LATE")</f>
        <v>LATE</v>
      </c>
      <c r="AZ4260" t="s">
        <v>82</v>
      </c>
      <c r="BA4260" t="s">
        <v>1011</v>
      </c>
      <c r="BB4260" s="6">
        <v>822307753</v>
      </c>
      <c r="BC4260">
        <v>372644963</v>
      </c>
      <c r="BD4260" s="10">
        <v>1194952716</v>
      </c>
      <c r="BE4260" t="s">
        <v>8477</v>
      </c>
      <c r="BF4260">
        <v>0</v>
      </c>
      <c r="BG4260" t="s">
        <v>70</v>
      </c>
      <c r="BH4260">
        <v>-1</v>
      </c>
      <c r="BI4260" t="s">
        <v>8478</v>
      </c>
      <c r="BJ4260" t="s">
        <v>8478</v>
      </c>
      <c r="BK4260">
        <v>0</v>
      </c>
      <c r="BL4260" t="s">
        <v>85</v>
      </c>
      <c r="BM4260" t="s">
        <v>8479</v>
      </c>
    </row>
    <row r="4261" spans="1:65" x14ac:dyDescent="0.25">
      <c r="A4261">
        <v>2011</v>
      </c>
      <c r="B4261" t="s">
        <v>116</v>
      </c>
      <c r="C4261" t="s">
        <v>117</v>
      </c>
      <c r="D4261" t="s">
        <v>40955</v>
      </c>
      <c r="E4261" t="s">
        <v>82</v>
      </c>
      <c r="F4261" t="s">
        <v>876</v>
      </c>
      <c r="G4261">
        <v>1</v>
      </c>
      <c r="H4261" t="s">
        <v>46842</v>
      </c>
      <c r="I4261" t="s">
        <v>105</v>
      </c>
      <c r="J4261" t="s">
        <v>88</v>
      </c>
      <c r="K4261">
        <v>3</v>
      </c>
      <c r="L4261" t="s">
        <v>41838</v>
      </c>
      <c r="M4261">
        <v>72000000</v>
      </c>
      <c r="N4261" t="s">
        <v>41840</v>
      </c>
      <c r="O4261" t="s">
        <v>45402</v>
      </c>
      <c r="P4261" t="s">
        <v>90</v>
      </c>
      <c r="Q4261" t="s">
        <v>2738</v>
      </c>
      <c r="R4261" t="s">
        <v>2738</v>
      </c>
      <c r="S4261" t="s">
        <v>878</v>
      </c>
      <c r="T4261" t="s">
        <v>9497</v>
      </c>
      <c r="U4261" t="s">
        <v>9498</v>
      </c>
      <c r="V4261" t="s">
        <v>9499</v>
      </c>
      <c r="W4261" t="s">
        <v>9500</v>
      </c>
      <c r="X4261">
        <v>449953050</v>
      </c>
      <c r="Y4261" t="s">
        <v>122</v>
      </c>
      <c r="Z4261" t="s">
        <v>123</v>
      </c>
      <c r="AA4261">
        <v>0</v>
      </c>
      <c r="AB4261" t="s">
        <v>76</v>
      </c>
      <c r="AC4261">
        <v>0</v>
      </c>
      <c r="AD4261" t="s">
        <v>76</v>
      </c>
      <c r="AE4261">
        <v>881046</v>
      </c>
      <c r="AF4261" t="s">
        <v>40104</v>
      </c>
      <c r="AG4261">
        <v>9004590281</v>
      </c>
      <c r="AH4261" t="s">
        <v>9501</v>
      </c>
      <c r="AI4261" t="s">
        <v>720</v>
      </c>
      <c r="AJ4261" t="s">
        <v>41304</v>
      </c>
      <c r="AK4261">
        <v>55065665</v>
      </c>
      <c r="AL4261" t="s">
        <v>9502</v>
      </c>
      <c r="AM4261">
        <v>2011</v>
      </c>
      <c r="AN4261" s="1">
        <v>40801</v>
      </c>
      <c r="AO4261" s="1">
        <v>40819</v>
      </c>
      <c r="AP4261">
        <v>3</v>
      </c>
      <c r="AQ4261" t="s">
        <v>81</v>
      </c>
      <c r="AR4261" s="4">
        <f>IF(AQ4261="M",AP4261*30.42,AP4261)</f>
        <v>91.26</v>
      </c>
      <c r="AS4261">
        <v>0</v>
      </c>
      <c r="AT4261" s="4">
        <f>AR4261+AS4261</f>
        <v>91.26</v>
      </c>
      <c r="AU4261">
        <v>3</v>
      </c>
      <c r="AV4261" s="1">
        <f>AO4261+AT4261</f>
        <v>40910.26</v>
      </c>
      <c r="AW4261" s="1">
        <v>41002</v>
      </c>
      <c r="AX4261" s="2">
        <f>IF(AV4261&gt;=AW4261,1,2)</f>
        <v>2</v>
      </c>
      <c r="AY4261" s="2" t="str">
        <f>IF((AV4261+10)&gt;=AW4261,"SAVE","LATE")</f>
        <v>LATE</v>
      </c>
      <c r="AZ4261" t="s">
        <v>82</v>
      </c>
      <c r="BA4261" t="s">
        <v>1011</v>
      </c>
      <c r="BB4261" s="6">
        <v>437581504</v>
      </c>
      <c r="BC4261">
        <v>217840911</v>
      </c>
      <c r="BD4261" s="10">
        <v>655422415</v>
      </c>
      <c r="BE4261" t="s">
        <v>9503</v>
      </c>
      <c r="BF4261">
        <v>0</v>
      </c>
      <c r="BG4261" t="s">
        <v>70</v>
      </c>
      <c r="BH4261">
        <v>-1</v>
      </c>
      <c r="BI4261" t="s">
        <v>9504</v>
      </c>
      <c r="BJ4261" t="s">
        <v>9504</v>
      </c>
      <c r="BK4261">
        <v>0</v>
      </c>
      <c r="BL4261" t="s">
        <v>85</v>
      </c>
      <c r="BM4261" t="s">
        <v>9505</v>
      </c>
    </row>
    <row r="4262" spans="1:65" x14ac:dyDescent="0.25">
      <c r="A4262">
        <v>2011</v>
      </c>
      <c r="B4262" t="s">
        <v>64</v>
      </c>
      <c r="C4262" t="s">
        <v>65</v>
      </c>
      <c r="D4262" t="s">
        <v>40101</v>
      </c>
      <c r="E4262">
        <v>800215807</v>
      </c>
      <c r="F4262" t="s">
        <v>9101</v>
      </c>
      <c r="G4262">
        <v>11</v>
      </c>
      <c r="H4262" t="s">
        <v>41839</v>
      </c>
      <c r="I4262" t="s">
        <v>67</v>
      </c>
      <c r="J4262" t="s">
        <v>88</v>
      </c>
      <c r="K4262">
        <v>3</v>
      </c>
      <c r="L4262" t="s">
        <v>41838</v>
      </c>
      <c r="M4262">
        <v>72000000</v>
      </c>
      <c r="N4262" t="s">
        <v>41840</v>
      </c>
      <c r="O4262" t="s">
        <v>45380</v>
      </c>
      <c r="P4262" t="s">
        <v>90</v>
      </c>
      <c r="Q4262" t="s">
        <v>2738</v>
      </c>
      <c r="R4262" t="s">
        <v>2738</v>
      </c>
      <c r="S4262" t="s">
        <v>878</v>
      </c>
      <c r="T4262" s="3">
        <v>40730</v>
      </c>
      <c r="U4262" t="s">
        <v>11754</v>
      </c>
      <c r="V4262" t="s">
        <v>11755</v>
      </c>
      <c r="W4262" t="s">
        <v>11756</v>
      </c>
      <c r="X4262">
        <v>387845354</v>
      </c>
      <c r="Y4262" t="s">
        <v>122</v>
      </c>
      <c r="Z4262" t="s">
        <v>123</v>
      </c>
      <c r="AA4262">
        <v>0</v>
      </c>
      <c r="AB4262" t="s">
        <v>76</v>
      </c>
      <c r="AC4262">
        <v>0</v>
      </c>
      <c r="AD4262" t="s">
        <v>76</v>
      </c>
      <c r="AE4262">
        <v>1838280</v>
      </c>
      <c r="AF4262" t="s">
        <v>40104</v>
      </c>
      <c r="AG4262" t="s">
        <v>11757</v>
      </c>
      <c r="AH4262" t="s">
        <v>11758</v>
      </c>
      <c r="AI4262" t="s">
        <v>720</v>
      </c>
      <c r="AJ4262" t="s">
        <v>41304</v>
      </c>
      <c r="AK4262">
        <v>96330519</v>
      </c>
      <c r="AL4262" t="s">
        <v>11759</v>
      </c>
      <c r="AM4262">
        <v>2011</v>
      </c>
      <c r="AN4262" s="1">
        <v>40739</v>
      </c>
      <c r="AO4262" s="1">
        <v>40756</v>
      </c>
      <c r="AP4262">
        <v>4</v>
      </c>
      <c r="AQ4262" t="s">
        <v>81</v>
      </c>
      <c r="AR4262" s="4">
        <f>IF(AQ4262="M",AP4262*30.42,AP4262)</f>
        <v>121.68</v>
      </c>
      <c r="AS4262">
        <v>0</v>
      </c>
      <c r="AT4262" s="4">
        <f>AR4262+AS4262</f>
        <v>121.68</v>
      </c>
      <c r="AU4262">
        <v>6</v>
      </c>
      <c r="AV4262" s="1">
        <f>AO4262+AT4262</f>
        <v>40877.68</v>
      </c>
      <c r="AW4262" s="1">
        <v>41061</v>
      </c>
      <c r="AX4262" s="2">
        <f>IF(AV4262&gt;=AW4262,1,2)</f>
        <v>2</v>
      </c>
      <c r="AY4262" s="2" t="str">
        <f>IF((AV4262+10)&gt;=AW4262,"SAVE","LATE")</f>
        <v>LATE</v>
      </c>
      <c r="AZ4262" t="s">
        <v>82</v>
      </c>
      <c r="BA4262" t="s">
        <v>1011</v>
      </c>
      <c r="BB4262" s="6">
        <v>142588488</v>
      </c>
      <c r="BC4262">
        <v>71294244</v>
      </c>
      <c r="BD4262" s="10">
        <v>213882732</v>
      </c>
      <c r="BE4262" t="s">
        <v>11760</v>
      </c>
      <c r="BF4262">
        <v>0</v>
      </c>
      <c r="BG4262" t="s">
        <v>70</v>
      </c>
      <c r="BH4262">
        <v>-1</v>
      </c>
      <c r="BI4262" t="s">
        <v>11761</v>
      </c>
      <c r="BJ4262" t="s">
        <v>11762</v>
      </c>
      <c r="BK4262">
        <v>0</v>
      </c>
      <c r="BL4262" t="s">
        <v>85</v>
      </c>
      <c r="BM4262" t="s">
        <v>11763</v>
      </c>
    </row>
    <row r="4263" spans="1:65" x14ac:dyDescent="0.25">
      <c r="A4263">
        <v>2011</v>
      </c>
      <c r="B4263" t="s">
        <v>64</v>
      </c>
      <c r="C4263" t="s">
        <v>65</v>
      </c>
      <c r="D4263" t="s">
        <v>40101</v>
      </c>
      <c r="E4263">
        <v>800215807</v>
      </c>
      <c r="F4263" t="s">
        <v>9101</v>
      </c>
      <c r="G4263">
        <v>11</v>
      </c>
      <c r="H4263" t="s">
        <v>41839</v>
      </c>
      <c r="I4263" t="s">
        <v>67</v>
      </c>
      <c r="J4263" t="s">
        <v>88</v>
      </c>
      <c r="K4263">
        <v>3</v>
      </c>
      <c r="L4263" t="s">
        <v>41838</v>
      </c>
      <c r="M4263">
        <v>72000000</v>
      </c>
      <c r="N4263" t="s">
        <v>41840</v>
      </c>
      <c r="O4263" t="s">
        <v>45380</v>
      </c>
      <c r="P4263" t="s">
        <v>90</v>
      </c>
      <c r="Q4263" t="s">
        <v>2738</v>
      </c>
      <c r="R4263" t="s">
        <v>2738</v>
      </c>
      <c r="S4263" t="s">
        <v>878</v>
      </c>
      <c r="T4263" s="3">
        <v>40730</v>
      </c>
      <c r="U4263" t="s">
        <v>11754</v>
      </c>
      <c r="V4263" t="s">
        <v>11755</v>
      </c>
      <c r="W4263" t="s">
        <v>12035</v>
      </c>
      <c r="X4263">
        <v>387845354</v>
      </c>
      <c r="Y4263" t="s">
        <v>122</v>
      </c>
      <c r="Z4263" t="s">
        <v>123</v>
      </c>
      <c r="AA4263">
        <v>0</v>
      </c>
      <c r="AB4263" t="s">
        <v>76</v>
      </c>
      <c r="AC4263">
        <v>0</v>
      </c>
      <c r="AD4263" t="s">
        <v>76</v>
      </c>
      <c r="AE4263">
        <v>1324151</v>
      </c>
      <c r="AF4263" t="s">
        <v>40104</v>
      </c>
      <c r="AG4263" t="s">
        <v>12036</v>
      </c>
      <c r="AH4263" t="s">
        <v>12037</v>
      </c>
      <c r="AI4263" t="s">
        <v>720</v>
      </c>
      <c r="AJ4263" t="s">
        <v>41304</v>
      </c>
      <c r="AK4263">
        <v>83243696</v>
      </c>
      <c r="AL4263" t="s">
        <v>12038</v>
      </c>
      <c r="AM4263">
        <v>2011</v>
      </c>
      <c r="AN4263" s="1">
        <v>40739</v>
      </c>
      <c r="AO4263" s="1">
        <v>40756</v>
      </c>
      <c r="AP4263">
        <v>5</v>
      </c>
      <c r="AQ4263" t="s">
        <v>81</v>
      </c>
      <c r="AR4263" s="4">
        <f>IF(AQ4263="M",AP4263*30.42,AP4263)</f>
        <v>152.10000000000002</v>
      </c>
      <c r="AS4263">
        <v>0</v>
      </c>
      <c r="AT4263" s="4">
        <f>AR4263+AS4263</f>
        <v>152.10000000000002</v>
      </c>
      <c r="AU4263">
        <v>2</v>
      </c>
      <c r="AV4263" s="1">
        <f>AO4263+AT4263</f>
        <v>40908.1</v>
      </c>
      <c r="AW4263" s="1">
        <v>40969</v>
      </c>
      <c r="AX4263" s="2">
        <f>IF(AV4263&gt;=AW4263,1,2)</f>
        <v>2</v>
      </c>
      <c r="AY4263" s="2" t="str">
        <f>IF((AV4263+10)&gt;=AW4263,"SAVE","LATE")</f>
        <v>LATE</v>
      </c>
      <c r="AZ4263" t="s">
        <v>82</v>
      </c>
      <c r="BA4263" t="s">
        <v>1011</v>
      </c>
      <c r="BB4263" s="6">
        <v>127119888</v>
      </c>
      <c r="BC4263">
        <v>0</v>
      </c>
      <c r="BD4263" s="10">
        <v>127119888</v>
      </c>
      <c r="BE4263" t="s">
        <v>45403</v>
      </c>
      <c r="BF4263">
        <v>0</v>
      </c>
      <c r="BG4263" t="s">
        <v>70</v>
      </c>
      <c r="BH4263">
        <v>-1</v>
      </c>
      <c r="BI4263" t="s">
        <v>11761</v>
      </c>
      <c r="BJ4263" t="s">
        <v>11762</v>
      </c>
      <c r="BK4263">
        <v>0</v>
      </c>
      <c r="BL4263" t="s">
        <v>85</v>
      </c>
      <c r="BM4263" t="s">
        <v>11763</v>
      </c>
    </row>
    <row r="4264" spans="1:65" x14ac:dyDescent="0.25">
      <c r="A4264">
        <v>2011</v>
      </c>
      <c r="B4264" t="s">
        <v>64</v>
      </c>
      <c r="C4264" t="s">
        <v>65</v>
      </c>
      <c r="D4264" t="s">
        <v>40101</v>
      </c>
      <c r="E4264">
        <v>800215807</v>
      </c>
      <c r="F4264" t="s">
        <v>181</v>
      </c>
      <c r="G4264">
        <v>12</v>
      </c>
      <c r="H4264" t="s">
        <v>41881</v>
      </c>
      <c r="I4264" t="s">
        <v>67</v>
      </c>
      <c r="J4264" t="s">
        <v>68</v>
      </c>
      <c r="K4264">
        <v>3</v>
      </c>
      <c r="L4264" t="s">
        <v>41838</v>
      </c>
      <c r="M4264">
        <v>72000000</v>
      </c>
      <c r="N4264" t="s">
        <v>41840</v>
      </c>
      <c r="O4264" t="s">
        <v>10933</v>
      </c>
      <c r="P4264" t="s">
        <v>90</v>
      </c>
      <c r="Q4264" t="s">
        <v>70</v>
      </c>
      <c r="R4264" t="s">
        <v>70</v>
      </c>
      <c r="S4264" t="s">
        <v>10934</v>
      </c>
      <c r="T4264" s="3">
        <v>40889</v>
      </c>
      <c r="U4264" t="s">
        <v>10935</v>
      </c>
      <c r="V4264" t="s">
        <v>10936</v>
      </c>
      <c r="W4264" t="s">
        <v>10936</v>
      </c>
      <c r="X4264">
        <v>198964810</v>
      </c>
      <c r="Y4264" t="s">
        <v>122</v>
      </c>
      <c r="Z4264" t="s">
        <v>123</v>
      </c>
      <c r="AA4264">
        <v>0</v>
      </c>
      <c r="AB4264" t="s">
        <v>76</v>
      </c>
      <c r="AC4264">
        <v>0</v>
      </c>
      <c r="AD4264" t="s">
        <v>76</v>
      </c>
      <c r="AE4264">
        <v>704066</v>
      </c>
      <c r="AF4264" t="s">
        <v>40104</v>
      </c>
      <c r="AG4264" t="s">
        <v>10937</v>
      </c>
      <c r="AH4264" t="s">
        <v>10938</v>
      </c>
      <c r="AI4264" t="s">
        <v>720</v>
      </c>
      <c r="AJ4264" t="s">
        <v>41304</v>
      </c>
      <c r="AK4264">
        <v>12235808</v>
      </c>
      <c r="AL4264" t="s">
        <v>10939</v>
      </c>
      <c r="AM4264">
        <v>2011</v>
      </c>
      <c r="AN4264" s="1">
        <v>40717</v>
      </c>
      <c r="AO4264" s="1">
        <v>40792</v>
      </c>
      <c r="AP4264">
        <v>116</v>
      </c>
      <c r="AQ4264" t="s">
        <v>74</v>
      </c>
      <c r="AR4264" s="4">
        <f>IF(AQ4264="M",AP4264*30.42,AP4264)</f>
        <v>116</v>
      </c>
      <c r="AS4264">
        <v>0</v>
      </c>
      <c r="AT4264" s="4">
        <f>AR4264+AS4264</f>
        <v>116</v>
      </c>
      <c r="AU4264">
        <v>11</v>
      </c>
      <c r="AV4264" s="1">
        <f>AO4264+AT4264</f>
        <v>40908</v>
      </c>
      <c r="AW4264" s="1">
        <v>41127</v>
      </c>
      <c r="AX4264" s="2">
        <f>IF(AV4264&gt;=AW4264,1,2)</f>
        <v>2</v>
      </c>
      <c r="AY4264" s="2" t="str">
        <f>IF((AV4264+10)&gt;=AW4264,"SAVE","LATE")</f>
        <v>LATE</v>
      </c>
      <c r="AZ4264" t="s">
        <v>82</v>
      </c>
      <c r="BA4264" t="s">
        <v>1011</v>
      </c>
      <c r="BB4264" s="6">
        <v>198964810</v>
      </c>
      <c r="BC4264">
        <v>0</v>
      </c>
      <c r="BD4264" s="10">
        <v>198964810</v>
      </c>
      <c r="BE4264" t="s">
        <v>10933</v>
      </c>
      <c r="BF4264">
        <v>0</v>
      </c>
      <c r="BG4264" t="s">
        <v>70</v>
      </c>
      <c r="BH4264">
        <v>-1</v>
      </c>
      <c r="BI4264" t="s">
        <v>70</v>
      </c>
      <c r="BJ4264" t="s">
        <v>70</v>
      </c>
      <c r="BK4264">
        <v>0</v>
      </c>
      <c r="BL4264" t="s">
        <v>85</v>
      </c>
      <c r="BM4264" t="s">
        <v>10940</v>
      </c>
    </row>
    <row r="4265" spans="1:65" x14ac:dyDescent="0.25">
      <c r="A4265">
        <v>2012</v>
      </c>
      <c r="B4265" t="s">
        <v>64</v>
      </c>
      <c r="C4265" t="s">
        <v>65</v>
      </c>
      <c r="D4265" t="s">
        <v>40101</v>
      </c>
      <c r="E4265">
        <v>800215807</v>
      </c>
      <c r="F4265" t="s">
        <v>181</v>
      </c>
      <c r="G4265">
        <v>12</v>
      </c>
      <c r="H4265" t="s">
        <v>41881</v>
      </c>
      <c r="I4265" t="s">
        <v>67</v>
      </c>
      <c r="J4265" t="s">
        <v>68</v>
      </c>
      <c r="K4265">
        <v>3</v>
      </c>
      <c r="L4265" t="s">
        <v>41838</v>
      </c>
      <c r="M4265">
        <v>72000000</v>
      </c>
      <c r="N4265" t="s">
        <v>41840</v>
      </c>
      <c r="O4265" t="s">
        <v>10977</v>
      </c>
      <c r="P4265" t="s">
        <v>90</v>
      </c>
      <c r="Q4265" t="s">
        <v>70</v>
      </c>
      <c r="R4265" t="s">
        <v>70</v>
      </c>
      <c r="S4265" t="s">
        <v>2352</v>
      </c>
      <c r="T4265" t="s">
        <v>10637</v>
      </c>
      <c r="U4265" t="s">
        <v>10978</v>
      </c>
      <c r="V4265" t="s">
        <v>10979</v>
      </c>
      <c r="W4265" t="s">
        <v>10979</v>
      </c>
      <c r="X4265">
        <v>196526200</v>
      </c>
      <c r="Y4265" t="s">
        <v>122</v>
      </c>
      <c r="Z4265" t="s">
        <v>123</v>
      </c>
      <c r="AA4265">
        <v>0</v>
      </c>
      <c r="AB4265" t="s">
        <v>76</v>
      </c>
      <c r="AC4265">
        <v>0</v>
      </c>
      <c r="AD4265" t="s">
        <v>76</v>
      </c>
      <c r="AE4265">
        <v>863897</v>
      </c>
      <c r="AF4265" t="s">
        <v>40104</v>
      </c>
      <c r="AG4265" t="s">
        <v>10980</v>
      </c>
      <c r="AH4265" t="s">
        <v>10981</v>
      </c>
      <c r="AI4265" t="s">
        <v>720</v>
      </c>
      <c r="AJ4265" t="s">
        <v>41304</v>
      </c>
      <c r="AK4265">
        <v>12231599</v>
      </c>
      <c r="AL4265" t="s">
        <v>10982</v>
      </c>
      <c r="AM4265">
        <v>2011</v>
      </c>
      <c r="AN4265" s="1">
        <v>40716</v>
      </c>
      <c r="AO4265" s="1">
        <v>40764</v>
      </c>
      <c r="AP4265">
        <v>144</v>
      </c>
      <c r="AQ4265" t="s">
        <v>74</v>
      </c>
      <c r="AR4265" s="4">
        <f>IF(AQ4265="M",AP4265*30.42,AP4265)</f>
        <v>144</v>
      </c>
      <c r="AS4265">
        <v>0</v>
      </c>
      <c r="AT4265" s="4">
        <f>AR4265+AS4265</f>
        <v>144</v>
      </c>
      <c r="AU4265">
        <v>11</v>
      </c>
      <c r="AV4265" s="1">
        <f>AO4265+AT4265</f>
        <v>40908</v>
      </c>
      <c r="AW4265" s="1">
        <v>41099</v>
      </c>
      <c r="AX4265" s="2">
        <f>IF(AV4265&gt;=AW4265,1,2)</f>
        <v>2</v>
      </c>
      <c r="AY4265" s="2" t="str">
        <f>IF((AV4265+10)&gt;=AW4265,"SAVE","LATE")</f>
        <v>LATE</v>
      </c>
      <c r="AZ4265" t="s">
        <v>82</v>
      </c>
      <c r="BA4265" t="s">
        <v>1011</v>
      </c>
      <c r="BB4265" s="6">
        <v>196526200</v>
      </c>
      <c r="BC4265">
        <v>0</v>
      </c>
      <c r="BD4265" s="10">
        <v>196526200</v>
      </c>
      <c r="BE4265" t="s">
        <v>10977</v>
      </c>
      <c r="BF4265">
        <v>0</v>
      </c>
      <c r="BG4265" t="s">
        <v>70</v>
      </c>
      <c r="BH4265">
        <v>-1</v>
      </c>
      <c r="BI4265" t="s">
        <v>70</v>
      </c>
      <c r="BJ4265" t="s">
        <v>70</v>
      </c>
      <c r="BK4265">
        <v>0</v>
      </c>
      <c r="BL4265" t="s">
        <v>85</v>
      </c>
      <c r="BM4265" t="s">
        <v>10983</v>
      </c>
    </row>
    <row r="4266" spans="1:65" x14ac:dyDescent="0.25">
      <c r="A4266">
        <v>2012</v>
      </c>
      <c r="B4266" t="s">
        <v>64</v>
      </c>
      <c r="C4266" t="s">
        <v>65</v>
      </c>
      <c r="D4266" t="s">
        <v>40101</v>
      </c>
      <c r="E4266">
        <v>800215807</v>
      </c>
      <c r="F4266" t="s">
        <v>181</v>
      </c>
      <c r="G4266">
        <v>12</v>
      </c>
      <c r="H4266" t="s">
        <v>41881</v>
      </c>
      <c r="I4266" t="s">
        <v>67</v>
      </c>
      <c r="J4266" t="s">
        <v>68</v>
      </c>
      <c r="K4266">
        <v>3</v>
      </c>
      <c r="L4266" t="s">
        <v>41838</v>
      </c>
      <c r="M4266">
        <v>72000000</v>
      </c>
      <c r="N4266" t="s">
        <v>41840</v>
      </c>
      <c r="O4266" t="s">
        <v>11411</v>
      </c>
      <c r="P4266" t="s">
        <v>90</v>
      </c>
      <c r="Q4266" t="s">
        <v>70</v>
      </c>
      <c r="R4266" t="s">
        <v>70</v>
      </c>
      <c r="S4266" t="s">
        <v>11412</v>
      </c>
      <c r="T4266" t="s">
        <v>11413</v>
      </c>
      <c r="U4266" t="s">
        <v>11414</v>
      </c>
      <c r="V4266" t="s">
        <v>11415</v>
      </c>
      <c r="W4266" t="s">
        <v>11415</v>
      </c>
      <c r="X4266">
        <v>161118628</v>
      </c>
      <c r="Y4266" t="s">
        <v>122</v>
      </c>
      <c r="Z4266" t="s">
        <v>123</v>
      </c>
      <c r="AA4266">
        <v>0</v>
      </c>
      <c r="AB4266" t="s">
        <v>76</v>
      </c>
      <c r="AC4266">
        <v>0</v>
      </c>
      <c r="AD4266" t="s">
        <v>76</v>
      </c>
      <c r="AE4266">
        <v>862099</v>
      </c>
      <c r="AF4266" t="s">
        <v>40104</v>
      </c>
      <c r="AG4266" t="s">
        <v>11416</v>
      </c>
      <c r="AH4266" t="s">
        <v>11417</v>
      </c>
      <c r="AI4266" t="s">
        <v>720</v>
      </c>
      <c r="AJ4266" t="s">
        <v>41304</v>
      </c>
      <c r="AK4266">
        <v>4925528</v>
      </c>
      <c r="AL4266" t="s">
        <v>11418</v>
      </c>
      <c r="AM4266">
        <v>2011</v>
      </c>
      <c r="AN4266" s="1">
        <v>40723</v>
      </c>
      <c r="AO4266" s="1">
        <v>40841</v>
      </c>
      <c r="AP4266">
        <v>67</v>
      </c>
      <c r="AQ4266" t="s">
        <v>74</v>
      </c>
      <c r="AR4266" s="4">
        <f>IF(AQ4266="M",AP4266*30.42,AP4266)</f>
        <v>67</v>
      </c>
      <c r="AS4266">
        <v>0</v>
      </c>
      <c r="AT4266" s="4">
        <f>AR4266+AS4266</f>
        <v>67</v>
      </c>
      <c r="AU4266">
        <v>11</v>
      </c>
      <c r="AV4266" s="1">
        <f>AO4266+AT4266</f>
        <v>40908</v>
      </c>
      <c r="AW4266" s="1">
        <v>41177</v>
      </c>
      <c r="AX4266" s="2">
        <f>IF(AV4266&gt;=AW4266,1,2)</f>
        <v>2</v>
      </c>
      <c r="AY4266" s="2" t="str">
        <f>IF((AV4266+10)&gt;=AW4266,"SAVE","LATE")</f>
        <v>LATE</v>
      </c>
      <c r="AZ4266" t="s">
        <v>82</v>
      </c>
      <c r="BA4266" t="s">
        <v>1011</v>
      </c>
      <c r="BB4266" s="6">
        <v>161118628</v>
      </c>
      <c r="BC4266">
        <v>0</v>
      </c>
      <c r="BD4266" s="10">
        <v>161118628</v>
      </c>
      <c r="BE4266" t="s">
        <v>11411</v>
      </c>
      <c r="BF4266">
        <v>0</v>
      </c>
      <c r="BG4266" t="s">
        <v>70</v>
      </c>
      <c r="BH4266">
        <v>-1</v>
      </c>
      <c r="BI4266" t="s">
        <v>70</v>
      </c>
      <c r="BJ4266" t="s">
        <v>70</v>
      </c>
      <c r="BK4266">
        <v>0</v>
      </c>
      <c r="BL4266" t="s">
        <v>85</v>
      </c>
      <c r="BM4266" t="s">
        <v>11419</v>
      </c>
    </row>
    <row r="4267" spans="1:65" x14ac:dyDescent="0.25">
      <c r="A4267">
        <v>2011</v>
      </c>
      <c r="B4267" t="s">
        <v>64</v>
      </c>
      <c r="C4267" t="s">
        <v>264</v>
      </c>
      <c r="D4267" t="s">
        <v>45374</v>
      </c>
      <c r="E4267" t="s">
        <v>7808</v>
      </c>
      <c r="F4267" t="s">
        <v>7809</v>
      </c>
      <c r="G4267">
        <v>11</v>
      </c>
      <c r="H4267" t="s">
        <v>41839</v>
      </c>
      <c r="I4267" t="s">
        <v>67</v>
      </c>
      <c r="J4267" t="s">
        <v>88</v>
      </c>
      <c r="K4267">
        <v>3</v>
      </c>
      <c r="L4267" t="s">
        <v>41838</v>
      </c>
      <c r="M4267">
        <v>72000000</v>
      </c>
      <c r="N4267" t="s">
        <v>41840</v>
      </c>
      <c r="O4267" t="s">
        <v>45427</v>
      </c>
      <c r="P4267" t="s">
        <v>90</v>
      </c>
      <c r="Q4267" t="s">
        <v>2738</v>
      </c>
      <c r="R4267" t="s">
        <v>2738</v>
      </c>
      <c r="S4267" t="s">
        <v>7810</v>
      </c>
      <c r="T4267" s="3">
        <v>40645</v>
      </c>
      <c r="U4267" t="s">
        <v>7811</v>
      </c>
      <c r="V4267" t="s">
        <v>7812</v>
      </c>
      <c r="W4267" t="s">
        <v>7813</v>
      </c>
      <c r="X4267">
        <v>1363636364</v>
      </c>
      <c r="Y4267" t="s">
        <v>122</v>
      </c>
      <c r="Z4267" t="s">
        <v>123</v>
      </c>
      <c r="AA4267">
        <v>0</v>
      </c>
      <c r="AB4267" t="s">
        <v>76</v>
      </c>
      <c r="AC4267">
        <v>0</v>
      </c>
      <c r="AD4267" t="s">
        <v>76</v>
      </c>
      <c r="AE4267">
        <v>786419</v>
      </c>
      <c r="AF4267" t="s">
        <v>41304</v>
      </c>
      <c r="AG4267">
        <v>12130133</v>
      </c>
      <c r="AH4267" t="s">
        <v>7814</v>
      </c>
      <c r="AI4267" t="s">
        <v>720</v>
      </c>
      <c r="AJ4267" t="s">
        <v>41304</v>
      </c>
      <c r="AK4267">
        <v>12130133</v>
      </c>
      <c r="AL4267" t="s">
        <v>7814</v>
      </c>
      <c r="AM4267">
        <v>2011</v>
      </c>
      <c r="AN4267" s="1">
        <v>40905</v>
      </c>
      <c r="AO4267" s="1">
        <v>40959</v>
      </c>
      <c r="AP4267">
        <v>4</v>
      </c>
      <c r="AQ4267" t="s">
        <v>81</v>
      </c>
      <c r="AR4267" s="4">
        <f>IF(AQ4267="M",AP4267*30.42,AP4267)</f>
        <v>121.68</v>
      </c>
      <c r="AS4267">
        <v>0</v>
      </c>
      <c r="AT4267" s="4">
        <f>AR4267+AS4267</f>
        <v>121.68</v>
      </c>
      <c r="AU4267">
        <v>1</v>
      </c>
      <c r="AV4267" s="1">
        <f>AO4267+AT4267</f>
        <v>41080.68</v>
      </c>
      <c r="AW4267" s="1">
        <v>41110</v>
      </c>
      <c r="AX4267" s="2">
        <f>IF(AV4267&gt;=AW4267,1,2)</f>
        <v>2</v>
      </c>
      <c r="AY4267" s="2" t="str">
        <f>IF((AV4267+10)&gt;=AW4267,"SAVE","LATE")</f>
        <v>LATE</v>
      </c>
      <c r="AZ4267" t="s">
        <v>82</v>
      </c>
      <c r="BA4267" t="s">
        <v>1011</v>
      </c>
      <c r="BB4267" s="6">
        <v>1363285760</v>
      </c>
      <c r="BC4267">
        <v>0</v>
      </c>
      <c r="BD4267" s="10">
        <v>1363285760</v>
      </c>
      <c r="BE4267" t="s">
        <v>45428</v>
      </c>
      <c r="BF4267">
        <v>0</v>
      </c>
      <c r="BG4267" t="s">
        <v>70</v>
      </c>
      <c r="BH4267">
        <v>-1</v>
      </c>
      <c r="BI4267" t="s">
        <v>7814</v>
      </c>
      <c r="BJ4267" t="s">
        <v>7815</v>
      </c>
      <c r="BK4267">
        <v>0</v>
      </c>
      <c r="BL4267" t="s">
        <v>85</v>
      </c>
      <c r="BM4267" t="s">
        <v>7816</v>
      </c>
    </row>
    <row r="4268" spans="1:65" x14ac:dyDescent="0.25">
      <c r="A4268">
        <v>2011</v>
      </c>
      <c r="B4268" t="s">
        <v>64</v>
      </c>
      <c r="C4268" t="s">
        <v>65</v>
      </c>
      <c r="D4268" t="s">
        <v>40101</v>
      </c>
      <c r="E4268">
        <v>800215807</v>
      </c>
      <c r="F4268" t="s">
        <v>9101</v>
      </c>
      <c r="G4268">
        <v>11</v>
      </c>
      <c r="H4268" t="s">
        <v>41839</v>
      </c>
      <c r="I4268" t="s">
        <v>67</v>
      </c>
      <c r="J4268" t="s">
        <v>88</v>
      </c>
      <c r="K4268">
        <v>3</v>
      </c>
      <c r="L4268" t="s">
        <v>41838</v>
      </c>
      <c r="M4268">
        <v>72000000</v>
      </c>
      <c r="N4268" t="s">
        <v>41840</v>
      </c>
      <c r="O4268" t="s">
        <v>45380</v>
      </c>
      <c r="P4268" t="s">
        <v>90</v>
      </c>
      <c r="Q4268" t="s">
        <v>2738</v>
      </c>
      <c r="R4268" t="s">
        <v>2738</v>
      </c>
      <c r="S4268" t="s">
        <v>7810</v>
      </c>
      <c r="T4268" s="3">
        <v>40730</v>
      </c>
      <c r="U4268" t="s">
        <v>12050</v>
      </c>
      <c r="V4268" t="s">
        <v>12051</v>
      </c>
      <c r="W4268" t="s">
        <v>12052</v>
      </c>
      <c r="X4268">
        <v>127065490</v>
      </c>
      <c r="Y4268" t="s">
        <v>122</v>
      </c>
      <c r="Z4268" t="s">
        <v>123</v>
      </c>
      <c r="AA4268">
        <v>0</v>
      </c>
      <c r="AB4268" t="s">
        <v>76</v>
      </c>
      <c r="AC4268">
        <v>0</v>
      </c>
      <c r="AD4268" t="s">
        <v>76</v>
      </c>
      <c r="AE4268">
        <v>1322075</v>
      </c>
      <c r="AF4268" t="s">
        <v>40104</v>
      </c>
      <c r="AG4268" t="s">
        <v>12053</v>
      </c>
      <c r="AH4268" t="s">
        <v>12054</v>
      </c>
      <c r="AI4268" t="s">
        <v>720</v>
      </c>
      <c r="AJ4268" t="s">
        <v>41304</v>
      </c>
      <c r="AK4268">
        <v>83180072</v>
      </c>
      <c r="AL4268" t="s">
        <v>12055</v>
      </c>
      <c r="AM4268">
        <v>2011</v>
      </c>
      <c r="AN4268" s="1">
        <v>40739</v>
      </c>
      <c r="AO4268" s="1">
        <v>40739</v>
      </c>
      <c r="AP4268">
        <v>5</v>
      </c>
      <c r="AQ4268" t="s">
        <v>81</v>
      </c>
      <c r="AR4268" s="4">
        <f>IF(AQ4268="M",AP4268*30.42,AP4268)</f>
        <v>152.10000000000002</v>
      </c>
      <c r="AS4268">
        <v>0</v>
      </c>
      <c r="AT4268" s="4">
        <f>AR4268+AS4268</f>
        <v>152.10000000000002</v>
      </c>
      <c r="AU4268">
        <v>2</v>
      </c>
      <c r="AV4268" s="1">
        <f>AO4268+AT4268</f>
        <v>40891.1</v>
      </c>
      <c r="AW4268" s="1">
        <v>40954</v>
      </c>
      <c r="AX4268" s="2">
        <f>IF(AV4268&gt;=AW4268,1,2)</f>
        <v>2</v>
      </c>
      <c r="AY4268" s="2" t="str">
        <f>IF((AV4268+10)&gt;=AW4268,"SAVE","LATE")</f>
        <v>LATE</v>
      </c>
      <c r="AZ4268" t="s">
        <v>82</v>
      </c>
      <c r="BA4268" t="s">
        <v>1011</v>
      </c>
      <c r="BB4268" s="6">
        <v>126949200</v>
      </c>
      <c r="BC4268">
        <v>0</v>
      </c>
      <c r="BD4268" s="10">
        <v>126949200</v>
      </c>
      <c r="BE4268" t="s">
        <v>45429</v>
      </c>
      <c r="BF4268">
        <v>0</v>
      </c>
      <c r="BG4268" t="s">
        <v>70</v>
      </c>
      <c r="BH4268">
        <v>-1</v>
      </c>
      <c r="BI4268" t="s">
        <v>12054</v>
      </c>
      <c r="BJ4268" t="s">
        <v>12056</v>
      </c>
      <c r="BK4268">
        <v>0</v>
      </c>
      <c r="BL4268" t="s">
        <v>85</v>
      </c>
      <c r="BM4268" t="s">
        <v>12057</v>
      </c>
    </row>
    <row r="4269" spans="1:65" x14ac:dyDescent="0.25">
      <c r="A4269">
        <v>2011</v>
      </c>
      <c r="B4269" t="s">
        <v>64</v>
      </c>
      <c r="C4269" t="s">
        <v>65</v>
      </c>
      <c r="D4269" t="s">
        <v>40101</v>
      </c>
      <c r="E4269">
        <v>800215807</v>
      </c>
      <c r="F4269" t="s">
        <v>181</v>
      </c>
      <c r="G4269">
        <v>12</v>
      </c>
      <c r="H4269" t="s">
        <v>41881</v>
      </c>
      <c r="I4269" t="s">
        <v>67</v>
      </c>
      <c r="J4269" t="s">
        <v>68</v>
      </c>
      <c r="K4269">
        <v>3</v>
      </c>
      <c r="L4269" t="s">
        <v>41838</v>
      </c>
      <c r="M4269">
        <v>72000000</v>
      </c>
      <c r="N4269" t="s">
        <v>41840</v>
      </c>
      <c r="O4269" t="s">
        <v>12150</v>
      </c>
      <c r="P4269" t="s">
        <v>90</v>
      </c>
      <c r="Q4269" t="s">
        <v>70</v>
      </c>
      <c r="R4269" t="s">
        <v>70</v>
      </c>
      <c r="S4269" t="s">
        <v>7810</v>
      </c>
      <c r="T4269" t="s">
        <v>7197</v>
      </c>
      <c r="U4269" t="s">
        <v>12151</v>
      </c>
      <c r="V4269" t="s">
        <v>12152</v>
      </c>
      <c r="W4269" t="s">
        <v>12152</v>
      </c>
      <c r="X4269">
        <v>120000000</v>
      </c>
      <c r="Y4269" t="s">
        <v>122</v>
      </c>
      <c r="Z4269" t="s">
        <v>123</v>
      </c>
      <c r="AA4269">
        <v>0</v>
      </c>
      <c r="AB4269" t="s">
        <v>76</v>
      </c>
      <c r="AC4269">
        <v>0</v>
      </c>
      <c r="AD4269" t="s">
        <v>76</v>
      </c>
      <c r="AE4269">
        <v>597396</v>
      </c>
      <c r="AF4269" t="s">
        <v>40104</v>
      </c>
      <c r="AG4269" t="s">
        <v>12153</v>
      </c>
      <c r="AH4269" t="s">
        <v>12154</v>
      </c>
      <c r="AI4269" t="s">
        <v>720</v>
      </c>
      <c r="AJ4269" t="s">
        <v>41304</v>
      </c>
      <c r="AK4269">
        <v>79837708</v>
      </c>
      <c r="AL4269" t="s">
        <v>12155</v>
      </c>
      <c r="AM4269">
        <v>2011</v>
      </c>
      <c r="AN4269" s="1">
        <v>40723</v>
      </c>
      <c r="AO4269" s="1">
        <v>40772</v>
      </c>
      <c r="AP4269">
        <v>135</v>
      </c>
      <c r="AQ4269" t="s">
        <v>74</v>
      </c>
      <c r="AR4269" s="4">
        <f>IF(AQ4269="M",AP4269*30.42,AP4269)</f>
        <v>135</v>
      </c>
      <c r="AS4269">
        <v>0</v>
      </c>
      <c r="AT4269" s="4">
        <f>AR4269+AS4269</f>
        <v>135</v>
      </c>
      <c r="AU4269">
        <v>11</v>
      </c>
      <c r="AV4269" s="1">
        <f>AO4269+AT4269</f>
        <v>40907</v>
      </c>
      <c r="AW4269" s="1">
        <v>41107</v>
      </c>
      <c r="AX4269" s="2">
        <f>IF(AV4269&gt;=AW4269,1,2)</f>
        <v>2</v>
      </c>
      <c r="AY4269" s="2" t="str">
        <f>IF((AV4269+10)&gt;=AW4269,"SAVE","LATE")</f>
        <v>LATE</v>
      </c>
      <c r="AZ4269" t="s">
        <v>82</v>
      </c>
      <c r="BA4269" t="s">
        <v>1011</v>
      </c>
      <c r="BB4269" s="6">
        <v>120000000</v>
      </c>
      <c r="BC4269">
        <v>0</v>
      </c>
      <c r="BD4269" s="10">
        <v>120000000</v>
      </c>
      <c r="BE4269" t="s">
        <v>12150</v>
      </c>
      <c r="BF4269">
        <v>0</v>
      </c>
      <c r="BG4269" t="s">
        <v>70</v>
      </c>
      <c r="BH4269">
        <v>-1</v>
      </c>
      <c r="BI4269" t="s">
        <v>70</v>
      </c>
      <c r="BJ4269" t="s">
        <v>70</v>
      </c>
      <c r="BK4269">
        <v>0</v>
      </c>
      <c r="BL4269" t="s">
        <v>85</v>
      </c>
      <c r="BM4269" t="s">
        <v>12156</v>
      </c>
    </row>
    <row r="4270" spans="1:65" x14ac:dyDescent="0.25">
      <c r="A4270">
        <v>2011</v>
      </c>
      <c r="B4270" t="s">
        <v>64</v>
      </c>
      <c r="C4270" t="s">
        <v>65</v>
      </c>
      <c r="D4270" t="s">
        <v>40101</v>
      </c>
      <c r="E4270">
        <v>800215807</v>
      </c>
      <c r="F4270" t="s">
        <v>181</v>
      </c>
      <c r="G4270">
        <v>12</v>
      </c>
      <c r="H4270" t="s">
        <v>41881</v>
      </c>
      <c r="I4270" t="s">
        <v>67</v>
      </c>
      <c r="J4270" t="s">
        <v>68</v>
      </c>
      <c r="K4270">
        <v>3</v>
      </c>
      <c r="L4270" t="s">
        <v>41838</v>
      </c>
      <c r="M4270">
        <v>72000000</v>
      </c>
      <c r="N4270" t="s">
        <v>41840</v>
      </c>
      <c r="O4270" t="s">
        <v>11435</v>
      </c>
      <c r="P4270" t="s">
        <v>90</v>
      </c>
      <c r="Q4270" t="s">
        <v>70</v>
      </c>
      <c r="R4270" t="s">
        <v>70</v>
      </c>
      <c r="S4270" t="s">
        <v>11436</v>
      </c>
      <c r="T4270" s="3">
        <v>40643</v>
      </c>
      <c r="U4270" t="s">
        <v>11437</v>
      </c>
      <c r="V4270" t="s">
        <v>11438</v>
      </c>
      <c r="W4270" t="s">
        <v>11438</v>
      </c>
      <c r="X4270">
        <v>160000000</v>
      </c>
      <c r="Y4270" t="s">
        <v>122</v>
      </c>
      <c r="Z4270" t="s">
        <v>123</v>
      </c>
      <c r="AA4270">
        <v>0</v>
      </c>
      <c r="AB4270" t="s">
        <v>76</v>
      </c>
      <c r="AC4270">
        <v>0</v>
      </c>
      <c r="AD4270" t="s">
        <v>76</v>
      </c>
      <c r="AE4270">
        <v>638599</v>
      </c>
      <c r="AF4270" t="s">
        <v>40104</v>
      </c>
      <c r="AG4270" t="s">
        <v>11439</v>
      </c>
      <c r="AH4270" t="s">
        <v>11440</v>
      </c>
      <c r="AI4270" t="s">
        <v>2671</v>
      </c>
      <c r="AJ4270" t="s">
        <v>41304</v>
      </c>
      <c r="AK4270">
        <v>12118246</v>
      </c>
      <c r="AL4270" t="s">
        <v>11441</v>
      </c>
      <c r="AM4270">
        <v>2011</v>
      </c>
      <c r="AN4270" s="1">
        <v>40704</v>
      </c>
      <c r="AO4270" s="1">
        <v>40745</v>
      </c>
      <c r="AP4270">
        <v>161</v>
      </c>
      <c r="AQ4270" t="s">
        <v>74</v>
      </c>
      <c r="AR4270" s="4">
        <f>IF(AQ4270="M",AP4270*30.42,AP4270)</f>
        <v>161</v>
      </c>
      <c r="AS4270">
        <v>0</v>
      </c>
      <c r="AT4270" s="4">
        <f>AR4270+AS4270</f>
        <v>161</v>
      </c>
      <c r="AU4270">
        <v>22</v>
      </c>
      <c r="AV4270" s="1">
        <f>AO4270+AT4270</f>
        <v>40906</v>
      </c>
      <c r="AW4270" s="1">
        <v>41415</v>
      </c>
      <c r="AX4270" s="2">
        <f>IF(AV4270&gt;=AW4270,1,2)</f>
        <v>2</v>
      </c>
      <c r="AY4270" s="2" t="str">
        <f>IF((AV4270+10)&gt;=AW4270,"SAVE","LATE")</f>
        <v>LATE</v>
      </c>
      <c r="AZ4270" t="s">
        <v>82</v>
      </c>
      <c r="BA4270" t="s">
        <v>1011</v>
      </c>
      <c r="BB4270" s="6">
        <v>160000000</v>
      </c>
      <c r="BC4270">
        <v>0</v>
      </c>
      <c r="BD4270" s="10">
        <v>160000000</v>
      </c>
      <c r="BE4270" t="s">
        <v>11435</v>
      </c>
      <c r="BF4270">
        <v>0</v>
      </c>
      <c r="BG4270" t="s">
        <v>70</v>
      </c>
      <c r="BH4270">
        <v>-1</v>
      </c>
      <c r="BI4270" t="s">
        <v>70</v>
      </c>
      <c r="BJ4270" t="s">
        <v>70</v>
      </c>
      <c r="BK4270">
        <v>0</v>
      </c>
      <c r="BL4270" t="s">
        <v>85</v>
      </c>
      <c r="BM4270" t="s">
        <v>11442</v>
      </c>
    </row>
    <row r="4271" spans="1:65" x14ac:dyDescent="0.25">
      <c r="A4271">
        <v>2011</v>
      </c>
      <c r="B4271" t="s">
        <v>64</v>
      </c>
      <c r="C4271" t="s">
        <v>65</v>
      </c>
      <c r="D4271" t="s">
        <v>40101</v>
      </c>
      <c r="E4271">
        <v>800215807</v>
      </c>
      <c r="F4271" t="s">
        <v>9101</v>
      </c>
      <c r="G4271">
        <v>11</v>
      </c>
      <c r="H4271" t="s">
        <v>41839</v>
      </c>
      <c r="I4271" t="s">
        <v>67</v>
      </c>
      <c r="J4271" t="s">
        <v>88</v>
      </c>
      <c r="K4271">
        <v>3</v>
      </c>
      <c r="L4271" t="s">
        <v>41838</v>
      </c>
      <c r="M4271">
        <v>72000000</v>
      </c>
      <c r="N4271" t="s">
        <v>41840</v>
      </c>
      <c r="O4271" t="s">
        <v>45380</v>
      </c>
      <c r="P4271" t="s">
        <v>90</v>
      </c>
      <c r="Q4271" t="s">
        <v>2738</v>
      </c>
      <c r="R4271" t="s">
        <v>2738</v>
      </c>
      <c r="S4271" t="s">
        <v>11660</v>
      </c>
      <c r="T4271" s="3">
        <v>40730</v>
      </c>
      <c r="U4271" t="s">
        <v>11661</v>
      </c>
      <c r="V4271" t="s">
        <v>11662</v>
      </c>
      <c r="W4271" t="s">
        <v>11663</v>
      </c>
      <c r="X4271">
        <v>149645488</v>
      </c>
      <c r="Y4271" t="s">
        <v>122</v>
      </c>
      <c r="Z4271" t="s">
        <v>123</v>
      </c>
      <c r="AA4271">
        <v>0</v>
      </c>
      <c r="AB4271" t="s">
        <v>76</v>
      </c>
      <c r="AC4271">
        <v>0</v>
      </c>
      <c r="AD4271" t="s">
        <v>76</v>
      </c>
      <c r="AE4271">
        <v>1322388</v>
      </c>
      <c r="AF4271" t="s">
        <v>40104</v>
      </c>
      <c r="AG4271">
        <v>8911047670</v>
      </c>
      <c r="AH4271" t="s">
        <v>11664</v>
      </c>
      <c r="AI4271" t="s">
        <v>720</v>
      </c>
      <c r="AJ4271" t="s">
        <v>41304</v>
      </c>
      <c r="AK4271">
        <v>4897727</v>
      </c>
      <c r="AL4271" t="s">
        <v>11665</v>
      </c>
      <c r="AM4271">
        <v>2011</v>
      </c>
      <c r="AN4271" s="1">
        <v>40739</v>
      </c>
      <c r="AO4271" s="1">
        <v>40756</v>
      </c>
      <c r="AP4271">
        <v>5</v>
      </c>
      <c r="AQ4271" t="s">
        <v>81</v>
      </c>
      <c r="AR4271" s="4">
        <f>IF(AQ4271="M",AP4271*30.42,AP4271)</f>
        <v>152.10000000000002</v>
      </c>
      <c r="AS4271">
        <v>0</v>
      </c>
      <c r="AT4271" s="4">
        <f>AR4271+AS4271</f>
        <v>152.10000000000002</v>
      </c>
      <c r="AU4271">
        <v>2</v>
      </c>
      <c r="AV4271" s="1">
        <f>AO4271+AT4271</f>
        <v>40908.1</v>
      </c>
      <c r="AW4271" s="1">
        <v>40969</v>
      </c>
      <c r="AX4271" s="2">
        <f>IF(AV4271&gt;=AW4271,1,2)</f>
        <v>2</v>
      </c>
      <c r="AY4271" s="2" t="str">
        <f>IF((AV4271+10)&gt;=AW4271,"SAVE","LATE")</f>
        <v>LATE</v>
      </c>
      <c r="AZ4271" t="s">
        <v>82</v>
      </c>
      <c r="BA4271" t="s">
        <v>1011</v>
      </c>
      <c r="BB4271" s="6">
        <v>149636480</v>
      </c>
      <c r="BC4271">
        <v>0</v>
      </c>
      <c r="BD4271" s="10">
        <v>149636480</v>
      </c>
      <c r="BE4271" t="s">
        <v>45380</v>
      </c>
      <c r="BF4271">
        <v>0</v>
      </c>
      <c r="BG4271" t="s">
        <v>70</v>
      </c>
      <c r="BH4271">
        <v>-1</v>
      </c>
      <c r="BI4271" t="s">
        <v>11664</v>
      </c>
      <c r="BJ4271" t="s">
        <v>11666</v>
      </c>
      <c r="BK4271">
        <v>0</v>
      </c>
      <c r="BL4271" t="s">
        <v>85</v>
      </c>
      <c r="BM4271" t="s">
        <v>11667</v>
      </c>
    </row>
    <row r="4272" spans="1:65" x14ac:dyDescent="0.25">
      <c r="A4272">
        <v>2011</v>
      </c>
      <c r="B4272" t="s">
        <v>64</v>
      </c>
      <c r="C4272" t="s">
        <v>65</v>
      </c>
      <c r="D4272" t="s">
        <v>40101</v>
      </c>
      <c r="E4272">
        <v>800215807</v>
      </c>
      <c r="F4272" t="s">
        <v>280</v>
      </c>
      <c r="G4272">
        <v>1</v>
      </c>
      <c r="H4272" t="s">
        <v>46842</v>
      </c>
      <c r="I4272" t="s">
        <v>67</v>
      </c>
      <c r="J4272" t="s">
        <v>88</v>
      </c>
      <c r="K4272">
        <v>3</v>
      </c>
      <c r="L4272" t="s">
        <v>41838</v>
      </c>
      <c r="M4272">
        <v>72000000</v>
      </c>
      <c r="N4272" t="s">
        <v>41840</v>
      </c>
      <c r="O4272" t="s">
        <v>7133</v>
      </c>
      <c r="P4272" t="s">
        <v>90</v>
      </c>
      <c r="Q4272" t="s">
        <v>39286</v>
      </c>
      <c r="R4272" t="s">
        <v>39286</v>
      </c>
      <c r="S4272" t="s">
        <v>1492</v>
      </c>
      <c r="T4272" s="3">
        <v>40550</v>
      </c>
      <c r="U4272" t="s">
        <v>7134</v>
      </c>
      <c r="V4272" t="s">
        <v>7135</v>
      </c>
      <c r="W4272" t="s">
        <v>7136</v>
      </c>
      <c r="X4272">
        <v>3600093800</v>
      </c>
      <c r="Y4272" t="s">
        <v>122</v>
      </c>
      <c r="Z4272" t="s">
        <v>123</v>
      </c>
      <c r="AA4272">
        <v>0</v>
      </c>
      <c r="AB4272" t="s">
        <v>76</v>
      </c>
      <c r="AC4272">
        <v>0</v>
      </c>
      <c r="AD4272" t="s">
        <v>76</v>
      </c>
      <c r="AE4272">
        <v>656737</v>
      </c>
      <c r="AF4272" t="s">
        <v>40104</v>
      </c>
      <c r="AG4272" t="s">
        <v>7137</v>
      </c>
      <c r="AH4272" t="s">
        <v>7138</v>
      </c>
      <c r="AI4272" t="s">
        <v>525</v>
      </c>
      <c r="AJ4272" t="s">
        <v>41304</v>
      </c>
      <c r="AK4272">
        <v>19189879</v>
      </c>
      <c r="AL4272" t="s">
        <v>6620</v>
      </c>
      <c r="AM4272">
        <v>2011</v>
      </c>
      <c r="AN4272" s="1">
        <v>40816</v>
      </c>
      <c r="AO4272" s="1">
        <v>40816</v>
      </c>
      <c r="AP4272">
        <v>3</v>
      </c>
      <c r="AQ4272" t="s">
        <v>81</v>
      </c>
      <c r="AR4272" s="4">
        <f>IF(AQ4272="M",AP4272*30.42,AP4272)</f>
        <v>91.26</v>
      </c>
      <c r="AS4272">
        <v>0</v>
      </c>
      <c r="AT4272" s="4">
        <f>AR4272+AS4272</f>
        <v>91.26</v>
      </c>
      <c r="AU4272">
        <v>4</v>
      </c>
      <c r="AV4272" s="1">
        <f>AO4272+AT4272</f>
        <v>40907.26</v>
      </c>
      <c r="AW4272" s="1">
        <v>41029</v>
      </c>
      <c r="AX4272" s="2">
        <f>IF(AV4272&gt;=AW4272,1,2)</f>
        <v>2</v>
      </c>
      <c r="AY4272" s="2" t="str">
        <f>IF((AV4272+10)&gt;=AW4272,"SAVE","LATE")</f>
        <v>LATE</v>
      </c>
      <c r="AZ4272" t="s">
        <v>82</v>
      </c>
      <c r="BA4272" t="s">
        <v>1011</v>
      </c>
      <c r="BB4272" s="6">
        <v>2551332462</v>
      </c>
      <c r="BC4272">
        <v>0</v>
      </c>
      <c r="BD4272" s="10">
        <v>2551332462</v>
      </c>
      <c r="BE4272" t="s">
        <v>7139</v>
      </c>
      <c r="BF4272">
        <v>0</v>
      </c>
      <c r="BG4272" t="s">
        <v>70</v>
      </c>
      <c r="BH4272">
        <v>-1</v>
      </c>
      <c r="BI4272" t="s">
        <v>7140</v>
      </c>
      <c r="BJ4272" t="s">
        <v>7140</v>
      </c>
      <c r="BK4272">
        <v>0</v>
      </c>
      <c r="BL4272" t="s">
        <v>85</v>
      </c>
      <c r="BM4272" t="s">
        <v>7141</v>
      </c>
    </row>
    <row r="4273" spans="1:65" x14ac:dyDescent="0.25">
      <c r="A4273">
        <v>2011</v>
      </c>
      <c r="B4273" t="s">
        <v>64</v>
      </c>
      <c r="C4273" t="s">
        <v>264</v>
      </c>
      <c r="D4273" t="s">
        <v>45443</v>
      </c>
      <c r="E4273" t="s">
        <v>265</v>
      </c>
      <c r="F4273" t="s">
        <v>266</v>
      </c>
      <c r="G4273">
        <v>1</v>
      </c>
      <c r="H4273" t="s">
        <v>46842</v>
      </c>
      <c r="I4273" t="s">
        <v>67</v>
      </c>
      <c r="J4273" t="s">
        <v>88</v>
      </c>
      <c r="K4273">
        <v>3</v>
      </c>
      <c r="L4273" t="s">
        <v>41838</v>
      </c>
      <c r="M4273">
        <v>72000000</v>
      </c>
      <c r="N4273" t="s">
        <v>41840</v>
      </c>
      <c r="O4273" t="s">
        <v>45444</v>
      </c>
      <c r="P4273" t="s">
        <v>90</v>
      </c>
      <c r="Q4273" t="s">
        <v>2637</v>
      </c>
      <c r="R4273" t="s">
        <v>2637</v>
      </c>
      <c r="S4273" t="s">
        <v>7697</v>
      </c>
      <c r="T4273" s="3">
        <v>40886</v>
      </c>
      <c r="U4273" t="s">
        <v>7698</v>
      </c>
      <c r="V4273" t="s">
        <v>7699</v>
      </c>
      <c r="W4273">
        <v>71</v>
      </c>
      <c r="X4273">
        <v>1439381373</v>
      </c>
      <c r="Y4273" t="s">
        <v>122</v>
      </c>
      <c r="Z4273" t="s">
        <v>123</v>
      </c>
      <c r="AA4273">
        <v>0</v>
      </c>
      <c r="AB4273" t="s">
        <v>76</v>
      </c>
      <c r="AC4273">
        <v>0</v>
      </c>
      <c r="AD4273" t="s">
        <v>76</v>
      </c>
      <c r="AE4273">
        <v>720566</v>
      </c>
      <c r="AF4273" t="s">
        <v>41304</v>
      </c>
      <c r="AG4273" t="s">
        <v>7700</v>
      </c>
      <c r="AH4273" t="s">
        <v>7701</v>
      </c>
      <c r="AI4273" t="s">
        <v>274</v>
      </c>
      <c r="AJ4273" t="s">
        <v>41304</v>
      </c>
      <c r="AK4273" t="s">
        <v>7700</v>
      </c>
      <c r="AL4273" t="s">
        <v>7702</v>
      </c>
      <c r="AM4273">
        <v>2011</v>
      </c>
      <c r="AN4273" s="1">
        <v>40891</v>
      </c>
      <c r="AO4273" s="1">
        <v>40891</v>
      </c>
      <c r="AP4273">
        <v>6</v>
      </c>
      <c r="AQ4273" t="s">
        <v>81</v>
      </c>
      <c r="AR4273" s="4">
        <f>IF(AQ4273="M",AP4273*30.42,AP4273)</f>
        <v>182.52</v>
      </c>
      <c r="AS4273">
        <v>0</v>
      </c>
      <c r="AT4273" s="4">
        <f>AR4273+AS4273</f>
        <v>182.52</v>
      </c>
      <c r="AU4273">
        <v>6</v>
      </c>
      <c r="AV4273" s="1">
        <f>AO4273+AT4273</f>
        <v>41073.519999999997</v>
      </c>
      <c r="AW4273" s="1">
        <v>41257</v>
      </c>
      <c r="AX4273" s="2">
        <f>IF(AV4273&gt;=AW4273,1,2)</f>
        <v>2</v>
      </c>
      <c r="AY4273" s="2" t="str">
        <f>IF((AV4273+10)&gt;=AW4273,"SAVE","LATE")</f>
        <v>LATE</v>
      </c>
      <c r="AZ4273" t="s">
        <v>82</v>
      </c>
      <c r="BA4273" t="s">
        <v>1011</v>
      </c>
      <c r="BB4273" s="6">
        <v>1438964089</v>
      </c>
      <c r="BC4273">
        <v>719421788</v>
      </c>
      <c r="BD4273" s="10">
        <v>2158385877</v>
      </c>
      <c r="BE4273" t="s">
        <v>45444</v>
      </c>
      <c r="BF4273">
        <v>0</v>
      </c>
      <c r="BG4273" t="s">
        <v>70</v>
      </c>
      <c r="BH4273">
        <v>-1</v>
      </c>
      <c r="BI4273" t="s">
        <v>45445</v>
      </c>
      <c r="BJ4273" t="s">
        <v>45446</v>
      </c>
      <c r="BK4273">
        <v>0</v>
      </c>
      <c r="BL4273" t="s">
        <v>85</v>
      </c>
      <c r="BM4273" t="s">
        <v>7703</v>
      </c>
    </row>
    <row r="4274" spans="1:65" x14ac:dyDescent="0.25">
      <c r="A4274">
        <v>2011</v>
      </c>
      <c r="B4274" t="s">
        <v>116</v>
      </c>
      <c r="C4274" t="s">
        <v>130</v>
      </c>
      <c r="D4274" t="s">
        <v>40967</v>
      </c>
      <c r="E4274" t="s">
        <v>5841</v>
      </c>
      <c r="F4274" t="s">
        <v>5842</v>
      </c>
      <c r="G4274">
        <v>1</v>
      </c>
      <c r="H4274" t="s">
        <v>46842</v>
      </c>
      <c r="I4274" t="s">
        <v>105</v>
      </c>
      <c r="J4274" t="s">
        <v>88</v>
      </c>
      <c r="K4274">
        <v>3</v>
      </c>
      <c r="L4274" t="s">
        <v>41838</v>
      </c>
      <c r="M4274">
        <v>30000000</v>
      </c>
      <c r="N4274" t="s">
        <v>41897</v>
      </c>
      <c r="O4274" t="s">
        <v>5843</v>
      </c>
      <c r="P4274" t="s">
        <v>90</v>
      </c>
      <c r="Q4274" t="s">
        <v>5844</v>
      </c>
      <c r="R4274" t="s">
        <v>5844</v>
      </c>
      <c r="S4274" t="s">
        <v>5845</v>
      </c>
      <c r="T4274" s="3">
        <v>40672</v>
      </c>
      <c r="U4274" t="s">
        <v>5846</v>
      </c>
      <c r="V4274" t="s">
        <v>5847</v>
      </c>
      <c r="W4274" t="s">
        <v>5848</v>
      </c>
      <c r="X4274">
        <v>12310925391</v>
      </c>
      <c r="Y4274" t="s">
        <v>74</v>
      </c>
      <c r="Z4274" t="s">
        <v>75</v>
      </c>
      <c r="AA4274">
        <v>0</v>
      </c>
      <c r="AB4274" t="s">
        <v>76</v>
      </c>
      <c r="AC4274">
        <v>0</v>
      </c>
      <c r="AD4274" t="s">
        <v>76</v>
      </c>
      <c r="AE4274">
        <v>2841356</v>
      </c>
      <c r="AF4274" t="s">
        <v>40104</v>
      </c>
      <c r="AG4274" t="s">
        <v>5849</v>
      </c>
      <c r="AH4274" t="s">
        <v>5850</v>
      </c>
      <c r="AI4274" t="s">
        <v>274</v>
      </c>
      <c r="AJ4274" t="s">
        <v>41304</v>
      </c>
      <c r="AK4274">
        <v>84009188</v>
      </c>
      <c r="AL4274" t="s">
        <v>5851</v>
      </c>
      <c r="AM4274">
        <v>2011</v>
      </c>
      <c r="AN4274" s="1">
        <v>40837</v>
      </c>
      <c r="AO4274" s="1">
        <v>40872</v>
      </c>
      <c r="AP4274">
        <v>8</v>
      </c>
      <c r="AQ4274" t="s">
        <v>81</v>
      </c>
      <c r="AR4274" s="4">
        <f>IF(AQ4274="M",AP4274*30.42,AP4274)</f>
        <v>243.36</v>
      </c>
      <c r="AS4274">
        <v>0</v>
      </c>
      <c r="AT4274" s="4">
        <f>AR4274+AS4274</f>
        <v>243.36</v>
      </c>
      <c r="AU4274">
        <v>6</v>
      </c>
      <c r="AV4274" s="1">
        <f>AO4274+AT4274</f>
        <v>41115.360000000001</v>
      </c>
      <c r="AW4274" s="1">
        <v>41299</v>
      </c>
      <c r="AX4274" s="2">
        <f>IF(AV4274&gt;=AW4274,1,2)</f>
        <v>2</v>
      </c>
      <c r="AY4274" s="2" t="str">
        <f>IF((AV4274+10)&gt;=AW4274,"SAVE","LATE")</f>
        <v>LATE</v>
      </c>
      <c r="AZ4274" t="s">
        <v>82</v>
      </c>
      <c r="BA4274" t="s">
        <v>1011</v>
      </c>
      <c r="BB4274" s="6">
        <v>12309261390</v>
      </c>
      <c r="BC4274">
        <v>3932117889</v>
      </c>
      <c r="BD4274" s="10">
        <v>16241379279</v>
      </c>
      <c r="BE4274" t="s">
        <v>5843</v>
      </c>
      <c r="BF4274">
        <v>0</v>
      </c>
      <c r="BG4274" t="s">
        <v>70</v>
      </c>
      <c r="BH4274">
        <v>-1</v>
      </c>
      <c r="BI4274" t="s">
        <v>5850</v>
      </c>
      <c r="BJ4274" t="s">
        <v>5852</v>
      </c>
      <c r="BK4274">
        <v>0</v>
      </c>
      <c r="BL4274" t="s">
        <v>85</v>
      </c>
      <c r="BM4274" t="s">
        <v>5853</v>
      </c>
    </row>
    <row r="4275" spans="1:65" x14ac:dyDescent="0.25">
      <c r="A4275">
        <v>2011</v>
      </c>
      <c r="B4275" t="s">
        <v>64</v>
      </c>
      <c r="C4275" t="s">
        <v>264</v>
      </c>
      <c r="D4275" t="s">
        <v>45443</v>
      </c>
      <c r="E4275" t="s">
        <v>265</v>
      </c>
      <c r="F4275" t="s">
        <v>266</v>
      </c>
      <c r="G4275">
        <v>1</v>
      </c>
      <c r="H4275" t="s">
        <v>46842</v>
      </c>
      <c r="I4275" t="s">
        <v>67</v>
      </c>
      <c r="J4275" t="s">
        <v>88</v>
      </c>
      <c r="K4275">
        <v>3</v>
      </c>
      <c r="L4275" t="s">
        <v>41838</v>
      </c>
      <c r="M4275">
        <v>77000000</v>
      </c>
      <c r="N4275" t="s">
        <v>481</v>
      </c>
      <c r="O4275" t="s">
        <v>45454</v>
      </c>
      <c r="P4275" t="s">
        <v>90</v>
      </c>
      <c r="Q4275" t="s">
        <v>2637</v>
      </c>
      <c r="R4275" t="s">
        <v>2637</v>
      </c>
      <c r="S4275" t="s">
        <v>45455</v>
      </c>
      <c r="T4275" t="s">
        <v>7567</v>
      </c>
      <c r="U4275" t="s">
        <v>7568</v>
      </c>
      <c r="V4275" t="s">
        <v>7569</v>
      </c>
      <c r="W4275">
        <v>16</v>
      </c>
      <c r="X4275">
        <v>1633643275</v>
      </c>
      <c r="Y4275" t="s">
        <v>122</v>
      </c>
      <c r="Z4275" t="s">
        <v>123</v>
      </c>
      <c r="AA4275">
        <v>0</v>
      </c>
      <c r="AB4275" t="s">
        <v>76</v>
      </c>
      <c r="AC4275">
        <v>0</v>
      </c>
      <c r="AD4275" t="s">
        <v>76</v>
      </c>
      <c r="AE4275">
        <v>531030</v>
      </c>
      <c r="AF4275" t="s">
        <v>41304</v>
      </c>
      <c r="AG4275" t="s">
        <v>7570</v>
      </c>
      <c r="AH4275" t="s">
        <v>7571</v>
      </c>
      <c r="AI4275" t="s">
        <v>274</v>
      </c>
      <c r="AJ4275" t="s">
        <v>41304</v>
      </c>
      <c r="AK4275" t="s">
        <v>7570</v>
      </c>
      <c r="AL4275" t="s">
        <v>7572</v>
      </c>
      <c r="AM4275">
        <v>2011</v>
      </c>
      <c r="AN4275" s="1">
        <v>40662</v>
      </c>
      <c r="AO4275" s="1">
        <v>40662</v>
      </c>
      <c r="AP4275">
        <v>9</v>
      </c>
      <c r="AQ4275" t="s">
        <v>81</v>
      </c>
      <c r="AR4275" s="4">
        <f>IF(AQ4275="M",AP4275*30.42,AP4275)</f>
        <v>273.78000000000003</v>
      </c>
      <c r="AS4275">
        <v>0</v>
      </c>
      <c r="AT4275" s="4">
        <f>AR4275+AS4275</f>
        <v>273.78000000000003</v>
      </c>
      <c r="AU4275">
        <v>5</v>
      </c>
      <c r="AV4275" s="1">
        <f>AO4275+AT4275</f>
        <v>40935.78</v>
      </c>
      <c r="AW4275" s="1">
        <v>41089</v>
      </c>
      <c r="AX4275" s="2">
        <f>IF(AV4275&gt;=AW4275,1,2)</f>
        <v>2</v>
      </c>
      <c r="AY4275" s="2" t="str">
        <f>IF((AV4275+10)&gt;=AW4275,"SAVE","LATE")</f>
        <v>LATE</v>
      </c>
      <c r="AZ4275" t="s">
        <v>82</v>
      </c>
      <c r="BA4275" t="s">
        <v>1011</v>
      </c>
      <c r="BB4275" s="6">
        <v>1633141075</v>
      </c>
      <c r="BC4275">
        <v>0</v>
      </c>
      <c r="BD4275" s="10">
        <v>1633141075</v>
      </c>
      <c r="BE4275" t="s">
        <v>7573</v>
      </c>
      <c r="BF4275">
        <v>0</v>
      </c>
      <c r="BG4275" t="s">
        <v>70</v>
      </c>
      <c r="BH4275">
        <v>-1</v>
      </c>
      <c r="BI4275" t="s">
        <v>7571</v>
      </c>
      <c r="BJ4275" t="s">
        <v>7574</v>
      </c>
      <c r="BK4275">
        <v>0</v>
      </c>
      <c r="BL4275" t="s">
        <v>85</v>
      </c>
      <c r="BM4275" t="s">
        <v>7575</v>
      </c>
    </row>
    <row r="4276" spans="1:65" x14ac:dyDescent="0.25">
      <c r="A4276">
        <v>2011</v>
      </c>
      <c r="B4276" t="s">
        <v>64</v>
      </c>
      <c r="C4276" t="s">
        <v>264</v>
      </c>
      <c r="D4276" t="s">
        <v>45443</v>
      </c>
      <c r="E4276" t="s">
        <v>265</v>
      </c>
      <c r="F4276" t="s">
        <v>266</v>
      </c>
      <c r="G4276">
        <v>1</v>
      </c>
      <c r="H4276" t="s">
        <v>46842</v>
      </c>
      <c r="I4276" t="s">
        <v>67</v>
      </c>
      <c r="J4276" t="s">
        <v>88</v>
      </c>
      <c r="K4276">
        <v>3</v>
      </c>
      <c r="L4276" t="s">
        <v>41838</v>
      </c>
      <c r="M4276">
        <v>72000000</v>
      </c>
      <c r="N4276" t="s">
        <v>41840</v>
      </c>
      <c r="O4276" t="s">
        <v>45456</v>
      </c>
      <c r="P4276" t="s">
        <v>90</v>
      </c>
      <c r="Q4276" t="s">
        <v>2637</v>
      </c>
      <c r="R4276" t="s">
        <v>2637</v>
      </c>
      <c r="S4276" t="s">
        <v>8990</v>
      </c>
      <c r="T4276" s="3">
        <v>40797</v>
      </c>
      <c r="U4276" t="s">
        <v>8991</v>
      </c>
      <c r="V4276" t="s">
        <v>8992</v>
      </c>
      <c r="W4276">
        <v>96</v>
      </c>
      <c r="X4276">
        <v>5706603129</v>
      </c>
      <c r="Y4276" t="s">
        <v>122</v>
      </c>
      <c r="Z4276" t="s">
        <v>123</v>
      </c>
      <c r="AA4276">
        <v>0</v>
      </c>
      <c r="AB4276" t="s">
        <v>76</v>
      </c>
      <c r="AC4276">
        <v>0</v>
      </c>
      <c r="AD4276" t="s">
        <v>76</v>
      </c>
      <c r="AE4276">
        <v>745788</v>
      </c>
      <c r="AF4276" t="s">
        <v>41304</v>
      </c>
      <c r="AG4276" t="s">
        <v>2641</v>
      </c>
      <c r="AH4276" t="s">
        <v>45457</v>
      </c>
      <c r="AI4276" t="s">
        <v>274</v>
      </c>
      <c r="AJ4276" t="s">
        <v>41304</v>
      </c>
      <c r="AK4276" t="s">
        <v>2641</v>
      </c>
      <c r="AL4276" t="s">
        <v>2643</v>
      </c>
      <c r="AM4276">
        <v>2011</v>
      </c>
      <c r="AN4276" s="1">
        <v>40907</v>
      </c>
      <c r="AO4276" s="1">
        <v>40907</v>
      </c>
      <c r="AP4276">
        <v>7</v>
      </c>
      <c r="AQ4276" t="s">
        <v>81</v>
      </c>
      <c r="AR4276" s="4">
        <f>IF(AQ4276="M",AP4276*30.42,AP4276)</f>
        <v>212.94</v>
      </c>
      <c r="AS4276">
        <v>0</v>
      </c>
      <c r="AT4276" s="4">
        <f>AR4276+AS4276</f>
        <v>212.94</v>
      </c>
      <c r="AU4276">
        <v>4</v>
      </c>
      <c r="AV4276" s="1">
        <f>AO4276+AT4276</f>
        <v>41119.94</v>
      </c>
      <c r="AW4276" s="1">
        <v>41243</v>
      </c>
      <c r="AX4276" s="2">
        <f>IF(AV4276&gt;=AW4276,1,2)</f>
        <v>2</v>
      </c>
      <c r="AY4276" s="2" t="str">
        <f>IF((AV4276+10)&gt;=AW4276,"SAVE","LATE")</f>
        <v>LATE</v>
      </c>
      <c r="AZ4276" t="s">
        <v>82</v>
      </c>
      <c r="BA4276" t="s">
        <v>1011</v>
      </c>
      <c r="BB4276" s="6">
        <v>569844752</v>
      </c>
      <c r="BC4276">
        <v>247533138</v>
      </c>
      <c r="BD4276" s="10">
        <v>817377890</v>
      </c>
      <c r="BE4276" t="s">
        <v>45458</v>
      </c>
      <c r="BF4276">
        <v>0</v>
      </c>
      <c r="BG4276" t="s">
        <v>70</v>
      </c>
      <c r="BH4276">
        <v>-1</v>
      </c>
      <c r="BI4276" t="s">
        <v>45457</v>
      </c>
      <c r="BJ4276" t="s">
        <v>45459</v>
      </c>
      <c r="BK4276">
        <v>0</v>
      </c>
      <c r="BL4276" t="s">
        <v>85</v>
      </c>
      <c r="BM4276" t="s">
        <v>8993</v>
      </c>
    </row>
    <row r="4277" spans="1:65" x14ac:dyDescent="0.25">
      <c r="A4277">
        <v>2011</v>
      </c>
      <c r="B4277" t="s">
        <v>64</v>
      </c>
      <c r="C4277" t="s">
        <v>264</v>
      </c>
      <c r="D4277" t="s">
        <v>45443</v>
      </c>
      <c r="E4277" t="s">
        <v>265</v>
      </c>
      <c r="F4277" t="s">
        <v>266</v>
      </c>
      <c r="G4277">
        <v>1</v>
      </c>
      <c r="H4277" t="s">
        <v>46842</v>
      </c>
      <c r="I4277" t="s">
        <v>105</v>
      </c>
      <c r="J4277" t="s">
        <v>88</v>
      </c>
      <c r="K4277">
        <v>3</v>
      </c>
      <c r="L4277" t="s">
        <v>41838</v>
      </c>
      <c r="M4277">
        <v>72000000</v>
      </c>
      <c r="N4277" t="s">
        <v>41840</v>
      </c>
      <c r="O4277" t="s">
        <v>45464</v>
      </c>
      <c r="P4277" t="s">
        <v>90</v>
      </c>
      <c r="Q4277" t="s">
        <v>2637</v>
      </c>
      <c r="R4277" t="s">
        <v>2637</v>
      </c>
      <c r="S4277" t="s">
        <v>7413</v>
      </c>
      <c r="T4277" s="3">
        <v>40797</v>
      </c>
      <c r="U4277" t="s">
        <v>7414</v>
      </c>
      <c r="V4277" t="s">
        <v>7415</v>
      </c>
      <c r="W4277">
        <v>86</v>
      </c>
      <c r="X4277">
        <v>1886720724</v>
      </c>
      <c r="Y4277" t="s">
        <v>122</v>
      </c>
      <c r="Z4277" t="s">
        <v>123</v>
      </c>
      <c r="AA4277">
        <v>0</v>
      </c>
      <c r="AB4277" t="s">
        <v>76</v>
      </c>
      <c r="AC4277">
        <v>0</v>
      </c>
      <c r="AD4277" t="s">
        <v>76</v>
      </c>
      <c r="AE4277">
        <v>737716</v>
      </c>
      <c r="AF4277" t="s">
        <v>41304</v>
      </c>
      <c r="AG4277" t="s">
        <v>7416</v>
      </c>
      <c r="AH4277" t="s">
        <v>7417</v>
      </c>
      <c r="AI4277" t="s">
        <v>274</v>
      </c>
      <c r="AJ4277" t="s">
        <v>41304</v>
      </c>
      <c r="AK4277" t="s">
        <v>7416</v>
      </c>
      <c r="AL4277" t="s">
        <v>7418</v>
      </c>
      <c r="AM4277">
        <v>2011</v>
      </c>
      <c r="AN4277" s="1">
        <v>40906</v>
      </c>
      <c r="AO4277" s="1">
        <v>40906</v>
      </c>
      <c r="AP4277">
        <v>6</v>
      </c>
      <c r="AQ4277" t="s">
        <v>81</v>
      </c>
      <c r="AR4277" s="4">
        <f>IF(AQ4277="M",AP4277*30.42,AP4277)</f>
        <v>182.52</v>
      </c>
      <c r="AS4277">
        <v>0</v>
      </c>
      <c r="AT4277" s="4">
        <f>AR4277+AS4277</f>
        <v>182.52</v>
      </c>
      <c r="AU4277">
        <v>2</v>
      </c>
      <c r="AV4277" s="1">
        <f>AO4277+AT4277</f>
        <v>41088.519999999997</v>
      </c>
      <c r="AW4277" s="1">
        <v>41150</v>
      </c>
      <c r="AX4277" s="2">
        <f>IF(AV4277&gt;=AW4277,1,2)</f>
        <v>2</v>
      </c>
      <c r="AY4277" s="2" t="str">
        <f>IF((AV4277+10)&gt;=AW4277,"SAVE","LATE")</f>
        <v>LATE</v>
      </c>
      <c r="AZ4277" t="s">
        <v>82</v>
      </c>
      <c r="BA4277" t="s">
        <v>1011</v>
      </c>
      <c r="BB4277" s="6">
        <v>1866535336</v>
      </c>
      <c r="BC4277">
        <v>0</v>
      </c>
      <c r="BD4277" s="10">
        <v>1866535336</v>
      </c>
      <c r="BE4277" t="s">
        <v>45464</v>
      </c>
      <c r="BF4277">
        <v>0</v>
      </c>
      <c r="BG4277" t="s">
        <v>70</v>
      </c>
      <c r="BH4277">
        <v>-1</v>
      </c>
      <c r="BI4277" t="s">
        <v>7417</v>
      </c>
      <c r="BJ4277" t="s">
        <v>7419</v>
      </c>
      <c r="BK4277">
        <v>0</v>
      </c>
      <c r="BL4277" t="s">
        <v>85</v>
      </c>
      <c r="BM4277" t="s">
        <v>7420</v>
      </c>
    </row>
    <row r="4278" spans="1:65" x14ac:dyDescent="0.25">
      <c r="A4278">
        <v>2012</v>
      </c>
      <c r="B4278" t="s">
        <v>64</v>
      </c>
      <c r="C4278" t="s">
        <v>65</v>
      </c>
      <c r="D4278" t="s">
        <v>40101</v>
      </c>
      <c r="E4278">
        <v>800215807</v>
      </c>
      <c r="F4278" t="s">
        <v>181</v>
      </c>
      <c r="G4278">
        <v>12</v>
      </c>
      <c r="H4278" t="s">
        <v>41881</v>
      </c>
      <c r="I4278" t="s">
        <v>105</v>
      </c>
      <c r="J4278" t="s">
        <v>68</v>
      </c>
      <c r="K4278">
        <v>3</v>
      </c>
      <c r="L4278" t="s">
        <v>41838</v>
      </c>
      <c r="M4278">
        <v>72000000</v>
      </c>
      <c r="N4278" t="s">
        <v>41840</v>
      </c>
      <c r="O4278" t="s">
        <v>8421</v>
      </c>
      <c r="P4278" t="s">
        <v>90</v>
      </c>
      <c r="Q4278" t="s">
        <v>70</v>
      </c>
      <c r="R4278" t="s">
        <v>70</v>
      </c>
      <c r="S4278" t="s">
        <v>8422</v>
      </c>
      <c r="T4278" t="s">
        <v>7878</v>
      </c>
      <c r="U4278" t="s">
        <v>8423</v>
      </c>
      <c r="V4278" t="s">
        <v>8424</v>
      </c>
      <c r="W4278" t="s">
        <v>8424</v>
      </c>
      <c r="X4278">
        <v>861407954</v>
      </c>
      <c r="Y4278" t="s">
        <v>122</v>
      </c>
      <c r="Z4278" t="s">
        <v>123</v>
      </c>
      <c r="AA4278">
        <v>0</v>
      </c>
      <c r="AB4278" t="s">
        <v>76</v>
      </c>
      <c r="AC4278">
        <v>0</v>
      </c>
      <c r="AD4278" t="s">
        <v>76</v>
      </c>
      <c r="AE4278">
        <v>784283</v>
      </c>
      <c r="AF4278" t="s">
        <v>40104</v>
      </c>
      <c r="AG4278" t="s">
        <v>8425</v>
      </c>
      <c r="AH4278" t="s">
        <v>8426</v>
      </c>
      <c r="AI4278" t="s">
        <v>274</v>
      </c>
      <c r="AJ4278" t="s">
        <v>41304</v>
      </c>
      <c r="AK4278">
        <v>17805256</v>
      </c>
      <c r="AL4278" t="s">
        <v>8427</v>
      </c>
      <c r="AM4278">
        <v>2011</v>
      </c>
      <c r="AN4278" s="1">
        <v>40723</v>
      </c>
      <c r="AO4278" s="1">
        <v>40877</v>
      </c>
      <c r="AP4278">
        <v>32</v>
      </c>
      <c r="AQ4278" t="s">
        <v>74</v>
      </c>
      <c r="AR4278" s="4">
        <f>IF(AQ4278="M",AP4278*30.42,AP4278)</f>
        <v>32</v>
      </c>
      <c r="AS4278">
        <v>362</v>
      </c>
      <c r="AT4278" s="4">
        <f>AR4278+AS4278</f>
        <v>394</v>
      </c>
      <c r="AU4278">
        <v>5</v>
      </c>
      <c r="AV4278" s="1">
        <f>AO4278+AT4278</f>
        <v>41271</v>
      </c>
      <c r="AW4278" s="1">
        <v>41423</v>
      </c>
      <c r="AX4278" s="2">
        <f>IF(AV4278&gt;=AW4278,1,2)</f>
        <v>2</v>
      </c>
      <c r="AY4278" s="2" t="str">
        <f>IF((AV4278+10)&gt;=AW4278,"SAVE","LATE")</f>
        <v>LATE</v>
      </c>
      <c r="AZ4278" t="s">
        <v>82</v>
      </c>
      <c r="BA4278" t="s">
        <v>1011</v>
      </c>
      <c r="BB4278" s="6">
        <v>861407954</v>
      </c>
      <c r="BC4278">
        <v>0</v>
      </c>
      <c r="BD4278" s="10">
        <v>861407954</v>
      </c>
      <c r="BE4278" t="s">
        <v>8421</v>
      </c>
      <c r="BF4278">
        <v>0</v>
      </c>
      <c r="BG4278" t="s">
        <v>70</v>
      </c>
      <c r="BH4278">
        <v>-1</v>
      </c>
      <c r="BI4278" t="s">
        <v>70</v>
      </c>
      <c r="BJ4278" t="s">
        <v>70</v>
      </c>
      <c r="BK4278">
        <v>0</v>
      </c>
      <c r="BL4278" t="s">
        <v>85</v>
      </c>
      <c r="BM4278" t="s">
        <v>8428</v>
      </c>
    </row>
    <row r="4279" spans="1:65" x14ac:dyDescent="0.25">
      <c r="A4279">
        <v>2011</v>
      </c>
      <c r="B4279" t="s">
        <v>64</v>
      </c>
      <c r="C4279" t="s">
        <v>264</v>
      </c>
      <c r="D4279" t="s">
        <v>45443</v>
      </c>
      <c r="E4279" t="s">
        <v>265</v>
      </c>
      <c r="F4279" t="s">
        <v>266</v>
      </c>
      <c r="G4279">
        <v>1</v>
      </c>
      <c r="H4279" t="s">
        <v>46842</v>
      </c>
      <c r="I4279" t="s">
        <v>67</v>
      </c>
      <c r="J4279" t="s">
        <v>88</v>
      </c>
      <c r="K4279">
        <v>3</v>
      </c>
      <c r="L4279" t="s">
        <v>41838</v>
      </c>
      <c r="M4279">
        <v>72000000</v>
      </c>
      <c r="N4279" t="s">
        <v>41840</v>
      </c>
      <c r="O4279" t="s">
        <v>45489</v>
      </c>
      <c r="P4279" t="s">
        <v>90</v>
      </c>
      <c r="Q4279" t="s">
        <v>2637</v>
      </c>
      <c r="R4279" t="s">
        <v>2637</v>
      </c>
      <c r="S4279" t="s">
        <v>268</v>
      </c>
      <c r="T4279" t="s">
        <v>6580</v>
      </c>
      <c r="U4279" t="s">
        <v>6581</v>
      </c>
      <c r="V4279" t="s">
        <v>6582</v>
      </c>
      <c r="W4279">
        <v>21</v>
      </c>
      <c r="X4279">
        <v>4821020355</v>
      </c>
      <c r="Y4279" t="s">
        <v>122</v>
      </c>
      <c r="Z4279" t="s">
        <v>123</v>
      </c>
      <c r="AA4279">
        <v>0</v>
      </c>
      <c r="AB4279" t="s">
        <v>76</v>
      </c>
      <c r="AC4279">
        <v>0</v>
      </c>
      <c r="AD4279" t="s">
        <v>76</v>
      </c>
      <c r="AE4279">
        <v>538710</v>
      </c>
      <c r="AF4279" t="s">
        <v>41304</v>
      </c>
      <c r="AG4279" t="s">
        <v>6583</v>
      </c>
      <c r="AH4279" t="s">
        <v>6584</v>
      </c>
      <c r="AI4279" t="s">
        <v>274</v>
      </c>
      <c r="AJ4279" t="s">
        <v>41304</v>
      </c>
      <c r="AK4279" t="s">
        <v>6583</v>
      </c>
      <c r="AL4279" t="s">
        <v>6585</v>
      </c>
      <c r="AM4279">
        <v>2011</v>
      </c>
      <c r="AN4279" s="1">
        <v>40683</v>
      </c>
      <c r="AO4279" s="1">
        <v>40683</v>
      </c>
      <c r="AP4279">
        <v>8</v>
      </c>
      <c r="AQ4279" t="s">
        <v>81</v>
      </c>
      <c r="AR4279" s="4">
        <f>IF(AQ4279="M",AP4279*30.42,AP4279)</f>
        <v>243.36</v>
      </c>
      <c r="AS4279">
        <v>0</v>
      </c>
      <c r="AT4279" s="4">
        <f>AR4279+AS4279</f>
        <v>243.36</v>
      </c>
      <c r="AU4279">
        <v>7</v>
      </c>
      <c r="AV4279" s="1">
        <f>AO4279+AT4279</f>
        <v>40926.36</v>
      </c>
      <c r="AW4279" s="1">
        <v>41141</v>
      </c>
      <c r="AX4279" s="2">
        <f>IF(AV4279&gt;=AW4279,1,2)</f>
        <v>2</v>
      </c>
      <c r="AY4279" s="2" t="str">
        <f>IF((AV4279+10)&gt;=AW4279,"SAVE","LATE")</f>
        <v>LATE</v>
      </c>
      <c r="AZ4279" t="s">
        <v>82</v>
      </c>
      <c r="BA4279" t="s">
        <v>1011</v>
      </c>
      <c r="BB4279" s="6">
        <v>4756904513</v>
      </c>
      <c r="BC4279">
        <v>1224740956</v>
      </c>
      <c r="BD4279" s="10">
        <v>5981645469</v>
      </c>
      <c r="BE4279" t="s">
        <v>45490</v>
      </c>
      <c r="BF4279">
        <v>0</v>
      </c>
      <c r="BG4279" t="s">
        <v>70</v>
      </c>
      <c r="BH4279">
        <v>-1</v>
      </c>
      <c r="BI4279" t="s">
        <v>6586</v>
      </c>
      <c r="BJ4279" t="s">
        <v>6587</v>
      </c>
      <c r="BK4279">
        <v>0</v>
      </c>
      <c r="BL4279" t="s">
        <v>85</v>
      </c>
      <c r="BM4279" t="s">
        <v>6588</v>
      </c>
    </row>
    <row r="4280" spans="1:65" x14ac:dyDescent="0.25">
      <c r="A4280">
        <v>2011</v>
      </c>
      <c r="B4280" t="s">
        <v>64</v>
      </c>
      <c r="C4280" t="s">
        <v>264</v>
      </c>
      <c r="D4280" t="s">
        <v>45443</v>
      </c>
      <c r="E4280" t="s">
        <v>265</v>
      </c>
      <c r="F4280" t="s">
        <v>266</v>
      </c>
      <c r="G4280">
        <v>1</v>
      </c>
      <c r="H4280" t="s">
        <v>46842</v>
      </c>
      <c r="I4280" t="s">
        <v>105</v>
      </c>
      <c r="J4280" t="s">
        <v>88</v>
      </c>
      <c r="K4280">
        <v>3</v>
      </c>
      <c r="L4280" t="s">
        <v>41838</v>
      </c>
      <c r="M4280">
        <v>72000000</v>
      </c>
      <c r="N4280" t="s">
        <v>41840</v>
      </c>
      <c r="O4280" t="s">
        <v>45491</v>
      </c>
      <c r="P4280" t="s">
        <v>90</v>
      </c>
      <c r="Q4280" t="s">
        <v>2637</v>
      </c>
      <c r="R4280" t="s">
        <v>2637</v>
      </c>
      <c r="S4280" t="s">
        <v>268</v>
      </c>
      <c r="T4280" t="s">
        <v>6545</v>
      </c>
      <c r="U4280" t="s">
        <v>7712</v>
      </c>
      <c r="V4280" t="s">
        <v>7713</v>
      </c>
      <c r="W4280">
        <v>18</v>
      </c>
      <c r="X4280">
        <v>1423841367</v>
      </c>
      <c r="Y4280" t="s">
        <v>122</v>
      </c>
      <c r="Z4280" t="s">
        <v>123</v>
      </c>
      <c r="AA4280">
        <v>0</v>
      </c>
      <c r="AB4280" t="s">
        <v>76</v>
      </c>
      <c r="AC4280">
        <v>0</v>
      </c>
      <c r="AD4280" t="s">
        <v>76</v>
      </c>
      <c r="AE4280">
        <v>533099</v>
      </c>
      <c r="AF4280" t="s">
        <v>40104</v>
      </c>
      <c r="AG4280" t="s">
        <v>7714</v>
      </c>
      <c r="AH4280" t="s">
        <v>7715</v>
      </c>
      <c r="AI4280" t="s">
        <v>274</v>
      </c>
      <c r="AJ4280" t="s">
        <v>41304</v>
      </c>
      <c r="AK4280" t="s">
        <v>7716</v>
      </c>
      <c r="AL4280" t="s">
        <v>7717</v>
      </c>
      <c r="AM4280">
        <v>2011</v>
      </c>
      <c r="AN4280" s="1">
        <v>40669</v>
      </c>
      <c r="AO4280" s="1">
        <v>40669</v>
      </c>
      <c r="AP4280">
        <v>6</v>
      </c>
      <c r="AQ4280" t="s">
        <v>81</v>
      </c>
      <c r="AR4280" s="4">
        <f>IF(AQ4280="M",AP4280*30.42,AP4280)</f>
        <v>182.52</v>
      </c>
      <c r="AS4280">
        <v>0</v>
      </c>
      <c r="AT4280" s="4">
        <f>AR4280+AS4280</f>
        <v>182.52</v>
      </c>
      <c r="AU4280">
        <v>5</v>
      </c>
      <c r="AV4280" s="1">
        <f>AO4280+AT4280</f>
        <v>40851.519999999997</v>
      </c>
      <c r="AW4280" s="1">
        <v>41005</v>
      </c>
      <c r="AX4280" s="2">
        <f>IF(AV4280&gt;=AW4280,1,2)</f>
        <v>2</v>
      </c>
      <c r="AY4280" s="2" t="str">
        <f>IF((AV4280+10)&gt;=AW4280,"SAVE","LATE")</f>
        <v>LATE</v>
      </c>
      <c r="AZ4280" t="s">
        <v>82</v>
      </c>
      <c r="BA4280" t="s">
        <v>1011</v>
      </c>
      <c r="BB4280" s="6">
        <v>1422749332</v>
      </c>
      <c r="BC4280">
        <v>0</v>
      </c>
      <c r="BD4280" s="10">
        <v>1422749332</v>
      </c>
      <c r="BE4280" t="s">
        <v>45491</v>
      </c>
      <c r="BF4280">
        <v>0</v>
      </c>
      <c r="BG4280" t="s">
        <v>70</v>
      </c>
      <c r="BH4280">
        <v>-1</v>
      </c>
      <c r="BI4280" t="s">
        <v>7718</v>
      </c>
      <c r="BJ4280" t="s">
        <v>7719</v>
      </c>
      <c r="BK4280">
        <v>0</v>
      </c>
      <c r="BL4280" t="s">
        <v>85</v>
      </c>
      <c r="BM4280" t="s">
        <v>7720</v>
      </c>
    </row>
    <row r="4281" spans="1:65" x14ac:dyDescent="0.25">
      <c r="A4281">
        <v>2011</v>
      </c>
      <c r="B4281" t="s">
        <v>116</v>
      </c>
      <c r="C4281" t="s">
        <v>357</v>
      </c>
      <c r="D4281" t="s">
        <v>39327</v>
      </c>
      <c r="E4281" t="s">
        <v>358</v>
      </c>
      <c r="F4281" t="s">
        <v>359</v>
      </c>
      <c r="G4281">
        <v>1</v>
      </c>
      <c r="H4281" t="s">
        <v>46842</v>
      </c>
      <c r="I4281" t="s">
        <v>67</v>
      </c>
      <c r="J4281" t="s">
        <v>88</v>
      </c>
      <c r="K4281">
        <v>3</v>
      </c>
      <c r="L4281" t="s">
        <v>41838</v>
      </c>
      <c r="M4281">
        <v>30000000</v>
      </c>
      <c r="N4281" t="s">
        <v>41897</v>
      </c>
      <c r="O4281" t="s">
        <v>6082</v>
      </c>
      <c r="P4281" t="s">
        <v>90</v>
      </c>
      <c r="Q4281" t="s">
        <v>39326</v>
      </c>
      <c r="R4281" t="s">
        <v>39326</v>
      </c>
      <c r="S4281" t="s">
        <v>1302</v>
      </c>
      <c r="T4281" t="s">
        <v>6083</v>
      </c>
      <c r="U4281" t="s">
        <v>6084</v>
      </c>
      <c r="V4281">
        <v>2011007</v>
      </c>
      <c r="W4281">
        <v>674</v>
      </c>
      <c r="X4281">
        <v>8949962608</v>
      </c>
      <c r="Y4281" t="s">
        <v>74</v>
      </c>
      <c r="Z4281" t="s">
        <v>75</v>
      </c>
      <c r="AA4281">
        <v>0</v>
      </c>
      <c r="AB4281" t="s">
        <v>76</v>
      </c>
      <c r="AC4281">
        <v>0</v>
      </c>
      <c r="AD4281" t="s">
        <v>76</v>
      </c>
      <c r="AE4281">
        <v>779993</v>
      </c>
      <c r="AF4281" t="s">
        <v>40104</v>
      </c>
      <c r="AG4281" t="s">
        <v>6085</v>
      </c>
      <c r="AH4281" t="s">
        <v>6086</v>
      </c>
      <c r="AI4281" t="s">
        <v>39286</v>
      </c>
      <c r="AJ4281" t="s">
        <v>41304</v>
      </c>
      <c r="AK4281" t="s">
        <v>6087</v>
      </c>
      <c r="AL4281" t="s">
        <v>2401</v>
      </c>
      <c r="AM4281">
        <v>2011</v>
      </c>
      <c r="AN4281" s="1">
        <v>40850</v>
      </c>
      <c r="AO4281" s="1">
        <v>40850</v>
      </c>
      <c r="AP4281">
        <v>6</v>
      </c>
      <c r="AQ4281" t="s">
        <v>81</v>
      </c>
      <c r="AR4281" s="4">
        <f>IF(AQ4281="M",AP4281*30.42,AP4281)</f>
        <v>182.52</v>
      </c>
      <c r="AS4281">
        <v>30</v>
      </c>
      <c r="AT4281" s="4">
        <f>AR4281+AS4281</f>
        <v>212.52</v>
      </c>
      <c r="AU4281">
        <v>3</v>
      </c>
      <c r="AV4281" s="1">
        <f>AO4281+AT4281</f>
        <v>41062.519999999997</v>
      </c>
      <c r="AW4281" s="1">
        <v>41156</v>
      </c>
      <c r="AX4281" s="2">
        <f>IF(AV4281&gt;=AW4281,1,2)</f>
        <v>2</v>
      </c>
      <c r="AY4281" s="2" t="str">
        <f>IF((AV4281+10)&gt;=AW4281,"SAVE","LATE")</f>
        <v>LATE</v>
      </c>
      <c r="AZ4281" t="s">
        <v>82</v>
      </c>
      <c r="BA4281" t="s">
        <v>1011</v>
      </c>
      <c r="BB4281" s="6">
        <v>8599891386</v>
      </c>
      <c r="BC4281">
        <v>4549624378</v>
      </c>
      <c r="BD4281" s="10">
        <v>13149515764</v>
      </c>
      <c r="BE4281" t="s">
        <v>6088</v>
      </c>
      <c r="BF4281">
        <v>0</v>
      </c>
      <c r="BG4281" t="s">
        <v>70</v>
      </c>
      <c r="BH4281">
        <v>-1</v>
      </c>
      <c r="BI4281" t="s">
        <v>6086</v>
      </c>
      <c r="BJ4281" t="s">
        <v>6089</v>
      </c>
      <c r="BK4281">
        <v>0</v>
      </c>
      <c r="BL4281" t="s">
        <v>85</v>
      </c>
      <c r="BM4281" t="s">
        <v>6090</v>
      </c>
    </row>
    <row r="4282" spans="1:65" x14ac:dyDescent="0.25">
      <c r="A4282">
        <v>2011</v>
      </c>
      <c r="B4282" t="s">
        <v>64</v>
      </c>
      <c r="C4282" t="s">
        <v>65</v>
      </c>
      <c r="D4282" t="s">
        <v>40101</v>
      </c>
      <c r="E4282">
        <v>800215807</v>
      </c>
      <c r="F4282" t="s">
        <v>3978</v>
      </c>
      <c r="G4282">
        <v>11</v>
      </c>
      <c r="H4282" t="s">
        <v>41839</v>
      </c>
      <c r="I4282" t="s">
        <v>67</v>
      </c>
      <c r="J4282" t="s">
        <v>88</v>
      </c>
      <c r="K4282">
        <v>3</v>
      </c>
      <c r="L4282" t="s">
        <v>41838</v>
      </c>
      <c r="M4282">
        <v>72000000</v>
      </c>
      <c r="N4282" t="s">
        <v>41840</v>
      </c>
      <c r="O4282" t="s">
        <v>11102</v>
      </c>
      <c r="P4282" t="s">
        <v>90</v>
      </c>
      <c r="Q4282" t="s">
        <v>3980</v>
      </c>
      <c r="R4282" t="s">
        <v>11103</v>
      </c>
      <c r="S4282" t="s">
        <v>40981</v>
      </c>
      <c r="T4282" t="s">
        <v>11104</v>
      </c>
      <c r="U4282" t="s">
        <v>11105</v>
      </c>
      <c r="V4282" t="s">
        <v>11106</v>
      </c>
      <c r="W4282" t="s">
        <v>11107</v>
      </c>
      <c r="X4282">
        <v>199999466</v>
      </c>
      <c r="Y4282" t="s">
        <v>122</v>
      </c>
      <c r="Z4282" t="s">
        <v>123</v>
      </c>
      <c r="AA4282">
        <v>0</v>
      </c>
      <c r="AB4282" t="s">
        <v>76</v>
      </c>
      <c r="AC4282">
        <v>0</v>
      </c>
      <c r="AD4282" t="s">
        <v>76</v>
      </c>
      <c r="AE4282">
        <v>561638</v>
      </c>
      <c r="AF4282" t="s">
        <v>41304</v>
      </c>
      <c r="AG4282">
        <v>12556748</v>
      </c>
      <c r="AH4282" t="s">
        <v>11108</v>
      </c>
      <c r="AI4282" t="s">
        <v>2651</v>
      </c>
      <c r="AJ4282" t="s">
        <v>41304</v>
      </c>
      <c r="AK4282">
        <v>12556748</v>
      </c>
      <c r="AL4282" t="s">
        <v>11108</v>
      </c>
      <c r="AM4282">
        <v>2011</v>
      </c>
      <c r="AN4282" s="1">
        <v>40722</v>
      </c>
      <c r="AO4282" s="1">
        <v>40749</v>
      </c>
      <c r="AP4282">
        <v>6</v>
      </c>
      <c r="AQ4282" t="s">
        <v>81</v>
      </c>
      <c r="AR4282" s="4">
        <f>IF(AQ4282="M",AP4282*30.42,AP4282)</f>
        <v>182.52</v>
      </c>
      <c r="AS4282">
        <v>0</v>
      </c>
      <c r="AT4282" s="4">
        <f>AR4282+AS4282</f>
        <v>182.52</v>
      </c>
      <c r="AU4282">
        <v>7</v>
      </c>
      <c r="AV4282" s="1">
        <f>AO4282+AT4282</f>
        <v>40931.519999999997</v>
      </c>
      <c r="AW4282" s="1">
        <v>41146</v>
      </c>
      <c r="AX4282" s="2">
        <f>IF(AV4282&gt;=AW4282,1,2)</f>
        <v>2</v>
      </c>
      <c r="AY4282" s="2" t="str">
        <f>IF((AV4282+10)&gt;=AW4282,"SAVE","LATE")</f>
        <v>LATE</v>
      </c>
      <c r="AZ4282" t="s">
        <v>82</v>
      </c>
      <c r="BA4282" t="s">
        <v>1011</v>
      </c>
      <c r="BB4282" s="6">
        <v>187991093</v>
      </c>
      <c r="BC4282">
        <v>93500000</v>
      </c>
      <c r="BD4282" s="10">
        <v>281491093</v>
      </c>
      <c r="BE4282" t="s">
        <v>3979</v>
      </c>
      <c r="BF4282">
        <v>0</v>
      </c>
      <c r="BG4282" t="s">
        <v>70</v>
      </c>
      <c r="BH4282">
        <v>-1</v>
      </c>
      <c r="BI4282" t="s">
        <v>11108</v>
      </c>
      <c r="BJ4282" t="s">
        <v>11109</v>
      </c>
      <c r="BK4282">
        <v>0</v>
      </c>
      <c r="BL4282" t="s">
        <v>85</v>
      </c>
      <c r="BM4282" t="s">
        <v>11110</v>
      </c>
    </row>
    <row r="4283" spans="1:65" x14ac:dyDescent="0.25">
      <c r="A4283">
        <v>2011</v>
      </c>
      <c r="B4283" t="s">
        <v>64</v>
      </c>
      <c r="C4283" t="s">
        <v>65</v>
      </c>
      <c r="D4283" t="s">
        <v>40101</v>
      </c>
      <c r="E4283">
        <v>800215807</v>
      </c>
      <c r="F4283" t="s">
        <v>3978</v>
      </c>
      <c r="G4283">
        <v>11</v>
      </c>
      <c r="H4283" t="s">
        <v>41839</v>
      </c>
      <c r="I4283" t="s">
        <v>67</v>
      </c>
      <c r="J4283" t="s">
        <v>88</v>
      </c>
      <c r="K4283">
        <v>3</v>
      </c>
      <c r="L4283" t="s">
        <v>41838</v>
      </c>
      <c r="M4283">
        <v>72000000</v>
      </c>
      <c r="N4283" t="s">
        <v>41840</v>
      </c>
      <c r="O4283" t="s">
        <v>11743</v>
      </c>
      <c r="P4283" t="s">
        <v>90</v>
      </c>
      <c r="Q4283" t="s">
        <v>3980</v>
      </c>
      <c r="R4283" t="s">
        <v>3980</v>
      </c>
      <c r="S4283" t="s">
        <v>11744</v>
      </c>
      <c r="T4283" s="3">
        <v>40730</v>
      </c>
      <c r="U4283" t="s">
        <v>11745</v>
      </c>
      <c r="V4283" t="s">
        <v>11746</v>
      </c>
      <c r="W4283" t="s">
        <v>11747</v>
      </c>
      <c r="X4283">
        <v>273681285</v>
      </c>
      <c r="Y4283" t="s">
        <v>122</v>
      </c>
      <c r="Z4283" t="s">
        <v>123</v>
      </c>
      <c r="AA4283">
        <v>0</v>
      </c>
      <c r="AB4283" t="s">
        <v>76</v>
      </c>
      <c r="AC4283">
        <v>0</v>
      </c>
      <c r="AD4283" t="s">
        <v>76</v>
      </c>
      <c r="AE4283">
        <v>583967</v>
      </c>
      <c r="AF4283" t="s">
        <v>40104</v>
      </c>
      <c r="AG4283">
        <v>819003525</v>
      </c>
      <c r="AH4283" t="s">
        <v>11748</v>
      </c>
      <c r="AI4283" t="s">
        <v>2651</v>
      </c>
      <c r="AJ4283" t="s">
        <v>41304</v>
      </c>
      <c r="AK4283">
        <v>5123210</v>
      </c>
      <c r="AL4283" t="s">
        <v>11749</v>
      </c>
      <c r="AM4283">
        <v>2011</v>
      </c>
      <c r="AN4283" s="1">
        <v>40746</v>
      </c>
      <c r="AO4283" s="1">
        <v>40756</v>
      </c>
      <c r="AP4283">
        <v>5</v>
      </c>
      <c r="AQ4283" t="s">
        <v>81</v>
      </c>
      <c r="AR4283" s="4">
        <f>IF(AQ4283="M",AP4283*30.42,AP4283)</f>
        <v>152.10000000000002</v>
      </c>
      <c r="AS4283">
        <v>105</v>
      </c>
      <c r="AT4283" s="4">
        <f>AR4283+AS4283</f>
        <v>257.10000000000002</v>
      </c>
      <c r="AU4283">
        <v>2</v>
      </c>
      <c r="AV4283" s="1">
        <f>AO4283+AT4283</f>
        <v>41013.1</v>
      </c>
      <c r="AW4283" s="1">
        <v>41074</v>
      </c>
      <c r="AX4283" s="2">
        <f>IF(AV4283&gt;=AW4283,1,2)</f>
        <v>2</v>
      </c>
      <c r="AY4283" s="2" t="str">
        <f>IF((AV4283+10)&gt;=AW4283,"SAVE","LATE")</f>
        <v>LATE</v>
      </c>
      <c r="AZ4283" t="s">
        <v>82</v>
      </c>
      <c r="BA4283" t="s">
        <v>1011</v>
      </c>
      <c r="BB4283" s="6">
        <v>143889970</v>
      </c>
      <c r="BC4283">
        <v>71944985</v>
      </c>
      <c r="BD4283" s="10">
        <v>215834955</v>
      </c>
      <c r="BE4283" t="s">
        <v>11750</v>
      </c>
      <c r="BF4283">
        <v>0</v>
      </c>
      <c r="BG4283" t="s">
        <v>70</v>
      </c>
      <c r="BH4283">
        <v>-1</v>
      </c>
      <c r="BI4283" t="s">
        <v>11751</v>
      </c>
      <c r="BJ4283" t="s">
        <v>11752</v>
      </c>
      <c r="BK4283">
        <v>0</v>
      </c>
      <c r="BL4283" t="s">
        <v>85</v>
      </c>
      <c r="BM4283" t="s">
        <v>11753</v>
      </c>
    </row>
    <row r="4284" spans="1:65" x14ac:dyDescent="0.25">
      <c r="A4284">
        <v>2011</v>
      </c>
      <c r="B4284" t="s">
        <v>116</v>
      </c>
      <c r="C4284" t="s">
        <v>117</v>
      </c>
      <c r="D4284" t="s">
        <v>40982</v>
      </c>
      <c r="E4284" t="s">
        <v>8389</v>
      </c>
      <c r="F4284" t="s">
        <v>8390</v>
      </c>
      <c r="G4284">
        <v>1</v>
      </c>
      <c r="H4284" t="s">
        <v>46842</v>
      </c>
      <c r="I4284" t="s">
        <v>105</v>
      </c>
      <c r="J4284" t="s">
        <v>88</v>
      </c>
      <c r="K4284">
        <v>3</v>
      </c>
      <c r="L4284" t="s">
        <v>41838</v>
      </c>
      <c r="M4284">
        <v>72000000</v>
      </c>
      <c r="N4284" t="s">
        <v>41840</v>
      </c>
      <c r="O4284" t="s">
        <v>40983</v>
      </c>
      <c r="P4284" t="s">
        <v>90</v>
      </c>
      <c r="Q4284" t="s">
        <v>8391</v>
      </c>
      <c r="R4284" t="s">
        <v>8391</v>
      </c>
      <c r="S4284" t="s">
        <v>4125</v>
      </c>
      <c r="T4284" t="s">
        <v>7840</v>
      </c>
      <c r="U4284" t="s">
        <v>8392</v>
      </c>
      <c r="V4284" t="s">
        <v>8393</v>
      </c>
      <c r="W4284" t="s">
        <v>8394</v>
      </c>
      <c r="X4284">
        <v>899996503</v>
      </c>
      <c r="Y4284" t="s">
        <v>122</v>
      </c>
      <c r="Z4284" t="s">
        <v>123</v>
      </c>
      <c r="AA4284">
        <v>0</v>
      </c>
      <c r="AB4284" t="s">
        <v>76</v>
      </c>
      <c r="AC4284">
        <v>0</v>
      </c>
      <c r="AD4284" t="s">
        <v>76</v>
      </c>
      <c r="AE4284">
        <v>684314</v>
      </c>
      <c r="AF4284" t="s">
        <v>40104</v>
      </c>
      <c r="AG4284">
        <v>8020029604</v>
      </c>
      <c r="AH4284" t="s">
        <v>45526</v>
      </c>
      <c r="AI4284" t="s">
        <v>39370</v>
      </c>
      <c r="AJ4284" t="s">
        <v>41304</v>
      </c>
      <c r="AK4284">
        <v>72136384</v>
      </c>
      <c r="AL4284" t="s">
        <v>8395</v>
      </c>
      <c r="AM4284">
        <v>2011</v>
      </c>
      <c r="AN4284" s="1">
        <v>40781</v>
      </c>
      <c r="AO4284" s="1">
        <v>40878</v>
      </c>
      <c r="AP4284">
        <v>30</v>
      </c>
      <c r="AQ4284" t="s">
        <v>74</v>
      </c>
      <c r="AR4284" s="4">
        <f>IF(AQ4284="M",AP4284*30.42,AP4284)</f>
        <v>30</v>
      </c>
      <c r="AS4284">
        <v>0</v>
      </c>
      <c r="AT4284" s="4">
        <f>AR4284+AS4284</f>
        <v>30</v>
      </c>
      <c r="AU4284">
        <v>6</v>
      </c>
      <c r="AV4284" s="1">
        <f>AO4284+AT4284</f>
        <v>40908</v>
      </c>
      <c r="AW4284" s="1">
        <v>41091</v>
      </c>
      <c r="AX4284" s="2">
        <f>IF(AV4284&gt;=AW4284,1,2)</f>
        <v>2</v>
      </c>
      <c r="AY4284" s="2" t="str">
        <f>IF((AV4284+10)&gt;=AW4284,"SAVE","LATE")</f>
        <v>LATE</v>
      </c>
      <c r="AZ4284" t="s">
        <v>82</v>
      </c>
      <c r="BA4284" t="s">
        <v>1011</v>
      </c>
      <c r="BB4284" s="6">
        <v>899996503</v>
      </c>
      <c r="BC4284">
        <v>0</v>
      </c>
      <c r="BD4284" s="10">
        <v>899996503</v>
      </c>
      <c r="BE4284" t="s">
        <v>40983</v>
      </c>
      <c r="BF4284">
        <v>0</v>
      </c>
      <c r="BG4284" t="s">
        <v>70</v>
      </c>
      <c r="BH4284">
        <v>-1</v>
      </c>
      <c r="BI4284" t="s">
        <v>45527</v>
      </c>
      <c r="BJ4284" t="s">
        <v>45528</v>
      </c>
      <c r="BK4284">
        <v>0</v>
      </c>
      <c r="BL4284" t="s">
        <v>85</v>
      </c>
      <c r="BM4284" t="s">
        <v>8396</v>
      </c>
    </row>
    <row r="4285" spans="1:65" x14ac:dyDescent="0.25">
      <c r="A4285">
        <v>2011</v>
      </c>
      <c r="B4285" t="s">
        <v>64</v>
      </c>
      <c r="C4285" t="s">
        <v>65</v>
      </c>
      <c r="D4285" t="s">
        <v>40101</v>
      </c>
      <c r="E4285">
        <v>800215807</v>
      </c>
      <c r="F4285" t="s">
        <v>3978</v>
      </c>
      <c r="G4285">
        <v>11</v>
      </c>
      <c r="H4285" t="s">
        <v>41839</v>
      </c>
      <c r="I4285" t="s">
        <v>67</v>
      </c>
      <c r="J4285" t="s">
        <v>88</v>
      </c>
      <c r="K4285">
        <v>3</v>
      </c>
      <c r="L4285" t="s">
        <v>41838</v>
      </c>
      <c r="M4285">
        <v>72000000</v>
      </c>
      <c r="N4285" t="s">
        <v>41840</v>
      </c>
      <c r="O4285" t="s">
        <v>9110</v>
      </c>
      <c r="P4285" t="s">
        <v>90</v>
      </c>
      <c r="Q4285" t="s">
        <v>3980</v>
      </c>
      <c r="R4285" t="s">
        <v>3980</v>
      </c>
      <c r="S4285" t="s">
        <v>3187</v>
      </c>
      <c r="T4285" s="3">
        <v>40826</v>
      </c>
      <c r="U4285" t="s">
        <v>9111</v>
      </c>
      <c r="V4285" t="s">
        <v>9112</v>
      </c>
      <c r="W4285" t="s">
        <v>9113</v>
      </c>
      <c r="X4285">
        <v>535000000</v>
      </c>
      <c r="Y4285" t="s">
        <v>122</v>
      </c>
      <c r="Z4285" t="s">
        <v>123</v>
      </c>
      <c r="AA4285">
        <v>0</v>
      </c>
      <c r="AB4285" t="s">
        <v>76</v>
      </c>
      <c r="AC4285">
        <v>0</v>
      </c>
      <c r="AD4285" t="s">
        <v>76</v>
      </c>
      <c r="AE4285">
        <v>695085</v>
      </c>
      <c r="AF4285" t="s">
        <v>41304</v>
      </c>
      <c r="AG4285">
        <v>72128064</v>
      </c>
      <c r="AH4285" t="s">
        <v>9114</v>
      </c>
      <c r="AI4285" t="s">
        <v>2651</v>
      </c>
      <c r="AJ4285" t="s">
        <v>41304</v>
      </c>
      <c r="AK4285">
        <v>72128064</v>
      </c>
      <c r="AL4285" t="s">
        <v>9114</v>
      </c>
      <c r="AM4285">
        <v>2011</v>
      </c>
      <c r="AN4285" s="1">
        <v>40865</v>
      </c>
      <c r="AO4285" s="1">
        <v>40879</v>
      </c>
      <c r="AP4285">
        <v>30</v>
      </c>
      <c r="AQ4285" t="s">
        <v>74</v>
      </c>
      <c r="AR4285" s="4">
        <f>IF(AQ4285="M",AP4285*30.42,AP4285)</f>
        <v>30</v>
      </c>
      <c r="AS4285">
        <v>45</v>
      </c>
      <c r="AT4285" s="4">
        <f>AR4285+AS4285</f>
        <v>75</v>
      </c>
      <c r="AU4285">
        <v>1</v>
      </c>
      <c r="AV4285" s="1">
        <f>AO4285+AT4285</f>
        <v>40954</v>
      </c>
      <c r="AW4285" s="1">
        <v>40985</v>
      </c>
      <c r="AX4285" s="2">
        <f>IF(AV4285&gt;=AW4285,1,2)</f>
        <v>2</v>
      </c>
      <c r="AY4285" s="2" t="str">
        <f>IF((AV4285+10)&gt;=AW4285,"SAVE","LATE")</f>
        <v>LATE</v>
      </c>
      <c r="AZ4285" t="s">
        <v>82</v>
      </c>
      <c r="BA4285" t="s">
        <v>1011</v>
      </c>
      <c r="BB4285" s="6">
        <v>524322467</v>
      </c>
      <c r="BC4285">
        <v>277350000</v>
      </c>
      <c r="BD4285" s="10">
        <v>801672467</v>
      </c>
      <c r="BE4285" t="s">
        <v>9115</v>
      </c>
      <c r="BF4285">
        <v>0</v>
      </c>
      <c r="BG4285" t="s">
        <v>70</v>
      </c>
      <c r="BH4285">
        <v>-1</v>
      </c>
      <c r="BI4285" t="s">
        <v>9114</v>
      </c>
      <c r="BJ4285" t="s">
        <v>9116</v>
      </c>
      <c r="BK4285">
        <v>0</v>
      </c>
      <c r="BL4285" t="s">
        <v>85</v>
      </c>
      <c r="BM4285" t="s">
        <v>9117</v>
      </c>
    </row>
    <row r="4286" spans="1:65" x14ac:dyDescent="0.25">
      <c r="A4286">
        <v>2011</v>
      </c>
      <c r="B4286" t="s">
        <v>64</v>
      </c>
      <c r="C4286" t="s">
        <v>65</v>
      </c>
      <c r="D4286" t="s">
        <v>40101</v>
      </c>
      <c r="E4286">
        <v>800215807</v>
      </c>
      <c r="F4286" t="s">
        <v>3978</v>
      </c>
      <c r="G4286">
        <v>11</v>
      </c>
      <c r="H4286" t="s">
        <v>41839</v>
      </c>
      <c r="I4286" t="s">
        <v>67</v>
      </c>
      <c r="J4286" t="s">
        <v>88</v>
      </c>
      <c r="K4286">
        <v>3</v>
      </c>
      <c r="L4286" t="s">
        <v>41838</v>
      </c>
      <c r="M4286">
        <v>72000000</v>
      </c>
      <c r="N4286" t="s">
        <v>41840</v>
      </c>
      <c r="O4286" t="s">
        <v>12806</v>
      </c>
      <c r="P4286" t="s">
        <v>90</v>
      </c>
      <c r="Q4286" t="s">
        <v>3980</v>
      </c>
      <c r="R4286" t="s">
        <v>3980</v>
      </c>
      <c r="S4286" t="s">
        <v>3187</v>
      </c>
      <c r="T4286" s="3">
        <v>40730</v>
      </c>
      <c r="U4286" t="s">
        <v>12807</v>
      </c>
      <c r="V4286" t="s">
        <v>12808</v>
      </c>
      <c r="W4286" t="s">
        <v>12809</v>
      </c>
      <c r="X4286">
        <v>59051972</v>
      </c>
      <c r="Y4286" t="s">
        <v>122</v>
      </c>
      <c r="Z4286" t="s">
        <v>123</v>
      </c>
      <c r="AA4286">
        <v>0</v>
      </c>
      <c r="AB4286" t="s">
        <v>76</v>
      </c>
      <c r="AC4286">
        <v>0</v>
      </c>
      <c r="AD4286" t="s">
        <v>76</v>
      </c>
      <c r="AE4286">
        <v>583945</v>
      </c>
      <c r="AF4286" t="s">
        <v>40395</v>
      </c>
      <c r="AG4286">
        <v>800039336</v>
      </c>
      <c r="AH4286" t="s">
        <v>12810</v>
      </c>
      <c r="AI4286" t="s">
        <v>2651</v>
      </c>
      <c r="AJ4286" t="s">
        <v>41304</v>
      </c>
      <c r="AK4286">
        <v>5008198</v>
      </c>
      <c r="AL4286" t="s">
        <v>12811</v>
      </c>
      <c r="AM4286">
        <v>2011</v>
      </c>
      <c r="AN4286" s="1">
        <v>40746</v>
      </c>
      <c r="AO4286" s="1">
        <v>40756</v>
      </c>
      <c r="AP4286">
        <v>5</v>
      </c>
      <c r="AQ4286" t="s">
        <v>81</v>
      </c>
      <c r="AR4286" s="4">
        <f>IF(AQ4286="M",AP4286*30.42,AP4286)</f>
        <v>152.10000000000002</v>
      </c>
      <c r="AS4286">
        <v>45</v>
      </c>
      <c r="AT4286" s="4">
        <f>AR4286+AS4286</f>
        <v>197.10000000000002</v>
      </c>
      <c r="AU4286">
        <v>4</v>
      </c>
      <c r="AV4286" s="1">
        <f>AO4286+AT4286</f>
        <v>40953.1</v>
      </c>
      <c r="AW4286" s="1">
        <v>41075</v>
      </c>
      <c r="AX4286" s="2">
        <f>IF(AV4286&gt;=AW4286,1,2)</f>
        <v>2</v>
      </c>
      <c r="AY4286" s="2" t="str">
        <f>IF((AV4286+10)&gt;=AW4286,"SAVE","LATE")</f>
        <v>LATE</v>
      </c>
      <c r="AZ4286" t="s">
        <v>82</v>
      </c>
      <c r="BA4286" t="s">
        <v>1011</v>
      </c>
      <c r="BB4286" s="6">
        <v>51660000</v>
      </c>
      <c r="BC4286">
        <v>25830000</v>
      </c>
      <c r="BD4286" s="10">
        <v>77490000</v>
      </c>
      <c r="BE4286" t="s">
        <v>12812</v>
      </c>
      <c r="BF4286">
        <v>0</v>
      </c>
      <c r="BG4286" t="s">
        <v>70</v>
      </c>
      <c r="BH4286">
        <v>-1</v>
      </c>
      <c r="BI4286" t="s">
        <v>12813</v>
      </c>
      <c r="BJ4286" t="s">
        <v>12814</v>
      </c>
      <c r="BK4286">
        <v>0</v>
      </c>
      <c r="BL4286" t="s">
        <v>85</v>
      </c>
      <c r="BM4286" t="s">
        <v>12815</v>
      </c>
    </row>
    <row r="4287" spans="1:65" x14ac:dyDescent="0.25">
      <c r="A4287">
        <v>2010</v>
      </c>
      <c r="B4287" t="s">
        <v>64</v>
      </c>
      <c r="C4287" t="s">
        <v>264</v>
      </c>
      <c r="D4287" t="s">
        <v>1516</v>
      </c>
      <c r="E4287">
        <v>899999316</v>
      </c>
      <c r="F4287" t="s">
        <v>1517</v>
      </c>
      <c r="G4287">
        <v>1</v>
      </c>
      <c r="H4287" t="s">
        <v>46842</v>
      </c>
      <c r="I4287" t="s">
        <v>105</v>
      </c>
      <c r="J4287" t="s">
        <v>88</v>
      </c>
      <c r="K4287">
        <v>3</v>
      </c>
      <c r="L4287" t="s">
        <v>41838</v>
      </c>
      <c r="M4287">
        <v>72000000</v>
      </c>
      <c r="N4287" t="s">
        <v>41840</v>
      </c>
      <c r="O4287" t="s">
        <v>45539</v>
      </c>
      <c r="P4287" t="s">
        <v>90</v>
      </c>
      <c r="Q4287" t="s">
        <v>39286</v>
      </c>
      <c r="R4287" t="s">
        <v>39286</v>
      </c>
      <c r="S4287" t="s">
        <v>6342</v>
      </c>
      <c r="T4287" t="s">
        <v>439</v>
      </c>
      <c r="U4287" t="s">
        <v>6343</v>
      </c>
      <c r="V4287" t="s">
        <v>6344</v>
      </c>
      <c r="W4287">
        <v>2110163</v>
      </c>
      <c r="X4287">
        <v>6630814870</v>
      </c>
      <c r="Y4287" t="s">
        <v>122</v>
      </c>
      <c r="Z4287" t="s">
        <v>123</v>
      </c>
      <c r="AA4287">
        <v>0</v>
      </c>
      <c r="AB4287" t="s">
        <v>76</v>
      </c>
      <c r="AC4287">
        <v>0</v>
      </c>
      <c r="AD4287" t="s">
        <v>76</v>
      </c>
      <c r="AE4287">
        <v>498275</v>
      </c>
      <c r="AF4287" t="s">
        <v>40104</v>
      </c>
      <c r="AG4287" t="s">
        <v>6345</v>
      </c>
      <c r="AH4287" t="s">
        <v>6346</v>
      </c>
      <c r="AI4287" t="s">
        <v>39286</v>
      </c>
      <c r="AJ4287" t="s">
        <v>41304</v>
      </c>
      <c r="AK4287">
        <v>13811583</v>
      </c>
      <c r="AL4287" t="s">
        <v>6347</v>
      </c>
      <c r="AM4287">
        <v>2011</v>
      </c>
      <c r="AN4287" s="1">
        <v>40567</v>
      </c>
      <c r="AO4287" s="1">
        <v>40574</v>
      </c>
      <c r="AP4287">
        <v>7</v>
      </c>
      <c r="AQ4287" t="s">
        <v>81</v>
      </c>
      <c r="AR4287" s="4">
        <f>IF(AQ4287="M",AP4287*30.42,AP4287)</f>
        <v>212.94</v>
      </c>
      <c r="AS4287">
        <v>61</v>
      </c>
      <c r="AT4287" s="4">
        <f>AR4287+AS4287</f>
        <v>273.94</v>
      </c>
      <c r="AU4287">
        <v>3</v>
      </c>
      <c r="AV4287" s="1">
        <f>AO4287+AT4287</f>
        <v>40847.94</v>
      </c>
      <c r="AW4287" s="1">
        <v>40938</v>
      </c>
      <c r="AX4287" s="2">
        <f>IF(AV4287&gt;=AW4287,1,2)</f>
        <v>2</v>
      </c>
      <c r="AY4287" s="2" t="str">
        <f>IF((AV4287+10)&gt;=AW4287,"SAVE","LATE")</f>
        <v>LATE</v>
      </c>
      <c r="AZ4287" t="s">
        <v>82</v>
      </c>
      <c r="BA4287" t="s">
        <v>1011</v>
      </c>
      <c r="BB4287" s="6">
        <v>6448958090</v>
      </c>
      <c r="BC4287">
        <v>1370259565</v>
      </c>
      <c r="BD4287" s="10">
        <v>7819217655</v>
      </c>
      <c r="BE4287" t="s">
        <v>6348</v>
      </c>
      <c r="BF4287">
        <v>0</v>
      </c>
      <c r="BG4287" t="s">
        <v>70</v>
      </c>
      <c r="BH4287">
        <v>-1</v>
      </c>
      <c r="BI4287" t="s">
        <v>45540</v>
      </c>
      <c r="BJ4287">
        <v>812.39</v>
      </c>
      <c r="BK4287">
        <v>0</v>
      </c>
      <c r="BL4287" t="s">
        <v>85</v>
      </c>
      <c r="BM4287" t="s">
        <v>6349</v>
      </c>
    </row>
    <row r="4288" spans="1:65" x14ac:dyDescent="0.25">
      <c r="A4288">
        <v>2011</v>
      </c>
      <c r="B4288" t="s">
        <v>64</v>
      </c>
      <c r="C4288" t="s">
        <v>65</v>
      </c>
      <c r="D4288" t="s">
        <v>40101</v>
      </c>
      <c r="E4288">
        <v>800215807</v>
      </c>
      <c r="F4288" t="s">
        <v>3978</v>
      </c>
      <c r="G4288">
        <v>11</v>
      </c>
      <c r="H4288" t="s">
        <v>41839</v>
      </c>
      <c r="I4288" t="s">
        <v>67</v>
      </c>
      <c r="J4288" t="s">
        <v>88</v>
      </c>
      <c r="K4288">
        <v>3</v>
      </c>
      <c r="L4288" t="s">
        <v>41838</v>
      </c>
      <c r="M4288">
        <v>72000000</v>
      </c>
      <c r="N4288" t="s">
        <v>41840</v>
      </c>
      <c r="O4288" t="s">
        <v>3979</v>
      </c>
      <c r="P4288" t="s">
        <v>90</v>
      </c>
      <c r="Q4288" t="s">
        <v>3980</v>
      </c>
      <c r="R4288" t="s">
        <v>3980</v>
      </c>
      <c r="S4288" t="s">
        <v>6342</v>
      </c>
      <c r="T4288" t="s">
        <v>6470</v>
      </c>
      <c r="U4288" t="s">
        <v>9751</v>
      </c>
      <c r="V4288" t="s">
        <v>9752</v>
      </c>
      <c r="W4288" t="s">
        <v>9753</v>
      </c>
      <c r="X4288">
        <v>384985781</v>
      </c>
      <c r="Y4288" t="s">
        <v>122</v>
      </c>
      <c r="Z4288" t="s">
        <v>123</v>
      </c>
      <c r="AA4288">
        <v>0</v>
      </c>
      <c r="AB4288" t="s">
        <v>76</v>
      </c>
      <c r="AC4288">
        <v>0</v>
      </c>
      <c r="AD4288" t="s">
        <v>76</v>
      </c>
      <c r="AE4288">
        <v>783183</v>
      </c>
      <c r="AF4288" t="s">
        <v>40104</v>
      </c>
      <c r="AG4288" t="s">
        <v>9754</v>
      </c>
      <c r="AH4288" t="s">
        <v>9755</v>
      </c>
      <c r="AI4288" t="s">
        <v>2651</v>
      </c>
      <c r="AJ4288" t="s">
        <v>41304</v>
      </c>
      <c r="AK4288">
        <v>7634316</v>
      </c>
      <c r="AL4288" t="s">
        <v>9756</v>
      </c>
      <c r="AM4288">
        <v>2011</v>
      </c>
      <c r="AN4288" s="1">
        <v>40889</v>
      </c>
      <c r="AO4288" s="1">
        <v>40900</v>
      </c>
      <c r="AP4288">
        <v>9</v>
      </c>
      <c r="AQ4288" t="s">
        <v>74</v>
      </c>
      <c r="AR4288" s="4">
        <f>IF(AQ4288="M",AP4288*30.42,AP4288)</f>
        <v>9</v>
      </c>
      <c r="AS4288">
        <v>0</v>
      </c>
      <c r="AT4288" s="4">
        <f>AR4288+AS4288</f>
        <v>9</v>
      </c>
      <c r="AU4288">
        <v>8</v>
      </c>
      <c r="AV4288" s="1">
        <f>AO4288+AT4288</f>
        <v>40909</v>
      </c>
      <c r="AW4288" s="1">
        <v>41153</v>
      </c>
      <c r="AX4288" s="2">
        <f>IF(AV4288&gt;=AW4288,1,2)</f>
        <v>2</v>
      </c>
      <c r="AY4288" s="2" t="str">
        <f>IF((AV4288+10)&gt;=AW4288,"SAVE","LATE")</f>
        <v>LATE</v>
      </c>
      <c r="AZ4288" t="s">
        <v>82</v>
      </c>
      <c r="BA4288" t="s">
        <v>1011</v>
      </c>
      <c r="BB4288" s="6">
        <v>376571041</v>
      </c>
      <c r="BC4288">
        <v>0</v>
      </c>
      <c r="BD4288" s="10">
        <v>376571041</v>
      </c>
      <c r="BE4288" t="s">
        <v>3979</v>
      </c>
      <c r="BF4288">
        <v>0</v>
      </c>
      <c r="BG4288" t="s">
        <v>70</v>
      </c>
      <c r="BH4288">
        <v>-1</v>
      </c>
      <c r="BI4288" t="s">
        <v>9755</v>
      </c>
      <c r="BJ4288" t="s">
        <v>9757</v>
      </c>
      <c r="BK4288">
        <v>0</v>
      </c>
      <c r="BL4288" t="s">
        <v>85</v>
      </c>
      <c r="BM4288" t="s">
        <v>9758</v>
      </c>
    </row>
    <row r="4289" spans="1:65" x14ac:dyDescent="0.25">
      <c r="A4289">
        <v>2011</v>
      </c>
      <c r="B4289" t="s">
        <v>64</v>
      </c>
      <c r="C4289" t="s">
        <v>65</v>
      </c>
      <c r="D4289" t="s">
        <v>40101</v>
      </c>
      <c r="E4289">
        <v>800215807</v>
      </c>
      <c r="F4289" t="s">
        <v>3978</v>
      </c>
      <c r="G4289">
        <v>11</v>
      </c>
      <c r="H4289" t="s">
        <v>41839</v>
      </c>
      <c r="I4289" t="s">
        <v>67</v>
      </c>
      <c r="J4289" t="s">
        <v>88</v>
      </c>
      <c r="K4289">
        <v>3</v>
      </c>
      <c r="L4289" t="s">
        <v>41838</v>
      </c>
      <c r="M4289">
        <v>72000000</v>
      </c>
      <c r="N4289" t="s">
        <v>41840</v>
      </c>
      <c r="O4289" t="s">
        <v>9920</v>
      </c>
      <c r="P4289" t="s">
        <v>90</v>
      </c>
      <c r="Q4289" t="s">
        <v>3980</v>
      </c>
      <c r="R4289" t="s">
        <v>3980</v>
      </c>
      <c r="S4289" t="s">
        <v>6342</v>
      </c>
      <c r="T4289" s="3">
        <v>40826</v>
      </c>
      <c r="U4289" t="s">
        <v>9921</v>
      </c>
      <c r="V4289" t="s">
        <v>9922</v>
      </c>
      <c r="W4289" t="s">
        <v>9923</v>
      </c>
      <c r="X4289">
        <v>338352504</v>
      </c>
      <c r="Y4289" t="s">
        <v>122</v>
      </c>
      <c r="Z4289" t="s">
        <v>123</v>
      </c>
      <c r="AA4289">
        <v>0</v>
      </c>
      <c r="AB4289" t="s">
        <v>76</v>
      </c>
      <c r="AC4289">
        <v>0</v>
      </c>
      <c r="AD4289" t="s">
        <v>76</v>
      </c>
      <c r="AE4289">
        <v>700121</v>
      </c>
      <c r="AF4289" t="s">
        <v>40104</v>
      </c>
      <c r="AG4289" t="s">
        <v>9924</v>
      </c>
      <c r="AH4289" t="s">
        <v>9925</v>
      </c>
      <c r="AI4289" t="s">
        <v>2651</v>
      </c>
      <c r="AJ4289" t="s">
        <v>41304</v>
      </c>
      <c r="AK4289">
        <v>13745081</v>
      </c>
      <c r="AL4289" t="s">
        <v>9926</v>
      </c>
      <c r="AM4289">
        <v>2011</v>
      </c>
      <c r="AN4289" s="1">
        <v>40868</v>
      </c>
      <c r="AO4289" s="1">
        <v>40879</v>
      </c>
      <c r="AP4289">
        <v>30</v>
      </c>
      <c r="AQ4289" t="s">
        <v>74</v>
      </c>
      <c r="AR4289" s="4">
        <f>IF(AQ4289="M",AP4289*30.42,AP4289)</f>
        <v>30</v>
      </c>
      <c r="AS4289">
        <v>15</v>
      </c>
      <c r="AT4289" s="4">
        <f>AR4289+AS4289</f>
        <v>45</v>
      </c>
      <c r="AU4289">
        <v>1</v>
      </c>
      <c r="AV4289" s="1">
        <f>AO4289+AT4289</f>
        <v>40924</v>
      </c>
      <c r="AW4289" s="1">
        <v>40955</v>
      </c>
      <c r="AX4289" s="2">
        <f>IF(AV4289&gt;=AW4289,1,2)</f>
        <v>2</v>
      </c>
      <c r="AY4289" s="2" t="str">
        <f>IF((AV4289+10)&gt;=AW4289,"SAVE","LATE")</f>
        <v>LATE</v>
      </c>
      <c r="AZ4289" t="s">
        <v>82</v>
      </c>
      <c r="BA4289" t="s">
        <v>1011</v>
      </c>
      <c r="BB4289" s="6">
        <v>331440319</v>
      </c>
      <c r="BC4289">
        <v>0</v>
      </c>
      <c r="BD4289" s="10">
        <v>331440319</v>
      </c>
      <c r="BE4289" t="s">
        <v>9920</v>
      </c>
      <c r="BF4289">
        <v>0</v>
      </c>
      <c r="BG4289" t="s">
        <v>70</v>
      </c>
      <c r="BH4289">
        <v>-1</v>
      </c>
      <c r="BI4289" t="s">
        <v>9925</v>
      </c>
      <c r="BJ4289" t="s">
        <v>9927</v>
      </c>
      <c r="BK4289">
        <v>0</v>
      </c>
      <c r="BL4289" t="s">
        <v>85</v>
      </c>
      <c r="BM4289" t="s">
        <v>9928</v>
      </c>
    </row>
    <row r="4290" spans="1:65" x14ac:dyDescent="0.25">
      <c r="A4290">
        <v>2011</v>
      </c>
      <c r="B4290" t="s">
        <v>116</v>
      </c>
      <c r="C4290" t="s">
        <v>130</v>
      </c>
      <c r="D4290" t="s">
        <v>40988</v>
      </c>
      <c r="E4290" t="s">
        <v>6684</v>
      </c>
      <c r="F4290" t="s">
        <v>6685</v>
      </c>
      <c r="G4290">
        <v>1</v>
      </c>
      <c r="H4290" t="s">
        <v>46842</v>
      </c>
      <c r="I4290" t="s">
        <v>105</v>
      </c>
      <c r="J4290" t="s">
        <v>88</v>
      </c>
      <c r="K4290">
        <v>3</v>
      </c>
      <c r="L4290" t="s">
        <v>41838</v>
      </c>
      <c r="M4290">
        <v>72000000</v>
      </c>
      <c r="N4290" t="s">
        <v>41840</v>
      </c>
      <c r="O4290" t="s">
        <v>6686</v>
      </c>
      <c r="P4290" t="s">
        <v>90</v>
      </c>
      <c r="Q4290" t="s">
        <v>40989</v>
      </c>
      <c r="R4290" t="s">
        <v>40989</v>
      </c>
      <c r="S4290" t="s">
        <v>40987</v>
      </c>
      <c r="T4290" t="s">
        <v>6687</v>
      </c>
      <c r="U4290" t="s">
        <v>6688</v>
      </c>
      <c r="V4290" t="s">
        <v>6689</v>
      </c>
      <c r="W4290" t="s">
        <v>6690</v>
      </c>
      <c r="X4290">
        <v>3938699151</v>
      </c>
      <c r="Y4290" t="s">
        <v>122</v>
      </c>
      <c r="Z4290" t="s">
        <v>123</v>
      </c>
      <c r="AA4290">
        <v>0</v>
      </c>
      <c r="AB4290" t="s">
        <v>76</v>
      </c>
      <c r="AC4290">
        <v>0</v>
      </c>
      <c r="AD4290" t="s">
        <v>76</v>
      </c>
      <c r="AE4290">
        <v>1267617</v>
      </c>
      <c r="AF4290" t="s">
        <v>40104</v>
      </c>
      <c r="AG4290" t="s">
        <v>6691</v>
      </c>
      <c r="AH4290" t="s">
        <v>6692</v>
      </c>
      <c r="AI4290" t="s">
        <v>1057</v>
      </c>
      <c r="AJ4290" t="s">
        <v>41304</v>
      </c>
      <c r="AK4290">
        <v>79558067</v>
      </c>
      <c r="AL4290" t="s">
        <v>6693</v>
      </c>
      <c r="AM4290">
        <v>2011</v>
      </c>
      <c r="AN4290" s="1">
        <v>40896</v>
      </c>
      <c r="AO4290" s="1">
        <v>40899</v>
      </c>
      <c r="AP4290">
        <v>7</v>
      </c>
      <c r="AQ4290" t="s">
        <v>81</v>
      </c>
      <c r="AR4290" s="4">
        <f>IF(AQ4290="M",AP4290*30.42,AP4290)</f>
        <v>212.94</v>
      </c>
      <c r="AS4290">
        <v>0</v>
      </c>
      <c r="AT4290" s="4">
        <f>AR4290+AS4290</f>
        <v>212.94</v>
      </c>
      <c r="AU4290">
        <v>1</v>
      </c>
      <c r="AV4290" s="1">
        <f>AO4290+AT4290</f>
        <v>41111.94</v>
      </c>
      <c r="AW4290" s="1">
        <v>41143</v>
      </c>
      <c r="AX4290" s="2">
        <f>IF(AV4290&gt;=AW4290,1,2)</f>
        <v>2</v>
      </c>
      <c r="AY4290" s="2" t="str">
        <f>IF((AV4290+10)&gt;=AW4290,"SAVE","LATE")</f>
        <v>LATE</v>
      </c>
      <c r="AZ4290" t="s">
        <v>82</v>
      </c>
      <c r="BA4290" t="s">
        <v>1011</v>
      </c>
      <c r="BB4290" s="6">
        <v>3938591616</v>
      </c>
      <c r="BC4290">
        <v>497065090</v>
      </c>
      <c r="BD4290" s="10">
        <v>4435656706</v>
      </c>
      <c r="BE4290" t="s">
        <v>45549</v>
      </c>
      <c r="BF4290">
        <v>0</v>
      </c>
      <c r="BG4290" t="s">
        <v>70</v>
      </c>
      <c r="BH4290">
        <v>-1</v>
      </c>
      <c r="BI4290" t="s">
        <v>40990</v>
      </c>
      <c r="BJ4290" t="s">
        <v>45550</v>
      </c>
      <c r="BK4290">
        <v>0</v>
      </c>
      <c r="BL4290" t="s">
        <v>85</v>
      </c>
      <c r="BM4290" t="s">
        <v>6694</v>
      </c>
    </row>
    <row r="4291" spans="1:65" x14ac:dyDescent="0.25">
      <c r="A4291">
        <v>2011</v>
      </c>
      <c r="B4291" t="s">
        <v>116</v>
      </c>
      <c r="C4291" t="s">
        <v>130</v>
      </c>
      <c r="D4291" t="s">
        <v>40988</v>
      </c>
      <c r="E4291" t="s">
        <v>6684</v>
      </c>
      <c r="F4291" t="s">
        <v>6685</v>
      </c>
      <c r="G4291">
        <v>1</v>
      </c>
      <c r="H4291" t="s">
        <v>46842</v>
      </c>
      <c r="I4291" t="s">
        <v>105</v>
      </c>
      <c r="J4291" t="s">
        <v>88</v>
      </c>
      <c r="K4291">
        <v>3</v>
      </c>
      <c r="L4291" t="s">
        <v>41838</v>
      </c>
      <c r="M4291">
        <v>72000000</v>
      </c>
      <c r="N4291" t="s">
        <v>41840</v>
      </c>
      <c r="O4291" t="s">
        <v>7704</v>
      </c>
      <c r="P4291" t="s">
        <v>90</v>
      </c>
      <c r="Q4291" t="s">
        <v>40989</v>
      </c>
      <c r="R4291" t="s">
        <v>40989</v>
      </c>
      <c r="S4291" t="s">
        <v>40987</v>
      </c>
      <c r="T4291" s="3">
        <v>40644</v>
      </c>
      <c r="U4291" t="s">
        <v>7705</v>
      </c>
      <c r="V4291" t="s">
        <v>7706</v>
      </c>
      <c r="W4291" t="s">
        <v>7707</v>
      </c>
      <c r="X4291">
        <v>1428350939</v>
      </c>
      <c r="Y4291" t="s">
        <v>122</v>
      </c>
      <c r="Z4291" t="s">
        <v>123</v>
      </c>
      <c r="AA4291">
        <v>0</v>
      </c>
      <c r="AB4291" t="s">
        <v>76</v>
      </c>
      <c r="AC4291">
        <v>0</v>
      </c>
      <c r="AD4291" t="s">
        <v>76</v>
      </c>
      <c r="AE4291">
        <v>1268526</v>
      </c>
      <c r="AF4291" t="s">
        <v>40104</v>
      </c>
      <c r="AG4291" t="s">
        <v>7708</v>
      </c>
      <c r="AH4291" t="s">
        <v>45551</v>
      </c>
      <c r="AI4291" t="s">
        <v>1057</v>
      </c>
      <c r="AJ4291" t="s">
        <v>41304</v>
      </c>
      <c r="AK4291">
        <v>9975479</v>
      </c>
      <c r="AL4291" t="s">
        <v>7709</v>
      </c>
      <c r="AM4291">
        <v>2011</v>
      </c>
      <c r="AN4291" s="1">
        <v>40905</v>
      </c>
      <c r="AO4291" s="1">
        <v>40977</v>
      </c>
      <c r="AP4291">
        <v>6</v>
      </c>
      <c r="AQ4291" t="s">
        <v>81</v>
      </c>
      <c r="AR4291" s="4">
        <f>IF(AQ4291="M",AP4291*30.42,AP4291)</f>
        <v>182.52</v>
      </c>
      <c r="AS4291">
        <v>0</v>
      </c>
      <c r="AT4291" s="4">
        <f>AR4291+AS4291</f>
        <v>182.52</v>
      </c>
      <c r="AU4291">
        <v>3</v>
      </c>
      <c r="AV4291" s="1">
        <f>AO4291+AT4291</f>
        <v>41159.519999999997</v>
      </c>
      <c r="AW4291" s="1">
        <v>41252</v>
      </c>
      <c r="AX4291" s="2">
        <f>IF(AV4291&gt;=AW4291,1,2)</f>
        <v>2</v>
      </c>
      <c r="AY4291" s="2" t="str">
        <f>IF((AV4291+10)&gt;=AW4291,"SAVE","LATE")</f>
        <v>LATE</v>
      </c>
      <c r="AZ4291" t="s">
        <v>82</v>
      </c>
      <c r="BA4291" t="s">
        <v>1011</v>
      </c>
      <c r="BB4291" s="6">
        <v>1427857532</v>
      </c>
      <c r="BC4291">
        <v>562985476</v>
      </c>
      <c r="BD4291" s="10">
        <v>1990843008</v>
      </c>
      <c r="BE4291" t="s">
        <v>45552</v>
      </c>
      <c r="BF4291">
        <v>0</v>
      </c>
      <c r="BG4291" t="s">
        <v>70</v>
      </c>
      <c r="BH4291">
        <v>-1</v>
      </c>
      <c r="BI4291" t="s">
        <v>45553</v>
      </c>
      <c r="BJ4291" t="s">
        <v>7710</v>
      </c>
      <c r="BK4291">
        <v>0</v>
      </c>
      <c r="BL4291" t="s">
        <v>85</v>
      </c>
      <c r="BM4291" t="s">
        <v>7711</v>
      </c>
    </row>
    <row r="4292" spans="1:65" x14ac:dyDescent="0.25">
      <c r="A4292">
        <v>2011</v>
      </c>
      <c r="B4292" t="s">
        <v>116</v>
      </c>
      <c r="C4292" t="s">
        <v>130</v>
      </c>
      <c r="D4292" t="s">
        <v>40988</v>
      </c>
      <c r="E4292" t="s">
        <v>6684</v>
      </c>
      <c r="F4292" t="s">
        <v>6685</v>
      </c>
      <c r="G4292">
        <v>1</v>
      </c>
      <c r="H4292" t="s">
        <v>46842</v>
      </c>
      <c r="I4292" t="s">
        <v>67</v>
      </c>
      <c r="J4292" t="s">
        <v>88</v>
      </c>
      <c r="K4292">
        <v>3</v>
      </c>
      <c r="L4292" t="s">
        <v>41838</v>
      </c>
      <c r="M4292">
        <v>72000000</v>
      </c>
      <c r="N4292" t="s">
        <v>41840</v>
      </c>
      <c r="O4292" t="s">
        <v>45554</v>
      </c>
      <c r="P4292" t="s">
        <v>90</v>
      </c>
      <c r="Q4292" t="s">
        <v>40989</v>
      </c>
      <c r="R4292" t="s">
        <v>40989</v>
      </c>
      <c r="S4292" t="s">
        <v>40987</v>
      </c>
      <c r="T4292" t="s">
        <v>8360</v>
      </c>
      <c r="U4292" t="s">
        <v>8361</v>
      </c>
      <c r="V4292" t="s">
        <v>8362</v>
      </c>
      <c r="W4292" t="s">
        <v>8363</v>
      </c>
      <c r="X4292">
        <v>929998456</v>
      </c>
      <c r="Y4292" t="s">
        <v>122</v>
      </c>
      <c r="Z4292" t="s">
        <v>123</v>
      </c>
      <c r="AA4292">
        <v>0</v>
      </c>
      <c r="AB4292" t="s">
        <v>76</v>
      </c>
      <c r="AC4292">
        <v>0</v>
      </c>
      <c r="AD4292" t="s">
        <v>76</v>
      </c>
      <c r="AE4292">
        <v>1268408</v>
      </c>
      <c r="AF4292" t="s">
        <v>40104</v>
      </c>
      <c r="AG4292" t="s">
        <v>8364</v>
      </c>
      <c r="AH4292" t="s">
        <v>8365</v>
      </c>
      <c r="AI4292" t="s">
        <v>1057</v>
      </c>
      <c r="AJ4292" t="s">
        <v>41304</v>
      </c>
      <c r="AK4292">
        <v>86052033</v>
      </c>
      <c r="AL4292" t="s">
        <v>1454</v>
      </c>
      <c r="AM4292">
        <v>2011</v>
      </c>
      <c r="AN4292" s="1">
        <v>40900</v>
      </c>
      <c r="AO4292" s="1">
        <v>40907</v>
      </c>
      <c r="AP4292">
        <v>4</v>
      </c>
      <c r="AQ4292" t="s">
        <v>81</v>
      </c>
      <c r="AR4292" s="4">
        <f>IF(AQ4292="M",AP4292*30.42,AP4292)</f>
        <v>121.68</v>
      </c>
      <c r="AS4292">
        <v>0</v>
      </c>
      <c r="AT4292" s="4">
        <f>AR4292+AS4292</f>
        <v>121.68</v>
      </c>
      <c r="AU4292">
        <v>2</v>
      </c>
      <c r="AV4292" s="1">
        <f>AO4292+AT4292</f>
        <v>41028.68</v>
      </c>
      <c r="AW4292" s="1">
        <v>41089</v>
      </c>
      <c r="AX4292" s="2">
        <f>IF(AV4292&gt;=AW4292,1,2)</f>
        <v>2</v>
      </c>
      <c r="AY4292" s="2" t="str">
        <f>IF((AV4292+10)&gt;=AW4292,"SAVE","LATE")</f>
        <v>LATE</v>
      </c>
      <c r="AZ4292" t="s">
        <v>82</v>
      </c>
      <c r="BA4292" t="s">
        <v>1011</v>
      </c>
      <c r="BB4292" s="6">
        <v>917659970</v>
      </c>
      <c r="BC4292">
        <v>333571474</v>
      </c>
      <c r="BD4292" s="10">
        <v>1251231444</v>
      </c>
      <c r="BE4292" t="s">
        <v>45555</v>
      </c>
      <c r="BF4292">
        <v>0</v>
      </c>
      <c r="BG4292" t="s">
        <v>70</v>
      </c>
      <c r="BH4292">
        <v>-1</v>
      </c>
      <c r="BI4292" t="s">
        <v>45556</v>
      </c>
      <c r="BJ4292" t="s">
        <v>45557</v>
      </c>
      <c r="BK4292">
        <v>0</v>
      </c>
      <c r="BL4292" t="s">
        <v>85</v>
      </c>
      <c r="BM4292" t="s">
        <v>8366</v>
      </c>
    </row>
    <row r="4293" spans="1:65" x14ac:dyDescent="0.25">
      <c r="A4293">
        <v>2011</v>
      </c>
      <c r="B4293" t="s">
        <v>64</v>
      </c>
      <c r="C4293" t="s">
        <v>65</v>
      </c>
      <c r="D4293" t="s">
        <v>45558</v>
      </c>
      <c r="E4293">
        <v>822000091</v>
      </c>
      <c r="F4293" t="s">
        <v>1571</v>
      </c>
      <c r="G4293">
        <v>1</v>
      </c>
      <c r="H4293" t="s">
        <v>46842</v>
      </c>
      <c r="I4293" t="s">
        <v>67</v>
      </c>
      <c r="J4293" t="s">
        <v>88</v>
      </c>
      <c r="K4293">
        <v>3</v>
      </c>
      <c r="L4293" t="s">
        <v>41838</v>
      </c>
      <c r="M4293">
        <v>72000000</v>
      </c>
      <c r="N4293" t="s">
        <v>41840</v>
      </c>
      <c r="O4293" t="s">
        <v>45559</v>
      </c>
      <c r="P4293" t="s">
        <v>90</v>
      </c>
      <c r="Q4293" t="s">
        <v>1097</v>
      </c>
      <c r="R4293" t="s">
        <v>1097</v>
      </c>
      <c r="S4293" t="s">
        <v>40987</v>
      </c>
      <c r="T4293" t="s">
        <v>6193</v>
      </c>
      <c r="U4293" t="s">
        <v>10298</v>
      </c>
      <c r="V4293" t="s">
        <v>10299</v>
      </c>
      <c r="W4293" t="s">
        <v>10300</v>
      </c>
      <c r="X4293">
        <v>266873352</v>
      </c>
      <c r="Y4293" t="s">
        <v>122</v>
      </c>
      <c r="Z4293" t="s">
        <v>123</v>
      </c>
      <c r="AA4293">
        <v>0</v>
      </c>
      <c r="AB4293" t="s">
        <v>76</v>
      </c>
      <c r="AC4293">
        <v>0</v>
      </c>
      <c r="AD4293" t="s">
        <v>76</v>
      </c>
      <c r="AE4293">
        <v>629849</v>
      </c>
      <c r="AF4293" t="s">
        <v>40104</v>
      </c>
      <c r="AG4293" t="s">
        <v>10301</v>
      </c>
      <c r="AH4293" t="s">
        <v>39975</v>
      </c>
      <c r="AI4293" t="s">
        <v>1057</v>
      </c>
      <c r="AJ4293" t="s">
        <v>41304</v>
      </c>
      <c r="AK4293">
        <v>35260894</v>
      </c>
      <c r="AL4293" t="s">
        <v>1669</v>
      </c>
      <c r="AM4293">
        <v>2011</v>
      </c>
      <c r="AN4293" s="1">
        <v>40812</v>
      </c>
      <c r="AO4293" s="1">
        <v>40812</v>
      </c>
      <c r="AP4293">
        <v>7</v>
      </c>
      <c r="AQ4293" t="s">
        <v>81</v>
      </c>
      <c r="AR4293" s="4">
        <f>IF(AQ4293="M",AP4293*30.42,AP4293)</f>
        <v>212.94</v>
      </c>
      <c r="AS4293">
        <v>30</v>
      </c>
      <c r="AT4293" s="4">
        <f>AR4293+AS4293</f>
        <v>242.94</v>
      </c>
      <c r="AU4293">
        <v>2</v>
      </c>
      <c r="AV4293" s="1">
        <f>AO4293+AT4293</f>
        <v>41054.94</v>
      </c>
      <c r="AW4293" s="1">
        <v>41116</v>
      </c>
      <c r="AX4293" s="2">
        <f>IF(AV4293&gt;=AW4293,1,2)</f>
        <v>2</v>
      </c>
      <c r="AY4293" s="2" t="str">
        <f>IF((AV4293+10)&gt;=AW4293,"SAVE","LATE")</f>
        <v>LATE</v>
      </c>
      <c r="AZ4293" t="s">
        <v>82</v>
      </c>
      <c r="BA4293" t="s">
        <v>1011</v>
      </c>
      <c r="BB4293" s="6">
        <v>266867846</v>
      </c>
      <c r="BC4293">
        <v>106604840</v>
      </c>
      <c r="BD4293" s="10">
        <v>373472686</v>
      </c>
      <c r="BE4293" t="s">
        <v>45560</v>
      </c>
      <c r="BF4293">
        <v>0</v>
      </c>
      <c r="BG4293" t="s">
        <v>70</v>
      </c>
      <c r="BH4293">
        <v>-1</v>
      </c>
      <c r="BI4293" t="s">
        <v>10302</v>
      </c>
      <c r="BJ4293" t="s">
        <v>10303</v>
      </c>
      <c r="BK4293">
        <v>0</v>
      </c>
      <c r="BL4293" t="s">
        <v>85</v>
      </c>
      <c r="BM4293" t="s">
        <v>10304</v>
      </c>
    </row>
    <row r="4294" spans="1:65" x14ac:dyDescent="0.25">
      <c r="A4294">
        <v>2011</v>
      </c>
      <c r="B4294" t="s">
        <v>64</v>
      </c>
      <c r="C4294" t="s">
        <v>65</v>
      </c>
      <c r="D4294" t="s">
        <v>45558</v>
      </c>
      <c r="E4294">
        <v>822000091</v>
      </c>
      <c r="F4294" t="s">
        <v>1571</v>
      </c>
      <c r="G4294">
        <v>1</v>
      </c>
      <c r="H4294" t="s">
        <v>46842</v>
      </c>
      <c r="I4294" t="s">
        <v>67</v>
      </c>
      <c r="J4294" t="s">
        <v>88</v>
      </c>
      <c r="K4294">
        <v>3</v>
      </c>
      <c r="L4294" t="s">
        <v>41838</v>
      </c>
      <c r="M4294">
        <v>77000000</v>
      </c>
      <c r="N4294" t="s">
        <v>481</v>
      </c>
      <c r="O4294" t="s">
        <v>45596</v>
      </c>
      <c r="P4294" t="s">
        <v>90</v>
      </c>
      <c r="Q4294" t="s">
        <v>1097</v>
      </c>
      <c r="R4294" t="s">
        <v>1097</v>
      </c>
      <c r="S4294" t="s">
        <v>45597</v>
      </c>
      <c r="T4294" t="s">
        <v>6808</v>
      </c>
      <c r="U4294" t="s">
        <v>6881</v>
      </c>
      <c r="V4294" t="s">
        <v>6882</v>
      </c>
      <c r="W4294" t="s">
        <v>6883</v>
      </c>
      <c r="X4294">
        <v>3386646892</v>
      </c>
      <c r="Y4294" t="s">
        <v>122</v>
      </c>
      <c r="Z4294" t="s">
        <v>123</v>
      </c>
      <c r="AA4294">
        <v>0</v>
      </c>
      <c r="AB4294" t="s">
        <v>76</v>
      </c>
      <c r="AC4294">
        <v>0</v>
      </c>
      <c r="AD4294" t="s">
        <v>76</v>
      </c>
      <c r="AE4294">
        <v>615166</v>
      </c>
      <c r="AF4294" t="s">
        <v>40104</v>
      </c>
      <c r="AG4294" t="s">
        <v>6884</v>
      </c>
      <c r="AH4294" t="s">
        <v>6885</v>
      </c>
      <c r="AI4294" t="s">
        <v>1057</v>
      </c>
      <c r="AJ4294" t="s">
        <v>41304</v>
      </c>
      <c r="AK4294" t="s">
        <v>1637</v>
      </c>
      <c r="AL4294" t="s">
        <v>6886</v>
      </c>
      <c r="AM4294">
        <v>2011</v>
      </c>
      <c r="AN4294" s="1">
        <v>40794</v>
      </c>
      <c r="AO4294" s="1">
        <v>40795</v>
      </c>
      <c r="AP4294">
        <v>12</v>
      </c>
      <c r="AQ4294" t="s">
        <v>81</v>
      </c>
      <c r="AR4294" s="4">
        <f>IF(AQ4294="M",AP4294*30.42,AP4294)</f>
        <v>365.04</v>
      </c>
      <c r="AS4294">
        <v>0</v>
      </c>
      <c r="AT4294" s="4">
        <f>AR4294+AS4294</f>
        <v>365.04</v>
      </c>
      <c r="AU4294">
        <v>2</v>
      </c>
      <c r="AV4294" s="1">
        <f>AO4294+AT4294</f>
        <v>41160.04</v>
      </c>
      <c r="AW4294" s="1">
        <v>41222</v>
      </c>
      <c r="AX4294" s="2">
        <f>IF(AV4294&gt;=AW4294,1,2)</f>
        <v>2</v>
      </c>
      <c r="AY4294" s="2" t="str">
        <f>IF((AV4294+10)&gt;=AW4294,"SAVE","LATE")</f>
        <v>LATE</v>
      </c>
      <c r="AZ4294" t="s">
        <v>82</v>
      </c>
      <c r="BA4294" t="s">
        <v>1011</v>
      </c>
      <c r="BB4294" s="6">
        <v>3385132126</v>
      </c>
      <c r="BC4294">
        <v>0</v>
      </c>
      <c r="BD4294" s="10">
        <v>3385132126</v>
      </c>
      <c r="BE4294" t="s">
        <v>45598</v>
      </c>
      <c r="BF4294">
        <v>0</v>
      </c>
      <c r="BG4294" t="s">
        <v>70</v>
      </c>
      <c r="BH4294">
        <v>-1</v>
      </c>
      <c r="BI4294" t="s">
        <v>6887</v>
      </c>
      <c r="BJ4294" t="s">
        <v>6888</v>
      </c>
      <c r="BK4294">
        <v>0</v>
      </c>
      <c r="BL4294" t="s">
        <v>85</v>
      </c>
      <c r="BM4294" t="s">
        <v>6889</v>
      </c>
    </row>
    <row r="4295" spans="1:65" x14ac:dyDescent="0.25">
      <c r="A4295">
        <v>2011</v>
      </c>
      <c r="B4295" t="s">
        <v>116</v>
      </c>
      <c r="C4295" t="s">
        <v>290</v>
      </c>
      <c r="D4295" t="s">
        <v>1093</v>
      </c>
      <c r="E4295" t="s">
        <v>1094</v>
      </c>
      <c r="F4295" t="s">
        <v>1095</v>
      </c>
      <c r="G4295">
        <v>1</v>
      </c>
      <c r="H4295" t="s">
        <v>46842</v>
      </c>
      <c r="I4295" t="s">
        <v>105</v>
      </c>
      <c r="J4295" t="s">
        <v>88</v>
      </c>
      <c r="K4295">
        <v>3</v>
      </c>
      <c r="L4295" t="s">
        <v>41838</v>
      </c>
      <c r="M4295">
        <v>72000000</v>
      </c>
      <c r="N4295" t="s">
        <v>41840</v>
      </c>
      <c r="O4295" t="s">
        <v>40998</v>
      </c>
      <c r="P4295" t="s">
        <v>90</v>
      </c>
      <c r="Q4295" t="s">
        <v>1097</v>
      </c>
      <c r="R4295" t="s">
        <v>1097</v>
      </c>
      <c r="S4295" t="s">
        <v>40999</v>
      </c>
      <c r="T4295" t="s">
        <v>6286</v>
      </c>
      <c r="U4295" t="s">
        <v>6287</v>
      </c>
      <c r="V4295" t="s">
        <v>6288</v>
      </c>
      <c r="W4295" t="s">
        <v>6289</v>
      </c>
      <c r="X4295">
        <v>6829437340</v>
      </c>
      <c r="Y4295" t="s">
        <v>122</v>
      </c>
      <c r="Z4295" t="s">
        <v>123</v>
      </c>
      <c r="AA4295">
        <v>0</v>
      </c>
      <c r="AB4295" t="s">
        <v>76</v>
      </c>
      <c r="AC4295">
        <v>0</v>
      </c>
      <c r="AD4295" t="s">
        <v>76</v>
      </c>
      <c r="AE4295">
        <v>724196</v>
      </c>
      <c r="AF4295" t="s">
        <v>40104</v>
      </c>
      <c r="AG4295" t="s">
        <v>6290</v>
      </c>
      <c r="AH4295" t="s">
        <v>1667</v>
      </c>
      <c r="AI4295" t="s">
        <v>1057</v>
      </c>
      <c r="AJ4295" t="s">
        <v>41304</v>
      </c>
      <c r="AK4295" t="s">
        <v>6291</v>
      </c>
      <c r="AL4295" t="s">
        <v>6292</v>
      </c>
      <c r="AM4295">
        <v>2011</v>
      </c>
      <c r="AN4295" s="1">
        <v>40882</v>
      </c>
      <c r="AO4295" s="1">
        <v>40882</v>
      </c>
      <c r="AP4295">
        <v>40</v>
      </c>
      <c r="AQ4295" t="s">
        <v>74</v>
      </c>
      <c r="AR4295" s="4">
        <f>IF(AQ4295="M",AP4295*30.42,AP4295)</f>
        <v>40</v>
      </c>
      <c r="AS4295">
        <v>90</v>
      </c>
      <c r="AT4295" s="4">
        <f>AR4295+AS4295</f>
        <v>130</v>
      </c>
      <c r="AU4295">
        <v>14</v>
      </c>
      <c r="AV4295" s="1">
        <f>AO4295+AT4295</f>
        <v>41012</v>
      </c>
      <c r="AW4295" s="1">
        <v>41440</v>
      </c>
      <c r="AX4295" s="2">
        <f>IF(AV4295&gt;=AW4295,1,2)</f>
        <v>2</v>
      </c>
      <c r="AY4295" s="2" t="str">
        <f>IF((AV4295+10)&gt;=AW4295,"SAVE","LATE")</f>
        <v>LATE</v>
      </c>
      <c r="AZ4295" t="s">
        <v>82</v>
      </c>
      <c r="BA4295" t="s">
        <v>1011</v>
      </c>
      <c r="BB4295" s="6">
        <v>6829437338</v>
      </c>
      <c r="BC4295">
        <v>1904761905</v>
      </c>
      <c r="BD4295" s="10">
        <v>8734199243</v>
      </c>
      <c r="BE4295" t="s">
        <v>41000</v>
      </c>
      <c r="BF4295">
        <v>0</v>
      </c>
      <c r="BG4295" t="s">
        <v>70</v>
      </c>
      <c r="BH4295">
        <v>-1</v>
      </c>
      <c r="BI4295" t="s">
        <v>41001</v>
      </c>
      <c r="BJ4295" t="s">
        <v>41002</v>
      </c>
      <c r="BK4295">
        <v>0</v>
      </c>
      <c r="BL4295" t="s">
        <v>85</v>
      </c>
      <c r="BM4295" t="s">
        <v>6293</v>
      </c>
    </row>
    <row r="4296" spans="1:65" x14ac:dyDescent="0.25">
      <c r="A4296">
        <v>2011</v>
      </c>
      <c r="B4296" t="s">
        <v>116</v>
      </c>
      <c r="C4296" t="s">
        <v>130</v>
      </c>
      <c r="D4296" t="s">
        <v>41021</v>
      </c>
      <c r="E4296" t="s">
        <v>6158</v>
      </c>
      <c r="F4296" t="s">
        <v>6159</v>
      </c>
      <c r="G4296">
        <v>1</v>
      </c>
      <c r="H4296" t="s">
        <v>46842</v>
      </c>
      <c r="I4296" t="s">
        <v>67</v>
      </c>
      <c r="J4296" t="s">
        <v>88</v>
      </c>
      <c r="K4296">
        <v>3</v>
      </c>
      <c r="L4296" t="s">
        <v>41838</v>
      </c>
      <c r="M4296">
        <v>72000000</v>
      </c>
      <c r="N4296" t="s">
        <v>41840</v>
      </c>
      <c r="O4296" t="s">
        <v>6160</v>
      </c>
      <c r="P4296" t="s">
        <v>90</v>
      </c>
      <c r="Q4296" t="s">
        <v>6161</v>
      </c>
      <c r="R4296" t="s">
        <v>6161</v>
      </c>
      <c r="S4296" t="s">
        <v>6162</v>
      </c>
      <c r="T4296" t="s">
        <v>6163</v>
      </c>
      <c r="U4296" t="s">
        <v>6164</v>
      </c>
      <c r="V4296" t="s">
        <v>6165</v>
      </c>
      <c r="W4296" t="s">
        <v>6166</v>
      </c>
      <c r="X4296">
        <v>7751557911</v>
      </c>
      <c r="Y4296" t="s">
        <v>122</v>
      </c>
      <c r="Z4296" t="s">
        <v>123</v>
      </c>
      <c r="AA4296">
        <v>0</v>
      </c>
      <c r="AB4296" t="s">
        <v>76</v>
      </c>
      <c r="AC4296">
        <v>0</v>
      </c>
      <c r="AD4296" t="s">
        <v>76</v>
      </c>
      <c r="AE4296">
        <v>707563</v>
      </c>
      <c r="AF4296" t="s">
        <v>40104</v>
      </c>
      <c r="AG4296" t="s">
        <v>6167</v>
      </c>
      <c r="AH4296" t="s">
        <v>6168</v>
      </c>
      <c r="AI4296" t="s">
        <v>1057</v>
      </c>
      <c r="AJ4296" t="s">
        <v>41304</v>
      </c>
      <c r="AK4296" t="s">
        <v>1201</v>
      </c>
      <c r="AL4296" t="s">
        <v>1202</v>
      </c>
      <c r="AM4296">
        <v>2011</v>
      </c>
      <c r="AN4296" s="1">
        <v>40887</v>
      </c>
      <c r="AO4296" s="1">
        <v>40887</v>
      </c>
      <c r="AP4296">
        <v>60</v>
      </c>
      <c r="AQ4296" t="s">
        <v>74</v>
      </c>
      <c r="AR4296" s="4">
        <f>IF(AQ4296="M",AP4296*30.42,AP4296)</f>
        <v>60</v>
      </c>
      <c r="AS4296">
        <v>20</v>
      </c>
      <c r="AT4296" s="4">
        <f>AR4296+AS4296</f>
        <v>80</v>
      </c>
      <c r="AU4296">
        <v>13</v>
      </c>
      <c r="AV4296" s="1">
        <f>AO4296+AT4296</f>
        <v>40967</v>
      </c>
      <c r="AW4296" s="1">
        <v>41304</v>
      </c>
      <c r="AX4296" s="2">
        <f>IF(AV4296&gt;=AW4296,1,2)</f>
        <v>2</v>
      </c>
      <c r="AY4296" s="2" t="str">
        <f>IF((AV4296+10)&gt;=AW4296,"SAVE","LATE")</f>
        <v>LATE</v>
      </c>
      <c r="AZ4296" t="s">
        <v>82</v>
      </c>
      <c r="BA4296" t="s">
        <v>1011</v>
      </c>
      <c r="BB4296" s="6">
        <v>7751557911</v>
      </c>
      <c r="BC4296">
        <v>1799999954</v>
      </c>
      <c r="BD4296" s="10">
        <v>9551557865</v>
      </c>
      <c r="BE4296" t="s">
        <v>6169</v>
      </c>
      <c r="BF4296">
        <v>0</v>
      </c>
      <c r="BG4296" t="s">
        <v>70</v>
      </c>
      <c r="BH4296">
        <v>-1</v>
      </c>
      <c r="BI4296" t="s">
        <v>6170</v>
      </c>
      <c r="BJ4296" t="s">
        <v>6171</v>
      </c>
      <c r="BK4296">
        <v>0</v>
      </c>
      <c r="BL4296" t="s">
        <v>85</v>
      </c>
      <c r="BM4296" t="s">
        <v>6172</v>
      </c>
    </row>
    <row r="4297" spans="1:65" x14ac:dyDescent="0.25">
      <c r="A4297">
        <v>2011</v>
      </c>
      <c r="B4297" t="s">
        <v>64</v>
      </c>
      <c r="C4297" t="s">
        <v>65</v>
      </c>
      <c r="D4297" t="s">
        <v>40101</v>
      </c>
      <c r="E4297">
        <v>800215807</v>
      </c>
      <c r="F4297" t="s">
        <v>181</v>
      </c>
      <c r="G4297">
        <v>12</v>
      </c>
      <c r="H4297" t="s">
        <v>41881</v>
      </c>
      <c r="I4297" t="s">
        <v>67</v>
      </c>
      <c r="J4297" t="s">
        <v>68</v>
      </c>
      <c r="K4297">
        <v>3</v>
      </c>
      <c r="L4297" t="s">
        <v>41838</v>
      </c>
      <c r="M4297">
        <v>72000000</v>
      </c>
      <c r="N4297" t="s">
        <v>41840</v>
      </c>
      <c r="O4297" t="s">
        <v>9053</v>
      </c>
      <c r="P4297" t="s">
        <v>90</v>
      </c>
      <c r="Q4297" t="s">
        <v>70</v>
      </c>
      <c r="R4297" t="s">
        <v>70</v>
      </c>
      <c r="S4297" t="s">
        <v>6162</v>
      </c>
      <c r="T4297" s="3">
        <v>40858</v>
      </c>
      <c r="U4297" t="s">
        <v>9054</v>
      </c>
      <c r="V4297" t="s">
        <v>9055</v>
      </c>
      <c r="W4297" t="s">
        <v>9055</v>
      </c>
      <c r="X4297">
        <v>540000000</v>
      </c>
      <c r="Y4297" t="s">
        <v>122</v>
      </c>
      <c r="Z4297" t="s">
        <v>123</v>
      </c>
      <c r="AA4297">
        <v>0</v>
      </c>
      <c r="AB4297" t="s">
        <v>76</v>
      </c>
      <c r="AC4297">
        <v>0</v>
      </c>
      <c r="AD4297" t="s">
        <v>76</v>
      </c>
      <c r="AE4297">
        <v>674153</v>
      </c>
      <c r="AF4297" t="s">
        <v>40104</v>
      </c>
      <c r="AG4297" t="s">
        <v>9056</v>
      </c>
      <c r="AH4297" t="s">
        <v>9057</v>
      </c>
      <c r="AI4297" t="s">
        <v>1057</v>
      </c>
      <c r="AJ4297" t="s">
        <v>41304</v>
      </c>
      <c r="AK4297">
        <v>14212240</v>
      </c>
      <c r="AL4297" t="s">
        <v>9058</v>
      </c>
      <c r="AM4297">
        <v>2011</v>
      </c>
      <c r="AN4297" s="1">
        <v>40723</v>
      </c>
      <c r="AO4297" s="1">
        <v>40780</v>
      </c>
      <c r="AP4297">
        <v>128</v>
      </c>
      <c r="AQ4297" t="s">
        <v>74</v>
      </c>
      <c r="AR4297" s="4">
        <f>IF(AQ4297="M",AP4297*30.42,AP4297)</f>
        <v>128</v>
      </c>
      <c r="AS4297">
        <v>118</v>
      </c>
      <c r="AT4297" s="4">
        <f>AR4297+AS4297</f>
        <v>246</v>
      </c>
      <c r="AU4297">
        <v>8</v>
      </c>
      <c r="AV4297" s="1">
        <f>AO4297+AT4297</f>
        <v>41026</v>
      </c>
      <c r="AW4297" s="1">
        <v>41142</v>
      </c>
      <c r="AX4297" s="2">
        <f>IF(AV4297&gt;=AW4297,1,2)</f>
        <v>2</v>
      </c>
      <c r="AY4297" s="2" t="str">
        <f>IF((AV4297+10)&gt;=AW4297,"SAVE","LATE")</f>
        <v>LATE</v>
      </c>
      <c r="AZ4297" t="s">
        <v>82</v>
      </c>
      <c r="BA4297" t="s">
        <v>1011</v>
      </c>
      <c r="BB4297" s="6">
        <v>540000000</v>
      </c>
      <c r="BC4297">
        <v>0</v>
      </c>
      <c r="BD4297" s="10">
        <v>540000000</v>
      </c>
      <c r="BE4297" t="s">
        <v>9053</v>
      </c>
      <c r="BF4297">
        <v>0</v>
      </c>
      <c r="BG4297" t="s">
        <v>70</v>
      </c>
      <c r="BH4297">
        <v>-1</v>
      </c>
      <c r="BI4297" t="s">
        <v>70</v>
      </c>
      <c r="BJ4297" t="s">
        <v>70</v>
      </c>
      <c r="BK4297">
        <v>0</v>
      </c>
      <c r="BL4297" t="s">
        <v>85</v>
      </c>
      <c r="BM4297" t="s">
        <v>9059</v>
      </c>
    </row>
    <row r="4298" spans="1:65" x14ac:dyDescent="0.25">
      <c r="A4298">
        <v>2011</v>
      </c>
      <c r="B4298" t="s">
        <v>64</v>
      </c>
      <c r="C4298" t="s">
        <v>65</v>
      </c>
      <c r="D4298" t="s">
        <v>40101</v>
      </c>
      <c r="E4298">
        <v>800215807</v>
      </c>
      <c r="F4298" t="s">
        <v>181</v>
      </c>
      <c r="G4298">
        <v>12</v>
      </c>
      <c r="H4298" t="s">
        <v>41881</v>
      </c>
      <c r="I4298" t="s">
        <v>67</v>
      </c>
      <c r="J4298" t="s">
        <v>68</v>
      </c>
      <c r="K4298">
        <v>3</v>
      </c>
      <c r="L4298" t="s">
        <v>41838</v>
      </c>
      <c r="M4298">
        <v>72000000</v>
      </c>
      <c r="N4298" t="s">
        <v>41840</v>
      </c>
      <c r="O4298" t="s">
        <v>9877</v>
      </c>
      <c r="P4298" t="s">
        <v>90</v>
      </c>
      <c r="Q4298" t="s">
        <v>70</v>
      </c>
      <c r="R4298" t="s">
        <v>70</v>
      </c>
      <c r="S4298" t="s">
        <v>6162</v>
      </c>
      <c r="T4298" s="3">
        <v>40889</v>
      </c>
      <c r="U4298" t="s">
        <v>9878</v>
      </c>
      <c r="V4298" t="s">
        <v>9879</v>
      </c>
      <c r="W4298" t="s">
        <v>9879</v>
      </c>
      <c r="X4298">
        <v>339995000</v>
      </c>
      <c r="Y4298" t="s">
        <v>122</v>
      </c>
      <c r="Z4298" t="s">
        <v>123</v>
      </c>
      <c r="AA4298">
        <v>0</v>
      </c>
      <c r="AB4298" t="s">
        <v>76</v>
      </c>
      <c r="AC4298">
        <v>0</v>
      </c>
      <c r="AD4298" t="s">
        <v>76</v>
      </c>
      <c r="AE4298">
        <v>704702</v>
      </c>
      <c r="AF4298" t="s">
        <v>40104</v>
      </c>
      <c r="AG4298" t="s">
        <v>9056</v>
      </c>
      <c r="AH4298" t="s">
        <v>9057</v>
      </c>
      <c r="AI4298" t="s">
        <v>1057</v>
      </c>
      <c r="AJ4298" t="s">
        <v>41304</v>
      </c>
      <c r="AK4298">
        <v>14212240</v>
      </c>
      <c r="AL4298" t="s">
        <v>9058</v>
      </c>
      <c r="AM4298">
        <v>2011</v>
      </c>
      <c r="AN4298" s="1">
        <v>40723</v>
      </c>
      <c r="AO4298" s="1">
        <v>40785</v>
      </c>
      <c r="AP4298">
        <v>123</v>
      </c>
      <c r="AQ4298" t="s">
        <v>74</v>
      </c>
      <c r="AR4298" s="4">
        <f>IF(AQ4298="M",AP4298*30.42,AP4298)</f>
        <v>123</v>
      </c>
      <c r="AS4298">
        <v>0</v>
      </c>
      <c r="AT4298" s="4">
        <f>AR4298+AS4298</f>
        <v>123</v>
      </c>
      <c r="AU4298">
        <v>8</v>
      </c>
      <c r="AV4298" s="1">
        <f>AO4298+AT4298</f>
        <v>40908</v>
      </c>
      <c r="AW4298" s="1">
        <v>41029</v>
      </c>
      <c r="AX4298" s="2">
        <f>IF(AV4298&gt;=AW4298,1,2)</f>
        <v>2</v>
      </c>
      <c r="AY4298" s="2" t="str">
        <f>IF((AV4298+10)&gt;=AW4298,"SAVE","LATE")</f>
        <v>LATE</v>
      </c>
      <c r="AZ4298" t="s">
        <v>82</v>
      </c>
      <c r="BA4298" t="s">
        <v>1011</v>
      </c>
      <c r="BB4298" s="6">
        <v>339995000</v>
      </c>
      <c r="BC4298">
        <v>0</v>
      </c>
      <c r="BD4298" s="10">
        <v>339995000</v>
      </c>
      <c r="BE4298" t="s">
        <v>9877</v>
      </c>
      <c r="BF4298">
        <v>0</v>
      </c>
      <c r="BG4298" t="s">
        <v>70</v>
      </c>
      <c r="BH4298">
        <v>-1</v>
      </c>
      <c r="BI4298" t="s">
        <v>70</v>
      </c>
      <c r="BJ4298" t="s">
        <v>70</v>
      </c>
      <c r="BK4298">
        <v>0</v>
      </c>
      <c r="BL4298" t="s">
        <v>85</v>
      </c>
      <c r="BM4298" t="s">
        <v>9880</v>
      </c>
    </row>
    <row r="4299" spans="1:65" x14ac:dyDescent="0.25">
      <c r="A4299">
        <v>2011</v>
      </c>
      <c r="B4299" t="s">
        <v>64</v>
      </c>
      <c r="C4299" t="s">
        <v>65</v>
      </c>
      <c r="D4299" t="s">
        <v>40101</v>
      </c>
      <c r="E4299">
        <v>800215807</v>
      </c>
      <c r="F4299" t="s">
        <v>181</v>
      </c>
      <c r="G4299">
        <v>12</v>
      </c>
      <c r="H4299" t="s">
        <v>41881</v>
      </c>
      <c r="I4299" t="s">
        <v>67</v>
      </c>
      <c r="J4299" t="s">
        <v>68</v>
      </c>
      <c r="K4299">
        <v>3</v>
      </c>
      <c r="L4299" t="s">
        <v>41838</v>
      </c>
      <c r="M4299">
        <v>72000000</v>
      </c>
      <c r="N4299" t="s">
        <v>41840</v>
      </c>
      <c r="O4299" t="s">
        <v>11707</v>
      </c>
      <c r="P4299" t="s">
        <v>90</v>
      </c>
      <c r="Q4299" t="s">
        <v>70</v>
      </c>
      <c r="R4299" t="s">
        <v>70</v>
      </c>
      <c r="S4299" t="s">
        <v>11708</v>
      </c>
      <c r="T4299" s="3">
        <v>40552</v>
      </c>
      <c r="U4299" t="s">
        <v>11709</v>
      </c>
      <c r="V4299" t="s">
        <v>11710</v>
      </c>
      <c r="W4299" t="s">
        <v>11710</v>
      </c>
      <c r="X4299">
        <v>147812000</v>
      </c>
      <c r="Y4299" t="s">
        <v>122</v>
      </c>
      <c r="Z4299" t="s">
        <v>123</v>
      </c>
      <c r="AA4299">
        <v>0</v>
      </c>
      <c r="AB4299" t="s">
        <v>76</v>
      </c>
      <c r="AC4299">
        <v>0</v>
      </c>
      <c r="AD4299" t="s">
        <v>76</v>
      </c>
      <c r="AE4299">
        <v>607029</v>
      </c>
      <c r="AF4299" t="s">
        <v>40104</v>
      </c>
      <c r="AG4299" t="s">
        <v>11711</v>
      </c>
      <c r="AH4299" t="s">
        <v>11712</v>
      </c>
      <c r="AI4299" t="s">
        <v>1057</v>
      </c>
      <c r="AJ4299" t="s">
        <v>41304</v>
      </c>
      <c r="AK4299">
        <v>86057241</v>
      </c>
      <c r="AL4299" t="s">
        <v>11713</v>
      </c>
      <c r="AM4299">
        <v>2011</v>
      </c>
      <c r="AN4299" s="1">
        <v>40723</v>
      </c>
      <c r="AO4299" s="1">
        <v>40780</v>
      </c>
      <c r="AP4299">
        <v>127</v>
      </c>
      <c r="AQ4299" t="s">
        <v>74</v>
      </c>
      <c r="AR4299" s="4">
        <f>IF(AQ4299="M",AP4299*30.42,AP4299)</f>
        <v>127</v>
      </c>
      <c r="AS4299">
        <v>0</v>
      </c>
      <c r="AT4299" s="4">
        <f>AR4299+AS4299</f>
        <v>127</v>
      </c>
      <c r="AU4299">
        <v>8</v>
      </c>
      <c r="AV4299" s="1">
        <f>AO4299+AT4299</f>
        <v>40907</v>
      </c>
      <c r="AW4299" s="1">
        <v>41024</v>
      </c>
      <c r="AX4299" s="2">
        <f>IF(AV4299&gt;=AW4299,1,2)</f>
        <v>2</v>
      </c>
      <c r="AY4299" s="2" t="str">
        <f>IF((AV4299+10)&gt;=AW4299,"SAVE","LATE")</f>
        <v>LATE</v>
      </c>
      <c r="AZ4299" t="s">
        <v>82</v>
      </c>
      <c r="BA4299" t="s">
        <v>1011</v>
      </c>
      <c r="BB4299" s="6">
        <v>147812000</v>
      </c>
      <c r="BC4299">
        <v>0</v>
      </c>
      <c r="BD4299" s="10">
        <v>147812000</v>
      </c>
      <c r="BE4299" t="s">
        <v>11707</v>
      </c>
      <c r="BF4299">
        <v>0</v>
      </c>
      <c r="BG4299" t="s">
        <v>70</v>
      </c>
      <c r="BH4299">
        <v>-1</v>
      </c>
      <c r="BI4299" t="s">
        <v>70</v>
      </c>
      <c r="BJ4299" t="s">
        <v>70</v>
      </c>
      <c r="BK4299">
        <v>0</v>
      </c>
      <c r="BL4299" t="s">
        <v>85</v>
      </c>
      <c r="BM4299" t="s">
        <v>11714</v>
      </c>
    </row>
    <row r="4300" spans="1:65" x14ac:dyDescent="0.25">
      <c r="A4300">
        <v>2011</v>
      </c>
      <c r="B4300" t="s">
        <v>116</v>
      </c>
      <c r="C4300" t="s">
        <v>290</v>
      </c>
      <c r="D4300" t="s">
        <v>1093</v>
      </c>
      <c r="E4300" t="s">
        <v>1094</v>
      </c>
      <c r="F4300" t="s">
        <v>1095</v>
      </c>
      <c r="G4300">
        <v>1</v>
      </c>
      <c r="H4300" t="s">
        <v>46842</v>
      </c>
      <c r="I4300" t="s">
        <v>67</v>
      </c>
      <c r="J4300" t="s">
        <v>88</v>
      </c>
      <c r="K4300">
        <v>3</v>
      </c>
      <c r="L4300" t="s">
        <v>41838</v>
      </c>
      <c r="M4300">
        <v>72000000</v>
      </c>
      <c r="N4300" t="s">
        <v>41840</v>
      </c>
      <c r="O4300" t="s">
        <v>47427</v>
      </c>
      <c r="P4300" t="s">
        <v>90</v>
      </c>
      <c r="Q4300" t="s">
        <v>1097</v>
      </c>
      <c r="R4300" t="s">
        <v>1097</v>
      </c>
      <c r="S4300" t="s">
        <v>45661</v>
      </c>
      <c r="T4300" t="s">
        <v>4638</v>
      </c>
      <c r="U4300" t="s">
        <v>6328</v>
      </c>
      <c r="V4300" t="s">
        <v>6329</v>
      </c>
      <c r="W4300" t="s">
        <v>6330</v>
      </c>
      <c r="X4300">
        <v>6522041332</v>
      </c>
      <c r="Y4300" t="s">
        <v>122</v>
      </c>
      <c r="Z4300" t="s">
        <v>123</v>
      </c>
      <c r="AA4300">
        <v>0</v>
      </c>
      <c r="AB4300" t="s">
        <v>76</v>
      </c>
      <c r="AC4300">
        <v>0</v>
      </c>
      <c r="AD4300" t="s">
        <v>76</v>
      </c>
      <c r="AE4300">
        <v>561980</v>
      </c>
      <c r="AF4300" t="s">
        <v>40104</v>
      </c>
      <c r="AG4300" t="s">
        <v>6331</v>
      </c>
      <c r="AH4300" t="s">
        <v>6332</v>
      </c>
      <c r="AI4300" t="s">
        <v>1057</v>
      </c>
      <c r="AJ4300" t="s">
        <v>41304</v>
      </c>
      <c r="AK4300" t="s">
        <v>6104</v>
      </c>
      <c r="AL4300" t="s">
        <v>6105</v>
      </c>
      <c r="AM4300">
        <v>2011</v>
      </c>
      <c r="AN4300" s="1">
        <v>40718</v>
      </c>
      <c r="AO4300" s="1">
        <v>40786</v>
      </c>
      <c r="AP4300">
        <v>6</v>
      </c>
      <c r="AQ4300" t="s">
        <v>81</v>
      </c>
      <c r="AR4300" s="4">
        <f>IF(AQ4300="M",AP4300*30.42,AP4300)</f>
        <v>182.52</v>
      </c>
      <c r="AS4300">
        <v>0</v>
      </c>
      <c r="AT4300" s="4">
        <f>AR4300+AS4300</f>
        <v>182.52</v>
      </c>
      <c r="AU4300">
        <v>9</v>
      </c>
      <c r="AV4300" s="1">
        <f>AO4300+AT4300</f>
        <v>40968.519999999997</v>
      </c>
      <c r="AW4300" s="1">
        <v>41243</v>
      </c>
      <c r="AX4300" s="2">
        <f>IF(AV4300&gt;=AW4300,1,2)</f>
        <v>2</v>
      </c>
      <c r="AY4300" s="2" t="str">
        <f>IF((AV4300+10)&gt;=AW4300,"SAVE","LATE")</f>
        <v>LATE</v>
      </c>
      <c r="AZ4300" t="s">
        <v>82</v>
      </c>
      <c r="BA4300" t="s">
        <v>1011</v>
      </c>
      <c r="BB4300" s="6">
        <v>6521977885</v>
      </c>
      <c r="BC4300">
        <v>1046407917</v>
      </c>
      <c r="BD4300" s="10">
        <v>7568385802</v>
      </c>
      <c r="BE4300" t="s">
        <v>47427</v>
      </c>
      <c r="BF4300">
        <v>0</v>
      </c>
      <c r="BG4300" t="s">
        <v>70</v>
      </c>
      <c r="BH4300">
        <v>-1</v>
      </c>
      <c r="BI4300" t="s">
        <v>45662</v>
      </c>
      <c r="BJ4300" t="s">
        <v>45663</v>
      </c>
      <c r="BK4300">
        <v>0</v>
      </c>
      <c r="BL4300" t="s">
        <v>85</v>
      </c>
      <c r="BM4300" t="s">
        <v>6333</v>
      </c>
    </row>
    <row r="4301" spans="1:65" x14ac:dyDescent="0.25">
      <c r="A4301">
        <v>2011</v>
      </c>
      <c r="B4301" t="s">
        <v>116</v>
      </c>
      <c r="C4301" t="s">
        <v>290</v>
      </c>
      <c r="D4301" t="s">
        <v>1093</v>
      </c>
      <c r="E4301" t="s">
        <v>1094</v>
      </c>
      <c r="F4301" t="s">
        <v>1095</v>
      </c>
      <c r="G4301">
        <v>1</v>
      </c>
      <c r="H4301" t="s">
        <v>46842</v>
      </c>
      <c r="I4301" t="s">
        <v>105</v>
      </c>
      <c r="J4301" t="s">
        <v>88</v>
      </c>
      <c r="K4301">
        <v>3</v>
      </c>
      <c r="L4301" t="s">
        <v>41838</v>
      </c>
      <c r="M4301">
        <v>72000000</v>
      </c>
      <c r="N4301" t="s">
        <v>41840</v>
      </c>
      <c r="O4301" t="s">
        <v>6091</v>
      </c>
      <c r="P4301" t="s">
        <v>90</v>
      </c>
      <c r="Q4301" t="s">
        <v>1097</v>
      </c>
      <c r="R4301" t="s">
        <v>1097</v>
      </c>
      <c r="S4301" t="s">
        <v>41022</v>
      </c>
      <c r="T4301" t="s">
        <v>6092</v>
      </c>
      <c r="U4301" t="s">
        <v>6093</v>
      </c>
      <c r="V4301" t="s">
        <v>6094</v>
      </c>
      <c r="W4301" t="s">
        <v>6095</v>
      </c>
      <c r="X4301">
        <v>8434919591</v>
      </c>
      <c r="Y4301" t="s">
        <v>122</v>
      </c>
      <c r="Z4301" t="s">
        <v>123</v>
      </c>
      <c r="AA4301">
        <v>0</v>
      </c>
      <c r="AB4301" t="s">
        <v>76</v>
      </c>
      <c r="AC4301">
        <v>0</v>
      </c>
      <c r="AD4301" t="s">
        <v>76</v>
      </c>
      <c r="AE4301">
        <v>805015</v>
      </c>
      <c r="AF4301" t="s">
        <v>40104</v>
      </c>
      <c r="AG4301" t="s">
        <v>6096</v>
      </c>
      <c r="AH4301" t="s">
        <v>45664</v>
      </c>
      <c r="AI4301" t="s">
        <v>1057</v>
      </c>
      <c r="AJ4301" t="s">
        <v>41304</v>
      </c>
      <c r="AK4301" t="s">
        <v>5977</v>
      </c>
      <c r="AL4301" t="s">
        <v>5978</v>
      </c>
      <c r="AM4301">
        <v>2011</v>
      </c>
      <c r="AN4301" s="1">
        <v>40886</v>
      </c>
      <c r="AO4301" s="1">
        <v>40904</v>
      </c>
      <c r="AP4301">
        <v>1</v>
      </c>
      <c r="AQ4301" t="s">
        <v>81</v>
      </c>
      <c r="AR4301" s="4">
        <f>IF(AQ4301="M",AP4301*30.42,AP4301)</f>
        <v>30.42</v>
      </c>
      <c r="AS4301">
        <v>0</v>
      </c>
      <c r="AT4301" s="4">
        <f>AR4301+AS4301</f>
        <v>30.42</v>
      </c>
      <c r="AU4301">
        <v>1</v>
      </c>
      <c r="AV4301" s="1">
        <f>AO4301+AT4301</f>
        <v>40934.42</v>
      </c>
      <c r="AW4301" s="1">
        <v>40966</v>
      </c>
      <c r="AX4301" s="2">
        <f>IF(AV4301&gt;=AW4301,1,2)</f>
        <v>2</v>
      </c>
      <c r="AY4301" s="2" t="str">
        <f>IF((AV4301+10)&gt;=AW4301,"SAVE","LATE")</f>
        <v>LATE</v>
      </c>
      <c r="AZ4301" t="s">
        <v>82</v>
      </c>
      <c r="BA4301" t="s">
        <v>1011</v>
      </c>
      <c r="BB4301" s="6">
        <v>8431587925</v>
      </c>
      <c r="BC4301">
        <v>0</v>
      </c>
      <c r="BD4301" s="10">
        <v>8431587925</v>
      </c>
      <c r="BE4301" t="s">
        <v>45665</v>
      </c>
      <c r="BF4301">
        <v>0</v>
      </c>
      <c r="BG4301" t="s">
        <v>70</v>
      </c>
      <c r="BH4301">
        <v>-1</v>
      </c>
      <c r="BI4301" t="s">
        <v>45664</v>
      </c>
      <c r="BJ4301" t="s">
        <v>45666</v>
      </c>
      <c r="BK4301">
        <v>0</v>
      </c>
      <c r="BL4301" t="s">
        <v>85</v>
      </c>
      <c r="BM4301" t="s">
        <v>6097</v>
      </c>
    </row>
    <row r="4302" spans="1:65" x14ac:dyDescent="0.25">
      <c r="A4302">
        <v>2011</v>
      </c>
      <c r="B4302" t="s">
        <v>64</v>
      </c>
      <c r="C4302" t="s">
        <v>65</v>
      </c>
      <c r="D4302" t="s">
        <v>40101</v>
      </c>
      <c r="E4302">
        <v>800215807</v>
      </c>
      <c r="F4302" t="s">
        <v>181</v>
      </c>
      <c r="G4302">
        <v>12</v>
      </c>
      <c r="H4302" t="s">
        <v>41881</v>
      </c>
      <c r="I4302" t="s">
        <v>67</v>
      </c>
      <c r="J4302" t="s">
        <v>68</v>
      </c>
      <c r="K4302">
        <v>3</v>
      </c>
      <c r="L4302" t="s">
        <v>41838</v>
      </c>
      <c r="M4302">
        <v>72000000</v>
      </c>
      <c r="N4302" t="s">
        <v>41840</v>
      </c>
      <c r="O4302" t="s">
        <v>9697</v>
      </c>
      <c r="P4302" t="s">
        <v>90</v>
      </c>
      <c r="Q4302" t="s">
        <v>70</v>
      </c>
      <c r="R4302" t="s">
        <v>70</v>
      </c>
      <c r="S4302" t="s">
        <v>2463</v>
      </c>
      <c r="T4302" s="3">
        <v>40858</v>
      </c>
      <c r="U4302" t="s">
        <v>9698</v>
      </c>
      <c r="V4302" t="s">
        <v>9699</v>
      </c>
      <c r="W4302" t="s">
        <v>9699</v>
      </c>
      <c r="X4302">
        <v>395943278</v>
      </c>
      <c r="Y4302" t="s">
        <v>122</v>
      </c>
      <c r="Z4302" t="s">
        <v>123</v>
      </c>
      <c r="AA4302">
        <v>0</v>
      </c>
      <c r="AB4302" t="s">
        <v>76</v>
      </c>
      <c r="AC4302">
        <v>0</v>
      </c>
      <c r="AD4302" t="s">
        <v>76</v>
      </c>
      <c r="AE4302">
        <v>674172</v>
      </c>
      <c r="AF4302" t="s">
        <v>40104</v>
      </c>
      <c r="AG4302" t="s">
        <v>2466</v>
      </c>
      <c r="AH4302" t="s">
        <v>2467</v>
      </c>
      <c r="AI4302" t="s">
        <v>1057</v>
      </c>
      <c r="AJ4302" t="s">
        <v>41304</v>
      </c>
      <c r="AK4302">
        <v>17266323</v>
      </c>
      <c r="AL4302" t="s">
        <v>2468</v>
      </c>
      <c r="AM4302">
        <v>2011</v>
      </c>
      <c r="AN4302" s="1">
        <v>40723</v>
      </c>
      <c r="AO4302" s="1">
        <v>40785</v>
      </c>
      <c r="AP4302">
        <v>133</v>
      </c>
      <c r="AQ4302" t="s">
        <v>74</v>
      </c>
      <c r="AR4302" s="4">
        <f>IF(AQ4302="M",AP4302*30.42,AP4302)</f>
        <v>133</v>
      </c>
      <c r="AS4302">
        <v>212</v>
      </c>
      <c r="AT4302" s="4">
        <f>AR4302+AS4302</f>
        <v>345</v>
      </c>
      <c r="AU4302">
        <v>11</v>
      </c>
      <c r="AV4302" s="1">
        <f>AO4302+AT4302</f>
        <v>41130</v>
      </c>
      <c r="AW4302" s="1">
        <v>41332</v>
      </c>
      <c r="AX4302" s="2">
        <f>IF(AV4302&gt;=AW4302,1,2)</f>
        <v>2</v>
      </c>
      <c r="AY4302" s="2" t="str">
        <f>IF((AV4302+10)&gt;=AW4302,"SAVE","LATE")</f>
        <v>LATE</v>
      </c>
      <c r="AZ4302" t="s">
        <v>82</v>
      </c>
      <c r="BA4302" t="s">
        <v>1011</v>
      </c>
      <c r="BB4302" s="6">
        <v>395943278</v>
      </c>
      <c r="BC4302">
        <v>0</v>
      </c>
      <c r="BD4302" s="10">
        <v>395943278</v>
      </c>
      <c r="BE4302" t="s">
        <v>9697</v>
      </c>
      <c r="BF4302">
        <v>0</v>
      </c>
      <c r="BG4302" t="s">
        <v>70</v>
      </c>
      <c r="BH4302">
        <v>-1</v>
      </c>
      <c r="BI4302" t="s">
        <v>70</v>
      </c>
      <c r="BJ4302" t="s">
        <v>70</v>
      </c>
      <c r="BK4302">
        <v>0</v>
      </c>
      <c r="BL4302" t="s">
        <v>85</v>
      </c>
      <c r="BM4302" t="s">
        <v>9700</v>
      </c>
    </row>
    <row r="4303" spans="1:65" x14ac:dyDescent="0.25">
      <c r="A4303">
        <v>2011</v>
      </c>
      <c r="B4303" t="s">
        <v>116</v>
      </c>
      <c r="C4303" t="s">
        <v>290</v>
      </c>
      <c r="D4303" t="s">
        <v>1093</v>
      </c>
      <c r="E4303" t="s">
        <v>1094</v>
      </c>
      <c r="F4303" t="s">
        <v>1095</v>
      </c>
      <c r="G4303">
        <v>1</v>
      </c>
      <c r="H4303" t="s">
        <v>46842</v>
      </c>
      <c r="I4303" t="s">
        <v>105</v>
      </c>
      <c r="J4303" t="s">
        <v>88</v>
      </c>
      <c r="K4303">
        <v>3</v>
      </c>
      <c r="L4303" t="s">
        <v>41838</v>
      </c>
      <c r="M4303">
        <v>72000000</v>
      </c>
      <c r="N4303" t="s">
        <v>41840</v>
      </c>
      <c r="O4303" t="s">
        <v>45676</v>
      </c>
      <c r="P4303" t="s">
        <v>90</v>
      </c>
      <c r="Q4303" t="s">
        <v>1097</v>
      </c>
      <c r="R4303" t="s">
        <v>1097</v>
      </c>
      <c r="S4303" t="s">
        <v>45677</v>
      </c>
      <c r="T4303" t="s">
        <v>5912</v>
      </c>
      <c r="U4303" t="s">
        <v>5913</v>
      </c>
      <c r="V4303" t="s">
        <v>5914</v>
      </c>
      <c r="W4303" t="s">
        <v>5915</v>
      </c>
      <c r="X4303">
        <v>11346034496</v>
      </c>
      <c r="Y4303" t="s">
        <v>122</v>
      </c>
      <c r="Z4303" t="s">
        <v>123</v>
      </c>
      <c r="AA4303">
        <v>0</v>
      </c>
      <c r="AB4303" t="s">
        <v>76</v>
      </c>
      <c r="AC4303">
        <v>0</v>
      </c>
      <c r="AD4303" t="s">
        <v>76</v>
      </c>
      <c r="AE4303">
        <v>607445</v>
      </c>
      <c r="AF4303" t="s">
        <v>40104</v>
      </c>
      <c r="AG4303" t="s">
        <v>5916</v>
      </c>
      <c r="AH4303" t="s">
        <v>5917</v>
      </c>
      <c r="AI4303" t="s">
        <v>1057</v>
      </c>
      <c r="AJ4303" t="s">
        <v>41304</v>
      </c>
      <c r="AK4303" t="s">
        <v>5918</v>
      </c>
      <c r="AL4303" t="s">
        <v>5919</v>
      </c>
      <c r="AM4303">
        <v>2011</v>
      </c>
      <c r="AN4303" s="1">
        <v>40774</v>
      </c>
      <c r="AO4303" s="1">
        <v>40791</v>
      </c>
      <c r="AP4303">
        <v>12</v>
      </c>
      <c r="AQ4303" t="s">
        <v>81</v>
      </c>
      <c r="AR4303" s="4">
        <f>IF(AQ4303="M",AP4303*30.42,AP4303)</f>
        <v>365.04</v>
      </c>
      <c r="AS4303">
        <v>332</v>
      </c>
      <c r="AT4303" s="4">
        <f>AR4303+AS4303</f>
        <v>697.04</v>
      </c>
      <c r="AU4303">
        <v>4</v>
      </c>
      <c r="AV4303" s="1">
        <f>AO4303+AT4303</f>
        <v>41488.04</v>
      </c>
      <c r="AW4303" s="1">
        <v>41610</v>
      </c>
      <c r="AX4303" s="2">
        <f>IF(AV4303&gt;=AW4303,1,2)</f>
        <v>2</v>
      </c>
      <c r="AY4303" s="2" t="str">
        <f>IF((AV4303+10)&gt;=AW4303,"SAVE","LATE")</f>
        <v>LATE</v>
      </c>
      <c r="AZ4303" t="s">
        <v>82</v>
      </c>
      <c r="BA4303" t="s">
        <v>1011</v>
      </c>
      <c r="BB4303" s="6">
        <v>11346034496</v>
      </c>
      <c r="BC4303">
        <v>3689996302</v>
      </c>
      <c r="BD4303" s="10">
        <v>15036030798</v>
      </c>
      <c r="BE4303" t="s">
        <v>45678</v>
      </c>
      <c r="BF4303">
        <v>0</v>
      </c>
      <c r="BG4303" t="s">
        <v>70</v>
      </c>
      <c r="BH4303">
        <v>-1</v>
      </c>
      <c r="BI4303" t="s">
        <v>45679</v>
      </c>
      <c r="BJ4303" t="s">
        <v>45680</v>
      </c>
      <c r="BK4303">
        <v>0</v>
      </c>
      <c r="BL4303" t="s">
        <v>85</v>
      </c>
      <c r="BM4303" t="s">
        <v>5920</v>
      </c>
    </row>
    <row r="4304" spans="1:65" x14ac:dyDescent="0.25">
      <c r="A4304">
        <v>2012</v>
      </c>
      <c r="B4304" t="s">
        <v>116</v>
      </c>
      <c r="C4304" t="s">
        <v>290</v>
      </c>
      <c r="D4304" t="s">
        <v>1093</v>
      </c>
      <c r="E4304" t="s">
        <v>1094</v>
      </c>
      <c r="F4304" t="s">
        <v>1095</v>
      </c>
      <c r="G4304">
        <v>12</v>
      </c>
      <c r="H4304" t="s">
        <v>41881</v>
      </c>
      <c r="I4304" t="s">
        <v>67</v>
      </c>
      <c r="J4304" t="s">
        <v>2752</v>
      </c>
      <c r="K4304">
        <v>3</v>
      </c>
      <c r="L4304" t="s">
        <v>41838</v>
      </c>
      <c r="M4304">
        <v>72000000</v>
      </c>
      <c r="N4304" t="s">
        <v>41840</v>
      </c>
      <c r="O4304" t="s">
        <v>45692</v>
      </c>
      <c r="P4304" t="s">
        <v>90</v>
      </c>
      <c r="Q4304" t="s">
        <v>70</v>
      </c>
      <c r="R4304" t="s">
        <v>70</v>
      </c>
      <c r="S4304" t="s">
        <v>6668</v>
      </c>
      <c r="T4304" s="3">
        <v>41214</v>
      </c>
      <c r="U4304" t="s">
        <v>6669</v>
      </c>
      <c r="V4304" t="s">
        <v>6670</v>
      </c>
      <c r="W4304" t="s">
        <v>6671</v>
      </c>
      <c r="X4304">
        <v>23994988549</v>
      </c>
      <c r="Y4304" t="s">
        <v>122</v>
      </c>
      <c r="Z4304" t="s">
        <v>123</v>
      </c>
      <c r="AA4304">
        <v>0</v>
      </c>
      <c r="AB4304" t="s">
        <v>76</v>
      </c>
      <c r="AC4304">
        <v>0</v>
      </c>
      <c r="AD4304" t="s">
        <v>76</v>
      </c>
      <c r="AE4304">
        <v>743711</v>
      </c>
      <c r="AF4304" t="s">
        <v>40104</v>
      </c>
      <c r="AG4304" t="s">
        <v>6672</v>
      </c>
      <c r="AH4304" t="s">
        <v>6673</v>
      </c>
      <c r="AI4304" t="s">
        <v>1057</v>
      </c>
      <c r="AJ4304" t="s">
        <v>41304</v>
      </c>
      <c r="AK4304" t="s">
        <v>1398</v>
      </c>
      <c r="AL4304" t="s">
        <v>1399</v>
      </c>
      <c r="AM4304">
        <v>2011</v>
      </c>
      <c r="AN4304" s="1">
        <v>40896</v>
      </c>
      <c r="AO4304" s="1">
        <v>40809</v>
      </c>
      <c r="AP4304">
        <v>6</v>
      </c>
      <c r="AQ4304" t="s">
        <v>81</v>
      </c>
      <c r="AR4304" s="4">
        <f>IF(AQ4304="M",AP4304*30.42,AP4304)</f>
        <v>182.52</v>
      </c>
      <c r="AS4304">
        <v>0</v>
      </c>
      <c r="AT4304" s="4">
        <f>AR4304+AS4304</f>
        <v>182.52</v>
      </c>
      <c r="AU4304">
        <v>2</v>
      </c>
      <c r="AV4304" s="1">
        <f>AO4304+AT4304</f>
        <v>40991.519999999997</v>
      </c>
      <c r="AW4304" s="1">
        <v>41052</v>
      </c>
      <c r="AX4304" s="2">
        <f>IF(AV4304&gt;=AW4304,1,2)</f>
        <v>2</v>
      </c>
      <c r="AY4304" s="2" t="str">
        <f>IF((AV4304+10)&gt;=AW4304,"SAVE","LATE")</f>
        <v>LATE</v>
      </c>
      <c r="AZ4304" t="s">
        <v>82</v>
      </c>
      <c r="BA4304" t="s">
        <v>1011</v>
      </c>
      <c r="BB4304" s="6">
        <v>3994988549</v>
      </c>
      <c r="BC4304">
        <v>0</v>
      </c>
      <c r="BD4304" s="10">
        <v>3994988549</v>
      </c>
      <c r="BE4304" t="s">
        <v>45692</v>
      </c>
      <c r="BF4304">
        <v>0</v>
      </c>
      <c r="BG4304" t="s">
        <v>70</v>
      </c>
      <c r="BH4304">
        <v>-1</v>
      </c>
      <c r="BI4304" t="s">
        <v>70</v>
      </c>
      <c r="BJ4304" t="s">
        <v>70</v>
      </c>
      <c r="BK4304">
        <v>0</v>
      </c>
      <c r="BL4304" t="s">
        <v>85</v>
      </c>
      <c r="BM4304" t="s">
        <v>6674</v>
      </c>
    </row>
    <row r="4305" spans="1:65" x14ac:dyDescent="0.25">
      <c r="A4305">
        <v>2010</v>
      </c>
      <c r="B4305" t="s">
        <v>116</v>
      </c>
      <c r="C4305" t="s">
        <v>290</v>
      </c>
      <c r="D4305" t="s">
        <v>1093</v>
      </c>
      <c r="E4305" t="s">
        <v>1094</v>
      </c>
      <c r="F4305" t="s">
        <v>1095</v>
      </c>
      <c r="G4305">
        <v>1</v>
      </c>
      <c r="H4305" t="s">
        <v>46842</v>
      </c>
      <c r="I4305" t="s">
        <v>105</v>
      </c>
      <c r="J4305" t="s">
        <v>88</v>
      </c>
      <c r="K4305">
        <v>3</v>
      </c>
      <c r="L4305" t="s">
        <v>41838</v>
      </c>
      <c r="M4305">
        <v>72000000</v>
      </c>
      <c r="N4305" t="s">
        <v>41840</v>
      </c>
      <c r="O4305" t="s">
        <v>45694</v>
      </c>
      <c r="P4305" t="s">
        <v>90</v>
      </c>
      <c r="Q4305" t="s">
        <v>1097</v>
      </c>
      <c r="R4305" t="s">
        <v>1097</v>
      </c>
      <c r="S4305" t="s">
        <v>6042</v>
      </c>
      <c r="T4305" s="3">
        <v>40249</v>
      </c>
      <c r="U4305" t="s">
        <v>6043</v>
      </c>
      <c r="V4305" t="s">
        <v>6044</v>
      </c>
      <c r="W4305" t="s">
        <v>6045</v>
      </c>
      <c r="X4305">
        <v>8952881208</v>
      </c>
      <c r="Y4305" t="s">
        <v>122</v>
      </c>
      <c r="Z4305" t="s">
        <v>123</v>
      </c>
      <c r="AA4305">
        <v>0</v>
      </c>
      <c r="AB4305" t="s">
        <v>76</v>
      </c>
      <c r="AC4305">
        <v>0</v>
      </c>
      <c r="AD4305" t="s">
        <v>76</v>
      </c>
      <c r="AE4305">
        <v>504496</v>
      </c>
      <c r="AF4305" t="s">
        <v>40104</v>
      </c>
      <c r="AG4305" t="s">
        <v>6046</v>
      </c>
      <c r="AH4305" t="s">
        <v>6047</v>
      </c>
      <c r="AI4305" t="s">
        <v>1057</v>
      </c>
      <c r="AJ4305" t="s">
        <v>41304</v>
      </c>
      <c r="AK4305" t="s">
        <v>6048</v>
      </c>
      <c r="AL4305" t="s">
        <v>6049</v>
      </c>
      <c r="AM4305">
        <v>2011</v>
      </c>
      <c r="AN4305" s="1">
        <v>40592</v>
      </c>
      <c r="AO4305" s="1">
        <v>40679</v>
      </c>
      <c r="AP4305">
        <v>8</v>
      </c>
      <c r="AQ4305" t="s">
        <v>81</v>
      </c>
      <c r="AR4305" s="4">
        <f>IF(AQ4305="M",AP4305*30.42,AP4305)</f>
        <v>243.36</v>
      </c>
      <c r="AS4305">
        <v>508</v>
      </c>
      <c r="AT4305" s="4">
        <f>AR4305+AS4305</f>
        <v>751.36</v>
      </c>
      <c r="AU4305">
        <v>6</v>
      </c>
      <c r="AV4305" s="1">
        <f>AO4305+AT4305</f>
        <v>41430.36</v>
      </c>
      <c r="AW4305" s="1">
        <v>41615</v>
      </c>
      <c r="AX4305" s="2">
        <f>IF(AV4305&gt;=AW4305,1,2)</f>
        <v>2</v>
      </c>
      <c r="AY4305" s="2" t="str">
        <f>IF((AV4305+10)&gt;=AW4305,"SAVE","LATE")</f>
        <v>LATE</v>
      </c>
      <c r="AZ4305" t="s">
        <v>82</v>
      </c>
      <c r="BA4305" t="s">
        <v>1011</v>
      </c>
      <c r="BB4305" s="6">
        <v>8952881208</v>
      </c>
      <c r="BC4305">
        <v>818116645</v>
      </c>
      <c r="BD4305" s="10">
        <v>9770997853</v>
      </c>
      <c r="BE4305" t="s">
        <v>45695</v>
      </c>
      <c r="BF4305">
        <v>0</v>
      </c>
      <c r="BG4305" t="s">
        <v>70</v>
      </c>
      <c r="BH4305">
        <v>-1</v>
      </c>
      <c r="BI4305" t="s">
        <v>6047</v>
      </c>
      <c r="BJ4305" t="s">
        <v>6050</v>
      </c>
      <c r="BK4305">
        <v>0</v>
      </c>
      <c r="BL4305" t="s">
        <v>85</v>
      </c>
      <c r="BM4305" t="s">
        <v>6051</v>
      </c>
    </row>
    <row r="4306" spans="1:65" x14ac:dyDescent="0.25">
      <c r="A4306">
        <v>2011</v>
      </c>
      <c r="B4306" t="s">
        <v>116</v>
      </c>
      <c r="C4306" t="s">
        <v>357</v>
      </c>
      <c r="D4306" t="s">
        <v>47418</v>
      </c>
      <c r="E4306" t="s">
        <v>1116</v>
      </c>
      <c r="F4306" t="s">
        <v>1117</v>
      </c>
      <c r="G4306">
        <v>1</v>
      </c>
      <c r="H4306" t="s">
        <v>46842</v>
      </c>
      <c r="I4306" t="s">
        <v>67</v>
      </c>
      <c r="J4306" t="s">
        <v>88</v>
      </c>
      <c r="K4306">
        <v>3</v>
      </c>
      <c r="L4306" t="s">
        <v>41838</v>
      </c>
      <c r="M4306">
        <v>72000000</v>
      </c>
      <c r="N4306" t="s">
        <v>41840</v>
      </c>
      <c r="O4306" t="s">
        <v>7688</v>
      </c>
      <c r="P4306" t="s">
        <v>90</v>
      </c>
      <c r="Q4306" t="s">
        <v>1097</v>
      </c>
      <c r="R4306" t="s">
        <v>1097</v>
      </c>
      <c r="S4306" t="s">
        <v>7689</v>
      </c>
      <c r="T4306" s="3">
        <v>40583</v>
      </c>
      <c r="U4306" t="s">
        <v>7690</v>
      </c>
      <c r="V4306" t="s">
        <v>7691</v>
      </c>
      <c r="W4306">
        <v>514</v>
      </c>
      <c r="X4306">
        <v>1458031683</v>
      </c>
      <c r="Y4306" t="s">
        <v>122</v>
      </c>
      <c r="Z4306" t="s">
        <v>123</v>
      </c>
      <c r="AA4306">
        <v>0</v>
      </c>
      <c r="AB4306" t="s">
        <v>76</v>
      </c>
      <c r="AC4306">
        <v>0</v>
      </c>
      <c r="AD4306" t="s">
        <v>76</v>
      </c>
      <c r="AE4306">
        <v>1681010</v>
      </c>
      <c r="AF4306" t="s">
        <v>40104</v>
      </c>
      <c r="AG4306" t="s">
        <v>7692</v>
      </c>
      <c r="AH4306" t="s">
        <v>45698</v>
      </c>
      <c r="AI4306" t="s">
        <v>1057</v>
      </c>
      <c r="AJ4306" t="s">
        <v>41304</v>
      </c>
      <c r="AK4306" t="s">
        <v>7693</v>
      </c>
      <c r="AL4306" t="s">
        <v>7694</v>
      </c>
      <c r="AM4306">
        <v>2011</v>
      </c>
      <c r="AN4306" s="1">
        <v>40837</v>
      </c>
      <c r="AO4306" s="1">
        <v>40898</v>
      </c>
      <c r="AP4306">
        <v>8</v>
      </c>
      <c r="AQ4306" t="s">
        <v>81</v>
      </c>
      <c r="AR4306" s="4">
        <f>IF(AQ4306="M",AP4306*30.42,AP4306)</f>
        <v>243.36</v>
      </c>
      <c r="AS4306">
        <v>0</v>
      </c>
      <c r="AT4306" s="4">
        <f>AR4306+AS4306</f>
        <v>243.36</v>
      </c>
      <c r="AU4306">
        <v>4</v>
      </c>
      <c r="AV4306" s="1">
        <f>AO4306+AT4306</f>
        <v>41141.360000000001</v>
      </c>
      <c r="AW4306" s="1">
        <v>41264</v>
      </c>
      <c r="AX4306" s="2">
        <f>IF(AV4306&gt;=AW4306,1,2)</f>
        <v>2</v>
      </c>
      <c r="AY4306" s="2" t="str">
        <f>IF((AV4306+10)&gt;=AW4306,"SAVE","LATE")</f>
        <v>LATE</v>
      </c>
      <c r="AZ4306" t="s">
        <v>82</v>
      </c>
      <c r="BA4306" t="s">
        <v>1011</v>
      </c>
      <c r="BB4306" s="6">
        <v>1458028846</v>
      </c>
      <c r="BC4306">
        <v>199315658</v>
      </c>
      <c r="BD4306" s="10">
        <v>1657344504</v>
      </c>
      <c r="BE4306" t="s">
        <v>45699</v>
      </c>
      <c r="BF4306">
        <v>0</v>
      </c>
      <c r="BG4306" t="s">
        <v>70</v>
      </c>
      <c r="BH4306">
        <v>-1</v>
      </c>
      <c r="BI4306" t="s">
        <v>7695</v>
      </c>
      <c r="BJ4306" t="s">
        <v>45700</v>
      </c>
      <c r="BK4306">
        <v>0</v>
      </c>
      <c r="BL4306" t="s">
        <v>85</v>
      </c>
      <c r="BM4306" t="s">
        <v>7696</v>
      </c>
    </row>
    <row r="4307" spans="1:65" x14ac:dyDescent="0.25">
      <c r="A4307">
        <v>2011</v>
      </c>
      <c r="B4307" t="s">
        <v>64</v>
      </c>
      <c r="C4307" t="s">
        <v>65</v>
      </c>
      <c r="D4307" t="s">
        <v>45558</v>
      </c>
      <c r="E4307">
        <v>822000091</v>
      </c>
      <c r="F4307" t="s">
        <v>1571</v>
      </c>
      <c r="G4307">
        <v>1</v>
      </c>
      <c r="H4307" t="s">
        <v>46842</v>
      </c>
      <c r="I4307" t="s">
        <v>67</v>
      </c>
      <c r="J4307" t="s">
        <v>88</v>
      </c>
      <c r="K4307">
        <v>3</v>
      </c>
      <c r="L4307" t="s">
        <v>41838</v>
      </c>
      <c r="M4307">
        <v>72000000</v>
      </c>
      <c r="N4307" t="s">
        <v>41840</v>
      </c>
      <c r="O4307" t="s">
        <v>45701</v>
      </c>
      <c r="P4307" t="s">
        <v>90</v>
      </c>
      <c r="Q4307" t="s">
        <v>1097</v>
      </c>
      <c r="R4307" t="s">
        <v>1097</v>
      </c>
      <c r="S4307" t="s">
        <v>7689</v>
      </c>
      <c r="T4307" s="3">
        <v>40551</v>
      </c>
      <c r="U4307" t="s">
        <v>10226</v>
      </c>
      <c r="V4307" t="s">
        <v>10227</v>
      </c>
      <c r="W4307" t="s">
        <v>10228</v>
      </c>
      <c r="X4307">
        <v>276900000</v>
      </c>
      <c r="Y4307" t="s">
        <v>122</v>
      </c>
      <c r="Z4307" t="s">
        <v>123</v>
      </c>
      <c r="AA4307">
        <v>0</v>
      </c>
      <c r="AB4307" t="s">
        <v>76</v>
      </c>
      <c r="AC4307">
        <v>0</v>
      </c>
      <c r="AD4307" t="s">
        <v>76</v>
      </c>
      <c r="AE4307">
        <v>629891</v>
      </c>
      <c r="AF4307" t="s">
        <v>40104</v>
      </c>
      <c r="AG4307" t="s">
        <v>10229</v>
      </c>
      <c r="AH4307" t="s">
        <v>10230</v>
      </c>
      <c r="AI4307" t="s">
        <v>1057</v>
      </c>
      <c r="AJ4307" t="s">
        <v>41304</v>
      </c>
      <c r="AK4307">
        <v>35260894</v>
      </c>
      <c r="AL4307" t="s">
        <v>1669</v>
      </c>
      <c r="AM4307">
        <v>2011</v>
      </c>
      <c r="AN4307" s="1">
        <v>40812</v>
      </c>
      <c r="AO4307" s="1">
        <v>40812</v>
      </c>
      <c r="AP4307">
        <v>4</v>
      </c>
      <c r="AQ4307" t="s">
        <v>81</v>
      </c>
      <c r="AR4307" s="4">
        <f>IF(AQ4307="M",AP4307*30.42,AP4307)</f>
        <v>121.68</v>
      </c>
      <c r="AS4307">
        <v>0</v>
      </c>
      <c r="AT4307" s="4">
        <f>AR4307+AS4307</f>
        <v>121.68</v>
      </c>
      <c r="AU4307">
        <v>2</v>
      </c>
      <c r="AV4307" s="1">
        <f>AO4307+AT4307</f>
        <v>40933.68</v>
      </c>
      <c r="AW4307" s="1">
        <v>40994</v>
      </c>
      <c r="AX4307" s="2">
        <f>IF(AV4307&gt;=AW4307,1,2)</f>
        <v>2</v>
      </c>
      <c r="AY4307" s="2" t="str">
        <f>IF((AV4307+10)&gt;=AW4307,"SAVE","LATE")</f>
        <v>LATE</v>
      </c>
      <c r="AZ4307" t="s">
        <v>82</v>
      </c>
      <c r="BA4307" t="s">
        <v>1011</v>
      </c>
      <c r="BB4307" s="6">
        <v>276894240</v>
      </c>
      <c r="BC4307">
        <v>75728373</v>
      </c>
      <c r="BD4307" s="10">
        <v>352622613</v>
      </c>
      <c r="BE4307" t="s">
        <v>45702</v>
      </c>
      <c r="BF4307">
        <v>0</v>
      </c>
      <c r="BG4307" t="s">
        <v>70</v>
      </c>
      <c r="BH4307">
        <v>-1</v>
      </c>
      <c r="BI4307" t="s">
        <v>10230</v>
      </c>
      <c r="BJ4307" t="s">
        <v>10231</v>
      </c>
      <c r="BK4307">
        <v>0</v>
      </c>
      <c r="BL4307" t="s">
        <v>85</v>
      </c>
      <c r="BM4307" t="s">
        <v>10232</v>
      </c>
    </row>
    <row r="4308" spans="1:65" x14ac:dyDescent="0.25">
      <c r="A4308">
        <v>2011</v>
      </c>
      <c r="B4308" t="s">
        <v>116</v>
      </c>
      <c r="C4308" t="s">
        <v>290</v>
      </c>
      <c r="D4308" t="s">
        <v>1093</v>
      </c>
      <c r="E4308" t="s">
        <v>1094</v>
      </c>
      <c r="F4308" t="s">
        <v>1095</v>
      </c>
      <c r="G4308">
        <v>1</v>
      </c>
      <c r="H4308" t="s">
        <v>46842</v>
      </c>
      <c r="I4308" t="s">
        <v>105</v>
      </c>
      <c r="J4308" t="s">
        <v>88</v>
      </c>
      <c r="K4308">
        <v>3</v>
      </c>
      <c r="L4308" t="s">
        <v>41838</v>
      </c>
      <c r="M4308">
        <v>72000000</v>
      </c>
      <c r="N4308" t="s">
        <v>41840</v>
      </c>
      <c r="O4308" t="s">
        <v>45706</v>
      </c>
      <c r="P4308" t="s">
        <v>90</v>
      </c>
      <c r="Q4308" t="s">
        <v>1097</v>
      </c>
      <c r="R4308" t="s">
        <v>1097</v>
      </c>
      <c r="S4308" t="s">
        <v>5970</v>
      </c>
      <c r="T4308" t="s">
        <v>5971</v>
      </c>
      <c r="U4308" t="s">
        <v>5972</v>
      </c>
      <c r="V4308" t="s">
        <v>5973</v>
      </c>
      <c r="W4308" t="s">
        <v>5974</v>
      </c>
      <c r="X4308">
        <v>9602952474</v>
      </c>
      <c r="Y4308" t="s">
        <v>122</v>
      </c>
      <c r="Z4308" t="s">
        <v>123</v>
      </c>
      <c r="AA4308">
        <v>0</v>
      </c>
      <c r="AB4308" t="s">
        <v>76</v>
      </c>
      <c r="AC4308">
        <v>0</v>
      </c>
      <c r="AD4308" t="s">
        <v>76</v>
      </c>
      <c r="AE4308">
        <v>796460</v>
      </c>
      <c r="AF4308" t="s">
        <v>40104</v>
      </c>
      <c r="AG4308" t="s">
        <v>5975</v>
      </c>
      <c r="AH4308" t="s">
        <v>5976</v>
      </c>
      <c r="AI4308" t="s">
        <v>1057</v>
      </c>
      <c r="AJ4308" t="s">
        <v>41304</v>
      </c>
      <c r="AK4308" t="s">
        <v>5977</v>
      </c>
      <c r="AL4308" t="s">
        <v>5978</v>
      </c>
      <c r="AM4308">
        <v>2011</v>
      </c>
      <c r="AN4308" s="1">
        <v>40883</v>
      </c>
      <c r="AO4308" s="1">
        <v>40904</v>
      </c>
      <c r="AP4308">
        <v>1</v>
      </c>
      <c r="AQ4308" t="s">
        <v>81</v>
      </c>
      <c r="AR4308" s="4">
        <f>IF(AQ4308="M",AP4308*30.42,AP4308)</f>
        <v>30.42</v>
      </c>
      <c r="AS4308">
        <v>0</v>
      </c>
      <c r="AT4308" s="4">
        <f>AR4308+AS4308</f>
        <v>30.42</v>
      </c>
      <c r="AU4308">
        <v>1</v>
      </c>
      <c r="AV4308" s="1">
        <f>AO4308+AT4308</f>
        <v>40934.42</v>
      </c>
      <c r="AW4308" s="1">
        <v>40966</v>
      </c>
      <c r="AX4308" s="2">
        <f>IF(AV4308&gt;=AW4308,1,2)</f>
        <v>2</v>
      </c>
      <c r="AY4308" s="2" t="str">
        <f>IF((AV4308+10)&gt;=AW4308,"SAVE","LATE")</f>
        <v>LATE</v>
      </c>
      <c r="AZ4308" t="s">
        <v>82</v>
      </c>
      <c r="BA4308" t="s">
        <v>1011</v>
      </c>
      <c r="BB4308" s="6">
        <v>9602892743</v>
      </c>
      <c r="BC4308">
        <v>0</v>
      </c>
      <c r="BD4308" s="10">
        <v>9602892743</v>
      </c>
      <c r="BE4308" t="s">
        <v>45706</v>
      </c>
      <c r="BF4308">
        <v>0</v>
      </c>
      <c r="BG4308" t="s">
        <v>70</v>
      </c>
      <c r="BH4308">
        <v>-1</v>
      </c>
      <c r="BI4308" t="s">
        <v>45707</v>
      </c>
      <c r="BJ4308" t="s">
        <v>45708</v>
      </c>
      <c r="BK4308">
        <v>0</v>
      </c>
      <c r="BL4308" t="s">
        <v>85</v>
      </c>
      <c r="BM4308" t="s">
        <v>5979</v>
      </c>
    </row>
    <row r="4309" spans="1:65" x14ac:dyDescent="0.25">
      <c r="A4309">
        <v>2011</v>
      </c>
      <c r="B4309" t="s">
        <v>116</v>
      </c>
      <c r="C4309" t="s">
        <v>357</v>
      </c>
      <c r="D4309" t="s">
        <v>47418</v>
      </c>
      <c r="E4309" t="s">
        <v>1116</v>
      </c>
      <c r="F4309" t="s">
        <v>1117</v>
      </c>
      <c r="G4309">
        <v>1</v>
      </c>
      <c r="H4309" t="s">
        <v>46842</v>
      </c>
      <c r="I4309" t="s">
        <v>67</v>
      </c>
      <c r="J4309" t="s">
        <v>88</v>
      </c>
      <c r="K4309">
        <v>3</v>
      </c>
      <c r="L4309" t="s">
        <v>41838</v>
      </c>
      <c r="M4309">
        <v>72000000</v>
      </c>
      <c r="N4309" t="s">
        <v>41840</v>
      </c>
      <c r="O4309" t="s">
        <v>6033</v>
      </c>
      <c r="P4309" t="s">
        <v>90</v>
      </c>
      <c r="Q4309" t="s">
        <v>1097</v>
      </c>
      <c r="R4309" t="s">
        <v>1097</v>
      </c>
      <c r="S4309" t="s">
        <v>1139</v>
      </c>
      <c r="T4309" t="s">
        <v>4799</v>
      </c>
      <c r="U4309" t="s">
        <v>6034</v>
      </c>
      <c r="V4309" t="s">
        <v>6035</v>
      </c>
      <c r="W4309">
        <v>259</v>
      </c>
      <c r="X4309">
        <v>8958363869</v>
      </c>
      <c r="Y4309" t="s">
        <v>122</v>
      </c>
      <c r="Z4309" t="s">
        <v>123</v>
      </c>
      <c r="AA4309">
        <v>0</v>
      </c>
      <c r="AB4309" t="s">
        <v>76</v>
      </c>
      <c r="AC4309">
        <v>0</v>
      </c>
      <c r="AD4309" t="s">
        <v>76</v>
      </c>
      <c r="AE4309">
        <v>1709184</v>
      </c>
      <c r="AF4309" t="s">
        <v>40104</v>
      </c>
      <c r="AG4309" t="s">
        <v>6036</v>
      </c>
      <c r="AH4309" t="s">
        <v>45713</v>
      </c>
      <c r="AI4309" t="s">
        <v>1057</v>
      </c>
      <c r="AJ4309" t="s">
        <v>41304</v>
      </c>
      <c r="AK4309" t="s">
        <v>6037</v>
      </c>
      <c r="AL4309" t="s">
        <v>6038</v>
      </c>
      <c r="AM4309">
        <v>2011</v>
      </c>
      <c r="AN4309" s="1">
        <v>40639</v>
      </c>
      <c r="AO4309" s="1">
        <v>40680</v>
      </c>
      <c r="AP4309">
        <v>8</v>
      </c>
      <c r="AQ4309" t="s">
        <v>81</v>
      </c>
      <c r="AR4309" s="4">
        <f>IF(AQ4309="M",AP4309*30.42,AP4309)</f>
        <v>243.36</v>
      </c>
      <c r="AS4309">
        <v>105</v>
      </c>
      <c r="AT4309" s="4">
        <f>AR4309+AS4309</f>
        <v>348.36</v>
      </c>
      <c r="AU4309">
        <v>7</v>
      </c>
      <c r="AV4309" s="1">
        <f>AO4309+AT4309</f>
        <v>41028.36</v>
      </c>
      <c r="AW4309" s="1">
        <v>41243</v>
      </c>
      <c r="AX4309" s="2">
        <f>IF(AV4309&gt;=AW4309,1,2)</f>
        <v>2</v>
      </c>
      <c r="AY4309" s="2" t="str">
        <f>IF((AV4309+10)&gt;=AW4309,"SAVE","LATE")</f>
        <v>LATE</v>
      </c>
      <c r="AZ4309" t="s">
        <v>82</v>
      </c>
      <c r="BA4309" t="s">
        <v>1011</v>
      </c>
      <c r="BB4309" s="6">
        <v>8958363866</v>
      </c>
      <c r="BC4309">
        <v>0</v>
      </c>
      <c r="BD4309" s="10">
        <v>8958363866</v>
      </c>
      <c r="BE4309" t="s">
        <v>45714</v>
      </c>
      <c r="BF4309">
        <v>0</v>
      </c>
      <c r="BG4309" t="s">
        <v>70</v>
      </c>
      <c r="BH4309">
        <v>-1</v>
      </c>
      <c r="BI4309" t="s">
        <v>6039</v>
      </c>
      <c r="BJ4309" t="s">
        <v>6040</v>
      </c>
      <c r="BK4309">
        <v>0</v>
      </c>
      <c r="BL4309" t="s">
        <v>85</v>
      </c>
      <c r="BM4309" t="s">
        <v>6041</v>
      </c>
    </row>
    <row r="4310" spans="1:65" x14ac:dyDescent="0.25">
      <c r="A4310">
        <v>2011</v>
      </c>
      <c r="B4310" t="s">
        <v>64</v>
      </c>
      <c r="C4310" t="s">
        <v>65</v>
      </c>
      <c r="D4310" t="s">
        <v>45558</v>
      </c>
      <c r="E4310">
        <v>822000091</v>
      </c>
      <c r="F4310" t="s">
        <v>1571</v>
      </c>
      <c r="G4310">
        <v>11</v>
      </c>
      <c r="H4310" t="s">
        <v>41839</v>
      </c>
      <c r="I4310" t="s">
        <v>67</v>
      </c>
      <c r="J4310" t="s">
        <v>88</v>
      </c>
      <c r="K4310">
        <v>3</v>
      </c>
      <c r="L4310" t="s">
        <v>41838</v>
      </c>
      <c r="M4310">
        <v>77000000</v>
      </c>
      <c r="N4310" t="s">
        <v>481</v>
      </c>
      <c r="O4310" t="s">
        <v>45715</v>
      </c>
      <c r="P4310" t="s">
        <v>90</v>
      </c>
      <c r="Q4310" t="s">
        <v>1097</v>
      </c>
      <c r="R4310" t="s">
        <v>1097</v>
      </c>
      <c r="S4310" t="s">
        <v>1139</v>
      </c>
      <c r="T4310" t="s">
        <v>7515</v>
      </c>
      <c r="U4310" t="s">
        <v>12970</v>
      </c>
      <c r="V4310" t="s">
        <v>12971</v>
      </c>
      <c r="W4310" t="s">
        <v>12972</v>
      </c>
      <c r="X4310">
        <v>25000000</v>
      </c>
      <c r="Y4310" t="s">
        <v>122</v>
      </c>
      <c r="Z4310" t="s">
        <v>123</v>
      </c>
      <c r="AA4310">
        <v>0</v>
      </c>
      <c r="AB4310" t="s">
        <v>76</v>
      </c>
      <c r="AC4310">
        <v>0</v>
      </c>
      <c r="AD4310" t="s">
        <v>76</v>
      </c>
      <c r="AE4310">
        <v>663803</v>
      </c>
      <c r="AF4310" t="s">
        <v>41304</v>
      </c>
      <c r="AG4310" t="s">
        <v>4796</v>
      </c>
      <c r="AH4310" t="s">
        <v>4797</v>
      </c>
      <c r="AI4310" t="s">
        <v>1057</v>
      </c>
      <c r="AJ4310" t="s">
        <v>41304</v>
      </c>
      <c r="AK4310" t="s">
        <v>4796</v>
      </c>
      <c r="AL4310" t="s">
        <v>4797</v>
      </c>
      <c r="AM4310">
        <v>2011</v>
      </c>
      <c r="AN4310" s="1">
        <v>40847</v>
      </c>
      <c r="AO4310" s="1">
        <v>40847</v>
      </c>
      <c r="AP4310">
        <v>3</v>
      </c>
      <c r="AQ4310" t="s">
        <v>81</v>
      </c>
      <c r="AR4310" s="4">
        <f>IF(AQ4310="M",AP4310*30.42,AP4310)</f>
        <v>91.26</v>
      </c>
      <c r="AS4310">
        <v>0</v>
      </c>
      <c r="AT4310" s="4">
        <f>AR4310+AS4310</f>
        <v>91.26</v>
      </c>
      <c r="AU4310">
        <v>1</v>
      </c>
      <c r="AV4310" s="1">
        <f>AO4310+AT4310</f>
        <v>40938.26</v>
      </c>
      <c r="AW4310" s="1">
        <v>40968</v>
      </c>
      <c r="AX4310" s="2">
        <f>IF(AV4310&gt;=AW4310,1,2)</f>
        <v>2</v>
      </c>
      <c r="AY4310" s="2" t="str">
        <f>IF((AV4310+10)&gt;=AW4310,"SAVE","LATE")</f>
        <v>LATE</v>
      </c>
      <c r="AZ4310" t="s">
        <v>82</v>
      </c>
      <c r="BA4310" t="s">
        <v>1011</v>
      </c>
      <c r="BB4310" s="6">
        <v>25000000</v>
      </c>
      <c r="BC4310">
        <v>0</v>
      </c>
      <c r="BD4310" s="10">
        <v>25000000</v>
      </c>
      <c r="BE4310" t="s">
        <v>45716</v>
      </c>
      <c r="BF4310">
        <v>0</v>
      </c>
      <c r="BG4310" t="s">
        <v>70</v>
      </c>
      <c r="BH4310">
        <v>-1</v>
      </c>
      <c r="BI4310" t="s">
        <v>4797</v>
      </c>
      <c r="BJ4310" t="s">
        <v>12973</v>
      </c>
      <c r="BK4310">
        <v>0</v>
      </c>
      <c r="BL4310" t="s">
        <v>85</v>
      </c>
      <c r="BM4310" t="s">
        <v>12974</v>
      </c>
    </row>
    <row r="4311" spans="1:65" x14ac:dyDescent="0.25">
      <c r="A4311">
        <v>2011</v>
      </c>
      <c r="B4311" t="s">
        <v>64</v>
      </c>
      <c r="C4311" t="s">
        <v>65</v>
      </c>
      <c r="D4311" t="s">
        <v>45558</v>
      </c>
      <c r="E4311">
        <v>822000091</v>
      </c>
      <c r="F4311" t="s">
        <v>1571</v>
      </c>
      <c r="G4311">
        <v>1</v>
      </c>
      <c r="H4311" t="s">
        <v>46842</v>
      </c>
      <c r="I4311" t="s">
        <v>67</v>
      </c>
      <c r="J4311" t="s">
        <v>88</v>
      </c>
      <c r="K4311">
        <v>3</v>
      </c>
      <c r="L4311" t="s">
        <v>41838</v>
      </c>
      <c r="M4311">
        <v>77000000</v>
      </c>
      <c r="N4311" t="s">
        <v>481</v>
      </c>
      <c r="O4311" t="s">
        <v>45723</v>
      </c>
      <c r="P4311" t="s">
        <v>90</v>
      </c>
      <c r="Q4311" t="s">
        <v>1097</v>
      </c>
      <c r="R4311" t="s">
        <v>1097</v>
      </c>
      <c r="S4311" t="s">
        <v>3322</v>
      </c>
      <c r="T4311" s="3">
        <v>40583</v>
      </c>
      <c r="U4311" t="s">
        <v>7213</v>
      </c>
      <c r="V4311" t="s">
        <v>7214</v>
      </c>
      <c r="W4311" t="s">
        <v>7215</v>
      </c>
      <c r="X4311">
        <v>2413895362</v>
      </c>
      <c r="Y4311" t="s">
        <v>122</v>
      </c>
      <c r="Z4311" t="s">
        <v>123</v>
      </c>
      <c r="AA4311">
        <v>0</v>
      </c>
      <c r="AB4311" t="s">
        <v>76</v>
      </c>
      <c r="AC4311">
        <v>0</v>
      </c>
      <c r="AD4311" t="s">
        <v>76</v>
      </c>
      <c r="AE4311">
        <v>663428</v>
      </c>
      <c r="AF4311" t="s">
        <v>40104</v>
      </c>
      <c r="AG4311" t="s">
        <v>7216</v>
      </c>
      <c r="AH4311" t="s">
        <v>7217</v>
      </c>
      <c r="AI4311" t="s">
        <v>1057</v>
      </c>
      <c r="AJ4311" t="s">
        <v>41304</v>
      </c>
      <c r="AK4311">
        <v>79642060</v>
      </c>
      <c r="AL4311" t="s">
        <v>7218</v>
      </c>
      <c r="AM4311">
        <v>2011</v>
      </c>
      <c r="AN4311" s="1">
        <v>40847</v>
      </c>
      <c r="AO4311" s="1">
        <v>40847</v>
      </c>
      <c r="AP4311">
        <v>3</v>
      </c>
      <c r="AQ4311" t="s">
        <v>81</v>
      </c>
      <c r="AR4311" s="4">
        <f>IF(AQ4311="M",AP4311*30.42,AP4311)</f>
        <v>91.26</v>
      </c>
      <c r="AS4311">
        <v>232</v>
      </c>
      <c r="AT4311" s="4">
        <f>AR4311+AS4311</f>
        <v>323.26</v>
      </c>
      <c r="AU4311">
        <v>1</v>
      </c>
      <c r="AV4311" s="1">
        <f>AO4311+AT4311</f>
        <v>41170.26</v>
      </c>
      <c r="AW4311" s="1">
        <v>41201</v>
      </c>
      <c r="AX4311" s="2">
        <f>IF(AV4311&gt;=AW4311,1,2)</f>
        <v>2</v>
      </c>
      <c r="AY4311" s="2" t="str">
        <f>IF((AV4311+10)&gt;=AW4311,"SAVE","LATE")</f>
        <v>LATE</v>
      </c>
      <c r="AZ4311" t="s">
        <v>82</v>
      </c>
      <c r="BA4311" t="s">
        <v>1011</v>
      </c>
      <c r="BB4311" s="6">
        <v>2326800326</v>
      </c>
      <c r="BC4311">
        <v>530000000</v>
      </c>
      <c r="BD4311" s="10">
        <v>2856800326</v>
      </c>
      <c r="BE4311" t="s">
        <v>45724</v>
      </c>
      <c r="BF4311">
        <v>0</v>
      </c>
      <c r="BG4311" t="s">
        <v>70</v>
      </c>
      <c r="BH4311">
        <v>-1</v>
      </c>
      <c r="BI4311" t="s">
        <v>7219</v>
      </c>
      <c r="BJ4311" t="s">
        <v>7220</v>
      </c>
      <c r="BK4311">
        <v>0</v>
      </c>
      <c r="BL4311" t="s">
        <v>85</v>
      </c>
      <c r="BM4311" t="s">
        <v>7221</v>
      </c>
    </row>
    <row r="4312" spans="1:65" x14ac:dyDescent="0.25">
      <c r="A4312">
        <v>2011</v>
      </c>
      <c r="B4312" t="s">
        <v>116</v>
      </c>
      <c r="C4312" t="s">
        <v>290</v>
      </c>
      <c r="D4312" t="s">
        <v>1093</v>
      </c>
      <c r="E4312" t="s">
        <v>1094</v>
      </c>
      <c r="F4312" t="s">
        <v>1095</v>
      </c>
      <c r="G4312">
        <v>11</v>
      </c>
      <c r="H4312" t="s">
        <v>41839</v>
      </c>
      <c r="I4312" t="s">
        <v>105</v>
      </c>
      <c r="J4312" t="s">
        <v>88</v>
      </c>
      <c r="K4312">
        <v>3</v>
      </c>
      <c r="L4312" t="s">
        <v>41838</v>
      </c>
      <c r="M4312">
        <v>72000000</v>
      </c>
      <c r="N4312" t="s">
        <v>41840</v>
      </c>
      <c r="O4312" t="s">
        <v>45730</v>
      </c>
      <c r="P4312" t="s">
        <v>90</v>
      </c>
      <c r="Q4312" t="s">
        <v>1097</v>
      </c>
      <c r="R4312" t="s">
        <v>1097</v>
      </c>
      <c r="S4312" t="s">
        <v>1889</v>
      </c>
      <c r="T4312" s="3">
        <v>40577</v>
      </c>
      <c r="U4312" t="s">
        <v>6007</v>
      </c>
      <c r="V4312" t="s">
        <v>6008</v>
      </c>
      <c r="W4312" t="s">
        <v>6009</v>
      </c>
      <c r="X4312">
        <v>9116974376</v>
      </c>
      <c r="Y4312" t="s">
        <v>122</v>
      </c>
      <c r="Z4312" t="s">
        <v>123</v>
      </c>
      <c r="AA4312">
        <v>0</v>
      </c>
      <c r="AB4312" t="s">
        <v>76</v>
      </c>
      <c r="AC4312">
        <v>0</v>
      </c>
      <c r="AD4312" t="s">
        <v>76</v>
      </c>
      <c r="AE4312">
        <v>535371</v>
      </c>
      <c r="AF4312" t="s">
        <v>40104</v>
      </c>
      <c r="AG4312" t="s">
        <v>6010</v>
      </c>
      <c r="AH4312" t="s">
        <v>6011</v>
      </c>
      <c r="AI4312" t="s">
        <v>1057</v>
      </c>
      <c r="AJ4312" t="s">
        <v>41304</v>
      </c>
      <c r="AK4312" t="s">
        <v>6012</v>
      </c>
      <c r="AL4312" t="s">
        <v>6013</v>
      </c>
      <c r="AM4312">
        <v>2011</v>
      </c>
      <c r="AN4312" s="1">
        <v>40662</v>
      </c>
      <c r="AO4312" s="1">
        <v>40736</v>
      </c>
      <c r="AP4312">
        <v>6</v>
      </c>
      <c r="AQ4312" t="s">
        <v>81</v>
      </c>
      <c r="AR4312" s="4">
        <f>IF(AQ4312="M",AP4312*30.42,AP4312)</f>
        <v>182.52</v>
      </c>
      <c r="AS4312">
        <v>60</v>
      </c>
      <c r="AT4312" s="4">
        <f>AR4312+AS4312</f>
        <v>242.52</v>
      </c>
      <c r="AU4312">
        <v>3</v>
      </c>
      <c r="AV4312" s="1">
        <f>AO4312+AT4312</f>
        <v>40978.519999999997</v>
      </c>
      <c r="AW4312" s="1">
        <v>41071</v>
      </c>
      <c r="AX4312" s="2">
        <f>IF(AV4312&gt;=AW4312,1,2)</f>
        <v>2</v>
      </c>
      <c r="AY4312" s="2" t="str">
        <f>IF((AV4312+10)&gt;=AW4312,"SAVE","LATE")</f>
        <v>LATE</v>
      </c>
      <c r="AZ4312" t="s">
        <v>82</v>
      </c>
      <c r="BA4312" t="s">
        <v>1011</v>
      </c>
      <c r="BB4312" s="6">
        <v>9116974376</v>
      </c>
      <c r="BC4312">
        <v>1284995352</v>
      </c>
      <c r="BD4312" s="10">
        <v>10401969728</v>
      </c>
      <c r="BE4312" t="s">
        <v>45731</v>
      </c>
      <c r="BF4312">
        <v>0</v>
      </c>
      <c r="BG4312" t="s">
        <v>70</v>
      </c>
      <c r="BH4312">
        <v>-1</v>
      </c>
      <c r="BI4312" t="s">
        <v>6011</v>
      </c>
      <c r="BJ4312" t="s">
        <v>6014</v>
      </c>
      <c r="BK4312">
        <v>0</v>
      </c>
      <c r="BL4312" t="s">
        <v>85</v>
      </c>
      <c r="BM4312" t="s">
        <v>6015</v>
      </c>
    </row>
    <row r="4313" spans="1:65" x14ac:dyDescent="0.25">
      <c r="A4313">
        <v>2010</v>
      </c>
      <c r="B4313" t="s">
        <v>116</v>
      </c>
      <c r="C4313" t="s">
        <v>290</v>
      </c>
      <c r="D4313" t="s">
        <v>1093</v>
      </c>
      <c r="E4313" t="s">
        <v>1094</v>
      </c>
      <c r="F4313" t="s">
        <v>1095</v>
      </c>
      <c r="G4313">
        <v>1</v>
      </c>
      <c r="H4313" t="s">
        <v>46842</v>
      </c>
      <c r="I4313" t="s">
        <v>105</v>
      </c>
      <c r="J4313" t="s">
        <v>88</v>
      </c>
      <c r="K4313">
        <v>3</v>
      </c>
      <c r="L4313" t="s">
        <v>41838</v>
      </c>
      <c r="M4313">
        <v>72000000</v>
      </c>
      <c r="N4313" t="s">
        <v>41840</v>
      </c>
      <c r="O4313" t="s">
        <v>45760</v>
      </c>
      <c r="P4313" t="s">
        <v>90</v>
      </c>
      <c r="Q4313" t="s">
        <v>1097</v>
      </c>
      <c r="R4313" t="s">
        <v>1097</v>
      </c>
      <c r="S4313" t="s">
        <v>6057</v>
      </c>
      <c r="T4313" t="s">
        <v>6058</v>
      </c>
      <c r="U4313" t="s">
        <v>6059</v>
      </c>
      <c r="V4313" t="s">
        <v>6060</v>
      </c>
      <c r="W4313" t="s">
        <v>6061</v>
      </c>
      <c r="X4313">
        <v>8759751059</v>
      </c>
      <c r="Y4313" t="s">
        <v>122</v>
      </c>
      <c r="Z4313" t="s">
        <v>123</v>
      </c>
      <c r="AA4313">
        <v>0</v>
      </c>
      <c r="AB4313" t="s">
        <v>76</v>
      </c>
      <c r="AC4313">
        <v>0</v>
      </c>
      <c r="AD4313" t="s">
        <v>76</v>
      </c>
      <c r="AE4313">
        <v>512223</v>
      </c>
      <c r="AF4313" t="s">
        <v>40104</v>
      </c>
      <c r="AG4313" t="s">
        <v>6062</v>
      </c>
      <c r="AH4313" t="s">
        <v>6063</v>
      </c>
      <c r="AI4313" t="s">
        <v>1057</v>
      </c>
      <c r="AJ4313" t="s">
        <v>41304</v>
      </c>
      <c r="AK4313" t="s">
        <v>1398</v>
      </c>
      <c r="AL4313" t="s">
        <v>1399</v>
      </c>
      <c r="AM4313">
        <v>2011</v>
      </c>
      <c r="AN4313" s="1">
        <v>40602</v>
      </c>
      <c r="AO4313" s="1">
        <v>40647</v>
      </c>
      <c r="AP4313">
        <v>12</v>
      </c>
      <c r="AQ4313" t="s">
        <v>81</v>
      </c>
      <c r="AR4313" s="4">
        <f>IF(AQ4313="M",AP4313*30.42,AP4313)</f>
        <v>365.04</v>
      </c>
      <c r="AS4313">
        <v>398</v>
      </c>
      <c r="AT4313" s="4">
        <f>AR4313+AS4313</f>
        <v>763.04</v>
      </c>
      <c r="AU4313">
        <v>11</v>
      </c>
      <c r="AV4313" s="1">
        <f>AO4313+AT4313</f>
        <v>41410.04</v>
      </c>
      <c r="AW4313" s="1">
        <v>41745</v>
      </c>
      <c r="AX4313" s="2">
        <f>IF(AV4313&gt;=AW4313,1,2)</f>
        <v>2</v>
      </c>
      <c r="AY4313" s="2" t="str">
        <f>IF((AV4313+10)&gt;=AW4313,"SAVE","LATE")</f>
        <v>LATE</v>
      </c>
      <c r="AZ4313" t="s">
        <v>82</v>
      </c>
      <c r="BA4313" t="s">
        <v>1011</v>
      </c>
      <c r="BB4313" s="6">
        <v>8759751059</v>
      </c>
      <c r="BC4313">
        <v>2872655599</v>
      </c>
      <c r="BD4313" s="10">
        <v>11632406658</v>
      </c>
      <c r="BE4313" t="s">
        <v>45761</v>
      </c>
      <c r="BF4313">
        <v>0</v>
      </c>
      <c r="BG4313" t="s">
        <v>70</v>
      </c>
      <c r="BH4313">
        <v>-1</v>
      </c>
      <c r="BI4313" t="s">
        <v>45762</v>
      </c>
      <c r="BJ4313" t="s">
        <v>45763</v>
      </c>
      <c r="BK4313">
        <v>0</v>
      </c>
      <c r="BL4313" t="s">
        <v>85</v>
      </c>
      <c r="BM4313" t="s">
        <v>6064</v>
      </c>
    </row>
    <row r="4314" spans="1:65" x14ac:dyDescent="0.25">
      <c r="A4314">
        <v>2011</v>
      </c>
      <c r="B4314" t="s">
        <v>116</v>
      </c>
      <c r="C4314" t="s">
        <v>290</v>
      </c>
      <c r="D4314" t="s">
        <v>1093</v>
      </c>
      <c r="E4314" t="s">
        <v>1094</v>
      </c>
      <c r="F4314" t="s">
        <v>1095</v>
      </c>
      <c r="G4314">
        <v>1</v>
      </c>
      <c r="H4314" t="s">
        <v>46842</v>
      </c>
      <c r="I4314" t="s">
        <v>105</v>
      </c>
      <c r="J4314" t="s">
        <v>88</v>
      </c>
      <c r="K4314">
        <v>3</v>
      </c>
      <c r="L4314" t="s">
        <v>41838</v>
      </c>
      <c r="M4314">
        <v>72000000</v>
      </c>
      <c r="N4314" t="s">
        <v>41840</v>
      </c>
      <c r="O4314" t="s">
        <v>45767</v>
      </c>
      <c r="P4314" t="s">
        <v>90</v>
      </c>
      <c r="Q4314" t="s">
        <v>1097</v>
      </c>
      <c r="R4314" t="s">
        <v>1097</v>
      </c>
      <c r="S4314" t="s">
        <v>6098</v>
      </c>
      <c r="T4314" t="s">
        <v>5971</v>
      </c>
      <c r="U4314" t="s">
        <v>6099</v>
      </c>
      <c r="V4314" t="s">
        <v>6100</v>
      </c>
      <c r="W4314" t="s">
        <v>6101</v>
      </c>
      <c r="X4314">
        <v>8325385500</v>
      </c>
      <c r="Y4314" t="s">
        <v>122</v>
      </c>
      <c r="Z4314" t="s">
        <v>123</v>
      </c>
      <c r="AA4314">
        <v>0</v>
      </c>
      <c r="AB4314" t="s">
        <v>76</v>
      </c>
      <c r="AC4314">
        <v>0</v>
      </c>
      <c r="AD4314" t="s">
        <v>76</v>
      </c>
      <c r="AE4314">
        <v>726222</v>
      </c>
      <c r="AF4314" t="s">
        <v>40104</v>
      </c>
      <c r="AG4314" t="s">
        <v>6102</v>
      </c>
      <c r="AH4314" t="s">
        <v>6103</v>
      </c>
      <c r="AI4314" t="s">
        <v>1057</v>
      </c>
      <c r="AJ4314" t="s">
        <v>41304</v>
      </c>
      <c r="AK4314" t="s">
        <v>6104</v>
      </c>
      <c r="AL4314" t="s">
        <v>6105</v>
      </c>
      <c r="AM4314">
        <v>2011</v>
      </c>
      <c r="AN4314" s="1">
        <v>40896</v>
      </c>
      <c r="AO4314" s="1">
        <v>40904</v>
      </c>
      <c r="AP4314">
        <v>1</v>
      </c>
      <c r="AQ4314" t="s">
        <v>81</v>
      </c>
      <c r="AR4314" s="4">
        <f>IF(AQ4314="M",AP4314*30.42,AP4314)</f>
        <v>30.42</v>
      </c>
      <c r="AS4314">
        <v>30</v>
      </c>
      <c r="AT4314" s="4">
        <f>AR4314+AS4314</f>
        <v>60.42</v>
      </c>
      <c r="AU4314">
        <v>2</v>
      </c>
      <c r="AV4314" s="1">
        <f>AO4314+AT4314</f>
        <v>40964.42</v>
      </c>
      <c r="AW4314" s="1">
        <v>41027</v>
      </c>
      <c r="AX4314" s="2">
        <f>IF(AV4314&gt;=AW4314,1,2)</f>
        <v>2</v>
      </c>
      <c r="AY4314" s="2" t="str">
        <f>IF((AV4314+10)&gt;=AW4314,"SAVE","LATE")</f>
        <v>LATE</v>
      </c>
      <c r="AZ4314" t="s">
        <v>82</v>
      </c>
      <c r="BA4314" t="s">
        <v>1011</v>
      </c>
      <c r="BB4314" s="6">
        <v>8325332509</v>
      </c>
      <c r="BC4314">
        <v>380730025</v>
      </c>
      <c r="BD4314" s="10">
        <v>8706062534</v>
      </c>
      <c r="BE4314" t="s">
        <v>45768</v>
      </c>
      <c r="BF4314">
        <v>0</v>
      </c>
      <c r="BG4314" t="s">
        <v>70</v>
      </c>
      <c r="BH4314">
        <v>-1</v>
      </c>
      <c r="BI4314" t="s">
        <v>45769</v>
      </c>
      <c r="BJ4314" t="s">
        <v>45770</v>
      </c>
      <c r="BK4314">
        <v>0</v>
      </c>
      <c r="BL4314" t="s">
        <v>85</v>
      </c>
      <c r="BM4314" t="s">
        <v>6106</v>
      </c>
    </row>
    <row r="4315" spans="1:65" x14ac:dyDescent="0.25">
      <c r="A4315">
        <v>2011</v>
      </c>
      <c r="B4315" t="s">
        <v>64</v>
      </c>
      <c r="C4315" t="s">
        <v>65</v>
      </c>
      <c r="D4315" t="s">
        <v>40101</v>
      </c>
      <c r="E4315">
        <v>800215807</v>
      </c>
      <c r="F4315" t="s">
        <v>181</v>
      </c>
      <c r="G4315">
        <v>12</v>
      </c>
      <c r="H4315" t="s">
        <v>41881</v>
      </c>
      <c r="I4315" t="s">
        <v>67</v>
      </c>
      <c r="J4315" t="s">
        <v>68</v>
      </c>
      <c r="K4315">
        <v>3</v>
      </c>
      <c r="L4315" t="s">
        <v>41838</v>
      </c>
      <c r="M4315">
        <v>72000000</v>
      </c>
      <c r="N4315" t="s">
        <v>41840</v>
      </c>
      <c r="O4315" t="s">
        <v>12299</v>
      </c>
      <c r="P4315" t="s">
        <v>90</v>
      </c>
      <c r="Q4315" t="s">
        <v>70</v>
      </c>
      <c r="R4315" t="s">
        <v>70</v>
      </c>
      <c r="S4315" t="s">
        <v>12300</v>
      </c>
      <c r="T4315" t="s">
        <v>8642</v>
      </c>
      <c r="U4315" t="s">
        <v>12301</v>
      </c>
      <c r="V4315" t="s">
        <v>12302</v>
      </c>
      <c r="W4315" t="s">
        <v>12302</v>
      </c>
      <c r="X4315">
        <v>109589000</v>
      </c>
      <c r="Y4315" t="s">
        <v>122</v>
      </c>
      <c r="Z4315" t="s">
        <v>123</v>
      </c>
      <c r="AA4315">
        <v>0</v>
      </c>
      <c r="AB4315" t="s">
        <v>76</v>
      </c>
      <c r="AC4315">
        <v>0</v>
      </c>
      <c r="AD4315" t="s">
        <v>76</v>
      </c>
      <c r="AE4315">
        <v>621077</v>
      </c>
      <c r="AF4315" t="s">
        <v>40104</v>
      </c>
      <c r="AG4315" t="s">
        <v>12303</v>
      </c>
      <c r="AH4315" t="s">
        <v>12304</v>
      </c>
      <c r="AI4315" t="s">
        <v>1057</v>
      </c>
      <c r="AJ4315" t="s">
        <v>41304</v>
      </c>
      <c r="AK4315">
        <v>1822108</v>
      </c>
      <c r="AL4315" t="s">
        <v>12305</v>
      </c>
      <c r="AM4315">
        <v>2011</v>
      </c>
      <c r="AN4315" s="1">
        <v>40723</v>
      </c>
      <c r="AO4315" s="1">
        <v>40792</v>
      </c>
      <c r="AP4315">
        <v>116</v>
      </c>
      <c r="AQ4315" t="s">
        <v>74</v>
      </c>
      <c r="AR4315" s="4">
        <f>IF(AQ4315="M",AP4315*30.42,AP4315)</f>
        <v>116</v>
      </c>
      <c r="AS4315">
        <v>0</v>
      </c>
      <c r="AT4315" s="4">
        <f>AR4315+AS4315</f>
        <v>116</v>
      </c>
      <c r="AU4315">
        <v>8</v>
      </c>
      <c r="AV4315" s="1">
        <f>AO4315+AT4315</f>
        <v>40908</v>
      </c>
      <c r="AW4315" s="1">
        <v>41035</v>
      </c>
      <c r="AX4315" s="2">
        <f>IF(AV4315&gt;=AW4315,1,2)</f>
        <v>2</v>
      </c>
      <c r="AY4315" s="2" t="str">
        <f>IF((AV4315+10)&gt;=AW4315,"SAVE","LATE")</f>
        <v>LATE</v>
      </c>
      <c r="AZ4315" t="s">
        <v>82</v>
      </c>
      <c r="BA4315" t="s">
        <v>1011</v>
      </c>
      <c r="BB4315" s="6">
        <v>109589000</v>
      </c>
      <c r="BC4315">
        <v>0</v>
      </c>
      <c r="BD4315" s="10">
        <v>109589000</v>
      </c>
      <c r="BE4315" t="s">
        <v>12299</v>
      </c>
      <c r="BF4315">
        <v>0</v>
      </c>
      <c r="BG4315" t="s">
        <v>70</v>
      </c>
      <c r="BH4315">
        <v>-1</v>
      </c>
      <c r="BI4315" t="s">
        <v>70</v>
      </c>
      <c r="BJ4315" t="s">
        <v>70</v>
      </c>
      <c r="BK4315">
        <v>0</v>
      </c>
      <c r="BL4315" t="s">
        <v>85</v>
      </c>
      <c r="BM4315" t="s">
        <v>12306</v>
      </c>
    </row>
    <row r="4316" spans="1:65" x14ac:dyDescent="0.25">
      <c r="A4316">
        <v>2010</v>
      </c>
      <c r="B4316" t="s">
        <v>116</v>
      </c>
      <c r="C4316" t="s">
        <v>130</v>
      </c>
      <c r="D4316" t="s">
        <v>41054</v>
      </c>
      <c r="E4316" t="s">
        <v>1050</v>
      </c>
      <c r="F4316" t="s">
        <v>1051</v>
      </c>
      <c r="G4316">
        <v>1</v>
      </c>
      <c r="H4316" t="s">
        <v>46842</v>
      </c>
      <c r="I4316" t="s">
        <v>67</v>
      </c>
      <c r="J4316" t="s">
        <v>88</v>
      </c>
      <c r="K4316">
        <v>3</v>
      </c>
      <c r="L4316" t="s">
        <v>41838</v>
      </c>
      <c r="M4316">
        <v>22000000</v>
      </c>
      <c r="N4316" t="s">
        <v>42068</v>
      </c>
      <c r="O4316" t="s">
        <v>6821</v>
      </c>
      <c r="P4316" t="s">
        <v>90</v>
      </c>
      <c r="Q4316" t="s">
        <v>39992</v>
      </c>
      <c r="R4316" t="s">
        <v>39992</v>
      </c>
      <c r="S4316" t="s">
        <v>39991</v>
      </c>
      <c r="T4316" t="s">
        <v>6207</v>
      </c>
      <c r="U4316" t="s">
        <v>6822</v>
      </c>
      <c r="V4316" t="s">
        <v>6823</v>
      </c>
      <c r="W4316">
        <v>119</v>
      </c>
      <c r="X4316">
        <v>3499778252</v>
      </c>
      <c r="Y4316" t="s">
        <v>1219</v>
      </c>
      <c r="Z4316" t="s">
        <v>40173</v>
      </c>
      <c r="AA4316">
        <v>0</v>
      </c>
      <c r="AB4316" t="s">
        <v>76</v>
      </c>
      <c r="AC4316">
        <v>0</v>
      </c>
      <c r="AD4316" t="s">
        <v>76</v>
      </c>
      <c r="AE4316">
        <v>500268</v>
      </c>
      <c r="AF4316" t="s">
        <v>40104</v>
      </c>
      <c r="AG4316" t="s">
        <v>6824</v>
      </c>
      <c r="AH4316" t="s">
        <v>6825</v>
      </c>
      <c r="AI4316" t="s">
        <v>1057</v>
      </c>
      <c r="AJ4316" t="s">
        <v>41304</v>
      </c>
      <c r="AK4316" t="s">
        <v>6826</v>
      </c>
      <c r="AL4316" t="s">
        <v>6827</v>
      </c>
      <c r="AM4316">
        <v>2011</v>
      </c>
      <c r="AN4316" s="1">
        <v>40563</v>
      </c>
      <c r="AO4316" s="1">
        <v>40563</v>
      </c>
      <c r="AP4316">
        <v>10</v>
      </c>
      <c r="AQ4316" t="s">
        <v>81</v>
      </c>
      <c r="AR4316" s="4">
        <f>IF(AQ4316="M",AP4316*30.42,AP4316)</f>
        <v>304.20000000000005</v>
      </c>
      <c r="AS4316">
        <v>315</v>
      </c>
      <c r="AT4316" s="4">
        <f>AR4316+AS4316</f>
        <v>619.20000000000005</v>
      </c>
      <c r="AU4316">
        <v>1</v>
      </c>
      <c r="AV4316" s="1">
        <f>AO4316+AT4316</f>
        <v>41182.199999999997</v>
      </c>
      <c r="AW4316" s="1">
        <v>41214</v>
      </c>
      <c r="AX4316" s="2">
        <f>IF(AV4316&gt;=AW4316,1,2)</f>
        <v>2</v>
      </c>
      <c r="AY4316" s="2" t="str">
        <f>IF((AV4316+10)&gt;=AW4316,"SAVE","LATE")</f>
        <v>LATE</v>
      </c>
      <c r="AZ4316" t="s">
        <v>82</v>
      </c>
      <c r="BA4316" t="s">
        <v>1011</v>
      </c>
      <c r="BB4316" s="6">
        <v>3499721052</v>
      </c>
      <c r="BC4316">
        <v>0</v>
      </c>
      <c r="BD4316" s="10">
        <v>3499721052</v>
      </c>
      <c r="BE4316" t="s">
        <v>6821</v>
      </c>
      <c r="BF4316">
        <v>0</v>
      </c>
      <c r="BG4316" t="s">
        <v>70</v>
      </c>
      <c r="BH4316">
        <v>-1</v>
      </c>
      <c r="BI4316" t="s">
        <v>45787</v>
      </c>
      <c r="BJ4316" t="s">
        <v>45777</v>
      </c>
      <c r="BK4316">
        <v>0</v>
      </c>
      <c r="BL4316" t="s">
        <v>85</v>
      </c>
      <c r="BM4316" t="s">
        <v>6828</v>
      </c>
    </row>
    <row r="4317" spans="1:65" x14ac:dyDescent="0.25">
      <c r="A4317">
        <v>2010</v>
      </c>
      <c r="B4317" t="s">
        <v>116</v>
      </c>
      <c r="C4317" t="s">
        <v>130</v>
      </c>
      <c r="D4317" t="s">
        <v>41054</v>
      </c>
      <c r="E4317" t="s">
        <v>1050</v>
      </c>
      <c r="F4317" t="s">
        <v>1051</v>
      </c>
      <c r="G4317">
        <v>1</v>
      </c>
      <c r="H4317" t="s">
        <v>46842</v>
      </c>
      <c r="I4317" t="s">
        <v>105</v>
      </c>
      <c r="J4317" t="s">
        <v>88</v>
      </c>
      <c r="K4317">
        <v>3</v>
      </c>
      <c r="L4317" t="s">
        <v>41838</v>
      </c>
      <c r="M4317">
        <v>22000000</v>
      </c>
      <c r="N4317" t="s">
        <v>42068</v>
      </c>
      <c r="O4317" t="s">
        <v>6829</v>
      </c>
      <c r="P4317" t="s">
        <v>90</v>
      </c>
      <c r="Q4317" t="s">
        <v>39992</v>
      </c>
      <c r="R4317" t="s">
        <v>39992</v>
      </c>
      <c r="S4317" t="s">
        <v>39991</v>
      </c>
      <c r="T4317" t="s">
        <v>6207</v>
      </c>
      <c r="U4317" t="s">
        <v>6830</v>
      </c>
      <c r="V4317" t="s">
        <v>6831</v>
      </c>
      <c r="W4317">
        <v>110</v>
      </c>
      <c r="X4317">
        <v>3499991065</v>
      </c>
      <c r="Y4317" t="s">
        <v>1219</v>
      </c>
      <c r="Z4317" t="s">
        <v>40173</v>
      </c>
      <c r="AA4317">
        <v>0</v>
      </c>
      <c r="AB4317" t="s">
        <v>76</v>
      </c>
      <c r="AC4317">
        <v>0</v>
      </c>
      <c r="AD4317" t="s">
        <v>76</v>
      </c>
      <c r="AE4317">
        <v>500258</v>
      </c>
      <c r="AF4317" t="s">
        <v>40104</v>
      </c>
      <c r="AG4317" t="s">
        <v>6832</v>
      </c>
      <c r="AH4317" t="s">
        <v>6833</v>
      </c>
      <c r="AI4317" t="s">
        <v>1057</v>
      </c>
      <c r="AJ4317" t="s">
        <v>41304</v>
      </c>
      <c r="AK4317" t="s">
        <v>6834</v>
      </c>
      <c r="AL4317" t="s">
        <v>6835</v>
      </c>
      <c r="AM4317">
        <v>2011</v>
      </c>
      <c r="AN4317" s="1">
        <v>40563</v>
      </c>
      <c r="AO4317" s="1">
        <v>40563</v>
      </c>
      <c r="AP4317">
        <v>9</v>
      </c>
      <c r="AQ4317" t="s">
        <v>81</v>
      </c>
      <c r="AR4317" s="4">
        <f>IF(AQ4317="M",AP4317*30.42,AP4317)</f>
        <v>273.78000000000003</v>
      </c>
      <c r="AS4317">
        <v>60</v>
      </c>
      <c r="AT4317" s="4">
        <f>AR4317+AS4317</f>
        <v>333.78000000000003</v>
      </c>
      <c r="AU4317">
        <v>8</v>
      </c>
      <c r="AV4317" s="1">
        <f>AO4317+AT4317</f>
        <v>40896.78</v>
      </c>
      <c r="AW4317" s="1">
        <v>41140</v>
      </c>
      <c r="AX4317" s="2">
        <f>IF(AV4317&gt;=AW4317,1,2)</f>
        <v>2</v>
      </c>
      <c r="AY4317" s="2" t="str">
        <f>IF((AV4317+10)&gt;=AW4317,"SAVE","LATE")</f>
        <v>LATE</v>
      </c>
      <c r="AZ4317" t="s">
        <v>82</v>
      </c>
      <c r="BA4317" t="s">
        <v>1011</v>
      </c>
      <c r="BB4317" s="6">
        <v>3499516638</v>
      </c>
      <c r="BC4317">
        <v>0</v>
      </c>
      <c r="BD4317" s="10">
        <v>3499516638</v>
      </c>
      <c r="BE4317" t="s">
        <v>6829</v>
      </c>
      <c r="BF4317">
        <v>0</v>
      </c>
      <c r="BG4317" t="s">
        <v>70</v>
      </c>
      <c r="BH4317">
        <v>-1</v>
      </c>
      <c r="BI4317" t="s">
        <v>41055</v>
      </c>
      <c r="BJ4317" t="s">
        <v>45777</v>
      </c>
      <c r="BK4317">
        <v>0</v>
      </c>
      <c r="BL4317" t="s">
        <v>85</v>
      </c>
      <c r="BM4317" t="s">
        <v>6836</v>
      </c>
    </row>
    <row r="4318" spans="1:65" x14ac:dyDescent="0.25">
      <c r="A4318">
        <v>2010</v>
      </c>
      <c r="B4318" t="s">
        <v>116</v>
      </c>
      <c r="C4318" t="s">
        <v>130</v>
      </c>
      <c r="D4318" t="s">
        <v>41054</v>
      </c>
      <c r="E4318" t="s">
        <v>1050</v>
      </c>
      <c r="F4318" t="s">
        <v>1051</v>
      </c>
      <c r="G4318">
        <v>1</v>
      </c>
      <c r="H4318" t="s">
        <v>46842</v>
      </c>
      <c r="I4318" t="s">
        <v>105</v>
      </c>
      <c r="J4318" t="s">
        <v>88</v>
      </c>
      <c r="K4318">
        <v>3</v>
      </c>
      <c r="L4318" t="s">
        <v>41838</v>
      </c>
      <c r="M4318">
        <v>22000000</v>
      </c>
      <c r="N4318" t="s">
        <v>42068</v>
      </c>
      <c r="O4318" t="s">
        <v>6908</v>
      </c>
      <c r="P4318" t="s">
        <v>90</v>
      </c>
      <c r="Q4318" t="s">
        <v>39992</v>
      </c>
      <c r="R4318" t="s">
        <v>39992</v>
      </c>
      <c r="S4318" t="s">
        <v>39991</v>
      </c>
      <c r="T4318" t="s">
        <v>6207</v>
      </c>
      <c r="U4318" t="s">
        <v>6909</v>
      </c>
      <c r="V4318" t="s">
        <v>6910</v>
      </c>
      <c r="W4318">
        <v>112</v>
      </c>
      <c r="X4318">
        <v>3299986919</v>
      </c>
      <c r="Y4318" t="s">
        <v>1219</v>
      </c>
      <c r="Z4318" t="s">
        <v>40173</v>
      </c>
      <c r="AA4318">
        <v>0</v>
      </c>
      <c r="AB4318" t="s">
        <v>76</v>
      </c>
      <c r="AC4318">
        <v>0</v>
      </c>
      <c r="AD4318" t="s">
        <v>76</v>
      </c>
      <c r="AE4318">
        <v>500260</v>
      </c>
      <c r="AF4318" t="s">
        <v>145</v>
      </c>
      <c r="AG4318" t="s">
        <v>6911</v>
      </c>
      <c r="AH4318" t="s">
        <v>6912</v>
      </c>
      <c r="AI4318" t="s">
        <v>1057</v>
      </c>
      <c r="AJ4318" t="s">
        <v>41304</v>
      </c>
      <c r="AK4318" t="s">
        <v>6913</v>
      </c>
      <c r="AL4318" t="s">
        <v>6914</v>
      </c>
      <c r="AM4318">
        <v>2011</v>
      </c>
      <c r="AN4318" s="1">
        <v>40563</v>
      </c>
      <c r="AO4318" s="1">
        <v>40563</v>
      </c>
      <c r="AP4318">
        <v>9</v>
      </c>
      <c r="AQ4318" t="s">
        <v>81</v>
      </c>
      <c r="AR4318" s="4">
        <f>IF(AQ4318="M",AP4318*30.42,AP4318)</f>
        <v>273.78000000000003</v>
      </c>
      <c r="AS4318">
        <v>300</v>
      </c>
      <c r="AT4318" s="4">
        <f>AR4318+AS4318</f>
        <v>573.78</v>
      </c>
      <c r="AU4318">
        <v>4</v>
      </c>
      <c r="AV4318" s="1">
        <f>AO4318+AT4318</f>
        <v>41136.78</v>
      </c>
      <c r="AW4318" s="1">
        <v>41258</v>
      </c>
      <c r="AX4318" s="2">
        <f>IF(AV4318&gt;=AW4318,1,2)</f>
        <v>2</v>
      </c>
      <c r="AY4318" s="2" t="str">
        <f>IF((AV4318+10)&gt;=AW4318,"SAVE","LATE")</f>
        <v>LATE</v>
      </c>
      <c r="AZ4318" t="s">
        <v>82</v>
      </c>
      <c r="BA4318" t="s">
        <v>1011</v>
      </c>
      <c r="BB4318" s="6">
        <v>3299665520</v>
      </c>
      <c r="BC4318">
        <v>1490402199</v>
      </c>
      <c r="BD4318" s="10">
        <v>4790067719</v>
      </c>
      <c r="BE4318" t="s">
        <v>6908</v>
      </c>
      <c r="BF4318">
        <v>0</v>
      </c>
      <c r="BG4318" t="s">
        <v>70</v>
      </c>
      <c r="BH4318">
        <v>-1</v>
      </c>
      <c r="BI4318" t="s">
        <v>41056</v>
      </c>
      <c r="BJ4318" t="s">
        <v>45777</v>
      </c>
      <c r="BK4318">
        <v>0</v>
      </c>
      <c r="BL4318" t="s">
        <v>85</v>
      </c>
      <c r="BM4318" t="s">
        <v>6915</v>
      </c>
    </row>
    <row r="4319" spans="1:65" x14ac:dyDescent="0.25">
      <c r="A4319">
        <v>2011</v>
      </c>
      <c r="B4319" t="s">
        <v>64</v>
      </c>
      <c r="C4319" t="s">
        <v>65</v>
      </c>
      <c r="D4319" t="s">
        <v>40101</v>
      </c>
      <c r="E4319">
        <v>800215807</v>
      </c>
      <c r="F4319" t="s">
        <v>280</v>
      </c>
      <c r="G4319">
        <v>1</v>
      </c>
      <c r="H4319" t="s">
        <v>46842</v>
      </c>
      <c r="I4319" t="s">
        <v>67</v>
      </c>
      <c r="J4319" t="s">
        <v>88</v>
      </c>
      <c r="K4319">
        <v>3</v>
      </c>
      <c r="L4319" t="s">
        <v>41838</v>
      </c>
      <c r="M4319">
        <v>72000000</v>
      </c>
      <c r="N4319" t="s">
        <v>41840</v>
      </c>
      <c r="O4319" t="s">
        <v>8787</v>
      </c>
      <c r="P4319" t="s">
        <v>90</v>
      </c>
      <c r="Q4319" t="s">
        <v>39286</v>
      </c>
      <c r="R4319" t="s">
        <v>39286</v>
      </c>
      <c r="S4319" t="s">
        <v>39991</v>
      </c>
      <c r="T4319" t="s">
        <v>8788</v>
      </c>
      <c r="U4319" t="s">
        <v>8789</v>
      </c>
      <c r="V4319" t="s">
        <v>8790</v>
      </c>
      <c r="W4319" t="s">
        <v>8791</v>
      </c>
      <c r="X4319">
        <v>698007968</v>
      </c>
      <c r="Y4319" t="s">
        <v>122</v>
      </c>
      <c r="Z4319" t="s">
        <v>123</v>
      </c>
      <c r="AA4319">
        <v>0</v>
      </c>
      <c r="AB4319" t="s">
        <v>76</v>
      </c>
      <c r="AC4319">
        <v>0</v>
      </c>
      <c r="AD4319" t="s">
        <v>76</v>
      </c>
      <c r="AE4319">
        <v>721116</v>
      </c>
      <c r="AF4319" t="s">
        <v>40104</v>
      </c>
      <c r="AG4319" t="s">
        <v>8792</v>
      </c>
      <c r="AH4319" t="s">
        <v>8793</v>
      </c>
      <c r="AI4319" t="s">
        <v>1057</v>
      </c>
      <c r="AJ4319" t="s">
        <v>41304</v>
      </c>
      <c r="AK4319">
        <v>7183565</v>
      </c>
      <c r="AL4319" t="s">
        <v>8794</v>
      </c>
      <c r="AM4319">
        <v>2011</v>
      </c>
      <c r="AN4319" s="1">
        <v>40871</v>
      </c>
      <c r="AO4319" s="1">
        <v>40871</v>
      </c>
      <c r="AP4319">
        <v>1</v>
      </c>
      <c r="AQ4319" t="s">
        <v>81</v>
      </c>
      <c r="AR4319" s="4">
        <f>IF(AQ4319="M",AP4319*30.42,AP4319)</f>
        <v>30.42</v>
      </c>
      <c r="AS4319">
        <v>0</v>
      </c>
      <c r="AT4319" s="4">
        <f>AR4319+AS4319</f>
        <v>30.42</v>
      </c>
      <c r="AU4319">
        <v>2</v>
      </c>
      <c r="AV4319" s="1">
        <f>AO4319+AT4319</f>
        <v>40901.42</v>
      </c>
      <c r="AW4319" s="1">
        <v>40963</v>
      </c>
      <c r="AX4319" s="2">
        <f>IF(AV4319&gt;=AW4319,1,2)</f>
        <v>2</v>
      </c>
      <c r="AY4319" s="2" t="str">
        <f>IF((AV4319+10)&gt;=AW4319,"SAVE","LATE")</f>
        <v>LATE</v>
      </c>
      <c r="AZ4319" t="s">
        <v>82</v>
      </c>
      <c r="BA4319" t="s">
        <v>1011</v>
      </c>
      <c r="BB4319" s="6">
        <v>672990033</v>
      </c>
      <c r="BC4319">
        <v>0</v>
      </c>
      <c r="BD4319" s="10">
        <v>672990033</v>
      </c>
      <c r="BE4319" t="s">
        <v>8795</v>
      </c>
      <c r="BF4319">
        <v>0</v>
      </c>
      <c r="BG4319" t="s">
        <v>70</v>
      </c>
      <c r="BH4319">
        <v>-1</v>
      </c>
      <c r="BI4319" t="s">
        <v>8796</v>
      </c>
      <c r="BJ4319" t="s">
        <v>8797</v>
      </c>
      <c r="BK4319">
        <v>0</v>
      </c>
      <c r="BL4319" t="s">
        <v>85</v>
      </c>
      <c r="BM4319" t="s">
        <v>8798</v>
      </c>
    </row>
    <row r="4320" spans="1:65" x14ac:dyDescent="0.25">
      <c r="A4320">
        <v>2011</v>
      </c>
      <c r="B4320" t="s">
        <v>116</v>
      </c>
      <c r="C4320" t="s">
        <v>130</v>
      </c>
      <c r="D4320" t="s">
        <v>41054</v>
      </c>
      <c r="E4320" t="s">
        <v>1050</v>
      </c>
      <c r="F4320" t="s">
        <v>1051</v>
      </c>
      <c r="G4320">
        <v>1</v>
      </c>
      <c r="H4320" t="s">
        <v>46842</v>
      </c>
      <c r="I4320" t="s">
        <v>67</v>
      </c>
      <c r="J4320" t="s">
        <v>88</v>
      </c>
      <c r="K4320">
        <v>3</v>
      </c>
      <c r="L4320" t="s">
        <v>41838</v>
      </c>
      <c r="M4320">
        <v>72000000</v>
      </c>
      <c r="N4320" t="s">
        <v>41840</v>
      </c>
      <c r="O4320" t="s">
        <v>45788</v>
      </c>
      <c r="P4320" t="s">
        <v>90</v>
      </c>
      <c r="Q4320" t="s">
        <v>39992</v>
      </c>
      <c r="R4320" t="s">
        <v>39992</v>
      </c>
      <c r="S4320" t="s">
        <v>39991</v>
      </c>
      <c r="T4320" t="s">
        <v>7524</v>
      </c>
      <c r="U4320" t="s">
        <v>9833</v>
      </c>
      <c r="V4320" t="s">
        <v>9834</v>
      </c>
      <c r="W4320">
        <v>232</v>
      </c>
      <c r="X4320">
        <v>349975275</v>
      </c>
      <c r="Y4320" t="s">
        <v>122</v>
      </c>
      <c r="Z4320" t="s">
        <v>123</v>
      </c>
      <c r="AA4320">
        <v>0</v>
      </c>
      <c r="AB4320" t="s">
        <v>76</v>
      </c>
      <c r="AC4320">
        <v>0</v>
      </c>
      <c r="AD4320" t="s">
        <v>76</v>
      </c>
      <c r="AE4320">
        <v>921506</v>
      </c>
      <c r="AF4320" t="s">
        <v>40104</v>
      </c>
      <c r="AG4320">
        <v>9004448210</v>
      </c>
      <c r="AH4320" t="s">
        <v>9835</v>
      </c>
      <c r="AI4320" t="s">
        <v>1057</v>
      </c>
      <c r="AJ4320" t="s">
        <v>41304</v>
      </c>
      <c r="AK4320">
        <v>9430363</v>
      </c>
      <c r="AL4320" t="s">
        <v>9836</v>
      </c>
      <c r="AM4320">
        <v>2011</v>
      </c>
      <c r="AN4320" s="1">
        <v>40718</v>
      </c>
      <c r="AO4320" s="1">
        <v>40784</v>
      </c>
      <c r="AP4320">
        <v>2</v>
      </c>
      <c r="AQ4320" t="s">
        <v>81</v>
      </c>
      <c r="AR4320" s="4">
        <f>IF(AQ4320="M",AP4320*30.42,AP4320)</f>
        <v>60.84</v>
      </c>
      <c r="AS4320">
        <v>0</v>
      </c>
      <c r="AT4320" s="4">
        <f>AR4320+AS4320</f>
        <v>60.84</v>
      </c>
      <c r="AU4320">
        <v>2</v>
      </c>
      <c r="AV4320" s="1">
        <f>AO4320+AT4320</f>
        <v>40844.839999999997</v>
      </c>
      <c r="AW4320" s="1">
        <v>40906</v>
      </c>
      <c r="AX4320" s="2">
        <f>IF(AV4320&gt;=AW4320,1,2)</f>
        <v>2</v>
      </c>
      <c r="AY4320" s="2" t="str">
        <f>IF((AV4320+10)&gt;=AW4320,"SAVE","LATE")</f>
        <v>LATE</v>
      </c>
      <c r="AZ4320" t="s">
        <v>82</v>
      </c>
      <c r="BA4320" t="s">
        <v>1011</v>
      </c>
      <c r="BB4320" s="6">
        <v>349975275</v>
      </c>
      <c r="BC4320">
        <v>149975557</v>
      </c>
      <c r="BD4320" s="10">
        <v>499950832</v>
      </c>
      <c r="BE4320" t="s">
        <v>9837</v>
      </c>
      <c r="BF4320">
        <v>0</v>
      </c>
      <c r="BG4320" t="s">
        <v>70</v>
      </c>
      <c r="BH4320">
        <v>-1</v>
      </c>
      <c r="BI4320" t="s">
        <v>9838</v>
      </c>
      <c r="BJ4320" t="s">
        <v>9839</v>
      </c>
      <c r="BK4320">
        <v>0</v>
      </c>
      <c r="BL4320" t="s">
        <v>85</v>
      </c>
      <c r="BM4320" t="s">
        <v>9840</v>
      </c>
    </row>
    <row r="4321" spans="1:65" x14ac:dyDescent="0.25">
      <c r="A4321">
        <v>2010</v>
      </c>
      <c r="B4321" t="s">
        <v>116</v>
      </c>
      <c r="C4321" t="s">
        <v>290</v>
      </c>
      <c r="D4321" t="s">
        <v>1093</v>
      </c>
      <c r="E4321" t="s">
        <v>1094</v>
      </c>
      <c r="F4321" t="s">
        <v>1095</v>
      </c>
      <c r="G4321">
        <v>1</v>
      </c>
      <c r="H4321" t="s">
        <v>46842</v>
      </c>
      <c r="I4321" t="s">
        <v>105</v>
      </c>
      <c r="J4321" t="s">
        <v>88</v>
      </c>
      <c r="K4321">
        <v>3</v>
      </c>
      <c r="L4321" t="s">
        <v>41838</v>
      </c>
      <c r="M4321">
        <v>72000000</v>
      </c>
      <c r="N4321" t="s">
        <v>41840</v>
      </c>
      <c r="O4321" t="s">
        <v>45847</v>
      </c>
      <c r="P4321" t="s">
        <v>90</v>
      </c>
      <c r="Q4321" t="s">
        <v>1097</v>
      </c>
      <c r="R4321" t="s">
        <v>1097</v>
      </c>
      <c r="S4321" t="s">
        <v>2754</v>
      </c>
      <c r="T4321" t="s">
        <v>570</v>
      </c>
      <c r="U4321" t="s">
        <v>5949</v>
      </c>
      <c r="V4321" t="s">
        <v>5950</v>
      </c>
      <c r="W4321" t="s">
        <v>5951</v>
      </c>
      <c r="X4321">
        <v>9993219576</v>
      </c>
      <c r="Y4321" t="s">
        <v>122</v>
      </c>
      <c r="Z4321" t="s">
        <v>123</v>
      </c>
      <c r="AA4321">
        <v>0</v>
      </c>
      <c r="AB4321" t="s">
        <v>76</v>
      </c>
      <c r="AC4321">
        <v>0</v>
      </c>
      <c r="AD4321" t="s">
        <v>76</v>
      </c>
      <c r="AE4321">
        <v>489264</v>
      </c>
      <c r="AF4321" t="s">
        <v>40104</v>
      </c>
      <c r="AG4321" t="s">
        <v>5952</v>
      </c>
      <c r="AH4321" t="s">
        <v>5953</v>
      </c>
      <c r="AI4321" t="s">
        <v>1057</v>
      </c>
      <c r="AJ4321" t="s">
        <v>41304</v>
      </c>
      <c r="AK4321" t="s">
        <v>5954</v>
      </c>
      <c r="AL4321" t="s">
        <v>5955</v>
      </c>
      <c r="AM4321">
        <v>2011</v>
      </c>
      <c r="AN4321" s="1">
        <v>40562</v>
      </c>
      <c r="AO4321" s="1">
        <v>40633</v>
      </c>
      <c r="AP4321">
        <v>12</v>
      </c>
      <c r="AQ4321" t="s">
        <v>81</v>
      </c>
      <c r="AR4321" s="4">
        <f>IF(AQ4321="M",AP4321*30.42,AP4321)</f>
        <v>365.04</v>
      </c>
      <c r="AS4321">
        <v>528</v>
      </c>
      <c r="AT4321" s="4">
        <f>AR4321+AS4321</f>
        <v>893.04</v>
      </c>
      <c r="AU4321">
        <v>8</v>
      </c>
      <c r="AV4321" s="1">
        <f>AO4321+AT4321</f>
        <v>41526.04</v>
      </c>
      <c r="AW4321" s="1">
        <v>41770</v>
      </c>
      <c r="AX4321" s="2">
        <f>IF(AV4321&gt;=AW4321,1,2)</f>
        <v>2</v>
      </c>
      <c r="AY4321" s="2" t="str">
        <f>IF((AV4321+10)&gt;=AW4321,"SAVE","LATE")</f>
        <v>LATE</v>
      </c>
      <c r="AZ4321" t="s">
        <v>82</v>
      </c>
      <c r="BA4321" t="s">
        <v>1011</v>
      </c>
      <c r="BB4321" s="6">
        <v>9993219576</v>
      </c>
      <c r="BC4321">
        <v>4996600047</v>
      </c>
      <c r="BD4321" s="10">
        <v>14989819623</v>
      </c>
      <c r="BE4321" t="s">
        <v>45848</v>
      </c>
      <c r="BF4321">
        <v>0</v>
      </c>
      <c r="BG4321" t="s">
        <v>70</v>
      </c>
      <c r="BH4321">
        <v>-1</v>
      </c>
      <c r="BI4321" t="s">
        <v>5953</v>
      </c>
      <c r="BJ4321" t="s">
        <v>5956</v>
      </c>
      <c r="BK4321">
        <v>0</v>
      </c>
      <c r="BL4321" t="s">
        <v>85</v>
      </c>
      <c r="BM4321" t="s">
        <v>5957</v>
      </c>
    </row>
    <row r="4322" spans="1:65" x14ac:dyDescent="0.25">
      <c r="A4322">
        <v>2011</v>
      </c>
      <c r="B4322" t="s">
        <v>64</v>
      </c>
      <c r="C4322" t="s">
        <v>65</v>
      </c>
      <c r="D4322" t="s">
        <v>45558</v>
      </c>
      <c r="E4322">
        <v>822000091</v>
      </c>
      <c r="F4322" t="s">
        <v>1571</v>
      </c>
      <c r="G4322">
        <v>1</v>
      </c>
      <c r="H4322" t="s">
        <v>46842</v>
      </c>
      <c r="I4322" t="s">
        <v>67</v>
      </c>
      <c r="J4322" t="s">
        <v>88</v>
      </c>
      <c r="K4322">
        <v>3</v>
      </c>
      <c r="L4322" t="s">
        <v>41838</v>
      </c>
      <c r="M4322">
        <v>72000000</v>
      </c>
      <c r="N4322" t="s">
        <v>41840</v>
      </c>
      <c r="O4322" t="s">
        <v>45849</v>
      </c>
      <c r="P4322" t="s">
        <v>90</v>
      </c>
      <c r="Q4322" t="s">
        <v>1097</v>
      </c>
      <c r="R4322" t="s">
        <v>1097</v>
      </c>
      <c r="S4322" t="s">
        <v>2754</v>
      </c>
      <c r="T4322" t="s">
        <v>7778</v>
      </c>
      <c r="U4322" t="s">
        <v>7779</v>
      </c>
      <c r="V4322" t="s">
        <v>7780</v>
      </c>
      <c r="W4322" t="s">
        <v>7781</v>
      </c>
      <c r="X4322">
        <v>1376575354</v>
      </c>
      <c r="Y4322" t="s">
        <v>122</v>
      </c>
      <c r="Z4322" t="s">
        <v>123</v>
      </c>
      <c r="AA4322">
        <v>0</v>
      </c>
      <c r="AB4322" t="s">
        <v>76</v>
      </c>
      <c r="AC4322">
        <v>0</v>
      </c>
      <c r="AD4322" t="s">
        <v>76</v>
      </c>
      <c r="AE4322">
        <v>735454</v>
      </c>
      <c r="AF4322" t="s">
        <v>40104</v>
      </c>
      <c r="AG4322" t="s">
        <v>7782</v>
      </c>
      <c r="AH4322" t="s">
        <v>7783</v>
      </c>
      <c r="AI4322" t="s">
        <v>1057</v>
      </c>
      <c r="AJ4322" t="s">
        <v>41304</v>
      </c>
      <c r="AK4322" t="s">
        <v>1637</v>
      </c>
      <c r="AL4322" t="s">
        <v>47435</v>
      </c>
      <c r="AM4322">
        <v>2011</v>
      </c>
      <c r="AN4322" s="1">
        <v>40907</v>
      </c>
      <c r="AO4322" s="1">
        <v>40907</v>
      </c>
      <c r="AP4322">
        <v>6</v>
      </c>
      <c r="AQ4322" t="s">
        <v>81</v>
      </c>
      <c r="AR4322" s="4">
        <f>IF(AQ4322="M",AP4322*30.42,AP4322)</f>
        <v>182.52</v>
      </c>
      <c r="AS4322">
        <v>150</v>
      </c>
      <c r="AT4322" s="4">
        <f>AR4322+AS4322</f>
        <v>332.52</v>
      </c>
      <c r="AU4322">
        <v>3</v>
      </c>
      <c r="AV4322" s="1">
        <f>AO4322+AT4322</f>
        <v>41239.519999999997</v>
      </c>
      <c r="AW4322" s="1">
        <v>41332</v>
      </c>
      <c r="AX4322" s="2">
        <f>IF(AV4322&gt;=AW4322,1,2)</f>
        <v>2</v>
      </c>
      <c r="AY4322" s="2" t="str">
        <f>IF((AV4322+10)&gt;=AW4322,"SAVE","LATE")</f>
        <v>LATE</v>
      </c>
      <c r="AZ4322" t="s">
        <v>82</v>
      </c>
      <c r="BA4322" t="s">
        <v>1011</v>
      </c>
      <c r="BB4322" s="6">
        <v>1376203245</v>
      </c>
      <c r="BC4322">
        <v>0</v>
      </c>
      <c r="BD4322" s="10">
        <v>1376203245</v>
      </c>
      <c r="BE4322" t="s">
        <v>45850</v>
      </c>
      <c r="BF4322">
        <v>0</v>
      </c>
      <c r="BG4322" t="s">
        <v>70</v>
      </c>
      <c r="BH4322">
        <v>-1</v>
      </c>
      <c r="BI4322" t="s">
        <v>7784</v>
      </c>
      <c r="BJ4322" t="s">
        <v>7784</v>
      </c>
      <c r="BK4322">
        <v>0</v>
      </c>
      <c r="BL4322" t="s">
        <v>85</v>
      </c>
      <c r="BM4322" t="s">
        <v>7785</v>
      </c>
    </row>
    <row r="4323" spans="1:65" x14ac:dyDescent="0.25">
      <c r="A4323">
        <v>2011</v>
      </c>
      <c r="B4323" t="s">
        <v>64</v>
      </c>
      <c r="C4323" t="s">
        <v>65</v>
      </c>
      <c r="D4323" t="s">
        <v>40101</v>
      </c>
      <c r="E4323">
        <v>800215807</v>
      </c>
      <c r="F4323" t="s">
        <v>181</v>
      </c>
      <c r="G4323">
        <v>12</v>
      </c>
      <c r="H4323" t="s">
        <v>41881</v>
      </c>
      <c r="I4323" t="s">
        <v>67</v>
      </c>
      <c r="J4323" t="s">
        <v>68</v>
      </c>
      <c r="K4323">
        <v>3</v>
      </c>
      <c r="L4323" t="s">
        <v>41838</v>
      </c>
      <c r="M4323">
        <v>72000000</v>
      </c>
      <c r="N4323" t="s">
        <v>41840</v>
      </c>
      <c r="O4323" t="s">
        <v>10453</v>
      </c>
      <c r="P4323" t="s">
        <v>90</v>
      </c>
      <c r="Q4323" t="s">
        <v>70</v>
      </c>
      <c r="R4323" t="s">
        <v>70</v>
      </c>
      <c r="S4323" t="s">
        <v>2754</v>
      </c>
      <c r="T4323" s="3">
        <v>40889</v>
      </c>
      <c r="U4323" t="s">
        <v>10454</v>
      </c>
      <c r="V4323" t="s">
        <v>9226</v>
      </c>
      <c r="W4323" t="s">
        <v>9226</v>
      </c>
      <c r="X4323">
        <v>240015000</v>
      </c>
      <c r="Y4323" t="s">
        <v>122</v>
      </c>
      <c r="Z4323" t="s">
        <v>123</v>
      </c>
      <c r="AA4323">
        <v>0</v>
      </c>
      <c r="AB4323" t="s">
        <v>76</v>
      </c>
      <c r="AC4323">
        <v>0</v>
      </c>
      <c r="AD4323" t="s">
        <v>76</v>
      </c>
      <c r="AE4323">
        <v>704046</v>
      </c>
      <c r="AF4323" t="s">
        <v>40104</v>
      </c>
      <c r="AG4323" t="s">
        <v>10455</v>
      </c>
      <c r="AH4323" t="s">
        <v>10456</v>
      </c>
      <c r="AI4323" t="s">
        <v>1057</v>
      </c>
      <c r="AJ4323" t="s">
        <v>41304</v>
      </c>
      <c r="AK4323">
        <v>17317760</v>
      </c>
      <c r="AL4323" t="s">
        <v>10457</v>
      </c>
      <c r="AM4323">
        <v>2011</v>
      </c>
      <c r="AN4323" s="1">
        <v>40723</v>
      </c>
      <c r="AO4323" s="1">
        <v>40800</v>
      </c>
      <c r="AP4323">
        <v>108</v>
      </c>
      <c r="AQ4323" t="s">
        <v>74</v>
      </c>
      <c r="AR4323" s="4">
        <f>IF(AQ4323="M",AP4323*30.42,AP4323)</f>
        <v>108</v>
      </c>
      <c r="AS4323">
        <v>0</v>
      </c>
      <c r="AT4323" s="4">
        <f>AR4323+AS4323</f>
        <v>108</v>
      </c>
      <c r="AU4323">
        <v>11</v>
      </c>
      <c r="AV4323" s="1">
        <f>AO4323+AT4323</f>
        <v>40908</v>
      </c>
      <c r="AW4323" s="1">
        <v>41135</v>
      </c>
      <c r="AX4323" s="2">
        <f>IF(AV4323&gt;=AW4323,1,2)</f>
        <v>2</v>
      </c>
      <c r="AY4323" s="2" t="str">
        <f>IF((AV4323+10)&gt;=AW4323,"SAVE","LATE")</f>
        <v>LATE</v>
      </c>
      <c r="AZ4323" t="s">
        <v>82</v>
      </c>
      <c r="BA4323" t="s">
        <v>1011</v>
      </c>
      <c r="BB4323" s="6">
        <v>240015000</v>
      </c>
      <c r="BC4323">
        <v>0</v>
      </c>
      <c r="BD4323" s="10">
        <v>240015000</v>
      </c>
      <c r="BE4323" t="s">
        <v>10453</v>
      </c>
      <c r="BF4323">
        <v>0</v>
      </c>
      <c r="BG4323" t="s">
        <v>70</v>
      </c>
      <c r="BH4323">
        <v>-1</v>
      </c>
      <c r="BI4323" t="s">
        <v>70</v>
      </c>
      <c r="BJ4323" t="s">
        <v>70</v>
      </c>
      <c r="BK4323">
        <v>0</v>
      </c>
      <c r="BL4323" t="s">
        <v>85</v>
      </c>
      <c r="BM4323" t="s">
        <v>10458</v>
      </c>
    </row>
    <row r="4324" spans="1:65" x14ac:dyDescent="0.25">
      <c r="A4324">
        <v>2011</v>
      </c>
      <c r="B4324" t="s">
        <v>116</v>
      </c>
      <c r="C4324" t="s">
        <v>130</v>
      </c>
      <c r="D4324" t="s">
        <v>41065</v>
      </c>
      <c r="E4324" t="s">
        <v>8196</v>
      </c>
      <c r="F4324" t="s">
        <v>8197</v>
      </c>
      <c r="G4324">
        <v>1</v>
      </c>
      <c r="H4324" t="s">
        <v>46842</v>
      </c>
      <c r="I4324" t="s">
        <v>67</v>
      </c>
      <c r="J4324" t="s">
        <v>88</v>
      </c>
      <c r="K4324">
        <v>3</v>
      </c>
      <c r="L4324" t="s">
        <v>41838</v>
      </c>
      <c r="M4324">
        <v>72000000</v>
      </c>
      <c r="N4324" t="s">
        <v>41840</v>
      </c>
      <c r="O4324" t="s">
        <v>45861</v>
      </c>
      <c r="P4324" t="s">
        <v>90</v>
      </c>
      <c r="Q4324" t="s">
        <v>8198</v>
      </c>
      <c r="R4324" t="s">
        <v>8198</v>
      </c>
      <c r="S4324" t="s">
        <v>8199</v>
      </c>
      <c r="T4324" t="s">
        <v>8200</v>
      </c>
      <c r="U4324" t="s">
        <v>8201</v>
      </c>
      <c r="V4324" t="s">
        <v>8202</v>
      </c>
      <c r="W4324" t="s">
        <v>8203</v>
      </c>
      <c r="X4324">
        <v>999999597</v>
      </c>
      <c r="Y4324" t="s">
        <v>122</v>
      </c>
      <c r="Z4324" t="s">
        <v>123</v>
      </c>
      <c r="AA4324">
        <v>0</v>
      </c>
      <c r="AB4324" t="s">
        <v>76</v>
      </c>
      <c r="AC4324">
        <v>0</v>
      </c>
      <c r="AD4324" t="s">
        <v>76</v>
      </c>
      <c r="AE4324">
        <v>716644</v>
      </c>
      <c r="AF4324" t="s">
        <v>40104</v>
      </c>
      <c r="AG4324" t="s">
        <v>8204</v>
      </c>
      <c r="AH4324" t="s">
        <v>8205</v>
      </c>
      <c r="AI4324" t="s">
        <v>1057</v>
      </c>
      <c r="AJ4324" t="s">
        <v>41304</v>
      </c>
      <c r="AK4324">
        <v>17331810</v>
      </c>
      <c r="AL4324" t="s">
        <v>8206</v>
      </c>
      <c r="AM4324">
        <v>2011</v>
      </c>
      <c r="AN4324" s="1">
        <v>40723</v>
      </c>
      <c r="AO4324" s="1">
        <v>40802</v>
      </c>
      <c r="AP4324">
        <v>5</v>
      </c>
      <c r="AQ4324" t="s">
        <v>81</v>
      </c>
      <c r="AR4324" s="4">
        <f>IF(AQ4324="M",AP4324*30.42,AP4324)</f>
        <v>152.10000000000002</v>
      </c>
      <c r="AS4324">
        <v>0</v>
      </c>
      <c r="AT4324" s="4">
        <f>AR4324+AS4324</f>
        <v>152.10000000000002</v>
      </c>
      <c r="AU4324">
        <v>2</v>
      </c>
      <c r="AV4324" s="1">
        <f>AO4324+AT4324</f>
        <v>40954.1</v>
      </c>
      <c r="AW4324" s="1">
        <v>41015</v>
      </c>
      <c r="AX4324" s="2">
        <f>IF(AV4324&gt;=AW4324,1,2)</f>
        <v>2</v>
      </c>
      <c r="AY4324" s="2" t="str">
        <f>IF((AV4324+10)&gt;=AW4324,"SAVE","LATE")</f>
        <v>LATE</v>
      </c>
      <c r="AZ4324" t="s">
        <v>82</v>
      </c>
      <c r="BA4324" t="s">
        <v>1011</v>
      </c>
      <c r="BB4324" s="6">
        <v>999999597</v>
      </c>
      <c r="BC4324">
        <v>499999600</v>
      </c>
      <c r="BD4324" s="10">
        <v>1499999197</v>
      </c>
      <c r="BE4324" t="s">
        <v>8207</v>
      </c>
      <c r="BF4324">
        <v>0</v>
      </c>
      <c r="BG4324" t="s">
        <v>70</v>
      </c>
      <c r="BH4324">
        <v>-1</v>
      </c>
      <c r="BI4324" t="s">
        <v>8205</v>
      </c>
      <c r="BJ4324">
        <v>1000</v>
      </c>
      <c r="BK4324">
        <v>0</v>
      </c>
      <c r="BL4324" t="s">
        <v>85</v>
      </c>
      <c r="BM4324" t="s">
        <v>8208</v>
      </c>
    </row>
    <row r="4325" spans="1:65" x14ac:dyDescent="0.25">
      <c r="A4325">
        <v>2011</v>
      </c>
      <c r="B4325" t="s">
        <v>116</v>
      </c>
      <c r="C4325" t="s">
        <v>130</v>
      </c>
      <c r="D4325" t="s">
        <v>41065</v>
      </c>
      <c r="E4325" t="s">
        <v>8196</v>
      </c>
      <c r="F4325" t="s">
        <v>8197</v>
      </c>
      <c r="G4325">
        <v>1</v>
      </c>
      <c r="H4325" t="s">
        <v>46842</v>
      </c>
      <c r="I4325" t="s">
        <v>105</v>
      </c>
      <c r="J4325" t="s">
        <v>88</v>
      </c>
      <c r="K4325">
        <v>3</v>
      </c>
      <c r="L4325" t="s">
        <v>41838</v>
      </c>
      <c r="M4325">
        <v>72000000</v>
      </c>
      <c r="N4325" t="s">
        <v>41840</v>
      </c>
      <c r="O4325" t="s">
        <v>47436</v>
      </c>
      <c r="P4325" t="s">
        <v>90</v>
      </c>
      <c r="Q4325" t="s">
        <v>8198</v>
      </c>
      <c r="R4325" t="s">
        <v>8198</v>
      </c>
      <c r="S4325" t="s">
        <v>8199</v>
      </c>
      <c r="T4325" t="s">
        <v>6808</v>
      </c>
      <c r="U4325" t="s">
        <v>10205</v>
      </c>
      <c r="V4325" t="s">
        <v>10206</v>
      </c>
      <c r="W4325" t="s">
        <v>10207</v>
      </c>
      <c r="X4325">
        <v>285693301</v>
      </c>
      <c r="Y4325" t="s">
        <v>122</v>
      </c>
      <c r="Z4325" t="s">
        <v>123</v>
      </c>
      <c r="AA4325">
        <v>0</v>
      </c>
      <c r="AB4325" t="s">
        <v>76</v>
      </c>
      <c r="AC4325">
        <v>0</v>
      </c>
      <c r="AD4325" t="s">
        <v>76</v>
      </c>
      <c r="AE4325">
        <v>719799</v>
      </c>
      <c r="AF4325" t="s">
        <v>40104</v>
      </c>
      <c r="AG4325" t="s">
        <v>10208</v>
      </c>
      <c r="AH4325" t="s">
        <v>10209</v>
      </c>
      <c r="AI4325" t="s">
        <v>1057</v>
      </c>
      <c r="AJ4325" t="s">
        <v>41304</v>
      </c>
      <c r="AK4325">
        <v>17389211</v>
      </c>
      <c r="AL4325" t="s">
        <v>2175</v>
      </c>
      <c r="AM4325">
        <v>2011</v>
      </c>
      <c r="AN4325" s="1">
        <v>40766</v>
      </c>
      <c r="AO4325" s="1">
        <v>40792</v>
      </c>
      <c r="AP4325">
        <v>2</v>
      </c>
      <c r="AQ4325" t="s">
        <v>81</v>
      </c>
      <c r="AR4325" s="4">
        <f>IF(AQ4325="M",AP4325*30.42,AP4325)</f>
        <v>60.84</v>
      </c>
      <c r="AS4325">
        <v>0</v>
      </c>
      <c r="AT4325" s="4">
        <f>AR4325+AS4325</f>
        <v>60.84</v>
      </c>
      <c r="AU4325">
        <v>2</v>
      </c>
      <c r="AV4325" s="1">
        <f>AO4325+AT4325</f>
        <v>40852.839999999997</v>
      </c>
      <c r="AW4325" s="1">
        <v>40914</v>
      </c>
      <c r="AX4325" s="2">
        <f>IF(AV4325&gt;=AW4325,1,2)</f>
        <v>2</v>
      </c>
      <c r="AY4325" s="2" t="str">
        <f>IF((AV4325+10)&gt;=AW4325,"SAVE","LATE")</f>
        <v>LATE</v>
      </c>
      <c r="AZ4325" t="s">
        <v>82</v>
      </c>
      <c r="BA4325" t="s">
        <v>1011</v>
      </c>
      <c r="BB4325" s="6">
        <v>285692777</v>
      </c>
      <c r="BC4325">
        <v>99947064</v>
      </c>
      <c r="BD4325" s="10">
        <v>385639841</v>
      </c>
      <c r="BE4325" t="s">
        <v>10210</v>
      </c>
      <c r="BF4325">
        <v>0</v>
      </c>
      <c r="BG4325" t="s">
        <v>70</v>
      </c>
      <c r="BH4325">
        <v>-1</v>
      </c>
      <c r="BI4325" t="s">
        <v>10209</v>
      </c>
      <c r="BJ4325" t="s">
        <v>10211</v>
      </c>
      <c r="BK4325">
        <v>0</v>
      </c>
      <c r="BL4325" t="s">
        <v>85</v>
      </c>
      <c r="BM4325" t="s">
        <v>10212</v>
      </c>
    </row>
    <row r="4326" spans="1:65" x14ac:dyDescent="0.25">
      <c r="A4326">
        <v>2011</v>
      </c>
      <c r="B4326" t="s">
        <v>116</v>
      </c>
      <c r="C4326" t="s">
        <v>130</v>
      </c>
      <c r="D4326" t="s">
        <v>41065</v>
      </c>
      <c r="E4326" t="s">
        <v>8196</v>
      </c>
      <c r="F4326" t="s">
        <v>8197</v>
      </c>
      <c r="G4326">
        <v>11</v>
      </c>
      <c r="H4326" t="s">
        <v>41839</v>
      </c>
      <c r="I4326" t="s">
        <v>67</v>
      </c>
      <c r="J4326" t="s">
        <v>88</v>
      </c>
      <c r="K4326">
        <v>3</v>
      </c>
      <c r="L4326" t="s">
        <v>41838</v>
      </c>
      <c r="M4326">
        <v>72000000</v>
      </c>
      <c r="N4326" t="s">
        <v>41840</v>
      </c>
      <c r="O4326" t="s">
        <v>12446</v>
      </c>
      <c r="P4326" t="s">
        <v>90</v>
      </c>
      <c r="Q4326" t="s">
        <v>8198</v>
      </c>
      <c r="R4326" t="s">
        <v>8198</v>
      </c>
      <c r="S4326" t="s">
        <v>8199</v>
      </c>
      <c r="T4326" t="s">
        <v>12447</v>
      </c>
      <c r="U4326" t="s">
        <v>12448</v>
      </c>
      <c r="V4326" t="s">
        <v>12449</v>
      </c>
      <c r="W4326" t="s">
        <v>12450</v>
      </c>
      <c r="X4326">
        <v>99600124</v>
      </c>
      <c r="Y4326" t="s">
        <v>122</v>
      </c>
      <c r="Z4326" t="s">
        <v>123</v>
      </c>
      <c r="AA4326">
        <v>0</v>
      </c>
      <c r="AB4326" t="s">
        <v>76</v>
      </c>
      <c r="AC4326">
        <v>0</v>
      </c>
      <c r="AD4326" t="s">
        <v>76</v>
      </c>
      <c r="AE4326">
        <v>720440</v>
      </c>
      <c r="AF4326" t="s">
        <v>40104</v>
      </c>
      <c r="AG4326" t="s">
        <v>12451</v>
      </c>
      <c r="AH4326" t="s">
        <v>12452</v>
      </c>
      <c r="AI4326" t="s">
        <v>1057</v>
      </c>
      <c r="AJ4326" t="s">
        <v>41304</v>
      </c>
      <c r="AK4326" t="s">
        <v>12453</v>
      </c>
      <c r="AL4326" t="s">
        <v>12454</v>
      </c>
      <c r="AM4326">
        <v>2011</v>
      </c>
      <c r="AN4326" s="1">
        <v>40743</v>
      </c>
      <c r="AO4326" s="1">
        <v>40903</v>
      </c>
      <c r="AP4326">
        <v>3</v>
      </c>
      <c r="AQ4326" t="s">
        <v>81</v>
      </c>
      <c r="AR4326" s="4">
        <f>IF(AQ4326="M",AP4326*30.42,AP4326)</f>
        <v>91.26</v>
      </c>
      <c r="AS4326">
        <v>0</v>
      </c>
      <c r="AT4326" s="4">
        <f>AR4326+AS4326</f>
        <v>91.26</v>
      </c>
      <c r="AU4326">
        <v>3</v>
      </c>
      <c r="AV4326" s="1">
        <f>AO4326+AT4326</f>
        <v>40994.26</v>
      </c>
      <c r="AW4326" s="1">
        <v>41086</v>
      </c>
      <c r="AX4326" s="2">
        <f>IF(AV4326&gt;=AW4326,1,2)</f>
        <v>2</v>
      </c>
      <c r="AY4326" s="2" t="str">
        <f>IF((AV4326+10)&gt;=AW4326,"SAVE","LATE")</f>
        <v>LATE</v>
      </c>
      <c r="AZ4326" t="s">
        <v>82</v>
      </c>
      <c r="BA4326" t="s">
        <v>1011</v>
      </c>
      <c r="BB4326" s="6">
        <v>99369404</v>
      </c>
      <c r="BC4326">
        <v>11562017</v>
      </c>
      <c r="BD4326" s="10">
        <v>110931421</v>
      </c>
      <c r="BE4326" t="s">
        <v>12455</v>
      </c>
      <c r="BF4326">
        <v>0</v>
      </c>
      <c r="BG4326" t="s">
        <v>70</v>
      </c>
      <c r="BH4326">
        <v>-1</v>
      </c>
      <c r="BI4326" t="s">
        <v>12452</v>
      </c>
      <c r="BJ4326">
        <v>900</v>
      </c>
      <c r="BK4326">
        <v>0</v>
      </c>
      <c r="BL4326" t="s">
        <v>85</v>
      </c>
      <c r="BM4326" t="s">
        <v>12456</v>
      </c>
    </row>
    <row r="4327" spans="1:65" x14ac:dyDescent="0.25">
      <c r="A4327">
        <v>2011</v>
      </c>
      <c r="B4327" t="s">
        <v>116</v>
      </c>
      <c r="C4327" t="s">
        <v>130</v>
      </c>
      <c r="D4327" t="s">
        <v>41065</v>
      </c>
      <c r="E4327" t="s">
        <v>8196</v>
      </c>
      <c r="F4327" t="s">
        <v>8197</v>
      </c>
      <c r="G4327">
        <v>11</v>
      </c>
      <c r="H4327" t="s">
        <v>41839</v>
      </c>
      <c r="I4327" t="s">
        <v>67</v>
      </c>
      <c r="J4327" t="s">
        <v>88</v>
      </c>
      <c r="K4327">
        <v>3</v>
      </c>
      <c r="L4327" t="s">
        <v>41838</v>
      </c>
      <c r="M4327">
        <v>72000000</v>
      </c>
      <c r="N4327" t="s">
        <v>41840</v>
      </c>
      <c r="O4327" t="s">
        <v>12963</v>
      </c>
      <c r="P4327" t="s">
        <v>90</v>
      </c>
      <c r="Q4327" t="s">
        <v>8198</v>
      </c>
      <c r="R4327" t="s">
        <v>8198</v>
      </c>
      <c r="S4327" t="s">
        <v>8199</v>
      </c>
      <c r="T4327" t="s">
        <v>7367</v>
      </c>
      <c r="U4327" t="s">
        <v>12964</v>
      </c>
      <c r="V4327" t="s">
        <v>12965</v>
      </c>
      <c r="W4327" t="s">
        <v>12966</v>
      </c>
      <c r="X4327">
        <v>29656530</v>
      </c>
      <c r="Y4327" t="s">
        <v>122</v>
      </c>
      <c r="Z4327" t="s">
        <v>123</v>
      </c>
      <c r="AA4327">
        <v>0</v>
      </c>
      <c r="AB4327" t="s">
        <v>76</v>
      </c>
      <c r="AC4327">
        <v>0</v>
      </c>
      <c r="AD4327" t="s">
        <v>76</v>
      </c>
      <c r="AE4327">
        <v>714314</v>
      </c>
      <c r="AF4327" t="s">
        <v>41304</v>
      </c>
      <c r="AG4327">
        <v>17411042</v>
      </c>
      <c r="AH4327" t="s">
        <v>12967</v>
      </c>
      <c r="AI4327" t="s">
        <v>1057</v>
      </c>
      <c r="AJ4327" t="s">
        <v>41304</v>
      </c>
      <c r="AK4327">
        <v>17411042</v>
      </c>
      <c r="AL4327" t="s">
        <v>12967</v>
      </c>
      <c r="AM4327">
        <v>2011</v>
      </c>
      <c r="AN4327" s="1">
        <v>40715</v>
      </c>
      <c r="AO4327" s="1">
        <v>40722</v>
      </c>
      <c r="AP4327">
        <v>2</v>
      </c>
      <c r="AQ4327" t="s">
        <v>81</v>
      </c>
      <c r="AR4327" s="4">
        <f>IF(AQ4327="M",AP4327*30.42,AP4327)</f>
        <v>60.84</v>
      </c>
      <c r="AS4327">
        <v>0</v>
      </c>
      <c r="AT4327" s="4">
        <f>AR4327+AS4327</f>
        <v>60.84</v>
      </c>
      <c r="AU4327">
        <v>1</v>
      </c>
      <c r="AV4327" s="1">
        <f>AO4327+AT4327</f>
        <v>40782.839999999997</v>
      </c>
      <c r="AW4327" s="1">
        <v>40814</v>
      </c>
      <c r="AX4327" s="2">
        <f>IF(AV4327&gt;=AW4327,1,2)</f>
        <v>2</v>
      </c>
      <c r="AY4327" s="2" t="str">
        <f>IF((AV4327+10)&gt;=AW4327,"SAVE","LATE")</f>
        <v>LATE</v>
      </c>
      <c r="AZ4327" t="s">
        <v>82</v>
      </c>
      <c r="BA4327" t="s">
        <v>1011</v>
      </c>
      <c r="BB4327" s="6">
        <v>29586700</v>
      </c>
      <c r="BC4327">
        <v>11966939</v>
      </c>
      <c r="BD4327" s="10">
        <v>41553639</v>
      </c>
      <c r="BE4327" t="s">
        <v>12968</v>
      </c>
      <c r="BF4327">
        <v>0</v>
      </c>
      <c r="BG4327" t="s">
        <v>70</v>
      </c>
      <c r="BH4327">
        <v>-1</v>
      </c>
      <c r="BI4327" t="s">
        <v>12967</v>
      </c>
      <c r="BJ4327">
        <v>1000</v>
      </c>
      <c r="BK4327">
        <v>0</v>
      </c>
      <c r="BL4327" t="s">
        <v>85</v>
      </c>
      <c r="BM4327" t="s">
        <v>12969</v>
      </c>
    </row>
    <row r="4328" spans="1:65" x14ac:dyDescent="0.25">
      <c r="A4328">
        <v>2011</v>
      </c>
      <c r="B4328" t="s">
        <v>64</v>
      </c>
      <c r="C4328" t="s">
        <v>65</v>
      </c>
      <c r="D4328" t="s">
        <v>40101</v>
      </c>
      <c r="E4328">
        <v>800215807</v>
      </c>
      <c r="F4328" t="s">
        <v>181</v>
      </c>
      <c r="G4328">
        <v>12</v>
      </c>
      <c r="H4328" t="s">
        <v>41881</v>
      </c>
      <c r="I4328" t="s">
        <v>67</v>
      </c>
      <c r="J4328" t="s">
        <v>68</v>
      </c>
      <c r="K4328">
        <v>3</v>
      </c>
      <c r="L4328" t="s">
        <v>41838</v>
      </c>
      <c r="M4328">
        <v>72000000</v>
      </c>
      <c r="N4328" t="s">
        <v>41840</v>
      </c>
      <c r="O4328" t="s">
        <v>11192</v>
      </c>
      <c r="P4328" t="s">
        <v>90</v>
      </c>
      <c r="Q4328" t="s">
        <v>70</v>
      </c>
      <c r="R4328" t="s">
        <v>70</v>
      </c>
      <c r="S4328" t="s">
        <v>1631</v>
      </c>
      <c r="T4328" t="s">
        <v>6083</v>
      </c>
      <c r="U4328" t="s">
        <v>11193</v>
      </c>
      <c r="V4328" t="s">
        <v>11194</v>
      </c>
      <c r="W4328" t="s">
        <v>11194</v>
      </c>
      <c r="X4328">
        <v>182951000</v>
      </c>
      <c r="Y4328" t="s">
        <v>122</v>
      </c>
      <c r="Z4328" t="s">
        <v>123</v>
      </c>
      <c r="AA4328">
        <v>0</v>
      </c>
      <c r="AB4328" t="s">
        <v>76</v>
      </c>
      <c r="AC4328">
        <v>0</v>
      </c>
      <c r="AD4328" t="s">
        <v>76</v>
      </c>
      <c r="AE4328">
        <v>606021</v>
      </c>
      <c r="AF4328" t="s">
        <v>40104</v>
      </c>
      <c r="AG4328" t="s">
        <v>4563</v>
      </c>
      <c r="AH4328" t="s">
        <v>11195</v>
      </c>
      <c r="AI4328" t="s">
        <v>1057</v>
      </c>
      <c r="AJ4328" t="s">
        <v>41304</v>
      </c>
      <c r="AK4328">
        <v>79954481</v>
      </c>
      <c r="AL4328" t="s">
        <v>11196</v>
      </c>
      <c r="AM4328">
        <v>2011</v>
      </c>
      <c r="AN4328" s="1">
        <v>40716</v>
      </c>
      <c r="AO4328" s="1">
        <v>40779</v>
      </c>
      <c r="AP4328">
        <v>128</v>
      </c>
      <c r="AQ4328" t="s">
        <v>74</v>
      </c>
      <c r="AR4328" s="4">
        <f>IF(AQ4328="M",AP4328*30.42,AP4328)</f>
        <v>128</v>
      </c>
      <c r="AS4328">
        <v>0</v>
      </c>
      <c r="AT4328" s="4">
        <f>AR4328+AS4328</f>
        <v>128</v>
      </c>
      <c r="AU4328">
        <v>8</v>
      </c>
      <c r="AV4328" s="1">
        <f>AO4328+AT4328</f>
        <v>40907</v>
      </c>
      <c r="AW4328" s="1">
        <v>41023</v>
      </c>
      <c r="AX4328" s="2">
        <f>IF(AV4328&gt;=AW4328,1,2)</f>
        <v>2</v>
      </c>
      <c r="AY4328" s="2" t="str">
        <f>IF((AV4328+10)&gt;=AW4328,"SAVE","LATE")</f>
        <v>LATE</v>
      </c>
      <c r="AZ4328" t="s">
        <v>82</v>
      </c>
      <c r="BA4328" t="s">
        <v>1011</v>
      </c>
      <c r="BB4328" s="6">
        <v>182951000</v>
      </c>
      <c r="BC4328">
        <v>0</v>
      </c>
      <c r="BD4328" s="10">
        <v>182951000</v>
      </c>
      <c r="BE4328" t="s">
        <v>11192</v>
      </c>
      <c r="BF4328">
        <v>0</v>
      </c>
      <c r="BG4328" t="s">
        <v>70</v>
      </c>
      <c r="BH4328">
        <v>-1</v>
      </c>
      <c r="BI4328" t="s">
        <v>70</v>
      </c>
      <c r="BJ4328" t="s">
        <v>70</v>
      </c>
      <c r="BK4328">
        <v>0</v>
      </c>
      <c r="BL4328" t="s">
        <v>85</v>
      </c>
      <c r="BM4328" t="s">
        <v>11197</v>
      </c>
    </row>
    <row r="4329" spans="1:65" x14ac:dyDescent="0.25">
      <c r="A4329">
        <v>2011</v>
      </c>
      <c r="B4329" t="s">
        <v>64</v>
      </c>
      <c r="C4329" t="s">
        <v>65</v>
      </c>
      <c r="D4329" t="s">
        <v>40101</v>
      </c>
      <c r="E4329">
        <v>800215807</v>
      </c>
      <c r="F4329" t="s">
        <v>181</v>
      </c>
      <c r="G4329">
        <v>12</v>
      </c>
      <c r="H4329" t="s">
        <v>41881</v>
      </c>
      <c r="I4329" t="s">
        <v>67</v>
      </c>
      <c r="J4329" t="s">
        <v>68</v>
      </c>
      <c r="K4329">
        <v>3</v>
      </c>
      <c r="L4329" t="s">
        <v>41838</v>
      </c>
      <c r="M4329">
        <v>72000000</v>
      </c>
      <c r="N4329" t="s">
        <v>41840</v>
      </c>
      <c r="O4329" t="s">
        <v>11139</v>
      </c>
      <c r="P4329" t="s">
        <v>90</v>
      </c>
      <c r="Q4329" t="s">
        <v>70</v>
      </c>
      <c r="R4329" t="s">
        <v>70</v>
      </c>
      <c r="S4329" t="s">
        <v>41067</v>
      </c>
      <c r="T4329" t="s">
        <v>8642</v>
      </c>
      <c r="U4329" t="s">
        <v>11140</v>
      </c>
      <c r="V4329" t="s">
        <v>11141</v>
      </c>
      <c r="W4329" t="s">
        <v>11141</v>
      </c>
      <c r="X4329">
        <v>185766000</v>
      </c>
      <c r="Y4329" t="s">
        <v>122</v>
      </c>
      <c r="Z4329" t="s">
        <v>123</v>
      </c>
      <c r="AA4329">
        <v>0</v>
      </c>
      <c r="AB4329" t="s">
        <v>76</v>
      </c>
      <c r="AC4329">
        <v>0</v>
      </c>
      <c r="AD4329" t="s">
        <v>76</v>
      </c>
      <c r="AE4329">
        <v>620895</v>
      </c>
      <c r="AF4329" t="s">
        <v>40104</v>
      </c>
      <c r="AG4329" t="s">
        <v>11142</v>
      </c>
      <c r="AH4329" t="s">
        <v>11143</v>
      </c>
      <c r="AI4329" t="s">
        <v>1057</v>
      </c>
      <c r="AJ4329" t="s">
        <v>41304</v>
      </c>
      <c r="AK4329">
        <v>3281333</v>
      </c>
      <c r="AL4329" t="s">
        <v>11144</v>
      </c>
      <c r="AM4329">
        <v>2011</v>
      </c>
      <c r="AN4329" s="1">
        <v>40723</v>
      </c>
      <c r="AO4329" s="1">
        <v>40792</v>
      </c>
      <c r="AP4329">
        <v>116</v>
      </c>
      <c r="AQ4329" t="s">
        <v>74</v>
      </c>
      <c r="AR4329" s="4">
        <f>IF(AQ4329="M",AP4329*30.42,AP4329)</f>
        <v>116</v>
      </c>
      <c r="AS4329">
        <v>0</v>
      </c>
      <c r="AT4329" s="4">
        <f>AR4329+AS4329</f>
        <v>116</v>
      </c>
      <c r="AU4329">
        <v>8</v>
      </c>
      <c r="AV4329" s="1">
        <f>AO4329+AT4329</f>
        <v>40908</v>
      </c>
      <c r="AW4329" s="1">
        <v>41035</v>
      </c>
      <c r="AX4329" s="2">
        <f>IF(AV4329&gt;=AW4329,1,2)</f>
        <v>2</v>
      </c>
      <c r="AY4329" s="2" t="str">
        <f>IF((AV4329+10)&gt;=AW4329,"SAVE","LATE")</f>
        <v>LATE</v>
      </c>
      <c r="AZ4329" t="s">
        <v>82</v>
      </c>
      <c r="BA4329" t="s">
        <v>1011</v>
      </c>
      <c r="BB4329" s="6">
        <v>185766000</v>
      </c>
      <c r="BC4329">
        <v>0</v>
      </c>
      <c r="BD4329" s="10">
        <v>185766000</v>
      </c>
      <c r="BE4329" t="s">
        <v>11139</v>
      </c>
      <c r="BF4329">
        <v>0</v>
      </c>
      <c r="BG4329" t="s">
        <v>70</v>
      </c>
      <c r="BH4329">
        <v>-1</v>
      </c>
      <c r="BI4329" t="s">
        <v>70</v>
      </c>
      <c r="BJ4329" t="s">
        <v>70</v>
      </c>
      <c r="BK4329">
        <v>0</v>
      </c>
      <c r="BL4329" t="s">
        <v>85</v>
      </c>
      <c r="BM4329" t="s">
        <v>11145</v>
      </c>
    </row>
    <row r="4330" spans="1:65" x14ac:dyDescent="0.25">
      <c r="A4330">
        <v>2011</v>
      </c>
      <c r="B4330" t="s">
        <v>116</v>
      </c>
      <c r="C4330" t="s">
        <v>117</v>
      </c>
      <c r="D4330" t="s">
        <v>41068</v>
      </c>
      <c r="E4330" t="s">
        <v>10276</v>
      </c>
      <c r="F4330" t="s">
        <v>11877</v>
      </c>
      <c r="G4330">
        <v>11</v>
      </c>
      <c r="H4330" t="s">
        <v>41839</v>
      </c>
      <c r="I4330" t="s">
        <v>67</v>
      </c>
      <c r="J4330" t="s">
        <v>88</v>
      </c>
      <c r="K4330">
        <v>3</v>
      </c>
      <c r="L4330" t="s">
        <v>41838</v>
      </c>
      <c r="M4330">
        <v>72000000</v>
      </c>
      <c r="N4330" t="s">
        <v>41840</v>
      </c>
      <c r="O4330" t="s">
        <v>11878</v>
      </c>
      <c r="P4330" t="s">
        <v>90</v>
      </c>
      <c r="Q4330" t="s">
        <v>40724</v>
      </c>
      <c r="R4330" t="s">
        <v>40724</v>
      </c>
      <c r="S4330" t="s">
        <v>41067</v>
      </c>
      <c r="T4330" t="s">
        <v>1601</v>
      </c>
      <c r="U4330" t="s">
        <v>11879</v>
      </c>
      <c r="V4330" t="s">
        <v>11880</v>
      </c>
      <c r="W4330">
        <v>121</v>
      </c>
      <c r="X4330">
        <v>135165010</v>
      </c>
      <c r="Y4330" t="s">
        <v>122</v>
      </c>
      <c r="Z4330" t="s">
        <v>123</v>
      </c>
      <c r="AA4330">
        <v>0</v>
      </c>
      <c r="AB4330" t="s">
        <v>76</v>
      </c>
      <c r="AC4330">
        <v>0</v>
      </c>
      <c r="AD4330" t="s">
        <v>76</v>
      </c>
      <c r="AE4330">
        <v>569964</v>
      </c>
      <c r="AF4330" t="s">
        <v>145</v>
      </c>
      <c r="AG4330" t="s">
        <v>11881</v>
      </c>
      <c r="AH4330" t="s">
        <v>11882</v>
      </c>
      <c r="AI4330" t="s">
        <v>1057</v>
      </c>
      <c r="AJ4330" t="s">
        <v>41304</v>
      </c>
      <c r="AK4330">
        <v>86045695</v>
      </c>
      <c r="AL4330" t="s">
        <v>11882</v>
      </c>
      <c r="AM4330">
        <v>2011</v>
      </c>
      <c r="AN4330" s="1">
        <v>40686</v>
      </c>
      <c r="AO4330" s="1">
        <v>40690</v>
      </c>
      <c r="AP4330">
        <v>3</v>
      </c>
      <c r="AQ4330" t="s">
        <v>81</v>
      </c>
      <c r="AR4330" s="4">
        <f>IF(AQ4330="M",AP4330*30.42,AP4330)</f>
        <v>91.26</v>
      </c>
      <c r="AS4330">
        <v>0</v>
      </c>
      <c r="AT4330" s="4">
        <f>AR4330+AS4330</f>
        <v>91.26</v>
      </c>
      <c r="AU4330">
        <v>45</v>
      </c>
      <c r="AV4330" s="1">
        <f>AO4330+AT4330</f>
        <v>40781.26</v>
      </c>
      <c r="AW4330" s="1">
        <v>42151</v>
      </c>
      <c r="AX4330" s="2">
        <f>IF(AV4330&gt;=AW4330,1,2)</f>
        <v>2</v>
      </c>
      <c r="AY4330" s="2" t="str">
        <f>IF((AV4330+10)&gt;=AW4330,"SAVE","LATE")</f>
        <v>LATE</v>
      </c>
      <c r="AZ4330" t="s">
        <v>82</v>
      </c>
      <c r="BA4330" t="s">
        <v>1011</v>
      </c>
      <c r="BB4330" s="6">
        <v>135007763</v>
      </c>
      <c r="BC4330">
        <v>49418307</v>
      </c>
      <c r="BD4330" s="10">
        <v>184426070</v>
      </c>
      <c r="BE4330" t="s">
        <v>11883</v>
      </c>
      <c r="BF4330">
        <v>0</v>
      </c>
      <c r="BG4330" t="s">
        <v>70</v>
      </c>
      <c r="BH4330">
        <v>-1</v>
      </c>
      <c r="BI4330" t="s">
        <v>11882</v>
      </c>
      <c r="BJ4330" t="s">
        <v>11884</v>
      </c>
      <c r="BK4330">
        <v>0</v>
      </c>
      <c r="BL4330" t="s">
        <v>85</v>
      </c>
      <c r="BM4330" t="s">
        <v>11885</v>
      </c>
    </row>
    <row r="4331" spans="1:65" x14ac:dyDescent="0.25">
      <c r="A4331">
        <v>2010</v>
      </c>
      <c r="B4331" t="s">
        <v>116</v>
      </c>
      <c r="C4331" t="s">
        <v>290</v>
      </c>
      <c r="D4331" t="s">
        <v>1093</v>
      </c>
      <c r="E4331" t="s">
        <v>1094</v>
      </c>
      <c r="F4331" t="s">
        <v>1095</v>
      </c>
      <c r="G4331">
        <v>1</v>
      </c>
      <c r="H4331" t="s">
        <v>46842</v>
      </c>
      <c r="I4331" t="s">
        <v>105</v>
      </c>
      <c r="J4331" t="s">
        <v>88</v>
      </c>
      <c r="K4331">
        <v>3</v>
      </c>
      <c r="L4331" t="s">
        <v>41838</v>
      </c>
      <c r="M4331">
        <v>72000000</v>
      </c>
      <c r="N4331" t="s">
        <v>41840</v>
      </c>
      <c r="O4331" t="s">
        <v>5710</v>
      </c>
      <c r="P4331" t="s">
        <v>90</v>
      </c>
      <c r="Q4331" t="s">
        <v>1097</v>
      </c>
      <c r="R4331" t="s">
        <v>1097</v>
      </c>
      <c r="S4331" t="s">
        <v>1098</v>
      </c>
      <c r="T4331" t="s">
        <v>5711</v>
      </c>
      <c r="U4331" t="s">
        <v>5712</v>
      </c>
      <c r="V4331" t="s">
        <v>5713</v>
      </c>
      <c r="W4331" t="s">
        <v>5714</v>
      </c>
      <c r="X4331">
        <v>82999249663</v>
      </c>
      <c r="Y4331" t="s">
        <v>122</v>
      </c>
      <c r="Z4331" t="s">
        <v>123</v>
      </c>
      <c r="AA4331">
        <v>0</v>
      </c>
      <c r="AB4331" t="s">
        <v>76</v>
      </c>
      <c r="AC4331">
        <v>0</v>
      </c>
      <c r="AD4331" t="s">
        <v>76</v>
      </c>
      <c r="AE4331">
        <v>545036</v>
      </c>
      <c r="AF4331" t="s">
        <v>40104</v>
      </c>
      <c r="AG4331" t="s">
        <v>5715</v>
      </c>
      <c r="AH4331" t="s">
        <v>5716</v>
      </c>
      <c r="AI4331" t="s">
        <v>39286</v>
      </c>
      <c r="AJ4331" t="s">
        <v>41304</v>
      </c>
      <c r="AK4331" t="s">
        <v>5717</v>
      </c>
      <c r="AL4331" t="s">
        <v>5718</v>
      </c>
      <c r="AM4331">
        <v>2011</v>
      </c>
      <c r="AN4331" s="1">
        <v>40676</v>
      </c>
      <c r="AO4331" s="1">
        <v>40709</v>
      </c>
      <c r="AP4331">
        <v>23</v>
      </c>
      <c r="AQ4331" t="s">
        <v>81</v>
      </c>
      <c r="AR4331" s="4">
        <f>IF(AQ4331="M",AP4331*30.42,AP4331)</f>
        <v>699.66000000000008</v>
      </c>
      <c r="AS4331">
        <v>465</v>
      </c>
      <c r="AT4331" s="4">
        <f>AR4331+AS4331</f>
        <v>1164.6600000000001</v>
      </c>
      <c r="AU4331">
        <v>3</v>
      </c>
      <c r="AV4331" s="1">
        <f>AO4331+AT4331</f>
        <v>41873.660000000003</v>
      </c>
      <c r="AW4331" s="1">
        <v>41966</v>
      </c>
      <c r="AX4331" s="2">
        <f>IF(AV4331&gt;=AW4331,1,2)</f>
        <v>2</v>
      </c>
      <c r="AY4331" s="2" t="str">
        <f>IF((AV4331+10)&gt;=AW4331,"SAVE","LATE")</f>
        <v>LATE</v>
      </c>
      <c r="AZ4331" t="s">
        <v>82</v>
      </c>
      <c r="BA4331" t="s">
        <v>1011</v>
      </c>
      <c r="BB4331" s="6">
        <v>82857595511</v>
      </c>
      <c r="BC4331">
        <v>37681784896</v>
      </c>
      <c r="BD4331" s="10">
        <v>120539380407</v>
      </c>
      <c r="BE4331" t="s">
        <v>41076</v>
      </c>
      <c r="BF4331">
        <v>0</v>
      </c>
      <c r="BG4331" t="s">
        <v>70</v>
      </c>
      <c r="BH4331">
        <v>-1</v>
      </c>
      <c r="BI4331" t="s">
        <v>5716</v>
      </c>
      <c r="BJ4331" t="s">
        <v>5719</v>
      </c>
      <c r="BK4331">
        <v>0</v>
      </c>
      <c r="BL4331" t="s">
        <v>85</v>
      </c>
      <c r="BM4331" t="s">
        <v>5720</v>
      </c>
    </row>
    <row r="4332" spans="1:65" x14ac:dyDescent="0.25">
      <c r="A4332">
        <v>2010</v>
      </c>
      <c r="B4332" t="s">
        <v>116</v>
      </c>
      <c r="C4332" t="s">
        <v>290</v>
      </c>
      <c r="D4332" t="s">
        <v>1093</v>
      </c>
      <c r="E4332" t="s">
        <v>1094</v>
      </c>
      <c r="F4332" t="s">
        <v>1095</v>
      </c>
      <c r="G4332">
        <v>1</v>
      </c>
      <c r="H4332" t="s">
        <v>46842</v>
      </c>
      <c r="I4332" t="s">
        <v>105</v>
      </c>
      <c r="J4332" t="s">
        <v>88</v>
      </c>
      <c r="K4332">
        <v>3</v>
      </c>
      <c r="L4332" t="s">
        <v>41838</v>
      </c>
      <c r="M4332">
        <v>72000000</v>
      </c>
      <c r="N4332" t="s">
        <v>41840</v>
      </c>
      <c r="O4332" t="s">
        <v>45883</v>
      </c>
      <c r="P4332" t="s">
        <v>90</v>
      </c>
      <c r="Q4332" t="s">
        <v>1097</v>
      </c>
      <c r="R4332" t="s">
        <v>1097</v>
      </c>
      <c r="S4332" t="s">
        <v>1098</v>
      </c>
      <c r="T4332" t="s">
        <v>5224</v>
      </c>
      <c r="U4332" t="s">
        <v>5739</v>
      </c>
      <c r="V4332" t="s">
        <v>5740</v>
      </c>
      <c r="W4332" t="s">
        <v>5741</v>
      </c>
      <c r="X4332">
        <v>49348576957</v>
      </c>
      <c r="Y4332" t="s">
        <v>122</v>
      </c>
      <c r="Z4332" t="s">
        <v>123</v>
      </c>
      <c r="AA4332">
        <v>0</v>
      </c>
      <c r="AB4332" t="s">
        <v>76</v>
      </c>
      <c r="AC4332">
        <v>0</v>
      </c>
      <c r="AD4332" t="s">
        <v>76</v>
      </c>
      <c r="AE4332">
        <v>544991</v>
      </c>
      <c r="AF4332" t="s">
        <v>40104</v>
      </c>
      <c r="AG4332" t="s">
        <v>5742</v>
      </c>
      <c r="AH4332" t="s">
        <v>5743</v>
      </c>
      <c r="AI4332" t="s">
        <v>39286</v>
      </c>
      <c r="AJ4332" t="s">
        <v>41304</v>
      </c>
      <c r="AK4332" t="s">
        <v>5744</v>
      </c>
      <c r="AL4332" t="s">
        <v>5745</v>
      </c>
      <c r="AM4332">
        <v>2011</v>
      </c>
      <c r="AN4332" s="1">
        <v>40676</v>
      </c>
      <c r="AO4332" s="1">
        <v>40709</v>
      </c>
      <c r="AP4332">
        <v>23</v>
      </c>
      <c r="AQ4332" t="s">
        <v>81</v>
      </c>
      <c r="AR4332" s="4">
        <f>IF(AQ4332="M",AP4332*30.42,AP4332)</f>
        <v>699.66000000000008</v>
      </c>
      <c r="AS4332">
        <v>0</v>
      </c>
      <c r="AT4332" s="4">
        <f>AR4332+AS4332</f>
        <v>699.66000000000008</v>
      </c>
      <c r="AU4332">
        <v>30</v>
      </c>
      <c r="AV4332" s="1">
        <f>AO4332+AT4332</f>
        <v>41408.660000000003</v>
      </c>
      <c r="AW4332" s="1">
        <v>42323</v>
      </c>
      <c r="AX4332" s="2">
        <f>IF(AV4332&gt;=AW4332,1,2)</f>
        <v>2</v>
      </c>
      <c r="AY4332" s="2" t="str">
        <f>IF((AV4332+10)&gt;=AW4332,"SAVE","LATE")</f>
        <v>LATE</v>
      </c>
      <c r="AZ4332" t="s">
        <v>82</v>
      </c>
      <c r="BA4332" t="s">
        <v>1011</v>
      </c>
      <c r="BB4332" s="6">
        <v>49220765266</v>
      </c>
      <c r="BC4332">
        <v>24480519713</v>
      </c>
      <c r="BD4332" s="10">
        <v>73701284979</v>
      </c>
      <c r="BE4332" t="s">
        <v>45884</v>
      </c>
      <c r="BF4332">
        <v>0</v>
      </c>
      <c r="BG4332" t="s">
        <v>70</v>
      </c>
      <c r="BH4332">
        <v>-1</v>
      </c>
      <c r="BI4332" t="s">
        <v>5743</v>
      </c>
      <c r="BJ4332" t="s">
        <v>5746</v>
      </c>
      <c r="BK4332">
        <v>0</v>
      </c>
      <c r="BL4332" t="s">
        <v>85</v>
      </c>
      <c r="BM4332" t="s">
        <v>5747</v>
      </c>
    </row>
    <row r="4333" spans="1:65" x14ac:dyDescent="0.25">
      <c r="A4333">
        <v>2010</v>
      </c>
      <c r="B4333" t="s">
        <v>116</v>
      </c>
      <c r="C4333" t="s">
        <v>357</v>
      </c>
      <c r="D4333" t="s">
        <v>47418</v>
      </c>
      <c r="E4333" t="s">
        <v>1116</v>
      </c>
      <c r="F4333" t="s">
        <v>1117</v>
      </c>
      <c r="G4333">
        <v>1</v>
      </c>
      <c r="H4333" t="s">
        <v>46842</v>
      </c>
      <c r="I4333" t="s">
        <v>105</v>
      </c>
      <c r="J4333" t="s">
        <v>88</v>
      </c>
      <c r="K4333">
        <v>3</v>
      </c>
      <c r="L4333" t="s">
        <v>41838</v>
      </c>
      <c r="M4333">
        <v>72000000</v>
      </c>
      <c r="N4333" t="s">
        <v>41840</v>
      </c>
      <c r="O4333" t="s">
        <v>5748</v>
      </c>
      <c r="P4333" t="s">
        <v>90</v>
      </c>
      <c r="Q4333" t="s">
        <v>1097</v>
      </c>
      <c r="R4333" t="s">
        <v>1097</v>
      </c>
      <c r="S4333" t="s">
        <v>1098</v>
      </c>
      <c r="T4333" s="3">
        <v>40463</v>
      </c>
      <c r="U4333" t="s">
        <v>5749</v>
      </c>
      <c r="V4333" t="s">
        <v>5750</v>
      </c>
      <c r="W4333" t="s">
        <v>5751</v>
      </c>
      <c r="X4333">
        <v>43947995494</v>
      </c>
      <c r="Y4333" t="s">
        <v>122</v>
      </c>
      <c r="Z4333" t="s">
        <v>123</v>
      </c>
      <c r="AA4333">
        <v>0</v>
      </c>
      <c r="AB4333" t="s">
        <v>76</v>
      </c>
      <c r="AC4333">
        <v>0</v>
      </c>
      <c r="AD4333" t="s">
        <v>76</v>
      </c>
      <c r="AE4333">
        <v>1579714</v>
      </c>
      <c r="AF4333" t="s">
        <v>40104</v>
      </c>
      <c r="AG4333" t="s">
        <v>5752</v>
      </c>
      <c r="AH4333" t="s">
        <v>45885</v>
      </c>
      <c r="AI4333" t="s">
        <v>1057</v>
      </c>
      <c r="AJ4333" t="s">
        <v>41304</v>
      </c>
      <c r="AK4333" t="s">
        <v>5753</v>
      </c>
      <c r="AL4333" t="s">
        <v>5754</v>
      </c>
      <c r="AM4333">
        <v>2011</v>
      </c>
      <c r="AN4333" s="1">
        <v>40571</v>
      </c>
      <c r="AO4333" s="1">
        <v>40624</v>
      </c>
      <c r="AP4333">
        <v>12</v>
      </c>
      <c r="AQ4333" t="s">
        <v>81</v>
      </c>
      <c r="AR4333" s="4">
        <f>IF(AQ4333="M",AP4333*30.42,AP4333)</f>
        <v>365.04</v>
      </c>
      <c r="AS4333">
        <v>0</v>
      </c>
      <c r="AT4333" s="4">
        <f>AR4333+AS4333</f>
        <v>365.04</v>
      </c>
      <c r="AU4333">
        <v>31</v>
      </c>
      <c r="AV4333" s="1">
        <f>AO4333+AT4333</f>
        <v>40989.040000000001</v>
      </c>
      <c r="AW4333" s="1">
        <v>41934</v>
      </c>
      <c r="AX4333" s="2">
        <f>IF(AV4333&gt;=AW4333,1,2)</f>
        <v>2</v>
      </c>
      <c r="AY4333" s="2" t="str">
        <f>IF((AV4333+10)&gt;=AW4333,"SAVE","LATE")</f>
        <v>LATE</v>
      </c>
      <c r="AZ4333" t="s">
        <v>82</v>
      </c>
      <c r="BA4333" t="s">
        <v>1011</v>
      </c>
      <c r="BB4333" s="6">
        <v>43947565580</v>
      </c>
      <c r="BC4333">
        <v>21973782263</v>
      </c>
      <c r="BD4333" s="10">
        <v>65921347843</v>
      </c>
      <c r="BE4333" t="s">
        <v>5748</v>
      </c>
      <c r="BF4333">
        <v>0</v>
      </c>
      <c r="BG4333" t="s">
        <v>70</v>
      </c>
      <c r="BH4333">
        <v>-1</v>
      </c>
      <c r="BI4333" t="s">
        <v>5755</v>
      </c>
      <c r="BJ4333" t="s">
        <v>5756</v>
      </c>
      <c r="BK4333">
        <v>0</v>
      </c>
      <c r="BL4333" t="s">
        <v>85</v>
      </c>
      <c r="BM4333" t="s">
        <v>5757</v>
      </c>
    </row>
    <row r="4334" spans="1:65" x14ac:dyDescent="0.25">
      <c r="A4334">
        <v>2010</v>
      </c>
      <c r="B4334" t="s">
        <v>116</v>
      </c>
      <c r="C4334" t="s">
        <v>290</v>
      </c>
      <c r="D4334" t="s">
        <v>45623</v>
      </c>
      <c r="E4334" t="s">
        <v>82</v>
      </c>
      <c r="F4334" t="s">
        <v>1194</v>
      </c>
      <c r="G4334">
        <v>1</v>
      </c>
      <c r="H4334" t="s">
        <v>46842</v>
      </c>
      <c r="I4334" t="s">
        <v>105</v>
      </c>
      <c r="J4334" t="s">
        <v>88</v>
      </c>
      <c r="K4334">
        <v>3</v>
      </c>
      <c r="L4334" t="s">
        <v>41838</v>
      </c>
      <c r="M4334">
        <v>30000000</v>
      </c>
      <c r="N4334" t="s">
        <v>41897</v>
      </c>
      <c r="O4334" t="s">
        <v>5758</v>
      </c>
      <c r="P4334" t="s">
        <v>90</v>
      </c>
      <c r="Q4334" t="s">
        <v>1097</v>
      </c>
      <c r="R4334" t="s">
        <v>1097</v>
      </c>
      <c r="S4334" t="s">
        <v>1098</v>
      </c>
      <c r="T4334" t="s">
        <v>1195</v>
      </c>
      <c r="U4334" t="s">
        <v>5759</v>
      </c>
      <c r="V4334" t="s">
        <v>5760</v>
      </c>
      <c r="W4334" t="s">
        <v>5761</v>
      </c>
      <c r="X4334">
        <v>40000000000</v>
      </c>
      <c r="Y4334" t="s">
        <v>74</v>
      </c>
      <c r="Z4334" t="s">
        <v>75</v>
      </c>
      <c r="AA4334">
        <v>0</v>
      </c>
      <c r="AB4334" t="s">
        <v>76</v>
      </c>
      <c r="AC4334">
        <v>0</v>
      </c>
      <c r="AD4334" t="s">
        <v>76</v>
      </c>
      <c r="AE4334">
        <v>500916</v>
      </c>
      <c r="AF4334" t="s">
        <v>40104</v>
      </c>
      <c r="AG4334" t="s">
        <v>5762</v>
      </c>
      <c r="AH4334" t="s">
        <v>5763</v>
      </c>
      <c r="AI4334" t="s">
        <v>1057</v>
      </c>
      <c r="AJ4334" t="s">
        <v>41304</v>
      </c>
      <c r="AK4334" t="s">
        <v>1124</v>
      </c>
      <c r="AL4334" t="s">
        <v>1125</v>
      </c>
      <c r="AM4334">
        <v>2011</v>
      </c>
      <c r="AN4334" s="1">
        <v>40591</v>
      </c>
      <c r="AO4334" s="1">
        <v>40597</v>
      </c>
      <c r="AP4334">
        <v>12</v>
      </c>
      <c r="AQ4334" t="s">
        <v>81</v>
      </c>
      <c r="AR4334" s="4">
        <f>IF(AQ4334="M",AP4334*30.42,AP4334)</f>
        <v>365.04</v>
      </c>
      <c r="AS4334">
        <v>0</v>
      </c>
      <c r="AT4334" s="4">
        <f>AR4334+AS4334</f>
        <v>365.04</v>
      </c>
      <c r="AU4334">
        <v>20</v>
      </c>
      <c r="AV4334" s="1">
        <f>AO4334+AT4334</f>
        <v>40962.04</v>
      </c>
      <c r="AW4334" s="1">
        <v>41570</v>
      </c>
      <c r="AX4334" s="2">
        <f>IF(AV4334&gt;=AW4334,1,2)</f>
        <v>2</v>
      </c>
      <c r="AY4334" s="2" t="str">
        <f>IF((AV4334+10)&gt;=AW4334,"SAVE","LATE")</f>
        <v>LATE</v>
      </c>
      <c r="AZ4334" t="s">
        <v>82</v>
      </c>
      <c r="BA4334" t="s">
        <v>1011</v>
      </c>
      <c r="BB4334" s="6">
        <v>39998966364</v>
      </c>
      <c r="BC4334">
        <v>0</v>
      </c>
      <c r="BD4334" s="10">
        <v>39998966364</v>
      </c>
      <c r="BE4334" t="s">
        <v>45886</v>
      </c>
      <c r="BF4334">
        <v>0</v>
      </c>
      <c r="BG4334" t="s">
        <v>70</v>
      </c>
      <c r="BH4334">
        <v>-1</v>
      </c>
      <c r="BI4334" t="s">
        <v>5764</v>
      </c>
      <c r="BJ4334" t="s">
        <v>5765</v>
      </c>
      <c r="BK4334">
        <v>0</v>
      </c>
      <c r="BL4334" t="s">
        <v>85</v>
      </c>
      <c r="BM4334" t="s">
        <v>5766</v>
      </c>
    </row>
    <row r="4335" spans="1:65" x14ac:dyDescent="0.25">
      <c r="A4335">
        <v>2010</v>
      </c>
      <c r="B4335" t="s">
        <v>116</v>
      </c>
      <c r="C4335" t="s">
        <v>290</v>
      </c>
      <c r="D4335" t="s">
        <v>45623</v>
      </c>
      <c r="E4335" t="s">
        <v>82</v>
      </c>
      <c r="F4335" t="s">
        <v>1194</v>
      </c>
      <c r="G4335">
        <v>1</v>
      </c>
      <c r="H4335" t="s">
        <v>46842</v>
      </c>
      <c r="I4335" t="s">
        <v>67</v>
      </c>
      <c r="J4335" t="s">
        <v>88</v>
      </c>
      <c r="K4335">
        <v>3</v>
      </c>
      <c r="L4335" t="s">
        <v>41838</v>
      </c>
      <c r="M4335">
        <v>30000000</v>
      </c>
      <c r="N4335" t="s">
        <v>41897</v>
      </c>
      <c r="O4335" t="s">
        <v>45887</v>
      </c>
      <c r="P4335" t="s">
        <v>90</v>
      </c>
      <c r="Q4335" t="s">
        <v>1097</v>
      </c>
      <c r="R4335" t="s">
        <v>1097</v>
      </c>
      <c r="S4335" t="s">
        <v>1098</v>
      </c>
      <c r="T4335" t="s">
        <v>1006</v>
      </c>
      <c r="U4335" t="s">
        <v>5806</v>
      </c>
      <c r="V4335" t="s">
        <v>5807</v>
      </c>
      <c r="W4335" t="s">
        <v>5808</v>
      </c>
      <c r="X4335">
        <v>14284857282</v>
      </c>
      <c r="Y4335" t="s">
        <v>74</v>
      </c>
      <c r="Z4335" t="s">
        <v>75</v>
      </c>
      <c r="AA4335">
        <v>0</v>
      </c>
      <c r="AB4335" t="s">
        <v>76</v>
      </c>
      <c r="AC4335">
        <v>0</v>
      </c>
      <c r="AD4335" t="s">
        <v>76</v>
      </c>
      <c r="AE4335">
        <v>496755</v>
      </c>
      <c r="AF4335" t="s">
        <v>40104</v>
      </c>
      <c r="AG4335" t="s">
        <v>5809</v>
      </c>
      <c r="AH4335" t="s">
        <v>5810</v>
      </c>
      <c r="AI4335" t="s">
        <v>1057</v>
      </c>
      <c r="AJ4335" t="s">
        <v>41304</v>
      </c>
      <c r="AK4335" t="s">
        <v>1698</v>
      </c>
      <c r="AL4335" t="s">
        <v>1699</v>
      </c>
      <c r="AM4335">
        <v>2011</v>
      </c>
      <c r="AN4335" s="1">
        <v>40583</v>
      </c>
      <c r="AO4335" s="1">
        <v>40589</v>
      </c>
      <c r="AP4335">
        <v>12</v>
      </c>
      <c r="AQ4335" t="s">
        <v>81</v>
      </c>
      <c r="AR4335" s="4">
        <f>IF(AQ4335="M",AP4335*30.42,AP4335)</f>
        <v>365.04</v>
      </c>
      <c r="AS4335">
        <v>504</v>
      </c>
      <c r="AT4335" s="4">
        <f>AR4335+AS4335</f>
        <v>869.04</v>
      </c>
      <c r="AU4335">
        <v>4</v>
      </c>
      <c r="AV4335" s="1">
        <f>AO4335+AT4335</f>
        <v>41458.04</v>
      </c>
      <c r="AW4335" s="1">
        <v>41578</v>
      </c>
      <c r="AX4335" s="2">
        <f>IF(AV4335&gt;=AW4335,1,2)</f>
        <v>2</v>
      </c>
      <c r="AY4335" s="2" t="str">
        <f>IF((AV4335+10)&gt;=AW4335,"SAVE","LATE")</f>
        <v>LATE</v>
      </c>
      <c r="AZ4335" t="s">
        <v>82</v>
      </c>
      <c r="BA4335" t="s">
        <v>1011</v>
      </c>
      <c r="BB4335" s="6">
        <v>14270445277</v>
      </c>
      <c r="BC4335">
        <v>7135165647</v>
      </c>
      <c r="BD4335" s="10">
        <v>21405610924</v>
      </c>
      <c r="BE4335" t="s">
        <v>45888</v>
      </c>
      <c r="BF4335">
        <v>0</v>
      </c>
      <c r="BG4335" t="s">
        <v>70</v>
      </c>
      <c r="BH4335">
        <v>-1</v>
      </c>
      <c r="BI4335" t="s">
        <v>5811</v>
      </c>
      <c r="BJ4335" t="s">
        <v>5812</v>
      </c>
      <c r="BK4335">
        <v>0</v>
      </c>
      <c r="BL4335" t="s">
        <v>85</v>
      </c>
      <c r="BM4335" t="s">
        <v>5813</v>
      </c>
    </row>
    <row r="4336" spans="1:65" x14ac:dyDescent="0.25">
      <c r="A4336">
        <v>2010</v>
      </c>
      <c r="B4336" t="s">
        <v>116</v>
      </c>
      <c r="C4336" t="s">
        <v>357</v>
      </c>
      <c r="D4336" t="s">
        <v>47418</v>
      </c>
      <c r="E4336" t="s">
        <v>1116</v>
      </c>
      <c r="F4336" t="s">
        <v>1117</v>
      </c>
      <c r="G4336">
        <v>1</v>
      </c>
      <c r="H4336" t="s">
        <v>46842</v>
      </c>
      <c r="I4336" t="s">
        <v>105</v>
      </c>
      <c r="J4336" t="s">
        <v>88</v>
      </c>
      <c r="K4336">
        <v>3</v>
      </c>
      <c r="L4336" t="s">
        <v>41838</v>
      </c>
      <c r="M4336">
        <v>72000000</v>
      </c>
      <c r="N4336" t="s">
        <v>41840</v>
      </c>
      <c r="O4336" t="s">
        <v>6177</v>
      </c>
      <c r="P4336" t="s">
        <v>90</v>
      </c>
      <c r="Q4336" t="s">
        <v>1097</v>
      </c>
      <c r="R4336" t="s">
        <v>1097</v>
      </c>
      <c r="S4336" t="s">
        <v>1098</v>
      </c>
      <c r="T4336" t="s">
        <v>2607</v>
      </c>
      <c r="U4336" t="s">
        <v>6178</v>
      </c>
      <c r="V4336" t="s">
        <v>6179</v>
      </c>
      <c r="W4336">
        <v>101</v>
      </c>
      <c r="X4336">
        <v>7681206531</v>
      </c>
      <c r="Y4336" t="s">
        <v>122</v>
      </c>
      <c r="Z4336" t="s">
        <v>123</v>
      </c>
      <c r="AA4336">
        <v>0</v>
      </c>
      <c r="AB4336" t="s">
        <v>76</v>
      </c>
      <c r="AC4336">
        <v>0</v>
      </c>
      <c r="AD4336" t="s">
        <v>76</v>
      </c>
      <c r="AE4336">
        <v>1565854</v>
      </c>
      <c r="AF4336" t="s">
        <v>40104</v>
      </c>
      <c r="AG4336" t="s">
        <v>6180</v>
      </c>
      <c r="AH4336" t="s">
        <v>6181</v>
      </c>
      <c r="AI4336" t="s">
        <v>1057</v>
      </c>
      <c r="AJ4336" t="s">
        <v>41304</v>
      </c>
      <c r="AK4336" t="s">
        <v>6182</v>
      </c>
      <c r="AL4336" t="s">
        <v>39989</v>
      </c>
      <c r="AM4336">
        <v>2011</v>
      </c>
      <c r="AN4336" s="1">
        <v>40554</v>
      </c>
      <c r="AO4336" s="1">
        <v>40581</v>
      </c>
      <c r="AP4336">
        <v>6</v>
      </c>
      <c r="AQ4336" t="s">
        <v>81</v>
      </c>
      <c r="AR4336" s="4">
        <f>IF(AQ4336="M",AP4336*30.42,AP4336)</f>
        <v>182.52</v>
      </c>
      <c r="AS4336">
        <v>180</v>
      </c>
      <c r="AT4336" s="4">
        <f>AR4336+AS4336</f>
        <v>362.52</v>
      </c>
      <c r="AU4336">
        <v>15</v>
      </c>
      <c r="AV4336" s="1">
        <f>AO4336+AT4336</f>
        <v>40943.519999999997</v>
      </c>
      <c r="AW4336" s="1">
        <v>41397</v>
      </c>
      <c r="AX4336" s="2">
        <f>IF(AV4336&gt;=AW4336,1,2)</f>
        <v>2</v>
      </c>
      <c r="AY4336" s="2" t="str">
        <f>IF((AV4336+10)&gt;=AW4336,"SAVE","LATE")</f>
        <v>LATE</v>
      </c>
      <c r="AZ4336" t="s">
        <v>82</v>
      </c>
      <c r="BA4336" t="s">
        <v>1011</v>
      </c>
      <c r="BB4336" s="6">
        <v>7681198350</v>
      </c>
      <c r="BC4336">
        <v>3199989009</v>
      </c>
      <c r="BD4336" s="10">
        <v>10881187359</v>
      </c>
      <c r="BE4336" t="s">
        <v>45889</v>
      </c>
      <c r="BF4336">
        <v>0</v>
      </c>
      <c r="BG4336" t="s">
        <v>70</v>
      </c>
      <c r="BH4336">
        <v>-1</v>
      </c>
      <c r="BI4336" t="s">
        <v>6183</v>
      </c>
      <c r="BK4336">
        <v>0</v>
      </c>
      <c r="BL4336" t="s">
        <v>85</v>
      </c>
      <c r="BM4336" t="s">
        <v>6184</v>
      </c>
    </row>
    <row r="4337" spans="1:65" x14ac:dyDescent="0.25">
      <c r="A4337">
        <v>2010</v>
      </c>
      <c r="B4337" t="s">
        <v>116</v>
      </c>
      <c r="C4337" t="s">
        <v>290</v>
      </c>
      <c r="D4337" t="s">
        <v>45623</v>
      </c>
      <c r="E4337" t="s">
        <v>82</v>
      </c>
      <c r="F4337" t="s">
        <v>1194</v>
      </c>
      <c r="G4337">
        <v>1</v>
      </c>
      <c r="H4337" t="s">
        <v>46842</v>
      </c>
      <c r="I4337" t="s">
        <v>67</v>
      </c>
      <c r="J4337" t="s">
        <v>88</v>
      </c>
      <c r="K4337">
        <v>3</v>
      </c>
      <c r="L4337" t="s">
        <v>41838</v>
      </c>
      <c r="M4337">
        <v>30000000</v>
      </c>
      <c r="N4337" t="s">
        <v>41897</v>
      </c>
      <c r="O4337" t="s">
        <v>45890</v>
      </c>
      <c r="P4337" t="s">
        <v>90</v>
      </c>
      <c r="Q4337" t="s">
        <v>1097</v>
      </c>
      <c r="R4337" t="s">
        <v>1097</v>
      </c>
      <c r="S4337" t="s">
        <v>1098</v>
      </c>
      <c r="T4337" t="s">
        <v>6207</v>
      </c>
      <c r="U4337" t="s">
        <v>6208</v>
      </c>
      <c r="V4337" t="s">
        <v>6209</v>
      </c>
      <c r="W4337" t="s">
        <v>6210</v>
      </c>
      <c r="X4337">
        <v>7499999963</v>
      </c>
      <c r="Y4337" t="s">
        <v>74</v>
      </c>
      <c r="Z4337" t="s">
        <v>75</v>
      </c>
      <c r="AA4337">
        <v>0</v>
      </c>
      <c r="AB4337" t="s">
        <v>76</v>
      </c>
      <c r="AC4337">
        <v>0</v>
      </c>
      <c r="AD4337" t="s">
        <v>76</v>
      </c>
      <c r="AE4337">
        <v>500981</v>
      </c>
      <c r="AF4337" t="s">
        <v>40104</v>
      </c>
      <c r="AG4337" t="s">
        <v>6211</v>
      </c>
      <c r="AH4337" t="s">
        <v>6212</v>
      </c>
      <c r="AI4337" t="s">
        <v>1057</v>
      </c>
      <c r="AJ4337" t="s">
        <v>41304</v>
      </c>
      <c r="AK4337" t="s">
        <v>6213</v>
      </c>
      <c r="AL4337" t="s">
        <v>6214</v>
      </c>
      <c r="AM4337">
        <v>2011</v>
      </c>
      <c r="AN4337" s="1">
        <v>40591</v>
      </c>
      <c r="AO4337" s="1">
        <v>40597</v>
      </c>
      <c r="AP4337">
        <v>12</v>
      </c>
      <c r="AQ4337" t="s">
        <v>81</v>
      </c>
      <c r="AR4337" s="4">
        <f>IF(AQ4337="M",AP4337*30.42,AP4337)</f>
        <v>365.04</v>
      </c>
      <c r="AS4337">
        <v>40</v>
      </c>
      <c r="AT4337" s="4">
        <f>AR4337+AS4337</f>
        <v>405.04</v>
      </c>
      <c r="AU4337">
        <v>18</v>
      </c>
      <c r="AV4337" s="1">
        <f>AO4337+AT4337</f>
        <v>41002.04</v>
      </c>
      <c r="AW4337" s="1">
        <v>41549</v>
      </c>
      <c r="AX4337" s="2">
        <f>IF(AV4337&gt;=AW4337,1,2)</f>
        <v>2</v>
      </c>
      <c r="AY4337" s="2" t="str">
        <f>IF((AV4337+10)&gt;=AW4337,"SAVE","LATE")</f>
        <v>LATE</v>
      </c>
      <c r="AZ4337" t="s">
        <v>82</v>
      </c>
      <c r="BA4337" t="s">
        <v>1011</v>
      </c>
      <c r="BB4337" s="6">
        <v>7499999963</v>
      </c>
      <c r="BC4337">
        <v>3746600000</v>
      </c>
      <c r="BD4337" s="10">
        <v>11246599963</v>
      </c>
      <c r="BE4337" t="s">
        <v>45891</v>
      </c>
      <c r="BF4337">
        <v>0</v>
      </c>
      <c r="BG4337" t="s">
        <v>70</v>
      </c>
      <c r="BH4337">
        <v>-1</v>
      </c>
      <c r="BI4337" t="s">
        <v>45892</v>
      </c>
      <c r="BJ4337" t="s">
        <v>45893</v>
      </c>
      <c r="BK4337">
        <v>0</v>
      </c>
      <c r="BL4337" t="s">
        <v>85</v>
      </c>
      <c r="BM4337" t="s">
        <v>6215</v>
      </c>
    </row>
    <row r="4338" spans="1:65" x14ac:dyDescent="0.25">
      <c r="A4338">
        <v>2011</v>
      </c>
      <c r="B4338" t="s">
        <v>116</v>
      </c>
      <c r="C4338" t="s">
        <v>117</v>
      </c>
      <c r="D4338" t="s">
        <v>41075</v>
      </c>
      <c r="E4338" t="s">
        <v>82</v>
      </c>
      <c r="F4338" t="s">
        <v>6251</v>
      </c>
      <c r="G4338">
        <v>1</v>
      </c>
      <c r="H4338" t="s">
        <v>46842</v>
      </c>
      <c r="I4338" t="s">
        <v>67</v>
      </c>
      <c r="J4338" t="s">
        <v>88</v>
      </c>
      <c r="K4338">
        <v>3</v>
      </c>
      <c r="L4338" t="s">
        <v>41838</v>
      </c>
      <c r="M4338">
        <v>72000000</v>
      </c>
      <c r="N4338" t="s">
        <v>41840</v>
      </c>
      <c r="O4338" t="s">
        <v>6252</v>
      </c>
      <c r="P4338" t="s">
        <v>90</v>
      </c>
      <c r="Q4338" t="s">
        <v>1097</v>
      </c>
      <c r="R4338" t="s">
        <v>1097</v>
      </c>
      <c r="S4338" t="s">
        <v>1098</v>
      </c>
      <c r="T4338" t="s">
        <v>4763</v>
      </c>
      <c r="U4338" t="s">
        <v>6253</v>
      </c>
      <c r="V4338" t="s">
        <v>6254</v>
      </c>
      <c r="W4338" t="s">
        <v>6255</v>
      </c>
      <c r="X4338">
        <v>7200295810</v>
      </c>
      <c r="Y4338" t="s">
        <v>122</v>
      </c>
      <c r="Z4338" t="s">
        <v>123</v>
      </c>
      <c r="AA4338">
        <v>0</v>
      </c>
      <c r="AB4338" t="s">
        <v>76</v>
      </c>
      <c r="AC4338">
        <v>0</v>
      </c>
      <c r="AD4338" t="s">
        <v>76</v>
      </c>
      <c r="AE4338">
        <v>652818</v>
      </c>
      <c r="AF4338" t="s">
        <v>40104</v>
      </c>
      <c r="AG4338" t="s">
        <v>6256</v>
      </c>
      <c r="AH4338" t="s">
        <v>6257</v>
      </c>
      <c r="AI4338" t="s">
        <v>1057</v>
      </c>
      <c r="AJ4338" t="s">
        <v>41304</v>
      </c>
      <c r="AK4338" t="s">
        <v>6258</v>
      </c>
      <c r="AL4338" t="s">
        <v>1947</v>
      </c>
      <c r="AM4338">
        <v>2011</v>
      </c>
      <c r="AN4338" s="1">
        <v>40828</v>
      </c>
      <c r="AO4338" s="1">
        <v>40882</v>
      </c>
      <c r="AP4338">
        <v>3</v>
      </c>
      <c r="AQ4338" t="s">
        <v>81</v>
      </c>
      <c r="AR4338" s="4">
        <f>IF(AQ4338="M",AP4338*30.42,AP4338)</f>
        <v>91.26</v>
      </c>
      <c r="AS4338">
        <v>0</v>
      </c>
      <c r="AT4338" s="4">
        <f>AR4338+AS4338</f>
        <v>91.26</v>
      </c>
      <c r="AU4338">
        <v>5</v>
      </c>
      <c r="AV4338" s="1">
        <f>AO4338+AT4338</f>
        <v>40973.26</v>
      </c>
      <c r="AW4338" s="1">
        <v>41126</v>
      </c>
      <c r="AX4338" s="2">
        <f>IF(AV4338&gt;=AW4338,1,2)</f>
        <v>2</v>
      </c>
      <c r="AY4338" s="2" t="str">
        <f>IF((AV4338+10)&gt;=AW4338,"SAVE","LATE")</f>
        <v>LATE</v>
      </c>
      <c r="AZ4338" t="s">
        <v>82</v>
      </c>
      <c r="BA4338" t="s">
        <v>1011</v>
      </c>
      <c r="BB4338" s="6">
        <v>7200295810</v>
      </c>
      <c r="BC4338">
        <v>3599999197</v>
      </c>
      <c r="BD4338" s="10">
        <v>10800295007</v>
      </c>
      <c r="BE4338" t="s">
        <v>45894</v>
      </c>
      <c r="BF4338">
        <v>0</v>
      </c>
      <c r="BG4338" t="s">
        <v>70</v>
      </c>
      <c r="BH4338">
        <v>-1</v>
      </c>
      <c r="BI4338" t="s">
        <v>6257</v>
      </c>
      <c r="BJ4338" t="s">
        <v>45895</v>
      </c>
      <c r="BK4338">
        <v>0</v>
      </c>
      <c r="BL4338" t="s">
        <v>85</v>
      </c>
      <c r="BM4338" t="s">
        <v>6259</v>
      </c>
    </row>
    <row r="4339" spans="1:65" x14ac:dyDescent="0.25">
      <c r="A4339">
        <v>2013</v>
      </c>
      <c r="B4339" t="s">
        <v>116</v>
      </c>
      <c r="C4339" t="s">
        <v>117</v>
      </c>
      <c r="D4339" t="s">
        <v>41075</v>
      </c>
      <c r="E4339" t="s">
        <v>82</v>
      </c>
      <c r="F4339" t="s">
        <v>6251</v>
      </c>
      <c r="G4339">
        <v>12</v>
      </c>
      <c r="H4339" t="s">
        <v>41881</v>
      </c>
      <c r="I4339" t="s">
        <v>67</v>
      </c>
      <c r="J4339" t="s">
        <v>2752</v>
      </c>
      <c r="K4339">
        <v>3</v>
      </c>
      <c r="L4339" t="s">
        <v>41838</v>
      </c>
      <c r="M4339">
        <v>72000000</v>
      </c>
      <c r="N4339" t="s">
        <v>41840</v>
      </c>
      <c r="O4339" t="s">
        <v>6382</v>
      </c>
      <c r="P4339" t="s">
        <v>90</v>
      </c>
      <c r="Q4339" t="s">
        <v>70</v>
      </c>
      <c r="R4339" t="s">
        <v>70</v>
      </c>
      <c r="S4339" t="s">
        <v>1098</v>
      </c>
      <c r="T4339" t="s">
        <v>6383</v>
      </c>
      <c r="U4339" t="s">
        <v>6384</v>
      </c>
      <c r="V4339" t="s">
        <v>6385</v>
      </c>
      <c r="W4339" t="s">
        <v>6385</v>
      </c>
      <c r="X4339">
        <v>6193766737</v>
      </c>
      <c r="Y4339" t="s">
        <v>122</v>
      </c>
      <c r="Z4339" t="s">
        <v>123</v>
      </c>
      <c r="AA4339">
        <v>0</v>
      </c>
      <c r="AB4339" t="s">
        <v>76</v>
      </c>
      <c r="AC4339">
        <v>0</v>
      </c>
      <c r="AD4339" t="s">
        <v>76</v>
      </c>
      <c r="AE4339">
        <v>1326586</v>
      </c>
      <c r="AF4339" t="s">
        <v>40104</v>
      </c>
      <c r="AG4339" t="s">
        <v>6386</v>
      </c>
      <c r="AH4339" t="s">
        <v>6387</v>
      </c>
      <c r="AI4339" t="s">
        <v>1057</v>
      </c>
      <c r="AJ4339" t="s">
        <v>41304</v>
      </c>
      <c r="AK4339">
        <v>17335912</v>
      </c>
      <c r="AL4339" t="s">
        <v>1333</v>
      </c>
      <c r="AM4339">
        <v>2011</v>
      </c>
      <c r="AN4339" s="1">
        <v>40907</v>
      </c>
      <c r="AO4339" s="1">
        <v>40879</v>
      </c>
      <c r="AP4339">
        <v>4</v>
      </c>
      <c r="AQ4339" t="s">
        <v>81</v>
      </c>
      <c r="AR4339" s="4">
        <f>IF(AQ4339="M",AP4339*30.42,AP4339)</f>
        <v>121.68</v>
      </c>
      <c r="AS4339">
        <v>0</v>
      </c>
      <c r="AT4339" s="4">
        <f>AR4339+AS4339</f>
        <v>121.68</v>
      </c>
      <c r="AU4339">
        <v>4</v>
      </c>
      <c r="AV4339" s="1">
        <f>AO4339+AT4339</f>
        <v>41000.68</v>
      </c>
      <c r="AW4339" s="1">
        <v>41123</v>
      </c>
      <c r="AX4339" s="2">
        <f>IF(AV4339&gt;=AW4339,1,2)</f>
        <v>2</v>
      </c>
      <c r="AY4339" s="2" t="str">
        <f>IF((AV4339+10)&gt;=AW4339,"SAVE","LATE")</f>
        <v>LATE</v>
      </c>
      <c r="AZ4339" t="s">
        <v>82</v>
      </c>
      <c r="BA4339" t="s">
        <v>1011</v>
      </c>
      <c r="BB4339" s="6">
        <v>6193766737</v>
      </c>
      <c r="BC4339">
        <v>7290589585</v>
      </c>
      <c r="BD4339" s="10">
        <v>13484356322</v>
      </c>
      <c r="BE4339" t="s">
        <v>6382</v>
      </c>
      <c r="BF4339">
        <v>0</v>
      </c>
      <c r="BG4339" t="s">
        <v>70</v>
      </c>
      <c r="BH4339">
        <v>-1</v>
      </c>
      <c r="BI4339" t="s">
        <v>70</v>
      </c>
      <c r="BJ4339" t="s">
        <v>70</v>
      </c>
      <c r="BK4339">
        <v>0</v>
      </c>
      <c r="BL4339" t="s">
        <v>85</v>
      </c>
      <c r="BM4339" t="s">
        <v>6388</v>
      </c>
    </row>
    <row r="4340" spans="1:65" x14ac:dyDescent="0.25">
      <c r="A4340">
        <v>2011</v>
      </c>
      <c r="B4340" t="s">
        <v>64</v>
      </c>
      <c r="C4340" t="s">
        <v>65</v>
      </c>
      <c r="D4340" t="s">
        <v>41382</v>
      </c>
      <c r="E4340" t="s">
        <v>6861</v>
      </c>
      <c r="F4340" t="s">
        <v>6862</v>
      </c>
      <c r="G4340">
        <v>1</v>
      </c>
      <c r="H4340" t="s">
        <v>46842</v>
      </c>
      <c r="I4340" t="s">
        <v>67</v>
      </c>
      <c r="J4340" t="s">
        <v>88</v>
      </c>
      <c r="K4340">
        <v>3</v>
      </c>
      <c r="L4340" t="s">
        <v>41838</v>
      </c>
      <c r="M4340">
        <v>72000000</v>
      </c>
      <c r="N4340" t="s">
        <v>41840</v>
      </c>
      <c r="O4340" t="s">
        <v>47438</v>
      </c>
      <c r="P4340" t="s">
        <v>90</v>
      </c>
      <c r="Q4340" t="s">
        <v>39286</v>
      </c>
      <c r="R4340" t="s">
        <v>39286</v>
      </c>
      <c r="S4340" t="s">
        <v>1098</v>
      </c>
      <c r="T4340" t="s">
        <v>6687</v>
      </c>
      <c r="U4340" t="s">
        <v>6863</v>
      </c>
      <c r="V4340" t="s">
        <v>6864</v>
      </c>
      <c r="W4340" t="s">
        <v>6864</v>
      </c>
      <c r="X4340">
        <v>3720000000</v>
      </c>
      <c r="Y4340" t="s">
        <v>122</v>
      </c>
      <c r="Z4340" t="s">
        <v>123</v>
      </c>
      <c r="AA4340">
        <v>0</v>
      </c>
      <c r="AB4340" t="s">
        <v>76</v>
      </c>
      <c r="AC4340">
        <v>0</v>
      </c>
      <c r="AD4340" t="s">
        <v>76</v>
      </c>
      <c r="AE4340">
        <v>734911</v>
      </c>
      <c r="AF4340" t="s">
        <v>40104</v>
      </c>
      <c r="AG4340" t="s">
        <v>6865</v>
      </c>
      <c r="AH4340" t="s">
        <v>6866</v>
      </c>
      <c r="AI4340" t="s">
        <v>39286</v>
      </c>
      <c r="AJ4340" t="s">
        <v>41304</v>
      </c>
      <c r="AK4340" t="s">
        <v>6867</v>
      </c>
      <c r="AL4340" t="s">
        <v>6868</v>
      </c>
      <c r="AM4340">
        <v>2011</v>
      </c>
      <c r="AN4340" s="1">
        <v>40906</v>
      </c>
      <c r="AO4340" s="1">
        <v>40928</v>
      </c>
      <c r="AP4340">
        <v>10</v>
      </c>
      <c r="AQ4340" t="s">
        <v>81</v>
      </c>
      <c r="AR4340" s="4">
        <f>IF(AQ4340="M",AP4340*30.42,AP4340)</f>
        <v>304.20000000000005</v>
      </c>
      <c r="AS4340">
        <v>0</v>
      </c>
      <c r="AT4340" s="4">
        <f>AR4340+AS4340</f>
        <v>304.20000000000005</v>
      </c>
      <c r="AU4340">
        <v>1</v>
      </c>
      <c r="AV4340" s="1">
        <f>AO4340+AT4340</f>
        <v>41232.199999999997</v>
      </c>
      <c r="AW4340" s="1">
        <v>41263</v>
      </c>
      <c r="AX4340" s="2">
        <f>IF(AV4340&gt;=AW4340,1,2)</f>
        <v>2</v>
      </c>
      <c r="AY4340" s="2" t="str">
        <f>IF((AV4340+10)&gt;=AW4340,"SAVE","LATE")</f>
        <v>LATE</v>
      </c>
      <c r="AZ4340" t="s">
        <v>82</v>
      </c>
      <c r="BA4340" t="s">
        <v>1011</v>
      </c>
      <c r="BB4340" s="6">
        <v>3414706114</v>
      </c>
      <c r="BC4340">
        <v>0</v>
      </c>
      <c r="BD4340" s="10">
        <v>3414706114</v>
      </c>
      <c r="BE4340" t="s">
        <v>47439</v>
      </c>
      <c r="BF4340">
        <v>0</v>
      </c>
      <c r="BG4340" t="s">
        <v>70</v>
      </c>
      <c r="BH4340">
        <v>-1</v>
      </c>
      <c r="BI4340" t="s">
        <v>6866</v>
      </c>
      <c r="BJ4340" t="s">
        <v>6869</v>
      </c>
      <c r="BK4340">
        <v>0</v>
      </c>
      <c r="BL4340" t="s">
        <v>85</v>
      </c>
      <c r="BM4340" t="s">
        <v>6870</v>
      </c>
    </row>
    <row r="4341" spans="1:65" x14ac:dyDescent="0.25">
      <c r="A4341">
        <v>2011</v>
      </c>
      <c r="B4341" t="s">
        <v>116</v>
      </c>
      <c r="C4341" t="s">
        <v>117</v>
      </c>
      <c r="D4341" t="s">
        <v>41075</v>
      </c>
      <c r="E4341" t="s">
        <v>82</v>
      </c>
      <c r="F4341" t="s">
        <v>6251</v>
      </c>
      <c r="G4341">
        <v>1</v>
      </c>
      <c r="H4341" t="s">
        <v>46842</v>
      </c>
      <c r="I4341" t="s">
        <v>67</v>
      </c>
      <c r="J4341" t="s">
        <v>88</v>
      </c>
      <c r="K4341">
        <v>3</v>
      </c>
      <c r="L4341" t="s">
        <v>41838</v>
      </c>
      <c r="M4341">
        <v>72000000</v>
      </c>
      <c r="N4341" t="s">
        <v>41840</v>
      </c>
      <c r="O4341" t="s">
        <v>47440</v>
      </c>
      <c r="P4341" t="s">
        <v>90</v>
      </c>
      <c r="Q4341" t="s">
        <v>1097</v>
      </c>
      <c r="R4341" t="s">
        <v>1097</v>
      </c>
      <c r="S4341" t="s">
        <v>1098</v>
      </c>
      <c r="T4341" s="3">
        <v>40704</v>
      </c>
      <c r="U4341" t="s">
        <v>6961</v>
      </c>
      <c r="V4341" t="s">
        <v>6962</v>
      </c>
      <c r="W4341" t="s">
        <v>6963</v>
      </c>
      <c r="X4341">
        <v>2903664447</v>
      </c>
      <c r="Y4341" t="s">
        <v>122</v>
      </c>
      <c r="Z4341" t="s">
        <v>123</v>
      </c>
      <c r="AA4341">
        <v>0</v>
      </c>
      <c r="AB4341" t="s">
        <v>76</v>
      </c>
      <c r="AC4341">
        <v>0</v>
      </c>
      <c r="AD4341" t="s">
        <v>76</v>
      </c>
      <c r="AE4341">
        <v>694184</v>
      </c>
      <c r="AF4341" t="s">
        <v>40104</v>
      </c>
      <c r="AG4341" t="s">
        <v>6964</v>
      </c>
      <c r="AH4341" t="s">
        <v>45896</v>
      </c>
      <c r="AI4341" t="s">
        <v>1057</v>
      </c>
      <c r="AJ4341" t="s">
        <v>41304</v>
      </c>
      <c r="AK4341" t="s">
        <v>6965</v>
      </c>
      <c r="AL4341" t="s">
        <v>6966</v>
      </c>
      <c r="AM4341">
        <v>2011</v>
      </c>
      <c r="AN4341" s="1">
        <v>40877</v>
      </c>
      <c r="AO4341" s="1">
        <v>40976</v>
      </c>
      <c r="AP4341">
        <v>1</v>
      </c>
      <c r="AQ4341" t="s">
        <v>81</v>
      </c>
      <c r="AR4341" s="4">
        <f>IF(AQ4341="M",AP4341*30.42,AP4341)</f>
        <v>30.42</v>
      </c>
      <c r="AS4341">
        <v>0</v>
      </c>
      <c r="AT4341" s="4">
        <f>AR4341+AS4341</f>
        <v>30.42</v>
      </c>
      <c r="AU4341">
        <v>2</v>
      </c>
      <c r="AV4341" s="1">
        <f>AO4341+AT4341</f>
        <v>41006.42</v>
      </c>
      <c r="AW4341" s="1">
        <v>41068</v>
      </c>
      <c r="AX4341" s="2">
        <f>IF(AV4341&gt;=AW4341,1,2)</f>
        <v>2</v>
      </c>
      <c r="AY4341" s="2" t="str">
        <f>IF((AV4341+10)&gt;=AW4341,"SAVE","LATE")</f>
        <v>LATE</v>
      </c>
      <c r="AZ4341" t="s">
        <v>82</v>
      </c>
      <c r="BA4341" t="s">
        <v>1011</v>
      </c>
      <c r="BB4341" s="6">
        <v>2903614719</v>
      </c>
      <c r="BC4341">
        <v>894316026</v>
      </c>
      <c r="BD4341" s="10">
        <v>3797930745</v>
      </c>
      <c r="BE4341" t="s">
        <v>47440</v>
      </c>
      <c r="BF4341">
        <v>0</v>
      </c>
      <c r="BG4341" t="s">
        <v>70</v>
      </c>
      <c r="BH4341">
        <v>-1</v>
      </c>
      <c r="BI4341" t="s">
        <v>45896</v>
      </c>
      <c r="BJ4341" t="s">
        <v>45897</v>
      </c>
      <c r="BK4341">
        <v>0</v>
      </c>
      <c r="BL4341" t="s">
        <v>85</v>
      </c>
      <c r="BM4341" t="s">
        <v>6967</v>
      </c>
    </row>
    <row r="4342" spans="1:65" x14ac:dyDescent="0.25">
      <c r="A4342">
        <v>2010</v>
      </c>
      <c r="B4342" t="s">
        <v>116</v>
      </c>
      <c r="C4342" t="s">
        <v>117</v>
      </c>
      <c r="D4342" t="s">
        <v>41075</v>
      </c>
      <c r="E4342" t="s">
        <v>82</v>
      </c>
      <c r="F4342" t="s">
        <v>2117</v>
      </c>
      <c r="G4342">
        <v>1</v>
      </c>
      <c r="H4342" t="s">
        <v>46842</v>
      </c>
      <c r="I4342" t="s">
        <v>67</v>
      </c>
      <c r="J4342" t="s">
        <v>88</v>
      </c>
      <c r="K4342">
        <v>3</v>
      </c>
      <c r="L4342" t="s">
        <v>41838</v>
      </c>
      <c r="M4342">
        <v>72000000</v>
      </c>
      <c r="N4342" t="s">
        <v>41840</v>
      </c>
      <c r="O4342" t="s">
        <v>45898</v>
      </c>
      <c r="P4342" t="s">
        <v>90</v>
      </c>
      <c r="Q4342" t="s">
        <v>1097</v>
      </c>
      <c r="R4342" t="s">
        <v>1097</v>
      </c>
      <c r="S4342" t="s">
        <v>1098</v>
      </c>
      <c r="T4342" t="s">
        <v>5500</v>
      </c>
      <c r="U4342" t="s">
        <v>8373</v>
      </c>
      <c r="V4342" t="s">
        <v>8374</v>
      </c>
      <c r="W4342" t="s">
        <v>8375</v>
      </c>
      <c r="X4342">
        <v>913990744</v>
      </c>
      <c r="Y4342" t="s">
        <v>122</v>
      </c>
      <c r="Z4342" t="s">
        <v>123</v>
      </c>
      <c r="AA4342">
        <v>0</v>
      </c>
      <c r="AB4342" t="s">
        <v>76</v>
      </c>
      <c r="AC4342">
        <v>0</v>
      </c>
      <c r="AD4342" t="s">
        <v>76</v>
      </c>
      <c r="AE4342">
        <v>500197</v>
      </c>
      <c r="AF4342" t="s">
        <v>40104</v>
      </c>
      <c r="AG4342" t="s">
        <v>8376</v>
      </c>
      <c r="AH4342" t="s">
        <v>8377</v>
      </c>
      <c r="AI4342" t="s">
        <v>1057</v>
      </c>
      <c r="AJ4342" t="s">
        <v>41304</v>
      </c>
      <c r="AK4342" t="s">
        <v>8378</v>
      </c>
      <c r="AL4342" t="s">
        <v>8379</v>
      </c>
      <c r="AM4342">
        <v>2011</v>
      </c>
      <c r="AN4342" s="1">
        <v>40592</v>
      </c>
      <c r="AO4342" s="1">
        <v>40742</v>
      </c>
      <c r="AP4342">
        <v>5</v>
      </c>
      <c r="AQ4342" t="s">
        <v>81</v>
      </c>
      <c r="AR4342" s="4">
        <f>IF(AQ4342="M",AP4342*30.42,AP4342)</f>
        <v>152.10000000000002</v>
      </c>
      <c r="AS4342">
        <v>0</v>
      </c>
      <c r="AT4342" s="4">
        <f>AR4342+AS4342</f>
        <v>152.10000000000002</v>
      </c>
      <c r="AU4342">
        <v>3</v>
      </c>
      <c r="AV4342" s="1">
        <f>AO4342+AT4342</f>
        <v>40894.1</v>
      </c>
      <c r="AW4342" s="1">
        <v>40986</v>
      </c>
      <c r="AX4342" s="2">
        <f>IF(AV4342&gt;=AW4342,1,2)</f>
        <v>2</v>
      </c>
      <c r="AY4342" s="2" t="str">
        <f>IF((AV4342+10)&gt;=AW4342,"SAVE","LATE")</f>
        <v>LATE</v>
      </c>
      <c r="AZ4342" t="s">
        <v>82</v>
      </c>
      <c r="BA4342" t="s">
        <v>1011</v>
      </c>
      <c r="BB4342" s="6">
        <v>910182699</v>
      </c>
      <c r="BC4342">
        <v>454965189</v>
      </c>
      <c r="BD4342" s="10">
        <v>1365147888</v>
      </c>
      <c r="BE4342" t="s">
        <v>45898</v>
      </c>
      <c r="BF4342">
        <v>0</v>
      </c>
      <c r="BG4342" t="s">
        <v>70</v>
      </c>
      <c r="BH4342">
        <v>-1</v>
      </c>
      <c r="BI4342" t="s">
        <v>8377</v>
      </c>
      <c r="BJ4342" t="s">
        <v>8380</v>
      </c>
      <c r="BK4342">
        <v>0</v>
      </c>
      <c r="BL4342" t="s">
        <v>85</v>
      </c>
      <c r="BM4342" t="s">
        <v>8381</v>
      </c>
    </row>
    <row r="4343" spans="1:65" x14ac:dyDescent="0.25">
      <c r="A4343">
        <v>2011</v>
      </c>
      <c r="B4343" t="s">
        <v>116</v>
      </c>
      <c r="C4343" t="s">
        <v>117</v>
      </c>
      <c r="D4343" t="s">
        <v>41075</v>
      </c>
      <c r="E4343" t="s">
        <v>82</v>
      </c>
      <c r="F4343" t="s">
        <v>6251</v>
      </c>
      <c r="G4343">
        <v>1</v>
      </c>
      <c r="H4343" t="s">
        <v>46842</v>
      </c>
      <c r="I4343" t="s">
        <v>67</v>
      </c>
      <c r="J4343" t="s">
        <v>88</v>
      </c>
      <c r="K4343">
        <v>3</v>
      </c>
      <c r="L4343" t="s">
        <v>41838</v>
      </c>
      <c r="M4343">
        <v>72000000</v>
      </c>
      <c r="N4343" t="s">
        <v>41840</v>
      </c>
      <c r="O4343" t="s">
        <v>45899</v>
      </c>
      <c r="P4343" t="s">
        <v>90</v>
      </c>
      <c r="Q4343" t="s">
        <v>1097</v>
      </c>
      <c r="R4343" t="s">
        <v>1097</v>
      </c>
      <c r="S4343" t="s">
        <v>1098</v>
      </c>
      <c r="T4343" t="s">
        <v>6642</v>
      </c>
      <c r="U4343" t="s">
        <v>8602</v>
      </c>
      <c r="V4343" t="s">
        <v>8603</v>
      </c>
      <c r="W4343" t="s">
        <v>8604</v>
      </c>
      <c r="X4343">
        <v>748346158</v>
      </c>
      <c r="Y4343" t="s">
        <v>122</v>
      </c>
      <c r="Z4343" t="s">
        <v>123</v>
      </c>
      <c r="AA4343">
        <v>0</v>
      </c>
      <c r="AB4343" t="s">
        <v>76</v>
      </c>
      <c r="AC4343">
        <v>0</v>
      </c>
      <c r="AD4343" t="s">
        <v>76</v>
      </c>
      <c r="AE4343">
        <v>690958</v>
      </c>
      <c r="AF4343" t="s">
        <v>40104</v>
      </c>
      <c r="AG4343" t="s">
        <v>8605</v>
      </c>
      <c r="AH4343" t="s">
        <v>8606</v>
      </c>
      <c r="AI4343" t="s">
        <v>1057</v>
      </c>
      <c r="AJ4343" t="s">
        <v>41304</v>
      </c>
      <c r="AK4343" t="s">
        <v>8607</v>
      </c>
      <c r="AL4343" t="s">
        <v>8379</v>
      </c>
      <c r="AM4343">
        <v>2011</v>
      </c>
      <c r="AN4343" s="1">
        <v>40864</v>
      </c>
      <c r="AO4343" s="1">
        <v>40869</v>
      </c>
      <c r="AP4343">
        <v>45</v>
      </c>
      <c r="AQ4343" t="s">
        <v>74</v>
      </c>
      <c r="AR4343" s="4">
        <f>IF(AQ4343="M",AP4343*30.42,AP4343)</f>
        <v>45</v>
      </c>
      <c r="AS4343">
        <v>0</v>
      </c>
      <c r="AT4343" s="4">
        <f>AR4343+AS4343</f>
        <v>45</v>
      </c>
      <c r="AU4343">
        <v>1</v>
      </c>
      <c r="AV4343" s="1">
        <f>AO4343+AT4343</f>
        <v>40914</v>
      </c>
      <c r="AW4343" s="1">
        <v>40944</v>
      </c>
      <c r="AX4343" s="2">
        <f>IF(AV4343&gt;=AW4343,1,2)</f>
        <v>2</v>
      </c>
      <c r="AY4343" s="2" t="str">
        <f>IF((AV4343+10)&gt;=AW4343,"SAVE","LATE")</f>
        <v>LATE</v>
      </c>
      <c r="AZ4343" t="s">
        <v>82</v>
      </c>
      <c r="BA4343" t="s">
        <v>1011</v>
      </c>
      <c r="BB4343" s="6">
        <v>746742932</v>
      </c>
      <c r="BC4343">
        <v>217264519</v>
      </c>
      <c r="BD4343" s="10">
        <v>964007451</v>
      </c>
      <c r="BE4343" t="s">
        <v>45900</v>
      </c>
      <c r="BF4343">
        <v>0</v>
      </c>
      <c r="BG4343" t="s">
        <v>70</v>
      </c>
      <c r="BH4343">
        <v>-1</v>
      </c>
      <c r="BI4343" t="s">
        <v>8608</v>
      </c>
      <c r="BJ4343" t="s">
        <v>47441</v>
      </c>
      <c r="BK4343">
        <v>0</v>
      </c>
      <c r="BL4343" t="s">
        <v>85</v>
      </c>
      <c r="BM4343" t="s">
        <v>8609</v>
      </c>
    </row>
    <row r="4344" spans="1:65" x14ac:dyDescent="0.25">
      <c r="A4344">
        <v>2011</v>
      </c>
      <c r="B4344" t="s">
        <v>116</v>
      </c>
      <c r="C4344" t="s">
        <v>117</v>
      </c>
      <c r="D4344" t="s">
        <v>41075</v>
      </c>
      <c r="E4344" t="s">
        <v>82</v>
      </c>
      <c r="F4344" t="s">
        <v>6251</v>
      </c>
      <c r="G4344">
        <v>1</v>
      </c>
      <c r="H4344" t="s">
        <v>46842</v>
      </c>
      <c r="I4344" t="s">
        <v>67</v>
      </c>
      <c r="J4344" t="s">
        <v>88</v>
      </c>
      <c r="K4344">
        <v>3</v>
      </c>
      <c r="L4344" t="s">
        <v>41838</v>
      </c>
      <c r="M4344">
        <v>72000000</v>
      </c>
      <c r="N4344" t="s">
        <v>41840</v>
      </c>
      <c r="O4344" t="s">
        <v>45901</v>
      </c>
      <c r="P4344" t="s">
        <v>90</v>
      </c>
      <c r="Q4344" t="s">
        <v>1097</v>
      </c>
      <c r="R4344" t="s">
        <v>1097</v>
      </c>
      <c r="S4344" t="s">
        <v>1098</v>
      </c>
      <c r="T4344" s="3">
        <v>40643</v>
      </c>
      <c r="U4344" t="s">
        <v>9132</v>
      </c>
      <c r="V4344" t="s">
        <v>9133</v>
      </c>
      <c r="W4344" t="s">
        <v>9134</v>
      </c>
      <c r="X4344">
        <v>522014782</v>
      </c>
      <c r="Y4344" t="s">
        <v>122</v>
      </c>
      <c r="Z4344" t="s">
        <v>123</v>
      </c>
      <c r="AA4344">
        <v>0</v>
      </c>
      <c r="AB4344" t="s">
        <v>76</v>
      </c>
      <c r="AC4344">
        <v>0</v>
      </c>
      <c r="AD4344" t="s">
        <v>76</v>
      </c>
      <c r="AE4344">
        <v>689442</v>
      </c>
      <c r="AF4344" t="s">
        <v>40104</v>
      </c>
      <c r="AG4344" t="s">
        <v>9135</v>
      </c>
      <c r="AH4344" t="s">
        <v>9136</v>
      </c>
      <c r="AI4344" t="s">
        <v>1057</v>
      </c>
      <c r="AJ4344" t="s">
        <v>41304</v>
      </c>
      <c r="AK4344" t="s">
        <v>9137</v>
      </c>
      <c r="AL4344" t="s">
        <v>9138</v>
      </c>
      <c r="AM4344">
        <v>2011</v>
      </c>
      <c r="AN4344" s="1">
        <v>40870</v>
      </c>
      <c r="AO4344" s="1">
        <v>40919</v>
      </c>
      <c r="AP4344">
        <v>1</v>
      </c>
      <c r="AQ4344" t="s">
        <v>81</v>
      </c>
      <c r="AR4344" s="4">
        <f>IF(AQ4344="M",AP4344*30.42,AP4344)</f>
        <v>30.42</v>
      </c>
      <c r="AS4344">
        <v>0</v>
      </c>
      <c r="AT4344" s="4">
        <f>AR4344+AS4344</f>
        <v>30.42</v>
      </c>
      <c r="AU4344">
        <v>1</v>
      </c>
      <c r="AV4344" s="1">
        <f>AO4344+AT4344</f>
        <v>40949.42</v>
      </c>
      <c r="AW4344" s="1">
        <v>40979</v>
      </c>
      <c r="AX4344" s="2">
        <f>IF(AV4344&gt;=AW4344,1,2)</f>
        <v>2</v>
      </c>
      <c r="AY4344" s="2" t="str">
        <f>IF((AV4344+10)&gt;=AW4344,"SAVE","LATE")</f>
        <v>LATE</v>
      </c>
      <c r="AZ4344" t="s">
        <v>82</v>
      </c>
      <c r="BA4344" t="s">
        <v>1011</v>
      </c>
      <c r="BB4344" s="6">
        <v>522012497</v>
      </c>
      <c r="BC4344">
        <v>176876938</v>
      </c>
      <c r="BD4344" s="10">
        <v>698889435</v>
      </c>
      <c r="BE4344" t="s">
        <v>45901</v>
      </c>
      <c r="BF4344">
        <v>0</v>
      </c>
      <c r="BG4344" t="s">
        <v>70</v>
      </c>
      <c r="BH4344">
        <v>-1</v>
      </c>
      <c r="BI4344" t="s">
        <v>9136</v>
      </c>
      <c r="BJ4344" t="s">
        <v>41725</v>
      </c>
      <c r="BK4344">
        <v>0</v>
      </c>
      <c r="BL4344" t="s">
        <v>85</v>
      </c>
      <c r="BM4344" t="s">
        <v>9139</v>
      </c>
    </row>
    <row r="4345" spans="1:65" x14ac:dyDescent="0.25">
      <c r="A4345">
        <v>2010</v>
      </c>
      <c r="B4345" t="s">
        <v>116</v>
      </c>
      <c r="C4345" t="s">
        <v>117</v>
      </c>
      <c r="D4345" t="s">
        <v>41075</v>
      </c>
      <c r="E4345" t="s">
        <v>82</v>
      </c>
      <c r="F4345" t="s">
        <v>2117</v>
      </c>
      <c r="G4345">
        <v>1</v>
      </c>
      <c r="H4345" t="s">
        <v>46842</v>
      </c>
      <c r="I4345" t="s">
        <v>67</v>
      </c>
      <c r="J4345" t="s">
        <v>88</v>
      </c>
      <c r="K4345">
        <v>3</v>
      </c>
      <c r="L4345" t="s">
        <v>41838</v>
      </c>
      <c r="M4345">
        <v>72000000</v>
      </c>
      <c r="N4345" t="s">
        <v>41840</v>
      </c>
      <c r="O4345" t="s">
        <v>9140</v>
      </c>
      <c r="P4345" t="s">
        <v>90</v>
      </c>
      <c r="Q4345" t="s">
        <v>1097</v>
      </c>
      <c r="R4345" t="s">
        <v>1097</v>
      </c>
      <c r="S4345" t="s">
        <v>1098</v>
      </c>
      <c r="T4345" t="s">
        <v>2002</v>
      </c>
      <c r="U4345" t="s">
        <v>9141</v>
      </c>
      <c r="V4345" t="s">
        <v>9142</v>
      </c>
      <c r="W4345" t="s">
        <v>9143</v>
      </c>
      <c r="X4345">
        <v>520598000</v>
      </c>
      <c r="Y4345" t="s">
        <v>122</v>
      </c>
      <c r="Z4345" t="s">
        <v>123</v>
      </c>
      <c r="AA4345">
        <v>0</v>
      </c>
      <c r="AB4345" t="s">
        <v>76</v>
      </c>
      <c r="AC4345">
        <v>0</v>
      </c>
      <c r="AD4345" t="s">
        <v>76</v>
      </c>
      <c r="AE4345">
        <v>543794</v>
      </c>
      <c r="AF4345" t="s">
        <v>40104</v>
      </c>
      <c r="AG4345" t="s">
        <v>9144</v>
      </c>
      <c r="AH4345" t="s">
        <v>9145</v>
      </c>
      <c r="AI4345" t="s">
        <v>99</v>
      </c>
      <c r="AJ4345" t="s">
        <v>41304</v>
      </c>
      <c r="AK4345" t="s">
        <v>9146</v>
      </c>
      <c r="AL4345" t="s">
        <v>9147</v>
      </c>
      <c r="AM4345">
        <v>2011</v>
      </c>
      <c r="AN4345" s="1">
        <v>40687</v>
      </c>
      <c r="AO4345" s="1">
        <v>40763</v>
      </c>
      <c r="AP4345">
        <v>4</v>
      </c>
      <c r="AQ4345" t="s">
        <v>81</v>
      </c>
      <c r="AR4345" s="4">
        <f>IF(AQ4345="M",AP4345*30.42,AP4345)</f>
        <v>121.68</v>
      </c>
      <c r="AS4345">
        <v>0</v>
      </c>
      <c r="AT4345" s="4">
        <f>AR4345+AS4345</f>
        <v>121.68</v>
      </c>
      <c r="AU4345">
        <v>2</v>
      </c>
      <c r="AV4345" s="1">
        <f>AO4345+AT4345</f>
        <v>40884.68</v>
      </c>
      <c r="AW4345" s="1">
        <v>40947</v>
      </c>
      <c r="AX4345" s="2">
        <f>IF(AV4345&gt;=AW4345,1,2)</f>
        <v>2</v>
      </c>
      <c r="AY4345" s="2" t="str">
        <f>IF((AV4345+10)&gt;=AW4345,"SAVE","LATE")</f>
        <v>LATE</v>
      </c>
      <c r="AZ4345" t="s">
        <v>82</v>
      </c>
      <c r="BA4345" t="s">
        <v>1011</v>
      </c>
      <c r="BB4345" s="6">
        <v>520598000</v>
      </c>
      <c r="BC4345">
        <v>260280751</v>
      </c>
      <c r="BD4345" s="10">
        <v>780878751</v>
      </c>
      <c r="BE4345" t="s">
        <v>45902</v>
      </c>
      <c r="BF4345">
        <v>0</v>
      </c>
      <c r="BG4345" t="s">
        <v>70</v>
      </c>
      <c r="BH4345">
        <v>-1</v>
      </c>
      <c r="BI4345" t="s">
        <v>9145</v>
      </c>
      <c r="BJ4345" t="s">
        <v>9148</v>
      </c>
      <c r="BK4345">
        <v>0</v>
      </c>
      <c r="BL4345" t="s">
        <v>85</v>
      </c>
      <c r="BM4345" t="s">
        <v>9149</v>
      </c>
    </row>
    <row r="4346" spans="1:65" x14ac:dyDescent="0.25">
      <c r="A4346">
        <v>2011</v>
      </c>
      <c r="B4346" t="s">
        <v>116</v>
      </c>
      <c r="C4346" t="s">
        <v>357</v>
      </c>
      <c r="D4346" t="s">
        <v>10315</v>
      </c>
      <c r="E4346" t="s">
        <v>10316</v>
      </c>
      <c r="F4346" t="s">
        <v>10317</v>
      </c>
      <c r="G4346">
        <v>1</v>
      </c>
      <c r="H4346" t="s">
        <v>46842</v>
      </c>
      <c r="I4346" t="s">
        <v>67</v>
      </c>
      <c r="J4346" t="s">
        <v>88</v>
      </c>
      <c r="K4346">
        <v>3</v>
      </c>
      <c r="L4346" t="s">
        <v>41838</v>
      </c>
      <c r="M4346">
        <v>72000000</v>
      </c>
      <c r="N4346" t="s">
        <v>41840</v>
      </c>
      <c r="O4346" t="s">
        <v>10318</v>
      </c>
      <c r="P4346" t="s">
        <v>90</v>
      </c>
      <c r="Q4346" t="s">
        <v>1097</v>
      </c>
      <c r="R4346" t="s">
        <v>1097</v>
      </c>
      <c r="S4346" t="s">
        <v>1098</v>
      </c>
      <c r="T4346" s="3">
        <v>40819</v>
      </c>
      <c r="U4346" t="s">
        <v>10319</v>
      </c>
      <c r="V4346" t="s">
        <v>10320</v>
      </c>
      <c r="W4346">
        <v>171</v>
      </c>
      <c r="X4346">
        <v>264260527</v>
      </c>
      <c r="Y4346" t="s">
        <v>122</v>
      </c>
      <c r="Z4346" t="s">
        <v>123</v>
      </c>
      <c r="AA4346">
        <v>0</v>
      </c>
      <c r="AB4346" t="s">
        <v>76</v>
      </c>
      <c r="AC4346">
        <v>0</v>
      </c>
      <c r="AD4346" t="s">
        <v>76</v>
      </c>
      <c r="AE4346">
        <v>563022</v>
      </c>
      <c r="AF4346" t="s">
        <v>40104</v>
      </c>
      <c r="AG4346" t="s">
        <v>10321</v>
      </c>
      <c r="AH4346" t="s">
        <v>10322</v>
      </c>
      <c r="AI4346" t="s">
        <v>1057</v>
      </c>
      <c r="AJ4346" t="s">
        <v>41304</v>
      </c>
      <c r="AK4346" t="s">
        <v>10323</v>
      </c>
      <c r="AL4346" t="s">
        <v>10324</v>
      </c>
      <c r="AM4346">
        <v>2011</v>
      </c>
      <c r="AN4346" s="1">
        <v>40668</v>
      </c>
      <c r="AO4346" s="1">
        <v>40679</v>
      </c>
      <c r="AP4346">
        <v>2</v>
      </c>
      <c r="AQ4346" t="s">
        <v>81</v>
      </c>
      <c r="AR4346" s="4">
        <f>IF(AQ4346="M",AP4346*30.42,AP4346)</f>
        <v>60.84</v>
      </c>
      <c r="AS4346">
        <v>0</v>
      </c>
      <c r="AT4346" s="4">
        <f>AR4346+AS4346</f>
        <v>60.84</v>
      </c>
      <c r="AU4346">
        <v>2</v>
      </c>
      <c r="AV4346" s="1">
        <f>AO4346+AT4346</f>
        <v>40739.839999999997</v>
      </c>
      <c r="AW4346" s="1">
        <v>40802</v>
      </c>
      <c r="AX4346" s="2">
        <f>IF(AV4346&gt;=AW4346,1,2)</f>
        <v>2</v>
      </c>
      <c r="AY4346" s="2" t="str">
        <f>IF((AV4346+10)&gt;=AW4346,"SAVE","LATE")</f>
        <v>LATE</v>
      </c>
      <c r="AZ4346" t="s">
        <v>82</v>
      </c>
      <c r="BA4346" t="s">
        <v>1011</v>
      </c>
      <c r="BB4346" s="6">
        <v>263733182</v>
      </c>
      <c r="BC4346">
        <v>34946942</v>
      </c>
      <c r="BD4346" s="10">
        <v>298680124</v>
      </c>
      <c r="BE4346" t="s">
        <v>10318</v>
      </c>
      <c r="BF4346">
        <v>0</v>
      </c>
      <c r="BG4346" t="s">
        <v>70</v>
      </c>
      <c r="BH4346">
        <v>-1</v>
      </c>
      <c r="BI4346" t="s">
        <v>41077</v>
      </c>
      <c r="BJ4346" t="s">
        <v>41726</v>
      </c>
      <c r="BK4346">
        <v>0</v>
      </c>
      <c r="BL4346" t="s">
        <v>85</v>
      </c>
      <c r="BM4346" t="s">
        <v>10325</v>
      </c>
    </row>
    <row r="4347" spans="1:65" x14ac:dyDescent="0.25">
      <c r="A4347">
        <v>2010</v>
      </c>
      <c r="B4347" t="s">
        <v>116</v>
      </c>
      <c r="C4347" t="s">
        <v>117</v>
      </c>
      <c r="D4347" t="s">
        <v>41075</v>
      </c>
      <c r="E4347" t="s">
        <v>82</v>
      </c>
      <c r="F4347" t="s">
        <v>2117</v>
      </c>
      <c r="G4347">
        <v>11</v>
      </c>
      <c r="H4347" t="s">
        <v>41839</v>
      </c>
      <c r="I4347" t="s">
        <v>105</v>
      </c>
      <c r="J4347" t="s">
        <v>88</v>
      </c>
      <c r="K4347">
        <v>3</v>
      </c>
      <c r="L4347" t="s">
        <v>41838</v>
      </c>
      <c r="M4347">
        <v>72000000</v>
      </c>
      <c r="N4347" t="s">
        <v>41840</v>
      </c>
      <c r="O4347" t="s">
        <v>45903</v>
      </c>
      <c r="P4347" t="s">
        <v>90</v>
      </c>
      <c r="Q4347" t="s">
        <v>1097</v>
      </c>
      <c r="R4347" t="s">
        <v>1097</v>
      </c>
      <c r="S4347" t="s">
        <v>1098</v>
      </c>
      <c r="T4347" t="s">
        <v>4560</v>
      </c>
      <c r="U4347" t="s">
        <v>10739</v>
      </c>
      <c r="V4347" t="s">
        <v>10740</v>
      </c>
      <c r="W4347" t="s">
        <v>10741</v>
      </c>
      <c r="X4347">
        <v>214880786</v>
      </c>
      <c r="Y4347" t="s">
        <v>122</v>
      </c>
      <c r="Z4347" t="s">
        <v>123</v>
      </c>
      <c r="AA4347">
        <v>0</v>
      </c>
      <c r="AB4347" t="s">
        <v>76</v>
      </c>
      <c r="AC4347">
        <v>0</v>
      </c>
      <c r="AD4347" t="s">
        <v>76</v>
      </c>
      <c r="AE4347">
        <v>500105</v>
      </c>
      <c r="AF4347" t="s">
        <v>40104</v>
      </c>
      <c r="AG4347" t="s">
        <v>10742</v>
      </c>
      <c r="AH4347" t="s">
        <v>10743</v>
      </c>
      <c r="AI4347" t="s">
        <v>1057</v>
      </c>
      <c r="AJ4347" t="s">
        <v>41304</v>
      </c>
      <c r="AK4347" t="s">
        <v>10744</v>
      </c>
      <c r="AL4347" t="s">
        <v>10745</v>
      </c>
      <c r="AM4347">
        <v>2011</v>
      </c>
      <c r="AN4347" s="1">
        <v>40588</v>
      </c>
      <c r="AO4347" s="1">
        <v>40588</v>
      </c>
      <c r="AP4347">
        <v>1</v>
      </c>
      <c r="AQ4347" t="s">
        <v>81</v>
      </c>
      <c r="AR4347" s="4">
        <f>IF(AQ4347="M",AP4347*30.42,AP4347)</f>
        <v>30.42</v>
      </c>
      <c r="AS4347">
        <v>0</v>
      </c>
      <c r="AT4347" s="4">
        <f>AR4347+AS4347</f>
        <v>30.42</v>
      </c>
      <c r="AU4347">
        <v>1</v>
      </c>
      <c r="AV4347" s="1">
        <f>AO4347+AT4347</f>
        <v>40618.42</v>
      </c>
      <c r="AW4347" s="1">
        <v>40647</v>
      </c>
      <c r="AX4347" s="2">
        <f>IF(AV4347&gt;=AW4347,1,2)</f>
        <v>2</v>
      </c>
      <c r="AY4347" s="2" t="str">
        <f>IF((AV4347+10)&gt;=AW4347,"SAVE","LATE")</f>
        <v>LATE</v>
      </c>
      <c r="AZ4347" t="s">
        <v>82</v>
      </c>
      <c r="BA4347" t="s">
        <v>1011</v>
      </c>
      <c r="BB4347" s="6">
        <v>213810258</v>
      </c>
      <c r="BC4347">
        <v>106202899</v>
      </c>
      <c r="BD4347" s="10">
        <v>320013157</v>
      </c>
      <c r="BE4347" t="s">
        <v>10746</v>
      </c>
      <c r="BF4347">
        <v>0</v>
      </c>
      <c r="BG4347" t="s">
        <v>70</v>
      </c>
      <c r="BH4347">
        <v>-1</v>
      </c>
      <c r="BI4347" t="s">
        <v>10743</v>
      </c>
      <c r="BJ4347" t="s">
        <v>41727</v>
      </c>
      <c r="BK4347">
        <v>0</v>
      </c>
      <c r="BL4347" t="s">
        <v>85</v>
      </c>
      <c r="BM4347" t="s">
        <v>10747</v>
      </c>
    </row>
    <row r="4348" spans="1:65" x14ac:dyDescent="0.25">
      <c r="A4348">
        <v>2011</v>
      </c>
      <c r="B4348" t="s">
        <v>64</v>
      </c>
      <c r="C4348" t="s">
        <v>65</v>
      </c>
      <c r="D4348" t="s">
        <v>45558</v>
      </c>
      <c r="E4348">
        <v>822000091</v>
      </c>
      <c r="F4348" t="s">
        <v>1571</v>
      </c>
      <c r="G4348">
        <v>11</v>
      </c>
      <c r="H4348" t="s">
        <v>41839</v>
      </c>
      <c r="I4348" t="s">
        <v>67</v>
      </c>
      <c r="J4348" t="s">
        <v>88</v>
      </c>
      <c r="K4348">
        <v>3</v>
      </c>
      <c r="L4348" t="s">
        <v>41838</v>
      </c>
      <c r="M4348">
        <v>77000000</v>
      </c>
      <c r="N4348" t="s">
        <v>481</v>
      </c>
      <c r="O4348" t="s">
        <v>41728</v>
      </c>
      <c r="P4348" t="s">
        <v>90</v>
      </c>
      <c r="Q4348" t="s">
        <v>1097</v>
      </c>
      <c r="R4348" t="s">
        <v>1097</v>
      </c>
      <c r="S4348" t="s">
        <v>1098</v>
      </c>
      <c r="T4348" s="3">
        <v>40643</v>
      </c>
      <c r="U4348" t="s">
        <v>12863</v>
      </c>
      <c r="V4348" t="s">
        <v>12864</v>
      </c>
      <c r="W4348" t="s">
        <v>12865</v>
      </c>
      <c r="X4348">
        <v>48000000</v>
      </c>
      <c r="Y4348" t="s">
        <v>122</v>
      </c>
      <c r="Z4348" t="s">
        <v>123</v>
      </c>
      <c r="AA4348">
        <v>0</v>
      </c>
      <c r="AB4348" t="s">
        <v>76</v>
      </c>
      <c r="AC4348">
        <v>0</v>
      </c>
      <c r="AD4348" t="s">
        <v>76</v>
      </c>
      <c r="AE4348">
        <v>673380</v>
      </c>
      <c r="AF4348" t="s">
        <v>40104</v>
      </c>
      <c r="AG4348" t="s">
        <v>12866</v>
      </c>
      <c r="AH4348" t="s">
        <v>12867</v>
      </c>
      <c r="AI4348" t="s">
        <v>1057</v>
      </c>
      <c r="AJ4348" t="s">
        <v>41304</v>
      </c>
      <c r="AK4348">
        <v>79095123</v>
      </c>
      <c r="AL4348" t="s">
        <v>41421</v>
      </c>
      <c r="AM4348">
        <v>2011</v>
      </c>
      <c r="AN4348" s="1">
        <v>40857</v>
      </c>
      <c r="AO4348" s="1">
        <v>40858</v>
      </c>
      <c r="AP4348">
        <v>3</v>
      </c>
      <c r="AQ4348" t="s">
        <v>81</v>
      </c>
      <c r="AR4348" s="4">
        <f>IF(AQ4348="M",AP4348*30.42,AP4348)</f>
        <v>91.26</v>
      </c>
      <c r="AS4348">
        <v>0</v>
      </c>
      <c r="AT4348" s="4">
        <f>AR4348+AS4348</f>
        <v>91.26</v>
      </c>
      <c r="AU4348">
        <v>2</v>
      </c>
      <c r="AV4348" s="1">
        <f>AO4348+AT4348</f>
        <v>40949.26</v>
      </c>
      <c r="AW4348" s="1">
        <v>41010</v>
      </c>
      <c r="AX4348" s="2">
        <f>IF(AV4348&gt;=AW4348,1,2)</f>
        <v>2</v>
      </c>
      <c r="AY4348" s="2" t="str">
        <f>IF((AV4348+10)&gt;=AW4348,"SAVE","LATE")</f>
        <v>LATE</v>
      </c>
      <c r="AZ4348" t="s">
        <v>82</v>
      </c>
      <c r="BA4348" t="s">
        <v>1011</v>
      </c>
      <c r="BB4348" s="6">
        <v>45600000</v>
      </c>
      <c r="BC4348">
        <v>0</v>
      </c>
      <c r="BD4348" s="10">
        <v>45600000</v>
      </c>
      <c r="BE4348" t="s">
        <v>41729</v>
      </c>
      <c r="BF4348">
        <v>0</v>
      </c>
      <c r="BG4348" t="s">
        <v>70</v>
      </c>
      <c r="BH4348">
        <v>-1</v>
      </c>
      <c r="BI4348" t="s">
        <v>12868</v>
      </c>
      <c r="BJ4348" t="s">
        <v>12869</v>
      </c>
      <c r="BK4348">
        <v>0</v>
      </c>
      <c r="BL4348" t="s">
        <v>85</v>
      </c>
      <c r="BM4348" t="s">
        <v>12870</v>
      </c>
    </row>
    <row r="4349" spans="1:65" x14ac:dyDescent="0.25">
      <c r="A4349">
        <v>2011</v>
      </c>
      <c r="B4349" t="s">
        <v>64</v>
      </c>
      <c r="C4349" t="s">
        <v>65</v>
      </c>
      <c r="D4349" t="s">
        <v>40101</v>
      </c>
      <c r="E4349">
        <v>800215807</v>
      </c>
      <c r="F4349" t="s">
        <v>181</v>
      </c>
      <c r="G4349">
        <v>12</v>
      </c>
      <c r="H4349" t="s">
        <v>41881</v>
      </c>
      <c r="I4349" t="s">
        <v>67</v>
      </c>
      <c r="J4349" t="s">
        <v>68</v>
      </c>
      <c r="K4349">
        <v>3</v>
      </c>
      <c r="L4349" t="s">
        <v>41838</v>
      </c>
      <c r="M4349">
        <v>72000000</v>
      </c>
      <c r="N4349" t="s">
        <v>41840</v>
      </c>
      <c r="O4349" t="s">
        <v>9396</v>
      </c>
      <c r="P4349" t="s">
        <v>90</v>
      </c>
      <c r="Q4349" t="s">
        <v>70</v>
      </c>
      <c r="R4349" t="s">
        <v>70</v>
      </c>
      <c r="S4349" t="s">
        <v>40005</v>
      </c>
      <c r="T4349" t="s">
        <v>8898</v>
      </c>
      <c r="U4349" t="s">
        <v>9397</v>
      </c>
      <c r="V4349" t="s">
        <v>9398</v>
      </c>
      <c r="W4349" t="s">
        <v>9399</v>
      </c>
      <c r="X4349">
        <v>444850000</v>
      </c>
      <c r="Y4349" t="s">
        <v>122</v>
      </c>
      <c r="Z4349" t="s">
        <v>123</v>
      </c>
      <c r="AA4349">
        <v>0</v>
      </c>
      <c r="AB4349" t="s">
        <v>76</v>
      </c>
      <c r="AC4349">
        <v>0</v>
      </c>
      <c r="AD4349" t="s">
        <v>76</v>
      </c>
      <c r="AE4349">
        <v>720684</v>
      </c>
      <c r="AF4349" t="s">
        <v>40104</v>
      </c>
      <c r="AG4349" t="s">
        <v>9400</v>
      </c>
      <c r="AH4349" t="s">
        <v>9401</v>
      </c>
      <c r="AI4349" t="s">
        <v>657</v>
      </c>
      <c r="AJ4349" t="s">
        <v>41304</v>
      </c>
      <c r="AK4349">
        <v>5209566</v>
      </c>
      <c r="AL4349" t="s">
        <v>9402</v>
      </c>
      <c r="AM4349">
        <v>2011</v>
      </c>
      <c r="AN4349" s="1">
        <v>40717</v>
      </c>
      <c r="AO4349" s="1">
        <v>40771</v>
      </c>
      <c r="AP4349">
        <v>137</v>
      </c>
      <c r="AQ4349" t="s">
        <v>74</v>
      </c>
      <c r="AR4349" s="4">
        <f>IF(AQ4349="M",AP4349*30.42,AP4349)</f>
        <v>137</v>
      </c>
      <c r="AS4349">
        <v>0</v>
      </c>
      <c r="AT4349" s="4">
        <f>AR4349+AS4349</f>
        <v>137</v>
      </c>
      <c r="AU4349">
        <v>12</v>
      </c>
      <c r="AV4349" s="1">
        <f>AO4349+AT4349</f>
        <v>40908</v>
      </c>
      <c r="AW4349" s="1">
        <v>41137</v>
      </c>
      <c r="AX4349" s="2">
        <f>IF(AV4349&gt;=AW4349,1,2)</f>
        <v>2</v>
      </c>
      <c r="AY4349" s="2" t="str">
        <f>IF((AV4349+10)&gt;=AW4349,"SAVE","LATE")</f>
        <v>LATE</v>
      </c>
      <c r="AZ4349" t="s">
        <v>82</v>
      </c>
      <c r="BA4349" t="s">
        <v>1011</v>
      </c>
      <c r="BB4349" s="6">
        <v>444850000</v>
      </c>
      <c r="BC4349">
        <v>0</v>
      </c>
      <c r="BD4349" s="10">
        <v>444850000</v>
      </c>
      <c r="BE4349" t="s">
        <v>9396</v>
      </c>
      <c r="BF4349">
        <v>0</v>
      </c>
      <c r="BG4349" t="s">
        <v>70</v>
      </c>
      <c r="BH4349">
        <v>-1</v>
      </c>
      <c r="BI4349" t="s">
        <v>70</v>
      </c>
      <c r="BJ4349" t="s">
        <v>70</v>
      </c>
      <c r="BK4349">
        <v>0</v>
      </c>
      <c r="BL4349" t="s">
        <v>85</v>
      </c>
      <c r="BM4349" t="s">
        <v>9403</v>
      </c>
    </row>
    <row r="4350" spans="1:65" x14ac:dyDescent="0.25">
      <c r="A4350">
        <v>2011</v>
      </c>
      <c r="B4350" t="s">
        <v>64</v>
      </c>
      <c r="C4350" t="s">
        <v>264</v>
      </c>
      <c r="D4350" t="s">
        <v>45955</v>
      </c>
      <c r="E4350" t="s">
        <v>9312</v>
      </c>
      <c r="F4350" t="s">
        <v>9313</v>
      </c>
      <c r="G4350">
        <v>1</v>
      </c>
      <c r="H4350" t="s">
        <v>46842</v>
      </c>
      <c r="I4350" t="s">
        <v>67</v>
      </c>
      <c r="J4350" t="s">
        <v>88</v>
      </c>
      <c r="K4350">
        <v>3</v>
      </c>
      <c r="L4350" t="s">
        <v>41838</v>
      </c>
      <c r="M4350">
        <v>70000000</v>
      </c>
      <c r="N4350" t="s">
        <v>40246</v>
      </c>
      <c r="O4350" t="s">
        <v>47449</v>
      </c>
      <c r="P4350" t="s">
        <v>90</v>
      </c>
      <c r="Q4350" t="s">
        <v>1185</v>
      </c>
      <c r="R4350" t="s">
        <v>1185</v>
      </c>
      <c r="S4350" t="s">
        <v>47450</v>
      </c>
      <c r="T4350" t="s">
        <v>9314</v>
      </c>
      <c r="U4350" t="s">
        <v>9315</v>
      </c>
      <c r="V4350" t="s">
        <v>9316</v>
      </c>
      <c r="W4350" t="s">
        <v>9317</v>
      </c>
      <c r="X4350">
        <v>468342536</v>
      </c>
      <c r="Y4350" t="s">
        <v>122</v>
      </c>
      <c r="Z4350" t="s">
        <v>123</v>
      </c>
      <c r="AA4350">
        <v>0</v>
      </c>
      <c r="AB4350" t="s">
        <v>76</v>
      </c>
      <c r="AC4350">
        <v>0</v>
      </c>
      <c r="AD4350" t="s">
        <v>76</v>
      </c>
      <c r="AE4350">
        <v>744158</v>
      </c>
      <c r="AF4350" t="s">
        <v>40104</v>
      </c>
      <c r="AG4350" t="s">
        <v>9318</v>
      </c>
      <c r="AH4350" t="s">
        <v>9319</v>
      </c>
      <c r="AI4350" t="s">
        <v>657</v>
      </c>
      <c r="AJ4350" t="s">
        <v>41304</v>
      </c>
      <c r="AK4350">
        <v>59821559</v>
      </c>
      <c r="AL4350" t="s">
        <v>9320</v>
      </c>
      <c r="AM4350">
        <v>2011</v>
      </c>
      <c r="AN4350" s="1">
        <v>40906</v>
      </c>
      <c r="AO4350" s="1">
        <v>40918</v>
      </c>
      <c r="AP4350">
        <v>8</v>
      </c>
      <c r="AQ4350" t="s">
        <v>81</v>
      </c>
      <c r="AR4350" s="4">
        <f>IF(AQ4350="M",AP4350*30.42,AP4350)</f>
        <v>243.36</v>
      </c>
      <c r="AS4350">
        <v>0</v>
      </c>
      <c r="AT4350" s="4">
        <f>AR4350+AS4350</f>
        <v>243.36</v>
      </c>
      <c r="AU4350">
        <v>1</v>
      </c>
      <c r="AV4350" s="1">
        <f>AO4350+AT4350</f>
        <v>41161.360000000001</v>
      </c>
      <c r="AW4350" s="1">
        <v>41192</v>
      </c>
      <c r="AX4350" s="2">
        <f>IF(AV4350&gt;=AW4350,1,2)</f>
        <v>2</v>
      </c>
      <c r="AY4350" s="2" t="str">
        <f>IF((AV4350+10)&gt;=AW4350,"SAVE","LATE")</f>
        <v>LATE</v>
      </c>
      <c r="AZ4350" t="s">
        <v>82</v>
      </c>
      <c r="BA4350" t="s">
        <v>1011</v>
      </c>
      <c r="BB4350" s="6">
        <v>466342536</v>
      </c>
      <c r="BC4350">
        <v>0</v>
      </c>
      <c r="BD4350" s="10">
        <v>466342536</v>
      </c>
      <c r="BE4350" t="s">
        <v>9321</v>
      </c>
      <c r="BF4350">
        <v>0</v>
      </c>
      <c r="BG4350" t="s">
        <v>70</v>
      </c>
      <c r="BH4350">
        <v>-1</v>
      </c>
      <c r="BI4350" t="s">
        <v>9319</v>
      </c>
      <c r="BJ4350" t="s">
        <v>9319</v>
      </c>
      <c r="BK4350">
        <v>0</v>
      </c>
      <c r="BL4350" t="s">
        <v>85</v>
      </c>
      <c r="BM4350" t="s">
        <v>9322</v>
      </c>
    </row>
    <row r="4351" spans="1:65" x14ac:dyDescent="0.25">
      <c r="A4351">
        <v>2011</v>
      </c>
      <c r="B4351" t="s">
        <v>116</v>
      </c>
      <c r="C4351" t="s">
        <v>130</v>
      </c>
      <c r="D4351" t="s">
        <v>41734</v>
      </c>
      <c r="E4351" t="s">
        <v>5003</v>
      </c>
      <c r="F4351" t="s">
        <v>5004</v>
      </c>
      <c r="G4351">
        <v>1</v>
      </c>
      <c r="H4351" t="s">
        <v>46842</v>
      </c>
      <c r="I4351" t="s">
        <v>105</v>
      </c>
      <c r="J4351" t="s">
        <v>88</v>
      </c>
      <c r="K4351">
        <v>3</v>
      </c>
      <c r="L4351" t="s">
        <v>41838</v>
      </c>
      <c r="M4351">
        <v>72000000</v>
      </c>
      <c r="N4351" t="s">
        <v>41840</v>
      </c>
      <c r="O4351" t="s">
        <v>10389</v>
      </c>
      <c r="P4351" t="s">
        <v>90</v>
      </c>
      <c r="Q4351" t="s">
        <v>41442</v>
      </c>
      <c r="R4351" t="s">
        <v>41442</v>
      </c>
      <c r="S4351" t="s">
        <v>41736</v>
      </c>
      <c r="T4351" t="s">
        <v>5724</v>
      </c>
      <c r="U4351" t="s">
        <v>10390</v>
      </c>
      <c r="V4351" s="5">
        <v>40544</v>
      </c>
      <c r="W4351" t="s">
        <v>10391</v>
      </c>
      <c r="X4351">
        <v>256061241</v>
      </c>
      <c r="Y4351" t="s">
        <v>122</v>
      </c>
      <c r="Z4351" t="s">
        <v>123</v>
      </c>
      <c r="AA4351">
        <v>0</v>
      </c>
      <c r="AB4351" t="s">
        <v>76</v>
      </c>
      <c r="AC4351">
        <v>0</v>
      </c>
      <c r="AD4351" t="s">
        <v>76</v>
      </c>
      <c r="AE4351">
        <v>689033</v>
      </c>
      <c r="AF4351" t="s">
        <v>41304</v>
      </c>
      <c r="AG4351">
        <v>13068042</v>
      </c>
      <c r="AH4351" t="s">
        <v>10392</v>
      </c>
      <c r="AI4351" t="s">
        <v>657</v>
      </c>
      <c r="AJ4351" t="s">
        <v>41304</v>
      </c>
      <c r="AK4351">
        <v>13068042</v>
      </c>
      <c r="AL4351" t="s">
        <v>10392</v>
      </c>
      <c r="AM4351">
        <v>2011</v>
      </c>
      <c r="AN4351" s="1">
        <v>40681</v>
      </c>
      <c r="AO4351" s="1">
        <v>40735</v>
      </c>
      <c r="AP4351">
        <v>4</v>
      </c>
      <c r="AQ4351" t="s">
        <v>81</v>
      </c>
      <c r="AR4351" s="4">
        <f>IF(AQ4351="M",AP4351*30.42,AP4351)</f>
        <v>121.68</v>
      </c>
      <c r="AS4351">
        <v>0</v>
      </c>
      <c r="AT4351" s="4">
        <f>AR4351+AS4351</f>
        <v>121.68</v>
      </c>
      <c r="AU4351">
        <v>1</v>
      </c>
      <c r="AV4351" s="1">
        <f>AO4351+AT4351</f>
        <v>40856.68</v>
      </c>
      <c r="AW4351" s="1">
        <v>40888</v>
      </c>
      <c r="AX4351" s="2">
        <f>IF(AV4351&gt;=AW4351,1,2)</f>
        <v>2</v>
      </c>
      <c r="AY4351" s="2" t="str">
        <f>IF((AV4351+10)&gt;=AW4351,"SAVE","LATE")</f>
        <v>LATE</v>
      </c>
      <c r="AZ4351" t="s">
        <v>82</v>
      </c>
      <c r="BA4351" t="s">
        <v>1011</v>
      </c>
      <c r="BB4351" s="6">
        <v>256026055</v>
      </c>
      <c r="BC4351">
        <v>0</v>
      </c>
      <c r="BD4351" s="10">
        <v>256026055</v>
      </c>
      <c r="BE4351" t="s">
        <v>10389</v>
      </c>
      <c r="BF4351">
        <v>0</v>
      </c>
      <c r="BG4351" t="s">
        <v>70</v>
      </c>
      <c r="BH4351">
        <v>-1</v>
      </c>
      <c r="BI4351" t="s">
        <v>10392</v>
      </c>
      <c r="BJ4351" t="s">
        <v>10393</v>
      </c>
      <c r="BK4351">
        <v>0</v>
      </c>
      <c r="BL4351" t="s">
        <v>85</v>
      </c>
      <c r="BM4351" t="s">
        <v>10394</v>
      </c>
    </row>
    <row r="4352" spans="1:65" x14ac:dyDescent="0.25">
      <c r="A4352">
        <v>2011</v>
      </c>
      <c r="B4352" t="s">
        <v>116</v>
      </c>
      <c r="C4352" t="s">
        <v>130</v>
      </c>
      <c r="D4352" t="s">
        <v>41734</v>
      </c>
      <c r="E4352" t="s">
        <v>5003</v>
      </c>
      <c r="F4352" t="s">
        <v>5004</v>
      </c>
      <c r="G4352">
        <v>11</v>
      </c>
      <c r="H4352" t="s">
        <v>41839</v>
      </c>
      <c r="I4352" t="s">
        <v>105</v>
      </c>
      <c r="J4352" t="s">
        <v>88</v>
      </c>
      <c r="K4352">
        <v>3</v>
      </c>
      <c r="L4352" t="s">
        <v>41838</v>
      </c>
      <c r="M4352">
        <v>72000000</v>
      </c>
      <c r="N4352" t="s">
        <v>41840</v>
      </c>
      <c r="O4352" t="s">
        <v>12340</v>
      </c>
      <c r="P4352" t="s">
        <v>90</v>
      </c>
      <c r="Q4352" t="s">
        <v>41442</v>
      </c>
      <c r="R4352" t="s">
        <v>41442</v>
      </c>
      <c r="S4352" t="s">
        <v>41736</v>
      </c>
      <c r="T4352" t="s">
        <v>7524</v>
      </c>
      <c r="U4352" t="s">
        <v>12341</v>
      </c>
      <c r="V4352" s="5">
        <v>40575</v>
      </c>
      <c r="W4352" t="s">
        <v>12342</v>
      </c>
      <c r="X4352">
        <v>104394133</v>
      </c>
      <c r="Y4352" t="s">
        <v>122</v>
      </c>
      <c r="Z4352" t="s">
        <v>123</v>
      </c>
      <c r="AA4352">
        <v>0</v>
      </c>
      <c r="AB4352" t="s">
        <v>76</v>
      </c>
      <c r="AC4352">
        <v>0</v>
      </c>
      <c r="AD4352" t="s">
        <v>76</v>
      </c>
      <c r="AE4352">
        <v>731817</v>
      </c>
      <c r="AF4352" t="s">
        <v>41304</v>
      </c>
      <c r="AG4352">
        <v>5276456</v>
      </c>
      <c r="AH4352" t="s">
        <v>12343</v>
      </c>
      <c r="AI4352" t="s">
        <v>657</v>
      </c>
      <c r="AJ4352" t="s">
        <v>41304</v>
      </c>
      <c r="AK4352">
        <v>5276456</v>
      </c>
      <c r="AL4352" t="s">
        <v>12343</v>
      </c>
      <c r="AM4352">
        <v>2011</v>
      </c>
      <c r="AN4352" s="1">
        <v>40717</v>
      </c>
      <c r="AO4352" s="1">
        <v>40832</v>
      </c>
      <c r="AP4352">
        <v>2</v>
      </c>
      <c r="AQ4352" t="s">
        <v>81</v>
      </c>
      <c r="AR4352" s="4">
        <f>IF(AQ4352="M",AP4352*30.42,AP4352)</f>
        <v>60.84</v>
      </c>
      <c r="AS4352">
        <v>0</v>
      </c>
      <c r="AT4352" s="4">
        <f>AR4352+AS4352</f>
        <v>60.84</v>
      </c>
      <c r="AU4352">
        <v>2</v>
      </c>
      <c r="AV4352" s="1">
        <f>AO4352+AT4352</f>
        <v>40892.839999999997</v>
      </c>
      <c r="AW4352" s="1">
        <v>40955</v>
      </c>
      <c r="AX4352" s="2">
        <f>IF(AV4352&gt;=AW4352,1,2)</f>
        <v>2</v>
      </c>
      <c r="AY4352" s="2" t="str">
        <f>IF((AV4352+10)&gt;=AW4352,"SAVE","LATE")</f>
        <v>LATE</v>
      </c>
      <c r="AZ4352" t="s">
        <v>82</v>
      </c>
      <c r="BA4352" t="s">
        <v>1011</v>
      </c>
      <c r="BB4352" s="6">
        <v>104384025</v>
      </c>
      <c r="BC4352">
        <v>0</v>
      </c>
      <c r="BD4352" s="10">
        <v>104384025</v>
      </c>
      <c r="BE4352" t="s">
        <v>12340</v>
      </c>
      <c r="BF4352">
        <v>0</v>
      </c>
      <c r="BG4352" t="s">
        <v>70</v>
      </c>
      <c r="BH4352">
        <v>-1</v>
      </c>
      <c r="BI4352" t="s">
        <v>12343</v>
      </c>
      <c r="BJ4352" t="s">
        <v>12343</v>
      </c>
      <c r="BK4352">
        <v>0</v>
      </c>
      <c r="BL4352" t="s">
        <v>85</v>
      </c>
      <c r="BM4352" t="s">
        <v>12344</v>
      </c>
    </row>
    <row r="4353" spans="1:65" x14ac:dyDescent="0.25">
      <c r="A4353">
        <v>2011</v>
      </c>
      <c r="B4353" t="s">
        <v>64</v>
      </c>
      <c r="C4353" t="s">
        <v>65</v>
      </c>
      <c r="D4353" t="s">
        <v>40101</v>
      </c>
      <c r="E4353">
        <v>800215807</v>
      </c>
      <c r="F4353" t="s">
        <v>181</v>
      </c>
      <c r="G4353">
        <v>12</v>
      </c>
      <c r="H4353" t="s">
        <v>41881</v>
      </c>
      <c r="I4353" t="s">
        <v>67</v>
      </c>
      <c r="J4353" t="s">
        <v>68</v>
      </c>
      <c r="K4353">
        <v>3</v>
      </c>
      <c r="L4353" t="s">
        <v>41838</v>
      </c>
      <c r="M4353">
        <v>72000000</v>
      </c>
      <c r="N4353" t="s">
        <v>41840</v>
      </c>
      <c r="O4353" t="s">
        <v>10219</v>
      </c>
      <c r="P4353" t="s">
        <v>90</v>
      </c>
      <c r="Q4353" t="s">
        <v>70</v>
      </c>
      <c r="R4353" t="s">
        <v>70</v>
      </c>
      <c r="S4353" t="s">
        <v>4714</v>
      </c>
      <c r="T4353" t="s">
        <v>8898</v>
      </c>
      <c r="U4353" t="s">
        <v>10220</v>
      </c>
      <c r="V4353" t="s">
        <v>10221</v>
      </c>
      <c r="W4353" t="s">
        <v>10221</v>
      </c>
      <c r="X4353">
        <v>280000000</v>
      </c>
      <c r="Y4353" t="s">
        <v>122</v>
      </c>
      <c r="Z4353" t="s">
        <v>123</v>
      </c>
      <c r="AA4353">
        <v>0</v>
      </c>
      <c r="AB4353" t="s">
        <v>76</v>
      </c>
      <c r="AC4353">
        <v>0</v>
      </c>
      <c r="AD4353" t="s">
        <v>76</v>
      </c>
      <c r="AE4353">
        <v>719990</v>
      </c>
      <c r="AF4353" t="s">
        <v>40104</v>
      </c>
      <c r="AG4353" t="s">
        <v>10222</v>
      </c>
      <c r="AH4353" t="s">
        <v>10223</v>
      </c>
      <c r="AI4353" t="s">
        <v>657</v>
      </c>
      <c r="AJ4353" t="s">
        <v>41304</v>
      </c>
      <c r="AK4353">
        <v>87470468</v>
      </c>
      <c r="AL4353" t="s">
        <v>10224</v>
      </c>
      <c r="AM4353">
        <v>2011</v>
      </c>
      <c r="AN4353" s="1">
        <v>40717</v>
      </c>
      <c r="AO4353" s="1">
        <v>40771</v>
      </c>
      <c r="AP4353">
        <v>137</v>
      </c>
      <c r="AQ4353" t="s">
        <v>74</v>
      </c>
      <c r="AR4353" s="4">
        <f>IF(AQ4353="M",AP4353*30.42,AP4353)</f>
        <v>137</v>
      </c>
      <c r="AS4353">
        <v>0</v>
      </c>
      <c r="AT4353" s="4">
        <f>AR4353+AS4353</f>
        <v>137</v>
      </c>
      <c r="AU4353">
        <v>12</v>
      </c>
      <c r="AV4353" s="1">
        <f>AO4353+AT4353</f>
        <v>40908</v>
      </c>
      <c r="AW4353" s="1">
        <v>41137</v>
      </c>
      <c r="AX4353" s="2">
        <f>IF(AV4353&gt;=AW4353,1,2)</f>
        <v>2</v>
      </c>
      <c r="AY4353" s="2" t="str">
        <f>IF((AV4353+10)&gt;=AW4353,"SAVE","LATE")</f>
        <v>LATE</v>
      </c>
      <c r="AZ4353" t="s">
        <v>82</v>
      </c>
      <c r="BA4353" t="s">
        <v>1011</v>
      </c>
      <c r="BB4353" s="6">
        <v>280000000</v>
      </c>
      <c r="BC4353">
        <v>0</v>
      </c>
      <c r="BD4353" s="10">
        <v>280000000</v>
      </c>
      <c r="BE4353" t="s">
        <v>10219</v>
      </c>
      <c r="BF4353">
        <v>0</v>
      </c>
      <c r="BG4353" t="s">
        <v>70</v>
      </c>
      <c r="BH4353">
        <v>-1</v>
      </c>
      <c r="BI4353" t="s">
        <v>70</v>
      </c>
      <c r="BJ4353" t="s">
        <v>70</v>
      </c>
      <c r="BK4353">
        <v>0</v>
      </c>
      <c r="BL4353" t="s">
        <v>85</v>
      </c>
      <c r="BM4353" t="s">
        <v>10225</v>
      </c>
    </row>
    <row r="4354" spans="1:65" x14ac:dyDescent="0.25">
      <c r="A4354">
        <v>2011</v>
      </c>
      <c r="B4354" t="s">
        <v>64</v>
      </c>
      <c r="C4354" t="s">
        <v>65</v>
      </c>
      <c r="D4354" t="s">
        <v>40101</v>
      </c>
      <c r="E4354">
        <v>800215807</v>
      </c>
      <c r="F4354" t="s">
        <v>7897</v>
      </c>
      <c r="G4354">
        <v>11</v>
      </c>
      <c r="H4354" t="s">
        <v>41839</v>
      </c>
      <c r="I4354" t="s">
        <v>67</v>
      </c>
      <c r="J4354" t="s">
        <v>88</v>
      </c>
      <c r="K4354">
        <v>3</v>
      </c>
      <c r="L4354" t="s">
        <v>41838</v>
      </c>
      <c r="M4354">
        <v>72000000</v>
      </c>
      <c r="N4354" t="s">
        <v>41840</v>
      </c>
      <c r="O4354" t="s">
        <v>45958</v>
      </c>
      <c r="P4354" t="s">
        <v>90</v>
      </c>
      <c r="Q4354" t="s">
        <v>1185</v>
      </c>
      <c r="R4354" t="s">
        <v>1185</v>
      </c>
      <c r="S4354" t="s">
        <v>11362</v>
      </c>
      <c r="T4354" s="3">
        <v>40730</v>
      </c>
      <c r="U4354" t="s">
        <v>11363</v>
      </c>
      <c r="V4354" t="s">
        <v>11364</v>
      </c>
      <c r="W4354" t="s">
        <v>11365</v>
      </c>
      <c r="X4354">
        <v>445186255</v>
      </c>
      <c r="Y4354" t="s">
        <v>122</v>
      </c>
      <c r="Z4354" t="s">
        <v>123</v>
      </c>
      <c r="AA4354">
        <v>0</v>
      </c>
      <c r="AB4354" t="s">
        <v>76</v>
      </c>
      <c r="AC4354">
        <v>0</v>
      </c>
      <c r="AD4354" t="s">
        <v>76</v>
      </c>
      <c r="AE4354">
        <v>700659</v>
      </c>
      <c r="AF4354" t="s">
        <v>40104</v>
      </c>
      <c r="AG4354" t="s">
        <v>11366</v>
      </c>
      <c r="AH4354" t="s">
        <v>11367</v>
      </c>
      <c r="AI4354" t="s">
        <v>657</v>
      </c>
      <c r="AJ4354" t="s">
        <v>41304</v>
      </c>
      <c r="AK4354" t="s">
        <v>11368</v>
      </c>
      <c r="AL4354" t="s">
        <v>11369</v>
      </c>
      <c r="AM4354">
        <v>2011</v>
      </c>
      <c r="AN4354" s="1">
        <v>40737</v>
      </c>
      <c r="AO4354" s="1">
        <v>40767</v>
      </c>
      <c r="AP4354">
        <v>7</v>
      </c>
      <c r="AQ4354" t="s">
        <v>81</v>
      </c>
      <c r="AR4354" s="4">
        <f>IF(AQ4354="M",AP4354*30.42,AP4354)</f>
        <v>212.94</v>
      </c>
      <c r="AS4354">
        <v>0</v>
      </c>
      <c r="AT4354" s="4">
        <f>AR4354+AS4354</f>
        <v>212.94</v>
      </c>
      <c r="AU4354">
        <v>5</v>
      </c>
      <c r="AV4354" s="1">
        <f>AO4354+AT4354</f>
        <v>40979.94</v>
      </c>
      <c r="AW4354" s="1">
        <v>41133</v>
      </c>
      <c r="AX4354" s="2">
        <f>IF(AV4354&gt;=AW4354,1,2)</f>
        <v>2</v>
      </c>
      <c r="AY4354" s="2" t="str">
        <f>IF((AV4354+10)&gt;=AW4354,"SAVE","LATE")</f>
        <v>LATE</v>
      </c>
      <c r="AZ4354" t="s">
        <v>82</v>
      </c>
      <c r="BA4354" t="s">
        <v>1011</v>
      </c>
      <c r="BB4354" s="6">
        <v>166493753</v>
      </c>
      <c r="BC4354">
        <v>83246876</v>
      </c>
      <c r="BD4354" s="10">
        <v>249740629</v>
      </c>
      <c r="BE4354" t="s">
        <v>45959</v>
      </c>
      <c r="BF4354">
        <v>0</v>
      </c>
      <c r="BG4354" t="s">
        <v>70</v>
      </c>
      <c r="BH4354">
        <v>-1</v>
      </c>
      <c r="BI4354" t="s">
        <v>11370</v>
      </c>
      <c r="BJ4354">
        <v>1000</v>
      </c>
      <c r="BK4354">
        <v>0</v>
      </c>
      <c r="BL4354" t="s">
        <v>85</v>
      </c>
      <c r="BM4354" t="s">
        <v>11371</v>
      </c>
    </row>
    <row r="4355" spans="1:65" x14ac:dyDescent="0.25">
      <c r="A4355">
        <v>2011</v>
      </c>
      <c r="B4355" t="s">
        <v>64</v>
      </c>
      <c r="C4355" t="s">
        <v>65</v>
      </c>
      <c r="D4355" t="s">
        <v>40101</v>
      </c>
      <c r="E4355">
        <v>800215807</v>
      </c>
      <c r="F4355" t="s">
        <v>7897</v>
      </c>
      <c r="G4355">
        <v>11</v>
      </c>
      <c r="H4355" t="s">
        <v>41839</v>
      </c>
      <c r="I4355" t="s">
        <v>67</v>
      </c>
      <c r="J4355" t="s">
        <v>88</v>
      </c>
      <c r="K4355">
        <v>3</v>
      </c>
      <c r="L4355" t="s">
        <v>41838</v>
      </c>
      <c r="M4355">
        <v>72000000</v>
      </c>
      <c r="N4355" t="s">
        <v>41840</v>
      </c>
      <c r="O4355" t="s">
        <v>45958</v>
      </c>
      <c r="P4355" t="s">
        <v>90</v>
      </c>
      <c r="Q4355" t="s">
        <v>1185</v>
      </c>
      <c r="R4355" t="s">
        <v>1185</v>
      </c>
      <c r="S4355" t="s">
        <v>11362</v>
      </c>
      <c r="T4355" s="3">
        <v>40730</v>
      </c>
      <c r="U4355" t="s">
        <v>11363</v>
      </c>
      <c r="V4355" t="s">
        <v>11364</v>
      </c>
      <c r="W4355" t="s">
        <v>11738</v>
      </c>
      <c r="X4355">
        <v>445186255</v>
      </c>
      <c r="Y4355" t="s">
        <v>122</v>
      </c>
      <c r="Z4355" t="s">
        <v>123</v>
      </c>
      <c r="AA4355">
        <v>0</v>
      </c>
      <c r="AB4355" t="s">
        <v>76</v>
      </c>
      <c r="AC4355">
        <v>0</v>
      </c>
      <c r="AD4355" t="s">
        <v>76</v>
      </c>
      <c r="AE4355">
        <v>700674</v>
      </c>
      <c r="AF4355" t="s">
        <v>40104</v>
      </c>
      <c r="AG4355" t="s">
        <v>11739</v>
      </c>
      <c r="AH4355" t="s">
        <v>11740</v>
      </c>
      <c r="AI4355" t="s">
        <v>657</v>
      </c>
      <c r="AJ4355" t="s">
        <v>41304</v>
      </c>
      <c r="AK4355" t="s">
        <v>11741</v>
      </c>
      <c r="AL4355" t="s">
        <v>11742</v>
      </c>
      <c r="AM4355">
        <v>2011</v>
      </c>
      <c r="AN4355" s="1">
        <v>40737</v>
      </c>
      <c r="AO4355" s="1">
        <v>40766</v>
      </c>
      <c r="AP4355">
        <v>7</v>
      </c>
      <c r="AQ4355" t="s">
        <v>81</v>
      </c>
      <c r="AR4355" s="4">
        <f>IF(AQ4355="M",AP4355*30.42,AP4355)</f>
        <v>212.94</v>
      </c>
      <c r="AS4355">
        <v>0</v>
      </c>
      <c r="AT4355" s="4">
        <f>AR4355+AS4355</f>
        <v>212.94</v>
      </c>
      <c r="AU4355">
        <v>5</v>
      </c>
      <c r="AV4355" s="1">
        <f>AO4355+AT4355</f>
        <v>40978.94</v>
      </c>
      <c r="AW4355" s="1">
        <v>41132</v>
      </c>
      <c r="AX4355" s="2">
        <f>IF(AV4355&gt;=AW4355,1,2)</f>
        <v>2</v>
      </c>
      <c r="AY4355" s="2" t="str">
        <f>IF((AV4355+10)&gt;=AW4355,"SAVE","LATE")</f>
        <v>LATE</v>
      </c>
      <c r="AZ4355" t="s">
        <v>82</v>
      </c>
      <c r="BA4355" t="s">
        <v>1011</v>
      </c>
      <c r="BB4355" s="6">
        <v>144301171</v>
      </c>
      <c r="BC4355">
        <v>72150585</v>
      </c>
      <c r="BD4355" s="10">
        <v>216451756</v>
      </c>
      <c r="BE4355" t="s">
        <v>45960</v>
      </c>
      <c r="BF4355">
        <v>0</v>
      </c>
      <c r="BG4355" t="s">
        <v>70</v>
      </c>
      <c r="BH4355">
        <v>-1</v>
      </c>
      <c r="BI4355" t="s">
        <v>11370</v>
      </c>
      <c r="BJ4355">
        <v>1000</v>
      </c>
      <c r="BK4355">
        <v>0</v>
      </c>
      <c r="BL4355" t="s">
        <v>85</v>
      </c>
      <c r="BM4355" t="s">
        <v>11371</v>
      </c>
    </row>
    <row r="4356" spans="1:65" x14ac:dyDescent="0.25">
      <c r="A4356">
        <v>2011</v>
      </c>
      <c r="B4356" t="s">
        <v>64</v>
      </c>
      <c r="C4356" t="s">
        <v>65</v>
      </c>
      <c r="D4356" t="s">
        <v>40101</v>
      </c>
      <c r="E4356">
        <v>800215807</v>
      </c>
      <c r="F4356" t="s">
        <v>7897</v>
      </c>
      <c r="G4356">
        <v>11</v>
      </c>
      <c r="H4356" t="s">
        <v>41839</v>
      </c>
      <c r="I4356" t="s">
        <v>67</v>
      </c>
      <c r="J4356" t="s">
        <v>88</v>
      </c>
      <c r="K4356">
        <v>3</v>
      </c>
      <c r="L4356" t="s">
        <v>41838</v>
      </c>
      <c r="M4356">
        <v>72000000</v>
      </c>
      <c r="N4356" t="s">
        <v>41840</v>
      </c>
      <c r="O4356" t="s">
        <v>45958</v>
      </c>
      <c r="P4356" t="s">
        <v>90</v>
      </c>
      <c r="Q4356" t="s">
        <v>1185</v>
      </c>
      <c r="R4356" t="s">
        <v>1185</v>
      </c>
      <c r="S4356" t="s">
        <v>11362</v>
      </c>
      <c r="T4356" s="3">
        <v>40730</v>
      </c>
      <c r="U4356" t="s">
        <v>11363</v>
      </c>
      <c r="V4356" t="s">
        <v>11364</v>
      </c>
      <c r="W4356" t="s">
        <v>11902</v>
      </c>
      <c r="X4356">
        <v>445186255</v>
      </c>
      <c r="Y4356" t="s">
        <v>122</v>
      </c>
      <c r="Z4356" t="s">
        <v>123</v>
      </c>
      <c r="AA4356">
        <v>0</v>
      </c>
      <c r="AB4356" t="s">
        <v>76</v>
      </c>
      <c r="AC4356">
        <v>0</v>
      </c>
      <c r="AD4356" t="s">
        <v>76</v>
      </c>
      <c r="AE4356">
        <v>700645</v>
      </c>
      <c r="AF4356" t="s">
        <v>40104</v>
      </c>
      <c r="AG4356" t="s">
        <v>11903</v>
      </c>
      <c r="AH4356" t="s">
        <v>47451</v>
      </c>
      <c r="AI4356" t="s">
        <v>657</v>
      </c>
      <c r="AJ4356" t="s">
        <v>41304</v>
      </c>
      <c r="AK4356" t="s">
        <v>11904</v>
      </c>
      <c r="AL4356" t="s">
        <v>11905</v>
      </c>
      <c r="AM4356">
        <v>2011</v>
      </c>
      <c r="AN4356" s="1">
        <v>40737</v>
      </c>
      <c r="AO4356" s="1">
        <v>40767</v>
      </c>
      <c r="AP4356">
        <v>7</v>
      </c>
      <c r="AQ4356" t="s">
        <v>81</v>
      </c>
      <c r="AR4356" s="4">
        <f>IF(AQ4356="M",AP4356*30.42,AP4356)</f>
        <v>212.94</v>
      </c>
      <c r="AS4356">
        <v>0</v>
      </c>
      <c r="AT4356" s="4">
        <f>AR4356+AS4356</f>
        <v>212.94</v>
      </c>
      <c r="AU4356">
        <v>5</v>
      </c>
      <c r="AV4356" s="1">
        <f>AO4356+AT4356</f>
        <v>40979.94</v>
      </c>
      <c r="AW4356" s="1">
        <v>41133</v>
      </c>
      <c r="AX4356" s="2">
        <f>IF(AV4356&gt;=AW4356,1,2)</f>
        <v>2</v>
      </c>
      <c r="AY4356" s="2" t="str">
        <f>IF((AV4356+10)&gt;=AW4356,"SAVE","LATE")</f>
        <v>LATE</v>
      </c>
      <c r="AZ4356" t="s">
        <v>82</v>
      </c>
      <c r="BA4356" t="s">
        <v>1011</v>
      </c>
      <c r="BB4356" s="6">
        <v>134015169</v>
      </c>
      <c r="BC4356">
        <v>67007584</v>
      </c>
      <c r="BD4356" s="10">
        <v>201022753</v>
      </c>
      <c r="BE4356" t="s">
        <v>45961</v>
      </c>
      <c r="BF4356">
        <v>0</v>
      </c>
      <c r="BG4356" t="s">
        <v>70</v>
      </c>
      <c r="BH4356">
        <v>-1</v>
      </c>
      <c r="BI4356" t="s">
        <v>11370</v>
      </c>
      <c r="BJ4356">
        <v>1000</v>
      </c>
      <c r="BK4356">
        <v>0</v>
      </c>
      <c r="BL4356" t="s">
        <v>85</v>
      </c>
      <c r="BM4356" t="s">
        <v>11371</v>
      </c>
    </row>
    <row r="4357" spans="1:65" x14ac:dyDescent="0.25">
      <c r="A4357">
        <v>2011</v>
      </c>
      <c r="B4357" t="s">
        <v>64</v>
      </c>
      <c r="C4357" t="s">
        <v>65</v>
      </c>
      <c r="D4357" t="s">
        <v>40101</v>
      </c>
      <c r="E4357">
        <v>800215807</v>
      </c>
      <c r="F4357" t="s">
        <v>181</v>
      </c>
      <c r="G4357">
        <v>12</v>
      </c>
      <c r="H4357" t="s">
        <v>41881</v>
      </c>
      <c r="I4357" t="s">
        <v>67</v>
      </c>
      <c r="J4357" t="s">
        <v>68</v>
      </c>
      <c r="K4357">
        <v>3</v>
      </c>
      <c r="L4357" t="s">
        <v>41838</v>
      </c>
      <c r="M4357">
        <v>72000000</v>
      </c>
      <c r="N4357" t="s">
        <v>41840</v>
      </c>
      <c r="O4357" t="s">
        <v>9818</v>
      </c>
      <c r="P4357" t="s">
        <v>90</v>
      </c>
      <c r="Q4357" t="s">
        <v>70</v>
      </c>
      <c r="R4357" t="s">
        <v>70</v>
      </c>
      <c r="S4357" t="s">
        <v>45962</v>
      </c>
      <c r="T4357" s="3">
        <v>40766</v>
      </c>
      <c r="U4357" t="s">
        <v>9819</v>
      </c>
      <c r="V4357" t="s">
        <v>9820</v>
      </c>
      <c r="W4357" t="s">
        <v>9820</v>
      </c>
      <c r="X4357">
        <v>352400000</v>
      </c>
      <c r="Y4357" t="s">
        <v>122</v>
      </c>
      <c r="Z4357" t="s">
        <v>123</v>
      </c>
      <c r="AA4357">
        <v>0</v>
      </c>
      <c r="AB4357" t="s">
        <v>76</v>
      </c>
      <c r="AC4357">
        <v>0</v>
      </c>
      <c r="AD4357" t="s">
        <v>76</v>
      </c>
      <c r="AE4357">
        <v>670656</v>
      </c>
      <c r="AF4357" t="s">
        <v>40104</v>
      </c>
      <c r="AG4357" t="s">
        <v>9821</v>
      </c>
      <c r="AH4357" t="s">
        <v>9822</v>
      </c>
      <c r="AI4357" t="s">
        <v>657</v>
      </c>
      <c r="AJ4357" t="s">
        <v>41304</v>
      </c>
      <c r="AK4357">
        <v>5231730</v>
      </c>
      <c r="AL4357" t="s">
        <v>9823</v>
      </c>
      <c r="AM4357">
        <v>2011</v>
      </c>
      <c r="AN4357" s="1">
        <v>40709</v>
      </c>
      <c r="AO4357" s="1">
        <v>40771</v>
      </c>
      <c r="AP4357">
        <v>137</v>
      </c>
      <c r="AQ4357" t="s">
        <v>74</v>
      </c>
      <c r="AR4357" s="4">
        <f>IF(AQ4357="M",AP4357*30.42,AP4357)</f>
        <v>137</v>
      </c>
      <c r="AS4357">
        <v>0</v>
      </c>
      <c r="AT4357" s="4">
        <f>AR4357+AS4357</f>
        <v>137</v>
      </c>
      <c r="AU4357">
        <v>12</v>
      </c>
      <c r="AV4357" s="1">
        <f>AO4357+AT4357</f>
        <v>40908</v>
      </c>
      <c r="AW4357" s="1">
        <v>41137</v>
      </c>
      <c r="AX4357" s="2">
        <f>IF(AV4357&gt;=AW4357,1,2)</f>
        <v>2</v>
      </c>
      <c r="AY4357" s="2" t="str">
        <f>IF((AV4357+10)&gt;=AW4357,"SAVE","LATE")</f>
        <v>LATE</v>
      </c>
      <c r="AZ4357" t="s">
        <v>82</v>
      </c>
      <c r="BA4357" t="s">
        <v>1011</v>
      </c>
      <c r="BB4357" s="6">
        <v>352400000</v>
      </c>
      <c r="BC4357">
        <v>0</v>
      </c>
      <c r="BD4357" s="10">
        <v>352400000</v>
      </c>
      <c r="BE4357" t="s">
        <v>9818</v>
      </c>
      <c r="BF4357">
        <v>0</v>
      </c>
      <c r="BG4357" t="s">
        <v>70</v>
      </c>
      <c r="BH4357">
        <v>-1</v>
      </c>
      <c r="BI4357" t="s">
        <v>70</v>
      </c>
      <c r="BJ4357" t="s">
        <v>70</v>
      </c>
      <c r="BK4357">
        <v>0</v>
      </c>
      <c r="BL4357" t="s">
        <v>85</v>
      </c>
      <c r="BM4357" t="s">
        <v>9824</v>
      </c>
    </row>
    <row r="4358" spans="1:65" x14ac:dyDescent="0.25">
      <c r="A4358">
        <v>2011</v>
      </c>
      <c r="B4358" t="s">
        <v>64</v>
      </c>
      <c r="C4358" t="s">
        <v>65</v>
      </c>
      <c r="D4358" t="s">
        <v>40101</v>
      </c>
      <c r="E4358">
        <v>800215807</v>
      </c>
      <c r="F4358" t="s">
        <v>7897</v>
      </c>
      <c r="G4358">
        <v>11</v>
      </c>
      <c r="H4358" t="s">
        <v>41839</v>
      </c>
      <c r="I4358" t="s">
        <v>67</v>
      </c>
      <c r="J4358" t="s">
        <v>88</v>
      </c>
      <c r="K4358">
        <v>3</v>
      </c>
      <c r="L4358" t="s">
        <v>41838</v>
      </c>
      <c r="M4358">
        <v>72000000</v>
      </c>
      <c r="N4358" t="s">
        <v>41840</v>
      </c>
      <c r="O4358" t="s">
        <v>45958</v>
      </c>
      <c r="P4358" t="s">
        <v>90</v>
      </c>
      <c r="Q4358" t="s">
        <v>1185</v>
      </c>
      <c r="R4358" t="s">
        <v>1185</v>
      </c>
      <c r="S4358" t="s">
        <v>12120</v>
      </c>
      <c r="T4358" s="3">
        <v>40730</v>
      </c>
      <c r="U4358" t="s">
        <v>12121</v>
      </c>
      <c r="V4358" t="s">
        <v>12122</v>
      </c>
      <c r="W4358" t="s">
        <v>12123</v>
      </c>
      <c r="X4358">
        <v>373766176</v>
      </c>
      <c r="Y4358" t="s">
        <v>122</v>
      </c>
      <c r="Z4358" t="s">
        <v>123</v>
      </c>
      <c r="AA4358">
        <v>0</v>
      </c>
      <c r="AB4358" t="s">
        <v>76</v>
      </c>
      <c r="AC4358">
        <v>0</v>
      </c>
      <c r="AD4358" t="s">
        <v>76</v>
      </c>
      <c r="AE4358">
        <v>699870</v>
      </c>
      <c r="AF4358" t="s">
        <v>40104</v>
      </c>
      <c r="AG4358" t="s">
        <v>12124</v>
      </c>
      <c r="AH4358" t="s">
        <v>12125</v>
      </c>
      <c r="AI4358" t="s">
        <v>657</v>
      </c>
      <c r="AJ4358" t="s">
        <v>41304</v>
      </c>
      <c r="AK4358" t="s">
        <v>12126</v>
      </c>
      <c r="AL4358" t="s">
        <v>12127</v>
      </c>
      <c r="AM4358">
        <v>2011</v>
      </c>
      <c r="AN4358" s="1">
        <v>40756</v>
      </c>
      <c r="AO4358" s="1">
        <v>40896</v>
      </c>
      <c r="AP4358">
        <v>7</v>
      </c>
      <c r="AQ4358" t="s">
        <v>81</v>
      </c>
      <c r="AR4358" s="4">
        <f>IF(AQ4358="M",AP4358*30.42,AP4358)</f>
        <v>212.94</v>
      </c>
      <c r="AS4358">
        <v>0</v>
      </c>
      <c r="AT4358" s="4">
        <f>AR4358+AS4358</f>
        <v>212.94</v>
      </c>
      <c r="AU4358">
        <v>5</v>
      </c>
      <c r="AV4358" s="1">
        <f>AO4358+AT4358</f>
        <v>41108.94</v>
      </c>
      <c r="AW4358" s="1">
        <v>41262</v>
      </c>
      <c r="AX4358" s="2">
        <f>IF(AV4358&gt;=AW4358,1,2)</f>
        <v>2</v>
      </c>
      <c r="AY4358" s="2" t="str">
        <f>IF((AV4358+10)&gt;=AW4358,"SAVE","LATE")</f>
        <v>LATE</v>
      </c>
      <c r="AZ4358" t="s">
        <v>82</v>
      </c>
      <c r="BA4358" t="s">
        <v>1011</v>
      </c>
      <c r="BB4358" s="6">
        <v>123400000</v>
      </c>
      <c r="BC4358">
        <v>61700000</v>
      </c>
      <c r="BD4358" s="10">
        <v>185100000</v>
      </c>
      <c r="BE4358" t="s">
        <v>45967</v>
      </c>
      <c r="BF4358">
        <v>0</v>
      </c>
      <c r="BG4358" t="s">
        <v>70</v>
      </c>
      <c r="BH4358">
        <v>-1</v>
      </c>
      <c r="BI4358" t="s">
        <v>12128</v>
      </c>
      <c r="BJ4358">
        <v>996</v>
      </c>
      <c r="BK4358">
        <v>0</v>
      </c>
      <c r="BL4358" t="s">
        <v>85</v>
      </c>
      <c r="BM4358" t="s">
        <v>12129</v>
      </c>
    </row>
    <row r="4359" spans="1:65" x14ac:dyDescent="0.25">
      <c r="A4359">
        <v>2011</v>
      </c>
      <c r="B4359" t="s">
        <v>64</v>
      </c>
      <c r="C4359" t="s">
        <v>65</v>
      </c>
      <c r="D4359" t="s">
        <v>40101</v>
      </c>
      <c r="E4359">
        <v>800215807</v>
      </c>
      <c r="F4359" t="s">
        <v>7897</v>
      </c>
      <c r="G4359">
        <v>11</v>
      </c>
      <c r="H4359" t="s">
        <v>41839</v>
      </c>
      <c r="I4359" t="s">
        <v>67</v>
      </c>
      <c r="J4359" t="s">
        <v>88</v>
      </c>
      <c r="K4359">
        <v>3</v>
      </c>
      <c r="L4359" t="s">
        <v>41838</v>
      </c>
      <c r="M4359">
        <v>72000000</v>
      </c>
      <c r="N4359" t="s">
        <v>41840</v>
      </c>
      <c r="O4359" t="s">
        <v>45958</v>
      </c>
      <c r="P4359" t="s">
        <v>90</v>
      </c>
      <c r="Q4359" t="s">
        <v>1185</v>
      </c>
      <c r="R4359" t="s">
        <v>1185</v>
      </c>
      <c r="S4359" t="s">
        <v>12120</v>
      </c>
      <c r="T4359" s="3">
        <v>40730</v>
      </c>
      <c r="U4359" t="s">
        <v>12121</v>
      </c>
      <c r="V4359" t="s">
        <v>12122</v>
      </c>
      <c r="W4359" t="s">
        <v>12133</v>
      </c>
      <c r="X4359">
        <v>373766176</v>
      </c>
      <c r="Y4359" t="s">
        <v>122</v>
      </c>
      <c r="Z4359" t="s">
        <v>123</v>
      </c>
      <c r="AA4359">
        <v>0</v>
      </c>
      <c r="AB4359" t="s">
        <v>76</v>
      </c>
      <c r="AC4359">
        <v>0</v>
      </c>
      <c r="AD4359" t="s">
        <v>76</v>
      </c>
      <c r="AE4359">
        <v>700101</v>
      </c>
      <c r="AF4359" t="s">
        <v>40104</v>
      </c>
      <c r="AG4359" t="s">
        <v>12134</v>
      </c>
      <c r="AH4359" t="s">
        <v>12135</v>
      </c>
      <c r="AI4359" t="s">
        <v>657</v>
      </c>
      <c r="AJ4359" t="s">
        <v>41304</v>
      </c>
      <c r="AK4359" t="s">
        <v>12136</v>
      </c>
      <c r="AL4359" t="s">
        <v>12137</v>
      </c>
      <c r="AM4359">
        <v>2011</v>
      </c>
      <c r="AN4359" s="1">
        <v>40784</v>
      </c>
      <c r="AO4359" s="1">
        <v>40805</v>
      </c>
      <c r="AP4359">
        <v>7</v>
      </c>
      <c r="AQ4359" t="s">
        <v>81</v>
      </c>
      <c r="AR4359" s="4">
        <f>IF(AQ4359="M",AP4359*30.42,AP4359)</f>
        <v>212.94</v>
      </c>
      <c r="AS4359">
        <v>0</v>
      </c>
      <c r="AT4359" s="4">
        <f>AR4359+AS4359</f>
        <v>212.94</v>
      </c>
      <c r="AU4359">
        <v>6</v>
      </c>
      <c r="AV4359" s="1">
        <f>AO4359+AT4359</f>
        <v>41017.94</v>
      </c>
      <c r="AW4359" s="1">
        <v>41201</v>
      </c>
      <c r="AX4359" s="2">
        <f>IF(AV4359&gt;=AW4359,1,2)</f>
        <v>2</v>
      </c>
      <c r="AY4359" s="2" t="str">
        <f>IF((AV4359+10)&gt;=AW4359,"SAVE","LATE")</f>
        <v>LATE</v>
      </c>
      <c r="AZ4359" t="s">
        <v>82</v>
      </c>
      <c r="BA4359" t="s">
        <v>1011</v>
      </c>
      <c r="BB4359" s="6">
        <v>122839328</v>
      </c>
      <c r="BC4359">
        <v>41531390</v>
      </c>
      <c r="BD4359" s="10">
        <v>164370718</v>
      </c>
      <c r="BE4359" t="s">
        <v>45968</v>
      </c>
      <c r="BF4359">
        <v>0</v>
      </c>
      <c r="BG4359" t="s">
        <v>70</v>
      </c>
      <c r="BH4359">
        <v>-1</v>
      </c>
      <c r="BI4359" t="s">
        <v>12128</v>
      </c>
      <c r="BJ4359">
        <v>996</v>
      </c>
      <c r="BK4359">
        <v>0</v>
      </c>
      <c r="BL4359" t="s">
        <v>85</v>
      </c>
      <c r="BM4359" t="s">
        <v>12129</v>
      </c>
    </row>
    <row r="4360" spans="1:65" x14ac:dyDescent="0.25">
      <c r="A4360">
        <v>2011</v>
      </c>
      <c r="B4360" t="s">
        <v>64</v>
      </c>
      <c r="C4360" t="s">
        <v>65</v>
      </c>
      <c r="D4360" t="s">
        <v>40101</v>
      </c>
      <c r="E4360">
        <v>800215807</v>
      </c>
      <c r="F4360" t="s">
        <v>181</v>
      </c>
      <c r="G4360">
        <v>12</v>
      </c>
      <c r="H4360" t="s">
        <v>41881</v>
      </c>
      <c r="I4360" t="s">
        <v>67</v>
      </c>
      <c r="J4360" t="s">
        <v>68</v>
      </c>
      <c r="K4360">
        <v>3</v>
      </c>
      <c r="L4360" t="s">
        <v>41838</v>
      </c>
      <c r="M4360">
        <v>72000000</v>
      </c>
      <c r="N4360" t="s">
        <v>41840</v>
      </c>
      <c r="O4360" t="s">
        <v>11544</v>
      </c>
      <c r="P4360" t="s">
        <v>90</v>
      </c>
      <c r="Q4360" t="s">
        <v>70</v>
      </c>
      <c r="R4360" t="s">
        <v>70</v>
      </c>
      <c r="S4360" t="s">
        <v>45969</v>
      </c>
      <c r="T4360" t="s">
        <v>8063</v>
      </c>
      <c r="U4360" t="s">
        <v>11545</v>
      </c>
      <c r="V4360" t="s">
        <v>11546</v>
      </c>
      <c r="W4360" t="s">
        <v>11546</v>
      </c>
      <c r="X4360">
        <v>152000000</v>
      </c>
      <c r="Y4360" t="s">
        <v>122</v>
      </c>
      <c r="Z4360" t="s">
        <v>123</v>
      </c>
      <c r="AA4360">
        <v>0</v>
      </c>
      <c r="AB4360" t="s">
        <v>76</v>
      </c>
      <c r="AC4360">
        <v>0</v>
      </c>
      <c r="AD4360" t="s">
        <v>76</v>
      </c>
      <c r="AE4360">
        <v>657945</v>
      </c>
      <c r="AF4360" t="s">
        <v>40104</v>
      </c>
      <c r="AG4360" t="s">
        <v>655</v>
      </c>
      <c r="AH4360" t="s">
        <v>11547</v>
      </c>
      <c r="AI4360" t="s">
        <v>657</v>
      </c>
      <c r="AJ4360" t="s">
        <v>41304</v>
      </c>
      <c r="AK4360">
        <v>87713979</v>
      </c>
      <c r="AL4360" t="s">
        <v>11548</v>
      </c>
      <c r="AM4360">
        <v>2011</v>
      </c>
      <c r="AN4360" s="1">
        <v>40707</v>
      </c>
      <c r="AO4360" s="1">
        <v>40771</v>
      </c>
      <c r="AP4360">
        <v>137</v>
      </c>
      <c r="AQ4360" t="s">
        <v>74</v>
      </c>
      <c r="AR4360" s="4">
        <f>IF(AQ4360="M",AP4360*30.42,AP4360)</f>
        <v>137</v>
      </c>
      <c r="AS4360">
        <v>0</v>
      </c>
      <c r="AT4360" s="4">
        <f>AR4360+AS4360</f>
        <v>137</v>
      </c>
      <c r="AU4360">
        <v>12</v>
      </c>
      <c r="AV4360" s="1">
        <f>AO4360+AT4360</f>
        <v>40908</v>
      </c>
      <c r="AW4360" s="1">
        <v>41137</v>
      </c>
      <c r="AX4360" s="2">
        <f>IF(AV4360&gt;=AW4360,1,2)</f>
        <v>2</v>
      </c>
      <c r="AY4360" s="2" t="str">
        <f>IF((AV4360+10)&gt;=AW4360,"SAVE","LATE")</f>
        <v>LATE</v>
      </c>
      <c r="AZ4360" t="s">
        <v>82</v>
      </c>
      <c r="BA4360" t="s">
        <v>1011</v>
      </c>
      <c r="BB4360" s="6">
        <v>152000000</v>
      </c>
      <c r="BC4360">
        <v>0</v>
      </c>
      <c r="BD4360" s="10">
        <v>152000000</v>
      </c>
      <c r="BE4360" t="s">
        <v>11544</v>
      </c>
      <c r="BF4360">
        <v>0</v>
      </c>
      <c r="BG4360" t="s">
        <v>70</v>
      </c>
      <c r="BH4360">
        <v>-1</v>
      </c>
      <c r="BI4360" t="s">
        <v>70</v>
      </c>
      <c r="BJ4360" t="s">
        <v>70</v>
      </c>
      <c r="BK4360">
        <v>0</v>
      </c>
      <c r="BL4360" t="s">
        <v>85</v>
      </c>
      <c r="BM4360" t="s">
        <v>11549</v>
      </c>
    </row>
    <row r="4361" spans="1:65" x14ac:dyDescent="0.25">
      <c r="A4361">
        <v>2011</v>
      </c>
      <c r="B4361" t="s">
        <v>64</v>
      </c>
      <c r="C4361" t="s">
        <v>65</v>
      </c>
      <c r="D4361" t="s">
        <v>40101</v>
      </c>
      <c r="E4361">
        <v>800215807</v>
      </c>
      <c r="F4361" t="s">
        <v>181</v>
      </c>
      <c r="G4361">
        <v>12</v>
      </c>
      <c r="H4361" t="s">
        <v>41881</v>
      </c>
      <c r="I4361" t="s">
        <v>67</v>
      </c>
      <c r="J4361" t="s">
        <v>68</v>
      </c>
      <c r="K4361">
        <v>3</v>
      </c>
      <c r="L4361" t="s">
        <v>41838</v>
      </c>
      <c r="M4361">
        <v>72000000</v>
      </c>
      <c r="N4361" t="s">
        <v>41840</v>
      </c>
      <c r="O4361" t="s">
        <v>11961</v>
      </c>
      <c r="P4361" t="s">
        <v>90</v>
      </c>
      <c r="Q4361" t="s">
        <v>70</v>
      </c>
      <c r="R4361" t="s">
        <v>70</v>
      </c>
      <c r="S4361" t="s">
        <v>11962</v>
      </c>
      <c r="T4361" s="3">
        <v>40555</v>
      </c>
      <c r="U4361" t="s">
        <v>11963</v>
      </c>
      <c r="V4361" t="s">
        <v>11964</v>
      </c>
      <c r="W4361" t="s">
        <v>11964</v>
      </c>
      <c r="X4361">
        <v>130000000</v>
      </c>
      <c r="Y4361" t="s">
        <v>122</v>
      </c>
      <c r="Z4361" t="s">
        <v>123</v>
      </c>
      <c r="AA4361">
        <v>0</v>
      </c>
      <c r="AB4361" t="s">
        <v>76</v>
      </c>
      <c r="AC4361">
        <v>0</v>
      </c>
      <c r="AD4361" t="s">
        <v>76</v>
      </c>
      <c r="AE4361">
        <v>694181</v>
      </c>
      <c r="AF4361" t="s">
        <v>40104</v>
      </c>
      <c r="AG4361" t="s">
        <v>11965</v>
      </c>
      <c r="AH4361" t="s">
        <v>11966</v>
      </c>
      <c r="AI4361" t="s">
        <v>657</v>
      </c>
      <c r="AJ4361" t="s">
        <v>41304</v>
      </c>
      <c r="AK4361">
        <v>12983691</v>
      </c>
      <c r="AL4361" t="s">
        <v>11967</v>
      </c>
      <c r="AM4361">
        <v>2011</v>
      </c>
      <c r="AN4361" s="1">
        <v>40717</v>
      </c>
      <c r="AO4361" s="1">
        <v>40771</v>
      </c>
      <c r="AP4361">
        <v>137</v>
      </c>
      <c r="AQ4361" t="s">
        <v>74</v>
      </c>
      <c r="AR4361" s="4">
        <f>IF(AQ4361="M",AP4361*30.42,AP4361)</f>
        <v>137</v>
      </c>
      <c r="AS4361">
        <v>0</v>
      </c>
      <c r="AT4361" s="4">
        <f>AR4361+AS4361</f>
        <v>137</v>
      </c>
      <c r="AU4361">
        <v>12</v>
      </c>
      <c r="AV4361" s="1">
        <f>AO4361+AT4361</f>
        <v>40908</v>
      </c>
      <c r="AW4361" s="1">
        <v>41137</v>
      </c>
      <c r="AX4361" s="2">
        <f>IF(AV4361&gt;=AW4361,1,2)</f>
        <v>2</v>
      </c>
      <c r="AY4361" s="2" t="str">
        <f>IF((AV4361+10)&gt;=AW4361,"SAVE","LATE")</f>
        <v>LATE</v>
      </c>
      <c r="AZ4361" t="s">
        <v>82</v>
      </c>
      <c r="BA4361" t="s">
        <v>1011</v>
      </c>
      <c r="BB4361" s="6">
        <v>130000000</v>
      </c>
      <c r="BC4361">
        <v>0</v>
      </c>
      <c r="BD4361" s="10">
        <v>130000000</v>
      </c>
      <c r="BE4361" t="s">
        <v>11961</v>
      </c>
      <c r="BF4361">
        <v>0</v>
      </c>
      <c r="BG4361" t="s">
        <v>70</v>
      </c>
      <c r="BH4361">
        <v>-1</v>
      </c>
      <c r="BI4361" t="s">
        <v>70</v>
      </c>
      <c r="BJ4361" t="s">
        <v>70</v>
      </c>
      <c r="BK4361">
        <v>0</v>
      </c>
      <c r="BL4361" t="s">
        <v>85</v>
      </c>
      <c r="BM4361" t="s">
        <v>11968</v>
      </c>
    </row>
    <row r="4362" spans="1:65" x14ac:dyDescent="0.25">
      <c r="A4362">
        <v>2011</v>
      </c>
      <c r="B4362" t="s">
        <v>116</v>
      </c>
      <c r="C4362" t="s">
        <v>130</v>
      </c>
      <c r="D4362" t="s">
        <v>41085</v>
      </c>
      <c r="E4362" t="s">
        <v>11965</v>
      </c>
      <c r="F4362" t="s">
        <v>11977</v>
      </c>
      <c r="G4362">
        <v>11</v>
      </c>
      <c r="H4362" t="s">
        <v>41839</v>
      </c>
      <c r="I4362" t="s">
        <v>67</v>
      </c>
      <c r="J4362" t="s">
        <v>88</v>
      </c>
      <c r="K4362">
        <v>3</v>
      </c>
      <c r="L4362" t="s">
        <v>41838</v>
      </c>
      <c r="M4362">
        <v>72000000</v>
      </c>
      <c r="N4362" t="s">
        <v>41840</v>
      </c>
      <c r="O4362" t="s">
        <v>11978</v>
      </c>
      <c r="P4362" t="s">
        <v>90</v>
      </c>
      <c r="Q4362" t="s">
        <v>11979</v>
      </c>
      <c r="R4362" t="s">
        <v>11979</v>
      </c>
      <c r="S4362" t="s">
        <v>11962</v>
      </c>
      <c r="T4362" s="3">
        <v>40734</v>
      </c>
      <c r="U4362" t="s">
        <v>11980</v>
      </c>
      <c r="V4362" t="s">
        <v>11981</v>
      </c>
      <c r="W4362" t="s">
        <v>11982</v>
      </c>
      <c r="X4362">
        <v>130000000</v>
      </c>
      <c r="Y4362" t="s">
        <v>122</v>
      </c>
      <c r="Z4362" t="s">
        <v>123</v>
      </c>
      <c r="AA4362">
        <v>0</v>
      </c>
      <c r="AB4362" t="s">
        <v>76</v>
      </c>
      <c r="AC4362">
        <v>0</v>
      </c>
      <c r="AD4362" t="s">
        <v>76</v>
      </c>
      <c r="AE4362">
        <v>2439834</v>
      </c>
      <c r="AF4362" t="s">
        <v>41304</v>
      </c>
      <c r="AG4362">
        <v>87026602</v>
      </c>
      <c r="AH4362" t="s">
        <v>11983</v>
      </c>
      <c r="AI4362" t="s">
        <v>657</v>
      </c>
      <c r="AJ4362" t="s">
        <v>41304</v>
      </c>
      <c r="AK4362">
        <v>87026602</v>
      </c>
      <c r="AL4362" t="s">
        <v>11983</v>
      </c>
      <c r="AM4362">
        <v>2011</v>
      </c>
      <c r="AN4362" s="1">
        <v>40851</v>
      </c>
      <c r="AO4362" s="1">
        <v>41066</v>
      </c>
      <c r="AP4362">
        <v>2</v>
      </c>
      <c r="AQ4362" t="s">
        <v>81</v>
      </c>
      <c r="AR4362" s="4">
        <f>IF(AQ4362="M",AP4362*30.42,AP4362)</f>
        <v>60.84</v>
      </c>
      <c r="AS4362">
        <v>0</v>
      </c>
      <c r="AT4362" s="4">
        <f>AR4362+AS4362</f>
        <v>60.84</v>
      </c>
      <c r="AU4362">
        <v>1</v>
      </c>
      <c r="AV4362" s="1">
        <f>AO4362+AT4362</f>
        <v>41126.839999999997</v>
      </c>
      <c r="AW4362" s="1">
        <v>41158</v>
      </c>
      <c r="AX4362" s="2">
        <f>IF(AV4362&gt;=AW4362,1,2)</f>
        <v>2</v>
      </c>
      <c r="AY4362" s="2" t="str">
        <f>IF((AV4362+10)&gt;=AW4362,"SAVE","LATE")</f>
        <v>LATE</v>
      </c>
      <c r="AZ4362" t="s">
        <v>82</v>
      </c>
      <c r="BA4362" t="s">
        <v>1011</v>
      </c>
      <c r="BB4362" s="6">
        <v>130000000</v>
      </c>
      <c r="BC4362">
        <v>0</v>
      </c>
      <c r="BD4362" s="10">
        <v>130000000</v>
      </c>
      <c r="BE4362" t="s">
        <v>11984</v>
      </c>
      <c r="BF4362">
        <v>0</v>
      </c>
      <c r="BG4362" t="s">
        <v>70</v>
      </c>
      <c r="BH4362">
        <v>-1</v>
      </c>
      <c r="BI4362" t="s">
        <v>41737</v>
      </c>
      <c r="BJ4362" t="s">
        <v>41738</v>
      </c>
      <c r="BK4362">
        <v>0</v>
      </c>
      <c r="BL4362" t="s">
        <v>85</v>
      </c>
      <c r="BM4362" t="s">
        <v>11985</v>
      </c>
    </row>
    <row r="4363" spans="1:65" x14ac:dyDescent="0.25">
      <c r="A4363">
        <v>2011</v>
      </c>
      <c r="B4363" t="s">
        <v>64</v>
      </c>
      <c r="C4363" t="s">
        <v>65</v>
      </c>
      <c r="D4363" t="s">
        <v>40101</v>
      </c>
      <c r="E4363">
        <v>800215807</v>
      </c>
      <c r="F4363" t="s">
        <v>181</v>
      </c>
      <c r="G4363">
        <v>12</v>
      </c>
      <c r="H4363" t="s">
        <v>41881</v>
      </c>
      <c r="I4363" t="s">
        <v>67</v>
      </c>
      <c r="J4363" t="s">
        <v>68</v>
      </c>
      <c r="K4363">
        <v>3</v>
      </c>
      <c r="L4363" t="s">
        <v>41838</v>
      </c>
      <c r="M4363">
        <v>72000000</v>
      </c>
      <c r="N4363" t="s">
        <v>41840</v>
      </c>
      <c r="O4363" t="s">
        <v>9413</v>
      </c>
      <c r="P4363" t="s">
        <v>90</v>
      </c>
      <c r="Q4363" t="s">
        <v>70</v>
      </c>
      <c r="R4363" t="s">
        <v>70</v>
      </c>
      <c r="S4363" t="s">
        <v>45976</v>
      </c>
      <c r="T4363" t="s">
        <v>7760</v>
      </c>
      <c r="U4363" t="s">
        <v>9414</v>
      </c>
      <c r="V4363" t="s">
        <v>9415</v>
      </c>
      <c r="W4363" t="s">
        <v>9415</v>
      </c>
      <c r="X4363">
        <v>444808249</v>
      </c>
      <c r="Y4363" t="s">
        <v>122</v>
      </c>
      <c r="Z4363" t="s">
        <v>123</v>
      </c>
      <c r="AA4363">
        <v>0</v>
      </c>
      <c r="AB4363" t="s">
        <v>76</v>
      </c>
      <c r="AC4363">
        <v>0</v>
      </c>
      <c r="AD4363" t="s">
        <v>76</v>
      </c>
      <c r="AE4363">
        <v>717973</v>
      </c>
      <c r="AF4363" t="s">
        <v>40104</v>
      </c>
      <c r="AG4363" t="s">
        <v>9416</v>
      </c>
      <c r="AH4363" t="s">
        <v>9417</v>
      </c>
      <c r="AI4363" t="s">
        <v>657</v>
      </c>
      <c r="AJ4363" t="s">
        <v>41304</v>
      </c>
      <c r="AK4363">
        <v>98384254</v>
      </c>
      <c r="AL4363" t="s">
        <v>9418</v>
      </c>
      <c r="AM4363">
        <v>2011</v>
      </c>
      <c r="AN4363" s="1">
        <v>40723</v>
      </c>
      <c r="AO4363" s="1">
        <v>40771</v>
      </c>
      <c r="AP4363">
        <v>137</v>
      </c>
      <c r="AQ4363" t="s">
        <v>74</v>
      </c>
      <c r="AR4363" s="4">
        <f>IF(AQ4363="M",AP4363*30.42,AP4363)</f>
        <v>137</v>
      </c>
      <c r="AS4363">
        <v>0</v>
      </c>
      <c r="AT4363" s="4">
        <f>AR4363+AS4363</f>
        <v>137</v>
      </c>
      <c r="AU4363">
        <v>12</v>
      </c>
      <c r="AV4363" s="1">
        <f>AO4363+AT4363</f>
        <v>40908</v>
      </c>
      <c r="AW4363" s="1">
        <v>41137</v>
      </c>
      <c r="AX4363" s="2">
        <f>IF(AV4363&gt;=AW4363,1,2)</f>
        <v>2</v>
      </c>
      <c r="AY4363" s="2" t="str">
        <f>IF((AV4363+10)&gt;=AW4363,"SAVE","LATE")</f>
        <v>LATE</v>
      </c>
      <c r="AZ4363" t="s">
        <v>82</v>
      </c>
      <c r="BA4363" t="s">
        <v>1011</v>
      </c>
      <c r="BB4363" s="6">
        <v>444808249</v>
      </c>
      <c r="BC4363">
        <v>0</v>
      </c>
      <c r="BD4363" s="10">
        <v>444808249</v>
      </c>
      <c r="BE4363" t="s">
        <v>9413</v>
      </c>
      <c r="BF4363">
        <v>0</v>
      </c>
      <c r="BG4363" t="s">
        <v>70</v>
      </c>
      <c r="BH4363">
        <v>-1</v>
      </c>
      <c r="BI4363" t="s">
        <v>70</v>
      </c>
      <c r="BJ4363" t="s">
        <v>70</v>
      </c>
      <c r="BK4363">
        <v>0</v>
      </c>
      <c r="BL4363" t="s">
        <v>85</v>
      </c>
      <c r="BM4363" t="s">
        <v>9419</v>
      </c>
    </row>
    <row r="4364" spans="1:65" x14ac:dyDescent="0.25">
      <c r="A4364">
        <v>2011</v>
      </c>
      <c r="B4364" t="s">
        <v>116</v>
      </c>
      <c r="C4364" t="s">
        <v>357</v>
      </c>
      <c r="D4364" t="s">
        <v>45987</v>
      </c>
      <c r="E4364" t="s">
        <v>1169</v>
      </c>
      <c r="F4364" t="s">
        <v>1183</v>
      </c>
      <c r="G4364">
        <v>1</v>
      </c>
      <c r="H4364" t="s">
        <v>46842</v>
      </c>
      <c r="I4364" t="s">
        <v>105</v>
      </c>
      <c r="J4364" t="s">
        <v>88</v>
      </c>
      <c r="K4364">
        <v>3</v>
      </c>
      <c r="L4364" t="s">
        <v>41838</v>
      </c>
      <c r="M4364">
        <v>72000000</v>
      </c>
      <c r="N4364" t="s">
        <v>41840</v>
      </c>
      <c r="O4364" t="s">
        <v>7256</v>
      </c>
      <c r="P4364" t="s">
        <v>90</v>
      </c>
      <c r="Q4364" t="s">
        <v>1185</v>
      </c>
      <c r="R4364" t="s">
        <v>1185</v>
      </c>
      <c r="S4364" t="s">
        <v>7257</v>
      </c>
      <c r="T4364" t="s">
        <v>1819</v>
      </c>
      <c r="U4364" t="s">
        <v>7258</v>
      </c>
      <c r="V4364">
        <v>32011</v>
      </c>
      <c r="W4364" t="s">
        <v>7259</v>
      </c>
      <c r="X4364">
        <v>2193587580</v>
      </c>
      <c r="Y4364" t="s">
        <v>122</v>
      </c>
      <c r="Z4364" t="s">
        <v>123</v>
      </c>
      <c r="AA4364">
        <v>0</v>
      </c>
      <c r="AB4364" t="s">
        <v>76</v>
      </c>
      <c r="AC4364">
        <v>0</v>
      </c>
      <c r="AD4364" t="s">
        <v>76</v>
      </c>
      <c r="AE4364">
        <v>1024469</v>
      </c>
      <c r="AF4364" t="s">
        <v>40104</v>
      </c>
      <c r="AG4364" t="s">
        <v>7260</v>
      </c>
      <c r="AH4364" t="s">
        <v>7261</v>
      </c>
      <c r="AI4364" t="s">
        <v>498</v>
      </c>
      <c r="AJ4364" t="s">
        <v>41304</v>
      </c>
      <c r="AK4364">
        <v>10529888</v>
      </c>
      <c r="AL4364" t="s">
        <v>7262</v>
      </c>
      <c r="AM4364">
        <v>2011</v>
      </c>
      <c r="AN4364" s="1">
        <v>40680</v>
      </c>
      <c r="AO4364" s="1">
        <v>40792</v>
      </c>
      <c r="AP4364">
        <v>9</v>
      </c>
      <c r="AQ4364" t="s">
        <v>81</v>
      </c>
      <c r="AR4364" s="4">
        <f>IF(AQ4364="M",AP4364*30.42,AP4364)</f>
        <v>273.78000000000003</v>
      </c>
      <c r="AS4364">
        <v>45</v>
      </c>
      <c r="AT4364" s="4">
        <f>AR4364+AS4364</f>
        <v>318.78000000000003</v>
      </c>
      <c r="AU4364">
        <v>3</v>
      </c>
      <c r="AV4364" s="1">
        <f>AO4364+AT4364</f>
        <v>41110.78</v>
      </c>
      <c r="AW4364" s="1">
        <v>41202</v>
      </c>
      <c r="AX4364" s="2">
        <f>IF(AV4364&gt;=AW4364,1,2)</f>
        <v>2</v>
      </c>
      <c r="AY4364" s="2" t="str">
        <f>IF((AV4364+10)&gt;=AW4364,"SAVE","LATE")</f>
        <v>LATE</v>
      </c>
      <c r="AZ4364" t="s">
        <v>82</v>
      </c>
      <c r="BA4364" t="s">
        <v>1011</v>
      </c>
      <c r="BB4364" s="6">
        <v>2136664043</v>
      </c>
      <c r="BC4364">
        <v>410274429</v>
      </c>
      <c r="BD4364" s="10">
        <v>2546938472</v>
      </c>
      <c r="BE4364" t="s">
        <v>7263</v>
      </c>
      <c r="BF4364">
        <v>0</v>
      </c>
      <c r="BG4364" t="s">
        <v>70</v>
      </c>
      <c r="BH4364">
        <v>-1</v>
      </c>
      <c r="BI4364" t="s">
        <v>7264</v>
      </c>
      <c r="BJ4364" t="s">
        <v>7265</v>
      </c>
      <c r="BK4364">
        <v>0</v>
      </c>
      <c r="BL4364" t="s">
        <v>85</v>
      </c>
      <c r="BM4364" t="s">
        <v>7266</v>
      </c>
    </row>
    <row r="4365" spans="1:65" x14ac:dyDescent="0.25">
      <c r="A4365">
        <v>2011</v>
      </c>
      <c r="B4365" t="s">
        <v>64</v>
      </c>
      <c r="C4365" t="s">
        <v>65</v>
      </c>
      <c r="D4365" t="s">
        <v>40101</v>
      </c>
      <c r="E4365">
        <v>800215807</v>
      </c>
      <c r="F4365" t="s">
        <v>181</v>
      </c>
      <c r="G4365">
        <v>12</v>
      </c>
      <c r="H4365" t="s">
        <v>41881</v>
      </c>
      <c r="I4365" t="s">
        <v>67</v>
      </c>
      <c r="J4365" t="s">
        <v>68</v>
      </c>
      <c r="K4365">
        <v>3</v>
      </c>
      <c r="L4365" t="s">
        <v>41838</v>
      </c>
      <c r="M4365">
        <v>72000000</v>
      </c>
      <c r="N4365" t="s">
        <v>41840</v>
      </c>
      <c r="O4365" t="s">
        <v>10731</v>
      </c>
      <c r="P4365" t="s">
        <v>90</v>
      </c>
      <c r="Q4365" t="s">
        <v>70</v>
      </c>
      <c r="R4365" t="s">
        <v>70</v>
      </c>
      <c r="S4365" t="s">
        <v>10732</v>
      </c>
      <c r="T4365" t="s">
        <v>7760</v>
      </c>
      <c r="U4365" t="s">
        <v>10733</v>
      </c>
      <c r="V4365" t="s">
        <v>10734</v>
      </c>
      <c r="W4365" t="s">
        <v>10734</v>
      </c>
      <c r="X4365">
        <v>214000000</v>
      </c>
      <c r="Y4365" t="s">
        <v>122</v>
      </c>
      <c r="Z4365" t="s">
        <v>123</v>
      </c>
      <c r="AA4365">
        <v>0</v>
      </c>
      <c r="AB4365" t="s">
        <v>76</v>
      </c>
      <c r="AC4365">
        <v>0</v>
      </c>
      <c r="AD4365" t="s">
        <v>76</v>
      </c>
      <c r="AE4365">
        <v>718453</v>
      </c>
      <c r="AF4365" t="s">
        <v>40104</v>
      </c>
      <c r="AG4365" t="s">
        <v>10735</v>
      </c>
      <c r="AH4365" t="s">
        <v>10736</v>
      </c>
      <c r="AI4365" t="s">
        <v>657</v>
      </c>
      <c r="AJ4365" t="s">
        <v>41304</v>
      </c>
      <c r="AK4365">
        <v>12912109</v>
      </c>
      <c r="AL4365" t="s">
        <v>10737</v>
      </c>
      <c r="AM4365">
        <v>2011</v>
      </c>
      <c r="AN4365" s="1">
        <v>40714</v>
      </c>
      <c r="AO4365" s="1">
        <v>40771</v>
      </c>
      <c r="AP4365">
        <v>137</v>
      </c>
      <c r="AQ4365" t="s">
        <v>74</v>
      </c>
      <c r="AR4365" s="4">
        <f>IF(AQ4365="M",AP4365*30.42,AP4365)</f>
        <v>137</v>
      </c>
      <c r="AS4365">
        <v>0</v>
      </c>
      <c r="AT4365" s="4">
        <f>AR4365+AS4365</f>
        <v>137</v>
      </c>
      <c r="AU4365">
        <v>12</v>
      </c>
      <c r="AV4365" s="1">
        <f>AO4365+AT4365</f>
        <v>40908</v>
      </c>
      <c r="AW4365" s="1">
        <v>41137</v>
      </c>
      <c r="AX4365" s="2">
        <f>IF(AV4365&gt;=AW4365,1,2)</f>
        <v>2</v>
      </c>
      <c r="AY4365" s="2" t="str">
        <f>IF((AV4365+10)&gt;=AW4365,"SAVE","LATE")</f>
        <v>LATE</v>
      </c>
      <c r="AZ4365" t="s">
        <v>82</v>
      </c>
      <c r="BA4365" t="s">
        <v>1011</v>
      </c>
      <c r="BB4365" s="6">
        <v>214000000</v>
      </c>
      <c r="BC4365">
        <v>0</v>
      </c>
      <c r="BD4365" s="10">
        <v>214000000</v>
      </c>
      <c r="BE4365" t="s">
        <v>10731</v>
      </c>
      <c r="BF4365">
        <v>0</v>
      </c>
      <c r="BG4365" t="s">
        <v>70</v>
      </c>
      <c r="BH4365">
        <v>-1</v>
      </c>
      <c r="BI4365" t="s">
        <v>70</v>
      </c>
      <c r="BJ4365" t="s">
        <v>70</v>
      </c>
      <c r="BK4365">
        <v>0</v>
      </c>
      <c r="BL4365" t="s">
        <v>85</v>
      </c>
      <c r="BM4365" t="s">
        <v>10738</v>
      </c>
    </row>
    <row r="4366" spans="1:65" x14ac:dyDescent="0.25">
      <c r="A4366">
        <v>2011</v>
      </c>
      <c r="B4366" t="s">
        <v>116</v>
      </c>
      <c r="C4366" t="s">
        <v>130</v>
      </c>
      <c r="D4366" t="s">
        <v>41088</v>
      </c>
      <c r="E4366" t="s">
        <v>10748</v>
      </c>
      <c r="F4366" t="s">
        <v>10749</v>
      </c>
      <c r="G4366">
        <v>1</v>
      </c>
      <c r="H4366" t="s">
        <v>46842</v>
      </c>
      <c r="I4366" t="s">
        <v>105</v>
      </c>
      <c r="J4366" t="s">
        <v>88</v>
      </c>
      <c r="K4366">
        <v>3</v>
      </c>
      <c r="L4366" t="s">
        <v>41838</v>
      </c>
      <c r="M4366">
        <v>72000000</v>
      </c>
      <c r="N4366" t="s">
        <v>41840</v>
      </c>
      <c r="O4366" t="s">
        <v>41089</v>
      </c>
      <c r="P4366" t="s">
        <v>90</v>
      </c>
      <c r="Q4366" t="s">
        <v>10750</v>
      </c>
      <c r="R4366" t="s">
        <v>10750</v>
      </c>
      <c r="S4366" t="s">
        <v>10732</v>
      </c>
      <c r="T4366" t="s">
        <v>7737</v>
      </c>
      <c r="U4366" t="s">
        <v>10751</v>
      </c>
      <c r="V4366" t="s">
        <v>10752</v>
      </c>
      <c r="W4366" t="s">
        <v>10753</v>
      </c>
      <c r="X4366">
        <v>214000000</v>
      </c>
      <c r="Y4366" t="s">
        <v>122</v>
      </c>
      <c r="Z4366" t="s">
        <v>123</v>
      </c>
      <c r="AA4366">
        <v>0</v>
      </c>
      <c r="AB4366" t="s">
        <v>76</v>
      </c>
      <c r="AC4366">
        <v>0</v>
      </c>
      <c r="AD4366" t="s">
        <v>76</v>
      </c>
      <c r="AE4366">
        <v>702068</v>
      </c>
      <c r="AF4366" t="s">
        <v>41304</v>
      </c>
      <c r="AG4366">
        <v>12987276</v>
      </c>
      <c r="AH4366" t="s">
        <v>45989</v>
      </c>
      <c r="AI4366" t="s">
        <v>657</v>
      </c>
      <c r="AJ4366" t="s">
        <v>41304</v>
      </c>
      <c r="AK4366">
        <v>12987276</v>
      </c>
      <c r="AL4366" t="s">
        <v>10754</v>
      </c>
      <c r="AM4366">
        <v>2011</v>
      </c>
      <c r="AN4366" s="1">
        <v>40880</v>
      </c>
      <c r="AO4366" s="1">
        <v>40884</v>
      </c>
      <c r="AP4366">
        <v>2</v>
      </c>
      <c r="AQ4366" t="s">
        <v>81</v>
      </c>
      <c r="AR4366" s="4">
        <f>IF(AQ4366="M",AP4366*30.42,AP4366)</f>
        <v>60.84</v>
      </c>
      <c r="AS4366">
        <v>0</v>
      </c>
      <c r="AT4366" s="4">
        <f>AR4366+AS4366</f>
        <v>60.84</v>
      </c>
      <c r="AU4366">
        <v>3</v>
      </c>
      <c r="AV4366" s="1">
        <f>AO4366+AT4366</f>
        <v>40944.839999999997</v>
      </c>
      <c r="AW4366" s="1">
        <v>41036</v>
      </c>
      <c r="AX4366" s="2">
        <f>IF(AV4366&gt;=AW4366,1,2)</f>
        <v>2</v>
      </c>
      <c r="AY4366" s="2" t="str">
        <f>IF((AV4366+10)&gt;=AW4366,"SAVE","LATE")</f>
        <v>LATE</v>
      </c>
      <c r="AZ4366" t="s">
        <v>82</v>
      </c>
      <c r="BA4366" t="s">
        <v>1011</v>
      </c>
      <c r="BB4366" s="6">
        <v>213775337</v>
      </c>
      <c r="BC4366">
        <v>0</v>
      </c>
      <c r="BD4366" s="10">
        <v>213775337</v>
      </c>
      <c r="BE4366" t="s">
        <v>41090</v>
      </c>
      <c r="BF4366">
        <v>0</v>
      </c>
      <c r="BG4366" t="s">
        <v>70</v>
      </c>
      <c r="BH4366">
        <v>-1</v>
      </c>
      <c r="BI4366" t="s">
        <v>10755</v>
      </c>
      <c r="BJ4366" t="s">
        <v>10756</v>
      </c>
      <c r="BK4366">
        <v>0</v>
      </c>
      <c r="BL4366" t="s">
        <v>85</v>
      </c>
      <c r="BM4366" t="s">
        <v>10757</v>
      </c>
    </row>
    <row r="4367" spans="1:65" x14ac:dyDescent="0.25">
      <c r="A4367">
        <v>2011</v>
      </c>
      <c r="B4367" t="s">
        <v>64</v>
      </c>
      <c r="C4367" t="s">
        <v>65</v>
      </c>
      <c r="D4367" t="s">
        <v>40101</v>
      </c>
      <c r="E4367">
        <v>800215807</v>
      </c>
      <c r="F4367" t="s">
        <v>181</v>
      </c>
      <c r="G4367">
        <v>12</v>
      </c>
      <c r="H4367" t="s">
        <v>41881</v>
      </c>
      <c r="I4367" t="s">
        <v>67</v>
      </c>
      <c r="J4367" t="s">
        <v>68</v>
      </c>
      <c r="K4367">
        <v>3</v>
      </c>
      <c r="L4367" t="s">
        <v>41838</v>
      </c>
      <c r="M4367">
        <v>72000000</v>
      </c>
      <c r="N4367" t="s">
        <v>41840</v>
      </c>
      <c r="O4367" t="s">
        <v>10459</v>
      </c>
      <c r="P4367" t="s">
        <v>90</v>
      </c>
      <c r="Q4367" t="s">
        <v>70</v>
      </c>
      <c r="R4367" t="s">
        <v>70</v>
      </c>
      <c r="S4367" t="s">
        <v>10460</v>
      </c>
      <c r="T4367" t="s">
        <v>7760</v>
      </c>
      <c r="U4367" t="s">
        <v>10461</v>
      </c>
      <c r="V4367" t="s">
        <v>10462</v>
      </c>
      <c r="W4367" t="s">
        <v>10462</v>
      </c>
      <c r="X4367">
        <v>240000000</v>
      </c>
      <c r="Y4367" t="s">
        <v>122</v>
      </c>
      <c r="Z4367" t="s">
        <v>123</v>
      </c>
      <c r="AA4367">
        <v>0</v>
      </c>
      <c r="AB4367" t="s">
        <v>76</v>
      </c>
      <c r="AC4367">
        <v>0</v>
      </c>
      <c r="AD4367" t="s">
        <v>76</v>
      </c>
      <c r="AE4367">
        <v>718945</v>
      </c>
      <c r="AF4367" t="s">
        <v>40104</v>
      </c>
      <c r="AG4367" t="s">
        <v>10463</v>
      </c>
      <c r="AH4367" t="s">
        <v>10464</v>
      </c>
      <c r="AI4367" t="s">
        <v>657</v>
      </c>
      <c r="AJ4367" t="s">
        <v>41304</v>
      </c>
      <c r="AK4367">
        <v>5253839</v>
      </c>
      <c r="AL4367" t="s">
        <v>10465</v>
      </c>
      <c r="AM4367">
        <v>2011</v>
      </c>
      <c r="AN4367" s="1">
        <v>40716</v>
      </c>
      <c r="AO4367" s="1">
        <v>40771</v>
      </c>
      <c r="AP4367">
        <v>137</v>
      </c>
      <c r="AQ4367" t="s">
        <v>74</v>
      </c>
      <c r="AR4367" s="4">
        <f>IF(AQ4367="M",AP4367*30.42,AP4367)</f>
        <v>137</v>
      </c>
      <c r="AS4367">
        <v>0</v>
      </c>
      <c r="AT4367" s="4">
        <f>AR4367+AS4367</f>
        <v>137</v>
      </c>
      <c r="AU4367">
        <v>12</v>
      </c>
      <c r="AV4367" s="1">
        <f>AO4367+AT4367</f>
        <v>40908</v>
      </c>
      <c r="AW4367" s="1">
        <v>41137</v>
      </c>
      <c r="AX4367" s="2">
        <f>IF(AV4367&gt;=AW4367,1,2)</f>
        <v>2</v>
      </c>
      <c r="AY4367" s="2" t="str">
        <f>IF((AV4367+10)&gt;=AW4367,"SAVE","LATE")</f>
        <v>LATE</v>
      </c>
      <c r="AZ4367" t="s">
        <v>82</v>
      </c>
      <c r="BA4367" t="s">
        <v>1011</v>
      </c>
      <c r="BB4367" s="6">
        <v>240000000</v>
      </c>
      <c r="BC4367">
        <v>0</v>
      </c>
      <c r="BD4367" s="10">
        <v>240000000</v>
      </c>
      <c r="BE4367" t="s">
        <v>10459</v>
      </c>
      <c r="BF4367">
        <v>0</v>
      </c>
      <c r="BG4367" t="s">
        <v>70</v>
      </c>
      <c r="BH4367">
        <v>-1</v>
      </c>
      <c r="BI4367" t="s">
        <v>70</v>
      </c>
      <c r="BJ4367" t="s">
        <v>70</v>
      </c>
      <c r="BK4367">
        <v>0</v>
      </c>
      <c r="BL4367" t="s">
        <v>85</v>
      </c>
      <c r="BM4367" t="s">
        <v>10466</v>
      </c>
    </row>
    <row r="4368" spans="1:65" x14ac:dyDescent="0.25">
      <c r="A4368">
        <v>2011</v>
      </c>
      <c r="B4368" t="s">
        <v>64</v>
      </c>
      <c r="C4368" t="s">
        <v>65</v>
      </c>
      <c r="D4368" t="s">
        <v>40101</v>
      </c>
      <c r="E4368">
        <v>800215807</v>
      </c>
      <c r="F4368" t="s">
        <v>181</v>
      </c>
      <c r="G4368">
        <v>12</v>
      </c>
      <c r="H4368" t="s">
        <v>41881</v>
      </c>
      <c r="I4368" t="s">
        <v>67</v>
      </c>
      <c r="J4368" t="s">
        <v>68</v>
      </c>
      <c r="K4368">
        <v>3</v>
      </c>
      <c r="L4368" t="s">
        <v>41838</v>
      </c>
      <c r="M4368">
        <v>72000000</v>
      </c>
      <c r="N4368" t="s">
        <v>41840</v>
      </c>
      <c r="O4368" t="s">
        <v>11324</v>
      </c>
      <c r="P4368" t="s">
        <v>90</v>
      </c>
      <c r="Q4368" t="s">
        <v>70</v>
      </c>
      <c r="R4368" t="s">
        <v>70</v>
      </c>
      <c r="S4368" t="s">
        <v>11325</v>
      </c>
      <c r="T4368" s="3">
        <v>40555</v>
      </c>
      <c r="U4368" t="s">
        <v>11326</v>
      </c>
      <c r="V4368" t="s">
        <v>11327</v>
      </c>
      <c r="W4368" t="s">
        <v>11327</v>
      </c>
      <c r="X4368">
        <v>173850000</v>
      </c>
      <c r="Y4368" t="s">
        <v>122</v>
      </c>
      <c r="Z4368" t="s">
        <v>123</v>
      </c>
      <c r="AA4368">
        <v>0</v>
      </c>
      <c r="AB4368" t="s">
        <v>76</v>
      </c>
      <c r="AC4368">
        <v>0</v>
      </c>
      <c r="AD4368" t="s">
        <v>76</v>
      </c>
      <c r="AE4368">
        <v>694162</v>
      </c>
      <c r="AF4368" t="s">
        <v>40104</v>
      </c>
      <c r="AG4368" t="s">
        <v>6793</v>
      </c>
      <c r="AH4368" t="s">
        <v>11328</v>
      </c>
      <c r="AI4368" t="s">
        <v>657</v>
      </c>
      <c r="AJ4368" t="s">
        <v>41304</v>
      </c>
      <c r="AK4368">
        <v>87531428</v>
      </c>
      <c r="AL4368" t="s">
        <v>11329</v>
      </c>
      <c r="AM4368">
        <v>2011</v>
      </c>
      <c r="AN4368" s="1">
        <v>40717</v>
      </c>
      <c r="AO4368" s="1">
        <v>40771</v>
      </c>
      <c r="AP4368">
        <v>137</v>
      </c>
      <c r="AQ4368" t="s">
        <v>74</v>
      </c>
      <c r="AR4368" s="4">
        <f>IF(AQ4368="M",AP4368*30.42,AP4368)</f>
        <v>137</v>
      </c>
      <c r="AS4368">
        <v>0</v>
      </c>
      <c r="AT4368" s="4">
        <f>AR4368+AS4368</f>
        <v>137</v>
      </c>
      <c r="AU4368">
        <v>12</v>
      </c>
      <c r="AV4368" s="1">
        <f>AO4368+AT4368</f>
        <v>40908</v>
      </c>
      <c r="AW4368" s="1">
        <v>41137</v>
      </c>
      <c r="AX4368" s="2">
        <f>IF(AV4368&gt;=AW4368,1,2)</f>
        <v>2</v>
      </c>
      <c r="AY4368" s="2" t="str">
        <f>IF((AV4368+10)&gt;=AW4368,"SAVE","LATE")</f>
        <v>LATE</v>
      </c>
      <c r="AZ4368" t="s">
        <v>82</v>
      </c>
      <c r="BA4368" t="s">
        <v>1011</v>
      </c>
      <c r="BB4368" s="6">
        <v>173850000</v>
      </c>
      <c r="BC4368">
        <v>0</v>
      </c>
      <c r="BD4368" s="10">
        <v>173850000</v>
      </c>
      <c r="BE4368" t="s">
        <v>11324</v>
      </c>
      <c r="BF4368">
        <v>0</v>
      </c>
      <c r="BG4368" t="s">
        <v>70</v>
      </c>
      <c r="BH4368">
        <v>-1</v>
      </c>
      <c r="BI4368" t="s">
        <v>70</v>
      </c>
      <c r="BJ4368" t="s">
        <v>70</v>
      </c>
      <c r="BK4368">
        <v>0</v>
      </c>
      <c r="BL4368" t="s">
        <v>85</v>
      </c>
      <c r="BM4368" t="s">
        <v>11330</v>
      </c>
    </row>
    <row r="4369" spans="1:65" x14ac:dyDescent="0.25">
      <c r="A4369">
        <v>2011</v>
      </c>
      <c r="B4369" t="s">
        <v>116</v>
      </c>
      <c r="C4369" t="s">
        <v>130</v>
      </c>
      <c r="D4369" t="s">
        <v>41093</v>
      </c>
      <c r="E4369" t="s">
        <v>6793</v>
      </c>
      <c r="F4369" t="s">
        <v>6794</v>
      </c>
      <c r="G4369">
        <v>1</v>
      </c>
      <c r="H4369" t="s">
        <v>46842</v>
      </c>
      <c r="I4369" t="s">
        <v>105</v>
      </c>
      <c r="J4369" t="s">
        <v>88</v>
      </c>
      <c r="K4369">
        <v>3</v>
      </c>
      <c r="L4369" t="s">
        <v>41838</v>
      </c>
      <c r="M4369">
        <v>30000000</v>
      </c>
      <c r="N4369" t="s">
        <v>41897</v>
      </c>
      <c r="O4369" t="s">
        <v>6795</v>
      </c>
      <c r="P4369" t="s">
        <v>90</v>
      </c>
      <c r="Q4369" t="s">
        <v>40007</v>
      </c>
      <c r="R4369" t="s">
        <v>40007</v>
      </c>
      <c r="S4369" t="s">
        <v>40008</v>
      </c>
      <c r="T4369" t="s">
        <v>388</v>
      </c>
      <c r="U4369" t="s">
        <v>6796</v>
      </c>
      <c r="V4369" t="s">
        <v>6797</v>
      </c>
      <c r="W4369" t="s">
        <v>6798</v>
      </c>
      <c r="X4369">
        <v>3548123497</v>
      </c>
      <c r="Y4369" t="s">
        <v>74</v>
      </c>
      <c r="Z4369" t="s">
        <v>75</v>
      </c>
      <c r="AA4369">
        <v>0</v>
      </c>
      <c r="AB4369" t="s">
        <v>76</v>
      </c>
      <c r="AC4369">
        <v>0</v>
      </c>
      <c r="AD4369" t="s">
        <v>76</v>
      </c>
      <c r="AE4369">
        <v>722886</v>
      </c>
      <c r="AF4369" t="s">
        <v>40104</v>
      </c>
      <c r="AG4369" t="s">
        <v>6799</v>
      </c>
      <c r="AH4369" t="s">
        <v>6800</v>
      </c>
      <c r="AI4369" t="s">
        <v>657</v>
      </c>
      <c r="AJ4369" t="s">
        <v>41304</v>
      </c>
      <c r="AK4369">
        <v>75073940</v>
      </c>
      <c r="AL4369" t="s">
        <v>6801</v>
      </c>
      <c r="AM4369">
        <v>2011</v>
      </c>
      <c r="AN4369" s="1">
        <v>40899</v>
      </c>
      <c r="AO4369" s="1">
        <v>40907</v>
      </c>
      <c r="AP4369">
        <v>10</v>
      </c>
      <c r="AQ4369" t="s">
        <v>81</v>
      </c>
      <c r="AR4369" s="4">
        <f>IF(AQ4369="M",AP4369*30.42,AP4369)</f>
        <v>304.20000000000005</v>
      </c>
      <c r="AS4369">
        <v>79</v>
      </c>
      <c r="AT4369" s="4">
        <f>AR4369+AS4369</f>
        <v>383.20000000000005</v>
      </c>
      <c r="AU4369">
        <v>5</v>
      </c>
      <c r="AV4369" s="1">
        <f>AO4369+AT4369</f>
        <v>41290.199999999997</v>
      </c>
      <c r="AW4369" s="1">
        <v>41442</v>
      </c>
      <c r="AX4369" s="2">
        <f>IF(AV4369&gt;=AW4369,1,2)</f>
        <v>2</v>
      </c>
      <c r="AY4369" s="2" t="str">
        <f>IF((AV4369+10)&gt;=AW4369,"SAVE","LATE")</f>
        <v>LATE</v>
      </c>
      <c r="AZ4369" t="s">
        <v>82</v>
      </c>
      <c r="BA4369" t="s">
        <v>1011</v>
      </c>
      <c r="BB4369" s="6">
        <v>3548068118</v>
      </c>
      <c r="BC4369">
        <v>0</v>
      </c>
      <c r="BD4369" s="10">
        <v>3548068118</v>
      </c>
      <c r="BE4369" t="s">
        <v>6802</v>
      </c>
      <c r="BF4369">
        <v>0</v>
      </c>
      <c r="BG4369" t="s">
        <v>70</v>
      </c>
      <c r="BH4369">
        <v>-1</v>
      </c>
      <c r="BI4369" t="s">
        <v>6803</v>
      </c>
      <c r="BJ4369" t="s">
        <v>6804</v>
      </c>
      <c r="BK4369">
        <v>0</v>
      </c>
      <c r="BL4369" t="s">
        <v>85</v>
      </c>
      <c r="BM4369" t="s">
        <v>6805</v>
      </c>
    </row>
    <row r="4370" spans="1:65" x14ac:dyDescent="0.25">
      <c r="A4370">
        <v>2011</v>
      </c>
      <c r="B4370" t="s">
        <v>64</v>
      </c>
      <c r="C4370" t="s">
        <v>65</v>
      </c>
      <c r="D4370" t="s">
        <v>40101</v>
      </c>
      <c r="E4370">
        <v>800215807</v>
      </c>
      <c r="F4370" t="s">
        <v>181</v>
      </c>
      <c r="G4370">
        <v>12</v>
      </c>
      <c r="H4370" t="s">
        <v>41881</v>
      </c>
      <c r="I4370" t="s">
        <v>67</v>
      </c>
      <c r="J4370" t="s">
        <v>68</v>
      </c>
      <c r="K4370">
        <v>3</v>
      </c>
      <c r="L4370" t="s">
        <v>41838</v>
      </c>
      <c r="M4370">
        <v>72000000</v>
      </c>
      <c r="N4370" t="s">
        <v>41840</v>
      </c>
      <c r="O4370" t="s">
        <v>11529</v>
      </c>
      <c r="P4370" t="s">
        <v>90</v>
      </c>
      <c r="Q4370" t="s">
        <v>70</v>
      </c>
      <c r="R4370" t="s">
        <v>70</v>
      </c>
      <c r="S4370" t="s">
        <v>40008</v>
      </c>
      <c r="T4370" t="s">
        <v>7153</v>
      </c>
      <c r="U4370" t="s">
        <v>11530</v>
      </c>
      <c r="V4370" t="s">
        <v>11531</v>
      </c>
      <c r="W4370" t="s">
        <v>11531</v>
      </c>
      <c r="X4370">
        <v>153000000</v>
      </c>
      <c r="Y4370" t="s">
        <v>122</v>
      </c>
      <c r="Z4370" t="s">
        <v>123</v>
      </c>
      <c r="AA4370">
        <v>0</v>
      </c>
      <c r="AB4370" t="s">
        <v>76</v>
      </c>
      <c r="AC4370">
        <v>0</v>
      </c>
      <c r="AD4370" t="s">
        <v>76</v>
      </c>
      <c r="AE4370">
        <v>729186</v>
      </c>
      <c r="AF4370" t="s">
        <v>40104</v>
      </c>
      <c r="AG4370" t="s">
        <v>11532</v>
      </c>
      <c r="AH4370" t="s">
        <v>11533</v>
      </c>
      <c r="AI4370" t="s">
        <v>657</v>
      </c>
      <c r="AJ4370" t="s">
        <v>41304</v>
      </c>
      <c r="AK4370">
        <v>98356905</v>
      </c>
      <c r="AL4370" t="s">
        <v>11534</v>
      </c>
      <c r="AM4370">
        <v>2011</v>
      </c>
      <c r="AN4370" s="1">
        <v>40714</v>
      </c>
      <c r="AO4370" s="1">
        <v>40771</v>
      </c>
      <c r="AP4370">
        <v>137</v>
      </c>
      <c r="AQ4370" t="s">
        <v>74</v>
      </c>
      <c r="AR4370" s="4">
        <f>IF(AQ4370="M",AP4370*30.42,AP4370)</f>
        <v>137</v>
      </c>
      <c r="AS4370">
        <v>0</v>
      </c>
      <c r="AT4370" s="4">
        <f>AR4370+AS4370</f>
        <v>137</v>
      </c>
      <c r="AU4370">
        <v>12</v>
      </c>
      <c r="AV4370" s="1">
        <f>AO4370+AT4370</f>
        <v>40908</v>
      </c>
      <c r="AW4370" s="1">
        <v>41137</v>
      </c>
      <c r="AX4370" s="2">
        <f>IF(AV4370&gt;=AW4370,1,2)</f>
        <v>2</v>
      </c>
      <c r="AY4370" s="2" t="str">
        <f>IF((AV4370+10)&gt;=AW4370,"SAVE","LATE")</f>
        <v>LATE</v>
      </c>
      <c r="AZ4370" t="s">
        <v>82</v>
      </c>
      <c r="BA4370" t="s">
        <v>1011</v>
      </c>
      <c r="BB4370" s="6">
        <v>153000000</v>
      </c>
      <c r="BC4370">
        <v>0</v>
      </c>
      <c r="BD4370" s="10">
        <v>153000000</v>
      </c>
      <c r="BE4370" t="s">
        <v>11529</v>
      </c>
      <c r="BF4370">
        <v>0</v>
      </c>
      <c r="BG4370" t="s">
        <v>70</v>
      </c>
      <c r="BH4370">
        <v>-1</v>
      </c>
      <c r="BI4370" t="s">
        <v>70</v>
      </c>
      <c r="BJ4370" t="s">
        <v>70</v>
      </c>
      <c r="BK4370">
        <v>0</v>
      </c>
      <c r="BL4370" t="s">
        <v>85</v>
      </c>
      <c r="BM4370" t="s">
        <v>11535</v>
      </c>
    </row>
    <row r="4371" spans="1:65" x14ac:dyDescent="0.25">
      <c r="A4371">
        <v>2011</v>
      </c>
      <c r="B4371" t="s">
        <v>64</v>
      </c>
      <c r="C4371" t="s">
        <v>65</v>
      </c>
      <c r="D4371" t="s">
        <v>40101</v>
      </c>
      <c r="E4371">
        <v>800215807</v>
      </c>
      <c r="F4371" t="s">
        <v>181</v>
      </c>
      <c r="G4371">
        <v>12</v>
      </c>
      <c r="H4371" t="s">
        <v>41881</v>
      </c>
      <c r="I4371" t="s">
        <v>105</v>
      </c>
      <c r="J4371" t="s">
        <v>68</v>
      </c>
      <c r="K4371">
        <v>3</v>
      </c>
      <c r="L4371" t="s">
        <v>41838</v>
      </c>
      <c r="M4371">
        <v>72000000</v>
      </c>
      <c r="N4371" t="s">
        <v>41840</v>
      </c>
      <c r="O4371" t="s">
        <v>6983</v>
      </c>
      <c r="P4371" t="s">
        <v>90</v>
      </c>
      <c r="Q4371" t="s">
        <v>70</v>
      </c>
      <c r="R4371" t="s">
        <v>70</v>
      </c>
      <c r="S4371" t="s">
        <v>2343</v>
      </c>
      <c r="T4371" s="3">
        <v>40644</v>
      </c>
      <c r="U4371" t="s">
        <v>6984</v>
      </c>
      <c r="V4371" t="s">
        <v>6985</v>
      </c>
      <c r="W4371" t="s">
        <v>6985</v>
      </c>
      <c r="X4371">
        <v>2800000000</v>
      </c>
      <c r="Y4371" t="s">
        <v>122</v>
      </c>
      <c r="Z4371" t="s">
        <v>123</v>
      </c>
      <c r="AA4371">
        <v>0</v>
      </c>
      <c r="AB4371" t="s">
        <v>76</v>
      </c>
      <c r="AC4371">
        <v>0</v>
      </c>
      <c r="AD4371" t="s">
        <v>76</v>
      </c>
      <c r="AE4371">
        <v>669178</v>
      </c>
      <c r="AF4371" t="s">
        <v>40104</v>
      </c>
      <c r="AG4371" t="s">
        <v>6986</v>
      </c>
      <c r="AH4371" t="s">
        <v>6987</v>
      </c>
      <c r="AI4371" t="s">
        <v>657</v>
      </c>
      <c r="AJ4371" t="s">
        <v>41304</v>
      </c>
      <c r="AK4371">
        <v>87717439</v>
      </c>
      <c r="AL4371" t="s">
        <v>6988</v>
      </c>
      <c r="AM4371">
        <v>2011</v>
      </c>
      <c r="AN4371" s="1">
        <v>40717</v>
      </c>
      <c r="AO4371" s="1">
        <v>40780</v>
      </c>
      <c r="AP4371">
        <v>128</v>
      </c>
      <c r="AQ4371" t="s">
        <v>74</v>
      </c>
      <c r="AR4371" s="4">
        <f>IF(AQ4371="M",AP4371*30.42,AP4371)</f>
        <v>128</v>
      </c>
      <c r="AS4371">
        <v>0</v>
      </c>
      <c r="AT4371" s="4">
        <f>AR4371+AS4371</f>
        <v>128</v>
      </c>
      <c r="AU4371">
        <v>21</v>
      </c>
      <c r="AV4371" s="1">
        <f>AO4371+AT4371</f>
        <v>40908</v>
      </c>
      <c r="AW4371" s="1">
        <v>41419</v>
      </c>
      <c r="AX4371" s="2">
        <f>IF(AV4371&gt;=AW4371,1,2)</f>
        <v>2</v>
      </c>
      <c r="AY4371" s="2" t="str">
        <f>IF((AV4371+10)&gt;=AW4371,"SAVE","LATE")</f>
        <v>LATE</v>
      </c>
      <c r="AZ4371" t="s">
        <v>82</v>
      </c>
      <c r="BA4371" t="s">
        <v>1011</v>
      </c>
      <c r="BB4371" s="6">
        <v>2800000000</v>
      </c>
      <c r="BC4371">
        <v>0</v>
      </c>
      <c r="BD4371" s="10">
        <v>2800000000</v>
      </c>
      <c r="BE4371" t="s">
        <v>6983</v>
      </c>
      <c r="BF4371">
        <v>0</v>
      </c>
      <c r="BG4371" t="s">
        <v>70</v>
      </c>
      <c r="BH4371">
        <v>-1</v>
      </c>
      <c r="BI4371" t="s">
        <v>70</v>
      </c>
      <c r="BJ4371" t="s">
        <v>70</v>
      </c>
      <c r="BK4371">
        <v>0</v>
      </c>
      <c r="BL4371" t="s">
        <v>85</v>
      </c>
      <c r="BM4371" t="s">
        <v>6989</v>
      </c>
    </row>
    <row r="4372" spans="1:65" x14ac:dyDescent="0.25">
      <c r="A4372">
        <v>2011</v>
      </c>
      <c r="B4372" t="s">
        <v>116</v>
      </c>
      <c r="C4372" t="s">
        <v>693</v>
      </c>
      <c r="D4372" t="s">
        <v>41095</v>
      </c>
      <c r="E4372" t="s">
        <v>2339</v>
      </c>
      <c r="F4372" t="s">
        <v>2340</v>
      </c>
      <c r="G4372">
        <v>1</v>
      </c>
      <c r="H4372" t="s">
        <v>46842</v>
      </c>
      <c r="I4372" t="s">
        <v>105</v>
      </c>
      <c r="J4372" t="s">
        <v>88</v>
      </c>
      <c r="K4372">
        <v>3</v>
      </c>
      <c r="L4372" t="s">
        <v>41838</v>
      </c>
      <c r="M4372">
        <v>72000000</v>
      </c>
      <c r="N4372" t="s">
        <v>41840</v>
      </c>
      <c r="O4372" t="s">
        <v>6990</v>
      </c>
      <c r="P4372" t="s">
        <v>90</v>
      </c>
      <c r="Q4372" t="s">
        <v>2342</v>
      </c>
      <c r="R4372" t="s">
        <v>2342</v>
      </c>
      <c r="S4372" t="s">
        <v>2343</v>
      </c>
      <c r="T4372" t="s">
        <v>6163</v>
      </c>
      <c r="U4372" t="s">
        <v>6991</v>
      </c>
      <c r="V4372" t="s">
        <v>6992</v>
      </c>
      <c r="W4372" t="s">
        <v>6993</v>
      </c>
      <c r="X4372">
        <v>2800000000</v>
      </c>
      <c r="Y4372" t="s">
        <v>122</v>
      </c>
      <c r="Z4372" t="s">
        <v>123</v>
      </c>
      <c r="AA4372">
        <v>0</v>
      </c>
      <c r="AB4372" t="s">
        <v>76</v>
      </c>
      <c r="AC4372">
        <v>0</v>
      </c>
      <c r="AD4372" t="s">
        <v>76</v>
      </c>
      <c r="AE4372">
        <v>698129</v>
      </c>
      <c r="AF4372" t="s">
        <v>41304</v>
      </c>
      <c r="AG4372" t="s">
        <v>6994</v>
      </c>
      <c r="AH4372" t="s">
        <v>6995</v>
      </c>
      <c r="AI4372" t="s">
        <v>657</v>
      </c>
      <c r="AJ4372" t="s">
        <v>41304</v>
      </c>
      <c r="AK4372" t="s">
        <v>6994</v>
      </c>
      <c r="AL4372" t="s">
        <v>6995</v>
      </c>
      <c r="AM4372">
        <v>2011</v>
      </c>
      <c r="AN4372" s="1">
        <v>40877</v>
      </c>
      <c r="AO4372" s="1">
        <v>40877</v>
      </c>
      <c r="AP4372">
        <v>1</v>
      </c>
      <c r="AQ4372" t="s">
        <v>81</v>
      </c>
      <c r="AR4372" s="4">
        <f>IF(AQ4372="M",AP4372*30.42,AP4372)</f>
        <v>30.42</v>
      </c>
      <c r="AS4372">
        <v>22</v>
      </c>
      <c r="AT4372" s="4">
        <f>AR4372+AS4372</f>
        <v>52.42</v>
      </c>
      <c r="AU4372">
        <v>10</v>
      </c>
      <c r="AV4372" s="1">
        <f>AO4372+AT4372</f>
        <v>40929.42</v>
      </c>
      <c r="AW4372" s="1">
        <v>41235</v>
      </c>
      <c r="AX4372" s="2">
        <f>IF(AV4372&gt;=AW4372,1,2)</f>
        <v>2</v>
      </c>
      <c r="AY4372" s="2" t="str">
        <f>IF((AV4372+10)&gt;=AW4372,"SAVE","LATE")</f>
        <v>LATE</v>
      </c>
      <c r="AZ4372" t="s">
        <v>82</v>
      </c>
      <c r="BA4372" t="s">
        <v>1011</v>
      </c>
      <c r="BB4372" s="6">
        <v>2799604240</v>
      </c>
      <c r="BC4372">
        <v>0</v>
      </c>
      <c r="BD4372" s="10">
        <v>2799604240</v>
      </c>
      <c r="BE4372" t="s">
        <v>6996</v>
      </c>
      <c r="BF4372">
        <v>0</v>
      </c>
      <c r="BG4372" t="s">
        <v>70</v>
      </c>
      <c r="BH4372">
        <v>-1</v>
      </c>
      <c r="BI4372" t="s">
        <v>6995</v>
      </c>
      <c r="BJ4372" t="s">
        <v>6997</v>
      </c>
      <c r="BK4372">
        <v>0</v>
      </c>
      <c r="BL4372" t="s">
        <v>85</v>
      </c>
      <c r="BM4372" t="s">
        <v>6998</v>
      </c>
    </row>
    <row r="4373" spans="1:65" x14ac:dyDescent="0.25">
      <c r="A4373">
        <v>2010</v>
      </c>
      <c r="B4373" t="s">
        <v>116</v>
      </c>
      <c r="C4373" t="s">
        <v>693</v>
      </c>
      <c r="D4373" t="s">
        <v>41095</v>
      </c>
      <c r="E4373" t="s">
        <v>2339</v>
      </c>
      <c r="F4373" t="s">
        <v>2340</v>
      </c>
      <c r="G4373">
        <v>1</v>
      </c>
      <c r="H4373" t="s">
        <v>46842</v>
      </c>
      <c r="I4373" t="s">
        <v>105</v>
      </c>
      <c r="J4373" t="s">
        <v>88</v>
      </c>
      <c r="K4373">
        <v>3</v>
      </c>
      <c r="L4373" t="s">
        <v>41838</v>
      </c>
      <c r="M4373">
        <v>72000000</v>
      </c>
      <c r="N4373" t="s">
        <v>41840</v>
      </c>
      <c r="O4373" t="s">
        <v>9072</v>
      </c>
      <c r="P4373" t="s">
        <v>90</v>
      </c>
      <c r="Q4373" t="s">
        <v>2342</v>
      </c>
      <c r="R4373" t="s">
        <v>2342</v>
      </c>
      <c r="S4373" t="s">
        <v>2343</v>
      </c>
      <c r="T4373" s="3">
        <v>40433</v>
      </c>
      <c r="U4373" t="s">
        <v>9073</v>
      </c>
      <c r="V4373" t="s">
        <v>9074</v>
      </c>
      <c r="W4373" t="s">
        <v>9075</v>
      </c>
      <c r="X4373">
        <v>536558182</v>
      </c>
      <c r="Y4373" t="s">
        <v>122</v>
      </c>
      <c r="Z4373" t="s">
        <v>123</v>
      </c>
      <c r="AA4373">
        <v>0</v>
      </c>
      <c r="AB4373" t="s">
        <v>76</v>
      </c>
      <c r="AC4373">
        <v>0</v>
      </c>
      <c r="AD4373" t="s">
        <v>76</v>
      </c>
      <c r="AE4373">
        <v>491461</v>
      </c>
      <c r="AF4373" t="s">
        <v>41304</v>
      </c>
      <c r="AG4373">
        <v>13010016</v>
      </c>
      <c r="AH4373" t="s">
        <v>9076</v>
      </c>
      <c r="AI4373" t="s">
        <v>657</v>
      </c>
      <c r="AJ4373" t="s">
        <v>41304</v>
      </c>
      <c r="AK4373">
        <v>13010016</v>
      </c>
      <c r="AL4373" t="s">
        <v>9076</v>
      </c>
      <c r="AM4373">
        <v>2011</v>
      </c>
      <c r="AN4373" s="1">
        <v>40578</v>
      </c>
      <c r="AO4373" s="1">
        <v>40578</v>
      </c>
      <c r="AP4373">
        <v>4</v>
      </c>
      <c r="AQ4373" t="s">
        <v>81</v>
      </c>
      <c r="AR4373" s="4">
        <f>IF(AQ4373="M",AP4373*30.42,AP4373)</f>
        <v>121.68</v>
      </c>
      <c r="AS4373">
        <v>0</v>
      </c>
      <c r="AT4373" s="4">
        <f>AR4373+AS4373</f>
        <v>121.68</v>
      </c>
      <c r="AU4373">
        <v>1</v>
      </c>
      <c r="AV4373" s="1">
        <f>AO4373+AT4373</f>
        <v>40699.68</v>
      </c>
      <c r="AW4373" s="1">
        <v>40728</v>
      </c>
      <c r="AX4373" s="2">
        <f>IF(AV4373&gt;=AW4373,1,2)</f>
        <v>2</v>
      </c>
      <c r="AY4373" s="2" t="str">
        <f>IF((AV4373+10)&gt;=AW4373,"SAVE","LATE")</f>
        <v>LATE</v>
      </c>
      <c r="AZ4373" t="s">
        <v>82</v>
      </c>
      <c r="BA4373" t="s">
        <v>1011</v>
      </c>
      <c r="BB4373" s="6">
        <v>536420059</v>
      </c>
      <c r="BC4373">
        <v>24265487</v>
      </c>
      <c r="BD4373" s="10">
        <v>560685546</v>
      </c>
      <c r="BE4373" t="s">
        <v>45996</v>
      </c>
      <c r="BF4373">
        <v>0</v>
      </c>
      <c r="BG4373" t="s">
        <v>70</v>
      </c>
      <c r="BH4373">
        <v>-1</v>
      </c>
      <c r="BI4373" t="s">
        <v>9076</v>
      </c>
      <c r="BJ4373" t="s">
        <v>9077</v>
      </c>
      <c r="BK4373">
        <v>0</v>
      </c>
      <c r="BL4373" t="s">
        <v>85</v>
      </c>
      <c r="BM4373" t="s">
        <v>9078</v>
      </c>
    </row>
    <row r="4374" spans="1:65" x14ac:dyDescent="0.25">
      <c r="A4374">
        <v>2011</v>
      </c>
      <c r="B4374" t="s">
        <v>116</v>
      </c>
      <c r="C4374" t="s">
        <v>693</v>
      </c>
      <c r="D4374" t="s">
        <v>41095</v>
      </c>
      <c r="E4374" t="s">
        <v>2339</v>
      </c>
      <c r="F4374" t="s">
        <v>2340</v>
      </c>
      <c r="G4374">
        <v>1</v>
      </c>
      <c r="H4374" t="s">
        <v>46842</v>
      </c>
      <c r="I4374" t="s">
        <v>67</v>
      </c>
      <c r="J4374" t="s">
        <v>88</v>
      </c>
      <c r="K4374">
        <v>3</v>
      </c>
      <c r="L4374" t="s">
        <v>41838</v>
      </c>
      <c r="M4374">
        <v>72000000</v>
      </c>
      <c r="N4374" t="s">
        <v>41840</v>
      </c>
      <c r="O4374" t="s">
        <v>9273</v>
      </c>
      <c r="P4374" t="s">
        <v>90</v>
      </c>
      <c r="Q4374" t="s">
        <v>2342</v>
      </c>
      <c r="R4374" t="s">
        <v>2342</v>
      </c>
      <c r="S4374" t="s">
        <v>2343</v>
      </c>
      <c r="T4374" s="3">
        <v>40668</v>
      </c>
      <c r="U4374" t="s">
        <v>9274</v>
      </c>
      <c r="V4374" t="s">
        <v>9275</v>
      </c>
      <c r="W4374" t="s">
        <v>9276</v>
      </c>
      <c r="X4374">
        <v>485000000</v>
      </c>
      <c r="Y4374" t="s">
        <v>122</v>
      </c>
      <c r="Z4374" t="s">
        <v>123</v>
      </c>
      <c r="AA4374">
        <v>0</v>
      </c>
      <c r="AB4374" t="s">
        <v>76</v>
      </c>
      <c r="AC4374">
        <v>0</v>
      </c>
      <c r="AD4374" t="s">
        <v>76</v>
      </c>
      <c r="AE4374">
        <v>550339</v>
      </c>
      <c r="AF4374" t="s">
        <v>41304</v>
      </c>
      <c r="AG4374" t="s">
        <v>9277</v>
      </c>
      <c r="AH4374" t="s">
        <v>9278</v>
      </c>
      <c r="AI4374" t="s">
        <v>657</v>
      </c>
      <c r="AJ4374" t="s">
        <v>41304</v>
      </c>
      <c r="AK4374">
        <v>12992320</v>
      </c>
      <c r="AL4374" t="s">
        <v>9279</v>
      </c>
      <c r="AM4374">
        <v>2011</v>
      </c>
      <c r="AN4374" s="1">
        <v>40710</v>
      </c>
      <c r="AO4374" s="1">
        <v>40710</v>
      </c>
      <c r="AP4374">
        <v>5</v>
      </c>
      <c r="AQ4374" t="s">
        <v>81</v>
      </c>
      <c r="AR4374" s="4">
        <f>IF(AQ4374="M",AP4374*30.42,AP4374)</f>
        <v>152.10000000000002</v>
      </c>
      <c r="AS4374">
        <v>0</v>
      </c>
      <c r="AT4374" s="4">
        <f>AR4374+AS4374</f>
        <v>152.10000000000002</v>
      </c>
      <c r="AU4374">
        <v>13</v>
      </c>
      <c r="AV4374" s="1">
        <f>AO4374+AT4374</f>
        <v>40862.1</v>
      </c>
      <c r="AW4374" s="1">
        <v>41259</v>
      </c>
      <c r="AX4374" s="2">
        <f>IF(AV4374&gt;=AW4374,1,2)</f>
        <v>2</v>
      </c>
      <c r="AY4374" s="2" t="str">
        <f>IF((AV4374+10)&gt;=AW4374,"SAVE","LATE")</f>
        <v>LATE</v>
      </c>
      <c r="AZ4374" t="s">
        <v>82</v>
      </c>
      <c r="BA4374" t="s">
        <v>1011</v>
      </c>
      <c r="BB4374" s="6">
        <v>484999999</v>
      </c>
      <c r="BC4374">
        <v>28163695</v>
      </c>
      <c r="BD4374" s="10">
        <v>513163694</v>
      </c>
      <c r="BE4374" t="s">
        <v>45997</v>
      </c>
      <c r="BF4374">
        <v>0</v>
      </c>
      <c r="BG4374" t="s">
        <v>70</v>
      </c>
      <c r="BH4374">
        <v>-1</v>
      </c>
      <c r="BI4374" t="s">
        <v>9280</v>
      </c>
      <c r="BJ4374" t="s">
        <v>9281</v>
      </c>
      <c r="BK4374">
        <v>0</v>
      </c>
      <c r="BL4374" t="s">
        <v>85</v>
      </c>
      <c r="BM4374" t="s">
        <v>9282</v>
      </c>
    </row>
    <row r="4375" spans="1:65" x14ac:dyDescent="0.25">
      <c r="A4375">
        <v>2011</v>
      </c>
      <c r="B4375" t="s">
        <v>116</v>
      </c>
      <c r="C4375" t="s">
        <v>693</v>
      </c>
      <c r="D4375" t="s">
        <v>41095</v>
      </c>
      <c r="E4375" t="s">
        <v>2339</v>
      </c>
      <c r="F4375" t="s">
        <v>2340</v>
      </c>
      <c r="G4375">
        <v>11</v>
      </c>
      <c r="H4375" t="s">
        <v>41839</v>
      </c>
      <c r="I4375" t="s">
        <v>67</v>
      </c>
      <c r="J4375" t="s">
        <v>88</v>
      </c>
      <c r="K4375">
        <v>3</v>
      </c>
      <c r="L4375" t="s">
        <v>41838</v>
      </c>
      <c r="M4375">
        <v>72000000</v>
      </c>
      <c r="N4375" t="s">
        <v>41840</v>
      </c>
      <c r="O4375" t="s">
        <v>10644</v>
      </c>
      <c r="P4375" t="s">
        <v>90</v>
      </c>
      <c r="Q4375" t="s">
        <v>2342</v>
      </c>
      <c r="R4375" t="s">
        <v>2342</v>
      </c>
      <c r="S4375" t="s">
        <v>2343</v>
      </c>
      <c r="T4375" t="s">
        <v>7629</v>
      </c>
      <c r="U4375" t="s">
        <v>10645</v>
      </c>
      <c r="V4375" t="s">
        <v>10646</v>
      </c>
      <c r="W4375" t="s">
        <v>10647</v>
      </c>
      <c r="X4375">
        <v>224692308</v>
      </c>
      <c r="Y4375" t="s">
        <v>122</v>
      </c>
      <c r="Z4375" t="s">
        <v>123</v>
      </c>
      <c r="AA4375">
        <v>0</v>
      </c>
      <c r="AB4375" t="s">
        <v>76</v>
      </c>
      <c r="AC4375">
        <v>0</v>
      </c>
      <c r="AD4375" t="s">
        <v>76</v>
      </c>
      <c r="AE4375">
        <v>629259</v>
      </c>
      <c r="AF4375" t="s">
        <v>41304</v>
      </c>
      <c r="AG4375" t="s">
        <v>10648</v>
      </c>
      <c r="AH4375" t="s">
        <v>10649</v>
      </c>
      <c r="AI4375" t="s">
        <v>657</v>
      </c>
      <c r="AJ4375" t="s">
        <v>41304</v>
      </c>
      <c r="AK4375" t="s">
        <v>10648</v>
      </c>
      <c r="AL4375" t="s">
        <v>10650</v>
      </c>
      <c r="AM4375">
        <v>2011</v>
      </c>
      <c r="AN4375" s="1">
        <v>40809</v>
      </c>
      <c r="AO4375" s="1">
        <v>40809</v>
      </c>
      <c r="AP4375">
        <v>5</v>
      </c>
      <c r="AQ4375" t="s">
        <v>81</v>
      </c>
      <c r="AR4375" s="4">
        <f>IF(AQ4375="M",AP4375*30.42,AP4375)</f>
        <v>152.10000000000002</v>
      </c>
      <c r="AS4375">
        <v>45</v>
      </c>
      <c r="AT4375" s="4">
        <f>AR4375+AS4375</f>
        <v>197.10000000000002</v>
      </c>
      <c r="AU4375">
        <v>4</v>
      </c>
      <c r="AV4375" s="1">
        <f>AO4375+AT4375</f>
        <v>41006.1</v>
      </c>
      <c r="AW4375" s="1">
        <v>41129</v>
      </c>
      <c r="AX4375" s="2">
        <f>IF(AV4375&gt;=AW4375,1,2)</f>
        <v>2</v>
      </c>
      <c r="AY4375" s="2" t="str">
        <f>IF((AV4375+10)&gt;=AW4375,"SAVE","LATE")</f>
        <v>LATE</v>
      </c>
      <c r="AZ4375" t="s">
        <v>82</v>
      </c>
      <c r="BA4375" t="s">
        <v>1011</v>
      </c>
      <c r="BB4375" s="6">
        <v>224692306</v>
      </c>
      <c r="BC4375">
        <v>0</v>
      </c>
      <c r="BD4375" s="10">
        <v>224692306</v>
      </c>
      <c r="BE4375" t="s">
        <v>10644</v>
      </c>
      <c r="BF4375">
        <v>0</v>
      </c>
      <c r="BG4375" t="s">
        <v>70</v>
      </c>
      <c r="BH4375">
        <v>-1</v>
      </c>
      <c r="BI4375" t="s">
        <v>10651</v>
      </c>
      <c r="BJ4375" t="s">
        <v>10652</v>
      </c>
      <c r="BK4375">
        <v>0</v>
      </c>
      <c r="BL4375" t="s">
        <v>85</v>
      </c>
      <c r="BM4375" t="s">
        <v>10653</v>
      </c>
    </row>
    <row r="4376" spans="1:65" x14ac:dyDescent="0.25">
      <c r="A4376">
        <v>2011</v>
      </c>
      <c r="B4376" t="s">
        <v>116</v>
      </c>
      <c r="C4376" t="s">
        <v>693</v>
      </c>
      <c r="D4376" t="s">
        <v>41095</v>
      </c>
      <c r="E4376" t="s">
        <v>2339</v>
      </c>
      <c r="F4376" t="s">
        <v>2340</v>
      </c>
      <c r="G4376">
        <v>11</v>
      </c>
      <c r="H4376" t="s">
        <v>41839</v>
      </c>
      <c r="I4376" t="s">
        <v>67</v>
      </c>
      <c r="J4376" t="s">
        <v>88</v>
      </c>
      <c r="K4376">
        <v>3</v>
      </c>
      <c r="L4376" t="s">
        <v>41838</v>
      </c>
      <c r="M4376">
        <v>80000000</v>
      </c>
      <c r="N4376" t="s">
        <v>348</v>
      </c>
      <c r="O4376" t="s">
        <v>45998</v>
      </c>
      <c r="P4376" t="s">
        <v>90</v>
      </c>
      <c r="Q4376" t="s">
        <v>2342</v>
      </c>
      <c r="R4376" t="s">
        <v>2342</v>
      </c>
      <c r="S4376" t="s">
        <v>2343</v>
      </c>
      <c r="T4376" s="3">
        <v>40727</v>
      </c>
      <c r="U4376" t="s">
        <v>10846</v>
      </c>
      <c r="V4376" t="s">
        <v>10847</v>
      </c>
      <c r="W4376" t="s">
        <v>10848</v>
      </c>
      <c r="X4376">
        <v>202857174</v>
      </c>
      <c r="Y4376" t="s">
        <v>122</v>
      </c>
      <c r="Z4376" t="s">
        <v>123</v>
      </c>
      <c r="AA4376">
        <v>0</v>
      </c>
      <c r="AB4376" t="s">
        <v>76</v>
      </c>
      <c r="AC4376">
        <v>0</v>
      </c>
      <c r="AD4376" t="s">
        <v>76</v>
      </c>
      <c r="AE4376">
        <v>518075</v>
      </c>
      <c r="AF4376" t="s">
        <v>40104</v>
      </c>
      <c r="AG4376" t="s">
        <v>10849</v>
      </c>
      <c r="AH4376" t="s">
        <v>45999</v>
      </c>
      <c r="AI4376" t="s">
        <v>657</v>
      </c>
      <c r="AJ4376" t="s">
        <v>41304</v>
      </c>
      <c r="AK4376" t="s">
        <v>10850</v>
      </c>
      <c r="AL4376" t="s">
        <v>40009</v>
      </c>
      <c r="AM4376">
        <v>2011</v>
      </c>
      <c r="AN4376" s="1">
        <v>40631</v>
      </c>
      <c r="AO4376" s="1">
        <v>40631</v>
      </c>
      <c r="AP4376">
        <v>5</v>
      </c>
      <c r="AQ4376" t="s">
        <v>81</v>
      </c>
      <c r="AR4376" s="4">
        <f>IF(AQ4376="M",AP4376*30.42,AP4376)</f>
        <v>152.10000000000002</v>
      </c>
      <c r="AS4376">
        <v>0</v>
      </c>
      <c r="AT4376" s="4">
        <f>AR4376+AS4376</f>
        <v>152.10000000000002</v>
      </c>
      <c r="AU4376">
        <v>4</v>
      </c>
      <c r="AV4376" s="1">
        <f>AO4376+AT4376</f>
        <v>40783.1</v>
      </c>
      <c r="AW4376" s="1">
        <v>40906</v>
      </c>
      <c r="AX4376" s="2">
        <f>IF(AV4376&gt;=AW4376,1,2)</f>
        <v>2</v>
      </c>
      <c r="AY4376" s="2" t="str">
        <f>IF((AV4376+10)&gt;=AW4376,"SAVE","LATE")</f>
        <v>LATE</v>
      </c>
      <c r="AZ4376" t="s">
        <v>82</v>
      </c>
      <c r="BA4376" t="s">
        <v>1011</v>
      </c>
      <c r="BB4376" s="6">
        <v>202855000</v>
      </c>
      <c r="BC4376">
        <v>18000000</v>
      </c>
      <c r="BD4376" s="10">
        <v>220855000</v>
      </c>
      <c r="BE4376" t="s">
        <v>46000</v>
      </c>
      <c r="BF4376">
        <v>0</v>
      </c>
      <c r="BG4376" t="s">
        <v>70</v>
      </c>
      <c r="BH4376">
        <v>-1</v>
      </c>
      <c r="BI4376" t="s">
        <v>45999</v>
      </c>
      <c r="BJ4376" t="s">
        <v>46001</v>
      </c>
      <c r="BK4376">
        <v>0</v>
      </c>
      <c r="BL4376" t="s">
        <v>85</v>
      </c>
      <c r="BM4376" t="s">
        <v>10851</v>
      </c>
    </row>
    <row r="4377" spans="1:65" x14ac:dyDescent="0.25">
      <c r="A4377">
        <v>2011</v>
      </c>
      <c r="B4377" t="s">
        <v>116</v>
      </c>
      <c r="C4377" t="s">
        <v>693</v>
      </c>
      <c r="D4377" t="s">
        <v>41095</v>
      </c>
      <c r="E4377" t="s">
        <v>2339</v>
      </c>
      <c r="F4377" t="s">
        <v>2340</v>
      </c>
      <c r="G4377">
        <v>11</v>
      </c>
      <c r="H4377" t="s">
        <v>41839</v>
      </c>
      <c r="I4377" t="s">
        <v>67</v>
      </c>
      <c r="J4377" t="s">
        <v>88</v>
      </c>
      <c r="K4377">
        <v>3</v>
      </c>
      <c r="L4377" t="s">
        <v>41838</v>
      </c>
      <c r="M4377">
        <v>72000000</v>
      </c>
      <c r="N4377" t="s">
        <v>41840</v>
      </c>
      <c r="O4377" t="s">
        <v>11724</v>
      </c>
      <c r="P4377" t="s">
        <v>90</v>
      </c>
      <c r="Q4377" t="s">
        <v>2342</v>
      </c>
      <c r="R4377" t="s">
        <v>2342</v>
      </c>
      <c r="S4377" t="s">
        <v>2343</v>
      </c>
      <c r="T4377" t="s">
        <v>8659</v>
      </c>
      <c r="U4377" t="s">
        <v>11725</v>
      </c>
      <c r="V4377" t="s">
        <v>11726</v>
      </c>
      <c r="W4377" t="s">
        <v>11727</v>
      </c>
      <c r="X4377">
        <v>145500000</v>
      </c>
      <c r="Y4377" t="s">
        <v>122</v>
      </c>
      <c r="Z4377" t="s">
        <v>123</v>
      </c>
      <c r="AA4377">
        <v>0</v>
      </c>
      <c r="AB4377" t="s">
        <v>76</v>
      </c>
      <c r="AC4377">
        <v>0</v>
      </c>
      <c r="AD4377" t="s">
        <v>76</v>
      </c>
      <c r="AE4377">
        <v>618693</v>
      </c>
      <c r="AF4377" t="s">
        <v>41304</v>
      </c>
      <c r="AG4377">
        <v>1810035</v>
      </c>
      <c r="AH4377" t="s">
        <v>11728</v>
      </c>
      <c r="AI4377" t="s">
        <v>657</v>
      </c>
      <c r="AJ4377" t="s">
        <v>41304</v>
      </c>
      <c r="AK4377">
        <v>1810035</v>
      </c>
      <c r="AL4377" t="s">
        <v>11728</v>
      </c>
      <c r="AM4377">
        <v>2011</v>
      </c>
      <c r="AN4377" s="1">
        <v>40795</v>
      </c>
      <c r="AO4377" s="1">
        <v>40795</v>
      </c>
      <c r="AP4377">
        <v>4</v>
      </c>
      <c r="AQ4377" t="s">
        <v>81</v>
      </c>
      <c r="AR4377" s="4">
        <f>IF(AQ4377="M",AP4377*30.42,AP4377)</f>
        <v>121.68</v>
      </c>
      <c r="AS4377">
        <v>30</v>
      </c>
      <c r="AT4377" s="4">
        <f>AR4377+AS4377</f>
        <v>151.68</v>
      </c>
      <c r="AU4377">
        <v>3</v>
      </c>
      <c r="AV4377" s="1">
        <f>AO4377+AT4377</f>
        <v>40946.68</v>
      </c>
      <c r="AW4377" s="1">
        <v>41037</v>
      </c>
      <c r="AX4377" s="2">
        <f>IF(AV4377&gt;=AW4377,1,2)</f>
        <v>2</v>
      </c>
      <c r="AY4377" s="2" t="str">
        <f>IF((AV4377+10)&gt;=AW4377,"SAVE","LATE")</f>
        <v>LATE</v>
      </c>
      <c r="AZ4377" t="s">
        <v>82</v>
      </c>
      <c r="BA4377" t="s">
        <v>1011</v>
      </c>
      <c r="BB4377" s="6">
        <v>145473038</v>
      </c>
      <c r="BC4377">
        <v>24838656</v>
      </c>
      <c r="BD4377" s="10">
        <v>170311694</v>
      </c>
      <c r="BE4377" t="s">
        <v>11729</v>
      </c>
      <c r="BF4377">
        <v>0</v>
      </c>
      <c r="BG4377" t="s">
        <v>70</v>
      </c>
      <c r="BH4377">
        <v>-1</v>
      </c>
      <c r="BI4377" t="s">
        <v>11728</v>
      </c>
      <c r="BJ4377" t="s">
        <v>11730</v>
      </c>
      <c r="BK4377">
        <v>0</v>
      </c>
      <c r="BL4377" t="s">
        <v>85</v>
      </c>
      <c r="BM4377" t="s">
        <v>11731</v>
      </c>
    </row>
    <row r="4378" spans="1:65" x14ac:dyDescent="0.25">
      <c r="A4378">
        <v>2011</v>
      </c>
      <c r="B4378" t="s">
        <v>116</v>
      </c>
      <c r="C4378" t="s">
        <v>693</v>
      </c>
      <c r="D4378" t="s">
        <v>41095</v>
      </c>
      <c r="E4378" t="s">
        <v>2339</v>
      </c>
      <c r="F4378" t="s">
        <v>2340</v>
      </c>
      <c r="G4378">
        <v>11</v>
      </c>
      <c r="H4378" t="s">
        <v>41839</v>
      </c>
      <c r="I4378" t="s">
        <v>67</v>
      </c>
      <c r="J4378" t="s">
        <v>88</v>
      </c>
      <c r="K4378">
        <v>3</v>
      </c>
      <c r="L4378" t="s">
        <v>41838</v>
      </c>
      <c r="M4378">
        <v>72000000</v>
      </c>
      <c r="N4378" t="s">
        <v>41840</v>
      </c>
      <c r="O4378" t="s">
        <v>12232</v>
      </c>
      <c r="P4378" t="s">
        <v>90</v>
      </c>
      <c r="Q4378" t="s">
        <v>2342</v>
      </c>
      <c r="R4378" t="s">
        <v>2342</v>
      </c>
      <c r="S4378" t="s">
        <v>2343</v>
      </c>
      <c r="T4378" t="s">
        <v>6642</v>
      </c>
      <c r="U4378" t="s">
        <v>12233</v>
      </c>
      <c r="V4378" t="s">
        <v>12234</v>
      </c>
      <c r="W4378" t="s">
        <v>12235</v>
      </c>
      <c r="X4378">
        <v>115516807</v>
      </c>
      <c r="Y4378" t="s">
        <v>122</v>
      </c>
      <c r="Z4378" t="s">
        <v>123</v>
      </c>
      <c r="AA4378">
        <v>0</v>
      </c>
      <c r="AB4378" t="s">
        <v>76</v>
      </c>
      <c r="AC4378">
        <v>0</v>
      </c>
      <c r="AD4378" t="s">
        <v>76</v>
      </c>
      <c r="AE4378">
        <v>654483</v>
      </c>
      <c r="AF4378" t="s">
        <v>41304</v>
      </c>
      <c r="AG4378" t="s">
        <v>12236</v>
      </c>
      <c r="AH4378" t="s">
        <v>12237</v>
      </c>
      <c r="AI4378" t="s">
        <v>657</v>
      </c>
      <c r="AJ4378" t="s">
        <v>41304</v>
      </c>
      <c r="AK4378" t="s">
        <v>12236</v>
      </c>
      <c r="AL4378" t="s">
        <v>12238</v>
      </c>
      <c r="AM4378">
        <v>2011</v>
      </c>
      <c r="AN4378" s="1">
        <v>40834</v>
      </c>
      <c r="AO4378" s="1">
        <v>40834</v>
      </c>
      <c r="AP4378">
        <v>3</v>
      </c>
      <c r="AQ4378" t="s">
        <v>81</v>
      </c>
      <c r="AR4378" s="4">
        <f>IF(AQ4378="M",AP4378*30.42,AP4378)</f>
        <v>91.26</v>
      </c>
      <c r="AS4378">
        <v>0</v>
      </c>
      <c r="AT4378" s="4">
        <f>AR4378+AS4378</f>
        <v>91.26</v>
      </c>
      <c r="AU4378">
        <v>2</v>
      </c>
      <c r="AV4378" s="1">
        <f>AO4378+AT4378</f>
        <v>40925.26</v>
      </c>
      <c r="AW4378" s="1">
        <v>40986</v>
      </c>
      <c r="AX4378" s="2">
        <f>IF(AV4378&gt;=AW4378,1,2)</f>
        <v>2</v>
      </c>
      <c r="AY4378" s="2" t="str">
        <f>IF((AV4378+10)&gt;=AW4378,"SAVE","LATE")</f>
        <v>LATE</v>
      </c>
      <c r="AZ4378" t="s">
        <v>82</v>
      </c>
      <c r="BA4378" t="s">
        <v>1011</v>
      </c>
      <c r="BB4378" s="6">
        <v>115514369</v>
      </c>
      <c r="BC4378">
        <v>0</v>
      </c>
      <c r="BD4378" s="10">
        <v>115514369</v>
      </c>
      <c r="BE4378" t="s">
        <v>12239</v>
      </c>
      <c r="BF4378">
        <v>0</v>
      </c>
      <c r="BG4378" t="s">
        <v>70</v>
      </c>
      <c r="BH4378">
        <v>-1</v>
      </c>
      <c r="BI4378" t="s">
        <v>12240</v>
      </c>
      <c r="BJ4378" t="s">
        <v>12241</v>
      </c>
      <c r="BK4378">
        <v>0</v>
      </c>
      <c r="BL4378" t="s">
        <v>85</v>
      </c>
      <c r="BM4378" t="s">
        <v>12242</v>
      </c>
    </row>
    <row r="4379" spans="1:65" x14ac:dyDescent="0.25">
      <c r="A4379">
        <v>2011</v>
      </c>
      <c r="B4379" t="s">
        <v>116</v>
      </c>
      <c r="C4379" t="s">
        <v>693</v>
      </c>
      <c r="D4379" t="s">
        <v>41095</v>
      </c>
      <c r="E4379" t="s">
        <v>2339</v>
      </c>
      <c r="F4379" t="s">
        <v>2340</v>
      </c>
      <c r="G4379">
        <v>11</v>
      </c>
      <c r="H4379" t="s">
        <v>41839</v>
      </c>
      <c r="I4379" t="s">
        <v>67</v>
      </c>
      <c r="J4379" t="s">
        <v>88</v>
      </c>
      <c r="K4379">
        <v>3</v>
      </c>
      <c r="L4379" t="s">
        <v>41838</v>
      </c>
      <c r="M4379">
        <v>72000000</v>
      </c>
      <c r="N4379" t="s">
        <v>41840</v>
      </c>
      <c r="O4379" t="s">
        <v>12560</v>
      </c>
      <c r="P4379" t="s">
        <v>90</v>
      </c>
      <c r="Q4379" t="s">
        <v>2342</v>
      </c>
      <c r="R4379" t="s">
        <v>2342</v>
      </c>
      <c r="S4379" t="s">
        <v>2343</v>
      </c>
      <c r="T4379" t="s">
        <v>7728</v>
      </c>
      <c r="U4379" t="s">
        <v>12561</v>
      </c>
      <c r="V4379" t="s">
        <v>12562</v>
      </c>
      <c r="W4379" t="s">
        <v>12563</v>
      </c>
      <c r="X4379">
        <v>83038462</v>
      </c>
      <c r="Y4379" t="s">
        <v>122</v>
      </c>
      <c r="Z4379" t="s">
        <v>123</v>
      </c>
      <c r="AA4379">
        <v>0</v>
      </c>
      <c r="AB4379" t="s">
        <v>76</v>
      </c>
      <c r="AC4379">
        <v>0</v>
      </c>
      <c r="AD4379" t="s">
        <v>76</v>
      </c>
      <c r="AE4379">
        <v>544060</v>
      </c>
      <c r="AF4379" t="s">
        <v>40104</v>
      </c>
      <c r="AG4379" t="s">
        <v>12564</v>
      </c>
      <c r="AH4379" t="s">
        <v>12565</v>
      </c>
      <c r="AI4379" t="s">
        <v>657</v>
      </c>
      <c r="AJ4379" t="s">
        <v>41304</v>
      </c>
      <c r="AK4379">
        <v>13006658</v>
      </c>
      <c r="AL4379" t="s">
        <v>12566</v>
      </c>
      <c r="AM4379">
        <v>2011</v>
      </c>
      <c r="AN4379" s="1">
        <v>40696</v>
      </c>
      <c r="AO4379" s="1">
        <v>40696</v>
      </c>
      <c r="AP4379">
        <v>2</v>
      </c>
      <c r="AQ4379" t="s">
        <v>81</v>
      </c>
      <c r="AR4379" s="4">
        <f>IF(AQ4379="M",AP4379*30.42,AP4379)</f>
        <v>60.84</v>
      </c>
      <c r="AS4379">
        <v>0</v>
      </c>
      <c r="AT4379" s="4">
        <f>AR4379+AS4379</f>
        <v>60.84</v>
      </c>
      <c r="AU4379">
        <v>1</v>
      </c>
      <c r="AV4379" s="1">
        <f>AO4379+AT4379</f>
        <v>40756.839999999997</v>
      </c>
      <c r="AW4379" s="1">
        <v>40788</v>
      </c>
      <c r="AX4379" s="2">
        <f>IF(AV4379&gt;=AW4379,1,2)</f>
        <v>2</v>
      </c>
      <c r="AY4379" s="2" t="str">
        <f>IF((AV4379+10)&gt;=AW4379,"SAVE","LATE")</f>
        <v>LATE</v>
      </c>
      <c r="AZ4379" t="s">
        <v>82</v>
      </c>
      <c r="BA4379" t="s">
        <v>1011</v>
      </c>
      <c r="BB4379" s="6">
        <v>83000000</v>
      </c>
      <c r="BC4379">
        <v>4878595</v>
      </c>
      <c r="BD4379" s="10">
        <v>87878595</v>
      </c>
      <c r="BE4379" t="s">
        <v>12567</v>
      </c>
      <c r="BF4379">
        <v>0</v>
      </c>
      <c r="BG4379" t="s">
        <v>70</v>
      </c>
      <c r="BH4379">
        <v>-1</v>
      </c>
      <c r="BI4379" t="s">
        <v>12568</v>
      </c>
      <c r="BJ4379" t="s">
        <v>12569</v>
      </c>
      <c r="BK4379">
        <v>0</v>
      </c>
      <c r="BL4379" t="s">
        <v>85</v>
      </c>
      <c r="BM4379" t="s">
        <v>12570</v>
      </c>
    </row>
    <row r="4380" spans="1:65" x14ac:dyDescent="0.25">
      <c r="A4380">
        <v>2011</v>
      </c>
      <c r="B4380" t="s">
        <v>64</v>
      </c>
      <c r="C4380" t="s">
        <v>65</v>
      </c>
      <c r="D4380" t="s">
        <v>40101</v>
      </c>
      <c r="E4380">
        <v>800215807</v>
      </c>
      <c r="F4380" t="s">
        <v>181</v>
      </c>
      <c r="G4380">
        <v>12</v>
      </c>
      <c r="H4380" t="s">
        <v>41881</v>
      </c>
      <c r="I4380" t="s">
        <v>105</v>
      </c>
      <c r="J4380" t="s">
        <v>68</v>
      </c>
      <c r="K4380">
        <v>3</v>
      </c>
      <c r="L4380" t="s">
        <v>41838</v>
      </c>
      <c r="M4380">
        <v>72000000</v>
      </c>
      <c r="N4380" t="s">
        <v>41840</v>
      </c>
      <c r="O4380" t="s">
        <v>7758</v>
      </c>
      <c r="P4380" t="s">
        <v>90</v>
      </c>
      <c r="Q4380" t="s">
        <v>70</v>
      </c>
      <c r="R4380" t="s">
        <v>70</v>
      </c>
      <c r="S4380" t="s">
        <v>7759</v>
      </c>
      <c r="T4380" t="s">
        <v>7760</v>
      </c>
      <c r="U4380" t="s">
        <v>7761</v>
      </c>
      <c r="V4380" t="s">
        <v>7762</v>
      </c>
      <c r="W4380" t="s">
        <v>7762</v>
      </c>
      <c r="X4380">
        <v>1384240000</v>
      </c>
      <c r="Y4380" t="s">
        <v>122</v>
      </c>
      <c r="Z4380" t="s">
        <v>123</v>
      </c>
      <c r="AA4380">
        <v>0</v>
      </c>
      <c r="AB4380" t="s">
        <v>76</v>
      </c>
      <c r="AC4380">
        <v>0</v>
      </c>
      <c r="AD4380" t="s">
        <v>76</v>
      </c>
      <c r="AE4380">
        <v>718500</v>
      </c>
      <c r="AF4380" t="s">
        <v>40104</v>
      </c>
      <c r="AG4380" t="s">
        <v>7763</v>
      </c>
      <c r="AH4380" t="s">
        <v>7764</v>
      </c>
      <c r="AI4380" t="s">
        <v>657</v>
      </c>
      <c r="AJ4380" t="s">
        <v>41304</v>
      </c>
      <c r="AK4380">
        <v>87247980</v>
      </c>
      <c r="AL4380" t="s">
        <v>7765</v>
      </c>
      <c r="AM4380">
        <v>2011</v>
      </c>
      <c r="AN4380" s="1">
        <v>40723</v>
      </c>
      <c r="AO4380" s="1">
        <v>40771</v>
      </c>
      <c r="AP4380">
        <v>137</v>
      </c>
      <c r="AQ4380" t="s">
        <v>74</v>
      </c>
      <c r="AR4380" s="4">
        <f>IF(AQ4380="M",AP4380*30.42,AP4380)</f>
        <v>137</v>
      </c>
      <c r="AS4380">
        <v>0</v>
      </c>
      <c r="AT4380" s="4">
        <f>AR4380+AS4380</f>
        <v>137</v>
      </c>
      <c r="AU4380">
        <v>12</v>
      </c>
      <c r="AV4380" s="1">
        <f>AO4380+AT4380</f>
        <v>40908</v>
      </c>
      <c r="AW4380" s="1">
        <v>41137</v>
      </c>
      <c r="AX4380" s="2">
        <f>IF(AV4380&gt;=AW4380,1,2)</f>
        <v>2</v>
      </c>
      <c r="AY4380" s="2" t="str">
        <f>IF((AV4380+10)&gt;=AW4380,"SAVE","LATE")</f>
        <v>LATE</v>
      </c>
      <c r="AZ4380" t="s">
        <v>82</v>
      </c>
      <c r="BA4380" t="s">
        <v>1011</v>
      </c>
      <c r="BB4380" s="6">
        <v>1384240000</v>
      </c>
      <c r="BC4380">
        <v>0</v>
      </c>
      <c r="BD4380" s="10">
        <v>1384240000</v>
      </c>
      <c r="BE4380" t="s">
        <v>7758</v>
      </c>
      <c r="BF4380">
        <v>0</v>
      </c>
      <c r="BG4380" t="s">
        <v>70</v>
      </c>
      <c r="BH4380">
        <v>-1</v>
      </c>
      <c r="BI4380" t="s">
        <v>70</v>
      </c>
      <c r="BJ4380" t="s">
        <v>70</v>
      </c>
      <c r="BK4380">
        <v>0</v>
      </c>
      <c r="BL4380" t="s">
        <v>85</v>
      </c>
      <c r="BM4380" t="s">
        <v>7766</v>
      </c>
    </row>
    <row r="4381" spans="1:65" x14ac:dyDescent="0.25">
      <c r="A4381">
        <v>2011</v>
      </c>
      <c r="B4381" t="s">
        <v>116</v>
      </c>
      <c r="C4381" t="s">
        <v>130</v>
      </c>
      <c r="D4381" t="s">
        <v>41096</v>
      </c>
      <c r="E4381" t="s">
        <v>7767</v>
      </c>
      <c r="F4381" t="s">
        <v>7768</v>
      </c>
      <c r="G4381">
        <v>1</v>
      </c>
      <c r="H4381" t="s">
        <v>46842</v>
      </c>
      <c r="I4381" t="s">
        <v>105</v>
      </c>
      <c r="J4381" t="s">
        <v>88</v>
      </c>
      <c r="K4381">
        <v>3</v>
      </c>
      <c r="L4381" t="s">
        <v>41838</v>
      </c>
      <c r="M4381">
        <v>72000000</v>
      </c>
      <c r="N4381" t="s">
        <v>41840</v>
      </c>
      <c r="O4381" t="s">
        <v>7769</v>
      </c>
      <c r="P4381" t="s">
        <v>90</v>
      </c>
      <c r="Q4381" t="s">
        <v>7770</v>
      </c>
      <c r="R4381" t="s">
        <v>7770</v>
      </c>
      <c r="S4381" t="s">
        <v>7759</v>
      </c>
      <c r="T4381" s="3">
        <v>40704</v>
      </c>
      <c r="U4381" t="s">
        <v>7771</v>
      </c>
      <c r="V4381" t="s">
        <v>7772</v>
      </c>
      <c r="W4381" t="s">
        <v>7773</v>
      </c>
      <c r="X4381">
        <v>1384240000</v>
      </c>
      <c r="Y4381" t="s">
        <v>122</v>
      </c>
      <c r="Z4381" t="s">
        <v>123</v>
      </c>
      <c r="AA4381">
        <v>0</v>
      </c>
      <c r="AB4381" t="s">
        <v>76</v>
      </c>
      <c r="AC4381">
        <v>0</v>
      </c>
      <c r="AD4381" t="s">
        <v>76</v>
      </c>
      <c r="AE4381">
        <v>696692</v>
      </c>
      <c r="AF4381" t="s">
        <v>41304</v>
      </c>
      <c r="AG4381" t="s">
        <v>6994</v>
      </c>
      <c r="AH4381" t="s">
        <v>7774</v>
      </c>
      <c r="AI4381" t="s">
        <v>657</v>
      </c>
      <c r="AJ4381" t="s">
        <v>41304</v>
      </c>
      <c r="AK4381" t="s">
        <v>6994</v>
      </c>
      <c r="AL4381" t="s">
        <v>7774</v>
      </c>
      <c r="AM4381">
        <v>2011</v>
      </c>
      <c r="AN4381" s="1">
        <v>40875</v>
      </c>
      <c r="AO4381" s="1">
        <v>40889</v>
      </c>
      <c r="AP4381">
        <v>28</v>
      </c>
      <c r="AQ4381" t="s">
        <v>74</v>
      </c>
      <c r="AR4381" s="4">
        <f>IF(AQ4381="M",AP4381*30.42,AP4381)</f>
        <v>28</v>
      </c>
      <c r="AS4381">
        <v>0</v>
      </c>
      <c r="AT4381" s="4">
        <f>AR4381+AS4381</f>
        <v>28</v>
      </c>
      <c r="AU4381">
        <v>7</v>
      </c>
      <c r="AV4381" s="1">
        <f>AO4381+AT4381</f>
        <v>40917</v>
      </c>
      <c r="AW4381" s="1">
        <v>41130</v>
      </c>
      <c r="AX4381" s="2">
        <f>IF(AV4381&gt;=AW4381,1,2)</f>
        <v>2</v>
      </c>
      <c r="AY4381" s="2" t="str">
        <f>IF((AV4381+10)&gt;=AW4381,"SAVE","LATE")</f>
        <v>LATE</v>
      </c>
      <c r="AZ4381" t="s">
        <v>82</v>
      </c>
      <c r="BA4381" t="s">
        <v>1011</v>
      </c>
      <c r="BB4381" s="6">
        <v>1380722106</v>
      </c>
      <c r="BC4381">
        <v>0</v>
      </c>
      <c r="BD4381" s="10">
        <v>1380722106</v>
      </c>
      <c r="BE4381" t="s">
        <v>7775</v>
      </c>
      <c r="BF4381">
        <v>0</v>
      </c>
      <c r="BG4381" t="s">
        <v>70</v>
      </c>
      <c r="BH4381">
        <v>-1</v>
      </c>
      <c r="BI4381" t="s">
        <v>7774</v>
      </c>
      <c r="BJ4381" t="s">
        <v>7776</v>
      </c>
      <c r="BK4381">
        <v>0</v>
      </c>
      <c r="BL4381" t="s">
        <v>85</v>
      </c>
      <c r="BM4381" t="s">
        <v>7777</v>
      </c>
    </row>
    <row r="4382" spans="1:65" x14ac:dyDescent="0.25">
      <c r="A4382">
        <v>2012</v>
      </c>
      <c r="B4382" t="s">
        <v>64</v>
      </c>
      <c r="C4382" t="s">
        <v>65</v>
      </c>
      <c r="D4382" t="s">
        <v>40101</v>
      </c>
      <c r="E4382">
        <v>800215807</v>
      </c>
      <c r="F4382" t="s">
        <v>181</v>
      </c>
      <c r="G4382">
        <v>12</v>
      </c>
      <c r="H4382" t="s">
        <v>41881</v>
      </c>
      <c r="I4382" t="s">
        <v>105</v>
      </c>
      <c r="J4382" t="s">
        <v>68</v>
      </c>
      <c r="K4382">
        <v>3</v>
      </c>
      <c r="L4382" t="s">
        <v>41838</v>
      </c>
      <c r="M4382">
        <v>72000000</v>
      </c>
      <c r="N4382" t="s">
        <v>41840</v>
      </c>
      <c r="O4382" t="s">
        <v>8505</v>
      </c>
      <c r="P4382" t="s">
        <v>90</v>
      </c>
      <c r="Q4382" t="s">
        <v>70</v>
      </c>
      <c r="R4382" t="s">
        <v>70</v>
      </c>
      <c r="S4382" t="s">
        <v>7759</v>
      </c>
      <c r="T4382" t="s">
        <v>8506</v>
      </c>
      <c r="U4382" t="s">
        <v>8507</v>
      </c>
      <c r="V4382" t="s">
        <v>8508</v>
      </c>
      <c r="W4382" t="s">
        <v>8508</v>
      </c>
      <c r="X4382">
        <v>800700000</v>
      </c>
      <c r="Y4382" t="s">
        <v>122</v>
      </c>
      <c r="Z4382" t="s">
        <v>123</v>
      </c>
      <c r="AA4382">
        <v>0</v>
      </c>
      <c r="AB4382" t="s">
        <v>76</v>
      </c>
      <c r="AC4382">
        <v>0</v>
      </c>
      <c r="AD4382" t="s">
        <v>76</v>
      </c>
      <c r="AE4382">
        <v>891044</v>
      </c>
      <c r="AF4382" t="s">
        <v>40104</v>
      </c>
      <c r="AG4382" t="s">
        <v>7763</v>
      </c>
      <c r="AH4382" t="s">
        <v>7764</v>
      </c>
      <c r="AI4382" t="s">
        <v>657</v>
      </c>
      <c r="AJ4382" t="s">
        <v>41304</v>
      </c>
      <c r="AK4382">
        <v>87247980</v>
      </c>
      <c r="AL4382" t="s">
        <v>7765</v>
      </c>
      <c r="AM4382">
        <v>2011</v>
      </c>
      <c r="AN4382" s="1">
        <v>40722</v>
      </c>
      <c r="AO4382" s="1">
        <v>40771</v>
      </c>
      <c r="AP4382">
        <v>138</v>
      </c>
      <c r="AQ4382" t="s">
        <v>74</v>
      </c>
      <c r="AR4382" s="4">
        <f>IF(AQ4382="M",AP4382*30.42,AP4382)</f>
        <v>138</v>
      </c>
      <c r="AS4382">
        <v>0</v>
      </c>
      <c r="AT4382" s="4">
        <f>AR4382+AS4382</f>
        <v>138</v>
      </c>
      <c r="AU4382">
        <v>18</v>
      </c>
      <c r="AV4382" s="1">
        <f>AO4382+AT4382</f>
        <v>40909</v>
      </c>
      <c r="AW4382" s="1">
        <v>41321</v>
      </c>
      <c r="AX4382" s="2">
        <f>IF(AV4382&gt;=AW4382,1,2)</f>
        <v>2</v>
      </c>
      <c r="AY4382" s="2" t="str">
        <f>IF((AV4382+10)&gt;=AW4382,"SAVE","LATE")</f>
        <v>LATE</v>
      </c>
      <c r="AZ4382" t="s">
        <v>82</v>
      </c>
      <c r="BA4382" t="s">
        <v>1011</v>
      </c>
      <c r="BB4382" s="6">
        <v>800700000</v>
      </c>
      <c r="BC4382">
        <v>0</v>
      </c>
      <c r="BD4382" s="10">
        <v>800700000</v>
      </c>
      <c r="BE4382" t="s">
        <v>8505</v>
      </c>
      <c r="BF4382">
        <v>0</v>
      </c>
      <c r="BG4382" t="s">
        <v>70</v>
      </c>
      <c r="BH4382">
        <v>-1</v>
      </c>
      <c r="BI4382" t="s">
        <v>70</v>
      </c>
      <c r="BJ4382" t="s">
        <v>70</v>
      </c>
      <c r="BK4382">
        <v>0</v>
      </c>
      <c r="BL4382" t="s">
        <v>85</v>
      </c>
      <c r="BM4382" t="s">
        <v>8509</v>
      </c>
    </row>
    <row r="4383" spans="1:65" x14ac:dyDescent="0.25">
      <c r="A4383">
        <v>2011</v>
      </c>
      <c r="B4383" t="s">
        <v>116</v>
      </c>
      <c r="C4383" t="s">
        <v>130</v>
      </c>
      <c r="D4383" t="s">
        <v>41096</v>
      </c>
      <c r="E4383" t="s">
        <v>7767</v>
      </c>
      <c r="F4383" t="s">
        <v>7768</v>
      </c>
      <c r="G4383">
        <v>1</v>
      </c>
      <c r="H4383" t="s">
        <v>46842</v>
      </c>
      <c r="I4383" t="s">
        <v>105</v>
      </c>
      <c r="J4383" t="s">
        <v>88</v>
      </c>
      <c r="K4383">
        <v>3</v>
      </c>
      <c r="L4383" t="s">
        <v>41838</v>
      </c>
      <c r="M4383">
        <v>72000000</v>
      </c>
      <c r="N4383" t="s">
        <v>41840</v>
      </c>
      <c r="O4383" t="s">
        <v>8520</v>
      </c>
      <c r="P4383" t="s">
        <v>90</v>
      </c>
      <c r="Q4383" t="s">
        <v>7770</v>
      </c>
      <c r="R4383" t="s">
        <v>7770</v>
      </c>
      <c r="S4383" t="s">
        <v>7759</v>
      </c>
      <c r="T4383" s="3">
        <v>40704</v>
      </c>
      <c r="U4383" t="s">
        <v>8521</v>
      </c>
      <c r="V4383" t="s">
        <v>8522</v>
      </c>
      <c r="W4383" t="s">
        <v>8523</v>
      </c>
      <c r="X4383">
        <v>800700000</v>
      </c>
      <c r="Y4383" t="s">
        <v>122</v>
      </c>
      <c r="Z4383" t="s">
        <v>123</v>
      </c>
      <c r="AA4383">
        <v>0</v>
      </c>
      <c r="AB4383" t="s">
        <v>76</v>
      </c>
      <c r="AC4383">
        <v>0</v>
      </c>
      <c r="AD4383" t="s">
        <v>76</v>
      </c>
      <c r="AE4383">
        <v>696714</v>
      </c>
      <c r="AF4383" t="s">
        <v>41304</v>
      </c>
      <c r="AG4383" t="s">
        <v>6994</v>
      </c>
      <c r="AH4383" t="s">
        <v>7774</v>
      </c>
      <c r="AI4383" t="s">
        <v>657</v>
      </c>
      <c r="AJ4383" t="s">
        <v>41304</v>
      </c>
      <c r="AK4383" t="s">
        <v>6994</v>
      </c>
      <c r="AL4383" t="s">
        <v>7774</v>
      </c>
      <c r="AM4383">
        <v>2011</v>
      </c>
      <c r="AN4383" s="1">
        <v>40875</v>
      </c>
      <c r="AO4383" s="1">
        <v>40889</v>
      </c>
      <c r="AP4383">
        <v>28</v>
      </c>
      <c r="AQ4383" t="s">
        <v>74</v>
      </c>
      <c r="AR4383" s="4">
        <f>IF(AQ4383="M",AP4383*30.42,AP4383)</f>
        <v>28</v>
      </c>
      <c r="AS4383">
        <v>0</v>
      </c>
      <c r="AT4383" s="4">
        <f>AR4383+AS4383</f>
        <v>28</v>
      </c>
      <c r="AU4383">
        <v>5</v>
      </c>
      <c r="AV4383" s="1">
        <f>AO4383+AT4383</f>
        <v>40917</v>
      </c>
      <c r="AW4383" s="1">
        <v>41069</v>
      </c>
      <c r="AX4383" s="2">
        <f>IF(AV4383&gt;=AW4383,1,2)</f>
        <v>2</v>
      </c>
      <c r="AY4383" s="2" t="str">
        <f>IF((AV4383+10)&gt;=AW4383,"SAVE","LATE")</f>
        <v>LATE</v>
      </c>
      <c r="AZ4383" t="s">
        <v>82</v>
      </c>
      <c r="BA4383" t="s">
        <v>1011</v>
      </c>
      <c r="BB4383" s="6">
        <v>799036428</v>
      </c>
      <c r="BC4383">
        <v>0</v>
      </c>
      <c r="BD4383" s="10">
        <v>799036428</v>
      </c>
      <c r="BE4383" t="s">
        <v>8524</v>
      </c>
      <c r="BF4383">
        <v>0</v>
      </c>
      <c r="BG4383" t="s">
        <v>70</v>
      </c>
      <c r="BH4383">
        <v>-1</v>
      </c>
      <c r="BI4383" t="s">
        <v>8525</v>
      </c>
      <c r="BJ4383" t="s">
        <v>8525</v>
      </c>
      <c r="BK4383">
        <v>0</v>
      </c>
      <c r="BL4383" t="s">
        <v>85</v>
      </c>
      <c r="BM4383" t="s">
        <v>8526</v>
      </c>
    </row>
    <row r="4384" spans="1:65" x14ac:dyDescent="0.25">
      <c r="A4384">
        <v>2011</v>
      </c>
      <c r="B4384" t="s">
        <v>64</v>
      </c>
      <c r="C4384" t="s">
        <v>65</v>
      </c>
      <c r="D4384" t="s">
        <v>40101</v>
      </c>
      <c r="E4384">
        <v>800215807</v>
      </c>
      <c r="F4384" t="s">
        <v>181</v>
      </c>
      <c r="G4384">
        <v>12</v>
      </c>
      <c r="H4384" t="s">
        <v>41881</v>
      </c>
      <c r="I4384" t="s">
        <v>67</v>
      </c>
      <c r="J4384" t="s">
        <v>68</v>
      </c>
      <c r="K4384">
        <v>3</v>
      </c>
      <c r="L4384" t="s">
        <v>41838</v>
      </c>
      <c r="M4384">
        <v>72000000</v>
      </c>
      <c r="N4384" t="s">
        <v>41840</v>
      </c>
      <c r="O4384" t="s">
        <v>8896</v>
      </c>
      <c r="P4384" t="s">
        <v>90</v>
      </c>
      <c r="Q4384" t="s">
        <v>70</v>
      </c>
      <c r="R4384" t="s">
        <v>70</v>
      </c>
      <c r="S4384" t="s">
        <v>8897</v>
      </c>
      <c r="T4384" t="s">
        <v>8898</v>
      </c>
      <c r="U4384" t="s">
        <v>8899</v>
      </c>
      <c r="V4384" t="s">
        <v>8900</v>
      </c>
      <c r="W4384" t="s">
        <v>8900</v>
      </c>
      <c r="X4384">
        <v>624980000</v>
      </c>
      <c r="Y4384" t="s">
        <v>122</v>
      </c>
      <c r="Z4384" t="s">
        <v>123</v>
      </c>
      <c r="AA4384">
        <v>0</v>
      </c>
      <c r="AB4384" t="s">
        <v>76</v>
      </c>
      <c r="AC4384">
        <v>0</v>
      </c>
      <c r="AD4384" t="s">
        <v>76</v>
      </c>
      <c r="AE4384">
        <v>720702</v>
      </c>
      <c r="AF4384" t="s">
        <v>40104</v>
      </c>
      <c r="AG4384" t="s">
        <v>8901</v>
      </c>
      <c r="AH4384" t="s">
        <v>8902</v>
      </c>
      <c r="AI4384" t="s">
        <v>657</v>
      </c>
      <c r="AJ4384" t="s">
        <v>41304</v>
      </c>
      <c r="AK4384">
        <v>12978620</v>
      </c>
      <c r="AL4384" t="s">
        <v>8903</v>
      </c>
      <c r="AM4384">
        <v>2011</v>
      </c>
      <c r="AN4384" s="1">
        <v>40717</v>
      </c>
      <c r="AO4384" s="1">
        <v>40771</v>
      </c>
      <c r="AP4384">
        <v>137</v>
      </c>
      <c r="AQ4384" t="s">
        <v>74</v>
      </c>
      <c r="AR4384" s="4">
        <f>IF(AQ4384="M",AP4384*30.42,AP4384)</f>
        <v>137</v>
      </c>
      <c r="AS4384">
        <v>0</v>
      </c>
      <c r="AT4384" s="4">
        <f>AR4384+AS4384</f>
        <v>137</v>
      </c>
      <c r="AU4384">
        <v>12</v>
      </c>
      <c r="AV4384" s="1">
        <f>AO4384+AT4384</f>
        <v>40908</v>
      </c>
      <c r="AW4384" s="1">
        <v>41137</v>
      </c>
      <c r="AX4384" s="2">
        <f>IF(AV4384&gt;=AW4384,1,2)</f>
        <v>2</v>
      </c>
      <c r="AY4384" s="2" t="str">
        <f>IF((AV4384+10)&gt;=AW4384,"SAVE","LATE")</f>
        <v>LATE</v>
      </c>
      <c r="AZ4384" t="s">
        <v>82</v>
      </c>
      <c r="BA4384" t="s">
        <v>1011</v>
      </c>
      <c r="BB4384" s="6">
        <v>624980000</v>
      </c>
      <c r="BC4384">
        <v>0</v>
      </c>
      <c r="BD4384" s="10">
        <v>624980000</v>
      </c>
      <c r="BE4384" t="s">
        <v>8896</v>
      </c>
      <c r="BF4384">
        <v>0</v>
      </c>
      <c r="BG4384" t="s">
        <v>70</v>
      </c>
      <c r="BH4384">
        <v>-1</v>
      </c>
      <c r="BI4384" t="s">
        <v>70</v>
      </c>
      <c r="BJ4384" t="s">
        <v>70</v>
      </c>
      <c r="BK4384">
        <v>0</v>
      </c>
      <c r="BL4384" t="s">
        <v>85</v>
      </c>
      <c r="BM4384" t="s">
        <v>8904</v>
      </c>
    </row>
    <row r="4385" spans="1:65" x14ac:dyDescent="0.25">
      <c r="A4385">
        <v>2011</v>
      </c>
      <c r="B4385" t="s">
        <v>64</v>
      </c>
      <c r="C4385" t="s">
        <v>65</v>
      </c>
      <c r="D4385" t="s">
        <v>40101</v>
      </c>
      <c r="E4385">
        <v>800215807</v>
      </c>
      <c r="F4385" t="s">
        <v>181</v>
      </c>
      <c r="G4385">
        <v>12</v>
      </c>
      <c r="H4385" t="s">
        <v>41881</v>
      </c>
      <c r="I4385" t="s">
        <v>67</v>
      </c>
      <c r="J4385" t="s">
        <v>68</v>
      </c>
      <c r="K4385">
        <v>3</v>
      </c>
      <c r="L4385" t="s">
        <v>41838</v>
      </c>
      <c r="M4385">
        <v>72000000</v>
      </c>
      <c r="N4385" t="s">
        <v>41840</v>
      </c>
      <c r="O4385" t="s">
        <v>11222</v>
      </c>
      <c r="P4385" t="s">
        <v>90</v>
      </c>
      <c r="Q4385" t="s">
        <v>70</v>
      </c>
      <c r="R4385" t="s">
        <v>70</v>
      </c>
      <c r="S4385" t="s">
        <v>46020</v>
      </c>
      <c r="T4385" s="3">
        <v>40889</v>
      </c>
      <c r="U4385" t="s">
        <v>11223</v>
      </c>
      <c r="V4385" t="s">
        <v>11224</v>
      </c>
      <c r="W4385" t="s">
        <v>11224</v>
      </c>
      <c r="X4385">
        <v>180000000</v>
      </c>
      <c r="Y4385" t="s">
        <v>122</v>
      </c>
      <c r="Z4385" t="s">
        <v>123</v>
      </c>
      <c r="AA4385">
        <v>0</v>
      </c>
      <c r="AB4385" t="s">
        <v>76</v>
      </c>
      <c r="AC4385">
        <v>0</v>
      </c>
      <c r="AD4385" t="s">
        <v>76</v>
      </c>
      <c r="AE4385">
        <v>704604</v>
      </c>
      <c r="AF4385" t="s">
        <v>40104</v>
      </c>
      <c r="AG4385" t="s">
        <v>11225</v>
      </c>
      <c r="AH4385" t="s">
        <v>11226</v>
      </c>
      <c r="AI4385" t="s">
        <v>657</v>
      </c>
      <c r="AJ4385" t="s">
        <v>41304</v>
      </c>
      <c r="AK4385">
        <v>15812162</v>
      </c>
      <c r="AL4385" t="s">
        <v>11227</v>
      </c>
      <c r="AM4385">
        <v>2011</v>
      </c>
      <c r="AN4385" s="1">
        <v>40711</v>
      </c>
      <c r="AO4385" s="1">
        <v>40771</v>
      </c>
      <c r="AP4385">
        <v>137</v>
      </c>
      <c r="AQ4385" t="s">
        <v>74</v>
      </c>
      <c r="AR4385" s="4">
        <f>IF(AQ4385="M",AP4385*30.42,AP4385)</f>
        <v>137</v>
      </c>
      <c r="AS4385">
        <v>0</v>
      </c>
      <c r="AT4385" s="4">
        <f>AR4385+AS4385</f>
        <v>137</v>
      </c>
      <c r="AU4385">
        <v>12</v>
      </c>
      <c r="AV4385" s="1">
        <f>AO4385+AT4385</f>
        <v>40908</v>
      </c>
      <c r="AW4385" s="1">
        <v>41137</v>
      </c>
      <c r="AX4385" s="2">
        <f>IF(AV4385&gt;=AW4385,1,2)</f>
        <v>2</v>
      </c>
      <c r="AY4385" s="2" t="str">
        <f>IF((AV4385+10)&gt;=AW4385,"SAVE","LATE")</f>
        <v>LATE</v>
      </c>
      <c r="AZ4385" t="s">
        <v>82</v>
      </c>
      <c r="BA4385" t="s">
        <v>1011</v>
      </c>
      <c r="BB4385" s="6">
        <v>180000000</v>
      </c>
      <c r="BC4385">
        <v>0</v>
      </c>
      <c r="BD4385" s="10">
        <v>180000000</v>
      </c>
      <c r="BE4385" t="s">
        <v>11222</v>
      </c>
      <c r="BF4385">
        <v>0</v>
      </c>
      <c r="BG4385" t="s">
        <v>70</v>
      </c>
      <c r="BH4385">
        <v>-1</v>
      </c>
      <c r="BI4385" t="s">
        <v>70</v>
      </c>
      <c r="BJ4385" t="s">
        <v>70</v>
      </c>
      <c r="BK4385">
        <v>0</v>
      </c>
      <c r="BL4385" t="s">
        <v>85</v>
      </c>
      <c r="BM4385" t="s">
        <v>11228</v>
      </c>
    </row>
    <row r="4386" spans="1:65" x14ac:dyDescent="0.25">
      <c r="A4386">
        <v>2011</v>
      </c>
      <c r="B4386" t="s">
        <v>64</v>
      </c>
      <c r="C4386" t="s">
        <v>65</v>
      </c>
      <c r="D4386" t="s">
        <v>40101</v>
      </c>
      <c r="E4386">
        <v>800215807</v>
      </c>
      <c r="F4386" t="s">
        <v>181</v>
      </c>
      <c r="G4386">
        <v>12</v>
      </c>
      <c r="H4386" t="s">
        <v>41881</v>
      </c>
      <c r="I4386" t="s">
        <v>67</v>
      </c>
      <c r="J4386" t="s">
        <v>68</v>
      </c>
      <c r="K4386">
        <v>3</v>
      </c>
      <c r="L4386" t="s">
        <v>41838</v>
      </c>
      <c r="M4386">
        <v>72000000</v>
      </c>
      <c r="N4386" t="s">
        <v>41840</v>
      </c>
      <c r="O4386" t="s">
        <v>10567</v>
      </c>
      <c r="P4386" t="s">
        <v>90</v>
      </c>
      <c r="Q4386" t="s">
        <v>70</v>
      </c>
      <c r="R4386" t="s">
        <v>70</v>
      </c>
      <c r="S4386" t="s">
        <v>10568</v>
      </c>
      <c r="T4386" t="s">
        <v>7760</v>
      </c>
      <c r="U4386" t="s">
        <v>10569</v>
      </c>
      <c r="V4386" t="s">
        <v>10570</v>
      </c>
      <c r="W4386" t="s">
        <v>10570</v>
      </c>
      <c r="X4386">
        <v>234000000</v>
      </c>
      <c r="Y4386" t="s">
        <v>122</v>
      </c>
      <c r="Z4386" t="s">
        <v>123</v>
      </c>
      <c r="AA4386">
        <v>0</v>
      </c>
      <c r="AB4386" t="s">
        <v>76</v>
      </c>
      <c r="AC4386">
        <v>0</v>
      </c>
      <c r="AD4386" t="s">
        <v>76</v>
      </c>
      <c r="AE4386">
        <v>717937</v>
      </c>
      <c r="AF4386" t="s">
        <v>40104</v>
      </c>
      <c r="AG4386" t="s">
        <v>10571</v>
      </c>
      <c r="AH4386" t="s">
        <v>10572</v>
      </c>
      <c r="AI4386" t="s">
        <v>657</v>
      </c>
      <c r="AJ4386" t="s">
        <v>41304</v>
      </c>
      <c r="AK4386">
        <v>79600957</v>
      </c>
      <c r="AL4386" t="s">
        <v>10573</v>
      </c>
      <c r="AM4386">
        <v>2011</v>
      </c>
      <c r="AN4386" s="1">
        <v>40717</v>
      </c>
      <c r="AO4386" s="1">
        <v>40771</v>
      </c>
      <c r="AP4386">
        <v>137</v>
      </c>
      <c r="AQ4386" t="s">
        <v>74</v>
      </c>
      <c r="AR4386" s="4">
        <f>IF(AQ4386="M",AP4386*30.42,AP4386)</f>
        <v>137</v>
      </c>
      <c r="AS4386">
        <v>0</v>
      </c>
      <c r="AT4386" s="4">
        <f>AR4386+AS4386</f>
        <v>137</v>
      </c>
      <c r="AU4386">
        <v>12</v>
      </c>
      <c r="AV4386" s="1">
        <f>AO4386+AT4386</f>
        <v>40908</v>
      </c>
      <c r="AW4386" s="1">
        <v>41137</v>
      </c>
      <c r="AX4386" s="2">
        <f>IF(AV4386&gt;=AW4386,1,2)</f>
        <v>2</v>
      </c>
      <c r="AY4386" s="2" t="str">
        <f>IF((AV4386+10)&gt;=AW4386,"SAVE","LATE")</f>
        <v>LATE</v>
      </c>
      <c r="AZ4386" t="s">
        <v>82</v>
      </c>
      <c r="BA4386" t="s">
        <v>1011</v>
      </c>
      <c r="BB4386" s="6">
        <v>234000000</v>
      </c>
      <c r="BC4386">
        <v>0</v>
      </c>
      <c r="BD4386" s="10">
        <v>234000000</v>
      </c>
      <c r="BE4386" t="s">
        <v>10567</v>
      </c>
      <c r="BF4386">
        <v>0</v>
      </c>
      <c r="BG4386" t="s">
        <v>70</v>
      </c>
      <c r="BH4386">
        <v>-1</v>
      </c>
      <c r="BI4386" t="s">
        <v>70</v>
      </c>
      <c r="BJ4386" t="s">
        <v>70</v>
      </c>
      <c r="BK4386">
        <v>0</v>
      </c>
      <c r="BL4386" t="s">
        <v>85</v>
      </c>
      <c r="BM4386" t="s">
        <v>10574</v>
      </c>
    </row>
    <row r="4387" spans="1:65" x14ac:dyDescent="0.25">
      <c r="A4387">
        <v>2011</v>
      </c>
      <c r="B4387" t="s">
        <v>116</v>
      </c>
      <c r="C4387" t="s">
        <v>357</v>
      </c>
      <c r="D4387" t="s">
        <v>47456</v>
      </c>
      <c r="E4387" t="s">
        <v>6717</v>
      </c>
      <c r="F4387" t="s">
        <v>6718</v>
      </c>
      <c r="G4387">
        <v>1</v>
      </c>
      <c r="H4387" t="s">
        <v>46842</v>
      </c>
      <c r="I4387" t="s">
        <v>105</v>
      </c>
      <c r="J4387" t="s">
        <v>88</v>
      </c>
      <c r="K4387">
        <v>3</v>
      </c>
      <c r="L4387" t="s">
        <v>41838</v>
      </c>
      <c r="M4387">
        <v>30000000</v>
      </c>
      <c r="N4387" t="s">
        <v>41897</v>
      </c>
      <c r="O4387" t="s">
        <v>46038</v>
      </c>
      <c r="P4387" t="s">
        <v>90</v>
      </c>
      <c r="Q4387" t="s">
        <v>1185</v>
      </c>
      <c r="R4387" t="s">
        <v>1185</v>
      </c>
      <c r="S4387" t="s">
        <v>1186</v>
      </c>
      <c r="T4387" t="s">
        <v>4799</v>
      </c>
      <c r="U4387" t="s">
        <v>6719</v>
      </c>
      <c r="V4387" t="s">
        <v>6720</v>
      </c>
      <c r="W4387">
        <v>105</v>
      </c>
      <c r="X4387">
        <v>3799253964</v>
      </c>
      <c r="Y4387" t="s">
        <v>74</v>
      </c>
      <c r="Z4387" t="s">
        <v>75</v>
      </c>
      <c r="AA4387">
        <v>0</v>
      </c>
      <c r="AB4387" t="s">
        <v>76</v>
      </c>
      <c r="AC4387">
        <v>0</v>
      </c>
      <c r="AD4387" t="s">
        <v>76</v>
      </c>
      <c r="AE4387">
        <v>542295</v>
      </c>
      <c r="AF4387" t="s">
        <v>40104</v>
      </c>
      <c r="AG4387" t="s">
        <v>6721</v>
      </c>
      <c r="AH4387" t="s">
        <v>6722</v>
      </c>
      <c r="AI4387" t="s">
        <v>657</v>
      </c>
      <c r="AJ4387" t="s">
        <v>41304</v>
      </c>
      <c r="AK4387" t="s">
        <v>6723</v>
      </c>
      <c r="AL4387" t="s">
        <v>6724</v>
      </c>
      <c r="AM4387">
        <v>2011</v>
      </c>
      <c r="AN4387" s="1">
        <v>40690</v>
      </c>
      <c r="AO4387" s="1">
        <v>40693</v>
      </c>
      <c r="AP4387">
        <v>10</v>
      </c>
      <c r="AQ4387" t="s">
        <v>81</v>
      </c>
      <c r="AR4387" s="4">
        <f>IF(AQ4387="M",AP4387*30.42,AP4387)</f>
        <v>304.20000000000005</v>
      </c>
      <c r="AS4387">
        <v>0</v>
      </c>
      <c r="AT4387" s="4">
        <f>AR4387+AS4387</f>
        <v>304.20000000000005</v>
      </c>
      <c r="AU4387">
        <v>6</v>
      </c>
      <c r="AV4387" s="1">
        <f>AO4387+AT4387</f>
        <v>40997.199999999997</v>
      </c>
      <c r="AW4387" s="1">
        <v>41182</v>
      </c>
      <c r="AX4387" s="2">
        <f>IF(AV4387&gt;=AW4387,1,2)</f>
        <v>2</v>
      </c>
      <c r="AY4387" s="2" t="str">
        <f>IF((AV4387+10)&gt;=AW4387,"SAVE","LATE")</f>
        <v>LATE</v>
      </c>
      <c r="AZ4387" t="s">
        <v>82</v>
      </c>
      <c r="BA4387" t="s">
        <v>1011</v>
      </c>
      <c r="BB4387" s="6">
        <v>3735428584</v>
      </c>
      <c r="BC4387">
        <v>2619375596</v>
      </c>
      <c r="BD4387" s="10">
        <v>6354804180</v>
      </c>
      <c r="BE4387" t="s">
        <v>46038</v>
      </c>
      <c r="BF4387">
        <v>0</v>
      </c>
      <c r="BG4387" t="s">
        <v>70</v>
      </c>
      <c r="BH4387">
        <v>-1</v>
      </c>
      <c r="BI4387" t="s">
        <v>6722</v>
      </c>
      <c r="BJ4387" t="s">
        <v>6722</v>
      </c>
      <c r="BK4387">
        <v>0</v>
      </c>
      <c r="BL4387" t="s">
        <v>85</v>
      </c>
      <c r="BM4387" t="s">
        <v>6725</v>
      </c>
    </row>
    <row r="4388" spans="1:65" x14ac:dyDescent="0.25">
      <c r="A4388">
        <v>2011</v>
      </c>
      <c r="B4388" t="s">
        <v>64</v>
      </c>
      <c r="C4388" t="s">
        <v>65</v>
      </c>
      <c r="D4388" t="s">
        <v>40101</v>
      </c>
      <c r="E4388">
        <v>800215807</v>
      </c>
      <c r="F4388" t="s">
        <v>7897</v>
      </c>
      <c r="G4388">
        <v>11</v>
      </c>
      <c r="H4388" t="s">
        <v>41839</v>
      </c>
      <c r="I4388" t="s">
        <v>67</v>
      </c>
      <c r="J4388" t="s">
        <v>88</v>
      </c>
      <c r="K4388">
        <v>3</v>
      </c>
      <c r="L4388" t="s">
        <v>41838</v>
      </c>
      <c r="M4388">
        <v>72000000</v>
      </c>
      <c r="N4388" t="s">
        <v>41840</v>
      </c>
      <c r="O4388" t="s">
        <v>45958</v>
      </c>
      <c r="P4388" t="s">
        <v>90</v>
      </c>
      <c r="Q4388" t="s">
        <v>1185</v>
      </c>
      <c r="R4388" t="s">
        <v>1185</v>
      </c>
      <c r="S4388" t="s">
        <v>1186</v>
      </c>
      <c r="T4388" s="3">
        <v>40730</v>
      </c>
      <c r="U4388" t="s">
        <v>7898</v>
      </c>
      <c r="V4388" t="s">
        <v>7899</v>
      </c>
      <c r="W4388" t="s">
        <v>7900</v>
      </c>
      <c r="X4388">
        <v>438633127</v>
      </c>
      <c r="Y4388" t="s">
        <v>122</v>
      </c>
      <c r="Z4388" t="s">
        <v>123</v>
      </c>
      <c r="AA4388">
        <v>0</v>
      </c>
      <c r="AB4388" t="s">
        <v>76</v>
      </c>
      <c r="AC4388">
        <v>0</v>
      </c>
      <c r="AD4388" t="s">
        <v>76</v>
      </c>
      <c r="AE4388">
        <v>1067285</v>
      </c>
      <c r="AF4388" t="s">
        <v>40104</v>
      </c>
      <c r="AG4388" t="s">
        <v>7901</v>
      </c>
      <c r="AH4388" t="s">
        <v>7902</v>
      </c>
      <c r="AI4388" t="s">
        <v>657</v>
      </c>
      <c r="AJ4388" t="s">
        <v>41304</v>
      </c>
      <c r="AK4388" t="s">
        <v>7903</v>
      </c>
      <c r="AL4388" t="s">
        <v>7904</v>
      </c>
      <c r="AM4388">
        <v>2011</v>
      </c>
      <c r="AN4388" s="1">
        <v>40756</v>
      </c>
      <c r="AO4388" s="1">
        <v>40777</v>
      </c>
      <c r="AP4388">
        <v>4</v>
      </c>
      <c r="AQ4388" t="s">
        <v>81</v>
      </c>
      <c r="AR4388" s="4">
        <f>IF(AQ4388="M",AP4388*30.42,AP4388)</f>
        <v>121.68</v>
      </c>
      <c r="AS4388">
        <v>0</v>
      </c>
      <c r="AT4388" s="4">
        <f>AR4388+AS4388</f>
        <v>121.68</v>
      </c>
      <c r="AU4388">
        <v>3</v>
      </c>
      <c r="AV4388" s="1">
        <f>AO4388+AT4388</f>
        <v>40898.68</v>
      </c>
      <c r="AW4388" s="1">
        <v>40990</v>
      </c>
      <c r="AX4388" s="2">
        <f>IF(AV4388&gt;=AW4388,1,2)</f>
        <v>2</v>
      </c>
      <c r="AY4388" s="2" t="str">
        <f>IF((AV4388+10)&gt;=AW4388,"SAVE","LATE")</f>
        <v>LATE</v>
      </c>
      <c r="AZ4388" t="s">
        <v>82</v>
      </c>
      <c r="BA4388" t="s">
        <v>1011</v>
      </c>
      <c r="BB4388" s="6">
        <v>1276330812</v>
      </c>
      <c r="BC4388">
        <v>63665406</v>
      </c>
      <c r="BD4388" s="10">
        <v>1339996218</v>
      </c>
      <c r="BE4388" t="s">
        <v>46039</v>
      </c>
      <c r="BF4388">
        <v>0</v>
      </c>
      <c r="BG4388" t="s">
        <v>70</v>
      </c>
      <c r="BH4388">
        <v>-1</v>
      </c>
      <c r="BI4388" t="s">
        <v>7905</v>
      </c>
      <c r="BJ4388">
        <v>1000</v>
      </c>
      <c r="BK4388">
        <v>0</v>
      </c>
      <c r="BL4388" t="s">
        <v>85</v>
      </c>
      <c r="BM4388" t="s">
        <v>7906</v>
      </c>
    </row>
    <row r="4389" spans="1:65" x14ac:dyDescent="0.25">
      <c r="A4389">
        <v>2011</v>
      </c>
      <c r="B4389" t="s">
        <v>64</v>
      </c>
      <c r="C4389" t="s">
        <v>65</v>
      </c>
      <c r="D4389" t="s">
        <v>40101</v>
      </c>
      <c r="E4389">
        <v>800215807</v>
      </c>
      <c r="F4389" t="s">
        <v>7897</v>
      </c>
      <c r="G4389">
        <v>11</v>
      </c>
      <c r="H4389" t="s">
        <v>41839</v>
      </c>
      <c r="I4389" t="s">
        <v>67</v>
      </c>
      <c r="J4389" t="s">
        <v>88</v>
      </c>
      <c r="K4389">
        <v>3</v>
      </c>
      <c r="L4389" t="s">
        <v>41838</v>
      </c>
      <c r="M4389">
        <v>72000000</v>
      </c>
      <c r="N4389" t="s">
        <v>41840</v>
      </c>
      <c r="O4389" t="s">
        <v>46040</v>
      </c>
      <c r="P4389" t="s">
        <v>90</v>
      </c>
      <c r="Q4389" t="s">
        <v>1185</v>
      </c>
      <c r="R4389" t="s">
        <v>1185</v>
      </c>
      <c r="S4389" t="s">
        <v>1186</v>
      </c>
      <c r="T4389" t="s">
        <v>6764</v>
      </c>
      <c r="U4389" t="s">
        <v>9259</v>
      </c>
      <c r="V4389" t="s">
        <v>9260</v>
      </c>
      <c r="W4389" t="s">
        <v>9261</v>
      </c>
      <c r="X4389">
        <v>499999350</v>
      </c>
      <c r="Y4389" t="s">
        <v>122</v>
      </c>
      <c r="Z4389" t="s">
        <v>123</v>
      </c>
      <c r="AA4389">
        <v>0</v>
      </c>
      <c r="AB4389" t="s">
        <v>76</v>
      </c>
      <c r="AC4389">
        <v>0</v>
      </c>
      <c r="AD4389" t="s">
        <v>76</v>
      </c>
      <c r="AE4389">
        <v>698483</v>
      </c>
      <c r="AF4389" t="s">
        <v>41304</v>
      </c>
      <c r="AG4389">
        <v>10753700</v>
      </c>
      <c r="AH4389" t="s">
        <v>9262</v>
      </c>
      <c r="AI4389" t="s">
        <v>657</v>
      </c>
      <c r="AJ4389" t="s">
        <v>41304</v>
      </c>
      <c r="AK4389">
        <v>10753700</v>
      </c>
      <c r="AL4389" t="s">
        <v>9262</v>
      </c>
      <c r="AM4389">
        <v>2011</v>
      </c>
      <c r="AN4389" s="1">
        <v>40675</v>
      </c>
      <c r="AO4389" s="1">
        <v>40683</v>
      </c>
      <c r="AP4389">
        <v>7</v>
      </c>
      <c r="AQ4389" t="s">
        <v>81</v>
      </c>
      <c r="AR4389" s="4">
        <f>IF(AQ4389="M",AP4389*30.42,AP4389)</f>
        <v>212.94</v>
      </c>
      <c r="AS4389">
        <v>0</v>
      </c>
      <c r="AT4389" s="4">
        <f>AR4389+AS4389</f>
        <v>212.94</v>
      </c>
      <c r="AU4389">
        <v>5</v>
      </c>
      <c r="AV4389" s="1">
        <f>AO4389+AT4389</f>
        <v>40895.94</v>
      </c>
      <c r="AW4389" s="1">
        <v>41049</v>
      </c>
      <c r="AX4389" s="2">
        <f>IF(AV4389&gt;=AW4389,1,2)</f>
        <v>2</v>
      </c>
      <c r="AY4389" s="2" t="str">
        <f>IF((AV4389+10)&gt;=AW4389,"SAVE","LATE")</f>
        <v>LATE</v>
      </c>
      <c r="AZ4389" t="s">
        <v>82</v>
      </c>
      <c r="BA4389" t="s">
        <v>1011</v>
      </c>
      <c r="BB4389" s="6">
        <v>490064455</v>
      </c>
      <c r="BC4389">
        <v>245000000</v>
      </c>
      <c r="BD4389" s="10">
        <v>735064455</v>
      </c>
      <c r="BE4389" t="s">
        <v>9263</v>
      </c>
      <c r="BF4389">
        <v>0</v>
      </c>
      <c r="BG4389" t="s">
        <v>70</v>
      </c>
      <c r="BH4389">
        <v>-1</v>
      </c>
      <c r="BI4389" t="s">
        <v>9264</v>
      </c>
      <c r="BJ4389">
        <v>997</v>
      </c>
      <c r="BK4389">
        <v>0</v>
      </c>
      <c r="BL4389" t="s">
        <v>85</v>
      </c>
      <c r="BM4389" t="s">
        <v>9265</v>
      </c>
    </row>
    <row r="4390" spans="1:65" x14ac:dyDescent="0.25">
      <c r="A4390">
        <v>2011</v>
      </c>
      <c r="B4390" t="s">
        <v>64</v>
      </c>
      <c r="C4390" t="s">
        <v>65</v>
      </c>
      <c r="D4390" t="s">
        <v>40101</v>
      </c>
      <c r="E4390">
        <v>800215807</v>
      </c>
      <c r="F4390" t="s">
        <v>7897</v>
      </c>
      <c r="G4390">
        <v>11</v>
      </c>
      <c r="H4390" t="s">
        <v>41839</v>
      </c>
      <c r="I4390" t="s">
        <v>67</v>
      </c>
      <c r="J4390" t="s">
        <v>88</v>
      </c>
      <c r="K4390">
        <v>3</v>
      </c>
      <c r="L4390" t="s">
        <v>41838</v>
      </c>
      <c r="M4390">
        <v>72000000</v>
      </c>
      <c r="N4390" t="s">
        <v>41840</v>
      </c>
      <c r="O4390" t="s">
        <v>45958</v>
      </c>
      <c r="P4390" t="s">
        <v>90</v>
      </c>
      <c r="Q4390" t="s">
        <v>1185</v>
      </c>
      <c r="R4390" t="s">
        <v>1185</v>
      </c>
      <c r="S4390" t="s">
        <v>1186</v>
      </c>
      <c r="T4390" s="3">
        <v>40730</v>
      </c>
      <c r="U4390" t="s">
        <v>7898</v>
      </c>
      <c r="V4390" t="s">
        <v>7899</v>
      </c>
      <c r="W4390" t="s">
        <v>11458</v>
      </c>
      <c r="X4390">
        <v>438633127</v>
      </c>
      <c r="Y4390" t="s">
        <v>122</v>
      </c>
      <c r="Z4390" t="s">
        <v>123</v>
      </c>
      <c r="AA4390">
        <v>0</v>
      </c>
      <c r="AB4390" t="s">
        <v>76</v>
      </c>
      <c r="AC4390">
        <v>0</v>
      </c>
      <c r="AD4390" t="s">
        <v>76</v>
      </c>
      <c r="AE4390">
        <v>700590</v>
      </c>
      <c r="AF4390" t="s">
        <v>40104</v>
      </c>
      <c r="AG4390" t="s">
        <v>11459</v>
      </c>
      <c r="AH4390" t="s">
        <v>11460</v>
      </c>
      <c r="AI4390" t="s">
        <v>498</v>
      </c>
      <c r="AJ4390" t="s">
        <v>41304</v>
      </c>
      <c r="AK4390" t="s">
        <v>11461</v>
      </c>
      <c r="AL4390" t="s">
        <v>11462</v>
      </c>
      <c r="AM4390">
        <v>2011</v>
      </c>
      <c r="AN4390" s="1">
        <v>40766</v>
      </c>
      <c r="AO4390" s="1">
        <v>40766</v>
      </c>
      <c r="AP4390">
        <v>7</v>
      </c>
      <c r="AQ4390" t="s">
        <v>81</v>
      </c>
      <c r="AR4390" s="4">
        <f>IF(AQ4390="M",AP4390*30.42,AP4390)</f>
        <v>212.94</v>
      </c>
      <c r="AS4390">
        <v>0</v>
      </c>
      <c r="AT4390" s="4">
        <f>AR4390+AS4390</f>
        <v>212.94</v>
      </c>
      <c r="AU4390">
        <v>5</v>
      </c>
      <c r="AV4390" s="1">
        <f>AO4390+AT4390</f>
        <v>40978.94</v>
      </c>
      <c r="AW4390" s="1">
        <v>41132</v>
      </c>
      <c r="AX4390" s="2">
        <f>IF(AV4390&gt;=AW4390,1,2)</f>
        <v>2</v>
      </c>
      <c r="AY4390" s="2" t="str">
        <f>IF((AV4390+10)&gt;=AW4390,"SAVE","LATE")</f>
        <v>LATE</v>
      </c>
      <c r="AZ4390" t="s">
        <v>82</v>
      </c>
      <c r="BA4390" t="s">
        <v>1011</v>
      </c>
      <c r="BB4390" s="6">
        <v>157649079</v>
      </c>
      <c r="BC4390">
        <v>78824539</v>
      </c>
      <c r="BD4390" s="10">
        <v>236473618</v>
      </c>
      <c r="BE4390" t="s">
        <v>46041</v>
      </c>
      <c r="BF4390">
        <v>0</v>
      </c>
      <c r="BG4390" t="s">
        <v>70</v>
      </c>
      <c r="BH4390">
        <v>-1</v>
      </c>
      <c r="BI4390" t="s">
        <v>7905</v>
      </c>
      <c r="BJ4390">
        <v>1000</v>
      </c>
      <c r="BK4390">
        <v>0</v>
      </c>
      <c r="BL4390" t="s">
        <v>85</v>
      </c>
      <c r="BM4390" t="s">
        <v>7906</v>
      </c>
    </row>
    <row r="4391" spans="1:65" x14ac:dyDescent="0.25">
      <c r="A4391">
        <v>2011</v>
      </c>
      <c r="B4391" t="s">
        <v>64</v>
      </c>
      <c r="C4391" t="s">
        <v>65</v>
      </c>
      <c r="D4391" t="s">
        <v>40101</v>
      </c>
      <c r="E4391">
        <v>800215807</v>
      </c>
      <c r="F4391" t="s">
        <v>7897</v>
      </c>
      <c r="G4391">
        <v>11</v>
      </c>
      <c r="H4391" t="s">
        <v>41839</v>
      </c>
      <c r="I4391" t="s">
        <v>67</v>
      </c>
      <c r="J4391" t="s">
        <v>88</v>
      </c>
      <c r="K4391">
        <v>3</v>
      </c>
      <c r="L4391" t="s">
        <v>41838</v>
      </c>
      <c r="M4391">
        <v>72000000</v>
      </c>
      <c r="N4391" t="s">
        <v>41840</v>
      </c>
      <c r="O4391" t="s">
        <v>45958</v>
      </c>
      <c r="P4391" t="s">
        <v>90</v>
      </c>
      <c r="Q4391" t="s">
        <v>1185</v>
      </c>
      <c r="R4391" t="s">
        <v>1185</v>
      </c>
      <c r="S4391" t="s">
        <v>1186</v>
      </c>
      <c r="T4391" s="3">
        <v>40730</v>
      </c>
      <c r="U4391" t="s">
        <v>7898</v>
      </c>
      <c r="V4391" t="s">
        <v>7899</v>
      </c>
      <c r="W4391" t="s">
        <v>11674</v>
      </c>
      <c r="X4391">
        <v>438633127</v>
      </c>
      <c r="Y4391" t="s">
        <v>122</v>
      </c>
      <c r="Z4391" t="s">
        <v>123</v>
      </c>
      <c r="AA4391">
        <v>0</v>
      </c>
      <c r="AB4391" t="s">
        <v>76</v>
      </c>
      <c r="AC4391">
        <v>0</v>
      </c>
      <c r="AD4391" t="s">
        <v>76</v>
      </c>
      <c r="AE4391">
        <v>700543</v>
      </c>
      <c r="AF4391" t="s">
        <v>40104</v>
      </c>
      <c r="AG4391" t="s">
        <v>11675</v>
      </c>
      <c r="AH4391" t="s">
        <v>11676</v>
      </c>
      <c r="AI4391" t="s">
        <v>657</v>
      </c>
      <c r="AJ4391" t="s">
        <v>41304</v>
      </c>
      <c r="AK4391" t="s">
        <v>11677</v>
      </c>
      <c r="AL4391" t="s">
        <v>11678</v>
      </c>
      <c r="AM4391">
        <v>2011</v>
      </c>
      <c r="AN4391" s="1">
        <v>40737</v>
      </c>
      <c r="AO4391" s="1">
        <v>40766</v>
      </c>
      <c r="AP4391">
        <v>7</v>
      </c>
      <c r="AQ4391" t="s">
        <v>81</v>
      </c>
      <c r="AR4391" s="4">
        <f>IF(AQ4391="M",AP4391*30.42,AP4391)</f>
        <v>212.94</v>
      </c>
      <c r="AS4391">
        <v>0</v>
      </c>
      <c r="AT4391" s="4">
        <f>AR4391+AS4391</f>
        <v>212.94</v>
      </c>
      <c r="AU4391">
        <v>5</v>
      </c>
      <c r="AV4391" s="1">
        <f>AO4391+AT4391</f>
        <v>40978.94</v>
      </c>
      <c r="AW4391" s="1">
        <v>41132</v>
      </c>
      <c r="AX4391" s="2">
        <f>IF(AV4391&gt;=AW4391,1,2)</f>
        <v>2</v>
      </c>
      <c r="AY4391" s="2" t="str">
        <f>IF((AV4391+10)&gt;=AW4391,"SAVE","LATE")</f>
        <v>LATE</v>
      </c>
      <c r="AZ4391" t="s">
        <v>82</v>
      </c>
      <c r="BA4391" t="s">
        <v>44527</v>
      </c>
      <c r="BB4391" s="6">
        <v>148958593</v>
      </c>
      <c r="BC4391">
        <v>74479296</v>
      </c>
      <c r="BD4391" s="10">
        <v>223437889</v>
      </c>
      <c r="BE4391" t="s">
        <v>11679</v>
      </c>
      <c r="BF4391">
        <v>0</v>
      </c>
      <c r="BG4391" t="s">
        <v>70</v>
      </c>
      <c r="BH4391">
        <v>-1</v>
      </c>
      <c r="BI4391" t="s">
        <v>7905</v>
      </c>
      <c r="BJ4391">
        <v>1000</v>
      </c>
      <c r="BK4391">
        <v>0</v>
      </c>
      <c r="BL4391" t="s">
        <v>85</v>
      </c>
      <c r="BM4391" t="s">
        <v>7906</v>
      </c>
    </row>
    <row r="4392" spans="1:65" x14ac:dyDescent="0.25">
      <c r="A4392">
        <v>2011</v>
      </c>
      <c r="B4392" t="s">
        <v>64</v>
      </c>
      <c r="C4392" t="s">
        <v>65</v>
      </c>
      <c r="D4392" t="s">
        <v>40101</v>
      </c>
      <c r="E4392">
        <v>800215807</v>
      </c>
      <c r="F4392" t="s">
        <v>7897</v>
      </c>
      <c r="G4392">
        <v>11</v>
      </c>
      <c r="H4392" t="s">
        <v>41839</v>
      </c>
      <c r="I4392" t="s">
        <v>67</v>
      </c>
      <c r="J4392" t="s">
        <v>88</v>
      </c>
      <c r="K4392">
        <v>3</v>
      </c>
      <c r="L4392" t="s">
        <v>41838</v>
      </c>
      <c r="M4392">
        <v>72000000</v>
      </c>
      <c r="N4392" t="s">
        <v>41840</v>
      </c>
      <c r="O4392" t="s">
        <v>46042</v>
      </c>
      <c r="P4392" t="s">
        <v>90</v>
      </c>
      <c r="Q4392" t="s">
        <v>1185</v>
      </c>
      <c r="R4392" t="s">
        <v>1185</v>
      </c>
      <c r="S4392" t="s">
        <v>1186</v>
      </c>
      <c r="T4392" s="3">
        <v>40730</v>
      </c>
      <c r="U4392" t="s">
        <v>11813</v>
      </c>
      <c r="V4392" t="s">
        <v>11814</v>
      </c>
      <c r="W4392" t="s">
        <v>11815</v>
      </c>
      <c r="X4392">
        <v>410433760</v>
      </c>
      <c r="Y4392" t="s">
        <v>122</v>
      </c>
      <c r="Z4392" t="s">
        <v>123</v>
      </c>
      <c r="AA4392">
        <v>0</v>
      </c>
      <c r="AB4392" t="s">
        <v>76</v>
      </c>
      <c r="AC4392">
        <v>0</v>
      </c>
      <c r="AD4392" t="s">
        <v>76</v>
      </c>
      <c r="AE4392">
        <v>699012</v>
      </c>
      <c r="AF4392" t="s">
        <v>40104</v>
      </c>
      <c r="AG4392" t="s">
        <v>11816</v>
      </c>
      <c r="AH4392" t="s">
        <v>11817</v>
      </c>
      <c r="AI4392" t="s">
        <v>657</v>
      </c>
      <c r="AJ4392" t="s">
        <v>41304</v>
      </c>
      <c r="AK4392" t="s">
        <v>11818</v>
      </c>
      <c r="AL4392" t="s">
        <v>11819</v>
      </c>
      <c r="AM4392">
        <v>2011</v>
      </c>
      <c r="AN4392" s="1">
        <v>40737</v>
      </c>
      <c r="AO4392" s="1">
        <v>40766</v>
      </c>
      <c r="AP4392">
        <v>5</v>
      </c>
      <c r="AQ4392" t="s">
        <v>81</v>
      </c>
      <c r="AR4392" s="4">
        <f>IF(AQ4392="M",AP4392*30.42,AP4392)</f>
        <v>152.10000000000002</v>
      </c>
      <c r="AS4392">
        <v>0</v>
      </c>
      <c r="AT4392" s="4">
        <f>AR4392+AS4392</f>
        <v>152.10000000000002</v>
      </c>
      <c r="AU4392">
        <v>4</v>
      </c>
      <c r="AV4392" s="1">
        <f>AO4392+AT4392</f>
        <v>40918.1</v>
      </c>
      <c r="AW4392" s="1">
        <v>41040</v>
      </c>
      <c r="AX4392" s="2">
        <f>IF(AV4392&gt;=AW4392,1,2)</f>
        <v>2</v>
      </c>
      <c r="AY4392" s="2" t="str">
        <f>IF((AV4392+10)&gt;=AW4392,"SAVE","LATE")</f>
        <v>LATE</v>
      </c>
      <c r="AZ4392" t="s">
        <v>82</v>
      </c>
      <c r="BA4392" t="s">
        <v>1011</v>
      </c>
      <c r="BB4392" s="6">
        <v>139725530</v>
      </c>
      <c r="BC4392">
        <v>69862765</v>
      </c>
      <c r="BD4392" s="10">
        <v>209588295</v>
      </c>
      <c r="BE4392" t="s">
        <v>46043</v>
      </c>
      <c r="BF4392">
        <v>0</v>
      </c>
      <c r="BG4392" t="s">
        <v>70</v>
      </c>
      <c r="BH4392">
        <v>-1</v>
      </c>
      <c r="BI4392" t="s">
        <v>11820</v>
      </c>
      <c r="BJ4392">
        <v>1000</v>
      </c>
      <c r="BK4392">
        <v>0</v>
      </c>
      <c r="BL4392" t="s">
        <v>85</v>
      </c>
      <c r="BM4392" t="s">
        <v>11821</v>
      </c>
    </row>
    <row r="4393" spans="1:65" x14ac:dyDescent="0.25">
      <c r="A4393">
        <v>2011</v>
      </c>
      <c r="B4393" t="s">
        <v>64</v>
      </c>
      <c r="C4393" t="s">
        <v>65</v>
      </c>
      <c r="D4393" t="s">
        <v>40101</v>
      </c>
      <c r="E4393">
        <v>800215807</v>
      </c>
      <c r="F4393" t="s">
        <v>7897</v>
      </c>
      <c r="G4393">
        <v>11</v>
      </c>
      <c r="H4393" t="s">
        <v>41839</v>
      </c>
      <c r="I4393" t="s">
        <v>67</v>
      </c>
      <c r="J4393" t="s">
        <v>88</v>
      </c>
      <c r="K4393">
        <v>3</v>
      </c>
      <c r="L4393" t="s">
        <v>41838</v>
      </c>
      <c r="M4393">
        <v>72000000</v>
      </c>
      <c r="N4393" t="s">
        <v>41840</v>
      </c>
      <c r="O4393" t="s">
        <v>46042</v>
      </c>
      <c r="P4393" t="s">
        <v>90</v>
      </c>
      <c r="Q4393" t="s">
        <v>1185</v>
      </c>
      <c r="R4393" t="s">
        <v>1185</v>
      </c>
      <c r="S4393" t="s">
        <v>1186</v>
      </c>
      <c r="T4393" s="3">
        <v>40730</v>
      </c>
      <c r="U4393" t="s">
        <v>11813</v>
      </c>
      <c r="V4393" t="s">
        <v>11814</v>
      </c>
      <c r="W4393" t="s">
        <v>11842</v>
      </c>
      <c r="X4393">
        <v>410433760</v>
      </c>
      <c r="Y4393" t="s">
        <v>122</v>
      </c>
      <c r="Z4393" t="s">
        <v>123</v>
      </c>
      <c r="AA4393">
        <v>0</v>
      </c>
      <c r="AB4393" t="s">
        <v>76</v>
      </c>
      <c r="AC4393">
        <v>0</v>
      </c>
      <c r="AD4393" t="s">
        <v>76</v>
      </c>
      <c r="AE4393">
        <v>699051</v>
      </c>
      <c r="AF4393" t="s">
        <v>40104</v>
      </c>
      <c r="AG4393" t="s">
        <v>11843</v>
      </c>
      <c r="AH4393" t="s">
        <v>11844</v>
      </c>
      <c r="AI4393" t="s">
        <v>657</v>
      </c>
      <c r="AJ4393" t="s">
        <v>41304</v>
      </c>
      <c r="AK4393" t="s">
        <v>11845</v>
      </c>
      <c r="AL4393" t="s">
        <v>11846</v>
      </c>
      <c r="AM4393">
        <v>2011</v>
      </c>
      <c r="AN4393" s="1">
        <v>40737</v>
      </c>
      <c r="AO4393" s="1">
        <v>40766</v>
      </c>
      <c r="AP4393">
        <v>7</v>
      </c>
      <c r="AQ4393" t="s">
        <v>81</v>
      </c>
      <c r="AR4393" s="4">
        <f>IF(AQ4393="M",AP4393*30.42,AP4393)</f>
        <v>212.94</v>
      </c>
      <c r="AS4393">
        <v>0</v>
      </c>
      <c r="AT4393" s="4">
        <f>AR4393+AS4393</f>
        <v>212.94</v>
      </c>
      <c r="AU4393">
        <v>6</v>
      </c>
      <c r="AV4393" s="1">
        <f>AO4393+AT4393</f>
        <v>40978.94</v>
      </c>
      <c r="AW4393" s="1">
        <v>41163</v>
      </c>
      <c r="AX4393" s="2">
        <f>IF(AV4393&gt;=AW4393,1,2)</f>
        <v>2</v>
      </c>
      <c r="AY4393" s="2" t="str">
        <f>IF((AV4393+10)&gt;=AW4393,"SAVE","LATE")</f>
        <v>LATE</v>
      </c>
      <c r="AZ4393" t="s">
        <v>82</v>
      </c>
      <c r="BA4393" t="s">
        <v>1011</v>
      </c>
      <c r="BB4393" s="6">
        <v>138033980</v>
      </c>
      <c r="BC4393">
        <v>69016990</v>
      </c>
      <c r="BD4393" s="10">
        <v>207050970</v>
      </c>
      <c r="BE4393" t="s">
        <v>46044</v>
      </c>
      <c r="BF4393">
        <v>0</v>
      </c>
      <c r="BG4393" t="s">
        <v>70</v>
      </c>
      <c r="BH4393">
        <v>-1</v>
      </c>
      <c r="BI4393" t="s">
        <v>11820</v>
      </c>
      <c r="BJ4393">
        <v>1000</v>
      </c>
      <c r="BK4393">
        <v>0</v>
      </c>
      <c r="BL4393" t="s">
        <v>85</v>
      </c>
      <c r="BM4393" t="s">
        <v>11821</v>
      </c>
    </row>
    <row r="4394" spans="1:65" x14ac:dyDescent="0.25">
      <c r="A4394">
        <v>2011</v>
      </c>
      <c r="B4394" t="s">
        <v>64</v>
      </c>
      <c r="C4394" t="s">
        <v>65</v>
      </c>
      <c r="D4394" t="s">
        <v>40101</v>
      </c>
      <c r="E4394">
        <v>800215807</v>
      </c>
      <c r="F4394" t="s">
        <v>7897</v>
      </c>
      <c r="G4394">
        <v>11</v>
      </c>
      <c r="H4394" t="s">
        <v>41839</v>
      </c>
      <c r="I4394" t="s">
        <v>67</v>
      </c>
      <c r="J4394" t="s">
        <v>88</v>
      </c>
      <c r="K4394">
        <v>3</v>
      </c>
      <c r="L4394" t="s">
        <v>41838</v>
      </c>
      <c r="M4394">
        <v>72000000</v>
      </c>
      <c r="N4394" t="s">
        <v>41840</v>
      </c>
      <c r="O4394" t="s">
        <v>46042</v>
      </c>
      <c r="P4394" t="s">
        <v>90</v>
      </c>
      <c r="Q4394" t="s">
        <v>1185</v>
      </c>
      <c r="R4394" t="s">
        <v>1185</v>
      </c>
      <c r="S4394" t="s">
        <v>1186</v>
      </c>
      <c r="T4394" s="3">
        <v>40730</v>
      </c>
      <c r="U4394" t="s">
        <v>11813</v>
      </c>
      <c r="V4394" t="s">
        <v>11814</v>
      </c>
      <c r="W4394" t="s">
        <v>11936</v>
      </c>
      <c r="X4394">
        <v>410433760</v>
      </c>
      <c r="Y4394" t="s">
        <v>122</v>
      </c>
      <c r="Z4394" t="s">
        <v>123</v>
      </c>
      <c r="AA4394">
        <v>0</v>
      </c>
      <c r="AB4394" t="s">
        <v>76</v>
      </c>
      <c r="AC4394">
        <v>0</v>
      </c>
      <c r="AD4394" t="s">
        <v>76</v>
      </c>
      <c r="AE4394">
        <v>699068</v>
      </c>
      <c r="AF4394" t="s">
        <v>41304</v>
      </c>
      <c r="AG4394" t="s">
        <v>11937</v>
      </c>
      <c r="AH4394" t="s">
        <v>11938</v>
      </c>
      <c r="AI4394" t="s">
        <v>657</v>
      </c>
      <c r="AJ4394" t="s">
        <v>41304</v>
      </c>
      <c r="AK4394" t="s">
        <v>11939</v>
      </c>
      <c r="AL4394" t="s">
        <v>11940</v>
      </c>
      <c r="AM4394">
        <v>2011</v>
      </c>
      <c r="AN4394" s="1">
        <v>40737</v>
      </c>
      <c r="AO4394" s="1">
        <v>40766</v>
      </c>
      <c r="AP4394">
        <v>7</v>
      </c>
      <c r="AQ4394" t="s">
        <v>81</v>
      </c>
      <c r="AR4394" s="4">
        <f>IF(AQ4394="M",AP4394*30.42,AP4394)</f>
        <v>212.94</v>
      </c>
      <c r="AS4394">
        <v>0</v>
      </c>
      <c r="AT4394" s="4">
        <f>AR4394+AS4394</f>
        <v>212.94</v>
      </c>
      <c r="AU4394">
        <v>6</v>
      </c>
      <c r="AV4394" s="1">
        <f>AO4394+AT4394</f>
        <v>40978.94</v>
      </c>
      <c r="AW4394" s="1">
        <v>41163</v>
      </c>
      <c r="AX4394" s="2">
        <f>IF(AV4394&gt;=AW4394,1,2)</f>
        <v>2</v>
      </c>
      <c r="AY4394" s="2" t="str">
        <f>IF((AV4394+10)&gt;=AW4394,"SAVE","LATE")</f>
        <v>LATE</v>
      </c>
      <c r="AZ4394" t="s">
        <v>82</v>
      </c>
      <c r="BA4394" t="s">
        <v>1011</v>
      </c>
      <c r="BB4394" s="6">
        <v>132674150</v>
      </c>
      <c r="BC4394">
        <v>66337075</v>
      </c>
      <c r="BD4394" s="10">
        <v>199011225</v>
      </c>
      <c r="BE4394" t="s">
        <v>46045</v>
      </c>
      <c r="BF4394">
        <v>0</v>
      </c>
      <c r="BG4394" t="s">
        <v>70</v>
      </c>
      <c r="BH4394">
        <v>-1</v>
      </c>
      <c r="BI4394" t="s">
        <v>11820</v>
      </c>
      <c r="BJ4394">
        <v>1000</v>
      </c>
      <c r="BK4394">
        <v>0</v>
      </c>
      <c r="BL4394" t="s">
        <v>85</v>
      </c>
      <c r="BM4394" t="s">
        <v>11821</v>
      </c>
    </row>
    <row r="4395" spans="1:65" x14ac:dyDescent="0.25">
      <c r="A4395">
        <v>2011</v>
      </c>
      <c r="B4395" t="s">
        <v>64</v>
      </c>
      <c r="C4395" t="s">
        <v>65</v>
      </c>
      <c r="D4395" t="s">
        <v>40101</v>
      </c>
      <c r="E4395">
        <v>800215807</v>
      </c>
      <c r="F4395" t="s">
        <v>7897</v>
      </c>
      <c r="G4395">
        <v>11</v>
      </c>
      <c r="H4395" t="s">
        <v>41839</v>
      </c>
      <c r="I4395" t="s">
        <v>67</v>
      </c>
      <c r="J4395" t="s">
        <v>88</v>
      </c>
      <c r="K4395">
        <v>3</v>
      </c>
      <c r="L4395" t="s">
        <v>41838</v>
      </c>
      <c r="M4395">
        <v>72000000</v>
      </c>
      <c r="N4395" t="s">
        <v>41840</v>
      </c>
      <c r="O4395" t="s">
        <v>45958</v>
      </c>
      <c r="P4395" t="s">
        <v>90</v>
      </c>
      <c r="Q4395" t="s">
        <v>1185</v>
      </c>
      <c r="R4395" t="s">
        <v>1185</v>
      </c>
      <c r="S4395" t="s">
        <v>1186</v>
      </c>
      <c r="T4395" s="3">
        <v>40730</v>
      </c>
      <c r="U4395" t="s">
        <v>7898</v>
      </c>
      <c r="V4395" t="s">
        <v>7899</v>
      </c>
      <c r="W4395" t="s">
        <v>11941</v>
      </c>
      <c r="X4395">
        <v>438633127</v>
      </c>
      <c r="Y4395" t="s">
        <v>122</v>
      </c>
      <c r="Z4395" t="s">
        <v>123</v>
      </c>
      <c r="AA4395">
        <v>0</v>
      </c>
      <c r="AB4395" t="s">
        <v>76</v>
      </c>
      <c r="AC4395">
        <v>0</v>
      </c>
      <c r="AD4395" t="s">
        <v>76</v>
      </c>
      <c r="AE4395">
        <v>700568</v>
      </c>
      <c r="AF4395" t="s">
        <v>40104</v>
      </c>
      <c r="AG4395" t="s">
        <v>11942</v>
      </c>
      <c r="AH4395" t="s">
        <v>11943</v>
      </c>
      <c r="AI4395" t="s">
        <v>657</v>
      </c>
      <c r="AJ4395" t="s">
        <v>41304</v>
      </c>
      <c r="AK4395" t="s">
        <v>11944</v>
      </c>
      <c r="AL4395" t="s">
        <v>11945</v>
      </c>
      <c r="AM4395">
        <v>2011</v>
      </c>
      <c r="AN4395" s="1">
        <v>40737</v>
      </c>
      <c r="AO4395" s="1">
        <v>40766</v>
      </c>
      <c r="AP4395">
        <v>7</v>
      </c>
      <c r="AQ4395" t="s">
        <v>81</v>
      </c>
      <c r="AR4395" s="4">
        <f>IF(AQ4395="M",AP4395*30.42,AP4395)</f>
        <v>212.94</v>
      </c>
      <c r="AS4395">
        <v>0</v>
      </c>
      <c r="AT4395" s="4">
        <f>AR4395+AS4395</f>
        <v>212.94</v>
      </c>
      <c r="AU4395">
        <v>5</v>
      </c>
      <c r="AV4395" s="1">
        <f>AO4395+AT4395</f>
        <v>40978.94</v>
      </c>
      <c r="AW4395" s="1">
        <v>41132</v>
      </c>
      <c r="AX4395" s="2">
        <f>IF(AV4395&gt;=AW4395,1,2)</f>
        <v>2</v>
      </c>
      <c r="AY4395" s="2" t="str">
        <f>IF((AV4395+10)&gt;=AW4395,"SAVE","LATE")</f>
        <v>LATE</v>
      </c>
      <c r="AZ4395" t="s">
        <v>82</v>
      </c>
      <c r="BA4395" t="s">
        <v>1011</v>
      </c>
      <c r="BB4395" s="6">
        <v>132025446</v>
      </c>
      <c r="BC4395">
        <v>66012723</v>
      </c>
      <c r="BD4395" s="10">
        <v>198038169</v>
      </c>
      <c r="BE4395" t="s">
        <v>46046</v>
      </c>
      <c r="BF4395">
        <v>0</v>
      </c>
      <c r="BG4395" t="s">
        <v>70</v>
      </c>
      <c r="BH4395">
        <v>-1</v>
      </c>
      <c r="BI4395" t="s">
        <v>7905</v>
      </c>
      <c r="BJ4395">
        <v>1000</v>
      </c>
      <c r="BK4395">
        <v>0</v>
      </c>
      <c r="BL4395" t="s">
        <v>85</v>
      </c>
      <c r="BM4395" t="s">
        <v>7906</v>
      </c>
    </row>
    <row r="4396" spans="1:65" x14ac:dyDescent="0.25">
      <c r="A4396">
        <v>2011</v>
      </c>
      <c r="B4396" t="s">
        <v>64</v>
      </c>
      <c r="C4396" t="s">
        <v>65</v>
      </c>
      <c r="D4396" t="s">
        <v>40101</v>
      </c>
      <c r="E4396">
        <v>800215807</v>
      </c>
      <c r="F4396" t="s">
        <v>7897</v>
      </c>
      <c r="G4396">
        <v>11</v>
      </c>
      <c r="H4396" t="s">
        <v>41839</v>
      </c>
      <c r="I4396" t="s">
        <v>67</v>
      </c>
      <c r="J4396" t="s">
        <v>88</v>
      </c>
      <c r="K4396">
        <v>3</v>
      </c>
      <c r="L4396" t="s">
        <v>41838</v>
      </c>
      <c r="M4396">
        <v>72000000</v>
      </c>
      <c r="N4396" t="s">
        <v>41840</v>
      </c>
      <c r="O4396" t="s">
        <v>46047</v>
      </c>
      <c r="P4396" t="s">
        <v>90</v>
      </c>
      <c r="Q4396" t="s">
        <v>1185</v>
      </c>
      <c r="R4396" t="s">
        <v>1185</v>
      </c>
      <c r="S4396" t="s">
        <v>1186</v>
      </c>
      <c r="T4396" s="3">
        <v>40730</v>
      </c>
      <c r="U4396" t="s">
        <v>12009</v>
      </c>
      <c r="V4396" t="s">
        <v>12010</v>
      </c>
      <c r="W4396" t="s">
        <v>12011</v>
      </c>
      <c r="X4396">
        <v>282947114</v>
      </c>
      <c r="Y4396" t="s">
        <v>122</v>
      </c>
      <c r="Z4396" t="s">
        <v>123</v>
      </c>
      <c r="AA4396">
        <v>0</v>
      </c>
      <c r="AB4396" t="s">
        <v>76</v>
      </c>
      <c r="AC4396">
        <v>0</v>
      </c>
      <c r="AD4396" t="s">
        <v>76</v>
      </c>
      <c r="AE4396">
        <v>699758</v>
      </c>
      <c r="AF4396" t="s">
        <v>40104</v>
      </c>
      <c r="AG4396" t="s">
        <v>12012</v>
      </c>
      <c r="AH4396" t="s">
        <v>12013</v>
      </c>
      <c r="AI4396" t="s">
        <v>657</v>
      </c>
      <c r="AJ4396" t="s">
        <v>41304</v>
      </c>
      <c r="AK4396" t="s">
        <v>12014</v>
      </c>
      <c r="AL4396" t="s">
        <v>12015</v>
      </c>
      <c r="AM4396">
        <v>2011</v>
      </c>
      <c r="AN4396" s="1">
        <v>40737</v>
      </c>
      <c r="AO4396" s="1">
        <v>40771</v>
      </c>
      <c r="AP4396">
        <v>7</v>
      </c>
      <c r="AQ4396" t="s">
        <v>81</v>
      </c>
      <c r="AR4396" s="4">
        <f>IF(AQ4396="M",AP4396*30.42,AP4396)</f>
        <v>212.94</v>
      </c>
      <c r="AS4396">
        <v>0</v>
      </c>
      <c r="AT4396" s="4">
        <f>AR4396+AS4396</f>
        <v>212.94</v>
      </c>
      <c r="AU4396">
        <v>5</v>
      </c>
      <c r="AV4396" s="1">
        <f>AO4396+AT4396</f>
        <v>40983.94</v>
      </c>
      <c r="AW4396" s="1">
        <v>41137</v>
      </c>
      <c r="AX4396" s="2">
        <f>IF(AV4396&gt;=AW4396,1,2)</f>
        <v>2</v>
      </c>
      <c r="AY4396" s="2" t="str">
        <f>IF((AV4396+10)&gt;=AW4396,"SAVE","LATE")</f>
        <v>LATE</v>
      </c>
      <c r="AZ4396" t="s">
        <v>82</v>
      </c>
      <c r="BA4396" t="s">
        <v>1011</v>
      </c>
      <c r="BB4396" s="6">
        <v>128600000</v>
      </c>
      <c r="BC4396">
        <v>64300000</v>
      </c>
      <c r="BD4396" s="10">
        <v>192900000</v>
      </c>
      <c r="BE4396" t="s">
        <v>46048</v>
      </c>
      <c r="BF4396">
        <v>0</v>
      </c>
      <c r="BG4396" t="s">
        <v>70</v>
      </c>
      <c r="BH4396">
        <v>-1</v>
      </c>
      <c r="BI4396" t="s">
        <v>12016</v>
      </c>
      <c r="BJ4396">
        <v>1000</v>
      </c>
      <c r="BK4396">
        <v>0</v>
      </c>
      <c r="BL4396" t="s">
        <v>85</v>
      </c>
      <c r="BM4396" t="s">
        <v>12017</v>
      </c>
    </row>
    <row r="4397" spans="1:65" x14ac:dyDescent="0.25">
      <c r="A4397">
        <v>2011</v>
      </c>
      <c r="B4397" t="s">
        <v>64</v>
      </c>
      <c r="C4397" t="s">
        <v>65</v>
      </c>
      <c r="D4397" t="s">
        <v>40101</v>
      </c>
      <c r="E4397">
        <v>800215807</v>
      </c>
      <c r="F4397" t="s">
        <v>7897</v>
      </c>
      <c r="G4397">
        <v>11</v>
      </c>
      <c r="H4397" t="s">
        <v>41839</v>
      </c>
      <c r="I4397" t="s">
        <v>67</v>
      </c>
      <c r="J4397" t="s">
        <v>88</v>
      </c>
      <c r="K4397">
        <v>3</v>
      </c>
      <c r="L4397" t="s">
        <v>41838</v>
      </c>
      <c r="M4397">
        <v>72000000</v>
      </c>
      <c r="N4397" t="s">
        <v>41840</v>
      </c>
      <c r="O4397" t="s">
        <v>46049</v>
      </c>
      <c r="P4397" t="s">
        <v>90</v>
      </c>
      <c r="Q4397" t="s">
        <v>1185</v>
      </c>
      <c r="R4397" t="s">
        <v>1185</v>
      </c>
      <c r="S4397" t="s">
        <v>1186</v>
      </c>
      <c r="T4397" s="3">
        <v>40730</v>
      </c>
      <c r="U4397" t="s">
        <v>12141</v>
      </c>
      <c r="V4397" t="s">
        <v>12142</v>
      </c>
      <c r="W4397" t="s">
        <v>12143</v>
      </c>
      <c r="X4397">
        <v>121671668</v>
      </c>
      <c r="Y4397" t="s">
        <v>122</v>
      </c>
      <c r="Z4397" t="s">
        <v>123</v>
      </c>
      <c r="AA4397">
        <v>0</v>
      </c>
      <c r="AB4397" t="s">
        <v>76</v>
      </c>
      <c r="AC4397">
        <v>0</v>
      </c>
      <c r="AD4397" t="s">
        <v>76</v>
      </c>
      <c r="AE4397">
        <v>699293</v>
      </c>
      <c r="AF4397" t="s">
        <v>40104</v>
      </c>
      <c r="AG4397" t="s">
        <v>12144</v>
      </c>
      <c r="AH4397" t="s">
        <v>12145</v>
      </c>
      <c r="AI4397" t="s">
        <v>657</v>
      </c>
      <c r="AJ4397" t="s">
        <v>41304</v>
      </c>
      <c r="AK4397" t="s">
        <v>12146</v>
      </c>
      <c r="AL4397" t="s">
        <v>12147</v>
      </c>
      <c r="AM4397">
        <v>2011</v>
      </c>
      <c r="AN4397" s="1">
        <v>40756</v>
      </c>
      <c r="AO4397" s="1">
        <v>40774</v>
      </c>
      <c r="AP4397">
        <v>7</v>
      </c>
      <c r="AQ4397" t="s">
        <v>81</v>
      </c>
      <c r="AR4397" s="4">
        <f>IF(AQ4397="M",AP4397*30.42,AP4397)</f>
        <v>212.94</v>
      </c>
      <c r="AS4397">
        <v>0</v>
      </c>
      <c r="AT4397" s="4">
        <f>AR4397+AS4397</f>
        <v>212.94</v>
      </c>
      <c r="AU4397">
        <v>6</v>
      </c>
      <c r="AV4397" s="1">
        <f>AO4397+AT4397</f>
        <v>40986.94</v>
      </c>
      <c r="AW4397" s="1">
        <v>41171</v>
      </c>
      <c r="AX4397" s="2">
        <f>IF(AV4397&gt;=AW4397,1,2)</f>
        <v>2</v>
      </c>
      <c r="AY4397" s="2" t="str">
        <f>IF((AV4397+10)&gt;=AW4397,"SAVE","LATE")</f>
        <v>LATE</v>
      </c>
      <c r="AZ4397" t="s">
        <v>82</v>
      </c>
      <c r="BA4397" t="s">
        <v>1011</v>
      </c>
      <c r="BB4397" s="6">
        <v>121403988</v>
      </c>
      <c r="BC4397">
        <v>60701994</v>
      </c>
      <c r="BD4397" s="10">
        <v>182105982</v>
      </c>
      <c r="BE4397" t="s">
        <v>46050</v>
      </c>
      <c r="BF4397">
        <v>0</v>
      </c>
      <c r="BG4397" t="s">
        <v>70</v>
      </c>
      <c r="BH4397">
        <v>-1</v>
      </c>
      <c r="BI4397" t="s">
        <v>12148</v>
      </c>
      <c r="BJ4397">
        <v>1000</v>
      </c>
      <c r="BK4397">
        <v>0</v>
      </c>
      <c r="BL4397" t="s">
        <v>85</v>
      </c>
      <c r="BM4397" t="s">
        <v>12149</v>
      </c>
    </row>
    <row r="4398" spans="1:65" x14ac:dyDescent="0.25">
      <c r="A4398">
        <v>2011</v>
      </c>
      <c r="B4398" t="s">
        <v>64</v>
      </c>
      <c r="C4398" t="s">
        <v>65</v>
      </c>
      <c r="D4398" t="s">
        <v>40101</v>
      </c>
      <c r="E4398">
        <v>800215807</v>
      </c>
      <c r="F4398" t="s">
        <v>7897</v>
      </c>
      <c r="G4398">
        <v>11</v>
      </c>
      <c r="H4398" t="s">
        <v>41839</v>
      </c>
      <c r="I4398" t="s">
        <v>67</v>
      </c>
      <c r="J4398" t="s">
        <v>88</v>
      </c>
      <c r="K4398">
        <v>3</v>
      </c>
      <c r="L4398" t="s">
        <v>41838</v>
      </c>
      <c r="M4398">
        <v>72000000</v>
      </c>
      <c r="N4398" t="s">
        <v>41840</v>
      </c>
      <c r="O4398" t="s">
        <v>46051</v>
      </c>
      <c r="P4398" t="s">
        <v>90</v>
      </c>
      <c r="Q4398" t="s">
        <v>1185</v>
      </c>
      <c r="R4398" t="s">
        <v>1185</v>
      </c>
      <c r="S4398" t="s">
        <v>1186</v>
      </c>
      <c r="T4398" s="3">
        <v>40730</v>
      </c>
      <c r="U4398" t="s">
        <v>12200</v>
      </c>
      <c r="V4398" t="s">
        <v>12201</v>
      </c>
      <c r="W4398" t="s">
        <v>12202</v>
      </c>
      <c r="X4398">
        <v>135163402</v>
      </c>
      <c r="Y4398" t="s">
        <v>122</v>
      </c>
      <c r="Z4398" t="s">
        <v>123</v>
      </c>
      <c r="AA4398">
        <v>0</v>
      </c>
      <c r="AB4398" t="s">
        <v>76</v>
      </c>
      <c r="AC4398">
        <v>0</v>
      </c>
      <c r="AD4398" t="s">
        <v>76</v>
      </c>
      <c r="AE4398">
        <v>700618</v>
      </c>
      <c r="AF4398" t="s">
        <v>40104</v>
      </c>
      <c r="AG4398" t="s">
        <v>12203</v>
      </c>
      <c r="AH4398" t="s">
        <v>12204</v>
      </c>
      <c r="AI4398" t="s">
        <v>657</v>
      </c>
      <c r="AJ4398" t="s">
        <v>41304</v>
      </c>
      <c r="AK4398" t="s">
        <v>12205</v>
      </c>
      <c r="AL4398" t="s">
        <v>12206</v>
      </c>
      <c r="AM4398">
        <v>2011</v>
      </c>
      <c r="AN4398" s="1">
        <v>40738</v>
      </c>
      <c r="AO4398" s="1">
        <v>40766</v>
      </c>
      <c r="AP4398">
        <v>7</v>
      </c>
      <c r="AQ4398" t="s">
        <v>81</v>
      </c>
      <c r="AR4398" s="4">
        <f>IF(AQ4398="M",AP4398*30.42,AP4398)</f>
        <v>212.94</v>
      </c>
      <c r="AS4398">
        <v>0</v>
      </c>
      <c r="AT4398" s="4">
        <f>AR4398+AS4398</f>
        <v>212.94</v>
      </c>
      <c r="AU4398">
        <v>3</v>
      </c>
      <c r="AV4398" s="1">
        <f>AO4398+AT4398</f>
        <v>40978.94</v>
      </c>
      <c r="AW4398" s="1">
        <v>41071</v>
      </c>
      <c r="AX4398" s="2">
        <f>IF(AV4398&gt;=AW4398,1,2)</f>
        <v>2</v>
      </c>
      <c r="AY4398" s="2" t="str">
        <f>IF((AV4398+10)&gt;=AW4398,"SAVE","LATE")</f>
        <v>LATE</v>
      </c>
      <c r="AZ4398" t="s">
        <v>82</v>
      </c>
      <c r="BA4398" t="s">
        <v>1011</v>
      </c>
      <c r="BB4398" s="6">
        <v>118267977</v>
      </c>
      <c r="BC4398">
        <v>59133988</v>
      </c>
      <c r="BD4398" s="10">
        <v>177401965</v>
      </c>
      <c r="BE4398" t="s">
        <v>46052</v>
      </c>
      <c r="BF4398">
        <v>0</v>
      </c>
      <c r="BG4398" t="s">
        <v>70</v>
      </c>
      <c r="BH4398">
        <v>-1</v>
      </c>
      <c r="BI4398" t="s">
        <v>12207</v>
      </c>
      <c r="BJ4398">
        <v>1000</v>
      </c>
      <c r="BK4398">
        <v>0</v>
      </c>
      <c r="BL4398" t="s">
        <v>85</v>
      </c>
      <c r="BM4398" t="s">
        <v>12208</v>
      </c>
    </row>
    <row r="4399" spans="1:65" x14ac:dyDescent="0.25">
      <c r="A4399">
        <v>2011</v>
      </c>
      <c r="B4399" t="s">
        <v>64</v>
      </c>
      <c r="C4399" t="s">
        <v>65</v>
      </c>
      <c r="D4399" t="s">
        <v>40101</v>
      </c>
      <c r="E4399">
        <v>800215807</v>
      </c>
      <c r="F4399" t="s">
        <v>181</v>
      </c>
      <c r="G4399">
        <v>12</v>
      </c>
      <c r="H4399" t="s">
        <v>41881</v>
      </c>
      <c r="I4399" t="s">
        <v>67</v>
      </c>
      <c r="J4399" t="s">
        <v>68</v>
      </c>
      <c r="K4399">
        <v>3</v>
      </c>
      <c r="L4399" t="s">
        <v>41838</v>
      </c>
      <c r="M4399">
        <v>72000000</v>
      </c>
      <c r="N4399" t="s">
        <v>41840</v>
      </c>
      <c r="O4399" t="s">
        <v>10621</v>
      </c>
      <c r="P4399" t="s">
        <v>90</v>
      </c>
      <c r="Q4399" t="s">
        <v>70</v>
      </c>
      <c r="R4399" t="s">
        <v>70</v>
      </c>
      <c r="S4399" t="s">
        <v>41104</v>
      </c>
      <c r="T4399" s="3">
        <v>40555</v>
      </c>
      <c r="U4399" t="s">
        <v>10622</v>
      </c>
      <c r="V4399" t="s">
        <v>9350</v>
      </c>
      <c r="W4399" t="s">
        <v>9350</v>
      </c>
      <c r="X4399">
        <v>230000000</v>
      </c>
      <c r="Y4399" t="s">
        <v>122</v>
      </c>
      <c r="Z4399" t="s">
        <v>123</v>
      </c>
      <c r="AA4399">
        <v>0</v>
      </c>
      <c r="AB4399" t="s">
        <v>76</v>
      </c>
      <c r="AC4399">
        <v>0</v>
      </c>
      <c r="AD4399" t="s">
        <v>76</v>
      </c>
      <c r="AE4399">
        <v>694195</v>
      </c>
      <c r="AF4399" t="s">
        <v>40104</v>
      </c>
      <c r="AG4399">
        <v>98330126</v>
      </c>
      <c r="AH4399" t="s">
        <v>41105</v>
      </c>
      <c r="AI4399" t="s">
        <v>657</v>
      </c>
      <c r="AJ4399" t="s">
        <v>41304</v>
      </c>
      <c r="AK4399">
        <v>98330126</v>
      </c>
      <c r="AL4399" t="s">
        <v>10623</v>
      </c>
      <c r="AM4399">
        <v>2011</v>
      </c>
      <c r="AN4399" s="1">
        <v>40717</v>
      </c>
      <c r="AO4399" s="1">
        <v>40771</v>
      </c>
      <c r="AP4399">
        <v>137</v>
      </c>
      <c r="AQ4399" t="s">
        <v>74</v>
      </c>
      <c r="AR4399" s="4">
        <f>IF(AQ4399="M",AP4399*30.42,AP4399)</f>
        <v>137</v>
      </c>
      <c r="AS4399">
        <v>0</v>
      </c>
      <c r="AT4399" s="4">
        <f>AR4399+AS4399</f>
        <v>137</v>
      </c>
      <c r="AU4399">
        <v>12</v>
      </c>
      <c r="AV4399" s="1">
        <f>AO4399+AT4399</f>
        <v>40908</v>
      </c>
      <c r="AW4399" s="1">
        <v>41137</v>
      </c>
      <c r="AX4399" s="2">
        <f>IF(AV4399&gt;=AW4399,1,2)</f>
        <v>2</v>
      </c>
      <c r="AY4399" s="2" t="str">
        <f>IF((AV4399+10)&gt;=AW4399,"SAVE","LATE")</f>
        <v>LATE</v>
      </c>
      <c r="AZ4399" t="s">
        <v>82</v>
      </c>
      <c r="BA4399" t="s">
        <v>1011</v>
      </c>
      <c r="BB4399" s="6">
        <v>230000000</v>
      </c>
      <c r="BC4399">
        <v>0</v>
      </c>
      <c r="BD4399" s="10">
        <v>230000000</v>
      </c>
      <c r="BE4399" t="s">
        <v>10621</v>
      </c>
      <c r="BF4399">
        <v>0</v>
      </c>
      <c r="BG4399" t="s">
        <v>70</v>
      </c>
      <c r="BH4399">
        <v>-1</v>
      </c>
      <c r="BI4399" t="s">
        <v>70</v>
      </c>
      <c r="BJ4399" t="s">
        <v>70</v>
      </c>
      <c r="BK4399">
        <v>0</v>
      </c>
      <c r="BL4399" t="s">
        <v>85</v>
      </c>
      <c r="BM4399" t="s">
        <v>10624</v>
      </c>
    </row>
    <row r="4400" spans="1:65" x14ac:dyDescent="0.25">
      <c r="A4400">
        <v>2011</v>
      </c>
      <c r="B4400" t="s">
        <v>64</v>
      </c>
      <c r="C4400" t="s">
        <v>264</v>
      </c>
      <c r="D4400" t="s">
        <v>10332</v>
      </c>
      <c r="E4400" t="s">
        <v>82</v>
      </c>
      <c r="F4400" t="s">
        <v>12061</v>
      </c>
      <c r="G4400">
        <v>11</v>
      </c>
      <c r="H4400" t="s">
        <v>41839</v>
      </c>
      <c r="I4400" t="s">
        <v>67</v>
      </c>
      <c r="J4400" t="s">
        <v>88</v>
      </c>
      <c r="K4400">
        <v>3</v>
      </c>
      <c r="L4400" t="s">
        <v>41838</v>
      </c>
      <c r="M4400">
        <v>72000000</v>
      </c>
      <c r="N4400" t="s">
        <v>41840</v>
      </c>
      <c r="O4400" t="s">
        <v>41752</v>
      </c>
      <c r="P4400" t="s">
        <v>90</v>
      </c>
      <c r="Q4400" t="s">
        <v>1185</v>
      </c>
      <c r="R4400" t="s">
        <v>1185</v>
      </c>
      <c r="S4400" t="s">
        <v>12062</v>
      </c>
      <c r="T4400" t="s">
        <v>5971</v>
      </c>
      <c r="U4400" t="s">
        <v>12063</v>
      </c>
      <c r="V4400" t="s">
        <v>12064</v>
      </c>
      <c r="W4400" t="s">
        <v>12065</v>
      </c>
      <c r="X4400">
        <v>133222355</v>
      </c>
      <c r="Y4400" t="s">
        <v>122</v>
      </c>
      <c r="Z4400" t="s">
        <v>123</v>
      </c>
      <c r="AA4400">
        <v>0</v>
      </c>
      <c r="AB4400" t="s">
        <v>76</v>
      </c>
      <c r="AC4400">
        <v>0</v>
      </c>
      <c r="AD4400" t="s">
        <v>76</v>
      </c>
      <c r="AE4400">
        <v>687323</v>
      </c>
      <c r="AF4400" t="s">
        <v>41304</v>
      </c>
      <c r="AG4400" t="s">
        <v>40013</v>
      </c>
      <c r="AH4400" t="s">
        <v>4931</v>
      </c>
      <c r="AI4400" t="s">
        <v>498</v>
      </c>
      <c r="AJ4400" t="s">
        <v>41304</v>
      </c>
      <c r="AK4400" t="s">
        <v>40013</v>
      </c>
      <c r="AL4400" t="s">
        <v>4931</v>
      </c>
      <c r="AM4400">
        <v>2011</v>
      </c>
      <c r="AN4400" s="1">
        <v>40865</v>
      </c>
      <c r="AO4400" s="1">
        <v>40875</v>
      </c>
      <c r="AP4400">
        <v>2</v>
      </c>
      <c r="AQ4400" t="s">
        <v>81</v>
      </c>
      <c r="AR4400" s="4">
        <f>IF(AQ4400="M",AP4400*30.42,AP4400)</f>
        <v>60.84</v>
      </c>
      <c r="AS4400">
        <v>0</v>
      </c>
      <c r="AT4400" s="4">
        <f>AR4400+AS4400</f>
        <v>60.84</v>
      </c>
      <c r="AU4400">
        <v>2</v>
      </c>
      <c r="AV4400" s="1">
        <f>AO4400+AT4400</f>
        <v>40935.839999999997</v>
      </c>
      <c r="AW4400" s="1">
        <v>40996</v>
      </c>
      <c r="AX4400" s="2">
        <f>IF(AV4400&gt;=AW4400,1,2)</f>
        <v>2</v>
      </c>
      <c r="AY4400" s="2" t="str">
        <f>IF((AV4400+10)&gt;=AW4400,"SAVE","LATE")</f>
        <v>LATE</v>
      </c>
      <c r="AZ4400" t="s">
        <v>82</v>
      </c>
      <c r="BA4400" t="s">
        <v>1011</v>
      </c>
      <c r="BB4400" s="6">
        <v>126574522</v>
      </c>
      <c r="BC4400">
        <v>48428054</v>
      </c>
      <c r="BD4400" s="10">
        <v>175002576</v>
      </c>
      <c r="BE4400" t="s">
        <v>47457</v>
      </c>
      <c r="BF4400">
        <v>0</v>
      </c>
      <c r="BG4400" t="s">
        <v>70</v>
      </c>
      <c r="BH4400">
        <v>-1</v>
      </c>
      <c r="BI4400" t="s">
        <v>4931</v>
      </c>
      <c r="BJ4400" t="s">
        <v>12066</v>
      </c>
      <c r="BK4400">
        <v>0</v>
      </c>
      <c r="BL4400" t="s">
        <v>85</v>
      </c>
      <c r="BM4400" t="s">
        <v>12067</v>
      </c>
    </row>
    <row r="4401" spans="1:65" x14ac:dyDescent="0.25">
      <c r="A4401">
        <v>2011</v>
      </c>
      <c r="B4401" t="s">
        <v>64</v>
      </c>
      <c r="C4401" t="s">
        <v>65</v>
      </c>
      <c r="D4401" t="s">
        <v>40101</v>
      </c>
      <c r="E4401">
        <v>800215807</v>
      </c>
      <c r="F4401" t="s">
        <v>181</v>
      </c>
      <c r="G4401">
        <v>12</v>
      </c>
      <c r="H4401" t="s">
        <v>41881</v>
      </c>
      <c r="I4401" t="s">
        <v>67</v>
      </c>
      <c r="J4401" t="s">
        <v>68</v>
      </c>
      <c r="K4401">
        <v>3</v>
      </c>
      <c r="L4401" t="s">
        <v>41838</v>
      </c>
      <c r="M4401">
        <v>72000000</v>
      </c>
      <c r="N4401" t="s">
        <v>41840</v>
      </c>
      <c r="O4401" t="s">
        <v>10065</v>
      </c>
      <c r="P4401" t="s">
        <v>90</v>
      </c>
      <c r="Q4401" t="s">
        <v>70</v>
      </c>
      <c r="R4401" t="s">
        <v>70</v>
      </c>
      <c r="S4401" t="s">
        <v>10066</v>
      </c>
      <c r="T4401" t="s">
        <v>7760</v>
      </c>
      <c r="U4401" t="s">
        <v>10067</v>
      </c>
      <c r="V4401" t="s">
        <v>10068</v>
      </c>
      <c r="W4401" t="s">
        <v>10068</v>
      </c>
      <c r="X4401">
        <v>300000000</v>
      </c>
      <c r="Y4401" t="s">
        <v>122</v>
      </c>
      <c r="Z4401" t="s">
        <v>123</v>
      </c>
      <c r="AA4401">
        <v>0</v>
      </c>
      <c r="AB4401" t="s">
        <v>76</v>
      </c>
      <c r="AC4401">
        <v>0</v>
      </c>
      <c r="AD4401" t="s">
        <v>76</v>
      </c>
      <c r="AE4401">
        <v>718921</v>
      </c>
      <c r="AF4401" t="s">
        <v>40104</v>
      </c>
      <c r="AG4401" t="s">
        <v>10069</v>
      </c>
      <c r="AH4401" t="s">
        <v>10070</v>
      </c>
      <c r="AI4401" t="s">
        <v>657</v>
      </c>
      <c r="AJ4401" t="s">
        <v>41304</v>
      </c>
      <c r="AK4401">
        <v>5211917</v>
      </c>
      <c r="AL4401" t="s">
        <v>10071</v>
      </c>
      <c r="AM4401">
        <v>2011</v>
      </c>
      <c r="AN4401" s="1">
        <v>40716</v>
      </c>
      <c r="AO4401" s="1">
        <v>40771</v>
      </c>
      <c r="AP4401">
        <v>137</v>
      </c>
      <c r="AQ4401" t="s">
        <v>74</v>
      </c>
      <c r="AR4401" s="4">
        <f>IF(AQ4401="M",AP4401*30.42,AP4401)</f>
        <v>137</v>
      </c>
      <c r="AS4401">
        <v>0</v>
      </c>
      <c r="AT4401" s="4">
        <f>AR4401+AS4401</f>
        <v>137</v>
      </c>
      <c r="AU4401">
        <v>12</v>
      </c>
      <c r="AV4401" s="1">
        <f>AO4401+AT4401</f>
        <v>40908</v>
      </c>
      <c r="AW4401" s="1">
        <v>41137</v>
      </c>
      <c r="AX4401" s="2">
        <f>IF(AV4401&gt;=AW4401,1,2)</f>
        <v>2</v>
      </c>
      <c r="AY4401" s="2" t="str">
        <f>IF((AV4401+10)&gt;=AW4401,"SAVE","LATE")</f>
        <v>LATE</v>
      </c>
      <c r="AZ4401" t="s">
        <v>82</v>
      </c>
      <c r="BA4401" t="s">
        <v>1011</v>
      </c>
      <c r="BB4401" s="6">
        <v>300000000</v>
      </c>
      <c r="BC4401">
        <v>0</v>
      </c>
      <c r="BD4401" s="10">
        <v>300000000</v>
      </c>
      <c r="BE4401" t="s">
        <v>10065</v>
      </c>
      <c r="BF4401">
        <v>0</v>
      </c>
      <c r="BG4401" t="s">
        <v>70</v>
      </c>
      <c r="BH4401">
        <v>-1</v>
      </c>
      <c r="BI4401" t="s">
        <v>70</v>
      </c>
      <c r="BJ4401" t="s">
        <v>70</v>
      </c>
      <c r="BK4401">
        <v>0</v>
      </c>
      <c r="BL4401" t="s">
        <v>85</v>
      </c>
      <c r="BM4401" t="s">
        <v>10072</v>
      </c>
    </row>
    <row r="4402" spans="1:65" x14ac:dyDescent="0.25">
      <c r="A4402">
        <v>2012</v>
      </c>
      <c r="B4402" t="s">
        <v>64</v>
      </c>
      <c r="C4402" t="s">
        <v>65</v>
      </c>
      <c r="D4402" t="s">
        <v>40101</v>
      </c>
      <c r="E4402">
        <v>800215807</v>
      </c>
      <c r="F4402" t="s">
        <v>181</v>
      </c>
      <c r="G4402">
        <v>12</v>
      </c>
      <c r="H4402" t="s">
        <v>41881</v>
      </c>
      <c r="I4402" t="s">
        <v>67</v>
      </c>
      <c r="J4402" t="s">
        <v>68</v>
      </c>
      <c r="K4402">
        <v>3</v>
      </c>
      <c r="L4402" t="s">
        <v>41838</v>
      </c>
      <c r="M4402">
        <v>72000000</v>
      </c>
      <c r="N4402" t="s">
        <v>41840</v>
      </c>
      <c r="O4402" t="s">
        <v>9404</v>
      </c>
      <c r="P4402" t="s">
        <v>90</v>
      </c>
      <c r="Q4402" t="s">
        <v>70</v>
      </c>
      <c r="R4402" t="s">
        <v>70</v>
      </c>
      <c r="S4402" t="s">
        <v>9405</v>
      </c>
      <c r="T4402" t="s">
        <v>9406</v>
      </c>
      <c r="U4402" t="s">
        <v>9407</v>
      </c>
      <c r="V4402" t="s">
        <v>9408</v>
      </c>
      <c r="W4402" t="s">
        <v>9408</v>
      </c>
      <c r="X4402">
        <v>444850000</v>
      </c>
      <c r="Y4402" t="s">
        <v>122</v>
      </c>
      <c r="Z4402" t="s">
        <v>123</v>
      </c>
      <c r="AA4402">
        <v>0</v>
      </c>
      <c r="AB4402" t="s">
        <v>76</v>
      </c>
      <c r="AC4402">
        <v>0</v>
      </c>
      <c r="AD4402" t="s">
        <v>76</v>
      </c>
      <c r="AE4402">
        <v>782564</v>
      </c>
      <c r="AF4402" t="s">
        <v>40104</v>
      </c>
      <c r="AG4402" t="s">
        <v>9409</v>
      </c>
      <c r="AH4402" t="s">
        <v>9410</v>
      </c>
      <c r="AI4402" t="s">
        <v>657</v>
      </c>
      <c r="AJ4402" t="s">
        <v>41304</v>
      </c>
      <c r="AK4402">
        <v>79960414</v>
      </c>
      <c r="AL4402" t="s">
        <v>9411</v>
      </c>
      <c r="AM4402">
        <v>2011</v>
      </c>
      <c r="AN4402" s="1">
        <v>40717</v>
      </c>
      <c r="AO4402" s="1">
        <v>40773</v>
      </c>
      <c r="AP4402">
        <v>135</v>
      </c>
      <c r="AQ4402" t="s">
        <v>74</v>
      </c>
      <c r="AR4402" s="4">
        <f>IF(AQ4402="M",AP4402*30.42,AP4402)</f>
        <v>135</v>
      </c>
      <c r="AS4402">
        <v>0</v>
      </c>
      <c r="AT4402" s="4">
        <f>AR4402+AS4402</f>
        <v>135</v>
      </c>
      <c r="AU4402">
        <v>12</v>
      </c>
      <c r="AV4402" s="1">
        <f>AO4402+AT4402</f>
        <v>40908</v>
      </c>
      <c r="AW4402" s="1">
        <v>41139</v>
      </c>
      <c r="AX4402" s="2">
        <f>IF(AV4402&gt;=AW4402,1,2)</f>
        <v>2</v>
      </c>
      <c r="AY4402" s="2" t="str">
        <f>IF((AV4402+10)&gt;=AW4402,"SAVE","LATE")</f>
        <v>LATE</v>
      </c>
      <c r="AZ4402" t="s">
        <v>82</v>
      </c>
      <c r="BA4402" t="s">
        <v>1011</v>
      </c>
      <c r="BB4402" s="6">
        <v>444850000</v>
      </c>
      <c r="BC4402">
        <v>0</v>
      </c>
      <c r="BD4402" s="10">
        <v>444850000</v>
      </c>
      <c r="BE4402" t="s">
        <v>9404</v>
      </c>
      <c r="BF4402">
        <v>0</v>
      </c>
      <c r="BG4402" t="s">
        <v>70</v>
      </c>
      <c r="BH4402">
        <v>-1</v>
      </c>
      <c r="BI4402" t="s">
        <v>70</v>
      </c>
      <c r="BJ4402" t="s">
        <v>70</v>
      </c>
      <c r="BK4402">
        <v>0</v>
      </c>
      <c r="BL4402" t="s">
        <v>85</v>
      </c>
      <c r="BM4402" t="s">
        <v>9412</v>
      </c>
    </row>
    <row r="4403" spans="1:65" x14ac:dyDescent="0.25">
      <c r="A4403">
        <v>2011</v>
      </c>
      <c r="B4403" t="s">
        <v>64</v>
      </c>
      <c r="C4403" t="s">
        <v>65</v>
      </c>
      <c r="D4403" t="s">
        <v>40101</v>
      </c>
      <c r="E4403">
        <v>800215807</v>
      </c>
      <c r="F4403" t="s">
        <v>181</v>
      </c>
      <c r="G4403">
        <v>12</v>
      </c>
      <c r="H4403" t="s">
        <v>41881</v>
      </c>
      <c r="I4403" t="s">
        <v>67</v>
      </c>
      <c r="J4403" t="s">
        <v>68</v>
      </c>
      <c r="K4403">
        <v>3</v>
      </c>
      <c r="L4403" t="s">
        <v>41838</v>
      </c>
      <c r="M4403">
        <v>72000000</v>
      </c>
      <c r="N4403" t="s">
        <v>41840</v>
      </c>
      <c r="O4403" t="s">
        <v>10503</v>
      </c>
      <c r="P4403" t="s">
        <v>90</v>
      </c>
      <c r="Q4403" t="s">
        <v>70</v>
      </c>
      <c r="R4403" t="s">
        <v>70</v>
      </c>
      <c r="S4403" t="s">
        <v>10504</v>
      </c>
      <c r="T4403" t="s">
        <v>7206</v>
      </c>
      <c r="U4403" t="s">
        <v>10505</v>
      </c>
      <c r="V4403" t="s">
        <v>10506</v>
      </c>
      <c r="W4403" t="s">
        <v>10506</v>
      </c>
      <c r="X4403">
        <v>237500000</v>
      </c>
      <c r="Y4403" t="s">
        <v>122</v>
      </c>
      <c r="Z4403" t="s">
        <v>123</v>
      </c>
      <c r="AA4403">
        <v>0</v>
      </c>
      <c r="AB4403" t="s">
        <v>76</v>
      </c>
      <c r="AC4403">
        <v>0</v>
      </c>
      <c r="AD4403" t="s">
        <v>76</v>
      </c>
      <c r="AE4403">
        <v>706287</v>
      </c>
      <c r="AF4403" t="s">
        <v>40104</v>
      </c>
      <c r="AG4403" t="s">
        <v>10507</v>
      </c>
      <c r="AH4403" t="s">
        <v>10508</v>
      </c>
      <c r="AI4403" t="s">
        <v>657</v>
      </c>
      <c r="AJ4403" t="s">
        <v>41304</v>
      </c>
      <c r="AK4403">
        <v>12963433</v>
      </c>
      <c r="AL4403" t="s">
        <v>10509</v>
      </c>
      <c r="AM4403">
        <v>2011</v>
      </c>
      <c r="AN4403" s="1">
        <v>40717</v>
      </c>
      <c r="AO4403" s="1">
        <v>40771</v>
      </c>
      <c r="AP4403">
        <v>137</v>
      </c>
      <c r="AQ4403" t="s">
        <v>74</v>
      </c>
      <c r="AR4403" s="4">
        <f>IF(AQ4403="M",AP4403*30.42,AP4403)</f>
        <v>137</v>
      </c>
      <c r="AS4403">
        <v>0</v>
      </c>
      <c r="AT4403" s="4">
        <f>AR4403+AS4403</f>
        <v>137</v>
      </c>
      <c r="AU4403">
        <v>12</v>
      </c>
      <c r="AV4403" s="1">
        <f>AO4403+AT4403</f>
        <v>40908</v>
      </c>
      <c r="AW4403" s="1">
        <v>41137</v>
      </c>
      <c r="AX4403" s="2">
        <f>IF(AV4403&gt;=AW4403,1,2)</f>
        <v>2</v>
      </c>
      <c r="AY4403" s="2" t="str">
        <f>IF((AV4403+10)&gt;=AW4403,"SAVE","LATE")</f>
        <v>LATE</v>
      </c>
      <c r="AZ4403" t="s">
        <v>82</v>
      </c>
      <c r="BA4403" t="s">
        <v>1011</v>
      </c>
      <c r="BB4403" s="6">
        <v>237500000</v>
      </c>
      <c r="BC4403">
        <v>0</v>
      </c>
      <c r="BD4403" s="10">
        <v>237500000</v>
      </c>
      <c r="BE4403" t="s">
        <v>10503</v>
      </c>
      <c r="BF4403">
        <v>0</v>
      </c>
      <c r="BG4403" t="s">
        <v>70</v>
      </c>
      <c r="BH4403">
        <v>-1</v>
      </c>
      <c r="BI4403" t="s">
        <v>70</v>
      </c>
      <c r="BJ4403" t="s">
        <v>70</v>
      </c>
      <c r="BK4403">
        <v>0</v>
      </c>
      <c r="BL4403" t="s">
        <v>85</v>
      </c>
      <c r="BM4403" t="s">
        <v>10510</v>
      </c>
    </row>
    <row r="4404" spans="1:65" x14ac:dyDescent="0.25">
      <c r="A4404">
        <v>2011</v>
      </c>
      <c r="B4404" t="s">
        <v>64</v>
      </c>
      <c r="C4404" t="s">
        <v>65</v>
      </c>
      <c r="D4404" t="s">
        <v>40101</v>
      </c>
      <c r="E4404">
        <v>800215807</v>
      </c>
      <c r="F4404" t="s">
        <v>181</v>
      </c>
      <c r="G4404">
        <v>12</v>
      </c>
      <c r="H4404" t="s">
        <v>41881</v>
      </c>
      <c r="I4404" t="s">
        <v>67</v>
      </c>
      <c r="J4404" t="s">
        <v>68</v>
      </c>
      <c r="K4404">
        <v>3</v>
      </c>
      <c r="L4404" t="s">
        <v>41838</v>
      </c>
      <c r="M4404">
        <v>72000000</v>
      </c>
      <c r="N4404" t="s">
        <v>41840</v>
      </c>
      <c r="O4404" t="s">
        <v>13023</v>
      </c>
      <c r="P4404" t="s">
        <v>90</v>
      </c>
      <c r="Q4404" t="s">
        <v>70</v>
      </c>
      <c r="R4404" t="s">
        <v>70</v>
      </c>
      <c r="S4404" t="s">
        <v>13024</v>
      </c>
      <c r="T4404" t="s">
        <v>8898</v>
      </c>
      <c r="U4404" t="s">
        <v>13025</v>
      </c>
      <c r="V4404" t="s">
        <v>13026</v>
      </c>
      <c r="W4404" t="s">
        <v>13026</v>
      </c>
      <c r="X4404">
        <v>158000000</v>
      </c>
      <c r="Y4404" t="s">
        <v>122</v>
      </c>
      <c r="Z4404" t="s">
        <v>123</v>
      </c>
      <c r="AA4404">
        <v>0</v>
      </c>
      <c r="AB4404" t="s">
        <v>76</v>
      </c>
      <c r="AC4404">
        <v>0</v>
      </c>
      <c r="AD4404" t="s">
        <v>76</v>
      </c>
      <c r="AE4404">
        <v>720806</v>
      </c>
      <c r="AF4404" t="s">
        <v>40104</v>
      </c>
      <c r="AG4404" t="s">
        <v>13027</v>
      </c>
      <c r="AH4404" t="s">
        <v>40014</v>
      </c>
      <c r="AI4404" t="s">
        <v>657</v>
      </c>
      <c r="AJ4404" t="s">
        <v>41304</v>
      </c>
      <c r="AK4404">
        <v>71660310</v>
      </c>
      <c r="AL4404" t="s">
        <v>13028</v>
      </c>
      <c r="AM4404">
        <v>2011</v>
      </c>
      <c r="AN4404" s="1">
        <v>40715</v>
      </c>
      <c r="AO4404" s="1">
        <v>40771</v>
      </c>
      <c r="AP4404">
        <v>137</v>
      </c>
      <c r="AQ4404" t="s">
        <v>74</v>
      </c>
      <c r="AR4404" s="4">
        <f>IF(AQ4404="M",AP4404*30.42,AP4404)</f>
        <v>137</v>
      </c>
      <c r="AS4404">
        <v>0</v>
      </c>
      <c r="AT4404" s="4">
        <f>AR4404+AS4404</f>
        <v>137</v>
      </c>
      <c r="AU4404">
        <v>12</v>
      </c>
      <c r="AV4404" s="1">
        <f>AO4404+AT4404</f>
        <v>40908</v>
      </c>
      <c r="AW4404" s="1">
        <v>41137</v>
      </c>
      <c r="AX4404" s="2">
        <f>IF(AV4404&gt;=AW4404,1,2)</f>
        <v>2</v>
      </c>
      <c r="AY4404" s="2" t="str">
        <f>IF((AV4404+10)&gt;=AW4404,"SAVE","LATE")</f>
        <v>LATE</v>
      </c>
      <c r="AZ4404" t="s">
        <v>82</v>
      </c>
      <c r="BA4404" t="s">
        <v>1011</v>
      </c>
      <c r="BB4404" s="6">
        <v>15800000</v>
      </c>
      <c r="BC4404">
        <v>0</v>
      </c>
      <c r="BD4404" s="10">
        <v>15800000</v>
      </c>
      <c r="BE4404" t="s">
        <v>13023</v>
      </c>
      <c r="BF4404">
        <v>0</v>
      </c>
      <c r="BG4404" t="s">
        <v>70</v>
      </c>
      <c r="BH4404">
        <v>-1</v>
      </c>
      <c r="BI4404" t="s">
        <v>70</v>
      </c>
      <c r="BJ4404" t="s">
        <v>70</v>
      </c>
      <c r="BK4404">
        <v>0</v>
      </c>
      <c r="BL4404" t="s">
        <v>85</v>
      </c>
      <c r="BM4404" t="s">
        <v>13029</v>
      </c>
    </row>
    <row r="4405" spans="1:65" x14ac:dyDescent="0.25">
      <c r="A4405">
        <v>2011</v>
      </c>
      <c r="B4405" t="s">
        <v>64</v>
      </c>
      <c r="C4405" t="s">
        <v>65</v>
      </c>
      <c r="D4405" t="s">
        <v>40101</v>
      </c>
      <c r="E4405">
        <v>800215807</v>
      </c>
      <c r="F4405" t="s">
        <v>181</v>
      </c>
      <c r="G4405">
        <v>12</v>
      </c>
      <c r="H4405" t="s">
        <v>41881</v>
      </c>
      <c r="I4405" t="s">
        <v>67</v>
      </c>
      <c r="J4405" t="s">
        <v>68</v>
      </c>
      <c r="K4405">
        <v>3</v>
      </c>
      <c r="L4405" t="s">
        <v>41838</v>
      </c>
      <c r="M4405">
        <v>72000000</v>
      </c>
      <c r="N4405" t="s">
        <v>41840</v>
      </c>
      <c r="O4405" t="s">
        <v>9359</v>
      </c>
      <c r="P4405" t="s">
        <v>90</v>
      </c>
      <c r="Q4405" t="s">
        <v>70</v>
      </c>
      <c r="R4405" t="s">
        <v>70</v>
      </c>
      <c r="S4405" t="s">
        <v>472</v>
      </c>
      <c r="T4405" s="3">
        <v>40887</v>
      </c>
      <c r="U4405" t="s">
        <v>9360</v>
      </c>
      <c r="V4405" t="s">
        <v>9361</v>
      </c>
      <c r="W4405" t="s">
        <v>9361</v>
      </c>
      <c r="X4405">
        <v>450000000</v>
      </c>
      <c r="Y4405" t="s">
        <v>122</v>
      </c>
      <c r="Z4405" t="s">
        <v>123</v>
      </c>
      <c r="AA4405">
        <v>0</v>
      </c>
      <c r="AB4405" t="s">
        <v>76</v>
      </c>
      <c r="AC4405">
        <v>0</v>
      </c>
      <c r="AD4405" t="s">
        <v>76</v>
      </c>
      <c r="AE4405">
        <v>646862</v>
      </c>
      <c r="AF4405" t="s">
        <v>40104</v>
      </c>
      <c r="AG4405" t="s">
        <v>475</v>
      </c>
      <c r="AH4405" t="s">
        <v>9362</v>
      </c>
      <c r="AI4405" t="s">
        <v>477</v>
      </c>
      <c r="AJ4405" t="s">
        <v>41304</v>
      </c>
      <c r="AK4405">
        <v>88147732</v>
      </c>
      <c r="AL4405" t="s">
        <v>478</v>
      </c>
      <c r="AM4405">
        <v>2011</v>
      </c>
      <c r="AN4405" s="1">
        <v>40723</v>
      </c>
      <c r="AO4405" s="1">
        <v>40786</v>
      </c>
      <c r="AP4405">
        <v>123</v>
      </c>
      <c r="AQ4405" t="s">
        <v>74</v>
      </c>
      <c r="AR4405" s="4">
        <f>IF(AQ4405="M",AP4405*30.42,AP4405)</f>
        <v>123</v>
      </c>
      <c r="AS4405">
        <v>0</v>
      </c>
      <c r="AT4405" s="4">
        <f>AR4405+AS4405</f>
        <v>123</v>
      </c>
      <c r="AU4405">
        <v>12</v>
      </c>
      <c r="AV4405" s="1">
        <f>AO4405+AT4405</f>
        <v>40909</v>
      </c>
      <c r="AW4405" s="1">
        <v>41152</v>
      </c>
      <c r="AX4405" s="2">
        <f>IF(AV4405&gt;=AW4405,1,2)</f>
        <v>2</v>
      </c>
      <c r="AY4405" s="2" t="str">
        <f>IF((AV4405+10)&gt;=AW4405,"SAVE","LATE")</f>
        <v>LATE</v>
      </c>
      <c r="AZ4405" t="s">
        <v>82</v>
      </c>
      <c r="BA4405" t="s">
        <v>1011</v>
      </c>
      <c r="BB4405" s="6">
        <v>450000000</v>
      </c>
      <c r="BC4405">
        <v>0</v>
      </c>
      <c r="BD4405" s="10">
        <v>450000000</v>
      </c>
      <c r="BE4405" t="s">
        <v>9359</v>
      </c>
      <c r="BF4405">
        <v>0</v>
      </c>
      <c r="BG4405" t="s">
        <v>70</v>
      </c>
      <c r="BH4405">
        <v>-1</v>
      </c>
      <c r="BI4405" t="s">
        <v>70</v>
      </c>
      <c r="BJ4405" t="s">
        <v>70</v>
      </c>
      <c r="BK4405">
        <v>0</v>
      </c>
      <c r="BL4405" t="s">
        <v>85</v>
      </c>
      <c r="BM4405" t="s">
        <v>9363</v>
      </c>
    </row>
    <row r="4406" spans="1:65" x14ac:dyDescent="0.25">
      <c r="A4406">
        <v>2011</v>
      </c>
      <c r="B4406" t="s">
        <v>64</v>
      </c>
      <c r="C4406" t="s">
        <v>65</v>
      </c>
      <c r="D4406" t="s">
        <v>40101</v>
      </c>
      <c r="E4406">
        <v>800215807</v>
      </c>
      <c r="F4406" t="s">
        <v>181</v>
      </c>
      <c r="G4406">
        <v>12</v>
      </c>
      <c r="H4406" t="s">
        <v>41881</v>
      </c>
      <c r="I4406" t="s">
        <v>67</v>
      </c>
      <c r="J4406" t="s">
        <v>68</v>
      </c>
      <c r="K4406">
        <v>3</v>
      </c>
      <c r="L4406" t="s">
        <v>41838</v>
      </c>
      <c r="M4406">
        <v>72000000</v>
      </c>
      <c r="N4406" t="s">
        <v>41840</v>
      </c>
      <c r="O4406" t="s">
        <v>11095</v>
      </c>
      <c r="P4406" t="s">
        <v>90</v>
      </c>
      <c r="Q4406" t="s">
        <v>70</v>
      </c>
      <c r="R4406" t="s">
        <v>70</v>
      </c>
      <c r="S4406" t="s">
        <v>11096</v>
      </c>
      <c r="T4406" t="s">
        <v>6083</v>
      </c>
      <c r="U4406" t="s">
        <v>11097</v>
      </c>
      <c r="V4406" t="s">
        <v>11098</v>
      </c>
      <c r="W4406" t="s">
        <v>11098</v>
      </c>
      <c r="X4406">
        <v>188000000</v>
      </c>
      <c r="Y4406" t="s">
        <v>122</v>
      </c>
      <c r="Z4406" t="s">
        <v>123</v>
      </c>
      <c r="AA4406">
        <v>0</v>
      </c>
      <c r="AB4406" t="s">
        <v>76</v>
      </c>
      <c r="AC4406">
        <v>0</v>
      </c>
      <c r="AD4406" t="s">
        <v>76</v>
      </c>
      <c r="AE4406">
        <v>606547</v>
      </c>
      <c r="AF4406" t="s">
        <v>40104</v>
      </c>
      <c r="AG4406" t="s">
        <v>8252</v>
      </c>
      <c r="AH4406" t="s">
        <v>11099</v>
      </c>
      <c r="AI4406" t="s">
        <v>477</v>
      </c>
      <c r="AJ4406" t="s">
        <v>41304</v>
      </c>
      <c r="AK4406">
        <v>1951872</v>
      </c>
      <c r="AL4406" t="s">
        <v>11100</v>
      </c>
      <c r="AM4406">
        <v>2011</v>
      </c>
      <c r="AN4406" s="1">
        <v>40723</v>
      </c>
      <c r="AO4406" s="1">
        <v>40779</v>
      </c>
      <c r="AP4406">
        <v>128</v>
      </c>
      <c r="AQ4406" t="s">
        <v>74</v>
      </c>
      <c r="AR4406" s="4">
        <f>IF(AQ4406="M",AP4406*30.42,AP4406)</f>
        <v>128</v>
      </c>
      <c r="AS4406">
        <v>0</v>
      </c>
      <c r="AT4406" s="4">
        <f>AR4406+AS4406</f>
        <v>128</v>
      </c>
      <c r="AU4406">
        <v>12</v>
      </c>
      <c r="AV4406" s="1">
        <f>AO4406+AT4406</f>
        <v>40907</v>
      </c>
      <c r="AW4406" s="1">
        <v>41145</v>
      </c>
      <c r="AX4406" s="2">
        <f>IF(AV4406&gt;=AW4406,1,2)</f>
        <v>2</v>
      </c>
      <c r="AY4406" s="2" t="str">
        <f>IF((AV4406+10)&gt;=AW4406,"SAVE","LATE")</f>
        <v>LATE</v>
      </c>
      <c r="AZ4406" t="s">
        <v>82</v>
      </c>
      <c r="BA4406" t="s">
        <v>1011</v>
      </c>
      <c r="BB4406" s="6">
        <v>188000000</v>
      </c>
      <c r="BC4406">
        <v>0</v>
      </c>
      <c r="BD4406" s="10">
        <v>188000000</v>
      </c>
      <c r="BE4406" t="s">
        <v>11095</v>
      </c>
      <c r="BF4406">
        <v>0</v>
      </c>
      <c r="BG4406" t="s">
        <v>70</v>
      </c>
      <c r="BH4406">
        <v>-1</v>
      </c>
      <c r="BI4406" t="s">
        <v>70</v>
      </c>
      <c r="BJ4406" t="s">
        <v>70</v>
      </c>
      <c r="BK4406">
        <v>0</v>
      </c>
      <c r="BL4406" t="s">
        <v>85</v>
      </c>
      <c r="BM4406" t="s">
        <v>11101</v>
      </c>
    </row>
    <row r="4407" spans="1:65" x14ac:dyDescent="0.25">
      <c r="A4407">
        <v>2011</v>
      </c>
      <c r="B4407" t="s">
        <v>116</v>
      </c>
      <c r="C4407" t="s">
        <v>357</v>
      </c>
      <c r="D4407" t="s">
        <v>39327</v>
      </c>
      <c r="E4407" t="s">
        <v>358</v>
      </c>
      <c r="F4407" t="s">
        <v>359</v>
      </c>
      <c r="G4407">
        <v>1</v>
      </c>
      <c r="H4407" t="s">
        <v>46842</v>
      </c>
      <c r="I4407" t="s">
        <v>67</v>
      </c>
      <c r="J4407" t="s">
        <v>88</v>
      </c>
      <c r="K4407">
        <v>3</v>
      </c>
      <c r="L4407" t="s">
        <v>41838</v>
      </c>
      <c r="M4407">
        <v>30000000</v>
      </c>
      <c r="N4407" t="s">
        <v>41897</v>
      </c>
      <c r="O4407" t="s">
        <v>8735</v>
      </c>
      <c r="P4407" t="s">
        <v>90</v>
      </c>
      <c r="Q4407" t="s">
        <v>39326</v>
      </c>
      <c r="R4407" t="s">
        <v>39326</v>
      </c>
      <c r="S4407" t="s">
        <v>8736</v>
      </c>
      <c r="T4407" s="3">
        <v>40583</v>
      </c>
      <c r="U4407" t="s">
        <v>8737</v>
      </c>
      <c r="V4407">
        <v>2011010</v>
      </c>
      <c r="W4407">
        <v>718</v>
      </c>
      <c r="X4407">
        <v>693214934</v>
      </c>
      <c r="Y4407" t="s">
        <v>74</v>
      </c>
      <c r="Z4407" t="s">
        <v>75</v>
      </c>
      <c r="AA4407">
        <v>0</v>
      </c>
      <c r="AB4407" t="s">
        <v>76</v>
      </c>
      <c r="AC4407">
        <v>0</v>
      </c>
      <c r="AD4407" t="s">
        <v>76</v>
      </c>
      <c r="AE4407">
        <v>690835</v>
      </c>
      <c r="AF4407" t="s">
        <v>41304</v>
      </c>
      <c r="AG4407" t="s">
        <v>8738</v>
      </c>
      <c r="AH4407" t="s">
        <v>8739</v>
      </c>
      <c r="AI4407" t="s">
        <v>498</v>
      </c>
      <c r="AJ4407" t="s">
        <v>41304</v>
      </c>
      <c r="AK4407" t="s">
        <v>8738</v>
      </c>
      <c r="AL4407" t="s">
        <v>8739</v>
      </c>
      <c r="AM4407">
        <v>2011</v>
      </c>
      <c r="AN4407" s="1">
        <v>40870</v>
      </c>
      <c r="AO4407" s="1">
        <v>40870</v>
      </c>
      <c r="AP4407">
        <v>5</v>
      </c>
      <c r="AQ4407" t="s">
        <v>81</v>
      </c>
      <c r="AR4407" s="4">
        <f>IF(AQ4407="M",AP4407*30.42,AP4407)</f>
        <v>152.10000000000002</v>
      </c>
      <c r="AS4407">
        <v>0</v>
      </c>
      <c r="AT4407" s="4">
        <f>AR4407+AS4407</f>
        <v>152.10000000000002</v>
      </c>
      <c r="AU4407">
        <v>4</v>
      </c>
      <c r="AV4407" s="1">
        <f>AO4407+AT4407</f>
        <v>41022.1</v>
      </c>
      <c r="AW4407" s="1">
        <v>41144</v>
      </c>
      <c r="AX4407" s="2">
        <f>IF(AV4407&gt;=AW4407,1,2)</f>
        <v>2</v>
      </c>
      <c r="AY4407" s="2" t="str">
        <f>IF((AV4407+10)&gt;=AW4407,"SAVE","LATE")</f>
        <v>LATE</v>
      </c>
      <c r="AZ4407" t="s">
        <v>82</v>
      </c>
      <c r="BA4407" t="s">
        <v>1011</v>
      </c>
      <c r="BB4407" s="6">
        <v>693093694</v>
      </c>
      <c r="BC4407">
        <v>0</v>
      </c>
      <c r="BD4407" s="10">
        <v>693093694</v>
      </c>
      <c r="BE4407" t="s">
        <v>8740</v>
      </c>
      <c r="BF4407">
        <v>0</v>
      </c>
      <c r="BG4407" t="s">
        <v>70</v>
      </c>
      <c r="BH4407">
        <v>-1</v>
      </c>
      <c r="BI4407" t="s">
        <v>8741</v>
      </c>
      <c r="BJ4407" t="s">
        <v>8742</v>
      </c>
      <c r="BK4407">
        <v>0</v>
      </c>
      <c r="BL4407" t="s">
        <v>85</v>
      </c>
      <c r="BM4407" t="s">
        <v>8743</v>
      </c>
    </row>
    <row r="4408" spans="1:65" x14ac:dyDescent="0.25">
      <c r="A4408">
        <v>2011</v>
      </c>
      <c r="B4408" t="s">
        <v>64</v>
      </c>
      <c r="C4408" t="s">
        <v>65</v>
      </c>
      <c r="D4408" t="s">
        <v>40101</v>
      </c>
      <c r="E4408">
        <v>800215807</v>
      </c>
      <c r="F4408" t="s">
        <v>181</v>
      </c>
      <c r="G4408">
        <v>12</v>
      </c>
      <c r="H4408" t="s">
        <v>41881</v>
      </c>
      <c r="I4408" t="s">
        <v>67</v>
      </c>
      <c r="J4408" t="s">
        <v>68</v>
      </c>
      <c r="K4408">
        <v>3</v>
      </c>
      <c r="L4408" t="s">
        <v>41838</v>
      </c>
      <c r="M4408">
        <v>72000000</v>
      </c>
      <c r="N4408" t="s">
        <v>41840</v>
      </c>
      <c r="O4408" t="s">
        <v>7825</v>
      </c>
      <c r="P4408" t="s">
        <v>90</v>
      </c>
      <c r="Q4408" t="s">
        <v>70</v>
      </c>
      <c r="R4408" t="s">
        <v>70</v>
      </c>
      <c r="S4408" t="s">
        <v>7826</v>
      </c>
      <c r="T4408" s="3">
        <v>40552</v>
      </c>
      <c r="U4408" t="s">
        <v>7827</v>
      </c>
      <c r="V4408" t="s">
        <v>7828</v>
      </c>
      <c r="W4408" t="s">
        <v>7828</v>
      </c>
      <c r="X4408">
        <v>1351351000</v>
      </c>
      <c r="Y4408" t="s">
        <v>122</v>
      </c>
      <c r="Z4408" t="s">
        <v>123</v>
      </c>
      <c r="AA4408">
        <v>0</v>
      </c>
      <c r="AB4408" t="s">
        <v>76</v>
      </c>
      <c r="AC4408">
        <v>0</v>
      </c>
      <c r="AD4408" t="s">
        <v>76</v>
      </c>
      <c r="AE4408">
        <v>607454</v>
      </c>
      <c r="AF4408" t="s">
        <v>40104</v>
      </c>
      <c r="AG4408" t="s">
        <v>7829</v>
      </c>
      <c r="AH4408" t="s">
        <v>7830</v>
      </c>
      <c r="AI4408" t="s">
        <v>477</v>
      </c>
      <c r="AJ4408" t="s">
        <v>41304</v>
      </c>
      <c r="AK4408">
        <v>88244695</v>
      </c>
      <c r="AL4408" t="s">
        <v>7831</v>
      </c>
      <c r="AM4408">
        <v>2011</v>
      </c>
      <c r="AN4408" s="1">
        <v>40722</v>
      </c>
      <c r="AO4408" s="1">
        <v>40779</v>
      </c>
      <c r="AP4408">
        <v>128</v>
      </c>
      <c r="AQ4408" t="s">
        <v>74</v>
      </c>
      <c r="AR4408" s="4">
        <f>IF(AQ4408="M",AP4408*30.42,AP4408)</f>
        <v>128</v>
      </c>
      <c r="AS4408">
        <v>59</v>
      </c>
      <c r="AT4408" s="4">
        <f>AR4408+AS4408</f>
        <v>187</v>
      </c>
      <c r="AU4408">
        <v>12</v>
      </c>
      <c r="AV4408" s="1">
        <f>AO4408+AT4408</f>
        <v>40966</v>
      </c>
      <c r="AW4408" s="1">
        <v>41204</v>
      </c>
      <c r="AX4408" s="2">
        <f>IF(AV4408&gt;=AW4408,1,2)</f>
        <v>2</v>
      </c>
      <c r="AY4408" s="2" t="str">
        <f>IF((AV4408+10)&gt;=AW4408,"SAVE","LATE")</f>
        <v>LATE</v>
      </c>
      <c r="AZ4408" t="s">
        <v>82</v>
      </c>
      <c r="BA4408" t="s">
        <v>1011</v>
      </c>
      <c r="BB4408" s="6">
        <v>1351351000</v>
      </c>
      <c r="BC4408">
        <v>0</v>
      </c>
      <c r="BD4408" s="10">
        <v>1351351000</v>
      </c>
      <c r="BE4408" t="s">
        <v>7825</v>
      </c>
      <c r="BF4408">
        <v>0</v>
      </c>
      <c r="BG4408" t="s">
        <v>70</v>
      </c>
      <c r="BH4408">
        <v>-1</v>
      </c>
      <c r="BI4408" t="s">
        <v>70</v>
      </c>
      <c r="BJ4408" t="s">
        <v>70</v>
      </c>
      <c r="BK4408">
        <v>0</v>
      </c>
      <c r="BL4408" t="s">
        <v>85</v>
      </c>
      <c r="BM4408" t="s">
        <v>7832</v>
      </c>
    </row>
    <row r="4409" spans="1:65" x14ac:dyDescent="0.25">
      <c r="A4409">
        <v>2011</v>
      </c>
      <c r="B4409" t="s">
        <v>64</v>
      </c>
      <c r="C4409" t="s">
        <v>65</v>
      </c>
      <c r="D4409" t="s">
        <v>40101</v>
      </c>
      <c r="E4409">
        <v>800215807</v>
      </c>
      <c r="F4409" t="s">
        <v>4178</v>
      </c>
      <c r="G4409">
        <v>11</v>
      </c>
      <c r="H4409" t="s">
        <v>41839</v>
      </c>
      <c r="I4409" t="s">
        <v>67</v>
      </c>
      <c r="J4409" t="s">
        <v>88</v>
      </c>
      <c r="K4409">
        <v>3</v>
      </c>
      <c r="L4409" t="s">
        <v>41838</v>
      </c>
      <c r="M4409">
        <v>72000000</v>
      </c>
      <c r="N4409" t="s">
        <v>41840</v>
      </c>
      <c r="O4409" t="s">
        <v>9248</v>
      </c>
      <c r="P4409" t="s">
        <v>90</v>
      </c>
      <c r="Q4409" t="s">
        <v>47458</v>
      </c>
      <c r="R4409" t="s">
        <v>47458</v>
      </c>
      <c r="S4409" t="s">
        <v>40021</v>
      </c>
      <c r="T4409" t="s">
        <v>9249</v>
      </c>
      <c r="U4409" t="s">
        <v>9250</v>
      </c>
      <c r="V4409" t="s">
        <v>9251</v>
      </c>
      <c r="W4409" t="s">
        <v>9252</v>
      </c>
      <c r="X4409">
        <v>499987306</v>
      </c>
      <c r="Y4409" t="s">
        <v>122</v>
      </c>
      <c r="Z4409" t="s">
        <v>123</v>
      </c>
      <c r="AA4409">
        <v>0</v>
      </c>
      <c r="AB4409" t="s">
        <v>76</v>
      </c>
      <c r="AC4409">
        <v>0</v>
      </c>
      <c r="AD4409" t="s">
        <v>76</v>
      </c>
      <c r="AE4409">
        <v>1386834</v>
      </c>
      <c r="AF4409" t="s">
        <v>40104</v>
      </c>
      <c r="AG4409" t="s">
        <v>9253</v>
      </c>
      <c r="AH4409" t="s">
        <v>9254</v>
      </c>
      <c r="AI4409" t="s">
        <v>477</v>
      </c>
      <c r="AJ4409" t="s">
        <v>41304</v>
      </c>
      <c r="AK4409">
        <v>13257726</v>
      </c>
      <c r="AL4409" t="s">
        <v>9255</v>
      </c>
      <c r="AM4409">
        <v>2011</v>
      </c>
      <c r="AN4409" s="1">
        <v>40752</v>
      </c>
      <c r="AO4409" s="1">
        <v>40760</v>
      </c>
      <c r="AP4409">
        <v>4</v>
      </c>
      <c r="AQ4409" t="s">
        <v>81</v>
      </c>
      <c r="AR4409" s="4">
        <f>IF(AQ4409="M",AP4409*30.42,AP4409)</f>
        <v>121.68</v>
      </c>
      <c r="AS4409">
        <v>25</v>
      </c>
      <c r="AT4409" s="4">
        <f>AR4409+AS4409</f>
        <v>146.68</v>
      </c>
      <c r="AU4409">
        <v>5</v>
      </c>
      <c r="AV4409" s="1">
        <f>AO4409+AT4409</f>
        <v>40906.68</v>
      </c>
      <c r="AW4409" s="1">
        <v>41059</v>
      </c>
      <c r="AX4409" s="2">
        <f>IF(AV4409&gt;=AW4409,1,2)</f>
        <v>2</v>
      </c>
      <c r="AY4409" s="2" t="str">
        <f>IF((AV4409+10)&gt;=AW4409,"SAVE","LATE")</f>
        <v>LATE</v>
      </c>
      <c r="AZ4409" t="s">
        <v>82</v>
      </c>
      <c r="BA4409" t="s">
        <v>1011</v>
      </c>
      <c r="BB4409" s="6">
        <v>492434398</v>
      </c>
      <c r="BC4409">
        <v>239998682</v>
      </c>
      <c r="BD4409" s="10">
        <v>732433080</v>
      </c>
      <c r="BE4409" t="s">
        <v>46092</v>
      </c>
      <c r="BF4409">
        <v>0</v>
      </c>
      <c r="BG4409" t="s">
        <v>70</v>
      </c>
      <c r="BH4409">
        <v>-1</v>
      </c>
      <c r="BI4409" t="s">
        <v>9256</v>
      </c>
      <c r="BJ4409" t="s">
        <v>9257</v>
      </c>
      <c r="BK4409">
        <v>0</v>
      </c>
      <c r="BL4409" t="s">
        <v>85</v>
      </c>
      <c r="BM4409" t="s">
        <v>9258</v>
      </c>
    </row>
    <row r="4410" spans="1:65" x14ac:dyDescent="0.25">
      <c r="A4410">
        <v>2011</v>
      </c>
      <c r="B4410" t="s">
        <v>64</v>
      </c>
      <c r="C4410" t="s">
        <v>65</v>
      </c>
      <c r="D4410" t="s">
        <v>40101</v>
      </c>
      <c r="E4410">
        <v>800215807</v>
      </c>
      <c r="F4410" t="s">
        <v>181</v>
      </c>
      <c r="G4410">
        <v>12</v>
      </c>
      <c r="H4410" t="s">
        <v>41881</v>
      </c>
      <c r="I4410" t="s">
        <v>67</v>
      </c>
      <c r="J4410" t="s">
        <v>68</v>
      </c>
      <c r="K4410">
        <v>3</v>
      </c>
      <c r="L4410" t="s">
        <v>41838</v>
      </c>
      <c r="M4410">
        <v>72000000</v>
      </c>
      <c r="N4410" t="s">
        <v>41840</v>
      </c>
      <c r="O4410" t="s">
        <v>11072</v>
      </c>
      <c r="P4410" t="s">
        <v>90</v>
      </c>
      <c r="Q4410" t="s">
        <v>70</v>
      </c>
      <c r="R4410" t="s">
        <v>70</v>
      </c>
      <c r="S4410" t="s">
        <v>46093</v>
      </c>
      <c r="T4410" t="s">
        <v>7083</v>
      </c>
      <c r="U4410" t="s">
        <v>11073</v>
      </c>
      <c r="V4410" t="s">
        <v>11074</v>
      </c>
      <c r="W4410" t="s">
        <v>11074</v>
      </c>
      <c r="X4410">
        <v>189400000</v>
      </c>
      <c r="Y4410" t="s">
        <v>122</v>
      </c>
      <c r="Z4410" t="s">
        <v>123</v>
      </c>
      <c r="AA4410">
        <v>0</v>
      </c>
      <c r="AB4410" t="s">
        <v>76</v>
      </c>
      <c r="AC4410">
        <v>0</v>
      </c>
      <c r="AD4410" t="s">
        <v>76</v>
      </c>
      <c r="AE4410">
        <v>631646</v>
      </c>
      <c r="AF4410" t="s">
        <v>40104</v>
      </c>
      <c r="AG4410" t="s">
        <v>11075</v>
      </c>
      <c r="AH4410" t="s">
        <v>46094</v>
      </c>
      <c r="AI4410" t="s">
        <v>477</v>
      </c>
      <c r="AJ4410" t="s">
        <v>41304</v>
      </c>
      <c r="AK4410">
        <v>88257031</v>
      </c>
      <c r="AL4410" t="s">
        <v>11076</v>
      </c>
      <c r="AM4410">
        <v>2011</v>
      </c>
      <c r="AN4410" s="1">
        <v>40717</v>
      </c>
      <c r="AO4410" s="1">
        <v>40786</v>
      </c>
      <c r="AP4410">
        <v>123</v>
      </c>
      <c r="AQ4410" t="s">
        <v>74</v>
      </c>
      <c r="AR4410" s="4">
        <f>IF(AQ4410="M",AP4410*30.42,AP4410)</f>
        <v>123</v>
      </c>
      <c r="AS4410">
        <v>0</v>
      </c>
      <c r="AT4410" s="4">
        <f>AR4410+AS4410</f>
        <v>123</v>
      </c>
      <c r="AU4410">
        <v>12</v>
      </c>
      <c r="AV4410" s="1">
        <f>AO4410+AT4410</f>
        <v>40909</v>
      </c>
      <c r="AW4410" s="1">
        <v>41152</v>
      </c>
      <c r="AX4410" s="2">
        <f>IF(AV4410&gt;=AW4410,1,2)</f>
        <v>2</v>
      </c>
      <c r="AY4410" s="2" t="str">
        <f>IF((AV4410+10)&gt;=AW4410,"SAVE","LATE")</f>
        <v>LATE</v>
      </c>
      <c r="AZ4410" t="s">
        <v>82</v>
      </c>
      <c r="BA4410" t="s">
        <v>1011</v>
      </c>
      <c r="BB4410" s="6">
        <v>189400000</v>
      </c>
      <c r="BC4410">
        <v>0</v>
      </c>
      <c r="BD4410" s="10">
        <v>189400000</v>
      </c>
      <c r="BE4410" t="s">
        <v>11072</v>
      </c>
      <c r="BF4410">
        <v>0</v>
      </c>
      <c r="BG4410" t="s">
        <v>70</v>
      </c>
      <c r="BH4410">
        <v>-1</v>
      </c>
      <c r="BI4410" t="s">
        <v>70</v>
      </c>
      <c r="BJ4410" t="s">
        <v>70</v>
      </c>
      <c r="BK4410">
        <v>0</v>
      </c>
      <c r="BL4410" t="s">
        <v>85</v>
      </c>
      <c r="BM4410" t="s">
        <v>11077</v>
      </c>
    </row>
    <row r="4411" spans="1:65" x14ac:dyDescent="0.25">
      <c r="A4411">
        <v>2011</v>
      </c>
      <c r="B4411" t="s">
        <v>64</v>
      </c>
      <c r="C4411" t="s">
        <v>65</v>
      </c>
      <c r="D4411" t="s">
        <v>40101</v>
      </c>
      <c r="E4411">
        <v>800215807</v>
      </c>
      <c r="F4411" t="s">
        <v>181</v>
      </c>
      <c r="G4411">
        <v>12</v>
      </c>
      <c r="H4411" t="s">
        <v>41881</v>
      </c>
      <c r="I4411" t="s">
        <v>67</v>
      </c>
      <c r="J4411" t="s">
        <v>68</v>
      </c>
      <c r="K4411">
        <v>3</v>
      </c>
      <c r="L4411" t="s">
        <v>41838</v>
      </c>
      <c r="M4411">
        <v>72000000</v>
      </c>
      <c r="N4411" t="s">
        <v>41840</v>
      </c>
      <c r="O4411" t="s">
        <v>7082</v>
      </c>
      <c r="P4411" t="s">
        <v>90</v>
      </c>
      <c r="Q4411" t="s">
        <v>70</v>
      </c>
      <c r="R4411" t="s">
        <v>70</v>
      </c>
      <c r="S4411" t="s">
        <v>47466</v>
      </c>
      <c r="T4411" t="s">
        <v>7083</v>
      </c>
      <c r="U4411" t="s">
        <v>7084</v>
      </c>
      <c r="V4411" t="s">
        <v>7085</v>
      </c>
      <c r="W4411" t="s">
        <v>7085</v>
      </c>
      <c r="X4411">
        <v>2665733165</v>
      </c>
      <c r="Y4411" t="s">
        <v>122</v>
      </c>
      <c r="Z4411" t="s">
        <v>123</v>
      </c>
      <c r="AA4411">
        <v>0</v>
      </c>
      <c r="AB4411" t="s">
        <v>76</v>
      </c>
      <c r="AC4411">
        <v>0</v>
      </c>
      <c r="AD4411" t="s">
        <v>76</v>
      </c>
      <c r="AE4411">
        <v>631843</v>
      </c>
      <c r="AF4411" t="s">
        <v>40104</v>
      </c>
      <c r="AG4411" t="s">
        <v>7086</v>
      </c>
      <c r="AH4411" t="s">
        <v>7087</v>
      </c>
      <c r="AI4411" t="s">
        <v>477</v>
      </c>
      <c r="AJ4411" t="s">
        <v>41304</v>
      </c>
      <c r="AK4411">
        <v>13485061</v>
      </c>
      <c r="AL4411" t="s">
        <v>7088</v>
      </c>
      <c r="AM4411">
        <v>2011</v>
      </c>
      <c r="AN4411" s="1">
        <v>40723</v>
      </c>
      <c r="AO4411" s="1">
        <v>40779</v>
      </c>
      <c r="AP4411">
        <v>130</v>
      </c>
      <c r="AQ4411" t="s">
        <v>74</v>
      </c>
      <c r="AR4411" s="4">
        <f>IF(AQ4411="M",AP4411*30.42,AP4411)</f>
        <v>130</v>
      </c>
      <c r="AS4411">
        <v>90</v>
      </c>
      <c r="AT4411" s="4">
        <f>AR4411+AS4411</f>
        <v>220</v>
      </c>
      <c r="AU4411">
        <v>12</v>
      </c>
      <c r="AV4411" s="1">
        <f>AO4411+AT4411</f>
        <v>40999</v>
      </c>
      <c r="AW4411" s="1">
        <v>41235</v>
      </c>
      <c r="AX4411" s="2">
        <f>IF(AV4411&gt;=AW4411,1,2)</f>
        <v>2</v>
      </c>
      <c r="AY4411" s="2" t="str">
        <f>IF((AV4411+10)&gt;=AW4411,"SAVE","LATE")</f>
        <v>LATE</v>
      </c>
      <c r="AZ4411" t="s">
        <v>82</v>
      </c>
      <c r="BA4411" t="s">
        <v>1011</v>
      </c>
      <c r="BB4411" s="6">
        <v>2665733165</v>
      </c>
      <c r="BC4411">
        <v>0</v>
      </c>
      <c r="BD4411" s="10">
        <v>2665733165</v>
      </c>
      <c r="BE4411" t="s">
        <v>7082</v>
      </c>
      <c r="BF4411">
        <v>0</v>
      </c>
      <c r="BG4411" t="s">
        <v>70</v>
      </c>
      <c r="BH4411">
        <v>-1</v>
      </c>
      <c r="BI4411" t="s">
        <v>70</v>
      </c>
      <c r="BJ4411" t="s">
        <v>70</v>
      </c>
      <c r="BK4411">
        <v>0</v>
      </c>
      <c r="BL4411" t="s">
        <v>85</v>
      </c>
      <c r="BM4411" t="s">
        <v>7089</v>
      </c>
    </row>
    <row r="4412" spans="1:65" x14ac:dyDescent="0.25">
      <c r="A4412">
        <v>2011</v>
      </c>
      <c r="B4412" t="s">
        <v>64</v>
      </c>
      <c r="C4412" t="s">
        <v>65</v>
      </c>
      <c r="D4412" t="s">
        <v>40101</v>
      </c>
      <c r="E4412">
        <v>800215807</v>
      </c>
      <c r="F4412" t="s">
        <v>181</v>
      </c>
      <c r="G4412">
        <v>12</v>
      </c>
      <c r="H4412" t="s">
        <v>41881</v>
      </c>
      <c r="I4412" t="s">
        <v>67</v>
      </c>
      <c r="J4412" t="s">
        <v>68</v>
      </c>
      <c r="K4412">
        <v>3</v>
      </c>
      <c r="L4412" t="s">
        <v>41838</v>
      </c>
      <c r="M4412">
        <v>72000000</v>
      </c>
      <c r="N4412" t="s">
        <v>41840</v>
      </c>
      <c r="O4412" t="s">
        <v>7513</v>
      </c>
      <c r="P4412" t="s">
        <v>90</v>
      </c>
      <c r="Q4412" t="s">
        <v>70</v>
      </c>
      <c r="R4412" t="s">
        <v>70</v>
      </c>
      <c r="S4412" t="s">
        <v>7514</v>
      </c>
      <c r="T4412" t="s">
        <v>7515</v>
      </c>
      <c r="U4412" t="s">
        <v>7516</v>
      </c>
      <c r="V4412" t="s">
        <v>7517</v>
      </c>
      <c r="W4412" t="s">
        <v>7517</v>
      </c>
      <c r="X4412">
        <v>1760000000</v>
      </c>
      <c r="Y4412" t="s">
        <v>122</v>
      </c>
      <c r="Z4412" t="s">
        <v>123</v>
      </c>
      <c r="AA4412">
        <v>0</v>
      </c>
      <c r="AB4412" t="s">
        <v>76</v>
      </c>
      <c r="AC4412">
        <v>0</v>
      </c>
      <c r="AD4412" t="s">
        <v>76</v>
      </c>
      <c r="AE4412">
        <v>632670</v>
      </c>
      <c r="AF4412" t="s">
        <v>40104</v>
      </c>
      <c r="AG4412" t="s">
        <v>7518</v>
      </c>
      <c r="AH4412" t="s">
        <v>7519</v>
      </c>
      <c r="AI4412" t="s">
        <v>477</v>
      </c>
      <c r="AJ4412" t="s">
        <v>41304</v>
      </c>
      <c r="AK4412">
        <v>88202324</v>
      </c>
      <c r="AL4412" t="s">
        <v>7520</v>
      </c>
      <c r="AM4412">
        <v>2011</v>
      </c>
      <c r="AN4412" s="1">
        <v>40723</v>
      </c>
      <c r="AO4412" s="1">
        <v>40784</v>
      </c>
      <c r="AP4412">
        <v>125</v>
      </c>
      <c r="AQ4412" t="s">
        <v>74</v>
      </c>
      <c r="AR4412" s="4">
        <f>IF(AQ4412="M",AP4412*30.42,AP4412)</f>
        <v>125</v>
      </c>
      <c r="AS4412">
        <v>0</v>
      </c>
      <c r="AT4412" s="4">
        <f>AR4412+AS4412</f>
        <v>125</v>
      </c>
      <c r="AU4412">
        <v>12</v>
      </c>
      <c r="AV4412" s="1">
        <f>AO4412+AT4412</f>
        <v>40909</v>
      </c>
      <c r="AW4412" s="1">
        <v>41150</v>
      </c>
      <c r="AX4412" s="2">
        <f>IF(AV4412&gt;=AW4412,1,2)</f>
        <v>2</v>
      </c>
      <c r="AY4412" s="2" t="str">
        <f>IF((AV4412+10)&gt;=AW4412,"SAVE","LATE")</f>
        <v>LATE</v>
      </c>
      <c r="AZ4412" t="s">
        <v>82</v>
      </c>
      <c r="BA4412" t="s">
        <v>1011</v>
      </c>
      <c r="BB4412" s="6">
        <v>1760000000</v>
      </c>
      <c r="BC4412">
        <v>0</v>
      </c>
      <c r="BD4412" s="10">
        <v>1760000000</v>
      </c>
      <c r="BE4412" t="s">
        <v>7513</v>
      </c>
      <c r="BF4412">
        <v>0</v>
      </c>
      <c r="BG4412" t="s">
        <v>70</v>
      </c>
      <c r="BH4412">
        <v>-1</v>
      </c>
      <c r="BI4412" t="s">
        <v>70</v>
      </c>
      <c r="BJ4412" t="s">
        <v>70</v>
      </c>
      <c r="BK4412">
        <v>0</v>
      </c>
      <c r="BL4412" t="s">
        <v>85</v>
      </c>
      <c r="BM4412" t="s">
        <v>7521</v>
      </c>
    </row>
    <row r="4413" spans="1:65" x14ac:dyDescent="0.25">
      <c r="A4413">
        <v>2011</v>
      </c>
      <c r="B4413" t="s">
        <v>64</v>
      </c>
      <c r="C4413" t="s">
        <v>264</v>
      </c>
      <c r="D4413" t="s">
        <v>46079</v>
      </c>
      <c r="E4413">
        <v>890505253</v>
      </c>
      <c r="F4413" t="s">
        <v>4778</v>
      </c>
      <c r="G4413">
        <v>1</v>
      </c>
      <c r="H4413" t="s">
        <v>46842</v>
      </c>
      <c r="I4413" t="s">
        <v>67</v>
      </c>
      <c r="J4413" t="s">
        <v>88</v>
      </c>
      <c r="K4413">
        <v>3</v>
      </c>
      <c r="L4413" t="s">
        <v>41838</v>
      </c>
      <c r="M4413">
        <v>72000000</v>
      </c>
      <c r="N4413" t="s">
        <v>41840</v>
      </c>
      <c r="O4413" t="s">
        <v>7029</v>
      </c>
      <c r="P4413" t="s">
        <v>90</v>
      </c>
      <c r="Q4413" t="s">
        <v>47458</v>
      </c>
      <c r="R4413" t="s">
        <v>47458</v>
      </c>
      <c r="S4413" t="s">
        <v>7030</v>
      </c>
      <c r="T4413" s="3">
        <v>40763</v>
      </c>
      <c r="U4413" t="s">
        <v>7031</v>
      </c>
      <c r="V4413" t="s">
        <v>7032</v>
      </c>
      <c r="W4413" t="s">
        <v>7033</v>
      </c>
      <c r="X4413">
        <v>2724993811</v>
      </c>
      <c r="Y4413" t="s">
        <v>122</v>
      </c>
      <c r="Z4413" t="s">
        <v>123</v>
      </c>
      <c r="AA4413">
        <v>0</v>
      </c>
      <c r="AB4413" t="s">
        <v>76</v>
      </c>
      <c r="AC4413">
        <v>0</v>
      </c>
      <c r="AD4413" t="s">
        <v>76</v>
      </c>
      <c r="AE4413">
        <v>971991</v>
      </c>
      <c r="AF4413" t="s">
        <v>40104</v>
      </c>
      <c r="AG4413" t="s">
        <v>7034</v>
      </c>
      <c r="AH4413" t="s">
        <v>7035</v>
      </c>
      <c r="AI4413" t="s">
        <v>477</v>
      </c>
      <c r="AJ4413" t="s">
        <v>41304</v>
      </c>
      <c r="AK4413" t="s">
        <v>7034</v>
      </c>
      <c r="AL4413" t="s">
        <v>7036</v>
      </c>
      <c r="AM4413">
        <v>2011</v>
      </c>
      <c r="AN4413" s="1">
        <v>40814</v>
      </c>
      <c r="AO4413" s="1">
        <v>40823</v>
      </c>
      <c r="AP4413">
        <v>6</v>
      </c>
      <c r="AQ4413" t="s">
        <v>81</v>
      </c>
      <c r="AR4413" s="4">
        <f>IF(AQ4413="M",AP4413*30.42,AP4413)</f>
        <v>182.52</v>
      </c>
      <c r="AS4413">
        <v>0</v>
      </c>
      <c r="AT4413" s="4">
        <f>AR4413+AS4413</f>
        <v>182.52</v>
      </c>
      <c r="AU4413">
        <v>6</v>
      </c>
      <c r="AV4413" s="1">
        <f>AO4413+AT4413</f>
        <v>41005.519999999997</v>
      </c>
      <c r="AW4413" s="1">
        <v>41189</v>
      </c>
      <c r="AX4413" s="2">
        <f>IF(AV4413&gt;=AW4413,1,2)</f>
        <v>2</v>
      </c>
      <c r="AY4413" s="2" t="str">
        <f>IF((AV4413+10)&gt;=AW4413,"SAVE","LATE")</f>
        <v>LATE</v>
      </c>
      <c r="AZ4413" t="s">
        <v>82</v>
      </c>
      <c r="BA4413" t="s">
        <v>1011</v>
      </c>
      <c r="BB4413" s="6">
        <v>2724978926</v>
      </c>
      <c r="BC4413">
        <v>47043000</v>
      </c>
      <c r="BD4413" s="10">
        <v>2772021926</v>
      </c>
      <c r="BE4413" t="s">
        <v>7029</v>
      </c>
      <c r="BF4413">
        <v>0</v>
      </c>
      <c r="BG4413" t="s">
        <v>70</v>
      </c>
      <c r="BH4413">
        <v>-1</v>
      </c>
      <c r="BI4413" t="s">
        <v>41754</v>
      </c>
      <c r="BJ4413" t="s">
        <v>41754</v>
      </c>
      <c r="BK4413">
        <v>0</v>
      </c>
      <c r="BL4413" t="s">
        <v>85</v>
      </c>
      <c r="BM4413" t="s">
        <v>7037</v>
      </c>
    </row>
    <row r="4414" spans="1:65" x14ac:dyDescent="0.25">
      <c r="A4414">
        <v>2011</v>
      </c>
      <c r="B4414" t="s">
        <v>64</v>
      </c>
      <c r="C4414" t="s">
        <v>65</v>
      </c>
      <c r="D4414" t="s">
        <v>40101</v>
      </c>
      <c r="E4414">
        <v>800215807</v>
      </c>
      <c r="F4414" t="s">
        <v>181</v>
      </c>
      <c r="G4414">
        <v>12</v>
      </c>
      <c r="H4414" t="s">
        <v>41881</v>
      </c>
      <c r="I4414" t="s">
        <v>67</v>
      </c>
      <c r="J4414" t="s">
        <v>68</v>
      </c>
      <c r="K4414">
        <v>3</v>
      </c>
      <c r="L4414" t="s">
        <v>41838</v>
      </c>
      <c r="M4414">
        <v>72000000</v>
      </c>
      <c r="N4414" t="s">
        <v>41840</v>
      </c>
      <c r="O4414" t="s">
        <v>7833</v>
      </c>
      <c r="P4414" t="s">
        <v>90</v>
      </c>
      <c r="Q4414" t="s">
        <v>70</v>
      </c>
      <c r="R4414" t="s">
        <v>70</v>
      </c>
      <c r="S4414" t="s">
        <v>7030</v>
      </c>
      <c r="T4414" t="s">
        <v>6083</v>
      </c>
      <c r="U4414" t="s">
        <v>7834</v>
      </c>
      <c r="V4414" t="s">
        <v>7835</v>
      </c>
      <c r="W4414" t="s">
        <v>7835</v>
      </c>
      <c r="X4414">
        <v>1351351000</v>
      </c>
      <c r="Y4414" t="s">
        <v>122</v>
      </c>
      <c r="Z4414" t="s">
        <v>123</v>
      </c>
      <c r="AA4414">
        <v>0</v>
      </c>
      <c r="AB4414" t="s">
        <v>76</v>
      </c>
      <c r="AC4414">
        <v>0</v>
      </c>
      <c r="AD4414" t="s">
        <v>76</v>
      </c>
      <c r="AE4414">
        <v>606002</v>
      </c>
      <c r="AF4414" t="s">
        <v>40104</v>
      </c>
      <c r="AG4414" t="s">
        <v>7086</v>
      </c>
      <c r="AH4414" t="s">
        <v>7087</v>
      </c>
      <c r="AI4414" t="s">
        <v>477</v>
      </c>
      <c r="AJ4414" t="s">
        <v>41304</v>
      </c>
      <c r="AK4414">
        <v>13485061</v>
      </c>
      <c r="AL4414" t="s">
        <v>7088</v>
      </c>
      <c r="AM4414">
        <v>2011</v>
      </c>
      <c r="AN4414" s="1">
        <v>40723</v>
      </c>
      <c r="AO4414" s="1">
        <v>40779</v>
      </c>
      <c r="AP4414">
        <v>128</v>
      </c>
      <c r="AQ4414" t="s">
        <v>74</v>
      </c>
      <c r="AR4414" s="4">
        <f>IF(AQ4414="M",AP4414*30.42,AP4414)</f>
        <v>128</v>
      </c>
      <c r="AS4414">
        <v>90</v>
      </c>
      <c r="AT4414" s="4">
        <f>AR4414+AS4414</f>
        <v>218</v>
      </c>
      <c r="AU4414">
        <v>12</v>
      </c>
      <c r="AV4414" s="1">
        <f>AO4414+AT4414</f>
        <v>40997</v>
      </c>
      <c r="AW4414" s="1">
        <v>41235</v>
      </c>
      <c r="AX4414" s="2">
        <f>IF(AV4414&gt;=AW4414,1,2)</f>
        <v>2</v>
      </c>
      <c r="AY4414" s="2" t="str">
        <f>IF((AV4414+10)&gt;=AW4414,"SAVE","LATE")</f>
        <v>LATE</v>
      </c>
      <c r="AZ4414" t="s">
        <v>82</v>
      </c>
      <c r="BA4414" t="s">
        <v>1011</v>
      </c>
      <c r="BB4414" s="6">
        <v>1351351000</v>
      </c>
      <c r="BC4414">
        <v>0</v>
      </c>
      <c r="BD4414" s="10">
        <v>1351351000</v>
      </c>
      <c r="BE4414" t="s">
        <v>7833</v>
      </c>
      <c r="BF4414">
        <v>0</v>
      </c>
      <c r="BG4414" t="s">
        <v>70</v>
      </c>
      <c r="BH4414">
        <v>-1</v>
      </c>
      <c r="BI4414" t="s">
        <v>70</v>
      </c>
      <c r="BJ4414" t="s">
        <v>70</v>
      </c>
      <c r="BK4414">
        <v>0</v>
      </c>
      <c r="BL4414" t="s">
        <v>85</v>
      </c>
      <c r="BM4414" t="s">
        <v>7836</v>
      </c>
    </row>
    <row r="4415" spans="1:65" x14ac:dyDescent="0.25">
      <c r="A4415">
        <v>2011</v>
      </c>
      <c r="B4415" t="s">
        <v>64</v>
      </c>
      <c r="C4415" t="s">
        <v>65</v>
      </c>
      <c r="D4415" t="s">
        <v>40101</v>
      </c>
      <c r="E4415">
        <v>800215807</v>
      </c>
      <c r="F4415" t="s">
        <v>181</v>
      </c>
      <c r="G4415">
        <v>12</v>
      </c>
      <c r="H4415" t="s">
        <v>41881</v>
      </c>
      <c r="I4415" t="s">
        <v>67</v>
      </c>
      <c r="J4415" t="s">
        <v>68</v>
      </c>
      <c r="K4415">
        <v>3</v>
      </c>
      <c r="L4415" t="s">
        <v>41838</v>
      </c>
      <c r="M4415">
        <v>72000000</v>
      </c>
      <c r="N4415" t="s">
        <v>41840</v>
      </c>
      <c r="O4415" t="s">
        <v>9591</v>
      </c>
      <c r="P4415" t="s">
        <v>90</v>
      </c>
      <c r="Q4415" t="s">
        <v>70</v>
      </c>
      <c r="R4415" t="s">
        <v>70</v>
      </c>
      <c r="S4415" t="s">
        <v>9592</v>
      </c>
      <c r="T4415" t="s">
        <v>6083</v>
      </c>
      <c r="U4415" t="s">
        <v>9593</v>
      </c>
      <c r="V4415" t="s">
        <v>9594</v>
      </c>
      <c r="W4415" t="s">
        <v>9594</v>
      </c>
      <c r="X4415">
        <v>414867000</v>
      </c>
      <c r="Y4415" t="s">
        <v>122</v>
      </c>
      <c r="Z4415" t="s">
        <v>123</v>
      </c>
      <c r="AA4415">
        <v>0</v>
      </c>
      <c r="AB4415" t="s">
        <v>76</v>
      </c>
      <c r="AC4415">
        <v>0</v>
      </c>
      <c r="AD4415" t="s">
        <v>76</v>
      </c>
      <c r="AE4415">
        <v>605885</v>
      </c>
      <c r="AF4415" t="s">
        <v>40104</v>
      </c>
      <c r="AG4415" t="s">
        <v>9595</v>
      </c>
      <c r="AH4415" t="s">
        <v>9596</v>
      </c>
      <c r="AI4415" t="s">
        <v>477</v>
      </c>
      <c r="AJ4415" t="s">
        <v>41304</v>
      </c>
      <c r="AK4415">
        <v>27721079</v>
      </c>
      <c r="AL4415" t="s">
        <v>9597</v>
      </c>
      <c r="AM4415">
        <v>2011</v>
      </c>
      <c r="AN4415" s="1">
        <v>40722</v>
      </c>
      <c r="AO4415" s="1">
        <v>40779</v>
      </c>
      <c r="AP4415">
        <v>128</v>
      </c>
      <c r="AQ4415" t="s">
        <v>74</v>
      </c>
      <c r="AR4415" s="4">
        <f>IF(AQ4415="M",AP4415*30.42,AP4415)</f>
        <v>128</v>
      </c>
      <c r="AS4415">
        <v>0</v>
      </c>
      <c r="AT4415" s="4">
        <f>AR4415+AS4415</f>
        <v>128</v>
      </c>
      <c r="AU4415">
        <v>12</v>
      </c>
      <c r="AV4415" s="1">
        <f>AO4415+AT4415</f>
        <v>40907</v>
      </c>
      <c r="AW4415" s="1">
        <v>41145</v>
      </c>
      <c r="AX4415" s="2">
        <f>IF(AV4415&gt;=AW4415,1,2)</f>
        <v>2</v>
      </c>
      <c r="AY4415" s="2" t="str">
        <f>IF((AV4415+10)&gt;=AW4415,"SAVE","LATE")</f>
        <v>LATE</v>
      </c>
      <c r="AZ4415" t="s">
        <v>82</v>
      </c>
      <c r="BA4415" t="s">
        <v>1011</v>
      </c>
      <c r="BB4415" s="6">
        <v>414867000</v>
      </c>
      <c r="BC4415">
        <v>0</v>
      </c>
      <c r="BD4415" s="10">
        <v>414867000</v>
      </c>
      <c r="BE4415" t="s">
        <v>9591</v>
      </c>
      <c r="BF4415">
        <v>0</v>
      </c>
      <c r="BG4415" t="s">
        <v>70</v>
      </c>
      <c r="BH4415">
        <v>-1</v>
      </c>
      <c r="BI4415" t="s">
        <v>70</v>
      </c>
      <c r="BJ4415" t="s">
        <v>70</v>
      </c>
      <c r="BK4415">
        <v>0</v>
      </c>
      <c r="BL4415" t="s">
        <v>85</v>
      </c>
      <c r="BM4415" t="s">
        <v>9598</v>
      </c>
    </row>
    <row r="4416" spans="1:65" x14ac:dyDescent="0.25">
      <c r="A4416">
        <v>2011</v>
      </c>
      <c r="B4416" t="s">
        <v>116</v>
      </c>
      <c r="C4416" t="s">
        <v>130</v>
      </c>
      <c r="D4416" t="s">
        <v>41120</v>
      </c>
      <c r="E4416" t="s">
        <v>9599</v>
      </c>
      <c r="F4416" t="s">
        <v>9600</v>
      </c>
      <c r="G4416">
        <v>1</v>
      </c>
      <c r="H4416" t="s">
        <v>46842</v>
      </c>
      <c r="I4416" t="s">
        <v>105</v>
      </c>
      <c r="J4416" t="s">
        <v>88</v>
      </c>
      <c r="K4416">
        <v>3</v>
      </c>
      <c r="L4416" t="s">
        <v>41838</v>
      </c>
      <c r="M4416">
        <v>72000000</v>
      </c>
      <c r="N4416" t="s">
        <v>41840</v>
      </c>
      <c r="O4416" t="s">
        <v>41121</v>
      </c>
      <c r="P4416" t="s">
        <v>90</v>
      </c>
      <c r="Q4416" t="s">
        <v>47458</v>
      </c>
      <c r="R4416" t="s">
        <v>47458</v>
      </c>
      <c r="S4416" t="s">
        <v>9592</v>
      </c>
      <c r="T4416" s="3">
        <v>40613</v>
      </c>
      <c r="U4416" t="s">
        <v>9601</v>
      </c>
      <c r="V4416" t="s">
        <v>9602</v>
      </c>
      <c r="W4416" t="s">
        <v>9603</v>
      </c>
      <c r="X4416">
        <v>414867000</v>
      </c>
      <c r="Y4416" t="s">
        <v>122</v>
      </c>
      <c r="Z4416" t="s">
        <v>123</v>
      </c>
      <c r="AA4416">
        <v>0</v>
      </c>
      <c r="AB4416" t="s">
        <v>76</v>
      </c>
      <c r="AC4416">
        <v>0</v>
      </c>
      <c r="AD4416" t="s">
        <v>76</v>
      </c>
      <c r="AE4416">
        <v>671207</v>
      </c>
      <c r="AF4416" t="s">
        <v>145</v>
      </c>
      <c r="AG4416">
        <v>882487074</v>
      </c>
      <c r="AH4416" t="s">
        <v>9604</v>
      </c>
      <c r="AI4416" t="s">
        <v>477</v>
      </c>
      <c r="AJ4416" t="s">
        <v>41304</v>
      </c>
      <c r="AK4416">
        <v>88248707</v>
      </c>
      <c r="AL4416" t="s">
        <v>9605</v>
      </c>
      <c r="AM4416">
        <v>2011</v>
      </c>
      <c r="AN4416" s="1">
        <v>40848</v>
      </c>
      <c r="AO4416" s="1">
        <v>40899</v>
      </c>
      <c r="AP4416">
        <v>60</v>
      </c>
      <c r="AQ4416" t="s">
        <v>74</v>
      </c>
      <c r="AR4416" s="4">
        <f>IF(AQ4416="M",AP4416*30.42,AP4416)</f>
        <v>60</v>
      </c>
      <c r="AS4416">
        <v>0</v>
      </c>
      <c r="AT4416" s="4">
        <f>AR4416+AS4416</f>
        <v>60</v>
      </c>
      <c r="AU4416">
        <v>12</v>
      </c>
      <c r="AV4416" s="1">
        <f>AO4416+AT4416</f>
        <v>40959</v>
      </c>
      <c r="AW4416" s="1">
        <v>41265</v>
      </c>
      <c r="AX4416" s="2">
        <f>IF(AV4416&gt;=AW4416,1,2)</f>
        <v>2</v>
      </c>
      <c r="AY4416" s="2" t="str">
        <f>IF((AV4416+10)&gt;=AW4416,"SAVE","LATE")</f>
        <v>LATE</v>
      </c>
      <c r="AZ4416" t="s">
        <v>82</v>
      </c>
      <c r="BA4416" t="s">
        <v>1011</v>
      </c>
      <c r="BB4416" s="6">
        <v>414815611</v>
      </c>
      <c r="BC4416">
        <v>0</v>
      </c>
      <c r="BD4416" s="10">
        <v>414815611</v>
      </c>
      <c r="BE4416" t="s">
        <v>41121</v>
      </c>
      <c r="BF4416">
        <v>0</v>
      </c>
      <c r="BG4416" t="s">
        <v>70</v>
      </c>
      <c r="BH4416">
        <v>-1</v>
      </c>
      <c r="BI4416" t="s">
        <v>9604</v>
      </c>
      <c r="BJ4416" t="s">
        <v>9606</v>
      </c>
      <c r="BK4416">
        <v>0</v>
      </c>
      <c r="BL4416" t="s">
        <v>85</v>
      </c>
      <c r="BM4416" t="s">
        <v>9607</v>
      </c>
    </row>
    <row r="4417" spans="1:65" x14ac:dyDescent="0.25">
      <c r="A4417">
        <v>2011</v>
      </c>
      <c r="B4417" t="s">
        <v>64</v>
      </c>
      <c r="C4417" t="s">
        <v>65</v>
      </c>
      <c r="D4417" t="s">
        <v>40101</v>
      </c>
      <c r="E4417">
        <v>800215807</v>
      </c>
      <c r="F4417" t="s">
        <v>181</v>
      </c>
      <c r="G4417">
        <v>12</v>
      </c>
      <c r="H4417" t="s">
        <v>41881</v>
      </c>
      <c r="I4417" t="s">
        <v>67</v>
      </c>
      <c r="J4417" t="s">
        <v>68</v>
      </c>
      <c r="K4417">
        <v>3</v>
      </c>
      <c r="L4417" t="s">
        <v>41838</v>
      </c>
      <c r="M4417">
        <v>72000000</v>
      </c>
      <c r="N4417" t="s">
        <v>41840</v>
      </c>
      <c r="O4417" t="s">
        <v>9813</v>
      </c>
      <c r="P4417" t="s">
        <v>90</v>
      </c>
      <c r="Q4417" t="s">
        <v>70</v>
      </c>
      <c r="R4417" t="s">
        <v>70</v>
      </c>
      <c r="S4417" t="s">
        <v>41122</v>
      </c>
      <c r="T4417" t="s">
        <v>7083</v>
      </c>
      <c r="U4417" t="s">
        <v>9814</v>
      </c>
      <c r="V4417" t="s">
        <v>9815</v>
      </c>
      <c r="W4417" t="s">
        <v>9815</v>
      </c>
      <c r="X4417">
        <v>361190000</v>
      </c>
      <c r="Y4417" t="s">
        <v>122</v>
      </c>
      <c r="Z4417" t="s">
        <v>123</v>
      </c>
      <c r="AA4417">
        <v>0</v>
      </c>
      <c r="AB4417" t="s">
        <v>76</v>
      </c>
      <c r="AC4417">
        <v>0</v>
      </c>
      <c r="AD4417" t="s">
        <v>76</v>
      </c>
      <c r="AE4417">
        <v>631798</v>
      </c>
      <c r="AF4417" t="s">
        <v>40104</v>
      </c>
      <c r="AG4417" t="s">
        <v>2645</v>
      </c>
      <c r="AH4417" t="s">
        <v>41123</v>
      </c>
      <c r="AI4417" t="s">
        <v>477</v>
      </c>
      <c r="AJ4417" t="s">
        <v>41304</v>
      </c>
      <c r="AK4417">
        <v>9715612</v>
      </c>
      <c r="AL4417" t="s">
        <v>9816</v>
      </c>
      <c r="AM4417">
        <v>2011</v>
      </c>
      <c r="AN4417" s="1">
        <v>40723</v>
      </c>
      <c r="AO4417" s="1">
        <v>40786</v>
      </c>
      <c r="AP4417">
        <v>123</v>
      </c>
      <c r="AQ4417" t="s">
        <v>74</v>
      </c>
      <c r="AR4417" s="4">
        <f>IF(AQ4417="M",AP4417*30.42,AP4417)</f>
        <v>123</v>
      </c>
      <c r="AS4417">
        <v>0</v>
      </c>
      <c r="AT4417" s="4">
        <f>AR4417+AS4417</f>
        <v>123</v>
      </c>
      <c r="AU4417">
        <v>12</v>
      </c>
      <c r="AV4417" s="1">
        <f>AO4417+AT4417</f>
        <v>40909</v>
      </c>
      <c r="AW4417" s="1">
        <v>41152</v>
      </c>
      <c r="AX4417" s="2">
        <f>IF(AV4417&gt;=AW4417,1,2)</f>
        <v>2</v>
      </c>
      <c r="AY4417" s="2" t="str">
        <f>IF((AV4417+10)&gt;=AW4417,"SAVE","LATE")</f>
        <v>LATE</v>
      </c>
      <c r="AZ4417" t="s">
        <v>82</v>
      </c>
      <c r="BA4417" t="s">
        <v>1011</v>
      </c>
      <c r="BB4417" s="6">
        <v>361190000</v>
      </c>
      <c r="BC4417">
        <v>0</v>
      </c>
      <c r="BD4417" s="10">
        <v>361190000</v>
      </c>
      <c r="BE4417" t="s">
        <v>9813</v>
      </c>
      <c r="BF4417">
        <v>0</v>
      </c>
      <c r="BG4417" t="s">
        <v>70</v>
      </c>
      <c r="BH4417">
        <v>-1</v>
      </c>
      <c r="BI4417" t="s">
        <v>70</v>
      </c>
      <c r="BJ4417" t="s">
        <v>70</v>
      </c>
      <c r="BK4417">
        <v>0</v>
      </c>
      <c r="BL4417" t="s">
        <v>85</v>
      </c>
      <c r="BM4417" t="s">
        <v>9817</v>
      </c>
    </row>
    <row r="4418" spans="1:65" x14ac:dyDescent="0.25">
      <c r="A4418">
        <v>2011</v>
      </c>
      <c r="B4418" t="s">
        <v>64</v>
      </c>
      <c r="C4418" t="s">
        <v>65</v>
      </c>
      <c r="D4418" t="s">
        <v>40101</v>
      </c>
      <c r="E4418">
        <v>800215807</v>
      </c>
      <c r="F4418" t="s">
        <v>181</v>
      </c>
      <c r="G4418">
        <v>12</v>
      </c>
      <c r="H4418" t="s">
        <v>41881</v>
      </c>
      <c r="I4418" t="s">
        <v>67</v>
      </c>
      <c r="J4418" t="s">
        <v>68</v>
      </c>
      <c r="K4418">
        <v>3</v>
      </c>
      <c r="L4418" t="s">
        <v>41838</v>
      </c>
      <c r="M4418">
        <v>72000000</v>
      </c>
      <c r="N4418" t="s">
        <v>41840</v>
      </c>
      <c r="O4418" t="s">
        <v>8779</v>
      </c>
      <c r="P4418" t="s">
        <v>90</v>
      </c>
      <c r="Q4418" t="s">
        <v>70</v>
      </c>
      <c r="R4418" t="s">
        <v>70</v>
      </c>
      <c r="S4418" t="s">
        <v>8780</v>
      </c>
      <c r="T4418" t="s">
        <v>7083</v>
      </c>
      <c r="U4418" t="s">
        <v>8781</v>
      </c>
      <c r="V4418" t="s">
        <v>8782</v>
      </c>
      <c r="W4418" t="s">
        <v>8782</v>
      </c>
      <c r="X4418">
        <v>675676000</v>
      </c>
      <c r="Y4418" t="s">
        <v>122</v>
      </c>
      <c r="Z4418" t="s">
        <v>123</v>
      </c>
      <c r="AA4418">
        <v>0</v>
      </c>
      <c r="AB4418" t="s">
        <v>76</v>
      </c>
      <c r="AC4418">
        <v>0</v>
      </c>
      <c r="AD4418" t="s">
        <v>76</v>
      </c>
      <c r="AE4418">
        <v>631742</v>
      </c>
      <c r="AF4418" t="s">
        <v>40104</v>
      </c>
      <c r="AG4418" t="s">
        <v>8783</v>
      </c>
      <c r="AH4418" t="s">
        <v>8784</v>
      </c>
      <c r="AI4418" t="s">
        <v>477</v>
      </c>
      <c r="AJ4418" t="s">
        <v>41304</v>
      </c>
      <c r="AK4418">
        <v>28403133</v>
      </c>
      <c r="AL4418" t="s">
        <v>8785</v>
      </c>
      <c r="AM4418">
        <v>2011</v>
      </c>
      <c r="AN4418" s="1">
        <v>40722</v>
      </c>
      <c r="AO4418" s="1">
        <v>40786</v>
      </c>
      <c r="AP4418">
        <v>123</v>
      </c>
      <c r="AQ4418" t="s">
        <v>74</v>
      </c>
      <c r="AR4418" s="4">
        <f>IF(AQ4418="M",AP4418*30.42,AP4418)</f>
        <v>123</v>
      </c>
      <c r="AS4418">
        <v>0</v>
      </c>
      <c r="AT4418" s="4">
        <f>AR4418+AS4418</f>
        <v>123</v>
      </c>
      <c r="AU4418">
        <v>12</v>
      </c>
      <c r="AV4418" s="1">
        <f>AO4418+AT4418</f>
        <v>40909</v>
      </c>
      <c r="AW4418" s="1">
        <v>41152</v>
      </c>
      <c r="AX4418" s="2">
        <f>IF(AV4418&gt;=AW4418,1,2)</f>
        <v>2</v>
      </c>
      <c r="AY4418" s="2" t="str">
        <f>IF((AV4418+10)&gt;=AW4418,"SAVE","LATE")</f>
        <v>LATE</v>
      </c>
      <c r="AZ4418" t="s">
        <v>82</v>
      </c>
      <c r="BA4418" t="s">
        <v>1011</v>
      </c>
      <c r="BB4418" s="6">
        <v>675676000</v>
      </c>
      <c r="BC4418">
        <v>0</v>
      </c>
      <c r="BD4418" s="10">
        <v>675676000</v>
      </c>
      <c r="BE4418" t="s">
        <v>8779</v>
      </c>
      <c r="BF4418">
        <v>0</v>
      </c>
      <c r="BG4418" t="s">
        <v>70</v>
      </c>
      <c r="BH4418">
        <v>-1</v>
      </c>
      <c r="BI4418" t="s">
        <v>70</v>
      </c>
      <c r="BJ4418" t="s">
        <v>70</v>
      </c>
      <c r="BK4418">
        <v>0</v>
      </c>
      <c r="BL4418" t="s">
        <v>85</v>
      </c>
      <c r="BM4418" t="s">
        <v>8786</v>
      </c>
    </row>
    <row r="4419" spans="1:65" x14ac:dyDescent="0.25">
      <c r="A4419">
        <v>2011</v>
      </c>
      <c r="B4419" t="s">
        <v>64</v>
      </c>
      <c r="C4419" t="s">
        <v>65</v>
      </c>
      <c r="D4419" t="s">
        <v>40101</v>
      </c>
      <c r="E4419">
        <v>800215807</v>
      </c>
      <c r="F4419" t="s">
        <v>181</v>
      </c>
      <c r="G4419">
        <v>12</v>
      </c>
      <c r="H4419" t="s">
        <v>41881</v>
      </c>
      <c r="I4419" t="s">
        <v>67</v>
      </c>
      <c r="J4419" t="s">
        <v>68</v>
      </c>
      <c r="K4419">
        <v>3</v>
      </c>
      <c r="L4419" t="s">
        <v>41838</v>
      </c>
      <c r="M4419">
        <v>72000000</v>
      </c>
      <c r="N4419" t="s">
        <v>41840</v>
      </c>
      <c r="O4419" t="s">
        <v>9205</v>
      </c>
      <c r="P4419" t="s">
        <v>90</v>
      </c>
      <c r="Q4419" t="s">
        <v>70</v>
      </c>
      <c r="R4419" t="s">
        <v>70</v>
      </c>
      <c r="S4419" t="s">
        <v>8780</v>
      </c>
      <c r="T4419" t="s">
        <v>7515</v>
      </c>
      <c r="U4419" t="s">
        <v>9206</v>
      </c>
      <c r="V4419" t="s">
        <v>9207</v>
      </c>
      <c r="W4419" t="s">
        <v>9207</v>
      </c>
      <c r="X4419">
        <v>500000000</v>
      </c>
      <c r="Y4419" t="s">
        <v>122</v>
      </c>
      <c r="Z4419" t="s">
        <v>123</v>
      </c>
      <c r="AA4419">
        <v>0</v>
      </c>
      <c r="AB4419" t="s">
        <v>76</v>
      </c>
      <c r="AC4419">
        <v>0</v>
      </c>
      <c r="AD4419" t="s">
        <v>76</v>
      </c>
      <c r="AE4419">
        <v>632807</v>
      </c>
      <c r="AF4419" t="s">
        <v>40104</v>
      </c>
      <c r="AG4419" t="s">
        <v>8783</v>
      </c>
      <c r="AH4419" t="s">
        <v>8784</v>
      </c>
      <c r="AI4419" t="s">
        <v>477</v>
      </c>
      <c r="AJ4419" t="s">
        <v>41304</v>
      </c>
      <c r="AK4419">
        <v>28403133</v>
      </c>
      <c r="AL4419" t="s">
        <v>8785</v>
      </c>
      <c r="AM4419">
        <v>2011</v>
      </c>
      <c r="AN4419" s="1">
        <v>40723</v>
      </c>
      <c r="AO4419" s="1">
        <v>40786</v>
      </c>
      <c r="AP4419">
        <v>123</v>
      </c>
      <c r="AQ4419" t="s">
        <v>74</v>
      </c>
      <c r="AR4419" s="4">
        <f>IF(AQ4419="M",AP4419*30.42,AP4419)</f>
        <v>123</v>
      </c>
      <c r="AS4419">
        <v>0</v>
      </c>
      <c r="AT4419" s="4">
        <f>AR4419+AS4419</f>
        <v>123</v>
      </c>
      <c r="AU4419">
        <v>12</v>
      </c>
      <c r="AV4419" s="1">
        <f>AO4419+AT4419</f>
        <v>40909</v>
      </c>
      <c r="AW4419" s="1">
        <v>41152</v>
      </c>
      <c r="AX4419" s="2">
        <f>IF(AV4419&gt;=AW4419,1,2)</f>
        <v>2</v>
      </c>
      <c r="AY4419" s="2" t="str">
        <f>IF((AV4419+10)&gt;=AW4419,"SAVE","LATE")</f>
        <v>LATE</v>
      </c>
      <c r="AZ4419" t="s">
        <v>82</v>
      </c>
      <c r="BA4419" t="s">
        <v>1011</v>
      </c>
      <c r="BB4419" s="6">
        <v>500000000</v>
      </c>
      <c r="BC4419">
        <v>0</v>
      </c>
      <c r="BD4419" s="10">
        <v>500000000</v>
      </c>
      <c r="BE4419" t="s">
        <v>9205</v>
      </c>
      <c r="BF4419">
        <v>0</v>
      </c>
      <c r="BG4419" t="s">
        <v>70</v>
      </c>
      <c r="BH4419">
        <v>-1</v>
      </c>
      <c r="BI4419" t="s">
        <v>70</v>
      </c>
      <c r="BJ4419" t="s">
        <v>70</v>
      </c>
      <c r="BK4419">
        <v>0</v>
      </c>
      <c r="BL4419" t="s">
        <v>85</v>
      </c>
      <c r="BM4419" t="s">
        <v>9208</v>
      </c>
    </row>
    <row r="4420" spans="1:65" x14ac:dyDescent="0.25">
      <c r="A4420">
        <v>2011</v>
      </c>
      <c r="B4420" t="s">
        <v>64</v>
      </c>
      <c r="C4420" t="s">
        <v>65</v>
      </c>
      <c r="D4420" t="s">
        <v>40101</v>
      </c>
      <c r="E4420">
        <v>800215807</v>
      </c>
      <c r="F4420" t="s">
        <v>181</v>
      </c>
      <c r="G4420">
        <v>12</v>
      </c>
      <c r="H4420" t="s">
        <v>41881</v>
      </c>
      <c r="I4420" t="s">
        <v>67</v>
      </c>
      <c r="J4420" t="s">
        <v>68</v>
      </c>
      <c r="K4420">
        <v>3</v>
      </c>
      <c r="L4420" t="s">
        <v>41838</v>
      </c>
      <c r="M4420">
        <v>72000000</v>
      </c>
      <c r="N4420" t="s">
        <v>41840</v>
      </c>
      <c r="O4420" t="s">
        <v>9205</v>
      </c>
      <c r="P4420" t="s">
        <v>90</v>
      </c>
      <c r="Q4420" t="s">
        <v>70</v>
      </c>
      <c r="R4420" t="s">
        <v>70</v>
      </c>
      <c r="S4420" t="s">
        <v>8780</v>
      </c>
      <c r="T4420" t="s">
        <v>7515</v>
      </c>
      <c r="U4420" t="s">
        <v>9225</v>
      </c>
      <c r="V4420" t="s">
        <v>9226</v>
      </c>
      <c r="W4420" t="s">
        <v>9207</v>
      </c>
      <c r="X4420">
        <v>500000000</v>
      </c>
      <c r="Y4420" t="s">
        <v>122</v>
      </c>
      <c r="Z4420" t="s">
        <v>123</v>
      </c>
      <c r="AA4420">
        <v>0</v>
      </c>
      <c r="AB4420" t="s">
        <v>76</v>
      </c>
      <c r="AC4420">
        <v>0</v>
      </c>
      <c r="AD4420" t="s">
        <v>76</v>
      </c>
      <c r="AE4420">
        <v>632764</v>
      </c>
      <c r="AF4420" t="s">
        <v>40104</v>
      </c>
      <c r="AG4420" t="s">
        <v>8783</v>
      </c>
      <c r="AH4420" t="s">
        <v>8784</v>
      </c>
      <c r="AI4420" t="s">
        <v>477</v>
      </c>
      <c r="AJ4420" t="s">
        <v>41304</v>
      </c>
      <c r="AK4420">
        <v>28403133</v>
      </c>
      <c r="AL4420" t="s">
        <v>8785</v>
      </c>
      <c r="AM4420">
        <v>2011</v>
      </c>
      <c r="AN4420" s="1">
        <v>40723</v>
      </c>
      <c r="AO4420" s="1">
        <v>40786</v>
      </c>
      <c r="AP4420">
        <v>123</v>
      </c>
      <c r="AQ4420" t="s">
        <v>74</v>
      </c>
      <c r="AR4420" s="4">
        <f>IF(AQ4420="M",AP4420*30.42,AP4420)</f>
        <v>123</v>
      </c>
      <c r="AS4420">
        <v>0</v>
      </c>
      <c r="AT4420" s="4">
        <f>AR4420+AS4420</f>
        <v>123</v>
      </c>
      <c r="AU4420">
        <v>11</v>
      </c>
      <c r="AV4420" s="1">
        <f>AO4420+AT4420</f>
        <v>40909</v>
      </c>
      <c r="AW4420" s="1">
        <v>41121</v>
      </c>
      <c r="AX4420" s="2">
        <f>IF(AV4420&gt;=AW4420,1,2)</f>
        <v>2</v>
      </c>
      <c r="AY4420" s="2" t="str">
        <f>IF((AV4420+10)&gt;=AW4420,"SAVE","LATE")</f>
        <v>LATE</v>
      </c>
      <c r="AZ4420" t="s">
        <v>82</v>
      </c>
      <c r="BA4420" t="s">
        <v>1011</v>
      </c>
      <c r="BB4420" s="6">
        <v>500000000</v>
      </c>
      <c r="BC4420">
        <v>0</v>
      </c>
      <c r="BD4420" s="10">
        <v>500000000</v>
      </c>
      <c r="BE4420" t="s">
        <v>9205</v>
      </c>
      <c r="BF4420">
        <v>0</v>
      </c>
      <c r="BG4420" t="s">
        <v>70</v>
      </c>
      <c r="BH4420">
        <v>-1</v>
      </c>
      <c r="BI4420" t="s">
        <v>70</v>
      </c>
      <c r="BJ4420" t="s">
        <v>70</v>
      </c>
      <c r="BK4420">
        <v>0</v>
      </c>
      <c r="BL4420" t="s">
        <v>85</v>
      </c>
      <c r="BM4420" t="s">
        <v>9227</v>
      </c>
    </row>
    <row r="4421" spans="1:65" x14ac:dyDescent="0.25">
      <c r="A4421">
        <v>2011</v>
      </c>
      <c r="B4421" t="s">
        <v>64</v>
      </c>
      <c r="C4421" t="s">
        <v>65</v>
      </c>
      <c r="D4421" t="s">
        <v>40101</v>
      </c>
      <c r="E4421">
        <v>800215807</v>
      </c>
      <c r="F4421" t="s">
        <v>181</v>
      </c>
      <c r="G4421">
        <v>12</v>
      </c>
      <c r="H4421" t="s">
        <v>41881</v>
      </c>
      <c r="I4421" t="s">
        <v>67</v>
      </c>
      <c r="J4421" t="s">
        <v>68</v>
      </c>
      <c r="K4421">
        <v>3</v>
      </c>
      <c r="L4421" t="s">
        <v>41838</v>
      </c>
      <c r="M4421">
        <v>72000000</v>
      </c>
      <c r="N4421" t="s">
        <v>41840</v>
      </c>
      <c r="O4421" t="s">
        <v>10013</v>
      </c>
      <c r="P4421" t="s">
        <v>90</v>
      </c>
      <c r="Q4421" t="s">
        <v>70</v>
      </c>
      <c r="R4421" t="s">
        <v>70</v>
      </c>
      <c r="S4421" t="s">
        <v>10014</v>
      </c>
      <c r="T4421" s="3">
        <v>40612</v>
      </c>
      <c r="U4421" t="s">
        <v>10015</v>
      </c>
      <c r="V4421" t="s">
        <v>10016</v>
      </c>
      <c r="W4421" t="s">
        <v>10016</v>
      </c>
      <c r="X4421">
        <v>308108000</v>
      </c>
      <c r="Y4421" t="s">
        <v>122</v>
      </c>
      <c r="Z4421" t="s">
        <v>123</v>
      </c>
      <c r="AA4421">
        <v>0</v>
      </c>
      <c r="AB4421" t="s">
        <v>76</v>
      </c>
      <c r="AC4421">
        <v>0</v>
      </c>
      <c r="AD4421" t="s">
        <v>76</v>
      </c>
      <c r="AE4421">
        <v>636943</v>
      </c>
      <c r="AF4421" t="s">
        <v>40104</v>
      </c>
      <c r="AG4421" t="s">
        <v>10017</v>
      </c>
      <c r="AH4421" t="s">
        <v>10018</v>
      </c>
      <c r="AI4421" t="s">
        <v>477</v>
      </c>
      <c r="AJ4421" t="s">
        <v>41304</v>
      </c>
      <c r="AK4421">
        <v>5459094</v>
      </c>
      <c r="AL4421" t="s">
        <v>10019</v>
      </c>
      <c r="AM4421">
        <v>2011</v>
      </c>
      <c r="AN4421" s="1">
        <v>40722</v>
      </c>
      <c r="AO4421" s="1">
        <v>40786</v>
      </c>
      <c r="AP4421">
        <v>123</v>
      </c>
      <c r="AQ4421" t="s">
        <v>74</v>
      </c>
      <c r="AR4421" s="4">
        <f>IF(AQ4421="M",AP4421*30.42,AP4421)</f>
        <v>123</v>
      </c>
      <c r="AS4421">
        <v>90</v>
      </c>
      <c r="AT4421" s="4">
        <f>AR4421+AS4421</f>
        <v>213</v>
      </c>
      <c r="AU4421">
        <v>12</v>
      </c>
      <c r="AV4421" s="1">
        <f>AO4421+AT4421</f>
        <v>40999</v>
      </c>
      <c r="AW4421" s="1">
        <v>41242</v>
      </c>
      <c r="AX4421" s="2">
        <f>IF(AV4421&gt;=AW4421,1,2)</f>
        <v>2</v>
      </c>
      <c r="AY4421" s="2" t="str">
        <f>IF((AV4421+10)&gt;=AW4421,"SAVE","LATE")</f>
        <v>LATE</v>
      </c>
      <c r="AZ4421" t="s">
        <v>82</v>
      </c>
      <c r="BA4421" t="s">
        <v>1011</v>
      </c>
      <c r="BB4421" s="6">
        <v>308108000</v>
      </c>
      <c r="BC4421">
        <v>0</v>
      </c>
      <c r="BD4421" s="10">
        <v>308108000</v>
      </c>
      <c r="BE4421" t="s">
        <v>10013</v>
      </c>
      <c r="BF4421">
        <v>0</v>
      </c>
      <c r="BG4421" t="s">
        <v>70</v>
      </c>
      <c r="BH4421">
        <v>-1</v>
      </c>
      <c r="BI4421" t="s">
        <v>70</v>
      </c>
      <c r="BJ4421" t="s">
        <v>70</v>
      </c>
      <c r="BK4421">
        <v>0</v>
      </c>
      <c r="BL4421" t="s">
        <v>85</v>
      </c>
      <c r="BM4421" t="s">
        <v>10020</v>
      </c>
    </row>
    <row r="4422" spans="1:65" x14ac:dyDescent="0.25">
      <c r="A4422">
        <v>2011</v>
      </c>
      <c r="B4422" t="s">
        <v>64</v>
      </c>
      <c r="C4422" t="s">
        <v>65</v>
      </c>
      <c r="D4422" t="s">
        <v>40101</v>
      </c>
      <c r="E4422">
        <v>800215807</v>
      </c>
      <c r="F4422" t="s">
        <v>181</v>
      </c>
      <c r="G4422">
        <v>12</v>
      </c>
      <c r="H4422" t="s">
        <v>41881</v>
      </c>
      <c r="I4422" t="s">
        <v>67</v>
      </c>
      <c r="J4422" t="s">
        <v>68</v>
      </c>
      <c r="K4422">
        <v>3</v>
      </c>
      <c r="L4422" t="s">
        <v>41838</v>
      </c>
      <c r="M4422">
        <v>72000000</v>
      </c>
      <c r="N4422" t="s">
        <v>41840</v>
      </c>
      <c r="O4422" t="s">
        <v>7933</v>
      </c>
      <c r="P4422" t="s">
        <v>90</v>
      </c>
      <c r="Q4422" t="s">
        <v>70</v>
      </c>
      <c r="R4422" t="s">
        <v>70</v>
      </c>
      <c r="S4422" t="s">
        <v>7934</v>
      </c>
      <c r="T4422" t="s">
        <v>6083</v>
      </c>
      <c r="U4422" t="s">
        <v>7935</v>
      </c>
      <c r="V4422" t="s">
        <v>7936</v>
      </c>
      <c r="W4422" t="s">
        <v>7936</v>
      </c>
      <c r="X4422">
        <v>1244585000</v>
      </c>
      <c r="Y4422" t="s">
        <v>122</v>
      </c>
      <c r="Z4422" t="s">
        <v>123</v>
      </c>
      <c r="AA4422">
        <v>0</v>
      </c>
      <c r="AB4422" t="s">
        <v>76</v>
      </c>
      <c r="AC4422">
        <v>0</v>
      </c>
      <c r="AD4422" t="s">
        <v>76</v>
      </c>
      <c r="AE4422">
        <v>605954</v>
      </c>
      <c r="AF4422" t="s">
        <v>40104</v>
      </c>
      <c r="AG4422" t="s">
        <v>7937</v>
      </c>
      <c r="AH4422" t="s">
        <v>7938</v>
      </c>
      <c r="AI4422" t="s">
        <v>477</v>
      </c>
      <c r="AJ4422" t="s">
        <v>41304</v>
      </c>
      <c r="AK4422">
        <v>134733868</v>
      </c>
      <c r="AL4422" t="s">
        <v>7939</v>
      </c>
      <c r="AM4422">
        <v>2011</v>
      </c>
      <c r="AN4422" s="1">
        <v>40723</v>
      </c>
      <c r="AO4422" s="1">
        <v>40779</v>
      </c>
      <c r="AP4422">
        <v>128</v>
      </c>
      <c r="AQ4422" t="s">
        <v>74</v>
      </c>
      <c r="AR4422" s="4">
        <f>IF(AQ4422="M",AP4422*30.42,AP4422)</f>
        <v>128</v>
      </c>
      <c r="AS4422">
        <v>0</v>
      </c>
      <c r="AT4422" s="4">
        <f>AR4422+AS4422</f>
        <v>128</v>
      </c>
      <c r="AU4422">
        <v>12</v>
      </c>
      <c r="AV4422" s="1">
        <f>AO4422+AT4422</f>
        <v>40907</v>
      </c>
      <c r="AW4422" s="1">
        <v>41145</v>
      </c>
      <c r="AX4422" s="2">
        <f>IF(AV4422&gt;=AW4422,1,2)</f>
        <v>2</v>
      </c>
      <c r="AY4422" s="2" t="str">
        <f>IF((AV4422+10)&gt;=AW4422,"SAVE","LATE")</f>
        <v>LATE</v>
      </c>
      <c r="AZ4422" t="s">
        <v>82</v>
      </c>
      <c r="BA4422" t="s">
        <v>1011</v>
      </c>
      <c r="BB4422" s="6">
        <v>1244585000</v>
      </c>
      <c r="BC4422">
        <v>0</v>
      </c>
      <c r="BD4422" s="10">
        <v>1244585000</v>
      </c>
      <c r="BE4422" t="s">
        <v>7933</v>
      </c>
      <c r="BF4422">
        <v>0</v>
      </c>
      <c r="BG4422" t="s">
        <v>70</v>
      </c>
      <c r="BH4422">
        <v>-1</v>
      </c>
      <c r="BI4422" t="s">
        <v>70</v>
      </c>
      <c r="BJ4422" t="s">
        <v>70</v>
      </c>
      <c r="BK4422">
        <v>0</v>
      </c>
      <c r="BL4422" t="s">
        <v>85</v>
      </c>
      <c r="BM4422" t="s">
        <v>7940</v>
      </c>
    </row>
    <row r="4423" spans="1:65" x14ac:dyDescent="0.25">
      <c r="A4423">
        <v>2011</v>
      </c>
      <c r="B4423" t="s">
        <v>64</v>
      </c>
      <c r="C4423" t="s">
        <v>65</v>
      </c>
      <c r="D4423" t="s">
        <v>40101</v>
      </c>
      <c r="E4423">
        <v>800215807</v>
      </c>
      <c r="F4423" t="s">
        <v>181</v>
      </c>
      <c r="G4423">
        <v>12</v>
      </c>
      <c r="H4423" t="s">
        <v>41881</v>
      </c>
      <c r="I4423" t="s">
        <v>67</v>
      </c>
      <c r="J4423" t="s">
        <v>68</v>
      </c>
      <c r="K4423">
        <v>3</v>
      </c>
      <c r="L4423" t="s">
        <v>41838</v>
      </c>
      <c r="M4423">
        <v>72000000</v>
      </c>
      <c r="N4423" t="s">
        <v>41840</v>
      </c>
      <c r="O4423" t="s">
        <v>8610</v>
      </c>
      <c r="P4423" t="s">
        <v>90</v>
      </c>
      <c r="Q4423" t="s">
        <v>70</v>
      </c>
      <c r="R4423" t="s">
        <v>70</v>
      </c>
      <c r="S4423" t="s">
        <v>8611</v>
      </c>
      <c r="T4423" s="3">
        <v>40552</v>
      </c>
      <c r="U4423" t="s">
        <v>8612</v>
      </c>
      <c r="V4423" t="s">
        <v>8613</v>
      </c>
      <c r="W4423" t="s">
        <v>8613</v>
      </c>
      <c r="X4423">
        <v>744709000</v>
      </c>
      <c r="Y4423" t="s">
        <v>122</v>
      </c>
      <c r="Z4423" t="s">
        <v>123</v>
      </c>
      <c r="AA4423">
        <v>0</v>
      </c>
      <c r="AB4423" t="s">
        <v>76</v>
      </c>
      <c r="AC4423">
        <v>0</v>
      </c>
      <c r="AD4423" t="s">
        <v>76</v>
      </c>
      <c r="AE4423">
        <v>607698</v>
      </c>
      <c r="AF4423" t="s">
        <v>40104</v>
      </c>
      <c r="AG4423" t="s">
        <v>8614</v>
      </c>
      <c r="AH4423" t="s">
        <v>8615</v>
      </c>
      <c r="AI4423" t="s">
        <v>477</v>
      </c>
      <c r="AJ4423" t="s">
        <v>41304</v>
      </c>
      <c r="AK4423">
        <v>27748604</v>
      </c>
      <c r="AL4423" t="s">
        <v>8616</v>
      </c>
      <c r="AM4423">
        <v>2011</v>
      </c>
      <c r="AN4423" s="1">
        <v>40717</v>
      </c>
      <c r="AO4423" s="1">
        <v>40779</v>
      </c>
      <c r="AP4423">
        <v>128</v>
      </c>
      <c r="AQ4423" t="s">
        <v>74</v>
      </c>
      <c r="AR4423" s="4">
        <f>IF(AQ4423="M",AP4423*30.42,AP4423)</f>
        <v>128</v>
      </c>
      <c r="AS4423">
        <v>0</v>
      </c>
      <c r="AT4423" s="4">
        <f>AR4423+AS4423</f>
        <v>128</v>
      </c>
      <c r="AU4423">
        <v>12</v>
      </c>
      <c r="AV4423" s="1">
        <f>AO4423+AT4423</f>
        <v>40907</v>
      </c>
      <c r="AW4423" s="1">
        <v>41145</v>
      </c>
      <c r="AX4423" s="2">
        <f>IF(AV4423&gt;=AW4423,1,2)</f>
        <v>2</v>
      </c>
      <c r="AY4423" s="2" t="str">
        <f>IF((AV4423+10)&gt;=AW4423,"SAVE","LATE")</f>
        <v>LATE</v>
      </c>
      <c r="AZ4423" t="s">
        <v>82</v>
      </c>
      <c r="BA4423" t="s">
        <v>1011</v>
      </c>
      <c r="BB4423" s="6">
        <v>744709000</v>
      </c>
      <c r="BC4423">
        <v>0</v>
      </c>
      <c r="BD4423" s="10">
        <v>744709000</v>
      </c>
      <c r="BE4423" t="s">
        <v>8610</v>
      </c>
      <c r="BF4423">
        <v>0</v>
      </c>
      <c r="BG4423" t="s">
        <v>70</v>
      </c>
      <c r="BH4423">
        <v>-1</v>
      </c>
      <c r="BI4423" t="s">
        <v>70</v>
      </c>
      <c r="BJ4423" t="s">
        <v>70</v>
      </c>
      <c r="BK4423">
        <v>0</v>
      </c>
      <c r="BL4423" t="s">
        <v>85</v>
      </c>
      <c r="BM4423" t="s">
        <v>8617</v>
      </c>
    </row>
    <row r="4424" spans="1:65" x14ac:dyDescent="0.25">
      <c r="A4424">
        <v>2011</v>
      </c>
      <c r="B4424" t="s">
        <v>64</v>
      </c>
      <c r="C4424" t="s">
        <v>65</v>
      </c>
      <c r="D4424" t="s">
        <v>40101</v>
      </c>
      <c r="E4424">
        <v>800215807</v>
      </c>
      <c r="F4424" t="s">
        <v>181</v>
      </c>
      <c r="G4424">
        <v>12</v>
      </c>
      <c r="H4424" t="s">
        <v>41881</v>
      </c>
      <c r="I4424" t="s">
        <v>67</v>
      </c>
      <c r="J4424" t="s">
        <v>68</v>
      </c>
      <c r="K4424">
        <v>3</v>
      </c>
      <c r="L4424" t="s">
        <v>41838</v>
      </c>
      <c r="M4424">
        <v>72000000</v>
      </c>
      <c r="N4424" t="s">
        <v>41840</v>
      </c>
      <c r="O4424" t="s">
        <v>8438</v>
      </c>
      <c r="P4424" t="s">
        <v>90</v>
      </c>
      <c r="Q4424" t="s">
        <v>70</v>
      </c>
      <c r="R4424" t="s">
        <v>70</v>
      </c>
      <c r="S4424" t="s">
        <v>8439</v>
      </c>
      <c r="T4424" t="s">
        <v>7083</v>
      </c>
      <c r="U4424" t="s">
        <v>8440</v>
      </c>
      <c r="V4424" t="s">
        <v>8441</v>
      </c>
      <c r="W4424" t="s">
        <v>8441</v>
      </c>
      <c r="X4424">
        <v>834426000</v>
      </c>
      <c r="Y4424" t="s">
        <v>122</v>
      </c>
      <c r="Z4424" t="s">
        <v>123</v>
      </c>
      <c r="AA4424">
        <v>0</v>
      </c>
      <c r="AB4424" t="s">
        <v>76</v>
      </c>
      <c r="AC4424">
        <v>0</v>
      </c>
      <c r="AD4424" t="s">
        <v>76</v>
      </c>
      <c r="AE4424">
        <v>631671</v>
      </c>
      <c r="AF4424" t="s">
        <v>40104</v>
      </c>
      <c r="AG4424" t="s">
        <v>8442</v>
      </c>
      <c r="AH4424" t="s">
        <v>8443</v>
      </c>
      <c r="AI4424" t="s">
        <v>477</v>
      </c>
      <c r="AJ4424" t="s">
        <v>41304</v>
      </c>
      <c r="AK4424">
        <v>79937830</v>
      </c>
      <c r="AL4424" t="s">
        <v>8444</v>
      </c>
      <c r="AM4424">
        <v>2011</v>
      </c>
      <c r="AN4424" s="1">
        <v>40718</v>
      </c>
      <c r="AO4424" s="1">
        <v>40786</v>
      </c>
      <c r="AP4424">
        <v>123</v>
      </c>
      <c r="AQ4424" t="s">
        <v>74</v>
      </c>
      <c r="AR4424" s="4">
        <f>IF(AQ4424="M",AP4424*30.42,AP4424)</f>
        <v>123</v>
      </c>
      <c r="AS4424">
        <v>90</v>
      </c>
      <c r="AT4424" s="4">
        <f>AR4424+AS4424</f>
        <v>213</v>
      </c>
      <c r="AU4424">
        <v>12</v>
      </c>
      <c r="AV4424" s="1">
        <f>AO4424+AT4424</f>
        <v>40999</v>
      </c>
      <c r="AW4424" s="1">
        <v>41242</v>
      </c>
      <c r="AX4424" s="2">
        <f>IF(AV4424&gt;=AW4424,1,2)</f>
        <v>2</v>
      </c>
      <c r="AY4424" s="2" t="str">
        <f>IF((AV4424+10)&gt;=AW4424,"SAVE","LATE")</f>
        <v>LATE</v>
      </c>
      <c r="AZ4424" t="s">
        <v>82</v>
      </c>
      <c r="BA4424" t="s">
        <v>1011</v>
      </c>
      <c r="BB4424" s="6">
        <v>834426000</v>
      </c>
      <c r="BC4424">
        <v>0</v>
      </c>
      <c r="BD4424" s="10">
        <v>834426000</v>
      </c>
      <c r="BE4424" t="s">
        <v>8438</v>
      </c>
      <c r="BF4424">
        <v>0</v>
      </c>
      <c r="BG4424" t="s">
        <v>70</v>
      </c>
      <c r="BH4424">
        <v>-1</v>
      </c>
      <c r="BI4424" t="s">
        <v>70</v>
      </c>
      <c r="BJ4424" t="s">
        <v>70</v>
      </c>
      <c r="BK4424">
        <v>0</v>
      </c>
      <c r="BL4424" t="s">
        <v>85</v>
      </c>
      <c r="BM4424" t="s">
        <v>8445</v>
      </c>
    </row>
    <row r="4425" spans="1:65" x14ac:dyDescent="0.25">
      <c r="A4425">
        <v>2011</v>
      </c>
      <c r="B4425" t="s">
        <v>64</v>
      </c>
      <c r="C4425" t="s">
        <v>65</v>
      </c>
      <c r="D4425" t="s">
        <v>40101</v>
      </c>
      <c r="E4425">
        <v>800215807</v>
      </c>
      <c r="F4425" t="s">
        <v>12793</v>
      </c>
      <c r="G4425">
        <v>13</v>
      </c>
      <c r="H4425" t="s">
        <v>41891</v>
      </c>
      <c r="I4425" t="s">
        <v>67</v>
      </c>
      <c r="J4425" t="s">
        <v>88</v>
      </c>
      <c r="K4425">
        <v>3</v>
      </c>
      <c r="L4425" t="s">
        <v>41838</v>
      </c>
      <c r="M4425">
        <v>72000000</v>
      </c>
      <c r="N4425" t="s">
        <v>41840</v>
      </c>
      <c r="O4425" t="s">
        <v>46127</v>
      </c>
      <c r="P4425" t="s">
        <v>90</v>
      </c>
      <c r="Q4425" t="s">
        <v>12794</v>
      </c>
      <c r="R4425" t="s">
        <v>12794</v>
      </c>
      <c r="S4425" t="s">
        <v>8439</v>
      </c>
      <c r="T4425" t="s">
        <v>9314</v>
      </c>
      <c r="U4425" t="s">
        <v>12795</v>
      </c>
      <c r="V4425" t="s">
        <v>12796</v>
      </c>
      <c r="W4425">
        <v>1796</v>
      </c>
      <c r="X4425">
        <v>52422377</v>
      </c>
      <c r="Y4425" t="s">
        <v>122</v>
      </c>
      <c r="Z4425" t="s">
        <v>123</v>
      </c>
      <c r="AA4425">
        <v>0</v>
      </c>
      <c r="AB4425" t="s">
        <v>76</v>
      </c>
      <c r="AC4425">
        <v>0</v>
      </c>
      <c r="AD4425" t="s">
        <v>76</v>
      </c>
      <c r="AE4425">
        <v>684411</v>
      </c>
      <c r="AF4425" t="s">
        <v>145</v>
      </c>
      <c r="AG4425" t="s">
        <v>12797</v>
      </c>
      <c r="AH4425" t="s">
        <v>12798</v>
      </c>
      <c r="AI4425" t="s">
        <v>477</v>
      </c>
      <c r="AJ4425" t="s">
        <v>41304</v>
      </c>
      <c r="AK4425" t="s">
        <v>12799</v>
      </c>
      <c r="AL4425" t="s">
        <v>12798</v>
      </c>
      <c r="AM4425">
        <v>2011</v>
      </c>
      <c r="AN4425" s="1">
        <v>40869</v>
      </c>
      <c r="AO4425" s="1">
        <v>41244</v>
      </c>
      <c r="AP4425">
        <v>1</v>
      </c>
      <c r="AQ4425" t="s">
        <v>81</v>
      </c>
      <c r="AR4425" s="4">
        <f>IF(AQ4425="M",AP4425*30.42,AP4425)</f>
        <v>30.42</v>
      </c>
      <c r="AS4425">
        <v>0</v>
      </c>
      <c r="AT4425" s="4">
        <f>AR4425+AS4425</f>
        <v>30.42</v>
      </c>
      <c r="AU4425">
        <v>2</v>
      </c>
      <c r="AV4425" s="1">
        <f>AO4425+AT4425</f>
        <v>41274.42</v>
      </c>
      <c r="AW4425" s="1">
        <v>41334</v>
      </c>
      <c r="AX4425" s="2">
        <f>IF(AV4425&gt;=AW4425,1,2)</f>
        <v>2</v>
      </c>
      <c r="AY4425" s="2" t="str">
        <f>IF((AV4425+10)&gt;=AW4425,"SAVE","LATE")</f>
        <v>LATE</v>
      </c>
      <c r="AZ4425" t="s">
        <v>82</v>
      </c>
      <c r="BA4425" t="s">
        <v>1011</v>
      </c>
      <c r="BB4425" s="6">
        <v>52413363</v>
      </c>
      <c r="BC4425">
        <v>26000000</v>
      </c>
      <c r="BD4425" s="10">
        <v>78413363</v>
      </c>
      <c r="BE4425" t="s">
        <v>46128</v>
      </c>
      <c r="BF4425">
        <v>0</v>
      </c>
      <c r="BG4425" t="s">
        <v>70</v>
      </c>
      <c r="BH4425">
        <v>-1</v>
      </c>
      <c r="BI4425" t="s">
        <v>70</v>
      </c>
      <c r="BJ4425" t="s">
        <v>70</v>
      </c>
      <c r="BK4425">
        <v>0</v>
      </c>
      <c r="BL4425" t="s">
        <v>85</v>
      </c>
      <c r="BM4425" t="s">
        <v>12800</v>
      </c>
    </row>
    <row r="4426" spans="1:65" x14ac:dyDescent="0.25">
      <c r="A4426">
        <v>2011</v>
      </c>
      <c r="B4426" t="s">
        <v>64</v>
      </c>
      <c r="C4426" t="s">
        <v>65</v>
      </c>
      <c r="D4426" t="s">
        <v>40101</v>
      </c>
      <c r="E4426">
        <v>800215807</v>
      </c>
      <c r="F4426" t="s">
        <v>181</v>
      </c>
      <c r="G4426">
        <v>12</v>
      </c>
      <c r="H4426" t="s">
        <v>41881</v>
      </c>
      <c r="I4426" t="s">
        <v>67</v>
      </c>
      <c r="J4426" t="s">
        <v>68</v>
      </c>
      <c r="K4426">
        <v>3</v>
      </c>
      <c r="L4426" t="s">
        <v>41838</v>
      </c>
      <c r="M4426">
        <v>72000000</v>
      </c>
      <c r="N4426" t="s">
        <v>41840</v>
      </c>
      <c r="O4426" t="s">
        <v>9683</v>
      </c>
      <c r="P4426" t="s">
        <v>90</v>
      </c>
      <c r="Q4426" t="s">
        <v>70</v>
      </c>
      <c r="R4426" t="s">
        <v>70</v>
      </c>
      <c r="S4426" t="s">
        <v>4180</v>
      </c>
      <c r="T4426" t="s">
        <v>7083</v>
      </c>
      <c r="U4426" t="s">
        <v>9684</v>
      </c>
      <c r="V4426" t="s">
        <v>9685</v>
      </c>
      <c r="W4426" t="s">
        <v>9685</v>
      </c>
      <c r="X4426">
        <v>398059000</v>
      </c>
      <c r="Y4426" t="s">
        <v>122</v>
      </c>
      <c r="Z4426" t="s">
        <v>123</v>
      </c>
      <c r="AA4426">
        <v>0</v>
      </c>
      <c r="AB4426" t="s">
        <v>76</v>
      </c>
      <c r="AC4426">
        <v>0</v>
      </c>
      <c r="AD4426" t="s">
        <v>76</v>
      </c>
      <c r="AE4426">
        <v>631817</v>
      </c>
      <c r="AF4426" t="s">
        <v>40104</v>
      </c>
      <c r="AG4426" t="s">
        <v>9686</v>
      </c>
      <c r="AH4426" t="s">
        <v>9687</v>
      </c>
      <c r="AI4426" t="s">
        <v>477</v>
      </c>
      <c r="AJ4426" t="s">
        <v>41304</v>
      </c>
      <c r="AK4426">
        <v>88157890</v>
      </c>
      <c r="AL4426" t="s">
        <v>9688</v>
      </c>
      <c r="AM4426">
        <v>2011</v>
      </c>
      <c r="AN4426" s="1">
        <v>40723</v>
      </c>
      <c r="AO4426" s="1">
        <v>40779</v>
      </c>
      <c r="AP4426">
        <v>130</v>
      </c>
      <c r="AQ4426" t="s">
        <v>74</v>
      </c>
      <c r="AR4426" s="4">
        <f>IF(AQ4426="M",AP4426*30.42,AP4426)</f>
        <v>130</v>
      </c>
      <c r="AS4426">
        <v>0</v>
      </c>
      <c r="AT4426" s="4">
        <f>AR4426+AS4426</f>
        <v>130</v>
      </c>
      <c r="AU4426">
        <v>12</v>
      </c>
      <c r="AV4426" s="1">
        <f>AO4426+AT4426</f>
        <v>40909</v>
      </c>
      <c r="AW4426" s="1">
        <v>41145</v>
      </c>
      <c r="AX4426" s="2">
        <f>IF(AV4426&gt;=AW4426,1,2)</f>
        <v>2</v>
      </c>
      <c r="AY4426" s="2" t="str">
        <f>IF((AV4426+10)&gt;=AW4426,"SAVE","LATE")</f>
        <v>LATE</v>
      </c>
      <c r="AZ4426" t="s">
        <v>82</v>
      </c>
      <c r="BA4426" t="s">
        <v>1011</v>
      </c>
      <c r="BB4426" s="6">
        <v>398059000</v>
      </c>
      <c r="BC4426">
        <v>0</v>
      </c>
      <c r="BD4426" s="10">
        <v>398059000</v>
      </c>
      <c r="BE4426" t="s">
        <v>9683</v>
      </c>
      <c r="BF4426">
        <v>0</v>
      </c>
      <c r="BG4426" t="s">
        <v>70</v>
      </c>
      <c r="BH4426">
        <v>-1</v>
      </c>
      <c r="BI4426" t="s">
        <v>70</v>
      </c>
      <c r="BJ4426" t="s">
        <v>70</v>
      </c>
      <c r="BK4426">
        <v>0</v>
      </c>
      <c r="BL4426" t="s">
        <v>85</v>
      </c>
      <c r="BM4426" t="s">
        <v>9689</v>
      </c>
    </row>
    <row r="4427" spans="1:65" x14ac:dyDescent="0.25">
      <c r="A4427">
        <v>2011</v>
      </c>
      <c r="B4427" t="s">
        <v>64</v>
      </c>
      <c r="C4427" t="s">
        <v>65</v>
      </c>
      <c r="D4427" t="s">
        <v>40101</v>
      </c>
      <c r="E4427">
        <v>800215807</v>
      </c>
      <c r="F4427" t="s">
        <v>181</v>
      </c>
      <c r="G4427">
        <v>12</v>
      </c>
      <c r="H4427" t="s">
        <v>41881</v>
      </c>
      <c r="I4427" t="s">
        <v>67</v>
      </c>
      <c r="J4427" t="s">
        <v>68</v>
      </c>
      <c r="K4427">
        <v>3</v>
      </c>
      <c r="L4427" t="s">
        <v>41838</v>
      </c>
      <c r="M4427">
        <v>72000000</v>
      </c>
      <c r="N4427" t="s">
        <v>41840</v>
      </c>
      <c r="O4427" t="s">
        <v>6514</v>
      </c>
      <c r="P4427" t="s">
        <v>90</v>
      </c>
      <c r="Q4427" t="s">
        <v>70</v>
      </c>
      <c r="R4427" t="s">
        <v>70</v>
      </c>
      <c r="S4427" t="s">
        <v>6515</v>
      </c>
      <c r="T4427" t="s">
        <v>6083</v>
      </c>
      <c r="U4427" t="s">
        <v>6516</v>
      </c>
      <c r="V4427" t="s">
        <v>6517</v>
      </c>
      <c r="W4427" t="s">
        <v>6517</v>
      </c>
      <c r="X4427">
        <v>5214182000</v>
      </c>
      <c r="Y4427" t="s">
        <v>122</v>
      </c>
      <c r="Z4427" t="s">
        <v>123</v>
      </c>
      <c r="AA4427">
        <v>0</v>
      </c>
      <c r="AB4427" t="s">
        <v>76</v>
      </c>
      <c r="AC4427">
        <v>0</v>
      </c>
      <c r="AD4427" t="s">
        <v>76</v>
      </c>
      <c r="AE4427">
        <v>605794</v>
      </c>
      <c r="AF4427" t="s">
        <v>40104</v>
      </c>
      <c r="AG4427" t="s">
        <v>6518</v>
      </c>
      <c r="AH4427" t="s">
        <v>6519</v>
      </c>
      <c r="AI4427" t="s">
        <v>477</v>
      </c>
      <c r="AJ4427" t="s">
        <v>41304</v>
      </c>
      <c r="AK4427">
        <v>88209538</v>
      </c>
      <c r="AL4427" t="s">
        <v>6520</v>
      </c>
      <c r="AM4427">
        <v>2011</v>
      </c>
      <c r="AN4427" s="1">
        <v>40717</v>
      </c>
      <c r="AO4427" s="1">
        <v>40779</v>
      </c>
      <c r="AP4427">
        <v>128</v>
      </c>
      <c r="AQ4427" t="s">
        <v>74</v>
      </c>
      <c r="AR4427" s="4">
        <f>IF(AQ4427="M",AP4427*30.42,AP4427)</f>
        <v>128</v>
      </c>
      <c r="AS4427">
        <v>0</v>
      </c>
      <c r="AT4427" s="4">
        <f>AR4427+AS4427</f>
        <v>128</v>
      </c>
      <c r="AU4427">
        <v>12</v>
      </c>
      <c r="AV4427" s="1">
        <f>AO4427+AT4427</f>
        <v>40907</v>
      </c>
      <c r="AW4427" s="1">
        <v>41145</v>
      </c>
      <c r="AX4427" s="2">
        <f>IF(AV4427&gt;=AW4427,1,2)</f>
        <v>2</v>
      </c>
      <c r="AY4427" s="2" t="str">
        <f>IF((AV4427+10)&gt;=AW4427,"SAVE","LATE")</f>
        <v>LATE</v>
      </c>
      <c r="AZ4427" t="s">
        <v>82</v>
      </c>
      <c r="BA4427" t="s">
        <v>1011</v>
      </c>
      <c r="BB4427" s="6">
        <v>5214182000</v>
      </c>
      <c r="BC4427">
        <v>0</v>
      </c>
      <c r="BD4427" s="10">
        <v>5214182000</v>
      </c>
      <c r="BE4427" t="s">
        <v>6514</v>
      </c>
      <c r="BF4427">
        <v>0</v>
      </c>
      <c r="BG4427" t="s">
        <v>70</v>
      </c>
      <c r="BH4427">
        <v>-1</v>
      </c>
      <c r="BI4427" t="s">
        <v>70</v>
      </c>
      <c r="BJ4427" t="s">
        <v>70</v>
      </c>
      <c r="BK4427">
        <v>0</v>
      </c>
      <c r="BL4427" t="s">
        <v>85</v>
      </c>
      <c r="BM4427" t="s">
        <v>6521</v>
      </c>
    </row>
    <row r="4428" spans="1:65" x14ac:dyDescent="0.25">
      <c r="A4428">
        <v>2011</v>
      </c>
      <c r="B4428" t="s">
        <v>64</v>
      </c>
      <c r="C4428" t="s">
        <v>65</v>
      </c>
      <c r="D4428" t="s">
        <v>40101</v>
      </c>
      <c r="E4428">
        <v>800215807</v>
      </c>
      <c r="F4428" t="s">
        <v>181</v>
      </c>
      <c r="G4428">
        <v>12</v>
      </c>
      <c r="H4428" t="s">
        <v>41881</v>
      </c>
      <c r="I4428" t="s">
        <v>67</v>
      </c>
      <c r="J4428" t="s">
        <v>68</v>
      </c>
      <c r="K4428">
        <v>3</v>
      </c>
      <c r="L4428" t="s">
        <v>41838</v>
      </c>
      <c r="M4428">
        <v>72000000</v>
      </c>
      <c r="N4428" t="s">
        <v>41840</v>
      </c>
      <c r="O4428" t="s">
        <v>9045</v>
      </c>
      <c r="P4428" t="s">
        <v>90</v>
      </c>
      <c r="Q4428" t="s">
        <v>70</v>
      </c>
      <c r="R4428" t="s">
        <v>70</v>
      </c>
      <c r="S4428" t="s">
        <v>9046</v>
      </c>
      <c r="T4428" s="3">
        <v>40552</v>
      </c>
      <c r="U4428" t="s">
        <v>9047</v>
      </c>
      <c r="V4428" t="s">
        <v>9048</v>
      </c>
      <c r="W4428" t="s">
        <v>9048</v>
      </c>
      <c r="X4428">
        <v>540000000</v>
      </c>
      <c r="Y4428" t="s">
        <v>122</v>
      </c>
      <c r="Z4428" t="s">
        <v>123</v>
      </c>
      <c r="AA4428">
        <v>0</v>
      </c>
      <c r="AB4428" t="s">
        <v>76</v>
      </c>
      <c r="AC4428">
        <v>0</v>
      </c>
      <c r="AD4428" t="s">
        <v>76</v>
      </c>
      <c r="AE4428">
        <v>607390</v>
      </c>
      <c r="AF4428" t="s">
        <v>40104</v>
      </c>
      <c r="AG4428" t="s">
        <v>9049</v>
      </c>
      <c r="AH4428" t="s">
        <v>9050</v>
      </c>
      <c r="AI4428" t="s">
        <v>477</v>
      </c>
      <c r="AJ4428" t="s">
        <v>41304</v>
      </c>
      <c r="AK4428">
        <v>88178332</v>
      </c>
      <c r="AL4428" t="s">
        <v>9051</v>
      </c>
      <c r="AM4428">
        <v>2011</v>
      </c>
      <c r="AN4428" s="1">
        <v>40723</v>
      </c>
      <c r="AO4428" s="1">
        <v>40779</v>
      </c>
      <c r="AP4428">
        <v>128</v>
      </c>
      <c r="AQ4428" t="s">
        <v>74</v>
      </c>
      <c r="AR4428" s="4">
        <f>IF(AQ4428="M",AP4428*30.42,AP4428)</f>
        <v>128</v>
      </c>
      <c r="AS4428">
        <v>0</v>
      </c>
      <c r="AT4428" s="4">
        <f>AR4428+AS4428</f>
        <v>128</v>
      </c>
      <c r="AU4428">
        <v>12</v>
      </c>
      <c r="AV4428" s="1">
        <f>AO4428+AT4428</f>
        <v>40907</v>
      </c>
      <c r="AW4428" s="1">
        <v>41145</v>
      </c>
      <c r="AX4428" s="2">
        <f>IF(AV4428&gt;=AW4428,1,2)</f>
        <v>2</v>
      </c>
      <c r="AY4428" s="2" t="str">
        <f>IF((AV4428+10)&gt;=AW4428,"SAVE","LATE")</f>
        <v>LATE</v>
      </c>
      <c r="AZ4428" t="s">
        <v>82</v>
      </c>
      <c r="BA4428" t="s">
        <v>1011</v>
      </c>
      <c r="BB4428" s="6">
        <v>540000000</v>
      </c>
      <c r="BC4428">
        <v>0</v>
      </c>
      <c r="BD4428" s="10">
        <v>540000000</v>
      </c>
      <c r="BE4428" t="s">
        <v>9045</v>
      </c>
      <c r="BF4428">
        <v>0</v>
      </c>
      <c r="BG4428" t="s">
        <v>70</v>
      </c>
      <c r="BH4428">
        <v>-1</v>
      </c>
      <c r="BI4428" t="s">
        <v>70</v>
      </c>
      <c r="BJ4428" t="s">
        <v>70</v>
      </c>
      <c r="BK4428">
        <v>0</v>
      </c>
      <c r="BL4428" t="s">
        <v>85</v>
      </c>
      <c r="BM4428" t="s">
        <v>9052</v>
      </c>
    </row>
    <row r="4429" spans="1:65" x14ac:dyDescent="0.25">
      <c r="A4429">
        <v>2011</v>
      </c>
      <c r="B4429" t="s">
        <v>64</v>
      </c>
      <c r="C4429" t="s">
        <v>264</v>
      </c>
      <c r="D4429" t="s">
        <v>46079</v>
      </c>
      <c r="E4429">
        <v>890505253</v>
      </c>
      <c r="F4429" t="s">
        <v>4778</v>
      </c>
      <c r="G4429">
        <v>1</v>
      </c>
      <c r="H4429" t="s">
        <v>46842</v>
      </c>
      <c r="I4429" t="s">
        <v>67</v>
      </c>
      <c r="J4429" t="s">
        <v>88</v>
      </c>
      <c r="K4429">
        <v>3</v>
      </c>
      <c r="L4429" t="s">
        <v>41838</v>
      </c>
      <c r="M4429">
        <v>72000000</v>
      </c>
      <c r="N4429" t="s">
        <v>41840</v>
      </c>
      <c r="O4429" t="s">
        <v>46146</v>
      </c>
      <c r="P4429" t="s">
        <v>90</v>
      </c>
      <c r="Q4429" t="s">
        <v>47458</v>
      </c>
      <c r="R4429" t="s">
        <v>47458</v>
      </c>
      <c r="S4429" t="s">
        <v>8121</v>
      </c>
      <c r="T4429" s="3">
        <v>40758</v>
      </c>
      <c r="U4429" t="s">
        <v>8122</v>
      </c>
      <c r="V4429" t="s">
        <v>8123</v>
      </c>
      <c r="W4429" t="s">
        <v>8124</v>
      </c>
      <c r="X4429">
        <v>1024903071</v>
      </c>
      <c r="Y4429" t="s">
        <v>122</v>
      </c>
      <c r="Z4429" t="s">
        <v>123</v>
      </c>
      <c r="AA4429">
        <v>0</v>
      </c>
      <c r="AB4429" t="s">
        <v>76</v>
      </c>
      <c r="AC4429">
        <v>0</v>
      </c>
      <c r="AD4429" t="s">
        <v>76</v>
      </c>
      <c r="AE4429">
        <v>555980</v>
      </c>
      <c r="AF4429" t="s">
        <v>41304</v>
      </c>
      <c r="AG4429" t="s">
        <v>47493</v>
      </c>
      <c r="AH4429" t="s">
        <v>8125</v>
      </c>
      <c r="AI4429" t="s">
        <v>477</v>
      </c>
      <c r="AJ4429" t="s">
        <v>41304</v>
      </c>
      <c r="AK4429" t="s">
        <v>47493</v>
      </c>
      <c r="AL4429" t="s">
        <v>8125</v>
      </c>
      <c r="AM4429">
        <v>2011</v>
      </c>
      <c r="AN4429" s="1">
        <v>40652</v>
      </c>
      <c r="AO4429" s="1">
        <v>40679</v>
      </c>
      <c r="AP4429">
        <v>6</v>
      </c>
      <c r="AQ4429" t="s">
        <v>81</v>
      </c>
      <c r="AR4429" s="4">
        <f>IF(AQ4429="M",AP4429*30.42,AP4429)</f>
        <v>182.52</v>
      </c>
      <c r="AS4429">
        <v>0</v>
      </c>
      <c r="AT4429" s="4">
        <f>AR4429+AS4429</f>
        <v>182.52</v>
      </c>
      <c r="AU4429">
        <v>1</v>
      </c>
      <c r="AV4429" s="1">
        <f>AO4429+AT4429</f>
        <v>40861.519999999997</v>
      </c>
      <c r="AW4429" s="1">
        <v>40893</v>
      </c>
      <c r="AX4429" s="2">
        <f>IF(AV4429&gt;=AW4429,1,2)</f>
        <v>2</v>
      </c>
      <c r="AY4429" s="2" t="str">
        <f>IF((AV4429+10)&gt;=AW4429,"SAVE","LATE")</f>
        <v>LATE</v>
      </c>
      <c r="AZ4429" t="s">
        <v>82</v>
      </c>
      <c r="BA4429" t="s">
        <v>1011</v>
      </c>
      <c r="BB4429" s="6">
        <v>1024902331</v>
      </c>
      <c r="BC4429">
        <v>28830243</v>
      </c>
      <c r="BD4429" s="10">
        <v>1053732574</v>
      </c>
      <c r="BE4429" t="s">
        <v>46147</v>
      </c>
      <c r="BF4429">
        <v>0</v>
      </c>
      <c r="BG4429" t="s">
        <v>70</v>
      </c>
      <c r="BH4429">
        <v>-1</v>
      </c>
      <c r="BI4429" t="s">
        <v>8125</v>
      </c>
      <c r="BJ4429" t="s">
        <v>47494</v>
      </c>
      <c r="BK4429">
        <v>0</v>
      </c>
      <c r="BL4429" t="s">
        <v>85</v>
      </c>
      <c r="BM4429" t="s">
        <v>8126</v>
      </c>
    </row>
    <row r="4430" spans="1:65" x14ac:dyDescent="0.25">
      <c r="A4430">
        <v>2011</v>
      </c>
      <c r="B4430" t="s">
        <v>64</v>
      </c>
      <c r="C4430" t="s">
        <v>65</v>
      </c>
      <c r="D4430" t="s">
        <v>40101</v>
      </c>
      <c r="E4430">
        <v>800215807</v>
      </c>
      <c r="F4430" t="s">
        <v>181</v>
      </c>
      <c r="G4430">
        <v>12</v>
      </c>
      <c r="H4430" t="s">
        <v>41881</v>
      </c>
      <c r="I4430" t="s">
        <v>67</v>
      </c>
      <c r="J4430" t="s">
        <v>68</v>
      </c>
      <c r="K4430">
        <v>3</v>
      </c>
      <c r="L4430" t="s">
        <v>41838</v>
      </c>
      <c r="M4430">
        <v>72000000</v>
      </c>
      <c r="N4430" t="s">
        <v>41840</v>
      </c>
      <c r="O4430" t="s">
        <v>9060</v>
      </c>
      <c r="P4430" t="s">
        <v>90</v>
      </c>
      <c r="Q4430" t="s">
        <v>70</v>
      </c>
      <c r="R4430" t="s">
        <v>70</v>
      </c>
      <c r="S4430" t="s">
        <v>47496</v>
      </c>
      <c r="T4430" s="3">
        <v>40826</v>
      </c>
      <c r="U4430" t="s">
        <v>9061</v>
      </c>
      <c r="V4430" t="s">
        <v>9062</v>
      </c>
      <c r="W4430" t="s">
        <v>9062</v>
      </c>
      <c r="X4430">
        <v>537796000</v>
      </c>
      <c r="Y4430" t="s">
        <v>122</v>
      </c>
      <c r="Z4430" t="s">
        <v>123</v>
      </c>
      <c r="AA4430">
        <v>0</v>
      </c>
      <c r="AB4430" t="s">
        <v>76</v>
      </c>
      <c r="AC4430">
        <v>0</v>
      </c>
      <c r="AD4430" t="s">
        <v>76</v>
      </c>
      <c r="AE4430">
        <v>644251</v>
      </c>
      <c r="AF4430" t="s">
        <v>40104</v>
      </c>
      <c r="AG4430" t="s">
        <v>9063</v>
      </c>
      <c r="AH4430" t="s">
        <v>47497</v>
      </c>
      <c r="AI4430" t="s">
        <v>477</v>
      </c>
      <c r="AJ4430" t="s">
        <v>41304</v>
      </c>
      <c r="AK4430">
        <v>41901105</v>
      </c>
      <c r="AL4430" t="s">
        <v>9064</v>
      </c>
      <c r="AM4430">
        <v>2011</v>
      </c>
      <c r="AN4430" s="1">
        <v>40722</v>
      </c>
      <c r="AO4430" s="1">
        <v>40801</v>
      </c>
      <c r="AP4430">
        <v>108</v>
      </c>
      <c r="AQ4430" t="s">
        <v>74</v>
      </c>
      <c r="AR4430" s="4">
        <f>IF(AQ4430="M",AP4430*30.42,AP4430)</f>
        <v>108</v>
      </c>
      <c r="AS4430">
        <v>0</v>
      </c>
      <c r="AT4430" s="4">
        <f>AR4430+AS4430</f>
        <v>108</v>
      </c>
      <c r="AU4430">
        <v>12</v>
      </c>
      <c r="AV4430" s="1">
        <f>AO4430+AT4430</f>
        <v>40909</v>
      </c>
      <c r="AW4430" s="1">
        <v>41167</v>
      </c>
      <c r="AX4430" s="2">
        <f>IF(AV4430&gt;=AW4430,1,2)</f>
        <v>2</v>
      </c>
      <c r="AY4430" s="2" t="str">
        <f>IF((AV4430+10)&gt;=AW4430,"SAVE","LATE")</f>
        <v>LATE</v>
      </c>
      <c r="AZ4430" t="s">
        <v>82</v>
      </c>
      <c r="BA4430" t="s">
        <v>1011</v>
      </c>
      <c r="BB4430" s="6">
        <v>537796000</v>
      </c>
      <c r="BC4430">
        <v>0</v>
      </c>
      <c r="BD4430" s="10">
        <v>537796000</v>
      </c>
      <c r="BE4430" t="s">
        <v>9060</v>
      </c>
      <c r="BF4430">
        <v>0</v>
      </c>
      <c r="BG4430" t="s">
        <v>70</v>
      </c>
      <c r="BH4430">
        <v>-1</v>
      </c>
      <c r="BI4430" t="s">
        <v>70</v>
      </c>
      <c r="BJ4430" t="s">
        <v>70</v>
      </c>
      <c r="BK4430">
        <v>0</v>
      </c>
      <c r="BL4430" t="s">
        <v>85</v>
      </c>
      <c r="BM4430" t="s">
        <v>9065</v>
      </c>
    </row>
    <row r="4431" spans="1:65" x14ac:dyDescent="0.25">
      <c r="A4431">
        <v>2011</v>
      </c>
      <c r="B4431" t="s">
        <v>64</v>
      </c>
      <c r="C4431" t="s">
        <v>65</v>
      </c>
      <c r="D4431" t="s">
        <v>40101</v>
      </c>
      <c r="E4431">
        <v>800215807</v>
      </c>
      <c r="F4431" t="s">
        <v>4178</v>
      </c>
      <c r="G4431">
        <v>13</v>
      </c>
      <c r="H4431" t="s">
        <v>41891</v>
      </c>
      <c r="I4431" t="s">
        <v>67</v>
      </c>
      <c r="J4431" t="s">
        <v>88</v>
      </c>
      <c r="K4431">
        <v>3</v>
      </c>
      <c r="L4431" t="s">
        <v>41838</v>
      </c>
      <c r="M4431">
        <v>72000000</v>
      </c>
      <c r="N4431" t="s">
        <v>41840</v>
      </c>
      <c r="O4431" t="s">
        <v>13036</v>
      </c>
      <c r="P4431" t="s">
        <v>90</v>
      </c>
      <c r="Q4431" t="s">
        <v>47458</v>
      </c>
      <c r="R4431" t="s">
        <v>47458</v>
      </c>
      <c r="S4431" t="s">
        <v>47496</v>
      </c>
      <c r="T4431" t="s">
        <v>5904</v>
      </c>
      <c r="U4431" t="s">
        <v>13037</v>
      </c>
      <c r="V4431" t="s">
        <v>13038</v>
      </c>
      <c r="W4431" t="s">
        <v>13039</v>
      </c>
      <c r="X4431">
        <v>14949999</v>
      </c>
      <c r="Y4431" t="s">
        <v>122</v>
      </c>
      <c r="Z4431" t="s">
        <v>123</v>
      </c>
      <c r="AA4431">
        <v>0</v>
      </c>
      <c r="AB4431" t="s">
        <v>76</v>
      </c>
      <c r="AC4431">
        <v>0</v>
      </c>
      <c r="AD4431" t="s">
        <v>76</v>
      </c>
      <c r="AE4431">
        <v>1382755</v>
      </c>
      <c r="AF4431" t="s">
        <v>41304</v>
      </c>
      <c r="AG4431" t="s">
        <v>13040</v>
      </c>
      <c r="AH4431" t="s">
        <v>13041</v>
      </c>
      <c r="AI4431" t="s">
        <v>477</v>
      </c>
      <c r="AJ4431" t="s">
        <v>41304</v>
      </c>
      <c r="AK4431" t="s">
        <v>13040</v>
      </c>
      <c r="AL4431" t="s">
        <v>13042</v>
      </c>
      <c r="AM4431">
        <v>2011</v>
      </c>
      <c r="AN4431" s="1">
        <v>40815</v>
      </c>
      <c r="AO4431" s="1">
        <v>40841</v>
      </c>
      <c r="AP4431">
        <v>1</v>
      </c>
      <c r="AQ4431" t="s">
        <v>81</v>
      </c>
      <c r="AR4431" s="4">
        <f>IF(AQ4431="M",AP4431*30.42,AP4431)</f>
        <v>30.42</v>
      </c>
      <c r="AS4431">
        <v>0</v>
      </c>
      <c r="AT4431" s="4">
        <f>AR4431+AS4431</f>
        <v>30.42</v>
      </c>
      <c r="AU4431">
        <v>30</v>
      </c>
      <c r="AV4431" s="1">
        <f>AO4431+AT4431</f>
        <v>40871.42</v>
      </c>
      <c r="AW4431" s="1">
        <v>41784</v>
      </c>
      <c r="AX4431" s="2">
        <f>IF(AV4431&gt;=AW4431,1,2)</f>
        <v>2</v>
      </c>
      <c r="AY4431" s="2" t="str">
        <f>IF((AV4431+10)&gt;=AW4431,"SAVE","LATE")</f>
        <v>LATE</v>
      </c>
      <c r="AZ4431" t="s">
        <v>82</v>
      </c>
      <c r="BA4431" t="s">
        <v>1011</v>
      </c>
      <c r="BB4431" s="6">
        <v>14801961</v>
      </c>
      <c r="BC4431">
        <v>7400980</v>
      </c>
      <c r="BD4431" s="10">
        <v>22202941</v>
      </c>
      <c r="BE4431" t="s">
        <v>13043</v>
      </c>
      <c r="BF4431">
        <v>0</v>
      </c>
      <c r="BG4431" t="s">
        <v>70</v>
      </c>
      <c r="BH4431">
        <v>-1</v>
      </c>
      <c r="BI4431" t="s">
        <v>70</v>
      </c>
      <c r="BJ4431" t="s">
        <v>70</v>
      </c>
      <c r="BK4431">
        <v>0</v>
      </c>
      <c r="BL4431" t="s">
        <v>85</v>
      </c>
      <c r="BM4431" t="s">
        <v>13044</v>
      </c>
    </row>
    <row r="4432" spans="1:65" x14ac:dyDescent="0.25">
      <c r="A4432">
        <v>2011</v>
      </c>
      <c r="B4432" t="s">
        <v>64</v>
      </c>
      <c r="C4432" t="s">
        <v>65</v>
      </c>
      <c r="D4432" t="s">
        <v>40101</v>
      </c>
      <c r="E4432">
        <v>800215807</v>
      </c>
      <c r="F4432" t="s">
        <v>181</v>
      </c>
      <c r="G4432">
        <v>12</v>
      </c>
      <c r="H4432" t="s">
        <v>41881</v>
      </c>
      <c r="I4432" t="s">
        <v>67</v>
      </c>
      <c r="J4432" t="s">
        <v>68</v>
      </c>
      <c r="K4432">
        <v>3</v>
      </c>
      <c r="L4432" t="s">
        <v>41838</v>
      </c>
      <c r="M4432">
        <v>72000000</v>
      </c>
      <c r="N4432" t="s">
        <v>41840</v>
      </c>
      <c r="O4432" t="s">
        <v>9162</v>
      </c>
      <c r="P4432" t="s">
        <v>90</v>
      </c>
      <c r="Q4432" t="s">
        <v>70</v>
      </c>
      <c r="R4432" t="s">
        <v>70</v>
      </c>
      <c r="S4432" t="s">
        <v>9163</v>
      </c>
      <c r="T4432" t="s">
        <v>7083</v>
      </c>
      <c r="U4432" t="s">
        <v>9164</v>
      </c>
      <c r="V4432" t="s">
        <v>9165</v>
      </c>
      <c r="W4432" t="s">
        <v>9165</v>
      </c>
      <c r="X4432">
        <v>515409000</v>
      </c>
      <c r="Y4432" t="s">
        <v>122</v>
      </c>
      <c r="Z4432" t="s">
        <v>123</v>
      </c>
      <c r="AA4432">
        <v>0</v>
      </c>
      <c r="AB4432" t="s">
        <v>76</v>
      </c>
      <c r="AC4432">
        <v>0</v>
      </c>
      <c r="AD4432" t="s">
        <v>76</v>
      </c>
      <c r="AE4432">
        <v>631771</v>
      </c>
      <c r="AF4432" t="s">
        <v>40104</v>
      </c>
      <c r="AG4432" t="s">
        <v>9166</v>
      </c>
      <c r="AH4432" t="s">
        <v>9167</v>
      </c>
      <c r="AI4432" t="s">
        <v>477</v>
      </c>
      <c r="AJ4432" t="s">
        <v>41304</v>
      </c>
      <c r="AK4432">
        <v>5506399</v>
      </c>
      <c r="AL4432" t="s">
        <v>9168</v>
      </c>
      <c r="AM4432">
        <v>2011</v>
      </c>
      <c r="AN4432" s="1">
        <v>40717</v>
      </c>
      <c r="AO4432" s="1">
        <v>40786</v>
      </c>
      <c r="AP4432">
        <v>123</v>
      </c>
      <c r="AQ4432" t="s">
        <v>74</v>
      </c>
      <c r="AR4432" s="4">
        <f>IF(AQ4432="M",AP4432*30.42,AP4432)</f>
        <v>123</v>
      </c>
      <c r="AS4432">
        <v>0</v>
      </c>
      <c r="AT4432" s="4">
        <f>AR4432+AS4432</f>
        <v>123</v>
      </c>
      <c r="AU4432">
        <v>12</v>
      </c>
      <c r="AV4432" s="1">
        <f>AO4432+AT4432</f>
        <v>40909</v>
      </c>
      <c r="AW4432" s="1">
        <v>41152</v>
      </c>
      <c r="AX4432" s="2">
        <f>IF(AV4432&gt;=AW4432,1,2)</f>
        <v>2</v>
      </c>
      <c r="AY4432" s="2" t="str">
        <f>IF((AV4432+10)&gt;=AW4432,"SAVE","LATE")</f>
        <v>LATE</v>
      </c>
      <c r="AZ4432" t="s">
        <v>82</v>
      </c>
      <c r="BA4432" t="s">
        <v>1011</v>
      </c>
      <c r="BB4432" s="6">
        <v>515409000</v>
      </c>
      <c r="BC4432">
        <v>0</v>
      </c>
      <c r="BD4432" s="10">
        <v>515409000</v>
      </c>
      <c r="BE4432" t="s">
        <v>9162</v>
      </c>
      <c r="BF4432">
        <v>0</v>
      </c>
      <c r="BG4432" t="s">
        <v>70</v>
      </c>
      <c r="BH4432">
        <v>-1</v>
      </c>
      <c r="BI4432" t="s">
        <v>70</v>
      </c>
      <c r="BJ4432" t="s">
        <v>70</v>
      </c>
      <c r="BK4432">
        <v>0</v>
      </c>
      <c r="BL4432" t="s">
        <v>85</v>
      </c>
      <c r="BM4432" t="s">
        <v>9169</v>
      </c>
    </row>
    <row r="4433" spans="1:65" x14ac:dyDescent="0.25">
      <c r="A4433">
        <v>2011</v>
      </c>
      <c r="B4433" t="s">
        <v>64</v>
      </c>
      <c r="C4433" t="s">
        <v>264</v>
      </c>
      <c r="D4433" t="s">
        <v>1516</v>
      </c>
      <c r="E4433">
        <v>899999316</v>
      </c>
      <c r="F4433" t="s">
        <v>1517</v>
      </c>
      <c r="G4433">
        <v>4</v>
      </c>
      <c r="H4433" t="s">
        <v>41311</v>
      </c>
      <c r="I4433" t="s">
        <v>105</v>
      </c>
      <c r="J4433" t="s">
        <v>88</v>
      </c>
      <c r="K4433">
        <v>2</v>
      </c>
      <c r="L4433" t="s">
        <v>41311</v>
      </c>
      <c r="M4433">
        <v>30000000</v>
      </c>
      <c r="N4433" t="s">
        <v>41897</v>
      </c>
      <c r="O4433" t="s">
        <v>46175</v>
      </c>
      <c r="P4433" t="s">
        <v>90</v>
      </c>
      <c r="Q4433" t="s">
        <v>70</v>
      </c>
      <c r="R4433" t="s">
        <v>70</v>
      </c>
      <c r="S4433" t="s">
        <v>8703</v>
      </c>
      <c r="T4433" t="s">
        <v>8704</v>
      </c>
      <c r="U4433" t="s">
        <v>8705</v>
      </c>
      <c r="V4433" t="s">
        <v>8706</v>
      </c>
      <c r="W4433">
        <v>2112077</v>
      </c>
      <c r="X4433">
        <v>696498148</v>
      </c>
      <c r="Y4433" t="s">
        <v>74</v>
      </c>
      <c r="Z4433" t="s">
        <v>75</v>
      </c>
      <c r="AA4433">
        <v>0</v>
      </c>
      <c r="AB4433" t="s">
        <v>76</v>
      </c>
      <c r="AC4433">
        <v>0</v>
      </c>
      <c r="AD4433" t="s">
        <v>76</v>
      </c>
      <c r="AE4433">
        <v>691175</v>
      </c>
      <c r="AF4433" t="s">
        <v>40104</v>
      </c>
      <c r="AG4433" t="s">
        <v>8707</v>
      </c>
      <c r="AH4433" t="s">
        <v>8708</v>
      </c>
      <c r="AI4433" t="s">
        <v>39286</v>
      </c>
      <c r="AJ4433" t="s">
        <v>41304</v>
      </c>
      <c r="AK4433">
        <v>17178427</v>
      </c>
      <c r="AL4433" t="s">
        <v>8709</v>
      </c>
      <c r="AM4433">
        <v>2011</v>
      </c>
      <c r="AN4433" s="1">
        <v>40855</v>
      </c>
      <c r="AO4433" s="1">
        <v>40868</v>
      </c>
      <c r="AP4433">
        <v>3</v>
      </c>
      <c r="AQ4433" t="s">
        <v>81</v>
      </c>
      <c r="AR4433" s="4">
        <f>IF(AQ4433="M",AP4433*30.42,AP4433)</f>
        <v>91.26</v>
      </c>
      <c r="AS4433">
        <v>0</v>
      </c>
      <c r="AT4433" s="4">
        <f>AR4433+AS4433</f>
        <v>91.26</v>
      </c>
      <c r="AU4433">
        <v>4</v>
      </c>
      <c r="AV4433" s="1">
        <f>AO4433+AT4433</f>
        <v>40959.26</v>
      </c>
      <c r="AW4433" s="1">
        <v>41081</v>
      </c>
      <c r="AX4433" s="2">
        <f>IF(AV4433&gt;=AW4433,1,2)</f>
        <v>2</v>
      </c>
      <c r="AY4433" s="2" t="str">
        <f>IF((AV4433+10)&gt;=AW4433,"SAVE","LATE")</f>
        <v>LATE</v>
      </c>
      <c r="AZ4433" t="s">
        <v>82</v>
      </c>
      <c r="BA4433" t="s">
        <v>1011</v>
      </c>
      <c r="BB4433" s="6">
        <v>696498148</v>
      </c>
      <c r="BC4433">
        <v>348135739</v>
      </c>
      <c r="BD4433" s="10">
        <v>1044633887</v>
      </c>
      <c r="BE4433" t="s">
        <v>46175</v>
      </c>
      <c r="BF4433">
        <v>0</v>
      </c>
      <c r="BG4433" t="s">
        <v>70</v>
      </c>
      <c r="BH4433">
        <v>-1</v>
      </c>
      <c r="BI4433" t="s">
        <v>70</v>
      </c>
      <c r="BJ4433" t="s">
        <v>70</v>
      </c>
      <c r="BK4433">
        <v>0</v>
      </c>
      <c r="BL4433" t="s">
        <v>85</v>
      </c>
      <c r="BM4433" t="s">
        <v>8710</v>
      </c>
    </row>
    <row r="4434" spans="1:65" x14ac:dyDescent="0.25">
      <c r="A4434">
        <v>2011</v>
      </c>
      <c r="B4434" t="s">
        <v>64</v>
      </c>
      <c r="C4434" t="s">
        <v>65</v>
      </c>
      <c r="D4434" t="s">
        <v>40101</v>
      </c>
      <c r="E4434">
        <v>800215807</v>
      </c>
      <c r="F4434" t="s">
        <v>181</v>
      </c>
      <c r="G4434">
        <v>12</v>
      </c>
      <c r="H4434" t="s">
        <v>41881</v>
      </c>
      <c r="I4434" t="s">
        <v>67</v>
      </c>
      <c r="J4434" t="s">
        <v>68</v>
      </c>
      <c r="K4434">
        <v>3</v>
      </c>
      <c r="L4434" t="s">
        <v>41838</v>
      </c>
      <c r="M4434">
        <v>72000000</v>
      </c>
      <c r="N4434" t="s">
        <v>41840</v>
      </c>
      <c r="O4434" t="s">
        <v>9170</v>
      </c>
      <c r="P4434" t="s">
        <v>90</v>
      </c>
      <c r="Q4434" t="s">
        <v>70</v>
      </c>
      <c r="R4434" t="s">
        <v>70</v>
      </c>
      <c r="S4434" t="s">
        <v>8703</v>
      </c>
      <c r="T4434" s="3">
        <v>40583</v>
      </c>
      <c r="U4434" t="s">
        <v>9171</v>
      </c>
      <c r="V4434" t="s">
        <v>9172</v>
      </c>
      <c r="W4434" t="s">
        <v>9172</v>
      </c>
      <c r="X4434">
        <v>513614000</v>
      </c>
      <c r="Y4434" t="s">
        <v>122</v>
      </c>
      <c r="Z4434" t="s">
        <v>123</v>
      </c>
      <c r="AA4434">
        <v>0</v>
      </c>
      <c r="AB4434" t="s">
        <v>76</v>
      </c>
      <c r="AC4434">
        <v>0</v>
      </c>
      <c r="AD4434" t="s">
        <v>76</v>
      </c>
      <c r="AE4434">
        <v>609102</v>
      </c>
      <c r="AF4434" t="s">
        <v>40104</v>
      </c>
      <c r="AG4434" t="s">
        <v>2492</v>
      </c>
      <c r="AH4434" t="s">
        <v>9173</v>
      </c>
      <c r="AI4434" t="s">
        <v>477</v>
      </c>
      <c r="AJ4434" t="s">
        <v>41304</v>
      </c>
      <c r="AK4434">
        <v>13437537</v>
      </c>
      <c r="AL4434" t="s">
        <v>9174</v>
      </c>
      <c r="AM4434">
        <v>2011</v>
      </c>
      <c r="AN4434" s="1">
        <v>40722</v>
      </c>
      <c r="AO4434" s="1">
        <v>40779</v>
      </c>
      <c r="AP4434">
        <v>128</v>
      </c>
      <c r="AQ4434" t="s">
        <v>74</v>
      </c>
      <c r="AR4434" s="4">
        <f>IF(AQ4434="M",AP4434*30.42,AP4434)</f>
        <v>128</v>
      </c>
      <c r="AS4434">
        <v>0</v>
      </c>
      <c r="AT4434" s="4">
        <f>AR4434+AS4434</f>
        <v>128</v>
      </c>
      <c r="AU4434">
        <v>12</v>
      </c>
      <c r="AV4434" s="1">
        <f>AO4434+AT4434</f>
        <v>40907</v>
      </c>
      <c r="AW4434" s="1">
        <v>41145</v>
      </c>
      <c r="AX4434" s="2">
        <f>IF(AV4434&gt;=AW4434,1,2)</f>
        <v>2</v>
      </c>
      <c r="AY4434" s="2" t="str">
        <f>IF((AV4434+10)&gt;=AW4434,"SAVE","LATE")</f>
        <v>LATE</v>
      </c>
      <c r="AZ4434" t="s">
        <v>82</v>
      </c>
      <c r="BA4434" t="s">
        <v>1011</v>
      </c>
      <c r="BB4434" s="6">
        <v>513614000</v>
      </c>
      <c r="BC4434">
        <v>0</v>
      </c>
      <c r="BD4434" s="10">
        <v>513614000</v>
      </c>
      <c r="BE4434" t="s">
        <v>9170</v>
      </c>
      <c r="BF4434">
        <v>0</v>
      </c>
      <c r="BG4434" t="s">
        <v>70</v>
      </c>
      <c r="BH4434">
        <v>-1</v>
      </c>
      <c r="BI4434" t="s">
        <v>70</v>
      </c>
      <c r="BJ4434" t="s">
        <v>70</v>
      </c>
      <c r="BK4434">
        <v>0</v>
      </c>
      <c r="BL4434" t="s">
        <v>85</v>
      </c>
      <c r="BM4434" t="s">
        <v>9175</v>
      </c>
    </row>
    <row r="4435" spans="1:65" x14ac:dyDescent="0.25">
      <c r="A4435">
        <v>2011</v>
      </c>
      <c r="B4435" t="s">
        <v>64</v>
      </c>
      <c r="C4435" t="s">
        <v>65</v>
      </c>
      <c r="D4435" t="s">
        <v>40101</v>
      </c>
      <c r="E4435">
        <v>800215807</v>
      </c>
      <c r="F4435" t="s">
        <v>181</v>
      </c>
      <c r="G4435">
        <v>12</v>
      </c>
      <c r="H4435" t="s">
        <v>41881</v>
      </c>
      <c r="I4435" t="s">
        <v>67</v>
      </c>
      <c r="J4435" t="s">
        <v>68</v>
      </c>
      <c r="K4435">
        <v>3</v>
      </c>
      <c r="L4435" t="s">
        <v>41838</v>
      </c>
      <c r="M4435">
        <v>72000000</v>
      </c>
      <c r="N4435" t="s">
        <v>41840</v>
      </c>
      <c r="O4435" t="s">
        <v>9283</v>
      </c>
      <c r="P4435" t="s">
        <v>90</v>
      </c>
      <c r="Q4435" t="s">
        <v>70</v>
      </c>
      <c r="R4435" t="s">
        <v>70</v>
      </c>
      <c r="S4435" t="s">
        <v>8703</v>
      </c>
      <c r="T4435" t="s">
        <v>6083</v>
      </c>
      <c r="U4435" t="s">
        <v>9284</v>
      </c>
      <c r="V4435" t="s">
        <v>9285</v>
      </c>
      <c r="W4435" t="s">
        <v>9285</v>
      </c>
      <c r="X4435">
        <v>482463000</v>
      </c>
      <c r="Y4435" t="s">
        <v>122</v>
      </c>
      <c r="Z4435" t="s">
        <v>123</v>
      </c>
      <c r="AA4435">
        <v>0</v>
      </c>
      <c r="AB4435" t="s">
        <v>76</v>
      </c>
      <c r="AC4435">
        <v>0</v>
      </c>
      <c r="AD4435" t="s">
        <v>76</v>
      </c>
      <c r="AE4435">
        <v>606575</v>
      </c>
      <c r="AF4435" t="s">
        <v>40104</v>
      </c>
      <c r="AG4435" t="s">
        <v>2492</v>
      </c>
      <c r="AH4435" t="s">
        <v>9173</v>
      </c>
      <c r="AI4435" t="s">
        <v>477</v>
      </c>
      <c r="AJ4435" t="s">
        <v>41304</v>
      </c>
      <c r="AK4435">
        <v>13437537</v>
      </c>
      <c r="AL4435" t="s">
        <v>9286</v>
      </c>
      <c r="AM4435">
        <v>2011</v>
      </c>
      <c r="AN4435" s="1">
        <v>40722</v>
      </c>
      <c r="AO4435" s="1">
        <v>40779</v>
      </c>
      <c r="AP4435">
        <v>128</v>
      </c>
      <c r="AQ4435" t="s">
        <v>74</v>
      </c>
      <c r="AR4435" s="4">
        <f>IF(AQ4435="M",AP4435*30.42,AP4435)</f>
        <v>128</v>
      </c>
      <c r="AS4435">
        <v>90</v>
      </c>
      <c r="AT4435" s="4">
        <f>AR4435+AS4435</f>
        <v>218</v>
      </c>
      <c r="AU4435">
        <v>12</v>
      </c>
      <c r="AV4435" s="1">
        <f>AO4435+AT4435</f>
        <v>40997</v>
      </c>
      <c r="AW4435" s="1">
        <v>41235</v>
      </c>
      <c r="AX4435" s="2">
        <f>IF(AV4435&gt;=AW4435,1,2)</f>
        <v>2</v>
      </c>
      <c r="AY4435" s="2" t="str">
        <f>IF((AV4435+10)&gt;=AW4435,"SAVE","LATE")</f>
        <v>LATE</v>
      </c>
      <c r="AZ4435" t="s">
        <v>82</v>
      </c>
      <c r="BA4435" t="s">
        <v>1011</v>
      </c>
      <c r="BB4435" s="6">
        <v>482463000</v>
      </c>
      <c r="BC4435">
        <v>0</v>
      </c>
      <c r="BD4435" s="10">
        <v>482463000</v>
      </c>
      <c r="BE4435" t="s">
        <v>9283</v>
      </c>
      <c r="BF4435">
        <v>0</v>
      </c>
      <c r="BG4435" t="s">
        <v>70</v>
      </c>
      <c r="BH4435">
        <v>-1</v>
      </c>
      <c r="BI4435" t="s">
        <v>70</v>
      </c>
      <c r="BJ4435" t="s">
        <v>70</v>
      </c>
      <c r="BK4435">
        <v>0</v>
      </c>
      <c r="BL4435" t="s">
        <v>85</v>
      </c>
      <c r="BM4435" t="s">
        <v>9287</v>
      </c>
    </row>
    <row r="4436" spans="1:65" x14ac:dyDescent="0.25">
      <c r="A4436">
        <v>2011</v>
      </c>
      <c r="B4436" t="s">
        <v>116</v>
      </c>
      <c r="C4436" t="s">
        <v>357</v>
      </c>
      <c r="D4436" t="s">
        <v>46185</v>
      </c>
      <c r="E4436" t="s">
        <v>2182</v>
      </c>
      <c r="F4436" t="s">
        <v>2183</v>
      </c>
      <c r="G4436">
        <v>12</v>
      </c>
      <c r="H4436" t="s">
        <v>41881</v>
      </c>
      <c r="I4436" t="s">
        <v>105</v>
      </c>
      <c r="J4436" t="s">
        <v>42026</v>
      </c>
      <c r="K4436">
        <v>3</v>
      </c>
      <c r="L4436" t="s">
        <v>41838</v>
      </c>
      <c r="M4436">
        <v>72000000</v>
      </c>
      <c r="N4436" t="s">
        <v>41840</v>
      </c>
      <c r="O4436" t="s">
        <v>46186</v>
      </c>
      <c r="P4436" t="s">
        <v>90</v>
      </c>
      <c r="Q4436" t="s">
        <v>70</v>
      </c>
      <c r="R4436" t="s">
        <v>70</v>
      </c>
      <c r="S4436" t="s">
        <v>46187</v>
      </c>
      <c r="T4436" t="s">
        <v>7576</v>
      </c>
      <c r="U4436" t="s">
        <v>7577</v>
      </c>
      <c r="V4436" t="s">
        <v>7578</v>
      </c>
      <c r="W4436">
        <v>190</v>
      </c>
      <c r="X4436">
        <v>1631008224</v>
      </c>
      <c r="Y4436" t="s">
        <v>122</v>
      </c>
      <c r="Z4436" t="s">
        <v>123</v>
      </c>
      <c r="AA4436">
        <v>0</v>
      </c>
      <c r="AB4436" t="s">
        <v>76</v>
      </c>
      <c r="AC4436">
        <v>0</v>
      </c>
      <c r="AD4436" t="s">
        <v>76</v>
      </c>
      <c r="AE4436">
        <v>722086</v>
      </c>
      <c r="AF4436" t="s">
        <v>40104</v>
      </c>
      <c r="AG4436" t="s">
        <v>7579</v>
      </c>
      <c r="AH4436" t="s">
        <v>46188</v>
      </c>
      <c r="AI4436" t="s">
        <v>2191</v>
      </c>
      <c r="AJ4436" t="s">
        <v>41304</v>
      </c>
      <c r="AK4436" t="s">
        <v>7580</v>
      </c>
      <c r="AL4436" t="s">
        <v>7581</v>
      </c>
      <c r="AM4436">
        <v>2011</v>
      </c>
      <c r="AN4436" s="1">
        <v>40897</v>
      </c>
      <c r="AO4436" s="1">
        <v>40898</v>
      </c>
      <c r="AP4436">
        <v>8</v>
      </c>
      <c r="AQ4436" t="s">
        <v>81</v>
      </c>
      <c r="AR4436" s="4">
        <f>IF(AQ4436="M",AP4436*30.42,AP4436)</f>
        <v>243.36</v>
      </c>
      <c r="AS4436">
        <v>0</v>
      </c>
      <c r="AT4436" s="4">
        <f>AR4436+AS4436</f>
        <v>243.36</v>
      </c>
      <c r="AU4436">
        <v>17</v>
      </c>
      <c r="AV4436" s="1">
        <f>AO4436+AT4436</f>
        <v>41141.360000000001</v>
      </c>
      <c r="AW4436" s="1">
        <v>41660</v>
      </c>
      <c r="AX4436" s="2">
        <f>IF(AV4436&gt;=AW4436,1,2)</f>
        <v>2</v>
      </c>
      <c r="AY4436" s="2" t="str">
        <f>IF((AV4436+10)&gt;=AW4436,"SAVE","LATE")</f>
        <v>LATE</v>
      </c>
      <c r="AZ4436" t="s">
        <v>82</v>
      </c>
      <c r="BA4436" t="s">
        <v>1011</v>
      </c>
      <c r="BB4436" s="6">
        <v>1631008224</v>
      </c>
      <c r="BC4436">
        <v>807952121</v>
      </c>
      <c r="BD4436" s="10">
        <v>2438960345</v>
      </c>
      <c r="BE4436" t="s">
        <v>46186</v>
      </c>
      <c r="BF4436">
        <v>0</v>
      </c>
      <c r="BG4436" t="s">
        <v>70</v>
      </c>
      <c r="BH4436">
        <v>-1</v>
      </c>
      <c r="BI4436" t="s">
        <v>70</v>
      </c>
      <c r="BJ4436" t="s">
        <v>70</v>
      </c>
      <c r="BK4436">
        <v>0</v>
      </c>
      <c r="BL4436" t="s">
        <v>85</v>
      </c>
      <c r="BM4436" t="s">
        <v>7582</v>
      </c>
    </row>
    <row r="4437" spans="1:65" x14ac:dyDescent="0.25">
      <c r="A4437">
        <v>2012</v>
      </c>
      <c r="B4437" t="s">
        <v>64</v>
      </c>
      <c r="C4437" t="s">
        <v>65</v>
      </c>
      <c r="D4437" t="s">
        <v>40101</v>
      </c>
      <c r="E4437">
        <v>800215807</v>
      </c>
      <c r="F4437" t="s">
        <v>181</v>
      </c>
      <c r="G4437">
        <v>12</v>
      </c>
      <c r="H4437" t="s">
        <v>41881</v>
      </c>
      <c r="I4437" t="s">
        <v>67</v>
      </c>
      <c r="J4437" t="s">
        <v>68</v>
      </c>
      <c r="K4437">
        <v>3</v>
      </c>
      <c r="L4437" t="s">
        <v>41838</v>
      </c>
      <c r="M4437">
        <v>72000000</v>
      </c>
      <c r="N4437" t="s">
        <v>41840</v>
      </c>
      <c r="O4437" t="s">
        <v>7038</v>
      </c>
      <c r="P4437" t="s">
        <v>90</v>
      </c>
      <c r="Q4437" t="s">
        <v>70</v>
      </c>
      <c r="R4437" t="s">
        <v>70</v>
      </c>
      <c r="S4437" t="s">
        <v>46189</v>
      </c>
      <c r="T4437" s="3">
        <v>41218</v>
      </c>
      <c r="U4437" t="s">
        <v>7039</v>
      </c>
      <c r="V4437" t="s">
        <v>7040</v>
      </c>
      <c r="W4437" t="s">
        <v>7040</v>
      </c>
      <c r="X4437">
        <v>2713391150</v>
      </c>
      <c r="Y4437" t="s">
        <v>122</v>
      </c>
      <c r="Z4437" t="s">
        <v>123</v>
      </c>
      <c r="AA4437">
        <v>0</v>
      </c>
      <c r="AB4437" t="s">
        <v>76</v>
      </c>
      <c r="AC4437">
        <v>0</v>
      </c>
      <c r="AD4437" t="s">
        <v>76</v>
      </c>
      <c r="AE4437">
        <v>885977</v>
      </c>
      <c r="AF4437" t="s">
        <v>40104</v>
      </c>
      <c r="AG4437" t="s">
        <v>2182</v>
      </c>
      <c r="AH4437" t="s">
        <v>2264</v>
      </c>
      <c r="AI4437" t="s">
        <v>2191</v>
      </c>
      <c r="AJ4437" t="s">
        <v>41304</v>
      </c>
      <c r="AK4437">
        <v>18123344</v>
      </c>
      <c r="AL4437" t="s">
        <v>2265</v>
      </c>
      <c r="AM4437">
        <v>2011</v>
      </c>
      <c r="AN4437" s="1">
        <v>40723</v>
      </c>
      <c r="AO4437" s="1">
        <v>40828</v>
      </c>
      <c r="AP4437">
        <v>81</v>
      </c>
      <c r="AQ4437" t="s">
        <v>74</v>
      </c>
      <c r="AR4437" s="4">
        <f>IF(AQ4437="M",AP4437*30.42,AP4437)</f>
        <v>81</v>
      </c>
      <c r="AS4437">
        <v>62</v>
      </c>
      <c r="AT4437" s="4">
        <f>AR4437+AS4437</f>
        <v>143</v>
      </c>
      <c r="AU4437">
        <v>11</v>
      </c>
      <c r="AV4437" s="1">
        <f>AO4437+AT4437</f>
        <v>40971</v>
      </c>
      <c r="AW4437" s="1">
        <v>41226</v>
      </c>
      <c r="AX4437" s="2">
        <f>IF(AV4437&gt;=AW4437,1,2)</f>
        <v>2</v>
      </c>
      <c r="AY4437" s="2" t="str">
        <f>IF((AV4437+10)&gt;=AW4437,"SAVE","LATE")</f>
        <v>LATE</v>
      </c>
      <c r="AZ4437" t="s">
        <v>82</v>
      </c>
      <c r="BA4437" t="s">
        <v>1011</v>
      </c>
      <c r="BB4437" s="6">
        <v>2713391150</v>
      </c>
      <c r="BC4437">
        <v>0</v>
      </c>
      <c r="BD4437" s="10">
        <v>2713391150</v>
      </c>
      <c r="BE4437" t="s">
        <v>7038</v>
      </c>
      <c r="BF4437">
        <v>0</v>
      </c>
      <c r="BG4437" t="s">
        <v>70</v>
      </c>
      <c r="BH4437">
        <v>-1</v>
      </c>
      <c r="BI4437" t="s">
        <v>70</v>
      </c>
      <c r="BJ4437" t="s">
        <v>70</v>
      </c>
      <c r="BK4437">
        <v>0</v>
      </c>
      <c r="BL4437" t="s">
        <v>85</v>
      </c>
      <c r="BM4437" t="s">
        <v>7041</v>
      </c>
    </row>
    <row r="4438" spans="1:65" x14ac:dyDescent="0.25">
      <c r="A4438">
        <v>2014</v>
      </c>
      <c r="B4438" t="s">
        <v>116</v>
      </c>
      <c r="C4438" t="s">
        <v>357</v>
      </c>
      <c r="D4438" t="s">
        <v>46185</v>
      </c>
      <c r="E4438" t="s">
        <v>2182</v>
      </c>
      <c r="F4438" t="s">
        <v>2183</v>
      </c>
      <c r="G4438">
        <v>12</v>
      </c>
      <c r="H4438" t="s">
        <v>41881</v>
      </c>
      <c r="I4438" t="s">
        <v>105</v>
      </c>
      <c r="J4438" t="s">
        <v>68</v>
      </c>
      <c r="K4438">
        <v>3</v>
      </c>
      <c r="L4438" t="s">
        <v>41838</v>
      </c>
      <c r="M4438">
        <v>95000000</v>
      </c>
      <c r="N4438" t="s">
        <v>40102</v>
      </c>
      <c r="O4438" t="s">
        <v>12713</v>
      </c>
      <c r="P4438" t="s">
        <v>90</v>
      </c>
      <c r="Q4438" t="s">
        <v>70</v>
      </c>
      <c r="R4438" t="s">
        <v>70</v>
      </c>
      <c r="S4438" t="s">
        <v>40033</v>
      </c>
      <c r="T4438" t="s">
        <v>92</v>
      </c>
      <c r="U4438" t="s">
        <v>12714</v>
      </c>
      <c r="V4438" t="s">
        <v>12715</v>
      </c>
      <c r="W4438">
        <v>233</v>
      </c>
      <c r="X4438">
        <v>68214037</v>
      </c>
      <c r="Y4438" t="s">
        <v>96</v>
      </c>
      <c r="Z4438" t="s">
        <v>40103</v>
      </c>
      <c r="AA4438">
        <v>0</v>
      </c>
      <c r="AB4438" t="s">
        <v>76</v>
      </c>
      <c r="AC4438">
        <v>0</v>
      </c>
      <c r="AD4438" t="s">
        <v>76</v>
      </c>
      <c r="AE4438">
        <v>2281094</v>
      </c>
      <c r="AF4438" t="s">
        <v>40104</v>
      </c>
      <c r="AG4438" t="s">
        <v>12716</v>
      </c>
      <c r="AH4438" t="s">
        <v>12717</v>
      </c>
      <c r="AI4438" t="s">
        <v>2191</v>
      </c>
      <c r="AJ4438" t="s">
        <v>41304</v>
      </c>
      <c r="AK4438">
        <v>17681040</v>
      </c>
      <c r="AL4438" t="s">
        <v>12718</v>
      </c>
      <c r="AM4438">
        <v>2011</v>
      </c>
      <c r="AN4438" s="1">
        <v>40907</v>
      </c>
      <c r="AO4438" s="1">
        <v>40907</v>
      </c>
      <c r="AP4438">
        <v>6</v>
      </c>
      <c r="AQ4438" t="s">
        <v>81</v>
      </c>
      <c r="AR4438" s="4">
        <f>IF(AQ4438="M",AP4438*30.42,AP4438)</f>
        <v>182.52</v>
      </c>
      <c r="AS4438">
        <v>0</v>
      </c>
      <c r="AT4438" s="4">
        <f>AR4438+AS4438</f>
        <v>182.52</v>
      </c>
      <c r="AU4438">
        <v>7</v>
      </c>
      <c r="AV4438" s="1">
        <f>AO4438+AT4438</f>
        <v>41089.519999999997</v>
      </c>
      <c r="AW4438" s="1">
        <v>41304</v>
      </c>
      <c r="AX4438" s="2">
        <f>IF(AV4438&gt;=AW4438,1,2)</f>
        <v>2</v>
      </c>
      <c r="AY4438" s="2" t="str">
        <f>IF((AV4438+10)&gt;=AW4438,"SAVE","LATE")</f>
        <v>LATE</v>
      </c>
      <c r="AZ4438" t="s">
        <v>82</v>
      </c>
      <c r="BA4438" t="s">
        <v>1011</v>
      </c>
      <c r="BB4438" s="6">
        <v>68214037</v>
      </c>
      <c r="BC4438">
        <v>0</v>
      </c>
      <c r="BD4438" s="10">
        <v>68214037</v>
      </c>
      <c r="BE4438" t="s">
        <v>12713</v>
      </c>
      <c r="BF4438">
        <v>0</v>
      </c>
      <c r="BG4438" t="s">
        <v>70</v>
      </c>
      <c r="BH4438">
        <v>-1</v>
      </c>
      <c r="BI4438" t="s">
        <v>70</v>
      </c>
      <c r="BJ4438" t="s">
        <v>70</v>
      </c>
      <c r="BK4438">
        <v>0</v>
      </c>
      <c r="BL4438" t="s">
        <v>85</v>
      </c>
      <c r="BM4438" t="s">
        <v>12719</v>
      </c>
    </row>
    <row r="4439" spans="1:65" x14ac:dyDescent="0.25">
      <c r="A4439">
        <v>2011</v>
      </c>
      <c r="B4439" t="s">
        <v>116</v>
      </c>
      <c r="C4439" t="s">
        <v>357</v>
      </c>
      <c r="D4439" t="s">
        <v>46185</v>
      </c>
      <c r="E4439" t="s">
        <v>2182</v>
      </c>
      <c r="F4439" t="s">
        <v>2183</v>
      </c>
      <c r="G4439">
        <v>1</v>
      </c>
      <c r="H4439" t="s">
        <v>46842</v>
      </c>
      <c r="I4439" t="s">
        <v>105</v>
      </c>
      <c r="J4439" t="s">
        <v>88</v>
      </c>
      <c r="K4439">
        <v>3</v>
      </c>
      <c r="L4439" t="s">
        <v>41838</v>
      </c>
      <c r="M4439">
        <v>80000000</v>
      </c>
      <c r="N4439" t="s">
        <v>348</v>
      </c>
      <c r="O4439" t="s">
        <v>7042</v>
      </c>
      <c r="P4439" t="s">
        <v>90</v>
      </c>
      <c r="Q4439" t="s">
        <v>2185</v>
      </c>
      <c r="R4439" t="s">
        <v>2185</v>
      </c>
      <c r="S4439" t="s">
        <v>7043</v>
      </c>
      <c r="T4439" t="s">
        <v>388</v>
      </c>
      <c r="U4439" t="s">
        <v>7044</v>
      </c>
      <c r="V4439" t="s">
        <v>7045</v>
      </c>
      <c r="W4439">
        <v>662</v>
      </c>
      <c r="X4439">
        <v>2713391150</v>
      </c>
      <c r="Y4439" t="s">
        <v>122</v>
      </c>
      <c r="Z4439" t="s">
        <v>123</v>
      </c>
      <c r="AA4439">
        <v>0</v>
      </c>
      <c r="AB4439" t="s">
        <v>76</v>
      </c>
      <c r="AC4439">
        <v>0</v>
      </c>
      <c r="AD4439" t="s">
        <v>76</v>
      </c>
      <c r="AE4439">
        <v>743630</v>
      </c>
      <c r="AF4439" t="s">
        <v>40104</v>
      </c>
      <c r="AG4439" t="s">
        <v>7046</v>
      </c>
      <c r="AH4439" t="s">
        <v>7047</v>
      </c>
      <c r="AI4439" t="s">
        <v>2191</v>
      </c>
      <c r="AJ4439" t="s">
        <v>41304</v>
      </c>
      <c r="AK4439" t="s">
        <v>7048</v>
      </c>
      <c r="AL4439" t="s">
        <v>7049</v>
      </c>
      <c r="AM4439">
        <v>2011</v>
      </c>
      <c r="AN4439" s="1">
        <v>40903</v>
      </c>
      <c r="AO4439" s="1">
        <v>40910</v>
      </c>
      <c r="AP4439">
        <v>3</v>
      </c>
      <c r="AQ4439" t="s">
        <v>81</v>
      </c>
      <c r="AR4439" s="4">
        <f>IF(AQ4439="M",AP4439*30.42,AP4439)</f>
        <v>91.26</v>
      </c>
      <c r="AS4439">
        <v>0</v>
      </c>
      <c r="AT4439" s="4">
        <f>AR4439+AS4439</f>
        <v>91.26</v>
      </c>
      <c r="AU4439">
        <v>4</v>
      </c>
      <c r="AV4439" s="1">
        <f>AO4439+AT4439</f>
        <v>41001.26</v>
      </c>
      <c r="AW4439" s="1">
        <v>41123</v>
      </c>
      <c r="AX4439" s="2">
        <f>IF(AV4439&gt;=AW4439,1,2)</f>
        <v>2</v>
      </c>
      <c r="AY4439" s="2" t="str">
        <f>IF((AV4439+10)&gt;=AW4439,"SAVE","LATE")</f>
        <v>LATE</v>
      </c>
      <c r="AZ4439" t="s">
        <v>82</v>
      </c>
      <c r="BA4439" t="s">
        <v>1011</v>
      </c>
      <c r="BB4439" s="6">
        <v>2712978112</v>
      </c>
      <c r="BC4439">
        <v>0</v>
      </c>
      <c r="BD4439" s="10">
        <v>2712978112</v>
      </c>
      <c r="BE4439" t="s">
        <v>7042</v>
      </c>
      <c r="BF4439">
        <v>0</v>
      </c>
      <c r="BG4439" t="s">
        <v>70</v>
      </c>
      <c r="BH4439">
        <v>-1</v>
      </c>
      <c r="BI4439" t="s">
        <v>7050</v>
      </c>
      <c r="BJ4439" t="s">
        <v>7050</v>
      </c>
      <c r="BK4439">
        <v>0</v>
      </c>
      <c r="BL4439" t="s">
        <v>85</v>
      </c>
      <c r="BM4439" t="s">
        <v>7051</v>
      </c>
    </row>
    <row r="4440" spans="1:65" x14ac:dyDescent="0.25">
      <c r="A4440">
        <v>2011</v>
      </c>
      <c r="B4440" t="s">
        <v>116</v>
      </c>
      <c r="C4440" t="s">
        <v>357</v>
      </c>
      <c r="D4440" t="s">
        <v>46185</v>
      </c>
      <c r="E4440" t="s">
        <v>2182</v>
      </c>
      <c r="F4440" t="s">
        <v>2183</v>
      </c>
      <c r="G4440">
        <v>1</v>
      </c>
      <c r="H4440" t="s">
        <v>46842</v>
      </c>
      <c r="I4440" t="s">
        <v>105</v>
      </c>
      <c r="J4440" t="s">
        <v>88</v>
      </c>
      <c r="K4440">
        <v>3</v>
      </c>
      <c r="L4440" t="s">
        <v>41838</v>
      </c>
      <c r="M4440">
        <v>80000000</v>
      </c>
      <c r="N4440" t="s">
        <v>348</v>
      </c>
      <c r="O4440" t="s">
        <v>8340</v>
      </c>
      <c r="P4440" t="s">
        <v>90</v>
      </c>
      <c r="Q4440" t="s">
        <v>2185</v>
      </c>
      <c r="R4440" t="s">
        <v>2185</v>
      </c>
      <c r="S4440" t="s">
        <v>7043</v>
      </c>
      <c r="T4440" t="s">
        <v>8341</v>
      </c>
      <c r="U4440" t="s">
        <v>8342</v>
      </c>
      <c r="V4440" t="s">
        <v>8343</v>
      </c>
      <c r="W4440">
        <v>725</v>
      </c>
      <c r="X4440">
        <v>921429109</v>
      </c>
      <c r="Y4440" t="s">
        <v>122</v>
      </c>
      <c r="Z4440" t="s">
        <v>123</v>
      </c>
      <c r="AA4440">
        <v>0</v>
      </c>
      <c r="AB4440" t="s">
        <v>76</v>
      </c>
      <c r="AC4440">
        <v>0</v>
      </c>
      <c r="AD4440" t="s">
        <v>76</v>
      </c>
      <c r="AE4440">
        <v>1532075</v>
      </c>
      <c r="AF4440" t="s">
        <v>40104</v>
      </c>
      <c r="AG4440" t="s">
        <v>8344</v>
      </c>
      <c r="AH4440" t="s">
        <v>8345</v>
      </c>
      <c r="AI4440" t="s">
        <v>2191</v>
      </c>
      <c r="AJ4440" t="s">
        <v>145</v>
      </c>
      <c r="AK4440">
        <v>900489663</v>
      </c>
      <c r="AL4440" t="s">
        <v>8346</v>
      </c>
      <c r="AM4440">
        <v>2011</v>
      </c>
      <c r="AN4440" s="1">
        <v>40907</v>
      </c>
      <c r="AO4440" s="1">
        <v>40907</v>
      </c>
      <c r="AP4440">
        <v>6</v>
      </c>
      <c r="AQ4440" t="s">
        <v>81</v>
      </c>
      <c r="AR4440" s="4">
        <f>IF(AQ4440="M",AP4440*30.42,AP4440)</f>
        <v>182.52</v>
      </c>
      <c r="AS4440">
        <v>0</v>
      </c>
      <c r="AT4440" s="4">
        <f>AR4440+AS4440</f>
        <v>182.52</v>
      </c>
      <c r="AU4440">
        <v>5</v>
      </c>
      <c r="AV4440" s="1">
        <f>AO4440+AT4440</f>
        <v>41089.519999999997</v>
      </c>
      <c r="AW4440" s="1">
        <v>41243</v>
      </c>
      <c r="AX4440" s="2">
        <f>IF(AV4440&gt;=AW4440,1,2)</f>
        <v>2</v>
      </c>
      <c r="AY4440" s="2" t="str">
        <f>IF((AV4440+10)&gt;=AW4440,"SAVE","LATE")</f>
        <v>LATE</v>
      </c>
      <c r="AZ4440" t="s">
        <v>82</v>
      </c>
      <c r="BA4440" t="s">
        <v>1011</v>
      </c>
      <c r="BB4440" s="6">
        <v>921225082</v>
      </c>
      <c r="BC4440">
        <v>0</v>
      </c>
      <c r="BD4440" s="10">
        <v>921225082</v>
      </c>
      <c r="BE4440" t="s">
        <v>8347</v>
      </c>
      <c r="BF4440">
        <v>0</v>
      </c>
      <c r="BG4440" t="s">
        <v>70</v>
      </c>
      <c r="BH4440">
        <v>-1</v>
      </c>
      <c r="BI4440" t="s">
        <v>8348</v>
      </c>
      <c r="BJ4440" t="s">
        <v>8348</v>
      </c>
      <c r="BK4440">
        <v>0</v>
      </c>
      <c r="BL4440" t="s">
        <v>85</v>
      </c>
      <c r="BM4440" t="s">
        <v>8349</v>
      </c>
    </row>
    <row r="4441" spans="1:65" x14ac:dyDescent="0.25">
      <c r="A4441">
        <v>2011</v>
      </c>
      <c r="B4441" t="s">
        <v>116</v>
      </c>
      <c r="C4441" t="s">
        <v>357</v>
      </c>
      <c r="D4441" t="s">
        <v>46185</v>
      </c>
      <c r="E4441" t="s">
        <v>2182</v>
      </c>
      <c r="F4441" t="s">
        <v>2183</v>
      </c>
      <c r="G4441">
        <v>1</v>
      </c>
      <c r="H4441" t="s">
        <v>46842</v>
      </c>
      <c r="I4441" t="s">
        <v>67</v>
      </c>
      <c r="J4441" t="s">
        <v>88</v>
      </c>
      <c r="K4441">
        <v>3</v>
      </c>
      <c r="L4441" t="s">
        <v>41838</v>
      </c>
      <c r="M4441">
        <v>80000000</v>
      </c>
      <c r="N4441" t="s">
        <v>348</v>
      </c>
      <c r="O4441" t="s">
        <v>9288</v>
      </c>
      <c r="P4441" t="s">
        <v>90</v>
      </c>
      <c r="Q4441" t="s">
        <v>2185</v>
      </c>
      <c r="R4441" t="s">
        <v>2185</v>
      </c>
      <c r="S4441" t="s">
        <v>7043</v>
      </c>
      <c r="T4441" t="s">
        <v>8341</v>
      </c>
      <c r="U4441" t="s">
        <v>9289</v>
      </c>
      <c r="V4441" t="s">
        <v>9290</v>
      </c>
      <c r="W4441">
        <v>718</v>
      </c>
      <c r="X4441">
        <v>480704237</v>
      </c>
      <c r="Y4441" t="s">
        <v>122</v>
      </c>
      <c r="Z4441" t="s">
        <v>123</v>
      </c>
      <c r="AA4441">
        <v>0</v>
      </c>
      <c r="AB4441" t="s">
        <v>76</v>
      </c>
      <c r="AC4441">
        <v>0</v>
      </c>
      <c r="AD4441" t="s">
        <v>76</v>
      </c>
      <c r="AE4441">
        <v>2697302</v>
      </c>
      <c r="AF4441" t="s">
        <v>41304</v>
      </c>
      <c r="AG4441" t="s">
        <v>9291</v>
      </c>
      <c r="AH4441" t="s">
        <v>9292</v>
      </c>
      <c r="AI4441" t="s">
        <v>2191</v>
      </c>
      <c r="AJ4441" t="s">
        <v>41304</v>
      </c>
      <c r="AK4441" t="s">
        <v>9291</v>
      </c>
      <c r="AL4441" t="s">
        <v>9292</v>
      </c>
      <c r="AM4441">
        <v>2011</v>
      </c>
      <c r="AN4441" s="1">
        <v>40907</v>
      </c>
      <c r="AO4441" s="1">
        <v>41009</v>
      </c>
      <c r="AP4441">
        <v>6</v>
      </c>
      <c r="AQ4441" t="s">
        <v>81</v>
      </c>
      <c r="AR4441" s="4">
        <f>IF(AQ4441="M",AP4441*30.42,AP4441)</f>
        <v>182.52</v>
      </c>
      <c r="AS4441">
        <v>0</v>
      </c>
      <c r="AT4441" s="4">
        <f>AR4441+AS4441</f>
        <v>182.52</v>
      </c>
      <c r="AU4441">
        <v>9</v>
      </c>
      <c r="AV4441" s="1">
        <f>AO4441+AT4441</f>
        <v>41191.519999999997</v>
      </c>
      <c r="AW4441" s="1">
        <v>41465</v>
      </c>
      <c r="AX4441" s="2">
        <f>IF(AV4441&gt;=AW4441,1,2)</f>
        <v>2</v>
      </c>
      <c r="AY4441" s="2" t="str">
        <f>IF((AV4441+10)&gt;=AW4441,"SAVE","LATE")</f>
        <v>LATE</v>
      </c>
      <c r="AZ4441" t="s">
        <v>82</v>
      </c>
      <c r="BA4441" t="s">
        <v>1011</v>
      </c>
      <c r="BB4441" s="6">
        <v>479496940</v>
      </c>
      <c r="BC4441">
        <v>0</v>
      </c>
      <c r="BD4441" s="10">
        <v>479496940</v>
      </c>
      <c r="BE4441" t="s">
        <v>9293</v>
      </c>
      <c r="BF4441">
        <v>0</v>
      </c>
      <c r="BG4441" t="s">
        <v>70</v>
      </c>
      <c r="BH4441">
        <v>-1</v>
      </c>
      <c r="BI4441" t="s">
        <v>9294</v>
      </c>
      <c r="BJ4441" t="s">
        <v>9294</v>
      </c>
      <c r="BK4441">
        <v>0</v>
      </c>
      <c r="BL4441" t="s">
        <v>85</v>
      </c>
      <c r="BM4441" t="s">
        <v>9295</v>
      </c>
    </row>
    <row r="4442" spans="1:65" x14ac:dyDescent="0.25">
      <c r="A4442">
        <v>2011</v>
      </c>
      <c r="B4442" t="s">
        <v>116</v>
      </c>
      <c r="C4442" t="s">
        <v>357</v>
      </c>
      <c r="D4442" t="s">
        <v>46185</v>
      </c>
      <c r="E4442" t="s">
        <v>2182</v>
      </c>
      <c r="F4442" t="s">
        <v>2183</v>
      </c>
      <c r="G4442">
        <v>1</v>
      </c>
      <c r="H4442" t="s">
        <v>46842</v>
      </c>
      <c r="I4442" t="s">
        <v>105</v>
      </c>
      <c r="J4442" t="s">
        <v>88</v>
      </c>
      <c r="K4442">
        <v>3</v>
      </c>
      <c r="L4442" t="s">
        <v>41838</v>
      </c>
      <c r="M4442">
        <v>72000000</v>
      </c>
      <c r="N4442" t="s">
        <v>41840</v>
      </c>
      <c r="O4442" t="s">
        <v>6806</v>
      </c>
      <c r="P4442" t="s">
        <v>90</v>
      </c>
      <c r="Q4442" t="s">
        <v>2185</v>
      </c>
      <c r="R4442" t="s">
        <v>2185</v>
      </c>
      <c r="S4442" t="s">
        <v>6807</v>
      </c>
      <c r="T4442" t="s">
        <v>6808</v>
      </c>
      <c r="U4442" t="s">
        <v>6809</v>
      </c>
      <c r="V4442" t="s">
        <v>6810</v>
      </c>
      <c r="W4442">
        <v>353</v>
      </c>
      <c r="X4442">
        <v>3500000000</v>
      </c>
      <c r="Y4442" t="s">
        <v>122</v>
      </c>
      <c r="Z4442" t="s">
        <v>123</v>
      </c>
      <c r="AA4442">
        <v>0</v>
      </c>
      <c r="AB4442" t="s">
        <v>76</v>
      </c>
      <c r="AC4442">
        <v>0</v>
      </c>
      <c r="AD4442" t="s">
        <v>76</v>
      </c>
      <c r="AE4442">
        <v>661283</v>
      </c>
      <c r="AF4442" t="s">
        <v>40104</v>
      </c>
      <c r="AG4442" t="s">
        <v>6811</v>
      </c>
      <c r="AH4442" t="s">
        <v>6812</v>
      </c>
      <c r="AI4442" t="s">
        <v>2191</v>
      </c>
      <c r="AJ4442" t="s">
        <v>41304</v>
      </c>
      <c r="AK4442" t="s">
        <v>6811</v>
      </c>
      <c r="AL4442" t="s">
        <v>6813</v>
      </c>
      <c r="AM4442">
        <v>2011</v>
      </c>
      <c r="AN4442" s="1">
        <v>40780</v>
      </c>
      <c r="AO4442" s="1">
        <v>40793</v>
      </c>
      <c r="AP4442">
        <v>10</v>
      </c>
      <c r="AQ4442" t="s">
        <v>81</v>
      </c>
      <c r="AR4442" s="4">
        <f>IF(AQ4442="M",AP4442*30.42,AP4442)</f>
        <v>304.20000000000005</v>
      </c>
      <c r="AS4442">
        <v>49</v>
      </c>
      <c r="AT4442" s="4">
        <f>AR4442+AS4442</f>
        <v>353.20000000000005</v>
      </c>
      <c r="AU4442">
        <v>5</v>
      </c>
      <c r="AV4442" s="1">
        <f>AO4442+AT4442</f>
        <v>41146.199999999997</v>
      </c>
      <c r="AW4442" s="1">
        <v>41301</v>
      </c>
      <c r="AX4442" s="2">
        <f>IF(AV4442&gt;=AW4442,1,2)</f>
        <v>2</v>
      </c>
      <c r="AY4442" s="2" t="str">
        <f>IF((AV4442+10)&gt;=AW4442,"SAVE","LATE")</f>
        <v>LATE</v>
      </c>
      <c r="AZ4442" t="s">
        <v>82</v>
      </c>
      <c r="BA4442" t="s">
        <v>1011</v>
      </c>
      <c r="BB4442" s="6">
        <v>3500000000</v>
      </c>
      <c r="BC4442">
        <v>1447119808</v>
      </c>
      <c r="BD4442" s="10">
        <v>4947119808</v>
      </c>
      <c r="BE4442" t="s">
        <v>46218</v>
      </c>
      <c r="BF4442">
        <v>0</v>
      </c>
      <c r="BG4442" t="s">
        <v>70</v>
      </c>
      <c r="BH4442">
        <v>-1</v>
      </c>
      <c r="BI4442" t="s">
        <v>6814</v>
      </c>
      <c r="BJ4442" t="s">
        <v>6814</v>
      </c>
      <c r="BK4442">
        <v>0</v>
      </c>
      <c r="BL4442" t="s">
        <v>85</v>
      </c>
      <c r="BM4442" t="s">
        <v>6815</v>
      </c>
    </row>
    <row r="4443" spans="1:65" x14ac:dyDescent="0.25">
      <c r="A4443">
        <v>2011</v>
      </c>
      <c r="B4443" t="s">
        <v>116</v>
      </c>
      <c r="C4443" t="s">
        <v>130</v>
      </c>
      <c r="D4443" t="s">
        <v>46222</v>
      </c>
      <c r="E4443" t="s">
        <v>5865</v>
      </c>
      <c r="F4443" t="s">
        <v>5866</v>
      </c>
      <c r="G4443">
        <v>1</v>
      </c>
      <c r="H4443" t="s">
        <v>46842</v>
      </c>
      <c r="I4443" t="s">
        <v>105</v>
      </c>
      <c r="J4443" t="s">
        <v>88</v>
      </c>
      <c r="K4443">
        <v>3</v>
      </c>
      <c r="L4443" t="s">
        <v>41838</v>
      </c>
      <c r="M4443">
        <v>72000000</v>
      </c>
      <c r="N4443" t="s">
        <v>41840</v>
      </c>
      <c r="O4443" t="s">
        <v>46223</v>
      </c>
      <c r="P4443" t="s">
        <v>90</v>
      </c>
      <c r="Q4443" t="s">
        <v>46224</v>
      </c>
      <c r="R4443" t="s">
        <v>46224</v>
      </c>
      <c r="S4443" t="s">
        <v>46220</v>
      </c>
      <c r="T4443" t="s">
        <v>5867</v>
      </c>
      <c r="U4443" t="s">
        <v>5868</v>
      </c>
      <c r="V4443" t="s">
        <v>5869</v>
      </c>
      <c r="W4443">
        <v>56</v>
      </c>
      <c r="X4443">
        <v>12137584273</v>
      </c>
      <c r="Y4443" t="s">
        <v>122</v>
      </c>
      <c r="Z4443" t="s">
        <v>123</v>
      </c>
      <c r="AA4443">
        <v>0</v>
      </c>
      <c r="AB4443" t="s">
        <v>76</v>
      </c>
      <c r="AC4443">
        <v>0</v>
      </c>
      <c r="AD4443" t="s">
        <v>76</v>
      </c>
      <c r="AE4443">
        <v>1081478</v>
      </c>
      <c r="AF4443" t="s">
        <v>40104</v>
      </c>
      <c r="AG4443" t="s">
        <v>5870</v>
      </c>
      <c r="AH4443" t="s">
        <v>5871</v>
      </c>
      <c r="AI4443" t="s">
        <v>2191</v>
      </c>
      <c r="AJ4443" t="s">
        <v>41304</v>
      </c>
      <c r="AK4443">
        <v>79943532</v>
      </c>
      <c r="AL4443" t="s">
        <v>5872</v>
      </c>
      <c r="AM4443">
        <v>2011</v>
      </c>
      <c r="AN4443" s="1">
        <v>40896</v>
      </c>
      <c r="AO4443" s="1">
        <v>40974</v>
      </c>
      <c r="AP4443">
        <v>12</v>
      </c>
      <c r="AQ4443" t="s">
        <v>81</v>
      </c>
      <c r="AR4443" s="4">
        <f>IF(AQ4443="M",AP4443*30.42,AP4443)</f>
        <v>365.04</v>
      </c>
      <c r="AS4443">
        <v>0</v>
      </c>
      <c r="AT4443" s="4">
        <f>AR4443+AS4443</f>
        <v>365.04</v>
      </c>
      <c r="AU4443">
        <v>5</v>
      </c>
      <c r="AV4443" s="1">
        <f>AO4443+AT4443</f>
        <v>41339.040000000001</v>
      </c>
      <c r="AW4443" s="1">
        <v>41492</v>
      </c>
      <c r="AX4443" s="2">
        <f>IF(AV4443&gt;=AW4443,1,2)</f>
        <v>2</v>
      </c>
      <c r="AY4443" s="2" t="str">
        <f>IF((AV4443+10)&gt;=AW4443,"SAVE","LATE")</f>
        <v>LATE</v>
      </c>
      <c r="AZ4443" t="s">
        <v>82</v>
      </c>
      <c r="BA4443" t="s">
        <v>1011</v>
      </c>
      <c r="BB4443" s="6">
        <v>12137584273</v>
      </c>
      <c r="BC4443">
        <v>0</v>
      </c>
      <c r="BD4443" s="10">
        <v>12137584273</v>
      </c>
      <c r="BE4443" t="s">
        <v>46223</v>
      </c>
      <c r="BF4443">
        <v>0</v>
      </c>
      <c r="BG4443" t="s">
        <v>70</v>
      </c>
      <c r="BH4443">
        <v>-1</v>
      </c>
      <c r="BI4443" t="s">
        <v>5871</v>
      </c>
      <c r="BJ4443" t="s">
        <v>1809</v>
      </c>
      <c r="BK4443">
        <v>0</v>
      </c>
      <c r="BL4443" t="s">
        <v>85</v>
      </c>
      <c r="BM4443" t="s">
        <v>5873</v>
      </c>
    </row>
    <row r="4444" spans="1:65" x14ac:dyDescent="0.25">
      <c r="A4444">
        <v>2011</v>
      </c>
      <c r="B4444" t="s">
        <v>64</v>
      </c>
      <c r="C4444" t="s">
        <v>65</v>
      </c>
      <c r="D4444" t="s">
        <v>40101</v>
      </c>
      <c r="E4444">
        <v>800215807</v>
      </c>
      <c r="F4444" t="s">
        <v>280</v>
      </c>
      <c r="G4444">
        <v>1</v>
      </c>
      <c r="H4444" t="s">
        <v>46842</v>
      </c>
      <c r="I4444" t="s">
        <v>67</v>
      </c>
      <c r="J4444" t="s">
        <v>88</v>
      </c>
      <c r="K4444">
        <v>3</v>
      </c>
      <c r="L4444" t="s">
        <v>41838</v>
      </c>
      <c r="M4444">
        <v>72000000</v>
      </c>
      <c r="N4444" t="s">
        <v>41840</v>
      </c>
      <c r="O4444" t="s">
        <v>8261</v>
      </c>
      <c r="P4444" t="s">
        <v>90</v>
      </c>
      <c r="Q4444" t="s">
        <v>39286</v>
      </c>
      <c r="R4444" t="s">
        <v>39286</v>
      </c>
      <c r="S4444" t="s">
        <v>46220</v>
      </c>
      <c r="T4444" s="3">
        <v>40607</v>
      </c>
      <c r="U4444" t="s">
        <v>8262</v>
      </c>
      <c r="V4444" t="s">
        <v>8263</v>
      </c>
      <c r="W4444" t="s">
        <v>8264</v>
      </c>
      <c r="X4444">
        <v>1000000000</v>
      </c>
      <c r="Y4444" t="s">
        <v>122</v>
      </c>
      <c r="Z4444" t="s">
        <v>123</v>
      </c>
      <c r="AA4444">
        <v>0</v>
      </c>
      <c r="AB4444" t="s">
        <v>76</v>
      </c>
      <c r="AC4444">
        <v>0</v>
      </c>
      <c r="AD4444" t="s">
        <v>76</v>
      </c>
      <c r="AE4444">
        <v>713932</v>
      </c>
      <c r="AF4444" t="s">
        <v>40104</v>
      </c>
      <c r="AG4444" t="s">
        <v>8265</v>
      </c>
      <c r="AH4444" t="s">
        <v>8266</v>
      </c>
      <c r="AI4444" t="s">
        <v>2191</v>
      </c>
      <c r="AJ4444" t="s">
        <v>41304</v>
      </c>
      <c r="AK4444">
        <v>13487104</v>
      </c>
      <c r="AL4444" t="s">
        <v>8267</v>
      </c>
      <c r="AM4444">
        <v>2011</v>
      </c>
      <c r="AN4444" s="1">
        <v>40786</v>
      </c>
      <c r="AO4444" s="1">
        <v>40786</v>
      </c>
      <c r="AP4444">
        <v>4</v>
      </c>
      <c r="AQ4444" t="s">
        <v>81</v>
      </c>
      <c r="AR4444" s="4">
        <f>IF(AQ4444="M",AP4444*30.42,AP4444)</f>
        <v>121.68</v>
      </c>
      <c r="AS4444">
        <v>172</v>
      </c>
      <c r="AT4444" s="4">
        <f>AR4444+AS4444</f>
        <v>293.68</v>
      </c>
      <c r="AU4444">
        <v>4</v>
      </c>
      <c r="AV4444" s="1">
        <f>AO4444+AT4444</f>
        <v>41079.68</v>
      </c>
      <c r="AW4444" s="1">
        <v>41202</v>
      </c>
      <c r="AX4444" s="2">
        <f>IF(AV4444&gt;=AW4444,1,2)</f>
        <v>2</v>
      </c>
      <c r="AY4444" s="2" t="str">
        <f>IF((AV4444+10)&gt;=AW4444,"SAVE","LATE")</f>
        <v>LATE</v>
      </c>
      <c r="AZ4444" t="s">
        <v>82</v>
      </c>
      <c r="BA4444" t="s">
        <v>1011</v>
      </c>
      <c r="BB4444" s="6">
        <v>976665073</v>
      </c>
      <c r="BC4444">
        <v>332000000</v>
      </c>
      <c r="BD4444" s="10">
        <v>1308665073</v>
      </c>
      <c r="BE4444" t="s">
        <v>8268</v>
      </c>
      <c r="BF4444">
        <v>0</v>
      </c>
      <c r="BG4444" t="s">
        <v>70</v>
      </c>
      <c r="BH4444">
        <v>-1</v>
      </c>
      <c r="BI4444" t="s">
        <v>8266</v>
      </c>
      <c r="BJ4444" t="s">
        <v>8266</v>
      </c>
      <c r="BK4444">
        <v>0</v>
      </c>
      <c r="BL4444" t="s">
        <v>85</v>
      </c>
      <c r="BM4444" t="s">
        <v>8269</v>
      </c>
    </row>
    <row r="4445" spans="1:65" x14ac:dyDescent="0.25">
      <c r="A4445">
        <v>2011</v>
      </c>
      <c r="B4445" t="s">
        <v>116</v>
      </c>
      <c r="C4445" t="s">
        <v>130</v>
      </c>
      <c r="D4445" t="s">
        <v>46222</v>
      </c>
      <c r="E4445" t="s">
        <v>5865</v>
      </c>
      <c r="F4445" t="s">
        <v>5866</v>
      </c>
      <c r="G4445">
        <v>1</v>
      </c>
      <c r="H4445" t="s">
        <v>46842</v>
      </c>
      <c r="I4445" t="s">
        <v>67</v>
      </c>
      <c r="J4445" t="s">
        <v>88</v>
      </c>
      <c r="K4445">
        <v>3</v>
      </c>
      <c r="L4445" t="s">
        <v>41838</v>
      </c>
      <c r="M4445">
        <v>72000000</v>
      </c>
      <c r="N4445" t="s">
        <v>41840</v>
      </c>
      <c r="O4445" t="s">
        <v>46225</v>
      </c>
      <c r="P4445" t="s">
        <v>90</v>
      </c>
      <c r="Q4445" t="s">
        <v>46224</v>
      </c>
      <c r="R4445" t="s">
        <v>46224</v>
      </c>
      <c r="S4445" t="s">
        <v>46220</v>
      </c>
      <c r="T4445" s="3">
        <v>40585</v>
      </c>
      <c r="U4445" t="s">
        <v>8799</v>
      </c>
      <c r="V4445" t="s">
        <v>8800</v>
      </c>
      <c r="W4445">
        <v>55</v>
      </c>
      <c r="X4445">
        <v>699984650</v>
      </c>
      <c r="Y4445" t="s">
        <v>122</v>
      </c>
      <c r="Z4445" t="s">
        <v>123</v>
      </c>
      <c r="AA4445">
        <v>0</v>
      </c>
      <c r="AB4445" t="s">
        <v>76</v>
      </c>
      <c r="AC4445">
        <v>0</v>
      </c>
      <c r="AD4445" t="s">
        <v>76</v>
      </c>
      <c r="AE4445">
        <v>1080182</v>
      </c>
      <c r="AF4445" t="s">
        <v>41304</v>
      </c>
      <c r="AG4445">
        <v>79788325</v>
      </c>
      <c r="AH4445" t="s">
        <v>8801</v>
      </c>
      <c r="AI4445" t="s">
        <v>2191</v>
      </c>
      <c r="AJ4445" t="s">
        <v>41304</v>
      </c>
      <c r="AK4445">
        <v>79788325</v>
      </c>
      <c r="AL4445" t="s">
        <v>8801</v>
      </c>
      <c r="AM4445">
        <v>2011</v>
      </c>
      <c r="AN4445" s="1">
        <v>40892</v>
      </c>
      <c r="AO4445" s="1">
        <v>40945</v>
      </c>
      <c r="AP4445">
        <v>4</v>
      </c>
      <c r="AQ4445" t="s">
        <v>81</v>
      </c>
      <c r="AR4445" s="4">
        <f>IF(AQ4445="M",AP4445*30.42,AP4445)</f>
        <v>121.68</v>
      </c>
      <c r="AS4445">
        <v>0</v>
      </c>
      <c r="AT4445" s="4">
        <f>AR4445+AS4445</f>
        <v>121.68</v>
      </c>
      <c r="AU4445">
        <v>3</v>
      </c>
      <c r="AV4445" s="1">
        <f>AO4445+AT4445</f>
        <v>41066.68</v>
      </c>
      <c r="AW4445" s="1">
        <v>41158</v>
      </c>
      <c r="AX4445" s="2">
        <f>IF(AV4445&gt;=AW4445,1,2)</f>
        <v>2</v>
      </c>
      <c r="AY4445" s="2" t="str">
        <f>IF((AV4445+10)&gt;=AW4445,"SAVE","LATE")</f>
        <v>LATE</v>
      </c>
      <c r="AZ4445" t="s">
        <v>82</v>
      </c>
      <c r="BA4445" t="s">
        <v>1011</v>
      </c>
      <c r="BB4445" s="6">
        <v>669984649</v>
      </c>
      <c r="BC4445">
        <v>0</v>
      </c>
      <c r="BD4445" s="10">
        <v>669984649</v>
      </c>
      <c r="BE4445" t="s">
        <v>8802</v>
      </c>
      <c r="BF4445">
        <v>3</v>
      </c>
      <c r="BG4445" t="s">
        <v>40158</v>
      </c>
      <c r="BH4445">
        <v>-1</v>
      </c>
      <c r="BI4445" t="s">
        <v>41153</v>
      </c>
      <c r="BJ4445">
        <v>800</v>
      </c>
      <c r="BK4445">
        <v>0</v>
      </c>
      <c r="BL4445" t="s">
        <v>85</v>
      </c>
      <c r="BM4445" t="s">
        <v>8803</v>
      </c>
    </row>
    <row r="4446" spans="1:65" x14ac:dyDescent="0.25">
      <c r="A4446">
        <v>2011</v>
      </c>
      <c r="B4446" t="s">
        <v>116</v>
      </c>
      <c r="C4446" t="s">
        <v>357</v>
      </c>
      <c r="D4446" t="s">
        <v>46185</v>
      </c>
      <c r="E4446" t="s">
        <v>2182</v>
      </c>
      <c r="F4446" t="s">
        <v>2183</v>
      </c>
      <c r="G4446">
        <v>1</v>
      </c>
      <c r="H4446" t="s">
        <v>46842</v>
      </c>
      <c r="I4446" t="s">
        <v>67</v>
      </c>
      <c r="J4446" t="s">
        <v>88</v>
      </c>
      <c r="K4446">
        <v>3</v>
      </c>
      <c r="L4446" t="s">
        <v>41838</v>
      </c>
      <c r="M4446">
        <v>80000000</v>
      </c>
      <c r="N4446" t="s">
        <v>348</v>
      </c>
      <c r="O4446" t="s">
        <v>8814</v>
      </c>
      <c r="P4446" t="s">
        <v>90</v>
      </c>
      <c r="Q4446" t="s">
        <v>2185</v>
      </c>
      <c r="R4446" t="s">
        <v>2185</v>
      </c>
      <c r="S4446" t="s">
        <v>46220</v>
      </c>
      <c r="T4446" t="s">
        <v>8341</v>
      </c>
      <c r="U4446" t="s">
        <v>8815</v>
      </c>
      <c r="V4446" t="s">
        <v>8816</v>
      </c>
      <c r="W4446">
        <v>688</v>
      </c>
      <c r="X4446">
        <v>657134323</v>
      </c>
      <c r="Y4446" t="s">
        <v>122</v>
      </c>
      <c r="Z4446" t="s">
        <v>123</v>
      </c>
      <c r="AA4446">
        <v>0</v>
      </c>
      <c r="AB4446" t="s">
        <v>76</v>
      </c>
      <c r="AC4446">
        <v>0</v>
      </c>
      <c r="AD4446" t="s">
        <v>76</v>
      </c>
      <c r="AE4446">
        <v>2985518</v>
      </c>
      <c r="AF4446" t="s">
        <v>41304</v>
      </c>
      <c r="AG4446" t="s">
        <v>8817</v>
      </c>
      <c r="AH4446" t="s">
        <v>8818</v>
      </c>
      <c r="AI4446" t="s">
        <v>2191</v>
      </c>
      <c r="AJ4446" t="s">
        <v>41304</v>
      </c>
      <c r="AK4446" t="s">
        <v>8817</v>
      </c>
      <c r="AL4446" t="s">
        <v>8818</v>
      </c>
      <c r="AM4446">
        <v>2011</v>
      </c>
      <c r="AN4446" s="1">
        <v>40905</v>
      </c>
      <c r="AO4446" s="1">
        <v>40905</v>
      </c>
      <c r="AP4446">
        <v>4</v>
      </c>
      <c r="AQ4446" t="s">
        <v>81</v>
      </c>
      <c r="AR4446" s="4">
        <f>IF(AQ4446="M",AP4446*30.42,AP4446)</f>
        <v>121.68</v>
      </c>
      <c r="AS4446">
        <v>0</v>
      </c>
      <c r="AT4446" s="4">
        <f>AR4446+AS4446</f>
        <v>121.68</v>
      </c>
      <c r="AU4446">
        <v>2</v>
      </c>
      <c r="AV4446" s="1">
        <f>AO4446+AT4446</f>
        <v>41026.68</v>
      </c>
      <c r="AW4446" s="1">
        <v>41088</v>
      </c>
      <c r="AX4446" s="2">
        <f>IF(AV4446&gt;=AW4446,1,2)</f>
        <v>2</v>
      </c>
      <c r="AY4446" s="2" t="str">
        <f>IF((AV4446+10)&gt;=AW4446,"SAVE","LATE")</f>
        <v>LATE</v>
      </c>
      <c r="AZ4446" t="s">
        <v>82</v>
      </c>
      <c r="BA4446" t="s">
        <v>1011</v>
      </c>
      <c r="BB4446" s="6">
        <v>657063541</v>
      </c>
      <c r="BC4446">
        <v>0</v>
      </c>
      <c r="BD4446" s="10">
        <v>657063541</v>
      </c>
      <c r="BE4446" t="s">
        <v>8819</v>
      </c>
      <c r="BF4446">
        <v>0</v>
      </c>
      <c r="BG4446" t="s">
        <v>70</v>
      </c>
      <c r="BH4446">
        <v>-1</v>
      </c>
      <c r="BI4446" t="s">
        <v>41758</v>
      </c>
      <c r="BJ4446" t="s">
        <v>41758</v>
      </c>
      <c r="BK4446">
        <v>0</v>
      </c>
      <c r="BL4446" t="s">
        <v>85</v>
      </c>
      <c r="BM4446" t="s">
        <v>8820</v>
      </c>
    </row>
    <row r="4447" spans="1:65" x14ac:dyDescent="0.25">
      <c r="A4447">
        <v>2011</v>
      </c>
      <c r="B4447" t="s">
        <v>64</v>
      </c>
      <c r="C4447" t="s">
        <v>65</v>
      </c>
      <c r="D4447" t="s">
        <v>40101</v>
      </c>
      <c r="E4447">
        <v>800215807</v>
      </c>
      <c r="F4447" t="s">
        <v>280</v>
      </c>
      <c r="G4447">
        <v>10</v>
      </c>
      <c r="H4447" t="s">
        <v>41353</v>
      </c>
      <c r="I4447" t="s">
        <v>67</v>
      </c>
      <c r="J4447" t="s">
        <v>88</v>
      </c>
      <c r="K4447">
        <v>3</v>
      </c>
      <c r="L4447" t="s">
        <v>41838</v>
      </c>
      <c r="M4447">
        <v>72000000</v>
      </c>
      <c r="N4447" t="s">
        <v>41840</v>
      </c>
      <c r="O4447" t="s">
        <v>46226</v>
      </c>
      <c r="P4447" t="s">
        <v>90</v>
      </c>
      <c r="Q4447" t="s">
        <v>39286</v>
      </c>
      <c r="R4447" t="s">
        <v>39286</v>
      </c>
      <c r="S4447" t="s">
        <v>46220</v>
      </c>
      <c r="T4447" t="s">
        <v>10917</v>
      </c>
      <c r="U4447" t="s">
        <v>10918</v>
      </c>
      <c r="V4447" t="s">
        <v>10919</v>
      </c>
      <c r="W4447" t="s">
        <v>10920</v>
      </c>
      <c r="X4447">
        <v>199912080</v>
      </c>
      <c r="Y4447" t="s">
        <v>122</v>
      </c>
      <c r="Z4447" t="s">
        <v>123</v>
      </c>
      <c r="AA4447">
        <v>0</v>
      </c>
      <c r="AB4447" t="s">
        <v>76</v>
      </c>
      <c r="AC4447">
        <v>0</v>
      </c>
      <c r="AD4447" t="s">
        <v>76</v>
      </c>
      <c r="AE4447">
        <v>721056</v>
      </c>
      <c r="AF4447" t="s">
        <v>41304</v>
      </c>
      <c r="AG4447">
        <v>91206554</v>
      </c>
      <c r="AH4447" t="s">
        <v>10921</v>
      </c>
      <c r="AI4447" t="s">
        <v>2191</v>
      </c>
      <c r="AJ4447" t="s">
        <v>41304</v>
      </c>
      <c r="AK4447">
        <v>91206554</v>
      </c>
      <c r="AL4447" t="s">
        <v>10921</v>
      </c>
      <c r="AM4447">
        <v>2011</v>
      </c>
      <c r="AN4447" s="1">
        <v>40878</v>
      </c>
      <c r="AO4447" s="1">
        <v>40878</v>
      </c>
      <c r="AP4447">
        <v>1</v>
      </c>
      <c r="AQ4447" t="s">
        <v>81</v>
      </c>
      <c r="AR4447" s="4">
        <f>IF(AQ4447="M",AP4447*30.42,AP4447)</f>
        <v>30.42</v>
      </c>
      <c r="AS4447">
        <v>110</v>
      </c>
      <c r="AT4447" s="4">
        <f>AR4447+AS4447</f>
        <v>140.42000000000002</v>
      </c>
      <c r="AU4447">
        <v>6</v>
      </c>
      <c r="AV4447" s="1">
        <f>AO4447+AT4447</f>
        <v>41018.42</v>
      </c>
      <c r="AW4447" s="1">
        <v>41201</v>
      </c>
      <c r="AX4447" s="2">
        <f>IF(AV4447&gt;=AW4447,1,2)</f>
        <v>2</v>
      </c>
      <c r="AY4447" s="2" t="str">
        <f>IF((AV4447+10)&gt;=AW4447,"SAVE","LATE")</f>
        <v>LATE</v>
      </c>
      <c r="AZ4447" t="s">
        <v>82</v>
      </c>
      <c r="BA4447" t="s">
        <v>1011</v>
      </c>
      <c r="BB4447" s="6">
        <v>199906280</v>
      </c>
      <c r="BC4447">
        <v>67960000</v>
      </c>
      <c r="BD4447" s="10">
        <v>267866280</v>
      </c>
      <c r="BE4447" t="s">
        <v>10922</v>
      </c>
      <c r="BF4447">
        <v>0</v>
      </c>
      <c r="BG4447" t="s">
        <v>70</v>
      </c>
      <c r="BH4447">
        <v>-1</v>
      </c>
      <c r="BI4447" t="s">
        <v>10921</v>
      </c>
      <c r="BJ4447" t="s">
        <v>10921</v>
      </c>
      <c r="BK4447">
        <v>0</v>
      </c>
      <c r="BL4447" t="s">
        <v>85</v>
      </c>
      <c r="BM4447" t="s">
        <v>10923</v>
      </c>
    </row>
    <row r="4448" spans="1:65" x14ac:dyDescent="0.25">
      <c r="A4448">
        <v>2011</v>
      </c>
      <c r="B4448" t="s">
        <v>116</v>
      </c>
      <c r="C4448" t="s">
        <v>290</v>
      </c>
      <c r="D4448" t="s">
        <v>41157</v>
      </c>
      <c r="E4448" t="s">
        <v>7522</v>
      </c>
      <c r="F4448" t="s">
        <v>7523</v>
      </c>
      <c r="G4448">
        <v>1</v>
      </c>
      <c r="H4448" t="s">
        <v>46842</v>
      </c>
      <c r="I4448" t="s">
        <v>67</v>
      </c>
      <c r="J4448" t="s">
        <v>88</v>
      </c>
      <c r="K4448">
        <v>3</v>
      </c>
      <c r="L4448" t="s">
        <v>41838</v>
      </c>
      <c r="M4448">
        <v>72000000</v>
      </c>
      <c r="N4448" t="s">
        <v>41840</v>
      </c>
      <c r="O4448" t="s">
        <v>46235</v>
      </c>
      <c r="P4448" t="s">
        <v>90</v>
      </c>
      <c r="Q4448" t="s">
        <v>4521</v>
      </c>
      <c r="R4448" t="s">
        <v>4521</v>
      </c>
      <c r="S4448" t="s">
        <v>41155</v>
      </c>
      <c r="T4448" t="s">
        <v>7524</v>
      </c>
      <c r="U4448" t="s">
        <v>7525</v>
      </c>
      <c r="V4448" t="s">
        <v>7526</v>
      </c>
      <c r="W4448">
        <v>1</v>
      </c>
      <c r="X4448">
        <v>1832421540</v>
      </c>
      <c r="Y4448" t="s">
        <v>122</v>
      </c>
      <c r="Z4448" t="s">
        <v>123</v>
      </c>
      <c r="AA4448">
        <v>0</v>
      </c>
      <c r="AB4448" t="s">
        <v>76</v>
      </c>
      <c r="AC4448">
        <v>0</v>
      </c>
      <c r="AD4448" t="s">
        <v>76</v>
      </c>
      <c r="AE4448">
        <v>1203916</v>
      </c>
      <c r="AF4448" t="s">
        <v>40104</v>
      </c>
      <c r="AG4448">
        <v>900456398</v>
      </c>
      <c r="AH4448" t="s">
        <v>41760</v>
      </c>
      <c r="AI4448" t="s">
        <v>40239</v>
      </c>
      <c r="AJ4448" t="s">
        <v>41304</v>
      </c>
      <c r="AK4448">
        <v>10537544</v>
      </c>
      <c r="AL4448" t="s">
        <v>47545</v>
      </c>
      <c r="AM4448">
        <v>2011</v>
      </c>
      <c r="AN4448" s="1">
        <v>40765</v>
      </c>
      <c r="AO4448" s="1">
        <v>40791</v>
      </c>
      <c r="AP4448">
        <v>5</v>
      </c>
      <c r="AQ4448" t="s">
        <v>81</v>
      </c>
      <c r="AR4448" s="4">
        <f>IF(AQ4448="M",AP4448*30.42,AP4448)</f>
        <v>152.10000000000002</v>
      </c>
      <c r="AS4448">
        <v>45</v>
      </c>
      <c r="AT4448" s="4">
        <f>AR4448+AS4448</f>
        <v>197.10000000000002</v>
      </c>
      <c r="AU4448">
        <v>6</v>
      </c>
      <c r="AV4448" s="1">
        <f>AO4448+AT4448</f>
        <v>40988.1</v>
      </c>
      <c r="AW4448" s="1">
        <v>41171</v>
      </c>
      <c r="AX4448" s="2">
        <f>IF(AV4448&gt;=AW4448,1,2)</f>
        <v>2</v>
      </c>
      <c r="AY4448" s="2" t="str">
        <f>IF((AV4448+10)&gt;=AW4448,"SAVE","LATE")</f>
        <v>LATE</v>
      </c>
      <c r="AZ4448" t="s">
        <v>82</v>
      </c>
      <c r="BA4448" t="s">
        <v>1011</v>
      </c>
      <c r="BB4448" s="6">
        <v>1747405906</v>
      </c>
      <c r="BC4448">
        <v>18698840</v>
      </c>
      <c r="BD4448" s="10">
        <v>1766104746</v>
      </c>
      <c r="BE4448" t="s">
        <v>46236</v>
      </c>
      <c r="BF4448">
        <v>0</v>
      </c>
      <c r="BG4448" t="s">
        <v>70</v>
      </c>
      <c r="BH4448">
        <v>-1</v>
      </c>
      <c r="BI4448" t="s">
        <v>7527</v>
      </c>
      <c r="BJ4448" t="s">
        <v>7527</v>
      </c>
      <c r="BK4448">
        <v>0</v>
      </c>
      <c r="BL4448" t="s">
        <v>85</v>
      </c>
      <c r="BM4448" t="s">
        <v>7528</v>
      </c>
    </row>
    <row r="4449" spans="1:65" x14ac:dyDescent="0.25">
      <c r="A4449">
        <v>2011</v>
      </c>
      <c r="B4449" t="s">
        <v>64</v>
      </c>
      <c r="C4449" t="s">
        <v>65</v>
      </c>
      <c r="D4449" t="s">
        <v>40101</v>
      </c>
      <c r="E4449">
        <v>800215807</v>
      </c>
      <c r="F4449" t="s">
        <v>10191</v>
      </c>
      <c r="G4449">
        <v>11</v>
      </c>
      <c r="H4449" t="s">
        <v>41839</v>
      </c>
      <c r="I4449" t="s">
        <v>67</v>
      </c>
      <c r="J4449" t="s">
        <v>88</v>
      </c>
      <c r="K4449">
        <v>3</v>
      </c>
      <c r="L4449" t="s">
        <v>41838</v>
      </c>
      <c r="M4449">
        <v>72000000</v>
      </c>
      <c r="N4449" t="s">
        <v>41840</v>
      </c>
      <c r="O4449" t="s">
        <v>10192</v>
      </c>
      <c r="P4449" t="s">
        <v>90</v>
      </c>
      <c r="Q4449" t="s">
        <v>4521</v>
      </c>
      <c r="R4449" t="s">
        <v>4521</v>
      </c>
      <c r="S4449" t="s">
        <v>41161</v>
      </c>
      <c r="T4449" t="s">
        <v>8161</v>
      </c>
      <c r="U4449" t="s">
        <v>10193</v>
      </c>
      <c r="V4449" t="s">
        <v>10194</v>
      </c>
      <c r="W4449">
        <v>256</v>
      </c>
      <c r="X4449">
        <v>299998167</v>
      </c>
      <c r="Y4449" t="s">
        <v>122</v>
      </c>
      <c r="Z4449" t="s">
        <v>123</v>
      </c>
      <c r="AA4449">
        <v>0</v>
      </c>
      <c r="AB4449" t="s">
        <v>76</v>
      </c>
      <c r="AC4449">
        <v>0</v>
      </c>
      <c r="AD4449" t="s">
        <v>76</v>
      </c>
      <c r="AE4449">
        <v>539075</v>
      </c>
      <c r="AF4449" t="s">
        <v>41304</v>
      </c>
      <c r="AG4449">
        <v>16596059</v>
      </c>
      <c r="AH4449" t="s">
        <v>9538</v>
      </c>
      <c r="AI4449" t="s">
        <v>39286</v>
      </c>
      <c r="AJ4449" t="s">
        <v>41304</v>
      </c>
      <c r="AK4449">
        <v>16596059</v>
      </c>
      <c r="AL4449" t="s">
        <v>9538</v>
      </c>
      <c r="AM4449">
        <v>2011</v>
      </c>
      <c r="AN4449" s="1">
        <v>40683</v>
      </c>
      <c r="AO4449" s="1">
        <v>40695</v>
      </c>
      <c r="AP4449">
        <v>7</v>
      </c>
      <c r="AQ4449" t="s">
        <v>81</v>
      </c>
      <c r="AR4449" s="4">
        <f>IF(AQ4449="M",AP4449*30.42,AP4449)</f>
        <v>212.94</v>
      </c>
      <c r="AS4449">
        <v>0</v>
      </c>
      <c r="AT4449" s="4">
        <f>AR4449+AS4449</f>
        <v>212.94</v>
      </c>
      <c r="AU4449">
        <v>2</v>
      </c>
      <c r="AV4449" s="1">
        <f>AO4449+AT4449</f>
        <v>40907.94</v>
      </c>
      <c r="AW4449" s="1">
        <v>40969</v>
      </c>
      <c r="AX4449" s="2">
        <f>IF(AV4449&gt;=AW4449,1,2)</f>
        <v>2</v>
      </c>
      <c r="AY4449" s="2" t="str">
        <f>IF((AV4449+10)&gt;=AW4449,"SAVE","LATE")</f>
        <v>LATE</v>
      </c>
      <c r="AZ4449" t="s">
        <v>82</v>
      </c>
      <c r="BA4449" t="s">
        <v>1011</v>
      </c>
      <c r="BB4449" s="6">
        <v>287200478</v>
      </c>
      <c r="BC4449">
        <v>99988953</v>
      </c>
      <c r="BD4449" s="10">
        <v>387189431</v>
      </c>
      <c r="BE4449" t="s">
        <v>46249</v>
      </c>
      <c r="BF4449">
        <v>0</v>
      </c>
      <c r="BG4449" t="s">
        <v>70</v>
      </c>
      <c r="BH4449">
        <v>-1</v>
      </c>
      <c r="BI4449" t="s">
        <v>9538</v>
      </c>
      <c r="BJ4449" t="s">
        <v>10195</v>
      </c>
      <c r="BK4449">
        <v>0</v>
      </c>
      <c r="BL4449" t="s">
        <v>85</v>
      </c>
      <c r="BM4449" t="s">
        <v>10196</v>
      </c>
    </row>
    <row r="4450" spans="1:65" x14ac:dyDescent="0.25">
      <c r="A4450">
        <v>2011</v>
      </c>
      <c r="B4450" t="s">
        <v>64</v>
      </c>
      <c r="C4450" t="s">
        <v>65</v>
      </c>
      <c r="D4450" t="s">
        <v>40101</v>
      </c>
      <c r="E4450">
        <v>800215807</v>
      </c>
      <c r="F4450" t="s">
        <v>280</v>
      </c>
      <c r="G4450">
        <v>1</v>
      </c>
      <c r="H4450" t="s">
        <v>46842</v>
      </c>
      <c r="I4450" t="s">
        <v>67</v>
      </c>
      <c r="J4450" t="s">
        <v>88</v>
      </c>
      <c r="K4450">
        <v>3</v>
      </c>
      <c r="L4450" t="s">
        <v>41838</v>
      </c>
      <c r="M4450">
        <v>72000000</v>
      </c>
      <c r="N4450" t="s">
        <v>41840</v>
      </c>
      <c r="O4450" t="s">
        <v>6451</v>
      </c>
      <c r="P4450" t="s">
        <v>90</v>
      </c>
      <c r="Q4450" t="s">
        <v>39286</v>
      </c>
      <c r="R4450" t="s">
        <v>39286</v>
      </c>
      <c r="S4450" t="s">
        <v>41162</v>
      </c>
      <c r="T4450" s="3">
        <v>40607</v>
      </c>
      <c r="U4450" t="s">
        <v>6452</v>
      </c>
      <c r="V4450" t="s">
        <v>6453</v>
      </c>
      <c r="W4450" t="s">
        <v>6454</v>
      </c>
      <c r="X4450">
        <v>9279774070</v>
      </c>
      <c r="Y4450" t="s">
        <v>122</v>
      </c>
      <c r="Z4450" t="s">
        <v>123</v>
      </c>
      <c r="AA4450">
        <v>0</v>
      </c>
      <c r="AB4450" t="s">
        <v>76</v>
      </c>
      <c r="AC4450">
        <v>0</v>
      </c>
      <c r="AD4450" t="s">
        <v>76</v>
      </c>
      <c r="AE4450">
        <v>737815</v>
      </c>
      <c r="AF4450" t="s">
        <v>40104</v>
      </c>
      <c r="AG4450" t="s">
        <v>6455</v>
      </c>
      <c r="AH4450" t="s">
        <v>6456</v>
      </c>
      <c r="AI4450" t="s">
        <v>1057</v>
      </c>
      <c r="AJ4450" t="s">
        <v>41304</v>
      </c>
      <c r="AK4450">
        <v>13843347</v>
      </c>
      <c r="AL4450" t="s">
        <v>6457</v>
      </c>
      <c r="AM4450">
        <v>2011</v>
      </c>
      <c r="AN4450" s="1">
        <v>40786</v>
      </c>
      <c r="AO4450" s="1">
        <v>40786</v>
      </c>
      <c r="AP4450">
        <v>4</v>
      </c>
      <c r="AQ4450" t="s">
        <v>81</v>
      </c>
      <c r="AR4450" s="4">
        <f>IF(AQ4450="M",AP4450*30.42,AP4450)</f>
        <v>121.68</v>
      </c>
      <c r="AS4450">
        <v>33</v>
      </c>
      <c r="AT4450" s="4">
        <f>AR4450+AS4450</f>
        <v>154.68</v>
      </c>
      <c r="AU4450">
        <v>12</v>
      </c>
      <c r="AV4450" s="1">
        <f>AO4450+AT4450</f>
        <v>40940.68</v>
      </c>
      <c r="AW4450" s="1">
        <v>41308</v>
      </c>
      <c r="AX4450" s="2">
        <f>IF(AV4450&gt;=AW4450,1,2)</f>
        <v>2</v>
      </c>
      <c r="AY4450" s="2" t="str">
        <f>IF((AV4450+10)&gt;=AW4450,"SAVE","LATE")</f>
        <v>LATE</v>
      </c>
      <c r="AZ4450" t="s">
        <v>82</v>
      </c>
      <c r="BA4450" t="s">
        <v>1011</v>
      </c>
      <c r="BB4450" s="6">
        <v>5603615607</v>
      </c>
      <c r="BC4450">
        <v>2964400000</v>
      </c>
      <c r="BD4450" s="10">
        <v>8568015607</v>
      </c>
      <c r="BE4450" t="s">
        <v>6458</v>
      </c>
      <c r="BF4450">
        <v>0</v>
      </c>
      <c r="BG4450" t="s">
        <v>70</v>
      </c>
      <c r="BH4450">
        <v>-1</v>
      </c>
      <c r="BI4450" t="s">
        <v>6459</v>
      </c>
      <c r="BJ4450" t="s">
        <v>6459</v>
      </c>
      <c r="BK4450">
        <v>0</v>
      </c>
      <c r="BL4450" t="s">
        <v>85</v>
      </c>
      <c r="BM4450" t="s">
        <v>6460</v>
      </c>
    </row>
    <row r="4451" spans="1:65" x14ac:dyDescent="0.25">
      <c r="A4451">
        <v>2011</v>
      </c>
      <c r="B4451" t="s">
        <v>64</v>
      </c>
      <c r="C4451" t="s">
        <v>65</v>
      </c>
      <c r="D4451" t="s">
        <v>40101</v>
      </c>
      <c r="E4451">
        <v>800215807</v>
      </c>
      <c r="F4451" t="s">
        <v>280</v>
      </c>
      <c r="G4451">
        <v>1</v>
      </c>
      <c r="H4451" t="s">
        <v>46842</v>
      </c>
      <c r="I4451" t="s">
        <v>67</v>
      </c>
      <c r="J4451" t="s">
        <v>88</v>
      </c>
      <c r="K4451">
        <v>3</v>
      </c>
      <c r="L4451" t="s">
        <v>41838</v>
      </c>
      <c r="M4451">
        <v>72000000</v>
      </c>
      <c r="N4451" t="s">
        <v>41840</v>
      </c>
      <c r="O4451" t="s">
        <v>6451</v>
      </c>
      <c r="P4451" t="s">
        <v>90</v>
      </c>
      <c r="Q4451" t="s">
        <v>39286</v>
      </c>
      <c r="R4451" t="s">
        <v>39286</v>
      </c>
      <c r="S4451" t="s">
        <v>41162</v>
      </c>
      <c r="T4451" s="3">
        <v>40607</v>
      </c>
      <c r="U4451" t="s">
        <v>6452</v>
      </c>
      <c r="V4451" t="s">
        <v>6453</v>
      </c>
      <c r="W4451" t="s">
        <v>6842</v>
      </c>
      <c r="X4451">
        <v>9279774070</v>
      </c>
      <c r="Y4451" t="s">
        <v>122</v>
      </c>
      <c r="Z4451" t="s">
        <v>123</v>
      </c>
      <c r="AA4451">
        <v>0</v>
      </c>
      <c r="AB4451" t="s">
        <v>76</v>
      </c>
      <c r="AC4451">
        <v>0</v>
      </c>
      <c r="AD4451" t="s">
        <v>76</v>
      </c>
      <c r="AE4451">
        <v>737876</v>
      </c>
      <c r="AF4451" t="s">
        <v>40104</v>
      </c>
      <c r="AG4451" t="s">
        <v>6843</v>
      </c>
      <c r="AH4451" t="s">
        <v>6844</v>
      </c>
      <c r="AI4451" t="s">
        <v>525</v>
      </c>
      <c r="AJ4451" t="s">
        <v>41304</v>
      </c>
      <c r="AK4451">
        <v>79512143</v>
      </c>
      <c r="AL4451" t="s">
        <v>6845</v>
      </c>
      <c r="AM4451">
        <v>2011</v>
      </c>
      <c r="AN4451" s="1">
        <v>40799</v>
      </c>
      <c r="AO4451" s="1">
        <v>40799</v>
      </c>
      <c r="AP4451">
        <v>105</v>
      </c>
      <c r="AQ4451" t="s">
        <v>74</v>
      </c>
      <c r="AR4451" s="4">
        <f>IF(AQ4451="M",AP4451*30.42,AP4451)</f>
        <v>105</v>
      </c>
      <c r="AS4451">
        <v>0</v>
      </c>
      <c r="AT4451" s="4">
        <f>AR4451+AS4451</f>
        <v>105</v>
      </c>
      <c r="AU4451">
        <v>11</v>
      </c>
      <c r="AV4451" s="1">
        <f>AO4451+AT4451</f>
        <v>40904</v>
      </c>
      <c r="AW4451" s="1">
        <v>41134</v>
      </c>
      <c r="AX4451" s="2">
        <f>IF(AV4451&gt;=AW4451,1,2)</f>
        <v>2</v>
      </c>
      <c r="AY4451" s="2" t="str">
        <f>IF((AV4451+10)&gt;=AW4451,"SAVE","LATE")</f>
        <v>LATE</v>
      </c>
      <c r="AZ4451" t="s">
        <v>82</v>
      </c>
      <c r="BA4451" t="s">
        <v>1011</v>
      </c>
      <c r="BB4451" s="6">
        <v>3450926670</v>
      </c>
      <c r="BC4451">
        <v>1724999363</v>
      </c>
      <c r="BD4451" s="10">
        <v>5175926033</v>
      </c>
      <c r="BE4451" t="s">
        <v>6846</v>
      </c>
      <c r="BF4451">
        <v>0</v>
      </c>
      <c r="BG4451" t="s">
        <v>70</v>
      </c>
      <c r="BH4451">
        <v>-1</v>
      </c>
      <c r="BI4451" t="s">
        <v>6459</v>
      </c>
      <c r="BJ4451" t="s">
        <v>6459</v>
      </c>
      <c r="BK4451">
        <v>0</v>
      </c>
      <c r="BL4451" t="s">
        <v>85</v>
      </c>
      <c r="BM4451" t="s">
        <v>6460</v>
      </c>
    </row>
    <row r="4452" spans="1:65" x14ac:dyDescent="0.25">
      <c r="A4452">
        <v>2011</v>
      </c>
      <c r="B4452" t="s">
        <v>64</v>
      </c>
      <c r="C4452" t="s">
        <v>65</v>
      </c>
      <c r="D4452" t="s">
        <v>40101</v>
      </c>
      <c r="E4452">
        <v>800215807</v>
      </c>
      <c r="F4452" t="s">
        <v>280</v>
      </c>
      <c r="G4452">
        <v>1</v>
      </c>
      <c r="H4452" t="s">
        <v>46842</v>
      </c>
      <c r="I4452" t="s">
        <v>67</v>
      </c>
      <c r="J4452" t="s">
        <v>88</v>
      </c>
      <c r="K4452">
        <v>3</v>
      </c>
      <c r="L4452" t="s">
        <v>41838</v>
      </c>
      <c r="M4452">
        <v>72000000</v>
      </c>
      <c r="N4452" t="s">
        <v>41840</v>
      </c>
      <c r="O4452" t="s">
        <v>41763</v>
      </c>
      <c r="P4452" t="s">
        <v>90</v>
      </c>
      <c r="Q4452" t="s">
        <v>39286</v>
      </c>
      <c r="R4452" t="s">
        <v>39286</v>
      </c>
      <c r="S4452" t="s">
        <v>41162</v>
      </c>
      <c r="T4452" s="3">
        <v>40671</v>
      </c>
      <c r="U4452" t="s">
        <v>7019</v>
      </c>
      <c r="V4452" t="s">
        <v>7020</v>
      </c>
      <c r="W4452" t="s">
        <v>7021</v>
      </c>
      <c r="X4452">
        <v>2830093765</v>
      </c>
      <c r="Y4452" t="s">
        <v>122</v>
      </c>
      <c r="Z4452" t="s">
        <v>123</v>
      </c>
      <c r="AA4452">
        <v>0</v>
      </c>
      <c r="AB4452" t="s">
        <v>76</v>
      </c>
      <c r="AC4452">
        <v>0</v>
      </c>
      <c r="AD4452" t="s">
        <v>76</v>
      </c>
      <c r="AE4452">
        <v>705813</v>
      </c>
      <c r="AF4452" t="s">
        <v>40104</v>
      </c>
      <c r="AG4452" t="s">
        <v>7022</v>
      </c>
      <c r="AH4452" t="s">
        <v>7023</v>
      </c>
      <c r="AI4452" t="s">
        <v>40239</v>
      </c>
      <c r="AJ4452" t="s">
        <v>41304</v>
      </c>
      <c r="AK4452">
        <v>89000312</v>
      </c>
      <c r="AL4452" t="s">
        <v>7024</v>
      </c>
      <c r="AM4452">
        <v>2011</v>
      </c>
      <c r="AN4452" s="1">
        <v>40848</v>
      </c>
      <c r="AO4452" s="1">
        <v>40848</v>
      </c>
      <c r="AP4452">
        <v>2</v>
      </c>
      <c r="AQ4452" t="s">
        <v>81</v>
      </c>
      <c r="AR4452" s="4">
        <f>IF(AQ4452="M",AP4452*30.42,AP4452)</f>
        <v>60.84</v>
      </c>
      <c r="AS4452">
        <v>0</v>
      </c>
      <c r="AT4452" s="4">
        <f>AR4452+AS4452</f>
        <v>60.84</v>
      </c>
      <c r="AU4452">
        <v>6</v>
      </c>
      <c r="AV4452" s="1">
        <f>AO4452+AT4452</f>
        <v>40908.839999999997</v>
      </c>
      <c r="AW4452" s="1">
        <v>41091</v>
      </c>
      <c r="AX4452" s="2">
        <f>IF(AV4452&gt;=AW4452,1,2)</f>
        <v>2</v>
      </c>
      <c r="AY4452" s="2" t="str">
        <f>IF((AV4452+10)&gt;=AW4452,"SAVE","LATE")</f>
        <v>LATE</v>
      </c>
      <c r="AZ4452" t="s">
        <v>82</v>
      </c>
      <c r="BA4452" t="s">
        <v>1011</v>
      </c>
      <c r="BB4452" s="6">
        <v>2743844988</v>
      </c>
      <c r="BC4452">
        <v>1451583000</v>
      </c>
      <c r="BD4452" s="10">
        <v>4195427988</v>
      </c>
      <c r="BE4452" t="s">
        <v>7025</v>
      </c>
      <c r="BF4452">
        <v>0</v>
      </c>
      <c r="BG4452" t="s">
        <v>70</v>
      </c>
      <c r="BH4452">
        <v>-1</v>
      </c>
      <c r="BI4452" t="s">
        <v>7026</v>
      </c>
      <c r="BJ4452" t="s">
        <v>7027</v>
      </c>
      <c r="BK4452">
        <v>0</v>
      </c>
      <c r="BL4452" t="s">
        <v>85</v>
      </c>
      <c r="BM4452" t="s">
        <v>7028</v>
      </c>
    </row>
    <row r="4453" spans="1:65" x14ac:dyDescent="0.25">
      <c r="A4453">
        <v>2011</v>
      </c>
      <c r="B4453" t="s">
        <v>64</v>
      </c>
      <c r="C4453" t="s">
        <v>65</v>
      </c>
      <c r="D4453" t="s">
        <v>40101</v>
      </c>
      <c r="E4453">
        <v>800215807</v>
      </c>
      <c r="F4453" t="s">
        <v>3258</v>
      </c>
      <c r="G4453">
        <v>1</v>
      </c>
      <c r="H4453" t="s">
        <v>46842</v>
      </c>
      <c r="I4453" t="s">
        <v>67</v>
      </c>
      <c r="J4453" t="s">
        <v>88</v>
      </c>
      <c r="K4453">
        <v>3</v>
      </c>
      <c r="L4453" t="s">
        <v>41838</v>
      </c>
      <c r="M4453">
        <v>72000000</v>
      </c>
      <c r="N4453" t="s">
        <v>41840</v>
      </c>
      <c r="O4453" t="s">
        <v>8040</v>
      </c>
      <c r="P4453" t="s">
        <v>90</v>
      </c>
      <c r="Q4453" t="s">
        <v>39286</v>
      </c>
      <c r="R4453" t="s">
        <v>39286</v>
      </c>
      <c r="S4453" t="s">
        <v>41162</v>
      </c>
      <c r="T4453" t="s">
        <v>7367</v>
      </c>
      <c r="U4453" t="s">
        <v>8041</v>
      </c>
      <c r="V4453" t="s">
        <v>8042</v>
      </c>
      <c r="W4453">
        <v>1932</v>
      </c>
      <c r="X4453">
        <v>1199999942</v>
      </c>
      <c r="Y4453" t="s">
        <v>122</v>
      </c>
      <c r="Z4453" t="s">
        <v>123</v>
      </c>
      <c r="AA4453">
        <v>0</v>
      </c>
      <c r="AB4453" t="s">
        <v>76</v>
      </c>
      <c r="AC4453">
        <v>0</v>
      </c>
      <c r="AD4453" t="s">
        <v>76</v>
      </c>
      <c r="AE4453">
        <v>1689455</v>
      </c>
      <c r="AF4453" t="s">
        <v>40104</v>
      </c>
      <c r="AG4453" t="s">
        <v>8043</v>
      </c>
      <c r="AH4453" t="s">
        <v>8044</v>
      </c>
      <c r="AI4453" t="s">
        <v>39286</v>
      </c>
      <c r="AJ4453" t="s">
        <v>41304</v>
      </c>
      <c r="AK4453">
        <v>79314050</v>
      </c>
      <c r="AL4453" t="s">
        <v>8045</v>
      </c>
      <c r="AM4453">
        <v>2011</v>
      </c>
      <c r="AN4453" s="1">
        <v>40878</v>
      </c>
      <c r="AO4453" s="1">
        <v>40892</v>
      </c>
      <c r="AP4453">
        <v>17</v>
      </c>
      <c r="AQ4453" t="s">
        <v>74</v>
      </c>
      <c r="AR4453" s="4">
        <f>IF(AQ4453="M",AP4453*30.42,AP4453)</f>
        <v>17</v>
      </c>
      <c r="AS4453">
        <v>75</v>
      </c>
      <c r="AT4453" s="4">
        <f>AR4453+AS4453</f>
        <v>92</v>
      </c>
      <c r="AU4453">
        <v>2</v>
      </c>
      <c r="AV4453" s="1">
        <f>AO4453+AT4453</f>
        <v>40984</v>
      </c>
      <c r="AW4453" s="1">
        <v>41046</v>
      </c>
      <c r="AX4453" s="2">
        <f>IF(AV4453&gt;=AW4453,1,2)</f>
        <v>2</v>
      </c>
      <c r="AY4453" s="2" t="str">
        <f>IF((AV4453+10)&gt;=AW4453,"SAVE","LATE")</f>
        <v>LATE</v>
      </c>
      <c r="AZ4453" t="s">
        <v>82</v>
      </c>
      <c r="BA4453" t="s">
        <v>1011</v>
      </c>
      <c r="BB4453" s="6">
        <v>1132700252</v>
      </c>
      <c r="BC4453">
        <v>352166200</v>
      </c>
      <c r="BD4453" s="10">
        <v>1484866452</v>
      </c>
      <c r="BE4453" t="s">
        <v>46250</v>
      </c>
      <c r="BF4453">
        <v>0</v>
      </c>
      <c r="BG4453" t="s">
        <v>70</v>
      </c>
      <c r="BH4453">
        <v>-1</v>
      </c>
      <c r="BI4453" t="s">
        <v>8044</v>
      </c>
      <c r="BJ4453" t="s">
        <v>8044</v>
      </c>
      <c r="BK4453">
        <v>0</v>
      </c>
      <c r="BL4453" t="s">
        <v>85</v>
      </c>
      <c r="BM4453" t="s">
        <v>8046</v>
      </c>
    </row>
    <row r="4454" spans="1:65" x14ac:dyDescent="0.25">
      <c r="A4454">
        <v>2011</v>
      </c>
      <c r="B4454" t="s">
        <v>64</v>
      </c>
      <c r="C4454" t="s">
        <v>65</v>
      </c>
      <c r="D4454" t="s">
        <v>40101</v>
      </c>
      <c r="E4454">
        <v>800215807</v>
      </c>
      <c r="F4454" t="s">
        <v>280</v>
      </c>
      <c r="G4454">
        <v>11</v>
      </c>
      <c r="H4454" t="s">
        <v>41839</v>
      </c>
      <c r="I4454" t="s">
        <v>67</v>
      </c>
      <c r="J4454" t="s">
        <v>88</v>
      </c>
      <c r="K4454">
        <v>3</v>
      </c>
      <c r="L4454" t="s">
        <v>41838</v>
      </c>
      <c r="M4454">
        <v>72000000</v>
      </c>
      <c r="N4454" t="s">
        <v>41840</v>
      </c>
      <c r="O4454" t="s">
        <v>12593</v>
      </c>
      <c r="P4454" t="s">
        <v>90</v>
      </c>
      <c r="Q4454" t="s">
        <v>39286</v>
      </c>
      <c r="R4454" t="s">
        <v>39286</v>
      </c>
      <c r="S4454" t="s">
        <v>41162</v>
      </c>
      <c r="T4454" t="s">
        <v>4511</v>
      </c>
      <c r="U4454" t="s">
        <v>12594</v>
      </c>
      <c r="V4454" t="s">
        <v>12595</v>
      </c>
      <c r="W4454" t="s">
        <v>12596</v>
      </c>
      <c r="X4454">
        <v>81538315</v>
      </c>
      <c r="Y4454" t="s">
        <v>122</v>
      </c>
      <c r="Z4454" t="s">
        <v>123</v>
      </c>
      <c r="AA4454">
        <v>0</v>
      </c>
      <c r="AB4454" t="s">
        <v>76</v>
      </c>
      <c r="AC4454">
        <v>0</v>
      </c>
      <c r="AD4454" t="s">
        <v>76</v>
      </c>
      <c r="AE4454">
        <v>721021</v>
      </c>
      <c r="AF4454" t="s">
        <v>40104</v>
      </c>
      <c r="AG4454" t="s">
        <v>12597</v>
      </c>
      <c r="AH4454" t="s">
        <v>12598</v>
      </c>
      <c r="AI4454" t="s">
        <v>40239</v>
      </c>
      <c r="AJ4454" t="s">
        <v>41304</v>
      </c>
      <c r="AK4454">
        <v>52709618</v>
      </c>
      <c r="AL4454" t="s">
        <v>12599</v>
      </c>
      <c r="AM4454">
        <v>2011</v>
      </c>
      <c r="AN4454" s="1">
        <v>40882</v>
      </c>
      <c r="AO4454" s="1">
        <v>40882</v>
      </c>
      <c r="AP4454">
        <v>1</v>
      </c>
      <c r="AQ4454" t="s">
        <v>81</v>
      </c>
      <c r="AR4454" s="4">
        <f>IF(AQ4454="M",AP4454*30.42,AP4454)</f>
        <v>30.42</v>
      </c>
      <c r="AS4454">
        <v>0</v>
      </c>
      <c r="AT4454" s="4">
        <f>AR4454+AS4454</f>
        <v>30.42</v>
      </c>
      <c r="AU4454">
        <v>2</v>
      </c>
      <c r="AV4454" s="1">
        <f>AO4454+AT4454</f>
        <v>40912.42</v>
      </c>
      <c r="AW4454" s="1">
        <v>40973</v>
      </c>
      <c r="AX4454" s="2">
        <f>IF(AV4454&gt;=AW4454,1,2)</f>
        <v>2</v>
      </c>
      <c r="AY4454" s="2" t="str">
        <f>IF((AV4454+10)&gt;=AW4454,"SAVE","LATE")</f>
        <v>LATE</v>
      </c>
      <c r="AZ4454" t="s">
        <v>82</v>
      </c>
      <c r="BA4454" t="s">
        <v>1011</v>
      </c>
      <c r="BB4454" s="6">
        <v>79065596</v>
      </c>
      <c r="BC4454">
        <v>0</v>
      </c>
      <c r="BD4454" s="10">
        <v>79065596</v>
      </c>
      <c r="BE4454" t="s">
        <v>12600</v>
      </c>
      <c r="BF4454">
        <v>0</v>
      </c>
      <c r="BG4454" t="s">
        <v>70</v>
      </c>
      <c r="BH4454">
        <v>-1</v>
      </c>
      <c r="BI4454" t="s">
        <v>12598</v>
      </c>
      <c r="BJ4454" t="s">
        <v>12598</v>
      </c>
      <c r="BK4454">
        <v>0</v>
      </c>
      <c r="BL4454" t="s">
        <v>85</v>
      </c>
      <c r="BM4454" t="s">
        <v>12601</v>
      </c>
    </row>
    <row r="4455" spans="1:65" x14ac:dyDescent="0.25">
      <c r="A4455">
        <v>2012</v>
      </c>
      <c r="B4455" t="s">
        <v>64</v>
      </c>
      <c r="C4455" t="s">
        <v>65</v>
      </c>
      <c r="D4455" t="s">
        <v>40101</v>
      </c>
      <c r="E4455">
        <v>800215807</v>
      </c>
      <c r="F4455" t="s">
        <v>181</v>
      </c>
      <c r="G4455">
        <v>12</v>
      </c>
      <c r="H4455" t="s">
        <v>41881</v>
      </c>
      <c r="I4455" t="s">
        <v>67</v>
      </c>
      <c r="J4455" t="s">
        <v>68</v>
      </c>
      <c r="K4455">
        <v>3</v>
      </c>
      <c r="L4455" t="s">
        <v>41838</v>
      </c>
      <c r="M4455">
        <v>72000000</v>
      </c>
      <c r="N4455" t="s">
        <v>41840</v>
      </c>
      <c r="O4455" t="s">
        <v>47556</v>
      </c>
      <c r="P4455" t="s">
        <v>90</v>
      </c>
      <c r="Q4455" t="s">
        <v>70</v>
      </c>
      <c r="R4455" t="s">
        <v>70</v>
      </c>
      <c r="S4455" t="s">
        <v>41170</v>
      </c>
      <c r="T4455" s="3">
        <v>41246</v>
      </c>
      <c r="U4455" t="s">
        <v>7922</v>
      </c>
      <c r="V4455" t="s">
        <v>7923</v>
      </c>
      <c r="W4455" t="s">
        <v>7923</v>
      </c>
      <c r="X4455">
        <v>1259720000</v>
      </c>
      <c r="Y4455" t="s">
        <v>122</v>
      </c>
      <c r="Z4455" t="s">
        <v>123</v>
      </c>
      <c r="AA4455">
        <v>0</v>
      </c>
      <c r="AB4455" t="s">
        <v>76</v>
      </c>
      <c r="AC4455">
        <v>0</v>
      </c>
      <c r="AD4455" t="s">
        <v>76</v>
      </c>
      <c r="AE4455">
        <v>805210</v>
      </c>
      <c r="AF4455" t="s">
        <v>40104</v>
      </c>
      <c r="AG4455" t="s">
        <v>309</v>
      </c>
      <c r="AH4455" t="s">
        <v>3728</v>
      </c>
      <c r="AI4455" t="s">
        <v>315</v>
      </c>
      <c r="AJ4455" t="s">
        <v>41304</v>
      </c>
      <c r="AK4455">
        <v>4582036</v>
      </c>
      <c r="AL4455" t="s">
        <v>3729</v>
      </c>
      <c r="AM4455">
        <v>2011</v>
      </c>
      <c r="AN4455" s="1">
        <v>40723</v>
      </c>
      <c r="AO4455" s="1">
        <v>40857</v>
      </c>
      <c r="AP4455">
        <v>52</v>
      </c>
      <c r="AQ4455" t="s">
        <v>74</v>
      </c>
      <c r="AR4455" s="4">
        <f>IF(AQ4455="M",AP4455*30.42,AP4455)</f>
        <v>52</v>
      </c>
      <c r="AS4455">
        <v>365</v>
      </c>
      <c r="AT4455" s="4">
        <f>AR4455+AS4455</f>
        <v>417</v>
      </c>
      <c r="AU4455">
        <v>6</v>
      </c>
      <c r="AV4455" s="1">
        <f>AO4455+AT4455</f>
        <v>41274</v>
      </c>
      <c r="AW4455" s="1">
        <v>41404</v>
      </c>
      <c r="AX4455" s="2">
        <f>IF(AV4455&gt;=AW4455,1,2)</f>
        <v>2</v>
      </c>
      <c r="AY4455" s="2" t="str">
        <f>IF((AV4455+10)&gt;=AW4455,"SAVE","LATE")</f>
        <v>LATE</v>
      </c>
      <c r="AZ4455" t="s">
        <v>82</v>
      </c>
      <c r="BA4455" t="s">
        <v>1011</v>
      </c>
      <c r="BB4455" s="6">
        <v>1259720000</v>
      </c>
      <c r="BC4455">
        <v>0</v>
      </c>
      <c r="BD4455" s="10">
        <v>1259720000</v>
      </c>
      <c r="BE4455" t="s">
        <v>47556</v>
      </c>
      <c r="BF4455">
        <v>0</v>
      </c>
      <c r="BG4455" t="s">
        <v>70</v>
      </c>
      <c r="BH4455">
        <v>-1</v>
      </c>
      <c r="BI4455" t="s">
        <v>70</v>
      </c>
      <c r="BJ4455" t="s">
        <v>70</v>
      </c>
      <c r="BK4455">
        <v>0</v>
      </c>
      <c r="BL4455" t="s">
        <v>85</v>
      </c>
      <c r="BM4455" t="s">
        <v>7924</v>
      </c>
    </row>
    <row r="4456" spans="1:65" x14ac:dyDescent="0.25">
      <c r="A4456">
        <v>2011</v>
      </c>
      <c r="B4456" t="s">
        <v>64</v>
      </c>
      <c r="C4456" t="s">
        <v>65</v>
      </c>
      <c r="D4456" t="s">
        <v>40101</v>
      </c>
      <c r="E4456">
        <v>800215807</v>
      </c>
      <c r="F4456" t="s">
        <v>4582</v>
      </c>
      <c r="G4456">
        <v>11</v>
      </c>
      <c r="H4456" t="s">
        <v>41839</v>
      </c>
      <c r="I4456" t="s">
        <v>67</v>
      </c>
      <c r="J4456" t="s">
        <v>88</v>
      </c>
      <c r="K4456">
        <v>3</v>
      </c>
      <c r="L4456" t="s">
        <v>41838</v>
      </c>
      <c r="M4456">
        <v>72000000</v>
      </c>
      <c r="N4456" t="s">
        <v>41840</v>
      </c>
      <c r="O4456" t="s">
        <v>46265</v>
      </c>
      <c r="P4456" t="s">
        <v>90</v>
      </c>
      <c r="Q4456" t="s">
        <v>4584</v>
      </c>
      <c r="R4456" t="s">
        <v>4584</v>
      </c>
      <c r="S4456" t="s">
        <v>11953</v>
      </c>
      <c r="T4456" s="3">
        <v>40730</v>
      </c>
      <c r="U4456" t="s">
        <v>11954</v>
      </c>
      <c r="V4456" t="s">
        <v>11955</v>
      </c>
      <c r="W4456" t="s">
        <v>11956</v>
      </c>
      <c r="X4456">
        <v>131800720</v>
      </c>
      <c r="Y4456" t="s">
        <v>122</v>
      </c>
      <c r="Z4456" t="s">
        <v>123</v>
      </c>
      <c r="AA4456">
        <v>0</v>
      </c>
      <c r="AB4456" t="s">
        <v>76</v>
      </c>
      <c r="AC4456">
        <v>0</v>
      </c>
      <c r="AD4456" t="s">
        <v>76</v>
      </c>
      <c r="AE4456">
        <v>578925</v>
      </c>
      <c r="AF4456" t="s">
        <v>40104</v>
      </c>
      <c r="AG4456">
        <v>816002975</v>
      </c>
      <c r="AH4456" t="s">
        <v>11957</v>
      </c>
      <c r="AI4456" t="s">
        <v>315</v>
      </c>
      <c r="AJ4456" t="s">
        <v>41304</v>
      </c>
      <c r="AK4456">
        <v>10006723</v>
      </c>
      <c r="AL4456" t="s">
        <v>11958</v>
      </c>
      <c r="AM4456">
        <v>2011</v>
      </c>
      <c r="AN4456" s="1">
        <v>40743</v>
      </c>
      <c r="AO4456" s="1">
        <v>40752</v>
      </c>
      <c r="AP4456">
        <v>5</v>
      </c>
      <c r="AQ4456" t="s">
        <v>81</v>
      </c>
      <c r="AR4456" s="4">
        <f>IF(AQ4456="M",AP4456*30.42,AP4456)</f>
        <v>152.10000000000002</v>
      </c>
      <c r="AS4456">
        <v>80</v>
      </c>
      <c r="AT4456" s="4">
        <f>AR4456+AS4456</f>
        <v>232.10000000000002</v>
      </c>
      <c r="AU4456">
        <v>2</v>
      </c>
      <c r="AV4456" s="1">
        <f>AO4456+AT4456</f>
        <v>40984.1</v>
      </c>
      <c r="AW4456" s="1">
        <v>41046</v>
      </c>
      <c r="AX4456" s="2">
        <f>IF(AV4456&gt;=AW4456,1,2)</f>
        <v>2</v>
      </c>
      <c r="AY4456" s="2" t="str">
        <f>IF((AV4456+10)&gt;=AW4456,"SAVE","LATE")</f>
        <v>LATE</v>
      </c>
      <c r="AZ4456" t="s">
        <v>82</v>
      </c>
      <c r="BA4456" t="s">
        <v>1011</v>
      </c>
      <c r="BB4456" s="6">
        <v>131785360</v>
      </c>
      <c r="BC4456">
        <v>69718785</v>
      </c>
      <c r="BD4456" s="10">
        <v>201504145</v>
      </c>
      <c r="BE4456" t="s">
        <v>46266</v>
      </c>
      <c r="BF4456">
        <v>0</v>
      </c>
      <c r="BG4456" t="s">
        <v>70</v>
      </c>
      <c r="BH4456">
        <v>-1</v>
      </c>
      <c r="BI4456" t="s">
        <v>11959</v>
      </c>
      <c r="BJ4456" t="s">
        <v>11959</v>
      </c>
      <c r="BK4456">
        <v>0</v>
      </c>
      <c r="BL4456" t="s">
        <v>85</v>
      </c>
      <c r="BM4456" t="s">
        <v>11960</v>
      </c>
    </row>
    <row r="4457" spans="1:65" x14ac:dyDescent="0.25">
      <c r="A4457">
        <v>2011</v>
      </c>
      <c r="B4457" t="s">
        <v>64</v>
      </c>
      <c r="C4457" t="s">
        <v>65</v>
      </c>
      <c r="D4457" t="s">
        <v>40101</v>
      </c>
      <c r="E4457">
        <v>800215807</v>
      </c>
      <c r="F4457" t="s">
        <v>4582</v>
      </c>
      <c r="G4457">
        <v>11</v>
      </c>
      <c r="H4457" t="s">
        <v>41839</v>
      </c>
      <c r="I4457" t="s">
        <v>67</v>
      </c>
      <c r="J4457" t="s">
        <v>88</v>
      </c>
      <c r="K4457">
        <v>3</v>
      </c>
      <c r="L4457" t="s">
        <v>41838</v>
      </c>
      <c r="M4457">
        <v>72000000</v>
      </c>
      <c r="N4457" t="s">
        <v>41840</v>
      </c>
      <c r="O4457" t="s">
        <v>46267</v>
      </c>
      <c r="P4457" t="s">
        <v>90</v>
      </c>
      <c r="Q4457" t="s">
        <v>4584</v>
      </c>
      <c r="R4457" t="s">
        <v>4584</v>
      </c>
      <c r="S4457" t="s">
        <v>12209</v>
      </c>
      <c r="T4457" s="3">
        <v>40730</v>
      </c>
      <c r="U4457" t="s">
        <v>12210</v>
      </c>
      <c r="V4457" t="s">
        <v>12211</v>
      </c>
      <c r="W4457" t="s">
        <v>12212</v>
      </c>
      <c r="X4457">
        <v>117390809</v>
      </c>
      <c r="Y4457" t="s">
        <v>122</v>
      </c>
      <c r="Z4457" t="s">
        <v>123</v>
      </c>
      <c r="AA4457">
        <v>0</v>
      </c>
      <c r="AB4457" t="s">
        <v>76</v>
      </c>
      <c r="AC4457">
        <v>0</v>
      </c>
      <c r="AD4457" t="s">
        <v>76</v>
      </c>
      <c r="AE4457">
        <v>578910</v>
      </c>
      <c r="AF4457" t="s">
        <v>40104</v>
      </c>
      <c r="AG4457">
        <v>816004084</v>
      </c>
      <c r="AH4457" t="s">
        <v>12213</v>
      </c>
      <c r="AI4457" t="s">
        <v>315</v>
      </c>
      <c r="AJ4457" t="s">
        <v>41304</v>
      </c>
      <c r="AK4457">
        <v>15915033</v>
      </c>
      <c r="AL4457" t="s">
        <v>12214</v>
      </c>
      <c r="AM4457">
        <v>2011</v>
      </c>
      <c r="AN4457" s="1">
        <v>40743</v>
      </c>
      <c r="AO4457" s="1">
        <v>40752</v>
      </c>
      <c r="AP4457">
        <v>5</v>
      </c>
      <c r="AQ4457" t="s">
        <v>81</v>
      </c>
      <c r="AR4457" s="4">
        <f>IF(AQ4457="M",AP4457*30.42,AP4457)</f>
        <v>152.10000000000002</v>
      </c>
      <c r="AS4457">
        <v>80</v>
      </c>
      <c r="AT4457" s="4">
        <f>AR4457+AS4457</f>
        <v>232.10000000000002</v>
      </c>
      <c r="AU4457">
        <v>2</v>
      </c>
      <c r="AV4457" s="1">
        <f>AO4457+AT4457</f>
        <v>40984.1</v>
      </c>
      <c r="AW4457" s="1">
        <v>41046</v>
      </c>
      <c r="AX4457" s="2">
        <f>IF(AV4457&gt;=AW4457,1,2)</f>
        <v>2</v>
      </c>
      <c r="AY4457" s="2" t="str">
        <f>IF((AV4457+10)&gt;=AW4457,"SAVE","LATE")</f>
        <v>LATE</v>
      </c>
      <c r="AZ4457" t="s">
        <v>82</v>
      </c>
      <c r="BA4457" t="s">
        <v>1011</v>
      </c>
      <c r="BB4457" s="6">
        <v>117390672</v>
      </c>
      <c r="BC4457">
        <v>62103522</v>
      </c>
      <c r="BD4457" s="10">
        <v>179494194</v>
      </c>
      <c r="BE4457" t="s">
        <v>46268</v>
      </c>
      <c r="BF4457">
        <v>0</v>
      </c>
      <c r="BG4457" t="s">
        <v>70</v>
      </c>
      <c r="BH4457">
        <v>-1</v>
      </c>
      <c r="BI4457" t="s">
        <v>12215</v>
      </c>
      <c r="BJ4457" t="s">
        <v>12215</v>
      </c>
      <c r="BK4457">
        <v>0</v>
      </c>
      <c r="BL4457" t="s">
        <v>85</v>
      </c>
      <c r="BM4457" t="s">
        <v>12216</v>
      </c>
    </row>
    <row r="4458" spans="1:65" x14ac:dyDescent="0.25">
      <c r="A4458">
        <v>2012</v>
      </c>
      <c r="B4458" t="s">
        <v>64</v>
      </c>
      <c r="C4458" t="s">
        <v>65</v>
      </c>
      <c r="D4458" t="s">
        <v>40101</v>
      </c>
      <c r="E4458">
        <v>800215807</v>
      </c>
      <c r="F4458" t="s">
        <v>181</v>
      </c>
      <c r="G4458">
        <v>12</v>
      </c>
      <c r="H4458" t="s">
        <v>41881</v>
      </c>
      <c r="I4458" t="s">
        <v>67</v>
      </c>
      <c r="J4458" t="s">
        <v>68</v>
      </c>
      <c r="K4458">
        <v>3</v>
      </c>
      <c r="L4458" t="s">
        <v>41838</v>
      </c>
      <c r="M4458">
        <v>72000000</v>
      </c>
      <c r="N4458" t="s">
        <v>41840</v>
      </c>
      <c r="O4458" t="s">
        <v>11054</v>
      </c>
      <c r="P4458" t="s">
        <v>90</v>
      </c>
      <c r="Q4458" t="s">
        <v>70</v>
      </c>
      <c r="R4458" t="s">
        <v>70</v>
      </c>
      <c r="S4458" t="s">
        <v>5345</v>
      </c>
      <c r="T4458" t="s">
        <v>7878</v>
      </c>
      <c r="U4458" t="s">
        <v>11055</v>
      </c>
      <c r="V4458" t="s">
        <v>11056</v>
      </c>
      <c r="W4458" t="s">
        <v>11056</v>
      </c>
      <c r="X4458">
        <v>190063471</v>
      </c>
      <c r="Y4458" t="s">
        <v>122</v>
      </c>
      <c r="Z4458" t="s">
        <v>123</v>
      </c>
      <c r="AA4458">
        <v>0</v>
      </c>
      <c r="AB4458" t="s">
        <v>76</v>
      </c>
      <c r="AC4458">
        <v>0</v>
      </c>
      <c r="AD4458" t="s">
        <v>76</v>
      </c>
      <c r="AE4458">
        <v>784725</v>
      </c>
      <c r="AF4458" t="s">
        <v>40104</v>
      </c>
      <c r="AG4458" t="s">
        <v>4359</v>
      </c>
      <c r="AH4458" t="s">
        <v>11057</v>
      </c>
      <c r="AI4458" t="s">
        <v>315</v>
      </c>
      <c r="AJ4458" t="s">
        <v>41304</v>
      </c>
      <c r="AK4458">
        <v>42766297</v>
      </c>
      <c r="AL4458" t="s">
        <v>11058</v>
      </c>
      <c r="AM4458">
        <v>2011</v>
      </c>
      <c r="AN4458" s="1">
        <v>40716</v>
      </c>
      <c r="AO4458" s="1">
        <v>40793</v>
      </c>
      <c r="AP4458">
        <v>116</v>
      </c>
      <c r="AQ4458" t="s">
        <v>74</v>
      </c>
      <c r="AR4458" s="4">
        <f>IF(AQ4458="M",AP4458*30.42,AP4458)</f>
        <v>116</v>
      </c>
      <c r="AS4458">
        <v>0</v>
      </c>
      <c r="AT4458" s="4">
        <f>AR4458+AS4458</f>
        <v>116</v>
      </c>
      <c r="AU4458">
        <v>12</v>
      </c>
      <c r="AV4458" s="1">
        <f>AO4458+AT4458</f>
        <v>40909</v>
      </c>
      <c r="AW4458" s="1">
        <v>41159</v>
      </c>
      <c r="AX4458" s="2">
        <f>IF(AV4458&gt;=AW4458,1,2)</f>
        <v>2</v>
      </c>
      <c r="AY4458" s="2" t="str">
        <f>IF((AV4458+10)&gt;=AW4458,"SAVE","LATE")</f>
        <v>LATE</v>
      </c>
      <c r="AZ4458" t="s">
        <v>82</v>
      </c>
      <c r="BA4458" t="s">
        <v>1011</v>
      </c>
      <c r="BB4458" s="6">
        <v>190063471</v>
      </c>
      <c r="BC4458">
        <v>0</v>
      </c>
      <c r="BD4458" s="10">
        <v>190063471</v>
      </c>
      <c r="BE4458" t="s">
        <v>11054</v>
      </c>
      <c r="BF4458">
        <v>0</v>
      </c>
      <c r="BG4458" t="s">
        <v>70</v>
      </c>
      <c r="BH4458">
        <v>-1</v>
      </c>
      <c r="BI4458" t="s">
        <v>70</v>
      </c>
      <c r="BJ4458" t="s">
        <v>70</v>
      </c>
      <c r="BK4458">
        <v>0</v>
      </c>
      <c r="BL4458" t="s">
        <v>85</v>
      </c>
      <c r="BM4458" t="s">
        <v>11059</v>
      </c>
    </row>
    <row r="4459" spans="1:65" x14ac:dyDescent="0.25">
      <c r="A4459">
        <v>2011</v>
      </c>
      <c r="B4459" t="s">
        <v>64</v>
      </c>
      <c r="C4459" t="s">
        <v>65</v>
      </c>
      <c r="D4459" t="s">
        <v>40101</v>
      </c>
      <c r="E4459">
        <v>800215807</v>
      </c>
      <c r="F4459" t="s">
        <v>181</v>
      </c>
      <c r="G4459">
        <v>12</v>
      </c>
      <c r="H4459" t="s">
        <v>41881</v>
      </c>
      <c r="I4459" t="s">
        <v>67</v>
      </c>
      <c r="J4459" t="s">
        <v>68</v>
      </c>
      <c r="K4459">
        <v>3</v>
      </c>
      <c r="L4459" t="s">
        <v>41838</v>
      </c>
      <c r="M4459">
        <v>72000000</v>
      </c>
      <c r="N4459" t="s">
        <v>41840</v>
      </c>
      <c r="O4459" t="s">
        <v>8873</v>
      </c>
      <c r="P4459" t="s">
        <v>90</v>
      </c>
      <c r="Q4459" t="s">
        <v>70</v>
      </c>
      <c r="R4459" t="s">
        <v>70</v>
      </c>
      <c r="S4459" t="s">
        <v>40038</v>
      </c>
      <c r="T4459" s="3">
        <v>40889</v>
      </c>
      <c r="U4459" t="s">
        <v>8874</v>
      </c>
      <c r="V4459" t="s">
        <v>8875</v>
      </c>
      <c r="W4459" t="s">
        <v>8875</v>
      </c>
      <c r="X4459">
        <v>631229409</v>
      </c>
      <c r="Y4459" t="s">
        <v>122</v>
      </c>
      <c r="Z4459" t="s">
        <v>123</v>
      </c>
      <c r="AA4459">
        <v>0</v>
      </c>
      <c r="AB4459" t="s">
        <v>76</v>
      </c>
      <c r="AC4459">
        <v>0</v>
      </c>
      <c r="AD4459" t="s">
        <v>76</v>
      </c>
      <c r="AE4459">
        <v>704844</v>
      </c>
      <c r="AF4459" t="s">
        <v>40104</v>
      </c>
      <c r="AG4459" t="s">
        <v>8876</v>
      </c>
      <c r="AH4459" t="s">
        <v>8877</v>
      </c>
      <c r="AI4459" t="s">
        <v>315</v>
      </c>
      <c r="AJ4459" t="s">
        <v>41304</v>
      </c>
      <c r="AK4459">
        <v>4430477</v>
      </c>
      <c r="AL4459" t="s">
        <v>8878</v>
      </c>
      <c r="AM4459">
        <v>2011</v>
      </c>
      <c r="AN4459" s="1">
        <v>40722</v>
      </c>
      <c r="AO4459" s="1">
        <v>40771</v>
      </c>
      <c r="AP4459">
        <v>137</v>
      </c>
      <c r="AQ4459" t="s">
        <v>74</v>
      </c>
      <c r="AR4459" s="4">
        <f>IF(AQ4459="M",AP4459*30.42,AP4459)</f>
        <v>137</v>
      </c>
      <c r="AS4459">
        <v>182</v>
      </c>
      <c r="AT4459" s="4">
        <f>AR4459+AS4459</f>
        <v>319</v>
      </c>
      <c r="AU4459">
        <v>6</v>
      </c>
      <c r="AV4459" s="1">
        <f>AO4459+AT4459</f>
        <v>41090</v>
      </c>
      <c r="AW4459" s="1">
        <v>41137</v>
      </c>
      <c r="AX4459" s="2">
        <f>IF(AV4459&gt;=AW4459,1,2)</f>
        <v>2</v>
      </c>
      <c r="AY4459" s="2" t="str">
        <f>IF((AV4459+10)&gt;=AW4459,"SAVE","LATE")</f>
        <v>LATE</v>
      </c>
      <c r="AZ4459" t="s">
        <v>82</v>
      </c>
      <c r="BA4459" t="s">
        <v>1011</v>
      </c>
      <c r="BB4459" s="6">
        <v>631229409</v>
      </c>
      <c r="BC4459">
        <v>0</v>
      </c>
      <c r="BD4459" s="10">
        <v>631229409</v>
      </c>
      <c r="BE4459" t="s">
        <v>8873</v>
      </c>
      <c r="BF4459">
        <v>0</v>
      </c>
      <c r="BG4459" t="s">
        <v>70</v>
      </c>
      <c r="BH4459">
        <v>-1</v>
      </c>
      <c r="BI4459" t="s">
        <v>70</v>
      </c>
      <c r="BJ4459" t="s">
        <v>70</v>
      </c>
      <c r="BK4459">
        <v>0</v>
      </c>
      <c r="BL4459" t="s">
        <v>85</v>
      </c>
      <c r="BM4459" t="s">
        <v>8879</v>
      </c>
    </row>
    <row r="4460" spans="1:65" x14ac:dyDescent="0.25">
      <c r="A4460">
        <v>2011</v>
      </c>
      <c r="B4460" t="s">
        <v>116</v>
      </c>
      <c r="C4460" t="s">
        <v>130</v>
      </c>
      <c r="D4460" t="s">
        <v>41173</v>
      </c>
      <c r="E4460" t="s">
        <v>8880</v>
      </c>
      <c r="F4460" t="s">
        <v>8881</v>
      </c>
      <c r="G4460">
        <v>1</v>
      </c>
      <c r="H4460" t="s">
        <v>46842</v>
      </c>
      <c r="I4460" t="s">
        <v>105</v>
      </c>
      <c r="J4460" t="s">
        <v>88</v>
      </c>
      <c r="K4460">
        <v>3</v>
      </c>
      <c r="L4460" t="s">
        <v>41838</v>
      </c>
      <c r="M4460">
        <v>72000000</v>
      </c>
      <c r="N4460" t="s">
        <v>41840</v>
      </c>
      <c r="O4460" t="s">
        <v>40041</v>
      </c>
      <c r="P4460" t="s">
        <v>90</v>
      </c>
      <c r="Q4460" t="s">
        <v>40042</v>
      </c>
      <c r="R4460" t="s">
        <v>40042</v>
      </c>
      <c r="S4460" t="s">
        <v>40038</v>
      </c>
      <c r="T4460" t="s">
        <v>7840</v>
      </c>
      <c r="U4460" t="s">
        <v>8882</v>
      </c>
      <c r="V4460" t="s">
        <v>8883</v>
      </c>
      <c r="W4460" t="s">
        <v>8883</v>
      </c>
      <c r="X4460">
        <v>631226656</v>
      </c>
      <c r="Y4460" t="s">
        <v>122</v>
      </c>
      <c r="Z4460" t="s">
        <v>123</v>
      </c>
      <c r="AA4460">
        <v>0</v>
      </c>
      <c r="AB4460" t="s">
        <v>76</v>
      </c>
      <c r="AC4460">
        <v>0</v>
      </c>
      <c r="AD4460" t="s">
        <v>76</v>
      </c>
      <c r="AE4460">
        <v>676838</v>
      </c>
      <c r="AF4460" t="s">
        <v>41304</v>
      </c>
      <c r="AG4460" t="s">
        <v>8884</v>
      </c>
      <c r="AH4460" t="s">
        <v>8885</v>
      </c>
      <c r="AI4460" t="s">
        <v>315</v>
      </c>
      <c r="AJ4460" t="s">
        <v>41304</v>
      </c>
      <c r="AK4460" t="s">
        <v>8884</v>
      </c>
      <c r="AL4460" t="s">
        <v>8885</v>
      </c>
      <c r="AM4460">
        <v>2011</v>
      </c>
      <c r="AN4460" s="1">
        <v>40857</v>
      </c>
      <c r="AO4460" s="1">
        <v>40857</v>
      </c>
      <c r="AP4460">
        <v>51</v>
      </c>
      <c r="AQ4460" t="s">
        <v>74</v>
      </c>
      <c r="AR4460" s="4">
        <f>IF(AQ4460="M",AP4460*30.42,AP4460)</f>
        <v>51</v>
      </c>
      <c r="AS4460">
        <v>0</v>
      </c>
      <c r="AT4460" s="4">
        <f>AR4460+AS4460</f>
        <v>51</v>
      </c>
      <c r="AU4460">
        <v>6</v>
      </c>
      <c r="AV4460" s="1">
        <f>AO4460+AT4460</f>
        <v>40908</v>
      </c>
      <c r="AW4460" s="1">
        <v>41039</v>
      </c>
      <c r="AX4460" s="2">
        <f>IF(AV4460&gt;=AW4460,1,2)</f>
        <v>2</v>
      </c>
      <c r="AY4460" s="2" t="str">
        <f>IF((AV4460+10)&gt;=AW4460,"SAVE","LATE")</f>
        <v>LATE</v>
      </c>
      <c r="AZ4460" t="s">
        <v>82</v>
      </c>
      <c r="BA4460" t="s">
        <v>1011</v>
      </c>
      <c r="BB4460" s="6">
        <v>631146736</v>
      </c>
      <c r="BC4460">
        <v>0</v>
      </c>
      <c r="BD4460" s="10">
        <v>631146736</v>
      </c>
      <c r="BE4460" t="s">
        <v>47558</v>
      </c>
      <c r="BF4460">
        <v>0</v>
      </c>
      <c r="BG4460" t="s">
        <v>70</v>
      </c>
      <c r="BH4460">
        <v>-1</v>
      </c>
      <c r="BI4460">
        <v>100</v>
      </c>
      <c r="BJ4460">
        <v>100</v>
      </c>
      <c r="BK4460">
        <v>0</v>
      </c>
      <c r="BL4460" t="s">
        <v>85</v>
      </c>
      <c r="BM4460" t="s">
        <v>8886</v>
      </c>
    </row>
    <row r="4461" spans="1:65" x14ac:dyDescent="0.25">
      <c r="A4461">
        <v>2011</v>
      </c>
      <c r="B4461" t="s">
        <v>64</v>
      </c>
      <c r="C4461" t="s">
        <v>65</v>
      </c>
      <c r="D4461" t="s">
        <v>40101</v>
      </c>
      <c r="E4461">
        <v>800215807</v>
      </c>
      <c r="F4461" t="s">
        <v>181</v>
      </c>
      <c r="G4461">
        <v>12</v>
      </c>
      <c r="H4461" t="s">
        <v>41881</v>
      </c>
      <c r="I4461" t="s">
        <v>67</v>
      </c>
      <c r="J4461" t="s">
        <v>68</v>
      </c>
      <c r="K4461">
        <v>3</v>
      </c>
      <c r="L4461" t="s">
        <v>41838</v>
      </c>
      <c r="M4461">
        <v>72000000</v>
      </c>
      <c r="N4461" t="s">
        <v>41840</v>
      </c>
      <c r="O4461" t="s">
        <v>11491</v>
      </c>
      <c r="P4461" t="s">
        <v>90</v>
      </c>
      <c r="Q4461" t="s">
        <v>70</v>
      </c>
      <c r="R4461" t="s">
        <v>70</v>
      </c>
      <c r="S4461" t="s">
        <v>11492</v>
      </c>
      <c r="T4461" t="s">
        <v>5867</v>
      </c>
      <c r="U4461" t="s">
        <v>11493</v>
      </c>
      <c r="V4461" t="s">
        <v>11494</v>
      </c>
      <c r="W4461" t="s">
        <v>11494</v>
      </c>
      <c r="X4461">
        <v>154902778</v>
      </c>
      <c r="Y4461" t="s">
        <v>122</v>
      </c>
      <c r="Z4461" t="s">
        <v>123</v>
      </c>
      <c r="AA4461">
        <v>0</v>
      </c>
      <c r="AB4461" t="s">
        <v>76</v>
      </c>
      <c r="AC4461">
        <v>0</v>
      </c>
      <c r="AD4461" t="s">
        <v>76</v>
      </c>
      <c r="AE4461">
        <v>659604</v>
      </c>
      <c r="AF4461" t="s">
        <v>40104</v>
      </c>
      <c r="AG4461" t="s">
        <v>11495</v>
      </c>
      <c r="AH4461" t="s">
        <v>11496</v>
      </c>
      <c r="AI4461" t="s">
        <v>315</v>
      </c>
      <c r="AJ4461" t="s">
        <v>41304</v>
      </c>
      <c r="AK4461">
        <v>9817269</v>
      </c>
      <c r="AL4461" t="s">
        <v>11497</v>
      </c>
      <c r="AM4461">
        <v>2011</v>
      </c>
      <c r="AN4461" s="1">
        <v>40716</v>
      </c>
      <c r="AO4461" s="1">
        <v>40793</v>
      </c>
      <c r="AP4461">
        <v>115</v>
      </c>
      <c r="AQ4461" t="s">
        <v>74</v>
      </c>
      <c r="AR4461" s="4">
        <f>IF(AQ4461="M",AP4461*30.42,AP4461)</f>
        <v>115</v>
      </c>
      <c r="AS4461">
        <v>0</v>
      </c>
      <c r="AT4461" s="4">
        <f>AR4461+AS4461</f>
        <v>115</v>
      </c>
      <c r="AU4461">
        <v>12</v>
      </c>
      <c r="AV4461" s="1">
        <f>AO4461+AT4461</f>
        <v>40908</v>
      </c>
      <c r="AW4461" s="1">
        <v>41159</v>
      </c>
      <c r="AX4461" s="2">
        <f>IF(AV4461&gt;=AW4461,1,2)</f>
        <v>2</v>
      </c>
      <c r="AY4461" s="2" t="str">
        <f>IF((AV4461+10)&gt;=AW4461,"SAVE","LATE")</f>
        <v>LATE</v>
      </c>
      <c r="AZ4461" t="s">
        <v>82</v>
      </c>
      <c r="BA4461" t="s">
        <v>1011</v>
      </c>
      <c r="BB4461" s="6">
        <v>154902778</v>
      </c>
      <c r="BC4461">
        <v>0</v>
      </c>
      <c r="BD4461" s="10">
        <v>154902778</v>
      </c>
      <c r="BE4461" t="s">
        <v>11491</v>
      </c>
      <c r="BF4461">
        <v>0</v>
      </c>
      <c r="BG4461" t="s">
        <v>70</v>
      </c>
      <c r="BH4461">
        <v>-1</v>
      </c>
      <c r="BI4461" t="s">
        <v>70</v>
      </c>
      <c r="BJ4461" t="s">
        <v>70</v>
      </c>
      <c r="BK4461">
        <v>0</v>
      </c>
      <c r="BL4461" t="s">
        <v>85</v>
      </c>
      <c r="BM4461" t="s">
        <v>11498</v>
      </c>
    </row>
    <row r="4462" spans="1:65" x14ac:dyDescent="0.25">
      <c r="A4462">
        <v>2011</v>
      </c>
      <c r="B4462" t="s">
        <v>64</v>
      </c>
      <c r="C4462" t="s">
        <v>264</v>
      </c>
      <c r="D4462" t="s">
        <v>46258</v>
      </c>
      <c r="E4462" t="s">
        <v>11802</v>
      </c>
      <c r="F4462" t="s">
        <v>11803</v>
      </c>
      <c r="G4462">
        <v>11</v>
      </c>
      <c r="H4462" t="s">
        <v>41839</v>
      </c>
      <c r="I4462" t="s">
        <v>67</v>
      </c>
      <c r="J4462" t="s">
        <v>88</v>
      </c>
      <c r="K4462">
        <v>3</v>
      </c>
      <c r="L4462" t="s">
        <v>41838</v>
      </c>
      <c r="M4462">
        <v>72000000</v>
      </c>
      <c r="N4462" t="s">
        <v>41840</v>
      </c>
      <c r="O4462" t="s">
        <v>11804</v>
      </c>
      <c r="P4462" t="s">
        <v>90</v>
      </c>
      <c r="Q4462" t="s">
        <v>4584</v>
      </c>
      <c r="R4462" t="s">
        <v>4584</v>
      </c>
      <c r="S4462" t="s">
        <v>3724</v>
      </c>
      <c r="T4462" s="3">
        <v>40554</v>
      </c>
      <c r="U4462" t="s">
        <v>11805</v>
      </c>
      <c r="V4462" t="s">
        <v>11806</v>
      </c>
      <c r="W4462">
        <v>759</v>
      </c>
      <c r="X4462">
        <v>144162500</v>
      </c>
      <c r="Y4462" t="s">
        <v>122</v>
      </c>
      <c r="Z4462" t="s">
        <v>123</v>
      </c>
      <c r="AA4462">
        <v>0</v>
      </c>
      <c r="AB4462" t="s">
        <v>76</v>
      </c>
      <c r="AC4462">
        <v>0</v>
      </c>
      <c r="AD4462" t="s">
        <v>76</v>
      </c>
      <c r="AE4462">
        <v>730661</v>
      </c>
      <c r="AF4462" t="s">
        <v>40104</v>
      </c>
      <c r="AG4462" t="s">
        <v>11807</v>
      </c>
      <c r="AH4462" t="s">
        <v>11808</v>
      </c>
      <c r="AI4462" t="s">
        <v>315</v>
      </c>
      <c r="AJ4462" t="s">
        <v>41304</v>
      </c>
      <c r="AK4462">
        <v>19295338</v>
      </c>
      <c r="AL4462" t="s">
        <v>11809</v>
      </c>
      <c r="AM4462">
        <v>2011</v>
      </c>
      <c r="AN4462" s="1">
        <v>40899</v>
      </c>
      <c r="AO4462" s="1">
        <v>40905</v>
      </c>
      <c r="AP4462">
        <v>45</v>
      </c>
      <c r="AQ4462" t="s">
        <v>74</v>
      </c>
      <c r="AR4462" s="4">
        <f>IF(AQ4462="M",AP4462*30.42,AP4462)</f>
        <v>45</v>
      </c>
      <c r="AS4462">
        <v>0</v>
      </c>
      <c r="AT4462" s="4">
        <f>AR4462+AS4462</f>
        <v>45</v>
      </c>
      <c r="AU4462">
        <v>2</v>
      </c>
      <c r="AV4462" s="1">
        <f>AO4462+AT4462</f>
        <v>40950</v>
      </c>
      <c r="AW4462" s="1">
        <v>41012</v>
      </c>
      <c r="AX4462" s="2">
        <f>IF(AV4462&gt;=AW4462,1,2)</f>
        <v>2</v>
      </c>
      <c r="AY4462" s="2" t="str">
        <f>IF((AV4462+10)&gt;=AW4462,"SAVE","LATE")</f>
        <v>LATE</v>
      </c>
      <c r="AZ4462" t="s">
        <v>82</v>
      </c>
      <c r="BA4462" t="s">
        <v>1011</v>
      </c>
      <c r="BB4462" s="6">
        <v>139837625</v>
      </c>
      <c r="BC4462">
        <v>63132400</v>
      </c>
      <c r="BD4462" s="10">
        <v>202970025</v>
      </c>
      <c r="BE4462" t="s">
        <v>11810</v>
      </c>
      <c r="BF4462">
        <v>0</v>
      </c>
      <c r="BG4462" t="s">
        <v>70</v>
      </c>
      <c r="BH4462">
        <v>-1</v>
      </c>
      <c r="BI4462" t="s">
        <v>11808</v>
      </c>
      <c r="BJ4462" t="s">
        <v>11811</v>
      </c>
      <c r="BK4462">
        <v>0</v>
      </c>
      <c r="BL4462" t="s">
        <v>85</v>
      </c>
      <c r="BM4462" t="s">
        <v>11812</v>
      </c>
    </row>
    <row r="4463" spans="1:65" x14ac:dyDescent="0.25">
      <c r="A4463">
        <v>2011</v>
      </c>
      <c r="B4463" t="s">
        <v>64</v>
      </c>
      <c r="C4463" t="s">
        <v>65</v>
      </c>
      <c r="D4463" t="s">
        <v>47017</v>
      </c>
      <c r="E4463" t="s">
        <v>9994</v>
      </c>
      <c r="F4463" t="s">
        <v>9995</v>
      </c>
      <c r="G4463">
        <v>11</v>
      </c>
      <c r="H4463" t="s">
        <v>41839</v>
      </c>
      <c r="I4463" t="s">
        <v>105</v>
      </c>
      <c r="J4463" t="s">
        <v>88</v>
      </c>
      <c r="K4463">
        <v>3</v>
      </c>
      <c r="L4463" t="s">
        <v>41838</v>
      </c>
      <c r="M4463">
        <v>72000000</v>
      </c>
      <c r="N4463" t="s">
        <v>41840</v>
      </c>
      <c r="O4463" t="s">
        <v>46301</v>
      </c>
      <c r="P4463" t="s">
        <v>90</v>
      </c>
      <c r="Q4463" t="s">
        <v>41772</v>
      </c>
      <c r="R4463" t="s">
        <v>41772</v>
      </c>
      <c r="S4463" t="s">
        <v>41774</v>
      </c>
      <c r="T4463" s="3">
        <v>40798</v>
      </c>
      <c r="U4463" t="s">
        <v>9996</v>
      </c>
      <c r="V4463" t="s">
        <v>9997</v>
      </c>
      <c r="W4463" t="s">
        <v>9998</v>
      </c>
      <c r="X4463">
        <v>312066250</v>
      </c>
      <c r="Y4463" t="s">
        <v>122</v>
      </c>
      <c r="Z4463" t="s">
        <v>123</v>
      </c>
      <c r="AA4463">
        <v>0</v>
      </c>
      <c r="AB4463" t="s">
        <v>76</v>
      </c>
      <c r="AC4463">
        <v>0</v>
      </c>
      <c r="AD4463" t="s">
        <v>76</v>
      </c>
      <c r="AE4463">
        <v>719345</v>
      </c>
      <c r="AF4463" t="s">
        <v>40104</v>
      </c>
      <c r="AG4463" t="s">
        <v>9999</v>
      </c>
      <c r="AH4463" t="s">
        <v>10000</v>
      </c>
      <c r="AI4463" t="s">
        <v>41770</v>
      </c>
      <c r="AJ4463" t="s">
        <v>41304</v>
      </c>
      <c r="AK4463" t="s">
        <v>10001</v>
      </c>
      <c r="AL4463" t="s">
        <v>10002</v>
      </c>
      <c r="AM4463">
        <v>2011</v>
      </c>
      <c r="AN4463" s="1">
        <v>40898</v>
      </c>
      <c r="AO4463" s="1">
        <v>40898</v>
      </c>
      <c r="AP4463">
        <v>10</v>
      </c>
      <c r="AQ4463" t="s">
        <v>74</v>
      </c>
      <c r="AR4463" s="4">
        <f>IF(AQ4463="M",AP4463*30.42,AP4463)</f>
        <v>10</v>
      </c>
      <c r="AS4463">
        <v>0</v>
      </c>
      <c r="AT4463" s="4">
        <f>AR4463+AS4463</f>
        <v>10</v>
      </c>
      <c r="AU4463">
        <v>5</v>
      </c>
      <c r="AV4463" s="1">
        <f>AO4463+AT4463</f>
        <v>40908</v>
      </c>
      <c r="AW4463" s="1">
        <v>41060</v>
      </c>
      <c r="AX4463" s="2">
        <f>IF(AV4463&gt;=AW4463,1,2)</f>
        <v>2</v>
      </c>
      <c r="AY4463" s="2" t="str">
        <f>IF((AV4463+10)&gt;=AW4463,"SAVE","LATE")</f>
        <v>LATE</v>
      </c>
      <c r="AZ4463" t="s">
        <v>82</v>
      </c>
      <c r="BA4463" t="s">
        <v>1011</v>
      </c>
      <c r="BB4463" s="6">
        <v>310007500</v>
      </c>
      <c r="BC4463">
        <v>0</v>
      </c>
      <c r="BD4463" s="10">
        <v>310007500</v>
      </c>
      <c r="BE4463" t="s">
        <v>46302</v>
      </c>
      <c r="BF4463">
        <v>0</v>
      </c>
      <c r="BG4463" t="s">
        <v>70</v>
      </c>
      <c r="BH4463">
        <v>-1</v>
      </c>
      <c r="BI4463" t="s">
        <v>10003</v>
      </c>
      <c r="BJ4463" t="s">
        <v>10003</v>
      </c>
      <c r="BK4463">
        <v>0</v>
      </c>
      <c r="BL4463" t="s">
        <v>85</v>
      </c>
      <c r="BM4463" t="s">
        <v>10004</v>
      </c>
    </row>
    <row r="4464" spans="1:65" x14ac:dyDescent="0.25">
      <c r="A4464">
        <v>2011</v>
      </c>
      <c r="B4464" t="s">
        <v>64</v>
      </c>
      <c r="C4464" t="s">
        <v>65</v>
      </c>
      <c r="D4464" t="s">
        <v>40101</v>
      </c>
      <c r="E4464">
        <v>800215807</v>
      </c>
      <c r="F4464" t="s">
        <v>181</v>
      </c>
      <c r="G4464">
        <v>12</v>
      </c>
      <c r="H4464" t="s">
        <v>41881</v>
      </c>
      <c r="I4464" t="s">
        <v>67</v>
      </c>
      <c r="J4464" t="s">
        <v>68</v>
      </c>
      <c r="K4464">
        <v>3</v>
      </c>
      <c r="L4464" t="s">
        <v>41838</v>
      </c>
      <c r="M4464">
        <v>72000000</v>
      </c>
      <c r="N4464" t="s">
        <v>41840</v>
      </c>
      <c r="O4464" t="s">
        <v>11969</v>
      </c>
      <c r="P4464" t="s">
        <v>90</v>
      </c>
      <c r="Q4464" t="s">
        <v>70</v>
      </c>
      <c r="R4464" t="s">
        <v>70</v>
      </c>
      <c r="S4464" t="s">
        <v>11970</v>
      </c>
      <c r="T4464" t="s">
        <v>7537</v>
      </c>
      <c r="U4464" t="s">
        <v>11971</v>
      </c>
      <c r="V4464" t="s">
        <v>11972</v>
      </c>
      <c r="W4464" t="s">
        <v>11972</v>
      </c>
      <c r="X4464">
        <v>130000000</v>
      </c>
      <c r="Y4464" t="s">
        <v>122</v>
      </c>
      <c r="Z4464" t="s">
        <v>123</v>
      </c>
      <c r="AA4464">
        <v>0</v>
      </c>
      <c r="AB4464" t="s">
        <v>76</v>
      </c>
      <c r="AC4464">
        <v>0</v>
      </c>
      <c r="AD4464" t="s">
        <v>76</v>
      </c>
      <c r="AE4464">
        <v>623931</v>
      </c>
      <c r="AF4464" t="s">
        <v>40104</v>
      </c>
      <c r="AG4464" t="s">
        <v>11973</v>
      </c>
      <c r="AH4464" t="s">
        <v>11974</v>
      </c>
      <c r="AI4464" t="s">
        <v>159</v>
      </c>
      <c r="AJ4464" t="s">
        <v>41304</v>
      </c>
      <c r="AK4464">
        <v>5712181</v>
      </c>
      <c r="AL4464" t="s">
        <v>11975</v>
      </c>
      <c r="AM4464">
        <v>2011</v>
      </c>
      <c r="AN4464" s="1">
        <v>40718</v>
      </c>
      <c r="AO4464" s="1">
        <v>40778</v>
      </c>
      <c r="AP4464">
        <v>131</v>
      </c>
      <c r="AQ4464" t="s">
        <v>74</v>
      </c>
      <c r="AR4464" s="4">
        <f>IF(AQ4464="M",AP4464*30.42,AP4464)</f>
        <v>131</v>
      </c>
      <c r="AS4464">
        <v>0</v>
      </c>
      <c r="AT4464" s="4">
        <f>AR4464+AS4464</f>
        <v>131</v>
      </c>
      <c r="AU4464">
        <v>12</v>
      </c>
      <c r="AV4464" s="1">
        <f>AO4464+AT4464</f>
        <v>40909</v>
      </c>
      <c r="AW4464" s="1">
        <v>41144</v>
      </c>
      <c r="AX4464" s="2">
        <f>IF(AV4464&gt;=AW4464,1,2)</f>
        <v>2</v>
      </c>
      <c r="AY4464" s="2" t="str">
        <f>IF((AV4464+10)&gt;=AW4464,"SAVE","LATE")</f>
        <v>LATE</v>
      </c>
      <c r="AZ4464" t="s">
        <v>82</v>
      </c>
      <c r="BA4464" t="s">
        <v>1011</v>
      </c>
      <c r="BB4464" s="6">
        <v>130000000</v>
      </c>
      <c r="BC4464">
        <v>0</v>
      </c>
      <c r="BD4464" s="10">
        <v>130000000</v>
      </c>
      <c r="BE4464" t="s">
        <v>11969</v>
      </c>
      <c r="BF4464">
        <v>0</v>
      </c>
      <c r="BG4464" t="s">
        <v>70</v>
      </c>
      <c r="BH4464">
        <v>-1</v>
      </c>
      <c r="BI4464" t="s">
        <v>70</v>
      </c>
      <c r="BJ4464" t="s">
        <v>70</v>
      </c>
      <c r="BK4464">
        <v>0</v>
      </c>
      <c r="BL4464" t="s">
        <v>85</v>
      </c>
      <c r="BM4464" t="s">
        <v>11976</v>
      </c>
    </row>
    <row r="4465" spans="1:65" x14ac:dyDescent="0.25">
      <c r="A4465">
        <v>2011</v>
      </c>
      <c r="B4465" t="s">
        <v>116</v>
      </c>
      <c r="C4465" t="s">
        <v>290</v>
      </c>
      <c r="D4465" t="s">
        <v>46307</v>
      </c>
      <c r="E4465" t="s">
        <v>82</v>
      </c>
      <c r="F4465" t="s">
        <v>9014</v>
      </c>
      <c r="G4465">
        <v>1</v>
      </c>
      <c r="H4465" t="s">
        <v>46842</v>
      </c>
      <c r="I4465" t="s">
        <v>67</v>
      </c>
      <c r="J4465" t="s">
        <v>88</v>
      </c>
      <c r="K4465">
        <v>3</v>
      </c>
      <c r="L4465" t="s">
        <v>41838</v>
      </c>
      <c r="M4465">
        <v>72000000</v>
      </c>
      <c r="N4465" t="s">
        <v>41840</v>
      </c>
      <c r="O4465" t="s">
        <v>9015</v>
      </c>
      <c r="P4465" t="s">
        <v>90</v>
      </c>
      <c r="Q4465" t="s">
        <v>1028</v>
      </c>
      <c r="R4465" t="s">
        <v>1028</v>
      </c>
      <c r="S4465" t="s">
        <v>9016</v>
      </c>
      <c r="T4465" t="s">
        <v>9017</v>
      </c>
      <c r="U4465" t="s">
        <v>9018</v>
      </c>
      <c r="V4465" t="s">
        <v>9019</v>
      </c>
      <c r="W4465" t="s">
        <v>9020</v>
      </c>
      <c r="X4465">
        <v>557691480</v>
      </c>
      <c r="Y4465" t="s">
        <v>122</v>
      </c>
      <c r="Z4465" t="s">
        <v>123</v>
      </c>
      <c r="AA4465">
        <v>0</v>
      </c>
      <c r="AB4465" t="s">
        <v>76</v>
      </c>
      <c r="AC4465">
        <v>0</v>
      </c>
      <c r="AD4465" t="s">
        <v>76</v>
      </c>
      <c r="AE4465">
        <v>1761944</v>
      </c>
      <c r="AF4465" t="s">
        <v>40104</v>
      </c>
      <c r="AG4465" t="s">
        <v>9021</v>
      </c>
      <c r="AH4465" t="s">
        <v>9022</v>
      </c>
      <c r="AI4465" t="s">
        <v>159</v>
      </c>
      <c r="AJ4465" t="s">
        <v>41304</v>
      </c>
      <c r="AK4465" t="s">
        <v>9023</v>
      </c>
      <c r="AL4465" t="s">
        <v>9024</v>
      </c>
      <c r="AM4465">
        <v>2011</v>
      </c>
      <c r="AN4465" s="1">
        <v>40856</v>
      </c>
      <c r="AO4465" s="1">
        <v>40983</v>
      </c>
      <c r="AP4465">
        <v>4</v>
      </c>
      <c r="AQ4465" t="s">
        <v>81</v>
      </c>
      <c r="AR4465" s="4">
        <f>IF(AQ4465="M",AP4465*30.42,AP4465)</f>
        <v>121.68</v>
      </c>
      <c r="AS4465">
        <v>0</v>
      </c>
      <c r="AT4465" s="4">
        <f>AR4465+AS4465</f>
        <v>121.68</v>
      </c>
      <c r="AU4465">
        <v>1</v>
      </c>
      <c r="AV4465" s="1">
        <f>AO4465+AT4465</f>
        <v>41104.68</v>
      </c>
      <c r="AW4465" s="1">
        <v>41136</v>
      </c>
      <c r="AX4465" s="2">
        <f>IF(AV4465&gt;=AW4465,1,2)</f>
        <v>2</v>
      </c>
      <c r="AY4465" s="2" t="str">
        <f>IF((AV4465+10)&gt;=AW4465,"SAVE","LATE")</f>
        <v>LATE</v>
      </c>
      <c r="AZ4465" t="s">
        <v>82</v>
      </c>
      <c r="BA4465" t="s">
        <v>1011</v>
      </c>
      <c r="BB4465" s="6">
        <v>557691480</v>
      </c>
      <c r="BC4465">
        <v>33246242</v>
      </c>
      <c r="BD4465" s="10">
        <v>590937722</v>
      </c>
      <c r="BE4465" t="s">
        <v>9015</v>
      </c>
      <c r="BF4465">
        <v>0</v>
      </c>
      <c r="BG4465" t="s">
        <v>70</v>
      </c>
      <c r="BH4465">
        <v>-1</v>
      </c>
      <c r="BI4465" t="s">
        <v>9025</v>
      </c>
      <c r="BJ4465" t="s">
        <v>9026</v>
      </c>
      <c r="BK4465">
        <v>0</v>
      </c>
      <c r="BL4465" t="s">
        <v>85</v>
      </c>
      <c r="BM4465" t="s">
        <v>9027</v>
      </c>
    </row>
    <row r="4466" spans="1:65" x14ac:dyDescent="0.25">
      <c r="A4466">
        <v>2011</v>
      </c>
      <c r="B4466" t="s">
        <v>64</v>
      </c>
      <c r="C4466" t="s">
        <v>65</v>
      </c>
      <c r="D4466" t="s">
        <v>40101</v>
      </c>
      <c r="E4466">
        <v>800215807</v>
      </c>
      <c r="F4466" t="s">
        <v>181</v>
      </c>
      <c r="G4466">
        <v>12</v>
      </c>
      <c r="H4466" t="s">
        <v>41881</v>
      </c>
      <c r="I4466" t="s">
        <v>67</v>
      </c>
      <c r="J4466" t="s">
        <v>68</v>
      </c>
      <c r="K4466">
        <v>3</v>
      </c>
      <c r="L4466" t="s">
        <v>41838</v>
      </c>
      <c r="M4466">
        <v>72000000</v>
      </c>
      <c r="N4466" t="s">
        <v>41840</v>
      </c>
      <c r="O4466" t="s">
        <v>9380</v>
      </c>
      <c r="P4466" t="s">
        <v>90</v>
      </c>
      <c r="Q4466" t="s">
        <v>70</v>
      </c>
      <c r="R4466" t="s">
        <v>70</v>
      </c>
      <c r="S4466" t="s">
        <v>9016</v>
      </c>
      <c r="T4466" t="s">
        <v>7537</v>
      </c>
      <c r="U4466" t="s">
        <v>9381</v>
      </c>
      <c r="V4466" t="s">
        <v>9382</v>
      </c>
      <c r="W4466" t="s">
        <v>9382</v>
      </c>
      <c r="X4466">
        <v>448714740</v>
      </c>
      <c r="Y4466" t="s">
        <v>122</v>
      </c>
      <c r="Z4466" t="s">
        <v>123</v>
      </c>
      <c r="AA4466">
        <v>0</v>
      </c>
      <c r="AB4466" t="s">
        <v>76</v>
      </c>
      <c r="AC4466">
        <v>0</v>
      </c>
      <c r="AD4466" t="s">
        <v>76</v>
      </c>
      <c r="AE4466">
        <v>624018</v>
      </c>
      <c r="AF4466" t="s">
        <v>40104</v>
      </c>
      <c r="AG4466" t="s">
        <v>1015</v>
      </c>
      <c r="AH4466" t="s">
        <v>9383</v>
      </c>
      <c r="AI4466" t="s">
        <v>159</v>
      </c>
      <c r="AJ4466" t="s">
        <v>41304</v>
      </c>
      <c r="AK4466">
        <v>91490012</v>
      </c>
      <c r="AL4466" t="s">
        <v>9384</v>
      </c>
      <c r="AM4466">
        <v>2011</v>
      </c>
      <c r="AN4466" s="1">
        <v>40717</v>
      </c>
      <c r="AO4466" s="1">
        <v>40778</v>
      </c>
      <c r="AP4466">
        <v>131</v>
      </c>
      <c r="AQ4466" t="s">
        <v>74</v>
      </c>
      <c r="AR4466" s="4">
        <f>IF(AQ4466="M",AP4466*30.42,AP4466)</f>
        <v>131</v>
      </c>
      <c r="AS4466">
        <v>0</v>
      </c>
      <c r="AT4466" s="4">
        <f>AR4466+AS4466</f>
        <v>131</v>
      </c>
      <c r="AU4466">
        <v>12</v>
      </c>
      <c r="AV4466" s="1">
        <f>AO4466+AT4466</f>
        <v>40909</v>
      </c>
      <c r="AW4466" s="1">
        <v>41144</v>
      </c>
      <c r="AX4466" s="2">
        <f>IF(AV4466&gt;=AW4466,1,2)</f>
        <v>2</v>
      </c>
      <c r="AY4466" s="2" t="str">
        <f>IF((AV4466+10)&gt;=AW4466,"SAVE","LATE")</f>
        <v>LATE</v>
      </c>
      <c r="AZ4466" t="s">
        <v>82</v>
      </c>
      <c r="BA4466" t="s">
        <v>1011</v>
      </c>
      <c r="BB4466" s="6">
        <v>448714740</v>
      </c>
      <c r="BC4466">
        <v>0</v>
      </c>
      <c r="BD4466" s="10">
        <v>448714740</v>
      </c>
      <c r="BE4466" t="s">
        <v>9380</v>
      </c>
      <c r="BF4466">
        <v>0</v>
      </c>
      <c r="BG4466" t="s">
        <v>70</v>
      </c>
      <c r="BH4466">
        <v>-1</v>
      </c>
      <c r="BI4466" t="s">
        <v>70</v>
      </c>
      <c r="BJ4466" t="s">
        <v>70</v>
      </c>
      <c r="BK4466">
        <v>0</v>
      </c>
      <c r="BL4466" t="s">
        <v>85</v>
      </c>
      <c r="BM4466" t="s">
        <v>9385</v>
      </c>
    </row>
    <row r="4467" spans="1:65" x14ac:dyDescent="0.25">
      <c r="A4467">
        <v>2011</v>
      </c>
      <c r="B4467" t="s">
        <v>64</v>
      </c>
      <c r="C4467" t="s">
        <v>65</v>
      </c>
      <c r="D4467" t="s">
        <v>40101</v>
      </c>
      <c r="E4467">
        <v>800215807</v>
      </c>
      <c r="F4467" t="s">
        <v>181</v>
      </c>
      <c r="G4467">
        <v>12</v>
      </c>
      <c r="H4467" t="s">
        <v>41881</v>
      </c>
      <c r="I4467" t="s">
        <v>67</v>
      </c>
      <c r="J4467" t="s">
        <v>68</v>
      </c>
      <c r="K4467">
        <v>3</v>
      </c>
      <c r="L4467" t="s">
        <v>41838</v>
      </c>
      <c r="M4467">
        <v>72000000</v>
      </c>
      <c r="N4467" t="s">
        <v>41840</v>
      </c>
      <c r="O4467" t="s">
        <v>10467</v>
      </c>
      <c r="P4467" t="s">
        <v>90</v>
      </c>
      <c r="Q4467" t="s">
        <v>70</v>
      </c>
      <c r="R4467" t="s">
        <v>70</v>
      </c>
      <c r="S4467" t="s">
        <v>10468</v>
      </c>
      <c r="T4467" t="s">
        <v>5904</v>
      </c>
      <c r="U4467" t="s">
        <v>10469</v>
      </c>
      <c r="V4467" t="s">
        <v>10470</v>
      </c>
      <c r="W4467" t="s">
        <v>10470</v>
      </c>
      <c r="X4467">
        <v>240000000</v>
      </c>
      <c r="Y4467" t="s">
        <v>122</v>
      </c>
      <c r="Z4467" t="s">
        <v>123</v>
      </c>
      <c r="AA4467">
        <v>0</v>
      </c>
      <c r="AB4467" t="s">
        <v>76</v>
      </c>
      <c r="AC4467">
        <v>0</v>
      </c>
      <c r="AD4467" t="s">
        <v>76</v>
      </c>
      <c r="AE4467">
        <v>626564</v>
      </c>
      <c r="AF4467" t="s">
        <v>40104</v>
      </c>
      <c r="AG4467" t="s">
        <v>10471</v>
      </c>
      <c r="AH4467" t="s">
        <v>10472</v>
      </c>
      <c r="AI4467" t="s">
        <v>159</v>
      </c>
      <c r="AJ4467" t="s">
        <v>41304</v>
      </c>
      <c r="AK4467">
        <v>91014738</v>
      </c>
      <c r="AL4467" t="s">
        <v>10473</v>
      </c>
      <c r="AM4467">
        <v>2011</v>
      </c>
      <c r="AN4467" s="1">
        <v>40722</v>
      </c>
      <c r="AO4467" s="1">
        <v>40778</v>
      </c>
      <c r="AP4467">
        <v>131</v>
      </c>
      <c r="AQ4467" t="s">
        <v>74</v>
      </c>
      <c r="AR4467" s="4">
        <f>IF(AQ4467="M",AP4467*30.42,AP4467)</f>
        <v>131</v>
      </c>
      <c r="AS4467">
        <v>0</v>
      </c>
      <c r="AT4467" s="4">
        <f>AR4467+AS4467</f>
        <v>131</v>
      </c>
      <c r="AU4467">
        <v>12</v>
      </c>
      <c r="AV4467" s="1">
        <f>AO4467+AT4467</f>
        <v>40909</v>
      </c>
      <c r="AW4467" s="1">
        <v>41144</v>
      </c>
      <c r="AX4467" s="2">
        <f>IF(AV4467&gt;=AW4467,1,2)</f>
        <v>2</v>
      </c>
      <c r="AY4467" s="2" t="str">
        <f>IF((AV4467+10)&gt;=AW4467,"SAVE","LATE")</f>
        <v>LATE</v>
      </c>
      <c r="AZ4467" t="s">
        <v>82</v>
      </c>
      <c r="BA4467" t="s">
        <v>1011</v>
      </c>
      <c r="BB4467" s="6">
        <v>240000000</v>
      </c>
      <c r="BC4467">
        <v>0</v>
      </c>
      <c r="BD4467" s="10">
        <v>240000000</v>
      </c>
      <c r="BE4467" t="s">
        <v>10467</v>
      </c>
      <c r="BF4467">
        <v>0</v>
      </c>
      <c r="BG4467" t="s">
        <v>70</v>
      </c>
      <c r="BH4467">
        <v>-1</v>
      </c>
      <c r="BI4467" t="s">
        <v>70</v>
      </c>
      <c r="BJ4467" t="s">
        <v>70</v>
      </c>
      <c r="BK4467">
        <v>0</v>
      </c>
      <c r="BL4467" t="s">
        <v>85</v>
      </c>
      <c r="BM4467" t="s">
        <v>10474</v>
      </c>
    </row>
    <row r="4468" spans="1:65" x14ac:dyDescent="0.25">
      <c r="A4468">
        <v>2011</v>
      </c>
      <c r="B4468" t="s">
        <v>116</v>
      </c>
      <c r="C4468" t="s">
        <v>150</v>
      </c>
      <c r="D4468" t="s">
        <v>41181</v>
      </c>
      <c r="E4468" t="s">
        <v>801</v>
      </c>
      <c r="F4468" t="s">
        <v>5814</v>
      </c>
      <c r="G4468">
        <v>1</v>
      </c>
      <c r="H4468" t="s">
        <v>46842</v>
      </c>
      <c r="I4468" t="s">
        <v>105</v>
      </c>
      <c r="J4468" t="s">
        <v>88</v>
      </c>
      <c r="K4468">
        <v>3</v>
      </c>
      <c r="L4468" t="s">
        <v>41838</v>
      </c>
      <c r="M4468">
        <v>72000000</v>
      </c>
      <c r="N4468" t="s">
        <v>41840</v>
      </c>
      <c r="O4468" t="s">
        <v>46318</v>
      </c>
      <c r="P4468" t="s">
        <v>90</v>
      </c>
      <c r="Q4468" t="s">
        <v>5815</v>
      </c>
      <c r="R4468" t="s">
        <v>5815</v>
      </c>
      <c r="S4468" t="s">
        <v>5816</v>
      </c>
      <c r="T4468" s="3">
        <v>40582</v>
      </c>
      <c r="U4468" t="s">
        <v>5817</v>
      </c>
      <c r="V4468" t="s">
        <v>5818</v>
      </c>
      <c r="W4468" t="s">
        <v>5819</v>
      </c>
      <c r="X4468">
        <v>13998136364</v>
      </c>
      <c r="Y4468" t="s">
        <v>122</v>
      </c>
      <c r="Z4468" t="s">
        <v>123</v>
      </c>
      <c r="AA4468">
        <v>0</v>
      </c>
      <c r="AB4468" t="s">
        <v>76</v>
      </c>
      <c r="AC4468">
        <v>0</v>
      </c>
      <c r="AD4468" t="s">
        <v>76</v>
      </c>
      <c r="AE4468">
        <v>743607</v>
      </c>
      <c r="AF4468" t="s">
        <v>40104</v>
      </c>
      <c r="AG4468" t="s">
        <v>5820</v>
      </c>
      <c r="AH4468" t="s">
        <v>5821</v>
      </c>
      <c r="AI4468" t="s">
        <v>39286</v>
      </c>
      <c r="AJ4468" t="s">
        <v>41304</v>
      </c>
      <c r="AK4468">
        <v>19221211</v>
      </c>
      <c r="AL4468" t="s">
        <v>5822</v>
      </c>
      <c r="AM4468">
        <v>2011</v>
      </c>
      <c r="AN4468" s="1">
        <v>40842</v>
      </c>
      <c r="AO4468" s="1">
        <v>40905</v>
      </c>
      <c r="AP4468">
        <v>20</v>
      </c>
      <c r="AQ4468" t="s">
        <v>81</v>
      </c>
      <c r="AR4468" s="4">
        <f>IF(AQ4468="M",AP4468*30.42,AP4468)</f>
        <v>608.40000000000009</v>
      </c>
      <c r="AS4468">
        <v>0</v>
      </c>
      <c r="AT4468" s="4">
        <f>AR4468+AS4468</f>
        <v>608.40000000000009</v>
      </c>
      <c r="AU4468">
        <v>9</v>
      </c>
      <c r="AV4468" s="1">
        <f>AO4468+AT4468</f>
        <v>41513.4</v>
      </c>
      <c r="AW4468" s="1">
        <v>41787</v>
      </c>
      <c r="AX4468" s="2">
        <f>IF(AV4468&gt;=AW4468,1,2)</f>
        <v>2</v>
      </c>
      <c r="AY4468" s="2" t="str">
        <f>IF((AV4468+10)&gt;=AW4468,"SAVE","LATE")</f>
        <v>LATE</v>
      </c>
      <c r="AZ4468" t="s">
        <v>82</v>
      </c>
      <c r="BA4468" t="s">
        <v>1011</v>
      </c>
      <c r="BB4468" s="6">
        <v>13959676276</v>
      </c>
      <c r="BC4468">
        <v>3850752826</v>
      </c>
      <c r="BD4468" s="10">
        <v>17810429102</v>
      </c>
      <c r="BE4468" t="s">
        <v>5823</v>
      </c>
      <c r="BF4468">
        <v>0</v>
      </c>
      <c r="BG4468" t="s">
        <v>70</v>
      </c>
      <c r="BH4468">
        <v>-1</v>
      </c>
      <c r="BI4468" t="s">
        <v>5821</v>
      </c>
      <c r="BJ4468" t="s">
        <v>5824</v>
      </c>
      <c r="BK4468">
        <v>0</v>
      </c>
      <c r="BL4468" t="s">
        <v>85</v>
      </c>
      <c r="BM4468" t="s">
        <v>5825</v>
      </c>
    </row>
    <row r="4469" spans="1:65" x14ac:dyDescent="0.25">
      <c r="A4469">
        <v>2011</v>
      </c>
      <c r="B4469" t="s">
        <v>64</v>
      </c>
      <c r="C4469" t="s">
        <v>264</v>
      </c>
      <c r="D4469" t="s">
        <v>46319</v>
      </c>
      <c r="E4469" t="s">
        <v>82</v>
      </c>
      <c r="F4469" t="s">
        <v>6851</v>
      </c>
      <c r="G4469">
        <v>1</v>
      </c>
      <c r="H4469" t="s">
        <v>46842</v>
      </c>
      <c r="I4469" t="s">
        <v>105</v>
      </c>
      <c r="J4469" t="s">
        <v>88</v>
      </c>
      <c r="K4469">
        <v>3</v>
      </c>
      <c r="L4469" t="s">
        <v>41838</v>
      </c>
      <c r="M4469">
        <v>77000000</v>
      </c>
      <c r="N4469" t="s">
        <v>481</v>
      </c>
      <c r="O4469" t="s">
        <v>40050</v>
      </c>
      <c r="P4469" t="s">
        <v>90</v>
      </c>
      <c r="Q4469" t="s">
        <v>4611</v>
      </c>
      <c r="R4469" t="s">
        <v>4611</v>
      </c>
      <c r="S4469" t="s">
        <v>5816</v>
      </c>
      <c r="T4469" t="s">
        <v>6852</v>
      </c>
      <c r="U4469" t="s">
        <v>6853</v>
      </c>
      <c r="V4469" t="s">
        <v>6854</v>
      </c>
      <c r="W4469" t="s">
        <v>6855</v>
      </c>
      <c r="X4469">
        <v>3418766588</v>
      </c>
      <c r="Y4469" t="s">
        <v>122</v>
      </c>
      <c r="Z4469" t="s">
        <v>123</v>
      </c>
      <c r="AA4469">
        <v>0</v>
      </c>
      <c r="AB4469" t="s">
        <v>76</v>
      </c>
      <c r="AC4469">
        <v>0</v>
      </c>
      <c r="AD4469" t="s">
        <v>76</v>
      </c>
      <c r="AE4469">
        <v>700355</v>
      </c>
      <c r="AF4469" t="s">
        <v>40104</v>
      </c>
      <c r="AG4469" t="s">
        <v>6856</v>
      </c>
      <c r="AH4469" t="s">
        <v>6857</v>
      </c>
      <c r="AI4469" t="s">
        <v>159</v>
      </c>
      <c r="AJ4469" t="s">
        <v>41304</v>
      </c>
      <c r="AK4469">
        <v>17155021</v>
      </c>
      <c r="AL4469" t="s">
        <v>6858</v>
      </c>
      <c r="AM4469">
        <v>2011</v>
      </c>
      <c r="AN4469" s="1">
        <v>40779</v>
      </c>
      <c r="AO4469" s="1">
        <v>40795</v>
      </c>
      <c r="AP4469">
        <v>8</v>
      </c>
      <c r="AQ4469" t="s">
        <v>81</v>
      </c>
      <c r="AR4469" s="4">
        <f>IF(AQ4469="M",AP4469*30.42,AP4469)</f>
        <v>243.36</v>
      </c>
      <c r="AS4469">
        <v>0</v>
      </c>
      <c r="AT4469" s="4">
        <f>AR4469+AS4469</f>
        <v>243.36</v>
      </c>
      <c r="AU4469">
        <v>21</v>
      </c>
      <c r="AV4469" s="1">
        <f>AO4469+AT4469</f>
        <v>41038.36</v>
      </c>
      <c r="AW4469" s="1">
        <v>41679</v>
      </c>
      <c r="AX4469" s="2">
        <f>IF(AV4469&gt;=AW4469,1,2)</f>
        <v>2</v>
      </c>
      <c r="AY4469" s="2" t="str">
        <f>IF((AV4469+10)&gt;=AW4469,"SAVE","LATE")</f>
        <v>LATE</v>
      </c>
      <c r="AZ4469" t="s">
        <v>82</v>
      </c>
      <c r="BA4469" t="s">
        <v>1011</v>
      </c>
      <c r="BB4469" s="6">
        <v>3417144057</v>
      </c>
      <c r="BC4469">
        <v>0</v>
      </c>
      <c r="BD4469" s="10">
        <v>3417144057</v>
      </c>
      <c r="BE4469" t="s">
        <v>40050</v>
      </c>
      <c r="BF4469">
        <v>0</v>
      </c>
      <c r="BG4469" t="s">
        <v>70</v>
      </c>
      <c r="BH4469">
        <v>-1</v>
      </c>
      <c r="BI4469" t="s">
        <v>6857</v>
      </c>
      <c r="BJ4469" t="s">
        <v>6859</v>
      </c>
      <c r="BK4469">
        <v>0</v>
      </c>
      <c r="BL4469" t="s">
        <v>85</v>
      </c>
      <c r="BM4469" t="s">
        <v>6860</v>
      </c>
    </row>
    <row r="4470" spans="1:65" x14ac:dyDescent="0.25">
      <c r="A4470">
        <v>2011</v>
      </c>
      <c r="B4470" t="s">
        <v>116</v>
      </c>
      <c r="C4470" t="s">
        <v>150</v>
      </c>
      <c r="D4470" t="s">
        <v>8535</v>
      </c>
      <c r="E4470" t="s">
        <v>8536</v>
      </c>
      <c r="F4470" t="s">
        <v>8537</v>
      </c>
      <c r="G4470">
        <v>1</v>
      </c>
      <c r="H4470" t="s">
        <v>46842</v>
      </c>
      <c r="I4470" t="s">
        <v>67</v>
      </c>
      <c r="J4470" t="s">
        <v>88</v>
      </c>
      <c r="K4470">
        <v>3</v>
      </c>
      <c r="L4470" t="s">
        <v>41838</v>
      </c>
      <c r="M4470">
        <v>72000000</v>
      </c>
      <c r="N4470" t="s">
        <v>41840</v>
      </c>
      <c r="O4470" t="s">
        <v>8538</v>
      </c>
      <c r="P4470" t="s">
        <v>90</v>
      </c>
      <c r="Q4470" t="s">
        <v>5815</v>
      </c>
      <c r="R4470" t="s">
        <v>5815</v>
      </c>
      <c r="S4470" t="s">
        <v>5816</v>
      </c>
      <c r="T4470" t="s">
        <v>8200</v>
      </c>
      <c r="U4470" t="s">
        <v>8539</v>
      </c>
      <c r="V4470" t="s">
        <v>8540</v>
      </c>
      <c r="W4470" t="s">
        <v>8541</v>
      </c>
      <c r="X4470">
        <v>795584000</v>
      </c>
      <c r="Y4470" t="s">
        <v>122</v>
      </c>
      <c r="Z4470" t="s">
        <v>123</v>
      </c>
      <c r="AA4470">
        <v>0</v>
      </c>
      <c r="AB4470" t="s">
        <v>76</v>
      </c>
      <c r="AC4470">
        <v>0</v>
      </c>
      <c r="AD4470" t="s">
        <v>76</v>
      </c>
      <c r="AE4470">
        <v>684247</v>
      </c>
      <c r="AF4470" t="s">
        <v>40104</v>
      </c>
      <c r="AG4470" t="s">
        <v>8542</v>
      </c>
      <c r="AH4470" t="s">
        <v>8543</v>
      </c>
      <c r="AI4470" t="s">
        <v>159</v>
      </c>
      <c r="AJ4470" t="s">
        <v>41304</v>
      </c>
      <c r="AK4470" t="s">
        <v>8544</v>
      </c>
      <c r="AL4470" t="s">
        <v>8545</v>
      </c>
      <c r="AM4470">
        <v>2011</v>
      </c>
      <c r="AN4470" s="1">
        <v>40787</v>
      </c>
      <c r="AO4470" s="1">
        <v>40826</v>
      </c>
      <c r="AP4470">
        <v>5</v>
      </c>
      <c r="AQ4470" t="s">
        <v>81</v>
      </c>
      <c r="AR4470" s="4">
        <f>IF(AQ4470="M",AP4470*30.42,AP4470)</f>
        <v>152.10000000000002</v>
      </c>
      <c r="AS4470">
        <v>135</v>
      </c>
      <c r="AT4470" s="4">
        <f>AR4470+AS4470</f>
        <v>287.10000000000002</v>
      </c>
      <c r="AU4470">
        <v>3</v>
      </c>
      <c r="AV4470" s="1">
        <f>AO4470+AT4470</f>
        <v>41113.1</v>
      </c>
      <c r="AW4470" s="1">
        <v>41206</v>
      </c>
      <c r="AX4470" s="2">
        <f>IF(AV4470&gt;=AW4470,1,2)</f>
        <v>2</v>
      </c>
      <c r="AY4470" s="2" t="str">
        <f>IF((AV4470+10)&gt;=AW4470,"SAVE","LATE")</f>
        <v>LATE</v>
      </c>
      <c r="AZ4470" t="s">
        <v>82</v>
      </c>
      <c r="BA4470" t="s">
        <v>1011</v>
      </c>
      <c r="BB4470" s="6">
        <v>793077372</v>
      </c>
      <c r="BC4470">
        <v>361474240</v>
      </c>
      <c r="BD4470" s="10">
        <v>1154551612</v>
      </c>
      <c r="BE4470" t="s">
        <v>8546</v>
      </c>
      <c r="BF4470">
        <v>0</v>
      </c>
      <c r="BG4470" t="s">
        <v>70</v>
      </c>
      <c r="BH4470">
        <v>-1</v>
      </c>
      <c r="BI4470" t="s">
        <v>8543</v>
      </c>
      <c r="BJ4470" t="s">
        <v>8547</v>
      </c>
      <c r="BK4470">
        <v>0</v>
      </c>
      <c r="BL4470" t="s">
        <v>85</v>
      </c>
      <c r="BM4470" t="s">
        <v>8548</v>
      </c>
    </row>
    <row r="4471" spans="1:65" x14ac:dyDescent="0.25">
      <c r="A4471">
        <v>2011</v>
      </c>
      <c r="B4471" t="s">
        <v>64</v>
      </c>
      <c r="C4471" t="s">
        <v>65</v>
      </c>
      <c r="D4471" t="s">
        <v>40101</v>
      </c>
      <c r="E4471">
        <v>800215807</v>
      </c>
      <c r="F4471" t="s">
        <v>181</v>
      </c>
      <c r="G4471">
        <v>12</v>
      </c>
      <c r="H4471" t="s">
        <v>41881</v>
      </c>
      <c r="I4471" t="s">
        <v>67</v>
      </c>
      <c r="J4471" t="s">
        <v>68</v>
      </c>
      <c r="K4471">
        <v>3</v>
      </c>
      <c r="L4471" t="s">
        <v>41838</v>
      </c>
      <c r="M4471">
        <v>72000000</v>
      </c>
      <c r="N4471" t="s">
        <v>41840</v>
      </c>
      <c r="O4471" t="s">
        <v>11450</v>
      </c>
      <c r="P4471" t="s">
        <v>90</v>
      </c>
      <c r="Q4471" t="s">
        <v>70</v>
      </c>
      <c r="R4471" t="s">
        <v>70</v>
      </c>
      <c r="S4471" t="s">
        <v>11451</v>
      </c>
      <c r="T4471" t="s">
        <v>7515</v>
      </c>
      <c r="U4471" t="s">
        <v>11452</v>
      </c>
      <c r="V4471" t="s">
        <v>11453</v>
      </c>
      <c r="W4471" t="s">
        <v>11453</v>
      </c>
      <c r="X4471">
        <v>158000000</v>
      </c>
      <c r="Y4471" t="s">
        <v>122</v>
      </c>
      <c r="Z4471" t="s">
        <v>123</v>
      </c>
      <c r="AA4471">
        <v>0</v>
      </c>
      <c r="AB4471" t="s">
        <v>76</v>
      </c>
      <c r="AC4471">
        <v>0</v>
      </c>
      <c r="AD4471" t="s">
        <v>76</v>
      </c>
      <c r="AE4471">
        <v>632702</v>
      </c>
      <c r="AF4471" t="s">
        <v>40104</v>
      </c>
      <c r="AG4471" t="s">
        <v>11454</v>
      </c>
      <c r="AH4471" t="s">
        <v>11455</v>
      </c>
      <c r="AI4471" t="s">
        <v>159</v>
      </c>
      <c r="AJ4471" t="s">
        <v>41304</v>
      </c>
      <c r="AK4471">
        <v>5595511</v>
      </c>
      <c r="AL4471" t="s">
        <v>11456</v>
      </c>
      <c r="AM4471">
        <v>2011</v>
      </c>
      <c r="AN4471" s="1">
        <v>40723</v>
      </c>
      <c r="AO4471" s="1">
        <v>40784</v>
      </c>
      <c r="AP4471">
        <v>131</v>
      </c>
      <c r="AQ4471" t="s">
        <v>74</v>
      </c>
      <c r="AR4471" s="4">
        <f>IF(AQ4471="M",AP4471*30.42,AP4471)</f>
        <v>131</v>
      </c>
      <c r="AS4471">
        <v>0</v>
      </c>
      <c r="AT4471" s="4">
        <f>AR4471+AS4471</f>
        <v>131</v>
      </c>
      <c r="AU4471">
        <v>12</v>
      </c>
      <c r="AV4471" s="1">
        <f>AO4471+AT4471</f>
        <v>40915</v>
      </c>
      <c r="AW4471" s="1">
        <v>41150</v>
      </c>
      <c r="AX4471" s="2">
        <f>IF(AV4471&gt;=AW4471,1,2)</f>
        <v>2</v>
      </c>
      <c r="AY4471" s="2" t="str">
        <f>IF((AV4471+10)&gt;=AW4471,"SAVE","LATE")</f>
        <v>LATE</v>
      </c>
      <c r="AZ4471" t="s">
        <v>82</v>
      </c>
      <c r="BA4471" t="s">
        <v>1011</v>
      </c>
      <c r="BB4471" s="6">
        <v>158000000</v>
      </c>
      <c r="BC4471">
        <v>0</v>
      </c>
      <c r="BD4471" s="10">
        <v>158000000</v>
      </c>
      <c r="BE4471" t="s">
        <v>11450</v>
      </c>
      <c r="BF4471">
        <v>0</v>
      </c>
      <c r="BG4471" t="s">
        <v>70</v>
      </c>
      <c r="BH4471">
        <v>-1</v>
      </c>
      <c r="BI4471" t="s">
        <v>70</v>
      </c>
      <c r="BJ4471" t="s">
        <v>70</v>
      </c>
      <c r="BK4471">
        <v>0</v>
      </c>
      <c r="BL4471" t="s">
        <v>85</v>
      </c>
      <c r="BM4471" t="s">
        <v>11457</v>
      </c>
    </row>
    <row r="4472" spans="1:65" x14ac:dyDescent="0.25">
      <c r="A4472">
        <v>2011</v>
      </c>
      <c r="B4472" t="s">
        <v>116</v>
      </c>
      <c r="C4472" t="s">
        <v>150</v>
      </c>
      <c r="D4472" t="s">
        <v>41187</v>
      </c>
      <c r="E4472" t="s">
        <v>151</v>
      </c>
      <c r="F4472" t="s">
        <v>152</v>
      </c>
      <c r="G4472">
        <v>1</v>
      </c>
      <c r="H4472" t="s">
        <v>46842</v>
      </c>
      <c r="I4472" t="s">
        <v>67</v>
      </c>
      <c r="J4472" t="s">
        <v>88</v>
      </c>
      <c r="K4472">
        <v>3</v>
      </c>
      <c r="L4472" t="s">
        <v>41838</v>
      </c>
      <c r="M4472">
        <v>72000000</v>
      </c>
      <c r="N4472" t="s">
        <v>41840</v>
      </c>
      <c r="O4472" t="s">
        <v>6487</v>
      </c>
      <c r="P4472" t="s">
        <v>90</v>
      </c>
      <c r="Q4472" t="s">
        <v>1028</v>
      </c>
      <c r="R4472" t="s">
        <v>1028</v>
      </c>
      <c r="S4472" t="s">
        <v>154</v>
      </c>
      <c r="T4472" s="3">
        <v>40580</v>
      </c>
      <c r="U4472" t="s">
        <v>6488</v>
      </c>
      <c r="V4472" t="s">
        <v>6489</v>
      </c>
      <c r="W4472">
        <v>340</v>
      </c>
      <c r="X4472">
        <v>5443915255</v>
      </c>
      <c r="Y4472" t="s">
        <v>122</v>
      </c>
      <c r="Z4472" t="s">
        <v>123</v>
      </c>
      <c r="AA4472">
        <v>0</v>
      </c>
      <c r="AB4472" t="s">
        <v>76</v>
      </c>
      <c r="AC4472">
        <v>0</v>
      </c>
      <c r="AD4472" t="s">
        <v>76</v>
      </c>
      <c r="AE4472">
        <v>638723</v>
      </c>
      <c r="AF4472" t="s">
        <v>40104</v>
      </c>
      <c r="AG4472">
        <v>9004555395</v>
      </c>
      <c r="AH4472" t="s">
        <v>6490</v>
      </c>
      <c r="AI4472" t="s">
        <v>159</v>
      </c>
      <c r="AJ4472" t="s">
        <v>41304</v>
      </c>
      <c r="AK4472">
        <v>1032374570</v>
      </c>
      <c r="AL4472" t="s">
        <v>40052</v>
      </c>
      <c r="AM4472">
        <v>2011</v>
      </c>
      <c r="AN4472" s="1">
        <v>40820</v>
      </c>
      <c r="AO4472" s="1">
        <v>40770</v>
      </c>
      <c r="AP4472">
        <v>5</v>
      </c>
      <c r="AQ4472" t="s">
        <v>81</v>
      </c>
      <c r="AR4472" s="4">
        <f>IF(AQ4472="M",AP4472*30.42,AP4472)</f>
        <v>152.10000000000002</v>
      </c>
      <c r="AS4472">
        <v>0</v>
      </c>
      <c r="AT4472" s="4">
        <f>AR4472+AS4472</f>
        <v>152.10000000000002</v>
      </c>
      <c r="AU4472">
        <v>4</v>
      </c>
      <c r="AV4472" s="1">
        <f>AO4472+AT4472</f>
        <v>40922.1</v>
      </c>
      <c r="AW4472" s="1">
        <v>41044</v>
      </c>
      <c r="AX4472" s="2">
        <f>IF(AV4472&gt;=AW4472,1,2)</f>
        <v>2</v>
      </c>
      <c r="AY4472" s="2" t="str">
        <f>IF((AV4472+10)&gt;=AW4472,"SAVE","LATE")</f>
        <v>LATE</v>
      </c>
      <c r="AZ4472" t="s">
        <v>82</v>
      </c>
      <c r="BA4472" t="s">
        <v>1011</v>
      </c>
      <c r="BB4472" s="6">
        <v>5366033038</v>
      </c>
      <c r="BC4472">
        <v>2499999977</v>
      </c>
      <c r="BD4472" s="10">
        <v>7866033015</v>
      </c>
      <c r="BE4472" t="s">
        <v>6487</v>
      </c>
      <c r="BF4472">
        <v>0</v>
      </c>
      <c r="BG4472" t="s">
        <v>70</v>
      </c>
      <c r="BH4472">
        <v>-1</v>
      </c>
      <c r="BI4472" t="s">
        <v>6491</v>
      </c>
      <c r="BJ4472" t="s">
        <v>6492</v>
      </c>
      <c r="BK4472">
        <v>0</v>
      </c>
      <c r="BL4472" t="s">
        <v>85</v>
      </c>
      <c r="BM4472" t="s">
        <v>6493</v>
      </c>
    </row>
    <row r="4473" spans="1:65" x14ac:dyDescent="0.25">
      <c r="A4473">
        <v>2010</v>
      </c>
      <c r="B4473" t="s">
        <v>116</v>
      </c>
      <c r="C4473" t="s">
        <v>290</v>
      </c>
      <c r="D4473" t="s">
        <v>46307</v>
      </c>
      <c r="E4473" t="s">
        <v>82</v>
      </c>
      <c r="F4473" t="s">
        <v>7907</v>
      </c>
      <c r="G4473">
        <v>1</v>
      </c>
      <c r="H4473" t="s">
        <v>46842</v>
      </c>
      <c r="I4473" t="s">
        <v>105</v>
      </c>
      <c r="J4473" t="s">
        <v>88</v>
      </c>
      <c r="K4473">
        <v>3</v>
      </c>
      <c r="L4473" t="s">
        <v>41838</v>
      </c>
      <c r="M4473">
        <v>72000000</v>
      </c>
      <c r="N4473" t="s">
        <v>41840</v>
      </c>
      <c r="O4473" t="s">
        <v>46361</v>
      </c>
      <c r="P4473" t="s">
        <v>90</v>
      </c>
      <c r="Q4473" t="s">
        <v>1028</v>
      </c>
      <c r="R4473" t="s">
        <v>1028</v>
      </c>
      <c r="S4473" t="s">
        <v>154</v>
      </c>
      <c r="T4473" t="s">
        <v>5582</v>
      </c>
      <c r="U4473" t="s">
        <v>7908</v>
      </c>
      <c r="V4473" t="s">
        <v>7909</v>
      </c>
      <c r="W4473">
        <v>300</v>
      </c>
      <c r="X4473">
        <v>1315000000</v>
      </c>
      <c r="Y4473" t="s">
        <v>122</v>
      </c>
      <c r="Z4473" t="s">
        <v>123</v>
      </c>
      <c r="AA4473">
        <v>0</v>
      </c>
      <c r="AB4473" t="s">
        <v>76</v>
      </c>
      <c r="AC4473">
        <v>0</v>
      </c>
      <c r="AD4473" t="s">
        <v>76</v>
      </c>
      <c r="AE4473">
        <v>587378</v>
      </c>
      <c r="AF4473" t="s">
        <v>40104</v>
      </c>
      <c r="AG4473" t="s">
        <v>7910</v>
      </c>
      <c r="AH4473" t="s">
        <v>7911</v>
      </c>
      <c r="AI4473" t="s">
        <v>159</v>
      </c>
      <c r="AJ4473" t="s">
        <v>41304</v>
      </c>
      <c r="AK4473">
        <v>79422352</v>
      </c>
      <c r="AL4473" t="s">
        <v>7912</v>
      </c>
      <c r="AM4473">
        <v>2011</v>
      </c>
      <c r="AN4473" s="1">
        <v>40631</v>
      </c>
      <c r="AO4473" s="1">
        <v>40631</v>
      </c>
      <c r="AP4473">
        <v>6</v>
      </c>
      <c r="AQ4473" t="s">
        <v>81</v>
      </c>
      <c r="AR4473" s="4">
        <f>IF(AQ4473="M",AP4473*30.42,AP4473)</f>
        <v>182.52</v>
      </c>
      <c r="AS4473">
        <v>0</v>
      </c>
      <c r="AT4473" s="4">
        <f>AR4473+AS4473</f>
        <v>182.52</v>
      </c>
      <c r="AU4473">
        <v>3</v>
      </c>
      <c r="AV4473" s="1">
        <f>AO4473+AT4473</f>
        <v>40813.519999999997</v>
      </c>
      <c r="AW4473" s="1">
        <v>40906</v>
      </c>
      <c r="AX4473" s="2">
        <f>IF(AV4473&gt;=AW4473,1,2)</f>
        <v>2</v>
      </c>
      <c r="AY4473" s="2" t="str">
        <f>IF((AV4473+10)&gt;=AW4473,"SAVE","LATE")</f>
        <v>LATE</v>
      </c>
      <c r="AZ4473" t="s">
        <v>82</v>
      </c>
      <c r="BA4473" t="s">
        <v>1011</v>
      </c>
      <c r="BB4473" s="6">
        <v>1269631342</v>
      </c>
      <c r="BC4473">
        <v>54033833275</v>
      </c>
      <c r="BD4473" s="10">
        <v>55303464617</v>
      </c>
      <c r="BE4473" t="s">
        <v>46362</v>
      </c>
      <c r="BF4473">
        <v>0</v>
      </c>
      <c r="BG4473" t="s">
        <v>70</v>
      </c>
      <c r="BH4473">
        <v>-1</v>
      </c>
      <c r="BI4473" t="s">
        <v>7911</v>
      </c>
      <c r="BJ4473" t="s">
        <v>46363</v>
      </c>
      <c r="BK4473">
        <v>0</v>
      </c>
      <c r="BL4473" t="s">
        <v>85</v>
      </c>
      <c r="BM4473" t="s">
        <v>7913</v>
      </c>
    </row>
    <row r="4474" spans="1:65" x14ac:dyDescent="0.25">
      <c r="A4474">
        <v>2011</v>
      </c>
      <c r="B4474" t="s">
        <v>116</v>
      </c>
      <c r="C4474" t="s">
        <v>150</v>
      </c>
      <c r="D4474" t="s">
        <v>41187</v>
      </c>
      <c r="E4474" t="s">
        <v>151</v>
      </c>
      <c r="F4474" t="s">
        <v>152</v>
      </c>
      <c r="G4474">
        <v>1</v>
      </c>
      <c r="H4474" t="s">
        <v>46842</v>
      </c>
      <c r="I4474" t="s">
        <v>67</v>
      </c>
      <c r="J4474" t="s">
        <v>88</v>
      </c>
      <c r="K4474">
        <v>3</v>
      </c>
      <c r="L4474" t="s">
        <v>41838</v>
      </c>
      <c r="M4474">
        <v>72000000</v>
      </c>
      <c r="N4474" t="s">
        <v>41840</v>
      </c>
      <c r="O4474" t="s">
        <v>47568</v>
      </c>
      <c r="P4474" t="s">
        <v>90</v>
      </c>
      <c r="Q4474" t="s">
        <v>1028</v>
      </c>
      <c r="R4474" t="s">
        <v>1028</v>
      </c>
      <c r="S4474" t="s">
        <v>154</v>
      </c>
      <c r="T4474" s="3">
        <v>40855</v>
      </c>
      <c r="U4474" t="s">
        <v>8127</v>
      </c>
      <c r="V4474" t="s">
        <v>8128</v>
      </c>
      <c r="W4474">
        <v>449</v>
      </c>
      <c r="X4474">
        <v>1027771747</v>
      </c>
      <c r="Y4474" t="s">
        <v>122</v>
      </c>
      <c r="Z4474" t="s">
        <v>123</v>
      </c>
      <c r="AA4474">
        <v>0</v>
      </c>
      <c r="AB4474" t="s">
        <v>76</v>
      </c>
      <c r="AC4474">
        <v>0</v>
      </c>
      <c r="AD4474" t="s">
        <v>76</v>
      </c>
      <c r="AE4474">
        <v>697641</v>
      </c>
      <c r="AF4474" t="s">
        <v>40104</v>
      </c>
      <c r="AG4474" t="s">
        <v>8129</v>
      </c>
      <c r="AH4474" t="s">
        <v>4476</v>
      </c>
      <c r="AI4474" t="s">
        <v>159</v>
      </c>
      <c r="AJ4474" t="s">
        <v>41304</v>
      </c>
      <c r="AK4474">
        <v>91491105</v>
      </c>
      <c r="AL4474" t="s">
        <v>4477</v>
      </c>
      <c r="AM4474">
        <v>2011</v>
      </c>
      <c r="AN4474" s="1">
        <v>40878</v>
      </c>
      <c r="AO4474" s="1">
        <v>40889</v>
      </c>
      <c r="AP4474">
        <v>2</v>
      </c>
      <c r="AQ4474" t="s">
        <v>81</v>
      </c>
      <c r="AR4474" s="4">
        <f>IF(AQ4474="M",AP4474*30.42,AP4474)</f>
        <v>60.84</v>
      </c>
      <c r="AS4474">
        <v>0</v>
      </c>
      <c r="AT4474" s="4">
        <f>AR4474+AS4474</f>
        <v>60.84</v>
      </c>
      <c r="AU4474">
        <v>2</v>
      </c>
      <c r="AV4474" s="1">
        <f>AO4474+AT4474</f>
        <v>40949.839999999997</v>
      </c>
      <c r="AW4474" s="1">
        <v>41011</v>
      </c>
      <c r="AX4474" s="2">
        <f>IF(AV4474&gt;=AW4474,1,2)</f>
        <v>2</v>
      </c>
      <c r="AY4474" s="2" t="str">
        <f>IF((AV4474+10)&gt;=AW4474,"SAVE","LATE")</f>
        <v>LATE</v>
      </c>
      <c r="AZ4474" t="s">
        <v>82</v>
      </c>
      <c r="BA4474" t="s">
        <v>1011</v>
      </c>
      <c r="BB4474" s="6">
        <v>1017360237</v>
      </c>
      <c r="BC4474">
        <v>435536647</v>
      </c>
      <c r="BD4474" s="10">
        <v>1452896884</v>
      </c>
      <c r="BE4474" t="s">
        <v>47569</v>
      </c>
      <c r="BF4474">
        <v>0</v>
      </c>
      <c r="BG4474" t="s">
        <v>70</v>
      </c>
      <c r="BH4474">
        <v>-1</v>
      </c>
      <c r="BI4474" t="s">
        <v>4476</v>
      </c>
      <c r="BJ4474" t="s">
        <v>8130</v>
      </c>
      <c r="BK4474">
        <v>0</v>
      </c>
      <c r="BL4474" t="s">
        <v>85</v>
      </c>
      <c r="BM4474" t="s">
        <v>8131</v>
      </c>
    </row>
    <row r="4475" spans="1:65" x14ac:dyDescent="0.25">
      <c r="A4475">
        <v>2011</v>
      </c>
      <c r="B4475" t="s">
        <v>116</v>
      </c>
      <c r="C4475" t="s">
        <v>150</v>
      </c>
      <c r="D4475" t="s">
        <v>41187</v>
      </c>
      <c r="E4475" t="s">
        <v>151</v>
      </c>
      <c r="F4475" t="s">
        <v>152</v>
      </c>
      <c r="G4475">
        <v>1</v>
      </c>
      <c r="H4475" t="s">
        <v>46842</v>
      </c>
      <c r="I4475" t="s">
        <v>67</v>
      </c>
      <c r="J4475" t="s">
        <v>88</v>
      </c>
      <c r="K4475">
        <v>3</v>
      </c>
      <c r="L4475" t="s">
        <v>41838</v>
      </c>
      <c r="M4475">
        <v>72000000</v>
      </c>
      <c r="N4475" t="s">
        <v>41840</v>
      </c>
      <c r="O4475" t="s">
        <v>8623</v>
      </c>
      <c r="P4475" t="s">
        <v>90</v>
      </c>
      <c r="Q4475" t="s">
        <v>1028</v>
      </c>
      <c r="R4475" t="s">
        <v>1028</v>
      </c>
      <c r="S4475" t="s">
        <v>154</v>
      </c>
      <c r="T4475" t="s">
        <v>6642</v>
      </c>
      <c r="U4475" t="s">
        <v>8624</v>
      </c>
      <c r="V4475" t="s">
        <v>8625</v>
      </c>
      <c r="W4475">
        <v>527</v>
      </c>
      <c r="X4475">
        <v>722926000</v>
      </c>
      <c r="Y4475" t="s">
        <v>122</v>
      </c>
      <c r="Z4475" t="s">
        <v>123</v>
      </c>
      <c r="AA4475">
        <v>0</v>
      </c>
      <c r="AB4475" t="s">
        <v>76</v>
      </c>
      <c r="AC4475">
        <v>0</v>
      </c>
      <c r="AD4475" t="s">
        <v>76</v>
      </c>
      <c r="AE4475">
        <v>732051</v>
      </c>
      <c r="AF4475" t="s">
        <v>40104</v>
      </c>
      <c r="AG4475" t="s">
        <v>8626</v>
      </c>
      <c r="AH4475" t="s">
        <v>8627</v>
      </c>
      <c r="AI4475" t="s">
        <v>159</v>
      </c>
      <c r="AJ4475" t="s">
        <v>41304</v>
      </c>
      <c r="AK4475">
        <v>13835697</v>
      </c>
      <c r="AL4475" t="s">
        <v>4596</v>
      </c>
      <c r="AM4475">
        <v>2011</v>
      </c>
      <c r="AN4475" s="1">
        <v>40904</v>
      </c>
      <c r="AO4475" s="1">
        <v>40910</v>
      </c>
      <c r="AP4475">
        <v>4</v>
      </c>
      <c r="AQ4475" t="s">
        <v>81</v>
      </c>
      <c r="AR4475" s="4">
        <f>IF(AQ4475="M",AP4475*30.42,AP4475)</f>
        <v>121.68</v>
      </c>
      <c r="AS4475">
        <v>0</v>
      </c>
      <c r="AT4475" s="4">
        <f>AR4475+AS4475</f>
        <v>121.68</v>
      </c>
      <c r="AU4475">
        <v>5</v>
      </c>
      <c r="AV4475" s="1">
        <f>AO4475+AT4475</f>
        <v>41031.68</v>
      </c>
      <c r="AW4475" s="1">
        <v>41184</v>
      </c>
      <c r="AX4475" s="2">
        <f>IF(AV4475&gt;=AW4475,1,2)</f>
        <v>2</v>
      </c>
      <c r="AY4475" s="2" t="str">
        <f>IF((AV4475+10)&gt;=AW4475,"SAVE","LATE")</f>
        <v>LATE</v>
      </c>
      <c r="AZ4475" t="s">
        <v>82</v>
      </c>
      <c r="BA4475" t="s">
        <v>1011</v>
      </c>
      <c r="BB4475" s="6">
        <v>722678193</v>
      </c>
      <c r="BC4475">
        <v>364616440</v>
      </c>
      <c r="BD4475" s="10">
        <v>1087294633</v>
      </c>
      <c r="BE4475" t="s">
        <v>8628</v>
      </c>
      <c r="BF4475">
        <v>0</v>
      </c>
      <c r="BG4475" t="s">
        <v>70</v>
      </c>
      <c r="BH4475">
        <v>-1</v>
      </c>
      <c r="BI4475" t="s">
        <v>8627</v>
      </c>
      <c r="BJ4475" t="s">
        <v>8629</v>
      </c>
      <c r="BK4475">
        <v>0</v>
      </c>
      <c r="BL4475" t="s">
        <v>85</v>
      </c>
      <c r="BM4475" t="s">
        <v>8630</v>
      </c>
    </row>
    <row r="4476" spans="1:65" x14ac:dyDescent="0.25">
      <c r="A4476">
        <v>2011</v>
      </c>
      <c r="B4476" t="s">
        <v>116</v>
      </c>
      <c r="C4476" t="s">
        <v>150</v>
      </c>
      <c r="D4476" t="s">
        <v>41187</v>
      </c>
      <c r="E4476" t="s">
        <v>151</v>
      </c>
      <c r="F4476" t="s">
        <v>152</v>
      </c>
      <c r="G4476">
        <v>1</v>
      </c>
      <c r="H4476" t="s">
        <v>46842</v>
      </c>
      <c r="I4476" t="s">
        <v>67</v>
      </c>
      <c r="J4476" t="s">
        <v>88</v>
      </c>
      <c r="K4476">
        <v>3</v>
      </c>
      <c r="L4476" t="s">
        <v>41838</v>
      </c>
      <c r="M4476">
        <v>72000000</v>
      </c>
      <c r="N4476" t="s">
        <v>41840</v>
      </c>
      <c r="O4476" t="s">
        <v>47570</v>
      </c>
      <c r="P4476" t="s">
        <v>90</v>
      </c>
      <c r="Q4476" t="s">
        <v>1028</v>
      </c>
      <c r="R4476" t="s">
        <v>1028</v>
      </c>
      <c r="S4476" t="s">
        <v>154</v>
      </c>
      <c r="T4476" s="3">
        <v>40672</v>
      </c>
      <c r="U4476" t="s">
        <v>8856</v>
      </c>
      <c r="V4476" t="s">
        <v>8857</v>
      </c>
      <c r="W4476">
        <v>489</v>
      </c>
      <c r="X4476">
        <v>652374350</v>
      </c>
      <c r="Y4476" t="s">
        <v>122</v>
      </c>
      <c r="Z4476" t="s">
        <v>123</v>
      </c>
      <c r="AA4476">
        <v>0</v>
      </c>
      <c r="AB4476" t="s">
        <v>76</v>
      </c>
      <c r="AC4476">
        <v>0</v>
      </c>
      <c r="AD4476" t="s">
        <v>76</v>
      </c>
      <c r="AE4476">
        <v>714444</v>
      </c>
      <c r="AF4476" t="s">
        <v>40104</v>
      </c>
      <c r="AG4476" t="s">
        <v>4594</v>
      </c>
      <c r="AH4476" t="s">
        <v>4595</v>
      </c>
      <c r="AI4476" t="s">
        <v>159</v>
      </c>
      <c r="AJ4476" t="s">
        <v>41304</v>
      </c>
      <c r="AK4476">
        <v>13835697</v>
      </c>
      <c r="AL4476" t="s">
        <v>8858</v>
      </c>
      <c r="AM4476">
        <v>2011</v>
      </c>
      <c r="AN4476" s="1">
        <v>40892</v>
      </c>
      <c r="AO4476" s="1">
        <v>40896</v>
      </c>
      <c r="AP4476">
        <v>2</v>
      </c>
      <c r="AQ4476" t="s">
        <v>81</v>
      </c>
      <c r="AR4476" s="4">
        <f>IF(AQ4476="M",AP4476*30.42,AP4476)</f>
        <v>60.84</v>
      </c>
      <c r="AS4476">
        <v>0</v>
      </c>
      <c r="AT4476" s="4">
        <f>AR4476+AS4476</f>
        <v>60.84</v>
      </c>
      <c r="AU4476">
        <v>1</v>
      </c>
      <c r="AV4476" s="1">
        <f>AO4476+AT4476</f>
        <v>40956.839999999997</v>
      </c>
      <c r="AW4476" s="1">
        <v>40987</v>
      </c>
      <c r="AX4476" s="2">
        <f>IF(AV4476&gt;=AW4476,1,2)</f>
        <v>2</v>
      </c>
      <c r="AY4476" s="2" t="str">
        <f>IF((AV4476+10)&gt;=AW4476,"SAVE","LATE")</f>
        <v>LATE</v>
      </c>
      <c r="AZ4476" t="s">
        <v>82</v>
      </c>
      <c r="BA4476" t="s">
        <v>1011</v>
      </c>
      <c r="BB4476" s="6">
        <v>646092921</v>
      </c>
      <c r="BC4476">
        <v>175884021</v>
      </c>
      <c r="BD4476" s="10">
        <v>821976942</v>
      </c>
      <c r="BE4476" t="s">
        <v>8859</v>
      </c>
      <c r="BF4476">
        <v>0</v>
      </c>
      <c r="BG4476" t="s">
        <v>70</v>
      </c>
      <c r="BH4476">
        <v>-1</v>
      </c>
      <c r="BI4476" t="s">
        <v>4595</v>
      </c>
      <c r="BJ4476" t="s">
        <v>41778</v>
      </c>
      <c r="BK4476">
        <v>0</v>
      </c>
      <c r="BL4476" t="s">
        <v>85</v>
      </c>
      <c r="BM4476" t="s">
        <v>8860</v>
      </c>
    </row>
    <row r="4477" spans="1:65" x14ac:dyDescent="0.25">
      <c r="A4477">
        <v>2011</v>
      </c>
      <c r="B4477" t="s">
        <v>116</v>
      </c>
      <c r="C4477" t="s">
        <v>150</v>
      </c>
      <c r="D4477" t="s">
        <v>41187</v>
      </c>
      <c r="E4477" t="s">
        <v>151</v>
      </c>
      <c r="F4477" t="s">
        <v>152</v>
      </c>
      <c r="G4477">
        <v>4</v>
      </c>
      <c r="H4477" t="s">
        <v>41311</v>
      </c>
      <c r="I4477" t="s">
        <v>67</v>
      </c>
      <c r="J4477" t="s">
        <v>88</v>
      </c>
      <c r="K4477">
        <v>2</v>
      </c>
      <c r="L4477" t="s">
        <v>41311</v>
      </c>
      <c r="M4477">
        <v>72000000</v>
      </c>
      <c r="N4477" t="s">
        <v>41840</v>
      </c>
      <c r="O4477" t="s">
        <v>10839</v>
      </c>
      <c r="P4477" t="s">
        <v>90</v>
      </c>
      <c r="Q4477" t="s">
        <v>70</v>
      </c>
      <c r="R4477" t="s">
        <v>70</v>
      </c>
      <c r="S4477" t="s">
        <v>154</v>
      </c>
      <c r="T4477" s="3">
        <v>40554</v>
      </c>
      <c r="U4477" t="s">
        <v>10840</v>
      </c>
      <c r="V4477" t="s">
        <v>10841</v>
      </c>
      <c r="W4477">
        <v>246</v>
      </c>
      <c r="X4477">
        <v>202936140</v>
      </c>
      <c r="Y4477" t="s">
        <v>122</v>
      </c>
      <c r="Z4477" t="s">
        <v>123</v>
      </c>
      <c r="AA4477">
        <v>0</v>
      </c>
      <c r="AB4477" t="s">
        <v>76</v>
      </c>
      <c r="AC4477">
        <v>0</v>
      </c>
      <c r="AD4477" t="s">
        <v>76</v>
      </c>
      <c r="AE4477">
        <v>665193</v>
      </c>
      <c r="AF4477" t="s">
        <v>40104</v>
      </c>
      <c r="AG4477" t="s">
        <v>10842</v>
      </c>
      <c r="AH4477" t="s">
        <v>10843</v>
      </c>
      <c r="AI4477" t="s">
        <v>159</v>
      </c>
      <c r="AJ4477" t="s">
        <v>41304</v>
      </c>
      <c r="AK4477">
        <v>91424338</v>
      </c>
      <c r="AL4477" t="s">
        <v>10844</v>
      </c>
      <c r="AM4477">
        <v>2011</v>
      </c>
      <c r="AN4477" s="1">
        <v>40722</v>
      </c>
      <c r="AO4477" s="1">
        <v>40730</v>
      </c>
      <c r="AP4477">
        <v>3</v>
      </c>
      <c r="AQ4477" t="s">
        <v>81</v>
      </c>
      <c r="AR4477" s="4">
        <f>IF(AQ4477="M",AP4477*30.42,AP4477)</f>
        <v>91.26</v>
      </c>
      <c r="AS4477">
        <v>0</v>
      </c>
      <c r="AT4477" s="4">
        <f>AR4477+AS4477</f>
        <v>91.26</v>
      </c>
      <c r="AU4477">
        <v>1</v>
      </c>
      <c r="AV4477" s="1">
        <f>AO4477+AT4477</f>
        <v>40821.26</v>
      </c>
      <c r="AW4477" s="1">
        <v>40853</v>
      </c>
      <c r="AX4477" s="2">
        <f>IF(AV4477&gt;=AW4477,1,2)</f>
        <v>2</v>
      </c>
      <c r="AY4477" s="2" t="str">
        <f>IF((AV4477+10)&gt;=AW4477,"SAVE","LATE")</f>
        <v>LATE</v>
      </c>
      <c r="AZ4477" t="s">
        <v>82</v>
      </c>
      <c r="BA4477" t="s">
        <v>1011</v>
      </c>
      <c r="BB4477" s="6">
        <v>202936140</v>
      </c>
      <c r="BC4477">
        <v>99565485</v>
      </c>
      <c r="BD4477" s="10">
        <v>302501625</v>
      </c>
      <c r="BE4477" t="s">
        <v>10839</v>
      </c>
      <c r="BF4477">
        <v>0</v>
      </c>
      <c r="BG4477" t="s">
        <v>70</v>
      </c>
      <c r="BH4477">
        <v>-1</v>
      </c>
      <c r="BI4477" t="s">
        <v>70</v>
      </c>
      <c r="BJ4477" t="s">
        <v>70</v>
      </c>
      <c r="BK4477">
        <v>0</v>
      </c>
      <c r="BL4477" t="s">
        <v>85</v>
      </c>
      <c r="BM4477" t="s">
        <v>10845</v>
      </c>
    </row>
    <row r="4478" spans="1:65" x14ac:dyDescent="0.25">
      <c r="A4478">
        <v>2011</v>
      </c>
      <c r="B4478" t="s">
        <v>64</v>
      </c>
      <c r="C4478" t="s">
        <v>65</v>
      </c>
      <c r="D4478" t="s">
        <v>40101</v>
      </c>
      <c r="E4478">
        <v>800215807</v>
      </c>
      <c r="F4478" t="s">
        <v>181</v>
      </c>
      <c r="G4478">
        <v>12</v>
      </c>
      <c r="H4478" t="s">
        <v>41881</v>
      </c>
      <c r="I4478" t="s">
        <v>67</v>
      </c>
      <c r="J4478" t="s">
        <v>68</v>
      </c>
      <c r="K4478">
        <v>3</v>
      </c>
      <c r="L4478" t="s">
        <v>41838</v>
      </c>
      <c r="M4478">
        <v>72000000</v>
      </c>
      <c r="N4478" t="s">
        <v>41840</v>
      </c>
      <c r="O4478" t="s">
        <v>10824</v>
      </c>
      <c r="P4478" t="s">
        <v>90</v>
      </c>
      <c r="Q4478" t="s">
        <v>70</v>
      </c>
      <c r="R4478" t="s">
        <v>70</v>
      </c>
      <c r="S4478" t="s">
        <v>10825</v>
      </c>
      <c r="T4478" t="s">
        <v>7537</v>
      </c>
      <c r="U4478" t="s">
        <v>10826</v>
      </c>
      <c r="V4478" t="s">
        <v>10827</v>
      </c>
      <c r="W4478" t="s">
        <v>10827</v>
      </c>
      <c r="X4478">
        <v>205000000</v>
      </c>
      <c r="Y4478" t="s">
        <v>122</v>
      </c>
      <c r="Z4478" t="s">
        <v>123</v>
      </c>
      <c r="AA4478">
        <v>0</v>
      </c>
      <c r="AB4478" t="s">
        <v>76</v>
      </c>
      <c r="AC4478">
        <v>0</v>
      </c>
      <c r="AD4478" t="s">
        <v>76</v>
      </c>
      <c r="AE4478">
        <v>623792</v>
      </c>
      <c r="AF4478" t="s">
        <v>40104</v>
      </c>
      <c r="AG4478" t="s">
        <v>10828</v>
      </c>
      <c r="AH4478" t="s">
        <v>10829</v>
      </c>
      <c r="AI4478" t="s">
        <v>159</v>
      </c>
      <c r="AJ4478" t="s">
        <v>41304</v>
      </c>
      <c r="AK4478">
        <v>5604003</v>
      </c>
      <c r="AL4478" t="s">
        <v>10830</v>
      </c>
      <c r="AM4478">
        <v>2011</v>
      </c>
      <c r="AN4478" s="1">
        <v>40723</v>
      </c>
      <c r="AO4478" s="1">
        <v>40778</v>
      </c>
      <c r="AP4478">
        <v>131</v>
      </c>
      <c r="AQ4478" t="s">
        <v>74</v>
      </c>
      <c r="AR4478" s="4">
        <f>IF(AQ4478="M",AP4478*30.42,AP4478)</f>
        <v>131</v>
      </c>
      <c r="AS4478">
        <v>180</v>
      </c>
      <c r="AT4478" s="4">
        <f>AR4478+AS4478</f>
        <v>311</v>
      </c>
      <c r="AU4478">
        <v>12</v>
      </c>
      <c r="AV4478" s="1">
        <f>AO4478+AT4478</f>
        <v>41089</v>
      </c>
      <c r="AW4478" s="1">
        <v>41324</v>
      </c>
      <c r="AX4478" s="2">
        <f>IF(AV4478&gt;=AW4478,1,2)</f>
        <v>2</v>
      </c>
      <c r="AY4478" s="2" t="str">
        <f>IF((AV4478+10)&gt;=AW4478,"SAVE","LATE")</f>
        <v>LATE</v>
      </c>
      <c r="AZ4478" t="s">
        <v>82</v>
      </c>
      <c r="BA4478" t="s">
        <v>1011</v>
      </c>
      <c r="BB4478" s="6">
        <v>205000000</v>
      </c>
      <c r="BC4478">
        <v>0</v>
      </c>
      <c r="BD4478" s="10">
        <v>205000000</v>
      </c>
      <c r="BE4478" t="s">
        <v>10824</v>
      </c>
      <c r="BF4478">
        <v>0</v>
      </c>
      <c r="BG4478" t="s">
        <v>70</v>
      </c>
      <c r="BH4478">
        <v>-1</v>
      </c>
      <c r="BI4478" t="s">
        <v>70</v>
      </c>
      <c r="BJ4478" t="s">
        <v>70</v>
      </c>
      <c r="BK4478">
        <v>0</v>
      </c>
      <c r="BL4478" t="s">
        <v>85</v>
      </c>
      <c r="BM4478" t="s">
        <v>10831</v>
      </c>
    </row>
    <row r="4479" spans="1:65" x14ac:dyDescent="0.25">
      <c r="A4479">
        <v>2011</v>
      </c>
      <c r="B4479" t="s">
        <v>64</v>
      </c>
      <c r="C4479" t="s">
        <v>65</v>
      </c>
      <c r="D4479" t="s">
        <v>40101</v>
      </c>
      <c r="E4479">
        <v>800215807</v>
      </c>
      <c r="F4479" t="s">
        <v>181</v>
      </c>
      <c r="G4479">
        <v>12</v>
      </c>
      <c r="H4479" t="s">
        <v>41881</v>
      </c>
      <c r="I4479" t="s">
        <v>67</v>
      </c>
      <c r="J4479" t="s">
        <v>68</v>
      </c>
      <c r="K4479">
        <v>3</v>
      </c>
      <c r="L4479" t="s">
        <v>41838</v>
      </c>
      <c r="M4479">
        <v>72000000</v>
      </c>
      <c r="N4479" t="s">
        <v>41840</v>
      </c>
      <c r="O4479" t="s">
        <v>11569</v>
      </c>
      <c r="P4479" t="s">
        <v>90</v>
      </c>
      <c r="Q4479" t="s">
        <v>70</v>
      </c>
      <c r="R4479" t="s">
        <v>70</v>
      </c>
      <c r="S4479" t="s">
        <v>11570</v>
      </c>
      <c r="T4479" t="s">
        <v>5904</v>
      </c>
      <c r="U4479" t="s">
        <v>11571</v>
      </c>
      <c r="V4479" t="s">
        <v>11572</v>
      </c>
      <c r="W4479" t="s">
        <v>11572</v>
      </c>
      <c r="X4479">
        <v>150000000</v>
      </c>
      <c r="Y4479" t="s">
        <v>122</v>
      </c>
      <c r="Z4479" t="s">
        <v>123</v>
      </c>
      <c r="AA4479">
        <v>0</v>
      </c>
      <c r="AB4479" t="s">
        <v>76</v>
      </c>
      <c r="AC4479">
        <v>0</v>
      </c>
      <c r="AD4479" t="s">
        <v>76</v>
      </c>
      <c r="AE4479">
        <v>626592</v>
      </c>
      <c r="AF4479" t="s">
        <v>40104</v>
      </c>
      <c r="AG4479" t="s">
        <v>11573</v>
      </c>
      <c r="AH4479" t="s">
        <v>11574</v>
      </c>
      <c r="AI4479" t="s">
        <v>159</v>
      </c>
      <c r="AJ4479" t="s">
        <v>41304</v>
      </c>
      <c r="AK4479">
        <v>5606167</v>
      </c>
      <c r="AL4479" t="s">
        <v>11575</v>
      </c>
      <c r="AM4479">
        <v>2011</v>
      </c>
      <c r="AN4479" s="1">
        <v>40722</v>
      </c>
      <c r="AO4479" s="1">
        <v>40778</v>
      </c>
      <c r="AP4479">
        <v>131</v>
      </c>
      <c r="AQ4479" t="s">
        <v>74</v>
      </c>
      <c r="AR4479" s="4">
        <f>IF(AQ4479="M",AP4479*30.42,AP4479)</f>
        <v>131</v>
      </c>
      <c r="AS4479">
        <v>0</v>
      </c>
      <c r="AT4479" s="4">
        <f>AR4479+AS4479</f>
        <v>131</v>
      </c>
      <c r="AU4479">
        <v>12</v>
      </c>
      <c r="AV4479" s="1">
        <f>AO4479+AT4479</f>
        <v>40909</v>
      </c>
      <c r="AW4479" s="1">
        <v>41144</v>
      </c>
      <c r="AX4479" s="2">
        <f>IF(AV4479&gt;=AW4479,1,2)</f>
        <v>2</v>
      </c>
      <c r="AY4479" s="2" t="str">
        <f>IF((AV4479+10)&gt;=AW4479,"SAVE","LATE")</f>
        <v>LATE</v>
      </c>
      <c r="AZ4479" t="s">
        <v>82</v>
      </c>
      <c r="BA4479" t="s">
        <v>1011</v>
      </c>
      <c r="BB4479" s="6">
        <v>150000000</v>
      </c>
      <c r="BC4479">
        <v>0</v>
      </c>
      <c r="BD4479" s="10">
        <v>150000000</v>
      </c>
      <c r="BE4479" t="s">
        <v>11569</v>
      </c>
      <c r="BF4479">
        <v>0</v>
      </c>
      <c r="BG4479" t="s">
        <v>70</v>
      </c>
      <c r="BH4479">
        <v>-1</v>
      </c>
      <c r="BI4479" t="s">
        <v>70</v>
      </c>
      <c r="BJ4479" t="s">
        <v>70</v>
      </c>
      <c r="BK4479">
        <v>0</v>
      </c>
      <c r="BL4479" t="s">
        <v>85</v>
      </c>
      <c r="BM4479" t="s">
        <v>11576</v>
      </c>
    </row>
    <row r="4480" spans="1:65" x14ac:dyDescent="0.25">
      <c r="A4480">
        <v>2011</v>
      </c>
      <c r="B4480" t="s">
        <v>116</v>
      </c>
      <c r="C4480" t="s">
        <v>130</v>
      </c>
      <c r="D4480" t="s">
        <v>41200</v>
      </c>
      <c r="E4480" t="s">
        <v>12579</v>
      </c>
      <c r="F4480" t="s">
        <v>12580</v>
      </c>
      <c r="G4480">
        <v>11</v>
      </c>
      <c r="H4480" t="s">
        <v>41839</v>
      </c>
      <c r="I4480" t="s">
        <v>105</v>
      </c>
      <c r="J4480" t="s">
        <v>88</v>
      </c>
      <c r="K4480">
        <v>3</v>
      </c>
      <c r="L4480" t="s">
        <v>41838</v>
      </c>
      <c r="M4480">
        <v>72000000</v>
      </c>
      <c r="N4480" t="s">
        <v>41840</v>
      </c>
      <c r="O4480" t="s">
        <v>12581</v>
      </c>
      <c r="P4480" t="s">
        <v>90</v>
      </c>
      <c r="Q4480" t="s">
        <v>41201</v>
      </c>
      <c r="R4480" t="s">
        <v>41201</v>
      </c>
      <c r="S4480" t="s">
        <v>41199</v>
      </c>
      <c r="T4480" t="s">
        <v>6399</v>
      </c>
      <c r="U4480" t="s">
        <v>12582</v>
      </c>
      <c r="V4480" t="s">
        <v>12583</v>
      </c>
      <c r="W4480" t="s">
        <v>12584</v>
      </c>
      <c r="X4480">
        <v>80000000</v>
      </c>
      <c r="Y4480" t="s">
        <v>122</v>
      </c>
      <c r="Z4480" t="s">
        <v>123</v>
      </c>
      <c r="AA4480">
        <v>0</v>
      </c>
      <c r="AB4480" t="s">
        <v>76</v>
      </c>
      <c r="AC4480">
        <v>0</v>
      </c>
      <c r="AD4480" t="s">
        <v>76</v>
      </c>
      <c r="AE4480">
        <v>550624</v>
      </c>
      <c r="AF4480" t="s">
        <v>41304</v>
      </c>
      <c r="AG4480" t="s">
        <v>12585</v>
      </c>
      <c r="AH4480" t="s">
        <v>12586</v>
      </c>
      <c r="AI4480" t="s">
        <v>159</v>
      </c>
      <c r="AJ4480" t="s">
        <v>41304</v>
      </c>
      <c r="AK4480" t="s">
        <v>12585</v>
      </c>
      <c r="AL4480" t="s">
        <v>12586</v>
      </c>
      <c r="AM4480">
        <v>2011</v>
      </c>
      <c r="AN4480" s="1">
        <v>40694</v>
      </c>
      <c r="AO4480" s="1">
        <v>40709</v>
      </c>
      <c r="AP4480">
        <v>3</v>
      </c>
      <c r="AQ4480" t="s">
        <v>81</v>
      </c>
      <c r="AR4480" s="4">
        <f>IF(AQ4480="M",AP4480*30.42,AP4480)</f>
        <v>91.26</v>
      </c>
      <c r="AS4480">
        <v>0</v>
      </c>
      <c r="AT4480" s="4">
        <f>AR4480+AS4480</f>
        <v>91.26</v>
      </c>
      <c r="AU4480">
        <v>9</v>
      </c>
      <c r="AV4480" s="1">
        <f>AO4480+AT4480</f>
        <v>40800.26</v>
      </c>
      <c r="AW4480" s="1">
        <v>41075</v>
      </c>
      <c r="AX4480" s="2">
        <f>IF(AV4480&gt;=AW4480,1,2)</f>
        <v>2</v>
      </c>
      <c r="AY4480" s="2" t="str">
        <f>IF((AV4480+10)&gt;=AW4480,"SAVE","LATE")</f>
        <v>LATE</v>
      </c>
      <c r="AZ4480" t="s">
        <v>82</v>
      </c>
      <c r="BA4480" t="s">
        <v>1011</v>
      </c>
      <c r="BB4480" s="6">
        <v>79981250</v>
      </c>
      <c r="BC4480">
        <v>59094000</v>
      </c>
      <c r="BD4480" s="10">
        <v>139075250</v>
      </c>
      <c r="BE4480" t="s">
        <v>41202</v>
      </c>
      <c r="BF4480">
        <v>0</v>
      </c>
      <c r="BG4480" t="s">
        <v>70</v>
      </c>
      <c r="BH4480">
        <v>-1</v>
      </c>
      <c r="BI4480" t="s">
        <v>12586</v>
      </c>
      <c r="BJ4480" t="s">
        <v>12587</v>
      </c>
      <c r="BK4480">
        <v>0</v>
      </c>
      <c r="BL4480" t="s">
        <v>85</v>
      </c>
      <c r="BM4480" t="s">
        <v>12588</v>
      </c>
    </row>
    <row r="4481" spans="1:65" x14ac:dyDescent="0.25">
      <c r="A4481">
        <v>2011</v>
      </c>
      <c r="B4481" t="s">
        <v>116</v>
      </c>
      <c r="C4481" t="s">
        <v>130</v>
      </c>
      <c r="D4481" t="s">
        <v>41200</v>
      </c>
      <c r="E4481" t="s">
        <v>12579</v>
      </c>
      <c r="F4481" t="s">
        <v>12580</v>
      </c>
      <c r="G4481">
        <v>11</v>
      </c>
      <c r="H4481" t="s">
        <v>41839</v>
      </c>
      <c r="I4481" t="s">
        <v>67</v>
      </c>
      <c r="J4481" t="s">
        <v>88</v>
      </c>
      <c r="K4481">
        <v>3</v>
      </c>
      <c r="L4481" t="s">
        <v>41838</v>
      </c>
      <c r="M4481">
        <v>72000000</v>
      </c>
      <c r="N4481" t="s">
        <v>41840</v>
      </c>
      <c r="O4481" t="s">
        <v>12786</v>
      </c>
      <c r="P4481" t="s">
        <v>90</v>
      </c>
      <c r="Q4481" t="s">
        <v>41201</v>
      </c>
      <c r="R4481" t="s">
        <v>41201</v>
      </c>
      <c r="S4481" t="s">
        <v>41199</v>
      </c>
      <c r="T4481" t="s">
        <v>8161</v>
      </c>
      <c r="U4481" t="s">
        <v>12787</v>
      </c>
      <c r="V4481" t="s">
        <v>5830</v>
      </c>
      <c r="W4481" t="s">
        <v>5830</v>
      </c>
      <c r="X4481">
        <v>54834000</v>
      </c>
      <c r="Y4481" t="s">
        <v>122</v>
      </c>
      <c r="Z4481" t="s">
        <v>123</v>
      </c>
      <c r="AA4481">
        <v>0</v>
      </c>
      <c r="AB4481" t="s">
        <v>76</v>
      </c>
      <c r="AC4481">
        <v>0</v>
      </c>
      <c r="AD4481" t="s">
        <v>76</v>
      </c>
      <c r="AE4481">
        <v>537138</v>
      </c>
      <c r="AF4481" t="s">
        <v>41304</v>
      </c>
      <c r="AG4481" t="s">
        <v>12788</v>
      </c>
      <c r="AH4481" t="s">
        <v>12789</v>
      </c>
      <c r="AI4481" t="s">
        <v>159</v>
      </c>
      <c r="AJ4481" t="s">
        <v>41304</v>
      </c>
      <c r="AK4481" t="s">
        <v>12788</v>
      </c>
      <c r="AL4481" t="s">
        <v>12789</v>
      </c>
      <c r="AM4481">
        <v>2011</v>
      </c>
      <c r="AN4481" s="1">
        <v>40652</v>
      </c>
      <c r="AO4481" s="1">
        <v>40662</v>
      </c>
      <c r="AP4481">
        <v>2</v>
      </c>
      <c r="AQ4481" t="s">
        <v>81</v>
      </c>
      <c r="AR4481" s="4">
        <f>IF(AQ4481="M",AP4481*30.42,AP4481)</f>
        <v>60.84</v>
      </c>
      <c r="AS4481">
        <v>0</v>
      </c>
      <c r="AT4481" s="4">
        <f>AR4481+AS4481</f>
        <v>60.84</v>
      </c>
      <c r="AU4481">
        <v>1</v>
      </c>
      <c r="AV4481" s="1">
        <f>AO4481+AT4481</f>
        <v>40722.839999999997</v>
      </c>
      <c r="AW4481" s="1">
        <v>40753</v>
      </c>
      <c r="AX4481" s="2">
        <f>IF(AV4481&gt;=AW4481,1,2)</f>
        <v>2</v>
      </c>
      <c r="AY4481" s="2" t="str">
        <f>IF((AV4481+10)&gt;=AW4481,"SAVE","LATE")</f>
        <v>LATE</v>
      </c>
      <c r="AZ4481" t="s">
        <v>82</v>
      </c>
      <c r="BA4481" t="s">
        <v>1011</v>
      </c>
      <c r="BB4481" s="6">
        <v>54834000</v>
      </c>
      <c r="BC4481">
        <v>25000000</v>
      </c>
      <c r="BD4481" s="10">
        <v>79834000</v>
      </c>
      <c r="BE4481" t="s">
        <v>12790</v>
      </c>
      <c r="BF4481">
        <v>0</v>
      </c>
      <c r="BG4481" t="s">
        <v>70</v>
      </c>
      <c r="BH4481">
        <v>-1</v>
      </c>
      <c r="BI4481" t="s">
        <v>12586</v>
      </c>
      <c r="BJ4481" t="s">
        <v>12791</v>
      </c>
      <c r="BK4481">
        <v>0</v>
      </c>
      <c r="BL4481" t="s">
        <v>85</v>
      </c>
      <c r="BM4481" t="s">
        <v>12792</v>
      </c>
    </row>
    <row r="4482" spans="1:65" x14ac:dyDescent="0.25">
      <c r="A4482">
        <v>2011</v>
      </c>
      <c r="B4482" t="s">
        <v>64</v>
      </c>
      <c r="C4482" t="s">
        <v>65</v>
      </c>
      <c r="D4482" t="s">
        <v>40101</v>
      </c>
      <c r="E4482">
        <v>800215807</v>
      </c>
      <c r="F4482" t="s">
        <v>181</v>
      </c>
      <c r="G4482">
        <v>12</v>
      </c>
      <c r="H4482" t="s">
        <v>41881</v>
      </c>
      <c r="I4482" t="s">
        <v>67</v>
      </c>
      <c r="J4482" t="s">
        <v>68</v>
      </c>
      <c r="K4482">
        <v>3</v>
      </c>
      <c r="L4482" t="s">
        <v>41838</v>
      </c>
      <c r="M4482">
        <v>72000000</v>
      </c>
      <c r="N4482" t="s">
        <v>41840</v>
      </c>
      <c r="O4482" t="s">
        <v>10326</v>
      </c>
      <c r="P4482" t="s">
        <v>90</v>
      </c>
      <c r="Q4482" t="s">
        <v>70</v>
      </c>
      <c r="R4482" t="s">
        <v>70</v>
      </c>
      <c r="S4482" t="s">
        <v>40062</v>
      </c>
      <c r="T4482" t="s">
        <v>5904</v>
      </c>
      <c r="U4482" t="s">
        <v>10327</v>
      </c>
      <c r="V4482" t="s">
        <v>10328</v>
      </c>
      <c r="W4482" t="s">
        <v>10328</v>
      </c>
      <c r="X4482">
        <v>262000000</v>
      </c>
      <c r="Y4482" t="s">
        <v>122</v>
      </c>
      <c r="Z4482" t="s">
        <v>123</v>
      </c>
      <c r="AA4482">
        <v>0</v>
      </c>
      <c r="AB4482" t="s">
        <v>76</v>
      </c>
      <c r="AC4482">
        <v>0</v>
      </c>
      <c r="AD4482" t="s">
        <v>76</v>
      </c>
      <c r="AE4482">
        <v>626654</v>
      </c>
      <c r="AF4482" t="s">
        <v>40104</v>
      </c>
      <c r="AG4482" t="s">
        <v>10329</v>
      </c>
      <c r="AH4482" t="s">
        <v>40063</v>
      </c>
      <c r="AI4482" t="s">
        <v>159</v>
      </c>
      <c r="AJ4482" t="s">
        <v>41304</v>
      </c>
      <c r="AK4482">
        <v>63354535</v>
      </c>
      <c r="AL4482" t="s">
        <v>10330</v>
      </c>
      <c r="AM4482">
        <v>2011</v>
      </c>
      <c r="AN4482" s="1">
        <v>40717</v>
      </c>
      <c r="AO4482" s="1">
        <v>40778</v>
      </c>
      <c r="AP4482">
        <v>131</v>
      </c>
      <c r="AQ4482" t="s">
        <v>74</v>
      </c>
      <c r="AR4482" s="4">
        <f>IF(AQ4482="M",AP4482*30.42,AP4482)</f>
        <v>131</v>
      </c>
      <c r="AS4482">
        <v>0</v>
      </c>
      <c r="AT4482" s="4">
        <f>AR4482+AS4482</f>
        <v>131</v>
      </c>
      <c r="AU4482">
        <v>12</v>
      </c>
      <c r="AV4482" s="1">
        <f>AO4482+AT4482</f>
        <v>40909</v>
      </c>
      <c r="AW4482" s="1">
        <v>41144</v>
      </c>
      <c r="AX4482" s="2">
        <f>IF(AV4482&gt;=AW4482,1,2)</f>
        <v>2</v>
      </c>
      <c r="AY4482" s="2" t="str">
        <f>IF((AV4482+10)&gt;=AW4482,"SAVE","LATE")</f>
        <v>LATE</v>
      </c>
      <c r="AZ4482" t="s">
        <v>82</v>
      </c>
      <c r="BA4482" t="s">
        <v>1011</v>
      </c>
      <c r="BB4482" s="6">
        <v>262000000</v>
      </c>
      <c r="BC4482">
        <v>0</v>
      </c>
      <c r="BD4482" s="10">
        <v>262000000</v>
      </c>
      <c r="BE4482" t="s">
        <v>10326</v>
      </c>
      <c r="BF4482">
        <v>0</v>
      </c>
      <c r="BG4482" t="s">
        <v>70</v>
      </c>
      <c r="BH4482">
        <v>-1</v>
      </c>
      <c r="BI4482" t="s">
        <v>70</v>
      </c>
      <c r="BJ4482" t="s">
        <v>70</v>
      </c>
      <c r="BK4482">
        <v>0</v>
      </c>
      <c r="BL4482" t="s">
        <v>85</v>
      </c>
      <c r="BM4482" t="s">
        <v>10331</v>
      </c>
    </row>
    <row r="4483" spans="1:65" x14ac:dyDescent="0.25">
      <c r="A4483">
        <v>2011</v>
      </c>
      <c r="B4483" t="s">
        <v>64</v>
      </c>
      <c r="C4483" t="s">
        <v>264</v>
      </c>
      <c r="D4483" t="s">
        <v>46319</v>
      </c>
      <c r="E4483" t="s">
        <v>82</v>
      </c>
      <c r="F4483" t="s">
        <v>6851</v>
      </c>
      <c r="G4483">
        <v>1</v>
      </c>
      <c r="H4483" t="s">
        <v>46842</v>
      </c>
      <c r="I4483" t="s">
        <v>67</v>
      </c>
      <c r="J4483" t="s">
        <v>88</v>
      </c>
      <c r="K4483">
        <v>3</v>
      </c>
      <c r="L4483" t="s">
        <v>41838</v>
      </c>
      <c r="M4483">
        <v>77000000</v>
      </c>
      <c r="N4483" t="s">
        <v>481</v>
      </c>
      <c r="O4483" t="s">
        <v>46485</v>
      </c>
      <c r="P4483" t="s">
        <v>90</v>
      </c>
      <c r="Q4483" t="s">
        <v>4611</v>
      </c>
      <c r="R4483" t="s">
        <v>4611</v>
      </c>
      <c r="S4483" t="s">
        <v>40064</v>
      </c>
      <c r="T4483" t="s">
        <v>7976</v>
      </c>
      <c r="U4483" t="s">
        <v>8077</v>
      </c>
      <c r="V4483" t="s">
        <v>8078</v>
      </c>
      <c r="W4483" t="s">
        <v>8079</v>
      </c>
      <c r="X4483">
        <v>1090000000</v>
      </c>
      <c r="Y4483" t="s">
        <v>122</v>
      </c>
      <c r="Z4483" t="s">
        <v>123</v>
      </c>
      <c r="AA4483">
        <v>0</v>
      </c>
      <c r="AB4483" t="s">
        <v>76</v>
      </c>
      <c r="AC4483">
        <v>0</v>
      </c>
      <c r="AD4483" t="s">
        <v>76</v>
      </c>
      <c r="AE4483">
        <v>702778</v>
      </c>
      <c r="AF4483" t="s">
        <v>40104</v>
      </c>
      <c r="AG4483" t="s">
        <v>8080</v>
      </c>
      <c r="AH4483" t="s">
        <v>8081</v>
      </c>
      <c r="AI4483" t="s">
        <v>159</v>
      </c>
      <c r="AJ4483" t="s">
        <v>41304</v>
      </c>
      <c r="AK4483">
        <v>13831122</v>
      </c>
      <c r="AL4483" t="s">
        <v>8082</v>
      </c>
      <c r="AM4483">
        <v>2011</v>
      </c>
      <c r="AN4483" s="1">
        <v>40808</v>
      </c>
      <c r="AO4483" s="1">
        <v>40810</v>
      </c>
      <c r="AP4483">
        <v>3</v>
      </c>
      <c r="AQ4483" t="s">
        <v>81</v>
      </c>
      <c r="AR4483" s="4">
        <f>IF(AQ4483="M",AP4483*30.42,AP4483)</f>
        <v>91.26</v>
      </c>
      <c r="AS4483">
        <v>0</v>
      </c>
      <c r="AT4483" s="4">
        <f>AR4483+AS4483</f>
        <v>91.26</v>
      </c>
      <c r="AU4483">
        <v>3</v>
      </c>
      <c r="AV4483" s="1">
        <f>AO4483+AT4483</f>
        <v>40901.26</v>
      </c>
      <c r="AW4483" s="1">
        <v>40992</v>
      </c>
      <c r="AX4483" s="2">
        <f>IF(AV4483&gt;=AW4483,1,2)</f>
        <v>2</v>
      </c>
      <c r="AY4483" s="2" t="str">
        <f>IF((AV4483+10)&gt;=AW4483,"SAVE","LATE")</f>
        <v>LATE</v>
      </c>
      <c r="AZ4483" t="s">
        <v>82</v>
      </c>
      <c r="BA4483" t="s">
        <v>1011</v>
      </c>
      <c r="BB4483" s="6">
        <v>1089790000</v>
      </c>
      <c r="BC4483">
        <v>0</v>
      </c>
      <c r="BD4483" s="10">
        <v>1089790000</v>
      </c>
      <c r="BE4483" t="s">
        <v>46486</v>
      </c>
      <c r="BF4483">
        <v>0</v>
      </c>
      <c r="BG4483" t="s">
        <v>70</v>
      </c>
      <c r="BH4483">
        <v>-1</v>
      </c>
      <c r="BI4483" t="s">
        <v>8083</v>
      </c>
      <c r="BJ4483" t="s">
        <v>8084</v>
      </c>
      <c r="BK4483">
        <v>0</v>
      </c>
      <c r="BL4483" t="s">
        <v>85</v>
      </c>
      <c r="BM4483" t="s">
        <v>8085</v>
      </c>
    </row>
    <row r="4484" spans="1:65" x14ac:dyDescent="0.25">
      <c r="A4484">
        <v>2012</v>
      </c>
      <c r="B4484" t="s">
        <v>64</v>
      </c>
      <c r="C4484" t="s">
        <v>65</v>
      </c>
      <c r="D4484" t="s">
        <v>40101</v>
      </c>
      <c r="E4484">
        <v>800215807</v>
      </c>
      <c r="F4484" t="s">
        <v>181</v>
      </c>
      <c r="G4484">
        <v>12</v>
      </c>
      <c r="H4484" t="s">
        <v>41881</v>
      </c>
      <c r="I4484" t="s">
        <v>105</v>
      </c>
      <c r="J4484" t="s">
        <v>68</v>
      </c>
      <c r="K4484">
        <v>3</v>
      </c>
      <c r="L4484" t="s">
        <v>41838</v>
      </c>
      <c r="M4484">
        <v>72000000</v>
      </c>
      <c r="N4484" t="s">
        <v>41840</v>
      </c>
      <c r="O4484" t="s">
        <v>7621</v>
      </c>
      <c r="P4484" t="s">
        <v>90</v>
      </c>
      <c r="Q4484" t="s">
        <v>70</v>
      </c>
      <c r="R4484" t="s">
        <v>70</v>
      </c>
      <c r="S4484" t="s">
        <v>4552</v>
      </c>
      <c r="T4484" t="s">
        <v>7622</v>
      </c>
      <c r="U4484" t="s">
        <v>7623</v>
      </c>
      <c r="V4484" t="s">
        <v>7624</v>
      </c>
      <c r="W4484" t="s">
        <v>7624</v>
      </c>
      <c r="X4484">
        <v>1572598395</v>
      </c>
      <c r="Y4484" t="s">
        <v>122</v>
      </c>
      <c r="Z4484" t="s">
        <v>123</v>
      </c>
      <c r="AA4484">
        <v>0</v>
      </c>
      <c r="AB4484" t="s">
        <v>76</v>
      </c>
      <c r="AC4484">
        <v>0</v>
      </c>
      <c r="AD4484" t="s">
        <v>76</v>
      </c>
      <c r="AE4484">
        <v>848000</v>
      </c>
      <c r="AF4484" t="s">
        <v>40104</v>
      </c>
      <c r="AG4484" t="s">
        <v>7625</v>
      </c>
      <c r="AH4484" t="s">
        <v>7626</v>
      </c>
      <c r="AI4484" t="s">
        <v>159</v>
      </c>
      <c r="AJ4484" t="s">
        <v>41304</v>
      </c>
      <c r="AK4484">
        <v>79320906</v>
      </c>
      <c r="AL4484" t="s">
        <v>7627</v>
      </c>
      <c r="AM4484">
        <v>2011</v>
      </c>
      <c r="AN4484" s="1">
        <v>40905</v>
      </c>
      <c r="AO4484" s="1">
        <v>40988</v>
      </c>
      <c r="AP4484">
        <v>102</v>
      </c>
      <c r="AQ4484" t="s">
        <v>74</v>
      </c>
      <c r="AR4484" s="4">
        <f>IF(AQ4484="M",AP4484*30.42,AP4484)</f>
        <v>102</v>
      </c>
      <c r="AS4484">
        <v>0</v>
      </c>
      <c r="AT4484" s="4">
        <f>AR4484+AS4484</f>
        <v>102</v>
      </c>
      <c r="AU4484">
        <v>18</v>
      </c>
      <c r="AV4484" s="1">
        <f>AO4484+AT4484</f>
        <v>41090</v>
      </c>
      <c r="AW4484" s="1">
        <v>41537</v>
      </c>
      <c r="AX4484" s="2">
        <f>IF(AV4484&gt;=AW4484,1,2)</f>
        <v>2</v>
      </c>
      <c r="AY4484" s="2" t="str">
        <f>IF((AV4484+10)&gt;=AW4484,"SAVE","LATE")</f>
        <v>LATE</v>
      </c>
      <c r="AZ4484" t="s">
        <v>82</v>
      </c>
      <c r="BA4484" t="s">
        <v>1011</v>
      </c>
      <c r="BB4484" s="6">
        <v>1572598395</v>
      </c>
      <c r="BC4484">
        <v>0</v>
      </c>
      <c r="BD4484" s="10">
        <v>1572598395</v>
      </c>
      <c r="BE4484" t="s">
        <v>7621</v>
      </c>
      <c r="BF4484">
        <v>0</v>
      </c>
      <c r="BG4484" t="s">
        <v>70</v>
      </c>
      <c r="BH4484">
        <v>-1</v>
      </c>
      <c r="BI4484" t="s">
        <v>70</v>
      </c>
      <c r="BJ4484" t="s">
        <v>70</v>
      </c>
      <c r="BK4484">
        <v>0</v>
      </c>
      <c r="BL4484" t="s">
        <v>85</v>
      </c>
      <c r="BM4484" t="s">
        <v>7628</v>
      </c>
    </row>
    <row r="4485" spans="1:65" x14ac:dyDescent="0.25">
      <c r="A4485">
        <v>2011</v>
      </c>
      <c r="B4485" t="s">
        <v>64</v>
      </c>
      <c r="C4485" t="s">
        <v>65</v>
      </c>
      <c r="D4485" t="s">
        <v>40101</v>
      </c>
      <c r="E4485">
        <v>800215807</v>
      </c>
      <c r="F4485" t="s">
        <v>280</v>
      </c>
      <c r="G4485">
        <v>11</v>
      </c>
      <c r="H4485" t="s">
        <v>41839</v>
      </c>
      <c r="I4485" t="s">
        <v>67</v>
      </c>
      <c r="J4485" t="s">
        <v>88</v>
      </c>
      <c r="K4485">
        <v>3</v>
      </c>
      <c r="L4485" t="s">
        <v>41838</v>
      </c>
      <c r="M4485">
        <v>72000000</v>
      </c>
      <c r="N4485" t="s">
        <v>41840</v>
      </c>
      <c r="O4485" t="s">
        <v>9558</v>
      </c>
      <c r="P4485" t="s">
        <v>90</v>
      </c>
      <c r="Q4485" t="s">
        <v>39286</v>
      </c>
      <c r="R4485" t="s">
        <v>39286</v>
      </c>
      <c r="S4485" t="s">
        <v>4552</v>
      </c>
      <c r="T4485" t="s">
        <v>8110</v>
      </c>
      <c r="U4485" t="s">
        <v>9559</v>
      </c>
      <c r="V4485" t="s">
        <v>9560</v>
      </c>
      <c r="W4485" t="s">
        <v>9561</v>
      </c>
      <c r="X4485">
        <v>450000000</v>
      </c>
      <c r="Y4485" t="s">
        <v>122</v>
      </c>
      <c r="Z4485" t="s">
        <v>123</v>
      </c>
      <c r="AA4485">
        <v>0</v>
      </c>
      <c r="AB4485" t="s">
        <v>76</v>
      </c>
      <c r="AC4485">
        <v>0</v>
      </c>
      <c r="AD4485" t="s">
        <v>76</v>
      </c>
      <c r="AE4485">
        <v>720995</v>
      </c>
      <c r="AF4485" t="s">
        <v>40104</v>
      </c>
      <c r="AG4485" t="s">
        <v>9562</v>
      </c>
      <c r="AH4485" t="s">
        <v>9563</v>
      </c>
      <c r="AI4485" t="s">
        <v>159</v>
      </c>
      <c r="AJ4485" t="s">
        <v>41304</v>
      </c>
      <c r="AK4485">
        <v>19301997</v>
      </c>
      <c r="AL4485" t="s">
        <v>9564</v>
      </c>
      <c r="AM4485">
        <v>2011</v>
      </c>
      <c r="AN4485" s="1">
        <v>40871</v>
      </c>
      <c r="AO4485" s="1">
        <v>40871</v>
      </c>
      <c r="AP4485">
        <v>1</v>
      </c>
      <c r="AQ4485" t="s">
        <v>81</v>
      </c>
      <c r="AR4485" s="4">
        <f>IF(AQ4485="M",AP4485*30.42,AP4485)</f>
        <v>30.42</v>
      </c>
      <c r="AS4485">
        <v>0</v>
      </c>
      <c r="AT4485" s="4">
        <f>AR4485+AS4485</f>
        <v>30.42</v>
      </c>
      <c r="AU4485">
        <v>2</v>
      </c>
      <c r="AV4485" s="1">
        <f>AO4485+AT4485</f>
        <v>40901.42</v>
      </c>
      <c r="AW4485" s="1">
        <v>40963</v>
      </c>
      <c r="AX4485" s="2">
        <f>IF(AV4485&gt;=AW4485,1,2)</f>
        <v>2</v>
      </c>
      <c r="AY4485" s="2" t="str">
        <f>IF((AV4485+10)&gt;=AW4485,"SAVE","LATE")</f>
        <v>LATE</v>
      </c>
      <c r="AZ4485" t="s">
        <v>82</v>
      </c>
      <c r="BA4485" t="s">
        <v>1011</v>
      </c>
      <c r="BB4485" s="6">
        <v>424071318</v>
      </c>
      <c r="BC4485">
        <v>0</v>
      </c>
      <c r="BD4485" s="10">
        <v>424071318</v>
      </c>
      <c r="BE4485" t="s">
        <v>9565</v>
      </c>
      <c r="BF4485">
        <v>0</v>
      </c>
      <c r="BG4485" t="s">
        <v>70</v>
      </c>
      <c r="BH4485">
        <v>-1</v>
      </c>
      <c r="BI4485" t="s">
        <v>9563</v>
      </c>
      <c r="BJ4485" t="s">
        <v>3833</v>
      </c>
      <c r="BK4485">
        <v>0</v>
      </c>
      <c r="BL4485" t="s">
        <v>85</v>
      </c>
      <c r="BM4485" t="s">
        <v>9566</v>
      </c>
    </row>
    <row r="4486" spans="1:65" x14ac:dyDescent="0.25">
      <c r="A4486">
        <v>2011</v>
      </c>
      <c r="B4486" t="s">
        <v>116</v>
      </c>
      <c r="C4486" t="s">
        <v>1416</v>
      </c>
      <c r="D4486" t="s">
        <v>41206</v>
      </c>
      <c r="E4486" t="s">
        <v>6593</v>
      </c>
      <c r="F4486" t="s">
        <v>10520</v>
      </c>
      <c r="G4486">
        <v>1</v>
      </c>
      <c r="H4486" t="s">
        <v>46842</v>
      </c>
      <c r="I4486" t="s">
        <v>67</v>
      </c>
      <c r="J4486" t="s">
        <v>88</v>
      </c>
      <c r="K4486">
        <v>3</v>
      </c>
      <c r="L4486" t="s">
        <v>41838</v>
      </c>
      <c r="M4486">
        <v>30000000</v>
      </c>
      <c r="N4486" t="s">
        <v>41897</v>
      </c>
      <c r="O4486" t="s">
        <v>10521</v>
      </c>
      <c r="P4486" t="s">
        <v>90</v>
      </c>
      <c r="Q4486" t="s">
        <v>10522</v>
      </c>
      <c r="R4486" t="s">
        <v>10522</v>
      </c>
      <c r="S4486" t="s">
        <v>4552</v>
      </c>
      <c r="T4486" t="s">
        <v>7925</v>
      </c>
      <c r="U4486" t="s">
        <v>10523</v>
      </c>
      <c r="V4486" t="s">
        <v>10524</v>
      </c>
      <c r="W4486" t="s">
        <v>10525</v>
      </c>
      <c r="X4486">
        <v>239158158</v>
      </c>
      <c r="Y4486" t="s">
        <v>74</v>
      </c>
      <c r="Z4486" t="s">
        <v>75</v>
      </c>
      <c r="AA4486">
        <v>0</v>
      </c>
      <c r="AB4486" t="s">
        <v>76</v>
      </c>
      <c r="AC4486">
        <v>0</v>
      </c>
      <c r="AD4486" t="s">
        <v>76</v>
      </c>
      <c r="AE4486">
        <v>886749</v>
      </c>
      <c r="AF4486" t="s">
        <v>40104</v>
      </c>
      <c r="AG4486">
        <v>91261894</v>
      </c>
      <c r="AH4486" t="s">
        <v>9035</v>
      </c>
      <c r="AI4486" t="s">
        <v>159</v>
      </c>
      <c r="AJ4486" t="s">
        <v>41304</v>
      </c>
      <c r="AK4486">
        <v>91261894</v>
      </c>
      <c r="AL4486" t="s">
        <v>9035</v>
      </c>
      <c r="AM4486">
        <v>2011</v>
      </c>
      <c r="AN4486" s="1">
        <v>40737</v>
      </c>
      <c r="AO4486" s="1">
        <v>40756</v>
      </c>
      <c r="AP4486">
        <v>6</v>
      </c>
      <c r="AQ4486" t="s">
        <v>81</v>
      </c>
      <c r="AR4486" s="4">
        <f>IF(AQ4486="M",AP4486*30.42,AP4486)</f>
        <v>182.52</v>
      </c>
      <c r="AS4486">
        <v>0</v>
      </c>
      <c r="AT4486" s="4">
        <f>AR4486+AS4486</f>
        <v>182.52</v>
      </c>
      <c r="AU4486">
        <v>3</v>
      </c>
      <c r="AV4486" s="1">
        <f>AO4486+AT4486</f>
        <v>40938.519999999997</v>
      </c>
      <c r="AW4486" s="1">
        <v>41030</v>
      </c>
      <c r="AX4486" s="2">
        <f>IF(AV4486&gt;=AW4486,1,2)</f>
        <v>2</v>
      </c>
      <c r="AY4486" s="2" t="str">
        <f>IF((AV4486+10)&gt;=AW4486,"SAVE","LATE")</f>
        <v>LATE</v>
      </c>
      <c r="AZ4486" t="s">
        <v>82</v>
      </c>
      <c r="BA4486" t="s">
        <v>1011</v>
      </c>
      <c r="BB4486" s="6">
        <v>237220296</v>
      </c>
      <c r="BC4486">
        <v>16733846</v>
      </c>
      <c r="BD4486" s="10">
        <v>253954142</v>
      </c>
      <c r="BE4486" t="s">
        <v>10521</v>
      </c>
      <c r="BF4486">
        <v>0</v>
      </c>
      <c r="BG4486" t="s">
        <v>70</v>
      </c>
      <c r="BH4486">
        <v>-1</v>
      </c>
      <c r="BI4486" t="s">
        <v>10526</v>
      </c>
      <c r="BJ4486" t="s">
        <v>10527</v>
      </c>
      <c r="BK4486">
        <v>0</v>
      </c>
      <c r="BL4486" t="s">
        <v>85</v>
      </c>
      <c r="BM4486" t="s">
        <v>10528</v>
      </c>
    </row>
    <row r="4487" spans="1:65" x14ac:dyDescent="0.25">
      <c r="A4487">
        <v>2011</v>
      </c>
      <c r="B4487" t="s">
        <v>116</v>
      </c>
      <c r="C4487" t="s">
        <v>130</v>
      </c>
      <c r="D4487" t="s">
        <v>41207</v>
      </c>
      <c r="E4487" t="s">
        <v>8283</v>
      </c>
      <c r="F4487" t="s">
        <v>8284</v>
      </c>
      <c r="G4487">
        <v>1</v>
      </c>
      <c r="H4487" t="s">
        <v>46842</v>
      </c>
      <c r="I4487" t="s">
        <v>105</v>
      </c>
      <c r="J4487" t="s">
        <v>88</v>
      </c>
      <c r="K4487">
        <v>3</v>
      </c>
      <c r="L4487" t="s">
        <v>41838</v>
      </c>
      <c r="M4487">
        <v>72000000</v>
      </c>
      <c r="N4487" t="s">
        <v>41840</v>
      </c>
      <c r="O4487" t="s">
        <v>8285</v>
      </c>
      <c r="P4487" t="s">
        <v>90</v>
      </c>
      <c r="Q4487" t="s">
        <v>8286</v>
      </c>
      <c r="R4487" t="s">
        <v>8286</v>
      </c>
      <c r="S4487" t="s">
        <v>8287</v>
      </c>
      <c r="T4487" s="3">
        <v>40824</v>
      </c>
      <c r="U4487" t="s">
        <v>8288</v>
      </c>
      <c r="V4487" t="s">
        <v>8289</v>
      </c>
      <c r="W4487" t="s">
        <v>8290</v>
      </c>
      <c r="X4487">
        <v>958429704</v>
      </c>
      <c r="Y4487" t="s">
        <v>122</v>
      </c>
      <c r="Z4487" t="s">
        <v>123</v>
      </c>
      <c r="AA4487">
        <v>0</v>
      </c>
      <c r="AB4487" t="s">
        <v>76</v>
      </c>
      <c r="AC4487">
        <v>0</v>
      </c>
      <c r="AD4487" t="s">
        <v>76</v>
      </c>
      <c r="AE4487">
        <v>633516</v>
      </c>
      <c r="AF4487" t="s">
        <v>40104</v>
      </c>
      <c r="AG4487">
        <v>9003536451</v>
      </c>
      <c r="AH4487" t="s">
        <v>8291</v>
      </c>
      <c r="AI4487" t="s">
        <v>159</v>
      </c>
      <c r="AJ4487" t="s">
        <v>40104</v>
      </c>
      <c r="AK4487">
        <v>79848853</v>
      </c>
      <c r="AL4487" t="s">
        <v>8292</v>
      </c>
      <c r="AM4487">
        <v>2011</v>
      </c>
      <c r="AN4487" s="1">
        <v>40809</v>
      </c>
      <c r="AO4487" s="1">
        <v>40819</v>
      </c>
      <c r="AP4487">
        <v>6</v>
      </c>
      <c r="AQ4487" t="s">
        <v>81</v>
      </c>
      <c r="AR4487" s="4">
        <f>IF(AQ4487="M",AP4487*30.42,AP4487)</f>
        <v>182.52</v>
      </c>
      <c r="AS4487">
        <v>0</v>
      </c>
      <c r="AT4487" s="4">
        <f>AR4487+AS4487</f>
        <v>182.52</v>
      </c>
      <c r="AU4487">
        <v>5</v>
      </c>
      <c r="AV4487" s="1">
        <f>AO4487+AT4487</f>
        <v>41001.519999999997</v>
      </c>
      <c r="AW4487" s="1">
        <v>41155</v>
      </c>
      <c r="AX4487" s="2">
        <f>IF(AV4487&gt;=AW4487,1,2)</f>
        <v>2</v>
      </c>
      <c r="AY4487" s="2" t="str">
        <f>IF((AV4487+10)&gt;=AW4487,"SAVE","LATE")</f>
        <v>LATE</v>
      </c>
      <c r="AZ4487" t="s">
        <v>82</v>
      </c>
      <c r="BA4487" t="s">
        <v>1011</v>
      </c>
      <c r="BB4487" s="6">
        <v>957303533</v>
      </c>
      <c r="BC4487">
        <v>0</v>
      </c>
      <c r="BD4487" s="10">
        <v>957303533</v>
      </c>
      <c r="BE4487" t="s">
        <v>41786</v>
      </c>
      <c r="BF4487">
        <v>0</v>
      </c>
      <c r="BG4487" t="s">
        <v>70</v>
      </c>
      <c r="BH4487">
        <v>-1</v>
      </c>
      <c r="BI4487" t="s">
        <v>8291</v>
      </c>
      <c r="BJ4487" t="s">
        <v>8293</v>
      </c>
      <c r="BK4487">
        <v>0</v>
      </c>
      <c r="BL4487" t="s">
        <v>85</v>
      </c>
      <c r="BM4487" t="s">
        <v>8294</v>
      </c>
    </row>
    <row r="4488" spans="1:65" x14ac:dyDescent="0.25">
      <c r="A4488">
        <v>2011</v>
      </c>
      <c r="B4488" t="s">
        <v>64</v>
      </c>
      <c r="C4488" t="s">
        <v>65</v>
      </c>
      <c r="D4488" t="s">
        <v>40101</v>
      </c>
      <c r="E4488">
        <v>800215807</v>
      </c>
      <c r="F4488" t="s">
        <v>181</v>
      </c>
      <c r="G4488">
        <v>12</v>
      </c>
      <c r="H4488" t="s">
        <v>41881</v>
      </c>
      <c r="I4488" t="s">
        <v>67</v>
      </c>
      <c r="J4488" t="s">
        <v>68</v>
      </c>
      <c r="K4488">
        <v>3</v>
      </c>
      <c r="L4488" t="s">
        <v>41838</v>
      </c>
      <c r="M4488">
        <v>72000000</v>
      </c>
      <c r="N4488" t="s">
        <v>41840</v>
      </c>
      <c r="O4488" t="s">
        <v>11318</v>
      </c>
      <c r="P4488" t="s">
        <v>90</v>
      </c>
      <c r="Q4488" t="s">
        <v>70</v>
      </c>
      <c r="R4488" t="s">
        <v>70</v>
      </c>
      <c r="S4488" t="s">
        <v>8287</v>
      </c>
      <c r="T4488" t="s">
        <v>5904</v>
      </c>
      <c r="U4488" t="s">
        <v>11319</v>
      </c>
      <c r="V4488" t="s">
        <v>11030</v>
      </c>
      <c r="W4488" t="s">
        <v>11030</v>
      </c>
      <c r="X4488">
        <v>174000000</v>
      </c>
      <c r="Y4488" t="s">
        <v>122</v>
      </c>
      <c r="Z4488" t="s">
        <v>123</v>
      </c>
      <c r="AA4488">
        <v>0</v>
      </c>
      <c r="AB4488" t="s">
        <v>76</v>
      </c>
      <c r="AC4488">
        <v>0</v>
      </c>
      <c r="AD4488" t="s">
        <v>76</v>
      </c>
      <c r="AE4488">
        <v>626513</v>
      </c>
      <c r="AF4488" t="s">
        <v>40104</v>
      </c>
      <c r="AG4488" t="s">
        <v>11320</v>
      </c>
      <c r="AH4488" t="s">
        <v>11321</v>
      </c>
      <c r="AI4488" t="s">
        <v>159</v>
      </c>
      <c r="AJ4488" t="s">
        <v>41304</v>
      </c>
      <c r="AK4488">
        <v>91101077</v>
      </c>
      <c r="AL4488" t="s">
        <v>11322</v>
      </c>
      <c r="AM4488">
        <v>2011</v>
      </c>
      <c r="AN4488" s="1">
        <v>40722</v>
      </c>
      <c r="AO4488" s="1">
        <v>40778</v>
      </c>
      <c r="AP4488">
        <v>131</v>
      </c>
      <c r="AQ4488" t="s">
        <v>74</v>
      </c>
      <c r="AR4488" s="4">
        <f>IF(AQ4488="M",AP4488*30.42,AP4488)</f>
        <v>131</v>
      </c>
      <c r="AS4488">
        <v>0</v>
      </c>
      <c r="AT4488" s="4">
        <f>AR4488+AS4488</f>
        <v>131</v>
      </c>
      <c r="AU4488">
        <v>12</v>
      </c>
      <c r="AV4488" s="1">
        <f>AO4488+AT4488</f>
        <v>40909</v>
      </c>
      <c r="AW4488" s="1">
        <v>41144</v>
      </c>
      <c r="AX4488" s="2">
        <f>IF(AV4488&gt;=AW4488,1,2)</f>
        <v>2</v>
      </c>
      <c r="AY4488" s="2" t="str">
        <f>IF((AV4488+10)&gt;=AW4488,"SAVE","LATE")</f>
        <v>LATE</v>
      </c>
      <c r="AZ4488" t="s">
        <v>82</v>
      </c>
      <c r="BA4488" t="s">
        <v>1011</v>
      </c>
      <c r="BB4488" s="6">
        <v>174000000</v>
      </c>
      <c r="BC4488">
        <v>0</v>
      </c>
      <c r="BD4488" s="10">
        <v>174000000</v>
      </c>
      <c r="BE4488" t="s">
        <v>11318</v>
      </c>
      <c r="BF4488">
        <v>0</v>
      </c>
      <c r="BG4488" t="s">
        <v>70</v>
      </c>
      <c r="BH4488">
        <v>-1</v>
      </c>
      <c r="BI4488" t="s">
        <v>70</v>
      </c>
      <c r="BJ4488" t="s">
        <v>70</v>
      </c>
      <c r="BK4488">
        <v>0</v>
      </c>
      <c r="BL4488" t="s">
        <v>85</v>
      </c>
      <c r="BM4488" t="s">
        <v>11323</v>
      </c>
    </row>
    <row r="4489" spans="1:65" x14ac:dyDescent="0.25">
      <c r="A4489">
        <v>2012</v>
      </c>
      <c r="B4489" t="s">
        <v>64</v>
      </c>
      <c r="C4489" t="s">
        <v>65</v>
      </c>
      <c r="D4489" t="s">
        <v>40101</v>
      </c>
      <c r="E4489">
        <v>800215807</v>
      </c>
      <c r="F4489" t="s">
        <v>181</v>
      </c>
      <c r="G4489">
        <v>12</v>
      </c>
      <c r="H4489" t="s">
        <v>41881</v>
      </c>
      <c r="I4489" t="s">
        <v>67</v>
      </c>
      <c r="J4489" t="s">
        <v>68</v>
      </c>
      <c r="K4489">
        <v>3</v>
      </c>
      <c r="L4489" t="s">
        <v>41838</v>
      </c>
      <c r="M4489">
        <v>72000000</v>
      </c>
      <c r="N4489" t="s">
        <v>41840</v>
      </c>
      <c r="O4489" t="s">
        <v>41208</v>
      </c>
      <c r="P4489" t="s">
        <v>90</v>
      </c>
      <c r="Q4489" t="s">
        <v>70</v>
      </c>
      <c r="R4489" t="s">
        <v>70</v>
      </c>
      <c r="S4489" t="s">
        <v>46494</v>
      </c>
      <c r="T4489" t="s">
        <v>9980</v>
      </c>
      <c r="U4489" t="s">
        <v>12377</v>
      </c>
      <c r="V4489" t="s">
        <v>12378</v>
      </c>
      <c r="W4489" t="s">
        <v>12378</v>
      </c>
      <c r="X4489">
        <v>100000000</v>
      </c>
      <c r="Y4489" t="s">
        <v>122</v>
      </c>
      <c r="Z4489" t="s">
        <v>123</v>
      </c>
      <c r="AA4489">
        <v>0</v>
      </c>
      <c r="AB4489" t="s">
        <v>76</v>
      </c>
      <c r="AC4489">
        <v>0</v>
      </c>
      <c r="AD4489" t="s">
        <v>76</v>
      </c>
      <c r="AE4489">
        <v>823737</v>
      </c>
      <c r="AF4489" t="s">
        <v>40104</v>
      </c>
      <c r="AG4489" t="s">
        <v>12379</v>
      </c>
      <c r="AH4489" t="s">
        <v>46495</v>
      </c>
      <c r="AI4489" t="s">
        <v>159</v>
      </c>
      <c r="AJ4489" t="s">
        <v>41304</v>
      </c>
      <c r="AK4489">
        <v>79695411</v>
      </c>
      <c r="AL4489" t="s">
        <v>12380</v>
      </c>
      <c r="AM4489">
        <v>2011</v>
      </c>
      <c r="AN4489" s="1">
        <v>40723</v>
      </c>
      <c r="AO4489" s="1">
        <v>40778</v>
      </c>
      <c r="AP4489">
        <v>131</v>
      </c>
      <c r="AQ4489" t="s">
        <v>74</v>
      </c>
      <c r="AR4489" s="4">
        <f>IF(AQ4489="M",AP4489*30.42,AP4489)</f>
        <v>131</v>
      </c>
      <c r="AS4489">
        <v>0</v>
      </c>
      <c r="AT4489" s="4">
        <f>AR4489+AS4489</f>
        <v>131</v>
      </c>
      <c r="AU4489">
        <v>12</v>
      </c>
      <c r="AV4489" s="1">
        <f>AO4489+AT4489</f>
        <v>40909</v>
      </c>
      <c r="AW4489" s="1">
        <v>41144</v>
      </c>
      <c r="AX4489" s="2">
        <f>IF(AV4489&gt;=AW4489,1,2)</f>
        <v>2</v>
      </c>
      <c r="AY4489" s="2" t="str">
        <f>IF((AV4489+10)&gt;=AW4489,"SAVE","LATE")</f>
        <v>LATE</v>
      </c>
      <c r="AZ4489" t="s">
        <v>82</v>
      </c>
      <c r="BA4489" t="s">
        <v>1011</v>
      </c>
      <c r="BB4489" s="6">
        <v>100000000</v>
      </c>
      <c r="BC4489">
        <v>0</v>
      </c>
      <c r="BD4489" s="10">
        <v>100000000</v>
      </c>
      <c r="BE4489" t="s">
        <v>41208</v>
      </c>
      <c r="BF4489">
        <v>0</v>
      </c>
      <c r="BG4489" t="s">
        <v>70</v>
      </c>
      <c r="BH4489">
        <v>-1</v>
      </c>
      <c r="BI4489" t="s">
        <v>70</v>
      </c>
      <c r="BJ4489" t="s">
        <v>70</v>
      </c>
      <c r="BK4489">
        <v>0</v>
      </c>
      <c r="BL4489" t="s">
        <v>85</v>
      </c>
      <c r="BM4489" t="s">
        <v>12381</v>
      </c>
    </row>
    <row r="4490" spans="1:65" x14ac:dyDescent="0.25">
      <c r="A4490">
        <v>2011</v>
      </c>
      <c r="B4490" t="s">
        <v>64</v>
      </c>
      <c r="C4490" t="s">
        <v>65</v>
      </c>
      <c r="D4490" t="s">
        <v>40101</v>
      </c>
      <c r="E4490">
        <v>800215807</v>
      </c>
      <c r="F4490" t="s">
        <v>181</v>
      </c>
      <c r="G4490">
        <v>12</v>
      </c>
      <c r="H4490" t="s">
        <v>41881</v>
      </c>
      <c r="I4490" t="s">
        <v>67</v>
      </c>
      <c r="J4490" t="s">
        <v>68</v>
      </c>
      <c r="K4490">
        <v>3</v>
      </c>
      <c r="L4490" t="s">
        <v>41838</v>
      </c>
      <c r="M4490">
        <v>72000000</v>
      </c>
      <c r="N4490" t="s">
        <v>41840</v>
      </c>
      <c r="O4490" t="s">
        <v>41209</v>
      </c>
      <c r="P4490" t="s">
        <v>90</v>
      </c>
      <c r="Q4490" t="s">
        <v>70</v>
      </c>
      <c r="R4490" t="s">
        <v>70</v>
      </c>
      <c r="S4490" t="s">
        <v>10654</v>
      </c>
      <c r="T4490" t="s">
        <v>7537</v>
      </c>
      <c r="U4490" t="s">
        <v>10655</v>
      </c>
      <c r="V4490" t="s">
        <v>10656</v>
      </c>
      <c r="W4490" t="s">
        <v>10656</v>
      </c>
      <c r="X4490">
        <v>223400000</v>
      </c>
      <c r="Y4490" t="s">
        <v>122</v>
      </c>
      <c r="Z4490" t="s">
        <v>123</v>
      </c>
      <c r="AA4490">
        <v>0</v>
      </c>
      <c r="AB4490" t="s">
        <v>76</v>
      </c>
      <c r="AC4490">
        <v>0</v>
      </c>
      <c r="AD4490" t="s">
        <v>76</v>
      </c>
      <c r="AE4490">
        <v>624055</v>
      </c>
      <c r="AF4490" t="s">
        <v>40104</v>
      </c>
      <c r="AG4490" t="s">
        <v>10657</v>
      </c>
      <c r="AH4490" t="s">
        <v>10658</v>
      </c>
      <c r="AI4490" t="s">
        <v>159</v>
      </c>
      <c r="AJ4490" t="s">
        <v>41304</v>
      </c>
      <c r="AK4490">
        <v>5626358</v>
      </c>
      <c r="AL4490" t="s">
        <v>10659</v>
      </c>
      <c r="AM4490">
        <v>2011</v>
      </c>
      <c r="AN4490" s="1">
        <v>40723</v>
      </c>
      <c r="AO4490" s="1">
        <v>40778</v>
      </c>
      <c r="AP4490">
        <v>131</v>
      </c>
      <c r="AQ4490" t="s">
        <v>74</v>
      </c>
      <c r="AR4490" s="4">
        <f>IF(AQ4490="M",AP4490*30.42,AP4490)</f>
        <v>131</v>
      </c>
      <c r="AS4490">
        <v>0</v>
      </c>
      <c r="AT4490" s="4">
        <f>AR4490+AS4490</f>
        <v>131</v>
      </c>
      <c r="AU4490">
        <v>12</v>
      </c>
      <c r="AV4490" s="1">
        <f>AO4490+AT4490</f>
        <v>40909</v>
      </c>
      <c r="AW4490" s="1">
        <v>41144</v>
      </c>
      <c r="AX4490" s="2">
        <f>IF(AV4490&gt;=AW4490,1,2)</f>
        <v>2</v>
      </c>
      <c r="AY4490" s="2" t="str">
        <f>IF((AV4490+10)&gt;=AW4490,"SAVE","LATE")</f>
        <v>LATE</v>
      </c>
      <c r="AZ4490" t="s">
        <v>82</v>
      </c>
      <c r="BA4490" t="s">
        <v>1011</v>
      </c>
      <c r="BB4490" s="6">
        <v>223400000</v>
      </c>
      <c r="BC4490">
        <v>0</v>
      </c>
      <c r="BD4490" s="10">
        <v>223400000</v>
      </c>
      <c r="BE4490" t="s">
        <v>41209</v>
      </c>
      <c r="BF4490">
        <v>0</v>
      </c>
      <c r="BG4490" t="s">
        <v>70</v>
      </c>
      <c r="BH4490">
        <v>-1</v>
      </c>
      <c r="BI4490" t="s">
        <v>70</v>
      </c>
      <c r="BJ4490" t="s">
        <v>70</v>
      </c>
      <c r="BK4490">
        <v>0</v>
      </c>
      <c r="BL4490" t="s">
        <v>85</v>
      </c>
      <c r="BM4490" t="s">
        <v>10660</v>
      </c>
    </row>
    <row r="4491" spans="1:65" x14ac:dyDescent="0.25">
      <c r="A4491">
        <v>2011</v>
      </c>
      <c r="B4491" t="s">
        <v>64</v>
      </c>
      <c r="C4491" t="s">
        <v>65</v>
      </c>
      <c r="D4491" t="s">
        <v>40101</v>
      </c>
      <c r="E4491">
        <v>800215807</v>
      </c>
      <c r="F4491" t="s">
        <v>181</v>
      </c>
      <c r="G4491">
        <v>12</v>
      </c>
      <c r="H4491" t="s">
        <v>41881</v>
      </c>
      <c r="I4491" t="s">
        <v>67</v>
      </c>
      <c r="J4491" t="s">
        <v>68</v>
      </c>
      <c r="K4491">
        <v>3</v>
      </c>
      <c r="L4491" t="s">
        <v>41838</v>
      </c>
      <c r="M4491">
        <v>72000000</v>
      </c>
      <c r="N4491" t="s">
        <v>41840</v>
      </c>
      <c r="O4491" t="s">
        <v>11293</v>
      </c>
      <c r="P4491" t="s">
        <v>90</v>
      </c>
      <c r="Q4491" t="s">
        <v>70</v>
      </c>
      <c r="R4491" t="s">
        <v>70</v>
      </c>
      <c r="S4491" t="s">
        <v>41210</v>
      </c>
      <c r="T4491" t="s">
        <v>6746</v>
      </c>
      <c r="U4491" t="s">
        <v>11294</v>
      </c>
      <c r="V4491" t="s">
        <v>11295</v>
      </c>
      <c r="W4491" t="s">
        <v>11295</v>
      </c>
      <c r="X4491">
        <v>175000000</v>
      </c>
      <c r="Y4491" t="s">
        <v>122</v>
      </c>
      <c r="Z4491" t="s">
        <v>123</v>
      </c>
      <c r="AA4491">
        <v>0</v>
      </c>
      <c r="AB4491" t="s">
        <v>76</v>
      </c>
      <c r="AC4491">
        <v>0</v>
      </c>
      <c r="AD4491" t="s">
        <v>76</v>
      </c>
      <c r="AE4491">
        <v>622538</v>
      </c>
      <c r="AF4491" t="s">
        <v>40104</v>
      </c>
      <c r="AG4491" t="s">
        <v>11296</v>
      </c>
      <c r="AH4491" t="s">
        <v>11297</v>
      </c>
      <c r="AI4491" t="s">
        <v>159</v>
      </c>
      <c r="AJ4491" t="s">
        <v>41304</v>
      </c>
      <c r="AK4491">
        <v>91489945</v>
      </c>
      <c r="AL4491" t="s">
        <v>11298</v>
      </c>
      <c r="AM4491">
        <v>2011</v>
      </c>
      <c r="AN4491" s="1">
        <v>40723</v>
      </c>
      <c r="AO4491" s="1">
        <v>40778</v>
      </c>
      <c r="AP4491">
        <v>131</v>
      </c>
      <c r="AQ4491" t="s">
        <v>74</v>
      </c>
      <c r="AR4491" s="4">
        <f>IF(AQ4491="M",AP4491*30.42,AP4491)</f>
        <v>131</v>
      </c>
      <c r="AS4491">
        <v>0</v>
      </c>
      <c r="AT4491" s="4">
        <f>AR4491+AS4491</f>
        <v>131</v>
      </c>
      <c r="AU4491">
        <v>12</v>
      </c>
      <c r="AV4491" s="1">
        <f>AO4491+AT4491</f>
        <v>40909</v>
      </c>
      <c r="AW4491" s="1">
        <v>41144</v>
      </c>
      <c r="AX4491" s="2">
        <f>IF(AV4491&gt;=AW4491,1,2)</f>
        <v>2</v>
      </c>
      <c r="AY4491" s="2" t="str">
        <f>IF((AV4491+10)&gt;=AW4491,"SAVE","LATE")</f>
        <v>LATE</v>
      </c>
      <c r="AZ4491" t="s">
        <v>82</v>
      </c>
      <c r="BA4491" t="s">
        <v>1011</v>
      </c>
      <c r="BB4491" s="6">
        <v>175000000</v>
      </c>
      <c r="BC4491">
        <v>0</v>
      </c>
      <c r="BD4491" s="10">
        <v>175000000</v>
      </c>
      <c r="BE4491" t="s">
        <v>11293</v>
      </c>
      <c r="BF4491">
        <v>0</v>
      </c>
      <c r="BG4491" t="s">
        <v>70</v>
      </c>
      <c r="BH4491">
        <v>-1</v>
      </c>
      <c r="BI4491" t="s">
        <v>70</v>
      </c>
      <c r="BJ4491" t="s">
        <v>70</v>
      </c>
      <c r="BK4491">
        <v>0</v>
      </c>
      <c r="BL4491" t="s">
        <v>85</v>
      </c>
      <c r="BM4491" t="s">
        <v>11299</v>
      </c>
    </row>
    <row r="4492" spans="1:65" x14ac:dyDescent="0.25">
      <c r="A4492">
        <v>2011</v>
      </c>
      <c r="B4492" t="s">
        <v>116</v>
      </c>
      <c r="C4492" t="s">
        <v>130</v>
      </c>
      <c r="D4492" t="s">
        <v>41215</v>
      </c>
      <c r="E4492" t="s">
        <v>8156</v>
      </c>
      <c r="F4492" t="s">
        <v>8157</v>
      </c>
      <c r="G4492">
        <v>1</v>
      </c>
      <c r="H4492" t="s">
        <v>46842</v>
      </c>
      <c r="I4492" t="s">
        <v>105</v>
      </c>
      <c r="J4492" t="s">
        <v>88</v>
      </c>
      <c r="K4492">
        <v>3</v>
      </c>
      <c r="L4492" t="s">
        <v>41838</v>
      </c>
      <c r="M4492">
        <v>72000000</v>
      </c>
      <c r="N4492" t="s">
        <v>41840</v>
      </c>
      <c r="O4492" t="s">
        <v>8158</v>
      </c>
      <c r="P4492" t="s">
        <v>90</v>
      </c>
      <c r="Q4492" t="s">
        <v>8159</v>
      </c>
      <c r="R4492" t="s">
        <v>8159</v>
      </c>
      <c r="S4492" t="s">
        <v>8160</v>
      </c>
      <c r="T4492" t="s">
        <v>8161</v>
      </c>
      <c r="U4492" t="s">
        <v>8162</v>
      </c>
      <c r="V4492" t="s">
        <v>8163</v>
      </c>
      <c r="W4492">
        <v>45</v>
      </c>
      <c r="X4492">
        <v>1005223059</v>
      </c>
      <c r="Y4492" t="s">
        <v>122</v>
      </c>
      <c r="Z4492" t="s">
        <v>123</v>
      </c>
      <c r="AA4492">
        <v>0</v>
      </c>
      <c r="AB4492" t="s">
        <v>76</v>
      </c>
      <c r="AC4492">
        <v>0</v>
      </c>
      <c r="AD4492" t="s">
        <v>76</v>
      </c>
      <c r="AE4492">
        <v>540186</v>
      </c>
      <c r="AF4492" t="s">
        <v>40104</v>
      </c>
      <c r="AG4492" t="s">
        <v>8164</v>
      </c>
      <c r="AH4492" t="s">
        <v>8165</v>
      </c>
      <c r="AI4492" t="s">
        <v>159</v>
      </c>
      <c r="AJ4492" t="s">
        <v>41304</v>
      </c>
      <c r="AK4492" t="s">
        <v>8166</v>
      </c>
      <c r="AL4492" t="s">
        <v>41216</v>
      </c>
      <c r="AM4492">
        <v>2011</v>
      </c>
      <c r="AN4492" s="1">
        <v>40674</v>
      </c>
      <c r="AO4492" s="1">
        <v>40673</v>
      </c>
      <c r="AP4492">
        <v>5</v>
      </c>
      <c r="AQ4492" t="s">
        <v>81</v>
      </c>
      <c r="AR4492" s="4">
        <f>IF(AQ4492="M",AP4492*30.42,AP4492)</f>
        <v>152.10000000000002</v>
      </c>
      <c r="AS4492">
        <v>0</v>
      </c>
      <c r="AT4492" s="4">
        <f>AR4492+AS4492</f>
        <v>152.10000000000002</v>
      </c>
      <c r="AU4492">
        <v>1</v>
      </c>
      <c r="AV4492" s="1">
        <f>AO4492+AT4492</f>
        <v>40825.1</v>
      </c>
      <c r="AW4492" s="1">
        <v>40857</v>
      </c>
      <c r="AX4492" s="2">
        <f>IF(AV4492&gt;=AW4492,1,2)</f>
        <v>2</v>
      </c>
      <c r="AY4492" s="2" t="str">
        <f>IF((AV4492+10)&gt;=AW4492,"SAVE","LATE")</f>
        <v>LATE</v>
      </c>
      <c r="AZ4492" t="s">
        <v>82</v>
      </c>
      <c r="BA4492" t="s">
        <v>1011</v>
      </c>
      <c r="BB4492" s="6">
        <v>1004404469</v>
      </c>
      <c r="BC4492">
        <v>0</v>
      </c>
      <c r="BD4492" s="10">
        <v>1004404469</v>
      </c>
      <c r="BE4492" t="s">
        <v>8167</v>
      </c>
      <c r="BF4492">
        <v>0</v>
      </c>
      <c r="BG4492" t="s">
        <v>70</v>
      </c>
      <c r="BH4492">
        <v>-1</v>
      </c>
      <c r="BI4492" t="s">
        <v>8168</v>
      </c>
      <c r="BJ4492" t="s">
        <v>46517</v>
      </c>
      <c r="BK4492">
        <v>0</v>
      </c>
      <c r="BL4492" t="s">
        <v>85</v>
      </c>
      <c r="BM4492" t="s">
        <v>8169</v>
      </c>
    </row>
    <row r="4493" spans="1:65" x14ac:dyDescent="0.25">
      <c r="A4493">
        <v>2012</v>
      </c>
      <c r="B4493" t="s">
        <v>64</v>
      </c>
      <c r="C4493" t="s">
        <v>65</v>
      </c>
      <c r="D4493" t="s">
        <v>40101</v>
      </c>
      <c r="E4493">
        <v>800215807</v>
      </c>
      <c r="F4493" t="s">
        <v>181</v>
      </c>
      <c r="G4493">
        <v>12</v>
      </c>
      <c r="H4493" t="s">
        <v>41881</v>
      </c>
      <c r="I4493" t="s">
        <v>67</v>
      </c>
      <c r="J4493" t="s">
        <v>68</v>
      </c>
      <c r="K4493">
        <v>3</v>
      </c>
      <c r="L4493" t="s">
        <v>41838</v>
      </c>
      <c r="M4493">
        <v>72000000</v>
      </c>
      <c r="N4493" t="s">
        <v>41840</v>
      </c>
      <c r="O4493" t="s">
        <v>41217</v>
      </c>
      <c r="P4493" t="s">
        <v>90</v>
      </c>
      <c r="Q4493" t="s">
        <v>70</v>
      </c>
      <c r="R4493" t="s">
        <v>70</v>
      </c>
      <c r="S4493" t="s">
        <v>40072</v>
      </c>
      <c r="T4493" t="s">
        <v>8506</v>
      </c>
      <c r="U4493" t="s">
        <v>8828</v>
      </c>
      <c r="V4493" t="s">
        <v>8829</v>
      </c>
      <c r="W4493" t="s">
        <v>8829</v>
      </c>
      <c r="X4493">
        <v>653084784</v>
      </c>
      <c r="Y4493" t="s">
        <v>122</v>
      </c>
      <c r="Z4493" t="s">
        <v>123</v>
      </c>
      <c r="AA4493">
        <v>0</v>
      </c>
      <c r="AB4493" t="s">
        <v>76</v>
      </c>
      <c r="AC4493">
        <v>0</v>
      </c>
      <c r="AD4493" t="s">
        <v>76</v>
      </c>
      <c r="AE4493">
        <v>890935</v>
      </c>
      <c r="AF4493" t="s">
        <v>40104</v>
      </c>
      <c r="AG4493" t="s">
        <v>8830</v>
      </c>
      <c r="AH4493" t="s">
        <v>8831</v>
      </c>
      <c r="AI4493" t="s">
        <v>159</v>
      </c>
      <c r="AJ4493" t="s">
        <v>41304</v>
      </c>
      <c r="AK4493">
        <v>13791928</v>
      </c>
      <c r="AL4493" t="s">
        <v>8832</v>
      </c>
      <c r="AM4493">
        <v>2011</v>
      </c>
      <c r="AN4493" s="1">
        <v>40723</v>
      </c>
      <c r="AO4493" s="1">
        <v>40784</v>
      </c>
      <c r="AP4493">
        <v>125</v>
      </c>
      <c r="AQ4493" t="s">
        <v>74</v>
      </c>
      <c r="AR4493" s="4">
        <f>IF(AQ4493="M",AP4493*30.42,AP4493)</f>
        <v>125</v>
      </c>
      <c r="AS4493">
        <v>0</v>
      </c>
      <c r="AT4493" s="4">
        <f>AR4493+AS4493</f>
        <v>125</v>
      </c>
      <c r="AU4493">
        <v>12</v>
      </c>
      <c r="AV4493" s="1">
        <f>AO4493+AT4493</f>
        <v>40909</v>
      </c>
      <c r="AW4493" s="1">
        <v>41150</v>
      </c>
      <c r="AX4493" s="2">
        <f>IF(AV4493&gt;=AW4493,1,2)</f>
        <v>2</v>
      </c>
      <c r="AY4493" s="2" t="str">
        <f>IF((AV4493+10)&gt;=AW4493,"SAVE","LATE")</f>
        <v>LATE</v>
      </c>
      <c r="AZ4493" t="s">
        <v>82</v>
      </c>
      <c r="BA4493" t="s">
        <v>1011</v>
      </c>
      <c r="BB4493" s="6">
        <v>653084784</v>
      </c>
      <c r="BC4493">
        <v>0</v>
      </c>
      <c r="BD4493" s="10">
        <v>653084784</v>
      </c>
      <c r="BE4493" t="s">
        <v>41217</v>
      </c>
      <c r="BF4493">
        <v>0</v>
      </c>
      <c r="BG4493" t="s">
        <v>70</v>
      </c>
      <c r="BH4493">
        <v>-1</v>
      </c>
      <c r="BI4493" t="s">
        <v>70</v>
      </c>
      <c r="BJ4493" t="s">
        <v>70</v>
      </c>
      <c r="BK4493">
        <v>0</v>
      </c>
      <c r="BL4493" t="s">
        <v>85</v>
      </c>
      <c r="BM4493" t="s">
        <v>8833</v>
      </c>
    </row>
    <row r="4494" spans="1:65" x14ac:dyDescent="0.25">
      <c r="A4494">
        <v>2010</v>
      </c>
      <c r="B4494" t="s">
        <v>116</v>
      </c>
      <c r="C4494" t="s">
        <v>693</v>
      </c>
      <c r="D4494" t="s">
        <v>46540</v>
      </c>
      <c r="E4494" t="s">
        <v>11625</v>
      </c>
      <c r="F4494" t="s">
        <v>11626</v>
      </c>
      <c r="G4494">
        <v>11</v>
      </c>
      <c r="H4494" t="s">
        <v>41839</v>
      </c>
      <c r="I4494" t="s">
        <v>67</v>
      </c>
      <c r="J4494" t="s">
        <v>88</v>
      </c>
      <c r="K4494">
        <v>3</v>
      </c>
      <c r="L4494" t="s">
        <v>41838</v>
      </c>
      <c r="M4494">
        <v>72000000</v>
      </c>
      <c r="N4494" t="s">
        <v>41840</v>
      </c>
      <c r="O4494" t="s">
        <v>11627</v>
      </c>
      <c r="P4494" t="s">
        <v>90</v>
      </c>
      <c r="Q4494" t="s">
        <v>46541</v>
      </c>
      <c r="R4494" t="s">
        <v>46541</v>
      </c>
      <c r="S4494" t="s">
        <v>46542</v>
      </c>
      <c r="T4494" t="s">
        <v>4560</v>
      </c>
      <c r="U4494" t="s">
        <v>11628</v>
      </c>
      <c r="V4494" t="s">
        <v>11629</v>
      </c>
      <c r="W4494" t="s">
        <v>11630</v>
      </c>
      <c r="X4494">
        <v>150000000</v>
      </c>
      <c r="Y4494" t="s">
        <v>122</v>
      </c>
      <c r="Z4494" t="s">
        <v>123</v>
      </c>
      <c r="AA4494">
        <v>0</v>
      </c>
      <c r="AB4494" t="s">
        <v>76</v>
      </c>
      <c r="AC4494">
        <v>0</v>
      </c>
      <c r="AD4494" t="s">
        <v>76</v>
      </c>
      <c r="AE4494">
        <v>598945</v>
      </c>
      <c r="AF4494" t="s">
        <v>40104</v>
      </c>
      <c r="AG4494" t="s">
        <v>11631</v>
      </c>
      <c r="AH4494" t="s">
        <v>11632</v>
      </c>
      <c r="AI4494" t="s">
        <v>159</v>
      </c>
      <c r="AJ4494" t="s">
        <v>41304</v>
      </c>
      <c r="AK4494" t="s">
        <v>11633</v>
      </c>
      <c r="AL4494" t="s">
        <v>11634</v>
      </c>
      <c r="AM4494">
        <v>2011</v>
      </c>
      <c r="AN4494" s="1">
        <v>40592</v>
      </c>
      <c r="AO4494" s="1">
        <v>40647</v>
      </c>
      <c r="AP4494">
        <v>4</v>
      </c>
      <c r="AQ4494" t="s">
        <v>81</v>
      </c>
      <c r="AR4494" s="4">
        <f>IF(AQ4494="M",AP4494*30.42,AP4494)</f>
        <v>121.68</v>
      </c>
      <c r="AS4494">
        <v>0</v>
      </c>
      <c r="AT4494" s="4">
        <f>AR4494+AS4494</f>
        <v>121.68</v>
      </c>
      <c r="AU4494">
        <v>1</v>
      </c>
      <c r="AV4494" s="1">
        <f>AO4494+AT4494</f>
        <v>40768.68</v>
      </c>
      <c r="AW4494" s="1">
        <v>40800</v>
      </c>
      <c r="AX4494" s="2">
        <f>IF(AV4494&gt;=AW4494,1,2)</f>
        <v>2</v>
      </c>
      <c r="AY4494" s="2" t="str">
        <f>IF((AV4494+10)&gt;=AW4494,"SAVE","LATE")</f>
        <v>LATE</v>
      </c>
      <c r="AZ4494" t="s">
        <v>82</v>
      </c>
      <c r="BA4494" t="s">
        <v>1011</v>
      </c>
      <c r="BB4494" s="6">
        <v>149936961</v>
      </c>
      <c r="BC4494">
        <v>30193823</v>
      </c>
      <c r="BD4494" s="10">
        <v>180130784</v>
      </c>
      <c r="BE4494" t="s">
        <v>11635</v>
      </c>
      <c r="BF4494">
        <v>0</v>
      </c>
      <c r="BG4494" t="s">
        <v>70</v>
      </c>
      <c r="BH4494">
        <v>-1</v>
      </c>
      <c r="BI4494" t="s">
        <v>11636</v>
      </c>
      <c r="BJ4494" t="s">
        <v>11637</v>
      </c>
      <c r="BK4494">
        <v>0</v>
      </c>
      <c r="BL4494" t="s">
        <v>85</v>
      </c>
      <c r="BM4494" t="s">
        <v>11638</v>
      </c>
    </row>
    <row r="4495" spans="1:65" x14ac:dyDescent="0.25">
      <c r="A4495">
        <v>2011</v>
      </c>
      <c r="B4495" t="s">
        <v>64</v>
      </c>
      <c r="C4495" t="s">
        <v>65</v>
      </c>
      <c r="D4495" t="s">
        <v>40101</v>
      </c>
      <c r="E4495">
        <v>800215807</v>
      </c>
      <c r="F4495" t="s">
        <v>181</v>
      </c>
      <c r="G4495">
        <v>12</v>
      </c>
      <c r="H4495" t="s">
        <v>41881</v>
      </c>
      <c r="I4495" t="s">
        <v>67</v>
      </c>
      <c r="J4495" t="s">
        <v>68</v>
      </c>
      <c r="K4495">
        <v>3</v>
      </c>
      <c r="L4495" t="s">
        <v>41838</v>
      </c>
      <c r="M4495">
        <v>72000000</v>
      </c>
      <c r="N4495" t="s">
        <v>41840</v>
      </c>
      <c r="O4495" t="s">
        <v>11379</v>
      </c>
      <c r="P4495" t="s">
        <v>90</v>
      </c>
      <c r="Q4495" t="s">
        <v>70</v>
      </c>
      <c r="R4495" t="s">
        <v>70</v>
      </c>
      <c r="S4495" t="s">
        <v>40073</v>
      </c>
      <c r="T4495" t="s">
        <v>7537</v>
      </c>
      <c r="U4495" t="s">
        <v>11380</v>
      </c>
      <c r="V4495" t="s">
        <v>11381</v>
      </c>
      <c r="W4495" t="s">
        <v>11381</v>
      </c>
      <c r="X4495">
        <v>164000000</v>
      </c>
      <c r="Y4495" t="s">
        <v>122</v>
      </c>
      <c r="Z4495" t="s">
        <v>123</v>
      </c>
      <c r="AA4495">
        <v>0</v>
      </c>
      <c r="AB4495" t="s">
        <v>76</v>
      </c>
      <c r="AC4495">
        <v>0</v>
      </c>
      <c r="AD4495" t="s">
        <v>76</v>
      </c>
      <c r="AE4495">
        <v>624039</v>
      </c>
      <c r="AF4495" t="s">
        <v>40104</v>
      </c>
      <c r="AG4495" t="s">
        <v>11382</v>
      </c>
      <c r="AH4495" t="s">
        <v>11383</v>
      </c>
      <c r="AI4495" t="s">
        <v>159</v>
      </c>
      <c r="AJ4495" t="s">
        <v>41304</v>
      </c>
      <c r="AK4495">
        <v>91110400</v>
      </c>
      <c r="AL4495" t="s">
        <v>11384</v>
      </c>
      <c r="AM4495">
        <v>2011</v>
      </c>
      <c r="AN4495" s="1">
        <v>40714</v>
      </c>
      <c r="AO4495" s="1">
        <v>40778</v>
      </c>
      <c r="AP4495">
        <v>131</v>
      </c>
      <c r="AQ4495" t="s">
        <v>74</v>
      </c>
      <c r="AR4495" s="4">
        <f>IF(AQ4495="M",AP4495*30.42,AP4495)</f>
        <v>131</v>
      </c>
      <c r="AS4495">
        <v>0</v>
      </c>
      <c r="AT4495" s="4">
        <f>AR4495+AS4495</f>
        <v>131</v>
      </c>
      <c r="AU4495">
        <v>12</v>
      </c>
      <c r="AV4495" s="1">
        <f>AO4495+AT4495</f>
        <v>40909</v>
      </c>
      <c r="AW4495" s="1">
        <v>41144</v>
      </c>
      <c r="AX4495" s="2">
        <f>IF(AV4495&gt;=AW4495,1,2)</f>
        <v>2</v>
      </c>
      <c r="AY4495" s="2" t="str">
        <f>IF((AV4495+10)&gt;=AW4495,"SAVE","LATE")</f>
        <v>LATE</v>
      </c>
      <c r="AZ4495" t="s">
        <v>82</v>
      </c>
      <c r="BA4495" t="s">
        <v>1011</v>
      </c>
      <c r="BB4495" s="6">
        <v>164000000</v>
      </c>
      <c r="BC4495">
        <v>0</v>
      </c>
      <c r="BD4495" s="10">
        <v>164000000</v>
      </c>
      <c r="BE4495" t="s">
        <v>11379</v>
      </c>
      <c r="BF4495">
        <v>0</v>
      </c>
      <c r="BG4495" t="s">
        <v>70</v>
      </c>
      <c r="BH4495">
        <v>-1</v>
      </c>
      <c r="BI4495" t="s">
        <v>70</v>
      </c>
      <c r="BJ4495" t="s">
        <v>70</v>
      </c>
      <c r="BK4495">
        <v>0</v>
      </c>
      <c r="BL4495" t="s">
        <v>85</v>
      </c>
      <c r="BM4495" t="s">
        <v>11385</v>
      </c>
    </row>
    <row r="4496" spans="1:65" x14ac:dyDescent="0.25">
      <c r="A4496">
        <v>2012</v>
      </c>
      <c r="B4496" t="s">
        <v>64</v>
      </c>
      <c r="C4496" t="s">
        <v>65</v>
      </c>
      <c r="D4496" t="s">
        <v>40101</v>
      </c>
      <c r="E4496">
        <v>800215807</v>
      </c>
      <c r="F4496" t="s">
        <v>181</v>
      </c>
      <c r="G4496">
        <v>12</v>
      </c>
      <c r="H4496" t="s">
        <v>41881</v>
      </c>
      <c r="I4496" t="s">
        <v>67</v>
      </c>
      <c r="J4496" t="s">
        <v>68</v>
      </c>
      <c r="K4496">
        <v>3</v>
      </c>
      <c r="L4496" t="s">
        <v>41838</v>
      </c>
      <c r="M4496">
        <v>72000000</v>
      </c>
      <c r="N4496" t="s">
        <v>41840</v>
      </c>
      <c r="O4496" t="s">
        <v>11564</v>
      </c>
      <c r="P4496" t="s">
        <v>90</v>
      </c>
      <c r="Q4496" t="s">
        <v>70</v>
      </c>
      <c r="R4496" t="s">
        <v>70</v>
      </c>
      <c r="S4496" t="s">
        <v>40074</v>
      </c>
      <c r="T4496" t="s">
        <v>9406</v>
      </c>
      <c r="U4496" t="s">
        <v>11565</v>
      </c>
      <c r="V4496" t="s">
        <v>11566</v>
      </c>
      <c r="W4496" t="s">
        <v>11566</v>
      </c>
      <c r="X4496">
        <v>150000000</v>
      </c>
      <c r="Y4496" t="s">
        <v>122</v>
      </c>
      <c r="Z4496" t="s">
        <v>123</v>
      </c>
      <c r="AA4496">
        <v>0</v>
      </c>
      <c r="AB4496" t="s">
        <v>76</v>
      </c>
      <c r="AC4496">
        <v>0</v>
      </c>
      <c r="AD4496" t="s">
        <v>76</v>
      </c>
      <c r="AE4496">
        <v>783515</v>
      </c>
      <c r="AF4496" t="s">
        <v>40104</v>
      </c>
      <c r="AG4496">
        <v>890210945</v>
      </c>
      <c r="AH4496" t="s">
        <v>40075</v>
      </c>
      <c r="AI4496" t="s">
        <v>159</v>
      </c>
      <c r="AJ4496" t="s">
        <v>41304</v>
      </c>
      <c r="AK4496">
        <v>5658196</v>
      </c>
      <c r="AL4496" t="s">
        <v>11567</v>
      </c>
      <c r="AM4496">
        <v>2011</v>
      </c>
      <c r="AN4496" s="1">
        <v>40718</v>
      </c>
      <c r="AO4496" s="1">
        <v>40826</v>
      </c>
      <c r="AP4496">
        <v>78</v>
      </c>
      <c r="AQ4496" t="s">
        <v>74</v>
      </c>
      <c r="AR4496" s="4">
        <f>IF(AQ4496="M",AP4496*30.42,AP4496)</f>
        <v>78</v>
      </c>
      <c r="AS4496">
        <v>0</v>
      </c>
      <c r="AT4496" s="4">
        <f>AR4496+AS4496</f>
        <v>78</v>
      </c>
      <c r="AU4496">
        <v>12</v>
      </c>
      <c r="AV4496" s="1">
        <f>AO4496+AT4496</f>
        <v>40904</v>
      </c>
      <c r="AW4496" s="1">
        <v>41192</v>
      </c>
      <c r="AX4496" s="2">
        <f>IF(AV4496&gt;=AW4496,1,2)</f>
        <v>2</v>
      </c>
      <c r="AY4496" s="2" t="str">
        <f>IF((AV4496+10)&gt;=AW4496,"SAVE","LATE")</f>
        <v>LATE</v>
      </c>
      <c r="AZ4496" t="s">
        <v>82</v>
      </c>
      <c r="BA4496" t="s">
        <v>1011</v>
      </c>
      <c r="BB4496" s="6">
        <v>150000000</v>
      </c>
      <c r="BC4496">
        <v>0</v>
      </c>
      <c r="BD4496" s="10">
        <v>150000000</v>
      </c>
      <c r="BE4496" t="s">
        <v>11564</v>
      </c>
      <c r="BF4496">
        <v>0</v>
      </c>
      <c r="BG4496" t="s">
        <v>70</v>
      </c>
      <c r="BH4496">
        <v>-1</v>
      </c>
      <c r="BI4496" t="s">
        <v>70</v>
      </c>
      <c r="BJ4496" t="s">
        <v>70</v>
      </c>
      <c r="BK4496">
        <v>0</v>
      </c>
      <c r="BL4496" t="s">
        <v>85</v>
      </c>
      <c r="BM4496" t="s">
        <v>11568</v>
      </c>
    </row>
    <row r="4497" spans="1:65" x14ac:dyDescent="0.25">
      <c r="A4497">
        <v>2011</v>
      </c>
      <c r="B4497" t="s">
        <v>116</v>
      </c>
      <c r="C4497" t="s">
        <v>130</v>
      </c>
      <c r="D4497" t="s">
        <v>41221</v>
      </c>
      <c r="E4497" t="s">
        <v>7971</v>
      </c>
      <c r="F4497" t="s">
        <v>7972</v>
      </c>
      <c r="G4497">
        <v>1</v>
      </c>
      <c r="H4497" t="s">
        <v>46842</v>
      </c>
      <c r="I4497" t="s">
        <v>67</v>
      </c>
      <c r="J4497" t="s">
        <v>88</v>
      </c>
      <c r="K4497">
        <v>3</v>
      </c>
      <c r="L4497" t="s">
        <v>41838</v>
      </c>
      <c r="M4497">
        <v>72000000</v>
      </c>
      <c r="N4497" t="s">
        <v>41840</v>
      </c>
      <c r="O4497" t="s">
        <v>7973</v>
      </c>
      <c r="P4497" t="s">
        <v>90</v>
      </c>
      <c r="Q4497" t="s">
        <v>7974</v>
      </c>
      <c r="R4497" t="s">
        <v>7974</v>
      </c>
      <c r="S4497" t="s">
        <v>7975</v>
      </c>
      <c r="T4497" t="s">
        <v>7976</v>
      </c>
      <c r="U4497" t="s">
        <v>7977</v>
      </c>
      <c r="V4497" t="s">
        <v>7978</v>
      </c>
      <c r="W4497" t="s">
        <v>7979</v>
      </c>
      <c r="X4497">
        <v>1192002934</v>
      </c>
      <c r="Y4497" t="s">
        <v>122</v>
      </c>
      <c r="Z4497" t="s">
        <v>123</v>
      </c>
      <c r="AA4497">
        <v>0</v>
      </c>
      <c r="AB4497" t="s">
        <v>76</v>
      </c>
      <c r="AC4497">
        <v>0</v>
      </c>
      <c r="AD4497" t="s">
        <v>76</v>
      </c>
      <c r="AE4497">
        <v>705377</v>
      </c>
      <c r="AF4497" t="s">
        <v>145</v>
      </c>
      <c r="AG4497">
        <v>900469188</v>
      </c>
      <c r="AH4497" t="s">
        <v>7980</v>
      </c>
      <c r="AI4497" t="s">
        <v>138</v>
      </c>
      <c r="AJ4497" t="s">
        <v>41304</v>
      </c>
      <c r="AK4497">
        <v>91011929</v>
      </c>
      <c r="AL4497" t="s">
        <v>7981</v>
      </c>
      <c r="AM4497">
        <v>2011</v>
      </c>
      <c r="AN4497" s="1">
        <v>40822</v>
      </c>
      <c r="AO4497" s="1">
        <v>40865</v>
      </c>
      <c r="AP4497">
        <v>4</v>
      </c>
      <c r="AQ4497" t="s">
        <v>81</v>
      </c>
      <c r="AR4497" s="4">
        <f>IF(AQ4497="M",AP4497*30.42,AP4497)</f>
        <v>121.68</v>
      </c>
      <c r="AS4497">
        <v>0</v>
      </c>
      <c r="AT4497" s="4">
        <f>AR4497+AS4497</f>
        <v>121.68</v>
      </c>
      <c r="AU4497">
        <v>7</v>
      </c>
      <c r="AV4497" s="1">
        <f>AO4497+AT4497</f>
        <v>40986.68</v>
      </c>
      <c r="AW4497" s="1">
        <v>41200</v>
      </c>
      <c r="AX4497" s="2">
        <f>IF(AV4497&gt;=AW4497,1,2)</f>
        <v>2</v>
      </c>
      <c r="AY4497" s="2" t="str">
        <f>IF((AV4497+10)&gt;=AW4497,"SAVE","LATE")</f>
        <v>LATE</v>
      </c>
      <c r="AZ4497" t="s">
        <v>82</v>
      </c>
      <c r="BA4497" t="s">
        <v>1011</v>
      </c>
      <c r="BB4497" s="6">
        <v>1176029968</v>
      </c>
      <c r="BC4497">
        <v>307135862</v>
      </c>
      <c r="BD4497" s="10">
        <v>1483165830</v>
      </c>
      <c r="BE4497" t="s">
        <v>7973</v>
      </c>
      <c r="BF4497">
        <v>0</v>
      </c>
      <c r="BG4497" t="s">
        <v>70</v>
      </c>
      <c r="BH4497">
        <v>-1</v>
      </c>
      <c r="BI4497" t="s">
        <v>7980</v>
      </c>
      <c r="BJ4497" t="s">
        <v>7982</v>
      </c>
      <c r="BK4497">
        <v>0</v>
      </c>
      <c r="BL4497" t="s">
        <v>85</v>
      </c>
      <c r="BM4497" t="s">
        <v>7983</v>
      </c>
    </row>
    <row r="4498" spans="1:65" x14ac:dyDescent="0.25">
      <c r="A4498">
        <v>2011</v>
      </c>
      <c r="B4498" t="s">
        <v>116</v>
      </c>
      <c r="C4498" t="s">
        <v>130</v>
      </c>
      <c r="D4498" t="s">
        <v>41221</v>
      </c>
      <c r="E4498" t="s">
        <v>7971</v>
      </c>
      <c r="F4498" t="s">
        <v>7972</v>
      </c>
      <c r="G4498">
        <v>1</v>
      </c>
      <c r="H4498" t="s">
        <v>46842</v>
      </c>
      <c r="I4498" t="s">
        <v>67</v>
      </c>
      <c r="J4498" t="s">
        <v>88</v>
      </c>
      <c r="K4498">
        <v>3</v>
      </c>
      <c r="L4498" t="s">
        <v>41838</v>
      </c>
      <c r="M4498">
        <v>72000000</v>
      </c>
      <c r="N4498" t="s">
        <v>41840</v>
      </c>
      <c r="O4498" t="s">
        <v>46548</v>
      </c>
      <c r="P4498" t="s">
        <v>90</v>
      </c>
      <c r="Q4498" t="s">
        <v>7974</v>
      </c>
      <c r="R4498" t="s">
        <v>7974</v>
      </c>
      <c r="S4498" t="s">
        <v>7975</v>
      </c>
      <c r="T4498" s="3">
        <v>40583</v>
      </c>
      <c r="U4498" t="s">
        <v>9966</v>
      </c>
      <c r="V4498" t="s">
        <v>9275</v>
      </c>
      <c r="W4498">
        <v>74</v>
      </c>
      <c r="X4498">
        <v>321544770</v>
      </c>
      <c r="Y4498" t="s">
        <v>122</v>
      </c>
      <c r="Z4498" t="s">
        <v>123</v>
      </c>
      <c r="AA4498">
        <v>0</v>
      </c>
      <c r="AB4498" t="s">
        <v>76</v>
      </c>
      <c r="AC4498">
        <v>0</v>
      </c>
      <c r="AD4498" t="s">
        <v>76</v>
      </c>
      <c r="AE4498">
        <v>720489</v>
      </c>
      <c r="AF4498" t="s">
        <v>40104</v>
      </c>
      <c r="AG4498">
        <v>804004893</v>
      </c>
      <c r="AH4498" t="s">
        <v>9967</v>
      </c>
      <c r="AI4498" t="s">
        <v>159</v>
      </c>
      <c r="AJ4498" t="s">
        <v>41304</v>
      </c>
      <c r="AK4498">
        <v>13825497</v>
      </c>
      <c r="AL4498" t="s">
        <v>41222</v>
      </c>
      <c r="AM4498">
        <v>2011</v>
      </c>
      <c r="AN4498" s="1">
        <v>40837</v>
      </c>
      <c r="AO4498" s="1">
        <v>40886</v>
      </c>
      <c r="AP4498">
        <v>3</v>
      </c>
      <c r="AQ4498" t="s">
        <v>81</v>
      </c>
      <c r="AR4498" s="4">
        <f>IF(AQ4498="M",AP4498*30.42,AP4498)</f>
        <v>91.26</v>
      </c>
      <c r="AS4498">
        <v>0</v>
      </c>
      <c r="AT4498" s="4">
        <f>AR4498+AS4498</f>
        <v>91.26</v>
      </c>
      <c r="AU4498">
        <v>3</v>
      </c>
      <c r="AV4498" s="1">
        <f>AO4498+AT4498</f>
        <v>40977.26</v>
      </c>
      <c r="AW4498" s="1">
        <v>41069</v>
      </c>
      <c r="AX4498" s="2">
        <f>IF(AV4498&gt;=AW4498,1,2)</f>
        <v>2</v>
      </c>
      <c r="AY4498" s="2" t="str">
        <f>IF((AV4498+10)&gt;=AW4498,"SAVE","LATE")</f>
        <v>LATE</v>
      </c>
      <c r="AZ4498" t="s">
        <v>82</v>
      </c>
      <c r="BA4498" t="s">
        <v>1011</v>
      </c>
      <c r="BB4498" s="6">
        <v>321544770</v>
      </c>
      <c r="BC4498">
        <v>0</v>
      </c>
      <c r="BD4498" s="10">
        <v>321544770</v>
      </c>
      <c r="BE4498" t="s">
        <v>46549</v>
      </c>
      <c r="BF4498">
        <v>0</v>
      </c>
      <c r="BG4498" t="s">
        <v>70</v>
      </c>
      <c r="BH4498">
        <v>-1</v>
      </c>
      <c r="BI4498" t="s">
        <v>9968</v>
      </c>
      <c r="BJ4498" t="s">
        <v>9969</v>
      </c>
      <c r="BK4498">
        <v>0</v>
      </c>
      <c r="BL4498" t="s">
        <v>85</v>
      </c>
      <c r="BM4498" t="s">
        <v>9970</v>
      </c>
    </row>
    <row r="4499" spans="1:65" x14ac:dyDescent="0.25">
      <c r="A4499">
        <v>2011</v>
      </c>
      <c r="B4499" t="s">
        <v>116</v>
      </c>
      <c r="C4499" t="s">
        <v>130</v>
      </c>
      <c r="D4499" t="s">
        <v>41221</v>
      </c>
      <c r="E4499" t="s">
        <v>7971</v>
      </c>
      <c r="F4499" t="s">
        <v>7972</v>
      </c>
      <c r="G4499">
        <v>11</v>
      </c>
      <c r="H4499" t="s">
        <v>41839</v>
      </c>
      <c r="I4499" t="s">
        <v>105</v>
      </c>
      <c r="J4499" t="s">
        <v>88</v>
      </c>
      <c r="K4499">
        <v>3</v>
      </c>
      <c r="L4499" t="s">
        <v>41838</v>
      </c>
      <c r="M4499">
        <v>72000000</v>
      </c>
      <c r="N4499" t="s">
        <v>41840</v>
      </c>
      <c r="O4499" t="s">
        <v>41223</v>
      </c>
      <c r="P4499" t="s">
        <v>90</v>
      </c>
      <c r="Q4499" t="s">
        <v>7974</v>
      </c>
      <c r="R4499" t="s">
        <v>7974</v>
      </c>
      <c r="S4499" t="s">
        <v>7975</v>
      </c>
      <c r="T4499" t="s">
        <v>5904</v>
      </c>
      <c r="U4499" t="s">
        <v>11718</v>
      </c>
      <c r="V4499" t="s">
        <v>11719</v>
      </c>
      <c r="W4499" t="s">
        <v>11720</v>
      </c>
      <c r="X4499">
        <v>146999969</v>
      </c>
      <c r="Y4499" t="s">
        <v>122</v>
      </c>
      <c r="Z4499" t="s">
        <v>123</v>
      </c>
      <c r="AA4499">
        <v>0</v>
      </c>
      <c r="AB4499" t="s">
        <v>76</v>
      </c>
      <c r="AC4499">
        <v>0</v>
      </c>
      <c r="AD4499" t="s">
        <v>76</v>
      </c>
      <c r="AE4499">
        <v>956455</v>
      </c>
      <c r="AF4499" t="s">
        <v>145</v>
      </c>
      <c r="AG4499">
        <v>900119291</v>
      </c>
      <c r="AH4499" t="s">
        <v>11721</v>
      </c>
      <c r="AI4499" t="s">
        <v>39472</v>
      </c>
      <c r="AJ4499" t="s">
        <v>41304</v>
      </c>
      <c r="AK4499">
        <v>7171298</v>
      </c>
      <c r="AL4499" t="s">
        <v>11722</v>
      </c>
      <c r="AM4499">
        <v>2011</v>
      </c>
      <c r="AN4499" s="1">
        <v>40835</v>
      </c>
      <c r="AO4499" s="1">
        <v>41072</v>
      </c>
      <c r="AP4499">
        <v>3</v>
      </c>
      <c r="AQ4499" t="s">
        <v>81</v>
      </c>
      <c r="AR4499" s="4">
        <f>IF(AQ4499="M",AP4499*30.42,AP4499)</f>
        <v>91.26</v>
      </c>
      <c r="AS4499">
        <v>0</v>
      </c>
      <c r="AT4499" s="4">
        <f>AR4499+AS4499</f>
        <v>91.26</v>
      </c>
      <c r="AU4499">
        <v>3</v>
      </c>
      <c r="AV4499" s="1">
        <f>AO4499+AT4499</f>
        <v>41163.26</v>
      </c>
      <c r="AW4499" s="1">
        <v>41255</v>
      </c>
      <c r="AX4499" s="2">
        <f>IF(AV4499&gt;=AW4499,1,2)</f>
        <v>2</v>
      </c>
      <c r="AY4499" s="2" t="str">
        <f>IF((AV4499+10)&gt;=AW4499,"SAVE","LATE")</f>
        <v>LATE</v>
      </c>
      <c r="AZ4499" t="s">
        <v>82</v>
      </c>
      <c r="BA4499" t="s">
        <v>1011</v>
      </c>
      <c r="BB4499" s="6">
        <v>146999889</v>
      </c>
      <c r="BC4499">
        <v>73055342</v>
      </c>
      <c r="BD4499" s="10">
        <v>220055231</v>
      </c>
      <c r="BE4499" t="s">
        <v>46550</v>
      </c>
      <c r="BF4499">
        <v>0</v>
      </c>
      <c r="BG4499" t="s">
        <v>70</v>
      </c>
      <c r="BH4499">
        <v>-1</v>
      </c>
      <c r="BI4499" t="s">
        <v>11721</v>
      </c>
      <c r="BJ4499" t="s">
        <v>9969</v>
      </c>
      <c r="BK4499">
        <v>0</v>
      </c>
      <c r="BL4499" t="s">
        <v>85</v>
      </c>
      <c r="BM4499" t="s">
        <v>11723</v>
      </c>
    </row>
    <row r="4500" spans="1:65" x14ac:dyDescent="0.25">
      <c r="A4500">
        <v>2011</v>
      </c>
      <c r="B4500" t="s">
        <v>116</v>
      </c>
      <c r="C4500" t="s">
        <v>130</v>
      </c>
      <c r="D4500" t="s">
        <v>41221</v>
      </c>
      <c r="E4500" t="s">
        <v>7971</v>
      </c>
      <c r="F4500" t="s">
        <v>7972</v>
      </c>
      <c r="G4500">
        <v>11</v>
      </c>
      <c r="H4500" t="s">
        <v>41839</v>
      </c>
      <c r="I4500" t="s">
        <v>67</v>
      </c>
      <c r="J4500" t="s">
        <v>88</v>
      </c>
      <c r="K4500">
        <v>3</v>
      </c>
      <c r="L4500" t="s">
        <v>41838</v>
      </c>
      <c r="M4500">
        <v>72000000</v>
      </c>
      <c r="N4500" t="s">
        <v>41840</v>
      </c>
      <c r="O4500" t="s">
        <v>46551</v>
      </c>
      <c r="P4500" t="s">
        <v>90</v>
      </c>
      <c r="Q4500" t="s">
        <v>7974</v>
      </c>
      <c r="R4500" t="s">
        <v>7974</v>
      </c>
      <c r="S4500" t="s">
        <v>7975</v>
      </c>
      <c r="T4500" t="s">
        <v>5888</v>
      </c>
      <c r="U4500" t="s">
        <v>12751</v>
      </c>
      <c r="V4500" t="s">
        <v>12752</v>
      </c>
      <c r="W4500">
        <v>65</v>
      </c>
      <c r="X4500">
        <v>60230303</v>
      </c>
      <c r="Y4500" t="s">
        <v>122</v>
      </c>
      <c r="Z4500" t="s">
        <v>123</v>
      </c>
      <c r="AA4500">
        <v>0</v>
      </c>
      <c r="AB4500" t="s">
        <v>76</v>
      </c>
      <c r="AC4500">
        <v>0</v>
      </c>
      <c r="AD4500" t="s">
        <v>76</v>
      </c>
      <c r="AE4500">
        <v>655116</v>
      </c>
      <c r="AF4500" t="s">
        <v>145</v>
      </c>
      <c r="AG4500">
        <v>900404900</v>
      </c>
      <c r="AH4500" t="s">
        <v>41224</v>
      </c>
      <c r="AI4500" t="s">
        <v>39472</v>
      </c>
      <c r="AJ4500" t="s">
        <v>41304</v>
      </c>
      <c r="AK4500">
        <v>7171298</v>
      </c>
      <c r="AL4500" t="s">
        <v>41225</v>
      </c>
      <c r="AM4500">
        <v>2011</v>
      </c>
      <c r="AN4500" s="1">
        <v>40812</v>
      </c>
      <c r="AO4500" s="1">
        <v>40837</v>
      </c>
      <c r="AP4500">
        <v>3</v>
      </c>
      <c r="AQ4500" t="s">
        <v>81</v>
      </c>
      <c r="AR4500" s="4">
        <f>IF(AQ4500="M",AP4500*30.42,AP4500)</f>
        <v>91.26</v>
      </c>
      <c r="AS4500">
        <v>0</v>
      </c>
      <c r="AT4500" s="4">
        <f>AR4500+AS4500</f>
        <v>91.26</v>
      </c>
      <c r="AU4500">
        <v>1</v>
      </c>
      <c r="AV4500" s="1">
        <f>AO4500+AT4500</f>
        <v>40928.26</v>
      </c>
      <c r="AW4500" s="1">
        <v>40960</v>
      </c>
      <c r="AX4500" s="2">
        <f>IF(AV4500&gt;=AW4500,1,2)</f>
        <v>2</v>
      </c>
      <c r="AY4500" s="2" t="str">
        <f>IF((AV4500+10)&gt;=AW4500,"SAVE","LATE")</f>
        <v>LATE</v>
      </c>
      <c r="AZ4500" t="s">
        <v>82</v>
      </c>
      <c r="BA4500" t="s">
        <v>1011</v>
      </c>
      <c r="BB4500" s="6">
        <v>60230303</v>
      </c>
      <c r="BC4500">
        <v>14999823</v>
      </c>
      <c r="BD4500" s="10">
        <v>75230126</v>
      </c>
      <c r="BE4500" t="s">
        <v>46551</v>
      </c>
      <c r="BF4500">
        <v>0</v>
      </c>
      <c r="BG4500" t="s">
        <v>70</v>
      </c>
      <c r="BH4500">
        <v>-1</v>
      </c>
      <c r="BI4500" t="s">
        <v>41224</v>
      </c>
      <c r="BJ4500" t="s">
        <v>12753</v>
      </c>
      <c r="BK4500">
        <v>0</v>
      </c>
      <c r="BL4500" t="s">
        <v>85</v>
      </c>
      <c r="BM4500" t="s">
        <v>12754</v>
      </c>
    </row>
    <row r="4501" spans="1:65" x14ac:dyDescent="0.25">
      <c r="A4501">
        <v>2011</v>
      </c>
      <c r="B4501" t="s">
        <v>116</v>
      </c>
      <c r="C4501" t="s">
        <v>130</v>
      </c>
      <c r="D4501" t="s">
        <v>41221</v>
      </c>
      <c r="E4501" t="s">
        <v>7971</v>
      </c>
      <c r="F4501" t="s">
        <v>7972</v>
      </c>
      <c r="G4501">
        <v>11</v>
      </c>
      <c r="H4501" t="s">
        <v>41839</v>
      </c>
      <c r="I4501" t="s">
        <v>67</v>
      </c>
      <c r="J4501" t="s">
        <v>88</v>
      </c>
      <c r="K4501">
        <v>3</v>
      </c>
      <c r="L4501" t="s">
        <v>41838</v>
      </c>
      <c r="M4501">
        <v>72000000</v>
      </c>
      <c r="N4501" t="s">
        <v>41840</v>
      </c>
      <c r="O4501" t="s">
        <v>13030</v>
      </c>
      <c r="P4501" t="s">
        <v>90</v>
      </c>
      <c r="Q4501" t="s">
        <v>7974</v>
      </c>
      <c r="R4501" t="s">
        <v>7974</v>
      </c>
      <c r="S4501" t="s">
        <v>7975</v>
      </c>
      <c r="T4501" s="3">
        <v>40791</v>
      </c>
      <c r="U4501" t="s">
        <v>13031</v>
      </c>
      <c r="V4501" t="s">
        <v>13032</v>
      </c>
      <c r="W4501">
        <v>34</v>
      </c>
      <c r="X4501">
        <v>14990000</v>
      </c>
      <c r="Y4501" t="s">
        <v>122</v>
      </c>
      <c r="Z4501" t="s">
        <v>123</v>
      </c>
      <c r="AA4501">
        <v>0</v>
      </c>
      <c r="AB4501" t="s">
        <v>76</v>
      </c>
      <c r="AC4501">
        <v>0</v>
      </c>
      <c r="AD4501" t="s">
        <v>76</v>
      </c>
      <c r="AE4501">
        <v>552071</v>
      </c>
      <c r="AF4501" t="s">
        <v>41304</v>
      </c>
      <c r="AG4501">
        <v>91225311</v>
      </c>
      <c r="AH4501" t="s">
        <v>13033</v>
      </c>
      <c r="AI4501" t="s">
        <v>159</v>
      </c>
      <c r="AJ4501" t="s">
        <v>41304</v>
      </c>
      <c r="AK4501">
        <v>91225311</v>
      </c>
      <c r="AL4501" t="s">
        <v>13033</v>
      </c>
      <c r="AM4501">
        <v>2011</v>
      </c>
      <c r="AN4501" s="1">
        <v>40690</v>
      </c>
      <c r="AO4501" s="1">
        <v>40702</v>
      </c>
      <c r="AP4501">
        <v>1</v>
      </c>
      <c r="AQ4501" t="s">
        <v>81</v>
      </c>
      <c r="AR4501" s="4">
        <f>IF(AQ4501="M",AP4501*30.42,AP4501)</f>
        <v>30.42</v>
      </c>
      <c r="AS4501">
        <v>0</v>
      </c>
      <c r="AT4501" s="4">
        <f>AR4501+AS4501</f>
        <v>30.42</v>
      </c>
      <c r="AU4501">
        <v>1</v>
      </c>
      <c r="AV4501" s="1">
        <f>AO4501+AT4501</f>
        <v>40732.42</v>
      </c>
      <c r="AW4501" s="1">
        <v>40763</v>
      </c>
      <c r="AX4501" s="2">
        <f>IF(AV4501&gt;=AW4501,1,2)</f>
        <v>2</v>
      </c>
      <c r="AY4501" s="2" t="str">
        <f>IF((AV4501+10)&gt;=AW4501,"SAVE","LATE")</f>
        <v>LATE</v>
      </c>
      <c r="AZ4501" t="s">
        <v>82</v>
      </c>
      <c r="BA4501" t="s">
        <v>1011</v>
      </c>
      <c r="BB4501" s="6">
        <v>14990000</v>
      </c>
      <c r="BC4501">
        <v>2267500</v>
      </c>
      <c r="BD4501" s="10">
        <v>17257500</v>
      </c>
      <c r="BE4501" t="s">
        <v>46552</v>
      </c>
      <c r="BF4501">
        <v>0</v>
      </c>
      <c r="BG4501" t="s">
        <v>70</v>
      </c>
      <c r="BH4501">
        <v>-1</v>
      </c>
      <c r="BI4501" t="s">
        <v>13034</v>
      </c>
      <c r="BJ4501" t="s">
        <v>47607</v>
      </c>
      <c r="BK4501">
        <v>0</v>
      </c>
      <c r="BL4501" t="s">
        <v>85</v>
      </c>
      <c r="BM4501" t="s">
        <v>13035</v>
      </c>
    </row>
    <row r="4502" spans="1:65" x14ac:dyDescent="0.25">
      <c r="A4502">
        <v>2011</v>
      </c>
      <c r="B4502" t="s">
        <v>64</v>
      </c>
      <c r="C4502" t="s">
        <v>65</v>
      </c>
      <c r="D4502" t="s">
        <v>40101</v>
      </c>
      <c r="E4502">
        <v>800215807</v>
      </c>
      <c r="F4502" t="s">
        <v>181</v>
      </c>
      <c r="G4502">
        <v>12</v>
      </c>
      <c r="H4502" t="s">
        <v>41881</v>
      </c>
      <c r="I4502" t="s">
        <v>105</v>
      </c>
      <c r="J4502" t="s">
        <v>68</v>
      </c>
      <c r="K4502">
        <v>3</v>
      </c>
      <c r="L4502" t="s">
        <v>41838</v>
      </c>
      <c r="M4502">
        <v>72000000</v>
      </c>
      <c r="N4502" t="s">
        <v>41840</v>
      </c>
      <c r="O4502" t="s">
        <v>11403</v>
      </c>
      <c r="P4502" t="s">
        <v>90</v>
      </c>
      <c r="Q4502" t="s">
        <v>70</v>
      </c>
      <c r="R4502" t="s">
        <v>70</v>
      </c>
      <c r="S4502" t="s">
        <v>11404</v>
      </c>
      <c r="T4502" t="s">
        <v>6746</v>
      </c>
      <c r="U4502" t="s">
        <v>11405</v>
      </c>
      <c r="V4502" t="s">
        <v>11406</v>
      </c>
      <c r="W4502" t="s">
        <v>11406</v>
      </c>
      <c r="X4502">
        <v>162000000</v>
      </c>
      <c r="Y4502" t="s">
        <v>122</v>
      </c>
      <c r="Z4502" t="s">
        <v>123</v>
      </c>
      <c r="AA4502">
        <v>0</v>
      </c>
      <c r="AB4502" t="s">
        <v>76</v>
      </c>
      <c r="AC4502">
        <v>0</v>
      </c>
      <c r="AD4502" t="s">
        <v>76</v>
      </c>
      <c r="AE4502">
        <v>622743</v>
      </c>
      <c r="AF4502" t="s">
        <v>40104</v>
      </c>
      <c r="AG4502" t="s">
        <v>11407</v>
      </c>
      <c r="AH4502" t="s">
        <v>11408</v>
      </c>
      <c r="AI4502" t="s">
        <v>159</v>
      </c>
      <c r="AJ4502" t="s">
        <v>41304</v>
      </c>
      <c r="AK4502">
        <v>91107684</v>
      </c>
      <c r="AL4502" t="s">
        <v>11409</v>
      </c>
      <c r="AM4502">
        <v>2011</v>
      </c>
      <c r="AN4502" s="1">
        <v>40717</v>
      </c>
      <c r="AO4502" s="1">
        <v>40784</v>
      </c>
      <c r="AP4502">
        <v>125</v>
      </c>
      <c r="AQ4502" t="s">
        <v>74</v>
      </c>
      <c r="AR4502" s="4">
        <f>IF(AQ4502="M",AP4502*30.42,AP4502)</f>
        <v>125</v>
      </c>
      <c r="AS4502">
        <v>0</v>
      </c>
      <c r="AT4502" s="4">
        <f>AR4502+AS4502</f>
        <v>125</v>
      </c>
      <c r="AU4502">
        <v>12</v>
      </c>
      <c r="AV4502" s="1">
        <f>AO4502+AT4502</f>
        <v>40909</v>
      </c>
      <c r="AW4502" s="1">
        <v>41150</v>
      </c>
      <c r="AX4502" s="2">
        <f>IF(AV4502&gt;=AW4502,1,2)</f>
        <v>2</v>
      </c>
      <c r="AY4502" s="2" t="str">
        <f>IF((AV4502+10)&gt;=AW4502,"SAVE","LATE")</f>
        <v>LATE</v>
      </c>
      <c r="AZ4502" t="s">
        <v>82</v>
      </c>
      <c r="BA4502" t="s">
        <v>1011</v>
      </c>
      <c r="BB4502" s="6">
        <v>162000000</v>
      </c>
      <c r="BC4502">
        <v>0</v>
      </c>
      <c r="BD4502" s="10">
        <v>162000000</v>
      </c>
      <c r="BE4502" t="s">
        <v>11403</v>
      </c>
      <c r="BF4502">
        <v>0</v>
      </c>
      <c r="BG4502" t="s">
        <v>70</v>
      </c>
      <c r="BH4502">
        <v>-1</v>
      </c>
      <c r="BI4502" t="s">
        <v>70</v>
      </c>
      <c r="BJ4502" t="s">
        <v>70</v>
      </c>
      <c r="BK4502">
        <v>0</v>
      </c>
      <c r="BL4502" t="s">
        <v>85</v>
      </c>
      <c r="BM4502" t="s">
        <v>11410</v>
      </c>
    </row>
    <row r="4503" spans="1:65" x14ac:dyDescent="0.25">
      <c r="A4503">
        <v>2011</v>
      </c>
      <c r="B4503" t="s">
        <v>64</v>
      </c>
      <c r="C4503" t="s">
        <v>65</v>
      </c>
      <c r="D4503" t="s">
        <v>40101</v>
      </c>
      <c r="E4503">
        <v>800215807</v>
      </c>
      <c r="F4503" t="s">
        <v>181</v>
      </c>
      <c r="G4503">
        <v>12</v>
      </c>
      <c r="H4503" t="s">
        <v>41881</v>
      </c>
      <c r="I4503" t="s">
        <v>67</v>
      </c>
      <c r="J4503" t="s">
        <v>68</v>
      </c>
      <c r="K4503">
        <v>3</v>
      </c>
      <c r="L4503" t="s">
        <v>41838</v>
      </c>
      <c r="M4503">
        <v>72000000</v>
      </c>
      <c r="N4503" t="s">
        <v>41840</v>
      </c>
      <c r="O4503" t="s">
        <v>11372</v>
      </c>
      <c r="P4503" t="s">
        <v>90</v>
      </c>
      <c r="Q4503" t="s">
        <v>70</v>
      </c>
      <c r="R4503" t="s">
        <v>70</v>
      </c>
      <c r="S4503" t="s">
        <v>11373</v>
      </c>
      <c r="T4503" t="s">
        <v>6746</v>
      </c>
      <c r="U4503" t="s">
        <v>11374</v>
      </c>
      <c r="V4503" t="s">
        <v>11375</v>
      </c>
      <c r="W4503" t="s">
        <v>11375</v>
      </c>
      <c r="X4503">
        <v>165000000</v>
      </c>
      <c r="Y4503" t="s">
        <v>122</v>
      </c>
      <c r="Z4503" t="s">
        <v>123</v>
      </c>
      <c r="AA4503">
        <v>0</v>
      </c>
      <c r="AB4503" t="s">
        <v>76</v>
      </c>
      <c r="AC4503">
        <v>0</v>
      </c>
      <c r="AD4503" t="s">
        <v>76</v>
      </c>
      <c r="AE4503">
        <v>622670</v>
      </c>
      <c r="AF4503" t="s">
        <v>40104</v>
      </c>
      <c r="AG4503" t="s">
        <v>118</v>
      </c>
      <c r="AH4503" t="s">
        <v>11376</v>
      </c>
      <c r="AI4503" t="s">
        <v>159</v>
      </c>
      <c r="AJ4503" t="s">
        <v>41304</v>
      </c>
      <c r="AK4503">
        <v>91293139</v>
      </c>
      <c r="AL4503" t="s">
        <v>11377</v>
      </c>
      <c r="AM4503">
        <v>2011</v>
      </c>
      <c r="AN4503" s="1">
        <v>40718</v>
      </c>
      <c r="AO4503" s="1">
        <v>40778</v>
      </c>
      <c r="AP4503">
        <v>131</v>
      </c>
      <c r="AQ4503" t="s">
        <v>74</v>
      </c>
      <c r="AR4503" s="4">
        <f>IF(AQ4503="M",AP4503*30.42,AP4503)</f>
        <v>131</v>
      </c>
      <c r="AS4503">
        <v>0</v>
      </c>
      <c r="AT4503" s="4">
        <f>AR4503+AS4503</f>
        <v>131</v>
      </c>
      <c r="AU4503">
        <v>12</v>
      </c>
      <c r="AV4503" s="1">
        <f>AO4503+AT4503</f>
        <v>40909</v>
      </c>
      <c r="AW4503" s="1">
        <v>41144</v>
      </c>
      <c r="AX4503" s="2">
        <f>IF(AV4503&gt;=AW4503,1,2)</f>
        <v>2</v>
      </c>
      <c r="AY4503" s="2" t="str">
        <f>IF((AV4503+10)&gt;=AW4503,"SAVE","LATE")</f>
        <v>LATE</v>
      </c>
      <c r="AZ4503" t="s">
        <v>82</v>
      </c>
      <c r="BA4503" t="s">
        <v>1011</v>
      </c>
      <c r="BB4503" s="6">
        <v>165000000</v>
      </c>
      <c r="BC4503">
        <v>0</v>
      </c>
      <c r="BD4503" s="10">
        <v>165000000</v>
      </c>
      <c r="BE4503" t="s">
        <v>11372</v>
      </c>
      <c r="BF4503">
        <v>0</v>
      </c>
      <c r="BG4503" t="s">
        <v>70</v>
      </c>
      <c r="BH4503">
        <v>-1</v>
      </c>
      <c r="BI4503" t="s">
        <v>70</v>
      </c>
      <c r="BJ4503" t="s">
        <v>70</v>
      </c>
      <c r="BK4503">
        <v>0</v>
      </c>
      <c r="BL4503" t="s">
        <v>85</v>
      </c>
      <c r="BM4503" t="s">
        <v>11378</v>
      </c>
    </row>
    <row r="4504" spans="1:65" x14ac:dyDescent="0.25">
      <c r="A4504">
        <v>2011</v>
      </c>
      <c r="B4504" t="s">
        <v>64</v>
      </c>
      <c r="C4504" t="s">
        <v>65</v>
      </c>
      <c r="D4504" t="s">
        <v>40101</v>
      </c>
      <c r="E4504">
        <v>800215807</v>
      </c>
      <c r="F4504" t="s">
        <v>181</v>
      </c>
      <c r="G4504">
        <v>12</v>
      </c>
      <c r="H4504" t="s">
        <v>41881</v>
      </c>
      <c r="I4504" t="s">
        <v>67</v>
      </c>
      <c r="J4504" t="s">
        <v>68</v>
      </c>
      <c r="K4504">
        <v>3</v>
      </c>
      <c r="L4504" t="s">
        <v>41838</v>
      </c>
      <c r="M4504">
        <v>72000000</v>
      </c>
      <c r="N4504" t="s">
        <v>41840</v>
      </c>
      <c r="O4504" t="s">
        <v>9364</v>
      </c>
      <c r="P4504" t="s">
        <v>90</v>
      </c>
      <c r="Q4504" t="s">
        <v>70</v>
      </c>
      <c r="R4504" t="s">
        <v>70</v>
      </c>
      <c r="S4504" t="s">
        <v>9365</v>
      </c>
      <c r="T4504" t="s">
        <v>8642</v>
      </c>
      <c r="U4504" t="s">
        <v>9366</v>
      </c>
      <c r="V4504" t="s">
        <v>9367</v>
      </c>
      <c r="W4504" t="s">
        <v>9367</v>
      </c>
      <c r="X4504">
        <v>449503712</v>
      </c>
      <c r="Y4504" t="s">
        <v>122</v>
      </c>
      <c r="Z4504" t="s">
        <v>123</v>
      </c>
      <c r="AA4504">
        <v>0</v>
      </c>
      <c r="AB4504" t="s">
        <v>76</v>
      </c>
      <c r="AC4504">
        <v>0</v>
      </c>
      <c r="AD4504" t="s">
        <v>76</v>
      </c>
      <c r="AE4504">
        <v>621235</v>
      </c>
      <c r="AF4504" t="s">
        <v>40104</v>
      </c>
      <c r="AG4504" t="s">
        <v>9368</v>
      </c>
      <c r="AH4504" t="s">
        <v>9369</v>
      </c>
      <c r="AI4504" t="s">
        <v>159</v>
      </c>
      <c r="AJ4504" t="s">
        <v>41304</v>
      </c>
      <c r="AK4504">
        <v>91239491</v>
      </c>
      <c r="AL4504" t="s">
        <v>9370</v>
      </c>
      <c r="AM4504">
        <v>2011</v>
      </c>
      <c r="AN4504" s="1">
        <v>40722</v>
      </c>
      <c r="AO4504" s="1">
        <v>40778</v>
      </c>
      <c r="AP4504">
        <v>131</v>
      </c>
      <c r="AQ4504" t="s">
        <v>74</v>
      </c>
      <c r="AR4504" s="4">
        <f>IF(AQ4504="M",AP4504*30.42,AP4504)</f>
        <v>131</v>
      </c>
      <c r="AS4504">
        <v>0</v>
      </c>
      <c r="AT4504" s="4">
        <f>AR4504+AS4504</f>
        <v>131</v>
      </c>
      <c r="AU4504">
        <v>12</v>
      </c>
      <c r="AV4504" s="1">
        <f>AO4504+AT4504</f>
        <v>40909</v>
      </c>
      <c r="AW4504" s="1">
        <v>41144</v>
      </c>
      <c r="AX4504" s="2">
        <f>IF(AV4504&gt;=AW4504,1,2)</f>
        <v>2</v>
      </c>
      <c r="AY4504" s="2" t="str">
        <f>IF((AV4504+10)&gt;=AW4504,"SAVE","LATE")</f>
        <v>LATE</v>
      </c>
      <c r="AZ4504" t="s">
        <v>82</v>
      </c>
      <c r="BA4504" t="s">
        <v>1011</v>
      </c>
      <c r="BB4504" s="6">
        <v>449503712</v>
      </c>
      <c r="BC4504">
        <v>0</v>
      </c>
      <c r="BD4504" s="10">
        <v>449503712</v>
      </c>
      <c r="BE4504" t="s">
        <v>9364</v>
      </c>
      <c r="BF4504">
        <v>0</v>
      </c>
      <c r="BG4504" t="s">
        <v>70</v>
      </c>
      <c r="BH4504">
        <v>-1</v>
      </c>
      <c r="BI4504" t="s">
        <v>70</v>
      </c>
      <c r="BJ4504" t="s">
        <v>70</v>
      </c>
      <c r="BK4504">
        <v>0</v>
      </c>
      <c r="BL4504" t="s">
        <v>85</v>
      </c>
      <c r="BM4504" t="s">
        <v>9371</v>
      </c>
    </row>
    <row r="4505" spans="1:65" x14ac:dyDescent="0.25">
      <c r="A4505">
        <v>2011</v>
      </c>
      <c r="B4505" t="s">
        <v>116</v>
      </c>
      <c r="C4505" t="s">
        <v>130</v>
      </c>
      <c r="D4505" t="s">
        <v>41232</v>
      </c>
      <c r="E4505" t="s">
        <v>82</v>
      </c>
      <c r="F4505" t="s">
        <v>9028</v>
      </c>
      <c r="G4505">
        <v>1</v>
      </c>
      <c r="H4505" t="s">
        <v>46842</v>
      </c>
      <c r="I4505" t="s">
        <v>105</v>
      </c>
      <c r="J4505" t="s">
        <v>88</v>
      </c>
      <c r="K4505">
        <v>3</v>
      </c>
      <c r="L4505" t="s">
        <v>41838</v>
      </c>
      <c r="M4505">
        <v>72000000</v>
      </c>
      <c r="N4505" t="s">
        <v>41840</v>
      </c>
      <c r="O4505" t="s">
        <v>9029</v>
      </c>
      <c r="P4505" t="s">
        <v>90</v>
      </c>
      <c r="Q4505" t="s">
        <v>9030</v>
      </c>
      <c r="R4505" t="s">
        <v>9030</v>
      </c>
      <c r="S4505" t="s">
        <v>9031</v>
      </c>
      <c r="T4505" s="3">
        <v>40819</v>
      </c>
      <c r="U4505" t="s">
        <v>9032</v>
      </c>
      <c r="V4505" t="s">
        <v>9033</v>
      </c>
      <c r="W4505">
        <v>30</v>
      </c>
      <c r="X4505">
        <v>549900908</v>
      </c>
      <c r="Y4505" t="s">
        <v>122</v>
      </c>
      <c r="Z4505" t="s">
        <v>123</v>
      </c>
      <c r="AA4505">
        <v>0</v>
      </c>
      <c r="AB4505" t="s">
        <v>76</v>
      </c>
      <c r="AC4505">
        <v>0</v>
      </c>
      <c r="AD4505" t="s">
        <v>76</v>
      </c>
      <c r="AE4505">
        <v>531996</v>
      </c>
      <c r="AF4505" t="s">
        <v>41304</v>
      </c>
      <c r="AG4505" t="s">
        <v>9034</v>
      </c>
      <c r="AH4505" t="s">
        <v>9035</v>
      </c>
      <c r="AI4505" t="s">
        <v>159</v>
      </c>
      <c r="AJ4505" t="s">
        <v>41304</v>
      </c>
      <c r="AK4505">
        <v>91261894</v>
      </c>
      <c r="AL4505" t="s">
        <v>9035</v>
      </c>
      <c r="AM4505">
        <v>2011</v>
      </c>
      <c r="AN4505" s="1">
        <v>40645</v>
      </c>
      <c r="AO4505" s="1">
        <v>40675</v>
      </c>
      <c r="AP4505">
        <v>4</v>
      </c>
      <c r="AQ4505" t="s">
        <v>81</v>
      </c>
      <c r="AR4505" s="4">
        <f>IF(AQ4505="M",AP4505*30.42,AP4505)</f>
        <v>121.68</v>
      </c>
      <c r="AS4505">
        <v>0</v>
      </c>
      <c r="AT4505" s="4">
        <f>AR4505+AS4505</f>
        <v>121.68</v>
      </c>
      <c r="AU4505">
        <v>3</v>
      </c>
      <c r="AV4505" s="1">
        <f>AO4505+AT4505</f>
        <v>40796.68</v>
      </c>
      <c r="AW4505" s="1">
        <v>40889</v>
      </c>
      <c r="AX4505" s="2">
        <f>IF(AV4505&gt;=AW4505,1,2)</f>
        <v>2</v>
      </c>
      <c r="AY4505" s="2" t="str">
        <f>IF((AV4505+10)&gt;=AW4505,"SAVE","LATE")</f>
        <v>LATE</v>
      </c>
      <c r="AZ4505" t="s">
        <v>82</v>
      </c>
      <c r="BA4505" t="s">
        <v>1011</v>
      </c>
      <c r="BB4505" s="6">
        <v>549900907</v>
      </c>
      <c r="BC4505">
        <v>0</v>
      </c>
      <c r="BD4505" s="10">
        <v>549900907</v>
      </c>
      <c r="BE4505" t="s">
        <v>9036</v>
      </c>
      <c r="BF4505">
        <v>0</v>
      </c>
      <c r="BG4505" t="s">
        <v>70</v>
      </c>
      <c r="BH4505">
        <v>-1</v>
      </c>
      <c r="BI4505" t="s">
        <v>41788</v>
      </c>
      <c r="BJ4505" t="s">
        <v>41789</v>
      </c>
      <c r="BK4505">
        <v>0</v>
      </c>
      <c r="BL4505" t="s">
        <v>85</v>
      </c>
      <c r="BM4505" t="s">
        <v>9037</v>
      </c>
    </row>
    <row r="4506" spans="1:65" x14ac:dyDescent="0.25">
      <c r="A4506">
        <v>2012</v>
      </c>
      <c r="B4506" t="s">
        <v>64</v>
      </c>
      <c r="C4506" t="s">
        <v>65</v>
      </c>
      <c r="D4506" t="s">
        <v>40101</v>
      </c>
      <c r="E4506">
        <v>800215807</v>
      </c>
      <c r="F4506" t="s">
        <v>181</v>
      </c>
      <c r="G4506">
        <v>12</v>
      </c>
      <c r="H4506" t="s">
        <v>41881</v>
      </c>
      <c r="I4506" t="s">
        <v>67</v>
      </c>
      <c r="J4506" t="s">
        <v>68</v>
      </c>
      <c r="K4506">
        <v>3</v>
      </c>
      <c r="L4506" t="s">
        <v>41838</v>
      </c>
      <c r="M4506">
        <v>72000000</v>
      </c>
      <c r="N4506" t="s">
        <v>41840</v>
      </c>
      <c r="O4506" t="s">
        <v>41233</v>
      </c>
      <c r="P4506" t="s">
        <v>90</v>
      </c>
      <c r="Q4506" t="s">
        <v>70</v>
      </c>
      <c r="R4506" t="s">
        <v>70</v>
      </c>
      <c r="S4506" t="s">
        <v>9031</v>
      </c>
      <c r="T4506" t="s">
        <v>9980</v>
      </c>
      <c r="U4506" t="s">
        <v>11913</v>
      </c>
      <c r="V4506" t="s">
        <v>8823</v>
      </c>
      <c r="W4506" t="s">
        <v>8823</v>
      </c>
      <c r="X4506">
        <v>133700000</v>
      </c>
      <c r="Y4506" t="s">
        <v>122</v>
      </c>
      <c r="Z4506" t="s">
        <v>123</v>
      </c>
      <c r="AA4506">
        <v>0</v>
      </c>
      <c r="AB4506" t="s">
        <v>76</v>
      </c>
      <c r="AC4506">
        <v>0</v>
      </c>
      <c r="AD4506" t="s">
        <v>76</v>
      </c>
      <c r="AE4506">
        <v>823343</v>
      </c>
      <c r="AF4506" t="s">
        <v>40104</v>
      </c>
      <c r="AG4506" t="s">
        <v>11914</v>
      </c>
      <c r="AH4506" t="s">
        <v>11915</v>
      </c>
      <c r="AI4506" t="s">
        <v>159</v>
      </c>
      <c r="AJ4506" t="s">
        <v>41304</v>
      </c>
      <c r="AK4506">
        <v>19017411</v>
      </c>
      <c r="AL4506" t="s">
        <v>11916</v>
      </c>
      <c r="AM4506">
        <v>2011</v>
      </c>
      <c r="AN4506" s="1">
        <v>40723</v>
      </c>
      <c r="AO4506" s="1">
        <v>40798</v>
      </c>
      <c r="AP4506">
        <v>111</v>
      </c>
      <c r="AQ4506" t="s">
        <v>74</v>
      </c>
      <c r="AR4506" s="4">
        <f>IF(AQ4506="M",AP4506*30.42,AP4506)</f>
        <v>111</v>
      </c>
      <c r="AS4506">
        <v>0</v>
      </c>
      <c r="AT4506" s="4">
        <f>AR4506+AS4506</f>
        <v>111</v>
      </c>
      <c r="AU4506">
        <v>12</v>
      </c>
      <c r="AV4506" s="1">
        <f>AO4506+AT4506</f>
        <v>40909</v>
      </c>
      <c r="AW4506" s="1">
        <v>41164</v>
      </c>
      <c r="AX4506" s="2">
        <f>IF(AV4506&gt;=AW4506,1,2)</f>
        <v>2</v>
      </c>
      <c r="AY4506" s="2" t="str">
        <f>IF((AV4506+10)&gt;=AW4506,"SAVE","LATE")</f>
        <v>LATE</v>
      </c>
      <c r="AZ4506" t="s">
        <v>82</v>
      </c>
      <c r="BA4506" t="s">
        <v>1011</v>
      </c>
      <c r="BB4506" s="6">
        <v>133700000</v>
      </c>
      <c r="BC4506">
        <v>0</v>
      </c>
      <c r="BD4506" s="10">
        <v>133700000</v>
      </c>
      <c r="BE4506" t="s">
        <v>41233</v>
      </c>
      <c r="BF4506">
        <v>0</v>
      </c>
      <c r="BG4506" t="s">
        <v>70</v>
      </c>
      <c r="BH4506">
        <v>-1</v>
      </c>
      <c r="BI4506" t="s">
        <v>70</v>
      </c>
      <c r="BJ4506" t="s">
        <v>70</v>
      </c>
      <c r="BK4506">
        <v>0</v>
      </c>
      <c r="BL4506" t="s">
        <v>85</v>
      </c>
      <c r="BM4506" t="s">
        <v>11917</v>
      </c>
    </row>
    <row r="4507" spans="1:65" x14ac:dyDescent="0.25">
      <c r="A4507">
        <v>2011</v>
      </c>
      <c r="B4507" t="s">
        <v>64</v>
      </c>
      <c r="C4507" t="s">
        <v>65</v>
      </c>
      <c r="D4507" t="s">
        <v>40101</v>
      </c>
      <c r="E4507">
        <v>800215807</v>
      </c>
      <c r="F4507" t="s">
        <v>181</v>
      </c>
      <c r="G4507">
        <v>12</v>
      </c>
      <c r="H4507" t="s">
        <v>41881</v>
      </c>
      <c r="I4507" t="s">
        <v>67</v>
      </c>
      <c r="J4507" t="s">
        <v>68</v>
      </c>
      <c r="K4507">
        <v>3</v>
      </c>
      <c r="L4507" t="s">
        <v>41838</v>
      </c>
      <c r="M4507">
        <v>72000000</v>
      </c>
      <c r="N4507" t="s">
        <v>41840</v>
      </c>
      <c r="O4507" t="s">
        <v>11577</v>
      </c>
      <c r="P4507" t="s">
        <v>90</v>
      </c>
      <c r="Q4507" t="s">
        <v>70</v>
      </c>
      <c r="R4507" t="s">
        <v>70</v>
      </c>
      <c r="S4507" t="s">
        <v>40081</v>
      </c>
      <c r="T4507" t="s">
        <v>8642</v>
      </c>
      <c r="U4507" t="s">
        <v>11578</v>
      </c>
      <c r="V4507" t="s">
        <v>11579</v>
      </c>
      <c r="W4507" t="s">
        <v>11579</v>
      </c>
      <c r="X4507">
        <v>150000000</v>
      </c>
      <c r="Y4507" t="s">
        <v>122</v>
      </c>
      <c r="Z4507" t="s">
        <v>123</v>
      </c>
      <c r="AA4507">
        <v>0</v>
      </c>
      <c r="AB4507" t="s">
        <v>76</v>
      </c>
      <c r="AC4507">
        <v>0</v>
      </c>
      <c r="AD4507" t="s">
        <v>76</v>
      </c>
      <c r="AE4507">
        <v>621290</v>
      </c>
      <c r="AF4507" t="s">
        <v>40104</v>
      </c>
      <c r="AG4507" t="s">
        <v>11580</v>
      </c>
      <c r="AH4507" t="s">
        <v>40082</v>
      </c>
      <c r="AI4507" t="s">
        <v>159</v>
      </c>
      <c r="AJ4507" t="s">
        <v>41304</v>
      </c>
      <c r="AK4507">
        <v>91072808</v>
      </c>
      <c r="AL4507" t="s">
        <v>11581</v>
      </c>
      <c r="AM4507">
        <v>2011</v>
      </c>
      <c r="AN4507" s="1">
        <v>40723</v>
      </c>
      <c r="AO4507" s="1">
        <v>40778</v>
      </c>
      <c r="AP4507">
        <v>131</v>
      </c>
      <c r="AQ4507" t="s">
        <v>74</v>
      </c>
      <c r="AR4507" s="4">
        <f>IF(AQ4507="M",AP4507*30.42,AP4507)</f>
        <v>131</v>
      </c>
      <c r="AS4507">
        <v>0</v>
      </c>
      <c r="AT4507" s="4">
        <f>AR4507+AS4507</f>
        <v>131</v>
      </c>
      <c r="AU4507">
        <v>12</v>
      </c>
      <c r="AV4507" s="1">
        <f>AO4507+AT4507</f>
        <v>40909</v>
      </c>
      <c r="AW4507" s="1">
        <v>41144</v>
      </c>
      <c r="AX4507" s="2">
        <f>IF(AV4507&gt;=AW4507,1,2)</f>
        <v>2</v>
      </c>
      <c r="AY4507" s="2" t="str">
        <f>IF((AV4507+10)&gt;=AW4507,"SAVE","LATE")</f>
        <v>LATE</v>
      </c>
      <c r="AZ4507" t="s">
        <v>82</v>
      </c>
      <c r="BA4507" t="s">
        <v>1011</v>
      </c>
      <c r="BB4507" s="6">
        <v>150000000</v>
      </c>
      <c r="BC4507">
        <v>0</v>
      </c>
      <c r="BD4507" s="10">
        <v>150000000</v>
      </c>
      <c r="BE4507" t="s">
        <v>11577</v>
      </c>
      <c r="BF4507">
        <v>0</v>
      </c>
      <c r="BG4507" t="s">
        <v>70</v>
      </c>
      <c r="BH4507">
        <v>-1</v>
      </c>
      <c r="BI4507" t="s">
        <v>70</v>
      </c>
      <c r="BJ4507" t="s">
        <v>70</v>
      </c>
      <c r="BK4507">
        <v>0</v>
      </c>
      <c r="BL4507" t="s">
        <v>85</v>
      </c>
      <c r="BM4507" t="s">
        <v>11582</v>
      </c>
    </row>
    <row r="4508" spans="1:65" x14ac:dyDescent="0.25">
      <c r="A4508">
        <v>2011</v>
      </c>
      <c r="B4508" t="s">
        <v>116</v>
      </c>
      <c r="C4508" t="s">
        <v>693</v>
      </c>
      <c r="D4508" t="s">
        <v>41234</v>
      </c>
      <c r="E4508" t="s">
        <v>6540</v>
      </c>
      <c r="F4508" t="s">
        <v>6541</v>
      </c>
      <c r="G4508">
        <v>1</v>
      </c>
      <c r="H4508" t="s">
        <v>46842</v>
      </c>
      <c r="I4508" t="s">
        <v>67</v>
      </c>
      <c r="J4508" t="s">
        <v>88</v>
      </c>
      <c r="K4508">
        <v>3</v>
      </c>
      <c r="L4508" t="s">
        <v>41838</v>
      </c>
      <c r="M4508">
        <v>72000000</v>
      </c>
      <c r="N4508" t="s">
        <v>41840</v>
      </c>
      <c r="O4508" t="s">
        <v>6542</v>
      </c>
      <c r="P4508" t="s">
        <v>90</v>
      </c>
      <c r="Q4508" t="s">
        <v>6543</v>
      </c>
      <c r="R4508" t="s">
        <v>6543</v>
      </c>
      <c r="S4508" t="s">
        <v>6544</v>
      </c>
      <c r="T4508" t="s">
        <v>6545</v>
      </c>
      <c r="U4508" t="s">
        <v>6546</v>
      </c>
      <c r="V4508" t="s">
        <v>6547</v>
      </c>
      <c r="W4508" t="s">
        <v>6548</v>
      </c>
      <c r="X4508">
        <v>4999714556</v>
      </c>
      <c r="Y4508" t="s">
        <v>122</v>
      </c>
      <c r="Z4508" t="s">
        <v>123</v>
      </c>
      <c r="AA4508">
        <v>0</v>
      </c>
      <c r="AB4508" t="s">
        <v>76</v>
      </c>
      <c r="AC4508">
        <v>0</v>
      </c>
      <c r="AD4508" t="s">
        <v>76</v>
      </c>
      <c r="AE4508">
        <v>1344916</v>
      </c>
      <c r="AF4508" t="s">
        <v>40104</v>
      </c>
      <c r="AG4508">
        <v>9004314472</v>
      </c>
      <c r="AH4508" t="s">
        <v>6549</v>
      </c>
      <c r="AI4508" t="s">
        <v>159</v>
      </c>
      <c r="AJ4508" t="s">
        <v>41304</v>
      </c>
      <c r="AK4508">
        <v>13836280</v>
      </c>
      <c r="AL4508" t="s">
        <v>6550</v>
      </c>
      <c r="AM4508">
        <v>2011</v>
      </c>
      <c r="AN4508" s="1">
        <v>40672</v>
      </c>
      <c r="AO4508" s="1">
        <v>40672</v>
      </c>
      <c r="AP4508">
        <v>12</v>
      </c>
      <c r="AQ4508" t="s">
        <v>81</v>
      </c>
      <c r="AR4508" s="4">
        <f>IF(AQ4508="M",AP4508*30.42,AP4508)</f>
        <v>365.04</v>
      </c>
      <c r="AS4508">
        <v>218</v>
      </c>
      <c r="AT4508" s="4">
        <f>AR4508+AS4508</f>
        <v>583.04</v>
      </c>
      <c r="AU4508">
        <v>2</v>
      </c>
      <c r="AV4508" s="1">
        <f>AO4508+AT4508</f>
        <v>41255.040000000001</v>
      </c>
      <c r="AW4508" s="1">
        <v>41317</v>
      </c>
      <c r="AX4508" s="2">
        <f>IF(AV4508&gt;=AW4508,1,2)</f>
        <v>2</v>
      </c>
      <c r="AY4508" s="2" t="str">
        <f>IF((AV4508+10)&gt;=AW4508,"SAVE","LATE")</f>
        <v>LATE</v>
      </c>
      <c r="AZ4508" t="s">
        <v>82</v>
      </c>
      <c r="BA4508" t="s">
        <v>1011</v>
      </c>
      <c r="BB4508" s="6">
        <v>4998369570</v>
      </c>
      <c r="BC4508">
        <v>1366880539</v>
      </c>
      <c r="BD4508" s="10">
        <v>6365250109</v>
      </c>
      <c r="BE4508" t="s">
        <v>6551</v>
      </c>
      <c r="BF4508">
        <v>0</v>
      </c>
      <c r="BG4508" t="s">
        <v>70</v>
      </c>
      <c r="BH4508">
        <v>-1</v>
      </c>
      <c r="BI4508" t="s">
        <v>6549</v>
      </c>
      <c r="BJ4508" t="s">
        <v>6552</v>
      </c>
      <c r="BK4508">
        <v>0</v>
      </c>
      <c r="BL4508" t="s">
        <v>85</v>
      </c>
      <c r="BM4508" t="s">
        <v>6553</v>
      </c>
    </row>
    <row r="4509" spans="1:65" x14ac:dyDescent="0.25">
      <c r="A4509">
        <v>2011</v>
      </c>
      <c r="B4509" t="s">
        <v>116</v>
      </c>
      <c r="C4509" t="s">
        <v>693</v>
      </c>
      <c r="D4509" t="s">
        <v>41234</v>
      </c>
      <c r="E4509" t="s">
        <v>6540</v>
      </c>
      <c r="F4509" t="s">
        <v>6541</v>
      </c>
      <c r="G4509">
        <v>1</v>
      </c>
      <c r="H4509" t="s">
        <v>46842</v>
      </c>
      <c r="I4509" t="s">
        <v>67</v>
      </c>
      <c r="J4509" t="s">
        <v>88</v>
      </c>
      <c r="K4509">
        <v>3</v>
      </c>
      <c r="L4509" t="s">
        <v>41838</v>
      </c>
      <c r="M4509">
        <v>72000000</v>
      </c>
      <c r="N4509" t="s">
        <v>41840</v>
      </c>
      <c r="O4509" t="s">
        <v>6675</v>
      </c>
      <c r="P4509" t="s">
        <v>90</v>
      </c>
      <c r="Q4509" t="s">
        <v>6543</v>
      </c>
      <c r="R4509" t="s">
        <v>6543</v>
      </c>
      <c r="S4509" t="s">
        <v>6544</v>
      </c>
      <c r="T4509" s="3">
        <v>40819</v>
      </c>
      <c r="U4509" t="s">
        <v>6676</v>
      </c>
      <c r="V4509" t="s">
        <v>6677</v>
      </c>
      <c r="W4509" t="s">
        <v>6678</v>
      </c>
      <c r="X4509">
        <v>3999921473</v>
      </c>
      <c r="Y4509" t="s">
        <v>122</v>
      </c>
      <c r="Z4509" t="s">
        <v>123</v>
      </c>
      <c r="AA4509">
        <v>0</v>
      </c>
      <c r="AB4509" t="s">
        <v>76</v>
      </c>
      <c r="AC4509">
        <v>0</v>
      </c>
      <c r="AD4509" t="s">
        <v>76</v>
      </c>
      <c r="AE4509">
        <v>1118883</v>
      </c>
      <c r="AF4509" t="s">
        <v>145</v>
      </c>
      <c r="AG4509">
        <v>9004454387</v>
      </c>
      <c r="AH4509" t="s">
        <v>6679</v>
      </c>
      <c r="AI4509" t="s">
        <v>159</v>
      </c>
      <c r="AJ4509" t="s">
        <v>41304</v>
      </c>
      <c r="AK4509">
        <v>91531158</v>
      </c>
      <c r="AL4509" t="s">
        <v>6680</v>
      </c>
      <c r="AM4509">
        <v>2011</v>
      </c>
      <c r="AN4509" s="1">
        <v>40717</v>
      </c>
      <c r="AO4509" s="1">
        <v>40717</v>
      </c>
      <c r="AP4509">
        <v>8</v>
      </c>
      <c r="AQ4509" t="s">
        <v>81</v>
      </c>
      <c r="AR4509" s="4">
        <f>IF(AQ4509="M",AP4509*30.42,AP4509)</f>
        <v>243.36</v>
      </c>
      <c r="AS4509">
        <v>0</v>
      </c>
      <c r="AT4509" s="4">
        <f>AR4509+AS4509</f>
        <v>243.36</v>
      </c>
      <c r="AU4509">
        <v>4</v>
      </c>
      <c r="AV4509" s="1">
        <f>AO4509+AT4509</f>
        <v>40960.36</v>
      </c>
      <c r="AW4509" s="1">
        <v>41083</v>
      </c>
      <c r="AX4509" s="2">
        <f>IF(AV4509&gt;=AW4509,1,2)</f>
        <v>2</v>
      </c>
      <c r="AY4509" s="2" t="str">
        <f>IF((AV4509+10)&gt;=AW4509,"SAVE","LATE")</f>
        <v>LATE</v>
      </c>
      <c r="AZ4509" t="s">
        <v>82</v>
      </c>
      <c r="BA4509" t="s">
        <v>1011</v>
      </c>
      <c r="BB4509" s="6">
        <v>3989921383</v>
      </c>
      <c r="BC4509">
        <v>0</v>
      </c>
      <c r="BD4509" s="10">
        <v>3989921383</v>
      </c>
      <c r="BE4509" t="s">
        <v>6681</v>
      </c>
      <c r="BF4509">
        <v>0</v>
      </c>
      <c r="BG4509" t="s">
        <v>70</v>
      </c>
      <c r="BH4509">
        <v>-1</v>
      </c>
      <c r="BI4509" t="s">
        <v>6679</v>
      </c>
      <c r="BJ4509" t="s">
        <v>6682</v>
      </c>
      <c r="BK4509">
        <v>0</v>
      </c>
      <c r="BL4509" t="s">
        <v>85</v>
      </c>
      <c r="BM4509" t="s">
        <v>6683</v>
      </c>
    </row>
    <row r="4510" spans="1:65" x14ac:dyDescent="0.25">
      <c r="A4510">
        <v>2010</v>
      </c>
      <c r="B4510" t="s">
        <v>116</v>
      </c>
      <c r="C4510" t="s">
        <v>693</v>
      </c>
      <c r="D4510" t="s">
        <v>41234</v>
      </c>
      <c r="E4510" t="s">
        <v>6540</v>
      </c>
      <c r="F4510" t="s">
        <v>6541</v>
      </c>
      <c r="G4510">
        <v>1</v>
      </c>
      <c r="H4510" t="s">
        <v>46842</v>
      </c>
      <c r="I4510" t="s">
        <v>67</v>
      </c>
      <c r="J4510" t="s">
        <v>88</v>
      </c>
      <c r="K4510">
        <v>3</v>
      </c>
      <c r="L4510" t="s">
        <v>41838</v>
      </c>
      <c r="M4510">
        <v>72000000</v>
      </c>
      <c r="N4510" t="s">
        <v>41840</v>
      </c>
      <c r="O4510" t="s">
        <v>7177</v>
      </c>
      <c r="P4510" t="s">
        <v>90</v>
      </c>
      <c r="Q4510" t="s">
        <v>6543</v>
      </c>
      <c r="R4510" t="s">
        <v>6543</v>
      </c>
      <c r="S4510" t="s">
        <v>6544</v>
      </c>
      <c r="T4510" t="s">
        <v>1438</v>
      </c>
      <c r="U4510" t="s">
        <v>7178</v>
      </c>
      <c r="V4510" t="s">
        <v>7179</v>
      </c>
      <c r="W4510" t="s">
        <v>7180</v>
      </c>
      <c r="X4510">
        <v>2433977133</v>
      </c>
      <c r="Y4510" t="s">
        <v>122</v>
      </c>
      <c r="Z4510" t="s">
        <v>123</v>
      </c>
      <c r="AA4510">
        <v>0</v>
      </c>
      <c r="AB4510" t="s">
        <v>76</v>
      </c>
      <c r="AC4510">
        <v>0</v>
      </c>
      <c r="AD4510" t="s">
        <v>76</v>
      </c>
      <c r="AE4510">
        <v>1111941</v>
      </c>
      <c r="AF4510" t="s">
        <v>40104</v>
      </c>
      <c r="AG4510">
        <v>9004200481</v>
      </c>
      <c r="AH4510" t="s">
        <v>7181</v>
      </c>
      <c r="AI4510" t="s">
        <v>159</v>
      </c>
      <c r="AJ4510" t="s">
        <v>41304</v>
      </c>
      <c r="AK4510">
        <v>91297281</v>
      </c>
      <c r="AL4510" t="s">
        <v>7182</v>
      </c>
      <c r="AM4510">
        <v>2011</v>
      </c>
      <c r="AN4510" s="1">
        <v>40619</v>
      </c>
      <c r="AO4510" s="1">
        <v>40619</v>
      </c>
      <c r="AP4510">
        <v>8</v>
      </c>
      <c r="AQ4510" t="s">
        <v>81</v>
      </c>
      <c r="AR4510" s="4">
        <f>IF(AQ4510="M",AP4510*30.42,AP4510)</f>
        <v>243.36</v>
      </c>
      <c r="AS4510">
        <v>0</v>
      </c>
      <c r="AT4510" s="4">
        <f>AR4510+AS4510</f>
        <v>243.36</v>
      </c>
      <c r="AU4510">
        <v>3</v>
      </c>
      <c r="AV4510" s="1">
        <f>AO4510+AT4510</f>
        <v>40862.36</v>
      </c>
      <c r="AW4510" s="1">
        <v>40956</v>
      </c>
      <c r="AX4510" s="2">
        <f>IF(AV4510&gt;=AW4510,1,2)</f>
        <v>2</v>
      </c>
      <c r="AY4510" s="2" t="str">
        <f>IF((AV4510+10)&gt;=AW4510,"SAVE","LATE")</f>
        <v>LATE</v>
      </c>
      <c r="AZ4510" t="s">
        <v>82</v>
      </c>
      <c r="BA4510" t="s">
        <v>1011</v>
      </c>
      <c r="BB4510" s="6">
        <v>2422942691</v>
      </c>
      <c r="BC4510">
        <v>692968607</v>
      </c>
      <c r="BD4510" s="10">
        <v>3115911298</v>
      </c>
      <c r="BE4510" t="s">
        <v>7183</v>
      </c>
      <c r="BF4510">
        <v>0</v>
      </c>
      <c r="BG4510" t="s">
        <v>70</v>
      </c>
      <c r="BH4510">
        <v>-1</v>
      </c>
      <c r="BI4510" t="s">
        <v>7181</v>
      </c>
      <c r="BJ4510" t="s">
        <v>7184</v>
      </c>
      <c r="BK4510">
        <v>0</v>
      </c>
      <c r="BL4510" t="s">
        <v>85</v>
      </c>
      <c r="BM4510" t="s">
        <v>7185</v>
      </c>
    </row>
    <row r="4511" spans="1:65" x14ac:dyDescent="0.25">
      <c r="A4511">
        <v>2011</v>
      </c>
      <c r="B4511" t="s">
        <v>116</v>
      </c>
      <c r="C4511" t="s">
        <v>693</v>
      </c>
      <c r="D4511" t="s">
        <v>41234</v>
      </c>
      <c r="E4511" t="s">
        <v>6540</v>
      </c>
      <c r="F4511" t="s">
        <v>6541</v>
      </c>
      <c r="G4511">
        <v>11</v>
      </c>
      <c r="H4511" t="s">
        <v>41839</v>
      </c>
      <c r="I4511" t="s">
        <v>67</v>
      </c>
      <c r="J4511" t="s">
        <v>88</v>
      </c>
      <c r="K4511">
        <v>3</v>
      </c>
      <c r="L4511" t="s">
        <v>41838</v>
      </c>
      <c r="M4511">
        <v>72000000</v>
      </c>
      <c r="N4511" t="s">
        <v>41840</v>
      </c>
      <c r="O4511" t="s">
        <v>11471</v>
      </c>
      <c r="P4511" t="s">
        <v>90</v>
      </c>
      <c r="Q4511" t="s">
        <v>6543</v>
      </c>
      <c r="R4511" t="s">
        <v>6543</v>
      </c>
      <c r="S4511" t="s">
        <v>6544</v>
      </c>
      <c r="T4511" t="s">
        <v>6470</v>
      </c>
      <c r="U4511" t="s">
        <v>11472</v>
      </c>
      <c r="V4511" t="s">
        <v>11473</v>
      </c>
      <c r="W4511" t="s">
        <v>11474</v>
      </c>
      <c r="X4511">
        <v>160492503</v>
      </c>
      <c r="Y4511" t="s">
        <v>122</v>
      </c>
      <c r="Z4511" t="s">
        <v>123</v>
      </c>
      <c r="AA4511">
        <v>0</v>
      </c>
      <c r="AB4511" t="s">
        <v>76</v>
      </c>
      <c r="AC4511">
        <v>0</v>
      </c>
      <c r="AD4511" t="s">
        <v>76</v>
      </c>
      <c r="AE4511">
        <v>1169488</v>
      </c>
      <c r="AF4511" t="s">
        <v>40104</v>
      </c>
      <c r="AG4511">
        <v>9004826302</v>
      </c>
      <c r="AH4511" t="s">
        <v>11475</v>
      </c>
      <c r="AI4511" t="s">
        <v>159</v>
      </c>
      <c r="AJ4511" t="s">
        <v>41304</v>
      </c>
      <c r="AK4511">
        <v>91210299</v>
      </c>
      <c r="AL4511" t="s">
        <v>11476</v>
      </c>
      <c r="AM4511">
        <v>2011</v>
      </c>
      <c r="AN4511" s="1">
        <v>40889</v>
      </c>
      <c r="AO4511" s="1">
        <v>40859</v>
      </c>
      <c r="AP4511">
        <v>4</v>
      </c>
      <c r="AQ4511" t="s">
        <v>81</v>
      </c>
      <c r="AR4511" s="4">
        <f>IF(AQ4511="M",AP4511*30.42,AP4511)</f>
        <v>121.68</v>
      </c>
      <c r="AS4511">
        <v>0</v>
      </c>
      <c r="AT4511" s="4">
        <f>AR4511+AS4511</f>
        <v>121.68</v>
      </c>
      <c r="AU4511">
        <v>2</v>
      </c>
      <c r="AV4511" s="1">
        <f>AO4511+AT4511</f>
        <v>40980.68</v>
      </c>
      <c r="AW4511" s="1">
        <v>41041</v>
      </c>
      <c r="AX4511" s="2">
        <f>IF(AV4511&gt;=AW4511,1,2)</f>
        <v>2</v>
      </c>
      <c r="AY4511" s="2" t="str">
        <f>IF((AV4511+10)&gt;=AW4511,"SAVE","LATE")</f>
        <v>LATE</v>
      </c>
      <c r="AZ4511" t="s">
        <v>82</v>
      </c>
      <c r="BA4511" t="s">
        <v>1011</v>
      </c>
      <c r="BB4511" s="6">
        <v>156762620</v>
      </c>
      <c r="BC4511">
        <v>52396408</v>
      </c>
      <c r="BD4511" s="10">
        <v>209159028</v>
      </c>
      <c r="BE4511" t="s">
        <v>11477</v>
      </c>
      <c r="BF4511">
        <v>0</v>
      </c>
      <c r="BG4511" t="s">
        <v>70</v>
      </c>
      <c r="BH4511">
        <v>-1</v>
      </c>
      <c r="BI4511" t="s">
        <v>11478</v>
      </c>
      <c r="BJ4511" t="s">
        <v>11479</v>
      </c>
      <c r="BK4511">
        <v>0</v>
      </c>
      <c r="BL4511" t="s">
        <v>85</v>
      </c>
      <c r="BM4511" t="s">
        <v>11480</v>
      </c>
    </row>
    <row r="4512" spans="1:65" x14ac:dyDescent="0.25">
      <c r="A4512">
        <v>2011</v>
      </c>
      <c r="B4512" t="s">
        <v>64</v>
      </c>
      <c r="C4512" t="s">
        <v>65</v>
      </c>
      <c r="D4512" t="s">
        <v>40101</v>
      </c>
      <c r="E4512">
        <v>800215807</v>
      </c>
      <c r="F4512" t="s">
        <v>181</v>
      </c>
      <c r="G4512">
        <v>12</v>
      </c>
      <c r="H4512" t="s">
        <v>41881</v>
      </c>
      <c r="I4512" t="s">
        <v>67</v>
      </c>
      <c r="J4512" t="s">
        <v>68</v>
      </c>
      <c r="K4512">
        <v>3</v>
      </c>
      <c r="L4512" t="s">
        <v>41838</v>
      </c>
      <c r="M4512">
        <v>72000000</v>
      </c>
      <c r="N4512" t="s">
        <v>41840</v>
      </c>
      <c r="O4512" t="s">
        <v>9372</v>
      </c>
      <c r="P4512" t="s">
        <v>90</v>
      </c>
      <c r="Q4512" t="s">
        <v>70</v>
      </c>
      <c r="R4512" t="s">
        <v>70</v>
      </c>
      <c r="S4512" t="s">
        <v>9373</v>
      </c>
      <c r="T4512" s="3">
        <v>40826</v>
      </c>
      <c r="U4512" t="s">
        <v>9374</v>
      </c>
      <c r="V4512" t="s">
        <v>9375</v>
      </c>
      <c r="W4512" t="s">
        <v>9375</v>
      </c>
      <c r="X4512">
        <v>449488648</v>
      </c>
      <c r="Y4512" t="s">
        <v>122</v>
      </c>
      <c r="Z4512" t="s">
        <v>123</v>
      </c>
      <c r="AA4512">
        <v>0</v>
      </c>
      <c r="AB4512" t="s">
        <v>76</v>
      </c>
      <c r="AC4512">
        <v>0</v>
      </c>
      <c r="AD4512" t="s">
        <v>76</v>
      </c>
      <c r="AE4512">
        <v>644213</v>
      </c>
      <c r="AF4512" t="s">
        <v>40104</v>
      </c>
      <c r="AG4512" t="s">
        <v>9376</v>
      </c>
      <c r="AH4512" t="s">
        <v>9377</v>
      </c>
      <c r="AI4512" t="s">
        <v>159</v>
      </c>
      <c r="AJ4512" t="s">
        <v>41304</v>
      </c>
      <c r="AK4512">
        <v>28298694</v>
      </c>
      <c r="AL4512" t="s">
        <v>9378</v>
      </c>
      <c r="AM4512">
        <v>2011</v>
      </c>
      <c r="AN4512" s="1">
        <v>40717</v>
      </c>
      <c r="AO4512" s="1">
        <v>40778</v>
      </c>
      <c r="AP4512">
        <v>131</v>
      </c>
      <c r="AQ4512" t="s">
        <v>74</v>
      </c>
      <c r="AR4512" s="4">
        <f>IF(AQ4512="M",AP4512*30.42,AP4512)</f>
        <v>131</v>
      </c>
      <c r="AS4512">
        <v>0</v>
      </c>
      <c r="AT4512" s="4">
        <f>AR4512+AS4512</f>
        <v>131</v>
      </c>
      <c r="AU4512">
        <v>12</v>
      </c>
      <c r="AV4512" s="1">
        <f>AO4512+AT4512</f>
        <v>40909</v>
      </c>
      <c r="AW4512" s="1">
        <v>41144</v>
      </c>
      <c r="AX4512" s="2">
        <f>IF(AV4512&gt;=AW4512,1,2)</f>
        <v>2</v>
      </c>
      <c r="AY4512" s="2" t="str">
        <f>IF((AV4512+10)&gt;=AW4512,"SAVE","LATE")</f>
        <v>LATE</v>
      </c>
      <c r="AZ4512" t="s">
        <v>82</v>
      </c>
      <c r="BA4512" t="s">
        <v>1011</v>
      </c>
      <c r="BB4512" s="6">
        <v>449488648</v>
      </c>
      <c r="BC4512">
        <v>0</v>
      </c>
      <c r="BD4512" s="10">
        <v>449488648</v>
      </c>
      <c r="BE4512" t="s">
        <v>9372</v>
      </c>
      <c r="BF4512">
        <v>0</v>
      </c>
      <c r="BG4512" t="s">
        <v>70</v>
      </c>
      <c r="BH4512">
        <v>-1</v>
      </c>
      <c r="BI4512" t="s">
        <v>70</v>
      </c>
      <c r="BJ4512" t="s">
        <v>70</v>
      </c>
      <c r="BK4512">
        <v>0</v>
      </c>
      <c r="BL4512" t="s">
        <v>85</v>
      </c>
      <c r="BM4512" t="s">
        <v>9379</v>
      </c>
    </row>
    <row r="4513" spans="1:65" x14ac:dyDescent="0.25">
      <c r="A4513">
        <v>2011</v>
      </c>
      <c r="B4513" t="s">
        <v>64</v>
      </c>
      <c r="C4513" t="s">
        <v>65</v>
      </c>
      <c r="D4513" t="s">
        <v>40101</v>
      </c>
      <c r="E4513">
        <v>800215807</v>
      </c>
      <c r="F4513" t="s">
        <v>181</v>
      </c>
      <c r="G4513">
        <v>12</v>
      </c>
      <c r="H4513" t="s">
        <v>41881</v>
      </c>
      <c r="I4513" t="s">
        <v>67</v>
      </c>
      <c r="J4513" t="s">
        <v>68</v>
      </c>
      <c r="K4513">
        <v>3</v>
      </c>
      <c r="L4513" t="s">
        <v>41838</v>
      </c>
      <c r="M4513">
        <v>72000000</v>
      </c>
      <c r="N4513" t="s">
        <v>41840</v>
      </c>
      <c r="O4513" t="s">
        <v>11463</v>
      </c>
      <c r="P4513" t="s">
        <v>90</v>
      </c>
      <c r="Q4513" t="s">
        <v>70</v>
      </c>
      <c r="R4513" t="s">
        <v>70</v>
      </c>
      <c r="S4513" t="s">
        <v>11464</v>
      </c>
      <c r="T4513" t="s">
        <v>6746</v>
      </c>
      <c r="U4513" t="s">
        <v>11465</v>
      </c>
      <c r="V4513" t="s">
        <v>11466</v>
      </c>
      <c r="W4513" t="s">
        <v>11466</v>
      </c>
      <c r="X4513">
        <v>157000000</v>
      </c>
      <c r="Y4513" t="s">
        <v>122</v>
      </c>
      <c r="Z4513" t="s">
        <v>123</v>
      </c>
      <c r="AA4513">
        <v>0</v>
      </c>
      <c r="AB4513" t="s">
        <v>76</v>
      </c>
      <c r="AC4513">
        <v>0</v>
      </c>
      <c r="AD4513" t="s">
        <v>76</v>
      </c>
      <c r="AE4513">
        <v>622155</v>
      </c>
      <c r="AF4513" t="s">
        <v>40104</v>
      </c>
      <c r="AG4513" t="s">
        <v>11467</v>
      </c>
      <c r="AH4513" t="s">
        <v>11468</v>
      </c>
      <c r="AI4513" t="s">
        <v>159</v>
      </c>
      <c r="AJ4513" t="s">
        <v>41304</v>
      </c>
      <c r="AK4513">
        <v>13615811</v>
      </c>
      <c r="AL4513" t="s">
        <v>11469</v>
      </c>
      <c r="AM4513">
        <v>2011</v>
      </c>
      <c r="AN4513" s="1">
        <v>40716</v>
      </c>
      <c r="AO4513" s="1">
        <v>40778</v>
      </c>
      <c r="AP4513">
        <v>131</v>
      </c>
      <c r="AQ4513" t="s">
        <v>74</v>
      </c>
      <c r="AR4513" s="4">
        <f>IF(AQ4513="M",AP4513*30.42,AP4513)</f>
        <v>131</v>
      </c>
      <c r="AS4513">
        <v>0</v>
      </c>
      <c r="AT4513" s="4">
        <f>AR4513+AS4513</f>
        <v>131</v>
      </c>
      <c r="AU4513">
        <v>12</v>
      </c>
      <c r="AV4513" s="1">
        <f>AO4513+AT4513</f>
        <v>40909</v>
      </c>
      <c r="AW4513" s="1">
        <v>41144</v>
      </c>
      <c r="AX4513" s="2">
        <f>IF(AV4513&gt;=AW4513,1,2)</f>
        <v>2</v>
      </c>
      <c r="AY4513" s="2" t="str">
        <f>IF((AV4513+10)&gt;=AW4513,"SAVE","LATE")</f>
        <v>LATE</v>
      </c>
      <c r="AZ4513" t="s">
        <v>82</v>
      </c>
      <c r="BA4513" t="s">
        <v>1011</v>
      </c>
      <c r="BB4513" s="6">
        <v>157000000</v>
      </c>
      <c r="BC4513">
        <v>0</v>
      </c>
      <c r="BD4513" s="10">
        <v>157000000</v>
      </c>
      <c r="BE4513" t="s">
        <v>11463</v>
      </c>
      <c r="BF4513">
        <v>0</v>
      </c>
      <c r="BG4513" t="s">
        <v>70</v>
      </c>
      <c r="BH4513">
        <v>-1</v>
      </c>
      <c r="BI4513" t="s">
        <v>70</v>
      </c>
      <c r="BJ4513" t="s">
        <v>70</v>
      </c>
      <c r="BK4513">
        <v>0</v>
      </c>
      <c r="BL4513" t="s">
        <v>85</v>
      </c>
      <c r="BM4513" t="s">
        <v>11470</v>
      </c>
    </row>
    <row r="4514" spans="1:65" x14ac:dyDescent="0.25">
      <c r="A4514">
        <v>2011</v>
      </c>
      <c r="B4514" t="s">
        <v>64</v>
      </c>
      <c r="C4514" t="s">
        <v>65</v>
      </c>
      <c r="D4514" t="s">
        <v>40101</v>
      </c>
      <c r="E4514">
        <v>800215807</v>
      </c>
      <c r="F4514" t="s">
        <v>181</v>
      </c>
      <c r="G4514">
        <v>12</v>
      </c>
      <c r="H4514" t="s">
        <v>41881</v>
      </c>
      <c r="I4514" t="s">
        <v>67</v>
      </c>
      <c r="J4514" t="s">
        <v>68</v>
      </c>
      <c r="K4514">
        <v>3</v>
      </c>
      <c r="L4514" t="s">
        <v>41838</v>
      </c>
      <c r="M4514">
        <v>72000000</v>
      </c>
      <c r="N4514" t="s">
        <v>41840</v>
      </c>
      <c r="O4514" t="s">
        <v>41239</v>
      </c>
      <c r="P4514" t="s">
        <v>90</v>
      </c>
      <c r="Q4514" t="s">
        <v>70</v>
      </c>
      <c r="R4514" t="s">
        <v>70</v>
      </c>
      <c r="S4514" t="s">
        <v>10262</v>
      </c>
      <c r="T4514" s="3">
        <v>40858</v>
      </c>
      <c r="U4514" t="s">
        <v>10263</v>
      </c>
      <c r="V4514" t="s">
        <v>10264</v>
      </c>
      <c r="W4514" t="s">
        <v>10264</v>
      </c>
      <c r="X4514">
        <v>273200000</v>
      </c>
      <c r="Y4514" t="s">
        <v>122</v>
      </c>
      <c r="Z4514" t="s">
        <v>123</v>
      </c>
      <c r="AA4514">
        <v>0</v>
      </c>
      <c r="AB4514" t="s">
        <v>76</v>
      </c>
      <c r="AC4514">
        <v>0</v>
      </c>
      <c r="AD4514" t="s">
        <v>76</v>
      </c>
      <c r="AE4514">
        <v>674271</v>
      </c>
      <c r="AF4514" t="s">
        <v>40104</v>
      </c>
      <c r="AG4514" t="s">
        <v>10265</v>
      </c>
      <c r="AH4514" t="s">
        <v>10266</v>
      </c>
      <c r="AI4514" t="s">
        <v>159</v>
      </c>
      <c r="AJ4514" t="s">
        <v>41304</v>
      </c>
      <c r="AK4514">
        <v>5276982</v>
      </c>
      <c r="AL4514" t="s">
        <v>10267</v>
      </c>
      <c r="AM4514">
        <v>2011</v>
      </c>
      <c r="AN4514" s="1">
        <v>40723</v>
      </c>
      <c r="AO4514" s="1">
        <v>40784</v>
      </c>
      <c r="AP4514">
        <v>125</v>
      </c>
      <c r="AQ4514" t="s">
        <v>74</v>
      </c>
      <c r="AR4514" s="4">
        <f>IF(AQ4514="M",AP4514*30.42,AP4514)</f>
        <v>125</v>
      </c>
      <c r="AS4514">
        <v>0</v>
      </c>
      <c r="AT4514" s="4">
        <f>AR4514+AS4514</f>
        <v>125</v>
      </c>
      <c r="AU4514">
        <v>12</v>
      </c>
      <c r="AV4514" s="1">
        <f>AO4514+AT4514</f>
        <v>40909</v>
      </c>
      <c r="AW4514" s="1">
        <v>41150</v>
      </c>
      <c r="AX4514" s="2">
        <f>IF(AV4514&gt;=AW4514,1,2)</f>
        <v>2</v>
      </c>
      <c r="AY4514" s="2" t="str">
        <f>IF((AV4514+10)&gt;=AW4514,"SAVE","LATE")</f>
        <v>LATE</v>
      </c>
      <c r="AZ4514" t="s">
        <v>82</v>
      </c>
      <c r="BA4514" t="s">
        <v>1011</v>
      </c>
      <c r="BB4514" s="6">
        <v>273200000</v>
      </c>
      <c r="BC4514">
        <v>0</v>
      </c>
      <c r="BD4514" s="10">
        <v>273200000</v>
      </c>
      <c r="BE4514" t="s">
        <v>41239</v>
      </c>
      <c r="BF4514">
        <v>0</v>
      </c>
      <c r="BG4514" t="s">
        <v>70</v>
      </c>
      <c r="BH4514">
        <v>-1</v>
      </c>
      <c r="BI4514" t="s">
        <v>70</v>
      </c>
      <c r="BJ4514" t="s">
        <v>70</v>
      </c>
      <c r="BK4514">
        <v>0</v>
      </c>
      <c r="BL4514" t="s">
        <v>85</v>
      </c>
      <c r="BM4514" t="s">
        <v>10268</v>
      </c>
    </row>
    <row r="4515" spans="1:65" x14ac:dyDescent="0.25">
      <c r="A4515">
        <v>2011</v>
      </c>
      <c r="B4515" t="s">
        <v>64</v>
      </c>
      <c r="C4515" t="s">
        <v>65</v>
      </c>
      <c r="D4515" t="s">
        <v>40101</v>
      </c>
      <c r="E4515">
        <v>800215807</v>
      </c>
      <c r="F4515" t="s">
        <v>181</v>
      </c>
      <c r="G4515">
        <v>12</v>
      </c>
      <c r="H4515" t="s">
        <v>41881</v>
      </c>
      <c r="I4515" t="s">
        <v>67</v>
      </c>
      <c r="J4515" t="s">
        <v>68</v>
      </c>
      <c r="K4515">
        <v>3</v>
      </c>
      <c r="L4515" t="s">
        <v>41838</v>
      </c>
      <c r="M4515">
        <v>72000000</v>
      </c>
      <c r="N4515" t="s">
        <v>41840</v>
      </c>
      <c r="O4515" t="s">
        <v>41241</v>
      </c>
      <c r="P4515" t="s">
        <v>90</v>
      </c>
      <c r="Q4515" t="s">
        <v>70</v>
      </c>
      <c r="R4515" t="s">
        <v>70</v>
      </c>
      <c r="S4515" t="s">
        <v>8768</v>
      </c>
      <c r="T4515" s="3">
        <v>40858</v>
      </c>
      <c r="U4515" t="s">
        <v>8769</v>
      </c>
      <c r="V4515" t="s">
        <v>8770</v>
      </c>
      <c r="W4515" t="s">
        <v>8770</v>
      </c>
      <c r="X4515">
        <v>679292748</v>
      </c>
      <c r="Y4515" t="s">
        <v>122</v>
      </c>
      <c r="Z4515" t="s">
        <v>123</v>
      </c>
      <c r="AA4515">
        <v>0</v>
      </c>
      <c r="AB4515" t="s">
        <v>76</v>
      </c>
      <c r="AC4515">
        <v>0</v>
      </c>
      <c r="AD4515" t="s">
        <v>76</v>
      </c>
      <c r="AE4515">
        <v>674214</v>
      </c>
      <c r="AF4515" t="s">
        <v>40104</v>
      </c>
      <c r="AG4515">
        <v>890204643</v>
      </c>
      <c r="AH4515" t="s">
        <v>8771</v>
      </c>
      <c r="AI4515" t="s">
        <v>159</v>
      </c>
      <c r="AJ4515" t="s">
        <v>41304</v>
      </c>
      <c r="AK4515">
        <v>91267004</v>
      </c>
      <c r="AL4515" t="s">
        <v>8772</v>
      </c>
      <c r="AM4515">
        <v>2011</v>
      </c>
      <c r="AN4515" s="1">
        <v>40723</v>
      </c>
      <c r="AO4515" s="1">
        <v>40784</v>
      </c>
      <c r="AP4515">
        <v>125</v>
      </c>
      <c r="AQ4515" t="s">
        <v>74</v>
      </c>
      <c r="AR4515" s="4">
        <f>IF(AQ4515="M",AP4515*30.42,AP4515)</f>
        <v>125</v>
      </c>
      <c r="AS4515">
        <v>0</v>
      </c>
      <c r="AT4515" s="4">
        <f>AR4515+AS4515</f>
        <v>125</v>
      </c>
      <c r="AU4515">
        <v>12</v>
      </c>
      <c r="AV4515" s="1">
        <f>AO4515+AT4515</f>
        <v>40909</v>
      </c>
      <c r="AW4515" s="1">
        <v>41150</v>
      </c>
      <c r="AX4515" s="2">
        <f>IF(AV4515&gt;=AW4515,1,2)</f>
        <v>2</v>
      </c>
      <c r="AY4515" s="2" t="str">
        <f>IF((AV4515+10)&gt;=AW4515,"SAVE","LATE")</f>
        <v>LATE</v>
      </c>
      <c r="AZ4515" t="s">
        <v>82</v>
      </c>
      <c r="BA4515" t="s">
        <v>1011</v>
      </c>
      <c r="BB4515" s="6">
        <v>679292748</v>
      </c>
      <c r="BC4515">
        <v>0</v>
      </c>
      <c r="BD4515" s="10">
        <v>679292748</v>
      </c>
      <c r="BE4515" t="s">
        <v>41241</v>
      </c>
      <c r="BF4515">
        <v>0</v>
      </c>
      <c r="BG4515" t="s">
        <v>70</v>
      </c>
      <c r="BH4515">
        <v>-1</v>
      </c>
      <c r="BI4515" t="s">
        <v>70</v>
      </c>
      <c r="BJ4515" t="s">
        <v>70</v>
      </c>
      <c r="BK4515">
        <v>0</v>
      </c>
      <c r="BL4515" t="s">
        <v>85</v>
      </c>
      <c r="BM4515" t="s">
        <v>8773</v>
      </c>
    </row>
    <row r="4516" spans="1:65" x14ac:dyDescent="0.25">
      <c r="A4516">
        <v>2011</v>
      </c>
      <c r="B4516" t="s">
        <v>116</v>
      </c>
      <c r="C4516" t="s">
        <v>130</v>
      </c>
      <c r="D4516" t="s">
        <v>41245</v>
      </c>
      <c r="E4516" t="s">
        <v>4022</v>
      </c>
      <c r="F4516" t="s">
        <v>4023</v>
      </c>
      <c r="G4516">
        <v>11</v>
      </c>
      <c r="H4516" t="s">
        <v>41839</v>
      </c>
      <c r="I4516" t="s">
        <v>67</v>
      </c>
      <c r="J4516" t="s">
        <v>88</v>
      </c>
      <c r="K4516">
        <v>3</v>
      </c>
      <c r="L4516" t="s">
        <v>41838</v>
      </c>
      <c r="M4516">
        <v>72000000</v>
      </c>
      <c r="N4516" t="s">
        <v>41840</v>
      </c>
      <c r="O4516" t="s">
        <v>46604</v>
      </c>
      <c r="P4516" t="s">
        <v>90</v>
      </c>
      <c r="Q4516" t="s">
        <v>4024</v>
      </c>
      <c r="R4516" t="s">
        <v>4024</v>
      </c>
      <c r="S4516" t="s">
        <v>4025</v>
      </c>
      <c r="T4516" t="s">
        <v>3685</v>
      </c>
      <c r="U4516" t="s">
        <v>12876</v>
      </c>
      <c r="V4516" t="s">
        <v>12460</v>
      </c>
      <c r="W4516" t="s">
        <v>12877</v>
      </c>
      <c r="X4516">
        <v>43722324</v>
      </c>
      <c r="Y4516" t="s">
        <v>122</v>
      </c>
      <c r="Z4516" t="s">
        <v>123</v>
      </c>
      <c r="AA4516">
        <v>0</v>
      </c>
      <c r="AB4516" t="s">
        <v>76</v>
      </c>
      <c r="AC4516">
        <v>0</v>
      </c>
      <c r="AD4516" t="s">
        <v>76</v>
      </c>
      <c r="AE4516">
        <v>519577</v>
      </c>
      <c r="AF4516" t="s">
        <v>145</v>
      </c>
      <c r="AG4516" t="s">
        <v>12878</v>
      </c>
      <c r="AH4516" t="s">
        <v>12879</v>
      </c>
      <c r="AI4516" t="s">
        <v>159</v>
      </c>
      <c r="AJ4516" t="s">
        <v>41304</v>
      </c>
      <c r="AK4516">
        <v>91014322</v>
      </c>
      <c r="AL4516" t="s">
        <v>12879</v>
      </c>
      <c r="AM4516">
        <v>2011</v>
      </c>
      <c r="AN4516" s="1">
        <v>40634</v>
      </c>
      <c r="AO4516" s="1">
        <v>40644</v>
      </c>
      <c r="AP4516">
        <v>3</v>
      </c>
      <c r="AQ4516" t="s">
        <v>81</v>
      </c>
      <c r="AR4516" s="4">
        <f>IF(AQ4516="M",AP4516*30.42,AP4516)</f>
        <v>91.26</v>
      </c>
      <c r="AS4516">
        <v>0</v>
      </c>
      <c r="AT4516" s="4">
        <f>AR4516+AS4516</f>
        <v>91.26</v>
      </c>
      <c r="AU4516">
        <v>1</v>
      </c>
      <c r="AV4516" s="1">
        <f>AO4516+AT4516</f>
        <v>40735.26</v>
      </c>
      <c r="AW4516" s="1">
        <v>40766</v>
      </c>
      <c r="AX4516" s="2">
        <f>IF(AV4516&gt;=AW4516,1,2)</f>
        <v>2</v>
      </c>
      <c r="AY4516" s="2" t="str">
        <f>IF((AV4516+10)&gt;=AW4516,"SAVE","LATE")</f>
        <v>LATE</v>
      </c>
      <c r="AZ4516" t="s">
        <v>82</v>
      </c>
      <c r="BA4516" t="s">
        <v>1011</v>
      </c>
      <c r="BB4516" s="6">
        <v>43722248</v>
      </c>
      <c r="BC4516">
        <v>18738106</v>
      </c>
      <c r="BD4516" s="10">
        <v>62460354</v>
      </c>
      <c r="BE4516" t="s">
        <v>46605</v>
      </c>
      <c r="BF4516">
        <v>0</v>
      </c>
      <c r="BG4516" t="s">
        <v>70</v>
      </c>
      <c r="BH4516">
        <v>-1</v>
      </c>
      <c r="BI4516" t="s">
        <v>41246</v>
      </c>
      <c r="BJ4516" t="s">
        <v>12880</v>
      </c>
      <c r="BK4516">
        <v>0</v>
      </c>
      <c r="BL4516" t="s">
        <v>85</v>
      </c>
      <c r="BM4516" t="s">
        <v>12881</v>
      </c>
    </row>
    <row r="4517" spans="1:65" x14ac:dyDescent="0.25">
      <c r="A4517">
        <v>2011</v>
      </c>
      <c r="B4517" t="s">
        <v>64</v>
      </c>
      <c r="C4517" t="s">
        <v>65</v>
      </c>
      <c r="D4517" t="s">
        <v>40101</v>
      </c>
      <c r="E4517">
        <v>800215807</v>
      </c>
      <c r="F4517" t="s">
        <v>181</v>
      </c>
      <c r="G4517">
        <v>12</v>
      </c>
      <c r="H4517" t="s">
        <v>41881</v>
      </c>
      <c r="I4517" t="s">
        <v>67</v>
      </c>
      <c r="J4517" t="s">
        <v>68</v>
      </c>
      <c r="K4517">
        <v>3</v>
      </c>
      <c r="L4517" t="s">
        <v>41838</v>
      </c>
      <c r="M4517">
        <v>72000000</v>
      </c>
      <c r="N4517" t="s">
        <v>41840</v>
      </c>
      <c r="O4517" t="s">
        <v>11167</v>
      </c>
      <c r="P4517" t="s">
        <v>90</v>
      </c>
      <c r="Q4517" t="s">
        <v>70</v>
      </c>
      <c r="R4517" t="s">
        <v>70</v>
      </c>
      <c r="S4517" t="s">
        <v>46616</v>
      </c>
      <c r="T4517" t="s">
        <v>6746</v>
      </c>
      <c r="U4517" t="s">
        <v>11168</v>
      </c>
      <c r="V4517" t="s">
        <v>11169</v>
      </c>
      <c r="W4517" t="s">
        <v>11169</v>
      </c>
      <c r="X4517">
        <v>185000000</v>
      </c>
      <c r="Y4517" t="s">
        <v>122</v>
      </c>
      <c r="Z4517" t="s">
        <v>123</v>
      </c>
      <c r="AA4517">
        <v>0</v>
      </c>
      <c r="AB4517" t="s">
        <v>76</v>
      </c>
      <c r="AC4517">
        <v>0</v>
      </c>
      <c r="AD4517" t="s">
        <v>76</v>
      </c>
      <c r="AE4517">
        <v>622190</v>
      </c>
      <c r="AF4517" t="s">
        <v>40104</v>
      </c>
      <c r="AG4517" t="s">
        <v>11170</v>
      </c>
      <c r="AH4517" t="s">
        <v>11171</v>
      </c>
      <c r="AI4517" t="s">
        <v>159</v>
      </c>
      <c r="AJ4517" t="s">
        <v>41304</v>
      </c>
      <c r="AK4517">
        <v>13952950</v>
      </c>
      <c r="AL4517" t="s">
        <v>11172</v>
      </c>
      <c r="AM4517">
        <v>2011</v>
      </c>
      <c r="AN4517" s="1">
        <v>40717</v>
      </c>
      <c r="AO4517" s="1">
        <v>40778</v>
      </c>
      <c r="AP4517">
        <v>131</v>
      </c>
      <c r="AQ4517" t="s">
        <v>74</v>
      </c>
      <c r="AR4517" s="4">
        <f>IF(AQ4517="M",AP4517*30.42,AP4517)</f>
        <v>131</v>
      </c>
      <c r="AS4517">
        <v>0</v>
      </c>
      <c r="AT4517" s="4">
        <f>AR4517+AS4517</f>
        <v>131</v>
      </c>
      <c r="AU4517">
        <v>12</v>
      </c>
      <c r="AV4517" s="1">
        <f>AO4517+AT4517</f>
        <v>40909</v>
      </c>
      <c r="AW4517" s="1">
        <v>41144</v>
      </c>
      <c r="AX4517" s="2">
        <f>IF(AV4517&gt;=AW4517,1,2)</f>
        <v>2</v>
      </c>
      <c r="AY4517" s="2" t="str">
        <f>IF((AV4517+10)&gt;=AW4517,"SAVE","LATE")</f>
        <v>LATE</v>
      </c>
      <c r="AZ4517" t="s">
        <v>82</v>
      </c>
      <c r="BA4517" t="s">
        <v>1011</v>
      </c>
      <c r="BB4517" s="6">
        <v>185000000</v>
      </c>
      <c r="BC4517">
        <v>0</v>
      </c>
      <c r="BD4517" s="10">
        <v>185000000</v>
      </c>
      <c r="BE4517" t="s">
        <v>11167</v>
      </c>
      <c r="BF4517">
        <v>0</v>
      </c>
      <c r="BG4517" t="s">
        <v>70</v>
      </c>
      <c r="BH4517">
        <v>-1</v>
      </c>
      <c r="BI4517" t="s">
        <v>70</v>
      </c>
      <c r="BJ4517" t="s">
        <v>70</v>
      </c>
      <c r="BK4517">
        <v>0</v>
      </c>
      <c r="BL4517" t="s">
        <v>85</v>
      </c>
      <c r="BM4517" t="s">
        <v>11173</v>
      </c>
    </row>
    <row r="4518" spans="1:65" x14ac:dyDescent="0.25">
      <c r="A4518">
        <v>2011</v>
      </c>
      <c r="B4518" t="s">
        <v>116</v>
      </c>
      <c r="C4518" t="s">
        <v>130</v>
      </c>
      <c r="D4518" t="s">
        <v>41249</v>
      </c>
      <c r="E4518" t="s">
        <v>7314</v>
      </c>
      <c r="F4518" t="s">
        <v>7315</v>
      </c>
      <c r="G4518">
        <v>1</v>
      </c>
      <c r="H4518" t="s">
        <v>46842</v>
      </c>
      <c r="I4518" t="s">
        <v>105</v>
      </c>
      <c r="J4518" t="s">
        <v>88</v>
      </c>
      <c r="K4518">
        <v>3</v>
      </c>
      <c r="L4518" t="s">
        <v>41838</v>
      </c>
      <c r="M4518">
        <v>72000000</v>
      </c>
      <c r="N4518" t="s">
        <v>41840</v>
      </c>
      <c r="O4518" t="s">
        <v>7316</v>
      </c>
      <c r="P4518" t="s">
        <v>90</v>
      </c>
      <c r="Q4518" t="s">
        <v>7317</v>
      </c>
      <c r="R4518" t="s">
        <v>7317</v>
      </c>
      <c r="S4518" t="s">
        <v>7318</v>
      </c>
      <c r="T4518" t="s">
        <v>7319</v>
      </c>
      <c r="U4518" t="s">
        <v>7320</v>
      </c>
      <c r="V4518" t="s">
        <v>7321</v>
      </c>
      <c r="W4518">
        <v>201</v>
      </c>
      <c r="X4518">
        <v>2051065235</v>
      </c>
      <c r="Y4518" t="s">
        <v>122</v>
      </c>
      <c r="Z4518" t="s">
        <v>123</v>
      </c>
      <c r="AA4518">
        <v>0</v>
      </c>
      <c r="AB4518" t="s">
        <v>76</v>
      </c>
      <c r="AC4518">
        <v>0</v>
      </c>
      <c r="AD4518" t="s">
        <v>76</v>
      </c>
      <c r="AE4518">
        <v>953761</v>
      </c>
      <c r="AF4518" t="s">
        <v>40104</v>
      </c>
      <c r="AG4518" t="s">
        <v>7322</v>
      </c>
      <c r="AH4518" t="s">
        <v>7323</v>
      </c>
      <c r="AI4518" t="s">
        <v>159</v>
      </c>
      <c r="AJ4518" t="s">
        <v>41304</v>
      </c>
      <c r="AK4518">
        <v>37658361</v>
      </c>
      <c r="AL4518" t="s">
        <v>7324</v>
      </c>
      <c r="AM4518">
        <v>2011</v>
      </c>
      <c r="AN4518" s="1">
        <v>40763</v>
      </c>
      <c r="AO4518" s="1">
        <v>40791</v>
      </c>
      <c r="AP4518">
        <v>6</v>
      </c>
      <c r="AQ4518" t="s">
        <v>81</v>
      </c>
      <c r="AR4518" s="4">
        <f>IF(AQ4518="M",AP4518*30.42,AP4518)</f>
        <v>182.52</v>
      </c>
      <c r="AS4518">
        <v>66</v>
      </c>
      <c r="AT4518" s="4">
        <f>AR4518+AS4518</f>
        <v>248.52</v>
      </c>
      <c r="AU4518">
        <v>2</v>
      </c>
      <c r="AV4518" s="1">
        <f>AO4518+AT4518</f>
        <v>41039.519999999997</v>
      </c>
      <c r="AW4518" s="1">
        <v>41100</v>
      </c>
      <c r="AX4518" s="2">
        <f>IF(AV4518&gt;=AW4518,1,2)</f>
        <v>2</v>
      </c>
      <c r="AY4518" s="2" t="str">
        <f>IF((AV4518+10)&gt;=AW4518,"SAVE","LATE")</f>
        <v>LATE</v>
      </c>
      <c r="AZ4518" t="s">
        <v>82</v>
      </c>
      <c r="BA4518" t="s">
        <v>1011</v>
      </c>
      <c r="BB4518" s="6">
        <v>2051065235</v>
      </c>
      <c r="BC4518">
        <v>0</v>
      </c>
      <c r="BD4518" s="10">
        <v>2051065235</v>
      </c>
      <c r="BE4518" t="s">
        <v>46618</v>
      </c>
      <c r="BF4518">
        <v>0</v>
      </c>
      <c r="BG4518" t="s">
        <v>70</v>
      </c>
      <c r="BH4518">
        <v>-1</v>
      </c>
      <c r="BI4518" t="s">
        <v>7325</v>
      </c>
      <c r="BJ4518" t="s">
        <v>7326</v>
      </c>
      <c r="BK4518">
        <v>0</v>
      </c>
      <c r="BL4518" t="s">
        <v>85</v>
      </c>
      <c r="BM4518" t="s">
        <v>7327</v>
      </c>
    </row>
    <row r="4519" spans="1:65" x14ac:dyDescent="0.25">
      <c r="A4519">
        <v>2011</v>
      </c>
      <c r="B4519" t="s">
        <v>116</v>
      </c>
      <c r="C4519" t="s">
        <v>130</v>
      </c>
      <c r="D4519" t="s">
        <v>41249</v>
      </c>
      <c r="E4519" t="s">
        <v>7314</v>
      </c>
      <c r="F4519" t="s">
        <v>7315</v>
      </c>
      <c r="G4519">
        <v>1</v>
      </c>
      <c r="H4519" t="s">
        <v>46842</v>
      </c>
      <c r="I4519" t="s">
        <v>105</v>
      </c>
      <c r="J4519" t="s">
        <v>88</v>
      </c>
      <c r="K4519">
        <v>3</v>
      </c>
      <c r="L4519" t="s">
        <v>41838</v>
      </c>
      <c r="M4519">
        <v>72000000</v>
      </c>
      <c r="N4519" t="s">
        <v>41840</v>
      </c>
      <c r="O4519" t="s">
        <v>9759</v>
      </c>
      <c r="P4519" t="s">
        <v>90</v>
      </c>
      <c r="Q4519" t="s">
        <v>7317</v>
      </c>
      <c r="R4519" t="s">
        <v>7317</v>
      </c>
      <c r="S4519" t="s">
        <v>7318</v>
      </c>
      <c r="T4519" s="3">
        <v>40824</v>
      </c>
      <c r="U4519" t="s">
        <v>9760</v>
      </c>
      <c r="V4519" t="s">
        <v>9761</v>
      </c>
      <c r="W4519">
        <v>210</v>
      </c>
      <c r="X4519">
        <v>373761180</v>
      </c>
      <c r="Y4519" t="s">
        <v>122</v>
      </c>
      <c r="Z4519" t="s">
        <v>123</v>
      </c>
      <c r="AA4519">
        <v>0</v>
      </c>
      <c r="AB4519" t="s">
        <v>76</v>
      </c>
      <c r="AC4519">
        <v>0</v>
      </c>
      <c r="AD4519" t="s">
        <v>76</v>
      </c>
      <c r="AE4519">
        <v>931875</v>
      </c>
      <c r="AF4519" t="s">
        <v>40104</v>
      </c>
      <c r="AG4519" t="s">
        <v>9762</v>
      </c>
      <c r="AH4519" t="s">
        <v>9763</v>
      </c>
      <c r="AI4519" t="s">
        <v>99</v>
      </c>
      <c r="AJ4519" t="s">
        <v>41304</v>
      </c>
      <c r="AK4519">
        <v>27355806</v>
      </c>
      <c r="AL4519" t="s">
        <v>9764</v>
      </c>
      <c r="AM4519">
        <v>2011</v>
      </c>
      <c r="AN4519" s="1">
        <v>40814</v>
      </c>
      <c r="AO4519" s="1">
        <v>40966</v>
      </c>
      <c r="AP4519">
        <v>3</v>
      </c>
      <c r="AQ4519" t="s">
        <v>81</v>
      </c>
      <c r="AR4519" s="4">
        <f>IF(AQ4519="M",AP4519*30.42,AP4519)</f>
        <v>91.26</v>
      </c>
      <c r="AS4519">
        <v>0</v>
      </c>
      <c r="AT4519" s="4">
        <f>AR4519+AS4519</f>
        <v>91.26</v>
      </c>
      <c r="AU4519">
        <v>2</v>
      </c>
      <c r="AV4519" s="1">
        <f>AO4519+AT4519</f>
        <v>41057.26</v>
      </c>
      <c r="AW4519" s="1">
        <v>41117</v>
      </c>
      <c r="AX4519" s="2">
        <f>IF(AV4519&gt;=AW4519,1,2)</f>
        <v>2</v>
      </c>
      <c r="AY4519" s="2" t="str">
        <f>IF((AV4519+10)&gt;=AW4519,"SAVE","LATE")</f>
        <v>LATE</v>
      </c>
      <c r="AZ4519" t="s">
        <v>82</v>
      </c>
      <c r="BA4519" t="s">
        <v>1011</v>
      </c>
      <c r="BB4519" s="6">
        <v>373771180</v>
      </c>
      <c r="BC4519">
        <v>0</v>
      </c>
      <c r="BD4519" s="10">
        <v>373771180</v>
      </c>
      <c r="BE4519" t="s">
        <v>46619</v>
      </c>
      <c r="BF4519">
        <v>0</v>
      </c>
      <c r="BG4519" t="s">
        <v>70</v>
      </c>
      <c r="BH4519">
        <v>-1</v>
      </c>
      <c r="BI4519" t="s">
        <v>9763</v>
      </c>
      <c r="BJ4519" t="s">
        <v>9765</v>
      </c>
      <c r="BK4519">
        <v>0</v>
      </c>
      <c r="BL4519" t="s">
        <v>85</v>
      </c>
      <c r="BM4519" t="s">
        <v>9766</v>
      </c>
    </row>
    <row r="4520" spans="1:65" x14ac:dyDescent="0.25">
      <c r="A4520">
        <v>2011</v>
      </c>
      <c r="B4520" t="s">
        <v>64</v>
      </c>
      <c r="C4520" t="s">
        <v>65</v>
      </c>
      <c r="D4520" t="s">
        <v>40101</v>
      </c>
      <c r="E4520">
        <v>800215807</v>
      </c>
      <c r="F4520" t="s">
        <v>181</v>
      </c>
      <c r="G4520">
        <v>12</v>
      </c>
      <c r="H4520" t="s">
        <v>41881</v>
      </c>
      <c r="I4520" t="s">
        <v>67</v>
      </c>
      <c r="J4520" t="s">
        <v>68</v>
      </c>
      <c r="K4520">
        <v>3</v>
      </c>
      <c r="L4520" t="s">
        <v>41838</v>
      </c>
      <c r="M4520">
        <v>72000000</v>
      </c>
      <c r="N4520" t="s">
        <v>41840</v>
      </c>
      <c r="O4520" t="s">
        <v>11300</v>
      </c>
      <c r="P4520" t="s">
        <v>90</v>
      </c>
      <c r="Q4520" t="s">
        <v>70</v>
      </c>
      <c r="R4520" t="s">
        <v>70</v>
      </c>
      <c r="S4520" t="s">
        <v>40087</v>
      </c>
      <c r="T4520" t="s">
        <v>8642</v>
      </c>
      <c r="U4520" t="s">
        <v>11301</v>
      </c>
      <c r="V4520" t="s">
        <v>11302</v>
      </c>
      <c r="W4520" t="s">
        <v>11302</v>
      </c>
      <c r="X4520">
        <v>175000000</v>
      </c>
      <c r="Y4520" t="s">
        <v>122</v>
      </c>
      <c r="Z4520" t="s">
        <v>123</v>
      </c>
      <c r="AA4520">
        <v>0</v>
      </c>
      <c r="AB4520" t="s">
        <v>76</v>
      </c>
      <c r="AC4520">
        <v>0</v>
      </c>
      <c r="AD4520" t="s">
        <v>76</v>
      </c>
      <c r="AE4520">
        <v>620980</v>
      </c>
      <c r="AF4520" t="s">
        <v>40104</v>
      </c>
      <c r="AG4520" t="s">
        <v>11303</v>
      </c>
      <c r="AH4520" t="s">
        <v>11304</v>
      </c>
      <c r="AI4520" t="s">
        <v>159</v>
      </c>
      <c r="AJ4520" t="s">
        <v>41304</v>
      </c>
      <c r="AK4520">
        <v>5773666</v>
      </c>
      <c r="AL4520" t="s">
        <v>11305</v>
      </c>
      <c r="AM4520">
        <v>2011</v>
      </c>
      <c r="AN4520" s="1">
        <v>40718</v>
      </c>
      <c r="AO4520" s="1">
        <v>40778</v>
      </c>
      <c r="AP4520">
        <v>131</v>
      </c>
      <c r="AQ4520" t="s">
        <v>74</v>
      </c>
      <c r="AR4520" s="4">
        <f>IF(AQ4520="M",AP4520*30.42,AP4520)</f>
        <v>131</v>
      </c>
      <c r="AS4520">
        <v>0</v>
      </c>
      <c r="AT4520" s="4">
        <f>AR4520+AS4520</f>
        <v>131</v>
      </c>
      <c r="AU4520">
        <v>12</v>
      </c>
      <c r="AV4520" s="1">
        <f>AO4520+AT4520</f>
        <v>40909</v>
      </c>
      <c r="AW4520" s="1">
        <v>41144</v>
      </c>
      <c r="AX4520" s="2">
        <f>IF(AV4520&gt;=AW4520,1,2)</f>
        <v>2</v>
      </c>
      <c r="AY4520" s="2" t="str">
        <f>IF((AV4520+10)&gt;=AW4520,"SAVE","LATE")</f>
        <v>LATE</v>
      </c>
      <c r="AZ4520" t="s">
        <v>82</v>
      </c>
      <c r="BA4520" t="s">
        <v>1011</v>
      </c>
      <c r="BB4520" s="6">
        <v>175000000</v>
      </c>
      <c r="BC4520">
        <v>0</v>
      </c>
      <c r="BD4520" s="10">
        <v>175000000</v>
      </c>
      <c r="BE4520" t="s">
        <v>11300</v>
      </c>
      <c r="BF4520">
        <v>0</v>
      </c>
      <c r="BG4520" t="s">
        <v>70</v>
      </c>
      <c r="BH4520">
        <v>-1</v>
      </c>
      <c r="BI4520" t="s">
        <v>70</v>
      </c>
      <c r="BJ4520" t="s">
        <v>70</v>
      </c>
      <c r="BK4520">
        <v>0</v>
      </c>
      <c r="BL4520" t="s">
        <v>85</v>
      </c>
      <c r="BM4520" t="s">
        <v>11306</v>
      </c>
    </row>
    <row r="4521" spans="1:65" x14ac:dyDescent="0.25">
      <c r="A4521">
        <v>2011</v>
      </c>
      <c r="B4521" t="s">
        <v>116</v>
      </c>
      <c r="C4521" t="s">
        <v>357</v>
      </c>
      <c r="D4521" t="s">
        <v>47621</v>
      </c>
      <c r="E4521" t="s">
        <v>6501</v>
      </c>
      <c r="F4521" t="s">
        <v>6502</v>
      </c>
      <c r="G4521">
        <v>1</v>
      </c>
      <c r="H4521" t="s">
        <v>46842</v>
      </c>
      <c r="I4521" t="s">
        <v>67</v>
      </c>
      <c r="J4521" t="s">
        <v>88</v>
      </c>
      <c r="K4521">
        <v>3</v>
      </c>
      <c r="L4521" t="s">
        <v>41838</v>
      </c>
      <c r="M4521">
        <v>72000000</v>
      </c>
      <c r="N4521" t="s">
        <v>41840</v>
      </c>
      <c r="O4521" t="s">
        <v>6503</v>
      </c>
      <c r="P4521" t="s">
        <v>90</v>
      </c>
      <c r="Q4521" t="s">
        <v>1028</v>
      </c>
      <c r="R4521" t="s">
        <v>1028</v>
      </c>
      <c r="S4521" t="s">
        <v>6504</v>
      </c>
      <c r="T4521" t="s">
        <v>6505</v>
      </c>
      <c r="U4521" t="s">
        <v>6506</v>
      </c>
      <c r="V4521" t="s">
        <v>6507</v>
      </c>
      <c r="W4521" t="s">
        <v>6508</v>
      </c>
      <c r="X4521">
        <v>5636710680</v>
      </c>
      <c r="Y4521" t="s">
        <v>122</v>
      </c>
      <c r="Z4521" t="s">
        <v>123</v>
      </c>
      <c r="AA4521">
        <v>0</v>
      </c>
      <c r="AB4521" t="s">
        <v>76</v>
      </c>
      <c r="AC4521">
        <v>0</v>
      </c>
      <c r="AD4521" t="s">
        <v>76</v>
      </c>
      <c r="AE4521">
        <v>1798923</v>
      </c>
      <c r="AF4521" t="s">
        <v>40104</v>
      </c>
      <c r="AG4521">
        <v>9004752579</v>
      </c>
      <c r="AH4521" t="s">
        <v>6509</v>
      </c>
      <c r="AI4521" t="s">
        <v>159</v>
      </c>
      <c r="AJ4521" t="s">
        <v>41304</v>
      </c>
      <c r="AK4521">
        <v>1098608741</v>
      </c>
      <c r="AL4521" t="s">
        <v>6510</v>
      </c>
      <c r="AM4521">
        <v>2011</v>
      </c>
      <c r="AN4521" s="1">
        <v>40870</v>
      </c>
      <c r="AO4521" s="1">
        <v>40967</v>
      </c>
      <c r="AP4521">
        <v>8</v>
      </c>
      <c r="AQ4521" t="s">
        <v>81</v>
      </c>
      <c r="AR4521" s="4">
        <f>IF(AQ4521="M",AP4521*30.42,AP4521)</f>
        <v>243.36</v>
      </c>
      <c r="AS4521">
        <v>315</v>
      </c>
      <c r="AT4521" s="4">
        <f>AR4521+AS4521</f>
        <v>558.36</v>
      </c>
      <c r="AU4521">
        <v>1</v>
      </c>
      <c r="AV4521" s="1">
        <f>AO4521+AT4521</f>
        <v>41525.360000000001</v>
      </c>
      <c r="AW4521" s="1">
        <v>41553</v>
      </c>
      <c r="AX4521" s="2">
        <f>IF(AV4521&gt;=AW4521,1,2)</f>
        <v>2</v>
      </c>
      <c r="AY4521" s="2" t="str">
        <f>IF((AV4521+10)&gt;=AW4521,"SAVE","LATE")</f>
        <v>LATE</v>
      </c>
      <c r="AZ4521" t="s">
        <v>82</v>
      </c>
      <c r="BA4521" t="s">
        <v>1011</v>
      </c>
      <c r="BB4521" s="6">
        <v>5260317864</v>
      </c>
      <c r="BC4521">
        <v>2129338665</v>
      </c>
      <c r="BD4521" s="10">
        <v>7389656529</v>
      </c>
      <c r="BE4521" t="s">
        <v>6503</v>
      </c>
      <c r="BF4521">
        <v>0</v>
      </c>
      <c r="BG4521" t="s">
        <v>70</v>
      </c>
      <c r="BH4521">
        <v>-1</v>
      </c>
      <c r="BI4521" t="s">
        <v>6511</v>
      </c>
      <c r="BJ4521" t="s">
        <v>6512</v>
      </c>
      <c r="BK4521">
        <v>0</v>
      </c>
      <c r="BL4521" t="s">
        <v>85</v>
      </c>
      <c r="BM4521" t="s">
        <v>6513</v>
      </c>
    </row>
    <row r="4522" spans="1:65" x14ac:dyDescent="0.25">
      <c r="A4522">
        <v>2011</v>
      </c>
      <c r="B4522" t="s">
        <v>116</v>
      </c>
      <c r="C4522" t="s">
        <v>357</v>
      </c>
      <c r="D4522" t="s">
        <v>46632</v>
      </c>
      <c r="E4522" t="s">
        <v>82</v>
      </c>
      <c r="F4522" t="s">
        <v>1477</v>
      </c>
      <c r="G4522">
        <v>11</v>
      </c>
      <c r="H4522" t="s">
        <v>41839</v>
      </c>
      <c r="I4522" t="s">
        <v>105</v>
      </c>
      <c r="J4522" t="s">
        <v>88</v>
      </c>
      <c r="K4522">
        <v>3</v>
      </c>
      <c r="L4522" t="s">
        <v>41838</v>
      </c>
      <c r="M4522">
        <v>72000000</v>
      </c>
      <c r="N4522" t="s">
        <v>41840</v>
      </c>
      <c r="O4522" t="s">
        <v>11688</v>
      </c>
      <c r="P4522" t="s">
        <v>90</v>
      </c>
      <c r="Q4522" t="s">
        <v>1248</v>
      </c>
      <c r="R4522" t="s">
        <v>1248</v>
      </c>
      <c r="S4522" t="s">
        <v>11689</v>
      </c>
      <c r="T4522" s="3">
        <v>40704</v>
      </c>
      <c r="U4522" t="s">
        <v>11690</v>
      </c>
      <c r="V4522" t="s">
        <v>11691</v>
      </c>
      <c r="W4522" t="s">
        <v>11692</v>
      </c>
      <c r="X4522">
        <v>148600000</v>
      </c>
      <c r="Y4522" t="s">
        <v>122</v>
      </c>
      <c r="Z4522" t="s">
        <v>123</v>
      </c>
      <c r="AA4522">
        <v>0</v>
      </c>
      <c r="AB4522" t="s">
        <v>76</v>
      </c>
      <c r="AC4522">
        <v>0</v>
      </c>
      <c r="AD4522" t="s">
        <v>76</v>
      </c>
      <c r="AE4522">
        <v>682268</v>
      </c>
      <c r="AF4522" t="s">
        <v>41304</v>
      </c>
      <c r="AG4522">
        <v>6820447</v>
      </c>
      <c r="AH4522" t="s">
        <v>11693</v>
      </c>
      <c r="AI4522" t="s">
        <v>434</v>
      </c>
      <c r="AJ4522" t="s">
        <v>41304</v>
      </c>
      <c r="AK4522">
        <v>6820447</v>
      </c>
      <c r="AL4522" t="s">
        <v>11693</v>
      </c>
      <c r="AM4522">
        <v>2011</v>
      </c>
      <c r="AN4522" s="1">
        <v>40865</v>
      </c>
      <c r="AO4522" s="1">
        <v>40865</v>
      </c>
      <c r="AP4522">
        <v>1</v>
      </c>
      <c r="AQ4522" t="s">
        <v>81</v>
      </c>
      <c r="AR4522" s="4">
        <f>IF(AQ4522="M",AP4522*30.42,AP4522)</f>
        <v>30.42</v>
      </c>
      <c r="AS4522">
        <v>0</v>
      </c>
      <c r="AT4522" s="4">
        <f>AR4522+AS4522</f>
        <v>30.42</v>
      </c>
      <c r="AU4522">
        <v>3</v>
      </c>
      <c r="AV4522" s="1">
        <f>AO4522+AT4522</f>
        <v>40895.42</v>
      </c>
      <c r="AW4522" s="1">
        <v>40986</v>
      </c>
      <c r="AX4522" s="2">
        <f>IF(AV4522&gt;=AW4522,1,2)</f>
        <v>2</v>
      </c>
      <c r="AY4522" s="2" t="str">
        <f>IF((AV4522+10)&gt;=AW4522,"SAVE","LATE")</f>
        <v>LATE</v>
      </c>
      <c r="AZ4522" t="s">
        <v>82</v>
      </c>
      <c r="BA4522" t="s">
        <v>1011</v>
      </c>
      <c r="BB4522" s="6">
        <v>148588244</v>
      </c>
      <c r="BC4522">
        <v>0</v>
      </c>
      <c r="BD4522" s="10">
        <v>148588244</v>
      </c>
      <c r="BE4522" t="s">
        <v>11688</v>
      </c>
      <c r="BF4522">
        <v>0</v>
      </c>
      <c r="BG4522" t="s">
        <v>70</v>
      </c>
      <c r="BH4522">
        <v>-1</v>
      </c>
      <c r="BI4522" t="s">
        <v>11693</v>
      </c>
      <c r="BJ4522">
        <v>1000</v>
      </c>
      <c r="BK4522">
        <v>0</v>
      </c>
      <c r="BL4522" t="s">
        <v>85</v>
      </c>
      <c r="BM4522" t="s">
        <v>11694</v>
      </c>
    </row>
    <row r="4523" spans="1:65" x14ac:dyDescent="0.25">
      <c r="A4523">
        <v>2011</v>
      </c>
      <c r="B4523" t="s">
        <v>116</v>
      </c>
      <c r="C4523" t="s">
        <v>357</v>
      </c>
      <c r="D4523" t="s">
        <v>46632</v>
      </c>
      <c r="E4523" t="s">
        <v>82</v>
      </c>
      <c r="F4523" t="s">
        <v>1477</v>
      </c>
      <c r="G4523">
        <v>1</v>
      </c>
      <c r="H4523" t="s">
        <v>46842</v>
      </c>
      <c r="I4523" t="s">
        <v>105</v>
      </c>
      <c r="J4523" t="s">
        <v>88</v>
      </c>
      <c r="K4523">
        <v>3</v>
      </c>
      <c r="L4523" t="s">
        <v>41838</v>
      </c>
      <c r="M4523">
        <v>76000000</v>
      </c>
      <c r="N4523" t="s">
        <v>42645</v>
      </c>
      <c r="O4523" t="s">
        <v>6709</v>
      </c>
      <c r="P4523" t="s">
        <v>90</v>
      </c>
      <c r="Q4523" t="s">
        <v>1248</v>
      </c>
      <c r="R4523" t="s">
        <v>1248</v>
      </c>
      <c r="S4523" t="s">
        <v>2820</v>
      </c>
      <c r="T4523" s="3">
        <v>40585</v>
      </c>
      <c r="U4523" t="s">
        <v>6710</v>
      </c>
      <c r="V4523" t="s">
        <v>6711</v>
      </c>
      <c r="W4523" t="s">
        <v>6712</v>
      </c>
      <c r="X4523">
        <v>3798000000</v>
      </c>
      <c r="Y4523" t="s">
        <v>122</v>
      </c>
      <c r="Z4523" t="s">
        <v>123</v>
      </c>
      <c r="AA4523">
        <v>0</v>
      </c>
      <c r="AB4523" t="s">
        <v>76</v>
      </c>
      <c r="AC4523">
        <v>0</v>
      </c>
      <c r="AD4523" t="s">
        <v>76</v>
      </c>
      <c r="AE4523">
        <v>722349</v>
      </c>
      <c r="AF4523" t="s">
        <v>41304</v>
      </c>
      <c r="AG4523">
        <v>6882634</v>
      </c>
      <c r="AH4523" t="s">
        <v>6713</v>
      </c>
      <c r="AI4523" t="s">
        <v>434</v>
      </c>
      <c r="AJ4523" t="s">
        <v>41304</v>
      </c>
      <c r="AK4523">
        <v>6882634</v>
      </c>
      <c r="AL4523" t="s">
        <v>6714</v>
      </c>
      <c r="AM4523">
        <v>2011</v>
      </c>
      <c r="AN4523" s="1">
        <v>40898</v>
      </c>
      <c r="AO4523" s="1">
        <v>40898</v>
      </c>
      <c r="AP4523">
        <v>6</v>
      </c>
      <c r="AQ4523" t="s">
        <v>81</v>
      </c>
      <c r="AR4523" s="4">
        <f>IF(AQ4523="M",AP4523*30.42,AP4523)</f>
        <v>182.52</v>
      </c>
      <c r="AS4523">
        <v>0</v>
      </c>
      <c r="AT4523" s="4">
        <f>AR4523+AS4523</f>
        <v>182.52</v>
      </c>
      <c r="AU4523">
        <v>5</v>
      </c>
      <c r="AV4523" s="1">
        <f>AO4523+AT4523</f>
        <v>41080.519999999997</v>
      </c>
      <c r="AW4523" s="1">
        <v>41234</v>
      </c>
      <c r="AX4523" s="2">
        <f>IF(AV4523&gt;=AW4523,1,2)</f>
        <v>2</v>
      </c>
      <c r="AY4523" s="2" t="str">
        <f>IF((AV4523+10)&gt;=AW4523,"SAVE","LATE")</f>
        <v>LATE</v>
      </c>
      <c r="AZ4523" t="s">
        <v>82</v>
      </c>
      <c r="BA4523" t="s">
        <v>1011</v>
      </c>
      <c r="BB4523" s="6">
        <v>3797486075</v>
      </c>
      <c r="BC4523">
        <v>0</v>
      </c>
      <c r="BD4523" s="10">
        <v>3797486075</v>
      </c>
      <c r="BE4523" t="s">
        <v>6715</v>
      </c>
      <c r="BF4523">
        <v>0</v>
      </c>
      <c r="BG4523" t="s">
        <v>70</v>
      </c>
      <c r="BH4523">
        <v>-1</v>
      </c>
      <c r="BI4523" t="s">
        <v>6713</v>
      </c>
      <c r="BJ4523">
        <v>1000</v>
      </c>
      <c r="BK4523">
        <v>0</v>
      </c>
      <c r="BL4523" t="s">
        <v>85</v>
      </c>
      <c r="BM4523" t="s">
        <v>6716</v>
      </c>
    </row>
    <row r="4524" spans="1:65" x14ac:dyDescent="0.25">
      <c r="A4524">
        <v>2011</v>
      </c>
      <c r="B4524" t="s">
        <v>64</v>
      </c>
      <c r="C4524" t="s">
        <v>65</v>
      </c>
      <c r="D4524" t="s">
        <v>40101</v>
      </c>
      <c r="E4524">
        <v>800215807</v>
      </c>
      <c r="F4524" t="s">
        <v>280</v>
      </c>
      <c r="G4524">
        <v>11</v>
      </c>
      <c r="H4524" t="s">
        <v>41839</v>
      </c>
      <c r="I4524" t="s">
        <v>67</v>
      </c>
      <c r="J4524" t="s">
        <v>88</v>
      </c>
      <c r="K4524">
        <v>3</v>
      </c>
      <c r="L4524" t="s">
        <v>41838</v>
      </c>
      <c r="M4524">
        <v>72000000</v>
      </c>
      <c r="N4524" t="s">
        <v>41840</v>
      </c>
      <c r="O4524" t="s">
        <v>10529</v>
      </c>
      <c r="P4524" t="s">
        <v>90</v>
      </c>
      <c r="Q4524" t="s">
        <v>39286</v>
      </c>
      <c r="R4524" t="s">
        <v>39286</v>
      </c>
      <c r="S4524" t="s">
        <v>10530</v>
      </c>
      <c r="T4524" t="s">
        <v>6193</v>
      </c>
      <c r="U4524" t="s">
        <v>10531</v>
      </c>
      <c r="V4524" t="s">
        <v>10532</v>
      </c>
      <c r="W4524" t="s">
        <v>10533</v>
      </c>
      <c r="X4524">
        <v>240000000</v>
      </c>
      <c r="Y4524" t="s">
        <v>122</v>
      </c>
      <c r="Z4524" t="s">
        <v>123</v>
      </c>
      <c r="AA4524">
        <v>0</v>
      </c>
      <c r="AB4524" t="s">
        <v>76</v>
      </c>
      <c r="AC4524">
        <v>0</v>
      </c>
      <c r="AD4524" t="s">
        <v>76</v>
      </c>
      <c r="AE4524">
        <v>684817</v>
      </c>
      <c r="AF4524" t="s">
        <v>41304</v>
      </c>
      <c r="AG4524">
        <v>13724202</v>
      </c>
      <c r="AH4524" t="s">
        <v>10534</v>
      </c>
      <c r="AI4524" t="s">
        <v>434</v>
      </c>
      <c r="AJ4524" t="s">
        <v>41304</v>
      </c>
      <c r="AK4524">
        <v>13724202</v>
      </c>
      <c r="AL4524" t="s">
        <v>10534</v>
      </c>
      <c r="AM4524">
        <v>2011</v>
      </c>
      <c r="AN4524" s="1">
        <v>40848</v>
      </c>
      <c r="AO4524" s="1">
        <v>40848</v>
      </c>
      <c r="AP4524">
        <v>2</v>
      </c>
      <c r="AQ4524" t="s">
        <v>81</v>
      </c>
      <c r="AR4524" s="4">
        <f>IF(AQ4524="M",AP4524*30.42,AP4524)</f>
        <v>60.84</v>
      </c>
      <c r="AS4524">
        <v>0</v>
      </c>
      <c r="AT4524" s="4">
        <f>AR4524+AS4524</f>
        <v>60.84</v>
      </c>
      <c r="AU4524">
        <v>2</v>
      </c>
      <c r="AV4524" s="1">
        <f>AO4524+AT4524</f>
        <v>40908.839999999997</v>
      </c>
      <c r="AW4524" s="1">
        <v>40969</v>
      </c>
      <c r="AX4524" s="2">
        <f>IF(AV4524&gt;=AW4524,1,2)</f>
        <v>2</v>
      </c>
      <c r="AY4524" s="2" t="str">
        <f>IF((AV4524+10)&gt;=AW4524,"SAVE","LATE")</f>
        <v>LATE</v>
      </c>
      <c r="AZ4524" t="s">
        <v>82</v>
      </c>
      <c r="BA4524" t="s">
        <v>1011</v>
      </c>
      <c r="BB4524" s="6">
        <v>237196267</v>
      </c>
      <c r="BC4524">
        <v>0</v>
      </c>
      <c r="BD4524" s="10">
        <v>237196267</v>
      </c>
      <c r="BE4524" t="s">
        <v>10535</v>
      </c>
      <c r="BF4524">
        <v>0</v>
      </c>
      <c r="BG4524" t="s">
        <v>70</v>
      </c>
      <c r="BH4524">
        <v>-1</v>
      </c>
      <c r="BI4524" t="s">
        <v>10534</v>
      </c>
      <c r="BJ4524" t="s">
        <v>10534</v>
      </c>
      <c r="BK4524">
        <v>0</v>
      </c>
      <c r="BL4524" t="s">
        <v>85</v>
      </c>
      <c r="BM4524" t="s">
        <v>10536</v>
      </c>
    </row>
    <row r="4525" spans="1:65" x14ac:dyDescent="0.25">
      <c r="A4525">
        <v>2011</v>
      </c>
      <c r="B4525" t="s">
        <v>116</v>
      </c>
      <c r="C4525" t="s">
        <v>357</v>
      </c>
      <c r="D4525" t="s">
        <v>46632</v>
      </c>
      <c r="E4525" t="s">
        <v>82</v>
      </c>
      <c r="F4525" t="s">
        <v>1477</v>
      </c>
      <c r="G4525">
        <v>1</v>
      </c>
      <c r="H4525" t="s">
        <v>46842</v>
      </c>
      <c r="I4525" t="s">
        <v>67</v>
      </c>
      <c r="J4525" t="s">
        <v>88</v>
      </c>
      <c r="K4525">
        <v>3</v>
      </c>
      <c r="L4525" t="s">
        <v>41838</v>
      </c>
      <c r="M4525">
        <v>72000000</v>
      </c>
      <c r="N4525" t="s">
        <v>41840</v>
      </c>
      <c r="O4525" t="s">
        <v>6468</v>
      </c>
      <c r="P4525" t="s">
        <v>90</v>
      </c>
      <c r="Q4525" t="s">
        <v>1248</v>
      </c>
      <c r="R4525" t="s">
        <v>1248</v>
      </c>
      <c r="S4525" t="s">
        <v>6469</v>
      </c>
      <c r="T4525" t="s">
        <v>6470</v>
      </c>
      <c r="U4525" t="s">
        <v>6471</v>
      </c>
      <c r="V4525" t="s">
        <v>6472</v>
      </c>
      <c r="W4525" t="s">
        <v>6473</v>
      </c>
      <c r="X4525">
        <v>5443000000</v>
      </c>
      <c r="Y4525" t="s">
        <v>122</v>
      </c>
      <c r="Z4525" t="s">
        <v>123</v>
      </c>
      <c r="AA4525">
        <v>0</v>
      </c>
      <c r="AB4525" t="s">
        <v>76</v>
      </c>
      <c r="AC4525">
        <v>0</v>
      </c>
      <c r="AD4525" t="s">
        <v>76</v>
      </c>
      <c r="AE4525">
        <v>729413</v>
      </c>
      <c r="AF4525" t="s">
        <v>41304</v>
      </c>
      <c r="AG4525">
        <v>73570472</v>
      </c>
      <c r="AH4525" t="s">
        <v>6474</v>
      </c>
      <c r="AI4525" t="s">
        <v>434</v>
      </c>
      <c r="AJ4525" t="s">
        <v>41304</v>
      </c>
      <c r="AK4525">
        <v>73570472</v>
      </c>
      <c r="AL4525" t="s">
        <v>6475</v>
      </c>
      <c r="AM4525">
        <v>2011</v>
      </c>
      <c r="AN4525" s="1">
        <v>40903</v>
      </c>
      <c r="AO4525" s="1">
        <v>40903</v>
      </c>
      <c r="AP4525">
        <v>18</v>
      </c>
      <c r="AQ4525" t="s">
        <v>81</v>
      </c>
      <c r="AR4525" s="4">
        <f>IF(AQ4525="M",AP4525*30.42,AP4525)</f>
        <v>547.56000000000006</v>
      </c>
      <c r="AS4525">
        <v>0</v>
      </c>
      <c r="AT4525" s="4">
        <f>AR4525+AS4525</f>
        <v>547.56000000000006</v>
      </c>
      <c r="AU4525">
        <v>3</v>
      </c>
      <c r="AV4525" s="1">
        <f>AO4525+AT4525</f>
        <v>41450.559999999998</v>
      </c>
      <c r="AW4525" s="1">
        <v>41543</v>
      </c>
      <c r="AX4525" s="2">
        <f>IF(AV4525&gt;=AW4525,1,2)</f>
        <v>2</v>
      </c>
      <c r="AY4525" s="2" t="str">
        <f>IF((AV4525+10)&gt;=AW4525,"SAVE","LATE")</f>
        <v>LATE</v>
      </c>
      <c r="AZ4525" t="s">
        <v>82</v>
      </c>
      <c r="BA4525" t="s">
        <v>1011</v>
      </c>
      <c r="BB4525" s="6">
        <v>5442600371</v>
      </c>
      <c r="BC4525">
        <v>1699561960</v>
      </c>
      <c r="BD4525" s="10">
        <v>7142162331</v>
      </c>
      <c r="BE4525" t="s">
        <v>6468</v>
      </c>
      <c r="BF4525">
        <v>0</v>
      </c>
      <c r="BG4525" t="s">
        <v>70</v>
      </c>
      <c r="BH4525">
        <v>-1</v>
      </c>
      <c r="BI4525" t="s">
        <v>6474</v>
      </c>
      <c r="BJ4525">
        <v>1000</v>
      </c>
      <c r="BK4525">
        <v>0</v>
      </c>
      <c r="BL4525" t="s">
        <v>85</v>
      </c>
      <c r="BM4525" t="s">
        <v>6476</v>
      </c>
    </row>
    <row r="4526" spans="1:65" x14ac:dyDescent="0.25">
      <c r="A4526">
        <v>2011</v>
      </c>
      <c r="B4526" t="s">
        <v>116</v>
      </c>
      <c r="C4526" t="s">
        <v>357</v>
      </c>
      <c r="D4526" t="s">
        <v>46632</v>
      </c>
      <c r="E4526" t="s">
        <v>82</v>
      </c>
      <c r="F4526" t="s">
        <v>1477</v>
      </c>
      <c r="G4526">
        <v>1</v>
      </c>
      <c r="H4526" t="s">
        <v>46842</v>
      </c>
      <c r="I4526" t="s">
        <v>67</v>
      </c>
      <c r="J4526" t="s">
        <v>88</v>
      </c>
      <c r="K4526">
        <v>3</v>
      </c>
      <c r="L4526" t="s">
        <v>41838</v>
      </c>
      <c r="M4526">
        <v>72000000</v>
      </c>
      <c r="N4526" t="s">
        <v>41840</v>
      </c>
      <c r="O4526" t="s">
        <v>7583</v>
      </c>
      <c r="P4526" t="s">
        <v>90</v>
      </c>
      <c r="Q4526" t="s">
        <v>1248</v>
      </c>
      <c r="R4526" t="s">
        <v>1248</v>
      </c>
      <c r="S4526" t="s">
        <v>6469</v>
      </c>
      <c r="T4526" t="s">
        <v>7584</v>
      </c>
      <c r="U4526" t="s">
        <v>7585</v>
      </c>
      <c r="V4526" t="s">
        <v>7586</v>
      </c>
      <c r="W4526" t="s">
        <v>7587</v>
      </c>
      <c r="X4526">
        <v>1630000000</v>
      </c>
      <c r="Y4526" t="s">
        <v>122</v>
      </c>
      <c r="Z4526" t="s">
        <v>123</v>
      </c>
      <c r="AA4526">
        <v>0</v>
      </c>
      <c r="AB4526" t="s">
        <v>76</v>
      </c>
      <c r="AC4526">
        <v>0</v>
      </c>
      <c r="AD4526" t="s">
        <v>76</v>
      </c>
      <c r="AE4526">
        <v>722390</v>
      </c>
      <c r="AF4526" t="s">
        <v>41304</v>
      </c>
      <c r="AG4526">
        <v>52622470</v>
      </c>
      <c r="AH4526" t="s">
        <v>7588</v>
      </c>
      <c r="AI4526" t="s">
        <v>434</v>
      </c>
      <c r="AJ4526" t="s">
        <v>41304</v>
      </c>
      <c r="AK4526">
        <v>52622470</v>
      </c>
      <c r="AL4526" t="s">
        <v>7589</v>
      </c>
      <c r="AM4526">
        <v>2011</v>
      </c>
      <c r="AN4526" s="1">
        <v>40898</v>
      </c>
      <c r="AO4526" s="1">
        <v>40898</v>
      </c>
      <c r="AP4526">
        <v>6</v>
      </c>
      <c r="AQ4526" t="s">
        <v>81</v>
      </c>
      <c r="AR4526" s="4">
        <f>IF(AQ4526="M",AP4526*30.42,AP4526)</f>
        <v>182.52</v>
      </c>
      <c r="AS4526">
        <v>0</v>
      </c>
      <c r="AT4526" s="4">
        <f>AR4526+AS4526</f>
        <v>182.52</v>
      </c>
      <c r="AU4526">
        <v>3</v>
      </c>
      <c r="AV4526" s="1">
        <f>AO4526+AT4526</f>
        <v>41080.519999999997</v>
      </c>
      <c r="AW4526" s="1">
        <v>41173</v>
      </c>
      <c r="AX4526" s="2">
        <f>IF(AV4526&gt;=AW4526,1,2)</f>
        <v>2</v>
      </c>
      <c r="AY4526" s="2" t="str">
        <f>IF((AV4526+10)&gt;=AW4526,"SAVE","LATE")</f>
        <v>LATE</v>
      </c>
      <c r="AZ4526" t="s">
        <v>82</v>
      </c>
      <c r="BA4526" t="s">
        <v>1011</v>
      </c>
      <c r="BB4526" s="6">
        <v>1629075109</v>
      </c>
      <c r="BC4526">
        <v>679191042</v>
      </c>
      <c r="BD4526" s="10">
        <v>2308266151</v>
      </c>
      <c r="BE4526" t="s">
        <v>7590</v>
      </c>
      <c r="BF4526">
        <v>0</v>
      </c>
      <c r="BG4526" t="s">
        <v>70</v>
      </c>
      <c r="BH4526">
        <v>-1</v>
      </c>
      <c r="BI4526" t="s">
        <v>7588</v>
      </c>
      <c r="BJ4526">
        <v>1000</v>
      </c>
      <c r="BK4526">
        <v>0</v>
      </c>
      <c r="BL4526" t="s">
        <v>85</v>
      </c>
      <c r="BM4526" t="s">
        <v>7591</v>
      </c>
    </row>
    <row r="4527" spans="1:65" x14ac:dyDescent="0.25">
      <c r="A4527">
        <v>2011</v>
      </c>
      <c r="B4527" t="s">
        <v>116</v>
      </c>
      <c r="C4527" t="s">
        <v>357</v>
      </c>
      <c r="D4527" t="s">
        <v>46632</v>
      </c>
      <c r="E4527" t="s">
        <v>82</v>
      </c>
      <c r="F4527" t="s">
        <v>1477</v>
      </c>
      <c r="G4527">
        <v>11</v>
      </c>
      <c r="H4527" t="s">
        <v>41839</v>
      </c>
      <c r="I4527" t="s">
        <v>67</v>
      </c>
      <c r="J4527" t="s">
        <v>88</v>
      </c>
      <c r="K4527">
        <v>3</v>
      </c>
      <c r="L4527" t="s">
        <v>41838</v>
      </c>
      <c r="M4527">
        <v>30000000</v>
      </c>
      <c r="N4527" t="s">
        <v>41897</v>
      </c>
      <c r="O4527" t="s">
        <v>8455</v>
      </c>
      <c r="P4527" t="s">
        <v>90</v>
      </c>
      <c r="Q4527" t="s">
        <v>1248</v>
      </c>
      <c r="R4527" t="s">
        <v>1248</v>
      </c>
      <c r="S4527" t="s">
        <v>8456</v>
      </c>
      <c r="T4527" s="3">
        <v>40797</v>
      </c>
      <c r="U4527" t="s">
        <v>8457</v>
      </c>
      <c r="V4527" t="s">
        <v>8458</v>
      </c>
      <c r="W4527" t="s">
        <v>8459</v>
      </c>
      <c r="X4527">
        <v>832200000</v>
      </c>
      <c r="Y4527" t="s">
        <v>74</v>
      </c>
      <c r="Z4527" t="s">
        <v>75</v>
      </c>
      <c r="AA4527">
        <v>0</v>
      </c>
      <c r="AB4527" t="s">
        <v>76</v>
      </c>
      <c r="AC4527">
        <v>0</v>
      </c>
      <c r="AD4527" t="s">
        <v>76</v>
      </c>
      <c r="AE4527">
        <v>694960</v>
      </c>
      <c r="AF4527" t="s">
        <v>41304</v>
      </c>
      <c r="AG4527">
        <v>92543274</v>
      </c>
      <c r="AH4527" t="s">
        <v>8460</v>
      </c>
      <c r="AI4527" t="s">
        <v>434</v>
      </c>
      <c r="AJ4527" t="s">
        <v>41304</v>
      </c>
      <c r="AK4527">
        <v>92543274</v>
      </c>
      <c r="AL4527" t="s">
        <v>8461</v>
      </c>
      <c r="AM4527">
        <v>2011</v>
      </c>
      <c r="AN4527" s="1">
        <v>40878</v>
      </c>
      <c r="AO4527" s="1">
        <v>40878</v>
      </c>
      <c r="AP4527">
        <v>1</v>
      </c>
      <c r="AQ4527" t="s">
        <v>81</v>
      </c>
      <c r="AR4527" s="4">
        <f>IF(AQ4527="M",AP4527*30.42,AP4527)</f>
        <v>30.42</v>
      </c>
      <c r="AS4527">
        <v>0</v>
      </c>
      <c r="AT4527" s="4">
        <f>AR4527+AS4527</f>
        <v>30.42</v>
      </c>
      <c r="AU4527">
        <v>1</v>
      </c>
      <c r="AV4527" s="1">
        <f>AO4527+AT4527</f>
        <v>40908.42</v>
      </c>
      <c r="AW4527" s="1">
        <v>40940</v>
      </c>
      <c r="AX4527" s="2">
        <f>IF(AV4527&gt;=AW4527,1,2)</f>
        <v>2</v>
      </c>
      <c r="AY4527" s="2" t="str">
        <f>IF((AV4527+10)&gt;=AW4527,"SAVE","LATE")</f>
        <v>LATE</v>
      </c>
      <c r="AZ4527" t="s">
        <v>82</v>
      </c>
      <c r="BA4527" t="s">
        <v>1011</v>
      </c>
      <c r="BB4527" s="6">
        <v>831660644</v>
      </c>
      <c r="BC4527">
        <v>0</v>
      </c>
      <c r="BD4527" s="10">
        <v>831660644</v>
      </c>
      <c r="BE4527" t="s">
        <v>8455</v>
      </c>
      <c r="BF4527">
        <v>0</v>
      </c>
      <c r="BG4527" t="s">
        <v>70</v>
      </c>
      <c r="BH4527">
        <v>-1</v>
      </c>
      <c r="BI4527" t="s">
        <v>8460</v>
      </c>
      <c r="BJ4527">
        <v>1000</v>
      </c>
      <c r="BK4527">
        <v>0</v>
      </c>
      <c r="BL4527" t="s">
        <v>85</v>
      </c>
      <c r="BM4527" t="s">
        <v>8462</v>
      </c>
    </row>
    <row r="4528" spans="1:65" x14ac:dyDescent="0.25">
      <c r="A4528">
        <v>2011</v>
      </c>
      <c r="B4528" t="s">
        <v>116</v>
      </c>
      <c r="C4528" t="s">
        <v>1416</v>
      </c>
      <c r="D4528" t="s">
        <v>41261</v>
      </c>
      <c r="E4528" t="s">
        <v>7227</v>
      </c>
      <c r="F4528" t="s">
        <v>7228</v>
      </c>
      <c r="G4528">
        <v>1</v>
      </c>
      <c r="H4528" t="s">
        <v>46842</v>
      </c>
      <c r="I4528" t="s">
        <v>105</v>
      </c>
      <c r="J4528" t="s">
        <v>88</v>
      </c>
      <c r="K4528">
        <v>3</v>
      </c>
      <c r="L4528" t="s">
        <v>41838</v>
      </c>
      <c r="M4528">
        <v>72000000</v>
      </c>
      <c r="N4528" t="s">
        <v>41840</v>
      </c>
      <c r="O4528" t="s">
        <v>7229</v>
      </c>
      <c r="P4528" t="s">
        <v>90</v>
      </c>
      <c r="Q4528" t="s">
        <v>41810</v>
      </c>
      <c r="R4528" t="s">
        <v>41810</v>
      </c>
      <c r="S4528" t="s">
        <v>41811</v>
      </c>
      <c r="T4528" s="3">
        <v>40886</v>
      </c>
      <c r="U4528" t="s">
        <v>7230</v>
      </c>
      <c r="V4528" t="s">
        <v>7231</v>
      </c>
      <c r="W4528" t="s">
        <v>7232</v>
      </c>
      <c r="X4528">
        <v>2249987256</v>
      </c>
      <c r="Y4528" t="s">
        <v>122</v>
      </c>
      <c r="Z4528" t="s">
        <v>123</v>
      </c>
      <c r="AA4528">
        <v>0</v>
      </c>
      <c r="AB4528" t="s">
        <v>76</v>
      </c>
      <c r="AC4528">
        <v>0</v>
      </c>
      <c r="AD4528" t="s">
        <v>76</v>
      </c>
      <c r="AE4528">
        <v>759754</v>
      </c>
      <c r="AF4528" t="s">
        <v>41304</v>
      </c>
      <c r="AG4528" t="s">
        <v>7233</v>
      </c>
      <c r="AH4528" t="s">
        <v>7234</v>
      </c>
      <c r="AI4528" t="s">
        <v>434</v>
      </c>
      <c r="AJ4528" t="s">
        <v>41304</v>
      </c>
      <c r="AK4528" t="s">
        <v>7233</v>
      </c>
      <c r="AL4528" t="s">
        <v>7234</v>
      </c>
      <c r="AM4528">
        <v>2011</v>
      </c>
      <c r="AN4528" s="1">
        <v>40844</v>
      </c>
      <c r="AO4528" s="1">
        <v>40850</v>
      </c>
      <c r="AP4528">
        <v>4</v>
      </c>
      <c r="AQ4528" t="s">
        <v>81</v>
      </c>
      <c r="AR4528" s="4">
        <f>IF(AQ4528="M",AP4528*30.42,AP4528)</f>
        <v>121.68</v>
      </c>
      <c r="AS4528">
        <v>262</v>
      </c>
      <c r="AT4528" s="4">
        <f>AR4528+AS4528</f>
        <v>383.68</v>
      </c>
      <c r="AU4528">
        <v>1</v>
      </c>
      <c r="AV4528" s="1">
        <f>AO4528+AT4528</f>
        <v>41233.68</v>
      </c>
      <c r="AW4528" s="1">
        <v>41264</v>
      </c>
      <c r="AX4528" s="2">
        <f>IF(AV4528&gt;=AW4528,1,2)</f>
        <v>2</v>
      </c>
      <c r="AY4528" s="2" t="str">
        <f>IF((AV4528+10)&gt;=AW4528,"SAVE","LATE")</f>
        <v>LATE</v>
      </c>
      <c r="AZ4528" t="s">
        <v>82</v>
      </c>
      <c r="BA4528" t="s">
        <v>1011</v>
      </c>
      <c r="BB4528" s="6">
        <v>2249877143</v>
      </c>
      <c r="BC4528">
        <v>0</v>
      </c>
      <c r="BD4528" s="10">
        <v>2249877143</v>
      </c>
      <c r="BE4528" t="s">
        <v>7235</v>
      </c>
      <c r="BF4528">
        <v>0</v>
      </c>
      <c r="BG4528" t="s">
        <v>70</v>
      </c>
      <c r="BH4528">
        <v>-1</v>
      </c>
      <c r="BI4528" t="s">
        <v>7236</v>
      </c>
      <c r="BJ4528">
        <v>1000</v>
      </c>
      <c r="BK4528">
        <v>0</v>
      </c>
      <c r="BL4528" t="s">
        <v>85</v>
      </c>
      <c r="BM4528" t="s">
        <v>7237</v>
      </c>
    </row>
    <row r="4529" spans="1:65" x14ac:dyDescent="0.25">
      <c r="A4529">
        <v>2011</v>
      </c>
      <c r="B4529" t="s">
        <v>116</v>
      </c>
      <c r="C4529" t="s">
        <v>357</v>
      </c>
      <c r="D4529" t="s">
        <v>46632</v>
      </c>
      <c r="E4529" t="s">
        <v>82</v>
      </c>
      <c r="F4529" t="s">
        <v>1477</v>
      </c>
      <c r="G4529">
        <v>1</v>
      </c>
      <c r="H4529" t="s">
        <v>46842</v>
      </c>
      <c r="I4529" t="s">
        <v>67</v>
      </c>
      <c r="J4529" t="s">
        <v>88</v>
      </c>
      <c r="K4529">
        <v>3</v>
      </c>
      <c r="L4529" t="s">
        <v>41838</v>
      </c>
      <c r="M4529">
        <v>72000000</v>
      </c>
      <c r="N4529" t="s">
        <v>41840</v>
      </c>
      <c r="O4529" t="s">
        <v>8944</v>
      </c>
      <c r="P4529" t="s">
        <v>90</v>
      </c>
      <c r="Q4529" t="s">
        <v>8945</v>
      </c>
      <c r="R4529" t="s">
        <v>1248</v>
      </c>
      <c r="S4529" t="s">
        <v>8946</v>
      </c>
      <c r="T4529" t="s">
        <v>7584</v>
      </c>
      <c r="U4529" t="s">
        <v>8947</v>
      </c>
      <c r="V4529" t="s">
        <v>8948</v>
      </c>
      <c r="W4529" t="s">
        <v>8949</v>
      </c>
      <c r="X4529">
        <v>604460000</v>
      </c>
      <c r="Y4529" t="s">
        <v>122</v>
      </c>
      <c r="Z4529" t="s">
        <v>123</v>
      </c>
      <c r="AA4529">
        <v>0</v>
      </c>
      <c r="AB4529" t="s">
        <v>76</v>
      </c>
      <c r="AC4529">
        <v>0</v>
      </c>
      <c r="AD4529" t="s">
        <v>76</v>
      </c>
      <c r="AE4529">
        <v>704696</v>
      </c>
      <c r="AF4529" t="s">
        <v>41304</v>
      </c>
      <c r="AG4529">
        <v>6876131</v>
      </c>
      <c r="AH4529" t="s">
        <v>8950</v>
      </c>
      <c r="AI4529" t="s">
        <v>434</v>
      </c>
      <c r="AJ4529" t="s">
        <v>41304</v>
      </c>
      <c r="AK4529">
        <v>6876131</v>
      </c>
      <c r="AL4529" t="s">
        <v>8951</v>
      </c>
      <c r="AM4529">
        <v>2011</v>
      </c>
      <c r="AN4529" s="1">
        <v>40889</v>
      </c>
      <c r="AO4529" s="1">
        <v>40889</v>
      </c>
      <c r="AP4529">
        <v>4</v>
      </c>
      <c r="AQ4529" t="s">
        <v>81</v>
      </c>
      <c r="AR4529" s="4">
        <f>IF(AQ4529="M",AP4529*30.42,AP4529)</f>
        <v>121.68</v>
      </c>
      <c r="AS4529">
        <v>0</v>
      </c>
      <c r="AT4529" s="4">
        <f>AR4529+AS4529</f>
        <v>121.68</v>
      </c>
      <c r="AU4529">
        <v>2</v>
      </c>
      <c r="AV4529" s="1">
        <f>AO4529+AT4529</f>
        <v>41010.68</v>
      </c>
      <c r="AW4529" s="1">
        <v>41072</v>
      </c>
      <c r="AX4529" s="2">
        <f>IF(AV4529&gt;=AW4529,1,2)</f>
        <v>2</v>
      </c>
      <c r="AY4529" s="2" t="str">
        <f>IF((AV4529+10)&gt;=AW4529,"SAVE","LATE")</f>
        <v>LATE</v>
      </c>
      <c r="AZ4529" t="s">
        <v>82</v>
      </c>
      <c r="BA4529" t="s">
        <v>1011</v>
      </c>
      <c r="BB4529" s="6">
        <v>604459444</v>
      </c>
      <c r="BC4529">
        <v>0</v>
      </c>
      <c r="BD4529" s="10">
        <v>604459444</v>
      </c>
      <c r="BE4529" t="s">
        <v>8944</v>
      </c>
      <c r="BF4529">
        <v>0</v>
      </c>
      <c r="BG4529" t="s">
        <v>70</v>
      </c>
      <c r="BH4529">
        <v>-1</v>
      </c>
      <c r="BI4529" t="s">
        <v>8950</v>
      </c>
      <c r="BJ4529">
        <v>1000</v>
      </c>
      <c r="BK4529">
        <v>0</v>
      </c>
      <c r="BL4529" t="s">
        <v>85</v>
      </c>
      <c r="BM4529" t="s">
        <v>8952</v>
      </c>
    </row>
    <row r="4530" spans="1:65" x14ac:dyDescent="0.25">
      <c r="A4530">
        <v>2010</v>
      </c>
      <c r="B4530" t="s">
        <v>116</v>
      </c>
      <c r="C4530" t="s">
        <v>357</v>
      </c>
      <c r="D4530" t="s">
        <v>46632</v>
      </c>
      <c r="E4530" t="s">
        <v>82</v>
      </c>
      <c r="F4530" t="s">
        <v>1477</v>
      </c>
      <c r="G4530">
        <v>1</v>
      </c>
      <c r="H4530" t="s">
        <v>46842</v>
      </c>
      <c r="I4530" t="s">
        <v>105</v>
      </c>
      <c r="J4530" t="s">
        <v>88</v>
      </c>
      <c r="K4530">
        <v>3</v>
      </c>
      <c r="L4530" t="s">
        <v>41838</v>
      </c>
      <c r="M4530">
        <v>77000000</v>
      </c>
      <c r="N4530" t="s">
        <v>481</v>
      </c>
      <c r="O4530" t="s">
        <v>8132</v>
      </c>
      <c r="P4530" t="s">
        <v>90</v>
      </c>
      <c r="Q4530" t="s">
        <v>1248</v>
      </c>
      <c r="R4530" t="s">
        <v>1248</v>
      </c>
      <c r="S4530" t="s">
        <v>3556</v>
      </c>
      <c r="T4530" s="3">
        <v>40221</v>
      </c>
      <c r="U4530" t="s">
        <v>8133</v>
      </c>
      <c r="V4530" t="s">
        <v>8134</v>
      </c>
      <c r="W4530" t="s">
        <v>8135</v>
      </c>
      <c r="X4530">
        <v>1011347075</v>
      </c>
      <c r="Y4530" t="s">
        <v>122</v>
      </c>
      <c r="Z4530" t="s">
        <v>123</v>
      </c>
      <c r="AA4530">
        <v>0</v>
      </c>
      <c r="AB4530" t="s">
        <v>76</v>
      </c>
      <c r="AC4530">
        <v>0</v>
      </c>
      <c r="AD4530" t="s">
        <v>76</v>
      </c>
      <c r="AE4530">
        <v>490448</v>
      </c>
      <c r="AF4530" t="s">
        <v>41304</v>
      </c>
      <c r="AG4530">
        <v>18879861</v>
      </c>
      <c r="AH4530" t="s">
        <v>8136</v>
      </c>
      <c r="AI4530" t="s">
        <v>434</v>
      </c>
      <c r="AJ4530" t="s">
        <v>41304</v>
      </c>
      <c r="AK4530">
        <v>18879861</v>
      </c>
      <c r="AL4530" t="s">
        <v>8137</v>
      </c>
      <c r="AM4530">
        <v>2011</v>
      </c>
      <c r="AN4530" s="1">
        <v>40574</v>
      </c>
      <c r="AO4530" s="1">
        <v>40577</v>
      </c>
      <c r="AP4530">
        <v>8</v>
      </c>
      <c r="AQ4530" t="s">
        <v>81</v>
      </c>
      <c r="AR4530" s="4">
        <f>IF(AQ4530="M",AP4530*30.42,AP4530)</f>
        <v>243.36</v>
      </c>
      <c r="AS4530">
        <v>0</v>
      </c>
      <c r="AT4530" s="4">
        <f>AR4530+AS4530</f>
        <v>243.36</v>
      </c>
      <c r="AU4530">
        <v>2</v>
      </c>
      <c r="AV4530" s="1">
        <f>AO4530+AT4530</f>
        <v>40820.36</v>
      </c>
      <c r="AW4530" s="1">
        <v>40880</v>
      </c>
      <c r="AX4530" s="2">
        <f>IF(AV4530&gt;=AW4530,1,2)</f>
        <v>2</v>
      </c>
      <c r="AY4530" s="2" t="str">
        <f>IF((AV4530+10)&gt;=AW4530,"SAVE","LATE")</f>
        <v>LATE</v>
      </c>
      <c r="AZ4530" t="s">
        <v>82</v>
      </c>
      <c r="BA4530" t="s">
        <v>1011</v>
      </c>
      <c r="BB4530" s="6">
        <v>1011074590</v>
      </c>
      <c r="BC4530">
        <v>438893884</v>
      </c>
      <c r="BD4530" s="10">
        <v>1449968474</v>
      </c>
      <c r="BE4530" t="s">
        <v>8138</v>
      </c>
      <c r="BF4530">
        <v>0</v>
      </c>
      <c r="BG4530" t="s">
        <v>70</v>
      </c>
      <c r="BH4530">
        <v>-1</v>
      </c>
      <c r="BI4530" t="s">
        <v>8136</v>
      </c>
      <c r="BJ4530" t="s">
        <v>1487</v>
      </c>
      <c r="BK4530">
        <v>0</v>
      </c>
      <c r="BL4530" t="s">
        <v>85</v>
      </c>
      <c r="BM4530" t="s">
        <v>8139</v>
      </c>
    </row>
    <row r="4531" spans="1:65" x14ac:dyDescent="0.25">
      <c r="A4531">
        <v>2011</v>
      </c>
      <c r="B4531" t="s">
        <v>64</v>
      </c>
      <c r="C4531" t="s">
        <v>65</v>
      </c>
      <c r="D4531" t="s">
        <v>40101</v>
      </c>
      <c r="E4531">
        <v>800215807</v>
      </c>
      <c r="F4531" t="s">
        <v>280</v>
      </c>
      <c r="G4531">
        <v>1</v>
      </c>
      <c r="H4531" t="s">
        <v>46842</v>
      </c>
      <c r="I4531" t="s">
        <v>67</v>
      </c>
      <c r="J4531" t="s">
        <v>88</v>
      </c>
      <c r="K4531">
        <v>3</v>
      </c>
      <c r="L4531" t="s">
        <v>41838</v>
      </c>
      <c r="M4531">
        <v>72000000</v>
      </c>
      <c r="N4531" t="s">
        <v>41840</v>
      </c>
      <c r="O4531" t="s">
        <v>7458</v>
      </c>
      <c r="P4531" t="s">
        <v>90</v>
      </c>
      <c r="Q4531" t="s">
        <v>39286</v>
      </c>
      <c r="R4531" t="s">
        <v>39286</v>
      </c>
      <c r="S4531" t="s">
        <v>7459</v>
      </c>
      <c r="T4531" s="3">
        <v>40607</v>
      </c>
      <c r="U4531" t="s">
        <v>7460</v>
      </c>
      <c r="V4531" t="s">
        <v>7461</v>
      </c>
      <c r="W4531" t="s">
        <v>7462</v>
      </c>
      <c r="X4531">
        <v>2540617529</v>
      </c>
      <c r="Y4531" t="s">
        <v>122</v>
      </c>
      <c r="Z4531" t="s">
        <v>123</v>
      </c>
      <c r="AA4531">
        <v>0</v>
      </c>
      <c r="AB4531" t="s">
        <v>76</v>
      </c>
      <c r="AC4531">
        <v>0</v>
      </c>
      <c r="AD4531" t="s">
        <v>76</v>
      </c>
      <c r="AE4531">
        <v>644173</v>
      </c>
      <c r="AF4531" t="s">
        <v>40104</v>
      </c>
      <c r="AG4531" t="s">
        <v>7463</v>
      </c>
      <c r="AH4531" t="s">
        <v>7464</v>
      </c>
      <c r="AI4531" t="s">
        <v>434</v>
      </c>
      <c r="AJ4531" t="s">
        <v>41304</v>
      </c>
      <c r="AK4531">
        <v>19216558</v>
      </c>
      <c r="AL4531" t="s">
        <v>7465</v>
      </c>
      <c r="AM4531">
        <v>2011</v>
      </c>
      <c r="AN4531" s="1">
        <v>40778</v>
      </c>
      <c r="AO4531" s="1">
        <v>40778</v>
      </c>
      <c r="AP4531">
        <v>4</v>
      </c>
      <c r="AQ4531" t="s">
        <v>81</v>
      </c>
      <c r="AR4531" s="4">
        <f>IF(AQ4531="M",AP4531*30.42,AP4531)</f>
        <v>121.68</v>
      </c>
      <c r="AS4531">
        <v>0</v>
      </c>
      <c r="AT4531" s="4">
        <f>AR4531+AS4531</f>
        <v>121.68</v>
      </c>
      <c r="AU4531">
        <v>5</v>
      </c>
      <c r="AV4531" s="1">
        <f>AO4531+AT4531</f>
        <v>40899.68</v>
      </c>
      <c r="AW4531" s="1">
        <v>41052</v>
      </c>
      <c r="AX4531" s="2">
        <f>IF(AV4531&gt;=AW4531,1,2)</f>
        <v>2</v>
      </c>
      <c r="AY4531" s="2" t="str">
        <f>IF((AV4531+10)&gt;=AW4531,"SAVE","LATE")</f>
        <v>LATE</v>
      </c>
      <c r="AZ4531" t="s">
        <v>82</v>
      </c>
      <c r="BA4531" t="s">
        <v>1011</v>
      </c>
      <c r="BB4531" s="6">
        <v>1815417150</v>
      </c>
      <c r="BC4531">
        <v>960415327</v>
      </c>
      <c r="BD4531" s="10">
        <v>2775832477</v>
      </c>
      <c r="BE4531" t="s">
        <v>7466</v>
      </c>
      <c r="BF4531">
        <v>0</v>
      </c>
      <c r="BG4531" t="s">
        <v>70</v>
      </c>
      <c r="BH4531">
        <v>-1</v>
      </c>
      <c r="BI4531" t="s">
        <v>7467</v>
      </c>
      <c r="BJ4531" t="s">
        <v>7467</v>
      </c>
      <c r="BK4531">
        <v>0</v>
      </c>
      <c r="BL4531" t="s">
        <v>85</v>
      </c>
      <c r="BM4531" t="s">
        <v>7468</v>
      </c>
    </row>
    <row r="4532" spans="1:65" x14ac:dyDescent="0.25">
      <c r="A4532">
        <v>2011</v>
      </c>
      <c r="B4532" t="s">
        <v>64</v>
      </c>
      <c r="C4532" t="s">
        <v>65</v>
      </c>
      <c r="D4532" t="s">
        <v>40101</v>
      </c>
      <c r="E4532">
        <v>800215807</v>
      </c>
      <c r="F4532" t="s">
        <v>280</v>
      </c>
      <c r="G4532">
        <v>1</v>
      </c>
      <c r="H4532" t="s">
        <v>46842</v>
      </c>
      <c r="I4532" t="s">
        <v>67</v>
      </c>
      <c r="J4532" t="s">
        <v>88</v>
      </c>
      <c r="K4532">
        <v>3</v>
      </c>
      <c r="L4532" t="s">
        <v>41838</v>
      </c>
      <c r="M4532">
        <v>72000000</v>
      </c>
      <c r="N4532" t="s">
        <v>41840</v>
      </c>
      <c r="O4532" t="s">
        <v>7458</v>
      </c>
      <c r="P4532" t="s">
        <v>90</v>
      </c>
      <c r="Q4532" t="s">
        <v>39286</v>
      </c>
      <c r="R4532" t="s">
        <v>39286</v>
      </c>
      <c r="S4532" t="s">
        <v>7459</v>
      </c>
      <c r="T4532" s="3">
        <v>40607</v>
      </c>
      <c r="U4532" t="s">
        <v>7460</v>
      </c>
      <c r="V4532" t="s">
        <v>7461</v>
      </c>
      <c r="W4532" t="s">
        <v>8826</v>
      </c>
      <c r="X4532">
        <v>2540617529</v>
      </c>
      <c r="Y4532" t="s">
        <v>122</v>
      </c>
      <c r="Z4532" t="s">
        <v>123</v>
      </c>
      <c r="AA4532">
        <v>0</v>
      </c>
      <c r="AB4532" t="s">
        <v>76</v>
      </c>
      <c r="AC4532">
        <v>0</v>
      </c>
      <c r="AD4532" t="s">
        <v>76</v>
      </c>
      <c r="AE4532">
        <v>628830</v>
      </c>
      <c r="AF4532" t="s">
        <v>41304</v>
      </c>
      <c r="AG4532">
        <v>70078877</v>
      </c>
      <c r="AH4532" t="s">
        <v>2855</v>
      </c>
      <c r="AI4532" t="s">
        <v>126</v>
      </c>
      <c r="AJ4532" t="s">
        <v>41304</v>
      </c>
      <c r="AK4532">
        <v>70078877</v>
      </c>
      <c r="AL4532" t="s">
        <v>2731</v>
      </c>
      <c r="AM4532">
        <v>2011</v>
      </c>
      <c r="AN4532" s="1">
        <v>40771</v>
      </c>
      <c r="AO4532" s="1">
        <v>40771</v>
      </c>
      <c r="AP4532">
        <v>2</v>
      </c>
      <c r="AQ4532" t="s">
        <v>81</v>
      </c>
      <c r="AR4532" s="4">
        <f>IF(AQ4532="M",AP4532*30.42,AP4532)</f>
        <v>60.84</v>
      </c>
      <c r="AS4532">
        <v>46</v>
      </c>
      <c r="AT4532" s="4">
        <f>AR4532+AS4532</f>
        <v>106.84</v>
      </c>
      <c r="AU4532">
        <v>4</v>
      </c>
      <c r="AV4532" s="1">
        <f>AO4532+AT4532</f>
        <v>40877.839999999997</v>
      </c>
      <c r="AW4532" s="1">
        <v>40999</v>
      </c>
      <c r="AX4532" s="2">
        <f>IF(AV4532&gt;=AW4532,1,2)</f>
        <v>2</v>
      </c>
      <c r="AY4532" s="2" t="str">
        <f>IF((AV4532+10)&gt;=AW4532,"SAVE","LATE")</f>
        <v>LATE</v>
      </c>
      <c r="AZ4532" t="s">
        <v>82</v>
      </c>
      <c r="BA4532" t="s">
        <v>1011</v>
      </c>
      <c r="BB4532" s="6">
        <v>654346194</v>
      </c>
      <c r="BC4532">
        <v>324450155</v>
      </c>
      <c r="BD4532" s="10">
        <v>978796349</v>
      </c>
      <c r="BE4532" t="s">
        <v>8827</v>
      </c>
      <c r="BF4532">
        <v>0</v>
      </c>
      <c r="BG4532" t="s">
        <v>70</v>
      </c>
      <c r="BH4532">
        <v>-1</v>
      </c>
      <c r="BI4532" t="s">
        <v>7467</v>
      </c>
      <c r="BJ4532" t="s">
        <v>7467</v>
      </c>
      <c r="BK4532">
        <v>0</v>
      </c>
      <c r="BL4532" t="s">
        <v>85</v>
      </c>
      <c r="BM4532" t="s">
        <v>7468</v>
      </c>
    </row>
    <row r="4533" spans="1:65" x14ac:dyDescent="0.25">
      <c r="A4533">
        <v>2011</v>
      </c>
      <c r="B4533" t="s">
        <v>116</v>
      </c>
      <c r="C4533" t="s">
        <v>130</v>
      </c>
      <c r="D4533" t="s">
        <v>47627</v>
      </c>
      <c r="E4533" t="s">
        <v>2492</v>
      </c>
      <c r="F4533" t="s">
        <v>2493</v>
      </c>
      <c r="G4533">
        <v>1</v>
      </c>
      <c r="H4533" t="s">
        <v>46842</v>
      </c>
      <c r="I4533" t="s">
        <v>105</v>
      </c>
      <c r="J4533" t="s">
        <v>88</v>
      </c>
      <c r="K4533">
        <v>3</v>
      </c>
      <c r="L4533" t="s">
        <v>41838</v>
      </c>
      <c r="M4533">
        <v>72000000</v>
      </c>
      <c r="N4533" t="s">
        <v>41840</v>
      </c>
      <c r="O4533" t="s">
        <v>7356</v>
      </c>
      <c r="P4533" t="s">
        <v>90</v>
      </c>
      <c r="Q4533" t="s">
        <v>47628</v>
      </c>
      <c r="R4533" t="s">
        <v>47628</v>
      </c>
      <c r="S4533" t="s">
        <v>47629</v>
      </c>
      <c r="T4533" t="s">
        <v>5980</v>
      </c>
      <c r="U4533" t="s">
        <v>7357</v>
      </c>
      <c r="V4533" t="s">
        <v>7358</v>
      </c>
      <c r="W4533" t="s">
        <v>7359</v>
      </c>
      <c r="X4533">
        <v>2048378457</v>
      </c>
      <c r="Y4533" t="s">
        <v>122</v>
      </c>
      <c r="Z4533" t="s">
        <v>123</v>
      </c>
      <c r="AA4533">
        <v>0</v>
      </c>
      <c r="AB4533" t="s">
        <v>76</v>
      </c>
      <c r="AC4533">
        <v>0</v>
      </c>
      <c r="AD4533" t="s">
        <v>76</v>
      </c>
      <c r="AE4533">
        <v>600894</v>
      </c>
      <c r="AF4533" t="s">
        <v>40104</v>
      </c>
      <c r="AG4533" t="s">
        <v>7360</v>
      </c>
      <c r="AH4533" t="s">
        <v>7361</v>
      </c>
      <c r="AI4533" t="s">
        <v>434</v>
      </c>
      <c r="AJ4533" t="s">
        <v>41304</v>
      </c>
      <c r="AK4533" t="s">
        <v>7362</v>
      </c>
      <c r="AL4533" t="s">
        <v>7363</v>
      </c>
      <c r="AM4533">
        <v>2011</v>
      </c>
      <c r="AN4533" s="1">
        <v>40773</v>
      </c>
      <c r="AO4533" s="1">
        <v>40781</v>
      </c>
      <c r="AP4533">
        <v>5</v>
      </c>
      <c r="AQ4533" t="s">
        <v>81</v>
      </c>
      <c r="AR4533" s="4">
        <f>IF(AQ4533="M",AP4533*30.42,AP4533)</f>
        <v>152.10000000000002</v>
      </c>
      <c r="AS4533">
        <v>0</v>
      </c>
      <c r="AT4533" s="4">
        <f>AR4533+AS4533</f>
        <v>152.10000000000002</v>
      </c>
      <c r="AU4533">
        <v>4</v>
      </c>
      <c r="AV4533" s="1">
        <f>AO4533+AT4533</f>
        <v>40933.1</v>
      </c>
      <c r="AW4533" s="1">
        <v>41055</v>
      </c>
      <c r="AX4533" s="2">
        <f>IF(AV4533&gt;=AW4533,1,2)</f>
        <v>2</v>
      </c>
      <c r="AY4533" s="2" t="str">
        <f>IF((AV4533+10)&gt;=AW4533,"SAVE","LATE")</f>
        <v>LATE</v>
      </c>
      <c r="AZ4533" t="s">
        <v>82</v>
      </c>
      <c r="BA4533" t="s">
        <v>1011</v>
      </c>
      <c r="BB4533" s="6">
        <v>1986927103</v>
      </c>
      <c r="BC4533">
        <v>756369503</v>
      </c>
      <c r="BD4533" s="10">
        <v>2743296606</v>
      </c>
      <c r="BE4533" t="s">
        <v>7356</v>
      </c>
      <c r="BF4533">
        <v>0</v>
      </c>
      <c r="BG4533" t="s">
        <v>70</v>
      </c>
      <c r="BH4533">
        <v>-1</v>
      </c>
      <c r="BI4533" t="s">
        <v>7364</v>
      </c>
      <c r="BJ4533" t="s">
        <v>7365</v>
      </c>
      <c r="BK4533">
        <v>0</v>
      </c>
      <c r="BL4533" t="s">
        <v>85</v>
      </c>
      <c r="BM4533" t="s">
        <v>7366</v>
      </c>
    </row>
    <row r="4534" spans="1:65" x14ac:dyDescent="0.25">
      <c r="A4534">
        <v>2011</v>
      </c>
      <c r="B4534" t="s">
        <v>116</v>
      </c>
      <c r="C4534" t="s">
        <v>693</v>
      </c>
      <c r="D4534" t="s">
        <v>41266</v>
      </c>
      <c r="E4534" t="s">
        <v>1245</v>
      </c>
      <c r="F4534" t="s">
        <v>1246</v>
      </c>
      <c r="G4534">
        <v>11</v>
      </c>
      <c r="H4534" t="s">
        <v>41839</v>
      </c>
      <c r="I4534" t="s">
        <v>67</v>
      </c>
      <c r="J4534" t="s">
        <v>88</v>
      </c>
      <c r="K4534">
        <v>3</v>
      </c>
      <c r="L4534" t="s">
        <v>41838</v>
      </c>
      <c r="M4534">
        <v>30000000</v>
      </c>
      <c r="N4534" t="s">
        <v>41897</v>
      </c>
      <c r="O4534" t="s">
        <v>5921</v>
      </c>
      <c r="P4534" t="s">
        <v>90</v>
      </c>
      <c r="Q4534" t="s">
        <v>1248</v>
      </c>
      <c r="R4534" t="s">
        <v>1248</v>
      </c>
      <c r="S4534" t="s">
        <v>429</v>
      </c>
      <c r="T4534" t="s">
        <v>5922</v>
      </c>
      <c r="U4534" t="s">
        <v>5923</v>
      </c>
      <c r="V4534" t="s">
        <v>5924</v>
      </c>
      <c r="W4534" t="s">
        <v>5924</v>
      </c>
      <c r="X4534">
        <v>10931857273</v>
      </c>
      <c r="Y4534" t="s">
        <v>74</v>
      </c>
      <c r="Z4534" t="s">
        <v>75</v>
      </c>
      <c r="AA4534">
        <v>0</v>
      </c>
      <c r="AB4534" t="s">
        <v>76</v>
      </c>
      <c r="AC4534">
        <v>0</v>
      </c>
      <c r="AD4534" t="s">
        <v>76</v>
      </c>
      <c r="AE4534">
        <v>597930</v>
      </c>
      <c r="AF4534" t="s">
        <v>41304</v>
      </c>
      <c r="AG4534">
        <v>15042556</v>
      </c>
      <c r="AH4534" t="s">
        <v>1808</v>
      </c>
      <c r="AI4534" t="s">
        <v>434</v>
      </c>
      <c r="AJ4534" t="s">
        <v>41304</v>
      </c>
      <c r="AK4534">
        <v>15042556</v>
      </c>
      <c r="AL4534" t="s">
        <v>1808</v>
      </c>
      <c r="AM4534">
        <v>2011</v>
      </c>
      <c r="AN4534" s="1">
        <v>40760</v>
      </c>
      <c r="AO4534" s="1">
        <v>40805</v>
      </c>
      <c r="AP4534">
        <v>3</v>
      </c>
      <c r="AQ4534" t="s">
        <v>81</v>
      </c>
      <c r="AR4534" s="4">
        <f>IF(AQ4534="M",AP4534*30.42,AP4534)</f>
        <v>91.26</v>
      </c>
      <c r="AS4534">
        <v>45</v>
      </c>
      <c r="AT4534" s="4">
        <f>AR4534+AS4534</f>
        <v>136.26</v>
      </c>
      <c r="AU4534">
        <v>4</v>
      </c>
      <c r="AV4534" s="1">
        <f>AO4534+AT4534</f>
        <v>40941.26</v>
      </c>
      <c r="AW4534" s="1">
        <v>41064</v>
      </c>
      <c r="AX4534" s="2">
        <f>IF(AV4534&gt;=AW4534,1,2)</f>
        <v>2</v>
      </c>
      <c r="AY4534" s="2" t="str">
        <f>IF((AV4534+10)&gt;=AW4534,"SAVE","LATE")</f>
        <v>LATE</v>
      </c>
      <c r="AZ4534" t="s">
        <v>82</v>
      </c>
      <c r="BA4534" t="s">
        <v>1011</v>
      </c>
      <c r="BB4534" s="6">
        <v>10931857273</v>
      </c>
      <c r="BC4534">
        <v>717027757</v>
      </c>
      <c r="BD4534" s="10">
        <v>11648885030</v>
      </c>
      <c r="BE4534" t="s">
        <v>5925</v>
      </c>
      <c r="BF4534">
        <v>0</v>
      </c>
      <c r="BG4534" t="s">
        <v>70</v>
      </c>
      <c r="BH4534">
        <v>-1</v>
      </c>
      <c r="BI4534" t="s">
        <v>5926</v>
      </c>
      <c r="BJ4534" t="s">
        <v>5926</v>
      </c>
      <c r="BK4534">
        <v>0</v>
      </c>
      <c r="BL4534" t="s">
        <v>85</v>
      </c>
      <c r="BM4534" t="s">
        <v>5927</v>
      </c>
    </row>
    <row r="4535" spans="1:65" x14ac:dyDescent="0.25">
      <c r="A4535">
        <v>2011</v>
      </c>
      <c r="B4535" t="s">
        <v>116</v>
      </c>
      <c r="C4535" t="s">
        <v>357</v>
      </c>
      <c r="D4535" t="s">
        <v>47637</v>
      </c>
      <c r="E4535" t="s">
        <v>6260</v>
      </c>
      <c r="F4535" t="s">
        <v>6261</v>
      </c>
      <c r="G4535">
        <v>1</v>
      </c>
      <c r="H4535" t="s">
        <v>46842</v>
      </c>
      <c r="I4535" t="s">
        <v>877</v>
      </c>
      <c r="J4535" t="s">
        <v>88</v>
      </c>
      <c r="K4535">
        <v>3</v>
      </c>
      <c r="L4535" t="s">
        <v>41838</v>
      </c>
      <c r="M4535">
        <v>72000000</v>
      </c>
      <c r="N4535" t="s">
        <v>41840</v>
      </c>
      <c r="O4535" t="s">
        <v>46674</v>
      </c>
      <c r="P4535" t="s">
        <v>90</v>
      </c>
      <c r="Q4535" t="s">
        <v>1248</v>
      </c>
      <c r="R4535" t="s">
        <v>1248</v>
      </c>
      <c r="S4535" t="s">
        <v>429</v>
      </c>
      <c r="T4535" s="3">
        <v>40582</v>
      </c>
      <c r="U4535" t="s">
        <v>6262</v>
      </c>
      <c r="V4535" t="s">
        <v>6263</v>
      </c>
      <c r="W4535" t="s">
        <v>6264</v>
      </c>
      <c r="X4535">
        <v>7110369177</v>
      </c>
      <c r="Y4535" t="s">
        <v>122</v>
      </c>
      <c r="Z4535" t="s">
        <v>123</v>
      </c>
      <c r="AA4535">
        <v>0</v>
      </c>
      <c r="AB4535" t="s">
        <v>76</v>
      </c>
      <c r="AC4535">
        <v>0</v>
      </c>
      <c r="AD4535" t="s">
        <v>76</v>
      </c>
      <c r="AE4535">
        <v>652008</v>
      </c>
      <c r="AF4535" t="s">
        <v>40104</v>
      </c>
      <c r="AG4535" t="s">
        <v>6265</v>
      </c>
      <c r="AH4535" t="s">
        <v>6266</v>
      </c>
      <c r="AI4535" t="s">
        <v>434</v>
      </c>
      <c r="AJ4535" t="s">
        <v>41304</v>
      </c>
      <c r="AK4535">
        <v>7421625</v>
      </c>
      <c r="AL4535" t="s">
        <v>6267</v>
      </c>
      <c r="AM4535">
        <v>2011</v>
      </c>
      <c r="AN4535" s="1">
        <v>40821</v>
      </c>
      <c r="AO4535" s="1">
        <v>40841</v>
      </c>
      <c r="AP4535">
        <v>5</v>
      </c>
      <c r="AQ4535" t="s">
        <v>81</v>
      </c>
      <c r="AR4535" s="4">
        <f>IF(AQ4535="M",AP4535*30.42,AP4535)</f>
        <v>152.10000000000002</v>
      </c>
      <c r="AS4535">
        <v>0</v>
      </c>
      <c r="AT4535" s="4">
        <f>AR4535+AS4535</f>
        <v>152.10000000000002</v>
      </c>
      <c r="AU4535">
        <v>5</v>
      </c>
      <c r="AV4535" s="1">
        <f>AO4535+AT4535</f>
        <v>40993.1</v>
      </c>
      <c r="AW4535" s="1">
        <v>41146</v>
      </c>
      <c r="AX4535" s="2">
        <f>IF(AV4535&gt;=AW4535,1,2)</f>
        <v>2</v>
      </c>
      <c r="AY4535" s="2" t="str">
        <f>IF((AV4535+10)&gt;=AW4535,"SAVE","LATE")</f>
        <v>LATE</v>
      </c>
      <c r="AZ4535" t="s">
        <v>82</v>
      </c>
      <c r="BA4535" t="s">
        <v>1011</v>
      </c>
      <c r="BB4535" s="6">
        <v>7109585615</v>
      </c>
      <c r="BC4535">
        <v>3500000000</v>
      </c>
      <c r="BD4535" s="10">
        <v>10609585615</v>
      </c>
      <c r="BE4535" t="s">
        <v>46675</v>
      </c>
      <c r="BF4535">
        <v>0</v>
      </c>
      <c r="BG4535" t="s">
        <v>70</v>
      </c>
      <c r="BH4535">
        <v>-1</v>
      </c>
      <c r="BI4535" t="s">
        <v>6266</v>
      </c>
      <c r="BJ4535" t="s">
        <v>6266</v>
      </c>
      <c r="BK4535">
        <v>0</v>
      </c>
      <c r="BL4535" t="s">
        <v>85</v>
      </c>
      <c r="BM4535" t="s">
        <v>6268</v>
      </c>
    </row>
    <row r="4536" spans="1:65" x14ac:dyDescent="0.25">
      <c r="A4536">
        <v>2011</v>
      </c>
      <c r="B4536" t="s">
        <v>116</v>
      </c>
      <c r="C4536" t="s">
        <v>693</v>
      </c>
      <c r="D4536" t="s">
        <v>41266</v>
      </c>
      <c r="E4536" t="s">
        <v>1245</v>
      </c>
      <c r="F4536" t="s">
        <v>1246</v>
      </c>
      <c r="G4536">
        <v>1</v>
      </c>
      <c r="H4536" t="s">
        <v>46842</v>
      </c>
      <c r="I4536" t="s">
        <v>105</v>
      </c>
      <c r="J4536" t="s">
        <v>88</v>
      </c>
      <c r="K4536">
        <v>3</v>
      </c>
      <c r="L4536" t="s">
        <v>41838</v>
      </c>
      <c r="M4536">
        <v>30000000</v>
      </c>
      <c r="N4536" t="s">
        <v>41897</v>
      </c>
      <c r="O4536" t="s">
        <v>6269</v>
      </c>
      <c r="P4536" t="s">
        <v>90</v>
      </c>
      <c r="Q4536" t="s">
        <v>1248</v>
      </c>
      <c r="R4536" t="s">
        <v>1248</v>
      </c>
      <c r="S4536" t="s">
        <v>429</v>
      </c>
      <c r="T4536" t="s">
        <v>6270</v>
      </c>
      <c r="U4536" t="s">
        <v>6271</v>
      </c>
      <c r="V4536" t="s">
        <v>6272</v>
      </c>
      <c r="W4536" t="s">
        <v>6273</v>
      </c>
      <c r="X4536">
        <v>6867653828</v>
      </c>
      <c r="Y4536" t="s">
        <v>74</v>
      </c>
      <c r="Z4536" t="s">
        <v>75</v>
      </c>
      <c r="AA4536">
        <v>0</v>
      </c>
      <c r="AB4536" t="s">
        <v>76</v>
      </c>
      <c r="AC4536">
        <v>0</v>
      </c>
      <c r="AD4536" t="s">
        <v>76</v>
      </c>
      <c r="AE4536">
        <v>753915</v>
      </c>
      <c r="AF4536" t="s">
        <v>41304</v>
      </c>
      <c r="AG4536">
        <v>80226542</v>
      </c>
      <c r="AH4536" t="s">
        <v>6274</v>
      </c>
      <c r="AI4536" t="s">
        <v>434</v>
      </c>
      <c r="AJ4536" t="s">
        <v>41304</v>
      </c>
      <c r="AK4536">
        <v>80226542</v>
      </c>
      <c r="AL4536" t="s">
        <v>6274</v>
      </c>
      <c r="AM4536">
        <v>2011</v>
      </c>
      <c r="AN4536" s="1">
        <v>40903</v>
      </c>
      <c r="AO4536" s="1">
        <v>40913</v>
      </c>
      <c r="AP4536">
        <v>4</v>
      </c>
      <c r="AQ4536" t="s">
        <v>81</v>
      </c>
      <c r="AR4536" s="4">
        <f>IF(AQ4536="M",AP4536*30.42,AP4536)</f>
        <v>121.68</v>
      </c>
      <c r="AS4536">
        <v>0</v>
      </c>
      <c r="AT4536" s="4">
        <f>AR4536+AS4536</f>
        <v>121.68</v>
      </c>
      <c r="AU4536">
        <v>7</v>
      </c>
      <c r="AV4536" s="1">
        <f>AO4536+AT4536</f>
        <v>41034.68</v>
      </c>
      <c r="AW4536" s="1">
        <v>41248</v>
      </c>
      <c r="AX4536" s="2">
        <f>IF(AV4536&gt;=AW4536,1,2)</f>
        <v>2</v>
      </c>
      <c r="AY4536" s="2" t="str">
        <f>IF((AV4536+10)&gt;=AW4536,"SAVE","LATE")</f>
        <v>LATE</v>
      </c>
      <c r="AZ4536" t="s">
        <v>82</v>
      </c>
      <c r="BA4536" t="s">
        <v>1011</v>
      </c>
      <c r="BB4536" s="6">
        <v>6866482671</v>
      </c>
      <c r="BC4536">
        <v>2622834445</v>
      </c>
      <c r="BD4536" s="10">
        <v>9489317116</v>
      </c>
      <c r="BE4536" t="s">
        <v>6269</v>
      </c>
      <c r="BF4536">
        <v>0</v>
      </c>
      <c r="BG4536" t="s">
        <v>70</v>
      </c>
      <c r="BH4536">
        <v>-1</v>
      </c>
      <c r="BI4536" t="s">
        <v>6275</v>
      </c>
      <c r="BJ4536" t="s">
        <v>6275</v>
      </c>
      <c r="BK4536">
        <v>0</v>
      </c>
      <c r="BL4536" t="s">
        <v>85</v>
      </c>
      <c r="BM4536" t="s">
        <v>6276</v>
      </c>
    </row>
    <row r="4537" spans="1:65" x14ac:dyDescent="0.25">
      <c r="A4537">
        <v>2011</v>
      </c>
      <c r="B4537" t="s">
        <v>116</v>
      </c>
      <c r="C4537" t="s">
        <v>117</v>
      </c>
      <c r="D4537" t="s">
        <v>46676</v>
      </c>
      <c r="E4537" t="s">
        <v>82</v>
      </c>
      <c r="F4537" t="s">
        <v>6303</v>
      </c>
      <c r="G4537">
        <v>1</v>
      </c>
      <c r="H4537" t="s">
        <v>46842</v>
      </c>
      <c r="I4537" t="s">
        <v>105</v>
      </c>
      <c r="J4537" t="s">
        <v>88</v>
      </c>
      <c r="K4537">
        <v>3</v>
      </c>
      <c r="L4537" t="s">
        <v>41838</v>
      </c>
      <c r="M4537">
        <v>72000000</v>
      </c>
      <c r="N4537" t="s">
        <v>41840</v>
      </c>
      <c r="O4537" t="s">
        <v>46677</v>
      </c>
      <c r="P4537" t="s">
        <v>90</v>
      </c>
      <c r="Q4537" t="s">
        <v>1248</v>
      </c>
      <c r="R4537" t="s">
        <v>1248</v>
      </c>
      <c r="S4537" t="s">
        <v>429</v>
      </c>
      <c r="T4537" s="3">
        <v>40634</v>
      </c>
      <c r="U4537" t="s">
        <v>6304</v>
      </c>
      <c r="V4537" t="s">
        <v>5829</v>
      </c>
      <c r="W4537" t="s">
        <v>6305</v>
      </c>
      <c r="X4537">
        <v>6718477208</v>
      </c>
      <c r="Y4537" t="s">
        <v>122</v>
      </c>
      <c r="Z4537" t="s">
        <v>123</v>
      </c>
      <c r="AA4537">
        <v>0</v>
      </c>
      <c r="AB4537" t="s">
        <v>76</v>
      </c>
      <c r="AC4537">
        <v>0</v>
      </c>
      <c r="AD4537" t="s">
        <v>76</v>
      </c>
      <c r="AE4537">
        <v>544721</v>
      </c>
      <c r="AF4537" t="s">
        <v>40104</v>
      </c>
      <c r="AG4537" t="s">
        <v>6306</v>
      </c>
      <c r="AH4537" t="s">
        <v>6307</v>
      </c>
      <c r="AI4537" t="s">
        <v>434</v>
      </c>
      <c r="AJ4537" t="s">
        <v>41304</v>
      </c>
      <c r="AK4537" t="s">
        <v>6308</v>
      </c>
      <c r="AL4537" t="s">
        <v>6309</v>
      </c>
      <c r="AM4537">
        <v>2011</v>
      </c>
      <c r="AN4537" s="1">
        <v>40595</v>
      </c>
      <c r="AO4537" s="1">
        <v>40609</v>
      </c>
      <c r="AP4537">
        <v>10</v>
      </c>
      <c r="AQ4537" t="s">
        <v>81</v>
      </c>
      <c r="AR4537" s="4">
        <f>IF(AQ4537="M",AP4537*30.42,AP4537)</f>
        <v>304.20000000000005</v>
      </c>
      <c r="AS4537">
        <v>0</v>
      </c>
      <c r="AT4537" s="4">
        <f>AR4537+AS4537</f>
        <v>304.20000000000005</v>
      </c>
      <c r="AU4537">
        <v>7</v>
      </c>
      <c r="AV4537" s="1">
        <f>AO4537+AT4537</f>
        <v>40913.199999999997</v>
      </c>
      <c r="AW4537" s="1">
        <v>41128</v>
      </c>
      <c r="AX4537" s="2">
        <f>IF(AV4537&gt;=AW4537,1,2)</f>
        <v>2</v>
      </c>
      <c r="AY4537" s="2" t="str">
        <f>IF((AV4537+10)&gt;=AW4537,"SAVE","LATE")</f>
        <v>LATE</v>
      </c>
      <c r="AZ4537" t="s">
        <v>82</v>
      </c>
      <c r="BA4537" t="s">
        <v>1011</v>
      </c>
      <c r="BB4537" s="6">
        <v>6723406855</v>
      </c>
      <c r="BC4537">
        <v>0</v>
      </c>
      <c r="BD4537" s="10">
        <v>6723406855</v>
      </c>
      <c r="BE4537" t="s">
        <v>6310</v>
      </c>
      <c r="BF4537">
        <v>0</v>
      </c>
      <c r="BG4537" t="s">
        <v>70</v>
      </c>
      <c r="BH4537">
        <v>-1</v>
      </c>
      <c r="BI4537" t="s">
        <v>6311</v>
      </c>
      <c r="BJ4537">
        <v>1000</v>
      </c>
      <c r="BK4537">
        <v>0</v>
      </c>
      <c r="BL4537" t="s">
        <v>85</v>
      </c>
      <c r="BM4537" t="s">
        <v>6312</v>
      </c>
    </row>
    <row r="4538" spans="1:65" x14ac:dyDescent="0.25">
      <c r="A4538">
        <v>2011</v>
      </c>
      <c r="B4538" t="s">
        <v>116</v>
      </c>
      <c r="C4538" t="s">
        <v>693</v>
      </c>
      <c r="D4538" t="s">
        <v>41266</v>
      </c>
      <c r="E4538" t="s">
        <v>1245</v>
      </c>
      <c r="F4538" t="s">
        <v>1246</v>
      </c>
      <c r="G4538">
        <v>1</v>
      </c>
      <c r="H4538" t="s">
        <v>46842</v>
      </c>
      <c r="I4538" t="s">
        <v>105</v>
      </c>
      <c r="J4538" t="s">
        <v>88</v>
      </c>
      <c r="K4538">
        <v>3</v>
      </c>
      <c r="L4538" t="s">
        <v>41838</v>
      </c>
      <c r="M4538">
        <v>30000000</v>
      </c>
      <c r="N4538" t="s">
        <v>41897</v>
      </c>
      <c r="O4538" t="s">
        <v>6313</v>
      </c>
      <c r="P4538" t="s">
        <v>90</v>
      </c>
      <c r="Q4538" t="s">
        <v>1248</v>
      </c>
      <c r="R4538" t="s">
        <v>1248</v>
      </c>
      <c r="S4538" t="s">
        <v>429</v>
      </c>
      <c r="T4538" t="s">
        <v>388</v>
      </c>
      <c r="U4538" t="s">
        <v>6314</v>
      </c>
      <c r="V4538" t="s">
        <v>6315</v>
      </c>
      <c r="W4538" t="s">
        <v>6316</v>
      </c>
      <c r="X4538">
        <v>6565654445</v>
      </c>
      <c r="Y4538" t="s">
        <v>74</v>
      </c>
      <c r="Z4538" t="s">
        <v>75</v>
      </c>
      <c r="AA4538">
        <v>0</v>
      </c>
      <c r="AB4538" t="s">
        <v>76</v>
      </c>
      <c r="AC4538">
        <v>0</v>
      </c>
      <c r="AD4538" t="s">
        <v>76</v>
      </c>
      <c r="AE4538">
        <v>752693</v>
      </c>
      <c r="AF4538" t="s">
        <v>41304</v>
      </c>
      <c r="AG4538">
        <v>79491782</v>
      </c>
      <c r="AH4538" t="s">
        <v>6317</v>
      </c>
      <c r="AI4538" t="s">
        <v>434</v>
      </c>
      <c r="AJ4538" t="s">
        <v>41304</v>
      </c>
      <c r="AK4538">
        <v>79491782</v>
      </c>
      <c r="AL4538" t="s">
        <v>6317</v>
      </c>
      <c r="AM4538">
        <v>2011</v>
      </c>
      <c r="AN4538" s="1">
        <v>40900</v>
      </c>
      <c r="AO4538" s="1">
        <v>40918</v>
      </c>
      <c r="AP4538">
        <v>6</v>
      </c>
      <c r="AQ4538" t="s">
        <v>81</v>
      </c>
      <c r="AR4538" s="4">
        <f>IF(AQ4538="M",AP4538*30.42,AP4538)</f>
        <v>182.52</v>
      </c>
      <c r="AS4538">
        <v>0</v>
      </c>
      <c r="AT4538" s="4">
        <f>AR4538+AS4538</f>
        <v>182.52</v>
      </c>
      <c r="AU4538">
        <v>3</v>
      </c>
      <c r="AV4538" s="1">
        <f>AO4538+AT4538</f>
        <v>41100.519999999997</v>
      </c>
      <c r="AW4538" s="1">
        <v>41192</v>
      </c>
      <c r="AX4538" s="2">
        <f>IF(AV4538&gt;=AW4538,1,2)</f>
        <v>2</v>
      </c>
      <c r="AY4538" s="2" t="str">
        <f>IF((AV4538+10)&gt;=AW4538,"SAVE","LATE")</f>
        <v>LATE</v>
      </c>
      <c r="AZ4538" t="s">
        <v>82</v>
      </c>
      <c r="BA4538" t="s">
        <v>1011</v>
      </c>
      <c r="BB4538" s="6">
        <v>6565650843</v>
      </c>
      <c r="BC4538">
        <v>0</v>
      </c>
      <c r="BD4538" s="10">
        <v>6565650843</v>
      </c>
      <c r="BE4538" t="s">
        <v>6318</v>
      </c>
      <c r="BF4538">
        <v>0</v>
      </c>
      <c r="BG4538" t="s">
        <v>70</v>
      </c>
      <c r="BH4538">
        <v>-1</v>
      </c>
      <c r="BI4538" t="s">
        <v>6319</v>
      </c>
      <c r="BJ4538" t="s">
        <v>6319</v>
      </c>
      <c r="BK4538">
        <v>0</v>
      </c>
      <c r="BL4538" t="s">
        <v>85</v>
      </c>
      <c r="BM4538" t="s">
        <v>6320</v>
      </c>
    </row>
    <row r="4539" spans="1:65" x14ac:dyDescent="0.25">
      <c r="A4539">
        <v>2011</v>
      </c>
      <c r="B4539" t="s">
        <v>116</v>
      </c>
      <c r="C4539" t="s">
        <v>693</v>
      </c>
      <c r="D4539" t="s">
        <v>41266</v>
      </c>
      <c r="E4539" t="s">
        <v>1245</v>
      </c>
      <c r="F4539" t="s">
        <v>1246</v>
      </c>
      <c r="G4539">
        <v>1</v>
      </c>
      <c r="H4539" t="s">
        <v>46842</v>
      </c>
      <c r="I4539" t="s">
        <v>67</v>
      </c>
      <c r="J4539" t="s">
        <v>88</v>
      </c>
      <c r="K4539">
        <v>3</v>
      </c>
      <c r="L4539" t="s">
        <v>41838</v>
      </c>
      <c r="M4539">
        <v>72000000</v>
      </c>
      <c r="N4539" t="s">
        <v>41840</v>
      </c>
      <c r="O4539" t="s">
        <v>41267</v>
      </c>
      <c r="P4539" t="s">
        <v>90</v>
      </c>
      <c r="Q4539" t="s">
        <v>1248</v>
      </c>
      <c r="R4539" t="s">
        <v>1248</v>
      </c>
      <c r="S4539" t="s">
        <v>429</v>
      </c>
      <c r="T4539" s="3">
        <v>40703</v>
      </c>
      <c r="U4539" t="s">
        <v>6653</v>
      </c>
      <c r="V4539" t="s">
        <v>6654</v>
      </c>
      <c r="W4539" t="s">
        <v>6655</v>
      </c>
      <c r="X4539">
        <v>4421696208</v>
      </c>
      <c r="Y4539" t="s">
        <v>122</v>
      </c>
      <c r="Z4539" t="s">
        <v>123</v>
      </c>
      <c r="AA4539">
        <v>0</v>
      </c>
      <c r="AB4539" t="s">
        <v>76</v>
      </c>
      <c r="AC4539">
        <v>0</v>
      </c>
      <c r="AD4539" t="s">
        <v>76</v>
      </c>
      <c r="AE4539">
        <v>673392</v>
      </c>
      <c r="AF4539" t="s">
        <v>41304</v>
      </c>
      <c r="AG4539">
        <v>72221105</v>
      </c>
      <c r="AH4539" t="s">
        <v>2517</v>
      </c>
      <c r="AI4539" t="s">
        <v>434</v>
      </c>
      <c r="AJ4539" t="s">
        <v>41304</v>
      </c>
      <c r="AK4539">
        <v>72221105</v>
      </c>
      <c r="AL4539" t="s">
        <v>2517</v>
      </c>
      <c r="AM4539">
        <v>2011</v>
      </c>
      <c r="AN4539" s="1">
        <v>40843</v>
      </c>
      <c r="AO4539" s="1">
        <v>40856</v>
      </c>
      <c r="AP4539">
        <v>3</v>
      </c>
      <c r="AQ4539" t="s">
        <v>81</v>
      </c>
      <c r="AR4539" s="4">
        <f>IF(AQ4539="M",AP4539*30.42,AP4539)</f>
        <v>91.26</v>
      </c>
      <c r="AS4539">
        <v>0</v>
      </c>
      <c r="AT4539" s="4">
        <f>AR4539+AS4539</f>
        <v>91.26</v>
      </c>
      <c r="AU4539">
        <v>8</v>
      </c>
      <c r="AV4539" s="1">
        <f>AO4539+AT4539</f>
        <v>40947.26</v>
      </c>
      <c r="AW4539" s="1">
        <v>41191</v>
      </c>
      <c r="AX4539" s="2">
        <f>IF(AV4539&gt;=AW4539,1,2)</f>
        <v>2</v>
      </c>
      <c r="AY4539" s="2" t="str">
        <f>IF((AV4539+10)&gt;=AW4539,"SAVE","LATE")</f>
        <v>LATE</v>
      </c>
      <c r="AZ4539" t="s">
        <v>82</v>
      </c>
      <c r="BA4539" t="s">
        <v>1011</v>
      </c>
      <c r="BB4539" s="6">
        <v>4382105667</v>
      </c>
      <c r="BC4539">
        <v>0</v>
      </c>
      <c r="BD4539" s="10">
        <v>4382105667</v>
      </c>
      <c r="BE4539" t="s">
        <v>41267</v>
      </c>
      <c r="BF4539">
        <v>0</v>
      </c>
      <c r="BG4539" t="s">
        <v>70</v>
      </c>
      <c r="BH4539">
        <v>-1</v>
      </c>
      <c r="BI4539" t="s">
        <v>6656</v>
      </c>
      <c r="BJ4539" t="s">
        <v>6656</v>
      </c>
      <c r="BK4539">
        <v>0</v>
      </c>
      <c r="BL4539" t="s">
        <v>85</v>
      </c>
      <c r="BM4539" t="s">
        <v>6657</v>
      </c>
    </row>
    <row r="4540" spans="1:65" x14ac:dyDescent="0.25">
      <c r="A4540">
        <v>2011</v>
      </c>
      <c r="B4540" t="s">
        <v>116</v>
      </c>
      <c r="C4540" t="s">
        <v>693</v>
      </c>
      <c r="D4540" t="s">
        <v>41266</v>
      </c>
      <c r="E4540" t="s">
        <v>1245</v>
      </c>
      <c r="F4540" t="s">
        <v>1246</v>
      </c>
      <c r="G4540">
        <v>1</v>
      </c>
      <c r="H4540" t="s">
        <v>46842</v>
      </c>
      <c r="I4540" t="s">
        <v>67</v>
      </c>
      <c r="J4540" t="s">
        <v>88</v>
      </c>
      <c r="K4540">
        <v>3</v>
      </c>
      <c r="L4540" t="s">
        <v>41838</v>
      </c>
      <c r="M4540">
        <v>30000000</v>
      </c>
      <c r="N4540" t="s">
        <v>41897</v>
      </c>
      <c r="O4540" t="s">
        <v>6695</v>
      </c>
      <c r="P4540" t="s">
        <v>90</v>
      </c>
      <c r="Q4540" t="s">
        <v>1248</v>
      </c>
      <c r="R4540" t="s">
        <v>1248</v>
      </c>
      <c r="S4540" t="s">
        <v>429</v>
      </c>
      <c r="T4540" s="3">
        <v>40797</v>
      </c>
      <c r="U4540" t="s">
        <v>6696</v>
      </c>
      <c r="V4540" t="s">
        <v>6697</v>
      </c>
      <c r="W4540" t="s">
        <v>6698</v>
      </c>
      <c r="X4540">
        <v>3855859314</v>
      </c>
      <c r="Y4540" t="s">
        <v>74</v>
      </c>
      <c r="Z4540" t="s">
        <v>75</v>
      </c>
      <c r="AA4540">
        <v>0</v>
      </c>
      <c r="AB4540" t="s">
        <v>76</v>
      </c>
      <c r="AC4540">
        <v>0</v>
      </c>
      <c r="AD4540" t="s">
        <v>76</v>
      </c>
      <c r="AE4540">
        <v>753648</v>
      </c>
      <c r="AF4540" t="s">
        <v>41304</v>
      </c>
      <c r="AG4540">
        <v>78675754</v>
      </c>
      <c r="AH4540" t="s">
        <v>6699</v>
      </c>
      <c r="AI4540" t="s">
        <v>41969</v>
      </c>
      <c r="AJ4540" t="s">
        <v>41304</v>
      </c>
      <c r="AK4540">
        <v>78675754</v>
      </c>
      <c r="AL4540" t="s">
        <v>6699</v>
      </c>
      <c r="AM4540">
        <v>2011</v>
      </c>
      <c r="AN4540" s="1">
        <v>40900</v>
      </c>
      <c r="AO4540" s="1">
        <v>40913</v>
      </c>
      <c r="AP4540">
        <v>5</v>
      </c>
      <c r="AQ4540" t="s">
        <v>81</v>
      </c>
      <c r="AR4540" s="4">
        <f>IF(AQ4540="M",AP4540*30.42,AP4540)</f>
        <v>152.10000000000002</v>
      </c>
      <c r="AS4540">
        <v>0</v>
      </c>
      <c r="AT4540" s="4">
        <f>AR4540+AS4540</f>
        <v>152.10000000000002</v>
      </c>
      <c r="AU4540">
        <v>4</v>
      </c>
      <c r="AV4540" s="1">
        <f>AO4540+AT4540</f>
        <v>41065.1</v>
      </c>
      <c r="AW4540" s="1">
        <v>41187</v>
      </c>
      <c r="AX4540" s="2">
        <f>IF(AV4540&gt;=AW4540,1,2)</f>
        <v>2</v>
      </c>
      <c r="AY4540" s="2" t="str">
        <f>IF((AV4540+10)&gt;=AW4540,"SAVE","LATE")</f>
        <v>LATE</v>
      </c>
      <c r="AZ4540" t="s">
        <v>82</v>
      </c>
      <c r="BA4540" t="s">
        <v>1011</v>
      </c>
      <c r="BB4540" s="6">
        <v>3855859314</v>
      </c>
      <c r="BC4540">
        <v>621179625</v>
      </c>
      <c r="BD4540" s="10">
        <v>4477038939</v>
      </c>
      <c r="BE4540" t="s">
        <v>6695</v>
      </c>
      <c r="BF4540">
        <v>0</v>
      </c>
      <c r="BG4540" t="s">
        <v>70</v>
      </c>
      <c r="BH4540">
        <v>-1</v>
      </c>
      <c r="BI4540" t="s">
        <v>6700</v>
      </c>
      <c r="BJ4540" t="s">
        <v>6700</v>
      </c>
      <c r="BK4540">
        <v>0</v>
      </c>
      <c r="BL4540" t="s">
        <v>85</v>
      </c>
      <c r="BM4540" t="s">
        <v>6701</v>
      </c>
    </row>
    <row r="4541" spans="1:65" x14ac:dyDescent="0.25">
      <c r="A4541">
        <v>2011</v>
      </c>
      <c r="B4541" t="s">
        <v>116</v>
      </c>
      <c r="C4541" t="s">
        <v>693</v>
      </c>
      <c r="D4541" t="s">
        <v>41266</v>
      </c>
      <c r="E4541" t="s">
        <v>1245</v>
      </c>
      <c r="F4541" t="s">
        <v>1246</v>
      </c>
      <c r="G4541">
        <v>1</v>
      </c>
      <c r="H4541" t="s">
        <v>46842</v>
      </c>
      <c r="I4541" t="s">
        <v>67</v>
      </c>
      <c r="J4541" t="s">
        <v>88</v>
      </c>
      <c r="K4541">
        <v>3</v>
      </c>
      <c r="L4541" t="s">
        <v>41838</v>
      </c>
      <c r="M4541">
        <v>30000000</v>
      </c>
      <c r="N4541" t="s">
        <v>41897</v>
      </c>
      <c r="O4541" t="s">
        <v>46678</v>
      </c>
      <c r="P4541" t="s">
        <v>90</v>
      </c>
      <c r="Q4541" t="s">
        <v>1248</v>
      </c>
      <c r="R4541" t="s">
        <v>1248</v>
      </c>
      <c r="S4541" t="s">
        <v>429</v>
      </c>
      <c r="T4541" s="3">
        <v>40583</v>
      </c>
      <c r="U4541" t="s">
        <v>6787</v>
      </c>
      <c r="V4541" t="s">
        <v>6788</v>
      </c>
      <c r="W4541" t="s">
        <v>6789</v>
      </c>
      <c r="X4541">
        <v>3843800000</v>
      </c>
      <c r="Y4541" t="s">
        <v>74</v>
      </c>
      <c r="Z4541" t="s">
        <v>75</v>
      </c>
      <c r="AA4541">
        <v>0</v>
      </c>
      <c r="AB4541" t="s">
        <v>76</v>
      </c>
      <c r="AC4541">
        <v>0</v>
      </c>
      <c r="AD4541" t="s">
        <v>76</v>
      </c>
      <c r="AE4541">
        <v>673337</v>
      </c>
      <c r="AF4541" t="s">
        <v>41304</v>
      </c>
      <c r="AG4541">
        <v>72221105</v>
      </c>
      <c r="AH4541" t="s">
        <v>6790</v>
      </c>
      <c r="AI4541" t="s">
        <v>434</v>
      </c>
      <c r="AJ4541" t="s">
        <v>41304</v>
      </c>
      <c r="AK4541">
        <v>72221105</v>
      </c>
      <c r="AL4541" t="s">
        <v>6790</v>
      </c>
      <c r="AM4541">
        <v>2011</v>
      </c>
      <c r="AN4541" s="1">
        <v>40835</v>
      </c>
      <c r="AO4541" s="1">
        <v>40844</v>
      </c>
      <c r="AP4541">
        <v>4</v>
      </c>
      <c r="AQ4541" t="s">
        <v>81</v>
      </c>
      <c r="AR4541" s="4">
        <f>IF(AQ4541="M",AP4541*30.42,AP4541)</f>
        <v>121.68</v>
      </c>
      <c r="AS4541">
        <v>30</v>
      </c>
      <c r="AT4541" s="4">
        <f>AR4541+AS4541</f>
        <v>151.68</v>
      </c>
      <c r="AU4541">
        <v>5</v>
      </c>
      <c r="AV4541" s="1">
        <f>AO4541+AT4541</f>
        <v>40995.68</v>
      </c>
      <c r="AW4541" s="1">
        <v>41148</v>
      </c>
      <c r="AX4541" s="2">
        <f>IF(AV4541&gt;=AW4541,1,2)</f>
        <v>2</v>
      </c>
      <c r="AY4541" s="2" t="str">
        <f>IF((AV4541+10)&gt;=AW4541,"SAVE","LATE")</f>
        <v>LATE</v>
      </c>
      <c r="AZ4541" t="s">
        <v>82</v>
      </c>
      <c r="BA4541" t="s">
        <v>1011</v>
      </c>
      <c r="BB4541" s="6">
        <v>3560954341</v>
      </c>
      <c r="BC4541">
        <v>599999999</v>
      </c>
      <c r="BD4541" s="10">
        <v>4160954340</v>
      </c>
      <c r="BE4541" t="s">
        <v>46679</v>
      </c>
      <c r="BF4541">
        <v>0</v>
      </c>
      <c r="BG4541" t="s">
        <v>70</v>
      </c>
      <c r="BH4541">
        <v>-1</v>
      </c>
      <c r="BI4541" t="s">
        <v>6791</v>
      </c>
      <c r="BJ4541" t="s">
        <v>6791</v>
      </c>
      <c r="BK4541">
        <v>0</v>
      </c>
      <c r="BL4541" t="s">
        <v>85</v>
      </c>
      <c r="BM4541" t="s">
        <v>6792</v>
      </c>
    </row>
    <row r="4542" spans="1:65" x14ac:dyDescent="0.25">
      <c r="A4542">
        <v>2011</v>
      </c>
      <c r="B4542" t="s">
        <v>116</v>
      </c>
      <c r="C4542" t="s">
        <v>693</v>
      </c>
      <c r="D4542" t="s">
        <v>41266</v>
      </c>
      <c r="E4542" t="s">
        <v>1245</v>
      </c>
      <c r="F4542" t="s">
        <v>1246</v>
      </c>
      <c r="G4542">
        <v>1</v>
      </c>
      <c r="H4542" t="s">
        <v>46842</v>
      </c>
      <c r="I4542" t="s">
        <v>67</v>
      </c>
      <c r="J4542" t="s">
        <v>88</v>
      </c>
      <c r="K4542">
        <v>3</v>
      </c>
      <c r="L4542" t="s">
        <v>41838</v>
      </c>
      <c r="M4542">
        <v>30000000</v>
      </c>
      <c r="N4542" t="s">
        <v>41897</v>
      </c>
      <c r="O4542" t="s">
        <v>7170</v>
      </c>
      <c r="P4542" t="s">
        <v>90</v>
      </c>
      <c r="Q4542" t="s">
        <v>1248</v>
      </c>
      <c r="R4542" t="s">
        <v>1248</v>
      </c>
      <c r="S4542" t="s">
        <v>429</v>
      </c>
      <c r="T4542" s="3">
        <v>40858</v>
      </c>
      <c r="U4542" t="s">
        <v>7171</v>
      </c>
      <c r="V4542" t="s">
        <v>7172</v>
      </c>
      <c r="W4542" t="s">
        <v>7172</v>
      </c>
      <c r="X4542">
        <v>2445662420</v>
      </c>
      <c r="Y4542" t="s">
        <v>74</v>
      </c>
      <c r="Z4542" t="s">
        <v>75</v>
      </c>
      <c r="AA4542">
        <v>0</v>
      </c>
      <c r="AB4542" t="s">
        <v>76</v>
      </c>
      <c r="AC4542">
        <v>0</v>
      </c>
      <c r="AD4542" t="s">
        <v>76</v>
      </c>
      <c r="AE4542">
        <v>753938</v>
      </c>
      <c r="AF4542" t="s">
        <v>41304</v>
      </c>
      <c r="AG4542">
        <v>73239881</v>
      </c>
      <c r="AH4542" t="s">
        <v>7173</v>
      </c>
      <c r="AI4542" t="s">
        <v>434</v>
      </c>
      <c r="AJ4542" t="s">
        <v>41304</v>
      </c>
      <c r="AK4542">
        <v>73239881</v>
      </c>
      <c r="AL4542" t="s">
        <v>7173</v>
      </c>
      <c r="AM4542">
        <v>2011</v>
      </c>
      <c r="AN4542" s="1">
        <v>40904</v>
      </c>
      <c r="AO4542" s="1">
        <v>40913</v>
      </c>
      <c r="AP4542">
        <v>6</v>
      </c>
      <c r="AQ4542" t="s">
        <v>81</v>
      </c>
      <c r="AR4542" s="4">
        <f>IF(AQ4542="M",AP4542*30.42,AP4542)</f>
        <v>182.52</v>
      </c>
      <c r="AS4542">
        <v>97</v>
      </c>
      <c r="AT4542" s="4">
        <f>AR4542+AS4542</f>
        <v>279.52</v>
      </c>
      <c r="AU4542">
        <v>4</v>
      </c>
      <c r="AV4542" s="1">
        <f>AO4542+AT4542</f>
        <v>41192.519999999997</v>
      </c>
      <c r="AW4542" s="1">
        <v>41315</v>
      </c>
      <c r="AX4542" s="2">
        <f>IF(AV4542&gt;=AW4542,1,2)</f>
        <v>2</v>
      </c>
      <c r="AY4542" s="2" t="str">
        <f>IF((AV4542+10)&gt;=AW4542,"SAVE","LATE")</f>
        <v>LATE</v>
      </c>
      <c r="AZ4542" t="s">
        <v>82</v>
      </c>
      <c r="BA4542" t="s">
        <v>1011</v>
      </c>
      <c r="BB4542" s="6">
        <v>2444869550</v>
      </c>
      <c r="BC4542">
        <v>997199533</v>
      </c>
      <c r="BD4542" s="10">
        <v>3442069083</v>
      </c>
      <c r="BE4542" t="s">
        <v>7174</v>
      </c>
      <c r="BF4542">
        <v>0</v>
      </c>
      <c r="BG4542" t="s">
        <v>70</v>
      </c>
      <c r="BH4542">
        <v>-1</v>
      </c>
      <c r="BI4542" t="s">
        <v>7175</v>
      </c>
      <c r="BJ4542" t="s">
        <v>7175</v>
      </c>
      <c r="BK4542">
        <v>0</v>
      </c>
      <c r="BL4542" t="s">
        <v>85</v>
      </c>
      <c r="BM4542" t="s">
        <v>7176</v>
      </c>
    </row>
    <row r="4543" spans="1:65" x14ac:dyDescent="0.25">
      <c r="A4543">
        <v>2011</v>
      </c>
      <c r="B4543" t="s">
        <v>116</v>
      </c>
      <c r="C4543" t="s">
        <v>693</v>
      </c>
      <c r="D4543" t="s">
        <v>41266</v>
      </c>
      <c r="E4543" t="s">
        <v>1245</v>
      </c>
      <c r="F4543" t="s">
        <v>1246</v>
      </c>
      <c r="G4543">
        <v>1</v>
      </c>
      <c r="H4543" t="s">
        <v>46842</v>
      </c>
      <c r="I4543" t="s">
        <v>105</v>
      </c>
      <c r="J4543" t="s">
        <v>88</v>
      </c>
      <c r="K4543">
        <v>3</v>
      </c>
      <c r="L4543" t="s">
        <v>41838</v>
      </c>
      <c r="M4543">
        <v>30000000</v>
      </c>
      <c r="N4543" t="s">
        <v>41897</v>
      </c>
      <c r="O4543" t="s">
        <v>46680</v>
      </c>
      <c r="P4543" t="s">
        <v>90</v>
      </c>
      <c r="Q4543" t="s">
        <v>1248</v>
      </c>
      <c r="R4543" t="s">
        <v>1248</v>
      </c>
      <c r="S4543" t="s">
        <v>429</v>
      </c>
      <c r="T4543" t="s">
        <v>7367</v>
      </c>
      <c r="U4543" t="s">
        <v>7368</v>
      </c>
      <c r="V4543" t="s">
        <v>7369</v>
      </c>
      <c r="W4543" t="s">
        <v>7369</v>
      </c>
      <c r="X4543">
        <v>1960000000</v>
      </c>
      <c r="Y4543" t="s">
        <v>74</v>
      </c>
      <c r="Z4543" t="s">
        <v>75</v>
      </c>
      <c r="AA4543">
        <v>0</v>
      </c>
      <c r="AB4543" t="s">
        <v>76</v>
      </c>
      <c r="AC4543">
        <v>0</v>
      </c>
      <c r="AD4543" t="s">
        <v>76</v>
      </c>
      <c r="AE4543">
        <v>571181</v>
      </c>
      <c r="AF4543" t="s">
        <v>40104</v>
      </c>
      <c r="AG4543">
        <v>9004486513</v>
      </c>
      <c r="AH4543" t="s">
        <v>7370</v>
      </c>
      <c r="AI4543" t="s">
        <v>434</v>
      </c>
      <c r="AJ4543" t="s">
        <v>41304</v>
      </c>
      <c r="AK4543">
        <v>92545082</v>
      </c>
      <c r="AL4543" t="s">
        <v>7371</v>
      </c>
      <c r="AM4543">
        <v>2011</v>
      </c>
      <c r="AN4543" s="1">
        <v>40736</v>
      </c>
      <c r="AO4543" s="1">
        <v>40777</v>
      </c>
      <c r="AP4543">
        <v>8</v>
      </c>
      <c r="AQ4543" t="s">
        <v>81</v>
      </c>
      <c r="AR4543" s="4">
        <f>IF(AQ4543="M",AP4543*30.42,AP4543)</f>
        <v>243.36</v>
      </c>
      <c r="AS4543">
        <v>60</v>
      </c>
      <c r="AT4543" s="4">
        <f>AR4543+AS4543</f>
        <v>303.36</v>
      </c>
      <c r="AU4543">
        <v>7</v>
      </c>
      <c r="AV4543" s="1">
        <f>AO4543+AT4543</f>
        <v>41080.36</v>
      </c>
      <c r="AW4543" s="1">
        <v>41295</v>
      </c>
      <c r="AX4543" s="2">
        <f>IF(AV4543&gt;=AW4543,1,2)</f>
        <v>2</v>
      </c>
      <c r="AY4543" s="2" t="str">
        <f>IF((AV4543+10)&gt;=AW4543,"SAVE","LATE")</f>
        <v>LATE</v>
      </c>
      <c r="AZ4543" t="s">
        <v>82</v>
      </c>
      <c r="BA4543" t="s">
        <v>1011</v>
      </c>
      <c r="BB4543" s="6">
        <v>1947058613</v>
      </c>
      <c r="BC4543">
        <v>701171986</v>
      </c>
      <c r="BD4543" s="10">
        <v>2648230599</v>
      </c>
      <c r="BE4543" t="s">
        <v>46681</v>
      </c>
      <c r="BF4543">
        <v>0</v>
      </c>
      <c r="BG4543" t="s">
        <v>70</v>
      </c>
      <c r="BH4543">
        <v>-1</v>
      </c>
      <c r="BI4543" t="s">
        <v>7370</v>
      </c>
      <c r="BJ4543" t="s">
        <v>7370</v>
      </c>
      <c r="BK4543">
        <v>0</v>
      </c>
      <c r="BL4543" t="s">
        <v>85</v>
      </c>
      <c r="BM4543" t="s">
        <v>7372</v>
      </c>
    </row>
    <row r="4544" spans="1:65" x14ac:dyDescent="0.25">
      <c r="A4544">
        <v>2011</v>
      </c>
      <c r="B4544" t="s">
        <v>116</v>
      </c>
      <c r="C4544" t="s">
        <v>693</v>
      </c>
      <c r="D4544" t="s">
        <v>41266</v>
      </c>
      <c r="E4544" t="s">
        <v>1245</v>
      </c>
      <c r="F4544" t="s">
        <v>1246</v>
      </c>
      <c r="G4544">
        <v>1</v>
      </c>
      <c r="H4544" t="s">
        <v>46842</v>
      </c>
      <c r="I4544" t="s">
        <v>105</v>
      </c>
      <c r="J4544" t="s">
        <v>88</v>
      </c>
      <c r="K4544">
        <v>3</v>
      </c>
      <c r="L4544" t="s">
        <v>41838</v>
      </c>
      <c r="M4544">
        <v>30000000</v>
      </c>
      <c r="N4544" t="s">
        <v>41897</v>
      </c>
      <c r="O4544" t="s">
        <v>7508</v>
      </c>
      <c r="P4544" t="s">
        <v>90</v>
      </c>
      <c r="Q4544" t="s">
        <v>1248</v>
      </c>
      <c r="R4544" t="s">
        <v>1248</v>
      </c>
      <c r="S4544" t="s">
        <v>429</v>
      </c>
      <c r="T4544" s="3">
        <v>40854</v>
      </c>
      <c r="U4544" t="s">
        <v>7509</v>
      </c>
      <c r="V4544" t="s">
        <v>7510</v>
      </c>
      <c r="W4544" t="s">
        <v>7510</v>
      </c>
      <c r="X4544">
        <v>1767300888</v>
      </c>
      <c r="Y4544" t="s">
        <v>74</v>
      </c>
      <c r="Z4544" t="s">
        <v>75</v>
      </c>
      <c r="AA4544">
        <v>0</v>
      </c>
      <c r="AB4544" t="s">
        <v>76</v>
      </c>
      <c r="AC4544">
        <v>0</v>
      </c>
      <c r="AD4544" t="s">
        <v>76</v>
      </c>
      <c r="AE4544">
        <v>614463</v>
      </c>
      <c r="AF4544" t="s">
        <v>41304</v>
      </c>
      <c r="AG4544">
        <v>73239881</v>
      </c>
      <c r="AH4544" t="s">
        <v>7173</v>
      </c>
      <c r="AI4544" t="s">
        <v>434</v>
      </c>
      <c r="AJ4544" t="s">
        <v>41304</v>
      </c>
      <c r="AK4544">
        <v>73239881</v>
      </c>
      <c r="AL4544" t="s">
        <v>7173</v>
      </c>
      <c r="AM4544">
        <v>2011</v>
      </c>
      <c r="AN4544" s="1">
        <v>40793</v>
      </c>
      <c r="AO4544" s="1">
        <v>40795</v>
      </c>
      <c r="AP4544">
        <v>10</v>
      </c>
      <c r="AQ4544" t="s">
        <v>81</v>
      </c>
      <c r="AR4544" s="4">
        <f>IF(AQ4544="M",AP4544*30.42,AP4544)</f>
        <v>304.20000000000005</v>
      </c>
      <c r="AS4544">
        <v>0</v>
      </c>
      <c r="AT4544" s="4">
        <f>AR4544+AS4544</f>
        <v>304.20000000000005</v>
      </c>
      <c r="AU4544">
        <v>3</v>
      </c>
      <c r="AV4544" s="1">
        <f>AO4544+AT4544</f>
        <v>41099.199999999997</v>
      </c>
      <c r="AW4544" s="1">
        <v>41191</v>
      </c>
      <c r="AX4544" s="2">
        <f>IF(AV4544&gt;=AW4544,1,2)</f>
        <v>2</v>
      </c>
      <c r="AY4544" s="2" t="str">
        <f>IF((AV4544+10)&gt;=AW4544,"SAVE","LATE")</f>
        <v>LATE</v>
      </c>
      <c r="AZ4544" t="s">
        <v>82</v>
      </c>
      <c r="BA4544" t="s">
        <v>1011</v>
      </c>
      <c r="BB4544" s="6">
        <v>1767158202</v>
      </c>
      <c r="BC4544">
        <v>209996257</v>
      </c>
      <c r="BD4544" s="10">
        <v>1977154459</v>
      </c>
      <c r="BE4544" t="s">
        <v>7508</v>
      </c>
      <c r="BF4544">
        <v>0</v>
      </c>
      <c r="BG4544" t="s">
        <v>70</v>
      </c>
      <c r="BH4544">
        <v>-1</v>
      </c>
      <c r="BI4544" t="s">
        <v>7511</v>
      </c>
      <c r="BJ4544" t="s">
        <v>7511</v>
      </c>
      <c r="BK4544">
        <v>0</v>
      </c>
      <c r="BL4544" t="s">
        <v>85</v>
      </c>
      <c r="BM4544" t="s">
        <v>7512</v>
      </c>
    </row>
    <row r="4545" spans="1:65" x14ac:dyDescent="0.25">
      <c r="A4545">
        <v>2011</v>
      </c>
      <c r="B4545" t="s">
        <v>116</v>
      </c>
      <c r="C4545" t="s">
        <v>693</v>
      </c>
      <c r="D4545" t="s">
        <v>41266</v>
      </c>
      <c r="E4545" t="s">
        <v>1245</v>
      </c>
      <c r="F4545" t="s">
        <v>1246</v>
      </c>
      <c r="G4545">
        <v>10</v>
      </c>
      <c r="H4545" t="s">
        <v>41353</v>
      </c>
      <c r="I4545" t="s">
        <v>105</v>
      </c>
      <c r="J4545" t="s">
        <v>88</v>
      </c>
      <c r="K4545">
        <v>3</v>
      </c>
      <c r="L4545" t="s">
        <v>41838</v>
      </c>
      <c r="M4545">
        <v>80000000</v>
      </c>
      <c r="N4545" t="s">
        <v>348</v>
      </c>
      <c r="O4545" t="s">
        <v>41268</v>
      </c>
      <c r="P4545" t="s">
        <v>90</v>
      </c>
      <c r="Q4545" t="s">
        <v>1248</v>
      </c>
      <c r="R4545" t="s">
        <v>1248</v>
      </c>
      <c r="S4545" t="s">
        <v>429</v>
      </c>
      <c r="T4545" s="3">
        <v>40736</v>
      </c>
      <c r="U4545" t="s">
        <v>8496</v>
      </c>
      <c r="V4545" t="s">
        <v>8497</v>
      </c>
      <c r="W4545" t="s">
        <v>8498</v>
      </c>
      <c r="X4545">
        <v>806002785</v>
      </c>
      <c r="Y4545" t="s">
        <v>122</v>
      </c>
      <c r="Z4545" t="s">
        <v>123</v>
      </c>
      <c r="AA4545">
        <v>0</v>
      </c>
      <c r="AB4545" t="s">
        <v>76</v>
      </c>
      <c r="AC4545">
        <v>0</v>
      </c>
      <c r="AD4545" t="s">
        <v>76</v>
      </c>
      <c r="AE4545">
        <v>754037</v>
      </c>
      <c r="AF4545" t="s">
        <v>41304</v>
      </c>
      <c r="AG4545">
        <v>77090169</v>
      </c>
      <c r="AH4545" t="s">
        <v>8499</v>
      </c>
      <c r="AI4545" t="s">
        <v>434</v>
      </c>
      <c r="AJ4545" t="s">
        <v>41304</v>
      </c>
      <c r="AK4545">
        <v>77090169</v>
      </c>
      <c r="AL4545" t="s">
        <v>8499</v>
      </c>
      <c r="AM4545">
        <v>2011</v>
      </c>
      <c r="AN4545" s="1">
        <v>40906</v>
      </c>
      <c r="AO4545" s="1">
        <v>40913</v>
      </c>
      <c r="AP4545">
        <v>6</v>
      </c>
      <c r="AQ4545" t="s">
        <v>81</v>
      </c>
      <c r="AR4545" s="4">
        <f>IF(AQ4545="M",AP4545*30.42,AP4545)</f>
        <v>182.52</v>
      </c>
      <c r="AS4545">
        <v>0</v>
      </c>
      <c r="AT4545" s="4">
        <f>AR4545+AS4545</f>
        <v>182.52</v>
      </c>
      <c r="AU4545">
        <v>6</v>
      </c>
      <c r="AV4545" s="1">
        <f>AO4545+AT4545</f>
        <v>41095.519999999997</v>
      </c>
      <c r="AW4545" s="1">
        <v>41279</v>
      </c>
      <c r="AX4545" s="2">
        <f>IF(AV4545&gt;=AW4545,1,2)</f>
        <v>2</v>
      </c>
      <c r="AY4545" s="2" t="str">
        <f>IF((AV4545+10)&gt;=AW4545,"SAVE","LATE")</f>
        <v>LATE</v>
      </c>
      <c r="AZ4545" t="s">
        <v>82</v>
      </c>
      <c r="BA4545" t="s">
        <v>1011</v>
      </c>
      <c r="BB4545" s="6">
        <v>806000000</v>
      </c>
      <c r="BC4545">
        <v>0</v>
      </c>
      <c r="BD4545" s="10">
        <v>806000000</v>
      </c>
      <c r="BE4545" t="s">
        <v>41268</v>
      </c>
      <c r="BF4545">
        <v>0</v>
      </c>
      <c r="BG4545" t="s">
        <v>70</v>
      </c>
      <c r="BH4545">
        <v>-1</v>
      </c>
      <c r="BI4545" t="s">
        <v>8500</v>
      </c>
      <c r="BJ4545" t="s">
        <v>8500</v>
      </c>
      <c r="BK4545">
        <v>0</v>
      </c>
      <c r="BL4545" t="s">
        <v>85</v>
      </c>
      <c r="BM4545" t="s">
        <v>8501</v>
      </c>
    </row>
    <row r="4546" spans="1:65" x14ac:dyDescent="0.25">
      <c r="A4546">
        <v>2011</v>
      </c>
      <c r="B4546" t="s">
        <v>116</v>
      </c>
      <c r="C4546" t="s">
        <v>693</v>
      </c>
      <c r="D4546" t="s">
        <v>41266</v>
      </c>
      <c r="E4546" t="s">
        <v>1245</v>
      </c>
      <c r="F4546" t="s">
        <v>1246</v>
      </c>
      <c r="G4546">
        <v>11</v>
      </c>
      <c r="H4546" t="s">
        <v>41839</v>
      </c>
      <c r="I4546" t="s">
        <v>67</v>
      </c>
      <c r="J4546" t="s">
        <v>88</v>
      </c>
      <c r="K4546">
        <v>3</v>
      </c>
      <c r="L4546" t="s">
        <v>41838</v>
      </c>
      <c r="M4546">
        <v>30000000</v>
      </c>
      <c r="N4546" t="s">
        <v>41897</v>
      </c>
      <c r="O4546" t="s">
        <v>10488</v>
      </c>
      <c r="P4546" t="s">
        <v>90</v>
      </c>
      <c r="Q4546" t="s">
        <v>1248</v>
      </c>
      <c r="R4546" t="s">
        <v>1248</v>
      </c>
      <c r="S4546" t="s">
        <v>429</v>
      </c>
      <c r="T4546" t="s">
        <v>5971</v>
      </c>
      <c r="U4546" t="s">
        <v>10489</v>
      </c>
      <c r="V4546" t="s">
        <v>10490</v>
      </c>
      <c r="W4546" t="s">
        <v>10491</v>
      </c>
      <c r="X4546">
        <v>238628683</v>
      </c>
      <c r="Y4546" t="s">
        <v>74</v>
      </c>
      <c r="Z4546" t="s">
        <v>75</v>
      </c>
      <c r="AA4546">
        <v>0</v>
      </c>
      <c r="AB4546" t="s">
        <v>76</v>
      </c>
      <c r="AC4546">
        <v>0</v>
      </c>
      <c r="AD4546" t="s">
        <v>76</v>
      </c>
      <c r="AE4546">
        <v>704550</v>
      </c>
      <c r="AF4546" t="s">
        <v>41304</v>
      </c>
      <c r="AG4546">
        <v>18857035</v>
      </c>
      <c r="AH4546" t="s">
        <v>10492</v>
      </c>
      <c r="AI4546" t="s">
        <v>434</v>
      </c>
      <c r="AJ4546" t="s">
        <v>41304</v>
      </c>
      <c r="AK4546">
        <v>18857035</v>
      </c>
      <c r="AL4546" t="s">
        <v>10492</v>
      </c>
      <c r="AM4546">
        <v>2011</v>
      </c>
      <c r="AN4546" s="1">
        <v>40869</v>
      </c>
      <c r="AO4546" s="1">
        <v>40907</v>
      </c>
      <c r="AP4546">
        <v>2</v>
      </c>
      <c r="AQ4546" t="s">
        <v>81</v>
      </c>
      <c r="AR4546" s="4">
        <f>IF(AQ4546="M",AP4546*30.42,AP4546)</f>
        <v>60.84</v>
      </c>
      <c r="AS4546">
        <v>0</v>
      </c>
      <c r="AT4546" s="4">
        <f>AR4546+AS4546</f>
        <v>60.84</v>
      </c>
      <c r="AU4546">
        <v>1</v>
      </c>
      <c r="AV4546" s="1">
        <f>AO4546+AT4546</f>
        <v>40967.839999999997</v>
      </c>
      <c r="AW4546" s="1">
        <v>40998</v>
      </c>
      <c r="AX4546" s="2">
        <f>IF(AV4546&gt;=AW4546,1,2)</f>
        <v>2</v>
      </c>
      <c r="AY4546" s="2" t="str">
        <f>IF((AV4546+10)&gt;=AW4546,"SAVE","LATE")</f>
        <v>LATE</v>
      </c>
      <c r="AZ4546" t="s">
        <v>82</v>
      </c>
      <c r="BA4546" t="s">
        <v>1011</v>
      </c>
      <c r="BB4546" s="6">
        <v>238538981</v>
      </c>
      <c r="BC4546">
        <v>96676840</v>
      </c>
      <c r="BD4546" s="10">
        <v>335215821</v>
      </c>
      <c r="BE4546" t="s">
        <v>10488</v>
      </c>
      <c r="BF4546">
        <v>0</v>
      </c>
      <c r="BG4546" t="s">
        <v>70</v>
      </c>
      <c r="BH4546">
        <v>-1</v>
      </c>
      <c r="BI4546" t="s">
        <v>10493</v>
      </c>
      <c r="BJ4546" t="s">
        <v>10493</v>
      </c>
      <c r="BK4546">
        <v>0</v>
      </c>
      <c r="BL4546" t="s">
        <v>85</v>
      </c>
      <c r="BM4546" t="s">
        <v>10494</v>
      </c>
    </row>
    <row r="4547" spans="1:65" x14ac:dyDescent="0.25">
      <c r="A4547">
        <v>2011</v>
      </c>
      <c r="B4547" t="s">
        <v>64</v>
      </c>
      <c r="C4547" t="s">
        <v>65</v>
      </c>
      <c r="D4547" t="s">
        <v>40101</v>
      </c>
      <c r="E4547">
        <v>800215807</v>
      </c>
      <c r="F4547" t="s">
        <v>181</v>
      </c>
      <c r="G4547">
        <v>12</v>
      </c>
      <c r="H4547" t="s">
        <v>41881</v>
      </c>
      <c r="I4547" t="s">
        <v>67</v>
      </c>
      <c r="J4547" t="s">
        <v>68</v>
      </c>
      <c r="K4547">
        <v>3</v>
      </c>
      <c r="L4547" t="s">
        <v>41838</v>
      </c>
      <c r="M4547">
        <v>72000000</v>
      </c>
      <c r="N4547" t="s">
        <v>41840</v>
      </c>
      <c r="O4547" t="s">
        <v>9444</v>
      </c>
      <c r="P4547" t="s">
        <v>90</v>
      </c>
      <c r="Q4547" t="s">
        <v>70</v>
      </c>
      <c r="R4547" t="s">
        <v>70</v>
      </c>
      <c r="S4547" t="s">
        <v>9445</v>
      </c>
      <c r="T4547" t="s">
        <v>7206</v>
      </c>
      <c r="U4547" t="s">
        <v>9446</v>
      </c>
      <c r="V4547" t="s">
        <v>9447</v>
      </c>
      <c r="W4547" t="s">
        <v>9447</v>
      </c>
      <c r="X4547">
        <v>442145000</v>
      </c>
      <c r="Y4547" t="s">
        <v>122</v>
      </c>
      <c r="Z4547" t="s">
        <v>123</v>
      </c>
      <c r="AA4547">
        <v>0</v>
      </c>
      <c r="AB4547" t="s">
        <v>76</v>
      </c>
      <c r="AC4547">
        <v>0</v>
      </c>
      <c r="AD4547" t="s">
        <v>76</v>
      </c>
      <c r="AE4547">
        <v>706305</v>
      </c>
      <c r="AF4547" t="s">
        <v>40104</v>
      </c>
      <c r="AG4547" t="s">
        <v>9448</v>
      </c>
      <c r="AH4547" t="s">
        <v>9449</v>
      </c>
      <c r="AI4547" t="s">
        <v>525</v>
      </c>
      <c r="AJ4547" t="s">
        <v>41304</v>
      </c>
      <c r="AK4547">
        <v>5832908</v>
      </c>
      <c r="AL4547" t="s">
        <v>9450</v>
      </c>
      <c r="AM4547">
        <v>2011</v>
      </c>
      <c r="AN4547" s="1">
        <v>40717</v>
      </c>
      <c r="AO4547" s="1">
        <v>40771</v>
      </c>
      <c r="AP4547">
        <v>137</v>
      </c>
      <c r="AQ4547" t="s">
        <v>74</v>
      </c>
      <c r="AR4547" s="4">
        <f>IF(AQ4547="M",AP4547*30.42,AP4547)</f>
        <v>137</v>
      </c>
      <c r="AS4547">
        <v>0</v>
      </c>
      <c r="AT4547" s="4">
        <f>AR4547+AS4547</f>
        <v>137</v>
      </c>
      <c r="AU4547">
        <v>12</v>
      </c>
      <c r="AV4547" s="1">
        <f>AO4547+AT4547</f>
        <v>40908</v>
      </c>
      <c r="AW4547" s="1">
        <v>41137</v>
      </c>
      <c r="AX4547" s="2">
        <f>IF(AV4547&gt;=AW4547,1,2)</f>
        <v>2</v>
      </c>
      <c r="AY4547" s="2" t="str">
        <f>IF((AV4547+10)&gt;=AW4547,"SAVE","LATE")</f>
        <v>LATE</v>
      </c>
      <c r="AZ4547" t="s">
        <v>82</v>
      </c>
      <c r="BA4547" t="s">
        <v>1011</v>
      </c>
      <c r="BB4547" s="6">
        <v>442145000</v>
      </c>
      <c r="BC4547">
        <v>0</v>
      </c>
      <c r="BD4547" s="10">
        <v>442145000</v>
      </c>
      <c r="BE4547" t="s">
        <v>9444</v>
      </c>
      <c r="BF4547">
        <v>0</v>
      </c>
      <c r="BG4547" t="s">
        <v>70</v>
      </c>
      <c r="BH4547">
        <v>-1</v>
      </c>
      <c r="BI4547" t="s">
        <v>70</v>
      </c>
      <c r="BJ4547" t="s">
        <v>70</v>
      </c>
      <c r="BK4547">
        <v>0</v>
      </c>
      <c r="BL4547" t="s">
        <v>85</v>
      </c>
      <c r="BM4547" t="s">
        <v>9451</v>
      </c>
    </row>
    <row r="4548" spans="1:65" x14ac:dyDescent="0.25">
      <c r="A4548">
        <v>2012</v>
      </c>
      <c r="B4548" t="s">
        <v>64</v>
      </c>
      <c r="C4548" t="s">
        <v>65</v>
      </c>
      <c r="D4548" t="s">
        <v>40101</v>
      </c>
      <c r="E4548">
        <v>800215807</v>
      </c>
      <c r="F4548" t="s">
        <v>181</v>
      </c>
      <c r="G4548">
        <v>12</v>
      </c>
      <c r="H4548" t="s">
        <v>41881</v>
      </c>
      <c r="I4548" t="s">
        <v>67</v>
      </c>
      <c r="J4548" t="s">
        <v>68</v>
      </c>
      <c r="K4548">
        <v>3</v>
      </c>
      <c r="L4548" t="s">
        <v>41838</v>
      </c>
      <c r="M4548">
        <v>72000000</v>
      </c>
      <c r="N4548" t="s">
        <v>41840</v>
      </c>
      <c r="O4548" t="s">
        <v>10984</v>
      </c>
      <c r="P4548" t="s">
        <v>90</v>
      </c>
      <c r="Q4548" t="s">
        <v>70</v>
      </c>
      <c r="R4548" t="s">
        <v>70</v>
      </c>
      <c r="S4548" t="s">
        <v>40089</v>
      </c>
      <c r="T4548" t="s">
        <v>8506</v>
      </c>
      <c r="U4548" t="s">
        <v>10985</v>
      </c>
      <c r="V4548" t="s">
        <v>10986</v>
      </c>
      <c r="W4548" t="s">
        <v>10986</v>
      </c>
      <c r="X4548">
        <v>196200000</v>
      </c>
      <c r="Y4548" t="s">
        <v>122</v>
      </c>
      <c r="Z4548" t="s">
        <v>123</v>
      </c>
      <c r="AA4548">
        <v>0</v>
      </c>
      <c r="AB4548" t="s">
        <v>76</v>
      </c>
      <c r="AC4548">
        <v>0</v>
      </c>
      <c r="AD4548" t="s">
        <v>76</v>
      </c>
      <c r="AE4548">
        <v>891078</v>
      </c>
      <c r="AF4548" t="s">
        <v>40104</v>
      </c>
      <c r="AG4548" t="s">
        <v>10987</v>
      </c>
      <c r="AH4548" t="s">
        <v>40090</v>
      </c>
      <c r="AI4548" t="s">
        <v>525</v>
      </c>
      <c r="AJ4548" t="s">
        <v>41304</v>
      </c>
      <c r="AK4548">
        <v>5842989</v>
      </c>
      <c r="AL4548" t="s">
        <v>10988</v>
      </c>
      <c r="AM4548">
        <v>2011</v>
      </c>
      <c r="AN4548" s="1">
        <v>40722</v>
      </c>
      <c r="AO4548" s="1">
        <v>40771</v>
      </c>
      <c r="AP4548">
        <v>138</v>
      </c>
      <c r="AQ4548" t="s">
        <v>74</v>
      </c>
      <c r="AR4548" s="4">
        <f>IF(AQ4548="M",AP4548*30.42,AP4548)</f>
        <v>138</v>
      </c>
      <c r="AS4548">
        <v>0</v>
      </c>
      <c r="AT4548" s="4">
        <f>AR4548+AS4548</f>
        <v>138</v>
      </c>
      <c r="AU4548">
        <v>12</v>
      </c>
      <c r="AV4548" s="1">
        <f>AO4548+AT4548</f>
        <v>40909</v>
      </c>
      <c r="AW4548" s="1">
        <v>41137</v>
      </c>
      <c r="AX4548" s="2">
        <f>IF(AV4548&gt;=AW4548,1,2)</f>
        <v>2</v>
      </c>
      <c r="AY4548" s="2" t="str">
        <f>IF((AV4548+10)&gt;=AW4548,"SAVE","LATE")</f>
        <v>LATE</v>
      </c>
      <c r="AZ4548" t="s">
        <v>82</v>
      </c>
      <c r="BA4548" t="s">
        <v>1011</v>
      </c>
      <c r="BB4548" s="6">
        <v>196200000</v>
      </c>
      <c r="BC4548">
        <v>0</v>
      </c>
      <c r="BD4548" s="10">
        <v>196200000</v>
      </c>
      <c r="BE4548" t="s">
        <v>10984</v>
      </c>
      <c r="BF4548">
        <v>0</v>
      </c>
      <c r="BG4548" t="s">
        <v>70</v>
      </c>
      <c r="BH4548">
        <v>-1</v>
      </c>
      <c r="BI4548" t="s">
        <v>70</v>
      </c>
      <c r="BJ4548" t="s">
        <v>70</v>
      </c>
      <c r="BK4548">
        <v>0</v>
      </c>
      <c r="BL4548" t="s">
        <v>85</v>
      </c>
      <c r="BM4548" t="s">
        <v>10989</v>
      </c>
    </row>
    <row r="4549" spans="1:65" x14ac:dyDescent="0.25">
      <c r="A4549">
        <v>2011</v>
      </c>
      <c r="B4549" t="s">
        <v>64</v>
      </c>
      <c r="C4549" t="s">
        <v>65</v>
      </c>
      <c r="D4549" t="s">
        <v>40101</v>
      </c>
      <c r="E4549">
        <v>800215807</v>
      </c>
      <c r="F4549" t="s">
        <v>181</v>
      </c>
      <c r="G4549">
        <v>12</v>
      </c>
      <c r="H4549" t="s">
        <v>41881</v>
      </c>
      <c r="I4549" t="s">
        <v>105</v>
      </c>
      <c r="J4549" t="s">
        <v>68</v>
      </c>
      <c r="K4549">
        <v>3</v>
      </c>
      <c r="L4549" t="s">
        <v>41838</v>
      </c>
      <c r="M4549">
        <v>72000000</v>
      </c>
      <c r="N4549" t="s">
        <v>41840</v>
      </c>
      <c r="O4549" t="s">
        <v>9506</v>
      </c>
      <c r="P4549" t="s">
        <v>90</v>
      </c>
      <c r="Q4549" t="s">
        <v>70</v>
      </c>
      <c r="R4549" t="s">
        <v>70</v>
      </c>
      <c r="S4549" t="s">
        <v>9507</v>
      </c>
      <c r="T4549" t="s">
        <v>8898</v>
      </c>
      <c r="U4549" t="s">
        <v>9508</v>
      </c>
      <c r="V4549" t="s">
        <v>9509</v>
      </c>
      <c r="W4549" t="s">
        <v>9509</v>
      </c>
      <c r="X4549">
        <v>437000000</v>
      </c>
      <c r="Y4549" t="s">
        <v>122</v>
      </c>
      <c r="Z4549" t="s">
        <v>123</v>
      </c>
      <c r="AA4549">
        <v>0</v>
      </c>
      <c r="AB4549" t="s">
        <v>76</v>
      </c>
      <c r="AC4549">
        <v>0</v>
      </c>
      <c r="AD4549" t="s">
        <v>76</v>
      </c>
      <c r="AE4549">
        <v>720139</v>
      </c>
      <c r="AF4549" t="s">
        <v>40104</v>
      </c>
      <c r="AG4549" t="s">
        <v>7481</v>
      </c>
      <c r="AH4549" t="s">
        <v>9510</v>
      </c>
      <c r="AI4549" t="s">
        <v>525</v>
      </c>
      <c r="AJ4549" t="s">
        <v>41304</v>
      </c>
      <c r="AK4549">
        <v>93126311</v>
      </c>
      <c r="AL4549" t="s">
        <v>9511</v>
      </c>
      <c r="AM4549">
        <v>2011</v>
      </c>
      <c r="AN4549" s="1">
        <v>40717</v>
      </c>
      <c r="AO4549" s="1">
        <v>40771</v>
      </c>
      <c r="AP4549">
        <v>137</v>
      </c>
      <c r="AQ4549" t="s">
        <v>74</v>
      </c>
      <c r="AR4549" s="4">
        <f>IF(AQ4549="M",AP4549*30.42,AP4549)</f>
        <v>137</v>
      </c>
      <c r="AS4549">
        <v>0</v>
      </c>
      <c r="AT4549" s="4">
        <f>AR4549+AS4549</f>
        <v>137</v>
      </c>
      <c r="AU4549">
        <v>12</v>
      </c>
      <c r="AV4549" s="1">
        <f>AO4549+AT4549</f>
        <v>40908</v>
      </c>
      <c r="AW4549" s="1">
        <v>41137</v>
      </c>
      <c r="AX4549" s="2">
        <f>IF(AV4549&gt;=AW4549,1,2)</f>
        <v>2</v>
      </c>
      <c r="AY4549" s="2" t="str">
        <f>IF((AV4549+10)&gt;=AW4549,"SAVE","LATE")</f>
        <v>LATE</v>
      </c>
      <c r="AZ4549" t="s">
        <v>82</v>
      </c>
      <c r="BA4549" t="s">
        <v>1011</v>
      </c>
      <c r="BB4549" s="6">
        <v>437000000</v>
      </c>
      <c r="BC4549">
        <v>0</v>
      </c>
      <c r="BD4549" s="10">
        <v>437000000</v>
      </c>
      <c r="BE4549" t="s">
        <v>9506</v>
      </c>
      <c r="BF4549">
        <v>0</v>
      </c>
      <c r="BG4549" t="s">
        <v>70</v>
      </c>
      <c r="BH4549">
        <v>-1</v>
      </c>
      <c r="BI4549" t="s">
        <v>70</v>
      </c>
      <c r="BJ4549" t="s">
        <v>70</v>
      </c>
      <c r="BK4549">
        <v>0</v>
      </c>
      <c r="BL4549" t="s">
        <v>85</v>
      </c>
      <c r="BM4549" t="s">
        <v>9512</v>
      </c>
    </row>
    <row r="4550" spans="1:65" x14ac:dyDescent="0.25">
      <c r="A4550">
        <v>2012</v>
      </c>
      <c r="B4550" t="s">
        <v>64</v>
      </c>
      <c r="C4550" t="s">
        <v>65</v>
      </c>
      <c r="D4550" t="s">
        <v>40101</v>
      </c>
      <c r="E4550">
        <v>800215807</v>
      </c>
      <c r="F4550" t="s">
        <v>181</v>
      </c>
      <c r="G4550">
        <v>12</v>
      </c>
      <c r="H4550" t="s">
        <v>41881</v>
      </c>
      <c r="I4550" t="s">
        <v>67</v>
      </c>
      <c r="J4550" t="s">
        <v>68</v>
      </c>
      <c r="K4550">
        <v>3</v>
      </c>
      <c r="L4550" t="s">
        <v>41838</v>
      </c>
      <c r="M4550">
        <v>72000000</v>
      </c>
      <c r="N4550" t="s">
        <v>41840</v>
      </c>
      <c r="O4550" t="s">
        <v>9436</v>
      </c>
      <c r="P4550" t="s">
        <v>90</v>
      </c>
      <c r="Q4550" t="s">
        <v>70</v>
      </c>
      <c r="R4550" t="s">
        <v>70</v>
      </c>
      <c r="S4550" t="s">
        <v>9437</v>
      </c>
      <c r="T4550" t="s">
        <v>8996</v>
      </c>
      <c r="U4550" t="s">
        <v>9438</v>
      </c>
      <c r="V4550" t="s">
        <v>9439</v>
      </c>
      <c r="W4550" t="s">
        <v>9439</v>
      </c>
      <c r="X4550">
        <v>442400000</v>
      </c>
      <c r="Y4550" t="s">
        <v>122</v>
      </c>
      <c r="Z4550" t="s">
        <v>123</v>
      </c>
      <c r="AA4550">
        <v>0</v>
      </c>
      <c r="AB4550" t="s">
        <v>76</v>
      </c>
      <c r="AC4550">
        <v>0</v>
      </c>
      <c r="AD4550" t="s">
        <v>76</v>
      </c>
      <c r="AE4550">
        <v>781883</v>
      </c>
      <c r="AF4550" t="s">
        <v>40104</v>
      </c>
      <c r="AG4550" t="s">
        <v>9440</v>
      </c>
      <c r="AH4550" t="s">
        <v>9441</v>
      </c>
      <c r="AI4550" t="s">
        <v>525</v>
      </c>
      <c r="AJ4550" t="s">
        <v>41304</v>
      </c>
      <c r="AK4550">
        <v>93083423</v>
      </c>
      <c r="AL4550" t="s">
        <v>9442</v>
      </c>
      <c r="AM4550">
        <v>2011</v>
      </c>
      <c r="AN4550" s="1">
        <v>40722</v>
      </c>
      <c r="AO4550" s="1">
        <v>40771</v>
      </c>
      <c r="AP4550">
        <v>137</v>
      </c>
      <c r="AQ4550" t="s">
        <v>74</v>
      </c>
      <c r="AR4550" s="4">
        <f>IF(AQ4550="M",AP4550*30.42,AP4550)</f>
        <v>137</v>
      </c>
      <c r="AS4550">
        <v>0</v>
      </c>
      <c r="AT4550" s="4">
        <f>AR4550+AS4550</f>
        <v>137</v>
      </c>
      <c r="AU4550">
        <v>12</v>
      </c>
      <c r="AV4550" s="1">
        <f>AO4550+AT4550</f>
        <v>40908</v>
      </c>
      <c r="AW4550" s="1">
        <v>41137</v>
      </c>
      <c r="AX4550" s="2">
        <f>IF(AV4550&gt;=AW4550,1,2)</f>
        <v>2</v>
      </c>
      <c r="AY4550" s="2" t="str">
        <f>IF((AV4550+10)&gt;=AW4550,"SAVE","LATE")</f>
        <v>LATE</v>
      </c>
      <c r="AZ4550" t="s">
        <v>82</v>
      </c>
      <c r="BA4550" t="s">
        <v>1011</v>
      </c>
      <c r="BB4550" s="6">
        <v>442400000</v>
      </c>
      <c r="BC4550">
        <v>0</v>
      </c>
      <c r="BD4550" s="10">
        <v>442400000</v>
      </c>
      <c r="BE4550" t="s">
        <v>9436</v>
      </c>
      <c r="BF4550">
        <v>0</v>
      </c>
      <c r="BG4550" t="s">
        <v>70</v>
      </c>
      <c r="BH4550">
        <v>-1</v>
      </c>
      <c r="BI4550" t="s">
        <v>70</v>
      </c>
      <c r="BJ4550" t="s">
        <v>70</v>
      </c>
      <c r="BK4550">
        <v>0</v>
      </c>
      <c r="BL4550" t="s">
        <v>85</v>
      </c>
      <c r="BM4550" t="s">
        <v>9443</v>
      </c>
    </row>
    <row r="4551" spans="1:65" x14ac:dyDescent="0.25">
      <c r="A4551">
        <v>2011</v>
      </c>
      <c r="B4551" t="s">
        <v>64</v>
      </c>
      <c r="C4551" t="s">
        <v>65</v>
      </c>
      <c r="D4551" t="s">
        <v>40101</v>
      </c>
      <c r="E4551">
        <v>800215807</v>
      </c>
      <c r="F4551" t="s">
        <v>181</v>
      </c>
      <c r="G4551">
        <v>12</v>
      </c>
      <c r="H4551" t="s">
        <v>41881</v>
      </c>
      <c r="I4551" t="s">
        <v>67</v>
      </c>
      <c r="J4551" t="s">
        <v>68</v>
      </c>
      <c r="K4551">
        <v>3</v>
      </c>
      <c r="L4551" t="s">
        <v>41838</v>
      </c>
      <c r="M4551">
        <v>72000000</v>
      </c>
      <c r="N4551" t="s">
        <v>41840</v>
      </c>
      <c r="O4551" t="s">
        <v>9344</v>
      </c>
      <c r="P4551" t="s">
        <v>90</v>
      </c>
      <c r="Q4551" t="s">
        <v>70</v>
      </c>
      <c r="R4551" t="s">
        <v>70</v>
      </c>
      <c r="S4551" t="s">
        <v>41271</v>
      </c>
      <c r="T4551" t="s">
        <v>7206</v>
      </c>
      <c r="U4551" t="s">
        <v>9345</v>
      </c>
      <c r="V4551" t="s">
        <v>9346</v>
      </c>
      <c r="W4551" t="s">
        <v>9346</v>
      </c>
      <c r="X4551">
        <v>456141011</v>
      </c>
      <c r="Y4551" t="s">
        <v>122</v>
      </c>
      <c r="Z4551" t="s">
        <v>123</v>
      </c>
      <c r="AA4551">
        <v>0</v>
      </c>
      <c r="AB4551" t="s">
        <v>76</v>
      </c>
      <c r="AC4551">
        <v>0</v>
      </c>
      <c r="AD4551" t="s">
        <v>76</v>
      </c>
      <c r="AE4551">
        <v>706418</v>
      </c>
      <c r="AF4551" t="s">
        <v>40104</v>
      </c>
      <c r="AG4551" t="s">
        <v>726</v>
      </c>
      <c r="AH4551" t="s">
        <v>9347</v>
      </c>
      <c r="AI4551" t="s">
        <v>525</v>
      </c>
      <c r="AJ4551" t="s">
        <v>41304</v>
      </c>
      <c r="AK4551">
        <v>5946112</v>
      </c>
      <c r="AL4551" t="s">
        <v>728</v>
      </c>
      <c r="AM4551">
        <v>2011</v>
      </c>
      <c r="AN4551" s="1">
        <v>40714</v>
      </c>
      <c r="AO4551" s="1">
        <v>40771</v>
      </c>
      <c r="AP4551">
        <v>137</v>
      </c>
      <c r="AQ4551" t="s">
        <v>74</v>
      </c>
      <c r="AR4551" s="4">
        <f>IF(AQ4551="M",AP4551*30.42,AP4551)</f>
        <v>137</v>
      </c>
      <c r="AS4551">
        <v>0</v>
      </c>
      <c r="AT4551" s="4">
        <f>AR4551+AS4551</f>
        <v>137</v>
      </c>
      <c r="AU4551">
        <v>12</v>
      </c>
      <c r="AV4551" s="1">
        <f>AO4551+AT4551</f>
        <v>40908</v>
      </c>
      <c r="AW4551" s="1">
        <v>41137</v>
      </c>
      <c r="AX4551" s="2">
        <f>IF(AV4551&gt;=AW4551,1,2)</f>
        <v>2</v>
      </c>
      <c r="AY4551" s="2" t="str">
        <f>IF((AV4551+10)&gt;=AW4551,"SAVE","LATE")</f>
        <v>LATE</v>
      </c>
      <c r="AZ4551" t="s">
        <v>82</v>
      </c>
      <c r="BA4551" t="s">
        <v>1011</v>
      </c>
      <c r="BB4551" s="6">
        <v>456141011</v>
      </c>
      <c r="BC4551">
        <v>0</v>
      </c>
      <c r="BD4551" s="10">
        <v>456141011</v>
      </c>
      <c r="BE4551" t="s">
        <v>9344</v>
      </c>
      <c r="BF4551">
        <v>0</v>
      </c>
      <c r="BG4551" t="s">
        <v>70</v>
      </c>
      <c r="BH4551">
        <v>-1</v>
      </c>
      <c r="BI4551" t="s">
        <v>70</v>
      </c>
      <c r="BJ4551" t="s">
        <v>70</v>
      </c>
      <c r="BK4551">
        <v>0</v>
      </c>
      <c r="BL4551" t="s">
        <v>85</v>
      </c>
      <c r="BM4551" t="s">
        <v>9348</v>
      </c>
    </row>
    <row r="4552" spans="1:65" x14ac:dyDescent="0.25">
      <c r="A4552">
        <v>2011</v>
      </c>
      <c r="B4552" t="s">
        <v>64</v>
      </c>
      <c r="C4552" t="s">
        <v>65</v>
      </c>
      <c r="D4552" t="s">
        <v>40101</v>
      </c>
      <c r="E4552">
        <v>800215807</v>
      </c>
      <c r="F4552" t="s">
        <v>181</v>
      </c>
      <c r="G4552">
        <v>12</v>
      </c>
      <c r="H4552" t="s">
        <v>41881</v>
      </c>
      <c r="I4552" t="s">
        <v>67</v>
      </c>
      <c r="J4552" t="s">
        <v>68</v>
      </c>
      <c r="K4552">
        <v>3</v>
      </c>
      <c r="L4552" t="s">
        <v>41838</v>
      </c>
      <c r="M4552">
        <v>72000000</v>
      </c>
      <c r="N4552" t="s">
        <v>41840</v>
      </c>
      <c r="O4552" t="s">
        <v>9344</v>
      </c>
      <c r="P4552" t="s">
        <v>90</v>
      </c>
      <c r="Q4552" t="s">
        <v>70</v>
      </c>
      <c r="R4552" t="s">
        <v>70</v>
      </c>
      <c r="S4552" t="s">
        <v>41271</v>
      </c>
      <c r="T4552" t="s">
        <v>7206</v>
      </c>
      <c r="U4552" t="s">
        <v>9349</v>
      </c>
      <c r="V4552" t="s">
        <v>9350</v>
      </c>
      <c r="W4552" t="s">
        <v>9346</v>
      </c>
      <c r="X4552">
        <v>456141011</v>
      </c>
      <c r="Y4552" t="s">
        <v>122</v>
      </c>
      <c r="Z4552" t="s">
        <v>123</v>
      </c>
      <c r="AA4552">
        <v>0</v>
      </c>
      <c r="AB4552" t="s">
        <v>76</v>
      </c>
      <c r="AC4552">
        <v>0</v>
      </c>
      <c r="AD4552" t="s">
        <v>76</v>
      </c>
      <c r="AE4552">
        <v>706341</v>
      </c>
      <c r="AF4552" t="s">
        <v>40104</v>
      </c>
      <c r="AG4552" t="s">
        <v>726</v>
      </c>
      <c r="AH4552" t="s">
        <v>9347</v>
      </c>
      <c r="AI4552" t="s">
        <v>525</v>
      </c>
      <c r="AJ4552" t="s">
        <v>41304</v>
      </c>
      <c r="AK4552">
        <v>5946112</v>
      </c>
      <c r="AL4552" t="s">
        <v>728</v>
      </c>
      <c r="AM4552">
        <v>2011</v>
      </c>
      <c r="AN4552" s="1">
        <v>40714</v>
      </c>
      <c r="AO4552" s="1">
        <v>40771</v>
      </c>
      <c r="AP4552">
        <v>137</v>
      </c>
      <c r="AQ4552" t="s">
        <v>74</v>
      </c>
      <c r="AR4552" s="4">
        <f>IF(AQ4552="M",AP4552*30.42,AP4552)</f>
        <v>137</v>
      </c>
      <c r="AS4552">
        <v>0</v>
      </c>
      <c r="AT4552" s="4">
        <f>AR4552+AS4552</f>
        <v>137</v>
      </c>
      <c r="AU4552">
        <v>12</v>
      </c>
      <c r="AV4552" s="1">
        <f>AO4552+AT4552</f>
        <v>40908</v>
      </c>
      <c r="AW4552" s="1">
        <v>41137</v>
      </c>
      <c r="AX4552" s="2">
        <f>IF(AV4552&gt;=AW4552,1,2)</f>
        <v>2</v>
      </c>
      <c r="AY4552" s="2" t="str">
        <f>IF((AV4552+10)&gt;=AW4552,"SAVE","LATE")</f>
        <v>LATE</v>
      </c>
      <c r="AZ4552" t="s">
        <v>82</v>
      </c>
      <c r="BA4552" t="s">
        <v>1011</v>
      </c>
      <c r="BB4552" s="6">
        <v>456141011</v>
      </c>
      <c r="BC4552">
        <v>0</v>
      </c>
      <c r="BD4552" s="10">
        <v>456141011</v>
      </c>
      <c r="BE4552" t="s">
        <v>9344</v>
      </c>
      <c r="BF4552">
        <v>0</v>
      </c>
      <c r="BG4552" t="s">
        <v>70</v>
      </c>
      <c r="BH4552">
        <v>-1</v>
      </c>
      <c r="BI4552" t="s">
        <v>70</v>
      </c>
      <c r="BJ4552" t="s">
        <v>70</v>
      </c>
      <c r="BK4552">
        <v>0</v>
      </c>
      <c r="BL4552" t="s">
        <v>85</v>
      </c>
      <c r="BM4552" t="s">
        <v>9351</v>
      </c>
    </row>
    <row r="4553" spans="1:65" x14ac:dyDescent="0.25">
      <c r="A4553">
        <v>2011</v>
      </c>
      <c r="B4553" t="s">
        <v>64</v>
      </c>
      <c r="C4553" t="s">
        <v>65</v>
      </c>
      <c r="D4553" t="s">
        <v>40101</v>
      </c>
      <c r="E4553">
        <v>800215807</v>
      </c>
      <c r="F4553" t="s">
        <v>181</v>
      </c>
      <c r="G4553">
        <v>12</v>
      </c>
      <c r="H4553" t="s">
        <v>41881</v>
      </c>
      <c r="I4553" t="s">
        <v>67</v>
      </c>
      <c r="J4553" t="s">
        <v>68</v>
      </c>
      <c r="K4553">
        <v>3</v>
      </c>
      <c r="L4553" t="s">
        <v>41838</v>
      </c>
      <c r="M4553">
        <v>72000000</v>
      </c>
      <c r="N4553" t="s">
        <v>41840</v>
      </c>
      <c r="O4553" t="s">
        <v>7851</v>
      </c>
      <c r="P4553" t="s">
        <v>90</v>
      </c>
      <c r="Q4553" t="s">
        <v>70</v>
      </c>
      <c r="R4553" t="s">
        <v>70</v>
      </c>
      <c r="S4553" t="s">
        <v>7852</v>
      </c>
      <c r="T4553" t="s">
        <v>7206</v>
      </c>
      <c r="U4553" t="s">
        <v>7853</v>
      </c>
      <c r="V4553" t="s">
        <v>7854</v>
      </c>
      <c r="W4553" t="s">
        <v>7854</v>
      </c>
      <c r="X4553">
        <v>1334943460</v>
      </c>
      <c r="Y4553" t="s">
        <v>122</v>
      </c>
      <c r="Z4553" t="s">
        <v>123</v>
      </c>
      <c r="AA4553">
        <v>0</v>
      </c>
      <c r="AB4553" t="s">
        <v>76</v>
      </c>
      <c r="AC4553">
        <v>0</v>
      </c>
      <c r="AD4553" t="s">
        <v>76</v>
      </c>
      <c r="AE4553">
        <v>706450</v>
      </c>
      <c r="AF4553" t="s">
        <v>40104</v>
      </c>
      <c r="AG4553" t="s">
        <v>7855</v>
      </c>
      <c r="AH4553" t="s">
        <v>7856</v>
      </c>
      <c r="AI4553" t="s">
        <v>525</v>
      </c>
      <c r="AJ4553" t="s">
        <v>41304</v>
      </c>
      <c r="AK4553">
        <v>65745204</v>
      </c>
      <c r="AL4553" t="s">
        <v>7857</v>
      </c>
      <c r="AM4553">
        <v>2011</v>
      </c>
      <c r="AN4553" s="1">
        <v>40723</v>
      </c>
      <c r="AO4553" s="1">
        <v>40771</v>
      </c>
      <c r="AP4553">
        <v>137</v>
      </c>
      <c r="AQ4553" t="s">
        <v>74</v>
      </c>
      <c r="AR4553" s="4">
        <f>IF(AQ4553="M",AP4553*30.42,AP4553)</f>
        <v>137</v>
      </c>
      <c r="AS4553">
        <v>0</v>
      </c>
      <c r="AT4553" s="4">
        <f>AR4553+AS4553</f>
        <v>137</v>
      </c>
      <c r="AU4553">
        <v>12</v>
      </c>
      <c r="AV4553" s="1">
        <f>AO4553+AT4553</f>
        <v>40908</v>
      </c>
      <c r="AW4553" s="1">
        <v>41137</v>
      </c>
      <c r="AX4553" s="2">
        <f>IF(AV4553&gt;=AW4553,1,2)</f>
        <v>2</v>
      </c>
      <c r="AY4553" s="2" t="str">
        <f>IF((AV4553+10)&gt;=AW4553,"SAVE","LATE")</f>
        <v>LATE</v>
      </c>
      <c r="AZ4553" t="s">
        <v>82</v>
      </c>
      <c r="BA4553" t="s">
        <v>1011</v>
      </c>
      <c r="BB4553" s="6">
        <v>1334943460</v>
      </c>
      <c r="BC4553">
        <v>0</v>
      </c>
      <c r="BD4553" s="10">
        <v>1334943460</v>
      </c>
      <c r="BE4553" t="s">
        <v>7851</v>
      </c>
      <c r="BF4553">
        <v>0</v>
      </c>
      <c r="BG4553" t="s">
        <v>70</v>
      </c>
      <c r="BH4553">
        <v>-1</v>
      </c>
      <c r="BI4553" t="s">
        <v>70</v>
      </c>
      <c r="BJ4553" t="s">
        <v>70</v>
      </c>
      <c r="BK4553">
        <v>0</v>
      </c>
      <c r="BL4553" t="s">
        <v>85</v>
      </c>
      <c r="BM4553" t="s">
        <v>7858</v>
      </c>
    </row>
    <row r="4554" spans="1:65" x14ac:dyDescent="0.25">
      <c r="A4554">
        <v>2011</v>
      </c>
      <c r="B4554" t="s">
        <v>64</v>
      </c>
      <c r="C4554" t="s">
        <v>65</v>
      </c>
      <c r="D4554" t="s">
        <v>40101</v>
      </c>
      <c r="E4554">
        <v>800215807</v>
      </c>
      <c r="F4554" t="s">
        <v>181</v>
      </c>
      <c r="G4554">
        <v>12</v>
      </c>
      <c r="H4554" t="s">
        <v>41881</v>
      </c>
      <c r="I4554" t="s">
        <v>67</v>
      </c>
      <c r="J4554" t="s">
        <v>68</v>
      </c>
      <c r="K4554">
        <v>3</v>
      </c>
      <c r="L4554" t="s">
        <v>41838</v>
      </c>
      <c r="M4554">
        <v>72000000</v>
      </c>
      <c r="N4554" t="s">
        <v>41840</v>
      </c>
      <c r="O4554" t="s">
        <v>11111</v>
      </c>
      <c r="P4554" t="s">
        <v>90</v>
      </c>
      <c r="Q4554" t="s">
        <v>70</v>
      </c>
      <c r="R4554" t="s">
        <v>70</v>
      </c>
      <c r="S4554" t="s">
        <v>7852</v>
      </c>
      <c r="T4554" t="s">
        <v>7760</v>
      </c>
      <c r="U4554" t="s">
        <v>11112</v>
      </c>
      <c r="V4554" t="s">
        <v>11113</v>
      </c>
      <c r="W4554" t="s">
        <v>11113</v>
      </c>
      <c r="X4554">
        <v>187000000</v>
      </c>
      <c r="Y4554" t="s">
        <v>122</v>
      </c>
      <c r="Z4554" t="s">
        <v>123</v>
      </c>
      <c r="AA4554">
        <v>0</v>
      </c>
      <c r="AB4554" t="s">
        <v>76</v>
      </c>
      <c r="AC4554">
        <v>0</v>
      </c>
      <c r="AD4554" t="s">
        <v>76</v>
      </c>
      <c r="AE4554">
        <v>718581</v>
      </c>
      <c r="AF4554" t="s">
        <v>40104</v>
      </c>
      <c r="AG4554" t="s">
        <v>7855</v>
      </c>
      <c r="AH4554" t="s">
        <v>7856</v>
      </c>
      <c r="AI4554" t="s">
        <v>525</v>
      </c>
      <c r="AJ4554" t="s">
        <v>41304</v>
      </c>
      <c r="AK4554">
        <v>65745204</v>
      </c>
      <c r="AL4554" t="s">
        <v>7857</v>
      </c>
      <c r="AM4554">
        <v>2011</v>
      </c>
      <c r="AN4554" s="1">
        <v>40711</v>
      </c>
      <c r="AO4554" s="1">
        <v>40771</v>
      </c>
      <c r="AP4554">
        <v>237</v>
      </c>
      <c r="AQ4554" t="s">
        <v>74</v>
      </c>
      <c r="AR4554" s="4">
        <f>IF(AQ4554="M",AP4554*30.42,AP4554)</f>
        <v>237</v>
      </c>
      <c r="AS4554">
        <v>0</v>
      </c>
      <c r="AT4554" s="4">
        <f>AR4554+AS4554</f>
        <v>237</v>
      </c>
      <c r="AU4554">
        <v>12</v>
      </c>
      <c r="AV4554" s="1">
        <f>AO4554+AT4554</f>
        <v>41008</v>
      </c>
      <c r="AW4554" s="1">
        <v>41137</v>
      </c>
      <c r="AX4554" s="2">
        <f>IF(AV4554&gt;=AW4554,1,2)</f>
        <v>2</v>
      </c>
      <c r="AY4554" s="2" t="str">
        <f>IF((AV4554+10)&gt;=AW4554,"SAVE","LATE")</f>
        <v>LATE</v>
      </c>
      <c r="AZ4554" t="s">
        <v>82</v>
      </c>
      <c r="BA4554" t="s">
        <v>1011</v>
      </c>
      <c r="BB4554" s="6">
        <v>187000000</v>
      </c>
      <c r="BC4554">
        <v>0</v>
      </c>
      <c r="BD4554" s="10">
        <v>187000000</v>
      </c>
      <c r="BE4554" t="s">
        <v>11111</v>
      </c>
      <c r="BF4554">
        <v>0</v>
      </c>
      <c r="BG4554" t="s">
        <v>70</v>
      </c>
      <c r="BH4554">
        <v>-1</v>
      </c>
      <c r="BI4554" t="s">
        <v>70</v>
      </c>
      <c r="BJ4554" t="s">
        <v>70</v>
      </c>
      <c r="BK4554">
        <v>0</v>
      </c>
      <c r="BL4554" t="s">
        <v>85</v>
      </c>
      <c r="BM4554" t="s">
        <v>11114</v>
      </c>
    </row>
    <row r="4555" spans="1:65" x14ac:dyDescent="0.25">
      <c r="A4555">
        <v>2011</v>
      </c>
      <c r="B4555" t="s">
        <v>64</v>
      </c>
      <c r="C4555" t="s">
        <v>65</v>
      </c>
      <c r="D4555" t="s">
        <v>41382</v>
      </c>
      <c r="E4555" t="s">
        <v>6861</v>
      </c>
      <c r="F4555" t="s">
        <v>6951</v>
      </c>
      <c r="G4555">
        <v>12</v>
      </c>
      <c r="H4555" t="s">
        <v>41881</v>
      </c>
      <c r="I4555" t="s">
        <v>67</v>
      </c>
      <c r="J4555" t="s">
        <v>42381</v>
      </c>
      <c r="K4555">
        <v>3</v>
      </c>
      <c r="L4555" t="s">
        <v>41838</v>
      </c>
      <c r="M4555">
        <v>30000000</v>
      </c>
      <c r="N4555" t="s">
        <v>41897</v>
      </c>
      <c r="O4555" t="s">
        <v>47642</v>
      </c>
      <c r="P4555" t="s">
        <v>90</v>
      </c>
      <c r="Q4555" t="s">
        <v>70</v>
      </c>
      <c r="R4555" t="s">
        <v>70</v>
      </c>
      <c r="S4555" t="s">
        <v>6952</v>
      </c>
      <c r="T4555" t="s">
        <v>6953</v>
      </c>
      <c r="U4555" t="s">
        <v>6954</v>
      </c>
      <c r="V4555" t="s">
        <v>6955</v>
      </c>
      <c r="W4555" t="s">
        <v>6955</v>
      </c>
      <c r="X4555">
        <v>2947954940</v>
      </c>
      <c r="Y4555" t="s">
        <v>74</v>
      </c>
      <c r="Z4555" t="s">
        <v>75</v>
      </c>
      <c r="AA4555">
        <v>0</v>
      </c>
      <c r="AB4555" t="s">
        <v>76</v>
      </c>
      <c r="AC4555">
        <v>0</v>
      </c>
      <c r="AD4555" t="s">
        <v>76</v>
      </c>
      <c r="AE4555">
        <v>734825</v>
      </c>
      <c r="AF4555" t="s">
        <v>40104</v>
      </c>
      <c r="AG4555" t="s">
        <v>6956</v>
      </c>
      <c r="AH4555" t="s">
        <v>6957</v>
      </c>
      <c r="AI4555" t="s">
        <v>39286</v>
      </c>
      <c r="AJ4555" t="s">
        <v>41304</v>
      </c>
      <c r="AK4555" t="s">
        <v>6958</v>
      </c>
      <c r="AL4555" t="s">
        <v>6959</v>
      </c>
      <c r="AM4555">
        <v>2011</v>
      </c>
      <c r="AN4555" s="1">
        <v>40900</v>
      </c>
      <c r="AO4555" s="1">
        <v>40905</v>
      </c>
      <c r="AP4555">
        <v>300</v>
      </c>
      <c r="AQ4555" t="s">
        <v>74</v>
      </c>
      <c r="AR4555" s="4">
        <f>IF(AQ4555="M",AP4555*30.42,AP4555)</f>
        <v>300</v>
      </c>
      <c r="AS4555">
        <v>2</v>
      </c>
      <c r="AT4555" s="4">
        <f>AR4555+AS4555</f>
        <v>302</v>
      </c>
      <c r="AU4555">
        <v>11</v>
      </c>
      <c r="AV4555" s="1">
        <f>AO4555+AT4555</f>
        <v>41207</v>
      </c>
      <c r="AW4555" s="1">
        <v>41243</v>
      </c>
      <c r="AX4555" s="2">
        <f>IF(AV4555&gt;=AW4555,1,2)</f>
        <v>2</v>
      </c>
      <c r="AY4555" s="2" t="str">
        <f>IF((AV4555+10)&gt;=AW4555,"SAVE","LATE")</f>
        <v>LATE</v>
      </c>
      <c r="AZ4555" t="s">
        <v>82</v>
      </c>
      <c r="BA4555" t="s">
        <v>1011</v>
      </c>
      <c r="BB4555" s="6">
        <v>2947954940</v>
      </c>
      <c r="BC4555">
        <v>1473000000</v>
      </c>
      <c r="BD4555" s="10">
        <v>4420954940</v>
      </c>
      <c r="BE4555" t="s">
        <v>47642</v>
      </c>
      <c r="BF4555">
        <v>0</v>
      </c>
      <c r="BG4555" t="s">
        <v>70</v>
      </c>
      <c r="BH4555">
        <v>-1</v>
      </c>
      <c r="BI4555" t="s">
        <v>70</v>
      </c>
      <c r="BJ4555" t="s">
        <v>70</v>
      </c>
      <c r="BK4555">
        <v>0</v>
      </c>
      <c r="BL4555" t="s">
        <v>85</v>
      </c>
      <c r="BM4555" t="s">
        <v>6960</v>
      </c>
    </row>
    <row r="4556" spans="1:65" x14ac:dyDescent="0.25">
      <c r="A4556">
        <v>2011</v>
      </c>
      <c r="B4556" t="s">
        <v>64</v>
      </c>
      <c r="C4556" t="s">
        <v>65</v>
      </c>
      <c r="D4556" t="s">
        <v>40101</v>
      </c>
      <c r="E4556">
        <v>800215807</v>
      </c>
      <c r="F4556" t="s">
        <v>280</v>
      </c>
      <c r="G4556">
        <v>11</v>
      </c>
      <c r="H4556" t="s">
        <v>41839</v>
      </c>
      <c r="I4556" t="s">
        <v>67</v>
      </c>
      <c r="J4556" t="s">
        <v>88</v>
      </c>
      <c r="K4556">
        <v>3</v>
      </c>
      <c r="L4556" t="s">
        <v>41838</v>
      </c>
      <c r="M4556">
        <v>72000000</v>
      </c>
      <c r="N4556" t="s">
        <v>41840</v>
      </c>
      <c r="O4556" t="s">
        <v>11386</v>
      </c>
      <c r="P4556" t="s">
        <v>90</v>
      </c>
      <c r="Q4556" t="s">
        <v>39286</v>
      </c>
      <c r="R4556" t="s">
        <v>39286</v>
      </c>
      <c r="S4556" t="s">
        <v>844</v>
      </c>
      <c r="T4556" t="s">
        <v>7143</v>
      </c>
      <c r="U4556" t="s">
        <v>11387</v>
      </c>
      <c r="V4556" t="s">
        <v>11388</v>
      </c>
      <c r="W4556" t="s">
        <v>11389</v>
      </c>
      <c r="X4556">
        <v>166500000</v>
      </c>
      <c r="Y4556" t="s">
        <v>122</v>
      </c>
      <c r="Z4556" t="s">
        <v>123</v>
      </c>
      <c r="AA4556">
        <v>0</v>
      </c>
      <c r="AB4556" t="s">
        <v>76</v>
      </c>
      <c r="AC4556">
        <v>0</v>
      </c>
      <c r="AD4556" t="s">
        <v>76</v>
      </c>
      <c r="AE4556">
        <v>777772</v>
      </c>
      <c r="AF4556" t="s">
        <v>41304</v>
      </c>
      <c r="AG4556">
        <v>79410278</v>
      </c>
      <c r="AH4556" t="s">
        <v>11390</v>
      </c>
      <c r="AI4556" t="s">
        <v>525</v>
      </c>
      <c r="AJ4556" t="s">
        <v>41304</v>
      </c>
      <c r="AK4556">
        <v>79410278</v>
      </c>
      <c r="AL4556" t="s">
        <v>11390</v>
      </c>
      <c r="AM4556">
        <v>2011</v>
      </c>
      <c r="AN4556" s="1">
        <v>40904</v>
      </c>
      <c r="AO4556" s="1">
        <v>40904</v>
      </c>
      <c r="AP4556">
        <v>4</v>
      </c>
      <c r="AQ4556" t="s">
        <v>74</v>
      </c>
      <c r="AR4556" s="4">
        <f>IF(AQ4556="M",AP4556*30.42,AP4556)</f>
        <v>4</v>
      </c>
      <c r="AS4556">
        <v>0</v>
      </c>
      <c r="AT4556" s="4">
        <f>AR4556+AS4556</f>
        <v>4</v>
      </c>
      <c r="AU4556">
        <v>2</v>
      </c>
      <c r="AV4556" s="1">
        <f>AO4556+AT4556</f>
        <v>40908</v>
      </c>
      <c r="AW4556" s="1">
        <v>40970</v>
      </c>
      <c r="AX4556" s="2">
        <f>IF(AV4556&gt;=AW4556,1,2)</f>
        <v>2</v>
      </c>
      <c r="AY4556" s="2" t="str">
        <f>IF((AV4556+10)&gt;=AW4556,"SAVE","LATE")</f>
        <v>LATE</v>
      </c>
      <c r="AZ4556" t="s">
        <v>82</v>
      </c>
      <c r="BA4556" t="s">
        <v>1011</v>
      </c>
      <c r="BB4556" s="6">
        <v>163939990</v>
      </c>
      <c r="BC4556">
        <v>0</v>
      </c>
      <c r="BD4556" s="10">
        <v>163939990</v>
      </c>
      <c r="BE4556" t="s">
        <v>11391</v>
      </c>
      <c r="BF4556">
        <v>0</v>
      </c>
      <c r="BG4556" t="s">
        <v>70</v>
      </c>
      <c r="BH4556">
        <v>-1</v>
      </c>
      <c r="BI4556" t="s">
        <v>11392</v>
      </c>
      <c r="BJ4556" t="s">
        <v>11392</v>
      </c>
      <c r="BK4556">
        <v>0</v>
      </c>
      <c r="BL4556" t="s">
        <v>85</v>
      </c>
      <c r="BM4556" t="s">
        <v>11393</v>
      </c>
    </row>
    <row r="4557" spans="1:65" x14ac:dyDescent="0.25">
      <c r="A4557">
        <v>2011</v>
      </c>
      <c r="B4557" t="s">
        <v>64</v>
      </c>
      <c r="C4557" t="s">
        <v>65</v>
      </c>
      <c r="D4557" t="s">
        <v>40101</v>
      </c>
      <c r="E4557">
        <v>800215807</v>
      </c>
      <c r="F4557" t="s">
        <v>181</v>
      </c>
      <c r="G4557">
        <v>12</v>
      </c>
      <c r="H4557" t="s">
        <v>41881</v>
      </c>
      <c r="I4557" t="s">
        <v>67</v>
      </c>
      <c r="J4557" t="s">
        <v>68</v>
      </c>
      <c r="K4557">
        <v>3</v>
      </c>
      <c r="L4557" t="s">
        <v>41838</v>
      </c>
      <c r="M4557">
        <v>72000000</v>
      </c>
      <c r="N4557" t="s">
        <v>41840</v>
      </c>
      <c r="O4557" t="s">
        <v>9714</v>
      </c>
      <c r="P4557" t="s">
        <v>90</v>
      </c>
      <c r="Q4557" t="s">
        <v>70</v>
      </c>
      <c r="R4557" t="s">
        <v>70</v>
      </c>
      <c r="S4557" t="s">
        <v>9715</v>
      </c>
      <c r="T4557" s="3">
        <v>40766</v>
      </c>
      <c r="U4557" t="s">
        <v>9716</v>
      </c>
      <c r="V4557" t="s">
        <v>9717</v>
      </c>
      <c r="W4557" t="s">
        <v>9717</v>
      </c>
      <c r="X4557">
        <v>379897000</v>
      </c>
      <c r="Y4557" t="s">
        <v>122</v>
      </c>
      <c r="Z4557" t="s">
        <v>123</v>
      </c>
      <c r="AA4557">
        <v>0</v>
      </c>
      <c r="AB4557" t="s">
        <v>76</v>
      </c>
      <c r="AC4557">
        <v>0</v>
      </c>
      <c r="AD4557" t="s">
        <v>76</v>
      </c>
      <c r="AE4557">
        <v>670678</v>
      </c>
      <c r="AF4557" t="s">
        <v>40104</v>
      </c>
      <c r="AG4557" t="s">
        <v>9718</v>
      </c>
      <c r="AH4557" t="s">
        <v>9719</v>
      </c>
      <c r="AI4557" t="s">
        <v>525</v>
      </c>
      <c r="AJ4557" t="s">
        <v>41304</v>
      </c>
      <c r="AK4557">
        <v>5924537</v>
      </c>
      <c r="AL4557" t="s">
        <v>9720</v>
      </c>
      <c r="AM4557">
        <v>2011</v>
      </c>
      <c r="AN4557" s="1">
        <v>40722</v>
      </c>
      <c r="AO4557" s="1">
        <v>40771</v>
      </c>
      <c r="AP4557">
        <v>137</v>
      </c>
      <c r="AQ4557" t="s">
        <v>74</v>
      </c>
      <c r="AR4557" s="4">
        <f>IF(AQ4557="M",AP4557*30.42,AP4557)</f>
        <v>137</v>
      </c>
      <c r="AS4557">
        <v>0</v>
      </c>
      <c r="AT4557" s="4">
        <f>AR4557+AS4557</f>
        <v>137</v>
      </c>
      <c r="AU4557">
        <v>12</v>
      </c>
      <c r="AV4557" s="1">
        <f>AO4557+AT4557</f>
        <v>40908</v>
      </c>
      <c r="AW4557" s="1">
        <v>41137</v>
      </c>
      <c r="AX4557" s="2">
        <f>IF(AV4557&gt;=AW4557,1,2)</f>
        <v>2</v>
      </c>
      <c r="AY4557" s="2" t="str">
        <f>IF((AV4557+10)&gt;=AW4557,"SAVE","LATE")</f>
        <v>LATE</v>
      </c>
      <c r="AZ4557" t="s">
        <v>82</v>
      </c>
      <c r="BA4557" t="s">
        <v>1011</v>
      </c>
      <c r="BB4557" s="6">
        <v>379879000</v>
      </c>
      <c r="BC4557">
        <v>0</v>
      </c>
      <c r="BD4557" s="10">
        <v>379879000</v>
      </c>
      <c r="BE4557" t="s">
        <v>9714</v>
      </c>
      <c r="BF4557">
        <v>0</v>
      </c>
      <c r="BG4557" t="s">
        <v>70</v>
      </c>
      <c r="BH4557">
        <v>-1</v>
      </c>
      <c r="BI4557" t="s">
        <v>70</v>
      </c>
      <c r="BJ4557" t="s">
        <v>70</v>
      </c>
      <c r="BK4557">
        <v>0</v>
      </c>
      <c r="BL4557" t="s">
        <v>85</v>
      </c>
      <c r="BM4557" t="s">
        <v>9721</v>
      </c>
    </row>
    <row r="4558" spans="1:65" x14ac:dyDescent="0.25">
      <c r="A4558">
        <v>2011</v>
      </c>
      <c r="B4558" t="s">
        <v>64</v>
      </c>
      <c r="C4558" t="s">
        <v>65</v>
      </c>
      <c r="D4558" t="s">
        <v>40101</v>
      </c>
      <c r="E4558">
        <v>800215807</v>
      </c>
      <c r="F4558" t="s">
        <v>280</v>
      </c>
      <c r="G4558">
        <v>1</v>
      </c>
      <c r="H4558" t="s">
        <v>46842</v>
      </c>
      <c r="I4558" t="s">
        <v>67</v>
      </c>
      <c r="J4558" t="s">
        <v>88</v>
      </c>
      <c r="K4558">
        <v>3</v>
      </c>
      <c r="L4558" t="s">
        <v>41838</v>
      </c>
      <c r="M4558">
        <v>72000000</v>
      </c>
      <c r="N4558" t="s">
        <v>41840</v>
      </c>
      <c r="O4558" t="s">
        <v>6134</v>
      </c>
      <c r="P4558" t="s">
        <v>90</v>
      </c>
      <c r="Q4558" t="s">
        <v>39286</v>
      </c>
      <c r="R4558" t="s">
        <v>39286</v>
      </c>
      <c r="S4558" t="s">
        <v>41822</v>
      </c>
      <c r="T4558" s="3">
        <v>40607</v>
      </c>
      <c r="U4558" t="s">
        <v>6135</v>
      </c>
      <c r="V4558" t="s">
        <v>6136</v>
      </c>
      <c r="W4558" t="s">
        <v>6137</v>
      </c>
      <c r="X4558">
        <v>9079857642</v>
      </c>
      <c r="Y4558" t="s">
        <v>122</v>
      </c>
      <c r="Z4558" t="s">
        <v>123</v>
      </c>
      <c r="AA4558">
        <v>0</v>
      </c>
      <c r="AB4558" t="s">
        <v>76</v>
      </c>
      <c r="AC4558">
        <v>0</v>
      </c>
      <c r="AD4558" t="s">
        <v>76</v>
      </c>
      <c r="AE4558">
        <v>656985</v>
      </c>
      <c r="AF4558" t="s">
        <v>40104</v>
      </c>
      <c r="AG4558" t="s">
        <v>6138</v>
      </c>
      <c r="AH4558" t="s">
        <v>6139</v>
      </c>
      <c r="AI4558" t="s">
        <v>126</v>
      </c>
      <c r="AJ4558" t="s">
        <v>41304</v>
      </c>
      <c r="AK4558">
        <v>39539045</v>
      </c>
      <c r="AL4558" t="s">
        <v>6140</v>
      </c>
      <c r="AM4558">
        <v>2011</v>
      </c>
      <c r="AN4558" s="1">
        <v>40807</v>
      </c>
      <c r="AO4558" s="1">
        <v>40807</v>
      </c>
      <c r="AP4558">
        <v>3</v>
      </c>
      <c r="AQ4558" t="s">
        <v>81</v>
      </c>
      <c r="AR4558" s="4">
        <f>IF(AQ4558="M",AP4558*30.42,AP4558)</f>
        <v>91.26</v>
      </c>
      <c r="AS4558">
        <v>0</v>
      </c>
      <c r="AT4558" s="4">
        <f>AR4558+AS4558</f>
        <v>91.26</v>
      </c>
      <c r="AU4558">
        <v>12</v>
      </c>
      <c r="AV4558" s="1">
        <f>AO4558+AT4558</f>
        <v>40898.26</v>
      </c>
      <c r="AW4558" s="1">
        <v>41264</v>
      </c>
      <c r="AX4558" s="2">
        <f>IF(AV4558&gt;=AW4558,1,2)</f>
        <v>2</v>
      </c>
      <c r="AY4558" s="2" t="str">
        <f>IF((AV4558+10)&gt;=AW4558,"SAVE","LATE")</f>
        <v>LATE</v>
      </c>
      <c r="AZ4558" t="s">
        <v>82</v>
      </c>
      <c r="BA4558" t="s">
        <v>1011</v>
      </c>
      <c r="BB4558" s="6">
        <v>7895438590</v>
      </c>
      <c r="BC4558">
        <v>1885437000</v>
      </c>
      <c r="BD4558" s="10">
        <v>9780875590</v>
      </c>
      <c r="BE4558" t="s">
        <v>6141</v>
      </c>
      <c r="BF4558">
        <v>0</v>
      </c>
      <c r="BG4558" t="s">
        <v>70</v>
      </c>
      <c r="BH4558">
        <v>-1</v>
      </c>
      <c r="BI4558" t="s">
        <v>6142</v>
      </c>
      <c r="BJ4558" t="s">
        <v>6142</v>
      </c>
      <c r="BK4558">
        <v>0</v>
      </c>
      <c r="BL4558" t="s">
        <v>85</v>
      </c>
      <c r="BM4558" t="s">
        <v>6143</v>
      </c>
    </row>
    <row r="4559" spans="1:65" x14ac:dyDescent="0.25">
      <c r="A4559">
        <v>2011</v>
      </c>
      <c r="B4559" t="s">
        <v>64</v>
      </c>
      <c r="C4559" t="s">
        <v>264</v>
      </c>
      <c r="D4559" t="s">
        <v>1516</v>
      </c>
      <c r="E4559">
        <v>899999316</v>
      </c>
      <c r="F4559" t="s">
        <v>1517</v>
      </c>
      <c r="G4559">
        <v>1</v>
      </c>
      <c r="H4559" t="s">
        <v>46842</v>
      </c>
      <c r="I4559" t="s">
        <v>105</v>
      </c>
      <c r="J4559" t="s">
        <v>88</v>
      </c>
      <c r="K4559">
        <v>3</v>
      </c>
      <c r="L4559" t="s">
        <v>41838</v>
      </c>
      <c r="M4559">
        <v>72000000</v>
      </c>
      <c r="N4559" t="s">
        <v>41840</v>
      </c>
      <c r="O4559" t="s">
        <v>46705</v>
      </c>
      <c r="P4559" t="s">
        <v>90</v>
      </c>
      <c r="Q4559" t="s">
        <v>39286</v>
      </c>
      <c r="R4559" t="s">
        <v>39286</v>
      </c>
      <c r="S4559" t="s">
        <v>41822</v>
      </c>
      <c r="T4559" s="3">
        <v>40819</v>
      </c>
      <c r="U4559" t="s">
        <v>8412</v>
      </c>
      <c r="V4559" t="s">
        <v>8413</v>
      </c>
      <c r="W4559">
        <v>2111222</v>
      </c>
      <c r="X4559">
        <v>893797058</v>
      </c>
      <c r="Y4559" t="s">
        <v>122</v>
      </c>
      <c r="Z4559" t="s">
        <v>123</v>
      </c>
      <c r="AA4559">
        <v>0</v>
      </c>
      <c r="AB4559" t="s">
        <v>76</v>
      </c>
      <c r="AC4559">
        <v>0</v>
      </c>
      <c r="AD4559" t="s">
        <v>76</v>
      </c>
      <c r="AE4559">
        <v>904345</v>
      </c>
      <c r="AF4559" t="s">
        <v>40104</v>
      </c>
      <c r="AG4559" t="s">
        <v>8414</v>
      </c>
      <c r="AH4559" t="s">
        <v>8415</v>
      </c>
      <c r="AI4559" t="s">
        <v>39286</v>
      </c>
      <c r="AJ4559" t="s">
        <v>41304</v>
      </c>
      <c r="AK4559">
        <v>91258735</v>
      </c>
      <c r="AL4559" t="s">
        <v>8416</v>
      </c>
      <c r="AM4559">
        <v>2011</v>
      </c>
      <c r="AN4559" s="1">
        <v>40752</v>
      </c>
      <c r="AO4559" s="1">
        <v>40763</v>
      </c>
      <c r="AP4559">
        <v>5</v>
      </c>
      <c r="AQ4559" t="s">
        <v>81</v>
      </c>
      <c r="AR4559" s="4">
        <f>IF(AQ4559="M",AP4559*30.42,AP4559)</f>
        <v>152.10000000000002</v>
      </c>
      <c r="AS4559">
        <v>20</v>
      </c>
      <c r="AT4559" s="4">
        <f>AR4559+AS4559</f>
        <v>172.10000000000002</v>
      </c>
      <c r="AU4559">
        <v>3</v>
      </c>
      <c r="AV4559" s="1">
        <f>AO4559+AT4559</f>
        <v>40935.1</v>
      </c>
      <c r="AW4559" s="1">
        <v>41027</v>
      </c>
      <c r="AX4559" s="2">
        <f>IF(AV4559&gt;=AW4559,1,2)</f>
        <v>2</v>
      </c>
      <c r="AY4559" s="2" t="str">
        <f>IF((AV4559+10)&gt;=AW4559,"SAVE","LATE")</f>
        <v>LATE</v>
      </c>
      <c r="AZ4559" t="s">
        <v>82</v>
      </c>
      <c r="BA4559" t="s">
        <v>1011</v>
      </c>
      <c r="BB4559" s="6">
        <v>868041072</v>
      </c>
      <c r="BC4559">
        <v>417496278</v>
      </c>
      <c r="BD4559" s="10">
        <v>1285537350</v>
      </c>
      <c r="BE4559" t="s">
        <v>8417</v>
      </c>
      <c r="BF4559">
        <v>0</v>
      </c>
      <c r="BG4559" t="s">
        <v>70</v>
      </c>
      <c r="BH4559">
        <v>-1</v>
      </c>
      <c r="BI4559" t="s">
        <v>8418</v>
      </c>
      <c r="BJ4559" t="s">
        <v>8419</v>
      </c>
      <c r="BK4559">
        <v>0</v>
      </c>
      <c r="BL4559" t="s">
        <v>85</v>
      </c>
      <c r="BM4559" t="s">
        <v>8420</v>
      </c>
    </row>
    <row r="4560" spans="1:65" x14ac:dyDescent="0.25">
      <c r="A4560">
        <v>2011</v>
      </c>
      <c r="B4560" t="s">
        <v>64</v>
      </c>
      <c r="C4560" t="s">
        <v>65</v>
      </c>
      <c r="D4560" t="s">
        <v>40101</v>
      </c>
      <c r="E4560">
        <v>800215807</v>
      </c>
      <c r="F4560" t="s">
        <v>181</v>
      </c>
      <c r="G4560">
        <v>12</v>
      </c>
      <c r="H4560" t="s">
        <v>41881</v>
      </c>
      <c r="I4560" t="s">
        <v>67</v>
      </c>
      <c r="J4560" t="s">
        <v>68</v>
      </c>
      <c r="K4560">
        <v>3</v>
      </c>
      <c r="L4560" t="s">
        <v>41838</v>
      </c>
      <c r="M4560">
        <v>72000000</v>
      </c>
      <c r="N4560" t="s">
        <v>41840</v>
      </c>
      <c r="O4560" t="s">
        <v>7204</v>
      </c>
      <c r="P4560" t="s">
        <v>90</v>
      </c>
      <c r="Q4560" t="s">
        <v>70</v>
      </c>
      <c r="R4560" t="s">
        <v>70</v>
      </c>
      <c r="S4560" t="s">
        <v>7205</v>
      </c>
      <c r="T4560" t="s">
        <v>7206</v>
      </c>
      <c r="U4560" t="s">
        <v>7207</v>
      </c>
      <c r="V4560" t="s">
        <v>7208</v>
      </c>
      <c r="W4560" t="s">
        <v>7208</v>
      </c>
      <c r="X4560">
        <v>2331000000</v>
      </c>
      <c r="Y4560" t="s">
        <v>122</v>
      </c>
      <c r="Z4560" t="s">
        <v>123</v>
      </c>
      <c r="AA4560">
        <v>0</v>
      </c>
      <c r="AB4560" t="s">
        <v>76</v>
      </c>
      <c r="AC4560">
        <v>0</v>
      </c>
      <c r="AD4560" t="s">
        <v>76</v>
      </c>
      <c r="AE4560">
        <v>706536</v>
      </c>
      <c r="AF4560" t="s">
        <v>40104</v>
      </c>
      <c r="AG4560" t="s">
        <v>7209</v>
      </c>
      <c r="AH4560" t="s">
        <v>7210</v>
      </c>
      <c r="AI4560" t="s">
        <v>525</v>
      </c>
      <c r="AJ4560" t="s">
        <v>41304</v>
      </c>
      <c r="AK4560">
        <v>3153606</v>
      </c>
      <c r="AL4560" t="s">
        <v>7211</v>
      </c>
      <c r="AM4560">
        <v>2011</v>
      </c>
      <c r="AN4560" s="1">
        <v>40716</v>
      </c>
      <c r="AO4560" s="1">
        <v>40771</v>
      </c>
      <c r="AP4560">
        <v>137</v>
      </c>
      <c r="AQ4560" t="s">
        <v>74</v>
      </c>
      <c r="AR4560" s="4">
        <f>IF(AQ4560="M",AP4560*30.42,AP4560)</f>
        <v>137</v>
      </c>
      <c r="AS4560">
        <v>0</v>
      </c>
      <c r="AT4560" s="4">
        <f>AR4560+AS4560</f>
        <v>137</v>
      </c>
      <c r="AU4560">
        <v>12</v>
      </c>
      <c r="AV4560" s="1">
        <f>AO4560+AT4560</f>
        <v>40908</v>
      </c>
      <c r="AW4560" s="1">
        <v>41137</v>
      </c>
      <c r="AX4560" s="2">
        <f>IF(AV4560&gt;=AW4560,1,2)</f>
        <v>2</v>
      </c>
      <c r="AY4560" s="2" t="str">
        <f>IF((AV4560+10)&gt;=AW4560,"SAVE","LATE")</f>
        <v>LATE</v>
      </c>
      <c r="AZ4560" t="s">
        <v>82</v>
      </c>
      <c r="BA4560" t="s">
        <v>1011</v>
      </c>
      <c r="BB4560" s="6">
        <v>2331000000</v>
      </c>
      <c r="BC4560">
        <v>0</v>
      </c>
      <c r="BD4560" s="10">
        <v>2331000000</v>
      </c>
      <c r="BE4560" t="s">
        <v>7204</v>
      </c>
      <c r="BF4560">
        <v>0</v>
      </c>
      <c r="BG4560" t="s">
        <v>70</v>
      </c>
      <c r="BH4560">
        <v>-1</v>
      </c>
      <c r="BI4560" t="s">
        <v>70</v>
      </c>
      <c r="BJ4560" t="s">
        <v>70</v>
      </c>
      <c r="BK4560">
        <v>0</v>
      </c>
      <c r="BL4560" t="s">
        <v>85</v>
      </c>
      <c r="BM4560" t="s">
        <v>7212</v>
      </c>
    </row>
    <row r="4561" spans="1:65" x14ac:dyDescent="0.25">
      <c r="A4561">
        <v>2011</v>
      </c>
      <c r="B4561" t="s">
        <v>64</v>
      </c>
      <c r="C4561" t="s">
        <v>65</v>
      </c>
      <c r="D4561" t="s">
        <v>40101</v>
      </c>
      <c r="E4561">
        <v>800215807</v>
      </c>
      <c r="F4561" t="s">
        <v>181</v>
      </c>
      <c r="G4561">
        <v>12</v>
      </c>
      <c r="H4561" t="s">
        <v>41881</v>
      </c>
      <c r="I4561" t="s">
        <v>67</v>
      </c>
      <c r="J4561" t="s">
        <v>68</v>
      </c>
      <c r="K4561">
        <v>3</v>
      </c>
      <c r="L4561" t="s">
        <v>41838</v>
      </c>
      <c r="M4561">
        <v>72000000</v>
      </c>
      <c r="N4561" t="s">
        <v>41840</v>
      </c>
      <c r="O4561" t="s">
        <v>9452</v>
      </c>
      <c r="P4561" t="s">
        <v>90</v>
      </c>
      <c r="Q4561" t="s">
        <v>70</v>
      </c>
      <c r="R4561" t="s">
        <v>70</v>
      </c>
      <c r="S4561" t="s">
        <v>9453</v>
      </c>
      <c r="T4561" s="3">
        <v>40644</v>
      </c>
      <c r="U4561" t="s">
        <v>9454</v>
      </c>
      <c r="V4561" t="s">
        <v>9455</v>
      </c>
      <c r="W4561" t="s">
        <v>9455</v>
      </c>
      <c r="X4561">
        <v>441000000</v>
      </c>
      <c r="Y4561" t="s">
        <v>122</v>
      </c>
      <c r="Z4561" t="s">
        <v>123</v>
      </c>
      <c r="AA4561">
        <v>0</v>
      </c>
      <c r="AB4561" t="s">
        <v>76</v>
      </c>
      <c r="AC4561">
        <v>0</v>
      </c>
      <c r="AD4561" t="s">
        <v>76</v>
      </c>
      <c r="AE4561">
        <v>669115</v>
      </c>
      <c r="AF4561" t="s">
        <v>40104</v>
      </c>
      <c r="AG4561" t="s">
        <v>9456</v>
      </c>
      <c r="AH4561" t="s">
        <v>9457</v>
      </c>
      <c r="AI4561" t="s">
        <v>525</v>
      </c>
      <c r="AJ4561" t="s">
        <v>41304</v>
      </c>
      <c r="AK4561">
        <v>5963602</v>
      </c>
      <c r="AL4561" t="s">
        <v>9458</v>
      </c>
      <c r="AM4561">
        <v>2011</v>
      </c>
      <c r="AN4561" s="1">
        <v>40716</v>
      </c>
      <c r="AO4561" s="1">
        <v>40786</v>
      </c>
      <c r="AP4561">
        <v>122</v>
      </c>
      <c r="AQ4561" t="s">
        <v>74</v>
      </c>
      <c r="AR4561" s="4">
        <f>IF(AQ4561="M",AP4561*30.42,AP4561)</f>
        <v>122</v>
      </c>
      <c r="AS4561">
        <v>0</v>
      </c>
      <c r="AT4561" s="4">
        <f>AR4561+AS4561</f>
        <v>122</v>
      </c>
      <c r="AU4561">
        <v>12</v>
      </c>
      <c r="AV4561" s="1">
        <f>AO4561+AT4561</f>
        <v>40908</v>
      </c>
      <c r="AW4561" s="1">
        <v>41152</v>
      </c>
      <c r="AX4561" s="2">
        <f>IF(AV4561&gt;=AW4561,1,2)</f>
        <v>2</v>
      </c>
      <c r="AY4561" s="2" t="str">
        <f>IF((AV4561+10)&gt;=AW4561,"SAVE","LATE")</f>
        <v>LATE</v>
      </c>
      <c r="AZ4561" t="s">
        <v>82</v>
      </c>
      <c r="BA4561" t="s">
        <v>1011</v>
      </c>
      <c r="BB4561" s="6">
        <v>441000000</v>
      </c>
      <c r="BC4561">
        <v>0</v>
      </c>
      <c r="BD4561" s="10">
        <v>441000000</v>
      </c>
      <c r="BE4561" t="s">
        <v>9452</v>
      </c>
      <c r="BF4561">
        <v>0</v>
      </c>
      <c r="BG4561" t="s">
        <v>70</v>
      </c>
      <c r="BH4561">
        <v>-1</v>
      </c>
      <c r="BI4561" t="s">
        <v>70</v>
      </c>
      <c r="BJ4561" t="s">
        <v>70</v>
      </c>
      <c r="BK4561">
        <v>0</v>
      </c>
      <c r="BL4561" t="s">
        <v>85</v>
      </c>
      <c r="BM4561" t="s">
        <v>9459</v>
      </c>
    </row>
    <row r="4562" spans="1:65" x14ac:dyDescent="0.25">
      <c r="A4562">
        <v>2012</v>
      </c>
      <c r="B4562" t="s">
        <v>64</v>
      </c>
      <c r="C4562" t="s">
        <v>65</v>
      </c>
      <c r="D4562" t="s">
        <v>40101</v>
      </c>
      <c r="E4562">
        <v>800215807</v>
      </c>
      <c r="F4562" t="s">
        <v>181</v>
      </c>
      <c r="G4562">
        <v>12</v>
      </c>
      <c r="H4562" t="s">
        <v>41881</v>
      </c>
      <c r="I4562" t="s">
        <v>67</v>
      </c>
      <c r="J4562" t="s">
        <v>68</v>
      </c>
      <c r="K4562">
        <v>3</v>
      </c>
      <c r="L4562" t="s">
        <v>41838</v>
      </c>
      <c r="M4562">
        <v>72000000</v>
      </c>
      <c r="N4562" t="s">
        <v>41840</v>
      </c>
      <c r="O4562" t="s">
        <v>41276</v>
      </c>
      <c r="P4562" t="s">
        <v>90</v>
      </c>
      <c r="Q4562" t="s">
        <v>70</v>
      </c>
      <c r="R4562" t="s">
        <v>70</v>
      </c>
      <c r="S4562" t="s">
        <v>10155</v>
      </c>
      <c r="T4562" t="s">
        <v>9980</v>
      </c>
      <c r="U4562" t="s">
        <v>10156</v>
      </c>
      <c r="V4562" t="s">
        <v>10157</v>
      </c>
      <c r="W4562" t="s">
        <v>10157</v>
      </c>
      <c r="X4562">
        <v>290400000</v>
      </c>
      <c r="Y4562" t="s">
        <v>122</v>
      </c>
      <c r="Z4562" t="s">
        <v>123</v>
      </c>
      <c r="AA4562">
        <v>0</v>
      </c>
      <c r="AB4562" t="s">
        <v>76</v>
      </c>
      <c r="AC4562">
        <v>0</v>
      </c>
      <c r="AD4562" t="s">
        <v>76</v>
      </c>
      <c r="AE4562">
        <v>823609</v>
      </c>
      <c r="AF4562" t="s">
        <v>40104</v>
      </c>
      <c r="AG4562" t="s">
        <v>10158</v>
      </c>
      <c r="AH4562" t="s">
        <v>10159</v>
      </c>
      <c r="AI4562" t="s">
        <v>525</v>
      </c>
      <c r="AJ4562" t="s">
        <v>41304</v>
      </c>
      <c r="AK4562">
        <v>14239865</v>
      </c>
      <c r="AL4562" t="s">
        <v>10160</v>
      </c>
      <c r="AM4562">
        <v>2011</v>
      </c>
      <c r="AN4562" s="1">
        <v>40723</v>
      </c>
      <c r="AO4562" s="1">
        <v>40771</v>
      </c>
      <c r="AP4562">
        <v>137</v>
      </c>
      <c r="AQ4562" t="s">
        <v>74</v>
      </c>
      <c r="AR4562" s="4">
        <f>IF(AQ4562="M",AP4562*30.42,AP4562)</f>
        <v>137</v>
      </c>
      <c r="AS4562">
        <v>0</v>
      </c>
      <c r="AT4562" s="4">
        <f>AR4562+AS4562</f>
        <v>137</v>
      </c>
      <c r="AU4562">
        <v>12</v>
      </c>
      <c r="AV4562" s="1">
        <f>AO4562+AT4562</f>
        <v>40908</v>
      </c>
      <c r="AW4562" s="1">
        <v>41137</v>
      </c>
      <c r="AX4562" s="2">
        <f>IF(AV4562&gt;=AW4562,1,2)</f>
        <v>2</v>
      </c>
      <c r="AY4562" s="2" t="str">
        <f>IF((AV4562+10)&gt;=AW4562,"SAVE","LATE")</f>
        <v>LATE</v>
      </c>
      <c r="AZ4562" t="s">
        <v>82</v>
      </c>
      <c r="BA4562" t="s">
        <v>1011</v>
      </c>
      <c r="BB4562" s="6">
        <v>290400000</v>
      </c>
      <c r="BC4562">
        <v>0</v>
      </c>
      <c r="BD4562" s="10">
        <v>290400000</v>
      </c>
      <c r="BE4562" t="s">
        <v>41276</v>
      </c>
      <c r="BF4562">
        <v>0</v>
      </c>
      <c r="BG4562" t="s">
        <v>70</v>
      </c>
      <c r="BH4562">
        <v>-1</v>
      </c>
      <c r="BI4562" t="s">
        <v>70</v>
      </c>
      <c r="BJ4562" t="s">
        <v>70</v>
      </c>
      <c r="BK4562">
        <v>0</v>
      </c>
      <c r="BL4562" t="s">
        <v>85</v>
      </c>
      <c r="BM4562" t="s">
        <v>10161</v>
      </c>
    </row>
    <row r="4563" spans="1:65" x14ac:dyDescent="0.25">
      <c r="A4563">
        <v>2011</v>
      </c>
      <c r="B4563" t="s">
        <v>64</v>
      </c>
      <c r="C4563" t="s">
        <v>264</v>
      </c>
      <c r="D4563" t="s">
        <v>40162</v>
      </c>
      <c r="E4563">
        <v>860020227</v>
      </c>
      <c r="F4563" t="s">
        <v>1932</v>
      </c>
      <c r="G4563">
        <v>12</v>
      </c>
      <c r="H4563" t="s">
        <v>41881</v>
      </c>
      <c r="I4563" t="s">
        <v>105</v>
      </c>
      <c r="J4563" t="s">
        <v>42381</v>
      </c>
      <c r="K4563">
        <v>3</v>
      </c>
      <c r="L4563" t="s">
        <v>41838</v>
      </c>
      <c r="M4563">
        <v>72000000</v>
      </c>
      <c r="N4563" t="s">
        <v>41840</v>
      </c>
      <c r="O4563" t="s">
        <v>46735</v>
      </c>
      <c r="P4563" t="s">
        <v>90</v>
      </c>
      <c r="Q4563" t="s">
        <v>70</v>
      </c>
      <c r="R4563" t="s">
        <v>70</v>
      </c>
      <c r="S4563" t="s">
        <v>5928</v>
      </c>
      <c r="T4563" t="s">
        <v>5929</v>
      </c>
      <c r="U4563" t="s">
        <v>5930</v>
      </c>
      <c r="V4563" t="s">
        <v>5931</v>
      </c>
      <c r="W4563" t="s">
        <v>5932</v>
      </c>
      <c r="X4563">
        <v>10930451636</v>
      </c>
      <c r="Y4563" t="s">
        <v>122</v>
      </c>
      <c r="Z4563" t="s">
        <v>123</v>
      </c>
      <c r="AA4563">
        <v>0</v>
      </c>
      <c r="AB4563" t="s">
        <v>76</v>
      </c>
      <c r="AC4563">
        <v>0</v>
      </c>
      <c r="AD4563" t="s">
        <v>76</v>
      </c>
      <c r="AE4563">
        <v>663898</v>
      </c>
      <c r="AF4563" t="s">
        <v>40104</v>
      </c>
      <c r="AG4563" t="s">
        <v>5933</v>
      </c>
      <c r="AH4563" t="s">
        <v>5934</v>
      </c>
      <c r="AI4563" t="s">
        <v>138</v>
      </c>
      <c r="AJ4563" t="s">
        <v>41304</v>
      </c>
      <c r="AK4563">
        <v>79428414</v>
      </c>
      <c r="AL4563" t="s">
        <v>41827</v>
      </c>
      <c r="AM4563">
        <v>2011</v>
      </c>
      <c r="AN4563" s="1">
        <v>40827</v>
      </c>
      <c r="AO4563" s="1">
        <v>40829</v>
      </c>
      <c r="AP4563">
        <v>78</v>
      </c>
      <c r="AQ4563" t="s">
        <v>74</v>
      </c>
      <c r="AR4563" s="4">
        <f>IF(AQ4563="M",AP4563*30.42,AP4563)</f>
        <v>78</v>
      </c>
      <c r="AS4563">
        <v>210</v>
      </c>
      <c r="AT4563" s="4">
        <f>AR4563+AS4563</f>
        <v>288</v>
      </c>
      <c r="AU4563">
        <v>8</v>
      </c>
      <c r="AV4563" s="1">
        <f>AO4563+AT4563</f>
        <v>41117</v>
      </c>
      <c r="AW4563" s="1">
        <v>41283</v>
      </c>
      <c r="AX4563" s="2">
        <f>IF(AV4563&gt;=AW4563,1,2)</f>
        <v>2</v>
      </c>
      <c r="AY4563" s="2" t="str">
        <f>IF((AV4563+10)&gt;=AW4563,"SAVE","LATE")</f>
        <v>LATE</v>
      </c>
      <c r="AZ4563" t="s">
        <v>82</v>
      </c>
      <c r="BA4563" t="s">
        <v>1011</v>
      </c>
      <c r="BB4563" s="6">
        <v>10930451636</v>
      </c>
      <c r="BC4563">
        <v>0</v>
      </c>
      <c r="BD4563" s="10">
        <v>10930451636</v>
      </c>
      <c r="BE4563" t="s">
        <v>46735</v>
      </c>
      <c r="BF4563">
        <v>0</v>
      </c>
      <c r="BG4563" t="s">
        <v>70</v>
      </c>
      <c r="BH4563">
        <v>-1</v>
      </c>
      <c r="BI4563" t="s">
        <v>70</v>
      </c>
      <c r="BJ4563" t="s">
        <v>70</v>
      </c>
      <c r="BK4563">
        <v>0</v>
      </c>
      <c r="BL4563" t="s">
        <v>85</v>
      </c>
      <c r="BM4563" t="s">
        <v>5935</v>
      </c>
    </row>
    <row r="4564" spans="1:65" x14ac:dyDescent="0.25">
      <c r="A4564">
        <v>2012</v>
      </c>
      <c r="B4564" t="s">
        <v>64</v>
      </c>
      <c r="C4564" t="s">
        <v>65</v>
      </c>
      <c r="D4564" t="s">
        <v>40101</v>
      </c>
      <c r="E4564">
        <v>800215807</v>
      </c>
      <c r="F4564" t="s">
        <v>181</v>
      </c>
      <c r="G4564">
        <v>12</v>
      </c>
      <c r="H4564" t="s">
        <v>41881</v>
      </c>
      <c r="I4564" t="s">
        <v>67</v>
      </c>
      <c r="J4564" t="s">
        <v>68</v>
      </c>
      <c r="K4564">
        <v>3</v>
      </c>
      <c r="L4564" t="s">
        <v>41838</v>
      </c>
      <c r="M4564">
        <v>72000000</v>
      </c>
      <c r="N4564" t="s">
        <v>41840</v>
      </c>
      <c r="O4564" t="s">
        <v>10495</v>
      </c>
      <c r="P4564" t="s">
        <v>90</v>
      </c>
      <c r="Q4564" t="s">
        <v>70</v>
      </c>
      <c r="R4564" t="s">
        <v>70</v>
      </c>
      <c r="S4564" t="s">
        <v>10496</v>
      </c>
      <c r="T4564" s="3">
        <v>41032</v>
      </c>
      <c r="U4564" t="s">
        <v>10497</v>
      </c>
      <c r="V4564" t="s">
        <v>10498</v>
      </c>
      <c r="W4564" t="s">
        <v>10498</v>
      </c>
      <c r="X4564">
        <v>237964594</v>
      </c>
      <c r="Y4564" t="s">
        <v>122</v>
      </c>
      <c r="Z4564" t="s">
        <v>123</v>
      </c>
      <c r="AA4564">
        <v>0</v>
      </c>
      <c r="AB4564" t="s">
        <v>76</v>
      </c>
      <c r="AC4564">
        <v>0</v>
      </c>
      <c r="AD4564" t="s">
        <v>76</v>
      </c>
      <c r="AE4564">
        <v>794800</v>
      </c>
      <c r="AF4564" t="s">
        <v>40104</v>
      </c>
      <c r="AG4564" t="s">
        <v>10499</v>
      </c>
      <c r="AH4564" t="s">
        <v>10500</v>
      </c>
      <c r="AI4564" t="s">
        <v>525</v>
      </c>
      <c r="AJ4564" t="s">
        <v>41304</v>
      </c>
      <c r="AK4564">
        <v>93336403</v>
      </c>
      <c r="AL4564" t="s">
        <v>10501</v>
      </c>
      <c r="AM4564">
        <v>2011</v>
      </c>
      <c r="AN4564" s="1">
        <v>40715</v>
      </c>
      <c r="AO4564" s="1">
        <v>40771</v>
      </c>
      <c r="AP4564">
        <v>138</v>
      </c>
      <c r="AQ4564" t="s">
        <v>74</v>
      </c>
      <c r="AR4564" s="4">
        <f>IF(AQ4564="M",AP4564*30.42,AP4564)</f>
        <v>138</v>
      </c>
      <c r="AS4564">
        <v>0</v>
      </c>
      <c r="AT4564" s="4">
        <f>AR4564+AS4564</f>
        <v>138</v>
      </c>
      <c r="AU4564">
        <v>18</v>
      </c>
      <c r="AV4564" s="1">
        <f>AO4564+AT4564</f>
        <v>40909</v>
      </c>
      <c r="AW4564" s="1">
        <v>41321</v>
      </c>
      <c r="AX4564" s="2">
        <f>IF(AV4564&gt;=AW4564,1,2)</f>
        <v>2</v>
      </c>
      <c r="AY4564" s="2" t="str">
        <f>IF((AV4564+10)&gt;=AW4564,"SAVE","LATE")</f>
        <v>LATE</v>
      </c>
      <c r="AZ4564" t="s">
        <v>82</v>
      </c>
      <c r="BA4564" t="s">
        <v>1011</v>
      </c>
      <c r="BB4564" s="6">
        <v>237964594</v>
      </c>
      <c r="BC4564">
        <v>0</v>
      </c>
      <c r="BD4564" s="10">
        <v>237964594</v>
      </c>
      <c r="BE4564" t="s">
        <v>10495</v>
      </c>
      <c r="BF4564">
        <v>0</v>
      </c>
      <c r="BG4564" t="s">
        <v>70</v>
      </c>
      <c r="BH4564">
        <v>-1</v>
      </c>
      <c r="BI4564" t="s">
        <v>70</v>
      </c>
      <c r="BJ4564" t="s">
        <v>70</v>
      </c>
      <c r="BK4564">
        <v>0</v>
      </c>
      <c r="BL4564" t="s">
        <v>85</v>
      </c>
      <c r="BM4564" t="s">
        <v>10502</v>
      </c>
    </row>
    <row r="4565" spans="1:65" x14ac:dyDescent="0.25">
      <c r="A4565">
        <v>2011</v>
      </c>
      <c r="B4565" t="s">
        <v>64</v>
      </c>
      <c r="C4565" t="s">
        <v>65</v>
      </c>
      <c r="D4565" t="s">
        <v>40101</v>
      </c>
      <c r="E4565">
        <v>800215807</v>
      </c>
      <c r="F4565" t="s">
        <v>181</v>
      </c>
      <c r="G4565">
        <v>12</v>
      </c>
      <c r="H4565" t="s">
        <v>41881</v>
      </c>
      <c r="I4565" t="s">
        <v>67</v>
      </c>
      <c r="J4565" t="s">
        <v>68</v>
      </c>
      <c r="K4565">
        <v>3</v>
      </c>
      <c r="L4565" t="s">
        <v>41838</v>
      </c>
      <c r="M4565">
        <v>72000000</v>
      </c>
      <c r="N4565" t="s">
        <v>41840</v>
      </c>
      <c r="O4565" t="s">
        <v>9622</v>
      </c>
      <c r="P4565" t="s">
        <v>90</v>
      </c>
      <c r="Q4565" t="s">
        <v>70</v>
      </c>
      <c r="R4565" t="s">
        <v>70</v>
      </c>
      <c r="S4565" t="s">
        <v>9623</v>
      </c>
      <c r="T4565" s="3">
        <v>40585</v>
      </c>
      <c r="U4565" t="s">
        <v>9624</v>
      </c>
      <c r="V4565" t="s">
        <v>9625</v>
      </c>
      <c r="W4565" t="s">
        <v>9625</v>
      </c>
      <c r="X4565">
        <v>406000000</v>
      </c>
      <c r="Y4565" t="s">
        <v>122</v>
      </c>
      <c r="Z4565" t="s">
        <v>123</v>
      </c>
      <c r="AA4565">
        <v>0</v>
      </c>
      <c r="AB4565" t="s">
        <v>76</v>
      </c>
      <c r="AC4565">
        <v>0</v>
      </c>
      <c r="AD4565" t="s">
        <v>76</v>
      </c>
      <c r="AE4565">
        <v>666261</v>
      </c>
      <c r="AF4565" t="s">
        <v>40104</v>
      </c>
      <c r="AG4565" t="s">
        <v>9626</v>
      </c>
      <c r="AH4565" t="s">
        <v>9627</v>
      </c>
      <c r="AI4565" t="s">
        <v>525</v>
      </c>
      <c r="AJ4565" t="s">
        <v>41304</v>
      </c>
      <c r="AK4565">
        <v>93010507</v>
      </c>
      <c r="AL4565" t="s">
        <v>9628</v>
      </c>
      <c r="AM4565">
        <v>2011</v>
      </c>
      <c r="AN4565" s="1">
        <v>40716</v>
      </c>
      <c r="AO4565" s="1">
        <v>40779</v>
      </c>
      <c r="AP4565">
        <v>129</v>
      </c>
      <c r="AQ4565" t="s">
        <v>74</v>
      </c>
      <c r="AR4565" s="4">
        <f>IF(AQ4565="M",AP4565*30.42,AP4565)</f>
        <v>129</v>
      </c>
      <c r="AS4565">
        <v>0</v>
      </c>
      <c r="AT4565" s="4">
        <f>AR4565+AS4565</f>
        <v>129</v>
      </c>
      <c r="AU4565">
        <v>12</v>
      </c>
      <c r="AV4565" s="1">
        <f>AO4565+AT4565</f>
        <v>40908</v>
      </c>
      <c r="AW4565" s="1">
        <v>41145</v>
      </c>
      <c r="AX4565" s="2">
        <f>IF(AV4565&gt;=AW4565,1,2)</f>
        <v>2</v>
      </c>
      <c r="AY4565" s="2" t="str">
        <f>IF((AV4565+10)&gt;=AW4565,"SAVE","LATE")</f>
        <v>LATE</v>
      </c>
      <c r="AZ4565" t="s">
        <v>82</v>
      </c>
      <c r="BA4565" t="s">
        <v>1011</v>
      </c>
      <c r="BB4565" s="6">
        <v>406000000</v>
      </c>
      <c r="BC4565">
        <v>0</v>
      </c>
      <c r="BD4565" s="10">
        <v>406000000</v>
      </c>
      <c r="BE4565" t="s">
        <v>9622</v>
      </c>
      <c r="BF4565">
        <v>0</v>
      </c>
      <c r="BG4565" t="s">
        <v>70</v>
      </c>
      <c r="BH4565">
        <v>-1</v>
      </c>
      <c r="BI4565" t="s">
        <v>70</v>
      </c>
      <c r="BJ4565" t="s">
        <v>70</v>
      </c>
      <c r="BK4565">
        <v>0</v>
      </c>
      <c r="BL4565" t="s">
        <v>85</v>
      </c>
      <c r="BM4565" t="s">
        <v>9629</v>
      </c>
    </row>
    <row r="4566" spans="1:65" x14ac:dyDescent="0.25">
      <c r="A4566">
        <v>2011</v>
      </c>
      <c r="B4566" t="s">
        <v>116</v>
      </c>
      <c r="C4566" t="s">
        <v>130</v>
      </c>
      <c r="D4566" t="s">
        <v>41282</v>
      </c>
      <c r="E4566" t="s">
        <v>13089</v>
      </c>
      <c r="F4566" t="s">
        <v>13090</v>
      </c>
      <c r="G4566">
        <v>13</v>
      </c>
      <c r="H4566" t="s">
        <v>41891</v>
      </c>
      <c r="I4566" t="s">
        <v>67</v>
      </c>
      <c r="J4566" t="s">
        <v>88</v>
      </c>
      <c r="K4566">
        <v>3</v>
      </c>
      <c r="L4566" t="s">
        <v>41838</v>
      </c>
      <c r="M4566">
        <v>72000000</v>
      </c>
      <c r="N4566" t="s">
        <v>41840</v>
      </c>
      <c r="O4566" t="s">
        <v>13091</v>
      </c>
      <c r="P4566" t="s">
        <v>90</v>
      </c>
      <c r="Q4566" t="s">
        <v>13092</v>
      </c>
      <c r="R4566" t="s">
        <v>13092</v>
      </c>
      <c r="S4566" t="s">
        <v>13093</v>
      </c>
      <c r="T4566" s="3">
        <v>40704</v>
      </c>
      <c r="U4566" t="s">
        <v>13094</v>
      </c>
      <c r="V4566" t="s">
        <v>13095</v>
      </c>
      <c r="W4566" t="s">
        <v>13096</v>
      </c>
      <c r="X4566">
        <v>11997071</v>
      </c>
      <c r="Y4566" t="s">
        <v>122</v>
      </c>
      <c r="Z4566" t="s">
        <v>123</v>
      </c>
      <c r="AA4566">
        <v>0</v>
      </c>
      <c r="AB4566" t="s">
        <v>76</v>
      </c>
      <c r="AC4566">
        <v>0</v>
      </c>
      <c r="AD4566" t="s">
        <v>76</v>
      </c>
      <c r="AE4566">
        <v>647375</v>
      </c>
      <c r="AF4566" t="s">
        <v>40104</v>
      </c>
      <c r="AG4566">
        <v>8001121699</v>
      </c>
      <c r="AH4566" t="s">
        <v>13097</v>
      </c>
      <c r="AI4566" t="s">
        <v>200</v>
      </c>
      <c r="AJ4566" t="s">
        <v>41304</v>
      </c>
      <c r="AK4566">
        <v>18386140</v>
      </c>
      <c r="AL4566" t="s">
        <v>13098</v>
      </c>
      <c r="AM4566">
        <v>2011</v>
      </c>
      <c r="AN4566" s="1">
        <v>40828</v>
      </c>
      <c r="AO4566" s="1">
        <v>40829</v>
      </c>
      <c r="AP4566">
        <v>5</v>
      </c>
      <c r="AQ4566" t="s">
        <v>74</v>
      </c>
      <c r="AR4566" s="4">
        <f>IF(AQ4566="M",AP4566*30.42,AP4566)</f>
        <v>5</v>
      </c>
      <c r="AS4566">
        <v>0</v>
      </c>
      <c r="AT4566" s="4">
        <f>AR4566+AS4566</f>
        <v>5</v>
      </c>
      <c r="AU4566">
        <v>1</v>
      </c>
      <c r="AV4566" s="1">
        <f>AO4566+AT4566</f>
        <v>40834</v>
      </c>
      <c r="AW4566" s="1">
        <v>40865</v>
      </c>
      <c r="AX4566" s="2">
        <f>IF(AV4566&gt;=AW4566,1,2)</f>
        <v>2</v>
      </c>
      <c r="AY4566" s="2" t="str">
        <f>IF((AV4566+10)&gt;=AW4566,"SAVE","LATE")</f>
        <v>LATE</v>
      </c>
      <c r="AZ4566" t="s">
        <v>82</v>
      </c>
      <c r="BA4566" t="s">
        <v>1011</v>
      </c>
      <c r="BB4566" s="6">
        <v>11397217</v>
      </c>
      <c r="BC4566">
        <v>3065421</v>
      </c>
      <c r="BD4566" s="10">
        <v>14462638</v>
      </c>
      <c r="BE4566" t="s">
        <v>13091</v>
      </c>
      <c r="BF4566">
        <v>0</v>
      </c>
      <c r="BG4566" t="s">
        <v>70</v>
      </c>
      <c r="BH4566">
        <v>-1</v>
      </c>
      <c r="BI4566" t="s">
        <v>70</v>
      </c>
      <c r="BJ4566" t="s">
        <v>70</v>
      </c>
      <c r="BK4566">
        <v>0</v>
      </c>
      <c r="BL4566" t="s">
        <v>85</v>
      </c>
      <c r="BM4566" t="s">
        <v>13099</v>
      </c>
    </row>
    <row r="4567" spans="1:65" x14ac:dyDescent="0.25">
      <c r="A4567">
        <v>2011</v>
      </c>
      <c r="B4567" t="s">
        <v>64</v>
      </c>
      <c r="C4567" t="s">
        <v>65</v>
      </c>
      <c r="D4567" t="s">
        <v>40101</v>
      </c>
      <c r="E4567">
        <v>800215807</v>
      </c>
      <c r="F4567" t="s">
        <v>280</v>
      </c>
      <c r="G4567">
        <v>1</v>
      </c>
      <c r="H4567" t="s">
        <v>46842</v>
      </c>
      <c r="I4567" t="s">
        <v>105</v>
      </c>
      <c r="J4567" t="s">
        <v>88</v>
      </c>
      <c r="K4567">
        <v>3</v>
      </c>
      <c r="L4567" t="s">
        <v>41838</v>
      </c>
      <c r="M4567">
        <v>72000000</v>
      </c>
      <c r="N4567" t="s">
        <v>41840</v>
      </c>
      <c r="O4567" t="s">
        <v>2763</v>
      </c>
      <c r="P4567" t="s">
        <v>90</v>
      </c>
      <c r="Q4567" t="s">
        <v>39286</v>
      </c>
      <c r="R4567" t="s">
        <v>39286</v>
      </c>
      <c r="S4567" t="s">
        <v>1460</v>
      </c>
      <c r="T4567" s="3">
        <v>40884</v>
      </c>
      <c r="U4567" t="s">
        <v>7817</v>
      </c>
      <c r="V4567" t="s">
        <v>7818</v>
      </c>
      <c r="W4567" t="s">
        <v>7819</v>
      </c>
      <c r="X4567">
        <v>2089131740</v>
      </c>
      <c r="Y4567" t="s">
        <v>122</v>
      </c>
      <c r="Z4567" t="s">
        <v>123</v>
      </c>
      <c r="AA4567">
        <v>0</v>
      </c>
      <c r="AB4567" t="s">
        <v>76</v>
      </c>
      <c r="AC4567">
        <v>0</v>
      </c>
      <c r="AD4567" t="s">
        <v>76</v>
      </c>
      <c r="AE4567">
        <v>688350</v>
      </c>
      <c r="AF4567" t="s">
        <v>40104</v>
      </c>
      <c r="AG4567" t="s">
        <v>7820</v>
      </c>
      <c r="AH4567" t="s">
        <v>2284</v>
      </c>
      <c r="AI4567" t="s">
        <v>200</v>
      </c>
      <c r="AJ4567" t="s">
        <v>41304</v>
      </c>
      <c r="AK4567">
        <v>79541227</v>
      </c>
      <c r="AL4567" t="s">
        <v>7821</v>
      </c>
      <c r="AM4567">
        <v>2011</v>
      </c>
      <c r="AN4567" s="1">
        <v>40841</v>
      </c>
      <c r="AO4567" s="1">
        <v>40841</v>
      </c>
      <c r="AP4567">
        <v>2</v>
      </c>
      <c r="AQ4567" t="s">
        <v>81</v>
      </c>
      <c r="AR4567" s="4">
        <f>IF(AQ4567="M",AP4567*30.42,AP4567)</f>
        <v>60.84</v>
      </c>
      <c r="AS4567">
        <v>0</v>
      </c>
      <c r="AT4567" s="4">
        <f>AR4567+AS4567</f>
        <v>60.84</v>
      </c>
      <c r="AU4567">
        <v>5</v>
      </c>
      <c r="AV4567" s="1">
        <f>AO4567+AT4567</f>
        <v>40901.839999999997</v>
      </c>
      <c r="AW4567" s="1">
        <v>41054</v>
      </c>
      <c r="AX4567" s="2">
        <f>IF(AV4567&gt;=AW4567,1,2)</f>
        <v>2</v>
      </c>
      <c r="AY4567" s="2" t="str">
        <f>IF((AV4567+10)&gt;=AW4567,"SAVE","LATE")</f>
        <v>LATE</v>
      </c>
      <c r="AZ4567" t="s">
        <v>82</v>
      </c>
      <c r="BA4567" t="s">
        <v>1011</v>
      </c>
      <c r="BB4567" s="6">
        <v>1360073166</v>
      </c>
      <c r="BC4567">
        <v>715000000</v>
      </c>
      <c r="BD4567" s="10">
        <v>2075073166</v>
      </c>
      <c r="BE4567" t="s">
        <v>7822</v>
      </c>
      <c r="BF4567">
        <v>0</v>
      </c>
      <c r="BG4567" t="s">
        <v>70</v>
      </c>
      <c r="BH4567">
        <v>-1</v>
      </c>
      <c r="BI4567" t="s">
        <v>7823</v>
      </c>
      <c r="BJ4567" t="s">
        <v>7823</v>
      </c>
      <c r="BK4567">
        <v>0</v>
      </c>
      <c r="BL4567" t="s">
        <v>85</v>
      </c>
      <c r="BM4567" t="s">
        <v>7824</v>
      </c>
    </row>
    <row r="4568" spans="1:65" x14ac:dyDescent="0.25">
      <c r="A4568">
        <v>2012</v>
      </c>
      <c r="B4568" t="s">
        <v>64</v>
      </c>
      <c r="C4568" t="s">
        <v>65</v>
      </c>
      <c r="D4568" t="s">
        <v>40101</v>
      </c>
      <c r="E4568">
        <v>800215807</v>
      </c>
      <c r="F4568" t="s">
        <v>181</v>
      </c>
      <c r="G4568">
        <v>12</v>
      </c>
      <c r="H4568" t="s">
        <v>41881</v>
      </c>
      <c r="I4568" t="s">
        <v>67</v>
      </c>
      <c r="J4568" t="s">
        <v>68</v>
      </c>
      <c r="K4568">
        <v>3</v>
      </c>
      <c r="L4568" t="s">
        <v>41838</v>
      </c>
      <c r="M4568">
        <v>72000000</v>
      </c>
      <c r="N4568" t="s">
        <v>41840</v>
      </c>
      <c r="O4568" t="s">
        <v>41285</v>
      </c>
      <c r="P4568" t="s">
        <v>90</v>
      </c>
      <c r="Q4568" t="s">
        <v>70</v>
      </c>
      <c r="R4568" t="s">
        <v>70</v>
      </c>
      <c r="S4568" t="s">
        <v>1460</v>
      </c>
      <c r="T4568" t="s">
        <v>7878</v>
      </c>
      <c r="U4568" t="s">
        <v>7879</v>
      </c>
      <c r="V4568" t="s">
        <v>7880</v>
      </c>
      <c r="W4568" t="s">
        <v>7880</v>
      </c>
      <c r="X4568">
        <v>1316200000</v>
      </c>
      <c r="Y4568" t="s">
        <v>122</v>
      </c>
      <c r="Z4568" t="s">
        <v>123</v>
      </c>
      <c r="AA4568">
        <v>0</v>
      </c>
      <c r="AB4568" t="s">
        <v>76</v>
      </c>
      <c r="AC4568">
        <v>0</v>
      </c>
      <c r="AD4568" t="s">
        <v>76</v>
      </c>
      <c r="AE4568">
        <v>784431</v>
      </c>
      <c r="AF4568" t="s">
        <v>40104</v>
      </c>
      <c r="AG4568" t="s">
        <v>7881</v>
      </c>
      <c r="AH4568" t="s">
        <v>7882</v>
      </c>
      <c r="AI4568" t="s">
        <v>200</v>
      </c>
      <c r="AJ4568" t="s">
        <v>41304</v>
      </c>
      <c r="AK4568">
        <v>6342414</v>
      </c>
      <c r="AL4568" t="s">
        <v>7883</v>
      </c>
      <c r="AM4568">
        <v>2011</v>
      </c>
      <c r="AN4568" s="1">
        <v>40723</v>
      </c>
      <c r="AO4568" s="1">
        <v>40806</v>
      </c>
      <c r="AP4568">
        <v>103</v>
      </c>
      <c r="AQ4568" t="s">
        <v>74</v>
      </c>
      <c r="AR4568" s="4">
        <f>IF(AQ4568="M",AP4568*30.42,AP4568)</f>
        <v>103</v>
      </c>
      <c r="AS4568">
        <v>366</v>
      </c>
      <c r="AT4568" s="4">
        <f>AR4568+AS4568</f>
        <v>469</v>
      </c>
      <c r="AU4568">
        <v>6</v>
      </c>
      <c r="AV4568" s="1">
        <f>AO4568+AT4568</f>
        <v>41275</v>
      </c>
      <c r="AW4568" s="1">
        <v>41354</v>
      </c>
      <c r="AX4568" s="2">
        <f>IF(AV4568&gt;=AW4568,1,2)</f>
        <v>2</v>
      </c>
      <c r="AY4568" s="2" t="str">
        <f>IF((AV4568+10)&gt;=AW4568,"SAVE","LATE")</f>
        <v>LATE</v>
      </c>
      <c r="AZ4568" t="s">
        <v>82</v>
      </c>
      <c r="BA4568" t="s">
        <v>1011</v>
      </c>
      <c r="BB4568" s="6">
        <v>1316200000</v>
      </c>
      <c r="BC4568">
        <v>0</v>
      </c>
      <c r="BD4568" s="10">
        <v>1316200000</v>
      </c>
      <c r="BE4568" t="s">
        <v>41285</v>
      </c>
      <c r="BF4568">
        <v>0</v>
      </c>
      <c r="BG4568" t="s">
        <v>70</v>
      </c>
      <c r="BH4568">
        <v>-1</v>
      </c>
      <c r="BI4568" t="s">
        <v>70</v>
      </c>
      <c r="BJ4568" t="s">
        <v>70</v>
      </c>
      <c r="BK4568">
        <v>0</v>
      </c>
      <c r="BL4568" t="s">
        <v>85</v>
      </c>
      <c r="BM4568" t="s">
        <v>7884</v>
      </c>
    </row>
    <row r="4569" spans="1:65" x14ac:dyDescent="0.25">
      <c r="A4569">
        <v>2011</v>
      </c>
      <c r="B4569" t="s">
        <v>116</v>
      </c>
      <c r="C4569" t="s">
        <v>117</v>
      </c>
      <c r="D4569" t="s">
        <v>41284</v>
      </c>
      <c r="E4569" t="s">
        <v>1457</v>
      </c>
      <c r="F4569" t="s">
        <v>8463</v>
      </c>
      <c r="G4569">
        <v>12</v>
      </c>
      <c r="H4569" t="s">
        <v>41881</v>
      </c>
      <c r="I4569" t="s">
        <v>105</v>
      </c>
      <c r="J4569" t="s">
        <v>42026</v>
      </c>
      <c r="K4569">
        <v>3</v>
      </c>
      <c r="L4569" t="s">
        <v>41838</v>
      </c>
      <c r="M4569">
        <v>80000000</v>
      </c>
      <c r="N4569" t="s">
        <v>348</v>
      </c>
      <c r="O4569" t="s">
        <v>8464</v>
      </c>
      <c r="P4569" t="s">
        <v>90</v>
      </c>
      <c r="Q4569" t="s">
        <v>70</v>
      </c>
      <c r="R4569" t="s">
        <v>70</v>
      </c>
      <c r="S4569" t="s">
        <v>1460</v>
      </c>
      <c r="T4569" t="s">
        <v>1724</v>
      </c>
      <c r="U4569" t="s">
        <v>8465</v>
      </c>
      <c r="V4569" t="s">
        <v>8466</v>
      </c>
      <c r="W4569" t="s">
        <v>8466</v>
      </c>
      <c r="X4569">
        <v>822617641</v>
      </c>
      <c r="Y4569" t="s">
        <v>122</v>
      </c>
      <c r="Z4569" t="s">
        <v>123</v>
      </c>
      <c r="AA4569">
        <v>0</v>
      </c>
      <c r="AB4569" t="s">
        <v>76</v>
      </c>
      <c r="AC4569">
        <v>0</v>
      </c>
      <c r="AD4569" t="s">
        <v>76</v>
      </c>
      <c r="AE4569">
        <v>568081</v>
      </c>
      <c r="AF4569" t="s">
        <v>40104</v>
      </c>
      <c r="AG4569" t="s">
        <v>8467</v>
      </c>
      <c r="AH4569" t="s">
        <v>8468</v>
      </c>
      <c r="AI4569" t="s">
        <v>200</v>
      </c>
      <c r="AJ4569" t="s">
        <v>41304</v>
      </c>
      <c r="AK4569">
        <v>10545570</v>
      </c>
      <c r="AL4569" t="s">
        <v>8469</v>
      </c>
      <c r="AM4569">
        <v>2011</v>
      </c>
      <c r="AN4569" s="1">
        <v>40688</v>
      </c>
      <c r="AO4569" s="1">
        <v>40714</v>
      </c>
      <c r="AP4569">
        <v>3</v>
      </c>
      <c r="AQ4569" t="s">
        <v>81</v>
      </c>
      <c r="AR4569" s="4">
        <f>IF(AQ4569="M",AP4569*30.42,AP4569)</f>
        <v>91.26</v>
      </c>
      <c r="AS4569">
        <v>0</v>
      </c>
      <c r="AT4569" s="4">
        <f>AR4569+AS4569</f>
        <v>91.26</v>
      </c>
      <c r="AU4569">
        <v>3</v>
      </c>
      <c r="AV4569" s="1">
        <f>AO4569+AT4569</f>
        <v>40805.26</v>
      </c>
      <c r="AW4569" s="1">
        <v>40897</v>
      </c>
      <c r="AX4569" s="2">
        <f>IF(AV4569&gt;=AW4569,1,2)</f>
        <v>2</v>
      </c>
      <c r="AY4569" s="2" t="str">
        <f>IF((AV4569+10)&gt;=AW4569,"SAVE","LATE")</f>
        <v>LATE</v>
      </c>
      <c r="AZ4569" t="s">
        <v>82</v>
      </c>
      <c r="BA4569" t="s">
        <v>1011</v>
      </c>
      <c r="BB4569" s="6">
        <v>822617641</v>
      </c>
      <c r="BC4569">
        <v>0</v>
      </c>
      <c r="BD4569" s="10">
        <v>822617641</v>
      </c>
      <c r="BE4569" t="s">
        <v>8464</v>
      </c>
      <c r="BF4569">
        <v>0</v>
      </c>
      <c r="BG4569" t="s">
        <v>70</v>
      </c>
      <c r="BH4569">
        <v>-1</v>
      </c>
      <c r="BI4569" t="s">
        <v>70</v>
      </c>
      <c r="BJ4569" t="s">
        <v>70</v>
      </c>
      <c r="BK4569">
        <v>0</v>
      </c>
      <c r="BL4569" t="s">
        <v>85</v>
      </c>
      <c r="BM4569" t="s">
        <v>8470</v>
      </c>
    </row>
    <row r="4570" spans="1:65" x14ac:dyDescent="0.25">
      <c r="A4570">
        <v>2011</v>
      </c>
      <c r="B4570" t="s">
        <v>64</v>
      </c>
      <c r="C4570" t="s">
        <v>65</v>
      </c>
      <c r="D4570" t="s">
        <v>40101</v>
      </c>
      <c r="E4570">
        <v>800215807</v>
      </c>
      <c r="F4570" t="s">
        <v>280</v>
      </c>
      <c r="G4570">
        <v>1</v>
      </c>
      <c r="H4570" t="s">
        <v>46842</v>
      </c>
      <c r="I4570" t="s">
        <v>105</v>
      </c>
      <c r="J4570" t="s">
        <v>88</v>
      </c>
      <c r="K4570">
        <v>3</v>
      </c>
      <c r="L4570" t="s">
        <v>41838</v>
      </c>
      <c r="M4570">
        <v>72000000</v>
      </c>
      <c r="N4570" t="s">
        <v>41840</v>
      </c>
      <c r="O4570" t="s">
        <v>2763</v>
      </c>
      <c r="P4570" t="s">
        <v>90</v>
      </c>
      <c r="Q4570" t="s">
        <v>39286</v>
      </c>
      <c r="R4570" t="s">
        <v>39286</v>
      </c>
      <c r="S4570" t="s">
        <v>1460</v>
      </c>
      <c r="T4570" s="3">
        <v>40884</v>
      </c>
      <c r="U4570" t="s">
        <v>7817</v>
      </c>
      <c r="V4570" t="s">
        <v>7818</v>
      </c>
      <c r="W4570" t="s">
        <v>8764</v>
      </c>
      <c r="X4570">
        <v>2089131740</v>
      </c>
      <c r="Y4570" t="s">
        <v>122</v>
      </c>
      <c r="Z4570" t="s">
        <v>123</v>
      </c>
      <c r="AA4570">
        <v>0</v>
      </c>
      <c r="AB4570" t="s">
        <v>76</v>
      </c>
      <c r="AC4570">
        <v>0</v>
      </c>
      <c r="AD4570" t="s">
        <v>76</v>
      </c>
      <c r="AE4570">
        <v>715722</v>
      </c>
      <c r="AF4570" t="s">
        <v>40104</v>
      </c>
      <c r="AG4570" t="s">
        <v>8765</v>
      </c>
      <c r="AH4570" t="s">
        <v>8766</v>
      </c>
      <c r="AI4570" t="s">
        <v>200</v>
      </c>
      <c r="AJ4570" t="s">
        <v>41304</v>
      </c>
      <c r="AK4570">
        <v>19216558</v>
      </c>
      <c r="AL4570" t="s">
        <v>7465</v>
      </c>
      <c r="AM4570">
        <v>2011</v>
      </c>
      <c r="AN4570" s="1">
        <v>40855</v>
      </c>
      <c r="AO4570" s="1">
        <v>40855</v>
      </c>
      <c r="AP4570">
        <v>2</v>
      </c>
      <c r="AQ4570" t="s">
        <v>81</v>
      </c>
      <c r="AR4570" s="4">
        <f>IF(AQ4570="M",AP4570*30.42,AP4570)</f>
        <v>60.84</v>
      </c>
      <c r="AS4570">
        <v>0</v>
      </c>
      <c r="AT4570" s="4">
        <f>AR4570+AS4570</f>
        <v>60.84</v>
      </c>
      <c r="AU4570">
        <v>5</v>
      </c>
      <c r="AV4570" s="1">
        <f>AO4570+AT4570</f>
        <v>40915.839999999997</v>
      </c>
      <c r="AW4570" s="1">
        <v>41068</v>
      </c>
      <c r="AX4570" s="2">
        <f>IF(AV4570&gt;=AW4570,1,2)</f>
        <v>2</v>
      </c>
      <c r="AY4570" s="2" t="str">
        <f>IF((AV4570+10)&gt;=AW4570,"SAVE","LATE")</f>
        <v>LATE</v>
      </c>
      <c r="AZ4570" t="s">
        <v>82</v>
      </c>
      <c r="BA4570" t="s">
        <v>1011</v>
      </c>
      <c r="BB4570" s="6">
        <v>681533629</v>
      </c>
      <c r="BC4570">
        <v>360553685</v>
      </c>
      <c r="BD4570" s="10">
        <v>1042087314</v>
      </c>
      <c r="BE4570" t="s">
        <v>8767</v>
      </c>
      <c r="BF4570">
        <v>0</v>
      </c>
      <c r="BG4570" t="s">
        <v>70</v>
      </c>
      <c r="BH4570">
        <v>-1</v>
      </c>
      <c r="BI4570" t="s">
        <v>7823</v>
      </c>
      <c r="BJ4570" t="s">
        <v>7823</v>
      </c>
      <c r="BK4570">
        <v>0</v>
      </c>
      <c r="BL4570" t="s">
        <v>85</v>
      </c>
      <c r="BM4570" t="s">
        <v>7824</v>
      </c>
    </row>
    <row r="4571" spans="1:65" x14ac:dyDescent="0.25">
      <c r="A4571">
        <v>2012</v>
      </c>
      <c r="B4571" t="s">
        <v>64</v>
      </c>
      <c r="C4571" t="s">
        <v>65</v>
      </c>
      <c r="D4571" t="s">
        <v>41382</v>
      </c>
      <c r="E4571" t="s">
        <v>6861</v>
      </c>
      <c r="F4571" t="s">
        <v>8834</v>
      </c>
      <c r="G4571">
        <v>12</v>
      </c>
      <c r="H4571" t="s">
        <v>41881</v>
      </c>
      <c r="I4571" t="s">
        <v>67</v>
      </c>
      <c r="J4571" t="s">
        <v>42381</v>
      </c>
      <c r="K4571">
        <v>3</v>
      </c>
      <c r="L4571" t="s">
        <v>41838</v>
      </c>
      <c r="M4571">
        <v>72000000</v>
      </c>
      <c r="N4571" t="s">
        <v>41840</v>
      </c>
      <c r="O4571" t="s">
        <v>8835</v>
      </c>
      <c r="P4571" t="s">
        <v>90</v>
      </c>
      <c r="Q4571" t="s">
        <v>70</v>
      </c>
      <c r="R4571" t="s">
        <v>70</v>
      </c>
      <c r="S4571" t="s">
        <v>1460</v>
      </c>
      <c r="T4571" s="3">
        <v>41061</v>
      </c>
      <c r="U4571" t="s">
        <v>8836</v>
      </c>
      <c r="V4571" t="s">
        <v>8837</v>
      </c>
      <c r="W4571" t="s">
        <v>8837</v>
      </c>
      <c r="X4571">
        <v>649999997</v>
      </c>
      <c r="Y4571" t="s">
        <v>122</v>
      </c>
      <c r="Z4571" t="s">
        <v>123</v>
      </c>
      <c r="AA4571">
        <v>0</v>
      </c>
      <c r="AB4571" t="s">
        <v>76</v>
      </c>
      <c r="AC4571">
        <v>0</v>
      </c>
      <c r="AD4571" t="s">
        <v>76</v>
      </c>
      <c r="AE4571">
        <v>742119</v>
      </c>
      <c r="AF4571" t="s">
        <v>40104</v>
      </c>
      <c r="AG4571">
        <v>800151387</v>
      </c>
      <c r="AH4571" t="s">
        <v>8838</v>
      </c>
      <c r="AI4571" t="s">
        <v>39286</v>
      </c>
      <c r="AJ4571" t="s">
        <v>41304</v>
      </c>
      <c r="AK4571">
        <v>52990207</v>
      </c>
      <c r="AL4571" t="s">
        <v>8839</v>
      </c>
      <c r="AM4571">
        <v>2011</v>
      </c>
      <c r="AN4571" s="1">
        <v>40856</v>
      </c>
      <c r="AO4571" s="1">
        <v>40872</v>
      </c>
      <c r="AP4571">
        <v>30</v>
      </c>
      <c r="AQ4571" t="s">
        <v>74</v>
      </c>
      <c r="AR4571" s="4">
        <f>IF(AQ4571="M",AP4571*30.42,AP4571)</f>
        <v>30</v>
      </c>
      <c r="AS4571">
        <v>0</v>
      </c>
      <c r="AT4571" s="4">
        <f>AR4571+AS4571</f>
        <v>30</v>
      </c>
      <c r="AU4571">
        <v>5</v>
      </c>
      <c r="AV4571" s="1">
        <f>AO4571+AT4571</f>
        <v>40902</v>
      </c>
      <c r="AW4571" s="1">
        <v>41054</v>
      </c>
      <c r="AX4571" s="2">
        <f>IF(AV4571&gt;=AW4571,1,2)</f>
        <v>2</v>
      </c>
      <c r="AY4571" s="2" t="str">
        <f>IF((AV4571+10)&gt;=AW4571,"SAVE","LATE")</f>
        <v>LATE</v>
      </c>
      <c r="AZ4571" t="s">
        <v>82</v>
      </c>
      <c r="BA4571" t="s">
        <v>1011</v>
      </c>
      <c r="BB4571" s="6">
        <v>649999997</v>
      </c>
      <c r="BC4571">
        <v>0</v>
      </c>
      <c r="BD4571" s="10">
        <v>649999997</v>
      </c>
      <c r="BE4571" t="s">
        <v>8835</v>
      </c>
      <c r="BF4571">
        <v>0</v>
      </c>
      <c r="BG4571" t="s">
        <v>70</v>
      </c>
      <c r="BH4571">
        <v>-1</v>
      </c>
      <c r="BI4571" t="s">
        <v>70</v>
      </c>
      <c r="BJ4571" t="s">
        <v>70</v>
      </c>
      <c r="BK4571">
        <v>0</v>
      </c>
      <c r="BL4571" t="s">
        <v>85</v>
      </c>
      <c r="BM4571" t="s">
        <v>8840</v>
      </c>
    </row>
    <row r="4572" spans="1:65" x14ac:dyDescent="0.25">
      <c r="A4572">
        <v>2011</v>
      </c>
      <c r="B4572" t="s">
        <v>116</v>
      </c>
      <c r="C4572" t="s">
        <v>117</v>
      </c>
      <c r="D4572" t="s">
        <v>41284</v>
      </c>
      <c r="E4572" t="s">
        <v>1457</v>
      </c>
      <c r="F4572" t="s">
        <v>1458</v>
      </c>
      <c r="G4572">
        <v>1</v>
      </c>
      <c r="H4572" t="s">
        <v>46842</v>
      </c>
      <c r="I4572" t="s">
        <v>67</v>
      </c>
      <c r="J4572" t="s">
        <v>88</v>
      </c>
      <c r="K4572">
        <v>3</v>
      </c>
      <c r="L4572" t="s">
        <v>41838</v>
      </c>
      <c r="M4572">
        <v>72000000</v>
      </c>
      <c r="N4572" t="s">
        <v>41840</v>
      </c>
      <c r="O4572" t="s">
        <v>46754</v>
      </c>
      <c r="P4572" t="s">
        <v>90</v>
      </c>
      <c r="Q4572" t="s">
        <v>4292</v>
      </c>
      <c r="R4572" t="s">
        <v>4292</v>
      </c>
      <c r="S4572" t="s">
        <v>1460</v>
      </c>
      <c r="T4572" t="s">
        <v>4638</v>
      </c>
      <c r="U4572" t="s">
        <v>9575</v>
      </c>
      <c r="V4572" t="s">
        <v>9576</v>
      </c>
      <c r="W4572" t="s">
        <v>9577</v>
      </c>
      <c r="X4572">
        <v>1686770783</v>
      </c>
      <c r="Y4572" t="s">
        <v>122</v>
      </c>
      <c r="Z4572" t="s">
        <v>123</v>
      </c>
      <c r="AA4572">
        <v>0</v>
      </c>
      <c r="AB4572" t="s">
        <v>76</v>
      </c>
      <c r="AC4572">
        <v>0</v>
      </c>
      <c r="AD4572" t="s">
        <v>76</v>
      </c>
      <c r="AE4572">
        <v>1194854</v>
      </c>
      <c r="AF4572" t="s">
        <v>40104</v>
      </c>
      <c r="AG4572" t="s">
        <v>9578</v>
      </c>
      <c r="AH4572" t="s">
        <v>9579</v>
      </c>
      <c r="AI4572" t="s">
        <v>200</v>
      </c>
      <c r="AJ4572" t="s">
        <v>41304</v>
      </c>
      <c r="AK4572">
        <v>14971935</v>
      </c>
      <c r="AL4572" t="s">
        <v>9580</v>
      </c>
      <c r="AM4572">
        <v>2011</v>
      </c>
      <c r="AN4572" s="1">
        <v>40785</v>
      </c>
      <c r="AO4572" s="1">
        <v>40813</v>
      </c>
      <c r="AP4572">
        <v>4</v>
      </c>
      <c r="AQ4572" t="s">
        <v>81</v>
      </c>
      <c r="AR4572" s="4">
        <f>IF(AQ4572="M",AP4572*30.42,AP4572)</f>
        <v>121.68</v>
      </c>
      <c r="AS4572">
        <v>30</v>
      </c>
      <c r="AT4572" s="4">
        <f>AR4572+AS4572</f>
        <v>151.68</v>
      </c>
      <c r="AU4572">
        <v>5</v>
      </c>
      <c r="AV4572" s="1">
        <f>AO4572+AT4572</f>
        <v>40964.68</v>
      </c>
      <c r="AW4572" s="1">
        <v>41118</v>
      </c>
      <c r="AX4572" s="2">
        <f>IF(AV4572&gt;=AW4572,1,2)</f>
        <v>2</v>
      </c>
      <c r="AY4572" s="2" t="str">
        <f>IF((AV4572+10)&gt;=AW4572,"SAVE","LATE")</f>
        <v>LATE</v>
      </c>
      <c r="AZ4572" t="s">
        <v>82</v>
      </c>
      <c r="BA4572" t="s">
        <v>1011</v>
      </c>
      <c r="BB4572" s="6">
        <v>416040975</v>
      </c>
      <c r="BC4572">
        <v>199065494</v>
      </c>
      <c r="BD4572" s="10">
        <v>615106469</v>
      </c>
      <c r="BE4572" t="s">
        <v>9581</v>
      </c>
      <c r="BF4572">
        <v>0</v>
      </c>
      <c r="BG4572" t="s">
        <v>70</v>
      </c>
      <c r="BH4572">
        <v>-1</v>
      </c>
      <c r="BI4572" t="s">
        <v>9582</v>
      </c>
      <c r="BJ4572" t="s">
        <v>40093</v>
      </c>
      <c r="BK4572">
        <v>0</v>
      </c>
      <c r="BL4572" t="s">
        <v>85</v>
      </c>
      <c r="BM4572" t="s">
        <v>9583</v>
      </c>
    </row>
    <row r="4573" spans="1:65" x14ac:dyDescent="0.25">
      <c r="A4573">
        <v>2011</v>
      </c>
      <c r="B4573" t="s">
        <v>64</v>
      </c>
      <c r="C4573" t="s">
        <v>264</v>
      </c>
      <c r="D4573" t="s">
        <v>10332</v>
      </c>
      <c r="E4573" t="s">
        <v>82</v>
      </c>
      <c r="F4573" t="s">
        <v>10333</v>
      </c>
      <c r="G4573">
        <v>11</v>
      </c>
      <c r="H4573" t="s">
        <v>41839</v>
      </c>
      <c r="I4573" t="s">
        <v>67</v>
      </c>
      <c r="J4573" t="s">
        <v>88</v>
      </c>
      <c r="K4573">
        <v>3</v>
      </c>
      <c r="L4573" t="s">
        <v>41838</v>
      </c>
      <c r="M4573">
        <v>72000000</v>
      </c>
      <c r="N4573" t="s">
        <v>41840</v>
      </c>
      <c r="O4573" t="s">
        <v>46755</v>
      </c>
      <c r="P4573" t="s">
        <v>90</v>
      </c>
      <c r="Q4573" t="s">
        <v>4292</v>
      </c>
      <c r="R4573" t="s">
        <v>4292</v>
      </c>
      <c r="S4573" t="s">
        <v>1460</v>
      </c>
      <c r="T4573" t="s">
        <v>7380</v>
      </c>
      <c r="U4573" t="s">
        <v>10334</v>
      </c>
      <c r="V4573" t="s">
        <v>10335</v>
      </c>
      <c r="W4573" t="s">
        <v>10336</v>
      </c>
      <c r="X4573">
        <v>267453779</v>
      </c>
      <c r="Y4573" t="s">
        <v>122</v>
      </c>
      <c r="Z4573" t="s">
        <v>123</v>
      </c>
      <c r="AA4573">
        <v>0</v>
      </c>
      <c r="AB4573" t="s">
        <v>76</v>
      </c>
      <c r="AC4573">
        <v>0</v>
      </c>
      <c r="AD4573" t="s">
        <v>76</v>
      </c>
      <c r="AE4573">
        <v>714626</v>
      </c>
      <c r="AF4573" t="s">
        <v>41304</v>
      </c>
      <c r="AG4573">
        <v>76308614</v>
      </c>
      <c r="AH4573" t="s">
        <v>4931</v>
      </c>
      <c r="AI4573" t="s">
        <v>498</v>
      </c>
      <c r="AJ4573" t="s">
        <v>41304</v>
      </c>
      <c r="AK4573">
        <v>76308614</v>
      </c>
      <c r="AL4573" t="s">
        <v>4931</v>
      </c>
      <c r="AM4573">
        <v>2011</v>
      </c>
      <c r="AN4573" s="1">
        <v>40893</v>
      </c>
      <c r="AO4573" s="1">
        <v>40893</v>
      </c>
      <c r="AP4573">
        <v>2</v>
      </c>
      <c r="AQ4573" t="s">
        <v>81</v>
      </c>
      <c r="AR4573" s="4">
        <f>IF(AQ4573="M",AP4573*30.42,AP4573)</f>
        <v>60.84</v>
      </c>
      <c r="AS4573">
        <v>30</v>
      </c>
      <c r="AT4573" s="4">
        <f>AR4573+AS4573</f>
        <v>90.84</v>
      </c>
      <c r="AU4573">
        <v>2</v>
      </c>
      <c r="AV4573" s="1">
        <f>AO4573+AT4573</f>
        <v>40983.839999999997</v>
      </c>
      <c r="AW4573" s="1">
        <v>41046</v>
      </c>
      <c r="AX4573" s="2">
        <f>IF(AV4573&gt;=AW4573,1,2)</f>
        <v>2</v>
      </c>
      <c r="AY4573" s="2" t="str">
        <f>IF((AV4573+10)&gt;=AW4573,"SAVE","LATE")</f>
        <v>LATE</v>
      </c>
      <c r="AZ4573" t="s">
        <v>82</v>
      </c>
      <c r="BA4573" t="s">
        <v>1011</v>
      </c>
      <c r="BB4573" s="6">
        <v>261831386</v>
      </c>
      <c r="BC4573">
        <v>130915692</v>
      </c>
      <c r="BD4573" s="10">
        <v>392747078</v>
      </c>
      <c r="BE4573" t="s">
        <v>46755</v>
      </c>
      <c r="BF4573">
        <v>0</v>
      </c>
      <c r="BG4573" t="s">
        <v>70</v>
      </c>
      <c r="BH4573">
        <v>-1</v>
      </c>
      <c r="BI4573" t="s">
        <v>4931</v>
      </c>
      <c r="BJ4573" t="s">
        <v>10337</v>
      </c>
      <c r="BK4573">
        <v>0</v>
      </c>
      <c r="BL4573" t="s">
        <v>85</v>
      </c>
      <c r="BM4573" t="s">
        <v>10338</v>
      </c>
    </row>
    <row r="4574" spans="1:65" x14ac:dyDescent="0.25">
      <c r="A4574">
        <v>2011</v>
      </c>
      <c r="B4574" t="s">
        <v>116</v>
      </c>
      <c r="C4574" t="s">
        <v>357</v>
      </c>
      <c r="D4574" t="s">
        <v>39327</v>
      </c>
      <c r="E4574" t="s">
        <v>358</v>
      </c>
      <c r="F4574" t="s">
        <v>359</v>
      </c>
      <c r="G4574">
        <v>11</v>
      </c>
      <c r="H4574" t="s">
        <v>41839</v>
      </c>
      <c r="I4574" t="s">
        <v>67</v>
      </c>
      <c r="J4574" t="s">
        <v>88</v>
      </c>
      <c r="K4574">
        <v>3</v>
      </c>
      <c r="L4574" t="s">
        <v>41838</v>
      </c>
      <c r="M4574">
        <v>30000000</v>
      </c>
      <c r="N4574" t="s">
        <v>41897</v>
      </c>
      <c r="O4574" t="s">
        <v>46784</v>
      </c>
      <c r="P4574" t="s">
        <v>90</v>
      </c>
      <c r="Q4574" t="s">
        <v>39326</v>
      </c>
      <c r="R4574" t="s">
        <v>39326</v>
      </c>
      <c r="S4574" t="s">
        <v>10805</v>
      </c>
      <c r="T4574" t="s">
        <v>6607</v>
      </c>
      <c r="U4574" t="s">
        <v>10806</v>
      </c>
      <c r="V4574" t="s">
        <v>10807</v>
      </c>
      <c r="W4574">
        <v>783</v>
      </c>
      <c r="X4574">
        <v>207708554</v>
      </c>
      <c r="Y4574" t="s">
        <v>74</v>
      </c>
      <c r="Z4574" t="s">
        <v>75</v>
      </c>
      <c r="AA4574">
        <v>0</v>
      </c>
      <c r="AB4574" t="s">
        <v>76</v>
      </c>
      <c r="AC4574">
        <v>0</v>
      </c>
      <c r="AD4574" t="s">
        <v>76</v>
      </c>
      <c r="AE4574">
        <v>806400</v>
      </c>
      <c r="AF4574" t="s">
        <v>40104</v>
      </c>
      <c r="AG4574" t="s">
        <v>10808</v>
      </c>
      <c r="AH4574" t="s">
        <v>10809</v>
      </c>
      <c r="AI4574" t="s">
        <v>40239</v>
      </c>
      <c r="AJ4574" t="s">
        <v>41304</v>
      </c>
      <c r="AK4574" t="s">
        <v>10810</v>
      </c>
      <c r="AL4574" t="s">
        <v>10811</v>
      </c>
      <c r="AM4574">
        <v>2011</v>
      </c>
      <c r="AN4574" s="1">
        <v>40900</v>
      </c>
      <c r="AO4574" s="1">
        <v>40900</v>
      </c>
      <c r="AP4574">
        <v>3</v>
      </c>
      <c r="AQ4574" t="s">
        <v>81</v>
      </c>
      <c r="AR4574" s="4">
        <f>IF(AQ4574="M",AP4574*30.42,AP4574)</f>
        <v>91.26</v>
      </c>
      <c r="AS4574">
        <v>90</v>
      </c>
      <c r="AT4574" s="4">
        <f>AR4574+AS4574</f>
        <v>181.26</v>
      </c>
      <c r="AU4574">
        <v>4</v>
      </c>
      <c r="AV4574" s="1">
        <f>AO4574+AT4574</f>
        <v>41081.26</v>
      </c>
      <c r="AW4574" s="1">
        <v>41204</v>
      </c>
      <c r="AX4574" s="2">
        <f>IF(AV4574&gt;=AW4574,1,2)</f>
        <v>2</v>
      </c>
      <c r="AY4574" s="2" t="str">
        <f>IF((AV4574+10)&gt;=AW4574,"SAVE","LATE")</f>
        <v>LATE</v>
      </c>
      <c r="AZ4574" t="s">
        <v>82</v>
      </c>
      <c r="BA4574" t="s">
        <v>1011</v>
      </c>
      <c r="BB4574" s="6">
        <v>206682748</v>
      </c>
      <c r="BC4574">
        <v>57145132</v>
      </c>
      <c r="BD4574" s="10">
        <v>263827880</v>
      </c>
      <c r="BE4574" t="s">
        <v>46784</v>
      </c>
      <c r="BF4574">
        <v>0</v>
      </c>
      <c r="BG4574" t="s">
        <v>70</v>
      </c>
      <c r="BH4574">
        <v>-1</v>
      </c>
      <c r="BI4574" t="s">
        <v>10809</v>
      </c>
      <c r="BJ4574" t="s">
        <v>10812</v>
      </c>
      <c r="BK4574">
        <v>0</v>
      </c>
      <c r="BL4574" t="s">
        <v>85</v>
      </c>
      <c r="BM4574" t="s">
        <v>10813</v>
      </c>
    </row>
    <row r="4575" spans="1:65" x14ac:dyDescent="0.25">
      <c r="A4575">
        <v>2011</v>
      </c>
      <c r="B4575" t="s">
        <v>64</v>
      </c>
      <c r="C4575" t="s">
        <v>65</v>
      </c>
      <c r="D4575" t="s">
        <v>40101</v>
      </c>
      <c r="E4575">
        <v>800215807</v>
      </c>
      <c r="F4575" t="s">
        <v>280</v>
      </c>
      <c r="G4575">
        <v>1</v>
      </c>
      <c r="H4575" t="s">
        <v>46842</v>
      </c>
      <c r="I4575" t="s">
        <v>67</v>
      </c>
      <c r="J4575" t="s">
        <v>88</v>
      </c>
      <c r="K4575">
        <v>3</v>
      </c>
      <c r="L4575" t="s">
        <v>41838</v>
      </c>
      <c r="M4575">
        <v>72000000</v>
      </c>
      <c r="N4575" t="s">
        <v>41840</v>
      </c>
      <c r="O4575" t="s">
        <v>2351</v>
      </c>
      <c r="P4575" t="s">
        <v>90</v>
      </c>
      <c r="Q4575" t="s">
        <v>39286</v>
      </c>
      <c r="R4575" t="s">
        <v>39286</v>
      </c>
      <c r="S4575" t="s">
        <v>6658</v>
      </c>
      <c r="T4575" s="3">
        <v>40607</v>
      </c>
      <c r="U4575" t="s">
        <v>6659</v>
      </c>
      <c r="V4575" t="s">
        <v>6660</v>
      </c>
      <c r="W4575" t="s">
        <v>6661</v>
      </c>
      <c r="X4575">
        <v>10581596526</v>
      </c>
      <c r="Y4575" t="s">
        <v>122</v>
      </c>
      <c r="Z4575" t="s">
        <v>123</v>
      </c>
      <c r="AA4575">
        <v>0</v>
      </c>
      <c r="AB4575" t="s">
        <v>76</v>
      </c>
      <c r="AC4575">
        <v>0</v>
      </c>
      <c r="AD4575" t="s">
        <v>76</v>
      </c>
      <c r="AE4575">
        <v>715394</v>
      </c>
      <c r="AF4575" t="s">
        <v>40104</v>
      </c>
      <c r="AG4575" t="s">
        <v>6662</v>
      </c>
      <c r="AH4575" t="s">
        <v>6663</v>
      </c>
      <c r="AI4575" t="s">
        <v>200</v>
      </c>
      <c r="AJ4575" t="s">
        <v>41304</v>
      </c>
      <c r="AK4575">
        <v>72001440</v>
      </c>
      <c r="AL4575" t="s">
        <v>6664</v>
      </c>
      <c r="AM4575">
        <v>2011</v>
      </c>
      <c r="AN4575" s="1">
        <v>40807</v>
      </c>
      <c r="AO4575" s="1">
        <v>40807</v>
      </c>
      <c r="AP4575">
        <v>3</v>
      </c>
      <c r="AQ4575" t="s">
        <v>81</v>
      </c>
      <c r="AR4575" s="4">
        <f>IF(AQ4575="M",AP4575*30.42,AP4575)</f>
        <v>91.26</v>
      </c>
      <c r="AS4575">
        <v>0</v>
      </c>
      <c r="AT4575" s="4">
        <f>AR4575+AS4575</f>
        <v>91.26</v>
      </c>
      <c r="AU4575">
        <v>8</v>
      </c>
      <c r="AV4575" s="1">
        <f>AO4575+AT4575</f>
        <v>40898.26</v>
      </c>
      <c r="AW4575" s="1">
        <v>41142</v>
      </c>
      <c r="AX4575" s="2">
        <f>IF(AV4575&gt;=AW4575,1,2)</f>
        <v>2</v>
      </c>
      <c r="AY4575" s="2" t="str">
        <f>IF((AV4575+10)&gt;=AW4575,"SAVE","LATE")</f>
        <v>LATE</v>
      </c>
      <c r="AZ4575" t="s">
        <v>82</v>
      </c>
      <c r="BA4575" t="s">
        <v>1011</v>
      </c>
      <c r="BB4575" s="6">
        <v>4154047028</v>
      </c>
      <c r="BC4575">
        <v>0</v>
      </c>
      <c r="BD4575" s="10">
        <v>4154047028</v>
      </c>
      <c r="BE4575" t="s">
        <v>6665</v>
      </c>
      <c r="BF4575">
        <v>0</v>
      </c>
      <c r="BG4575" t="s">
        <v>70</v>
      </c>
      <c r="BH4575">
        <v>-1</v>
      </c>
      <c r="BI4575" t="s">
        <v>6666</v>
      </c>
      <c r="BJ4575" t="s">
        <v>6666</v>
      </c>
      <c r="BK4575">
        <v>0</v>
      </c>
      <c r="BL4575" t="s">
        <v>85</v>
      </c>
      <c r="BM4575" t="s">
        <v>6667</v>
      </c>
    </row>
    <row r="4576" spans="1:65" x14ac:dyDescent="0.25">
      <c r="A4576">
        <v>2011</v>
      </c>
      <c r="B4576" t="s">
        <v>64</v>
      </c>
      <c r="C4576" t="s">
        <v>65</v>
      </c>
      <c r="D4576" t="s">
        <v>40101</v>
      </c>
      <c r="E4576">
        <v>800215807</v>
      </c>
      <c r="F4576" t="s">
        <v>280</v>
      </c>
      <c r="G4576">
        <v>1</v>
      </c>
      <c r="H4576" t="s">
        <v>46842</v>
      </c>
      <c r="I4576" t="s">
        <v>67</v>
      </c>
      <c r="J4576" t="s">
        <v>88</v>
      </c>
      <c r="K4576">
        <v>3</v>
      </c>
      <c r="L4576" t="s">
        <v>41838</v>
      </c>
      <c r="M4576">
        <v>72000000</v>
      </c>
      <c r="N4576" t="s">
        <v>41840</v>
      </c>
      <c r="O4576" t="s">
        <v>2351</v>
      </c>
      <c r="P4576" t="s">
        <v>90</v>
      </c>
      <c r="Q4576" t="s">
        <v>39286</v>
      </c>
      <c r="R4576" t="s">
        <v>39286</v>
      </c>
      <c r="S4576" t="s">
        <v>6658</v>
      </c>
      <c r="T4576" s="3">
        <v>40607</v>
      </c>
      <c r="U4576" t="s">
        <v>6659</v>
      </c>
      <c r="V4576" t="s">
        <v>6660</v>
      </c>
      <c r="W4576" t="s">
        <v>6999</v>
      </c>
      <c r="X4576">
        <v>10581596526</v>
      </c>
      <c r="Y4576" t="s">
        <v>122</v>
      </c>
      <c r="Z4576" t="s">
        <v>123</v>
      </c>
      <c r="AA4576">
        <v>0</v>
      </c>
      <c r="AB4576" t="s">
        <v>76</v>
      </c>
      <c r="AC4576">
        <v>0</v>
      </c>
      <c r="AD4576" t="s">
        <v>76</v>
      </c>
      <c r="AE4576">
        <v>647784</v>
      </c>
      <c r="AF4576" t="s">
        <v>40104</v>
      </c>
      <c r="AG4576" t="s">
        <v>7000</v>
      </c>
      <c r="AH4576" t="s">
        <v>7001</v>
      </c>
      <c r="AI4576" t="s">
        <v>525</v>
      </c>
      <c r="AJ4576" t="s">
        <v>41304</v>
      </c>
      <c r="AK4576">
        <v>19265978</v>
      </c>
      <c r="AL4576" t="s">
        <v>7002</v>
      </c>
      <c r="AM4576">
        <v>2011</v>
      </c>
      <c r="AN4576" s="1">
        <v>40799</v>
      </c>
      <c r="AO4576" s="1">
        <v>40799</v>
      </c>
      <c r="AP4576">
        <v>79</v>
      </c>
      <c r="AQ4576" t="s">
        <v>74</v>
      </c>
      <c r="AR4576" s="4">
        <f>IF(AQ4576="M",AP4576*30.42,AP4576)</f>
        <v>79</v>
      </c>
      <c r="AS4576">
        <v>0</v>
      </c>
      <c r="AT4576" s="4">
        <f>AR4576+AS4576</f>
        <v>79</v>
      </c>
      <c r="AU4576">
        <v>5</v>
      </c>
      <c r="AV4576" s="1">
        <f>AO4576+AT4576</f>
        <v>40878</v>
      </c>
      <c r="AW4576" s="1">
        <v>40952</v>
      </c>
      <c r="AX4576" s="2">
        <f>IF(AV4576&gt;=AW4576,1,2)</f>
        <v>2</v>
      </c>
      <c r="AY4576" s="2" t="str">
        <f>IF((AV4576+10)&gt;=AW4576,"SAVE","LATE")</f>
        <v>LATE</v>
      </c>
      <c r="AZ4576" t="s">
        <v>82</v>
      </c>
      <c r="BA4576" t="s">
        <v>1011</v>
      </c>
      <c r="BB4576" s="6">
        <v>2780395305</v>
      </c>
      <c r="BC4576">
        <v>0</v>
      </c>
      <c r="BD4576" s="10">
        <v>2780395305</v>
      </c>
      <c r="BE4576" t="s">
        <v>7003</v>
      </c>
      <c r="BF4576">
        <v>0</v>
      </c>
      <c r="BG4576" t="s">
        <v>70</v>
      </c>
      <c r="BH4576">
        <v>-1</v>
      </c>
      <c r="BI4576" t="s">
        <v>6666</v>
      </c>
      <c r="BJ4576" t="s">
        <v>6666</v>
      </c>
      <c r="BK4576">
        <v>0</v>
      </c>
      <c r="BL4576" t="s">
        <v>85</v>
      </c>
      <c r="BM4576" t="s">
        <v>6667</v>
      </c>
    </row>
    <row r="4577" spans="1:65" x14ac:dyDescent="0.25">
      <c r="A4577">
        <v>2011</v>
      </c>
      <c r="B4577" t="s">
        <v>64</v>
      </c>
      <c r="C4577" t="s">
        <v>65</v>
      </c>
      <c r="D4577" t="s">
        <v>40101</v>
      </c>
      <c r="E4577">
        <v>800215807</v>
      </c>
      <c r="F4577" t="s">
        <v>280</v>
      </c>
      <c r="G4577">
        <v>11</v>
      </c>
      <c r="H4577" t="s">
        <v>41839</v>
      </c>
      <c r="I4577" t="s">
        <v>67</v>
      </c>
      <c r="J4577" t="s">
        <v>88</v>
      </c>
      <c r="K4577">
        <v>3</v>
      </c>
      <c r="L4577" t="s">
        <v>41838</v>
      </c>
      <c r="M4577">
        <v>72000000</v>
      </c>
      <c r="N4577" t="s">
        <v>41840</v>
      </c>
      <c r="O4577" t="s">
        <v>9238</v>
      </c>
      <c r="P4577" t="s">
        <v>90</v>
      </c>
      <c r="Q4577" t="s">
        <v>39286</v>
      </c>
      <c r="R4577" t="s">
        <v>39286</v>
      </c>
      <c r="S4577" t="s">
        <v>9239</v>
      </c>
      <c r="T4577" t="s">
        <v>7143</v>
      </c>
      <c r="U4577" t="s">
        <v>9240</v>
      </c>
      <c r="V4577" t="s">
        <v>9241</v>
      </c>
      <c r="W4577" t="s">
        <v>9242</v>
      </c>
      <c r="X4577">
        <v>510000000</v>
      </c>
      <c r="Y4577" t="s">
        <v>122</v>
      </c>
      <c r="Z4577" t="s">
        <v>123</v>
      </c>
      <c r="AA4577">
        <v>0</v>
      </c>
      <c r="AB4577" t="s">
        <v>76</v>
      </c>
      <c r="AC4577">
        <v>0</v>
      </c>
      <c r="AD4577" t="s">
        <v>76</v>
      </c>
      <c r="AE4577">
        <v>777799</v>
      </c>
      <c r="AF4577" t="s">
        <v>40104</v>
      </c>
      <c r="AG4577" t="s">
        <v>9243</v>
      </c>
      <c r="AH4577" t="s">
        <v>9244</v>
      </c>
      <c r="AI4577" t="s">
        <v>200</v>
      </c>
      <c r="AJ4577" t="s">
        <v>41304</v>
      </c>
      <c r="AK4577">
        <v>19138986</v>
      </c>
      <c r="AL4577" t="s">
        <v>9245</v>
      </c>
      <c r="AM4577">
        <v>2011</v>
      </c>
      <c r="AN4577" s="1">
        <v>40900</v>
      </c>
      <c r="AO4577" s="1">
        <v>40900</v>
      </c>
      <c r="AP4577">
        <v>8</v>
      </c>
      <c r="AQ4577" t="s">
        <v>74</v>
      </c>
      <c r="AR4577" s="4">
        <f>IF(AQ4577="M",AP4577*30.42,AP4577)</f>
        <v>8</v>
      </c>
      <c r="AS4577">
        <v>0</v>
      </c>
      <c r="AT4577" s="4">
        <f>AR4577+AS4577</f>
        <v>8</v>
      </c>
      <c r="AU4577">
        <v>4</v>
      </c>
      <c r="AV4577" s="1">
        <f>AO4577+AT4577</f>
        <v>40908</v>
      </c>
      <c r="AW4577" s="1">
        <v>41030</v>
      </c>
      <c r="AX4577" s="2">
        <f>IF(AV4577&gt;=AW4577,1,2)</f>
        <v>2</v>
      </c>
      <c r="AY4577" s="2" t="str">
        <f>IF((AV4577+10)&gt;=AW4577,"SAVE","LATE")</f>
        <v>LATE</v>
      </c>
      <c r="AZ4577" t="s">
        <v>82</v>
      </c>
      <c r="BA4577" t="s">
        <v>1011</v>
      </c>
      <c r="BB4577" s="6">
        <v>495660802</v>
      </c>
      <c r="BC4577">
        <v>0</v>
      </c>
      <c r="BD4577" s="10">
        <v>495660802</v>
      </c>
      <c r="BE4577" t="s">
        <v>9246</v>
      </c>
      <c r="BF4577">
        <v>0</v>
      </c>
      <c r="BG4577" t="s">
        <v>70</v>
      </c>
      <c r="BH4577">
        <v>-1</v>
      </c>
      <c r="BI4577" t="s">
        <v>9244</v>
      </c>
      <c r="BJ4577" t="s">
        <v>9244</v>
      </c>
      <c r="BK4577">
        <v>0</v>
      </c>
      <c r="BL4577" t="s">
        <v>85</v>
      </c>
      <c r="BM4577" t="s">
        <v>9247</v>
      </c>
    </row>
    <row r="4578" spans="1:65" x14ac:dyDescent="0.25">
      <c r="A4578">
        <v>2011</v>
      </c>
      <c r="B4578" t="s">
        <v>116</v>
      </c>
      <c r="C4578" t="s">
        <v>130</v>
      </c>
      <c r="D4578" t="s">
        <v>46789</v>
      </c>
      <c r="E4578" t="s">
        <v>4062</v>
      </c>
      <c r="F4578" t="s">
        <v>4063</v>
      </c>
      <c r="G4578">
        <v>12</v>
      </c>
      <c r="H4578" t="s">
        <v>41881</v>
      </c>
      <c r="I4578" t="s">
        <v>105</v>
      </c>
      <c r="J4578" t="s">
        <v>68</v>
      </c>
      <c r="K4578">
        <v>3</v>
      </c>
      <c r="L4578" t="s">
        <v>41838</v>
      </c>
      <c r="M4578">
        <v>72000000</v>
      </c>
      <c r="N4578" t="s">
        <v>41840</v>
      </c>
      <c r="O4578" t="s">
        <v>46792</v>
      </c>
      <c r="P4578" t="s">
        <v>90</v>
      </c>
      <c r="Q4578" t="s">
        <v>70</v>
      </c>
      <c r="R4578" t="s">
        <v>70</v>
      </c>
      <c r="S4578" t="s">
        <v>46791</v>
      </c>
      <c r="T4578" t="s">
        <v>6286</v>
      </c>
      <c r="U4578" t="s">
        <v>12493</v>
      </c>
      <c r="V4578" t="s">
        <v>12494</v>
      </c>
      <c r="W4578" t="s">
        <v>12495</v>
      </c>
      <c r="X4578">
        <v>91606139</v>
      </c>
      <c r="Y4578" t="s">
        <v>122</v>
      </c>
      <c r="Z4578" t="s">
        <v>123</v>
      </c>
      <c r="AA4578">
        <v>0</v>
      </c>
      <c r="AB4578" t="s">
        <v>76</v>
      </c>
      <c r="AC4578">
        <v>0</v>
      </c>
      <c r="AD4578" t="s">
        <v>76</v>
      </c>
      <c r="AE4578">
        <v>624588</v>
      </c>
      <c r="AF4578" t="s">
        <v>40104</v>
      </c>
      <c r="AG4578" t="s">
        <v>12496</v>
      </c>
      <c r="AH4578" t="s">
        <v>12497</v>
      </c>
      <c r="AI4578" t="s">
        <v>200</v>
      </c>
      <c r="AJ4578" t="s">
        <v>41304</v>
      </c>
      <c r="AK4578">
        <v>67025298</v>
      </c>
      <c r="AL4578" t="s">
        <v>12498</v>
      </c>
      <c r="AM4578">
        <v>2011</v>
      </c>
      <c r="AN4578" s="1">
        <v>40686</v>
      </c>
      <c r="AO4578" s="1">
        <v>40688</v>
      </c>
      <c r="AP4578">
        <v>2</v>
      </c>
      <c r="AQ4578" t="s">
        <v>81</v>
      </c>
      <c r="AR4578" s="4">
        <f>IF(AQ4578="M",AP4578*30.42,AP4578)</f>
        <v>60.84</v>
      </c>
      <c r="AS4578">
        <v>0</v>
      </c>
      <c r="AT4578" s="4">
        <f>AR4578+AS4578</f>
        <v>60.84</v>
      </c>
      <c r="AU4578">
        <v>2</v>
      </c>
      <c r="AV4578" s="1">
        <f>AO4578+AT4578</f>
        <v>40748.839999999997</v>
      </c>
      <c r="AW4578" s="1">
        <v>40811</v>
      </c>
      <c r="AX4578" s="2">
        <f>IF(AV4578&gt;=AW4578,1,2)</f>
        <v>2</v>
      </c>
      <c r="AY4578" s="2" t="str">
        <f>IF((AV4578+10)&gt;=AW4578,"SAVE","LATE")</f>
        <v>LATE</v>
      </c>
      <c r="AZ4578" t="s">
        <v>82</v>
      </c>
      <c r="BA4578" t="s">
        <v>1011</v>
      </c>
      <c r="BB4578" s="6">
        <v>91606139</v>
      </c>
      <c r="BC4578">
        <v>32000000</v>
      </c>
      <c r="BD4578" s="10">
        <v>123606139</v>
      </c>
      <c r="BE4578" t="s">
        <v>46792</v>
      </c>
      <c r="BF4578">
        <v>0</v>
      </c>
      <c r="BG4578" t="s">
        <v>70</v>
      </c>
      <c r="BH4578">
        <v>-1</v>
      </c>
      <c r="BI4578" t="s">
        <v>70</v>
      </c>
      <c r="BJ4578" t="s">
        <v>70</v>
      </c>
      <c r="BK4578">
        <v>0</v>
      </c>
      <c r="BL4578" t="s">
        <v>85</v>
      </c>
      <c r="BM4578" t="s">
        <v>12499</v>
      </c>
    </row>
    <row r="4579" spans="1:65" x14ac:dyDescent="0.25">
      <c r="A4579">
        <v>2011</v>
      </c>
      <c r="B4579" t="s">
        <v>116</v>
      </c>
      <c r="C4579" t="s">
        <v>150</v>
      </c>
      <c r="D4579" t="s">
        <v>41291</v>
      </c>
      <c r="E4579" t="s">
        <v>5899</v>
      </c>
      <c r="F4579" t="s">
        <v>5900</v>
      </c>
      <c r="G4579">
        <v>1</v>
      </c>
      <c r="H4579" t="s">
        <v>46842</v>
      </c>
      <c r="I4579" t="s">
        <v>67</v>
      </c>
      <c r="J4579" t="s">
        <v>88</v>
      </c>
      <c r="K4579">
        <v>3</v>
      </c>
      <c r="L4579" t="s">
        <v>41838</v>
      </c>
      <c r="M4579">
        <v>72000000</v>
      </c>
      <c r="N4579" t="s">
        <v>41840</v>
      </c>
      <c r="O4579" t="s">
        <v>5901</v>
      </c>
      <c r="P4579" t="s">
        <v>90</v>
      </c>
      <c r="Q4579" t="s">
        <v>5902</v>
      </c>
      <c r="R4579" t="s">
        <v>5902</v>
      </c>
      <c r="S4579" t="s">
        <v>5903</v>
      </c>
      <c r="T4579" t="s">
        <v>5904</v>
      </c>
      <c r="U4579" t="s">
        <v>5905</v>
      </c>
      <c r="V4579" t="s">
        <v>5906</v>
      </c>
      <c r="W4579" t="s">
        <v>5907</v>
      </c>
      <c r="X4579">
        <v>11011979773</v>
      </c>
      <c r="Y4579" t="s">
        <v>122</v>
      </c>
      <c r="Z4579" t="s">
        <v>123</v>
      </c>
      <c r="AA4579">
        <v>0</v>
      </c>
      <c r="AB4579" t="s">
        <v>76</v>
      </c>
      <c r="AC4579">
        <v>0</v>
      </c>
      <c r="AD4579" t="s">
        <v>76</v>
      </c>
      <c r="AE4579">
        <v>694293</v>
      </c>
      <c r="AF4579" t="s">
        <v>40104</v>
      </c>
      <c r="AG4579">
        <v>900477382</v>
      </c>
      <c r="AH4579" t="s">
        <v>5908</v>
      </c>
      <c r="AI4579" t="s">
        <v>200</v>
      </c>
      <c r="AJ4579" t="s">
        <v>41304</v>
      </c>
      <c r="AK4579">
        <v>31416623</v>
      </c>
      <c r="AL4579" t="s">
        <v>5909</v>
      </c>
      <c r="AM4579">
        <v>2011</v>
      </c>
      <c r="AN4579" s="1">
        <v>40868</v>
      </c>
      <c r="AO4579" s="1">
        <v>40878</v>
      </c>
      <c r="AP4579">
        <v>7</v>
      </c>
      <c r="AQ4579" t="s">
        <v>81</v>
      </c>
      <c r="AR4579" s="4">
        <f>IF(AQ4579="M",AP4579*30.42,AP4579)</f>
        <v>212.94</v>
      </c>
      <c r="AS4579">
        <v>75</v>
      </c>
      <c r="AT4579" s="4">
        <f>AR4579+AS4579</f>
        <v>287.94</v>
      </c>
      <c r="AU4579">
        <v>16</v>
      </c>
      <c r="AV4579" s="1">
        <f>AO4579+AT4579</f>
        <v>41165.94</v>
      </c>
      <c r="AW4579" s="1">
        <v>41654</v>
      </c>
      <c r="AX4579" s="2">
        <f>IF(AV4579&gt;=AW4579,1,2)</f>
        <v>2</v>
      </c>
      <c r="AY4579" s="2" t="str">
        <f>IF((AV4579+10)&gt;=AW4579,"SAVE","LATE")</f>
        <v>LATE</v>
      </c>
      <c r="AZ4579" t="s">
        <v>82</v>
      </c>
      <c r="BA4579" t="s">
        <v>1011</v>
      </c>
      <c r="BB4579" s="6">
        <v>11414494654</v>
      </c>
      <c r="BC4579">
        <v>0</v>
      </c>
      <c r="BD4579" s="10">
        <v>11414494654</v>
      </c>
      <c r="BE4579" t="s">
        <v>5910</v>
      </c>
      <c r="BF4579">
        <v>0</v>
      </c>
      <c r="BG4579" t="s">
        <v>70</v>
      </c>
      <c r="BH4579">
        <v>-1</v>
      </c>
      <c r="BI4579" t="s">
        <v>5908</v>
      </c>
      <c r="BJ4579" t="s">
        <v>5908</v>
      </c>
      <c r="BK4579">
        <v>0</v>
      </c>
      <c r="BL4579" t="s">
        <v>85</v>
      </c>
      <c r="BM4579" t="s">
        <v>5911</v>
      </c>
    </row>
    <row r="4580" spans="1:65" x14ac:dyDescent="0.25">
      <c r="A4580">
        <v>2011</v>
      </c>
      <c r="B4580" t="s">
        <v>116</v>
      </c>
      <c r="C4580" t="s">
        <v>150</v>
      </c>
      <c r="D4580" t="s">
        <v>41291</v>
      </c>
      <c r="E4580" t="s">
        <v>5899</v>
      </c>
      <c r="F4580" t="s">
        <v>5900</v>
      </c>
      <c r="G4580">
        <v>11</v>
      </c>
      <c r="H4580" t="s">
        <v>41839</v>
      </c>
      <c r="I4580" t="s">
        <v>105</v>
      </c>
      <c r="J4580" t="s">
        <v>88</v>
      </c>
      <c r="K4580">
        <v>3</v>
      </c>
      <c r="L4580" t="s">
        <v>41838</v>
      </c>
      <c r="M4580">
        <v>72000000</v>
      </c>
      <c r="N4580" t="s">
        <v>41840</v>
      </c>
      <c r="O4580" t="s">
        <v>7292</v>
      </c>
      <c r="P4580" t="s">
        <v>90</v>
      </c>
      <c r="Q4580" t="s">
        <v>5902</v>
      </c>
      <c r="R4580" t="s">
        <v>5902</v>
      </c>
      <c r="S4580" t="s">
        <v>5903</v>
      </c>
      <c r="T4580" t="s">
        <v>4763</v>
      </c>
      <c r="U4580" t="s">
        <v>7293</v>
      </c>
      <c r="V4580" t="s">
        <v>7294</v>
      </c>
      <c r="W4580" t="s">
        <v>7295</v>
      </c>
      <c r="X4580">
        <v>2087219799</v>
      </c>
      <c r="Y4580" t="s">
        <v>122</v>
      </c>
      <c r="Z4580" t="s">
        <v>123</v>
      </c>
      <c r="AA4580">
        <v>0</v>
      </c>
      <c r="AB4580" t="s">
        <v>76</v>
      </c>
      <c r="AC4580">
        <v>0</v>
      </c>
      <c r="AD4580" t="s">
        <v>76</v>
      </c>
      <c r="AE4580">
        <v>1697890</v>
      </c>
      <c r="AF4580" t="s">
        <v>40104</v>
      </c>
      <c r="AG4580">
        <v>900465794</v>
      </c>
      <c r="AH4580" t="s">
        <v>7296</v>
      </c>
      <c r="AI4580" t="s">
        <v>200</v>
      </c>
      <c r="AJ4580" t="s">
        <v>41304</v>
      </c>
      <c r="AK4580">
        <v>6459147</v>
      </c>
      <c r="AL4580" t="s">
        <v>7297</v>
      </c>
      <c r="AM4580">
        <v>2011</v>
      </c>
      <c r="AN4580" s="1">
        <v>40810</v>
      </c>
      <c r="AO4580" s="1">
        <v>40822</v>
      </c>
      <c r="AP4580">
        <v>3</v>
      </c>
      <c r="AQ4580" t="s">
        <v>81</v>
      </c>
      <c r="AR4580" s="4">
        <f>IF(AQ4580="M",AP4580*30.42,AP4580)</f>
        <v>91.26</v>
      </c>
      <c r="AS4580">
        <v>0</v>
      </c>
      <c r="AT4580" s="4">
        <f>AR4580+AS4580</f>
        <v>91.26</v>
      </c>
      <c r="AU4580">
        <v>4</v>
      </c>
      <c r="AV4580" s="1">
        <f>AO4580+AT4580</f>
        <v>40913.26</v>
      </c>
      <c r="AW4580" s="1">
        <v>41035</v>
      </c>
      <c r="AX4580" s="2">
        <f>IF(AV4580&gt;=AW4580,1,2)</f>
        <v>2</v>
      </c>
      <c r="AY4580" s="2" t="str">
        <f>IF((AV4580+10)&gt;=AW4580,"SAVE","LATE")</f>
        <v>LATE</v>
      </c>
      <c r="AZ4580" t="s">
        <v>82</v>
      </c>
      <c r="BA4580" t="s">
        <v>1011</v>
      </c>
      <c r="BB4580" s="6">
        <v>2087049146</v>
      </c>
      <c r="BC4580">
        <v>40000000</v>
      </c>
      <c r="BD4580" s="10">
        <v>2127049146</v>
      </c>
      <c r="BE4580" t="s">
        <v>7298</v>
      </c>
      <c r="BF4580">
        <v>0</v>
      </c>
      <c r="BG4580" t="s">
        <v>70</v>
      </c>
      <c r="BH4580">
        <v>-1</v>
      </c>
      <c r="BI4580" t="s">
        <v>7296</v>
      </c>
      <c r="BJ4580" t="s">
        <v>7296</v>
      </c>
      <c r="BK4580">
        <v>0</v>
      </c>
      <c r="BL4580" t="s">
        <v>85</v>
      </c>
      <c r="BM4580" t="s">
        <v>7299</v>
      </c>
    </row>
    <row r="4581" spans="1:65" x14ac:dyDescent="0.25">
      <c r="A4581">
        <v>2012</v>
      </c>
      <c r="B4581" t="s">
        <v>64</v>
      </c>
      <c r="C4581" t="s">
        <v>65</v>
      </c>
      <c r="D4581" t="s">
        <v>40101</v>
      </c>
      <c r="E4581">
        <v>800215807</v>
      </c>
      <c r="F4581" t="s">
        <v>181</v>
      </c>
      <c r="G4581">
        <v>12</v>
      </c>
      <c r="H4581" t="s">
        <v>41881</v>
      </c>
      <c r="I4581" t="s">
        <v>105</v>
      </c>
      <c r="J4581" t="s">
        <v>68</v>
      </c>
      <c r="K4581">
        <v>3</v>
      </c>
      <c r="L4581" t="s">
        <v>41838</v>
      </c>
      <c r="M4581">
        <v>72000000</v>
      </c>
      <c r="N4581" t="s">
        <v>41840</v>
      </c>
      <c r="O4581" t="s">
        <v>41294</v>
      </c>
      <c r="P4581" t="s">
        <v>90</v>
      </c>
      <c r="Q4581" t="s">
        <v>70</v>
      </c>
      <c r="R4581" t="s">
        <v>70</v>
      </c>
      <c r="S4581" t="s">
        <v>9979</v>
      </c>
      <c r="T4581" t="s">
        <v>9980</v>
      </c>
      <c r="U4581" t="s">
        <v>9981</v>
      </c>
      <c r="V4581" t="s">
        <v>9484</v>
      </c>
      <c r="W4581" t="s">
        <v>9484</v>
      </c>
      <c r="X4581">
        <v>317800000</v>
      </c>
      <c r="Y4581" t="s">
        <v>122</v>
      </c>
      <c r="Z4581" t="s">
        <v>123</v>
      </c>
      <c r="AA4581">
        <v>0</v>
      </c>
      <c r="AB4581" t="s">
        <v>76</v>
      </c>
      <c r="AC4581">
        <v>0</v>
      </c>
      <c r="AD4581" t="s">
        <v>76</v>
      </c>
      <c r="AE4581">
        <v>823703</v>
      </c>
      <c r="AF4581" t="s">
        <v>40104</v>
      </c>
      <c r="AG4581" t="s">
        <v>9982</v>
      </c>
      <c r="AH4581" t="s">
        <v>9983</v>
      </c>
      <c r="AI4581" t="s">
        <v>200</v>
      </c>
      <c r="AJ4581" t="s">
        <v>41304</v>
      </c>
      <c r="AK4581">
        <v>6545644</v>
      </c>
      <c r="AL4581" t="s">
        <v>9984</v>
      </c>
      <c r="AM4581">
        <v>2011</v>
      </c>
      <c r="AN4581" s="1">
        <v>40723</v>
      </c>
      <c r="AO4581" s="1">
        <v>40805</v>
      </c>
      <c r="AP4581">
        <v>104</v>
      </c>
      <c r="AQ4581" t="s">
        <v>74</v>
      </c>
      <c r="AR4581" s="4">
        <f>IF(AQ4581="M",AP4581*30.42,AP4581)</f>
        <v>104</v>
      </c>
      <c r="AS4581">
        <v>0</v>
      </c>
      <c r="AT4581" s="4">
        <f>AR4581+AS4581</f>
        <v>104</v>
      </c>
      <c r="AU4581">
        <v>16</v>
      </c>
      <c r="AV4581" s="1">
        <f>AO4581+AT4581</f>
        <v>40909</v>
      </c>
      <c r="AW4581" s="1">
        <v>41293</v>
      </c>
      <c r="AX4581" s="2">
        <f>IF(AV4581&gt;=AW4581,1,2)</f>
        <v>2</v>
      </c>
      <c r="AY4581" s="2" t="str">
        <f>IF((AV4581+10)&gt;=AW4581,"SAVE","LATE")</f>
        <v>LATE</v>
      </c>
      <c r="AZ4581" t="s">
        <v>82</v>
      </c>
      <c r="BA4581" t="s">
        <v>1011</v>
      </c>
      <c r="BB4581" s="6">
        <v>317800000</v>
      </c>
      <c r="BC4581">
        <v>0</v>
      </c>
      <c r="BD4581" s="10">
        <v>317800000</v>
      </c>
      <c r="BE4581" t="s">
        <v>41294</v>
      </c>
      <c r="BF4581">
        <v>0</v>
      </c>
      <c r="BG4581" t="s">
        <v>70</v>
      </c>
      <c r="BH4581">
        <v>-1</v>
      </c>
      <c r="BI4581" t="s">
        <v>70</v>
      </c>
      <c r="BJ4581" t="s">
        <v>70</v>
      </c>
      <c r="BK4581">
        <v>0</v>
      </c>
      <c r="BL4581" t="s">
        <v>85</v>
      </c>
      <c r="BM4581" t="s">
        <v>9985</v>
      </c>
    </row>
    <row r="4582" spans="1:65" x14ac:dyDescent="0.25">
      <c r="A4582">
        <v>2011</v>
      </c>
      <c r="B4582" t="s">
        <v>64</v>
      </c>
      <c r="C4582" t="s">
        <v>65</v>
      </c>
      <c r="D4582" t="s">
        <v>40101</v>
      </c>
      <c r="E4582">
        <v>800215807</v>
      </c>
      <c r="F4582" t="s">
        <v>181</v>
      </c>
      <c r="G4582">
        <v>12</v>
      </c>
      <c r="H4582" t="s">
        <v>41881</v>
      </c>
      <c r="I4582" t="s">
        <v>67</v>
      </c>
      <c r="J4582" t="s">
        <v>68</v>
      </c>
      <c r="K4582">
        <v>3</v>
      </c>
      <c r="L4582" t="s">
        <v>41838</v>
      </c>
      <c r="M4582">
        <v>72000000</v>
      </c>
      <c r="N4582" t="s">
        <v>41840</v>
      </c>
      <c r="O4582" t="s">
        <v>11514</v>
      </c>
      <c r="P4582" t="s">
        <v>90</v>
      </c>
      <c r="Q4582" t="s">
        <v>70</v>
      </c>
      <c r="R4582" t="s">
        <v>70</v>
      </c>
      <c r="S4582" t="s">
        <v>41834</v>
      </c>
      <c r="T4582" t="s">
        <v>8642</v>
      </c>
      <c r="U4582" t="s">
        <v>11515</v>
      </c>
      <c r="V4582" t="s">
        <v>11516</v>
      </c>
      <c r="W4582" t="s">
        <v>11516</v>
      </c>
      <c r="X4582">
        <v>154266753</v>
      </c>
      <c r="Y4582" t="s">
        <v>122</v>
      </c>
      <c r="Z4582" t="s">
        <v>123</v>
      </c>
      <c r="AA4582">
        <v>0</v>
      </c>
      <c r="AB4582" t="s">
        <v>76</v>
      </c>
      <c r="AC4582">
        <v>0</v>
      </c>
      <c r="AD4582" t="s">
        <v>76</v>
      </c>
      <c r="AE4582">
        <v>620831</v>
      </c>
      <c r="AF4582" t="s">
        <v>40104</v>
      </c>
      <c r="AG4582" t="s">
        <v>11517</v>
      </c>
      <c r="AH4582" t="s">
        <v>11518</v>
      </c>
      <c r="AI4582" t="s">
        <v>41826</v>
      </c>
      <c r="AJ4582" t="s">
        <v>41304</v>
      </c>
      <c r="AK4582">
        <v>17292148</v>
      </c>
      <c r="AL4582" t="s">
        <v>11519</v>
      </c>
      <c r="AM4582">
        <v>2011</v>
      </c>
      <c r="AN4582" s="1">
        <v>40723</v>
      </c>
      <c r="AO4582" s="1">
        <v>40792</v>
      </c>
      <c r="AP4582">
        <v>116</v>
      </c>
      <c r="AQ4582" t="s">
        <v>74</v>
      </c>
      <c r="AR4582" s="4">
        <f>IF(AQ4582="M",AP4582*30.42,AP4582)</f>
        <v>116</v>
      </c>
      <c r="AS4582">
        <v>0</v>
      </c>
      <c r="AT4582" s="4">
        <f>AR4582+AS4582</f>
        <v>116</v>
      </c>
      <c r="AU4582">
        <v>11</v>
      </c>
      <c r="AV4582" s="1">
        <f>AO4582+AT4582</f>
        <v>40908</v>
      </c>
      <c r="AW4582" s="1">
        <v>41127</v>
      </c>
      <c r="AX4582" s="2">
        <f>IF(AV4582&gt;=AW4582,1,2)</f>
        <v>2</v>
      </c>
      <c r="AY4582" s="2" t="str">
        <f>IF((AV4582+10)&gt;=AW4582,"SAVE","LATE")</f>
        <v>LATE</v>
      </c>
      <c r="AZ4582" t="s">
        <v>82</v>
      </c>
      <c r="BA4582" t="s">
        <v>1011</v>
      </c>
      <c r="BB4582" s="6">
        <v>154266573</v>
      </c>
      <c r="BC4582">
        <v>0</v>
      </c>
      <c r="BD4582" s="10">
        <v>154266573</v>
      </c>
      <c r="BE4582" t="s">
        <v>11514</v>
      </c>
      <c r="BF4582">
        <v>0</v>
      </c>
      <c r="BG4582" t="s">
        <v>70</v>
      </c>
      <c r="BH4582">
        <v>-1</v>
      </c>
      <c r="BI4582" t="s">
        <v>70</v>
      </c>
      <c r="BJ4582" t="s">
        <v>70</v>
      </c>
      <c r="BK4582">
        <v>0</v>
      </c>
      <c r="BL4582" t="s">
        <v>85</v>
      </c>
      <c r="BM4582" t="s">
        <v>11520</v>
      </c>
    </row>
    <row r="4583" spans="1:65" x14ac:dyDescent="0.25">
      <c r="A4583">
        <v>2012</v>
      </c>
      <c r="B4583" t="s">
        <v>64</v>
      </c>
      <c r="C4583" t="s">
        <v>65</v>
      </c>
      <c r="D4583" t="s">
        <v>40101</v>
      </c>
      <c r="E4583">
        <v>800215807</v>
      </c>
      <c r="F4583" t="s">
        <v>181</v>
      </c>
      <c r="G4583">
        <v>12</v>
      </c>
      <c r="H4583" t="s">
        <v>41881</v>
      </c>
      <c r="I4583" t="s">
        <v>67</v>
      </c>
      <c r="J4583" t="s">
        <v>68</v>
      </c>
      <c r="K4583">
        <v>3</v>
      </c>
      <c r="L4583" t="s">
        <v>41838</v>
      </c>
      <c r="M4583">
        <v>72000000</v>
      </c>
      <c r="N4583" t="s">
        <v>41840</v>
      </c>
      <c r="O4583" t="s">
        <v>11123</v>
      </c>
      <c r="P4583" t="s">
        <v>90</v>
      </c>
      <c r="Q4583" t="s">
        <v>70</v>
      </c>
      <c r="R4583" t="s">
        <v>70</v>
      </c>
      <c r="S4583" t="s">
        <v>3587</v>
      </c>
      <c r="T4583" s="3">
        <v>41004</v>
      </c>
      <c r="U4583" t="s">
        <v>11124</v>
      </c>
      <c r="V4583" t="s">
        <v>11125</v>
      </c>
      <c r="W4583" t="s">
        <v>11125</v>
      </c>
      <c r="X4583">
        <v>186320208</v>
      </c>
      <c r="Y4583" t="s">
        <v>122</v>
      </c>
      <c r="Z4583" t="s">
        <v>123</v>
      </c>
      <c r="AA4583">
        <v>0</v>
      </c>
      <c r="AB4583" t="s">
        <v>76</v>
      </c>
      <c r="AC4583">
        <v>0</v>
      </c>
      <c r="AD4583" t="s">
        <v>76</v>
      </c>
      <c r="AE4583">
        <v>877433</v>
      </c>
      <c r="AF4583" t="s">
        <v>40104</v>
      </c>
      <c r="AG4583" t="s">
        <v>11126</v>
      </c>
      <c r="AH4583" t="s">
        <v>11127</v>
      </c>
      <c r="AI4583" t="s">
        <v>212</v>
      </c>
      <c r="AJ4583" t="s">
        <v>41304</v>
      </c>
      <c r="AK4583">
        <v>18262797</v>
      </c>
      <c r="AL4583" t="s">
        <v>11128</v>
      </c>
      <c r="AM4583">
        <v>2011</v>
      </c>
      <c r="AN4583" s="1">
        <v>40717</v>
      </c>
      <c r="AO4583" s="1">
        <v>40772</v>
      </c>
      <c r="AP4583">
        <v>135</v>
      </c>
      <c r="AQ4583" t="s">
        <v>74</v>
      </c>
      <c r="AR4583" s="4">
        <f>IF(AQ4583="M",AP4583*30.42,AP4583)</f>
        <v>135</v>
      </c>
      <c r="AS4583">
        <v>0</v>
      </c>
      <c r="AT4583" s="4">
        <f>AR4583+AS4583</f>
        <v>135</v>
      </c>
      <c r="AU4583">
        <v>11</v>
      </c>
      <c r="AV4583" s="1">
        <f>AO4583+AT4583</f>
        <v>40907</v>
      </c>
      <c r="AW4583" s="1">
        <v>41107</v>
      </c>
      <c r="AX4583" s="2">
        <f>IF(AV4583&gt;=AW4583,1,2)</f>
        <v>2</v>
      </c>
      <c r="AY4583" s="2" t="str">
        <f>IF((AV4583+10)&gt;=AW4583,"SAVE","LATE")</f>
        <v>LATE</v>
      </c>
      <c r="AZ4583" t="s">
        <v>82</v>
      </c>
      <c r="BA4583" t="s">
        <v>1011</v>
      </c>
      <c r="BB4583" s="6">
        <v>186320208</v>
      </c>
      <c r="BC4583">
        <v>0</v>
      </c>
      <c r="BD4583" s="10">
        <v>186320208</v>
      </c>
      <c r="BE4583" t="s">
        <v>11123</v>
      </c>
      <c r="BF4583">
        <v>0</v>
      </c>
      <c r="BG4583" t="s">
        <v>70</v>
      </c>
      <c r="BH4583">
        <v>-1</v>
      </c>
      <c r="BI4583" t="s">
        <v>70</v>
      </c>
      <c r="BJ4583" t="s">
        <v>70</v>
      </c>
      <c r="BK4583">
        <v>0</v>
      </c>
      <c r="BL4583" t="s">
        <v>85</v>
      </c>
      <c r="BM4583" t="s">
        <v>11129</v>
      </c>
    </row>
    <row r="4584" spans="1:65" x14ac:dyDescent="0.25">
      <c r="A4584">
        <v>2010</v>
      </c>
      <c r="B4584" t="s">
        <v>64</v>
      </c>
      <c r="C4584" t="s">
        <v>65</v>
      </c>
      <c r="D4584" t="s">
        <v>3859</v>
      </c>
      <c r="E4584">
        <v>899999007</v>
      </c>
      <c r="F4584" t="s">
        <v>3860</v>
      </c>
      <c r="G4584">
        <v>1</v>
      </c>
      <c r="H4584" t="s">
        <v>46842</v>
      </c>
      <c r="I4584" t="s">
        <v>105</v>
      </c>
      <c r="J4584" t="s">
        <v>88</v>
      </c>
      <c r="K4584">
        <v>3</v>
      </c>
      <c r="L4584" t="s">
        <v>41838</v>
      </c>
      <c r="M4584">
        <v>72000000</v>
      </c>
      <c r="N4584" t="s">
        <v>41840</v>
      </c>
      <c r="O4584" t="s">
        <v>46859</v>
      </c>
      <c r="P4584" t="s">
        <v>90</v>
      </c>
      <c r="Q4584" t="s">
        <v>39286</v>
      </c>
      <c r="R4584" t="s">
        <v>39286</v>
      </c>
      <c r="S4584" t="s">
        <v>46860</v>
      </c>
      <c r="T4584" s="3">
        <v>40218</v>
      </c>
      <c r="U4584" t="s">
        <v>3861</v>
      </c>
      <c r="V4584" t="s">
        <v>3862</v>
      </c>
      <c r="W4584" t="s">
        <v>3863</v>
      </c>
      <c r="X4584">
        <v>1729068583</v>
      </c>
      <c r="Y4584" t="s">
        <v>122</v>
      </c>
      <c r="Z4584" t="s">
        <v>123</v>
      </c>
      <c r="AA4584">
        <v>0</v>
      </c>
      <c r="AB4584" t="s">
        <v>76</v>
      </c>
      <c r="AC4584">
        <v>0</v>
      </c>
      <c r="AD4584" t="s">
        <v>76</v>
      </c>
      <c r="AE4584">
        <v>459435</v>
      </c>
      <c r="AF4584" t="s">
        <v>41304</v>
      </c>
      <c r="AG4584">
        <v>79.267200000000003</v>
      </c>
      <c r="AH4584" t="s">
        <v>3864</v>
      </c>
      <c r="AI4584" t="s">
        <v>39286</v>
      </c>
      <c r="AJ4584" t="s">
        <v>41304</v>
      </c>
      <c r="AK4584">
        <v>79.267200000000003</v>
      </c>
      <c r="AL4584" t="s">
        <v>3864</v>
      </c>
      <c r="AM4584">
        <v>2010</v>
      </c>
      <c r="AN4584" s="1">
        <v>40477</v>
      </c>
      <c r="AO4584" s="1">
        <v>40477</v>
      </c>
      <c r="AP4584">
        <v>4</v>
      </c>
      <c r="AQ4584" t="s">
        <v>81</v>
      </c>
      <c r="AR4584" s="4">
        <f>IF(AQ4584="M",AP4584*30.42,AP4584)</f>
        <v>121.68</v>
      </c>
      <c r="AS4584">
        <v>42</v>
      </c>
      <c r="AT4584" s="4">
        <f>AR4584+AS4584</f>
        <v>163.68</v>
      </c>
      <c r="AU4584">
        <v>1</v>
      </c>
      <c r="AV4584" s="1">
        <f>AO4584+AT4584</f>
        <v>40640.68</v>
      </c>
      <c r="AW4584" s="1">
        <v>40670</v>
      </c>
      <c r="AX4584" s="2">
        <f>IF(AV4584&gt;=AW4584,1,2)</f>
        <v>2</v>
      </c>
      <c r="AY4584" s="2" t="str">
        <f>IF((AV4584+10)&gt;=AW4584,"SAVE","LATE")</f>
        <v>LATE</v>
      </c>
      <c r="AZ4584" t="s">
        <v>82</v>
      </c>
      <c r="BA4584" t="s">
        <v>1011</v>
      </c>
      <c r="BB4584">
        <v>448614160</v>
      </c>
      <c r="BC4584">
        <v>0</v>
      </c>
      <c r="BD4584" s="9">
        <v>448614160</v>
      </c>
      <c r="BE4584" t="s">
        <v>46861</v>
      </c>
      <c r="BF4584">
        <v>0</v>
      </c>
      <c r="BG4584" t="s">
        <v>70</v>
      </c>
      <c r="BH4584">
        <v>-1</v>
      </c>
      <c r="BI4584" t="s">
        <v>3865</v>
      </c>
      <c r="BJ4584" t="s">
        <v>3866</v>
      </c>
      <c r="BK4584">
        <v>0</v>
      </c>
      <c r="BL4584" t="s">
        <v>85</v>
      </c>
      <c r="BM4584" t="s">
        <v>3867</v>
      </c>
    </row>
    <row r="4585" spans="1:65" x14ac:dyDescent="0.25">
      <c r="A4585">
        <v>2010</v>
      </c>
      <c r="B4585" t="s">
        <v>64</v>
      </c>
      <c r="C4585" t="s">
        <v>65</v>
      </c>
      <c r="D4585" t="s">
        <v>3859</v>
      </c>
      <c r="E4585">
        <v>899999007</v>
      </c>
      <c r="F4585" t="s">
        <v>3860</v>
      </c>
      <c r="G4585">
        <v>1</v>
      </c>
      <c r="H4585" t="s">
        <v>46842</v>
      </c>
      <c r="I4585" t="s">
        <v>105</v>
      </c>
      <c r="J4585" t="s">
        <v>88</v>
      </c>
      <c r="K4585">
        <v>3</v>
      </c>
      <c r="L4585" t="s">
        <v>41838</v>
      </c>
      <c r="M4585">
        <v>72000000</v>
      </c>
      <c r="N4585" t="s">
        <v>41840</v>
      </c>
      <c r="O4585" t="s">
        <v>46859</v>
      </c>
      <c r="P4585" t="s">
        <v>90</v>
      </c>
      <c r="Q4585" t="s">
        <v>39286</v>
      </c>
      <c r="R4585" t="s">
        <v>39286</v>
      </c>
      <c r="S4585" t="s">
        <v>46860</v>
      </c>
      <c r="T4585" s="3">
        <v>40218</v>
      </c>
      <c r="U4585" t="s">
        <v>3861</v>
      </c>
      <c r="V4585" t="s">
        <v>3862</v>
      </c>
      <c r="W4585" t="s">
        <v>3891</v>
      </c>
      <c r="X4585">
        <v>1729068583</v>
      </c>
      <c r="Y4585" t="s">
        <v>122</v>
      </c>
      <c r="Z4585" t="s">
        <v>123</v>
      </c>
      <c r="AA4585">
        <v>0</v>
      </c>
      <c r="AB4585" t="s">
        <v>76</v>
      </c>
      <c r="AC4585">
        <v>0</v>
      </c>
      <c r="AD4585" t="s">
        <v>76</v>
      </c>
      <c r="AE4585">
        <v>459446</v>
      </c>
      <c r="AF4585" t="s">
        <v>41304</v>
      </c>
      <c r="AG4585">
        <v>79.267200000000003</v>
      </c>
      <c r="AH4585" t="s">
        <v>3892</v>
      </c>
      <c r="AI4585" t="s">
        <v>39286</v>
      </c>
      <c r="AJ4585" t="s">
        <v>41304</v>
      </c>
      <c r="AK4585">
        <v>79.267200000000003</v>
      </c>
      <c r="AL4585" t="s">
        <v>3893</v>
      </c>
      <c r="AM4585">
        <v>2010</v>
      </c>
      <c r="AN4585" s="1">
        <v>40477</v>
      </c>
      <c r="AO4585" s="1">
        <v>40477</v>
      </c>
      <c r="AP4585">
        <v>4</v>
      </c>
      <c r="AQ4585" t="s">
        <v>81</v>
      </c>
      <c r="AR4585" s="4">
        <f>IF(AQ4585="M",AP4585*30.42,AP4585)</f>
        <v>121.68</v>
      </c>
      <c r="AS4585">
        <v>44</v>
      </c>
      <c r="AT4585" s="4">
        <f>AR4585+AS4585</f>
        <v>165.68</v>
      </c>
      <c r="AU4585">
        <v>1</v>
      </c>
      <c r="AV4585" s="1">
        <f>AO4585+AT4585</f>
        <v>40642.68</v>
      </c>
      <c r="AW4585" s="1">
        <v>40672</v>
      </c>
      <c r="AX4585" s="2">
        <f>IF(AV4585&gt;=AW4585,1,2)</f>
        <v>2</v>
      </c>
      <c r="AY4585" s="2" t="str">
        <f>IF((AV4585+10)&gt;=AW4585,"SAVE","LATE")</f>
        <v>LATE</v>
      </c>
      <c r="AZ4585" t="s">
        <v>82</v>
      </c>
      <c r="BA4585" t="s">
        <v>1011</v>
      </c>
      <c r="BB4585">
        <v>439935297</v>
      </c>
      <c r="BC4585">
        <v>0</v>
      </c>
      <c r="BD4585" s="9">
        <v>439935297</v>
      </c>
      <c r="BE4585" t="s">
        <v>46862</v>
      </c>
      <c r="BF4585">
        <v>0</v>
      </c>
      <c r="BG4585" t="s">
        <v>70</v>
      </c>
      <c r="BH4585">
        <v>-1</v>
      </c>
      <c r="BI4585" t="s">
        <v>3865</v>
      </c>
      <c r="BJ4585" t="s">
        <v>3866</v>
      </c>
      <c r="BK4585">
        <v>0</v>
      </c>
      <c r="BL4585" t="s">
        <v>85</v>
      </c>
      <c r="BM4585" t="s">
        <v>3867</v>
      </c>
    </row>
    <row r="4586" spans="1:65" x14ac:dyDescent="0.25">
      <c r="A4586">
        <v>2010</v>
      </c>
      <c r="B4586" t="s">
        <v>116</v>
      </c>
      <c r="C4586" t="s">
        <v>357</v>
      </c>
      <c r="D4586" t="s">
        <v>41317</v>
      </c>
      <c r="E4586" t="s">
        <v>4545</v>
      </c>
      <c r="F4586" t="s">
        <v>4546</v>
      </c>
      <c r="G4586">
        <v>11</v>
      </c>
      <c r="H4586" t="s">
        <v>41839</v>
      </c>
      <c r="I4586" t="s">
        <v>67</v>
      </c>
      <c r="J4586" t="s">
        <v>88</v>
      </c>
      <c r="K4586">
        <v>3</v>
      </c>
      <c r="L4586" t="s">
        <v>41838</v>
      </c>
      <c r="M4586">
        <v>72000000</v>
      </c>
      <c r="N4586" t="s">
        <v>41840</v>
      </c>
      <c r="O4586" t="s">
        <v>41942</v>
      </c>
      <c r="P4586" t="s">
        <v>90</v>
      </c>
      <c r="Q4586" t="s">
        <v>39326</v>
      </c>
      <c r="R4586" t="s">
        <v>39326</v>
      </c>
      <c r="S4586" t="s">
        <v>41943</v>
      </c>
      <c r="T4586" t="s">
        <v>731</v>
      </c>
      <c r="U4586" t="s">
        <v>4547</v>
      </c>
      <c r="V4586" t="s">
        <v>4548</v>
      </c>
      <c r="W4586" t="s">
        <v>4549</v>
      </c>
      <c r="X4586">
        <v>211560581</v>
      </c>
      <c r="Y4586" t="s">
        <v>122</v>
      </c>
      <c r="Z4586" t="s">
        <v>123</v>
      </c>
      <c r="AA4586">
        <v>0</v>
      </c>
      <c r="AB4586" t="s">
        <v>76</v>
      </c>
      <c r="AC4586">
        <v>0</v>
      </c>
      <c r="AD4586" t="s">
        <v>76</v>
      </c>
      <c r="AE4586">
        <v>478363</v>
      </c>
      <c r="AF4586" t="s">
        <v>41304</v>
      </c>
      <c r="AG4586">
        <v>98590197</v>
      </c>
      <c r="AH4586" t="s">
        <v>41318</v>
      </c>
      <c r="AI4586" t="s">
        <v>126</v>
      </c>
      <c r="AJ4586" t="s">
        <v>41304</v>
      </c>
      <c r="AK4586">
        <v>98590197</v>
      </c>
      <c r="AL4586" t="s">
        <v>41318</v>
      </c>
      <c r="AM4586">
        <v>2010</v>
      </c>
      <c r="AN4586" s="1">
        <v>40504</v>
      </c>
      <c r="AO4586" s="1">
        <v>40504</v>
      </c>
      <c r="AP4586">
        <v>35</v>
      </c>
      <c r="AQ4586" t="s">
        <v>74</v>
      </c>
      <c r="AR4586" s="4">
        <f>IF(AQ4586="M",AP4586*30.42,AP4586)</f>
        <v>35</v>
      </c>
      <c r="AS4586">
        <v>0</v>
      </c>
      <c r="AT4586" s="4">
        <f>AR4586+AS4586</f>
        <v>35</v>
      </c>
      <c r="AU4586">
        <v>2</v>
      </c>
      <c r="AV4586" s="1">
        <f>AO4586+AT4586</f>
        <v>40539</v>
      </c>
      <c r="AW4586" s="1">
        <v>40600</v>
      </c>
      <c r="AX4586" s="2">
        <f>IF(AV4586&gt;=AW4586,1,2)</f>
        <v>2</v>
      </c>
      <c r="AY4586" s="2" t="str">
        <f>IF((AV4586+10)&gt;=AW4586,"SAVE","LATE")</f>
        <v>LATE</v>
      </c>
      <c r="AZ4586" t="s">
        <v>82</v>
      </c>
      <c r="BA4586" t="s">
        <v>1011</v>
      </c>
      <c r="BB4586">
        <v>211360000</v>
      </c>
      <c r="BC4586">
        <v>109480000</v>
      </c>
      <c r="BD4586" s="9">
        <v>320840000</v>
      </c>
      <c r="BE4586" t="s">
        <v>41944</v>
      </c>
      <c r="BF4586">
        <v>0</v>
      </c>
      <c r="BG4586" t="s">
        <v>70</v>
      </c>
      <c r="BH4586">
        <v>-1</v>
      </c>
      <c r="BI4586" t="s">
        <v>4550</v>
      </c>
      <c r="BJ4586" t="s">
        <v>39354</v>
      </c>
      <c r="BK4586">
        <v>0</v>
      </c>
      <c r="BL4586" t="s">
        <v>85</v>
      </c>
      <c r="BM4586" t="s">
        <v>4551</v>
      </c>
    </row>
    <row r="4587" spans="1:65" x14ac:dyDescent="0.25">
      <c r="A4587">
        <v>2010</v>
      </c>
      <c r="B4587" t="s">
        <v>116</v>
      </c>
      <c r="C4587" t="s">
        <v>130</v>
      </c>
      <c r="D4587" t="s">
        <v>40140</v>
      </c>
      <c r="E4587" t="s">
        <v>3849</v>
      </c>
      <c r="F4587" t="s">
        <v>3850</v>
      </c>
      <c r="G4587">
        <v>1</v>
      </c>
      <c r="H4587" t="s">
        <v>46842</v>
      </c>
      <c r="I4587" t="s">
        <v>105</v>
      </c>
      <c r="J4587" t="s">
        <v>88</v>
      </c>
      <c r="K4587">
        <v>3</v>
      </c>
      <c r="L4587" t="s">
        <v>41838</v>
      </c>
      <c r="M4587">
        <v>72000000</v>
      </c>
      <c r="N4587" t="s">
        <v>41840</v>
      </c>
      <c r="O4587" t="s">
        <v>40141</v>
      </c>
      <c r="P4587" t="s">
        <v>90</v>
      </c>
      <c r="Q4587" t="s">
        <v>3851</v>
      </c>
      <c r="R4587" t="s">
        <v>3851</v>
      </c>
      <c r="S4587" t="s">
        <v>3852</v>
      </c>
      <c r="T4587" t="s">
        <v>1376</v>
      </c>
      <c r="U4587" t="s">
        <v>3853</v>
      </c>
      <c r="V4587" t="s">
        <v>3854</v>
      </c>
      <c r="W4587" t="s">
        <v>3855</v>
      </c>
      <c r="X4587">
        <v>450000000</v>
      </c>
      <c r="Y4587" t="s">
        <v>122</v>
      </c>
      <c r="Z4587" t="s">
        <v>123</v>
      </c>
      <c r="AA4587">
        <v>0</v>
      </c>
      <c r="AB4587" t="s">
        <v>76</v>
      </c>
      <c r="AC4587">
        <v>0</v>
      </c>
      <c r="AD4587" t="s">
        <v>76</v>
      </c>
      <c r="AE4587">
        <v>473339</v>
      </c>
      <c r="AF4587" t="s">
        <v>41304</v>
      </c>
      <c r="AG4587">
        <v>30569857</v>
      </c>
      <c r="AH4587" t="s">
        <v>3856</v>
      </c>
      <c r="AI4587" t="s">
        <v>41969</v>
      </c>
      <c r="AJ4587" t="s">
        <v>41304</v>
      </c>
      <c r="AK4587">
        <v>30569857</v>
      </c>
      <c r="AL4587" t="s">
        <v>3856</v>
      </c>
      <c r="AM4587">
        <v>2010</v>
      </c>
      <c r="AN4587" s="1">
        <v>40540</v>
      </c>
      <c r="AO4587" s="1">
        <v>40595</v>
      </c>
      <c r="AP4587">
        <v>5</v>
      </c>
      <c r="AQ4587" t="s">
        <v>81</v>
      </c>
      <c r="AR4587" s="4">
        <f>IF(AQ4587="M",AP4587*30.42,AP4587)</f>
        <v>152.10000000000002</v>
      </c>
      <c r="AS4587">
        <v>0</v>
      </c>
      <c r="AT4587" s="4">
        <f>AR4587+AS4587</f>
        <v>152.10000000000002</v>
      </c>
      <c r="AU4587">
        <v>2</v>
      </c>
      <c r="AV4587" s="1">
        <f>AO4587+AT4587</f>
        <v>40747.1</v>
      </c>
      <c r="AW4587" s="1">
        <v>40807</v>
      </c>
      <c r="AX4587" s="2">
        <f>IF(AV4587&gt;=AW4587,1,2)</f>
        <v>2</v>
      </c>
      <c r="AY4587" s="2" t="str">
        <f>IF((AV4587+10)&gt;=AW4587,"SAVE","LATE")</f>
        <v>LATE</v>
      </c>
      <c r="AZ4587" t="s">
        <v>82</v>
      </c>
      <c r="BA4587" t="s">
        <v>1011</v>
      </c>
      <c r="BB4587">
        <v>449744695</v>
      </c>
      <c r="BC4587">
        <v>185867613</v>
      </c>
      <c r="BD4587" s="9">
        <v>635612308</v>
      </c>
      <c r="BE4587" t="s">
        <v>40141</v>
      </c>
      <c r="BF4587">
        <v>0</v>
      </c>
      <c r="BG4587" t="s">
        <v>70</v>
      </c>
      <c r="BH4587">
        <v>-1</v>
      </c>
      <c r="BI4587" t="s">
        <v>3856</v>
      </c>
      <c r="BJ4587" t="s">
        <v>3857</v>
      </c>
      <c r="BK4587">
        <v>0</v>
      </c>
      <c r="BL4587" t="s">
        <v>85</v>
      </c>
      <c r="BM4587" t="s">
        <v>3858</v>
      </c>
    </row>
    <row r="4588" spans="1:65" x14ac:dyDescent="0.25">
      <c r="A4588">
        <v>2010</v>
      </c>
      <c r="B4588" t="s">
        <v>116</v>
      </c>
      <c r="C4588" t="s">
        <v>130</v>
      </c>
      <c r="D4588" t="s">
        <v>40140</v>
      </c>
      <c r="E4588" t="s">
        <v>3849</v>
      </c>
      <c r="F4588" t="s">
        <v>3850</v>
      </c>
      <c r="G4588">
        <v>1</v>
      </c>
      <c r="H4588" t="s">
        <v>46842</v>
      </c>
      <c r="I4588" t="s">
        <v>67</v>
      </c>
      <c r="J4588" t="s">
        <v>88</v>
      </c>
      <c r="K4588">
        <v>3</v>
      </c>
      <c r="L4588" t="s">
        <v>41838</v>
      </c>
      <c r="M4588">
        <v>72000000</v>
      </c>
      <c r="N4588" t="s">
        <v>41840</v>
      </c>
      <c r="O4588" t="s">
        <v>4103</v>
      </c>
      <c r="P4588" t="s">
        <v>90</v>
      </c>
      <c r="Q4588" t="s">
        <v>3851</v>
      </c>
      <c r="R4588" t="s">
        <v>3851</v>
      </c>
      <c r="S4588" t="s">
        <v>3852</v>
      </c>
      <c r="T4588" t="s">
        <v>4104</v>
      </c>
      <c r="U4588" t="s">
        <v>4105</v>
      </c>
      <c r="V4588" t="s">
        <v>4106</v>
      </c>
      <c r="W4588" t="s">
        <v>4107</v>
      </c>
      <c r="X4588">
        <v>350000000</v>
      </c>
      <c r="Y4588" t="s">
        <v>122</v>
      </c>
      <c r="Z4588" t="s">
        <v>123</v>
      </c>
      <c r="AA4588">
        <v>0</v>
      </c>
      <c r="AB4588" t="s">
        <v>76</v>
      </c>
      <c r="AC4588">
        <v>0</v>
      </c>
      <c r="AD4588" t="s">
        <v>76</v>
      </c>
      <c r="AE4588">
        <v>399097</v>
      </c>
      <c r="AF4588" t="s">
        <v>41304</v>
      </c>
      <c r="AG4588">
        <v>30569857</v>
      </c>
      <c r="AH4588" t="s">
        <v>3856</v>
      </c>
      <c r="AI4588" t="s">
        <v>41969</v>
      </c>
      <c r="AJ4588" t="s">
        <v>41304</v>
      </c>
      <c r="AK4588">
        <v>30569857</v>
      </c>
      <c r="AL4588" t="s">
        <v>3856</v>
      </c>
      <c r="AM4588">
        <v>2010</v>
      </c>
      <c r="AN4588" s="1">
        <v>40305</v>
      </c>
      <c r="AO4588" s="1">
        <v>40318</v>
      </c>
      <c r="AP4588">
        <v>5</v>
      </c>
      <c r="AQ4588" t="s">
        <v>81</v>
      </c>
      <c r="AR4588" s="4">
        <f>IF(AQ4588="M",AP4588*30.42,AP4588)</f>
        <v>152.10000000000002</v>
      </c>
      <c r="AS4588">
        <v>0</v>
      </c>
      <c r="AT4588" s="4">
        <f>AR4588+AS4588</f>
        <v>152.10000000000002</v>
      </c>
      <c r="AU4588">
        <v>2</v>
      </c>
      <c r="AV4588" s="1">
        <f>AO4588+AT4588</f>
        <v>40470.1</v>
      </c>
      <c r="AW4588" s="1">
        <v>40532</v>
      </c>
      <c r="AX4588" s="2">
        <f>IF(AV4588&gt;=AW4588,1,2)</f>
        <v>2</v>
      </c>
      <c r="AY4588" s="2" t="str">
        <f>IF((AV4588+10)&gt;=AW4588,"SAVE","LATE")</f>
        <v>LATE</v>
      </c>
      <c r="AZ4588" t="s">
        <v>82</v>
      </c>
      <c r="BA4588" t="s">
        <v>1011</v>
      </c>
      <c r="BB4588">
        <v>349209592</v>
      </c>
      <c r="BC4588">
        <v>149999633</v>
      </c>
      <c r="BD4588" s="9">
        <v>499209225</v>
      </c>
      <c r="BE4588" t="s">
        <v>41970</v>
      </c>
      <c r="BF4588">
        <v>0</v>
      </c>
      <c r="BG4588" t="s">
        <v>70</v>
      </c>
      <c r="BH4588">
        <v>-1</v>
      </c>
      <c r="BI4588" t="s">
        <v>3856</v>
      </c>
      <c r="BJ4588" t="s">
        <v>4108</v>
      </c>
      <c r="BK4588">
        <v>0</v>
      </c>
      <c r="BL4588" t="s">
        <v>85</v>
      </c>
      <c r="BM4588" t="s">
        <v>4109</v>
      </c>
    </row>
    <row r="4589" spans="1:65" x14ac:dyDescent="0.25">
      <c r="A4589">
        <v>2010</v>
      </c>
      <c r="B4589" t="s">
        <v>116</v>
      </c>
      <c r="C4589" t="s">
        <v>130</v>
      </c>
      <c r="D4589" t="s">
        <v>40140</v>
      </c>
      <c r="E4589" t="s">
        <v>3849</v>
      </c>
      <c r="F4589" t="s">
        <v>3850</v>
      </c>
      <c r="G4589">
        <v>1</v>
      </c>
      <c r="H4589" t="s">
        <v>46842</v>
      </c>
      <c r="I4589" t="s">
        <v>67</v>
      </c>
      <c r="J4589" t="s">
        <v>88</v>
      </c>
      <c r="K4589">
        <v>3</v>
      </c>
      <c r="L4589" t="s">
        <v>41838</v>
      </c>
      <c r="M4589">
        <v>72000000</v>
      </c>
      <c r="N4589" t="s">
        <v>41840</v>
      </c>
      <c r="O4589" t="s">
        <v>41971</v>
      </c>
      <c r="P4589" t="s">
        <v>90</v>
      </c>
      <c r="Q4589" t="s">
        <v>3851</v>
      </c>
      <c r="R4589" t="s">
        <v>3851</v>
      </c>
      <c r="S4589" t="s">
        <v>3852</v>
      </c>
      <c r="T4589" t="s">
        <v>493</v>
      </c>
      <c r="U4589" t="s">
        <v>4270</v>
      </c>
      <c r="V4589" t="s">
        <v>4271</v>
      </c>
      <c r="W4589">
        <v>183</v>
      </c>
      <c r="X4589">
        <v>290000000</v>
      </c>
      <c r="Y4589" t="s">
        <v>122</v>
      </c>
      <c r="Z4589" t="s">
        <v>123</v>
      </c>
      <c r="AA4589">
        <v>0</v>
      </c>
      <c r="AB4589" t="s">
        <v>76</v>
      </c>
      <c r="AC4589">
        <v>0</v>
      </c>
      <c r="AD4589" t="s">
        <v>76</v>
      </c>
      <c r="AE4589">
        <v>467020</v>
      </c>
      <c r="AF4589" t="s">
        <v>41304</v>
      </c>
      <c r="AG4589">
        <v>7144287</v>
      </c>
      <c r="AH4589" t="s">
        <v>4272</v>
      </c>
      <c r="AI4589" t="s">
        <v>41969</v>
      </c>
      <c r="AJ4589" t="s">
        <v>41304</v>
      </c>
      <c r="AK4589">
        <v>7144287</v>
      </c>
      <c r="AL4589" t="s">
        <v>4272</v>
      </c>
      <c r="AM4589">
        <v>2010</v>
      </c>
      <c r="AN4589" s="1">
        <v>40519</v>
      </c>
      <c r="AO4589" s="1">
        <v>40567</v>
      </c>
      <c r="AP4589">
        <v>4</v>
      </c>
      <c r="AQ4589" t="s">
        <v>81</v>
      </c>
      <c r="AR4589" s="4">
        <f>IF(AQ4589="M",AP4589*30.42,AP4589)</f>
        <v>121.68</v>
      </c>
      <c r="AS4589">
        <v>0</v>
      </c>
      <c r="AT4589" s="4">
        <f>AR4589+AS4589</f>
        <v>121.68</v>
      </c>
      <c r="AU4589">
        <v>2</v>
      </c>
      <c r="AV4589" s="1">
        <f>AO4589+AT4589</f>
        <v>40688.68</v>
      </c>
      <c r="AW4589" s="1">
        <v>40748</v>
      </c>
      <c r="AX4589" s="2">
        <f>IF(AV4589&gt;=AW4589,1,2)</f>
        <v>2</v>
      </c>
      <c r="AY4589" s="2" t="str">
        <f>IF((AV4589+10)&gt;=AW4589,"SAVE","LATE")</f>
        <v>LATE</v>
      </c>
      <c r="AZ4589" t="s">
        <v>82</v>
      </c>
      <c r="BA4589" t="s">
        <v>1011</v>
      </c>
      <c r="BB4589">
        <v>289696596</v>
      </c>
      <c r="BC4589">
        <v>144840000</v>
      </c>
      <c r="BD4589" s="9">
        <v>434536596</v>
      </c>
      <c r="BE4589" t="s">
        <v>41972</v>
      </c>
      <c r="BF4589">
        <v>0</v>
      </c>
      <c r="BG4589" t="s">
        <v>70</v>
      </c>
      <c r="BH4589">
        <v>-1</v>
      </c>
      <c r="BI4589" t="s">
        <v>4273</v>
      </c>
      <c r="BJ4589" t="s">
        <v>4274</v>
      </c>
      <c r="BK4589">
        <v>0</v>
      </c>
      <c r="BL4589" t="s">
        <v>85</v>
      </c>
      <c r="BM4589" t="s">
        <v>4275</v>
      </c>
    </row>
    <row r="4590" spans="1:65" x14ac:dyDescent="0.25">
      <c r="A4590">
        <v>2010</v>
      </c>
      <c r="B4590" t="s">
        <v>116</v>
      </c>
      <c r="C4590" t="s">
        <v>130</v>
      </c>
      <c r="D4590" t="s">
        <v>40140</v>
      </c>
      <c r="E4590" t="s">
        <v>3849</v>
      </c>
      <c r="F4590" t="s">
        <v>3850</v>
      </c>
      <c r="G4590">
        <v>11</v>
      </c>
      <c r="H4590" t="s">
        <v>41839</v>
      </c>
      <c r="I4590" t="s">
        <v>105</v>
      </c>
      <c r="J4590" t="s">
        <v>88</v>
      </c>
      <c r="K4590">
        <v>3</v>
      </c>
      <c r="L4590" t="s">
        <v>41838</v>
      </c>
      <c r="M4590">
        <v>72000000</v>
      </c>
      <c r="N4590" t="s">
        <v>41840</v>
      </c>
      <c r="O4590" t="s">
        <v>41973</v>
      </c>
      <c r="P4590" t="s">
        <v>90</v>
      </c>
      <c r="Q4590" t="s">
        <v>3851</v>
      </c>
      <c r="R4590" t="s">
        <v>3851</v>
      </c>
      <c r="S4590" t="s">
        <v>3852</v>
      </c>
      <c r="T4590" t="s">
        <v>1376</v>
      </c>
      <c r="U4590" t="s">
        <v>5208</v>
      </c>
      <c r="V4590" t="s">
        <v>5209</v>
      </c>
      <c r="W4590" t="s">
        <v>5210</v>
      </c>
      <c r="X4590">
        <v>90000000</v>
      </c>
      <c r="Y4590" t="s">
        <v>122</v>
      </c>
      <c r="Z4590" t="s">
        <v>123</v>
      </c>
      <c r="AA4590">
        <v>0</v>
      </c>
      <c r="AB4590" t="s">
        <v>76</v>
      </c>
      <c r="AC4590">
        <v>0</v>
      </c>
      <c r="AD4590" t="s">
        <v>76</v>
      </c>
      <c r="AE4590">
        <v>472347</v>
      </c>
      <c r="AF4590" t="s">
        <v>40104</v>
      </c>
      <c r="AG4590">
        <v>0</v>
      </c>
      <c r="AH4590" t="s">
        <v>5211</v>
      </c>
      <c r="AI4590" t="s">
        <v>41969</v>
      </c>
      <c r="AJ4590" t="s">
        <v>41304</v>
      </c>
      <c r="AK4590">
        <v>10781346</v>
      </c>
      <c r="AL4590" t="s">
        <v>5212</v>
      </c>
      <c r="AM4590">
        <v>2010</v>
      </c>
      <c r="AN4590" s="1">
        <v>40533</v>
      </c>
      <c r="AO4590" s="1">
        <v>40546</v>
      </c>
      <c r="AP4590">
        <v>3</v>
      </c>
      <c r="AQ4590" t="s">
        <v>81</v>
      </c>
      <c r="AR4590" s="4">
        <f>IF(AQ4590="M",AP4590*30.42,AP4590)</f>
        <v>91.26</v>
      </c>
      <c r="AS4590">
        <v>0</v>
      </c>
      <c r="AT4590" s="4">
        <f>AR4590+AS4590</f>
        <v>91.26</v>
      </c>
      <c r="AU4590">
        <v>2</v>
      </c>
      <c r="AV4590" s="1">
        <f>AO4590+AT4590</f>
        <v>40637.26</v>
      </c>
      <c r="AW4590" s="1">
        <v>40697</v>
      </c>
      <c r="AX4590" s="2">
        <f>IF(AV4590&gt;=AW4590,1,2)</f>
        <v>2</v>
      </c>
      <c r="AY4590" s="2" t="str">
        <f>IF((AV4590+10)&gt;=AW4590,"SAVE","LATE")</f>
        <v>LATE</v>
      </c>
      <c r="AZ4590" t="s">
        <v>82</v>
      </c>
      <c r="BA4590" t="s">
        <v>1011</v>
      </c>
      <c r="BB4590">
        <v>89969572</v>
      </c>
      <c r="BC4590">
        <v>65200000</v>
      </c>
      <c r="BD4590" s="9">
        <v>155169572</v>
      </c>
      <c r="BE4590" t="s">
        <v>41973</v>
      </c>
      <c r="BF4590">
        <v>0</v>
      </c>
      <c r="BG4590" t="s">
        <v>70</v>
      </c>
      <c r="BH4590">
        <v>-1</v>
      </c>
      <c r="BI4590" t="s">
        <v>5213</v>
      </c>
      <c r="BJ4590" t="s">
        <v>5214</v>
      </c>
      <c r="BK4590">
        <v>0</v>
      </c>
      <c r="BL4590" t="s">
        <v>85</v>
      </c>
      <c r="BM4590" t="s">
        <v>5215</v>
      </c>
    </row>
    <row r="4591" spans="1:65" x14ac:dyDescent="0.25">
      <c r="A4591">
        <v>2010</v>
      </c>
      <c r="B4591" t="s">
        <v>64</v>
      </c>
      <c r="C4591" t="s">
        <v>65</v>
      </c>
      <c r="D4591" t="s">
        <v>40101</v>
      </c>
      <c r="E4591">
        <v>800215807</v>
      </c>
      <c r="F4591" t="s">
        <v>280</v>
      </c>
      <c r="G4591">
        <v>1</v>
      </c>
      <c r="H4591" t="s">
        <v>46842</v>
      </c>
      <c r="I4591" t="s">
        <v>67</v>
      </c>
      <c r="J4591" t="s">
        <v>88</v>
      </c>
      <c r="K4591">
        <v>3</v>
      </c>
      <c r="L4591" t="s">
        <v>41838</v>
      </c>
      <c r="M4591">
        <v>72000000</v>
      </c>
      <c r="N4591" t="s">
        <v>41840</v>
      </c>
      <c r="O4591" t="s">
        <v>3101</v>
      </c>
      <c r="P4591" t="s">
        <v>90</v>
      </c>
      <c r="Q4591" t="s">
        <v>39286</v>
      </c>
      <c r="R4591" t="s">
        <v>39286</v>
      </c>
      <c r="S4591" t="s">
        <v>40143</v>
      </c>
      <c r="T4591" t="s">
        <v>1519</v>
      </c>
      <c r="U4591" t="s">
        <v>3102</v>
      </c>
      <c r="V4591" t="s">
        <v>3103</v>
      </c>
      <c r="W4591" t="s">
        <v>3104</v>
      </c>
      <c r="X4591">
        <v>1581383362</v>
      </c>
      <c r="Y4591" t="s">
        <v>122</v>
      </c>
      <c r="Z4591" t="s">
        <v>123</v>
      </c>
      <c r="AA4591">
        <v>0</v>
      </c>
      <c r="AB4591" t="s">
        <v>76</v>
      </c>
      <c r="AC4591">
        <v>0</v>
      </c>
      <c r="AD4591" t="s">
        <v>76</v>
      </c>
      <c r="AE4591">
        <v>450154</v>
      </c>
      <c r="AF4591" t="s">
        <v>40104</v>
      </c>
      <c r="AG4591" t="s">
        <v>3105</v>
      </c>
      <c r="AH4591" t="s">
        <v>3106</v>
      </c>
      <c r="AI4591" t="s">
        <v>1605</v>
      </c>
      <c r="AJ4591" t="s">
        <v>41304</v>
      </c>
      <c r="AK4591">
        <v>79944698</v>
      </c>
      <c r="AL4591" t="s">
        <v>3107</v>
      </c>
      <c r="AM4591">
        <v>2010</v>
      </c>
      <c r="AN4591" s="1">
        <v>40442</v>
      </c>
      <c r="AO4591" s="1">
        <v>40442</v>
      </c>
      <c r="AP4591">
        <v>3</v>
      </c>
      <c r="AQ4591" t="s">
        <v>81</v>
      </c>
      <c r="AR4591" s="4">
        <f>IF(AQ4591="M",AP4591*30.42,AP4591)</f>
        <v>91.26</v>
      </c>
      <c r="AS4591">
        <v>48</v>
      </c>
      <c r="AT4591" s="4">
        <f>AR4591+AS4591</f>
        <v>139.26</v>
      </c>
      <c r="AU4591">
        <v>1</v>
      </c>
      <c r="AV4591" s="1">
        <f>AO4591+AT4591</f>
        <v>40581.26</v>
      </c>
      <c r="AW4591" s="1">
        <v>40610</v>
      </c>
      <c r="AX4591" s="2">
        <f>IF(AV4591&gt;=AW4591,1,2)</f>
        <v>2</v>
      </c>
      <c r="AY4591" s="2" t="str">
        <f>IF((AV4591+10)&gt;=AW4591,"SAVE","LATE")</f>
        <v>LATE</v>
      </c>
      <c r="AZ4591" t="s">
        <v>82</v>
      </c>
      <c r="BA4591" t="s">
        <v>1011</v>
      </c>
      <c r="BB4591">
        <v>975899784</v>
      </c>
      <c r="BC4591">
        <v>484500000</v>
      </c>
      <c r="BD4591" s="9">
        <v>1460399784</v>
      </c>
      <c r="BE4591" t="s">
        <v>3108</v>
      </c>
      <c r="BF4591">
        <v>0</v>
      </c>
      <c r="BG4591" t="s">
        <v>70</v>
      </c>
      <c r="BH4591">
        <v>-1</v>
      </c>
      <c r="BI4591" t="s">
        <v>3109</v>
      </c>
      <c r="BJ4591" t="s">
        <v>3110</v>
      </c>
      <c r="BK4591">
        <v>0</v>
      </c>
      <c r="BL4591" t="s">
        <v>85</v>
      </c>
      <c r="BM4591" t="s">
        <v>3111</v>
      </c>
    </row>
    <row r="4592" spans="1:65" x14ac:dyDescent="0.25">
      <c r="A4592">
        <v>2011</v>
      </c>
      <c r="B4592" t="s">
        <v>116</v>
      </c>
      <c r="C4592" t="s">
        <v>290</v>
      </c>
      <c r="D4592" t="s">
        <v>41878</v>
      </c>
      <c r="E4592" t="s">
        <v>291</v>
      </c>
      <c r="F4592" t="s">
        <v>403</v>
      </c>
      <c r="G4592">
        <v>1</v>
      </c>
      <c r="H4592" t="s">
        <v>46842</v>
      </c>
      <c r="I4592" t="s">
        <v>105</v>
      </c>
      <c r="J4592" t="s">
        <v>88</v>
      </c>
      <c r="K4592">
        <v>3</v>
      </c>
      <c r="L4592" t="s">
        <v>41838</v>
      </c>
      <c r="M4592">
        <v>72000000</v>
      </c>
      <c r="N4592" t="s">
        <v>41840</v>
      </c>
      <c r="O4592" t="s">
        <v>1721</v>
      </c>
      <c r="P4592" t="s">
        <v>90</v>
      </c>
      <c r="Q4592" t="s">
        <v>1722</v>
      </c>
      <c r="R4592" t="s">
        <v>1722</v>
      </c>
      <c r="S4592" t="s">
        <v>1723</v>
      </c>
      <c r="T4592" t="s">
        <v>1724</v>
      </c>
      <c r="U4592" t="s">
        <v>1725</v>
      </c>
      <c r="V4592" t="s">
        <v>1726</v>
      </c>
      <c r="W4592" t="s">
        <v>1727</v>
      </c>
      <c r="X4592">
        <v>6232645959</v>
      </c>
      <c r="Y4592" t="s">
        <v>122</v>
      </c>
      <c r="Z4592" t="s">
        <v>123</v>
      </c>
      <c r="AA4592">
        <v>0</v>
      </c>
      <c r="AB4592" t="s">
        <v>76</v>
      </c>
      <c r="AC4592">
        <v>0</v>
      </c>
      <c r="AD4592" t="s">
        <v>76</v>
      </c>
      <c r="AE4592">
        <v>663582</v>
      </c>
      <c r="AF4592" t="s">
        <v>40104</v>
      </c>
      <c r="AG4592" t="s">
        <v>1728</v>
      </c>
      <c r="AH4592" t="s">
        <v>1729</v>
      </c>
      <c r="AI4592" t="s">
        <v>126</v>
      </c>
      <c r="AJ4592" t="s">
        <v>41304</v>
      </c>
      <c r="AK4592">
        <v>70556498</v>
      </c>
      <c r="AL4592" t="s">
        <v>1730</v>
      </c>
      <c r="AM4592">
        <v>2010</v>
      </c>
      <c r="AN4592" s="1">
        <v>40434</v>
      </c>
      <c r="AO4592" s="1">
        <v>40816</v>
      </c>
      <c r="AP4592">
        <v>3</v>
      </c>
      <c r="AQ4592" t="s">
        <v>81</v>
      </c>
      <c r="AR4592" s="4">
        <f>IF(AQ4592="M",AP4592*30.42,AP4592)</f>
        <v>91.26</v>
      </c>
      <c r="AS4592">
        <v>0</v>
      </c>
      <c r="AT4592" s="4">
        <f>AR4592+AS4592</f>
        <v>91.26</v>
      </c>
      <c r="AU4592">
        <v>6</v>
      </c>
      <c r="AV4592" s="1">
        <f>AO4592+AT4592</f>
        <v>40907.26</v>
      </c>
      <c r="AW4592" s="1">
        <v>41090</v>
      </c>
      <c r="AX4592" s="2">
        <f>IF(AV4592&gt;=AW4592,1,2)</f>
        <v>2</v>
      </c>
      <c r="AY4592" s="2" t="str">
        <f>IF((AV4592+10)&gt;=AW4592,"SAVE","LATE")</f>
        <v>LATE</v>
      </c>
      <c r="AZ4592" t="s">
        <v>82</v>
      </c>
      <c r="BA4592" t="s">
        <v>1011</v>
      </c>
      <c r="BB4592">
        <v>6113167862</v>
      </c>
      <c r="BC4592">
        <v>0</v>
      </c>
      <c r="BD4592" s="9">
        <v>6113167862</v>
      </c>
      <c r="BE4592" t="s">
        <v>1731</v>
      </c>
      <c r="BF4592">
        <v>0</v>
      </c>
      <c r="BG4592" t="s">
        <v>70</v>
      </c>
      <c r="BH4592">
        <v>-1</v>
      </c>
      <c r="BI4592" t="s">
        <v>1732</v>
      </c>
      <c r="BJ4592" t="s">
        <v>1733</v>
      </c>
      <c r="BK4592">
        <v>0</v>
      </c>
      <c r="BL4592" t="s">
        <v>85</v>
      </c>
      <c r="BM4592" t="s">
        <v>1734</v>
      </c>
    </row>
    <row r="4593" spans="1:65" x14ac:dyDescent="0.25">
      <c r="A4593">
        <v>2010</v>
      </c>
      <c r="B4593" t="s">
        <v>116</v>
      </c>
      <c r="C4593" t="s">
        <v>290</v>
      </c>
      <c r="D4593" t="s">
        <v>41878</v>
      </c>
      <c r="E4593" t="s">
        <v>291</v>
      </c>
      <c r="F4593" t="s">
        <v>403</v>
      </c>
      <c r="G4593">
        <v>11</v>
      </c>
      <c r="H4593" t="s">
        <v>41839</v>
      </c>
      <c r="I4593" t="s">
        <v>105</v>
      </c>
      <c r="J4593" t="s">
        <v>88</v>
      </c>
      <c r="K4593">
        <v>3</v>
      </c>
      <c r="L4593" t="s">
        <v>41838</v>
      </c>
      <c r="M4593">
        <v>72000000</v>
      </c>
      <c r="N4593" t="s">
        <v>41840</v>
      </c>
      <c r="O4593" t="s">
        <v>4703</v>
      </c>
      <c r="P4593" t="s">
        <v>90</v>
      </c>
      <c r="Q4593" t="s">
        <v>39326</v>
      </c>
      <c r="R4593" t="s">
        <v>39326</v>
      </c>
      <c r="S4593" t="s">
        <v>41998</v>
      </c>
      <c r="T4593" t="s">
        <v>2607</v>
      </c>
      <c r="U4593" t="s">
        <v>4704</v>
      </c>
      <c r="V4593" t="s">
        <v>4705</v>
      </c>
      <c r="W4593" t="s">
        <v>4706</v>
      </c>
      <c r="X4593">
        <v>184715751</v>
      </c>
      <c r="Y4593" t="s">
        <v>122</v>
      </c>
      <c r="Z4593" t="s">
        <v>123</v>
      </c>
      <c r="AA4593">
        <v>0</v>
      </c>
      <c r="AB4593" t="s">
        <v>76</v>
      </c>
      <c r="AC4593">
        <v>0</v>
      </c>
      <c r="AD4593" t="s">
        <v>76</v>
      </c>
      <c r="AE4593">
        <v>845660</v>
      </c>
      <c r="AF4593" t="s">
        <v>40104</v>
      </c>
      <c r="AG4593">
        <v>15040857</v>
      </c>
      <c r="AH4593" t="s">
        <v>4707</v>
      </c>
      <c r="AI4593" t="s">
        <v>126</v>
      </c>
      <c r="AJ4593" t="s">
        <v>41304</v>
      </c>
      <c r="AK4593">
        <v>15040857</v>
      </c>
      <c r="AL4593" t="s">
        <v>4708</v>
      </c>
      <c r="AM4593">
        <v>2010</v>
      </c>
      <c r="AN4593" s="1">
        <v>40529</v>
      </c>
      <c r="AO4593" s="1">
        <v>40626</v>
      </c>
      <c r="AP4593">
        <v>4</v>
      </c>
      <c r="AQ4593" t="s">
        <v>81</v>
      </c>
      <c r="AR4593" s="4">
        <f>IF(AQ4593="M",AP4593*30.42,AP4593)</f>
        <v>121.68</v>
      </c>
      <c r="AS4593">
        <v>0</v>
      </c>
      <c r="AT4593" s="4">
        <f>AR4593+AS4593</f>
        <v>121.68</v>
      </c>
      <c r="AU4593">
        <v>2</v>
      </c>
      <c r="AV4593" s="1">
        <f>AO4593+AT4593</f>
        <v>40747.68</v>
      </c>
      <c r="AW4593" s="1">
        <v>40810</v>
      </c>
      <c r="AX4593" s="2">
        <f>IF(AV4593&gt;=AW4593,1,2)</f>
        <v>2</v>
      </c>
      <c r="AY4593" s="2" t="str">
        <f>IF((AV4593+10)&gt;=AW4593,"SAVE","LATE")</f>
        <v>LATE</v>
      </c>
      <c r="AZ4593" t="s">
        <v>82</v>
      </c>
      <c r="BA4593" t="s">
        <v>1011</v>
      </c>
      <c r="BB4593">
        <v>183239286</v>
      </c>
      <c r="BC4593">
        <v>90000000</v>
      </c>
      <c r="BD4593" s="9">
        <v>273239286</v>
      </c>
      <c r="BE4593" t="s">
        <v>4709</v>
      </c>
      <c r="BF4593">
        <v>0</v>
      </c>
      <c r="BG4593" t="s">
        <v>70</v>
      </c>
      <c r="BH4593">
        <v>-1</v>
      </c>
      <c r="BI4593" t="s">
        <v>4707</v>
      </c>
      <c r="BJ4593" t="s">
        <v>4707</v>
      </c>
      <c r="BK4593">
        <v>0</v>
      </c>
      <c r="BL4593" t="s">
        <v>85</v>
      </c>
      <c r="BM4593" t="s">
        <v>4710</v>
      </c>
    </row>
    <row r="4594" spans="1:65" x14ac:dyDescent="0.25">
      <c r="A4594">
        <v>2010</v>
      </c>
      <c r="B4594" t="s">
        <v>116</v>
      </c>
      <c r="C4594" t="s">
        <v>357</v>
      </c>
      <c r="D4594" t="s">
        <v>39356</v>
      </c>
      <c r="E4594" t="s">
        <v>366</v>
      </c>
      <c r="F4594" t="s">
        <v>367</v>
      </c>
      <c r="G4594">
        <v>1</v>
      </c>
      <c r="H4594" t="s">
        <v>46842</v>
      </c>
      <c r="I4594" t="s">
        <v>67</v>
      </c>
      <c r="J4594" t="s">
        <v>88</v>
      </c>
      <c r="K4594">
        <v>3</v>
      </c>
      <c r="L4594" t="s">
        <v>41838</v>
      </c>
      <c r="M4594">
        <v>72000000</v>
      </c>
      <c r="N4594" t="s">
        <v>41840</v>
      </c>
      <c r="O4594" t="s">
        <v>1528</v>
      </c>
      <c r="P4594" t="s">
        <v>90</v>
      </c>
      <c r="Q4594" t="s">
        <v>39326</v>
      </c>
      <c r="R4594" t="s">
        <v>39326</v>
      </c>
      <c r="S4594" t="s">
        <v>1529</v>
      </c>
      <c r="T4594" t="s">
        <v>1530</v>
      </c>
      <c r="U4594" t="s">
        <v>1531</v>
      </c>
      <c r="V4594" t="s">
        <v>1532</v>
      </c>
      <c r="W4594" t="s">
        <v>1533</v>
      </c>
      <c r="X4594">
        <v>8635397752</v>
      </c>
      <c r="Y4594" t="s">
        <v>122</v>
      </c>
      <c r="Z4594" t="s">
        <v>123</v>
      </c>
      <c r="AA4594">
        <v>0</v>
      </c>
      <c r="AB4594" t="s">
        <v>76</v>
      </c>
      <c r="AC4594">
        <v>0</v>
      </c>
      <c r="AD4594" t="s">
        <v>76</v>
      </c>
      <c r="AE4594">
        <v>635771</v>
      </c>
      <c r="AF4594" t="s">
        <v>145</v>
      </c>
      <c r="AG4594">
        <v>98542412</v>
      </c>
      <c r="AH4594" t="s">
        <v>1534</v>
      </c>
      <c r="AI4594" t="s">
        <v>126</v>
      </c>
      <c r="AJ4594" t="s">
        <v>145</v>
      </c>
      <c r="AK4594">
        <v>98542412</v>
      </c>
      <c r="AL4594" t="s">
        <v>1535</v>
      </c>
      <c r="AM4594">
        <v>2010</v>
      </c>
      <c r="AN4594" s="1">
        <v>40501</v>
      </c>
      <c r="AO4594" s="1">
        <v>40528</v>
      </c>
      <c r="AP4594">
        <v>8</v>
      </c>
      <c r="AQ4594" t="s">
        <v>81</v>
      </c>
      <c r="AR4594" s="4">
        <f>IF(AQ4594="M",AP4594*30.42,AP4594)</f>
        <v>243.36</v>
      </c>
      <c r="AS4594">
        <v>45</v>
      </c>
      <c r="AT4594" s="4">
        <f>AR4594+AS4594</f>
        <v>288.36</v>
      </c>
      <c r="AU4594">
        <v>7</v>
      </c>
      <c r="AV4594" s="1">
        <f>AO4594+AT4594</f>
        <v>40816.36</v>
      </c>
      <c r="AW4594" s="1">
        <v>41029</v>
      </c>
      <c r="AX4594" s="2">
        <f>IF(AV4594&gt;=AW4594,1,2)</f>
        <v>2</v>
      </c>
      <c r="AY4594" s="2" t="str">
        <f>IF((AV4594+10)&gt;=AW4594,"SAVE","LATE")</f>
        <v>LATE</v>
      </c>
      <c r="AZ4594" t="s">
        <v>82</v>
      </c>
      <c r="BA4594" t="s">
        <v>1011</v>
      </c>
      <c r="BB4594">
        <v>7704769632</v>
      </c>
      <c r="BC4594">
        <v>2239978034</v>
      </c>
      <c r="BD4594" s="9">
        <v>9944747666</v>
      </c>
      <c r="BE4594" t="s">
        <v>1536</v>
      </c>
      <c r="BF4594">
        <v>0</v>
      </c>
      <c r="BG4594" t="s">
        <v>70</v>
      </c>
      <c r="BH4594">
        <v>-1</v>
      </c>
      <c r="BI4594" t="s">
        <v>1537</v>
      </c>
      <c r="BJ4594" t="s">
        <v>41323</v>
      </c>
      <c r="BK4594">
        <v>0</v>
      </c>
      <c r="BL4594" t="s">
        <v>85</v>
      </c>
      <c r="BM4594" t="s">
        <v>1538</v>
      </c>
    </row>
    <row r="4595" spans="1:65" x14ac:dyDescent="0.25">
      <c r="A4595">
        <v>2010</v>
      </c>
      <c r="B4595" t="s">
        <v>116</v>
      </c>
      <c r="C4595" t="s">
        <v>117</v>
      </c>
      <c r="D4595" t="s">
        <v>2408</v>
      </c>
      <c r="E4595" t="s">
        <v>2409</v>
      </c>
      <c r="F4595" t="s">
        <v>2410</v>
      </c>
      <c r="G4595">
        <v>1</v>
      </c>
      <c r="H4595" t="s">
        <v>46842</v>
      </c>
      <c r="I4595" t="s">
        <v>105</v>
      </c>
      <c r="J4595" t="s">
        <v>88</v>
      </c>
      <c r="K4595">
        <v>3</v>
      </c>
      <c r="L4595" t="s">
        <v>41838</v>
      </c>
      <c r="M4595">
        <v>72000000</v>
      </c>
      <c r="N4595" t="s">
        <v>41840</v>
      </c>
      <c r="O4595" t="s">
        <v>42167</v>
      </c>
      <c r="P4595" t="s">
        <v>90</v>
      </c>
      <c r="Q4595" t="s">
        <v>2411</v>
      </c>
      <c r="R4595" t="s">
        <v>2411</v>
      </c>
      <c r="S4595" t="s">
        <v>2412</v>
      </c>
      <c r="T4595" s="3">
        <v>40188</v>
      </c>
      <c r="U4595" t="s">
        <v>2413</v>
      </c>
      <c r="V4595" t="s">
        <v>2414</v>
      </c>
      <c r="W4595" t="s">
        <v>2414</v>
      </c>
      <c r="X4595">
        <v>2288069025</v>
      </c>
      <c r="Y4595" t="s">
        <v>122</v>
      </c>
      <c r="Z4595" t="s">
        <v>123</v>
      </c>
      <c r="AA4595">
        <v>0</v>
      </c>
      <c r="AB4595" t="s">
        <v>76</v>
      </c>
      <c r="AC4595">
        <v>0</v>
      </c>
      <c r="AD4595" t="s">
        <v>76</v>
      </c>
      <c r="AE4595">
        <v>471651</v>
      </c>
      <c r="AF4595" t="s">
        <v>40104</v>
      </c>
      <c r="AG4595" t="s">
        <v>2415</v>
      </c>
      <c r="AH4595" t="s">
        <v>2416</v>
      </c>
      <c r="AI4595" t="s">
        <v>126</v>
      </c>
      <c r="AJ4595" t="s">
        <v>41304</v>
      </c>
      <c r="AK4595" t="s">
        <v>2417</v>
      </c>
      <c r="AL4595" t="s">
        <v>2418</v>
      </c>
      <c r="AM4595">
        <v>2010</v>
      </c>
      <c r="AN4595" s="1">
        <v>40500</v>
      </c>
      <c r="AO4595" s="1">
        <v>40533</v>
      </c>
      <c r="AP4595">
        <v>6</v>
      </c>
      <c r="AQ4595" t="s">
        <v>81</v>
      </c>
      <c r="AR4595" s="4">
        <f>IF(AQ4595="M",AP4595*30.42,AP4595)</f>
        <v>182.52</v>
      </c>
      <c r="AS4595">
        <v>0</v>
      </c>
      <c r="AT4595" s="4">
        <f>AR4595+AS4595</f>
        <v>182.52</v>
      </c>
      <c r="AU4595">
        <v>4</v>
      </c>
      <c r="AV4595" s="1">
        <f>AO4595+AT4595</f>
        <v>40715.519999999997</v>
      </c>
      <c r="AW4595" s="1">
        <v>40837</v>
      </c>
      <c r="AX4595" s="2">
        <f>IF(AV4595&gt;=AW4595,1,2)</f>
        <v>2</v>
      </c>
      <c r="AY4595" s="2" t="str">
        <f>IF((AV4595+10)&gt;=AW4595,"SAVE","LATE")</f>
        <v>LATE</v>
      </c>
      <c r="AZ4595" t="s">
        <v>82</v>
      </c>
      <c r="BA4595" t="s">
        <v>1011</v>
      </c>
      <c r="BB4595">
        <v>2287526859</v>
      </c>
      <c r="BC4595">
        <v>0</v>
      </c>
      <c r="BD4595" s="9">
        <v>2287526859</v>
      </c>
      <c r="BE4595" t="s">
        <v>42168</v>
      </c>
      <c r="BF4595">
        <v>0</v>
      </c>
      <c r="BG4595" t="s">
        <v>70</v>
      </c>
      <c r="BH4595">
        <v>-1</v>
      </c>
      <c r="BI4595" t="s">
        <v>2419</v>
      </c>
      <c r="BJ4595" t="s">
        <v>2420</v>
      </c>
      <c r="BK4595">
        <v>0</v>
      </c>
      <c r="BL4595" t="s">
        <v>85</v>
      </c>
      <c r="BM4595" t="s">
        <v>2421</v>
      </c>
    </row>
    <row r="4596" spans="1:65" x14ac:dyDescent="0.25">
      <c r="A4596">
        <v>2010</v>
      </c>
      <c r="B4596" t="s">
        <v>116</v>
      </c>
      <c r="C4596" t="s">
        <v>290</v>
      </c>
      <c r="D4596" t="s">
        <v>41878</v>
      </c>
      <c r="E4596" t="s">
        <v>291</v>
      </c>
      <c r="F4596" t="s">
        <v>403</v>
      </c>
      <c r="G4596">
        <v>1</v>
      </c>
      <c r="H4596" t="s">
        <v>46842</v>
      </c>
      <c r="I4596" t="s">
        <v>67</v>
      </c>
      <c r="J4596" t="s">
        <v>88</v>
      </c>
      <c r="K4596">
        <v>3</v>
      </c>
      <c r="L4596" t="s">
        <v>41838</v>
      </c>
      <c r="M4596">
        <v>72000000</v>
      </c>
      <c r="N4596" t="s">
        <v>41840</v>
      </c>
      <c r="O4596" t="s">
        <v>1274</v>
      </c>
      <c r="P4596" t="s">
        <v>90</v>
      </c>
      <c r="Q4596" t="s">
        <v>39326</v>
      </c>
      <c r="R4596" t="s">
        <v>39326</v>
      </c>
      <c r="S4596" t="s">
        <v>1275</v>
      </c>
      <c r="T4596" t="s">
        <v>1173</v>
      </c>
      <c r="U4596" t="s">
        <v>1276</v>
      </c>
      <c r="V4596" t="s">
        <v>1277</v>
      </c>
      <c r="W4596" t="s">
        <v>1278</v>
      </c>
      <c r="X4596">
        <v>12000000000</v>
      </c>
      <c r="Y4596" t="s">
        <v>122</v>
      </c>
      <c r="Z4596" t="s">
        <v>123</v>
      </c>
      <c r="AA4596">
        <v>0</v>
      </c>
      <c r="AB4596" t="s">
        <v>76</v>
      </c>
      <c r="AC4596">
        <v>0</v>
      </c>
      <c r="AD4596" t="s">
        <v>76</v>
      </c>
      <c r="AE4596">
        <v>675362</v>
      </c>
      <c r="AF4596" t="s">
        <v>40104</v>
      </c>
      <c r="AG4596" t="s">
        <v>1279</v>
      </c>
      <c r="AH4596" t="s">
        <v>1280</v>
      </c>
      <c r="AI4596" t="s">
        <v>126</v>
      </c>
      <c r="AJ4596" t="s">
        <v>41304</v>
      </c>
      <c r="AK4596">
        <v>70049838</v>
      </c>
      <c r="AL4596" t="s">
        <v>1281</v>
      </c>
      <c r="AM4596">
        <v>2010</v>
      </c>
      <c r="AN4596" s="1">
        <v>40541</v>
      </c>
      <c r="AO4596" s="1">
        <v>40633</v>
      </c>
      <c r="AP4596">
        <v>7</v>
      </c>
      <c r="AQ4596" t="s">
        <v>81</v>
      </c>
      <c r="AR4596" s="4">
        <f>IF(AQ4596="M",AP4596*30.42,AP4596)</f>
        <v>212.94</v>
      </c>
      <c r="AS4596">
        <v>0</v>
      </c>
      <c r="AT4596" s="4">
        <f>AR4596+AS4596</f>
        <v>212.94</v>
      </c>
      <c r="AU4596">
        <v>3</v>
      </c>
      <c r="AV4596" s="1">
        <f>AO4596+AT4596</f>
        <v>40845.94</v>
      </c>
      <c r="AW4596" s="1">
        <v>40938</v>
      </c>
      <c r="AX4596" s="2">
        <f>IF(AV4596&gt;=AW4596,1,2)</f>
        <v>2</v>
      </c>
      <c r="AY4596" s="2" t="str">
        <f>IF((AV4596+10)&gt;=AW4596,"SAVE","LATE")</f>
        <v>LATE</v>
      </c>
      <c r="AZ4596" t="s">
        <v>82</v>
      </c>
      <c r="BA4596" t="s">
        <v>1011</v>
      </c>
      <c r="BB4596">
        <v>11756962514</v>
      </c>
      <c r="BC4596">
        <v>0</v>
      </c>
      <c r="BD4596" s="9">
        <v>11756962514</v>
      </c>
      <c r="BE4596" t="s">
        <v>1282</v>
      </c>
      <c r="BF4596">
        <v>0</v>
      </c>
      <c r="BG4596" t="s">
        <v>70</v>
      </c>
      <c r="BH4596">
        <v>-1</v>
      </c>
      <c r="BI4596" t="s">
        <v>1283</v>
      </c>
      <c r="BJ4596" t="e">
        <f>-CONCRETOS Y ASFALTOS S.A.  ¿CONASFALTOS S.A  -CONYTRAC</f>
        <v>#NAME?</v>
      </c>
      <c r="BK4596">
        <v>0</v>
      </c>
      <c r="BL4596" t="s">
        <v>85</v>
      </c>
      <c r="BM4596" t="s">
        <v>1284</v>
      </c>
    </row>
    <row r="4597" spans="1:65" x14ac:dyDescent="0.25">
      <c r="A4597">
        <v>2010</v>
      </c>
      <c r="B4597" t="s">
        <v>116</v>
      </c>
      <c r="C4597" t="s">
        <v>117</v>
      </c>
      <c r="D4597" t="s">
        <v>40212</v>
      </c>
      <c r="E4597" t="s">
        <v>118</v>
      </c>
      <c r="F4597" t="s">
        <v>119</v>
      </c>
      <c r="G4597">
        <v>1</v>
      </c>
      <c r="H4597" t="s">
        <v>46842</v>
      </c>
      <c r="I4597" t="s">
        <v>67</v>
      </c>
      <c r="J4597" t="s">
        <v>88</v>
      </c>
      <c r="K4597">
        <v>3</v>
      </c>
      <c r="L4597" t="s">
        <v>41838</v>
      </c>
      <c r="M4597">
        <v>72000000</v>
      </c>
      <c r="N4597" t="s">
        <v>41840</v>
      </c>
      <c r="O4597" t="s">
        <v>42294</v>
      </c>
      <c r="P4597" t="s">
        <v>90</v>
      </c>
      <c r="Q4597" t="s">
        <v>39326</v>
      </c>
      <c r="R4597" t="s">
        <v>39326</v>
      </c>
      <c r="S4597" t="s">
        <v>39333</v>
      </c>
      <c r="T4597" t="s">
        <v>1037</v>
      </c>
      <c r="U4597" t="s">
        <v>1038</v>
      </c>
      <c r="V4597" t="s">
        <v>1039</v>
      </c>
      <c r="W4597">
        <v>4600026720</v>
      </c>
      <c r="X4597">
        <v>75344549181</v>
      </c>
      <c r="Y4597" t="s">
        <v>122</v>
      </c>
      <c r="Z4597" t="s">
        <v>123</v>
      </c>
      <c r="AA4597">
        <v>0</v>
      </c>
      <c r="AB4597" t="s">
        <v>76</v>
      </c>
      <c r="AC4597">
        <v>0</v>
      </c>
      <c r="AD4597" t="s">
        <v>76</v>
      </c>
      <c r="AE4597">
        <v>417937</v>
      </c>
      <c r="AF4597" t="s">
        <v>40104</v>
      </c>
      <c r="AG4597">
        <v>8909011108</v>
      </c>
      <c r="AH4597" t="s">
        <v>1040</v>
      </c>
      <c r="AI4597" t="s">
        <v>126</v>
      </c>
      <c r="AJ4597" t="s">
        <v>41304</v>
      </c>
      <c r="AK4597">
        <v>8297222</v>
      </c>
      <c r="AL4597" t="s">
        <v>1041</v>
      </c>
      <c r="AM4597">
        <v>2010</v>
      </c>
      <c r="AN4597" s="1">
        <v>40318</v>
      </c>
      <c r="AO4597" s="1">
        <v>40347</v>
      </c>
      <c r="AP4597">
        <v>18</v>
      </c>
      <c r="AQ4597" t="s">
        <v>81</v>
      </c>
      <c r="AR4597" s="4">
        <f>IF(AQ4597="M",AP4597*30.42,AP4597)</f>
        <v>547.56000000000006</v>
      </c>
      <c r="AS4597">
        <v>54</v>
      </c>
      <c r="AT4597" s="4">
        <f>AR4597+AS4597</f>
        <v>601.56000000000006</v>
      </c>
      <c r="AU4597">
        <v>3</v>
      </c>
      <c r="AV4597" s="1">
        <f>AO4597+AT4597</f>
        <v>40948.559999999998</v>
      </c>
      <c r="AW4597" s="1">
        <v>41040</v>
      </c>
      <c r="AX4597" s="2">
        <f>IF(AV4597&gt;=AW4597,1,2)</f>
        <v>2</v>
      </c>
      <c r="AY4597" s="2" t="str">
        <f>IF((AV4597+10)&gt;=AW4597,"SAVE","LATE")</f>
        <v>LATE</v>
      </c>
      <c r="AZ4597" t="s">
        <v>82</v>
      </c>
      <c r="BA4597" t="s">
        <v>1011</v>
      </c>
      <c r="BB4597">
        <v>71463754760</v>
      </c>
      <c r="BC4597">
        <v>33242187550</v>
      </c>
      <c r="BD4597" s="9">
        <v>104705942310</v>
      </c>
      <c r="BE4597" t="s">
        <v>42295</v>
      </c>
      <c r="BF4597">
        <v>0</v>
      </c>
      <c r="BG4597" t="s">
        <v>70</v>
      </c>
      <c r="BH4597">
        <v>-1</v>
      </c>
      <c r="BI4597" t="s">
        <v>41349</v>
      </c>
      <c r="BJ4597" t="s">
        <v>1042</v>
      </c>
      <c r="BK4597">
        <v>0</v>
      </c>
      <c r="BL4597" t="s">
        <v>85</v>
      </c>
      <c r="BM4597" t="s">
        <v>1043</v>
      </c>
    </row>
    <row r="4598" spans="1:65" x14ac:dyDescent="0.25">
      <c r="A4598">
        <v>2010</v>
      </c>
      <c r="B4598" t="s">
        <v>116</v>
      </c>
      <c r="C4598" t="s">
        <v>357</v>
      </c>
      <c r="D4598" t="s">
        <v>39356</v>
      </c>
      <c r="E4598" t="s">
        <v>366</v>
      </c>
      <c r="F4598" t="s">
        <v>367</v>
      </c>
      <c r="G4598">
        <v>1</v>
      </c>
      <c r="H4598" t="s">
        <v>46842</v>
      </c>
      <c r="I4598" t="s">
        <v>67</v>
      </c>
      <c r="J4598" t="s">
        <v>88</v>
      </c>
      <c r="K4598">
        <v>3</v>
      </c>
      <c r="L4598" t="s">
        <v>41838</v>
      </c>
      <c r="M4598">
        <v>72000000</v>
      </c>
      <c r="N4598" t="s">
        <v>41840</v>
      </c>
      <c r="O4598" t="s">
        <v>42296</v>
      </c>
      <c r="P4598" t="s">
        <v>90</v>
      </c>
      <c r="Q4598" t="s">
        <v>39326</v>
      </c>
      <c r="R4598" t="s">
        <v>39326</v>
      </c>
      <c r="S4598" t="s">
        <v>39333</v>
      </c>
      <c r="T4598" t="s">
        <v>1173</v>
      </c>
      <c r="U4598" t="s">
        <v>1174</v>
      </c>
      <c r="V4598" t="s">
        <v>1175</v>
      </c>
      <c r="W4598" t="s">
        <v>1176</v>
      </c>
      <c r="X4598">
        <v>14992338847</v>
      </c>
      <c r="Y4598" t="s">
        <v>122</v>
      </c>
      <c r="Z4598" t="s">
        <v>123</v>
      </c>
      <c r="AA4598">
        <v>0</v>
      </c>
      <c r="AB4598" t="s">
        <v>76</v>
      </c>
      <c r="AC4598">
        <v>0</v>
      </c>
      <c r="AD4598" t="s">
        <v>76</v>
      </c>
      <c r="AE4598">
        <v>639421</v>
      </c>
      <c r="AF4598" t="s">
        <v>40104</v>
      </c>
      <c r="AG4598">
        <v>8909224474</v>
      </c>
      <c r="AH4598" t="s">
        <v>1177</v>
      </c>
      <c r="AI4598" t="s">
        <v>126</v>
      </c>
      <c r="AJ4598" t="s">
        <v>41304</v>
      </c>
      <c r="AK4598">
        <v>42895563</v>
      </c>
      <c r="AL4598" t="s">
        <v>1178</v>
      </c>
      <c r="AM4598">
        <v>2010</v>
      </c>
      <c r="AN4598" s="1">
        <v>40532</v>
      </c>
      <c r="AO4598" s="1">
        <v>40540</v>
      </c>
      <c r="AP4598">
        <v>8</v>
      </c>
      <c r="AQ4598" t="s">
        <v>81</v>
      </c>
      <c r="AR4598" s="4">
        <f>IF(AQ4598="M",AP4598*30.42,AP4598)</f>
        <v>243.36</v>
      </c>
      <c r="AS4598">
        <v>10</v>
      </c>
      <c r="AT4598" s="4">
        <f>AR4598+AS4598</f>
        <v>253.36</v>
      </c>
      <c r="AU4598">
        <v>6</v>
      </c>
      <c r="AV4598" s="1">
        <f>AO4598+AT4598</f>
        <v>40793.360000000001</v>
      </c>
      <c r="AW4598" s="1">
        <v>40976</v>
      </c>
      <c r="AX4598" s="2">
        <f>IF(AV4598&gt;=AW4598,1,2)</f>
        <v>2</v>
      </c>
      <c r="AY4598" s="2" t="str">
        <f>IF((AV4598+10)&gt;=AW4598,"SAVE","LATE")</f>
        <v>LATE</v>
      </c>
      <c r="AZ4598" t="s">
        <v>82</v>
      </c>
      <c r="BA4598" t="s">
        <v>1011</v>
      </c>
      <c r="BB4598">
        <v>14696140031</v>
      </c>
      <c r="BC4598">
        <v>2603412183</v>
      </c>
      <c r="BD4598" s="9">
        <v>17299552214</v>
      </c>
      <c r="BE4598" t="s">
        <v>1179</v>
      </c>
      <c r="BF4598">
        <v>0</v>
      </c>
      <c r="BG4598" t="s">
        <v>70</v>
      </c>
      <c r="BH4598">
        <v>-1</v>
      </c>
      <c r="BI4598" t="s">
        <v>1180</v>
      </c>
      <c r="BJ4598" t="s">
        <v>1181</v>
      </c>
      <c r="BK4598">
        <v>0</v>
      </c>
      <c r="BL4598" t="s">
        <v>85</v>
      </c>
      <c r="BM4598" t="s">
        <v>1182</v>
      </c>
    </row>
    <row r="4599" spans="1:65" x14ac:dyDescent="0.25">
      <c r="A4599">
        <v>2011</v>
      </c>
      <c r="B4599" t="s">
        <v>116</v>
      </c>
      <c r="C4599" t="s">
        <v>290</v>
      </c>
      <c r="D4599" t="s">
        <v>41878</v>
      </c>
      <c r="E4599" t="s">
        <v>291</v>
      </c>
      <c r="F4599" t="s">
        <v>292</v>
      </c>
      <c r="G4599">
        <v>12</v>
      </c>
      <c r="H4599" t="s">
        <v>41881</v>
      </c>
      <c r="I4599" t="s">
        <v>105</v>
      </c>
      <c r="J4599" t="s">
        <v>68</v>
      </c>
      <c r="K4599">
        <v>3</v>
      </c>
      <c r="L4599" t="s">
        <v>41838</v>
      </c>
      <c r="M4599">
        <v>83000000</v>
      </c>
      <c r="N4599" t="s">
        <v>46843</v>
      </c>
      <c r="O4599" t="s">
        <v>1680</v>
      </c>
      <c r="P4599" t="s">
        <v>90</v>
      </c>
      <c r="Q4599" t="s">
        <v>70</v>
      </c>
      <c r="R4599" t="s">
        <v>70</v>
      </c>
      <c r="S4599" t="s">
        <v>39333</v>
      </c>
      <c r="T4599" s="3">
        <v>40824</v>
      </c>
      <c r="U4599" t="s">
        <v>1681</v>
      </c>
      <c r="V4599" t="s">
        <v>1682</v>
      </c>
      <c r="W4599" t="s">
        <v>1682</v>
      </c>
      <c r="X4599">
        <v>6336000000</v>
      </c>
      <c r="Y4599" t="s">
        <v>122</v>
      </c>
      <c r="Z4599" t="s">
        <v>123</v>
      </c>
      <c r="AA4599">
        <v>0</v>
      </c>
      <c r="AB4599" t="s">
        <v>76</v>
      </c>
      <c r="AC4599">
        <v>0</v>
      </c>
      <c r="AD4599" t="s">
        <v>76</v>
      </c>
      <c r="AE4599">
        <v>587189</v>
      </c>
      <c r="AF4599" t="s">
        <v>40104</v>
      </c>
      <c r="AG4599" t="s">
        <v>297</v>
      </c>
      <c r="AH4599" t="s">
        <v>1683</v>
      </c>
      <c r="AI4599" t="s">
        <v>126</v>
      </c>
      <c r="AJ4599" t="s">
        <v>41304</v>
      </c>
      <c r="AK4599">
        <v>71634412</v>
      </c>
      <c r="AL4599" t="s">
        <v>1684</v>
      </c>
      <c r="AM4599">
        <v>2010</v>
      </c>
      <c r="AN4599" s="1">
        <v>40539</v>
      </c>
      <c r="AO4599" s="1">
        <v>40630</v>
      </c>
      <c r="AP4599">
        <v>12</v>
      </c>
      <c r="AQ4599" t="s">
        <v>81</v>
      </c>
      <c r="AR4599" s="4">
        <f>IF(AQ4599="M",AP4599*30.42,AP4599)</f>
        <v>365.04</v>
      </c>
      <c r="AS4599">
        <v>0</v>
      </c>
      <c r="AT4599" s="4">
        <f>AR4599+AS4599</f>
        <v>365.04</v>
      </c>
      <c r="AU4599">
        <v>12</v>
      </c>
      <c r="AV4599" s="1">
        <f>AO4599+AT4599</f>
        <v>40995.040000000001</v>
      </c>
      <c r="AW4599" s="1">
        <v>41361</v>
      </c>
      <c r="AX4599" s="2">
        <f>IF(AV4599&gt;=AW4599,1,2)</f>
        <v>2</v>
      </c>
      <c r="AY4599" s="2" t="str">
        <f>IF((AV4599+10)&gt;=AW4599,"SAVE","LATE")</f>
        <v>LATE</v>
      </c>
      <c r="AZ4599" t="s">
        <v>82</v>
      </c>
      <c r="BA4599" t="s">
        <v>1011</v>
      </c>
      <c r="BB4599">
        <v>6336000000</v>
      </c>
      <c r="BC4599">
        <v>0</v>
      </c>
      <c r="BD4599" s="9">
        <v>6336000000</v>
      </c>
      <c r="BE4599" t="s">
        <v>1680</v>
      </c>
      <c r="BF4599">
        <v>0</v>
      </c>
      <c r="BG4599" t="s">
        <v>70</v>
      </c>
      <c r="BH4599">
        <v>-1</v>
      </c>
      <c r="BI4599" t="s">
        <v>70</v>
      </c>
      <c r="BJ4599" t="s">
        <v>70</v>
      </c>
      <c r="BK4599">
        <v>0</v>
      </c>
      <c r="BL4599" t="s">
        <v>85</v>
      </c>
      <c r="BM4599" t="s">
        <v>1685</v>
      </c>
    </row>
    <row r="4600" spans="1:65" x14ac:dyDescent="0.25">
      <c r="A4600">
        <v>2010</v>
      </c>
      <c r="B4600" t="s">
        <v>116</v>
      </c>
      <c r="C4600" t="s">
        <v>357</v>
      </c>
      <c r="D4600" t="s">
        <v>39356</v>
      </c>
      <c r="E4600" t="s">
        <v>366</v>
      </c>
      <c r="F4600" t="s">
        <v>367</v>
      </c>
      <c r="G4600">
        <v>1</v>
      </c>
      <c r="H4600" t="s">
        <v>46842</v>
      </c>
      <c r="I4600" t="s">
        <v>67</v>
      </c>
      <c r="J4600" t="s">
        <v>88</v>
      </c>
      <c r="K4600">
        <v>3</v>
      </c>
      <c r="L4600" t="s">
        <v>41838</v>
      </c>
      <c r="M4600">
        <v>72000000</v>
      </c>
      <c r="N4600" t="s">
        <v>41840</v>
      </c>
      <c r="O4600" t="s">
        <v>42297</v>
      </c>
      <c r="P4600" t="s">
        <v>90</v>
      </c>
      <c r="Q4600" t="s">
        <v>39326</v>
      </c>
      <c r="R4600" t="s">
        <v>39326</v>
      </c>
      <c r="S4600" t="s">
        <v>39333</v>
      </c>
      <c r="T4600" t="s">
        <v>1235</v>
      </c>
      <c r="U4600" t="s">
        <v>1761</v>
      </c>
      <c r="V4600" t="s">
        <v>1762</v>
      </c>
      <c r="W4600" t="s">
        <v>1763</v>
      </c>
      <c r="X4600">
        <v>6767319514</v>
      </c>
      <c r="Y4600" t="s">
        <v>122</v>
      </c>
      <c r="Z4600" t="s">
        <v>123</v>
      </c>
      <c r="AA4600">
        <v>0</v>
      </c>
      <c r="AB4600" t="s">
        <v>76</v>
      </c>
      <c r="AC4600">
        <v>0</v>
      </c>
      <c r="AD4600" t="s">
        <v>76</v>
      </c>
      <c r="AE4600">
        <v>516617</v>
      </c>
      <c r="AF4600" t="s">
        <v>40104</v>
      </c>
      <c r="AG4600" t="s">
        <v>1764</v>
      </c>
      <c r="AH4600" t="s">
        <v>1765</v>
      </c>
      <c r="AI4600" t="s">
        <v>126</v>
      </c>
      <c r="AJ4600" t="s">
        <v>41304</v>
      </c>
      <c r="AK4600" t="s">
        <v>1766</v>
      </c>
      <c r="AL4600" t="s">
        <v>1767</v>
      </c>
      <c r="AM4600">
        <v>2010</v>
      </c>
      <c r="AN4600" s="1">
        <v>40513</v>
      </c>
      <c r="AO4600" s="1">
        <v>40528</v>
      </c>
      <c r="AP4600">
        <v>8</v>
      </c>
      <c r="AQ4600" t="s">
        <v>81</v>
      </c>
      <c r="AR4600" s="4">
        <f>IF(AQ4600="M",AP4600*30.42,AP4600)</f>
        <v>243.36</v>
      </c>
      <c r="AS4600">
        <v>0</v>
      </c>
      <c r="AT4600" s="4">
        <f>AR4600+AS4600</f>
        <v>243.36</v>
      </c>
      <c r="AU4600">
        <v>3</v>
      </c>
      <c r="AV4600" s="1">
        <f>AO4600+AT4600</f>
        <v>40771.360000000001</v>
      </c>
      <c r="AW4600" s="1">
        <v>40863</v>
      </c>
      <c r="AX4600" s="2">
        <f>IF(AV4600&gt;=AW4600,1,2)</f>
        <v>2</v>
      </c>
      <c r="AY4600" s="2" t="str">
        <f>IF((AV4600+10)&gt;=AW4600,"SAVE","LATE")</f>
        <v>LATE</v>
      </c>
      <c r="AZ4600" t="s">
        <v>82</v>
      </c>
      <c r="BA4600" t="s">
        <v>1011</v>
      </c>
      <c r="BB4600">
        <v>5684276422</v>
      </c>
      <c r="BC4600">
        <v>2842135101</v>
      </c>
      <c r="BD4600" s="9">
        <v>8526411523</v>
      </c>
      <c r="BE4600" t="s">
        <v>42298</v>
      </c>
      <c r="BF4600">
        <v>0</v>
      </c>
      <c r="BG4600" t="s">
        <v>70</v>
      </c>
      <c r="BH4600">
        <v>-1</v>
      </c>
      <c r="BI4600" t="s">
        <v>1768</v>
      </c>
      <c r="BJ4600" t="s">
        <v>46903</v>
      </c>
      <c r="BK4600">
        <v>0</v>
      </c>
      <c r="BL4600" t="s">
        <v>85</v>
      </c>
      <c r="BM4600" t="s">
        <v>1769</v>
      </c>
    </row>
    <row r="4601" spans="1:65" x14ac:dyDescent="0.25">
      <c r="A4601">
        <v>2011</v>
      </c>
      <c r="B4601" t="s">
        <v>116</v>
      </c>
      <c r="C4601" t="s">
        <v>357</v>
      </c>
      <c r="D4601" t="s">
        <v>39327</v>
      </c>
      <c r="E4601" t="s">
        <v>358</v>
      </c>
      <c r="F4601" t="s">
        <v>359</v>
      </c>
      <c r="G4601">
        <v>12</v>
      </c>
      <c r="H4601" t="s">
        <v>41881</v>
      </c>
      <c r="I4601" t="s">
        <v>67</v>
      </c>
      <c r="J4601" t="s">
        <v>68</v>
      </c>
      <c r="K4601">
        <v>3</v>
      </c>
      <c r="L4601" t="s">
        <v>41838</v>
      </c>
      <c r="M4601">
        <v>30000000</v>
      </c>
      <c r="N4601" t="s">
        <v>41897</v>
      </c>
      <c r="O4601" t="s">
        <v>42299</v>
      </c>
      <c r="P4601" t="s">
        <v>90</v>
      </c>
      <c r="Q4601" t="s">
        <v>70</v>
      </c>
      <c r="R4601" t="s">
        <v>70</v>
      </c>
      <c r="S4601" t="s">
        <v>39333</v>
      </c>
      <c r="T4601" t="s">
        <v>1788</v>
      </c>
      <c r="U4601" t="s">
        <v>1789</v>
      </c>
      <c r="V4601">
        <v>20101151</v>
      </c>
      <c r="W4601">
        <v>1151</v>
      </c>
      <c r="X4601">
        <v>5317039000</v>
      </c>
      <c r="Y4601" t="s">
        <v>74</v>
      </c>
      <c r="Z4601" t="s">
        <v>75</v>
      </c>
      <c r="AA4601">
        <v>0</v>
      </c>
      <c r="AB4601" t="s">
        <v>76</v>
      </c>
      <c r="AC4601">
        <v>0</v>
      </c>
      <c r="AD4601" t="s">
        <v>76</v>
      </c>
      <c r="AE4601">
        <v>496970</v>
      </c>
      <c r="AF4601" t="s">
        <v>40104</v>
      </c>
      <c r="AG4601" t="s">
        <v>358</v>
      </c>
      <c r="AH4601" t="s">
        <v>1790</v>
      </c>
      <c r="AI4601" t="s">
        <v>39286</v>
      </c>
      <c r="AJ4601" t="s">
        <v>41304</v>
      </c>
      <c r="AK4601">
        <v>72175199</v>
      </c>
      <c r="AL4601" t="s">
        <v>1791</v>
      </c>
      <c r="AM4601">
        <v>2010</v>
      </c>
      <c r="AN4601" s="1">
        <v>40541</v>
      </c>
      <c r="AO4601" s="1">
        <v>40541</v>
      </c>
      <c r="AP4601">
        <v>12</v>
      </c>
      <c r="AQ4601" t="s">
        <v>81</v>
      </c>
      <c r="AR4601" s="4">
        <f>IF(AQ4601="M",AP4601*30.42,AP4601)</f>
        <v>365.04</v>
      </c>
      <c r="AS4601">
        <v>0</v>
      </c>
      <c r="AT4601" s="4">
        <f>AR4601+AS4601</f>
        <v>365.04</v>
      </c>
      <c r="AU4601">
        <v>12</v>
      </c>
      <c r="AV4601" s="1">
        <f>AO4601+AT4601</f>
        <v>40906.04</v>
      </c>
      <c r="AW4601" s="1">
        <v>41272</v>
      </c>
      <c r="AX4601" s="2">
        <f>IF(AV4601&gt;=AW4601,1,2)</f>
        <v>2</v>
      </c>
      <c r="AY4601" s="2" t="str">
        <f>IF((AV4601+10)&gt;=AW4601,"SAVE","LATE")</f>
        <v>LATE</v>
      </c>
      <c r="AZ4601" t="s">
        <v>82</v>
      </c>
      <c r="BA4601" t="s">
        <v>1011</v>
      </c>
      <c r="BB4601">
        <v>5317039000</v>
      </c>
      <c r="BC4601">
        <v>0</v>
      </c>
      <c r="BD4601" s="9">
        <v>5317039000</v>
      </c>
      <c r="BE4601" t="s">
        <v>42299</v>
      </c>
      <c r="BF4601">
        <v>0</v>
      </c>
      <c r="BG4601" t="s">
        <v>70</v>
      </c>
      <c r="BH4601">
        <v>-1</v>
      </c>
      <c r="BI4601" t="s">
        <v>70</v>
      </c>
      <c r="BJ4601" t="s">
        <v>70</v>
      </c>
      <c r="BK4601">
        <v>0</v>
      </c>
      <c r="BL4601" t="s">
        <v>85</v>
      </c>
      <c r="BM4601" t="s">
        <v>1792</v>
      </c>
    </row>
    <row r="4602" spans="1:65" x14ac:dyDescent="0.25">
      <c r="A4602">
        <v>2010</v>
      </c>
      <c r="B4602" t="s">
        <v>116</v>
      </c>
      <c r="C4602" t="s">
        <v>117</v>
      </c>
      <c r="D4602" t="s">
        <v>40212</v>
      </c>
      <c r="E4602" t="s">
        <v>118</v>
      </c>
      <c r="F4602" t="s">
        <v>119</v>
      </c>
      <c r="G4602">
        <v>1</v>
      </c>
      <c r="H4602" t="s">
        <v>46842</v>
      </c>
      <c r="I4602" t="s">
        <v>67</v>
      </c>
      <c r="J4602" t="s">
        <v>88</v>
      </c>
      <c r="K4602">
        <v>3</v>
      </c>
      <c r="L4602" t="s">
        <v>41838</v>
      </c>
      <c r="M4602">
        <v>72000000</v>
      </c>
      <c r="N4602" t="s">
        <v>41840</v>
      </c>
      <c r="O4602" t="s">
        <v>39335</v>
      </c>
      <c r="P4602" t="s">
        <v>90</v>
      </c>
      <c r="Q4602" t="s">
        <v>39326</v>
      </c>
      <c r="R4602" t="s">
        <v>39326</v>
      </c>
      <c r="S4602" t="s">
        <v>39333</v>
      </c>
      <c r="T4602" t="s">
        <v>570</v>
      </c>
      <c r="U4602" t="s">
        <v>2177</v>
      </c>
      <c r="V4602" t="s">
        <v>2178</v>
      </c>
      <c r="W4602">
        <v>4600029968</v>
      </c>
      <c r="X4602">
        <v>3209367950</v>
      </c>
      <c r="Y4602" t="s">
        <v>122</v>
      </c>
      <c r="Z4602" t="s">
        <v>123</v>
      </c>
      <c r="AA4602">
        <v>0</v>
      </c>
      <c r="AB4602" t="s">
        <v>76</v>
      </c>
      <c r="AC4602">
        <v>0</v>
      </c>
      <c r="AD4602" t="s">
        <v>76</v>
      </c>
      <c r="AE4602">
        <v>539115</v>
      </c>
      <c r="AF4602" t="s">
        <v>40104</v>
      </c>
      <c r="AG4602">
        <v>9004030338</v>
      </c>
      <c r="AH4602" t="s">
        <v>2179</v>
      </c>
      <c r="AI4602" t="s">
        <v>126</v>
      </c>
      <c r="AJ4602" t="s">
        <v>41304</v>
      </c>
      <c r="AK4602">
        <v>70107930</v>
      </c>
      <c r="AL4602" t="s">
        <v>42300</v>
      </c>
      <c r="AM4602">
        <v>2010</v>
      </c>
      <c r="AN4602" s="1">
        <v>40541</v>
      </c>
      <c r="AO4602" s="1">
        <v>40627</v>
      </c>
      <c r="AP4602">
        <v>4</v>
      </c>
      <c r="AQ4602" t="s">
        <v>81</v>
      </c>
      <c r="AR4602" s="4">
        <f>IF(AQ4602="M",AP4602*30.42,AP4602)</f>
        <v>121.68</v>
      </c>
      <c r="AS4602">
        <v>0</v>
      </c>
      <c r="AT4602" s="4">
        <f>AR4602+AS4602</f>
        <v>121.68</v>
      </c>
      <c r="AU4602">
        <v>9</v>
      </c>
      <c r="AV4602" s="1">
        <f>AO4602+AT4602</f>
        <v>40748.68</v>
      </c>
      <c r="AW4602" s="1">
        <v>41024</v>
      </c>
      <c r="AX4602" s="2">
        <f>IF(AV4602&gt;=AW4602,1,2)</f>
        <v>2</v>
      </c>
      <c r="AY4602" s="2" t="str">
        <f>IF((AV4602+10)&gt;=AW4602,"SAVE","LATE")</f>
        <v>LATE</v>
      </c>
      <c r="AZ4602" t="s">
        <v>82</v>
      </c>
      <c r="BA4602" t="s">
        <v>1011</v>
      </c>
      <c r="BB4602">
        <v>3045699684</v>
      </c>
      <c r="BC4602">
        <v>1483893080</v>
      </c>
      <c r="BD4602" s="9">
        <v>4529592764</v>
      </c>
      <c r="BE4602" t="s">
        <v>39336</v>
      </c>
      <c r="BF4602">
        <v>0</v>
      </c>
      <c r="BG4602" t="s">
        <v>70</v>
      </c>
      <c r="BH4602">
        <v>-1</v>
      </c>
      <c r="BI4602" t="s">
        <v>42301</v>
      </c>
      <c r="BJ4602" t="s">
        <v>2180</v>
      </c>
      <c r="BK4602">
        <v>0</v>
      </c>
      <c r="BL4602" t="s">
        <v>85</v>
      </c>
      <c r="BM4602" t="s">
        <v>2181</v>
      </c>
    </row>
    <row r="4603" spans="1:65" x14ac:dyDescent="0.25">
      <c r="A4603">
        <v>2010</v>
      </c>
      <c r="B4603" t="s">
        <v>116</v>
      </c>
      <c r="C4603" t="s">
        <v>117</v>
      </c>
      <c r="D4603" t="s">
        <v>40212</v>
      </c>
      <c r="E4603" t="s">
        <v>118</v>
      </c>
      <c r="F4603" t="s">
        <v>119</v>
      </c>
      <c r="G4603">
        <v>1</v>
      </c>
      <c r="H4603" t="s">
        <v>46842</v>
      </c>
      <c r="I4603" t="s">
        <v>67</v>
      </c>
      <c r="J4603" t="s">
        <v>88</v>
      </c>
      <c r="K4603">
        <v>3</v>
      </c>
      <c r="L4603" t="s">
        <v>41838</v>
      </c>
      <c r="M4603">
        <v>72000000</v>
      </c>
      <c r="N4603" t="s">
        <v>41840</v>
      </c>
      <c r="O4603" t="s">
        <v>2397</v>
      </c>
      <c r="P4603" t="s">
        <v>90</v>
      </c>
      <c r="Q4603" t="s">
        <v>39326</v>
      </c>
      <c r="R4603" t="s">
        <v>39326</v>
      </c>
      <c r="S4603" t="s">
        <v>39333</v>
      </c>
      <c r="T4603" t="s">
        <v>1540</v>
      </c>
      <c r="U4603" t="s">
        <v>2398</v>
      </c>
      <c r="V4603" t="s">
        <v>2399</v>
      </c>
      <c r="W4603">
        <v>4600029804</v>
      </c>
      <c r="X4603">
        <v>1952438738</v>
      </c>
      <c r="Y4603" t="s">
        <v>122</v>
      </c>
      <c r="Z4603" t="s">
        <v>123</v>
      </c>
      <c r="AA4603">
        <v>0</v>
      </c>
      <c r="AB4603" t="s">
        <v>76</v>
      </c>
      <c r="AC4603">
        <v>0</v>
      </c>
      <c r="AD4603" t="s">
        <v>76</v>
      </c>
      <c r="AE4603">
        <v>498022</v>
      </c>
      <c r="AF4603" t="s">
        <v>40104</v>
      </c>
      <c r="AG4603">
        <v>9003977930</v>
      </c>
      <c r="AH4603" t="s">
        <v>2400</v>
      </c>
      <c r="AI4603" t="s">
        <v>126</v>
      </c>
      <c r="AJ4603" t="s">
        <v>41304</v>
      </c>
      <c r="AK4603">
        <v>71595407</v>
      </c>
      <c r="AL4603" t="s">
        <v>2401</v>
      </c>
      <c r="AM4603">
        <v>2010</v>
      </c>
      <c r="AN4603" s="1">
        <v>40527</v>
      </c>
      <c r="AO4603" s="1">
        <v>40567</v>
      </c>
      <c r="AP4603">
        <v>4</v>
      </c>
      <c r="AQ4603" t="s">
        <v>81</v>
      </c>
      <c r="AR4603" s="4">
        <f>IF(AQ4603="M",AP4603*30.42,AP4603)</f>
        <v>121.68</v>
      </c>
      <c r="AS4603">
        <v>0</v>
      </c>
      <c r="AT4603" s="4">
        <f>AR4603+AS4603</f>
        <v>121.68</v>
      </c>
      <c r="AU4603">
        <v>3</v>
      </c>
      <c r="AV4603" s="1">
        <f>AO4603+AT4603</f>
        <v>40688.68</v>
      </c>
      <c r="AW4603" s="1">
        <v>40779</v>
      </c>
      <c r="AX4603" s="2">
        <f>IF(AV4603&gt;=AW4603,1,2)</f>
        <v>2</v>
      </c>
      <c r="AY4603" s="2" t="str">
        <f>IF((AV4603+10)&gt;=AW4603,"SAVE","LATE")</f>
        <v>LATE</v>
      </c>
      <c r="AZ4603" t="s">
        <v>82</v>
      </c>
      <c r="BA4603" t="s">
        <v>1011</v>
      </c>
      <c r="BB4603">
        <v>2332904070</v>
      </c>
      <c r="BC4603">
        <v>878319380</v>
      </c>
      <c r="BD4603" s="9">
        <v>3211223450</v>
      </c>
      <c r="BE4603" t="s">
        <v>46904</v>
      </c>
      <c r="BF4603">
        <v>0</v>
      </c>
      <c r="BG4603" t="s">
        <v>70</v>
      </c>
      <c r="BH4603">
        <v>-1</v>
      </c>
      <c r="BI4603" t="s">
        <v>42302</v>
      </c>
      <c r="BJ4603" t="s">
        <v>2402</v>
      </c>
      <c r="BK4603">
        <v>0</v>
      </c>
      <c r="BL4603" t="s">
        <v>85</v>
      </c>
      <c r="BM4603" t="s">
        <v>2403</v>
      </c>
    </row>
    <row r="4604" spans="1:65" x14ac:dyDescent="0.25">
      <c r="A4604">
        <v>2010</v>
      </c>
      <c r="B4604" t="s">
        <v>116</v>
      </c>
      <c r="C4604" t="s">
        <v>117</v>
      </c>
      <c r="D4604" t="s">
        <v>40212</v>
      </c>
      <c r="E4604" t="s">
        <v>118</v>
      </c>
      <c r="F4604" t="s">
        <v>119</v>
      </c>
      <c r="G4604">
        <v>1</v>
      </c>
      <c r="H4604" t="s">
        <v>46842</v>
      </c>
      <c r="I4604" t="s">
        <v>67</v>
      </c>
      <c r="J4604" t="s">
        <v>88</v>
      </c>
      <c r="K4604">
        <v>3</v>
      </c>
      <c r="L4604" t="s">
        <v>41838</v>
      </c>
      <c r="M4604">
        <v>72000000</v>
      </c>
      <c r="N4604" t="s">
        <v>41840</v>
      </c>
      <c r="O4604" t="s">
        <v>42303</v>
      </c>
      <c r="P4604" t="s">
        <v>90</v>
      </c>
      <c r="Q4604" t="s">
        <v>39326</v>
      </c>
      <c r="R4604" t="s">
        <v>39326</v>
      </c>
      <c r="S4604" t="s">
        <v>39333</v>
      </c>
      <c r="T4604" t="s">
        <v>1130</v>
      </c>
      <c r="U4604" t="s">
        <v>2729</v>
      </c>
      <c r="V4604" t="s">
        <v>2730</v>
      </c>
      <c r="W4604">
        <v>4600029744</v>
      </c>
      <c r="X4604">
        <v>1628653635</v>
      </c>
      <c r="Y4604" t="s">
        <v>122</v>
      </c>
      <c r="Z4604" t="s">
        <v>123</v>
      </c>
      <c r="AA4604">
        <v>0</v>
      </c>
      <c r="AB4604" t="s">
        <v>76</v>
      </c>
      <c r="AC4604">
        <v>0</v>
      </c>
      <c r="AD4604" t="s">
        <v>76</v>
      </c>
      <c r="AE4604">
        <v>500442</v>
      </c>
      <c r="AF4604" t="s">
        <v>145</v>
      </c>
      <c r="AG4604">
        <v>700788772</v>
      </c>
      <c r="AH4604" t="s">
        <v>2731</v>
      </c>
      <c r="AI4604" t="s">
        <v>126</v>
      </c>
      <c r="AJ4604" t="s">
        <v>41304</v>
      </c>
      <c r="AK4604">
        <v>70078877</v>
      </c>
      <c r="AL4604" t="s">
        <v>2731</v>
      </c>
      <c r="AM4604">
        <v>2010</v>
      </c>
      <c r="AN4604" s="1">
        <v>40528</v>
      </c>
      <c r="AO4604" s="1">
        <v>40541</v>
      </c>
      <c r="AP4604">
        <v>6</v>
      </c>
      <c r="AQ4604" t="s">
        <v>81</v>
      </c>
      <c r="AR4604" s="4">
        <f>IF(AQ4604="M",AP4604*30.42,AP4604)</f>
        <v>182.52</v>
      </c>
      <c r="AS4604">
        <v>0</v>
      </c>
      <c r="AT4604" s="4">
        <f>AR4604+AS4604</f>
        <v>182.52</v>
      </c>
      <c r="AU4604">
        <v>3</v>
      </c>
      <c r="AV4604" s="1">
        <f>AO4604+AT4604</f>
        <v>40723.519999999997</v>
      </c>
      <c r="AW4604" s="1">
        <v>40815</v>
      </c>
      <c r="AX4604" s="2">
        <f>IF(AV4604&gt;=AW4604,1,2)</f>
        <v>2</v>
      </c>
      <c r="AY4604" s="2" t="str">
        <f>IF((AV4604+10)&gt;=AW4604,"SAVE","LATE")</f>
        <v>LATE</v>
      </c>
      <c r="AZ4604" t="s">
        <v>82</v>
      </c>
      <c r="BA4604" t="s">
        <v>1011</v>
      </c>
      <c r="BB4604">
        <v>1546769000</v>
      </c>
      <c r="BC4604">
        <v>1546768966</v>
      </c>
      <c r="BD4604" s="9">
        <v>3093537966</v>
      </c>
      <c r="BE4604" t="s">
        <v>42304</v>
      </c>
      <c r="BF4604">
        <v>0</v>
      </c>
      <c r="BG4604" t="s">
        <v>70</v>
      </c>
      <c r="BH4604">
        <v>-1</v>
      </c>
      <c r="BI4604" t="s">
        <v>2732</v>
      </c>
      <c r="BJ4604" t="s">
        <v>2733</v>
      </c>
      <c r="BK4604">
        <v>0</v>
      </c>
      <c r="BL4604" t="s">
        <v>85</v>
      </c>
      <c r="BM4604" t="s">
        <v>2734</v>
      </c>
    </row>
    <row r="4605" spans="1:65" x14ac:dyDescent="0.25">
      <c r="A4605">
        <v>2010</v>
      </c>
      <c r="B4605" t="s">
        <v>116</v>
      </c>
      <c r="C4605" t="s">
        <v>117</v>
      </c>
      <c r="D4605" t="s">
        <v>40212</v>
      </c>
      <c r="E4605" t="s">
        <v>118</v>
      </c>
      <c r="F4605" t="s">
        <v>119</v>
      </c>
      <c r="G4605">
        <v>1</v>
      </c>
      <c r="H4605" t="s">
        <v>46842</v>
      </c>
      <c r="I4605" t="s">
        <v>67</v>
      </c>
      <c r="J4605" t="s">
        <v>88</v>
      </c>
      <c r="K4605">
        <v>3</v>
      </c>
      <c r="L4605" t="s">
        <v>41838</v>
      </c>
      <c r="M4605">
        <v>72000000</v>
      </c>
      <c r="N4605" t="s">
        <v>41840</v>
      </c>
      <c r="O4605" t="s">
        <v>42305</v>
      </c>
      <c r="P4605" t="s">
        <v>90</v>
      </c>
      <c r="Q4605" t="s">
        <v>39326</v>
      </c>
      <c r="R4605" t="s">
        <v>39326</v>
      </c>
      <c r="S4605" t="s">
        <v>39333</v>
      </c>
      <c r="T4605" t="s">
        <v>1364</v>
      </c>
      <c r="U4605" t="s">
        <v>2748</v>
      </c>
      <c r="V4605" t="s">
        <v>2749</v>
      </c>
      <c r="W4605">
        <v>4600029810</v>
      </c>
      <c r="X4605">
        <v>1599905836</v>
      </c>
      <c r="Y4605" t="s">
        <v>122</v>
      </c>
      <c r="Z4605" t="s">
        <v>123</v>
      </c>
      <c r="AA4605">
        <v>0</v>
      </c>
      <c r="AB4605" t="s">
        <v>76</v>
      </c>
      <c r="AC4605">
        <v>0</v>
      </c>
      <c r="AD4605" t="s">
        <v>76</v>
      </c>
      <c r="AE4605">
        <v>610007</v>
      </c>
      <c r="AF4605" t="s">
        <v>40104</v>
      </c>
      <c r="AG4605">
        <v>9003943586</v>
      </c>
      <c r="AH4605" t="s">
        <v>2750</v>
      </c>
      <c r="AI4605" t="s">
        <v>126</v>
      </c>
      <c r="AJ4605" t="s">
        <v>41304</v>
      </c>
      <c r="AK4605">
        <v>98556814</v>
      </c>
      <c r="AL4605" t="s">
        <v>41350</v>
      </c>
      <c r="AM4605">
        <v>2010</v>
      </c>
      <c r="AN4605" s="1">
        <v>40527</v>
      </c>
      <c r="AO4605" s="1">
        <v>40309</v>
      </c>
      <c r="AP4605">
        <v>6</v>
      </c>
      <c r="AQ4605" t="s">
        <v>81</v>
      </c>
      <c r="AR4605" s="4">
        <f>IF(AQ4605="M",AP4605*30.42,AP4605)</f>
        <v>182.52</v>
      </c>
      <c r="AS4605">
        <v>0</v>
      </c>
      <c r="AT4605" s="4">
        <f>AR4605+AS4605</f>
        <v>182.52</v>
      </c>
      <c r="AU4605">
        <v>5</v>
      </c>
      <c r="AV4605" s="1">
        <f>AO4605+AT4605</f>
        <v>40491.519999999997</v>
      </c>
      <c r="AW4605" s="1">
        <v>40644</v>
      </c>
      <c r="AX4605" s="2">
        <f>IF(AV4605&gt;=AW4605,1,2)</f>
        <v>2</v>
      </c>
      <c r="AY4605" s="2" t="str">
        <f>IF((AV4605+10)&gt;=AW4605,"SAVE","LATE")</f>
        <v>LATE</v>
      </c>
      <c r="AZ4605" t="s">
        <v>82</v>
      </c>
      <c r="BA4605" t="s">
        <v>1011</v>
      </c>
      <c r="BB4605">
        <v>1518198157</v>
      </c>
      <c r="BC4605">
        <v>678256835</v>
      </c>
      <c r="BD4605" s="9">
        <v>2196454992</v>
      </c>
      <c r="BE4605" t="s">
        <v>42306</v>
      </c>
      <c r="BF4605">
        <v>0</v>
      </c>
      <c r="BG4605" t="s">
        <v>70</v>
      </c>
      <c r="BH4605">
        <v>-1</v>
      </c>
      <c r="BI4605" t="s">
        <v>41351</v>
      </c>
      <c r="BJ4605" t="s">
        <v>2402</v>
      </c>
      <c r="BK4605">
        <v>0</v>
      </c>
      <c r="BL4605" t="s">
        <v>85</v>
      </c>
      <c r="BM4605" t="s">
        <v>2751</v>
      </c>
    </row>
    <row r="4606" spans="1:65" x14ac:dyDescent="0.25">
      <c r="A4606">
        <v>2010</v>
      </c>
      <c r="B4606" t="s">
        <v>116</v>
      </c>
      <c r="C4606" t="s">
        <v>290</v>
      </c>
      <c r="D4606" t="s">
        <v>41878</v>
      </c>
      <c r="E4606" t="s">
        <v>291</v>
      </c>
      <c r="F4606" t="s">
        <v>292</v>
      </c>
      <c r="G4606">
        <v>1</v>
      </c>
      <c r="H4606" t="s">
        <v>46842</v>
      </c>
      <c r="I4606" t="s">
        <v>67</v>
      </c>
      <c r="J4606" t="s">
        <v>88</v>
      </c>
      <c r="K4606">
        <v>3</v>
      </c>
      <c r="L4606" t="s">
        <v>41838</v>
      </c>
      <c r="M4606">
        <v>72000000</v>
      </c>
      <c r="N4606" t="s">
        <v>41840</v>
      </c>
      <c r="O4606" t="s">
        <v>42307</v>
      </c>
      <c r="P4606" t="s">
        <v>90</v>
      </c>
      <c r="Q4606" t="s">
        <v>39326</v>
      </c>
      <c r="R4606" t="s">
        <v>39326</v>
      </c>
      <c r="S4606" t="s">
        <v>39333</v>
      </c>
      <c r="T4606" t="s">
        <v>761</v>
      </c>
      <c r="U4606" t="s">
        <v>2901</v>
      </c>
      <c r="V4606" t="s">
        <v>2902</v>
      </c>
      <c r="W4606" t="s">
        <v>2903</v>
      </c>
      <c r="X4606">
        <v>1238366912</v>
      </c>
      <c r="Y4606" t="s">
        <v>122</v>
      </c>
      <c r="Z4606" t="s">
        <v>123</v>
      </c>
      <c r="AA4606">
        <v>0</v>
      </c>
      <c r="AB4606" t="s">
        <v>76</v>
      </c>
      <c r="AC4606">
        <v>0</v>
      </c>
      <c r="AD4606" t="s">
        <v>76</v>
      </c>
      <c r="AE4606">
        <v>503741</v>
      </c>
      <c r="AF4606" t="s">
        <v>40104</v>
      </c>
      <c r="AG4606">
        <v>8000298992</v>
      </c>
      <c r="AH4606" t="s">
        <v>2904</v>
      </c>
      <c r="AI4606" t="s">
        <v>126</v>
      </c>
      <c r="AJ4606" t="s">
        <v>41304</v>
      </c>
      <c r="AK4606">
        <v>98669937</v>
      </c>
      <c r="AL4606" t="s">
        <v>2905</v>
      </c>
      <c r="AM4606">
        <v>2010</v>
      </c>
      <c r="AN4606" s="1">
        <v>40528</v>
      </c>
      <c r="AO4606" s="1">
        <v>40542</v>
      </c>
      <c r="AP4606">
        <v>5</v>
      </c>
      <c r="AQ4606" t="s">
        <v>81</v>
      </c>
      <c r="AR4606" s="4">
        <f>IF(AQ4606="M",AP4606*30.42,AP4606)</f>
        <v>152.10000000000002</v>
      </c>
      <c r="AS4606">
        <v>15</v>
      </c>
      <c r="AT4606" s="4">
        <f>AR4606+AS4606</f>
        <v>167.10000000000002</v>
      </c>
      <c r="AU4606">
        <v>1</v>
      </c>
      <c r="AV4606" s="1">
        <f>AO4606+AT4606</f>
        <v>40709.1</v>
      </c>
      <c r="AW4606" s="1">
        <v>40738</v>
      </c>
      <c r="AX4606" s="2">
        <f>IF(AV4606&gt;=AW4606,1,2)</f>
        <v>2</v>
      </c>
      <c r="AY4606" s="2" t="str">
        <f>IF((AV4606+10)&gt;=AW4606,"SAVE","LATE")</f>
        <v>LATE</v>
      </c>
      <c r="AZ4606" t="s">
        <v>82</v>
      </c>
      <c r="BA4606" t="s">
        <v>1011</v>
      </c>
      <c r="BB4606">
        <v>1214218125</v>
      </c>
      <c r="BC4606">
        <v>0</v>
      </c>
      <c r="BD4606" s="9">
        <v>1214218125</v>
      </c>
      <c r="BE4606" t="s">
        <v>42308</v>
      </c>
      <c r="BF4606">
        <v>0</v>
      </c>
      <c r="BG4606" t="s">
        <v>70</v>
      </c>
      <c r="BH4606">
        <v>-1</v>
      </c>
      <c r="BI4606" t="s">
        <v>2904</v>
      </c>
      <c r="BJ4606" t="s">
        <v>2906</v>
      </c>
      <c r="BK4606">
        <v>0</v>
      </c>
      <c r="BL4606" t="s">
        <v>85</v>
      </c>
      <c r="BM4606" t="s">
        <v>2907</v>
      </c>
    </row>
    <row r="4607" spans="1:65" x14ac:dyDescent="0.25">
      <c r="A4607">
        <v>2010</v>
      </c>
      <c r="B4607" t="s">
        <v>116</v>
      </c>
      <c r="C4607" t="s">
        <v>117</v>
      </c>
      <c r="D4607" t="s">
        <v>40212</v>
      </c>
      <c r="E4607" t="s">
        <v>118</v>
      </c>
      <c r="F4607" t="s">
        <v>119</v>
      </c>
      <c r="G4607">
        <v>1</v>
      </c>
      <c r="H4607" t="s">
        <v>46842</v>
      </c>
      <c r="I4607" t="s">
        <v>67</v>
      </c>
      <c r="J4607" t="s">
        <v>88</v>
      </c>
      <c r="K4607">
        <v>3</v>
      </c>
      <c r="L4607" t="s">
        <v>41838</v>
      </c>
      <c r="M4607">
        <v>72000000</v>
      </c>
      <c r="N4607" t="s">
        <v>41840</v>
      </c>
      <c r="O4607" t="s">
        <v>46905</v>
      </c>
      <c r="P4607" t="s">
        <v>90</v>
      </c>
      <c r="Q4607" t="s">
        <v>39326</v>
      </c>
      <c r="R4607" t="s">
        <v>39326</v>
      </c>
      <c r="S4607" t="s">
        <v>39333</v>
      </c>
      <c r="T4607" s="3">
        <v>40306</v>
      </c>
      <c r="U4607" t="s">
        <v>3060</v>
      </c>
      <c r="V4607" t="s">
        <v>3061</v>
      </c>
      <c r="W4607">
        <v>4600029774</v>
      </c>
      <c r="X4607">
        <v>1047640689</v>
      </c>
      <c r="Y4607" t="s">
        <v>122</v>
      </c>
      <c r="Z4607" t="s">
        <v>123</v>
      </c>
      <c r="AA4607">
        <v>0</v>
      </c>
      <c r="AB4607" t="s">
        <v>76</v>
      </c>
      <c r="AC4607">
        <v>0</v>
      </c>
      <c r="AD4607" t="s">
        <v>76</v>
      </c>
      <c r="AE4607">
        <v>501745</v>
      </c>
      <c r="AF4607" t="s">
        <v>40104</v>
      </c>
      <c r="AG4607">
        <v>8909243665</v>
      </c>
      <c r="AH4607" t="s">
        <v>3062</v>
      </c>
      <c r="AI4607" t="s">
        <v>126</v>
      </c>
      <c r="AJ4607" t="s">
        <v>41304</v>
      </c>
      <c r="AK4607">
        <v>98547207</v>
      </c>
      <c r="AL4607" t="s">
        <v>39376</v>
      </c>
      <c r="AM4607">
        <v>2010</v>
      </c>
      <c r="AN4607" s="1">
        <v>40528</v>
      </c>
      <c r="AO4607" s="1">
        <v>40535</v>
      </c>
      <c r="AP4607">
        <v>4</v>
      </c>
      <c r="AQ4607" t="s">
        <v>81</v>
      </c>
      <c r="AR4607" s="4">
        <f>IF(AQ4607="M",AP4607*30.42,AP4607)</f>
        <v>121.68</v>
      </c>
      <c r="AS4607">
        <v>0</v>
      </c>
      <c r="AT4607" s="4">
        <f>AR4607+AS4607</f>
        <v>121.68</v>
      </c>
      <c r="AU4607">
        <v>1</v>
      </c>
      <c r="AV4607" s="1">
        <f>AO4607+AT4607</f>
        <v>40656.68</v>
      </c>
      <c r="AW4607" s="1">
        <v>40686</v>
      </c>
      <c r="AX4607" s="2">
        <f>IF(AV4607&gt;=AW4607,1,2)</f>
        <v>2</v>
      </c>
      <c r="AY4607" s="2" t="str">
        <f>IF((AV4607+10)&gt;=AW4607,"SAVE","LATE")</f>
        <v>LATE</v>
      </c>
      <c r="AZ4607" t="s">
        <v>82</v>
      </c>
      <c r="BA4607" t="s">
        <v>1011</v>
      </c>
      <c r="BB4607">
        <v>990018196</v>
      </c>
      <c r="BC4607">
        <v>158004859</v>
      </c>
      <c r="BD4607" s="9">
        <v>1148023055</v>
      </c>
      <c r="BE4607" t="s">
        <v>46906</v>
      </c>
      <c r="BF4607">
        <v>0</v>
      </c>
      <c r="BG4607" t="s">
        <v>70</v>
      </c>
      <c r="BH4607">
        <v>-1</v>
      </c>
      <c r="BI4607" t="s">
        <v>42309</v>
      </c>
      <c r="BJ4607" t="s">
        <v>1042</v>
      </c>
      <c r="BK4607">
        <v>0</v>
      </c>
      <c r="BL4607" t="s">
        <v>85</v>
      </c>
      <c r="BM4607" t="s">
        <v>3063</v>
      </c>
    </row>
    <row r="4608" spans="1:65" x14ac:dyDescent="0.25">
      <c r="A4608">
        <v>2010</v>
      </c>
      <c r="B4608" t="s">
        <v>116</v>
      </c>
      <c r="C4608" t="s">
        <v>357</v>
      </c>
      <c r="D4608" t="s">
        <v>39356</v>
      </c>
      <c r="E4608" t="s">
        <v>366</v>
      </c>
      <c r="F4608" t="s">
        <v>367</v>
      </c>
      <c r="G4608">
        <v>11</v>
      </c>
      <c r="H4608" t="s">
        <v>41839</v>
      </c>
      <c r="I4608" t="s">
        <v>105</v>
      </c>
      <c r="J4608" t="s">
        <v>88</v>
      </c>
      <c r="K4608">
        <v>3</v>
      </c>
      <c r="L4608" t="s">
        <v>41838</v>
      </c>
      <c r="M4608">
        <v>72000000</v>
      </c>
      <c r="N4608" t="s">
        <v>41840</v>
      </c>
      <c r="O4608" t="s">
        <v>42310</v>
      </c>
      <c r="P4608" t="s">
        <v>90</v>
      </c>
      <c r="Q4608" t="s">
        <v>39326</v>
      </c>
      <c r="R4608" t="s">
        <v>39326</v>
      </c>
      <c r="S4608" t="s">
        <v>39333</v>
      </c>
      <c r="T4608" t="s">
        <v>1235</v>
      </c>
      <c r="U4608" t="s">
        <v>3353</v>
      </c>
      <c r="V4608" t="s">
        <v>3354</v>
      </c>
      <c r="W4608" t="s">
        <v>3355</v>
      </c>
      <c r="X4608">
        <v>733376316</v>
      </c>
      <c r="Y4608" t="s">
        <v>122</v>
      </c>
      <c r="Z4608" t="s">
        <v>123</v>
      </c>
      <c r="AA4608">
        <v>0</v>
      </c>
      <c r="AB4608" t="s">
        <v>76</v>
      </c>
      <c r="AC4608">
        <v>0</v>
      </c>
      <c r="AD4608" t="s">
        <v>76</v>
      </c>
      <c r="AE4608">
        <v>638958</v>
      </c>
      <c r="AF4608" t="s">
        <v>40104</v>
      </c>
      <c r="AG4608">
        <v>8909299563</v>
      </c>
      <c r="AH4608" t="s">
        <v>3356</v>
      </c>
      <c r="AI4608" t="s">
        <v>126</v>
      </c>
      <c r="AJ4608" t="s">
        <v>41304</v>
      </c>
      <c r="AK4608">
        <v>3337097</v>
      </c>
      <c r="AL4608" t="s">
        <v>3357</v>
      </c>
      <c r="AM4608">
        <v>2010</v>
      </c>
      <c r="AN4608" s="1">
        <v>40490</v>
      </c>
      <c r="AO4608" s="1">
        <v>40513</v>
      </c>
      <c r="AP4608">
        <v>3</v>
      </c>
      <c r="AQ4608" t="s">
        <v>81</v>
      </c>
      <c r="AR4608" s="4">
        <f>IF(AQ4608="M",AP4608*30.42,AP4608)</f>
        <v>91.26</v>
      </c>
      <c r="AS4608">
        <v>0</v>
      </c>
      <c r="AT4608" s="4">
        <f>AR4608+AS4608</f>
        <v>91.26</v>
      </c>
      <c r="AU4608">
        <v>2</v>
      </c>
      <c r="AV4608" s="1">
        <f>AO4608+AT4608</f>
        <v>40604.26</v>
      </c>
      <c r="AW4608" s="1">
        <v>40664</v>
      </c>
      <c r="AX4608" s="2">
        <f>IF(AV4608&gt;=AW4608,1,2)</f>
        <v>2</v>
      </c>
      <c r="AY4608" s="2" t="str">
        <f>IF((AV4608+10)&gt;=AW4608,"SAVE","LATE")</f>
        <v>LATE</v>
      </c>
      <c r="AZ4608" t="s">
        <v>82</v>
      </c>
      <c r="BA4608" t="s">
        <v>1011</v>
      </c>
      <c r="BB4608">
        <v>728715218</v>
      </c>
      <c r="BC4608">
        <v>361303365</v>
      </c>
      <c r="BD4608" s="9">
        <v>1090018583</v>
      </c>
      <c r="BE4608" t="s">
        <v>3358</v>
      </c>
      <c r="BF4608">
        <v>0</v>
      </c>
      <c r="BG4608" t="s">
        <v>70</v>
      </c>
      <c r="BH4608">
        <v>-1</v>
      </c>
      <c r="BI4608" t="s">
        <v>3359</v>
      </c>
      <c r="BJ4608" t="s">
        <v>39377</v>
      </c>
      <c r="BK4608">
        <v>0</v>
      </c>
      <c r="BL4608" t="s">
        <v>85</v>
      </c>
      <c r="BM4608" t="s">
        <v>3360</v>
      </c>
    </row>
    <row r="4609" spans="1:65" x14ac:dyDescent="0.25">
      <c r="A4609">
        <v>2010</v>
      </c>
      <c r="B4609" t="s">
        <v>116</v>
      </c>
      <c r="C4609" t="s">
        <v>117</v>
      </c>
      <c r="D4609" t="s">
        <v>40212</v>
      </c>
      <c r="E4609" t="s">
        <v>118</v>
      </c>
      <c r="F4609" t="s">
        <v>3475</v>
      </c>
      <c r="G4609">
        <v>1</v>
      </c>
      <c r="H4609" t="s">
        <v>46842</v>
      </c>
      <c r="I4609" t="s">
        <v>105</v>
      </c>
      <c r="J4609" t="s">
        <v>88</v>
      </c>
      <c r="K4609">
        <v>3</v>
      </c>
      <c r="L4609" t="s">
        <v>41838</v>
      </c>
      <c r="M4609">
        <v>72000000</v>
      </c>
      <c r="N4609" t="s">
        <v>41840</v>
      </c>
      <c r="O4609" t="s">
        <v>42311</v>
      </c>
      <c r="P4609" t="s">
        <v>90</v>
      </c>
      <c r="Q4609" t="s">
        <v>39326</v>
      </c>
      <c r="R4609" t="s">
        <v>39326</v>
      </c>
      <c r="S4609" t="s">
        <v>39333</v>
      </c>
      <c r="T4609" t="s">
        <v>3476</v>
      </c>
      <c r="U4609" t="s">
        <v>3477</v>
      </c>
      <c r="V4609" t="s">
        <v>3478</v>
      </c>
      <c r="W4609" t="s">
        <v>3479</v>
      </c>
      <c r="X4609">
        <v>613000000</v>
      </c>
      <c r="Y4609" t="s">
        <v>122</v>
      </c>
      <c r="Z4609" t="s">
        <v>123</v>
      </c>
      <c r="AA4609">
        <v>0</v>
      </c>
      <c r="AB4609" t="s">
        <v>76</v>
      </c>
      <c r="AC4609">
        <v>0</v>
      </c>
      <c r="AD4609" t="s">
        <v>76</v>
      </c>
      <c r="AE4609">
        <v>454717</v>
      </c>
      <c r="AF4609" t="s">
        <v>40104</v>
      </c>
      <c r="AG4609" t="s">
        <v>3480</v>
      </c>
      <c r="AH4609" t="s">
        <v>3481</v>
      </c>
      <c r="AI4609" t="s">
        <v>126</v>
      </c>
      <c r="AJ4609" t="s">
        <v>41304</v>
      </c>
      <c r="AK4609" t="s">
        <v>3482</v>
      </c>
      <c r="AL4609" t="s">
        <v>3481</v>
      </c>
      <c r="AM4609">
        <v>2010</v>
      </c>
      <c r="AN4609" s="1">
        <v>40403</v>
      </c>
      <c r="AO4609" s="1">
        <v>40434</v>
      </c>
      <c r="AP4609">
        <v>5</v>
      </c>
      <c r="AQ4609" t="s">
        <v>81</v>
      </c>
      <c r="AR4609" s="4">
        <f>IF(AQ4609="M",AP4609*30.42,AP4609)</f>
        <v>152.10000000000002</v>
      </c>
      <c r="AS4609">
        <v>0</v>
      </c>
      <c r="AT4609" s="4">
        <f>AR4609+AS4609</f>
        <v>152.10000000000002</v>
      </c>
      <c r="AU4609">
        <v>2</v>
      </c>
      <c r="AV4609" s="1">
        <f>AO4609+AT4609</f>
        <v>40586.1</v>
      </c>
      <c r="AW4609" s="1">
        <v>40646</v>
      </c>
      <c r="AX4609" s="2">
        <f>IF(AV4609&gt;=AW4609,1,2)</f>
        <v>2</v>
      </c>
      <c r="AY4609" s="2" t="str">
        <f>IF((AV4609+10)&gt;=AW4609,"SAVE","LATE")</f>
        <v>LATE</v>
      </c>
      <c r="AZ4609" t="s">
        <v>82</v>
      </c>
      <c r="BA4609" t="s">
        <v>1011</v>
      </c>
      <c r="BB4609">
        <v>597222024</v>
      </c>
      <c r="BC4609">
        <v>295000000</v>
      </c>
      <c r="BD4609" s="9">
        <v>892222024</v>
      </c>
      <c r="BE4609" t="s">
        <v>42312</v>
      </c>
      <c r="BF4609">
        <v>0</v>
      </c>
      <c r="BG4609" t="s">
        <v>70</v>
      </c>
      <c r="BH4609">
        <v>-1</v>
      </c>
      <c r="BI4609" t="s">
        <v>3483</v>
      </c>
      <c r="BJ4609" t="s">
        <v>3484</v>
      </c>
      <c r="BK4609">
        <v>0</v>
      </c>
      <c r="BL4609" t="s">
        <v>85</v>
      </c>
      <c r="BM4609" t="s">
        <v>3485</v>
      </c>
    </row>
    <row r="4610" spans="1:65" x14ac:dyDescent="0.25">
      <c r="A4610">
        <v>2010</v>
      </c>
      <c r="B4610" t="s">
        <v>116</v>
      </c>
      <c r="C4610" t="s">
        <v>117</v>
      </c>
      <c r="D4610" t="s">
        <v>40212</v>
      </c>
      <c r="E4610" t="s">
        <v>118</v>
      </c>
      <c r="F4610" t="s">
        <v>119</v>
      </c>
      <c r="G4610">
        <v>1</v>
      </c>
      <c r="H4610" t="s">
        <v>46842</v>
      </c>
      <c r="I4610" t="s">
        <v>67</v>
      </c>
      <c r="J4610" t="s">
        <v>88</v>
      </c>
      <c r="K4610">
        <v>3</v>
      </c>
      <c r="L4610" t="s">
        <v>41838</v>
      </c>
      <c r="M4610">
        <v>72000000</v>
      </c>
      <c r="N4610" t="s">
        <v>41840</v>
      </c>
      <c r="O4610" t="s">
        <v>42313</v>
      </c>
      <c r="P4610" t="s">
        <v>90</v>
      </c>
      <c r="Q4610" t="s">
        <v>39326</v>
      </c>
      <c r="R4610" t="s">
        <v>39326</v>
      </c>
      <c r="S4610" t="s">
        <v>39333</v>
      </c>
      <c r="T4610" s="3">
        <v>40453</v>
      </c>
      <c r="U4610" t="s">
        <v>3531</v>
      </c>
      <c r="V4610" t="s">
        <v>3532</v>
      </c>
      <c r="W4610">
        <v>4600026817</v>
      </c>
      <c r="X4610">
        <v>1205442047</v>
      </c>
      <c r="Y4610" t="s">
        <v>122</v>
      </c>
      <c r="Z4610" t="s">
        <v>123</v>
      </c>
      <c r="AA4610">
        <v>0</v>
      </c>
      <c r="AB4610" t="s">
        <v>76</v>
      </c>
      <c r="AC4610">
        <v>0</v>
      </c>
      <c r="AD4610" t="s">
        <v>76</v>
      </c>
      <c r="AE4610">
        <v>505021</v>
      </c>
      <c r="AF4610" t="s">
        <v>40104</v>
      </c>
      <c r="AG4610">
        <v>9003576901</v>
      </c>
      <c r="AH4610" t="s">
        <v>3533</v>
      </c>
      <c r="AI4610" t="s">
        <v>126</v>
      </c>
      <c r="AJ4610" t="s">
        <v>41304</v>
      </c>
      <c r="AK4610">
        <v>71788699</v>
      </c>
      <c r="AL4610" t="s">
        <v>3534</v>
      </c>
      <c r="AM4610">
        <v>2010</v>
      </c>
      <c r="AN4610" s="1">
        <v>40326</v>
      </c>
      <c r="AO4610" s="1">
        <v>40365</v>
      </c>
      <c r="AP4610">
        <v>3</v>
      </c>
      <c r="AQ4610" t="s">
        <v>81</v>
      </c>
      <c r="AR4610" s="4">
        <f>IF(AQ4610="M",AP4610*30.42,AP4610)</f>
        <v>91.26</v>
      </c>
      <c r="AS4610">
        <v>0</v>
      </c>
      <c r="AT4610" s="4">
        <f>AR4610+AS4610</f>
        <v>91.26</v>
      </c>
      <c r="AU4610">
        <v>1</v>
      </c>
      <c r="AV4610" s="1">
        <f>AO4610+AT4610</f>
        <v>40456.26</v>
      </c>
      <c r="AW4610" s="1">
        <v>40488</v>
      </c>
      <c r="AX4610" s="2">
        <f>IF(AV4610&gt;=AW4610,1,2)</f>
        <v>2</v>
      </c>
      <c r="AY4610" s="2" t="str">
        <f>IF((AV4610+10)&gt;=AW4610,"SAVE","LATE")</f>
        <v>LATE</v>
      </c>
      <c r="AZ4610" t="s">
        <v>82</v>
      </c>
      <c r="BA4610" t="s">
        <v>1011</v>
      </c>
      <c r="BB4610">
        <v>565920000</v>
      </c>
      <c r="BC4610">
        <v>52400000</v>
      </c>
      <c r="BD4610" s="9">
        <v>618320000</v>
      </c>
      <c r="BE4610" t="s">
        <v>42314</v>
      </c>
      <c r="BF4610">
        <v>0</v>
      </c>
      <c r="BG4610" t="s">
        <v>70</v>
      </c>
      <c r="BH4610">
        <v>-1</v>
      </c>
      <c r="BI4610" t="s">
        <v>46907</v>
      </c>
      <c r="BJ4610" t="s">
        <v>2402</v>
      </c>
      <c r="BK4610">
        <v>0</v>
      </c>
      <c r="BL4610" t="s">
        <v>85</v>
      </c>
      <c r="BM4610" t="s">
        <v>3535</v>
      </c>
    </row>
    <row r="4611" spans="1:65" x14ac:dyDescent="0.25">
      <c r="A4611">
        <v>2010</v>
      </c>
      <c r="B4611" t="s">
        <v>116</v>
      </c>
      <c r="C4611" t="s">
        <v>117</v>
      </c>
      <c r="D4611" t="s">
        <v>40212</v>
      </c>
      <c r="E4611" t="s">
        <v>118</v>
      </c>
      <c r="F4611" t="s">
        <v>119</v>
      </c>
      <c r="G4611">
        <v>1</v>
      </c>
      <c r="H4611" t="s">
        <v>46842</v>
      </c>
      <c r="I4611" t="s">
        <v>67</v>
      </c>
      <c r="J4611" t="s">
        <v>88</v>
      </c>
      <c r="K4611">
        <v>3</v>
      </c>
      <c r="L4611" t="s">
        <v>41838</v>
      </c>
      <c r="M4611">
        <v>72000000</v>
      </c>
      <c r="N4611" t="s">
        <v>41840</v>
      </c>
      <c r="O4611" t="s">
        <v>42315</v>
      </c>
      <c r="P4611" t="s">
        <v>90</v>
      </c>
      <c r="Q4611" t="s">
        <v>39326</v>
      </c>
      <c r="R4611" t="s">
        <v>39326</v>
      </c>
      <c r="S4611" t="s">
        <v>39333</v>
      </c>
      <c r="T4611" s="3">
        <v>40301</v>
      </c>
      <c r="U4611" t="s">
        <v>3731</v>
      </c>
      <c r="V4611" t="s">
        <v>3732</v>
      </c>
      <c r="W4611">
        <v>4600027250</v>
      </c>
      <c r="X4611">
        <v>523539175</v>
      </c>
      <c r="Y4611" t="s">
        <v>122</v>
      </c>
      <c r="Z4611" t="s">
        <v>123</v>
      </c>
      <c r="AA4611">
        <v>0</v>
      </c>
      <c r="AB4611" t="s">
        <v>76</v>
      </c>
      <c r="AC4611">
        <v>0</v>
      </c>
      <c r="AD4611" t="s">
        <v>76</v>
      </c>
      <c r="AE4611">
        <v>436929</v>
      </c>
      <c r="AF4611" t="s">
        <v>40104</v>
      </c>
      <c r="AG4611">
        <v>9003670530</v>
      </c>
      <c r="AH4611" t="s">
        <v>3733</v>
      </c>
      <c r="AI4611" t="s">
        <v>126</v>
      </c>
      <c r="AJ4611" t="s">
        <v>41304</v>
      </c>
      <c r="AK4611">
        <v>8406020</v>
      </c>
      <c r="AL4611" t="s">
        <v>3734</v>
      </c>
      <c r="AM4611">
        <v>2010</v>
      </c>
      <c r="AN4611" s="1">
        <v>40371</v>
      </c>
      <c r="AO4611" s="1">
        <v>40392</v>
      </c>
      <c r="AP4611">
        <v>4</v>
      </c>
      <c r="AQ4611" t="s">
        <v>81</v>
      </c>
      <c r="AR4611" s="4">
        <f>IF(AQ4611="M",AP4611*30.42,AP4611)</f>
        <v>121.68</v>
      </c>
      <c r="AS4611">
        <v>0</v>
      </c>
      <c r="AT4611" s="4">
        <f>AR4611+AS4611</f>
        <v>121.68</v>
      </c>
      <c r="AU4611">
        <v>1</v>
      </c>
      <c r="AV4611" s="1">
        <f>AO4611+AT4611</f>
        <v>40513.68</v>
      </c>
      <c r="AW4611" s="1">
        <v>40545</v>
      </c>
      <c r="AX4611" s="2">
        <f>IF(AV4611&gt;=AW4611,1,2)</f>
        <v>2</v>
      </c>
      <c r="AY4611" s="2" t="str">
        <f>IF((AV4611+10)&gt;=AW4611,"SAVE","LATE")</f>
        <v>LATE</v>
      </c>
      <c r="AZ4611" t="s">
        <v>82</v>
      </c>
      <c r="BA4611" t="s">
        <v>1011</v>
      </c>
      <c r="BB4611">
        <v>497362216</v>
      </c>
      <c r="BC4611">
        <v>82351916</v>
      </c>
      <c r="BD4611" s="9">
        <v>579714132</v>
      </c>
      <c r="BE4611" t="s">
        <v>42316</v>
      </c>
      <c r="BF4611">
        <v>0</v>
      </c>
      <c r="BG4611" t="s">
        <v>70</v>
      </c>
      <c r="BH4611">
        <v>-1</v>
      </c>
      <c r="BI4611" t="s">
        <v>3735</v>
      </c>
      <c r="BJ4611" t="s">
        <v>3736</v>
      </c>
      <c r="BK4611">
        <v>0</v>
      </c>
      <c r="BL4611" t="s">
        <v>85</v>
      </c>
      <c r="BM4611" t="s">
        <v>3737</v>
      </c>
    </row>
    <row r="4612" spans="1:65" x14ac:dyDescent="0.25">
      <c r="A4612">
        <v>2010</v>
      </c>
      <c r="B4612" t="s">
        <v>116</v>
      </c>
      <c r="C4612" t="s">
        <v>117</v>
      </c>
      <c r="D4612" t="s">
        <v>40212</v>
      </c>
      <c r="E4612" t="s">
        <v>118</v>
      </c>
      <c r="F4612" t="s">
        <v>119</v>
      </c>
      <c r="G4612">
        <v>11</v>
      </c>
      <c r="H4612" t="s">
        <v>41839</v>
      </c>
      <c r="I4612" t="s">
        <v>105</v>
      </c>
      <c r="J4612" t="s">
        <v>88</v>
      </c>
      <c r="K4612">
        <v>3</v>
      </c>
      <c r="L4612" t="s">
        <v>41838</v>
      </c>
      <c r="M4612">
        <v>72000000</v>
      </c>
      <c r="N4612" t="s">
        <v>41840</v>
      </c>
      <c r="O4612" t="s">
        <v>42317</v>
      </c>
      <c r="P4612" t="s">
        <v>90</v>
      </c>
      <c r="Q4612" t="s">
        <v>39326</v>
      </c>
      <c r="R4612" t="s">
        <v>39326</v>
      </c>
      <c r="S4612" t="s">
        <v>39333</v>
      </c>
      <c r="T4612" t="s">
        <v>930</v>
      </c>
      <c r="U4612" t="s">
        <v>3885</v>
      </c>
      <c r="V4612" t="s">
        <v>3886</v>
      </c>
      <c r="W4612">
        <v>4600026993</v>
      </c>
      <c r="X4612">
        <v>463558564</v>
      </c>
      <c r="Y4612" t="s">
        <v>122</v>
      </c>
      <c r="Z4612" t="s">
        <v>123</v>
      </c>
      <c r="AA4612">
        <v>0</v>
      </c>
      <c r="AB4612" t="s">
        <v>76</v>
      </c>
      <c r="AC4612">
        <v>0</v>
      </c>
      <c r="AD4612" t="s">
        <v>76</v>
      </c>
      <c r="AE4612">
        <v>491828</v>
      </c>
      <c r="AF4612" t="s">
        <v>40104</v>
      </c>
      <c r="AG4612">
        <v>9003629707</v>
      </c>
      <c r="AH4612" t="s">
        <v>3887</v>
      </c>
      <c r="AI4612" t="s">
        <v>126</v>
      </c>
      <c r="AJ4612" t="s">
        <v>41304</v>
      </c>
      <c r="AK4612">
        <v>19300791</v>
      </c>
      <c r="AL4612" t="s">
        <v>3888</v>
      </c>
      <c r="AM4612">
        <v>2010</v>
      </c>
      <c r="AN4612" s="1">
        <v>40353</v>
      </c>
      <c r="AO4612" s="1">
        <v>40392</v>
      </c>
      <c r="AP4612">
        <v>3</v>
      </c>
      <c r="AQ4612" t="s">
        <v>81</v>
      </c>
      <c r="AR4612" s="4">
        <f>IF(AQ4612="M",AP4612*30.42,AP4612)</f>
        <v>91.26</v>
      </c>
      <c r="AS4612">
        <v>0</v>
      </c>
      <c r="AT4612" s="4">
        <f>AR4612+AS4612</f>
        <v>91.26</v>
      </c>
      <c r="AU4612">
        <v>1</v>
      </c>
      <c r="AV4612" s="1">
        <f>AO4612+AT4612</f>
        <v>40483.26</v>
      </c>
      <c r="AW4612" s="1">
        <v>40514</v>
      </c>
      <c r="AX4612" s="2">
        <f>IF(AV4612&gt;=AW4612,1,2)</f>
        <v>2</v>
      </c>
      <c r="AY4612" s="2" t="str">
        <f>IF((AV4612+10)&gt;=AW4612,"SAVE","LATE")</f>
        <v>LATE</v>
      </c>
      <c r="AZ4612" t="s">
        <v>82</v>
      </c>
      <c r="BA4612" t="s">
        <v>1011</v>
      </c>
      <c r="BB4612">
        <v>440351247</v>
      </c>
      <c r="BC4612">
        <v>217765944</v>
      </c>
      <c r="BD4612" s="9">
        <v>658117191</v>
      </c>
      <c r="BE4612" t="s">
        <v>3889</v>
      </c>
      <c r="BF4612">
        <v>0</v>
      </c>
      <c r="BG4612" t="s">
        <v>70</v>
      </c>
      <c r="BH4612">
        <v>-1</v>
      </c>
      <c r="BI4612" t="s">
        <v>42318</v>
      </c>
      <c r="BJ4612" t="s">
        <v>2402</v>
      </c>
      <c r="BK4612">
        <v>0</v>
      </c>
      <c r="BL4612" t="s">
        <v>85</v>
      </c>
      <c r="BM4612" t="s">
        <v>3890</v>
      </c>
    </row>
    <row r="4613" spans="1:65" x14ac:dyDescent="0.25">
      <c r="A4613">
        <v>2010</v>
      </c>
      <c r="B4613" t="s">
        <v>116</v>
      </c>
      <c r="C4613" t="s">
        <v>117</v>
      </c>
      <c r="D4613" t="s">
        <v>40212</v>
      </c>
      <c r="E4613" t="s">
        <v>118</v>
      </c>
      <c r="F4613" t="s">
        <v>119</v>
      </c>
      <c r="G4613">
        <v>11</v>
      </c>
      <c r="H4613" t="s">
        <v>41839</v>
      </c>
      <c r="I4613" t="s">
        <v>105</v>
      </c>
      <c r="J4613" t="s">
        <v>88</v>
      </c>
      <c r="K4613">
        <v>3</v>
      </c>
      <c r="L4613" t="s">
        <v>41838</v>
      </c>
      <c r="M4613">
        <v>72000000</v>
      </c>
      <c r="N4613" t="s">
        <v>41840</v>
      </c>
      <c r="O4613" t="s">
        <v>42319</v>
      </c>
      <c r="P4613" t="s">
        <v>90</v>
      </c>
      <c r="Q4613" t="s">
        <v>39326</v>
      </c>
      <c r="R4613" t="s">
        <v>39326</v>
      </c>
      <c r="S4613" t="s">
        <v>39333</v>
      </c>
      <c r="T4613" t="s">
        <v>3398</v>
      </c>
      <c r="U4613" t="s">
        <v>3998</v>
      </c>
      <c r="V4613" t="s">
        <v>3999</v>
      </c>
      <c r="W4613">
        <v>4600029745</v>
      </c>
      <c r="X4613">
        <v>399934330</v>
      </c>
      <c r="Y4613" t="s">
        <v>122</v>
      </c>
      <c r="Z4613" t="s">
        <v>123</v>
      </c>
      <c r="AA4613">
        <v>0</v>
      </c>
      <c r="AB4613" t="s">
        <v>76</v>
      </c>
      <c r="AC4613">
        <v>0</v>
      </c>
      <c r="AD4613" t="s">
        <v>76</v>
      </c>
      <c r="AE4613">
        <v>539348</v>
      </c>
      <c r="AF4613" t="s">
        <v>40104</v>
      </c>
      <c r="AG4613">
        <v>8110460831</v>
      </c>
      <c r="AH4613" t="s">
        <v>4000</v>
      </c>
      <c r="AI4613" t="s">
        <v>126</v>
      </c>
      <c r="AJ4613" t="s">
        <v>41304</v>
      </c>
      <c r="AK4613">
        <v>71696822</v>
      </c>
      <c r="AL4613" t="s">
        <v>42320</v>
      </c>
      <c r="AM4613">
        <v>2010</v>
      </c>
      <c r="AN4613" s="1">
        <v>40529</v>
      </c>
      <c r="AO4613" s="1">
        <v>40535</v>
      </c>
      <c r="AP4613">
        <v>3</v>
      </c>
      <c r="AQ4613" t="s">
        <v>81</v>
      </c>
      <c r="AR4613" s="4">
        <f>IF(AQ4613="M",AP4613*30.42,AP4613)</f>
        <v>91.26</v>
      </c>
      <c r="AS4613">
        <v>0</v>
      </c>
      <c r="AT4613" s="4">
        <f>AR4613+AS4613</f>
        <v>91.26</v>
      </c>
      <c r="AU4613">
        <v>1</v>
      </c>
      <c r="AV4613" s="1">
        <f>AO4613+AT4613</f>
        <v>40626.26</v>
      </c>
      <c r="AW4613" s="1">
        <v>40656</v>
      </c>
      <c r="AX4613" s="2">
        <f>IF(AV4613&gt;=AW4613,1,2)</f>
        <v>2</v>
      </c>
      <c r="AY4613" s="2" t="str">
        <f>IF((AV4613+10)&gt;=AW4613,"SAVE","LATE")</f>
        <v>LATE</v>
      </c>
      <c r="AZ4613" t="s">
        <v>82</v>
      </c>
      <c r="BA4613" t="s">
        <v>1011</v>
      </c>
      <c r="BB4613">
        <v>389951237</v>
      </c>
      <c r="BC4613">
        <v>0</v>
      </c>
      <c r="BD4613" s="9">
        <v>389951237</v>
      </c>
      <c r="BE4613" t="s">
        <v>42321</v>
      </c>
      <c r="BF4613">
        <v>0</v>
      </c>
      <c r="BG4613" t="s">
        <v>70</v>
      </c>
      <c r="BH4613">
        <v>-1</v>
      </c>
      <c r="BI4613" t="s">
        <v>4000</v>
      </c>
      <c r="BJ4613" t="s">
        <v>4001</v>
      </c>
      <c r="BK4613">
        <v>0</v>
      </c>
      <c r="BL4613" t="s">
        <v>85</v>
      </c>
      <c r="BM4613" t="s">
        <v>4002</v>
      </c>
    </row>
    <row r="4614" spans="1:65" x14ac:dyDescent="0.25">
      <c r="A4614">
        <v>2010</v>
      </c>
      <c r="B4614" t="s">
        <v>116</v>
      </c>
      <c r="C4614" t="s">
        <v>117</v>
      </c>
      <c r="D4614" t="s">
        <v>40212</v>
      </c>
      <c r="E4614" t="s">
        <v>118</v>
      </c>
      <c r="F4614" t="s">
        <v>119</v>
      </c>
      <c r="G4614">
        <v>1</v>
      </c>
      <c r="H4614" t="s">
        <v>46842</v>
      </c>
      <c r="I4614" t="s">
        <v>67</v>
      </c>
      <c r="J4614" t="s">
        <v>88</v>
      </c>
      <c r="K4614">
        <v>3</v>
      </c>
      <c r="L4614" t="s">
        <v>41838</v>
      </c>
      <c r="M4614">
        <v>72000000</v>
      </c>
      <c r="N4614" t="s">
        <v>41840</v>
      </c>
      <c r="O4614" t="s">
        <v>42322</v>
      </c>
      <c r="P4614" t="s">
        <v>90</v>
      </c>
      <c r="Q4614" t="s">
        <v>39326</v>
      </c>
      <c r="R4614" t="s">
        <v>39326</v>
      </c>
      <c r="S4614" t="s">
        <v>39333</v>
      </c>
      <c r="T4614" s="3">
        <v>40393</v>
      </c>
      <c r="U4614" t="s">
        <v>4075</v>
      </c>
      <c r="V4614" t="s">
        <v>4076</v>
      </c>
      <c r="W4614">
        <v>4600027577</v>
      </c>
      <c r="X4614">
        <v>1347048539</v>
      </c>
      <c r="Y4614" t="s">
        <v>122</v>
      </c>
      <c r="Z4614" t="s">
        <v>123</v>
      </c>
      <c r="AA4614">
        <v>0</v>
      </c>
      <c r="AB4614" t="s">
        <v>76</v>
      </c>
      <c r="AC4614">
        <v>0</v>
      </c>
      <c r="AD4614" t="s">
        <v>76</v>
      </c>
      <c r="AE4614">
        <v>436889</v>
      </c>
      <c r="AF4614" t="s">
        <v>40104</v>
      </c>
      <c r="AG4614">
        <v>9003680868</v>
      </c>
      <c r="AH4614" t="s">
        <v>4077</v>
      </c>
      <c r="AI4614" t="s">
        <v>126</v>
      </c>
      <c r="AJ4614" t="s">
        <v>41304</v>
      </c>
      <c r="AK4614">
        <v>71795594</v>
      </c>
      <c r="AL4614" t="s">
        <v>4078</v>
      </c>
      <c r="AM4614">
        <v>2010</v>
      </c>
      <c r="AN4614" s="1">
        <v>40388</v>
      </c>
      <c r="AO4614" s="1">
        <v>40434</v>
      </c>
      <c r="AP4614">
        <v>4</v>
      </c>
      <c r="AQ4614" t="s">
        <v>81</v>
      </c>
      <c r="AR4614" s="4">
        <f>IF(AQ4614="M",AP4614*30.42,AP4614)</f>
        <v>121.68</v>
      </c>
      <c r="AS4614">
        <v>0</v>
      </c>
      <c r="AT4614" s="4">
        <f>AR4614+AS4614</f>
        <v>121.68</v>
      </c>
      <c r="AU4614">
        <v>1</v>
      </c>
      <c r="AV4614" s="1">
        <f>AO4614+AT4614</f>
        <v>40555.68</v>
      </c>
      <c r="AW4614" s="1">
        <v>40587</v>
      </c>
      <c r="AX4614" s="2">
        <f>IF(AV4614&gt;=AW4614,1,2)</f>
        <v>2</v>
      </c>
      <c r="AY4614" s="2" t="str">
        <f>IF((AV4614+10)&gt;=AW4614,"SAVE","LATE")</f>
        <v>LATE</v>
      </c>
      <c r="AZ4614" t="s">
        <v>82</v>
      </c>
      <c r="BA4614" t="s">
        <v>1011</v>
      </c>
      <c r="BB4614">
        <v>371184174</v>
      </c>
      <c r="BC4614">
        <v>80000000</v>
      </c>
      <c r="BD4614" s="9">
        <v>451184174</v>
      </c>
      <c r="BE4614" t="s">
        <v>42323</v>
      </c>
      <c r="BF4614">
        <v>0</v>
      </c>
      <c r="BG4614" t="s">
        <v>70</v>
      </c>
      <c r="BH4614">
        <v>-1</v>
      </c>
      <c r="BI4614" t="s">
        <v>42324</v>
      </c>
      <c r="BJ4614" t="s">
        <v>4079</v>
      </c>
      <c r="BK4614">
        <v>0</v>
      </c>
      <c r="BL4614" t="s">
        <v>85</v>
      </c>
      <c r="BM4614" t="s">
        <v>4080</v>
      </c>
    </row>
    <row r="4615" spans="1:65" x14ac:dyDescent="0.25">
      <c r="A4615">
        <v>2010</v>
      </c>
      <c r="B4615" t="s">
        <v>116</v>
      </c>
      <c r="C4615" t="s">
        <v>117</v>
      </c>
      <c r="D4615" t="s">
        <v>40212</v>
      </c>
      <c r="E4615" t="s">
        <v>118</v>
      </c>
      <c r="F4615" t="s">
        <v>3475</v>
      </c>
      <c r="G4615">
        <v>11</v>
      </c>
      <c r="H4615" t="s">
        <v>41839</v>
      </c>
      <c r="I4615" t="s">
        <v>67</v>
      </c>
      <c r="J4615" t="s">
        <v>88</v>
      </c>
      <c r="K4615">
        <v>3</v>
      </c>
      <c r="L4615" t="s">
        <v>41838</v>
      </c>
      <c r="M4615">
        <v>72000000</v>
      </c>
      <c r="N4615" t="s">
        <v>41840</v>
      </c>
      <c r="O4615" t="s">
        <v>42325</v>
      </c>
      <c r="P4615" t="s">
        <v>90</v>
      </c>
      <c r="Q4615" t="s">
        <v>39326</v>
      </c>
      <c r="R4615" t="s">
        <v>39326</v>
      </c>
      <c r="S4615" t="s">
        <v>39333</v>
      </c>
      <c r="T4615" s="3">
        <v>40487</v>
      </c>
      <c r="U4615" t="s">
        <v>4283</v>
      </c>
      <c r="V4615">
        <v>9004899</v>
      </c>
      <c r="W4615">
        <v>4600027203</v>
      </c>
      <c r="X4615">
        <v>299044357</v>
      </c>
      <c r="Y4615" t="s">
        <v>122</v>
      </c>
      <c r="Z4615" t="s">
        <v>123</v>
      </c>
      <c r="AA4615">
        <v>0</v>
      </c>
      <c r="AB4615" t="s">
        <v>76</v>
      </c>
      <c r="AC4615">
        <v>0</v>
      </c>
      <c r="AD4615" t="s">
        <v>76</v>
      </c>
      <c r="AE4615">
        <v>442991</v>
      </c>
      <c r="AF4615" t="s">
        <v>40104</v>
      </c>
      <c r="AG4615" t="s">
        <v>4284</v>
      </c>
      <c r="AH4615" t="s">
        <v>4285</v>
      </c>
      <c r="AI4615" t="s">
        <v>126</v>
      </c>
      <c r="AJ4615" t="s">
        <v>41304</v>
      </c>
      <c r="AK4615" t="s">
        <v>4286</v>
      </c>
      <c r="AL4615" t="s">
        <v>4285</v>
      </c>
      <c r="AM4615">
        <v>2010</v>
      </c>
      <c r="AN4615" s="1">
        <v>40366</v>
      </c>
      <c r="AO4615" s="1">
        <v>40381</v>
      </c>
      <c r="AP4615">
        <v>4</v>
      </c>
      <c r="AQ4615" t="s">
        <v>81</v>
      </c>
      <c r="AR4615" s="4">
        <f>IF(AQ4615="M",AP4615*30.42,AP4615)</f>
        <v>121.68</v>
      </c>
      <c r="AS4615">
        <v>0</v>
      </c>
      <c r="AT4615" s="4">
        <f>AR4615+AS4615</f>
        <v>121.68</v>
      </c>
      <c r="AU4615">
        <v>1</v>
      </c>
      <c r="AV4615" s="1">
        <f>AO4615+AT4615</f>
        <v>40502.68</v>
      </c>
      <c r="AW4615" s="1">
        <v>40534</v>
      </c>
      <c r="AX4615" s="2">
        <f>IF(AV4615&gt;=AW4615,1,2)</f>
        <v>2</v>
      </c>
      <c r="AY4615" s="2" t="str">
        <f>IF((AV4615+10)&gt;=AW4615,"SAVE","LATE")</f>
        <v>LATE</v>
      </c>
      <c r="AZ4615" t="s">
        <v>82</v>
      </c>
      <c r="BA4615" t="s">
        <v>1011</v>
      </c>
      <c r="BB4615">
        <v>278557529</v>
      </c>
      <c r="BC4615">
        <v>57676846</v>
      </c>
      <c r="BD4615" s="9">
        <v>336234375</v>
      </c>
      <c r="BE4615" t="s">
        <v>42325</v>
      </c>
      <c r="BF4615">
        <v>0</v>
      </c>
      <c r="BG4615" t="s">
        <v>70</v>
      </c>
      <c r="BH4615">
        <v>-1</v>
      </c>
      <c r="BI4615" t="s">
        <v>4287</v>
      </c>
      <c r="BJ4615" t="s">
        <v>4288</v>
      </c>
      <c r="BK4615">
        <v>0</v>
      </c>
      <c r="BL4615" t="s">
        <v>85</v>
      </c>
      <c r="BM4615" t="s">
        <v>4289</v>
      </c>
    </row>
    <row r="4616" spans="1:65" x14ac:dyDescent="0.25">
      <c r="A4616">
        <v>2010</v>
      </c>
      <c r="B4616" t="s">
        <v>116</v>
      </c>
      <c r="C4616" t="s">
        <v>117</v>
      </c>
      <c r="D4616" t="s">
        <v>40212</v>
      </c>
      <c r="E4616" t="s">
        <v>118</v>
      </c>
      <c r="F4616" t="s">
        <v>119</v>
      </c>
      <c r="G4616">
        <v>1</v>
      </c>
      <c r="H4616" t="s">
        <v>46842</v>
      </c>
      <c r="I4616" t="s">
        <v>67</v>
      </c>
      <c r="J4616" t="s">
        <v>88</v>
      </c>
      <c r="K4616">
        <v>3</v>
      </c>
      <c r="L4616" t="s">
        <v>41838</v>
      </c>
      <c r="M4616">
        <v>72000000</v>
      </c>
      <c r="N4616" t="s">
        <v>41840</v>
      </c>
      <c r="O4616" t="s">
        <v>42313</v>
      </c>
      <c r="P4616" t="s">
        <v>90</v>
      </c>
      <c r="Q4616" t="s">
        <v>39326</v>
      </c>
      <c r="R4616" t="s">
        <v>39326</v>
      </c>
      <c r="S4616" t="s">
        <v>39333</v>
      </c>
      <c r="T4616" s="3">
        <v>40453</v>
      </c>
      <c r="U4616" t="s">
        <v>3531</v>
      </c>
      <c r="V4616" t="s">
        <v>3532</v>
      </c>
      <c r="W4616">
        <v>4600026797</v>
      </c>
      <c r="X4616">
        <v>1205442047</v>
      </c>
      <c r="Y4616" t="s">
        <v>122</v>
      </c>
      <c r="Z4616" t="s">
        <v>123</v>
      </c>
      <c r="AA4616">
        <v>0</v>
      </c>
      <c r="AB4616" t="s">
        <v>76</v>
      </c>
      <c r="AC4616">
        <v>0</v>
      </c>
      <c r="AD4616" t="s">
        <v>76</v>
      </c>
      <c r="AE4616">
        <v>437902</v>
      </c>
      <c r="AF4616" t="s">
        <v>40104</v>
      </c>
      <c r="AG4616">
        <v>9003572842</v>
      </c>
      <c r="AH4616" t="s">
        <v>4529</v>
      </c>
      <c r="AI4616" t="s">
        <v>126</v>
      </c>
      <c r="AJ4616" t="s">
        <v>41304</v>
      </c>
      <c r="AK4616">
        <v>71774893</v>
      </c>
      <c r="AL4616" t="s">
        <v>4530</v>
      </c>
      <c r="AM4616">
        <v>2010</v>
      </c>
      <c r="AN4616" s="1">
        <v>40322</v>
      </c>
      <c r="AO4616" s="1">
        <v>40365</v>
      </c>
      <c r="AP4616">
        <v>2</v>
      </c>
      <c r="AQ4616" t="s">
        <v>81</v>
      </c>
      <c r="AR4616" s="4">
        <f>IF(AQ4616="M",AP4616*30.42,AP4616)</f>
        <v>60.84</v>
      </c>
      <c r="AS4616">
        <v>0</v>
      </c>
      <c r="AT4616" s="4">
        <f>AR4616+AS4616</f>
        <v>60.84</v>
      </c>
      <c r="AU4616">
        <v>1</v>
      </c>
      <c r="AV4616" s="1">
        <f>AO4616+AT4616</f>
        <v>40425.839999999997</v>
      </c>
      <c r="AW4616" s="1">
        <v>40457</v>
      </c>
      <c r="AX4616" s="2">
        <f>IF(AV4616&gt;=AW4616,1,2)</f>
        <v>2</v>
      </c>
      <c r="AY4616" s="2" t="str">
        <f>IF((AV4616+10)&gt;=AW4616,"SAVE","LATE")</f>
        <v>LATE</v>
      </c>
      <c r="AZ4616" t="s">
        <v>82</v>
      </c>
      <c r="BA4616" t="s">
        <v>1011</v>
      </c>
      <c r="BB4616">
        <v>216630770</v>
      </c>
      <c r="BC4616">
        <v>48131115</v>
      </c>
      <c r="BD4616" s="9">
        <v>264761885</v>
      </c>
      <c r="BE4616" t="s">
        <v>42326</v>
      </c>
      <c r="BF4616">
        <v>0</v>
      </c>
      <c r="BG4616" t="s">
        <v>70</v>
      </c>
      <c r="BH4616">
        <v>-1</v>
      </c>
      <c r="BI4616" t="s">
        <v>46907</v>
      </c>
      <c r="BJ4616" t="s">
        <v>2402</v>
      </c>
      <c r="BK4616">
        <v>0</v>
      </c>
      <c r="BL4616" t="s">
        <v>85</v>
      </c>
      <c r="BM4616" t="s">
        <v>3535</v>
      </c>
    </row>
    <row r="4617" spans="1:65" x14ac:dyDescent="0.25">
      <c r="A4617">
        <v>2010</v>
      </c>
      <c r="B4617" t="s">
        <v>116</v>
      </c>
      <c r="C4617" t="s">
        <v>117</v>
      </c>
      <c r="D4617" t="s">
        <v>40212</v>
      </c>
      <c r="E4617" t="s">
        <v>118</v>
      </c>
      <c r="F4617" t="s">
        <v>119</v>
      </c>
      <c r="G4617">
        <v>11</v>
      </c>
      <c r="H4617" t="s">
        <v>41839</v>
      </c>
      <c r="I4617" t="s">
        <v>67</v>
      </c>
      <c r="J4617" t="s">
        <v>88</v>
      </c>
      <c r="K4617">
        <v>3</v>
      </c>
      <c r="L4617" t="s">
        <v>41838</v>
      </c>
      <c r="M4617">
        <v>72000000</v>
      </c>
      <c r="N4617" t="s">
        <v>41840</v>
      </c>
      <c r="O4617" t="s">
        <v>42327</v>
      </c>
      <c r="P4617" t="s">
        <v>90</v>
      </c>
      <c r="Q4617" t="s">
        <v>39326</v>
      </c>
      <c r="R4617" t="s">
        <v>39326</v>
      </c>
      <c r="S4617" t="s">
        <v>39333</v>
      </c>
      <c r="T4617" s="3">
        <v>40300</v>
      </c>
      <c r="U4617" t="s">
        <v>4538</v>
      </c>
      <c r="V4617" t="s">
        <v>4539</v>
      </c>
      <c r="W4617">
        <v>4600026710</v>
      </c>
      <c r="X4617">
        <v>223800430</v>
      </c>
      <c r="Y4617" t="s">
        <v>122</v>
      </c>
      <c r="Z4617" t="s">
        <v>123</v>
      </c>
      <c r="AA4617">
        <v>0</v>
      </c>
      <c r="AB4617" t="s">
        <v>76</v>
      </c>
      <c r="AC4617">
        <v>0</v>
      </c>
      <c r="AD4617" t="s">
        <v>76</v>
      </c>
      <c r="AE4617">
        <v>413951</v>
      </c>
      <c r="AF4617" t="s">
        <v>40104</v>
      </c>
      <c r="AG4617">
        <v>9001112853</v>
      </c>
      <c r="AH4617" t="s">
        <v>4540</v>
      </c>
      <c r="AI4617" t="s">
        <v>126</v>
      </c>
      <c r="AJ4617" t="s">
        <v>41304</v>
      </c>
      <c r="AK4617">
        <v>1128274312</v>
      </c>
      <c r="AL4617" t="s">
        <v>4541</v>
      </c>
      <c r="AM4617">
        <v>2010</v>
      </c>
      <c r="AN4617" s="1">
        <v>40309</v>
      </c>
      <c r="AO4617" s="1">
        <v>40357</v>
      </c>
      <c r="AP4617">
        <v>3</v>
      </c>
      <c r="AQ4617" t="s">
        <v>81</v>
      </c>
      <c r="AR4617" s="4">
        <f>IF(AQ4617="M",AP4617*30.42,AP4617)</f>
        <v>91.26</v>
      </c>
      <c r="AS4617">
        <v>0</v>
      </c>
      <c r="AT4617" s="4">
        <f>AR4617+AS4617</f>
        <v>91.26</v>
      </c>
      <c r="AU4617">
        <v>1</v>
      </c>
      <c r="AV4617" s="1">
        <f>AO4617+AT4617</f>
        <v>40448.26</v>
      </c>
      <c r="AW4617" s="1">
        <v>40479</v>
      </c>
      <c r="AX4617" s="2">
        <f>IF(AV4617&gt;=AW4617,1,2)</f>
        <v>2</v>
      </c>
      <c r="AY4617" s="2" t="str">
        <f>IF((AV4617+10)&gt;=AW4617,"SAVE","LATE")</f>
        <v>LATE</v>
      </c>
      <c r="AZ4617" t="s">
        <v>82</v>
      </c>
      <c r="BA4617" t="s">
        <v>1011</v>
      </c>
      <c r="BB4617">
        <v>212609280</v>
      </c>
      <c r="BC4617">
        <v>45050283</v>
      </c>
      <c r="BD4617" s="9">
        <v>257659563</v>
      </c>
      <c r="BE4617" t="s">
        <v>42328</v>
      </c>
      <c r="BF4617">
        <v>0</v>
      </c>
      <c r="BG4617" t="s">
        <v>70</v>
      </c>
      <c r="BH4617">
        <v>-1</v>
      </c>
      <c r="BI4617" t="s">
        <v>4542</v>
      </c>
      <c r="BJ4617" t="s">
        <v>4543</v>
      </c>
      <c r="BK4617">
        <v>0</v>
      </c>
      <c r="BL4617" t="s">
        <v>85</v>
      </c>
      <c r="BM4617" t="s">
        <v>4544</v>
      </c>
    </row>
    <row r="4618" spans="1:65" x14ac:dyDescent="0.25">
      <c r="A4618">
        <v>2010</v>
      </c>
      <c r="B4618" t="s">
        <v>116</v>
      </c>
      <c r="C4618" t="s">
        <v>117</v>
      </c>
      <c r="D4618" t="s">
        <v>40212</v>
      </c>
      <c r="E4618" t="s">
        <v>118</v>
      </c>
      <c r="F4618" t="s">
        <v>119</v>
      </c>
      <c r="G4618">
        <v>11</v>
      </c>
      <c r="H4618" t="s">
        <v>41839</v>
      </c>
      <c r="I4618" t="s">
        <v>67</v>
      </c>
      <c r="J4618" t="s">
        <v>88</v>
      </c>
      <c r="K4618">
        <v>3</v>
      </c>
      <c r="L4618" t="s">
        <v>41838</v>
      </c>
      <c r="M4618">
        <v>72000000</v>
      </c>
      <c r="N4618" t="s">
        <v>41840</v>
      </c>
      <c r="O4618" t="s">
        <v>42329</v>
      </c>
      <c r="P4618" t="s">
        <v>90</v>
      </c>
      <c r="Q4618" t="s">
        <v>39326</v>
      </c>
      <c r="R4618" t="s">
        <v>39326</v>
      </c>
      <c r="S4618" t="s">
        <v>39333</v>
      </c>
      <c r="T4618" s="3">
        <v>40364</v>
      </c>
      <c r="U4618" t="s">
        <v>4665</v>
      </c>
      <c r="V4618" t="s">
        <v>4666</v>
      </c>
      <c r="W4618">
        <v>4600027404</v>
      </c>
      <c r="X4618">
        <v>199999704</v>
      </c>
      <c r="Y4618" t="s">
        <v>122</v>
      </c>
      <c r="Z4618" t="s">
        <v>123</v>
      </c>
      <c r="AA4618">
        <v>0</v>
      </c>
      <c r="AB4618" t="s">
        <v>76</v>
      </c>
      <c r="AC4618">
        <v>0</v>
      </c>
      <c r="AD4618" t="s">
        <v>76</v>
      </c>
      <c r="AE4618">
        <v>444033</v>
      </c>
      <c r="AF4618" t="s">
        <v>40104</v>
      </c>
      <c r="AG4618">
        <v>8002363680</v>
      </c>
      <c r="AH4618" t="s">
        <v>4667</v>
      </c>
      <c r="AI4618" t="s">
        <v>126</v>
      </c>
      <c r="AJ4618" t="s">
        <v>41304</v>
      </c>
      <c r="AK4618">
        <v>71596053</v>
      </c>
      <c r="AL4618" t="s">
        <v>39378</v>
      </c>
      <c r="AM4618">
        <v>2010</v>
      </c>
      <c r="AN4618" s="1">
        <v>40378</v>
      </c>
      <c r="AO4618" s="1">
        <v>40441</v>
      </c>
      <c r="AP4618">
        <v>2</v>
      </c>
      <c r="AQ4618" t="s">
        <v>81</v>
      </c>
      <c r="AR4618" s="4">
        <f>IF(AQ4618="M",AP4618*30.42,AP4618)</f>
        <v>60.84</v>
      </c>
      <c r="AS4618">
        <v>0</v>
      </c>
      <c r="AT4618" s="4">
        <f>AR4618+AS4618</f>
        <v>60.84</v>
      </c>
      <c r="AU4618">
        <v>1</v>
      </c>
      <c r="AV4618" s="1">
        <f>AO4618+AT4618</f>
        <v>40501.839999999997</v>
      </c>
      <c r="AW4618" s="1">
        <v>40532</v>
      </c>
      <c r="AX4618" s="2">
        <f>IF(AV4618&gt;=AW4618,1,2)</f>
        <v>2</v>
      </c>
      <c r="AY4618" s="2" t="str">
        <f>IF((AV4618+10)&gt;=AW4618,"SAVE","LATE")</f>
        <v>LATE</v>
      </c>
      <c r="AZ4618" t="s">
        <v>82</v>
      </c>
      <c r="BA4618" t="s">
        <v>1011</v>
      </c>
      <c r="BB4618">
        <v>189802914</v>
      </c>
      <c r="BC4618">
        <v>40419812</v>
      </c>
      <c r="BD4618" s="9">
        <v>230222726</v>
      </c>
      <c r="BE4618" t="s">
        <v>42330</v>
      </c>
      <c r="BF4618">
        <v>0</v>
      </c>
      <c r="BG4618" t="s">
        <v>70</v>
      </c>
      <c r="BH4618">
        <v>-1</v>
      </c>
      <c r="BI4618" t="s">
        <v>4668</v>
      </c>
      <c r="BJ4618" t="s">
        <v>4669</v>
      </c>
      <c r="BK4618">
        <v>0</v>
      </c>
      <c r="BL4618" t="s">
        <v>85</v>
      </c>
      <c r="BM4618" t="s">
        <v>4670</v>
      </c>
    </row>
    <row r="4619" spans="1:65" x14ac:dyDescent="0.25">
      <c r="A4619">
        <v>2010</v>
      </c>
      <c r="B4619" t="s">
        <v>116</v>
      </c>
      <c r="C4619" t="s">
        <v>117</v>
      </c>
      <c r="D4619" t="s">
        <v>40212</v>
      </c>
      <c r="E4619" t="s">
        <v>118</v>
      </c>
      <c r="F4619" t="s">
        <v>119</v>
      </c>
      <c r="G4619">
        <v>1</v>
      </c>
      <c r="H4619" t="s">
        <v>46842</v>
      </c>
      <c r="I4619" t="s">
        <v>67</v>
      </c>
      <c r="J4619" t="s">
        <v>88</v>
      </c>
      <c r="K4619">
        <v>3</v>
      </c>
      <c r="L4619" t="s">
        <v>41838</v>
      </c>
      <c r="M4619">
        <v>72000000</v>
      </c>
      <c r="N4619" t="s">
        <v>41840</v>
      </c>
      <c r="O4619" t="s">
        <v>42322</v>
      </c>
      <c r="P4619" t="s">
        <v>90</v>
      </c>
      <c r="Q4619" t="s">
        <v>39326</v>
      </c>
      <c r="R4619" t="s">
        <v>39326</v>
      </c>
      <c r="S4619" t="s">
        <v>39333</v>
      </c>
      <c r="T4619" s="3">
        <v>40393</v>
      </c>
      <c r="U4619" t="s">
        <v>4075</v>
      </c>
      <c r="V4619" t="s">
        <v>4076</v>
      </c>
      <c r="W4619">
        <v>4600027715</v>
      </c>
      <c r="X4619">
        <v>1347048539</v>
      </c>
      <c r="Y4619" t="s">
        <v>122</v>
      </c>
      <c r="Z4619" t="s">
        <v>123</v>
      </c>
      <c r="AA4619">
        <v>0</v>
      </c>
      <c r="AB4619" t="s">
        <v>76</v>
      </c>
      <c r="AC4619">
        <v>0</v>
      </c>
      <c r="AD4619" t="s">
        <v>76</v>
      </c>
      <c r="AE4619">
        <v>444004</v>
      </c>
      <c r="AF4619" t="s">
        <v>40104</v>
      </c>
      <c r="AG4619">
        <v>71788699</v>
      </c>
      <c r="AH4619" t="s">
        <v>4953</v>
      </c>
      <c r="AI4619" t="s">
        <v>126</v>
      </c>
      <c r="AJ4619" t="s">
        <v>41304</v>
      </c>
      <c r="AK4619">
        <v>71788699</v>
      </c>
      <c r="AL4619" t="s">
        <v>3534</v>
      </c>
      <c r="AM4619">
        <v>2010</v>
      </c>
      <c r="AN4619" s="1">
        <v>40396</v>
      </c>
      <c r="AO4619" s="1">
        <v>40442</v>
      </c>
      <c r="AP4619">
        <v>2</v>
      </c>
      <c r="AQ4619" t="s">
        <v>81</v>
      </c>
      <c r="AR4619" s="4">
        <f>IF(AQ4619="M",AP4619*30.42,AP4619)</f>
        <v>60.84</v>
      </c>
      <c r="AS4619">
        <v>0</v>
      </c>
      <c r="AT4619" s="4">
        <f>AR4619+AS4619</f>
        <v>60.84</v>
      </c>
      <c r="AU4619">
        <v>4</v>
      </c>
      <c r="AV4619" s="1">
        <f>AO4619+AT4619</f>
        <v>40502.839999999997</v>
      </c>
      <c r="AW4619" s="1">
        <v>40623</v>
      </c>
      <c r="AX4619" s="2">
        <f>IF(AV4619&gt;=AW4619,1,2)</f>
        <v>2</v>
      </c>
      <c r="AY4619" s="2" t="str">
        <f>IF((AV4619+10)&gt;=AW4619,"SAVE","LATE")</f>
        <v>LATE</v>
      </c>
      <c r="AZ4619" t="s">
        <v>82</v>
      </c>
      <c r="BA4619" t="s">
        <v>1011</v>
      </c>
      <c r="BB4619">
        <v>134287560</v>
      </c>
      <c r="BC4619">
        <v>9900000</v>
      </c>
      <c r="BD4619" s="9">
        <v>144187560</v>
      </c>
      <c r="BE4619" t="s">
        <v>42331</v>
      </c>
      <c r="BF4619">
        <v>0</v>
      </c>
      <c r="BG4619" t="s">
        <v>70</v>
      </c>
      <c r="BH4619">
        <v>-1</v>
      </c>
      <c r="BI4619" t="s">
        <v>42324</v>
      </c>
      <c r="BJ4619" t="s">
        <v>4079</v>
      </c>
      <c r="BK4619">
        <v>0</v>
      </c>
      <c r="BL4619" t="s">
        <v>85</v>
      </c>
      <c r="BM4619" t="s">
        <v>4080</v>
      </c>
    </row>
    <row r="4620" spans="1:65" x14ac:dyDescent="0.25">
      <c r="A4620">
        <v>2010</v>
      </c>
      <c r="B4620" t="s">
        <v>116</v>
      </c>
      <c r="C4620" t="s">
        <v>117</v>
      </c>
      <c r="D4620" t="s">
        <v>40212</v>
      </c>
      <c r="E4620" t="s">
        <v>118</v>
      </c>
      <c r="F4620" t="s">
        <v>119</v>
      </c>
      <c r="G4620">
        <v>11</v>
      </c>
      <c r="H4620" t="s">
        <v>41839</v>
      </c>
      <c r="I4620" t="s">
        <v>67</v>
      </c>
      <c r="J4620" t="s">
        <v>88</v>
      </c>
      <c r="K4620">
        <v>3</v>
      </c>
      <c r="L4620" t="s">
        <v>41838</v>
      </c>
      <c r="M4620">
        <v>72000000</v>
      </c>
      <c r="N4620" t="s">
        <v>41840</v>
      </c>
      <c r="O4620" t="s">
        <v>42332</v>
      </c>
      <c r="P4620" t="s">
        <v>90</v>
      </c>
      <c r="Q4620" t="s">
        <v>39326</v>
      </c>
      <c r="R4620" t="s">
        <v>39326</v>
      </c>
      <c r="S4620" t="s">
        <v>39333</v>
      </c>
      <c r="T4620" s="3">
        <v>40300</v>
      </c>
      <c r="U4620" t="s">
        <v>4977</v>
      </c>
      <c r="V4620" t="s">
        <v>4978</v>
      </c>
      <c r="W4620">
        <v>4600026617</v>
      </c>
      <c r="X4620">
        <v>134550065</v>
      </c>
      <c r="Y4620" t="s">
        <v>122</v>
      </c>
      <c r="Z4620" t="s">
        <v>123</v>
      </c>
      <c r="AA4620">
        <v>0</v>
      </c>
      <c r="AB4620" t="s">
        <v>76</v>
      </c>
      <c r="AC4620">
        <v>0</v>
      </c>
      <c r="AD4620" t="s">
        <v>76</v>
      </c>
      <c r="AE4620">
        <v>417195</v>
      </c>
      <c r="AF4620" t="s">
        <v>145</v>
      </c>
      <c r="AG4620">
        <v>717897303</v>
      </c>
      <c r="AH4620" t="s">
        <v>42161</v>
      </c>
      <c r="AI4620" t="s">
        <v>126</v>
      </c>
      <c r="AJ4620" t="s">
        <v>41304</v>
      </c>
      <c r="AK4620">
        <v>71789730</v>
      </c>
      <c r="AL4620" t="s">
        <v>4979</v>
      </c>
      <c r="AM4620">
        <v>2010</v>
      </c>
      <c r="AN4620" s="1">
        <v>40298</v>
      </c>
      <c r="AO4620" s="1">
        <v>40365</v>
      </c>
      <c r="AP4620">
        <v>2</v>
      </c>
      <c r="AQ4620" t="s">
        <v>81</v>
      </c>
      <c r="AR4620" s="4">
        <f>IF(AQ4620="M",AP4620*30.42,AP4620)</f>
        <v>60.84</v>
      </c>
      <c r="AS4620">
        <v>0</v>
      </c>
      <c r="AT4620" s="4">
        <f>AR4620+AS4620</f>
        <v>60.84</v>
      </c>
      <c r="AU4620">
        <v>1</v>
      </c>
      <c r="AV4620" s="1">
        <f>AO4620+AT4620</f>
        <v>40425.839999999997</v>
      </c>
      <c r="AW4620" s="1">
        <v>40457</v>
      </c>
      <c r="AX4620" s="2">
        <f>IF(AV4620&gt;=AW4620,1,2)</f>
        <v>2</v>
      </c>
      <c r="AY4620" s="2" t="str">
        <f>IF((AV4620+10)&gt;=AW4620,"SAVE","LATE")</f>
        <v>LATE</v>
      </c>
      <c r="AZ4620" t="s">
        <v>82</v>
      </c>
      <c r="BA4620" t="s">
        <v>1011</v>
      </c>
      <c r="BB4620">
        <v>127822562</v>
      </c>
      <c r="BC4620">
        <v>0</v>
      </c>
      <c r="BD4620" s="9">
        <v>127822562</v>
      </c>
      <c r="BE4620" t="s">
        <v>42333</v>
      </c>
      <c r="BF4620">
        <v>0</v>
      </c>
      <c r="BG4620" t="s">
        <v>70</v>
      </c>
      <c r="BH4620">
        <v>-1</v>
      </c>
      <c r="BI4620" t="s">
        <v>4980</v>
      </c>
      <c r="BJ4620" t="s">
        <v>1042</v>
      </c>
      <c r="BK4620">
        <v>0</v>
      </c>
      <c r="BL4620" t="s">
        <v>85</v>
      </c>
      <c r="BM4620" t="s">
        <v>4981</v>
      </c>
    </row>
    <row r="4621" spans="1:65" x14ac:dyDescent="0.25">
      <c r="A4621">
        <v>2010</v>
      </c>
      <c r="B4621" t="s">
        <v>116</v>
      </c>
      <c r="C4621" t="s">
        <v>117</v>
      </c>
      <c r="D4621" t="s">
        <v>40212</v>
      </c>
      <c r="E4621" t="s">
        <v>118</v>
      </c>
      <c r="F4621" t="s">
        <v>119</v>
      </c>
      <c r="G4621">
        <v>11</v>
      </c>
      <c r="H4621" t="s">
        <v>41839</v>
      </c>
      <c r="I4621" t="s">
        <v>67</v>
      </c>
      <c r="J4621" t="s">
        <v>88</v>
      </c>
      <c r="K4621">
        <v>3</v>
      </c>
      <c r="L4621" t="s">
        <v>41838</v>
      </c>
      <c r="M4621">
        <v>72000000</v>
      </c>
      <c r="N4621" t="s">
        <v>41840</v>
      </c>
      <c r="O4621" t="s">
        <v>42334</v>
      </c>
      <c r="P4621" t="s">
        <v>90</v>
      </c>
      <c r="Q4621" t="s">
        <v>39326</v>
      </c>
      <c r="R4621" t="s">
        <v>39326</v>
      </c>
      <c r="S4621" t="s">
        <v>39333</v>
      </c>
      <c r="T4621" s="3">
        <v>40300</v>
      </c>
      <c r="U4621" t="s">
        <v>5028</v>
      </c>
      <c r="V4621" t="s">
        <v>5029</v>
      </c>
      <c r="W4621">
        <v>4600026606</v>
      </c>
      <c r="X4621">
        <v>119782344</v>
      </c>
      <c r="Y4621" t="s">
        <v>122</v>
      </c>
      <c r="Z4621" t="s">
        <v>123</v>
      </c>
      <c r="AA4621">
        <v>0</v>
      </c>
      <c r="AB4621" t="s">
        <v>76</v>
      </c>
      <c r="AC4621">
        <v>0</v>
      </c>
      <c r="AD4621" t="s">
        <v>76</v>
      </c>
      <c r="AE4621">
        <v>415069</v>
      </c>
      <c r="AF4621" t="s">
        <v>145</v>
      </c>
      <c r="AG4621">
        <v>730863966</v>
      </c>
      <c r="AH4621" t="s">
        <v>5030</v>
      </c>
      <c r="AI4621" t="s">
        <v>126</v>
      </c>
      <c r="AJ4621" t="s">
        <v>41304</v>
      </c>
      <c r="AK4621">
        <v>73086396</v>
      </c>
      <c r="AL4621" t="s">
        <v>5031</v>
      </c>
      <c r="AM4621">
        <v>2010</v>
      </c>
      <c r="AN4621" s="1">
        <v>40302</v>
      </c>
      <c r="AO4621" s="1">
        <v>40357</v>
      </c>
      <c r="AP4621">
        <v>2</v>
      </c>
      <c r="AQ4621" t="s">
        <v>81</v>
      </c>
      <c r="AR4621" s="4">
        <f>IF(AQ4621="M",AP4621*30.42,AP4621)</f>
        <v>60.84</v>
      </c>
      <c r="AS4621">
        <v>0</v>
      </c>
      <c r="AT4621" s="4">
        <f>AR4621+AS4621</f>
        <v>60.84</v>
      </c>
      <c r="AU4621">
        <v>1</v>
      </c>
      <c r="AV4621" s="1">
        <f>AO4621+AT4621</f>
        <v>40417.839999999997</v>
      </c>
      <c r="AW4621" s="1">
        <v>40449</v>
      </c>
      <c r="AX4621" s="2">
        <f>IF(AV4621&gt;=AW4621,1,2)</f>
        <v>2</v>
      </c>
      <c r="AY4621" s="2" t="str">
        <f>IF((AV4621+10)&gt;=AW4621,"SAVE","LATE")</f>
        <v>LATE</v>
      </c>
      <c r="AZ4621" t="s">
        <v>82</v>
      </c>
      <c r="BA4621" t="s">
        <v>1011</v>
      </c>
      <c r="BB4621">
        <v>113793226</v>
      </c>
      <c r="BC4621">
        <v>24934774</v>
      </c>
      <c r="BD4621" s="9">
        <v>138728000</v>
      </c>
      <c r="BE4621" t="s">
        <v>42335</v>
      </c>
      <c r="BF4621">
        <v>0</v>
      </c>
      <c r="BG4621" t="s">
        <v>70</v>
      </c>
      <c r="BH4621">
        <v>-1</v>
      </c>
      <c r="BI4621" t="s">
        <v>5032</v>
      </c>
      <c r="BJ4621" t="s">
        <v>2402</v>
      </c>
      <c r="BK4621">
        <v>0</v>
      </c>
      <c r="BL4621" t="s">
        <v>85</v>
      </c>
      <c r="BM4621" t="s">
        <v>5033</v>
      </c>
    </row>
    <row r="4622" spans="1:65" x14ac:dyDescent="0.25">
      <c r="A4622">
        <v>2010</v>
      </c>
      <c r="B4622" t="s">
        <v>116</v>
      </c>
      <c r="C4622" t="s">
        <v>117</v>
      </c>
      <c r="D4622" t="s">
        <v>40212</v>
      </c>
      <c r="E4622" t="s">
        <v>118</v>
      </c>
      <c r="F4622" t="s">
        <v>119</v>
      </c>
      <c r="G4622">
        <v>11</v>
      </c>
      <c r="H4622" t="s">
        <v>41839</v>
      </c>
      <c r="I4622" t="s">
        <v>67</v>
      </c>
      <c r="J4622" t="s">
        <v>88</v>
      </c>
      <c r="K4622">
        <v>3</v>
      </c>
      <c r="L4622" t="s">
        <v>41838</v>
      </c>
      <c r="M4622">
        <v>72000000</v>
      </c>
      <c r="N4622" t="s">
        <v>41840</v>
      </c>
      <c r="O4622" t="s">
        <v>5187</v>
      </c>
      <c r="P4622" t="s">
        <v>90</v>
      </c>
      <c r="Q4622" t="s">
        <v>39326</v>
      </c>
      <c r="R4622" t="s">
        <v>39326</v>
      </c>
      <c r="S4622" t="s">
        <v>39333</v>
      </c>
      <c r="T4622" s="3">
        <v>40523</v>
      </c>
      <c r="U4622" t="s">
        <v>5188</v>
      </c>
      <c r="V4622" t="s">
        <v>5189</v>
      </c>
      <c r="W4622">
        <v>4600029947</v>
      </c>
      <c r="X4622">
        <v>94169403</v>
      </c>
      <c r="Y4622" t="s">
        <v>122</v>
      </c>
      <c r="Z4622" t="s">
        <v>123</v>
      </c>
      <c r="AA4622">
        <v>0</v>
      </c>
      <c r="AB4622" t="s">
        <v>76</v>
      </c>
      <c r="AC4622">
        <v>0</v>
      </c>
      <c r="AD4622" t="s">
        <v>76</v>
      </c>
      <c r="AE4622">
        <v>540250</v>
      </c>
      <c r="AF4622" t="s">
        <v>40104</v>
      </c>
      <c r="AG4622">
        <v>8110329042</v>
      </c>
      <c r="AH4622" t="s">
        <v>5190</v>
      </c>
      <c r="AI4622" t="s">
        <v>126</v>
      </c>
      <c r="AJ4622" t="s">
        <v>41304</v>
      </c>
      <c r="AK4622">
        <v>8025797</v>
      </c>
      <c r="AL4622" t="s">
        <v>5191</v>
      </c>
      <c r="AM4622">
        <v>2010</v>
      </c>
      <c r="AN4622" s="1">
        <v>40539</v>
      </c>
      <c r="AO4622" s="1">
        <v>40591</v>
      </c>
      <c r="AP4622">
        <v>2</v>
      </c>
      <c r="AQ4622" t="s">
        <v>81</v>
      </c>
      <c r="AR4622" s="4">
        <f>IF(AQ4622="M",AP4622*30.42,AP4622)</f>
        <v>60.84</v>
      </c>
      <c r="AS4622">
        <v>0</v>
      </c>
      <c r="AT4622" s="4">
        <f>AR4622+AS4622</f>
        <v>60.84</v>
      </c>
      <c r="AU4622">
        <v>1</v>
      </c>
      <c r="AV4622" s="1">
        <f>AO4622+AT4622</f>
        <v>40651.839999999997</v>
      </c>
      <c r="AW4622" s="1">
        <v>40680</v>
      </c>
      <c r="AX4622" s="2">
        <f>IF(AV4622&gt;=AW4622,1,2)</f>
        <v>2</v>
      </c>
      <c r="AY4622" s="2" t="str">
        <f>IF((AV4622+10)&gt;=AW4622,"SAVE","LATE")</f>
        <v>LATE</v>
      </c>
      <c r="AZ4622" t="s">
        <v>82</v>
      </c>
      <c r="BA4622" t="s">
        <v>1011</v>
      </c>
      <c r="BB4622">
        <v>91312164</v>
      </c>
      <c r="BC4622">
        <v>0</v>
      </c>
      <c r="BD4622" s="9">
        <v>91312164</v>
      </c>
      <c r="BE4622" t="s">
        <v>42336</v>
      </c>
      <c r="BF4622">
        <v>0</v>
      </c>
      <c r="BG4622" t="s">
        <v>70</v>
      </c>
      <c r="BH4622">
        <v>-1</v>
      </c>
      <c r="BI4622" t="s">
        <v>42337</v>
      </c>
      <c r="BJ4622" t="s">
        <v>5192</v>
      </c>
      <c r="BK4622">
        <v>0</v>
      </c>
      <c r="BL4622" t="s">
        <v>85</v>
      </c>
      <c r="BM4622" t="s">
        <v>5193</v>
      </c>
    </row>
    <row r="4623" spans="1:65" x14ac:dyDescent="0.25">
      <c r="A4623">
        <v>2010</v>
      </c>
      <c r="B4623" t="s">
        <v>116</v>
      </c>
      <c r="C4623" t="s">
        <v>117</v>
      </c>
      <c r="D4623" t="s">
        <v>40212</v>
      </c>
      <c r="E4623" t="s">
        <v>118</v>
      </c>
      <c r="F4623" t="s">
        <v>119</v>
      </c>
      <c r="G4623">
        <v>1</v>
      </c>
      <c r="H4623" t="s">
        <v>46842</v>
      </c>
      <c r="I4623" t="s">
        <v>67</v>
      </c>
      <c r="J4623" t="s">
        <v>88</v>
      </c>
      <c r="K4623">
        <v>3</v>
      </c>
      <c r="L4623" t="s">
        <v>41838</v>
      </c>
      <c r="M4623">
        <v>72000000</v>
      </c>
      <c r="N4623" t="s">
        <v>41840</v>
      </c>
      <c r="O4623" t="s">
        <v>42338</v>
      </c>
      <c r="P4623" t="s">
        <v>90</v>
      </c>
      <c r="Q4623" t="s">
        <v>39326</v>
      </c>
      <c r="R4623" t="s">
        <v>39326</v>
      </c>
      <c r="S4623" t="s">
        <v>39333</v>
      </c>
      <c r="T4623" s="3">
        <v>40271</v>
      </c>
      <c r="U4623" t="s">
        <v>5194</v>
      </c>
      <c r="V4623" t="s">
        <v>5195</v>
      </c>
      <c r="W4623">
        <v>4600026992</v>
      </c>
      <c r="X4623">
        <v>626719479</v>
      </c>
      <c r="Y4623" t="s">
        <v>122</v>
      </c>
      <c r="Z4623" t="s">
        <v>123</v>
      </c>
      <c r="AA4623">
        <v>0</v>
      </c>
      <c r="AB4623" t="s">
        <v>76</v>
      </c>
      <c r="AC4623">
        <v>0</v>
      </c>
      <c r="AD4623" t="s">
        <v>76</v>
      </c>
      <c r="AE4623">
        <v>435444</v>
      </c>
      <c r="AF4623" t="s">
        <v>40104</v>
      </c>
      <c r="AG4623">
        <v>9003626308</v>
      </c>
      <c r="AH4623" t="s">
        <v>5196</v>
      </c>
      <c r="AI4623" t="s">
        <v>126</v>
      </c>
      <c r="AJ4623" t="s">
        <v>41304</v>
      </c>
      <c r="AK4623">
        <v>98624290</v>
      </c>
      <c r="AL4623" t="s">
        <v>5197</v>
      </c>
      <c r="AM4623">
        <v>2010</v>
      </c>
      <c r="AN4623" s="1">
        <v>40353</v>
      </c>
      <c r="AO4623" s="1">
        <v>40422</v>
      </c>
      <c r="AP4623">
        <v>45</v>
      </c>
      <c r="AQ4623" t="s">
        <v>74</v>
      </c>
      <c r="AR4623" s="4">
        <f>IF(AQ4623="M",AP4623*30.42,AP4623)</f>
        <v>45</v>
      </c>
      <c r="AS4623">
        <v>0</v>
      </c>
      <c r="AT4623" s="4">
        <f>AR4623+AS4623</f>
        <v>45</v>
      </c>
      <c r="AU4623">
        <v>2</v>
      </c>
      <c r="AV4623" s="1">
        <f>AO4623+AT4623</f>
        <v>40467</v>
      </c>
      <c r="AW4623" s="1">
        <v>40528</v>
      </c>
      <c r="AX4623" s="2">
        <f>IF(AV4623&gt;=AW4623,1,2)</f>
        <v>2</v>
      </c>
      <c r="AY4623" s="2" t="str">
        <f>IF((AV4623+10)&gt;=AW4623,"SAVE","LATE")</f>
        <v>LATE</v>
      </c>
      <c r="AZ4623" t="s">
        <v>82</v>
      </c>
      <c r="BA4623" t="s">
        <v>1011</v>
      </c>
      <c r="BB4623">
        <v>90166786</v>
      </c>
      <c r="BC4623">
        <v>0</v>
      </c>
      <c r="BD4623" s="9">
        <v>90166786</v>
      </c>
      <c r="BE4623" t="s">
        <v>5198</v>
      </c>
      <c r="BF4623">
        <v>0</v>
      </c>
      <c r="BG4623" t="s">
        <v>70</v>
      </c>
      <c r="BH4623">
        <v>-1</v>
      </c>
      <c r="BI4623" t="s">
        <v>42339</v>
      </c>
      <c r="BJ4623" t="s">
        <v>2402</v>
      </c>
      <c r="BK4623">
        <v>0</v>
      </c>
      <c r="BL4623" t="s">
        <v>85</v>
      </c>
      <c r="BM4623" t="s">
        <v>5199</v>
      </c>
    </row>
    <row r="4624" spans="1:65" x14ac:dyDescent="0.25">
      <c r="A4624">
        <v>2010</v>
      </c>
      <c r="B4624" t="s">
        <v>116</v>
      </c>
      <c r="C4624" t="s">
        <v>117</v>
      </c>
      <c r="D4624" t="s">
        <v>40212</v>
      </c>
      <c r="E4624" t="s">
        <v>118</v>
      </c>
      <c r="F4624" t="s">
        <v>119</v>
      </c>
      <c r="G4624">
        <v>11</v>
      </c>
      <c r="H4624" t="s">
        <v>41839</v>
      </c>
      <c r="I4624" t="s">
        <v>67</v>
      </c>
      <c r="J4624" t="s">
        <v>88</v>
      </c>
      <c r="K4624">
        <v>3</v>
      </c>
      <c r="L4624" t="s">
        <v>41838</v>
      </c>
      <c r="M4624">
        <v>72000000</v>
      </c>
      <c r="N4624" t="s">
        <v>41840</v>
      </c>
      <c r="O4624" t="s">
        <v>42340</v>
      </c>
      <c r="P4624" t="s">
        <v>90</v>
      </c>
      <c r="Q4624" t="s">
        <v>39326</v>
      </c>
      <c r="R4624" t="s">
        <v>39326</v>
      </c>
      <c r="S4624" t="s">
        <v>39333</v>
      </c>
      <c r="T4624" s="3">
        <v>40300</v>
      </c>
      <c r="U4624" t="s">
        <v>5382</v>
      </c>
      <c r="V4624" t="s">
        <v>5383</v>
      </c>
      <c r="W4624">
        <v>4600026657</v>
      </c>
      <c r="X4624">
        <v>60000000</v>
      </c>
      <c r="Y4624" t="s">
        <v>122</v>
      </c>
      <c r="Z4624" t="s">
        <v>123</v>
      </c>
      <c r="AA4624">
        <v>0</v>
      </c>
      <c r="AB4624" t="s">
        <v>76</v>
      </c>
      <c r="AC4624">
        <v>0</v>
      </c>
      <c r="AD4624" t="s">
        <v>76</v>
      </c>
      <c r="AE4624">
        <v>417521</v>
      </c>
      <c r="AF4624" t="s">
        <v>145</v>
      </c>
      <c r="AG4624">
        <v>985156884</v>
      </c>
      <c r="AH4624" t="s">
        <v>5384</v>
      </c>
      <c r="AI4624" t="s">
        <v>126</v>
      </c>
      <c r="AJ4624" t="s">
        <v>41304</v>
      </c>
      <c r="AK4624">
        <v>98515688</v>
      </c>
      <c r="AL4624" t="s">
        <v>5384</v>
      </c>
      <c r="AM4624">
        <v>2010</v>
      </c>
      <c r="AN4624" s="1">
        <v>40298</v>
      </c>
      <c r="AO4624" s="1">
        <v>40358</v>
      </c>
      <c r="AP4624">
        <v>1</v>
      </c>
      <c r="AQ4624" t="s">
        <v>81</v>
      </c>
      <c r="AR4624" s="4">
        <f>IF(AQ4624="M",AP4624*30.42,AP4624)</f>
        <v>30.42</v>
      </c>
      <c r="AS4624">
        <v>0</v>
      </c>
      <c r="AT4624" s="4">
        <f>AR4624+AS4624</f>
        <v>30.42</v>
      </c>
      <c r="AU4624">
        <v>1</v>
      </c>
      <c r="AV4624" s="1">
        <f>AO4624+AT4624</f>
        <v>40388.42</v>
      </c>
      <c r="AW4624" s="1">
        <v>40419</v>
      </c>
      <c r="AX4624" s="2">
        <f>IF(AV4624&gt;=AW4624,1,2)</f>
        <v>2</v>
      </c>
      <c r="AY4624" s="2" t="str">
        <f>IF((AV4624+10)&gt;=AW4624,"SAVE","LATE")</f>
        <v>LATE</v>
      </c>
      <c r="AZ4624" t="s">
        <v>82</v>
      </c>
      <c r="BA4624" t="s">
        <v>1011</v>
      </c>
      <c r="BB4624">
        <v>57000000</v>
      </c>
      <c r="BC4624">
        <v>0</v>
      </c>
      <c r="BD4624" s="9">
        <v>57000000</v>
      </c>
      <c r="BE4624" t="s">
        <v>42341</v>
      </c>
      <c r="BF4624">
        <v>0</v>
      </c>
      <c r="BG4624" t="s">
        <v>70</v>
      </c>
      <c r="BH4624">
        <v>-1</v>
      </c>
      <c r="BI4624" t="s">
        <v>42342</v>
      </c>
      <c r="BJ4624" t="s">
        <v>1042</v>
      </c>
      <c r="BK4624">
        <v>0</v>
      </c>
      <c r="BL4624" t="s">
        <v>85</v>
      </c>
      <c r="BM4624" t="s">
        <v>5385</v>
      </c>
    </row>
    <row r="4625" spans="1:65" x14ac:dyDescent="0.25">
      <c r="A4625">
        <v>2012</v>
      </c>
      <c r="B4625" t="s">
        <v>116</v>
      </c>
      <c r="C4625" t="s">
        <v>290</v>
      </c>
      <c r="D4625" t="s">
        <v>41878</v>
      </c>
      <c r="E4625" t="s">
        <v>291</v>
      </c>
      <c r="F4625" t="s">
        <v>292</v>
      </c>
      <c r="G4625">
        <v>12</v>
      </c>
      <c r="H4625" t="s">
        <v>41881</v>
      </c>
      <c r="I4625" t="s">
        <v>105</v>
      </c>
      <c r="J4625" t="s">
        <v>68</v>
      </c>
      <c r="K4625">
        <v>3</v>
      </c>
      <c r="L4625" t="s">
        <v>41838</v>
      </c>
      <c r="M4625">
        <v>72000000</v>
      </c>
      <c r="N4625" t="s">
        <v>41840</v>
      </c>
      <c r="O4625" t="s">
        <v>2783</v>
      </c>
      <c r="P4625" t="s">
        <v>90</v>
      </c>
      <c r="Q4625" t="s">
        <v>70</v>
      </c>
      <c r="R4625" t="s">
        <v>70</v>
      </c>
      <c r="S4625" t="s">
        <v>40255</v>
      </c>
      <c r="T4625" s="3">
        <v>40969</v>
      </c>
      <c r="U4625" t="s">
        <v>2784</v>
      </c>
      <c r="V4625" t="s">
        <v>2785</v>
      </c>
      <c r="W4625" t="s">
        <v>2785</v>
      </c>
      <c r="X4625">
        <v>1450354900</v>
      </c>
      <c r="Y4625" t="s">
        <v>122</v>
      </c>
      <c r="Z4625" t="s">
        <v>123</v>
      </c>
      <c r="AA4625">
        <v>0</v>
      </c>
      <c r="AB4625" t="s">
        <v>76</v>
      </c>
      <c r="AC4625">
        <v>0</v>
      </c>
      <c r="AD4625" t="s">
        <v>76</v>
      </c>
      <c r="AE4625">
        <v>738972</v>
      </c>
      <c r="AF4625" t="s">
        <v>40104</v>
      </c>
      <c r="AG4625" t="s">
        <v>2786</v>
      </c>
      <c r="AH4625" t="s">
        <v>2787</v>
      </c>
      <c r="AI4625" t="s">
        <v>126</v>
      </c>
      <c r="AJ4625" t="s">
        <v>41304</v>
      </c>
      <c r="AK4625">
        <v>71601438</v>
      </c>
      <c r="AL4625" t="s">
        <v>2788</v>
      </c>
      <c r="AM4625">
        <v>2010</v>
      </c>
      <c r="AN4625" s="1">
        <v>40542</v>
      </c>
      <c r="AO4625" s="1">
        <v>40598</v>
      </c>
      <c r="AP4625">
        <v>12</v>
      </c>
      <c r="AQ4625" t="s">
        <v>81</v>
      </c>
      <c r="AR4625" s="4">
        <f>IF(AQ4625="M",AP4625*30.42,AP4625)</f>
        <v>365.04</v>
      </c>
      <c r="AS4625">
        <v>0</v>
      </c>
      <c r="AT4625" s="4">
        <f>AR4625+AS4625</f>
        <v>365.04</v>
      </c>
      <c r="AU4625">
        <v>4</v>
      </c>
      <c r="AV4625" s="1">
        <f>AO4625+AT4625</f>
        <v>40963.040000000001</v>
      </c>
      <c r="AW4625" s="1">
        <v>41084</v>
      </c>
      <c r="AX4625" s="2">
        <f>IF(AV4625&gt;=AW4625,1,2)</f>
        <v>2</v>
      </c>
      <c r="AY4625" s="2" t="str">
        <f>IF((AV4625+10)&gt;=AW4625,"SAVE","LATE")</f>
        <v>LATE</v>
      </c>
      <c r="AZ4625" t="s">
        <v>82</v>
      </c>
      <c r="BA4625" t="s">
        <v>1011</v>
      </c>
      <c r="BB4625">
        <v>1450354900</v>
      </c>
      <c r="BC4625">
        <v>0</v>
      </c>
      <c r="BD4625" s="9">
        <v>1450354900</v>
      </c>
      <c r="BE4625" t="s">
        <v>2783</v>
      </c>
      <c r="BF4625">
        <v>0</v>
      </c>
      <c r="BG4625" t="s">
        <v>70</v>
      </c>
      <c r="BH4625">
        <v>-1</v>
      </c>
      <c r="BI4625" t="s">
        <v>70</v>
      </c>
      <c r="BJ4625" t="s">
        <v>70</v>
      </c>
      <c r="BK4625">
        <v>0</v>
      </c>
      <c r="BL4625" t="s">
        <v>85</v>
      </c>
      <c r="BM4625" t="s">
        <v>2789</v>
      </c>
    </row>
    <row r="4626" spans="1:65" x14ac:dyDescent="0.25">
      <c r="A4626">
        <v>2010</v>
      </c>
      <c r="B4626" t="s">
        <v>64</v>
      </c>
      <c r="C4626" t="s">
        <v>264</v>
      </c>
      <c r="D4626" t="s">
        <v>41880</v>
      </c>
      <c r="E4626" t="s">
        <v>82</v>
      </c>
      <c r="F4626" t="s">
        <v>2480</v>
      </c>
      <c r="G4626">
        <v>11</v>
      </c>
      <c r="H4626" t="s">
        <v>41839</v>
      </c>
      <c r="I4626" t="s">
        <v>67</v>
      </c>
      <c r="J4626" t="s">
        <v>88</v>
      </c>
      <c r="K4626">
        <v>3</v>
      </c>
      <c r="L4626" t="s">
        <v>41838</v>
      </c>
      <c r="M4626">
        <v>77000000</v>
      </c>
      <c r="N4626" t="s">
        <v>481</v>
      </c>
      <c r="O4626" t="s">
        <v>42650</v>
      </c>
      <c r="P4626" t="s">
        <v>90</v>
      </c>
      <c r="Q4626" t="s">
        <v>2481</v>
      </c>
      <c r="R4626" t="s">
        <v>2481</v>
      </c>
      <c r="S4626" t="s">
        <v>2482</v>
      </c>
      <c r="T4626" t="s">
        <v>2483</v>
      </c>
      <c r="U4626" t="s">
        <v>2484</v>
      </c>
      <c r="V4626" t="s">
        <v>2485</v>
      </c>
      <c r="W4626" t="s">
        <v>2486</v>
      </c>
      <c r="X4626">
        <v>2262507751</v>
      </c>
      <c r="Y4626" t="s">
        <v>122</v>
      </c>
      <c r="Z4626" t="s">
        <v>123</v>
      </c>
      <c r="AA4626">
        <v>0</v>
      </c>
      <c r="AB4626" t="s">
        <v>76</v>
      </c>
      <c r="AC4626">
        <v>0</v>
      </c>
      <c r="AD4626" t="s">
        <v>76</v>
      </c>
      <c r="AE4626">
        <v>447587</v>
      </c>
      <c r="AF4626" t="s">
        <v>40104</v>
      </c>
      <c r="AG4626" t="s">
        <v>2487</v>
      </c>
      <c r="AH4626" t="s">
        <v>2488</v>
      </c>
      <c r="AI4626" t="s">
        <v>126</v>
      </c>
      <c r="AJ4626" t="s">
        <v>41304</v>
      </c>
      <c r="AK4626" t="s">
        <v>2489</v>
      </c>
      <c r="AL4626" t="s">
        <v>1389</v>
      </c>
      <c r="AM4626">
        <v>2010</v>
      </c>
      <c r="AN4626" s="1">
        <v>40393</v>
      </c>
      <c r="AO4626" s="1">
        <v>40445</v>
      </c>
      <c r="AP4626">
        <v>6</v>
      </c>
      <c r="AQ4626" t="s">
        <v>81</v>
      </c>
      <c r="AR4626" s="4">
        <f>IF(AQ4626="M",AP4626*30.42,AP4626)</f>
        <v>182.52</v>
      </c>
      <c r="AS4626">
        <v>80</v>
      </c>
      <c r="AT4626" s="4">
        <f>AR4626+AS4626</f>
        <v>262.52</v>
      </c>
      <c r="AU4626">
        <v>4</v>
      </c>
      <c r="AV4626" s="1">
        <f>AO4626+AT4626</f>
        <v>40707.519999999997</v>
      </c>
      <c r="AW4626" s="1">
        <v>40830</v>
      </c>
      <c r="AX4626" s="2">
        <f>IF(AV4626&gt;=AW4626,1,2)</f>
        <v>2</v>
      </c>
      <c r="AY4626" s="2" t="str">
        <f>IF((AV4626+10)&gt;=AW4626,"SAVE","LATE")</f>
        <v>LATE</v>
      </c>
      <c r="AZ4626" t="s">
        <v>82</v>
      </c>
      <c r="BA4626" t="s">
        <v>1011</v>
      </c>
      <c r="BB4626">
        <v>2054149619</v>
      </c>
      <c r="BC4626">
        <v>693709808</v>
      </c>
      <c r="BD4626" s="9">
        <v>2747859427</v>
      </c>
      <c r="BE4626" t="s">
        <v>42651</v>
      </c>
      <c r="BF4626">
        <v>0</v>
      </c>
      <c r="BG4626" t="s">
        <v>70</v>
      </c>
      <c r="BH4626">
        <v>-1</v>
      </c>
      <c r="BI4626" t="s">
        <v>2490</v>
      </c>
      <c r="BJ4626" t="s">
        <v>2490</v>
      </c>
      <c r="BK4626">
        <v>0</v>
      </c>
      <c r="BL4626" t="s">
        <v>85</v>
      </c>
      <c r="BM4626" t="s">
        <v>2491</v>
      </c>
    </row>
    <row r="4627" spans="1:65" x14ac:dyDescent="0.25">
      <c r="A4627">
        <v>2010</v>
      </c>
      <c r="B4627" t="s">
        <v>116</v>
      </c>
      <c r="C4627" t="s">
        <v>320</v>
      </c>
      <c r="D4627" t="s">
        <v>40267</v>
      </c>
      <c r="E4627" t="s">
        <v>82</v>
      </c>
      <c r="F4627" t="s">
        <v>1227</v>
      </c>
      <c r="G4627">
        <v>1</v>
      </c>
      <c r="H4627" t="s">
        <v>46842</v>
      </c>
      <c r="I4627" t="s">
        <v>67</v>
      </c>
      <c r="J4627" t="s">
        <v>88</v>
      </c>
      <c r="K4627">
        <v>3</v>
      </c>
      <c r="L4627" t="s">
        <v>41838</v>
      </c>
      <c r="M4627">
        <v>72000000</v>
      </c>
      <c r="N4627" t="s">
        <v>41840</v>
      </c>
      <c r="O4627" t="s">
        <v>1228</v>
      </c>
      <c r="P4627" t="s">
        <v>90</v>
      </c>
      <c r="Q4627" t="s">
        <v>1229</v>
      </c>
      <c r="R4627" t="s">
        <v>1229</v>
      </c>
      <c r="S4627" t="s">
        <v>1230</v>
      </c>
      <c r="T4627" t="s">
        <v>1231</v>
      </c>
      <c r="U4627" t="s">
        <v>1232</v>
      </c>
      <c r="V4627" t="s">
        <v>42683</v>
      </c>
      <c r="W4627">
        <v>579</v>
      </c>
      <c r="X4627">
        <v>13200000000</v>
      </c>
      <c r="Y4627" t="s">
        <v>122</v>
      </c>
      <c r="Z4627" t="s">
        <v>123</v>
      </c>
      <c r="AA4627">
        <v>0</v>
      </c>
      <c r="AB4627" t="s">
        <v>76</v>
      </c>
      <c r="AC4627">
        <v>0</v>
      </c>
      <c r="AD4627" t="s">
        <v>76</v>
      </c>
      <c r="AE4627">
        <v>435084</v>
      </c>
      <c r="AF4627" t="s">
        <v>40104</v>
      </c>
      <c r="AG4627">
        <v>900364083</v>
      </c>
      <c r="AH4627" t="s">
        <v>42684</v>
      </c>
      <c r="AI4627" t="s">
        <v>126</v>
      </c>
      <c r="AJ4627" t="s">
        <v>41304</v>
      </c>
      <c r="AK4627">
        <v>71695310</v>
      </c>
      <c r="AL4627" t="s">
        <v>1233</v>
      </c>
      <c r="AM4627">
        <v>2010</v>
      </c>
      <c r="AN4627" s="1">
        <v>40347</v>
      </c>
      <c r="AO4627" s="1">
        <v>40431</v>
      </c>
      <c r="AP4627">
        <v>12</v>
      </c>
      <c r="AQ4627" t="s">
        <v>81</v>
      </c>
      <c r="AR4627" s="4">
        <f>IF(AQ4627="M",AP4627*30.42,AP4627)</f>
        <v>365.04</v>
      </c>
      <c r="AS4627">
        <v>37</v>
      </c>
      <c r="AT4627" s="4">
        <f>AR4627+AS4627</f>
        <v>402.04</v>
      </c>
      <c r="AU4627">
        <v>8</v>
      </c>
      <c r="AV4627" s="1">
        <f>AO4627+AT4627</f>
        <v>40833.040000000001</v>
      </c>
      <c r="AW4627" s="1">
        <v>41076</v>
      </c>
      <c r="AX4627" s="2">
        <f>IF(AV4627&gt;=AW4627,1,2)</f>
        <v>2</v>
      </c>
      <c r="AY4627" s="2" t="str">
        <f>IF((AV4627+10)&gt;=AW4627,"SAVE","LATE")</f>
        <v>LATE</v>
      </c>
      <c r="AZ4627" t="s">
        <v>82</v>
      </c>
      <c r="BA4627" t="s">
        <v>1011</v>
      </c>
      <c r="BB4627">
        <v>13024469361</v>
      </c>
      <c r="BC4627">
        <v>6772719080</v>
      </c>
      <c r="BD4627" s="9">
        <v>19797188441</v>
      </c>
      <c r="BE4627" t="s">
        <v>42685</v>
      </c>
      <c r="BF4627">
        <v>0</v>
      </c>
      <c r="BG4627" t="s">
        <v>70</v>
      </c>
      <c r="BH4627">
        <v>-1</v>
      </c>
      <c r="BI4627" t="s">
        <v>42684</v>
      </c>
      <c r="BJ4627" t="s">
        <v>42686</v>
      </c>
      <c r="BK4627">
        <v>0</v>
      </c>
      <c r="BL4627" t="s">
        <v>85</v>
      </c>
      <c r="BM4627" t="s">
        <v>1234</v>
      </c>
    </row>
    <row r="4628" spans="1:65" x14ac:dyDescent="0.25">
      <c r="A4628">
        <v>2010</v>
      </c>
      <c r="B4628" t="s">
        <v>116</v>
      </c>
      <c r="C4628" t="s">
        <v>320</v>
      </c>
      <c r="D4628" t="s">
        <v>40267</v>
      </c>
      <c r="E4628" t="s">
        <v>82</v>
      </c>
      <c r="F4628" t="s">
        <v>1227</v>
      </c>
      <c r="G4628">
        <v>1</v>
      </c>
      <c r="H4628" t="s">
        <v>46842</v>
      </c>
      <c r="I4628" t="s">
        <v>105</v>
      </c>
      <c r="J4628" t="s">
        <v>88</v>
      </c>
      <c r="K4628">
        <v>3</v>
      </c>
      <c r="L4628" t="s">
        <v>41838</v>
      </c>
      <c r="M4628">
        <v>72000000</v>
      </c>
      <c r="N4628" t="s">
        <v>41840</v>
      </c>
      <c r="O4628" t="s">
        <v>3461</v>
      </c>
      <c r="P4628" t="s">
        <v>90</v>
      </c>
      <c r="Q4628" t="s">
        <v>1229</v>
      </c>
      <c r="R4628" t="s">
        <v>1229</v>
      </c>
      <c r="S4628" t="s">
        <v>1230</v>
      </c>
      <c r="T4628" t="s">
        <v>1364</v>
      </c>
      <c r="U4628" t="s">
        <v>3462</v>
      </c>
      <c r="V4628" t="s">
        <v>46989</v>
      </c>
      <c r="W4628">
        <v>1113</v>
      </c>
      <c r="X4628">
        <v>619968678</v>
      </c>
      <c r="Y4628" t="s">
        <v>122</v>
      </c>
      <c r="Z4628" t="s">
        <v>123</v>
      </c>
      <c r="AA4628">
        <v>0</v>
      </c>
      <c r="AB4628" t="s">
        <v>76</v>
      </c>
      <c r="AC4628">
        <v>0</v>
      </c>
      <c r="AD4628" t="s">
        <v>76</v>
      </c>
      <c r="AE4628">
        <v>467191</v>
      </c>
      <c r="AF4628" t="s">
        <v>40104</v>
      </c>
      <c r="AG4628">
        <v>900382685</v>
      </c>
      <c r="AH4628" t="s">
        <v>3463</v>
      </c>
      <c r="AI4628" t="s">
        <v>126</v>
      </c>
      <c r="AJ4628" t="s">
        <v>41304</v>
      </c>
      <c r="AK4628">
        <v>98542412</v>
      </c>
      <c r="AL4628" t="s">
        <v>1535</v>
      </c>
      <c r="AM4628">
        <v>2010</v>
      </c>
      <c r="AN4628" s="1">
        <v>40438</v>
      </c>
      <c r="AO4628" s="1">
        <v>40504</v>
      </c>
      <c r="AP4628">
        <v>5</v>
      </c>
      <c r="AQ4628" t="s">
        <v>81</v>
      </c>
      <c r="AR4628" s="4">
        <f>IF(AQ4628="M",AP4628*30.42,AP4628)</f>
        <v>152.10000000000002</v>
      </c>
      <c r="AS4628">
        <v>0</v>
      </c>
      <c r="AT4628" s="4">
        <f>AR4628+AS4628</f>
        <v>152.10000000000002</v>
      </c>
      <c r="AU4628">
        <v>1</v>
      </c>
      <c r="AV4628" s="1">
        <f>AO4628+AT4628</f>
        <v>40656.1</v>
      </c>
      <c r="AW4628" s="1">
        <v>40685</v>
      </c>
      <c r="AX4628" s="2">
        <f>IF(AV4628&gt;=AW4628,1,2)</f>
        <v>2</v>
      </c>
      <c r="AY4628" s="2" t="str">
        <f>IF((AV4628+10)&gt;=AW4628,"SAVE","LATE")</f>
        <v>LATE</v>
      </c>
      <c r="AZ4628" t="s">
        <v>82</v>
      </c>
      <c r="BA4628" t="s">
        <v>1011</v>
      </c>
      <c r="BB4628">
        <v>611724289</v>
      </c>
      <c r="BC4628">
        <v>299996749</v>
      </c>
      <c r="BD4628" s="9">
        <v>911721038</v>
      </c>
      <c r="BE4628" t="s">
        <v>42687</v>
      </c>
      <c r="BF4628">
        <v>0</v>
      </c>
      <c r="BG4628" t="s">
        <v>70</v>
      </c>
      <c r="BH4628">
        <v>-1</v>
      </c>
      <c r="BI4628" t="s">
        <v>3463</v>
      </c>
      <c r="BJ4628" t="s">
        <v>39397</v>
      </c>
      <c r="BK4628">
        <v>0</v>
      </c>
      <c r="BL4628" t="s">
        <v>85</v>
      </c>
      <c r="BM4628" t="s">
        <v>3464</v>
      </c>
    </row>
    <row r="4629" spans="1:65" x14ac:dyDescent="0.25">
      <c r="A4629">
        <v>2010</v>
      </c>
      <c r="B4629" t="s">
        <v>116</v>
      </c>
      <c r="C4629" t="s">
        <v>290</v>
      </c>
      <c r="D4629" t="s">
        <v>41878</v>
      </c>
      <c r="E4629" t="s">
        <v>291</v>
      </c>
      <c r="F4629" t="s">
        <v>292</v>
      </c>
      <c r="G4629">
        <v>11</v>
      </c>
      <c r="H4629" t="s">
        <v>41839</v>
      </c>
      <c r="I4629" t="s">
        <v>67</v>
      </c>
      <c r="J4629" t="s">
        <v>88</v>
      </c>
      <c r="K4629">
        <v>3</v>
      </c>
      <c r="L4629" t="s">
        <v>41838</v>
      </c>
      <c r="M4629">
        <v>72000000</v>
      </c>
      <c r="N4629" t="s">
        <v>41840</v>
      </c>
      <c r="O4629" t="s">
        <v>42720</v>
      </c>
      <c r="P4629" t="s">
        <v>90</v>
      </c>
      <c r="Q4629" t="s">
        <v>39326</v>
      </c>
      <c r="R4629" t="s">
        <v>39326</v>
      </c>
      <c r="S4629" t="s">
        <v>39399</v>
      </c>
      <c r="T4629" t="s">
        <v>4599</v>
      </c>
      <c r="U4629" t="s">
        <v>4600</v>
      </c>
      <c r="V4629" t="s">
        <v>4601</v>
      </c>
      <c r="W4629" t="s">
        <v>4602</v>
      </c>
      <c r="X4629">
        <v>205303332</v>
      </c>
      <c r="Y4629" t="s">
        <v>122</v>
      </c>
      <c r="Z4629" t="s">
        <v>123</v>
      </c>
      <c r="AA4629">
        <v>0</v>
      </c>
      <c r="AB4629" t="s">
        <v>76</v>
      </c>
      <c r="AC4629">
        <v>0</v>
      </c>
      <c r="AD4629" t="s">
        <v>76</v>
      </c>
      <c r="AE4629">
        <v>496785</v>
      </c>
      <c r="AF4629" t="s">
        <v>40104</v>
      </c>
      <c r="AG4629" t="s">
        <v>4603</v>
      </c>
      <c r="AH4629" t="s">
        <v>4604</v>
      </c>
      <c r="AI4629" t="s">
        <v>126</v>
      </c>
      <c r="AJ4629" t="s">
        <v>41304</v>
      </c>
      <c r="AK4629">
        <v>71338676</v>
      </c>
      <c r="AL4629" t="s">
        <v>4605</v>
      </c>
      <c r="AM4629">
        <v>2010</v>
      </c>
      <c r="AN4629" s="1">
        <v>40499</v>
      </c>
      <c r="AO4629" s="1">
        <v>40554</v>
      </c>
      <c r="AP4629">
        <v>2</v>
      </c>
      <c r="AQ4629" t="s">
        <v>81</v>
      </c>
      <c r="AR4629" s="4">
        <f>IF(AQ4629="M",AP4629*30.42,AP4629)</f>
        <v>60.84</v>
      </c>
      <c r="AS4629">
        <v>30</v>
      </c>
      <c r="AT4629" s="4">
        <f>AR4629+AS4629</f>
        <v>90.84</v>
      </c>
      <c r="AU4629">
        <v>1</v>
      </c>
      <c r="AV4629" s="1">
        <f>AO4629+AT4629</f>
        <v>40644.839999999997</v>
      </c>
      <c r="AW4629" s="1">
        <v>40676</v>
      </c>
      <c r="AX4629" s="2">
        <f>IF(AV4629&gt;=AW4629,1,2)</f>
        <v>2</v>
      </c>
      <c r="AY4629" s="2" t="str">
        <f>IF((AV4629+10)&gt;=AW4629,"SAVE","LATE")</f>
        <v>LATE</v>
      </c>
      <c r="AZ4629" t="s">
        <v>82</v>
      </c>
      <c r="BA4629" t="s">
        <v>1011</v>
      </c>
      <c r="BB4629">
        <v>200257252</v>
      </c>
      <c r="BC4629">
        <v>100000000</v>
      </c>
      <c r="BD4629" s="9">
        <v>300257252</v>
      </c>
      <c r="BE4629" t="s">
        <v>4606</v>
      </c>
      <c r="BF4629">
        <v>0</v>
      </c>
      <c r="BG4629" t="s">
        <v>70</v>
      </c>
      <c r="BH4629">
        <v>-1</v>
      </c>
      <c r="BI4629" t="s">
        <v>4604</v>
      </c>
      <c r="BJ4629">
        <v>1000</v>
      </c>
      <c r="BK4629">
        <v>0</v>
      </c>
      <c r="BL4629" t="s">
        <v>85</v>
      </c>
      <c r="BM4629" t="s">
        <v>4607</v>
      </c>
    </row>
    <row r="4630" spans="1:65" x14ac:dyDescent="0.25">
      <c r="A4630">
        <v>2011</v>
      </c>
      <c r="B4630" t="s">
        <v>116</v>
      </c>
      <c r="C4630" t="s">
        <v>357</v>
      </c>
      <c r="D4630" t="s">
        <v>39327</v>
      </c>
      <c r="E4630" t="s">
        <v>358</v>
      </c>
      <c r="F4630" t="s">
        <v>359</v>
      </c>
      <c r="G4630">
        <v>12</v>
      </c>
      <c r="H4630" t="s">
        <v>41881</v>
      </c>
      <c r="I4630" t="s">
        <v>67</v>
      </c>
      <c r="J4630" t="s">
        <v>68</v>
      </c>
      <c r="K4630">
        <v>3</v>
      </c>
      <c r="L4630" t="s">
        <v>41838</v>
      </c>
      <c r="M4630">
        <v>80000000</v>
      </c>
      <c r="N4630" t="s">
        <v>348</v>
      </c>
      <c r="O4630" t="s">
        <v>42732</v>
      </c>
      <c r="P4630" t="s">
        <v>90</v>
      </c>
      <c r="Q4630" t="s">
        <v>70</v>
      </c>
      <c r="R4630" t="s">
        <v>70</v>
      </c>
      <c r="S4630" t="s">
        <v>5338</v>
      </c>
      <c r="T4630" s="3">
        <v>40818</v>
      </c>
      <c r="U4630" t="s">
        <v>5339</v>
      </c>
      <c r="V4630">
        <v>20101108</v>
      </c>
      <c r="W4630">
        <v>1108</v>
      </c>
      <c r="X4630">
        <v>63675058</v>
      </c>
      <c r="Y4630" t="s">
        <v>122</v>
      </c>
      <c r="Z4630" t="s">
        <v>123</v>
      </c>
      <c r="AA4630">
        <v>0</v>
      </c>
      <c r="AB4630" t="s">
        <v>76</v>
      </c>
      <c r="AC4630">
        <v>0</v>
      </c>
      <c r="AD4630" t="s">
        <v>76</v>
      </c>
      <c r="AE4630">
        <v>493738</v>
      </c>
      <c r="AF4630" t="s">
        <v>40104</v>
      </c>
      <c r="AG4630" t="s">
        <v>5340</v>
      </c>
      <c r="AH4630" t="s">
        <v>5341</v>
      </c>
      <c r="AI4630" t="s">
        <v>126</v>
      </c>
      <c r="AJ4630" t="s">
        <v>41304</v>
      </c>
      <c r="AK4630" t="s">
        <v>5342</v>
      </c>
      <c r="AL4630" t="s">
        <v>5343</v>
      </c>
      <c r="AM4630">
        <v>2010</v>
      </c>
      <c r="AN4630" s="1">
        <v>40518</v>
      </c>
      <c r="AO4630" s="1">
        <v>40518</v>
      </c>
      <c r="AP4630">
        <v>4</v>
      </c>
      <c r="AQ4630" t="s">
        <v>81</v>
      </c>
      <c r="AR4630" s="4">
        <f>IF(AQ4630="M",AP4630*30.42,AP4630)</f>
        <v>121.68</v>
      </c>
      <c r="AS4630">
        <v>0</v>
      </c>
      <c r="AT4630" s="4">
        <f>AR4630+AS4630</f>
        <v>121.68</v>
      </c>
      <c r="AU4630">
        <v>3</v>
      </c>
      <c r="AV4630" s="1">
        <f>AO4630+AT4630</f>
        <v>40639.68</v>
      </c>
      <c r="AW4630" s="1">
        <v>40730</v>
      </c>
      <c r="AX4630" s="2">
        <f>IF(AV4630&gt;=AW4630,1,2)</f>
        <v>2</v>
      </c>
      <c r="AY4630" s="2" t="str">
        <f>IF((AV4630+10)&gt;=AW4630,"SAVE","LATE")</f>
        <v>LATE</v>
      </c>
      <c r="AZ4630" t="s">
        <v>82</v>
      </c>
      <c r="BA4630" t="s">
        <v>1011</v>
      </c>
      <c r="BB4630">
        <v>63675058</v>
      </c>
      <c r="BC4630">
        <v>0</v>
      </c>
      <c r="BD4630" s="9">
        <v>63675058</v>
      </c>
      <c r="BE4630" t="s">
        <v>42732</v>
      </c>
      <c r="BF4630">
        <v>0</v>
      </c>
      <c r="BG4630" t="s">
        <v>70</v>
      </c>
      <c r="BH4630">
        <v>-1</v>
      </c>
      <c r="BI4630" t="s">
        <v>70</v>
      </c>
      <c r="BJ4630" t="s">
        <v>70</v>
      </c>
      <c r="BK4630">
        <v>0</v>
      </c>
      <c r="BL4630" t="s">
        <v>85</v>
      </c>
      <c r="BM4630" t="s">
        <v>5344</v>
      </c>
    </row>
    <row r="4631" spans="1:65" x14ac:dyDescent="0.25">
      <c r="A4631">
        <v>2010</v>
      </c>
      <c r="B4631" t="s">
        <v>64</v>
      </c>
      <c r="C4631" t="s">
        <v>65</v>
      </c>
      <c r="D4631" t="s">
        <v>40101</v>
      </c>
      <c r="E4631">
        <v>800215807</v>
      </c>
      <c r="F4631" t="s">
        <v>280</v>
      </c>
      <c r="G4631">
        <v>1</v>
      </c>
      <c r="H4631" t="s">
        <v>46842</v>
      </c>
      <c r="I4631" t="s">
        <v>67</v>
      </c>
      <c r="J4631" t="s">
        <v>88</v>
      </c>
      <c r="K4631">
        <v>3</v>
      </c>
      <c r="L4631" t="s">
        <v>41838</v>
      </c>
      <c r="M4631">
        <v>72000000</v>
      </c>
      <c r="N4631" t="s">
        <v>41840</v>
      </c>
      <c r="O4631" t="s">
        <v>42765</v>
      </c>
      <c r="P4631" t="s">
        <v>90</v>
      </c>
      <c r="Q4631" t="s">
        <v>39286</v>
      </c>
      <c r="R4631" t="s">
        <v>39286</v>
      </c>
      <c r="S4631" t="s">
        <v>41394</v>
      </c>
      <c r="T4631" t="s">
        <v>1803</v>
      </c>
      <c r="U4631" t="s">
        <v>3248</v>
      </c>
      <c r="V4631" t="s">
        <v>3249</v>
      </c>
      <c r="W4631" t="s">
        <v>3250</v>
      </c>
      <c r="X4631">
        <v>1706700000</v>
      </c>
      <c r="Y4631" t="s">
        <v>122</v>
      </c>
      <c r="Z4631" t="s">
        <v>123</v>
      </c>
      <c r="AA4631">
        <v>0</v>
      </c>
      <c r="AB4631" t="s">
        <v>76</v>
      </c>
      <c r="AC4631">
        <v>0</v>
      </c>
      <c r="AD4631" t="s">
        <v>76</v>
      </c>
      <c r="AE4631">
        <v>446552</v>
      </c>
      <c r="AF4631" t="s">
        <v>40104</v>
      </c>
      <c r="AG4631" t="s">
        <v>3251</v>
      </c>
      <c r="AH4631" t="s">
        <v>3252</v>
      </c>
      <c r="AI4631" t="s">
        <v>138</v>
      </c>
      <c r="AJ4631" t="s">
        <v>41304</v>
      </c>
      <c r="AK4631">
        <v>10525677</v>
      </c>
      <c r="AL4631" t="s">
        <v>3253</v>
      </c>
      <c r="AM4631">
        <v>2010</v>
      </c>
      <c r="AN4631" s="1">
        <v>40421</v>
      </c>
      <c r="AO4631" s="1">
        <v>40421</v>
      </c>
      <c r="AP4631">
        <v>4</v>
      </c>
      <c r="AQ4631" t="s">
        <v>81</v>
      </c>
      <c r="AR4631" s="4">
        <f>IF(AQ4631="M",AP4631*30.42,AP4631)</f>
        <v>121.68</v>
      </c>
      <c r="AS4631">
        <v>82</v>
      </c>
      <c r="AT4631" s="4">
        <f>AR4631+AS4631</f>
        <v>203.68</v>
      </c>
      <c r="AU4631">
        <v>1</v>
      </c>
      <c r="AV4631" s="1">
        <f>AO4631+AT4631</f>
        <v>40624.68</v>
      </c>
      <c r="AW4631" s="1">
        <v>40654</v>
      </c>
      <c r="AX4631" s="2">
        <f>IF(AV4631&gt;=AW4631,1,2)</f>
        <v>2</v>
      </c>
      <c r="AY4631" s="2" t="str">
        <f>IF((AV4631+10)&gt;=AW4631,"SAVE","LATE")</f>
        <v>LATE</v>
      </c>
      <c r="AZ4631" t="s">
        <v>82</v>
      </c>
      <c r="BA4631" t="s">
        <v>1011</v>
      </c>
      <c r="BB4631">
        <v>808130907</v>
      </c>
      <c r="BC4631">
        <v>392000000</v>
      </c>
      <c r="BD4631" s="9">
        <v>1200130907</v>
      </c>
      <c r="BE4631" t="s">
        <v>3254</v>
      </c>
      <c r="BF4631">
        <v>0</v>
      </c>
      <c r="BG4631" t="s">
        <v>70</v>
      </c>
      <c r="BH4631">
        <v>-1</v>
      </c>
      <c r="BI4631" t="s">
        <v>3255</v>
      </c>
      <c r="BJ4631" t="s">
        <v>3256</v>
      </c>
      <c r="BK4631">
        <v>0</v>
      </c>
      <c r="BL4631" t="s">
        <v>85</v>
      </c>
      <c r="BM4631" t="s">
        <v>3257</v>
      </c>
    </row>
    <row r="4632" spans="1:65" x14ac:dyDescent="0.25">
      <c r="A4632">
        <v>2010</v>
      </c>
      <c r="B4632" t="s">
        <v>64</v>
      </c>
      <c r="C4632" t="s">
        <v>65</v>
      </c>
      <c r="D4632" t="s">
        <v>40101</v>
      </c>
      <c r="E4632">
        <v>800215807</v>
      </c>
      <c r="F4632" t="s">
        <v>280</v>
      </c>
      <c r="G4632">
        <v>1</v>
      </c>
      <c r="H4632" t="s">
        <v>46842</v>
      </c>
      <c r="I4632" t="s">
        <v>67</v>
      </c>
      <c r="J4632" t="s">
        <v>88</v>
      </c>
      <c r="K4632">
        <v>3</v>
      </c>
      <c r="L4632" t="s">
        <v>41838</v>
      </c>
      <c r="M4632">
        <v>72000000</v>
      </c>
      <c r="N4632" t="s">
        <v>41840</v>
      </c>
      <c r="O4632" t="s">
        <v>42765</v>
      </c>
      <c r="P4632" t="s">
        <v>90</v>
      </c>
      <c r="Q4632" t="s">
        <v>39286</v>
      </c>
      <c r="R4632" t="s">
        <v>39286</v>
      </c>
      <c r="S4632" t="s">
        <v>41394</v>
      </c>
      <c r="T4632" t="s">
        <v>1803</v>
      </c>
      <c r="U4632" t="s">
        <v>3248</v>
      </c>
      <c r="V4632" t="s">
        <v>3249</v>
      </c>
      <c r="W4632" t="s">
        <v>3414</v>
      </c>
      <c r="X4632">
        <v>1706700000</v>
      </c>
      <c r="Y4632" t="s">
        <v>122</v>
      </c>
      <c r="Z4632" t="s">
        <v>123</v>
      </c>
      <c r="AA4632">
        <v>0</v>
      </c>
      <c r="AB4632" t="s">
        <v>76</v>
      </c>
      <c r="AC4632">
        <v>0</v>
      </c>
      <c r="AD4632" t="s">
        <v>76</v>
      </c>
      <c r="AE4632">
        <v>440827</v>
      </c>
      <c r="AF4632" t="s">
        <v>40104</v>
      </c>
      <c r="AG4632" t="s">
        <v>3415</v>
      </c>
      <c r="AH4632" t="s">
        <v>3416</v>
      </c>
      <c r="AI4632" t="s">
        <v>126</v>
      </c>
      <c r="AJ4632" t="s">
        <v>41304</v>
      </c>
      <c r="AK4632">
        <v>43518849</v>
      </c>
      <c r="AL4632" t="s">
        <v>3417</v>
      </c>
      <c r="AM4632">
        <v>2010</v>
      </c>
      <c r="AN4632" s="1">
        <v>40421</v>
      </c>
      <c r="AO4632" s="1">
        <v>40421</v>
      </c>
      <c r="AP4632">
        <v>4</v>
      </c>
      <c r="AQ4632" t="s">
        <v>81</v>
      </c>
      <c r="AR4632" s="4">
        <f>IF(AQ4632="M",AP4632*30.42,AP4632)</f>
        <v>121.68</v>
      </c>
      <c r="AS4632">
        <v>20</v>
      </c>
      <c r="AT4632" s="4">
        <f>AR4632+AS4632</f>
        <v>141.68</v>
      </c>
      <c r="AU4632">
        <v>2</v>
      </c>
      <c r="AV4632" s="1">
        <f>AO4632+AT4632</f>
        <v>40562.68</v>
      </c>
      <c r="AW4632" s="1">
        <v>40622</v>
      </c>
      <c r="AX4632" s="2">
        <f>IF(AV4632&gt;=AW4632,1,2)</f>
        <v>2</v>
      </c>
      <c r="AY4632" s="2" t="str">
        <f>IF((AV4632+10)&gt;=AW4632,"SAVE","LATE")</f>
        <v>LATE</v>
      </c>
      <c r="AZ4632" t="s">
        <v>82</v>
      </c>
      <c r="BA4632" t="s">
        <v>1011</v>
      </c>
      <c r="BB4632">
        <v>653735289</v>
      </c>
      <c r="BC4632">
        <v>326867644</v>
      </c>
      <c r="BD4632" s="9">
        <v>980602933</v>
      </c>
      <c r="BE4632" t="s">
        <v>3418</v>
      </c>
      <c r="BF4632">
        <v>0</v>
      </c>
      <c r="BG4632" t="s">
        <v>70</v>
      </c>
      <c r="BH4632">
        <v>-1</v>
      </c>
      <c r="BI4632" t="s">
        <v>3255</v>
      </c>
      <c r="BJ4632" t="s">
        <v>3256</v>
      </c>
      <c r="BK4632">
        <v>0</v>
      </c>
      <c r="BL4632" t="s">
        <v>85</v>
      </c>
      <c r="BM4632" t="s">
        <v>3257</v>
      </c>
    </row>
    <row r="4633" spans="1:65" x14ac:dyDescent="0.25">
      <c r="A4633">
        <v>2010</v>
      </c>
      <c r="B4633" t="s">
        <v>116</v>
      </c>
      <c r="C4633" t="s">
        <v>117</v>
      </c>
      <c r="D4633" t="s">
        <v>40283</v>
      </c>
      <c r="E4633" t="s">
        <v>4936</v>
      </c>
      <c r="F4633" t="s">
        <v>4937</v>
      </c>
      <c r="G4633">
        <v>11</v>
      </c>
      <c r="H4633" t="s">
        <v>41839</v>
      </c>
      <c r="I4633" t="s">
        <v>105</v>
      </c>
      <c r="J4633" t="s">
        <v>88</v>
      </c>
      <c r="K4633">
        <v>3</v>
      </c>
      <c r="L4633" t="s">
        <v>41838</v>
      </c>
      <c r="M4633">
        <v>72000000</v>
      </c>
      <c r="N4633" t="s">
        <v>41840</v>
      </c>
      <c r="O4633" t="s">
        <v>4938</v>
      </c>
      <c r="P4633" t="s">
        <v>90</v>
      </c>
      <c r="Q4633" t="s">
        <v>41395</v>
      </c>
      <c r="R4633" t="s">
        <v>41395</v>
      </c>
      <c r="S4633" t="s">
        <v>41394</v>
      </c>
      <c r="T4633" s="3">
        <v>40332</v>
      </c>
      <c r="U4633" t="s">
        <v>4939</v>
      </c>
      <c r="V4633" t="s">
        <v>4940</v>
      </c>
      <c r="W4633">
        <v>171</v>
      </c>
      <c r="X4633">
        <v>139864850</v>
      </c>
      <c r="Y4633" t="s">
        <v>122</v>
      </c>
      <c r="Z4633" t="s">
        <v>123</v>
      </c>
      <c r="AA4633">
        <v>0</v>
      </c>
      <c r="AB4633" t="s">
        <v>76</v>
      </c>
      <c r="AC4633">
        <v>0</v>
      </c>
      <c r="AD4633" t="s">
        <v>76</v>
      </c>
      <c r="AE4633">
        <v>387753</v>
      </c>
      <c r="AF4633" t="s">
        <v>40104</v>
      </c>
      <c r="AG4633" t="s">
        <v>4941</v>
      </c>
      <c r="AH4633" t="s">
        <v>4942</v>
      </c>
      <c r="AI4633" t="s">
        <v>126</v>
      </c>
      <c r="AJ4633" t="s">
        <v>41304</v>
      </c>
      <c r="AK4633">
        <v>43056830</v>
      </c>
      <c r="AL4633" t="s">
        <v>41396</v>
      </c>
      <c r="AM4633">
        <v>2010</v>
      </c>
      <c r="AN4633" s="1">
        <v>40264</v>
      </c>
      <c r="AO4633" s="1">
        <v>40278</v>
      </c>
      <c r="AP4633">
        <v>3</v>
      </c>
      <c r="AQ4633" t="s">
        <v>81</v>
      </c>
      <c r="AR4633" s="4">
        <f>IF(AQ4633="M",AP4633*30.42,AP4633)</f>
        <v>91.26</v>
      </c>
      <c r="AS4633">
        <v>0</v>
      </c>
      <c r="AT4633" s="4">
        <f>AR4633+AS4633</f>
        <v>91.26</v>
      </c>
      <c r="AU4633">
        <v>2</v>
      </c>
      <c r="AV4633" s="1">
        <f>AO4633+AT4633</f>
        <v>40369.26</v>
      </c>
      <c r="AW4633" s="1">
        <v>40431</v>
      </c>
      <c r="AX4633" s="2">
        <f>IF(AV4633&gt;=AW4633,1,2)</f>
        <v>2</v>
      </c>
      <c r="AY4633" s="2" t="str">
        <f>IF((AV4633+10)&gt;=AW4633,"SAVE","LATE")</f>
        <v>LATE</v>
      </c>
      <c r="AZ4633" t="s">
        <v>82</v>
      </c>
      <c r="BA4633" t="s">
        <v>1011</v>
      </c>
      <c r="BB4633">
        <v>139864803</v>
      </c>
      <c r="BC4633">
        <v>66526100</v>
      </c>
      <c r="BD4633" s="9">
        <v>206390903</v>
      </c>
      <c r="BE4633" t="s">
        <v>4943</v>
      </c>
      <c r="BF4633">
        <v>0</v>
      </c>
      <c r="BG4633" t="s">
        <v>70</v>
      </c>
      <c r="BH4633">
        <v>-1</v>
      </c>
      <c r="BI4633" t="s">
        <v>4942</v>
      </c>
      <c r="BJ4633" t="s">
        <v>4944</v>
      </c>
      <c r="BK4633">
        <v>0</v>
      </c>
      <c r="BL4633" t="s">
        <v>85</v>
      </c>
      <c r="BM4633" t="s">
        <v>4945</v>
      </c>
    </row>
    <row r="4634" spans="1:65" x14ac:dyDescent="0.25">
      <c r="A4634">
        <v>2010</v>
      </c>
      <c r="B4634" t="s">
        <v>116</v>
      </c>
      <c r="C4634" t="s">
        <v>290</v>
      </c>
      <c r="D4634" t="s">
        <v>41878</v>
      </c>
      <c r="E4634" t="s">
        <v>291</v>
      </c>
      <c r="F4634" t="s">
        <v>403</v>
      </c>
      <c r="G4634">
        <v>1</v>
      </c>
      <c r="H4634" t="s">
        <v>46842</v>
      </c>
      <c r="I4634" t="s">
        <v>105</v>
      </c>
      <c r="J4634" t="s">
        <v>88</v>
      </c>
      <c r="K4634">
        <v>3</v>
      </c>
      <c r="L4634" t="s">
        <v>41838</v>
      </c>
      <c r="M4634">
        <v>72000000</v>
      </c>
      <c r="N4634" t="s">
        <v>41840</v>
      </c>
      <c r="O4634" t="s">
        <v>42770</v>
      </c>
      <c r="P4634" t="s">
        <v>90</v>
      </c>
      <c r="Q4634" t="s">
        <v>39326</v>
      </c>
      <c r="R4634" t="s">
        <v>39326</v>
      </c>
      <c r="S4634" t="s">
        <v>42769</v>
      </c>
      <c r="T4634" t="s">
        <v>1235</v>
      </c>
      <c r="U4634" t="s">
        <v>1236</v>
      </c>
      <c r="V4634" t="s">
        <v>1237</v>
      </c>
      <c r="W4634" t="s">
        <v>1238</v>
      </c>
      <c r="X4634">
        <v>12363892527</v>
      </c>
      <c r="Y4634" t="s">
        <v>122</v>
      </c>
      <c r="Z4634" t="s">
        <v>123</v>
      </c>
      <c r="AA4634">
        <v>0</v>
      </c>
      <c r="AB4634" t="s">
        <v>76</v>
      </c>
      <c r="AC4634">
        <v>0</v>
      </c>
      <c r="AD4634" t="s">
        <v>76</v>
      </c>
      <c r="AE4634">
        <v>490884</v>
      </c>
      <c r="AF4634" t="s">
        <v>40104</v>
      </c>
      <c r="AG4634" t="s">
        <v>1239</v>
      </c>
      <c r="AH4634" t="s">
        <v>1240</v>
      </c>
      <c r="AI4634" t="s">
        <v>126</v>
      </c>
      <c r="AJ4634" t="s">
        <v>41304</v>
      </c>
      <c r="AK4634">
        <v>71619734</v>
      </c>
      <c r="AL4634" t="s">
        <v>1241</v>
      </c>
      <c r="AM4634">
        <v>2010</v>
      </c>
      <c r="AN4634" s="1">
        <v>40541</v>
      </c>
      <c r="AO4634" s="1">
        <v>40627</v>
      </c>
      <c r="AP4634">
        <v>10</v>
      </c>
      <c r="AQ4634" t="s">
        <v>81</v>
      </c>
      <c r="AR4634" s="4">
        <f>IF(AQ4634="M",AP4634*30.42,AP4634)</f>
        <v>304.20000000000005</v>
      </c>
      <c r="AS4634">
        <v>0</v>
      </c>
      <c r="AT4634" s="4">
        <f>AR4634+AS4634</f>
        <v>304.20000000000005</v>
      </c>
      <c r="AU4634">
        <v>7</v>
      </c>
      <c r="AV4634" s="1">
        <f>AO4634+AT4634</f>
        <v>40931.199999999997</v>
      </c>
      <c r="AW4634" s="1">
        <v>41146</v>
      </c>
      <c r="AX4634" s="2">
        <f>IF(AV4634&gt;=AW4634,1,2)</f>
        <v>2</v>
      </c>
      <c r="AY4634" s="2" t="str">
        <f>IF((AV4634+10)&gt;=AW4634,"SAVE","LATE")</f>
        <v>LATE</v>
      </c>
      <c r="AZ4634" t="s">
        <v>82</v>
      </c>
      <c r="BA4634" t="s">
        <v>1011</v>
      </c>
      <c r="BB4634">
        <v>12146416586</v>
      </c>
      <c r="BC4634">
        <v>5037916170</v>
      </c>
      <c r="BD4634" s="9">
        <v>17184332756</v>
      </c>
      <c r="BE4634" t="s">
        <v>1242</v>
      </c>
      <c r="BF4634">
        <v>0</v>
      </c>
      <c r="BG4634" t="s">
        <v>70</v>
      </c>
      <c r="BH4634">
        <v>-1</v>
      </c>
      <c r="BI4634" t="s">
        <v>1243</v>
      </c>
      <c r="BJ4634" t="e">
        <f>-EXPLANAN S.A.  - CONSORCIO VIAL SONSON</f>
        <v>#NAME?</v>
      </c>
      <c r="BK4634">
        <v>0</v>
      </c>
      <c r="BL4634" t="s">
        <v>85</v>
      </c>
      <c r="BM4634" t="s">
        <v>1244</v>
      </c>
    </row>
    <row r="4635" spans="1:65" x14ac:dyDescent="0.25">
      <c r="A4635">
        <v>2010</v>
      </c>
      <c r="B4635" t="s">
        <v>116</v>
      </c>
      <c r="C4635" t="s">
        <v>290</v>
      </c>
      <c r="D4635" t="s">
        <v>41878</v>
      </c>
      <c r="E4635" t="s">
        <v>291</v>
      </c>
      <c r="F4635" t="s">
        <v>403</v>
      </c>
      <c r="G4635">
        <v>1</v>
      </c>
      <c r="H4635" t="s">
        <v>46842</v>
      </c>
      <c r="I4635" t="s">
        <v>67</v>
      </c>
      <c r="J4635" t="s">
        <v>88</v>
      </c>
      <c r="K4635">
        <v>3</v>
      </c>
      <c r="L4635" t="s">
        <v>41838</v>
      </c>
      <c r="M4635">
        <v>72000000</v>
      </c>
      <c r="N4635" t="s">
        <v>41840</v>
      </c>
      <c r="O4635" t="s">
        <v>42771</v>
      </c>
      <c r="P4635" t="s">
        <v>90</v>
      </c>
      <c r="Q4635" t="s">
        <v>39326</v>
      </c>
      <c r="R4635" t="s">
        <v>39326</v>
      </c>
      <c r="S4635" t="s">
        <v>42769</v>
      </c>
      <c r="T4635" t="s">
        <v>449</v>
      </c>
      <c r="U4635" t="s">
        <v>1878</v>
      </c>
      <c r="V4635" t="s">
        <v>1879</v>
      </c>
      <c r="W4635" t="s">
        <v>1880</v>
      </c>
      <c r="X4635">
        <v>5000000000</v>
      </c>
      <c r="Y4635" t="s">
        <v>122</v>
      </c>
      <c r="Z4635" t="s">
        <v>123</v>
      </c>
      <c r="AA4635">
        <v>0</v>
      </c>
      <c r="AB4635" t="s">
        <v>76</v>
      </c>
      <c r="AC4635">
        <v>0</v>
      </c>
      <c r="AD4635" t="s">
        <v>76</v>
      </c>
      <c r="AE4635">
        <v>492841</v>
      </c>
      <c r="AF4635" t="s">
        <v>40104</v>
      </c>
      <c r="AG4635" t="s">
        <v>1881</v>
      </c>
      <c r="AH4635" t="s">
        <v>1882</v>
      </c>
      <c r="AI4635" t="s">
        <v>126</v>
      </c>
      <c r="AJ4635" t="s">
        <v>41304</v>
      </c>
      <c r="AK4635">
        <v>98553612</v>
      </c>
      <c r="AL4635" t="s">
        <v>1883</v>
      </c>
      <c r="AM4635">
        <v>2010</v>
      </c>
      <c r="AN4635" s="1">
        <v>40519</v>
      </c>
      <c r="AO4635" s="1">
        <v>40554</v>
      </c>
      <c r="AP4635">
        <v>10</v>
      </c>
      <c r="AQ4635" t="s">
        <v>81</v>
      </c>
      <c r="AR4635" s="4">
        <f>IF(AQ4635="M",AP4635*30.42,AP4635)</f>
        <v>304.20000000000005</v>
      </c>
      <c r="AS4635">
        <v>0</v>
      </c>
      <c r="AT4635" s="4">
        <f>AR4635+AS4635</f>
        <v>304.20000000000005</v>
      </c>
      <c r="AU4635">
        <v>1</v>
      </c>
      <c r="AV4635" s="1">
        <f>AO4635+AT4635</f>
        <v>40858.199999999997</v>
      </c>
      <c r="AW4635" s="1">
        <v>40888</v>
      </c>
      <c r="AX4635" s="2">
        <f>IF(AV4635&gt;=AW4635,1,2)</f>
        <v>2</v>
      </c>
      <c r="AY4635" s="2" t="str">
        <f>IF((AV4635+10)&gt;=AW4635,"SAVE","LATE")</f>
        <v>LATE</v>
      </c>
      <c r="AZ4635" t="s">
        <v>82</v>
      </c>
      <c r="BA4635" t="s">
        <v>1011</v>
      </c>
      <c r="BB4635">
        <v>4750085517</v>
      </c>
      <c r="BC4635">
        <v>297580972</v>
      </c>
      <c r="BD4635" s="9">
        <v>5047666489</v>
      </c>
      <c r="BE4635" t="s">
        <v>1884</v>
      </c>
      <c r="BF4635">
        <v>0</v>
      </c>
      <c r="BG4635" t="s">
        <v>70</v>
      </c>
      <c r="BH4635">
        <v>-1</v>
      </c>
      <c r="BI4635" t="s">
        <v>1885</v>
      </c>
      <c r="BJ4635" t="s">
        <v>1886</v>
      </c>
      <c r="BK4635">
        <v>0</v>
      </c>
      <c r="BL4635" t="s">
        <v>85</v>
      </c>
      <c r="BM4635" t="s">
        <v>1887</v>
      </c>
    </row>
    <row r="4636" spans="1:65" x14ac:dyDescent="0.25">
      <c r="A4636">
        <v>2010</v>
      </c>
      <c r="B4636" t="s">
        <v>116</v>
      </c>
      <c r="C4636" t="s">
        <v>290</v>
      </c>
      <c r="D4636" t="s">
        <v>41878</v>
      </c>
      <c r="E4636" t="s">
        <v>291</v>
      </c>
      <c r="F4636" t="s">
        <v>403</v>
      </c>
      <c r="G4636">
        <v>1</v>
      </c>
      <c r="H4636" t="s">
        <v>46842</v>
      </c>
      <c r="I4636" t="s">
        <v>67</v>
      </c>
      <c r="J4636" t="s">
        <v>88</v>
      </c>
      <c r="K4636">
        <v>3</v>
      </c>
      <c r="L4636" t="s">
        <v>41838</v>
      </c>
      <c r="M4636">
        <v>72000000</v>
      </c>
      <c r="N4636" t="s">
        <v>41840</v>
      </c>
      <c r="O4636" t="s">
        <v>42787</v>
      </c>
      <c r="P4636" t="s">
        <v>90</v>
      </c>
      <c r="Q4636" t="s">
        <v>39326</v>
      </c>
      <c r="R4636" t="s">
        <v>39326</v>
      </c>
      <c r="S4636" t="s">
        <v>39404</v>
      </c>
      <c r="T4636" t="s">
        <v>2381</v>
      </c>
      <c r="U4636" t="s">
        <v>2851</v>
      </c>
      <c r="V4636" t="s">
        <v>2852</v>
      </c>
      <c r="W4636" t="s">
        <v>2853</v>
      </c>
      <c r="X4636">
        <v>1369259494</v>
      </c>
      <c r="Y4636" t="s">
        <v>122</v>
      </c>
      <c r="Z4636" t="s">
        <v>123</v>
      </c>
      <c r="AA4636">
        <v>0</v>
      </c>
      <c r="AB4636" t="s">
        <v>76</v>
      </c>
      <c r="AC4636">
        <v>0</v>
      </c>
      <c r="AD4636" t="s">
        <v>76</v>
      </c>
      <c r="AE4636">
        <v>470381</v>
      </c>
      <c r="AF4636" t="s">
        <v>40104</v>
      </c>
      <c r="AG4636" t="s">
        <v>2854</v>
      </c>
      <c r="AH4636" t="s">
        <v>2731</v>
      </c>
      <c r="AI4636" t="s">
        <v>126</v>
      </c>
      <c r="AJ4636" t="s">
        <v>41304</v>
      </c>
      <c r="AK4636">
        <v>70078877</v>
      </c>
      <c r="AL4636" t="s">
        <v>2855</v>
      </c>
      <c r="AM4636">
        <v>2010</v>
      </c>
      <c r="AN4636" s="1">
        <v>40525</v>
      </c>
      <c r="AO4636" s="1">
        <v>40534</v>
      </c>
      <c r="AP4636">
        <v>5</v>
      </c>
      <c r="AQ4636" t="s">
        <v>81</v>
      </c>
      <c r="AR4636" s="4">
        <f>IF(AQ4636="M",AP4636*30.42,AP4636)</f>
        <v>152.10000000000002</v>
      </c>
      <c r="AS4636">
        <v>0</v>
      </c>
      <c r="AT4636" s="4">
        <f>AR4636+AS4636</f>
        <v>152.10000000000002</v>
      </c>
      <c r="AU4636">
        <v>1</v>
      </c>
      <c r="AV4636" s="1">
        <f>AO4636+AT4636</f>
        <v>40686.1</v>
      </c>
      <c r="AW4636" s="1">
        <v>40716</v>
      </c>
      <c r="AX4636" s="2">
        <f>IF(AV4636&gt;=AW4636,1,2)</f>
        <v>2</v>
      </c>
      <c r="AY4636" s="2" t="str">
        <f>IF((AV4636+10)&gt;=AW4636,"SAVE","LATE")</f>
        <v>LATE</v>
      </c>
      <c r="AZ4636" t="s">
        <v>82</v>
      </c>
      <c r="BA4636" t="s">
        <v>1011</v>
      </c>
      <c r="BB4636">
        <v>1341371594</v>
      </c>
      <c r="BC4636">
        <v>670685000</v>
      </c>
      <c r="BD4636" s="9">
        <v>2012056594</v>
      </c>
      <c r="BE4636" t="s">
        <v>2856</v>
      </c>
      <c r="BF4636">
        <v>0</v>
      </c>
      <c r="BG4636" t="s">
        <v>70</v>
      </c>
      <c r="BH4636">
        <v>-1</v>
      </c>
      <c r="BI4636" t="s">
        <v>2855</v>
      </c>
      <c r="BJ4636" t="e">
        <f>-ARMANDO VALENCIA VALENCIA -EXPLANAN S.A</f>
        <v>#NAME?</v>
      </c>
      <c r="BK4636">
        <v>0</v>
      </c>
      <c r="BL4636" t="s">
        <v>85</v>
      </c>
      <c r="BM4636" t="s">
        <v>2857</v>
      </c>
    </row>
    <row r="4637" spans="1:65" x14ac:dyDescent="0.25">
      <c r="A4637">
        <v>2010</v>
      </c>
      <c r="B4637" t="s">
        <v>64</v>
      </c>
      <c r="C4637" t="s">
        <v>65</v>
      </c>
      <c r="D4637" t="s">
        <v>40101</v>
      </c>
      <c r="E4637">
        <v>800215807</v>
      </c>
      <c r="F4637" t="s">
        <v>3747</v>
      </c>
      <c r="G4637">
        <v>11</v>
      </c>
      <c r="H4637" t="s">
        <v>41839</v>
      </c>
      <c r="I4637" t="s">
        <v>67</v>
      </c>
      <c r="J4637" t="s">
        <v>88</v>
      </c>
      <c r="K4637">
        <v>3</v>
      </c>
      <c r="L4637" t="s">
        <v>41838</v>
      </c>
      <c r="M4637">
        <v>72000000</v>
      </c>
      <c r="N4637" t="s">
        <v>41840</v>
      </c>
      <c r="O4637" t="s">
        <v>42788</v>
      </c>
      <c r="P4637" t="s">
        <v>90</v>
      </c>
      <c r="Q4637" t="s">
        <v>39326</v>
      </c>
      <c r="R4637" t="s">
        <v>39326</v>
      </c>
      <c r="S4637" t="s">
        <v>39404</v>
      </c>
      <c r="T4637" t="s">
        <v>930</v>
      </c>
      <c r="U4637" t="s">
        <v>3748</v>
      </c>
      <c r="V4637" t="s">
        <v>3749</v>
      </c>
      <c r="W4637" t="s">
        <v>3750</v>
      </c>
      <c r="X4637">
        <v>494150000</v>
      </c>
      <c r="Y4637" t="s">
        <v>122</v>
      </c>
      <c r="Z4637" t="s">
        <v>123</v>
      </c>
      <c r="AA4637">
        <v>0</v>
      </c>
      <c r="AB4637" t="s">
        <v>76</v>
      </c>
      <c r="AC4637">
        <v>0</v>
      </c>
      <c r="AD4637" t="s">
        <v>76</v>
      </c>
      <c r="AE4637">
        <v>411186</v>
      </c>
      <c r="AF4637" t="s">
        <v>40104</v>
      </c>
      <c r="AG4637" t="s">
        <v>3751</v>
      </c>
      <c r="AH4637" t="s">
        <v>3752</v>
      </c>
      <c r="AI4637" t="s">
        <v>498</v>
      </c>
      <c r="AJ4637" t="s">
        <v>41304</v>
      </c>
      <c r="AK4637" t="s">
        <v>3753</v>
      </c>
      <c r="AL4637" t="s">
        <v>3754</v>
      </c>
      <c r="AM4637">
        <v>2010</v>
      </c>
      <c r="AN4637" s="1">
        <v>40323</v>
      </c>
      <c r="AO4637" s="1">
        <v>40357</v>
      </c>
      <c r="AP4637">
        <v>5</v>
      </c>
      <c r="AQ4637" t="s">
        <v>81</v>
      </c>
      <c r="AR4637" s="4">
        <f>IF(AQ4637="M",AP4637*30.42,AP4637)</f>
        <v>152.10000000000002</v>
      </c>
      <c r="AS4637">
        <v>0</v>
      </c>
      <c r="AT4637" s="4">
        <f>AR4637+AS4637</f>
        <v>152.10000000000002</v>
      </c>
      <c r="AU4637">
        <v>1</v>
      </c>
      <c r="AV4637" s="1">
        <f>AO4637+AT4637</f>
        <v>40509.1</v>
      </c>
      <c r="AW4637" s="1">
        <v>40540</v>
      </c>
      <c r="AX4637" s="2">
        <f>IF(AV4637&gt;=AW4637,1,2)</f>
        <v>2</v>
      </c>
      <c r="AY4637" s="2" t="str">
        <f>IF((AV4637+10)&gt;=AW4637,"SAVE","LATE")</f>
        <v>LATE</v>
      </c>
      <c r="AZ4637" t="s">
        <v>82</v>
      </c>
      <c r="BA4637" t="s">
        <v>1011</v>
      </c>
      <c r="BB4637">
        <v>494149998</v>
      </c>
      <c r="BC4637">
        <v>81618280</v>
      </c>
      <c r="BD4637" s="9">
        <v>575768278</v>
      </c>
      <c r="BE4637" t="s">
        <v>3755</v>
      </c>
      <c r="BF4637">
        <v>0</v>
      </c>
      <c r="BG4637" t="s">
        <v>70</v>
      </c>
      <c r="BH4637">
        <v>-1</v>
      </c>
      <c r="BI4637" t="s">
        <v>3752</v>
      </c>
      <c r="BJ4637" t="s">
        <v>3756</v>
      </c>
      <c r="BK4637">
        <v>0</v>
      </c>
      <c r="BL4637" t="s">
        <v>85</v>
      </c>
      <c r="BM4637" t="s">
        <v>3757</v>
      </c>
    </row>
    <row r="4638" spans="1:65" x14ac:dyDescent="0.25">
      <c r="A4638">
        <v>2010</v>
      </c>
      <c r="B4638" t="s">
        <v>64</v>
      </c>
      <c r="C4638" t="s">
        <v>65</v>
      </c>
      <c r="D4638" t="s">
        <v>1587</v>
      </c>
      <c r="E4638" t="s">
        <v>1588</v>
      </c>
      <c r="F4638" t="s">
        <v>1589</v>
      </c>
      <c r="G4638">
        <v>1</v>
      </c>
      <c r="H4638" t="s">
        <v>46842</v>
      </c>
      <c r="I4638" t="s">
        <v>105</v>
      </c>
      <c r="J4638" t="s">
        <v>88</v>
      </c>
      <c r="K4638">
        <v>3</v>
      </c>
      <c r="L4638" t="s">
        <v>41838</v>
      </c>
      <c r="M4638">
        <v>72000000</v>
      </c>
      <c r="N4638" t="s">
        <v>41840</v>
      </c>
      <c r="O4638" t="s">
        <v>42796</v>
      </c>
      <c r="P4638" t="s">
        <v>90</v>
      </c>
      <c r="Q4638" t="s">
        <v>39286</v>
      </c>
      <c r="R4638" t="s">
        <v>39286</v>
      </c>
      <c r="S4638" t="s">
        <v>627</v>
      </c>
      <c r="T4638" s="3">
        <v>40369</v>
      </c>
      <c r="U4638" t="s">
        <v>3465</v>
      </c>
      <c r="V4638" t="s">
        <v>3466</v>
      </c>
      <c r="W4638" t="s">
        <v>3467</v>
      </c>
      <c r="X4638">
        <v>640000000</v>
      </c>
      <c r="Y4638" t="s">
        <v>122</v>
      </c>
      <c r="Z4638" t="s">
        <v>123</v>
      </c>
      <c r="AA4638">
        <v>0</v>
      </c>
      <c r="AB4638" t="s">
        <v>76</v>
      </c>
      <c r="AC4638">
        <v>0</v>
      </c>
      <c r="AD4638" t="s">
        <v>76</v>
      </c>
      <c r="AE4638">
        <v>490114</v>
      </c>
      <c r="AF4638" t="s">
        <v>40104</v>
      </c>
      <c r="AG4638" t="s">
        <v>3468</v>
      </c>
      <c r="AH4638" t="s">
        <v>3469</v>
      </c>
      <c r="AI4638" t="s">
        <v>39286</v>
      </c>
      <c r="AJ4638" t="s">
        <v>41304</v>
      </c>
      <c r="AK4638" t="s">
        <v>3470</v>
      </c>
      <c r="AL4638" t="s">
        <v>3471</v>
      </c>
      <c r="AM4638">
        <v>2010</v>
      </c>
      <c r="AN4638" s="1">
        <v>40525</v>
      </c>
      <c r="AO4638" s="1">
        <v>40546</v>
      </c>
      <c r="AP4638">
        <v>5</v>
      </c>
      <c r="AQ4638" t="s">
        <v>81</v>
      </c>
      <c r="AR4638" s="4">
        <f>IF(AQ4638="M",AP4638*30.42,AP4638)</f>
        <v>152.10000000000002</v>
      </c>
      <c r="AS4638">
        <v>0</v>
      </c>
      <c r="AT4638" s="4">
        <f>AR4638+AS4638</f>
        <v>152.10000000000002</v>
      </c>
      <c r="AU4638">
        <v>2</v>
      </c>
      <c r="AV4638" s="1">
        <f>AO4638+AT4638</f>
        <v>40698.1</v>
      </c>
      <c r="AW4638" s="1">
        <v>40758</v>
      </c>
      <c r="AX4638" s="2">
        <f>IF(AV4638&gt;=AW4638,1,2)</f>
        <v>2</v>
      </c>
      <c r="AY4638" s="2" t="str">
        <f>IF((AV4638+10)&gt;=AW4638,"SAVE","LATE")</f>
        <v>LATE</v>
      </c>
      <c r="AZ4638" t="s">
        <v>82</v>
      </c>
      <c r="BA4638" t="s">
        <v>1011</v>
      </c>
      <c r="BB4638">
        <v>609791152</v>
      </c>
      <c r="BC4638">
        <v>0</v>
      </c>
      <c r="BD4638" s="9">
        <v>609791152</v>
      </c>
      <c r="BE4638" t="s">
        <v>42797</v>
      </c>
      <c r="BF4638">
        <v>0</v>
      </c>
      <c r="BG4638" t="s">
        <v>70</v>
      </c>
      <c r="BH4638">
        <v>-1</v>
      </c>
      <c r="BI4638" t="s">
        <v>3472</v>
      </c>
      <c r="BJ4638" t="s">
        <v>3473</v>
      </c>
      <c r="BK4638">
        <v>0</v>
      </c>
      <c r="BL4638" t="s">
        <v>85</v>
      </c>
      <c r="BM4638" t="s">
        <v>3474</v>
      </c>
    </row>
    <row r="4639" spans="1:65" x14ac:dyDescent="0.25">
      <c r="A4639">
        <v>2010</v>
      </c>
      <c r="B4639" t="s">
        <v>116</v>
      </c>
      <c r="C4639" t="s">
        <v>693</v>
      </c>
      <c r="D4639" t="s">
        <v>40317</v>
      </c>
      <c r="E4639" t="s">
        <v>1015</v>
      </c>
      <c r="F4639" t="s">
        <v>1016</v>
      </c>
      <c r="G4639">
        <v>1</v>
      </c>
      <c r="H4639" t="s">
        <v>46842</v>
      </c>
      <c r="I4639" t="s">
        <v>67</v>
      </c>
      <c r="J4639" t="s">
        <v>88</v>
      </c>
      <c r="K4639">
        <v>3</v>
      </c>
      <c r="L4639" t="s">
        <v>41838</v>
      </c>
      <c r="M4639">
        <v>72000000</v>
      </c>
      <c r="N4639" t="s">
        <v>41840</v>
      </c>
      <c r="O4639" t="s">
        <v>1017</v>
      </c>
      <c r="P4639" t="s">
        <v>90</v>
      </c>
      <c r="Q4639" t="s">
        <v>177</v>
      </c>
      <c r="R4639" t="s">
        <v>177</v>
      </c>
      <c r="S4639" t="s">
        <v>1018</v>
      </c>
      <c r="T4639" t="s">
        <v>930</v>
      </c>
      <c r="U4639" t="s">
        <v>1019</v>
      </c>
      <c r="V4639" t="s">
        <v>1020</v>
      </c>
      <c r="W4639" t="s">
        <v>1021</v>
      </c>
      <c r="X4639">
        <v>1388000000</v>
      </c>
      <c r="Y4639" t="s">
        <v>122</v>
      </c>
      <c r="Z4639" t="s">
        <v>123</v>
      </c>
      <c r="AA4639">
        <v>0</v>
      </c>
      <c r="AB4639" t="s">
        <v>76</v>
      </c>
      <c r="AC4639">
        <v>0</v>
      </c>
      <c r="AD4639" t="s">
        <v>76</v>
      </c>
      <c r="AE4639">
        <v>452905</v>
      </c>
      <c r="AF4639" t="s">
        <v>40104</v>
      </c>
      <c r="AG4639" t="s">
        <v>1022</v>
      </c>
      <c r="AH4639" t="s">
        <v>1023</v>
      </c>
      <c r="AI4639" t="s">
        <v>177</v>
      </c>
      <c r="AJ4639" t="s">
        <v>41304</v>
      </c>
      <c r="AK4639" t="s">
        <v>1024</v>
      </c>
      <c r="AL4639" t="s">
        <v>1025</v>
      </c>
      <c r="AM4639">
        <v>2010</v>
      </c>
      <c r="AN4639" s="1">
        <v>40322</v>
      </c>
      <c r="AO4639" s="1">
        <v>40373</v>
      </c>
      <c r="AP4639">
        <v>4</v>
      </c>
      <c r="AQ4639" t="s">
        <v>81</v>
      </c>
      <c r="AR4639" s="4">
        <f>IF(AQ4639="M",AP4639*30.42,AP4639)</f>
        <v>121.68</v>
      </c>
      <c r="AS4639">
        <v>0</v>
      </c>
      <c r="AT4639" s="4">
        <f>AR4639+AS4639</f>
        <v>121.68</v>
      </c>
      <c r="AU4639">
        <v>2</v>
      </c>
      <c r="AV4639" s="1">
        <f>AO4639+AT4639</f>
        <v>40494.68</v>
      </c>
      <c r="AW4639" s="1">
        <v>40557</v>
      </c>
      <c r="AX4639" s="2">
        <f>IF(AV4639&gt;=AW4639,1,2)</f>
        <v>2</v>
      </c>
      <c r="AY4639" s="2" t="str">
        <f>IF((AV4639+10)&gt;=AW4639,"SAVE","LATE")</f>
        <v>LATE</v>
      </c>
      <c r="AZ4639" t="s">
        <v>82</v>
      </c>
      <c r="BA4639" t="s">
        <v>1011</v>
      </c>
      <c r="BB4639">
        <v>138799999550</v>
      </c>
      <c r="BC4639">
        <v>361625557</v>
      </c>
      <c r="BD4639" s="9">
        <v>139161625107</v>
      </c>
      <c r="BE4639" t="s">
        <v>42845</v>
      </c>
      <c r="BF4639">
        <v>0</v>
      </c>
      <c r="BG4639" t="s">
        <v>70</v>
      </c>
      <c r="BH4639">
        <v>-1</v>
      </c>
      <c r="BI4639" t="s">
        <v>1026</v>
      </c>
      <c r="BJ4639" t="s">
        <v>1026</v>
      </c>
      <c r="BK4639">
        <v>0</v>
      </c>
      <c r="BL4639" t="s">
        <v>85</v>
      </c>
      <c r="BM4639" t="s">
        <v>1027</v>
      </c>
    </row>
    <row r="4640" spans="1:65" x14ac:dyDescent="0.25">
      <c r="A4640">
        <v>2010</v>
      </c>
      <c r="B4640" t="s">
        <v>116</v>
      </c>
      <c r="C4640" t="s">
        <v>357</v>
      </c>
      <c r="D4640" t="s">
        <v>42846</v>
      </c>
      <c r="E4640" t="s">
        <v>2539</v>
      </c>
      <c r="F4640" t="s">
        <v>2540</v>
      </c>
      <c r="G4640">
        <v>11</v>
      </c>
      <c r="H4640" t="s">
        <v>41839</v>
      </c>
      <c r="I4640" t="s">
        <v>105</v>
      </c>
      <c r="J4640" t="s">
        <v>88</v>
      </c>
      <c r="K4640">
        <v>3</v>
      </c>
      <c r="L4640" t="s">
        <v>41838</v>
      </c>
      <c r="M4640">
        <v>72000000</v>
      </c>
      <c r="N4640" t="s">
        <v>41840</v>
      </c>
      <c r="O4640" t="s">
        <v>42847</v>
      </c>
      <c r="P4640" t="s">
        <v>90</v>
      </c>
      <c r="Q4640" t="s">
        <v>177</v>
      </c>
      <c r="R4640" t="s">
        <v>177</v>
      </c>
      <c r="S4640" t="s">
        <v>1018</v>
      </c>
      <c r="T4640" s="3">
        <v>40302</v>
      </c>
      <c r="U4640" t="s">
        <v>2541</v>
      </c>
      <c r="V4640" t="s">
        <v>2542</v>
      </c>
      <c r="W4640">
        <v>212</v>
      </c>
      <c r="X4640">
        <v>1999978673</v>
      </c>
      <c r="Y4640" t="s">
        <v>122</v>
      </c>
      <c r="Z4640" t="s">
        <v>123</v>
      </c>
      <c r="AA4640">
        <v>0</v>
      </c>
      <c r="AB4640" t="s">
        <v>76</v>
      </c>
      <c r="AC4640">
        <v>0</v>
      </c>
      <c r="AD4640" t="s">
        <v>76</v>
      </c>
      <c r="AE4640">
        <v>493685</v>
      </c>
      <c r="AF4640" t="s">
        <v>40104</v>
      </c>
      <c r="AG4640">
        <v>9003586674</v>
      </c>
      <c r="AH4640" t="s">
        <v>2543</v>
      </c>
      <c r="AI4640" t="s">
        <v>177</v>
      </c>
      <c r="AJ4640" t="s">
        <v>41304</v>
      </c>
      <c r="AK4640">
        <v>13835128</v>
      </c>
      <c r="AL4640" t="s">
        <v>2544</v>
      </c>
      <c r="AM4640">
        <v>2010</v>
      </c>
      <c r="AN4640" s="1">
        <v>40338</v>
      </c>
      <c r="AO4640" s="1">
        <v>40386</v>
      </c>
      <c r="AP4640">
        <v>5</v>
      </c>
      <c r="AQ4640" t="s">
        <v>81</v>
      </c>
      <c r="AR4640" s="4">
        <f>IF(AQ4640="M",AP4640*30.42,AP4640)</f>
        <v>152.10000000000002</v>
      </c>
      <c r="AS4640">
        <v>0</v>
      </c>
      <c r="AT4640" s="4">
        <f>AR4640+AS4640</f>
        <v>152.10000000000002</v>
      </c>
      <c r="AU4640">
        <v>2</v>
      </c>
      <c r="AV4640" s="1">
        <f>AO4640+AT4640</f>
        <v>40538.1</v>
      </c>
      <c r="AW4640" s="1">
        <v>40601</v>
      </c>
      <c r="AX4640" s="2">
        <f>IF(AV4640&gt;=AW4640,1,2)</f>
        <v>2</v>
      </c>
      <c r="AY4640" s="2" t="str">
        <f>IF((AV4640+10)&gt;=AW4640,"SAVE","LATE")</f>
        <v>LATE</v>
      </c>
      <c r="AZ4640" t="s">
        <v>82</v>
      </c>
      <c r="BA4640" t="s">
        <v>1011</v>
      </c>
      <c r="BB4640">
        <v>1999978673</v>
      </c>
      <c r="BC4640">
        <v>0</v>
      </c>
      <c r="BD4640" s="9">
        <v>1999978673</v>
      </c>
      <c r="BE4640" t="s">
        <v>2545</v>
      </c>
      <c r="BF4640">
        <v>0</v>
      </c>
      <c r="BG4640" t="s">
        <v>70</v>
      </c>
      <c r="BH4640">
        <v>-1</v>
      </c>
      <c r="BI4640" t="s">
        <v>2546</v>
      </c>
      <c r="BJ4640" t="s">
        <v>2546</v>
      </c>
      <c r="BK4640">
        <v>0</v>
      </c>
      <c r="BL4640" t="s">
        <v>85</v>
      </c>
      <c r="BM4640" t="s">
        <v>2547</v>
      </c>
    </row>
    <row r="4641" spans="1:65" x14ac:dyDescent="0.25">
      <c r="A4641">
        <v>2010</v>
      </c>
      <c r="B4641" t="s">
        <v>116</v>
      </c>
      <c r="C4641" t="s">
        <v>357</v>
      </c>
      <c r="D4641" t="s">
        <v>42846</v>
      </c>
      <c r="E4641" t="s">
        <v>2539</v>
      </c>
      <c r="F4641" t="s">
        <v>2540</v>
      </c>
      <c r="G4641">
        <v>1</v>
      </c>
      <c r="H4641" t="s">
        <v>46842</v>
      </c>
      <c r="I4641" t="s">
        <v>105</v>
      </c>
      <c r="J4641" t="s">
        <v>88</v>
      </c>
      <c r="K4641">
        <v>3</v>
      </c>
      <c r="L4641" t="s">
        <v>41838</v>
      </c>
      <c r="M4641">
        <v>72000000</v>
      </c>
      <c r="N4641" t="s">
        <v>41840</v>
      </c>
      <c r="O4641" t="s">
        <v>42848</v>
      </c>
      <c r="P4641" t="s">
        <v>90</v>
      </c>
      <c r="Q4641" t="s">
        <v>177</v>
      </c>
      <c r="R4641" t="s">
        <v>177</v>
      </c>
      <c r="S4641" t="s">
        <v>1018</v>
      </c>
      <c r="T4641" t="s">
        <v>2765</v>
      </c>
      <c r="U4641" t="s">
        <v>2914</v>
      </c>
      <c r="V4641" t="s">
        <v>2915</v>
      </c>
      <c r="W4641">
        <v>367</v>
      </c>
      <c r="X4641">
        <v>1150000000</v>
      </c>
      <c r="Y4641" t="s">
        <v>122</v>
      </c>
      <c r="Z4641" t="s">
        <v>123</v>
      </c>
      <c r="AA4641">
        <v>0</v>
      </c>
      <c r="AB4641" t="s">
        <v>76</v>
      </c>
      <c r="AC4641">
        <v>0</v>
      </c>
      <c r="AD4641" t="s">
        <v>76</v>
      </c>
      <c r="AE4641">
        <v>673326</v>
      </c>
      <c r="AF4641" t="s">
        <v>40104</v>
      </c>
      <c r="AG4641">
        <v>9003822364</v>
      </c>
      <c r="AH4641" t="s">
        <v>2916</v>
      </c>
      <c r="AI4641" t="s">
        <v>177</v>
      </c>
      <c r="AJ4641" t="s">
        <v>41304</v>
      </c>
      <c r="AK4641">
        <v>17587084</v>
      </c>
      <c r="AL4641" t="s">
        <v>2917</v>
      </c>
      <c r="AM4641">
        <v>2010</v>
      </c>
      <c r="AN4641" s="1">
        <v>40448</v>
      </c>
      <c r="AO4641" s="1">
        <v>40451</v>
      </c>
      <c r="AP4641">
        <v>3</v>
      </c>
      <c r="AQ4641" t="s">
        <v>81</v>
      </c>
      <c r="AR4641" s="4">
        <f>IF(AQ4641="M",AP4641*30.42,AP4641)</f>
        <v>91.26</v>
      </c>
      <c r="AS4641">
        <v>0</v>
      </c>
      <c r="AT4641" s="4">
        <f>AR4641+AS4641</f>
        <v>91.26</v>
      </c>
      <c r="AU4641">
        <v>2</v>
      </c>
      <c r="AV4641" s="1">
        <f>AO4641+AT4641</f>
        <v>40542.26</v>
      </c>
      <c r="AW4641" s="1">
        <v>40602</v>
      </c>
      <c r="AX4641" s="2">
        <f>IF(AV4641&gt;=AW4641,1,2)</f>
        <v>2</v>
      </c>
      <c r="AY4641" s="2" t="str">
        <f>IF((AV4641+10)&gt;=AW4641,"SAVE","LATE")</f>
        <v>LATE</v>
      </c>
      <c r="AZ4641" t="s">
        <v>82</v>
      </c>
      <c r="BA4641" t="s">
        <v>1011</v>
      </c>
      <c r="BB4641">
        <v>1150000000</v>
      </c>
      <c r="BC4641">
        <v>1149999198</v>
      </c>
      <c r="BD4641" s="9">
        <v>2299999198</v>
      </c>
      <c r="BE4641" t="s">
        <v>42848</v>
      </c>
      <c r="BF4641">
        <v>0</v>
      </c>
      <c r="BG4641" t="s">
        <v>70</v>
      </c>
      <c r="BH4641">
        <v>-1</v>
      </c>
      <c r="BI4641" t="s">
        <v>2918</v>
      </c>
      <c r="BJ4641" t="s">
        <v>2918</v>
      </c>
      <c r="BK4641">
        <v>0</v>
      </c>
      <c r="BL4641" t="s">
        <v>85</v>
      </c>
      <c r="BM4641" t="s">
        <v>2919</v>
      </c>
    </row>
    <row r="4642" spans="1:65" x14ac:dyDescent="0.25">
      <c r="A4642">
        <v>2010</v>
      </c>
      <c r="B4642" t="s">
        <v>116</v>
      </c>
      <c r="C4642" t="s">
        <v>693</v>
      </c>
      <c r="D4642" t="s">
        <v>40317</v>
      </c>
      <c r="E4642" t="s">
        <v>1015</v>
      </c>
      <c r="F4642" t="s">
        <v>1016</v>
      </c>
      <c r="G4642">
        <v>1</v>
      </c>
      <c r="H4642" t="s">
        <v>46842</v>
      </c>
      <c r="I4642" t="s">
        <v>67</v>
      </c>
      <c r="J4642" t="s">
        <v>88</v>
      </c>
      <c r="K4642">
        <v>3</v>
      </c>
      <c r="L4642" t="s">
        <v>41838</v>
      </c>
      <c r="M4642">
        <v>30000000</v>
      </c>
      <c r="N4642" t="s">
        <v>41897</v>
      </c>
      <c r="O4642" t="s">
        <v>2938</v>
      </c>
      <c r="P4642" t="s">
        <v>90</v>
      </c>
      <c r="Q4642" t="s">
        <v>177</v>
      </c>
      <c r="R4642" t="s">
        <v>177</v>
      </c>
      <c r="S4642" t="s">
        <v>1018</v>
      </c>
      <c r="T4642" t="s">
        <v>1006</v>
      </c>
      <c r="U4642" t="s">
        <v>2939</v>
      </c>
      <c r="V4642" t="s">
        <v>2940</v>
      </c>
      <c r="W4642" t="s">
        <v>2941</v>
      </c>
      <c r="X4642">
        <v>1100000000</v>
      </c>
      <c r="Y4642" t="s">
        <v>74</v>
      </c>
      <c r="Z4642" t="s">
        <v>75</v>
      </c>
      <c r="AA4642">
        <v>0</v>
      </c>
      <c r="AB4642" t="s">
        <v>76</v>
      </c>
      <c r="AC4642">
        <v>0</v>
      </c>
      <c r="AD4642" t="s">
        <v>76</v>
      </c>
      <c r="AE4642">
        <v>520647</v>
      </c>
      <c r="AF4642" t="s">
        <v>40104</v>
      </c>
      <c r="AG4642" t="s">
        <v>2942</v>
      </c>
      <c r="AH4642" t="s">
        <v>2943</v>
      </c>
      <c r="AI4642" t="s">
        <v>177</v>
      </c>
      <c r="AJ4642" t="s">
        <v>41304</v>
      </c>
      <c r="AK4642" t="s">
        <v>2944</v>
      </c>
      <c r="AL4642" t="s">
        <v>2945</v>
      </c>
      <c r="AM4642">
        <v>2010</v>
      </c>
      <c r="AN4642" s="1">
        <v>40536</v>
      </c>
      <c r="AO4642" s="1">
        <v>40595</v>
      </c>
      <c r="AP4642">
        <v>5</v>
      </c>
      <c r="AQ4642" t="s">
        <v>81</v>
      </c>
      <c r="AR4642" s="4">
        <f>IF(AQ4642="M",AP4642*30.42,AP4642)</f>
        <v>152.10000000000002</v>
      </c>
      <c r="AS4642">
        <v>45</v>
      </c>
      <c r="AT4642" s="4">
        <f>AR4642+AS4642</f>
        <v>197.10000000000002</v>
      </c>
      <c r="AU4642">
        <v>2</v>
      </c>
      <c r="AV4642" s="1">
        <f>AO4642+AT4642</f>
        <v>40792.1</v>
      </c>
      <c r="AW4642" s="1">
        <v>40852</v>
      </c>
      <c r="AX4642" s="2">
        <f>IF(AV4642&gt;=AW4642,1,2)</f>
        <v>2</v>
      </c>
      <c r="AY4642" s="2" t="str">
        <f>IF((AV4642+10)&gt;=AW4642,"SAVE","LATE")</f>
        <v>LATE</v>
      </c>
      <c r="AZ4642" t="s">
        <v>82</v>
      </c>
      <c r="BA4642" t="s">
        <v>1011</v>
      </c>
      <c r="BB4642">
        <v>1100000000</v>
      </c>
      <c r="BC4642">
        <v>0</v>
      </c>
      <c r="BD4642" s="9">
        <v>1100000000</v>
      </c>
      <c r="BE4642" t="s">
        <v>2946</v>
      </c>
      <c r="BF4642">
        <v>0</v>
      </c>
      <c r="BG4642" t="s">
        <v>70</v>
      </c>
      <c r="BH4642">
        <v>-1</v>
      </c>
      <c r="BI4642" t="s">
        <v>2943</v>
      </c>
      <c r="BJ4642" t="s">
        <v>2947</v>
      </c>
      <c r="BK4642">
        <v>0</v>
      </c>
      <c r="BL4642" t="s">
        <v>85</v>
      </c>
      <c r="BM4642" t="s">
        <v>2948</v>
      </c>
    </row>
    <row r="4643" spans="1:65" x14ac:dyDescent="0.25">
      <c r="A4643">
        <v>2010</v>
      </c>
      <c r="B4643" t="s">
        <v>116</v>
      </c>
      <c r="C4643" t="s">
        <v>693</v>
      </c>
      <c r="D4643" t="s">
        <v>40317</v>
      </c>
      <c r="E4643" t="s">
        <v>1015</v>
      </c>
      <c r="F4643" t="s">
        <v>1016</v>
      </c>
      <c r="G4643">
        <v>1</v>
      </c>
      <c r="H4643" t="s">
        <v>46842</v>
      </c>
      <c r="I4643" t="s">
        <v>67</v>
      </c>
      <c r="J4643" t="s">
        <v>88</v>
      </c>
      <c r="K4643">
        <v>3</v>
      </c>
      <c r="L4643" t="s">
        <v>41838</v>
      </c>
      <c r="M4643">
        <v>72000000</v>
      </c>
      <c r="N4643" t="s">
        <v>41840</v>
      </c>
      <c r="O4643" t="s">
        <v>2949</v>
      </c>
      <c r="P4643" t="s">
        <v>90</v>
      </c>
      <c r="Q4643" t="s">
        <v>177</v>
      </c>
      <c r="R4643" t="s">
        <v>177</v>
      </c>
      <c r="S4643" t="s">
        <v>1018</v>
      </c>
      <c r="T4643" s="3">
        <v>40394</v>
      </c>
      <c r="U4643" t="s">
        <v>2950</v>
      </c>
      <c r="V4643" t="s">
        <v>2951</v>
      </c>
      <c r="W4643" t="s">
        <v>2952</v>
      </c>
      <c r="X4643">
        <v>1100000000</v>
      </c>
      <c r="Y4643" t="s">
        <v>122</v>
      </c>
      <c r="Z4643" t="s">
        <v>123</v>
      </c>
      <c r="AA4643">
        <v>0</v>
      </c>
      <c r="AB4643" t="s">
        <v>76</v>
      </c>
      <c r="AC4643">
        <v>0</v>
      </c>
      <c r="AD4643" t="s">
        <v>76</v>
      </c>
      <c r="AE4643">
        <v>452936</v>
      </c>
      <c r="AF4643" t="s">
        <v>40104</v>
      </c>
      <c r="AG4643" t="s">
        <v>2953</v>
      </c>
      <c r="AH4643" t="s">
        <v>2954</v>
      </c>
      <c r="AI4643" t="s">
        <v>177</v>
      </c>
      <c r="AJ4643" t="s">
        <v>41304</v>
      </c>
      <c r="AK4643" t="s">
        <v>2955</v>
      </c>
      <c r="AL4643" t="s">
        <v>2956</v>
      </c>
      <c r="AM4643">
        <v>2010</v>
      </c>
      <c r="AN4643" s="1">
        <v>40337</v>
      </c>
      <c r="AO4643" s="1">
        <v>40423</v>
      </c>
      <c r="AP4643">
        <v>4</v>
      </c>
      <c r="AQ4643" t="s">
        <v>81</v>
      </c>
      <c r="AR4643" s="4">
        <f>IF(AQ4643="M",AP4643*30.42,AP4643)</f>
        <v>121.68</v>
      </c>
      <c r="AS4643">
        <v>0</v>
      </c>
      <c r="AT4643" s="4">
        <f>AR4643+AS4643</f>
        <v>121.68</v>
      </c>
      <c r="AU4643">
        <v>3</v>
      </c>
      <c r="AV4643" s="1">
        <f>AO4643+AT4643</f>
        <v>40544.68</v>
      </c>
      <c r="AW4643" s="1">
        <v>40635</v>
      </c>
      <c r="AX4643" s="2">
        <f>IF(AV4643&gt;=AW4643,1,2)</f>
        <v>2</v>
      </c>
      <c r="AY4643" s="2" t="str">
        <f>IF((AV4643+10)&gt;=AW4643,"SAVE","LATE")</f>
        <v>LATE</v>
      </c>
      <c r="AZ4643" t="s">
        <v>82</v>
      </c>
      <c r="BA4643" t="s">
        <v>1011</v>
      </c>
      <c r="BB4643">
        <v>1100000000</v>
      </c>
      <c r="BC4643">
        <v>549999999</v>
      </c>
      <c r="BD4643" s="9">
        <v>1649999999</v>
      </c>
      <c r="BE4643" t="s">
        <v>42849</v>
      </c>
      <c r="BF4643">
        <v>0</v>
      </c>
      <c r="BG4643" t="s">
        <v>70</v>
      </c>
      <c r="BH4643">
        <v>-1</v>
      </c>
      <c r="BI4643" t="s">
        <v>2954</v>
      </c>
      <c r="BJ4643" t="s">
        <v>2957</v>
      </c>
      <c r="BK4643">
        <v>0</v>
      </c>
      <c r="BL4643" t="s">
        <v>85</v>
      </c>
      <c r="BM4643" t="s">
        <v>2958</v>
      </c>
    </row>
    <row r="4644" spans="1:65" x14ac:dyDescent="0.25">
      <c r="A4644">
        <v>2010</v>
      </c>
      <c r="B4644" t="s">
        <v>116</v>
      </c>
      <c r="C4644" t="s">
        <v>693</v>
      </c>
      <c r="D4644" t="s">
        <v>40317</v>
      </c>
      <c r="E4644" t="s">
        <v>1015</v>
      </c>
      <c r="F4644" t="s">
        <v>1016</v>
      </c>
      <c r="G4644">
        <v>1</v>
      </c>
      <c r="H4644" t="s">
        <v>46842</v>
      </c>
      <c r="I4644" t="s">
        <v>67</v>
      </c>
      <c r="J4644" t="s">
        <v>88</v>
      </c>
      <c r="K4644">
        <v>3</v>
      </c>
      <c r="L4644" t="s">
        <v>41838</v>
      </c>
      <c r="M4644">
        <v>72000000</v>
      </c>
      <c r="N4644" t="s">
        <v>41840</v>
      </c>
      <c r="O4644" t="s">
        <v>42850</v>
      </c>
      <c r="P4644" t="s">
        <v>90</v>
      </c>
      <c r="Q4644" t="s">
        <v>177</v>
      </c>
      <c r="R4644" t="s">
        <v>177</v>
      </c>
      <c r="S4644" t="s">
        <v>1018</v>
      </c>
      <c r="T4644" s="3">
        <v>40425</v>
      </c>
      <c r="U4644" t="s">
        <v>2982</v>
      </c>
      <c r="V4644" t="s">
        <v>2983</v>
      </c>
      <c r="W4644">
        <v>203</v>
      </c>
      <c r="X4644">
        <v>1079053276</v>
      </c>
      <c r="Y4644" t="s">
        <v>122</v>
      </c>
      <c r="Z4644" t="s">
        <v>123</v>
      </c>
      <c r="AA4644">
        <v>0</v>
      </c>
      <c r="AB4644" t="s">
        <v>76</v>
      </c>
      <c r="AC4644">
        <v>0</v>
      </c>
      <c r="AD4644" t="s">
        <v>76</v>
      </c>
      <c r="AE4644">
        <v>457209</v>
      </c>
      <c r="AF4644" t="s">
        <v>41304</v>
      </c>
      <c r="AG4644" t="s">
        <v>2984</v>
      </c>
      <c r="AH4644" t="s">
        <v>2985</v>
      </c>
      <c r="AI4644" t="s">
        <v>177</v>
      </c>
      <c r="AJ4644" t="s">
        <v>41304</v>
      </c>
      <c r="AK4644" t="s">
        <v>2986</v>
      </c>
      <c r="AL4644" t="s">
        <v>2987</v>
      </c>
      <c r="AM4644">
        <v>2010</v>
      </c>
      <c r="AN4644" s="1">
        <v>40324</v>
      </c>
      <c r="AO4644" s="1">
        <v>40357</v>
      </c>
      <c r="AP4644">
        <v>6</v>
      </c>
      <c r="AQ4644" t="s">
        <v>81</v>
      </c>
      <c r="AR4644" s="4">
        <f>IF(AQ4644="M",AP4644*30.42,AP4644)</f>
        <v>182.52</v>
      </c>
      <c r="AS4644">
        <v>20</v>
      </c>
      <c r="AT4644" s="4">
        <f>AR4644+AS4644</f>
        <v>202.52</v>
      </c>
      <c r="AU4644">
        <v>1</v>
      </c>
      <c r="AV4644" s="1">
        <f>AO4644+AT4644</f>
        <v>40559.519999999997</v>
      </c>
      <c r="AW4644" s="1">
        <v>40591</v>
      </c>
      <c r="AX4644" s="2">
        <f>IF(AV4644&gt;=AW4644,1,2)</f>
        <v>2</v>
      </c>
      <c r="AY4644" s="2" t="str">
        <f>IF((AV4644+10)&gt;=AW4644,"SAVE","LATE")</f>
        <v>LATE</v>
      </c>
      <c r="AZ4644" t="s">
        <v>82</v>
      </c>
      <c r="BA4644" t="s">
        <v>1011</v>
      </c>
      <c r="BB4644">
        <v>1079053276</v>
      </c>
      <c r="BC4644">
        <v>539500000</v>
      </c>
      <c r="BD4644" s="9">
        <v>1618553276</v>
      </c>
      <c r="BE4644" t="s">
        <v>2988</v>
      </c>
      <c r="BF4644">
        <v>0</v>
      </c>
      <c r="BG4644" t="s">
        <v>70</v>
      </c>
      <c r="BH4644">
        <v>-1</v>
      </c>
      <c r="BI4644" t="s">
        <v>2989</v>
      </c>
      <c r="BJ4644" t="s">
        <v>2990</v>
      </c>
      <c r="BK4644">
        <v>0</v>
      </c>
      <c r="BL4644" t="s">
        <v>85</v>
      </c>
      <c r="BM4644" t="s">
        <v>2991</v>
      </c>
    </row>
    <row r="4645" spans="1:65" x14ac:dyDescent="0.25">
      <c r="A4645">
        <v>2010</v>
      </c>
      <c r="B4645" t="s">
        <v>116</v>
      </c>
      <c r="C4645" t="s">
        <v>693</v>
      </c>
      <c r="D4645" t="s">
        <v>40317</v>
      </c>
      <c r="E4645" t="s">
        <v>1015</v>
      </c>
      <c r="F4645" t="s">
        <v>1016</v>
      </c>
      <c r="G4645">
        <v>1</v>
      </c>
      <c r="H4645" t="s">
        <v>46842</v>
      </c>
      <c r="I4645" t="s">
        <v>67</v>
      </c>
      <c r="J4645" t="s">
        <v>88</v>
      </c>
      <c r="K4645">
        <v>3</v>
      </c>
      <c r="L4645" t="s">
        <v>41838</v>
      </c>
      <c r="M4645">
        <v>72000000</v>
      </c>
      <c r="N4645" t="s">
        <v>41840</v>
      </c>
      <c r="O4645" t="s">
        <v>3129</v>
      </c>
      <c r="P4645" t="s">
        <v>90</v>
      </c>
      <c r="Q4645" t="s">
        <v>177</v>
      </c>
      <c r="R4645" t="s">
        <v>177</v>
      </c>
      <c r="S4645" t="s">
        <v>1018</v>
      </c>
      <c r="T4645" s="3">
        <v>40212</v>
      </c>
      <c r="U4645" t="s">
        <v>3130</v>
      </c>
      <c r="V4645" t="s">
        <v>3131</v>
      </c>
      <c r="W4645" t="s">
        <v>3132</v>
      </c>
      <c r="X4645">
        <v>914047647</v>
      </c>
      <c r="Y4645" t="s">
        <v>122</v>
      </c>
      <c r="Z4645" t="s">
        <v>123</v>
      </c>
      <c r="AA4645">
        <v>0</v>
      </c>
      <c r="AB4645" t="s">
        <v>76</v>
      </c>
      <c r="AC4645">
        <v>0</v>
      </c>
      <c r="AD4645" t="s">
        <v>76</v>
      </c>
      <c r="AE4645">
        <v>456714</v>
      </c>
      <c r="AF4645" t="s">
        <v>40104</v>
      </c>
      <c r="AG4645" t="s">
        <v>3133</v>
      </c>
      <c r="AH4645" t="s">
        <v>2436</v>
      </c>
      <c r="AI4645" t="s">
        <v>177</v>
      </c>
      <c r="AJ4645" t="s">
        <v>41304</v>
      </c>
      <c r="AK4645" t="s">
        <v>3134</v>
      </c>
      <c r="AL4645" t="s">
        <v>3135</v>
      </c>
      <c r="AM4645">
        <v>2010</v>
      </c>
      <c r="AN4645" s="1">
        <v>40287</v>
      </c>
      <c r="AO4645" s="1">
        <v>40319</v>
      </c>
      <c r="AP4645">
        <v>3</v>
      </c>
      <c r="AQ4645" t="s">
        <v>81</v>
      </c>
      <c r="AR4645" s="4">
        <f>IF(AQ4645="M",AP4645*30.42,AP4645)</f>
        <v>91.26</v>
      </c>
      <c r="AS4645">
        <v>0</v>
      </c>
      <c r="AT4645" s="4">
        <f>AR4645+AS4645</f>
        <v>91.26</v>
      </c>
      <c r="AU4645">
        <v>1</v>
      </c>
      <c r="AV4645" s="1">
        <f>AO4645+AT4645</f>
        <v>40410.26</v>
      </c>
      <c r="AW4645" s="1">
        <v>40442</v>
      </c>
      <c r="AX4645" s="2">
        <f>IF(AV4645&gt;=AW4645,1,2)</f>
        <v>2</v>
      </c>
      <c r="AY4645" s="2" t="str">
        <f>IF((AV4645+10)&gt;=AW4645,"SAVE","LATE")</f>
        <v>LATE</v>
      </c>
      <c r="AZ4645" t="s">
        <v>82</v>
      </c>
      <c r="BA4645" t="s">
        <v>1011</v>
      </c>
      <c r="BB4645">
        <v>935206115</v>
      </c>
      <c r="BC4645">
        <v>467565975</v>
      </c>
      <c r="BD4645" s="9">
        <v>1402772090</v>
      </c>
      <c r="BE4645" t="s">
        <v>3129</v>
      </c>
      <c r="BF4645">
        <v>0</v>
      </c>
      <c r="BG4645" t="s">
        <v>70</v>
      </c>
      <c r="BH4645">
        <v>-1</v>
      </c>
      <c r="BI4645" t="s">
        <v>3136</v>
      </c>
      <c r="BJ4645" t="s">
        <v>3136</v>
      </c>
      <c r="BK4645">
        <v>0</v>
      </c>
      <c r="BL4645" t="s">
        <v>85</v>
      </c>
      <c r="BM4645" t="s">
        <v>3137</v>
      </c>
    </row>
    <row r="4646" spans="1:65" x14ac:dyDescent="0.25">
      <c r="A4646">
        <v>2010</v>
      </c>
      <c r="B4646" t="s">
        <v>64</v>
      </c>
      <c r="C4646" t="s">
        <v>65</v>
      </c>
      <c r="D4646" t="s">
        <v>1587</v>
      </c>
      <c r="E4646" t="s">
        <v>1588</v>
      </c>
      <c r="F4646" t="s">
        <v>1589</v>
      </c>
      <c r="G4646">
        <v>1</v>
      </c>
      <c r="H4646" t="s">
        <v>46842</v>
      </c>
      <c r="I4646" t="s">
        <v>105</v>
      </c>
      <c r="J4646" t="s">
        <v>88</v>
      </c>
      <c r="K4646">
        <v>3</v>
      </c>
      <c r="L4646" t="s">
        <v>41838</v>
      </c>
      <c r="M4646">
        <v>72000000</v>
      </c>
      <c r="N4646" t="s">
        <v>41840</v>
      </c>
      <c r="O4646" t="s">
        <v>42851</v>
      </c>
      <c r="P4646" t="s">
        <v>90</v>
      </c>
      <c r="Q4646" t="s">
        <v>39286</v>
      </c>
      <c r="R4646" t="s">
        <v>39286</v>
      </c>
      <c r="S4646" t="s">
        <v>1018</v>
      </c>
      <c r="T4646" t="s">
        <v>570</v>
      </c>
      <c r="U4646" t="s">
        <v>3218</v>
      </c>
      <c r="V4646" t="s">
        <v>3219</v>
      </c>
      <c r="W4646" t="s">
        <v>3220</v>
      </c>
      <c r="X4646">
        <v>895454545</v>
      </c>
      <c r="Y4646" t="s">
        <v>122</v>
      </c>
      <c r="Z4646" t="s">
        <v>123</v>
      </c>
      <c r="AA4646">
        <v>0</v>
      </c>
      <c r="AB4646" t="s">
        <v>76</v>
      </c>
      <c r="AC4646">
        <v>0</v>
      </c>
      <c r="AD4646" t="s">
        <v>76</v>
      </c>
      <c r="AE4646">
        <v>488779</v>
      </c>
      <c r="AF4646" t="s">
        <v>40104</v>
      </c>
      <c r="AG4646" t="s">
        <v>3221</v>
      </c>
      <c r="AH4646" t="s">
        <v>3222</v>
      </c>
      <c r="AI4646" t="s">
        <v>39286</v>
      </c>
      <c r="AJ4646" t="s">
        <v>41304</v>
      </c>
      <c r="AK4646" t="s">
        <v>3223</v>
      </c>
      <c r="AL4646" t="s">
        <v>3224</v>
      </c>
      <c r="AM4646">
        <v>2010</v>
      </c>
      <c r="AN4646" s="1">
        <v>40525</v>
      </c>
      <c r="AO4646" s="1">
        <v>40534</v>
      </c>
      <c r="AP4646">
        <v>5</v>
      </c>
      <c r="AQ4646" t="s">
        <v>81</v>
      </c>
      <c r="AR4646" s="4">
        <f>IF(AQ4646="M",AP4646*30.42,AP4646)</f>
        <v>152.10000000000002</v>
      </c>
      <c r="AS4646">
        <v>0</v>
      </c>
      <c r="AT4646" s="4">
        <f>AR4646+AS4646</f>
        <v>152.10000000000002</v>
      </c>
      <c r="AU4646">
        <v>4</v>
      </c>
      <c r="AV4646" s="1">
        <f>AO4646+AT4646</f>
        <v>40686.1</v>
      </c>
      <c r="AW4646" s="1">
        <v>40808</v>
      </c>
      <c r="AX4646" s="2">
        <f>IF(AV4646&gt;=AW4646,1,2)</f>
        <v>2</v>
      </c>
      <c r="AY4646" s="2" t="str">
        <f>IF((AV4646+10)&gt;=AW4646,"SAVE","LATE")</f>
        <v>LATE</v>
      </c>
      <c r="AZ4646" t="s">
        <v>82</v>
      </c>
      <c r="BA4646" t="s">
        <v>1011</v>
      </c>
      <c r="BB4646">
        <v>857481209</v>
      </c>
      <c r="BC4646">
        <v>0</v>
      </c>
      <c r="BD4646" s="9">
        <v>857481209</v>
      </c>
      <c r="BE4646" t="s">
        <v>42852</v>
      </c>
      <c r="BF4646">
        <v>0</v>
      </c>
      <c r="BG4646" t="s">
        <v>70</v>
      </c>
      <c r="BH4646">
        <v>-1</v>
      </c>
      <c r="BI4646" t="s">
        <v>3225</v>
      </c>
      <c r="BJ4646" t="s">
        <v>3226</v>
      </c>
      <c r="BK4646">
        <v>0</v>
      </c>
      <c r="BL4646" t="s">
        <v>85</v>
      </c>
      <c r="BM4646" t="s">
        <v>3227</v>
      </c>
    </row>
    <row r="4647" spans="1:65" x14ac:dyDescent="0.25">
      <c r="A4647">
        <v>2010</v>
      </c>
      <c r="B4647" t="s">
        <v>116</v>
      </c>
      <c r="C4647" t="s">
        <v>693</v>
      </c>
      <c r="D4647" t="s">
        <v>40317</v>
      </c>
      <c r="E4647" t="s">
        <v>1015</v>
      </c>
      <c r="F4647" t="s">
        <v>1016</v>
      </c>
      <c r="G4647">
        <v>1</v>
      </c>
      <c r="H4647" t="s">
        <v>46842</v>
      </c>
      <c r="I4647" t="s">
        <v>67</v>
      </c>
      <c r="J4647" t="s">
        <v>88</v>
      </c>
      <c r="K4647">
        <v>3</v>
      </c>
      <c r="L4647" t="s">
        <v>41838</v>
      </c>
      <c r="M4647">
        <v>72000000</v>
      </c>
      <c r="N4647" t="s">
        <v>41840</v>
      </c>
      <c r="O4647" t="s">
        <v>42853</v>
      </c>
      <c r="P4647" t="s">
        <v>90</v>
      </c>
      <c r="Q4647" t="s">
        <v>177</v>
      </c>
      <c r="R4647" t="s">
        <v>177</v>
      </c>
      <c r="S4647" t="s">
        <v>1018</v>
      </c>
      <c r="T4647" t="s">
        <v>1991</v>
      </c>
      <c r="U4647" t="s">
        <v>3676</v>
      </c>
      <c r="V4647" t="s">
        <v>3677</v>
      </c>
      <c r="W4647" t="s">
        <v>3678</v>
      </c>
      <c r="X4647">
        <v>500000000</v>
      </c>
      <c r="Y4647" t="s">
        <v>122</v>
      </c>
      <c r="Z4647" t="s">
        <v>123</v>
      </c>
      <c r="AA4647">
        <v>0</v>
      </c>
      <c r="AB4647" t="s">
        <v>76</v>
      </c>
      <c r="AC4647">
        <v>0</v>
      </c>
      <c r="AD4647" t="s">
        <v>76</v>
      </c>
      <c r="AE4647">
        <v>409183</v>
      </c>
      <c r="AF4647" t="s">
        <v>40104</v>
      </c>
      <c r="AG4647" t="s">
        <v>3679</v>
      </c>
      <c r="AH4647" t="s">
        <v>3680</v>
      </c>
      <c r="AI4647" t="s">
        <v>177</v>
      </c>
      <c r="AJ4647" t="s">
        <v>41304</v>
      </c>
      <c r="AK4647">
        <v>79942215</v>
      </c>
      <c r="AL4647" t="s">
        <v>3681</v>
      </c>
      <c r="AM4647">
        <v>2010</v>
      </c>
      <c r="AN4647" s="1">
        <v>40274</v>
      </c>
      <c r="AO4647" s="1">
        <v>40274</v>
      </c>
      <c r="AP4647">
        <v>4</v>
      </c>
      <c r="AQ4647" t="s">
        <v>81</v>
      </c>
      <c r="AR4647" s="4">
        <f>IF(AQ4647="M",AP4647*30.42,AP4647)</f>
        <v>121.68</v>
      </c>
      <c r="AS4647">
        <v>0</v>
      </c>
      <c r="AT4647" s="4">
        <f>AR4647+AS4647</f>
        <v>121.68</v>
      </c>
      <c r="AU4647">
        <v>1</v>
      </c>
      <c r="AV4647" s="1">
        <f>AO4647+AT4647</f>
        <v>40395.68</v>
      </c>
      <c r="AW4647" s="1">
        <v>40427</v>
      </c>
      <c r="AX4647" s="2">
        <f>IF(AV4647&gt;=AW4647,1,2)</f>
        <v>2</v>
      </c>
      <c r="AY4647" s="2" t="str">
        <f>IF((AV4647+10)&gt;=AW4647,"SAVE","LATE")</f>
        <v>LATE</v>
      </c>
      <c r="AZ4647" t="s">
        <v>82</v>
      </c>
      <c r="BA4647" t="s">
        <v>1011</v>
      </c>
      <c r="BB4647">
        <v>500000000</v>
      </c>
      <c r="BC4647">
        <v>138099858</v>
      </c>
      <c r="BD4647" s="9">
        <v>638099858</v>
      </c>
      <c r="BE4647" t="s">
        <v>3682</v>
      </c>
      <c r="BF4647">
        <v>0</v>
      </c>
      <c r="BG4647" t="s">
        <v>70</v>
      </c>
      <c r="BH4647">
        <v>-1</v>
      </c>
      <c r="BI4647" t="s">
        <v>3683</v>
      </c>
      <c r="BJ4647" t="s">
        <v>3683</v>
      </c>
      <c r="BK4647">
        <v>0</v>
      </c>
      <c r="BL4647" t="s">
        <v>85</v>
      </c>
      <c r="BM4647" t="s">
        <v>3684</v>
      </c>
    </row>
    <row r="4648" spans="1:65" x14ac:dyDescent="0.25">
      <c r="A4648">
        <v>2010</v>
      </c>
      <c r="B4648" t="s">
        <v>116</v>
      </c>
      <c r="C4648" t="s">
        <v>693</v>
      </c>
      <c r="D4648" t="s">
        <v>40317</v>
      </c>
      <c r="E4648" t="s">
        <v>1015</v>
      </c>
      <c r="F4648" t="s">
        <v>1016</v>
      </c>
      <c r="G4648">
        <v>1</v>
      </c>
      <c r="H4648" t="s">
        <v>46842</v>
      </c>
      <c r="I4648" t="s">
        <v>67</v>
      </c>
      <c r="J4648" t="s">
        <v>88</v>
      </c>
      <c r="K4648">
        <v>3</v>
      </c>
      <c r="L4648" t="s">
        <v>41838</v>
      </c>
      <c r="M4648">
        <v>72000000</v>
      </c>
      <c r="N4648" t="s">
        <v>41840</v>
      </c>
      <c r="O4648" t="s">
        <v>42854</v>
      </c>
      <c r="P4648" t="s">
        <v>90</v>
      </c>
      <c r="Q4648" t="s">
        <v>177</v>
      </c>
      <c r="R4648" t="s">
        <v>177</v>
      </c>
      <c r="S4648" t="s">
        <v>1018</v>
      </c>
      <c r="T4648" t="s">
        <v>4349</v>
      </c>
      <c r="U4648" t="s">
        <v>4350</v>
      </c>
      <c r="V4648" t="s">
        <v>4351</v>
      </c>
      <c r="W4648" t="s">
        <v>4352</v>
      </c>
      <c r="X4648">
        <v>260058583</v>
      </c>
      <c r="Y4648" t="s">
        <v>122</v>
      </c>
      <c r="Z4648" t="s">
        <v>123</v>
      </c>
      <c r="AA4648">
        <v>0</v>
      </c>
      <c r="AB4648" t="s">
        <v>76</v>
      </c>
      <c r="AC4648">
        <v>0</v>
      </c>
      <c r="AD4648" t="s">
        <v>76</v>
      </c>
      <c r="AE4648">
        <v>456459</v>
      </c>
      <c r="AF4648" t="s">
        <v>40104</v>
      </c>
      <c r="AG4648" t="s">
        <v>4353</v>
      </c>
      <c r="AH4648" t="s">
        <v>4354</v>
      </c>
      <c r="AI4648" t="s">
        <v>177</v>
      </c>
      <c r="AJ4648" t="s">
        <v>41304</v>
      </c>
      <c r="AK4648" t="s">
        <v>4355</v>
      </c>
      <c r="AL4648" t="s">
        <v>2987</v>
      </c>
      <c r="AM4648">
        <v>2010</v>
      </c>
      <c r="AN4648" s="1">
        <v>40361</v>
      </c>
      <c r="AO4648" s="1">
        <v>40371</v>
      </c>
      <c r="AP4648">
        <v>3</v>
      </c>
      <c r="AQ4648" t="s">
        <v>81</v>
      </c>
      <c r="AR4648" s="4">
        <f>IF(AQ4648="M",AP4648*30.42,AP4648)</f>
        <v>91.26</v>
      </c>
      <c r="AS4648">
        <v>0</v>
      </c>
      <c r="AT4648" s="4">
        <f>AR4648+AS4648</f>
        <v>91.26</v>
      </c>
      <c r="AU4648">
        <v>2</v>
      </c>
      <c r="AV4648" s="1">
        <f>AO4648+AT4648</f>
        <v>40462.26</v>
      </c>
      <c r="AW4648" s="1">
        <v>40524</v>
      </c>
      <c r="AX4648" s="2">
        <f>IF(AV4648&gt;=AW4648,1,2)</f>
        <v>2</v>
      </c>
      <c r="AY4648" s="2" t="str">
        <f>IF((AV4648+10)&gt;=AW4648,"SAVE","LATE")</f>
        <v>LATE</v>
      </c>
      <c r="AZ4648" t="s">
        <v>82</v>
      </c>
      <c r="BA4648" t="s">
        <v>1011</v>
      </c>
      <c r="BB4648">
        <v>259713096</v>
      </c>
      <c r="BC4648">
        <v>119421386</v>
      </c>
      <c r="BD4648" s="9">
        <v>379134482</v>
      </c>
      <c r="BE4648" t="s">
        <v>4356</v>
      </c>
      <c r="BF4648">
        <v>0</v>
      </c>
      <c r="BG4648" t="s">
        <v>70</v>
      </c>
      <c r="BH4648">
        <v>-1</v>
      </c>
      <c r="BI4648" t="s">
        <v>4357</v>
      </c>
      <c r="BJ4648" t="s">
        <v>4357</v>
      </c>
      <c r="BK4648">
        <v>0</v>
      </c>
      <c r="BL4648" t="s">
        <v>85</v>
      </c>
      <c r="BM4648" t="s">
        <v>4358</v>
      </c>
    </row>
    <row r="4649" spans="1:65" x14ac:dyDescent="0.25">
      <c r="A4649">
        <v>2010</v>
      </c>
      <c r="B4649" t="s">
        <v>116</v>
      </c>
      <c r="C4649" t="s">
        <v>357</v>
      </c>
      <c r="D4649" t="s">
        <v>42846</v>
      </c>
      <c r="E4649" t="s">
        <v>2539</v>
      </c>
      <c r="F4649" t="s">
        <v>2540</v>
      </c>
      <c r="G4649">
        <v>11</v>
      </c>
      <c r="H4649" t="s">
        <v>41839</v>
      </c>
      <c r="I4649" t="s">
        <v>67</v>
      </c>
      <c r="J4649" t="s">
        <v>88</v>
      </c>
      <c r="K4649">
        <v>3</v>
      </c>
      <c r="L4649" t="s">
        <v>41838</v>
      </c>
      <c r="M4649">
        <v>72000000</v>
      </c>
      <c r="N4649" t="s">
        <v>41840</v>
      </c>
      <c r="O4649" t="s">
        <v>42855</v>
      </c>
      <c r="P4649" t="s">
        <v>90</v>
      </c>
      <c r="Q4649" t="s">
        <v>177</v>
      </c>
      <c r="R4649" t="s">
        <v>177</v>
      </c>
      <c r="S4649" t="s">
        <v>1018</v>
      </c>
      <c r="T4649" t="s">
        <v>4234</v>
      </c>
      <c r="U4649" t="s">
        <v>4396</v>
      </c>
      <c r="V4649" t="s">
        <v>4397</v>
      </c>
      <c r="W4649">
        <v>453</v>
      </c>
      <c r="X4649">
        <v>250000000</v>
      </c>
      <c r="Y4649" t="s">
        <v>122</v>
      </c>
      <c r="Z4649" t="s">
        <v>123</v>
      </c>
      <c r="AA4649">
        <v>0</v>
      </c>
      <c r="AB4649" t="s">
        <v>76</v>
      </c>
      <c r="AC4649">
        <v>0</v>
      </c>
      <c r="AD4649" t="s">
        <v>76</v>
      </c>
      <c r="AE4649">
        <v>522035</v>
      </c>
      <c r="AF4649" t="s">
        <v>40104</v>
      </c>
      <c r="AG4649">
        <v>9003948111</v>
      </c>
      <c r="AH4649" t="s">
        <v>39411</v>
      </c>
      <c r="AI4649" t="s">
        <v>177</v>
      </c>
      <c r="AJ4649" t="s">
        <v>41304</v>
      </c>
      <c r="AK4649">
        <v>88249076</v>
      </c>
      <c r="AL4649" t="s">
        <v>4398</v>
      </c>
      <c r="AM4649">
        <v>2010</v>
      </c>
      <c r="AN4649" s="1">
        <v>40498</v>
      </c>
      <c r="AO4649" s="1">
        <v>40511</v>
      </c>
      <c r="AP4649">
        <v>45</v>
      </c>
      <c r="AQ4649" t="s">
        <v>74</v>
      </c>
      <c r="AR4649" s="4">
        <f>IF(AQ4649="M",AP4649*30.42,AP4649)</f>
        <v>45</v>
      </c>
      <c r="AS4649">
        <v>0</v>
      </c>
      <c r="AT4649" s="4">
        <f>AR4649+AS4649</f>
        <v>45</v>
      </c>
      <c r="AU4649">
        <v>3</v>
      </c>
      <c r="AV4649" s="1">
        <f>AO4649+AT4649</f>
        <v>40556</v>
      </c>
      <c r="AW4649" s="1">
        <v>40647</v>
      </c>
      <c r="AX4649" s="2">
        <f>IF(AV4649&gt;=AW4649,1,2)</f>
        <v>2</v>
      </c>
      <c r="AY4649" s="2" t="str">
        <f>IF((AV4649+10)&gt;=AW4649,"SAVE","LATE")</f>
        <v>LATE</v>
      </c>
      <c r="AZ4649" t="s">
        <v>82</v>
      </c>
      <c r="BA4649" t="s">
        <v>1011</v>
      </c>
      <c r="BB4649">
        <v>250000000</v>
      </c>
      <c r="BC4649">
        <v>299979897</v>
      </c>
      <c r="BD4649" s="9">
        <v>549979897</v>
      </c>
      <c r="BE4649" t="s">
        <v>42856</v>
      </c>
      <c r="BF4649">
        <v>0</v>
      </c>
      <c r="BG4649" t="s">
        <v>70</v>
      </c>
      <c r="BH4649">
        <v>-1</v>
      </c>
      <c r="BI4649" t="s">
        <v>4399</v>
      </c>
      <c r="BJ4649" t="s">
        <v>4400</v>
      </c>
      <c r="BK4649">
        <v>0</v>
      </c>
      <c r="BL4649" t="s">
        <v>85</v>
      </c>
      <c r="BM4649" t="s">
        <v>4401</v>
      </c>
    </row>
    <row r="4650" spans="1:65" x14ac:dyDescent="0.25">
      <c r="A4650">
        <v>2010</v>
      </c>
      <c r="B4650" t="s">
        <v>116</v>
      </c>
      <c r="C4650" t="s">
        <v>357</v>
      </c>
      <c r="D4650" t="s">
        <v>3435</v>
      </c>
      <c r="E4650" t="s">
        <v>3436</v>
      </c>
      <c r="F4650" t="s">
        <v>3437</v>
      </c>
      <c r="G4650">
        <v>1</v>
      </c>
      <c r="H4650" t="s">
        <v>46842</v>
      </c>
      <c r="I4650" t="s">
        <v>67</v>
      </c>
      <c r="J4650" t="s">
        <v>88</v>
      </c>
      <c r="K4650">
        <v>2</v>
      </c>
      <c r="L4650" t="s">
        <v>41311</v>
      </c>
      <c r="M4650">
        <v>72000000</v>
      </c>
      <c r="N4650" t="s">
        <v>41840</v>
      </c>
      <c r="O4650" t="s">
        <v>42879</v>
      </c>
      <c r="P4650" t="s">
        <v>90</v>
      </c>
      <c r="Q4650" t="s">
        <v>39286</v>
      </c>
      <c r="R4650" t="s">
        <v>39286</v>
      </c>
      <c r="S4650" t="s">
        <v>3788</v>
      </c>
      <c r="T4650" s="3">
        <v>40245</v>
      </c>
      <c r="U4650" t="s">
        <v>3789</v>
      </c>
      <c r="V4650" t="s">
        <v>3790</v>
      </c>
      <c r="W4650" t="s">
        <v>3791</v>
      </c>
      <c r="X4650">
        <v>1761801052</v>
      </c>
      <c r="Y4650" t="s">
        <v>122</v>
      </c>
      <c r="Z4650" t="s">
        <v>123</v>
      </c>
      <c r="AA4650">
        <v>0</v>
      </c>
      <c r="AB4650" t="s">
        <v>76</v>
      </c>
      <c r="AC4650">
        <v>0</v>
      </c>
      <c r="AD4650" t="s">
        <v>76</v>
      </c>
      <c r="AE4650">
        <v>2054227</v>
      </c>
      <c r="AF4650" t="s">
        <v>40104</v>
      </c>
      <c r="AG4650" t="s">
        <v>3792</v>
      </c>
      <c r="AH4650" t="s">
        <v>3793</v>
      </c>
      <c r="AI4650" t="s">
        <v>39286</v>
      </c>
      <c r="AJ4650" t="s">
        <v>41304</v>
      </c>
      <c r="AK4650" t="s">
        <v>3794</v>
      </c>
      <c r="AL4650" t="s">
        <v>3795</v>
      </c>
      <c r="AM4650">
        <v>2010</v>
      </c>
      <c r="AN4650" s="1">
        <v>40441</v>
      </c>
      <c r="AO4650" s="1">
        <v>40718</v>
      </c>
      <c r="AP4650">
        <v>45</v>
      </c>
      <c r="AQ4650" t="s">
        <v>74</v>
      </c>
      <c r="AR4650" s="4">
        <f>IF(AQ4650="M",AP4650*30.42,AP4650)</f>
        <v>45</v>
      </c>
      <c r="AS4650">
        <v>0</v>
      </c>
      <c r="AT4650" s="4">
        <f>AR4650+AS4650</f>
        <v>45</v>
      </c>
      <c r="AU4650">
        <v>2</v>
      </c>
      <c r="AV4650" s="1">
        <f>AO4650+AT4650</f>
        <v>40763</v>
      </c>
      <c r="AW4650" s="1">
        <v>40824</v>
      </c>
      <c r="AX4650" s="2">
        <f>IF(AV4650&gt;=AW4650,1,2)</f>
        <v>2</v>
      </c>
      <c r="AY4650" s="2" t="str">
        <f>IF((AV4650+10)&gt;=AW4650,"SAVE","LATE")</f>
        <v>LATE</v>
      </c>
      <c r="AZ4650" t="s">
        <v>82</v>
      </c>
      <c r="BA4650" t="s">
        <v>1011</v>
      </c>
      <c r="BB4650">
        <v>474321325</v>
      </c>
      <c r="BC4650">
        <v>188703936</v>
      </c>
      <c r="BD4650" s="9">
        <v>663025261</v>
      </c>
      <c r="BE4650" t="s">
        <v>3796</v>
      </c>
      <c r="BF4650">
        <v>0</v>
      </c>
      <c r="BG4650" t="s">
        <v>70</v>
      </c>
      <c r="BH4650">
        <v>-1</v>
      </c>
      <c r="BI4650" t="s">
        <v>42880</v>
      </c>
      <c r="BJ4650" t="s">
        <v>42881</v>
      </c>
      <c r="BK4650">
        <v>0</v>
      </c>
      <c r="BL4650" t="s">
        <v>85</v>
      </c>
      <c r="BM4650" t="s">
        <v>3797</v>
      </c>
    </row>
    <row r="4651" spans="1:65" x14ac:dyDescent="0.25">
      <c r="A4651">
        <v>2010</v>
      </c>
      <c r="B4651" t="s">
        <v>116</v>
      </c>
      <c r="C4651" t="s">
        <v>130</v>
      </c>
      <c r="D4651" t="s">
        <v>40324</v>
      </c>
      <c r="E4651" t="s">
        <v>170</v>
      </c>
      <c r="F4651" t="s">
        <v>171</v>
      </c>
      <c r="G4651">
        <v>1</v>
      </c>
      <c r="H4651" t="s">
        <v>46842</v>
      </c>
      <c r="I4651" t="s">
        <v>67</v>
      </c>
      <c r="J4651" t="s">
        <v>88</v>
      </c>
      <c r="K4651">
        <v>3</v>
      </c>
      <c r="L4651" t="s">
        <v>41838</v>
      </c>
      <c r="M4651">
        <v>72000000</v>
      </c>
      <c r="N4651" t="s">
        <v>41840</v>
      </c>
      <c r="O4651" t="s">
        <v>42882</v>
      </c>
      <c r="P4651" t="s">
        <v>90</v>
      </c>
      <c r="Q4651" t="s">
        <v>2691</v>
      </c>
      <c r="R4651" t="s">
        <v>2691</v>
      </c>
      <c r="S4651" t="s">
        <v>173</v>
      </c>
      <c r="T4651" s="3">
        <v>40523</v>
      </c>
      <c r="U4651" t="s">
        <v>2692</v>
      </c>
      <c r="V4651" t="s">
        <v>2693</v>
      </c>
      <c r="W4651">
        <v>253</v>
      </c>
      <c r="X4651">
        <v>1619999428</v>
      </c>
      <c r="Y4651" t="s">
        <v>122</v>
      </c>
      <c r="Z4651" t="s">
        <v>123</v>
      </c>
      <c r="AA4651">
        <v>0</v>
      </c>
      <c r="AB4651" t="s">
        <v>76</v>
      </c>
      <c r="AC4651">
        <v>0</v>
      </c>
      <c r="AD4651" t="s">
        <v>76</v>
      </c>
      <c r="AE4651">
        <v>474759</v>
      </c>
      <c r="AF4651" t="s">
        <v>40104</v>
      </c>
      <c r="AG4651" t="s">
        <v>2694</v>
      </c>
      <c r="AH4651" t="s">
        <v>2695</v>
      </c>
      <c r="AI4651" t="s">
        <v>177</v>
      </c>
      <c r="AJ4651" t="s">
        <v>41304</v>
      </c>
      <c r="AK4651" t="s">
        <v>2696</v>
      </c>
      <c r="AL4651" t="s">
        <v>2697</v>
      </c>
      <c r="AM4651">
        <v>2010</v>
      </c>
      <c r="AN4651" s="1">
        <v>40541</v>
      </c>
      <c r="AO4651" s="1">
        <v>40542</v>
      </c>
      <c r="AP4651">
        <v>4</v>
      </c>
      <c r="AQ4651" t="s">
        <v>81</v>
      </c>
      <c r="AR4651" s="4">
        <f>IF(AQ4651="M",AP4651*30.42,AP4651)</f>
        <v>121.68</v>
      </c>
      <c r="AS4651">
        <v>45</v>
      </c>
      <c r="AT4651" s="4">
        <f>AR4651+AS4651</f>
        <v>166.68</v>
      </c>
      <c r="AU4651">
        <v>1</v>
      </c>
      <c r="AV4651" s="1">
        <f>AO4651+AT4651</f>
        <v>40708.68</v>
      </c>
      <c r="AW4651" s="1">
        <v>40740</v>
      </c>
      <c r="AX4651" s="2">
        <f>IF(AV4651&gt;=AW4651,1,2)</f>
        <v>2</v>
      </c>
      <c r="AY4651" s="2" t="str">
        <f>IF((AV4651+10)&gt;=AW4651,"SAVE","LATE")</f>
        <v>LATE</v>
      </c>
      <c r="AZ4651" t="s">
        <v>82</v>
      </c>
      <c r="BA4651" t="s">
        <v>1011</v>
      </c>
      <c r="BB4651">
        <v>1619999428</v>
      </c>
      <c r="BC4651">
        <v>0</v>
      </c>
      <c r="BD4651" s="9">
        <v>1619999428</v>
      </c>
      <c r="BE4651" t="s">
        <v>2698</v>
      </c>
      <c r="BF4651">
        <v>0</v>
      </c>
      <c r="BG4651" t="s">
        <v>70</v>
      </c>
      <c r="BH4651">
        <v>-1</v>
      </c>
      <c r="BI4651" t="s">
        <v>2699</v>
      </c>
      <c r="BJ4651" t="s">
        <v>2700</v>
      </c>
      <c r="BK4651">
        <v>0</v>
      </c>
      <c r="BL4651" t="s">
        <v>85</v>
      </c>
      <c r="BM4651" t="s">
        <v>2701</v>
      </c>
    </row>
    <row r="4652" spans="1:65" x14ac:dyDescent="0.25">
      <c r="A4652">
        <v>2010</v>
      </c>
      <c r="B4652" t="s">
        <v>116</v>
      </c>
      <c r="C4652" t="s">
        <v>130</v>
      </c>
      <c r="D4652" t="s">
        <v>40324</v>
      </c>
      <c r="E4652" t="s">
        <v>170</v>
      </c>
      <c r="F4652" t="s">
        <v>171</v>
      </c>
      <c r="G4652">
        <v>1</v>
      </c>
      <c r="H4652" t="s">
        <v>46842</v>
      </c>
      <c r="I4652" t="s">
        <v>67</v>
      </c>
      <c r="J4652" t="s">
        <v>88</v>
      </c>
      <c r="K4652">
        <v>3</v>
      </c>
      <c r="L4652" t="s">
        <v>41838</v>
      </c>
      <c r="M4652">
        <v>72000000</v>
      </c>
      <c r="N4652" t="s">
        <v>41840</v>
      </c>
      <c r="O4652" t="s">
        <v>3649</v>
      </c>
      <c r="P4652" t="s">
        <v>90</v>
      </c>
      <c r="Q4652" t="s">
        <v>2691</v>
      </c>
      <c r="R4652" t="s">
        <v>2691</v>
      </c>
      <c r="S4652" t="s">
        <v>173</v>
      </c>
      <c r="T4652" s="3">
        <v>40368</v>
      </c>
      <c r="U4652" t="s">
        <v>3650</v>
      </c>
      <c r="V4652" t="s">
        <v>3651</v>
      </c>
      <c r="W4652">
        <v>169</v>
      </c>
      <c r="X4652">
        <v>513153021</v>
      </c>
      <c r="Y4652" t="s">
        <v>122</v>
      </c>
      <c r="Z4652" t="s">
        <v>123</v>
      </c>
      <c r="AA4652">
        <v>0</v>
      </c>
      <c r="AB4652" t="s">
        <v>76</v>
      </c>
      <c r="AC4652">
        <v>0</v>
      </c>
      <c r="AD4652" t="s">
        <v>76</v>
      </c>
      <c r="AE4652">
        <v>459526</v>
      </c>
      <c r="AF4652" t="s">
        <v>40104</v>
      </c>
      <c r="AG4652" t="s">
        <v>3652</v>
      </c>
      <c r="AH4652" t="s">
        <v>3653</v>
      </c>
      <c r="AI4652" t="s">
        <v>177</v>
      </c>
      <c r="AJ4652" t="s">
        <v>41304</v>
      </c>
      <c r="AK4652" t="s">
        <v>3654</v>
      </c>
      <c r="AL4652" t="s">
        <v>3655</v>
      </c>
      <c r="AM4652">
        <v>2010</v>
      </c>
      <c r="AN4652" s="1">
        <v>40479</v>
      </c>
      <c r="AO4652" s="1">
        <v>40498</v>
      </c>
      <c r="AP4652">
        <v>4</v>
      </c>
      <c r="AQ4652" t="s">
        <v>81</v>
      </c>
      <c r="AR4652" s="4">
        <f>IF(AQ4652="M",AP4652*30.42,AP4652)</f>
        <v>121.68</v>
      </c>
      <c r="AS4652">
        <v>30</v>
      </c>
      <c r="AT4652" s="4">
        <f>AR4652+AS4652</f>
        <v>151.68</v>
      </c>
      <c r="AU4652">
        <v>3</v>
      </c>
      <c r="AV4652" s="1">
        <f>AO4652+AT4652</f>
        <v>40649.68</v>
      </c>
      <c r="AW4652" s="1">
        <v>40742</v>
      </c>
      <c r="AX4652" s="2">
        <f>IF(AV4652&gt;=AW4652,1,2)</f>
        <v>2</v>
      </c>
      <c r="AY4652" s="2" t="str">
        <f>IF((AV4652+10)&gt;=AW4652,"SAVE","LATE")</f>
        <v>LATE</v>
      </c>
      <c r="AZ4652" t="s">
        <v>82</v>
      </c>
      <c r="BA4652" t="s">
        <v>1011</v>
      </c>
      <c r="BB4652">
        <v>513090624</v>
      </c>
      <c r="BC4652">
        <v>0</v>
      </c>
      <c r="BD4652" s="9">
        <v>513090624</v>
      </c>
      <c r="BE4652" t="s">
        <v>3656</v>
      </c>
      <c r="BF4652">
        <v>0</v>
      </c>
      <c r="BG4652" t="s">
        <v>70</v>
      </c>
      <c r="BH4652">
        <v>-1</v>
      </c>
      <c r="BI4652" t="s">
        <v>3657</v>
      </c>
      <c r="BJ4652" t="s">
        <v>3658</v>
      </c>
      <c r="BK4652">
        <v>0</v>
      </c>
      <c r="BL4652" t="s">
        <v>85</v>
      </c>
      <c r="BM4652" t="s">
        <v>3659</v>
      </c>
    </row>
    <row r="4653" spans="1:65" x14ac:dyDescent="0.25">
      <c r="A4653">
        <v>2010</v>
      </c>
      <c r="B4653" t="s">
        <v>116</v>
      </c>
      <c r="C4653" t="s">
        <v>130</v>
      </c>
      <c r="D4653" t="s">
        <v>40324</v>
      </c>
      <c r="E4653" t="s">
        <v>170</v>
      </c>
      <c r="F4653" t="s">
        <v>171</v>
      </c>
      <c r="G4653">
        <v>1</v>
      </c>
      <c r="H4653" t="s">
        <v>46842</v>
      </c>
      <c r="I4653" t="s">
        <v>67</v>
      </c>
      <c r="J4653" t="s">
        <v>88</v>
      </c>
      <c r="K4653">
        <v>3</v>
      </c>
      <c r="L4653" t="s">
        <v>41838</v>
      </c>
      <c r="M4653">
        <v>72000000</v>
      </c>
      <c r="N4653" t="s">
        <v>41840</v>
      </c>
      <c r="O4653" t="s">
        <v>4209</v>
      </c>
      <c r="P4653" t="s">
        <v>90</v>
      </c>
      <c r="Q4653" t="s">
        <v>2691</v>
      </c>
      <c r="R4653" t="s">
        <v>2691</v>
      </c>
      <c r="S4653" t="s">
        <v>173</v>
      </c>
      <c r="T4653" t="s">
        <v>3114</v>
      </c>
      <c r="U4653" t="s">
        <v>4210</v>
      </c>
      <c r="V4653" t="s">
        <v>4211</v>
      </c>
      <c r="W4653">
        <v>45</v>
      </c>
      <c r="X4653">
        <v>299999856</v>
      </c>
      <c r="Y4653" t="s">
        <v>122</v>
      </c>
      <c r="Z4653" t="s">
        <v>123</v>
      </c>
      <c r="AA4653">
        <v>0</v>
      </c>
      <c r="AB4653" t="s">
        <v>76</v>
      </c>
      <c r="AC4653">
        <v>0</v>
      </c>
      <c r="AD4653" t="s">
        <v>76</v>
      </c>
      <c r="AE4653">
        <v>419533</v>
      </c>
      <c r="AF4653" t="s">
        <v>40104</v>
      </c>
      <c r="AG4653" t="s">
        <v>4212</v>
      </c>
      <c r="AH4653" t="s">
        <v>4213</v>
      </c>
      <c r="AI4653" t="s">
        <v>177</v>
      </c>
      <c r="AJ4653" t="s">
        <v>41304</v>
      </c>
      <c r="AK4653" t="s">
        <v>4214</v>
      </c>
      <c r="AL4653" t="s">
        <v>4215</v>
      </c>
      <c r="AM4653">
        <v>2010</v>
      </c>
      <c r="AN4653" s="1">
        <v>40382</v>
      </c>
      <c r="AO4653" s="1">
        <v>40387</v>
      </c>
      <c r="AP4653">
        <v>4</v>
      </c>
      <c r="AQ4653" t="s">
        <v>81</v>
      </c>
      <c r="AR4653" s="4">
        <f>IF(AQ4653="M",AP4653*30.42,AP4653)</f>
        <v>121.68</v>
      </c>
      <c r="AS4653">
        <v>0</v>
      </c>
      <c r="AT4653" s="4">
        <f>AR4653+AS4653</f>
        <v>121.68</v>
      </c>
      <c r="AU4653">
        <v>2</v>
      </c>
      <c r="AV4653" s="1">
        <f>AO4653+AT4653</f>
        <v>40508.68</v>
      </c>
      <c r="AW4653" s="1">
        <v>40571</v>
      </c>
      <c r="AX4653" s="2">
        <f>IF(AV4653&gt;=AW4653,1,2)</f>
        <v>2</v>
      </c>
      <c r="AY4653" s="2" t="str">
        <f>IF((AV4653+10)&gt;=AW4653,"SAVE","LATE")</f>
        <v>LATE</v>
      </c>
      <c r="AZ4653" t="s">
        <v>82</v>
      </c>
      <c r="BA4653" t="s">
        <v>1011</v>
      </c>
      <c r="BB4653">
        <v>299999411</v>
      </c>
      <c r="BC4653">
        <v>149999202</v>
      </c>
      <c r="BD4653" s="9">
        <v>449998613</v>
      </c>
      <c r="BE4653" t="s">
        <v>4216</v>
      </c>
      <c r="BF4653">
        <v>0</v>
      </c>
      <c r="BG4653" t="s">
        <v>70</v>
      </c>
      <c r="BH4653">
        <v>-1</v>
      </c>
      <c r="BI4653" t="s">
        <v>4217</v>
      </c>
      <c r="BJ4653" t="s">
        <v>4218</v>
      </c>
      <c r="BK4653">
        <v>0</v>
      </c>
      <c r="BL4653" t="s">
        <v>85</v>
      </c>
      <c r="BM4653" t="s">
        <v>4219</v>
      </c>
    </row>
    <row r="4654" spans="1:65" x14ac:dyDescent="0.25">
      <c r="A4654">
        <v>2010</v>
      </c>
      <c r="B4654" t="s">
        <v>116</v>
      </c>
      <c r="C4654" t="s">
        <v>130</v>
      </c>
      <c r="D4654" t="s">
        <v>40324</v>
      </c>
      <c r="E4654" t="s">
        <v>170</v>
      </c>
      <c r="F4654" t="s">
        <v>171</v>
      </c>
      <c r="G4654">
        <v>11</v>
      </c>
      <c r="H4654" t="s">
        <v>41839</v>
      </c>
      <c r="I4654" t="s">
        <v>67</v>
      </c>
      <c r="J4654" t="s">
        <v>88</v>
      </c>
      <c r="K4654">
        <v>3</v>
      </c>
      <c r="L4654" t="s">
        <v>41838</v>
      </c>
      <c r="M4654">
        <v>72000000</v>
      </c>
      <c r="N4654" t="s">
        <v>41840</v>
      </c>
      <c r="O4654" t="s">
        <v>5108</v>
      </c>
      <c r="P4654" t="s">
        <v>90</v>
      </c>
      <c r="Q4654" t="s">
        <v>2691</v>
      </c>
      <c r="R4654" t="s">
        <v>2691</v>
      </c>
      <c r="S4654" t="s">
        <v>173</v>
      </c>
      <c r="T4654" s="3">
        <v>40519</v>
      </c>
      <c r="U4654" t="s">
        <v>5109</v>
      </c>
      <c r="V4654" t="s">
        <v>5110</v>
      </c>
      <c r="W4654">
        <v>67</v>
      </c>
      <c r="X4654">
        <v>99999966</v>
      </c>
      <c r="Y4654" t="s">
        <v>122</v>
      </c>
      <c r="Z4654" t="s">
        <v>123</v>
      </c>
      <c r="AA4654">
        <v>0</v>
      </c>
      <c r="AB4654" t="s">
        <v>76</v>
      </c>
      <c r="AC4654">
        <v>0</v>
      </c>
      <c r="AD4654" t="s">
        <v>76</v>
      </c>
      <c r="AE4654">
        <v>430394</v>
      </c>
      <c r="AF4654" t="s">
        <v>40104</v>
      </c>
      <c r="AG4654" t="s">
        <v>5111</v>
      </c>
      <c r="AH4654" t="s">
        <v>5112</v>
      </c>
      <c r="AI4654" t="s">
        <v>177</v>
      </c>
      <c r="AJ4654" t="s">
        <v>41304</v>
      </c>
      <c r="AK4654" t="s">
        <v>5113</v>
      </c>
      <c r="AL4654" t="s">
        <v>5114</v>
      </c>
      <c r="AM4654">
        <v>2010</v>
      </c>
      <c r="AN4654" s="1">
        <v>40409</v>
      </c>
      <c r="AO4654" s="1">
        <v>40415</v>
      </c>
      <c r="AP4654">
        <v>2</v>
      </c>
      <c r="AQ4654" t="s">
        <v>81</v>
      </c>
      <c r="AR4654" s="4">
        <f>IF(AQ4654="M",AP4654*30.42,AP4654)</f>
        <v>60.84</v>
      </c>
      <c r="AS4654">
        <v>0</v>
      </c>
      <c r="AT4654" s="4">
        <f>AR4654+AS4654</f>
        <v>60.84</v>
      </c>
      <c r="AU4654">
        <v>1</v>
      </c>
      <c r="AV4654" s="1">
        <f>AO4654+AT4654</f>
        <v>40475.839999999997</v>
      </c>
      <c r="AW4654" s="1">
        <v>40507</v>
      </c>
      <c r="AX4654" s="2">
        <f>IF(AV4654&gt;=AW4654,1,2)</f>
        <v>2</v>
      </c>
      <c r="AY4654" s="2" t="str">
        <f>IF((AV4654+10)&gt;=AW4654,"SAVE","LATE")</f>
        <v>LATE</v>
      </c>
      <c r="AZ4654" t="s">
        <v>82</v>
      </c>
      <c r="BA4654" t="s">
        <v>1011</v>
      </c>
      <c r="BB4654">
        <v>99985683</v>
      </c>
      <c r="BC4654">
        <v>49992333</v>
      </c>
      <c r="BD4654" s="9">
        <v>149978016</v>
      </c>
      <c r="BE4654" t="s">
        <v>5115</v>
      </c>
      <c r="BF4654">
        <v>0</v>
      </c>
      <c r="BG4654" t="s">
        <v>70</v>
      </c>
      <c r="BH4654">
        <v>-1</v>
      </c>
      <c r="BI4654" t="s">
        <v>5116</v>
      </c>
      <c r="BJ4654" t="s">
        <v>5117</v>
      </c>
      <c r="BK4654">
        <v>0</v>
      </c>
      <c r="BL4654" t="s">
        <v>85</v>
      </c>
      <c r="BM4654" t="s">
        <v>5118</v>
      </c>
    </row>
    <row r="4655" spans="1:65" x14ac:dyDescent="0.25">
      <c r="A4655">
        <v>2010</v>
      </c>
      <c r="B4655" t="s">
        <v>116</v>
      </c>
      <c r="C4655" t="s">
        <v>130</v>
      </c>
      <c r="D4655" t="s">
        <v>40327</v>
      </c>
      <c r="E4655" t="s">
        <v>3501</v>
      </c>
      <c r="F4655" t="s">
        <v>3502</v>
      </c>
      <c r="G4655">
        <v>1</v>
      </c>
      <c r="H4655" t="s">
        <v>46842</v>
      </c>
      <c r="I4655" t="s">
        <v>67</v>
      </c>
      <c r="J4655" t="s">
        <v>88</v>
      </c>
      <c r="K4655">
        <v>3</v>
      </c>
      <c r="L4655" t="s">
        <v>41838</v>
      </c>
      <c r="M4655">
        <v>30000000</v>
      </c>
      <c r="N4655" t="s">
        <v>41897</v>
      </c>
      <c r="O4655" t="s">
        <v>3503</v>
      </c>
      <c r="P4655" t="s">
        <v>90</v>
      </c>
      <c r="Q4655" t="s">
        <v>3504</v>
      </c>
      <c r="R4655" t="s">
        <v>3504</v>
      </c>
      <c r="S4655" t="s">
        <v>3505</v>
      </c>
      <c r="T4655" t="s">
        <v>1295</v>
      </c>
      <c r="U4655" t="s">
        <v>3506</v>
      </c>
      <c r="V4655" t="s">
        <v>3507</v>
      </c>
      <c r="W4655">
        <v>80</v>
      </c>
      <c r="X4655">
        <v>589999513</v>
      </c>
      <c r="Y4655" t="s">
        <v>74</v>
      </c>
      <c r="Z4655" t="s">
        <v>75</v>
      </c>
      <c r="AA4655">
        <v>0</v>
      </c>
      <c r="AB4655" t="s">
        <v>76</v>
      </c>
      <c r="AC4655">
        <v>0</v>
      </c>
      <c r="AD4655" t="s">
        <v>76</v>
      </c>
      <c r="AE4655">
        <v>440927</v>
      </c>
      <c r="AF4655" t="s">
        <v>40104</v>
      </c>
      <c r="AG4655" t="s">
        <v>3508</v>
      </c>
      <c r="AH4655" t="s">
        <v>3509</v>
      </c>
      <c r="AI4655" t="s">
        <v>177</v>
      </c>
      <c r="AJ4655" t="s">
        <v>41304</v>
      </c>
      <c r="AK4655" t="s">
        <v>47016</v>
      </c>
      <c r="AL4655" t="s">
        <v>3510</v>
      </c>
      <c r="AM4655">
        <v>2010</v>
      </c>
      <c r="AN4655" s="1">
        <v>40437</v>
      </c>
      <c r="AO4655" s="1">
        <v>40451</v>
      </c>
      <c r="AP4655">
        <v>3</v>
      </c>
      <c r="AQ4655" t="s">
        <v>81</v>
      </c>
      <c r="AR4655" s="4">
        <f>IF(AQ4655="M",AP4655*30.42,AP4655)</f>
        <v>91.26</v>
      </c>
      <c r="AS4655">
        <v>0</v>
      </c>
      <c r="AT4655" s="4">
        <f>AR4655+AS4655</f>
        <v>91.26</v>
      </c>
      <c r="AU4655">
        <v>3</v>
      </c>
      <c r="AV4655" s="1">
        <f>AO4655+AT4655</f>
        <v>40542.26</v>
      </c>
      <c r="AW4655" s="1">
        <v>40632</v>
      </c>
      <c r="AX4655" s="2">
        <f>IF(AV4655&gt;=AW4655,1,2)</f>
        <v>2</v>
      </c>
      <c r="AY4655" s="2" t="str">
        <f>IF((AV4655+10)&gt;=AW4655,"SAVE","LATE")</f>
        <v>LATE</v>
      </c>
      <c r="AZ4655" t="s">
        <v>82</v>
      </c>
      <c r="BA4655" t="s">
        <v>1011</v>
      </c>
      <c r="BB4655">
        <v>589999512</v>
      </c>
      <c r="BC4655">
        <v>297915662</v>
      </c>
      <c r="BD4655" s="9">
        <v>887915174</v>
      </c>
      <c r="BE4655" t="s">
        <v>3503</v>
      </c>
      <c r="BF4655">
        <v>0</v>
      </c>
      <c r="BG4655" t="s">
        <v>70</v>
      </c>
      <c r="BH4655">
        <v>-1</v>
      </c>
      <c r="BI4655" t="s">
        <v>3511</v>
      </c>
      <c r="BJ4655" t="s">
        <v>3511</v>
      </c>
      <c r="BK4655">
        <v>0</v>
      </c>
      <c r="BL4655" t="s">
        <v>85</v>
      </c>
      <c r="BM4655" t="s">
        <v>3512</v>
      </c>
    </row>
    <row r="4656" spans="1:65" x14ac:dyDescent="0.25">
      <c r="A4656">
        <v>2010</v>
      </c>
      <c r="B4656" t="s">
        <v>116</v>
      </c>
      <c r="C4656" t="s">
        <v>130</v>
      </c>
      <c r="D4656" t="s">
        <v>40327</v>
      </c>
      <c r="E4656" t="s">
        <v>3501</v>
      </c>
      <c r="F4656" t="s">
        <v>3502</v>
      </c>
      <c r="G4656">
        <v>1</v>
      </c>
      <c r="H4656" t="s">
        <v>46842</v>
      </c>
      <c r="I4656" t="s">
        <v>67</v>
      </c>
      <c r="J4656" t="s">
        <v>88</v>
      </c>
      <c r="K4656">
        <v>3</v>
      </c>
      <c r="L4656" t="s">
        <v>41838</v>
      </c>
      <c r="M4656">
        <v>30000000</v>
      </c>
      <c r="N4656" t="s">
        <v>41897</v>
      </c>
      <c r="O4656" t="s">
        <v>3604</v>
      </c>
      <c r="P4656" t="s">
        <v>90</v>
      </c>
      <c r="Q4656" t="s">
        <v>3504</v>
      </c>
      <c r="R4656" t="s">
        <v>177</v>
      </c>
      <c r="S4656" t="s">
        <v>3505</v>
      </c>
      <c r="T4656" t="s">
        <v>1736</v>
      </c>
      <c r="U4656" t="s">
        <v>3605</v>
      </c>
      <c r="V4656" t="s">
        <v>3606</v>
      </c>
      <c r="W4656">
        <v>79</v>
      </c>
      <c r="X4656">
        <v>528462948</v>
      </c>
      <c r="Y4656" t="s">
        <v>74</v>
      </c>
      <c r="Z4656" t="s">
        <v>75</v>
      </c>
      <c r="AA4656">
        <v>0</v>
      </c>
      <c r="AB4656" t="s">
        <v>76</v>
      </c>
      <c r="AC4656">
        <v>0</v>
      </c>
      <c r="AD4656" t="s">
        <v>76</v>
      </c>
      <c r="AE4656">
        <v>440935</v>
      </c>
      <c r="AF4656" t="s">
        <v>40104</v>
      </c>
      <c r="AG4656" t="s">
        <v>3607</v>
      </c>
      <c r="AH4656" t="s">
        <v>3608</v>
      </c>
      <c r="AI4656" t="s">
        <v>177</v>
      </c>
      <c r="AJ4656" t="s">
        <v>41304</v>
      </c>
      <c r="AK4656" t="s">
        <v>3609</v>
      </c>
      <c r="AL4656" t="s">
        <v>3610</v>
      </c>
      <c r="AM4656">
        <v>2010</v>
      </c>
      <c r="AN4656" s="1">
        <v>40436</v>
      </c>
      <c r="AO4656" s="1">
        <v>40450</v>
      </c>
      <c r="AP4656">
        <v>3</v>
      </c>
      <c r="AQ4656" t="s">
        <v>81</v>
      </c>
      <c r="AR4656" s="4">
        <f>IF(AQ4656="M",AP4656*30.42,AP4656)</f>
        <v>91.26</v>
      </c>
      <c r="AS4656">
        <v>0</v>
      </c>
      <c r="AT4656" s="4">
        <f>AR4656+AS4656</f>
        <v>91.26</v>
      </c>
      <c r="AU4656">
        <v>1</v>
      </c>
      <c r="AV4656" s="1">
        <f>AO4656+AT4656</f>
        <v>40541.26</v>
      </c>
      <c r="AW4656" s="1">
        <v>40572</v>
      </c>
      <c r="AX4656" s="2">
        <f>IF(AV4656&gt;=AW4656,1,2)</f>
        <v>2</v>
      </c>
      <c r="AY4656" s="2" t="str">
        <f>IF((AV4656+10)&gt;=AW4656,"SAVE","LATE")</f>
        <v>LATE</v>
      </c>
      <c r="AZ4656" t="s">
        <v>82</v>
      </c>
      <c r="BA4656" t="s">
        <v>1011</v>
      </c>
      <c r="BB4656">
        <v>528459798</v>
      </c>
      <c r="BC4656">
        <v>56145528</v>
      </c>
      <c r="BD4656" s="9">
        <v>584605326</v>
      </c>
      <c r="BE4656" t="s">
        <v>3604</v>
      </c>
      <c r="BF4656">
        <v>0</v>
      </c>
      <c r="BG4656" t="s">
        <v>70</v>
      </c>
      <c r="BH4656">
        <v>-1</v>
      </c>
      <c r="BI4656" t="s">
        <v>3611</v>
      </c>
      <c r="BJ4656" t="s">
        <v>3611</v>
      </c>
      <c r="BK4656">
        <v>0</v>
      </c>
      <c r="BL4656" t="s">
        <v>85</v>
      </c>
      <c r="BM4656" t="s">
        <v>3612</v>
      </c>
    </row>
    <row r="4657" spans="1:65" x14ac:dyDescent="0.25">
      <c r="A4657">
        <v>2011</v>
      </c>
      <c r="B4657" t="s">
        <v>64</v>
      </c>
      <c r="C4657" t="s">
        <v>65</v>
      </c>
      <c r="D4657" t="s">
        <v>40101</v>
      </c>
      <c r="E4657">
        <v>800215807</v>
      </c>
      <c r="F4657" t="s">
        <v>181</v>
      </c>
      <c r="G4657">
        <v>12</v>
      </c>
      <c r="H4657" t="s">
        <v>41881</v>
      </c>
      <c r="I4657" t="s">
        <v>67</v>
      </c>
      <c r="J4657" t="s">
        <v>68</v>
      </c>
      <c r="K4657">
        <v>3</v>
      </c>
      <c r="L4657" t="s">
        <v>41838</v>
      </c>
      <c r="M4657">
        <v>72000000</v>
      </c>
      <c r="N4657" t="s">
        <v>41840</v>
      </c>
      <c r="O4657" t="s">
        <v>4132</v>
      </c>
      <c r="P4657" t="s">
        <v>90</v>
      </c>
      <c r="Q4657" t="s">
        <v>70</v>
      </c>
      <c r="R4657" t="s">
        <v>70</v>
      </c>
      <c r="S4657" t="s">
        <v>3505</v>
      </c>
      <c r="T4657" t="s">
        <v>2257</v>
      </c>
      <c r="U4657" t="s">
        <v>4133</v>
      </c>
      <c r="V4657" t="s">
        <v>4134</v>
      </c>
      <c r="W4657" t="s">
        <v>4134</v>
      </c>
      <c r="X4657">
        <v>335000000</v>
      </c>
      <c r="Y4657" t="s">
        <v>122</v>
      </c>
      <c r="Z4657" t="s">
        <v>123</v>
      </c>
      <c r="AA4657">
        <v>0</v>
      </c>
      <c r="AB4657" t="s">
        <v>76</v>
      </c>
      <c r="AC4657">
        <v>0</v>
      </c>
      <c r="AD4657" t="s">
        <v>76</v>
      </c>
      <c r="AE4657">
        <v>483024</v>
      </c>
      <c r="AF4657" t="s">
        <v>40104</v>
      </c>
      <c r="AG4657" t="s">
        <v>2539</v>
      </c>
      <c r="AH4657" t="s">
        <v>4135</v>
      </c>
      <c r="AI4657" t="s">
        <v>177</v>
      </c>
      <c r="AJ4657" t="s">
        <v>41304</v>
      </c>
      <c r="AK4657">
        <v>13346434</v>
      </c>
      <c r="AL4657" t="s">
        <v>4136</v>
      </c>
      <c r="AM4657">
        <v>2010</v>
      </c>
      <c r="AN4657" s="1">
        <v>40540</v>
      </c>
      <c r="AO4657" s="1">
        <v>40541</v>
      </c>
      <c r="AP4657">
        <v>3</v>
      </c>
      <c r="AQ4657" t="s">
        <v>74</v>
      </c>
      <c r="AR4657" s="4">
        <f>IF(AQ4657="M",AP4657*30.42,AP4657)</f>
        <v>3</v>
      </c>
      <c r="AS4657">
        <v>0</v>
      </c>
      <c r="AT4657" s="4">
        <f>AR4657+AS4657</f>
        <v>3</v>
      </c>
      <c r="AU4657">
        <v>18</v>
      </c>
      <c r="AV4657" s="1">
        <f>AO4657+AT4657</f>
        <v>40544</v>
      </c>
      <c r="AW4657" s="1">
        <v>41092</v>
      </c>
      <c r="AX4657" s="2">
        <f>IF(AV4657&gt;=AW4657,1,2)</f>
        <v>2</v>
      </c>
      <c r="AY4657" s="2" t="str">
        <f>IF((AV4657+10)&gt;=AW4657,"SAVE","LATE")</f>
        <v>LATE</v>
      </c>
      <c r="AZ4657" t="s">
        <v>82</v>
      </c>
      <c r="BA4657" t="s">
        <v>1011</v>
      </c>
      <c r="BB4657">
        <v>335000000</v>
      </c>
      <c r="BC4657">
        <v>0</v>
      </c>
      <c r="BD4657" s="9">
        <v>335000000</v>
      </c>
      <c r="BE4657" t="s">
        <v>4132</v>
      </c>
      <c r="BF4657">
        <v>0</v>
      </c>
      <c r="BG4657" t="s">
        <v>70</v>
      </c>
      <c r="BH4657">
        <v>-1</v>
      </c>
      <c r="BI4657" t="s">
        <v>70</v>
      </c>
      <c r="BJ4657" t="s">
        <v>70</v>
      </c>
      <c r="BK4657">
        <v>0</v>
      </c>
      <c r="BL4657" t="s">
        <v>85</v>
      </c>
      <c r="BM4657" t="s">
        <v>4137</v>
      </c>
    </row>
    <row r="4658" spans="1:65" x14ac:dyDescent="0.25">
      <c r="A4658">
        <v>2010</v>
      </c>
      <c r="B4658" t="s">
        <v>116</v>
      </c>
      <c r="C4658" t="s">
        <v>130</v>
      </c>
      <c r="D4658" t="s">
        <v>40327</v>
      </c>
      <c r="E4658" t="s">
        <v>3501</v>
      </c>
      <c r="F4658" t="s">
        <v>3502</v>
      </c>
      <c r="G4658">
        <v>11</v>
      </c>
      <c r="H4658" t="s">
        <v>41839</v>
      </c>
      <c r="I4658" t="s">
        <v>67</v>
      </c>
      <c r="J4658" t="s">
        <v>88</v>
      </c>
      <c r="K4658">
        <v>3</v>
      </c>
      <c r="L4658" t="s">
        <v>41838</v>
      </c>
      <c r="M4658">
        <v>30000000</v>
      </c>
      <c r="N4658" t="s">
        <v>41897</v>
      </c>
      <c r="O4658" t="s">
        <v>4899</v>
      </c>
      <c r="P4658" t="s">
        <v>90</v>
      </c>
      <c r="Q4658" t="s">
        <v>3504</v>
      </c>
      <c r="R4658" t="s">
        <v>3504</v>
      </c>
      <c r="S4658" t="s">
        <v>3505</v>
      </c>
      <c r="T4658" t="s">
        <v>2381</v>
      </c>
      <c r="U4658" t="s">
        <v>4900</v>
      </c>
      <c r="V4658" t="s">
        <v>4901</v>
      </c>
      <c r="W4658">
        <v>111</v>
      </c>
      <c r="X4658">
        <v>144066236</v>
      </c>
      <c r="Y4658" t="s">
        <v>74</v>
      </c>
      <c r="Z4658" t="s">
        <v>75</v>
      </c>
      <c r="AA4658">
        <v>0</v>
      </c>
      <c r="AB4658" t="s">
        <v>76</v>
      </c>
      <c r="AC4658">
        <v>0</v>
      </c>
      <c r="AD4658" t="s">
        <v>76</v>
      </c>
      <c r="AE4658">
        <v>582717</v>
      </c>
      <c r="AF4658" t="s">
        <v>40104</v>
      </c>
      <c r="AG4658" t="s">
        <v>4902</v>
      </c>
      <c r="AH4658" t="s">
        <v>4903</v>
      </c>
      <c r="AI4658" t="s">
        <v>177</v>
      </c>
      <c r="AJ4658" t="s">
        <v>41304</v>
      </c>
      <c r="AK4658" t="s">
        <v>4904</v>
      </c>
      <c r="AL4658" t="s">
        <v>4905</v>
      </c>
      <c r="AM4658">
        <v>2010</v>
      </c>
      <c r="AN4658" s="1">
        <v>40508</v>
      </c>
      <c r="AO4658" s="1">
        <v>40512</v>
      </c>
      <c r="AP4658">
        <v>1</v>
      </c>
      <c r="AQ4658" t="s">
        <v>81</v>
      </c>
      <c r="AR4658" s="4">
        <f>IF(AQ4658="M",AP4658*30.42,AP4658)</f>
        <v>30.42</v>
      </c>
      <c r="AS4658">
        <v>0</v>
      </c>
      <c r="AT4658" s="4">
        <f>AR4658+AS4658</f>
        <v>30.42</v>
      </c>
      <c r="AU4658">
        <v>1</v>
      </c>
      <c r="AV4658" s="1">
        <f>AO4658+AT4658</f>
        <v>40542.42</v>
      </c>
      <c r="AW4658" s="1">
        <v>40573</v>
      </c>
      <c r="AX4658" s="2">
        <f>IF(AV4658&gt;=AW4658,1,2)</f>
        <v>2</v>
      </c>
      <c r="AY4658" s="2" t="str">
        <f>IF((AV4658+10)&gt;=AW4658,"SAVE","LATE")</f>
        <v>LATE</v>
      </c>
      <c r="AZ4658" t="s">
        <v>82</v>
      </c>
      <c r="BA4658" t="s">
        <v>1011</v>
      </c>
      <c r="BB4658">
        <v>144066236</v>
      </c>
      <c r="BC4658">
        <v>71983365</v>
      </c>
      <c r="BD4658" s="9">
        <v>216049601</v>
      </c>
      <c r="BE4658" t="s">
        <v>4899</v>
      </c>
      <c r="BF4658">
        <v>0</v>
      </c>
      <c r="BG4658" t="s">
        <v>70</v>
      </c>
      <c r="BH4658">
        <v>-1</v>
      </c>
      <c r="BI4658" t="s">
        <v>4906</v>
      </c>
      <c r="BJ4658" t="s">
        <v>4906</v>
      </c>
      <c r="BK4658">
        <v>0</v>
      </c>
      <c r="BL4658" t="s">
        <v>85</v>
      </c>
      <c r="BM4658" t="s">
        <v>4907</v>
      </c>
    </row>
    <row r="4659" spans="1:65" x14ac:dyDescent="0.25">
      <c r="A4659">
        <v>2010</v>
      </c>
      <c r="B4659" t="s">
        <v>64</v>
      </c>
      <c r="C4659" t="s">
        <v>65</v>
      </c>
      <c r="D4659" t="s">
        <v>40101</v>
      </c>
      <c r="E4659">
        <v>800215807</v>
      </c>
      <c r="F4659" t="s">
        <v>280</v>
      </c>
      <c r="G4659">
        <v>1</v>
      </c>
      <c r="H4659" t="s">
        <v>46842</v>
      </c>
      <c r="I4659" t="s">
        <v>67</v>
      </c>
      <c r="J4659" t="s">
        <v>88</v>
      </c>
      <c r="K4659">
        <v>3</v>
      </c>
      <c r="L4659" t="s">
        <v>41838</v>
      </c>
      <c r="M4659">
        <v>72000000</v>
      </c>
      <c r="N4659" t="s">
        <v>41840</v>
      </c>
      <c r="O4659" t="s">
        <v>42902</v>
      </c>
      <c r="P4659" t="s">
        <v>90</v>
      </c>
      <c r="Q4659" t="s">
        <v>39286</v>
      </c>
      <c r="R4659" t="s">
        <v>39286</v>
      </c>
      <c r="S4659" t="s">
        <v>39417</v>
      </c>
      <c r="T4659" s="3">
        <v>40456</v>
      </c>
      <c r="U4659" t="s">
        <v>2227</v>
      </c>
      <c r="V4659" t="s">
        <v>2228</v>
      </c>
      <c r="W4659" t="s">
        <v>2229</v>
      </c>
      <c r="X4659">
        <v>3395899721</v>
      </c>
      <c r="Y4659" t="s">
        <v>122</v>
      </c>
      <c r="Z4659" t="s">
        <v>123</v>
      </c>
      <c r="AA4659">
        <v>0</v>
      </c>
      <c r="AB4659" t="s">
        <v>76</v>
      </c>
      <c r="AC4659">
        <v>0</v>
      </c>
      <c r="AD4659" t="s">
        <v>76</v>
      </c>
      <c r="AE4659">
        <v>430964</v>
      </c>
      <c r="AF4659" t="s">
        <v>40104</v>
      </c>
      <c r="AG4659" t="s">
        <v>2230</v>
      </c>
      <c r="AH4659" t="s">
        <v>2231</v>
      </c>
      <c r="AI4659" t="s">
        <v>39370</v>
      </c>
      <c r="AJ4659" t="s">
        <v>41304</v>
      </c>
      <c r="AK4659">
        <v>88197628</v>
      </c>
      <c r="AL4659" t="s">
        <v>2232</v>
      </c>
      <c r="AM4659">
        <v>2010</v>
      </c>
      <c r="AN4659" s="1">
        <v>40402</v>
      </c>
      <c r="AO4659" s="1">
        <v>40402</v>
      </c>
      <c r="AP4659">
        <v>4</v>
      </c>
      <c r="AQ4659" t="s">
        <v>81</v>
      </c>
      <c r="AR4659" s="4">
        <f>IF(AQ4659="M",AP4659*30.42,AP4659)</f>
        <v>121.68</v>
      </c>
      <c r="AS4659">
        <v>10</v>
      </c>
      <c r="AT4659" s="4">
        <f>AR4659+AS4659</f>
        <v>131.68</v>
      </c>
      <c r="AU4659">
        <v>3</v>
      </c>
      <c r="AV4659" s="1">
        <f>AO4659+AT4659</f>
        <v>40533.68</v>
      </c>
      <c r="AW4659" s="1">
        <v>40624</v>
      </c>
      <c r="AX4659" s="2">
        <f>IF(AV4659&gt;=AW4659,1,2)</f>
        <v>2</v>
      </c>
      <c r="AY4659" s="2" t="str">
        <f>IF((AV4659+10)&gt;=AW4659,"SAVE","LATE")</f>
        <v>LATE</v>
      </c>
      <c r="AZ4659" t="s">
        <v>82</v>
      </c>
      <c r="BA4659" t="s">
        <v>1011</v>
      </c>
      <c r="BB4659">
        <v>2846412913</v>
      </c>
      <c r="BC4659">
        <v>1373557524</v>
      </c>
      <c r="BD4659" s="9">
        <v>4219970437</v>
      </c>
      <c r="BE4659" t="s">
        <v>2233</v>
      </c>
      <c r="BF4659">
        <v>0</v>
      </c>
      <c r="BG4659" t="s">
        <v>70</v>
      </c>
      <c r="BH4659">
        <v>-1</v>
      </c>
      <c r="BI4659" t="s">
        <v>2231</v>
      </c>
      <c r="BJ4659" t="s">
        <v>2234</v>
      </c>
      <c r="BK4659">
        <v>0</v>
      </c>
      <c r="BL4659" t="s">
        <v>85</v>
      </c>
      <c r="BM4659" t="s">
        <v>2235</v>
      </c>
    </row>
    <row r="4660" spans="1:65" x14ac:dyDescent="0.25">
      <c r="A4660">
        <v>2010</v>
      </c>
      <c r="B4660" t="s">
        <v>64</v>
      </c>
      <c r="C4660" t="s">
        <v>65</v>
      </c>
      <c r="D4660" t="s">
        <v>40101</v>
      </c>
      <c r="E4660">
        <v>800215807</v>
      </c>
      <c r="F4660" t="s">
        <v>4954</v>
      </c>
      <c r="G4660">
        <v>11</v>
      </c>
      <c r="H4660" t="s">
        <v>41839</v>
      </c>
      <c r="I4660" t="s">
        <v>67</v>
      </c>
      <c r="J4660" t="s">
        <v>88</v>
      </c>
      <c r="K4660">
        <v>3</v>
      </c>
      <c r="L4660" t="s">
        <v>41838</v>
      </c>
      <c r="M4660">
        <v>72000000</v>
      </c>
      <c r="N4660" t="s">
        <v>41840</v>
      </c>
      <c r="O4660" t="s">
        <v>4955</v>
      </c>
      <c r="P4660" t="s">
        <v>90</v>
      </c>
      <c r="Q4660" t="s">
        <v>1620</v>
      </c>
      <c r="R4660" t="s">
        <v>1620</v>
      </c>
      <c r="S4660" t="s">
        <v>39417</v>
      </c>
      <c r="T4660" s="3">
        <v>40492</v>
      </c>
      <c r="U4660" t="s">
        <v>4956</v>
      </c>
      <c r="V4660" t="s">
        <v>4957</v>
      </c>
      <c r="W4660" t="s">
        <v>4958</v>
      </c>
      <c r="X4660">
        <v>147500000</v>
      </c>
      <c r="Y4660" t="s">
        <v>122</v>
      </c>
      <c r="Z4660" t="s">
        <v>123</v>
      </c>
      <c r="AA4660">
        <v>0</v>
      </c>
      <c r="AB4660" t="s">
        <v>76</v>
      </c>
      <c r="AC4660">
        <v>0</v>
      </c>
      <c r="AD4660" t="s">
        <v>76</v>
      </c>
      <c r="AE4660">
        <v>463670</v>
      </c>
      <c r="AF4660" t="s">
        <v>40104</v>
      </c>
      <c r="AG4660" t="s">
        <v>4959</v>
      </c>
      <c r="AH4660" t="s">
        <v>4960</v>
      </c>
      <c r="AI4660" t="s">
        <v>39286</v>
      </c>
      <c r="AJ4660" t="s">
        <v>41304</v>
      </c>
      <c r="AK4660">
        <v>19117691</v>
      </c>
      <c r="AL4660" t="s">
        <v>4961</v>
      </c>
      <c r="AM4660">
        <v>2010</v>
      </c>
      <c r="AN4660" s="1">
        <v>40505</v>
      </c>
      <c r="AO4660" s="1">
        <v>40512</v>
      </c>
      <c r="AP4660">
        <v>30</v>
      </c>
      <c r="AQ4660" t="s">
        <v>74</v>
      </c>
      <c r="AR4660" s="4">
        <f>IF(AQ4660="M",AP4660*30.42,AP4660)</f>
        <v>30</v>
      </c>
      <c r="AS4660">
        <v>0</v>
      </c>
      <c r="AT4660" s="4">
        <f>AR4660+AS4660</f>
        <v>30</v>
      </c>
      <c r="AU4660">
        <v>1</v>
      </c>
      <c r="AV4660" s="1">
        <f>AO4660+AT4660</f>
        <v>40542</v>
      </c>
      <c r="AW4660" s="1">
        <v>40572</v>
      </c>
      <c r="AX4660" s="2">
        <f>IF(AV4660&gt;=AW4660,1,2)</f>
        <v>2</v>
      </c>
      <c r="AY4660" s="2" t="str">
        <f>IF((AV4660+10)&gt;=AW4660,"SAVE","LATE")</f>
        <v>LATE</v>
      </c>
      <c r="AZ4660" t="s">
        <v>82</v>
      </c>
      <c r="BA4660" t="s">
        <v>1011</v>
      </c>
      <c r="BB4660">
        <v>129808938</v>
      </c>
      <c r="BC4660">
        <v>0</v>
      </c>
      <c r="BD4660" s="9">
        <v>129808938</v>
      </c>
      <c r="BE4660" t="s">
        <v>4962</v>
      </c>
      <c r="BF4660">
        <v>0</v>
      </c>
      <c r="BG4660" t="s">
        <v>70</v>
      </c>
      <c r="BH4660">
        <v>-1</v>
      </c>
      <c r="BI4660" t="s">
        <v>4963</v>
      </c>
      <c r="BJ4660" t="s">
        <v>3833</v>
      </c>
      <c r="BK4660">
        <v>0</v>
      </c>
      <c r="BL4660" t="s">
        <v>85</v>
      </c>
      <c r="BM4660" t="s">
        <v>4964</v>
      </c>
    </row>
    <row r="4661" spans="1:65" x14ac:dyDescent="0.25">
      <c r="A4661">
        <v>2010</v>
      </c>
      <c r="B4661" t="s">
        <v>64</v>
      </c>
      <c r="C4661" t="s">
        <v>65</v>
      </c>
      <c r="D4661" t="s">
        <v>40101</v>
      </c>
      <c r="E4661">
        <v>800215807</v>
      </c>
      <c r="F4661" t="s">
        <v>4954</v>
      </c>
      <c r="G4661">
        <v>11</v>
      </c>
      <c r="H4661" t="s">
        <v>41839</v>
      </c>
      <c r="I4661" t="s">
        <v>67</v>
      </c>
      <c r="J4661" t="s">
        <v>88</v>
      </c>
      <c r="K4661">
        <v>3</v>
      </c>
      <c r="L4661" t="s">
        <v>41838</v>
      </c>
      <c r="M4661">
        <v>72000000</v>
      </c>
      <c r="N4661" t="s">
        <v>41840</v>
      </c>
      <c r="O4661" t="s">
        <v>5034</v>
      </c>
      <c r="P4661" t="s">
        <v>90</v>
      </c>
      <c r="Q4661" t="s">
        <v>1620</v>
      </c>
      <c r="R4661" t="s">
        <v>1620</v>
      </c>
      <c r="S4661" t="s">
        <v>39417</v>
      </c>
      <c r="T4661" s="3">
        <v>40309</v>
      </c>
      <c r="U4661" t="s">
        <v>5035</v>
      </c>
      <c r="V4661" t="s">
        <v>5036</v>
      </c>
      <c r="W4661" t="s">
        <v>5037</v>
      </c>
      <c r="X4661">
        <v>165000000</v>
      </c>
      <c r="Y4661" t="s">
        <v>122</v>
      </c>
      <c r="Z4661" t="s">
        <v>123</v>
      </c>
      <c r="AA4661">
        <v>0</v>
      </c>
      <c r="AB4661" t="s">
        <v>76</v>
      </c>
      <c r="AC4661">
        <v>0</v>
      </c>
      <c r="AD4661" t="s">
        <v>76</v>
      </c>
      <c r="AE4661">
        <v>472733</v>
      </c>
      <c r="AF4661" t="s">
        <v>40104</v>
      </c>
      <c r="AG4661" t="s">
        <v>5038</v>
      </c>
      <c r="AH4661" t="s">
        <v>5039</v>
      </c>
      <c r="AI4661" t="s">
        <v>39370</v>
      </c>
      <c r="AJ4661" t="s">
        <v>41304</v>
      </c>
      <c r="AK4661" t="s">
        <v>5040</v>
      </c>
      <c r="AL4661" t="s">
        <v>5041</v>
      </c>
      <c r="AM4661">
        <v>2010</v>
      </c>
      <c r="AN4661" s="1">
        <v>40533</v>
      </c>
      <c r="AO4661" s="1">
        <v>40539</v>
      </c>
      <c r="AP4661">
        <v>10</v>
      </c>
      <c r="AQ4661" t="s">
        <v>74</v>
      </c>
      <c r="AR4661" s="4">
        <f>IF(AQ4661="M",AP4661*30.42,AP4661)</f>
        <v>10</v>
      </c>
      <c r="AS4661">
        <v>0</v>
      </c>
      <c r="AT4661" s="4">
        <f>AR4661+AS4661</f>
        <v>10</v>
      </c>
      <c r="AU4661">
        <v>8</v>
      </c>
      <c r="AV4661" s="1">
        <f>AO4661+AT4661</f>
        <v>40549</v>
      </c>
      <c r="AW4661" s="1">
        <v>40792</v>
      </c>
      <c r="AX4661" s="2">
        <f>IF(AV4661&gt;=AW4661,1,2)</f>
        <v>2</v>
      </c>
      <c r="AY4661" s="2" t="str">
        <f>IF((AV4661+10)&gt;=AW4661,"SAVE","LATE")</f>
        <v>LATE</v>
      </c>
      <c r="AZ4661" t="s">
        <v>82</v>
      </c>
      <c r="BA4661" t="s">
        <v>1011</v>
      </c>
      <c r="BB4661">
        <v>113523609</v>
      </c>
      <c r="BC4661">
        <v>0</v>
      </c>
      <c r="BD4661" s="9">
        <v>113523609</v>
      </c>
      <c r="BE4661" t="s">
        <v>5042</v>
      </c>
      <c r="BF4661">
        <v>0</v>
      </c>
      <c r="BG4661" t="s">
        <v>70</v>
      </c>
      <c r="BH4661">
        <v>-1</v>
      </c>
      <c r="BI4661" t="s">
        <v>5039</v>
      </c>
      <c r="BJ4661" t="s">
        <v>5043</v>
      </c>
      <c r="BK4661">
        <v>0</v>
      </c>
      <c r="BL4661" t="s">
        <v>85</v>
      </c>
      <c r="BM4661" t="s">
        <v>5044</v>
      </c>
    </row>
    <row r="4662" spans="1:65" x14ac:dyDescent="0.25">
      <c r="A4662">
        <v>2010</v>
      </c>
      <c r="B4662" t="s">
        <v>64</v>
      </c>
      <c r="C4662" t="s">
        <v>65</v>
      </c>
      <c r="D4662" t="s">
        <v>40101</v>
      </c>
      <c r="E4662">
        <v>800215807</v>
      </c>
      <c r="F4662" t="s">
        <v>4954</v>
      </c>
      <c r="G4662">
        <v>13</v>
      </c>
      <c r="H4662" t="s">
        <v>41891</v>
      </c>
      <c r="I4662" t="s">
        <v>67</v>
      </c>
      <c r="J4662" t="s">
        <v>88</v>
      </c>
      <c r="K4662">
        <v>3</v>
      </c>
      <c r="L4662" t="s">
        <v>41838</v>
      </c>
      <c r="M4662">
        <v>72000000</v>
      </c>
      <c r="N4662" t="s">
        <v>41840</v>
      </c>
      <c r="O4662" t="s">
        <v>5499</v>
      </c>
      <c r="P4662" t="s">
        <v>90</v>
      </c>
      <c r="Q4662" t="s">
        <v>70</v>
      </c>
      <c r="R4662" t="s">
        <v>70</v>
      </c>
      <c r="S4662" t="s">
        <v>39417</v>
      </c>
      <c r="T4662" t="s">
        <v>5500</v>
      </c>
      <c r="U4662" t="s">
        <v>5501</v>
      </c>
      <c r="V4662" t="s">
        <v>5502</v>
      </c>
      <c r="W4662" t="s">
        <v>5503</v>
      </c>
      <c r="X4662">
        <v>43283051</v>
      </c>
      <c r="Y4662" t="s">
        <v>122</v>
      </c>
      <c r="Z4662" t="s">
        <v>123</v>
      </c>
      <c r="AA4662">
        <v>0</v>
      </c>
      <c r="AB4662" t="s">
        <v>76</v>
      </c>
      <c r="AC4662">
        <v>0</v>
      </c>
      <c r="AD4662" t="s">
        <v>76</v>
      </c>
      <c r="AE4662">
        <v>470353</v>
      </c>
      <c r="AF4662" t="s">
        <v>40104</v>
      </c>
      <c r="AG4662" t="s">
        <v>5504</v>
      </c>
      <c r="AH4662" t="s">
        <v>5505</v>
      </c>
      <c r="AI4662" t="s">
        <v>159</v>
      </c>
      <c r="AJ4662" t="s">
        <v>41304</v>
      </c>
      <c r="AK4662">
        <v>91078200</v>
      </c>
      <c r="AL4662" t="s">
        <v>5506</v>
      </c>
      <c r="AM4662">
        <v>2010</v>
      </c>
      <c r="AN4662" s="1">
        <v>40518</v>
      </c>
      <c r="AO4662" s="1">
        <v>40526</v>
      </c>
      <c r="AP4662">
        <v>15</v>
      </c>
      <c r="AQ4662" t="s">
        <v>74</v>
      </c>
      <c r="AR4662" s="4">
        <f>IF(AQ4662="M",AP4662*30.42,AP4662)</f>
        <v>15</v>
      </c>
      <c r="AS4662">
        <v>0</v>
      </c>
      <c r="AT4662" s="4">
        <f>AR4662+AS4662</f>
        <v>15</v>
      </c>
      <c r="AU4662">
        <v>1</v>
      </c>
      <c r="AV4662" s="1">
        <f>AO4662+AT4662</f>
        <v>40541</v>
      </c>
      <c r="AW4662" s="1">
        <v>40572</v>
      </c>
      <c r="AX4662" s="2">
        <f>IF(AV4662&gt;=AW4662,1,2)</f>
        <v>2</v>
      </c>
      <c r="AY4662" s="2" t="str">
        <f>IF((AV4662+10)&gt;=AW4662,"SAVE","LATE")</f>
        <v>LATE</v>
      </c>
      <c r="AZ4662" t="s">
        <v>82</v>
      </c>
      <c r="BA4662" t="s">
        <v>1011</v>
      </c>
      <c r="BB4662">
        <v>43283051</v>
      </c>
      <c r="BC4662">
        <v>0</v>
      </c>
      <c r="BD4662" s="9">
        <v>43283051</v>
      </c>
      <c r="BE4662" t="s">
        <v>5499</v>
      </c>
      <c r="BF4662">
        <v>0</v>
      </c>
      <c r="BG4662" t="s">
        <v>70</v>
      </c>
      <c r="BH4662">
        <v>-1</v>
      </c>
      <c r="BI4662" t="s">
        <v>70</v>
      </c>
      <c r="BJ4662" t="s">
        <v>70</v>
      </c>
      <c r="BK4662">
        <v>0</v>
      </c>
      <c r="BL4662" t="s">
        <v>85</v>
      </c>
      <c r="BM4662" t="s">
        <v>5507</v>
      </c>
    </row>
    <row r="4663" spans="1:65" x14ac:dyDescent="0.25">
      <c r="A4663">
        <v>2010</v>
      </c>
      <c r="B4663" t="s">
        <v>64</v>
      </c>
      <c r="C4663" t="s">
        <v>65</v>
      </c>
      <c r="D4663" t="s">
        <v>40101</v>
      </c>
      <c r="E4663">
        <v>800215807</v>
      </c>
      <c r="F4663" t="s">
        <v>4954</v>
      </c>
      <c r="G4663">
        <v>11</v>
      </c>
      <c r="H4663" t="s">
        <v>41839</v>
      </c>
      <c r="I4663" t="s">
        <v>67</v>
      </c>
      <c r="J4663" t="s">
        <v>88</v>
      </c>
      <c r="K4663">
        <v>3</v>
      </c>
      <c r="L4663" t="s">
        <v>41838</v>
      </c>
      <c r="M4663">
        <v>72000000</v>
      </c>
      <c r="N4663" t="s">
        <v>41840</v>
      </c>
      <c r="O4663" t="s">
        <v>5299</v>
      </c>
      <c r="P4663" t="s">
        <v>90</v>
      </c>
      <c r="Q4663" t="s">
        <v>1620</v>
      </c>
      <c r="R4663" t="s">
        <v>1620</v>
      </c>
      <c r="S4663" t="s">
        <v>40334</v>
      </c>
      <c r="T4663" t="s">
        <v>570</v>
      </c>
      <c r="U4663" t="s">
        <v>5300</v>
      </c>
      <c r="V4663" t="s">
        <v>5301</v>
      </c>
      <c r="W4663" t="s">
        <v>5302</v>
      </c>
      <c r="X4663">
        <v>166655503</v>
      </c>
      <c r="Y4663" t="s">
        <v>122</v>
      </c>
      <c r="Z4663" t="s">
        <v>123</v>
      </c>
      <c r="AA4663">
        <v>0</v>
      </c>
      <c r="AB4663" t="s">
        <v>76</v>
      </c>
      <c r="AC4663">
        <v>0</v>
      </c>
      <c r="AD4663" t="s">
        <v>76</v>
      </c>
      <c r="AE4663">
        <v>463880</v>
      </c>
      <c r="AF4663" t="s">
        <v>40104</v>
      </c>
      <c r="AG4663">
        <v>800031107</v>
      </c>
      <c r="AH4663" t="s">
        <v>5303</v>
      </c>
      <c r="AI4663" t="s">
        <v>39370</v>
      </c>
      <c r="AJ4663" t="s">
        <v>41304</v>
      </c>
      <c r="AK4663">
        <v>8632869</v>
      </c>
      <c r="AL4663" t="s">
        <v>5304</v>
      </c>
      <c r="AM4663">
        <v>2010</v>
      </c>
      <c r="AN4663" s="1">
        <v>40491</v>
      </c>
      <c r="AO4663" s="1">
        <v>40507</v>
      </c>
      <c r="AP4663">
        <v>35</v>
      </c>
      <c r="AQ4663" t="s">
        <v>74</v>
      </c>
      <c r="AR4663" s="4">
        <f>IF(AQ4663="M",AP4663*30.42,AP4663)</f>
        <v>35</v>
      </c>
      <c r="AS4663">
        <v>52</v>
      </c>
      <c r="AT4663" s="4">
        <f>AR4663+AS4663</f>
        <v>87</v>
      </c>
      <c r="AU4663">
        <v>1</v>
      </c>
      <c r="AV4663" s="1">
        <f>AO4663+AT4663</f>
        <v>40594</v>
      </c>
      <c r="AW4663" s="1">
        <v>40624</v>
      </c>
      <c r="AX4663" s="2">
        <f>IF(AV4663&gt;=AW4663,1,2)</f>
        <v>2</v>
      </c>
      <c r="AY4663" s="2" t="str">
        <f>IF((AV4663+10)&gt;=AW4663,"SAVE","LATE")</f>
        <v>LATE</v>
      </c>
      <c r="AZ4663" t="s">
        <v>82</v>
      </c>
      <c r="BA4663" t="s">
        <v>1011</v>
      </c>
      <c r="BB4663">
        <v>70971401</v>
      </c>
      <c r="BC4663">
        <v>22172038</v>
      </c>
      <c r="BD4663" s="9">
        <v>93143439</v>
      </c>
      <c r="BE4663" t="s">
        <v>5305</v>
      </c>
      <c r="BF4663">
        <v>0</v>
      </c>
      <c r="BG4663" t="s">
        <v>70</v>
      </c>
      <c r="BH4663">
        <v>-1</v>
      </c>
      <c r="BI4663" t="s">
        <v>5306</v>
      </c>
      <c r="BJ4663" t="s">
        <v>5307</v>
      </c>
      <c r="BK4663">
        <v>0</v>
      </c>
      <c r="BL4663" t="s">
        <v>85</v>
      </c>
      <c r="BM4663" t="s">
        <v>5308</v>
      </c>
    </row>
    <row r="4664" spans="1:65" x14ac:dyDescent="0.25">
      <c r="A4664">
        <v>2010</v>
      </c>
      <c r="B4664" t="s">
        <v>64</v>
      </c>
      <c r="C4664" t="s">
        <v>65</v>
      </c>
      <c r="D4664" t="s">
        <v>40101</v>
      </c>
      <c r="E4664">
        <v>800215807</v>
      </c>
      <c r="F4664" t="s">
        <v>4954</v>
      </c>
      <c r="G4664">
        <v>11</v>
      </c>
      <c r="H4664" t="s">
        <v>41839</v>
      </c>
      <c r="I4664" t="s">
        <v>67</v>
      </c>
      <c r="J4664" t="s">
        <v>88</v>
      </c>
      <c r="K4664">
        <v>3</v>
      </c>
      <c r="L4664" t="s">
        <v>41838</v>
      </c>
      <c r="M4664">
        <v>72000000</v>
      </c>
      <c r="N4664" t="s">
        <v>41840</v>
      </c>
      <c r="O4664" t="s">
        <v>5299</v>
      </c>
      <c r="P4664" t="s">
        <v>90</v>
      </c>
      <c r="Q4664" t="s">
        <v>1620</v>
      </c>
      <c r="R4664" t="s">
        <v>1620</v>
      </c>
      <c r="S4664" t="s">
        <v>40334</v>
      </c>
      <c r="T4664" t="s">
        <v>570</v>
      </c>
      <c r="U4664" t="s">
        <v>5300</v>
      </c>
      <c r="V4664" t="s">
        <v>5301</v>
      </c>
      <c r="W4664" t="s">
        <v>5458</v>
      </c>
      <c r="X4664">
        <v>166655503</v>
      </c>
      <c r="Y4664" t="s">
        <v>122</v>
      </c>
      <c r="Z4664" t="s">
        <v>123</v>
      </c>
      <c r="AA4664">
        <v>0</v>
      </c>
      <c r="AB4664" t="s">
        <v>76</v>
      </c>
      <c r="AC4664">
        <v>0</v>
      </c>
      <c r="AD4664" t="s">
        <v>76</v>
      </c>
      <c r="AE4664">
        <v>463895</v>
      </c>
      <c r="AF4664" t="s">
        <v>40104</v>
      </c>
      <c r="AG4664" t="s">
        <v>5459</v>
      </c>
      <c r="AH4664" t="s">
        <v>5460</v>
      </c>
      <c r="AI4664" t="s">
        <v>39370</v>
      </c>
      <c r="AJ4664" t="s">
        <v>41304</v>
      </c>
      <c r="AK4664">
        <v>3770731</v>
      </c>
      <c r="AL4664" t="s">
        <v>5461</v>
      </c>
      <c r="AM4664">
        <v>2010</v>
      </c>
      <c r="AN4664" s="1">
        <v>40490</v>
      </c>
      <c r="AO4664" s="1">
        <v>40507</v>
      </c>
      <c r="AP4664">
        <v>35</v>
      </c>
      <c r="AQ4664" t="s">
        <v>74</v>
      </c>
      <c r="AR4664" s="4">
        <f>IF(AQ4664="M",AP4664*30.42,AP4664)</f>
        <v>35</v>
      </c>
      <c r="AS4664">
        <v>59</v>
      </c>
      <c r="AT4664" s="4">
        <f>AR4664+AS4664</f>
        <v>94</v>
      </c>
      <c r="AU4664">
        <v>1</v>
      </c>
      <c r="AV4664" s="1">
        <f>AO4664+AT4664</f>
        <v>40601</v>
      </c>
      <c r="AW4664" s="1">
        <v>40631</v>
      </c>
      <c r="AX4664" s="2">
        <f>IF(AV4664&gt;=AW4664,1,2)</f>
        <v>2</v>
      </c>
      <c r="AY4664" s="2" t="str">
        <f>IF((AV4664+10)&gt;=AW4664,"SAVE","LATE")</f>
        <v>LATE</v>
      </c>
      <c r="AZ4664" t="s">
        <v>82</v>
      </c>
      <c r="BA4664" t="s">
        <v>1011</v>
      </c>
      <c r="BB4664">
        <v>47848260</v>
      </c>
      <c r="BC4664">
        <v>18608000</v>
      </c>
      <c r="BD4664" s="9">
        <v>66456260</v>
      </c>
      <c r="BE4664" t="s">
        <v>5462</v>
      </c>
      <c r="BF4664">
        <v>0</v>
      </c>
      <c r="BG4664" t="s">
        <v>70</v>
      </c>
      <c r="BH4664">
        <v>-1</v>
      </c>
      <c r="BI4664" t="s">
        <v>5306</v>
      </c>
      <c r="BJ4664" t="s">
        <v>5307</v>
      </c>
      <c r="BK4664">
        <v>0</v>
      </c>
      <c r="BL4664" t="s">
        <v>85</v>
      </c>
      <c r="BM4664" t="s">
        <v>5308</v>
      </c>
    </row>
    <row r="4665" spans="1:65" x14ac:dyDescent="0.25">
      <c r="A4665">
        <v>2010</v>
      </c>
      <c r="B4665" t="s">
        <v>64</v>
      </c>
      <c r="C4665" t="s">
        <v>65</v>
      </c>
      <c r="D4665" t="s">
        <v>40101</v>
      </c>
      <c r="E4665">
        <v>800215807</v>
      </c>
      <c r="F4665" t="s">
        <v>4954</v>
      </c>
      <c r="G4665">
        <v>11</v>
      </c>
      <c r="H4665" t="s">
        <v>41839</v>
      </c>
      <c r="I4665" t="s">
        <v>67</v>
      </c>
      <c r="J4665" t="s">
        <v>88</v>
      </c>
      <c r="K4665">
        <v>3</v>
      </c>
      <c r="L4665" t="s">
        <v>41838</v>
      </c>
      <c r="M4665">
        <v>72000000</v>
      </c>
      <c r="N4665" t="s">
        <v>41840</v>
      </c>
      <c r="O4665" t="s">
        <v>5299</v>
      </c>
      <c r="P4665" t="s">
        <v>90</v>
      </c>
      <c r="Q4665" t="s">
        <v>1620</v>
      </c>
      <c r="R4665" t="s">
        <v>1620</v>
      </c>
      <c r="S4665" t="s">
        <v>40334</v>
      </c>
      <c r="T4665" t="s">
        <v>570</v>
      </c>
      <c r="U4665" t="s">
        <v>5300</v>
      </c>
      <c r="V4665" t="s">
        <v>5301</v>
      </c>
      <c r="W4665" t="s">
        <v>5463</v>
      </c>
      <c r="X4665">
        <v>166655503</v>
      </c>
      <c r="Y4665" t="s">
        <v>122</v>
      </c>
      <c r="Z4665" t="s">
        <v>123</v>
      </c>
      <c r="AA4665">
        <v>0</v>
      </c>
      <c r="AB4665" t="s">
        <v>76</v>
      </c>
      <c r="AC4665">
        <v>0</v>
      </c>
      <c r="AD4665" t="s">
        <v>76</v>
      </c>
      <c r="AE4665">
        <v>463900</v>
      </c>
      <c r="AF4665" t="s">
        <v>40104</v>
      </c>
      <c r="AG4665">
        <v>806007571</v>
      </c>
      <c r="AH4665" t="s">
        <v>5464</v>
      </c>
      <c r="AI4665" t="s">
        <v>40331</v>
      </c>
      <c r="AJ4665" t="s">
        <v>41304</v>
      </c>
      <c r="AK4665">
        <v>73265780</v>
      </c>
      <c r="AL4665" t="s">
        <v>5465</v>
      </c>
      <c r="AM4665">
        <v>2010</v>
      </c>
      <c r="AN4665" s="1">
        <v>40491</v>
      </c>
      <c r="AO4665" s="1">
        <v>40507</v>
      </c>
      <c r="AP4665">
        <v>35</v>
      </c>
      <c r="AQ4665" t="s">
        <v>74</v>
      </c>
      <c r="AR4665" s="4">
        <f>IF(AQ4665="M",AP4665*30.42,AP4665)</f>
        <v>35</v>
      </c>
      <c r="AS4665">
        <v>59</v>
      </c>
      <c r="AT4665" s="4">
        <f>AR4665+AS4665</f>
        <v>94</v>
      </c>
      <c r="AU4665">
        <v>1</v>
      </c>
      <c r="AV4665" s="1">
        <f>AO4665+AT4665</f>
        <v>40601</v>
      </c>
      <c r="AW4665" s="1">
        <v>40631</v>
      </c>
      <c r="AX4665" s="2">
        <f>IF(AV4665&gt;=AW4665,1,2)</f>
        <v>2</v>
      </c>
      <c r="AY4665" s="2" t="str">
        <f>IF((AV4665+10)&gt;=AW4665,"SAVE","LATE")</f>
        <v>LATE</v>
      </c>
      <c r="AZ4665" t="s">
        <v>82</v>
      </c>
      <c r="BA4665" t="s">
        <v>1011</v>
      </c>
      <c r="BB4665">
        <v>47835842</v>
      </c>
      <c r="BC4665">
        <v>18603000</v>
      </c>
      <c r="BD4665" s="9">
        <v>66438842</v>
      </c>
      <c r="BE4665" t="s">
        <v>5466</v>
      </c>
      <c r="BF4665">
        <v>0</v>
      </c>
      <c r="BG4665" t="s">
        <v>70</v>
      </c>
      <c r="BH4665">
        <v>-1</v>
      </c>
      <c r="BI4665" t="s">
        <v>5306</v>
      </c>
      <c r="BJ4665" t="s">
        <v>5307</v>
      </c>
      <c r="BK4665">
        <v>0</v>
      </c>
      <c r="BL4665" t="s">
        <v>85</v>
      </c>
      <c r="BM4665" t="s">
        <v>5308</v>
      </c>
    </row>
    <row r="4666" spans="1:65" x14ac:dyDescent="0.25">
      <c r="A4666">
        <v>2010</v>
      </c>
      <c r="B4666" t="s">
        <v>116</v>
      </c>
      <c r="C4666" t="s">
        <v>357</v>
      </c>
      <c r="D4666" t="s">
        <v>42894</v>
      </c>
      <c r="E4666" t="s">
        <v>82</v>
      </c>
      <c r="F4666" t="s">
        <v>1618</v>
      </c>
      <c r="G4666">
        <v>1</v>
      </c>
      <c r="H4666" t="s">
        <v>46842</v>
      </c>
      <c r="I4666" t="s">
        <v>105</v>
      </c>
      <c r="J4666" t="s">
        <v>88</v>
      </c>
      <c r="K4666">
        <v>3</v>
      </c>
      <c r="L4666" t="s">
        <v>41838</v>
      </c>
      <c r="M4666">
        <v>72000000</v>
      </c>
      <c r="N4666" t="s">
        <v>41840</v>
      </c>
      <c r="O4666" t="s">
        <v>1619</v>
      </c>
      <c r="P4666" t="s">
        <v>90</v>
      </c>
      <c r="Q4666" t="s">
        <v>1620</v>
      </c>
      <c r="R4666" t="s">
        <v>1620</v>
      </c>
      <c r="S4666" t="s">
        <v>39432</v>
      </c>
      <c r="T4666" t="s">
        <v>1621</v>
      </c>
      <c r="U4666" t="s">
        <v>1622</v>
      </c>
      <c r="V4666" t="s">
        <v>1623</v>
      </c>
      <c r="W4666" t="s">
        <v>1624</v>
      </c>
      <c r="X4666">
        <v>6972758866</v>
      </c>
      <c r="Y4666" t="s">
        <v>122</v>
      </c>
      <c r="Z4666" t="s">
        <v>123</v>
      </c>
      <c r="AA4666">
        <v>0</v>
      </c>
      <c r="AB4666" t="s">
        <v>76</v>
      </c>
      <c r="AC4666">
        <v>0</v>
      </c>
      <c r="AD4666" t="s">
        <v>76</v>
      </c>
      <c r="AE4666">
        <v>475648</v>
      </c>
      <c r="AF4666" t="s">
        <v>40104</v>
      </c>
      <c r="AG4666" t="s">
        <v>1625</v>
      </c>
      <c r="AH4666" t="s">
        <v>1626</v>
      </c>
      <c r="AI4666" t="s">
        <v>39370</v>
      </c>
      <c r="AJ4666" t="s">
        <v>41304</v>
      </c>
      <c r="AK4666" t="s">
        <v>1627</v>
      </c>
      <c r="AL4666" t="s">
        <v>1628</v>
      </c>
      <c r="AM4666">
        <v>2010</v>
      </c>
      <c r="AN4666" s="1">
        <v>40500</v>
      </c>
      <c r="AO4666" s="1">
        <v>40515</v>
      </c>
      <c r="AP4666">
        <v>8</v>
      </c>
      <c r="AQ4666" t="s">
        <v>81</v>
      </c>
      <c r="AR4666" s="4">
        <f>IF(AQ4666="M",AP4666*30.42,AP4666)</f>
        <v>243.36</v>
      </c>
      <c r="AS4666">
        <v>455</v>
      </c>
      <c r="AT4666" s="4">
        <f>AR4666+AS4666</f>
        <v>698.36</v>
      </c>
      <c r="AU4666">
        <v>14</v>
      </c>
      <c r="AV4666" s="1">
        <f>AO4666+AT4666</f>
        <v>41213.360000000001</v>
      </c>
      <c r="AW4666" s="1">
        <v>41642</v>
      </c>
      <c r="AX4666" s="2">
        <f>IF(AV4666&gt;=AW4666,1,2)</f>
        <v>2</v>
      </c>
      <c r="AY4666" s="2" t="str">
        <f>IF((AV4666+10)&gt;=AW4666,"SAVE","LATE")</f>
        <v>LATE</v>
      </c>
      <c r="AZ4666" t="s">
        <v>82</v>
      </c>
      <c r="BA4666" t="s">
        <v>1011</v>
      </c>
      <c r="BB4666">
        <v>6951840587</v>
      </c>
      <c r="BC4666">
        <v>1059397730</v>
      </c>
      <c r="BD4666" s="9">
        <v>8011238317</v>
      </c>
      <c r="BE4666" t="s">
        <v>1629</v>
      </c>
      <c r="BF4666">
        <v>0</v>
      </c>
      <c r="BG4666" t="s">
        <v>70</v>
      </c>
      <c r="BH4666">
        <v>-1</v>
      </c>
      <c r="BI4666" t="s">
        <v>1626</v>
      </c>
      <c r="BJ4666" t="s">
        <v>47019</v>
      </c>
      <c r="BK4666">
        <v>0</v>
      </c>
      <c r="BL4666" t="s">
        <v>85</v>
      </c>
      <c r="BM4666" t="s">
        <v>1630</v>
      </c>
    </row>
    <row r="4667" spans="1:65" x14ac:dyDescent="0.25">
      <c r="A4667">
        <v>2010</v>
      </c>
      <c r="B4667" t="s">
        <v>64</v>
      </c>
      <c r="C4667" t="s">
        <v>65</v>
      </c>
      <c r="D4667" t="s">
        <v>1436</v>
      </c>
      <c r="E4667">
        <v>830115226</v>
      </c>
      <c r="F4667" t="s">
        <v>1437</v>
      </c>
      <c r="G4667">
        <v>12</v>
      </c>
      <c r="H4667" t="s">
        <v>41881</v>
      </c>
      <c r="I4667" t="s">
        <v>67</v>
      </c>
      <c r="J4667" t="s">
        <v>68</v>
      </c>
      <c r="K4667">
        <v>3</v>
      </c>
      <c r="L4667" t="s">
        <v>41838</v>
      </c>
      <c r="M4667">
        <v>80000000</v>
      </c>
      <c r="N4667" t="s">
        <v>348</v>
      </c>
      <c r="O4667" t="s">
        <v>42956</v>
      </c>
      <c r="P4667" t="s">
        <v>90</v>
      </c>
      <c r="Q4667" t="s">
        <v>70</v>
      </c>
      <c r="R4667" t="s">
        <v>70</v>
      </c>
      <c r="S4667" t="s">
        <v>39285</v>
      </c>
      <c r="T4667" t="s">
        <v>1438</v>
      </c>
      <c r="U4667" t="s">
        <v>1439</v>
      </c>
      <c r="V4667" t="s">
        <v>1440</v>
      </c>
      <c r="W4667" t="s">
        <v>1440</v>
      </c>
      <c r="X4667">
        <v>8872000000</v>
      </c>
      <c r="Y4667" t="s">
        <v>122</v>
      </c>
      <c r="Z4667" t="s">
        <v>123</v>
      </c>
      <c r="AA4667">
        <v>0</v>
      </c>
      <c r="AB4667" t="s">
        <v>76</v>
      </c>
      <c r="AC4667">
        <v>0</v>
      </c>
      <c r="AD4667" t="s">
        <v>76</v>
      </c>
      <c r="AE4667">
        <v>473513</v>
      </c>
      <c r="AF4667" t="s">
        <v>40104</v>
      </c>
      <c r="AG4667" t="s">
        <v>1441</v>
      </c>
      <c r="AH4667" t="s">
        <v>1442</v>
      </c>
      <c r="AI4667" t="s">
        <v>39286</v>
      </c>
      <c r="AJ4667" t="s">
        <v>41413</v>
      </c>
      <c r="AK4667" t="s">
        <v>1443</v>
      </c>
      <c r="AL4667" t="s">
        <v>1444</v>
      </c>
      <c r="AM4667">
        <v>2010</v>
      </c>
      <c r="AN4667" s="1">
        <v>40535</v>
      </c>
      <c r="AO4667" s="1">
        <v>40535</v>
      </c>
      <c r="AP4667">
        <v>17</v>
      </c>
      <c r="AQ4667" t="s">
        <v>81</v>
      </c>
      <c r="AR4667" s="4">
        <f>IF(AQ4667="M",AP4667*30.42,AP4667)</f>
        <v>517.14</v>
      </c>
      <c r="AS4667">
        <v>0</v>
      </c>
      <c r="AT4667" s="4">
        <f>AR4667+AS4667</f>
        <v>517.14</v>
      </c>
      <c r="AU4667">
        <v>5</v>
      </c>
      <c r="AV4667" s="1">
        <f>AO4667+AT4667</f>
        <v>41052.14</v>
      </c>
      <c r="AW4667" s="1">
        <v>41205</v>
      </c>
      <c r="AX4667" s="2">
        <f>IF(AV4667&gt;=AW4667,1,2)</f>
        <v>2</v>
      </c>
      <c r="AY4667" s="2" t="str">
        <f>IF((AV4667+10)&gt;=AW4667,"SAVE","LATE")</f>
        <v>LATE</v>
      </c>
      <c r="AZ4667" t="s">
        <v>82</v>
      </c>
      <c r="BA4667" t="s">
        <v>1011</v>
      </c>
      <c r="BB4667">
        <v>8872000000</v>
      </c>
      <c r="BC4667">
        <v>2189850000</v>
      </c>
      <c r="BD4667" s="9">
        <v>11061850000</v>
      </c>
      <c r="BE4667" t="s">
        <v>42956</v>
      </c>
      <c r="BF4667">
        <v>0</v>
      </c>
      <c r="BG4667" t="s">
        <v>70</v>
      </c>
      <c r="BH4667">
        <v>-1</v>
      </c>
      <c r="BI4667" t="s">
        <v>70</v>
      </c>
      <c r="BJ4667" t="s">
        <v>70</v>
      </c>
      <c r="BK4667">
        <v>0</v>
      </c>
      <c r="BL4667" t="s">
        <v>85</v>
      </c>
      <c r="BM4667" t="s">
        <v>1445</v>
      </c>
    </row>
    <row r="4668" spans="1:65" x14ac:dyDescent="0.25">
      <c r="A4668">
        <v>2010</v>
      </c>
      <c r="B4668" t="s">
        <v>64</v>
      </c>
      <c r="C4668" t="s">
        <v>65</v>
      </c>
      <c r="D4668" t="s">
        <v>1587</v>
      </c>
      <c r="E4668" t="s">
        <v>1588</v>
      </c>
      <c r="F4668" t="s">
        <v>1589</v>
      </c>
      <c r="G4668">
        <v>1</v>
      </c>
      <c r="H4668" t="s">
        <v>46842</v>
      </c>
      <c r="I4668" t="s">
        <v>67</v>
      </c>
      <c r="J4668" t="s">
        <v>88</v>
      </c>
      <c r="K4668">
        <v>3</v>
      </c>
      <c r="L4668" t="s">
        <v>41838</v>
      </c>
      <c r="M4668">
        <v>72000000</v>
      </c>
      <c r="N4668" t="s">
        <v>41840</v>
      </c>
      <c r="O4668" t="s">
        <v>42957</v>
      </c>
      <c r="P4668" t="s">
        <v>90</v>
      </c>
      <c r="Q4668" t="s">
        <v>39286</v>
      </c>
      <c r="R4668" t="s">
        <v>39286</v>
      </c>
      <c r="S4668" t="s">
        <v>39285</v>
      </c>
      <c r="T4668" s="3">
        <v>40279</v>
      </c>
      <c r="U4668" t="s">
        <v>1590</v>
      </c>
      <c r="V4668" t="s">
        <v>1591</v>
      </c>
      <c r="W4668" t="s">
        <v>1592</v>
      </c>
      <c r="X4668">
        <v>7573839054</v>
      </c>
      <c r="Y4668" t="s">
        <v>122</v>
      </c>
      <c r="Z4668" t="s">
        <v>123</v>
      </c>
      <c r="AA4668">
        <v>0</v>
      </c>
      <c r="AB4668" t="s">
        <v>76</v>
      </c>
      <c r="AC4668">
        <v>0</v>
      </c>
      <c r="AD4668" t="s">
        <v>76</v>
      </c>
      <c r="AE4668">
        <v>499316</v>
      </c>
      <c r="AF4668" t="s">
        <v>40104</v>
      </c>
      <c r="AG4668" t="s">
        <v>1593</v>
      </c>
      <c r="AH4668" t="s">
        <v>1594</v>
      </c>
      <c r="AI4668" t="s">
        <v>39286</v>
      </c>
      <c r="AJ4668" t="s">
        <v>41304</v>
      </c>
      <c r="AK4668" t="s">
        <v>1595</v>
      </c>
      <c r="AL4668" t="s">
        <v>1596</v>
      </c>
      <c r="AM4668">
        <v>2010</v>
      </c>
      <c r="AN4668" s="1">
        <v>40542</v>
      </c>
      <c r="AO4668" s="1">
        <v>40552</v>
      </c>
      <c r="AP4668">
        <v>11</v>
      </c>
      <c r="AQ4668" t="s">
        <v>81</v>
      </c>
      <c r="AR4668" s="4">
        <f>IF(AQ4668="M",AP4668*30.42,AP4668)</f>
        <v>334.62</v>
      </c>
      <c r="AS4668">
        <v>0</v>
      </c>
      <c r="AT4668" s="4">
        <f>AR4668+AS4668</f>
        <v>334.62</v>
      </c>
      <c r="AU4668">
        <v>8</v>
      </c>
      <c r="AV4668" s="1">
        <f>AO4668+AT4668</f>
        <v>40886.620000000003</v>
      </c>
      <c r="AW4668" s="1">
        <v>41130</v>
      </c>
      <c r="AX4668" s="2">
        <f>IF(AV4668&gt;=AW4668,1,2)</f>
        <v>2</v>
      </c>
      <c r="AY4668" s="2" t="str">
        <f>IF((AV4668+10)&gt;=AW4668,"SAVE","LATE")</f>
        <v>LATE</v>
      </c>
      <c r="AZ4668" t="s">
        <v>82</v>
      </c>
      <c r="BA4668" t="s">
        <v>1011</v>
      </c>
      <c r="BB4668">
        <v>7121508872</v>
      </c>
      <c r="BC4668">
        <v>3630781932</v>
      </c>
      <c r="BD4668" s="9">
        <v>10752290804</v>
      </c>
      <c r="BE4668" t="s">
        <v>42958</v>
      </c>
      <c r="BF4668">
        <v>0</v>
      </c>
      <c r="BG4668" t="s">
        <v>70</v>
      </c>
      <c r="BH4668">
        <v>-1</v>
      </c>
      <c r="BI4668" t="s">
        <v>42959</v>
      </c>
      <c r="BJ4668" t="s">
        <v>1597</v>
      </c>
      <c r="BK4668">
        <v>0</v>
      </c>
      <c r="BL4668" t="s">
        <v>85</v>
      </c>
      <c r="BM4668" t="s">
        <v>1598</v>
      </c>
    </row>
    <row r="4669" spans="1:65" x14ac:dyDescent="0.25">
      <c r="A4669">
        <v>2010</v>
      </c>
      <c r="B4669" t="s">
        <v>64</v>
      </c>
      <c r="C4669" t="s">
        <v>264</v>
      </c>
      <c r="D4669" t="s">
        <v>1516</v>
      </c>
      <c r="E4669">
        <v>899999316</v>
      </c>
      <c r="F4669" t="s">
        <v>1517</v>
      </c>
      <c r="G4669">
        <v>1</v>
      </c>
      <c r="H4669" t="s">
        <v>46842</v>
      </c>
      <c r="I4669" t="s">
        <v>105</v>
      </c>
      <c r="J4669" t="s">
        <v>88</v>
      </c>
      <c r="K4669">
        <v>3</v>
      </c>
      <c r="L4669" t="s">
        <v>41838</v>
      </c>
      <c r="M4669">
        <v>72000000</v>
      </c>
      <c r="N4669" t="s">
        <v>41840</v>
      </c>
      <c r="O4669" t="s">
        <v>1942</v>
      </c>
      <c r="P4669" t="s">
        <v>90</v>
      </c>
      <c r="Q4669" t="s">
        <v>39286</v>
      </c>
      <c r="R4669" t="s">
        <v>39286</v>
      </c>
      <c r="S4669" t="s">
        <v>39285</v>
      </c>
      <c r="T4669" s="3">
        <v>40369</v>
      </c>
      <c r="U4669" t="s">
        <v>1943</v>
      </c>
      <c r="V4669" t="s">
        <v>1944</v>
      </c>
      <c r="W4669">
        <v>2102989</v>
      </c>
      <c r="X4669">
        <v>4393555116</v>
      </c>
      <c r="Y4669" t="s">
        <v>122</v>
      </c>
      <c r="Z4669" t="s">
        <v>123</v>
      </c>
      <c r="AA4669">
        <v>0</v>
      </c>
      <c r="AB4669" t="s">
        <v>76</v>
      </c>
      <c r="AC4669">
        <v>0</v>
      </c>
      <c r="AD4669" t="s">
        <v>76</v>
      </c>
      <c r="AE4669">
        <v>479571</v>
      </c>
      <c r="AF4669" t="s">
        <v>40104</v>
      </c>
      <c r="AG4669" t="s">
        <v>1945</v>
      </c>
      <c r="AH4669" t="s">
        <v>1946</v>
      </c>
      <c r="AI4669" t="s">
        <v>1057</v>
      </c>
      <c r="AJ4669" t="s">
        <v>41304</v>
      </c>
      <c r="AK4669">
        <v>86042731</v>
      </c>
      <c r="AL4669" t="s">
        <v>1947</v>
      </c>
      <c r="AM4669">
        <v>2010</v>
      </c>
      <c r="AN4669" s="1">
        <v>40540</v>
      </c>
      <c r="AO4669" s="1">
        <v>40542</v>
      </c>
      <c r="AP4669">
        <v>8</v>
      </c>
      <c r="AQ4669" t="s">
        <v>81</v>
      </c>
      <c r="AR4669" s="4">
        <f>IF(AQ4669="M",AP4669*30.42,AP4669)</f>
        <v>243.36</v>
      </c>
      <c r="AS4669">
        <v>20</v>
      </c>
      <c r="AT4669" s="4">
        <f>AR4669+AS4669</f>
        <v>263.36</v>
      </c>
      <c r="AU4669">
        <v>2</v>
      </c>
      <c r="AV4669" s="1">
        <f>AO4669+AT4669</f>
        <v>40805.360000000001</v>
      </c>
      <c r="AW4669" s="1">
        <v>40867</v>
      </c>
      <c r="AX4669" s="2">
        <f>IF(AV4669&gt;=AW4669,1,2)</f>
        <v>2</v>
      </c>
      <c r="AY4669" s="2" t="str">
        <f>IF((AV4669+10)&gt;=AW4669,"SAVE","LATE")</f>
        <v>LATE</v>
      </c>
      <c r="AZ4669" t="s">
        <v>82</v>
      </c>
      <c r="BA4669" t="s">
        <v>1011</v>
      </c>
      <c r="BB4669">
        <v>4183740168</v>
      </c>
      <c r="BC4669">
        <v>1029160230</v>
      </c>
      <c r="BD4669" s="9">
        <v>5212900398</v>
      </c>
      <c r="BE4669" t="s">
        <v>1942</v>
      </c>
      <c r="BF4669">
        <v>0</v>
      </c>
      <c r="BG4669" t="s">
        <v>70</v>
      </c>
      <c r="BH4669">
        <v>-1</v>
      </c>
      <c r="BI4669" t="s">
        <v>1948</v>
      </c>
      <c r="BJ4669" t="s">
        <v>1949</v>
      </c>
      <c r="BK4669">
        <v>0</v>
      </c>
      <c r="BL4669" t="s">
        <v>85</v>
      </c>
      <c r="BM4669" t="s">
        <v>1950</v>
      </c>
    </row>
    <row r="4670" spans="1:65" x14ac:dyDescent="0.25">
      <c r="A4670">
        <v>2010</v>
      </c>
      <c r="B4670" t="s">
        <v>64</v>
      </c>
      <c r="C4670" t="s">
        <v>65</v>
      </c>
      <c r="D4670" t="s">
        <v>1587</v>
      </c>
      <c r="E4670" t="s">
        <v>1588</v>
      </c>
      <c r="F4670" t="s">
        <v>1589</v>
      </c>
      <c r="G4670">
        <v>1</v>
      </c>
      <c r="H4670" t="s">
        <v>46842</v>
      </c>
      <c r="I4670" t="s">
        <v>105</v>
      </c>
      <c r="J4670" t="s">
        <v>88</v>
      </c>
      <c r="K4670">
        <v>3</v>
      </c>
      <c r="L4670" t="s">
        <v>41838</v>
      </c>
      <c r="M4670">
        <v>72000000</v>
      </c>
      <c r="N4670" t="s">
        <v>41840</v>
      </c>
      <c r="O4670" t="s">
        <v>42960</v>
      </c>
      <c r="P4670" t="s">
        <v>90</v>
      </c>
      <c r="Q4670" t="s">
        <v>39286</v>
      </c>
      <c r="R4670" t="s">
        <v>39286</v>
      </c>
      <c r="S4670" t="s">
        <v>39285</v>
      </c>
      <c r="T4670" s="3">
        <v>40218</v>
      </c>
      <c r="U4670" t="s">
        <v>2084</v>
      </c>
      <c r="V4670" t="s">
        <v>2085</v>
      </c>
      <c r="W4670" t="s">
        <v>2086</v>
      </c>
      <c r="X4670">
        <v>3454545454</v>
      </c>
      <c r="Y4670" t="s">
        <v>122</v>
      </c>
      <c r="Z4670" t="s">
        <v>123</v>
      </c>
      <c r="AA4670">
        <v>0</v>
      </c>
      <c r="AB4670" t="s">
        <v>76</v>
      </c>
      <c r="AC4670">
        <v>0</v>
      </c>
      <c r="AD4670" t="s">
        <v>76</v>
      </c>
      <c r="AE4670">
        <v>471888</v>
      </c>
      <c r="AF4670" t="s">
        <v>40104</v>
      </c>
      <c r="AG4670" t="s">
        <v>2087</v>
      </c>
      <c r="AH4670" t="s">
        <v>42961</v>
      </c>
      <c r="AI4670" t="s">
        <v>39286</v>
      </c>
      <c r="AJ4670" t="s">
        <v>41304</v>
      </c>
      <c r="AK4670" t="s">
        <v>2088</v>
      </c>
      <c r="AL4670" t="s">
        <v>41414</v>
      </c>
      <c r="AM4670">
        <v>2010</v>
      </c>
      <c r="AN4670" s="1">
        <v>40490</v>
      </c>
      <c r="AO4670" s="1">
        <v>40511</v>
      </c>
      <c r="AP4670">
        <v>7</v>
      </c>
      <c r="AQ4670" t="s">
        <v>81</v>
      </c>
      <c r="AR4670" s="4">
        <f>IF(AQ4670="M",AP4670*30.42,AP4670)</f>
        <v>212.94</v>
      </c>
      <c r="AS4670">
        <v>45</v>
      </c>
      <c r="AT4670" s="4">
        <f>AR4670+AS4670</f>
        <v>257.94</v>
      </c>
      <c r="AU4670">
        <v>2</v>
      </c>
      <c r="AV4670" s="1">
        <f>AO4670+AT4670</f>
        <v>40768.94</v>
      </c>
      <c r="AW4670" s="1">
        <v>40831</v>
      </c>
      <c r="AX4670" s="2">
        <f>IF(AV4670&gt;=AW4670,1,2)</f>
        <v>2</v>
      </c>
      <c r="AY4670" s="2" t="str">
        <f>IF((AV4670+10)&gt;=AW4670,"SAVE","LATE")</f>
        <v>LATE</v>
      </c>
      <c r="AZ4670" t="s">
        <v>82</v>
      </c>
      <c r="BA4670" t="s">
        <v>1011</v>
      </c>
      <c r="BB4670">
        <v>3302545452</v>
      </c>
      <c r="BC4670">
        <v>861849338</v>
      </c>
      <c r="BD4670" s="9">
        <v>4164394790</v>
      </c>
      <c r="BE4670" t="s">
        <v>42962</v>
      </c>
      <c r="BF4670">
        <v>0</v>
      </c>
      <c r="BG4670" t="s">
        <v>70</v>
      </c>
      <c r="BH4670">
        <v>-1</v>
      </c>
      <c r="BI4670" t="s">
        <v>2089</v>
      </c>
      <c r="BJ4670" t="s">
        <v>2090</v>
      </c>
      <c r="BK4670">
        <v>0</v>
      </c>
      <c r="BL4670" t="s">
        <v>85</v>
      </c>
      <c r="BM4670" t="s">
        <v>2091</v>
      </c>
    </row>
    <row r="4671" spans="1:65" x14ac:dyDescent="0.25">
      <c r="A4671">
        <v>2013</v>
      </c>
      <c r="B4671" t="s">
        <v>116</v>
      </c>
      <c r="C4671" t="s">
        <v>528</v>
      </c>
      <c r="D4671" t="s">
        <v>39289</v>
      </c>
      <c r="E4671" t="s">
        <v>82</v>
      </c>
      <c r="F4671" t="s">
        <v>2236</v>
      </c>
      <c r="G4671">
        <v>15</v>
      </c>
      <c r="H4671" t="s">
        <v>41312</v>
      </c>
      <c r="I4671" t="s">
        <v>67</v>
      </c>
      <c r="J4671" t="s">
        <v>88</v>
      </c>
      <c r="K4671">
        <v>3</v>
      </c>
      <c r="L4671" t="s">
        <v>41838</v>
      </c>
      <c r="M4671">
        <v>72000000</v>
      </c>
      <c r="N4671" t="s">
        <v>41840</v>
      </c>
      <c r="O4671" t="s">
        <v>42963</v>
      </c>
      <c r="P4671" t="s">
        <v>90</v>
      </c>
      <c r="Q4671" t="s">
        <v>39286</v>
      </c>
      <c r="R4671" t="s">
        <v>39286</v>
      </c>
      <c r="S4671" t="s">
        <v>39285</v>
      </c>
      <c r="T4671" t="s">
        <v>2237</v>
      </c>
      <c r="U4671" t="s">
        <v>2238</v>
      </c>
      <c r="V4671" t="s">
        <v>2239</v>
      </c>
      <c r="W4671" t="s">
        <v>2240</v>
      </c>
      <c r="X4671">
        <v>2830828928</v>
      </c>
      <c r="Y4671" t="s">
        <v>122</v>
      </c>
      <c r="Z4671" t="s">
        <v>123</v>
      </c>
      <c r="AA4671">
        <v>0</v>
      </c>
      <c r="AB4671" t="s">
        <v>76</v>
      </c>
      <c r="AC4671">
        <v>0</v>
      </c>
      <c r="AD4671" t="s">
        <v>76</v>
      </c>
      <c r="AE4671">
        <v>1316408</v>
      </c>
      <c r="AF4671" t="s">
        <v>40104</v>
      </c>
      <c r="AG4671">
        <v>9004004566</v>
      </c>
      <c r="AH4671" t="s">
        <v>2241</v>
      </c>
      <c r="AI4671" t="s">
        <v>39286</v>
      </c>
      <c r="AJ4671" t="s">
        <v>41304</v>
      </c>
      <c r="AK4671">
        <v>4799249</v>
      </c>
      <c r="AL4671" t="s">
        <v>2242</v>
      </c>
      <c r="AM4671">
        <v>2010</v>
      </c>
      <c r="AN4671" s="1">
        <v>40529</v>
      </c>
      <c r="AO4671" s="1">
        <v>40581</v>
      </c>
      <c r="AP4671">
        <v>14</v>
      </c>
      <c r="AQ4671" t="s">
        <v>81</v>
      </c>
      <c r="AR4671" s="4">
        <f>IF(AQ4671="M",AP4671*30.42,AP4671)</f>
        <v>425.88</v>
      </c>
      <c r="AS4671">
        <v>645</v>
      </c>
      <c r="AT4671" s="4">
        <f>AR4671+AS4671</f>
        <v>1070.8800000000001</v>
      </c>
      <c r="AU4671">
        <v>4</v>
      </c>
      <c r="AV4671" s="1">
        <f>AO4671+AT4671</f>
        <v>41651.879999999997</v>
      </c>
      <c r="AW4671" s="1">
        <v>41772</v>
      </c>
      <c r="AX4671" s="2">
        <f>IF(AV4671&gt;=AW4671,1,2)</f>
        <v>2</v>
      </c>
      <c r="AY4671" s="2" t="str">
        <f>IF((AV4671+10)&gt;=AW4671,"SAVE","LATE")</f>
        <v>LATE</v>
      </c>
      <c r="AZ4671" t="s">
        <v>82</v>
      </c>
      <c r="BA4671" t="s">
        <v>1011</v>
      </c>
      <c r="BB4671">
        <v>2830544792</v>
      </c>
      <c r="BC4671">
        <v>5436726492</v>
      </c>
      <c r="BD4671" s="9">
        <v>8267271284</v>
      </c>
      <c r="BE4671" t="s">
        <v>42963</v>
      </c>
      <c r="BF4671">
        <v>0</v>
      </c>
      <c r="BG4671" t="s">
        <v>70</v>
      </c>
      <c r="BH4671">
        <v>-1</v>
      </c>
      <c r="BI4671">
        <v>0</v>
      </c>
      <c r="BJ4671">
        <v>0</v>
      </c>
      <c r="BK4671">
        <v>0</v>
      </c>
      <c r="BL4671" t="s">
        <v>85</v>
      </c>
      <c r="BM4671" t="s">
        <v>2243</v>
      </c>
    </row>
    <row r="4672" spans="1:65" x14ac:dyDescent="0.25">
      <c r="A4672">
        <v>2010</v>
      </c>
      <c r="B4672" t="s">
        <v>64</v>
      </c>
      <c r="C4672" t="s">
        <v>264</v>
      </c>
      <c r="D4672" t="s">
        <v>1516</v>
      </c>
      <c r="E4672">
        <v>899999316</v>
      </c>
      <c r="F4672" t="s">
        <v>1517</v>
      </c>
      <c r="G4672">
        <v>1</v>
      </c>
      <c r="H4672" t="s">
        <v>46842</v>
      </c>
      <c r="I4672" t="s">
        <v>105</v>
      </c>
      <c r="J4672" t="s">
        <v>88</v>
      </c>
      <c r="K4672">
        <v>3</v>
      </c>
      <c r="L4672" t="s">
        <v>41838</v>
      </c>
      <c r="M4672">
        <v>72000000</v>
      </c>
      <c r="N4672" t="s">
        <v>41840</v>
      </c>
      <c r="O4672" t="s">
        <v>2370</v>
      </c>
      <c r="P4672" t="s">
        <v>90</v>
      </c>
      <c r="Q4672" t="s">
        <v>39286</v>
      </c>
      <c r="R4672" t="s">
        <v>39286</v>
      </c>
      <c r="S4672" t="s">
        <v>39285</v>
      </c>
      <c r="T4672" s="3">
        <v>40301</v>
      </c>
      <c r="U4672" t="s">
        <v>2371</v>
      </c>
      <c r="V4672" t="s">
        <v>2372</v>
      </c>
      <c r="W4672">
        <v>2101376</v>
      </c>
      <c r="X4672">
        <v>2635977284</v>
      </c>
      <c r="Y4672" t="s">
        <v>122</v>
      </c>
      <c r="Z4672" t="s">
        <v>123</v>
      </c>
      <c r="AA4672">
        <v>0</v>
      </c>
      <c r="AB4672" t="s">
        <v>76</v>
      </c>
      <c r="AC4672">
        <v>0</v>
      </c>
      <c r="AD4672" t="s">
        <v>76</v>
      </c>
      <c r="AE4672">
        <v>414313</v>
      </c>
      <c r="AF4672" t="s">
        <v>41304</v>
      </c>
      <c r="AG4672" t="s">
        <v>2373</v>
      </c>
      <c r="AH4672" t="s">
        <v>2374</v>
      </c>
      <c r="AI4672" t="s">
        <v>39286</v>
      </c>
      <c r="AJ4672" t="s">
        <v>41304</v>
      </c>
      <c r="AK4672" t="s">
        <v>2373</v>
      </c>
      <c r="AL4672" t="s">
        <v>2375</v>
      </c>
      <c r="AM4672">
        <v>2010</v>
      </c>
      <c r="AN4672" s="1">
        <v>40365</v>
      </c>
      <c r="AO4672" s="1">
        <v>40372</v>
      </c>
      <c r="AP4672">
        <v>10</v>
      </c>
      <c r="AQ4672" t="s">
        <v>81</v>
      </c>
      <c r="AR4672" s="4">
        <f>IF(AQ4672="M",AP4672*30.42,AP4672)</f>
        <v>304.20000000000005</v>
      </c>
      <c r="AS4672">
        <v>31</v>
      </c>
      <c r="AT4672" s="4">
        <f>AR4672+AS4672</f>
        <v>335.20000000000005</v>
      </c>
      <c r="AU4672">
        <v>1</v>
      </c>
      <c r="AV4672" s="1">
        <f>AO4672+AT4672</f>
        <v>40707.199999999997</v>
      </c>
      <c r="AW4672" s="1">
        <v>40737</v>
      </c>
      <c r="AX4672" s="2">
        <f>IF(AV4672&gt;=AW4672,1,2)</f>
        <v>2</v>
      </c>
      <c r="AY4672" s="2" t="str">
        <f>IF((AV4672+10)&gt;=AW4672,"SAVE","LATE")</f>
        <v>LATE</v>
      </c>
      <c r="AZ4672" t="s">
        <v>82</v>
      </c>
      <c r="BA4672" t="s">
        <v>1011</v>
      </c>
      <c r="BB4672">
        <v>2377275638</v>
      </c>
      <c r="BC4672">
        <v>959310483</v>
      </c>
      <c r="BD4672" s="9">
        <v>3336586121</v>
      </c>
      <c r="BE4672" t="s">
        <v>2376</v>
      </c>
      <c r="BF4672">
        <v>0</v>
      </c>
      <c r="BG4672" t="s">
        <v>70</v>
      </c>
      <c r="BH4672">
        <v>-1</v>
      </c>
      <c r="BI4672" t="s">
        <v>2377</v>
      </c>
      <c r="BJ4672" t="s">
        <v>2378</v>
      </c>
      <c r="BK4672">
        <v>0</v>
      </c>
      <c r="BL4672" t="s">
        <v>85</v>
      </c>
      <c r="BM4672" t="s">
        <v>2379</v>
      </c>
    </row>
    <row r="4673" spans="1:65" x14ac:dyDescent="0.25">
      <c r="A4673">
        <v>2010</v>
      </c>
      <c r="B4673" t="s">
        <v>64</v>
      </c>
      <c r="C4673" t="s">
        <v>264</v>
      </c>
      <c r="D4673" t="s">
        <v>2605</v>
      </c>
      <c r="E4673">
        <v>800150861</v>
      </c>
      <c r="F4673" t="s">
        <v>2606</v>
      </c>
      <c r="G4673">
        <v>1</v>
      </c>
      <c r="H4673" t="s">
        <v>46842</v>
      </c>
      <c r="I4673" t="s">
        <v>67</v>
      </c>
      <c r="J4673" t="s">
        <v>88</v>
      </c>
      <c r="K4673">
        <v>3</v>
      </c>
      <c r="L4673" t="s">
        <v>41838</v>
      </c>
      <c r="M4673">
        <v>30000000</v>
      </c>
      <c r="N4673" t="s">
        <v>41897</v>
      </c>
      <c r="O4673" t="s">
        <v>42964</v>
      </c>
      <c r="P4673" t="s">
        <v>90</v>
      </c>
      <c r="Q4673" t="s">
        <v>39286</v>
      </c>
      <c r="R4673" t="s">
        <v>39286</v>
      </c>
      <c r="S4673" t="s">
        <v>39285</v>
      </c>
      <c r="T4673" t="s">
        <v>2607</v>
      </c>
      <c r="U4673" t="s">
        <v>2608</v>
      </c>
      <c r="V4673" t="s">
        <v>2609</v>
      </c>
      <c r="W4673" t="s">
        <v>2610</v>
      </c>
      <c r="X4673">
        <v>1877300000</v>
      </c>
      <c r="Y4673" t="s">
        <v>74</v>
      </c>
      <c r="Z4673" t="s">
        <v>75</v>
      </c>
      <c r="AA4673">
        <v>0</v>
      </c>
      <c r="AB4673" t="s">
        <v>76</v>
      </c>
      <c r="AC4673">
        <v>0</v>
      </c>
      <c r="AD4673" t="s">
        <v>76</v>
      </c>
      <c r="AE4673">
        <v>544078</v>
      </c>
      <c r="AF4673" t="s">
        <v>40104</v>
      </c>
      <c r="AG4673" t="s">
        <v>2611</v>
      </c>
      <c r="AH4673" t="s">
        <v>2612</v>
      </c>
      <c r="AI4673" t="s">
        <v>39286</v>
      </c>
      <c r="AJ4673" t="s">
        <v>41304</v>
      </c>
      <c r="AK4673" t="s">
        <v>2613</v>
      </c>
      <c r="AL4673" t="s">
        <v>2614</v>
      </c>
      <c r="AM4673">
        <v>2010</v>
      </c>
      <c r="AN4673" s="1">
        <v>40540</v>
      </c>
      <c r="AO4673" s="1">
        <v>40611</v>
      </c>
      <c r="AP4673">
        <v>12</v>
      </c>
      <c r="AQ4673" t="s">
        <v>81</v>
      </c>
      <c r="AR4673" s="4">
        <f>IF(AQ4673="M",AP4673*30.42,AP4673)</f>
        <v>365.04</v>
      </c>
      <c r="AS4673">
        <v>45</v>
      </c>
      <c r="AT4673" s="4">
        <f>AR4673+AS4673</f>
        <v>410.04</v>
      </c>
      <c r="AU4673">
        <v>5</v>
      </c>
      <c r="AV4673" s="1">
        <f>AO4673+AT4673</f>
        <v>41021.040000000001</v>
      </c>
      <c r="AW4673" s="1">
        <v>41175</v>
      </c>
      <c r="AX4673" s="2">
        <f>IF(AV4673&gt;=AW4673,1,2)</f>
        <v>2</v>
      </c>
      <c r="AY4673" s="2" t="str">
        <f>IF((AV4673+10)&gt;=AW4673,"SAVE","LATE")</f>
        <v>LATE</v>
      </c>
      <c r="AZ4673" t="s">
        <v>82</v>
      </c>
      <c r="BA4673" t="s">
        <v>1011</v>
      </c>
      <c r="BB4673">
        <v>1816786994</v>
      </c>
      <c r="BC4673">
        <v>559998831</v>
      </c>
      <c r="BD4673" s="9">
        <v>2376785825</v>
      </c>
      <c r="BE4673" t="s">
        <v>42965</v>
      </c>
      <c r="BF4673">
        <v>0</v>
      </c>
      <c r="BG4673" t="s">
        <v>70</v>
      </c>
      <c r="BH4673">
        <v>-1</v>
      </c>
      <c r="BI4673" t="s">
        <v>2615</v>
      </c>
      <c r="BJ4673" t="s">
        <v>1091</v>
      </c>
      <c r="BK4673">
        <v>0</v>
      </c>
      <c r="BL4673" t="s">
        <v>85</v>
      </c>
      <c r="BM4673" t="s">
        <v>2616</v>
      </c>
    </row>
    <row r="4674" spans="1:65" x14ac:dyDescent="0.25">
      <c r="A4674">
        <v>2010</v>
      </c>
      <c r="B4674" t="s">
        <v>116</v>
      </c>
      <c r="C4674" t="s">
        <v>290</v>
      </c>
      <c r="D4674" t="s">
        <v>42966</v>
      </c>
      <c r="E4674" t="s">
        <v>927</v>
      </c>
      <c r="F4674" t="s">
        <v>928</v>
      </c>
      <c r="G4674">
        <v>1</v>
      </c>
      <c r="H4674" t="s">
        <v>46842</v>
      </c>
      <c r="I4674" t="s">
        <v>67</v>
      </c>
      <c r="J4674" t="s">
        <v>88</v>
      </c>
      <c r="K4674">
        <v>3</v>
      </c>
      <c r="L4674" t="s">
        <v>41838</v>
      </c>
      <c r="M4674">
        <v>72000000</v>
      </c>
      <c r="N4674" t="s">
        <v>41840</v>
      </c>
      <c r="O4674" t="s">
        <v>2775</v>
      </c>
      <c r="P4674" t="s">
        <v>90</v>
      </c>
      <c r="Q4674" t="s">
        <v>39286</v>
      </c>
      <c r="R4674" t="s">
        <v>39286</v>
      </c>
      <c r="S4674" t="s">
        <v>39285</v>
      </c>
      <c r="T4674" t="s">
        <v>1890</v>
      </c>
      <c r="U4674" t="s">
        <v>2776</v>
      </c>
      <c r="V4674" t="s">
        <v>2777</v>
      </c>
      <c r="W4674">
        <v>311</v>
      </c>
      <c r="X4674">
        <v>1465421129</v>
      </c>
      <c r="Y4674" t="s">
        <v>122</v>
      </c>
      <c r="Z4674" t="s">
        <v>123</v>
      </c>
      <c r="AA4674">
        <v>0</v>
      </c>
      <c r="AB4674" t="s">
        <v>76</v>
      </c>
      <c r="AC4674">
        <v>0</v>
      </c>
      <c r="AD4674" t="s">
        <v>76</v>
      </c>
      <c r="AE4674">
        <v>485916</v>
      </c>
      <c r="AF4674" t="s">
        <v>145</v>
      </c>
      <c r="AG4674" t="s">
        <v>2778</v>
      </c>
      <c r="AH4674" t="s">
        <v>39434</v>
      </c>
      <c r="AI4674" t="s">
        <v>99</v>
      </c>
      <c r="AJ4674" t="s">
        <v>41304</v>
      </c>
      <c r="AK4674">
        <v>793146215</v>
      </c>
      <c r="AL4674" t="s">
        <v>2779</v>
      </c>
      <c r="AM4674">
        <v>2010</v>
      </c>
      <c r="AN4674" s="1">
        <v>40457</v>
      </c>
      <c r="AO4674" s="1">
        <v>40459</v>
      </c>
      <c r="AP4674">
        <v>8</v>
      </c>
      <c r="AQ4674" t="s">
        <v>81</v>
      </c>
      <c r="AR4674" s="4">
        <f>IF(AQ4674="M",AP4674*30.42,AP4674)</f>
        <v>243.36</v>
      </c>
      <c r="AS4674">
        <v>0</v>
      </c>
      <c r="AT4674" s="4">
        <f>AR4674+AS4674</f>
        <v>243.36</v>
      </c>
      <c r="AU4674">
        <v>4</v>
      </c>
      <c r="AV4674" s="1">
        <f>AO4674+AT4674</f>
        <v>40702.36</v>
      </c>
      <c r="AW4674" s="1">
        <v>40824</v>
      </c>
      <c r="AX4674" s="2">
        <f>IF(AV4674&gt;=AW4674,1,2)</f>
        <v>2</v>
      </c>
      <c r="AY4674" s="2" t="str">
        <f>IF((AV4674+10)&gt;=AW4674,"SAVE","LATE")</f>
        <v>LATE</v>
      </c>
      <c r="AZ4674" t="s">
        <v>82</v>
      </c>
      <c r="BA4674" t="s">
        <v>1011</v>
      </c>
      <c r="BB4674">
        <v>1451788533</v>
      </c>
      <c r="BC4674">
        <v>725894267</v>
      </c>
      <c r="BD4674" s="9">
        <v>2177682800</v>
      </c>
      <c r="BE4674" t="s">
        <v>2775</v>
      </c>
      <c r="BF4674">
        <v>0</v>
      </c>
      <c r="BG4674" t="s">
        <v>70</v>
      </c>
      <c r="BH4674">
        <v>-1</v>
      </c>
      <c r="BI4674" t="s">
        <v>2780</v>
      </c>
      <c r="BJ4674" t="s">
        <v>2781</v>
      </c>
      <c r="BK4674">
        <v>0</v>
      </c>
      <c r="BL4674" t="s">
        <v>85</v>
      </c>
      <c r="BM4674" t="s">
        <v>2782</v>
      </c>
    </row>
    <row r="4675" spans="1:65" x14ac:dyDescent="0.25">
      <c r="A4675">
        <v>2010</v>
      </c>
      <c r="B4675" t="s">
        <v>64</v>
      </c>
      <c r="C4675" t="s">
        <v>65</v>
      </c>
      <c r="D4675" t="s">
        <v>3013</v>
      </c>
      <c r="E4675">
        <v>899999403</v>
      </c>
      <c r="F4675" t="s">
        <v>3014</v>
      </c>
      <c r="G4675">
        <v>1</v>
      </c>
      <c r="H4675" t="s">
        <v>46842</v>
      </c>
      <c r="I4675" t="s">
        <v>67</v>
      </c>
      <c r="J4675" t="s">
        <v>88</v>
      </c>
      <c r="K4675">
        <v>3</v>
      </c>
      <c r="L4675" t="s">
        <v>41838</v>
      </c>
      <c r="M4675">
        <v>72000000</v>
      </c>
      <c r="N4675" t="s">
        <v>41840</v>
      </c>
      <c r="O4675" t="s">
        <v>42967</v>
      </c>
      <c r="P4675" t="s">
        <v>90</v>
      </c>
      <c r="Q4675" t="s">
        <v>39286</v>
      </c>
      <c r="R4675" t="s">
        <v>39286</v>
      </c>
      <c r="S4675" t="s">
        <v>39285</v>
      </c>
      <c r="T4675" t="s">
        <v>2423</v>
      </c>
      <c r="U4675" t="s">
        <v>3015</v>
      </c>
      <c r="V4675" t="s">
        <v>3016</v>
      </c>
      <c r="W4675" t="s">
        <v>3017</v>
      </c>
      <c r="X4675">
        <v>1100000000</v>
      </c>
      <c r="Y4675" t="s">
        <v>122</v>
      </c>
      <c r="Z4675" t="s">
        <v>123</v>
      </c>
      <c r="AA4675">
        <v>0</v>
      </c>
      <c r="AB4675" t="s">
        <v>76</v>
      </c>
      <c r="AC4675">
        <v>0</v>
      </c>
      <c r="AD4675" t="s">
        <v>76</v>
      </c>
      <c r="AE4675">
        <v>447492</v>
      </c>
      <c r="AF4675" t="s">
        <v>40104</v>
      </c>
      <c r="AG4675" t="s">
        <v>3018</v>
      </c>
      <c r="AH4675" t="s">
        <v>3019</v>
      </c>
      <c r="AI4675" t="s">
        <v>39286</v>
      </c>
      <c r="AJ4675" t="s">
        <v>41304</v>
      </c>
      <c r="AK4675" t="s">
        <v>3020</v>
      </c>
      <c r="AL4675" t="s">
        <v>3021</v>
      </c>
      <c r="AM4675">
        <v>2010</v>
      </c>
      <c r="AN4675" s="1">
        <v>40445</v>
      </c>
      <c r="AO4675" s="1">
        <v>40457</v>
      </c>
      <c r="AP4675">
        <v>90</v>
      </c>
      <c r="AQ4675" t="s">
        <v>74</v>
      </c>
      <c r="AR4675" s="4">
        <f>IF(AQ4675="M",AP4675*30.42,AP4675)</f>
        <v>90</v>
      </c>
      <c r="AS4675">
        <v>0</v>
      </c>
      <c r="AT4675" s="4">
        <f>AR4675+AS4675</f>
        <v>90</v>
      </c>
      <c r="AU4675">
        <v>8</v>
      </c>
      <c r="AV4675" s="1">
        <f>AO4675+AT4675</f>
        <v>40547</v>
      </c>
      <c r="AW4675" s="1">
        <v>40700</v>
      </c>
      <c r="AX4675" s="2">
        <f>IF(AV4675&gt;=AW4675,1,2)</f>
        <v>2</v>
      </c>
      <c r="AY4675" s="2" t="str">
        <f>IF((AV4675+10)&gt;=AW4675,"SAVE","LATE")</f>
        <v>LATE</v>
      </c>
      <c r="AZ4675" t="s">
        <v>82</v>
      </c>
      <c r="BA4675" t="s">
        <v>1011</v>
      </c>
      <c r="BB4675">
        <v>1016987318</v>
      </c>
      <c r="BC4675">
        <v>455356049</v>
      </c>
      <c r="BD4675" s="9">
        <v>1472343367</v>
      </c>
      <c r="BE4675" t="s">
        <v>41415</v>
      </c>
      <c r="BF4675">
        <v>0</v>
      </c>
      <c r="BG4675" t="s">
        <v>70</v>
      </c>
      <c r="BH4675">
        <v>-1</v>
      </c>
      <c r="BI4675" t="s">
        <v>3022</v>
      </c>
      <c r="BJ4675" t="s">
        <v>3022</v>
      </c>
      <c r="BK4675">
        <v>0</v>
      </c>
      <c r="BL4675" t="s">
        <v>85</v>
      </c>
      <c r="BM4675" t="s">
        <v>3023</v>
      </c>
    </row>
    <row r="4676" spans="1:65" x14ac:dyDescent="0.25">
      <c r="A4676">
        <v>2010</v>
      </c>
      <c r="B4676" t="s">
        <v>64</v>
      </c>
      <c r="C4676" t="s">
        <v>65</v>
      </c>
      <c r="D4676" t="s">
        <v>3174</v>
      </c>
      <c r="E4676">
        <v>830034348</v>
      </c>
      <c r="F4676" t="s">
        <v>3175</v>
      </c>
      <c r="G4676">
        <v>1</v>
      </c>
      <c r="H4676" t="s">
        <v>46842</v>
      </c>
      <c r="I4676" t="s">
        <v>67</v>
      </c>
      <c r="J4676" t="s">
        <v>88</v>
      </c>
      <c r="K4676">
        <v>3</v>
      </c>
      <c r="L4676" t="s">
        <v>41838</v>
      </c>
      <c r="M4676">
        <v>72000000</v>
      </c>
      <c r="N4676" t="s">
        <v>41840</v>
      </c>
      <c r="O4676" t="s">
        <v>42968</v>
      </c>
      <c r="P4676" t="s">
        <v>90</v>
      </c>
      <c r="Q4676" t="s">
        <v>39286</v>
      </c>
      <c r="R4676" t="s">
        <v>39286</v>
      </c>
      <c r="S4676" t="s">
        <v>39285</v>
      </c>
      <c r="T4676" t="s">
        <v>439</v>
      </c>
      <c r="U4676" t="s">
        <v>3176</v>
      </c>
      <c r="V4676" t="s">
        <v>3177</v>
      </c>
      <c r="W4676" t="s">
        <v>3178</v>
      </c>
      <c r="X4676">
        <v>875000000</v>
      </c>
      <c r="Y4676" t="s">
        <v>122</v>
      </c>
      <c r="Z4676" t="s">
        <v>123</v>
      </c>
      <c r="AA4676">
        <v>0</v>
      </c>
      <c r="AB4676" t="s">
        <v>76</v>
      </c>
      <c r="AC4676">
        <v>0</v>
      </c>
      <c r="AD4676" t="s">
        <v>76</v>
      </c>
      <c r="AE4676">
        <v>659566</v>
      </c>
      <c r="AF4676" t="s">
        <v>40104</v>
      </c>
      <c r="AG4676" t="s">
        <v>3179</v>
      </c>
      <c r="AH4676" t="s">
        <v>3180</v>
      </c>
      <c r="AI4676" t="s">
        <v>39286</v>
      </c>
      <c r="AJ4676" t="s">
        <v>41304</v>
      </c>
      <c r="AK4676">
        <v>41544980</v>
      </c>
      <c r="AL4676" t="s">
        <v>3181</v>
      </c>
      <c r="AM4676">
        <v>2010</v>
      </c>
      <c r="AN4676" s="1">
        <v>40542</v>
      </c>
      <c r="AO4676" s="1">
        <v>40665</v>
      </c>
      <c r="AP4676">
        <v>5</v>
      </c>
      <c r="AQ4676" t="s">
        <v>81</v>
      </c>
      <c r="AR4676" s="4">
        <f>IF(AQ4676="M",AP4676*30.42,AP4676)</f>
        <v>152.10000000000002</v>
      </c>
      <c r="AS4676">
        <v>27</v>
      </c>
      <c r="AT4676" s="4">
        <f>AR4676+AS4676</f>
        <v>179.10000000000002</v>
      </c>
      <c r="AU4676">
        <v>2</v>
      </c>
      <c r="AV4676" s="1">
        <f>AO4676+AT4676</f>
        <v>40844.1</v>
      </c>
      <c r="AW4676" s="1">
        <v>40906</v>
      </c>
      <c r="AX4676" s="2">
        <f>IF(AV4676&gt;=AW4676,1,2)</f>
        <v>2</v>
      </c>
      <c r="AY4676" s="2" t="str">
        <f>IF((AV4676+10)&gt;=AW4676,"SAVE","LATE")</f>
        <v>LATE</v>
      </c>
      <c r="AZ4676" t="s">
        <v>82</v>
      </c>
      <c r="BA4676" t="s">
        <v>1011</v>
      </c>
      <c r="BB4676">
        <v>875000000</v>
      </c>
      <c r="BC4676">
        <v>437105574</v>
      </c>
      <c r="BD4676" s="9">
        <v>1312105574</v>
      </c>
      <c r="BE4676" t="s">
        <v>3182</v>
      </c>
      <c r="BF4676">
        <v>0</v>
      </c>
      <c r="BG4676" t="s">
        <v>70</v>
      </c>
      <c r="BH4676">
        <v>-1</v>
      </c>
      <c r="BI4676" t="s">
        <v>3183</v>
      </c>
      <c r="BJ4676" t="s">
        <v>3184</v>
      </c>
      <c r="BK4676">
        <v>0</v>
      </c>
      <c r="BL4676" t="s">
        <v>85</v>
      </c>
      <c r="BM4676" t="s">
        <v>3185</v>
      </c>
    </row>
    <row r="4677" spans="1:65" x14ac:dyDescent="0.25">
      <c r="A4677">
        <v>2010</v>
      </c>
      <c r="B4677" t="s">
        <v>64</v>
      </c>
      <c r="C4677" t="s">
        <v>65</v>
      </c>
      <c r="D4677" t="s">
        <v>42969</v>
      </c>
      <c r="E4677">
        <v>899999011</v>
      </c>
      <c r="F4677" t="s">
        <v>3233</v>
      </c>
      <c r="G4677">
        <v>1</v>
      </c>
      <c r="H4677" t="s">
        <v>46842</v>
      </c>
      <c r="I4677" t="s">
        <v>67</v>
      </c>
      <c r="J4677" t="s">
        <v>88</v>
      </c>
      <c r="K4677">
        <v>3</v>
      </c>
      <c r="L4677" t="s">
        <v>41838</v>
      </c>
      <c r="M4677">
        <v>72000000</v>
      </c>
      <c r="N4677" t="s">
        <v>41840</v>
      </c>
      <c r="O4677" t="s">
        <v>42970</v>
      </c>
      <c r="P4677" t="s">
        <v>90</v>
      </c>
      <c r="Q4677" t="s">
        <v>39286</v>
      </c>
      <c r="R4677" t="s">
        <v>39286</v>
      </c>
      <c r="S4677" t="s">
        <v>39285</v>
      </c>
      <c r="T4677" t="s">
        <v>1052</v>
      </c>
      <c r="U4677" t="s">
        <v>3234</v>
      </c>
      <c r="V4677" t="s">
        <v>3235</v>
      </c>
      <c r="W4677" t="s">
        <v>3236</v>
      </c>
      <c r="X4677">
        <v>880000000</v>
      </c>
      <c r="Y4677" t="s">
        <v>122</v>
      </c>
      <c r="Z4677" t="s">
        <v>123</v>
      </c>
      <c r="AA4677">
        <v>0</v>
      </c>
      <c r="AB4677" t="s">
        <v>76</v>
      </c>
      <c r="AC4677">
        <v>0</v>
      </c>
      <c r="AD4677" t="s">
        <v>76</v>
      </c>
      <c r="AE4677">
        <v>412904</v>
      </c>
      <c r="AF4677" t="s">
        <v>40104</v>
      </c>
      <c r="AG4677" t="s">
        <v>3237</v>
      </c>
      <c r="AH4677" t="s">
        <v>42971</v>
      </c>
      <c r="AI4677" t="s">
        <v>39286</v>
      </c>
      <c r="AJ4677" t="s">
        <v>41304</v>
      </c>
      <c r="AK4677" t="s">
        <v>3238</v>
      </c>
      <c r="AL4677" t="s">
        <v>39435</v>
      </c>
      <c r="AM4677">
        <v>2010</v>
      </c>
      <c r="AN4677" s="1">
        <v>40339</v>
      </c>
      <c r="AO4677" s="1">
        <v>40365</v>
      </c>
      <c r="AP4677">
        <v>3</v>
      </c>
      <c r="AQ4677" t="s">
        <v>81</v>
      </c>
      <c r="AR4677" s="4">
        <f>IF(AQ4677="M",AP4677*30.42,AP4677)</f>
        <v>91.26</v>
      </c>
      <c r="AS4677">
        <v>0</v>
      </c>
      <c r="AT4677" s="4">
        <f>AR4677+AS4677</f>
        <v>91.26</v>
      </c>
      <c r="AU4677">
        <v>1</v>
      </c>
      <c r="AV4677" s="1">
        <f>AO4677+AT4677</f>
        <v>40456.26</v>
      </c>
      <c r="AW4677" s="1">
        <v>40488</v>
      </c>
      <c r="AX4677" s="2">
        <f>IF(AV4677&gt;=AW4677,1,2)</f>
        <v>2</v>
      </c>
      <c r="AY4677" s="2" t="str">
        <f>IF((AV4677+10)&gt;=AW4677,"SAVE","LATE")</f>
        <v>LATE</v>
      </c>
      <c r="AZ4677" t="s">
        <v>82</v>
      </c>
      <c r="BA4677" t="s">
        <v>1011</v>
      </c>
      <c r="BB4677">
        <v>844799797</v>
      </c>
      <c r="BC4677">
        <v>0</v>
      </c>
      <c r="BD4677" s="9">
        <v>844799797</v>
      </c>
      <c r="BE4677" t="s">
        <v>42972</v>
      </c>
      <c r="BF4677">
        <v>0</v>
      </c>
      <c r="BG4677" t="s">
        <v>70</v>
      </c>
      <c r="BH4677">
        <v>-1</v>
      </c>
      <c r="BI4677" t="s">
        <v>42971</v>
      </c>
      <c r="BJ4677" t="s">
        <v>42973</v>
      </c>
      <c r="BK4677">
        <v>0</v>
      </c>
      <c r="BL4677" t="s">
        <v>85</v>
      </c>
      <c r="BM4677" t="s">
        <v>3239</v>
      </c>
    </row>
    <row r="4678" spans="1:65" x14ac:dyDescent="0.25">
      <c r="A4678">
        <v>2010</v>
      </c>
      <c r="B4678" t="s">
        <v>64</v>
      </c>
      <c r="C4678" t="s">
        <v>264</v>
      </c>
      <c r="D4678" t="s">
        <v>1516</v>
      </c>
      <c r="E4678">
        <v>899999316</v>
      </c>
      <c r="F4678" t="s">
        <v>1517</v>
      </c>
      <c r="G4678">
        <v>1</v>
      </c>
      <c r="H4678" t="s">
        <v>46842</v>
      </c>
      <c r="I4678" t="s">
        <v>105</v>
      </c>
      <c r="J4678" t="s">
        <v>88</v>
      </c>
      <c r="K4678">
        <v>3</v>
      </c>
      <c r="L4678" t="s">
        <v>41838</v>
      </c>
      <c r="M4678">
        <v>72000000</v>
      </c>
      <c r="N4678" t="s">
        <v>41840</v>
      </c>
      <c r="O4678" t="s">
        <v>42974</v>
      </c>
      <c r="P4678" t="s">
        <v>90</v>
      </c>
      <c r="Q4678" t="s">
        <v>39286</v>
      </c>
      <c r="R4678" t="s">
        <v>39286</v>
      </c>
      <c r="S4678" t="s">
        <v>39285</v>
      </c>
      <c r="T4678" t="s">
        <v>183</v>
      </c>
      <c r="U4678" t="s">
        <v>3486</v>
      </c>
      <c r="V4678" t="s">
        <v>3487</v>
      </c>
      <c r="W4678">
        <v>2101104</v>
      </c>
      <c r="X4678">
        <v>660671674</v>
      </c>
      <c r="Y4678" t="s">
        <v>122</v>
      </c>
      <c r="Z4678" t="s">
        <v>123</v>
      </c>
      <c r="AA4678">
        <v>0</v>
      </c>
      <c r="AB4678" t="s">
        <v>76</v>
      </c>
      <c r="AC4678">
        <v>0</v>
      </c>
      <c r="AD4678" t="s">
        <v>76</v>
      </c>
      <c r="AE4678">
        <v>409208</v>
      </c>
      <c r="AF4678" t="s">
        <v>41304</v>
      </c>
      <c r="AG4678" t="s">
        <v>3488</v>
      </c>
      <c r="AH4678" t="s">
        <v>3489</v>
      </c>
      <c r="AI4678" t="s">
        <v>39286</v>
      </c>
      <c r="AJ4678" t="s">
        <v>41304</v>
      </c>
      <c r="AK4678" t="s">
        <v>3488</v>
      </c>
      <c r="AL4678" t="s">
        <v>2476</v>
      </c>
      <c r="AM4678">
        <v>2010</v>
      </c>
      <c r="AN4678" s="1">
        <v>40333</v>
      </c>
      <c r="AO4678" s="1">
        <v>40347</v>
      </c>
      <c r="AP4678">
        <v>5</v>
      </c>
      <c r="AQ4678" t="s">
        <v>81</v>
      </c>
      <c r="AR4678" s="4">
        <f>IF(AQ4678="M",AP4678*30.42,AP4678)</f>
        <v>152.10000000000002</v>
      </c>
      <c r="AS4678">
        <v>15</v>
      </c>
      <c r="AT4678" s="4">
        <f>AR4678+AS4678</f>
        <v>167.10000000000002</v>
      </c>
      <c r="AU4678">
        <v>2</v>
      </c>
      <c r="AV4678" s="1">
        <f>AO4678+AT4678</f>
        <v>40514.1</v>
      </c>
      <c r="AW4678" s="1">
        <v>40576</v>
      </c>
      <c r="AX4678" s="2">
        <f>IF(AV4678&gt;=AW4678,1,2)</f>
        <v>2</v>
      </c>
      <c r="AY4678" s="2" t="str">
        <f>IF((AV4678+10)&gt;=AW4678,"SAVE","LATE")</f>
        <v>LATE</v>
      </c>
      <c r="AZ4678" t="s">
        <v>82</v>
      </c>
      <c r="BA4678" t="s">
        <v>1011</v>
      </c>
      <c r="BB4678">
        <v>594604507</v>
      </c>
      <c r="BC4678">
        <v>130000000</v>
      </c>
      <c r="BD4678" s="9">
        <v>724604507</v>
      </c>
      <c r="BE4678" t="s">
        <v>42975</v>
      </c>
      <c r="BF4678">
        <v>0</v>
      </c>
      <c r="BG4678" t="s">
        <v>70</v>
      </c>
      <c r="BH4678">
        <v>-1</v>
      </c>
      <c r="BI4678" t="s">
        <v>3490</v>
      </c>
      <c r="BJ4678" t="s">
        <v>3491</v>
      </c>
      <c r="BK4678">
        <v>0</v>
      </c>
      <c r="BL4678" t="s">
        <v>85</v>
      </c>
      <c r="BM4678" t="s">
        <v>3492</v>
      </c>
    </row>
    <row r="4679" spans="1:65" x14ac:dyDescent="0.25">
      <c r="A4679">
        <v>2010</v>
      </c>
      <c r="B4679" t="s">
        <v>64</v>
      </c>
      <c r="C4679" t="s">
        <v>264</v>
      </c>
      <c r="D4679" t="s">
        <v>42976</v>
      </c>
      <c r="E4679">
        <v>860523694</v>
      </c>
      <c r="F4679" t="s">
        <v>3521</v>
      </c>
      <c r="G4679">
        <v>1</v>
      </c>
      <c r="H4679" t="s">
        <v>46842</v>
      </c>
      <c r="I4679" t="s">
        <v>105</v>
      </c>
      <c r="J4679" t="s">
        <v>88</v>
      </c>
      <c r="K4679">
        <v>3</v>
      </c>
      <c r="L4679" t="s">
        <v>41838</v>
      </c>
      <c r="M4679">
        <v>72000000</v>
      </c>
      <c r="N4679" t="s">
        <v>41840</v>
      </c>
      <c r="O4679" t="s">
        <v>3522</v>
      </c>
      <c r="P4679" t="s">
        <v>90</v>
      </c>
      <c r="Q4679" t="s">
        <v>39286</v>
      </c>
      <c r="R4679" t="s">
        <v>39286</v>
      </c>
      <c r="S4679" t="s">
        <v>39285</v>
      </c>
      <c r="T4679" t="s">
        <v>822</v>
      </c>
      <c r="U4679" t="s">
        <v>3523</v>
      </c>
      <c r="V4679" t="s">
        <v>3524</v>
      </c>
      <c r="W4679" t="s">
        <v>3525</v>
      </c>
      <c r="X4679">
        <v>574375465</v>
      </c>
      <c r="Y4679" t="s">
        <v>122</v>
      </c>
      <c r="Z4679" t="s">
        <v>123</v>
      </c>
      <c r="AA4679">
        <v>0</v>
      </c>
      <c r="AB4679" t="s">
        <v>76</v>
      </c>
      <c r="AC4679">
        <v>0</v>
      </c>
      <c r="AD4679" t="s">
        <v>76</v>
      </c>
      <c r="AE4679">
        <v>656398</v>
      </c>
      <c r="AF4679" t="s">
        <v>41304</v>
      </c>
      <c r="AG4679">
        <v>79574942</v>
      </c>
      <c r="AH4679" t="s">
        <v>3526</v>
      </c>
      <c r="AI4679" t="s">
        <v>39286</v>
      </c>
      <c r="AJ4679" t="s">
        <v>41304</v>
      </c>
      <c r="AK4679">
        <v>79574942</v>
      </c>
      <c r="AL4679" t="s">
        <v>3527</v>
      </c>
      <c r="AM4679">
        <v>2010</v>
      </c>
      <c r="AN4679" s="1">
        <v>40518</v>
      </c>
      <c r="AO4679" s="1">
        <v>40532</v>
      </c>
      <c r="AP4679">
        <v>5</v>
      </c>
      <c r="AQ4679" t="s">
        <v>81</v>
      </c>
      <c r="AR4679" s="4">
        <f>IF(AQ4679="M",AP4679*30.42,AP4679)</f>
        <v>152.10000000000002</v>
      </c>
      <c r="AS4679">
        <v>0</v>
      </c>
      <c r="AT4679" s="4">
        <f>AR4679+AS4679</f>
        <v>152.10000000000002</v>
      </c>
      <c r="AU4679">
        <v>2</v>
      </c>
      <c r="AV4679" s="1">
        <f>AO4679+AT4679</f>
        <v>40684.1</v>
      </c>
      <c r="AW4679" s="1">
        <v>40744</v>
      </c>
      <c r="AX4679" s="2">
        <f>IF(AV4679&gt;=AW4679,1,2)</f>
        <v>2</v>
      </c>
      <c r="AY4679" s="2" t="str">
        <f>IF((AV4679+10)&gt;=AW4679,"SAVE","LATE")</f>
        <v>LATE</v>
      </c>
      <c r="AZ4679" t="s">
        <v>82</v>
      </c>
      <c r="BA4679" t="s">
        <v>1011</v>
      </c>
      <c r="BB4679">
        <v>573817843</v>
      </c>
      <c r="BC4679">
        <v>0</v>
      </c>
      <c r="BD4679" s="9">
        <v>573817843</v>
      </c>
      <c r="BE4679" t="s">
        <v>42977</v>
      </c>
      <c r="BF4679">
        <v>0</v>
      </c>
      <c r="BG4679" t="s">
        <v>70</v>
      </c>
      <c r="BH4679">
        <v>-1</v>
      </c>
      <c r="BI4679" t="s">
        <v>3528</v>
      </c>
      <c r="BJ4679" t="s">
        <v>3529</v>
      </c>
      <c r="BK4679">
        <v>0</v>
      </c>
      <c r="BL4679" t="s">
        <v>85</v>
      </c>
      <c r="BM4679" t="s">
        <v>3530</v>
      </c>
    </row>
    <row r="4680" spans="1:65" x14ac:dyDescent="0.25">
      <c r="A4680">
        <v>2010</v>
      </c>
      <c r="B4680" t="s">
        <v>64</v>
      </c>
      <c r="C4680" t="s">
        <v>65</v>
      </c>
      <c r="D4680" t="s">
        <v>1587</v>
      </c>
      <c r="E4680" t="s">
        <v>1588</v>
      </c>
      <c r="F4680" t="s">
        <v>1589</v>
      </c>
      <c r="G4680">
        <v>11</v>
      </c>
      <c r="H4680" t="s">
        <v>41839</v>
      </c>
      <c r="I4680" t="s">
        <v>105</v>
      </c>
      <c r="J4680" t="s">
        <v>88</v>
      </c>
      <c r="K4680">
        <v>3</v>
      </c>
      <c r="L4680" t="s">
        <v>41838</v>
      </c>
      <c r="M4680">
        <v>72000000</v>
      </c>
      <c r="N4680" t="s">
        <v>41840</v>
      </c>
      <c r="O4680" t="s">
        <v>42978</v>
      </c>
      <c r="P4680" t="s">
        <v>90</v>
      </c>
      <c r="Q4680" t="s">
        <v>39286</v>
      </c>
      <c r="R4680" t="s">
        <v>39286</v>
      </c>
      <c r="S4680" t="s">
        <v>39285</v>
      </c>
      <c r="T4680" t="s">
        <v>1376</v>
      </c>
      <c r="U4680" t="s">
        <v>3635</v>
      </c>
      <c r="V4680" t="s">
        <v>3636</v>
      </c>
      <c r="W4680" t="s">
        <v>3637</v>
      </c>
      <c r="X4680">
        <v>514999955</v>
      </c>
      <c r="Y4680" t="s">
        <v>122</v>
      </c>
      <c r="Z4680" t="s">
        <v>123</v>
      </c>
      <c r="AA4680">
        <v>0</v>
      </c>
      <c r="AB4680" t="s">
        <v>76</v>
      </c>
      <c r="AC4680">
        <v>0</v>
      </c>
      <c r="AD4680" t="s">
        <v>76</v>
      </c>
      <c r="AE4680">
        <v>502017</v>
      </c>
      <c r="AF4680" t="s">
        <v>41304</v>
      </c>
      <c r="AG4680" t="s">
        <v>3638</v>
      </c>
      <c r="AH4680" t="s">
        <v>3639</v>
      </c>
      <c r="AI4680" t="s">
        <v>39286</v>
      </c>
      <c r="AJ4680" t="s">
        <v>41304</v>
      </c>
      <c r="AK4680" t="s">
        <v>3638</v>
      </c>
      <c r="AL4680" t="s">
        <v>3639</v>
      </c>
      <c r="AM4680">
        <v>2010</v>
      </c>
      <c r="AN4680" s="1">
        <v>40541</v>
      </c>
      <c r="AO4680" s="1">
        <v>40597</v>
      </c>
      <c r="AP4680">
        <v>3</v>
      </c>
      <c r="AQ4680" t="s">
        <v>81</v>
      </c>
      <c r="AR4680" s="4">
        <f>IF(AQ4680="M",AP4680*30.42,AP4680)</f>
        <v>91.26</v>
      </c>
      <c r="AS4680">
        <v>0</v>
      </c>
      <c r="AT4680" s="4">
        <f>AR4680+AS4680</f>
        <v>91.26</v>
      </c>
      <c r="AU4680">
        <v>1</v>
      </c>
      <c r="AV4680" s="1">
        <f>AO4680+AT4680</f>
        <v>40688.26</v>
      </c>
      <c r="AW4680" s="1">
        <v>40717</v>
      </c>
      <c r="AX4680" s="2">
        <f>IF(AV4680&gt;=AW4680,1,2)</f>
        <v>2</v>
      </c>
      <c r="AY4680" s="2" t="str">
        <f>IF((AV4680+10)&gt;=AW4680,"SAVE","LATE")</f>
        <v>LATE</v>
      </c>
      <c r="AZ4680" t="s">
        <v>82</v>
      </c>
      <c r="BA4680" t="s">
        <v>1011</v>
      </c>
      <c r="BB4680">
        <v>514997958</v>
      </c>
      <c r="BC4680">
        <v>217079372</v>
      </c>
      <c r="BD4680" s="9">
        <v>732077330</v>
      </c>
      <c r="BE4680" t="s">
        <v>42979</v>
      </c>
      <c r="BF4680">
        <v>0</v>
      </c>
      <c r="BG4680" t="s">
        <v>70</v>
      </c>
      <c r="BH4680">
        <v>-1</v>
      </c>
      <c r="BI4680" t="s">
        <v>39436</v>
      </c>
      <c r="BJ4680" t="s">
        <v>3640</v>
      </c>
      <c r="BK4680">
        <v>0</v>
      </c>
      <c r="BL4680" t="s">
        <v>85</v>
      </c>
      <c r="BM4680" t="s">
        <v>3641</v>
      </c>
    </row>
    <row r="4681" spans="1:65" x14ac:dyDescent="0.25">
      <c r="A4681">
        <v>2010</v>
      </c>
      <c r="B4681" t="s">
        <v>64</v>
      </c>
      <c r="C4681" t="s">
        <v>264</v>
      </c>
      <c r="D4681" t="s">
        <v>3660</v>
      </c>
      <c r="E4681">
        <v>899999034</v>
      </c>
      <c r="F4681" t="s">
        <v>3661</v>
      </c>
      <c r="G4681">
        <v>11</v>
      </c>
      <c r="H4681" t="s">
        <v>41839</v>
      </c>
      <c r="I4681" t="s">
        <v>877</v>
      </c>
      <c r="J4681" t="s">
        <v>88</v>
      </c>
      <c r="K4681">
        <v>3</v>
      </c>
      <c r="L4681" t="s">
        <v>41838</v>
      </c>
      <c r="M4681">
        <v>72000000</v>
      </c>
      <c r="N4681" t="s">
        <v>41840</v>
      </c>
      <c r="O4681" t="s">
        <v>42980</v>
      </c>
      <c r="P4681" t="s">
        <v>90</v>
      </c>
      <c r="Q4681" t="s">
        <v>39286</v>
      </c>
      <c r="R4681" t="s">
        <v>39286</v>
      </c>
      <c r="S4681" t="s">
        <v>39285</v>
      </c>
      <c r="T4681" s="3">
        <v>40371</v>
      </c>
      <c r="U4681" t="s">
        <v>3662</v>
      </c>
      <c r="V4681" t="s">
        <v>3663</v>
      </c>
      <c r="W4681">
        <v>305</v>
      </c>
      <c r="X4681">
        <v>512900000</v>
      </c>
      <c r="Y4681" t="s">
        <v>122</v>
      </c>
      <c r="Z4681" t="s">
        <v>123</v>
      </c>
      <c r="AA4681">
        <v>0</v>
      </c>
      <c r="AB4681" t="s">
        <v>76</v>
      </c>
      <c r="AC4681">
        <v>0</v>
      </c>
      <c r="AD4681" t="s">
        <v>76</v>
      </c>
      <c r="AE4681">
        <v>3479249</v>
      </c>
      <c r="AF4681" t="s">
        <v>40104</v>
      </c>
      <c r="AG4681">
        <v>19229812</v>
      </c>
      <c r="AH4681" t="s">
        <v>3664</v>
      </c>
      <c r="AI4681" t="s">
        <v>39286</v>
      </c>
      <c r="AJ4681" t="s">
        <v>40104</v>
      </c>
      <c r="AK4681">
        <v>19299812</v>
      </c>
      <c r="AL4681" t="s">
        <v>3665</v>
      </c>
      <c r="AM4681">
        <v>2010</v>
      </c>
      <c r="AN4681" s="1">
        <v>40540</v>
      </c>
      <c r="AO4681" s="1">
        <v>40546</v>
      </c>
      <c r="AP4681">
        <v>6</v>
      </c>
      <c r="AQ4681" t="s">
        <v>81</v>
      </c>
      <c r="AR4681" s="4">
        <f>IF(AQ4681="M",AP4681*30.42,AP4681)</f>
        <v>182.52</v>
      </c>
      <c r="AS4681">
        <v>0</v>
      </c>
      <c r="AT4681" s="4">
        <f>AR4681+AS4681</f>
        <v>182.52</v>
      </c>
      <c r="AU4681">
        <v>2</v>
      </c>
      <c r="AV4681" s="1">
        <f>AO4681+AT4681</f>
        <v>40728.519999999997</v>
      </c>
      <c r="AW4681" s="1">
        <v>40789</v>
      </c>
      <c r="AX4681" s="2">
        <f>IF(AV4681&gt;=AW4681,1,2)</f>
        <v>2</v>
      </c>
      <c r="AY4681" s="2" t="str">
        <f>IF((AV4681+10)&gt;=AW4681,"SAVE","LATE")</f>
        <v>LATE</v>
      </c>
      <c r="AZ4681" t="s">
        <v>82</v>
      </c>
      <c r="BA4681" t="s">
        <v>1011</v>
      </c>
      <c r="BB4681">
        <v>510380000</v>
      </c>
      <c r="BC4681">
        <v>0</v>
      </c>
      <c r="BD4681" s="9">
        <v>510380000</v>
      </c>
      <c r="BE4681" t="s">
        <v>3666</v>
      </c>
      <c r="BF4681">
        <v>0</v>
      </c>
      <c r="BG4681" t="s">
        <v>70</v>
      </c>
      <c r="BH4681">
        <v>-1</v>
      </c>
      <c r="BI4681" t="s">
        <v>3664</v>
      </c>
      <c r="BJ4681" t="s">
        <v>3664</v>
      </c>
      <c r="BK4681">
        <v>0</v>
      </c>
      <c r="BL4681" t="s">
        <v>85</v>
      </c>
      <c r="BM4681" t="s">
        <v>3667</v>
      </c>
    </row>
    <row r="4682" spans="1:65" x14ac:dyDescent="0.25">
      <c r="A4682">
        <v>2010</v>
      </c>
      <c r="B4682" t="s">
        <v>64</v>
      </c>
      <c r="C4682" t="s">
        <v>264</v>
      </c>
      <c r="D4682" t="s">
        <v>40344</v>
      </c>
      <c r="E4682" t="s">
        <v>3906</v>
      </c>
      <c r="F4682" t="s">
        <v>3907</v>
      </c>
      <c r="G4682">
        <v>1</v>
      </c>
      <c r="H4682" t="s">
        <v>46842</v>
      </c>
      <c r="I4682" t="s">
        <v>67</v>
      </c>
      <c r="J4682" t="s">
        <v>88</v>
      </c>
      <c r="K4682">
        <v>3</v>
      </c>
      <c r="L4682" t="s">
        <v>41838</v>
      </c>
      <c r="M4682">
        <v>72000000</v>
      </c>
      <c r="N4682" t="s">
        <v>41840</v>
      </c>
      <c r="O4682" t="s">
        <v>42981</v>
      </c>
      <c r="P4682" t="s">
        <v>90</v>
      </c>
      <c r="Q4682" t="s">
        <v>39286</v>
      </c>
      <c r="R4682" t="s">
        <v>39286</v>
      </c>
      <c r="S4682" t="s">
        <v>39285</v>
      </c>
      <c r="T4682" t="s">
        <v>1074</v>
      </c>
      <c r="U4682" t="s">
        <v>3908</v>
      </c>
      <c r="V4682" t="s">
        <v>2159</v>
      </c>
      <c r="W4682" s="5">
        <v>40452</v>
      </c>
      <c r="X4682">
        <v>460000000</v>
      </c>
      <c r="Y4682" t="s">
        <v>122</v>
      </c>
      <c r="Z4682" t="s">
        <v>123</v>
      </c>
      <c r="AA4682">
        <v>0</v>
      </c>
      <c r="AB4682" t="s">
        <v>76</v>
      </c>
      <c r="AC4682">
        <v>0</v>
      </c>
      <c r="AD4682" t="s">
        <v>76</v>
      </c>
      <c r="AE4682">
        <v>530985</v>
      </c>
      <c r="AF4682" t="s">
        <v>40104</v>
      </c>
      <c r="AG4682" t="s">
        <v>3909</v>
      </c>
      <c r="AH4682" t="s">
        <v>3910</v>
      </c>
      <c r="AI4682" t="s">
        <v>39286</v>
      </c>
      <c r="AJ4682" t="s">
        <v>41304</v>
      </c>
      <c r="AK4682">
        <v>79486033</v>
      </c>
      <c r="AL4682" t="s">
        <v>39437</v>
      </c>
      <c r="AM4682">
        <v>2010</v>
      </c>
      <c r="AN4682" s="1">
        <v>40372</v>
      </c>
      <c r="AO4682" s="1">
        <v>40443</v>
      </c>
      <c r="AP4682">
        <v>4</v>
      </c>
      <c r="AQ4682" t="s">
        <v>81</v>
      </c>
      <c r="AR4682" s="4">
        <f>IF(AQ4682="M",AP4682*30.42,AP4682)</f>
        <v>121.68</v>
      </c>
      <c r="AS4682">
        <v>6</v>
      </c>
      <c r="AT4682" s="4">
        <f>AR4682+AS4682</f>
        <v>127.68</v>
      </c>
      <c r="AU4682">
        <v>2</v>
      </c>
      <c r="AV4682" s="1">
        <f>AO4682+AT4682</f>
        <v>40570.68</v>
      </c>
      <c r="AW4682" s="1">
        <v>40630</v>
      </c>
      <c r="AX4682" s="2">
        <f>IF(AV4682&gt;=AW4682,1,2)</f>
        <v>2</v>
      </c>
      <c r="AY4682" s="2" t="str">
        <f>IF((AV4682+10)&gt;=AW4682,"SAVE","LATE")</f>
        <v>LATE</v>
      </c>
      <c r="AZ4682" t="s">
        <v>82</v>
      </c>
      <c r="BA4682" t="s">
        <v>1011</v>
      </c>
      <c r="BB4682">
        <v>429504891</v>
      </c>
      <c r="BC4682">
        <v>32724612</v>
      </c>
      <c r="BD4682" s="9">
        <v>462229503</v>
      </c>
      <c r="BE4682" t="s">
        <v>42982</v>
      </c>
      <c r="BF4682">
        <v>0</v>
      </c>
      <c r="BG4682" t="s">
        <v>70</v>
      </c>
      <c r="BH4682">
        <v>-1</v>
      </c>
      <c r="BI4682" t="s">
        <v>3911</v>
      </c>
      <c r="BJ4682" t="s">
        <v>42983</v>
      </c>
      <c r="BK4682">
        <v>0</v>
      </c>
      <c r="BL4682" t="s">
        <v>85</v>
      </c>
      <c r="BM4682" t="s">
        <v>3912</v>
      </c>
    </row>
    <row r="4683" spans="1:65" x14ac:dyDescent="0.25">
      <c r="A4683">
        <v>2010</v>
      </c>
      <c r="B4683" t="s">
        <v>64</v>
      </c>
      <c r="C4683" t="s">
        <v>264</v>
      </c>
      <c r="D4683" t="s">
        <v>3939</v>
      </c>
      <c r="E4683" t="s">
        <v>3940</v>
      </c>
      <c r="F4683" t="s">
        <v>3941</v>
      </c>
      <c r="G4683">
        <v>1</v>
      </c>
      <c r="H4683" t="s">
        <v>46842</v>
      </c>
      <c r="I4683" t="s">
        <v>105</v>
      </c>
      <c r="J4683" t="s">
        <v>88</v>
      </c>
      <c r="K4683">
        <v>3</v>
      </c>
      <c r="L4683" t="s">
        <v>41838</v>
      </c>
      <c r="M4683">
        <v>44000000</v>
      </c>
      <c r="N4683" t="s">
        <v>3942</v>
      </c>
      <c r="O4683" t="s">
        <v>3943</v>
      </c>
      <c r="P4683" t="s">
        <v>90</v>
      </c>
      <c r="Q4683" t="s">
        <v>39286</v>
      </c>
      <c r="R4683" t="s">
        <v>39286</v>
      </c>
      <c r="S4683" t="s">
        <v>39285</v>
      </c>
      <c r="T4683" t="s">
        <v>2423</v>
      </c>
      <c r="U4683" t="s">
        <v>3944</v>
      </c>
      <c r="V4683" t="s">
        <v>3945</v>
      </c>
      <c r="W4683" t="s">
        <v>3946</v>
      </c>
      <c r="X4683">
        <v>430000000</v>
      </c>
      <c r="Y4683" t="s">
        <v>3947</v>
      </c>
      <c r="Z4683" t="s">
        <v>3948</v>
      </c>
      <c r="AA4683">
        <v>0</v>
      </c>
      <c r="AB4683" t="s">
        <v>76</v>
      </c>
      <c r="AC4683">
        <v>0</v>
      </c>
      <c r="AD4683" t="s">
        <v>76</v>
      </c>
      <c r="AE4683">
        <v>533891</v>
      </c>
      <c r="AF4683" t="s">
        <v>40104</v>
      </c>
      <c r="AG4683" t="s">
        <v>3949</v>
      </c>
      <c r="AH4683" t="s">
        <v>3950</v>
      </c>
      <c r="AI4683" t="s">
        <v>39286</v>
      </c>
      <c r="AJ4683" t="s">
        <v>41304</v>
      </c>
      <c r="AK4683">
        <v>17001068</v>
      </c>
      <c r="AL4683" t="s">
        <v>3951</v>
      </c>
      <c r="AM4683">
        <v>2010</v>
      </c>
      <c r="AN4683" s="1">
        <v>40455</v>
      </c>
      <c r="AO4683" s="1">
        <v>40473</v>
      </c>
      <c r="AP4683">
        <v>4</v>
      </c>
      <c r="AQ4683" t="s">
        <v>81</v>
      </c>
      <c r="AR4683" s="4">
        <f>IF(AQ4683="M",AP4683*30.42,AP4683)</f>
        <v>121.68</v>
      </c>
      <c r="AS4683">
        <v>20</v>
      </c>
      <c r="AT4683" s="4">
        <f>AR4683+AS4683</f>
        <v>141.68</v>
      </c>
      <c r="AU4683">
        <v>3</v>
      </c>
      <c r="AV4683" s="1">
        <f>AO4683+AT4683</f>
        <v>40614.68</v>
      </c>
      <c r="AW4683" s="1">
        <v>40705</v>
      </c>
      <c r="AX4683" s="2">
        <f>IF(AV4683&gt;=AW4683,1,2)</f>
        <v>2</v>
      </c>
      <c r="AY4683" s="2" t="str">
        <f>IF((AV4683+10)&gt;=AW4683,"SAVE","LATE")</f>
        <v>LATE</v>
      </c>
      <c r="AZ4683" t="s">
        <v>82</v>
      </c>
      <c r="BA4683" t="s">
        <v>1011</v>
      </c>
      <c r="BB4683">
        <v>417750584</v>
      </c>
      <c r="BC4683">
        <v>5826120</v>
      </c>
      <c r="BD4683" s="9">
        <v>423576704</v>
      </c>
      <c r="BE4683" t="s">
        <v>3952</v>
      </c>
      <c r="BF4683">
        <v>0</v>
      </c>
      <c r="BG4683" t="s">
        <v>70</v>
      </c>
      <c r="BH4683">
        <v>-1</v>
      </c>
      <c r="BI4683" t="s">
        <v>3950</v>
      </c>
      <c r="BJ4683" t="s">
        <v>3953</v>
      </c>
      <c r="BK4683">
        <v>0</v>
      </c>
      <c r="BL4683" t="s">
        <v>85</v>
      </c>
      <c r="BM4683" t="s">
        <v>3954</v>
      </c>
    </row>
    <row r="4684" spans="1:65" x14ac:dyDescent="0.25">
      <c r="A4684">
        <v>2010</v>
      </c>
      <c r="B4684" t="s">
        <v>64</v>
      </c>
      <c r="C4684" t="s">
        <v>65</v>
      </c>
      <c r="D4684" t="s">
        <v>3013</v>
      </c>
      <c r="E4684">
        <v>899999403</v>
      </c>
      <c r="F4684" t="s">
        <v>3014</v>
      </c>
      <c r="G4684">
        <v>1</v>
      </c>
      <c r="H4684" t="s">
        <v>46842</v>
      </c>
      <c r="I4684" t="s">
        <v>105</v>
      </c>
      <c r="J4684" t="s">
        <v>88</v>
      </c>
      <c r="K4684">
        <v>3</v>
      </c>
      <c r="L4684" t="s">
        <v>41838</v>
      </c>
      <c r="M4684">
        <v>72000000</v>
      </c>
      <c r="N4684" t="s">
        <v>41840</v>
      </c>
      <c r="O4684" t="s">
        <v>4418</v>
      </c>
      <c r="P4684" t="s">
        <v>90</v>
      </c>
      <c r="Q4684" t="s">
        <v>39286</v>
      </c>
      <c r="R4684" t="s">
        <v>39286</v>
      </c>
      <c r="S4684" t="s">
        <v>39285</v>
      </c>
      <c r="T4684" s="3">
        <v>40188</v>
      </c>
      <c r="U4684" t="s">
        <v>4419</v>
      </c>
      <c r="V4684" t="s">
        <v>4420</v>
      </c>
      <c r="W4684" t="s">
        <v>4421</v>
      </c>
      <c r="X4684">
        <v>508136829</v>
      </c>
      <c r="Y4684" t="s">
        <v>122</v>
      </c>
      <c r="Z4684" t="s">
        <v>123</v>
      </c>
      <c r="AA4684">
        <v>0</v>
      </c>
      <c r="AB4684" t="s">
        <v>76</v>
      </c>
      <c r="AC4684">
        <v>0</v>
      </c>
      <c r="AD4684" t="s">
        <v>76</v>
      </c>
      <c r="AE4684">
        <v>468348</v>
      </c>
      <c r="AF4684" t="s">
        <v>40104</v>
      </c>
      <c r="AG4684" t="s">
        <v>4422</v>
      </c>
      <c r="AH4684" t="s">
        <v>4423</v>
      </c>
      <c r="AI4684" t="s">
        <v>39286</v>
      </c>
      <c r="AJ4684" t="s">
        <v>145</v>
      </c>
      <c r="AK4684">
        <v>41563113</v>
      </c>
      <c r="AL4684" t="s">
        <v>4424</v>
      </c>
      <c r="AM4684">
        <v>2010</v>
      </c>
      <c r="AN4684" s="1">
        <v>40512</v>
      </c>
      <c r="AO4684" s="1">
        <v>40518</v>
      </c>
      <c r="AP4684">
        <v>25</v>
      </c>
      <c r="AQ4684" t="s">
        <v>74</v>
      </c>
      <c r="AR4684" s="4">
        <f>IF(AQ4684="M",AP4684*30.42,AP4684)</f>
        <v>25</v>
      </c>
      <c r="AS4684">
        <v>20</v>
      </c>
      <c r="AT4684" s="4">
        <f>AR4684+AS4684</f>
        <v>45</v>
      </c>
      <c r="AU4684">
        <v>8</v>
      </c>
      <c r="AV4684" s="1">
        <f>AO4684+AT4684</f>
        <v>40563</v>
      </c>
      <c r="AW4684" s="1">
        <v>40806</v>
      </c>
      <c r="AX4684" s="2">
        <f>IF(AV4684&gt;=AW4684,1,2)</f>
        <v>2</v>
      </c>
      <c r="AY4684" s="2" t="str">
        <f>IF((AV4684+10)&gt;=AW4684,"SAVE","LATE")</f>
        <v>LATE</v>
      </c>
      <c r="AZ4684" t="s">
        <v>82</v>
      </c>
      <c r="BA4684" t="s">
        <v>1011</v>
      </c>
      <c r="BB4684">
        <v>245889518</v>
      </c>
      <c r="BC4684">
        <v>181055763</v>
      </c>
      <c r="BD4684" s="9">
        <v>426945281</v>
      </c>
      <c r="BE4684" t="s">
        <v>4418</v>
      </c>
      <c r="BF4684">
        <v>0</v>
      </c>
      <c r="BG4684" t="s">
        <v>70</v>
      </c>
      <c r="BH4684">
        <v>-1</v>
      </c>
      <c r="BI4684" t="s">
        <v>4425</v>
      </c>
      <c r="BJ4684" t="s">
        <v>4425</v>
      </c>
      <c r="BK4684">
        <v>0</v>
      </c>
      <c r="BL4684" t="s">
        <v>85</v>
      </c>
      <c r="BM4684" t="s">
        <v>4426</v>
      </c>
    </row>
    <row r="4685" spans="1:65" x14ac:dyDescent="0.25">
      <c r="A4685">
        <v>2010</v>
      </c>
      <c r="B4685" t="s">
        <v>64</v>
      </c>
      <c r="C4685" t="s">
        <v>264</v>
      </c>
      <c r="D4685" t="s">
        <v>4697</v>
      </c>
      <c r="E4685">
        <v>890999057</v>
      </c>
      <c r="F4685" t="s">
        <v>4698</v>
      </c>
      <c r="G4685">
        <v>11</v>
      </c>
      <c r="H4685" t="s">
        <v>41839</v>
      </c>
      <c r="I4685" t="s">
        <v>67</v>
      </c>
      <c r="J4685" t="s">
        <v>88</v>
      </c>
      <c r="K4685">
        <v>3</v>
      </c>
      <c r="L4685" t="s">
        <v>41838</v>
      </c>
      <c r="M4685">
        <v>72000000</v>
      </c>
      <c r="N4685" t="s">
        <v>41840</v>
      </c>
      <c r="O4685" t="s">
        <v>42984</v>
      </c>
      <c r="P4685" t="s">
        <v>90</v>
      </c>
      <c r="Q4685" t="s">
        <v>39286</v>
      </c>
      <c r="R4685" t="s">
        <v>39286</v>
      </c>
      <c r="S4685" t="s">
        <v>39285</v>
      </c>
      <c r="T4685" t="s">
        <v>570</v>
      </c>
      <c r="U4685" t="s">
        <v>4699</v>
      </c>
      <c r="V4685" t="s">
        <v>4700</v>
      </c>
      <c r="W4685" t="s">
        <v>4701</v>
      </c>
      <c r="X4685">
        <v>183792267</v>
      </c>
      <c r="Y4685" t="s">
        <v>122</v>
      </c>
      <c r="Z4685" t="s">
        <v>123</v>
      </c>
      <c r="AA4685">
        <v>0</v>
      </c>
      <c r="AB4685" t="s">
        <v>76</v>
      </c>
      <c r="AC4685">
        <v>0</v>
      </c>
      <c r="AD4685" t="s">
        <v>76</v>
      </c>
      <c r="AE4685">
        <v>467905</v>
      </c>
      <c r="AF4685" t="s">
        <v>145</v>
      </c>
      <c r="AG4685">
        <v>797566635</v>
      </c>
      <c r="AH4685" t="s">
        <v>41416</v>
      </c>
      <c r="AI4685" t="s">
        <v>39286</v>
      </c>
      <c r="AJ4685" t="s">
        <v>41304</v>
      </c>
      <c r="AK4685">
        <v>79756663</v>
      </c>
      <c r="AL4685" t="s">
        <v>41417</v>
      </c>
      <c r="AM4685">
        <v>2010</v>
      </c>
      <c r="AN4685" s="1">
        <v>40515</v>
      </c>
      <c r="AO4685" s="1">
        <v>40526</v>
      </c>
      <c r="AP4685">
        <v>40</v>
      </c>
      <c r="AQ4685" t="s">
        <v>74</v>
      </c>
      <c r="AR4685" s="4">
        <f>IF(AQ4685="M",AP4685*30.42,AP4685)</f>
        <v>40</v>
      </c>
      <c r="AS4685">
        <v>0</v>
      </c>
      <c r="AT4685" s="4">
        <f>AR4685+AS4685</f>
        <v>40</v>
      </c>
      <c r="AU4685">
        <v>3</v>
      </c>
      <c r="AV4685" s="1">
        <f>AO4685+AT4685</f>
        <v>40566</v>
      </c>
      <c r="AW4685" s="1">
        <v>40656</v>
      </c>
      <c r="AX4685" s="2">
        <f>IF(AV4685&gt;=AW4685,1,2)</f>
        <v>2</v>
      </c>
      <c r="AY4685" s="2" t="str">
        <f>IF((AV4685+10)&gt;=AW4685,"SAVE","LATE")</f>
        <v>LATE</v>
      </c>
      <c r="AZ4685" t="s">
        <v>82</v>
      </c>
      <c r="BA4685" t="s">
        <v>1011</v>
      </c>
      <c r="BB4685">
        <v>183792267</v>
      </c>
      <c r="BC4685">
        <v>19602955</v>
      </c>
      <c r="BD4685" s="9">
        <v>203395222</v>
      </c>
      <c r="BE4685" t="s">
        <v>42985</v>
      </c>
      <c r="BF4685">
        <v>0</v>
      </c>
      <c r="BG4685" t="s">
        <v>70</v>
      </c>
      <c r="BH4685">
        <v>-1</v>
      </c>
      <c r="BI4685" t="e">
        <f>- JOSi ISRAEL TRIANA CaRDENAS</f>
        <v>#NAME?</v>
      </c>
      <c r="BJ4685" t="e">
        <f>- JOSi ISRAEL TRIANA CaRDENAS</f>
        <v>#NAME?</v>
      </c>
      <c r="BK4685">
        <v>0</v>
      </c>
      <c r="BL4685" t="s">
        <v>85</v>
      </c>
      <c r="BM4685" t="s">
        <v>4702</v>
      </c>
    </row>
    <row r="4686" spans="1:65" x14ac:dyDescent="0.25">
      <c r="A4686">
        <v>2010</v>
      </c>
      <c r="B4686" t="s">
        <v>116</v>
      </c>
      <c r="C4686" t="s">
        <v>290</v>
      </c>
      <c r="D4686" t="s">
        <v>43343</v>
      </c>
      <c r="E4686" t="s">
        <v>82</v>
      </c>
      <c r="F4686" t="s">
        <v>635</v>
      </c>
      <c r="G4686">
        <v>15</v>
      </c>
      <c r="H4686" t="s">
        <v>41312</v>
      </c>
      <c r="I4686" t="s">
        <v>67</v>
      </c>
      <c r="J4686" t="s">
        <v>88</v>
      </c>
      <c r="K4686">
        <v>3</v>
      </c>
      <c r="L4686" t="s">
        <v>41838</v>
      </c>
      <c r="M4686">
        <v>72000000</v>
      </c>
      <c r="N4686" t="s">
        <v>41840</v>
      </c>
      <c r="O4686" t="s">
        <v>43346</v>
      </c>
      <c r="P4686" t="s">
        <v>90</v>
      </c>
      <c r="Q4686" t="s">
        <v>1073</v>
      </c>
      <c r="R4686" t="s">
        <v>1073</v>
      </c>
      <c r="S4686" t="s">
        <v>40408</v>
      </c>
      <c r="T4686" s="3">
        <v>40333</v>
      </c>
      <c r="U4686" t="s">
        <v>4054</v>
      </c>
      <c r="V4686" t="s">
        <v>4055</v>
      </c>
      <c r="W4686">
        <v>346</v>
      </c>
      <c r="X4686">
        <v>376564191</v>
      </c>
      <c r="Y4686" t="s">
        <v>122</v>
      </c>
      <c r="Z4686" t="s">
        <v>123</v>
      </c>
      <c r="AA4686">
        <v>0</v>
      </c>
      <c r="AB4686" t="s">
        <v>76</v>
      </c>
      <c r="AC4686">
        <v>0</v>
      </c>
      <c r="AD4686" t="s">
        <v>76</v>
      </c>
      <c r="AE4686">
        <v>409471</v>
      </c>
      <c r="AF4686" t="s">
        <v>40104</v>
      </c>
      <c r="AG4686">
        <v>8001036122</v>
      </c>
      <c r="AH4686" t="s">
        <v>4056</v>
      </c>
      <c r="AI4686" t="s">
        <v>40331</v>
      </c>
      <c r="AJ4686" t="s">
        <v>41304</v>
      </c>
      <c r="AK4686">
        <v>73106334</v>
      </c>
      <c r="AL4686" t="s">
        <v>4057</v>
      </c>
      <c r="AM4686">
        <v>2010</v>
      </c>
      <c r="AN4686" s="1">
        <v>40344</v>
      </c>
      <c r="AO4686" s="1">
        <v>40346</v>
      </c>
      <c r="AP4686">
        <v>7</v>
      </c>
      <c r="AQ4686" t="s">
        <v>81</v>
      </c>
      <c r="AR4686" s="4">
        <f>IF(AQ4686="M",AP4686*30.42,AP4686)</f>
        <v>212.94</v>
      </c>
      <c r="AS4686">
        <v>0</v>
      </c>
      <c r="AT4686" s="4">
        <f>AR4686+AS4686</f>
        <v>212.94</v>
      </c>
      <c r="AU4686">
        <v>1</v>
      </c>
      <c r="AV4686" s="1">
        <f>AO4686+AT4686</f>
        <v>40558.94</v>
      </c>
      <c r="AW4686" s="1">
        <v>40591</v>
      </c>
      <c r="AX4686" s="2">
        <f>IF(AV4686&gt;=AW4686,1,2)</f>
        <v>2</v>
      </c>
      <c r="AY4686" s="2" t="str">
        <f>IF((AV4686+10)&gt;=AW4686,"SAVE","LATE")</f>
        <v>LATE</v>
      </c>
      <c r="AZ4686" t="s">
        <v>82</v>
      </c>
      <c r="BA4686" t="s">
        <v>1011</v>
      </c>
      <c r="BB4686">
        <v>376518948</v>
      </c>
      <c r="BC4686">
        <v>29999920</v>
      </c>
      <c r="BD4686" s="9">
        <v>406518868</v>
      </c>
      <c r="BE4686" t="s">
        <v>4058</v>
      </c>
      <c r="BF4686">
        <v>0</v>
      </c>
      <c r="BG4686" t="s">
        <v>70</v>
      </c>
      <c r="BH4686">
        <v>-1</v>
      </c>
      <c r="BI4686" t="s">
        <v>4059</v>
      </c>
      <c r="BJ4686" t="s">
        <v>4060</v>
      </c>
      <c r="BK4686">
        <v>0</v>
      </c>
      <c r="BL4686" t="s">
        <v>85</v>
      </c>
      <c r="BM4686" t="s">
        <v>4061</v>
      </c>
    </row>
    <row r="4687" spans="1:65" x14ac:dyDescent="0.25">
      <c r="A4687">
        <v>2010</v>
      </c>
      <c r="B4687" t="s">
        <v>116</v>
      </c>
      <c r="C4687" t="s">
        <v>290</v>
      </c>
      <c r="D4687" t="s">
        <v>43343</v>
      </c>
      <c r="E4687" t="s">
        <v>82</v>
      </c>
      <c r="F4687" t="s">
        <v>3112</v>
      </c>
      <c r="G4687">
        <v>1</v>
      </c>
      <c r="H4687" t="s">
        <v>46842</v>
      </c>
      <c r="I4687" t="s">
        <v>67</v>
      </c>
      <c r="J4687" t="s">
        <v>88</v>
      </c>
      <c r="K4687">
        <v>3</v>
      </c>
      <c r="L4687" t="s">
        <v>41838</v>
      </c>
      <c r="M4687">
        <v>72000000</v>
      </c>
      <c r="N4687" t="s">
        <v>41840</v>
      </c>
      <c r="O4687" t="s">
        <v>3113</v>
      </c>
      <c r="P4687" t="s">
        <v>90</v>
      </c>
      <c r="Q4687" t="s">
        <v>1073</v>
      </c>
      <c r="R4687" t="s">
        <v>1073</v>
      </c>
      <c r="S4687" t="s">
        <v>40418</v>
      </c>
      <c r="T4687" t="s">
        <v>3114</v>
      </c>
      <c r="U4687" t="s">
        <v>3115</v>
      </c>
      <c r="V4687" t="s">
        <v>3116</v>
      </c>
      <c r="W4687">
        <v>565</v>
      </c>
      <c r="X4687">
        <v>979963598</v>
      </c>
      <c r="Y4687" t="s">
        <v>122</v>
      </c>
      <c r="Z4687" t="s">
        <v>123</v>
      </c>
      <c r="AA4687">
        <v>0</v>
      </c>
      <c r="AB4687" t="s">
        <v>76</v>
      </c>
      <c r="AC4687">
        <v>0</v>
      </c>
      <c r="AD4687" t="s">
        <v>76</v>
      </c>
      <c r="AE4687">
        <v>443670</v>
      </c>
      <c r="AF4687" t="s">
        <v>40104</v>
      </c>
      <c r="AG4687" t="s">
        <v>3117</v>
      </c>
      <c r="AH4687" t="s">
        <v>3118</v>
      </c>
      <c r="AI4687" t="s">
        <v>434</v>
      </c>
      <c r="AJ4687" t="s">
        <v>41304</v>
      </c>
      <c r="AK4687" t="s">
        <v>3119</v>
      </c>
      <c r="AL4687" t="s">
        <v>3120</v>
      </c>
      <c r="AM4687">
        <v>2010</v>
      </c>
      <c r="AN4687" s="1">
        <v>40444</v>
      </c>
      <c r="AO4687" s="1">
        <v>40474</v>
      </c>
      <c r="AP4687">
        <v>6</v>
      </c>
      <c r="AQ4687" t="s">
        <v>81</v>
      </c>
      <c r="AR4687" s="4">
        <f>IF(AQ4687="M",AP4687*30.42,AP4687)</f>
        <v>182.52</v>
      </c>
      <c r="AS4687">
        <v>0</v>
      </c>
      <c r="AT4687" s="4">
        <f>AR4687+AS4687</f>
        <v>182.52</v>
      </c>
      <c r="AU4687">
        <v>1</v>
      </c>
      <c r="AV4687" s="1">
        <f>AO4687+AT4687</f>
        <v>40656.519999999997</v>
      </c>
      <c r="AW4687" s="1">
        <v>40686</v>
      </c>
      <c r="AX4687" s="2">
        <f>IF(AV4687&gt;=AW4687,1,2)</f>
        <v>2</v>
      </c>
      <c r="AY4687" s="2" t="str">
        <f>IF((AV4687+10)&gt;=AW4687,"SAVE","LATE")</f>
        <v>LATE</v>
      </c>
      <c r="AZ4687" t="s">
        <v>82</v>
      </c>
      <c r="BA4687" t="s">
        <v>1011</v>
      </c>
      <c r="BB4687">
        <v>961837547</v>
      </c>
      <c r="BC4687">
        <v>139970752</v>
      </c>
      <c r="BD4687" s="9">
        <v>1101808299</v>
      </c>
      <c r="BE4687" t="s">
        <v>43352</v>
      </c>
      <c r="BF4687">
        <v>0</v>
      </c>
      <c r="BG4687" t="s">
        <v>70</v>
      </c>
      <c r="BH4687">
        <v>-1</v>
      </c>
      <c r="BI4687" t="s">
        <v>3121</v>
      </c>
      <c r="BJ4687" t="s">
        <v>3122</v>
      </c>
      <c r="BK4687">
        <v>0</v>
      </c>
      <c r="BL4687" t="s">
        <v>85</v>
      </c>
      <c r="BM4687" t="s">
        <v>3123</v>
      </c>
    </row>
    <row r="4688" spans="1:65" x14ac:dyDescent="0.25">
      <c r="A4688">
        <v>2010</v>
      </c>
      <c r="B4688" t="s">
        <v>116</v>
      </c>
      <c r="C4688" t="s">
        <v>290</v>
      </c>
      <c r="D4688" t="s">
        <v>43343</v>
      </c>
      <c r="E4688" t="s">
        <v>82</v>
      </c>
      <c r="F4688" t="s">
        <v>635</v>
      </c>
      <c r="G4688">
        <v>15</v>
      </c>
      <c r="H4688" t="s">
        <v>41312</v>
      </c>
      <c r="I4688" t="s">
        <v>105</v>
      </c>
      <c r="J4688" t="s">
        <v>88</v>
      </c>
      <c r="K4688">
        <v>3</v>
      </c>
      <c r="L4688" t="s">
        <v>41838</v>
      </c>
      <c r="M4688">
        <v>72000000</v>
      </c>
      <c r="N4688" t="s">
        <v>41840</v>
      </c>
      <c r="O4688" t="s">
        <v>47076</v>
      </c>
      <c r="P4688" t="s">
        <v>90</v>
      </c>
      <c r="Q4688" t="s">
        <v>1073</v>
      </c>
      <c r="R4688" t="s">
        <v>1073</v>
      </c>
      <c r="S4688" t="s">
        <v>40420</v>
      </c>
      <c r="T4688" s="3">
        <v>40303</v>
      </c>
      <c r="U4688" t="s">
        <v>4833</v>
      </c>
      <c r="V4688" t="s">
        <v>4834</v>
      </c>
      <c r="W4688">
        <v>376</v>
      </c>
      <c r="X4688">
        <v>153641895</v>
      </c>
      <c r="Y4688" t="s">
        <v>122</v>
      </c>
      <c r="Z4688" t="s">
        <v>123</v>
      </c>
      <c r="AA4688">
        <v>0</v>
      </c>
      <c r="AB4688" t="s">
        <v>76</v>
      </c>
      <c r="AC4688">
        <v>0</v>
      </c>
      <c r="AD4688" t="s">
        <v>76</v>
      </c>
      <c r="AE4688">
        <v>427414</v>
      </c>
      <c r="AF4688" t="s">
        <v>40104</v>
      </c>
      <c r="AG4688">
        <v>9003700144</v>
      </c>
      <c r="AH4688" t="s">
        <v>4835</v>
      </c>
      <c r="AI4688" t="s">
        <v>40331</v>
      </c>
      <c r="AJ4688" t="s">
        <v>41304</v>
      </c>
      <c r="AK4688">
        <v>73096089</v>
      </c>
      <c r="AL4688" t="s">
        <v>4836</v>
      </c>
      <c r="AM4688">
        <v>2010</v>
      </c>
      <c r="AN4688" s="1">
        <v>40371</v>
      </c>
      <c r="AO4688" s="1">
        <v>40410</v>
      </c>
      <c r="AP4688">
        <v>4</v>
      </c>
      <c r="AQ4688" t="s">
        <v>81</v>
      </c>
      <c r="AR4688" s="4">
        <f>IF(AQ4688="M",AP4688*30.42,AP4688)</f>
        <v>121.68</v>
      </c>
      <c r="AS4688">
        <v>0</v>
      </c>
      <c r="AT4688" s="4">
        <f>AR4688+AS4688</f>
        <v>121.68</v>
      </c>
      <c r="AU4688">
        <v>3</v>
      </c>
      <c r="AV4688" s="1">
        <f>AO4688+AT4688</f>
        <v>40531.68</v>
      </c>
      <c r="AW4688" s="1">
        <v>40622</v>
      </c>
      <c r="AX4688" s="2">
        <f>IF(AV4688&gt;=AW4688,1,2)</f>
        <v>2</v>
      </c>
      <c r="AY4688" s="2" t="str">
        <f>IF((AV4688+10)&gt;=AW4688,"SAVE","LATE")</f>
        <v>LATE</v>
      </c>
      <c r="AZ4688" t="s">
        <v>82</v>
      </c>
      <c r="BA4688" t="s">
        <v>1011</v>
      </c>
      <c r="BB4688">
        <v>153625760</v>
      </c>
      <c r="BC4688">
        <v>0</v>
      </c>
      <c r="BD4688" s="9">
        <v>153625760</v>
      </c>
      <c r="BE4688" t="s">
        <v>4837</v>
      </c>
      <c r="BF4688">
        <v>0</v>
      </c>
      <c r="BG4688" t="s">
        <v>70</v>
      </c>
      <c r="BH4688">
        <v>-1</v>
      </c>
      <c r="BI4688" t="s">
        <v>4838</v>
      </c>
      <c r="BJ4688" t="s">
        <v>4839</v>
      </c>
      <c r="BK4688">
        <v>0</v>
      </c>
      <c r="BL4688" t="s">
        <v>85</v>
      </c>
      <c r="BM4688" t="s">
        <v>4840</v>
      </c>
    </row>
    <row r="4689" spans="1:65" x14ac:dyDescent="0.25">
      <c r="A4689">
        <v>2010</v>
      </c>
      <c r="B4689" t="s">
        <v>116</v>
      </c>
      <c r="C4689" t="s">
        <v>357</v>
      </c>
      <c r="D4689" t="s">
        <v>40422</v>
      </c>
      <c r="E4689" t="s">
        <v>1071</v>
      </c>
      <c r="F4689" t="s">
        <v>1072</v>
      </c>
      <c r="G4689">
        <v>1</v>
      </c>
      <c r="H4689" t="s">
        <v>46842</v>
      </c>
      <c r="I4689" t="s">
        <v>67</v>
      </c>
      <c r="J4689" t="s">
        <v>88</v>
      </c>
      <c r="K4689">
        <v>2</v>
      </c>
      <c r="L4689" t="s">
        <v>41311</v>
      </c>
      <c r="M4689">
        <v>72000000</v>
      </c>
      <c r="N4689" t="s">
        <v>41840</v>
      </c>
      <c r="O4689" t="s">
        <v>43356</v>
      </c>
      <c r="P4689" t="s">
        <v>90</v>
      </c>
      <c r="Q4689" t="s">
        <v>1073</v>
      </c>
      <c r="R4689" t="s">
        <v>1073</v>
      </c>
      <c r="S4689" t="s">
        <v>40421</v>
      </c>
      <c r="T4689" t="s">
        <v>1074</v>
      </c>
      <c r="U4689" t="s">
        <v>1075</v>
      </c>
      <c r="V4689" t="s">
        <v>1076</v>
      </c>
      <c r="W4689" t="s">
        <v>1076</v>
      </c>
      <c r="X4689">
        <v>0</v>
      </c>
      <c r="Y4689" t="s">
        <v>122</v>
      </c>
      <c r="Z4689" t="s">
        <v>123</v>
      </c>
      <c r="AA4689">
        <v>0</v>
      </c>
      <c r="AB4689" t="s">
        <v>76</v>
      </c>
      <c r="AC4689">
        <v>0</v>
      </c>
      <c r="AD4689" t="s">
        <v>76</v>
      </c>
      <c r="AE4689">
        <v>633354</v>
      </c>
      <c r="AF4689" t="s">
        <v>40104</v>
      </c>
      <c r="AG4689" t="s">
        <v>1077</v>
      </c>
      <c r="AH4689" t="s">
        <v>1078</v>
      </c>
      <c r="AI4689" t="s">
        <v>39286</v>
      </c>
      <c r="AJ4689" t="s">
        <v>41321</v>
      </c>
      <c r="AK4689" t="s">
        <v>1079</v>
      </c>
      <c r="AL4689" t="s">
        <v>1080</v>
      </c>
      <c r="AM4689">
        <v>2010</v>
      </c>
      <c r="AN4689" s="1">
        <v>40395</v>
      </c>
      <c r="AO4689" s="1">
        <v>40466</v>
      </c>
      <c r="AP4689">
        <v>14</v>
      </c>
      <c r="AQ4689" t="s">
        <v>81</v>
      </c>
      <c r="AR4689" s="4">
        <f>IF(AQ4689="M",AP4689*30.42,AP4689)</f>
        <v>425.88</v>
      </c>
      <c r="AS4689">
        <v>0</v>
      </c>
      <c r="AT4689" s="4">
        <f>AR4689+AS4689</f>
        <v>425.88</v>
      </c>
      <c r="AU4689">
        <v>9</v>
      </c>
      <c r="AV4689" s="1">
        <f>AO4689+AT4689</f>
        <v>40891.879999999997</v>
      </c>
      <c r="AW4689" s="1">
        <v>41167</v>
      </c>
      <c r="AX4689" s="2">
        <f>IF(AV4689&gt;=AW4689,1,2)</f>
        <v>2</v>
      </c>
      <c r="AY4689" s="2" t="str">
        <f>IF((AV4689+10)&gt;=AW4689,"SAVE","LATE")</f>
        <v>LATE</v>
      </c>
      <c r="AZ4689" t="s">
        <v>82</v>
      </c>
      <c r="BA4689" t="s">
        <v>1011</v>
      </c>
      <c r="BB4689">
        <v>29901131594</v>
      </c>
      <c r="BC4689">
        <v>0</v>
      </c>
      <c r="BD4689" s="9">
        <v>29901131594</v>
      </c>
      <c r="BE4689" t="s">
        <v>43357</v>
      </c>
      <c r="BF4689">
        <v>0</v>
      </c>
      <c r="BG4689" t="s">
        <v>70</v>
      </c>
      <c r="BH4689">
        <v>-1</v>
      </c>
      <c r="BI4689" t="s">
        <v>39471</v>
      </c>
      <c r="BJ4689" t="s">
        <v>47077</v>
      </c>
      <c r="BK4689">
        <v>0</v>
      </c>
      <c r="BL4689" t="s">
        <v>85</v>
      </c>
      <c r="BM4689" t="s">
        <v>1081</v>
      </c>
    </row>
    <row r="4690" spans="1:65" x14ac:dyDescent="0.25">
      <c r="A4690">
        <v>2010</v>
      </c>
      <c r="B4690" t="s">
        <v>116</v>
      </c>
      <c r="C4690" t="s">
        <v>130</v>
      </c>
      <c r="D4690" t="s">
        <v>40433</v>
      </c>
      <c r="E4690" t="s">
        <v>2645</v>
      </c>
      <c r="F4690" t="s">
        <v>2646</v>
      </c>
      <c r="G4690">
        <v>1</v>
      </c>
      <c r="H4690" t="s">
        <v>46842</v>
      </c>
      <c r="I4690" t="s">
        <v>105</v>
      </c>
      <c r="J4690" t="s">
        <v>88</v>
      </c>
      <c r="K4690">
        <v>3</v>
      </c>
      <c r="L4690" t="s">
        <v>41838</v>
      </c>
      <c r="M4690">
        <v>72000000</v>
      </c>
      <c r="N4690" t="s">
        <v>41840</v>
      </c>
      <c r="O4690" t="s">
        <v>43373</v>
      </c>
      <c r="P4690" t="s">
        <v>90</v>
      </c>
      <c r="Q4690" t="s">
        <v>2647</v>
      </c>
      <c r="R4690" t="s">
        <v>2647</v>
      </c>
      <c r="S4690" t="s">
        <v>40432</v>
      </c>
      <c r="T4690" s="3">
        <v>40181</v>
      </c>
      <c r="U4690" t="s">
        <v>2648</v>
      </c>
      <c r="V4690" t="s">
        <v>1708</v>
      </c>
      <c r="W4690" t="s">
        <v>2649</v>
      </c>
      <c r="X4690">
        <v>1700000000</v>
      </c>
      <c r="Y4690" t="s">
        <v>122</v>
      </c>
      <c r="Z4690" t="s">
        <v>123</v>
      </c>
      <c r="AA4690">
        <v>0</v>
      </c>
      <c r="AB4690" t="s">
        <v>76</v>
      </c>
      <c r="AC4690">
        <v>0</v>
      </c>
      <c r="AD4690" t="s">
        <v>76</v>
      </c>
      <c r="AE4690">
        <v>396459</v>
      </c>
      <c r="AF4690" t="s">
        <v>41304</v>
      </c>
      <c r="AG4690" t="s">
        <v>2650</v>
      </c>
      <c r="AH4690" t="s">
        <v>41438</v>
      </c>
      <c r="AI4690" t="s">
        <v>2651</v>
      </c>
      <c r="AJ4690" t="s">
        <v>41304</v>
      </c>
      <c r="AK4690" t="s">
        <v>2650</v>
      </c>
      <c r="AL4690" t="s">
        <v>41438</v>
      </c>
      <c r="AM4690">
        <v>2010</v>
      </c>
      <c r="AN4690" s="1">
        <v>40275</v>
      </c>
      <c r="AO4690" s="1">
        <v>40282</v>
      </c>
      <c r="AP4690">
        <v>8</v>
      </c>
      <c r="AQ4690" t="s">
        <v>81</v>
      </c>
      <c r="AR4690" s="4">
        <f>IF(AQ4690="M",AP4690*30.42,AP4690)</f>
        <v>243.36</v>
      </c>
      <c r="AS4690">
        <v>0</v>
      </c>
      <c r="AT4690" s="4">
        <f>AR4690+AS4690</f>
        <v>243.36</v>
      </c>
      <c r="AU4690">
        <v>2</v>
      </c>
      <c r="AV4690" s="1">
        <f>AO4690+AT4690</f>
        <v>40525.360000000001</v>
      </c>
      <c r="AW4690" s="1">
        <v>40588</v>
      </c>
      <c r="AX4690" s="2">
        <f>IF(AV4690&gt;=AW4690,1,2)</f>
        <v>2</v>
      </c>
      <c r="AY4690" s="2" t="str">
        <f>IF((AV4690+10)&gt;=AW4690,"SAVE","LATE")</f>
        <v>LATE</v>
      </c>
      <c r="AZ4690" t="s">
        <v>82</v>
      </c>
      <c r="BA4690" t="s">
        <v>1011</v>
      </c>
      <c r="BB4690">
        <v>1699872795</v>
      </c>
      <c r="BC4690">
        <v>832803132</v>
      </c>
      <c r="BD4690" s="9">
        <v>2532675927</v>
      </c>
      <c r="BE4690" t="s">
        <v>43373</v>
      </c>
      <c r="BF4690">
        <v>0</v>
      </c>
      <c r="BG4690" t="s">
        <v>70</v>
      </c>
      <c r="BH4690">
        <v>-1</v>
      </c>
      <c r="BI4690" t="s">
        <v>2652</v>
      </c>
      <c r="BJ4690" t="s">
        <v>2653</v>
      </c>
      <c r="BK4690">
        <v>0</v>
      </c>
      <c r="BL4690" t="s">
        <v>85</v>
      </c>
      <c r="BM4690" t="s">
        <v>2654</v>
      </c>
    </row>
    <row r="4691" spans="1:65" x14ac:dyDescent="0.25">
      <c r="A4691">
        <v>2011</v>
      </c>
      <c r="B4691" t="s">
        <v>64</v>
      </c>
      <c r="C4691" t="s">
        <v>65</v>
      </c>
      <c r="D4691" t="s">
        <v>40101</v>
      </c>
      <c r="E4691">
        <v>800215807</v>
      </c>
      <c r="F4691" t="s">
        <v>911</v>
      </c>
      <c r="G4691">
        <v>13</v>
      </c>
      <c r="H4691" t="s">
        <v>41891</v>
      </c>
      <c r="I4691" t="s">
        <v>67</v>
      </c>
      <c r="J4691" t="s">
        <v>88</v>
      </c>
      <c r="K4691">
        <v>3</v>
      </c>
      <c r="L4691" t="s">
        <v>41838</v>
      </c>
      <c r="M4691">
        <v>72000000</v>
      </c>
      <c r="N4691" t="s">
        <v>41840</v>
      </c>
      <c r="O4691" t="s">
        <v>5426</v>
      </c>
      <c r="P4691" t="s">
        <v>90</v>
      </c>
      <c r="Q4691" t="s">
        <v>70</v>
      </c>
      <c r="R4691" t="s">
        <v>70</v>
      </c>
      <c r="S4691" t="s">
        <v>40437</v>
      </c>
      <c r="T4691" t="s">
        <v>1788</v>
      </c>
      <c r="U4691" t="s">
        <v>5427</v>
      </c>
      <c r="V4691" t="s">
        <v>5428</v>
      </c>
      <c r="W4691" t="s">
        <v>5429</v>
      </c>
      <c r="X4691">
        <v>51472681</v>
      </c>
      <c r="Y4691" t="s">
        <v>122</v>
      </c>
      <c r="Z4691" t="s">
        <v>123</v>
      </c>
      <c r="AA4691">
        <v>0</v>
      </c>
      <c r="AB4691" t="s">
        <v>76</v>
      </c>
      <c r="AC4691">
        <v>0</v>
      </c>
      <c r="AD4691" t="s">
        <v>76</v>
      </c>
      <c r="AE4691">
        <v>497273</v>
      </c>
      <c r="AF4691" t="s">
        <v>41304</v>
      </c>
      <c r="AG4691" t="s">
        <v>5430</v>
      </c>
      <c r="AH4691" t="s">
        <v>5431</v>
      </c>
      <c r="AI4691" t="s">
        <v>40331</v>
      </c>
      <c r="AJ4691" t="s">
        <v>41304</v>
      </c>
      <c r="AK4691" t="s">
        <v>5430</v>
      </c>
      <c r="AL4691" t="s">
        <v>5431</v>
      </c>
      <c r="AM4691">
        <v>2010</v>
      </c>
      <c r="AN4691" s="1">
        <v>40532</v>
      </c>
      <c r="AO4691" s="1">
        <v>40532</v>
      </c>
      <c r="AP4691">
        <v>2</v>
      </c>
      <c r="AQ4691" t="s">
        <v>74</v>
      </c>
      <c r="AR4691" s="4">
        <f>IF(AQ4691="M",AP4691*30.42,AP4691)</f>
        <v>2</v>
      </c>
      <c r="AS4691">
        <v>0</v>
      </c>
      <c r="AT4691" s="4">
        <f>AR4691+AS4691</f>
        <v>2</v>
      </c>
      <c r="AU4691">
        <v>3</v>
      </c>
      <c r="AV4691" s="1">
        <f>AO4691+AT4691</f>
        <v>40534</v>
      </c>
      <c r="AW4691" s="1">
        <v>40624</v>
      </c>
      <c r="AX4691" s="2">
        <f>IF(AV4691&gt;=AW4691,1,2)</f>
        <v>2</v>
      </c>
      <c r="AY4691" s="2" t="str">
        <f>IF((AV4691+10)&gt;=AW4691,"SAVE","LATE")</f>
        <v>LATE</v>
      </c>
      <c r="AZ4691" t="s">
        <v>82</v>
      </c>
      <c r="BA4691" t="s">
        <v>1011</v>
      </c>
      <c r="BB4691">
        <v>51472681</v>
      </c>
      <c r="BC4691">
        <v>0</v>
      </c>
      <c r="BD4691" s="9">
        <v>51472681</v>
      </c>
      <c r="BE4691" t="s">
        <v>5426</v>
      </c>
      <c r="BF4691">
        <v>0</v>
      </c>
      <c r="BG4691" t="s">
        <v>70</v>
      </c>
      <c r="BH4691">
        <v>-1</v>
      </c>
      <c r="BI4691" t="s">
        <v>70</v>
      </c>
      <c r="BJ4691" t="s">
        <v>70</v>
      </c>
      <c r="BK4691">
        <v>0</v>
      </c>
      <c r="BL4691" t="s">
        <v>85</v>
      </c>
      <c r="BM4691" t="s">
        <v>5432</v>
      </c>
    </row>
    <row r="4692" spans="1:65" x14ac:dyDescent="0.25">
      <c r="A4692">
        <v>2010</v>
      </c>
      <c r="B4692" t="s">
        <v>116</v>
      </c>
      <c r="C4692" t="s">
        <v>290</v>
      </c>
      <c r="D4692" t="s">
        <v>43389</v>
      </c>
      <c r="E4692" t="s">
        <v>600</v>
      </c>
      <c r="F4692" t="s">
        <v>601</v>
      </c>
      <c r="G4692">
        <v>1</v>
      </c>
      <c r="H4692" t="s">
        <v>46842</v>
      </c>
      <c r="I4692" t="s">
        <v>67</v>
      </c>
      <c r="J4692" t="s">
        <v>88</v>
      </c>
      <c r="K4692">
        <v>3</v>
      </c>
      <c r="L4692" t="s">
        <v>41838</v>
      </c>
      <c r="M4692">
        <v>72000000</v>
      </c>
      <c r="N4692" t="s">
        <v>41840</v>
      </c>
      <c r="O4692" t="s">
        <v>43390</v>
      </c>
      <c r="P4692" t="s">
        <v>90</v>
      </c>
      <c r="Q4692" t="s">
        <v>1352</v>
      </c>
      <c r="R4692" t="s">
        <v>1352</v>
      </c>
      <c r="S4692" t="s">
        <v>39477</v>
      </c>
      <c r="T4692" t="s">
        <v>1353</v>
      </c>
      <c r="U4692" t="s">
        <v>1354</v>
      </c>
      <c r="V4692" t="s">
        <v>1355</v>
      </c>
      <c r="W4692" t="s">
        <v>1356</v>
      </c>
      <c r="X4692">
        <v>18710181991</v>
      </c>
      <c r="Y4692" t="s">
        <v>122</v>
      </c>
      <c r="Z4692" t="s">
        <v>123</v>
      </c>
      <c r="AA4692">
        <v>0</v>
      </c>
      <c r="AB4692" t="s">
        <v>76</v>
      </c>
      <c r="AC4692">
        <v>0</v>
      </c>
      <c r="AD4692" t="s">
        <v>76</v>
      </c>
      <c r="AE4692">
        <v>1121438</v>
      </c>
      <c r="AF4692" t="s">
        <v>40104</v>
      </c>
      <c r="AG4692" t="s">
        <v>1357</v>
      </c>
      <c r="AH4692" t="s">
        <v>1358</v>
      </c>
      <c r="AI4692" t="s">
        <v>39472</v>
      </c>
      <c r="AJ4692" t="s">
        <v>41304</v>
      </c>
      <c r="AK4692">
        <v>4172287</v>
      </c>
      <c r="AL4692" t="s">
        <v>1359</v>
      </c>
      <c r="AM4692">
        <v>2010</v>
      </c>
      <c r="AN4692" s="1">
        <v>40452</v>
      </c>
      <c r="AO4692" s="1">
        <v>40498</v>
      </c>
      <c r="AP4692">
        <v>8</v>
      </c>
      <c r="AQ4692" t="s">
        <v>81</v>
      </c>
      <c r="AR4692" s="4">
        <f>IF(AQ4692="M",AP4692*30.42,AP4692)</f>
        <v>243.36</v>
      </c>
      <c r="AS4692">
        <v>15</v>
      </c>
      <c r="AT4692" s="4">
        <f>AR4692+AS4692</f>
        <v>258.36</v>
      </c>
      <c r="AU4692">
        <v>2</v>
      </c>
      <c r="AV4692" s="1">
        <f>AO4692+AT4692</f>
        <v>40756.36</v>
      </c>
      <c r="AW4692" s="1">
        <v>40816</v>
      </c>
      <c r="AX4692" s="2">
        <f>IF(AV4692&gt;=AW4692,1,2)</f>
        <v>2</v>
      </c>
      <c r="AY4692" s="2" t="str">
        <f>IF((AV4692+10)&gt;=AW4692,"SAVE","LATE")</f>
        <v>LATE</v>
      </c>
      <c r="AZ4692" t="s">
        <v>82</v>
      </c>
      <c r="BA4692" t="s">
        <v>1011</v>
      </c>
      <c r="BB4692">
        <v>9371001703</v>
      </c>
      <c r="BC4692">
        <v>0</v>
      </c>
      <c r="BD4692" s="9">
        <v>9371001703</v>
      </c>
      <c r="BE4692" t="s">
        <v>1360</v>
      </c>
      <c r="BF4692">
        <v>0</v>
      </c>
      <c r="BG4692" t="s">
        <v>70</v>
      </c>
      <c r="BH4692">
        <v>-1</v>
      </c>
      <c r="BI4692" t="s">
        <v>39478</v>
      </c>
      <c r="BJ4692" t="s">
        <v>39479</v>
      </c>
      <c r="BK4692">
        <v>0</v>
      </c>
      <c r="BL4692" t="s">
        <v>85</v>
      </c>
      <c r="BM4692" t="s">
        <v>1361</v>
      </c>
    </row>
    <row r="4693" spans="1:65" x14ac:dyDescent="0.25">
      <c r="A4693">
        <v>2010</v>
      </c>
      <c r="B4693" t="s">
        <v>116</v>
      </c>
      <c r="C4693" t="s">
        <v>290</v>
      </c>
      <c r="D4693" t="s">
        <v>43389</v>
      </c>
      <c r="E4693" t="s">
        <v>600</v>
      </c>
      <c r="F4693" t="s">
        <v>601</v>
      </c>
      <c r="G4693">
        <v>1</v>
      </c>
      <c r="H4693" t="s">
        <v>46842</v>
      </c>
      <c r="I4693" t="s">
        <v>67</v>
      </c>
      <c r="J4693" t="s">
        <v>88</v>
      </c>
      <c r="K4693">
        <v>3</v>
      </c>
      <c r="L4693" t="s">
        <v>41838</v>
      </c>
      <c r="M4693">
        <v>72000000</v>
      </c>
      <c r="N4693" t="s">
        <v>41840</v>
      </c>
      <c r="O4693" t="s">
        <v>43390</v>
      </c>
      <c r="P4693" t="s">
        <v>90</v>
      </c>
      <c r="Q4693" t="s">
        <v>1352</v>
      </c>
      <c r="R4693" t="s">
        <v>1352</v>
      </c>
      <c r="S4693" t="s">
        <v>39477</v>
      </c>
      <c r="T4693" t="s">
        <v>1353</v>
      </c>
      <c r="U4693" t="s">
        <v>1354</v>
      </c>
      <c r="V4693" t="s">
        <v>1355</v>
      </c>
      <c r="W4693" t="s">
        <v>2007</v>
      </c>
      <c r="X4693">
        <v>18710181991</v>
      </c>
      <c r="Y4693" t="s">
        <v>122</v>
      </c>
      <c r="Z4693" t="s">
        <v>123</v>
      </c>
      <c r="AA4693">
        <v>0</v>
      </c>
      <c r="AB4693" t="s">
        <v>76</v>
      </c>
      <c r="AC4693">
        <v>0</v>
      </c>
      <c r="AD4693" t="s">
        <v>76</v>
      </c>
      <c r="AE4693">
        <v>466897</v>
      </c>
      <c r="AF4693" t="s">
        <v>40104</v>
      </c>
      <c r="AG4693" t="s">
        <v>2008</v>
      </c>
      <c r="AH4693" t="s">
        <v>2009</v>
      </c>
      <c r="AI4693" t="s">
        <v>39472</v>
      </c>
      <c r="AJ4693" t="s">
        <v>40104</v>
      </c>
      <c r="AK4693" t="s">
        <v>2008</v>
      </c>
      <c r="AL4693" t="s">
        <v>2009</v>
      </c>
      <c r="AM4693">
        <v>2010</v>
      </c>
      <c r="AN4693" s="1">
        <v>40452</v>
      </c>
      <c r="AO4693" s="1">
        <v>40452</v>
      </c>
      <c r="AP4693">
        <v>8</v>
      </c>
      <c r="AQ4693" t="s">
        <v>81</v>
      </c>
      <c r="AR4693" s="4">
        <f>IF(AQ4693="M",AP4693*30.42,AP4693)</f>
        <v>243.36</v>
      </c>
      <c r="AS4693">
        <v>0</v>
      </c>
      <c r="AT4693" s="4">
        <f>AR4693+AS4693</f>
        <v>243.36</v>
      </c>
      <c r="AU4693">
        <v>2</v>
      </c>
      <c r="AV4693" s="1">
        <f>AO4693+AT4693</f>
        <v>40695.360000000001</v>
      </c>
      <c r="AW4693" s="1">
        <v>40756</v>
      </c>
      <c r="AX4693" s="2">
        <f>IF(AV4693&gt;=AW4693,1,2)</f>
        <v>2</v>
      </c>
      <c r="AY4693" s="2" t="str">
        <f>IF((AV4693+10)&gt;=AW4693,"SAVE","LATE")</f>
        <v>LATE</v>
      </c>
      <c r="AZ4693" t="s">
        <v>82</v>
      </c>
      <c r="BA4693" t="s">
        <v>1011</v>
      </c>
      <c r="BB4693">
        <v>3629299093</v>
      </c>
      <c r="BC4693">
        <v>0</v>
      </c>
      <c r="BD4693" s="9">
        <v>3629299093</v>
      </c>
      <c r="BE4693" t="s">
        <v>2010</v>
      </c>
      <c r="BF4693">
        <v>0</v>
      </c>
      <c r="BG4693" t="s">
        <v>70</v>
      </c>
      <c r="BH4693">
        <v>-1</v>
      </c>
      <c r="BI4693" t="s">
        <v>39478</v>
      </c>
      <c r="BJ4693" t="s">
        <v>39479</v>
      </c>
      <c r="BK4693">
        <v>0</v>
      </c>
      <c r="BL4693" t="s">
        <v>85</v>
      </c>
      <c r="BM4693" t="s">
        <v>1361</v>
      </c>
    </row>
    <row r="4694" spans="1:65" x14ac:dyDescent="0.25">
      <c r="A4694">
        <v>2010</v>
      </c>
      <c r="B4694" t="s">
        <v>116</v>
      </c>
      <c r="C4694" t="s">
        <v>1416</v>
      </c>
      <c r="D4694" t="s">
        <v>41441</v>
      </c>
      <c r="E4694" t="s">
        <v>2593</v>
      </c>
      <c r="F4694" t="s">
        <v>2594</v>
      </c>
      <c r="G4694">
        <v>1</v>
      </c>
      <c r="H4694" t="s">
        <v>46842</v>
      </c>
      <c r="I4694" t="s">
        <v>67</v>
      </c>
      <c r="J4694" t="s">
        <v>88</v>
      </c>
      <c r="K4694">
        <v>3</v>
      </c>
      <c r="L4694" t="s">
        <v>41838</v>
      </c>
      <c r="M4694">
        <v>72000000</v>
      </c>
      <c r="N4694" t="s">
        <v>41840</v>
      </c>
      <c r="O4694" t="s">
        <v>43395</v>
      </c>
      <c r="P4694" t="s">
        <v>90</v>
      </c>
      <c r="Q4694" t="s">
        <v>41442</v>
      </c>
      <c r="R4694" t="s">
        <v>41442</v>
      </c>
      <c r="S4694" t="s">
        <v>41443</v>
      </c>
      <c r="T4694" t="s">
        <v>2595</v>
      </c>
      <c r="U4694" t="s">
        <v>2596</v>
      </c>
      <c r="V4694" t="s">
        <v>47086</v>
      </c>
      <c r="W4694" t="s">
        <v>2597</v>
      </c>
      <c r="X4694">
        <v>1825705224</v>
      </c>
      <c r="Y4694" t="s">
        <v>122</v>
      </c>
      <c r="Z4694" t="s">
        <v>123</v>
      </c>
      <c r="AA4694">
        <v>0</v>
      </c>
      <c r="AB4694" t="s">
        <v>76</v>
      </c>
      <c r="AC4694">
        <v>0</v>
      </c>
      <c r="AD4694" t="s">
        <v>76</v>
      </c>
      <c r="AE4694">
        <v>400301</v>
      </c>
      <c r="AF4694" t="s">
        <v>40104</v>
      </c>
      <c r="AG4694" t="s">
        <v>2598</v>
      </c>
      <c r="AH4694" t="s">
        <v>2599</v>
      </c>
      <c r="AI4694" t="s">
        <v>39472</v>
      </c>
      <c r="AJ4694" t="s">
        <v>41304</v>
      </c>
      <c r="AK4694">
        <v>9531341</v>
      </c>
      <c r="AL4694" t="s">
        <v>2600</v>
      </c>
      <c r="AM4694">
        <v>2010</v>
      </c>
      <c r="AN4694" s="1">
        <v>40310</v>
      </c>
      <c r="AO4694" s="1">
        <v>40329</v>
      </c>
      <c r="AP4694">
        <v>5</v>
      </c>
      <c r="AQ4694" t="s">
        <v>81</v>
      </c>
      <c r="AR4694" s="4">
        <f>IF(AQ4694="M",AP4694*30.42,AP4694)</f>
        <v>152.10000000000002</v>
      </c>
      <c r="AS4694">
        <v>0</v>
      </c>
      <c r="AT4694" s="4">
        <f>AR4694+AS4694</f>
        <v>152.10000000000002</v>
      </c>
      <c r="AU4694">
        <v>2</v>
      </c>
      <c r="AV4694" s="1">
        <f>AO4694+AT4694</f>
        <v>40481.1</v>
      </c>
      <c r="AW4694" s="1">
        <v>40543</v>
      </c>
      <c r="AX4694" s="2">
        <f>IF(AV4694&gt;=AW4694,1,2)</f>
        <v>2</v>
      </c>
      <c r="AY4694" s="2" t="str">
        <f>IF((AV4694+10)&gt;=AW4694,"SAVE","LATE")</f>
        <v>LATE</v>
      </c>
      <c r="AZ4694" t="s">
        <v>82</v>
      </c>
      <c r="BA4694" t="s">
        <v>1011</v>
      </c>
      <c r="BB4694">
        <v>1825698389</v>
      </c>
      <c r="BC4694">
        <v>0</v>
      </c>
      <c r="BD4694" s="9">
        <v>1825698389</v>
      </c>
      <c r="BE4694" t="s">
        <v>2601</v>
      </c>
      <c r="BF4694">
        <v>0</v>
      </c>
      <c r="BG4694" t="s">
        <v>70</v>
      </c>
      <c r="BH4694">
        <v>-1</v>
      </c>
      <c r="BI4694" t="s">
        <v>2602</v>
      </c>
      <c r="BJ4694" t="s">
        <v>2603</v>
      </c>
      <c r="BK4694">
        <v>0</v>
      </c>
      <c r="BL4694" t="s">
        <v>85</v>
      </c>
      <c r="BM4694" t="s">
        <v>2604</v>
      </c>
    </row>
    <row r="4695" spans="1:65" x14ac:dyDescent="0.25">
      <c r="A4695">
        <v>2010</v>
      </c>
      <c r="B4695" t="s">
        <v>116</v>
      </c>
      <c r="C4695" t="s">
        <v>1416</v>
      </c>
      <c r="D4695" t="s">
        <v>41441</v>
      </c>
      <c r="E4695" t="s">
        <v>2593</v>
      </c>
      <c r="F4695" t="s">
        <v>2594</v>
      </c>
      <c r="G4695">
        <v>11</v>
      </c>
      <c r="H4695" t="s">
        <v>41839</v>
      </c>
      <c r="I4695" t="s">
        <v>67</v>
      </c>
      <c r="J4695" t="s">
        <v>88</v>
      </c>
      <c r="K4695">
        <v>3</v>
      </c>
      <c r="L4695" t="s">
        <v>41838</v>
      </c>
      <c r="M4695">
        <v>72000000</v>
      </c>
      <c r="N4695" t="s">
        <v>41840</v>
      </c>
      <c r="O4695" t="s">
        <v>43396</v>
      </c>
      <c r="P4695" t="s">
        <v>90</v>
      </c>
      <c r="Q4695" t="s">
        <v>41442</v>
      </c>
      <c r="R4695" t="s">
        <v>41442</v>
      </c>
      <c r="S4695" t="s">
        <v>41443</v>
      </c>
      <c r="T4695" t="s">
        <v>2268</v>
      </c>
      <c r="U4695" t="s">
        <v>5280</v>
      </c>
      <c r="V4695" t="s">
        <v>5281</v>
      </c>
      <c r="W4695" t="s">
        <v>5282</v>
      </c>
      <c r="X4695">
        <v>74786285</v>
      </c>
      <c r="Y4695" t="s">
        <v>122</v>
      </c>
      <c r="Z4695" t="s">
        <v>123</v>
      </c>
      <c r="AA4695">
        <v>0</v>
      </c>
      <c r="AB4695" t="s">
        <v>76</v>
      </c>
      <c r="AC4695">
        <v>0</v>
      </c>
      <c r="AD4695" t="s">
        <v>76</v>
      </c>
      <c r="AE4695">
        <v>473681</v>
      </c>
      <c r="AF4695" t="s">
        <v>40104</v>
      </c>
      <c r="AG4695" t="s">
        <v>5283</v>
      </c>
      <c r="AH4695" t="s">
        <v>5284</v>
      </c>
      <c r="AI4695" t="s">
        <v>39472</v>
      </c>
      <c r="AJ4695" t="s">
        <v>41304</v>
      </c>
      <c r="AK4695" t="s">
        <v>5285</v>
      </c>
      <c r="AL4695" t="s">
        <v>5286</v>
      </c>
      <c r="AM4695">
        <v>2010</v>
      </c>
      <c r="AN4695" s="1">
        <v>40536</v>
      </c>
      <c r="AO4695" s="1">
        <v>40555</v>
      </c>
      <c r="AP4695">
        <v>3</v>
      </c>
      <c r="AQ4695" t="s">
        <v>81</v>
      </c>
      <c r="AR4695" s="4">
        <f>IF(AQ4695="M",AP4695*30.42,AP4695)</f>
        <v>91.26</v>
      </c>
      <c r="AS4695">
        <v>0</v>
      </c>
      <c r="AT4695" s="4">
        <f>AR4695+AS4695</f>
        <v>91.26</v>
      </c>
      <c r="AU4695">
        <v>1</v>
      </c>
      <c r="AV4695" s="1">
        <f>AO4695+AT4695</f>
        <v>40646.26</v>
      </c>
      <c r="AW4695" s="1">
        <v>40675</v>
      </c>
      <c r="AX4695" s="2">
        <f>IF(AV4695&gt;=AW4695,1,2)</f>
        <v>2</v>
      </c>
      <c r="AY4695" s="2" t="str">
        <f>IF((AV4695+10)&gt;=AW4695,"SAVE","LATE")</f>
        <v>LATE</v>
      </c>
      <c r="AZ4695" t="s">
        <v>82</v>
      </c>
      <c r="BA4695" t="s">
        <v>1011</v>
      </c>
      <c r="BB4695">
        <v>74776285</v>
      </c>
      <c r="BC4695">
        <v>2702260</v>
      </c>
      <c r="BD4695" s="9">
        <v>77478545</v>
      </c>
      <c r="BE4695" t="s">
        <v>43397</v>
      </c>
      <c r="BF4695">
        <v>0</v>
      </c>
      <c r="BG4695" t="s">
        <v>70</v>
      </c>
      <c r="BH4695">
        <v>-1</v>
      </c>
      <c r="BI4695" t="s">
        <v>5287</v>
      </c>
      <c r="BJ4695" t="s">
        <v>5288</v>
      </c>
      <c r="BK4695">
        <v>0</v>
      </c>
      <c r="BL4695" t="s">
        <v>85</v>
      </c>
      <c r="BM4695" t="s">
        <v>5289</v>
      </c>
    </row>
    <row r="4696" spans="1:65" x14ac:dyDescent="0.25">
      <c r="A4696">
        <v>2010</v>
      </c>
      <c r="B4696" t="s">
        <v>116</v>
      </c>
      <c r="C4696" t="s">
        <v>1416</v>
      </c>
      <c r="D4696" t="s">
        <v>41441</v>
      </c>
      <c r="E4696" t="s">
        <v>2593</v>
      </c>
      <c r="F4696" t="s">
        <v>2594</v>
      </c>
      <c r="G4696">
        <v>11</v>
      </c>
      <c r="H4696" t="s">
        <v>41839</v>
      </c>
      <c r="I4696" t="s">
        <v>67</v>
      </c>
      <c r="J4696" t="s">
        <v>88</v>
      </c>
      <c r="K4696">
        <v>3</v>
      </c>
      <c r="L4696" t="s">
        <v>41838</v>
      </c>
      <c r="M4696">
        <v>72000000</v>
      </c>
      <c r="N4696" t="s">
        <v>41840</v>
      </c>
      <c r="O4696" t="s">
        <v>43398</v>
      </c>
      <c r="P4696" t="s">
        <v>90</v>
      </c>
      <c r="Q4696" t="s">
        <v>41442</v>
      </c>
      <c r="R4696" t="s">
        <v>41442</v>
      </c>
      <c r="S4696" t="s">
        <v>41443</v>
      </c>
      <c r="T4696" s="3">
        <v>40522</v>
      </c>
      <c r="U4696" t="s">
        <v>5436</v>
      </c>
      <c r="V4696" t="s">
        <v>5437</v>
      </c>
      <c r="W4696" t="s">
        <v>5438</v>
      </c>
      <c r="X4696">
        <v>50000000</v>
      </c>
      <c r="Y4696" t="s">
        <v>122</v>
      </c>
      <c r="Z4696" t="s">
        <v>123</v>
      </c>
      <c r="AA4696">
        <v>0</v>
      </c>
      <c r="AB4696" t="s">
        <v>76</v>
      </c>
      <c r="AC4696">
        <v>0</v>
      </c>
      <c r="AD4696" t="s">
        <v>76</v>
      </c>
      <c r="AE4696">
        <v>462074</v>
      </c>
      <c r="AF4696" t="s">
        <v>40104</v>
      </c>
      <c r="AG4696" t="s">
        <v>5439</v>
      </c>
      <c r="AH4696" t="s">
        <v>5440</v>
      </c>
      <c r="AI4696" t="s">
        <v>39472</v>
      </c>
      <c r="AJ4696" t="s">
        <v>41304</v>
      </c>
      <c r="AK4696" t="s">
        <v>5441</v>
      </c>
      <c r="AL4696" t="s">
        <v>5286</v>
      </c>
      <c r="AM4696">
        <v>2010</v>
      </c>
      <c r="AN4696" s="1">
        <v>40504</v>
      </c>
      <c r="AO4696" s="1">
        <v>40518</v>
      </c>
      <c r="AP4696">
        <v>2</v>
      </c>
      <c r="AQ4696" t="s">
        <v>81</v>
      </c>
      <c r="AR4696" s="4">
        <f>IF(AQ4696="M",AP4696*30.42,AP4696)</f>
        <v>60.84</v>
      </c>
      <c r="AS4696">
        <v>0</v>
      </c>
      <c r="AT4696" s="4">
        <f>AR4696+AS4696</f>
        <v>60.84</v>
      </c>
      <c r="AU4696">
        <v>1</v>
      </c>
      <c r="AV4696" s="1">
        <f>AO4696+AT4696</f>
        <v>40578.839999999997</v>
      </c>
      <c r="AW4696" s="1">
        <v>40608</v>
      </c>
      <c r="AX4696" s="2">
        <f>IF(AV4696&gt;=AW4696,1,2)</f>
        <v>2</v>
      </c>
      <c r="AY4696" s="2" t="str">
        <f>IF((AV4696+10)&gt;=AW4696,"SAVE","LATE")</f>
        <v>LATE</v>
      </c>
      <c r="AZ4696" t="s">
        <v>82</v>
      </c>
      <c r="BA4696" t="s">
        <v>1011</v>
      </c>
      <c r="BB4696">
        <v>49996680</v>
      </c>
      <c r="BC4696">
        <v>22158750</v>
      </c>
      <c r="BD4696" s="9">
        <v>72155430</v>
      </c>
      <c r="BE4696" t="s">
        <v>41444</v>
      </c>
      <c r="BF4696">
        <v>0</v>
      </c>
      <c r="BG4696" t="s">
        <v>70</v>
      </c>
      <c r="BH4696">
        <v>-1</v>
      </c>
      <c r="BI4696" t="s">
        <v>5288</v>
      </c>
      <c r="BJ4696" t="s">
        <v>5442</v>
      </c>
      <c r="BK4696">
        <v>0</v>
      </c>
      <c r="BL4696" t="s">
        <v>85</v>
      </c>
      <c r="BM4696" t="s">
        <v>5443</v>
      </c>
    </row>
    <row r="4697" spans="1:65" x14ac:dyDescent="0.25">
      <c r="A4697">
        <v>2011</v>
      </c>
      <c r="B4697" t="s">
        <v>64</v>
      </c>
      <c r="C4697" t="s">
        <v>65</v>
      </c>
      <c r="D4697" t="s">
        <v>40101</v>
      </c>
      <c r="E4697">
        <v>800215807</v>
      </c>
      <c r="F4697" t="s">
        <v>280</v>
      </c>
      <c r="G4697">
        <v>1</v>
      </c>
      <c r="H4697" t="s">
        <v>46842</v>
      </c>
      <c r="I4697" t="s">
        <v>105</v>
      </c>
      <c r="J4697" t="s">
        <v>88</v>
      </c>
      <c r="K4697">
        <v>3</v>
      </c>
      <c r="L4697" t="s">
        <v>41838</v>
      </c>
      <c r="M4697">
        <v>72000000</v>
      </c>
      <c r="N4697" t="s">
        <v>41840</v>
      </c>
      <c r="O4697" t="s">
        <v>2318</v>
      </c>
      <c r="P4697" t="s">
        <v>90</v>
      </c>
      <c r="Q4697" t="s">
        <v>39286</v>
      </c>
      <c r="R4697" t="s">
        <v>39286</v>
      </c>
      <c r="S4697" t="s">
        <v>41447</v>
      </c>
      <c r="T4697" s="3">
        <v>40607</v>
      </c>
      <c r="U4697" t="s">
        <v>2319</v>
      </c>
      <c r="V4697" t="s">
        <v>2320</v>
      </c>
      <c r="W4697" t="s">
        <v>2321</v>
      </c>
      <c r="X4697">
        <v>16007998986</v>
      </c>
      <c r="Y4697" t="s">
        <v>122</v>
      </c>
      <c r="Z4697" t="s">
        <v>123</v>
      </c>
      <c r="AA4697">
        <v>0</v>
      </c>
      <c r="AB4697" t="s">
        <v>76</v>
      </c>
      <c r="AC4697">
        <v>0</v>
      </c>
      <c r="AD4697" t="s">
        <v>76</v>
      </c>
      <c r="AE4697">
        <v>647965</v>
      </c>
      <c r="AF4697" t="s">
        <v>40104</v>
      </c>
      <c r="AG4697" t="s">
        <v>2322</v>
      </c>
      <c r="AH4697" t="s">
        <v>2323</v>
      </c>
      <c r="AI4697" t="s">
        <v>39472</v>
      </c>
      <c r="AJ4697" t="s">
        <v>41304</v>
      </c>
      <c r="AK4697">
        <v>6757246</v>
      </c>
      <c r="AL4697" t="s">
        <v>2324</v>
      </c>
      <c r="AM4697">
        <v>2010</v>
      </c>
      <c r="AN4697" s="1">
        <v>40421</v>
      </c>
      <c r="AO4697" s="1">
        <v>40786</v>
      </c>
      <c r="AP4697">
        <v>4</v>
      </c>
      <c r="AQ4697" t="s">
        <v>81</v>
      </c>
      <c r="AR4697" s="4">
        <f>IF(AQ4697="M",AP4697*30.42,AP4697)</f>
        <v>121.68</v>
      </c>
      <c r="AS4697">
        <v>8</v>
      </c>
      <c r="AT4697" s="4">
        <f>AR4697+AS4697</f>
        <v>129.68</v>
      </c>
      <c r="AU4697">
        <v>4</v>
      </c>
      <c r="AV4697" s="1">
        <f>AO4697+AT4697</f>
        <v>40915.68</v>
      </c>
      <c r="AW4697" s="1">
        <v>41037</v>
      </c>
      <c r="AX4697" s="2">
        <f>IF(AV4697&gt;=AW4697,1,2)</f>
        <v>2</v>
      </c>
      <c r="AY4697" s="2" t="str">
        <f>IF((AV4697+10)&gt;=AW4697,"SAVE","LATE")</f>
        <v>LATE</v>
      </c>
      <c r="AZ4697" t="s">
        <v>82</v>
      </c>
      <c r="BA4697" t="s">
        <v>1011</v>
      </c>
      <c r="BB4697">
        <v>2467496247</v>
      </c>
      <c r="BC4697">
        <v>0</v>
      </c>
      <c r="BD4697" s="9">
        <v>2467496247</v>
      </c>
      <c r="BE4697" t="s">
        <v>2325</v>
      </c>
      <c r="BF4697">
        <v>0</v>
      </c>
      <c r="BG4697" t="s">
        <v>70</v>
      </c>
      <c r="BH4697">
        <v>-1</v>
      </c>
      <c r="BI4697" t="s">
        <v>2326</v>
      </c>
      <c r="BJ4697" t="s">
        <v>2326</v>
      </c>
      <c r="BK4697">
        <v>0</v>
      </c>
      <c r="BL4697" t="s">
        <v>85</v>
      </c>
      <c r="BM4697" t="s">
        <v>2327</v>
      </c>
    </row>
    <row r="4698" spans="1:65" x14ac:dyDescent="0.25">
      <c r="A4698">
        <v>2010</v>
      </c>
      <c r="B4698" t="s">
        <v>116</v>
      </c>
      <c r="C4698" t="s">
        <v>130</v>
      </c>
      <c r="D4698" t="s">
        <v>40458</v>
      </c>
      <c r="E4698" t="s">
        <v>4807</v>
      </c>
      <c r="F4698" t="s">
        <v>4808</v>
      </c>
      <c r="G4698">
        <v>1</v>
      </c>
      <c r="H4698" t="s">
        <v>46842</v>
      </c>
      <c r="I4698" t="s">
        <v>67</v>
      </c>
      <c r="J4698" t="s">
        <v>88</v>
      </c>
      <c r="K4698">
        <v>3</v>
      </c>
      <c r="L4698" t="s">
        <v>41838</v>
      </c>
      <c r="M4698">
        <v>72000000</v>
      </c>
      <c r="N4698" t="s">
        <v>41840</v>
      </c>
      <c r="O4698" t="s">
        <v>39483</v>
      </c>
      <c r="P4698" t="s">
        <v>90</v>
      </c>
      <c r="Q4698" t="s">
        <v>41449</v>
      </c>
      <c r="R4698" t="s">
        <v>41449</v>
      </c>
      <c r="S4698" t="s">
        <v>41450</v>
      </c>
      <c r="T4698" t="s">
        <v>1074</v>
      </c>
      <c r="U4698" t="s">
        <v>4809</v>
      </c>
      <c r="V4698" t="s">
        <v>4810</v>
      </c>
      <c r="W4698">
        <v>86</v>
      </c>
      <c r="X4698">
        <v>170000000</v>
      </c>
      <c r="Y4698" t="s">
        <v>122</v>
      </c>
      <c r="Z4698" t="s">
        <v>123</v>
      </c>
      <c r="AA4698">
        <v>0</v>
      </c>
      <c r="AB4698" t="s">
        <v>76</v>
      </c>
      <c r="AC4698">
        <v>0</v>
      </c>
      <c r="AD4698" t="s">
        <v>76</v>
      </c>
      <c r="AE4698">
        <v>569388</v>
      </c>
      <c r="AF4698" t="s">
        <v>41304</v>
      </c>
      <c r="AG4698" t="s">
        <v>4811</v>
      </c>
      <c r="AH4698" t="s">
        <v>4812</v>
      </c>
      <c r="AI4698" t="s">
        <v>39472</v>
      </c>
      <c r="AJ4698" t="s">
        <v>41304</v>
      </c>
      <c r="AK4698" t="s">
        <v>4811</v>
      </c>
      <c r="AL4698" t="s">
        <v>4813</v>
      </c>
      <c r="AM4698">
        <v>2010</v>
      </c>
      <c r="AN4698" s="1">
        <v>40329</v>
      </c>
      <c r="AO4698" s="1">
        <v>40329</v>
      </c>
      <c r="AP4698">
        <v>4</v>
      </c>
      <c r="AQ4698" t="s">
        <v>81</v>
      </c>
      <c r="AR4698" s="4">
        <f>IF(AQ4698="M",AP4698*30.42,AP4698)</f>
        <v>121.68</v>
      </c>
      <c r="AS4698">
        <v>0</v>
      </c>
      <c r="AT4698" s="4">
        <f>AR4698+AS4698</f>
        <v>121.68</v>
      </c>
      <c r="AU4698">
        <v>2</v>
      </c>
      <c r="AV4698" s="1">
        <f>AO4698+AT4698</f>
        <v>40450.68</v>
      </c>
      <c r="AW4698" s="1">
        <v>40512</v>
      </c>
      <c r="AX4698" s="2">
        <f>IF(AV4698&gt;=AW4698,1,2)</f>
        <v>2</v>
      </c>
      <c r="AY4698" s="2" t="str">
        <f>IF((AV4698+10)&gt;=AW4698,"SAVE","LATE")</f>
        <v>LATE</v>
      </c>
      <c r="AZ4698" t="s">
        <v>82</v>
      </c>
      <c r="BA4698" t="s">
        <v>1011</v>
      </c>
      <c r="BB4698">
        <v>170000000</v>
      </c>
      <c r="BC4698">
        <v>44503309</v>
      </c>
      <c r="BD4698" s="9">
        <v>214503309</v>
      </c>
      <c r="BE4698" t="s">
        <v>39483</v>
      </c>
      <c r="BF4698">
        <v>0</v>
      </c>
      <c r="BG4698" t="s">
        <v>70</v>
      </c>
      <c r="BH4698">
        <v>-1</v>
      </c>
      <c r="BI4698" t="s">
        <v>4814</v>
      </c>
      <c r="BJ4698" t="s">
        <v>4815</v>
      </c>
      <c r="BK4698">
        <v>0</v>
      </c>
      <c r="BL4698" t="s">
        <v>85</v>
      </c>
      <c r="BM4698" t="s">
        <v>4816</v>
      </c>
    </row>
    <row r="4699" spans="1:65" x14ac:dyDescent="0.25">
      <c r="A4699">
        <v>2010</v>
      </c>
      <c r="B4699" t="s">
        <v>116</v>
      </c>
      <c r="C4699" t="s">
        <v>130</v>
      </c>
      <c r="D4699" t="s">
        <v>40467</v>
      </c>
      <c r="E4699" t="s">
        <v>2617</v>
      </c>
      <c r="F4699" t="s">
        <v>2618</v>
      </c>
      <c r="G4699">
        <v>1</v>
      </c>
      <c r="H4699" t="s">
        <v>46842</v>
      </c>
      <c r="I4699" t="s">
        <v>67</v>
      </c>
      <c r="J4699" t="s">
        <v>88</v>
      </c>
      <c r="K4699">
        <v>3</v>
      </c>
      <c r="L4699" t="s">
        <v>41838</v>
      </c>
      <c r="M4699">
        <v>72000000</v>
      </c>
      <c r="N4699" t="s">
        <v>41840</v>
      </c>
      <c r="O4699" t="s">
        <v>2619</v>
      </c>
      <c r="P4699" t="s">
        <v>90</v>
      </c>
      <c r="Q4699" t="s">
        <v>39472</v>
      </c>
      <c r="R4699" t="s">
        <v>39495</v>
      </c>
      <c r="S4699" t="s">
        <v>39496</v>
      </c>
      <c r="T4699" t="s">
        <v>995</v>
      </c>
      <c r="U4699" t="s">
        <v>2620</v>
      </c>
      <c r="V4699" t="s">
        <v>2621</v>
      </c>
      <c r="W4699">
        <v>2010000305</v>
      </c>
      <c r="X4699">
        <v>1807965102</v>
      </c>
      <c r="Y4699" t="s">
        <v>122</v>
      </c>
      <c r="Z4699" t="s">
        <v>123</v>
      </c>
      <c r="AA4699">
        <v>0</v>
      </c>
      <c r="AB4699" t="s">
        <v>76</v>
      </c>
      <c r="AC4699">
        <v>0</v>
      </c>
      <c r="AD4699" t="s">
        <v>76</v>
      </c>
      <c r="AE4699">
        <v>505530</v>
      </c>
      <c r="AF4699" t="s">
        <v>40104</v>
      </c>
      <c r="AG4699" t="s">
        <v>2622</v>
      </c>
      <c r="AH4699" t="s">
        <v>2623</v>
      </c>
      <c r="AI4699" t="s">
        <v>39472</v>
      </c>
      <c r="AJ4699" t="s">
        <v>41304</v>
      </c>
      <c r="AK4699" t="s">
        <v>2624</v>
      </c>
      <c r="AL4699" t="s">
        <v>2625</v>
      </c>
      <c r="AM4699">
        <v>2010</v>
      </c>
      <c r="AN4699" s="1">
        <v>40541</v>
      </c>
      <c r="AO4699" s="1">
        <v>40609</v>
      </c>
      <c r="AP4699">
        <v>5</v>
      </c>
      <c r="AQ4699" t="s">
        <v>81</v>
      </c>
      <c r="AR4699" s="4">
        <f>IF(AQ4699="M",AP4699*30.42,AP4699)</f>
        <v>152.10000000000002</v>
      </c>
      <c r="AS4699">
        <v>0</v>
      </c>
      <c r="AT4699" s="4">
        <f>AR4699+AS4699</f>
        <v>152.10000000000002</v>
      </c>
      <c r="AU4699">
        <v>2</v>
      </c>
      <c r="AV4699" s="1">
        <f>AO4699+AT4699</f>
        <v>40761.1</v>
      </c>
      <c r="AW4699" s="1">
        <v>40823</v>
      </c>
      <c r="AX4699" s="2">
        <f>IF(AV4699&gt;=AW4699,1,2)</f>
        <v>2</v>
      </c>
      <c r="AY4699" s="2" t="str">
        <f>IF((AV4699+10)&gt;=AW4699,"SAVE","LATE")</f>
        <v>LATE</v>
      </c>
      <c r="AZ4699" t="s">
        <v>82</v>
      </c>
      <c r="BA4699" t="s">
        <v>1011</v>
      </c>
      <c r="BB4699">
        <v>1807893730</v>
      </c>
      <c r="BC4699">
        <v>0</v>
      </c>
      <c r="BD4699" s="9">
        <v>1807893730</v>
      </c>
      <c r="BE4699" t="s">
        <v>2619</v>
      </c>
      <c r="BF4699">
        <v>0</v>
      </c>
      <c r="BG4699" t="s">
        <v>70</v>
      </c>
      <c r="BH4699">
        <v>-1</v>
      </c>
      <c r="BI4699" t="s">
        <v>2626</v>
      </c>
      <c r="BJ4699" t="s">
        <v>2627</v>
      </c>
      <c r="BK4699">
        <v>0</v>
      </c>
      <c r="BL4699" t="s">
        <v>85</v>
      </c>
      <c r="BM4699" t="s">
        <v>2628</v>
      </c>
    </row>
    <row r="4700" spans="1:65" x14ac:dyDescent="0.25">
      <c r="A4700">
        <v>2011</v>
      </c>
      <c r="B4700" t="s">
        <v>64</v>
      </c>
      <c r="C4700" t="s">
        <v>65</v>
      </c>
      <c r="D4700" t="s">
        <v>40101</v>
      </c>
      <c r="E4700">
        <v>800215807</v>
      </c>
      <c r="F4700" t="s">
        <v>181</v>
      </c>
      <c r="G4700">
        <v>12</v>
      </c>
      <c r="H4700" t="s">
        <v>41881</v>
      </c>
      <c r="I4700" t="s">
        <v>67</v>
      </c>
      <c r="J4700" t="s">
        <v>68</v>
      </c>
      <c r="K4700">
        <v>3</v>
      </c>
      <c r="L4700" t="s">
        <v>41838</v>
      </c>
      <c r="M4700">
        <v>72000000</v>
      </c>
      <c r="N4700" t="s">
        <v>41840</v>
      </c>
      <c r="O4700" t="s">
        <v>4762</v>
      </c>
      <c r="P4700" t="s">
        <v>90</v>
      </c>
      <c r="Q4700" t="s">
        <v>70</v>
      </c>
      <c r="R4700" t="s">
        <v>70</v>
      </c>
      <c r="S4700" t="s">
        <v>39514</v>
      </c>
      <c r="T4700" t="s">
        <v>4763</v>
      </c>
      <c r="U4700" t="s">
        <v>4764</v>
      </c>
      <c r="V4700" t="s">
        <v>4765</v>
      </c>
      <c r="W4700" t="s">
        <v>4765</v>
      </c>
      <c r="X4700">
        <v>173732000</v>
      </c>
      <c r="Y4700" t="s">
        <v>122</v>
      </c>
      <c r="Z4700" t="s">
        <v>123</v>
      </c>
      <c r="AA4700">
        <v>0</v>
      </c>
      <c r="AB4700" t="s">
        <v>76</v>
      </c>
      <c r="AC4700">
        <v>0</v>
      </c>
      <c r="AD4700" t="s">
        <v>76</v>
      </c>
      <c r="AE4700">
        <v>599114</v>
      </c>
      <c r="AF4700" t="s">
        <v>40104</v>
      </c>
      <c r="AG4700" t="s">
        <v>4766</v>
      </c>
      <c r="AH4700" t="s">
        <v>4767</v>
      </c>
      <c r="AI4700" t="s">
        <v>39472</v>
      </c>
      <c r="AJ4700" t="s">
        <v>41304</v>
      </c>
      <c r="AK4700">
        <v>7010867</v>
      </c>
      <c r="AL4700" t="s">
        <v>4768</v>
      </c>
      <c r="AM4700">
        <v>2010</v>
      </c>
      <c r="AN4700" s="1">
        <v>40358</v>
      </c>
      <c r="AO4700" s="1">
        <v>40777</v>
      </c>
      <c r="AP4700">
        <v>130</v>
      </c>
      <c r="AQ4700" t="s">
        <v>74</v>
      </c>
      <c r="AR4700" s="4">
        <f>IF(AQ4700="M",AP4700*30.42,AP4700)</f>
        <v>130</v>
      </c>
      <c r="AS4700">
        <v>0</v>
      </c>
      <c r="AT4700" s="4">
        <f>AR4700+AS4700</f>
        <v>130</v>
      </c>
      <c r="AU4700">
        <v>11</v>
      </c>
      <c r="AV4700" s="1">
        <f>AO4700+AT4700</f>
        <v>40907</v>
      </c>
      <c r="AW4700" s="1">
        <v>41112</v>
      </c>
      <c r="AX4700" s="2">
        <f>IF(AV4700&gt;=AW4700,1,2)</f>
        <v>2</v>
      </c>
      <c r="AY4700" s="2" t="str">
        <f>IF((AV4700+10)&gt;=AW4700,"SAVE","LATE")</f>
        <v>LATE</v>
      </c>
      <c r="AZ4700" t="s">
        <v>82</v>
      </c>
      <c r="BA4700" t="s">
        <v>1011</v>
      </c>
      <c r="BB4700">
        <v>173732000</v>
      </c>
      <c r="BC4700">
        <v>0</v>
      </c>
      <c r="BD4700" s="9">
        <v>173732000</v>
      </c>
      <c r="BE4700" t="s">
        <v>4762</v>
      </c>
      <c r="BF4700">
        <v>0</v>
      </c>
      <c r="BG4700" t="s">
        <v>70</v>
      </c>
      <c r="BH4700">
        <v>-1</v>
      </c>
      <c r="BI4700" t="s">
        <v>70</v>
      </c>
      <c r="BJ4700" t="s">
        <v>70</v>
      </c>
      <c r="BK4700">
        <v>0</v>
      </c>
      <c r="BL4700" t="s">
        <v>85</v>
      </c>
      <c r="BM4700" t="s">
        <v>4769</v>
      </c>
    </row>
    <row r="4701" spans="1:65" x14ac:dyDescent="0.25">
      <c r="A4701">
        <v>2010</v>
      </c>
      <c r="B4701" t="s">
        <v>116</v>
      </c>
      <c r="C4701" t="s">
        <v>130</v>
      </c>
      <c r="D4701" t="s">
        <v>40462</v>
      </c>
      <c r="E4701" t="s">
        <v>5472</v>
      </c>
      <c r="F4701" t="s">
        <v>5473</v>
      </c>
      <c r="G4701">
        <v>11</v>
      </c>
      <c r="H4701" t="s">
        <v>41839</v>
      </c>
      <c r="I4701" t="s">
        <v>67</v>
      </c>
      <c r="J4701" t="s">
        <v>88</v>
      </c>
      <c r="K4701">
        <v>3</v>
      </c>
      <c r="L4701" t="s">
        <v>41838</v>
      </c>
      <c r="M4701">
        <v>72000000</v>
      </c>
      <c r="N4701" t="s">
        <v>41840</v>
      </c>
      <c r="O4701" t="s">
        <v>5474</v>
      </c>
      <c r="P4701" t="s">
        <v>90</v>
      </c>
      <c r="Q4701" t="s">
        <v>5475</v>
      </c>
      <c r="R4701" t="s">
        <v>5475</v>
      </c>
      <c r="S4701" t="s">
        <v>39514</v>
      </c>
      <c r="T4701" t="s">
        <v>2036</v>
      </c>
      <c r="U4701" t="s">
        <v>5476</v>
      </c>
      <c r="V4701" t="s">
        <v>5477</v>
      </c>
      <c r="W4701" t="s">
        <v>5477</v>
      </c>
      <c r="X4701">
        <v>45589743</v>
      </c>
      <c r="Y4701" t="s">
        <v>122</v>
      </c>
      <c r="Z4701" t="s">
        <v>123</v>
      </c>
      <c r="AA4701">
        <v>0</v>
      </c>
      <c r="AB4701" t="s">
        <v>76</v>
      </c>
      <c r="AC4701">
        <v>0</v>
      </c>
      <c r="AD4701" t="s">
        <v>76</v>
      </c>
      <c r="AE4701">
        <v>405318</v>
      </c>
      <c r="AF4701" t="s">
        <v>41304</v>
      </c>
      <c r="AG4701" t="s">
        <v>5478</v>
      </c>
      <c r="AH4701" t="s">
        <v>5479</v>
      </c>
      <c r="AI4701" t="s">
        <v>39472</v>
      </c>
      <c r="AJ4701" t="s">
        <v>41304</v>
      </c>
      <c r="AK4701" t="s">
        <v>5478</v>
      </c>
      <c r="AL4701" t="s">
        <v>5479</v>
      </c>
      <c r="AM4701">
        <v>2010</v>
      </c>
      <c r="AN4701" s="1">
        <v>40323</v>
      </c>
      <c r="AO4701" s="1">
        <v>40332</v>
      </c>
      <c r="AP4701">
        <v>2</v>
      </c>
      <c r="AQ4701" t="s">
        <v>81</v>
      </c>
      <c r="AR4701" s="4">
        <f>IF(AQ4701="M",AP4701*30.42,AP4701)</f>
        <v>60.84</v>
      </c>
      <c r="AS4701">
        <v>0</v>
      </c>
      <c r="AT4701" s="4">
        <f>AR4701+AS4701</f>
        <v>60.84</v>
      </c>
      <c r="AU4701">
        <v>2</v>
      </c>
      <c r="AV4701" s="1">
        <f>AO4701+AT4701</f>
        <v>40392.839999999997</v>
      </c>
      <c r="AW4701" s="1">
        <v>40454</v>
      </c>
      <c r="AX4701" s="2">
        <f>IF(AV4701&gt;=AW4701,1,2)</f>
        <v>2</v>
      </c>
      <c r="AY4701" s="2" t="str">
        <f>IF((AV4701+10)&gt;=AW4701,"SAVE","LATE")</f>
        <v>LATE</v>
      </c>
      <c r="AZ4701" t="s">
        <v>82</v>
      </c>
      <c r="BA4701" t="s">
        <v>1011</v>
      </c>
      <c r="BB4701">
        <v>45589788</v>
      </c>
      <c r="BC4701">
        <v>10804511</v>
      </c>
      <c r="BD4701" s="9">
        <v>56394299</v>
      </c>
      <c r="BE4701" t="s">
        <v>5474</v>
      </c>
      <c r="BF4701">
        <v>0</v>
      </c>
      <c r="BG4701" t="s">
        <v>70</v>
      </c>
      <c r="BH4701">
        <v>-1</v>
      </c>
      <c r="BI4701" t="s">
        <v>5479</v>
      </c>
      <c r="BJ4701" t="s">
        <v>5480</v>
      </c>
      <c r="BK4701">
        <v>0</v>
      </c>
      <c r="BL4701" t="s">
        <v>85</v>
      </c>
      <c r="BM4701" t="s">
        <v>5481</v>
      </c>
    </row>
    <row r="4702" spans="1:65" x14ac:dyDescent="0.25">
      <c r="A4702">
        <v>2010</v>
      </c>
      <c r="B4702" t="s">
        <v>116</v>
      </c>
      <c r="C4702" t="s">
        <v>1416</v>
      </c>
      <c r="D4702" t="s">
        <v>40486</v>
      </c>
      <c r="E4702" t="s">
        <v>4359</v>
      </c>
      <c r="F4702" t="s">
        <v>4360</v>
      </c>
      <c r="G4702">
        <v>1</v>
      </c>
      <c r="H4702" t="s">
        <v>46842</v>
      </c>
      <c r="I4702" t="s">
        <v>105</v>
      </c>
      <c r="J4702" t="s">
        <v>88</v>
      </c>
      <c r="K4702">
        <v>3</v>
      </c>
      <c r="L4702" t="s">
        <v>41838</v>
      </c>
      <c r="M4702">
        <v>72000000</v>
      </c>
      <c r="N4702" t="s">
        <v>41840</v>
      </c>
      <c r="O4702" t="s">
        <v>39525</v>
      </c>
      <c r="P4702" t="s">
        <v>90</v>
      </c>
      <c r="Q4702" t="s">
        <v>4361</v>
      </c>
      <c r="R4702" t="s">
        <v>4361</v>
      </c>
      <c r="S4702" t="s">
        <v>39524</v>
      </c>
      <c r="T4702" s="3">
        <v>40303</v>
      </c>
      <c r="U4702" t="s">
        <v>4362</v>
      </c>
      <c r="V4702" t="s">
        <v>4363</v>
      </c>
      <c r="W4702" t="s">
        <v>4364</v>
      </c>
      <c r="X4702">
        <v>256474905</v>
      </c>
      <c r="Y4702" t="s">
        <v>122</v>
      </c>
      <c r="Z4702" t="s">
        <v>123</v>
      </c>
      <c r="AA4702">
        <v>0</v>
      </c>
      <c r="AB4702" t="s">
        <v>76</v>
      </c>
      <c r="AC4702">
        <v>0</v>
      </c>
      <c r="AD4702" t="s">
        <v>76</v>
      </c>
      <c r="AE4702">
        <v>418384</v>
      </c>
      <c r="AF4702" t="s">
        <v>40104</v>
      </c>
      <c r="AG4702" t="s">
        <v>4365</v>
      </c>
      <c r="AH4702" t="s">
        <v>4366</v>
      </c>
      <c r="AI4702" t="s">
        <v>39472</v>
      </c>
      <c r="AJ4702" t="s">
        <v>41304</v>
      </c>
      <c r="AK4702">
        <v>74355560</v>
      </c>
      <c r="AL4702" t="s">
        <v>4367</v>
      </c>
      <c r="AM4702">
        <v>2010</v>
      </c>
      <c r="AN4702" s="1">
        <v>40381</v>
      </c>
      <c r="AO4702" s="1">
        <v>40394</v>
      </c>
      <c r="AP4702">
        <v>4</v>
      </c>
      <c r="AQ4702" t="s">
        <v>81</v>
      </c>
      <c r="AR4702" s="4">
        <f>IF(AQ4702="M",AP4702*30.42,AP4702)</f>
        <v>121.68</v>
      </c>
      <c r="AS4702">
        <v>105</v>
      </c>
      <c r="AT4702" s="4">
        <f>AR4702+AS4702</f>
        <v>226.68</v>
      </c>
      <c r="AU4702">
        <v>1</v>
      </c>
      <c r="AV4702" s="1">
        <f>AO4702+AT4702</f>
        <v>40620.68</v>
      </c>
      <c r="AW4702" s="1">
        <v>40651</v>
      </c>
      <c r="AX4702" s="2">
        <f>IF(AV4702&gt;=AW4702,1,2)</f>
        <v>2</v>
      </c>
      <c r="AY4702" s="2" t="str">
        <f>IF((AV4702+10)&gt;=AW4702,"SAVE","LATE")</f>
        <v>LATE</v>
      </c>
      <c r="AZ4702" t="s">
        <v>82</v>
      </c>
      <c r="BA4702" t="s">
        <v>1011</v>
      </c>
      <c r="BB4702">
        <v>256474905</v>
      </c>
      <c r="BC4702">
        <v>0</v>
      </c>
      <c r="BD4702" s="9">
        <v>256474905</v>
      </c>
      <c r="BE4702" t="s">
        <v>39526</v>
      </c>
      <c r="BF4702">
        <v>0</v>
      </c>
      <c r="BG4702" t="s">
        <v>70</v>
      </c>
      <c r="BH4702">
        <v>-1</v>
      </c>
      <c r="BI4702" t="s">
        <v>4366</v>
      </c>
      <c r="BJ4702" t="s">
        <v>4366</v>
      </c>
      <c r="BK4702">
        <v>0</v>
      </c>
      <c r="BL4702" t="s">
        <v>85</v>
      </c>
      <c r="BM4702" t="s">
        <v>4368</v>
      </c>
    </row>
    <row r="4703" spans="1:65" x14ac:dyDescent="0.25">
      <c r="A4703">
        <v>2011</v>
      </c>
      <c r="B4703" t="s">
        <v>64</v>
      </c>
      <c r="C4703" t="s">
        <v>65</v>
      </c>
      <c r="D4703" t="s">
        <v>40101</v>
      </c>
      <c r="E4703">
        <v>800215807</v>
      </c>
      <c r="F4703" t="s">
        <v>181</v>
      </c>
      <c r="G4703">
        <v>12</v>
      </c>
      <c r="H4703" t="s">
        <v>41881</v>
      </c>
      <c r="I4703" t="s">
        <v>67</v>
      </c>
      <c r="J4703" t="s">
        <v>68</v>
      </c>
      <c r="K4703">
        <v>3</v>
      </c>
      <c r="L4703" t="s">
        <v>41838</v>
      </c>
      <c r="M4703">
        <v>72000000</v>
      </c>
      <c r="N4703" t="s">
        <v>41840</v>
      </c>
      <c r="O4703" t="s">
        <v>4510</v>
      </c>
      <c r="P4703" t="s">
        <v>90</v>
      </c>
      <c r="Q4703" t="s">
        <v>70</v>
      </c>
      <c r="R4703" t="s">
        <v>70</v>
      </c>
      <c r="S4703" t="s">
        <v>39540</v>
      </c>
      <c r="T4703" t="s">
        <v>4511</v>
      </c>
      <c r="U4703" t="s">
        <v>4512</v>
      </c>
      <c r="V4703" t="s">
        <v>4513</v>
      </c>
      <c r="W4703" t="s">
        <v>4513</v>
      </c>
      <c r="X4703">
        <v>218978000</v>
      </c>
      <c r="Y4703" t="s">
        <v>122</v>
      </c>
      <c r="Z4703" t="s">
        <v>123</v>
      </c>
      <c r="AA4703">
        <v>0</v>
      </c>
      <c r="AB4703" t="s">
        <v>76</v>
      </c>
      <c r="AC4703">
        <v>0</v>
      </c>
      <c r="AD4703" t="s">
        <v>76</v>
      </c>
      <c r="AE4703">
        <v>596543</v>
      </c>
      <c r="AF4703" t="s">
        <v>40104</v>
      </c>
      <c r="AG4703" t="s">
        <v>4514</v>
      </c>
      <c r="AH4703" t="s">
        <v>4515</v>
      </c>
      <c r="AI4703" t="s">
        <v>39472</v>
      </c>
      <c r="AJ4703" t="s">
        <v>41304</v>
      </c>
      <c r="AK4703">
        <v>23606255</v>
      </c>
      <c r="AL4703" t="s">
        <v>4516</v>
      </c>
      <c r="AM4703">
        <v>2010</v>
      </c>
      <c r="AN4703" s="1">
        <v>40358</v>
      </c>
      <c r="AO4703" s="1">
        <v>40772</v>
      </c>
      <c r="AP4703">
        <v>135</v>
      </c>
      <c r="AQ4703" t="s">
        <v>74</v>
      </c>
      <c r="AR4703" s="4">
        <f>IF(AQ4703="M",AP4703*30.42,AP4703)</f>
        <v>135</v>
      </c>
      <c r="AS4703">
        <v>0</v>
      </c>
      <c r="AT4703" s="4">
        <f>AR4703+AS4703</f>
        <v>135</v>
      </c>
      <c r="AU4703">
        <v>11</v>
      </c>
      <c r="AV4703" s="1">
        <f>AO4703+AT4703</f>
        <v>40907</v>
      </c>
      <c r="AW4703" s="1">
        <v>41107</v>
      </c>
      <c r="AX4703" s="2">
        <f>IF(AV4703&gt;=AW4703,1,2)</f>
        <v>2</v>
      </c>
      <c r="AY4703" s="2" t="str">
        <f>IF((AV4703+10)&gt;=AW4703,"SAVE","LATE")</f>
        <v>LATE</v>
      </c>
      <c r="AZ4703" t="s">
        <v>82</v>
      </c>
      <c r="BA4703" t="s">
        <v>1011</v>
      </c>
      <c r="BB4703">
        <v>218978000</v>
      </c>
      <c r="BC4703">
        <v>0</v>
      </c>
      <c r="BD4703" s="9">
        <v>218978000</v>
      </c>
      <c r="BE4703" t="s">
        <v>4510</v>
      </c>
      <c r="BF4703">
        <v>0</v>
      </c>
      <c r="BG4703" t="s">
        <v>70</v>
      </c>
      <c r="BH4703">
        <v>-1</v>
      </c>
      <c r="BI4703" t="s">
        <v>70</v>
      </c>
      <c r="BJ4703" t="s">
        <v>70</v>
      </c>
      <c r="BK4703">
        <v>0</v>
      </c>
      <c r="BL4703" t="s">
        <v>85</v>
      </c>
      <c r="BM4703" t="s">
        <v>4517</v>
      </c>
    </row>
    <row r="4704" spans="1:65" x14ac:dyDescent="0.25">
      <c r="A4704">
        <v>2010</v>
      </c>
      <c r="B4704" t="s">
        <v>64</v>
      </c>
      <c r="C4704" t="s">
        <v>65</v>
      </c>
      <c r="D4704" t="s">
        <v>40101</v>
      </c>
      <c r="E4704">
        <v>800215807</v>
      </c>
      <c r="F4704" t="s">
        <v>280</v>
      </c>
      <c r="G4704">
        <v>1</v>
      </c>
      <c r="H4704" t="s">
        <v>46842</v>
      </c>
      <c r="I4704" t="s">
        <v>105</v>
      </c>
      <c r="J4704" t="s">
        <v>88</v>
      </c>
      <c r="K4704">
        <v>3</v>
      </c>
      <c r="L4704" t="s">
        <v>41838</v>
      </c>
      <c r="M4704">
        <v>72000000</v>
      </c>
      <c r="N4704" t="s">
        <v>41840</v>
      </c>
      <c r="O4704" t="s">
        <v>2806</v>
      </c>
      <c r="P4704" t="s">
        <v>90</v>
      </c>
      <c r="Q4704" t="s">
        <v>39286</v>
      </c>
      <c r="R4704" t="s">
        <v>39286</v>
      </c>
      <c r="S4704" t="s">
        <v>39544</v>
      </c>
      <c r="T4704" t="s">
        <v>2807</v>
      </c>
      <c r="U4704" t="s">
        <v>2808</v>
      </c>
      <c r="V4704" t="s">
        <v>2809</v>
      </c>
      <c r="W4704" t="s">
        <v>2810</v>
      </c>
      <c r="X4704">
        <v>6626265019</v>
      </c>
      <c r="Y4704" t="s">
        <v>122</v>
      </c>
      <c r="Z4704" t="s">
        <v>123</v>
      </c>
      <c r="AA4704">
        <v>0</v>
      </c>
      <c r="AB4704" t="s">
        <v>76</v>
      </c>
      <c r="AC4704">
        <v>0</v>
      </c>
      <c r="AD4704" t="s">
        <v>76</v>
      </c>
      <c r="AE4704">
        <v>446945</v>
      </c>
      <c r="AF4704" t="s">
        <v>40104</v>
      </c>
      <c r="AG4704" t="s">
        <v>2811</v>
      </c>
      <c r="AH4704" t="s">
        <v>2812</v>
      </c>
      <c r="AI4704" t="s">
        <v>498</v>
      </c>
      <c r="AJ4704" t="s">
        <v>41304</v>
      </c>
      <c r="AK4704">
        <v>77193319</v>
      </c>
      <c r="AL4704" t="s">
        <v>2813</v>
      </c>
      <c r="AM4704">
        <v>2010</v>
      </c>
      <c r="AN4704" s="1">
        <v>40417</v>
      </c>
      <c r="AO4704" s="1">
        <v>40417</v>
      </c>
      <c r="AP4704">
        <v>4</v>
      </c>
      <c r="AQ4704" t="s">
        <v>81</v>
      </c>
      <c r="AR4704" s="4">
        <f>IF(AQ4704="M",AP4704*30.42,AP4704)</f>
        <v>121.68</v>
      </c>
      <c r="AS4704">
        <v>0</v>
      </c>
      <c r="AT4704" s="4">
        <f>AR4704+AS4704</f>
        <v>121.68</v>
      </c>
      <c r="AU4704">
        <v>1</v>
      </c>
      <c r="AV4704" s="1">
        <f>AO4704+AT4704</f>
        <v>40538.68</v>
      </c>
      <c r="AW4704" s="1">
        <v>40570</v>
      </c>
      <c r="AX4704" s="2">
        <f>IF(AV4704&gt;=AW4704,1,2)</f>
        <v>2</v>
      </c>
      <c r="AY4704" s="2" t="str">
        <f>IF((AV4704+10)&gt;=AW4704,"SAVE","LATE")</f>
        <v>LATE</v>
      </c>
      <c r="AZ4704" t="s">
        <v>82</v>
      </c>
      <c r="BA4704" t="s">
        <v>1011</v>
      </c>
      <c r="BB4704">
        <v>1422977225</v>
      </c>
      <c r="BC4704">
        <v>0</v>
      </c>
      <c r="BD4704" s="9">
        <v>1422977225</v>
      </c>
      <c r="BE4704" t="s">
        <v>2814</v>
      </c>
      <c r="BF4704">
        <v>0</v>
      </c>
      <c r="BG4704" t="s">
        <v>70</v>
      </c>
      <c r="BH4704">
        <v>-1</v>
      </c>
      <c r="BI4704" t="s">
        <v>2815</v>
      </c>
      <c r="BJ4704" t="s">
        <v>2816</v>
      </c>
      <c r="BK4704">
        <v>0</v>
      </c>
      <c r="BL4704" t="s">
        <v>85</v>
      </c>
      <c r="BM4704" t="s">
        <v>2817</v>
      </c>
    </row>
    <row r="4705" spans="1:65" x14ac:dyDescent="0.25">
      <c r="A4705">
        <v>2010</v>
      </c>
      <c r="B4705" t="s">
        <v>64</v>
      </c>
      <c r="C4705" t="s">
        <v>65</v>
      </c>
      <c r="D4705" t="s">
        <v>40101</v>
      </c>
      <c r="E4705">
        <v>800215807</v>
      </c>
      <c r="F4705" t="s">
        <v>280</v>
      </c>
      <c r="G4705">
        <v>1</v>
      </c>
      <c r="H4705" t="s">
        <v>46842</v>
      </c>
      <c r="I4705" t="s">
        <v>105</v>
      </c>
      <c r="J4705" t="s">
        <v>88</v>
      </c>
      <c r="K4705">
        <v>3</v>
      </c>
      <c r="L4705" t="s">
        <v>41838</v>
      </c>
      <c r="M4705">
        <v>72000000</v>
      </c>
      <c r="N4705" t="s">
        <v>41840</v>
      </c>
      <c r="O4705" t="s">
        <v>2806</v>
      </c>
      <c r="P4705" t="s">
        <v>90</v>
      </c>
      <c r="Q4705" t="s">
        <v>39286</v>
      </c>
      <c r="R4705" t="s">
        <v>39286</v>
      </c>
      <c r="S4705" t="s">
        <v>39544</v>
      </c>
      <c r="T4705" t="s">
        <v>2807</v>
      </c>
      <c r="U4705" t="s">
        <v>2808</v>
      </c>
      <c r="V4705" t="s">
        <v>2809</v>
      </c>
      <c r="W4705" t="s">
        <v>3079</v>
      </c>
      <c r="X4705">
        <v>6626265019</v>
      </c>
      <c r="Y4705" t="s">
        <v>122</v>
      </c>
      <c r="Z4705" t="s">
        <v>123</v>
      </c>
      <c r="AA4705">
        <v>0</v>
      </c>
      <c r="AB4705" t="s">
        <v>76</v>
      </c>
      <c r="AC4705">
        <v>0</v>
      </c>
      <c r="AD4705" t="s">
        <v>76</v>
      </c>
      <c r="AE4705">
        <v>446961</v>
      </c>
      <c r="AF4705" t="s">
        <v>40104</v>
      </c>
      <c r="AG4705" t="s">
        <v>3080</v>
      </c>
      <c r="AH4705" t="s">
        <v>3081</v>
      </c>
      <c r="AI4705" t="s">
        <v>138</v>
      </c>
      <c r="AJ4705" t="s">
        <v>41304</v>
      </c>
      <c r="AK4705">
        <v>16706039</v>
      </c>
      <c r="AL4705" t="s">
        <v>3082</v>
      </c>
      <c r="AM4705">
        <v>2010</v>
      </c>
      <c r="AN4705" s="1">
        <v>40421</v>
      </c>
      <c r="AO4705" s="1">
        <v>40421</v>
      </c>
      <c r="AP4705">
        <v>3</v>
      </c>
      <c r="AQ4705" t="s">
        <v>81</v>
      </c>
      <c r="AR4705" s="4">
        <f>IF(AQ4705="M",AP4705*30.42,AP4705)</f>
        <v>91.26</v>
      </c>
      <c r="AS4705">
        <v>0</v>
      </c>
      <c r="AT4705" s="4">
        <f>AR4705+AS4705</f>
        <v>91.26</v>
      </c>
      <c r="AU4705">
        <v>1</v>
      </c>
      <c r="AV4705" s="1">
        <f>AO4705+AT4705</f>
        <v>40512.26</v>
      </c>
      <c r="AW4705" s="1">
        <v>40542</v>
      </c>
      <c r="AX4705" s="2">
        <f>IF(AV4705&gt;=AW4705,1,2)</f>
        <v>2</v>
      </c>
      <c r="AY4705" s="2" t="str">
        <f>IF((AV4705+10)&gt;=AW4705,"SAVE","LATE")</f>
        <v>LATE</v>
      </c>
      <c r="AZ4705" t="s">
        <v>82</v>
      </c>
      <c r="BA4705" t="s">
        <v>1011</v>
      </c>
      <c r="BB4705">
        <v>988778585</v>
      </c>
      <c r="BC4705">
        <v>0</v>
      </c>
      <c r="BD4705" s="9">
        <v>988778585</v>
      </c>
      <c r="BE4705" t="s">
        <v>3083</v>
      </c>
      <c r="BF4705">
        <v>0</v>
      </c>
      <c r="BG4705" t="s">
        <v>70</v>
      </c>
      <c r="BH4705">
        <v>-1</v>
      </c>
      <c r="BI4705" t="s">
        <v>2815</v>
      </c>
      <c r="BJ4705" t="s">
        <v>2816</v>
      </c>
      <c r="BK4705">
        <v>0</v>
      </c>
      <c r="BL4705" t="s">
        <v>85</v>
      </c>
      <c r="BM4705" t="s">
        <v>2817</v>
      </c>
    </row>
    <row r="4706" spans="1:65" x14ac:dyDescent="0.25">
      <c r="A4706">
        <v>2010</v>
      </c>
      <c r="B4706" t="s">
        <v>64</v>
      </c>
      <c r="C4706" t="s">
        <v>65</v>
      </c>
      <c r="D4706" t="s">
        <v>40101</v>
      </c>
      <c r="E4706">
        <v>800215807</v>
      </c>
      <c r="F4706" t="s">
        <v>280</v>
      </c>
      <c r="G4706">
        <v>1</v>
      </c>
      <c r="H4706" t="s">
        <v>46842</v>
      </c>
      <c r="I4706" t="s">
        <v>105</v>
      </c>
      <c r="J4706" t="s">
        <v>88</v>
      </c>
      <c r="K4706">
        <v>3</v>
      </c>
      <c r="L4706" t="s">
        <v>41838</v>
      </c>
      <c r="M4706">
        <v>72000000</v>
      </c>
      <c r="N4706" t="s">
        <v>41840</v>
      </c>
      <c r="O4706" t="s">
        <v>2806</v>
      </c>
      <c r="P4706" t="s">
        <v>90</v>
      </c>
      <c r="Q4706" t="s">
        <v>39286</v>
      </c>
      <c r="R4706" t="s">
        <v>39286</v>
      </c>
      <c r="S4706" t="s">
        <v>39544</v>
      </c>
      <c r="T4706" t="s">
        <v>2807</v>
      </c>
      <c r="U4706" t="s">
        <v>2808</v>
      </c>
      <c r="V4706" t="s">
        <v>2809</v>
      </c>
      <c r="W4706" t="s">
        <v>3124</v>
      </c>
      <c r="X4706">
        <v>6626265019</v>
      </c>
      <c r="Y4706" t="s">
        <v>122</v>
      </c>
      <c r="Z4706" t="s">
        <v>123</v>
      </c>
      <c r="AA4706">
        <v>0</v>
      </c>
      <c r="AB4706" t="s">
        <v>76</v>
      </c>
      <c r="AC4706">
        <v>0</v>
      </c>
      <c r="AD4706" t="s">
        <v>76</v>
      </c>
      <c r="AE4706">
        <v>440665</v>
      </c>
      <c r="AF4706" t="s">
        <v>40104</v>
      </c>
      <c r="AG4706" t="s">
        <v>3125</v>
      </c>
      <c r="AH4706" t="s">
        <v>3126</v>
      </c>
      <c r="AI4706" t="s">
        <v>39472</v>
      </c>
      <c r="AJ4706" t="s">
        <v>41304</v>
      </c>
      <c r="AK4706">
        <v>17583928</v>
      </c>
      <c r="AL4706" t="s">
        <v>3127</v>
      </c>
      <c r="AM4706">
        <v>2010</v>
      </c>
      <c r="AN4706" s="1">
        <v>40415</v>
      </c>
      <c r="AO4706" s="1">
        <v>40415</v>
      </c>
      <c r="AP4706">
        <v>3</v>
      </c>
      <c r="AQ4706" t="s">
        <v>81</v>
      </c>
      <c r="AR4706" s="4">
        <f>IF(AQ4706="M",AP4706*30.42,AP4706)</f>
        <v>91.26</v>
      </c>
      <c r="AS4706">
        <v>0</v>
      </c>
      <c r="AT4706" s="4">
        <f>AR4706+AS4706</f>
        <v>91.26</v>
      </c>
      <c r="AU4706">
        <v>2</v>
      </c>
      <c r="AV4706" s="1">
        <f>AO4706+AT4706</f>
        <v>40506.26</v>
      </c>
      <c r="AW4706" s="1">
        <v>40568</v>
      </c>
      <c r="AX4706" s="2">
        <f>IF(AV4706&gt;=AW4706,1,2)</f>
        <v>2</v>
      </c>
      <c r="AY4706" s="2" t="str">
        <f>IF((AV4706+10)&gt;=AW4706,"SAVE","LATE")</f>
        <v>LATE</v>
      </c>
      <c r="AZ4706" t="s">
        <v>82</v>
      </c>
      <c r="BA4706" t="s">
        <v>1011</v>
      </c>
      <c r="BB4706">
        <v>953825155</v>
      </c>
      <c r="BC4706">
        <v>0</v>
      </c>
      <c r="BD4706" s="9">
        <v>953825155</v>
      </c>
      <c r="BE4706" t="s">
        <v>3128</v>
      </c>
      <c r="BF4706">
        <v>0</v>
      </c>
      <c r="BG4706" t="s">
        <v>70</v>
      </c>
      <c r="BH4706">
        <v>-1</v>
      </c>
      <c r="BI4706" t="s">
        <v>2815</v>
      </c>
      <c r="BJ4706" t="s">
        <v>2816</v>
      </c>
      <c r="BK4706">
        <v>0</v>
      </c>
      <c r="BL4706" t="s">
        <v>85</v>
      </c>
      <c r="BM4706" t="s">
        <v>2817</v>
      </c>
    </row>
    <row r="4707" spans="1:65" x14ac:dyDescent="0.25">
      <c r="A4707">
        <v>2010</v>
      </c>
      <c r="B4707" t="s">
        <v>116</v>
      </c>
      <c r="C4707" t="s">
        <v>130</v>
      </c>
      <c r="D4707" t="s">
        <v>40500</v>
      </c>
      <c r="E4707" t="s">
        <v>82</v>
      </c>
      <c r="F4707" t="s">
        <v>3341</v>
      </c>
      <c r="G4707">
        <v>1</v>
      </c>
      <c r="H4707" t="s">
        <v>46842</v>
      </c>
      <c r="I4707" t="s">
        <v>105</v>
      </c>
      <c r="J4707" t="s">
        <v>88</v>
      </c>
      <c r="K4707">
        <v>3</v>
      </c>
      <c r="L4707" t="s">
        <v>41838</v>
      </c>
      <c r="M4707">
        <v>72000000</v>
      </c>
      <c r="N4707" t="s">
        <v>41840</v>
      </c>
      <c r="O4707" t="s">
        <v>43478</v>
      </c>
      <c r="P4707" t="s">
        <v>90</v>
      </c>
      <c r="Q4707" t="s">
        <v>3342</v>
      </c>
      <c r="R4707" t="s">
        <v>3342</v>
      </c>
      <c r="S4707" t="s">
        <v>39554</v>
      </c>
      <c r="T4707" t="s">
        <v>3343</v>
      </c>
      <c r="U4707" t="s">
        <v>3344</v>
      </c>
      <c r="V4707" t="s">
        <v>3345</v>
      </c>
      <c r="W4707" t="s">
        <v>3346</v>
      </c>
      <c r="X4707">
        <v>740363099</v>
      </c>
      <c r="Y4707" t="s">
        <v>122</v>
      </c>
      <c r="Z4707" t="s">
        <v>123</v>
      </c>
      <c r="AA4707">
        <v>0</v>
      </c>
      <c r="AB4707" t="s">
        <v>76</v>
      </c>
      <c r="AC4707">
        <v>0</v>
      </c>
      <c r="AD4707" t="s">
        <v>76</v>
      </c>
      <c r="AE4707">
        <v>386395</v>
      </c>
      <c r="AF4707" t="s">
        <v>40104</v>
      </c>
      <c r="AG4707" t="s">
        <v>3347</v>
      </c>
      <c r="AH4707" t="s">
        <v>3348</v>
      </c>
      <c r="AI4707" t="s">
        <v>39472</v>
      </c>
      <c r="AJ4707" t="s">
        <v>41304</v>
      </c>
      <c r="AK4707">
        <v>4164681</v>
      </c>
      <c r="AL4707" t="s">
        <v>3349</v>
      </c>
      <c r="AM4707">
        <v>2010</v>
      </c>
      <c r="AN4707" s="1">
        <v>40227</v>
      </c>
      <c r="AO4707" s="1">
        <v>40253</v>
      </c>
      <c r="AP4707">
        <v>4</v>
      </c>
      <c r="AQ4707" t="s">
        <v>81</v>
      </c>
      <c r="AR4707" s="4">
        <f>IF(AQ4707="M",AP4707*30.42,AP4707)</f>
        <v>121.68</v>
      </c>
      <c r="AS4707">
        <v>0</v>
      </c>
      <c r="AT4707" s="4">
        <f>AR4707+AS4707</f>
        <v>121.68</v>
      </c>
      <c r="AU4707">
        <v>3</v>
      </c>
      <c r="AV4707" s="1">
        <f>AO4707+AT4707</f>
        <v>40374.68</v>
      </c>
      <c r="AW4707" s="1">
        <v>40467</v>
      </c>
      <c r="AX4707" s="2">
        <f>IF(AV4707&gt;=AW4707,1,2)</f>
        <v>2</v>
      </c>
      <c r="AY4707" s="2" t="str">
        <f>IF((AV4707+10)&gt;=AW4707,"SAVE","LATE")</f>
        <v>LATE</v>
      </c>
      <c r="AZ4707" t="s">
        <v>82</v>
      </c>
      <c r="BA4707" t="s">
        <v>1011</v>
      </c>
      <c r="BB4707">
        <v>740013518</v>
      </c>
      <c r="BC4707">
        <v>100000000</v>
      </c>
      <c r="BD4707" s="9">
        <v>840013518</v>
      </c>
      <c r="BE4707" t="s">
        <v>43479</v>
      </c>
      <c r="BF4707">
        <v>0</v>
      </c>
      <c r="BG4707" t="s">
        <v>70</v>
      </c>
      <c r="BH4707">
        <v>-1</v>
      </c>
      <c r="BI4707" t="s">
        <v>3350</v>
      </c>
      <c r="BJ4707" t="s">
        <v>3351</v>
      </c>
      <c r="BK4707">
        <v>0</v>
      </c>
      <c r="BL4707" t="s">
        <v>85</v>
      </c>
      <c r="BM4707" t="s">
        <v>3352</v>
      </c>
    </row>
    <row r="4708" spans="1:65" x14ac:dyDescent="0.25">
      <c r="A4708">
        <v>2010</v>
      </c>
      <c r="B4708" t="s">
        <v>116</v>
      </c>
      <c r="C4708" t="s">
        <v>130</v>
      </c>
      <c r="D4708" t="s">
        <v>40500</v>
      </c>
      <c r="E4708" t="s">
        <v>82</v>
      </c>
      <c r="F4708" t="s">
        <v>3341</v>
      </c>
      <c r="G4708">
        <v>1</v>
      </c>
      <c r="H4708" t="s">
        <v>46842</v>
      </c>
      <c r="I4708" t="s">
        <v>67</v>
      </c>
      <c r="J4708" t="s">
        <v>88</v>
      </c>
      <c r="K4708">
        <v>3</v>
      </c>
      <c r="L4708" t="s">
        <v>41838</v>
      </c>
      <c r="M4708">
        <v>72000000</v>
      </c>
      <c r="N4708" t="s">
        <v>41840</v>
      </c>
      <c r="O4708" t="s">
        <v>43480</v>
      </c>
      <c r="P4708" t="s">
        <v>90</v>
      </c>
      <c r="Q4708" t="s">
        <v>39472</v>
      </c>
      <c r="R4708" t="s">
        <v>3961</v>
      </c>
      <c r="S4708" t="s">
        <v>39554</v>
      </c>
      <c r="T4708" t="s">
        <v>3343</v>
      </c>
      <c r="U4708" t="s">
        <v>3962</v>
      </c>
      <c r="V4708" t="s">
        <v>3963</v>
      </c>
      <c r="W4708" t="s">
        <v>3964</v>
      </c>
      <c r="X4708">
        <v>400529888</v>
      </c>
      <c r="Y4708" t="s">
        <v>122</v>
      </c>
      <c r="Z4708" t="s">
        <v>123</v>
      </c>
      <c r="AA4708">
        <v>0</v>
      </c>
      <c r="AB4708" t="s">
        <v>76</v>
      </c>
      <c r="AC4708">
        <v>0</v>
      </c>
      <c r="AD4708" t="s">
        <v>76</v>
      </c>
      <c r="AE4708">
        <v>386528</v>
      </c>
      <c r="AF4708" t="s">
        <v>145</v>
      </c>
      <c r="AG4708" t="s">
        <v>3965</v>
      </c>
      <c r="AH4708" t="s">
        <v>3966</v>
      </c>
      <c r="AI4708" t="s">
        <v>39472</v>
      </c>
      <c r="AJ4708" t="s">
        <v>41304</v>
      </c>
      <c r="AK4708">
        <v>79656871</v>
      </c>
      <c r="AL4708" t="s">
        <v>3966</v>
      </c>
      <c r="AM4708">
        <v>2010</v>
      </c>
      <c r="AN4708" s="1">
        <v>40227</v>
      </c>
      <c r="AO4708" s="1">
        <v>40254</v>
      </c>
      <c r="AP4708">
        <v>2</v>
      </c>
      <c r="AQ4708" t="s">
        <v>81</v>
      </c>
      <c r="AR4708" s="4">
        <f>IF(AQ4708="M",AP4708*30.42,AP4708)</f>
        <v>60.84</v>
      </c>
      <c r="AS4708">
        <v>45</v>
      </c>
      <c r="AT4708" s="4">
        <f>AR4708+AS4708</f>
        <v>105.84</v>
      </c>
      <c r="AU4708">
        <v>3</v>
      </c>
      <c r="AV4708" s="1">
        <f>AO4708+AT4708</f>
        <v>40359.839999999997</v>
      </c>
      <c r="AW4708" s="1">
        <v>40452</v>
      </c>
      <c r="AX4708" s="2">
        <f>IF(AV4708&gt;=AW4708,1,2)</f>
        <v>2</v>
      </c>
      <c r="AY4708" s="2" t="str">
        <f>IF((AV4708+10)&gt;=AW4708,"SAVE","LATE")</f>
        <v>LATE</v>
      </c>
      <c r="AZ4708" t="s">
        <v>82</v>
      </c>
      <c r="BA4708" t="s">
        <v>1011</v>
      </c>
      <c r="BB4708">
        <v>400433575</v>
      </c>
      <c r="BC4708">
        <v>0</v>
      </c>
      <c r="BD4708" s="9">
        <v>400433575</v>
      </c>
      <c r="BE4708" t="s">
        <v>43480</v>
      </c>
      <c r="BF4708">
        <v>0</v>
      </c>
      <c r="BG4708" t="s">
        <v>70</v>
      </c>
      <c r="BH4708">
        <v>-1</v>
      </c>
      <c r="BI4708" t="s">
        <v>3967</v>
      </c>
      <c r="BJ4708" t="s">
        <v>3351</v>
      </c>
      <c r="BK4708">
        <v>0</v>
      </c>
      <c r="BL4708" t="s">
        <v>85</v>
      </c>
      <c r="BM4708" t="s">
        <v>3968</v>
      </c>
    </row>
    <row r="4709" spans="1:65" x14ac:dyDescent="0.25">
      <c r="A4709">
        <v>2010</v>
      </c>
      <c r="B4709" t="s">
        <v>116</v>
      </c>
      <c r="C4709" t="s">
        <v>130</v>
      </c>
      <c r="D4709" t="s">
        <v>40500</v>
      </c>
      <c r="E4709" t="s">
        <v>82</v>
      </c>
      <c r="F4709" t="s">
        <v>3341</v>
      </c>
      <c r="G4709">
        <v>1</v>
      </c>
      <c r="H4709" t="s">
        <v>46842</v>
      </c>
      <c r="I4709" t="s">
        <v>67</v>
      </c>
      <c r="J4709" t="s">
        <v>88</v>
      </c>
      <c r="K4709">
        <v>3</v>
      </c>
      <c r="L4709" t="s">
        <v>41838</v>
      </c>
      <c r="M4709">
        <v>72000000</v>
      </c>
      <c r="N4709" t="s">
        <v>41840</v>
      </c>
      <c r="O4709" t="s">
        <v>43481</v>
      </c>
      <c r="P4709" t="s">
        <v>90</v>
      </c>
      <c r="Q4709" t="s">
        <v>3342</v>
      </c>
      <c r="R4709" t="s">
        <v>3342</v>
      </c>
      <c r="S4709" t="s">
        <v>39554</v>
      </c>
      <c r="T4709" t="s">
        <v>3065</v>
      </c>
      <c r="U4709" t="s">
        <v>4878</v>
      </c>
      <c r="V4709" t="s">
        <v>4879</v>
      </c>
      <c r="W4709">
        <v>5</v>
      </c>
      <c r="X4709">
        <v>146837819</v>
      </c>
      <c r="Y4709" t="s">
        <v>122</v>
      </c>
      <c r="Z4709" t="s">
        <v>123</v>
      </c>
      <c r="AA4709">
        <v>0</v>
      </c>
      <c r="AB4709" t="s">
        <v>76</v>
      </c>
      <c r="AC4709">
        <v>0</v>
      </c>
      <c r="AD4709" t="s">
        <v>76</v>
      </c>
      <c r="AE4709">
        <v>422829</v>
      </c>
      <c r="AF4709" t="s">
        <v>145</v>
      </c>
      <c r="AG4709" t="s">
        <v>4880</v>
      </c>
      <c r="AH4709" t="s">
        <v>4881</v>
      </c>
      <c r="AI4709" t="s">
        <v>39472</v>
      </c>
      <c r="AJ4709" t="s">
        <v>41304</v>
      </c>
      <c r="AK4709">
        <v>7163503</v>
      </c>
      <c r="AL4709" t="s">
        <v>4881</v>
      </c>
      <c r="AM4709">
        <v>2010</v>
      </c>
      <c r="AN4709" s="1">
        <v>40386</v>
      </c>
      <c r="AO4709" s="1">
        <v>40399</v>
      </c>
      <c r="AP4709">
        <v>2</v>
      </c>
      <c r="AQ4709" t="s">
        <v>81</v>
      </c>
      <c r="AR4709" s="4">
        <f>IF(AQ4709="M",AP4709*30.42,AP4709)</f>
        <v>60.84</v>
      </c>
      <c r="AS4709">
        <v>0</v>
      </c>
      <c r="AT4709" s="4">
        <f>AR4709+AS4709</f>
        <v>60.84</v>
      </c>
      <c r="AU4709">
        <v>2</v>
      </c>
      <c r="AV4709" s="1">
        <f>AO4709+AT4709</f>
        <v>40459.839999999997</v>
      </c>
      <c r="AW4709" s="1">
        <v>40521</v>
      </c>
      <c r="AX4709" s="2">
        <f>IF(AV4709&gt;=AW4709,1,2)</f>
        <v>2</v>
      </c>
      <c r="AY4709" s="2" t="str">
        <f>IF((AV4709+10)&gt;=AW4709,"SAVE","LATE")</f>
        <v>LATE</v>
      </c>
      <c r="AZ4709" t="s">
        <v>82</v>
      </c>
      <c r="BA4709" t="s">
        <v>1011</v>
      </c>
      <c r="BB4709">
        <v>146810622</v>
      </c>
      <c r="BC4709">
        <v>0</v>
      </c>
      <c r="BD4709" s="9">
        <v>146810622</v>
      </c>
      <c r="BE4709" t="s">
        <v>43481</v>
      </c>
      <c r="BF4709">
        <v>0</v>
      </c>
      <c r="BG4709" t="s">
        <v>70</v>
      </c>
      <c r="BH4709">
        <v>-1</v>
      </c>
      <c r="BI4709" t="s">
        <v>4881</v>
      </c>
      <c r="BJ4709" t="s">
        <v>4882</v>
      </c>
      <c r="BK4709">
        <v>0</v>
      </c>
      <c r="BL4709" t="s">
        <v>85</v>
      </c>
      <c r="BM4709" t="s">
        <v>4883</v>
      </c>
    </row>
    <row r="4710" spans="1:65" x14ac:dyDescent="0.25">
      <c r="A4710">
        <v>2010</v>
      </c>
      <c r="B4710" t="s">
        <v>116</v>
      </c>
      <c r="C4710" t="s">
        <v>130</v>
      </c>
      <c r="D4710" t="s">
        <v>40500</v>
      </c>
      <c r="E4710" t="s">
        <v>82</v>
      </c>
      <c r="F4710" t="s">
        <v>3341</v>
      </c>
      <c r="G4710">
        <v>11</v>
      </c>
      <c r="H4710" t="s">
        <v>41839</v>
      </c>
      <c r="I4710" t="s">
        <v>67</v>
      </c>
      <c r="J4710" t="s">
        <v>88</v>
      </c>
      <c r="K4710">
        <v>3</v>
      </c>
      <c r="L4710" t="s">
        <v>41838</v>
      </c>
      <c r="M4710">
        <v>72000000</v>
      </c>
      <c r="N4710" t="s">
        <v>41840</v>
      </c>
      <c r="O4710" t="s">
        <v>5087</v>
      </c>
      <c r="P4710" t="s">
        <v>90</v>
      </c>
      <c r="Q4710" t="s">
        <v>3342</v>
      </c>
      <c r="R4710" t="s">
        <v>3342</v>
      </c>
      <c r="S4710" t="s">
        <v>39554</v>
      </c>
      <c r="T4710" s="3">
        <v>40371</v>
      </c>
      <c r="U4710" t="s">
        <v>5088</v>
      </c>
      <c r="V4710" t="s">
        <v>5089</v>
      </c>
      <c r="W4710">
        <v>7</v>
      </c>
      <c r="X4710">
        <v>104068352</v>
      </c>
      <c r="Y4710" t="s">
        <v>122</v>
      </c>
      <c r="Z4710" t="s">
        <v>123</v>
      </c>
      <c r="AA4710">
        <v>0</v>
      </c>
      <c r="AB4710" t="s">
        <v>76</v>
      </c>
      <c r="AC4710">
        <v>0</v>
      </c>
      <c r="AD4710" t="s">
        <v>76</v>
      </c>
      <c r="AE4710">
        <v>480009</v>
      </c>
      <c r="AF4710" t="s">
        <v>41304</v>
      </c>
      <c r="AG4710" t="s">
        <v>5090</v>
      </c>
      <c r="AH4710" t="s">
        <v>4881</v>
      </c>
      <c r="AI4710" t="s">
        <v>39472</v>
      </c>
      <c r="AJ4710" t="s">
        <v>41304</v>
      </c>
      <c r="AK4710" t="s">
        <v>5090</v>
      </c>
      <c r="AL4710" t="s">
        <v>4881</v>
      </c>
      <c r="AM4710">
        <v>2010</v>
      </c>
      <c r="AN4710" s="1">
        <v>40536</v>
      </c>
      <c r="AO4710" s="1">
        <v>40557</v>
      </c>
      <c r="AP4710">
        <v>2</v>
      </c>
      <c r="AQ4710" t="s">
        <v>81</v>
      </c>
      <c r="AR4710" s="4">
        <f>IF(AQ4710="M",AP4710*30.42,AP4710)</f>
        <v>60.84</v>
      </c>
      <c r="AS4710">
        <v>0</v>
      </c>
      <c r="AT4710" s="4">
        <f>AR4710+AS4710</f>
        <v>60.84</v>
      </c>
      <c r="AU4710">
        <v>3</v>
      </c>
      <c r="AV4710" s="1">
        <f>AO4710+AT4710</f>
        <v>40617.839999999997</v>
      </c>
      <c r="AW4710" s="1">
        <v>40708</v>
      </c>
      <c r="AX4710" s="2">
        <f>IF(AV4710&gt;=AW4710,1,2)</f>
        <v>2</v>
      </c>
      <c r="AY4710" s="2" t="str">
        <f>IF((AV4710+10)&gt;=AW4710,"SAVE","LATE")</f>
        <v>LATE</v>
      </c>
      <c r="AZ4710" t="s">
        <v>82</v>
      </c>
      <c r="BA4710" t="s">
        <v>1011</v>
      </c>
      <c r="BB4710">
        <v>104078139</v>
      </c>
      <c r="BC4710">
        <v>30303027</v>
      </c>
      <c r="BD4710" s="9">
        <v>134381166</v>
      </c>
      <c r="BE4710" t="s">
        <v>5087</v>
      </c>
      <c r="BF4710">
        <v>0</v>
      </c>
      <c r="BG4710" t="s">
        <v>70</v>
      </c>
      <c r="BH4710">
        <v>-1</v>
      </c>
      <c r="BI4710" t="s">
        <v>4881</v>
      </c>
      <c r="BJ4710" t="s">
        <v>5091</v>
      </c>
      <c r="BK4710">
        <v>0</v>
      </c>
      <c r="BL4710" t="s">
        <v>85</v>
      </c>
      <c r="BM4710" t="s">
        <v>5092</v>
      </c>
    </row>
    <row r="4711" spans="1:65" x14ac:dyDescent="0.25">
      <c r="A4711">
        <v>2010</v>
      </c>
      <c r="B4711" t="s">
        <v>116</v>
      </c>
      <c r="C4711" t="s">
        <v>130</v>
      </c>
      <c r="D4711" t="s">
        <v>40500</v>
      </c>
      <c r="E4711" t="s">
        <v>82</v>
      </c>
      <c r="F4711" t="s">
        <v>3341</v>
      </c>
      <c r="G4711">
        <v>11</v>
      </c>
      <c r="H4711" t="s">
        <v>41839</v>
      </c>
      <c r="I4711" t="s">
        <v>67</v>
      </c>
      <c r="J4711" t="s">
        <v>88</v>
      </c>
      <c r="K4711">
        <v>3</v>
      </c>
      <c r="L4711" t="s">
        <v>41838</v>
      </c>
      <c r="M4711">
        <v>72000000</v>
      </c>
      <c r="N4711" t="s">
        <v>41840</v>
      </c>
      <c r="O4711" t="s">
        <v>5417</v>
      </c>
      <c r="P4711" t="s">
        <v>90</v>
      </c>
      <c r="Q4711" t="s">
        <v>3342</v>
      </c>
      <c r="R4711" t="s">
        <v>3342</v>
      </c>
      <c r="S4711" t="s">
        <v>39554</v>
      </c>
      <c r="T4711" t="s">
        <v>5418</v>
      </c>
      <c r="U4711" t="s">
        <v>5419</v>
      </c>
      <c r="V4711" t="s">
        <v>5420</v>
      </c>
      <c r="W4711" t="s">
        <v>5421</v>
      </c>
      <c r="X4711">
        <v>51971890</v>
      </c>
      <c r="Y4711" t="s">
        <v>122</v>
      </c>
      <c r="Z4711" t="s">
        <v>123</v>
      </c>
      <c r="AA4711">
        <v>0</v>
      </c>
      <c r="AB4711" t="s">
        <v>76</v>
      </c>
      <c r="AC4711">
        <v>0</v>
      </c>
      <c r="AD4711" t="s">
        <v>76</v>
      </c>
      <c r="AE4711">
        <v>481417</v>
      </c>
      <c r="AF4711" t="s">
        <v>145</v>
      </c>
      <c r="AG4711" t="s">
        <v>5422</v>
      </c>
      <c r="AH4711" t="s">
        <v>5423</v>
      </c>
      <c r="AI4711" t="s">
        <v>39472</v>
      </c>
      <c r="AJ4711" t="s">
        <v>41304</v>
      </c>
      <c r="AK4711">
        <v>7164697</v>
      </c>
      <c r="AL4711" t="s">
        <v>5423</v>
      </c>
      <c r="AM4711">
        <v>2010</v>
      </c>
      <c r="AN4711" s="1">
        <v>40542</v>
      </c>
      <c r="AO4711" s="1">
        <v>40560</v>
      </c>
      <c r="AP4711">
        <v>2</v>
      </c>
      <c r="AQ4711" t="s">
        <v>81</v>
      </c>
      <c r="AR4711" s="4">
        <f>IF(AQ4711="M",AP4711*30.42,AP4711)</f>
        <v>60.84</v>
      </c>
      <c r="AS4711">
        <v>0</v>
      </c>
      <c r="AT4711" s="4">
        <f>AR4711+AS4711</f>
        <v>60.84</v>
      </c>
      <c r="AU4711">
        <v>1</v>
      </c>
      <c r="AV4711" s="1">
        <f>AO4711+AT4711</f>
        <v>40620.839999999997</v>
      </c>
      <c r="AW4711" s="1">
        <v>40650</v>
      </c>
      <c r="AX4711" s="2">
        <f>IF(AV4711&gt;=AW4711,1,2)</f>
        <v>2</v>
      </c>
      <c r="AY4711" s="2" t="str">
        <f>IF((AV4711+10)&gt;=AW4711,"SAVE","LATE")</f>
        <v>LATE</v>
      </c>
      <c r="AZ4711" t="s">
        <v>82</v>
      </c>
      <c r="BA4711" t="s">
        <v>1011</v>
      </c>
      <c r="BB4711">
        <v>51793593</v>
      </c>
      <c r="BC4711">
        <v>20872204</v>
      </c>
      <c r="BD4711" s="9">
        <v>72665797</v>
      </c>
      <c r="BE4711" t="s">
        <v>5417</v>
      </c>
      <c r="BF4711">
        <v>0</v>
      </c>
      <c r="BG4711" t="s">
        <v>70</v>
      </c>
      <c r="BH4711">
        <v>-1</v>
      </c>
      <c r="BI4711" t="s">
        <v>5423</v>
      </c>
      <c r="BJ4711" t="s">
        <v>5424</v>
      </c>
      <c r="BK4711">
        <v>0</v>
      </c>
      <c r="BL4711" t="s">
        <v>85</v>
      </c>
      <c r="BM4711" t="s">
        <v>5425</v>
      </c>
    </row>
    <row r="4712" spans="1:65" x14ac:dyDescent="0.25">
      <c r="A4712">
        <v>2010</v>
      </c>
      <c r="B4712" t="s">
        <v>116</v>
      </c>
      <c r="C4712" t="s">
        <v>130</v>
      </c>
      <c r="D4712" t="s">
        <v>40506</v>
      </c>
      <c r="E4712" t="s">
        <v>5249</v>
      </c>
      <c r="F4712" t="s">
        <v>5250</v>
      </c>
      <c r="G4712">
        <v>11</v>
      </c>
      <c r="H4712" t="s">
        <v>41839</v>
      </c>
      <c r="I4712" t="s">
        <v>67</v>
      </c>
      <c r="J4712" t="s">
        <v>88</v>
      </c>
      <c r="K4712">
        <v>3</v>
      </c>
      <c r="L4712" t="s">
        <v>41838</v>
      </c>
      <c r="M4712">
        <v>72000000</v>
      </c>
      <c r="N4712" t="s">
        <v>41840</v>
      </c>
      <c r="O4712" t="s">
        <v>39558</v>
      </c>
      <c r="P4712" t="s">
        <v>90</v>
      </c>
      <c r="Q4712" t="s">
        <v>39559</v>
      </c>
      <c r="R4712" t="s">
        <v>39559</v>
      </c>
      <c r="S4712" t="s">
        <v>39560</v>
      </c>
      <c r="T4712" s="3">
        <v>40457</v>
      </c>
      <c r="U4712" t="s">
        <v>5251</v>
      </c>
      <c r="V4712" t="s">
        <v>5252</v>
      </c>
      <c r="W4712" t="s">
        <v>5099</v>
      </c>
      <c r="X4712">
        <v>80000000</v>
      </c>
      <c r="Y4712" t="s">
        <v>122</v>
      </c>
      <c r="Z4712" t="s">
        <v>123</v>
      </c>
      <c r="AA4712">
        <v>0</v>
      </c>
      <c r="AB4712" t="s">
        <v>76</v>
      </c>
      <c r="AC4712">
        <v>0</v>
      </c>
      <c r="AD4712" t="s">
        <v>76</v>
      </c>
      <c r="AE4712">
        <v>421202</v>
      </c>
      <c r="AF4712" t="s">
        <v>145</v>
      </c>
      <c r="AG4712" t="s">
        <v>5253</v>
      </c>
      <c r="AH4712" t="s">
        <v>5254</v>
      </c>
      <c r="AI4712" t="s">
        <v>39472</v>
      </c>
      <c r="AJ4712" t="s">
        <v>145</v>
      </c>
      <c r="AK4712" t="s">
        <v>5253</v>
      </c>
      <c r="AL4712" t="s">
        <v>5254</v>
      </c>
      <c r="AM4712">
        <v>2010</v>
      </c>
      <c r="AN4712" s="1">
        <v>40385</v>
      </c>
      <c r="AO4712" s="1">
        <v>40387</v>
      </c>
      <c r="AP4712">
        <v>2</v>
      </c>
      <c r="AQ4712" t="s">
        <v>81</v>
      </c>
      <c r="AR4712" s="4">
        <f>IF(AQ4712="M",AP4712*30.42,AP4712)</f>
        <v>60.84</v>
      </c>
      <c r="AS4712">
        <v>0</v>
      </c>
      <c r="AT4712" s="4">
        <f>AR4712+AS4712</f>
        <v>60.84</v>
      </c>
      <c r="AU4712">
        <v>1</v>
      </c>
      <c r="AV4712" s="1">
        <f>AO4712+AT4712</f>
        <v>40447.839999999997</v>
      </c>
      <c r="AW4712" s="1">
        <v>40479</v>
      </c>
      <c r="AX4712" s="2">
        <f>IF(AV4712&gt;=AW4712,1,2)</f>
        <v>2</v>
      </c>
      <c r="AY4712" s="2" t="str">
        <f>IF((AV4712+10)&gt;=AW4712,"SAVE","LATE")</f>
        <v>LATE</v>
      </c>
      <c r="AZ4712" t="s">
        <v>82</v>
      </c>
      <c r="BA4712" t="s">
        <v>1011</v>
      </c>
      <c r="BB4712">
        <v>79999994</v>
      </c>
      <c r="BC4712">
        <v>20119140</v>
      </c>
      <c r="BD4712" s="9">
        <v>100119134</v>
      </c>
      <c r="BE4712" t="s">
        <v>5255</v>
      </c>
      <c r="BF4712">
        <v>0</v>
      </c>
      <c r="BG4712" t="s">
        <v>70</v>
      </c>
      <c r="BH4712">
        <v>-1</v>
      </c>
      <c r="BI4712" t="s">
        <v>5254</v>
      </c>
      <c r="BJ4712" t="s">
        <v>5256</v>
      </c>
      <c r="BK4712">
        <v>0</v>
      </c>
      <c r="BL4712" t="s">
        <v>85</v>
      </c>
      <c r="BM4712" t="s">
        <v>5257</v>
      </c>
    </row>
    <row r="4713" spans="1:65" x14ac:dyDescent="0.25">
      <c r="A4713">
        <v>2010</v>
      </c>
      <c r="B4713" t="s">
        <v>116</v>
      </c>
      <c r="C4713" t="s">
        <v>130</v>
      </c>
      <c r="D4713" t="s">
        <v>40506</v>
      </c>
      <c r="E4713" t="s">
        <v>5249</v>
      </c>
      <c r="F4713" t="s">
        <v>5250</v>
      </c>
      <c r="G4713">
        <v>11</v>
      </c>
      <c r="H4713" t="s">
        <v>41839</v>
      </c>
      <c r="I4713" t="s">
        <v>67</v>
      </c>
      <c r="J4713" t="s">
        <v>88</v>
      </c>
      <c r="K4713">
        <v>3</v>
      </c>
      <c r="L4713" t="s">
        <v>41838</v>
      </c>
      <c r="M4713">
        <v>72000000</v>
      </c>
      <c r="N4713" t="s">
        <v>41840</v>
      </c>
      <c r="O4713" t="s">
        <v>39561</v>
      </c>
      <c r="P4713" t="s">
        <v>90</v>
      </c>
      <c r="Q4713" t="s">
        <v>39559</v>
      </c>
      <c r="R4713" t="s">
        <v>39559</v>
      </c>
      <c r="S4713" t="s">
        <v>39560</v>
      </c>
      <c r="T4713" t="s">
        <v>5356</v>
      </c>
      <c r="U4713" t="s">
        <v>5357</v>
      </c>
      <c r="V4713" t="s">
        <v>5358</v>
      </c>
      <c r="W4713" t="s">
        <v>2621</v>
      </c>
      <c r="X4713">
        <v>58000000</v>
      </c>
      <c r="Y4713" t="s">
        <v>122</v>
      </c>
      <c r="Z4713" t="s">
        <v>123</v>
      </c>
      <c r="AA4713">
        <v>0</v>
      </c>
      <c r="AB4713" t="s">
        <v>76</v>
      </c>
      <c r="AC4713">
        <v>0</v>
      </c>
      <c r="AD4713" t="s">
        <v>76</v>
      </c>
      <c r="AE4713">
        <v>512000</v>
      </c>
      <c r="AF4713" t="s">
        <v>40104</v>
      </c>
      <c r="AG4713" t="s">
        <v>5359</v>
      </c>
      <c r="AH4713" t="s">
        <v>5360</v>
      </c>
      <c r="AI4713" t="s">
        <v>39472</v>
      </c>
      <c r="AJ4713" t="s">
        <v>41304</v>
      </c>
      <c r="AK4713" t="s">
        <v>39562</v>
      </c>
      <c r="AL4713" t="s">
        <v>5361</v>
      </c>
      <c r="AM4713">
        <v>2010</v>
      </c>
      <c r="AN4713" s="1">
        <v>40492</v>
      </c>
      <c r="AO4713" s="1">
        <v>40540</v>
      </c>
      <c r="AP4713">
        <v>2</v>
      </c>
      <c r="AQ4713" t="s">
        <v>81</v>
      </c>
      <c r="AR4713" s="4">
        <f>IF(AQ4713="M",AP4713*30.42,AP4713)</f>
        <v>60.84</v>
      </c>
      <c r="AS4713">
        <v>0</v>
      </c>
      <c r="AT4713" s="4">
        <f>AR4713+AS4713</f>
        <v>60.84</v>
      </c>
      <c r="AU4713">
        <v>2</v>
      </c>
      <c r="AV4713" s="1">
        <f>AO4713+AT4713</f>
        <v>40600.839999999997</v>
      </c>
      <c r="AW4713" s="1">
        <v>40661</v>
      </c>
      <c r="AX4713" s="2">
        <f>IF(AV4713&gt;=AW4713,1,2)</f>
        <v>2</v>
      </c>
      <c r="AY4713" s="2" t="str">
        <f>IF((AV4713+10)&gt;=AW4713,"SAVE","LATE")</f>
        <v>LATE</v>
      </c>
      <c r="AZ4713" t="s">
        <v>82</v>
      </c>
      <c r="BA4713" t="s">
        <v>1011</v>
      </c>
      <c r="BB4713">
        <v>57937564</v>
      </c>
      <c r="BC4713">
        <v>25993348</v>
      </c>
      <c r="BD4713" s="9">
        <v>83930912</v>
      </c>
      <c r="BE4713" t="s">
        <v>39563</v>
      </c>
      <c r="BF4713">
        <v>0</v>
      </c>
      <c r="BG4713" t="s">
        <v>70</v>
      </c>
      <c r="BH4713">
        <v>-1</v>
      </c>
      <c r="BI4713" t="s">
        <v>5362</v>
      </c>
      <c r="BJ4713" t="s">
        <v>5363</v>
      </c>
      <c r="BK4713">
        <v>0</v>
      </c>
      <c r="BL4713" t="s">
        <v>85</v>
      </c>
      <c r="BM4713" t="s">
        <v>5364</v>
      </c>
    </row>
    <row r="4714" spans="1:65" x14ac:dyDescent="0.25">
      <c r="A4714">
        <v>2011</v>
      </c>
      <c r="B4714" t="s">
        <v>64</v>
      </c>
      <c r="C4714" t="s">
        <v>65</v>
      </c>
      <c r="D4714" t="s">
        <v>40101</v>
      </c>
      <c r="E4714">
        <v>800215807</v>
      </c>
      <c r="F4714" t="s">
        <v>181</v>
      </c>
      <c r="G4714">
        <v>12</v>
      </c>
      <c r="H4714" t="s">
        <v>41881</v>
      </c>
      <c r="I4714" t="s">
        <v>67</v>
      </c>
      <c r="J4714" t="s">
        <v>68</v>
      </c>
      <c r="K4714">
        <v>3</v>
      </c>
      <c r="L4714" t="s">
        <v>41838</v>
      </c>
      <c r="M4714">
        <v>72000000</v>
      </c>
      <c r="N4714" t="s">
        <v>41840</v>
      </c>
      <c r="O4714" t="s">
        <v>3579</v>
      </c>
      <c r="P4714" t="s">
        <v>90</v>
      </c>
      <c r="Q4714" t="s">
        <v>70</v>
      </c>
      <c r="R4714" t="s">
        <v>70</v>
      </c>
      <c r="S4714" t="s">
        <v>39584</v>
      </c>
      <c r="T4714" t="s">
        <v>2257</v>
      </c>
      <c r="U4714" t="s">
        <v>3580</v>
      </c>
      <c r="V4714" t="s">
        <v>3581</v>
      </c>
      <c r="W4714" t="s">
        <v>3581</v>
      </c>
      <c r="X4714">
        <v>535274000</v>
      </c>
      <c r="Y4714" t="s">
        <v>122</v>
      </c>
      <c r="Z4714" t="s">
        <v>123</v>
      </c>
      <c r="AA4714">
        <v>0</v>
      </c>
      <c r="AB4714" t="s">
        <v>76</v>
      </c>
      <c r="AC4714">
        <v>0</v>
      </c>
      <c r="AD4714" t="s">
        <v>76</v>
      </c>
      <c r="AE4714">
        <v>482858</v>
      </c>
      <c r="AF4714" t="s">
        <v>40104</v>
      </c>
      <c r="AG4714" t="s">
        <v>3582</v>
      </c>
      <c r="AH4714" t="s">
        <v>3583</v>
      </c>
      <c r="AI4714" t="s">
        <v>39472</v>
      </c>
      <c r="AJ4714" t="s">
        <v>41304</v>
      </c>
      <c r="AK4714">
        <v>4190905</v>
      </c>
      <c r="AL4714" t="s">
        <v>3584</v>
      </c>
      <c r="AM4714">
        <v>2010</v>
      </c>
      <c r="AN4714" s="1">
        <v>40535</v>
      </c>
      <c r="AO4714" s="1">
        <v>40539</v>
      </c>
      <c r="AP4714">
        <v>5</v>
      </c>
      <c r="AQ4714" t="s">
        <v>74</v>
      </c>
      <c r="AR4714" s="4">
        <f>IF(AQ4714="M",AP4714*30.42,AP4714)</f>
        <v>5</v>
      </c>
      <c r="AS4714">
        <v>105</v>
      </c>
      <c r="AT4714" s="4">
        <f>AR4714+AS4714</f>
        <v>110</v>
      </c>
      <c r="AU4714">
        <v>12</v>
      </c>
      <c r="AV4714" s="1">
        <f>AO4714+AT4714</f>
        <v>40649</v>
      </c>
      <c r="AW4714" s="1">
        <v>41014</v>
      </c>
      <c r="AX4714" s="2">
        <f>IF(AV4714&gt;=AW4714,1,2)</f>
        <v>2</v>
      </c>
      <c r="AY4714" s="2" t="str">
        <f>IF((AV4714+10)&gt;=AW4714,"SAVE","LATE")</f>
        <v>LATE</v>
      </c>
      <c r="AZ4714" t="s">
        <v>82</v>
      </c>
      <c r="BA4714" t="s">
        <v>1011</v>
      </c>
      <c r="BB4714">
        <v>535274000</v>
      </c>
      <c r="BC4714">
        <v>0</v>
      </c>
      <c r="BD4714" s="9">
        <v>535274000</v>
      </c>
      <c r="BE4714" t="s">
        <v>3579</v>
      </c>
      <c r="BF4714">
        <v>0</v>
      </c>
      <c r="BG4714" t="s">
        <v>70</v>
      </c>
      <c r="BH4714">
        <v>-1</v>
      </c>
      <c r="BI4714" t="s">
        <v>70</v>
      </c>
      <c r="BJ4714" t="s">
        <v>70</v>
      </c>
      <c r="BK4714">
        <v>0</v>
      </c>
      <c r="BL4714" t="s">
        <v>85</v>
      </c>
      <c r="BM4714" t="s">
        <v>3585</v>
      </c>
    </row>
    <row r="4715" spans="1:65" x14ac:dyDescent="0.25">
      <c r="A4715">
        <v>2010</v>
      </c>
      <c r="B4715" t="s">
        <v>116</v>
      </c>
      <c r="C4715" t="s">
        <v>130</v>
      </c>
      <c r="D4715" t="s">
        <v>40515</v>
      </c>
      <c r="E4715" t="s">
        <v>3582</v>
      </c>
      <c r="F4715" t="s">
        <v>3693</v>
      </c>
      <c r="G4715">
        <v>1</v>
      </c>
      <c r="H4715" t="s">
        <v>46842</v>
      </c>
      <c r="I4715" t="s">
        <v>105</v>
      </c>
      <c r="J4715" t="s">
        <v>88</v>
      </c>
      <c r="K4715">
        <v>3</v>
      </c>
      <c r="L4715" t="s">
        <v>41838</v>
      </c>
      <c r="M4715">
        <v>72000000</v>
      </c>
      <c r="N4715" t="s">
        <v>41840</v>
      </c>
      <c r="O4715" t="s">
        <v>39586</v>
      </c>
      <c r="P4715" t="s">
        <v>90</v>
      </c>
      <c r="Q4715" t="s">
        <v>3694</v>
      </c>
      <c r="R4715" t="s">
        <v>3694</v>
      </c>
      <c r="S4715" t="s">
        <v>39587</v>
      </c>
      <c r="T4715" t="s">
        <v>1006</v>
      </c>
      <c r="U4715" t="s">
        <v>3695</v>
      </c>
      <c r="V4715" t="s">
        <v>3696</v>
      </c>
      <c r="W4715" t="s">
        <v>3697</v>
      </c>
      <c r="X4715">
        <v>499989784</v>
      </c>
      <c r="Y4715" t="s">
        <v>122</v>
      </c>
      <c r="Z4715" t="s">
        <v>123</v>
      </c>
      <c r="AA4715">
        <v>0</v>
      </c>
      <c r="AB4715" t="s">
        <v>76</v>
      </c>
      <c r="AC4715">
        <v>0</v>
      </c>
      <c r="AD4715" t="s">
        <v>76</v>
      </c>
      <c r="AE4715">
        <v>472096</v>
      </c>
      <c r="AF4715" t="s">
        <v>40104</v>
      </c>
      <c r="AG4715" t="s">
        <v>3698</v>
      </c>
      <c r="AH4715" t="s">
        <v>3699</v>
      </c>
      <c r="AI4715" t="s">
        <v>138</v>
      </c>
      <c r="AJ4715" t="s">
        <v>41304</v>
      </c>
      <c r="AK4715" t="s">
        <v>3700</v>
      </c>
      <c r="AL4715" t="s">
        <v>3701</v>
      </c>
      <c r="AM4715">
        <v>2010</v>
      </c>
      <c r="AN4715" s="1">
        <v>40534</v>
      </c>
      <c r="AO4715" s="1">
        <v>40539</v>
      </c>
      <c r="AP4715">
        <v>4</v>
      </c>
      <c r="AQ4715" t="s">
        <v>81</v>
      </c>
      <c r="AR4715" s="4">
        <f>IF(AQ4715="M",AP4715*30.42,AP4715)</f>
        <v>121.68</v>
      </c>
      <c r="AS4715">
        <v>0</v>
      </c>
      <c r="AT4715" s="4">
        <f>AR4715+AS4715</f>
        <v>121.68</v>
      </c>
      <c r="AU4715">
        <v>2</v>
      </c>
      <c r="AV4715" s="1">
        <f>AO4715+AT4715</f>
        <v>40660.68</v>
      </c>
      <c r="AW4715" s="1">
        <v>40721</v>
      </c>
      <c r="AX4715" s="2">
        <f>IF(AV4715&gt;=AW4715,1,2)</f>
        <v>2</v>
      </c>
      <c r="AY4715" s="2" t="str">
        <f>IF((AV4715+10)&gt;=AW4715,"SAVE","LATE")</f>
        <v>LATE</v>
      </c>
      <c r="AZ4715" t="s">
        <v>82</v>
      </c>
      <c r="BA4715" t="s">
        <v>1011</v>
      </c>
      <c r="BB4715">
        <v>499975319</v>
      </c>
      <c r="BC4715">
        <v>240768083</v>
      </c>
      <c r="BD4715" s="9">
        <v>740743402</v>
      </c>
      <c r="BE4715" t="s">
        <v>39588</v>
      </c>
      <c r="BF4715">
        <v>0</v>
      </c>
      <c r="BG4715" t="s">
        <v>70</v>
      </c>
      <c r="BH4715">
        <v>-1</v>
      </c>
      <c r="BI4715" t="s">
        <v>40516</v>
      </c>
      <c r="BJ4715" t="s">
        <v>3702</v>
      </c>
      <c r="BK4715">
        <v>0</v>
      </c>
      <c r="BL4715" t="s">
        <v>85</v>
      </c>
      <c r="BM4715" t="s">
        <v>3703</v>
      </c>
    </row>
    <row r="4716" spans="1:65" x14ac:dyDescent="0.25">
      <c r="A4716">
        <v>2011</v>
      </c>
      <c r="B4716" t="s">
        <v>116</v>
      </c>
      <c r="C4716" t="s">
        <v>290</v>
      </c>
      <c r="D4716" t="s">
        <v>43389</v>
      </c>
      <c r="E4716" t="s">
        <v>600</v>
      </c>
      <c r="F4716" t="s">
        <v>601</v>
      </c>
      <c r="G4716">
        <v>12</v>
      </c>
      <c r="H4716" t="s">
        <v>41881</v>
      </c>
      <c r="I4716" t="s">
        <v>67</v>
      </c>
      <c r="J4716" t="s">
        <v>68</v>
      </c>
      <c r="K4716">
        <v>3</v>
      </c>
      <c r="L4716" t="s">
        <v>41838</v>
      </c>
      <c r="M4716">
        <v>72000000</v>
      </c>
      <c r="N4716" t="s">
        <v>41840</v>
      </c>
      <c r="O4716" t="s">
        <v>4754</v>
      </c>
      <c r="P4716" t="s">
        <v>90</v>
      </c>
      <c r="Q4716" t="s">
        <v>70</v>
      </c>
      <c r="R4716" t="s">
        <v>70</v>
      </c>
      <c r="S4716" t="s">
        <v>41480</v>
      </c>
      <c r="T4716" s="3">
        <v>40610</v>
      </c>
      <c r="U4716" t="s">
        <v>4755</v>
      </c>
      <c r="V4716" t="s">
        <v>4756</v>
      </c>
      <c r="W4716" t="s">
        <v>4757</v>
      </c>
      <c r="X4716">
        <v>174273583</v>
      </c>
      <c r="Y4716" t="s">
        <v>122</v>
      </c>
      <c r="Z4716" t="s">
        <v>123</v>
      </c>
      <c r="AA4716">
        <v>0</v>
      </c>
      <c r="AB4716" t="s">
        <v>76</v>
      </c>
      <c r="AC4716">
        <v>0</v>
      </c>
      <c r="AD4716" t="s">
        <v>76</v>
      </c>
      <c r="AE4716">
        <v>580106</v>
      </c>
      <c r="AF4716" t="s">
        <v>40104</v>
      </c>
      <c r="AG4716" t="s">
        <v>4758</v>
      </c>
      <c r="AH4716" t="s">
        <v>4759</v>
      </c>
      <c r="AI4716" t="s">
        <v>39472</v>
      </c>
      <c r="AJ4716" t="s">
        <v>41304</v>
      </c>
      <c r="AK4716">
        <v>4236564</v>
      </c>
      <c r="AL4716" t="s">
        <v>4760</v>
      </c>
      <c r="AM4716">
        <v>2010</v>
      </c>
      <c r="AN4716" s="1">
        <v>40514</v>
      </c>
      <c r="AO4716" s="1">
        <v>40514</v>
      </c>
      <c r="AP4716">
        <v>12</v>
      </c>
      <c r="AQ4716" t="s">
        <v>81</v>
      </c>
      <c r="AR4716" s="4">
        <f>IF(AQ4716="M",AP4716*30.42,AP4716)</f>
        <v>365.04</v>
      </c>
      <c r="AS4716">
        <v>0</v>
      </c>
      <c r="AT4716" s="4">
        <f>AR4716+AS4716</f>
        <v>365.04</v>
      </c>
      <c r="AU4716">
        <v>3</v>
      </c>
      <c r="AV4716" s="1">
        <f>AO4716+AT4716</f>
        <v>40879.040000000001</v>
      </c>
      <c r="AW4716" s="1">
        <v>40970</v>
      </c>
      <c r="AX4716" s="2">
        <f>IF(AV4716&gt;=AW4716,1,2)</f>
        <v>2</v>
      </c>
      <c r="AY4716" s="2" t="str">
        <f>IF((AV4716+10)&gt;=AW4716,"SAVE","LATE")</f>
        <v>LATE</v>
      </c>
      <c r="AZ4716" t="s">
        <v>82</v>
      </c>
      <c r="BA4716" t="s">
        <v>1011</v>
      </c>
      <c r="BB4716">
        <v>174273583</v>
      </c>
      <c r="BC4716">
        <v>0</v>
      </c>
      <c r="BD4716" s="9">
        <v>174273583</v>
      </c>
      <c r="BE4716" t="s">
        <v>4754</v>
      </c>
      <c r="BF4716">
        <v>0</v>
      </c>
      <c r="BG4716" t="s">
        <v>70</v>
      </c>
      <c r="BH4716">
        <v>-1</v>
      </c>
      <c r="BI4716" t="s">
        <v>70</v>
      </c>
      <c r="BJ4716" t="s">
        <v>70</v>
      </c>
      <c r="BK4716">
        <v>0</v>
      </c>
      <c r="BL4716" t="s">
        <v>85</v>
      </c>
      <c r="BM4716" t="s">
        <v>4761</v>
      </c>
    </row>
    <row r="4717" spans="1:65" x14ac:dyDescent="0.25">
      <c r="A4717">
        <v>2011</v>
      </c>
      <c r="B4717" t="s">
        <v>116</v>
      </c>
      <c r="C4717" t="s">
        <v>130</v>
      </c>
      <c r="D4717" t="s">
        <v>40539</v>
      </c>
      <c r="E4717" t="s">
        <v>5589</v>
      </c>
      <c r="F4717" t="s">
        <v>5590</v>
      </c>
      <c r="G4717">
        <v>12</v>
      </c>
      <c r="H4717" t="s">
        <v>41881</v>
      </c>
      <c r="I4717" t="s">
        <v>105</v>
      </c>
      <c r="J4717" t="s">
        <v>2752</v>
      </c>
      <c r="K4717">
        <v>3</v>
      </c>
      <c r="L4717" t="s">
        <v>41838</v>
      </c>
      <c r="M4717">
        <v>72000000</v>
      </c>
      <c r="N4717" t="s">
        <v>41840</v>
      </c>
      <c r="O4717" t="s">
        <v>43577</v>
      </c>
      <c r="P4717" t="s">
        <v>90</v>
      </c>
      <c r="Q4717" t="s">
        <v>70</v>
      </c>
      <c r="R4717" t="s">
        <v>70</v>
      </c>
      <c r="S4717" t="s">
        <v>39632</v>
      </c>
      <c r="T4717" s="3">
        <v>40664</v>
      </c>
      <c r="U4717" t="s">
        <v>5591</v>
      </c>
      <c r="V4717" t="s">
        <v>5592</v>
      </c>
      <c r="W4717" t="s">
        <v>5593</v>
      </c>
      <c r="X4717">
        <v>27800000</v>
      </c>
      <c r="Y4717" t="s">
        <v>122</v>
      </c>
      <c r="Z4717" t="s">
        <v>123</v>
      </c>
      <c r="AA4717">
        <v>0</v>
      </c>
      <c r="AB4717" t="s">
        <v>76</v>
      </c>
      <c r="AC4717">
        <v>0</v>
      </c>
      <c r="AD4717" t="s">
        <v>76</v>
      </c>
      <c r="AE4717">
        <v>476838</v>
      </c>
      <c r="AF4717" t="s">
        <v>41304</v>
      </c>
      <c r="AG4717">
        <v>6767975</v>
      </c>
      <c r="AH4717" t="s">
        <v>5594</v>
      </c>
      <c r="AI4717" t="s">
        <v>39472</v>
      </c>
      <c r="AJ4717" t="s">
        <v>41304</v>
      </c>
      <c r="AK4717">
        <v>6767975</v>
      </c>
      <c r="AL4717" t="s">
        <v>5594</v>
      </c>
      <c r="AM4717">
        <v>2010</v>
      </c>
      <c r="AN4717" s="1">
        <v>40504</v>
      </c>
      <c r="AO4717" s="1">
        <v>40504</v>
      </c>
      <c r="AP4717">
        <v>2</v>
      </c>
      <c r="AQ4717" t="s">
        <v>81</v>
      </c>
      <c r="AR4717" s="4">
        <f>IF(AQ4717="M",AP4717*30.42,AP4717)</f>
        <v>60.84</v>
      </c>
      <c r="AS4717">
        <v>0</v>
      </c>
      <c r="AT4717" s="4">
        <f>AR4717+AS4717</f>
        <v>60.84</v>
      </c>
      <c r="AU4717">
        <v>1</v>
      </c>
      <c r="AV4717" s="1">
        <f>AO4717+AT4717</f>
        <v>40564.839999999997</v>
      </c>
      <c r="AW4717" s="1">
        <v>40596</v>
      </c>
      <c r="AX4717" s="2">
        <f>IF(AV4717&gt;=AW4717,1,2)</f>
        <v>2</v>
      </c>
      <c r="AY4717" s="2" t="str">
        <f>IF((AV4717+10)&gt;=AW4717,"SAVE","LATE")</f>
        <v>LATE</v>
      </c>
      <c r="AZ4717" t="s">
        <v>82</v>
      </c>
      <c r="BA4717" t="s">
        <v>1011</v>
      </c>
      <c r="BB4717">
        <v>27800000</v>
      </c>
      <c r="BC4717">
        <v>13000000</v>
      </c>
      <c r="BD4717" s="9">
        <v>40800000</v>
      </c>
      <c r="BE4717" t="s">
        <v>43577</v>
      </c>
      <c r="BF4717">
        <v>0</v>
      </c>
      <c r="BG4717" t="s">
        <v>70</v>
      </c>
      <c r="BH4717">
        <v>-1</v>
      </c>
      <c r="BI4717" t="s">
        <v>70</v>
      </c>
      <c r="BJ4717" t="s">
        <v>70</v>
      </c>
      <c r="BK4717">
        <v>0</v>
      </c>
      <c r="BL4717" t="s">
        <v>85</v>
      </c>
      <c r="BM4717" t="s">
        <v>5595</v>
      </c>
    </row>
    <row r="4718" spans="1:65" x14ac:dyDescent="0.25">
      <c r="A4718">
        <v>2010</v>
      </c>
      <c r="B4718" t="s">
        <v>116</v>
      </c>
      <c r="C4718" t="s">
        <v>130</v>
      </c>
      <c r="D4718" t="s">
        <v>40540</v>
      </c>
      <c r="E4718" t="s">
        <v>4003</v>
      </c>
      <c r="F4718" t="s">
        <v>4004</v>
      </c>
      <c r="G4718">
        <v>1</v>
      </c>
      <c r="H4718" t="s">
        <v>46842</v>
      </c>
      <c r="I4718" t="s">
        <v>67</v>
      </c>
      <c r="J4718" t="s">
        <v>88</v>
      </c>
      <c r="K4718">
        <v>3</v>
      </c>
      <c r="L4718" t="s">
        <v>41838</v>
      </c>
      <c r="M4718">
        <v>72000000</v>
      </c>
      <c r="N4718" t="s">
        <v>41840</v>
      </c>
      <c r="O4718" t="s">
        <v>4005</v>
      </c>
      <c r="P4718" t="s">
        <v>90</v>
      </c>
      <c r="Q4718" t="s">
        <v>40541</v>
      </c>
      <c r="R4718" t="s">
        <v>40541</v>
      </c>
      <c r="S4718" t="s">
        <v>40542</v>
      </c>
      <c r="T4718" s="3">
        <v>40369</v>
      </c>
      <c r="U4718" t="s">
        <v>4006</v>
      </c>
      <c r="V4718" t="s">
        <v>4007</v>
      </c>
      <c r="W4718" t="s">
        <v>4008</v>
      </c>
      <c r="X4718">
        <v>389592122</v>
      </c>
      <c r="Y4718" t="s">
        <v>122</v>
      </c>
      <c r="Z4718" t="s">
        <v>123</v>
      </c>
      <c r="AA4718">
        <v>0</v>
      </c>
      <c r="AB4718" t="s">
        <v>76</v>
      </c>
      <c r="AC4718">
        <v>0</v>
      </c>
      <c r="AD4718" t="s">
        <v>76</v>
      </c>
      <c r="AE4718">
        <v>463540</v>
      </c>
      <c r="AF4718" t="s">
        <v>40104</v>
      </c>
      <c r="AG4718">
        <v>9003974341</v>
      </c>
      <c r="AH4718" t="s">
        <v>4009</v>
      </c>
      <c r="AI4718" t="s">
        <v>138</v>
      </c>
      <c r="AJ4718" t="s">
        <v>41304</v>
      </c>
      <c r="AK4718" t="s">
        <v>4010</v>
      </c>
      <c r="AL4718" t="s">
        <v>4011</v>
      </c>
      <c r="AM4718">
        <v>2010</v>
      </c>
      <c r="AN4718" s="1">
        <v>40508</v>
      </c>
      <c r="AO4718" s="1">
        <v>40508</v>
      </c>
      <c r="AP4718">
        <v>6</v>
      </c>
      <c r="AQ4718" t="s">
        <v>81</v>
      </c>
      <c r="AR4718" s="4">
        <f>IF(AQ4718="M",AP4718*30.42,AP4718)</f>
        <v>182.52</v>
      </c>
      <c r="AS4718">
        <v>0</v>
      </c>
      <c r="AT4718" s="4">
        <f>AR4718+AS4718</f>
        <v>182.52</v>
      </c>
      <c r="AU4718">
        <v>4</v>
      </c>
      <c r="AV4718" s="1">
        <f>AO4718+AT4718</f>
        <v>40690.519999999997</v>
      </c>
      <c r="AW4718" s="1">
        <v>40812</v>
      </c>
      <c r="AX4718" s="2">
        <f>IF(AV4718&gt;=AW4718,1,2)</f>
        <v>2</v>
      </c>
      <c r="AY4718" s="2" t="str">
        <f>IF((AV4718+10)&gt;=AW4718,"SAVE","LATE")</f>
        <v>LATE</v>
      </c>
      <c r="AZ4718" t="s">
        <v>82</v>
      </c>
      <c r="BA4718" t="s">
        <v>1011</v>
      </c>
      <c r="BB4718">
        <v>389198095</v>
      </c>
      <c r="BC4718">
        <v>111092222</v>
      </c>
      <c r="BD4718" s="9">
        <v>500290317</v>
      </c>
      <c r="BE4718" t="s">
        <v>4012</v>
      </c>
      <c r="BF4718">
        <v>0</v>
      </c>
      <c r="BG4718" t="s">
        <v>70</v>
      </c>
      <c r="BH4718">
        <v>-1</v>
      </c>
      <c r="BI4718" t="s">
        <v>4013</v>
      </c>
      <c r="BJ4718" t="s">
        <v>4014</v>
      </c>
      <c r="BK4718">
        <v>0</v>
      </c>
      <c r="BL4718" t="s">
        <v>85</v>
      </c>
      <c r="BM4718" t="s">
        <v>4015</v>
      </c>
    </row>
    <row r="4719" spans="1:65" x14ac:dyDescent="0.25">
      <c r="A4719">
        <v>2010</v>
      </c>
      <c r="B4719" t="s">
        <v>64</v>
      </c>
      <c r="C4719" t="s">
        <v>65</v>
      </c>
      <c r="D4719" t="s">
        <v>40101</v>
      </c>
      <c r="E4719">
        <v>800215807</v>
      </c>
      <c r="F4719" t="s">
        <v>280</v>
      </c>
      <c r="G4719">
        <v>1</v>
      </c>
      <c r="H4719" t="s">
        <v>46842</v>
      </c>
      <c r="I4719" t="s">
        <v>67</v>
      </c>
      <c r="J4719" t="s">
        <v>88</v>
      </c>
      <c r="K4719">
        <v>3</v>
      </c>
      <c r="L4719" t="s">
        <v>41838</v>
      </c>
      <c r="M4719">
        <v>72000000</v>
      </c>
      <c r="N4719" t="s">
        <v>41840</v>
      </c>
      <c r="O4719" t="s">
        <v>1562</v>
      </c>
      <c r="P4719" t="s">
        <v>90</v>
      </c>
      <c r="Q4719" t="s">
        <v>39286</v>
      </c>
      <c r="R4719" t="s">
        <v>39286</v>
      </c>
      <c r="S4719" t="s">
        <v>43598</v>
      </c>
      <c r="T4719" t="s">
        <v>930</v>
      </c>
      <c r="U4719" t="s">
        <v>1563</v>
      </c>
      <c r="V4719" t="s">
        <v>1564</v>
      </c>
      <c r="W4719" t="s">
        <v>1565</v>
      </c>
      <c r="X4719">
        <v>9243207308</v>
      </c>
      <c r="Y4719" t="s">
        <v>122</v>
      </c>
      <c r="Z4719" t="s">
        <v>123</v>
      </c>
      <c r="AA4719">
        <v>0</v>
      </c>
      <c r="AB4719" t="s">
        <v>76</v>
      </c>
      <c r="AC4719">
        <v>0</v>
      </c>
      <c r="AD4719" t="s">
        <v>76</v>
      </c>
      <c r="AE4719">
        <v>440713</v>
      </c>
      <c r="AF4719" t="s">
        <v>40104</v>
      </c>
      <c r="AG4719" t="s">
        <v>1566</v>
      </c>
      <c r="AH4719" t="s">
        <v>1567</v>
      </c>
      <c r="AI4719" t="s">
        <v>39472</v>
      </c>
      <c r="AJ4719" t="s">
        <v>41304</v>
      </c>
      <c r="AK4719">
        <v>9523864</v>
      </c>
      <c r="AL4719" t="s">
        <v>1568</v>
      </c>
      <c r="AM4719">
        <v>2010</v>
      </c>
      <c r="AN4719" s="1">
        <v>40386</v>
      </c>
      <c r="AO4719" s="1">
        <v>40386</v>
      </c>
      <c r="AP4719">
        <v>5</v>
      </c>
      <c r="AQ4719" t="s">
        <v>81</v>
      </c>
      <c r="AR4719" s="4">
        <f>IF(AQ4719="M",AP4719*30.42,AP4719)</f>
        <v>152.10000000000002</v>
      </c>
      <c r="AS4719">
        <v>0</v>
      </c>
      <c r="AT4719" s="4">
        <f>AR4719+AS4719</f>
        <v>152.10000000000002</v>
      </c>
      <c r="AU4719">
        <v>11</v>
      </c>
      <c r="AV4719" s="1">
        <f>AO4719+AT4719</f>
        <v>40538.1</v>
      </c>
      <c r="AW4719" s="1">
        <v>40874</v>
      </c>
      <c r="AX4719" s="2">
        <f>IF(AV4719&gt;=AW4719,1,2)</f>
        <v>2</v>
      </c>
      <c r="AY4719" s="2" t="str">
        <f>IF((AV4719+10)&gt;=AW4719,"SAVE","LATE")</f>
        <v>LATE</v>
      </c>
      <c r="AZ4719" t="s">
        <v>82</v>
      </c>
      <c r="BA4719" t="s">
        <v>1011</v>
      </c>
      <c r="BB4719">
        <v>7381674443</v>
      </c>
      <c r="BC4719">
        <v>741033515</v>
      </c>
      <c r="BD4719" s="9">
        <v>8122707958</v>
      </c>
      <c r="BE4719" t="s">
        <v>39644</v>
      </c>
      <c r="BF4719">
        <v>0</v>
      </c>
      <c r="BG4719" t="s">
        <v>70</v>
      </c>
      <c r="BH4719">
        <v>-1</v>
      </c>
      <c r="BI4719" t="s">
        <v>1567</v>
      </c>
      <c r="BJ4719" t="s">
        <v>1569</v>
      </c>
      <c r="BK4719">
        <v>0</v>
      </c>
      <c r="BL4719" t="s">
        <v>85</v>
      </c>
      <c r="BM4719" t="s">
        <v>1570</v>
      </c>
    </row>
    <row r="4720" spans="1:65" x14ac:dyDescent="0.25">
      <c r="A4720">
        <v>2010</v>
      </c>
      <c r="B4720" t="s">
        <v>64</v>
      </c>
      <c r="C4720" t="s">
        <v>65</v>
      </c>
      <c r="D4720" t="s">
        <v>40101</v>
      </c>
      <c r="E4720">
        <v>800215807</v>
      </c>
      <c r="F4720" t="s">
        <v>3258</v>
      </c>
      <c r="G4720">
        <v>1</v>
      </c>
      <c r="H4720" t="s">
        <v>46842</v>
      </c>
      <c r="I4720" t="s">
        <v>67</v>
      </c>
      <c r="J4720" t="s">
        <v>88</v>
      </c>
      <c r="K4720">
        <v>3</v>
      </c>
      <c r="L4720" t="s">
        <v>41838</v>
      </c>
      <c r="M4720">
        <v>72000000</v>
      </c>
      <c r="N4720" t="s">
        <v>41840</v>
      </c>
      <c r="O4720" t="s">
        <v>3259</v>
      </c>
      <c r="P4720" t="s">
        <v>90</v>
      </c>
      <c r="Q4720" t="s">
        <v>39286</v>
      </c>
      <c r="R4720" t="s">
        <v>39286</v>
      </c>
      <c r="S4720" t="s">
        <v>39647</v>
      </c>
      <c r="T4720" t="s">
        <v>1673</v>
      </c>
      <c r="U4720" t="s">
        <v>3260</v>
      </c>
      <c r="V4720" t="s">
        <v>3261</v>
      </c>
      <c r="W4720">
        <v>1272</v>
      </c>
      <c r="X4720">
        <v>1099997433</v>
      </c>
      <c r="Y4720" t="s">
        <v>122</v>
      </c>
      <c r="Z4720" t="s">
        <v>123</v>
      </c>
      <c r="AA4720">
        <v>0</v>
      </c>
      <c r="AB4720" t="s">
        <v>76</v>
      </c>
      <c r="AC4720">
        <v>0</v>
      </c>
      <c r="AD4720" t="s">
        <v>76</v>
      </c>
      <c r="AE4720">
        <v>1871394</v>
      </c>
      <c r="AF4720" t="s">
        <v>40104</v>
      </c>
      <c r="AG4720" t="s">
        <v>3262</v>
      </c>
      <c r="AH4720" t="s">
        <v>3263</v>
      </c>
      <c r="AI4720" t="s">
        <v>159</v>
      </c>
      <c r="AJ4720" t="s">
        <v>41304</v>
      </c>
      <c r="AK4720">
        <v>37558326</v>
      </c>
      <c r="AL4720" t="s">
        <v>3264</v>
      </c>
      <c r="AM4720">
        <v>2010</v>
      </c>
      <c r="AN4720" s="1">
        <v>40521</v>
      </c>
      <c r="AO4720" s="1">
        <v>40541</v>
      </c>
      <c r="AP4720">
        <v>3</v>
      </c>
      <c r="AQ4720" t="s">
        <v>74</v>
      </c>
      <c r="AR4720" s="4">
        <f>IF(AQ4720="M",AP4720*30.42,AP4720)</f>
        <v>3</v>
      </c>
      <c r="AS4720">
        <v>45</v>
      </c>
      <c r="AT4720" s="4">
        <f>AR4720+AS4720</f>
        <v>48</v>
      </c>
      <c r="AU4720">
        <v>4</v>
      </c>
      <c r="AV4720" s="1">
        <f>AO4720+AT4720</f>
        <v>40589</v>
      </c>
      <c r="AW4720" s="1">
        <v>40710</v>
      </c>
      <c r="AX4720" s="2">
        <f>IF(AV4720&gt;=AW4720,1,2)</f>
        <v>2</v>
      </c>
      <c r="AY4720" s="2" t="str">
        <f>IF((AV4720+10)&gt;=AW4720,"SAVE","LATE")</f>
        <v>LATE</v>
      </c>
      <c r="AZ4720" t="s">
        <v>82</v>
      </c>
      <c r="BA4720" t="s">
        <v>1011</v>
      </c>
      <c r="BB4720">
        <v>807846058</v>
      </c>
      <c r="BC4720">
        <v>398512385</v>
      </c>
      <c r="BD4720" s="9">
        <v>1206358443</v>
      </c>
      <c r="BE4720" t="s">
        <v>3265</v>
      </c>
      <c r="BF4720">
        <v>0</v>
      </c>
      <c r="BG4720" t="s">
        <v>70</v>
      </c>
      <c r="BH4720">
        <v>-1</v>
      </c>
      <c r="BI4720" t="s">
        <v>3263</v>
      </c>
      <c r="BJ4720" t="s">
        <v>3266</v>
      </c>
      <c r="BK4720">
        <v>0</v>
      </c>
      <c r="BL4720" t="s">
        <v>85</v>
      </c>
      <c r="BM4720" t="s">
        <v>3267</v>
      </c>
    </row>
    <row r="4721" spans="1:65" x14ac:dyDescent="0.25">
      <c r="A4721">
        <v>2010</v>
      </c>
      <c r="B4721" t="s">
        <v>116</v>
      </c>
      <c r="C4721" t="s">
        <v>130</v>
      </c>
      <c r="D4721" t="s">
        <v>40562</v>
      </c>
      <c r="E4721" t="s">
        <v>2092</v>
      </c>
      <c r="F4721" t="s">
        <v>2093</v>
      </c>
      <c r="G4721">
        <v>1</v>
      </c>
      <c r="H4721" t="s">
        <v>46842</v>
      </c>
      <c r="I4721" t="s">
        <v>105</v>
      </c>
      <c r="J4721" t="s">
        <v>88</v>
      </c>
      <c r="K4721">
        <v>3</v>
      </c>
      <c r="L4721" t="s">
        <v>41838</v>
      </c>
      <c r="M4721">
        <v>72000000</v>
      </c>
      <c r="N4721" t="s">
        <v>41840</v>
      </c>
      <c r="O4721" t="s">
        <v>2094</v>
      </c>
      <c r="P4721" t="s">
        <v>90</v>
      </c>
      <c r="Q4721" t="s">
        <v>2095</v>
      </c>
      <c r="R4721" t="s">
        <v>2095</v>
      </c>
      <c r="S4721" t="s">
        <v>39665</v>
      </c>
      <c r="T4721" t="s">
        <v>611</v>
      </c>
      <c r="U4721" t="s">
        <v>2096</v>
      </c>
      <c r="V4721" t="s">
        <v>2097</v>
      </c>
      <c r="W4721" t="s">
        <v>2098</v>
      </c>
      <c r="X4721">
        <v>3282759818</v>
      </c>
      <c r="Y4721" t="s">
        <v>122</v>
      </c>
      <c r="Z4721" t="s">
        <v>123</v>
      </c>
      <c r="AA4721">
        <v>0</v>
      </c>
      <c r="AB4721" t="s">
        <v>76</v>
      </c>
      <c r="AC4721">
        <v>0</v>
      </c>
      <c r="AD4721" t="s">
        <v>76</v>
      </c>
      <c r="AE4721">
        <v>724679</v>
      </c>
      <c r="AF4721" t="s">
        <v>40104</v>
      </c>
      <c r="AG4721" t="s">
        <v>2099</v>
      </c>
      <c r="AH4721" t="s">
        <v>2100</v>
      </c>
      <c r="AI4721" t="s">
        <v>39286</v>
      </c>
      <c r="AJ4721" t="s">
        <v>41304</v>
      </c>
      <c r="AK4721" t="s">
        <v>2101</v>
      </c>
      <c r="AL4721" t="s">
        <v>2102</v>
      </c>
      <c r="AM4721">
        <v>2010</v>
      </c>
      <c r="AN4721" s="1">
        <v>40536</v>
      </c>
      <c r="AO4721" s="1">
        <v>40658</v>
      </c>
      <c r="AP4721">
        <v>4</v>
      </c>
      <c r="AQ4721" t="s">
        <v>81</v>
      </c>
      <c r="AR4721" s="4">
        <f>IF(AQ4721="M",AP4721*30.42,AP4721)</f>
        <v>121.68</v>
      </c>
      <c r="AS4721">
        <v>80</v>
      </c>
      <c r="AT4721" s="4">
        <f>AR4721+AS4721</f>
        <v>201.68</v>
      </c>
      <c r="AU4721">
        <v>5</v>
      </c>
      <c r="AV4721" s="1">
        <f>AO4721+AT4721</f>
        <v>40859.68</v>
      </c>
      <c r="AW4721" s="1">
        <v>41013</v>
      </c>
      <c r="AX4721" s="2">
        <f>IF(AV4721&gt;=AW4721,1,2)</f>
        <v>2</v>
      </c>
      <c r="AY4721" s="2" t="str">
        <f>IF((AV4721+10)&gt;=AW4721,"SAVE","LATE")</f>
        <v>LATE</v>
      </c>
      <c r="AZ4721" t="s">
        <v>82</v>
      </c>
      <c r="BA4721" t="s">
        <v>1011</v>
      </c>
      <c r="BB4721">
        <v>3282759818</v>
      </c>
      <c r="BC4721">
        <v>0</v>
      </c>
      <c r="BD4721" s="9">
        <v>3282759818</v>
      </c>
      <c r="BE4721" t="s">
        <v>2103</v>
      </c>
      <c r="BF4721">
        <v>0</v>
      </c>
      <c r="BG4721" t="s">
        <v>70</v>
      </c>
      <c r="BH4721">
        <v>-1</v>
      </c>
      <c r="BI4721" t="s">
        <v>2104</v>
      </c>
      <c r="BJ4721" t="s">
        <v>2105</v>
      </c>
      <c r="BK4721">
        <v>0</v>
      </c>
      <c r="BL4721" t="s">
        <v>85</v>
      </c>
      <c r="BM4721" t="s">
        <v>2106</v>
      </c>
    </row>
    <row r="4722" spans="1:65" x14ac:dyDescent="0.25">
      <c r="A4722">
        <v>2010</v>
      </c>
      <c r="B4722" t="s">
        <v>64</v>
      </c>
      <c r="C4722" t="s">
        <v>65</v>
      </c>
      <c r="D4722" t="s">
        <v>40101</v>
      </c>
      <c r="E4722">
        <v>800215807</v>
      </c>
      <c r="F4722" t="s">
        <v>2451</v>
      </c>
      <c r="G4722">
        <v>1</v>
      </c>
      <c r="H4722" t="s">
        <v>46842</v>
      </c>
      <c r="I4722" t="s">
        <v>105</v>
      </c>
      <c r="J4722" t="s">
        <v>88</v>
      </c>
      <c r="K4722">
        <v>3</v>
      </c>
      <c r="L4722" t="s">
        <v>41838</v>
      </c>
      <c r="M4722">
        <v>72000000</v>
      </c>
      <c r="N4722" t="s">
        <v>41840</v>
      </c>
      <c r="O4722" t="s">
        <v>43622</v>
      </c>
      <c r="P4722" t="s">
        <v>90</v>
      </c>
      <c r="Q4722" t="s">
        <v>39286</v>
      </c>
      <c r="R4722" t="s">
        <v>39286</v>
      </c>
      <c r="S4722" t="s">
        <v>40563</v>
      </c>
      <c r="T4722" s="3">
        <v>40363</v>
      </c>
      <c r="U4722" t="s">
        <v>2452</v>
      </c>
      <c r="V4722" t="s">
        <v>2453</v>
      </c>
      <c r="W4722" t="s">
        <v>2454</v>
      </c>
      <c r="X4722">
        <v>2799251962</v>
      </c>
      <c r="Y4722" t="s">
        <v>122</v>
      </c>
      <c r="Z4722" t="s">
        <v>123</v>
      </c>
      <c r="AA4722">
        <v>0</v>
      </c>
      <c r="AB4722" t="s">
        <v>76</v>
      </c>
      <c r="AC4722">
        <v>0</v>
      </c>
      <c r="AD4722" t="s">
        <v>76</v>
      </c>
      <c r="AE4722">
        <v>463173</v>
      </c>
      <c r="AF4722" t="s">
        <v>40104</v>
      </c>
      <c r="AG4722" t="s">
        <v>2455</v>
      </c>
      <c r="AH4722" t="s">
        <v>2456</v>
      </c>
      <c r="AI4722" t="s">
        <v>39472</v>
      </c>
      <c r="AJ4722" t="s">
        <v>41304</v>
      </c>
      <c r="AK4722" t="s">
        <v>2457</v>
      </c>
      <c r="AL4722" t="s">
        <v>2458</v>
      </c>
      <c r="AM4722">
        <v>2010</v>
      </c>
      <c r="AN4722" s="1">
        <v>40409</v>
      </c>
      <c r="AO4722" s="1">
        <v>40455</v>
      </c>
      <c r="AP4722">
        <v>4</v>
      </c>
      <c r="AQ4722" t="s">
        <v>81</v>
      </c>
      <c r="AR4722" s="4">
        <f>IF(AQ4722="M",AP4722*30.42,AP4722)</f>
        <v>121.68</v>
      </c>
      <c r="AS4722">
        <v>192</v>
      </c>
      <c r="AT4722" s="4">
        <f>AR4722+AS4722</f>
        <v>313.68</v>
      </c>
      <c r="AU4722">
        <v>2</v>
      </c>
      <c r="AV4722" s="1">
        <f>AO4722+AT4722</f>
        <v>40768.68</v>
      </c>
      <c r="AW4722" s="1">
        <v>40830</v>
      </c>
      <c r="AX4722" s="2">
        <f>IF(AV4722&gt;=AW4722,1,2)</f>
        <v>2</v>
      </c>
      <c r="AY4722" s="2" t="str">
        <f>IF((AV4722+10)&gt;=AW4722,"SAVE","LATE")</f>
        <v>LATE</v>
      </c>
      <c r="AZ4722" t="s">
        <v>82</v>
      </c>
      <c r="BA4722" t="s">
        <v>1011</v>
      </c>
      <c r="BB4722">
        <v>2177741934</v>
      </c>
      <c r="BC4722">
        <v>0</v>
      </c>
      <c r="BD4722" s="9">
        <v>2177741934</v>
      </c>
      <c r="BE4722" t="s">
        <v>43623</v>
      </c>
      <c r="BF4722">
        <v>0</v>
      </c>
      <c r="BG4722" t="s">
        <v>70</v>
      </c>
      <c r="BH4722">
        <v>-1</v>
      </c>
      <c r="BI4722" t="s">
        <v>2459</v>
      </c>
      <c r="BJ4722" t="s">
        <v>2460</v>
      </c>
      <c r="BK4722">
        <v>0</v>
      </c>
      <c r="BL4722" t="s">
        <v>85</v>
      </c>
      <c r="BM4722" t="s">
        <v>2461</v>
      </c>
    </row>
    <row r="4723" spans="1:65" x14ac:dyDescent="0.25">
      <c r="A4723">
        <v>2011</v>
      </c>
      <c r="B4723" t="s">
        <v>64</v>
      </c>
      <c r="C4723" t="s">
        <v>65</v>
      </c>
      <c r="D4723" t="s">
        <v>40101</v>
      </c>
      <c r="E4723">
        <v>800215807</v>
      </c>
      <c r="F4723" t="s">
        <v>181</v>
      </c>
      <c r="G4723">
        <v>12</v>
      </c>
      <c r="H4723" t="s">
        <v>41881</v>
      </c>
      <c r="I4723" t="s">
        <v>105</v>
      </c>
      <c r="J4723" t="s">
        <v>68</v>
      </c>
      <c r="K4723">
        <v>3</v>
      </c>
      <c r="L4723" t="s">
        <v>41838</v>
      </c>
      <c r="M4723">
        <v>72000000</v>
      </c>
      <c r="N4723" t="s">
        <v>41840</v>
      </c>
      <c r="O4723" t="s">
        <v>1320</v>
      </c>
      <c r="P4723" t="s">
        <v>90</v>
      </c>
      <c r="Q4723" t="s">
        <v>70</v>
      </c>
      <c r="R4723" t="s">
        <v>70</v>
      </c>
      <c r="S4723" t="s">
        <v>39670</v>
      </c>
      <c r="T4723" t="s">
        <v>1321</v>
      </c>
      <c r="U4723" t="s">
        <v>1322</v>
      </c>
      <c r="V4723" t="s">
        <v>1323</v>
      </c>
      <c r="W4723" t="s">
        <v>1323</v>
      </c>
      <c r="X4723">
        <v>9992700000</v>
      </c>
      <c r="Y4723" t="s">
        <v>122</v>
      </c>
      <c r="Z4723" t="s">
        <v>123</v>
      </c>
      <c r="AA4723">
        <v>0</v>
      </c>
      <c r="AB4723" t="s">
        <v>76</v>
      </c>
      <c r="AC4723">
        <v>0</v>
      </c>
      <c r="AD4723" t="s">
        <v>76</v>
      </c>
      <c r="AE4723">
        <v>482555</v>
      </c>
      <c r="AF4723" t="s">
        <v>40104</v>
      </c>
      <c r="AG4723" t="s">
        <v>600</v>
      </c>
      <c r="AH4723" t="s">
        <v>1324</v>
      </c>
      <c r="AI4723" t="s">
        <v>39472</v>
      </c>
      <c r="AJ4723" t="s">
        <v>41304</v>
      </c>
      <c r="AK4723">
        <v>17143876</v>
      </c>
      <c r="AL4723" t="s">
        <v>1325</v>
      </c>
      <c r="AM4723">
        <v>2010</v>
      </c>
      <c r="AN4723" s="1">
        <v>40535</v>
      </c>
      <c r="AO4723" s="1">
        <v>40541</v>
      </c>
      <c r="AP4723">
        <v>3</v>
      </c>
      <c r="AQ4723" t="s">
        <v>74</v>
      </c>
      <c r="AR4723" s="4">
        <f>IF(AQ4723="M",AP4723*30.42,AP4723)</f>
        <v>3</v>
      </c>
      <c r="AS4723">
        <v>0</v>
      </c>
      <c r="AT4723" s="4">
        <f>AR4723+AS4723</f>
        <v>3</v>
      </c>
      <c r="AU4723">
        <v>12</v>
      </c>
      <c r="AV4723" s="1">
        <f>AO4723+AT4723</f>
        <v>40544</v>
      </c>
      <c r="AW4723" s="1">
        <v>40909</v>
      </c>
      <c r="AX4723" s="2">
        <f>IF(AV4723&gt;=AW4723,1,2)</f>
        <v>2</v>
      </c>
      <c r="AY4723" s="2" t="str">
        <f>IF((AV4723+10)&gt;=AW4723,"SAVE","LATE")</f>
        <v>LATE</v>
      </c>
      <c r="AZ4723" t="s">
        <v>82</v>
      </c>
      <c r="BA4723" t="s">
        <v>1011</v>
      </c>
      <c r="BB4723">
        <v>9992700000</v>
      </c>
      <c r="BC4723">
        <v>0</v>
      </c>
      <c r="BD4723" s="9">
        <v>9992700000</v>
      </c>
      <c r="BE4723" t="s">
        <v>1320</v>
      </c>
      <c r="BF4723">
        <v>0</v>
      </c>
      <c r="BG4723" t="s">
        <v>70</v>
      </c>
      <c r="BH4723">
        <v>-1</v>
      </c>
      <c r="BI4723" t="s">
        <v>70</v>
      </c>
      <c r="BJ4723" t="s">
        <v>70</v>
      </c>
      <c r="BK4723">
        <v>0</v>
      </c>
      <c r="BL4723" t="s">
        <v>85</v>
      </c>
      <c r="BM4723" t="s">
        <v>1326</v>
      </c>
    </row>
    <row r="4724" spans="1:65" x14ac:dyDescent="0.25">
      <c r="A4724">
        <v>2010</v>
      </c>
      <c r="B4724" t="s">
        <v>116</v>
      </c>
      <c r="C4724" t="s">
        <v>320</v>
      </c>
      <c r="D4724" t="s">
        <v>40567</v>
      </c>
      <c r="E4724" t="s">
        <v>321</v>
      </c>
      <c r="F4724" t="s">
        <v>322</v>
      </c>
      <c r="G4724">
        <v>1</v>
      </c>
      <c r="H4724" t="s">
        <v>46842</v>
      </c>
      <c r="I4724" t="s">
        <v>67</v>
      </c>
      <c r="J4724" t="s">
        <v>88</v>
      </c>
      <c r="K4724">
        <v>3</v>
      </c>
      <c r="L4724" t="s">
        <v>41838</v>
      </c>
      <c r="M4724">
        <v>72000000</v>
      </c>
      <c r="N4724" t="s">
        <v>41840</v>
      </c>
      <c r="O4724" t="s">
        <v>43626</v>
      </c>
      <c r="P4724" t="s">
        <v>90</v>
      </c>
      <c r="Q4724" t="s">
        <v>1352</v>
      </c>
      <c r="R4724" t="s">
        <v>1352</v>
      </c>
      <c r="S4724" t="s">
        <v>39670</v>
      </c>
      <c r="T4724" s="3">
        <v>40522</v>
      </c>
      <c r="U4724" t="s">
        <v>1467</v>
      </c>
      <c r="V4724" t="s">
        <v>1468</v>
      </c>
      <c r="W4724">
        <v>531</v>
      </c>
      <c r="X4724">
        <v>8600071177</v>
      </c>
      <c r="Y4724" t="s">
        <v>122</v>
      </c>
      <c r="Z4724" t="s">
        <v>123</v>
      </c>
      <c r="AA4724">
        <v>0</v>
      </c>
      <c r="AB4724" t="s">
        <v>76</v>
      </c>
      <c r="AC4724">
        <v>0</v>
      </c>
      <c r="AD4724" t="s">
        <v>76</v>
      </c>
      <c r="AE4724">
        <v>513725</v>
      </c>
      <c r="AF4724" t="s">
        <v>40104</v>
      </c>
      <c r="AG4724">
        <v>9004029154</v>
      </c>
      <c r="AH4724" t="s">
        <v>1469</v>
      </c>
      <c r="AI4724" t="s">
        <v>39472</v>
      </c>
      <c r="AJ4724" t="s">
        <v>41304</v>
      </c>
      <c r="AK4724">
        <v>28551299</v>
      </c>
      <c r="AL4724" t="s">
        <v>1470</v>
      </c>
      <c r="AM4724">
        <v>2010</v>
      </c>
      <c r="AN4724" s="1">
        <v>40535</v>
      </c>
      <c r="AO4724" s="1">
        <v>40540</v>
      </c>
      <c r="AP4724">
        <v>9</v>
      </c>
      <c r="AQ4724" t="s">
        <v>81</v>
      </c>
      <c r="AR4724" s="4">
        <f>IF(AQ4724="M",AP4724*30.42,AP4724)</f>
        <v>273.78000000000003</v>
      </c>
      <c r="AS4724">
        <v>70</v>
      </c>
      <c r="AT4724" s="4">
        <f>AR4724+AS4724</f>
        <v>343.78000000000003</v>
      </c>
      <c r="AU4724">
        <v>20</v>
      </c>
      <c r="AV4724" s="1">
        <f>AO4724+AT4724</f>
        <v>40883.78</v>
      </c>
      <c r="AW4724" s="1">
        <v>41492</v>
      </c>
      <c r="AX4724" s="2">
        <f>IF(AV4724&gt;=AW4724,1,2)</f>
        <v>2</v>
      </c>
      <c r="AY4724" s="2" t="str">
        <f>IF((AV4724+10)&gt;=AW4724,"SAVE","LATE")</f>
        <v>LATE</v>
      </c>
      <c r="AZ4724" t="s">
        <v>82</v>
      </c>
      <c r="BA4724" t="s">
        <v>1011</v>
      </c>
      <c r="BB4724">
        <v>8599300000</v>
      </c>
      <c r="BC4724">
        <v>4236741016</v>
      </c>
      <c r="BD4724" s="9">
        <v>12836041016</v>
      </c>
      <c r="BE4724" t="s">
        <v>43627</v>
      </c>
      <c r="BF4724">
        <v>0</v>
      </c>
      <c r="BG4724" t="s">
        <v>70</v>
      </c>
      <c r="BH4724">
        <v>-1</v>
      </c>
      <c r="BI4724" t="s">
        <v>1469</v>
      </c>
      <c r="BJ4724" t="s">
        <v>1469</v>
      </c>
      <c r="BK4724">
        <v>0</v>
      </c>
      <c r="BL4724" t="s">
        <v>85</v>
      </c>
      <c r="BM4724" t="s">
        <v>1471</v>
      </c>
    </row>
    <row r="4725" spans="1:65" x14ac:dyDescent="0.25">
      <c r="A4725">
        <v>2010</v>
      </c>
      <c r="B4725" t="s">
        <v>116</v>
      </c>
      <c r="C4725" t="s">
        <v>320</v>
      </c>
      <c r="D4725" t="s">
        <v>40567</v>
      </c>
      <c r="E4725" t="s">
        <v>321</v>
      </c>
      <c r="F4725" t="s">
        <v>322</v>
      </c>
      <c r="G4725">
        <v>1</v>
      </c>
      <c r="H4725" t="s">
        <v>46842</v>
      </c>
      <c r="I4725" t="s">
        <v>67</v>
      </c>
      <c r="J4725" t="s">
        <v>88</v>
      </c>
      <c r="K4725">
        <v>3</v>
      </c>
      <c r="L4725" t="s">
        <v>41838</v>
      </c>
      <c r="M4725">
        <v>72000000</v>
      </c>
      <c r="N4725" t="s">
        <v>41840</v>
      </c>
      <c r="O4725" t="s">
        <v>43628</v>
      </c>
      <c r="P4725" t="s">
        <v>90</v>
      </c>
      <c r="Q4725" t="s">
        <v>1352</v>
      </c>
      <c r="R4725" t="s">
        <v>1352</v>
      </c>
      <c r="S4725" t="s">
        <v>39670</v>
      </c>
      <c r="T4725" s="3">
        <v>40522</v>
      </c>
      <c r="U4725" t="s">
        <v>1472</v>
      </c>
      <c r="V4725" t="s">
        <v>1473</v>
      </c>
      <c r="W4725">
        <v>536</v>
      </c>
      <c r="X4725">
        <v>8577470839</v>
      </c>
      <c r="Y4725" t="s">
        <v>122</v>
      </c>
      <c r="Z4725" t="s">
        <v>123</v>
      </c>
      <c r="AA4725">
        <v>0</v>
      </c>
      <c r="AB4725" t="s">
        <v>76</v>
      </c>
      <c r="AC4725">
        <v>0</v>
      </c>
      <c r="AD4725" t="s">
        <v>76</v>
      </c>
      <c r="AE4725">
        <v>513755</v>
      </c>
      <c r="AF4725" t="s">
        <v>40104</v>
      </c>
      <c r="AG4725">
        <v>9004029691</v>
      </c>
      <c r="AH4725" t="s">
        <v>1474</v>
      </c>
      <c r="AI4725" t="s">
        <v>39286</v>
      </c>
      <c r="AJ4725" t="s">
        <v>41304</v>
      </c>
      <c r="AK4725">
        <v>5947594</v>
      </c>
      <c r="AL4725" t="s">
        <v>1475</v>
      </c>
      <c r="AM4725">
        <v>2010</v>
      </c>
      <c r="AN4725" s="1">
        <v>40535</v>
      </c>
      <c r="AO4725" s="1">
        <v>40540</v>
      </c>
      <c r="AP4725">
        <v>9</v>
      </c>
      <c r="AQ4725" t="s">
        <v>81</v>
      </c>
      <c r="AR4725" s="4">
        <f>IF(AQ4725="M",AP4725*30.42,AP4725)</f>
        <v>273.78000000000003</v>
      </c>
      <c r="AS4725">
        <v>446</v>
      </c>
      <c r="AT4725" s="4">
        <f>AR4725+AS4725</f>
        <v>719.78</v>
      </c>
      <c r="AU4725">
        <v>7</v>
      </c>
      <c r="AV4725" s="1">
        <f>AO4725+AT4725</f>
        <v>41259.78</v>
      </c>
      <c r="AW4725" s="1">
        <v>41471</v>
      </c>
      <c r="AX4725" s="2">
        <f>IF(AV4725&gt;=AW4725,1,2)</f>
        <v>2</v>
      </c>
      <c r="AY4725" s="2" t="str">
        <f>IF((AV4725+10)&gt;=AW4725,"SAVE","LATE")</f>
        <v>LATE</v>
      </c>
      <c r="AZ4725" t="s">
        <v>82</v>
      </c>
      <c r="BA4725" t="s">
        <v>1011</v>
      </c>
      <c r="BB4725">
        <v>8577000000</v>
      </c>
      <c r="BC4725">
        <v>4271473314</v>
      </c>
      <c r="BD4725" s="9">
        <v>12848473314</v>
      </c>
      <c r="BE4725" t="s">
        <v>43628</v>
      </c>
      <c r="BF4725">
        <v>0</v>
      </c>
      <c r="BG4725" t="s">
        <v>70</v>
      </c>
      <c r="BH4725">
        <v>-1</v>
      </c>
      <c r="BI4725" t="s">
        <v>1474</v>
      </c>
      <c r="BJ4725" t="s">
        <v>1474</v>
      </c>
      <c r="BK4725">
        <v>0</v>
      </c>
      <c r="BL4725" t="s">
        <v>85</v>
      </c>
      <c r="BM4725" t="s">
        <v>1476</v>
      </c>
    </row>
    <row r="4726" spans="1:65" x14ac:dyDescent="0.25">
      <c r="A4726">
        <v>2011</v>
      </c>
      <c r="B4726" t="s">
        <v>116</v>
      </c>
      <c r="C4726" t="s">
        <v>290</v>
      </c>
      <c r="D4726" t="s">
        <v>43389</v>
      </c>
      <c r="E4726" t="s">
        <v>600</v>
      </c>
      <c r="F4726" t="s">
        <v>601</v>
      </c>
      <c r="G4726">
        <v>12</v>
      </c>
      <c r="H4726" t="s">
        <v>41881</v>
      </c>
      <c r="I4726" t="s">
        <v>67</v>
      </c>
      <c r="J4726" t="s">
        <v>68</v>
      </c>
      <c r="K4726">
        <v>3</v>
      </c>
      <c r="L4726" t="s">
        <v>41838</v>
      </c>
      <c r="M4726">
        <v>72000000</v>
      </c>
      <c r="N4726" t="s">
        <v>41840</v>
      </c>
      <c r="O4726" t="s">
        <v>1925</v>
      </c>
      <c r="P4726" t="s">
        <v>90</v>
      </c>
      <c r="Q4726" t="s">
        <v>70</v>
      </c>
      <c r="R4726" t="s">
        <v>70</v>
      </c>
      <c r="S4726" t="s">
        <v>39670</v>
      </c>
      <c r="T4726" s="3">
        <v>40727</v>
      </c>
      <c r="U4726" t="s">
        <v>1926</v>
      </c>
      <c r="V4726" t="s">
        <v>1927</v>
      </c>
      <c r="W4726" t="s">
        <v>1928</v>
      </c>
      <c r="X4726">
        <v>4500000000</v>
      </c>
      <c r="Y4726" t="s">
        <v>122</v>
      </c>
      <c r="Z4726" t="s">
        <v>123</v>
      </c>
      <c r="AA4726">
        <v>0</v>
      </c>
      <c r="AB4726" t="s">
        <v>76</v>
      </c>
      <c r="AC4726">
        <v>0</v>
      </c>
      <c r="AD4726" t="s">
        <v>76</v>
      </c>
      <c r="AE4726">
        <v>506223</v>
      </c>
      <c r="AF4726" t="s">
        <v>40104</v>
      </c>
      <c r="AG4726" t="s">
        <v>1929</v>
      </c>
      <c r="AH4726" t="s">
        <v>1930</v>
      </c>
      <c r="AI4726" t="s">
        <v>39472</v>
      </c>
      <c r="AJ4726" t="s">
        <v>40104</v>
      </c>
      <c r="AK4726" t="s">
        <v>1929</v>
      </c>
      <c r="AL4726" t="s">
        <v>1930</v>
      </c>
      <c r="AM4726">
        <v>2010</v>
      </c>
      <c r="AN4726" s="1">
        <v>40515</v>
      </c>
      <c r="AO4726" s="1">
        <v>40515</v>
      </c>
      <c r="AP4726">
        <v>12</v>
      </c>
      <c r="AQ4726" t="s">
        <v>81</v>
      </c>
      <c r="AR4726" s="4">
        <f>IF(AQ4726="M",AP4726*30.42,AP4726)</f>
        <v>365.04</v>
      </c>
      <c r="AS4726">
        <v>60</v>
      </c>
      <c r="AT4726" s="4">
        <f>AR4726+AS4726</f>
        <v>425.04</v>
      </c>
      <c r="AU4726">
        <v>1</v>
      </c>
      <c r="AV4726" s="1">
        <f>AO4726+AT4726</f>
        <v>40940.04</v>
      </c>
      <c r="AW4726" s="1">
        <v>40972</v>
      </c>
      <c r="AX4726" s="2">
        <f>IF(AV4726&gt;=AW4726,1,2)</f>
        <v>2</v>
      </c>
      <c r="AY4726" s="2" t="str">
        <f>IF((AV4726+10)&gt;=AW4726,"SAVE","LATE")</f>
        <v>LATE</v>
      </c>
      <c r="AZ4726" t="s">
        <v>82</v>
      </c>
      <c r="BA4726" t="s">
        <v>1011</v>
      </c>
      <c r="BB4726">
        <v>4500000000</v>
      </c>
      <c r="BC4726">
        <v>0</v>
      </c>
      <c r="BD4726" s="9">
        <v>4500000000</v>
      </c>
      <c r="BE4726" t="s">
        <v>1925</v>
      </c>
      <c r="BF4726">
        <v>0</v>
      </c>
      <c r="BG4726" t="s">
        <v>70</v>
      </c>
      <c r="BH4726">
        <v>-1</v>
      </c>
      <c r="BI4726" t="s">
        <v>70</v>
      </c>
      <c r="BJ4726" t="s">
        <v>70</v>
      </c>
      <c r="BK4726">
        <v>0</v>
      </c>
      <c r="BL4726" t="s">
        <v>85</v>
      </c>
      <c r="BM4726" t="s">
        <v>1931</v>
      </c>
    </row>
    <row r="4727" spans="1:65" x14ac:dyDescent="0.25">
      <c r="A4727">
        <v>2010</v>
      </c>
      <c r="B4727" t="s">
        <v>116</v>
      </c>
      <c r="C4727" t="s">
        <v>320</v>
      </c>
      <c r="D4727" t="s">
        <v>40567</v>
      </c>
      <c r="E4727" t="s">
        <v>321</v>
      </c>
      <c r="F4727" t="s">
        <v>322</v>
      </c>
      <c r="G4727">
        <v>1</v>
      </c>
      <c r="H4727" t="s">
        <v>46842</v>
      </c>
      <c r="I4727" t="s">
        <v>67</v>
      </c>
      <c r="J4727" t="s">
        <v>88</v>
      </c>
      <c r="K4727">
        <v>3</v>
      </c>
      <c r="L4727" t="s">
        <v>41838</v>
      </c>
      <c r="M4727">
        <v>72000000</v>
      </c>
      <c r="N4727" t="s">
        <v>41840</v>
      </c>
      <c r="O4727" t="s">
        <v>43629</v>
      </c>
      <c r="P4727" t="s">
        <v>90</v>
      </c>
      <c r="Q4727" t="s">
        <v>1352</v>
      </c>
      <c r="R4727" t="s">
        <v>1352</v>
      </c>
      <c r="S4727" t="s">
        <v>39670</v>
      </c>
      <c r="T4727" t="s">
        <v>2019</v>
      </c>
      <c r="U4727" t="s">
        <v>2020</v>
      </c>
      <c r="V4727" t="s">
        <v>2021</v>
      </c>
      <c r="W4727" t="s">
        <v>2022</v>
      </c>
      <c r="X4727">
        <v>3500000000</v>
      </c>
      <c r="Y4727" t="s">
        <v>122</v>
      </c>
      <c r="Z4727" t="s">
        <v>123</v>
      </c>
      <c r="AA4727">
        <v>0</v>
      </c>
      <c r="AB4727" t="s">
        <v>76</v>
      </c>
      <c r="AC4727">
        <v>0</v>
      </c>
      <c r="AD4727" t="s">
        <v>76</v>
      </c>
      <c r="AE4727">
        <v>457743</v>
      </c>
      <c r="AF4727" t="s">
        <v>40104</v>
      </c>
      <c r="AG4727">
        <v>9003926424</v>
      </c>
      <c r="AH4727" t="s">
        <v>2023</v>
      </c>
      <c r="AI4727" t="s">
        <v>39286</v>
      </c>
      <c r="AJ4727" t="s">
        <v>41304</v>
      </c>
      <c r="AK4727">
        <v>13541216</v>
      </c>
      <c r="AL4727" t="s">
        <v>2024</v>
      </c>
      <c r="AM4727">
        <v>2010</v>
      </c>
      <c r="AN4727" s="1">
        <v>40487</v>
      </c>
      <c r="AO4727" s="1">
        <v>40500</v>
      </c>
      <c r="AP4727">
        <v>2</v>
      </c>
      <c r="AQ4727" t="s">
        <v>81</v>
      </c>
      <c r="AR4727" s="4">
        <f>IF(AQ4727="M",AP4727*30.42,AP4727)</f>
        <v>60.84</v>
      </c>
      <c r="AS4727">
        <v>25</v>
      </c>
      <c r="AT4727" s="4">
        <f>AR4727+AS4727</f>
        <v>85.84</v>
      </c>
      <c r="AU4727">
        <v>6</v>
      </c>
      <c r="AV4727" s="1">
        <f>AO4727+AT4727</f>
        <v>40585.839999999997</v>
      </c>
      <c r="AW4727" s="1">
        <v>40767</v>
      </c>
      <c r="AX4727" s="2">
        <f>IF(AV4727&gt;=AW4727,1,2)</f>
        <v>2</v>
      </c>
      <c r="AY4727" s="2" t="str">
        <f>IF((AV4727+10)&gt;=AW4727,"SAVE","LATE")</f>
        <v>LATE</v>
      </c>
      <c r="AZ4727" t="s">
        <v>82</v>
      </c>
      <c r="BA4727" t="s">
        <v>1011</v>
      </c>
      <c r="BB4727">
        <v>3500000000</v>
      </c>
      <c r="BC4727">
        <v>223329808</v>
      </c>
      <c r="BD4727" s="9">
        <v>3723329808</v>
      </c>
      <c r="BE4727" t="s">
        <v>43629</v>
      </c>
      <c r="BF4727">
        <v>0</v>
      </c>
      <c r="BG4727" t="s">
        <v>70</v>
      </c>
      <c r="BH4727">
        <v>-1</v>
      </c>
      <c r="BI4727" t="s">
        <v>2023</v>
      </c>
      <c r="BJ4727" t="s">
        <v>2023</v>
      </c>
      <c r="BK4727">
        <v>0</v>
      </c>
      <c r="BL4727" t="s">
        <v>85</v>
      </c>
      <c r="BM4727" t="s">
        <v>2025</v>
      </c>
    </row>
    <row r="4728" spans="1:65" x14ac:dyDescent="0.25">
      <c r="A4728">
        <v>2011</v>
      </c>
      <c r="B4728" t="s">
        <v>64</v>
      </c>
      <c r="C4728" t="s">
        <v>65</v>
      </c>
      <c r="D4728" t="s">
        <v>40101</v>
      </c>
      <c r="E4728">
        <v>800215807</v>
      </c>
      <c r="F4728" t="s">
        <v>181</v>
      </c>
      <c r="G4728">
        <v>12</v>
      </c>
      <c r="H4728" t="s">
        <v>41881</v>
      </c>
      <c r="I4728" t="s">
        <v>67</v>
      </c>
      <c r="J4728" t="s">
        <v>68</v>
      </c>
      <c r="K4728">
        <v>3</v>
      </c>
      <c r="L4728" t="s">
        <v>41838</v>
      </c>
      <c r="M4728">
        <v>72000000</v>
      </c>
      <c r="N4728" t="s">
        <v>41840</v>
      </c>
      <c r="O4728" t="s">
        <v>43630</v>
      </c>
      <c r="P4728" t="s">
        <v>90</v>
      </c>
      <c r="Q4728" t="s">
        <v>70</v>
      </c>
      <c r="R4728" t="s">
        <v>70</v>
      </c>
      <c r="S4728" t="s">
        <v>39670</v>
      </c>
      <c r="T4728" t="s">
        <v>2257</v>
      </c>
      <c r="U4728" t="s">
        <v>2258</v>
      </c>
      <c r="V4728" t="s">
        <v>2259</v>
      </c>
      <c r="W4728" t="s">
        <v>2259</v>
      </c>
      <c r="X4728">
        <v>2815000000</v>
      </c>
      <c r="Y4728" t="s">
        <v>122</v>
      </c>
      <c r="Z4728" t="s">
        <v>123</v>
      </c>
      <c r="AA4728">
        <v>0</v>
      </c>
      <c r="AB4728" t="s">
        <v>76</v>
      </c>
      <c r="AC4728">
        <v>0</v>
      </c>
      <c r="AD4728" t="s">
        <v>76</v>
      </c>
      <c r="AE4728">
        <v>482841</v>
      </c>
      <c r="AF4728" t="s">
        <v>40104</v>
      </c>
      <c r="AG4728" t="s">
        <v>600</v>
      </c>
      <c r="AH4728" t="s">
        <v>1324</v>
      </c>
      <c r="AI4728" t="s">
        <v>39472</v>
      </c>
      <c r="AJ4728" t="s">
        <v>41304</v>
      </c>
      <c r="AK4728">
        <v>17143876</v>
      </c>
      <c r="AL4728" t="s">
        <v>1325</v>
      </c>
      <c r="AM4728">
        <v>2010</v>
      </c>
      <c r="AN4728" s="1">
        <v>40535</v>
      </c>
      <c r="AO4728" s="1">
        <v>40541</v>
      </c>
      <c r="AP4728">
        <v>3</v>
      </c>
      <c r="AQ4728" t="s">
        <v>74</v>
      </c>
      <c r="AR4728" s="4">
        <f>IF(AQ4728="M",AP4728*30.42,AP4728)</f>
        <v>3</v>
      </c>
      <c r="AS4728">
        <v>0</v>
      </c>
      <c r="AT4728" s="4">
        <f>AR4728+AS4728</f>
        <v>3</v>
      </c>
      <c r="AU4728">
        <v>23</v>
      </c>
      <c r="AV4728" s="1">
        <f>AO4728+AT4728</f>
        <v>40544</v>
      </c>
      <c r="AW4728" s="1">
        <v>41245</v>
      </c>
      <c r="AX4728" s="2">
        <f>IF(AV4728&gt;=AW4728,1,2)</f>
        <v>2</v>
      </c>
      <c r="AY4728" s="2" t="str">
        <f>IF((AV4728+10)&gt;=AW4728,"SAVE","LATE")</f>
        <v>LATE</v>
      </c>
      <c r="AZ4728" t="s">
        <v>82</v>
      </c>
      <c r="BA4728" t="s">
        <v>1011</v>
      </c>
      <c r="BB4728">
        <v>2815000000</v>
      </c>
      <c r="BC4728">
        <v>0</v>
      </c>
      <c r="BD4728" s="9">
        <v>2815000000</v>
      </c>
      <c r="BE4728" t="s">
        <v>43630</v>
      </c>
      <c r="BF4728">
        <v>0</v>
      </c>
      <c r="BG4728" t="s">
        <v>70</v>
      </c>
      <c r="BH4728">
        <v>-1</v>
      </c>
      <c r="BI4728" t="s">
        <v>70</v>
      </c>
      <c r="BJ4728" t="s">
        <v>70</v>
      </c>
      <c r="BK4728">
        <v>0</v>
      </c>
      <c r="BL4728" t="s">
        <v>85</v>
      </c>
      <c r="BM4728" t="s">
        <v>2260</v>
      </c>
    </row>
    <row r="4729" spans="1:65" x14ac:dyDescent="0.25">
      <c r="A4729">
        <v>2010</v>
      </c>
      <c r="B4729" t="s">
        <v>116</v>
      </c>
      <c r="C4729" t="s">
        <v>320</v>
      </c>
      <c r="D4729" t="s">
        <v>40567</v>
      </c>
      <c r="E4729" t="s">
        <v>321</v>
      </c>
      <c r="F4729" t="s">
        <v>322</v>
      </c>
      <c r="G4729">
        <v>1</v>
      </c>
      <c r="H4729" t="s">
        <v>46842</v>
      </c>
      <c r="I4729" t="s">
        <v>105</v>
      </c>
      <c r="J4729" t="s">
        <v>88</v>
      </c>
      <c r="K4729">
        <v>3</v>
      </c>
      <c r="L4729" t="s">
        <v>41838</v>
      </c>
      <c r="M4729">
        <v>72000000</v>
      </c>
      <c r="N4729" t="s">
        <v>41840</v>
      </c>
      <c r="O4729" t="s">
        <v>43631</v>
      </c>
      <c r="P4729" t="s">
        <v>90</v>
      </c>
      <c r="Q4729" t="s">
        <v>1352</v>
      </c>
      <c r="R4729" t="s">
        <v>1352</v>
      </c>
      <c r="S4729" t="s">
        <v>39670</v>
      </c>
      <c r="T4729" t="s">
        <v>2019</v>
      </c>
      <c r="U4729" t="s">
        <v>2404</v>
      </c>
      <c r="V4729" t="s">
        <v>2405</v>
      </c>
      <c r="W4729" t="s">
        <v>2406</v>
      </c>
      <c r="X4729">
        <v>2323893931</v>
      </c>
      <c r="Y4729" t="s">
        <v>122</v>
      </c>
      <c r="Z4729" t="s">
        <v>123</v>
      </c>
      <c r="AA4729">
        <v>0</v>
      </c>
      <c r="AB4729" t="s">
        <v>76</v>
      </c>
      <c r="AC4729">
        <v>0</v>
      </c>
      <c r="AD4729" t="s">
        <v>76</v>
      </c>
      <c r="AE4729">
        <v>457750</v>
      </c>
      <c r="AF4729" t="s">
        <v>40104</v>
      </c>
      <c r="AG4729">
        <v>9003931592</v>
      </c>
      <c r="AH4729" t="s">
        <v>43632</v>
      </c>
      <c r="AI4729" t="s">
        <v>39472</v>
      </c>
      <c r="AJ4729" t="s">
        <v>41304</v>
      </c>
      <c r="AK4729">
        <v>74187485</v>
      </c>
      <c r="AL4729" t="s">
        <v>41497</v>
      </c>
      <c r="AM4729">
        <v>2010</v>
      </c>
      <c r="AN4729" s="1">
        <v>40490</v>
      </c>
      <c r="AO4729" s="1">
        <v>40490</v>
      </c>
      <c r="AP4729">
        <v>52</v>
      </c>
      <c r="AQ4729" t="s">
        <v>74</v>
      </c>
      <c r="AR4729" s="4">
        <f>IF(AQ4729="M",AP4729*30.42,AP4729)</f>
        <v>52</v>
      </c>
      <c r="AS4729">
        <v>0</v>
      </c>
      <c r="AT4729" s="4">
        <f>AR4729+AS4729</f>
        <v>52</v>
      </c>
      <c r="AU4729">
        <v>11</v>
      </c>
      <c r="AV4729" s="1">
        <f>AO4729+AT4729</f>
        <v>40542</v>
      </c>
      <c r="AW4729" s="1">
        <v>40824</v>
      </c>
      <c r="AX4729" s="2">
        <f>IF(AV4729&gt;=AW4729,1,2)</f>
        <v>2</v>
      </c>
      <c r="AY4729" s="2" t="str">
        <f>IF((AV4729+10)&gt;=AW4729,"SAVE","LATE")</f>
        <v>LATE</v>
      </c>
      <c r="AZ4729" t="s">
        <v>82</v>
      </c>
      <c r="BA4729" t="s">
        <v>1011</v>
      </c>
      <c r="BB4729">
        <v>2323893931</v>
      </c>
      <c r="BC4729">
        <v>1138267681</v>
      </c>
      <c r="BD4729" s="9">
        <v>3462161612</v>
      </c>
      <c r="BE4729" t="s">
        <v>43633</v>
      </c>
      <c r="BF4729">
        <v>0</v>
      </c>
      <c r="BG4729" t="s">
        <v>70</v>
      </c>
      <c r="BH4729">
        <v>-1</v>
      </c>
      <c r="BI4729" t="s">
        <v>43632</v>
      </c>
      <c r="BJ4729" t="s">
        <v>43634</v>
      </c>
      <c r="BK4729">
        <v>0</v>
      </c>
      <c r="BL4729" t="s">
        <v>85</v>
      </c>
      <c r="BM4729" t="s">
        <v>2407</v>
      </c>
    </row>
    <row r="4730" spans="1:65" x14ac:dyDescent="0.25">
      <c r="A4730">
        <v>2011</v>
      </c>
      <c r="B4730" t="s">
        <v>116</v>
      </c>
      <c r="C4730" t="s">
        <v>290</v>
      </c>
      <c r="D4730" t="s">
        <v>43389</v>
      </c>
      <c r="E4730" t="s">
        <v>600</v>
      </c>
      <c r="F4730" t="s">
        <v>601</v>
      </c>
      <c r="G4730">
        <v>12</v>
      </c>
      <c r="H4730" t="s">
        <v>41881</v>
      </c>
      <c r="I4730" t="s">
        <v>105</v>
      </c>
      <c r="J4730" t="s">
        <v>68</v>
      </c>
      <c r="K4730">
        <v>3</v>
      </c>
      <c r="L4730" t="s">
        <v>41838</v>
      </c>
      <c r="M4730">
        <v>72000000</v>
      </c>
      <c r="N4730" t="s">
        <v>41840</v>
      </c>
      <c r="O4730" t="s">
        <v>2532</v>
      </c>
      <c r="P4730" t="s">
        <v>90</v>
      </c>
      <c r="Q4730" t="s">
        <v>70</v>
      </c>
      <c r="R4730" t="s">
        <v>70</v>
      </c>
      <c r="S4730" t="s">
        <v>39670</v>
      </c>
      <c r="T4730" s="3">
        <v>40727</v>
      </c>
      <c r="U4730" t="s">
        <v>2533</v>
      </c>
      <c r="V4730" t="s">
        <v>2534</v>
      </c>
      <c r="W4730" t="s">
        <v>2535</v>
      </c>
      <c r="X4730">
        <v>2000000000</v>
      </c>
      <c r="Y4730" t="s">
        <v>122</v>
      </c>
      <c r="Z4730" t="s">
        <v>123</v>
      </c>
      <c r="AA4730">
        <v>0</v>
      </c>
      <c r="AB4730" t="s">
        <v>76</v>
      </c>
      <c r="AC4730">
        <v>0</v>
      </c>
      <c r="AD4730" t="s">
        <v>76</v>
      </c>
      <c r="AE4730">
        <v>506217</v>
      </c>
      <c r="AF4730" t="s">
        <v>40104</v>
      </c>
      <c r="AG4730" t="s">
        <v>2536</v>
      </c>
      <c r="AH4730" t="s">
        <v>2537</v>
      </c>
      <c r="AI4730" t="s">
        <v>39472</v>
      </c>
      <c r="AJ4730" t="s">
        <v>40104</v>
      </c>
      <c r="AK4730" t="s">
        <v>2536</v>
      </c>
      <c r="AL4730" t="s">
        <v>2537</v>
      </c>
      <c r="AM4730">
        <v>2010</v>
      </c>
      <c r="AN4730" s="1">
        <v>40515</v>
      </c>
      <c r="AO4730" s="1">
        <v>40515</v>
      </c>
      <c r="AP4730">
        <v>12</v>
      </c>
      <c r="AQ4730" t="s">
        <v>81</v>
      </c>
      <c r="AR4730" s="4">
        <f>IF(AQ4730="M",AP4730*30.42,AP4730)</f>
        <v>365.04</v>
      </c>
      <c r="AS4730">
        <v>0</v>
      </c>
      <c r="AT4730" s="4">
        <f>AR4730+AS4730</f>
        <v>365.04</v>
      </c>
      <c r="AU4730">
        <v>14</v>
      </c>
      <c r="AV4730" s="1">
        <f>AO4730+AT4730</f>
        <v>40880.04</v>
      </c>
      <c r="AW4730" s="1">
        <v>41308</v>
      </c>
      <c r="AX4730" s="2">
        <f>IF(AV4730&gt;=AW4730,1,2)</f>
        <v>2</v>
      </c>
      <c r="AY4730" s="2" t="str">
        <f>IF((AV4730+10)&gt;=AW4730,"SAVE","LATE")</f>
        <v>LATE</v>
      </c>
      <c r="AZ4730" t="s">
        <v>82</v>
      </c>
      <c r="BA4730" t="s">
        <v>1011</v>
      </c>
      <c r="BB4730">
        <v>2000000000</v>
      </c>
      <c r="BC4730">
        <v>0</v>
      </c>
      <c r="BD4730" s="9">
        <v>2000000000</v>
      </c>
      <c r="BE4730" t="s">
        <v>2532</v>
      </c>
      <c r="BF4730">
        <v>0</v>
      </c>
      <c r="BG4730" t="s">
        <v>70</v>
      </c>
      <c r="BH4730">
        <v>-1</v>
      </c>
      <c r="BI4730" t="s">
        <v>70</v>
      </c>
      <c r="BJ4730" t="s">
        <v>70</v>
      </c>
      <c r="BK4730">
        <v>0</v>
      </c>
      <c r="BL4730" t="s">
        <v>85</v>
      </c>
      <c r="BM4730" t="s">
        <v>2538</v>
      </c>
    </row>
    <row r="4731" spans="1:65" x14ac:dyDescent="0.25">
      <c r="A4731">
        <v>2011</v>
      </c>
      <c r="B4731" t="s">
        <v>116</v>
      </c>
      <c r="C4731" t="s">
        <v>290</v>
      </c>
      <c r="D4731" t="s">
        <v>43389</v>
      </c>
      <c r="E4731" t="s">
        <v>600</v>
      </c>
      <c r="F4731" t="s">
        <v>601</v>
      </c>
      <c r="G4731">
        <v>12</v>
      </c>
      <c r="H4731" t="s">
        <v>41881</v>
      </c>
      <c r="I4731" t="s">
        <v>67</v>
      </c>
      <c r="J4731" t="s">
        <v>68</v>
      </c>
      <c r="K4731">
        <v>3</v>
      </c>
      <c r="L4731" t="s">
        <v>41838</v>
      </c>
      <c r="M4731">
        <v>72000000</v>
      </c>
      <c r="N4731" t="s">
        <v>41840</v>
      </c>
      <c r="O4731" t="s">
        <v>3544</v>
      </c>
      <c r="P4731" t="s">
        <v>90</v>
      </c>
      <c r="Q4731" t="s">
        <v>70</v>
      </c>
      <c r="R4731" t="s">
        <v>70</v>
      </c>
      <c r="S4731" t="s">
        <v>39670</v>
      </c>
      <c r="T4731" t="s">
        <v>3545</v>
      </c>
      <c r="U4731" t="s">
        <v>3546</v>
      </c>
      <c r="V4731" t="s">
        <v>3547</v>
      </c>
      <c r="W4731" t="s">
        <v>3548</v>
      </c>
      <c r="X4731">
        <v>559457198</v>
      </c>
      <c r="Y4731" t="s">
        <v>122</v>
      </c>
      <c r="Z4731" t="s">
        <v>123</v>
      </c>
      <c r="AA4731">
        <v>0</v>
      </c>
      <c r="AB4731" t="s">
        <v>76</v>
      </c>
      <c r="AC4731">
        <v>0</v>
      </c>
      <c r="AD4731" t="s">
        <v>76</v>
      </c>
      <c r="AE4731">
        <v>486611</v>
      </c>
      <c r="AF4731" t="s">
        <v>40104</v>
      </c>
      <c r="AG4731" t="s">
        <v>3549</v>
      </c>
      <c r="AH4731" t="s">
        <v>3550</v>
      </c>
      <c r="AI4731" t="s">
        <v>39472</v>
      </c>
      <c r="AJ4731" t="s">
        <v>41304</v>
      </c>
      <c r="AK4731">
        <v>1050318</v>
      </c>
      <c r="AL4731" t="s">
        <v>3551</v>
      </c>
      <c r="AM4731">
        <v>2010</v>
      </c>
      <c r="AN4731" s="1">
        <v>40519</v>
      </c>
      <c r="AO4731" s="1">
        <v>40519</v>
      </c>
      <c r="AP4731">
        <v>4</v>
      </c>
      <c r="AQ4731" t="s">
        <v>81</v>
      </c>
      <c r="AR4731" s="4">
        <f>IF(AQ4731="M",AP4731*30.42,AP4731)</f>
        <v>121.68</v>
      </c>
      <c r="AS4731">
        <v>0</v>
      </c>
      <c r="AT4731" s="4">
        <f>AR4731+AS4731</f>
        <v>121.68</v>
      </c>
      <c r="AU4731">
        <v>5</v>
      </c>
      <c r="AV4731" s="1">
        <f>AO4731+AT4731</f>
        <v>40640.68</v>
      </c>
      <c r="AW4731" s="1">
        <v>40793</v>
      </c>
      <c r="AX4731" s="2">
        <f>IF(AV4731&gt;=AW4731,1,2)</f>
        <v>2</v>
      </c>
      <c r="AY4731" s="2" t="str">
        <f>IF((AV4731+10)&gt;=AW4731,"SAVE","LATE")</f>
        <v>LATE</v>
      </c>
      <c r="AZ4731" t="s">
        <v>82</v>
      </c>
      <c r="BA4731" t="s">
        <v>1011</v>
      </c>
      <c r="BB4731">
        <v>559457198</v>
      </c>
      <c r="BC4731">
        <v>0</v>
      </c>
      <c r="BD4731" s="9">
        <v>559457198</v>
      </c>
      <c r="BE4731" t="s">
        <v>3544</v>
      </c>
      <c r="BF4731">
        <v>0</v>
      </c>
      <c r="BG4731" t="s">
        <v>70</v>
      </c>
      <c r="BH4731">
        <v>-1</v>
      </c>
      <c r="BI4731" t="s">
        <v>70</v>
      </c>
      <c r="BJ4731" t="s">
        <v>70</v>
      </c>
      <c r="BK4731">
        <v>0</v>
      </c>
      <c r="BL4731" t="s">
        <v>85</v>
      </c>
      <c r="BM4731" t="s">
        <v>3552</v>
      </c>
    </row>
    <row r="4732" spans="1:65" x14ac:dyDescent="0.25">
      <c r="A4732">
        <v>2011</v>
      </c>
      <c r="B4732" t="s">
        <v>116</v>
      </c>
      <c r="C4732" t="s">
        <v>290</v>
      </c>
      <c r="D4732" t="s">
        <v>43389</v>
      </c>
      <c r="E4732" t="s">
        <v>600</v>
      </c>
      <c r="F4732" t="s">
        <v>601</v>
      </c>
      <c r="G4732">
        <v>12</v>
      </c>
      <c r="H4732" t="s">
        <v>41881</v>
      </c>
      <c r="I4732" t="s">
        <v>105</v>
      </c>
      <c r="J4732" t="s">
        <v>68</v>
      </c>
      <c r="K4732">
        <v>3</v>
      </c>
      <c r="L4732" t="s">
        <v>41838</v>
      </c>
      <c r="M4732">
        <v>72000000</v>
      </c>
      <c r="N4732" t="s">
        <v>41840</v>
      </c>
      <c r="O4732" t="s">
        <v>3668</v>
      </c>
      <c r="P4732" t="s">
        <v>90</v>
      </c>
      <c r="Q4732" t="s">
        <v>70</v>
      </c>
      <c r="R4732" t="s">
        <v>70</v>
      </c>
      <c r="S4732" t="s">
        <v>39670</v>
      </c>
      <c r="T4732" s="3">
        <v>40726</v>
      </c>
      <c r="U4732" t="s">
        <v>3669</v>
      </c>
      <c r="V4732" t="s">
        <v>3670</v>
      </c>
      <c r="W4732" t="s">
        <v>3671</v>
      </c>
      <c r="X4732">
        <v>500380570</v>
      </c>
      <c r="Y4732" t="s">
        <v>122</v>
      </c>
      <c r="Z4732" t="s">
        <v>123</v>
      </c>
      <c r="AA4732">
        <v>0</v>
      </c>
      <c r="AB4732" t="s">
        <v>76</v>
      </c>
      <c r="AC4732">
        <v>0</v>
      </c>
      <c r="AD4732" t="s">
        <v>76</v>
      </c>
      <c r="AE4732">
        <v>491927</v>
      </c>
      <c r="AF4732" t="s">
        <v>40104</v>
      </c>
      <c r="AG4732" t="s">
        <v>3672</v>
      </c>
      <c r="AH4732" t="s">
        <v>3673</v>
      </c>
      <c r="AI4732" t="s">
        <v>39472</v>
      </c>
      <c r="AJ4732" t="s">
        <v>41304</v>
      </c>
      <c r="AK4732">
        <v>79620594</v>
      </c>
      <c r="AL4732" t="s">
        <v>3674</v>
      </c>
      <c r="AM4732">
        <v>2010</v>
      </c>
      <c r="AN4732" s="1">
        <v>40541</v>
      </c>
      <c r="AO4732" s="1">
        <v>40541</v>
      </c>
      <c r="AP4732">
        <v>6</v>
      </c>
      <c r="AQ4732" t="s">
        <v>81</v>
      </c>
      <c r="AR4732" s="4">
        <f>IF(AQ4732="M",AP4732*30.42,AP4732)</f>
        <v>182.52</v>
      </c>
      <c r="AS4732">
        <v>0</v>
      </c>
      <c r="AT4732" s="4">
        <f>AR4732+AS4732</f>
        <v>182.52</v>
      </c>
      <c r="AU4732">
        <v>3</v>
      </c>
      <c r="AV4732" s="1">
        <f>AO4732+AT4732</f>
        <v>40723.519999999997</v>
      </c>
      <c r="AW4732" s="1">
        <v>40815</v>
      </c>
      <c r="AX4732" s="2">
        <f>IF(AV4732&gt;=AW4732,1,2)</f>
        <v>2</v>
      </c>
      <c r="AY4732" s="2" t="str">
        <f>IF((AV4732+10)&gt;=AW4732,"SAVE","LATE")</f>
        <v>LATE</v>
      </c>
      <c r="AZ4732" t="s">
        <v>82</v>
      </c>
      <c r="BA4732" t="s">
        <v>1011</v>
      </c>
      <c r="BB4732">
        <v>500380570</v>
      </c>
      <c r="BC4732">
        <v>0</v>
      </c>
      <c r="BD4732" s="9">
        <v>500380570</v>
      </c>
      <c r="BE4732" t="s">
        <v>3668</v>
      </c>
      <c r="BF4732">
        <v>0</v>
      </c>
      <c r="BG4732" t="s">
        <v>70</v>
      </c>
      <c r="BH4732">
        <v>-1</v>
      </c>
      <c r="BI4732" t="s">
        <v>70</v>
      </c>
      <c r="BJ4732" t="s">
        <v>70</v>
      </c>
      <c r="BK4732">
        <v>0</v>
      </c>
      <c r="BL4732" t="s">
        <v>85</v>
      </c>
      <c r="BM4732" t="s">
        <v>3675</v>
      </c>
    </row>
    <row r="4733" spans="1:65" x14ac:dyDescent="0.25">
      <c r="A4733">
        <v>2011</v>
      </c>
      <c r="B4733" t="s">
        <v>116</v>
      </c>
      <c r="C4733" t="s">
        <v>290</v>
      </c>
      <c r="D4733" t="s">
        <v>43389</v>
      </c>
      <c r="E4733" t="s">
        <v>600</v>
      </c>
      <c r="F4733" t="s">
        <v>601</v>
      </c>
      <c r="G4733">
        <v>12</v>
      </c>
      <c r="H4733" t="s">
        <v>41881</v>
      </c>
      <c r="I4733" t="s">
        <v>67</v>
      </c>
      <c r="J4733" t="s">
        <v>68</v>
      </c>
      <c r="K4733">
        <v>3</v>
      </c>
      <c r="L4733" t="s">
        <v>41838</v>
      </c>
      <c r="M4733">
        <v>72000000</v>
      </c>
      <c r="N4733" t="s">
        <v>41840</v>
      </c>
      <c r="O4733" t="s">
        <v>39671</v>
      </c>
      <c r="P4733" t="s">
        <v>90</v>
      </c>
      <c r="Q4733" t="s">
        <v>70</v>
      </c>
      <c r="R4733" t="s">
        <v>70</v>
      </c>
      <c r="S4733" t="s">
        <v>39670</v>
      </c>
      <c r="T4733" t="s">
        <v>3685</v>
      </c>
      <c r="U4733" t="s">
        <v>3686</v>
      </c>
      <c r="V4733" t="s">
        <v>3687</v>
      </c>
      <c r="W4733" t="s">
        <v>3688</v>
      </c>
      <c r="X4733">
        <v>500000000</v>
      </c>
      <c r="Y4733" t="s">
        <v>122</v>
      </c>
      <c r="Z4733" t="s">
        <v>123</v>
      </c>
      <c r="AA4733">
        <v>0</v>
      </c>
      <c r="AB4733" t="s">
        <v>76</v>
      </c>
      <c r="AC4733">
        <v>0</v>
      </c>
      <c r="AD4733" t="s">
        <v>76</v>
      </c>
      <c r="AE4733">
        <v>488382</v>
      </c>
      <c r="AF4733" t="s">
        <v>40104</v>
      </c>
      <c r="AG4733" t="s">
        <v>3689</v>
      </c>
      <c r="AH4733" t="s">
        <v>3690</v>
      </c>
      <c r="AI4733" t="s">
        <v>39472</v>
      </c>
      <c r="AJ4733" t="s">
        <v>41304</v>
      </c>
      <c r="AK4733">
        <v>79856724</v>
      </c>
      <c r="AL4733" t="s">
        <v>3691</v>
      </c>
      <c r="AM4733">
        <v>2010</v>
      </c>
      <c r="AN4733" s="1">
        <v>40542</v>
      </c>
      <c r="AO4733" s="1">
        <v>40542</v>
      </c>
      <c r="AP4733">
        <v>4</v>
      </c>
      <c r="AQ4733" t="s">
        <v>81</v>
      </c>
      <c r="AR4733" s="4">
        <f>IF(AQ4733="M",AP4733*30.42,AP4733)</f>
        <v>121.68</v>
      </c>
      <c r="AS4733">
        <v>0</v>
      </c>
      <c r="AT4733" s="4">
        <f>AR4733+AS4733</f>
        <v>121.68</v>
      </c>
      <c r="AU4733">
        <v>3</v>
      </c>
      <c r="AV4733" s="1">
        <f>AO4733+AT4733</f>
        <v>40663.68</v>
      </c>
      <c r="AW4733" s="1">
        <v>40754</v>
      </c>
      <c r="AX4733" s="2">
        <f>IF(AV4733&gt;=AW4733,1,2)</f>
        <v>2</v>
      </c>
      <c r="AY4733" s="2" t="str">
        <f>IF((AV4733+10)&gt;=AW4733,"SAVE","LATE")</f>
        <v>LATE</v>
      </c>
      <c r="AZ4733" t="s">
        <v>82</v>
      </c>
      <c r="BA4733" t="s">
        <v>1011</v>
      </c>
      <c r="BB4733">
        <v>500000000</v>
      </c>
      <c r="BC4733">
        <v>277848528</v>
      </c>
      <c r="BD4733" s="9">
        <v>777848528</v>
      </c>
      <c r="BE4733" t="s">
        <v>39671</v>
      </c>
      <c r="BF4733">
        <v>0</v>
      </c>
      <c r="BG4733" t="s">
        <v>70</v>
      </c>
      <c r="BH4733">
        <v>-1</v>
      </c>
      <c r="BI4733" t="s">
        <v>70</v>
      </c>
      <c r="BJ4733" t="s">
        <v>70</v>
      </c>
      <c r="BK4733">
        <v>0</v>
      </c>
      <c r="BL4733" t="s">
        <v>85</v>
      </c>
      <c r="BM4733" t="s">
        <v>3692</v>
      </c>
    </row>
    <row r="4734" spans="1:65" x14ac:dyDescent="0.25">
      <c r="A4734">
        <v>2011</v>
      </c>
      <c r="B4734" t="s">
        <v>116</v>
      </c>
      <c r="C4734" t="s">
        <v>290</v>
      </c>
      <c r="D4734" t="s">
        <v>43389</v>
      </c>
      <c r="E4734" t="s">
        <v>600</v>
      </c>
      <c r="F4734" t="s">
        <v>601</v>
      </c>
      <c r="G4734">
        <v>12</v>
      </c>
      <c r="H4734" t="s">
        <v>41881</v>
      </c>
      <c r="I4734" t="s">
        <v>105</v>
      </c>
      <c r="J4734" t="s">
        <v>68</v>
      </c>
      <c r="K4734">
        <v>3</v>
      </c>
      <c r="L4734" t="s">
        <v>41838</v>
      </c>
      <c r="M4734">
        <v>72000000</v>
      </c>
      <c r="N4734" t="s">
        <v>41840</v>
      </c>
      <c r="O4734" t="s">
        <v>39672</v>
      </c>
      <c r="P4734" t="s">
        <v>90</v>
      </c>
      <c r="Q4734" t="s">
        <v>70</v>
      </c>
      <c r="R4734" t="s">
        <v>70</v>
      </c>
      <c r="S4734" t="s">
        <v>39670</v>
      </c>
      <c r="T4734" t="s">
        <v>3685</v>
      </c>
      <c r="U4734" t="s">
        <v>3932</v>
      </c>
      <c r="V4734" t="s">
        <v>3933</v>
      </c>
      <c r="W4734" t="s">
        <v>3934</v>
      </c>
      <c r="X4734">
        <v>419970758</v>
      </c>
      <c r="Y4734" t="s">
        <v>122</v>
      </c>
      <c r="Z4734" t="s">
        <v>123</v>
      </c>
      <c r="AA4734">
        <v>0</v>
      </c>
      <c r="AB4734" t="s">
        <v>76</v>
      </c>
      <c r="AC4734">
        <v>0</v>
      </c>
      <c r="AD4734" t="s">
        <v>76</v>
      </c>
      <c r="AE4734">
        <v>488262</v>
      </c>
      <c r="AF4734" t="s">
        <v>40104</v>
      </c>
      <c r="AG4734" t="s">
        <v>3935</v>
      </c>
      <c r="AH4734" t="s">
        <v>3936</v>
      </c>
      <c r="AI4734" t="s">
        <v>39472</v>
      </c>
      <c r="AJ4734" t="s">
        <v>41304</v>
      </c>
      <c r="AK4734">
        <v>74183084</v>
      </c>
      <c r="AL4734" t="s">
        <v>3937</v>
      </c>
      <c r="AM4734">
        <v>2010</v>
      </c>
      <c r="AN4734" s="1">
        <v>40541</v>
      </c>
      <c r="AO4734" s="1">
        <v>40541</v>
      </c>
      <c r="AP4734">
        <v>8</v>
      </c>
      <c r="AQ4734" t="s">
        <v>81</v>
      </c>
      <c r="AR4734" s="4">
        <f>IF(AQ4734="M",AP4734*30.42,AP4734)</f>
        <v>243.36</v>
      </c>
      <c r="AS4734">
        <v>0</v>
      </c>
      <c r="AT4734" s="4">
        <f>AR4734+AS4734</f>
        <v>243.36</v>
      </c>
      <c r="AU4734">
        <v>14</v>
      </c>
      <c r="AV4734" s="1">
        <f>AO4734+AT4734</f>
        <v>40784.36</v>
      </c>
      <c r="AW4734" s="1">
        <v>41211</v>
      </c>
      <c r="AX4734" s="2">
        <f>IF(AV4734&gt;=AW4734,1,2)</f>
        <v>2</v>
      </c>
      <c r="AY4734" s="2" t="str">
        <f>IF((AV4734+10)&gt;=AW4734,"SAVE","LATE")</f>
        <v>LATE</v>
      </c>
      <c r="AZ4734" t="s">
        <v>82</v>
      </c>
      <c r="BA4734" t="s">
        <v>1011</v>
      </c>
      <c r="BB4734">
        <v>419970758</v>
      </c>
      <c r="BC4734">
        <v>0</v>
      </c>
      <c r="BD4734" s="9">
        <v>419970758</v>
      </c>
      <c r="BE4734" t="s">
        <v>39672</v>
      </c>
      <c r="BF4734">
        <v>0</v>
      </c>
      <c r="BG4734" t="s">
        <v>70</v>
      </c>
      <c r="BH4734">
        <v>-1</v>
      </c>
      <c r="BI4734" t="s">
        <v>70</v>
      </c>
      <c r="BJ4734" t="s">
        <v>70</v>
      </c>
      <c r="BK4734">
        <v>0</v>
      </c>
      <c r="BL4734" t="s">
        <v>85</v>
      </c>
      <c r="BM4734" t="s">
        <v>3938</v>
      </c>
    </row>
    <row r="4735" spans="1:65" x14ac:dyDescent="0.25">
      <c r="A4735">
        <v>2011</v>
      </c>
      <c r="B4735" t="s">
        <v>116</v>
      </c>
      <c r="C4735" t="s">
        <v>290</v>
      </c>
      <c r="D4735" t="s">
        <v>43389</v>
      </c>
      <c r="E4735" t="s">
        <v>600</v>
      </c>
      <c r="F4735" t="s">
        <v>601</v>
      </c>
      <c r="G4735">
        <v>12</v>
      </c>
      <c r="H4735" t="s">
        <v>41881</v>
      </c>
      <c r="I4735" t="s">
        <v>105</v>
      </c>
      <c r="J4735" t="s">
        <v>68</v>
      </c>
      <c r="K4735">
        <v>3</v>
      </c>
      <c r="L4735" t="s">
        <v>41838</v>
      </c>
      <c r="M4735">
        <v>72000000</v>
      </c>
      <c r="N4735" t="s">
        <v>41840</v>
      </c>
      <c r="O4735" t="s">
        <v>39673</v>
      </c>
      <c r="P4735" t="s">
        <v>90</v>
      </c>
      <c r="Q4735" t="s">
        <v>70</v>
      </c>
      <c r="R4735" t="s">
        <v>70</v>
      </c>
      <c r="S4735" t="s">
        <v>39670</v>
      </c>
      <c r="T4735" s="3">
        <v>40605</v>
      </c>
      <c r="U4735" t="s">
        <v>4118</v>
      </c>
      <c r="V4735" t="s">
        <v>4119</v>
      </c>
      <c r="W4735" t="s">
        <v>4120</v>
      </c>
      <c r="X4735">
        <v>341110844</v>
      </c>
      <c r="Y4735" t="s">
        <v>122</v>
      </c>
      <c r="Z4735" t="s">
        <v>123</v>
      </c>
      <c r="AA4735">
        <v>0</v>
      </c>
      <c r="AB4735" t="s">
        <v>76</v>
      </c>
      <c r="AC4735">
        <v>0</v>
      </c>
      <c r="AD4735" t="s">
        <v>76</v>
      </c>
      <c r="AE4735">
        <v>505019</v>
      </c>
      <c r="AF4735" t="s">
        <v>40104</v>
      </c>
      <c r="AG4735" t="s">
        <v>4121</v>
      </c>
      <c r="AH4735" t="s">
        <v>4122</v>
      </c>
      <c r="AI4735" t="s">
        <v>39472</v>
      </c>
      <c r="AJ4735" t="s">
        <v>41304</v>
      </c>
      <c r="AK4735">
        <v>51788050</v>
      </c>
      <c r="AL4735" t="s">
        <v>4123</v>
      </c>
      <c r="AM4735">
        <v>2010</v>
      </c>
      <c r="AN4735" s="1">
        <v>40542</v>
      </c>
      <c r="AO4735" s="1">
        <v>40542</v>
      </c>
      <c r="AP4735">
        <v>12</v>
      </c>
      <c r="AQ4735" t="s">
        <v>81</v>
      </c>
      <c r="AR4735" s="4">
        <f>IF(AQ4735="M",AP4735*30.42,AP4735)</f>
        <v>365.04</v>
      </c>
      <c r="AS4735">
        <v>0</v>
      </c>
      <c r="AT4735" s="4">
        <f>AR4735+AS4735</f>
        <v>365.04</v>
      </c>
      <c r="AU4735">
        <v>4</v>
      </c>
      <c r="AV4735" s="1">
        <f>AO4735+AT4735</f>
        <v>40907.040000000001</v>
      </c>
      <c r="AW4735" s="1">
        <v>41029</v>
      </c>
      <c r="AX4735" s="2">
        <f>IF(AV4735&gt;=AW4735,1,2)</f>
        <v>2</v>
      </c>
      <c r="AY4735" s="2" t="str">
        <f>IF((AV4735+10)&gt;=AW4735,"SAVE","LATE")</f>
        <v>LATE</v>
      </c>
      <c r="AZ4735" t="s">
        <v>82</v>
      </c>
      <c r="BA4735" t="s">
        <v>1011</v>
      </c>
      <c r="BB4735">
        <v>341110844</v>
      </c>
      <c r="BC4735">
        <v>0</v>
      </c>
      <c r="BD4735" s="9">
        <v>341110844</v>
      </c>
      <c r="BE4735" t="s">
        <v>39673</v>
      </c>
      <c r="BF4735">
        <v>0</v>
      </c>
      <c r="BG4735" t="s">
        <v>70</v>
      </c>
      <c r="BH4735">
        <v>-1</v>
      </c>
      <c r="BI4735" t="s">
        <v>70</v>
      </c>
      <c r="BJ4735" t="s">
        <v>70</v>
      </c>
      <c r="BK4735">
        <v>0</v>
      </c>
      <c r="BL4735" t="s">
        <v>85</v>
      </c>
      <c r="BM4735" t="s">
        <v>4124</v>
      </c>
    </row>
    <row r="4736" spans="1:65" x14ac:dyDescent="0.25">
      <c r="A4736">
        <v>2011</v>
      </c>
      <c r="B4736" t="s">
        <v>116</v>
      </c>
      <c r="C4736" t="s">
        <v>290</v>
      </c>
      <c r="D4736" t="s">
        <v>43389</v>
      </c>
      <c r="E4736" t="s">
        <v>600</v>
      </c>
      <c r="F4736" t="s">
        <v>601</v>
      </c>
      <c r="G4736">
        <v>12</v>
      </c>
      <c r="H4736" t="s">
        <v>41881</v>
      </c>
      <c r="I4736" t="s">
        <v>105</v>
      </c>
      <c r="J4736" t="s">
        <v>68</v>
      </c>
      <c r="K4736">
        <v>3</v>
      </c>
      <c r="L4736" t="s">
        <v>41838</v>
      </c>
      <c r="M4736">
        <v>72000000</v>
      </c>
      <c r="N4736" t="s">
        <v>41840</v>
      </c>
      <c r="O4736" t="s">
        <v>39674</v>
      </c>
      <c r="P4736" t="s">
        <v>90</v>
      </c>
      <c r="Q4736" t="s">
        <v>70</v>
      </c>
      <c r="R4736" t="s">
        <v>70</v>
      </c>
      <c r="S4736" t="s">
        <v>39670</v>
      </c>
      <c r="T4736" t="s">
        <v>2295</v>
      </c>
      <c r="U4736" t="s">
        <v>4195</v>
      </c>
      <c r="V4736" t="s">
        <v>4196</v>
      </c>
      <c r="W4736" t="s">
        <v>4197</v>
      </c>
      <c r="X4736">
        <v>306231340</v>
      </c>
      <c r="Y4736" t="s">
        <v>122</v>
      </c>
      <c r="Z4736" t="s">
        <v>123</v>
      </c>
      <c r="AA4736">
        <v>0</v>
      </c>
      <c r="AB4736" t="s">
        <v>76</v>
      </c>
      <c r="AC4736">
        <v>0</v>
      </c>
      <c r="AD4736" t="s">
        <v>76</v>
      </c>
      <c r="AE4736">
        <v>515006</v>
      </c>
      <c r="AF4736" t="s">
        <v>40104</v>
      </c>
      <c r="AG4736" t="s">
        <v>4198</v>
      </c>
      <c r="AH4736" t="s">
        <v>4199</v>
      </c>
      <c r="AI4736" t="s">
        <v>39472</v>
      </c>
      <c r="AJ4736" t="s">
        <v>41304</v>
      </c>
      <c r="AK4736">
        <v>6772455</v>
      </c>
      <c r="AL4736" t="s">
        <v>4200</v>
      </c>
      <c r="AM4736">
        <v>2010</v>
      </c>
      <c r="AN4736" s="1">
        <v>40542</v>
      </c>
      <c r="AO4736" s="1">
        <v>40575</v>
      </c>
      <c r="AP4736">
        <v>6</v>
      </c>
      <c r="AQ4736" t="s">
        <v>81</v>
      </c>
      <c r="AR4736" s="4">
        <f>IF(AQ4736="M",AP4736*30.42,AP4736)</f>
        <v>182.52</v>
      </c>
      <c r="AS4736">
        <v>0</v>
      </c>
      <c r="AT4736" s="4">
        <f>AR4736+AS4736</f>
        <v>182.52</v>
      </c>
      <c r="AU4736">
        <v>2</v>
      </c>
      <c r="AV4736" s="1">
        <f>AO4736+AT4736</f>
        <v>40757.519999999997</v>
      </c>
      <c r="AW4736" s="1">
        <v>40817</v>
      </c>
      <c r="AX4736" s="2">
        <f>IF(AV4736&gt;=AW4736,1,2)</f>
        <v>2</v>
      </c>
      <c r="AY4736" s="2" t="str">
        <f>IF((AV4736+10)&gt;=AW4736,"SAVE","LATE")</f>
        <v>LATE</v>
      </c>
      <c r="AZ4736" t="s">
        <v>82</v>
      </c>
      <c r="BA4736" t="s">
        <v>1011</v>
      </c>
      <c r="BB4736">
        <v>306231340</v>
      </c>
      <c r="BC4736">
        <v>101864073</v>
      </c>
      <c r="BD4736" s="9">
        <v>408095413</v>
      </c>
      <c r="BE4736" t="s">
        <v>39674</v>
      </c>
      <c r="BF4736">
        <v>0</v>
      </c>
      <c r="BG4736" t="s">
        <v>70</v>
      </c>
      <c r="BH4736">
        <v>-1</v>
      </c>
      <c r="BI4736" t="s">
        <v>70</v>
      </c>
      <c r="BJ4736" t="s">
        <v>70</v>
      </c>
      <c r="BK4736">
        <v>0</v>
      </c>
      <c r="BL4736" t="s">
        <v>85</v>
      </c>
      <c r="BM4736" t="s">
        <v>4201</v>
      </c>
    </row>
    <row r="4737" spans="1:65" x14ac:dyDescent="0.25">
      <c r="A4737">
        <v>2011</v>
      </c>
      <c r="B4737" t="s">
        <v>116</v>
      </c>
      <c r="C4737" t="s">
        <v>290</v>
      </c>
      <c r="D4737" t="s">
        <v>43389</v>
      </c>
      <c r="E4737" t="s">
        <v>600</v>
      </c>
      <c r="F4737" t="s">
        <v>601</v>
      </c>
      <c r="G4737">
        <v>12</v>
      </c>
      <c r="H4737" t="s">
        <v>41881</v>
      </c>
      <c r="I4737" t="s">
        <v>105</v>
      </c>
      <c r="J4737" t="s">
        <v>68</v>
      </c>
      <c r="K4737">
        <v>3</v>
      </c>
      <c r="L4737" t="s">
        <v>41838</v>
      </c>
      <c r="M4737">
        <v>72000000</v>
      </c>
      <c r="N4737" t="s">
        <v>41840</v>
      </c>
      <c r="O4737" t="s">
        <v>4276</v>
      </c>
      <c r="P4737" t="s">
        <v>90</v>
      </c>
      <c r="Q4737" t="s">
        <v>70</v>
      </c>
      <c r="R4737" t="s">
        <v>70</v>
      </c>
      <c r="S4737" t="s">
        <v>39670</v>
      </c>
      <c r="T4737" t="s">
        <v>3725</v>
      </c>
      <c r="U4737" t="s">
        <v>4277</v>
      </c>
      <c r="V4737" t="s">
        <v>4278</v>
      </c>
      <c r="W4737" t="s">
        <v>4279</v>
      </c>
      <c r="X4737">
        <v>279000000</v>
      </c>
      <c r="Y4737" t="s">
        <v>122</v>
      </c>
      <c r="Z4737" t="s">
        <v>123</v>
      </c>
      <c r="AA4737">
        <v>0</v>
      </c>
      <c r="AB4737" t="s">
        <v>76</v>
      </c>
      <c r="AC4737">
        <v>0</v>
      </c>
      <c r="AD4737" t="s">
        <v>76</v>
      </c>
      <c r="AE4737">
        <v>486142</v>
      </c>
      <c r="AF4737" t="s">
        <v>40104</v>
      </c>
      <c r="AG4737" t="s">
        <v>3313</v>
      </c>
      <c r="AH4737" t="s">
        <v>4280</v>
      </c>
      <c r="AI4737" t="s">
        <v>39472</v>
      </c>
      <c r="AJ4737" t="s">
        <v>41304</v>
      </c>
      <c r="AK4737">
        <v>1130024</v>
      </c>
      <c r="AL4737" t="s">
        <v>4281</v>
      </c>
      <c r="AM4737">
        <v>2010</v>
      </c>
      <c r="AN4737" s="1">
        <v>40512</v>
      </c>
      <c r="AO4737" s="1">
        <v>40512</v>
      </c>
      <c r="AP4737">
        <v>8</v>
      </c>
      <c r="AQ4737" t="s">
        <v>81</v>
      </c>
      <c r="AR4737" s="4">
        <f>IF(AQ4737="M",AP4737*30.42,AP4737)</f>
        <v>243.36</v>
      </c>
      <c r="AS4737">
        <v>0</v>
      </c>
      <c r="AT4737" s="4">
        <f>AR4737+AS4737</f>
        <v>243.36</v>
      </c>
      <c r="AU4737">
        <v>3</v>
      </c>
      <c r="AV4737" s="1">
        <f>AO4737+AT4737</f>
        <v>40755.360000000001</v>
      </c>
      <c r="AW4737" s="1">
        <v>40844</v>
      </c>
      <c r="AX4737" s="2">
        <f>IF(AV4737&gt;=AW4737,1,2)</f>
        <v>2</v>
      </c>
      <c r="AY4737" s="2" t="str">
        <f>IF((AV4737+10)&gt;=AW4737,"SAVE","LATE")</f>
        <v>LATE</v>
      </c>
      <c r="AZ4737" t="s">
        <v>82</v>
      </c>
      <c r="BA4737" t="s">
        <v>1011</v>
      </c>
      <c r="BB4737">
        <v>279000000</v>
      </c>
      <c r="BC4737">
        <v>0</v>
      </c>
      <c r="BD4737" s="9">
        <v>279000000</v>
      </c>
      <c r="BE4737" t="s">
        <v>4276</v>
      </c>
      <c r="BF4737">
        <v>0</v>
      </c>
      <c r="BG4737" t="s">
        <v>70</v>
      </c>
      <c r="BH4737">
        <v>-1</v>
      </c>
      <c r="BI4737" t="s">
        <v>70</v>
      </c>
      <c r="BJ4737" t="s">
        <v>70</v>
      </c>
      <c r="BK4737">
        <v>0</v>
      </c>
      <c r="BL4737" t="s">
        <v>85</v>
      </c>
      <c r="BM4737" t="s">
        <v>4282</v>
      </c>
    </row>
    <row r="4738" spans="1:65" x14ac:dyDescent="0.25">
      <c r="A4738">
        <v>2011</v>
      </c>
      <c r="B4738" t="s">
        <v>116</v>
      </c>
      <c r="C4738" t="s">
        <v>290</v>
      </c>
      <c r="D4738" t="s">
        <v>43389</v>
      </c>
      <c r="E4738" t="s">
        <v>600</v>
      </c>
      <c r="F4738" t="s">
        <v>601</v>
      </c>
      <c r="G4738">
        <v>12</v>
      </c>
      <c r="H4738" t="s">
        <v>41881</v>
      </c>
      <c r="I4738" t="s">
        <v>105</v>
      </c>
      <c r="J4738" t="s">
        <v>68</v>
      </c>
      <c r="K4738">
        <v>3</v>
      </c>
      <c r="L4738" t="s">
        <v>41838</v>
      </c>
      <c r="M4738">
        <v>72000000</v>
      </c>
      <c r="N4738" t="s">
        <v>41840</v>
      </c>
      <c r="O4738" t="s">
        <v>39675</v>
      </c>
      <c r="P4738" t="s">
        <v>90</v>
      </c>
      <c r="Q4738" t="s">
        <v>70</v>
      </c>
      <c r="R4738" t="s">
        <v>70</v>
      </c>
      <c r="S4738" t="s">
        <v>39670</v>
      </c>
      <c r="T4738" s="3">
        <v>40545</v>
      </c>
      <c r="U4738" t="s">
        <v>4433</v>
      </c>
      <c r="V4738" t="s">
        <v>4434</v>
      </c>
      <c r="W4738" t="s">
        <v>4435</v>
      </c>
      <c r="X4738">
        <v>239341195</v>
      </c>
      <c r="Y4738" t="s">
        <v>122</v>
      </c>
      <c r="Z4738" t="s">
        <v>123</v>
      </c>
      <c r="AA4738">
        <v>0</v>
      </c>
      <c r="AB4738" t="s">
        <v>76</v>
      </c>
      <c r="AC4738">
        <v>0</v>
      </c>
      <c r="AD4738" t="s">
        <v>76</v>
      </c>
      <c r="AE4738">
        <v>488618</v>
      </c>
      <c r="AF4738" t="s">
        <v>40104</v>
      </c>
      <c r="AG4738" t="s">
        <v>4436</v>
      </c>
      <c r="AH4738" t="s">
        <v>4437</v>
      </c>
      <c r="AI4738" t="s">
        <v>39472</v>
      </c>
      <c r="AJ4738" t="s">
        <v>41304</v>
      </c>
      <c r="AK4738">
        <v>7178362</v>
      </c>
      <c r="AL4738" t="s">
        <v>4438</v>
      </c>
      <c r="AM4738">
        <v>2010</v>
      </c>
      <c r="AN4738" s="1">
        <v>40542</v>
      </c>
      <c r="AO4738" s="1">
        <v>40542</v>
      </c>
      <c r="AP4738">
        <v>6</v>
      </c>
      <c r="AQ4738" t="s">
        <v>81</v>
      </c>
      <c r="AR4738" s="4">
        <f>IF(AQ4738="M",AP4738*30.42,AP4738)</f>
        <v>182.52</v>
      </c>
      <c r="AS4738">
        <v>0</v>
      </c>
      <c r="AT4738" s="4">
        <f>AR4738+AS4738</f>
        <v>182.52</v>
      </c>
      <c r="AU4738">
        <v>5</v>
      </c>
      <c r="AV4738" s="1">
        <f>AO4738+AT4738</f>
        <v>40724.519999999997</v>
      </c>
      <c r="AW4738" s="1">
        <v>40877</v>
      </c>
      <c r="AX4738" s="2">
        <f>IF(AV4738&gt;=AW4738,1,2)</f>
        <v>2</v>
      </c>
      <c r="AY4738" s="2" t="str">
        <f>IF((AV4738+10)&gt;=AW4738,"SAVE","LATE")</f>
        <v>LATE</v>
      </c>
      <c r="AZ4738" t="s">
        <v>82</v>
      </c>
      <c r="BA4738" t="s">
        <v>1011</v>
      </c>
      <c r="BB4738">
        <v>239341195</v>
      </c>
      <c r="BC4738">
        <v>88766133</v>
      </c>
      <c r="BD4738" s="9">
        <v>328107328</v>
      </c>
      <c r="BE4738" t="s">
        <v>39675</v>
      </c>
      <c r="BF4738">
        <v>0</v>
      </c>
      <c r="BG4738" t="s">
        <v>70</v>
      </c>
      <c r="BH4738">
        <v>-1</v>
      </c>
      <c r="BI4738" t="s">
        <v>70</v>
      </c>
      <c r="BJ4738" t="s">
        <v>70</v>
      </c>
      <c r="BK4738">
        <v>0</v>
      </c>
      <c r="BL4738" t="s">
        <v>85</v>
      </c>
      <c r="BM4738" t="s">
        <v>4439</v>
      </c>
    </row>
    <row r="4739" spans="1:65" x14ac:dyDescent="0.25">
      <c r="A4739">
        <v>2011</v>
      </c>
      <c r="B4739" t="s">
        <v>116</v>
      </c>
      <c r="C4739" t="s">
        <v>290</v>
      </c>
      <c r="D4739" t="s">
        <v>43389</v>
      </c>
      <c r="E4739" t="s">
        <v>600</v>
      </c>
      <c r="F4739" t="s">
        <v>601</v>
      </c>
      <c r="G4739">
        <v>12</v>
      </c>
      <c r="H4739" t="s">
        <v>41881</v>
      </c>
      <c r="I4739" t="s">
        <v>67</v>
      </c>
      <c r="J4739" t="s">
        <v>68</v>
      </c>
      <c r="K4739">
        <v>3</v>
      </c>
      <c r="L4739" t="s">
        <v>41838</v>
      </c>
      <c r="M4739">
        <v>72000000</v>
      </c>
      <c r="N4739" t="s">
        <v>41840</v>
      </c>
      <c r="O4739" t="s">
        <v>4643</v>
      </c>
      <c r="P4739" t="s">
        <v>90</v>
      </c>
      <c r="Q4739" t="s">
        <v>70</v>
      </c>
      <c r="R4739" t="s">
        <v>70</v>
      </c>
      <c r="S4739" t="s">
        <v>39670</v>
      </c>
      <c r="T4739" t="s">
        <v>3725</v>
      </c>
      <c r="U4739" t="s">
        <v>4644</v>
      </c>
      <c r="V4739" t="s">
        <v>4645</v>
      </c>
      <c r="W4739" t="s">
        <v>4646</v>
      </c>
      <c r="X4739">
        <v>193702489</v>
      </c>
      <c r="Y4739" t="s">
        <v>122</v>
      </c>
      <c r="Z4739" t="s">
        <v>123</v>
      </c>
      <c r="AA4739">
        <v>0</v>
      </c>
      <c r="AB4739" t="s">
        <v>76</v>
      </c>
      <c r="AC4739">
        <v>0</v>
      </c>
      <c r="AD4739" t="s">
        <v>76</v>
      </c>
      <c r="AE4739">
        <v>485958</v>
      </c>
      <c r="AF4739" t="s">
        <v>40104</v>
      </c>
      <c r="AG4739" t="s">
        <v>4647</v>
      </c>
      <c r="AH4739" t="s">
        <v>4648</v>
      </c>
      <c r="AI4739" t="s">
        <v>39472</v>
      </c>
      <c r="AJ4739" t="s">
        <v>41304</v>
      </c>
      <c r="AK4739">
        <v>7276121</v>
      </c>
      <c r="AL4739" t="s">
        <v>4649</v>
      </c>
      <c r="AM4739">
        <v>2010</v>
      </c>
      <c r="AN4739" s="1">
        <v>40501</v>
      </c>
      <c r="AO4739" s="1">
        <v>40501</v>
      </c>
      <c r="AP4739">
        <v>3</v>
      </c>
      <c r="AQ4739" t="s">
        <v>81</v>
      </c>
      <c r="AR4739" s="4">
        <f>IF(AQ4739="M",AP4739*30.42,AP4739)</f>
        <v>91.26</v>
      </c>
      <c r="AS4739">
        <v>0</v>
      </c>
      <c r="AT4739" s="4">
        <f>AR4739+AS4739</f>
        <v>91.26</v>
      </c>
      <c r="AU4739">
        <v>1</v>
      </c>
      <c r="AV4739" s="1">
        <f>AO4739+AT4739</f>
        <v>40592.26</v>
      </c>
      <c r="AW4739" s="1">
        <v>40621</v>
      </c>
      <c r="AX4739" s="2">
        <f>IF(AV4739&gt;=AW4739,1,2)</f>
        <v>2</v>
      </c>
      <c r="AY4739" s="2" t="str">
        <f>IF((AV4739+10)&gt;=AW4739,"SAVE","LATE")</f>
        <v>LATE</v>
      </c>
      <c r="AZ4739" t="s">
        <v>82</v>
      </c>
      <c r="BA4739" t="s">
        <v>1011</v>
      </c>
      <c r="BB4739">
        <v>193702489</v>
      </c>
      <c r="BC4739">
        <v>0</v>
      </c>
      <c r="BD4739" s="9">
        <v>193702489</v>
      </c>
      <c r="BE4739" t="s">
        <v>4643</v>
      </c>
      <c r="BF4739">
        <v>0</v>
      </c>
      <c r="BG4739" t="s">
        <v>70</v>
      </c>
      <c r="BH4739">
        <v>-1</v>
      </c>
      <c r="BI4739" t="s">
        <v>70</v>
      </c>
      <c r="BJ4739" t="s">
        <v>70</v>
      </c>
      <c r="BK4739">
        <v>0</v>
      </c>
      <c r="BL4739" t="s">
        <v>85</v>
      </c>
      <c r="BM4739" t="s">
        <v>4650</v>
      </c>
    </row>
    <row r="4740" spans="1:65" x14ac:dyDescent="0.25">
      <c r="A4740">
        <v>2011</v>
      </c>
      <c r="B4740" t="s">
        <v>116</v>
      </c>
      <c r="C4740" t="s">
        <v>290</v>
      </c>
      <c r="D4740" t="s">
        <v>43389</v>
      </c>
      <c r="E4740" t="s">
        <v>600</v>
      </c>
      <c r="F4740" t="s">
        <v>601</v>
      </c>
      <c r="G4740">
        <v>12</v>
      </c>
      <c r="H4740" t="s">
        <v>41881</v>
      </c>
      <c r="I4740" t="s">
        <v>67</v>
      </c>
      <c r="J4740" t="s">
        <v>68</v>
      </c>
      <c r="K4740">
        <v>3</v>
      </c>
      <c r="L4740" t="s">
        <v>41838</v>
      </c>
      <c r="M4740">
        <v>72000000</v>
      </c>
      <c r="N4740" t="s">
        <v>41840</v>
      </c>
      <c r="O4740" t="s">
        <v>39676</v>
      </c>
      <c r="P4740" t="s">
        <v>90</v>
      </c>
      <c r="Q4740" t="s">
        <v>70</v>
      </c>
      <c r="R4740" t="s">
        <v>70</v>
      </c>
      <c r="S4740" t="s">
        <v>39670</v>
      </c>
      <c r="T4740" t="s">
        <v>1788</v>
      </c>
      <c r="U4740" t="s">
        <v>4737</v>
      </c>
      <c r="V4740" t="s">
        <v>4738</v>
      </c>
      <c r="W4740" t="s">
        <v>4739</v>
      </c>
      <c r="X4740">
        <v>175799296</v>
      </c>
      <c r="Y4740" t="s">
        <v>122</v>
      </c>
      <c r="Z4740" t="s">
        <v>123</v>
      </c>
      <c r="AA4740">
        <v>0</v>
      </c>
      <c r="AB4740" t="s">
        <v>76</v>
      </c>
      <c r="AC4740">
        <v>0</v>
      </c>
      <c r="AD4740" t="s">
        <v>76</v>
      </c>
      <c r="AE4740">
        <v>497523</v>
      </c>
      <c r="AF4740" t="s">
        <v>40104</v>
      </c>
      <c r="AG4740" t="s">
        <v>4740</v>
      </c>
      <c r="AH4740" t="s">
        <v>4741</v>
      </c>
      <c r="AI4740" t="s">
        <v>39472</v>
      </c>
      <c r="AJ4740" t="s">
        <v>41304</v>
      </c>
      <c r="AK4740">
        <v>9395124</v>
      </c>
      <c r="AL4740" t="s">
        <v>4742</v>
      </c>
      <c r="AM4740">
        <v>2010</v>
      </c>
      <c r="AN4740" s="1">
        <v>40501</v>
      </c>
      <c r="AO4740" s="1">
        <v>40501</v>
      </c>
      <c r="AP4740">
        <v>4</v>
      </c>
      <c r="AQ4740" t="s">
        <v>81</v>
      </c>
      <c r="AR4740" s="4">
        <f>IF(AQ4740="M",AP4740*30.42,AP4740)</f>
        <v>121.68</v>
      </c>
      <c r="AS4740">
        <v>0</v>
      </c>
      <c r="AT4740" s="4">
        <f>AR4740+AS4740</f>
        <v>121.68</v>
      </c>
      <c r="AU4740">
        <v>3</v>
      </c>
      <c r="AV4740" s="1">
        <f>AO4740+AT4740</f>
        <v>40622.68</v>
      </c>
      <c r="AW4740" s="1">
        <v>40713</v>
      </c>
      <c r="AX4740" s="2">
        <f>IF(AV4740&gt;=AW4740,1,2)</f>
        <v>2</v>
      </c>
      <c r="AY4740" s="2" t="str">
        <f>IF((AV4740+10)&gt;=AW4740,"SAVE","LATE")</f>
        <v>LATE</v>
      </c>
      <c r="AZ4740" t="s">
        <v>82</v>
      </c>
      <c r="BA4740" t="s">
        <v>1011</v>
      </c>
      <c r="BB4740">
        <v>175799296</v>
      </c>
      <c r="BC4740">
        <v>39772275</v>
      </c>
      <c r="BD4740" s="9">
        <v>215571571</v>
      </c>
      <c r="BE4740" t="s">
        <v>39676</v>
      </c>
      <c r="BF4740">
        <v>0</v>
      </c>
      <c r="BG4740" t="s">
        <v>70</v>
      </c>
      <c r="BH4740">
        <v>-1</v>
      </c>
      <c r="BI4740" t="s">
        <v>70</v>
      </c>
      <c r="BJ4740" t="s">
        <v>70</v>
      </c>
      <c r="BK4740">
        <v>0</v>
      </c>
      <c r="BL4740" t="s">
        <v>85</v>
      </c>
      <c r="BM4740" t="s">
        <v>4743</v>
      </c>
    </row>
    <row r="4741" spans="1:65" x14ac:dyDescent="0.25">
      <c r="A4741">
        <v>2011</v>
      </c>
      <c r="B4741" t="s">
        <v>116</v>
      </c>
      <c r="C4741" t="s">
        <v>290</v>
      </c>
      <c r="D4741" t="s">
        <v>43389</v>
      </c>
      <c r="E4741" t="s">
        <v>600</v>
      </c>
      <c r="F4741" t="s">
        <v>601</v>
      </c>
      <c r="G4741">
        <v>12</v>
      </c>
      <c r="H4741" t="s">
        <v>41881</v>
      </c>
      <c r="I4741" t="s">
        <v>105</v>
      </c>
      <c r="J4741" t="s">
        <v>68</v>
      </c>
      <c r="K4741">
        <v>3</v>
      </c>
      <c r="L4741" t="s">
        <v>41838</v>
      </c>
      <c r="M4741">
        <v>72000000</v>
      </c>
      <c r="N4741" t="s">
        <v>41840</v>
      </c>
      <c r="O4741" t="s">
        <v>39677</v>
      </c>
      <c r="P4741" t="s">
        <v>90</v>
      </c>
      <c r="Q4741" t="s">
        <v>70</v>
      </c>
      <c r="R4741" t="s">
        <v>70</v>
      </c>
      <c r="S4741" t="s">
        <v>39670</v>
      </c>
      <c r="T4741" t="s">
        <v>4799</v>
      </c>
      <c r="U4741" t="s">
        <v>4800</v>
      </c>
      <c r="V4741" t="s">
        <v>4801</v>
      </c>
      <c r="W4741" t="s">
        <v>4802</v>
      </c>
      <c r="X4741">
        <v>170000000</v>
      </c>
      <c r="Y4741" t="s">
        <v>122</v>
      </c>
      <c r="Z4741" t="s">
        <v>123</v>
      </c>
      <c r="AA4741">
        <v>0</v>
      </c>
      <c r="AB4741" t="s">
        <v>76</v>
      </c>
      <c r="AC4741">
        <v>0</v>
      </c>
      <c r="AD4741" t="s">
        <v>76</v>
      </c>
      <c r="AE4741">
        <v>500526</v>
      </c>
      <c r="AF4741" t="s">
        <v>40104</v>
      </c>
      <c r="AG4741" t="s">
        <v>4803</v>
      </c>
      <c r="AH4741" t="s">
        <v>4804</v>
      </c>
      <c r="AI4741" t="s">
        <v>39472</v>
      </c>
      <c r="AJ4741" t="s">
        <v>41304</v>
      </c>
      <c r="AK4741">
        <v>24196605</v>
      </c>
      <c r="AL4741" t="s">
        <v>4805</v>
      </c>
      <c r="AM4741">
        <v>2010</v>
      </c>
      <c r="AN4741" s="1">
        <v>40477</v>
      </c>
      <c r="AO4741" s="1">
        <v>40585</v>
      </c>
      <c r="AP4741">
        <v>4</v>
      </c>
      <c r="AQ4741" t="s">
        <v>81</v>
      </c>
      <c r="AR4741" s="4">
        <f>IF(AQ4741="M",AP4741*30.42,AP4741)</f>
        <v>121.68</v>
      </c>
      <c r="AS4741">
        <v>0</v>
      </c>
      <c r="AT4741" s="4">
        <f>AR4741+AS4741</f>
        <v>121.68</v>
      </c>
      <c r="AU4741">
        <v>10</v>
      </c>
      <c r="AV4741" s="1">
        <f>AO4741+AT4741</f>
        <v>40706.68</v>
      </c>
      <c r="AW4741" s="1">
        <v>41010</v>
      </c>
      <c r="AX4741" s="2">
        <f>IF(AV4741&gt;=AW4741,1,2)</f>
        <v>2</v>
      </c>
      <c r="AY4741" s="2" t="str">
        <f>IF((AV4741+10)&gt;=AW4741,"SAVE","LATE")</f>
        <v>LATE</v>
      </c>
      <c r="AZ4741" t="s">
        <v>82</v>
      </c>
      <c r="BA4741" t="s">
        <v>1011</v>
      </c>
      <c r="BB4741">
        <v>170000000</v>
      </c>
      <c r="BC4741">
        <v>0</v>
      </c>
      <c r="BD4741" s="9">
        <v>170000000</v>
      </c>
      <c r="BE4741" t="s">
        <v>39677</v>
      </c>
      <c r="BF4741">
        <v>0</v>
      </c>
      <c r="BG4741" t="s">
        <v>70</v>
      </c>
      <c r="BH4741">
        <v>-1</v>
      </c>
      <c r="BI4741" t="s">
        <v>70</v>
      </c>
      <c r="BJ4741" t="s">
        <v>70</v>
      </c>
      <c r="BK4741">
        <v>0</v>
      </c>
      <c r="BL4741" t="s">
        <v>85</v>
      </c>
      <c r="BM4741" t="s">
        <v>4806</v>
      </c>
    </row>
    <row r="4742" spans="1:65" x14ac:dyDescent="0.25">
      <c r="A4742">
        <v>2011</v>
      </c>
      <c r="B4742" t="s">
        <v>116</v>
      </c>
      <c r="C4742" t="s">
        <v>290</v>
      </c>
      <c r="D4742" t="s">
        <v>43389</v>
      </c>
      <c r="E4742" t="s">
        <v>600</v>
      </c>
      <c r="F4742" t="s">
        <v>601</v>
      </c>
      <c r="G4742">
        <v>12</v>
      </c>
      <c r="H4742" t="s">
        <v>41881</v>
      </c>
      <c r="I4742" t="s">
        <v>67</v>
      </c>
      <c r="J4742" t="s">
        <v>68</v>
      </c>
      <c r="K4742">
        <v>3</v>
      </c>
      <c r="L4742" t="s">
        <v>41838</v>
      </c>
      <c r="M4742">
        <v>72000000</v>
      </c>
      <c r="N4742" t="s">
        <v>41840</v>
      </c>
      <c r="O4742" t="s">
        <v>5064</v>
      </c>
      <c r="P4742" t="s">
        <v>90</v>
      </c>
      <c r="Q4742" t="s">
        <v>70</v>
      </c>
      <c r="R4742" t="s">
        <v>70</v>
      </c>
      <c r="S4742" t="s">
        <v>39670</v>
      </c>
      <c r="T4742" t="s">
        <v>2257</v>
      </c>
      <c r="U4742" t="s">
        <v>5065</v>
      </c>
      <c r="V4742" t="s">
        <v>5066</v>
      </c>
      <c r="W4742" t="s">
        <v>5067</v>
      </c>
      <c r="X4742">
        <v>109068849</v>
      </c>
      <c r="Y4742" t="s">
        <v>122</v>
      </c>
      <c r="Z4742" t="s">
        <v>123</v>
      </c>
      <c r="AA4742">
        <v>0</v>
      </c>
      <c r="AB4742" t="s">
        <v>76</v>
      </c>
      <c r="AC4742">
        <v>0</v>
      </c>
      <c r="AD4742" t="s">
        <v>76</v>
      </c>
      <c r="AE4742">
        <v>482721</v>
      </c>
      <c r="AF4742" t="s">
        <v>40104</v>
      </c>
      <c r="AG4742" t="s">
        <v>5068</v>
      </c>
      <c r="AH4742" t="s">
        <v>5069</v>
      </c>
      <c r="AI4742" t="s">
        <v>39472</v>
      </c>
      <c r="AJ4742" t="s">
        <v>41304</v>
      </c>
      <c r="AK4742">
        <v>7166494</v>
      </c>
      <c r="AL4742" t="s">
        <v>5070</v>
      </c>
      <c r="AM4742">
        <v>2010</v>
      </c>
      <c r="AN4742" s="1">
        <v>40477</v>
      </c>
      <c r="AO4742" s="1">
        <v>40477</v>
      </c>
      <c r="AP4742">
        <v>6</v>
      </c>
      <c r="AQ4742" t="s">
        <v>81</v>
      </c>
      <c r="AR4742" s="4">
        <f>IF(AQ4742="M",AP4742*30.42,AP4742)</f>
        <v>182.52</v>
      </c>
      <c r="AS4742">
        <v>0</v>
      </c>
      <c r="AT4742" s="4">
        <f>AR4742+AS4742</f>
        <v>182.52</v>
      </c>
      <c r="AU4742">
        <v>1</v>
      </c>
      <c r="AV4742" s="1">
        <f>AO4742+AT4742</f>
        <v>40659.519999999997</v>
      </c>
      <c r="AW4742" s="1">
        <v>40689</v>
      </c>
      <c r="AX4742" s="2">
        <f>IF(AV4742&gt;=AW4742,1,2)</f>
        <v>2</v>
      </c>
      <c r="AY4742" s="2" t="str">
        <f>IF((AV4742+10)&gt;=AW4742,"SAVE","LATE")</f>
        <v>LATE</v>
      </c>
      <c r="AZ4742" t="s">
        <v>82</v>
      </c>
      <c r="BA4742" t="s">
        <v>1011</v>
      </c>
      <c r="BB4742">
        <v>109068849</v>
      </c>
      <c r="BC4742">
        <v>64108055</v>
      </c>
      <c r="BD4742" s="9">
        <v>173176904</v>
      </c>
      <c r="BE4742" t="s">
        <v>5064</v>
      </c>
      <c r="BF4742">
        <v>0</v>
      </c>
      <c r="BG4742" t="s">
        <v>70</v>
      </c>
      <c r="BH4742">
        <v>-1</v>
      </c>
      <c r="BI4742" t="s">
        <v>70</v>
      </c>
      <c r="BJ4742" t="s">
        <v>70</v>
      </c>
      <c r="BK4742">
        <v>0</v>
      </c>
      <c r="BL4742" t="s">
        <v>85</v>
      </c>
      <c r="BM4742" t="s">
        <v>5071</v>
      </c>
    </row>
    <row r="4743" spans="1:65" x14ac:dyDescent="0.25">
      <c r="A4743">
        <v>2011</v>
      </c>
      <c r="B4743" t="s">
        <v>116</v>
      </c>
      <c r="C4743" t="s">
        <v>290</v>
      </c>
      <c r="D4743" t="s">
        <v>43389</v>
      </c>
      <c r="E4743" t="s">
        <v>600</v>
      </c>
      <c r="F4743" t="s">
        <v>601</v>
      </c>
      <c r="G4743">
        <v>12</v>
      </c>
      <c r="H4743" t="s">
        <v>41881</v>
      </c>
      <c r="I4743" t="s">
        <v>67</v>
      </c>
      <c r="J4743" t="s">
        <v>68</v>
      </c>
      <c r="K4743">
        <v>3</v>
      </c>
      <c r="L4743" t="s">
        <v>41838</v>
      </c>
      <c r="M4743">
        <v>72000000</v>
      </c>
      <c r="N4743" t="s">
        <v>41840</v>
      </c>
      <c r="O4743" t="s">
        <v>39678</v>
      </c>
      <c r="P4743" t="s">
        <v>90</v>
      </c>
      <c r="Q4743" t="s">
        <v>70</v>
      </c>
      <c r="R4743" t="s">
        <v>70</v>
      </c>
      <c r="S4743" t="s">
        <v>39670</v>
      </c>
      <c r="T4743" t="s">
        <v>2295</v>
      </c>
      <c r="U4743" t="s">
        <v>5093</v>
      </c>
      <c r="V4743" t="s">
        <v>5094</v>
      </c>
      <c r="W4743" t="s">
        <v>5095</v>
      </c>
      <c r="X4743">
        <v>101138759</v>
      </c>
      <c r="Y4743" t="s">
        <v>122</v>
      </c>
      <c r="Z4743" t="s">
        <v>123</v>
      </c>
      <c r="AA4743">
        <v>0</v>
      </c>
      <c r="AB4743" t="s">
        <v>76</v>
      </c>
      <c r="AC4743">
        <v>0</v>
      </c>
      <c r="AD4743" t="s">
        <v>76</v>
      </c>
      <c r="AE4743">
        <v>514838</v>
      </c>
      <c r="AF4743" t="s">
        <v>40104</v>
      </c>
      <c r="AG4743" t="s">
        <v>3582</v>
      </c>
      <c r="AH4743" t="s">
        <v>5096</v>
      </c>
      <c r="AI4743" t="s">
        <v>39472</v>
      </c>
      <c r="AJ4743" t="s">
        <v>41304</v>
      </c>
      <c r="AK4743">
        <v>4190905</v>
      </c>
      <c r="AL4743" t="s">
        <v>3584</v>
      </c>
      <c r="AM4743">
        <v>2010</v>
      </c>
      <c r="AN4743" s="1">
        <v>40540</v>
      </c>
      <c r="AO4743" s="1">
        <v>40625</v>
      </c>
      <c r="AP4743">
        <v>2</v>
      </c>
      <c r="AQ4743" t="s">
        <v>81</v>
      </c>
      <c r="AR4743" s="4">
        <f>IF(AQ4743="M",AP4743*30.42,AP4743)</f>
        <v>60.84</v>
      </c>
      <c r="AS4743">
        <v>0</v>
      </c>
      <c r="AT4743" s="4">
        <f>AR4743+AS4743</f>
        <v>60.84</v>
      </c>
      <c r="AU4743">
        <v>10</v>
      </c>
      <c r="AV4743" s="1">
        <f>AO4743+AT4743</f>
        <v>40685.839999999997</v>
      </c>
      <c r="AW4743" s="1">
        <v>40991</v>
      </c>
      <c r="AX4743" s="2">
        <f>IF(AV4743&gt;=AW4743,1,2)</f>
        <v>2</v>
      </c>
      <c r="AY4743" s="2" t="str">
        <f>IF((AV4743+10)&gt;=AW4743,"SAVE","LATE")</f>
        <v>LATE</v>
      </c>
      <c r="AZ4743" t="s">
        <v>82</v>
      </c>
      <c r="BA4743" t="s">
        <v>1011</v>
      </c>
      <c r="BB4743">
        <v>101138759</v>
      </c>
      <c r="BC4743">
        <v>0</v>
      </c>
      <c r="BD4743" s="9">
        <v>101138759</v>
      </c>
      <c r="BE4743" t="s">
        <v>39678</v>
      </c>
      <c r="BF4743">
        <v>0</v>
      </c>
      <c r="BG4743" t="s">
        <v>70</v>
      </c>
      <c r="BH4743">
        <v>-1</v>
      </c>
      <c r="BI4743" t="s">
        <v>70</v>
      </c>
      <c r="BJ4743" t="s">
        <v>70</v>
      </c>
      <c r="BK4743">
        <v>0</v>
      </c>
      <c r="BL4743" t="s">
        <v>85</v>
      </c>
      <c r="BM4743" t="s">
        <v>5097</v>
      </c>
    </row>
    <row r="4744" spans="1:65" x14ac:dyDescent="0.25">
      <c r="A4744">
        <v>2011</v>
      </c>
      <c r="B4744" t="s">
        <v>116</v>
      </c>
      <c r="C4744" t="s">
        <v>290</v>
      </c>
      <c r="D4744" t="s">
        <v>43389</v>
      </c>
      <c r="E4744" t="s">
        <v>600</v>
      </c>
      <c r="F4744" t="s">
        <v>601</v>
      </c>
      <c r="G4744">
        <v>12</v>
      </c>
      <c r="H4744" t="s">
        <v>41881</v>
      </c>
      <c r="I4744" t="s">
        <v>105</v>
      </c>
      <c r="J4744" t="s">
        <v>68</v>
      </c>
      <c r="K4744">
        <v>3</v>
      </c>
      <c r="L4744" t="s">
        <v>41838</v>
      </c>
      <c r="M4744">
        <v>72000000</v>
      </c>
      <c r="N4744" t="s">
        <v>41840</v>
      </c>
      <c r="O4744" t="s">
        <v>5409</v>
      </c>
      <c r="P4744" t="s">
        <v>90</v>
      </c>
      <c r="Q4744" t="s">
        <v>70</v>
      </c>
      <c r="R4744" t="s">
        <v>70</v>
      </c>
      <c r="S4744" t="s">
        <v>39670</v>
      </c>
      <c r="T4744" s="3">
        <v>40759</v>
      </c>
      <c r="U4744" t="s">
        <v>5410</v>
      </c>
      <c r="V4744" t="s">
        <v>5411</v>
      </c>
      <c r="W4744" t="s">
        <v>5412</v>
      </c>
      <c r="X4744">
        <v>52000000</v>
      </c>
      <c r="Y4744" t="s">
        <v>122</v>
      </c>
      <c r="Z4744" t="s">
        <v>123</v>
      </c>
      <c r="AA4744">
        <v>0</v>
      </c>
      <c r="AB4744" t="s">
        <v>76</v>
      </c>
      <c r="AC4744">
        <v>0</v>
      </c>
      <c r="AD4744" t="s">
        <v>76</v>
      </c>
      <c r="AE4744">
        <v>522040</v>
      </c>
      <c r="AF4744" t="s">
        <v>40104</v>
      </c>
      <c r="AG4744" t="s">
        <v>5413</v>
      </c>
      <c r="AH4744" t="s">
        <v>5414</v>
      </c>
      <c r="AI4744" t="s">
        <v>39472</v>
      </c>
      <c r="AJ4744" t="s">
        <v>41304</v>
      </c>
      <c r="AK4744">
        <v>79779174</v>
      </c>
      <c r="AL4744" t="s">
        <v>5415</v>
      </c>
      <c r="AM4744">
        <v>2010</v>
      </c>
      <c r="AN4744" s="1">
        <v>40529</v>
      </c>
      <c r="AO4744" s="1">
        <v>40529</v>
      </c>
      <c r="AP4744">
        <v>4</v>
      </c>
      <c r="AQ4744" t="s">
        <v>81</v>
      </c>
      <c r="AR4744" s="4">
        <f>IF(AQ4744="M",AP4744*30.42,AP4744)</f>
        <v>121.68</v>
      </c>
      <c r="AS4744">
        <v>0</v>
      </c>
      <c r="AT4744" s="4">
        <f>AR4744+AS4744</f>
        <v>121.68</v>
      </c>
      <c r="AU4744">
        <v>2</v>
      </c>
      <c r="AV4744" s="1">
        <f>AO4744+AT4744</f>
        <v>40650.68</v>
      </c>
      <c r="AW4744" s="1">
        <v>40711</v>
      </c>
      <c r="AX4744" s="2">
        <f>IF(AV4744&gt;=AW4744,1,2)</f>
        <v>2</v>
      </c>
      <c r="AY4744" s="2" t="str">
        <f>IF((AV4744+10)&gt;=AW4744,"SAVE","LATE")</f>
        <v>LATE</v>
      </c>
      <c r="AZ4744" t="s">
        <v>82</v>
      </c>
      <c r="BA4744" t="s">
        <v>1011</v>
      </c>
      <c r="BB4744">
        <v>52000000</v>
      </c>
      <c r="BC4744">
        <v>0</v>
      </c>
      <c r="BD4744" s="9">
        <v>52000000</v>
      </c>
      <c r="BE4744" t="s">
        <v>5409</v>
      </c>
      <c r="BF4744">
        <v>0</v>
      </c>
      <c r="BG4744" t="s">
        <v>70</v>
      </c>
      <c r="BH4744">
        <v>-1</v>
      </c>
      <c r="BI4744" t="s">
        <v>70</v>
      </c>
      <c r="BJ4744" t="s">
        <v>70</v>
      </c>
      <c r="BK4744">
        <v>0</v>
      </c>
      <c r="BL4744" t="s">
        <v>85</v>
      </c>
      <c r="BM4744" t="s">
        <v>5416</v>
      </c>
    </row>
    <row r="4745" spans="1:65" x14ac:dyDescent="0.25">
      <c r="A4745">
        <v>2010</v>
      </c>
      <c r="B4745" t="s">
        <v>64</v>
      </c>
      <c r="C4745" t="s">
        <v>264</v>
      </c>
      <c r="D4745" t="s">
        <v>42782</v>
      </c>
      <c r="E4745">
        <v>899999238</v>
      </c>
      <c r="F4745" t="s">
        <v>3804</v>
      </c>
      <c r="G4745">
        <v>12</v>
      </c>
      <c r="H4745" t="s">
        <v>41881</v>
      </c>
      <c r="I4745" t="s">
        <v>67</v>
      </c>
      <c r="J4745" t="s">
        <v>68</v>
      </c>
      <c r="K4745">
        <v>3</v>
      </c>
      <c r="L4745" t="s">
        <v>41838</v>
      </c>
      <c r="M4745">
        <v>72000000</v>
      </c>
      <c r="N4745" t="s">
        <v>41840</v>
      </c>
      <c r="O4745" t="s">
        <v>43666</v>
      </c>
      <c r="P4745" t="s">
        <v>90</v>
      </c>
      <c r="Q4745" t="s">
        <v>70</v>
      </c>
      <c r="R4745" t="s">
        <v>70</v>
      </c>
      <c r="S4745" t="s">
        <v>5467</v>
      </c>
      <c r="T4745" t="s">
        <v>2002</v>
      </c>
      <c r="U4745" t="s">
        <v>5468</v>
      </c>
      <c r="V4745" t="s">
        <v>5469</v>
      </c>
      <c r="W4745" t="s">
        <v>5469</v>
      </c>
      <c r="X4745">
        <v>20100000</v>
      </c>
      <c r="Y4745" t="s">
        <v>122</v>
      </c>
      <c r="Z4745" t="s">
        <v>123</v>
      </c>
      <c r="AA4745">
        <v>0</v>
      </c>
      <c r="AB4745" t="s">
        <v>76</v>
      </c>
      <c r="AC4745">
        <v>0</v>
      </c>
      <c r="AD4745" t="s">
        <v>76</v>
      </c>
      <c r="AE4745">
        <v>475015</v>
      </c>
      <c r="AF4745" t="s">
        <v>40104</v>
      </c>
      <c r="AG4745" t="s">
        <v>5368</v>
      </c>
      <c r="AH4745" t="s">
        <v>5369</v>
      </c>
      <c r="AI4745" t="s">
        <v>1000</v>
      </c>
      <c r="AJ4745" t="s">
        <v>41304</v>
      </c>
      <c r="AK4745" t="s">
        <v>5470</v>
      </c>
      <c r="AL4745" t="s">
        <v>47127</v>
      </c>
      <c r="AM4745">
        <v>2010</v>
      </c>
      <c r="AN4745" s="1">
        <v>40540</v>
      </c>
      <c r="AO4745" s="1">
        <v>40540</v>
      </c>
      <c r="AP4745">
        <v>7</v>
      </c>
      <c r="AQ4745" t="s">
        <v>81</v>
      </c>
      <c r="AR4745" s="4">
        <f>IF(AQ4745="M",AP4745*30.42,AP4745)</f>
        <v>212.94</v>
      </c>
      <c r="AS4745">
        <v>0</v>
      </c>
      <c r="AT4745" s="4">
        <f>AR4745+AS4745</f>
        <v>212.94</v>
      </c>
      <c r="AU4745">
        <v>5</v>
      </c>
      <c r="AV4745" s="1">
        <f>AO4745+AT4745</f>
        <v>40752.94</v>
      </c>
      <c r="AW4745" s="1">
        <v>40905</v>
      </c>
      <c r="AX4745" s="2">
        <f>IF(AV4745&gt;=AW4745,1,2)</f>
        <v>2</v>
      </c>
      <c r="AY4745" s="2" t="str">
        <f>IF((AV4745+10)&gt;=AW4745,"SAVE","LATE")</f>
        <v>LATE</v>
      </c>
      <c r="AZ4745" t="s">
        <v>82</v>
      </c>
      <c r="BA4745" t="s">
        <v>1011</v>
      </c>
      <c r="BB4745">
        <v>46350000</v>
      </c>
      <c r="BC4745">
        <v>41000000</v>
      </c>
      <c r="BD4745" s="9">
        <v>87350000</v>
      </c>
      <c r="BE4745" t="s">
        <v>43666</v>
      </c>
      <c r="BF4745">
        <v>0</v>
      </c>
      <c r="BG4745" t="s">
        <v>70</v>
      </c>
      <c r="BH4745">
        <v>-1</v>
      </c>
      <c r="BI4745" t="s">
        <v>70</v>
      </c>
      <c r="BJ4745" t="s">
        <v>70</v>
      </c>
      <c r="BK4745">
        <v>0</v>
      </c>
      <c r="BL4745" t="s">
        <v>85</v>
      </c>
      <c r="BM4745" t="s">
        <v>5471</v>
      </c>
    </row>
    <row r="4746" spans="1:65" x14ac:dyDescent="0.25">
      <c r="A4746">
        <v>2010</v>
      </c>
      <c r="B4746" t="s">
        <v>64</v>
      </c>
      <c r="C4746" t="s">
        <v>264</v>
      </c>
      <c r="D4746" t="s">
        <v>42782</v>
      </c>
      <c r="E4746">
        <v>899999238</v>
      </c>
      <c r="F4746" t="s">
        <v>3804</v>
      </c>
      <c r="G4746">
        <v>12</v>
      </c>
      <c r="H4746" t="s">
        <v>41881</v>
      </c>
      <c r="I4746" t="s">
        <v>67</v>
      </c>
      <c r="J4746" t="s">
        <v>68</v>
      </c>
      <c r="K4746">
        <v>3</v>
      </c>
      <c r="L4746" t="s">
        <v>41838</v>
      </c>
      <c r="M4746">
        <v>72000000</v>
      </c>
      <c r="N4746" t="s">
        <v>41840</v>
      </c>
      <c r="O4746" t="s">
        <v>43667</v>
      </c>
      <c r="P4746" t="s">
        <v>90</v>
      </c>
      <c r="Q4746" t="s">
        <v>70</v>
      </c>
      <c r="R4746" t="s">
        <v>70</v>
      </c>
      <c r="S4746" t="s">
        <v>5467</v>
      </c>
      <c r="T4746" s="3">
        <v>40400</v>
      </c>
      <c r="U4746" t="s">
        <v>5553</v>
      </c>
      <c r="V4746" t="s">
        <v>5554</v>
      </c>
      <c r="W4746" t="s">
        <v>5554</v>
      </c>
      <c r="X4746">
        <v>37844686</v>
      </c>
      <c r="Y4746" t="s">
        <v>122</v>
      </c>
      <c r="Z4746" t="s">
        <v>123</v>
      </c>
      <c r="AA4746">
        <v>0</v>
      </c>
      <c r="AB4746" t="s">
        <v>76</v>
      </c>
      <c r="AC4746">
        <v>0</v>
      </c>
      <c r="AD4746" t="s">
        <v>76</v>
      </c>
      <c r="AE4746">
        <v>446720</v>
      </c>
      <c r="AF4746" t="s">
        <v>40104</v>
      </c>
      <c r="AG4746" t="s">
        <v>5555</v>
      </c>
      <c r="AH4746" t="s">
        <v>5556</v>
      </c>
      <c r="AI4746" t="s">
        <v>138</v>
      </c>
      <c r="AJ4746" t="s">
        <v>41304</v>
      </c>
      <c r="AK4746" t="s">
        <v>5557</v>
      </c>
      <c r="AL4746" t="s">
        <v>40577</v>
      </c>
      <c r="AM4746">
        <v>2010</v>
      </c>
      <c r="AN4746" s="1">
        <v>40456</v>
      </c>
      <c r="AO4746" s="1">
        <v>40456</v>
      </c>
      <c r="AP4746">
        <v>5</v>
      </c>
      <c r="AQ4746" t="s">
        <v>81</v>
      </c>
      <c r="AR4746" s="4">
        <f>IF(AQ4746="M",AP4746*30.42,AP4746)</f>
        <v>152.10000000000002</v>
      </c>
      <c r="AS4746">
        <v>0</v>
      </c>
      <c r="AT4746" s="4">
        <f>AR4746+AS4746</f>
        <v>152.10000000000002</v>
      </c>
      <c r="AU4746">
        <v>2</v>
      </c>
      <c r="AV4746" s="1">
        <f>AO4746+AT4746</f>
        <v>40608.1</v>
      </c>
      <c r="AW4746" s="1">
        <v>40668</v>
      </c>
      <c r="AX4746" s="2">
        <f>IF(AV4746&gt;=AW4746,1,2)</f>
        <v>2</v>
      </c>
      <c r="AY4746" s="2" t="str">
        <f>IF((AV4746+10)&gt;=AW4746,"SAVE","LATE")</f>
        <v>LATE</v>
      </c>
      <c r="AZ4746" t="s">
        <v>82</v>
      </c>
      <c r="BA4746" t="s">
        <v>1011</v>
      </c>
      <c r="BB4746">
        <v>37844686</v>
      </c>
      <c r="BC4746">
        <v>0</v>
      </c>
      <c r="BD4746" s="9">
        <v>37844686</v>
      </c>
      <c r="BE4746" t="s">
        <v>43667</v>
      </c>
      <c r="BF4746">
        <v>0</v>
      </c>
      <c r="BG4746" t="s">
        <v>70</v>
      </c>
      <c r="BH4746">
        <v>-1</v>
      </c>
      <c r="BI4746" t="s">
        <v>70</v>
      </c>
      <c r="BJ4746" t="s">
        <v>70</v>
      </c>
      <c r="BK4746">
        <v>0</v>
      </c>
      <c r="BL4746" t="s">
        <v>85</v>
      </c>
      <c r="BM4746" t="s">
        <v>5558</v>
      </c>
    </row>
    <row r="4747" spans="1:65" x14ac:dyDescent="0.25">
      <c r="A4747">
        <v>2010</v>
      </c>
      <c r="B4747" t="s">
        <v>64</v>
      </c>
      <c r="C4747" t="s">
        <v>264</v>
      </c>
      <c r="D4747" t="s">
        <v>42782</v>
      </c>
      <c r="E4747">
        <v>899999238</v>
      </c>
      <c r="F4747" t="s">
        <v>3804</v>
      </c>
      <c r="G4747">
        <v>12</v>
      </c>
      <c r="H4747" t="s">
        <v>41881</v>
      </c>
      <c r="I4747" t="s">
        <v>67</v>
      </c>
      <c r="J4747" t="s">
        <v>68</v>
      </c>
      <c r="K4747">
        <v>3</v>
      </c>
      <c r="L4747" t="s">
        <v>41838</v>
      </c>
      <c r="M4747">
        <v>72000000</v>
      </c>
      <c r="N4747" t="s">
        <v>41840</v>
      </c>
      <c r="O4747" t="s">
        <v>43668</v>
      </c>
      <c r="P4747" t="s">
        <v>90</v>
      </c>
      <c r="Q4747" t="s">
        <v>70</v>
      </c>
      <c r="R4747" t="s">
        <v>70</v>
      </c>
      <c r="S4747" t="s">
        <v>5467</v>
      </c>
      <c r="T4747" t="s">
        <v>2002</v>
      </c>
      <c r="U4747" t="s">
        <v>5627</v>
      </c>
      <c r="V4747" t="s">
        <v>5628</v>
      </c>
      <c r="W4747" t="s">
        <v>5628</v>
      </c>
      <c r="X4747">
        <v>20100000</v>
      </c>
      <c r="Y4747" t="s">
        <v>122</v>
      </c>
      <c r="Z4747" t="s">
        <v>123</v>
      </c>
      <c r="AA4747">
        <v>0</v>
      </c>
      <c r="AB4747" t="s">
        <v>76</v>
      </c>
      <c r="AC4747">
        <v>0</v>
      </c>
      <c r="AD4747" t="s">
        <v>76</v>
      </c>
      <c r="AE4747">
        <v>475018</v>
      </c>
      <c r="AF4747" t="s">
        <v>40104</v>
      </c>
      <c r="AG4747">
        <v>890801132</v>
      </c>
      <c r="AH4747" t="s">
        <v>5629</v>
      </c>
      <c r="AI4747" t="s">
        <v>1000</v>
      </c>
      <c r="AJ4747" t="s">
        <v>41304</v>
      </c>
      <c r="AK4747" t="s">
        <v>5630</v>
      </c>
      <c r="AL4747" t="s">
        <v>5631</v>
      </c>
      <c r="AM4747">
        <v>2010</v>
      </c>
      <c r="AN4747" s="1">
        <v>40540</v>
      </c>
      <c r="AO4747" s="1">
        <v>40540</v>
      </c>
      <c r="AP4747">
        <v>5</v>
      </c>
      <c r="AQ4747" t="s">
        <v>81</v>
      </c>
      <c r="AR4747" s="4">
        <f>IF(AQ4747="M",AP4747*30.42,AP4747)</f>
        <v>152.10000000000002</v>
      </c>
      <c r="AS4747">
        <v>0</v>
      </c>
      <c r="AT4747" s="4">
        <f>AR4747+AS4747</f>
        <v>152.10000000000002</v>
      </c>
      <c r="AU4747">
        <v>4</v>
      </c>
      <c r="AV4747" s="1">
        <f>AO4747+AT4747</f>
        <v>40692.1</v>
      </c>
      <c r="AW4747" s="1">
        <v>40814</v>
      </c>
      <c r="AX4747" s="2">
        <f>IF(AV4747&gt;=AW4747,1,2)</f>
        <v>2</v>
      </c>
      <c r="AY4747" s="2" t="str">
        <f>IF((AV4747+10)&gt;=AW4747,"SAVE","LATE")</f>
        <v>LATE</v>
      </c>
      <c r="AZ4747" t="s">
        <v>82</v>
      </c>
      <c r="BA4747" t="s">
        <v>1011</v>
      </c>
      <c r="BB4747">
        <v>20100000</v>
      </c>
      <c r="BC4747">
        <v>0</v>
      </c>
      <c r="BD4747" s="9">
        <v>20100000</v>
      </c>
      <c r="BE4747" t="s">
        <v>43668</v>
      </c>
      <c r="BF4747">
        <v>0</v>
      </c>
      <c r="BG4747" t="s">
        <v>70</v>
      </c>
      <c r="BH4747">
        <v>-1</v>
      </c>
      <c r="BI4747" t="s">
        <v>70</v>
      </c>
      <c r="BJ4747" t="s">
        <v>70</v>
      </c>
      <c r="BK4747">
        <v>0</v>
      </c>
      <c r="BL4747" t="s">
        <v>85</v>
      </c>
      <c r="BM4747" t="s">
        <v>5632</v>
      </c>
    </row>
    <row r="4748" spans="1:65" x14ac:dyDescent="0.25">
      <c r="A4748">
        <v>2010</v>
      </c>
      <c r="B4748" t="s">
        <v>64</v>
      </c>
      <c r="C4748" t="s">
        <v>65</v>
      </c>
      <c r="D4748" t="s">
        <v>40101</v>
      </c>
      <c r="E4748">
        <v>800215807</v>
      </c>
      <c r="F4748" t="s">
        <v>3704</v>
      </c>
      <c r="G4748">
        <v>11</v>
      </c>
      <c r="H4748" t="s">
        <v>41839</v>
      </c>
      <c r="I4748" t="s">
        <v>67</v>
      </c>
      <c r="J4748" t="s">
        <v>88</v>
      </c>
      <c r="K4748">
        <v>3</v>
      </c>
      <c r="L4748" t="s">
        <v>41838</v>
      </c>
      <c r="M4748">
        <v>72000000</v>
      </c>
      <c r="N4748" t="s">
        <v>41840</v>
      </c>
      <c r="O4748" t="s">
        <v>43676</v>
      </c>
      <c r="P4748" t="s">
        <v>90</v>
      </c>
      <c r="Q4748" t="s">
        <v>1149</v>
      </c>
      <c r="R4748" t="s">
        <v>1149</v>
      </c>
      <c r="S4748" t="s">
        <v>41506</v>
      </c>
      <c r="T4748" s="3">
        <v>40433</v>
      </c>
      <c r="U4748" t="s">
        <v>3705</v>
      </c>
      <c r="V4748" t="s">
        <v>3706</v>
      </c>
      <c r="W4748" t="s">
        <v>3707</v>
      </c>
      <c r="X4748">
        <v>499997647</v>
      </c>
      <c r="Y4748" t="s">
        <v>122</v>
      </c>
      <c r="Z4748" t="s">
        <v>123</v>
      </c>
      <c r="AA4748">
        <v>0</v>
      </c>
      <c r="AB4748" t="s">
        <v>76</v>
      </c>
      <c r="AC4748">
        <v>0</v>
      </c>
      <c r="AD4748" t="s">
        <v>76</v>
      </c>
      <c r="AE4748">
        <v>474337</v>
      </c>
      <c r="AF4748" t="s">
        <v>40104</v>
      </c>
      <c r="AG4748" t="s">
        <v>3708</v>
      </c>
      <c r="AH4748" t="s">
        <v>3709</v>
      </c>
      <c r="AI4748" t="s">
        <v>126</v>
      </c>
      <c r="AJ4748" t="s">
        <v>41304</v>
      </c>
      <c r="AK4748" t="s">
        <v>3710</v>
      </c>
      <c r="AL4748" t="s">
        <v>3711</v>
      </c>
      <c r="AM4748">
        <v>2010</v>
      </c>
      <c r="AN4748" s="1">
        <v>40539</v>
      </c>
      <c r="AO4748" s="1">
        <v>40540</v>
      </c>
      <c r="AP4748">
        <v>6</v>
      </c>
      <c r="AQ4748" t="s">
        <v>81</v>
      </c>
      <c r="AR4748" s="4">
        <f>IF(AQ4748="M",AP4748*30.42,AP4748)</f>
        <v>182.52</v>
      </c>
      <c r="AS4748">
        <v>0</v>
      </c>
      <c r="AT4748" s="4">
        <f>AR4748+AS4748</f>
        <v>182.52</v>
      </c>
      <c r="AU4748">
        <v>12</v>
      </c>
      <c r="AV4748" s="1">
        <f>AO4748+AT4748</f>
        <v>40722.519999999997</v>
      </c>
      <c r="AW4748" s="1">
        <v>41088</v>
      </c>
      <c r="AX4748" s="2">
        <f>IF(AV4748&gt;=AW4748,1,2)</f>
        <v>2</v>
      </c>
      <c r="AY4748" s="2" t="str">
        <f>IF((AV4748+10)&gt;=AW4748,"SAVE","LATE")</f>
        <v>LATE</v>
      </c>
      <c r="AZ4748" t="s">
        <v>82</v>
      </c>
      <c r="BA4748" t="s">
        <v>1011</v>
      </c>
      <c r="BB4748">
        <v>499697566</v>
      </c>
      <c r="BC4748">
        <v>249848441</v>
      </c>
      <c r="BD4748" s="9">
        <v>749546007</v>
      </c>
      <c r="BE4748" t="s">
        <v>43677</v>
      </c>
      <c r="BF4748">
        <v>0</v>
      </c>
      <c r="BG4748" t="s">
        <v>70</v>
      </c>
      <c r="BH4748">
        <v>-1</v>
      </c>
      <c r="BI4748" t="s">
        <v>3712</v>
      </c>
      <c r="BJ4748" t="s">
        <v>3713</v>
      </c>
      <c r="BK4748">
        <v>0</v>
      </c>
      <c r="BL4748" t="s">
        <v>85</v>
      </c>
      <c r="BM4748" t="s">
        <v>3714</v>
      </c>
    </row>
    <row r="4749" spans="1:65" x14ac:dyDescent="0.25">
      <c r="A4749">
        <v>2010</v>
      </c>
      <c r="B4749" t="s">
        <v>64</v>
      </c>
      <c r="C4749" t="s">
        <v>264</v>
      </c>
      <c r="D4749" t="s">
        <v>42782</v>
      </c>
      <c r="E4749">
        <v>899999238</v>
      </c>
      <c r="F4749" t="s">
        <v>3804</v>
      </c>
      <c r="G4749">
        <v>12</v>
      </c>
      <c r="H4749" t="s">
        <v>41881</v>
      </c>
      <c r="I4749" t="s">
        <v>67</v>
      </c>
      <c r="J4749" t="s">
        <v>68</v>
      </c>
      <c r="K4749">
        <v>3</v>
      </c>
      <c r="L4749" t="s">
        <v>41838</v>
      </c>
      <c r="M4749">
        <v>72000000</v>
      </c>
      <c r="N4749" t="s">
        <v>41840</v>
      </c>
      <c r="O4749" t="s">
        <v>43681</v>
      </c>
      <c r="P4749" t="s">
        <v>90</v>
      </c>
      <c r="Q4749" t="s">
        <v>70</v>
      </c>
      <c r="R4749" t="s">
        <v>70</v>
      </c>
      <c r="S4749" t="s">
        <v>5320</v>
      </c>
      <c r="T4749" t="s">
        <v>2381</v>
      </c>
      <c r="U4749" t="s">
        <v>5321</v>
      </c>
      <c r="V4749" t="s">
        <v>5322</v>
      </c>
      <c r="W4749" t="s">
        <v>5322</v>
      </c>
      <c r="X4749">
        <v>67422807</v>
      </c>
      <c r="Y4749" t="s">
        <v>122</v>
      </c>
      <c r="Z4749" t="s">
        <v>123</v>
      </c>
      <c r="AA4749">
        <v>0</v>
      </c>
      <c r="AB4749" t="s">
        <v>76</v>
      </c>
      <c r="AC4749">
        <v>0</v>
      </c>
      <c r="AD4749" t="s">
        <v>76</v>
      </c>
      <c r="AE4749">
        <v>449173</v>
      </c>
      <c r="AF4749" t="s">
        <v>40104</v>
      </c>
      <c r="AG4749" t="s">
        <v>5323</v>
      </c>
      <c r="AH4749" t="s">
        <v>5324</v>
      </c>
      <c r="AI4749" t="s">
        <v>1000</v>
      </c>
      <c r="AJ4749" t="s">
        <v>41304</v>
      </c>
      <c r="AK4749" t="s">
        <v>5325</v>
      </c>
      <c r="AL4749" t="s">
        <v>5326</v>
      </c>
      <c r="AM4749">
        <v>2010</v>
      </c>
      <c r="AN4749" s="1">
        <v>40465</v>
      </c>
      <c r="AO4749" s="1">
        <v>40465</v>
      </c>
      <c r="AP4749">
        <v>5</v>
      </c>
      <c r="AQ4749" t="s">
        <v>81</v>
      </c>
      <c r="AR4749" s="4">
        <f>IF(AQ4749="M",AP4749*30.42,AP4749)</f>
        <v>152.10000000000002</v>
      </c>
      <c r="AS4749">
        <v>0</v>
      </c>
      <c r="AT4749" s="4">
        <f>AR4749+AS4749</f>
        <v>152.10000000000002</v>
      </c>
      <c r="AU4749">
        <v>2</v>
      </c>
      <c r="AV4749" s="1">
        <f>AO4749+AT4749</f>
        <v>40617.1</v>
      </c>
      <c r="AW4749" s="1">
        <v>40677</v>
      </c>
      <c r="AX4749" s="2">
        <f>IF(AV4749&gt;=AW4749,1,2)</f>
        <v>2</v>
      </c>
      <c r="AY4749" s="2" t="str">
        <f>IF((AV4749+10)&gt;=AW4749,"SAVE","LATE")</f>
        <v>LATE</v>
      </c>
      <c r="AZ4749" t="s">
        <v>82</v>
      </c>
      <c r="BA4749" t="s">
        <v>1011</v>
      </c>
      <c r="BB4749">
        <v>67422807</v>
      </c>
      <c r="BC4749">
        <v>0</v>
      </c>
      <c r="BD4749" s="9">
        <v>67422807</v>
      </c>
      <c r="BE4749" t="s">
        <v>43681</v>
      </c>
      <c r="BF4749">
        <v>0</v>
      </c>
      <c r="BG4749" t="s">
        <v>70</v>
      </c>
      <c r="BH4749">
        <v>-1</v>
      </c>
      <c r="BI4749" t="s">
        <v>70</v>
      </c>
      <c r="BJ4749" t="s">
        <v>70</v>
      </c>
      <c r="BK4749">
        <v>0</v>
      </c>
      <c r="BL4749" t="s">
        <v>85</v>
      </c>
      <c r="BM4749" t="s">
        <v>5327</v>
      </c>
    </row>
    <row r="4750" spans="1:65" x14ac:dyDescent="0.25">
      <c r="A4750">
        <v>2010</v>
      </c>
      <c r="B4750" t="s">
        <v>64</v>
      </c>
      <c r="C4750" t="s">
        <v>264</v>
      </c>
      <c r="D4750" t="s">
        <v>42782</v>
      </c>
      <c r="E4750">
        <v>899999238</v>
      </c>
      <c r="F4750" t="s">
        <v>3804</v>
      </c>
      <c r="G4750">
        <v>12</v>
      </c>
      <c r="H4750" t="s">
        <v>41881</v>
      </c>
      <c r="I4750" t="s">
        <v>67</v>
      </c>
      <c r="J4750" t="s">
        <v>68</v>
      </c>
      <c r="K4750">
        <v>3</v>
      </c>
      <c r="L4750" t="s">
        <v>41838</v>
      </c>
      <c r="M4750">
        <v>72000000</v>
      </c>
      <c r="N4750" t="s">
        <v>41840</v>
      </c>
      <c r="O4750" t="s">
        <v>43682</v>
      </c>
      <c r="P4750" t="s">
        <v>90</v>
      </c>
      <c r="Q4750" t="s">
        <v>70</v>
      </c>
      <c r="R4750" t="s">
        <v>70</v>
      </c>
      <c r="S4750" t="s">
        <v>5320</v>
      </c>
      <c r="T4750" t="s">
        <v>2717</v>
      </c>
      <c r="U4750" t="s">
        <v>5612</v>
      </c>
      <c r="V4750" t="s">
        <v>5613</v>
      </c>
      <c r="W4750" t="s">
        <v>5613</v>
      </c>
      <c r="X4750">
        <v>23000000</v>
      </c>
      <c r="Y4750" t="s">
        <v>122</v>
      </c>
      <c r="Z4750" t="s">
        <v>123</v>
      </c>
      <c r="AA4750">
        <v>0</v>
      </c>
      <c r="AB4750" t="s">
        <v>76</v>
      </c>
      <c r="AC4750">
        <v>0</v>
      </c>
      <c r="AD4750" t="s">
        <v>76</v>
      </c>
      <c r="AE4750">
        <v>471482</v>
      </c>
      <c r="AF4750" t="s">
        <v>40104</v>
      </c>
      <c r="AG4750" t="s">
        <v>5323</v>
      </c>
      <c r="AH4750" t="s">
        <v>5324</v>
      </c>
      <c r="AI4750" t="s">
        <v>1000</v>
      </c>
      <c r="AJ4750" t="s">
        <v>41304</v>
      </c>
      <c r="AK4750" t="s">
        <v>5325</v>
      </c>
      <c r="AL4750" t="s">
        <v>5326</v>
      </c>
      <c r="AM4750">
        <v>2010</v>
      </c>
      <c r="AN4750" s="1">
        <v>40529</v>
      </c>
      <c r="AO4750" s="1">
        <v>40529</v>
      </c>
      <c r="AP4750">
        <v>6</v>
      </c>
      <c r="AQ4750" t="s">
        <v>81</v>
      </c>
      <c r="AR4750" s="4">
        <f>IF(AQ4750="M",AP4750*30.42,AP4750)</f>
        <v>182.52</v>
      </c>
      <c r="AS4750">
        <v>0</v>
      </c>
      <c r="AT4750" s="4">
        <f>AR4750+AS4750</f>
        <v>182.52</v>
      </c>
      <c r="AU4750">
        <v>6</v>
      </c>
      <c r="AV4750" s="1">
        <f>AO4750+AT4750</f>
        <v>40711.519999999997</v>
      </c>
      <c r="AW4750" s="1">
        <v>40894</v>
      </c>
      <c r="AX4750" s="2">
        <f>IF(AV4750&gt;=AW4750,1,2)</f>
        <v>2</v>
      </c>
      <c r="AY4750" s="2" t="str">
        <f>IF((AV4750+10)&gt;=AW4750,"SAVE","LATE")</f>
        <v>LATE</v>
      </c>
      <c r="AZ4750" t="s">
        <v>82</v>
      </c>
      <c r="BA4750" t="s">
        <v>1011</v>
      </c>
      <c r="BB4750">
        <v>23000000</v>
      </c>
      <c r="BC4750">
        <v>33400000</v>
      </c>
      <c r="BD4750" s="9">
        <v>56400000</v>
      </c>
      <c r="BE4750" t="s">
        <v>43682</v>
      </c>
      <c r="BF4750">
        <v>0</v>
      </c>
      <c r="BG4750" t="s">
        <v>70</v>
      </c>
      <c r="BH4750">
        <v>-1</v>
      </c>
      <c r="BI4750" t="s">
        <v>70</v>
      </c>
      <c r="BJ4750" t="s">
        <v>70</v>
      </c>
      <c r="BK4750">
        <v>0</v>
      </c>
      <c r="BL4750" t="s">
        <v>85</v>
      </c>
      <c r="BM4750" t="s">
        <v>5614</v>
      </c>
    </row>
    <row r="4751" spans="1:65" x14ac:dyDescent="0.25">
      <c r="A4751">
        <v>2010</v>
      </c>
      <c r="B4751" t="s">
        <v>64</v>
      </c>
      <c r="C4751" t="s">
        <v>264</v>
      </c>
      <c r="D4751" t="s">
        <v>42782</v>
      </c>
      <c r="E4751">
        <v>899999238</v>
      </c>
      <c r="F4751" t="s">
        <v>3804</v>
      </c>
      <c r="G4751">
        <v>12</v>
      </c>
      <c r="H4751" t="s">
        <v>41881</v>
      </c>
      <c r="I4751" t="s">
        <v>105</v>
      </c>
      <c r="J4751" t="s">
        <v>68</v>
      </c>
      <c r="K4751">
        <v>3</v>
      </c>
      <c r="L4751" t="s">
        <v>41838</v>
      </c>
      <c r="M4751">
        <v>72000000</v>
      </c>
      <c r="N4751" t="s">
        <v>41840</v>
      </c>
      <c r="O4751" t="s">
        <v>43683</v>
      </c>
      <c r="P4751" t="s">
        <v>90</v>
      </c>
      <c r="Q4751" t="s">
        <v>70</v>
      </c>
      <c r="R4751" t="s">
        <v>70</v>
      </c>
      <c r="S4751" t="s">
        <v>5320</v>
      </c>
      <c r="T4751" s="3">
        <v>40493</v>
      </c>
      <c r="U4751" t="s">
        <v>5707</v>
      </c>
      <c r="V4751" t="s">
        <v>5708</v>
      </c>
      <c r="W4751" t="s">
        <v>5708</v>
      </c>
      <c r="X4751">
        <v>9953928</v>
      </c>
      <c r="Y4751" t="s">
        <v>122</v>
      </c>
      <c r="Z4751" t="s">
        <v>123</v>
      </c>
      <c r="AA4751">
        <v>0</v>
      </c>
      <c r="AB4751" t="s">
        <v>76</v>
      </c>
      <c r="AC4751">
        <v>0</v>
      </c>
      <c r="AD4751" t="s">
        <v>76</v>
      </c>
      <c r="AE4751">
        <v>458001</v>
      </c>
      <c r="AF4751" t="s">
        <v>40104</v>
      </c>
      <c r="AG4751" t="s">
        <v>5323</v>
      </c>
      <c r="AH4751" t="s">
        <v>5324</v>
      </c>
      <c r="AI4751" t="s">
        <v>1000</v>
      </c>
      <c r="AJ4751" t="s">
        <v>41304</v>
      </c>
      <c r="AK4751" t="s">
        <v>5325</v>
      </c>
      <c r="AL4751" t="s">
        <v>5326</v>
      </c>
      <c r="AM4751">
        <v>2010</v>
      </c>
      <c r="AN4751" s="1">
        <v>40492</v>
      </c>
      <c r="AO4751" s="1">
        <v>40492</v>
      </c>
      <c r="AP4751">
        <v>5</v>
      </c>
      <c r="AQ4751" t="s">
        <v>81</v>
      </c>
      <c r="AR4751" s="4">
        <f>IF(AQ4751="M",AP4751*30.42,AP4751)</f>
        <v>152.10000000000002</v>
      </c>
      <c r="AS4751">
        <v>0</v>
      </c>
      <c r="AT4751" s="4">
        <f>AR4751+AS4751</f>
        <v>152.10000000000002</v>
      </c>
      <c r="AU4751">
        <v>2</v>
      </c>
      <c r="AV4751" s="1">
        <f>AO4751+AT4751</f>
        <v>40644.1</v>
      </c>
      <c r="AW4751" s="1">
        <v>40704</v>
      </c>
      <c r="AX4751" s="2">
        <f>IF(AV4751&gt;=AW4751,1,2)</f>
        <v>2</v>
      </c>
      <c r="AY4751" s="2" t="str">
        <f>IF((AV4751+10)&gt;=AW4751,"SAVE","LATE")</f>
        <v>LATE</v>
      </c>
      <c r="AZ4751" t="s">
        <v>82</v>
      </c>
      <c r="BA4751" t="s">
        <v>1011</v>
      </c>
      <c r="BB4751">
        <v>9953928</v>
      </c>
      <c r="BC4751">
        <v>0</v>
      </c>
      <c r="BD4751" s="9">
        <v>9953928</v>
      </c>
      <c r="BE4751" t="s">
        <v>43683</v>
      </c>
      <c r="BF4751">
        <v>0</v>
      </c>
      <c r="BG4751" t="s">
        <v>70</v>
      </c>
      <c r="BH4751">
        <v>-1</v>
      </c>
      <c r="BI4751" t="s">
        <v>70</v>
      </c>
      <c r="BJ4751" t="s">
        <v>70</v>
      </c>
      <c r="BK4751">
        <v>0</v>
      </c>
      <c r="BL4751" t="s">
        <v>85</v>
      </c>
      <c r="BM4751" t="s">
        <v>5709</v>
      </c>
    </row>
    <row r="4752" spans="1:65" x14ac:dyDescent="0.25">
      <c r="A4752">
        <v>2010</v>
      </c>
      <c r="B4752" t="s">
        <v>64</v>
      </c>
      <c r="C4752" t="s">
        <v>264</v>
      </c>
      <c r="D4752" t="s">
        <v>42782</v>
      </c>
      <c r="E4752">
        <v>899999238</v>
      </c>
      <c r="F4752" t="s">
        <v>3804</v>
      </c>
      <c r="G4752">
        <v>12</v>
      </c>
      <c r="H4752" t="s">
        <v>41881</v>
      </c>
      <c r="I4752" t="s">
        <v>67</v>
      </c>
      <c r="J4752" t="s">
        <v>68</v>
      </c>
      <c r="K4752">
        <v>3</v>
      </c>
      <c r="L4752" t="s">
        <v>41838</v>
      </c>
      <c r="M4752">
        <v>72000000</v>
      </c>
      <c r="N4752" t="s">
        <v>41840</v>
      </c>
      <c r="O4752" t="s">
        <v>43689</v>
      </c>
      <c r="P4752" t="s">
        <v>90</v>
      </c>
      <c r="Q4752" t="s">
        <v>70</v>
      </c>
      <c r="R4752" t="s">
        <v>70</v>
      </c>
      <c r="S4752" t="s">
        <v>5057</v>
      </c>
      <c r="T4752" t="s">
        <v>493</v>
      </c>
      <c r="U4752" t="s">
        <v>5058</v>
      </c>
      <c r="V4752" t="s">
        <v>5059</v>
      </c>
      <c r="W4752" t="s">
        <v>5059</v>
      </c>
      <c r="X4752">
        <v>109589056</v>
      </c>
      <c r="Y4752" t="s">
        <v>122</v>
      </c>
      <c r="Z4752" t="s">
        <v>123</v>
      </c>
      <c r="AA4752">
        <v>0</v>
      </c>
      <c r="AB4752" t="s">
        <v>76</v>
      </c>
      <c r="AC4752">
        <v>0</v>
      </c>
      <c r="AD4752" t="s">
        <v>76</v>
      </c>
      <c r="AE4752">
        <v>451076</v>
      </c>
      <c r="AF4752" t="s">
        <v>40104</v>
      </c>
      <c r="AG4752">
        <v>8908011424</v>
      </c>
      <c r="AH4752" t="s">
        <v>5060</v>
      </c>
      <c r="AI4752" t="s">
        <v>1000</v>
      </c>
      <c r="AJ4752" t="s">
        <v>41304</v>
      </c>
      <c r="AK4752" t="s">
        <v>5061</v>
      </c>
      <c r="AL4752" t="s">
        <v>5062</v>
      </c>
      <c r="AM4752">
        <v>2010</v>
      </c>
      <c r="AN4752" s="1">
        <v>40470</v>
      </c>
      <c r="AO4752" s="1">
        <v>40470</v>
      </c>
      <c r="AP4752">
        <v>6</v>
      </c>
      <c r="AQ4752" t="s">
        <v>81</v>
      </c>
      <c r="AR4752" s="4">
        <f>IF(AQ4752="M",AP4752*30.42,AP4752)</f>
        <v>182.52</v>
      </c>
      <c r="AS4752">
        <v>0</v>
      </c>
      <c r="AT4752" s="4">
        <f>AR4752+AS4752</f>
        <v>182.52</v>
      </c>
      <c r="AU4752">
        <v>4</v>
      </c>
      <c r="AV4752" s="1">
        <f>AO4752+AT4752</f>
        <v>40652.519999999997</v>
      </c>
      <c r="AW4752" s="1">
        <v>40774</v>
      </c>
      <c r="AX4752" s="2">
        <f>IF(AV4752&gt;=AW4752,1,2)</f>
        <v>2</v>
      </c>
      <c r="AY4752" s="2" t="str">
        <f>IF((AV4752+10)&gt;=AW4752,"SAVE","LATE")</f>
        <v>LATE</v>
      </c>
      <c r="AZ4752" t="s">
        <v>82</v>
      </c>
      <c r="BA4752" t="s">
        <v>1011</v>
      </c>
      <c r="BB4752">
        <v>109589056</v>
      </c>
      <c r="BC4752">
        <v>0</v>
      </c>
      <c r="BD4752" s="9">
        <v>109589056</v>
      </c>
      <c r="BE4752" t="s">
        <v>43689</v>
      </c>
      <c r="BF4752">
        <v>0</v>
      </c>
      <c r="BG4752" t="s">
        <v>70</v>
      </c>
      <c r="BH4752">
        <v>-1</v>
      </c>
      <c r="BI4752" t="s">
        <v>70</v>
      </c>
      <c r="BJ4752" t="s">
        <v>70</v>
      </c>
      <c r="BK4752">
        <v>0</v>
      </c>
      <c r="BL4752" t="s">
        <v>85</v>
      </c>
      <c r="BM4752" t="s">
        <v>5063</v>
      </c>
    </row>
    <row r="4753" spans="1:65" x14ac:dyDescent="0.25">
      <c r="A4753">
        <v>2010</v>
      </c>
      <c r="B4753" t="s">
        <v>64</v>
      </c>
      <c r="C4753" t="s">
        <v>264</v>
      </c>
      <c r="D4753" t="s">
        <v>42782</v>
      </c>
      <c r="E4753">
        <v>899999238</v>
      </c>
      <c r="F4753" t="s">
        <v>3804</v>
      </c>
      <c r="G4753">
        <v>12</v>
      </c>
      <c r="H4753" t="s">
        <v>41881</v>
      </c>
      <c r="I4753" t="s">
        <v>67</v>
      </c>
      <c r="J4753" t="s">
        <v>68</v>
      </c>
      <c r="K4753">
        <v>3</v>
      </c>
      <c r="L4753" t="s">
        <v>41838</v>
      </c>
      <c r="M4753">
        <v>72000000</v>
      </c>
      <c r="N4753" t="s">
        <v>41840</v>
      </c>
      <c r="O4753" t="s">
        <v>43690</v>
      </c>
      <c r="P4753" t="s">
        <v>90</v>
      </c>
      <c r="Q4753" t="s">
        <v>70</v>
      </c>
      <c r="R4753" t="s">
        <v>70</v>
      </c>
      <c r="S4753" t="s">
        <v>5057</v>
      </c>
      <c r="T4753" s="3">
        <v>40369</v>
      </c>
      <c r="U4753" t="s">
        <v>5578</v>
      </c>
      <c r="V4753" t="s">
        <v>5579</v>
      </c>
      <c r="W4753" t="s">
        <v>5579</v>
      </c>
      <c r="X4753">
        <v>32878567</v>
      </c>
      <c r="Y4753" t="s">
        <v>122</v>
      </c>
      <c r="Z4753" t="s">
        <v>123</v>
      </c>
      <c r="AA4753">
        <v>0</v>
      </c>
      <c r="AB4753" t="s">
        <v>76</v>
      </c>
      <c r="AC4753">
        <v>0</v>
      </c>
      <c r="AD4753" t="s">
        <v>76</v>
      </c>
      <c r="AE4753">
        <v>446169</v>
      </c>
      <c r="AF4753" t="s">
        <v>40104</v>
      </c>
      <c r="AG4753">
        <v>8908011424</v>
      </c>
      <c r="AH4753" t="s">
        <v>5060</v>
      </c>
      <c r="AI4753" t="s">
        <v>1000</v>
      </c>
      <c r="AJ4753" t="s">
        <v>41304</v>
      </c>
      <c r="AK4753" t="s">
        <v>5325</v>
      </c>
      <c r="AL4753" t="s">
        <v>5062</v>
      </c>
      <c r="AM4753">
        <v>2010</v>
      </c>
      <c r="AN4753" s="1">
        <v>40455</v>
      </c>
      <c r="AO4753" s="1">
        <v>40455</v>
      </c>
      <c r="AP4753">
        <v>5</v>
      </c>
      <c r="AQ4753" t="s">
        <v>81</v>
      </c>
      <c r="AR4753" s="4">
        <f>IF(AQ4753="M",AP4753*30.42,AP4753)</f>
        <v>152.10000000000002</v>
      </c>
      <c r="AS4753">
        <v>0</v>
      </c>
      <c r="AT4753" s="4">
        <f>AR4753+AS4753</f>
        <v>152.10000000000002</v>
      </c>
      <c r="AU4753">
        <v>5</v>
      </c>
      <c r="AV4753" s="1">
        <f>AO4753+AT4753</f>
        <v>40607.1</v>
      </c>
      <c r="AW4753" s="1">
        <v>40759</v>
      </c>
      <c r="AX4753" s="2">
        <f>IF(AV4753&gt;=AW4753,1,2)</f>
        <v>2</v>
      </c>
      <c r="AY4753" s="2" t="str">
        <f>IF((AV4753+10)&gt;=AW4753,"SAVE","LATE")</f>
        <v>LATE</v>
      </c>
      <c r="AZ4753" t="s">
        <v>82</v>
      </c>
      <c r="BA4753" t="s">
        <v>1011</v>
      </c>
      <c r="BB4753">
        <v>32878567</v>
      </c>
      <c r="BC4753">
        <v>14938527</v>
      </c>
      <c r="BD4753" s="9">
        <v>47817094</v>
      </c>
      <c r="BE4753" t="s">
        <v>43690</v>
      </c>
      <c r="BF4753">
        <v>0</v>
      </c>
      <c r="BG4753" t="s">
        <v>70</v>
      </c>
      <c r="BH4753">
        <v>-1</v>
      </c>
      <c r="BI4753" t="s">
        <v>70</v>
      </c>
      <c r="BJ4753" t="s">
        <v>70</v>
      </c>
      <c r="BK4753">
        <v>0</v>
      </c>
      <c r="BL4753" t="s">
        <v>85</v>
      </c>
      <c r="BM4753" t="s">
        <v>5580</v>
      </c>
    </row>
    <row r="4754" spans="1:65" x14ac:dyDescent="0.25">
      <c r="A4754">
        <v>2010</v>
      </c>
      <c r="B4754" t="s">
        <v>64</v>
      </c>
      <c r="C4754" t="s">
        <v>264</v>
      </c>
      <c r="D4754" t="s">
        <v>42782</v>
      </c>
      <c r="E4754">
        <v>899999238</v>
      </c>
      <c r="F4754" t="s">
        <v>3804</v>
      </c>
      <c r="G4754">
        <v>12</v>
      </c>
      <c r="H4754" t="s">
        <v>41881</v>
      </c>
      <c r="I4754" t="s">
        <v>67</v>
      </c>
      <c r="J4754" t="s">
        <v>68</v>
      </c>
      <c r="K4754">
        <v>3</v>
      </c>
      <c r="L4754" t="s">
        <v>41838</v>
      </c>
      <c r="M4754">
        <v>72000000</v>
      </c>
      <c r="N4754" t="s">
        <v>41840</v>
      </c>
      <c r="O4754" t="s">
        <v>43691</v>
      </c>
      <c r="P4754" t="s">
        <v>90</v>
      </c>
      <c r="Q4754" t="s">
        <v>70</v>
      </c>
      <c r="R4754" t="s">
        <v>70</v>
      </c>
      <c r="S4754" t="s">
        <v>5057</v>
      </c>
      <c r="T4754" t="s">
        <v>5224</v>
      </c>
      <c r="U4754" t="s">
        <v>5604</v>
      </c>
      <c r="V4754" t="s">
        <v>5605</v>
      </c>
      <c r="W4754" t="s">
        <v>5605</v>
      </c>
      <c r="X4754">
        <v>24900000</v>
      </c>
      <c r="Y4754" t="s">
        <v>122</v>
      </c>
      <c r="Z4754" t="s">
        <v>123</v>
      </c>
      <c r="AA4754">
        <v>0</v>
      </c>
      <c r="AB4754" t="s">
        <v>76</v>
      </c>
      <c r="AC4754">
        <v>0</v>
      </c>
      <c r="AD4754" t="s">
        <v>76</v>
      </c>
      <c r="AE4754">
        <v>469535</v>
      </c>
      <c r="AF4754" t="s">
        <v>40104</v>
      </c>
      <c r="AG4754">
        <v>890801142</v>
      </c>
      <c r="AH4754" t="s">
        <v>5060</v>
      </c>
      <c r="AI4754" t="s">
        <v>1000</v>
      </c>
      <c r="AJ4754" t="s">
        <v>41304</v>
      </c>
      <c r="AK4754" t="s">
        <v>5061</v>
      </c>
      <c r="AL4754" t="s">
        <v>5062</v>
      </c>
      <c r="AM4754">
        <v>2010</v>
      </c>
      <c r="AN4754" s="1">
        <v>40525</v>
      </c>
      <c r="AO4754" s="1">
        <v>40525</v>
      </c>
      <c r="AP4754">
        <v>6</v>
      </c>
      <c r="AQ4754" t="s">
        <v>81</v>
      </c>
      <c r="AR4754" s="4">
        <f>IF(AQ4754="M",AP4754*30.42,AP4754)</f>
        <v>182.52</v>
      </c>
      <c r="AS4754">
        <v>0</v>
      </c>
      <c r="AT4754" s="4">
        <f>AR4754+AS4754</f>
        <v>182.52</v>
      </c>
      <c r="AU4754">
        <v>6</v>
      </c>
      <c r="AV4754" s="1">
        <f>AO4754+AT4754</f>
        <v>40707.519999999997</v>
      </c>
      <c r="AW4754" s="1">
        <v>40890</v>
      </c>
      <c r="AX4754" s="2">
        <f>IF(AV4754&gt;=AW4754,1,2)</f>
        <v>2</v>
      </c>
      <c r="AY4754" s="2" t="str">
        <f>IF((AV4754+10)&gt;=AW4754,"SAVE","LATE")</f>
        <v>LATE</v>
      </c>
      <c r="AZ4754" t="s">
        <v>82</v>
      </c>
      <c r="BA4754" t="s">
        <v>1011</v>
      </c>
      <c r="BB4754">
        <v>24900000</v>
      </c>
      <c r="BC4754">
        <v>35988750</v>
      </c>
      <c r="BD4754" s="9">
        <v>60888750</v>
      </c>
      <c r="BE4754" t="s">
        <v>43691</v>
      </c>
      <c r="BF4754">
        <v>0</v>
      </c>
      <c r="BG4754" t="s">
        <v>70</v>
      </c>
      <c r="BH4754">
        <v>-1</v>
      </c>
      <c r="BI4754" t="s">
        <v>70</v>
      </c>
      <c r="BJ4754" t="s">
        <v>70</v>
      </c>
      <c r="BK4754">
        <v>0</v>
      </c>
      <c r="BL4754" t="s">
        <v>85</v>
      </c>
      <c r="BM4754" t="s">
        <v>5606</v>
      </c>
    </row>
    <row r="4755" spans="1:65" x14ac:dyDescent="0.25">
      <c r="A4755">
        <v>2010</v>
      </c>
      <c r="B4755" t="s">
        <v>64</v>
      </c>
      <c r="C4755" t="s">
        <v>264</v>
      </c>
      <c r="D4755" t="s">
        <v>42782</v>
      </c>
      <c r="E4755">
        <v>899999238</v>
      </c>
      <c r="F4755" t="s">
        <v>3804</v>
      </c>
      <c r="G4755">
        <v>12</v>
      </c>
      <c r="H4755" t="s">
        <v>41881</v>
      </c>
      <c r="I4755" t="s">
        <v>67</v>
      </c>
      <c r="J4755" t="s">
        <v>68</v>
      </c>
      <c r="K4755">
        <v>3</v>
      </c>
      <c r="L4755" t="s">
        <v>41838</v>
      </c>
      <c r="M4755">
        <v>72000000</v>
      </c>
      <c r="N4755" t="s">
        <v>41840</v>
      </c>
      <c r="O4755" t="s">
        <v>43692</v>
      </c>
      <c r="P4755" t="s">
        <v>90</v>
      </c>
      <c r="Q4755" t="s">
        <v>70</v>
      </c>
      <c r="R4755" t="s">
        <v>70</v>
      </c>
      <c r="S4755" t="s">
        <v>5057</v>
      </c>
      <c r="T4755" s="3">
        <v>40221</v>
      </c>
      <c r="U4755" t="s">
        <v>5700</v>
      </c>
      <c r="V4755" t="s">
        <v>5701</v>
      </c>
      <c r="W4755" t="s">
        <v>5701</v>
      </c>
      <c r="X4755">
        <v>12326656</v>
      </c>
      <c r="Y4755" t="s">
        <v>122</v>
      </c>
      <c r="Z4755" t="s">
        <v>123</v>
      </c>
      <c r="AA4755">
        <v>0</v>
      </c>
      <c r="AB4755" t="s">
        <v>76</v>
      </c>
      <c r="AC4755">
        <v>0</v>
      </c>
      <c r="AD4755" t="s">
        <v>76</v>
      </c>
      <c r="AE4755">
        <v>464720</v>
      </c>
      <c r="AF4755" t="s">
        <v>40104</v>
      </c>
      <c r="AG4755" t="s">
        <v>5702</v>
      </c>
      <c r="AH4755" t="s">
        <v>5060</v>
      </c>
      <c r="AI4755" t="s">
        <v>1000</v>
      </c>
      <c r="AJ4755" t="s">
        <v>41304</v>
      </c>
      <c r="AK4755" t="s">
        <v>5061</v>
      </c>
      <c r="AL4755" t="s">
        <v>5062</v>
      </c>
      <c r="AM4755">
        <v>2010</v>
      </c>
      <c r="AN4755" s="1">
        <v>40511</v>
      </c>
      <c r="AO4755" s="1">
        <v>40511</v>
      </c>
      <c r="AP4755">
        <v>10</v>
      </c>
      <c r="AQ4755" t="s">
        <v>81</v>
      </c>
      <c r="AR4755" s="4">
        <f>IF(AQ4755="M",AP4755*30.42,AP4755)</f>
        <v>304.20000000000005</v>
      </c>
      <c r="AS4755">
        <v>0</v>
      </c>
      <c r="AT4755" s="4">
        <f>AR4755+AS4755</f>
        <v>304.20000000000005</v>
      </c>
      <c r="AU4755">
        <v>2</v>
      </c>
      <c r="AV4755" s="1">
        <f>AO4755+AT4755</f>
        <v>40815.199999999997</v>
      </c>
      <c r="AW4755" s="1">
        <v>40876</v>
      </c>
      <c r="AX4755" s="2">
        <f>IF(AV4755&gt;=AW4755,1,2)</f>
        <v>2</v>
      </c>
      <c r="AY4755" s="2" t="str">
        <f>IF((AV4755+10)&gt;=AW4755,"SAVE","LATE")</f>
        <v>LATE</v>
      </c>
      <c r="AZ4755" t="s">
        <v>82</v>
      </c>
      <c r="BA4755" t="s">
        <v>1011</v>
      </c>
      <c r="BB4755">
        <v>12326656</v>
      </c>
      <c r="BC4755">
        <v>12200041</v>
      </c>
      <c r="BD4755" s="9">
        <v>24526697</v>
      </c>
      <c r="BE4755" t="s">
        <v>43692</v>
      </c>
      <c r="BF4755">
        <v>0</v>
      </c>
      <c r="BG4755" t="s">
        <v>70</v>
      </c>
      <c r="BH4755">
        <v>-1</v>
      </c>
      <c r="BI4755" t="s">
        <v>70</v>
      </c>
      <c r="BJ4755" t="s">
        <v>70</v>
      </c>
      <c r="BK4755">
        <v>0</v>
      </c>
      <c r="BL4755" t="s">
        <v>85</v>
      </c>
      <c r="BM4755" t="s">
        <v>5703</v>
      </c>
    </row>
    <row r="4756" spans="1:65" x14ac:dyDescent="0.25">
      <c r="A4756">
        <v>2010</v>
      </c>
      <c r="B4756" t="s">
        <v>116</v>
      </c>
      <c r="C4756" t="s">
        <v>117</v>
      </c>
      <c r="D4756" t="s">
        <v>43700</v>
      </c>
      <c r="E4756" t="s">
        <v>82</v>
      </c>
      <c r="F4756" t="s">
        <v>1148</v>
      </c>
      <c r="G4756">
        <v>1</v>
      </c>
      <c r="H4756" t="s">
        <v>46842</v>
      </c>
      <c r="I4756" t="s">
        <v>105</v>
      </c>
      <c r="J4756" t="s">
        <v>88</v>
      </c>
      <c r="K4756">
        <v>3</v>
      </c>
      <c r="L4756" t="s">
        <v>41838</v>
      </c>
      <c r="M4756">
        <v>72000000</v>
      </c>
      <c r="N4756" t="s">
        <v>41840</v>
      </c>
      <c r="O4756" t="s">
        <v>43701</v>
      </c>
      <c r="P4756" t="s">
        <v>90</v>
      </c>
      <c r="Q4756" t="s">
        <v>1149</v>
      </c>
      <c r="R4756" t="s">
        <v>1149</v>
      </c>
      <c r="S4756" t="s">
        <v>39703</v>
      </c>
      <c r="T4756" t="s">
        <v>1427</v>
      </c>
      <c r="U4756" t="s">
        <v>2107</v>
      </c>
      <c r="V4756" t="s">
        <v>2108</v>
      </c>
      <c r="W4756" t="s">
        <v>2109</v>
      </c>
      <c r="X4756">
        <v>3499325080</v>
      </c>
      <c r="Y4756" t="s">
        <v>122</v>
      </c>
      <c r="Z4756" t="s">
        <v>123</v>
      </c>
      <c r="AA4756">
        <v>0</v>
      </c>
      <c r="AB4756" t="s">
        <v>76</v>
      </c>
      <c r="AC4756">
        <v>0</v>
      </c>
      <c r="AD4756" t="s">
        <v>76</v>
      </c>
      <c r="AE4756">
        <v>432562</v>
      </c>
      <c r="AF4756" t="s">
        <v>40104</v>
      </c>
      <c r="AG4756" t="s">
        <v>2110</v>
      </c>
      <c r="AH4756" t="s">
        <v>2111</v>
      </c>
      <c r="AI4756" t="s">
        <v>1000</v>
      </c>
      <c r="AJ4756" t="s">
        <v>41304</v>
      </c>
      <c r="AK4756">
        <v>16071600</v>
      </c>
      <c r="AL4756" t="s">
        <v>2112</v>
      </c>
      <c r="AM4756">
        <v>2010</v>
      </c>
      <c r="AN4756" s="1">
        <v>40382</v>
      </c>
      <c r="AO4756" s="1">
        <v>40413</v>
      </c>
      <c r="AP4756">
        <v>7</v>
      </c>
      <c r="AQ4756" t="s">
        <v>81</v>
      </c>
      <c r="AR4756" s="4">
        <f>IF(AQ4756="M",AP4756*30.42,AP4756)</f>
        <v>212.94</v>
      </c>
      <c r="AS4756">
        <v>20</v>
      </c>
      <c r="AT4756" s="4">
        <f>AR4756+AS4756</f>
        <v>232.94</v>
      </c>
      <c r="AU4756">
        <v>3</v>
      </c>
      <c r="AV4756" s="1">
        <f>AO4756+AT4756</f>
        <v>40645.94</v>
      </c>
      <c r="AW4756" s="1">
        <v>40737</v>
      </c>
      <c r="AX4756" s="2">
        <f>IF(AV4756&gt;=AW4756,1,2)</f>
        <v>2</v>
      </c>
      <c r="AY4756" s="2" t="str">
        <f>IF((AV4756+10)&gt;=AW4756,"SAVE","LATE")</f>
        <v>LATE</v>
      </c>
      <c r="AZ4756" t="s">
        <v>82</v>
      </c>
      <c r="BA4756" t="s">
        <v>1011</v>
      </c>
      <c r="BB4756">
        <v>3270201367</v>
      </c>
      <c r="BC4756">
        <v>0</v>
      </c>
      <c r="BD4756" s="9">
        <v>3270201367</v>
      </c>
      <c r="BE4756" t="s">
        <v>2113</v>
      </c>
      <c r="BF4756">
        <v>0</v>
      </c>
      <c r="BG4756" t="s">
        <v>70</v>
      </c>
      <c r="BH4756">
        <v>-1</v>
      </c>
      <c r="BI4756" t="s">
        <v>2114</v>
      </c>
      <c r="BJ4756" t="s">
        <v>2115</v>
      </c>
      <c r="BK4756">
        <v>0</v>
      </c>
      <c r="BL4756" t="s">
        <v>85</v>
      </c>
      <c r="BM4756" t="s">
        <v>2116</v>
      </c>
    </row>
    <row r="4757" spans="1:65" x14ac:dyDescent="0.25">
      <c r="A4757">
        <v>2010</v>
      </c>
      <c r="B4757" t="s">
        <v>64</v>
      </c>
      <c r="C4757" t="s">
        <v>264</v>
      </c>
      <c r="D4757" t="s">
        <v>42782</v>
      </c>
      <c r="E4757">
        <v>899999238</v>
      </c>
      <c r="F4757" t="s">
        <v>3804</v>
      </c>
      <c r="G4757">
        <v>12</v>
      </c>
      <c r="H4757" t="s">
        <v>41881</v>
      </c>
      <c r="I4757" t="s">
        <v>67</v>
      </c>
      <c r="J4757" t="s">
        <v>68</v>
      </c>
      <c r="K4757">
        <v>3</v>
      </c>
      <c r="L4757" t="s">
        <v>41838</v>
      </c>
      <c r="M4757">
        <v>72000000</v>
      </c>
      <c r="N4757" t="s">
        <v>41840</v>
      </c>
      <c r="O4757" t="s">
        <v>43702</v>
      </c>
      <c r="P4757" t="s">
        <v>90</v>
      </c>
      <c r="Q4757" t="s">
        <v>70</v>
      </c>
      <c r="R4757" t="s">
        <v>70</v>
      </c>
      <c r="S4757" t="s">
        <v>39703</v>
      </c>
      <c r="T4757" t="s">
        <v>5309</v>
      </c>
      <c r="U4757" t="s">
        <v>5310</v>
      </c>
      <c r="V4757" t="s">
        <v>5311</v>
      </c>
      <c r="W4757" t="s">
        <v>5311</v>
      </c>
      <c r="X4757">
        <v>69798845</v>
      </c>
      <c r="Y4757" t="s">
        <v>122</v>
      </c>
      <c r="Z4757" t="s">
        <v>123</v>
      </c>
      <c r="AA4757">
        <v>0</v>
      </c>
      <c r="AB4757" t="s">
        <v>76</v>
      </c>
      <c r="AC4757">
        <v>0</v>
      </c>
      <c r="AD4757" t="s">
        <v>76</v>
      </c>
      <c r="AE4757">
        <v>471902</v>
      </c>
      <c r="AF4757" t="s">
        <v>40104</v>
      </c>
      <c r="AG4757" t="s">
        <v>5312</v>
      </c>
      <c r="AH4757" t="s">
        <v>5313</v>
      </c>
      <c r="AI4757" t="s">
        <v>1000</v>
      </c>
      <c r="AJ4757" t="s">
        <v>41304</v>
      </c>
      <c r="AK4757" t="s">
        <v>5314</v>
      </c>
      <c r="AL4757" t="s">
        <v>5315</v>
      </c>
      <c r="AM4757">
        <v>2010</v>
      </c>
      <c r="AN4757" s="1">
        <v>40532</v>
      </c>
      <c r="AO4757" s="1">
        <v>40532</v>
      </c>
      <c r="AP4757">
        <v>6</v>
      </c>
      <c r="AQ4757" t="s">
        <v>81</v>
      </c>
      <c r="AR4757" s="4">
        <f>IF(AQ4757="M",AP4757*30.42,AP4757)</f>
        <v>182.52</v>
      </c>
      <c r="AS4757">
        <v>0</v>
      </c>
      <c r="AT4757" s="4">
        <f>AR4757+AS4757</f>
        <v>182.52</v>
      </c>
      <c r="AU4757">
        <v>2</v>
      </c>
      <c r="AV4757" s="1">
        <f>AO4757+AT4757</f>
        <v>40714.519999999997</v>
      </c>
      <c r="AW4757" s="1">
        <v>40775</v>
      </c>
      <c r="AX4757" s="2">
        <f>IF(AV4757&gt;=AW4757,1,2)</f>
        <v>2</v>
      </c>
      <c r="AY4757" s="2" t="str">
        <f>IF((AV4757+10)&gt;=AW4757,"SAVE","LATE")</f>
        <v>LATE</v>
      </c>
      <c r="AZ4757" t="s">
        <v>82</v>
      </c>
      <c r="BA4757" t="s">
        <v>1011</v>
      </c>
      <c r="BB4757">
        <v>69798845</v>
      </c>
      <c r="BC4757">
        <v>0</v>
      </c>
      <c r="BD4757" s="9">
        <v>69798845</v>
      </c>
      <c r="BE4757" t="s">
        <v>43702</v>
      </c>
      <c r="BF4757">
        <v>0</v>
      </c>
      <c r="BG4757" t="s">
        <v>70</v>
      </c>
      <c r="BH4757">
        <v>-1</v>
      </c>
      <c r="BI4757" t="s">
        <v>70</v>
      </c>
      <c r="BJ4757" t="s">
        <v>70</v>
      </c>
      <c r="BK4757">
        <v>0</v>
      </c>
      <c r="BL4757" t="s">
        <v>85</v>
      </c>
      <c r="BM4757" t="s">
        <v>5316</v>
      </c>
    </row>
    <row r="4758" spans="1:65" x14ac:dyDescent="0.25">
      <c r="A4758">
        <v>2010</v>
      </c>
      <c r="B4758" t="s">
        <v>64</v>
      </c>
      <c r="C4758" t="s">
        <v>264</v>
      </c>
      <c r="D4758" t="s">
        <v>42782</v>
      </c>
      <c r="E4758">
        <v>899999238</v>
      </c>
      <c r="F4758" t="s">
        <v>3804</v>
      </c>
      <c r="G4758">
        <v>12</v>
      </c>
      <c r="H4758" t="s">
        <v>41881</v>
      </c>
      <c r="I4758" t="s">
        <v>67</v>
      </c>
      <c r="J4758" t="s">
        <v>68</v>
      </c>
      <c r="K4758">
        <v>3</v>
      </c>
      <c r="L4758" t="s">
        <v>41838</v>
      </c>
      <c r="M4758">
        <v>72000000</v>
      </c>
      <c r="N4758" t="s">
        <v>41840</v>
      </c>
      <c r="O4758" t="s">
        <v>43703</v>
      </c>
      <c r="P4758" t="s">
        <v>90</v>
      </c>
      <c r="Q4758" t="s">
        <v>70</v>
      </c>
      <c r="R4758" t="s">
        <v>70</v>
      </c>
      <c r="S4758" t="s">
        <v>39703</v>
      </c>
      <c r="T4758" s="3">
        <v>40369</v>
      </c>
      <c r="U4758" t="s">
        <v>5633</v>
      </c>
      <c r="V4758" t="s">
        <v>5634</v>
      </c>
      <c r="W4758" t="s">
        <v>5634</v>
      </c>
      <c r="X4758">
        <v>19953572</v>
      </c>
      <c r="Y4758" t="s">
        <v>122</v>
      </c>
      <c r="Z4758" t="s">
        <v>123</v>
      </c>
      <c r="AA4758">
        <v>0</v>
      </c>
      <c r="AB4758" t="s">
        <v>76</v>
      </c>
      <c r="AC4758">
        <v>0</v>
      </c>
      <c r="AD4758" t="s">
        <v>76</v>
      </c>
      <c r="AE4758">
        <v>446163</v>
      </c>
      <c r="AF4758" t="s">
        <v>40104</v>
      </c>
      <c r="AG4758" t="s">
        <v>5312</v>
      </c>
      <c r="AH4758" t="s">
        <v>5313</v>
      </c>
      <c r="AI4758" t="s">
        <v>1000</v>
      </c>
      <c r="AJ4758" t="s">
        <v>41304</v>
      </c>
      <c r="AK4758" t="s">
        <v>5314</v>
      </c>
      <c r="AL4758" t="s">
        <v>5315</v>
      </c>
      <c r="AM4758">
        <v>2010</v>
      </c>
      <c r="AN4758" s="1">
        <v>40455</v>
      </c>
      <c r="AO4758" s="1">
        <v>40455</v>
      </c>
      <c r="AP4758">
        <v>8</v>
      </c>
      <c r="AQ4758" t="s">
        <v>81</v>
      </c>
      <c r="AR4758" s="4">
        <f>IF(AQ4758="M",AP4758*30.42,AP4758)</f>
        <v>243.36</v>
      </c>
      <c r="AS4758">
        <v>0</v>
      </c>
      <c r="AT4758" s="4">
        <f>AR4758+AS4758</f>
        <v>243.36</v>
      </c>
      <c r="AU4758">
        <v>5</v>
      </c>
      <c r="AV4758" s="1">
        <f>AO4758+AT4758</f>
        <v>40698.36</v>
      </c>
      <c r="AW4758" s="1">
        <v>40851</v>
      </c>
      <c r="AX4758" s="2">
        <f>IF(AV4758&gt;=AW4758,1,2)</f>
        <v>2</v>
      </c>
      <c r="AY4758" s="2" t="str">
        <f>IF((AV4758+10)&gt;=AW4758,"SAVE","LATE")</f>
        <v>LATE</v>
      </c>
      <c r="AZ4758" t="s">
        <v>82</v>
      </c>
      <c r="BA4758" t="s">
        <v>1011</v>
      </c>
      <c r="BB4758">
        <v>19953572</v>
      </c>
      <c r="BC4758">
        <v>14939088</v>
      </c>
      <c r="BD4758" s="9">
        <v>34892660</v>
      </c>
      <c r="BE4758" t="s">
        <v>43703</v>
      </c>
      <c r="BF4758">
        <v>0</v>
      </c>
      <c r="BG4758" t="s">
        <v>70</v>
      </c>
      <c r="BH4758">
        <v>-1</v>
      </c>
      <c r="BI4758" t="s">
        <v>70</v>
      </c>
      <c r="BJ4758" t="s">
        <v>70</v>
      </c>
      <c r="BK4758">
        <v>0</v>
      </c>
      <c r="BL4758" t="s">
        <v>85</v>
      </c>
      <c r="BM4758" t="s">
        <v>5635</v>
      </c>
    </row>
    <row r="4759" spans="1:65" x14ac:dyDescent="0.25">
      <c r="A4759">
        <v>2010</v>
      </c>
      <c r="B4759" t="s">
        <v>64</v>
      </c>
      <c r="C4759" t="s">
        <v>264</v>
      </c>
      <c r="D4759" t="s">
        <v>42782</v>
      </c>
      <c r="E4759">
        <v>899999238</v>
      </c>
      <c r="F4759" t="s">
        <v>3804</v>
      </c>
      <c r="G4759">
        <v>12</v>
      </c>
      <c r="H4759" t="s">
        <v>41881</v>
      </c>
      <c r="I4759" t="s">
        <v>67</v>
      </c>
      <c r="J4759" t="s">
        <v>68</v>
      </c>
      <c r="K4759">
        <v>3</v>
      </c>
      <c r="L4759" t="s">
        <v>41838</v>
      </c>
      <c r="M4759">
        <v>72000000</v>
      </c>
      <c r="N4759" t="s">
        <v>41840</v>
      </c>
      <c r="O4759" t="s">
        <v>43704</v>
      </c>
      <c r="P4759" t="s">
        <v>90</v>
      </c>
      <c r="Q4759" t="s">
        <v>70</v>
      </c>
      <c r="R4759" t="s">
        <v>70</v>
      </c>
      <c r="S4759" t="s">
        <v>39703</v>
      </c>
      <c r="T4759" s="3">
        <v>40463</v>
      </c>
      <c r="U4759" t="s">
        <v>5636</v>
      </c>
      <c r="V4759" t="s">
        <v>5637</v>
      </c>
      <c r="W4759" t="s">
        <v>5637</v>
      </c>
      <c r="X4759">
        <v>18535000</v>
      </c>
      <c r="Y4759" t="s">
        <v>122</v>
      </c>
      <c r="Z4759" t="s">
        <v>123</v>
      </c>
      <c r="AA4759">
        <v>0</v>
      </c>
      <c r="AB4759" t="s">
        <v>76</v>
      </c>
      <c r="AC4759">
        <v>0</v>
      </c>
      <c r="AD4759" t="s">
        <v>76</v>
      </c>
      <c r="AE4759">
        <v>466707</v>
      </c>
      <c r="AF4759" t="s">
        <v>40104</v>
      </c>
      <c r="AG4759">
        <v>8908026509</v>
      </c>
      <c r="AH4759" t="s">
        <v>39704</v>
      </c>
      <c r="AI4759" t="s">
        <v>1000</v>
      </c>
      <c r="AJ4759" t="s">
        <v>41304</v>
      </c>
      <c r="AK4759" t="s">
        <v>5314</v>
      </c>
      <c r="AL4759" t="s">
        <v>5315</v>
      </c>
      <c r="AM4759">
        <v>2010</v>
      </c>
      <c r="AN4759" s="1">
        <v>40518</v>
      </c>
      <c r="AO4759" s="1">
        <v>40518</v>
      </c>
      <c r="AP4759">
        <v>6</v>
      </c>
      <c r="AQ4759" t="s">
        <v>81</v>
      </c>
      <c r="AR4759" s="4">
        <f>IF(AQ4759="M",AP4759*30.42,AP4759)</f>
        <v>182.52</v>
      </c>
      <c r="AS4759">
        <v>0</v>
      </c>
      <c r="AT4759" s="4">
        <f>AR4759+AS4759</f>
        <v>182.52</v>
      </c>
      <c r="AU4759">
        <v>6</v>
      </c>
      <c r="AV4759" s="1">
        <f>AO4759+AT4759</f>
        <v>40700.519999999997</v>
      </c>
      <c r="AW4759" s="1">
        <v>40883</v>
      </c>
      <c r="AX4759" s="2">
        <f>IF(AV4759&gt;=AW4759,1,2)</f>
        <v>2</v>
      </c>
      <c r="AY4759" s="2" t="str">
        <f>IF((AV4759+10)&gt;=AW4759,"SAVE","LATE")</f>
        <v>LATE</v>
      </c>
      <c r="AZ4759" t="s">
        <v>82</v>
      </c>
      <c r="BA4759" t="s">
        <v>1011</v>
      </c>
      <c r="BB4759">
        <v>18535000</v>
      </c>
      <c r="BC4759">
        <v>26020000</v>
      </c>
      <c r="BD4759" s="9">
        <v>44555000</v>
      </c>
      <c r="BE4759" t="s">
        <v>43704</v>
      </c>
      <c r="BF4759">
        <v>0</v>
      </c>
      <c r="BG4759" t="s">
        <v>70</v>
      </c>
      <c r="BH4759">
        <v>-1</v>
      </c>
      <c r="BI4759" t="s">
        <v>70</v>
      </c>
      <c r="BJ4759" t="s">
        <v>70</v>
      </c>
      <c r="BK4759">
        <v>0</v>
      </c>
      <c r="BL4759" t="s">
        <v>85</v>
      </c>
      <c r="BM4759" t="s">
        <v>5638</v>
      </c>
    </row>
    <row r="4760" spans="1:65" x14ac:dyDescent="0.25">
      <c r="A4760">
        <v>2010</v>
      </c>
      <c r="B4760" t="s">
        <v>64</v>
      </c>
      <c r="C4760" t="s">
        <v>264</v>
      </c>
      <c r="D4760" t="s">
        <v>42782</v>
      </c>
      <c r="E4760">
        <v>899999238</v>
      </c>
      <c r="F4760" t="s">
        <v>3804</v>
      </c>
      <c r="G4760">
        <v>12</v>
      </c>
      <c r="H4760" t="s">
        <v>41881</v>
      </c>
      <c r="I4760" t="s">
        <v>67</v>
      </c>
      <c r="J4760" t="s">
        <v>68</v>
      </c>
      <c r="K4760">
        <v>3</v>
      </c>
      <c r="L4760" t="s">
        <v>41838</v>
      </c>
      <c r="M4760">
        <v>72000000</v>
      </c>
      <c r="N4760" t="s">
        <v>41840</v>
      </c>
      <c r="O4760" t="s">
        <v>43709</v>
      </c>
      <c r="P4760" t="s">
        <v>90</v>
      </c>
      <c r="Q4760" t="s">
        <v>70</v>
      </c>
      <c r="R4760" t="s">
        <v>70</v>
      </c>
      <c r="S4760" t="s">
        <v>39707</v>
      </c>
      <c r="T4760" s="3">
        <v>40371</v>
      </c>
      <c r="U4760" t="s">
        <v>3805</v>
      </c>
      <c r="V4760" t="s">
        <v>3806</v>
      </c>
      <c r="W4760" t="s">
        <v>3806</v>
      </c>
      <c r="X4760">
        <v>468799123</v>
      </c>
      <c r="Y4760" t="s">
        <v>122</v>
      </c>
      <c r="Z4760" t="s">
        <v>123</v>
      </c>
      <c r="AA4760">
        <v>0</v>
      </c>
      <c r="AB4760" t="s">
        <v>76</v>
      </c>
      <c r="AC4760">
        <v>0</v>
      </c>
      <c r="AD4760" t="s">
        <v>76</v>
      </c>
      <c r="AE4760">
        <v>465804</v>
      </c>
      <c r="AF4760" t="s">
        <v>40104</v>
      </c>
      <c r="AG4760">
        <v>8908032399</v>
      </c>
      <c r="AH4760" t="s">
        <v>3807</v>
      </c>
      <c r="AI4760" t="s">
        <v>1000</v>
      </c>
      <c r="AJ4760" t="s">
        <v>41304</v>
      </c>
      <c r="AK4760" t="s">
        <v>3808</v>
      </c>
      <c r="AL4760" t="s">
        <v>3809</v>
      </c>
      <c r="AM4760">
        <v>2010</v>
      </c>
      <c r="AN4760" s="1">
        <v>40515</v>
      </c>
      <c r="AO4760" s="1">
        <v>40515</v>
      </c>
      <c r="AP4760">
        <v>12</v>
      </c>
      <c r="AQ4760" t="s">
        <v>81</v>
      </c>
      <c r="AR4760" s="4">
        <f>IF(AQ4760="M",AP4760*30.42,AP4760)</f>
        <v>365.04</v>
      </c>
      <c r="AS4760">
        <v>0</v>
      </c>
      <c r="AT4760" s="4">
        <f>AR4760+AS4760</f>
        <v>365.04</v>
      </c>
      <c r="AU4760">
        <v>2</v>
      </c>
      <c r="AV4760" s="1">
        <f>AO4760+AT4760</f>
        <v>40880.04</v>
      </c>
      <c r="AW4760" s="1">
        <v>40942</v>
      </c>
      <c r="AX4760" s="2">
        <f>IF(AV4760&gt;=AW4760,1,2)</f>
        <v>2</v>
      </c>
      <c r="AY4760" s="2" t="str">
        <f>IF((AV4760+10)&gt;=AW4760,"SAVE","LATE")</f>
        <v>LATE</v>
      </c>
      <c r="AZ4760" t="s">
        <v>82</v>
      </c>
      <c r="BA4760" t="s">
        <v>1011</v>
      </c>
      <c r="BB4760">
        <v>468799123</v>
      </c>
      <c r="BC4760">
        <v>0</v>
      </c>
      <c r="BD4760" s="9">
        <v>468799123</v>
      </c>
      <c r="BE4760" t="s">
        <v>43709</v>
      </c>
      <c r="BF4760">
        <v>0</v>
      </c>
      <c r="BG4760" t="s">
        <v>70</v>
      </c>
      <c r="BH4760">
        <v>-1</v>
      </c>
      <c r="BI4760" t="s">
        <v>70</v>
      </c>
      <c r="BJ4760" t="s">
        <v>70</v>
      </c>
      <c r="BK4760">
        <v>0</v>
      </c>
      <c r="BL4760" t="s">
        <v>85</v>
      </c>
      <c r="BM4760" t="s">
        <v>3810</v>
      </c>
    </row>
    <row r="4761" spans="1:65" x14ac:dyDescent="0.25">
      <c r="A4761">
        <v>2011</v>
      </c>
      <c r="B4761" t="s">
        <v>64</v>
      </c>
      <c r="C4761" t="s">
        <v>264</v>
      </c>
      <c r="D4761" t="s">
        <v>42782</v>
      </c>
      <c r="E4761">
        <v>899999238</v>
      </c>
      <c r="F4761" t="s">
        <v>3804</v>
      </c>
      <c r="G4761">
        <v>12</v>
      </c>
      <c r="H4761" t="s">
        <v>41881</v>
      </c>
      <c r="I4761" t="s">
        <v>105</v>
      </c>
      <c r="J4761" t="s">
        <v>68</v>
      </c>
      <c r="K4761">
        <v>3</v>
      </c>
      <c r="L4761" t="s">
        <v>41838</v>
      </c>
      <c r="M4761">
        <v>72000000</v>
      </c>
      <c r="N4761" t="s">
        <v>41840</v>
      </c>
      <c r="O4761" t="s">
        <v>43710</v>
      </c>
      <c r="P4761" t="s">
        <v>90</v>
      </c>
      <c r="Q4761" t="s">
        <v>70</v>
      </c>
      <c r="R4761" t="s">
        <v>70</v>
      </c>
      <c r="S4761" t="s">
        <v>39707</v>
      </c>
      <c r="T4761" s="3">
        <v>40603</v>
      </c>
      <c r="U4761" t="s">
        <v>5607</v>
      </c>
      <c r="V4761" t="s">
        <v>5608</v>
      </c>
      <c r="W4761" t="s">
        <v>5608</v>
      </c>
      <c r="X4761">
        <v>24870159</v>
      </c>
      <c r="Y4761" t="s">
        <v>122</v>
      </c>
      <c r="Z4761" t="s">
        <v>123</v>
      </c>
      <c r="AA4761">
        <v>0</v>
      </c>
      <c r="AB4761" t="s">
        <v>76</v>
      </c>
      <c r="AC4761">
        <v>0</v>
      </c>
      <c r="AD4761" t="s">
        <v>76</v>
      </c>
      <c r="AE4761">
        <v>475681</v>
      </c>
      <c r="AF4761" t="s">
        <v>40104</v>
      </c>
      <c r="AG4761" t="s">
        <v>5609</v>
      </c>
      <c r="AH4761" t="s">
        <v>39708</v>
      </c>
      <c r="AI4761" t="s">
        <v>1000</v>
      </c>
      <c r="AJ4761" t="s">
        <v>41304</v>
      </c>
      <c r="AK4761" t="s">
        <v>5610</v>
      </c>
      <c r="AL4761" t="s">
        <v>40582</v>
      </c>
      <c r="AM4761">
        <v>2010</v>
      </c>
      <c r="AN4761" s="1">
        <v>40541</v>
      </c>
      <c r="AO4761" s="1">
        <v>40541</v>
      </c>
      <c r="AP4761">
        <v>6</v>
      </c>
      <c r="AQ4761" t="s">
        <v>81</v>
      </c>
      <c r="AR4761" s="4">
        <f>IF(AQ4761="M",AP4761*30.42,AP4761)</f>
        <v>182.52</v>
      </c>
      <c r="AS4761">
        <v>0</v>
      </c>
      <c r="AT4761" s="4">
        <f>AR4761+AS4761</f>
        <v>182.52</v>
      </c>
      <c r="AU4761">
        <v>6</v>
      </c>
      <c r="AV4761" s="1">
        <f>AO4761+AT4761</f>
        <v>40723.519999999997</v>
      </c>
      <c r="AW4761" s="1">
        <v>40906</v>
      </c>
      <c r="AX4761" s="2">
        <f>IF(AV4761&gt;=AW4761,1,2)</f>
        <v>2</v>
      </c>
      <c r="AY4761" s="2" t="str">
        <f>IF((AV4761+10)&gt;=AW4761,"SAVE","LATE")</f>
        <v>LATE</v>
      </c>
      <c r="AZ4761" t="s">
        <v>82</v>
      </c>
      <c r="BA4761" t="s">
        <v>1011</v>
      </c>
      <c r="BB4761">
        <v>24870159</v>
      </c>
      <c r="BC4761">
        <v>39946650</v>
      </c>
      <c r="BD4761" s="9">
        <v>64816809</v>
      </c>
      <c r="BE4761" t="s">
        <v>43710</v>
      </c>
      <c r="BF4761">
        <v>0</v>
      </c>
      <c r="BG4761" t="s">
        <v>70</v>
      </c>
      <c r="BH4761">
        <v>-1</v>
      </c>
      <c r="BI4761" t="s">
        <v>70</v>
      </c>
      <c r="BJ4761" t="s">
        <v>70</v>
      </c>
      <c r="BK4761">
        <v>0</v>
      </c>
      <c r="BL4761" t="s">
        <v>85</v>
      </c>
      <c r="BM4761" t="s">
        <v>5611</v>
      </c>
    </row>
    <row r="4762" spans="1:65" x14ac:dyDescent="0.25">
      <c r="A4762">
        <v>2010</v>
      </c>
      <c r="B4762" t="s">
        <v>116</v>
      </c>
      <c r="C4762" t="s">
        <v>117</v>
      </c>
      <c r="D4762" t="s">
        <v>43700</v>
      </c>
      <c r="E4762" t="s">
        <v>82</v>
      </c>
      <c r="F4762" t="s">
        <v>1148</v>
      </c>
      <c r="G4762">
        <v>1</v>
      </c>
      <c r="H4762" t="s">
        <v>46842</v>
      </c>
      <c r="I4762" t="s">
        <v>105</v>
      </c>
      <c r="J4762" t="s">
        <v>88</v>
      </c>
      <c r="K4762">
        <v>3</v>
      </c>
      <c r="L4762" t="s">
        <v>41838</v>
      </c>
      <c r="M4762">
        <v>72000000</v>
      </c>
      <c r="N4762" t="s">
        <v>41840</v>
      </c>
      <c r="O4762" t="s">
        <v>43719</v>
      </c>
      <c r="P4762" t="s">
        <v>90</v>
      </c>
      <c r="Q4762" t="s">
        <v>1149</v>
      </c>
      <c r="R4762" t="s">
        <v>1149</v>
      </c>
      <c r="S4762" t="s">
        <v>1294</v>
      </c>
      <c r="T4762" t="s">
        <v>1295</v>
      </c>
      <c r="U4762" t="s">
        <v>1296</v>
      </c>
      <c r="V4762" t="s">
        <v>1297</v>
      </c>
      <c r="W4762" t="s">
        <v>1298</v>
      </c>
      <c r="X4762">
        <v>11700832354</v>
      </c>
      <c r="Y4762" t="s">
        <v>122</v>
      </c>
      <c r="Z4762" t="s">
        <v>123</v>
      </c>
      <c r="AA4762">
        <v>0</v>
      </c>
      <c r="AB4762" t="s">
        <v>76</v>
      </c>
      <c r="AC4762">
        <v>0</v>
      </c>
      <c r="AD4762" t="s">
        <v>76</v>
      </c>
      <c r="AE4762">
        <v>492402</v>
      </c>
      <c r="AF4762" t="s">
        <v>41304</v>
      </c>
      <c r="AG4762">
        <v>10241824</v>
      </c>
      <c r="AH4762" t="s">
        <v>1299</v>
      </c>
      <c r="AI4762" t="s">
        <v>1000</v>
      </c>
      <c r="AJ4762" t="s">
        <v>41304</v>
      </c>
      <c r="AK4762">
        <v>10241824</v>
      </c>
      <c r="AL4762" t="s">
        <v>1299</v>
      </c>
      <c r="AM4762">
        <v>2010</v>
      </c>
      <c r="AN4762" s="1">
        <v>40479</v>
      </c>
      <c r="AO4762" s="1">
        <v>40504</v>
      </c>
      <c r="AP4762">
        <v>14</v>
      </c>
      <c r="AQ4762" t="s">
        <v>81</v>
      </c>
      <c r="AR4762" s="4">
        <f>IF(AQ4762="M",AP4762*30.42,AP4762)</f>
        <v>425.88</v>
      </c>
      <c r="AS4762">
        <v>90</v>
      </c>
      <c r="AT4762" s="4">
        <f>AR4762+AS4762</f>
        <v>515.88</v>
      </c>
      <c r="AU4762">
        <v>17</v>
      </c>
      <c r="AV4762" s="1">
        <f>AO4762+AT4762</f>
        <v>41019.879999999997</v>
      </c>
      <c r="AW4762" s="1">
        <v>41538</v>
      </c>
      <c r="AX4762" s="2">
        <f>IF(AV4762&gt;=AW4762,1,2)</f>
        <v>2</v>
      </c>
      <c r="AY4762" s="2" t="str">
        <f>IF((AV4762+10)&gt;=AW4762,"SAVE","LATE")</f>
        <v>LATE</v>
      </c>
      <c r="AZ4762" t="s">
        <v>82</v>
      </c>
      <c r="BA4762" t="s">
        <v>1011</v>
      </c>
      <c r="BB4762">
        <v>11404858627</v>
      </c>
      <c r="BC4762">
        <v>7728028091</v>
      </c>
      <c r="BD4762" s="9">
        <v>19132886718</v>
      </c>
      <c r="BE4762" t="s">
        <v>43720</v>
      </c>
      <c r="BF4762">
        <v>0</v>
      </c>
      <c r="BG4762" t="s">
        <v>70</v>
      </c>
      <c r="BH4762">
        <v>-1</v>
      </c>
      <c r="BI4762" t="s">
        <v>1299</v>
      </c>
      <c r="BJ4762" t="s">
        <v>43721</v>
      </c>
      <c r="BK4762">
        <v>0</v>
      </c>
      <c r="BL4762" t="s">
        <v>85</v>
      </c>
      <c r="BM4762" t="s">
        <v>1300</v>
      </c>
    </row>
    <row r="4763" spans="1:65" x14ac:dyDescent="0.25">
      <c r="A4763">
        <v>2010</v>
      </c>
      <c r="B4763" t="s">
        <v>64</v>
      </c>
      <c r="C4763" t="s">
        <v>264</v>
      </c>
      <c r="D4763" t="s">
        <v>42782</v>
      </c>
      <c r="E4763">
        <v>899999238</v>
      </c>
      <c r="F4763" t="s">
        <v>3804</v>
      </c>
      <c r="G4763">
        <v>12</v>
      </c>
      <c r="H4763" t="s">
        <v>41881</v>
      </c>
      <c r="I4763" t="s">
        <v>67</v>
      </c>
      <c r="J4763" t="s">
        <v>68</v>
      </c>
      <c r="K4763">
        <v>3</v>
      </c>
      <c r="L4763" t="s">
        <v>41838</v>
      </c>
      <c r="M4763">
        <v>72000000</v>
      </c>
      <c r="N4763" t="s">
        <v>41840</v>
      </c>
      <c r="O4763" t="s">
        <v>43722</v>
      </c>
      <c r="P4763" t="s">
        <v>90</v>
      </c>
      <c r="Q4763" t="s">
        <v>70</v>
      </c>
      <c r="R4763" t="s">
        <v>70</v>
      </c>
      <c r="S4763" t="s">
        <v>1294</v>
      </c>
      <c r="T4763" t="s">
        <v>2586</v>
      </c>
      <c r="U4763" t="s">
        <v>5648</v>
      </c>
      <c r="V4763" t="s">
        <v>5649</v>
      </c>
      <c r="W4763" t="s">
        <v>5649</v>
      </c>
      <c r="X4763">
        <v>15500000</v>
      </c>
      <c r="Y4763" t="s">
        <v>122</v>
      </c>
      <c r="Z4763" t="s">
        <v>123</v>
      </c>
      <c r="AA4763">
        <v>0</v>
      </c>
      <c r="AB4763" t="s">
        <v>76</v>
      </c>
      <c r="AC4763">
        <v>0</v>
      </c>
      <c r="AD4763" t="s">
        <v>76</v>
      </c>
      <c r="AE4763">
        <v>463041</v>
      </c>
      <c r="AF4763" t="s">
        <v>40104</v>
      </c>
      <c r="AG4763" t="s">
        <v>5650</v>
      </c>
      <c r="AH4763" t="s">
        <v>5651</v>
      </c>
      <c r="AI4763" t="s">
        <v>1000</v>
      </c>
      <c r="AJ4763" t="s">
        <v>41304</v>
      </c>
      <c r="AK4763" t="s">
        <v>5652</v>
      </c>
      <c r="AL4763" t="s">
        <v>5653</v>
      </c>
      <c r="AM4763">
        <v>2010</v>
      </c>
      <c r="AN4763" s="1">
        <v>40506</v>
      </c>
      <c r="AO4763" s="1">
        <v>40506</v>
      </c>
      <c r="AP4763">
        <v>6</v>
      </c>
      <c r="AQ4763" t="s">
        <v>81</v>
      </c>
      <c r="AR4763" s="4">
        <f>IF(AQ4763="M",AP4763*30.42,AP4763)</f>
        <v>182.52</v>
      </c>
      <c r="AS4763">
        <v>0</v>
      </c>
      <c r="AT4763" s="4">
        <f>AR4763+AS4763</f>
        <v>182.52</v>
      </c>
      <c r="AU4763">
        <v>5</v>
      </c>
      <c r="AV4763" s="1">
        <f>AO4763+AT4763</f>
        <v>40688.519999999997</v>
      </c>
      <c r="AW4763" s="1">
        <v>40840</v>
      </c>
      <c r="AX4763" s="2">
        <f>IF(AV4763&gt;=AW4763,1,2)</f>
        <v>2</v>
      </c>
      <c r="AY4763" s="2" t="str">
        <f>IF((AV4763+10)&gt;=AW4763,"SAVE","LATE")</f>
        <v>LATE</v>
      </c>
      <c r="AZ4763" t="s">
        <v>82</v>
      </c>
      <c r="BA4763" t="s">
        <v>1011</v>
      </c>
      <c r="BB4763">
        <v>15500000</v>
      </c>
      <c r="BC4763">
        <v>0</v>
      </c>
      <c r="BD4763" s="9">
        <v>15500000</v>
      </c>
      <c r="BE4763" t="s">
        <v>43722</v>
      </c>
      <c r="BF4763">
        <v>0</v>
      </c>
      <c r="BG4763" t="s">
        <v>70</v>
      </c>
      <c r="BH4763">
        <v>-1</v>
      </c>
      <c r="BI4763" t="s">
        <v>70</v>
      </c>
      <c r="BJ4763" t="s">
        <v>70</v>
      </c>
      <c r="BK4763">
        <v>0</v>
      </c>
      <c r="BL4763" t="s">
        <v>85</v>
      </c>
      <c r="BM4763" t="s">
        <v>5654</v>
      </c>
    </row>
    <row r="4764" spans="1:65" x14ac:dyDescent="0.25">
      <c r="A4764">
        <v>2011</v>
      </c>
      <c r="B4764" t="s">
        <v>64</v>
      </c>
      <c r="C4764" t="s">
        <v>264</v>
      </c>
      <c r="D4764" t="s">
        <v>42782</v>
      </c>
      <c r="E4764">
        <v>899999238</v>
      </c>
      <c r="F4764" t="s">
        <v>3804</v>
      </c>
      <c r="G4764">
        <v>12</v>
      </c>
      <c r="H4764" t="s">
        <v>41881</v>
      </c>
      <c r="I4764" t="s">
        <v>67</v>
      </c>
      <c r="J4764" t="s">
        <v>68</v>
      </c>
      <c r="K4764">
        <v>3</v>
      </c>
      <c r="L4764" t="s">
        <v>41838</v>
      </c>
      <c r="M4764">
        <v>72000000</v>
      </c>
      <c r="N4764" t="s">
        <v>41840</v>
      </c>
      <c r="O4764" t="s">
        <v>43727</v>
      </c>
      <c r="P4764" t="s">
        <v>90</v>
      </c>
      <c r="Q4764" t="s">
        <v>70</v>
      </c>
      <c r="R4764" t="s">
        <v>70</v>
      </c>
      <c r="S4764" t="s">
        <v>4864</v>
      </c>
      <c r="T4764" s="3">
        <v>40634</v>
      </c>
      <c r="U4764" t="s">
        <v>4865</v>
      </c>
      <c r="V4764" t="s">
        <v>4866</v>
      </c>
      <c r="W4764" t="s">
        <v>4866</v>
      </c>
      <c r="X4764">
        <v>149598617</v>
      </c>
      <c r="Y4764" t="s">
        <v>122</v>
      </c>
      <c r="Z4764" t="s">
        <v>123</v>
      </c>
      <c r="AA4764">
        <v>0</v>
      </c>
      <c r="AB4764" t="s">
        <v>76</v>
      </c>
      <c r="AC4764">
        <v>0</v>
      </c>
      <c r="AD4764" t="s">
        <v>76</v>
      </c>
      <c r="AE4764">
        <v>476135</v>
      </c>
      <c r="AF4764" t="s">
        <v>40104</v>
      </c>
      <c r="AG4764">
        <v>8100044508</v>
      </c>
      <c r="AH4764" t="s">
        <v>47129</v>
      </c>
      <c r="AI4764" t="s">
        <v>1000</v>
      </c>
      <c r="AJ4764" t="s">
        <v>41304</v>
      </c>
      <c r="AK4764" t="s">
        <v>4867</v>
      </c>
      <c r="AL4764" t="s">
        <v>43728</v>
      </c>
      <c r="AM4764">
        <v>2010</v>
      </c>
      <c r="AN4764" s="1">
        <v>40542</v>
      </c>
      <c r="AO4764" s="1">
        <v>40542</v>
      </c>
      <c r="AP4764">
        <v>6</v>
      </c>
      <c r="AQ4764" t="s">
        <v>81</v>
      </c>
      <c r="AR4764" s="4">
        <f>IF(AQ4764="M",AP4764*30.42,AP4764)</f>
        <v>182.52</v>
      </c>
      <c r="AS4764">
        <v>30</v>
      </c>
      <c r="AT4764" s="4">
        <f>AR4764+AS4764</f>
        <v>212.52</v>
      </c>
      <c r="AU4764">
        <v>8</v>
      </c>
      <c r="AV4764" s="1">
        <f>AO4764+AT4764</f>
        <v>40754.519999999997</v>
      </c>
      <c r="AW4764" s="1">
        <v>40997</v>
      </c>
      <c r="AX4764" s="2">
        <f>IF(AV4764&gt;=AW4764,1,2)</f>
        <v>2</v>
      </c>
      <c r="AY4764" s="2" t="str">
        <f>IF((AV4764+10)&gt;=AW4764,"SAVE","LATE")</f>
        <v>LATE</v>
      </c>
      <c r="AZ4764" t="s">
        <v>82</v>
      </c>
      <c r="BA4764" t="s">
        <v>1011</v>
      </c>
      <c r="BB4764">
        <v>149598617</v>
      </c>
      <c r="BC4764">
        <v>181381323</v>
      </c>
      <c r="BD4764" s="9">
        <v>330979940</v>
      </c>
      <c r="BE4764" t="s">
        <v>43727</v>
      </c>
      <c r="BF4764">
        <v>0</v>
      </c>
      <c r="BG4764" t="s">
        <v>70</v>
      </c>
      <c r="BH4764">
        <v>-1</v>
      </c>
      <c r="BI4764" t="s">
        <v>70</v>
      </c>
      <c r="BJ4764" t="s">
        <v>70</v>
      </c>
      <c r="BK4764">
        <v>0</v>
      </c>
      <c r="BL4764" t="s">
        <v>85</v>
      </c>
      <c r="BM4764" t="s">
        <v>4868</v>
      </c>
    </row>
    <row r="4765" spans="1:65" x14ac:dyDescent="0.25">
      <c r="A4765">
        <v>2011</v>
      </c>
      <c r="B4765" t="s">
        <v>64</v>
      </c>
      <c r="C4765" t="s">
        <v>264</v>
      </c>
      <c r="D4765" t="s">
        <v>42782</v>
      </c>
      <c r="E4765">
        <v>899999238</v>
      </c>
      <c r="F4765" t="s">
        <v>3804</v>
      </c>
      <c r="G4765">
        <v>12</v>
      </c>
      <c r="H4765" t="s">
        <v>41881</v>
      </c>
      <c r="I4765" t="s">
        <v>105</v>
      </c>
      <c r="J4765" t="s">
        <v>68</v>
      </c>
      <c r="K4765">
        <v>3</v>
      </c>
      <c r="L4765" t="s">
        <v>41838</v>
      </c>
      <c r="M4765">
        <v>72000000</v>
      </c>
      <c r="N4765" t="s">
        <v>41840</v>
      </c>
      <c r="O4765" t="s">
        <v>43729</v>
      </c>
      <c r="P4765" t="s">
        <v>90</v>
      </c>
      <c r="Q4765" t="s">
        <v>70</v>
      </c>
      <c r="R4765" t="s">
        <v>70</v>
      </c>
      <c r="S4765" t="s">
        <v>4864</v>
      </c>
      <c r="T4765" s="3">
        <v>40603</v>
      </c>
      <c r="U4765" t="s">
        <v>5045</v>
      </c>
      <c r="V4765" t="s">
        <v>5046</v>
      </c>
      <c r="W4765" t="s">
        <v>5046</v>
      </c>
      <c r="X4765">
        <v>110873270</v>
      </c>
      <c r="Y4765" t="s">
        <v>122</v>
      </c>
      <c r="Z4765" t="s">
        <v>123</v>
      </c>
      <c r="AA4765">
        <v>0</v>
      </c>
      <c r="AB4765" t="s">
        <v>76</v>
      </c>
      <c r="AC4765">
        <v>0</v>
      </c>
      <c r="AD4765" t="s">
        <v>76</v>
      </c>
      <c r="AE4765">
        <v>475815</v>
      </c>
      <c r="AF4765" t="s">
        <v>40104</v>
      </c>
      <c r="AG4765">
        <v>8908011306</v>
      </c>
      <c r="AH4765" t="s">
        <v>5047</v>
      </c>
      <c r="AI4765" t="s">
        <v>1000</v>
      </c>
      <c r="AJ4765" t="s">
        <v>41304</v>
      </c>
      <c r="AK4765" t="s">
        <v>5048</v>
      </c>
      <c r="AL4765" t="s">
        <v>5049</v>
      </c>
      <c r="AM4765">
        <v>2010</v>
      </c>
      <c r="AN4765" s="1">
        <v>40541</v>
      </c>
      <c r="AO4765" s="1">
        <v>40541</v>
      </c>
      <c r="AP4765">
        <v>5</v>
      </c>
      <c r="AQ4765" t="s">
        <v>81</v>
      </c>
      <c r="AR4765" s="4">
        <f>IF(AQ4765="M",AP4765*30.42,AP4765)</f>
        <v>152.10000000000002</v>
      </c>
      <c r="AS4765">
        <v>0</v>
      </c>
      <c r="AT4765" s="4">
        <f>AR4765+AS4765</f>
        <v>152.10000000000002</v>
      </c>
      <c r="AU4765">
        <v>10</v>
      </c>
      <c r="AV4765" s="1">
        <f>AO4765+AT4765</f>
        <v>40693.1</v>
      </c>
      <c r="AW4765" s="1">
        <v>40997</v>
      </c>
      <c r="AX4765" s="2">
        <f>IF(AV4765&gt;=AW4765,1,2)</f>
        <v>2</v>
      </c>
      <c r="AY4765" s="2" t="str">
        <f>IF((AV4765+10)&gt;=AW4765,"SAVE","LATE")</f>
        <v>LATE</v>
      </c>
      <c r="AZ4765" t="s">
        <v>82</v>
      </c>
      <c r="BA4765" t="s">
        <v>1011</v>
      </c>
      <c r="BB4765">
        <v>110873270</v>
      </c>
      <c r="BC4765">
        <v>0</v>
      </c>
      <c r="BD4765" s="9">
        <v>110873270</v>
      </c>
      <c r="BE4765" t="s">
        <v>43729</v>
      </c>
      <c r="BF4765">
        <v>0</v>
      </c>
      <c r="BG4765" t="s">
        <v>70</v>
      </c>
      <c r="BH4765">
        <v>-1</v>
      </c>
      <c r="BI4765" t="s">
        <v>70</v>
      </c>
      <c r="BJ4765" t="s">
        <v>70</v>
      </c>
      <c r="BK4765">
        <v>0</v>
      </c>
      <c r="BL4765" t="s">
        <v>85</v>
      </c>
      <c r="BM4765" t="s">
        <v>5050</v>
      </c>
    </row>
    <row r="4766" spans="1:65" x14ac:dyDescent="0.25">
      <c r="A4766">
        <v>2011</v>
      </c>
      <c r="B4766" t="s">
        <v>64</v>
      </c>
      <c r="C4766" t="s">
        <v>264</v>
      </c>
      <c r="D4766" t="s">
        <v>42782</v>
      </c>
      <c r="E4766">
        <v>899999238</v>
      </c>
      <c r="F4766" t="s">
        <v>3804</v>
      </c>
      <c r="G4766">
        <v>12</v>
      </c>
      <c r="H4766" t="s">
        <v>41881</v>
      </c>
      <c r="I4766" t="s">
        <v>67</v>
      </c>
      <c r="J4766" t="s">
        <v>68</v>
      </c>
      <c r="K4766">
        <v>3</v>
      </c>
      <c r="L4766" t="s">
        <v>41838</v>
      </c>
      <c r="M4766">
        <v>72000000</v>
      </c>
      <c r="N4766" t="s">
        <v>41840</v>
      </c>
      <c r="O4766" t="s">
        <v>43730</v>
      </c>
      <c r="P4766" t="s">
        <v>90</v>
      </c>
      <c r="Q4766" t="s">
        <v>70</v>
      </c>
      <c r="R4766" t="s">
        <v>70</v>
      </c>
      <c r="S4766" t="s">
        <v>4864</v>
      </c>
      <c r="T4766" s="3">
        <v>40603</v>
      </c>
      <c r="U4766" t="s">
        <v>5277</v>
      </c>
      <c r="V4766" t="s">
        <v>5278</v>
      </c>
      <c r="W4766" t="s">
        <v>5278</v>
      </c>
      <c r="X4766">
        <v>75980353</v>
      </c>
      <c r="Y4766" t="s">
        <v>122</v>
      </c>
      <c r="Z4766" t="s">
        <v>123</v>
      </c>
      <c r="AA4766">
        <v>0</v>
      </c>
      <c r="AB4766" t="s">
        <v>76</v>
      </c>
      <c r="AC4766">
        <v>0</v>
      </c>
      <c r="AD4766" t="s">
        <v>76</v>
      </c>
      <c r="AE4766">
        <v>475819</v>
      </c>
      <c r="AF4766" t="s">
        <v>40104</v>
      </c>
      <c r="AG4766">
        <v>8908011306</v>
      </c>
      <c r="AH4766" t="s">
        <v>5047</v>
      </c>
      <c r="AI4766" t="s">
        <v>1000</v>
      </c>
      <c r="AJ4766" t="s">
        <v>41304</v>
      </c>
      <c r="AK4766" t="s">
        <v>5048</v>
      </c>
      <c r="AL4766" t="s">
        <v>5049</v>
      </c>
      <c r="AM4766">
        <v>2010</v>
      </c>
      <c r="AN4766" s="1">
        <v>40541</v>
      </c>
      <c r="AO4766" s="1">
        <v>40541</v>
      </c>
      <c r="AP4766">
        <v>6</v>
      </c>
      <c r="AQ4766" t="s">
        <v>81</v>
      </c>
      <c r="AR4766" s="4">
        <f>IF(AQ4766="M",AP4766*30.42,AP4766)</f>
        <v>182.52</v>
      </c>
      <c r="AS4766">
        <v>0</v>
      </c>
      <c r="AT4766" s="4">
        <f>AR4766+AS4766</f>
        <v>182.52</v>
      </c>
      <c r="AU4766">
        <v>10</v>
      </c>
      <c r="AV4766" s="1">
        <f>AO4766+AT4766</f>
        <v>40723.519999999997</v>
      </c>
      <c r="AW4766" s="1">
        <v>41028</v>
      </c>
      <c r="AX4766" s="2">
        <f>IF(AV4766&gt;=AW4766,1,2)</f>
        <v>2</v>
      </c>
      <c r="AY4766" s="2" t="str">
        <f>IF((AV4766+10)&gt;=AW4766,"SAVE","LATE")</f>
        <v>LATE</v>
      </c>
      <c r="AZ4766" t="s">
        <v>82</v>
      </c>
      <c r="BA4766" t="s">
        <v>1011</v>
      </c>
      <c r="BB4766">
        <v>75980353</v>
      </c>
      <c r="BC4766">
        <v>109019647</v>
      </c>
      <c r="BD4766" s="9">
        <v>185000000</v>
      </c>
      <c r="BE4766" t="s">
        <v>43730</v>
      </c>
      <c r="BF4766">
        <v>0</v>
      </c>
      <c r="BG4766" t="s">
        <v>70</v>
      </c>
      <c r="BH4766">
        <v>-1</v>
      </c>
      <c r="BI4766" t="s">
        <v>70</v>
      </c>
      <c r="BJ4766" t="s">
        <v>70</v>
      </c>
      <c r="BK4766">
        <v>0</v>
      </c>
      <c r="BL4766" t="s">
        <v>85</v>
      </c>
      <c r="BM4766" t="s">
        <v>5279</v>
      </c>
    </row>
    <row r="4767" spans="1:65" x14ac:dyDescent="0.25">
      <c r="A4767">
        <v>2010</v>
      </c>
      <c r="B4767" t="s">
        <v>64</v>
      </c>
      <c r="C4767" t="s">
        <v>264</v>
      </c>
      <c r="D4767" t="s">
        <v>42782</v>
      </c>
      <c r="E4767">
        <v>899999238</v>
      </c>
      <c r="F4767" t="s">
        <v>3804</v>
      </c>
      <c r="G4767">
        <v>12</v>
      </c>
      <c r="H4767" t="s">
        <v>41881</v>
      </c>
      <c r="I4767" t="s">
        <v>67</v>
      </c>
      <c r="J4767" t="s">
        <v>68</v>
      </c>
      <c r="K4767">
        <v>3</v>
      </c>
      <c r="L4767" t="s">
        <v>41838</v>
      </c>
      <c r="M4767">
        <v>72000000</v>
      </c>
      <c r="N4767" t="s">
        <v>41840</v>
      </c>
      <c r="O4767" t="s">
        <v>43731</v>
      </c>
      <c r="P4767" t="s">
        <v>90</v>
      </c>
      <c r="Q4767" t="s">
        <v>70</v>
      </c>
      <c r="R4767" t="s">
        <v>70</v>
      </c>
      <c r="S4767" t="s">
        <v>4864</v>
      </c>
      <c r="T4767" s="3">
        <v>40463</v>
      </c>
      <c r="U4767" t="s">
        <v>5401</v>
      </c>
      <c r="V4767" t="s">
        <v>2086</v>
      </c>
      <c r="W4767" t="s">
        <v>2086</v>
      </c>
      <c r="X4767">
        <v>54355456</v>
      </c>
      <c r="Y4767" t="s">
        <v>122</v>
      </c>
      <c r="Z4767" t="s">
        <v>123</v>
      </c>
      <c r="AA4767">
        <v>0</v>
      </c>
      <c r="AB4767" t="s">
        <v>76</v>
      </c>
      <c r="AC4767">
        <v>0</v>
      </c>
      <c r="AD4767" t="s">
        <v>76</v>
      </c>
      <c r="AE4767">
        <v>466729</v>
      </c>
      <c r="AF4767" t="s">
        <v>40104</v>
      </c>
      <c r="AG4767" t="s">
        <v>5402</v>
      </c>
      <c r="AH4767" t="s">
        <v>5047</v>
      </c>
      <c r="AI4767" t="s">
        <v>1000</v>
      </c>
      <c r="AJ4767" t="s">
        <v>41304</v>
      </c>
      <c r="AK4767" t="s">
        <v>5048</v>
      </c>
      <c r="AL4767" t="s">
        <v>5049</v>
      </c>
      <c r="AM4767">
        <v>2010</v>
      </c>
      <c r="AN4767" s="1">
        <v>40518</v>
      </c>
      <c r="AO4767" s="1">
        <v>40518</v>
      </c>
      <c r="AP4767">
        <v>4</v>
      </c>
      <c r="AQ4767" t="s">
        <v>81</v>
      </c>
      <c r="AR4767" s="4">
        <f>IF(AQ4767="M",AP4767*30.42,AP4767)</f>
        <v>121.68</v>
      </c>
      <c r="AS4767">
        <v>0</v>
      </c>
      <c r="AT4767" s="4">
        <f>AR4767+AS4767</f>
        <v>121.68</v>
      </c>
      <c r="AU4767">
        <v>3</v>
      </c>
      <c r="AV4767" s="1">
        <f>AO4767+AT4767</f>
        <v>40639.68</v>
      </c>
      <c r="AW4767" s="1">
        <v>40730</v>
      </c>
      <c r="AX4767" s="2">
        <f>IF(AV4767&gt;=AW4767,1,2)</f>
        <v>2</v>
      </c>
      <c r="AY4767" s="2" t="str">
        <f>IF((AV4767+10)&gt;=AW4767,"SAVE","LATE")</f>
        <v>LATE</v>
      </c>
      <c r="AZ4767" t="s">
        <v>82</v>
      </c>
      <c r="BA4767" t="s">
        <v>1011</v>
      </c>
      <c r="BB4767">
        <v>54355456</v>
      </c>
      <c r="BC4767">
        <v>0</v>
      </c>
      <c r="BD4767" s="9">
        <v>54355456</v>
      </c>
      <c r="BE4767" t="s">
        <v>43731</v>
      </c>
      <c r="BF4767">
        <v>0</v>
      </c>
      <c r="BG4767" t="s">
        <v>70</v>
      </c>
      <c r="BH4767">
        <v>-1</v>
      </c>
      <c r="BI4767" t="s">
        <v>70</v>
      </c>
      <c r="BJ4767" t="s">
        <v>70</v>
      </c>
      <c r="BK4767">
        <v>0</v>
      </c>
      <c r="BL4767" t="s">
        <v>85</v>
      </c>
      <c r="BM4767" t="s">
        <v>5403</v>
      </c>
    </row>
    <row r="4768" spans="1:65" x14ac:dyDescent="0.25">
      <c r="A4768">
        <v>2011</v>
      </c>
      <c r="B4768" t="s">
        <v>64</v>
      </c>
      <c r="C4768" t="s">
        <v>264</v>
      </c>
      <c r="D4768" t="s">
        <v>42782</v>
      </c>
      <c r="E4768">
        <v>899999238</v>
      </c>
      <c r="F4768" t="s">
        <v>3804</v>
      </c>
      <c r="G4768">
        <v>12</v>
      </c>
      <c r="H4768" t="s">
        <v>41881</v>
      </c>
      <c r="I4768" t="s">
        <v>67</v>
      </c>
      <c r="J4768" t="s">
        <v>68</v>
      </c>
      <c r="K4768">
        <v>3</v>
      </c>
      <c r="L4768" t="s">
        <v>41838</v>
      </c>
      <c r="M4768">
        <v>72000000</v>
      </c>
      <c r="N4768" t="s">
        <v>41840</v>
      </c>
      <c r="O4768" t="s">
        <v>43732</v>
      </c>
      <c r="P4768" t="s">
        <v>90</v>
      </c>
      <c r="Q4768" t="s">
        <v>70</v>
      </c>
      <c r="R4768" t="s">
        <v>70</v>
      </c>
      <c r="S4768" t="s">
        <v>4864</v>
      </c>
      <c r="T4768" s="3">
        <v>40603</v>
      </c>
      <c r="U4768" t="s">
        <v>5536</v>
      </c>
      <c r="V4768" t="s">
        <v>5537</v>
      </c>
      <c r="W4768" t="s">
        <v>5537</v>
      </c>
      <c r="X4768">
        <v>39200000</v>
      </c>
      <c r="Y4768" t="s">
        <v>122</v>
      </c>
      <c r="Z4768" t="s">
        <v>123</v>
      </c>
      <c r="AA4768">
        <v>0</v>
      </c>
      <c r="AB4768" t="s">
        <v>76</v>
      </c>
      <c r="AC4768">
        <v>0</v>
      </c>
      <c r="AD4768" t="s">
        <v>76</v>
      </c>
      <c r="AE4768">
        <v>475688</v>
      </c>
      <c r="AF4768" t="s">
        <v>41304</v>
      </c>
      <c r="AG4768" t="s">
        <v>5538</v>
      </c>
      <c r="AH4768" t="s">
        <v>5047</v>
      </c>
      <c r="AI4768" t="s">
        <v>1000</v>
      </c>
      <c r="AJ4768" t="s">
        <v>41304</v>
      </c>
      <c r="AK4768" t="s">
        <v>5539</v>
      </c>
      <c r="AL4768" t="s">
        <v>5049</v>
      </c>
      <c r="AM4768">
        <v>2010</v>
      </c>
      <c r="AN4768" s="1">
        <v>40541</v>
      </c>
      <c r="AO4768" s="1">
        <v>40541</v>
      </c>
      <c r="AP4768">
        <v>6</v>
      </c>
      <c r="AQ4768" t="s">
        <v>81</v>
      </c>
      <c r="AR4768" s="4">
        <f>IF(AQ4768="M",AP4768*30.42,AP4768)</f>
        <v>182.52</v>
      </c>
      <c r="AS4768">
        <v>0</v>
      </c>
      <c r="AT4768" s="4">
        <f>AR4768+AS4768</f>
        <v>182.52</v>
      </c>
      <c r="AU4768">
        <v>6</v>
      </c>
      <c r="AV4768" s="1">
        <f>AO4768+AT4768</f>
        <v>40723.519999999997</v>
      </c>
      <c r="AW4768" s="1">
        <v>40906</v>
      </c>
      <c r="AX4768" s="2">
        <f>IF(AV4768&gt;=AW4768,1,2)</f>
        <v>2</v>
      </c>
      <c r="AY4768" s="2" t="str">
        <f>IF((AV4768+10)&gt;=AW4768,"SAVE","LATE")</f>
        <v>LATE</v>
      </c>
      <c r="AZ4768" t="s">
        <v>82</v>
      </c>
      <c r="BA4768" t="s">
        <v>1011</v>
      </c>
      <c r="BB4768">
        <v>39200000</v>
      </c>
      <c r="BC4768">
        <v>0</v>
      </c>
      <c r="BD4768" s="9">
        <v>39200000</v>
      </c>
      <c r="BE4768" t="s">
        <v>43732</v>
      </c>
      <c r="BF4768">
        <v>0</v>
      </c>
      <c r="BG4768" t="s">
        <v>70</v>
      </c>
      <c r="BH4768">
        <v>-1</v>
      </c>
      <c r="BI4768" t="s">
        <v>70</v>
      </c>
      <c r="BJ4768" t="s">
        <v>70</v>
      </c>
      <c r="BK4768">
        <v>0</v>
      </c>
      <c r="BL4768" t="s">
        <v>85</v>
      </c>
      <c r="BM4768" t="s">
        <v>5540</v>
      </c>
    </row>
    <row r="4769" spans="1:65" x14ac:dyDescent="0.25">
      <c r="A4769">
        <v>2010</v>
      </c>
      <c r="B4769" t="s">
        <v>64</v>
      </c>
      <c r="C4769" t="s">
        <v>65</v>
      </c>
      <c r="D4769" t="s">
        <v>40101</v>
      </c>
      <c r="E4769">
        <v>800215807</v>
      </c>
      <c r="F4769" t="s">
        <v>3704</v>
      </c>
      <c r="G4769">
        <v>13</v>
      </c>
      <c r="H4769" t="s">
        <v>41891</v>
      </c>
      <c r="I4769" t="s">
        <v>67</v>
      </c>
      <c r="J4769" t="s">
        <v>88</v>
      </c>
      <c r="K4769">
        <v>3</v>
      </c>
      <c r="L4769" t="s">
        <v>41838</v>
      </c>
      <c r="M4769">
        <v>80000000</v>
      </c>
      <c r="N4769" t="s">
        <v>348</v>
      </c>
      <c r="O4769" t="s">
        <v>5670</v>
      </c>
      <c r="P4769" t="s">
        <v>90</v>
      </c>
      <c r="Q4769" t="s">
        <v>70</v>
      </c>
      <c r="R4769" t="s">
        <v>70</v>
      </c>
      <c r="S4769" t="s">
        <v>4864</v>
      </c>
      <c r="T4769" t="s">
        <v>5582</v>
      </c>
      <c r="U4769" t="s">
        <v>5671</v>
      </c>
      <c r="V4769" t="s">
        <v>5672</v>
      </c>
      <c r="W4769" t="s">
        <v>5673</v>
      </c>
      <c r="X4769">
        <v>14000000</v>
      </c>
      <c r="Y4769" t="s">
        <v>122</v>
      </c>
      <c r="Z4769" t="s">
        <v>123</v>
      </c>
      <c r="AA4769">
        <v>0</v>
      </c>
      <c r="AB4769" t="s">
        <v>76</v>
      </c>
      <c r="AC4769">
        <v>0</v>
      </c>
      <c r="AD4769" t="s">
        <v>76</v>
      </c>
      <c r="AE4769">
        <v>470720</v>
      </c>
      <c r="AF4769" t="s">
        <v>145</v>
      </c>
      <c r="AG4769" t="s">
        <v>5674</v>
      </c>
      <c r="AH4769" t="s">
        <v>5675</v>
      </c>
      <c r="AI4769" t="s">
        <v>315</v>
      </c>
      <c r="AJ4769" t="s">
        <v>41304</v>
      </c>
      <c r="AK4769">
        <v>4451940</v>
      </c>
      <c r="AL4769" t="s">
        <v>5675</v>
      </c>
      <c r="AM4769">
        <v>2010</v>
      </c>
      <c r="AN4769" s="1">
        <v>40515</v>
      </c>
      <c r="AO4769" s="1">
        <v>40529</v>
      </c>
      <c r="AP4769">
        <v>15</v>
      </c>
      <c r="AQ4769" t="s">
        <v>74</v>
      </c>
      <c r="AR4769" s="4">
        <f>IF(AQ4769="M",AP4769*30.42,AP4769)</f>
        <v>15</v>
      </c>
      <c r="AS4769">
        <v>0</v>
      </c>
      <c r="AT4769" s="4">
        <f>AR4769+AS4769</f>
        <v>15</v>
      </c>
      <c r="AU4769">
        <v>3</v>
      </c>
      <c r="AV4769" s="1">
        <f>AO4769+AT4769</f>
        <v>40544</v>
      </c>
      <c r="AW4769" s="1">
        <v>40634</v>
      </c>
      <c r="AX4769" s="2">
        <f>IF(AV4769&gt;=AW4769,1,2)</f>
        <v>2</v>
      </c>
      <c r="AY4769" s="2" t="str">
        <f>IF((AV4769+10)&gt;=AW4769,"SAVE","LATE")</f>
        <v>LATE</v>
      </c>
      <c r="AZ4769" t="s">
        <v>82</v>
      </c>
      <c r="BA4769" t="s">
        <v>1011</v>
      </c>
      <c r="BB4769">
        <v>14000000</v>
      </c>
      <c r="BC4769">
        <v>7000000</v>
      </c>
      <c r="BD4769" s="9">
        <v>21000000</v>
      </c>
      <c r="BE4769" t="s">
        <v>5670</v>
      </c>
      <c r="BF4769">
        <v>0</v>
      </c>
      <c r="BG4769" t="s">
        <v>70</v>
      </c>
      <c r="BH4769">
        <v>-1</v>
      </c>
      <c r="BI4769" t="s">
        <v>70</v>
      </c>
      <c r="BJ4769" t="s">
        <v>70</v>
      </c>
      <c r="BK4769">
        <v>0</v>
      </c>
      <c r="BL4769" t="s">
        <v>85</v>
      </c>
      <c r="BM4769" t="s">
        <v>5676</v>
      </c>
    </row>
    <row r="4770" spans="1:65" x14ac:dyDescent="0.25">
      <c r="A4770">
        <v>2010</v>
      </c>
      <c r="B4770" t="s">
        <v>64</v>
      </c>
      <c r="C4770" t="s">
        <v>264</v>
      </c>
      <c r="D4770" t="s">
        <v>42782</v>
      </c>
      <c r="E4770">
        <v>899999238</v>
      </c>
      <c r="F4770" t="s">
        <v>3804</v>
      </c>
      <c r="G4770">
        <v>12</v>
      </c>
      <c r="H4770" t="s">
        <v>41881</v>
      </c>
      <c r="I4770" t="s">
        <v>67</v>
      </c>
      <c r="J4770" t="s">
        <v>68</v>
      </c>
      <c r="K4770">
        <v>3</v>
      </c>
      <c r="L4770" t="s">
        <v>41838</v>
      </c>
      <c r="M4770">
        <v>72000000</v>
      </c>
      <c r="N4770" t="s">
        <v>41840</v>
      </c>
      <c r="O4770" t="s">
        <v>43736</v>
      </c>
      <c r="P4770" t="s">
        <v>90</v>
      </c>
      <c r="Q4770" t="s">
        <v>70</v>
      </c>
      <c r="R4770" t="s">
        <v>70</v>
      </c>
      <c r="S4770" t="s">
        <v>5134</v>
      </c>
      <c r="T4770" t="s">
        <v>5135</v>
      </c>
      <c r="U4770" t="s">
        <v>5136</v>
      </c>
      <c r="V4770" t="s">
        <v>5137</v>
      </c>
      <c r="W4770" t="s">
        <v>5137</v>
      </c>
      <c r="X4770">
        <v>99600870</v>
      </c>
      <c r="Y4770" t="s">
        <v>122</v>
      </c>
      <c r="Z4770" t="s">
        <v>123</v>
      </c>
      <c r="AA4770">
        <v>0</v>
      </c>
      <c r="AB4770" t="s">
        <v>76</v>
      </c>
      <c r="AC4770">
        <v>0</v>
      </c>
      <c r="AD4770" t="s">
        <v>76</v>
      </c>
      <c r="AE4770">
        <v>472067</v>
      </c>
      <c r="AF4770" t="s">
        <v>40104</v>
      </c>
      <c r="AG4770" t="s">
        <v>5138</v>
      </c>
      <c r="AH4770" t="s">
        <v>5139</v>
      </c>
      <c r="AI4770" t="s">
        <v>1000</v>
      </c>
      <c r="AJ4770" t="s">
        <v>41304</v>
      </c>
      <c r="AK4770" t="s">
        <v>5140</v>
      </c>
      <c r="AL4770" t="s">
        <v>40585</v>
      </c>
      <c r="AM4770">
        <v>2010</v>
      </c>
      <c r="AN4770" s="1">
        <v>40533</v>
      </c>
      <c r="AO4770" s="1">
        <v>40533</v>
      </c>
      <c r="AP4770">
        <v>6</v>
      </c>
      <c r="AQ4770" t="s">
        <v>81</v>
      </c>
      <c r="AR4770" s="4">
        <f>IF(AQ4770="M",AP4770*30.42,AP4770)</f>
        <v>182.52</v>
      </c>
      <c r="AS4770">
        <v>0</v>
      </c>
      <c r="AT4770" s="4">
        <f>AR4770+AS4770</f>
        <v>182.52</v>
      </c>
      <c r="AU4770">
        <v>2</v>
      </c>
      <c r="AV4770" s="1">
        <f>AO4770+AT4770</f>
        <v>40715.519999999997</v>
      </c>
      <c r="AW4770" s="1">
        <v>40776</v>
      </c>
      <c r="AX4770" s="2">
        <f>IF(AV4770&gt;=AW4770,1,2)</f>
        <v>2</v>
      </c>
      <c r="AY4770" s="2" t="str">
        <f>IF((AV4770+10)&gt;=AW4770,"SAVE","LATE")</f>
        <v>LATE</v>
      </c>
      <c r="AZ4770" t="s">
        <v>82</v>
      </c>
      <c r="BA4770" t="s">
        <v>1011</v>
      </c>
      <c r="BB4770">
        <v>99600870</v>
      </c>
      <c r="BC4770">
        <v>0</v>
      </c>
      <c r="BD4770" s="9">
        <v>99600870</v>
      </c>
      <c r="BE4770" t="s">
        <v>43736</v>
      </c>
      <c r="BF4770">
        <v>0</v>
      </c>
      <c r="BG4770" t="s">
        <v>70</v>
      </c>
      <c r="BH4770">
        <v>-1</v>
      </c>
      <c r="BI4770" t="s">
        <v>70</v>
      </c>
      <c r="BJ4770" t="s">
        <v>70</v>
      </c>
      <c r="BK4770">
        <v>0</v>
      </c>
      <c r="BL4770" t="s">
        <v>85</v>
      </c>
      <c r="BM4770" t="s">
        <v>5141</v>
      </c>
    </row>
    <row r="4771" spans="1:65" x14ac:dyDescent="0.25">
      <c r="A4771">
        <v>2011</v>
      </c>
      <c r="B4771" t="s">
        <v>64</v>
      </c>
      <c r="C4771" t="s">
        <v>264</v>
      </c>
      <c r="D4771" t="s">
        <v>42782</v>
      </c>
      <c r="E4771">
        <v>899999238</v>
      </c>
      <c r="F4771" t="s">
        <v>3804</v>
      </c>
      <c r="G4771">
        <v>12</v>
      </c>
      <c r="H4771" t="s">
        <v>41881</v>
      </c>
      <c r="I4771" t="s">
        <v>67</v>
      </c>
      <c r="J4771" t="s">
        <v>68</v>
      </c>
      <c r="K4771">
        <v>3</v>
      </c>
      <c r="L4771" t="s">
        <v>41838</v>
      </c>
      <c r="M4771">
        <v>72000000</v>
      </c>
      <c r="N4771" t="s">
        <v>41840</v>
      </c>
      <c r="O4771" t="s">
        <v>43742</v>
      </c>
      <c r="P4771" t="s">
        <v>90</v>
      </c>
      <c r="Q4771" t="s">
        <v>70</v>
      </c>
      <c r="R4771" t="s">
        <v>70</v>
      </c>
      <c r="S4771" t="s">
        <v>3925</v>
      </c>
      <c r="T4771" s="3">
        <v>40603</v>
      </c>
      <c r="U4771" t="s">
        <v>3926</v>
      </c>
      <c r="V4771" t="s">
        <v>3927</v>
      </c>
      <c r="W4771" t="s">
        <v>3927</v>
      </c>
      <c r="X4771">
        <v>424050630</v>
      </c>
      <c r="Y4771" t="s">
        <v>122</v>
      </c>
      <c r="Z4771" t="s">
        <v>123</v>
      </c>
      <c r="AA4771">
        <v>0</v>
      </c>
      <c r="AB4771" t="s">
        <v>76</v>
      </c>
      <c r="AC4771">
        <v>0</v>
      </c>
      <c r="AD4771" t="s">
        <v>76</v>
      </c>
      <c r="AE4771">
        <v>475741</v>
      </c>
      <c r="AF4771" t="s">
        <v>40104</v>
      </c>
      <c r="AG4771" t="s">
        <v>3928</v>
      </c>
      <c r="AH4771" t="s">
        <v>3929</v>
      </c>
      <c r="AI4771" t="s">
        <v>1000</v>
      </c>
      <c r="AJ4771" t="s">
        <v>41304</v>
      </c>
      <c r="AK4771" t="s">
        <v>3930</v>
      </c>
      <c r="AL4771" t="s">
        <v>41510</v>
      </c>
      <c r="AM4771">
        <v>2010</v>
      </c>
      <c r="AN4771" s="1">
        <v>40541</v>
      </c>
      <c r="AO4771" s="1">
        <v>40541</v>
      </c>
      <c r="AP4771">
        <v>12</v>
      </c>
      <c r="AQ4771" t="s">
        <v>81</v>
      </c>
      <c r="AR4771" s="4">
        <f>IF(AQ4771="M",AP4771*30.42,AP4771)</f>
        <v>365.04</v>
      </c>
      <c r="AS4771">
        <v>0</v>
      </c>
      <c r="AT4771" s="4">
        <f>AR4771+AS4771</f>
        <v>365.04</v>
      </c>
      <c r="AU4771">
        <v>6</v>
      </c>
      <c r="AV4771" s="1">
        <f>AO4771+AT4771</f>
        <v>40906.04</v>
      </c>
      <c r="AW4771" s="1">
        <v>41089</v>
      </c>
      <c r="AX4771" s="2">
        <f>IF(AV4771&gt;=AW4771,1,2)</f>
        <v>2</v>
      </c>
      <c r="AY4771" s="2" t="str">
        <f>IF((AV4771+10)&gt;=AW4771,"SAVE","LATE")</f>
        <v>LATE</v>
      </c>
      <c r="AZ4771" t="s">
        <v>82</v>
      </c>
      <c r="BA4771" t="s">
        <v>1011</v>
      </c>
      <c r="BB4771">
        <v>424050630</v>
      </c>
      <c r="BC4771">
        <v>199167827</v>
      </c>
      <c r="BD4771" s="9">
        <v>623218457</v>
      </c>
      <c r="BE4771" t="s">
        <v>43742</v>
      </c>
      <c r="BF4771">
        <v>0</v>
      </c>
      <c r="BG4771" t="s">
        <v>70</v>
      </c>
      <c r="BH4771">
        <v>-1</v>
      </c>
      <c r="BI4771" t="s">
        <v>70</v>
      </c>
      <c r="BJ4771" t="s">
        <v>70</v>
      </c>
      <c r="BK4771">
        <v>0</v>
      </c>
      <c r="BL4771" t="s">
        <v>85</v>
      </c>
      <c r="BM4771" t="s">
        <v>3931</v>
      </c>
    </row>
    <row r="4772" spans="1:65" x14ac:dyDescent="0.25">
      <c r="A4772">
        <v>2010</v>
      </c>
      <c r="B4772" t="s">
        <v>64</v>
      </c>
      <c r="C4772" t="s">
        <v>264</v>
      </c>
      <c r="D4772" t="s">
        <v>42782</v>
      </c>
      <c r="E4772">
        <v>899999238</v>
      </c>
      <c r="F4772" t="s">
        <v>3804</v>
      </c>
      <c r="G4772">
        <v>11</v>
      </c>
      <c r="H4772" t="s">
        <v>41839</v>
      </c>
      <c r="I4772" t="s">
        <v>105</v>
      </c>
      <c r="J4772" t="s">
        <v>88</v>
      </c>
      <c r="K4772">
        <v>3</v>
      </c>
      <c r="L4772" t="s">
        <v>41838</v>
      </c>
      <c r="M4772">
        <v>72000000</v>
      </c>
      <c r="N4772" t="s">
        <v>41840</v>
      </c>
      <c r="O4772" t="s">
        <v>43743</v>
      </c>
      <c r="P4772" t="s">
        <v>90</v>
      </c>
      <c r="Q4772" t="s">
        <v>1149</v>
      </c>
      <c r="R4772" t="s">
        <v>4993</v>
      </c>
      <c r="S4772" t="s">
        <v>3925</v>
      </c>
      <c r="T4772" s="3">
        <v>40216</v>
      </c>
      <c r="U4772" t="s">
        <v>4994</v>
      </c>
      <c r="V4772" t="s">
        <v>4995</v>
      </c>
      <c r="W4772" t="s">
        <v>4996</v>
      </c>
      <c r="X4772">
        <v>123966715</v>
      </c>
      <c r="Y4772" t="s">
        <v>122</v>
      </c>
      <c r="Z4772" t="s">
        <v>123</v>
      </c>
      <c r="AA4772">
        <v>0</v>
      </c>
      <c r="AB4772" t="s">
        <v>76</v>
      </c>
      <c r="AC4772">
        <v>0</v>
      </c>
      <c r="AD4772" t="s">
        <v>76</v>
      </c>
      <c r="AE4772">
        <v>432676</v>
      </c>
      <c r="AF4772" t="s">
        <v>40104</v>
      </c>
      <c r="AG4772" t="s">
        <v>4997</v>
      </c>
      <c r="AH4772" t="s">
        <v>4998</v>
      </c>
      <c r="AI4772" t="s">
        <v>1000</v>
      </c>
      <c r="AJ4772" t="s">
        <v>41304</v>
      </c>
      <c r="AK4772" t="s">
        <v>4999</v>
      </c>
      <c r="AL4772" t="s">
        <v>5000</v>
      </c>
      <c r="AM4772">
        <v>2010</v>
      </c>
      <c r="AN4772" s="1">
        <v>40422</v>
      </c>
      <c r="AO4772" s="1">
        <v>40422</v>
      </c>
      <c r="AP4772">
        <v>5</v>
      </c>
      <c r="AQ4772" t="s">
        <v>81</v>
      </c>
      <c r="AR4772" s="4">
        <f>IF(AQ4772="M",AP4772*30.42,AP4772)</f>
        <v>152.10000000000002</v>
      </c>
      <c r="AS4772">
        <v>0</v>
      </c>
      <c r="AT4772" s="4">
        <f>AR4772+AS4772</f>
        <v>152.10000000000002</v>
      </c>
      <c r="AU4772">
        <v>2</v>
      </c>
      <c r="AV4772" s="1">
        <f>AO4772+AT4772</f>
        <v>40574.1</v>
      </c>
      <c r="AW4772" s="1">
        <v>40634</v>
      </c>
      <c r="AX4772" s="2">
        <f>IF(AV4772&gt;=AW4772,1,2)</f>
        <v>2</v>
      </c>
      <c r="AY4772" s="2" t="str">
        <f>IF((AV4772+10)&gt;=AW4772,"SAVE","LATE")</f>
        <v>LATE</v>
      </c>
      <c r="AZ4772" t="s">
        <v>82</v>
      </c>
      <c r="BA4772" t="s">
        <v>1011</v>
      </c>
      <c r="BB4772">
        <v>124081216</v>
      </c>
      <c r="BC4772">
        <v>0</v>
      </c>
      <c r="BD4772" s="9">
        <v>124081216</v>
      </c>
      <c r="BE4772" t="s">
        <v>43744</v>
      </c>
      <c r="BF4772">
        <v>0</v>
      </c>
      <c r="BG4772" t="s">
        <v>70</v>
      </c>
      <c r="BH4772">
        <v>-1</v>
      </c>
      <c r="BI4772" t="s">
        <v>5001</v>
      </c>
      <c r="BJ4772" t="s">
        <v>43745</v>
      </c>
      <c r="BK4772">
        <v>0</v>
      </c>
      <c r="BL4772" t="s">
        <v>85</v>
      </c>
      <c r="BM4772" t="s">
        <v>5002</v>
      </c>
    </row>
    <row r="4773" spans="1:65" x14ac:dyDescent="0.25">
      <c r="A4773">
        <v>2010</v>
      </c>
      <c r="B4773" t="s">
        <v>64</v>
      </c>
      <c r="C4773" t="s">
        <v>264</v>
      </c>
      <c r="D4773" t="s">
        <v>42782</v>
      </c>
      <c r="E4773">
        <v>899999238</v>
      </c>
      <c r="F4773" t="s">
        <v>3804</v>
      </c>
      <c r="G4773">
        <v>11</v>
      </c>
      <c r="H4773" t="s">
        <v>41839</v>
      </c>
      <c r="I4773" t="s">
        <v>67</v>
      </c>
      <c r="J4773" t="s">
        <v>88</v>
      </c>
      <c r="K4773">
        <v>3</v>
      </c>
      <c r="L4773" t="s">
        <v>41838</v>
      </c>
      <c r="M4773">
        <v>72000000</v>
      </c>
      <c r="N4773" t="s">
        <v>41840</v>
      </c>
      <c r="O4773" t="s">
        <v>43746</v>
      </c>
      <c r="P4773" t="s">
        <v>90</v>
      </c>
      <c r="Q4773" t="s">
        <v>1149</v>
      </c>
      <c r="R4773" t="s">
        <v>1149</v>
      </c>
      <c r="S4773" t="s">
        <v>3925</v>
      </c>
      <c r="T4773" t="s">
        <v>2827</v>
      </c>
      <c r="U4773" t="s">
        <v>5142</v>
      </c>
      <c r="V4773" t="s">
        <v>5143</v>
      </c>
      <c r="W4773" t="s">
        <v>5144</v>
      </c>
      <c r="X4773">
        <v>98717600</v>
      </c>
      <c r="Y4773" t="s">
        <v>122</v>
      </c>
      <c r="Z4773" t="s">
        <v>123</v>
      </c>
      <c r="AA4773">
        <v>0</v>
      </c>
      <c r="AB4773" t="s">
        <v>76</v>
      </c>
      <c r="AC4773">
        <v>0</v>
      </c>
      <c r="AD4773" t="s">
        <v>76</v>
      </c>
      <c r="AE4773">
        <v>424119</v>
      </c>
      <c r="AF4773" t="s">
        <v>41304</v>
      </c>
      <c r="AG4773" t="s">
        <v>5145</v>
      </c>
      <c r="AH4773" t="s">
        <v>43747</v>
      </c>
      <c r="AI4773" t="s">
        <v>1000</v>
      </c>
      <c r="AJ4773" t="s">
        <v>41304</v>
      </c>
      <c r="AK4773" t="s">
        <v>5145</v>
      </c>
      <c r="AL4773" t="s">
        <v>43747</v>
      </c>
      <c r="AM4773">
        <v>2010</v>
      </c>
      <c r="AN4773" s="1">
        <v>40401</v>
      </c>
      <c r="AO4773" s="1">
        <v>40401</v>
      </c>
      <c r="AP4773">
        <v>4</v>
      </c>
      <c r="AQ4773" t="s">
        <v>81</v>
      </c>
      <c r="AR4773" s="4">
        <f>IF(AQ4773="M",AP4773*30.42,AP4773)</f>
        <v>121.68</v>
      </c>
      <c r="AS4773">
        <v>0</v>
      </c>
      <c r="AT4773" s="4">
        <f>AR4773+AS4773</f>
        <v>121.68</v>
      </c>
      <c r="AU4773">
        <v>2</v>
      </c>
      <c r="AV4773" s="1">
        <f>AO4773+AT4773</f>
        <v>40522.68</v>
      </c>
      <c r="AW4773" s="1">
        <v>40585</v>
      </c>
      <c r="AX4773" s="2">
        <f>IF(AV4773&gt;=AW4773,1,2)</f>
        <v>2</v>
      </c>
      <c r="AY4773" s="2" t="str">
        <f>IF((AV4773+10)&gt;=AW4773,"SAVE","LATE")</f>
        <v>LATE</v>
      </c>
      <c r="AZ4773" t="s">
        <v>82</v>
      </c>
      <c r="BA4773" t="s">
        <v>1011</v>
      </c>
      <c r="BB4773">
        <v>99328430</v>
      </c>
      <c r="BC4773">
        <v>47434693</v>
      </c>
      <c r="BD4773" s="9">
        <v>146763123</v>
      </c>
      <c r="BE4773" t="s">
        <v>43748</v>
      </c>
      <c r="BF4773">
        <v>0</v>
      </c>
      <c r="BG4773" t="s">
        <v>70</v>
      </c>
      <c r="BH4773">
        <v>-1</v>
      </c>
      <c r="BI4773" t="s">
        <v>43749</v>
      </c>
      <c r="BJ4773" t="s">
        <v>43750</v>
      </c>
      <c r="BK4773">
        <v>0</v>
      </c>
      <c r="BL4773" t="s">
        <v>85</v>
      </c>
      <c r="BM4773" t="s">
        <v>5146</v>
      </c>
    </row>
    <row r="4774" spans="1:65" x14ac:dyDescent="0.25">
      <c r="A4774">
        <v>2010</v>
      </c>
      <c r="B4774" t="s">
        <v>116</v>
      </c>
      <c r="C4774" t="s">
        <v>117</v>
      </c>
      <c r="D4774" t="s">
        <v>43700</v>
      </c>
      <c r="E4774" t="s">
        <v>82</v>
      </c>
      <c r="F4774" t="s">
        <v>1148</v>
      </c>
      <c r="G4774">
        <v>1</v>
      </c>
      <c r="H4774" t="s">
        <v>46842</v>
      </c>
      <c r="I4774" t="s">
        <v>105</v>
      </c>
      <c r="J4774" t="s">
        <v>88</v>
      </c>
      <c r="K4774">
        <v>3</v>
      </c>
      <c r="L4774" t="s">
        <v>41838</v>
      </c>
      <c r="M4774">
        <v>72000000</v>
      </c>
      <c r="N4774" t="s">
        <v>41840</v>
      </c>
      <c r="O4774" t="s">
        <v>43805</v>
      </c>
      <c r="P4774" t="s">
        <v>90</v>
      </c>
      <c r="Q4774" t="s">
        <v>1149</v>
      </c>
      <c r="R4774" t="s">
        <v>1149</v>
      </c>
      <c r="S4774" t="s">
        <v>1336</v>
      </c>
      <c r="T4774" t="s">
        <v>1295</v>
      </c>
      <c r="U4774" t="s">
        <v>1337</v>
      </c>
      <c r="V4774" t="s">
        <v>1338</v>
      </c>
      <c r="W4774" t="s">
        <v>1339</v>
      </c>
      <c r="X4774">
        <v>9999952220</v>
      </c>
      <c r="Y4774" t="s">
        <v>122</v>
      </c>
      <c r="Z4774" t="s">
        <v>123</v>
      </c>
      <c r="AA4774">
        <v>0</v>
      </c>
      <c r="AB4774" t="s">
        <v>76</v>
      </c>
      <c r="AC4774">
        <v>0</v>
      </c>
      <c r="AD4774" t="s">
        <v>76</v>
      </c>
      <c r="AE4774">
        <v>838634</v>
      </c>
      <c r="AF4774" t="s">
        <v>40104</v>
      </c>
      <c r="AG4774">
        <v>9003937814</v>
      </c>
      <c r="AH4774" t="s">
        <v>1340</v>
      </c>
      <c r="AI4774" t="s">
        <v>1000</v>
      </c>
      <c r="AJ4774" t="s">
        <v>41304</v>
      </c>
      <c r="AK4774">
        <v>10238824</v>
      </c>
      <c r="AL4774" t="s">
        <v>1341</v>
      </c>
      <c r="AM4774">
        <v>2010</v>
      </c>
      <c r="AN4774" s="1">
        <v>40479</v>
      </c>
      <c r="AO4774" s="1">
        <v>40504</v>
      </c>
      <c r="AP4774">
        <v>14</v>
      </c>
      <c r="AQ4774" t="s">
        <v>81</v>
      </c>
      <c r="AR4774" s="4">
        <f>IF(AQ4774="M",AP4774*30.42,AP4774)</f>
        <v>425.88</v>
      </c>
      <c r="AS4774">
        <v>45</v>
      </c>
      <c r="AT4774" s="4">
        <f>AR4774+AS4774</f>
        <v>470.88</v>
      </c>
      <c r="AU4774">
        <v>16</v>
      </c>
      <c r="AV4774" s="1">
        <f>AO4774+AT4774</f>
        <v>40974.879999999997</v>
      </c>
      <c r="AW4774" s="1">
        <v>41461</v>
      </c>
      <c r="AX4774" s="2">
        <f>IF(AV4774&gt;=AW4774,1,2)</f>
        <v>2</v>
      </c>
      <c r="AY4774" s="2" t="str">
        <f>IF((AV4774+10)&gt;=AW4774,"SAVE","LATE")</f>
        <v>LATE</v>
      </c>
      <c r="AZ4774" t="s">
        <v>82</v>
      </c>
      <c r="BA4774" t="s">
        <v>1011</v>
      </c>
      <c r="BB4774">
        <v>9758099861</v>
      </c>
      <c r="BC4774">
        <v>6348338108</v>
      </c>
      <c r="BD4774" s="9">
        <v>16106437969</v>
      </c>
      <c r="BE4774" t="s">
        <v>43806</v>
      </c>
      <c r="BF4774">
        <v>0</v>
      </c>
      <c r="BG4774" t="s">
        <v>70</v>
      </c>
      <c r="BH4774">
        <v>-1</v>
      </c>
      <c r="BI4774" t="s">
        <v>1342</v>
      </c>
      <c r="BJ4774" t="s">
        <v>43807</v>
      </c>
      <c r="BK4774">
        <v>0</v>
      </c>
      <c r="BL4774" t="s">
        <v>85</v>
      </c>
      <c r="BM4774" t="s">
        <v>1343</v>
      </c>
    </row>
    <row r="4775" spans="1:65" x14ac:dyDescent="0.25">
      <c r="A4775">
        <v>2010</v>
      </c>
      <c r="B4775" t="s">
        <v>64</v>
      </c>
      <c r="C4775" t="s">
        <v>264</v>
      </c>
      <c r="D4775" t="s">
        <v>42782</v>
      </c>
      <c r="E4775">
        <v>899999238</v>
      </c>
      <c r="F4775" t="s">
        <v>3804</v>
      </c>
      <c r="G4775">
        <v>12</v>
      </c>
      <c r="H4775" t="s">
        <v>41881</v>
      </c>
      <c r="I4775" t="s">
        <v>67</v>
      </c>
      <c r="J4775" t="s">
        <v>68</v>
      </c>
      <c r="K4775">
        <v>3</v>
      </c>
      <c r="L4775" t="s">
        <v>41838</v>
      </c>
      <c r="M4775">
        <v>72000000</v>
      </c>
      <c r="N4775" t="s">
        <v>41840</v>
      </c>
      <c r="O4775" t="s">
        <v>43811</v>
      </c>
      <c r="P4775" t="s">
        <v>90</v>
      </c>
      <c r="Q4775" t="s">
        <v>70</v>
      </c>
      <c r="R4775" t="s">
        <v>70</v>
      </c>
      <c r="S4775" t="s">
        <v>5444</v>
      </c>
      <c r="T4775" t="s">
        <v>4560</v>
      </c>
      <c r="U4775" t="s">
        <v>5445</v>
      </c>
      <c r="V4775" t="s">
        <v>5446</v>
      </c>
      <c r="W4775" t="s">
        <v>5446</v>
      </c>
      <c r="X4775">
        <v>48750000</v>
      </c>
      <c r="Y4775" t="s">
        <v>122</v>
      </c>
      <c r="Z4775" t="s">
        <v>123</v>
      </c>
      <c r="AA4775">
        <v>0</v>
      </c>
      <c r="AB4775" t="s">
        <v>76</v>
      </c>
      <c r="AC4775">
        <v>0</v>
      </c>
      <c r="AD4775" t="s">
        <v>76</v>
      </c>
      <c r="AE4775">
        <v>474922</v>
      </c>
      <c r="AF4775" t="s">
        <v>40104</v>
      </c>
      <c r="AG4775" t="s">
        <v>5447</v>
      </c>
      <c r="AH4775" t="s">
        <v>5448</v>
      </c>
      <c r="AI4775" t="s">
        <v>1000</v>
      </c>
      <c r="AJ4775" t="s">
        <v>41304</v>
      </c>
      <c r="AK4775">
        <v>10530663</v>
      </c>
      <c r="AL4775" t="s">
        <v>40598</v>
      </c>
      <c r="AM4775">
        <v>2010</v>
      </c>
      <c r="AN4775" s="1">
        <v>40539</v>
      </c>
      <c r="AO4775" s="1">
        <v>40539</v>
      </c>
      <c r="AP4775">
        <v>6</v>
      </c>
      <c r="AQ4775" t="s">
        <v>81</v>
      </c>
      <c r="AR4775" s="4">
        <f>IF(AQ4775="M",AP4775*30.42,AP4775)</f>
        <v>182.52</v>
      </c>
      <c r="AS4775">
        <v>0</v>
      </c>
      <c r="AT4775" s="4">
        <f>AR4775+AS4775</f>
        <v>182.52</v>
      </c>
      <c r="AU4775">
        <v>6</v>
      </c>
      <c r="AV4775" s="1">
        <f>AO4775+AT4775</f>
        <v>40721.519999999997</v>
      </c>
      <c r="AW4775" s="1">
        <v>40904</v>
      </c>
      <c r="AX4775" s="2">
        <f>IF(AV4775&gt;=AW4775,1,2)</f>
        <v>2</v>
      </c>
      <c r="AY4775" s="2" t="str">
        <f>IF((AV4775+10)&gt;=AW4775,"SAVE","LATE")</f>
        <v>LATE</v>
      </c>
      <c r="AZ4775" t="s">
        <v>82</v>
      </c>
      <c r="BA4775" t="s">
        <v>1011</v>
      </c>
      <c r="BB4775">
        <v>48750000</v>
      </c>
      <c r="BC4775">
        <v>32300000</v>
      </c>
      <c r="BD4775" s="9">
        <v>81050000</v>
      </c>
      <c r="BE4775" t="s">
        <v>43811</v>
      </c>
      <c r="BF4775">
        <v>0</v>
      </c>
      <c r="BG4775" t="s">
        <v>70</v>
      </c>
      <c r="BH4775">
        <v>-1</v>
      </c>
      <c r="BI4775" t="s">
        <v>70</v>
      </c>
      <c r="BJ4775" t="s">
        <v>70</v>
      </c>
      <c r="BK4775">
        <v>0</v>
      </c>
      <c r="BL4775" t="s">
        <v>85</v>
      </c>
      <c r="BM4775" t="s">
        <v>5449</v>
      </c>
    </row>
    <row r="4776" spans="1:65" x14ac:dyDescent="0.25">
      <c r="A4776">
        <v>2010</v>
      </c>
      <c r="B4776" t="s">
        <v>116</v>
      </c>
      <c r="C4776" t="s">
        <v>117</v>
      </c>
      <c r="D4776" t="s">
        <v>43700</v>
      </c>
      <c r="E4776" t="s">
        <v>82</v>
      </c>
      <c r="F4776" t="s">
        <v>1148</v>
      </c>
      <c r="G4776">
        <v>1</v>
      </c>
      <c r="H4776" t="s">
        <v>46842</v>
      </c>
      <c r="I4776" t="s">
        <v>105</v>
      </c>
      <c r="J4776" t="s">
        <v>88</v>
      </c>
      <c r="K4776">
        <v>3</v>
      </c>
      <c r="L4776" t="s">
        <v>41838</v>
      </c>
      <c r="M4776">
        <v>72000000</v>
      </c>
      <c r="N4776" t="s">
        <v>41840</v>
      </c>
      <c r="O4776" t="s">
        <v>43813</v>
      </c>
      <c r="P4776" t="s">
        <v>90</v>
      </c>
      <c r="Q4776" t="s">
        <v>1149</v>
      </c>
      <c r="R4776" t="s">
        <v>1149</v>
      </c>
      <c r="S4776" t="s">
        <v>1150</v>
      </c>
      <c r="T4776" s="3">
        <v>40217</v>
      </c>
      <c r="U4776" t="s">
        <v>1151</v>
      </c>
      <c r="V4776" t="s">
        <v>1152</v>
      </c>
      <c r="W4776" t="s">
        <v>1153</v>
      </c>
      <c r="X4776">
        <v>16500141873</v>
      </c>
      <c r="Y4776" t="s">
        <v>122</v>
      </c>
      <c r="Z4776" t="s">
        <v>123</v>
      </c>
      <c r="AA4776">
        <v>0</v>
      </c>
      <c r="AB4776" t="s">
        <v>76</v>
      </c>
      <c r="AC4776">
        <v>0</v>
      </c>
      <c r="AD4776" t="s">
        <v>76</v>
      </c>
      <c r="AE4776">
        <v>500180</v>
      </c>
      <c r="AF4776" t="s">
        <v>40104</v>
      </c>
      <c r="AG4776">
        <v>9004035052</v>
      </c>
      <c r="AH4776" t="s">
        <v>1154</v>
      </c>
      <c r="AI4776" t="s">
        <v>1000</v>
      </c>
      <c r="AJ4776" t="s">
        <v>41304</v>
      </c>
      <c r="AK4776">
        <v>19080314</v>
      </c>
      <c r="AL4776" t="s">
        <v>1155</v>
      </c>
      <c r="AM4776">
        <v>2010</v>
      </c>
      <c r="AN4776" s="1">
        <v>40539</v>
      </c>
      <c r="AO4776" s="1">
        <v>40574</v>
      </c>
      <c r="AP4776">
        <v>12</v>
      </c>
      <c r="AQ4776" t="s">
        <v>81</v>
      </c>
      <c r="AR4776" s="4">
        <f>IF(AQ4776="M",AP4776*30.42,AP4776)</f>
        <v>365.04</v>
      </c>
      <c r="AS4776">
        <v>349</v>
      </c>
      <c r="AT4776" s="4">
        <f>AR4776+AS4776</f>
        <v>714.04</v>
      </c>
      <c r="AU4776">
        <v>23</v>
      </c>
      <c r="AV4776" s="1">
        <f>AO4776+AT4776</f>
        <v>41288.04</v>
      </c>
      <c r="AW4776" s="1">
        <v>41988</v>
      </c>
      <c r="AX4776" s="2">
        <f>IF(AV4776&gt;=AW4776,1,2)</f>
        <v>2</v>
      </c>
      <c r="AY4776" s="2" t="str">
        <f>IF((AV4776+10)&gt;=AW4776,"SAVE","LATE")</f>
        <v>LATE</v>
      </c>
      <c r="AZ4776" t="s">
        <v>82</v>
      </c>
      <c r="BA4776" t="s">
        <v>1011</v>
      </c>
      <c r="BB4776">
        <v>16248186127</v>
      </c>
      <c r="BC4776">
        <v>8605915648</v>
      </c>
      <c r="BD4776" s="9">
        <v>24854101775</v>
      </c>
      <c r="BE4776" t="s">
        <v>43814</v>
      </c>
      <c r="BF4776">
        <v>0</v>
      </c>
      <c r="BG4776" t="s">
        <v>70</v>
      </c>
      <c r="BH4776">
        <v>-1</v>
      </c>
      <c r="BI4776" t="s">
        <v>1154</v>
      </c>
      <c r="BJ4776" t="s">
        <v>43815</v>
      </c>
      <c r="BK4776">
        <v>0</v>
      </c>
      <c r="BL4776" t="s">
        <v>85</v>
      </c>
      <c r="BM4776" t="s">
        <v>1156</v>
      </c>
    </row>
    <row r="4777" spans="1:65" x14ac:dyDescent="0.25">
      <c r="A4777">
        <v>2011</v>
      </c>
      <c r="B4777" t="s">
        <v>64</v>
      </c>
      <c r="C4777" t="s">
        <v>264</v>
      </c>
      <c r="D4777" t="s">
        <v>42782</v>
      </c>
      <c r="E4777">
        <v>899999238</v>
      </c>
      <c r="F4777" t="s">
        <v>3804</v>
      </c>
      <c r="G4777">
        <v>12</v>
      </c>
      <c r="H4777" t="s">
        <v>41881</v>
      </c>
      <c r="I4777" t="s">
        <v>67</v>
      </c>
      <c r="J4777" t="s">
        <v>68</v>
      </c>
      <c r="K4777">
        <v>3</v>
      </c>
      <c r="L4777" t="s">
        <v>41838</v>
      </c>
      <c r="M4777">
        <v>72000000</v>
      </c>
      <c r="N4777" t="s">
        <v>41840</v>
      </c>
      <c r="O4777" t="s">
        <v>43816</v>
      </c>
      <c r="P4777" t="s">
        <v>90</v>
      </c>
      <c r="Q4777" t="s">
        <v>70</v>
      </c>
      <c r="R4777" t="s">
        <v>70</v>
      </c>
      <c r="S4777" t="s">
        <v>5662</v>
      </c>
      <c r="T4777" s="3">
        <v>40603</v>
      </c>
      <c r="U4777" t="s">
        <v>5663</v>
      </c>
      <c r="V4777" t="s">
        <v>5664</v>
      </c>
      <c r="W4777" t="s">
        <v>5664</v>
      </c>
      <c r="X4777">
        <v>14032824</v>
      </c>
      <c r="Y4777" t="s">
        <v>122</v>
      </c>
      <c r="Z4777" t="s">
        <v>123</v>
      </c>
      <c r="AA4777">
        <v>0</v>
      </c>
      <c r="AB4777" t="s">
        <v>76</v>
      </c>
      <c r="AC4777">
        <v>0</v>
      </c>
      <c r="AD4777" t="s">
        <v>76</v>
      </c>
      <c r="AE4777">
        <v>475675</v>
      </c>
      <c r="AF4777" t="s">
        <v>40104</v>
      </c>
      <c r="AG4777" t="s">
        <v>5665</v>
      </c>
      <c r="AH4777" t="s">
        <v>5666</v>
      </c>
      <c r="AI4777" t="s">
        <v>1000</v>
      </c>
      <c r="AJ4777" t="s">
        <v>41304</v>
      </c>
      <c r="AK4777" t="s">
        <v>5667</v>
      </c>
      <c r="AL4777" t="s">
        <v>5668</v>
      </c>
      <c r="AM4777">
        <v>2010</v>
      </c>
      <c r="AN4777" s="1">
        <v>40541</v>
      </c>
      <c r="AO4777" s="1">
        <v>40541</v>
      </c>
      <c r="AP4777">
        <v>6</v>
      </c>
      <c r="AQ4777" t="s">
        <v>81</v>
      </c>
      <c r="AR4777" s="4">
        <f>IF(AQ4777="M",AP4777*30.42,AP4777)</f>
        <v>182.52</v>
      </c>
      <c r="AS4777">
        <v>0</v>
      </c>
      <c r="AT4777" s="4">
        <f>AR4777+AS4777</f>
        <v>182.52</v>
      </c>
      <c r="AU4777">
        <v>6</v>
      </c>
      <c r="AV4777" s="1">
        <f>AO4777+AT4777</f>
        <v>40723.519999999997</v>
      </c>
      <c r="AW4777" s="1">
        <v>40906</v>
      </c>
      <c r="AX4777" s="2">
        <f>IF(AV4777&gt;=AW4777,1,2)</f>
        <v>2</v>
      </c>
      <c r="AY4777" s="2" t="str">
        <f>IF((AV4777+10)&gt;=AW4777,"SAVE","LATE")</f>
        <v>LATE</v>
      </c>
      <c r="AZ4777" t="s">
        <v>82</v>
      </c>
      <c r="BA4777" t="s">
        <v>1011</v>
      </c>
      <c r="BB4777">
        <v>14032824</v>
      </c>
      <c r="BC4777">
        <v>21894000</v>
      </c>
      <c r="BD4777" s="9">
        <v>35926824</v>
      </c>
      <c r="BE4777" t="s">
        <v>43816</v>
      </c>
      <c r="BF4777">
        <v>0</v>
      </c>
      <c r="BG4777" t="s">
        <v>70</v>
      </c>
      <c r="BH4777">
        <v>-1</v>
      </c>
      <c r="BI4777" t="s">
        <v>70</v>
      </c>
      <c r="BJ4777" t="s">
        <v>70</v>
      </c>
      <c r="BK4777">
        <v>0</v>
      </c>
      <c r="BL4777" t="s">
        <v>85</v>
      </c>
      <c r="BM4777" t="s">
        <v>5669</v>
      </c>
    </row>
    <row r="4778" spans="1:65" x14ac:dyDescent="0.25">
      <c r="A4778">
        <v>2010</v>
      </c>
      <c r="B4778" t="s">
        <v>116</v>
      </c>
      <c r="C4778" t="s">
        <v>117</v>
      </c>
      <c r="D4778" t="s">
        <v>43700</v>
      </c>
      <c r="E4778" t="s">
        <v>82</v>
      </c>
      <c r="F4778" t="s">
        <v>1148</v>
      </c>
      <c r="G4778">
        <v>1</v>
      </c>
      <c r="H4778" t="s">
        <v>46842</v>
      </c>
      <c r="I4778" t="s">
        <v>105</v>
      </c>
      <c r="J4778" t="s">
        <v>88</v>
      </c>
      <c r="K4778">
        <v>3</v>
      </c>
      <c r="L4778" t="s">
        <v>41838</v>
      </c>
      <c r="M4778">
        <v>72000000</v>
      </c>
      <c r="N4778" t="s">
        <v>41840</v>
      </c>
      <c r="O4778" t="s">
        <v>43819</v>
      </c>
      <c r="P4778" t="s">
        <v>90</v>
      </c>
      <c r="Q4778" t="s">
        <v>1149</v>
      </c>
      <c r="R4778" t="s">
        <v>1149</v>
      </c>
      <c r="S4778" t="s">
        <v>1793</v>
      </c>
      <c r="T4778" t="s">
        <v>1427</v>
      </c>
      <c r="U4778" t="s">
        <v>1794</v>
      </c>
      <c r="V4778" t="s">
        <v>1795</v>
      </c>
      <c r="W4778" t="s">
        <v>1796</v>
      </c>
      <c r="X4778">
        <v>5354692003</v>
      </c>
      <c r="Y4778" t="s">
        <v>122</v>
      </c>
      <c r="Z4778" t="s">
        <v>123</v>
      </c>
      <c r="AA4778">
        <v>0</v>
      </c>
      <c r="AB4778" t="s">
        <v>76</v>
      </c>
      <c r="AC4778">
        <v>0</v>
      </c>
      <c r="AD4778" t="s">
        <v>76</v>
      </c>
      <c r="AE4778">
        <v>432546</v>
      </c>
      <c r="AF4778" t="s">
        <v>40104</v>
      </c>
      <c r="AG4778" t="s">
        <v>1797</v>
      </c>
      <c r="AH4778" t="s">
        <v>1798</v>
      </c>
      <c r="AI4778" t="s">
        <v>1000</v>
      </c>
      <c r="AJ4778" t="s">
        <v>41304</v>
      </c>
      <c r="AK4778">
        <v>71067468</v>
      </c>
      <c r="AL4778" t="s">
        <v>1799</v>
      </c>
      <c r="AM4778">
        <v>2010</v>
      </c>
      <c r="AN4778" s="1">
        <v>40375</v>
      </c>
      <c r="AO4778" s="1">
        <v>40778</v>
      </c>
      <c r="AP4778">
        <v>7</v>
      </c>
      <c r="AQ4778" t="s">
        <v>81</v>
      </c>
      <c r="AR4778" s="4">
        <f>IF(AQ4778="M",AP4778*30.42,AP4778)</f>
        <v>212.94</v>
      </c>
      <c r="AS4778">
        <v>20</v>
      </c>
      <c r="AT4778" s="4">
        <f>AR4778+AS4778</f>
        <v>232.94</v>
      </c>
      <c r="AU4778">
        <v>3</v>
      </c>
      <c r="AV4778" s="1">
        <f>AO4778+AT4778</f>
        <v>41010.94</v>
      </c>
      <c r="AW4778" s="1">
        <v>41103</v>
      </c>
      <c r="AX4778" s="2">
        <f>IF(AV4778&gt;=AW4778,1,2)</f>
        <v>2</v>
      </c>
      <c r="AY4778" s="2" t="str">
        <f>IF((AV4778+10)&gt;=AW4778,"SAVE","LATE")</f>
        <v>LATE</v>
      </c>
      <c r="AZ4778" t="s">
        <v>82</v>
      </c>
      <c r="BA4778" t="s">
        <v>1011</v>
      </c>
      <c r="BB4778">
        <v>5282561895</v>
      </c>
      <c r="BC4778">
        <v>1260000</v>
      </c>
      <c r="BD4778" s="9">
        <v>5283821895</v>
      </c>
      <c r="BE4778" t="s">
        <v>43820</v>
      </c>
      <c r="BF4778">
        <v>0</v>
      </c>
      <c r="BG4778" t="s">
        <v>70</v>
      </c>
      <c r="BH4778">
        <v>-1</v>
      </c>
      <c r="BI4778" t="s">
        <v>1800</v>
      </c>
      <c r="BJ4778" t="s">
        <v>1801</v>
      </c>
      <c r="BK4778">
        <v>0</v>
      </c>
      <c r="BL4778" t="s">
        <v>85</v>
      </c>
      <c r="BM4778" t="s">
        <v>1802</v>
      </c>
    </row>
    <row r="4779" spans="1:65" x14ac:dyDescent="0.25">
      <c r="A4779">
        <v>2011</v>
      </c>
      <c r="B4779" t="s">
        <v>64</v>
      </c>
      <c r="C4779" t="s">
        <v>264</v>
      </c>
      <c r="D4779" t="s">
        <v>42782</v>
      </c>
      <c r="E4779">
        <v>899999238</v>
      </c>
      <c r="F4779" t="s">
        <v>3804</v>
      </c>
      <c r="G4779">
        <v>12</v>
      </c>
      <c r="H4779" t="s">
        <v>41881</v>
      </c>
      <c r="I4779" t="s">
        <v>67</v>
      </c>
      <c r="J4779" t="s">
        <v>68</v>
      </c>
      <c r="K4779">
        <v>3</v>
      </c>
      <c r="L4779" t="s">
        <v>41838</v>
      </c>
      <c r="M4779">
        <v>72000000</v>
      </c>
      <c r="N4779" t="s">
        <v>41840</v>
      </c>
      <c r="O4779" t="s">
        <v>43821</v>
      </c>
      <c r="P4779" t="s">
        <v>90</v>
      </c>
      <c r="Q4779" t="s">
        <v>70</v>
      </c>
      <c r="R4779" t="s">
        <v>70</v>
      </c>
      <c r="S4779" t="s">
        <v>4971</v>
      </c>
      <c r="T4779" s="3">
        <v>40603</v>
      </c>
      <c r="U4779" t="s">
        <v>4972</v>
      </c>
      <c r="V4779" t="s">
        <v>4973</v>
      </c>
      <c r="W4779" t="s">
        <v>4973</v>
      </c>
      <c r="X4779">
        <v>127897843</v>
      </c>
      <c r="Y4779" t="s">
        <v>122</v>
      </c>
      <c r="Z4779" t="s">
        <v>123</v>
      </c>
      <c r="AA4779">
        <v>0</v>
      </c>
      <c r="AB4779" t="s">
        <v>76</v>
      </c>
      <c r="AC4779">
        <v>0</v>
      </c>
      <c r="AD4779" t="s">
        <v>76</v>
      </c>
      <c r="AE4779">
        <v>475732</v>
      </c>
      <c r="AF4779" t="s">
        <v>40104</v>
      </c>
      <c r="AG4779">
        <v>890801147</v>
      </c>
      <c r="AH4779" t="s">
        <v>4974</v>
      </c>
      <c r="AI4779" t="s">
        <v>1000</v>
      </c>
      <c r="AJ4779" t="s">
        <v>41304</v>
      </c>
      <c r="AK4779" t="s">
        <v>4975</v>
      </c>
      <c r="AL4779" t="s">
        <v>39720</v>
      </c>
      <c r="AM4779">
        <v>2010</v>
      </c>
      <c r="AN4779" s="1">
        <v>40541</v>
      </c>
      <c r="AO4779" s="1">
        <v>40541</v>
      </c>
      <c r="AP4779">
        <v>4</v>
      </c>
      <c r="AQ4779" t="s">
        <v>81</v>
      </c>
      <c r="AR4779" s="4">
        <f>IF(AQ4779="M",AP4779*30.42,AP4779)</f>
        <v>121.68</v>
      </c>
      <c r="AS4779">
        <v>0</v>
      </c>
      <c r="AT4779" s="4">
        <f>AR4779+AS4779</f>
        <v>121.68</v>
      </c>
      <c r="AU4779">
        <v>8</v>
      </c>
      <c r="AV4779" s="1">
        <f>AO4779+AT4779</f>
        <v>40662.68</v>
      </c>
      <c r="AW4779" s="1">
        <v>40906</v>
      </c>
      <c r="AX4779" s="2">
        <f>IF(AV4779&gt;=AW4779,1,2)</f>
        <v>2</v>
      </c>
      <c r="AY4779" s="2" t="str">
        <f>IF((AV4779+10)&gt;=AW4779,"SAVE","LATE")</f>
        <v>LATE</v>
      </c>
      <c r="AZ4779" t="s">
        <v>82</v>
      </c>
      <c r="BA4779" t="s">
        <v>1011</v>
      </c>
      <c r="BB4779">
        <v>127897843</v>
      </c>
      <c r="BC4779">
        <v>109560000</v>
      </c>
      <c r="BD4779" s="9">
        <v>237457843</v>
      </c>
      <c r="BE4779" t="s">
        <v>43821</v>
      </c>
      <c r="BF4779">
        <v>0</v>
      </c>
      <c r="BG4779" t="s">
        <v>70</v>
      </c>
      <c r="BH4779">
        <v>-1</v>
      </c>
      <c r="BI4779" t="s">
        <v>70</v>
      </c>
      <c r="BJ4779" t="s">
        <v>70</v>
      </c>
      <c r="BK4779">
        <v>0</v>
      </c>
      <c r="BL4779" t="s">
        <v>85</v>
      </c>
      <c r="BM4779" t="s">
        <v>4976</v>
      </c>
    </row>
    <row r="4780" spans="1:65" x14ac:dyDescent="0.25">
      <c r="A4780">
        <v>2010</v>
      </c>
      <c r="B4780" t="s">
        <v>64</v>
      </c>
      <c r="C4780" t="s">
        <v>264</v>
      </c>
      <c r="D4780" t="s">
        <v>42782</v>
      </c>
      <c r="E4780">
        <v>899999238</v>
      </c>
      <c r="F4780" t="s">
        <v>3804</v>
      </c>
      <c r="G4780">
        <v>12</v>
      </c>
      <c r="H4780" t="s">
        <v>41881</v>
      </c>
      <c r="I4780" t="s">
        <v>67</v>
      </c>
      <c r="J4780" t="s">
        <v>68</v>
      </c>
      <c r="K4780">
        <v>3</v>
      </c>
      <c r="L4780" t="s">
        <v>41838</v>
      </c>
      <c r="M4780">
        <v>72000000</v>
      </c>
      <c r="N4780" t="s">
        <v>41840</v>
      </c>
      <c r="O4780" t="s">
        <v>43822</v>
      </c>
      <c r="P4780" t="s">
        <v>90</v>
      </c>
      <c r="Q4780" t="s">
        <v>70</v>
      </c>
      <c r="R4780" t="s">
        <v>70</v>
      </c>
      <c r="S4780" t="s">
        <v>4971</v>
      </c>
      <c r="T4780" t="s">
        <v>2002</v>
      </c>
      <c r="U4780" t="s">
        <v>5482</v>
      </c>
      <c r="V4780" t="s">
        <v>1709</v>
      </c>
      <c r="W4780" t="s">
        <v>1709</v>
      </c>
      <c r="X4780">
        <v>45285000</v>
      </c>
      <c r="Y4780" t="s">
        <v>122</v>
      </c>
      <c r="Z4780" t="s">
        <v>123</v>
      </c>
      <c r="AA4780">
        <v>0</v>
      </c>
      <c r="AB4780" t="s">
        <v>76</v>
      </c>
      <c r="AC4780">
        <v>0</v>
      </c>
      <c r="AD4780" t="s">
        <v>76</v>
      </c>
      <c r="AE4780">
        <v>475148</v>
      </c>
      <c r="AF4780" t="s">
        <v>40104</v>
      </c>
      <c r="AG4780" t="s">
        <v>5483</v>
      </c>
      <c r="AH4780" t="s">
        <v>5484</v>
      </c>
      <c r="AI4780" t="s">
        <v>1000</v>
      </c>
      <c r="AJ4780" t="s">
        <v>41304</v>
      </c>
      <c r="AK4780" t="s">
        <v>5485</v>
      </c>
      <c r="AL4780" t="s">
        <v>39720</v>
      </c>
      <c r="AM4780">
        <v>2010</v>
      </c>
      <c r="AN4780" s="1">
        <v>40540</v>
      </c>
      <c r="AO4780" s="1">
        <v>40540</v>
      </c>
      <c r="AP4780">
        <v>7</v>
      </c>
      <c r="AQ4780" t="s">
        <v>81</v>
      </c>
      <c r="AR4780" s="4">
        <f>IF(AQ4780="M",AP4780*30.42,AP4780)</f>
        <v>212.94</v>
      </c>
      <c r="AS4780">
        <v>0</v>
      </c>
      <c r="AT4780" s="4">
        <f>AR4780+AS4780</f>
        <v>212.94</v>
      </c>
      <c r="AU4780">
        <v>5</v>
      </c>
      <c r="AV4780" s="1">
        <f>AO4780+AT4780</f>
        <v>40752.94</v>
      </c>
      <c r="AW4780" s="1">
        <v>40905</v>
      </c>
      <c r="AX4780" s="2">
        <f>IF(AV4780&gt;=AW4780,1,2)</f>
        <v>2</v>
      </c>
      <c r="AY4780" s="2" t="str">
        <f>IF((AV4780+10)&gt;=AW4780,"SAVE","LATE")</f>
        <v>LATE</v>
      </c>
      <c r="AZ4780" t="s">
        <v>82</v>
      </c>
      <c r="BA4780" t="s">
        <v>1011</v>
      </c>
      <c r="BB4780">
        <v>45285000</v>
      </c>
      <c r="BC4780">
        <v>33000000</v>
      </c>
      <c r="BD4780" s="9">
        <v>78285000</v>
      </c>
      <c r="BE4780" t="s">
        <v>43822</v>
      </c>
      <c r="BF4780">
        <v>0</v>
      </c>
      <c r="BG4780" t="s">
        <v>70</v>
      </c>
      <c r="BH4780">
        <v>-1</v>
      </c>
      <c r="BI4780" t="s">
        <v>70</v>
      </c>
      <c r="BJ4780" t="s">
        <v>70</v>
      </c>
      <c r="BK4780">
        <v>0</v>
      </c>
      <c r="BL4780" t="s">
        <v>85</v>
      </c>
      <c r="BM4780" t="s">
        <v>5486</v>
      </c>
    </row>
    <row r="4781" spans="1:65" x14ac:dyDescent="0.25">
      <c r="A4781">
        <v>2010</v>
      </c>
      <c r="B4781" t="s">
        <v>116</v>
      </c>
      <c r="C4781" t="s">
        <v>117</v>
      </c>
      <c r="D4781" t="s">
        <v>43700</v>
      </c>
      <c r="E4781" t="s">
        <v>82</v>
      </c>
      <c r="F4781" t="s">
        <v>1148</v>
      </c>
      <c r="G4781">
        <v>1</v>
      </c>
      <c r="H4781" t="s">
        <v>46842</v>
      </c>
      <c r="I4781" t="s">
        <v>105</v>
      </c>
      <c r="J4781" t="s">
        <v>88</v>
      </c>
      <c r="K4781">
        <v>3</v>
      </c>
      <c r="L4781" t="s">
        <v>41838</v>
      </c>
      <c r="M4781">
        <v>72000000</v>
      </c>
      <c r="N4781" t="s">
        <v>41840</v>
      </c>
      <c r="O4781" t="s">
        <v>1157</v>
      </c>
      <c r="P4781" t="s">
        <v>90</v>
      </c>
      <c r="Q4781" t="s">
        <v>1149</v>
      </c>
      <c r="R4781" t="s">
        <v>1149</v>
      </c>
      <c r="S4781" t="s">
        <v>1158</v>
      </c>
      <c r="T4781" t="s">
        <v>493</v>
      </c>
      <c r="U4781" t="s">
        <v>1159</v>
      </c>
      <c r="V4781" t="s">
        <v>1160</v>
      </c>
      <c r="W4781" t="s">
        <v>1161</v>
      </c>
      <c r="X4781">
        <v>15999852099</v>
      </c>
      <c r="Y4781" t="s">
        <v>122</v>
      </c>
      <c r="Z4781" t="s">
        <v>123</v>
      </c>
      <c r="AA4781">
        <v>0</v>
      </c>
      <c r="AB4781" t="s">
        <v>76</v>
      </c>
      <c r="AC4781">
        <v>0</v>
      </c>
      <c r="AD4781" t="s">
        <v>76</v>
      </c>
      <c r="AE4781">
        <v>503245</v>
      </c>
      <c r="AF4781" t="s">
        <v>40104</v>
      </c>
      <c r="AG4781">
        <v>8909409101</v>
      </c>
      <c r="AH4781" t="s">
        <v>1162</v>
      </c>
      <c r="AI4781" t="s">
        <v>1000</v>
      </c>
      <c r="AJ4781" t="s">
        <v>41304</v>
      </c>
      <c r="AK4781">
        <v>8235714</v>
      </c>
      <c r="AL4781" t="s">
        <v>43823</v>
      </c>
      <c r="AM4781">
        <v>2010</v>
      </c>
      <c r="AN4781" s="1">
        <v>40539</v>
      </c>
      <c r="AO4781" s="1">
        <v>40574</v>
      </c>
      <c r="AP4781">
        <v>12</v>
      </c>
      <c r="AQ4781" t="s">
        <v>81</v>
      </c>
      <c r="AR4781" s="4">
        <f>IF(AQ4781="M",AP4781*30.42,AP4781)</f>
        <v>365.04</v>
      </c>
      <c r="AS4781">
        <v>375</v>
      </c>
      <c r="AT4781" s="4">
        <f>AR4781+AS4781</f>
        <v>740.04</v>
      </c>
      <c r="AU4781">
        <v>10</v>
      </c>
      <c r="AV4781" s="1">
        <f>AO4781+AT4781</f>
        <v>41314.04</v>
      </c>
      <c r="AW4781" s="1">
        <v>41617</v>
      </c>
      <c r="AX4781" s="2">
        <f>IF(AV4781&gt;=AW4781,1,2)</f>
        <v>2</v>
      </c>
      <c r="AY4781" s="2" t="str">
        <f>IF((AV4781+10)&gt;=AW4781,"SAVE","LATE")</f>
        <v>LATE</v>
      </c>
      <c r="AZ4781" t="s">
        <v>82</v>
      </c>
      <c r="BA4781" t="s">
        <v>1011</v>
      </c>
      <c r="BB4781">
        <v>15850007617</v>
      </c>
      <c r="BC4781">
        <v>10129971162</v>
      </c>
      <c r="BD4781" s="9">
        <v>25979978779</v>
      </c>
      <c r="BE4781" t="s">
        <v>43824</v>
      </c>
      <c r="BF4781">
        <v>0</v>
      </c>
      <c r="BG4781" t="s">
        <v>70</v>
      </c>
      <c r="BH4781">
        <v>-1</v>
      </c>
      <c r="BI4781" t="s">
        <v>1163</v>
      </c>
      <c r="BJ4781" t="s">
        <v>43825</v>
      </c>
      <c r="BK4781">
        <v>0</v>
      </c>
      <c r="BL4781" t="s">
        <v>85</v>
      </c>
      <c r="BM4781" t="s">
        <v>1164</v>
      </c>
    </row>
    <row r="4782" spans="1:65" x14ac:dyDescent="0.25">
      <c r="A4782">
        <v>2010</v>
      </c>
      <c r="B4782" t="s">
        <v>64</v>
      </c>
      <c r="C4782" t="s">
        <v>264</v>
      </c>
      <c r="D4782" t="s">
        <v>42782</v>
      </c>
      <c r="E4782">
        <v>899999238</v>
      </c>
      <c r="F4782" t="s">
        <v>3804</v>
      </c>
      <c r="G4782">
        <v>12</v>
      </c>
      <c r="H4782" t="s">
        <v>41881</v>
      </c>
      <c r="I4782" t="s">
        <v>67</v>
      </c>
      <c r="J4782" t="s">
        <v>68</v>
      </c>
      <c r="K4782">
        <v>3</v>
      </c>
      <c r="L4782" t="s">
        <v>41838</v>
      </c>
      <c r="M4782">
        <v>72000000</v>
      </c>
      <c r="N4782" t="s">
        <v>41840</v>
      </c>
      <c r="O4782" t="s">
        <v>43827</v>
      </c>
      <c r="P4782" t="s">
        <v>90</v>
      </c>
      <c r="Q4782" t="s">
        <v>70</v>
      </c>
      <c r="R4782" t="s">
        <v>70</v>
      </c>
      <c r="S4782" t="s">
        <v>994</v>
      </c>
      <c r="T4782" t="s">
        <v>1438</v>
      </c>
      <c r="U4782" t="s">
        <v>5508</v>
      </c>
      <c r="V4782" t="s">
        <v>5509</v>
      </c>
      <c r="W4782" t="s">
        <v>5509</v>
      </c>
      <c r="X4782">
        <v>42250000</v>
      </c>
      <c r="Y4782" t="s">
        <v>122</v>
      </c>
      <c r="Z4782" t="s">
        <v>123</v>
      </c>
      <c r="AA4782">
        <v>0</v>
      </c>
      <c r="AB4782" t="s">
        <v>76</v>
      </c>
      <c r="AC4782">
        <v>0</v>
      </c>
      <c r="AD4782" t="s">
        <v>76</v>
      </c>
      <c r="AE4782">
        <v>474032</v>
      </c>
      <c r="AF4782" t="s">
        <v>40104</v>
      </c>
      <c r="AG4782" t="s">
        <v>5510</v>
      </c>
      <c r="AH4782" t="s">
        <v>5511</v>
      </c>
      <c r="AI4782" t="s">
        <v>1000</v>
      </c>
      <c r="AJ4782" t="s">
        <v>41304</v>
      </c>
      <c r="AK4782">
        <v>248346</v>
      </c>
      <c r="AL4782" t="s">
        <v>40601</v>
      </c>
      <c r="AM4782">
        <v>2010</v>
      </c>
      <c r="AN4782" s="1">
        <v>40536</v>
      </c>
      <c r="AO4782" s="1">
        <v>40536</v>
      </c>
      <c r="AP4782">
        <v>6</v>
      </c>
      <c r="AQ4782" t="s">
        <v>81</v>
      </c>
      <c r="AR4782" s="4">
        <f>IF(AQ4782="M",AP4782*30.42,AP4782)</f>
        <v>182.52</v>
      </c>
      <c r="AS4782">
        <v>0</v>
      </c>
      <c r="AT4782" s="4">
        <f>AR4782+AS4782</f>
        <v>182.52</v>
      </c>
      <c r="AU4782">
        <v>6</v>
      </c>
      <c r="AV4782" s="1">
        <f>AO4782+AT4782</f>
        <v>40718.519999999997</v>
      </c>
      <c r="AW4782" s="1">
        <v>40901</v>
      </c>
      <c r="AX4782" s="2">
        <f>IF(AV4782&gt;=AW4782,1,2)</f>
        <v>2</v>
      </c>
      <c r="AY4782" s="2" t="str">
        <f>IF((AV4782+10)&gt;=AW4782,"SAVE","LATE")</f>
        <v>LATE</v>
      </c>
      <c r="AZ4782" t="s">
        <v>82</v>
      </c>
      <c r="BA4782" t="s">
        <v>1011</v>
      </c>
      <c r="BB4782">
        <v>42250000</v>
      </c>
      <c r="BC4782">
        <v>29967460</v>
      </c>
      <c r="BD4782" s="9">
        <v>72217460</v>
      </c>
      <c r="BE4782" t="s">
        <v>43827</v>
      </c>
      <c r="BF4782">
        <v>0</v>
      </c>
      <c r="BG4782" t="s">
        <v>70</v>
      </c>
      <c r="BH4782">
        <v>-1</v>
      </c>
      <c r="BI4782" t="s">
        <v>70</v>
      </c>
      <c r="BJ4782" t="s">
        <v>70</v>
      </c>
      <c r="BK4782">
        <v>0</v>
      </c>
      <c r="BL4782" t="s">
        <v>85</v>
      </c>
      <c r="BM4782" t="s">
        <v>5512</v>
      </c>
    </row>
    <row r="4783" spans="1:65" x14ac:dyDescent="0.25">
      <c r="A4783">
        <v>2011</v>
      </c>
      <c r="B4783" t="s">
        <v>64</v>
      </c>
      <c r="C4783" t="s">
        <v>264</v>
      </c>
      <c r="D4783" t="s">
        <v>42782</v>
      </c>
      <c r="E4783">
        <v>899999238</v>
      </c>
      <c r="F4783" t="s">
        <v>3804</v>
      </c>
      <c r="G4783">
        <v>12</v>
      </c>
      <c r="H4783" t="s">
        <v>41881</v>
      </c>
      <c r="I4783" t="s">
        <v>67</v>
      </c>
      <c r="J4783" t="s">
        <v>68</v>
      </c>
      <c r="K4783">
        <v>3</v>
      </c>
      <c r="L4783" t="s">
        <v>41838</v>
      </c>
      <c r="M4783">
        <v>72000000</v>
      </c>
      <c r="N4783" t="s">
        <v>41840</v>
      </c>
      <c r="O4783" t="s">
        <v>43828</v>
      </c>
      <c r="P4783" t="s">
        <v>90</v>
      </c>
      <c r="Q4783" t="s">
        <v>70</v>
      </c>
      <c r="R4783" t="s">
        <v>70</v>
      </c>
      <c r="S4783" t="s">
        <v>5618</v>
      </c>
      <c r="T4783" s="3">
        <v>40634</v>
      </c>
      <c r="U4783" t="s">
        <v>5619</v>
      </c>
      <c r="V4783" t="s">
        <v>5620</v>
      </c>
      <c r="W4783" t="s">
        <v>5620</v>
      </c>
      <c r="X4783">
        <v>22217970</v>
      </c>
      <c r="Y4783" t="s">
        <v>122</v>
      </c>
      <c r="Z4783" t="s">
        <v>123</v>
      </c>
      <c r="AA4783">
        <v>0</v>
      </c>
      <c r="AB4783" t="s">
        <v>76</v>
      </c>
      <c r="AC4783">
        <v>0</v>
      </c>
      <c r="AD4783" t="s">
        <v>76</v>
      </c>
      <c r="AE4783">
        <v>476113</v>
      </c>
      <c r="AF4783" t="s">
        <v>40104</v>
      </c>
      <c r="AG4783">
        <v>890801135</v>
      </c>
      <c r="AH4783" t="s">
        <v>5621</v>
      </c>
      <c r="AI4783" t="s">
        <v>1000</v>
      </c>
      <c r="AJ4783" t="s">
        <v>41304</v>
      </c>
      <c r="AK4783" t="s">
        <v>5622</v>
      </c>
      <c r="AL4783" t="s">
        <v>40602</v>
      </c>
      <c r="AM4783">
        <v>2010</v>
      </c>
      <c r="AN4783" s="1">
        <v>40542</v>
      </c>
      <c r="AO4783" s="1">
        <v>40542</v>
      </c>
      <c r="AP4783">
        <v>3</v>
      </c>
      <c r="AQ4783" t="s">
        <v>81</v>
      </c>
      <c r="AR4783" s="4">
        <f>IF(AQ4783="M",AP4783*30.42,AP4783)</f>
        <v>91.26</v>
      </c>
      <c r="AS4783">
        <v>0</v>
      </c>
      <c r="AT4783" s="4">
        <f>AR4783+AS4783</f>
        <v>91.26</v>
      </c>
      <c r="AU4783">
        <v>3</v>
      </c>
      <c r="AV4783" s="1">
        <f>AO4783+AT4783</f>
        <v>40633.26</v>
      </c>
      <c r="AW4783" s="1">
        <v>40724</v>
      </c>
      <c r="AX4783" s="2">
        <f>IF(AV4783&gt;=AW4783,1,2)</f>
        <v>2</v>
      </c>
      <c r="AY4783" s="2" t="str">
        <f>IF((AV4783+10)&gt;=AW4783,"SAVE","LATE")</f>
        <v>LATE</v>
      </c>
      <c r="AZ4783" t="s">
        <v>82</v>
      </c>
      <c r="BA4783" t="s">
        <v>1011</v>
      </c>
      <c r="BB4783">
        <v>22217970</v>
      </c>
      <c r="BC4783">
        <v>0</v>
      </c>
      <c r="BD4783" s="9">
        <v>22217970</v>
      </c>
      <c r="BE4783" t="s">
        <v>43828</v>
      </c>
      <c r="BF4783">
        <v>0</v>
      </c>
      <c r="BG4783" t="s">
        <v>70</v>
      </c>
      <c r="BH4783">
        <v>-1</v>
      </c>
      <c r="BI4783" t="s">
        <v>70</v>
      </c>
      <c r="BJ4783" t="s">
        <v>70</v>
      </c>
      <c r="BK4783">
        <v>0</v>
      </c>
      <c r="BL4783" t="s">
        <v>85</v>
      </c>
      <c r="BM4783" t="s">
        <v>5623</v>
      </c>
    </row>
    <row r="4784" spans="1:65" x14ac:dyDescent="0.25">
      <c r="A4784">
        <v>2011</v>
      </c>
      <c r="B4784" t="s">
        <v>64</v>
      </c>
      <c r="C4784" t="s">
        <v>264</v>
      </c>
      <c r="D4784" t="s">
        <v>42782</v>
      </c>
      <c r="E4784">
        <v>899999238</v>
      </c>
      <c r="F4784" t="s">
        <v>3804</v>
      </c>
      <c r="G4784">
        <v>12</v>
      </c>
      <c r="H4784" t="s">
        <v>41881</v>
      </c>
      <c r="I4784" t="s">
        <v>105</v>
      </c>
      <c r="J4784" t="s">
        <v>68</v>
      </c>
      <c r="K4784">
        <v>3</v>
      </c>
      <c r="L4784" t="s">
        <v>41838</v>
      </c>
      <c r="M4784">
        <v>72000000</v>
      </c>
      <c r="N4784" t="s">
        <v>41840</v>
      </c>
      <c r="O4784" t="s">
        <v>43829</v>
      </c>
      <c r="P4784" t="s">
        <v>90</v>
      </c>
      <c r="Q4784" t="s">
        <v>70</v>
      </c>
      <c r="R4784" t="s">
        <v>70</v>
      </c>
      <c r="S4784" t="s">
        <v>5618</v>
      </c>
      <c r="T4784" s="3">
        <v>40634</v>
      </c>
      <c r="U4784" t="s">
        <v>5624</v>
      </c>
      <c r="V4784" t="s">
        <v>5625</v>
      </c>
      <c r="W4784" t="s">
        <v>5625</v>
      </c>
      <c r="X4784">
        <v>22147023</v>
      </c>
      <c r="Y4784" t="s">
        <v>122</v>
      </c>
      <c r="Z4784" t="s">
        <v>123</v>
      </c>
      <c r="AA4784">
        <v>0</v>
      </c>
      <c r="AB4784" t="s">
        <v>76</v>
      </c>
      <c r="AC4784">
        <v>0</v>
      </c>
      <c r="AD4784" t="s">
        <v>76</v>
      </c>
      <c r="AE4784">
        <v>476105</v>
      </c>
      <c r="AF4784" t="s">
        <v>40104</v>
      </c>
      <c r="AG4784">
        <v>890801135</v>
      </c>
      <c r="AH4784" t="s">
        <v>5621</v>
      </c>
      <c r="AI4784" t="s">
        <v>1000</v>
      </c>
      <c r="AJ4784" t="s">
        <v>41304</v>
      </c>
      <c r="AK4784" t="s">
        <v>5622</v>
      </c>
      <c r="AL4784" t="s">
        <v>40602</v>
      </c>
      <c r="AM4784">
        <v>2010</v>
      </c>
      <c r="AN4784" s="1">
        <v>40542</v>
      </c>
      <c r="AO4784" s="1">
        <v>40542</v>
      </c>
      <c r="AP4784">
        <v>6</v>
      </c>
      <c r="AQ4784" t="s">
        <v>81</v>
      </c>
      <c r="AR4784" s="4">
        <f>IF(AQ4784="M",AP4784*30.42,AP4784)</f>
        <v>182.52</v>
      </c>
      <c r="AS4784">
        <v>0</v>
      </c>
      <c r="AT4784" s="4">
        <f>AR4784+AS4784</f>
        <v>182.52</v>
      </c>
      <c r="AU4784">
        <v>6</v>
      </c>
      <c r="AV4784" s="1">
        <f>AO4784+AT4784</f>
        <v>40724.519999999997</v>
      </c>
      <c r="AW4784" s="1">
        <v>40907</v>
      </c>
      <c r="AX4784" s="2">
        <f>IF(AV4784&gt;=AW4784,1,2)</f>
        <v>2</v>
      </c>
      <c r="AY4784" s="2" t="str">
        <f>IF((AV4784+10)&gt;=AW4784,"SAVE","LATE")</f>
        <v>LATE</v>
      </c>
      <c r="AZ4784" t="s">
        <v>82</v>
      </c>
      <c r="BA4784" t="s">
        <v>1011</v>
      </c>
      <c r="BB4784">
        <v>22147023</v>
      </c>
      <c r="BC4784">
        <v>23281950</v>
      </c>
      <c r="BD4784" s="9">
        <v>45428973</v>
      </c>
      <c r="BE4784" t="s">
        <v>43829</v>
      </c>
      <c r="BF4784">
        <v>0</v>
      </c>
      <c r="BG4784" t="s">
        <v>70</v>
      </c>
      <c r="BH4784">
        <v>-1</v>
      </c>
      <c r="BI4784" t="s">
        <v>70</v>
      </c>
      <c r="BJ4784" t="s">
        <v>70</v>
      </c>
      <c r="BK4784">
        <v>0</v>
      </c>
      <c r="BL4784" t="s">
        <v>85</v>
      </c>
      <c r="BM4784" t="s">
        <v>5626</v>
      </c>
    </row>
    <row r="4785" spans="1:65" x14ac:dyDescent="0.25">
      <c r="A4785">
        <v>2010</v>
      </c>
      <c r="B4785" t="s">
        <v>64</v>
      </c>
      <c r="C4785" t="s">
        <v>264</v>
      </c>
      <c r="D4785" t="s">
        <v>42782</v>
      </c>
      <c r="E4785">
        <v>899999238</v>
      </c>
      <c r="F4785" t="s">
        <v>3804</v>
      </c>
      <c r="G4785">
        <v>12</v>
      </c>
      <c r="H4785" t="s">
        <v>41881</v>
      </c>
      <c r="I4785" t="s">
        <v>105</v>
      </c>
      <c r="J4785" t="s">
        <v>68</v>
      </c>
      <c r="K4785">
        <v>3</v>
      </c>
      <c r="L4785" t="s">
        <v>41838</v>
      </c>
      <c r="M4785">
        <v>72000000</v>
      </c>
      <c r="N4785" t="s">
        <v>41840</v>
      </c>
      <c r="O4785" t="s">
        <v>43830</v>
      </c>
      <c r="P4785" t="s">
        <v>90</v>
      </c>
      <c r="Q4785" t="s">
        <v>70</v>
      </c>
      <c r="R4785" t="s">
        <v>70</v>
      </c>
      <c r="S4785" t="s">
        <v>5618</v>
      </c>
      <c r="T4785" s="3">
        <v>40369</v>
      </c>
      <c r="U4785" t="s">
        <v>5658</v>
      </c>
      <c r="V4785" t="s">
        <v>5659</v>
      </c>
      <c r="W4785" t="s">
        <v>5659</v>
      </c>
      <c r="X4785">
        <v>14795200</v>
      </c>
      <c r="Y4785" t="s">
        <v>122</v>
      </c>
      <c r="Z4785" t="s">
        <v>123</v>
      </c>
      <c r="AA4785">
        <v>0</v>
      </c>
      <c r="AB4785" t="s">
        <v>76</v>
      </c>
      <c r="AC4785">
        <v>0</v>
      </c>
      <c r="AD4785" t="s">
        <v>76</v>
      </c>
      <c r="AE4785">
        <v>446179</v>
      </c>
      <c r="AF4785" t="s">
        <v>40104</v>
      </c>
      <c r="AG4785" t="s">
        <v>5660</v>
      </c>
      <c r="AH4785" t="s">
        <v>5621</v>
      </c>
      <c r="AI4785" t="s">
        <v>1000</v>
      </c>
      <c r="AJ4785" t="s">
        <v>41304</v>
      </c>
      <c r="AK4785" t="s">
        <v>5622</v>
      </c>
      <c r="AL4785" t="s">
        <v>40602</v>
      </c>
      <c r="AM4785">
        <v>2010</v>
      </c>
      <c r="AN4785" s="1">
        <v>40455</v>
      </c>
      <c r="AO4785" s="1">
        <v>40455</v>
      </c>
      <c r="AP4785">
        <v>6</v>
      </c>
      <c r="AQ4785" t="s">
        <v>81</v>
      </c>
      <c r="AR4785" s="4">
        <f>IF(AQ4785="M",AP4785*30.42,AP4785)</f>
        <v>182.52</v>
      </c>
      <c r="AS4785">
        <v>30</v>
      </c>
      <c r="AT4785" s="4">
        <f>AR4785+AS4785</f>
        <v>212.52</v>
      </c>
      <c r="AU4785">
        <v>8</v>
      </c>
      <c r="AV4785" s="1">
        <f>AO4785+AT4785</f>
        <v>40667.519999999997</v>
      </c>
      <c r="AW4785" s="1">
        <v>40912</v>
      </c>
      <c r="AX4785" s="2">
        <f>IF(AV4785&gt;=AW4785,1,2)</f>
        <v>2</v>
      </c>
      <c r="AY4785" s="2" t="str">
        <f>IF((AV4785+10)&gt;=AW4785,"SAVE","LATE")</f>
        <v>LATE</v>
      </c>
      <c r="AZ4785" t="s">
        <v>82</v>
      </c>
      <c r="BA4785" t="s">
        <v>1011</v>
      </c>
      <c r="BB4785">
        <v>14795200</v>
      </c>
      <c r="BC4785">
        <v>9959846</v>
      </c>
      <c r="BD4785" s="9">
        <v>24755046</v>
      </c>
      <c r="BE4785" t="s">
        <v>43830</v>
      </c>
      <c r="BF4785">
        <v>0</v>
      </c>
      <c r="BG4785" t="s">
        <v>70</v>
      </c>
      <c r="BH4785">
        <v>-1</v>
      </c>
      <c r="BI4785" t="s">
        <v>70</v>
      </c>
      <c r="BJ4785" t="s">
        <v>70</v>
      </c>
      <c r="BK4785">
        <v>0</v>
      </c>
      <c r="BL4785" t="s">
        <v>85</v>
      </c>
      <c r="BM4785" t="s">
        <v>5661</v>
      </c>
    </row>
    <row r="4786" spans="1:65" x14ac:dyDescent="0.25">
      <c r="A4786">
        <v>2010</v>
      </c>
      <c r="B4786" t="s">
        <v>64</v>
      </c>
      <c r="C4786" t="s">
        <v>264</v>
      </c>
      <c r="D4786" t="s">
        <v>42782</v>
      </c>
      <c r="E4786">
        <v>899999238</v>
      </c>
      <c r="F4786" t="s">
        <v>3804</v>
      </c>
      <c r="G4786">
        <v>12</v>
      </c>
      <c r="H4786" t="s">
        <v>41881</v>
      </c>
      <c r="I4786" t="s">
        <v>105</v>
      </c>
      <c r="J4786" t="s">
        <v>68</v>
      </c>
      <c r="K4786">
        <v>3</v>
      </c>
      <c r="L4786" t="s">
        <v>41838</v>
      </c>
      <c r="M4786">
        <v>72000000</v>
      </c>
      <c r="N4786" t="s">
        <v>41840</v>
      </c>
      <c r="O4786" t="s">
        <v>43835</v>
      </c>
      <c r="P4786" t="s">
        <v>90</v>
      </c>
      <c r="Q4786" t="s">
        <v>70</v>
      </c>
      <c r="R4786" t="s">
        <v>70</v>
      </c>
      <c r="S4786" t="s">
        <v>39722</v>
      </c>
      <c r="T4786" t="s">
        <v>5309</v>
      </c>
      <c r="U4786" t="s">
        <v>5546</v>
      </c>
      <c r="V4786" t="s">
        <v>5547</v>
      </c>
      <c r="W4786" t="s">
        <v>5547</v>
      </c>
      <c r="X4786">
        <v>38780528</v>
      </c>
      <c r="Y4786" t="s">
        <v>122</v>
      </c>
      <c r="Z4786" t="s">
        <v>123</v>
      </c>
      <c r="AA4786">
        <v>0</v>
      </c>
      <c r="AB4786" t="s">
        <v>76</v>
      </c>
      <c r="AC4786">
        <v>0</v>
      </c>
      <c r="AD4786" t="s">
        <v>76</v>
      </c>
      <c r="AE4786">
        <v>471896</v>
      </c>
      <c r="AF4786" t="s">
        <v>40104</v>
      </c>
      <c r="AG4786" t="s">
        <v>5548</v>
      </c>
      <c r="AH4786" t="s">
        <v>5549</v>
      </c>
      <c r="AI4786" t="s">
        <v>1000</v>
      </c>
      <c r="AJ4786" t="s">
        <v>41304</v>
      </c>
      <c r="AK4786" t="s">
        <v>5550</v>
      </c>
      <c r="AL4786" t="s">
        <v>5551</v>
      </c>
      <c r="AM4786">
        <v>2010</v>
      </c>
      <c r="AN4786" s="1">
        <v>40532</v>
      </c>
      <c r="AO4786" s="1">
        <v>40532</v>
      </c>
      <c r="AP4786">
        <v>6</v>
      </c>
      <c r="AQ4786" t="s">
        <v>81</v>
      </c>
      <c r="AR4786" s="4">
        <f>IF(AQ4786="M",AP4786*30.42,AP4786)</f>
        <v>182.52</v>
      </c>
      <c r="AS4786">
        <v>0</v>
      </c>
      <c r="AT4786" s="4">
        <f>AR4786+AS4786</f>
        <v>182.52</v>
      </c>
      <c r="AU4786">
        <v>6</v>
      </c>
      <c r="AV4786" s="1">
        <f>AO4786+AT4786</f>
        <v>40714.519999999997</v>
      </c>
      <c r="AW4786" s="1">
        <v>40897</v>
      </c>
      <c r="AX4786" s="2">
        <f>IF(AV4786&gt;=AW4786,1,2)</f>
        <v>2</v>
      </c>
      <c r="AY4786" s="2" t="str">
        <f>IF((AV4786+10)&gt;=AW4786,"SAVE","LATE")</f>
        <v>LATE</v>
      </c>
      <c r="AZ4786" t="s">
        <v>82</v>
      </c>
      <c r="BA4786" t="s">
        <v>1011</v>
      </c>
      <c r="BB4786">
        <v>38780528</v>
      </c>
      <c r="BC4786">
        <v>0</v>
      </c>
      <c r="BD4786" s="9">
        <v>38780528</v>
      </c>
      <c r="BE4786" t="s">
        <v>43835</v>
      </c>
      <c r="BF4786">
        <v>0</v>
      </c>
      <c r="BG4786" t="s">
        <v>70</v>
      </c>
      <c r="BH4786">
        <v>-1</v>
      </c>
      <c r="BI4786" t="s">
        <v>70</v>
      </c>
      <c r="BJ4786" t="s">
        <v>70</v>
      </c>
      <c r="BK4786">
        <v>0</v>
      </c>
      <c r="BL4786" t="s">
        <v>85</v>
      </c>
      <c r="BM4786" t="s">
        <v>5552</v>
      </c>
    </row>
    <row r="4787" spans="1:65" x14ac:dyDescent="0.25">
      <c r="A4787">
        <v>2010</v>
      </c>
      <c r="B4787" t="s">
        <v>64</v>
      </c>
      <c r="C4787" t="s">
        <v>264</v>
      </c>
      <c r="D4787" t="s">
        <v>42782</v>
      </c>
      <c r="E4787">
        <v>899999238</v>
      </c>
      <c r="F4787" t="s">
        <v>3804</v>
      </c>
      <c r="G4787">
        <v>12</v>
      </c>
      <c r="H4787" t="s">
        <v>41881</v>
      </c>
      <c r="I4787" t="s">
        <v>67</v>
      </c>
      <c r="J4787" t="s">
        <v>68</v>
      </c>
      <c r="K4787">
        <v>3</v>
      </c>
      <c r="L4787" t="s">
        <v>41838</v>
      </c>
      <c r="M4787">
        <v>72000000</v>
      </c>
      <c r="N4787" t="s">
        <v>41840</v>
      </c>
      <c r="O4787" t="s">
        <v>43836</v>
      </c>
      <c r="P4787" t="s">
        <v>90</v>
      </c>
      <c r="Q4787" t="s">
        <v>70</v>
      </c>
      <c r="R4787" t="s">
        <v>70</v>
      </c>
      <c r="S4787" t="s">
        <v>39722</v>
      </c>
      <c r="T4787" s="3">
        <v>40433</v>
      </c>
      <c r="U4787" t="s">
        <v>5639</v>
      </c>
      <c r="V4787" t="s">
        <v>5640</v>
      </c>
      <c r="W4787" t="s">
        <v>5640</v>
      </c>
      <c r="X4787">
        <v>18500000</v>
      </c>
      <c r="Y4787" t="s">
        <v>122</v>
      </c>
      <c r="Z4787" t="s">
        <v>123</v>
      </c>
      <c r="AA4787">
        <v>0</v>
      </c>
      <c r="AB4787" t="s">
        <v>76</v>
      </c>
      <c r="AC4787">
        <v>0</v>
      </c>
      <c r="AD4787" t="s">
        <v>76</v>
      </c>
      <c r="AE4787">
        <v>466223</v>
      </c>
      <c r="AF4787" t="s">
        <v>40104</v>
      </c>
      <c r="AG4787">
        <v>890801136</v>
      </c>
      <c r="AH4787" t="s">
        <v>5549</v>
      </c>
      <c r="AI4787" t="s">
        <v>1000</v>
      </c>
      <c r="AJ4787" t="s">
        <v>41304</v>
      </c>
      <c r="AK4787" t="s">
        <v>5550</v>
      </c>
      <c r="AL4787" t="s">
        <v>5551</v>
      </c>
      <c r="AM4787">
        <v>2010</v>
      </c>
      <c r="AN4787" s="1">
        <v>40518</v>
      </c>
      <c r="AO4787" s="1">
        <v>40518</v>
      </c>
      <c r="AP4787">
        <v>6</v>
      </c>
      <c r="AQ4787" t="s">
        <v>81</v>
      </c>
      <c r="AR4787" s="4">
        <f>IF(AQ4787="M",AP4787*30.42,AP4787)</f>
        <v>182.52</v>
      </c>
      <c r="AS4787">
        <v>0</v>
      </c>
      <c r="AT4787" s="4">
        <f>AR4787+AS4787</f>
        <v>182.52</v>
      </c>
      <c r="AU4787">
        <v>4</v>
      </c>
      <c r="AV4787" s="1">
        <f>AO4787+AT4787</f>
        <v>40700.519999999997</v>
      </c>
      <c r="AW4787" s="1">
        <v>40822</v>
      </c>
      <c r="AX4787" s="2">
        <f>IF(AV4787&gt;=AW4787,1,2)</f>
        <v>2</v>
      </c>
      <c r="AY4787" s="2" t="str">
        <f>IF((AV4787+10)&gt;=AW4787,"SAVE","LATE")</f>
        <v>LATE</v>
      </c>
      <c r="AZ4787" t="s">
        <v>82</v>
      </c>
      <c r="BA4787" t="s">
        <v>1011</v>
      </c>
      <c r="BB4787">
        <v>18500000</v>
      </c>
      <c r="BC4787">
        <v>0</v>
      </c>
      <c r="BD4787" s="9">
        <v>18500000</v>
      </c>
      <c r="BE4787" t="s">
        <v>43836</v>
      </c>
      <c r="BF4787">
        <v>0</v>
      </c>
      <c r="BG4787" t="s">
        <v>70</v>
      </c>
      <c r="BH4787">
        <v>-1</v>
      </c>
      <c r="BI4787" t="s">
        <v>70</v>
      </c>
      <c r="BJ4787" t="s">
        <v>70</v>
      </c>
      <c r="BK4787">
        <v>0</v>
      </c>
      <c r="BL4787" t="s">
        <v>85</v>
      </c>
      <c r="BM4787" t="s">
        <v>5641</v>
      </c>
    </row>
    <row r="4788" spans="1:65" x14ac:dyDescent="0.25">
      <c r="A4788">
        <v>2010</v>
      </c>
      <c r="B4788" t="s">
        <v>64</v>
      </c>
      <c r="C4788" t="s">
        <v>264</v>
      </c>
      <c r="D4788" t="s">
        <v>42782</v>
      </c>
      <c r="E4788">
        <v>899999238</v>
      </c>
      <c r="F4788" t="s">
        <v>3804</v>
      </c>
      <c r="G4788">
        <v>12</v>
      </c>
      <c r="H4788" t="s">
        <v>41881</v>
      </c>
      <c r="I4788" t="s">
        <v>67</v>
      </c>
      <c r="J4788" t="s">
        <v>68</v>
      </c>
      <c r="K4788">
        <v>3</v>
      </c>
      <c r="L4788" t="s">
        <v>41838</v>
      </c>
      <c r="M4788">
        <v>72000000</v>
      </c>
      <c r="N4788" t="s">
        <v>41840</v>
      </c>
      <c r="O4788" t="s">
        <v>43861</v>
      </c>
      <c r="P4788" t="s">
        <v>90</v>
      </c>
      <c r="Q4788" t="s">
        <v>70</v>
      </c>
      <c r="R4788" t="s">
        <v>70</v>
      </c>
      <c r="S4788" t="s">
        <v>5365</v>
      </c>
      <c r="T4788" s="3">
        <v>40432</v>
      </c>
      <c r="U4788" t="s">
        <v>5366</v>
      </c>
      <c r="V4788" t="s">
        <v>5367</v>
      </c>
      <c r="W4788" t="s">
        <v>5367</v>
      </c>
      <c r="X4788">
        <v>57680380</v>
      </c>
      <c r="Y4788" t="s">
        <v>122</v>
      </c>
      <c r="Z4788" t="s">
        <v>123</v>
      </c>
      <c r="AA4788">
        <v>0</v>
      </c>
      <c r="AB4788" t="s">
        <v>76</v>
      </c>
      <c r="AC4788">
        <v>0</v>
      </c>
      <c r="AD4788" t="s">
        <v>76</v>
      </c>
      <c r="AE4788">
        <v>457165</v>
      </c>
      <c r="AF4788" t="s">
        <v>40104</v>
      </c>
      <c r="AG4788" t="s">
        <v>5368</v>
      </c>
      <c r="AH4788" t="s">
        <v>5369</v>
      </c>
      <c r="AI4788" t="s">
        <v>1000</v>
      </c>
      <c r="AJ4788" t="s">
        <v>41304</v>
      </c>
      <c r="AK4788" t="s">
        <v>5370</v>
      </c>
      <c r="AL4788" t="s">
        <v>43862</v>
      </c>
      <c r="AM4788">
        <v>2010</v>
      </c>
      <c r="AN4788" s="1">
        <v>40485</v>
      </c>
      <c r="AO4788" s="1">
        <v>40485</v>
      </c>
      <c r="AP4788">
        <v>10</v>
      </c>
      <c r="AQ4788" t="s">
        <v>81</v>
      </c>
      <c r="AR4788" s="4">
        <f>IF(AQ4788="M",AP4788*30.42,AP4788)</f>
        <v>304.20000000000005</v>
      </c>
      <c r="AS4788">
        <v>0</v>
      </c>
      <c r="AT4788" s="4">
        <f>AR4788+AS4788</f>
        <v>304.20000000000005</v>
      </c>
      <c r="AU4788">
        <v>2</v>
      </c>
      <c r="AV4788" s="1">
        <f>AO4788+AT4788</f>
        <v>40789.199999999997</v>
      </c>
      <c r="AW4788" s="1">
        <v>40850</v>
      </c>
      <c r="AX4788" s="2">
        <f>IF(AV4788&gt;=AW4788,1,2)</f>
        <v>2</v>
      </c>
      <c r="AY4788" s="2" t="str">
        <f>IF((AV4788+10)&gt;=AW4788,"SAVE","LATE")</f>
        <v>LATE</v>
      </c>
      <c r="AZ4788" t="s">
        <v>82</v>
      </c>
      <c r="BA4788" t="s">
        <v>1011</v>
      </c>
      <c r="BB4788">
        <v>57680380</v>
      </c>
      <c r="BC4788">
        <v>0</v>
      </c>
      <c r="BD4788" s="9">
        <v>57680380</v>
      </c>
      <c r="BE4788" t="s">
        <v>43861</v>
      </c>
      <c r="BF4788">
        <v>0</v>
      </c>
      <c r="BG4788" t="s">
        <v>70</v>
      </c>
      <c r="BH4788">
        <v>-1</v>
      </c>
      <c r="BI4788" t="s">
        <v>70</v>
      </c>
      <c r="BJ4788" t="s">
        <v>70</v>
      </c>
      <c r="BK4788">
        <v>0</v>
      </c>
      <c r="BL4788" t="s">
        <v>85</v>
      </c>
      <c r="BM4788" t="s">
        <v>5371</v>
      </c>
    </row>
    <row r="4789" spans="1:65" x14ac:dyDescent="0.25">
      <c r="A4789">
        <v>2010</v>
      </c>
      <c r="B4789" t="s">
        <v>64</v>
      </c>
      <c r="C4789" t="s">
        <v>264</v>
      </c>
      <c r="D4789" t="s">
        <v>42782</v>
      </c>
      <c r="E4789">
        <v>899999238</v>
      </c>
      <c r="F4789" t="s">
        <v>3804</v>
      </c>
      <c r="G4789">
        <v>12</v>
      </c>
      <c r="H4789" t="s">
        <v>41881</v>
      </c>
      <c r="I4789" t="s">
        <v>67</v>
      </c>
      <c r="J4789" t="s">
        <v>68</v>
      </c>
      <c r="K4789">
        <v>3</v>
      </c>
      <c r="L4789" t="s">
        <v>41838</v>
      </c>
      <c r="M4789">
        <v>72000000</v>
      </c>
      <c r="N4789" t="s">
        <v>41840</v>
      </c>
      <c r="O4789" t="s">
        <v>43863</v>
      </c>
      <c r="P4789" t="s">
        <v>90</v>
      </c>
      <c r="Q4789" t="s">
        <v>70</v>
      </c>
      <c r="R4789" t="s">
        <v>70</v>
      </c>
      <c r="S4789" t="s">
        <v>5365</v>
      </c>
      <c r="T4789" t="s">
        <v>4406</v>
      </c>
      <c r="U4789" t="s">
        <v>5615</v>
      </c>
      <c r="V4789" t="s">
        <v>5616</v>
      </c>
      <c r="W4789" t="s">
        <v>5616</v>
      </c>
      <c r="X4789">
        <v>22255959</v>
      </c>
      <c r="Y4789" t="s">
        <v>122</v>
      </c>
      <c r="Z4789" t="s">
        <v>123</v>
      </c>
      <c r="AA4789">
        <v>0</v>
      </c>
      <c r="AB4789" t="s">
        <v>76</v>
      </c>
      <c r="AC4789">
        <v>0</v>
      </c>
      <c r="AD4789" t="s">
        <v>76</v>
      </c>
      <c r="AE4789">
        <v>442331</v>
      </c>
      <c r="AF4789" t="s">
        <v>40104</v>
      </c>
      <c r="AG4789" t="s">
        <v>5368</v>
      </c>
      <c r="AH4789" t="s">
        <v>5369</v>
      </c>
      <c r="AI4789" t="s">
        <v>1000</v>
      </c>
      <c r="AJ4789" t="s">
        <v>41304</v>
      </c>
      <c r="AK4789" t="s">
        <v>5370</v>
      </c>
      <c r="AL4789" t="s">
        <v>43862</v>
      </c>
      <c r="AM4789">
        <v>2010</v>
      </c>
      <c r="AN4789" s="1">
        <v>40448</v>
      </c>
      <c r="AO4789" s="1">
        <v>40448</v>
      </c>
      <c r="AP4789">
        <v>7</v>
      </c>
      <c r="AQ4789" t="s">
        <v>81</v>
      </c>
      <c r="AR4789" s="4">
        <f>IF(AQ4789="M",AP4789*30.42,AP4789)</f>
        <v>212.94</v>
      </c>
      <c r="AS4789">
        <v>0</v>
      </c>
      <c r="AT4789" s="4">
        <f>AR4789+AS4789</f>
        <v>212.94</v>
      </c>
      <c r="AU4789">
        <v>7</v>
      </c>
      <c r="AV4789" s="1">
        <f>AO4789+AT4789</f>
        <v>40660.94</v>
      </c>
      <c r="AW4789" s="1">
        <v>40874</v>
      </c>
      <c r="AX4789" s="2">
        <f>IF(AV4789&gt;=AW4789,1,2)</f>
        <v>2</v>
      </c>
      <c r="AY4789" s="2" t="str">
        <f>IF((AV4789+10)&gt;=AW4789,"SAVE","LATE")</f>
        <v>LATE</v>
      </c>
      <c r="AZ4789" t="s">
        <v>82</v>
      </c>
      <c r="BA4789" t="s">
        <v>1011</v>
      </c>
      <c r="BB4789">
        <v>22255959</v>
      </c>
      <c r="BC4789">
        <v>23000400</v>
      </c>
      <c r="BD4789" s="9">
        <v>45256359</v>
      </c>
      <c r="BE4789" t="s">
        <v>43863</v>
      </c>
      <c r="BF4789">
        <v>0</v>
      </c>
      <c r="BG4789" t="s">
        <v>70</v>
      </c>
      <c r="BH4789">
        <v>-1</v>
      </c>
      <c r="BI4789" t="s">
        <v>70</v>
      </c>
      <c r="BJ4789" t="s">
        <v>70</v>
      </c>
      <c r="BK4789">
        <v>0</v>
      </c>
      <c r="BL4789" t="s">
        <v>85</v>
      </c>
      <c r="BM4789" t="s">
        <v>5617</v>
      </c>
    </row>
    <row r="4790" spans="1:65" x14ac:dyDescent="0.25">
      <c r="A4790">
        <v>2010</v>
      </c>
      <c r="B4790" t="s">
        <v>64</v>
      </c>
      <c r="C4790" t="s">
        <v>264</v>
      </c>
      <c r="D4790" t="s">
        <v>42782</v>
      </c>
      <c r="E4790">
        <v>899999238</v>
      </c>
      <c r="F4790" t="s">
        <v>3804</v>
      </c>
      <c r="G4790">
        <v>12</v>
      </c>
      <c r="H4790" t="s">
        <v>41881</v>
      </c>
      <c r="I4790" t="s">
        <v>67</v>
      </c>
      <c r="J4790" t="s">
        <v>68</v>
      </c>
      <c r="K4790">
        <v>3</v>
      </c>
      <c r="L4790" t="s">
        <v>41838</v>
      </c>
      <c r="M4790">
        <v>72000000</v>
      </c>
      <c r="N4790" t="s">
        <v>41840</v>
      </c>
      <c r="O4790" t="s">
        <v>43866</v>
      </c>
      <c r="P4790" t="s">
        <v>90</v>
      </c>
      <c r="Q4790" t="s">
        <v>70</v>
      </c>
      <c r="R4790" t="s">
        <v>70</v>
      </c>
      <c r="S4790" t="s">
        <v>5223</v>
      </c>
      <c r="T4790" t="s">
        <v>5224</v>
      </c>
      <c r="U4790" t="s">
        <v>5225</v>
      </c>
      <c r="V4790" t="s">
        <v>3201</v>
      </c>
      <c r="W4790" t="s">
        <v>3201</v>
      </c>
      <c r="X4790">
        <v>82408744</v>
      </c>
      <c r="Y4790" t="s">
        <v>122</v>
      </c>
      <c r="Z4790" t="s">
        <v>123</v>
      </c>
      <c r="AA4790">
        <v>0</v>
      </c>
      <c r="AB4790" t="s">
        <v>76</v>
      </c>
      <c r="AC4790">
        <v>0</v>
      </c>
      <c r="AD4790" t="s">
        <v>76</v>
      </c>
      <c r="AE4790">
        <v>469541</v>
      </c>
      <c r="AF4790" t="s">
        <v>40104</v>
      </c>
      <c r="AG4790" t="s">
        <v>5226</v>
      </c>
      <c r="AH4790" t="s">
        <v>5227</v>
      </c>
      <c r="AI4790" t="s">
        <v>1000</v>
      </c>
      <c r="AJ4790" t="s">
        <v>41304</v>
      </c>
      <c r="AK4790" t="s">
        <v>5228</v>
      </c>
      <c r="AL4790" t="s">
        <v>5229</v>
      </c>
      <c r="AM4790">
        <v>2010</v>
      </c>
      <c r="AN4790" s="1">
        <v>40525</v>
      </c>
      <c r="AO4790" s="1">
        <v>40525</v>
      </c>
      <c r="AP4790">
        <v>6</v>
      </c>
      <c r="AQ4790" t="s">
        <v>81</v>
      </c>
      <c r="AR4790" s="4">
        <f>IF(AQ4790="M",AP4790*30.42,AP4790)</f>
        <v>182.52</v>
      </c>
      <c r="AS4790">
        <v>0</v>
      </c>
      <c r="AT4790" s="4">
        <f>AR4790+AS4790</f>
        <v>182.52</v>
      </c>
      <c r="AU4790">
        <v>8</v>
      </c>
      <c r="AV4790" s="1">
        <f>AO4790+AT4790</f>
        <v>40707.519999999997</v>
      </c>
      <c r="AW4790" s="1">
        <v>40952</v>
      </c>
      <c r="AX4790" s="2">
        <f>IF(AV4790&gt;=AW4790,1,2)</f>
        <v>2</v>
      </c>
      <c r="AY4790" s="2" t="str">
        <f>IF((AV4790+10)&gt;=AW4790,"SAVE","LATE")</f>
        <v>LATE</v>
      </c>
      <c r="AZ4790" t="s">
        <v>82</v>
      </c>
      <c r="BA4790" t="s">
        <v>1011</v>
      </c>
      <c r="BB4790">
        <v>82408744</v>
      </c>
      <c r="BC4790">
        <v>134534329</v>
      </c>
      <c r="BD4790" s="9">
        <v>216943073</v>
      </c>
      <c r="BE4790" t="s">
        <v>43866</v>
      </c>
      <c r="BF4790">
        <v>0</v>
      </c>
      <c r="BG4790" t="s">
        <v>70</v>
      </c>
      <c r="BH4790">
        <v>-1</v>
      </c>
      <c r="BI4790" t="s">
        <v>70</v>
      </c>
      <c r="BJ4790" t="s">
        <v>70</v>
      </c>
      <c r="BK4790">
        <v>0</v>
      </c>
      <c r="BL4790" t="s">
        <v>85</v>
      </c>
      <c r="BM4790" t="s">
        <v>5230</v>
      </c>
    </row>
    <row r="4791" spans="1:65" x14ac:dyDescent="0.25">
      <c r="A4791">
        <v>2010</v>
      </c>
      <c r="B4791" t="s">
        <v>64</v>
      </c>
      <c r="C4791" t="s">
        <v>264</v>
      </c>
      <c r="D4791" t="s">
        <v>42782</v>
      </c>
      <c r="E4791">
        <v>899999238</v>
      </c>
      <c r="F4791" t="s">
        <v>3804</v>
      </c>
      <c r="G4791">
        <v>12</v>
      </c>
      <c r="H4791" t="s">
        <v>41881</v>
      </c>
      <c r="I4791" t="s">
        <v>105</v>
      </c>
      <c r="J4791" t="s">
        <v>68</v>
      </c>
      <c r="K4791">
        <v>3</v>
      </c>
      <c r="L4791" t="s">
        <v>41838</v>
      </c>
      <c r="M4791">
        <v>72000000</v>
      </c>
      <c r="N4791" t="s">
        <v>41840</v>
      </c>
      <c r="O4791" t="s">
        <v>43867</v>
      </c>
      <c r="P4791" t="s">
        <v>90</v>
      </c>
      <c r="Q4791" t="s">
        <v>70</v>
      </c>
      <c r="R4791" t="s">
        <v>70</v>
      </c>
      <c r="S4791" t="s">
        <v>5223</v>
      </c>
      <c r="T4791" t="s">
        <v>5687</v>
      </c>
      <c r="U4791" t="s">
        <v>5688</v>
      </c>
      <c r="V4791" t="s">
        <v>5689</v>
      </c>
      <c r="W4791" t="s">
        <v>5689</v>
      </c>
      <c r="X4791">
        <v>12800000</v>
      </c>
      <c r="Y4791" t="s">
        <v>122</v>
      </c>
      <c r="Z4791" t="s">
        <v>123</v>
      </c>
      <c r="AA4791">
        <v>0</v>
      </c>
      <c r="AB4791" t="s">
        <v>76</v>
      </c>
      <c r="AC4791">
        <v>0</v>
      </c>
      <c r="AD4791" t="s">
        <v>76</v>
      </c>
      <c r="AE4791">
        <v>467620</v>
      </c>
      <c r="AF4791" t="s">
        <v>40104</v>
      </c>
      <c r="AG4791" t="s">
        <v>5690</v>
      </c>
      <c r="AH4791" t="s">
        <v>40607</v>
      </c>
      <c r="AI4791" t="s">
        <v>1000</v>
      </c>
      <c r="AJ4791" t="s">
        <v>41304</v>
      </c>
      <c r="AK4791" t="s">
        <v>5407</v>
      </c>
      <c r="AL4791" t="s">
        <v>47145</v>
      </c>
      <c r="AM4791">
        <v>2010</v>
      </c>
      <c r="AN4791" s="1">
        <v>40519</v>
      </c>
      <c r="AO4791" s="1">
        <v>40519</v>
      </c>
      <c r="AP4791">
        <v>8</v>
      </c>
      <c r="AQ4791" t="s">
        <v>81</v>
      </c>
      <c r="AR4791" s="4">
        <f>IF(AQ4791="M",AP4791*30.42,AP4791)</f>
        <v>243.36</v>
      </c>
      <c r="AS4791">
        <v>0</v>
      </c>
      <c r="AT4791" s="4">
        <f>AR4791+AS4791</f>
        <v>243.36</v>
      </c>
      <c r="AU4791">
        <v>4</v>
      </c>
      <c r="AV4791" s="1">
        <f>AO4791+AT4791</f>
        <v>40762.36</v>
      </c>
      <c r="AW4791" s="1">
        <v>40884</v>
      </c>
      <c r="AX4791" s="2">
        <f>IF(AV4791&gt;=AW4791,1,2)</f>
        <v>2</v>
      </c>
      <c r="AY4791" s="2" t="str">
        <f>IF((AV4791+10)&gt;=AW4791,"SAVE","LATE")</f>
        <v>LATE</v>
      </c>
      <c r="AZ4791" t="s">
        <v>82</v>
      </c>
      <c r="BA4791" t="s">
        <v>1011</v>
      </c>
      <c r="BB4791">
        <v>12800000</v>
      </c>
      <c r="BC4791">
        <v>12500000</v>
      </c>
      <c r="BD4791" s="9">
        <v>25300000</v>
      </c>
      <c r="BE4791" t="s">
        <v>43867</v>
      </c>
      <c r="BF4791">
        <v>0</v>
      </c>
      <c r="BG4791" t="s">
        <v>70</v>
      </c>
      <c r="BH4791">
        <v>-1</v>
      </c>
      <c r="BI4791" t="s">
        <v>70</v>
      </c>
      <c r="BJ4791" t="s">
        <v>70</v>
      </c>
      <c r="BK4791">
        <v>0</v>
      </c>
      <c r="BL4791" t="s">
        <v>85</v>
      </c>
      <c r="BM4791" t="s">
        <v>5691</v>
      </c>
    </row>
    <row r="4792" spans="1:65" x14ac:dyDescent="0.25">
      <c r="A4792">
        <v>2010</v>
      </c>
      <c r="B4792" t="s">
        <v>64</v>
      </c>
      <c r="C4792" t="s">
        <v>264</v>
      </c>
      <c r="D4792" t="s">
        <v>42782</v>
      </c>
      <c r="E4792">
        <v>899999238</v>
      </c>
      <c r="F4792" t="s">
        <v>3804</v>
      </c>
      <c r="G4792">
        <v>12</v>
      </c>
      <c r="H4792" t="s">
        <v>41881</v>
      </c>
      <c r="I4792" t="s">
        <v>67</v>
      </c>
      <c r="J4792" t="s">
        <v>68</v>
      </c>
      <c r="K4792">
        <v>3</v>
      </c>
      <c r="L4792" t="s">
        <v>41838</v>
      </c>
      <c r="M4792">
        <v>72000000</v>
      </c>
      <c r="N4792" t="s">
        <v>41840</v>
      </c>
      <c r="O4792" t="s">
        <v>43870</v>
      </c>
      <c r="P4792" t="s">
        <v>90</v>
      </c>
      <c r="Q4792" t="s">
        <v>70</v>
      </c>
      <c r="R4792" t="s">
        <v>70</v>
      </c>
      <c r="S4792" t="s">
        <v>5692</v>
      </c>
      <c r="T4792" t="s">
        <v>5500</v>
      </c>
      <c r="U4792" t="s">
        <v>5693</v>
      </c>
      <c r="V4792" t="s">
        <v>5694</v>
      </c>
      <c r="W4792" t="s">
        <v>5694</v>
      </c>
      <c r="X4792">
        <v>12650000</v>
      </c>
      <c r="Y4792" t="s">
        <v>122</v>
      </c>
      <c r="Z4792" t="s">
        <v>123</v>
      </c>
      <c r="AA4792">
        <v>0</v>
      </c>
      <c r="AB4792" t="s">
        <v>76</v>
      </c>
      <c r="AC4792">
        <v>0</v>
      </c>
      <c r="AD4792" t="s">
        <v>76</v>
      </c>
      <c r="AE4792">
        <v>470475</v>
      </c>
      <c r="AF4792" t="s">
        <v>40104</v>
      </c>
      <c r="AG4792" t="s">
        <v>5695</v>
      </c>
      <c r="AH4792" t="s">
        <v>5696</v>
      </c>
      <c r="AI4792" t="s">
        <v>1000</v>
      </c>
      <c r="AJ4792" t="s">
        <v>41304</v>
      </c>
      <c r="AK4792" t="s">
        <v>5697</v>
      </c>
      <c r="AL4792" t="s">
        <v>5698</v>
      </c>
      <c r="AM4792">
        <v>2010</v>
      </c>
      <c r="AN4792" s="1">
        <v>40527</v>
      </c>
      <c r="AO4792" s="1">
        <v>40527</v>
      </c>
      <c r="AP4792">
        <v>6</v>
      </c>
      <c r="AQ4792" t="s">
        <v>81</v>
      </c>
      <c r="AR4792" s="4">
        <f>IF(AQ4792="M",AP4792*30.42,AP4792)</f>
        <v>182.52</v>
      </c>
      <c r="AS4792">
        <v>0</v>
      </c>
      <c r="AT4792" s="4">
        <f>AR4792+AS4792</f>
        <v>182.52</v>
      </c>
      <c r="AU4792">
        <v>6</v>
      </c>
      <c r="AV4792" s="1">
        <f>AO4792+AT4792</f>
        <v>40709.519999999997</v>
      </c>
      <c r="AW4792" s="1">
        <v>40892</v>
      </c>
      <c r="AX4792" s="2">
        <f>IF(AV4792&gt;=AW4792,1,2)</f>
        <v>2</v>
      </c>
      <c r="AY4792" s="2" t="str">
        <f>IF((AV4792+10)&gt;=AW4792,"SAVE","LATE")</f>
        <v>LATE</v>
      </c>
      <c r="AZ4792" t="s">
        <v>82</v>
      </c>
      <c r="BA4792" t="s">
        <v>1011</v>
      </c>
      <c r="BB4792">
        <v>12650000</v>
      </c>
      <c r="BC4792">
        <v>19512500</v>
      </c>
      <c r="BD4792" s="9">
        <v>32162500</v>
      </c>
      <c r="BE4792" t="s">
        <v>43870</v>
      </c>
      <c r="BF4792">
        <v>0</v>
      </c>
      <c r="BG4792" t="s">
        <v>70</v>
      </c>
      <c r="BH4792">
        <v>-1</v>
      </c>
      <c r="BI4792" t="s">
        <v>70</v>
      </c>
      <c r="BJ4792" t="s">
        <v>70</v>
      </c>
      <c r="BK4792">
        <v>0</v>
      </c>
      <c r="BL4792" t="s">
        <v>85</v>
      </c>
      <c r="BM4792" t="s">
        <v>5699</v>
      </c>
    </row>
    <row r="4793" spans="1:65" x14ac:dyDescent="0.25">
      <c r="A4793">
        <v>2010</v>
      </c>
      <c r="B4793" t="s">
        <v>64</v>
      </c>
      <c r="C4793" t="s">
        <v>264</v>
      </c>
      <c r="D4793" t="s">
        <v>42782</v>
      </c>
      <c r="E4793">
        <v>899999238</v>
      </c>
      <c r="F4793" t="s">
        <v>3804</v>
      </c>
      <c r="G4793">
        <v>12</v>
      </c>
      <c r="H4793" t="s">
        <v>41881</v>
      </c>
      <c r="I4793" t="s">
        <v>67</v>
      </c>
      <c r="J4793" t="s">
        <v>68</v>
      </c>
      <c r="K4793">
        <v>3</v>
      </c>
      <c r="L4793" t="s">
        <v>41838</v>
      </c>
      <c r="M4793">
        <v>72000000</v>
      </c>
      <c r="N4793" t="s">
        <v>41840</v>
      </c>
      <c r="O4793" t="s">
        <v>43873</v>
      </c>
      <c r="P4793" t="s">
        <v>90</v>
      </c>
      <c r="Q4793" t="s">
        <v>70</v>
      </c>
      <c r="R4793" t="s">
        <v>70</v>
      </c>
      <c r="S4793" t="s">
        <v>5581</v>
      </c>
      <c r="T4793" t="s">
        <v>5582</v>
      </c>
      <c r="U4793" t="s">
        <v>5583</v>
      </c>
      <c r="V4793" t="s">
        <v>5584</v>
      </c>
      <c r="W4793" t="s">
        <v>5584</v>
      </c>
      <c r="X4793">
        <v>32474144</v>
      </c>
      <c r="Y4793" t="s">
        <v>122</v>
      </c>
      <c r="Z4793" t="s">
        <v>123</v>
      </c>
      <c r="AA4793">
        <v>0</v>
      </c>
      <c r="AB4793" t="s">
        <v>76</v>
      </c>
      <c r="AC4793">
        <v>0</v>
      </c>
      <c r="AD4793" t="s">
        <v>76</v>
      </c>
      <c r="AE4793">
        <v>471013</v>
      </c>
      <c r="AF4793" t="s">
        <v>40104</v>
      </c>
      <c r="AG4793">
        <v>8908011313</v>
      </c>
      <c r="AH4793" t="s">
        <v>5585</v>
      </c>
      <c r="AI4793" t="s">
        <v>1000</v>
      </c>
      <c r="AJ4793" t="s">
        <v>41304</v>
      </c>
      <c r="AK4793" t="s">
        <v>5586</v>
      </c>
      <c r="AL4793" t="s">
        <v>5587</v>
      </c>
      <c r="AM4793">
        <v>2010</v>
      </c>
      <c r="AN4793" s="1">
        <v>40528</v>
      </c>
      <c r="AO4793" s="1">
        <v>40528</v>
      </c>
      <c r="AP4793">
        <v>6</v>
      </c>
      <c r="AQ4793" t="s">
        <v>81</v>
      </c>
      <c r="AR4793" s="4">
        <f>IF(AQ4793="M",AP4793*30.42,AP4793)</f>
        <v>182.52</v>
      </c>
      <c r="AS4793">
        <v>0</v>
      </c>
      <c r="AT4793" s="4">
        <f>AR4793+AS4793</f>
        <v>182.52</v>
      </c>
      <c r="AU4793">
        <v>3</v>
      </c>
      <c r="AV4793" s="1">
        <f>AO4793+AT4793</f>
        <v>40710.519999999997</v>
      </c>
      <c r="AW4793" s="1">
        <v>40802</v>
      </c>
      <c r="AX4793" s="2">
        <f>IF(AV4793&gt;=AW4793,1,2)</f>
        <v>2</v>
      </c>
      <c r="AY4793" s="2" t="str">
        <f>IF((AV4793+10)&gt;=AW4793,"SAVE","LATE")</f>
        <v>LATE</v>
      </c>
      <c r="AZ4793" t="s">
        <v>82</v>
      </c>
      <c r="BA4793" t="s">
        <v>1011</v>
      </c>
      <c r="BB4793">
        <v>32474144</v>
      </c>
      <c r="BC4793">
        <v>0</v>
      </c>
      <c r="BD4793" s="9">
        <v>32474144</v>
      </c>
      <c r="BE4793" t="s">
        <v>43873</v>
      </c>
      <c r="BF4793">
        <v>0</v>
      </c>
      <c r="BG4793" t="s">
        <v>70</v>
      </c>
      <c r="BH4793">
        <v>-1</v>
      </c>
      <c r="BI4793" t="s">
        <v>70</v>
      </c>
      <c r="BJ4793" t="s">
        <v>70</v>
      </c>
      <c r="BK4793">
        <v>0</v>
      </c>
      <c r="BL4793" t="s">
        <v>85</v>
      </c>
      <c r="BM4793" t="s">
        <v>5588</v>
      </c>
    </row>
    <row r="4794" spans="1:65" x14ac:dyDescent="0.25">
      <c r="A4794">
        <v>2011</v>
      </c>
      <c r="B4794" t="s">
        <v>64</v>
      </c>
      <c r="C4794" t="s">
        <v>264</v>
      </c>
      <c r="D4794" t="s">
        <v>42782</v>
      </c>
      <c r="E4794">
        <v>899999238</v>
      </c>
      <c r="F4794" t="s">
        <v>3804</v>
      </c>
      <c r="G4794">
        <v>12</v>
      </c>
      <c r="H4794" t="s">
        <v>41881</v>
      </c>
      <c r="I4794" t="s">
        <v>105</v>
      </c>
      <c r="J4794" t="s">
        <v>68</v>
      </c>
      <c r="K4794">
        <v>3</v>
      </c>
      <c r="L4794" t="s">
        <v>41838</v>
      </c>
      <c r="M4794">
        <v>72000000</v>
      </c>
      <c r="N4794" t="s">
        <v>41840</v>
      </c>
      <c r="O4794" t="s">
        <v>43876</v>
      </c>
      <c r="P4794" t="s">
        <v>90</v>
      </c>
      <c r="Q4794" t="s">
        <v>70</v>
      </c>
      <c r="R4794" t="s">
        <v>70</v>
      </c>
      <c r="S4794" t="s">
        <v>39729</v>
      </c>
      <c r="T4794" s="3">
        <v>40603</v>
      </c>
      <c r="U4794" t="s">
        <v>5386</v>
      </c>
      <c r="V4794" t="s">
        <v>5387</v>
      </c>
      <c r="W4794" t="s">
        <v>5387</v>
      </c>
      <c r="X4794">
        <v>56250000</v>
      </c>
      <c r="Y4794" t="s">
        <v>122</v>
      </c>
      <c r="Z4794" t="s">
        <v>123</v>
      </c>
      <c r="AA4794">
        <v>0</v>
      </c>
      <c r="AB4794" t="s">
        <v>76</v>
      </c>
      <c r="AC4794">
        <v>0</v>
      </c>
      <c r="AD4794" t="s">
        <v>76</v>
      </c>
      <c r="AE4794">
        <v>475789</v>
      </c>
      <c r="AF4794" t="s">
        <v>40104</v>
      </c>
      <c r="AG4794" t="s">
        <v>5388</v>
      </c>
      <c r="AH4794" t="s">
        <v>39730</v>
      </c>
      <c r="AI4794" t="s">
        <v>1000</v>
      </c>
      <c r="AJ4794" t="s">
        <v>41304</v>
      </c>
      <c r="AK4794" t="s">
        <v>5389</v>
      </c>
      <c r="AL4794" t="s">
        <v>5390</v>
      </c>
      <c r="AM4794">
        <v>2010</v>
      </c>
      <c r="AN4794" s="1">
        <v>40541</v>
      </c>
      <c r="AO4794" s="1">
        <v>40541</v>
      </c>
      <c r="AP4794">
        <v>7</v>
      </c>
      <c r="AQ4794" t="s">
        <v>81</v>
      </c>
      <c r="AR4794" s="4">
        <f>IF(AQ4794="M",AP4794*30.42,AP4794)</f>
        <v>212.94</v>
      </c>
      <c r="AS4794">
        <v>0</v>
      </c>
      <c r="AT4794" s="4">
        <f>AR4794+AS4794</f>
        <v>212.94</v>
      </c>
      <c r="AU4794">
        <v>5</v>
      </c>
      <c r="AV4794" s="1">
        <f>AO4794+AT4794</f>
        <v>40753.94</v>
      </c>
      <c r="AW4794" s="1">
        <v>40906</v>
      </c>
      <c r="AX4794" s="2">
        <f>IF(AV4794&gt;=AW4794,1,2)</f>
        <v>2</v>
      </c>
      <c r="AY4794" s="2" t="str">
        <f>IF((AV4794+10)&gt;=AW4794,"SAVE","LATE")</f>
        <v>LATE</v>
      </c>
      <c r="AZ4794" t="s">
        <v>82</v>
      </c>
      <c r="BA4794" t="s">
        <v>1011</v>
      </c>
      <c r="BB4794">
        <v>56250000</v>
      </c>
      <c r="BC4794">
        <v>29328500</v>
      </c>
      <c r="BD4794" s="9">
        <v>85578500</v>
      </c>
      <c r="BE4794" t="s">
        <v>43876</v>
      </c>
      <c r="BF4794">
        <v>0</v>
      </c>
      <c r="BG4794" t="s">
        <v>70</v>
      </c>
      <c r="BH4794">
        <v>-1</v>
      </c>
      <c r="BI4794" t="s">
        <v>70</v>
      </c>
      <c r="BJ4794" t="s">
        <v>70</v>
      </c>
      <c r="BK4794">
        <v>0</v>
      </c>
      <c r="BL4794" t="s">
        <v>85</v>
      </c>
      <c r="BM4794" t="s">
        <v>5391</v>
      </c>
    </row>
    <row r="4795" spans="1:65" x14ac:dyDescent="0.25">
      <c r="A4795">
        <v>2010</v>
      </c>
      <c r="B4795" t="s">
        <v>64</v>
      </c>
      <c r="C4795" t="s">
        <v>264</v>
      </c>
      <c r="D4795" t="s">
        <v>42782</v>
      </c>
      <c r="E4795">
        <v>899999238</v>
      </c>
      <c r="F4795" t="s">
        <v>3804</v>
      </c>
      <c r="G4795">
        <v>12</v>
      </c>
      <c r="H4795" t="s">
        <v>41881</v>
      </c>
      <c r="I4795" t="s">
        <v>67</v>
      </c>
      <c r="J4795" t="s">
        <v>68</v>
      </c>
      <c r="K4795">
        <v>3</v>
      </c>
      <c r="L4795" t="s">
        <v>41838</v>
      </c>
      <c r="M4795">
        <v>72000000</v>
      </c>
      <c r="N4795" t="s">
        <v>41840</v>
      </c>
      <c r="O4795" t="s">
        <v>43882</v>
      </c>
      <c r="P4795" t="s">
        <v>90</v>
      </c>
      <c r="Q4795" t="s">
        <v>70</v>
      </c>
      <c r="R4795" t="s">
        <v>70</v>
      </c>
      <c r="S4795" t="s">
        <v>41521</v>
      </c>
      <c r="T4795" t="s">
        <v>5224</v>
      </c>
      <c r="U4795" t="s">
        <v>5492</v>
      </c>
      <c r="V4795" t="s">
        <v>5493</v>
      </c>
      <c r="W4795" t="s">
        <v>5493</v>
      </c>
      <c r="X4795">
        <v>44682800</v>
      </c>
      <c r="Y4795" t="s">
        <v>122</v>
      </c>
      <c r="Z4795" t="s">
        <v>123</v>
      </c>
      <c r="AA4795">
        <v>0</v>
      </c>
      <c r="AB4795" t="s">
        <v>76</v>
      </c>
      <c r="AC4795">
        <v>0</v>
      </c>
      <c r="AD4795" t="s">
        <v>76</v>
      </c>
      <c r="AE4795">
        <v>469547</v>
      </c>
      <c r="AF4795" t="s">
        <v>40104</v>
      </c>
      <c r="AG4795" t="s">
        <v>5494</v>
      </c>
      <c r="AH4795" t="s">
        <v>5495</v>
      </c>
      <c r="AI4795" t="s">
        <v>1000</v>
      </c>
      <c r="AJ4795" t="s">
        <v>41304</v>
      </c>
      <c r="AK4795" t="s">
        <v>5496</v>
      </c>
      <c r="AL4795" t="s">
        <v>5497</v>
      </c>
      <c r="AM4795">
        <v>2010</v>
      </c>
      <c r="AN4795" s="1">
        <v>40525</v>
      </c>
      <c r="AO4795" s="1">
        <v>40525</v>
      </c>
      <c r="AP4795">
        <v>6</v>
      </c>
      <c r="AQ4795" t="s">
        <v>81</v>
      </c>
      <c r="AR4795" s="4">
        <f>IF(AQ4795="M",AP4795*30.42,AP4795)</f>
        <v>182.52</v>
      </c>
      <c r="AS4795">
        <v>0</v>
      </c>
      <c r="AT4795" s="4">
        <f>AR4795+AS4795</f>
        <v>182.52</v>
      </c>
      <c r="AU4795">
        <v>2</v>
      </c>
      <c r="AV4795" s="1">
        <f>AO4795+AT4795</f>
        <v>40707.519999999997</v>
      </c>
      <c r="AW4795" s="1">
        <v>40768</v>
      </c>
      <c r="AX4795" s="2">
        <f>IF(AV4795&gt;=AW4795,1,2)</f>
        <v>2</v>
      </c>
      <c r="AY4795" s="2" t="str">
        <f>IF((AV4795+10)&gt;=AW4795,"SAVE","LATE")</f>
        <v>LATE</v>
      </c>
      <c r="AZ4795" t="s">
        <v>82</v>
      </c>
      <c r="BA4795" t="s">
        <v>1011</v>
      </c>
      <c r="BB4795">
        <v>44682800</v>
      </c>
      <c r="BC4795">
        <v>0</v>
      </c>
      <c r="BD4795" s="9">
        <v>44682800</v>
      </c>
      <c r="BE4795" t="s">
        <v>43882</v>
      </c>
      <c r="BF4795">
        <v>0</v>
      </c>
      <c r="BG4795" t="s">
        <v>70</v>
      </c>
      <c r="BH4795">
        <v>-1</v>
      </c>
      <c r="BI4795" t="s">
        <v>70</v>
      </c>
      <c r="BJ4795" t="s">
        <v>70</v>
      </c>
      <c r="BK4795">
        <v>0</v>
      </c>
      <c r="BL4795" t="s">
        <v>85</v>
      </c>
      <c r="BM4795" t="s">
        <v>5498</v>
      </c>
    </row>
    <row r="4796" spans="1:65" x14ac:dyDescent="0.25">
      <c r="A4796">
        <v>2010</v>
      </c>
      <c r="B4796" t="s">
        <v>64</v>
      </c>
      <c r="C4796" t="s">
        <v>264</v>
      </c>
      <c r="D4796" t="s">
        <v>42782</v>
      </c>
      <c r="E4796">
        <v>899999238</v>
      </c>
      <c r="F4796" t="s">
        <v>3804</v>
      </c>
      <c r="G4796">
        <v>12</v>
      </c>
      <c r="H4796" t="s">
        <v>41881</v>
      </c>
      <c r="I4796" t="s">
        <v>67</v>
      </c>
      <c r="J4796" t="s">
        <v>68</v>
      </c>
      <c r="K4796">
        <v>3</v>
      </c>
      <c r="L4796" t="s">
        <v>41838</v>
      </c>
      <c r="M4796">
        <v>72000000</v>
      </c>
      <c r="N4796" t="s">
        <v>41840</v>
      </c>
      <c r="O4796" t="s">
        <v>43883</v>
      </c>
      <c r="P4796" t="s">
        <v>90</v>
      </c>
      <c r="Q4796" t="s">
        <v>70</v>
      </c>
      <c r="R4796" t="s">
        <v>70</v>
      </c>
      <c r="S4796" t="s">
        <v>41521</v>
      </c>
      <c r="T4796" s="3">
        <v>40401</v>
      </c>
      <c r="U4796" t="s">
        <v>5655</v>
      </c>
      <c r="V4796" t="s">
        <v>5656</v>
      </c>
      <c r="W4796" t="s">
        <v>5656</v>
      </c>
      <c r="X4796">
        <v>14877620</v>
      </c>
      <c r="Y4796" t="s">
        <v>122</v>
      </c>
      <c r="Z4796" t="s">
        <v>123</v>
      </c>
      <c r="AA4796">
        <v>0</v>
      </c>
      <c r="AB4796" t="s">
        <v>76</v>
      </c>
      <c r="AC4796">
        <v>0</v>
      </c>
      <c r="AD4796" t="s">
        <v>76</v>
      </c>
      <c r="AE4796">
        <v>456855</v>
      </c>
      <c r="AF4796" t="s">
        <v>40104</v>
      </c>
      <c r="AG4796" t="s">
        <v>5494</v>
      </c>
      <c r="AH4796" t="s">
        <v>41522</v>
      </c>
      <c r="AI4796" t="s">
        <v>1000</v>
      </c>
      <c r="AJ4796" t="s">
        <v>41304</v>
      </c>
      <c r="AK4796" t="s">
        <v>5496</v>
      </c>
      <c r="AL4796" t="s">
        <v>5497</v>
      </c>
      <c r="AM4796">
        <v>2010</v>
      </c>
      <c r="AN4796" s="1">
        <v>40484</v>
      </c>
      <c r="AO4796" s="1">
        <v>40484</v>
      </c>
      <c r="AP4796">
        <v>6</v>
      </c>
      <c r="AQ4796" t="s">
        <v>81</v>
      </c>
      <c r="AR4796" s="4">
        <f>IF(AQ4796="M",AP4796*30.42,AP4796)</f>
        <v>182.52</v>
      </c>
      <c r="AS4796">
        <v>0</v>
      </c>
      <c r="AT4796" s="4">
        <f>AR4796+AS4796</f>
        <v>182.52</v>
      </c>
      <c r="AU4796">
        <v>5</v>
      </c>
      <c r="AV4796" s="1">
        <f>AO4796+AT4796</f>
        <v>40666.519999999997</v>
      </c>
      <c r="AW4796" s="1">
        <v>40818</v>
      </c>
      <c r="AX4796" s="2">
        <f>IF(AV4796&gt;=AW4796,1,2)</f>
        <v>2</v>
      </c>
      <c r="AY4796" s="2" t="str">
        <f>IF((AV4796+10)&gt;=AW4796,"SAVE","LATE")</f>
        <v>LATE</v>
      </c>
      <c r="AZ4796" t="s">
        <v>82</v>
      </c>
      <c r="BA4796" t="s">
        <v>1011</v>
      </c>
      <c r="BB4796">
        <v>14877620</v>
      </c>
      <c r="BC4796">
        <v>9958005</v>
      </c>
      <c r="BD4796" s="9">
        <v>24835625</v>
      </c>
      <c r="BE4796" t="s">
        <v>43883</v>
      </c>
      <c r="BF4796">
        <v>0</v>
      </c>
      <c r="BG4796" t="s">
        <v>70</v>
      </c>
      <c r="BH4796">
        <v>-1</v>
      </c>
      <c r="BI4796" t="s">
        <v>70</v>
      </c>
      <c r="BJ4796" t="s">
        <v>70</v>
      </c>
      <c r="BK4796">
        <v>0</v>
      </c>
      <c r="BL4796" t="s">
        <v>85</v>
      </c>
      <c r="BM4796" t="s">
        <v>5657</v>
      </c>
    </row>
    <row r="4797" spans="1:65" x14ac:dyDescent="0.25">
      <c r="A4797">
        <v>2010</v>
      </c>
      <c r="B4797" t="s">
        <v>64</v>
      </c>
      <c r="C4797" t="s">
        <v>264</v>
      </c>
      <c r="D4797" t="s">
        <v>42782</v>
      </c>
      <c r="E4797">
        <v>899999238</v>
      </c>
      <c r="F4797" t="s">
        <v>3804</v>
      </c>
      <c r="G4797">
        <v>12</v>
      </c>
      <c r="H4797" t="s">
        <v>41881</v>
      </c>
      <c r="I4797" t="s">
        <v>67</v>
      </c>
      <c r="J4797" t="s">
        <v>68</v>
      </c>
      <c r="K4797">
        <v>3</v>
      </c>
      <c r="L4797" t="s">
        <v>41838</v>
      </c>
      <c r="M4797">
        <v>72000000</v>
      </c>
      <c r="N4797" t="s">
        <v>41840</v>
      </c>
      <c r="O4797" t="s">
        <v>43884</v>
      </c>
      <c r="P4797" t="s">
        <v>90</v>
      </c>
      <c r="Q4797" t="s">
        <v>70</v>
      </c>
      <c r="R4797" t="s">
        <v>70</v>
      </c>
      <c r="S4797" t="s">
        <v>41521</v>
      </c>
      <c r="T4797" s="3">
        <v>40341</v>
      </c>
      <c r="U4797" t="s">
        <v>5704</v>
      </c>
      <c r="V4797" t="s">
        <v>5705</v>
      </c>
      <c r="W4797" t="s">
        <v>5705</v>
      </c>
      <c r="X4797">
        <v>11850000</v>
      </c>
      <c r="Y4797" t="s">
        <v>122</v>
      </c>
      <c r="Z4797" t="s">
        <v>123</v>
      </c>
      <c r="AA4797">
        <v>0</v>
      </c>
      <c r="AB4797" t="s">
        <v>76</v>
      </c>
      <c r="AC4797">
        <v>0</v>
      </c>
      <c r="AD4797" t="s">
        <v>76</v>
      </c>
      <c r="AE4797">
        <v>465620</v>
      </c>
      <c r="AF4797" t="s">
        <v>40104</v>
      </c>
      <c r="AG4797" t="s">
        <v>5494</v>
      </c>
      <c r="AH4797" t="s">
        <v>41522</v>
      </c>
      <c r="AI4797" t="s">
        <v>1000</v>
      </c>
      <c r="AJ4797" t="s">
        <v>41304</v>
      </c>
      <c r="AK4797" t="s">
        <v>5496</v>
      </c>
      <c r="AL4797" t="s">
        <v>5497</v>
      </c>
      <c r="AM4797">
        <v>2010</v>
      </c>
      <c r="AN4797" s="1">
        <v>40513</v>
      </c>
      <c r="AO4797" s="1">
        <v>40513</v>
      </c>
      <c r="AP4797">
        <v>6</v>
      </c>
      <c r="AQ4797" t="s">
        <v>81</v>
      </c>
      <c r="AR4797" s="4">
        <f>IF(AQ4797="M",AP4797*30.42,AP4797)</f>
        <v>182.52</v>
      </c>
      <c r="AS4797">
        <v>0</v>
      </c>
      <c r="AT4797" s="4">
        <f>AR4797+AS4797</f>
        <v>182.52</v>
      </c>
      <c r="AU4797">
        <v>6</v>
      </c>
      <c r="AV4797" s="1">
        <f>AO4797+AT4797</f>
        <v>40695.519999999997</v>
      </c>
      <c r="AW4797" s="1">
        <v>40878</v>
      </c>
      <c r="AX4797" s="2">
        <f>IF(AV4797&gt;=AW4797,1,2)</f>
        <v>2</v>
      </c>
      <c r="AY4797" s="2" t="str">
        <f>IF((AV4797+10)&gt;=AW4797,"SAVE","LATE")</f>
        <v>LATE</v>
      </c>
      <c r="AZ4797" t="s">
        <v>82</v>
      </c>
      <c r="BA4797" t="s">
        <v>1011</v>
      </c>
      <c r="BB4797">
        <v>11850000</v>
      </c>
      <c r="BC4797">
        <v>18755740</v>
      </c>
      <c r="BD4797" s="9">
        <v>30605740</v>
      </c>
      <c r="BE4797" t="s">
        <v>43884</v>
      </c>
      <c r="BF4797">
        <v>0</v>
      </c>
      <c r="BG4797" t="s">
        <v>70</v>
      </c>
      <c r="BH4797">
        <v>-1</v>
      </c>
      <c r="BI4797" t="s">
        <v>70</v>
      </c>
      <c r="BJ4797" t="s">
        <v>70</v>
      </c>
      <c r="BK4797">
        <v>0</v>
      </c>
      <c r="BL4797" t="s">
        <v>85</v>
      </c>
      <c r="BM4797" t="s">
        <v>5706</v>
      </c>
    </row>
    <row r="4798" spans="1:65" x14ac:dyDescent="0.25">
      <c r="A4798">
        <v>2010</v>
      </c>
      <c r="B4798" t="s">
        <v>64</v>
      </c>
      <c r="C4798" t="s">
        <v>264</v>
      </c>
      <c r="D4798" t="s">
        <v>42782</v>
      </c>
      <c r="E4798">
        <v>899999238</v>
      </c>
      <c r="F4798" t="s">
        <v>3804</v>
      </c>
      <c r="G4798">
        <v>12</v>
      </c>
      <c r="H4798" t="s">
        <v>41881</v>
      </c>
      <c r="I4798" t="s">
        <v>67</v>
      </c>
      <c r="J4798" t="s">
        <v>68</v>
      </c>
      <c r="K4798">
        <v>3</v>
      </c>
      <c r="L4798" t="s">
        <v>41838</v>
      </c>
      <c r="M4798">
        <v>72000000</v>
      </c>
      <c r="N4798" t="s">
        <v>41840</v>
      </c>
      <c r="O4798" t="s">
        <v>43889</v>
      </c>
      <c r="P4798" t="s">
        <v>90</v>
      </c>
      <c r="Q4798" t="s">
        <v>70</v>
      </c>
      <c r="R4798" t="s">
        <v>70</v>
      </c>
      <c r="S4798" t="s">
        <v>40608</v>
      </c>
      <c r="T4798" t="s">
        <v>5404</v>
      </c>
      <c r="U4798" t="s">
        <v>5405</v>
      </c>
      <c r="V4798" t="s">
        <v>5406</v>
      </c>
      <c r="W4798" t="s">
        <v>5406</v>
      </c>
      <c r="X4798">
        <v>53900200</v>
      </c>
      <c r="Y4798" t="s">
        <v>122</v>
      </c>
      <c r="Z4798" t="s">
        <v>123</v>
      </c>
      <c r="AA4798">
        <v>0</v>
      </c>
      <c r="AB4798" t="s">
        <v>76</v>
      </c>
      <c r="AC4798">
        <v>0</v>
      </c>
      <c r="AD4798" t="s">
        <v>76</v>
      </c>
      <c r="AE4798">
        <v>462132</v>
      </c>
      <c r="AF4798" t="s">
        <v>40104</v>
      </c>
      <c r="AG4798" t="s">
        <v>5402</v>
      </c>
      <c r="AH4798" t="s">
        <v>40609</v>
      </c>
      <c r="AI4798" t="s">
        <v>1000</v>
      </c>
      <c r="AJ4798" t="s">
        <v>41304</v>
      </c>
      <c r="AK4798" t="s">
        <v>5407</v>
      </c>
      <c r="AL4798" t="s">
        <v>47145</v>
      </c>
      <c r="AM4798">
        <v>2010</v>
      </c>
      <c r="AN4798" s="1">
        <v>40501</v>
      </c>
      <c r="AO4798" s="1">
        <v>40501</v>
      </c>
      <c r="AP4798">
        <v>6</v>
      </c>
      <c r="AQ4798" t="s">
        <v>81</v>
      </c>
      <c r="AR4798" s="4">
        <f>IF(AQ4798="M",AP4798*30.42,AP4798)</f>
        <v>182.52</v>
      </c>
      <c r="AS4798">
        <v>0</v>
      </c>
      <c r="AT4798" s="4">
        <f>AR4798+AS4798</f>
        <v>182.52</v>
      </c>
      <c r="AU4798">
        <v>3</v>
      </c>
      <c r="AV4798" s="1">
        <f>AO4798+AT4798</f>
        <v>40683.519999999997</v>
      </c>
      <c r="AW4798" s="1">
        <v>40774</v>
      </c>
      <c r="AX4798" s="2">
        <f>IF(AV4798&gt;=AW4798,1,2)</f>
        <v>2</v>
      </c>
      <c r="AY4798" s="2" t="str">
        <f>IF((AV4798+10)&gt;=AW4798,"SAVE","LATE")</f>
        <v>LATE</v>
      </c>
      <c r="AZ4798" t="s">
        <v>82</v>
      </c>
      <c r="BA4798" t="s">
        <v>1011</v>
      </c>
      <c r="BB4798">
        <v>53900200</v>
      </c>
      <c r="BC4798">
        <v>0</v>
      </c>
      <c r="BD4798" s="9">
        <v>53900200</v>
      </c>
      <c r="BE4798" t="s">
        <v>43889</v>
      </c>
      <c r="BF4798">
        <v>0</v>
      </c>
      <c r="BG4798" t="s">
        <v>70</v>
      </c>
      <c r="BH4798">
        <v>-1</v>
      </c>
      <c r="BI4798" t="s">
        <v>70</v>
      </c>
      <c r="BJ4798" t="s">
        <v>70</v>
      </c>
      <c r="BK4798">
        <v>0</v>
      </c>
      <c r="BL4798" t="s">
        <v>85</v>
      </c>
      <c r="BM4798" t="s">
        <v>5408</v>
      </c>
    </row>
    <row r="4799" spans="1:65" x14ac:dyDescent="0.25">
      <c r="A4799">
        <v>2010</v>
      </c>
      <c r="B4799" t="s">
        <v>64</v>
      </c>
      <c r="C4799" t="s">
        <v>264</v>
      </c>
      <c r="D4799" t="s">
        <v>42782</v>
      </c>
      <c r="E4799">
        <v>899999238</v>
      </c>
      <c r="F4799" t="s">
        <v>3804</v>
      </c>
      <c r="G4799">
        <v>12</v>
      </c>
      <c r="H4799" t="s">
        <v>41881</v>
      </c>
      <c r="I4799" t="s">
        <v>105</v>
      </c>
      <c r="J4799" t="s">
        <v>68</v>
      </c>
      <c r="K4799">
        <v>3</v>
      </c>
      <c r="L4799" t="s">
        <v>41838</v>
      </c>
      <c r="M4799">
        <v>72000000</v>
      </c>
      <c r="N4799" t="s">
        <v>41840</v>
      </c>
      <c r="O4799" t="s">
        <v>43894</v>
      </c>
      <c r="P4799" t="s">
        <v>90</v>
      </c>
      <c r="Q4799" t="s">
        <v>70</v>
      </c>
      <c r="R4799" t="s">
        <v>70</v>
      </c>
      <c r="S4799" t="s">
        <v>5530</v>
      </c>
      <c r="T4799" t="s">
        <v>2002</v>
      </c>
      <c r="U4799" t="s">
        <v>5531</v>
      </c>
      <c r="V4799" t="s">
        <v>5532</v>
      </c>
      <c r="W4799" t="s">
        <v>5532</v>
      </c>
      <c r="X4799">
        <v>39250000</v>
      </c>
      <c r="Y4799" t="s">
        <v>122</v>
      </c>
      <c r="Z4799" t="s">
        <v>123</v>
      </c>
      <c r="AA4799">
        <v>0</v>
      </c>
      <c r="AB4799" t="s">
        <v>76</v>
      </c>
      <c r="AC4799">
        <v>0</v>
      </c>
      <c r="AD4799" t="s">
        <v>76</v>
      </c>
      <c r="AE4799">
        <v>475100</v>
      </c>
      <c r="AF4799" t="s">
        <v>40104</v>
      </c>
      <c r="AG4799" t="s">
        <v>5533</v>
      </c>
      <c r="AH4799" t="s">
        <v>5534</v>
      </c>
      <c r="AI4799" t="s">
        <v>1000</v>
      </c>
      <c r="AJ4799" t="s">
        <v>41304</v>
      </c>
      <c r="AK4799">
        <v>459531</v>
      </c>
      <c r="AL4799" t="s">
        <v>40610</v>
      </c>
      <c r="AM4799">
        <v>2010</v>
      </c>
      <c r="AN4799" s="1">
        <v>40540</v>
      </c>
      <c r="AO4799" s="1">
        <v>40540</v>
      </c>
      <c r="AP4799">
        <v>6</v>
      </c>
      <c r="AQ4799" t="s">
        <v>81</v>
      </c>
      <c r="AR4799" s="4">
        <f>IF(AQ4799="M",AP4799*30.42,AP4799)</f>
        <v>182.52</v>
      </c>
      <c r="AS4799">
        <v>0</v>
      </c>
      <c r="AT4799" s="4">
        <f>AR4799+AS4799</f>
        <v>182.52</v>
      </c>
      <c r="AU4799">
        <v>6</v>
      </c>
      <c r="AV4799" s="1">
        <f>AO4799+AT4799</f>
        <v>40722.519999999997</v>
      </c>
      <c r="AW4799" s="1">
        <v>40905</v>
      </c>
      <c r="AX4799" s="2">
        <f>IF(AV4799&gt;=AW4799,1,2)</f>
        <v>2</v>
      </c>
      <c r="AY4799" s="2" t="str">
        <f>IF((AV4799+10)&gt;=AW4799,"SAVE","LATE")</f>
        <v>LATE</v>
      </c>
      <c r="AZ4799" t="s">
        <v>82</v>
      </c>
      <c r="BA4799" t="s">
        <v>1011</v>
      </c>
      <c r="BB4799">
        <v>39250000</v>
      </c>
      <c r="BC4799">
        <v>27170000</v>
      </c>
      <c r="BD4799" s="9">
        <v>66420000</v>
      </c>
      <c r="BE4799" t="s">
        <v>43894</v>
      </c>
      <c r="BF4799">
        <v>0</v>
      </c>
      <c r="BG4799" t="s">
        <v>70</v>
      </c>
      <c r="BH4799">
        <v>-1</v>
      </c>
      <c r="BI4799" t="s">
        <v>70</v>
      </c>
      <c r="BJ4799" t="s">
        <v>70</v>
      </c>
      <c r="BK4799">
        <v>0</v>
      </c>
      <c r="BL4799" t="s">
        <v>85</v>
      </c>
      <c r="BM4799" t="s">
        <v>5535</v>
      </c>
    </row>
    <row r="4800" spans="1:65" x14ac:dyDescent="0.25">
      <c r="A4800">
        <v>2011</v>
      </c>
      <c r="B4800" t="s">
        <v>64</v>
      </c>
      <c r="C4800" t="s">
        <v>264</v>
      </c>
      <c r="D4800" t="s">
        <v>42782</v>
      </c>
      <c r="E4800">
        <v>899999238</v>
      </c>
      <c r="F4800" t="s">
        <v>3804</v>
      </c>
      <c r="G4800">
        <v>12</v>
      </c>
      <c r="H4800" t="s">
        <v>41881</v>
      </c>
      <c r="I4800" t="s">
        <v>67</v>
      </c>
      <c r="J4800" t="s">
        <v>68</v>
      </c>
      <c r="K4800">
        <v>3</v>
      </c>
      <c r="L4800" t="s">
        <v>41838</v>
      </c>
      <c r="M4800">
        <v>72000000</v>
      </c>
      <c r="N4800" t="s">
        <v>41840</v>
      </c>
      <c r="O4800" t="s">
        <v>43905</v>
      </c>
      <c r="P4800" t="s">
        <v>90</v>
      </c>
      <c r="Q4800" t="s">
        <v>70</v>
      </c>
      <c r="R4800" t="s">
        <v>70</v>
      </c>
      <c r="S4800" t="s">
        <v>40611</v>
      </c>
      <c r="T4800" s="3">
        <v>40603</v>
      </c>
      <c r="U4800" t="s">
        <v>4138</v>
      </c>
      <c r="V4800" t="s">
        <v>3855</v>
      </c>
      <c r="W4800" t="s">
        <v>3855</v>
      </c>
      <c r="X4800">
        <v>333719432</v>
      </c>
      <c r="Y4800" t="s">
        <v>122</v>
      </c>
      <c r="Z4800" t="s">
        <v>123</v>
      </c>
      <c r="AA4800">
        <v>0</v>
      </c>
      <c r="AB4800" t="s">
        <v>76</v>
      </c>
      <c r="AC4800">
        <v>0</v>
      </c>
      <c r="AD4800" t="s">
        <v>76</v>
      </c>
      <c r="AE4800">
        <v>475737</v>
      </c>
      <c r="AF4800" t="s">
        <v>40104</v>
      </c>
      <c r="AG4800" t="s">
        <v>4139</v>
      </c>
      <c r="AH4800" t="s">
        <v>39732</v>
      </c>
      <c r="AI4800" t="s">
        <v>1000</v>
      </c>
      <c r="AJ4800" t="s">
        <v>41304</v>
      </c>
      <c r="AK4800" t="s">
        <v>4140</v>
      </c>
      <c r="AL4800" t="s">
        <v>4141</v>
      </c>
      <c r="AM4800">
        <v>2010</v>
      </c>
      <c r="AN4800" s="1">
        <v>40541</v>
      </c>
      <c r="AO4800" s="1">
        <v>40541</v>
      </c>
      <c r="AP4800">
        <v>8</v>
      </c>
      <c r="AQ4800" t="s">
        <v>81</v>
      </c>
      <c r="AR4800" s="4">
        <f>IF(AQ4800="M",AP4800*30.42,AP4800)</f>
        <v>243.36</v>
      </c>
      <c r="AS4800">
        <v>0</v>
      </c>
      <c r="AT4800" s="4">
        <f>AR4800+AS4800</f>
        <v>243.36</v>
      </c>
      <c r="AU4800">
        <v>11</v>
      </c>
      <c r="AV4800" s="1">
        <f>AO4800+AT4800</f>
        <v>40784.36</v>
      </c>
      <c r="AW4800" s="1">
        <v>41119</v>
      </c>
      <c r="AX4800" s="2">
        <f>IF(AV4800&gt;=AW4800,1,2)</f>
        <v>2</v>
      </c>
      <c r="AY4800" s="2" t="str">
        <f>IF((AV4800+10)&gt;=AW4800,"SAVE","LATE")</f>
        <v>LATE</v>
      </c>
      <c r="AZ4800" t="s">
        <v>82</v>
      </c>
      <c r="BA4800" t="s">
        <v>1011</v>
      </c>
      <c r="BB4800">
        <v>333719432</v>
      </c>
      <c r="BC4800">
        <v>199202849</v>
      </c>
      <c r="BD4800" s="9">
        <v>532922281</v>
      </c>
      <c r="BE4800" t="s">
        <v>43905</v>
      </c>
      <c r="BF4800">
        <v>0</v>
      </c>
      <c r="BG4800" t="s">
        <v>70</v>
      </c>
      <c r="BH4800">
        <v>-1</v>
      </c>
      <c r="BI4800" t="s">
        <v>70</v>
      </c>
      <c r="BJ4800" t="s">
        <v>70</v>
      </c>
      <c r="BK4800">
        <v>0</v>
      </c>
      <c r="BL4800" t="s">
        <v>85</v>
      </c>
      <c r="BM4800" t="s">
        <v>4142</v>
      </c>
    </row>
    <row r="4801" spans="1:65" x14ac:dyDescent="0.25">
      <c r="A4801">
        <v>2010</v>
      </c>
      <c r="B4801" t="s">
        <v>64</v>
      </c>
      <c r="C4801" t="s">
        <v>65</v>
      </c>
      <c r="D4801" t="s">
        <v>40101</v>
      </c>
      <c r="E4801">
        <v>800215807</v>
      </c>
      <c r="F4801" t="s">
        <v>4582</v>
      </c>
      <c r="G4801">
        <v>11</v>
      </c>
      <c r="H4801" t="s">
        <v>41839</v>
      </c>
      <c r="I4801" t="s">
        <v>67</v>
      </c>
      <c r="J4801" t="s">
        <v>88</v>
      </c>
      <c r="K4801">
        <v>3</v>
      </c>
      <c r="L4801" t="s">
        <v>41838</v>
      </c>
      <c r="M4801">
        <v>72000000</v>
      </c>
      <c r="N4801" t="s">
        <v>41840</v>
      </c>
      <c r="O4801" t="s">
        <v>4583</v>
      </c>
      <c r="P4801" t="s">
        <v>90</v>
      </c>
      <c r="Q4801" t="s">
        <v>4584</v>
      </c>
      <c r="R4801" t="s">
        <v>4584</v>
      </c>
      <c r="S4801" t="s">
        <v>43914</v>
      </c>
      <c r="T4801" t="s">
        <v>2381</v>
      </c>
      <c r="U4801" t="s">
        <v>4585</v>
      </c>
      <c r="V4801" t="s">
        <v>4586</v>
      </c>
      <c r="W4801" t="s">
        <v>4587</v>
      </c>
      <c r="X4801">
        <v>249993526</v>
      </c>
      <c r="Y4801" t="s">
        <v>122</v>
      </c>
      <c r="Z4801" t="s">
        <v>123</v>
      </c>
      <c r="AA4801">
        <v>0</v>
      </c>
      <c r="AB4801" t="s">
        <v>76</v>
      </c>
      <c r="AC4801">
        <v>0</v>
      </c>
      <c r="AD4801" t="s">
        <v>76</v>
      </c>
      <c r="AE4801">
        <v>469525</v>
      </c>
      <c r="AF4801" t="s">
        <v>145</v>
      </c>
      <c r="AG4801">
        <v>34569748</v>
      </c>
      <c r="AH4801" t="s">
        <v>4588</v>
      </c>
      <c r="AI4801" t="s">
        <v>498</v>
      </c>
      <c r="AJ4801" t="s">
        <v>41304</v>
      </c>
      <c r="AK4801">
        <v>34569748</v>
      </c>
      <c r="AL4801" t="s">
        <v>4589</v>
      </c>
      <c r="AM4801">
        <v>2010</v>
      </c>
      <c r="AN4801" s="1">
        <v>40501</v>
      </c>
      <c r="AO4801" s="1">
        <v>40507</v>
      </c>
      <c r="AP4801">
        <v>37</v>
      </c>
      <c r="AQ4801" t="s">
        <v>74</v>
      </c>
      <c r="AR4801" s="4">
        <f>IF(AQ4801="M",AP4801*30.42,AP4801)</f>
        <v>37</v>
      </c>
      <c r="AS4801">
        <v>0</v>
      </c>
      <c r="AT4801" s="4">
        <f>AR4801+AS4801</f>
        <v>37</v>
      </c>
      <c r="AU4801">
        <v>1</v>
      </c>
      <c r="AV4801" s="1">
        <f>AO4801+AT4801</f>
        <v>40544</v>
      </c>
      <c r="AW4801" s="1">
        <v>40574</v>
      </c>
      <c r="AX4801" s="2">
        <f>IF(AV4801&gt;=AW4801,1,2)</f>
        <v>2</v>
      </c>
      <c r="AY4801" s="2" t="str">
        <f>IF((AV4801+10)&gt;=AW4801,"SAVE","LATE")</f>
        <v>LATE</v>
      </c>
      <c r="AZ4801" t="s">
        <v>82</v>
      </c>
      <c r="BA4801" t="s">
        <v>1011</v>
      </c>
      <c r="BB4801">
        <v>202443106</v>
      </c>
      <c r="BC4801">
        <v>99999662</v>
      </c>
      <c r="BD4801" s="9">
        <v>302442768</v>
      </c>
      <c r="BE4801" t="s">
        <v>4583</v>
      </c>
      <c r="BF4801">
        <v>0</v>
      </c>
      <c r="BG4801" t="s">
        <v>70</v>
      </c>
      <c r="BH4801">
        <v>-1</v>
      </c>
      <c r="BI4801" t="s">
        <v>4590</v>
      </c>
      <c r="BJ4801" t="s">
        <v>4591</v>
      </c>
      <c r="BK4801">
        <v>0</v>
      </c>
      <c r="BL4801" t="s">
        <v>85</v>
      </c>
      <c r="BM4801" t="s">
        <v>4592</v>
      </c>
    </row>
    <row r="4802" spans="1:65" x14ac:dyDescent="0.25">
      <c r="A4802">
        <v>2011</v>
      </c>
      <c r="B4802" t="s">
        <v>64</v>
      </c>
      <c r="C4802" t="s">
        <v>65</v>
      </c>
      <c r="D4802" t="s">
        <v>40101</v>
      </c>
      <c r="E4802">
        <v>800215807</v>
      </c>
      <c r="F4802" t="s">
        <v>181</v>
      </c>
      <c r="G4802">
        <v>12</v>
      </c>
      <c r="H4802" t="s">
        <v>41881</v>
      </c>
      <c r="I4802" t="s">
        <v>67</v>
      </c>
      <c r="J4802" t="s">
        <v>68</v>
      </c>
      <c r="K4802">
        <v>3</v>
      </c>
      <c r="L4802" t="s">
        <v>41838</v>
      </c>
      <c r="M4802">
        <v>72000000</v>
      </c>
      <c r="N4802" t="s">
        <v>41840</v>
      </c>
      <c r="O4802" t="s">
        <v>4321</v>
      </c>
      <c r="P4802" t="s">
        <v>90</v>
      </c>
      <c r="Q4802" t="s">
        <v>70</v>
      </c>
      <c r="R4802" t="s">
        <v>70</v>
      </c>
      <c r="S4802" t="s">
        <v>39733</v>
      </c>
      <c r="T4802" t="s">
        <v>1321</v>
      </c>
      <c r="U4802" t="s">
        <v>4322</v>
      </c>
      <c r="V4802" t="s">
        <v>4323</v>
      </c>
      <c r="W4802" t="s">
        <v>4323</v>
      </c>
      <c r="X4802">
        <v>269349000</v>
      </c>
      <c r="Y4802" t="s">
        <v>122</v>
      </c>
      <c r="Z4802" t="s">
        <v>123</v>
      </c>
      <c r="AA4802">
        <v>0</v>
      </c>
      <c r="AB4802" t="s">
        <v>76</v>
      </c>
      <c r="AC4802">
        <v>0</v>
      </c>
      <c r="AD4802" t="s">
        <v>76</v>
      </c>
      <c r="AE4802">
        <v>482574</v>
      </c>
      <c r="AF4802" t="s">
        <v>40104</v>
      </c>
      <c r="AG4802" t="s">
        <v>4324</v>
      </c>
      <c r="AH4802" t="s">
        <v>4325</v>
      </c>
      <c r="AI4802" t="s">
        <v>39349</v>
      </c>
      <c r="AJ4802" t="s">
        <v>41304</v>
      </c>
      <c r="AK4802">
        <v>96357333</v>
      </c>
      <c r="AL4802" t="s">
        <v>4326</v>
      </c>
      <c r="AM4802">
        <v>2010</v>
      </c>
      <c r="AN4802" s="1">
        <v>40535</v>
      </c>
      <c r="AO4802" s="1">
        <v>40539</v>
      </c>
      <c r="AP4802">
        <v>5</v>
      </c>
      <c r="AQ4802" t="s">
        <v>74</v>
      </c>
      <c r="AR4802" s="4">
        <f>IF(AQ4802="M",AP4802*30.42,AP4802)</f>
        <v>5</v>
      </c>
      <c r="AS4802">
        <v>260</v>
      </c>
      <c r="AT4802" s="4">
        <f>AR4802+AS4802</f>
        <v>265</v>
      </c>
      <c r="AU4802">
        <v>4</v>
      </c>
      <c r="AV4802" s="1">
        <f>AO4802+AT4802</f>
        <v>40804</v>
      </c>
      <c r="AW4802" s="1">
        <v>40925</v>
      </c>
      <c r="AX4802" s="2">
        <f>IF(AV4802&gt;=AW4802,1,2)</f>
        <v>2</v>
      </c>
      <c r="AY4802" s="2" t="str">
        <f>IF((AV4802+10)&gt;=AW4802,"SAVE","LATE")</f>
        <v>LATE</v>
      </c>
      <c r="AZ4802" t="s">
        <v>82</v>
      </c>
      <c r="BA4802" t="s">
        <v>1011</v>
      </c>
      <c r="BB4802">
        <v>269349000</v>
      </c>
      <c r="BC4802">
        <v>0</v>
      </c>
      <c r="BD4802" s="9">
        <v>269349000</v>
      </c>
      <c r="BE4802" t="s">
        <v>4321</v>
      </c>
      <c r="BF4802">
        <v>0</v>
      </c>
      <c r="BG4802" t="s">
        <v>70</v>
      </c>
      <c r="BH4802">
        <v>-1</v>
      </c>
      <c r="BI4802" t="s">
        <v>70</v>
      </c>
      <c r="BJ4802" t="s">
        <v>70</v>
      </c>
      <c r="BK4802">
        <v>0</v>
      </c>
      <c r="BL4802" t="s">
        <v>85</v>
      </c>
      <c r="BM4802" t="s">
        <v>4327</v>
      </c>
    </row>
    <row r="4803" spans="1:65" x14ac:dyDescent="0.25">
      <c r="A4803">
        <v>2010</v>
      </c>
      <c r="B4803" t="s">
        <v>116</v>
      </c>
      <c r="C4803" t="s">
        <v>130</v>
      </c>
      <c r="D4803" t="s">
        <v>40616</v>
      </c>
      <c r="E4803" t="s">
        <v>5267</v>
      </c>
      <c r="F4803" t="s">
        <v>5268</v>
      </c>
      <c r="G4803">
        <v>11</v>
      </c>
      <c r="H4803" t="s">
        <v>41839</v>
      </c>
      <c r="I4803" t="s">
        <v>67</v>
      </c>
      <c r="J4803" t="s">
        <v>88</v>
      </c>
      <c r="K4803">
        <v>3</v>
      </c>
      <c r="L4803" t="s">
        <v>41838</v>
      </c>
      <c r="M4803">
        <v>30000000</v>
      </c>
      <c r="N4803" t="s">
        <v>41897</v>
      </c>
      <c r="O4803" t="s">
        <v>39737</v>
      </c>
      <c r="P4803" t="s">
        <v>90</v>
      </c>
      <c r="Q4803" t="s">
        <v>5269</v>
      </c>
      <c r="R4803" t="s">
        <v>5269</v>
      </c>
      <c r="S4803" t="s">
        <v>39738</v>
      </c>
      <c r="T4803" s="3">
        <v>40310</v>
      </c>
      <c r="U4803" t="s">
        <v>5270</v>
      </c>
      <c r="V4803" t="s">
        <v>5271</v>
      </c>
      <c r="W4803">
        <v>223</v>
      </c>
      <c r="X4803">
        <v>79918188</v>
      </c>
      <c r="Y4803" t="s">
        <v>74</v>
      </c>
      <c r="Z4803" t="s">
        <v>75</v>
      </c>
      <c r="AA4803">
        <v>0</v>
      </c>
      <c r="AB4803" t="s">
        <v>76</v>
      </c>
      <c r="AC4803">
        <v>0</v>
      </c>
      <c r="AD4803" t="s">
        <v>76</v>
      </c>
      <c r="AE4803">
        <v>483565</v>
      </c>
      <c r="AF4803" t="s">
        <v>41304</v>
      </c>
      <c r="AG4803" t="s">
        <v>39739</v>
      </c>
      <c r="AH4803" t="s">
        <v>5272</v>
      </c>
      <c r="AI4803" t="s">
        <v>39349</v>
      </c>
      <c r="AJ4803" t="s">
        <v>41304</v>
      </c>
      <c r="AK4803" t="s">
        <v>39739</v>
      </c>
      <c r="AL4803" t="s">
        <v>5273</v>
      </c>
      <c r="AM4803">
        <v>2010</v>
      </c>
      <c r="AN4803" s="1">
        <v>40541</v>
      </c>
      <c r="AO4803" s="1">
        <v>40541</v>
      </c>
      <c r="AP4803">
        <v>2</v>
      </c>
      <c r="AQ4803" t="s">
        <v>81</v>
      </c>
      <c r="AR4803" s="4">
        <f>IF(AQ4803="M",AP4803*30.42,AP4803)</f>
        <v>60.84</v>
      </c>
      <c r="AS4803">
        <v>0</v>
      </c>
      <c r="AT4803" s="4">
        <f>AR4803+AS4803</f>
        <v>60.84</v>
      </c>
      <c r="AU4803">
        <v>1</v>
      </c>
      <c r="AV4803" s="1">
        <f>AO4803+AT4803</f>
        <v>40601.839999999997</v>
      </c>
      <c r="AW4803" s="1">
        <v>40631</v>
      </c>
      <c r="AX4803" s="2">
        <f>IF(AV4803&gt;=AW4803,1,2)</f>
        <v>2</v>
      </c>
      <c r="AY4803" s="2" t="str">
        <f>IF((AV4803+10)&gt;=AW4803,"SAVE","LATE")</f>
        <v>LATE</v>
      </c>
      <c r="AZ4803" t="s">
        <v>82</v>
      </c>
      <c r="BA4803" t="s">
        <v>1011</v>
      </c>
      <c r="BB4803">
        <v>79916699</v>
      </c>
      <c r="BC4803">
        <v>19991321</v>
      </c>
      <c r="BD4803" s="9">
        <v>99908020</v>
      </c>
      <c r="BE4803" t="s">
        <v>5274</v>
      </c>
      <c r="BF4803">
        <v>0</v>
      </c>
      <c r="BG4803" t="s">
        <v>70</v>
      </c>
      <c r="BH4803">
        <v>-1</v>
      </c>
      <c r="BI4803" t="s">
        <v>5275</v>
      </c>
      <c r="BJ4803" t="s">
        <v>47148</v>
      </c>
      <c r="BK4803">
        <v>0</v>
      </c>
      <c r="BL4803" t="s">
        <v>85</v>
      </c>
      <c r="BM4803" t="s">
        <v>5276</v>
      </c>
    </row>
    <row r="4804" spans="1:65" x14ac:dyDescent="0.25">
      <c r="A4804">
        <v>2010</v>
      </c>
      <c r="B4804" t="s">
        <v>116</v>
      </c>
      <c r="C4804" t="s">
        <v>357</v>
      </c>
      <c r="D4804" t="s">
        <v>43929</v>
      </c>
      <c r="E4804" t="s">
        <v>2154</v>
      </c>
      <c r="F4804" t="s">
        <v>2155</v>
      </c>
      <c r="G4804">
        <v>1</v>
      </c>
      <c r="H4804" t="s">
        <v>46842</v>
      </c>
      <c r="I4804" t="s">
        <v>67</v>
      </c>
      <c r="J4804" t="s">
        <v>88</v>
      </c>
      <c r="K4804">
        <v>3</v>
      </c>
      <c r="L4804" t="s">
        <v>41838</v>
      </c>
      <c r="M4804">
        <v>72000000</v>
      </c>
      <c r="N4804" t="s">
        <v>41840</v>
      </c>
      <c r="O4804" t="s">
        <v>2156</v>
      </c>
      <c r="P4804" t="s">
        <v>90</v>
      </c>
      <c r="Q4804" t="s">
        <v>2157</v>
      </c>
      <c r="R4804" t="s">
        <v>2157</v>
      </c>
      <c r="S4804" t="s">
        <v>39742</v>
      </c>
      <c r="T4804" s="3">
        <v>40521</v>
      </c>
      <c r="U4804" t="s">
        <v>2158</v>
      </c>
      <c r="V4804" t="s">
        <v>2159</v>
      </c>
      <c r="W4804" t="s">
        <v>2160</v>
      </c>
      <c r="X4804">
        <v>3097425976</v>
      </c>
      <c r="Y4804" t="s">
        <v>122</v>
      </c>
      <c r="Z4804" t="s">
        <v>123</v>
      </c>
      <c r="AA4804">
        <v>0</v>
      </c>
      <c r="AB4804" t="s">
        <v>76</v>
      </c>
      <c r="AC4804">
        <v>0</v>
      </c>
      <c r="AD4804" t="s">
        <v>76</v>
      </c>
      <c r="AE4804">
        <v>464231</v>
      </c>
      <c r="AF4804" t="s">
        <v>40104</v>
      </c>
      <c r="AG4804" t="s">
        <v>2161</v>
      </c>
      <c r="AH4804" t="s">
        <v>2162</v>
      </c>
      <c r="AI4804" t="s">
        <v>39286</v>
      </c>
      <c r="AJ4804" t="s">
        <v>41304</v>
      </c>
      <c r="AK4804">
        <v>12110767</v>
      </c>
      <c r="AL4804" t="s">
        <v>2163</v>
      </c>
      <c r="AM4804">
        <v>2010</v>
      </c>
      <c r="AN4804" s="1">
        <v>40484</v>
      </c>
      <c r="AO4804" s="1">
        <v>40504</v>
      </c>
      <c r="AP4804">
        <v>8</v>
      </c>
      <c r="AQ4804" t="s">
        <v>81</v>
      </c>
      <c r="AR4804" s="4">
        <f>IF(AQ4804="M",AP4804*30.42,AP4804)</f>
        <v>243.36</v>
      </c>
      <c r="AS4804">
        <v>0</v>
      </c>
      <c r="AT4804" s="4">
        <f>AR4804+AS4804</f>
        <v>243.36</v>
      </c>
      <c r="AU4804">
        <v>4</v>
      </c>
      <c r="AV4804" s="1">
        <f>AO4804+AT4804</f>
        <v>40747.360000000001</v>
      </c>
      <c r="AW4804" s="1">
        <v>40869</v>
      </c>
      <c r="AX4804" s="2">
        <f>IF(AV4804&gt;=AW4804,1,2)</f>
        <v>2</v>
      </c>
      <c r="AY4804" s="2" t="str">
        <f>IF((AV4804+10)&gt;=AW4804,"SAVE","LATE")</f>
        <v>LATE</v>
      </c>
      <c r="AZ4804" t="s">
        <v>82</v>
      </c>
      <c r="BA4804" t="s">
        <v>1011</v>
      </c>
      <c r="BB4804">
        <v>3097425974</v>
      </c>
      <c r="BC4804">
        <v>441760126</v>
      </c>
      <c r="BD4804" s="9">
        <v>3539186100</v>
      </c>
      <c r="BE4804" t="s">
        <v>43939</v>
      </c>
      <c r="BF4804">
        <v>0</v>
      </c>
      <c r="BG4804" t="s">
        <v>70</v>
      </c>
      <c r="BH4804">
        <v>-1</v>
      </c>
      <c r="BI4804" t="s">
        <v>2164</v>
      </c>
      <c r="BJ4804" t="s">
        <v>2165</v>
      </c>
      <c r="BK4804">
        <v>0</v>
      </c>
      <c r="BL4804" t="s">
        <v>85</v>
      </c>
      <c r="BM4804" t="s">
        <v>2166</v>
      </c>
    </row>
    <row r="4805" spans="1:65" x14ac:dyDescent="0.25">
      <c r="A4805">
        <v>2010</v>
      </c>
      <c r="B4805" t="s">
        <v>64</v>
      </c>
      <c r="C4805" t="s">
        <v>264</v>
      </c>
      <c r="D4805" t="s">
        <v>1516</v>
      </c>
      <c r="E4805">
        <v>899999316</v>
      </c>
      <c r="F4805" t="s">
        <v>1517</v>
      </c>
      <c r="G4805">
        <v>1</v>
      </c>
      <c r="H4805" t="s">
        <v>46842</v>
      </c>
      <c r="I4805" t="s">
        <v>105</v>
      </c>
      <c r="J4805" t="s">
        <v>88</v>
      </c>
      <c r="K4805">
        <v>3</v>
      </c>
      <c r="L4805" t="s">
        <v>41838</v>
      </c>
      <c r="M4805">
        <v>72000000</v>
      </c>
      <c r="N4805" t="s">
        <v>41840</v>
      </c>
      <c r="O4805" t="s">
        <v>1751</v>
      </c>
      <c r="P4805" t="s">
        <v>90</v>
      </c>
      <c r="Q4805" t="s">
        <v>39286</v>
      </c>
      <c r="R4805" t="s">
        <v>39286</v>
      </c>
      <c r="S4805" t="s">
        <v>39743</v>
      </c>
      <c r="T4805" t="s">
        <v>1752</v>
      </c>
      <c r="U4805" t="s">
        <v>1753</v>
      </c>
      <c r="V4805" t="s">
        <v>1754</v>
      </c>
      <c r="W4805">
        <v>2101887</v>
      </c>
      <c r="X4805">
        <v>5973818653</v>
      </c>
      <c r="Y4805" t="s">
        <v>122</v>
      </c>
      <c r="Z4805" t="s">
        <v>123</v>
      </c>
      <c r="AA4805">
        <v>0</v>
      </c>
      <c r="AB4805" t="s">
        <v>76</v>
      </c>
      <c r="AC4805">
        <v>0</v>
      </c>
      <c r="AD4805" t="s">
        <v>76</v>
      </c>
      <c r="AE4805">
        <v>433887</v>
      </c>
      <c r="AF4805" t="s">
        <v>40104</v>
      </c>
      <c r="AG4805" t="s">
        <v>1755</v>
      </c>
      <c r="AH4805" t="s">
        <v>1756</v>
      </c>
      <c r="AI4805" t="s">
        <v>39286</v>
      </c>
      <c r="AJ4805" t="s">
        <v>41304</v>
      </c>
      <c r="AK4805">
        <v>19425402</v>
      </c>
      <c r="AL4805" t="s">
        <v>1757</v>
      </c>
      <c r="AM4805">
        <v>2010</v>
      </c>
      <c r="AN4805" s="1">
        <v>40413</v>
      </c>
      <c r="AO4805" s="1">
        <v>40422</v>
      </c>
      <c r="AP4805">
        <v>3</v>
      </c>
      <c r="AQ4805" t="s">
        <v>81</v>
      </c>
      <c r="AR4805" s="4">
        <f>IF(AQ4805="M",AP4805*30.42,AP4805)</f>
        <v>91.26</v>
      </c>
      <c r="AS4805">
        <v>45</v>
      </c>
      <c r="AT4805" s="4">
        <f>AR4805+AS4805</f>
        <v>136.26</v>
      </c>
      <c r="AU4805">
        <v>6</v>
      </c>
      <c r="AV4805" s="1">
        <f>AO4805+AT4805</f>
        <v>40558.26</v>
      </c>
      <c r="AW4805" s="1">
        <v>40739</v>
      </c>
      <c r="AX4805" s="2">
        <f>IF(AV4805&gt;=AW4805,1,2)</f>
        <v>2</v>
      </c>
      <c r="AY4805" s="2" t="str">
        <f>IF((AV4805+10)&gt;=AW4805,"SAVE","LATE")</f>
        <v>LATE</v>
      </c>
      <c r="AZ4805" t="s">
        <v>82</v>
      </c>
      <c r="BA4805" t="s">
        <v>1011</v>
      </c>
      <c r="BB4805">
        <v>5777417641</v>
      </c>
      <c r="BC4805">
        <v>1766761939</v>
      </c>
      <c r="BD4805" s="9">
        <v>7544179580</v>
      </c>
      <c r="BE4805" t="s">
        <v>43940</v>
      </c>
      <c r="BF4805">
        <v>0</v>
      </c>
      <c r="BG4805" t="s">
        <v>70</v>
      </c>
      <c r="BH4805">
        <v>-1</v>
      </c>
      <c r="BI4805" t="s">
        <v>1758</v>
      </c>
      <c r="BJ4805" t="s">
        <v>1759</v>
      </c>
      <c r="BK4805">
        <v>0</v>
      </c>
      <c r="BL4805" t="s">
        <v>85</v>
      </c>
      <c r="BM4805" t="s">
        <v>1760</v>
      </c>
    </row>
    <row r="4806" spans="1:65" x14ac:dyDescent="0.25">
      <c r="A4806">
        <v>2010</v>
      </c>
      <c r="B4806" t="s">
        <v>64</v>
      </c>
      <c r="C4806" t="s">
        <v>65</v>
      </c>
      <c r="D4806" t="s">
        <v>43000</v>
      </c>
      <c r="E4806">
        <v>899999119</v>
      </c>
      <c r="F4806" t="s">
        <v>3240</v>
      </c>
      <c r="G4806">
        <v>11</v>
      </c>
      <c r="H4806" t="s">
        <v>41839</v>
      </c>
      <c r="I4806" t="s">
        <v>67</v>
      </c>
      <c r="J4806" t="s">
        <v>88</v>
      </c>
      <c r="K4806">
        <v>3</v>
      </c>
      <c r="L4806" t="s">
        <v>41838</v>
      </c>
      <c r="M4806">
        <v>72000000</v>
      </c>
      <c r="N4806" t="s">
        <v>41840</v>
      </c>
      <c r="O4806" t="s">
        <v>43941</v>
      </c>
      <c r="P4806" t="s">
        <v>90</v>
      </c>
      <c r="Q4806" t="s">
        <v>39286</v>
      </c>
      <c r="R4806" t="s">
        <v>39286</v>
      </c>
      <c r="S4806" t="s">
        <v>39743</v>
      </c>
      <c r="T4806" t="s">
        <v>5356</v>
      </c>
      <c r="U4806" t="s">
        <v>5450</v>
      </c>
      <c r="V4806" t="s">
        <v>43942</v>
      </c>
      <c r="W4806" t="s">
        <v>5451</v>
      </c>
      <c r="X4806">
        <v>49979321</v>
      </c>
      <c r="Y4806" t="s">
        <v>122</v>
      </c>
      <c r="Z4806" t="s">
        <v>123</v>
      </c>
      <c r="AA4806">
        <v>0</v>
      </c>
      <c r="AB4806" t="s">
        <v>76</v>
      </c>
      <c r="AC4806">
        <v>0</v>
      </c>
      <c r="AD4806" t="s">
        <v>76</v>
      </c>
      <c r="AE4806">
        <v>504972</v>
      </c>
      <c r="AF4806" t="s">
        <v>40104</v>
      </c>
      <c r="AG4806" t="s">
        <v>5452</v>
      </c>
      <c r="AH4806" t="s">
        <v>5453</v>
      </c>
      <c r="AI4806" t="s">
        <v>39286</v>
      </c>
      <c r="AJ4806" t="s">
        <v>41304</v>
      </c>
      <c r="AK4806" t="s">
        <v>5454</v>
      </c>
      <c r="AL4806" t="s">
        <v>5455</v>
      </c>
      <c r="AM4806">
        <v>2010</v>
      </c>
      <c r="AN4806" s="1">
        <v>40480</v>
      </c>
      <c r="AO4806" s="1">
        <v>40504</v>
      </c>
      <c r="AP4806">
        <v>2</v>
      </c>
      <c r="AQ4806" t="s">
        <v>81</v>
      </c>
      <c r="AR4806" s="4">
        <f>IF(AQ4806="M",AP4806*30.42,AP4806)</f>
        <v>60.84</v>
      </c>
      <c r="AS4806">
        <v>0</v>
      </c>
      <c r="AT4806" s="4">
        <f>AR4806+AS4806</f>
        <v>60.84</v>
      </c>
      <c r="AU4806">
        <v>1</v>
      </c>
      <c r="AV4806" s="1">
        <f>AO4806+AT4806</f>
        <v>40564.839999999997</v>
      </c>
      <c r="AW4806" s="1">
        <v>40596</v>
      </c>
      <c r="AX4806" s="2">
        <f>IF(AV4806&gt;=AW4806,1,2)</f>
        <v>2</v>
      </c>
      <c r="AY4806" s="2" t="str">
        <f>IF((AV4806+10)&gt;=AW4806,"SAVE","LATE")</f>
        <v>LATE</v>
      </c>
      <c r="AZ4806" t="s">
        <v>82</v>
      </c>
      <c r="BA4806" t="s">
        <v>1011</v>
      </c>
      <c r="BB4806">
        <v>48280024</v>
      </c>
      <c r="BC4806">
        <v>0</v>
      </c>
      <c r="BD4806" s="9">
        <v>48280024</v>
      </c>
      <c r="BE4806" t="s">
        <v>5456</v>
      </c>
      <c r="BF4806">
        <v>0</v>
      </c>
      <c r="BG4806" t="s">
        <v>70</v>
      </c>
      <c r="BH4806">
        <v>-1</v>
      </c>
      <c r="BI4806" t="s">
        <v>43943</v>
      </c>
      <c r="BJ4806" t="s">
        <v>43944</v>
      </c>
      <c r="BK4806">
        <v>0</v>
      </c>
      <c r="BL4806" t="s">
        <v>85</v>
      </c>
      <c r="BM4806" t="s">
        <v>5457</v>
      </c>
    </row>
    <row r="4807" spans="1:65" x14ac:dyDescent="0.25">
      <c r="A4807">
        <v>2010</v>
      </c>
      <c r="B4807" t="s">
        <v>116</v>
      </c>
      <c r="C4807" t="s">
        <v>693</v>
      </c>
      <c r="D4807" t="s">
        <v>40619</v>
      </c>
      <c r="E4807" t="s">
        <v>2862</v>
      </c>
      <c r="F4807" t="s">
        <v>2863</v>
      </c>
      <c r="G4807">
        <v>1</v>
      </c>
      <c r="H4807" t="s">
        <v>46842</v>
      </c>
      <c r="I4807" t="s">
        <v>105</v>
      </c>
      <c r="J4807" t="s">
        <v>88</v>
      </c>
      <c r="K4807">
        <v>3</v>
      </c>
      <c r="L4807" t="s">
        <v>41838</v>
      </c>
      <c r="M4807">
        <v>72000000</v>
      </c>
      <c r="N4807" t="s">
        <v>41840</v>
      </c>
      <c r="O4807" t="s">
        <v>2864</v>
      </c>
      <c r="P4807" t="s">
        <v>90</v>
      </c>
      <c r="Q4807" t="s">
        <v>2865</v>
      </c>
      <c r="R4807" t="s">
        <v>2865</v>
      </c>
      <c r="S4807" t="s">
        <v>2866</v>
      </c>
      <c r="T4807" t="s">
        <v>1530</v>
      </c>
      <c r="U4807" t="s">
        <v>2867</v>
      </c>
      <c r="V4807" t="s">
        <v>2868</v>
      </c>
      <c r="W4807">
        <v>372</v>
      </c>
      <c r="X4807">
        <v>1334868454</v>
      </c>
      <c r="Y4807" t="s">
        <v>122</v>
      </c>
      <c r="Z4807" t="s">
        <v>123</v>
      </c>
      <c r="AA4807">
        <v>0</v>
      </c>
      <c r="AB4807" t="s">
        <v>76</v>
      </c>
      <c r="AC4807">
        <v>0</v>
      </c>
      <c r="AD4807" t="s">
        <v>76</v>
      </c>
      <c r="AE4807">
        <v>532856</v>
      </c>
      <c r="AF4807" t="s">
        <v>40104</v>
      </c>
      <c r="AG4807" t="s">
        <v>2869</v>
      </c>
      <c r="AH4807" t="s">
        <v>2870</v>
      </c>
      <c r="AI4807" t="s">
        <v>138</v>
      </c>
      <c r="AJ4807" t="s">
        <v>41304</v>
      </c>
      <c r="AK4807">
        <v>74857310</v>
      </c>
      <c r="AL4807" t="s">
        <v>2871</v>
      </c>
      <c r="AM4807">
        <v>2010</v>
      </c>
      <c r="AN4807" s="1">
        <v>40477</v>
      </c>
      <c r="AO4807" s="1">
        <v>40904</v>
      </c>
      <c r="AP4807">
        <v>3</v>
      </c>
      <c r="AQ4807" t="s">
        <v>81</v>
      </c>
      <c r="AR4807" s="4">
        <f>IF(AQ4807="M",AP4807*30.42,AP4807)</f>
        <v>91.26</v>
      </c>
      <c r="AS4807">
        <v>0</v>
      </c>
      <c r="AT4807" s="4">
        <f>AR4807+AS4807</f>
        <v>91.26</v>
      </c>
      <c r="AU4807">
        <v>5</v>
      </c>
      <c r="AV4807" s="1">
        <f>AO4807+AT4807</f>
        <v>40995.26</v>
      </c>
      <c r="AW4807" s="1">
        <v>41148</v>
      </c>
      <c r="AX4807" s="2">
        <f>IF(AV4807&gt;=AW4807,1,2)</f>
        <v>2</v>
      </c>
      <c r="AY4807" s="2" t="str">
        <f>IF((AV4807+10)&gt;=AW4807,"SAVE","LATE")</f>
        <v>LATE</v>
      </c>
      <c r="AZ4807" t="s">
        <v>82</v>
      </c>
      <c r="BA4807" t="s">
        <v>1011</v>
      </c>
      <c r="BB4807">
        <v>1333793755</v>
      </c>
      <c r="BC4807">
        <v>622279792</v>
      </c>
      <c r="BD4807" s="9">
        <v>1956073547</v>
      </c>
      <c r="BE4807" t="s">
        <v>2864</v>
      </c>
      <c r="BF4807">
        <v>0</v>
      </c>
      <c r="BG4807" t="s">
        <v>70</v>
      </c>
      <c r="BH4807">
        <v>-1</v>
      </c>
      <c r="BI4807" t="s">
        <v>2872</v>
      </c>
      <c r="BJ4807" t="s">
        <v>2873</v>
      </c>
      <c r="BK4807">
        <v>0</v>
      </c>
      <c r="BL4807" t="s">
        <v>85</v>
      </c>
      <c r="BM4807" t="s">
        <v>2874</v>
      </c>
    </row>
    <row r="4808" spans="1:65" x14ac:dyDescent="0.25">
      <c r="A4808">
        <v>2010</v>
      </c>
      <c r="B4808" t="s">
        <v>116</v>
      </c>
      <c r="C4808" t="s">
        <v>290</v>
      </c>
      <c r="D4808" t="s">
        <v>43963</v>
      </c>
      <c r="E4808" t="s">
        <v>1082</v>
      </c>
      <c r="F4808" t="s">
        <v>1083</v>
      </c>
      <c r="G4808">
        <v>1</v>
      </c>
      <c r="H4808" t="s">
        <v>46842</v>
      </c>
      <c r="I4808" t="s">
        <v>67</v>
      </c>
      <c r="J4808" t="s">
        <v>88</v>
      </c>
      <c r="K4808">
        <v>3</v>
      </c>
      <c r="L4808" t="s">
        <v>41838</v>
      </c>
      <c r="M4808">
        <v>72000000</v>
      </c>
      <c r="N4808" t="s">
        <v>41840</v>
      </c>
      <c r="O4808" t="s">
        <v>43964</v>
      </c>
      <c r="P4808" t="s">
        <v>90</v>
      </c>
      <c r="Q4808" t="s">
        <v>697</v>
      </c>
      <c r="R4808" t="s">
        <v>697</v>
      </c>
      <c r="S4808" t="s">
        <v>2866</v>
      </c>
      <c r="T4808" t="s">
        <v>2129</v>
      </c>
      <c r="U4808" t="s">
        <v>3046</v>
      </c>
      <c r="V4808" t="s">
        <v>3047</v>
      </c>
      <c r="W4808" t="s">
        <v>3048</v>
      </c>
      <c r="X4808">
        <v>999990965</v>
      </c>
      <c r="Y4808" t="s">
        <v>122</v>
      </c>
      <c r="Z4808" t="s">
        <v>123</v>
      </c>
      <c r="AA4808">
        <v>0</v>
      </c>
      <c r="AB4808" t="s">
        <v>76</v>
      </c>
      <c r="AC4808">
        <v>0</v>
      </c>
      <c r="AD4808" t="s">
        <v>76</v>
      </c>
      <c r="AE4808">
        <v>485823</v>
      </c>
      <c r="AF4808" t="s">
        <v>40104</v>
      </c>
      <c r="AG4808">
        <v>9004042432</v>
      </c>
      <c r="AH4808" t="s">
        <v>3049</v>
      </c>
      <c r="AI4808" t="s">
        <v>138</v>
      </c>
      <c r="AJ4808" t="s">
        <v>41304</v>
      </c>
      <c r="AK4808">
        <v>24231148</v>
      </c>
      <c r="AL4808" t="s">
        <v>3050</v>
      </c>
      <c r="AM4808">
        <v>2010</v>
      </c>
      <c r="AN4808" s="1">
        <v>40543</v>
      </c>
      <c r="AO4808" s="1">
        <v>40567</v>
      </c>
      <c r="AP4808">
        <v>4</v>
      </c>
      <c r="AQ4808" t="s">
        <v>81</v>
      </c>
      <c r="AR4808" s="4">
        <f>IF(AQ4808="M",AP4808*30.42,AP4808)</f>
        <v>121.68</v>
      </c>
      <c r="AS4808">
        <v>0</v>
      </c>
      <c r="AT4808" s="4">
        <f>AR4808+AS4808</f>
        <v>121.68</v>
      </c>
      <c r="AU4808">
        <v>2</v>
      </c>
      <c r="AV4808" s="1">
        <f>AO4808+AT4808</f>
        <v>40688.68</v>
      </c>
      <c r="AW4808" s="1">
        <v>40748</v>
      </c>
      <c r="AX4808" s="2">
        <f>IF(AV4808&gt;=AW4808,1,2)</f>
        <v>2</v>
      </c>
      <c r="AY4808" s="2" t="str">
        <f>IF((AV4808+10)&gt;=AW4808,"SAVE","LATE")</f>
        <v>LATE</v>
      </c>
      <c r="AZ4808" t="s">
        <v>82</v>
      </c>
      <c r="BA4808" t="s">
        <v>1011</v>
      </c>
      <c r="BB4808">
        <v>999982953</v>
      </c>
      <c r="BC4808">
        <v>0</v>
      </c>
      <c r="BD4808" s="9">
        <v>999982953</v>
      </c>
      <c r="BE4808" t="s">
        <v>43964</v>
      </c>
      <c r="BF4808">
        <v>0</v>
      </c>
      <c r="BG4808" t="s">
        <v>70</v>
      </c>
      <c r="BH4808">
        <v>-1</v>
      </c>
      <c r="BI4808" t="s">
        <v>3051</v>
      </c>
      <c r="BJ4808" t="s">
        <v>3051</v>
      </c>
      <c r="BK4808">
        <v>0</v>
      </c>
      <c r="BL4808" t="s">
        <v>85</v>
      </c>
      <c r="BM4808" t="s">
        <v>3052</v>
      </c>
    </row>
    <row r="4809" spans="1:65" x14ac:dyDescent="0.25">
      <c r="A4809">
        <v>2013</v>
      </c>
      <c r="B4809" t="s">
        <v>116</v>
      </c>
      <c r="C4809" t="s">
        <v>290</v>
      </c>
      <c r="D4809" t="s">
        <v>43963</v>
      </c>
      <c r="E4809" t="s">
        <v>1082</v>
      </c>
      <c r="F4809" t="s">
        <v>1083</v>
      </c>
      <c r="G4809">
        <v>12</v>
      </c>
      <c r="H4809" t="s">
        <v>41881</v>
      </c>
      <c r="I4809" t="s">
        <v>67</v>
      </c>
      <c r="J4809" t="s">
        <v>68</v>
      </c>
      <c r="K4809">
        <v>3</v>
      </c>
      <c r="L4809" t="s">
        <v>41838</v>
      </c>
      <c r="M4809">
        <v>72000000</v>
      </c>
      <c r="N4809" t="s">
        <v>41840</v>
      </c>
      <c r="O4809" t="s">
        <v>43965</v>
      </c>
      <c r="P4809" t="s">
        <v>90</v>
      </c>
      <c r="Q4809" t="s">
        <v>70</v>
      </c>
      <c r="R4809" t="s">
        <v>70</v>
      </c>
      <c r="S4809" t="s">
        <v>2866</v>
      </c>
      <c r="T4809" t="s">
        <v>3162</v>
      </c>
      <c r="U4809" t="s">
        <v>3163</v>
      </c>
      <c r="V4809" t="s">
        <v>3164</v>
      </c>
      <c r="W4809" t="s">
        <v>3164</v>
      </c>
      <c r="X4809">
        <v>919308590</v>
      </c>
      <c r="Y4809" t="s">
        <v>122</v>
      </c>
      <c r="Z4809" t="s">
        <v>123</v>
      </c>
      <c r="AA4809">
        <v>0</v>
      </c>
      <c r="AB4809" t="s">
        <v>76</v>
      </c>
      <c r="AC4809">
        <v>0</v>
      </c>
      <c r="AD4809" t="s">
        <v>76</v>
      </c>
      <c r="AE4809">
        <v>1383878</v>
      </c>
      <c r="AF4809" t="s">
        <v>40104</v>
      </c>
      <c r="AG4809">
        <v>8440032478</v>
      </c>
      <c r="AH4809" t="s">
        <v>3165</v>
      </c>
      <c r="AI4809" t="s">
        <v>138</v>
      </c>
      <c r="AJ4809" t="s">
        <v>41304</v>
      </c>
      <c r="AK4809">
        <v>74753197</v>
      </c>
      <c r="AL4809" t="s">
        <v>3166</v>
      </c>
      <c r="AM4809">
        <v>2010</v>
      </c>
      <c r="AN4809" s="1">
        <v>40541</v>
      </c>
      <c r="AO4809" s="1">
        <v>40541</v>
      </c>
      <c r="AP4809">
        <v>8</v>
      </c>
      <c r="AQ4809" t="s">
        <v>81</v>
      </c>
      <c r="AR4809" s="4">
        <f>IF(AQ4809="M",AP4809*30.42,AP4809)</f>
        <v>243.36</v>
      </c>
      <c r="AS4809">
        <v>210</v>
      </c>
      <c r="AT4809" s="4">
        <f>AR4809+AS4809</f>
        <v>453.36</v>
      </c>
      <c r="AU4809">
        <v>10</v>
      </c>
      <c r="AV4809" s="1">
        <f>AO4809+AT4809</f>
        <v>40994.36</v>
      </c>
      <c r="AW4809" s="1">
        <v>41300</v>
      </c>
      <c r="AX4809" s="2">
        <f>IF(AV4809&gt;=AW4809,1,2)</f>
        <v>2</v>
      </c>
      <c r="AY4809" s="2" t="str">
        <f>IF((AV4809+10)&gt;=AW4809,"SAVE","LATE")</f>
        <v>LATE</v>
      </c>
      <c r="AZ4809" t="s">
        <v>82</v>
      </c>
      <c r="BA4809" t="s">
        <v>1011</v>
      </c>
      <c r="BB4809">
        <v>919308590</v>
      </c>
      <c r="BC4809">
        <v>610000000</v>
      </c>
      <c r="BD4809" s="9">
        <v>1529308590</v>
      </c>
      <c r="BE4809" t="s">
        <v>43965</v>
      </c>
      <c r="BF4809">
        <v>0</v>
      </c>
      <c r="BG4809" t="s">
        <v>70</v>
      </c>
      <c r="BH4809">
        <v>-1</v>
      </c>
      <c r="BI4809" t="s">
        <v>70</v>
      </c>
      <c r="BJ4809" t="s">
        <v>70</v>
      </c>
      <c r="BK4809">
        <v>0</v>
      </c>
      <c r="BL4809" t="s">
        <v>85</v>
      </c>
      <c r="BM4809" t="s">
        <v>3167</v>
      </c>
    </row>
    <row r="4810" spans="1:65" x14ac:dyDescent="0.25">
      <c r="A4810">
        <v>2010</v>
      </c>
      <c r="B4810" t="s">
        <v>116</v>
      </c>
      <c r="C4810" t="s">
        <v>693</v>
      </c>
      <c r="D4810" t="s">
        <v>40619</v>
      </c>
      <c r="E4810" t="s">
        <v>2862</v>
      </c>
      <c r="F4810" t="s">
        <v>2863</v>
      </c>
      <c r="G4810">
        <v>1</v>
      </c>
      <c r="H4810" t="s">
        <v>46842</v>
      </c>
      <c r="I4810" t="s">
        <v>67</v>
      </c>
      <c r="J4810" t="s">
        <v>88</v>
      </c>
      <c r="K4810">
        <v>3</v>
      </c>
      <c r="L4810" t="s">
        <v>41838</v>
      </c>
      <c r="M4810">
        <v>72000000</v>
      </c>
      <c r="N4810" t="s">
        <v>41840</v>
      </c>
      <c r="O4810" t="s">
        <v>4387</v>
      </c>
      <c r="P4810" t="s">
        <v>90</v>
      </c>
      <c r="Q4810" t="s">
        <v>2865</v>
      </c>
      <c r="R4810" t="s">
        <v>2865</v>
      </c>
      <c r="S4810" t="s">
        <v>2866</v>
      </c>
      <c r="T4810" t="s">
        <v>4388</v>
      </c>
      <c r="U4810" t="s">
        <v>4389</v>
      </c>
      <c r="V4810" t="s">
        <v>4390</v>
      </c>
      <c r="W4810">
        <v>330</v>
      </c>
      <c r="X4810">
        <v>252703856</v>
      </c>
      <c r="Y4810" t="s">
        <v>122</v>
      </c>
      <c r="Z4810" t="s">
        <v>123</v>
      </c>
      <c r="AA4810">
        <v>0</v>
      </c>
      <c r="AB4810" t="s">
        <v>76</v>
      </c>
      <c r="AC4810">
        <v>0</v>
      </c>
      <c r="AD4810" t="s">
        <v>76</v>
      </c>
      <c r="AE4810">
        <v>730766</v>
      </c>
      <c r="AF4810" t="s">
        <v>40104</v>
      </c>
      <c r="AG4810" t="s">
        <v>4391</v>
      </c>
      <c r="AH4810" t="s">
        <v>4392</v>
      </c>
      <c r="AI4810" t="s">
        <v>138</v>
      </c>
      <c r="AJ4810" t="s">
        <v>41304</v>
      </c>
      <c r="AK4810">
        <v>88221968</v>
      </c>
      <c r="AL4810" t="s">
        <v>4392</v>
      </c>
      <c r="AM4810">
        <v>2010</v>
      </c>
      <c r="AN4810" s="1">
        <v>40437</v>
      </c>
      <c r="AO4810" s="1">
        <v>40539</v>
      </c>
      <c r="AP4810">
        <v>3</v>
      </c>
      <c r="AQ4810" t="s">
        <v>81</v>
      </c>
      <c r="AR4810" s="4">
        <f>IF(AQ4810="M",AP4810*30.42,AP4810)</f>
        <v>91.26</v>
      </c>
      <c r="AS4810">
        <v>0</v>
      </c>
      <c r="AT4810" s="4">
        <f>AR4810+AS4810</f>
        <v>91.26</v>
      </c>
      <c r="AU4810">
        <v>1</v>
      </c>
      <c r="AV4810" s="1">
        <f>AO4810+AT4810</f>
        <v>40630.26</v>
      </c>
      <c r="AW4810" s="1">
        <v>40660</v>
      </c>
      <c r="AX4810" s="2">
        <f>IF(AV4810&gt;=AW4810,1,2)</f>
        <v>2</v>
      </c>
      <c r="AY4810" s="2" t="str">
        <f>IF((AV4810+10)&gt;=AW4810,"SAVE","LATE")</f>
        <v>LATE</v>
      </c>
      <c r="AZ4810" t="s">
        <v>82</v>
      </c>
      <c r="BA4810" t="s">
        <v>1011</v>
      </c>
      <c r="BB4810">
        <v>251780225</v>
      </c>
      <c r="BC4810">
        <v>0</v>
      </c>
      <c r="BD4810" s="9">
        <v>251780225</v>
      </c>
      <c r="BE4810" t="s">
        <v>4387</v>
      </c>
      <c r="BF4810">
        <v>0</v>
      </c>
      <c r="BG4810" t="s">
        <v>70</v>
      </c>
      <c r="BH4810">
        <v>-1</v>
      </c>
      <c r="BI4810" t="s">
        <v>4393</v>
      </c>
      <c r="BJ4810" t="s">
        <v>4394</v>
      </c>
      <c r="BK4810">
        <v>0</v>
      </c>
      <c r="BL4810" t="s">
        <v>85</v>
      </c>
      <c r="BM4810" t="s">
        <v>4395</v>
      </c>
    </row>
    <row r="4811" spans="1:65" x14ac:dyDescent="0.25">
      <c r="A4811">
        <v>2010</v>
      </c>
      <c r="B4811" t="s">
        <v>116</v>
      </c>
      <c r="C4811" t="s">
        <v>693</v>
      </c>
      <c r="D4811" t="s">
        <v>40619</v>
      </c>
      <c r="E4811" t="s">
        <v>2862</v>
      </c>
      <c r="F4811" t="s">
        <v>2863</v>
      </c>
      <c r="G4811">
        <v>11</v>
      </c>
      <c r="H4811" t="s">
        <v>41839</v>
      </c>
      <c r="I4811" t="s">
        <v>67</v>
      </c>
      <c r="J4811" t="s">
        <v>88</v>
      </c>
      <c r="K4811">
        <v>3</v>
      </c>
      <c r="L4811" t="s">
        <v>41838</v>
      </c>
      <c r="M4811">
        <v>72000000</v>
      </c>
      <c r="N4811" t="s">
        <v>41840</v>
      </c>
      <c r="O4811" t="s">
        <v>43966</v>
      </c>
      <c r="P4811" t="s">
        <v>90</v>
      </c>
      <c r="Q4811" t="s">
        <v>2865</v>
      </c>
      <c r="R4811" t="s">
        <v>2865</v>
      </c>
      <c r="S4811" t="s">
        <v>2866</v>
      </c>
      <c r="T4811" s="3">
        <v>40431</v>
      </c>
      <c r="U4811" t="s">
        <v>4770</v>
      </c>
      <c r="V4811" t="s">
        <v>4771</v>
      </c>
      <c r="W4811">
        <v>444</v>
      </c>
      <c r="X4811">
        <v>173270597</v>
      </c>
      <c r="Y4811" t="s">
        <v>122</v>
      </c>
      <c r="Z4811" t="s">
        <v>123</v>
      </c>
      <c r="AA4811">
        <v>0</v>
      </c>
      <c r="AB4811" t="s">
        <v>76</v>
      </c>
      <c r="AC4811">
        <v>0</v>
      </c>
      <c r="AD4811" t="s">
        <v>76</v>
      </c>
      <c r="AE4811">
        <v>638580</v>
      </c>
      <c r="AF4811" t="s">
        <v>40104</v>
      </c>
      <c r="AG4811" t="s">
        <v>4772</v>
      </c>
      <c r="AH4811" t="s">
        <v>4773</v>
      </c>
      <c r="AI4811" t="s">
        <v>138</v>
      </c>
      <c r="AJ4811" t="s">
        <v>41304</v>
      </c>
      <c r="AK4811">
        <v>9656131</v>
      </c>
      <c r="AL4811" t="s">
        <v>4774</v>
      </c>
      <c r="AM4811">
        <v>2010</v>
      </c>
      <c r="AN4811" s="1">
        <v>40498</v>
      </c>
      <c r="AO4811" s="1">
        <v>40515</v>
      </c>
      <c r="AP4811">
        <v>3</v>
      </c>
      <c r="AQ4811" t="s">
        <v>81</v>
      </c>
      <c r="AR4811" s="4">
        <f>IF(AQ4811="M",AP4811*30.42,AP4811)</f>
        <v>91.26</v>
      </c>
      <c r="AS4811">
        <v>0</v>
      </c>
      <c r="AT4811" s="4">
        <f>AR4811+AS4811</f>
        <v>91.26</v>
      </c>
      <c r="AU4811">
        <v>1</v>
      </c>
      <c r="AV4811" s="1">
        <f>AO4811+AT4811</f>
        <v>40606.26</v>
      </c>
      <c r="AW4811" s="1">
        <v>40636</v>
      </c>
      <c r="AX4811" s="2">
        <f>IF(AV4811&gt;=AW4811,1,2)</f>
        <v>2</v>
      </c>
      <c r="AY4811" s="2" t="str">
        <f>IF((AV4811+10)&gt;=AW4811,"SAVE","LATE")</f>
        <v>LATE</v>
      </c>
      <c r="AZ4811" t="s">
        <v>82</v>
      </c>
      <c r="BA4811" t="s">
        <v>1011</v>
      </c>
      <c r="BB4811">
        <v>173231379</v>
      </c>
      <c r="BC4811">
        <v>0</v>
      </c>
      <c r="BD4811" s="9">
        <v>173231379</v>
      </c>
      <c r="BE4811" t="s">
        <v>43966</v>
      </c>
      <c r="BF4811">
        <v>0</v>
      </c>
      <c r="BG4811" t="s">
        <v>70</v>
      </c>
      <c r="BH4811">
        <v>-1</v>
      </c>
      <c r="BI4811" t="s">
        <v>4775</v>
      </c>
      <c r="BJ4811" t="s">
        <v>4776</v>
      </c>
      <c r="BK4811">
        <v>0</v>
      </c>
      <c r="BL4811" t="s">
        <v>85</v>
      </c>
      <c r="BM4811" t="s">
        <v>4777</v>
      </c>
    </row>
    <row r="4812" spans="1:65" x14ac:dyDescent="0.25">
      <c r="A4812">
        <v>2010</v>
      </c>
      <c r="B4812" t="s">
        <v>116</v>
      </c>
      <c r="C4812" t="s">
        <v>290</v>
      </c>
      <c r="D4812" t="s">
        <v>43963</v>
      </c>
      <c r="E4812" t="s">
        <v>1082</v>
      </c>
      <c r="F4812" t="s">
        <v>1083</v>
      </c>
      <c r="G4812">
        <v>12</v>
      </c>
      <c r="H4812" t="s">
        <v>41881</v>
      </c>
      <c r="I4812" t="s">
        <v>67</v>
      </c>
      <c r="J4812" t="s">
        <v>68</v>
      </c>
      <c r="K4812">
        <v>3</v>
      </c>
      <c r="L4812" t="s">
        <v>41838</v>
      </c>
      <c r="M4812">
        <v>72000000</v>
      </c>
      <c r="N4812" t="s">
        <v>41840</v>
      </c>
      <c r="O4812" t="s">
        <v>2889</v>
      </c>
      <c r="P4812" t="s">
        <v>90</v>
      </c>
      <c r="Q4812" t="s">
        <v>70</v>
      </c>
      <c r="R4812" t="s">
        <v>70</v>
      </c>
      <c r="S4812" t="s">
        <v>2890</v>
      </c>
      <c r="T4812" t="s">
        <v>596</v>
      </c>
      <c r="U4812" t="s">
        <v>2891</v>
      </c>
      <c r="V4812" t="s">
        <v>2892</v>
      </c>
      <c r="W4812" t="s">
        <v>2892</v>
      </c>
      <c r="X4812">
        <v>1252673714</v>
      </c>
      <c r="Y4812" t="s">
        <v>122</v>
      </c>
      <c r="Z4812" t="s">
        <v>123</v>
      </c>
      <c r="AA4812">
        <v>0</v>
      </c>
      <c r="AB4812" t="s">
        <v>76</v>
      </c>
      <c r="AC4812">
        <v>0</v>
      </c>
      <c r="AD4812" t="s">
        <v>76</v>
      </c>
      <c r="AE4812">
        <v>451878</v>
      </c>
      <c r="AF4812" t="s">
        <v>40104</v>
      </c>
      <c r="AG4812">
        <v>8001036573</v>
      </c>
      <c r="AH4812" t="s">
        <v>2893</v>
      </c>
      <c r="AI4812" t="s">
        <v>138</v>
      </c>
      <c r="AJ4812" t="s">
        <v>41304</v>
      </c>
      <c r="AK4812">
        <v>1075326</v>
      </c>
      <c r="AL4812" t="s">
        <v>2894</v>
      </c>
      <c r="AM4812">
        <v>2010</v>
      </c>
      <c r="AN4812" s="1">
        <v>40472</v>
      </c>
      <c r="AO4812" s="1">
        <v>40472</v>
      </c>
      <c r="AP4812">
        <v>9</v>
      </c>
      <c r="AQ4812" t="s">
        <v>81</v>
      </c>
      <c r="AR4812" s="4">
        <f>IF(AQ4812="M",AP4812*30.42,AP4812)</f>
        <v>273.78000000000003</v>
      </c>
      <c r="AS4812">
        <v>50</v>
      </c>
      <c r="AT4812" s="4">
        <f>AR4812+AS4812</f>
        <v>323.78000000000003</v>
      </c>
      <c r="AU4812">
        <v>7</v>
      </c>
      <c r="AV4812" s="1">
        <f>AO4812+AT4812</f>
        <v>40795.78</v>
      </c>
      <c r="AW4812" s="1">
        <v>41009</v>
      </c>
      <c r="AX4812" s="2">
        <f>IF(AV4812&gt;=AW4812,1,2)</f>
        <v>2</v>
      </c>
      <c r="AY4812" s="2" t="str">
        <f>IF((AV4812+10)&gt;=AW4812,"SAVE","LATE")</f>
        <v>LATE</v>
      </c>
      <c r="AZ4812" t="s">
        <v>82</v>
      </c>
      <c r="BA4812" t="s">
        <v>1011</v>
      </c>
      <c r="BB4812">
        <v>1252673714</v>
      </c>
      <c r="BC4812">
        <v>0</v>
      </c>
      <c r="BD4812" s="9">
        <v>1252673714</v>
      </c>
      <c r="BE4812" t="s">
        <v>2889</v>
      </c>
      <c r="BF4812">
        <v>0</v>
      </c>
      <c r="BG4812" t="s">
        <v>70</v>
      </c>
      <c r="BH4812">
        <v>-1</v>
      </c>
      <c r="BI4812" t="s">
        <v>70</v>
      </c>
      <c r="BJ4812" t="s">
        <v>70</v>
      </c>
      <c r="BK4812">
        <v>0</v>
      </c>
      <c r="BL4812" t="s">
        <v>85</v>
      </c>
      <c r="BM4812" t="s">
        <v>2895</v>
      </c>
    </row>
    <row r="4813" spans="1:65" x14ac:dyDescent="0.25">
      <c r="A4813">
        <v>2010</v>
      </c>
      <c r="B4813" t="s">
        <v>116</v>
      </c>
      <c r="C4813" t="s">
        <v>290</v>
      </c>
      <c r="D4813" t="s">
        <v>43963</v>
      </c>
      <c r="E4813" t="s">
        <v>1082</v>
      </c>
      <c r="F4813" t="s">
        <v>1083</v>
      </c>
      <c r="G4813">
        <v>1</v>
      </c>
      <c r="H4813" t="s">
        <v>46842</v>
      </c>
      <c r="I4813" t="s">
        <v>67</v>
      </c>
      <c r="J4813" t="s">
        <v>88</v>
      </c>
      <c r="K4813">
        <v>3</v>
      </c>
      <c r="L4813" t="s">
        <v>41838</v>
      </c>
      <c r="M4813">
        <v>72000000</v>
      </c>
      <c r="N4813" t="s">
        <v>41840</v>
      </c>
      <c r="O4813" t="s">
        <v>2880</v>
      </c>
      <c r="P4813" t="s">
        <v>90</v>
      </c>
      <c r="Q4813" t="s">
        <v>697</v>
      </c>
      <c r="R4813" t="s">
        <v>697</v>
      </c>
      <c r="S4813" t="s">
        <v>40630</v>
      </c>
      <c r="T4813" t="s">
        <v>2881</v>
      </c>
      <c r="U4813" t="s">
        <v>2882</v>
      </c>
      <c r="V4813" t="s">
        <v>2883</v>
      </c>
      <c r="W4813" t="s">
        <v>2884</v>
      </c>
      <c r="X4813">
        <v>1271204572</v>
      </c>
      <c r="Y4813" t="s">
        <v>122</v>
      </c>
      <c r="Z4813" t="s">
        <v>123</v>
      </c>
      <c r="AA4813">
        <v>0</v>
      </c>
      <c r="AB4813" t="s">
        <v>76</v>
      </c>
      <c r="AC4813">
        <v>0</v>
      </c>
      <c r="AD4813" t="s">
        <v>76</v>
      </c>
      <c r="AE4813">
        <v>454647</v>
      </c>
      <c r="AF4813" t="s">
        <v>40104</v>
      </c>
      <c r="AG4813">
        <v>9003883678</v>
      </c>
      <c r="AH4813" t="s">
        <v>2885</v>
      </c>
      <c r="AI4813" t="s">
        <v>138</v>
      </c>
      <c r="AJ4813" t="s">
        <v>41304</v>
      </c>
      <c r="AK4813">
        <v>74814204</v>
      </c>
      <c r="AL4813" t="s">
        <v>2886</v>
      </c>
      <c r="AM4813">
        <v>2010</v>
      </c>
      <c r="AN4813" s="1">
        <v>40479</v>
      </c>
      <c r="AO4813" s="1">
        <v>40484</v>
      </c>
      <c r="AP4813">
        <v>12</v>
      </c>
      <c r="AQ4813" t="s">
        <v>81</v>
      </c>
      <c r="AR4813" s="4">
        <f>IF(AQ4813="M",AP4813*30.42,AP4813)</f>
        <v>365.04</v>
      </c>
      <c r="AS4813">
        <v>0</v>
      </c>
      <c r="AT4813" s="4">
        <f>AR4813+AS4813</f>
        <v>365.04</v>
      </c>
      <c r="AU4813">
        <v>5</v>
      </c>
      <c r="AV4813" s="1">
        <f>AO4813+AT4813</f>
        <v>40849.040000000001</v>
      </c>
      <c r="AW4813" s="1">
        <v>41001</v>
      </c>
      <c r="AX4813" s="2">
        <f>IF(AV4813&gt;=AW4813,1,2)</f>
        <v>2</v>
      </c>
      <c r="AY4813" s="2" t="str">
        <f>IF((AV4813+10)&gt;=AW4813,"SAVE","LATE")</f>
        <v>LATE</v>
      </c>
      <c r="AZ4813" t="s">
        <v>82</v>
      </c>
      <c r="BA4813" t="s">
        <v>1011</v>
      </c>
      <c r="BB4813">
        <v>1271060761</v>
      </c>
      <c r="BC4813">
        <v>0</v>
      </c>
      <c r="BD4813" s="9">
        <v>1271060761</v>
      </c>
      <c r="BE4813" t="s">
        <v>2880</v>
      </c>
      <c r="BF4813">
        <v>0</v>
      </c>
      <c r="BG4813" t="s">
        <v>70</v>
      </c>
      <c r="BH4813">
        <v>-1</v>
      </c>
      <c r="BI4813" t="s">
        <v>41554</v>
      </c>
      <c r="BJ4813" t="s">
        <v>2887</v>
      </c>
      <c r="BK4813">
        <v>0</v>
      </c>
      <c r="BL4813" t="s">
        <v>85</v>
      </c>
      <c r="BM4813" t="s">
        <v>2888</v>
      </c>
    </row>
    <row r="4814" spans="1:65" x14ac:dyDescent="0.25">
      <c r="A4814">
        <v>2010</v>
      </c>
      <c r="B4814" t="s">
        <v>116</v>
      </c>
      <c r="C4814" t="s">
        <v>290</v>
      </c>
      <c r="D4814" t="s">
        <v>43963</v>
      </c>
      <c r="E4814" t="s">
        <v>1082</v>
      </c>
      <c r="F4814" t="s">
        <v>1083</v>
      </c>
      <c r="G4814">
        <v>1</v>
      </c>
      <c r="H4814" t="s">
        <v>46842</v>
      </c>
      <c r="I4814" t="s">
        <v>67</v>
      </c>
      <c r="J4814" t="s">
        <v>88</v>
      </c>
      <c r="K4814">
        <v>3</v>
      </c>
      <c r="L4814" t="s">
        <v>41838</v>
      </c>
      <c r="M4814">
        <v>72000000</v>
      </c>
      <c r="N4814" t="s">
        <v>41840</v>
      </c>
      <c r="O4814" t="s">
        <v>3513</v>
      </c>
      <c r="P4814" t="s">
        <v>90</v>
      </c>
      <c r="Q4814" t="s">
        <v>697</v>
      </c>
      <c r="R4814" t="s">
        <v>697</v>
      </c>
      <c r="S4814" t="s">
        <v>40630</v>
      </c>
      <c r="T4814" t="s">
        <v>2129</v>
      </c>
      <c r="U4814" t="s">
        <v>3514</v>
      </c>
      <c r="V4814" t="s">
        <v>3515</v>
      </c>
      <c r="W4814" t="s">
        <v>3516</v>
      </c>
      <c r="X4814">
        <v>580250291</v>
      </c>
      <c r="Y4814" t="s">
        <v>122</v>
      </c>
      <c r="Z4814" t="s">
        <v>123</v>
      </c>
      <c r="AA4814">
        <v>0</v>
      </c>
      <c r="AB4814" t="s">
        <v>76</v>
      </c>
      <c r="AC4814">
        <v>0</v>
      </c>
      <c r="AD4814" t="s">
        <v>76</v>
      </c>
      <c r="AE4814">
        <v>485812</v>
      </c>
      <c r="AF4814" t="s">
        <v>40104</v>
      </c>
      <c r="AG4814">
        <v>9004048614</v>
      </c>
      <c r="AH4814" t="s">
        <v>3517</v>
      </c>
      <c r="AI4814" t="s">
        <v>138</v>
      </c>
      <c r="AJ4814" t="s">
        <v>41304</v>
      </c>
      <c r="AK4814">
        <v>79795412</v>
      </c>
      <c r="AL4814" t="s">
        <v>3518</v>
      </c>
      <c r="AM4814">
        <v>2010</v>
      </c>
      <c r="AN4814" s="1">
        <v>40543</v>
      </c>
      <c r="AO4814" s="1">
        <v>40561</v>
      </c>
      <c r="AP4814">
        <v>4</v>
      </c>
      <c r="AQ4814" t="s">
        <v>81</v>
      </c>
      <c r="AR4814" s="4">
        <f>IF(AQ4814="M",AP4814*30.42,AP4814)</f>
        <v>121.68</v>
      </c>
      <c r="AS4814">
        <v>0</v>
      </c>
      <c r="AT4814" s="4">
        <f>AR4814+AS4814</f>
        <v>121.68</v>
      </c>
      <c r="AU4814">
        <v>2</v>
      </c>
      <c r="AV4814" s="1">
        <f>AO4814+AT4814</f>
        <v>40682.68</v>
      </c>
      <c r="AW4814" s="1">
        <v>40742</v>
      </c>
      <c r="AX4814" s="2">
        <f>IF(AV4814&gt;=AW4814,1,2)</f>
        <v>2</v>
      </c>
      <c r="AY4814" s="2" t="str">
        <f>IF((AV4814+10)&gt;=AW4814,"SAVE","LATE")</f>
        <v>LATE</v>
      </c>
      <c r="AZ4814" t="s">
        <v>82</v>
      </c>
      <c r="BA4814" t="s">
        <v>1011</v>
      </c>
      <c r="BB4814">
        <v>580250290</v>
      </c>
      <c r="BC4814">
        <v>0</v>
      </c>
      <c r="BD4814" s="9">
        <v>580250290</v>
      </c>
      <c r="BE4814" t="s">
        <v>3519</v>
      </c>
      <c r="BF4814">
        <v>0</v>
      </c>
      <c r="BG4814" t="s">
        <v>70</v>
      </c>
      <c r="BH4814">
        <v>-1</v>
      </c>
      <c r="BI4814" t="s">
        <v>41555</v>
      </c>
      <c r="BJ4814" t="s">
        <v>1091</v>
      </c>
      <c r="BK4814">
        <v>0</v>
      </c>
      <c r="BL4814" t="s">
        <v>85</v>
      </c>
      <c r="BM4814" t="s">
        <v>3520</v>
      </c>
    </row>
    <row r="4815" spans="1:65" x14ac:dyDescent="0.25">
      <c r="A4815">
        <v>2012</v>
      </c>
      <c r="B4815" t="s">
        <v>116</v>
      </c>
      <c r="C4815" t="s">
        <v>290</v>
      </c>
      <c r="D4815" t="s">
        <v>43963</v>
      </c>
      <c r="E4815" t="s">
        <v>1082</v>
      </c>
      <c r="F4815" t="s">
        <v>1083</v>
      </c>
      <c r="G4815">
        <v>12</v>
      </c>
      <c r="H4815" t="s">
        <v>41881</v>
      </c>
      <c r="I4815" t="s">
        <v>67</v>
      </c>
      <c r="J4815" t="s">
        <v>68</v>
      </c>
      <c r="K4815">
        <v>3</v>
      </c>
      <c r="L4815" t="s">
        <v>41838</v>
      </c>
      <c r="M4815">
        <v>72000000</v>
      </c>
      <c r="N4815" t="s">
        <v>41840</v>
      </c>
      <c r="O4815" t="s">
        <v>3562</v>
      </c>
      <c r="P4815" t="s">
        <v>90</v>
      </c>
      <c r="Q4815" t="s">
        <v>70</v>
      </c>
      <c r="R4815" t="s">
        <v>70</v>
      </c>
      <c r="S4815" t="s">
        <v>40630</v>
      </c>
      <c r="T4815" s="3">
        <v>40980</v>
      </c>
      <c r="U4815" t="s">
        <v>3563</v>
      </c>
      <c r="V4815" t="s">
        <v>3564</v>
      </c>
      <c r="W4815" t="s">
        <v>3564</v>
      </c>
      <c r="X4815">
        <v>547096180</v>
      </c>
      <c r="Y4815" t="s">
        <v>122</v>
      </c>
      <c r="Z4815" t="s">
        <v>123</v>
      </c>
      <c r="AA4815">
        <v>0</v>
      </c>
      <c r="AB4815" t="s">
        <v>76</v>
      </c>
      <c r="AC4815">
        <v>0</v>
      </c>
      <c r="AD4815" t="s">
        <v>76</v>
      </c>
      <c r="AE4815">
        <v>1215720</v>
      </c>
      <c r="AF4815" t="s">
        <v>40104</v>
      </c>
      <c r="AG4815">
        <v>8000994254</v>
      </c>
      <c r="AH4815" t="s">
        <v>3565</v>
      </c>
      <c r="AI4815" t="s">
        <v>138</v>
      </c>
      <c r="AJ4815" t="s">
        <v>41304</v>
      </c>
      <c r="AK4815">
        <v>4207854</v>
      </c>
      <c r="AL4815" t="s">
        <v>3566</v>
      </c>
      <c r="AM4815">
        <v>2010</v>
      </c>
      <c r="AN4815" s="1">
        <v>40508</v>
      </c>
      <c r="AO4815" s="1">
        <v>40508</v>
      </c>
      <c r="AP4815">
        <v>8</v>
      </c>
      <c r="AQ4815" t="s">
        <v>81</v>
      </c>
      <c r="AR4815" s="4">
        <f>IF(AQ4815="M",AP4815*30.42,AP4815)</f>
        <v>243.36</v>
      </c>
      <c r="AS4815">
        <v>0</v>
      </c>
      <c r="AT4815" s="4">
        <f>AR4815+AS4815</f>
        <v>243.36</v>
      </c>
      <c r="AU4815">
        <v>6</v>
      </c>
      <c r="AV4815" s="1">
        <f>AO4815+AT4815</f>
        <v>40751.360000000001</v>
      </c>
      <c r="AW4815" s="1">
        <v>40934</v>
      </c>
      <c r="AX4815" s="2">
        <f>IF(AV4815&gt;=AW4815,1,2)</f>
        <v>2</v>
      </c>
      <c r="AY4815" s="2" t="str">
        <f>IF((AV4815+10)&gt;=AW4815,"SAVE","LATE")</f>
        <v>LATE</v>
      </c>
      <c r="AZ4815" t="s">
        <v>82</v>
      </c>
      <c r="BA4815" t="s">
        <v>1011</v>
      </c>
      <c r="BB4815">
        <v>547096180</v>
      </c>
      <c r="BC4815">
        <v>528899952</v>
      </c>
      <c r="BD4815" s="9">
        <v>1075996132</v>
      </c>
      <c r="BE4815" t="s">
        <v>3562</v>
      </c>
      <c r="BF4815">
        <v>0</v>
      </c>
      <c r="BG4815" t="s">
        <v>70</v>
      </c>
      <c r="BH4815">
        <v>-1</v>
      </c>
      <c r="BI4815" t="s">
        <v>70</v>
      </c>
      <c r="BJ4815" t="s">
        <v>70</v>
      </c>
      <c r="BK4815">
        <v>0</v>
      </c>
      <c r="BL4815" t="s">
        <v>85</v>
      </c>
      <c r="BM4815" t="s">
        <v>3567</v>
      </c>
    </row>
    <row r="4816" spans="1:65" x14ac:dyDescent="0.25">
      <c r="A4816">
        <v>2010</v>
      </c>
      <c r="B4816" t="s">
        <v>116</v>
      </c>
      <c r="C4816" t="s">
        <v>290</v>
      </c>
      <c r="D4816" t="s">
        <v>43963</v>
      </c>
      <c r="E4816" t="s">
        <v>1082</v>
      </c>
      <c r="F4816" t="s">
        <v>1083</v>
      </c>
      <c r="G4816">
        <v>1</v>
      </c>
      <c r="H4816" t="s">
        <v>46842</v>
      </c>
      <c r="I4816" t="s">
        <v>105</v>
      </c>
      <c r="J4816" t="s">
        <v>88</v>
      </c>
      <c r="K4816">
        <v>3</v>
      </c>
      <c r="L4816" t="s">
        <v>41838</v>
      </c>
      <c r="M4816">
        <v>72000000</v>
      </c>
      <c r="N4816" t="s">
        <v>41840</v>
      </c>
      <c r="O4816" t="s">
        <v>1898</v>
      </c>
      <c r="P4816" t="s">
        <v>90</v>
      </c>
      <c r="Q4816" t="s">
        <v>697</v>
      </c>
      <c r="R4816" t="s">
        <v>697</v>
      </c>
      <c r="S4816" t="s">
        <v>41557</v>
      </c>
      <c r="T4816" t="s">
        <v>822</v>
      </c>
      <c r="U4816" t="s">
        <v>1899</v>
      </c>
      <c r="V4816" t="s">
        <v>1900</v>
      </c>
      <c r="W4816" t="s">
        <v>1901</v>
      </c>
      <c r="X4816">
        <v>4624316326</v>
      </c>
      <c r="Y4816" t="s">
        <v>122</v>
      </c>
      <c r="Z4816" t="s">
        <v>123</v>
      </c>
      <c r="AA4816">
        <v>0</v>
      </c>
      <c r="AB4816" t="s">
        <v>76</v>
      </c>
      <c r="AC4816">
        <v>0</v>
      </c>
      <c r="AD4816" t="s">
        <v>76</v>
      </c>
      <c r="AE4816">
        <v>483959</v>
      </c>
      <c r="AF4816" t="s">
        <v>41304</v>
      </c>
      <c r="AG4816">
        <v>31271204</v>
      </c>
      <c r="AH4816" t="s">
        <v>1902</v>
      </c>
      <c r="AI4816" t="s">
        <v>138</v>
      </c>
      <c r="AJ4816" t="s">
        <v>41304</v>
      </c>
      <c r="AK4816">
        <v>31271204</v>
      </c>
      <c r="AL4816" t="s">
        <v>1902</v>
      </c>
      <c r="AM4816">
        <v>2010</v>
      </c>
      <c r="AN4816" s="1">
        <v>40508</v>
      </c>
      <c r="AO4816" s="1">
        <v>40513</v>
      </c>
      <c r="AP4816">
        <v>10</v>
      </c>
      <c r="AQ4816" t="s">
        <v>81</v>
      </c>
      <c r="AR4816" s="4">
        <f>IF(AQ4816="M",AP4816*30.42,AP4816)</f>
        <v>304.20000000000005</v>
      </c>
      <c r="AS4816">
        <v>0</v>
      </c>
      <c r="AT4816" s="4">
        <f>AR4816+AS4816</f>
        <v>304.20000000000005</v>
      </c>
      <c r="AU4816">
        <v>4</v>
      </c>
      <c r="AV4816" s="1">
        <f>AO4816+AT4816</f>
        <v>40817.199999999997</v>
      </c>
      <c r="AW4816" s="1">
        <v>40940</v>
      </c>
      <c r="AX4816" s="2">
        <f>IF(AV4816&gt;=AW4816,1,2)</f>
        <v>2</v>
      </c>
      <c r="AY4816" s="2" t="str">
        <f>IF((AV4816+10)&gt;=AW4816,"SAVE","LATE")</f>
        <v>LATE</v>
      </c>
      <c r="AZ4816" t="s">
        <v>82</v>
      </c>
      <c r="BA4816" t="s">
        <v>1011</v>
      </c>
      <c r="BB4816">
        <v>4623505242</v>
      </c>
      <c r="BC4816">
        <v>1990371616</v>
      </c>
      <c r="BD4816" s="9">
        <v>6613876858</v>
      </c>
      <c r="BE4816" t="s">
        <v>1898</v>
      </c>
      <c r="BF4816">
        <v>0</v>
      </c>
      <c r="BG4816" t="s">
        <v>70</v>
      </c>
      <c r="BH4816">
        <v>-1</v>
      </c>
      <c r="BI4816" t="s">
        <v>41558</v>
      </c>
      <c r="BJ4816" t="s">
        <v>1091</v>
      </c>
      <c r="BK4816">
        <v>0</v>
      </c>
      <c r="BL4816" t="s">
        <v>85</v>
      </c>
      <c r="BM4816" t="s">
        <v>1903</v>
      </c>
    </row>
    <row r="4817" spans="1:65" x14ac:dyDescent="0.25">
      <c r="A4817">
        <v>2010</v>
      </c>
      <c r="B4817" t="s">
        <v>116</v>
      </c>
      <c r="C4817" t="s">
        <v>130</v>
      </c>
      <c r="D4817" t="s">
        <v>40637</v>
      </c>
      <c r="E4817" t="s">
        <v>131</v>
      </c>
      <c r="F4817" t="s">
        <v>132</v>
      </c>
      <c r="G4817">
        <v>12</v>
      </c>
      <c r="H4817" t="s">
        <v>41881</v>
      </c>
      <c r="I4817" t="s">
        <v>105</v>
      </c>
      <c r="J4817" t="s">
        <v>68</v>
      </c>
      <c r="K4817">
        <v>3</v>
      </c>
      <c r="L4817" t="s">
        <v>41838</v>
      </c>
      <c r="M4817">
        <v>30000000</v>
      </c>
      <c r="N4817" t="s">
        <v>41897</v>
      </c>
      <c r="O4817" t="s">
        <v>47157</v>
      </c>
      <c r="P4817" t="s">
        <v>90</v>
      </c>
      <c r="Q4817" t="s">
        <v>70</v>
      </c>
      <c r="R4817" t="s">
        <v>70</v>
      </c>
      <c r="S4817" t="s">
        <v>41557</v>
      </c>
      <c r="T4817" t="s">
        <v>2002</v>
      </c>
      <c r="U4817" t="s">
        <v>2003</v>
      </c>
      <c r="V4817">
        <v>24410182010012</v>
      </c>
      <c r="W4817">
        <v>24410182010012</v>
      </c>
      <c r="X4817">
        <v>3676875643</v>
      </c>
      <c r="Y4817" t="s">
        <v>74</v>
      </c>
      <c r="Z4817" t="s">
        <v>75</v>
      </c>
      <c r="AA4817">
        <v>0</v>
      </c>
      <c r="AB4817" t="s">
        <v>76</v>
      </c>
      <c r="AC4817">
        <v>0</v>
      </c>
      <c r="AD4817" t="s">
        <v>76</v>
      </c>
      <c r="AE4817">
        <v>475058</v>
      </c>
      <c r="AF4817" t="s">
        <v>40104</v>
      </c>
      <c r="AG4817" t="s">
        <v>136</v>
      </c>
      <c r="AH4817" t="s">
        <v>47158</v>
      </c>
      <c r="AI4817" t="s">
        <v>138</v>
      </c>
      <c r="AJ4817" t="s">
        <v>41304</v>
      </c>
      <c r="AK4817" t="s">
        <v>2004</v>
      </c>
      <c r="AL4817" t="s">
        <v>2005</v>
      </c>
      <c r="AM4817">
        <v>2010</v>
      </c>
      <c r="AN4817" s="1">
        <v>40541</v>
      </c>
      <c r="AO4817" s="1">
        <v>40542</v>
      </c>
      <c r="AP4817">
        <v>6</v>
      </c>
      <c r="AQ4817" t="s">
        <v>81</v>
      </c>
      <c r="AR4817" s="4">
        <f>IF(AQ4817="M",AP4817*30.42,AP4817)</f>
        <v>182.52</v>
      </c>
      <c r="AS4817">
        <v>0</v>
      </c>
      <c r="AT4817" s="4">
        <f>AR4817+AS4817</f>
        <v>182.52</v>
      </c>
      <c r="AU4817">
        <v>3</v>
      </c>
      <c r="AV4817" s="1">
        <f>AO4817+AT4817</f>
        <v>40724.519999999997</v>
      </c>
      <c r="AW4817" s="1">
        <v>40816</v>
      </c>
      <c r="AX4817" s="2">
        <f>IF(AV4817&gt;=AW4817,1,2)</f>
        <v>2</v>
      </c>
      <c r="AY4817" s="2" t="str">
        <f>IF((AV4817+10)&gt;=AW4817,"SAVE","LATE")</f>
        <v>LATE</v>
      </c>
      <c r="AZ4817" t="s">
        <v>82</v>
      </c>
      <c r="BA4817" t="s">
        <v>1011</v>
      </c>
      <c r="BB4817">
        <v>3676875643</v>
      </c>
      <c r="BC4817">
        <v>0</v>
      </c>
      <c r="BD4817" s="9">
        <v>3676875643</v>
      </c>
      <c r="BE4817" t="s">
        <v>47157</v>
      </c>
      <c r="BF4817">
        <v>0</v>
      </c>
      <c r="BG4817" t="s">
        <v>70</v>
      </c>
      <c r="BH4817">
        <v>-1</v>
      </c>
      <c r="BI4817" t="s">
        <v>70</v>
      </c>
      <c r="BJ4817" t="s">
        <v>70</v>
      </c>
      <c r="BK4817">
        <v>0</v>
      </c>
      <c r="BL4817" t="s">
        <v>85</v>
      </c>
      <c r="BM4817" t="s">
        <v>2006</v>
      </c>
    </row>
    <row r="4818" spans="1:65" x14ac:dyDescent="0.25">
      <c r="A4818">
        <v>2010</v>
      </c>
      <c r="B4818" t="s">
        <v>116</v>
      </c>
      <c r="C4818" t="s">
        <v>130</v>
      </c>
      <c r="D4818" t="s">
        <v>40637</v>
      </c>
      <c r="E4818" t="s">
        <v>131</v>
      </c>
      <c r="F4818" t="s">
        <v>132</v>
      </c>
      <c r="G4818">
        <v>12</v>
      </c>
      <c r="H4818" t="s">
        <v>41881</v>
      </c>
      <c r="I4818" t="s">
        <v>105</v>
      </c>
      <c r="J4818" t="s">
        <v>68</v>
      </c>
      <c r="K4818">
        <v>3</v>
      </c>
      <c r="L4818" t="s">
        <v>41838</v>
      </c>
      <c r="M4818">
        <v>30000000</v>
      </c>
      <c r="N4818" t="s">
        <v>41897</v>
      </c>
      <c r="O4818" t="s">
        <v>47159</v>
      </c>
      <c r="P4818" t="s">
        <v>90</v>
      </c>
      <c r="Q4818" t="s">
        <v>70</v>
      </c>
      <c r="R4818" t="s">
        <v>70</v>
      </c>
      <c r="S4818" t="s">
        <v>41557</v>
      </c>
      <c r="T4818" t="s">
        <v>2002</v>
      </c>
      <c r="U4818" t="s">
        <v>3412</v>
      </c>
      <c r="V4818">
        <v>24410182010014</v>
      </c>
      <c r="W4818">
        <v>24410182010014</v>
      </c>
      <c r="X4818">
        <v>661440533</v>
      </c>
      <c r="Y4818" t="s">
        <v>74</v>
      </c>
      <c r="Z4818" t="s">
        <v>75</v>
      </c>
      <c r="AA4818">
        <v>0</v>
      </c>
      <c r="AB4818" t="s">
        <v>76</v>
      </c>
      <c r="AC4818">
        <v>0</v>
      </c>
      <c r="AD4818" t="s">
        <v>76</v>
      </c>
      <c r="AE4818">
        <v>475090</v>
      </c>
      <c r="AF4818" t="s">
        <v>40104</v>
      </c>
      <c r="AG4818" t="s">
        <v>136</v>
      </c>
      <c r="AH4818" t="s">
        <v>47158</v>
      </c>
      <c r="AI4818" t="s">
        <v>138</v>
      </c>
      <c r="AJ4818" t="s">
        <v>41304</v>
      </c>
      <c r="AK4818" t="s">
        <v>2004</v>
      </c>
      <c r="AL4818" t="s">
        <v>2005</v>
      </c>
      <c r="AM4818">
        <v>2010</v>
      </c>
      <c r="AN4818" s="1">
        <v>40542</v>
      </c>
      <c r="AO4818" s="1">
        <v>40542</v>
      </c>
      <c r="AP4818">
        <v>2</v>
      </c>
      <c r="AQ4818" t="s">
        <v>81</v>
      </c>
      <c r="AR4818" s="4">
        <f>IF(AQ4818="M",AP4818*30.42,AP4818)</f>
        <v>60.84</v>
      </c>
      <c r="AS4818">
        <v>0</v>
      </c>
      <c r="AT4818" s="4">
        <f>AR4818+AS4818</f>
        <v>60.84</v>
      </c>
      <c r="AU4818">
        <v>2</v>
      </c>
      <c r="AV4818" s="1">
        <f>AO4818+AT4818</f>
        <v>40602.839999999997</v>
      </c>
      <c r="AW4818" s="1">
        <v>40661</v>
      </c>
      <c r="AX4818" s="2">
        <f>IF(AV4818&gt;=AW4818,1,2)</f>
        <v>2</v>
      </c>
      <c r="AY4818" s="2" t="str">
        <f>IF((AV4818+10)&gt;=AW4818,"SAVE","LATE")</f>
        <v>LATE</v>
      </c>
      <c r="AZ4818" t="s">
        <v>82</v>
      </c>
      <c r="BA4818" t="s">
        <v>1011</v>
      </c>
      <c r="BB4818">
        <v>661440533</v>
      </c>
      <c r="BC4818">
        <v>0</v>
      </c>
      <c r="BD4818" s="9">
        <v>661440533</v>
      </c>
      <c r="BE4818" t="s">
        <v>47159</v>
      </c>
      <c r="BF4818">
        <v>0</v>
      </c>
      <c r="BG4818" t="s">
        <v>70</v>
      </c>
      <c r="BH4818">
        <v>-1</v>
      </c>
      <c r="BI4818" t="s">
        <v>70</v>
      </c>
      <c r="BJ4818" t="s">
        <v>70</v>
      </c>
      <c r="BK4818">
        <v>0</v>
      </c>
      <c r="BL4818" t="s">
        <v>85</v>
      </c>
      <c r="BM4818" t="s">
        <v>3413</v>
      </c>
    </row>
    <row r="4819" spans="1:65" x14ac:dyDescent="0.25">
      <c r="A4819">
        <v>2010</v>
      </c>
      <c r="B4819" t="s">
        <v>116</v>
      </c>
      <c r="C4819" t="s">
        <v>130</v>
      </c>
      <c r="D4819" t="s">
        <v>40637</v>
      </c>
      <c r="E4819" t="s">
        <v>131</v>
      </c>
      <c r="F4819" t="s">
        <v>132</v>
      </c>
      <c r="G4819">
        <v>12</v>
      </c>
      <c r="H4819" t="s">
        <v>41881</v>
      </c>
      <c r="I4819" t="s">
        <v>105</v>
      </c>
      <c r="J4819" t="s">
        <v>68</v>
      </c>
      <c r="K4819">
        <v>3</v>
      </c>
      <c r="L4819" t="s">
        <v>41838</v>
      </c>
      <c r="M4819">
        <v>30000000</v>
      </c>
      <c r="N4819" t="s">
        <v>41897</v>
      </c>
      <c r="O4819" t="s">
        <v>47160</v>
      </c>
      <c r="P4819" t="s">
        <v>90</v>
      </c>
      <c r="Q4819" t="s">
        <v>70</v>
      </c>
      <c r="R4819" t="s">
        <v>70</v>
      </c>
      <c r="S4819" t="s">
        <v>41557</v>
      </c>
      <c r="T4819" t="s">
        <v>4560</v>
      </c>
      <c r="U4819" t="s">
        <v>4561</v>
      </c>
      <c r="V4819">
        <v>24410182010004</v>
      </c>
      <c r="W4819">
        <v>24410182010004</v>
      </c>
      <c r="X4819">
        <v>208760689</v>
      </c>
      <c r="Y4819" t="s">
        <v>74</v>
      </c>
      <c r="Z4819" t="s">
        <v>75</v>
      </c>
      <c r="AA4819">
        <v>0</v>
      </c>
      <c r="AB4819" t="s">
        <v>76</v>
      </c>
      <c r="AC4819">
        <v>0</v>
      </c>
      <c r="AD4819" t="s">
        <v>76</v>
      </c>
      <c r="AE4819">
        <v>474692</v>
      </c>
      <c r="AF4819" t="s">
        <v>40104</v>
      </c>
      <c r="AG4819" t="s">
        <v>136</v>
      </c>
      <c r="AH4819" t="s">
        <v>47161</v>
      </c>
      <c r="AI4819" t="s">
        <v>138</v>
      </c>
      <c r="AJ4819" t="s">
        <v>41304</v>
      </c>
      <c r="AK4819" t="s">
        <v>2004</v>
      </c>
      <c r="AL4819" t="s">
        <v>2005</v>
      </c>
      <c r="AM4819">
        <v>2010</v>
      </c>
      <c r="AN4819" s="1">
        <v>40515</v>
      </c>
      <c r="AO4819" s="1">
        <v>40518</v>
      </c>
      <c r="AP4819">
        <v>3</v>
      </c>
      <c r="AQ4819" t="s">
        <v>81</v>
      </c>
      <c r="AR4819" s="4">
        <f>IF(AQ4819="M",AP4819*30.42,AP4819)</f>
        <v>91.26</v>
      </c>
      <c r="AS4819">
        <v>80</v>
      </c>
      <c r="AT4819" s="4">
        <f>AR4819+AS4819</f>
        <v>171.26</v>
      </c>
      <c r="AU4819">
        <v>2</v>
      </c>
      <c r="AV4819" s="1">
        <f>AO4819+AT4819</f>
        <v>40689.26</v>
      </c>
      <c r="AW4819" s="1">
        <v>40751</v>
      </c>
      <c r="AX4819" s="2">
        <f>IF(AV4819&gt;=AW4819,1,2)</f>
        <v>2</v>
      </c>
      <c r="AY4819" s="2" t="str">
        <f>IF((AV4819+10)&gt;=AW4819,"SAVE","LATE")</f>
        <v>LATE</v>
      </c>
      <c r="AZ4819" t="s">
        <v>82</v>
      </c>
      <c r="BA4819" t="s">
        <v>1011</v>
      </c>
      <c r="BB4819">
        <v>208760689</v>
      </c>
      <c r="BC4819">
        <v>0</v>
      </c>
      <c r="BD4819" s="9">
        <v>208760689</v>
      </c>
      <c r="BE4819" t="s">
        <v>47160</v>
      </c>
      <c r="BF4819">
        <v>0</v>
      </c>
      <c r="BG4819" t="s">
        <v>70</v>
      </c>
      <c r="BH4819">
        <v>-1</v>
      </c>
      <c r="BI4819" t="s">
        <v>70</v>
      </c>
      <c r="BJ4819" t="s">
        <v>70</v>
      </c>
      <c r="BK4819">
        <v>0</v>
      </c>
      <c r="BL4819" t="s">
        <v>85</v>
      </c>
      <c r="BM4819" t="s">
        <v>4562</v>
      </c>
    </row>
    <row r="4820" spans="1:65" x14ac:dyDescent="0.25">
      <c r="A4820">
        <v>2010</v>
      </c>
      <c r="B4820" t="s">
        <v>116</v>
      </c>
      <c r="C4820" t="s">
        <v>130</v>
      </c>
      <c r="D4820" t="s">
        <v>40637</v>
      </c>
      <c r="E4820" t="s">
        <v>131</v>
      </c>
      <c r="F4820" t="s">
        <v>132</v>
      </c>
      <c r="G4820">
        <v>12</v>
      </c>
      <c r="H4820" t="s">
        <v>41881</v>
      </c>
      <c r="I4820" t="s">
        <v>105</v>
      </c>
      <c r="J4820" t="s">
        <v>68</v>
      </c>
      <c r="K4820">
        <v>3</v>
      </c>
      <c r="L4820" t="s">
        <v>41838</v>
      </c>
      <c r="M4820">
        <v>30000000</v>
      </c>
      <c r="N4820" t="s">
        <v>41897</v>
      </c>
      <c r="O4820" t="s">
        <v>47162</v>
      </c>
      <c r="P4820" t="s">
        <v>90</v>
      </c>
      <c r="Q4820" t="s">
        <v>70</v>
      </c>
      <c r="R4820" t="s">
        <v>70</v>
      </c>
      <c r="S4820" t="s">
        <v>41557</v>
      </c>
      <c r="T4820" t="s">
        <v>2002</v>
      </c>
      <c r="U4820" t="s">
        <v>4825</v>
      </c>
      <c r="V4820">
        <v>24410182010010</v>
      </c>
      <c r="W4820">
        <v>24410182010010</v>
      </c>
      <c r="X4820">
        <v>163909544</v>
      </c>
      <c r="Y4820" t="s">
        <v>74</v>
      </c>
      <c r="Z4820" t="s">
        <v>75</v>
      </c>
      <c r="AA4820">
        <v>0</v>
      </c>
      <c r="AB4820" t="s">
        <v>76</v>
      </c>
      <c r="AC4820">
        <v>0</v>
      </c>
      <c r="AD4820" t="s">
        <v>76</v>
      </c>
      <c r="AE4820">
        <v>475031</v>
      </c>
      <c r="AF4820" t="s">
        <v>40104</v>
      </c>
      <c r="AG4820" t="s">
        <v>136</v>
      </c>
      <c r="AH4820" t="s">
        <v>47158</v>
      </c>
      <c r="AI4820" t="s">
        <v>138</v>
      </c>
      <c r="AJ4820" t="s">
        <v>41304</v>
      </c>
      <c r="AK4820" t="s">
        <v>2004</v>
      </c>
      <c r="AL4820" t="s">
        <v>2005</v>
      </c>
      <c r="AM4820">
        <v>2010</v>
      </c>
      <c r="AN4820" s="1">
        <v>40529</v>
      </c>
      <c r="AO4820" s="1">
        <v>40535</v>
      </c>
      <c r="AP4820">
        <v>3</v>
      </c>
      <c r="AQ4820" t="s">
        <v>81</v>
      </c>
      <c r="AR4820" s="4">
        <f>IF(AQ4820="M",AP4820*30.42,AP4820)</f>
        <v>91.26</v>
      </c>
      <c r="AS4820">
        <v>0</v>
      </c>
      <c r="AT4820" s="4">
        <f>AR4820+AS4820</f>
        <v>91.26</v>
      </c>
      <c r="AU4820">
        <v>4</v>
      </c>
      <c r="AV4820" s="1">
        <f>AO4820+AT4820</f>
        <v>40626.26</v>
      </c>
      <c r="AW4820" s="1">
        <v>40747</v>
      </c>
      <c r="AX4820" s="2">
        <f>IF(AV4820&gt;=AW4820,1,2)</f>
        <v>2</v>
      </c>
      <c r="AY4820" s="2" t="str">
        <f>IF((AV4820+10)&gt;=AW4820,"SAVE","LATE")</f>
        <v>LATE</v>
      </c>
      <c r="AZ4820" t="s">
        <v>82</v>
      </c>
      <c r="BA4820" t="s">
        <v>1011</v>
      </c>
      <c r="BB4820">
        <v>163909544</v>
      </c>
      <c r="BC4820">
        <v>0</v>
      </c>
      <c r="BD4820" s="9">
        <v>163909544</v>
      </c>
      <c r="BE4820" t="s">
        <v>47162</v>
      </c>
      <c r="BF4820">
        <v>0</v>
      </c>
      <c r="BG4820" t="s">
        <v>70</v>
      </c>
      <c r="BH4820">
        <v>-1</v>
      </c>
      <c r="BI4820" t="s">
        <v>70</v>
      </c>
      <c r="BJ4820" t="s">
        <v>70</v>
      </c>
      <c r="BK4820">
        <v>0</v>
      </c>
      <c r="BL4820" t="s">
        <v>85</v>
      </c>
      <c r="BM4820" t="s">
        <v>4826</v>
      </c>
    </row>
    <row r="4821" spans="1:65" x14ac:dyDescent="0.25">
      <c r="A4821">
        <v>2013</v>
      </c>
      <c r="B4821" t="s">
        <v>116</v>
      </c>
      <c r="C4821" t="s">
        <v>290</v>
      </c>
      <c r="D4821" t="s">
        <v>43963</v>
      </c>
      <c r="E4821" t="s">
        <v>1082</v>
      </c>
      <c r="F4821" t="s">
        <v>1083</v>
      </c>
      <c r="G4821">
        <v>12</v>
      </c>
      <c r="H4821" t="s">
        <v>41881</v>
      </c>
      <c r="I4821" t="s">
        <v>105</v>
      </c>
      <c r="J4821" t="s">
        <v>68</v>
      </c>
      <c r="K4821">
        <v>3</v>
      </c>
      <c r="L4821" t="s">
        <v>41838</v>
      </c>
      <c r="M4821">
        <v>72000000</v>
      </c>
      <c r="N4821" t="s">
        <v>41840</v>
      </c>
      <c r="O4821" t="s">
        <v>2302</v>
      </c>
      <c r="P4821" t="s">
        <v>90</v>
      </c>
      <c r="Q4821" t="s">
        <v>70</v>
      </c>
      <c r="R4821" t="s">
        <v>70</v>
      </c>
      <c r="S4821" t="s">
        <v>2303</v>
      </c>
      <c r="T4821" t="s">
        <v>2304</v>
      </c>
      <c r="U4821" t="s">
        <v>2305</v>
      </c>
      <c r="V4821" t="s">
        <v>2306</v>
      </c>
      <c r="W4821" t="s">
        <v>2306</v>
      </c>
      <c r="X4821">
        <v>2499968641</v>
      </c>
      <c r="Y4821" t="s">
        <v>122</v>
      </c>
      <c r="Z4821" t="s">
        <v>123</v>
      </c>
      <c r="AA4821">
        <v>0</v>
      </c>
      <c r="AB4821" t="s">
        <v>76</v>
      </c>
      <c r="AC4821">
        <v>0</v>
      </c>
      <c r="AD4821" t="s">
        <v>76</v>
      </c>
      <c r="AE4821">
        <v>1625038</v>
      </c>
      <c r="AF4821" t="s">
        <v>40104</v>
      </c>
      <c r="AG4821">
        <v>8001036598</v>
      </c>
      <c r="AH4821" t="s">
        <v>2307</v>
      </c>
      <c r="AI4821" t="s">
        <v>138</v>
      </c>
      <c r="AJ4821" t="s">
        <v>41304</v>
      </c>
      <c r="AK4821">
        <v>80421197</v>
      </c>
      <c r="AL4821" t="s">
        <v>2308</v>
      </c>
      <c r="AM4821">
        <v>2010</v>
      </c>
      <c r="AN4821" s="1">
        <v>40541</v>
      </c>
      <c r="AO4821" s="1">
        <v>40541</v>
      </c>
      <c r="AP4821">
        <v>10</v>
      </c>
      <c r="AQ4821" t="s">
        <v>81</v>
      </c>
      <c r="AR4821" s="4">
        <f>IF(AQ4821="M",AP4821*30.42,AP4821)</f>
        <v>304.20000000000005</v>
      </c>
      <c r="AS4821">
        <v>0</v>
      </c>
      <c r="AT4821" s="4">
        <f>AR4821+AS4821</f>
        <v>304.20000000000005</v>
      </c>
      <c r="AU4821">
        <v>4</v>
      </c>
      <c r="AV4821" s="1">
        <f>AO4821+AT4821</f>
        <v>40845.199999999997</v>
      </c>
      <c r="AW4821" s="1">
        <v>40968</v>
      </c>
      <c r="AX4821" s="2">
        <f>IF(AV4821&gt;=AW4821,1,2)</f>
        <v>2</v>
      </c>
      <c r="AY4821" s="2" t="str">
        <f>IF((AV4821+10)&gt;=AW4821,"SAVE","LATE")</f>
        <v>LATE</v>
      </c>
      <c r="AZ4821" t="s">
        <v>82</v>
      </c>
      <c r="BA4821" t="s">
        <v>1011</v>
      </c>
      <c r="BB4821">
        <v>2499968641</v>
      </c>
      <c r="BC4821">
        <v>0</v>
      </c>
      <c r="BD4821" s="9">
        <v>2499968641</v>
      </c>
      <c r="BE4821" t="s">
        <v>2302</v>
      </c>
      <c r="BF4821">
        <v>0</v>
      </c>
      <c r="BG4821" t="s">
        <v>70</v>
      </c>
      <c r="BH4821">
        <v>-1</v>
      </c>
      <c r="BI4821" t="s">
        <v>70</v>
      </c>
      <c r="BJ4821" t="s">
        <v>70</v>
      </c>
      <c r="BK4821">
        <v>0</v>
      </c>
      <c r="BL4821" t="s">
        <v>85</v>
      </c>
      <c r="BM4821" t="s">
        <v>2309</v>
      </c>
    </row>
    <row r="4822" spans="1:65" x14ac:dyDescent="0.25">
      <c r="A4822">
        <v>2010</v>
      </c>
      <c r="B4822" t="s">
        <v>116</v>
      </c>
      <c r="C4822" t="s">
        <v>290</v>
      </c>
      <c r="D4822" t="s">
        <v>43963</v>
      </c>
      <c r="E4822" t="s">
        <v>1082</v>
      </c>
      <c r="F4822" t="s">
        <v>1083</v>
      </c>
      <c r="G4822">
        <v>12</v>
      </c>
      <c r="H4822" t="s">
        <v>41881</v>
      </c>
      <c r="I4822" t="s">
        <v>105</v>
      </c>
      <c r="J4822" t="s">
        <v>68</v>
      </c>
      <c r="K4822">
        <v>3</v>
      </c>
      <c r="L4822" t="s">
        <v>41838</v>
      </c>
      <c r="M4822">
        <v>72000000</v>
      </c>
      <c r="N4822" t="s">
        <v>41840</v>
      </c>
      <c r="O4822" t="s">
        <v>2970</v>
      </c>
      <c r="P4822" t="s">
        <v>90</v>
      </c>
      <c r="Q4822" t="s">
        <v>70</v>
      </c>
      <c r="R4822" t="s">
        <v>70</v>
      </c>
      <c r="S4822" t="s">
        <v>2303</v>
      </c>
      <c r="T4822" t="s">
        <v>1173</v>
      </c>
      <c r="U4822" t="s">
        <v>2971</v>
      </c>
      <c r="V4822" t="s">
        <v>2972</v>
      </c>
      <c r="W4822" t="s">
        <v>2972</v>
      </c>
      <c r="X4822">
        <v>1090559566</v>
      </c>
      <c r="Y4822" t="s">
        <v>122</v>
      </c>
      <c r="Z4822" t="s">
        <v>123</v>
      </c>
      <c r="AA4822">
        <v>0</v>
      </c>
      <c r="AB4822" t="s">
        <v>76</v>
      </c>
      <c r="AC4822">
        <v>0</v>
      </c>
      <c r="AD4822" t="s">
        <v>76</v>
      </c>
      <c r="AE4822">
        <v>441239</v>
      </c>
      <c r="AF4822" t="s">
        <v>40104</v>
      </c>
      <c r="AG4822">
        <v>8000994293</v>
      </c>
      <c r="AH4822" t="s">
        <v>1859</v>
      </c>
      <c r="AI4822" t="s">
        <v>138</v>
      </c>
      <c r="AJ4822" t="s">
        <v>41304</v>
      </c>
      <c r="AK4822">
        <v>7231679</v>
      </c>
      <c r="AL4822" t="s">
        <v>2899</v>
      </c>
      <c r="AM4822">
        <v>2010</v>
      </c>
      <c r="AN4822" s="1">
        <v>40423</v>
      </c>
      <c r="AO4822" s="1">
        <v>40427</v>
      </c>
      <c r="AP4822">
        <v>7</v>
      </c>
      <c r="AQ4822" t="s">
        <v>81</v>
      </c>
      <c r="AR4822" s="4">
        <f>IF(AQ4822="M",AP4822*30.42,AP4822)</f>
        <v>212.94</v>
      </c>
      <c r="AS4822">
        <v>0</v>
      </c>
      <c r="AT4822" s="4">
        <f>AR4822+AS4822</f>
        <v>212.94</v>
      </c>
      <c r="AU4822">
        <v>11</v>
      </c>
      <c r="AV4822" s="1">
        <f>AO4822+AT4822</f>
        <v>40639.94</v>
      </c>
      <c r="AW4822" s="1">
        <v>40974</v>
      </c>
      <c r="AX4822" s="2">
        <f>IF(AV4822&gt;=AW4822,1,2)</f>
        <v>2</v>
      </c>
      <c r="AY4822" s="2" t="str">
        <f>IF((AV4822+10)&gt;=AW4822,"SAVE","LATE")</f>
        <v>LATE</v>
      </c>
      <c r="AZ4822" t="s">
        <v>82</v>
      </c>
      <c r="BA4822" t="s">
        <v>1011</v>
      </c>
      <c r="BB4822">
        <v>1090559566</v>
      </c>
      <c r="BC4822">
        <v>0</v>
      </c>
      <c r="BD4822" s="9">
        <v>1090559566</v>
      </c>
      <c r="BE4822" t="s">
        <v>2970</v>
      </c>
      <c r="BF4822">
        <v>0</v>
      </c>
      <c r="BG4822" t="s">
        <v>70</v>
      </c>
      <c r="BH4822">
        <v>-1</v>
      </c>
      <c r="BI4822" t="s">
        <v>70</v>
      </c>
      <c r="BJ4822" t="s">
        <v>70</v>
      </c>
      <c r="BK4822">
        <v>0</v>
      </c>
      <c r="BL4822" t="s">
        <v>85</v>
      </c>
      <c r="BM4822" t="s">
        <v>2973</v>
      </c>
    </row>
    <row r="4823" spans="1:65" x14ac:dyDescent="0.25">
      <c r="A4823">
        <v>2010</v>
      </c>
      <c r="B4823" t="s">
        <v>116</v>
      </c>
      <c r="C4823" t="s">
        <v>290</v>
      </c>
      <c r="D4823" t="s">
        <v>43963</v>
      </c>
      <c r="E4823" t="s">
        <v>1082</v>
      </c>
      <c r="F4823" t="s">
        <v>1083</v>
      </c>
      <c r="G4823">
        <v>12</v>
      </c>
      <c r="H4823" t="s">
        <v>41881</v>
      </c>
      <c r="I4823" t="s">
        <v>67</v>
      </c>
      <c r="J4823" t="s">
        <v>68</v>
      </c>
      <c r="K4823">
        <v>3</v>
      </c>
      <c r="L4823" t="s">
        <v>41838</v>
      </c>
      <c r="M4823">
        <v>72000000</v>
      </c>
      <c r="N4823" t="s">
        <v>41840</v>
      </c>
      <c r="O4823" t="s">
        <v>1855</v>
      </c>
      <c r="P4823" t="s">
        <v>90</v>
      </c>
      <c r="Q4823" t="s">
        <v>70</v>
      </c>
      <c r="R4823" t="s">
        <v>70</v>
      </c>
      <c r="S4823" t="s">
        <v>1856</v>
      </c>
      <c r="T4823" t="s">
        <v>731</v>
      </c>
      <c r="U4823" t="s">
        <v>1857</v>
      </c>
      <c r="V4823" t="s">
        <v>1858</v>
      </c>
      <c r="W4823" t="s">
        <v>1858</v>
      </c>
      <c r="X4823">
        <v>4922881847</v>
      </c>
      <c r="Y4823" t="s">
        <v>122</v>
      </c>
      <c r="Z4823" t="s">
        <v>123</v>
      </c>
      <c r="AA4823">
        <v>0</v>
      </c>
      <c r="AB4823" t="s">
        <v>76</v>
      </c>
      <c r="AC4823">
        <v>0</v>
      </c>
      <c r="AD4823" t="s">
        <v>76</v>
      </c>
      <c r="AE4823">
        <v>452432</v>
      </c>
      <c r="AF4823" t="s">
        <v>40104</v>
      </c>
      <c r="AG4823">
        <v>80000994293</v>
      </c>
      <c r="AH4823" t="s">
        <v>1859</v>
      </c>
      <c r="AI4823" t="s">
        <v>138</v>
      </c>
      <c r="AJ4823" t="s">
        <v>41304</v>
      </c>
      <c r="AK4823">
        <v>4214677</v>
      </c>
      <c r="AL4823" t="s">
        <v>1860</v>
      </c>
      <c r="AM4823">
        <v>2010</v>
      </c>
      <c r="AN4823" s="1">
        <v>40473</v>
      </c>
      <c r="AO4823" s="1">
        <v>40476</v>
      </c>
      <c r="AP4823">
        <v>10</v>
      </c>
      <c r="AQ4823" t="s">
        <v>81</v>
      </c>
      <c r="AR4823" s="4">
        <f>IF(AQ4823="M",AP4823*30.42,AP4823)</f>
        <v>304.20000000000005</v>
      </c>
      <c r="AS4823">
        <v>0</v>
      </c>
      <c r="AT4823" s="4">
        <f>AR4823+AS4823</f>
        <v>304.20000000000005</v>
      </c>
      <c r="AU4823">
        <v>5</v>
      </c>
      <c r="AV4823" s="1">
        <f>AO4823+AT4823</f>
        <v>40780.199999999997</v>
      </c>
      <c r="AW4823" s="1">
        <v>40933</v>
      </c>
      <c r="AX4823" s="2">
        <f>IF(AV4823&gt;=AW4823,1,2)</f>
        <v>2</v>
      </c>
      <c r="AY4823" s="2" t="str">
        <f>IF((AV4823+10)&gt;=AW4823,"SAVE","LATE")</f>
        <v>LATE</v>
      </c>
      <c r="AZ4823" t="s">
        <v>82</v>
      </c>
      <c r="BA4823" t="s">
        <v>1011</v>
      </c>
      <c r="BB4823">
        <v>4922881847</v>
      </c>
      <c r="BC4823">
        <v>0</v>
      </c>
      <c r="BD4823" s="9">
        <v>4922881847</v>
      </c>
      <c r="BE4823" t="s">
        <v>1855</v>
      </c>
      <c r="BF4823">
        <v>0</v>
      </c>
      <c r="BG4823" t="s">
        <v>70</v>
      </c>
      <c r="BH4823">
        <v>-1</v>
      </c>
      <c r="BI4823" t="s">
        <v>70</v>
      </c>
      <c r="BJ4823" t="s">
        <v>70</v>
      </c>
      <c r="BK4823">
        <v>0</v>
      </c>
      <c r="BL4823" t="s">
        <v>85</v>
      </c>
      <c r="BM4823" t="s">
        <v>1861</v>
      </c>
    </row>
    <row r="4824" spans="1:65" x14ac:dyDescent="0.25">
      <c r="A4824">
        <v>2010</v>
      </c>
      <c r="B4824" t="s">
        <v>116</v>
      </c>
      <c r="C4824" t="s">
        <v>130</v>
      </c>
      <c r="D4824" t="s">
        <v>40642</v>
      </c>
      <c r="E4824" t="s">
        <v>2244</v>
      </c>
      <c r="F4824" t="s">
        <v>2245</v>
      </c>
      <c r="G4824">
        <v>1</v>
      </c>
      <c r="H4824" t="s">
        <v>46842</v>
      </c>
      <c r="I4824" t="s">
        <v>105</v>
      </c>
      <c r="J4824" t="s">
        <v>88</v>
      </c>
      <c r="K4824">
        <v>3</v>
      </c>
      <c r="L4824" t="s">
        <v>41838</v>
      </c>
      <c r="M4824">
        <v>72000000</v>
      </c>
      <c r="N4824" t="s">
        <v>41840</v>
      </c>
      <c r="O4824" t="s">
        <v>2246</v>
      </c>
      <c r="P4824" t="s">
        <v>90</v>
      </c>
      <c r="Q4824" t="s">
        <v>2247</v>
      </c>
      <c r="R4824" t="s">
        <v>2247</v>
      </c>
      <c r="S4824" t="s">
        <v>1856</v>
      </c>
      <c r="T4824" s="3">
        <v>40457</v>
      </c>
      <c r="U4824" t="s">
        <v>2248</v>
      </c>
      <c r="V4824" t="s">
        <v>2249</v>
      </c>
      <c r="W4824" t="s">
        <v>2250</v>
      </c>
      <c r="X4824">
        <v>2825392406</v>
      </c>
      <c r="Y4824" t="s">
        <v>122</v>
      </c>
      <c r="Z4824" t="s">
        <v>123</v>
      </c>
      <c r="AA4824">
        <v>0</v>
      </c>
      <c r="AB4824" t="s">
        <v>76</v>
      </c>
      <c r="AC4824">
        <v>0</v>
      </c>
      <c r="AD4824" t="s">
        <v>76</v>
      </c>
      <c r="AE4824">
        <v>427745</v>
      </c>
      <c r="AF4824" t="s">
        <v>40104</v>
      </c>
      <c r="AG4824">
        <v>900372655</v>
      </c>
      <c r="AH4824" t="s">
        <v>2251</v>
      </c>
      <c r="AI4824" t="s">
        <v>138</v>
      </c>
      <c r="AJ4824" t="s">
        <v>41304</v>
      </c>
      <c r="AK4824" t="s">
        <v>2252</v>
      </c>
      <c r="AL4824" t="s">
        <v>2253</v>
      </c>
      <c r="AM4824">
        <v>2010</v>
      </c>
      <c r="AN4824" s="1">
        <v>40392</v>
      </c>
      <c r="AO4824" s="1">
        <v>40394</v>
      </c>
      <c r="AP4824">
        <v>5</v>
      </c>
      <c r="AQ4824" t="s">
        <v>81</v>
      </c>
      <c r="AR4824" s="4">
        <f>IF(AQ4824="M",AP4824*30.42,AP4824)</f>
        <v>152.10000000000002</v>
      </c>
      <c r="AS4824">
        <v>0</v>
      </c>
      <c r="AT4824" s="4">
        <f>AR4824+AS4824</f>
        <v>152.10000000000002</v>
      </c>
      <c r="AU4824">
        <v>5</v>
      </c>
      <c r="AV4824" s="1">
        <f>AO4824+AT4824</f>
        <v>40546.1</v>
      </c>
      <c r="AW4824" s="1">
        <v>40698</v>
      </c>
      <c r="AX4824" s="2">
        <f>IF(AV4824&gt;=AW4824,1,2)</f>
        <v>2</v>
      </c>
      <c r="AY4824" s="2" t="str">
        <f>IF((AV4824+10)&gt;=AW4824,"SAVE","LATE")</f>
        <v>LATE</v>
      </c>
      <c r="AZ4824" t="s">
        <v>82</v>
      </c>
      <c r="BA4824" t="s">
        <v>1011</v>
      </c>
      <c r="BB4824">
        <v>2825358351</v>
      </c>
      <c r="BC4824">
        <v>0</v>
      </c>
      <c r="BD4824" s="9">
        <v>2825358351</v>
      </c>
      <c r="BE4824" t="s">
        <v>2254</v>
      </c>
      <c r="BF4824">
        <v>0</v>
      </c>
      <c r="BG4824" t="s">
        <v>70</v>
      </c>
      <c r="BH4824">
        <v>-1</v>
      </c>
      <c r="BI4824" t="s">
        <v>2255</v>
      </c>
      <c r="BJ4824" t="s">
        <v>44080</v>
      </c>
      <c r="BK4824">
        <v>0</v>
      </c>
      <c r="BL4824" t="s">
        <v>85</v>
      </c>
      <c r="BM4824" t="s">
        <v>2256</v>
      </c>
    </row>
    <row r="4825" spans="1:65" x14ac:dyDescent="0.25">
      <c r="A4825">
        <v>2010</v>
      </c>
      <c r="B4825" t="s">
        <v>116</v>
      </c>
      <c r="C4825" t="s">
        <v>290</v>
      </c>
      <c r="D4825" t="s">
        <v>43963</v>
      </c>
      <c r="E4825" t="s">
        <v>1082</v>
      </c>
      <c r="F4825" t="s">
        <v>1083</v>
      </c>
      <c r="G4825">
        <v>11</v>
      </c>
      <c r="H4825" t="s">
        <v>41839</v>
      </c>
      <c r="I4825" t="s">
        <v>67</v>
      </c>
      <c r="J4825" t="s">
        <v>88</v>
      </c>
      <c r="K4825">
        <v>3</v>
      </c>
      <c r="L4825" t="s">
        <v>41838</v>
      </c>
      <c r="M4825">
        <v>72000000</v>
      </c>
      <c r="N4825" t="s">
        <v>41840</v>
      </c>
      <c r="O4825" t="s">
        <v>44081</v>
      </c>
      <c r="P4825" t="s">
        <v>90</v>
      </c>
      <c r="Q4825" t="s">
        <v>697</v>
      </c>
      <c r="R4825" t="s">
        <v>697</v>
      </c>
      <c r="S4825" t="s">
        <v>1856</v>
      </c>
      <c r="T4825" s="3">
        <v>40309</v>
      </c>
      <c r="U4825" t="s">
        <v>4016</v>
      </c>
      <c r="V4825" t="s">
        <v>4017</v>
      </c>
      <c r="W4825" t="s">
        <v>4018</v>
      </c>
      <c r="X4825">
        <v>387515723</v>
      </c>
      <c r="Y4825" t="s">
        <v>122</v>
      </c>
      <c r="Z4825" t="s">
        <v>123</v>
      </c>
      <c r="AA4825">
        <v>0</v>
      </c>
      <c r="AB4825" t="s">
        <v>76</v>
      </c>
      <c r="AC4825">
        <v>0</v>
      </c>
      <c r="AD4825" t="s">
        <v>76</v>
      </c>
      <c r="AE4825">
        <v>485948</v>
      </c>
      <c r="AF4825" t="s">
        <v>40104</v>
      </c>
      <c r="AG4825">
        <v>9004002323</v>
      </c>
      <c r="AH4825" t="s">
        <v>4019</v>
      </c>
      <c r="AI4825" t="s">
        <v>138</v>
      </c>
      <c r="AJ4825" t="s">
        <v>41304</v>
      </c>
      <c r="AK4825">
        <v>86058831</v>
      </c>
      <c r="AL4825" t="s">
        <v>4020</v>
      </c>
      <c r="AM4825">
        <v>2010</v>
      </c>
      <c r="AN4825" s="1">
        <v>40525</v>
      </c>
      <c r="AO4825" s="1">
        <v>40539</v>
      </c>
      <c r="AP4825">
        <v>10</v>
      </c>
      <c r="AQ4825" t="s">
        <v>81</v>
      </c>
      <c r="AR4825" s="4">
        <f>IF(AQ4825="M",AP4825*30.42,AP4825)</f>
        <v>304.20000000000005</v>
      </c>
      <c r="AS4825">
        <v>0</v>
      </c>
      <c r="AT4825" s="4">
        <f>AR4825+AS4825</f>
        <v>304.20000000000005</v>
      </c>
      <c r="AU4825">
        <v>6</v>
      </c>
      <c r="AV4825" s="1">
        <f>AO4825+AT4825</f>
        <v>40843.199999999997</v>
      </c>
      <c r="AW4825" s="1">
        <v>41026</v>
      </c>
      <c r="AX4825" s="2">
        <f>IF(AV4825&gt;=AW4825,1,2)</f>
        <v>2</v>
      </c>
      <c r="AY4825" s="2" t="str">
        <f>IF((AV4825+10)&gt;=AW4825,"SAVE","LATE")</f>
        <v>LATE</v>
      </c>
      <c r="AZ4825" t="s">
        <v>82</v>
      </c>
      <c r="BA4825" t="s">
        <v>1011</v>
      </c>
      <c r="BB4825">
        <v>387515722</v>
      </c>
      <c r="BC4825">
        <v>193735601</v>
      </c>
      <c r="BD4825" s="9">
        <v>581251323</v>
      </c>
      <c r="BE4825" t="s">
        <v>44081</v>
      </c>
      <c r="BF4825">
        <v>0</v>
      </c>
      <c r="BG4825" t="s">
        <v>70</v>
      </c>
      <c r="BH4825">
        <v>-1</v>
      </c>
      <c r="BI4825" t="s">
        <v>41565</v>
      </c>
      <c r="BJ4825" t="s">
        <v>1091</v>
      </c>
      <c r="BK4825">
        <v>0</v>
      </c>
      <c r="BL4825" t="s">
        <v>85</v>
      </c>
      <c r="BM4825" t="s">
        <v>4021</v>
      </c>
    </row>
    <row r="4826" spans="1:65" x14ac:dyDescent="0.25">
      <c r="A4826">
        <v>2010</v>
      </c>
      <c r="B4826" t="s">
        <v>116</v>
      </c>
      <c r="C4826" t="s">
        <v>130</v>
      </c>
      <c r="D4826" t="s">
        <v>40642</v>
      </c>
      <c r="E4826" t="s">
        <v>2244</v>
      </c>
      <c r="F4826" t="s">
        <v>2245</v>
      </c>
      <c r="G4826">
        <v>11</v>
      </c>
      <c r="H4826" t="s">
        <v>41839</v>
      </c>
      <c r="I4826" t="s">
        <v>67</v>
      </c>
      <c r="J4826" t="s">
        <v>88</v>
      </c>
      <c r="K4826">
        <v>3</v>
      </c>
      <c r="L4826" t="s">
        <v>41838</v>
      </c>
      <c r="M4826">
        <v>72000000</v>
      </c>
      <c r="N4826" t="s">
        <v>41840</v>
      </c>
      <c r="O4826" t="s">
        <v>44082</v>
      </c>
      <c r="P4826" t="s">
        <v>90</v>
      </c>
      <c r="Q4826" t="s">
        <v>2247</v>
      </c>
      <c r="R4826" t="s">
        <v>2247</v>
      </c>
      <c r="S4826" t="s">
        <v>1856</v>
      </c>
      <c r="T4826" t="s">
        <v>4328</v>
      </c>
      <c r="U4826" t="s">
        <v>4329</v>
      </c>
      <c r="V4826" t="s">
        <v>4330</v>
      </c>
      <c r="W4826" t="s">
        <v>4331</v>
      </c>
      <c r="X4826">
        <v>264606523</v>
      </c>
      <c r="Y4826" t="s">
        <v>122</v>
      </c>
      <c r="Z4826" t="s">
        <v>123</v>
      </c>
      <c r="AA4826">
        <v>0</v>
      </c>
      <c r="AB4826" t="s">
        <v>76</v>
      </c>
      <c r="AC4826">
        <v>0</v>
      </c>
      <c r="AD4826" t="s">
        <v>76</v>
      </c>
      <c r="AE4826">
        <v>426356</v>
      </c>
      <c r="AF4826" t="s">
        <v>40104</v>
      </c>
      <c r="AG4826" t="s">
        <v>4332</v>
      </c>
      <c r="AH4826" t="s">
        <v>4333</v>
      </c>
      <c r="AI4826" t="s">
        <v>138</v>
      </c>
      <c r="AJ4826" t="s">
        <v>41304</v>
      </c>
      <c r="AK4826" t="s">
        <v>4334</v>
      </c>
      <c r="AL4826" t="s">
        <v>4335</v>
      </c>
      <c r="AM4826">
        <v>2010</v>
      </c>
      <c r="AN4826" s="1">
        <v>40407</v>
      </c>
      <c r="AO4826" s="1">
        <v>40410</v>
      </c>
      <c r="AP4826">
        <v>5</v>
      </c>
      <c r="AQ4826" t="s">
        <v>81</v>
      </c>
      <c r="AR4826" s="4">
        <f>IF(AQ4826="M",AP4826*30.42,AP4826)</f>
        <v>152.10000000000002</v>
      </c>
      <c r="AS4826">
        <v>0</v>
      </c>
      <c r="AT4826" s="4">
        <f>AR4826+AS4826</f>
        <v>152.10000000000002</v>
      </c>
      <c r="AU4826">
        <v>1</v>
      </c>
      <c r="AV4826" s="1">
        <f>AO4826+AT4826</f>
        <v>40562.1</v>
      </c>
      <c r="AW4826" s="1">
        <v>40594</v>
      </c>
      <c r="AX4826" s="2">
        <f>IF(AV4826&gt;=AW4826,1,2)</f>
        <v>2</v>
      </c>
      <c r="AY4826" s="2" t="str">
        <f>IF((AV4826+10)&gt;=AW4826,"SAVE","LATE")</f>
        <v>LATE</v>
      </c>
      <c r="AZ4826" t="s">
        <v>82</v>
      </c>
      <c r="BA4826" t="s">
        <v>1011</v>
      </c>
      <c r="BB4826">
        <v>264601841</v>
      </c>
      <c r="BC4826">
        <v>70143364</v>
      </c>
      <c r="BD4826" s="9">
        <v>334745205</v>
      </c>
      <c r="BE4826" t="s">
        <v>4336</v>
      </c>
      <c r="BF4826">
        <v>0</v>
      </c>
      <c r="BG4826" t="s">
        <v>70</v>
      </c>
      <c r="BH4826">
        <v>-1</v>
      </c>
      <c r="BI4826" t="s">
        <v>4337</v>
      </c>
      <c r="BJ4826" t="s">
        <v>44083</v>
      </c>
      <c r="BK4826">
        <v>0</v>
      </c>
      <c r="BL4826" t="s">
        <v>85</v>
      </c>
      <c r="BM4826" t="s">
        <v>4338</v>
      </c>
    </row>
    <row r="4827" spans="1:65" x14ac:dyDescent="0.25">
      <c r="A4827">
        <v>2011</v>
      </c>
      <c r="B4827" t="s">
        <v>64</v>
      </c>
      <c r="C4827" t="s">
        <v>65</v>
      </c>
      <c r="D4827" t="s">
        <v>40101</v>
      </c>
      <c r="E4827">
        <v>800215807</v>
      </c>
      <c r="F4827" t="s">
        <v>181</v>
      </c>
      <c r="G4827">
        <v>12</v>
      </c>
      <c r="H4827" t="s">
        <v>41881</v>
      </c>
      <c r="I4827" t="s">
        <v>67</v>
      </c>
      <c r="J4827" t="s">
        <v>68</v>
      </c>
      <c r="K4827">
        <v>3</v>
      </c>
      <c r="L4827" t="s">
        <v>41838</v>
      </c>
      <c r="M4827">
        <v>72000000</v>
      </c>
      <c r="N4827" t="s">
        <v>41840</v>
      </c>
      <c r="O4827" t="s">
        <v>3093</v>
      </c>
      <c r="P4827" t="s">
        <v>90</v>
      </c>
      <c r="Q4827" t="s">
        <v>70</v>
      </c>
      <c r="R4827" t="s">
        <v>70</v>
      </c>
      <c r="S4827" t="s">
        <v>3094</v>
      </c>
      <c r="T4827" t="s">
        <v>3095</v>
      </c>
      <c r="U4827" t="s">
        <v>3096</v>
      </c>
      <c r="V4827" t="s">
        <v>3097</v>
      </c>
      <c r="W4827" t="s">
        <v>3097</v>
      </c>
      <c r="X4827">
        <v>980000000</v>
      </c>
      <c r="Y4827" t="s">
        <v>122</v>
      </c>
      <c r="Z4827" t="s">
        <v>123</v>
      </c>
      <c r="AA4827">
        <v>0</v>
      </c>
      <c r="AB4827" t="s">
        <v>76</v>
      </c>
      <c r="AC4827">
        <v>0</v>
      </c>
      <c r="AD4827" t="s">
        <v>76</v>
      </c>
      <c r="AE4827">
        <v>498200</v>
      </c>
      <c r="AF4827" t="s">
        <v>40104</v>
      </c>
      <c r="AG4827" t="s">
        <v>1082</v>
      </c>
      <c r="AH4827" t="s">
        <v>3098</v>
      </c>
      <c r="AI4827" t="s">
        <v>138</v>
      </c>
      <c r="AJ4827" t="s">
        <v>41304</v>
      </c>
      <c r="AK4827">
        <v>39620536</v>
      </c>
      <c r="AL4827" t="s">
        <v>3099</v>
      </c>
      <c r="AM4827">
        <v>2010</v>
      </c>
      <c r="AN4827" s="1">
        <v>40539</v>
      </c>
      <c r="AO4827" s="1">
        <v>40541</v>
      </c>
      <c r="AP4827">
        <v>3</v>
      </c>
      <c r="AQ4827" t="s">
        <v>74</v>
      </c>
      <c r="AR4827" s="4">
        <f>IF(AQ4827="M",AP4827*30.42,AP4827)</f>
        <v>3</v>
      </c>
      <c r="AS4827">
        <v>0</v>
      </c>
      <c r="AT4827" s="4">
        <f>AR4827+AS4827</f>
        <v>3</v>
      </c>
      <c r="AU4827">
        <v>23</v>
      </c>
      <c r="AV4827" s="1">
        <f>AO4827+AT4827</f>
        <v>40544</v>
      </c>
      <c r="AW4827" s="1">
        <v>41245</v>
      </c>
      <c r="AX4827" s="2">
        <f>IF(AV4827&gt;=AW4827,1,2)</f>
        <v>2</v>
      </c>
      <c r="AY4827" s="2" t="str">
        <f>IF((AV4827+10)&gt;=AW4827,"SAVE","LATE")</f>
        <v>LATE</v>
      </c>
      <c r="AZ4827" t="s">
        <v>82</v>
      </c>
      <c r="BA4827" t="s">
        <v>1011</v>
      </c>
      <c r="BB4827">
        <v>980000000</v>
      </c>
      <c r="BC4827">
        <v>0</v>
      </c>
      <c r="BD4827" s="9">
        <v>980000000</v>
      </c>
      <c r="BE4827" t="s">
        <v>3093</v>
      </c>
      <c r="BF4827">
        <v>0</v>
      </c>
      <c r="BG4827" t="s">
        <v>70</v>
      </c>
      <c r="BH4827">
        <v>-1</v>
      </c>
      <c r="BI4827" t="s">
        <v>70</v>
      </c>
      <c r="BJ4827" t="s">
        <v>70</v>
      </c>
      <c r="BK4827">
        <v>0</v>
      </c>
      <c r="BL4827" t="s">
        <v>85</v>
      </c>
      <c r="BM4827" t="s">
        <v>3100</v>
      </c>
    </row>
    <row r="4828" spans="1:65" x14ac:dyDescent="0.25">
      <c r="A4828">
        <v>2010</v>
      </c>
      <c r="B4828" t="s">
        <v>116</v>
      </c>
      <c r="C4828" t="s">
        <v>290</v>
      </c>
      <c r="D4828" t="s">
        <v>43963</v>
      </c>
      <c r="E4828" t="s">
        <v>1082</v>
      </c>
      <c r="F4828" t="s">
        <v>1083</v>
      </c>
      <c r="G4828">
        <v>11</v>
      </c>
      <c r="H4828" t="s">
        <v>41839</v>
      </c>
      <c r="I4828" t="s">
        <v>67</v>
      </c>
      <c r="J4828" t="s">
        <v>88</v>
      </c>
      <c r="K4828">
        <v>3</v>
      </c>
      <c r="L4828" t="s">
        <v>41838</v>
      </c>
      <c r="M4828">
        <v>72000000</v>
      </c>
      <c r="N4828" t="s">
        <v>41840</v>
      </c>
      <c r="O4828" t="s">
        <v>44100</v>
      </c>
      <c r="P4828" t="s">
        <v>90</v>
      </c>
      <c r="Q4828" t="s">
        <v>697</v>
      </c>
      <c r="R4828" t="s">
        <v>697</v>
      </c>
      <c r="S4828" t="s">
        <v>3878</v>
      </c>
      <c r="T4828" s="3">
        <v>40309</v>
      </c>
      <c r="U4828" t="s">
        <v>3879</v>
      </c>
      <c r="V4828" t="s">
        <v>3880</v>
      </c>
      <c r="W4828" t="s">
        <v>3881</v>
      </c>
      <c r="X4828">
        <v>440523514</v>
      </c>
      <c r="Y4828" t="s">
        <v>122</v>
      </c>
      <c r="Z4828" t="s">
        <v>123</v>
      </c>
      <c r="AA4828">
        <v>0</v>
      </c>
      <c r="AB4828" t="s">
        <v>76</v>
      </c>
      <c r="AC4828">
        <v>0</v>
      </c>
      <c r="AD4828" t="s">
        <v>76</v>
      </c>
      <c r="AE4828">
        <v>485935</v>
      </c>
      <c r="AF4828" t="s">
        <v>40104</v>
      </c>
      <c r="AG4828">
        <v>9004002411</v>
      </c>
      <c r="AH4828" t="s">
        <v>3882</v>
      </c>
      <c r="AI4828" t="s">
        <v>138</v>
      </c>
      <c r="AJ4828" t="s">
        <v>41304</v>
      </c>
      <c r="AK4828">
        <v>86058831</v>
      </c>
      <c r="AL4828" t="s">
        <v>3883</v>
      </c>
      <c r="AM4828">
        <v>2010</v>
      </c>
      <c r="AN4828" s="1">
        <v>40525</v>
      </c>
      <c r="AO4828" s="1">
        <v>40539</v>
      </c>
      <c r="AP4828">
        <v>10</v>
      </c>
      <c r="AQ4828" t="s">
        <v>81</v>
      </c>
      <c r="AR4828" s="4">
        <f>IF(AQ4828="M",AP4828*30.42,AP4828)</f>
        <v>304.20000000000005</v>
      </c>
      <c r="AS4828">
        <v>0</v>
      </c>
      <c r="AT4828" s="4">
        <f>AR4828+AS4828</f>
        <v>304.20000000000005</v>
      </c>
      <c r="AU4828">
        <v>6</v>
      </c>
      <c r="AV4828" s="1">
        <f>AO4828+AT4828</f>
        <v>40843.199999999997</v>
      </c>
      <c r="AW4828" s="1">
        <v>41026</v>
      </c>
      <c r="AX4828" s="2">
        <f>IF(AV4828&gt;=AW4828,1,2)</f>
        <v>2</v>
      </c>
      <c r="AY4828" s="2" t="str">
        <f>IF((AV4828+10)&gt;=AW4828,"SAVE","LATE")</f>
        <v>LATE</v>
      </c>
      <c r="AZ4828" t="s">
        <v>82</v>
      </c>
      <c r="BA4828" t="s">
        <v>1011</v>
      </c>
      <c r="BB4828">
        <v>440523512</v>
      </c>
      <c r="BC4828">
        <v>220215619</v>
      </c>
      <c r="BD4828" s="9">
        <v>660739131</v>
      </c>
      <c r="BE4828" t="s">
        <v>44101</v>
      </c>
      <c r="BF4828">
        <v>0</v>
      </c>
      <c r="BG4828" t="s">
        <v>70</v>
      </c>
      <c r="BH4828">
        <v>-1</v>
      </c>
      <c r="BI4828" t="s">
        <v>41567</v>
      </c>
      <c r="BJ4828" t="s">
        <v>1091</v>
      </c>
      <c r="BK4828">
        <v>0</v>
      </c>
      <c r="BL4828" t="s">
        <v>85</v>
      </c>
      <c r="BM4828" t="s">
        <v>3884</v>
      </c>
    </row>
    <row r="4829" spans="1:65" x14ac:dyDescent="0.25">
      <c r="A4829">
        <v>2013</v>
      </c>
      <c r="B4829" t="s">
        <v>116</v>
      </c>
      <c r="C4829" t="s">
        <v>290</v>
      </c>
      <c r="D4829" t="s">
        <v>43963</v>
      </c>
      <c r="E4829" t="s">
        <v>1082</v>
      </c>
      <c r="F4829" t="s">
        <v>1083</v>
      </c>
      <c r="G4829">
        <v>12</v>
      </c>
      <c r="H4829" t="s">
        <v>41881</v>
      </c>
      <c r="I4829" t="s">
        <v>105</v>
      </c>
      <c r="J4829" t="s">
        <v>68</v>
      </c>
      <c r="K4829">
        <v>3</v>
      </c>
      <c r="L4829" t="s">
        <v>41838</v>
      </c>
      <c r="M4829">
        <v>72000000</v>
      </c>
      <c r="N4829" t="s">
        <v>41840</v>
      </c>
      <c r="O4829" t="s">
        <v>47180</v>
      </c>
      <c r="P4829" t="s">
        <v>90</v>
      </c>
      <c r="Q4829" t="s">
        <v>70</v>
      </c>
      <c r="R4829" t="s">
        <v>70</v>
      </c>
      <c r="S4829" t="s">
        <v>1686</v>
      </c>
      <c r="T4829" t="s">
        <v>1687</v>
      </c>
      <c r="U4829" t="s">
        <v>1688</v>
      </c>
      <c r="V4829" t="s">
        <v>1689</v>
      </c>
      <c r="W4829" t="s">
        <v>1689</v>
      </c>
      <c r="X4829">
        <v>6311320000</v>
      </c>
      <c r="Y4829" t="s">
        <v>122</v>
      </c>
      <c r="Z4829" t="s">
        <v>123</v>
      </c>
      <c r="AA4829">
        <v>0</v>
      </c>
      <c r="AB4829" t="s">
        <v>76</v>
      </c>
      <c r="AC4829">
        <v>0</v>
      </c>
      <c r="AD4829" t="s">
        <v>76</v>
      </c>
      <c r="AE4829">
        <v>1498500</v>
      </c>
      <c r="AF4829" t="s">
        <v>40104</v>
      </c>
      <c r="AG4829">
        <v>8000128737</v>
      </c>
      <c r="AH4829" t="s">
        <v>1690</v>
      </c>
      <c r="AI4829" t="s">
        <v>138</v>
      </c>
      <c r="AJ4829" t="s">
        <v>41304</v>
      </c>
      <c r="AK4829">
        <v>74845774</v>
      </c>
      <c r="AL4829" t="s">
        <v>1691</v>
      </c>
      <c r="AM4829">
        <v>2010</v>
      </c>
      <c r="AN4829" s="1">
        <v>40508</v>
      </c>
      <c r="AO4829" s="1">
        <v>40508</v>
      </c>
      <c r="AP4829">
        <v>12</v>
      </c>
      <c r="AQ4829" t="s">
        <v>81</v>
      </c>
      <c r="AR4829" s="4">
        <f>IF(AQ4829="M",AP4829*30.42,AP4829)</f>
        <v>365.04</v>
      </c>
      <c r="AS4829">
        <v>0</v>
      </c>
      <c r="AT4829" s="4">
        <f>AR4829+AS4829</f>
        <v>365.04</v>
      </c>
      <c r="AU4829">
        <v>12</v>
      </c>
      <c r="AV4829" s="1">
        <f>AO4829+AT4829</f>
        <v>40873.040000000001</v>
      </c>
      <c r="AW4829" s="1">
        <v>41239</v>
      </c>
      <c r="AX4829" s="2">
        <f>IF(AV4829&gt;=AW4829,1,2)</f>
        <v>2</v>
      </c>
      <c r="AY4829" s="2" t="str">
        <f>IF((AV4829+10)&gt;=AW4829,"SAVE","LATE")</f>
        <v>LATE</v>
      </c>
      <c r="AZ4829" t="s">
        <v>82</v>
      </c>
      <c r="BA4829" t="s">
        <v>1011</v>
      </c>
      <c r="BB4829">
        <v>6311320000</v>
      </c>
      <c r="BC4829">
        <v>0</v>
      </c>
      <c r="BD4829" s="9">
        <v>6311320000</v>
      </c>
      <c r="BE4829" t="s">
        <v>47180</v>
      </c>
      <c r="BF4829">
        <v>0</v>
      </c>
      <c r="BG4829" t="s">
        <v>70</v>
      </c>
      <c r="BH4829">
        <v>-1</v>
      </c>
      <c r="BI4829" t="s">
        <v>70</v>
      </c>
      <c r="BJ4829" t="s">
        <v>70</v>
      </c>
      <c r="BK4829">
        <v>0</v>
      </c>
      <c r="BL4829" t="s">
        <v>85</v>
      </c>
      <c r="BM4829" t="s">
        <v>1692</v>
      </c>
    </row>
    <row r="4830" spans="1:65" x14ac:dyDescent="0.25">
      <c r="A4830">
        <v>2010</v>
      </c>
      <c r="B4830" t="s">
        <v>116</v>
      </c>
      <c r="C4830" t="s">
        <v>1416</v>
      </c>
      <c r="D4830" t="s">
        <v>40651</v>
      </c>
      <c r="E4830" t="s">
        <v>1912</v>
      </c>
      <c r="F4830" t="s">
        <v>1913</v>
      </c>
      <c r="G4830">
        <v>1</v>
      </c>
      <c r="H4830" t="s">
        <v>46842</v>
      </c>
      <c r="I4830" t="s">
        <v>105</v>
      </c>
      <c r="J4830" t="s">
        <v>88</v>
      </c>
      <c r="K4830">
        <v>3</v>
      </c>
      <c r="L4830" t="s">
        <v>41838</v>
      </c>
      <c r="M4830">
        <v>72000000</v>
      </c>
      <c r="N4830" t="s">
        <v>41840</v>
      </c>
      <c r="O4830" t="s">
        <v>44116</v>
      </c>
      <c r="P4830" t="s">
        <v>90</v>
      </c>
      <c r="Q4830" t="s">
        <v>1914</v>
      </c>
      <c r="R4830" t="s">
        <v>1914</v>
      </c>
      <c r="S4830" t="s">
        <v>1686</v>
      </c>
      <c r="T4830" s="3">
        <v>40493</v>
      </c>
      <c r="U4830" t="s">
        <v>1915</v>
      </c>
      <c r="V4830" t="s">
        <v>1916</v>
      </c>
      <c r="W4830" t="s">
        <v>1917</v>
      </c>
      <c r="X4830">
        <v>4519210138</v>
      </c>
      <c r="Y4830" t="s">
        <v>122</v>
      </c>
      <c r="Z4830" t="s">
        <v>123</v>
      </c>
      <c r="AA4830">
        <v>0</v>
      </c>
      <c r="AB4830" t="s">
        <v>76</v>
      </c>
      <c r="AC4830">
        <v>0</v>
      </c>
      <c r="AD4830" t="s">
        <v>76</v>
      </c>
      <c r="AE4830">
        <v>475755</v>
      </c>
      <c r="AF4830" t="s">
        <v>40104</v>
      </c>
      <c r="AG4830" t="s">
        <v>1918</v>
      </c>
      <c r="AH4830" t="s">
        <v>1919</v>
      </c>
      <c r="AI4830" t="s">
        <v>138</v>
      </c>
      <c r="AJ4830" t="s">
        <v>41304</v>
      </c>
      <c r="AK4830" t="s">
        <v>1920</v>
      </c>
      <c r="AL4830" t="s">
        <v>1921</v>
      </c>
      <c r="AM4830">
        <v>2010</v>
      </c>
      <c r="AN4830" s="1">
        <v>40540</v>
      </c>
      <c r="AO4830" s="1">
        <v>40541</v>
      </c>
      <c r="AP4830">
        <v>6</v>
      </c>
      <c r="AQ4830" t="s">
        <v>81</v>
      </c>
      <c r="AR4830" s="4">
        <f>IF(AQ4830="M",AP4830*30.42,AP4830)</f>
        <v>182.52</v>
      </c>
      <c r="AS4830">
        <v>75</v>
      </c>
      <c r="AT4830" s="4">
        <f>AR4830+AS4830</f>
        <v>257.52</v>
      </c>
      <c r="AU4830">
        <v>1</v>
      </c>
      <c r="AV4830" s="1">
        <f>AO4830+AT4830</f>
        <v>40798.519999999997</v>
      </c>
      <c r="AW4830" s="1">
        <v>40830</v>
      </c>
      <c r="AX4830" s="2">
        <f>IF(AV4830&gt;=AW4830,1,2)</f>
        <v>2</v>
      </c>
      <c r="AY4830" s="2" t="str">
        <f>IF((AV4830+10)&gt;=AW4830,"SAVE","LATE")</f>
        <v>LATE</v>
      </c>
      <c r="AZ4830" t="s">
        <v>82</v>
      </c>
      <c r="BA4830" t="s">
        <v>1011</v>
      </c>
      <c r="BB4830">
        <v>4519084213</v>
      </c>
      <c r="BC4830">
        <v>0</v>
      </c>
      <c r="BD4830" s="9">
        <v>4519084213</v>
      </c>
      <c r="BE4830" t="s">
        <v>44117</v>
      </c>
      <c r="BF4830">
        <v>0</v>
      </c>
      <c r="BG4830" t="s">
        <v>70</v>
      </c>
      <c r="BH4830">
        <v>-1</v>
      </c>
      <c r="BI4830" t="s">
        <v>1922</v>
      </c>
      <c r="BJ4830" t="s">
        <v>1923</v>
      </c>
      <c r="BK4830">
        <v>0</v>
      </c>
      <c r="BL4830" t="s">
        <v>85</v>
      </c>
      <c r="BM4830" t="s">
        <v>1924</v>
      </c>
    </row>
    <row r="4831" spans="1:65" x14ac:dyDescent="0.25">
      <c r="A4831">
        <v>2010</v>
      </c>
      <c r="B4831" t="s">
        <v>116</v>
      </c>
      <c r="C4831" t="s">
        <v>1416</v>
      </c>
      <c r="D4831" t="s">
        <v>40651</v>
      </c>
      <c r="E4831" t="s">
        <v>1912</v>
      </c>
      <c r="F4831" t="s">
        <v>1913</v>
      </c>
      <c r="G4831">
        <v>1</v>
      </c>
      <c r="H4831" t="s">
        <v>46842</v>
      </c>
      <c r="I4831" t="s">
        <v>67</v>
      </c>
      <c r="J4831" t="s">
        <v>88</v>
      </c>
      <c r="K4831">
        <v>3</v>
      </c>
      <c r="L4831" t="s">
        <v>41838</v>
      </c>
      <c r="M4831">
        <v>72000000</v>
      </c>
      <c r="N4831" t="s">
        <v>41840</v>
      </c>
      <c r="O4831" t="s">
        <v>44118</v>
      </c>
      <c r="P4831" t="s">
        <v>90</v>
      </c>
      <c r="Q4831" t="s">
        <v>1914</v>
      </c>
      <c r="R4831" t="s">
        <v>1914</v>
      </c>
      <c r="S4831" t="s">
        <v>1686</v>
      </c>
      <c r="T4831" s="3">
        <v>40462</v>
      </c>
      <c r="U4831" t="s">
        <v>2556</v>
      </c>
      <c r="V4831" t="s">
        <v>2557</v>
      </c>
      <c r="W4831" t="s">
        <v>2558</v>
      </c>
      <c r="X4831">
        <v>1999920377</v>
      </c>
      <c r="Y4831" t="s">
        <v>122</v>
      </c>
      <c r="Z4831" t="s">
        <v>123</v>
      </c>
      <c r="AA4831">
        <v>0</v>
      </c>
      <c r="AB4831" t="s">
        <v>76</v>
      </c>
      <c r="AC4831">
        <v>0</v>
      </c>
      <c r="AD4831" t="s">
        <v>76</v>
      </c>
      <c r="AE4831">
        <v>474828</v>
      </c>
      <c r="AF4831" t="s">
        <v>145</v>
      </c>
      <c r="AG4831" t="s">
        <v>2559</v>
      </c>
      <c r="AH4831" t="s">
        <v>2560</v>
      </c>
      <c r="AI4831" t="s">
        <v>138</v>
      </c>
      <c r="AJ4831" t="s">
        <v>41304</v>
      </c>
      <c r="AK4831" t="s">
        <v>2561</v>
      </c>
      <c r="AL4831" t="s">
        <v>2562</v>
      </c>
      <c r="AM4831">
        <v>2010</v>
      </c>
      <c r="AN4831" s="1">
        <v>40541</v>
      </c>
      <c r="AO4831" s="1">
        <v>40542</v>
      </c>
      <c r="AP4831">
        <v>6</v>
      </c>
      <c r="AQ4831" t="s">
        <v>81</v>
      </c>
      <c r="AR4831" s="4">
        <f>IF(AQ4831="M",AP4831*30.42,AP4831)</f>
        <v>182.52</v>
      </c>
      <c r="AS4831">
        <v>0</v>
      </c>
      <c r="AT4831" s="4">
        <f>AR4831+AS4831</f>
        <v>182.52</v>
      </c>
      <c r="AU4831">
        <v>6</v>
      </c>
      <c r="AV4831" s="1">
        <f>AO4831+AT4831</f>
        <v>40724.519999999997</v>
      </c>
      <c r="AW4831" s="1">
        <v>40907</v>
      </c>
      <c r="AX4831" s="2">
        <f>IF(AV4831&gt;=AW4831,1,2)</f>
        <v>2</v>
      </c>
      <c r="AY4831" s="2" t="str">
        <f>IF((AV4831+10)&gt;=AW4831,"SAVE","LATE")</f>
        <v>LATE</v>
      </c>
      <c r="AZ4831" t="s">
        <v>82</v>
      </c>
      <c r="BA4831" t="s">
        <v>1011</v>
      </c>
      <c r="BB4831">
        <v>1999920377</v>
      </c>
      <c r="BC4831">
        <v>381544572</v>
      </c>
      <c r="BD4831" s="9">
        <v>2381464949</v>
      </c>
      <c r="BE4831" t="s">
        <v>44119</v>
      </c>
      <c r="BF4831">
        <v>0</v>
      </c>
      <c r="BG4831" t="s">
        <v>70</v>
      </c>
      <c r="BH4831">
        <v>-1</v>
      </c>
      <c r="BI4831" t="s">
        <v>39765</v>
      </c>
      <c r="BJ4831" t="s">
        <v>2563</v>
      </c>
      <c r="BK4831">
        <v>0</v>
      </c>
      <c r="BL4831" t="s">
        <v>85</v>
      </c>
      <c r="BM4831" t="s">
        <v>2564</v>
      </c>
    </row>
    <row r="4832" spans="1:65" x14ac:dyDescent="0.25">
      <c r="A4832">
        <v>2010</v>
      </c>
      <c r="B4832" t="s">
        <v>116</v>
      </c>
      <c r="C4832" t="s">
        <v>1416</v>
      </c>
      <c r="D4832" t="s">
        <v>40651</v>
      </c>
      <c r="E4832" t="s">
        <v>1912</v>
      </c>
      <c r="F4832" t="s">
        <v>1913</v>
      </c>
      <c r="G4832">
        <v>12</v>
      </c>
      <c r="H4832" t="s">
        <v>41881</v>
      </c>
      <c r="I4832" t="s">
        <v>67</v>
      </c>
      <c r="J4832" t="s">
        <v>68</v>
      </c>
      <c r="K4832">
        <v>3</v>
      </c>
      <c r="L4832" t="s">
        <v>41838</v>
      </c>
      <c r="M4832">
        <v>72000000</v>
      </c>
      <c r="N4832" t="s">
        <v>41840</v>
      </c>
      <c r="O4832" t="s">
        <v>44120</v>
      </c>
      <c r="P4832" t="s">
        <v>90</v>
      </c>
      <c r="Q4832" t="s">
        <v>70</v>
      </c>
      <c r="R4832" t="s">
        <v>70</v>
      </c>
      <c r="S4832" t="s">
        <v>1686</v>
      </c>
      <c r="T4832" t="s">
        <v>2717</v>
      </c>
      <c r="U4832" t="s">
        <v>2718</v>
      </c>
      <c r="V4832" t="s">
        <v>2719</v>
      </c>
      <c r="W4832" t="s">
        <v>2720</v>
      </c>
      <c r="X4832">
        <v>1599999998</v>
      </c>
      <c r="Y4832" t="s">
        <v>122</v>
      </c>
      <c r="Z4832" t="s">
        <v>123</v>
      </c>
      <c r="AA4832">
        <v>0</v>
      </c>
      <c r="AB4832" t="s">
        <v>76</v>
      </c>
      <c r="AC4832">
        <v>0</v>
      </c>
      <c r="AD4832" t="s">
        <v>76</v>
      </c>
      <c r="AE4832">
        <v>471208</v>
      </c>
      <c r="AF4832" t="s">
        <v>40104</v>
      </c>
      <c r="AG4832" t="s">
        <v>2721</v>
      </c>
      <c r="AH4832" t="s">
        <v>47181</v>
      </c>
      <c r="AI4832" t="s">
        <v>138</v>
      </c>
      <c r="AJ4832" t="s">
        <v>41304</v>
      </c>
      <c r="AK4832" t="s">
        <v>2722</v>
      </c>
      <c r="AL4832" t="s">
        <v>2723</v>
      </c>
      <c r="AM4832">
        <v>2010</v>
      </c>
      <c r="AN4832" s="1">
        <v>40523</v>
      </c>
      <c r="AO4832" s="1">
        <v>40532</v>
      </c>
      <c r="AP4832">
        <v>12</v>
      </c>
      <c r="AQ4832" t="s">
        <v>81</v>
      </c>
      <c r="AR4832" s="4">
        <f>IF(AQ4832="M",AP4832*30.42,AP4832)</f>
        <v>365.04</v>
      </c>
      <c r="AS4832">
        <v>0</v>
      </c>
      <c r="AT4832" s="4">
        <f>AR4832+AS4832</f>
        <v>365.04</v>
      </c>
      <c r="AU4832">
        <v>6</v>
      </c>
      <c r="AV4832" s="1">
        <f>AO4832+AT4832</f>
        <v>40897.040000000001</v>
      </c>
      <c r="AW4832" s="1">
        <v>41080</v>
      </c>
      <c r="AX4832" s="2">
        <f>IF(AV4832&gt;=AW4832,1,2)</f>
        <v>2</v>
      </c>
      <c r="AY4832" s="2" t="str">
        <f>IF((AV4832+10)&gt;=AW4832,"SAVE","LATE")</f>
        <v>LATE</v>
      </c>
      <c r="AZ4832" t="s">
        <v>82</v>
      </c>
      <c r="BA4832" t="s">
        <v>1011</v>
      </c>
      <c r="BB4832">
        <v>1599999998</v>
      </c>
      <c r="BC4832">
        <v>243683588</v>
      </c>
      <c r="BD4832" s="9">
        <v>1843683586</v>
      </c>
      <c r="BE4832" t="s">
        <v>44120</v>
      </c>
      <c r="BF4832">
        <v>0</v>
      </c>
      <c r="BG4832" t="s">
        <v>70</v>
      </c>
      <c r="BH4832">
        <v>-1</v>
      </c>
      <c r="BI4832" t="s">
        <v>70</v>
      </c>
      <c r="BJ4832" t="s">
        <v>70</v>
      </c>
      <c r="BK4832">
        <v>0</v>
      </c>
      <c r="BL4832" t="s">
        <v>85</v>
      </c>
      <c r="BM4832" t="s">
        <v>2724</v>
      </c>
    </row>
    <row r="4833" spans="1:65" x14ac:dyDescent="0.25">
      <c r="A4833">
        <v>2010</v>
      </c>
      <c r="B4833" t="s">
        <v>116</v>
      </c>
      <c r="C4833" t="s">
        <v>1416</v>
      </c>
      <c r="D4833" t="s">
        <v>40651</v>
      </c>
      <c r="E4833" t="s">
        <v>1912</v>
      </c>
      <c r="F4833" t="s">
        <v>1913</v>
      </c>
      <c r="G4833">
        <v>1</v>
      </c>
      <c r="H4833" t="s">
        <v>46842</v>
      </c>
      <c r="I4833" t="s">
        <v>67</v>
      </c>
      <c r="J4833" t="s">
        <v>88</v>
      </c>
      <c r="K4833">
        <v>3</v>
      </c>
      <c r="L4833" t="s">
        <v>41838</v>
      </c>
      <c r="M4833">
        <v>72000000</v>
      </c>
      <c r="N4833" t="s">
        <v>41840</v>
      </c>
      <c r="O4833" t="s">
        <v>44121</v>
      </c>
      <c r="P4833" t="s">
        <v>90</v>
      </c>
      <c r="Q4833" t="s">
        <v>1914</v>
      </c>
      <c r="R4833" t="s">
        <v>1914</v>
      </c>
      <c r="S4833" t="s">
        <v>1686</v>
      </c>
      <c r="T4833" s="3">
        <v>40462</v>
      </c>
      <c r="U4833" t="s">
        <v>3828</v>
      </c>
      <c r="V4833" t="s">
        <v>3829</v>
      </c>
      <c r="W4833" t="s">
        <v>3830</v>
      </c>
      <c r="X4833">
        <v>458398405</v>
      </c>
      <c r="Y4833" t="s">
        <v>122</v>
      </c>
      <c r="Z4833" t="s">
        <v>123</v>
      </c>
      <c r="AA4833">
        <v>0</v>
      </c>
      <c r="AB4833" t="s">
        <v>76</v>
      </c>
      <c r="AC4833">
        <v>0</v>
      </c>
      <c r="AD4833" t="s">
        <v>76</v>
      </c>
      <c r="AE4833">
        <v>474465</v>
      </c>
      <c r="AF4833" t="s">
        <v>145</v>
      </c>
      <c r="AG4833" t="s">
        <v>3831</v>
      </c>
      <c r="AH4833" t="s">
        <v>39754</v>
      </c>
      <c r="AI4833" t="s">
        <v>138</v>
      </c>
      <c r="AJ4833" t="s">
        <v>41304</v>
      </c>
      <c r="AK4833" t="s">
        <v>3832</v>
      </c>
      <c r="AL4833" t="s">
        <v>39754</v>
      </c>
      <c r="AM4833">
        <v>2010</v>
      </c>
      <c r="AN4833" s="1">
        <v>40540</v>
      </c>
      <c r="AO4833" s="1">
        <v>40541</v>
      </c>
      <c r="AP4833">
        <v>6</v>
      </c>
      <c r="AQ4833" t="s">
        <v>81</v>
      </c>
      <c r="AR4833" s="4">
        <f>IF(AQ4833="M",AP4833*30.42,AP4833)</f>
        <v>182.52</v>
      </c>
      <c r="AS4833">
        <v>0</v>
      </c>
      <c r="AT4833" s="4">
        <f>AR4833+AS4833</f>
        <v>182.52</v>
      </c>
      <c r="AU4833">
        <v>2</v>
      </c>
      <c r="AV4833" s="1">
        <f>AO4833+AT4833</f>
        <v>40723.519999999997</v>
      </c>
      <c r="AW4833" s="1">
        <v>40783</v>
      </c>
      <c r="AX4833" s="2">
        <f>IF(AV4833&gt;=AW4833,1,2)</f>
        <v>2</v>
      </c>
      <c r="AY4833" s="2" t="str">
        <f>IF((AV4833+10)&gt;=AW4833,"SAVE","LATE")</f>
        <v>LATE</v>
      </c>
      <c r="AZ4833" t="s">
        <v>82</v>
      </c>
      <c r="BA4833" t="s">
        <v>1011</v>
      </c>
      <c r="BB4833">
        <v>458395408</v>
      </c>
      <c r="BC4833">
        <v>147527904</v>
      </c>
      <c r="BD4833" s="9">
        <v>605923312</v>
      </c>
      <c r="BE4833" t="s">
        <v>44121</v>
      </c>
      <c r="BF4833">
        <v>0</v>
      </c>
      <c r="BG4833" t="s">
        <v>70</v>
      </c>
      <c r="BH4833">
        <v>-1</v>
      </c>
      <c r="BI4833" t="s">
        <v>39766</v>
      </c>
      <c r="BJ4833" t="s">
        <v>3833</v>
      </c>
      <c r="BK4833">
        <v>0</v>
      </c>
      <c r="BL4833" t="s">
        <v>85</v>
      </c>
      <c r="BM4833" t="s">
        <v>3834</v>
      </c>
    </row>
    <row r="4834" spans="1:65" x14ac:dyDescent="0.25">
      <c r="A4834">
        <v>2010</v>
      </c>
      <c r="B4834" t="s">
        <v>116</v>
      </c>
      <c r="C4834" t="s">
        <v>1416</v>
      </c>
      <c r="D4834" t="s">
        <v>40651</v>
      </c>
      <c r="E4834" t="s">
        <v>1912</v>
      </c>
      <c r="F4834" t="s">
        <v>1913</v>
      </c>
      <c r="G4834">
        <v>1</v>
      </c>
      <c r="H4834" t="s">
        <v>46842</v>
      </c>
      <c r="I4834" t="s">
        <v>67</v>
      </c>
      <c r="J4834" t="s">
        <v>88</v>
      </c>
      <c r="K4834">
        <v>3</v>
      </c>
      <c r="L4834" t="s">
        <v>41838</v>
      </c>
      <c r="M4834">
        <v>72000000</v>
      </c>
      <c r="N4834" t="s">
        <v>41840</v>
      </c>
      <c r="O4834" t="s">
        <v>44122</v>
      </c>
      <c r="P4834" t="s">
        <v>90</v>
      </c>
      <c r="Q4834" t="s">
        <v>1914</v>
      </c>
      <c r="R4834" t="s">
        <v>1914</v>
      </c>
      <c r="S4834" t="s">
        <v>1686</v>
      </c>
      <c r="T4834" s="3">
        <v>40523</v>
      </c>
      <c r="U4834" t="s">
        <v>4143</v>
      </c>
      <c r="V4834" t="s">
        <v>4144</v>
      </c>
      <c r="W4834" t="s">
        <v>4145</v>
      </c>
      <c r="X4834">
        <v>333266673</v>
      </c>
      <c r="Y4834" t="s">
        <v>122</v>
      </c>
      <c r="Z4834" t="s">
        <v>123</v>
      </c>
      <c r="AA4834">
        <v>0</v>
      </c>
      <c r="AB4834" t="s">
        <v>76</v>
      </c>
      <c r="AC4834">
        <v>0</v>
      </c>
      <c r="AD4834" t="s">
        <v>76</v>
      </c>
      <c r="AE4834">
        <v>474758</v>
      </c>
      <c r="AF4834" t="s">
        <v>40104</v>
      </c>
      <c r="AG4834" t="s">
        <v>4146</v>
      </c>
      <c r="AH4834" t="s">
        <v>4147</v>
      </c>
      <c r="AI4834" t="s">
        <v>138</v>
      </c>
      <c r="AJ4834" t="s">
        <v>41304</v>
      </c>
      <c r="AK4834" t="s">
        <v>4148</v>
      </c>
      <c r="AL4834" t="s">
        <v>4149</v>
      </c>
      <c r="AM4834">
        <v>2010</v>
      </c>
      <c r="AN4834" s="1">
        <v>40541</v>
      </c>
      <c r="AO4834" s="1">
        <v>40542</v>
      </c>
      <c r="AP4834">
        <v>6</v>
      </c>
      <c r="AQ4834" t="s">
        <v>81</v>
      </c>
      <c r="AR4834" s="4">
        <f>IF(AQ4834="M",AP4834*30.42,AP4834)</f>
        <v>182.52</v>
      </c>
      <c r="AS4834">
        <v>0</v>
      </c>
      <c r="AT4834" s="4">
        <f>AR4834+AS4834</f>
        <v>182.52</v>
      </c>
      <c r="AU4834">
        <v>1</v>
      </c>
      <c r="AV4834" s="1">
        <f>AO4834+AT4834</f>
        <v>40724.519999999997</v>
      </c>
      <c r="AW4834" s="1">
        <v>40754</v>
      </c>
      <c r="AX4834" s="2">
        <f>IF(AV4834&gt;=AW4834,1,2)</f>
        <v>2</v>
      </c>
      <c r="AY4834" s="2" t="str">
        <f>IF((AV4834+10)&gt;=AW4834,"SAVE","LATE")</f>
        <v>LATE</v>
      </c>
      <c r="AZ4834" t="s">
        <v>82</v>
      </c>
      <c r="BA4834" t="s">
        <v>1011</v>
      </c>
      <c r="BB4834">
        <v>333262926</v>
      </c>
      <c r="BC4834">
        <v>33617526</v>
      </c>
      <c r="BD4834" s="9">
        <v>366880452</v>
      </c>
      <c r="BE4834" t="s">
        <v>44123</v>
      </c>
      <c r="BF4834">
        <v>0</v>
      </c>
      <c r="BG4834" t="s">
        <v>70</v>
      </c>
      <c r="BH4834">
        <v>-1</v>
      </c>
      <c r="BI4834" t="s">
        <v>4150</v>
      </c>
      <c r="BJ4834" t="s">
        <v>4151</v>
      </c>
      <c r="BK4834">
        <v>0</v>
      </c>
      <c r="BL4834" t="s">
        <v>85</v>
      </c>
      <c r="BM4834" t="s">
        <v>4152</v>
      </c>
    </row>
    <row r="4835" spans="1:65" x14ac:dyDescent="0.25">
      <c r="A4835">
        <v>2010</v>
      </c>
      <c r="B4835" t="s">
        <v>116</v>
      </c>
      <c r="C4835" t="s">
        <v>1416</v>
      </c>
      <c r="D4835" t="s">
        <v>40651</v>
      </c>
      <c r="E4835" t="s">
        <v>1912</v>
      </c>
      <c r="F4835" t="s">
        <v>1913</v>
      </c>
      <c r="G4835">
        <v>1</v>
      </c>
      <c r="H4835" t="s">
        <v>46842</v>
      </c>
      <c r="I4835" t="s">
        <v>67</v>
      </c>
      <c r="J4835" t="s">
        <v>88</v>
      </c>
      <c r="K4835">
        <v>3</v>
      </c>
      <c r="L4835" t="s">
        <v>41838</v>
      </c>
      <c r="M4835">
        <v>72000000</v>
      </c>
      <c r="N4835" t="s">
        <v>41840</v>
      </c>
      <c r="O4835" t="s">
        <v>44124</v>
      </c>
      <c r="P4835" t="s">
        <v>90</v>
      </c>
      <c r="Q4835" t="s">
        <v>1914</v>
      </c>
      <c r="R4835" t="s">
        <v>1914</v>
      </c>
      <c r="S4835" t="s">
        <v>1686</v>
      </c>
      <c r="T4835" t="s">
        <v>570</v>
      </c>
      <c r="U4835" t="s">
        <v>4188</v>
      </c>
      <c r="V4835" t="s">
        <v>4189</v>
      </c>
      <c r="W4835" t="s">
        <v>4190</v>
      </c>
      <c r="X4835">
        <v>306542802</v>
      </c>
      <c r="Y4835" t="s">
        <v>122</v>
      </c>
      <c r="Z4835" t="s">
        <v>123</v>
      </c>
      <c r="AA4835">
        <v>0</v>
      </c>
      <c r="AB4835" t="s">
        <v>76</v>
      </c>
      <c r="AC4835">
        <v>0</v>
      </c>
      <c r="AD4835" t="s">
        <v>76</v>
      </c>
      <c r="AE4835">
        <v>467484</v>
      </c>
      <c r="AF4835" t="s">
        <v>40104</v>
      </c>
      <c r="AG4835" t="s">
        <v>4191</v>
      </c>
      <c r="AH4835" t="s">
        <v>44125</v>
      </c>
      <c r="AI4835" t="s">
        <v>138</v>
      </c>
      <c r="AJ4835" t="s">
        <v>41304</v>
      </c>
      <c r="AK4835" t="s">
        <v>39767</v>
      </c>
      <c r="AL4835" t="s">
        <v>4192</v>
      </c>
      <c r="AM4835">
        <v>2010</v>
      </c>
      <c r="AN4835" s="1">
        <v>40521</v>
      </c>
      <c r="AO4835" s="1">
        <v>40525</v>
      </c>
      <c r="AP4835">
        <v>3</v>
      </c>
      <c r="AQ4835" t="s">
        <v>81</v>
      </c>
      <c r="AR4835" s="4">
        <f>IF(AQ4835="M",AP4835*30.42,AP4835)</f>
        <v>91.26</v>
      </c>
      <c r="AS4835">
        <v>0</v>
      </c>
      <c r="AT4835" s="4">
        <f>AR4835+AS4835</f>
        <v>91.26</v>
      </c>
      <c r="AU4835">
        <v>1</v>
      </c>
      <c r="AV4835" s="1">
        <f>AO4835+AT4835</f>
        <v>40616.26</v>
      </c>
      <c r="AW4835" s="1">
        <v>40646</v>
      </c>
      <c r="AX4835" s="2">
        <f>IF(AV4835&gt;=AW4835,1,2)</f>
        <v>2</v>
      </c>
      <c r="AY4835" s="2" t="str">
        <f>IF((AV4835+10)&gt;=AW4835,"SAVE","LATE")</f>
        <v>LATE</v>
      </c>
      <c r="AZ4835" t="s">
        <v>82</v>
      </c>
      <c r="BA4835" t="s">
        <v>1011</v>
      </c>
      <c r="BB4835">
        <v>306542802</v>
      </c>
      <c r="BC4835">
        <v>0</v>
      </c>
      <c r="BD4835" s="9">
        <v>306542802</v>
      </c>
      <c r="BE4835" t="s">
        <v>44124</v>
      </c>
      <c r="BF4835">
        <v>0</v>
      </c>
      <c r="BG4835" t="s">
        <v>70</v>
      </c>
      <c r="BH4835">
        <v>-1</v>
      </c>
      <c r="BI4835" t="s">
        <v>44126</v>
      </c>
      <c r="BJ4835" t="s">
        <v>4193</v>
      </c>
      <c r="BK4835">
        <v>0</v>
      </c>
      <c r="BL4835" t="s">
        <v>85</v>
      </c>
      <c r="BM4835" t="s">
        <v>4194</v>
      </c>
    </row>
    <row r="4836" spans="1:65" x14ac:dyDescent="0.25">
      <c r="A4836">
        <v>2010</v>
      </c>
      <c r="B4836" t="s">
        <v>116</v>
      </c>
      <c r="C4836" t="s">
        <v>290</v>
      </c>
      <c r="D4836" t="s">
        <v>43963</v>
      </c>
      <c r="E4836" t="s">
        <v>1082</v>
      </c>
      <c r="F4836" t="s">
        <v>1083</v>
      </c>
      <c r="G4836">
        <v>1</v>
      </c>
      <c r="H4836" t="s">
        <v>46842</v>
      </c>
      <c r="I4836" t="s">
        <v>67</v>
      </c>
      <c r="J4836" t="s">
        <v>88</v>
      </c>
      <c r="K4836">
        <v>3</v>
      </c>
      <c r="L4836" t="s">
        <v>41838</v>
      </c>
      <c r="M4836">
        <v>72000000</v>
      </c>
      <c r="N4836" t="s">
        <v>41840</v>
      </c>
      <c r="O4836" t="s">
        <v>47187</v>
      </c>
      <c r="P4836" t="s">
        <v>90</v>
      </c>
      <c r="Q4836" t="s">
        <v>697</v>
      </c>
      <c r="R4836" t="s">
        <v>697</v>
      </c>
      <c r="S4836" t="s">
        <v>2046</v>
      </c>
      <c r="T4836" t="s">
        <v>1195</v>
      </c>
      <c r="U4836" t="s">
        <v>2047</v>
      </c>
      <c r="V4836" t="s">
        <v>2048</v>
      </c>
      <c r="W4836" t="s">
        <v>2049</v>
      </c>
      <c r="X4836">
        <v>3377041175</v>
      </c>
      <c r="Y4836" t="s">
        <v>122</v>
      </c>
      <c r="Z4836" t="s">
        <v>123</v>
      </c>
      <c r="AA4836">
        <v>0</v>
      </c>
      <c r="AB4836" t="s">
        <v>76</v>
      </c>
      <c r="AC4836">
        <v>0</v>
      </c>
      <c r="AD4836" t="s">
        <v>76</v>
      </c>
      <c r="AE4836">
        <v>483975</v>
      </c>
      <c r="AF4836" t="s">
        <v>40104</v>
      </c>
      <c r="AG4836">
        <v>9004044905</v>
      </c>
      <c r="AH4836" t="s">
        <v>2050</v>
      </c>
      <c r="AI4836" t="s">
        <v>138</v>
      </c>
      <c r="AJ4836" t="s">
        <v>41304</v>
      </c>
      <c r="AK4836">
        <v>74859952</v>
      </c>
      <c r="AL4836" t="s">
        <v>2051</v>
      </c>
      <c r="AM4836">
        <v>2010</v>
      </c>
      <c r="AN4836" s="1">
        <v>40542</v>
      </c>
      <c r="AO4836" s="1">
        <v>40560</v>
      </c>
      <c r="AP4836">
        <v>8</v>
      </c>
      <c r="AQ4836" t="s">
        <v>81</v>
      </c>
      <c r="AR4836" s="4">
        <f>IF(AQ4836="M",AP4836*30.42,AP4836)</f>
        <v>243.36</v>
      </c>
      <c r="AS4836">
        <v>0</v>
      </c>
      <c r="AT4836" s="4">
        <f>AR4836+AS4836</f>
        <v>243.36</v>
      </c>
      <c r="AU4836">
        <v>5</v>
      </c>
      <c r="AV4836" s="1">
        <f>AO4836+AT4836</f>
        <v>40803.360000000001</v>
      </c>
      <c r="AW4836" s="1">
        <v>40956</v>
      </c>
      <c r="AX4836" s="2">
        <f>IF(AV4836&gt;=AW4836,1,2)</f>
        <v>2</v>
      </c>
      <c r="AY4836" s="2" t="str">
        <f>IF((AV4836+10)&gt;=AW4836,"SAVE","LATE")</f>
        <v>LATE</v>
      </c>
      <c r="AZ4836" t="s">
        <v>82</v>
      </c>
      <c r="BA4836" t="s">
        <v>1011</v>
      </c>
      <c r="BB4836">
        <v>3377041163</v>
      </c>
      <c r="BC4836">
        <v>0</v>
      </c>
      <c r="BD4836" s="9">
        <v>3377041163</v>
      </c>
      <c r="BE4836" t="s">
        <v>47187</v>
      </c>
      <c r="BF4836">
        <v>0</v>
      </c>
      <c r="BG4836" t="s">
        <v>70</v>
      </c>
      <c r="BH4836">
        <v>-1</v>
      </c>
      <c r="BI4836" t="s">
        <v>40661</v>
      </c>
      <c r="BJ4836" t="s">
        <v>1091</v>
      </c>
      <c r="BK4836">
        <v>0</v>
      </c>
      <c r="BL4836" t="s">
        <v>85</v>
      </c>
      <c r="BM4836" t="s">
        <v>2052</v>
      </c>
    </row>
    <row r="4837" spans="1:65" x14ac:dyDescent="0.25">
      <c r="A4837">
        <v>2010</v>
      </c>
      <c r="B4837" t="s">
        <v>116</v>
      </c>
      <c r="C4837" t="s">
        <v>290</v>
      </c>
      <c r="D4837" t="s">
        <v>43963</v>
      </c>
      <c r="E4837" t="s">
        <v>1082</v>
      </c>
      <c r="F4837" t="s">
        <v>1083</v>
      </c>
      <c r="G4837">
        <v>1</v>
      </c>
      <c r="H4837" t="s">
        <v>46842</v>
      </c>
      <c r="I4837" t="s">
        <v>67</v>
      </c>
      <c r="J4837" t="s">
        <v>88</v>
      </c>
      <c r="K4837">
        <v>3</v>
      </c>
      <c r="L4837" t="s">
        <v>41838</v>
      </c>
      <c r="M4837">
        <v>72000000</v>
      </c>
      <c r="N4837" t="s">
        <v>41840</v>
      </c>
      <c r="O4837" t="s">
        <v>44201</v>
      </c>
      <c r="P4837" t="s">
        <v>90</v>
      </c>
      <c r="Q4837" t="s">
        <v>697</v>
      </c>
      <c r="R4837" t="s">
        <v>697</v>
      </c>
      <c r="S4837" t="s">
        <v>2046</v>
      </c>
      <c r="T4837" s="3">
        <v>40371</v>
      </c>
      <c r="U4837" t="s">
        <v>3168</v>
      </c>
      <c r="V4837" t="s">
        <v>3169</v>
      </c>
      <c r="W4837" t="s">
        <v>3170</v>
      </c>
      <c r="X4837">
        <v>899521433</v>
      </c>
      <c r="Y4837" t="s">
        <v>122</v>
      </c>
      <c r="Z4837" t="s">
        <v>123</v>
      </c>
      <c r="AA4837">
        <v>0</v>
      </c>
      <c r="AB4837" t="s">
        <v>76</v>
      </c>
      <c r="AC4837">
        <v>0</v>
      </c>
      <c r="AD4837" t="s">
        <v>76</v>
      </c>
      <c r="AE4837">
        <v>487612</v>
      </c>
      <c r="AF4837" t="s">
        <v>40104</v>
      </c>
      <c r="AG4837">
        <v>9004048211</v>
      </c>
      <c r="AH4837" t="s">
        <v>3171</v>
      </c>
      <c r="AI4837" t="s">
        <v>138</v>
      </c>
      <c r="AJ4837" t="s">
        <v>41304</v>
      </c>
      <c r="AK4837">
        <v>91259571</v>
      </c>
      <c r="AL4837" t="s">
        <v>3172</v>
      </c>
      <c r="AM4837">
        <v>2010</v>
      </c>
      <c r="AN4837" s="1">
        <v>40543</v>
      </c>
      <c r="AO4837" s="1">
        <v>40553</v>
      </c>
      <c r="AP4837">
        <v>4</v>
      </c>
      <c r="AQ4837" t="s">
        <v>81</v>
      </c>
      <c r="AR4837" s="4">
        <f>IF(AQ4837="M",AP4837*30.42,AP4837)</f>
        <v>121.68</v>
      </c>
      <c r="AS4837">
        <v>0</v>
      </c>
      <c r="AT4837" s="4">
        <f>AR4837+AS4837</f>
        <v>121.68</v>
      </c>
      <c r="AU4837">
        <v>1</v>
      </c>
      <c r="AV4837" s="1">
        <f>AO4837+AT4837</f>
        <v>40674.68</v>
      </c>
      <c r="AW4837" s="1">
        <v>40704</v>
      </c>
      <c r="AX4837" s="2">
        <f>IF(AV4837&gt;=AW4837,1,2)</f>
        <v>2</v>
      </c>
      <c r="AY4837" s="2" t="str">
        <f>IF((AV4837+10)&gt;=AW4837,"SAVE","LATE")</f>
        <v>LATE</v>
      </c>
      <c r="AZ4837" t="s">
        <v>82</v>
      </c>
      <c r="BA4837" t="s">
        <v>1011</v>
      </c>
      <c r="BB4837">
        <v>899491759</v>
      </c>
      <c r="BC4837">
        <v>0</v>
      </c>
      <c r="BD4837" s="9">
        <v>899491759</v>
      </c>
      <c r="BE4837" t="s">
        <v>44202</v>
      </c>
      <c r="BF4837">
        <v>0</v>
      </c>
      <c r="BG4837" t="s">
        <v>70</v>
      </c>
      <c r="BH4837">
        <v>-1</v>
      </c>
      <c r="BI4837" t="s">
        <v>40662</v>
      </c>
      <c r="BJ4837" t="s">
        <v>1091</v>
      </c>
      <c r="BK4837">
        <v>0</v>
      </c>
      <c r="BL4837" t="s">
        <v>85</v>
      </c>
      <c r="BM4837" t="s">
        <v>3173</v>
      </c>
    </row>
    <row r="4838" spans="1:65" x14ac:dyDescent="0.25">
      <c r="A4838">
        <v>2011</v>
      </c>
      <c r="B4838" t="s">
        <v>64</v>
      </c>
      <c r="C4838" t="s">
        <v>65</v>
      </c>
      <c r="D4838" t="s">
        <v>40101</v>
      </c>
      <c r="E4838">
        <v>800215807</v>
      </c>
      <c r="F4838" t="s">
        <v>181</v>
      </c>
      <c r="G4838">
        <v>12</v>
      </c>
      <c r="H4838" t="s">
        <v>41881</v>
      </c>
      <c r="I4838" t="s">
        <v>67</v>
      </c>
      <c r="J4838" t="s">
        <v>68</v>
      </c>
      <c r="K4838">
        <v>3</v>
      </c>
      <c r="L4838" t="s">
        <v>41838</v>
      </c>
      <c r="M4838">
        <v>72000000</v>
      </c>
      <c r="N4838" t="s">
        <v>41840</v>
      </c>
      <c r="O4838" t="s">
        <v>3406</v>
      </c>
      <c r="P4838" t="s">
        <v>90</v>
      </c>
      <c r="Q4838" t="s">
        <v>70</v>
      </c>
      <c r="R4838" t="s">
        <v>70</v>
      </c>
      <c r="S4838" t="s">
        <v>2046</v>
      </c>
      <c r="T4838" t="s">
        <v>2257</v>
      </c>
      <c r="U4838" t="s">
        <v>3407</v>
      </c>
      <c r="V4838" t="s">
        <v>3408</v>
      </c>
      <c r="W4838" t="s">
        <v>3408</v>
      </c>
      <c r="X4838">
        <v>680000000</v>
      </c>
      <c r="Y4838" t="s">
        <v>122</v>
      </c>
      <c r="Z4838" t="s">
        <v>123</v>
      </c>
      <c r="AA4838">
        <v>0</v>
      </c>
      <c r="AB4838" t="s">
        <v>76</v>
      </c>
      <c r="AC4838">
        <v>0</v>
      </c>
      <c r="AD4838" t="s">
        <v>76</v>
      </c>
      <c r="AE4838">
        <v>482995</v>
      </c>
      <c r="AF4838" t="s">
        <v>40104</v>
      </c>
      <c r="AG4838" t="s">
        <v>1082</v>
      </c>
      <c r="AH4838" t="s">
        <v>3409</v>
      </c>
      <c r="AI4838" t="s">
        <v>138</v>
      </c>
      <c r="AJ4838" t="s">
        <v>41304</v>
      </c>
      <c r="AK4838">
        <v>39620536</v>
      </c>
      <c r="AL4838" t="s">
        <v>3410</v>
      </c>
      <c r="AM4838">
        <v>2010</v>
      </c>
      <c r="AN4838" s="1">
        <v>40539</v>
      </c>
      <c r="AO4838" s="1">
        <v>40541</v>
      </c>
      <c r="AP4838">
        <v>3</v>
      </c>
      <c r="AQ4838" t="s">
        <v>74</v>
      </c>
      <c r="AR4838" s="4">
        <f>IF(AQ4838="M",AP4838*30.42,AP4838)</f>
        <v>3</v>
      </c>
      <c r="AS4838">
        <v>0</v>
      </c>
      <c r="AT4838" s="4">
        <f>AR4838+AS4838</f>
        <v>3</v>
      </c>
      <c r="AU4838">
        <v>23</v>
      </c>
      <c r="AV4838" s="1">
        <f>AO4838+AT4838</f>
        <v>40544</v>
      </c>
      <c r="AW4838" s="1">
        <v>41245</v>
      </c>
      <c r="AX4838" s="2">
        <f>IF(AV4838&gt;=AW4838,1,2)</f>
        <v>2</v>
      </c>
      <c r="AY4838" s="2" t="str">
        <f>IF((AV4838+10)&gt;=AW4838,"SAVE","LATE")</f>
        <v>LATE</v>
      </c>
      <c r="AZ4838" t="s">
        <v>82</v>
      </c>
      <c r="BA4838" t="s">
        <v>1011</v>
      </c>
      <c r="BB4838">
        <v>680000000</v>
      </c>
      <c r="BC4838">
        <v>0</v>
      </c>
      <c r="BD4838" s="9">
        <v>680000000</v>
      </c>
      <c r="BE4838" t="s">
        <v>3406</v>
      </c>
      <c r="BF4838">
        <v>0</v>
      </c>
      <c r="BG4838" t="s">
        <v>70</v>
      </c>
      <c r="BH4838">
        <v>-1</v>
      </c>
      <c r="BI4838" t="s">
        <v>70</v>
      </c>
      <c r="BJ4838" t="s">
        <v>70</v>
      </c>
      <c r="BK4838">
        <v>0</v>
      </c>
      <c r="BL4838" t="s">
        <v>85</v>
      </c>
      <c r="BM4838" t="s">
        <v>3411</v>
      </c>
    </row>
    <row r="4839" spans="1:65" x14ac:dyDescent="0.25">
      <c r="A4839">
        <v>2012</v>
      </c>
      <c r="B4839" t="s">
        <v>116</v>
      </c>
      <c r="C4839" t="s">
        <v>290</v>
      </c>
      <c r="D4839" t="s">
        <v>43963</v>
      </c>
      <c r="E4839" t="s">
        <v>1082</v>
      </c>
      <c r="F4839" t="s">
        <v>1083</v>
      </c>
      <c r="G4839">
        <v>12</v>
      </c>
      <c r="H4839" t="s">
        <v>41881</v>
      </c>
      <c r="I4839" t="s">
        <v>105</v>
      </c>
      <c r="J4839" t="s">
        <v>68</v>
      </c>
      <c r="K4839">
        <v>3</v>
      </c>
      <c r="L4839" t="s">
        <v>41838</v>
      </c>
      <c r="M4839">
        <v>72000000</v>
      </c>
      <c r="N4839" t="s">
        <v>41840</v>
      </c>
      <c r="O4839" t="s">
        <v>3385</v>
      </c>
      <c r="P4839" t="s">
        <v>90</v>
      </c>
      <c r="Q4839" t="s">
        <v>70</v>
      </c>
      <c r="R4839" t="s">
        <v>70</v>
      </c>
      <c r="S4839" t="s">
        <v>3386</v>
      </c>
      <c r="T4839" t="s">
        <v>3387</v>
      </c>
      <c r="U4839" t="s">
        <v>3388</v>
      </c>
      <c r="V4839" t="s">
        <v>3389</v>
      </c>
      <c r="W4839" t="s">
        <v>3389</v>
      </c>
      <c r="X4839">
        <v>698786805</v>
      </c>
      <c r="Y4839" t="s">
        <v>122</v>
      </c>
      <c r="Z4839" t="s">
        <v>123</v>
      </c>
      <c r="AA4839">
        <v>0</v>
      </c>
      <c r="AB4839" t="s">
        <v>76</v>
      </c>
      <c r="AC4839">
        <v>0</v>
      </c>
      <c r="AD4839" t="s">
        <v>76</v>
      </c>
      <c r="AE4839">
        <v>1209674</v>
      </c>
      <c r="AF4839" t="s">
        <v>40104</v>
      </c>
      <c r="AG4839">
        <v>8920994757</v>
      </c>
      <c r="AH4839" t="s">
        <v>3390</v>
      </c>
      <c r="AI4839" t="s">
        <v>138</v>
      </c>
      <c r="AJ4839" t="s">
        <v>41304</v>
      </c>
      <c r="AK4839">
        <v>7060691</v>
      </c>
      <c r="AL4839" t="s">
        <v>3391</v>
      </c>
      <c r="AM4839">
        <v>2010</v>
      </c>
      <c r="AN4839" s="1">
        <v>40543</v>
      </c>
      <c r="AO4839" s="1">
        <v>40543</v>
      </c>
      <c r="AP4839">
        <v>6</v>
      </c>
      <c r="AQ4839" t="s">
        <v>81</v>
      </c>
      <c r="AR4839" s="4">
        <f>IF(AQ4839="M",AP4839*30.42,AP4839)</f>
        <v>182.52</v>
      </c>
      <c r="AS4839">
        <v>0</v>
      </c>
      <c r="AT4839" s="4">
        <f>AR4839+AS4839</f>
        <v>182.52</v>
      </c>
      <c r="AU4839">
        <v>14</v>
      </c>
      <c r="AV4839" s="1">
        <f>AO4839+AT4839</f>
        <v>40725.519999999997</v>
      </c>
      <c r="AW4839" s="1">
        <v>41150</v>
      </c>
      <c r="AX4839" s="2">
        <f>IF(AV4839&gt;=AW4839,1,2)</f>
        <v>2</v>
      </c>
      <c r="AY4839" s="2" t="str">
        <f>IF((AV4839+10)&gt;=AW4839,"SAVE","LATE")</f>
        <v>LATE</v>
      </c>
      <c r="AZ4839" t="s">
        <v>82</v>
      </c>
      <c r="BA4839" t="s">
        <v>1011</v>
      </c>
      <c r="BB4839">
        <v>698786805</v>
      </c>
      <c r="BC4839">
        <v>0</v>
      </c>
      <c r="BD4839" s="9">
        <v>698786805</v>
      </c>
      <c r="BE4839" t="s">
        <v>3385</v>
      </c>
      <c r="BF4839">
        <v>0</v>
      </c>
      <c r="BG4839" t="s">
        <v>70</v>
      </c>
      <c r="BH4839">
        <v>-1</v>
      </c>
      <c r="BI4839" t="s">
        <v>70</v>
      </c>
      <c r="BJ4839" t="s">
        <v>70</v>
      </c>
      <c r="BK4839">
        <v>0</v>
      </c>
      <c r="BL4839" t="s">
        <v>85</v>
      </c>
      <c r="BM4839" t="s">
        <v>3392</v>
      </c>
    </row>
    <row r="4840" spans="1:65" x14ac:dyDescent="0.25">
      <c r="A4840">
        <v>2010</v>
      </c>
      <c r="B4840" t="s">
        <v>116</v>
      </c>
      <c r="C4840" t="s">
        <v>130</v>
      </c>
      <c r="D4840" t="s">
        <v>40664</v>
      </c>
      <c r="E4840" t="s">
        <v>82</v>
      </c>
      <c r="F4840" t="s">
        <v>5119</v>
      </c>
      <c r="G4840">
        <v>11</v>
      </c>
      <c r="H4840" t="s">
        <v>41839</v>
      </c>
      <c r="I4840" t="s">
        <v>67</v>
      </c>
      <c r="J4840" t="s">
        <v>88</v>
      </c>
      <c r="K4840">
        <v>3</v>
      </c>
      <c r="L4840" t="s">
        <v>41838</v>
      </c>
      <c r="M4840">
        <v>30000000</v>
      </c>
      <c r="N4840" t="s">
        <v>41897</v>
      </c>
      <c r="O4840" t="s">
        <v>44207</v>
      </c>
      <c r="P4840" t="s">
        <v>90</v>
      </c>
      <c r="Q4840" t="s">
        <v>2865</v>
      </c>
      <c r="R4840" t="s">
        <v>5120</v>
      </c>
      <c r="S4840" t="s">
        <v>3386</v>
      </c>
      <c r="T4840" s="3">
        <v>40519</v>
      </c>
      <c r="U4840" t="s">
        <v>5121</v>
      </c>
      <c r="V4840" t="s">
        <v>5122</v>
      </c>
      <c r="W4840" t="s">
        <v>5123</v>
      </c>
      <c r="X4840">
        <v>99940460</v>
      </c>
      <c r="Y4840" t="s">
        <v>74</v>
      </c>
      <c r="Z4840" t="s">
        <v>75</v>
      </c>
      <c r="AA4840">
        <v>0</v>
      </c>
      <c r="AB4840" t="s">
        <v>76</v>
      </c>
      <c r="AC4840">
        <v>0</v>
      </c>
      <c r="AD4840" t="s">
        <v>76</v>
      </c>
      <c r="AE4840">
        <v>428855</v>
      </c>
      <c r="AF4840" t="s">
        <v>145</v>
      </c>
      <c r="AG4840" t="s">
        <v>5124</v>
      </c>
      <c r="AH4840" t="s">
        <v>5125</v>
      </c>
      <c r="AI4840" t="s">
        <v>138</v>
      </c>
      <c r="AJ4840" t="s">
        <v>145</v>
      </c>
      <c r="AK4840" t="s">
        <v>5124</v>
      </c>
      <c r="AL4840" t="s">
        <v>5125</v>
      </c>
      <c r="AM4840">
        <v>2010</v>
      </c>
      <c r="AN4840" s="1">
        <v>40413</v>
      </c>
      <c r="AO4840" s="1">
        <v>40417</v>
      </c>
      <c r="AP4840">
        <v>2</v>
      </c>
      <c r="AQ4840" t="s">
        <v>81</v>
      </c>
      <c r="AR4840" s="4">
        <f>IF(AQ4840="M",AP4840*30.42,AP4840)</f>
        <v>60.84</v>
      </c>
      <c r="AS4840">
        <v>0</v>
      </c>
      <c r="AT4840" s="4">
        <f>AR4840+AS4840</f>
        <v>60.84</v>
      </c>
      <c r="AU4840">
        <v>1</v>
      </c>
      <c r="AV4840" s="1">
        <f>AO4840+AT4840</f>
        <v>40477.839999999997</v>
      </c>
      <c r="AW4840" s="1">
        <v>40509</v>
      </c>
      <c r="AX4840" s="2">
        <f>IF(AV4840&gt;=AW4840,1,2)</f>
        <v>2</v>
      </c>
      <c r="AY4840" s="2" t="str">
        <f>IF((AV4840+10)&gt;=AW4840,"SAVE","LATE")</f>
        <v>LATE</v>
      </c>
      <c r="AZ4840" t="s">
        <v>82</v>
      </c>
      <c r="BA4840" t="s">
        <v>1011</v>
      </c>
      <c r="BB4840">
        <v>99914767</v>
      </c>
      <c r="BC4840">
        <v>49939962</v>
      </c>
      <c r="BD4840" s="9">
        <v>149854729</v>
      </c>
      <c r="BE4840" t="s">
        <v>44207</v>
      </c>
      <c r="BF4840">
        <v>0</v>
      </c>
      <c r="BG4840" t="s">
        <v>70</v>
      </c>
      <c r="BH4840">
        <v>-1</v>
      </c>
      <c r="BI4840" t="s">
        <v>5125</v>
      </c>
      <c r="BJ4840" t="s">
        <v>5126</v>
      </c>
      <c r="BK4840">
        <v>0</v>
      </c>
      <c r="BL4840" t="s">
        <v>85</v>
      </c>
      <c r="BM4840" t="s">
        <v>5127</v>
      </c>
    </row>
    <row r="4841" spans="1:65" x14ac:dyDescent="0.25">
      <c r="A4841">
        <v>2010</v>
      </c>
      <c r="B4841" t="s">
        <v>116</v>
      </c>
      <c r="C4841" t="s">
        <v>290</v>
      </c>
      <c r="D4841" t="s">
        <v>43963</v>
      </c>
      <c r="E4841" t="s">
        <v>1082</v>
      </c>
      <c r="F4841" t="s">
        <v>1083</v>
      </c>
      <c r="G4841">
        <v>1</v>
      </c>
      <c r="H4841" t="s">
        <v>46842</v>
      </c>
      <c r="I4841" t="s">
        <v>105</v>
      </c>
      <c r="J4841" t="s">
        <v>88</v>
      </c>
      <c r="K4841">
        <v>3</v>
      </c>
      <c r="L4841" t="s">
        <v>41838</v>
      </c>
      <c r="M4841">
        <v>72000000</v>
      </c>
      <c r="N4841" t="s">
        <v>41840</v>
      </c>
      <c r="O4841" t="s">
        <v>1084</v>
      </c>
      <c r="P4841" t="s">
        <v>90</v>
      </c>
      <c r="Q4841" t="s">
        <v>697</v>
      </c>
      <c r="R4841" t="s">
        <v>697</v>
      </c>
      <c r="S4841" t="s">
        <v>698</v>
      </c>
      <c r="T4841" t="s">
        <v>1085</v>
      </c>
      <c r="U4841" t="s">
        <v>1086</v>
      </c>
      <c r="V4841" t="s">
        <v>1087</v>
      </c>
      <c r="W4841" t="s">
        <v>1088</v>
      </c>
      <c r="X4841">
        <v>25327837630</v>
      </c>
      <c r="Y4841" t="s">
        <v>122</v>
      </c>
      <c r="Z4841" t="s">
        <v>123</v>
      </c>
      <c r="AA4841">
        <v>0</v>
      </c>
      <c r="AB4841" t="s">
        <v>76</v>
      </c>
      <c r="AC4841">
        <v>0</v>
      </c>
      <c r="AD4841" t="s">
        <v>76</v>
      </c>
      <c r="AE4841">
        <v>483971</v>
      </c>
      <c r="AF4841" t="s">
        <v>40104</v>
      </c>
      <c r="AG4841">
        <v>9004043151</v>
      </c>
      <c r="AH4841" t="s">
        <v>1089</v>
      </c>
      <c r="AI4841" t="s">
        <v>138</v>
      </c>
      <c r="AJ4841" t="s">
        <v>41304</v>
      </c>
      <c r="AK4841">
        <v>17348122</v>
      </c>
      <c r="AL4841" t="s">
        <v>1090</v>
      </c>
      <c r="AM4841">
        <v>2010</v>
      </c>
      <c r="AN4841" s="1">
        <v>40542</v>
      </c>
      <c r="AO4841" s="1">
        <v>40546</v>
      </c>
      <c r="AP4841">
        <v>18</v>
      </c>
      <c r="AQ4841" t="s">
        <v>81</v>
      </c>
      <c r="AR4841" s="4">
        <f>IF(AQ4841="M",AP4841*30.42,AP4841)</f>
        <v>547.56000000000006</v>
      </c>
      <c r="AS4841">
        <v>0</v>
      </c>
      <c r="AT4841" s="4">
        <f>AR4841+AS4841</f>
        <v>547.56000000000006</v>
      </c>
      <c r="AU4841">
        <v>6</v>
      </c>
      <c r="AV4841" s="1">
        <f>AO4841+AT4841</f>
        <v>41093.56</v>
      </c>
      <c r="AW4841" s="1">
        <v>41277</v>
      </c>
      <c r="AX4841" s="2">
        <f>IF(AV4841&gt;=AW4841,1,2)</f>
        <v>2</v>
      </c>
      <c r="AY4841" s="2" t="str">
        <f>IF((AV4841+10)&gt;=AW4841,"SAVE","LATE")</f>
        <v>LATE</v>
      </c>
      <c r="AZ4841" t="s">
        <v>82</v>
      </c>
      <c r="BA4841" t="s">
        <v>1011</v>
      </c>
      <c r="BB4841">
        <v>25327381520</v>
      </c>
      <c r="BC4841">
        <v>0</v>
      </c>
      <c r="BD4841" s="9">
        <v>25327381520</v>
      </c>
      <c r="BE4841" t="s">
        <v>1084</v>
      </c>
      <c r="BF4841">
        <v>0</v>
      </c>
      <c r="BG4841" t="s">
        <v>70</v>
      </c>
      <c r="BH4841">
        <v>-1</v>
      </c>
      <c r="BI4841" t="s">
        <v>41588</v>
      </c>
      <c r="BJ4841" t="s">
        <v>1091</v>
      </c>
      <c r="BK4841">
        <v>0</v>
      </c>
      <c r="BL4841" t="s">
        <v>85</v>
      </c>
      <c r="BM4841" t="s">
        <v>1092</v>
      </c>
    </row>
    <row r="4842" spans="1:65" x14ac:dyDescent="0.25">
      <c r="A4842">
        <v>2010</v>
      </c>
      <c r="B4842" t="s">
        <v>116</v>
      </c>
      <c r="C4842" t="s">
        <v>290</v>
      </c>
      <c r="D4842" t="s">
        <v>43963</v>
      </c>
      <c r="E4842" t="s">
        <v>1082</v>
      </c>
      <c r="F4842" t="s">
        <v>1083</v>
      </c>
      <c r="G4842">
        <v>12</v>
      </c>
      <c r="H4842" t="s">
        <v>41881</v>
      </c>
      <c r="I4842" t="s">
        <v>105</v>
      </c>
      <c r="J4842" t="s">
        <v>68</v>
      </c>
      <c r="K4842">
        <v>3</v>
      </c>
      <c r="L4842" t="s">
        <v>41838</v>
      </c>
      <c r="M4842">
        <v>72000000</v>
      </c>
      <c r="N4842" t="s">
        <v>41840</v>
      </c>
      <c r="O4842" t="s">
        <v>1110</v>
      </c>
      <c r="P4842" t="s">
        <v>90</v>
      </c>
      <c r="Q4842" t="s">
        <v>70</v>
      </c>
      <c r="R4842" t="s">
        <v>70</v>
      </c>
      <c r="S4842" t="s">
        <v>698</v>
      </c>
      <c r="T4842" s="3">
        <v>40220</v>
      </c>
      <c r="U4842" t="s">
        <v>1111</v>
      </c>
      <c r="V4842" t="s">
        <v>1112</v>
      </c>
      <c r="W4842" t="s">
        <v>1112</v>
      </c>
      <c r="X4842">
        <v>21091933379</v>
      </c>
      <c r="Y4842" t="s">
        <v>122</v>
      </c>
      <c r="Z4842" t="s">
        <v>123</v>
      </c>
      <c r="AA4842">
        <v>0</v>
      </c>
      <c r="AB4842" t="s">
        <v>76</v>
      </c>
      <c r="AC4842">
        <v>0</v>
      </c>
      <c r="AD4842" t="s">
        <v>76</v>
      </c>
      <c r="AE4842">
        <v>454637</v>
      </c>
      <c r="AF4842" t="s">
        <v>40104</v>
      </c>
      <c r="AG4842">
        <v>8440007554</v>
      </c>
      <c r="AH4842" t="s">
        <v>1113</v>
      </c>
      <c r="AI4842" t="s">
        <v>138</v>
      </c>
      <c r="AJ4842" t="s">
        <v>41304</v>
      </c>
      <c r="AK4842">
        <v>6758292</v>
      </c>
      <c r="AL4842" t="s">
        <v>1114</v>
      </c>
      <c r="AM4842">
        <v>2010</v>
      </c>
      <c r="AN4842" s="1">
        <v>40462</v>
      </c>
      <c r="AO4842" s="1">
        <v>40462</v>
      </c>
      <c r="AP4842">
        <v>15</v>
      </c>
      <c r="AQ4842" t="s">
        <v>81</v>
      </c>
      <c r="AR4842" s="4">
        <f>IF(AQ4842="M",AP4842*30.42,AP4842)</f>
        <v>456.3</v>
      </c>
      <c r="AS4842">
        <v>0</v>
      </c>
      <c r="AT4842" s="4">
        <f>AR4842+AS4842</f>
        <v>456.3</v>
      </c>
      <c r="AU4842">
        <v>18</v>
      </c>
      <c r="AV4842" s="1">
        <f>AO4842+AT4842</f>
        <v>40918.300000000003</v>
      </c>
      <c r="AW4842" s="1">
        <v>41466</v>
      </c>
      <c r="AX4842" s="2">
        <f>IF(AV4842&gt;=AW4842,1,2)</f>
        <v>2</v>
      </c>
      <c r="AY4842" s="2" t="str">
        <f>IF((AV4842+10)&gt;=AW4842,"SAVE","LATE")</f>
        <v>LATE</v>
      </c>
      <c r="AZ4842" t="s">
        <v>82</v>
      </c>
      <c r="BA4842" t="s">
        <v>1011</v>
      </c>
      <c r="BB4842">
        <v>21091933379</v>
      </c>
      <c r="BC4842">
        <v>8507892887</v>
      </c>
      <c r="BD4842" s="9">
        <v>29599826266</v>
      </c>
      <c r="BE4842" t="s">
        <v>1110</v>
      </c>
      <c r="BF4842">
        <v>0</v>
      </c>
      <c r="BG4842" t="s">
        <v>70</v>
      </c>
      <c r="BH4842">
        <v>-1</v>
      </c>
      <c r="BI4842" t="s">
        <v>70</v>
      </c>
      <c r="BJ4842" t="s">
        <v>70</v>
      </c>
      <c r="BK4842">
        <v>0</v>
      </c>
      <c r="BL4842" t="s">
        <v>85</v>
      </c>
      <c r="BM4842" t="s">
        <v>1115</v>
      </c>
    </row>
    <row r="4843" spans="1:65" x14ac:dyDescent="0.25">
      <c r="A4843">
        <v>2010</v>
      </c>
      <c r="B4843" t="s">
        <v>116</v>
      </c>
      <c r="C4843" t="s">
        <v>290</v>
      </c>
      <c r="D4843" t="s">
        <v>43963</v>
      </c>
      <c r="E4843" t="s">
        <v>1082</v>
      </c>
      <c r="F4843" t="s">
        <v>1083</v>
      </c>
      <c r="G4843">
        <v>12</v>
      </c>
      <c r="H4843" t="s">
        <v>41881</v>
      </c>
      <c r="I4843" t="s">
        <v>105</v>
      </c>
      <c r="J4843" t="s">
        <v>68</v>
      </c>
      <c r="K4843">
        <v>3</v>
      </c>
      <c r="L4843" t="s">
        <v>41838</v>
      </c>
      <c r="M4843">
        <v>72000000</v>
      </c>
      <c r="N4843" t="s">
        <v>41840</v>
      </c>
      <c r="O4843" t="s">
        <v>1375</v>
      </c>
      <c r="P4843" t="s">
        <v>90</v>
      </c>
      <c r="Q4843" t="s">
        <v>70</v>
      </c>
      <c r="R4843" t="s">
        <v>70</v>
      </c>
      <c r="S4843" t="s">
        <v>698</v>
      </c>
      <c r="T4843" t="s">
        <v>1376</v>
      </c>
      <c r="U4843" t="s">
        <v>1377</v>
      </c>
      <c r="V4843" t="s">
        <v>1378</v>
      </c>
      <c r="W4843" t="s">
        <v>1378</v>
      </c>
      <c r="X4843">
        <v>9196480990</v>
      </c>
      <c r="Y4843" t="s">
        <v>122</v>
      </c>
      <c r="Z4843" t="s">
        <v>123</v>
      </c>
      <c r="AA4843">
        <v>0</v>
      </c>
      <c r="AB4843" t="s">
        <v>76</v>
      </c>
      <c r="AC4843">
        <v>0</v>
      </c>
      <c r="AD4843" t="s">
        <v>76</v>
      </c>
      <c r="AE4843">
        <v>462477</v>
      </c>
      <c r="AF4843" t="s">
        <v>40104</v>
      </c>
      <c r="AG4843">
        <v>8440045760</v>
      </c>
      <c r="AH4843" t="s">
        <v>1379</v>
      </c>
      <c r="AI4843" t="s">
        <v>138</v>
      </c>
      <c r="AJ4843" t="s">
        <v>41304</v>
      </c>
      <c r="AK4843">
        <v>6770636</v>
      </c>
      <c r="AL4843" t="s">
        <v>1380</v>
      </c>
      <c r="AM4843">
        <v>2010</v>
      </c>
      <c r="AN4843" s="1">
        <v>40501</v>
      </c>
      <c r="AO4843" s="1">
        <v>40501</v>
      </c>
      <c r="AP4843">
        <v>15</v>
      </c>
      <c r="AQ4843" t="s">
        <v>81</v>
      </c>
      <c r="AR4843" s="4">
        <f>IF(AQ4843="M",AP4843*30.42,AP4843)</f>
        <v>456.3</v>
      </c>
      <c r="AS4843">
        <v>105</v>
      </c>
      <c r="AT4843" s="4">
        <f>AR4843+AS4843</f>
        <v>561.29999999999995</v>
      </c>
      <c r="AU4843">
        <v>4</v>
      </c>
      <c r="AV4843" s="1">
        <f>AO4843+AT4843</f>
        <v>41062.300000000003</v>
      </c>
      <c r="AW4843" s="1">
        <v>41184</v>
      </c>
      <c r="AX4843" s="2">
        <f>IF(AV4843&gt;=AW4843,1,2)</f>
        <v>2</v>
      </c>
      <c r="AY4843" s="2" t="str">
        <f>IF((AV4843+10)&gt;=AW4843,"SAVE","LATE")</f>
        <v>LATE</v>
      </c>
      <c r="AZ4843" t="s">
        <v>82</v>
      </c>
      <c r="BA4843" t="s">
        <v>1011</v>
      </c>
      <c r="BB4843">
        <v>9196480990</v>
      </c>
      <c r="BC4843">
        <v>2608842763</v>
      </c>
      <c r="BD4843" s="9">
        <v>11805323753</v>
      </c>
      <c r="BE4843" t="s">
        <v>1375</v>
      </c>
      <c r="BF4843">
        <v>0</v>
      </c>
      <c r="BG4843" t="s">
        <v>70</v>
      </c>
      <c r="BH4843">
        <v>-1</v>
      </c>
      <c r="BI4843" t="s">
        <v>70</v>
      </c>
      <c r="BJ4843" t="s">
        <v>70</v>
      </c>
      <c r="BK4843">
        <v>0</v>
      </c>
      <c r="BL4843" t="s">
        <v>85</v>
      </c>
      <c r="BM4843" t="s">
        <v>1381</v>
      </c>
    </row>
    <row r="4844" spans="1:65" x14ac:dyDescent="0.25">
      <c r="A4844">
        <v>2010</v>
      </c>
      <c r="B4844" t="s">
        <v>116</v>
      </c>
      <c r="C4844" t="s">
        <v>290</v>
      </c>
      <c r="D4844" t="s">
        <v>43963</v>
      </c>
      <c r="E4844" t="s">
        <v>1082</v>
      </c>
      <c r="F4844" t="s">
        <v>1083</v>
      </c>
      <c r="G4844">
        <v>12</v>
      </c>
      <c r="H4844" t="s">
        <v>41881</v>
      </c>
      <c r="I4844" t="s">
        <v>105</v>
      </c>
      <c r="J4844" t="s">
        <v>68</v>
      </c>
      <c r="K4844">
        <v>3</v>
      </c>
      <c r="L4844" t="s">
        <v>41838</v>
      </c>
      <c r="M4844">
        <v>72000000</v>
      </c>
      <c r="N4844" t="s">
        <v>41840</v>
      </c>
      <c r="O4844" t="s">
        <v>1672</v>
      </c>
      <c r="P4844" t="s">
        <v>90</v>
      </c>
      <c r="Q4844" t="s">
        <v>70</v>
      </c>
      <c r="R4844" t="s">
        <v>70</v>
      </c>
      <c r="S4844" t="s">
        <v>698</v>
      </c>
      <c r="T4844" t="s">
        <v>1673</v>
      </c>
      <c r="U4844" t="s">
        <v>1674</v>
      </c>
      <c r="V4844" t="s">
        <v>1675</v>
      </c>
      <c r="W4844" t="s">
        <v>1675</v>
      </c>
      <c r="X4844">
        <v>6420135181</v>
      </c>
      <c r="Y4844" t="s">
        <v>122</v>
      </c>
      <c r="Z4844" t="s">
        <v>123</v>
      </c>
      <c r="AA4844">
        <v>0</v>
      </c>
      <c r="AB4844" t="s">
        <v>76</v>
      </c>
      <c r="AC4844">
        <v>0</v>
      </c>
      <c r="AD4844" t="s">
        <v>76</v>
      </c>
      <c r="AE4844">
        <v>440325</v>
      </c>
      <c r="AF4844" t="s">
        <v>40104</v>
      </c>
      <c r="AG4844">
        <v>8440045760</v>
      </c>
      <c r="AH4844" t="s">
        <v>1676</v>
      </c>
      <c r="AI4844" t="s">
        <v>138</v>
      </c>
      <c r="AJ4844" t="s">
        <v>41304</v>
      </c>
      <c r="AK4844">
        <v>9659998</v>
      </c>
      <c r="AL4844" t="s">
        <v>1677</v>
      </c>
      <c r="AM4844">
        <v>2010</v>
      </c>
      <c r="AN4844" s="1">
        <v>40424</v>
      </c>
      <c r="AO4844" s="1">
        <v>40427</v>
      </c>
      <c r="AP4844">
        <v>14</v>
      </c>
      <c r="AQ4844" t="s">
        <v>81</v>
      </c>
      <c r="AR4844" s="4">
        <f>IF(AQ4844="M",AP4844*30.42,AP4844)</f>
        <v>425.88</v>
      </c>
      <c r="AS4844">
        <v>30</v>
      </c>
      <c r="AT4844" s="4">
        <f>AR4844+AS4844</f>
        <v>455.88</v>
      </c>
      <c r="AU4844">
        <v>4</v>
      </c>
      <c r="AV4844" s="1">
        <f>AO4844+AT4844</f>
        <v>40882.879999999997</v>
      </c>
      <c r="AW4844" s="1">
        <v>41004</v>
      </c>
      <c r="AX4844" s="2">
        <f>IF(AV4844&gt;=AW4844,1,2)</f>
        <v>2</v>
      </c>
      <c r="AY4844" s="2" t="str">
        <f>IF((AV4844+10)&gt;=AW4844,"SAVE","LATE")</f>
        <v>LATE</v>
      </c>
      <c r="AZ4844" t="s">
        <v>82</v>
      </c>
      <c r="BA4844" t="s">
        <v>1011</v>
      </c>
      <c r="BB4844">
        <v>6420135181</v>
      </c>
      <c r="BC4844">
        <v>2254829039</v>
      </c>
      <c r="BD4844" s="9">
        <v>8674964220</v>
      </c>
      <c r="BE4844" t="s">
        <v>1678</v>
      </c>
      <c r="BF4844">
        <v>0</v>
      </c>
      <c r="BG4844" t="s">
        <v>70</v>
      </c>
      <c r="BH4844">
        <v>-1</v>
      </c>
      <c r="BI4844" t="s">
        <v>70</v>
      </c>
      <c r="BJ4844" t="s">
        <v>70</v>
      </c>
      <c r="BK4844">
        <v>0</v>
      </c>
      <c r="BL4844" t="s">
        <v>85</v>
      </c>
      <c r="BM4844" t="s">
        <v>1679</v>
      </c>
    </row>
    <row r="4845" spans="1:65" x14ac:dyDescent="0.25">
      <c r="A4845">
        <v>2012</v>
      </c>
      <c r="B4845" t="s">
        <v>116</v>
      </c>
      <c r="C4845" t="s">
        <v>290</v>
      </c>
      <c r="D4845" t="s">
        <v>43963</v>
      </c>
      <c r="E4845" t="s">
        <v>1082</v>
      </c>
      <c r="F4845" t="s">
        <v>1083</v>
      </c>
      <c r="G4845">
        <v>12</v>
      </c>
      <c r="H4845" t="s">
        <v>41881</v>
      </c>
      <c r="I4845" t="s">
        <v>67</v>
      </c>
      <c r="J4845" t="s">
        <v>68</v>
      </c>
      <c r="K4845">
        <v>3</v>
      </c>
      <c r="L4845" t="s">
        <v>41838</v>
      </c>
      <c r="M4845">
        <v>72000000</v>
      </c>
      <c r="N4845" t="s">
        <v>41840</v>
      </c>
      <c r="O4845" t="s">
        <v>1746</v>
      </c>
      <c r="P4845" t="s">
        <v>90</v>
      </c>
      <c r="Q4845" t="s">
        <v>70</v>
      </c>
      <c r="R4845" t="s">
        <v>70</v>
      </c>
      <c r="S4845" t="s">
        <v>698</v>
      </c>
      <c r="T4845" s="3">
        <v>40980</v>
      </c>
      <c r="U4845" t="s">
        <v>1747</v>
      </c>
      <c r="V4845" t="s">
        <v>1748</v>
      </c>
      <c r="W4845" t="s">
        <v>1748</v>
      </c>
      <c r="X4845">
        <v>5799862901</v>
      </c>
      <c r="Y4845" t="s">
        <v>122</v>
      </c>
      <c r="Z4845" t="s">
        <v>123</v>
      </c>
      <c r="AA4845">
        <v>0</v>
      </c>
      <c r="AB4845" t="s">
        <v>76</v>
      </c>
      <c r="AC4845">
        <v>0</v>
      </c>
      <c r="AD4845" t="s">
        <v>76</v>
      </c>
      <c r="AE4845">
        <v>1214537</v>
      </c>
      <c r="AF4845" t="s">
        <v>40104</v>
      </c>
      <c r="AG4845">
        <v>8000128737</v>
      </c>
      <c r="AH4845" t="s">
        <v>1749</v>
      </c>
      <c r="AI4845" t="s">
        <v>138</v>
      </c>
      <c r="AJ4845" t="s">
        <v>41304</v>
      </c>
      <c r="AK4845">
        <v>74845774</v>
      </c>
      <c r="AL4845" t="s">
        <v>1691</v>
      </c>
      <c r="AM4845">
        <v>2010</v>
      </c>
      <c r="AN4845" s="1">
        <v>40513</v>
      </c>
      <c r="AO4845" s="1">
        <v>40513</v>
      </c>
      <c r="AP4845">
        <v>10</v>
      </c>
      <c r="AQ4845" t="s">
        <v>81</v>
      </c>
      <c r="AR4845" s="4">
        <f>IF(AQ4845="M",AP4845*30.42,AP4845)</f>
        <v>304.20000000000005</v>
      </c>
      <c r="AS4845">
        <v>0</v>
      </c>
      <c r="AT4845" s="4">
        <f>AR4845+AS4845</f>
        <v>304.20000000000005</v>
      </c>
      <c r="AU4845">
        <v>10</v>
      </c>
      <c r="AV4845" s="1">
        <f>AO4845+AT4845</f>
        <v>40817.199999999997</v>
      </c>
      <c r="AW4845" s="1">
        <v>41122</v>
      </c>
      <c r="AX4845" s="2">
        <f>IF(AV4845&gt;=AW4845,1,2)</f>
        <v>2</v>
      </c>
      <c r="AY4845" s="2" t="str">
        <f>IF((AV4845+10)&gt;=AW4845,"SAVE","LATE")</f>
        <v>LATE</v>
      </c>
      <c r="AZ4845" t="s">
        <v>82</v>
      </c>
      <c r="BA4845" t="s">
        <v>1011</v>
      </c>
      <c r="BB4845">
        <v>5799862901</v>
      </c>
      <c r="BC4845">
        <v>877024530</v>
      </c>
      <c r="BD4845" s="9">
        <v>6676887431</v>
      </c>
      <c r="BE4845" t="s">
        <v>1746</v>
      </c>
      <c r="BF4845">
        <v>0</v>
      </c>
      <c r="BG4845" t="s">
        <v>70</v>
      </c>
      <c r="BH4845">
        <v>-1</v>
      </c>
      <c r="BI4845" t="s">
        <v>70</v>
      </c>
      <c r="BJ4845" t="s">
        <v>70</v>
      </c>
      <c r="BK4845">
        <v>0</v>
      </c>
      <c r="BL4845" t="s">
        <v>85</v>
      </c>
      <c r="BM4845" t="s">
        <v>1750</v>
      </c>
    </row>
    <row r="4846" spans="1:65" x14ac:dyDescent="0.25">
      <c r="A4846">
        <v>2012</v>
      </c>
      <c r="B4846" t="s">
        <v>116</v>
      </c>
      <c r="C4846" t="s">
        <v>693</v>
      </c>
      <c r="D4846" t="s">
        <v>40665</v>
      </c>
      <c r="E4846" t="s">
        <v>694</v>
      </c>
      <c r="F4846" t="s">
        <v>1951</v>
      </c>
      <c r="G4846">
        <v>12</v>
      </c>
      <c r="H4846" t="s">
        <v>41881</v>
      </c>
      <c r="I4846" t="s">
        <v>105</v>
      </c>
      <c r="J4846" t="s">
        <v>68</v>
      </c>
      <c r="K4846">
        <v>3</v>
      </c>
      <c r="L4846" t="s">
        <v>41838</v>
      </c>
      <c r="M4846">
        <v>72000000</v>
      </c>
      <c r="N4846" t="s">
        <v>41840</v>
      </c>
      <c r="O4846" t="s">
        <v>44227</v>
      </c>
      <c r="P4846" t="s">
        <v>90</v>
      </c>
      <c r="Q4846" t="s">
        <v>70</v>
      </c>
      <c r="R4846" t="s">
        <v>70</v>
      </c>
      <c r="S4846" t="s">
        <v>698</v>
      </c>
      <c r="T4846" t="s">
        <v>1952</v>
      </c>
      <c r="U4846" t="s">
        <v>1953</v>
      </c>
      <c r="V4846">
        <v>484.20100000000002</v>
      </c>
      <c r="W4846">
        <v>484</v>
      </c>
      <c r="X4846">
        <v>4148966288</v>
      </c>
      <c r="Y4846" t="s">
        <v>122</v>
      </c>
      <c r="Z4846" t="s">
        <v>123</v>
      </c>
      <c r="AA4846">
        <v>0</v>
      </c>
      <c r="AB4846" t="s">
        <v>76</v>
      </c>
      <c r="AC4846">
        <v>0</v>
      </c>
      <c r="AD4846" t="s">
        <v>76</v>
      </c>
      <c r="AE4846">
        <v>1277098</v>
      </c>
      <c r="AF4846" t="s">
        <v>40104</v>
      </c>
      <c r="AG4846" t="s">
        <v>1954</v>
      </c>
      <c r="AH4846" t="s">
        <v>1955</v>
      </c>
      <c r="AI4846" t="s">
        <v>138</v>
      </c>
      <c r="AJ4846" t="s">
        <v>40104</v>
      </c>
      <c r="AK4846" t="s">
        <v>1954</v>
      </c>
      <c r="AL4846" t="s">
        <v>1955</v>
      </c>
      <c r="AM4846">
        <v>2010</v>
      </c>
      <c r="AN4846" s="1">
        <v>40399</v>
      </c>
      <c r="AO4846" s="1">
        <v>40504</v>
      </c>
      <c r="AP4846">
        <v>15</v>
      </c>
      <c r="AQ4846" t="s">
        <v>81</v>
      </c>
      <c r="AR4846" s="4">
        <f>IF(AQ4846="M",AP4846*30.42,AP4846)</f>
        <v>456.3</v>
      </c>
      <c r="AS4846">
        <v>0</v>
      </c>
      <c r="AT4846" s="4">
        <f>AR4846+AS4846</f>
        <v>456.3</v>
      </c>
      <c r="AU4846">
        <v>9</v>
      </c>
      <c r="AV4846" s="1">
        <f>AO4846+AT4846</f>
        <v>40960.300000000003</v>
      </c>
      <c r="AW4846" s="1">
        <v>41235</v>
      </c>
      <c r="AX4846" s="2">
        <f>IF(AV4846&gt;=AW4846,1,2)</f>
        <v>2</v>
      </c>
      <c r="AY4846" s="2" t="str">
        <f>IF((AV4846+10)&gt;=AW4846,"SAVE","LATE")</f>
        <v>LATE</v>
      </c>
      <c r="AZ4846" t="s">
        <v>82</v>
      </c>
      <c r="BA4846" t="s">
        <v>1011</v>
      </c>
      <c r="BB4846">
        <v>4148966288</v>
      </c>
      <c r="BC4846">
        <v>1959308455</v>
      </c>
      <c r="BD4846" s="9">
        <v>6108274743</v>
      </c>
      <c r="BE4846" t="s">
        <v>44227</v>
      </c>
      <c r="BF4846">
        <v>0</v>
      </c>
      <c r="BG4846" t="s">
        <v>70</v>
      </c>
      <c r="BH4846">
        <v>-1</v>
      </c>
      <c r="BI4846" t="s">
        <v>70</v>
      </c>
      <c r="BJ4846" t="s">
        <v>70</v>
      </c>
      <c r="BK4846">
        <v>0</v>
      </c>
      <c r="BL4846" t="s">
        <v>85</v>
      </c>
      <c r="BM4846" t="s">
        <v>1956</v>
      </c>
    </row>
    <row r="4847" spans="1:65" x14ac:dyDescent="0.25">
      <c r="A4847">
        <v>2010</v>
      </c>
      <c r="B4847" t="s">
        <v>116</v>
      </c>
      <c r="C4847" t="s">
        <v>290</v>
      </c>
      <c r="D4847" t="s">
        <v>43963</v>
      </c>
      <c r="E4847" t="s">
        <v>1082</v>
      </c>
      <c r="F4847" t="s">
        <v>1083</v>
      </c>
      <c r="G4847">
        <v>1</v>
      </c>
      <c r="H4847" t="s">
        <v>46842</v>
      </c>
      <c r="I4847" t="s">
        <v>67</v>
      </c>
      <c r="J4847" t="s">
        <v>88</v>
      </c>
      <c r="K4847">
        <v>3</v>
      </c>
      <c r="L4847" t="s">
        <v>41838</v>
      </c>
      <c r="M4847">
        <v>72000000</v>
      </c>
      <c r="N4847" t="s">
        <v>41840</v>
      </c>
      <c r="O4847" t="s">
        <v>44228</v>
      </c>
      <c r="P4847" t="s">
        <v>90</v>
      </c>
      <c r="Q4847" t="s">
        <v>697</v>
      </c>
      <c r="R4847" t="s">
        <v>697</v>
      </c>
      <c r="S4847" t="s">
        <v>698</v>
      </c>
      <c r="T4847" t="s">
        <v>2129</v>
      </c>
      <c r="U4847" t="s">
        <v>2130</v>
      </c>
      <c r="V4847" t="s">
        <v>2131</v>
      </c>
      <c r="W4847" t="s">
        <v>2132</v>
      </c>
      <c r="X4847">
        <v>3236711971</v>
      </c>
      <c r="Y4847" t="s">
        <v>122</v>
      </c>
      <c r="Z4847" t="s">
        <v>123</v>
      </c>
      <c r="AA4847">
        <v>0</v>
      </c>
      <c r="AB4847" t="s">
        <v>76</v>
      </c>
      <c r="AC4847">
        <v>0</v>
      </c>
      <c r="AD4847" t="s">
        <v>76</v>
      </c>
      <c r="AE4847">
        <v>496276</v>
      </c>
      <c r="AF4847" t="s">
        <v>40104</v>
      </c>
      <c r="AG4847">
        <v>9004048352</v>
      </c>
      <c r="AH4847" t="s">
        <v>2133</v>
      </c>
      <c r="AI4847" t="s">
        <v>138</v>
      </c>
      <c r="AJ4847" t="s">
        <v>41304</v>
      </c>
      <c r="AK4847">
        <v>9534059</v>
      </c>
      <c r="AL4847" t="s">
        <v>2134</v>
      </c>
      <c r="AM4847">
        <v>2010</v>
      </c>
      <c r="AN4847" s="1">
        <v>40543</v>
      </c>
      <c r="AO4847" s="1">
        <v>40575</v>
      </c>
      <c r="AP4847">
        <v>8</v>
      </c>
      <c r="AQ4847" t="s">
        <v>81</v>
      </c>
      <c r="AR4847" s="4">
        <f>IF(AQ4847="M",AP4847*30.42,AP4847)</f>
        <v>243.36</v>
      </c>
      <c r="AS4847">
        <v>30</v>
      </c>
      <c r="AT4847" s="4">
        <f>AR4847+AS4847</f>
        <v>273.36</v>
      </c>
      <c r="AU4847">
        <v>6</v>
      </c>
      <c r="AV4847" s="1">
        <f>AO4847+AT4847</f>
        <v>40848.36</v>
      </c>
      <c r="AW4847" s="1">
        <v>41029</v>
      </c>
      <c r="AX4847" s="2">
        <f>IF(AV4847&gt;=AW4847,1,2)</f>
        <v>2</v>
      </c>
      <c r="AY4847" s="2" t="str">
        <f>IF((AV4847+10)&gt;=AW4847,"SAVE","LATE")</f>
        <v>LATE</v>
      </c>
      <c r="AZ4847" t="s">
        <v>82</v>
      </c>
      <c r="BA4847" t="s">
        <v>1011</v>
      </c>
      <c r="BB4847">
        <v>3236711970</v>
      </c>
      <c r="BC4847">
        <v>1617442608</v>
      </c>
      <c r="BD4847" s="9">
        <v>4854154578</v>
      </c>
      <c r="BE4847" t="s">
        <v>44229</v>
      </c>
      <c r="BF4847">
        <v>0</v>
      </c>
      <c r="BG4847" t="s">
        <v>70</v>
      </c>
      <c r="BH4847">
        <v>-1</v>
      </c>
      <c r="BI4847" t="s">
        <v>41589</v>
      </c>
      <c r="BJ4847" t="s">
        <v>1091</v>
      </c>
      <c r="BK4847">
        <v>0</v>
      </c>
      <c r="BL4847" t="s">
        <v>85</v>
      </c>
      <c r="BM4847" t="s">
        <v>2135</v>
      </c>
    </row>
    <row r="4848" spans="1:65" x14ac:dyDescent="0.25">
      <c r="A4848">
        <v>2010</v>
      </c>
      <c r="B4848" t="s">
        <v>116</v>
      </c>
      <c r="C4848" t="s">
        <v>693</v>
      </c>
      <c r="D4848" t="s">
        <v>40665</v>
      </c>
      <c r="E4848" t="s">
        <v>694</v>
      </c>
      <c r="F4848" t="s">
        <v>695</v>
      </c>
      <c r="G4848">
        <v>1</v>
      </c>
      <c r="H4848" t="s">
        <v>46842</v>
      </c>
      <c r="I4848" t="s">
        <v>67</v>
      </c>
      <c r="J4848" t="s">
        <v>88</v>
      </c>
      <c r="K4848">
        <v>3</v>
      </c>
      <c r="L4848" t="s">
        <v>41838</v>
      </c>
      <c r="M4848">
        <v>72000000</v>
      </c>
      <c r="N4848" t="s">
        <v>41840</v>
      </c>
      <c r="O4848" t="s">
        <v>2206</v>
      </c>
      <c r="P4848" t="s">
        <v>90</v>
      </c>
      <c r="Q4848" t="s">
        <v>697</v>
      </c>
      <c r="R4848" t="s">
        <v>697</v>
      </c>
      <c r="S4848" t="s">
        <v>698</v>
      </c>
      <c r="T4848" s="3">
        <v>40220</v>
      </c>
      <c r="U4848" t="s">
        <v>2207</v>
      </c>
      <c r="V4848" t="s">
        <v>2208</v>
      </c>
      <c r="W4848" t="s">
        <v>2209</v>
      </c>
      <c r="X4848">
        <v>2884185617</v>
      </c>
      <c r="Y4848" t="s">
        <v>122</v>
      </c>
      <c r="Z4848" t="s">
        <v>123</v>
      </c>
      <c r="AA4848">
        <v>0</v>
      </c>
      <c r="AB4848" t="s">
        <v>76</v>
      </c>
      <c r="AC4848">
        <v>0</v>
      </c>
      <c r="AD4848" t="s">
        <v>76</v>
      </c>
      <c r="AE4848">
        <v>541027</v>
      </c>
      <c r="AF4848" t="s">
        <v>145</v>
      </c>
      <c r="AG4848" t="s">
        <v>1848</v>
      </c>
      <c r="AH4848" t="s">
        <v>2210</v>
      </c>
      <c r="AI4848" t="s">
        <v>138</v>
      </c>
      <c r="AJ4848" t="s">
        <v>41304</v>
      </c>
      <c r="AK4848" t="s">
        <v>2211</v>
      </c>
      <c r="AL4848" t="s">
        <v>2212</v>
      </c>
      <c r="AM4848">
        <v>2010</v>
      </c>
      <c r="AN4848" s="1">
        <v>40541</v>
      </c>
      <c r="AO4848" s="1">
        <v>40542</v>
      </c>
      <c r="AP4848">
        <v>6</v>
      </c>
      <c r="AQ4848" t="s">
        <v>81</v>
      </c>
      <c r="AR4848" s="4">
        <f>IF(AQ4848="M",AP4848*30.42,AP4848)</f>
        <v>182.52</v>
      </c>
      <c r="AS4848">
        <v>0</v>
      </c>
      <c r="AT4848" s="4">
        <f>AR4848+AS4848</f>
        <v>182.52</v>
      </c>
      <c r="AU4848">
        <v>4</v>
      </c>
      <c r="AV4848" s="1">
        <f>AO4848+AT4848</f>
        <v>40724.519999999997</v>
      </c>
      <c r="AW4848" s="1">
        <v>40846</v>
      </c>
      <c r="AX4848" s="2">
        <f>IF(AV4848&gt;=AW4848,1,2)</f>
        <v>2</v>
      </c>
      <c r="AY4848" s="2" t="str">
        <f>IF((AV4848+10)&gt;=AW4848,"SAVE","LATE")</f>
        <v>LATE</v>
      </c>
      <c r="AZ4848" t="s">
        <v>82</v>
      </c>
      <c r="BA4848" t="s">
        <v>1011</v>
      </c>
      <c r="BB4848">
        <v>2882171360</v>
      </c>
      <c r="BC4848">
        <v>145069651</v>
      </c>
      <c r="BD4848" s="9">
        <v>3027241011</v>
      </c>
      <c r="BE4848" t="s">
        <v>2206</v>
      </c>
      <c r="BF4848">
        <v>0</v>
      </c>
      <c r="BG4848" t="s">
        <v>70</v>
      </c>
      <c r="BH4848">
        <v>-1</v>
      </c>
      <c r="BI4848" t="s">
        <v>40667</v>
      </c>
      <c r="BJ4848" t="s">
        <v>2213</v>
      </c>
      <c r="BK4848">
        <v>0</v>
      </c>
      <c r="BL4848" t="s">
        <v>85</v>
      </c>
      <c r="BM4848" t="s">
        <v>2214</v>
      </c>
    </row>
    <row r="4849" spans="1:65" x14ac:dyDescent="0.25">
      <c r="A4849">
        <v>2010</v>
      </c>
      <c r="B4849" t="s">
        <v>116</v>
      </c>
      <c r="C4849" t="s">
        <v>290</v>
      </c>
      <c r="D4849" t="s">
        <v>43963</v>
      </c>
      <c r="E4849" t="s">
        <v>1082</v>
      </c>
      <c r="F4849" t="s">
        <v>1083</v>
      </c>
      <c r="G4849">
        <v>1</v>
      </c>
      <c r="H4849" t="s">
        <v>46842</v>
      </c>
      <c r="I4849" t="s">
        <v>67</v>
      </c>
      <c r="J4849" t="s">
        <v>88</v>
      </c>
      <c r="K4849">
        <v>3</v>
      </c>
      <c r="L4849" t="s">
        <v>41838</v>
      </c>
      <c r="M4849">
        <v>72000000</v>
      </c>
      <c r="N4849" t="s">
        <v>41840</v>
      </c>
      <c r="O4849" t="s">
        <v>2363</v>
      </c>
      <c r="P4849" t="s">
        <v>90</v>
      </c>
      <c r="Q4849" t="s">
        <v>697</v>
      </c>
      <c r="R4849" t="s">
        <v>697</v>
      </c>
      <c r="S4849" t="s">
        <v>698</v>
      </c>
      <c r="T4849" s="3">
        <v>40279</v>
      </c>
      <c r="U4849" t="s">
        <v>2364</v>
      </c>
      <c r="V4849" t="s">
        <v>2365</v>
      </c>
      <c r="W4849" t="s">
        <v>2366</v>
      </c>
      <c r="X4849">
        <v>2386354578</v>
      </c>
      <c r="Y4849" t="s">
        <v>122</v>
      </c>
      <c r="Z4849" t="s">
        <v>123</v>
      </c>
      <c r="AA4849">
        <v>0</v>
      </c>
      <c r="AB4849" t="s">
        <v>76</v>
      </c>
      <c r="AC4849">
        <v>0</v>
      </c>
      <c r="AD4849" t="s">
        <v>76</v>
      </c>
      <c r="AE4849">
        <v>484727</v>
      </c>
      <c r="AF4849" t="s">
        <v>40104</v>
      </c>
      <c r="AG4849">
        <v>9004010890</v>
      </c>
      <c r="AH4849" t="s">
        <v>2367</v>
      </c>
      <c r="AI4849" t="s">
        <v>138</v>
      </c>
      <c r="AJ4849" t="s">
        <v>41304</v>
      </c>
      <c r="AK4849">
        <v>79446708</v>
      </c>
      <c r="AL4849" t="s">
        <v>2368</v>
      </c>
      <c r="AM4849">
        <v>2010</v>
      </c>
      <c r="AN4849" s="1">
        <v>40543</v>
      </c>
      <c r="AO4849" s="1">
        <v>40564</v>
      </c>
      <c r="AP4849">
        <v>6</v>
      </c>
      <c r="AQ4849" t="s">
        <v>81</v>
      </c>
      <c r="AR4849" s="4">
        <f>IF(AQ4849="M",AP4849*30.42,AP4849)</f>
        <v>182.52</v>
      </c>
      <c r="AS4849">
        <v>0</v>
      </c>
      <c r="AT4849" s="4">
        <f>AR4849+AS4849</f>
        <v>182.52</v>
      </c>
      <c r="AU4849">
        <v>2</v>
      </c>
      <c r="AV4849" s="1">
        <f>AO4849+AT4849</f>
        <v>40746.519999999997</v>
      </c>
      <c r="AW4849" s="1">
        <v>40807</v>
      </c>
      <c r="AX4849" s="2">
        <f>IF(AV4849&gt;=AW4849,1,2)</f>
        <v>2</v>
      </c>
      <c r="AY4849" s="2" t="str">
        <f>IF((AV4849+10)&gt;=AW4849,"SAVE","LATE")</f>
        <v>LATE</v>
      </c>
      <c r="AZ4849" t="s">
        <v>82</v>
      </c>
      <c r="BA4849" t="s">
        <v>1011</v>
      </c>
      <c r="BB4849">
        <v>2386339901</v>
      </c>
      <c r="BC4849">
        <v>926470051</v>
      </c>
      <c r="BD4849" s="9">
        <v>3312809952</v>
      </c>
      <c r="BE4849" t="s">
        <v>2363</v>
      </c>
      <c r="BF4849">
        <v>0</v>
      </c>
      <c r="BG4849" t="s">
        <v>70</v>
      </c>
      <c r="BH4849">
        <v>-1</v>
      </c>
      <c r="BI4849" t="s">
        <v>41590</v>
      </c>
      <c r="BJ4849" t="s">
        <v>1091</v>
      </c>
      <c r="BK4849">
        <v>0</v>
      </c>
      <c r="BL4849" t="s">
        <v>85</v>
      </c>
      <c r="BM4849" t="s">
        <v>2369</v>
      </c>
    </row>
    <row r="4850" spans="1:65" x14ac:dyDescent="0.25">
      <c r="A4850">
        <v>2010</v>
      </c>
      <c r="B4850" t="s">
        <v>116</v>
      </c>
      <c r="C4850" t="s">
        <v>290</v>
      </c>
      <c r="D4850" t="s">
        <v>43963</v>
      </c>
      <c r="E4850" t="s">
        <v>1082</v>
      </c>
      <c r="F4850" t="s">
        <v>1083</v>
      </c>
      <c r="G4850">
        <v>12</v>
      </c>
      <c r="H4850" t="s">
        <v>41881</v>
      </c>
      <c r="I4850" t="s">
        <v>105</v>
      </c>
      <c r="J4850" t="s">
        <v>68</v>
      </c>
      <c r="K4850">
        <v>3</v>
      </c>
      <c r="L4850" t="s">
        <v>41838</v>
      </c>
      <c r="M4850">
        <v>72000000</v>
      </c>
      <c r="N4850" t="s">
        <v>41840</v>
      </c>
      <c r="O4850" t="s">
        <v>2380</v>
      </c>
      <c r="P4850" t="s">
        <v>90</v>
      </c>
      <c r="Q4850" t="s">
        <v>70</v>
      </c>
      <c r="R4850" t="s">
        <v>70</v>
      </c>
      <c r="S4850" t="s">
        <v>698</v>
      </c>
      <c r="T4850" t="s">
        <v>2381</v>
      </c>
      <c r="U4850" t="s">
        <v>2382</v>
      </c>
      <c r="V4850" t="s">
        <v>2383</v>
      </c>
      <c r="W4850" t="s">
        <v>2383</v>
      </c>
      <c r="X4850">
        <v>2362238465</v>
      </c>
      <c r="Y4850" t="s">
        <v>122</v>
      </c>
      <c r="Z4850" t="s">
        <v>123</v>
      </c>
      <c r="AA4850">
        <v>0</v>
      </c>
      <c r="AB4850" t="s">
        <v>76</v>
      </c>
      <c r="AC4850">
        <v>0</v>
      </c>
      <c r="AD4850" t="s">
        <v>76</v>
      </c>
      <c r="AE4850">
        <v>448881</v>
      </c>
      <c r="AF4850" t="s">
        <v>40104</v>
      </c>
      <c r="AG4850">
        <v>8920993924</v>
      </c>
      <c r="AH4850" t="s">
        <v>2384</v>
      </c>
      <c r="AI4850" t="s">
        <v>138</v>
      </c>
      <c r="AJ4850" t="s">
        <v>41304</v>
      </c>
      <c r="AK4850">
        <v>74848806</v>
      </c>
      <c r="AL4850" t="s">
        <v>2385</v>
      </c>
      <c r="AM4850">
        <v>2010</v>
      </c>
      <c r="AN4850" s="1">
        <v>40459</v>
      </c>
      <c r="AO4850" s="1">
        <v>40462</v>
      </c>
      <c r="AP4850">
        <v>8</v>
      </c>
      <c r="AQ4850" t="s">
        <v>81</v>
      </c>
      <c r="AR4850" s="4">
        <f>IF(AQ4850="M",AP4850*30.42,AP4850)</f>
        <v>243.36</v>
      </c>
      <c r="AS4850">
        <v>30</v>
      </c>
      <c r="AT4850" s="4">
        <f>AR4850+AS4850</f>
        <v>273.36</v>
      </c>
      <c r="AU4850">
        <v>9</v>
      </c>
      <c r="AV4850" s="1">
        <f>AO4850+AT4850</f>
        <v>40735.360000000001</v>
      </c>
      <c r="AW4850" s="1">
        <v>41009</v>
      </c>
      <c r="AX4850" s="2">
        <f>IF(AV4850&gt;=AW4850,1,2)</f>
        <v>2</v>
      </c>
      <c r="AY4850" s="2" t="str">
        <f>IF((AV4850+10)&gt;=AW4850,"SAVE","LATE")</f>
        <v>LATE</v>
      </c>
      <c r="AZ4850" t="s">
        <v>82</v>
      </c>
      <c r="BA4850" t="s">
        <v>1011</v>
      </c>
      <c r="BB4850">
        <v>2362238465</v>
      </c>
      <c r="BC4850">
        <v>975052364</v>
      </c>
      <c r="BD4850" s="9">
        <v>3337290829</v>
      </c>
      <c r="BE4850" t="s">
        <v>2380</v>
      </c>
      <c r="BF4850">
        <v>0</v>
      </c>
      <c r="BG4850" t="s">
        <v>70</v>
      </c>
      <c r="BH4850">
        <v>-1</v>
      </c>
      <c r="BI4850" t="s">
        <v>70</v>
      </c>
      <c r="BJ4850" t="s">
        <v>70</v>
      </c>
      <c r="BK4850">
        <v>0</v>
      </c>
      <c r="BL4850" t="s">
        <v>85</v>
      </c>
      <c r="BM4850" t="s">
        <v>2386</v>
      </c>
    </row>
    <row r="4851" spans="1:65" x14ac:dyDescent="0.25">
      <c r="A4851">
        <v>2010</v>
      </c>
      <c r="B4851" t="s">
        <v>116</v>
      </c>
      <c r="C4851" t="s">
        <v>290</v>
      </c>
      <c r="D4851" t="s">
        <v>43963</v>
      </c>
      <c r="E4851" t="s">
        <v>1082</v>
      </c>
      <c r="F4851" t="s">
        <v>1083</v>
      </c>
      <c r="G4851">
        <v>11</v>
      </c>
      <c r="H4851" t="s">
        <v>41839</v>
      </c>
      <c r="I4851" t="s">
        <v>67</v>
      </c>
      <c r="J4851" t="s">
        <v>88</v>
      </c>
      <c r="K4851">
        <v>3</v>
      </c>
      <c r="L4851" t="s">
        <v>41838</v>
      </c>
      <c r="M4851">
        <v>72000000</v>
      </c>
      <c r="N4851" t="s">
        <v>41840</v>
      </c>
      <c r="O4851" t="s">
        <v>2422</v>
      </c>
      <c r="P4851" t="s">
        <v>90</v>
      </c>
      <c r="Q4851" t="s">
        <v>697</v>
      </c>
      <c r="R4851" t="s">
        <v>697</v>
      </c>
      <c r="S4851" t="s">
        <v>698</v>
      </c>
      <c r="T4851" t="s">
        <v>2423</v>
      </c>
      <c r="U4851" t="s">
        <v>2424</v>
      </c>
      <c r="V4851" t="s">
        <v>2425</v>
      </c>
      <c r="W4851" t="s">
        <v>2426</v>
      </c>
      <c r="X4851">
        <v>2263355805</v>
      </c>
      <c r="Y4851" t="s">
        <v>122</v>
      </c>
      <c r="Z4851" t="s">
        <v>123</v>
      </c>
      <c r="AA4851">
        <v>0</v>
      </c>
      <c r="AB4851" t="s">
        <v>76</v>
      </c>
      <c r="AC4851">
        <v>0</v>
      </c>
      <c r="AD4851" t="s">
        <v>76</v>
      </c>
      <c r="AE4851">
        <v>447165</v>
      </c>
      <c r="AF4851" t="s">
        <v>40104</v>
      </c>
      <c r="AG4851">
        <v>9003815593</v>
      </c>
      <c r="AH4851" t="s">
        <v>2427</v>
      </c>
      <c r="AI4851" t="s">
        <v>138</v>
      </c>
      <c r="AJ4851" t="s">
        <v>41304</v>
      </c>
      <c r="AK4851">
        <v>80019489</v>
      </c>
      <c r="AL4851" t="s">
        <v>2428</v>
      </c>
      <c r="AM4851">
        <v>2010</v>
      </c>
      <c r="AN4851" s="1">
        <v>40436</v>
      </c>
      <c r="AO4851" s="1">
        <v>40452</v>
      </c>
      <c r="AP4851">
        <v>8</v>
      </c>
      <c r="AQ4851" t="s">
        <v>81</v>
      </c>
      <c r="AR4851" s="4">
        <f>IF(AQ4851="M",AP4851*30.42,AP4851)</f>
        <v>243.36</v>
      </c>
      <c r="AS4851">
        <v>0</v>
      </c>
      <c r="AT4851" s="4">
        <f>AR4851+AS4851</f>
        <v>243.36</v>
      </c>
      <c r="AU4851">
        <v>4</v>
      </c>
      <c r="AV4851" s="1">
        <f>AO4851+AT4851</f>
        <v>40695.360000000001</v>
      </c>
      <c r="AW4851" s="1">
        <v>40817</v>
      </c>
      <c r="AX4851" s="2">
        <f>IF(AV4851&gt;=AW4851,1,2)</f>
        <v>2</v>
      </c>
      <c r="AY4851" s="2" t="str">
        <f>IF((AV4851+10)&gt;=AW4851,"SAVE","LATE")</f>
        <v>LATE</v>
      </c>
      <c r="AZ4851" t="s">
        <v>82</v>
      </c>
      <c r="BA4851" t="s">
        <v>1011</v>
      </c>
      <c r="BB4851">
        <v>2263355803</v>
      </c>
      <c r="BC4851">
        <v>1131377635</v>
      </c>
      <c r="BD4851" s="9">
        <v>3394733438</v>
      </c>
      <c r="BE4851" t="s">
        <v>2429</v>
      </c>
      <c r="BF4851">
        <v>0</v>
      </c>
      <c r="BG4851" t="s">
        <v>70</v>
      </c>
      <c r="BH4851">
        <v>-1</v>
      </c>
      <c r="BI4851" t="s">
        <v>44230</v>
      </c>
      <c r="BJ4851" t="s">
        <v>44231</v>
      </c>
      <c r="BK4851">
        <v>0</v>
      </c>
      <c r="BL4851" t="s">
        <v>85</v>
      </c>
      <c r="BM4851" t="s">
        <v>2430</v>
      </c>
    </row>
    <row r="4852" spans="1:65" x14ac:dyDescent="0.25">
      <c r="A4852">
        <v>2010</v>
      </c>
      <c r="B4852" t="s">
        <v>116</v>
      </c>
      <c r="C4852" t="s">
        <v>290</v>
      </c>
      <c r="D4852" t="s">
        <v>43963</v>
      </c>
      <c r="E4852" t="s">
        <v>1082</v>
      </c>
      <c r="F4852" t="s">
        <v>1083</v>
      </c>
      <c r="G4852">
        <v>1</v>
      </c>
      <c r="H4852" t="s">
        <v>46842</v>
      </c>
      <c r="I4852" t="s">
        <v>67</v>
      </c>
      <c r="J4852" t="s">
        <v>88</v>
      </c>
      <c r="K4852">
        <v>3</v>
      </c>
      <c r="L4852" t="s">
        <v>41838</v>
      </c>
      <c r="M4852">
        <v>72000000</v>
      </c>
      <c r="N4852" t="s">
        <v>41840</v>
      </c>
      <c r="O4852" t="s">
        <v>44232</v>
      </c>
      <c r="P4852" t="s">
        <v>90</v>
      </c>
      <c r="Q4852" t="s">
        <v>697</v>
      </c>
      <c r="R4852" t="s">
        <v>697</v>
      </c>
      <c r="S4852" t="s">
        <v>698</v>
      </c>
      <c r="T4852" s="3">
        <v>40221</v>
      </c>
      <c r="U4852" t="s">
        <v>2581</v>
      </c>
      <c r="V4852" t="s">
        <v>2582</v>
      </c>
      <c r="W4852" t="s">
        <v>2583</v>
      </c>
      <c r="X4852">
        <v>1900000000</v>
      </c>
      <c r="Y4852" t="s">
        <v>122</v>
      </c>
      <c r="Z4852" t="s">
        <v>123</v>
      </c>
      <c r="AA4852">
        <v>0</v>
      </c>
      <c r="AB4852" t="s">
        <v>76</v>
      </c>
      <c r="AC4852">
        <v>0</v>
      </c>
      <c r="AD4852" t="s">
        <v>76</v>
      </c>
      <c r="AE4852">
        <v>487576</v>
      </c>
      <c r="AF4852" t="s">
        <v>40104</v>
      </c>
      <c r="AG4852">
        <v>9004045096</v>
      </c>
      <c r="AH4852" t="s">
        <v>2584</v>
      </c>
      <c r="AI4852" t="s">
        <v>138</v>
      </c>
      <c r="AJ4852" t="s">
        <v>41304</v>
      </c>
      <c r="AK4852">
        <v>74859952</v>
      </c>
      <c r="AL4852" t="s">
        <v>2051</v>
      </c>
      <c r="AM4852">
        <v>2010</v>
      </c>
      <c r="AN4852" s="1">
        <v>40542</v>
      </c>
      <c r="AO4852" s="1">
        <v>40553</v>
      </c>
      <c r="AP4852">
        <v>12</v>
      </c>
      <c r="AQ4852" t="s">
        <v>81</v>
      </c>
      <c r="AR4852" s="4">
        <f>IF(AQ4852="M",AP4852*30.42,AP4852)</f>
        <v>365.04</v>
      </c>
      <c r="AS4852">
        <v>30</v>
      </c>
      <c r="AT4852" s="4">
        <f>AR4852+AS4852</f>
        <v>395.04</v>
      </c>
      <c r="AU4852">
        <v>15</v>
      </c>
      <c r="AV4852" s="1">
        <f>AO4852+AT4852</f>
        <v>40948.04</v>
      </c>
      <c r="AW4852" s="1">
        <v>41404</v>
      </c>
      <c r="AX4852" s="2">
        <f>IF(AV4852&gt;=AW4852,1,2)</f>
        <v>2</v>
      </c>
      <c r="AY4852" s="2" t="str">
        <f>IF((AV4852+10)&gt;=AW4852,"SAVE","LATE")</f>
        <v>LATE</v>
      </c>
      <c r="AZ4852" t="s">
        <v>82</v>
      </c>
      <c r="BA4852" t="s">
        <v>1011</v>
      </c>
      <c r="BB4852">
        <v>1891641603</v>
      </c>
      <c r="BC4852">
        <v>0</v>
      </c>
      <c r="BD4852" s="9">
        <v>1891641603</v>
      </c>
      <c r="BE4852" t="s">
        <v>44232</v>
      </c>
      <c r="BF4852">
        <v>0</v>
      </c>
      <c r="BG4852" t="s">
        <v>70</v>
      </c>
      <c r="BH4852">
        <v>-1</v>
      </c>
      <c r="BI4852" t="s">
        <v>41591</v>
      </c>
      <c r="BJ4852" t="s">
        <v>1091</v>
      </c>
      <c r="BK4852">
        <v>0</v>
      </c>
      <c r="BL4852" t="s">
        <v>85</v>
      </c>
      <c r="BM4852" t="s">
        <v>2585</v>
      </c>
    </row>
    <row r="4853" spans="1:65" x14ac:dyDescent="0.25">
      <c r="A4853">
        <v>2010</v>
      </c>
      <c r="B4853" t="s">
        <v>116</v>
      </c>
      <c r="C4853" t="s">
        <v>290</v>
      </c>
      <c r="D4853" t="s">
        <v>43963</v>
      </c>
      <c r="E4853" t="s">
        <v>1082</v>
      </c>
      <c r="F4853" t="s">
        <v>1083</v>
      </c>
      <c r="G4853">
        <v>1</v>
      </c>
      <c r="H4853" t="s">
        <v>46842</v>
      </c>
      <c r="I4853" t="s">
        <v>67</v>
      </c>
      <c r="J4853" t="s">
        <v>88</v>
      </c>
      <c r="K4853">
        <v>3</v>
      </c>
      <c r="L4853" t="s">
        <v>41838</v>
      </c>
      <c r="M4853">
        <v>72000000</v>
      </c>
      <c r="N4853" t="s">
        <v>41840</v>
      </c>
      <c r="O4853" t="s">
        <v>44233</v>
      </c>
      <c r="P4853" t="s">
        <v>90</v>
      </c>
      <c r="Q4853" t="s">
        <v>697</v>
      </c>
      <c r="R4853" t="s">
        <v>697</v>
      </c>
      <c r="S4853" t="s">
        <v>698</v>
      </c>
      <c r="T4853" t="s">
        <v>2586</v>
      </c>
      <c r="U4853" t="s">
        <v>2587</v>
      </c>
      <c r="V4853" t="s">
        <v>2588</v>
      </c>
      <c r="W4853" t="s">
        <v>2589</v>
      </c>
      <c r="X4853">
        <v>1837750621</v>
      </c>
      <c r="Y4853" t="s">
        <v>122</v>
      </c>
      <c r="Z4853" t="s">
        <v>123</v>
      </c>
      <c r="AA4853">
        <v>0</v>
      </c>
      <c r="AB4853" t="s">
        <v>76</v>
      </c>
      <c r="AC4853">
        <v>0</v>
      </c>
      <c r="AD4853" t="s">
        <v>76</v>
      </c>
      <c r="AE4853">
        <v>485833</v>
      </c>
      <c r="AF4853" t="s">
        <v>40104</v>
      </c>
      <c r="AG4853">
        <v>9004048123</v>
      </c>
      <c r="AH4853" t="s">
        <v>2590</v>
      </c>
      <c r="AI4853" t="s">
        <v>138</v>
      </c>
      <c r="AJ4853" t="s">
        <v>41304</v>
      </c>
      <c r="AK4853">
        <v>74859952</v>
      </c>
      <c r="AL4853" t="s">
        <v>2591</v>
      </c>
      <c r="AM4853">
        <v>2010</v>
      </c>
      <c r="AN4853" s="1">
        <v>40543</v>
      </c>
      <c r="AO4853" s="1">
        <v>40568</v>
      </c>
      <c r="AP4853">
        <v>6</v>
      </c>
      <c r="AQ4853" t="s">
        <v>81</v>
      </c>
      <c r="AR4853" s="4">
        <f>IF(AQ4853="M",AP4853*30.42,AP4853)</f>
        <v>182.52</v>
      </c>
      <c r="AS4853">
        <v>30</v>
      </c>
      <c r="AT4853" s="4">
        <f>AR4853+AS4853</f>
        <v>212.52</v>
      </c>
      <c r="AU4853">
        <v>10</v>
      </c>
      <c r="AV4853" s="1">
        <f>AO4853+AT4853</f>
        <v>40780.519999999997</v>
      </c>
      <c r="AW4853" s="1">
        <v>41085</v>
      </c>
      <c r="AX4853" s="2">
        <f>IF(AV4853&gt;=AW4853,1,2)</f>
        <v>2</v>
      </c>
      <c r="AY4853" s="2" t="str">
        <f>IF((AV4853+10)&gt;=AW4853,"SAVE","LATE")</f>
        <v>LATE</v>
      </c>
      <c r="AZ4853" t="s">
        <v>82</v>
      </c>
      <c r="BA4853" t="s">
        <v>1011</v>
      </c>
      <c r="BB4853">
        <v>1837738500</v>
      </c>
      <c r="BC4853">
        <v>1837710550</v>
      </c>
      <c r="BD4853" s="9">
        <v>3675449050</v>
      </c>
      <c r="BE4853" t="s">
        <v>44233</v>
      </c>
      <c r="BF4853">
        <v>0</v>
      </c>
      <c r="BG4853" t="s">
        <v>70</v>
      </c>
      <c r="BH4853">
        <v>-1</v>
      </c>
      <c r="BI4853" t="s">
        <v>41592</v>
      </c>
      <c r="BJ4853" t="s">
        <v>1091</v>
      </c>
      <c r="BK4853">
        <v>0</v>
      </c>
      <c r="BL4853" t="s">
        <v>85</v>
      </c>
      <c r="BM4853" t="s">
        <v>2592</v>
      </c>
    </row>
    <row r="4854" spans="1:65" x14ac:dyDescent="0.25">
      <c r="A4854">
        <v>2010</v>
      </c>
      <c r="B4854" t="s">
        <v>116</v>
      </c>
      <c r="C4854" t="s">
        <v>290</v>
      </c>
      <c r="D4854" t="s">
        <v>43963</v>
      </c>
      <c r="E4854" t="s">
        <v>1082</v>
      </c>
      <c r="F4854" t="s">
        <v>1083</v>
      </c>
      <c r="G4854">
        <v>1</v>
      </c>
      <c r="H4854" t="s">
        <v>46842</v>
      </c>
      <c r="I4854" t="s">
        <v>67</v>
      </c>
      <c r="J4854" t="s">
        <v>88</v>
      </c>
      <c r="K4854">
        <v>3</v>
      </c>
      <c r="L4854" t="s">
        <v>41838</v>
      </c>
      <c r="M4854">
        <v>72000000</v>
      </c>
      <c r="N4854" t="s">
        <v>41840</v>
      </c>
      <c r="O4854" t="s">
        <v>44234</v>
      </c>
      <c r="P4854" t="s">
        <v>90</v>
      </c>
      <c r="Q4854" t="s">
        <v>697</v>
      </c>
      <c r="R4854" t="s">
        <v>697</v>
      </c>
      <c r="S4854" t="s">
        <v>698</v>
      </c>
      <c r="T4854" s="3">
        <v>40181</v>
      </c>
      <c r="U4854" t="s">
        <v>2790</v>
      </c>
      <c r="V4854" t="s">
        <v>2791</v>
      </c>
      <c r="W4854" t="s">
        <v>2792</v>
      </c>
      <c r="X4854">
        <v>1429790593</v>
      </c>
      <c r="Y4854" t="s">
        <v>122</v>
      </c>
      <c r="Z4854" t="s">
        <v>123</v>
      </c>
      <c r="AA4854">
        <v>0</v>
      </c>
      <c r="AB4854" t="s">
        <v>76</v>
      </c>
      <c r="AC4854">
        <v>0</v>
      </c>
      <c r="AD4854" t="s">
        <v>76</v>
      </c>
      <c r="AE4854">
        <v>413572</v>
      </c>
      <c r="AF4854" t="s">
        <v>40104</v>
      </c>
      <c r="AG4854">
        <v>8440002972</v>
      </c>
      <c r="AH4854" t="s">
        <v>2793</v>
      </c>
      <c r="AI4854" t="s">
        <v>138</v>
      </c>
      <c r="AJ4854" t="s">
        <v>41304</v>
      </c>
      <c r="AK4854">
        <v>79296787</v>
      </c>
      <c r="AL4854" t="s">
        <v>2794</v>
      </c>
      <c r="AM4854">
        <v>2010</v>
      </c>
      <c r="AN4854" s="1">
        <v>40331</v>
      </c>
      <c r="AO4854" s="1">
        <v>40331</v>
      </c>
      <c r="AP4854">
        <v>6</v>
      </c>
      <c r="AQ4854" t="s">
        <v>81</v>
      </c>
      <c r="AR4854" s="4">
        <f>IF(AQ4854="M",AP4854*30.42,AP4854)</f>
        <v>182.52</v>
      </c>
      <c r="AS4854">
        <v>0</v>
      </c>
      <c r="AT4854" s="4">
        <f>AR4854+AS4854</f>
        <v>182.52</v>
      </c>
      <c r="AU4854">
        <v>2</v>
      </c>
      <c r="AV4854" s="1">
        <f>AO4854+AT4854</f>
        <v>40513.519999999997</v>
      </c>
      <c r="AW4854" s="1">
        <v>40576</v>
      </c>
      <c r="AX4854" s="2">
        <f>IF(AV4854&gt;=AW4854,1,2)</f>
        <v>2</v>
      </c>
      <c r="AY4854" s="2" t="str">
        <f>IF((AV4854+10)&gt;=AW4854,"SAVE","LATE")</f>
        <v>LATE</v>
      </c>
      <c r="AZ4854" t="s">
        <v>82</v>
      </c>
      <c r="BA4854" t="s">
        <v>1011</v>
      </c>
      <c r="BB4854">
        <v>1429785500</v>
      </c>
      <c r="BC4854">
        <v>0</v>
      </c>
      <c r="BD4854" s="9">
        <v>1429785500</v>
      </c>
      <c r="BE4854" t="s">
        <v>2795</v>
      </c>
      <c r="BF4854">
        <v>0</v>
      </c>
      <c r="BG4854" t="s">
        <v>70</v>
      </c>
      <c r="BH4854">
        <v>-1</v>
      </c>
      <c r="BI4854" t="s">
        <v>2796</v>
      </c>
      <c r="BJ4854" t="s">
        <v>2796</v>
      </c>
      <c r="BK4854">
        <v>0</v>
      </c>
      <c r="BL4854" t="s">
        <v>85</v>
      </c>
      <c r="BM4854" t="s">
        <v>2797</v>
      </c>
    </row>
    <row r="4855" spans="1:65" x14ac:dyDescent="0.25">
      <c r="A4855">
        <v>2010</v>
      </c>
      <c r="B4855" t="s">
        <v>116</v>
      </c>
      <c r="C4855" t="s">
        <v>290</v>
      </c>
      <c r="D4855" t="s">
        <v>43963</v>
      </c>
      <c r="E4855" t="s">
        <v>1082</v>
      </c>
      <c r="F4855" t="s">
        <v>1083</v>
      </c>
      <c r="G4855">
        <v>1</v>
      </c>
      <c r="H4855" t="s">
        <v>46842</v>
      </c>
      <c r="I4855" t="s">
        <v>67</v>
      </c>
      <c r="J4855" t="s">
        <v>88</v>
      </c>
      <c r="K4855">
        <v>3</v>
      </c>
      <c r="L4855" t="s">
        <v>41838</v>
      </c>
      <c r="M4855">
        <v>72000000</v>
      </c>
      <c r="N4855" t="s">
        <v>41840</v>
      </c>
      <c r="O4855" t="s">
        <v>2844</v>
      </c>
      <c r="P4855" t="s">
        <v>90</v>
      </c>
      <c r="Q4855" t="s">
        <v>697</v>
      </c>
      <c r="R4855" t="s">
        <v>697</v>
      </c>
      <c r="S4855" t="s">
        <v>698</v>
      </c>
      <c r="T4855" t="s">
        <v>1085</v>
      </c>
      <c r="U4855" t="s">
        <v>2845</v>
      </c>
      <c r="V4855" t="s">
        <v>2846</v>
      </c>
      <c r="W4855" t="s">
        <v>2847</v>
      </c>
      <c r="X4855">
        <v>1362457242</v>
      </c>
      <c r="Y4855" t="s">
        <v>122</v>
      </c>
      <c r="Z4855" t="s">
        <v>123</v>
      </c>
      <c r="AA4855">
        <v>0</v>
      </c>
      <c r="AB4855" t="s">
        <v>76</v>
      </c>
      <c r="AC4855">
        <v>0</v>
      </c>
      <c r="AD4855" t="s">
        <v>76</v>
      </c>
      <c r="AE4855">
        <v>1043579</v>
      </c>
      <c r="AF4855" t="s">
        <v>40104</v>
      </c>
      <c r="AG4855">
        <v>9004046507</v>
      </c>
      <c r="AH4855" t="s">
        <v>2848</v>
      </c>
      <c r="AI4855" t="s">
        <v>138</v>
      </c>
      <c r="AJ4855" t="s">
        <v>41304</v>
      </c>
      <c r="AK4855">
        <v>9534059</v>
      </c>
      <c r="AL4855" t="s">
        <v>2134</v>
      </c>
      <c r="AM4855">
        <v>2010</v>
      </c>
      <c r="AN4855" s="1">
        <v>40543</v>
      </c>
      <c r="AO4855" s="1">
        <v>40960</v>
      </c>
      <c r="AP4855">
        <v>5</v>
      </c>
      <c r="AQ4855" t="s">
        <v>81</v>
      </c>
      <c r="AR4855" s="4">
        <f>IF(AQ4855="M",AP4855*30.42,AP4855)</f>
        <v>152.10000000000002</v>
      </c>
      <c r="AS4855">
        <v>0</v>
      </c>
      <c r="AT4855" s="4">
        <f>AR4855+AS4855</f>
        <v>152.10000000000002</v>
      </c>
      <c r="AU4855">
        <v>6</v>
      </c>
      <c r="AV4855" s="1">
        <f>AO4855+AT4855</f>
        <v>41112.1</v>
      </c>
      <c r="AW4855" s="1">
        <v>41295</v>
      </c>
      <c r="AX4855" s="2">
        <f>IF(AV4855&gt;=AW4855,1,2)</f>
        <v>2</v>
      </c>
      <c r="AY4855" s="2" t="str">
        <f>IF((AV4855+10)&gt;=AW4855,"SAVE","LATE")</f>
        <v>LATE</v>
      </c>
      <c r="AZ4855" t="s">
        <v>82</v>
      </c>
      <c r="BA4855" t="s">
        <v>1011</v>
      </c>
      <c r="BB4855">
        <v>1362457047</v>
      </c>
      <c r="BC4855">
        <v>0</v>
      </c>
      <c r="BD4855" s="9">
        <v>1362457047</v>
      </c>
      <c r="BE4855" t="s">
        <v>2849</v>
      </c>
      <c r="BF4855">
        <v>0</v>
      </c>
      <c r="BG4855" t="s">
        <v>70</v>
      </c>
      <c r="BH4855">
        <v>-1</v>
      </c>
      <c r="BI4855" t="s">
        <v>40668</v>
      </c>
      <c r="BJ4855" t="s">
        <v>1091</v>
      </c>
      <c r="BK4855">
        <v>0</v>
      </c>
      <c r="BL4855" t="s">
        <v>85</v>
      </c>
      <c r="BM4855" t="s">
        <v>2850</v>
      </c>
    </row>
    <row r="4856" spans="1:65" x14ac:dyDescent="0.25">
      <c r="A4856">
        <v>2010</v>
      </c>
      <c r="B4856" t="s">
        <v>116</v>
      </c>
      <c r="C4856" t="s">
        <v>290</v>
      </c>
      <c r="D4856" t="s">
        <v>43963</v>
      </c>
      <c r="E4856" t="s">
        <v>1082</v>
      </c>
      <c r="F4856" t="s">
        <v>1083</v>
      </c>
      <c r="G4856">
        <v>12</v>
      </c>
      <c r="H4856" t="s">
        <v>41881</v>
      </c>
      <c r="I4856" t="s">
        <v>105</v>
      </c>
      <c r="J4856" t="s">
        <v>68</v>
      </c>
      <c r="K4856">
        <v>3</v>
      </c>
      <c r="L4856" t="s">
        <v>41838</v>
      </c>
      <c r="M4856">
        <v>72000000</v>
      </c>
      <c r="N4856" t="s">
        <v>41840</v>
      </c>
      <c r="O4856" t="s">
        <v>2896</v>
      </c>
      <c r="P4856" t="s">
        <v>90</v>
      </c>
      <c r="Q4856" t="s">
        <v>70</v>
      </c>
      <c r="R4856" t="s">
        <v>70</v>
      </c>
      <c r="S4856" t="s">
        <v>698</v>
      </c>
      <c r="T4856" s="3">
        <v>40522</v>
      </c>
      <c r="U4856" t="s">
        <v>2897</v>
      </c>
      <c r="V4856" t="s">
        <v>2898</v>
      </c>
      <c r="W4856" t="s">
        <v>2898</v>
      </c>
      <c r="X4856">
        <v>1214963481</v>
      </c>
      <c r="Y4856" t="s">
        <v>122</v>
      </c>
      <c r="Z4856" t="s">
        <v>123</v>
      </c>
      <c r="AA4856">
        <v>0</v>
      </c>
      <c r="AB4856" t="s">
        <v>76</v>
      </c>
      <c r="AC4856">
        <v>0</v>
      </c>
      <c r="AD4856" t="s">
        <v>76</v>
      </c>
      <c r="AE4856">
        <v>447444</v>
      </c>
      <c r="AF4856" t="s">
        <v>40104</v>
      </c>
      <c r="AG4856">
        <v>8000994293</v>
      </c>
      <c r="AH4856" t="s">
        <v>1859</v>
      </c>
      <c r="AI4856" t="s">
        <v>138</v>
      </c>
      <c r="AJ4856" t="s">
        <v>41304</v>
      </c>
      <c r="AK4856">
        <v>4214277</v>
      </c>
      <c r="AL4856" t="s">
        <v>2899</v>
      </c>
      <c r="AM4856">
        <v>2010</v>
      </c>
      <c r="AN4856" s="1">
        <v>40457</v>
      </c>
      <c r="AO4856" s="1">
        <v>40457</v>
      </c>
      <c r="AP4856">
        <v>6</v>
      </c>
      <c r="AQ4856" t="s">
        <v>81</v>
      </c>
      <c r="AR4856" s="4">
        <f>IF(AQ4856="M",AP4856*30.42,AP4856)</f>
        <v>182.52</v>
      </c>
      <c r="AS4856">
        <v>0</v>
      </c>
      <c r="AT4856" s="4">
        <f>AR4856+AS4856</f>
        <v>182.52</v>
      </c>
      <c r="AU4856">
        <v>11</v>
      </c>
      <c r="AV4856" s="1">
        <f>AO4856+AT4856</f>
        <v>40639.519999999997</v>
      </c>
      <c r="AW4856" s="1">
        <v>40974</v>
      </c>
      <c r="AX4856" s="2">
        <f>IF(AV4856&gt;=AW4856,1,2)</f>
        <v>2</v>
      </c>
      <c r="AY4856" s="2" t="str">
        <f>IF((AV4856+10)&gt;=AW4856,"SAVE","LATE")</f>
        <v>LATE</v>
      </c>
      <c r="AZ4856" t="s">
        <v>82</v>
      </c>
      <c r="BA4856" t="s">
        <v>1011</v>
      </c>
      <c r="BB4856">
        <v>1214963481</v>
      </c>
      <c r="BC4856">
        <v>0</v>
      </c>
      <c r="BD4856" s="9">
        <v>1214963481</v>
      </c>
      <c r="BE4856" t="s">
        <v>2896</v>
      </c>
      <c r="BF4856">
        <v>0</v>
      </c>
      <c r="BG4856" t="s">
        <v>70</v>
      </c>
      <c r="BH4856">
        <v>-1</v>
      </c>
      <c r="BI4856" t="s">
        <v>70</v>
      </c>
      <c r="BJ4856" t="s">
        <v>70</v>
      </c>
      <c r="BK4856">
        <v>0</v>
      </c>
      <c r="BL4856" t="s">
        <v>85</v>
      </c>
      <c r="BM4856" t="s">
        <v>2900</v>
      </c>
    </row>
    <row r="4857" spans="1:65" x14ac:dyDescent="0.25">
      <c r="A4857">
        <v>2010</v>
      </c>
      <c r="B4857" t="s">
        <v>116</v>
      </c>
      <c r="C4857" t="s">
        <v>693</v>
      </c>
      <c r="D4857" t="s">
        <v>40665</v>
      </c>
      <c r="E4857" t="s">
        <v>694</v>
      </c>
      <c r="F4857" t="s">
        <v>695</v>
      </c>
      <c r="G4857">
        <v>1</v>
      </c>
      <c r="H4857" t="s">
        <v>46842</v>
      </c>
      <c r="I4857" t="s">
        <v>67</v>
      </c>
      <c r="J4857" t="s">
        <v>88</v>
      </c>
      <c r="K4857">
        <v>3</v>
      </c>
      <c r="L4857" t="s">
        <v>41838</v>
      </c>
      <c r="M4857">
        <v>72000000</v>
      </c>
      <c r="N4857" t="s">
        <v>41840</v>
      </c>
      <c r="O4857" t="s">
        <v>3024</v>
      </c>
      <c r="P4857" t="s">
        <v>90</v>
      </c>
      <c r="Q4857" t="s">
        <v>697</v>
      </c>
      <c r="R4857" t="s">
        <v>697</v>
      </c>
      <c r="S4857" t="s">
        <v>698</v>
      </c>
      <c r="T4857" t="s">
        <v>1353</v>
      </c>
      <c r="U4857" t="s">
        <v>3025</v>
      </c>
      <c r="V4857" t="s">
        <v>3026</v>
      </c>
      <c r="W4857" t="s">
        <v>3027</v>
      </c>
      <c r="X4857">
        <v>1022973390</v>
      </c>
      <c r="Y4857" t="s">
        <v>122</v>
      </c>
      <c r="Z4857" t="s">
        <v>123</v>
      </c>
      <c r="AA4857">
        <v>0</v>
      </c>
      <c r="AB4857" t="s">
        <v>76</v>
      </c>
      <c r="AC4857">
        <v>0</v>
      </c>
      <c r="AD4857" t="s">
        <v>76</v>
      </c>
      <c r="AE4857">
        <v>552260</v>
      </c>
      <c r="AF4857" t="s">
        <v>40104</v>
      </c>
      <c r="AG4857" t="s">
        <v>3028</v>
      </c>
      <c r="AH4857" t="s">
        <v>44235</v>
      </c>
      <c r="AI4857" t="s">
        <v>138</v>
      </c>
      <c r="AJ4857" t="s">
        <v>41304</v>
      </c>
      <c r="AK4857" t="s">
        <v>3029</v>
      </c>
      <c r="AL4857" t="s">
        <v>41593</v>
      </c>
      <c r="AM4857">
        <v>2010</v>
      </c>
      <c r="AN4857" s="1">
        <v>40420</v>
      </c>
      <c r="AO4857" s="1">
        <v>40455</v>
      </c>
      <c r="AP4857">
        <v>4</v>
      </c>
      <c r="AQ4857" t="s">
        <v>81</v>
      </c>
      <c r="AR4857" s="4">
        <f>IF(AQ4857="M",AP4857*30.42,AP4857)</f>
        <v>121.68</v>
      </c>
      <c r="AS4857">
        <v>0</v>
      </c>
      <c r="AT4857" s="4">
        <f>AR4857+AS4857</f>
        <v>121.68</v>
      </c>
      <c r="AU4857">
        <v>3</v>
      </c>
      <c r="AV4857" s="1">
        <f>AO4857+AT4857</f>
        <v>40576.68</v>
      </c>
      <c r="AW4857" s="1">
        <v>40667</v>
      </c>
      <c r="AX4857" s="2">
        <f>IF(AV4857&gt;=AW4857,1,2)</f>
        <v>2</v>
      </c>
      <c r="AY4857" s="2" t="str">
        <f>IF((AV4857+10)&gt;=AW4857,"SAVE","LATE")</f>
        <v>LATE</v>
      </c>
      <c r="AZ4857" t="s">
        <v>82</v>
      </c>
      <c r="BA4857" t="s">
        <v>1011</v>
      </c>
      <c r="BB4857">
        <v>1012793617</v>
      </c>
      <c r="BC4857">
        <v>0</v>
      </c>
      <c r="BD4857" s="9">
        <v>1012793617</v>
      </c>
      <c r="BE4857" t="s">
        <v>3024</v>
      </c>
      <c r="BF4857">
        <v>0</v>
      </c>
      <c r="BG4857" t="s">
        <v>70</v>
      </c>
      <c r="BH4857">
        <v>-1</v>
      </c>
      <c r="BI4857" t="s">
        <v>3030</v>
      </c>
      <c r="BJ4857" t="s">
        <v>3031</v>
      </c>
      <c r="BK4857">
        <v>0</v>
      </c>
      <c r="BL4857" t="s">
        <v>85</v>
      </c>
      <c r="BM4857" t="s">
        <v>3032</v>
      </c>
    </row>
    <row r="4858" spans="1:65" x14ac:dyDescent="0.25">
      <c r="A4858">
        <v>2010</v>
      </c>
      <c r="B4858" t="s">
        <v>116</v>
      </c>
      <c r="C4858" t="s">
        <v>290</v>
      </c>
      <c r="D4858" t="s">
        <v>43963</v>
      </c>
      <c r="E4858" t="s">
        <v>1082</v>
      </c>
      <c r="F4858" t="s">
        <v>1083</v>
      </c>
      <c r="G4858">
        <v>11</v>
      </c>
      <c r="H4858" t="s">
        <v>41839</v>
      </c>
      <c r="I4858" t="s">
        <v>67</v>
      </c>
      <c r="J4858" t="s">
        <v>88</v>
      </c>
      <c r="K4858">
        <v>3</v>
      </c>
      <c r="L4858" t="s">
        <v>41838</v>
      </c>
      <c r="M4858">
        <v>72000000</v>
      </c>
      <c r="N4858" t="s">
        <v>41840</v>
      </c>
      <c r="O4858" t="s">
        <v>3053</v>
      </c>
      <c r="P4858" t="s">
        <v>90</v>
      </c>
      <c r="Q4858" t="s">
        <v>697</v>
      </c>
      <c r="R4858" t="s">
        <v>697</v>
      </c>
      <c r="S4858" t="s">
        <v>698</v>
      </c>
      <c r="T4858" s="3">
        <v>40306</v>
      </c>
      <c r="U4858" t="s">
        <v>3054</v>
      </c>
      <c r="V4858" t="s">
        <v>3055</v>
      </c>
      <c r="W4858" t="s">
        <v>3056</v>
      </c>
      <c r="X4858">
        <v>999105906</v>
      </c>
      <c r="Y4858" t="s">
        <v>122</v>
      </c>
      <c r="Z4858" t="s">
        <v>123</v>
      </c>
      <c r="AA4858">
        <v>0</v>
      </c>
      <c r="AB4858" t="s">
        <v>76</v>
      </c>
      <c r="AC4858">
        <v>0</v>
      </c>
      <c r="AD4858" t="s">
        <v>76</v>
      </c>
      <c r="AE4858">
        <v>445151</v>
      </c>
      <c r="AF4858" t="s">
        <v>40104</v>
      </c>
      <c r="AG4858">
        <v>9003839413</v>
      </c>
      <c r="AH4858" t="s">
        <v>3057</v>
      </c>
      <c r="AI4858" t="s">
        <v>138</v>
      </c>
      <c r="AJ4858" t="s">
        <v>41304</v>
      </c>
      <c r="AK4858">
        <v>9654715</v>
      </c>
      <c r="AL4858" t="s">
        <v>3058</v>
      </c>
      <c r="AM4858">
        <v>2010</v>
      </c>
      <c r="AN4858" s="1">
        <v>40436</v>
      </c>
      <c r="AO4858" s="1">
        <v>40457</v>
      </c>
      <c r="AP4858">
        <v>8</v>
      </c>
      <c r="AQ4858" t="s">
        <v>81</v>
      </c>
      <c r="AR4858" s="4">
        <f>IF(AQ4858="M",AP4858*30.42,AP4858)</f>
        <v>243.36</v>
      </c>
      <c r="AS4858">
        <v>0</v>
      </c>
      <c r="AT4858" s="4">
        <f>AR4858+AS4858</f>
        <v>243.36</v>
      </c>
      <c r="AU4858">
        <v>3</v>
      </c>
      <c r="AV4858" s="1">
        <f>AO4858+AT4858</f>
        <v>40700.36</v>
      </c>
      <c r="AW4858" s="1">
        <v>40792</v>
      </c>
      <c r="AX4858" s="2">
        <f>IF(AV4858&gt;=AW4858,1,2)</f>
        <v>2</v>
      </c>
      <c r="AY4858" s="2" t="str">
        <f>IF((AV4858+10)&gt;=AW4858,"SAVE","LATE")</f>
        <v>LATE</v>
      </c>
      <c r="AZ4858" t="s">
        <v>82</v>
      </c>
      <c r="BA4858" t="s">
        <v>1011</v>
      </c>
      <c r="BB4858">
        <v>999079730</v>
      </c>
      <c r="BC4858">
        <v>199650795</v>
      </c>
      <c r="BD4858" s="9">
        <v>1198730525</v>
      </c>
      <c r="BE4858" t="s">
        <v>3053</v>
      </c>
      <c r="BF4858">
        <v>0</v>
      </c>
      <c r="BG4858" t="s">
        <v>70</v>
      </c>
      <c r="BH4858">
        <v>-1</v>
      </c>
      <c r="BI4858" t="s">
        <v>3057</v>
      </c>
      <c r="BJ4858" t="s">
        <v>3057</v>
      </c>
      <c r="BK4858">
        <v>0</v>
      </c>
      <c r="BL4858" t="s">
        <v>85</v>
      </c>
      <c r="BM4858" t="s">
        <v>3059</v>
      </c>
    </row>
    <row r="4859" spans="1:65" x14ac:dyDescent="0.25">
      <c r="A4859">
        <v>2010</v>
      </c>
      <c r="B4859" t="s">
        <v>116</v>
      </c>
      <c r="C4859" t="s">
        <v>693</v>
      </c>
      <c r="D4859" t="s">
        <v>40665</v>
      </c>
      <c r="E4859" t="s">
        <v>694</v>
      </c>
      <c r="F4859" t="s">
        <v>695</v>
      </c>
      <c r="G4859">
        <v>1</v>
      </c>
      <c r="H4859" t="s">
        <v>46842</v>
      </c>
      <c r="I4859" t="s">
        <v>67</v>
      </c>
      <c r="J4859" t="s">
        <v>88</v>
      </c>
      <c r="K4859">
        <v>3</v>
      </c>
      <c r="L4859" t="s">
        <v>41838</v>
      </c>
      <c r="M4859">
        <v>72000000</v>
      </c>
      <c r="N4859" t="s">
        <v>41840</v>
      </c>
      <c r="O4859" t="s">
        <v>3064</v>
      </c>
      <c r="P4859" t="s">
        <v>90</v>
      </c>
      <c r="Q4859" t="s">
        <v>697</v>
      </c>
      <c r="R4859" t="s">
        <v>697</v>
      </c>
      <c r="S4859" t="s">
        <v>698</v>
      </c>
      <c r="T4859" t="s">
        <v>3065</v>
      </c>
      <c r="U4859" t="s">
        <v>3066</v>
      </c>
      <c r="V4859" t="s">
        <v>3067</v>
      </c>
      <c r="W4859" t="s">
        <v>3068</v>
      </c>
      <c r="X4859">
        <v>999999489</v>
      </c>
      <c r="Y4859" t="s">
        <v>122</v>
      </c>
      <c r="Z4859" t="s">
        <v>123</v>
      </c>
      <c r="AA4859">
        <v>0</v>
      </c>
      <c r="AB4859" t="s">
        <v>76</v>
      </c>
      <c r="AC4859">
        <v>0</v>
      </c>
      <c r="AD4859" t="s">
        <v>76</v>
      </c>
      <c r="AE4859">
        <v>547154</v>
      </c>
      <c r="AF4859" t="s">
        <v>145</v>
      </c>
      <c r="AG4859" t="s">
        <v>3069</v>
      </c>
      <c r="AH4859" t="s">
        <v>3070</v>
      </c>
      <c r="AI4859" t="s">
        <v>138</v>
      </c>
      <c r="AJ4859" t="s">
        <v>41304</v>
      </c>
      <c r="AK4859" t="s">
        <v>3071</v>
      </c>
      <c r="AL4859" t="s">
        <v>3072</v>
      </c>
      <c r="AM4859">
        <v>2010</v>
      </c>
      <c r="AN4859" s="1">
        <v>40422</v>
      </c>
      <c r="AO4859" s="1">
        <v>40448</v>
      </c>
      <c r="AP4859">
        <v>6</v>
      </c>
      <c r="AQ4859" t="s">
        <v>81</v>
      </c>
      <c r="AR4859" s="4">
        <f>IF(AQ4859="M",AP4859*30.42,AP4859)</f>
        <v>182.52</v>
      </c>
      <c r="AS4859">
        <v>45</v>
      </c>
      <c r="AT4859" s="4">
        <f>AR4859+AS4859</f>
        <v>227.52</v>
      </c>
      <c r="AU4859">
        <v>1</v>
      </c>
      <c r="AV4859" s="1">
        <f>AO4859+AT4859</f>
        <v>40675.519999999997</v>
      </c>
      <c r="AW4859" s="1">
        <v>40705</v>
      </c>
      <c r="AX4859" s="2">
        <f>IF(AV4859&gt;=AW4859,1,2)</f>
        <v>2</v>
      </c>
      <c r="AY4859" s="2" t="str">
        <f>IF((AV4859+10)&gt;=AW4859,"SAVE","LATE")</f>
        <v>LATE</v>
      </c>
      <c r="AZ4859" t="s">
        <v>82</v>
      </c>
      <c r="BA4859" t="s">
        <v>1011</v>
      </c>
      <c r="BB4859">
        <v>989991476</v>
      </c>
      <c r="BC4859">
        <v>196128433</v>
      </c>
      <c r="BD4859" s="9">
        <v>1186119909</v>
      </c>
      <c r="BE4859" t="s">
        <v>3064</v>
      </c>
      <c r="BF4859">
        <v>0</v>
      </c>
      <c r="BG4859" t="s">
        <v>70</v>
      </c>
      <c r="BH4859">
        <v>-1</v>
      </c>
      <c r="BI4859" t="s">
        <v>3070</v>
      </c>
      <c r="BJ4859" t="s">
        <v>3073</v>
      </c>
      <c r="BK4859">
        <v>0</v>
      </c>
      <c r="BL4859" t="s">
        <v>85</v>
      </c>
      <c r="BM4859" t="s">
        <v>3074</v>
      </c>
    </row>
    <row r="4860" spans="1:65" x14ac:dyDescent="0.25">
      <c r="A4860">
        <v>2010</v>
      </c>
      <c r="B4860" t="s">
        <v>116</v>
      </c>
      <c r="C4860" t="s">
        <v>290</v>
      </c>
      <c r="D4860" t="s">
        <v>43963</v>
      </c>
      <c r="E4860" t="s">
        <v>1082</v>
      </c>
      <c r="F4860" t="s">
        <v>1083</v>
      </c>
      <c r="G4860">
        <v>12</v>
      </c>
      <c r="H4860" t="s">
        <v>41881</v>
      </c>
      <c r="I4860" t="s">
        <v>67</v>
      </c>
      <c r="J4860" t="s">
        <v>68</v>
      </c>
      <c r="K4860">
        <v>3</v>
      </c>
      <c r="L4860" t="s">
        <v>41838</v>
      </c>
      <c r="M4860">
        <v>72000000</v>
      </c>
      <c r="N4860" t="s">
        <v>41840</v>
      </c>
      <c r="O4860" t="s">
        <v>3075</v>
      </c>
      <c r="P4860" t="s">
        <v>90</v>
      </c>
      <c r="Q4860" t="s">
        <v>70</v>
      </c>
      <c r="R4860" t="s">
        <v>70</v>
      </c>
      <c r="S4860" t="s">
        <v>698</v>
      </c>
      <c r="T4860" s="3">
        <v>40432</v>
      </c>
      <c r="U4860" t="s">
        <v>3076</v>
      </c>
      <c r="V4860" t="s">
        <v>3077</v>
      </c>
      <c r="W4860" t="s">
        <v>3077</v>
      </c>
      <c r="X4860">
        <v>989160803</v>
      </c>
      <c r="Y4860" t="s">
        <v>122</v>
      </c>
      <c r="Z4860" t="s">
        <v>123</v>
      </c>
      <c r="AA4860">
        <v>0</v>
      </c>
      <c r="AB4860" t="s">
        <v>76</v>
      </c>
      <c r="AC4860">
        <v>0</v>
      </c>
      <c r="AD4860" t="s">
        <v>76</v>
      </c>
      <c r="AE4860">
        <v>457140</v>
      </c>
      <c r="AF4860" t="s">
        <v>40104</v>
      </c>
      <c r="AG4860">
        <v>8000994293</v>
      </c>
      <c r="AH4860" t="s">
        <v>1859</v>
      </c>
      <c r="AI4860" t="s">
        <v>138</v>
      </c>
      <c r="AJ4860" t="s">
        <v>41304</v>
      </c>
      <c r="AK4860">
        <v>4214677</v>
      </c>
      <c r="AL4860" t="s">
        <v>2899</v>
      </c>
      <c r="AM4860">
        <v>2010</v>
      </c>
      <c r="AN4860" s="1">
        <v>40486</v>
      </c>
      <c r="AO4860" s="1">
        <v>40487</v>
      </c>
      <c r="AP4860">
        <v>6</v>
      </c>
      <c r="AQ4860" t="s">
        <v>81</v>
      </c>
      <c r="AR4860" s="4">
        <f>IF(AQ4860="M",AP4860*30.42,AP4860)</f>
        <v>182.52</v>
      </c>
      <c r="AS4860">
        <v>0</v>
      </c>
      <c r="AT4860" s="4">
        <f>AR4860+AS4860</f>
        <v>182.52</v>
      </c>
      <c r="AU4860">
        <v>3</v>
      </c>
      <c r="AV4860" s="1">
        <f>AO4860+AT4860</f>
        <v>40669.519999999997</v>
      </c>
      <c r="AW4860" s="1">
        <v>40760</v>
      </c>
      <c r="AX4860" s="2">
        <f>IF(AV4860&gt;=AW4860,1,2)</f>
        <v>2</v>
      </c>
      <c r="AY4860" s="2" t="str">
        <f>IF((AV4860+10)&gt;=AW4860,"SAVE","LATE")</f>
        <v>LATE</v>
      </c>
      <c r="AZ4860" t="s">
        <v>82</v>
      </c>
      <c r="BA4860" t="s">
        <v>1011</v>
      </c>
      <c r="BB4860">
        <v>989160803</v>
      </c>
      <c r="BC4860">
        <v>0</v>
      </c>
      <c r="BD4860" s="9">
        <v>989160803</v>
      </c>
      <c r="BE4860" t="s">
        <v>3075</v>
      </c>
      <c r="BF4860">
        <v>0</v>
      </c>
      <c r="BG4860" t="s">
        <v>70</v>
      </c>
      <c r="BH4860">
        <v>-1</v>
      </c>
      <c r="BI4860" t="s">
        <v>70</v>
      </c>
      <c r="BJ4860" t="s">
        <v>70</v>
      </c>
      <c r="BK4860">
        <v>0</v>
      </c>
      <c r="BL4860" t="s">
        <v>85</v>
      </c>
      <c r="BM4860" t="s">
        <v>3078</v>
      </c>
    </row>
    <row r="4861" spans="1:65" x14ac:dyDescent="0.25">
      <c r="A4861">
        <v>2010</v>
      </c>
      <c r="B4861" t="s">
        <v>116</v>
      </c>
      <c r="C4861" t="s">
        <v>693</v>
      </c>
      <c r="D4861" t="s">
        <v>40665</v>
      </c>
      <c r="E4861" t="s">
        <v>694</v>
      </c>
      <c r="F4861" t="s">
        <v>695</v>
      </c>
      <c r="G4861">
        <v>1</v>
      </c>
      <c r="H4861" t="s">
        <v>46842</v>
      </c>
      <c r="I4861" t="s">
        <v>105</v>
      </c>
      <c r="J4861" t="s">
        <v>88</v>
      </c>
      <c r="K4861">
        <v>3</v>
      </c>
      <c r="L4861" t="s">
        <v>41838</v>
      </c>
      <c r="M4861">
        <v>72000000</v>
      </c>
      <c r="N4861" t="s">
        <v>41840</v>
      </c>
      <c r="O4861" t="s">
        <v>3268</v>
      </c>
      <c r="P4861" t="s">
        <v>90</v>
      </c>
      <c r="Q4861" t="s">
        <v>697</v>
      </c>
      <c r="R4861" t="s">
        <v>697</v>
      </c>
      <c r="S4861" t="s">
        <v>698</v>
      </c>
      <c r="T4861" s="3">
        <v>40242</v>
      </c>
      <c r="U4861" t="s">
        <v>3269</v>
      </c>
      <c r="V4861" t="s">
        <v>3270</v>
      </c>
      <c r="W4861" t="s">
        <v>3271</v>
      </c>
      <c r="X4861">
        <v>799946992</v>
      </c>
      <c r="Y4861" t="s">
        <v>122</v>
      </c>
      <c r="Z4861" t="s">
        <v>123</v>
      </c>
      <c r="AA4861">
        <v>0</v>
      </c>
      <c r="AB4861" t="s">
        <v>76</v>
      </c>
      <c r="AC4861">
        <v>0</v>
      </c>
      <c r="AD4861" t="s">
        <v>76</v>
      </c>
      <c r="AE4861">
        <v>550920</v>
      </c>
      <c r="AF4861" t="s">
        <v>145</v>
      </c>
      <c r="AG4861" t="s">
        <v>3272</v>
      </c>
      <c r="AH4861" t="s">
        <v>44236</v>
      </c>
      <c r="AI4861" t="s">
        <v>138</v>
      </c>
      <c r="AJ4861" t="s">
        <v>41304</v>
      </c>
      <c r="AK4861" t="s">
        <v>3071</v>
      </c>
      <c r="AL4861" t="s">
        <v>3273</v>
      </c>
      <c r="AM4861">
        <v>2010</v>
      </c>
      <c r="AN4861" s="1">
        <v>40371</v>
      </c>
      <c r="AO4861" s="1">
        <v>40389</v>
      </c>
      <c r="AP4861">
        <v>2</v>
      </c>
      <c r="AQ4861" t="s">
        <v>81</v>
      </c>
      <c r="AR4861" s="4">
        <f>IF(AQ4861="M",AP4861*30.42,AP4861)</f>
        <v>60.84</v>
      </c>
      <c r="AS4861">
        <v>0</v>
      </c>
      <c r="AT4861" s="4">
        <f>AR4861+AS4861</f>
        <v>60.84</v>
      </c>
      <c r="AU4861">
        <v>2</v>
      </c>
      <c r="AV4861" s="1">
        <f>AO4861+AT4861</f>
        <v>40449.839999999997</v>
      </c>
      <c r="AW4861" s="1">
        <v>40512</v>
      </c>
      <c r="AX4861" s="2">
        <f>IF(AV4861&gt;=AW4861,1,2)</f>
        <v>2</v>
      </c>
      <c r="AY4861" s="2" t="str">
        <f>IF((AV4861+10)&gt;=AW4861,"SAVE","LATE")</f>
        <v>LATE</v>
      </c>
      <c r="AZ4861" t="s">
        <v>82</v>
      </c>
      <c r="BA4861" t="s">
        <v>1011</v>
      </c>
      <c r="BB4861">
        <v>799779026</v>
      </c>
      <c r="BC4861">
        <v>269998995</v>
      </c>
      <c r="BD4861" s="9">
        <v>1069778021</v>
      </c>
      <c r="BE4861" t="s">
        <v>3268</v>
      </c>
      <c r="BF4861">
        <v>0</v>
      </c>
      <c r="BG4861" t="s">
        <v>70</v>
      </c>
      <c r="BH4861">
        <v>-1</v>
      </c>
      <c r="BI4861" t="s">
        <v>3274</v>
      </c>
      <c r="BJ4861" t="s">
        <v>3274</v>
      </c>
      <c r="BK4861">
        <v>0</v>
      </c>
      <c r="BL4861" t="s">
        <v>85</v>
      </c>
      <c r="BM4861" t="s">
        <v>3275</v>
      </c>
    </row>
    <row r="4862" spans="1:65" x14ac:dyDescent="0.25">
      <c r="A4862">
        <v>2010</v>
      </c>
      <c r="B4862" t="s">
        <v>116</v>
      </c>
      <c r="C4862" t="s">
        <v>693</v>
      </c>
      <c r="D4862" t="s">
        <v>40665</v>
      </c>
      <c r="E4862" t="s">
        <v>694</v>
      </c>
      <c r="F4862" t="s">
        <v>695</v>
      </c>
      <c r="G4862">
        <v>1</v>
      </c>
      <c r="H4862" t="s">
        <v>46842</v>
      </c>
      <c r="I4862" t="s">
        <v>105</v>
      </c>
      <c r="J4862" t="s">
        <v>88</v>
      </c>
      <c r="K4862">
        <v>3</v>
      </c>
      <c r="L4862" t="s">
        <v>41838</v>
      </c>
      <c r="M4862">
        <v>72000000</v>
      </c>
      <c r="N4862" t="s">
        <v>41840</v>
      </c>
      <c r="O4862" t="s">
        <v>3276</v>
      </c>
      <c r="P4862" t="s">
        <v>90</v>
      </c>
      <c r="Q4862" t="s">
        <v>697</v>
      </c>
      <c r="R4862" t="s">
        <v>697</v>
      </c>
      <c r="S4862" t="s">
        <v>698</v>
      </c>
      <c r="T4862" s="3">
        <v>40242</v>
      </c>
      <c r="U4862" t="s">
        <v>3277</v>
      </c>
      <c r="V4862" t="s">
        <v>3278</v>
      </c>
      <c r="W4862" t="s">
        <v>3279</v>
      </c>
      <c r="X4862">
        <v>799372426</v>
      </c>
      <c r="Y4862" t="s">
        <v>122</v>
      </c>
      <c r="Z4862" t="s">
        <v>123</v>
      </c>
      <c r="AA4862">
        <v>0</v>
      </c>
      <c r="AB4862" t="s">
        <v>76</v>
      </c>
      <c r="AC4862">
        <v>0</v>
      </c>
      <c r="AD4862" t="s">
        <v>76</v>
      </c>
      <c r="AE4862">
        <v>547138</v>
      </c>
      <c r="AF4862" t="s">
        <v>145</v>
      </c>
      <c r="AG4862" t="s">
        <v>3280</v>
      </c>
      <c r="AH4862" t="s">
        <v>3281</v>
      </c>
      <c r="AI4862" t="s">
        <v>138</v>
      </c>
      <c r="AJ4862" t="s">
        <v>41304</v>
      </c>
      <c r="AK4862">
        <v>19494395</v>
      </c>
      <c r="AL4862" t="s">
        <v>3282</v>
      </c>
      <c r="AM4862">
        <v>2010</v>
      </c>
      <c r="AN4862" s="1">
        <v>40360</v>
      </c>
      <c r="AO4862" s="1">
        <v>40374</v>
      </c>
      <c r="AP4862">
        <v>4</v>
      </c>
      <c r="AQ4862" t="s">
        <v>81</v>
      </c>
      <c r="AR4862" s="4">
        <f>IF(AQ4862="M",AP4862*30.42,AP4862)</f>
        <v>121.68</v>
      </c>
      <c r="AS4862">
        <v>0</v>
      </c>
      <c r="AT4862" s="4">
        <f>AR4862+AS4862</f>
        <v>121.68</v>
      </c>
      <c r="AU4862">
        <v>2</v>
      </c>
      <c r="AV4862" s="1">
        <f>AO4862+AT4862</f>
        <v>40495.68</v>
      </c>
      <c r="AW4862" s="1">
        <v>40558</v>
      </c>
      <c r="AX4862" s="2">
        <f>IF(AV4862&gt;=AW4862,1,2)</f>
        <v>2</v>
      </c>
      <c r="AY4862" s="2" t="str">
        <f>IF((AV4862+10)&gt;=AW4862,"SAVE","LATE")</f>
        <v>LATE</v>
      </c>
      <c r="AZ4862" t="s">
        <v>82</v>
      </c>
      <c r="BA4862" t="s">
        <v>1011</v>
      </c>
      <c r="BB4862">
        <v>795146755</v>
      </c>
      <c r="BC4862">
        <v>218089799</v>
      </c>
      <c r="BD4862" s="9">
        <v>1013236554</v>
      </c>
      <c r="BE4862" t="s">
        <v>3276</v>
      </c>
      <c r="BF4862">
        <v>0</v>
      </c>
      <c r="BG4862" t="s">
        <v>70</v>
      </c>
      <c r="BH4862">
        <v>-1</v>
      </c>
      <c r="BI4862" t="s">
        <v>3281</v>
      </c>
      <c r="BJ4862" t="s">
        <v>3283</v>
      </c>
      <c r="BK4862">
        <v>0</v>
      </c>
      <c r="BL4862" t="s">
        <v>85</v>
      </c>
      <c r="BM4862" t="s">
        <v>3284</v>
      </c>
    </row>
    <row r="4863" spans="1:65" x14ac:dyDescent="0.25">
      <c r="A4863">
        <v>2010</v>
      </c>
      <c r="B4863" t="s">
        <v>116</v>
      </c>
      <c r="C4863" t="s">
        <v>290</v>
      </c>
      <c r="D4863" t="s">
        <v>43963</v>
      </c>
      <c r="E4863" t="s">
        <v>1082</v>
      </c>
      <c r="F4863" t="s">
        <v>1083</v>
      </c>
      <c r="G4863">
        <v>1</v>
      </c>
      <c r="H4863" t="s">
        <v>46842</v>
      </c>
      <c r="I4863" t="s">
        <v>105</v>
      </c>
      <c r="J4863" t="s">
        <v>88</v>
      </c>
      <c r="K4863">
        <v>3</v>
      </c>
      <c r="L4863" t="s">
        <v>41838</v>
      </c>
      <c r="M4863">
        <v>72000000</v>
      </c>
      <c r="N4863" t="s">
        <v>41840</v>
      </c>
      <c r="O4863" t="s">
        <v>3285</v>
      </c>
      <c r="P4863" t="s">
        <v>90</v>
      </c>
      <c r="Q4863" t="s">
        <v>697</v>
      </c>
      <c r="R4863" t="s">
        <v>697</v>
      </c>
      <c r="S4863" t="s">
        <v>698</v>
      </c>
      <c r="T4863" t="s">
        <v>269</v>
      </c>
      <c r="U4863" t="s">
        <v>3286</v>
      </c>
      <c r="V4863" t="s">
        <v>3287</v>
      </c>
      <c r="W4863" t="s">
        <v>3288</v>
      </c>
      <c r="X4863">
        <v>794787024</v>
      </c>
      <c r="Y4863" t="s">
        <v>122</v>
      </c>
      <c r="Z4863" t="s">
        <v>123</v>
      </c>
      <c r="AA4863">
        <v>0</v>
      </c>
      <c r="AB4863" t="s">
        <v>76</v>
      </c>
      <c r="AC4863">
        <v>0</v>
      </c>
      <c r="AD4863" t="s">
        <v>76</v>
      </c>
      <c r="AE4863">
        <v>405685</v>
      </c>
      <c r="AF4863" t="s">
        <v>40104</v>
      </c>
      <c r="AG4863">
        <v>9003534080</v>
      </c>
      <c r="AH4863" t="s">
        <v>3289</v>
      </c>
      <c r="AI4863" t="s">
        <v>138</v>
      </c>
      <c r="AJ4863" t="s">
        <v>41304</v>
      </c>
      <c r="AK4863">
        <v>79130556</v>
      </c>
      <c r="AL4863" t="s">
        <v>3290</v>
      </c>
      <c r="AM4863">
        <v>2010</v>
      </c>
      <c r="AN4863" s="1">
        <v>40316</v>
      </c>
      <c r="AO4863" s="1">
        <v>40330</v>
      </c>
      <c r="AP4863">
        <v>4</v>
      </c>
      <c r="AQ4863" t="s">
        <v>81</v>
      </c>
      <c r="AR4863" s="4">
        <f>IF(AQ4863="M",AP4863*30.42,AP4863)</f>
        <v>121.68</v>
      </c>
      <c r="AS4863">
        <v>105</v>
      </c>
      <c r="AT4863" s="4">
        <f>AR4863+AS4863</f>
        <v>226.68</v>
      </c>
      <c r="AU4863">
        <v>4</v>
      </c>
      <c r="AV4863" s="1">
        <f>AO4863+AT4863</f>
        <v>40556.68</v>
      </c>
      <c r="AW4863" s="1">
        <v>40677</v>
      </c>
      <c r="AX4863" s="2">
        <f>IF(AV4863&gt;=AW4863,1,2)</f>
        <v>2</v>
      </c>
      <c r="AY4863" s="2" t="str">
        <f>IF((AV4863+10)&gt;=AW4863,"SAVE","LATE")</f>
        <v>LATE</v>
      </c>
      <c r="AZ4863" t="s">
        <v>82</v>
      </c>
      <c r="BA4863" t="s">
        <v>1011</v>
      </c>
      <c r="BB4863">
        <v>794723962</v>
      </c>
      <c r="BC4863">
        <v>437200339</v>
      </c>
      <c r="BD4863" s="9">
        <v>1231924301</v>
      </c>
      <c r="BE4863" t="s">
        <v>3291</v>
      </c>
      <c r="BF4863">
        <v>0</v>
      </c>
      <c r="BG4863" t="s">
        <v>70</v>
      </c>
      <c r="BH4863">
        <v>-1</v>
      </c>
      <c r="BI4863" t="s">
        <v>3292</v>
      </c>
      <c r="BJ4863" t="s">
        <v>39780</v>
      </c>
      <c r="BK4863">
        <v>0</v>
      </c>
      <c r="BL4863" t="s">
        <v>85</v>
      </c>
      <c r="BM4863" t="s">
        <v>3293</v>
      </c>
    </row>
    <row r="4864" spans="1:65" x14ac:dyDescent="0.25">
      <c r="A4864">
        <v>2012</v>
      </c>
      <c r="B4864" t="s">
        <v>116</v>
      </c>
      <c r="C4864" t="s">
        <v>290</v>
      </c>
      <c r="D4864" t="s">
        <v>43963</v>
      </c>
      <c r="E4864" t="s">
        <v>1082</v>
      </c>
      <c r="F4864" t="s">
        <v>1083</v>
      </c>
      <c r="G4864">
        <v>12</v>
      </c>
      <c r="H4864" t="s">
        <v>41881</v>
      </c>
      <c r="I4864" t="s">
        <v>67</v>
      </c>
      <c r="J4864" t="s">
        <v>68</v>
      </c>
      <c r="K4864">
        <v>3</v>
      </c>
      <c r="L4864" t="s">
        <v>41838</v>
      </c>
      <c r="M4864">
        <v>72000000</v>
      </c>
      <c r="N4864" t="s">
        <v>41840</v>
      </c>
      <c r="O4864" t="s">
        <v>3294</v>
      </c>
      <c r="P4864" t="s">
        <v>90</v>
      </c>
      <c r="Q4864" t="s">
        <v>70</v>
      </c>
      <c r="R4864" t="s">
        <v>70</v>
      </c>
      <c r="S4864" t="s">
        <v>698</v>
      </c>
      <c r="T4864" t="s">
        <v>1952</v>
      </c>
      <c r="U4864" t="s">
        <v>3295</v>
      </c>
      <c r="V4864" t="s">
        <v>3296</v>
      </c>
      <c r="W4864" t="s">
        <v>3296</v>
      </c>
      <c r="X4864">
        <v>767151473</v>
      </c>
      <c r="Y4864" t="s">
        <v>122</v>
      </c>
      <c r="Z4864" t="s">
        <v>123</v>
      </c>
      <c r="AA4864">
        <v>0</v>
      </c>
      <c r="AB4864" t="s">
        <v>76</v>
      </c>
      <c r="AC4864">
        <v>0</v>
      </c>
      <c r="AD4864" t="s">
        <v>76</v>
      </c>
      <c r="AE4864">
        <v>1276730</v>
      </c>
      <c r="AF4864" t="s">
        <v>40104</v>
      </c>
      <c r="AG4864">
        <v>8440032478</v>
      </c>
      <c r="AH4864" t="s">
        <v>3297</v>
      </c>
      <c r="AI4864" t="s">
        <v>138</v>
      </c>
      <c r="AJ4864" t="s">
        <v>41304</v>
      </c>
      <c r="AK4864">
        <v>74753194</v>
      </c>
      <c r="AL4864" t="s">
        <v>3298</v>
      </c>
      <c r="AM4864">
        <v>2010</v>
      </c>
      <c r="AN4864" s="1">
        <v>40541</v>
      </c>
      <c r="AO4864" s="1">
        <v>40541</v>
      </c>
      <c r="AP4864">
        <v>9</v>
      </c>
      <c r="AQ4864" t="s">
        <v>81</v>
      </c>
      <c r="AR4864" s="4">
        <f>IF(AQ4864="M",AP4864*30.42,AP4864)</f>
        <v>273.78000000000003</v>
      </c>
      <c r="AS4864">
        <v>105</v>
      </c>
      <c r="AT4864" s="4">
        <f>AR4864+AS4864</f>
        <v>378.78000000000003</v>
      </c>
      <c r="AU4864">
        <v>10</v>
      </c>
      <c r="AV4864" s="1">
        <f>AO4864+AT4864</f>
        <v>40919.78</v>
      </c>
      <c r="AW4864" s="1">
        <v>41224</v>
      </c>
      <c r="AX4864" s="2">
        <f>IF(AV4864&gt;=AW4864,1,2)</f>
        <v>2</v>
      </c>
      <c r="AY4864" s="2" t="str">
        <f>IF((AV4864+10)&gt;=AW4864,"SAVE","LATE")</f>
        <v>LATE</v>
      </c>
      <c r="AZ4864" t="s">
        <v>82</v>
      </c>
      <c r="BA4864" t="s">
        <v>1011</v>
      </c>
      <c r="BB4864">
        <v>767151473</v>
      </c>
      <c r="BC4864">
        <v>797799740</v>
      </c>
      <c r="BD4864" s="9">
        <v>1564951213</v>
      </c>
      <c r="BE4864" t="s">
        <v>3294</v>
      </c>
      <c r="BF4864">
        <v>0</v>
      </c>
      <c r="BG4864" t="s">
        <v>70</v>
      </c>
      <c r="BH4864">
        <v>-1</v>
      </c>
      <c r="BI4864" t="s">
        <v>70</v>
      </c>
      <c r="BJ4864" t="s">
        <v>70</v>
      </c>
      <c r="BK4864">
        <v>0</v>
      </c>
      <c r="BL4864" t="s">
        <v>85</v>
      </c>
      <c r="BM4864" t="s">
        <v>3299</v>
      </c>
    </row>
    <row r="4865" spans="1:65" x14ac:dyDescent="0.25">
      <c r="A4865">
        <v>2010</v>
      </c>
      <c r="B4865" t="s">
        <v>116</v>
      </c>
      <c r="C4865" t="s">
        <v>290</v>
      </c>
      <c r="D4865" t="s">
        <v>43963</v>
      </c>
      <c r="E4865" t="s">
        <v>1082</v>
      </c>
      <c r="F4865" t="s">
        <v>1083</v>
      </c>
      <c r="G4865">
        <v>1</v>
      </c>
      <c r="H4865" t="s">
        <v>46842</v>
      </c>
      <c r="I4865" t="s">
        <v>105</v>
      </c>
      <c r="J4865" t="s">
        <v>88</v>
      </c>
      <c r="K4865">
        <v>3</v>
      </c>
      <c r="L4865" t="s">
        <v>41838</v>
      </c>
      <c r="M4865">
        <v>72000000</v>
      </c>
      <c r="N4865" t="s">
        <v>41840</v>
      </c>
      <c r="O4865" t="s">
        <v>39781</v>
      </c>
      <c r="P4865" t="s">
        <v>90</v>
      </c>
      <c r="Q4865" t="s">
        <v>697</v>
      </c>
      <c r="R4865" t="s">
        <v>697</v>
      </c>
      <c r="S4865" t="s">
        <v>698</v>
      </c>
      <c r="T4865" t="s">
        <v>2279</v>
      </c>
      <c r="U4865" t="s">
        <v>3493</v>
      </c>
      <c r="V4865" t="s">
        <v>3494</v>
      </c>
      <c r="W4865" t="s">
        <v>3495</v>
      </c>
      <c r="X4865">
        <v>592796276</v>
      </c>
      <c r="Y4865" t="s">
        <v>122</v>
      </c>
      <c r="Z4865" t="s">
        <v>123</v>
      </c>
      <c r="AA4865">
        <v>0</v>
      </c>
      <c r="AB4865" t="s">
        <v>76</v>
      </c>
      <c r="AC4865">
        <v>0</v>
      </c>
      <c r="AD4865" t="s">
        <v>76</v>
      </c>
      <c r="AE4865">
        <v>444669</v>
      </c>
      <c r="AF4865" t="s">
        <v>40104</v>
      </c>
      <c r="AG4865">
        <v>9003843806</v>
      </c>
      <c r="AH4865" t="s">
        <v>3496</v>
      </c>
      <c r="AI4865" t="s">
        <v>138</v>
      </c>
      <c r="AJ4865" t="s">
        <v>41304</v>
      </c>
      <c r="AK4865">
        <v>7164159</v>
      </c>
      <c r="AL4865" t="s">
        <v>3497</v>
      </c>
      <c r="AM4865">
        <v>2010</v>
      </c>
      <c r="AN4865" s="1">
        <v>40450</v>
      </c>
      <c r="AO4865" s="1">
        <v>40455</v>
      </c>
      <c r="AP4865">
        <v>8</v>
      </c>
      <c r="AQ4865" t="s">
        <v>81</v>
      </c>
      <c r="AR4865" s="4">
        <f>IF(AQ4865="M",AP4865*30.42,AP4865)</f>
        <v>243.36</v>
      </c>
      <c r="AS4865">
        <v>90</v>
      </c>
      <c r="AT4865" s="4">
        <f>AR4865+AS4865</f>
        <v>333.36</v>
      </c>
      <c r="AU4865">
        <v>4</v>
      </c>
      <c r="AV4865" s="1">
        <f>AO4865+AT4865</f>
        <v>40788.36</v>
      </c>
      <c r="AW4865" s="1">
        <v>40913</v>
      </c>
      <c r="AX4865" s="2">
        <f>IF(AV4865&gt;=AW4865,1,2)</f>
        <v>2</v>
      </c>
      <c r="AY4865" s="2" t="str">
        <f>IF((AV4865+10)&gt;=AW4865,"SAVE","LATE")</f>
        <v>LATE</v>
      </c>
      <c r="AZ4865" t="s">
        <v>82</v>
      </c>
      <c r="BA4865" t="s">
        <v>1011</v>
      </c>
      <c r="BB4865">
        <v>592796096</v>
      </c>
      <c r="BC4865">
        <v>652299828</v>
      </c>
      <c r="BD4865" s="9">
        <v>1245095924</v>
      </c>
      <c r="BE4865" t="s">
        <v>3498</v>
      </c>
      <c r="BF4865">
        <v>0</v>
      </c>
      <c r="BG4865" t="s">
        <v>70</v>
      </c>
      <c r="BH4865">
        <v>-1</v>
      </c>
      <c r="BI4865" t="s">
        <v>41594</v>
      </c>
      <c r="BJ4865" t="s">
        <v>3499</v>
      </c>
      <c r="BK4865">
        <v>0</v>
      </c>
      <c r="BL4865" t="s">
        <v>85</v>
      </c>
      <c r="BM4865" t="s">
        <v>3500</v>
      </c>
    </row>
    <row r="4866" spans="1:65" x14ac:dyDescent="0.25">
      <c r="A4866">
        <v>2010</v>
      </c>
      <c r="B4866" t="s">
        <v>116</v>
      </c>
      <c r="C4866" t="s">
        <v>693</v>
      </c>
      <c r="D4866" t="s">
        <v>40665</v>
      </c>
      <c r="E4866" t="s">
        <v>694</v>
      </c>
      <c r="F4866" t="s">
        <v>695</v>
      </c>
      <c r="G4866">
        <v>1</v>
      </c>
      <c r="H4866" t="s">
        <v>46842</v>
      </c>
      <c r="I4866" t="s">
        <v>105</v>
      </c>
      <c r="J4866" t="s">
        <v>88</v>
      </c>
      <c r="K4866">
        <v>3</v>
      </c>
      <c r="L4866" t="s">
        <v>41838</v>
      </c>
      <c r="M4866">
        <v>72000000</v>
      </c>
      <c r="N4866" t="s">
        <v>41840</v>
      </c>
      <c r="O4866" t="s">
        <v>41595</v>
      </c>
      <c r="P4866" t="s">
        <v>90</v>
      </c>
      <c r="Q4866" t="s">
        <v>697</v>
      </c>
      <c r="R4866" t="s">
        <v>697</v>
      </c>
      <c r="S4866" t="s">
        <v>698</v>
      </c>
      <c r="T4866" t="s">
        <v>761</v>
      </c>
      <c r="U4866" t="s">
        <v>3715</v>
      </c>
      <c r="V4866" t="s">
        <v>3716</v>
      </c>
      <c r="W4866" t="s">
        <v>3717</v>
      </c>
      <c r="X4866">
        <v>499600000</v>
      </c>
      <c r="Y4866" t="s">
        <v>122</v>
      </c>
      <c r="Z4866" t="s">
        <v>123</v>
      </c>
      <c r="AA4866">
        <v>0</v>
      </c>
      <c r="AB4866" t="s">
        <v>76</v>
      </c>
      <c r="AC4866">
        <v>0</v>
      </c>
      <c r="AD4866" t="s">
        <v>76</v>
      </c>
      <c r="AE4866">
        <v>547112</v>
      </c>
      <c r="AF4866" t="s">
        <v>40104</v>
      </c>
      <c r="AG4866" t="s">
        <v>3718</v>
      </c>
      <c r="AH4866" t="s">
        <v>3719</v>
      </c>
      <c r="AI4866" t="s">
        <v>138</v>
      </c>
      <c r="AJ4866" t="s">
        <v>41304</v>
      </c>
      <c r="AK4866">
        <v>91216220</v>
      </c>
      <c r="AL4866" t="s">
        <v>3720</v>
      </c>
      <c r="AM4866">
        <v>2010</v>
      </c>
      <c r="AN4866" s="1">
        <v>40528</v>
      </c>
      <c r="AO4866" s="1">
        <v>40542</v>
      </c>
      <c r="AP4866">
        <v>4</v>
      </c>
      <c r="AQ4866" t="s">
        <v>81</v>
      </c>
      <c r="AR4866" s="4">
        <f>IF(AQ4866="M",AP4866*30.42,AP4866)</f>
        <v>121.68</v>
      </c>
      <c r="AS4866">
        <v>0</v>
      </c>
      <c r="AT4866" s="4">
        <f>AR4866+AS4866</f>
        <v>121.68</v>
      </c>
      <c r="AU4866">
        <v>2</v>
      </c>
      <c r="AV4866" s="1">
        <f>AO4866+AT4866</f>
        <v>40663.68</v>
      </c>
      <c r="AW4866" s="1">
        <v>40722</v>
      </c>
      <c r="AX4866" s="2">
        <f>IF(AV4866&gt;=AW4866,1,2)</f>
        <v>2</v>
      </c>
      <c r="AY4866" s="2" t="str">
        <f>IF((AV4866+10)&gt;=AW4866,"SAVE","LATE")</f>
        <v>LATE</v>
      </c>
      <c r="AZ4866" t="s">
        <v>82</v>
      </c>
      <c r="BA4866" t="s">
        <v>1011</v>
      </c>
      <c r="BB4866">
        <v>499552135</v>
      </c>
      <c r="BC4866">
        <v>220214947</v>
      </c>
      <c r="BD4866" s="9">
        <v>719767082</v>
      </c>
      <c r="BE4866" t="s">
        <v>41595</v>
      </c>
      <c r="BF4866">
        <v>0</v>
      </c>
      <c r="BG4866" t="s">
        <v>70</v>
      </c>
      <c r="BH4866">
        <v>-1</v>
      </c>
      <c r="BI4866" t="s">
        <v>40669</v>
      </c>
      <c r="BJ4866" t="s">
        <v>3721</v>
      </c>
      <c r="BK4866">
        <v>0</v>
      </c>
      <c r="BL4866" t="s">
        <v>85</v>
      </c>
      <c r="BM4866" t="s">
        <v>3722</v>
      </c>
    </row>
    <row r="4867" spans="1:65" x14ac:dyDescent="0.25">
      <c r="A4867">
        <v>2010</v>
      </c>
      <c r="B4867" t="s">
        <v>116</v>
      </c>
      <c r="C4867" t="s">
        <v>290</v>
      </c>
      <c r="D4867" t="s">
        <v>43963</v>
      </c>
      <c r="E4867" t="s">
        <v>1082</v>
      </c>
      <c r="F4867" t="s">
        <v>1083</v>
      </c>
      <c r="G4867">
        <v>11</v>
      </c>
      <c r="H4867" t="s">
        <v>41839</v>
      </c>
      <c r="I4867" t="s">
        <v>105</v>
      </c>
      <c r="J4867" t="s">
        <v>88</v>
      </c>
      <c r="K4867">
        <v>3</v>
      </c>
      <c r="L4867" t="s">
        <v>41838</v>
      </c>
      <c r="M4867">
        <v>72000000</v>
      </c>
      <c r="N4867" t="s">
        <v>41840</v>
      </c>
      <c r="O4867" t="s">
        <v>44237</v>
      </c>
      <c r="P4867" t="s">
        <v>90</v>
      </c>
      <c r="Q4867" t="s">
        <v>697</v>
      </c>
      <c r="R4867" t="s">
        <v>697</v>
      </c>
      <c r="S4867" t="s">
        <v>698</v>
      </c>
      <c r="T4867" t="s">
        <v>1006</v>
      </c>
      <c r="U4867" t="s">
        <v>3835</v>
      </c>
      <c r="V4867" t="s">
        <v>3836</v>
      </c>
      <c r="W4867" t="s">
        <v>3837</v>
      </c>
      <c r="X4867">
        <v>454469626</v>
      </c>
      <c r="Y4867" t="s">
        <v>122</v>
      </c>
      <c r="Z4867" t="s">
        <v>123</v>
      </c>
      <c r="AA4867">
        <v>0</v>
      </c>
      <c r="AB4867" t="s">
        <v>76</v>
      </c>
      <c r="AC4867">
        <v>0</v>
      </c>
      <c r="AD4867" t="s">
        <v>76</v>
      </c>
      <c r="AE4867">
        <v>486042</v>
      </c>
      <c r="AF4867" t="s">
        <v>40104</v>
      </c>
      <c r="AG4867">
        <v>9004026769</v>
      </c>
      <c r="AH4867" t="s">
        <v>3838</v>
      </c>
      <c r="AI4867" t="s">
        <v>138</v>
      </c>
      <c r="AJ4867" t="s">
        <v>41304</v>
      </c>
      <c r="AK4867">
        <v>7164159</v>
      </c>
      <c r="AL4867" t="s">
        <v>3497</v>
      </c>
      <c r="AM4867">
        <v>2010</v>
      </c>
      <c r="AN4867" s="1">
        <v>40543</v>
      </c>
      <c r="AO4867" s="1">
        <v>40561</v>
      </c>
      <c r="AP4867">
        <v>4</v>
      </c>
      <c r="AQ4867" t="s">
        <v>81</v>
      </c>
      <c r="AR4867" s="4">
        <f>IF(AQ4867="M",AP4867*30.42,AP4867)</f>
        <v>121.68</v>
      </c>
      <c r="AS4867">
        <v>0</v>
      </c>
      <c r="AT4867" s="4">
        <f>AR4867+AS4867</f>
        <v>121.68</v>
      </c>
      <c r="AU4867">
        <v>3</v>
      </c>
      <c r="AV4867" s="1">
        <f>AO4867+AT4867</f>
        <v>40682.68</v>
      </c>
      <c r="AW4867" s="1">
        <v>40773</v>
      </c>
      <c r="AX4867" s="2">
        <f>IF(AV4867&gt;=AW4867,1,2)</f>
        <v>2</v>
      </c>
      <c r="AY4867" s="2" t="str">
        <f>IF((AV4867+10)&gt;=AW4867,"SAVE","LATE")</f>
        <v>LATE</v>
      </c>
      <c r="AZ4867" t="s">
        <v>82</v>
      </c>
      <c r="BA4867" t="s">
        <v>1011</v>
      </c>
      <c r="BB4867">
        <v>454463443</v>
      </c>
      <c r="BC4867">
        <v>0</v>
      </c>
      <c r="BD4867" s="9">
        <v>454463443</v>
      </c>
      <c r="BE4867" t="s">
        <v>44238</v>
      </c>
      <c r="BF4867">
        <v>0</v>
      </c>
      <c r="BG4867" t="s">
        <v>70</v>
      </c>
      <c r="BH4867">
        <v>-1</v>
      </c>
      <c r="BI4867" t="s">
        <v>40670</v>
      </c>
      <c r="BJ4867" t="s">
        <v>1091</v>
      </c>
      <c r="BK4867">
        <v>0</v>
      </c>
      <c r="BL4867" t="s">
        <v>85</v>
      </c>
      <c r="BM4867" t="s">
        <v>3839</v>
      </c>
    </row>
    <row r="4868" spans="1:65" x14ac:dyDescent="0.25">
      <c r="A4868">
        <v>2010</v>
      </c>
      <c r="B4868" t="s">
        <v>116</v>
      </c>
      <c r="C4868" t="s">
        <v>693</v>
      </c>
      <c r="D4868" t="s">
        <v>40665</v>
      </c>
      <c r="E4868" t="s">
        <v>694</v>
      </c>
      <c r="F4868" t="s">
        <v>695</v>
      </c>
      <c r="G4868">
        <v>1</v>
      </c>
      <c r="H4868" t="s">
        <v>46842</v>
      </c>
      <c r="I4868" t="s">
        <v>67</v>
      </c>
      <c r="J4868" t="s">
        <v>88</v>
      </c>
      <c r="K4868">
        <v>3</v>
      </c>
      <c r="L4868" t="s">
        <v>41838</v>
      </c>
      <c r="M4868">
        <v>72000000</v>
      </c>
      <c r="N4868" t="s">
        <v>41840</v>
      </c>
      <c r="O4868" t="s">
        <v>44239</v>
      </c>
      <c r="P4868" t="s">
        <v>90</v>
      </c>
      <c r="Q4868" t="s">
        <v>697</v>
      </c>
      <c r="R4868" t="s">
        <v>697</v>
      </c>
      <c r="S4868" t="s">
        <v>698</v>
      </c>
      <c r="T4868" t="s">
        <v>761</v>
      </c>
      <c r="U4868" t="s">
        <v>3868</v>
      </c>
      <c r="V4868" t="s">
        <v>3869</v>
      </c>
      <c r="W4868" t="s">
        <v>3870</v>
      </c>
      <c r="X4868">
        <v>447358286</v>
      </c>
      <c r="Y4868" t="s">
        <v>122</v>
      </c>
      <c r="Z4868" t="s">
        <v>123</v>
      </c>
      <c r="AA4868">
        <v>0</v>
      </c>
      <c r="AB4868" t="s">
        <v>76</v>
      </c>
      <c r="AC4868">
        <v>0</v>
      </c>
      <c r="AD4868" t="s">
        <v>76</v>
      </c>
      <c r="AE4868">
        <v>547616</v>
      </c>
      <c r="AF4868" t="s">
        <v>145</v>
      </c>
      <c r="AG4868" t="s">
        <v>3871</v>
      </c>
      <c r="AH4868" t="s">
        <v>3872</v>
      </c>
      <c r="AI4868" t="s">
        <v>138</v>
      </c>
      <c r="AJ4868" t="s">
        <v>41304</v>
      </c>
      <c r="AK4868">
        <v>74966890</v>
      </c>
      <c r="AL4868" t="s">
        <v>40671</v>
      </c>
      <c r="AM4868">
        <v>2010</v>
      </c>
      <c r="AN4868" s="1">
        <v>40541</v>
      </c>
      <c r="AO4868" s="1">
        <v>40543</v>
      </c>
      <c r="AP4868">
        <v>6</v>
      </c>
      <c r="AQ4868" t="s">
        <v>81</v>
      </c>
      <c r="AR4868" s="4">
        <f>IF(AQ4868="M",AP4868*30.42,AP4868)</f>
        <v>182.52</v>
      </c>
      <c r="AS4868">
        <v>0</v>
      </c>
      <c r="AT4868" s="4">
        <f>AR4868+AS4868</f>
        <v>182.52</v>
      </c>
      <c r="AU4868">
        <v>1</v>
      </c>
      <c r="AV4868" s="1">
        <f>AO4868+AT4868</f>
        <v>40725.519999999997</v>
      </c>
      <c r="AW4868" s="1">
        <v>40755</v>
      </c>
      <c r="AX4868" s="2">
        <f>IF(AV4868&gt;=AW4868,1,2)</f>
        <v>2</v>
      </c>
      <c r="AY4868" s="2" t="str">
        <f>IF((AV4868+10)&gt;=AW4868,"SAVE","LATE")</f>
        <v>LATE</v>
      </c>
      <c r="AZ4868" t="s">
        <v>82</v>
      </c>
      <c r="BA4868" t="s">
        <v>1011</v>
      </c>
      <c r="BB4868">
        <v>446356911</v>
      </c>
      <c r="BC4868">
        <v>194851693</v>
      </c>
      <c r="BD4868" s="9">
        <v>641208604</v>
      </c>
      <c r="BE4868" t="s">
        <v>44239</v>
      </c>
      <c r="BF4868">
        <v>0</v>
      </c>
      <c r="BG4868" t="s">
        <v>70</v>
      </c>
      <c r="BH4868">
        <v>-1</v>
      </c>
      <c r="BI4868" t="s">
        <v>41596</v>
      </c>
      <c r="BJ4868" t="s">
        <v>44240</v>
      </c>
      <c r="BK4868">
        <v>0</v>
      </c>
      <c r="BL4868" t="s">
        <v>85</v>
      </c>
      <c r="BM4868" t="s">
        <v>3873</v>
      </c>
    </row>
    <row r="4869" spans="1:65" x14ac:dyDescent="0.25">
      <c r="A4869">
        <v>2010</v>
      </c>
      <c r="B4869" t="s">
        <v>116</v>
      </c>
      <c r="C4869" t="s">
        <v>290</v>
      </c>
      <c r="D4869" t="s">
        <v>43963</v>
      </c>
      <c r="E4869" t="s">
        <v>1082</v>
      </c>
      <c r="F4869" t="s">
        <v>1083</v>
      </c>
      <c r="G4869">
        <v>11</v>
      </c>
      <c r="H4869" t="s">
        <v>41839</v>
      </c>
      <c r="I4869" t="s">
        <v>105</v>
      </c>
      <c r="J4869" t="s">
        <v>88</v>
      </c>
      <c r="K4869">
        <v>3</v>
      </c>
      <c r="L4869" t="s">
        <v>41838</v>
      </c>
      <c r="M4869">
        <v>72000000</v>
      </c>
      <c r="N4869" t="s">
        <v>41840</v>
      </c>
      <c r="O4869" t="s">
        <v>44241</v>
      </c>
      <c r="P4869" t="s">
        <v>90</v>
      </c>
      <c r="Q4869" t="s">
        <v>697</v>
      </c>
      <c r="R4869" t="s">
        <v>697</v>
      </c>
      <c r="S4869" t="s">
        <v>698</v>
      </c>
      <c r="T4869" t="s">
        <v>2129</v>
      </c>
      <c r="U4869" t="s">
        <v>3955</v>
      </c>
      <c r="V4869" t="s">
        <v>3956</v>
      </c>
      <c r="W4869" t="s">
        <v>3957</v>
      </c>
      <c r="X4869">
        <v>410796626</v>
      </c>
      <c r="Y4869" t="s">
        <v>122</v>
      </c>
      <c r="Z4869" t="s">
        <v>123</v>
      </c>
      <c r="AA4869">
        <v>0</v>
      </c>
      <c r="AB4869" t="s">
        <v>76</v>
      </c>
      <c r="AC4869">
        <v>0</v>
      </c>
      <c r="AD4869" t="s">
        <v>76</v>
      </c>
      <c r="AE4869">
        <v>486436</v>
      </c>
      <c r="AF4869" t="s">
        <v>40104</v>
      </c>
      <c r="AG4869">
        <v>9004048298</v>
      </c>
      <c r="AH4869" t="s">
        <v>3958</v>
      </c>
      <c r="AI4869" t="s">
        <v>138</v>
      </c>
      <c r="AJ4869" t="s">
        <v>41304</v>
      </c>
      <c r="AK4869">
        <v>18399699</v>
      </c>
      <c r="AL4869" t="s">
        <v>3959</v>
      </c>
      <c r="AM4869">
        <v>2010</v>
      </c>
      <c r="AN4869" s="1">
        <v>40543</v>
      </c>
      <c r="AO4869" s="1">
        <v>40561</v>
      </c>
      <c r="AP4869">
        <v>4</v>
      </c>
      <c r="AQ4869" t="s">
        <v>81</v>
      </c>
      <c r="AR4869" s="4">
        <f>IF(AQ4869="M",AP4869*30.42,AP4869)</f>
        <v>121.68</v>
      </c>
      <c r="AS4869">
        <v>0</v>
      </c>
      <c r="AT4869" s="4">
        <f>AR4869+AS4869</f>
        <v>121.68</v>
      </c>
      <c r="AU4869">
        <v>1</v>
      </c>
      <c r="AV4869" s="1">
        <f>AO4869+AT4869</f>
        <v>40682.68</v>
      </c>
      <c r="AW4869" s="1">
        <v>40712</v>
      </c>
      <c r="AX4869" s="2">
        <f>IF(AV4869&gt;=AW4869,1,2)</f>
        <v>2</v>
      </c>
      <c r="AY4869" s="2" t="str">
        <f>IF((AV4869+10)&gt;=AW4869,"SAVE","LATE")</f>
        <v>LATE</v>
      </c>
      <c r="AZ4869" t="s">
        <v>82</v>
      </c>
      <c r="BA4869" t="s">
        <v>1011</v>
      </c>
      <c r="BB4869">
        <v>410796625</v>
      </c>
      <c r="BC4869">
        <v>184548939</v>
      </c>
      <c r="BD4869" s="9">
        <v>595345564</v>
      </c>
      <c r="BE4869" t="s">
        <v>44241</v>
      </c>
      <c r="BF4869">
        <v>0</v>
      </c>
      <c r="BG4869" t="s">
        <v>70</v>
      </c>
      <c r="BH4869">
        <v>-1</v>
      </c>
      <c r="BI4869" t="s">
        <v>40672</v>
      </c>
      <c r="BJ4869" t="s">
        <v>1091</v>
      </c>
      <c r="BK4869">
        <v>0</v>
      </c>
      <c r="BL4869" t="s">
        <v>85</v>
      </c>
      <c r="BM4869" t="s">
        <v>3960</v>
      </c>
    </row>
    <row r="4870" spans="1:65" x14ac:dyDescent="0.25">
      <c r="A4870">
        <v>2010</v>
      </c>
      <c r="B4870" t="s">
        <v>116</v>
      </c>
      <c r="C4870" t="s">
        <v>117</v>
      </c>
      <c r="D4870" t="s">
        <v>4089</v>
      </c>
      <c r="E4870" t="s">
        <v>4090</v>
      </c>
      <c r="F4870" t="s">
        <v>4091</v>
      </c>
      <c r="G4870">
        <v>11</v>
      </c>
      <c r="H4870" t="s">
        <v>41839</v>
      </c>
      <c r="I4870" t="s">
        <v>877</v>
      </c>
      <c r="J4870" t="s">
        <v>88</v>
      </c>
      <c r="K4870">
        <v>3</v>
      </c>
      <c r="L4870" t="s">
        <v>41838</v>
      </c>
      <c r="M4870">
        <v>72000000</v>
      </c>
      <c r="N4870" t="s">
        <v>41840</v>
      </c>
      <c r="O4870" t="s">
        <v>4092</v>
      </c>
      <c r="P4870" t="s">
        <v>90</v>
      </c>
      <c r="Q4870" t="s">
        <v>697</v>
      </c>
      <c r="R4870" t="s">
        <v>697</v>
      </c>
      <c r="S4870" t="s">
        <v>698</v>
      </c>
      <c r="T4870" t="s">
        <v>439</v>
      </c>
      <c r="U4870" t="s">
        <v>4093</v>
      </c>
      <c r="V4870" t="s">
        <v>4094</v>
      </c>
      <c r="W4870" t="s">
        <v>4095</v>
      </c>
      <c r="X4870">
        <v>357549230</v>
      </c>
      <c r="Y4870" t="s">
        <v>122</v>
      </c>
      <c r="Z4870" t="s">
        <v>123</v>
      </c>
      <c r="AA4870">
        <v>0</v>
      </c>
      <c r="AB4870" t="s">
        <v>76</v>
      </c>
      <c r="AC4870">
        <v>0</v>
      </c>
      <c r="AD4870" t="s">
        <v>76</v>
      </c>
      <c r="AE4870">
        <v>531070</v>
      </c>
      <c r="AF4870" t="s">
        <v>40104</v>
      </c>
      <c r="AG4870" t="s">
        <v>4096</v>
      </c>
      <c r="AH4870" t="s">
        <v>4097</v>
      </c>
      <c r="AI4870" t="s">
        <v>138</v>
      </c>
      <c r="AJ4870" t="s">
        <v>41304</v>
      </c>
      <c r="AK4870">
        <v>7174343</v>
      </c>
      <c r="AL4870" t="s">
        <v>4098</v>
      </c>
      <c r="AM4870">
        <v>2010</v>
      </c>
      <c r="AN4870" s="1">
        <v>40522</v>
      </c>
      <c r="AO4870" s="1">
        <v>40527</v>
      </c>
      <c r="AP4870">
        <v>3</v>
      </c>
      <c r="AQ4870" t="s">
        <v>81</v>
      </c>
      <c r="AR4870" s="4">
        <f>IF(AQ4870="M",AP4870*30.42,AP4870)</f>
        <v>91.26</v>
      </c>
      <c r="AS4870">
        <v>45</v>
      </c>
      <c r="AT4870" s="4">
        <f>AR4870+AS4870</f>
        <v>136.26</v>
      </c>
      <c r="AU4870">
        <v>2</v>
      </c>
      <c r="AV4870" s="1">
        <f>AO4870+AT4870</f>
        <v>40663.26</v>
      </c>
      <c r="AW4870" s="1">
        <v>40725</v>
      </c>
      <c r="AX4870" s="2">
        <f>IF(AV4870&gt;=AW4870,1,2)</f>
        <v>2</v>
      </c>
      <c r="AY4870" s="2" t="str">
        <f>IF((AV4870+10)&gt;=AW4870,"SAVE","LATE")</f>
        <v>LATE</v>
      </c>
      <c r="AZ4870" t="s">
        <v>82</v>
      </c>
      <c r="BA4870" t="s">
        <v>1011</v>
      </c>
      <c r="BB4870">
        <v>357549228</v>
      </c>
      <c r="BC4870">
        <v>316172296</v>
      </c>
      <c r="BD4870" s="9">
        <v>673721524</v>
      </c>
      <c r="BE4870" t="s">
        <v>4099</v>
      </c>
      <c r="BF4870">
        <v>0</v>
      </c>
      <c r="BG4870" t="s">
        <v>70</v>
      </c>
      <c r="BH4870">
        <v>-1</v>
      </c>
      <c r="BI4870" t="s">
        <v>4100</v>
      </c>
      <c r="BJ4870" t="s">
        <v>4101</v>
      </c>
      <c r="BK4870">
        <v>0</v>
      </c>
      <c r="BL4870" t="s">
        <v>85</v>
      </c>
      <c r="BM4870" t="s">
        <v>4102</v>
      </c>
    </row>
    <row r="4871" spans="1:65" x14ac:dyDescent="0.25">
      <c r="A4871">
        <v>2012</v>
      </c>
      <c r="B4871" t="s">
        <v>116</v>
      </c>
      <c r="C4871" t="s">
        <v>290</v>
      </c>
      <c r="D4871" t="s">
        <v>43963</v>
      </c>
      <c r="E4871" t="s">
        <v>1082</v>
      </c>
      <c r="F4871" t="s">
        <v>1083</v>
      </c>
      <c r="G4871">
        <v>12</v>
      </c>
      <c r="H4871" t="s">
        <v>41881</v>
      </c>
      <c r="I4871" t="s">
        <v>67</v>
      </c>
      <c r="J4871" t="s">
        <v>68</v>
      </c>
      <c r="K4871">
        <v>3</v>
      </c>
      <c r="L4871" t="s">
        <v>41838</v>
      </c>
      <c r="M4871">
        <v>72000000</v>
      </c>
      <c r="N4871" t="s">
        <v>41840</v>
      </c>
      <c r="O4871" t="s">
        <v>4300</v>
      </c>
      <c r="P4871" t="s">
        <v>90</v>
      </c>
      <c r="Q4871" t="s">
        <v>70</v>
      </c>
      <c r="R4871" t="s">
        <v>70</v>
      </c>
      <c r="S4871" t="s">
        <v>698</v>
      </c>
      <c r="T4871" t="s">
        <v>4301</v>
      </c>
      <c r="U4871" t="s">
        <v>4302</v>
      </c>
      <c r="V4871" t="s">
        <v>4303</v>
      </c>
      <c r="W4871" t="s">
        <v>4303</v>
      </c>
      <c r="X4871">
        <v>276000000</v>
      </c>
      <c r="Y4871" t="s">
        <v>122</v>
      </c>
      <c r="Z4871" t="s">
        <v>123</v>
      </c>
      <c r="AA4871">
        <v>0</v>
      </c>
      <c r="AB4871" t="s">
        <v>76</v>
      </c>
      <c r="AC4871">
        <v>0</v>
      </c>
      <c r="AD4871" t="s">
        <v>76</v>
      </c>
      <c r="AE4871">
        <v>1249031</v>
      </c>
      <c r="AF4871" t="s">
        <v>40104</v>
      </c>
      <c r="AG4871">
        <v>8001036598</v>
      </c>
      <c r="AH4871" t="s">
        <v>4304</v>
      </c>
      <c r="AI4871" t="s">
        <v>138</v>
      </c>
      <c r="AJ4871" t="s">
        <v>40104</v>
      </c>
      <c r="AK4871">
        <v>8001036598</v>
      </c>
      <c r="AL4871" t="s">
        <v>4304</v>
      </c>
      <c r="AM4871">
        <v>2010</v>
      </c>
      <c r="AN4871" s="1">
        <v>40508</v>
      </c>
      <c r="AO4871" s="1">
        <v>40508</v>
      </c>
      <c r="AP4871">
        <v>12</v>
      </c>
      <c r="AQ4871" t="s">
        <v>81</v>
      </c>
      <c r="AR4871" s="4">
        <f>IF(AQ4871="M",AP4871*30.42,AP4871)</f>
        <v>365.04</v>
      </c>
      <c r="AS4871">
        <v>0</v>
      </c>
      <c r="AT4871" s="4">
        <f>AR4871+AS4871</f>
        <v>365.04</v>
      </c>
      <c r="AU4871">
        <v>5</v>
      </c>
      <c r="AV4871" s="1">
        <f>AO4871+AT4871</f>
        <v>40873.040000000001</v>
      </c>
      <c r="AW4871" s="1">
        <v>41025</v>
      </c>
      <c r="AX4871" s="2">
        <f>IF(AV4871&gt;=AW4871,1,2)</f>
        <v>2</v>
      </c>
      <c r="AY4871" s="2" t="str">
        <f>IF((AV4871+10)&gt;=AW4871,"SAVE","LATE")</f>
        <v>LATE</v>
      </c>
      <c r="AZ4871" t="s">
        <v>82</v>
      </c>
      <c r="BA4871" t="s">
        <v>1011</v>
      </c>
      <c r="BB4871">
        <v>276000000</v>
      </c>
      <c r="BC4871">
        <v>518332438</v>
      </c>
      <c r="BD4871" s="9">
        <v>794332438</v>
      </c>
      <c r="BE4871" t="s">
        <v>4300</v>
      </c>
      <c r="BF4871">
        <v>0</v>
      </c>
      <c r="BG4871" t="s">
        <v>70</v>
      </c>
      <c r="BH4871">
        <v>-1</v>
      </c>
      <c r="BI4871" t="s">
        <v>70</v>
      </c>
      <c r="BJ4871" t="s">
        <v>70</v>
      </c>
      <c r="BK4871">
        <v>0</v>
      </c>
      <c r="BL4871" t="s">
        <v>85</v>
      </c>
      <c r="BM4871" t="s">
        <v>4305</v>
      </c>
    </row>
    <row r="4872" spans="1:65" x14ac:dyDescent="0.25">
      <c r="A4872">
        <v>2010</v>
      </c>
      <c r="B4872" t="s">
        <v>116</v>
      </c>
      <c r="C4872" t="s">
        <v>693</v>
      </c>
      <c r="D4872" t="s">
        <v>40665</v>
      </c>
      <c r="E4872" t="s">
        <v>694</v>
      </c>
      <c r="F4872" t="s">
        <v>695</v>
      </c>
      <c r="G4872">
        <v>11</v>
      </c>
      <c r="H4872" t="s">
        <v>41839</v>
      </c>
      <c r="I4872" t="s">
        <v>67</v>
      </c>
      <c r="J4872" t="s">
        <v>88</v>
      </c>
      <c r="K4872">
        <v>3</v>
      </c>
      <c r="L4872" t="s">
        <v>41838</v>
      </c>
      <c r="M4872">
        <v>72000000</v>
      </c>
      <c r="N4872" t="s">
        <v>41840</v>
      </c>
      <c r="O4872" t="s">
        <v>4455</v>
      </c>
      <c r="P4872" t="s">
        <v>90</v>
      </c>
      <c r="Q4872" t="s">
        <v>697</v>
      </c>
      <c r="R4872" t="s">
        <v>697</v>
      </c>
      <c r="S4872" t="s">
        <v>698</v>
      </c>
      <c r="T4872" t="s">
        <v>3451</v>
      </c>
      <c r="U4872" t="s">
        <v>4456</v>
      </c>
      <c r="V4872" t="s">
        <v>4457</v>
      </c>
      <c r="W4872" t="s">
        <v>4458</v>
      </c>
      <c r="X4872">
        <v>230045740</v>
      </c>
      <c r="Y4872" t="s">
        <v>122</v>
      </c>
      <c r="Z4872" t="s">
        <v>123</v>
      </c>
      <c r="AA4872">
        <v>0</v>
      </c>
      <c r="AB4872" t="s">
        <v>76</v>
      </c>
      <c r="AC4872">
        <v>0</v>
      </c>
      <c r="AD4872" t="s">
        <v>76</v>
      </c>
      <c r="AE4872">
        <v>548427</v>
      </c>
      <c r="AF4872" t="s">
        <v>40104</v>
      </c>
      <c r="AG4872" t="s">
        <v>4459</v>
      </c>
      <c r="AH4872" t="s">
        <v>4460</v>
      </c>
      <c r="AI4872" t="s">
        <v>138</v>
      </c>
      <c r="AJ4872" t="s">
        <v>41304</v>
      </c>
      <c r="AK4872" t="s">
        <v>4461</v>
      </c>
      <c r="AL4872" t="s">
        <v>4462</v>
      </c>
      <c r="AM4872">
        <v>2010</v>
      </c>
      <c r="AN4872" s="1">
        <v>40542</v>
      </c>
      <c r="AO4872" s="1">
        <v>40576</v>
      </c>
      <c r="AP4872">
        <v>6</v>
      </c>
      <c r="AQ4872" t="s">
        <v>81</v>
      </c>
      <c r="AR4872" s="4">
        <f>IF(AQ4872="M",AP4872*30.42,AP4872)</f>
        <v>182.52</v>
      </c>
      <c r="AS4872">
        <v>0</v>
      </c>
      <c r="AT4872" s="4">
        <f>AR4872+AS4872</f>
        <v>182.52</v>
      </c>
      <c r="AU4872">
        <v>2</v>
      </c>
      <c r="AV4872" s="1">
        <f>AO4872+AT4872</f>
        <v>40758.519999999997</v>
      </c>
      <c r="AW4872" s="1">
        <v>40818</v>
      </c>
      <c r="AX4872" s="2">
        <f>IF(AV4872&gt;=AW4872,1,2)</f>
        <v>2</v>
      </c>
      <c r="AY4872" s="2" t="str">
        <f>IF((AV4872+10)&gt;=AW4872,"SAVE","LATE")</f>
        <v>LATE</v>
      </c>
      <c r="AZ4872" t="s">
        <v>82</v>
      </c>
      <c r="BA4872" t="s">
        <v>1011</v>
      </c>
      <c r="BB4872">
        <v>229941570</v>
      </c>
      <c r="BC4872">
        <v>112553912</v>
      </c>
      <c r="BD4872" s="9">
        <v>342495482</v>
      </c>
      <c r="BE4872" t="s">
        <v>4455</v>
      </c>
      <c r="BF4872">
        <v>0</v>
      </c>
      <c r="BG4872" t="s">
        <v>70</v>
      </c>
      <c r="BH4872">
        <v>-1</v>
      </c>
      <c r="BI4872" t="s">
        <v>4463</v>
      </c>
      <c r="BJ4872" t="s">
        <v>4464</v>
      </c>
      <c r="BK4872">
        <v>0</v>
      </c>
      <c r="BL4872" t="s">
        <v>85</v>
      </c>
      <c r="BM4872" t="s">
        <v>4465</v>
      </c>
    </row>
    <row r="4873" spans="1:65" x14ac:dyDescent="0.25">
      <c r="A4873">
        <v>2010</v>
      </c>
      <c r="B4873" t="s">
        <v>116</v>
      </c>
      <c r="C4873" t="s">
        <v>693</v>
      </c>
      <c r="D4873" t="s">
        <v>40665</v>
      </c>
      <c r="E4873" t="s">
        <v>694</v>
      </c>
      <c r="F4873" t="s">
        <v>695</v>
      </c>
      <c r="G4873">
        <v>11</v>
      </c>
      <c r="H4873" t="s">
        <v>41839</v>
      </c>
      <c r="I4873" t="s">
        <v>105</v>
      </c>
      <c r="J4873" t="s">
        <v>88</v>
      </c>
      <c r="K4873">
        <v>3</v>
      </c>
      <c r="L4873" t="s">
        <v>41838</v>
      </c>
      <c r="M4873">
        <v>72000000</v>
      </c>
      <c r="N4873" t="s">
        <v>41840</v>
      </c>
      <c r="O4873" t="s">
        <v>4466</v>
      </c>
      <c r="P4873" t="s">
        <v>90</v>
      </c>
      <c r="Q4873" t="s">
        <v>697</v>
      </c>
      <c r="R4873" t="s">
        <v>697</v>
      </c>
      <c r="S4873" t="s">
        <v>698</v>
      </c>
      <c r="T4873" t="s">
        <v>1427</v>
      </c>
      <c r="U4873" t="s">
        <v>4467</v>
      </c>
      <c r="V4873" t="s">
        <v>4468</v>
      </c>
      <c r="W4873" t="s">
        <v>4469</v>
      </c>
      <c r="X4873">
        <v>226461239</v>
      </c>
      <c r="Y4873" t="s">
        <v>122</v>
      </c>
      <c r="Z4873" t="s">
        <v>123</v>
      </c>
      <c r="AA4873">
        <v>0</v>
      </c>
      <c r="AB4873" t="s">
        <v>76</v>
      </c>
      <c r="AC4873">
        <v>0</v>
      </c>
      <c r="AD4873" t="s">
        <v>76</v>
      </c>
      <c r="AE4873">
        <v>546019</v>
      </c>
      <c r="AF4873" t="s">
        <v>145</v>
      </c>
      <c r="AG4873" t="s">
        <v>1848</v>
      </c>
      <c r="AH4873" t="s">
        <v>2210</v>
      </c>
      <c r="AI4873" t="s">
        <v>138</v>
      </c>
      <c r="AJ4873" t="s">
        <v>41304</v>
      </c>
      <c r="AK4873">
        <v>70119730</v>
      </c>
      <c r="AL4873" t="s">
        <v>2212</v>
      </c>
      <c r="AM4873">
        <v>2010</v>
      </c>
      <c r="AN4873" s="1">
        <v>40305</v>
      </c>
      <c r="AO4873" s="1">
        <v>40310</v>
      </c>
      <c r="AP4873">
        <v>3</v>
      </c>
      <c r="AQ4873" t="s">
        <v>81</v>
      </c>
      <c r="AR4873" s="4">
        <f>IF(AQ4873="M",AP4873*30.42,AP4873)</f>
        <v>91.26</v>
      </c>
      <c r="AS4873">
        <v>0</v>
      </c>
      <c r="AT4873" s="4">
        <f>AR4873+AS4873</f>
        <v>91.26</v>
      </c>
      <c r="AU4873">
        <v>1</v>
      </c>
      <c r="AV4873" s="1">
        <f>AO4873+AT4873</f>
        <v>40401.26</v>
      </c>
      <c r="AW4873" s="1">
        <v>40433</v>
      </c>
      <c r="AX4873" s="2">
        <f>IF(AV4873&gt;=AW4873,1,2)</f>
        <v>2</v>
      </c>
      <c r="AY4873" s="2" t="str">
        <f>IF((AV4873+10)&gt;=AW4873,"SAVE","LATE")</f>
        <v>LATE</v>
      </c>
      <c r="AZ4873" t="s">
        <v>82</v>
      </c>
      <c r="BA4873" t="s">
        <v>1011</v>
      </c>
      <c r="BB4873">
        <v>226342019</v>
      </c>
      <c r="BC4873">
        <v>111565121</v>
      </c>
      <c r="BD4873" s="9">
        <v>337907140</v>
      </c>
      <c r="BE4873" t="s">
        <v>4466</v>
      </c>
      <c r="BF4873">
        <v>0</v>
      </c>
      <c r="BG4873" t="s">
        <v>70</v>
      </c>
      <c r="BH4873">
        <v>-1</v>
      </c>
      <c r="BI4873" t="s">
        <v>4470</v>
      </c>
      <c r="BJ4873" t="s">
        <v>4470</v>
      </c>
      <c r="BK4873">
        <v>0</v>
      </c>
      <c r="BL4873" t="s">
        <v>85</v>
      </c>
      <c r="BM4873" t="s">
        <v>4471</v>
      </c>
    </row>
    <row r="4874" spans="1:65" x14ac:dyDescent="0.25">
      <c r="A4874">
        <v>2010</v>
      </c>
      <c r="B4874" t="s">
        <v>116</v>
      </c>
      <c r="C4874" t="s">
        <v>693</v>
      </c>
      <c r="D4874" t="s">
        <v>40665</v>
      </c>
      <c r="E4874" t="s">
        <v>694</v>
      </c>
      <c r="F4874" t="s">
        <v>695</v>
      </c>
      <c r="G4874">
        <v>11</v>
      </c>
      <c r="H4874" t="s">
        <v>41839</v>
      </c>
      <c r="I4874" t="s">
        <v>67</v>
      </c>
      <c r="J4874" t="s">
        <v>88</v>
      </c>
      <c r="K4874">
        <v>3</v>
      </c>
      <c r="L4874" t="s">
        <v>41838</v>
      </c>
      <c r="M4874">
        <v>72000000</v>
      </c>
      <c r="N4874" t="s">
        <v>41840</v>
      </c>
      <c r="O4874" t="s">
        <v>4617</v>
      </c>
      <c r="P4874" t="s">
        <v>90</v>
      </c>
      <c r="Q4874" t="s">
        <v>697</v>
      </c>
      <c r="R4874" t="s">
        <v>697</v>
      </c>
      <c r="S4874" t="s">
        <v>698</v>
      </c>
      <c r="T4874" t="s">
        <v>3451</v>
      </c>
      <c r="U4874" t="s">
        <v>4618</v>
      </c>
      <c r="V4874" t="s">
        <v>4619</v>
      </c>
      <c r="W4874" t="s">
        <v>4620</v>
      </c>
      <c r="X4874">
        <v>200049519</v>
      </c>
      <c r="Y4874" t="s">
        <v>122</v>
      </c>
      <c r="Z4874" t="s">
        <v>123</v>
      </c>
      <c r="AA4874">
        <v>0</v>
      </c>
      <c r="AB4874" t="s">
        <v>76</v>
      </c>
      <c r="AC4874">
        <v>0</v>
      </c>
      <c r="AD4874" t="s">
        <v>76</v>
      </c>
      <c r="AE4874">
        <v>548309</v>
      </c>
      <c r="AF4874" t="s">
        <v>145</v>
      </c>
      <c r="AG4874" t="s">
        <v>4621</v>
      </c>
      <c r="AH4874" t="s">
        <v>4622</v>
      </c>
      <c r="AI4874" t="s">
        <v>138</v>
      </c>
      <c r="AJ4874" t="s">
        <v>41304</v>
      </c>
      <c r="AK4874" t="s">
        <v>4623</v>
      </c>
      <c r="AL4874" t="s">
        <v>40673</v>
      </c>
      <c r="AM4874">
        <v>2010</v>
      </c>
      <c r="AN4874" s="1">
        <v>40542</v>
      </c>
      <c r="AO4874" s="1">
        <v>40557</v>
      </c>
      <c r="AP4874">
        <v>3</v>
      </c>
      <c r="AQ4874" t="s">
        <v>81</v>
      </c>
      <c r="AR4874" s="4">
        <f>IF(AQ4874="M",AP4874*30.42,AP4874)</f>
        <v>91.26</v>
      </c>
      <c r="AS4874">
        <v>0</v>
      </c>
      <c r="AT4874" s="4">
        <f>AR4874+AS4874</f>
        <v>91.26</v>
      </c>
      <c r="AU4874">
        <v>3</v>
      </c>
      <c r="AV4874" s="1">
        <f>AO4874+AT4874</f>
        <v>40648.26</v>
      </c>
      <c r="AW4874" s="1">
        <v>40738</v>
      </c>
      <c r="AX4874" s="2">
        <f>IF(AV4874&gt;=AW4874,1,2)</f>
        <v>2</v>
      </c>
      <c r="AY4874" s="2" t="str">
        <f>IF((AV4874+10)&gt;=AW4874,"SAVE","LATE")</f>
        <v>LATE</v>
      </c>
      <c r="AZ4874" t="s">
        <v>82</v>
      </c>
      <c r="BA4874" t="s">
        <v>1011</v>
      </c>
      <c r="BB4874">
        <v>199596466</v>
      </c>
      <c r="BC4874">
        <v>99798233</v>
      </c>
      <c r="BD4874" s="9">
        <v>299394699</v>
      </c>
      <c r="BE4874" t="s">
        <v>4617</v>
      </c>
      <c r="BF4874">
        <v>0</v>
      </c>
      <c r="BG4874" t="s">
        <v>70</v>
      </c>
      <c r="BH4874">
        <v>-1</v>
      </c>
      <c r="BI4874" t="s">
        <v>4624</v>
      </c>
      <c r="BJ4874" t="s">
        <v>4625</v>
      </c>
      <c r="BK4874">
        <v>0</v>
      </c>
      <c r="BL4874" t="s">
        <v>85</v>
      </c>
      <c r="BM4874" t="s">
        <v>4626</v>
      </c>
    </row>
    <row r="4875" spans="1:65" x14ac:dyDescent="0.25">
      <c r="A4875">
        <v>2010</v>
      </c>
      <c r="B4875" t="s">
        <v>116</v>
      </c>
      <c r="C4875" t="s">
        <v>117</v>
      </c>
      <c r="D4875" t="s">
        <v>4089</v>
      </c>
      <c r="E4875" t="s">
        <v>4090</v>
      </c>
      <c r="F4875" t="s">
        <v>4091</v>
      </c>
      <c r="G4875">
        <v>1</v>
      </c>
      <c r="H4875" t="s">
        <v>46842</v>
      </c>
      <c r="I4875" t="s">
        <v>67</v>
      </c>
      <c r="J4875" t="s">
        <v>88</v>
      </c>
      <c r="K4875">
        <v>3</v>
      </c>
      <c r="L4875" t="s">
        <v>41838</v>
      </c>
      <c r="M4875">
        <v>72000000</v>
      </c>
      <c r="N4875" t="s">
        <v>41840</v>
      </c>
      <c r="O4875" t="s">
        <v>4869</v>
      </c>
      <c r="P4875" t="s">
        <v>90</v>
      </c>
      <c r="Q4875" t="s">
        <v>697</v>
      </c>
      <c r="R4875" t="s">
        <v>697</v>
      </c>
      <c r="S4875" t="s">
        <v>698</v>
      </c>
      <c r="T4875" t="s">
        <v>1890</v>
      </c>
      <c r="U4875" t="s">
        <v>4870</v>
      </c>
      <c r="V4875" t="s">
        <v>4871</v>
      </c>
      <c r="W4875" t="s">
        <v>4872</v>
      </c>
      <c r="X4875">
        <v>148934140</v>
      </c>
      <c r="Y4875" t="s">
        <v>122</v>
      </c>
      <c r="Z4875" t="s">
        <v>123</v>
      </c>
      <c r="AA4875">
        <v>0</v>
      </c>
      <c r="AB4875" t="s">
        <v>76</v>
      </c>
      <c r="AC4875">
        <v>0</v>
      </c>
      <c r="AD4875" t="s">
        <v>76</v>
      </c>
      <c r="AE4875">
        <v>458127</v>
      </c>
      <c r="AF4875" t="s">
        <v>40104</v>
      </c>
      <c r="AG4875" t="s">
        <v>4873</v>
      </c>
      <c r="AH4875" t="s">
        <v>2793</v>
      </c>
      <c r="AI4875" t="s">
        <v>138</v>
      </c>
      <c r="AJ4875" t="s">
        <v>41304</v>
      </c>
      <c r="AK4875" t="s">
        <v>39782</v>
      </c>
      <c r="AL4875" t="s">
        <v>2794</v>
      </c>
      <c r="AM4875">
        <v>2010</v>
      </c>
      <c r="AN4875" s="1">
        <v>40441</v>
      </c>
      <c r="AO4875" s="1">
        <v>40492</v>
      </c>
      <c r="AP4875">
        <v>3</v>
      </c>
      <c r="AQ4875" t="s">
        <v>81</v>
      </c>
      <c r="AR4875" s="4">
        <f>IF(AQ4875="M",AP4875*30.42,AP4875)</f>
        <v>91.26</v>
      </c>
      <c r="AS4875">
        <v>0</v>
      </c>
      <c r="AT4875" s="4">
        <f>AR4875+AS4875</f>
        <v>91.26</v>
      </c>
      <c r="AU4875">
        <v>3</v>
      </c>
      <c r="AV4875" s="1">
        <f>AO4875+AT4875</f>
        <v>40583.26</v>
      </c>
      <c r="AW4875" s="1">
        <v>40673</v>
      </c>
      <c r="AX4875" s="2">
        <f>IF(AV4875&gt;=AW4875,1,2)</f>
        <v>2</v>
      </c>
      <c r="AY4875" s="2" t="str">
        <f>IF((AV4875+10)&gt;=AW4875,"SAVE","LATE")</f>
        <v>LATE</v>
      </c>
      <c r="AZ4875" t="s">
        <v>82</v>
      </c>
      <c r="BA4875" t="s">
        <v>1011</v>
      </c>
      <c r="BB4875">
        <v>148933200</v>
      </c>
      <c r="BC4875">
        <v>16000000</v>
      </c>
      <c r="BD4875" s="9">
        <v>164933200</v>
      </c>
      <c r="BE4875" t="s">
        <v>4874</v>
      </c>
      <c r="BF4875">
        <v>0</v>
      </c>
      <c r="BG4875" t="s">
        <v>70</v>
      </c>
      <c r="BH4875">
        <v>-1</v>
      </c>
      <c r="BI4875" t="s">
        <v>4875</v>
      </c>
      <c r="BJ4875" t="s">
        <v>4876</v>
      </c>
      <c r="BK4875">
        <v>0</v>
      </c>
      <c r="BL4875" t="s">
        <v>85</v>
      </c>
      <c r="BM4875" t="s">
        <v>4877</v>
      </c>
    </row>
    <row r="4876" spans="1:65" x14ac:dyDescent="0.25">
      <c r="A4876">
        <v>2011</v>
      </c>
      <c r="B4876" t="s">
        <v>64</v>
      </c>
      <c r="C4876" t="s">
        <v>65</v>
      </c>
      <c r="D4876" t="s">
        <v>40101</v>
      </c>
      <c r="E4876">
        <v>800215807</v>
      </c>
      <c r="F4876" t="s">
        <v>181</v>
      </c>
      <c r="G4876">
        <v>12</v>
      </c>
      <c r="H4876" t="s">
        <v>41881</v>
      </c>
      <c r="I4876" t="s">
        <v>67</v>
      </c>
      <c r="J4876" t="s">
        <v>68</v>
      </c>
      <c r="K4876">
        <v>3</v>
      </c>
      <c r="L4876" t="s">
        <v>41838</v>
      </c>
      <c r="M4876">
        <v>72000000</v>
      </c>
      <c r="N4876" t="s">
        <v>41840</v>
      </c>
      <c r="O4876" t="s">
        <v>3377</v>
      </c>
      <c r="P4876" t="s">
        <v>90</v>
      </c>
      <c r="Q4876" t="s">
        <v>70</v>
      </c>
      <c r="R4876" t="s">
        <v>70</v>
      </c>
      <c r="S4876" t="s">
        <v>3378</v>
      </c>
      <c r="T4876" s="3">
        <v>40545</v>
      </c>
      <c r="U4876" t="s">
        <v>3379</v>
      </c>
      <c r="V4876" t="s">
        <v>3380</v>
      </c>
      <c r="W4876" t="s">
        <v>3380</v>
      </c>
      <c r="X4876">
        <v>710000000</v>
      </c>
      <c r="Y4876" t="s">
        <v>122</v>
      </c>
      <c r="Z4876" t="s">
        <v>123</v>
      </c>
      <c r="AA4876">
        <v>0</v>
      </c>
      <c r="AB4876" t="s">
        <v>76</v>
      </c>
      <c r="AC4876">
        <v>0</v>
      </c>
      <c r="AD4876" t="s">
        <v>76</v>
      </c>
      <c r="AE4876">
        <v>488825</v>
      </c>
      <c r="AF4876" t="s">
        <v>40104</v>
      </c>
      <c r="AG4876" t="s">
        <v>3381</v>
      </c>
      <c r="AH4876" t="s">
        <v>3382</v>
      </c>
      <c r="AI4876" t="s">
        <v>498</v>
      </c>
      <c r="AJ4876" t="s">
        <v>41304</v>
      </c>
      <c r="AK4876">
        <v>4608219</v>
      </c>
      <c r="AL4876" t="s">
        <v>3383</v>
      </c>
      <c r="AM4876">
        <v>2010</v>
      </c>
      <c r="AN4876" s="1">
        <v>40536</v>
      </c>
      <c r="AO4876" s="1">
        <v>40540</v>
      </c>
      <c r="AP4876">
        <v>5</v>
      </c>
      <c r="AQ4876" t="s">
        <v>74</v>
      </c>
      <c r="AR4876" s="4">
        <f>IF(AQ4876="M",AP4876*30.42,AP4876)</f>
        <v>5</v>
      </c>
      <c r="AS4876">
        <v>365</v>
      </c>
      <c r="AT4876" s="4">
        <f>AR4876+AS4876</f>
        <v>370</v>
      </c>
      <c r="AU4876">
        <v>6</v>
      </c>
      <c r="AV4876" s="1">
        <f>AO4876+AT4876</f>
        <v>40910</v>
      </c>
      <c r="AW4876" s="1">
        <v>41092</v>
      </c>
      <c r="AX4876" s="2">
        <f>IF(AV4876&gt;=AW4876,1,2)</f>
        <v>2</v>
      </c>
      <c r="AY4876" s="2" t="str">
        <f>IF((AV4876+10)&gt;=AW4876,"SAVE","LATE")</f>
        <v>LATE</v>
      </c>
      <c r="AZ4876" t="s">
        <v>82</v>
      </c>
      <c r="BA4876" t="s">
        <v>1011</v>
      </c>
      <c r="BB4876">
        <v>710000000</v>
      </c>
      <c r="BC4876">
        <v>0</v>
      </c>
      <c r="BD4876" s="9">
        <v>710000000</v>
      </c>
      <c r="BE4876" t="s">
        <v>3377</v>
      </c>
      <c r="BF4876">
        <v>0</v>
      </c>
      <c r="BG4876" t="s">
        <v>70</v>
      </c>
      <c r="BH4876">
        <v>-1</v>
      </c>
      <c r="BI4876" t="s">
        <v>70</v>
      </c>
      <c r="BJ4876" t="s">
        <v>70</v>
      </c>
      <c r="BK4876">
        <v>0</v>
      </c>
      <c r="BL4876" t="s">
        <v>85</v>
      </c>
      <c r="BM4876" t="s">
        <v>3384</v>
      </c>
    </row>
    <row r="4877" spans="1:65" x14ac:dyDescent="0.25">
      <c r="A4877">
        <v>2010</v>
      </c>
      <c r="B4877" t="s">
        <v>64</v>
      </c>
      <c r="C4877" t="s">
        <v>65</v>
      </c>
      <c r="D4877" t="s">
        <v>40101</v>
      </c>
      <c r="E4877">
        <v>800215807</v>
      </c>
      <c r="F4877" t="s">
        <v>280</v>
      </c>
      <c r="G4877">
        <v>1</v>
      </c>
      <c r="H4877" t="s">
        <v>46842</v>
      </c>
      <c r="I4877" t="s">
        <v>67</v>
      </c>
      <c r="J4877" t="s">
        <v>88</v>
      </c>
      <c r="K4877">
        <v>3</v>
      </c>
      <c r="L4877" t="s">
        <v>41838</v>
      </c>
      <c r="M4877">
        <v>72000000</v>
      </c>
      <c r="N4877" t="s">
        <v>41840</v>
      </c>
      <c r="O4877" t="s">
        <v>2763</v>
      </c>
      <c r="P4877" t="s">
        <v>90</v>
      </c>
      <c r="Q4877" t="s">
        <v>39286</v>
      </c>
      <c r="R4877" t="s">
        <v>39286</v>
      </c>
      <c r="S4877" t="s">
        <v>2764</v>
      </c>
      <c r="T4877" t="s">
        <v>2765</v>
      </c>
      <c r="U4877" t="s">
        <v>2766</v>
      </c>
      <c r="V4877" t="s">
        <v>2767</v>
      </c>
      <c r="W4877" t="s">
        <v>2768</v>
      </c>
      <c r="X4877">
        <v>2362074284</v>
      </c>
      <c r="Y4877" t="s">
        <v>122</v>
      </c>
      <c r="Z4877" t="s">
        <v>123</v>
      </c>
      <c r="AA4877">
        <v>0</v>
      </c>
      <c r="AB4877" t="s">
        <v>76</v>
      </c>
      <c r="AC4877">
        <v>0</v>
      </c>
      <c r="AD4877" t="s">
        <v>76</v>
      </c>
      <c r="AE4877">
        <v>446935</v>
      </c>
      <c r="AF4877" t="s">
        <v>40104</v>
      </c>
      <c r="AG4877" t="s">
        <v>2769</v>
      </c>
      <c r="AH4877" t="s">
        <v>2770</v>
      </c>
      <c r="AI4877" t="s">
        <v>498</v>
      </c>
      <c r="AJ4877" t="s">
        <v>41304</v>
      </c>
      <c r="AK4877">
        <v>10529058</v>
      </c>
      <c r="AL4877" t="s">
        <v>2771</v>
      </c>
      <c r="AM4877">
        <v>2010</v>
      </c>
      <c r="AN4877" s="1">
        <v>40449</v>
      </c>
      <c r="AO4877" s="1">
        <v>40449</v>
      </c>
      <c r="AP4877">
        <v>3</v>
      </c>
      <c r="AQ4877" t="s">
        <v>81</v>
      </c>
      <c r="AR4877" s="4">
        <f>IF(AQ4877="M",AP4877*30.42,AP4877)</f>
        <v>91.26</v>
      </c>
      <c r="AS4877">
        <v>45</v>
      </c>
      <c r="AT4877" s="4">
        <f>AR4877+AS4877</f>
        <v>136.26</v>
      </c>
      <c r="AU4877">
        <v>7</v>
      </c>
      <c r="AV4877" s="1">
        <f>AO4877+AT4877</f>
        <v>40585.26</v>
      </c>
      <c r="AW4877" s="1">
        <v>40798</v>
      </c>
      <c r="AX4877" s="2">
        <f>IF(AV4877&gt;=AW4877,1,2)</f>
        <v>2</v>
      </c>
      <c r="AY4877" s="2" t="str">
        <f>IF((AV4877+10)&gt;=AW4877,"SAVE","LATE")</f>
        <v>LATE</v>
      </c>
      <c r="AZ4877" t="s">
        <v>82</v>
      </c>
      <c r="BA4877" t="s">
        <v>1011</v>
      </c>
      <c r="BB4877">
        <v>1463886996</v>
      </c>
      <c r="BC4877">
        <v>710000000</v>
      </c>
      <c r="BD4877" s="9">
        <v>2173886996</v>
      </c>
      <c r="BE4877" t="s">
        <v>44309</v>
      </c>
      <c r="BF4877">
        <v>0</v>
      </c>
      <c r="BG4877" t="s">
        <v>70</v>
      </c>
      <c r="BH4877">
        <v>-1</v>
      </c>
      <c r="BI4877" t="s">
        <v>2772</v>
      </c>
      <c r="BJ4877" t="s">
        <v>2773</v>
      </c>
      <c r="BK4877">
        <v>0</v>
      </c>
      <c r="BL4877" t="s">
        <v>85</v>
      </c>
      <c r="BM4877" t="s">
        <v>2774</v>
      </c>
    </row>
    <row r="4878" spans="1:65" x14ac:dyDescent="0.25">
      <c r="A4878">
        <v>2011</v>
      </c>
      <c r="B4878" t="s">
        <v>64</v>
      </c>
      <c r="C4878" t="s">
        <v>65</v>
      </c>
      <c r="D4878" t="s">
        <v>40101</v>
      </c>
      <c r="E4878">
        <v>800215807</v>
      </c>
      <c r="F4878" t="s">
        <v>181</v>
      </c>
      <c r="G4878">
        <v>12</v>
      </c>
      <c r="H4878" t="s">
        <v>41881</v>
      </c>
      <c r="I4878" t="s">
        <v>67</v>
      </c>
      <c r="J4878" t="s">
        <v>68</v>
      </c>
      <c r="K4878">
        <v>3</v>
      </c>
      <c r="L4878" t="s">
        <v>41838</v>
      </c>
      <c r="M4878">
        <v>72000000</v>
      </c>
      <c r="N4878" t="s">
        <v>41840</v>
      </c>
      <c r="O4878" t="s">
        <v>2629</v>
      </c>
      <c r="P4878" t="s">
        <v>90</v>
      </c>
      <c r="Q4878" t="s">
        <v>70</v>
      </c>
      <c r="R4878" t="s">
        <v>70</v>
      </c>
      <c r="S4878" t="s">
        <v>40694</v>
      </c>
      <c r="T4878" t="s">
        <v>1819</v>
      </c>
      <c r="U4878" t="s">
        <v>2630</v>
      </c>
      <c r="V4878" t="s">
        <v>2631</v>
      </c>
      <c r="W4878" t="s">
        <v>2631</v>
      </c>
      <c r="X4878">
        <v>1787507000</v>
      </c>
      <c r="Y4878" t="s">
        <v>122</v>
      </c>
      <c r="Z4878" t="s">
        <v>123</v>
      </c>
      <c r="AA4878">
        <v>0</v>
      </c>
      <c r="AB4878" t="s">
        <v>76</v>
      </c>
      <c r="AC4878">
        <v>0</v>
      </c>
      <c r="AD4878" t="s">
        <v>76</v>
      </c>
      <c r="AE4878">
        <v>484574</v>
      </c>
      <c r="AF4878" t="s">
        <v>40104</v>
      </c>
      <c r="AG4878" t="s">
        <v>825</v>
      </c>
      <c r="AH4878" t="s">
        <v>40695</v>
      </c>
      <c r="AI4878" t="s">
        <v>498</v>
      </c>
      <c r="AJ4878" t="s">
        <v>41304</v>
      </c>
      <c r="AK4878">
        <v>76090114</v>
      </c>
      <c r="AL4878" t="s">
        <v>827</v>
      </c>
      <c r="AM4878">
        <v>2010</v>
      </c>
      <c r="AN4878" s="1">
        <v>40541</v>
      </c>
      <c r="AO4878" s="1">
        <v>40541</v>
      </c>
      <c r="AP4878">
        <v>0</v>
      </c>
      <c r="AQ4878" t="s">
        <v>74</v>
      </c>
      <c r="AR4878" s="4">
        <f>IF(AQ4878="M",AP4878*30.42,AP4878)</f>
        <v>0</v>
      </c>
      <c r="AS4878">
        <v>368</v>
      </c>
      <c r="AT4878" s="4">
        <f>AR4878+AS4878</f>
        <v>368</v>
      </c>
      <c r="AU4878">
        <v>4</v>
      </c>
      <c r="AV4878" s="1">
        <f>AO4878+AT4878</f>
        <v>40909</v>
      </c>
      <c r="AW4878" s="1">
        <v>41030</v>
      </c>
      <c r="AX4878" s="2">
        <f>IF(AV4878&gt;=AW4878,1,2)</f>
        <v>2</v>
      </c>
      <c r="AY4878" s="2" t="str">
        <f>IF((AV4878+10)&gt;=AW4878,"SAVE","LATE")</f>
        <v>LATE</v>
      </c>
      <c r="AZ4878" t="s">
        <v>82</v>
      </c>
      <c r="BA4878" t="s">
        <v>1011</v>
      </c>
      <c r="BB4878">
        <v>1787507000</v>
      </c>
      <c r="BC4878">
        <v>0</v>
      </c>
      <c r="BD4878" s="9">
        <v>1787507000</v>
      </c>
      <c r="BE4878" t="s">
        <v>2629</v>
      </c>
      <c r="BF4878">
        <v>0</v>
      </c>
      <c r="BG4878" t="s">
        <v>70</v>
      </c>
      <c r="BH4878">
        <v>-1</v>
      </c>
      <c r="BI4878" t="s">
        <v>70</v>
      </c>
      <c r="BJ4878" t="s">
        <v>70</v>
      </c>
      <c r="BK4878">
        <v>0</v>
      </c>
      <c r="BL4878" t="s">
        <v>85</v>
      </c>
      <c r="BM4878" t="s">
        <v>2632</v>
      </c>
    </row>
    <row r="4879" spans="1:65" x14ac:dyDescent="0.25">
      <c r="A4879">
        <v>2010</v>
      </c>
      <c r="B4879" t="s">
        <v>64</v>
      </c>
      <c r="C4879" t="s">
        <v>264</v>
      </c>
      <c r="D4879" t="s">
        <v>1516</v>
      </c>
      <c r="E4879">
        <v>899999316</v>
      </c>
      <c r="F4879" t="s">
        <v>1517</v>
      </c>
      <c r="G4879">
        <v>1</v>
      </c>
      <c r="H4879" t="s">
        <v>46842</v>
      </c>
      <c r="I4879" t="s">
        <v>105</v>
      </c>
      <c r="J4879" t="s">
        <v>88</v>
      </c>
      <c r="K4879">
        <v>3</v>
      </c>
      <c r="L4879" t="s">
        <v>41838</v>
      </c>
      <c r="M4879">
        <v>72000000</v>
      </c>
      <c r="N4879" t="s">
        <v>41840</v>
      </c>
      <c r="O4879" t="s">
        <v>1735</v>
      </c>
      <c r="P4879" t="s">
        <v>90</v>
      </c>
      <c r="Q4879" t="s">
        <v>39286</v>
      </c>
      <c r="R4879" t="s">
        <v>39286</v>
      </c>
      <c r="S4879" t="s">
        <v>39795</v>
      </c>
      <c r="T4879" t="s">
        <v>1736</v>
      </c>
      <c r="U4879" t="s">
        <v>1737</v>
      </c>
      <c r="V4879" t="s">
        <v>1738</v>
      </c>
      <c r="W4879">
        <v>2102112</v>
      </c>
      <c r="X4879">
        <v>6094911291</v>
      </c>
      <c r="Y4879" t="s">
        <v>122</v>
      </c>
      <c r="Z4879" t="s">
        <v>123</v>
      </c>
      <c r="AA4879">
        <v>0</v>
      </c>
      <c r="AB4879" t="s">
        <v>76</v>
      </c>
      <c r="AC4879">
        <v>0</v>
      </c>
      <c r="AD4879" t="s">
        <v>76</v>
      </c>
      <c r="AE4879">
        <v>451208</v>
      </c>
      <c r="AF4879" t="s">
        <v>40104</v>
      </c>
      <c r="AG4879" t="s">
        <v>1739</v>
      </c>
      <c r="AH4879" t="s">
        <v>1740</v>
      </c>
      <c r="AI4879" t="s">
        <v>39286</v>
      </c>
      <c r="AJ4879" t="s">
        <v>41304</v>
      </c>
      <c r="AK4879">
        <v>79143949</v>
      </c>
      <c r="AL4879" t="s">
        <v>1741</v>
      </c>
      <c r="AM4879">
        <v>2010</v>
      </c>
      <c r="AN4879" s="1">
        <v>40448</v>
      </c>
      <c r="AO4879" s="1">
        <v>40449</v>
      </c>
      <c r="AP4879">
        <v>7</v>
      </c>
      <c r="AQ4879" t="s">
        <v>81</v>
      </c>
      <c r="AR4879" s="4">
        <f>IF(AQ4879="M",AP4879*30.42,AP4879)</f>
        <v>212.94</v>
      </c>
      <c r="AS4879">
        <v>32</v>
      </c>
      <c r="AT4879" s="4">
        <f>AR4879+AS4879</f>
        <v>244.94</v>
      </c>
      <c r="AU4879">
        <v>3</v>
      </c>
      <c r="AV4879" s="1">
        <f>AO4879+AT4879</f>
        <v>40693.94</v>
      </c>
      <c r="AW4879" s="1">
        <v>40784</v>
      </c>
      <c r="AX4879" s="2">
        <f>IF(AV4879&gt;=AW4879,1,2)</f>
        <v>2</v>
      </c>
      <c r="AY4879" s="2" t="str">
        <f>IF((AV4879+10)&gt;=AW4879,"SAVE","LATE")</f>
        <v>LATE</v>
      </c>
      <c r="AZ4879" t="s">
        <v>82</v>
      </c>
      <c r="BA4879" t="s">
        <v>1011</v>
      </c>
      <c r="BB4879">
        <v>5920723160</v>
      </c>
      <c r="BC4879">
        <v>946189736</v>
      </c>
      <c r="BD4879" s="9">
        <v>6866912896</v>
      </c>
      <c r="BE4879" t="s">
        <v>1742</v>
      </c>
      <c r="BF4879">
        <v>0</v>
      </c>
      <c r="BG4879" t="s">
        <v>70</v>
      </c>
      <c r="BH4879">
        <v>-1</v>
      </c>
      <c r="BI4879" t="s">
        <v>1743</v>
      </c>
      <c r="BJ4879" t="s">
        <v>1744</v>
      </c>
      <c r="BK4879">
        <v>0</v>
      </c>
      <c r="BL4879" t="s">
        <v>85</v>
      </c>
      <c r="BM4879" t="s">
        <v>1745</v>
      </c>
    </row>
    <row r="4880" spans="1:65" x14ac:dyDescent="0.25">
      <c r="A4880">
        <v>2010</v>
      </c>
      <c r="B4880" t="s">
        <v>64</v>
      </c>
      <c r="C4880" t="s">
        <v>65</v>
      </c>
      <c r="D4880" t="s">
        <v>40101</v>
      </c>
      <c r="E4880">
        <v>800215807</v>
      </c>
      <c r="F4880" t="s">
        <v>280</v>
      </c>
      <c r="G4880">
        <v>1</v>
      </c>
      <c r="H4880" t="s">
        <v>46842</v>
      </c>
      <c r="I4880" t="s">
        <v>67</v>
      </c>
      <c r="J4880" t="s">
        <v>88</v>
      </c>
      <c r="K4880">
        <v>3</v>
      </c>
      <c r="L4880" t="s">
        <v>41838</v>
      </c>
      <c r="M4880">
        <v>72000000</v>
      </c>
      <c r="N4880" t="s">
        <v>41840</v>
      </c>
      <c r="O4880" t="s">
        <v>44335</v>
      </c>
      <c r="P4880" t="s">
        <v>90</v>
      </c>
      <c r="Q4880" t="s">
        <v>39286</v>
      </c>
      <c r="R4880" t="s">
        <v>39286</v>
      </c>
      <c r="S4880" t="s">
        <v>39795</v>
      </c>
      <c r="T4880" s="3">
        <v>40396</v>
      </c>
      <c r="U4880" t="s">
        <v>3209</v>
      </c>
      <c r="V4880" t="s">
        <v>3210</v>
      </c>
      <c r="W4880" t="s">
        <v>3211</v>
      </c>
      <c r="X4880">
        <v>1045816733</v>
      </c>
      <c r="Y4880" t="s">
        <v>122</v>
      </c>
      <c r="Z4880" t="s">
        <v>123</v>
      </c>
      <c r="AA4880">
        <v>0</v>
      </c>
      <c r="AB4880" t="s">
        <v>76</v>
      </c>
      <c r="AC4880">
        <v>0</v>
      </c>
      <c r="AD4880" t="s">
        <v>76</v>
      </c>
      <c r="AE4880">
        <v>450157</v>
      </c>
      <c r="AF4880" t="s">
        <v>40104</v>
      </c>
      <c r="AG4880" t="s">
        <v>3212</v>
      </c>
      <c r="AH4880" t="s">
        <v>3213</v>
      </c>
      <c r="AI4880" t="s">
        <v>498</v>
      </c>
      <c r="AJ4880" t="s">
        <v>41304</v>
      </c>
      <c r="AK4880">
        <v>79787520</v>
      </c>
      <c r="AL4880" t="s">
        <v>3214</v>
      </c>
      <c r="AM4880">
        <v>2010</v>
      </c>
      <c r="AN4880" s="1">
        <v>40449</v>
      </c>
      <c r="AO4880" s="1">
        <v>40449</v>
      </c>
      <c r="AP4880">
        <v>3</v>
      </c>
      <c r="AQ4880" t="s">
        <v>81</v>
      </c>
      <c r="AR4880" s="4">
        <f>IF(AQ4880="M",AP4880*30.42,AP4880)</f>
        <v>91.26</v>
      </c>
      <c r="AS4880">
        <v>86</v>
      </c>
      <c r="AT4880" s="4">
        <f>AR4880+AS4880</f>
        <v>177.26</v>
      </c>
      <c r="AU4880">
        <v>1</v>
      </c>
      <c r="AV4880" s="1">
        <f>AO4880+AT4880</f>
        <v>40626.26</v>
      </c>
      <c r="AW4880" s="1">
        <v>40655</v>
      </c>
      <c r="AX4880" s="2">
        <f>IF(AV4880&gt;=AW4880,1,2)</f>
        <v>2</v>
      </c>
      <c r="AY4880" s="2" t="str">
        <f>IF((AV4880+10)&gt;=AW4880,"SAVE","LATE")</f>
        <v>LATE</v>
      </c>
      <c r="AZ4880" t="s">
        <v>82</v>
      </c>
      <c r="BA4880" t="s">
        <v>1011</v>
      </c>
      <c r="BB4880">
        <v>859927211</v>
      </c>
      <c r="BC4880">
        <v>0</v>
      </c>
      <c r="BD4880" s="9">
        <v>859927211</v>
      </c>
      <c r="BE4880" t="s">
        <v>40696</v>
      </c>
      <c r="BF4880">
        <v>0</v>
      </c>
      <c r="BG4880" t="s">
        <v>70</v>
      </c>
      <c r="BH4880">
        <v>-1</v>
      </c>
      <c r="BI4880" t="s">
        <v>3215</v>
      </c>
      <c r="BJ4880" t="s">
        <v>3216</v>
      </c>
      <c r="BK4880">
        <v>0</v>
      </c>
      <c r="BL4880" t="s">
        <v>85</v>
      </c>
      <c r="BM4880" t="s">
        <v>3217</v>
      </c>
    </row>
    <row r="4881" spans="1:65" x14ac:dyDescent="0.25">
      <c r="A4881">
        <v>2010</v>
      </c>
      <c r="B4881" t="s">
        <v>116</v>
      </c>
      <c r="C4881" t="s">
        <v>693</v>
      </c>
      <c r="D4881" t="s">
        <v>40697</v>
      </c>
      <c r="E4881" t="s">
        <v>1702</v>
      </c>
      <c r="F4881" t="s">
        <v>1703</v>
      </c>
      <c r="G4881">
        <v>1</v>
      </c>
      <c r="H4881" t="s">
        <v>46842</v>
      </c>
      <c r="I4881" t="s">
        <v>105</v>
      </c>
      <c r="J4881" t="s">
        <v>88</v>
      </c>
      <c r="K4881">
        <v>3</v>
      </c>
      <c r="L4881" t="s">
        <v>41838</v>
      </c>
      <c r="M4881">
        <v>72000000</v>
      </c>
      <c r="N4881" t="s">
        <v>41840</v>
      </c>
      <c r="O4881" t="s">
        <v>1704</v>
      </c>
      <c r="P4881" t="s">
        <v>90</v>
      </c>
      <c r="Q4881" t="s">
        <v>1705</v>
      </c>
      <c r="R4881" t="s">
        <v>1705</v>
      </c>
      <c r="S4881" t="s">
        <v>1706</v>
      </c>
      <c r="T4881" s="3">
        <v>40453</v>
      </c>
      <c r="U4881" t="s">
        <v>1707</v>
      </c>
      <c r="V4881" t="s">
        <v>1708</v>
      </c>
      <c r="W4881" t="s">
        <v>1709</v>
      </c>
      <c r="X4881">
        <v>6243381774</v>
      </c>
      <c r="Y4881" t="s">
        <v>122</v>
      </c>
      <c r="Z4881" t="s">
        <v>123</v>
      </c>
      <c r="AA4881">
        <v>0</v>
      </c>
      <c r="AB4881" t="s">
        <v>76</v>
      </c>
      <c r="AC4881">
        <v>0</v>
      </c>
      <c r="AD4881" t="s">
        <v>76</v>
      </c>
      <c r="AE4881">
        <v>408883</v>
      </c>
      <c r="AF4881" t="s">
        <v>40104</v>
      </c>
      <c r="AG4881" t="s">
        <v>1710</v>
      </c>
      <c r="AH4881" t="s">
        <v>44346</v>
      </c>
      <c r="AI4881" t="s">
        <v>39286</v>
      </c>
      <c r="AJ4881" t="s">
        <v>41304</v>
      </c>
      <c r="AK4881" t="s">
        <v>1711</v>
      </c>
      <c r="AL4881" t="s">
        <v>1712</v>
      </c>
      <c r="AM4881">
        <v>2010</v>
      </c>
      <c r="AN4881" s="1">
        <v>40275</v>
      </c>
      <c r="AO4881" s="1">
        <v>40285</v>
      </c>
      <c r="AP4881">
        <v>12</v>
      </c>
      <c r="AQ4881" t="s">
        <v>81</v>
      </c>
      <c r="AR4881" s="4">
        <f>IF(AQ4881="M",AP4881*30.42,AP4881)</f>
        <v>365.04</v>
      </c>
      <c r="AS4881">
        <v>20</v>
      </c>
      <c r="AT4881" s="4">
        <f>AR4881+AS4881</f>
        <v>385.04</v>
      </c>
      <c r="AU4881">
        <v>6</v>
      </c>
      <c r="AV4881" s="1">
        <f>AO4881+AT4881</f>
        <v>40670.04</v>
      </c>
      <c r="AW4881" s="1">
        <v>40853</v>
      </c>
      <c r="AX4881" s="2">
        <f>IF(AV4881&gt;=AW4881,1,2)</f>
        <v>2</v>
      </c>
      <c r="AY4881" s="2" t="str">
        <f>IF((AV4881+10)&gt;=AW4881,"SAVE","LATE")</f>
        <v>LATE</v>
      </c>
      <c r="AZ4881" t="s">
        <v>82</v>
      </c>
      <c r="BA4881" t="s">
        <v>1011</v>
      </c>
      <c r="BB4881">
        <v>6243381774</v>
      </c>
      <c r="BC4881">
        <v>2238912812</v>
      </c>
      <c r="BD4881" s="9">
        <v>8482294586</v>
      </c>
      <c r="BE4881" t="s">
        <v>1704</v>
      </c>
      <c r="BF4881">
        <v>0</v>
      </c>
      <c r="BG4881" t="s">
        <v>70</v>
      </c>
      <c r="BH4881">
        <v>-1</v>
      </c>
      <c r="BI4881" t="s">
        <v>44347</v>
      </c>
      <c r="BJ4881" t="s">
        <v>44348</v>
      </c>
      <c r="BK4881">
        <v>0</v>
      </c>
      <c r="BL4881" t="s">
        <v>85</v>
      </c>
      <c r="BM4881" t="s">
        <v>1713</v>
      </c>
    </row>
    <row r="4882" spans="1:65" x14ac:dyDescent="0.25">
      <c r="A4882">
        <v>2010</v>
      </c>
      <c r="B4882" t="s">
        <v>116</v>
      </c>
      <c r="C4882" t="s">
        <v>130</v>
      </c>
      <c r="D4882" t="s">
        <v>40718</v>
      </c>
      <c r="E4882" t="s">
        <v>5677</v>
      </c>
      <c r="F4882" t="s">
        <v>5678</v>
      </c>
      <c r="G4882">
        <v>11</v>
      </c>
      <c r="H4882" t="s">
        <v>41839</v>
      </c>
      <c r="I4882" t="s">
        <v>67</v>
      </c>
      <c r="J4882" t="s">
        <v>88</v>
      </c>
      <c r="K4882">
        <v>3</v>
      </c>
      <c r="L4882" t="s">
        <v>41838</v>
      </c>
      <c r="M4882">
        <v>72000000</v>
      </c>
      <c r="N4882" t="s">
        <v>41840</v>
      </c>
      <c r="O4882" t="s">
        <v>44396</v>
      </c>
      <c r="P4882" t="s">
        <v>90</v>
      </c>
      <c r="Q4882" t="s">
        <v>5679</v>
      </c>
      <c r="R4882" t="s">
        <v>5679</v>
      </c>
      <c r="S4882" t="s">
        <v>5680</v>
      </c>
      <c r="T4882" t="s">
        <v>1006</v>
      </c>
      <c r="U4882" t="s">
        <v>5681</v>
      </c>
      <c r="V4882" t="s">
        <v>5682</v>
      </c>
      <c r="W4882" t="s">
        <v>3201</v>
      </c>
      <c r="X4882">
        <v>131396649</v>
      </c>
      <c r="Y4882" t="s">
        <v>122</v>
      </c>
      <c r="Z4882" t="s">
        <v>123</v>
      </c>
      <c r="AA4882">
        <v>0</v>
      </c>
      <c r="AB4882" t="s">
        <v>76</v>
      </c>
      <c r="AC4882">
        <v>0</v>
      </c>
      <c r="AD4882" t="s">
        <v>76</v>
      </c>
      <c r="AE4882">
        <v>775902</v>
      </c>
      <c r="AF4882" t="s">
        <v>41304</v>
      </c>
      <c r="AG4882">
        <v>9260328</v>
      </c>
      <c r="AH4882" t="s">
        <v>5683</v>
      </c>
      <c r="AI4882" t="s">
        <v>1605</v>
      </c>
      <c r="AJ4882" t="s">
        <v>41304</v>
      </c>
      <c r="AK4882">
        <v>9260328</v>
      </c>
      <c r="AL4882" t="s">
        <v>5683</v>
      </c>
      <c r="AM4882">
        <v>2010</v>
      </c>
      <c r="AN4882" s="1">
        <v>40536</v>
      </c>
      <c r="AO4882" s="1">
        <v>40536</v>
      </c>
      <c r="AP4882">
        <v>2</v>
      </c>
      <c r="AQ4882" t="s">
        <v>81</v>
      </c>
      <c r="AR4882" s="4">
        <f>IF(AQ4882="M",AP4882*30.42,AP4882)</f>
        <v>60.84</v>
      </c>
      <c r="AS4882">
        <v>0</v>
      </c>
      <c r="AT4882" s="4">
        <f>AR4882+AS4882</f>
        <v>60.84</v>
      </c>
      <c r="AU4882">
        <v>1</v>
      </c>
      <c r="AV4882" s="1">
        <f>AO4882+AT4882</f>
        <v>40596.839999999997</v>
      </c>
      <c r="AW4882" s="1">
        <v>40626</v>
      </c>
      <c r="AX4882" s="2">
        <f>IF(AV4882&gt;=AW4882,1,2)</f>
        <v>2</v>
      </c>
      <c r="AY4882" s="2" t="str">
        <f>IF((AV4882+10)&gt;=AW4882,"SAVE","LATE")</f>
        <v>LATE</v>
      </c>
      <c r="AZ4882" t="s">
        <v>82</v>
      </c>
      <c r="BA4882" t="s">
        <v>1011</v>
      </c>
      <c r="BB4882">
        <v>13198025</v>
      </c>
      <c r="BC4882">
        <v>27898024</v>
      </c>
      <c r="BD4882" s="9">
        <v>41096049</v>
      </c>
      <c r="BE4882" t="s">
        <v>44396</v>
      </c>
      <c r="BF4882">
        <v>0</v>
      </c>
      <c r="BG4882" t="s">
        <v>70</v>
      </c>
      <c r="BH4882">
        <v>-1</v>
      </c>
      <c r="BI4882" t="s">
        <v>5684</v>
      </c>
      <c r="BJ4882" t="s">
        <v>5685</v>
      </c>
      <c r="BK4882">
        <v>0</v>
      </c>
      <c r="BL4882" t="s">
        <v>85</v>
      </c>
      <c r="BM4882" t="s">
        <v>5686</v>
      </c>
    </row>
    <row r="4883" spans="1:65" x14ac:dyDescent="0.25">
      <c r="A4883">
        <v>2010</v>
      </c>
      <c r="B4883" t="s">
        <v>64</v>
      </c>
      <c r="C4883" t="s">
        <v>65</v>
      </c>
      <c r="D4883" t="s">
        <v>40101</v>
      </c>
      <c r="E4883">
        <v>800215807</v>
      </c>
      <c r="F4883" t="s">
        <v>1003</v>
      </c>
      <c r="G4883">
        <v>11</v>
      </c>
      <c r="H4883" t="s">
        <v>41839</v>
      </c>
      <c r="I4883" t="s">
        <v>67</v>
      </c>
      <c r="J4883" t="s">
        <v>88</v>
      </c>
      <c r="K4883">
        <v>3</v>
      </c>
      <c r="L4883" t="s">
        <v>41838</v>
      </c>
      <c r="M4883">
        <v>72000000</v>
      </c>
      <c r="N4883" t="s">
        <v>41840</v>
      </c>
      <c r="O4883" t="s">
        <v>40721</v>
      </c>
      <c r="P4883" t="s">
        <v>90</v>
      </c>
      <c r="Q4883" t="s">
        <v>1005</v>
      </c>
      <c r="R4883" t="s">
        <v>1005</v>
      </c>
      <c r="S4883" t="s">
        <v>44399</v>
      </c>
      <c r="T4883" t="s">
        <v>4110</v>
      </c>
      <c r="U4883" t="s">
        <v>4111</v>
      </c>
      <c r="V4883" t="s">
        <v>4112</v>
      </c>
      <c r="W4883" t="s">
        <v>4113</v>
      </c>
      <c r="X4883">
        <v>449998728</v>
      </c>
      <c r="Y4883" t="s">
        <v>122</v>
      </c>
      <c r="Z4883" t="s">
        <v>123</v>
      </c>
      <c r="AA4883">
        <v>0</v>
      </c>
      <c r="AB4883" t="s">
        <v>76</v>
      </c>
      <c r="AC4883">
        <v>0</v>
      </c>
      <c r="AD4883" t="s">
        <v>76</v>
      </c>
      <c r="AE4883">
        <v>450304</v>
      </c>
      <c r="AF4883" t="s">
        <v>40104</v>
      </c>
      <c r="AG4883">
        <v>9003875671</v>
      </c>
      <c r="AH4883" t="s">
        <v>4114</v>
      </c>
      <c r="AI4883" t="s">
        <v>39286</v>
      </c>
      <c r="AJ4883" t="s">
        <v>41304</v>
      </c>
      <c r="AK4883">
        <v>79272500</v>
      </c>
      <c r="AL4883" t="s">
        <v>4115</v>
      </c>
      <c r="AM4883">
        <v>2010</v>
      </c>
      <c r="AN4883" s="1">
        <v>40465</v>
      </c>
      <c r="AO4883" s="1">
        <v>40466</v>
      </c>
      <c r="AP4883">
        <v>75</v>
      </c>
      <c r="AQ4883" t="s">
        <v>74</v>
      </c>
      <c r="AR4883" s="4">
        <f>IF(AQ4883="M",AP4883*30.42,AP4883)</f>
        <v>75</v>
      </c>
      <c r="AS4883">
        <v>0</v>
      </c>
      <c r="AT4883" s="4">
        <f>AR4883+AS4883</f>
        <v>75</v>
      </c>
      <c r="AU4883">
        <v>4</v>
      </c>
      <c r="AV4883" s="1">
        <f>AO4883+AT4883</f>
        <v>40541</v>
      </c>
      <c r="AW4883" s="1">
        <v>40589</v>
      </c>
      <c r="AX4883" s="2">
        <f>IF(AV4883&gt;=AW4883,1,2)</f>
        <v>2</v>
      </c>
      <c r="AY4883" s="2" t="str">
        <f>IF((AV4883+10)&gt;=AW4883,"SAVE","LATE")</f>
        <v>LATE</v>
      </c>
      <c r="AZ4883" t="s">
        <v>82</v>
      </c>
      <c r="BA4883" t="s">
        <v>1011</v>
      </c>
      <c r="BB4883">
        <v>343782409</v>
      </c>
      <c r="BC4883">
        <v>171891000</v>
      </c>
      <c r="BD4883" s="9">
        <v>515673409</v>
      </c>
      <c r="BE4883" t="s">
        <v>44400</v>
      </c>
      <c r="BF4883">
        <v>0</v>
      </c>
      <c r="BG4883" t="s">
        <v>70</v>
      </c>
      <c r="BH4883">
        <v>-1</v>
      </c>
      <c r="BI4883" t="s">
        <v>4116</v>
      </c>
      <c r="BJ4883" t="s">
        <v>4116</v>
      </c>
      <c r="BK4883">
        <v>0</v>
      </c>
      <c r="BL4883" t="s">
        <v>85</v>
      </c>
      <c r="BM4883" t="s">
        <v>4117</v>
      </c>
    </row>
    <row r="4884" spans="1:65" x14ac:dyDescent="0.25">
      <c r="A4884">
        <v>2011</v>
      </c>
      <c r="B4884" t="s">
        <v>64</v>
      </c>
      <c r="C4884" t="s">
        <v>65</v>
      </c>
      <c r="D4884" t="s">
        <v>40101</v>
      </c>
      <c r="E4884">
        <v>800215807</v>
      </c>
      <c r="F4884" t="s">
        <v>181</v>
      </c>
      <c r="G4884">
        <v>12</v>
      </c>
      <c r="H4884" t="s">
        <v>41881</v>
      </c>
      <c r="I4884" t="s">
        <v>105</v>
      </c>
      <c r="J4884" t="s">
        <v>68</v>
      </c>
      <c r="K4884">
        <v>3</v>
      </c>
      <c r="L4884" t="s">
        <v>41838</v>
      </c>
      <c r="M4884">
        <v>72000000</v>
      </c>
      <c r="N4884" t="s">
        <v>41840</v>
      </c>
      <c r="O4884" t="s">
        <v>1599</v>
      </c>
      <c r="P4884" t="s">
        <v>90</v>
      </c>
      <c r="Q4884" t="s">
        <v>70</v>
      </c>
      <c r="R4884" t="s">
        <v>70</v>
      </c>
      <c r="S4884" t="s">
        <v>1600</v>
      </c>
      <c r="T4884" t="s">
        <v>1601</v>
      </c>
      <c r="U4884" t="s">
        <v>1602</v>
      </c>
      <c r="V4884" t="s">
        <v>1603</v>
      </c>
      <c r="W4884" t="s">
        <v>1603</v>
      </c>
      <c r="X4884">
        <v>7000000000</v>
      </c>
      <c r="Y4884" t="s">
        <v>122</v>
      </c>
      <c r="Z4884" t="s">
        <v>123</v>
      </c>
      <c r="AA4884">
        <v>0</v>
      </c>
      <c r="AB4884" t="s">
        <v>76</v>
      </c>
      <c r="AC4884">
        <v>0</v>
      </c>
      <c r="AD4884" t="s">
        <v>76</v>
      </c>
      <c r="AE4884">
        <v>525454</v>
      </c>
      <c r="AF4884" t="s">
        <v>40104</v>
      </c>
      <c r="AG4884" t="s">
        <v>358</v>
      </c>
      <c r="AH4884" t="s">
        <v>1604</v>
      </c>
      <c r="AI4884" t="s">
        <v>1605</v>
      </c>
      <c r="AJ4884" t="s">
        <v>41304</v>
      </c>
      <c r="AK4884">
        <v>98541955</v>
      </c>
      <c r="AL4884" t="s">
        <v>1606</v>
      </c>
      <c r="AM4884">
        <v>2010</v>
      </c>
      <c r="AN4884" s="1">
        <v>40541</v>
      </c>
      <c r="AO4884" s="1">
        <v>40542</v>
      </c>
      <c r="AP4884">
        <v>1</v>
      </c>
      <c r="AQ4884" t="s">
        <v>74</v>
      </c>
      <c r="AR4884" s="4">
        <f>IF(AQ4884="M",AP4884*30.42,AP4884)</f>
        <v>1</v>
      </c>
      <c r="AS4884">
        <v>365</v>
      </c>
      <c r="AT4884" s="4">
        <f>AR4884+AS4884</f>
        <v>366</v>
      </c>
      <c r="AU4884">
        <v>12</v>
      </c>
      <c r="AV4884" s="1">
        <f>AO4884+AT4884</f>
        <v>40908</v>
      </c>
      <c r="AW4884" s="1">
        <v>41273</v>
      </c>
      <c r="AX4884" s="2">
        <f>IF(AV4884&gt;=AW4884,1,2)</f>
        <v>2</v>
      </c>
      <c r="AY4884" s="2" t="str">
        <f>IF((AV4884+10)&gt;=AW4884,"SAVE","LATE")</f>
        <v>LATE</v>
      </c>
      <c r="AZ4884" t="s">
        <v>82</v>
      </c>
      <c r="BA4884" t="s">
        <v>1011</v>
      </c>
      <c r="BB4884">
        <v>7000000000</v>
      </c>
      <c r="BC4884">
        <v>0</v>
      </c>
      <c r="BD4884" s="9">
        <v>7000000000</v>
      </c>
      <c r="BE4884" t="s">
        <v>1599</v>
      </c>
      <c r="BF4884">
        <v>0</v>
      </c>
      <c r="BG4884" t="s">
        <v>70</v>
      </c>
      <c r="BH4884">
        <v>-1</v>
      </c>
      <c r="BI4884" t="s">
        <v>70</v>
      </c>
      <c r="BJ4884" t="s">
        <v>70</v>
      </c>
      <c r="BK4884">
        <v>0</v>
      </c>
      <c r="BL4884" t="s">
        <v>85</v>
      </c>
      <c r="BM4884" t="s">
        <v>1607</v>
      </c>
    </row>
    <row r="4885" spans="1:65" x14ac:dyDescent="0.25">
      <c r="A4885">
        <v>2010</v>
      </c>
      <c r="B4885" t="s">
        <v>64</v>
      </c>
      <c r="C4885" t="s">
        <v>65</v>
      </c>
      <c r="D4885" t="s">
        <v>40101</v>
      </c>
      <c r="E4885">
        <v>800215807</v>
      </c>
      <c r="F4885" t="s">
        <v>280</v>
      </c>
      <c r="G4885">
        <v>1</v>
      </c>
      <c r="H4885" t="s">
        <v>46842</v>
      </c>
      <c r="I4885" t="s">
        <v>105</v>
      </c>
      <c r="J4885" t="s">
        <v>88</v>
      </c>
      <c r="K4885">
        <v>3</v>
      </c>
      <c r="L4885" t="s">
        <v>41838</v>
      </c>
      <c r="M4885">
        <v>72000000</v>
      </c>
      <c r="N4885" t="s">
        <v>41840</v>
      </c>
      <c r="O4885" t="s">
        <v>2679</v>
      </c>
      <c r="P4885" t="s">
        <v>90</v>
      </c>
      <c r="Q4885" t="s">
        <v>39286</v>
      </c>
      <c r="R4885" t="s">
        <v>39286</v>
      </c>
      <c r="S4885" t="s">
        <v>2680</v>
      </c>
      <c r="T4885" s="3">
        <v>40425</v>
      </c>
      <c r="U4885" t="s">
        <v>2681</v>
      </c>
      <c r="V4885" t="s">
        <v>2682</v>
      </c>
      <c r="W4885" t="s">
        <v>2683</v>
      </c>
      <c r="X4885">
        <v>6810491646</v>
      </c>
      <c r="Y4885" t="s">
        <v>122</v>
      </c>
      <c r="Z4885" t="s">
        <v>123</v>
      </c>
      <c r="AA4885">
        <v>0</v>
      </c>
      <c r="AB4885" t="s">
        <v>76</v>
      </c>
      <c r="AC4885">
        <v>0</v>
      </c>
      <c r="AD4885" t="s">
        <v>76</v>
      </c>
      <c r="AE4885">
        <v>446987</v>
      </c>
      <c r="AF4885" t="s">
        <v>40104</v>
      </c>
      <c r="AG4885" t="s">
        <v>2684</v>
      </c>
      <c r="AH4885" t="s">
        <v>2685</v>
      </c>
      <c r="AI4885" t="s">
        <v>1605</v>
      </c>
      <c r="AJ4885" t="s">
        <v>41304</v>
      </c>
      <c r="AK4885">
        <v>12547660</v>
      </c>
      <c r="AL4885" t="s">
        <v>2686</v>
      </c>
      <c r="AM4885">
        <v>2010</v>
      </c>
      <c r="AN4885" s="1">
        <v>40435</v>
      </c>
      <c r="AO4885" s="1">
        <v>40435</v>
      </c>
      <c r="AP4885">
        <v>105</v>
      </c>
      <c r="AQ4885" t="s">
        <v>74</v>
      </c>
      <c r="AR4885" s="4">
        <f>IF(AQ4885="M",AP4885*30.42,AP4885)</f>
        <v>105</v>
      </c>
      <c r="AS4885">
        <v>93</v>
      </c>
      <c r="AT4885" s="4">
        <f>AR4885+AS4885</f>
        <v>198</v>
      </c>
      <c r="AU4885">
        <v>4</v>
      </c>
      <c r="AV4885" s="1">
        <f>AO4885+AT4885</f>
        <v>40633</v>
      </c>
      <c r="AW4885" s="1">
        <v>40650</v>
      </c>
      <c r="AX4885" s="2">
        <f>IF(AV4885&gt;=AW4885,1,2)</f>
        <v>2</v>
      </c>
      <c r="AY4885" s="2" t="str">
        <f>IF((AV4885+10)&gt;=AW4885,"SAVE","LATE")</f>
        <v>LATE</v>
      </c>
      <c r="AZ4885" t="s">
        <v>82</v>
      </c>
      <c r="BA4885" t="s">
        <v>1011</v>
      </c>
      <c r="BB4885">
        <v>1622649272</v>
      </c>
      <c r="BC4885">
        <v>811321513</v>
      </c>
      <c r="BD4885" s="9">
        <v>2433970785</v>
      </c>
      <c r="BE4885" t="s">
        <v>2687</v>
      </c>
      <c r="BF4885">
        <v>0</v>
      </c>
      <c r="BG4885" t="s">
        <v>70</v>
      </c>
      <c r="BH4885">
        <v>-1</v>
      </c>
      <c r="BI4885" t="s">
        <v>2688</v>
      </c>
      <c r="BJ4885" t="s">
        <v>2689</v>
      </c>
      <c r="BK4885">
        <v>0</v>
      </c>
      <c r="BL4885" t="s">
        <v>85</v>
      </c>
      <c r="BM4885" t="s">
        <v>2690</v>
      </c>
    </row>
    <row r="4886" spans="1:65" x14ac:dyDescent="0.25">
      <c r="A4886">
        <v>2010</v>
      </c>
      <c r="B4886" t="s">
        <v>64</v>
      </c>
      <c r="C4886" t="s">
        <v>65</v>
      </c>
      <c r="D4886" t="s">
        <v>40101</v>
      </c>
      <c r="E4886">
        <v>800215807</v>
      </c>
      <c r="F4886" t="s">
        <v>280</v>
      </c>
      <c r="G4886">
        <v>1</v>
      </c>
      <c r="H4886" t="s">
        <v>46842</v>
      </c>
      <c r="I4886" t="s">
        <v>105</v>
      </c>
      <c r="J4886" t="s">
        <v>88</v>
      </c>
      <c r="K4886">
        <v>3</v>
      </c>
      <c r="L4886" t="s">
        <v>41838</v>
      </c>
      <c r="M4886">
        <v>72000000</v>
      </c>
      <c r="N4886" t="s">
        <v>41840</v>
      </c>
      <c r="O4886" t="s">
        <v>2679</v>
      </c>
      <c r="P4886" t="s">
        <v>90</v>
      </c>
      <c r="Q4886" t="s">
        <v>39286</v>
      </c>
      <c r="R4886" t="s">
        <v>39286</v>
      </c>
      <c r="S4886" t="s">
        <v>2680</v>
      </c>
      <c r="T4886" s="3">
        <v>40425</v>
      </c>
      <c r="U4886" t="s">
        <v>2681</v>
      </c>
      <c r="V4886" t="s">
        <v>2682</v>
      </c>
      <c r="W4886" t="s">
        <v>2759</v>
      </c>
      <c r="X4886">
        <v>6810491646</v>
      </c>
      <c r="Y4886" t="s">
        <v>122</v>
      </c>
      <c r="Z4886" t="s">
        <v>123</v>
      </c>
      <c r="AA4886">
        <v>0</v>
      </c>
      <c r="AB4886" t="s">
        <v>76</v>
      </c>
      <c r="AC4886">
        <v>0</v>
      </c>
      <c r="AD4886" t="s">
        <v>76</v>
      </c>
      <c r="AE4886">
        <v>446585</v>
      </c>
      <c r="AF4886" t="s">
        <v>40104</v>
      </c>
      <c r="AG4886" t="s">
        <v>2760</v>
      </c>
      <c r="AH4886" t="s">
        <v>2761</v>
      </c>
      <c r="AI4886" t="s">
        <v>2651</v>
      </c>
      <c r="AJ4886" t="s">
        <v>41304</v>
      </c>
      <c r="AK4886">
        <v>4832694</v>
      </c>
      <c r="AL4886" t="s">
        <v>2636</v>
      </c>
      <c r="AM4886">
        <v>2010</v>
      </c>
      <c r="AN4886" s="1">
        <v>40409</v>
      </c>
      <c r="AO4886" s="1">
        <v>40409</v>
      </c>
      <c r="AP4886">
        <v>4</v>
      </c>
      <c r="AQ4886" t="s">
        <v>81</v>
      </c>
      <c r="AR4886" s="4">
        <f>IF(AQ4886="M",AP4886*30.42,AP4886)</f>
        <v>121.68</v>
      </c>
      <c r="AS4886">
        <v>74</v>
      </c>
      <c r="AT4886" s="4">
        <f>AR4886+AS4886</f>
        <v>195.68</v>
      </c>
      <c r="AU4886">
        <v>1</v>
      </c>
      <c r="AV4886" s="1">
        <f>AO4886+AT4886</f>
        <v>40604.68</v>
      </c>
      <c r="AW4886" s="1">
        <v>40635</v>
      </c>
      <c r="AX4886" s="2">
        <f>IF(AV4886&gt;=AW4886,1,2)</f>
        <v>2</v>
      </c>
      <c r="AY4886" s="2" t="str">
        <f>IF((AV4886+10)&gt;=AW4886,"SAVE","LATE")</f>
        <v>LATE</v>
      </c>
      <c r="AZ4886" t="s">
        <v>82</v>
      </c>
      <c r="BA4886" t="s">
        <v>1011</v>
      </c>
      <c r="BB4886">
        <v>1481812123</v>
      </c>
      <c r="BC4886">
        <v>534200000</v>
      </c>
      <c r="BD4886" s="9">
        <v>2016012123</v>
      </c>
      <c r="BE4886" t="s">
        <v>2762</v>
      </c>
      <c r="BF4886">
        <v>0</v>
      </c>
      <c r="BG4886" t="s">
        <v>70</v>
      </c>
      <c r="BH4886">
        <v>-1</v>
      </c>
      <c r="BI4886" t="s">
        <v>2688</v>
      </c>
      <c r="BJ4886" t="s">
        <v>2689</v>
      </c>
      <c r="BK4886">
        <v>0</v>
      </c>
      <c r="BL4886" t="s">
        <v>85</v>
      </c>
      <c r="BM4886" t="s">
        <v>2690</v>
      </c>
    </row>
    <row r="4887" spans="1:65" x14ac:dyDescent="0.25">
      <c r="A4887">
        <v>2010</v>
      </c>
      <c r="B4887" t="s">
        <v>64</v>
      </c>
      <c r="C4887" t="s">
        <v>65</v>
      </c>
      <c r="D4887" t="s">
        <v>41327</v>
      </c>
      <c r="E4887" t="s">
        <v>82</v>
      </c>
      <c r="F4887" t="s">
        <v>2798</v>
      </c>
      <c r="G4887">
        <v>12</v>
      </c>
      <c r="H4887" t="s">
        <v>41881</v>
      </c>
      <c r="I4887" t="s">
        <v>67</v>
      </c>
      <c r="J4887" t="s">
        <v>42381</v>
      </c>
      <c r="K4887">
        <v>3</v>
      </c>
      <c r="L4887" t="s">
        <v>41838</v>
      </c>
      <c r="M4887">
        <v>30000000</v>
      </c>
      <c r="N4887" t="s">
        <v>41897</v>
      </c>
      <c r="O4887" t="s">
        <v>44420</v>
      </c>
      <c r="P4887" t="s">
        <v>90</v>
      </c>
      <c r="Q4887" t="s">
        <v>70</v>
      </c>
      <c r="R4887" t="s">
        <v>70</v>
      </c>
      <c r="S4887" t="s">
        <v>2799</v>
      </c>
      <c r="T4887" t="s">
        <v>1673</v>
      </c>
      <c r="U4887" t="s">
        <v>2800</v>
      </c>
      <c r="V4887" t="s">
        <v>2801</v>
      </c>
      <c r="W4887" t="s">
        <v>2802</v>
      </c>
      <c r="X4887">
        <v>1470073000</v>
      </c>
      <c r="Y4887" t="s">
        <v>74</v>
      </c>
      <c r="Z4887" t="s">
        <v>75</v>
      </c>
      <c r="AA4887">
        <v>0</v>
      </c>
      <c r="AB4887" t="s">
        <v>76</v>
      </c>
      <c r="AC4887">
        <v>0</v>
      </c>
      <c r="AD4887" t="s">
        <v>76</v>
      </c>
      <c r="AE4887">
        <v>440350</v>
      </c>
      <c r="AF4887" t="s">
        <v>41304</v>
      </c>
      <c r="AG4887" t="s">
        <v>2803</v>
      </c>
      <c r="AH4887" t="s">
        <v>2804</v>
      </c>
      <c r="AI4887" t="s">
        <v>39286</v>
      </c>
      <c r="AJ4887" t="s">
        <v>41304</v>
      </c>
      <c r="AK4887" t="s">
        <v>2803</v>
      </c>
      <c r="AL4887" t="s">
        <v>2804</v>
      </c>
      <c r="AM4887">
        <v>2010</v>
      </c>
      <c r="AN4887" s="1">
        <v>40365</v>
      </c>
      <c r="AO4887" s="1">
        <v>40448</v>
      </c>
      <c r="AP4887">
        <v>5</v>
      </c>
      <c r="AQ4887" t="s">
        <v>81</v>
      </c>
      <c r="AR4887" s="4">
        <f>IF(AQ4887="M",AP4887*30.42,AP4887)</f>
        <v>152.10000000000002</v>
      </c>
      <c r="AS4887">
        <v>0</v>
      </c>
      <c r="AT4887" s="4">
        <f>AR4887+AS4887</f>
        <v>152.10000000000002</v>
      </c>
      <c r="AU4887">
        <v>4</v>
      </c>
      <c r="AV4887" s="1">
        <f>AO4887+AT4887</f>
        <v>40600.1</v>
      </c>
      <c r="AW4887" s="1">
        <v>40721</v>
      </c>
      <c r="AX4887" s="2">
        <f>IF(AV4887&gt;=AW4887,1,2)</f>
        <v>2</v>
      </c>
      <c r="AY4887" s="2" t="str">
        <f>IF((AV4887+10)&gt;=AW4887,"SAVE","LATE")</f>
        <v>LATE</v>
      </c>
      <c r="AZ4887" t="s">
        <v>82</v>
      </c>
      <c r="BA4887" t="s">
        <v>1011</v>
      </c>
      <c r="BB4887">
        <v>1425970562</v>
      </c>
      <c r="BC4887">
        <v>0</v>
      </c>
      <c r="BD4887" s="9">
        <v>1425970562</v>
      </c>
      <c r="BE4887" t="s">
        <v>44420</v>
      </c>
      <c r="BF4887">
        <v>0</v>
      </c>
      <c r="BG4887" t="s">
        <v>70</v>
      </c>
      <c r="BH4887">
        <v>-1</v>
      </c>
      <c r="BI4887" t="s">
        <v>70</v>
      </c>
      <c r="BJ4887" t="s">
        <v>70</v>
      </c>
      <c r="BK4887">
        <v>0</v>
      </c>
      <c r="BL4887" t="s">
        <v>85</v>
      </c>
      <c r="BM4887" t="s">
        <v>2805</v>
      </c>
    </row>
    <row r="4888" spans="1:65" x14ac:dyDescent="0.25">
      <c r="A4888">
        <v>2010</v>
      </c>
      <c r="B4888" t="s">
        <v>64</v>
      </c>
      <c r="C4888" t="s">
        <v>264</v>
      </c>
      <c r="D4888" t="s">
        <v>1516</v>
      </c>
      <c r="E4888">
        <v>899999316</v>
      </c>
      <c r="F4888" t="s">
        <v>1517</v>
      </c>
      <c r="G4888">
        <v>11</v>
      </c>
      <c r="H4888" t="s">
        <v>41839</v>
      </c>
      <c r="I4888" t="s">
        <v>105</v>
      </c>
      <c r="J4888" t="s">
        <v>88</v>
      </c>
      <c r="K4888">
        <v>3</v>
      </c>
      <c r="L4888" t="s">
        <v>41838</v>
      </c>
      <c r="M4888">
        <v>72000000</v>
      </c>
      <c r="N4888" t="s">
        <v>41840</v>
      </c>
      <c r="O4888" t="s">
        <v>3738</v>
      </c>
      <c r="P4888" t="s">
        <v>90</v>
      </c>
      <c r="Q4888" t="s">
        <v>39286</v>
      </c>
      <c r="R4888" t="s">
        <v>39286</v>
      </c>
      <c r="S4888" t="s">
        <v>44427</v>
      </c>
      <c r="T4888" t="s">
        <v>482</v>
      </c>
      <c r="U4888" t="s">
        <v>3739</v>
      </c>
      <c r="V4888" t="s">
        <v>3740</v>
      </c>
      <c r="W4888">
        <v>2102420</v>
      </c>
      <c r="X4888">
        <v>509196367</v>
      </c>
      <c r="Y4888" t="s">
        <v>122</v>
      </c>
      <c r="Z4888" t="s">
        <v>123</v>
      </c>
      <c r="AA4888">
        <v>0</v>
      </c>
      <c r="AB4888" t="s">
        <v>76</v>
      </c>
      <c r="AC4888">
        <v>0</v>
      </c>
      <c r="AD4888" t="s">
        <v>76</v>
      </c>
      <c r="AE4888">
        <v>460212</v>
      </c>
      <c r="AF4888" t="s">
        <v>40104</v>
      </c>
      <c r="AG4888" t="s">
        <v>3741</v>
      </c>
      <c r="AH4888" t="s">
        <v>3742</v>
      </c>
      <c r="AI4888" t="s">
        <v>126</v>
      </c>
      <c r="AJ4888" t="s">
        <v>41304</v>
      </c>
      <c r="AK4888">
        <v>70096154</v>
      </c>
      <c r="AL4888" t="s">
        <v>3743</v>
      </c>
      <c r="AM4888">
        <v>2010</v>
      </c>
      <c r="AN4888" s="1">
        <v>40499</v>
      </c>
      <c r="AO4888" s="1">
        <v>40504</v>
      </c>
      <c r="AP4888">
        <v>2</v>
      </c>
      <c r="AQ4888" t="s">
        <v>81</v>
      </c>
      <c r="AR4888" s="4">
        <f>IF(AQ4888="M",AP4888*30.42,AP4888)</f>
        <v>60.84</v>
      </c>
      <c r="AS4888">
        <v>0</v>
      </c>
      <c r="AT4888" s="4">
        <f>AR4888+AS4888</f>
        <v>60.84</v>
      </c>
      <c r="AU4888">
        <v>1</v>
      </c>
      <c r="AV4888" s="1">
        <f>AO4888+AT4888</f>
        <v>40564.839999999997</v>
      </c>
      <c r="AW4888" s="1">
        <v>40596</v>
      </c>
      <c r="AX4888" s="2">
        <f>IF(AV4888&gt;=AW4888,1,2)</f>
        <v>2</v>
      </c>
      <c r="AY4888" s="2" t="str">
        <f>IF((AV4888+10)&gt;=AW4888,"SAVE","LATE")</f>
        <v>LATE</v>
      </c>
      <c r="AZ4888" t="s">
        <v>82</v>
      </c>
      <c r="BA4888" t="s">
        <v>1011</v>
      </c>
      <c r="BB4888">
        <v>496155546</v>
      </c>
      <c r="BC4888">
        <v>163106073</v>
      </c>
      <c r="BD4888" s="9">
        <v>659261619</v>
      </c>
      <c r="BE4888" t="s">
        <v>44428</v>
      </c>
      <c r="BF4888">
        <v>0</v>
      </c>
      <c r="BG4888" t="s">
        <v>70</v>
      </c>
      <c r="BH4888">
        <v>-1</v>
      </c>
      <c r="BI4888" t="s">
        <v>3744</v>
      </c>
      <c r="BJ4888" t="s">
        <v>3745</v>
      </c>
      <c r="BK4888">
        <v>0</v>
      </c>
      <c r="BL4888" t="s">
        <v>85</v>
      </c>
      <c r="BM4888" t="s">
        <v>3746</v>
      </c>
    </row>
    <row r="4889" spans="1:65" x14ac:dyDescent="0.25">
      <c r="A4889">
        <v>2010</v>
      </c>
      <c r="B4889" t="s">
        <v>116</v>
      </c>
      <c r="C4889" t="s">
        <v>130</v>
      </c>
      <c r="D4889" t="s">
        <v>44453</v>
      </c>
      <c r="E4889" t="s">
        <v>82</v>
      </c>
      <c r="F4889" t="s">
        <v>3840</v>
      </c>
      <c r="G4889">
        <v>1</v>
      </c>
      <c r="H4889" t="s">
        <v>46842</v>
      </c>
      <c r="I4889" t="s">
        <v>67</v>
      </c>
      <c r="J4889" t="s">
        <v>88</v>
      </c>
      <c r="K4889">
        <v>3</v>
      </c>
      <c r="L4889" t="s">
        <v>41838</v>
      </c>
      <c r="M4889">
        <v>72000000</v>
      </c>
      <c r="N4889" t="s">
        <v>41840</v>
      </c>
      <c r="O4889" t="s">
        <v>47210</v>
      </c>
      <c r="P4889" t="s">
        <v>90</v>
      </c>
      <c r="Q4889" t="s">
        <v>2506</v>
      </c>
      <c r="R4889" t="s">
        <v>2506</v>
      </c>
      <c r="S4889" t="s">
        <v>44454</v>
      </c>
      <c r="T4889" t="s">
        <v>3841</v>
      </c>
      <c r="U4889" t="s">
        <v>3842</v>
      </c>
      <c r="V4889" t="s">
        <v>3843</v>
      </c>
      <c r="W4889" t="s">
        <v>3844</v>
      </c>
      <c r="X4889">
        <v>453626341</v>
      </c>
      <c r="Y4889" t="s">
        <v>122</v>
      </c>
      <c r="Z4889" t="s">
        <v>123</v>
      </c>
      <c r="AA4889">
        <v>0</v>
      </c>
      <c r="AB4889" t="s">
        <v>76</v>
      </c>
      <c r="AC4889">
        <v>0</v>
      </c>
      <c r="AD4889" t="s">
        <v>76</v>
      </c>
      <c r="AE4889">
        <v>589597</v>
      </c>
      <c r="AF4889" t="s">
        <v>40104</v>
      </c>
      <c r="AG4889" t="s">
        <v>3845</v>
      </c>
      <c r="AH4889" t="s">
        <v>40730</v>
      </c>
      <c r="AI4889" t="s">
        <v>41969</v>
      </c>
      <c r="AJ4889" t="s">
        <v>41304</v>
      </c>
      <c r="AK4889" t="s">
        <v>3846</v>
      </c>
      <c r="AL4889" t="s">
        <v>3847</v>
      </c>
      <c r="AM4889">
        <v>2010</v>
      </c>
      <c r="AN4889" s="1">
        <v>40373</v>
      </c>
      <c r="AO4889" s="1">
        <v>40417</v>
      </c>
      <c r="AP4889">
        <v>3</v>
      </c>
      <c r="AQ4889" t="s">
        <v>81</v>
      </c>
      <c r="AR4889" s="4">
        <f>IF(AQ4889="M",AP4889*30.42,AP4889)</f>
        <v>91.26</v>
      </c>
      <c r="AS4889">
        <v>0</v>
      </c>
      <c r="AT4889" s="4">
        <f>AR4889+AS4889</f>
        <v>91.26</v>
      </c>
      <c r="AU4889">
        <v>2</v>
      </c>
      <c r="AV4889" s="1">
        <f>AO4889+AT4889</f>
        <v>40508.26</v>
      </c>
      <c r="AW4889" s="1">
        <v>40570</v>
      </c>
      <c r="AX4889" s="2">
        <f>IF(AV4889&gt;=AW4889,1,2)</f>
        <v>2</v>
      </c>
      <c r="AY4889" s="2" t="str">
        <f>IF((AV4889+10)&gt;=AW4889,"SAVE","LATE")</f>
        <v>LATE</v>
      </c>
      <c r="AZ4889" t="s">
        <v>82</v>
      </c>
      <c r="BA4889" t="s">
        <v>1011</v>
      </c>
      <c r="BB4889">
        <v>453206818</v>
      </c>
      <c r="BC4889">
        <v>220000000</v>
      </c>
      <c r="BD4889" s="9">
        <v>673206818</v>
      </c>
      <c r="BE4889" t="s">
        <v>47210</v>
      </c>
      <c r="BF4889">
        <v>0</v>
      </c>
      <c r="BG4889" t="s">
        <v>70</v>
      </c>
      <c r="BH4889">
        <v>-1</v>
      </c>
      <c r="BI4889" t="s">
        <v>41610</v>
      </c>
      <c r="BJ4889" t="s">
        <v>40731</v>
      </c>
      <c r="BK4889">
        <v>0</v>
      </c>
      <c r="BL4889" t="s">
        <v>85</v>
      </c>
      <c r="BM4889" t="s">
        <v>3848</v>
      </c>
    </row>
    <row r="4890" spans="1:65" x14ac:dyDescent="0.25">
      <c r="A4890">
        <v>2010</v>
      </c>
      <c r="B4890" t="s">
        <v>64</v>
      </c>
      <c r="C4890" t="s">
        <v>264</v>
      </c>
      <c r="D4890" t="s">
        <v>47213</v>
      </c>
      <c r="E4890" t="s">
        <v>82</v>
      </c>
      <c r="F4890" t="s">
        <v>1128</v>
      </c>
      <c r="G4890">
        <v>1</v>
      </c>
      <c r="H4890" t="s">
        <v>46842</v>
      </c>
      <c r="I4890" t="s">
        <v>67</v>
      </c>
      <c r="J4890" t="s">
        <v>88</v>
      </c>
      <c r="K4890">
        <v>3</v>
      </c>
      <c r="L4890" t="s">
        <v>41838</v>
      </c>
      <c r="M4890">
        <v>72000000</v>
      </c>
      <c r="N4890" t="s">
        <v>41840</v>
      </c>
      <c r="O4890" t="s">
        <v>1129</v>
      </c>
      <c r="P4890" t="s">
        <v>90</v>
      </c>
      <c r="Q4890" t="s">
        <v>40735</v>
      </c>
      <c r="R4890" t="s">
        <v>40735</v>
      </c>
      <c r="S4890" t="s">
        <v>44455</v>
      </c>
      <c r="T4890" t="s">
        <v>1130</v>
      </c>
      <c r="U4890" t="s">
        <v>1131</v>
      </c>
      <c r="V4890" t="s">
        <v>1132</v>
      </c>
      <c r="W4890">
        <v>29</v>
      </c>
      <c r="X4890">
        <v>19312429409</v>
      </c>
      <c r="Y4890" t="s">
        <v>122</v>
      </c>
      <c r="Z4890" t="s">
        <v>123</v>
      </c>
      <c r="AA4890">
        <v>0</v>
      </c>
      <c r="AB4890" t="s">
        <v>76</v>
      </c>
      <c r="AC4890">
        <v>0</v>
      </c>
      <c r="AD4890" t="s">
        <v>76</v>
      </c>
      <c r="AE4890">
        <v>525277</v>
      </c>
      <c r="AF4890" t="s">
        <v>40104</v>
      </c>
      <c r="AG4890" t="s">
        <v>1133</v>
      </c>
      <c r="AH4890" t="s">
        <v>1134</v>
      </c>
      <c r="AI4890" t="s">
        <v>41969</v>
      </c>
      <c r="AJ4890" t="s">
        <v>145</v>
      </c>
      <c r="AK4890">
        <v>78691122</v>
      </c>
      <c r="AL4890" t="s">
        <v>39804</v>
      </c>
      <c r="AM4890">
        <v>2010</v>
      </c>
      <c r="AN4890" s="1">
        <v>40532</v>
      </c>
      <c r="AO4890" s="1">
        <v>40532</v>
      </c>
      <c r="AP4890">
        <v>10</v>
      </c>
      <c r="AQ4890" t="s">
        <v>81</v>
      </c>
      <c r="AR4890" s="4">
        <f>IF(AQ4890="M",AP4890*30.42,AP4890)</f>
        <v>304.20000000000005</v>
      </c>
      <c r="AS4890">
        <v>75</v>
      </c>
      <c r="AT4890" s="4">
        <f>AR4890+AS4890</f>
        <v>379.20000000000005</v>
      </c>
      <c r="AU4890">
        <v>9</v>
      </c>
      <c r="AV4890" s="1">
        <f>AO4890+AT4890</f>
        <v>40911.199999999997</v>
      </c>
      <c r="AW4890" s="1">
        <v>41186</v>
      </c>
      <c r="AX4890" s="2">
        <f>IF(AV4890&gt;=AW4890,1,2)</f>
        <v>2</v>
      </c>
      <c r="AY4890" s="2" t="str">
        <f>IF((AV4890+10)&gt;=AW4890,"SAVE","LATE")</f>
        <v>LATE</v>
      </c>
      <c r="AZ4890" t="s">
        <v>82</v>
      </c>
      <c r="BA4890" t="s">
        <v>1011</v>
      </c>
      <c r="BB4890">
        <v>19249380177</v>
      </c>
      <c r="BC4890">
        <v>2830734015</v>
      </c>
      <c r="BD4890" s="9">
        <v>22080114192</v>
      </c>
      <c r="BE4890" t="s">
        <v>1135</v>
      </c>
      <c r="BF4890">
        <v>0</v>
      </c>
      <c r="BG4890" t="s">
        <v>70</v>
      </c>
      <c r="BH4890">
        <v>-1</v>
      </c>
      <c r="BI4890" t="s">
        <v>1134</v>
      </c>
      <c r="BJ4890" t="s">
        <v>1136</v>
      </c>
      <c r="BK4890">
        <v>0</v>
      </c>
      <c r="BL4890" t="s">
        <v>85</v>
      </c>
      <c r="BM4890" t="s">
        <v>1137</v>
      </c>
    </row>
    <row r="4891" spans="1:65" x14ac:dyDescent="0.25">
      <c r="A4891">
        <v>2010</v>
      </c>
      <c r="B4891" t="s">
        <v>64</v>
      </c>
      <c r="C4891" t="s">
        <v>264</v>
      </c>
      <c r="D4891" t="s">
        <v>47213</v>
      </c>
      <c r="E4891" t="s">
        <v>82</v>
      </c>
      <c r="F4891" t="s">
        <v>1128</v>
      </c>
      <c r="G4891">
        <v>11</v>
      </c>
      <c r="H4891" t="s">
        <v>41839</v>
      </c>
      <c r="I4891" t="s">
        <v>105</v>
      </c>
      <c r="J4891" t="s">
        <v>88</v>
      </c>
      <c r="K4891">
        <v>3</v>
      </c>
      <c r="L4891" t="s">
        <v>41838</v>
      </c>
      <c r="M4891">
        <v>72000000</v>
      </c>
      <c r="N4891" t="s">
        <v>41840</v>
      </c>
      <c r="O4891" t="s">
        <v>2505</v>
      </c>
      <c r="P4891" t="s">
        <v>90</v>
      </c>
      <c r="Q4891" t="s">
        <v>2506</v>
      </c>
      <c r="R4891" t="s">
        <v>40735</v>
      </c>
      <c r="S4891" t="s">
        <v>44456</v>
      </c>
      <c r="T4891" s="3">
        <v>40338</v>
      </c>
      <c r="U4891" t="s">
        <v>2507</v>
      </c>
      <c r="V4891" t="s">
        <v>2508</v>
      </c>
      <c r="W4891">
        <v>25</v>
      </c>
      <c r="X4891">
        <v>2036925000</v>
      </c>
      <c r="Y4891" t="s">
        <v>122</v>
      </c>
      <c r="Z4891" t="s">
        <v>123</v>
      </c>
      <c r="AA4891">
        <v>0</v>
      </c>
      <c r="AB4891" t="s">
        <v>76</v>
      </c>
      <c r="AC4891">
        <v>0</v>
      </c>
      <c r="AD4891" t="s">
        <v>76</v>
      </c>
      <c r="AE4891">
        <v>525220</v>
      </c>
      <c r="AF4891" t="s">
        <v>40104</v>
      </c>
      <c r="AG4891">
        <v>9003870971</v>
      </c>
      <c r="AH4891" t="s">
        <v>2509</v>
      </c>
      <c r="AI4891" t="s">
        <v>41969</v>
      </c>
      <c r="AJ4891" t="s">
        <v>41304</v>
      </c>
      <c r="AK4891">
        <v>80087842</v>
      </c>
      <c r="AL4891" t="s">
        <v>40736</v>
      </c>
      <c r="AM4891">
        <v>2010</v>
      </c>
      <c r="AN4891" s="1">
        <v>40486</v>
      </c>
      <c r="AO4891" s="1">
        <v>40486</v>
      </c>
      <c r="AP4891">
        <v>8</v>
      </c>
      <c r="AQ4891" t="s">
        <v>81</v>
      </c>
      <c r="AR4891" s="4">
        <f>IF(AQ4891="M",AP4891*30.42,AP4891)</f>
        <v>243.36</v>
      </c>
      <c r="AS4891">
        <v>0</v>
      </c>
      <c r="AT4891" s="4">
        <f>AR4891+AS4891</f>
        <v>243.36</v>
      </c>
      <c r="AU4891">
        <v>7</v>
      </c>
      <c r="AV4891" s="1">
        <f>AO4891+AT4891</f>
        <v>40729.360000000001</v>
      </c>
      <c r="AW4891" s="1">
        <v>40943</v>
      </c>
      <c r="AX4891" s="2">
        <f>IF(AV4891&gt;=AW4891,1,2)</f>
        <v>2</v>
      </c>
      <c r="AY4891" s="2" t="str">
        <f>IF((AV4891+10)&gt;=AW4891,"SAVE","LATE")</f>
        <v>LATE</v>
      </c>
      <c r="AZ4891" t="s">
        <v>82</v>
      </c>
      <c r="BA4891" t="s">
        <v>1011</v>
      </c>
      <c r="BB4891">
        <v>2036925000</v>
      </c>
      <c r="BC4891">
        <v>1018395016</v>
      </c>
      <c r="BD4891" s="9">
        <v>3055320016</v>
      </c>
      <c r="BE4891" t="s">
        <v>2505</v>
      </c>
      <c r="BF4891">
        <v>0</v>
      </c>
      <c r="BG4891" t="s">
        <v>70</v>
      </c>
      <c r="BH4891">
        <v>-1</v>
      </c>
      <c r="BI4891" t="s">
        <v>2509</v>
      </c>
      <c r="BJ4891">
        <v>1000</v>
      </c>
      <c r="BK4891">
        <v>0</v>
      </c>
      <c r="BL4891" t="s">
        <v>85</v>
      </c>
      <c r="BM4891" t="s">
        <v>2510</v>
      </c>
    </row>
    <row r="4892" spans="1:65" x14ac:dyDescent="0.25">
      <c r="A4892">
        <v>2010</v>
      </c>
      <c r="B4892" t="s">
        <v>116</v>
      </c>
      <c r="C4892" t="s">
        <v>1416</v>
      </c>
      <c r="D4892" t="s">
        <v>44457</v>
      </c>
      <c r="E4892" t="s">
        <v>3424</v>
      </c>
      <c r="F4892" t="s">
        <v>3425</v>
      </c>
      <c r="G4892">
        <v>1</v>
      </c>
      <c r="H4892" t="s">
        <v>46842</v>
      </c>
      <c r="I4892" t="s">
        <v>105</v>
      </c>
      <c r="J4892" t="s">
        <v>88</v>
      </c>
      <c r="K4892">
        <v>3</v>
      </c>
      <c r="L4892" t="s">
        <v>41838</v>
      </c>
      <c r="M4892">
        <v>72000000</v>
      </c>
      <c r="N4892" t="s">
        <v>41840</v>
      </c>
      <c r="O4892" t="s">
        <v>3426</v>
      </c>
      <c r="P4892" t="s">
        <v>90</v>
      </c>
      <c r="Q4892" t="s">
        <v>3427</v>
      </c>
      <c r="R4892" t="s">
        <v>3427</v>
      </c>
      <c r="S4892" t="s">
        <v>44458</v>
      </c>
      <c r="T4892" t="s">
        <v>2881</v>
      </c>
      <c r="U4892" t="s">
        <v>3428</v>
      </c>
      <c r="V4892" t="s">
        <v>3429</v>
      </c>
      <c r="W4892">
        <v>89</v>
      </c>
      <c r="X4892">
        <v>639507256</v>
      </c>
      <c r="Y4892" t="s">
        <v>122</v>
      </c>
      <c r="Z4892" t="s">
        <v>123</v>
      </c>
      <c r="AA4892">
        <v>0</v>
      </c>
      <c r="AB4892" t="s">
        <v>76</v>
      </c>
      <c r="AC4892">
        <v>0</v>
      </c>
      <c r="AD4892" t="s">
        <v>76</v>
      </c>
      <c r="AE4892">
        <v>447242</v>
      </c>
      <c r="AF4892" t="s">
        <v>40104</v>
      </c>
      <c r="AG4892" t="s">
        <v>3430</v>
      </c>
      <c r="AH4892" t="s">
        <v>3431</v>
      </c>
      <c r="AI4892" t="s">
        <v>41969</v>
      </c>
      <c r="AJ4892" t="s">
        <v>41304</v>
      </c>
      <c r="AK4892">
        <v>45690463</v>
      </c>
      <c r="AL4892" t="s">
        <v>3432</v>
      </c>
      <c r="AM4892">
        <v>2010</v>
      </c>
      <c r="AN4892" s="1">
        <v>40450</v>
      </c>
      <c r="AO4892" s="1">
        <v>40466</v>
      </c>
      <c r="AP4892">
        <v>3</v>
      </c>
      <c r="AQ4892" t="s">
        <v>81</v>
      </c>
      <c r="AR4892" s="4">
        <f>IF(AQ4892="M",AP4892*30.42,AP4892)</f>
        <v>91.26</v>
      </c>
      <c r="AS4892">
        <v>0</v>
      </c>
      <c r="AT4892" s="4">
        <f>AR4892+AS4892</f>
        <v>91.26</v>
      </c>
      <c r="AU4892">
        <v>1</v>
      </c>
      <c r="AV4892" s="1">
        <f>AO4892+AT4892</f>
        <v>40557.26</v>
      </c>
      <c r="AW4892" s="1">
        <v>40589</v>
      </c>
      <c r="AX4892" s="2">
        <f>IF(AV4892&gt;=AW4892,1,2)</f>
        <v>2</v>
      </c>
      <c r="AY4892" s="2" t="str">
        <f>IF((AV4892+10)&gt;=AW4892,"SAVE","LATE")</f>
        <v>LATE</v>
      </c>
      <c r="AZ4892" t="s">
        <v>82</v>
      </c>
      <c r="BA4892" t="s">
        <v>1011</v>
      </c>
      <c r="BB4892">
        <v>639477116</v>
      </c>
      <c r="BC4892">
        <v>0</v>
      </c>
      <c r="BD4892" s="9">
        <v>639477116</v>
      </c>
      <c r="BE4892" t="s">
        <v>44459</v>
      </c>
      <c r="BF4892">
        <v>0</v>
      </c>
      <c r="BG4892" t="s">
        <v>70</v>
      </c>
      <c r="BH4892">
        <v>-1</v>
      </c>
      <c r="BI4892" t="s">
        <v>3431</v>
      </c>
      <c r="BJ4892" t="s">
        <v>3433</v>
      </c>
      <c r="BK4892">
        <v>0</v>
      </c>
      <c r="BL4892" t="s">
        <v>85</v>
      </c>
      <c r="BM4892" t="s">
        <v>3434</v>
      </c>
    </row>
    <row r="4893" spans="1:65" x14ac:dyDescent="0.25">
      <c r="A4893">
        <v>2010</v>
      </c>
      <c r="B4893" t="s">
        <v>116</v>
      </c>
      <c r="C4893" t="s">
        <v>357</v>
      </c>
      <c r="D4893" t="s">
        <v>44463</v>
      </c>
      <c r="E4893" t="s">
        <v>647</v>
      </c>
      <c r="F4893" t="s">
        <v>1362</v>
      </c>
      <c r="G4893">
        <v>1</v>
      </c>
      <c r="H4893" t="s">
        <v>46842</v>
      </c>
      <c r="I4893" t="s">
        <v>67</v>
      </c>
      <c r="J4893" t="s">
        <v>88</v>
      </c>
      <c r="K4893">
        <v>3</v>
      </c>
      <c r="L4893" t="s">
        <v>41838</v>
      </c>
      <c r="M4893">
        <v>30000000</v>
      </c>
      <c r="N4893" t="s">
        <v>41897</v>
      </c>
      <c r="O4893" t="s">
        <v>1825</v>
      </c>
      <c r="P4893" t="s">
        <v>90</v>
      </c>
      <c r="Q4893" t="s">
        <v>40735</v>
      </c>
      <c r="R4893" t="s">
        <v>40735</v>
      </c>
      <c r="S4893" t="s">
        <v>44464</v>
      </c>
      <c r="T4893" s="3">
        <v>40487</v>
      </c>
      <c r="U4893" t="s">
        <v>1826</v>
      </c>
      <c r="V4893" t="s">
        <v>1827</v>
      </c>
      <c r="W4893" t="s">
        <v>1828</v>
      </c>
      <c r="X4893">
        <v>4963235316</v>
      </c>
      <c r="Y4893" t="s">
        <v>74</v>
      </c>
      <c r="Z4893" t="s">
        <v>75</v>
      </c>
      <c r="AA4893">
        <v>0</v>
      </c>
      <c r="AB4893" t="s">
        <v>76</v>
      </c>
      <c r="AC4893">
        <v>0</v>
      </c>
      <c r="AD4893" t="s">
        <v>76</v>
      </c>
      <c r="AE4893">
        <v>457293</v>
      </c>
      <c r="AF4893" t="s">
        <v>40104</v>
      </c>
      <c r="AG4893" t="s">
        <v>1829</v>
      </c>
      <c r="AH4893" t="s">
        <v>1830</v>
      </c>
      <c r="AI4893" t="s">
        <v>41969</v>
      </c>
      <c r="AJ4893" t="s">
        <v>41304</v>
      </c>
      <c r="AK4893" t="s">
        <v>1831</v>
      </c>
      <c r="AL4893" t="s">
        <v>1832</v>
      </c>
      <c r="AM4893">
        <v>2010</v>
      </c>
      <c r="AN4893" s="1">
        <v>40434</v>
      </c>
      <c r="AO4893" s="1">
        <v>40528</v>
      </c>
      <c r="AP4893">
        <v>6</v>
      </c>
      <c r="AQ4893" t="s">
        <v>81</v>
      </c>
      <c r="AR4893" s="4">
        <f>IF(AQ4893="M",AP4893*30.42,AP4893)</f>
        <v>182.52</v>
      </c>
      <c r="AS4893">
        <v>62</v>
      </c>
      <c r="AT4893" s="4">
        <f>AR4893+AS4893</f>
        <v>244.52</v>
      </c>
      <c r="AU4893">
        <v>1</v>
      </c>
      <c r="AV4893" s="1">
        <f>AO4893+AT4893</f>
        <v>40772.519999999997</v>
      </c>
      <c r="AW4893" s="1">
        <v>40805</v>
      </c>
      <c r="AX4893" s="2">
        <f>IF(AV4893&gt;=AW4893,1,2)</f>
        <v>2</v>
      </c>
      <c r="AY4893" s="2" t="str">
        <f>IF((AV4893+10)&gt;=AW4893,"SAVE","LATE")</f>
        <v>LATE</v>
      </c>
      <c r="AZ4893" t="s">
        <v>82</v>
      </c>
      <c r="BA4893" t="s">
        <v>1011</v>
      </c>
      <c r="BB4893">
        <v>4961734576</v>
      </c>
      <c r="BC4893">
        <v>0</v>
      </c>
      <c r="BD4893" s="9">
        <v>4961734576</v>
      </c>
      <c r="BE4893" t="s">
        <v>1833</v>
      </c>
      <c r="BF4893">
        <v>0</v>
      </c>
      <c r="BG4893" t="s">
        <v>70</v>
      </c>
      <c r="BH4893">
        <v>-1</v>
      </c>
      <c r="BI4893" t="s">
        <v>1834</v>
      </c>
      <c r="BJ4893" t="s">
        <v>1835</v>
      </c>
      <c r="BK4893">
        <v>0</v>
      </c>
      <c r="BL4893" t="s">
        <v>85</v>
      </c>
      <c r="BM4893" t="s">
        <v>1836</v>
      </c>
    </row>
    <row r="4894" spans="1:65" x14ac:dyDescent="0.25">
      <c r="A4894">
        <v>2010</v>
      </c>
      <c r="B4894" t="s">
        <v>116</v>
      </c>
      <c r="C4894" t="s">
        <v>357</v>
      </c>
      <c r="D4894" t="s">
        <v>44463</v>
      </c>
      <c r="E4894" t="s">
        <v>647</v>
      </c>
      <c r="F4894" t="s">
        <v>1362</v>
      </c>
      <c r="G4894">
        <v>1</v>
      </c>
      <c r="H4894" t="s">
        <v>46842</v>
      </c>
      <c r="I4894" t="s">
        <v>67</v>
      </c>
      <c r="J4894" t="s">
        <v>88</v>
      </c>
      <c r="K4894">
        <v>3</v>
      </c>
      <c r="L4894" t="s">
        <v>41838</v>
      </c>
      <c r="M4894">
        <v>30000000</v>
      </c>
      <c r="N4894" t="s">
        <v>41897</v>
      </c>
      <c r="O4894" t="s">
        <v>1539</v>
      </c>
      <c r="P4894" t="s">
        <v>90</v>
      </c>
      <c r="Q4894" t="s">
        <v>40735</v>
      </c>
      <c r="R4894" t="s">
        <v>40735</v>
      </c>
      <c r="S4894" t="s">
        <v>44465</v>
      </c>
      <c r="T4894" t="s">
        <v>1540</v>
      </c>
      <c r="U4894" t="s">
        <v>1541</v>
      </c>
      <c r="V4894" t="s">
        <v>1542</v>
      </c>
      <c r="W4894" t="s">
        <v>1543</v>
      </c>
      <c r="X4894">
        <v>7724180000</v>
      </c>
      <c r="Y4894" t="s">
        <v>74</v>
      </c>
      <c r="Z4894" t="s">
        <v>75</v>
      </c>
      <c r="AA4894">
        <v>0</v>
      </c>
      <c r="AB4894" t="s">
        <v>76</v>
      </c>
      <c r="AC4894">
        <v>0</v>
      </c>
      <c r="AD4894" t="s">
        <v>76</v>
      </c>
      <c r="AE4894">
        <v>457390</v>
      </c>
      <c r="AF4894" t="s">
        <v>41304</v>
      </c>
      <c r="AG4894" t="s">
        <v>1544</v>
      </c>
      <c r="AH4894" t="s">
        <v>1545</v>
      </c>
      <c r="AI4894" t="s">
        <v>126</v>
      </c>
      <c r="AJ4894" t="s">
        <v>41304</v>
      </c>
      <c r="AK4894" t="s">
        <v>1546</v>
      </c>
      <c r="AL4894" t="s">
        <v>1547</v>
      </c>
      <c r="AM4894">
        <v>2010</v>
      </c>
      <c r="AN4894" s="1">
        <v>40429</v>
      </c>
      <c r="AO4894" s="1">
        <v>40463</v>
      </c>
      <c r="AP4894">
        <v>5</v>
      </c>
      <c r="AQ4894" t="s">
        <v>81</v>
      </c>
      <c r="AR4894" s="4">
        <f>IF(AQ4894="M",AP4894*30.42,AP4894)</f>
        <v>152.10000000000002</v>
      </c>
      <c r="AS4894">
        <v>119</v>
      </c>
      <c r="AT4894" s="4">
        <f>AR4894+AS4894</f>
        <v>271.10000000000002</v>
      </c>
      <c r="AU4894">
        <v>2</v>
      </c>
      <c r="AV4894" s="1">
        <f>AO4894+AT4894</f>
        <v>40734.1</v>
      </c>
      <c r="AW4894" s="1">
        <v>40796</v>
      </c>
      <c r="AX4894" s="2">
        <f>IF(AV4894&gt;=AW4894,1,2)</f>
        <v>2</v>
      </c>
      <c r="AY4894" s="2" t="str">
        <f>IF((AV4894+10)&gt;=AW4894,"SAVE","LATE")</f>
        <v>LATE</v>
      </c>
      <c r="AZ4894" t="s">
        <v>82</v>
      </c>
      <c r="BA4894" t="s">
        <v>1011</v>
      </c>
      <c r="BB4894">
        <v>7697312730</v>
      </c>
      <c r="BC4894">
        <v>0</v>
      </c>
      <c r="BD4894" s="9">
        <v>7697312730</v>
      </c>
      <c r="BE4894" t="s">
        <v>1548</v>
      </c>
      <c r="BF4894">
        <v>0</v>
      </c>
      <c r="BG4894" t="s">
        <v>70</v>
      </c>
      <c r="BH4894">
        <v>-1</v>
      </c>
      <c r="BI4894" t="s">
        <v>1549</v>
      </c>
      <c r="BJ4894" t="s">
        <v>1550</v>
      </c>
      <c r="BK4894">
        <v>0</v>
      </c>
      <c r="BL4894" t="s">
        <v>85</v>
      </c>
      <c r="BM4894" t="s">
        <v>1551</v>
      </c>
    </row>
    <row r="4895" spans="1:65" x14ac:dyDescent="0.25">
      <c r="A4895">
        <v>2010</v>
      </c>
      <c r="B4895" t="s">
        <v>116</v>
      </c>
      <c r="C4895" t="s">
        <v>357</v>
      </c>
      <c r="D4895" t="s">
        <v>44463</v>
      </c>
      <c r="E4895" t="s">
        <v>647</v>
      </c>
      <c r="F4895" t="s">
        <v>1362</v>
      </c>
      <c r="G4895">
        <v>1</v>
      </c>
      <c r="H4895" t="s">
        <v>46842</v>
      </c>
      <c r="I4895" t="s">
        <v>105</v>
      </c>
      <c r="J4895" t="s">
        <v>88</v>
      </c>
      <c r="K4895">
        <v>3</v>
      </c>
      <c r="L4895" t="s">
        <v>41838</v>
      </c>
      <c r="M4895">
        <v>30000000</v>
      </c>
      <c r="N4895" t="s">
        <v>41897</v>
      </c>
      <c r="O4895" t="s">
        <v>1363</v>
      </c>
      <c r="P4895" t="s">
        <v>90</v>
      </c>
      <c r="Q4895" t="s">
        <v>40735</v>
      </c>
      <c r="R4895" t="s">
        <v>40735</v>
      </c>
      <c r="S4895" t="s">
        <v>44479</v>
      </c>
      <c r="T4895" t="s">
        <v>1364</v>
      </c>
      <c r="U4895" t="s">
        <v>1365</v>
      </c>
      <c r="V4895" t="s">
        <v>1366</v>
      </c>
      <c r="W4895" t="s">
        <v>1367</v>
      </c>
      <c r="X4895">
        <v>9303402346</v>
      </c>
      <c r="Y4895" t="s">
        <v>74</v>
      </c>
      <c r="Z4895" t="s">
        <v>75</v>
      </c>
      <c r="AA4895">
        <v>0</v>
      </c>
      <c r="AB4895" t="s">
        <v>76</v>
      </c>
      <c r="AC4895">
        <v>0</v>
      </c>
      <c r="AD4895" t="s">
        <v>76</v>
      </c>
      <c r="AE4895">
        <v>457144</v>
      </c>
      <c r="AF4895" t="s">
        <v>40104</v>
      </c>
      <c r="AG4895" t="s">
        <v>1368</v>
      </c>
      <c r="AH4895" t="s">
        <v>1369</v>
      </c>
      <c r="AI4895" t="s">
        <v>126</v>
      </c>
      <c r="AJ4895" t="s">
        <v>41304</v>
      </c>
      <c r="AK4895" t="s">
        <v>1370</v>
      </c>
      <c r="AL4895" t="s">
        <v>1371</v>
      </c>
      <c r="AM4895">
        <v>2010</v>
      </c>
      <c r="AN4895" s="1">
        <v>40438</v>
      </c>
      <c r="AO4895" s="1">
        <v>40511</v>
      </c>
      <c r="AP4895">
        <v>12</v>
      </c>
      <c r="AQ4895" t="s">
        <v>81</v>
      </c>
      <c r="AR4895" s="4">
        <f>IF(AQ4895="M",AP4895*30.42,AP4895)</f>
        <v>365.04</v>
      </c>
      <c r="AS4895">
        <v>21</v>
      </c>
      <c r="AT4895" s="4">
        <f>AR4895+AS4895</f>
        <v>386.04</v>
      </c>
      <c r="AU4895">
        <v>4</v>
      </c>
      <c r="AV4895" s="1">
        <f>AO4895+AT4895</f>
        <v>40897.040000000001</v>
      </c>
      <c r="AW4895" s="1">
        <v>41018</v>
      </c>
      <c r="AX4895" s="2">
        <f>IF(AV4895&gt;=AW4895,1,2)</f>
        <v>2</v>
      </c>
      <c r="AY4895" s="2" t="str">
        <f>IF((AV4895+10)&gt;=AW4895,"SAVE","LATE")</f>
        <v>LATE</v>
      </c>
      <c r="AZ4895" t="s">
        <v>82</v>
      </c>
      <c r="BA4895" t="s">
        <v>1011</v>
      </c>
      <c r="BB4895">
        <v>9298360212</v>
      </c>
      <c r="BC4895">
        <v>0</v>
      </c>
      <c r="BD4895" s="9">
        <v>9298360212</v>
      </c>
      <c r="BE4895" t="s">
        <v>1372</v>
      </c>
      <c r="BF4895">
        <v>0</v>
      </c>
      <c r="BG4895" t="s">
        <v>70</v>
      </c>
      <c r="BH4895">
        <v>-1</v>
      </c>
      <c r="BI4895" t="s">
        <v>1369</v>
      </c>
      <c r="BJ4895" t="s">
        <v>1373</v>
      </c>
      <c r="BK4895">
        <v>0</v>
      </c>
      <c r="BL4895" t="s">
        <v>85</v>
      </c>
      <c r="BM4895" t="s">
        <v>1374</v>
      </c>
    </row>
    <row r="4896" spans="1:65" x14ac:dyDescent="0.25">
      <c r="A4896">
        <v>2010</v>
      </c>
      <c r="B4896" t="s">
        <v>64</v>
      </c>
      <c r="C4896" t="s">
        <v>264</v>
      </c>
      <c r="D4896" t="s">
        <v>47213</v>
      </c>
      <c r="E4896" t="s">
        <v>82</v>
      </c>
      <c r="F4896" t="s">
        <v>1128</v>
      </c>
      <c r="G4896">
        <v>1</v>
      </c>
      <c r="H4896" t="s">
        <v>46842</v>
      </c>
      <c r="I4896" t="s">
        <v>105</v>
      </c>
      <c r="J4896" t="s">
        <v>88</v>
      </c>
      <c r="K4896">
        <v>3</v>
      </c>
      <c r="L4896" t="s">
        <v>41838</v>
      </c>
      <c r="M4896">
        <v>72000000</v>
      </c>
      <c r="N4896" t="s">
        <v>41840</v>
      </c>
      <c r="O4896" t="s">
        <v>44483</v>
      </c>
      <c r="P4896" t="s">
        <v>90</v>
      </c>
      <c r="Q4896" t="s">
        <v>40735</v>
      </c>
      <c r="R4896" t="s">
        <v>40735</v>
      </c>
      <c r="S4896" t="s">
        <v>47218</v>
      </c>
      <c r="T4896" t="s">
        <v>1540</v>
      </c>
      <c r="U4896" t="s">
        <v>1811</v>
      </c>
      <c r="V4896" t="s">
        <v>1812</v>
      </c>
      <c r="W4896">
        <v>19</v>
      </c>
      <c r="X4896">
        <v>5200000000</v>
      </c>
      <c r="Y4896" t="s">
        <v>122</v>
      </c>
      <c r="Z4896" t="s">
        <v>123</v>
      </c>
      <c r="AA4896">
        <v>0</v>
      </c>
      <c r="AB4896" t="s">
        <v>76</v>
      </c>
      <c r="AC4896">
        <v>0</v>
      </c>
      <c r="AD4896" t="s">
        <v>76</v>
      </c>
      <c r="AE4896">
        <v>525433</v>
      </c>
      <c r="AF4896" t="s">
        <v>40104</v>
      </c>
      <c r="AG4896" t="s">
        <v>1813</v>
      </c>
      <c r="AH4896" t="s">
        <v>1814</v>
      </c>
      <c r="AI4896" t="s">
        <v>41969</v>
      </c>
      <c r="AJ4896" t="s">
        <v>41304</v>
      </c>
      <c r="AK4896">
        <v>79590133</v>
      </c>
      <c r="AL4896" t="s">
        <v>1815</v>
      </c>
      <c r="AM4896">
        <v>2010</v>
      </c>
      <c r="AN4896" s="1">
        <v>40428</v>
      </c>
      <c r="AO4896" s="1">
        <v>40450</v>
      </c>
      <c r="AP4896">
        <v>9</v>
      </c>
      <c r="AQ4896" t="s">
        <v>81</v>
      </c>
      <c r="AR4896" s="4">
        <f>IF(AQ4896="M",AP4896*30.42,AP4896)</f>
        <v>273.78000000000003</v>
      </c>
      <c r="AS4896">
        <v>45</v>
      </c>
      <c r="AT4896" s="4">
        <f>AR4896+AS4896</f>
        <v>318.78000000000003</v>
      </c>
      <c r="AU4896">
        <v>7</v>
      </c>
      <c r="AV4896" s="1">
        <f>AO4896+AT4896</f>
        <v>40768.78</v>
      </c>
      <c r="AW4896" s="1">
        <v>40981</v>
      </c>
      <c r="AX4896" s="2">
        <f>IF(AV4896&gt;=AW4896,1,2)</f>
        <v>2</v>
      </c>
      <c r="AY4896" s="2" t="str">
        <f>IF((AV4896+10)&gt;=AW4896,"SAVE","LATE")</f>
        <v>LATE</v>
      </c>
      <c r="AZ4896" t="s">
        <v>82</v>
      </c>
      <c r="BA4896" t="s">
        <v>1011</v>
      </c>
      <c r="BB4896">
        <v>5175137227</v>
      </c>
      <c r="BC4896">
        <v>0</v>
      </c>
      <c r="BD4896" s="9">
        <v>5175137227</v>
      </c>
      <c r="BE4896" t="s">
        <v>44483</v>
      </c>
      <c r="BF4896">
        <v>0</v>
      </c>
      <c r="BG4896" t="s">
        <v>70</v>
      </c>
      <c r="BH4896">
        <v>-1</v>
      </c>
      <c r="BI4896" t="s">
        <v>1816</v>
      </c>
      <c r="BJ4896">
        <v>1000</v>
      </c>
      <c r="BK4896">
        <v>0</v>
      </c>
      <c r="BL4896" t="s">
        <v>85</v>
      </c>
      <c r="BM4896" t="s">
        <v>1817</v>
      </c>
    </row>
    <row r="4897" spans="1:65" x14ac:dyDescent="0.25">
      <c r="A4897">
        <v>2010</v>
      </c>
      <c r="B4897" t="s">
        <v>116</v>
      </c>
      <c r="C4897" t="s">
        <v>357</v>
      </c>
      <c r="D4897" t="s">
        <v>44463</v>
      </c>
      <c r="E4897" t="s">
        <v>647</v>
      </c>
      <c r="F4897" t="s">
        <v>1362</v>
      </c>
      <c r="G4897">
        <v>1</v>
      </c>
      <c r="H4897" t="s">
        <v>46842</v>
      </c>
      <c r="I4897" t="s">
        <v>67</v>
      </c>
      <c r="J4897" t="s">
        <v>88</v>
      </c>
      <c r="K4897">
        <v>3</v>
      </c>
      <c r="L4897" t="s">
        <v>41838</v>
      </c>
      <c r="M4897">
        <v>30000000</v>
      </c>
      <c r="N4897" t="s">
        <v>41897</v>
      </c>
      <c r="O4897" t="s">
        <v>1990</v>
      </c>
      <c r="P4897" t="s">
        <v>90</v>
      </c>
      <c r="Q4897" t="s">
        <v>40735</v>
      </c>
      <c r="R4897" t="s">
        <v>40735</v>
      </c>
      <c r="S4897" t="s">
        <v>47219</v>
      </c>
      <c r="T4897" t="s">
        <v>1991</v>
      </c>
      <c r="U4897" t="s">
        <v>1992</v>
      </c>
      <c r="V4897" t="s">
        <v>1993</v>
      </c>
      <c r="W4897" t="s">
        <v>1994</v>
      </c>
      <c r="X4897">
        <v>3833848734</v>
      </c>
      <c r="Y4897" t="s">
        <v>74</v>
      </c>
      <c r="Z4897" t="s">
        <v>75</v>
      </c>
      <c r="AA4897">
        <v>0</v>
      </c>
      <c r="AB4897" t="s">
        <v>76</v>
      </c>
      <c r="AC4897">
        <v>0</v>
      </c>
      <c r="AD4897" t="s">
        <v>76</v>
      </c>
      <c r="AE4897">
        <v>414532</v>
      </c>
      <c r="AF4897" t="s">
        <v>40104</v>
      </c>
      <c r="AG4897" t="s">
        <v>1995</v>
      </c>
      <c r="AH4897" t="s">
        <v>1996</v>
      </c>
      <c r="AI4897" t="s">
        <v>41969</v>
      </c>
      <c r="AJ4897" t="s">
        <v>41304</v>
      </c>
      <c r="AK4897" t="s">
        <v>1997</v>
      </c>
      <c r="AL4897" t="s">
        <v>1998</v>
      </c>
      <c r="AM4897">
        <v>2010</v>
      </c>
      <c r="AN4897" s="1">
        <v>40260</v>
      </c>
      <c r="AO4897" s="1">
        <v>40324</v>
      </c>
      <c r="AP4897">
        <v>8</v>
      </c>
      <c r="AQ4897" t="s">
        <v>81</v>
      </c>
      <c r="AR4897" s="4">
        <f>IF(AQ4897="M",AP4897*30.42,AP4897)</f>
        <v>243.36</v>
      </c>
      <c r="AS4897">
        <v>0</v>
      </c>
      <c r="AT4897" s="4">
        <f>AR4897+AS4897</f>
        <v>243.36</v>
      </c>
      <c r="AU4897">
        <v>4</v>
      </c>
      <c r="AV4897" s="1">
        <f>AO4897+AT4897</f>
        <v>40567.360000000001</v>
      </c>
      <c r="AW4897" s="1">
        <v>40689</v>
      </c>
      <c r="AX4897" s="2">
        <f>IF(AV4897&gt;=AW4897,1,2)</f>
        <v>2</v>
      </c>
      <c r="AY4897" s="2" t="str">
        <f>IF((AV4897+10)&gt;=AW4897,"SAVE","LATE")</f>
        <v>LATE</v>
      </c>
      <c r="AZ4897" t="s">
        <v>82</v>
      </c>
      <c r="BA4897" t="s">
        <v>1011</v>
      </c>
      <c r="BB4897">
        <v>3833677952</v>
      </c>
      <c r="BC4897">
        <v>0</v>
      </c>
      <c r="BD4897" s="9">
        <v>3833677952</v>
      </c>
      <c r="BE4897" t="s">
        <v>1999</v>
      </c>
      <c r="BF4897">
        <v>0</v>
      </c>
      <c r="BG4897" t="s">
        <v>70</v>
      </c>
      <c r="BH4897">
        <v>-1</v>
      </c>
      <c r="BI4897" t="s">
        <v>1996</v>
      </c>
      <c r="BJ4897" t="s">
        <v>2000</v>
      </c>
      <c r="BK4897">
        <v>0</v>
      </c>
      <c r="BL4897" t="s">
        <v>85</v>
      </c>
      <c r="BM4897" t="s">
        <v>2001</v>
      </c>
    </row>
    <row r="4898" spans="1:65" x14ac:dyDescent="0.25">
      <c r="A4898">
        <v>2010</v>
      </c>
      <c r="B4898" t="s">
        <v>64</v>
      </c>
      <c r="C4898" t="s">
        <v>65</v>
      </c>
      <c r="D4898" t="s">
        <v>40101</v>
      </c>
      <c r="E4898">
        <v>800215807</v>
      </c>
      <c r="F4898" t="s">
        <v>3987</v>
      </c>
      <c r="G4898">
        <v>11</v>
      </c>
      <c r="H4898" t="s">
        <v>41839</v>
      </c>
      <c r="I4898" t="s">
        <v>67</v>
      </c>
      <c r="J4898" t="s">
        <v>88</v>
      </c>
      <c r="K4898">
        <v>3</v>
      </c>
      <c r="L4898" t="s">
        <v>41838</v>
      </c>
      <c r="M4898">
        <v>30000000</v>
      </c>
      <c r="N4898" t="s">
        <v>41897</v>
      </c>
      <c r="O4898" t="s">
        <v>4220</v>
      </c>
      <c r="P4898" t="s">
        <v>90</v>
      </c>
      <c r="Q4898" t="s">
        <v>40735</v>
      </c>
      <c r="R4898" t="s">
        <v>40735</v>
      </c>
      <c r="S4898" t="s">
        <v>47220</v>
      </c>
      <c r="T4898" s="3">
        <v>40278</v>
      </c>
      <c r="U4898" t="s">
        <v>4221</v>
      </c>
      <c r="V4898" t="s">
        <v>4222</v>
      </c>
      <c r="W4898" t="s">
        <v>4223</v>
      </c>
      <c r="X4898">
        <v>299995300</v>
      </c>
      <c r="Y4898" t="s">
        <v>74</v>
      </c>
      <c r="Z4898" t="s">
        <v>75</v>
      </c>
      <c r="AA4898">
        <v>0</v>
      </c>
      <c r="AB4898" t="s">
        <v>76</v>
      </c>
      <c r="AC4898">
        <v>0</v>
      </c>
      <c r="AD4898" t="s">
        <v>76</v>
      </c>
      <c r="AE4898">
        <v>464020</v>
      </c>
      <c r="AF4898" t="s">
        <v>40104</v>
      </c>
      <c r="AG4898" t="s">
        <v>4224</v>
      </c>
      <c r="AH4898" t="s">
        <v>4225</v>
      </c>
      <c r="AI4898" t="s">
        <v>159</v>
      </c>
      <c r="AJ4898" t="s">
        <v>41304</v>
      </c>
      <c r="AK4898">
        <v>91924254</v>
      </c>
      <c r="AL4898" t="s">
        <v>4226</v>
      </c>
      <c r="AM4898">
        <v>2010</v>
      </c>
      <c r="AN4898" s="1">
        <v>40494</v>
      </c>
      <c r="AO4898" s="1">
        <v>40505</v>
      </c>
      <c r="AP4898">
        <v>2</v>
      </c>
      <c r="AQ4898" t="s">
        <v>81</v>
      </c>
      <c r="AR4898" s="4">
        <f>IF(AQ4898="M",AP4898*30.42,AP4898)</f>
        <v>60.84</v>
      </c>
      <c r="AS4898">
        <v>0</v>
      </c>
      <c r="AT4898" s="4">
        <f>AR4898+AS4898</f>
        <v>60.84</v>
      </c>
      <c r="AU4898">
        <v>3</v>
      </c>
      <c r="AV4898" s="1">
        <f>AO4898+AT4898</f>
        <v>40565.839999999997</v>
      </c>
      <c r="AW4898" s="1">
        <v>40656</v>
      </c>
      <c r="AX4898" s="2">
        <f>IF(AV4898&gt;=AW4898,1,2)</f>
        <v>2</v>
      </c>
      <c r="AY4898" s="2" t="str">
        <f>IF((AV4898+10)&gt;=AW4898,"SAVE","LATE")</f>
        <v>LATE</v>
      </c>
      <c r="AZ4898" t="s">
        <v>82</v>
      </c>
      <c r="BA4898" t="s">
        <v>1011</v>
      </c>
      <c r="BB4898">
        <v>299529744</v>
      </c>
      <c r="BC4898">
        <v>149000000</v>
      </c>
      <c r="BD4898" s="9">
        <v>448529744</v>
      </c>
      <c r="BE4898" t="s">
        <v>4227</v>
      </c>
      <c r="BF4898">
        <v>0</v>
      </c>
      <c r="BG4898" t="s">
        <v>70</v>
      </c>
      <c r="BH4898">
        <v>-1</v>
      </c>
      <c r="BI4898" t="s">
        <v>4228</v>
      </c>
      <c r="BJ4898" t="s">
        <v>4229</v>
      </c>
      <c r="BK4898">
        <v>0</v>
      </c>
      <c r="BL4898" t="s">
        <v>85</v>
      </c>
      <c r="BM4898" t="s">
        <v>4230</v>
      </c>
    </row>
    <row r="4899" spans="1:65" x14ac:dyDescent="0.25">
      <c r="A4899">
        <v>2010</v>
      </c>
      <c r="B4899" t="s">
        <v>64</v>
      </c>
      <c r="C4899" t="s">
        <v>264</v>
      </c>
      <c r="D4899" t="s">
        <v>47213</v>
      </c>
      <c r="E4899" t="s">
        <v>82</v>
      </c>
      <c r="F4899" t="s">
        <v>1128</v>
      </c>
      <c r="G4899">
        <v>1</v>
      </c>
      <c r="H4899" t="s">
        <v>46842</v>
      </c>
      <c r="I4899" t="s">
        <v>67</v>
      </c>
      <c r="J4899" t="s">
        <v>88</v>
      </c>
      <c r="K4899">
        <v>3</v>
      </c>
      <c r="L4899" t="s">
        <v>41838</v>
      </c>
      <c r="M4899">
        <v>72000000</v>
      </c>
      <c r="N4899" t="s">
        <v>41840</v>
      </c>
      <c r="O4899" t="s">
        <v>44493</v>
      </c>
      <c r="P4899" t="s">
        <v>90</v>
      </c>
      <c r="Q4899" t="s">
        <v>40735</v>
      </c>
      <c r="R4899" t="s">
        <v>40735</v>
      </c>
      <c r="S4899" t="s">
        <v>47224</v>
      </c>
      <c r="T4899" t="s">
        <v>1803</v>
      </c>
      <c r="U4899" t="s">
        <v>1804</v>
      </c>
      <c r="V4899" t="s">
        <v>1805</v>
      </c>
      <c r="W4899">
        <v>11</v>
      </c>
      <c r="X4899">
        <v>10500000000</v>
      </c>
      <c r="Y4899" t="s">
        <v>122</v>
      </c>
      <c r="Z4899" t="s">
        <v>123</v>
      </c>
      <c r="AA4899">
        <v>0</v>
      </c>
      <c r="AB4899" t="s">
        <v>76</v>
      </c>
      <c r="AC4899">
        <v>0</v>
      </c>
      <c r="AD4899" t="s">
        <v>76</v>
      </c>
      <c r="AE4899">
        <v>593659</v>
      </c>
      <c r="AF4899" t="s">
        <v>40104</v>
      </c>
      <c r="AG4899" t="s">
        <v>1806</v>
      </c>
      <c r="AH4899" t="s">
        <v>1807</v>
      </c>
      <c r="AI4899" t="s">
        <v>41969</v>
      </c>
      <c r="AJ4899" t="s">
        <v>41304</v>
      </c>
      <c r="AK4899">
        <v>15042556</v>
      </c>
      <c r="AL4899" t="s">
        <v>1808</v>
      </c>
      <c r="AM4899">
        <v>2010</v>
      </c>
      <c r="AN4899" s="1">
        <v>40381</v>
      </c>
      <c r="AO4899" s="1">
        <v>40393</v>
      </c>
      <c r="AP4899">
        <v>11</v>
      </c>
      <c r="AQ4899" t="s">
        <v>81</v>
      </c>
      <c r="AR4899" s="4">
        <f>IF(AQ4899="M",AP4899*30.42,AP4899)</f>
        <v>334.62</v>
      </c>
      <c r="AS4899">
        <v>45</v>
      </c>
      <c r="AT4899" s="4">
        <f>AR4899+AS4899</f>
        <v>379.62</v>
      </c>
      <c r="AU4899">
        <v>7</v>
      </c>
      <c r="AV4899" s="1">
        <f>AO4899+AT4899</f>
        <v>40772.620000000003</v>
      </c>
      <c r="AW4899" s="1">
        <v>40985</v>
      </c>
      <c r="AX4899" s="2">
        <f>IF(AV4899&gt;=AW4899,1,2)</f>
        <v>2</v>
      </c>
      <c r="AY4899" s="2" t="str">
        <f>IF((AV4899+10)&gt;=AW4899,"SAVE","LATE")</f>
        <v>LATE</v>
      </c>
      <c r="AZ4899" t="s">
        <v>82</v>
      </c>
      <c r="BA4899" t="s">
        <v>1011</v>
      </c>
      <c r="BB4899">
        <v>5250000000</v>
      </c>
      <c r="BC4899">
        <v>5249583618</v>
      </c>
      <c r="BD4899" s="9">
        <v>10499583618</v>
      </c>
      <c r="BE4899" t="s">
        <v>44494</v>
      </c>
      <c r="BF4899">
        <v>0</v>
      </c>
      <c r="BG4899" t="s">
        <v>70</v>
      </c>
      <c r="BH4899">
        <v>-1</v>
      </c>
      <c r="BI4899" t="s">
        <v>47225</v>
      </c>
      <c r="BJ4899" t="s">
        <v>1809</v>
      </c>
      <c r="BK4899">
        <v>0</v>
      </c>
      <c r="BL4899" t="s">
        <v>85</v>
      </c>
      <c r="BM4899" t="s">
        <v>1810</v>
      </c>
    </row>
    <row r="4900" spans="1:65" x14ac:dyDescent="0.25">
      <c r="A4900">
        <v>2010</v>
      </c>
      <c r="B4900" t="s">
        <v>116</v>
      </c>
      <c r="C4900" t="s">
        <v>130</v>
      </c>
      <c r="D4900" t="s">
        <v>44508</v>
      </c>
      <c r="E4900" t="s">
        <v>4369</v>
      </c>
      <c r="F4900" t="s">
        <v>4370</v>
      </c>
      <c r="G4900">
        <v>1</v>
      </c>
      <c r="H4900" t="s">
        <v>46842</v>
      </c>
      <c r="I4900" t="s">
        <v>67</v>
      </c>
      <c r="J4900" t="s">
        <v>88</v>
      </c>
      <c r="K4900">
        <v>3</v>
      </c>
      <c r="L4900" t="s">
        <v>41838</v>
      </c>
      <c r="M4900">
        <v>72000000</v>
      </c>
      <c r="N4900" t="s">
        <v>41840</v>
      </c>
      <c r="O4900" t="s">
        <v>44509</v>
      </c>
      <c r="P4900" t="s">
        <v>90</v>
      </c>
      <c r="Q4900" t="s">
        <v>44510</v>
      </c>
      <c r="R4900" t="s">
        <v>44510</v>
      </c>
      <c r="S4900" t="s">
        <v>44511</v>
      </c>
      <c r="T4900" t="s">
        <v>2511</v>
      </c>
      <c r="U4900" t="s">
        <v>4371</v>
      </c>
      <c r="V4900" t="s">
        <v>4372</v>
      </c>
      <c r="W4900" t="s">
        <v>4372</v>
      </c>
      <c r="X4900">
        <v>256638136</v>
      </c>
      <c r="Y4900" t="s">
        <v>122</v>
      </c>
      <c r="Z4900" t="s">
        <v>123</v>
      </c>
      <c r="AA4900">
        <v>0</v>
      </c>
      <c r="AB4900" t="s">
        <v>76</v>
      </c>
      <c r="AC4900">
        <v>0</v>
      </c>
      <c r="AD4900" t="s">
        <v>76</v>
      </c>
      <c r="AE4900">
        <v>415672</v>
      </c>
      <c r="AF4900" t="s">
        <v>41304</v>
      </c>
      <c r="AG4900">
        <v>50932278</v>
      </c>
      <c r="AH4900" t="s">
        <v>4373</v>
      </c>
      <c r="AI4900" t="s">
        <v>41969</v>
      </c>
      <c r="AJ4900" t="s">
        <v>41304</v>
      </c>
      <c r="AK4900">
        <v>50932278</v>
      </c>
      <c r="AL4900" t="s">
        <v>4373</v>
      </c>
      <c r="AM4900">
        <v>2010</v>
      </c>
      <c r="AN4900" s="1">
        <v>40375</v>
      </c>
      <c r="AO4900" s="1">
        <v>40407</v>
      </c>
      <c r="AP4900">
        <v>5</v>
      </c>
      <c r="AQ4900" t="s">
        <v>81</v>
      </c>
      <c r="AR4900" s="4">
        <f>IF(AQ4900="M",AP4900*30.42,AP4900)</f>
        <v>152.10000000000002</v>
      </c>
      <c r="AS4900">
        <v>0</v>
      </c>
      <c r="AT4900" s="4">
        <f>AR4900+AS4900</f>
        <v>152.10000000000002</v>
      </c>
      <c r="AU4900">
        <v>2</v>
      </c>
      <c r="AV4900" s="1">
        <f>AO4900+AT4900</f>
        <v>40559.1</v>
      </c>
      <c r="AW4900" s="1">
        <v>40619</v>
      </c>
      <c r="AX4900" s="2">
        <f>IF(AV4900&gt;=AW4900,1,2)</f>
        <v>2</v>
      </c>
      <c r="AY4900" s="2" t="str">
        <f>IF((AV4900+10)&gt;=AW4900,"SAVE","LATE")</f>
        <v>LATE</v>
      </c>
      <c r="AZ4900" t="s">
        <v>82</v>
      </c>
      <c r="BA4900" t="s">
        <v>1011</v>
      </c>
      <c r="BB4900">
        <v>254821972</v>
      </c>
      <c r="BC4900">
        <v>96000000</v>
      </c>
      <c r="BD4900" s="9">
        <v>350821972</v>
      </c>
      <c r="BE4900" t="s">
        <v>44512</v>
      </c>
      <c r="BF4900">
        <v>0</v>
      </c>
      <c r="BG4900" t="s">
        <v>70</v>
      </c>
      <c r="BH4900">
        <v>-1</v>
      </c>
      <c r="BI4900" t="s">
        <v>4373</v>
      </c>
      <c r="BJ4900" t="s">
        <v>4374</v>
      </c>
      <c r="BK4900">
        <v>0</v>
      </c>
      <c r="BL4900" t="s">
        <v>85</v>
      </c>
      <c r="BM4900" t="s">
        <v>4375</v>
      </c>
    </row>
    <row r="4901" spans="1:65" x14ac:dyDescent="0.25">
      <c r="A4901">
        <v>2010</v>
      </c>
      <c r="B4901" t="s">
        <v>116</v>
      </c>
      <c r="C4901" t="s">
        <v>130</v>
      </c>
      <c r="D4901" t="s">
        <v>44508</v>
      </c>
      <c r="E4901" t="s">
        <v>4369</v>
      </c>
      <c r="F4901" t="s">
        <v>4370</v>
      </c>
      <c r="G4901">
        <v>1</v>
      </c>
      <c r="H4901" t="s">
        <v>46842</v>
      </c>
      <c r="I4901" t="s">
        <v>67</v>
      </c>
      <c r="J4901" t="s">
        <v>88</v>
      </c>
      <c r="K4901">
        <v>3</v>
      </c>
      <c r="L4901" t="s">
        <v>41838</v>
      </c>
      <c r="M4901">
        <v>72000000</v>
      </c>
      <c r="N4901" t="s">
        <v>41840</v>
      </c>
      <c r="O4901" t="s">
        <v>44513</v>
      </c>
      <c r="P4901" t="s">
        <v>90</v>
      </c>
      <c r="Q4901" t="s">
        <v>44510</v>
      </c>
      <c r="R4901" t="s">
        <v>44510</v>
      </c>
      <c r="S4901" t="s">
        <v>44511</v>
      </c>
      <c r="T4901" s="3">
        <v>40522</v>
      </c>
      <c r="U4901" t="s">
        <v>4671</v>
      </c>
      <c r="V4901" t="s">
        <v>4672</v>
      </c>
      <c r="W4901" t="s">
        <v>4672</v>
      </c>
      <c r="X4901">
        <v>189000000</v>
      </c>
      <c r="Y4901" t="s">
        <v>122</v>
      </c>
      <c r="Z4901" t="s">
        <v>123</v>
      </c>
      <c r="AA4901">
        <v>0</v>
      </c>
      <c r="AB4901" t="s">
        <v>76</v>
      </c>
      <c r="AC4901">
        <v>0</v>
      </c>
      <c r="AD4901" t="s">
        <v>76</v>
      </c>
      <c r="AE4901">
        <v>465969</v>
      </c>
      <c r="AF4901" t="s">
        <v>41304</v>
      </c>
      <c r="AG4901">
        <v>12550225</v>
      </c>
      <c r="AH4901" t="s">
        <v>4673</v>
      </c>
      <c r="AI4901" t="s">
        <v>41969</v>
      </c>
      <c r="AJ4901" t="s">
        <v>41304</v>
      </c>
      <c r="AK4901">
        <v>12550225</v>
      </c>
      <c r="AL4901" t="s">
        <v>4673</v>
      </c>
      <c r="AM4901">
        <v>2010</v>
      </c>
      <c r="AN4901" s="1">
        <v>40512</v>
      </c>
      <c r="AO4901" s="1">
        <v>40532</v>
      </c>
      <c r="AP4901">
        <v>4</v>
      </c>
      <c r="AQ4901" t="s">
        <v>81</v>
      </c>
      <c r="AR4901" s="4">
        <f>IF(AQ4901="M",AP4901*30.42,AP4901)</f>
        <v>121.68</v>
      </c>
      <c r="AS4901">
        <v>0</v>
      </c>
      <c r="AT4901" s="4">
        <f>AR4901+AS4901</f>
        <v>121.68</v>
      </c>
      <c r="AU4901">
        <v>2</v>
      </c>
      <c r="AV4901" s="1">
        <f>AO4901+AT4901</f>
        <v>40653.68</v>
      </c>
      <c r="AW4901" s="1">
        <v>40714</v>
      </c>
      <c r="AX4901" s="2">
        <f>IF(AV4901&gt;=AW4901,1,2)</f>
        <v>2</v>
      </c>
      <c r="AY4901" s="2" t="str">
        <f>IF((AV4901+10)&gt;=AW4901,"SAVE","LATE")</f>
        <v>LATE</v>
      </c>
      <c r="AZ4901" t="s">
        <v>82</v>
      </c>
      <c r="BA4901" t="s">
        <v>1011</v>
      </c>
      <c r="BB4901">
        <v>188999043</v>
      </c>
      <c r="BC4901">
        <v>94499521</v>
      </c>
      <c r="BD4901" s="9">
        <v>283498564</v>
      </c>
      <c r="BE4901" t="s">
        <v>44514</v>
      </c>
      <c r="BF4901">
        <v>0</v>
      </c>
      <c r="BG4901" t="s">
        <v>70</v>
      </c>
      <c r="BH4901">
        <v>-1</v>
      </c>
      <c r="BI4901" t="s">
        <v>4674</v>
      </c>
      <c r="BJ4901" t="s">
        <v>4675</v>
      </c>
      <c r="BK4901">
        <v>0</v>
      </c>
      <c r="BL4901" t="s">
        <v>85</v>
      </c>
      <c r="BM4901" t="s">
        <v>4676</v>
      </c>
    </row>
    <row r="4902" spans="1:65" x14ac:dyDescent="0.25">
      <c r="A4902">
        <v>2010</v>
      </c>
      <c r="B4902" t="s">
        <v>64</v>
      </c>
      <c r="C4902" t="s">
        <v>65</v>
      </c>
      <c r="D4902" t="s">
        <v>40101</v>
      </c>
      <c r="E4902">
        <v>800215807</v>
      </c>
      <c r="F4902" t="s">
        <v>3987</v>
      </c>
      <c r="G4902">
        <v>11</v>
      </c>
      <c r="H4902" t="s">
        <v>41839</v>
      </c>
      <c r="I4902" t="s">
        <v>67</v>
      </c>
      <c r="J4902" t="s">
        <v>88</v>
      </c>
      <c r="K4902">
        <v>3</v>
      </c>
      <c r="L4902" t="s">
        <v>41838</v>
      </c>
      <c r="M4902">
        <v>72000000</v>
      </c>
      <c r="N4902" t="s">
        <v>41840</v>
      </c>
      <c r="O4902" t="s">
        <v>3988</v>
      </c>
      <c r="P4902" t="s">
        <v>90</v>
      </c>
      <c r="Q4902" t="s">
        <v>40735</v>
      </c>
      <c r="R4902" t="s">
        <v>40735</v>
      </c>
      <c r="S4902" t="s">
        <v>44528</v>
      </c>
      <c r="T4902" t="s">
        <v>637</v>
      </c>
      <c r="U4902" t="s">
        <v>3989</v>
      </c>
      <c r="V4902" t="s">
        <v>3990</v>
      </c>
      <c r="W4902" t="s">
        <v>3991</v>
      </c>
      <c r="X4902">
        <v>399947985</v>
      </c>
      <c r="Y4902" t="s">
        <v>122</v>
      </c>
      <c r="Z4902" t="s">
        <v>123</v>
      </c>
      <c r="AA4902">
        <v>0</v>
      </c>
      <c r="AB4902" t="s">
        <v>76</v>
      </c>
      <c r="AC4902">
        <v>0</v>
      </c>
      <c r="AD4902" t="s">
        <v>76</v>
      </c>
      <c r="AE4902">
        <v>407006</v>
      </c>
      <c r="AF4902" t="s">
        <v>40104</v>
      </c>
      <c r="AG4902" t="s">
        <v>3992</v>
      </c>
      <c r="AH4902" t="s">
        <v>3993</v>
      </c>
      <c r="AI4902" t="s">
        <v>159</v>
      </c>
      <c r="AJ4902" t="s">
        <v>41304</v>
      </c>
      <c r="AK4902">
        <v>91294254</v>
      </c>
      <c r="AL4902" t="s">
        <v>3994</v>
      </c>
      <c r="AM4902">
        <v>2010</v>
      </c>
      <c r="AN4902" s="1">
        <v>40331</v>
      </c>
      <c r="AO4902" s="1">
        <v>40343</v>
      </c>
      <c r="AP4902">
        <v>2</v>
      </c>
      <c r="AQ4902" t="s">
        <v>81</v>
      </c>
      <c r="AR4902" s="4">
        <f>IF(AQ4902="M",AP4902*30.42,AP4902)</f>
        <v>60.84</v>
      </c>
      <c r="AS4902">
        <v>0</v>
      </c>
      <c r="AT4902" s="4">
        <f>AR4902+AS4902</f>
        <v>60.84</v>
      </c>
      <c r="AU4902">
        <v>1</v>
      </c>
      <c r="AV4902" s="1">
        <f>AO4902+AT4902</f>
        <v>40403.839999999997</v>
      </c>
      <c r="AW4902" s="1">
        <v>40435</v>
      </c>
      <c r="AX4902" s="2">
        <f>IF(AV4902&gt;=AW4902,1,2)</f>
        <v>2</v>
      </c>
      <c r="AY4902" s="2" t="str">
        <f>IF((AV4902+10)&gt;=AW4902,"SAVE","LATE")</f>
        <v>LATE</v>
      </c>
      <c r="AZ4902" t="s">
        <v>82</v>
      </c>
      <c r="BA4902" t="s">
        <v>1011</v>
      </c>
      <c r="BB4902">
        <v>399909054</v>
      </c>
      <c r="BC4902">
        <v>198000000</v>
      </c>
      <c r="BD4902" s="9">
        <v>597909054</v>
      </c>
      <c r="BE4902" t="s">
        <v>3988</v>
      </c>
      <c r="BF4902">
        <v>0</v>
      </c>
      <c r="BG4902" t="s">
        <v>70</v>
      </c>
      <c r="BH4902">
        <v>-1</v>
      </c>
      <c r="BI4902" t="s">
        <v>3995</v>
      </c>
      <c r="BJ4902" t="s">
        <v>3996</v>
      </c>
      <c r="BK4902">
        <v>0</v>
      </c>
      <c r="BL4902" t="s">
        <v>85</v>
      </c>
      <c r="BM4902" t="s">
        <v>3997</v>
      </c>
    </row>
    <row r="4903" spans="1:65" x14ac:dyDescent="0.25">
      <c r="A4903">
        <v>2010</v>
      </c>
      <c r="B4903" t="s">
        <v>64</v>
      </c>
      <c r="C4903" t="s">
        <v>264</v>
      </c>
      <c r="D4903" t="s">
        <v>47213</v>
      </c>
      <c r="E4903" t="s">
        <v>82</v>
      </c>
      <c r="F4903" t="s">
        <v>1128</v>
      </c>
      <c r="G4903">
        <v>1</v>
      </c>
      <c r="H4903" t="s">
        <v>46842</v>
      </c>
      <c r="I4903" t="s">
        <v>105</v>
      </c>
      <c r="J4903" t="s">
        <v>88</v>
      </c>
      <c r="K4903">
        <v>3</v>
      </c>
      <c r="L4903" t="s">
        <v>41838</v>
      </c>
      <c r="M4903">
        <v>72000000</v>
      </c>
      <c r="N4903" t="s">
        <v>41840</v>
      </c>
      <c r="O4903" t="s">
        <v>1963</v>
      </c>
      <c r="P4903" t="s">
        <v>90</v>
      </c>
      <c r="Q4903" t="s">
        <v>40735</v>
      </c>
      <c r="R4903" t="s">
        <v>40735</v>
      </c>
      <c r="S4903" t="s">
        <v>44547</v>
      </c>
      <c r="T4903" s="3">
        <v>40429</v>
      </c>
      <c r="U4903" t="s">
        <v>1964</v>
      </c>
      <c r="V4903" t="s">
        <v>1965</v>
      </c>
      <c r="W4903">
        <v>27</v>
      </c>
      <c r="X4903">
        <v>4090036200</v>
      </c>
      <c r="Y4903" t="s">
        <v>122</v>
      </c>
      <c r="Z4903" t="s">
        <v>123</v>
      </c>
      <c r="AA4903">
        <v>0</v>
      </c>
      <c r="AB4903" t="s">
        <v>76</v>
      </c>
      <c r="AC4903">
        <v>0</v>
      </c>
      <c r="AD4903" t="s">
        <v>76</v>
      </c>
      <c r="AE4903">
        <v>525319</v>
      </c>
      <c r="AF4903" t="s">
        <v>40104</v>
      </c>
      <c r="AG4903">
        <v>9003920353</v>
      </c>
      <c r="AH4903" t="s">
        <v>1966</v>
      </c>
      <c r="AI4903" t="s">
        <v>41969</v>
      </c>
      <c r="AJ4903" t="s">
        <v>145</v>
      </c>
      <c r="AK4903">
        <v>15042556</v>
      </c>
      <c r="AL4903" t="s">
        <v>1808</v>
      </c>
      <c r="AM4903">
        <v>2010</v>
      </c>
      <c r="AN4903" s="1">
        <v>40480</v>
      </c>
      <c r="AO4903" s="1">
        <v>40508</v>
      </c>
      <c r="AP4903">
        <v>10</v>
      </c>
      <c r="AQ4903" t="s">
        <v>81</v>
      </c>
      <c r="AR4903" s="4">
        <f>IF(AQ4903="M",AP4903*30.42,AP4903)</f>
        <v>304.20000000000005</v>
      </c>
      <c r="AS4903">
        <v>0</v>
      </c>
      <c r="AT4903" s="4">
        <f>AR4903+AS4903</f>
        <v>304.20000000000005</v>
      </c>
      <c r="AU4903">
        <v>13</v>
      </c>
      <c r="AV4903" s="1">
        <f>AO4903+AT4903</f>
        <v>40812.199999999997</v>
      </c>
      <c r="AW4903" s="1">
        <v>41208</v>
      </c>
      <c r="AX4903" s="2">
        <f>IF(AV4903&gt;=AW4903,1,2)</f>
        <v>2</v>
      </c>
      <c r="AY4903" s="2" t="str">
        <f>IF((AV4903+10)&gt;=AW4903,"SAVE","LATE")</f>
        <v>LATE</v>
      </c>
      <c r="AZ4903" t="s">
        <v>82</v>
      </c>
      <c r="BA4903" t="s">
        <v>1011</v>
      </c>
      <c r="BB4903">
        <v>4040392101</v>
      </c>
      <c r="BC4903">
        <v>2000000000</v>
      </c>
      <c r="BD4903" s="9">
        <v>6040392101</v>
      </c>
      <c r="BE4903" t="s">
        <v>1967</v>
      </c>
      <c r="BF4903">
        <v>0</v>
      </c>
      <c r="BG4903" t="s">
        <v>70</v>
      </c>
      <c r="BH4903">
        <v>-1</v>
      </c>
      <c r="BI4903" t="s">
        <v>47229</v>
      </c>
      <c r="BJ4903" t="s">
        <v>1968</v>
      </c>
      <c r="BK4903">
        <v>0</v>
      </c>
      <c r="BL4903" t="s">
        <v>85</v>
      </c>
      <c r="BM4903" t="s">
        <v>1969</v>
      </c>
    </row>
    <row r="4904" spans="1:65" x14ac:dyDescent="0.25">
      <c r="A4904">
        <v>2010</v>
      </c>
      <c r="B4904" t="s">
        <v>64</v>
      </c>
      <c r="C4904" t="s">
        <v>264</v>
      </c>
      <c r="D4904" t="s">
        <v>47213</v>
      </c>
      <c r="E4904" t="s">
        <v>82</v>
      </c>
      <c r="F4904" t="s">
        <v>1128</v>
      </c>
      <c r="G4904">
        <v>1</v>
      </c>
      <c r="H4904" t="s">
        <v>46842</v>
      </c>
      <c r="I4904" t="s">
        <v>67</v>
      </c>
      <c r="J4904" t="s">
        <v>88</v>
      </c>
      <c r="K4904">
        <v>3</v>
      </c>
      <c r="L4904" t="s">
        <v>41838</v>
      </c>
      <c r="M4904">
        <v>72000000</v>
      </c>
      <c r="N4904" t="s">
        <v>41840</v>
      </c>
      <c r="O4904" t="s">
        <v>2655</v>
      </c>
      <c r="P4904" t="s">
        <v>90</v>
      </c>
      <c r="Q4904" t="s">
        <v>40735</v>
      </c>
      <c r="R4904" t="s">
        <v>40735</v>
      </c>
      <c r="S4904" t="s">
        <v>44547</v>
      </c>
      <c r="T4904" t="s">
        <v>1803</v>
      </c>
      <c r="U4904" t="s">
        <v>2656</v>
      </c>
      <c r="V4904" t="s">
        <v>2657</v>
      </c>
      <c r="W4904">
        <v>10</v>
      </c>
      <c r="X4904">
        <v>1689671822</v>
      </c>
      <c r="Y4904" t="s">
        <v>122</v>
      </c>
      <c r="Z4904" t="s">
        <v>123</v>
      </c>
      <c r="AA4904">
        <v>0</v>
      </c>
      <c r="AB4904" t="s">
        <v>76</v>
      </c>
      <c r="AC4904">
        <v>0</v>
      </c>
      <c r="AD4904" t="s">
        <v>76</v>
      </c>
      <c r="AE4904">
        <v>525481</v>
      </c>
      <c r="AF4904" t="s">
        <v>40104</v>
      </c>
      <c r="AG4904">
        <v>9003650911</v>
      </c>
      <c r="AH4904" t="s">
        <v>44548</v>
      </c>
      <c r="AI4904" t="s">
        <v>41969</v>
      </c>
      <c r="AJ4904" t="s">
        <v>41304</v>
      </c>
      <c r="AK4904">
        <v>78741178</v>
      </c>
      <c r="AL4904" t="s">
        <v>2658</v>
      </c>
      <c r="AM4904">
        <v>2010</v>
      </c>
      <c r="AN4904" s="1">
        <v>40357</v>
      </c>
      <c r="AO4904" s="1">
        <v>40414</v>
      </c>
      <c r="AP4904">
        <v>5</v>
      </c>
      <c r="AQ4904" t="s">
        <v>81</v>
      </c>
      <c r="AR4904" s="4">
        <f>IF(AQ4904="M",AP4904*30.42,AP4904)</f>
        <v>152.10000000000002</v>
      </c>
      <c r="AS4904">
        <v>0</v>
      </c>
      <c r="AT4904" s="4">
        <f>AR4904+AS4904</f>
        <v>152.10000000000002</v>
      </c>
      <c r="AU4904">
        <v>5</v>
      </c>
      <c r="AV4904" s="1">
        <f>AO4904+AT4904</f>
        <v>40566.1</v>
      </c>
      <c r="AW4904" s="1">
        <v>40718</v>
      </c>
      <c r="AX4904" s="2">
        <f>IF(AV4904&gt;=AW4904,1,2)</f>
        <v>2</v>
      </c>
      <c r="AY4904" s="2" t="str">
        <f>IF((AV4904+10)&gt;=AW4904,"SAVE","LATE")</f>
        <v>LATE</v>
      </c>
      <c r="AZ4904" t="s">
        <v>82</v>
      </c>
      <c r="BA4904" t="s">
        <v>1011</v>
      </c>
      <c r="BB4904">
        <v>1689671822</v>
      </c>
      <c r="BC4904">
        <v>843917030</v>
      </c>
      <c r="BD4904" s="9">
        <v>2533588852</v>
      </c>
      <c r="BE4904" t="s">
        <v>44549</v>
      </c>
      <c r="BF4904">
        <v>0</v>
      </c>
      <c r="BG4904" t="s">
        <v>70</v>
      </c>
      <c r="BH4904">
        <v>-1</v>
      </c>
      <c r="BI4904" t="s">
        <v>47230</v>
      </c>
      <c r="BJ4904">
        <v>1000</v>
      </c>
      <c r="BK4904">
        <v>0</v>
      </c>
      <c r="BL4904" t="s">
        <v>85</v>
      </c>
      <c r="BM4904" t="s">
        <v>2659</v>
      </c>
    </row>
    <row r="4905" spans="1:65" x14ac:dyDescent="0.25">
      <c r="A4905">
        <v>2010</v>
      </c>
      <c r="B4905" t="s">
        <v>64</v>
      </c>
      <c r="C4905" t="s">
        <v>264</v>
      </c>
      <c r="D4905" t="s">
        <v>47213</v>
      </c>
      <c r="E4905" t="s">
        <v>82</v>
      </c>
      <c r="F4905" t="s">
        <v>1128</v>
      </c>
      <c r="G4905">
        <v>11</v>
      </c>
      <c r="H4905" t="s">
        <v>41839</v>
      </c>
      <c r="I4905" t="s">
        <v>67</v>
      </c>
      <c r="J4905" t="s">
        <v>88</v>
      </c>
      <c r="K4905">
        <v>3</v>
      </c>
      <c r="L4905" t="s">
        <v>41838</v>
      </c>
      <c r="M4905">
        <v>72000000</v>
      </c>
      <c r="N4905" t="s">
        <v>41840</v>
      </c>
      <c r="O4905" t="s">
        <v>39806</v>
      </c>
      <c r="P4905" t="s">
        <v>90</v>
      </c>
      <c r="Q4905" t="s">
        <v>40735</v>
      </c>
      <c r="R4905" t="s">
        <v>40735</v>
      </c>
      <c r="S4905" t="s">
        <v>47240</v>
      </c>
      <c r="T4905" t="s">
        <v>4306</v>
      </c>
      <c r="U4905" t="s">
        <v>4307</v>
      </c>
      <c r="V4905" t="s">
        <v>4308</v>
      </c>
      <c r="W4905">
        <v>12</v>
      </c>
      <c r="X4905">
        <v>270849426</v>
      </c>
      <c r="Y4905" t="s">
        <v>122</v>
      </c>
      <c r="Z4905" t="s">
        <v>123</v>
      </c>
      <c r="AA4905">
        <v>0</v>
      </c>
      <c r="AB4905" t="s">
        <v>76</v>
      </c>
      <c r="AC4905">
        <v>0</v>
      </c>
      <c r="AD4905" t="s">
        <v>76</v>
      </c>
      <c r="AE4905">
        <v>525388</v>
      </c>
      <c r="AF4905" t="s">
        <v>40104</v>
      </c>
      <c r="AG4905">
        <v>9003721618</v>
      </c>
      <c r="AH4905" t="s">
        <v>4309</v>
      </c>
      <c r="AI4905" t="s">
        <v>41969</v>
      </c>
      <c r="AJ4905" t="s">
        <v>40104</v>
      </c>
      <c r="AK4905">
        <v>7375707</v>
      </c>
      <c r="AL4905" t="s">
        <v>4310</v>
      </c>
      <c r="AM4905">
        <v>2010</v>
      </c>
      <c r="AN4905" s="1">
        <v>40388</v>
      </c>
      <c r="AO4905" s="1">
        <v>40414</v>
      </c>
      <c r="AP4905">
        <v>6</v>
      </c>
      <c r="AQ4905" t="s">
        <v>81</v>
      </c>
      <c r="AR4905" s="4">
        <f>IF(AQ4905="M",AP4905*30.42,AP4905)</f>
        <v>182.52</v>
      </c>
      <c r="AS4905">
        <v>0</v>
      </c>
      <c r="AT4905" s="4">
        <f>AR4905+AS4905</f>
        <v>182.52</v>
      </c>
      <c r="AU4905">
        <v>3</v>
      </c>
      <c r="AV4905" s="1">
        <f>AO4905+AT4905</f>
        <v>40596.519999999997</v>
      </c>
      <c r="AW4905" s="1">
        <v>40687</v>
      </c>
      <c r="AX4905" s="2">
        <f>IF(AV4905&gt;=AW4905,1,2)</f>
        <v>2</v>
      </c>
      <c r="AY4905" s="2" t="str">
        <f>IF((AV4905+10)&gt;=AW4905,"SAVE","LATE")</f>
        <v>LATE</v>
      </c>
      <c r="AZ4905" t="s">
        <v>82</v>
      </c>
      <c r="BA4905" t="s">
        <v>1011</v>
      </c>
      <c r="BB4905">
        <v>270849426</v>
      </c>
      <c r="BC4905">
        <v>0</v>
      </c>
      <c r="BD4905" s="9">
        <v>270849426</v>
      </c>
      <c r="BE4905" t="s">
        <v>39807</v>
      </c>
      <c r="BF4905">
        <v>0</v>
      </c>
      <c r="BG4905" t="s">
        <v>70</v>
      </c>
      <c r="BH4905">
        <v>-1</v>
      </c>
      <c r="BI4905" t="s">
        <v>4311</v>
      </c>
      <c r="BJ4905">
        <v>850</v>
      </c>
      <c r="BK4905">
        <v>0</v>
      </c>
      <c r="BL4905" t="s">
        <v>85</v>
      </c>
      <c r="BM4905" t="s">
        <v>4312</v>
      </c>
    </row>
    <row r="4906" spans="1:65" x14ac:dyDescent="0.25">
      <c r="A4906">
        <v>2010</v>
      </c>
      <c r="B4906" t="s">
        <v>64</v>
      </c>
      <c r="C4906" t="s">
        <v>65</v>
      </c>
      <c r="D4906" t="s">
        <v>3174</v>
      </c>
      <c r="E4906">
        <v>830034348</v>
      </c>
      <c r="F4906" t="s">
        <v>3175</v>
      </c>
      <c r="G4906">
        <v>1</v>
      </c>
      <c r="H4906" t="s">
        <v>46842</v>
      </c>
      <c r="I4906" t="s">
        <v>67</v>
      </c>
      <c r="J4906" t="s">
        <v>88</v>
      </c>
      <c r="K4906">
        <v>3</v>
      </c>
      <c r="L4906" t="s">
        <v>41838</v>
      </c>
      <c r="M4906">
        <v>72000000</v>
      </c>
      <c r="N4906" t="s">
        <v>41840</v>
      </c>
      <c r="O4906" t="s">
        <v>44575</v>
      </c>
      <c r="P4906" t="s">
        <v>90</v>
      </c>
      <c r="Q4906" t="s">
        <v>39286</v>
      </c>
      <c r="R4906" t="s">
        <v>39286</v>
      </c>
      <c r="S4906" t="s">
        <v>44576</v>
      </c>
      <c r="T4906" t="s">
        <v>1803</v>
      </c>
      <c r="U4906" t="s">
        <v>4313</v>
      </c>
      <c r="V4906" t="s">
        <v>4314</v>
      </c>
      <c r="W4906" t="s">
        <v>4315</v>
      </c>
      <c r="X4906">
        <v>259498966</v>
      </c>
      <c r="Y4906" t="s">
        <v>122</v>
      </c>
      <c r="Z4906" t="s">
        <v>123</v>
      </c>
      <c r="AA4906">
        <v>0</v>
      </c>
      <c r="AB4906" t="s">
        <v>76</v>
      </c>
      <c r="AC4906">
        <v>0</v>
      </c>
      <c r="AD4906" t="s">
        <v>76</v>
      </c>
      <c r="AE4906">
        <v>585579</v>
      </c>
      <c r="AF4906" t="s">
        <v>40104</v>
      </c>
      <c r="AG4906" t="s">
        <v>4316</v>
      </c>
      <c r="AH4906" t="s">
        <v>4317</v>
      </c>
      <c r="AI4906" t="s">
        <v>39286</v>
      </c>
      <c r="AJ4906" t="s">
        <v>41304</v>
      </c>
      <c r="AK4906">
        <v>19490907</v>
      </c>
      <c r="AL4906" t="s">
        <v>4318</v>
      </c>
      <c r="AM4906">
        <v>2010</v>
      </c>
      <c r="AN4906" s="1">
        <v>40367</v>
      </c>
      <c r="AO4906" s="1">
        <v>40394</v>
      </c>
      <c r="AP4906">
        <v>3</v>
      </c>
      <c r="AQ4906" t="s">
        <v>81</v>
      </c>
      <c r="AR4906" s="4">
        <f>IF(AQ4906="M",AP4906*30.42,AP4906)</f>
        <v>91.26</v>
      </c>
      <c r="AS4906">
        <v>0</v>
      </c>
      <c r="AT4906" s="4">
        <f>AR4906+AS4906</f>
        <v>91.26</v>
      </c>
      <c r="AU4906">
        <v>1</v>
      </c>
      <c r="AV4906" s="1">
        <f>AO4906+AT4906</f>
        <v>40485.26</v>
      </c>
      <c r="AW4906" s="1">
        <v>40516</v>
      </c>
      <c r="AX4906" s="2">
        <f>IF(AV4906&gt;=AW4906,1,2)</f>
        <v>2</v>
      </c>
      <c r="AY4906" s="2" t="str">
        <f>IF((AV4906+10)&gt;=AW4906,"SAVE","LATE")</f>
        <v>LATE</v>
      </c>
      <c r="AZ4906" t="s">
        <v>82</v>
      </c>
      <c r="BA4906" t="s">
        <v>1011</v>
      </c>
      <c r="BB4906">
        <v>270053418</v>
      </c>
      <c r="BC4906">
        <v>0</v>
      </c>
      <c r="BD4906" s="9">
        <v>270053418</v>
      </c>
      <c r="BE4906" t="s">
        <v>47241</v>
      </c>
      <c r="BF4906">
        <v>0</v>
      </c>
      <c r="BG4906" t="s">
        <v>70</v>
      </c>
      <c r="BH4906">
        <v>-1</v>
      </c>
      <c r="BI4906" t="s">
        <v>4317</v>
      </c>
      <c r="BJ4906" t="s">
        <v>4319</v>
      </c>
      <c r="BK4906">
        <v>0</v>
      </c>
      <c r="BL4906" t="s">
        <v>85</v>
      </c>
      <c r="BM4906" t="s">
        <v>4320</v>
      </c>
    </row>
    <row r="4907" spans="1:65" x14ac:dyDescent="0.25">
      <c r="A4907">
        <v>2010</v>
      </c>
      <c r="B4907" t="s">
        <v>64</v>
      </c>
      <c r="C4907" t="s">
        <v>65</v>
      </c>
      <c r="D4907" t="s">
        <v>40101</v>
      </c>
      <c r="E4907">
        <v>800215807</v>
      </c>
      <c r="F4907" t="s">
        <v>3987</v>
      </c>
      <c r="G4907">
        <v>11</v>
      </c>
      <c r="H4907" t="s">
        <v>41839</v>
      </c>
      <c r="I4907" t="s">
        <v>67</v>
      </c>
      <c r="J4907" t="s">
        <v>88</v>
      </c>
      <c r="K4907">
        <v>3</v>
      </c>
      <c r="L4907" t="s">
        <v>41838</v>
      </c>
      <c r="M4907">
        <v>30000000</v>
      </c>
      <c r="N4907" t="s">
        <v>41897</v>
      </c>
      <c r="O4907" t="s">
        <v>4841</v>
      </c>
      <c r="P4907" t="s">
        <v>90</v>
      </c>
      <c r="Q4907" t="s">
        <v>40735</v>
      </c>
      <c r="R4907" t="s">
        <v>40735</v>
      </c>
      <c r="S4907" t="s">
        <v>44593</v>
      </c>
      <c r="T4907" s="3">
        <v>40400</v>
      </c>
      <c r="U4907" t="s">
        <v>4842</v>
      </c>
      <c r="V4907" t="s">
        <v>4843</v>
      </c>
      <c r="W4907" t="s">
        <v>4844</v>
      </c>
      <c r="X4907">
        <v>164996588</v>
      </c>
      <c r="Y4907" t="s">
        <v>74</v>
      </c>
      <c r="Z4907" t="s">
        <v>75</v>
      </c>
      <c r="AA4907">
        <v>0</v>
      </c>
      <c r="AB4907" t="s">
        <v>76</v>
      </c>
      <c r="AC4907">
        <v>0</v>
      </c>
      <c r="AD4907" t="s">
        <v>76</v>
      </c>
      <c r="AE4907">
        <v>470674</v>
      </c>
      <c r="AF4907" t="s">
        <v>41304</v>
      </c>
      <c r="AG4907">
        <v>79016650</v>
      </c>
      <c r="AH4907" t="s">
        <v>4845</v>
      </c>
      <c r="AI4907" t="s">
        <v>41969</v>
      </c>
      <c r="AJ4907" t="s">
        <v>41304</v>
      </c>
      <c r="AK4907">
        <v>79016650</v>
      </c>
      <c r="AL4907" t="s">
        <v>4845</v>
      </c>
      <c r="AM4907">
        <v>2010</v>
      </c>
      <c r="AN4907" s="1">
        <v>40507</v>
      </c>
      <c r="AO4907" s="1">
        <v>40519</v>
      </c>
      <c r="AP4907">
        <v>23</v>
      </c>
      <c r="AQ4907" t="s">
        <v>74</v>
      </c>
      <c r="AR4907" s="4">
        <f>IF(AQ4907="M",AP4907*30.42,AP4907)</f>
        <v>23</v>
      </c>
      <c r="AS4907">
        <v>0</v>
      </c>
      <c r="AT4907" s="4">
        <f>AR4907+AS4907</f>
        <v>23</v>
      </c>
      <c r="AU4907">
        <v>1</v>
      </c>
      <c r="AV4907" s="1">
        <f>AO4907+AT4907</f>
        <v>40542</v>
      </c>
      <c r="AW4907" s="1">
        <v>40573</v>
      </c>
      <c r="AX4907" s="2">
        <f>IF(AV4907&gt;=AW4907,1,2)</f>
        <v>2</v>
      </c>
      <c r="AY4907" s="2" t="str">
        <f>IF((AV4907+10)&gt;=AW4907,"SAVE","LATE")</f>
        <v>LATE</v>
      </c>
      <c r="AZ4907" t="s">
        <v>82</v>
      </c>
      <c r="BA4907" t="s">
        <v>1011</v>
      </c>
      <c r="BB4907">
        <v>153111041</v>
      </c>
      <c r="BC4907">
        <v>0</v>
      </c>
      <c r="BD4907" s="9">
        <v>153111041</v>
      </c>
      <c r="BE4907" t="s">
        <v>4846</v>
      </c>
      <c r="BF4907">
        <v>0</v>
      </c>
      <c r="BG4907" t="s">
        <v>70</v>
      </c>
      <c r="BH4907">
        <v>-1</v>
      </c>
      <c r="BI4907" t="s">
        <v>4845</v>
      </c>
      <c r="BJ4907" t="s">
        <v>4847</v>
      </c>
      <c r="BK4907">
        <v>0</v>
      </c>
      <c r="BL4907" t="s">
        <v>85</v>
      </c>
      <c r="BM4907" t="s">
        <v>4848</v>
      </c>
    </row>
    <row r="4908" spans="1:65" x14ac:dyDescent="0.25">
      <c r="A4908">
        <v>2010</v>
      </c>
      <c r="B4908" t="s">
        <v>116</v>
      </c>
      <c r="C4908" t="s">
        <v>117</v>
      </c>
      <c r="D4908" t="s">
        <v>47245</v>
      </c>
      <c r="E4908" t="s">
        <v>3313</v>
      </c>
      <c r="F4908" t="s">
        <v>3314</v>
      </c>
      <c r="G4908">
        <v>1</v>
      </c>
      <c r="H4908" t="s">
        <v>46842</v>
      </c>
      <c r="I4908" t="s">
        <v>67</v>
      </c>
      <c r="J4908" t="s">
        <v>88</v>
      </c>
      <c r="K4908">
        <v>3</v>
      </c>
      <c r="L4908" t="s">
        <v>41838</v>
      </c>
      <c r="M4908">
        <v>72000000</v>
      </c>
      <c r="N4908" t="s">
        <v>41840</v>
      </c>
      <c r="O4908" t="s">
        <v>47246</v>
      </c>
      <c r="P4908" t="s">
        <v>90</v>
      </c>
      <c r="Q4908" t="s">
        <v>47247</v>
      </c>
      <c r="R4908" t="s">
        <v>47247</v>
      </c>
      <c r="S4908" t="s">
        <v>47244</v>
      </c>
      <c r="T4908" t="s">
        <v>822</v>
      </c>
      <c r="U4908" t="s">
        <v>3315</v>
      </c>
      <c r="V4908" t="s">
        <v>3316</v>
      </c>
      <c r="W4908">
        <v>109</v>
      </c>
      <c r="X4908">
        <v>765132888</v>
      </c>
      <c r="Y4908" t="s">
        <v>122</v>
      </c>
      <c r="Z4908" t="s">
        <v>123</v>
      </c>
      <c r="AA4908">
        <v>0</v>
      </c>
      <c r="AB4908" t="s">
        <v>76</v>
      </c>
      <c r="AC4908">
        <v>0</v>
      </c>
      <c r="AD4908" t="s">
        <v>76</v>
      </c>
      <c r="AE4908">
        <v>471316</v>
      </c>
      <c r="AF4908" t="s">
        <v>41304</v>
      </c>
      <c r="AG4908">
        <v>9092557</v>
      </c>
      <c r="AH4908" t="s">
        <v>3317</v>
      </c>
      <c r="AI4908" t="s">
        <v>41969</v>
      </c>
      <c r="AJ4908" t="s">
        <v>41304</v>
      </c>
      <c r="AK4908">
        <v>9092557</v>
      </c>
      <c r="AL4908" t="s">
        <v>3317</v>
      </c>
      <c r="AM4908">
        <v>2010</v>
      </c>
      <c r="AN4908" s="1">
        <v>40506</v>
      </c>
      <c r="AO4908" s="1">
        <v>40514</v>
      </c>
      <c r="AP4908">
        <v>5</v>
      </c>
      <c r="AQ4908" t="s">
        <v>81</v>
      </c>
      <c r="AR4908" s="4">
        <f>IF(AQ4908="M",AP4908*30.42,AP4908)</f>
        <v>152.10000000000002</v>
      </c>
      <c r="AS4908">
        <v>0</v>
      </c>
      <c r="AT4908" s="4">
        <f>AR4908+AS4908</f>
        <v>152.10000000000002</v>
      </c>
      <c r="AU4908">
        <v>3</v>
      </c>
      <c r="AV4908" s="1">
        <f>AO4908+AT4908</f>
        <v>40666.1</v>
      </c>
      <c r="AW4908" s="1">
        <v>40757</v>
      </c>
      <c r="AX4908" s="2">
        <f>IF(AV4908&gt;=AW4908,1,2)</f>
        <v>2</v>
      </c>
      <c r="AY4908" s="2" t="str">
        <f>IF((AV4908+10)&gt;=AW4908,"SAVE","LATE")</f>
        <v>LATE</v>
      </c>
      <c r="AZ4908" t="s">
        <v>82</v>
      </c>
      <c r="BA4908" t="s">
        <v>1011</v>
      </c>
      <c r="BB4908">
        <v>765124857</v>
      </c>
      <c r="BC4908">
        <v>382484974</v>
      </c>
      <c r="BD4908" s="9">
        <v>1147609831</v>
      </c>
      <c r="BE4908" t="s">
        <v>47248</v>
      </c>
      <c r="BF4908">
        <v>0</v>
      </c>
      <c r="BG4908" t="s">
        <v>70</v>
      </c>
      <c r="BH4908">
        <v>-1</v>
      </c>
      <c r="BI4908" t="s">
        <v>3318</v>
      </c>
      <c r="BJ4908" t="s">
        <v>3319</v>
      </c>
      <c r="BK4908">
        <v>0</v>
      </c>
      <c r="BL4908" t="s">
        <v>85</v>
      </c>
      <c r="BM4908" t="s">
        <v>3320</v>
      </c>
    </row>
    <row r="4909" spans="1:65" x14ac:dyDescent="0.25">
      <c r="A4909">
        <v>2010</v>
      </c>
      <c r="B4909" t="s">
        <v>116</v>
      </c>
      <c r="C4909" t="s">
        <v>117</v>
      </c>
      <c r="D4909" t="s">
        <v>47245</v>
      </c>
      <c r="E4909" t="s">
        <v>3313</v>
      </c>
      <c r="F4909" t="s">
        <v>3314</v>
      </c>
      <c r="G4909">
        <v>11</v>
      </c>
      <c r="H4909" t="s">
        <v>41839</v>
      </c>
      <c r="I4909" t="s">
        <v>67</v>
      </c>
      <c r="J4909" t="s">
        <v>88</v>
      </c>
      <c r="K4909">
        <v>3</v>
      </c>
      <c r="L4909" t="s">
        <v>41838</v>
      </c>
      <c r="M4909">
        <v>72000000</v>
      </c>
      <c r="N4909" t="s">
        <v>41840</v>
      </c>
      <c r="O4909" t="s">
        <v>47249</v>
      </c>
      <c r="P4909" t="s">
        <v>90</v>
      </c>
      <c r="Q4909" t="s">
        <v>47247</v>
      </c>
      <c r="R4909" t="s">
        <v>47247</v>
      </c>
      <c r="S4909" t="s">
        <v>47244</v>
      </c>
      <c r="T4909" t="s">
        <v>1353</v>
      </c>
      <c r="U4909" t="s">
        <v>4482</v>
      </c>
      <c r="V4909" t="s">
        <v>4483</v>
      </c>
      <c r="W4909">
        <v>73</v>
      </c>
      <c r="X4909">
        <v>226015928</v>
      </c>
      <c r="Y4909" t="s">
        <v>122</v>
      </c>
      <c r="Z4909" t="s">
        <v>123</v>
      </c>
      <c r="AA4909">
        <v>0</v>
      </c>
      <c r="AB4909" t="s">
        <v>76</v>
      </c>
      <c r="AC4909">
        <v>0</v>
      </c>
      <c r="AD4909" t="s">
        <v>76</v>
      </c>
      <c r="AE4909">
        <v>423167</v>
      </c>
      <c r="AF4909" t="s">
        <v>41304</v>
      </c>
      <c r="AG4909">
        <v>15041209</v>
      </c>
      <c r="AH4909" t="s">
        <v>4484</v>
      </c>
      <c r="AI4909" t="s">
        <v>41969</v>
      </c>
      <c r="AJ4909" t="s">
        <v>41304</v>
      </c>
      <c r="AK4909">
        <v>15041209</v>
      </c>
      <c r="AL4909" t="s">
        <v>4484</v>
      </c>
      <c r="AM4909">
        <v>2010</v>
      </c>
      <c r="AN4909" s="1">
        <v>40375</v>
      </c>
      <c r="AO4909" s="1">
        <v>40386</v>
      </c>
      <c r="AP4909">
        <v>2</v>
      </c>
      <c r="AQ4909" t="s">
        <v>81</v>
      </c>
      <c r="AR4909" s="4">
        <f>IF(AQ4909="M",AP4909*30.42,AP4909)</f>
        <v>60.84</v>
      </c>
      <c r="AS4909">
        <v>0</v>
      </c>
      <c r="AT4909" s="4">
        <f>AR4909+AS4909</f>
        <v>60.84</v>
      </c>
      <c r="AU4909">
        <v>3</v>
      </c>
      <c r="AV4909" s="1">
        <f>AO4909+AT4909</f>
        <v>40446.839999999997</v>
      </c>
      <c r="AW4909" s="1">
        <v>40539</v>
      </c>
      <c r="AX4909" s="2">
        <f>IF(AV4909&gt;=AW4909,1,2)</f>
        <v>2</v>
      </c>
      <c r="AY4909" s="2" t="str">
        <f>IF((AV4909+10)&gt;=AW4909,"SAVE","LATE")</f>
        <v>LATE</v>
      </c>
      <c r="AZ4909" t="s">
        <v>82</v>
      </c>
      <c r="BA4909" t="s">
        <v>1011</v>
      </c>
      <c r="BB4909">
        <v>225809670</v>
      </c>
      <c r="BC4909">
        <v>109806365</v>
      </c>
      <c r="BD4909" s="9">
        <v>335616035</v>
      </c>
      <c r="BE4909" t="s">
        <v>4485</v>
      </c>
      <c r="BF4909">
        <v>0</v>
      </c>
      <c r="BG4909" t="s">
        <v>70</v>
      </c>
      <c r="BH4909">
        <v>-1</v>
      </c>
      <c r="BI4909" t="s">
        <v>47250</v>
      </c>
      <c r="BJ4909" t="s">
        <v>47251</v>
      </c>
      <c r="BK4909">
        <v>0</v>
      </c>
      <c r="BL4909" t="s">
        <v>85</v>
      </c>
      <c r="BM4909" t="s">
        <v>4486</v>
      </c>
    </row>
    <row r="4910" spans="1:65" x14ac:dyDescent="0.25">
      <c r="A4910">
        <v>2010</v>
      </c>
      <c r="B4910" t="s">
        <v>116</v>
      </c>
      <c r="C4910" t="s">
        <v>117</v>
      </c>
      <c r="D4910" t="s">
        <v>47245</v>
      </c>
      <c r="E4910" t="s">
        <v>3313</v>
      </c>
      <c r="F4910" t="s">
        <v>3314</v>
      </c>
      <c r="G4910">
        <v>11</v>
      </c>
      <c r="H4910" t="s">
        <v>41839</v>
      </c>
      <c r="I4910" t="s">
        <v>67</v>
      </c>
      <c r="J4910" t="s">
        <v>88</v>
      </c>
      <c r="K4910">
        <v>3</v>
      </c>
      <c r="L4910" t="s">
        <v>41838</v>
      </c>
      <c r="M4910">
        <v>72000000</v>
      </c>
      <c r="N4910" t="s">
        <v>41840</v>
      </c>
      <c r="O4910" t="s">
        <v>47252</v>
      </c>
      <c r="P4910" t="s">
        <v>90</v>
      </c>
      <c r="Q4910" t="s">
        <v>47247</v>
      </c>
      <c r="R4910" t="s">
        <v>47247</v>
      </c>
      <c r="S4910" t="s">
        <v>47244</v>
      </c>
      <c r="T4910" t="s">
        <v>1540</v>
      </c>
      <c r="U4910" t="s">
        <v>4830</v>
      </c>
      <c r="V4910" t="s">
        <v>4831</v>
      </c>
      <c r="W4910">
        <v>74</v>
      </c>
      <c r="X4910">
        <v>155538224</v>
      </c>
      <c r="Y4910" t="s">
        <v>122</v>
      </c>
      <c r="Z4910" t="s">
        <v>123</v>
      </c>
      <c r="AA4910">
        <v>0</v>
      </c>
      <c r="AB4910" t="s">
        <v>76</v>
      </c>
      <c r="AC4910">
        <v>0</v>
      </c>
      <c r="AD4910" t="s">
        <v>76</v>
      </c>
      <c r="AE4910">
        <v>417174</v>
      </c>
      <c r="AF4910" t="s">
        <v>41304</v>
      </c>
      <c r="AG4910">
        <v>78019327</v>
      </c>
      <c r="AH4910" t="s">
        <v>41616</v>
      </c>
      <c r="AI4910" t="s">
        <v>41969</v>
      </c>
      <c r="AJ4910" t="s">
        <v>41304</v>
      </c>
      <c r="AK4910">
        <v>78019327</v>
      </c>
      <c r="AL4910" t="s">
        <v>41616</v>
      </c>
      <c r="AM4910">
        <v>2010</v>
      </c>
      <c r="AN4910" s="1">
        <v>40380</v>
      </c>
      <c r="AO4910" s="1">
        <v>40382</v>
      </c>
      <c r="AP4910">
        <v>2</v>
      </c>
      <c r="AQ4910" t="s">
        <v>81</v>
      </c>
      <c r="AR4910" s="4">
        <f>IF(AQ4910="M",AP4910*30.42,AP4910)</f>
        <v>60.84</v>
      </c>
      <c r="AS4910">
        <v>0</v>
      </c>
      <c r="AT4910" s="4">
        <f>AR4910+AS4910</f>
        <v>60.84</v>
      </c>
      <c r="AU4910">
        <v>2</v>
      </c>
      <c r="AV4910" s="1">
        <f>AO4910+AT4910</f>
        <v>40442.839999999997</v>
      </c>
      <c r="AW4910" s="1">
        <v>40505</v>
      </c>
      <c r="AX4910" s="2">
        <f>IF(AV4910&gt;=AW4910,1,2)</f>
        <v>2</v>
      </c>
      <c r="AY4910" s="2" t="str">
        <f>IF((AV4910+10)&gt;=AW4910,"SAVE","LATE")</f>
        <v>LATE</v>
      </c>
      <c r="AZ4910" t="s">
        <v>82</v>
      </c>
      <c r="BA4910" t="s">
        <v>1011</v>
      </c>
      <c r="BB4910">
        <v>155527370</v>
      </c>
      <c r="BC4910">
        <v>0</v>
      </c>
      <c r="BD4910" s="9">
        <v>155527370</v>
      </c>
      <c r="BE4910" t="s">
        <v>47252</v>
      </c>
      <c r="BF4910">
        <v>0</v>
      </c>
      <c r="BG4910" t="s">
        <v>70</v>
      </c>
      <c r="BH4910">
        <v>-1</v>
      </c>
      <c r="BI4910" t="s">
        <v>41617</v>
      </c>
      <c r="BJ4910" t="s">
        <v>41618</v>
      </c>
      <c r="BK4910">
        <v>0</v>
      </c>
      <c r="BL4910" t="s">
        <v>85</v>
      </c>
      <c r="BM4910" t="s">
        <v>4832</v>
      </c>
    </row>
    <row r="4911" spans="1:65" x14ac:dyDescent="0.25">
      <c r="A4911">
        <v>2010</v>
      </c>
      <c r="B4911" t="s">
        <v>116</v>
      </c>
      <c r="C4911" t="s">
        <v>117</v>
      </c>
      <c r="D4911" t="s">
        <v>47245</v>
      </c>
      <c r="E4911" t="s">
        <v>3313</v>
      </c>
      <c r="F4911" t="s">
        <v>3314</v>
      </c>
      <c r="G4911">
        <v>11</v>
      </c>
      <c r="H4911" t="s">
        <v>41839</v>
      </c>
      <c r="I4911" t="s">
        <v>67</v>
      </c>
      <c r="J4911" t="s">
        <v>88</v>
      </c>
      <c r="K4911">
        <v>3</v>
      </c>
      <c r="L4911" t="s">
        <v>41838</v>
      </c>
      <c r="M4911">
        <v>72000000</v>
      </c>
      <c r="N4911" t="s">
        <v>41840</v>
      </c>
      <c r="O4911" t="s">
        <v>44600</v>
      </c>
      <c r="P4911" t="s">
        <v>90</v>
      </c>
      <c r="Q4911" t="s">
        <v>47247</v>
      </c>
      <c r="R4911" t="s">
        <v>47247</v>
      </c>
      <c r="S4911" t="s">
        <v>47244</v>
      </c>
      <c r="T4911" t="s">
        <v>2423</v>
      </c>
      <c r="U4911" t="s">
        <v>5352</v>
      </c>
      <c r="V4911" t="s">
        <v>5353</v>
      </c>
      <c r="W4911">
        <v>80</v>
      </c>
      <c r="X4911">
        <v>60142859</v>
      </c>
      <c r="Y4911" t="s">
        <v>122</v>
      </c>
      <c r="Z4911" t="s">
        <v>123</v>
      </c>
      <c r="AA4911">
        <v>0</v>
      </c>
      <c r="AB4911" t="s">
        <v>76</v>
      </c>
      <c r="AC4911">
        <v>0</v>
      </c>
      <c r="AD4911" t="s">
        <v>76</v>
      </c>
      <c r="AE4911">
        <v>427162</v>
      </c>
      <c r="AF4911" t="s">
        <v>41304</v>
      </c>
      <c r="AG4911">
        <v>78741615</v>
      </c>
      <c r="AH4911" t="s">
        <v>5354</v>
      </c>
      <c r="AI4911" t="s">
        <v>41969</v>
      </c>
      <c r="AJ4911" t="s">
        <v>41304</v>
      </c>
      <c r="AK4911">
        <v>78741615</v>
      </c>
      <c r="AL4911" t="s">
        <v>5354</v>
      </c>
      <c r="AM4911">
        <v>2010</v>
      </c>
      <c r="AN4911" s="1">
        <v>40408</v>
      </c>
      <c r="AO4911" s="1">
        <v>40413</v>
      </c>
      <c r="AP4911">
        <v>3</v>
      </c>
      <c r="AQ4911" t="s">
        <v>81</v>
      </c>
      <c r="AR4911" s="4">
        <f>IF(AQ4911="M",AP4911*30.42,AP4911)</f>
        <v>91.26</v>
      </c>
      <c r="AS4911">
        <v>0</v>
      </c>
      <c r="AT4911" s="4">
        <f>AR4911+AS4911</f>
        <v>91.26</v>
      </c>
      <c r="AU4911">
        <v>1</v>
      </c>
      <c r="AV4911" s="1">
        <f>AO4911+AT4911</f>
        <v>40504.26</v>
      </c>
      <c r="AW4911" s="1">
        <v>40535</v>
      </c>
      <c r="AX4911" s="2">
        <f>IF(AV4911&gt;=AW4911,1,2)</f>
        <v>2</v>
      </c>
      <c r="AY4911" s="2" t="str">
        <f>IF((AV4911+10)&gt;=AW4911,"SAVE","LATE")</f>
        <v>LATE</v>
      </c>
      <c r="AZ4911" t="s">
        <v>82</v>
      </c>
      <c r="BA4911" t="s">
        <v>1011</v>
      </c>
      <c r="BB4911">
        <v>60141417</v>
      </c>
      <c r="BC4911">
        <v>30029043</v>
      </c>
      <c r="BD4911" s="9">
        <v>90170460</v>
      </c>
      <c r="BE4911" t="s">
        <v>44600</v>
      </c>
      <c r="BF4911">
        <v>0</v>
      </c>
      <c r="BG4911" t="s">
        <v>70</v>
      </c>
      <c r="BH4911">
        <v>-1</v>
      </c>
      <c r="BI4911" t="s">
        <v>47253</v>
      </c>
      <c r="BJ4911" t="s">
        <v>41619</v>
      </c>
      <c r="BK4911">
        <v>0</v>
      </c>
      <c r="BL4911" t="s">
        <v>85</v>
      </c>
      <c r="BM4911" t="s">
        <v>5355</v>
      </c>
    </row>
    <row r="4912" spans="1:65" x14ac:dyDescent="0.25">
      <c r="A4912">
        <v>2010</v>
      </c>
      <c r="B4912" t="s">
        <v>116</v>
      </c>
      <c r="C4912" t="s">
        <v>357</v>
      </c>
      <c r="D4912" t="s">
        <v>3435</v>
      </c>
      <c r="E4912" t="s">
        <v>3436</v>
      </c>
      <c r="F4912" t="s">
        <v>3437</v>
      </c>
      <c r="G4912">
        <v>1</v>
      </c>
      <c r="H4912" t="s">
        <v>46842</v>
      </c>
      <c r="I4912" t="s">
        <v>67</v>
      </c>
      <c r="J4912" t="s">
        <v>88</v>
      </c>
      <c r="K4912">
        <v>2</v>
      </c>
      <c r="L4912" t="s">
        <v>41311</v>
      </c>
      <c r="M4912">
        <v>72000000</v>
      </c>
      <c r="N4912" t="s">
        <v>41840</v>
      </c>
      <c r="O4912" t="s">
        <v>44636</v>
      </c>
      <c r="P4912" t="s">
        <v>90</v>
      </c>
      <c r="Q4912" t="s">
        <v>39286</v>
      </c>
      <c r="R4912" t="s">
        <v>39286</v>
      </c>
      <c r="S4912" t="s">
        <v>3438</v>
      </c>
      <c r="T4912" t="s">
        <v>3439</v>
      </c>
      <c r="U4912" t="s">
        <v>3440</v>
      </c>
      <c r="V4912" t="s">
        <v>3441</v>
      </c>
      <c r="W4912" t="s">
        <v>3038</v>
      </c>
      <c r="X4912">
        <v>1145632502</v>
      </c>
      <c r="Y4912" t="s">
        <v>122</v>
      </c>
      <c r="Z4912" t="s">
        <v>123</v>
      </c>
      <c r="AA4912">
        <v>0</v>
      </c>
      <c r="AB4912" t="s">
        <v>76</v>
      </c>
      <c r="AC4912">
        <v>0</v>
      </c>
      <c r="AD4912" t="s">
        <v>76</v>
      </c>
      <c r="AE4912">
        <v>2028384</v>
      </c>
      <c r="AF4912" t="s">
        <v>40104</v>
      </c>
      <c r="AG4912" t="s">
        <v>3442</v>
      </c>
      <c r="AH4912" t="s">
        <v>3443</v>
      </c>
      <c r="AI4912" t="s">
        <v>39286</v>
      </c>
      <c r="AJ4912" t="s">
        <v>41304</v>
      </c>
      <c r="AK4912" t="s">
        <v>3444</v>
      </c>
      <c r="AL4912" t="s">
        <v>3445</v>
      </c>
      <c r="AM4912">
        <v>2010</v>
      </c>
      <c r="AN4912" s="1">
        <v>40267</v>
      </c>
      <c r="AO4912" s="1">
        <v>40434</v>
      </c>
      <c r="AP4912">
        <v>2</v>
      </c>
      <c r="AQ4912" t="s">
        <v>81</v>
      </c>
      <c r="AR4912" s="4">
        <f>IF(AQ4912="M",AP4912*30.42,AP4912)</f>
        <v>60.84</v>
      </c>
      <c r="AS4912">
        <v>30</v>
      </c>
      <c r="AT4912" s="4">
        <f>AR4912+AS4912</f>
        <v>90.84</v>
      </c>
      <c r="AU4912">
        <v>3</v>
      </c>
      <c r="AV4912" s="1">
        <f>AO4912+AT4912</f>
        <v>40524.839999999997</v>
      </c>
      <c r="AW4912" s="1">
        <v>40614</v>
      </c>
      <c r="AX4912" s="2">
        <f>IF(AV4912&gt;=AW4912,1,2)</f>
        <v>2</v>
      </c>
      <c r="AY4912" s="2" t="str">
        <f>IF((AV4912+10)&gt;=AW4912,"SAVE","LATE")</f>
        <v>LATE</v>
      </c>
      <c r="AZ4912" t="s">
        <v>82</v>
      </c>
      <c r="BA4912" t="s">
        <v>1011</v>
      </c>
      <c r="BB4912">
        <v>632586339</v>
      </c>
      <c r="BC4912">
        <v>90173540</v>
      </c>
      <c r="BD4912" s="9">
        <v>722759879</v>
      </c>
      <c r="BE4912" t="s">
        <v>3446</v>
      </c>
      <c r="BF4912">
        <v>0</v>
      </c>
      <c r="BG4912" t="s">
        <v>70</v>
      </c>
      <c r="BH4912">
        <v>-1</v>
      </c>
      <c r="BI4912" t="s">
        <v>3447</v>
      </c>
      <c r="BJ4912" t="s">
        <v>3448</v>
      </c>
      <c r="BK4912">
        <v>0</v>
      </c>
      <c r="BL4912" t="s">
        <v>85</v>
      </c>
      <c r="BM4912" t="s">
        <v>3449</v>
      </c>
    </row>
    <row r="4913" spans="1:65" x14ac:dyDescent="0.25">
      <c r="A4913">
        <v>2010</v>
      </c>
      <c r="B4913" t="s">
        <v>116</v>
      </c>
      <c r="C4913" t="s">
        <v>357</v>
      </c>
      <c r="D4913" t="s">
        <v>3435</v>
      </c>
      <c r="E4913" t="s">
        <v>3436</v>
      </c>
      <c r="F4913" t="s">
        <v>3437</v>
      </c>
      <c r="G4913">
        <v>1</v>
      </c>
      <c r="H4913" t="s">
        <v>46842</v>
      </c>
      <c r="I4913" t="s">
        <v>67</v>
      </c>
      <c r="J4913" t="s">
        <v>88</v>
      </c>
      <c r="K4913">
        <v>2</v>
      </c>
      <c r="L4913" t="s">
        <v>41311</v>
      </c>
      <c r="M4913">
        <v>72000000</v>
      </c>
      <c r="N4913" t="s">
        <v>41840</v>
      </c>
      <c r="O4913" t="s">
        <v>44636</v>
      </c>
      <c r="P4913" t="s">
        <v>90</v>
      </c>
      <c r="Q4913" t="s">
        <v>39286</v>
      </c>
      <c r="R4913" t="s">
        <v>39286</v>
      </c>
      <c r="S4913" t="s">
        <v>3438</v>
      </c>
      <c r="T4913" t="s">
        <v>3439</v>
      </c>
      <c r="U4913" t="s">
        <v>3440</v>
      </c>
      <c r="V4913" t="s">
        <v>3441</v>
      </c>
      <c r="W4913" t="s">
        <v>3811</v>
      </c>
      <c r="X4913">
        <v>1145632502</v>
      </c>
      <c r="Y4913" t="s">
        <v>122</v>
      </c>
      <c r="Z4913" t="s">
        <v>123</v>
      </c>
      <c r="AA4913">
        <v>0</v>
      </c>
      <c r="AB4913" t="s">
        <v>76</v>
      </c>
      <c r="AC4913">
        <v>0</v>
      </c>
      <c r="AD4913" t="s">
        <v>76</v>
      </c>
      <c r="AE4913">
        <v>2028633</v>
      </c>
      <c r="AF4913" t="s">
        <v>40104</v>
      </c>
      <c r="AG4913" t="s">
        <v>3812</v>
      </c>
      <c r="AH4913" t="s">
        <v>3813</v>
      </c>
      <c r="AI4913" t="s">
        <v>39286</v>
      </c>
      <c r="AJ4913" t="s">
        <v>41304</v>
      </c>
      <c r="AK4913" t="s">
        <v>3814</v>
      </c>
      <c r="AL4913" t="s">
        <v>3815</v>
      </c>
      <c r="AM4913">
        <v>2010</v>
      </c>
      <c r="AN4913" s="1">
        <v>40273</v>
      </c>
      <c r="AO4913" s="1">
        <v>40441</v>
      </c>
      <c r="AP4913">
        <v>2</v>
      </c>
      <c r="AQ4913" t="s">
        <v>81</v>
      </c>
      <c r="AR4913" s="4">
        <f>IF(AQ4913="M",AP4913*30.42,AP4913)</f>
        <v>60.84</v>
      </c>
      <c r="AS4913">
        <v>0</v>
      </c>
      <c r="AT4913" s="4">
        <f>AR4913+AS4913</f>
        <v>60.84</v>
      </c>
      <c r="AU4913">
        <v>2</v>
      </c>
      <c r="AV4913" s="1">
        <f>AO4913+AT4913</f>
        <v>40501.839999999997</v>
      </c>
      <c r="AW4913" s="1">
        <v>40563</v>
      </c>
      <c r="AX4913" s="2">
        <f>IF(AV4913&gt;=AW4913,1,2)</f>
        <v>2</v>
      </c>
      <c r="AY4913" s="2" t="str">
        <f>IF((AV4913+10)&gt;=AW4913,"SAVE","LATE")</f>
        <v>LATE</v>
      </c>
      <c r="AZ4913" t="s">
        <v>82</v>
      </c>
      <c r="BA4913" t="s">
        <v>1011</v>
      </c>
      <c r="BB4913">
        <v>467541395</v>
      </c>
      <c r="BC4913">
        <v>0</v>
      </c>
      <c r="BD4913" s="9">
        <v>467541395</v>
      </c>
      <c r="BE4913" t="s">
        <v>3816</v>
      </c>
      <c r="BF4913">
        <v>0</v>
      </c>
      <c r="BG4913" t="s">
        <v>70</v>
      </c>
      <c r="BH4913">
        <v>-1</v>
      </c>
      <c r="BI4913" t="s">
        <v>3447</v>
      </c>
      <c r="BJ4913" t="s">
        <v>3448</v>
      </c>
      <c r="BK4913">
        <v>0</v>
      </c>
      <c r="BL4913" t="s">
        <v>85</v>
      </c>
      <c r="BM4913" t="s">
        <v>3449</v>
      </c>
    </row>
    <row r="4914" spans="1:65" x14ac:dyDescent="0.25">
      <c r="A4914">
        <v>2011</v>
      </c>
      <c r="B4914" t="s">
        <v>64</v>
      </c>
      <c r="C4914" t="s">
        <v>65</v>
      </c>
      <c r="D4914" t="s">
        <v>40101</v>
      </c>
      <c r="E4914">
        <v>800215807</v>
      </c>
      <c r="F4914" t="s">
        <v>181</v>
      </c>
      <c r="G4914">
        <v>12</v>
      </c>
      <c r="H4914" t="s">
        <v>41881</v>
      </c>
      <c r="I4914" t="s">
        <v>105</v>
      </c>
      <c r="J4914" t="s">
        <v>68</v>
      </c>
      <c r="K4914">
        <v>3</v>
      </c>
      <c r="L4914" t="s">
        <v>41838</v>
      </c>
      <c r="M4914">
        <v>72000000</v>
      </c>
      <c r="N4914" t="s">
        <v>41840</v>
      </c>
      <c r="O4914" t="s">
        <v>2725</v>
      </c>
      <c r="P4914" t="s">
        <v>90</v>
      </c>
      <c r="Q4914" t="s">
        <v>70</v>
      </c>
      <c r="R4914" t="s">
        <v>70</v>
      </c>
      <c r="S4914" t="s">
        <v>40752</v>
      </c>
      <c r="T4914" s="3">
        <v>40788</v>
      </c>
      <c r="U4914" t="s">
        <v>2726</v>
      </c>
      <c r="V4914" t="s">
        <v>2727</v>
      </c>
      <c r="W4914" t="s">
        <v>2727</v>
      </c>
      <c r="X4914">
        <v>1589135000</v>
      </c>
      <c r="Y4914" t="s">
        <v>122</v>
      </c>
      <c r="Z4914" t="s">
        <v>123</v>
      </c>
      <c r="AA4914">
        <v>0</v>
      </c>
      <c r="AB4914" t="s">
        <v>76</v>
      </c>
      <c r="AC4914">
        <v>0</v>
      </c>
      <c r="AD4914" t="s">
        <v>76</v>
      </c>
      <c r="AE4914">
        <v>493358</v>
      </c>
      <c r="AF4914" t="s">
        <v>40104</v>
      </c>
      <c r="AG4914" t="s">
        <v>2579</v>
      </c>
      <c r="AH4914" t="s">
        <v>383</v>
      </c>
      <c r="AI4914" t="s">
        <v>99</v>
      </c>
      <c r="AJ4914" t="s">
        <v>41304</v>
      </c>
      <c r="AK4914">
        <v>19298616</v>
      </c>
      <c r="AL4914" t="s">
        <v>384</v>
      </c>
      <c r="AM4914">
        <v>2010</v>
      </c>
      <c r="AN4914" s="1">
        <v>40540</v>
      </c>
      <c r="AO4914" s="1">
        <v>40543</v>
      </c>
      <c r="AP4914">
        <v>4</v>
      </c>
      <c r="AQ4914" t="s">
        <v>74</v>
      </c>
      <c r="AR4914" s="4">
        <f>IF(AQ4914="M",AP4914*30.42,AP4914)</f>
        <v>4</v>
      </c>
      <c r="AS4914">
        <v>364</v>
      </c>
      <c r="AT4914" s="4">
        <f>AR4914+AS4914</f>
        <v>368</v>
      </c>
      <c r="AU4914">
        <v>6</v>
      </c>
      <c r="AV4914" s="1">
        <f>AO4914+AT4914</f>
        <v>40911</v>
      </c>
      <c r="AW4914" s="1">
        <v>41092</v>
      </c>
      <c r="AX4914" s="2">
        <f>IF(AV4914&gt;=AW4914,1,2)</f>
        <v>2</v>
      </c>
      <c r="AY4914" s="2" t="str">
        <f>IF((AV4914+10)&gt;=AW4914,"SAVE","LATE")</f>
        <v>LATE</v>
      </c>
      <c r="AZ4914" t="s">
        <v>82</v>
      </c>
      <c r="BA4914" t="s">
        <v>1011</v>
      </c>
      <c r="BB4914">
        <v>1589135000</v>
      </c>
      <c r="BC4914">
        <v>0</v>
      </c>
      <c r="BD4914" s="9">
        <v>1589135000</v>
      </c>
      <c r="BE4914" t="s">
        <v>2725</v>
      </c>
      <c r="BF4914">
        <v>0</v>
      </c>
      <c r="BG4914" t="s">
        <v>70</v>
      </c>
      <c r="BH4914">
        <v>-1</v>
      </c>
      <c r="BI4914" t="s">
        <v>70</v>
      </c>
      <c r="BJ4914" t="s">
        <v>70</v>
      </c>
      <c r="BK4914">
        <v>0</v>
      </c>
      <c r="BL4914" t="s">
        <v>85</v>
      </c>
      <c r="BM4914" t="s">
        <v>2728</v>
      </c>
    </row>
    <row r="4915" spans="1:65" x14ac:dyDescent="0.25">
      <c r="A4915">
        <v>2010</v>
      </c>
      <c r="B4915" t="s">
        <v>116</v>
      </c>
      <c r="C4915" t="s">
        <v>357</v>
      </c>
      <c r="D4915" t="s">
        <v>3435</v>
      </c>
      <c r="E4915" t="s">
        <v>3436</v>
      </c>
      <c r="F4915" t="s">
        <v>3437</v>
      </c>
      <c r="G4915">
        <v>1</v>
      </c>
      <c r="H4915" t="s">
        <v>46842</v>
      </c>
      <c r="I4915" t="s">
        <v>67</v>
      </c>
      <c r="J4915" t="s">
        <v>88</v>
      </c>
      <c r="K4915">
        <v>2</v>
      </c>
      <c r="L4915" t="s">
        <v>41311</v>
      </c>
      <c r="M4915">
        <v>72000000</v>
      </c>
      <c r="N4915" t="s">
        <v>41840</v>
      </c>
      <c r="O4915" t="s">
        <v>44649</v>
      </c>
      <c r="P4915" t="s">
        <v>90</v>
      </c>
      <c r="Q4915" t="s">
        <v>39286</v>
      </c>
      <c r="R4915" t="s">
        <v>39286</v>
      </c>
      <c r="S4915" t="s">
        <v>39821</v>
      </c>
      <c r="T4915" t="s">
        <v>1231</v>
      </c>
      <c r="U4915" t="s">
        <v>4153</v>
      </c>
      <c r="V4915" t="s">
        <v>4154</v>
      </c>
      <c r="W4915" t="s">
        <v>4155</v>
      </c>
      <c r="X4915">
        <v>710525000</v>
      </c>
      <c r="Y4915" t="s">
        <v>122</v>
      </c>
      <c r="Z4915" t="s">
        <v>123</v>
      </c>
      <c r="AA4915">
        <v>0</v>
      </c>
      <c r="AB4915" t="s">
        <v>76</v>
      </c>
      <c r="AC4915">
        <v>0</v>
      </c>
      <c r="AD4915" t="s">
        <v>76</v>
      </c>
      <c r="AE4915">
        <v>2036222</v>
      </c>
      <c r="AF4915" t="s">
        <v>40104</v>
      </c>
      <c r="AG4915" t="s">
        <v>4156</v>
      </c>
      <c r="AH4915" t="s">
        <v>4157</v>
      </c>
      <c r="AI4915" t="s">
        <v>39286</v>
      </c>
      <c r="AJ4915" t="s">
        <v>41304</v>
      </c>
      <c r="AK4915" t="s">
        <v>3444</v>
      </c>
      <c r="AL4915" t="s">
        <v>3445</v>
      </c>
      <c r="AM4915">
        <v>2010</v>
      </c>
      <c r="AN4915" s="1">
        <v>40358</v>
      </c>
      <c r="AO4915" s="1">
        <v>40399</v>
      </c>
      <c r="AP4915">
        <v>3</v>
      </c>
      <c r="AQ4915" t="s">
        <v>81</v>
      </c>
      <c r="AR4915" s="4">
        <f>IF(AQ4915="M",AP4915*30.42,AP4915)</f>
        <v>91.26</v>
      </c>
      <c r="AS4915">
        <v>45</v>
      </c>
      <c r="AT4915" s="4">
        <f>AR4915+AS4915</f>
        <v>136.26</v>
      </c>
      <c r="AU4915">
        <v>5</v>
      </c>
      <c r="AV4915" s="1">
        <f>AO4915+AT4915</f>
        <v>40535.26</v>
      </c>
      <c r="AW4915" s="1">
        <v>40686</v>
      </c>
      <c r="AX4915" s="2">
        <f>IF(AV4915&gt;=AW4915,1,2)</f>
        <v>2</v>
      </c>
      <c r="AY4915" s="2" t="str">
        <f>IF((AV4915+10)&gt;=AW4915,"SAVE","LATE")</f>
        <v>LATE</v>
      </c>
      <c r="AZ4915" t="s">
        <v>82</v>
      </c>
      <c r="BA4915" t="s">
        <v>1011</v>
      </c>
      <c r="BB4915">
        <v>330753917</v>
      </c>
      <c r="BC4915">
        <v>70925062</v>
      </c>
      <c r="BD4915" s="9">
        <v>401678979</v>
      </c>
      <c r="BE4915" t="s">
        <v>4158</v>
      </c>
      <c r="BF4915">
        <v>0</v>
      </c>
      <c r="BG4915" t="s">
        <v>70</v>
      </c>
      <c r="BH4915">
        <v>-1</v>
      </c>
      <c r="BI4915" t="s">
        <v>4159</v>
      </c>
      <c r="BJ4915" t="s">
        <v>4160</v>
      </c>
      <c r="BK4915">
        <v>0</v>
      </c>
      <c r="BL4915" t="s">
        <v>85</v>
      </c>
      <c r="BM4915" t="s">
        <v>4161</v>
      </c>
    </row>
    <row r="4916" spans="1:65" x14ac:dyDescent="0.25">
      <c r="A4916">
        <v>2010</v>
      </c>
      <c r="B4916" t="s">
        <v>116</v>
      </c>
      <c r="C4916" t="s">
        <v>357</v>
      </c>
      <c r="D4916" t="s">
        <v>3435</v>
      </c>
      <c r="E4916" t="s">
        <v>3436</v>
      </c>
      <c r="F4916" t="s">
        <v>3437</v>
      </c>
      <c r="G4916">
        <v>1</v>
      </c>
      <c r="H4916" t="s">
        <v>46842</v>
      </c>
      <c r="I4916" t="s">
        <v>67</v>
      </c>
      <c r="J4916" t="s">
        <v>88</v>
      </c>
      <c r="K4916">
        <v>2</v>
      </c>
      <c r="L4916" t="s">
        <v>41311</v>
      </c>
      <c r="M4916">
        <v>72000000</v>
      </c>
      <c r="N4916" t="s">
        <v>41840</v>
      </c>
      <c r="O4916" t="s">
        <v>4044</v>
      </c>
      <c r="P4916" t="s">
        <v>90</v>
      </c>
      <c r="Q4916" t="s">
        <v>39286</v>
      </c>
      <c r="R4916" t="s">
        <v>39286</v>
      </c>
      <c r="S4916" t="s">
        <v>44686</v>
      </c>
      <c r="T4916" s="3">
        <v>40274</v>
      </c>
      <c r="U4916" t="s">
        <v>4045</v>
      </c>
      <c r="V4916" t="s">
        <v>4046</v>
      </c>
      <c r="W4916" t="s">
        <v>4047</v>
      </c>
      <c r="X4916">
        <v>410501820</v>
      </c>
      <c r="Y4916" t="s">
        <v>122</v>
      </c>
      <c r="Z4916" t="s">
        <v>123</v>
      </c>
      <c r="AA4916">
        <v>0</v>
      </c>
      <c r="AB4916" t="s">
        <v>76</v>
      </c>
      <c r="AC4916">
        <v>0</v>
      </c>
      <c r="AD4916" t="s">
        <v>76</v>
      </c>
      <c r="AE4916">
        <v>2050288</v>
      </c>
      <c r="AF4916" t="s">
        <v>40104</v>
      </c>
      <c r="AG4916" t="s">
        <v>4048</v>
      </c>
      <c r="AH4916" t="s">
        <v>4049</v>
      </c>
      <c r="AI4916" t="s">
        <v>39286</v>
      </c>
      <c r="AJ4916" t="s">
        <v>41304</v>
      </c>
      <c r="AK4916" t="s">
        <v>4050</v>
      </c>
      <c r="AL4916" t="s">
        <v>4051</v>
      </c>
      <c r="AM4916">
        <v>2010</v>
      </c>
      <c r="AN4916" s="1">
        <v>40400</v>
      </c>
      <c r="AO4916" s="1">
        <v>40428</v>
      </c>
      <c r="AP4916">
        <v>2</v>
      </c>
      <c r="AQ4916" t="s">
        <v>81</v>
      </c>
      <c r="AR4916" s="4">
        <f>IF(AQ4916="M",AP4916*30.42,AP4916)</f>
        <v>60.84</v>
      </c>
      <c r="AS4916">
        <v>55</v>
      </c>
      <c r="AT4916" s="4">
        <f>AR4916+AS4916</f>
        <v>115.84</v>
      </c>
      <c r="AU4916">
        <v>1</v>
      </c>
      <c r="AV4916" s="1">
        <f>AO4916+AT4916</f>
        <v>40543.839999999997</v>
      </c>
      <c r="AW4916" s="1">
        <v>40575</v>
      </c>
      <c r="AX4916" s="2">
        <f>IF(AV4916&gt;=AW4916,1,2)</f>
        <v>2</v>
      </c>
      <c r="AY4916" s="2" t="str">
        <f>IF((AV4916+10)&gt;=AW4916,"SAVE","LATE")</f>
        <v>LATE</v>
      </c>
      <c r="AZ4916" t="s">
        <v>82</v>
      </c>
      <c r="BA4916" t="s">
        <v>1011</v>
      </c>
      <c r="BB4916">
        <v>381968177</v>
      </c>
      <c r="BC4916">
        <v>190984008</v>
      </c>
      <c r="BD4916" s="9">
        <v>572952185</v>
      </c>
      <c r="BE4916" t="s">
        <v>4044</v>
      </c>
      <c r="BF4916">
        <v>0</v>
      </c>
      <c r="BG4916" t="s">
        <v>70</v>
      </c>
      <c r="BH4916">
        <v>-1</v>
      </c>
      <c r="BI4916" t="s">
        <v>4049</v>
      </c>
      <c r="BJ4916" t="s">
        <v>4052</v>
      </c>
      <c r="BK4916">
        <v>0</v>
      </c>
      <c r="BL4916" t="s">
        <v>85</v>
      </c>
      <c r="BM4916" t="s">
        <v>4053</v>
      </c>
    </row>
    <row r="4917" spans="1:65" x14ac:dyDescent="0.25">
      <c r="A4917">
        <v>2010</v>
      </c>
      <c r="B4917" t="s">
        <v>116</v>
      </c>
      <c r="C4917" t="s">
        <v>357</v>
      </c>
      <c r="D4917" t="s">
        <v>3435</v>
      </c>
      <c r="E4917" t="s">
        <v>3436</v>
      </c>
      <c r="F4917" t="s">
        <v>3437</v>
      </c>
      <c r="G4917">
        <v>1</v>
      </c>
      <c r="H4917" t="s">
        <v>46842</v>
      </c>
      <c r="I4917" t="s">
        <v>67</v>
      </c>
      <c r="J4917" t="s">
        <v>88</v>
      </c>
      <c r="K4917">
        <v>2</v>
      </c>
      <c r="L4917" t="s">
        <v>41311</v>
      </c>
      <c r="M4917">
        <v>72000000</v>
      </c>
      <c r="N4917" t="s">
        <v>41840</v>
      </c>
      <c r="O4917" t="s">
        <v>4685</v>
      </c>
      <c r="P4917" t="s">
        <v>90</v>
      </c>
      <c r="Q4917" t="s">
        <v>39286</v>
      </c>
      <c r="R4917" t="s">
        <v>39286</v>
      </c>
      <c r="S4917" t="s">
        <v>40777</v>
      </c>
      <c r="T4917" t="s">
        <v>611</v>
      </c>
      <c r="U4917" t="s">
        <v>4686</v>
      </c>
      <c r="V4917" t="s">
        <v>4687</v>
      </c>
      <c r="W4917" t="s">
        <v>4688</v>
      </c>
      <c r="X4917">
        <v>348983800</v>
      </c>
      <c r="Y4917" t="s">
        <v>122</v>
      </c>
      <c r="Z4917" t="s">
        <v>123</v>
      </c>
      <c r="AA4917">
        <v>0</v>
      </c>
      <c r="AB4917" t="s">
        <v>76</v>
      </c>
      <c r="AC4917">
        <v>0</v>
      </c>
      <c r="AD4917" t="s">
        <v>76</v>
      </c>
      <c r="AE4917">
        <v>2062324</v>
      </c>
      <c r="AF4917" t="s">
        <v>40104</v>
      </c>
      <c r="AG4917" t="s">
        <v>4689</v>
      </c>
      <c r="AH4917" t="s">
        <v>4690</v>
      </c>
      <c r="AI4917" t="s">
        <v>39286</v>
      </c>
      <c r="AJ4917" t="s">
        <v>41304</v>
      </c>
      <c r="AK4917" t="s">
        <v>4691</v>
      </c>
      <c r="AL4917" t="s">
        <v>4692</v>
      </c>
      <c r="AM4917">
        <v>2010</v>
      </c>
      <c r="AN4917" s="1">
        <v>40536</v>
      </c>
      <c r="AO4917" s="1">
        <v>40610</v>
      </c>
      <c r="AP4917">
        <v>2</v>
      </c>
      <c r="AQ4917" t="s">
        <v>81</v>
      </c>
      <c r="AR4917" s="4">
        <f>IF(AQ4917="M",AP4917*30.42,AP4917)</f>
        <v>60.84</v>
      </c>
      <c r="AS4917">
        <v>0</v>
      </c>
      <c r="AT4917" s="4">
        <f>AR4917+AS4917</f>
        <v>60.84</v>
      </c>
      <c r="AU4917">
        <v>1</v>
      </c>
      <c r="AV4917" s="1">
        <f>AO4917+AT4917</f>
        <v>40670.839999999997</v>
      </c>
      <c r="AW4917" s="1">
        <v>40702</v>
      </c>
      <c r="AX4917" s="2">
        <f>IF(AV4917&gt;=AW4917,1,2)</f>
        <v>2</v>
      </c>
      <c r="AY4917" s="2" t="str">
        <f>IF((AV4917+10)&gt;=AW4917,"SAVE","LATE")</f>
        <v>LATE</v>
      </c>
      <c r="AZ4917" t="s">
        <v>82</v>
      </c>
      <c r="BA4917" t="s">
        <v>1011</v>
      </c>
      <c r="BB4917">
        <v>184646214</v>
      </c>
      <c r="BC4917">
        <v>0</v>
      </c>
      <c r="BD4917" s="9">
        <v>184646214</v>
      </c>
      <c r="BE4917" t="s">
        <v>4693</v>
      </c>
      <c r="BF4917">
        <v>0</v>
      </c>
      <c r="BG4917" t="s">
        <v>70</v>
      </c>
      <c r="BH4917">
        <v>-1</v>
      </c>
      <c r="BI4917" t="s">
        <v>4694</v>
      </c>
      <c r="BJ4917" t="s">
        <v>4695</v>
      </c>
      <c r="BK4917">
        <v>0</v>
      </c>
      <c r="BL4917" t="s">
        <v>85</v>
      </c>
      <c r="BM4917" t="s">
        <v>4696</v>
      </c>
    </row>
    <row r="4918" spans="1:65" x14ac:dyDescent="0.25">
      <c r="A4918">
        <v>2010</v>
      </c>
      <c r="B4918" t="s">
        <v>116</v>
      </c>
      <c r="C4918" t="s">
        <v>357</v>
      </c>
      <c r="D4918" t="s">
        <v>3435</v>
      </c>
      <c r="E4918" t="s">
        <v>3436</v>
      </c>
      <c r="F4918" t="s">
        <v>3437</v>
      </c>
      <c r="G4918">
        <v>1</v>
      </c>
      <c r="H4918" t="s">
        <v>46842</v>
      </c>
      <c r="I4918" t="s">
        <v>67</v>
      </c>
      <c r="J4918" t="s">
        <v>88</v>
      </c>
      <c r="K4918">
        <v>2</v>
      </c>
      <c r="L4918" t="s">
        <v>41311</v>
      </c>
      <c r="M4918">
        <v>72000000</v>
      </c>
      <c r="N4918" t="s">
        <v>41840</v>
      </c>
      <c r="O4918" t="s">
        <v>4685</v>
      </c>
      <c r="P4918" t="s">
        <v>90</v>
      </c>
      <c r="Q4918" t="s">
        <v>39286</v>
      </c>
      <c r="R4918" t="s">
        <v>39286</v>
      </c>
      <c r="S4918" t="s">
        <v>40777</v>
      </c>
      <c r="T4918" t="s">
        <v>611</v>
      </c>
      <c r="U4918" t="s">
        <v>4686</v>
      </c>
      <c r="V4918" t="s">
        <v>4687</v>
      </c>
      <c r="W4918" t="s">
        <v>4849</v>
      </c>
      <c r="X4918">
        <v>348983800</v>
      </c>
      <c r="Y4918" t="s">
        <v>122</v>
      </c>
      <c r="Z4918" t="s">
        <v>123</v>
      </c>
      <c r="AA4918">
        <v>0</v>
      </c>
      <c r="AB4918" t="s">
        <v>76</v>
      </c>
      <c r="AC4918">
        <v>0</v>
      </c>
      <c r="AD4918" t="s">
        <v>76</v>
      </c>
      <c r="AE4918">
        <v>2062236</v>
      </c>
      <c r="AF4918" t="s">
        <v>41304</v>
      </c>
      <c r="AG4918" t="s">
        <v>4850</v>
      </c>
      <c r="AH4918" t="s">
        <v>4851</v>
      </c>
      <c r="AI4918" t="s">
        <v>39286</v>
      </c>
      <c r="AJ4918" t="s">
        <v>41304</v>
      </c>
      <c r="AK4918" t="s">
        <v>4850</v>
      </c>
      <c r="AL4918" t="s">
        <v>4851</v>
      </c>
      <c r="AM4918">
        <v>2010</v>
      </c>
      <c r="AN4918" s="1">
        <v>40539</v>
      </c>
      <c r="AO4918" s="1">
        <v>40671</v>
      </c>
      <c r="AP4918">
        <v>2</v>
      </c>
      <c r="AQ4918" t="s">
        <v>81</v>
      </c>
      <c r="AR4918" s="4">
        <f>IF(AQ4918="M",AP4918*30.42,AP4918)</f>
        <v>60.84</v>
      </c>
      <c r="AS4918">
        <v>0</v>
      </c>
      <c r="AT4918" s="4">
        <f>AR4918+AS4918</f>
        <v>60.84</v>
      </c>
      <c r="AU4918">
        <v>1</v>
      </c>
      <c r="AV4918" s="1">
        <f>AO4918+AT4918</f>
        <v>40731.839999999997</v>
      </c>
      <c r="AW4918" s="1">
        <v>40763</v>
      </c>
      <c r="AX4918" s="2">
        <f>IF(AV4918&gt;=AW4918,1,2)</f>
        <v>2</v>
      </c>
      <c r="AY4918" s="2" t="str">
        <f>IF((AV4918+10)&gt;=AW4918,"SAVE","LATE")</f>
        <v>LATE</v>
      </c>
      <c r="AZ4918" t="s">
        <v>82</v>
      </c>
      <c r="BA4918" t="s">
        <v>1011</v>
      </c>
      <c r="BB4918">
        <v>152241250</v>
      </c>
      <c r="BC4918">
        <v>28000000</v>
      </c>
      <c r="BD4918" s="9">
        <v>180241250</v>
      </c>
      <c r="BE4918" t="s">
        <v>4852</v>
      </c>
      <c r="BF4918">
        <v>0</v>
      </c>
      <c r="BG4918" t="s">
        <v>70</v>
      </c>
      <c r="BH4918">
        <v>-1</v>
      </c>
      <c r="BI4918" t="s">
        <v>4694</v>
      </c>
      <c r="BJ4918" t="s">
        <v>4695</v>
      </c>
      <c r="BK4918">
        <v>0</v>
      </c>
      <c r="BL4918" t="s">
        <v>85</v>
      </c>
      <c r="BM4918" t="s">
        <v>4696</v>
      </c>
    </row>
    <row r="4919" spans="1:65" x14ac:dyDescent="0.25">
      <c r="A4919">
        <v>2010</v>
      </c>
      <c r="B4919" t="s">
        <v>116</v>
      </c>
      <c r="C4919" t="s">
        <v>357</v>
      </c>
      <c r="D4919" t="s">
        <v>3435</v>
      </c>
      <c r="E4919" t="s">
        <v>3436</v>
      </c>
      <c r="F4919" t="s">
        <v>3437</v>
      </c>
      <c r="G4919">
        <v>1</v>
      </c>
      <c r="H4919" t="s">
        <v>46842</v>
      </c>
      <c r="I4919" t="s">
        <v>67</v>
      </c>
      <c r="J4919" t="s">
        <v>88</v>
      </c>
      <c r="K4919">
        <v>2</v>
      </c>
      <c r="L4919" t="s">
        <v>41311</v>
      </c>
      <c r="M4919">
        <v>72000000</v>
      </c>
      <c r="N4919" t="s">
        <v>41840</v>
      </c>
      <c r="O4919" t="s">
        <v>44690</v>
      </c>
      <c r="P4919" t="s">
        <v>90</v>
      </c>
      <c r="Q4919" t="s">
        <v>39286</v>
      </c>
      <c r="R4919" t="s">
        <v>39286</v>
      </c>
      <c r="S4919" t="s">
        <v>3913</v>
      </c>
      <c r="T4919" s="3">
        <v>40308</v>
      </c>
      <c r="U4919" t="s">
        <v>3914</v>
      </c>
      <c r="V4919" t="s">
        <v>3915</v>
      </c>
      <c r="W4919" t="s">
        <v>3916</v>
      </c>
      <c r="X4919">
        <v>434459111</v>
      </c>
      <c r="Y4919" t="s">
        <v>122</v>
      </c>
      <c r="Z4919" t="s">
        <v>123</v>
      </c>
      <c r="AA4919">
        <v>0</v>
      </c>
      <c r="AB4919" t="s">
        <v>76</v>
      </c>
      <c r="AC4919">
        <v>0</v>
      </c>
      <c r="AD4919" t="s">
        <v>76</v>
      </c>
      <c r="AE4919">
        <v>2057739</v>
      </c>
      <c r="AF4919" t="s">
        <v>40104</v>
      </c>
      <c r="AG4919" t="s">
        <v>3917</v>
      </c>
      <c r="AH4919" t="s">
        <v>3918</v>
      </c>
      <c r="AI4919" t="s">
        <v>39286</v>
      </c>
      <c r="AJ4919" t="s">
        <v>41304</v>
      </c>
      <c r="AK4919" t="s">
        <v>3919</v>
      </c>
      <c r="AL4919" t="s">
        <v>3920</v>
      </c>
      <c r="AM4919">
        <v>2010</v>
      </c>
      <c r="AN4919" s="1">
        <v>40501</v>
      </c>
      <c r="AO4919" s="1">
        <v>40518</v>
      </c>
      <c r="AP4919">
        <v>3</v>
      </c>
      <c r="AQ4919" t="s">
        <v>81</v>
      </c>
      <c r="AR4919" s="4">
        <f>IF(AQ4919="M",AP4919*30.42,AP4919)</f>
        <v>91.26</v>
      </c>
      <c r="AS4919">
        <v>0</v>
      </c>
      <c r="AT4919" s="4">
        <f>AR4919+AS4919</f>
        <v>91.26</v>
      </c>
      <c r="AU4919">
        <v>3</v>
      </c>
      <c r="AV4919" s="1">
        <f>AO4919+AT4919</f>
        <v>40609.26</v>
      </c>
      <c r="AW4919" s="1">
        <v>40700</v>
      </c>
      <c r="AX4919" s="2">
        <f>IF(AV4919&gt;=AW4919,1,2)</f>
        <v>2</v>
      </c>
      <c r="AY4919" s="2" t="str">
        <f>IF((AV4919+10)&gt;=AW4919,"SAVE","LATE")</f>
        <v>LATE</v>
      </c>
      <c r="AZ4919" t="s">
        <v>82</v>
      </c>
      <c r="BA4919" t="s">
        <v>1011</v>
      </c>
      <c r="BB4919">
        <v>425838140</v>
      </c>
      <c r="BC4919">
        <v>211918237</v>
      </c>
      <c r="BD4919" s="9">
        <v>637756377</v>
      </c>
      <c r="BE4919" t="s">
        <v>3921</v>
      </c>
      <c r="BF4919">
        <v>0</v>
      </c>
      <c r="BG4919" t="s">
        <v>70</v>
      </c>
      <c r="BH4919">
        <v>-1</v>
      </c>
      <c r="BI4919" t="s">
        <v>3922</v>
      </c>
      <c r="BJ4919" t="s">
        <v>3923</v>
      </c>
      <c r="BK4919">
        <v>0</v>
      </c>
      <c r="BL4919" t="s">
        <v>85</v>
      </c>
      <c r="BM4919" t="s">
        <v>3924</v>
      </c>
    </row>
    <row r="4920" spans="1:65" x14ac:dyDescent="0.25">
      <c r="A4920">
        <v>2010</v>
      </c>
      <c r="B4920" t="s">
        <v>64</v>
      </c>
      <c r="C4920" t="s">
        <v>65</v>
      </c>
      <c r="D4920" t="s">
        <v>40101</v>
      </c>
      <c r="E4920">
        <v>800215807</v>
      </c>
      <c r="F4920" t="s">
        <v>280</v>
      </c>
      <c r="G4920">
        <v>1</v>
      </c>
      <c r="H4920" t="s">
        <v>46842</v>
      </c>
      <c r="I4920" t="s">
        <v>105</v>
      </c>
      <c r="J4920" t="s">
        <v>88</v>
      </c>
      <c r="K4920">
        <v>3</v>
      </c>
      <c r="L4920" t="s">
        <v>41838</v>
      </c>
      <c r="M4920">
        <v>72000000</v>
      </c>
      <c r="N4920" t="s">
        <v>41840</v>
      </c>
      <c r="O4920" t="s">
        <v>2328</v>
      </c>
      <c r="P4920" t="s">
        <v>90</v>
      </c>
      <c r="Q4920" t="s">
        <v>39286</v>
      </c>
      <c r="R4920" t="s">
        <v>39286</v>
      </c>
      <c r="S4920" t="s">
        <v>2329</v>
      </c>
      <c r="T4920" t="s">
        <v>133</v>
      </c>
      <c r="U4920" t="s">
        <v>2330</v>
      </c>
      <c r="V4920" t="s">
        <v>2331</v>
      </c>
      <c r="W4920" t="s">
        <v>2332</v>
      </c>
      <c r="X4920">
        <v>11372865698</v>
      </c>
      <c r="Y4920" t="s">
        <v>122</v>
      </c>
      <c r="Z4920" t="s">
        <v>123</v>
      </c>
      <c r="AA4920">
        <v>0</v>
      </c>
      <c r="AB4920" t="s">
        <v>76</v>
      </c>
      <c r="AC4920">
        <v>0</v>
      </c>
      <c r="AD4920" t="s">
        <v>76</v>
      </c>
      <c r="AE4920">
        <v>440679</v>
      </c>
      <c r="AF4920" t="s">
        <v>40104</v>
      </c>
      <c r="AG4920" t="s">
        <v>2333</v>
      </c>
      <c r="AH4920" t="s">
        <v>2334</v>
      </c>
      <c r="AI4920" t="s">
        <v>39472</v>
      </c>
      <c r="AJ4920" t="s">
        <v>41304</v>
      </c>
      <c r="AK4920">
        <v>6757246</v>
      </c>
      <c r="AL4920" t="s">
        <v>2324</v>
      </c>
      <c r="AM4920">
        <v>2010</v>
      </c>
      <c r="AN4920" s="1">
        <v>40409</v>
      </c>
      <c r="AO4920" s="1">
        <v>40409</v>
      </c>
      <c r="AP4920">
        <v>135</v>
      </c>
      <c r="AQ4920" t="s">
        <v>74</v>
      </c>
      <c r="AR4920" s="4">
        <f>IF(AQ4920="M",AP4920*30.42,AP4920)</f>
        <v>135</v>
      </c>
      <c r="AS4920">
        <v>0</v>
      </c>
      <c r="AT4920" s="4">
        <f>AR4920+AS4920</f>
        <v>135</v>
      </c>
      <c r="AU4920">
        <v>8</v>
      </c>
      <c r="AV4920" s="1">
        <f>AO4920+AT4920</f>
        <v>40544</v>
      </c>
      <c r="AW4920" s="1">
        <v>40652</v>
      </c>
      <c r="AX4920" s="2">
        <f>IF(AV4920&gt;=AW4920,1,2)</f>
        <v>2</v>
      </c>
      <c r="AY4920" s="2" t="str">
        <f>IF((AV4920+10)&gt;=AW4920,"SAVE","LATE")</f>
        <v>LATE</v>
      </c>
      <c r="AZ4920" t="s">
        <v>82</v>
      </c>
      <c r="BA4920" t="s">
        <v>1011</v>
      </c>
      <c r="BB4920">
        <v>2414813261</v>
      </c>
      <c r="BC4920">
        <v>1115455203</v>
      </c>
      <c r="BD4920" s="9">
        <v>3530268464</v>
      </c>
      <c r="BE4920" t="s">
        <v>2335</v>
      </c>
      <c r="BF4920">
        <v>0</v>
      </c>
      <c r="BG4920" t="s">
        <v>70</v>
      </c>
      <c r="BH4920">
        <v>-1</v>
      </c>
      <c r="BI4920" t="s">
        <v>2336</v>
      </c>
      <c r="BJ4920" t="s">
        <v>2337</v>
      </c>
      <c r="BK4920">
        <v>0</v>
      </c>
      <c r="BL4920" t="s">
        <v>85</v>
      </c>
      <c r="BM4920" t="s">
        <v>2338</v>
      </c>
    </row>
    <row r="4921" spans="1:65" x14ac:dyDescent="0.25">
      <c r="A4921">
        <v>2010</v>
      </c>
      <c r="B4921" t="s">
        <v>64</v>
      </c>
      <c r="C4921" t="s">
        <v>264</v>
      </c>
      <c r="D4921" t="s">
        <v>1516</v>
      </c>
      <c r="E4921">
        <v>899999316</v>
      </c>
      <c r="F4921" t="s">
        <v>1517</v>
      </c>
      <c r="G4921">
        <v>11</v>
      </c>
      <c r="H4921" t="s">
        <v>41839</v>
      </c>
      <c r="I4921" t="s">
        <v>105</v>
      </c>
      <c r="J4921" t="s">
        <v>88</v>
      </c>
      <c r="K4921">
        <v>3</v>
      </c>
      <c r="L4921" t="s">
        <v>41838</v>
      </c>
      <c r="M4921">
        <v>72000000</v>
      </c>
      <c r="N4921" t="s">
        <v>41840</v>
      </c>
      <c r="O4921" t="s">
        <v>4339</v>
      </c>
      <c r="P4921" t="s">
        <v>90</v>
      </c>
      <c r="Q4921" t="s">
        <v>39286</v>
      </c>
      <c r="R4921" t="s">
        <v>39286</v>
      </c>
      <c r="S4921" t="s">
        <v>40789</v>
      </c>
      <c r="T4921" s="3">
        <v>40366</v>
      </c>
      <c r="U4921" t="s">
        <v>4340</v>
      </c>
      <c r="V4921" t="s">
        <v>4341</v>
      </c>
      <c r="W4921">
        <v>2102013</v>
      </c>
      <c r="X4921">
        <v>272103173</v>
      </c>
      <c r="Y4921" t="s">
        <v>122</v>
      </c>
      <c r="Z4921" t="s">
        <v>123</v>
      </c>
      <c r="AA4921">
        <v>0</v>
      </c>
      <c r="AB4921" t="s">
        <v>76</v>
      </c>
      <c r="AC4921">
        <v>0</v>
      </c>
      <c r="AD4921" t="s">
        <v>76</v>
      </c>
      <c r="AE4921">
        <v>437324</v>
      </c>
      <c r="AF4921" t="s">
        <v>41304</v>
      </c>
      <c r="AG4921" t="s">
        <v>4342</v>
      </c>
      <c r="AH4921" t="s">
        <v>4343</v>
      </c>
      <c r="AI4921" t="s">
        <v>39286</v>
      </c>
      <c r="AJ4921" t="s">
        <v>41304</v>
      </c>
      <c r="AK4921" t="s">
        <v>4342</v>
      </c>
      <c r="AL4921" t="s">
        <v>4344</v>
      </c>
      <c r="AM4921">
        <v>2010</v>
      </c>
      <c r="AN4921" s="1">
        <v>40434</v>
      </c>
      <c r="AO4921" s="1">
        <v>40441</v>
      </c>
      <c r="AP4921">
        <v>3</v>
      </c>
      <c r="AQ4921" t="s">
        <v>81</v>
      </c>
      <c r="AR4921" s="4">
        <f>IF(AQ4921="M",AP4921*30.42,AP4921)</f>
        <v>91.26</v>
      </c>
      <c r="AS4921">
        <v>0</v>
      </c>
      <c r="AT4921" s="4">
        <f>AR4921+AS4921</f>
        <v>91.26</v>
      </c>
      <c r="AU4921">
        <v>1</v>
      </c>
      <c r="AV4921" s="1">
        <f>AO4921+AT4921</f>
        <v>40532.26</v>
      </c>
      <c r="AW4921" s="1">
        <v>40563</v>
      </c>
      <c r="AX4921" s="2">
        <f>IF(AV4921&gt;=AW4921,1,2)</f>
        <v>2</v>
      </c>
      <c r="AY4921" s="2" t="str">
        <f>IF((AV4921+10)&gt;=AW4921,"SAVE","LATE")</f>
        <v>LATE</v>
      </c>
      <c r="AZ4921" t="s">
        <v>82</v>
      </c>
      <c r="BA4921" t="s">
        <v>1011</v>
      </c>
      <c r="BB4921">
        <v>261218800</v>
      </c>
      <c r="BC4921">
        <v>9335014</v>
      </c>
      <c r="BD4921" s="9">
        <v>270553814</v>
      </c>
      <c r="BE4921" t="s">
        <v>4345</v>
      </c>
      <c r="BF4921">
        <v>0</v>
      </c>
      <c r="BG4921" t="s">
        <v>70</v>
      </c>
      <c r="BH4921">
        <v>-1</v>
      </c>
      <c r="BI4921" t="s">
        <v>4346</v>
      </c>
      <c r="BJ4921" t="s">
        <v>4347</v>
      </c>
      <c r="BK4921">
        <v>0</v>
      </c>
      <c r="BL4921" t="s">
        <v>85</v>
      </c>
      <c r="BM4921" t="s">
        <v>4348</v>
      </c>
    </row>
    <row r="4922" spans="1:65" x14ac:dyDescent="0.25">
      <c r="A4922">
        <v>2011</v>
      </c>
      <c r="B4922" t="s">
        <v>64</v>
      </c>
      <c r="C4922" t="s">
        <v>65</v>
      </c>
      <c r="D4922" t="s">
        <v>40101</v>
      </c>
      <c r="E4922">
        <v>800215807</v>
      </c>
      <c r="F4922" t="s">
        <v>181</v>
      </c>
      <c r="G4922">
        <v>12</v>
      </c>
      <c r="H4922" t="s">
        <v>41881</v>
      </c>
      <c r="I4922" t="s">
        <v>105</v>
      </c>
      <c r="J4922" t="s">
        <v>68</v>
      </c>
      <c r="K4922">
        <v>3</v>
      </c>
      <c r="L4922" t="s">
        <v>41838</v>
      </c>
      <c r="M4922">
        <v>72000000</v>
      </c>
      <c r="N4922" t="s">
        <v>41840</v>
      </c>
      <c r="O4922" t="s">
        <v>2576</v>
      </c>
      <c r="P4922" t="s">
        <v>90</v>
      </c>
      <c r="Q4922" t="s">
        <v>70</v>
      </c>
      <c r="R4922" t="s">
        <v>70</v>
      </c>
      <c r="S4922" t="s">
        <v>44747</v>
      </c>
      <c r="T4922" s="3">
        <v>40788</v>
      </c>
      <c r="U4922" t="s">
        <v>2577</v>
      </c>
      <c r="V4922" t="s">
        <v>2578</v>
      </c>
      <c r="W4922" t="s">
        <v>2578</v>
      </c>
      <c r="X4922">
        <v>1910463000</v>
      </c>
      <c r="Y4922" t="s">
        <v>122</v>
      </c>
      <c r="Z4922" t="s">
        <v>123</v>
      </c>
      <c r="AA4922">
        <v>0</v>
      </c>
      <c r="AB4922" t="s">
        <v>76</v>
      </c>
      <c r="AC4922">
        <v>0</v>
      </c>
      <c r="AD4922" t="s">
        <v>76</v>
      </c>
      <c r="AE4922">
        <v>493320</v>
      </c>
      <c r="AF4922" t="s">
        <v>40104</v>
      </c>
      <c r="AG4922" t="s">
        <v>2579</v>
      </c>
      <c r="AH4922" t="s">
        <v>383</v>
      </c>
      <c r="AI4922" t="s">
        <v>99</v>
      </c>
      <c r="AJ4922" t="s">
        <v>41304</v>
      </c>
      <c r="AK4922">
        <v>19298616</v>
      </c>
      <c r="AL4922" t="s">
        <v>384</v>
      </c>
      <c r="AM4922">
        <v>2010</v>
      </c>
      <c r="AN4922" s="1">
        <v>40540</v>
      </c>
      <c r="AO4922" s="1">
        <v>40543</v>
      </c>
      <c r="AP4922">
        <v>4</v>
      </c>
      <c r="AQ4922" t="s">
        <v>74</v>
      </c>
      <c r="AR4922" s="4">
        <f>IF(AQ4922="M",AP4922*30.42,AP4922)</f>
        <v>4</v>
      </c>
      <c r="AS4922">
        <v>364</v>
      </c>
      <c r="AT4922" s="4">
        <f>AR4922+AS4922</f>
        <v>368</v>
      </c>
      <c r="AU4922">
        <v>6</v>
      </c>
      <c r="AV4922" s="1">
        <f>AO4922+AT4922</f>
        <v>40911</v>
      </c>
      <c r="AW4922" s="1">
        <v>41092</v>
      </c>
      <c r="AX4922" s="2">
        <f>IF(AV4922&gt;=AW4922,1,2)</f>
        <v>2</v>
      </c>
      <c r="AY4922" s="2" t="str">
        <f>IF((AV4922+10)&gt;=AW4922,"SAVE","LATE")</f>
        <v>LATE</v>
      </c>
      <c r="AZ4922" t="s">
        <v>82</v>
      </c>
      <c r="BA4922" t="s">
        <v>1011</v>
      </c>
      <c r="BB4922">
        <v>1910463000</v>
      </c>
      <c r="BC4922">
        <v>0</v>
      </c>
      <c r="BD4922" s="9">
        <v>1910463000</v>
      </c>
      <c r="BE4922" t="s">
        <v>2576</v>
      </c>
      <c r="BF4922">
        <v>0</v>
      </c>
      <c r="BG4922" t="s">
        <v>70</v>
      </c>
      <c r="BH4922">
        <v>-1</v>
      </c>
      <c r="BI4922" t="s">
        <v>70</v>
      </c>
      <c r="BJ4922" t="s">
        <v>70</v>
      </c>
      <c r="BK4922">
        <v>0</v>
      </c>
      <c r="BL4922" t="s">
        <v>85</v>
      </c>
      <c r="BM4922" t="s">
        <v>2580</v>
      </c>
    </row>
    <row r="4923" spans="1:65" x14ac:dyDescent="0.25">
      <c r="A4923">
        <v>2010</v>
      </c>
      <c r="B4923" t="s">
        <v>116</v>
      </c>
      <c r="C4923" t="s">
        <v>130</v>
      </c>
      <c r="D4923" t="s">
        <v>44750</v>
      </c>
      <c r="E4923" t="s">
        <v>4982</v>
      </c>
      <c r="F4923" t="s">
        <v>5147</v>
      </c>
      <c r="G4923">
        <v>11</v>
      </c>
      <c r="H4923" t="s">
        <v>41839</v>
      </c>
      <c r="I4923" t="s">
        <v>67</v>
      </c>
      <c r="J4923" t="s">
        <v>88</v>
      </c>
      <c r="K4923">
        <v>3</v>
      </c>
      <c r="L4923" t="s">
        <v>41838</v>
      </c>
      <c r="M4923">
        <v>72000000</v>
      </c>
      <c r="N4923" t="s">
        <v>41840</v>
      </c>
      <c r="O4923" t="s">
        <v>44751</v>
      </c>
      <c r="P4923" t="s">
        <v>90</v>
      </c>
      <c r="Q4923" t="s">
        <v>44752</v>
      </c>
      <c r="R4923" t="s">
        <v>44752</v>
      </c>
      <c r="S4923" t="s">
        <v>44753</v>
      </c>
      <c r="T4923" t="s">
        <v>5148</v>
      </c>
      <c r="U4923" t="s">
        <v>5149</v>
      </c>
      <c r="V4923" t="s">
        <v>5150</v>
      </c>
      <c r="W4923" t="s">
        <v>5151</v>
      </c>
      <c r="X4923">
        <v>96810077</v>
      </c>
      <c r="Y4923" t="s">
        <v>122</v>
      </c>
      <c r="Z4923" t="s">
        <v>123</v>
      </c>
      <c r="AA4923">
        <v>0</v>
      </c>
      <c r="AB4923" t="s">
        <v>76</v>
      </c>
      <c r="AC4923">
        <v>0</v>
      </c>
      <c r="AD4923" t="s">
        <v>76</v>
      </c>
      <c r="AE4923">
        <v>384261</v>
      </c>
      <c r="AF4923" t="s">
        <v>41304</v>
      </c>
      <c r="AG4923" t="s">
        <v>5152</v>
      </c>
      <c r="AH4923" t="s">
        <v>5153</v>
      </c>
      <c r="AI4923" t="s">
        <v>99</v>
      </c>
      <c r="AJ4923" t="s">
        <v>41304</v>
      </c>
      <c r="AK4923" t="s">
        <v>5152</v>
      </c>
      <c r="AL4923" t="s">
        <v>5153</v>
      </c>
      <c r="AM4923">
        <v>2010</v>
      </c>
      <c r="AN4923" s="1">
        <v>40237</v>
      </c>
      <c r="AO4923" s="1">
        <v>40255</v>
      </c>
      <c r="AP4923">
        <v>2</v>
      </c>
      <c r="AQ4923" t="s">
        <v>81</v>
      </c>
      <c r="AR4923" s="4">
        <f>IF(AQ4923="M",AP4923*30.42,AP4923)</f>
        <v>60.84</v>
      </c>
      <c r="AS4923">
        <v>0</v>
      </c>
      <c r="AT4923" s="4">
        <f>AR4923+AS4923</f>
        <v>60.84</v>
      </c>
      <c r="AU4923">
        <v>1</v>
      </c>
      <c r="AV4923" s="1">
        <f>AO4923+AT4923</f>
        <v>40315.839999999997</v>
      </c>
      <c r="AW4923" s="1">
        <v>40347</v>
      </c>
      <c r="AX4923" s="2">
        <f>IF(AV4923&gt;=AW4923,1,2)</f>
        <v>2</v>
      </c>
      <c r="AY4923" s="2" t="str">
        <f>IF((AV4923+10)&gt;=AW4923,"SAVE","LATE")</f>
        <v>LATE</v>
      </c>
      <c r="AZ4923" t="s">
        <v>82</v>
      </c>
      <c r="BA4923" t="s">
        <v>1011</v>
      </c>
      <c r="BB4923">
        <v>96801838</v>
      </c>
      <c r="BC4923">
        <v>248661184</v>
      </c>
      <c r="BD4923" s="9">
        <v>345463022</v>
      </c>
      <c r="BE4923" t="s">
        <v>44751</v>
      </c>
      <c r="BF4923">
        <v>0</v>
      </c>
      <c r="BG4923" t="s">
        <v>70</v>
      </c>
      <c r="BH4923">
        <v>-1</v>
      </c>
      <c r="BI4923" t="s">
        <v>5153</v>
      </c>
      <c r="BJ4923" t="s">
        <v>5154</v>
      </c>
      <c r="BK4923">
        <v>0</v>
      </c>
      <c r="BL4923" t="s">
        <v>85</v>
      </c>
      <c r="BM4923" t="s">
        <v>5155</v>
      </c>
    </row>
    <row r="4924" spans="1:65" x14ac:dyDescent="0.25">
      <c r="A4924">
        <v>2010</v>
      </c>
      <c r="B4924" t="s">
        <v>116</v>
      </c>
      <c r="C4924" t="s">
        <v>130</v>
      </c>
      <c r="D4924" t="s">
        <v>44767</v>
      </c>
      <c r="E4924" t="s">
        <v>5237</v>
      </c>
      <c r="F4924" t="s">
        <v>5238</v>
      </c>
      <c r="G4924">
        <v>11</v>
      </c>
      <c r="H4924" t="s">
        <v>41839</v>
      </c>
      <c r="I4924" t="s">
        <v>105</v>
      </c>
      <c r="J4924" t="s">
        <v>88</v>
      </c>
      <c r="K4924">
        <v>3</v>
      </c>
      <c r="L4924" t="s">
        <v>41838</v>
      </c>
      <c r="M4924">
        <v>77000000</v>
      </c>
      <c r="N4924" t="s">
        <v>481</v>
      </c>
      <c r="O4924" t="s">
        <v>44768</v>
      </c>
      <c r="P4924" t="s">
        <v>90</v>
      </c>
      <c r="Q4924" t="s">
        <v>5239</v>
      </c>
      <c r="R4924" t="s">
        <v>5239</v>
      </c>
      <c r="S4924" t="s">
        <v>5240</v>
      </c>
      <c r="T4924" t="s">
        <v>133</v>
      </c>
      <c r="U4924" t="s">
        <v>5241</v>
      </c>
      <c r="V4924" t="s">
        <v>5242</v>
      </c>
      <c r="W4924" t="s">
        <v>5243</v>
      </c>
      <c r="X4924">
        <v>80000000</v>
      </c>
      <c r="Y4924" t="s">
        <v>122</v>
      </c>
      <c r="Z4924" t="s">
        <v>123</v>
      </c>
      <c r="AA4924">
        <v>0</v>
      </c>
      <c r="AB4924" t="s">
        <v>76</v>
      </c>
      <c r="AC4924">
        <v>0</v>
      </c>
      <c r="AD4924" t="s">
        <v>76</v>
      </c>
      <c r="AE4924">
        <v>436298</v>
      </c>
      <c r="AF4924" t="s">
        <v>40104</v>
      </c>
      <c r="AG4924" t="s">
        <v>5244</v>
      </c>
      <c r="AH4924" t="s">
        <v>5245</v>
      </c>
      <c r="AI4924" t="s">
        <v>99</v>
      </c>
      <c r="AJ4924" t="s">
        <v>41304</v>
      </c>
      <c r="AK4924" t="s">
        <v>39856</v>
      </c>
      <c r="AL4924" t="s">
        <v>5246</v>
      </c>
      <c r="AM4924">
        <v>2010</v>
      </c>
      <c r="AN4924" s="1">
        <v>40327</v>
      </c>
      <c r="AO4924" s="1">
        <v>40387</v>
      </c>
      <c r="AP4924">
        <v>7</v>
      </c>
      <c r="AQ4924" t="s">
        <v>81</v>
      </c>
      <c r="AR4924" s="4">
        <f>IF(AQ4924="M",AP4924*30.42,AP4924)</f>
        <v>212.94</v>
      </c>
      <c r="AS4924">
        <v>0</v>
      </c>
      <c r="AT4924" s="4">
        <f>AR4924+AS4924</f>
        <v>212.94</v>
      </c>
      <c r="AU4924">
        <v>3</v>
      </c>
      <c r="AV4924" s="1">
        <f>AO4924+AT4924</f>
        <v>40599.94</v>
      </c>
      <c r="AW4924" s="1">
        <v>40691</v>
      </c>
      <c r="AX4924" s="2">
        <f>IF(AV4924&gt;=AW4924,1,2)</f>
        <v>2</v>
      </c>
      <c r="AY4924" s="2" t="str">
        <f>IF((AV4924+10)&gt;=AW4924,"SAVE","LATE")</f>
        <v>LATE</v>
      </c>
      <c r="AZ4924" t="s">
        <v>82</v>
      </c>
      <c r="BA4924" t="s">
        <v>1011</v>
      </c>
      <c r="BB4924">
        <v>80000000</v>
      </c>
      <c r="BC4924">
        <v>10000000</v>
      </c>
      <c r="BD4924" s="9">
        <v>90000000</v>
      </c>
      <c r="BE4924" t="s">
        <v>44769</v>
      </c>
      <c r="BF4924">
        <v>0</v>
      </c>
      <c r="BG4924" t="s">
        <v>70</v>
      </c>
      <c r="BH4924">
        <v>-1</v>
      </c>
      <c r="BI4924" t="s">
        <v>39857</v>
      </c>
      <c r="BJ4924" t="s">
        <v>5247</v>
      </c>
      <c r="BK4924">
        <v>0</v>
      </c>
      <c r="BL4924" t="s">
        <v>85</v>
      </c>
      <c r="BM4924" t="s">
        <v>5248</v>
      </c>
    </row>
    <row r="4925" spans="1:65" x14ac:dyDescent="0.25">
      <c r="A4925">
        <v>2010</v>
      </c>
      <c r="B4925" t="s">
        <v>116</v>
      </c>
      <c r="C4925" t="s">
        <v>130</v>
      </c>
      <c r="D4925" t="s">
        <v>40803</v>
      </c>
      <c r="E4925" t="s">
        <v>82</v>
      </c>
      <c r="F4925" t="s">
        <v>3768</v>
      </c>
      <c r="G4925">
        <v>1</v>
      </c>
      <c r="H4925" t="s">
        <v>46842</v>
      </c>
      <c r="I4925" t="s">
        <v>67</v>
      </c>
      <c r="J4925" t="s">
        <v>88</v>
      </c>
      <c r="K4925">
        <v>3</v>
      </c>
      <c r="L4925" t="s">
        <v>41838</v>
      </c>
      <c r="M4925">
        <v>30000000</v>
      </c>
      <c r="N4925" t="s">
        <v>41897</v>
      </c>
      <c r="O4925" t="s">
        <v>40804</v>
      </c>
      <c r="P4925" t="s">
        <v>90</v>
      </c>
      <c r="Q4925" t="s">
        <v>39864</v>
      </c>
      <c r="R4925" t="s">
        <v>39864</v>
      </c>
      <c r="S4925" t="s">
        <v>39865</v>
      </c>
      <c r="T4925" t="s">
        <v>2511</v>
      </c>
      <c r="U4925" t="s">
        <v>3769</v>
      </c>
      <c r="V4925" t="s">
        <v>3770</v>
      </c>
      <c r="W4925" t="s">
        <v>3771</v>
      </c>
      <c r="X4925">
        <v>476190476</v>
      </c>
      <c r="Y4925" t="s">
        <v>74</v>
      </c>
      <c r="Z4925" t="s">
        <v>75</v>
      </c>
      <c r="AA4925">
        <v>0</v>
      </c>
      <c r="AB4925" t="s">
        <v>76</v>
      </c>
      <c r="AC4925">
        <v>0</v>
      </c>
      <c r="AD4925" t="s">
        <v>76</v>
      </c>
      <c r="AE4925">
        <v>413018</v>
      </c>
      <c r="AF4925" t="s">
        <v>40104</v>
      </c>
      <c r="AG4925" t="s">
        <v>3772</v>
      </c>
      <c r="AH4925" t="s">
        <v>3773</v>
      </c>
      <c r="AI4925" t="s">
        <v>99</v>
      </c>
      <c r="AJ4925" t="s">
        <v>41304</v>
      </c>
      <c r="AK4925" t="s">
        <v>3774</v>
      </c>
      <c r="AL4925" t="s">
        <v>3775</v>
      </c>
      <c r="AM4925">
        <v>2010</v>
      </c>
      <c r="AN4925" s="1">
        <v>40360</v>
      </c>
      <c r="AO4925" s="1">
        <v>40368</v>
      </c>
      <c r="AP4925">
        <v>3</v>
      </c>
      <c r="AQ4925" t="s">
        <v>81</v>
      </c>
      <c r="AR4925" s="4">
        <f>IF(AQ4925="M",AP4925*30.42,AP4925)</f>
        <v>91.26</v>
      </c>
      <c r="AS4925">
        <v>0</v>
      </c>
      <c r="AT4925" s="4">
        <f>AR4925+AS4925</f>
        <v>91.26</v>
      </c>
      <c r="AU4925">
        <v>2</v>
      </c>
      <c r="AV4925" s="1">
        <f>AO4925+AT4925</f>
        <v>40459.26</v>
      </c>
      <c r="AW4925" s="1">
        <v>40521</v>
      </c>
      <c r="AX4925" s="2">
        <f>IF(AV4925&gt;=AW4925,1,2)</f>
        <v>2</v>
      </c>
      <c r="AY4925" s="2" t="str">
        <f>IF((AV4925+10)&gt;=AW4925,"SAVE","LATE")</f>
        <v>LATE</v>
      </c>
      <c r="AZ4925" t="s">
        <v>82</v>
      </c>
      <c r="BA4925" t="s">
        <v>1011</v>
      </c>
      <c r="BB4925">
        <v>476190426</v>
      </c>
      <c r="BC4925">
        <v>0</v>
      </c>
      <c r="BD4925" s="9">
        <v>476190426</v>
      </c>
      <c r="BE4925" t="s">
        <v>3776</v>
      </c>
      <c r="BF4925">
        <v>0</v>
      </c>
      <c r="BG4925" t="s">
        <v>70</v>
      </c>
      <c r="BH4925">
        <v>-1</v>
      </c>
      <c r="BI4925" t="s">
        <v>3773</v>
      </c>
      <c r="BJ4925" t="s">
        <v>3777</v>
      </c>
      <c r="BK4925">
        <v>0</v>
      </c>
      <c r="BL4925" t="s">
        <v>85</v>
      </c>
      <c r="BM4925" t="s">
        <v>3778</v>
      </c>
    </row>
    <row r="4926" spans="1:65" x14ac:dyDescent="0.25">
      <c r="A4926">
        <v>2010</v>
      </c>
      <c r="B4926" t="s">
        <v>116</v>
      </c>
      <c r="C4926" t="s">
        <v>130</v>
      </c>
      <c r="D4926" t="s">
        <v>40803</v>
      </c>
      <c r="E4926" t="s">
        <v>82</v>
      </c>
      <c r="F4926" t="s">
        <v>3768</v>
      </c>
      <c r="G4926">
        <v>1</v>
      </c>
      <c r="H4926" t="s">
        <v>46842</v>
      </c>
      <c r="I4926" t="s">
        <v>67</v>
      </c>
      <c r="J4926" t="s">
        <v>88</v>
      </c>
      <c r="K4926">
        <v>3</v>
      </c>
      <c r="L4926" t="s">
        <v>41838</v>
      </c>
      <c r="M4926">
        <v>30000000</v>
      </c>
      <c r="N4926" t="s">
        <v>41897</v>
      </c>
      <c r="O4926" t="s">
        <v>44787</v>
      </c>
      <c r="P4926" t="s">
        <v>90</v>
      </c>
      <c r="Q4926" t="s">
        <v>39864</v>
      </c>
      <c r="R4926" t="s">
        <v>39864</v>
      </c>
      <c r="S4926" t="s">
        <v>39865</v>
      </c>
      <c r="T4926" t="s">
        <v>3969</v>
      </c>
      <c r="U4926" t="s">
        <v>3970</v>
      </c>
      <c r="V4926" t="s">
        <v>3971</v>
      </c>
      <c r="W4926" t="s">
        <v>3972</v>
      </c>
      <c r="X4926">
        <v>400000000</v>
      </c>
      <c r="Y4926" t="s">
        <v>74</v>
      </c>
      <c r="Z4926" t="s">
        <v>75</v>
      </c>
      <c r="AA4926">
        <v>0</v>
      </c>
      <c r="AB4926" t="s">
        <v>76</v>
      </c>
      <c r="AC4926">
        <v>0</v>
      </c>
      <c r="AD4926" t="s">
        <v>76</v>
      </c>
      <c r="AE4926">
        <v>420283</v>
      </c>
      <c r="AF4926" t="s">
        <v>40104</v>
      </c>
      <c r="AG4926" t="s">
        <v>3973</v>
      </c>
      <c r="AH4926" t="s">
        <v>3974</v>
      </c>
      <c r="AI4926" t="s">
        <v>274</v>
      </c>
      <c r="AJ4926" t="s">
        <v>41304</v>
      </c>
      <c r="AK4926" t="s">
        <v>39866</v>
      </c>
      <c r="AL4926" t="s">
        <v>3975</v>
      </c>
      <c r="AM4926">
        <v>2010</v>
      </c>
      <c r="AN4926" s="1">
        <v>40392</v>
      </c>
      <c r="AO4926" s="1">
        <v>40399</v>
      </c>
      <c r="AP4926">
        <v>3</v>
      </c>
      <c r="AQ4926" t="s">
        <v>81</v>
      </c>
      <c r="AR4926" s="4">
        <f>IF(AQ4926="M",AP4926*30.42,AP4926)</f>
        <v>91.26</v>
      </c>
      <c r="AS4926">
        <v>0</v>
      </c>
      <c r="AT4926" s="4">
        <f>AR4926+AS4926</f>
        <v>91.26</v>
      </c>
      <c r="AU4926">
        <v>3</v>
      </c>
      <c r="AV4926" s="1">
        <f>AO4926+AT4926</f>
        <v>40490.26</v>
      </c>
      <c r="AW4926" s="1">
        <v>40583</v>
      </c>
      <c r="AX4926" s="2">
        <f>IF(AV4926&gt;=AW4926,1,2)</f>
        <v>2</v>
      </c>
      <c r="AY4926" s="2" t="str">
        <f>IF((AV4926+10)&gt;=AW4926,"SAVE","LATE")</f>
        <v>LATE</v>
      </c>
      <c r="AZ4926" t="s">
        <v>82</v>
      </c>
      <c r="BA4926" t="s">
        <v>1011</v>
      </c>
      <c r="BB4926">
        <v>399999994</v>
      </c>
      <c r="BC4926">
        <v>199982410</v>
      </c>
      <c r="BD4926" s="9">
        <v>599982404</v>
      </c>
      <c r="BE4926" t="s">
        <v>44788</v>
      </c>
      <c r="BF4926">
        <v>0</v>
      </c>
      <c r="BG4926" t="s">
        <v>70</v>
      </c>
      <c r="BH4926">
        <v>-1</v>
      </c>
      <c r="BI4926" t="s">
        <v>3974</v>
      </c>
      <c r="BJ4926" t="s">
        <v>3976</v>
      </c>
      <c r="BK4926">
        <v>0</v>
      </c>
      <c r="BL4926" t="s">
        <v>85</v>
      </c>
      <c r="BM4926" t="s">
        <v>3977</v>
      </c>
    </row>
    <row r="4927" spans="1:65" x14ac:dyDescent="0.25">
      <c r="A4927">
        <v>2010</v>
      </c>
      <c r="B4927" t="s">
        <v>116</v>
      </c>
      <c r="C4927" t="s">
        <v>693</v>
      </c>
      <c r="D4927" t="s">
        <v>40815</v>
      </c>
      <c r="E4927" t="s">
        <v>2925</v>
      </c>
      <c r="F4927" t="s">
        <v>2926</v>
      </c>
      <c r="G4927">
        <v>1</v>
      </c>
      <c r="H4927" t="s">
        <v>46842</v>
      </c>
      <c r="I4927" t="s">
        <v>105</v>
      </c>
      <c r="J4927" t="s">
        <v>88</v>
      </c>
      <c r="K4927">
        <v>3</v>
      </c>
      <c r="L4927" t="s">
        <v>41838</v>
      </c>
      <c r="M4927">
        <v>30000000</v>
      </c>
      <c r="N4927" t="s">
        <v>41897</v>
      </c>
      <c r="O4927" t="s">
        <v>44830</v>
      </c>
      <c r="P4927" t="s">
        <v>90</v>
      </c>
      <c r="Q4927" t="s">
        <v>2927</v>
      </c>
      <c r="R4927" t="s">
        <v>2927</v>
      </c>
      <c r="S4927" t="s">
        <v>2928</v>
      </c>
      <c r="T4927" t="s">
        <v>413</v>
      </c>
      <c r="U4927" t="s">
        <v>2929</v>
      </c>
      <c r="V4927" t="s">
        <v>2930</v>
      </c>
      <c r="W4927" t="s">
        <v>2931</v>
      </c>
      <c r="X4927">
        <v>1120000000</v>
      </c>
      <c r="Y4927" t="s">
        <v>74</v>
      </c>
      <c r="Z4927" t="s">
        <v>75</v>
      </c>
      <c r="AA4927">
        <v>0</v>
      </c>
      <c r="AB4927" t="s">
        <v>76</v>
      </c>
      <c r="AC4927">
        <v>0</v>
      </c>
      <c r="AD4927" t="s">
        <v>76</v>
      </c>
      <c r="AE4927">
        <v>471465</v>
      </c>
      <c r="AF4927" t="s">
        <v>41304</v>
      </c>
      <c r="AG4927" t="s">
        <v>2932</v>
      </c>
      <c r="AH4927" t="s">
        <v>2933</v>
      </c>
      <c r="AI4927" t="s">
        <v>99</v>
      </c>
      <c r="AJ4927" t="s">
        <v>41304</v>
      </c>
      <c r="AK4927" t="s">
        <v>2934</v>
      </c>
      <c r="AL4927" t="s">
        <v>2935</v>
      </c>
      <c r="AM4927">
        <v>2010</v>
      </c>
      <c r="AN4927" s="1">
        <v>40522</v>
      </c>
      <c r="AO4927" s="1">
        <v>40522</v>
      </c>
      <c r="AP4927">
        <v>6</v>
      </c>
      <c r="AQ4927" t="s">
        <v>81</v>
      </c>
      <c r="AR4927" s="4">
        <f>IF(AQ4927="M",AP4927*30.42,AP4927)</f>
        <v>182.52</v>
      </c>
      <c r="AS4927">
        <v>0</v>
      </c>
      <c r="AT4927" s="4">
        <f>AR4927+AS4927</f>
        <v>182.52</v>
      </c>
      <c r="AU4927">
        <v>5</v>
      </c>
      <c r="AV4927" s="1">
        <f>AO4927+AT4927</f>
        <v>40704.519999999997</v>
      </c>
      <c r="AW4927" s="1">
        <v>40857</v>
      </c>
      <c r="AX4927" s="2">
        <f>IF(AV4927&gt;=AW4927,1,2)</f>
        <v>2</v>
      </c>
      <c r="AY4927" s="2" t="str">
        <f>IF((AV4927+10)&gt;=AW4927,"SAVE","LATE")</f>
        <v>LATE</v>
      </c>
      <c r="AZ4927" t="s">
        <v>82</v>
      </c>
      <c r="BA4927" t="s">
        <v>1011</v>
      </c>
      <c r="BB4927">
        <v>1119450938</v>
      </c>
      <c r="BC4927">
        <v>30000000</v>
      </c>
      <c r="BD4927" s="9">
        <v>1149450938</v>
      </c>
      <c r="BE4927" t="s">
        <v>44831</v>
      </c>
      <c r="BF4927">
        <v>0</v>
      </c>
      <c r="BG4927" t="s">
        <v>70</v>
      </c>
      <c r="BH4927">
        <v>-1</v>
      </c>
      <c r="BI4927" t="s">
        <v>2936</v>
      </c>
      <c r="BJ4927" t="s">
        <v>2936</v>
      </c>
      <c r="BK4927">
        <v>0</v>
      </c>
      <c r="BL4927" t="s">
        <v>85</v>
      </c>
      <c r="BM4927" t="s">
        <v>2937</v>
      </c>
    </row>
    <row r="4928" spans="1:65" x14ac:dyDescent="0.25">
      <c r="A4928">
        <v>2010</v>
      </c>
      <c r="B4928" t="s">
        <v>116</v>
      </c>
      <c r="C4928" t="s">
        <v>693</v>
      </c>
      <c r="D4928" t="s">
        <v>40815</v>
      </c>
      <c r="E4928" t="s">
        <v>2925</v>
      </c>
      <c r="F4928" t="s">
        <v>2926</v>
      </c>
      <c r="G4928">
        <v>9</v>
      </c>
      <c r="H4928" t="s">
        <v>4884</v>
      </c>
      <c r="I4928" t="s">
        <v>105</v>
      </c>
      <c r="J4928" t="s">
        <v>88</v>
      </c>
      <c r="K4928">
        <v>3</v>
      </c>
      <c r="L4928" t="s">
        <v>41838</v>
      </c>
      <c r="M4928">
        <v>30000000</v>
      </c>
      <c r="N4928" t="s">
        <v>41897</v>
      </c>
      <c r="O4928" t="s">
        <v>4885</v>
      </c>
      <c r="P4928" t="s">
        <v>90</v>
      </c>
      <c r="Q4928" t="s">
        <v>2927</v>
      </c>
      <c r="R4928" t="s">
        <v>2927</v>
      </c>
      <c r="S4928" t="s">
        <v>2928</v>
      </c>
      <c r="T4928" s="3">
        <v>40181</v>
      </c>
      <c r="U4928" t="s">
        <v>4886</v>
      </c>
      <c r="V4928" t="s">
        <v>44832</v>
      </c>
      <c r="W4928" t="s">
        <v>4887</v>
      </c>
      <c r="X4928">
        <v>275000000</v>
      </c>
      <c r="Y4928" t="s">
        <v>74</v>
      </c>
      <c r="Z4928" t="s">
        <v>75</v>
      </c>
      <c r="AA4928">
        <v>0</v>
      </c>
      <c r="AB4928" t="s">
        <v>76</v>
      </c>
      <c r="AC4928">
        <v>0</v>
      </c>
      <c r="AD4928" t="s">
        <v>76</v>
      </c>
      <c r="AE4928">
        <v>390522</v>
      </c>
      <c r="AF4928" t="s">
        <v>40104</v>
      </c>
      <c r="AG4928" t="s">
        <v>4888</v>
      </c>
      <c r="AH4928" t="s">
        <v>4889</v>
      </c>
      <c r="AI4928" t="s">
        <v>99</v>
      </c>
      <c r="AJ4928" t="s">
        <v>41304</v>
      </c>
      <c r="AK4928" t="s">
        <v>39878</v>
      </c>
      <c r="AL4928" t="s">
        <v>4890</v>
      </c>
      <c r="AM4928">
        <v>2010</v>
      </c>
      <c r="AN4928" s="1">
        <v>40275</v>
      </c>
      <c r="AO4928" s="1">
        <v>40275</v>
      </c>
      <c r="AP4928">
        <v>30</v>
      </c>
      <c r="AQ4928" t="s">
        <v>74</v>
      </c>
      <c r="AR4928" s="4">
        <f>IF(AQ4928="M",AP4928*30.42,AP4928)</f>
        <v>30</v>
      </c>
      <c r="AS4928">
        <v>0</v>
      </c>
      <c r="AT4928" s="4">
        <f>AR4928+AS4928</f>
        <v>30</v>
      </c>
      <c r="AU4928">
        <v>3</v>
      </c>
      <c r="AV4928" s="1">
        <f>AO4928+AT4928</f>
        <v>40305</v>
      </c>
      <c r="AW4928" s="1">
        <v>40396</v>
      </c>
      <c r="AX4928" s="2">
        <f>IF(AV4928&gt;=AW4928,1,2)</f>
        <v>2</v>
      </c>
      <c r="AY4928" s="2" t="str">
        <f>IF((AV4928+10)&gt;=AW4928,"SAVE","LATE")</f>
        <v>LATE</v>
      </c>
      <c r="AZ4928" t="s">
        <v>82</v>
      </c>
      <c r="BA4928" t="s">
        <v>1011</v>
      </c>
      <c r="BB4928">
        <v>145813203</v>
      </c>
      <c r="BC4928">
        <v>70633873</v>
      </c>
      <c r="BD4928" s="9">
        <v>216447076</v>
      </c>
      <c r="BE4928" t="s">
        <v>4885</v>
      </c>
      <c r="BF4928">
        <v>0</v>
      </c>
      <c r="BG4928" t="s">
        <v>70</v>
      </c>
      <c r="BH4928">
        <v>-1</v>
      </c>
      <c r="BI4928" t="s">
        <v>39879</v>
      </c>
      <c r="BJ4928" t="s">
        <v>39880</v>
      </c>
      <c r="BK4928">
        <v>0</v>
      </c>
      <c r="BL4928" t="s">
        <v>85</v>
      </c>
      <c r="BM4928" t="s">
        <v>4891</v>
      </c>
    </row>
    <row r="4929" spans="1:65" x14ac:dyDescent="0.25">
      <c r="A4929">
        <v>2010</v>
      </c>
      <c r="B4929" t="s">
        <v>116</v>
      </c>
      <c r="C4929" t="s">
        <v>693</v>
      </c>
      <c r="D4929" t="s">
        <v>40815</v>
      </c>
      <c r="E4929" t="s">
        <v>2925</v>
      </c>
      <c r="F4929" t="s">
        <v>2926</v>
      </c>
      <c r="G4929">
        <v>11</v>
      </c>
      <c r="H4929" t="s">
        <v>41839</v>
      </c>
      <c r="I4929" t="s">
        <v>67</v>
      </c>
      <c r="J4929" t="s">
        <v>88</v>
      </c>
      <c r="K4929">
        <v>3</v>
      </c>
      <c r="L4929" t="s">
        <v>41838</v>
      </c>
      <c r="M4929">
        <v>30000000</v>
      </c>
      <c r="N4929" t="s">
        <v>41897</v>
      </c>
      <c r="O4929" t="s">
        <v>5200</v>
      </c>
      <c r="P4929" t="s">
        <v>90</v>
      </c>
      <c r="Q4929" t="s">
        <v>2927</v>
      </c>
      <c r="R4929" t="s">
        <v>2927</v>
      </c>
      <c r="S4929" t="s">
        <v>2928</v>
      </c>
      <c r="T4929" t="s">
        <v>1173</v>
      </c>
      <c r="U4929" t="s">
        <v>5201</v>
      </c>
      <c r="V4929" t="s">
        <v>44833</v>
      </c>
      <c r="W4929" t="s">
        <v>5202</v>
      </c>
      <c r="X4929">
        <v>90000000</v>
      </c>
      <c r="Y4929" t="s">
        <v>74</v>
      </c>
      <c r="Z4929" t="s">
        <v>75</v>
      </c>
      <c r="AA4929">
        <v>0</v>
      </c>
      <c r="AB4929" t="s">
        <v>76</v>
      </c>
      <c r="AC4929">
        <v>0</v>
      </c>
      <c r="AD4929" t="s">
        <v>76</v>
      </c>
      <c r="AE4929">
        <v>454691</v>
      </c>
      <c r="AF4929" t="s">
        <v>41304</v>
      </c>
      <c r="AG4929" t="s">
        <v>5203</v>
      </c>
      <c r="AH4929" t="s">
        <v>5204</v>
      </c>
      <c r="AI4929" t="s">
        <v>99</v>
      </c>
      <c r="AJ4929" t="s">
        <v>41304</v>
      </c>
      <c r="AK4929" t="s">
        <v>5203</v>
      </c>
      <c r="AL4929" t="s">
        <v>5204</v>
      </c>
      <c r="AM4929">
        <v>2010</v>
      </c>
      <c r="AN4929" s="1">
        <v>40449</v>
      </c>
      <c r="AO4929" s="1">
        <v>40449</v>
      </c>
      <c r="AP4929">
        <v>3</v>
      </c>
      <c r="AQ4929" t="s">
        <v>81</v>
      </c>
      <c r="AR4929" s="4">
        <f>IF(AQ4929="M",AP4929*30.42,AP4929)</f>
        <v>91.26</v>
      </c>
      <c r="AS4929">
        <v>30</v>
      </c>
      <c r="AT4929" s="4">
        <f>AR4929+AS4929</f>
        <v>121.26</v>
      </c>
      <c r="AU4929">
        <v>2</v>
      </c>
      <c r="AV4929" s="1">
        <f>AO4929+AT4929</f>
        <v>40570.26</v>
      </c>
      <c r="AW4929" s="1">
        <v>40630</v>
      </c>
      <c r="AX4929" s="2">
        <f>IF(AV4929&gt;=AW4929,1,2)</f>
        <v>2</v>
      </c>
      <c r="AY4929" s="2" t="str">
        <f>IF((AV4929+10)&gt;=AW4929,"SAVE","LATE")</f>
        <v>LATE</v>
      </c>
      <c r="AZ4929" t="s">
        <v>82</v>
      </c>
      <c r="BA4929" t="s">
        <v>1011</v>
      </c>
      <c r="BB4929">
        <v>89994960</v>
      </c>
      <c r="BC4929">
        <v>32661043</v>
      </c>
      <c r="BD4929" s="9">
        <v>122656003</v>
      </c>
      <c r="BE4929" t="s">
        <v>5205</v>
      </c>
      <c r="BF4929">
        <v>0</v>
      </c>
      <c r="BG4929" t="s">
        <v>70</v>
      </c>
      <c r="BH4929">
        <v>-1</v>
      </c>
      <c r="BI4929" t="s">
        <v>5206</v>
      </c>
      <c r="BJ4929" t="s">
        <v>5206</v>
      </c>
      <c r="BK4929">
        <v>0</v>
      </c>
      <c r="BL4929" t="s">
        <v>85</v>
      </c>
      <c r="BM4929" t="s">
        <v>5207</v>
      </c>
    </row>
    <row r="4930" spans="1:65" x14ac:dyDescent="0.25">
      <c r="A4930">
        <v>2010</v>
      </c>
      <c r="B4930" t="s">
        <v>116</v>
      </c>
      <c r="C4930" t="s">
        <v>357</v>
      </c>
      <c r="D4930" t="s">
        <v>3435</v>
      </c>
      <c r="E4930" t="s">
        <v>3436</v>
      </c>
      <c r="F4930" t="s">
        <v>3437</v>
      </c>
      <c r="G4930">
        <v>1</v>
      </c>
      <c r="H4930" t="s">
        <v>46842</v>
      </c>
      <c r="I4930" t="s">
        <v>67</v>
      </c>
      <c r="J4930" t="s">
        <v>88</v>
      </c>
      <c r="K4930">
        <v>2</v>
      </c>
      <c r="L4930" t="s">
        <v>41311</v>
      </c>
      <c r="M4930">
        <v>72000000</v>
      </c>
      <c r="N4930" t="s">
        <v>41840</v>
      </c>
      <c r="O4930" t="s">
        <v>3894</v>
      </c>
      <c r="P4930" t="s">
        <v>90</v>
      </c>
      <c r="Q4930" t="s">
        <v>39286</v>
      </c>
      <c r="R4930" t="s">
        <v>39286</v>
      </c>
      <c r="S4930" t="s">
        <v>3895</v>
      </c>
      <c r="T4930" t="s">
        <v>3896</v>
      </c>
      <c r="U4930" t="s">
        <v>3897</v>
      </c>
      <c r="V4930" t="s">
        <v>3898</v>
      </c>
      <c r="W4930" t="s">
        <v>3899</v>
      </c>
      <c r="X4930">
        <v>450030156</v>
      </c>
      <c r="Y4930" t="s">
        <v>122</v>
      </c>
      <c r="Z4930" t="s">
        <v>123</v>
      </c>
      <c r="AA4930">
        <v>0</v>
      </c>
      <c r="AB4930" t="s">
        <v>76</v>
      </c>
      <c r="AC4930">
        <v>0</v>
      </c>
      <c r="AD4930" t="s">
        <v>76</v>
      </c>
      <c r="AE4930">
        <v>2027636</v>
      </c>
      <c r="AF4930" t="s">
        <v>40104</v>
      </c>
      <c r="AG4930" t="s">
        <v>3900</v>
      </c>
      <c r="AH4930" t="s">
        <v>3901</v>
      </c>
      <c r="AI4930" t="s">
        <v>39286</v>
      </c>
      <c r="AJ4930" t="s">
        <v>41304</v>
      </c>
      <c r="AK4930" t="s">
        <v>3902</v>
      </c>
      <c r="AL4930" t="s">
        <v>3903</v>
      </c>
      <c r="AM4930">
        <v>2010</v>
      </c>
      <c r="AN4930" s="1">
        <v>40253</v>
      </c>
      <c r="AO4930" s="1">
        <v>40318</v>
      </c>
      <c r="AP4930">
        <v>3</v>
      </c>
      <c r="AQ4930" t="s">
        <v>81</v>
      </c>
      <c r="AR4930" s="4">
        <f>IF(AQ4930="M",AP4930*30.42,AP4930)</f>
        <v>91.26</v>
      </c>
      <c r="AS4930">
        <v>15</v>
      </c>
      <c r="AT4930" s="4">
        <f>AR4930+AS4930</f>
        <v>106.26</v>
      </c>
      <c r="AU4930">
        <v>1</v>
      </c>
      <c r="AV4930" s="1">
        <f>AO4930+AT4930</f>
        <v>40424.26</v>
      </c>
      <c r="AW4930" s="1">
        <v>40456</v>
      </c>
      <c r="AX4930" s="2">
        <f>IF(AV4930&gt;=AW4930,1,2)</f>
        <v>2</v>
      </c>
      <c r="AY4930" s="2" t="str">
        <f>IF((AV4930+10)&gt;=AW4930,"SAVE","LATE")</f>
        <v>LATE</v>
      </c>
      <c r="AZ4930" t="s">
        <v>82</v>
      </c>
      <c r="BA4930" t="s">
        <v>1011</v>
      </c>
      <c r="BB4930">
        <v>430199237</v>
      </c>
      <c r="BC4930">
        <v>0</v>
      </c>
      <c r="BD4930" s="9">
        <v>430199237</v>
      </c>
      <c r="BE4930" t="s">
        <v>3904</v>
      </c>
      <c r="BF4930">
        <v>0</v>
      </c>
      <c r="BG4930" t="s">
        <v>70</v>
      </c>
      <c r="BH4930">
        <v>-1</v>
      </c>
      <c r="BI4930" t="s">
        <v>3901</v>
      </c>
      <c r="BJ4930" t="s">
        <v>3901</v>
      </c>
      <c r="BK4930">
        <v>0</v>
      </c>
      <c r="BL4930" t="s">
        <v>85</v>
      </c>
      <c r="BM4930" t="s">
        <v>3905</v>
      </c>
    </row>
    <row r="4931" spans="1:65" x14ac:dyDescent="0.25">
      <c r="A4931">
        <v>2010</v>
      </c>
      <c r="B4931" t="s">
        <v>116</v>
      </c>
      <c r="C4931" t="s">
        <v>130</v>
      </c>
      <c r="D4931" t="s">
        <v>40821</v>
      </c>
      <c r="E4931" t="s">
        <v>4573</v>
      </c>
      <c r="F4931" t="s">
        <v>4574</v>
      </c>
      <c r="G4931">
        <v>1</v>
      </c>
      <c r="H4931" t="s">
        <v>46842</v>
      </c>
      <c r="I4931" t="s">
        <v>67</v>
      </c>
      <c r="J4931" t="s">
        <v>88</v>
      </c>
      <c r="K4931">
        <v>3</v>
      </c>
      <c r="L4931" t="s">
        <v>41838</v>
      </c>
      <c r="M4931">
        <v>72000000</v>
      </c>
      <c r="N4931" t="s">
        <v>41840</v>
      </c>
      <c r="O4931" t="s">
        <v>39884</v>
      </c>
      <c r="P4931" t="s">
        <v>90</v>
      </c>
      <c r="Q4931" t="s">
        <v>4575</v>
      </c>
      <c r="R4931" t="s">
        <v>4575</v>
      </c>
      <c r="S4931" t="s">
        <v>3895</v>
      </c>
      <c r="T4931" s="3">
        <v>40184</v>
      </c>
      <c r="U4931" t="s">
        <v>4576</v>
      </c>
      <c r="V4931" t="s">
        <v>4577</v>
      </c>
      <c r="W4931">
        <v>11</v>
      </c>
      <c r="X4931">
        <v>204545455</v>
      </c>
      <c r="Y4931" t="s">
        <v>122</v>
      </c>
      <c r="Z4931" t="s">
        <v>123</v>
      </c>
      <c r="AA4931">
        <v>0</v>
      </c>
      <c r="AB4931" t="s">
        <v>76</v>
      </c>
      <c r="AC4931">
        <v>0</v>
      </c>
      <c r="AD4931" t="s">
        <v>76</v>
      </c>
      <c r="AE4931">
        <v>420274</v>
      </c>
      <c r="AF4931" t="s">
        <v>40104</v>
      </c>
      <c r="AG4931" t="s">
        <v>4578</v>
      </c>
      <c r="AH4931" t="s">
        <v>39885</v>
      </c>
      <c r="AI4931" t="s">
        <v>99</v>
      </c>
      <c r="AJ4931" t="s">
        <v>41304</v>
      </c>
      <c r="AK4931" t="s">
        <v>4579</v>
      </c>
      <c r="AL4931" t="s">
        <v>4580</v>
      </c>
      <c r="AM4931">
        <v>2010</v>
      </c>
      <c r="AN4931" s="1">
        <v>40389</v>
      </c>
      <c r="AO4931" s="1">
        <v>40543</v>
      </c>
      <c r="AP4931">
        <v>5</v>
      </c>
      <c r="AQ4931" t="s">
        <v>81</v>
      </c>
      <c r="AR4931" s="4">
        <f>IF(AQ4931="M",AP4931*30.42,AP4931)</f>
        <v>152.10000000000002</v>
      </c>
      <c r="AS4931">
        <v>0</v>
      </c>
      <c r="AT4931" s="4">
        <f>AR4931+AS4931</f>
        <v>152.10000000000002</v>
      </c>
      <c r="AU4931">
        <v>5</v>
      </c>
      <c r="AV4931" s="1">
        <f>AO4931+AT4931</f>
        <v>40695.1</v>
      </c>
      <c r="AW4931" s="1">
        <v>40847</v>
      </c>
      <c r="AX4931" s="2">
        <f>IF(AV4931&gt;=AW4931,1,2)</f>
        <v>2</v>
      </c>
      <c r="AY4931" s="2" t="str">
        <f>IF((AV4931+10)&gt;=AW4931,"SAVE","LATE")</f>
        <v>LATE</v>
      </c>
      <c r="AZ4931" t="s">
        <v>82</v>
      </c>
      <c r="BA4931" t="s">
        <v>1011</v>
      </c>
      <c r="BB4931">
        <v>204545451</v>
      </c>
      <c r="BC4931">
        <v>102184767</v>
      </c>
      <c r="BD4931" s="9">
        <v>306730218</v>
      </c>
      <c r="BE4931" t="s">
        <v>39886</v>
      </c>
      <c r="BF4931">
        <v>0</v>
      </c>
      <c r="BG4931" t="s">
        <v>70</v>
      </c>
      <c r="BH4931">
        <v>-1</v>
      </c>
      <c r="BI4931" t="s">
        <v>39885</v>
      </c>
      <c r="BJ4931" t="s">
        <v>39887</v>
      </c>
      <c r="BK4931">
        <v>0</v>
      </c>
      <c r="BL4931" t="s">
        <v>85</v>
      </c>
      <c r="BM4931" t="s">
        <v>4581</v>
      </c>
    </row>
    <row r="4932" spans="1:65" x14ac:dyDescent="0.25">
      <c r="A4932">
        <v>2010</v>
      </c>
      <c r="B4932" t="s">
        <v>116</v>
      </c>
      <c r="C4932" t="s">
        <v>130</v>
      </c>
      <c r="D4932" t="s">
        <v>40821</v>
      </c>
      <c r="E4932" t="s">
        <v>4573</v>
      </c>
      <c r="F4932" t="s">
        <v>4574</v>
      </c>
      <c r="G4932">
        <v>11</v>
      </c>
      <c r="H4932" t="s">
        <v>41839</v>
      </c>
      <c r="I4932" t="s">
        <v>67</v>
      </c>
      <c r="J4932" t="s">
        <v>88</v>
      </c>
      <c r="K4932">
        <v>3</v>
      </c>
      <c r="L4932" t="s">
        <v>41838</v>
      </c>
      <c r="M4932">
        <v>72000000</v>
      </c>
      <c r="N4932" t="s">
        <v>41840</v>
      </c>
      <c r="O4932" t="s">
        <v>44855</v>
      </c>
      <c r="P4932" t="s">
        <v>90</v>
      </c>
      <c r="Q4932" t="s">
        <v>4575</v>
      </c>
      <c r="R4932" t="s">
        <v>4575</v>
      </c>
      <c r="S4932" t="s">
        <v>3895</v>
      </c>
      <c r="T4932" t="s">
        <v>4599</v>
      </c>
      <c r="U4932" t="s">
        <v>4908</v>
      </c>
      <c r="V4932" t="s">
        <v>4909</v>
      </c>
      <c r="W4932">
        <v>20</v>
      </c>
      <c r="X4932">
        <v>144000000</v>
      </c>
      <c r="Y4932" t="s">
        <v>122</v>
      </c>
      <c r="Z4932" t="s">
        <v>123</v>
      </c>
      <c r="AA4932">
        <v>0</v>
      </c>
      <c r="AB4932" t="s">
        <v>76</v>
      </c>
      <c r="AC4932">
        <v>0</v>
      </c>
      <c r="AD4932" t="s">
        <v>76</v>
      </c>
      <c r="AE4932">
        <v>443660</v>
      </c>
      <c r="AF4932" t="s">
        <v>40104</v>
      </c>
      <c r="AG4932" t="s">
        <v>4910</v>
      </c>
      <c r="AH4932" t="s">
        <v>4911</v>
      </c>
      <c r="AI4932" t="s">
        <v>99</v>
      </c>
      <c r="AJ4932" t="s">
        <v>41304</v>
      </c>
      <c r="AK4932" t="s">
        <v>4912</v>
      </c>
      <c r="AL4932" t="s">
        <v>4913</v>
      </c>
      <c r="AM4932">
        <v>2010</v>
      </c>
      <c r="AN4932" s="1">
        <v>40449</v>
      </c>
      <c r="AO4932" s="1">
        <v>40471</v>
      </c>
      <c r="AP4932">
        <v>3</v>
      </c>
      <c r="AQ4932" t="s">
        <v>81</v>
      </c>
      <c r="AR4932" s="4">
        <f>IF(AQ4932="M",AP4932*30.42,AP4932)</f>
        <v>91.26</v>
      </c>
      <c r="AS4932">
        <v>20</v>
      </c>
      <c r="AT4932" s="4">
        <f>AR4932+AS4932</f>
        <v>111.26</v>
      </c>
      <c r="AU4932">
        <v>1</v>
      </c>
      <c r="AV4932" s="1">
        <f>AO4932+AT4932</f>
        <v>40582.26</v>
      </c>
      <c r="AW4932" s="1">
        <v>40612</v>
      </c>
      <c r="AX4932" s="2">
        <f>IF(AV4932&gt;=AW4932,1,2)</f>
        <v>2</v>
      </c>
      <c r="AY4932" s="2" t="str">
        <f>IF((AV4932+10)&gt;=AW4932,"SAVE","LATE")</f>
        <v>LATE</v>
      </c>
      <c r="AZ4932" t="s">
        <v>82</v>
      </c>
      <c r="BA4932" t="s">
        <v>1011</v>
      </c>
      <c r="BB4932">
        <v>144000000</v>
      </c>
      <c r="BC4932">
        <v>70000000</v>
      </c>
      <c r="BD4932" s="9">
        <v>214000000</v>
      </c>
      <c r="BE4932" t="s">
        <v>44855</v>
      </c>
      <c r="BF4932">
        <v>0</v>
      </c>
      <c r="BG4932" t="s">
        <v>70</v>
      </c>
      <c r="BH4932">
        <v>-1</v>
      </c>
      <c r="BI4932" t="s">
        <v>4911</v>
      </c>
      <c r="BJ4932" t="s">
        <v>4914</v>
      </c>
      <c r="BK4932">
        <v>0</v>
      </c>
      <c r="BL4932" t="s">
        <v>85</v>
      </c>
      <c r="BM4932" t="s">
        <v>4915</v>
      </c>
    </row>
    <row r="4933" spans="1:65" x14ac:dyDescent="0.25">
      <c r="A4933">
        <v>2010</v>
      </c>
      <c r="B4933" t="s">
        <v>116</v>
      </c>
      <c r="C4933" t="s">
        <v>130</v>
      </c>
      <c r="D4933" t="s">
        <v>40821</v>
      </c>
      <c r="E4933" t="s">
        <v>4573</v>
      </c>
      <c r="F4933" t="s">
        <v>4574</v>
      </c>
      <c r="G4933">
        <v>11</v>
      </c>
      <c r="H4933" t="s">
        <v>41839</v>
      </c>
      <c r="I4933" t="s">
        <v>67</v>
      </c>
      <c r="J4933" t="s">
        <v>88</v>
      </c>
      <c r="K4933">
        <v>3</v>
      </c>
      <c r="L4933" t="s">
        <v>41838</v>
      </c>
      <c r="M4933">
        <v>72000000</v>
      </c>
      <c r="N4933" t="s">
        <v>41840</v>
      </c>
      <c r="O4933" t="s">
        <v>44856</v>
      </c>
      <c r="P4933" t="s">
        <v>90</v>
      </c>
      <c r="Q4933" t="s">
        <v>4575</v>
      </c>
      <c r="R4933" t="s">
        <v>4575</v>
      </c>
      <c r="S4933" t="s">
        <v>3895</v>
      </c>
      <c r="T4933" t="s">
        <v>4599</v>
      </c>
      <c r="U4933" t="s">
        <v>5022</v>
      </c>
      <c r="V4933" t="s">
        <v>5023</v>
      </c>
      <c r="W4933">
        <v>19</v>
      </c>
      <c r="X4933">
        <v>115000000</v>
      </c>
      <c r="Y4933" t="s">
        <v>122</v>
      </c>
      <c r="Z4933" t="s">
        <v>123</v>
      </c>
      <c r="AA4933">
        <v>0</v>
      </c>
      <c r="AB4933" t="s">
        <v>76</v>
      </c>
      <c r="AC4933">
        <v>0</v>
      </c>
      <c r="AD4933" t="s">
        <v>76</v>
      </c>
      <c r="AE4933">
        <v>443224</v>
      </c>
      <c r="AF4933" t="s">
        <v>41304</v>
      </c>
      <c r="AG4933" t="s">
        <v>5024</v>
      </c>
      <c r="AH4933" t="s">
        <v>5025</v>
      </c>
      <c r="AI4933" t="s">
        <v>39286</v>
      </c>
      <c r="AJ4933" t="s">
        <v>41304</v>
      </c>
      <c r="AK4933" t="s">
        <v>5024</v>
      </c>
      <c r="AL4933" t="s">
        <v>5025</v>
      </c>
      <c r="AM4933">
        <v>2010</v>
      </c>
      <c r="AN4933" s="1">
        <v>40447</v>
      </c>
      <c r="AO4933" s="1">
        <v>40471</v>
      </c>
      <c r="AP4933">
        <v>3</v>
      </c>
      <c r="AQ4933" t="s">
        <v>81</v>
      </c>
      <c r="AR4933" s="4">
        <f>IF(AQ4933="M",AP4933*30.42,AP4933)</f>
        <v>91.26</v>
      </c>
      <c r="AS4933">
        <v>45</v>
      </c>
      <c r="AT4933" s="4">
        <f>AR4933+AS4933</f>
        <v>136.26</v>
      </c>
      <c r="AU4933">
        <v>2</v>
      </c>
      <c r="AV4933" s="1">
        <f>AO4933+AT4933</f>
        <v>40607.26</v>
      </c>
      <c r="AW4933" s="1">
        <v>40666</v>
      </c>
      <c r="AX4933" s="2">
        <f>IF(AV4933&gt;=AW4933,1,2)</f>
        <v>2</v>
      </c>
      <c r="AY4933" s="2" t="str">
        <f>IF((AV4933+10)&gt;=AW4933,"SAVE","LATE")</f>
        <v>LATE</v>
      </c>
      <c r="AZ4933" t="s">
        <v>82</v>
      </c>
      <c r="BA4933" t="s">
        <v>1011</v>
      </c>
      <c r="BB4933">
        <v>114987202</v>
      </c>
      <c r="BC4933">
        <v>57493530</v>
      </c>
      <c r="BD4933" s="9">
        <v>172480732</v>
      </c>
      <c r="BE4933" t="s">
        <v>44856</v>
      </c>
      <c r="BF4933">
        <v>0</v>
      </c>
      <c r="BG4933" t="s">
        <v>70</v>
      </c>
      <c r="BH4933">
        <v>-1</v>
      </c>
      <c r="BI4933" t="s">
        <v>5025</v>
      </c>
      <c r="BJ4933" t="s">
        <v>5026</v>
      </c>
      <c r="BK4933">
        <v>0</v>
      </c>
      <c r="BL4933" t="s">
        <v>85</v>
      </c>
      <c r="BM4933" t="s">
        <v>5027</v>
      </c>
    </row>
    <row r="4934" spans="1:65" x14ac:dyDescent="0.25">
      <c r="A4934">
        <v>2010</v>
      </c>
      <c r="B4934" t="s">
        <v>116</v>
      </c>
      <c r="C4934" t="s">
        <v>130</v>
      </c>
      <c r="D4934" t="s">
        <v>40821</v>
      </c>
      <c r="E4934" t="s">
        <v>4573</v>
      </c>
      <c r="F4934" t="s">
        <v>4574</v>
      </c>
      <c r="G4934">
        <v>11</v>
      </c>
      <c r="H4934" t="s">
        <v>41839</v>
      </c>
      <c r="I4934" t="s">
        <v>67</v>
      </c>
      <c r="J4934" t="s">
        <v>88</v>
      </c>
      <c r="K4934">
        <v>3</v>
      </c>
      <c r="L4934" t="s">
        <v>41838</v>
      </c>
      <c r="M4934">
        <v>72000000</v>
      </c>
      <c r="N4934" t="s">
        <v>41840</v>
      </c>
      <c r="O4934" t="s">
        <v>44857</v>
      </c>
      <c r="P4934" t="s">
        <v>90</v>
      </c>
      <c r="Q4934" t="s">
        <v>4575</v>
      </c>
      <c r="R4934" t="s">
        <v>4575</v>
      </c>
      <c r="S4934" t="s">
        <v>3895</v>
      </c>
      <c r="T4934" t="s">
        <v>493</v>
      </c>
      <c r="U4934" t="s">
        <v>5072</v>
      </c>
      <c r="V4934" t="s">
        <v>5073</v>
      </c>
      <c r="W4934">
        <v>34</v>
      </c>
      <c r="X4934">
        <v>106000000</v>
      </c>
      <c r="Y4934" t="s">
        <v>122</v>
      </c>
      <c r="Z4934" t="s">
        <v>123</v>
      </c>
      <c r="AA4934">
        <v>0</v>
      </c>
      <c r="AB4934" t="s">
        <v>76</v>
      </c>
      <c r="AC4934">
        <v>0</v>
      </c>
      <c r="AD4934" t="s">
        <v>76</v>
      </c>
      <c r="AE4934">
        <v>461600</v>
      </c>
      <c r="AF4934" t="s">
        <v>40104</v>
      </c>
      <c r="AG4934" t="s">
        <v>5074</v>
      </c>
      <c r="AH4934" t="s">
        <v>5075</v>
      </c>
      <c r="AI4934" t="s">
        <v>99</v>
      </c>
      <c r="AJ4934" t="s">
        <v>41304</v>
      </c>
      <c r="AK4934" t="s">
        <v>5076</v>
      </c>
      <c r="AL4934" t="s">
        <v>5077</v>
      </c>
      <c r="AM4934">
        <v>2010</v>
      </c>
      <c r="AN4934" s="1">
        <v>40501</v>
      </c>
      <c r="AO4934" s="1">
        <v>40513</v>
      </c>
      <c r="AP4934">
        <v>2</v>
      </c>
      <c r="AQ4934" t="s">
        <v>81</v>
      </c>
      <c r="AR4934" s="4">
        <f>IF(AQ4934="M",AP4934*30.42,AP4934)</f>
        <v>60.84</v>
      </c>
      <c r="AS4934">
        <v>15</v>
      </c>
      <c r="AT4934" s="4">
        <f>AR4934+AS4934</f>
        <v>75.84</v>
      </c>
      <c r="AU4934">
        <v>1</v>
      </c>
      <c r="AV4934" s="1">
        <f>AO4934+AT4934</f>
        <v>40588.839999999997</v>
      </c>
      <c r="AW4934" s="1">
        <v>40618</v>
      </c>
      <c r="AX4934" s="2">
        <f>IF(AV4934&gt;=AW4934,1,2)</f>
        <v>2</v>
      </c>
      <c r="AY4934" s="2" t="str">
        <f>IF((AV4934+10)&gt;=AW4934,"SAVE","LATE")</f>
        <v>LATE</v>
      </c>
      <c r="AZ4934" t="s">
        <v>82</v>
      </c>
      <c r="BA4934" t="s">
        <v>1011</v>
      </c>
      <c r="BB4934">
        <v>105999561</v>
      </c>
      <c r="BC4934">
        <v>49997400</v>
      </c>
      <c r="BD4934" s="9">
        <v>155996961</v>
      </c>
      <c r="BE4934" t="s">
        <v>44858</v>
      </c>
      <c r="BF4934">
        <v>0</v>
      </c>
      <c r="BG4934" t="s">
        <v>70</v>
      </c>
      <c r="BH4934">
        <v>-1</v>
      </c>
      <c r="BI4934" t="s">
        <v>5075</v>
      </c>
      <c r="BJ4934" t="s">
        <v>39888</v>
      </c>
      <c r="BK4934">
        <v>0</v>
      </c>
      <c r="BL4934" t="s">
        <v>85</v>
      </c>
      <c r="BM4934" t="s">
        <v>5078</v>
      </c>
    </row>
    <row r="4935" spans="1:65" x14ac:dyDescent="0.25">
      <c r="A4935">
        <v>2010</v>
      </c>
      <c r="B4935" t="s">
        <v>64</v>
      </c>
      <c r="C4935" t="s">
        <v>65</v>
      </c>
      <c r="D4935" t="s">
        <v>40101</v>
      </c>
      <c r="E4935">
        <v>800215807</v>
      </c>
      <c r="F4935" t="s">
        <v>280</v>
      </c>
      <c r="G4935">
        <v>1</v>
      </c>
      <c r="H4935" t="s">
        <v>46842</v>
      </c>
      <c r="I4935" t="s">
        <v>105</v>
      </c>
      <c r="J4935" t="s">
        <v>88</v>
      </c>
      <c r="K4935">
        <v>3</v>
      </c>
      <c r="L4935" t="s">
        <v>41838</v>
      </c>
      <c r="M4935">
        <v>72000000</v>
      </c>
      <c r="N4935" t="s">
        <v>41840</v>
      </c>
      <c r="O4935" t="s">
        <v>2034</v>
      </c>
      <c r="P4935" t="s">
        <v>90</v>
      </c>
      <c r="Q4935" t="s">
        <v>39286</v>
      </c>
      <c r="R4935" t="s">
        <v>39286</v>
      </c>
      <c r="S4935" t="s">
        <v>2035</v>
      </c>
      <c r="T4935" t="s">
        <v>2036</v>
      </c>
      <c r="U4935" t="s">
        <v>2037</v>
      </c>
      <c r="V4935" t="s">
        <v>2038</v>
      </c>
      <c r="W4935" t="s">
        <v>2039</v>
      </c>
      <c r="X4935">
        <v>16850606997</v>
      </c>
      <c r="Y4935" t="s">
        <v>122</v>
      </c>
      <c r="Z4935" t="s">
        <v>123</v>
      </c>
      <c r="AA4935">
        <v>0</v>
      </c>
      <c r="AB4935" t="s">
        <v>76</v>
      </c>
      <c r="AC4935">
        <v>0</v>
      </c>
      <c r="AD4935" t="s">
        <v>76</v>
      </c>
      <c r="AE4935">
        <v>431718</v>
      </c>
      <c r="AF4935" t="s">
        <v>40104</v>
      </c>
      <c r="AG4935" t="s">
        <v>2040</v>
      </c>
      <c r="AH4935" t="s">
        <v>2041</v>
      </c>
      <c r="AI4935" t="s">
        <v>99</v>
      </c>
      <c r="AJ4935" t="s">
        <v>41304</v>
      </c>
      <c r="AK4935">
        <v>79399273</v>
      </c>
      <c r="AL4935" t="s">
        <v>2042</v>
      </c>
      <c r="AM4935">
        <v>2010</v>
      </c>
      <c r="AN4935" s="1">
        <v>40400</v>
      </c>
      <c r="AO4935" s="1">
        <v>40400</v>
      </c>
      <c r="AP4935">
        <v>5</v>
      </c>
      <c r="AQ4935" t="s">
        <v>81</v>
      </c>
      <c r="AR4935" s="4">
        <f>IF(AQ4935="M",AP4935*30.42,AP4935)</f>
        <v>152.10000000000002</v>
      </c>
      <c r="AS4935">
        <v>25</v>
      </c>
      <c r="AT4935" s="4">
        <f>AR4935+AS4935</f>
        <v>177.10000000000002</v>
      </c>
      <c r="AU4935">
        <v>1</v>
      </c>
      <c r="AV4935" s="1">
        <f>AO4935+AT4935</f>
        <v>40577.1</v>
      </c>
      <c r="AW4935" s="1">
        <v>40607</v>
      </c>
      <c r="AX4935" s="2">
        <f>IF(AV4935&gt;=AW4935,1,2)</f>
        <v>2</v>
      </c>
      <c r="AY4935" s="2" t="str">
        <f>IF((AV4935+10)&gt;=AW4935,"SAVE","LATE")</f>
        <v>LATE</v>
      </c>
      <c r="AZ4935" t="s">
        <v>82</v>
      </c>
      <c r="BA4935" t="s">
        <v>1011</v>
      </c>
      <c r="BB4935">
        <v>3468629471</v>
      </c>
      <c r="BC4935">
        <v>0</v>
      </c>
      <c r="BD4935" s="9">
        <v>3468629471</v>
      </c>
      <c r="BE4935" t="s">
        <v>44892</v>
      </c>
      <c r="BF4935">
        <v>0</v>
      </c>
      <c r="BG4935" t="s">
        <v>70</v>
      </c>
      <c r="BH4935">
        <v>-1</v>
      </c>
      <c r="BI4935" t="s">
        <v>2043</v>
      </c>
      <c r="BJ4935" t="s">
        <v>2044</v>
      </c>
      <c r="BK4935">
        <v>0</v>
      </c>
      <c r="BL4935" t="s">
        <v>85</v>
      </c>
      <c r="BM4935" t="s">
        <v>2045</v>
      </c>
    </row>
    <row r="4936" spans="1:65" x14ac:dyDescent="0.25">
      <c r="A4936">
        <v>2010</v>
      </c>
      <c r="B4936" t="s">
        <v>64</v>
      </c>
      <c r="C4936" t="s">
        <v>65</v>
      </c>
      <c r="D4936" t="s">
        <v>40101</v>
      </c>
      <c r="E4936">
        <v>800215807</v>
      </c>
      <c r="F4936" t="s">
        <v>280</v>
      </c>
      <c r="G4936">
        <v>1</v>
      </c>
      <c r="H4936" t="s">
        <v>46842</v>
      </c>
      <c r="I4936" t="s">
        <v>105</v>
      </c>
      <c r="J4936" t="s">
        <v>88</v>
      </c>
      <c r="K4936">
        <v>3</v>
      </c>
      <c r="L4936" t="s">
        <v>41838</v>
      </c>
      <c r="M4936">
        <v>72000000</v>
      </c>
      <c r="N4936" t="s">
        <v>41840</v>
      </c>
      <c r="O4936" t="s">
        <v>2034</v>
      </c>
      <c r="P4936" t="s">
        <v>90</v>
      </c>
      <c r="Q4936" t="s">
        <v>39286</v>
      </c>
      <c r="R4936" t="s">
        <v>39286</v>
      </c>
      <c r="S4936" t="s">
        <v>2035</v>
      </c>
      <c r="T4936" t="s">
        <v>2036</v>
      </c>
      <c r="U4936" t="s">
        <v>2037</v>
      </c>
      <c r="V4936" t="s">
        <v>2038</v>
      </c>
      <c r="W4936" t="s">
        <v>2833</v>
      </c>
      <c r="X4936">
        <v>16850606997</v>
      </c>
      <c r="Y4936" t="s">
        <v>122</v>
      </c>
      <c r="Z4936" t="s">
        <v>123</v>
      </c>
      <c r="AA4936">
        <v>0</v>
      </c>
      <c r="AB4936" t="s">
        <v>76</v>
      </c>
      <c r="AC4936">
        <v>0</v>
      </c>
      <c r="AD4936" t="s">
        <v>76</v>
      </c>
      <c r="AE4936">
        <v>426160</v>
      </c>
      <c r="AF4936" t="s">
        <v>40104</v>
      </c>
      <c r="AG4936" t="s">
        <v>2834</v>
      </c>
      <c r="AH4936" t="s">
        <v>2835</v>
      </c>
      <c r="AI4936" t="s">
        <v>39472</v>
      </c>
      <c r="AJ4936" t="s">
        <v>41304</v>
      </c>
      <c r="AK4936">
        <v>60320594</v>
      </c>
      <c r="AL4936" t="s">
        <v>2836</v>
      </c>
      <c r="AM4936">
        <v>2010</v>
      </c>
      <c r="AN4936" s="1">
        <v>40395</v>
      </c>
      <c r="AO4936" s="1">
        <v>40395</v>
      </c>
      <c r="AP4936">
        <v>4</v>
      </c>
      <c r="AQ4936" t="s">
        <v>81</v>
      </c>
      <c r="AR4936" s="4">
        <f>IF(AQ4936="M",AP4936*30.42,AP4936)</f>
        <v>121.68</v>
      </c>
      <c r="AS4936">
        <v>0</v>
      </c>
      <c r="AT4936" s="4">
        <f>AR4936+AS4936</f>
        <v>121.68</v>
      </c>
      <c r="AU4936">
        <v>1</v>
      </c>
      <c r="AV4936" s="1">
        <f>AO4936+AT4936</f>
        <v>40516.68</v>
      </c>
      <c r="AW4936" s="1">
        <v>40548</v>
      </c>
      <c r="AX4936" s="2">
        <f>IF(AV4936&gt;=AW4936,1,2)</f>
        <v>2</v>
      </c>
      <c r="AY4936" s="2" t="str">
        <f>IF((AV4936+10)&gt;=AW4936,"SAVE","LATE")</f>
        <v>LATE</v>
      </c>
      <c r="AZ4936" t="s">
        <v>82</v>
      </c>
      <c r="BA4936" t="s">
        <v>1011</v>
      </c>
      <c r="BB4936">
        <v>1406878097</v>
      </c>
      <c r="BC4936">
        <v>0</v>
      </c>
      <c r="BD4936" s="9">
        <v>1406878097</v>
      </c>
      <c r="BE4936" t="s">
        <v>44893</v>
      </c>
      <c r="BF4936">
        <v>0</v>
      </c>
      <c r="BG4936" t="s">
        <v>70</v>
      </c>
      <c r="BH4936">
        <v>-1</v>
      </c>
      <c r="BI4936" t="s">
        <v>2043</v>
      </c>
      <c r="BJ4936" t="s">
        <v>2044</v>
      </c>
      <c r="BK4936">
        <v>0</v>
      </c>
      <c r="BL4936" t="s">
        <v>85</v>
      </c>
      <c r="BM4936" t="s">
        <v>2045</v>
      </c>
    </row>
    <row r="4937" spans="1:65" x14ac:dyDescent="0.25">
      <c r="A4937">
        <v>2011</v>
      </c>
      <c r="B4937" t="s">
        <v>116</v>
      </c>
      <c r="C4937" t="s">
        <v>130</v>
      </c>
      <c r="D4937" t="s">
        <v>40826</v>
      </c>
      <c r="E4937" t="s">
        <v>4636</v>
      </c>
      <c r="F4937" t="s">
        <v>4637</v>
      </c>
      <c r="G4937">
        <v>12</v>
      </c>
      <c r="H4937" t="s">
        <v>41881</v>
      </c>
      <c r="I4937" t="s">
        <v>105</v>
      </c>
      <c r="J4937" t="s">
        <v>68</v>
      </c>
      <c r="K4937">
        <v>3</v>
      </c>
      <c r="L4937" t="s">
        <v>41838</v>
      </c>
      <c r="M4937">
        <v>72000000</v>
      </c>
      <c r="N4937" t="s">
        <v>41840</v>
      </c>
      <c r="O4937" t="s">
        <v>41645</v>
      </c>
      <c r="P4937" t="s">
        <v>90</v>
      </c>
      <c r="Q4937" t="s">
        <v>70</v>
      </c>
      <c r="R4937" t="s">
        <v>70</v>
      </c>
      <c r="S4937" t="s">
        <v>40827</v>
      </c>
      <c r="T4937" t="s">
        <v>4638</v>
      </c>
      <c r="U4937" t="s">
        <v>4639</v>
      </c>
      <c r="V4937">
        <v>152</v>
      </c>
      <c r="W4937">
        <v>143</v>
      </c>
      <c r="X4937">
        <v>195399168</v>
      </c>
      <c r="Y4937" t="s">
        <v>122</v>
      </c>
      <c r="Z4937" t="s">
        <v>123</v>
      </c>
      <c r="AA4937">
        <v>0</v>
      </c>
      <c r="AB4937" t="s">
        <v>76</v>
      </c>
      <c r="AC4937">
        <v>0</v>
      </c>
      <c r="AD4937" t="s">
        <v>76</v>
      </c>
      <c r="AE4937">
        <v>524442</v>
      </c>
      <c r="AF4937" t="s">
        <v>40104</v>
      </c>
      <c r="AG4937" t="s">
        <v>4640</v>
      </c>
      <c r="AH4937" t="s">
        <v>47308</v>
      </c>
      <c r="AI4937" t="s">
        <v>99</v>
      </c>
      <c r="AJ4937" t="s">
        <v>41304</v>
      </c>
      <c r="AK4937">
        <v>79294059</v>
      </c>
      <c r="AL4937" t="s">
        <v>4641</v>
      </c>
      <c r="AM4937">
        <v>2010</v>
      </c>
      <c r="AN4937" s="1">
        <v>40534</v>
      </c>
      <c r="AO4937" s="1">
        <v>40550</v>
      </c>
      <c r="AP4937">
        <v>3</v>
      </c>
      <c r="AQ4937" t="s">
        <v>81</v>
      </c>
      <c r="AR4937" s="4">
        <f>IF(AQ4937="M",AP4937*30.42,AP4937)</f>
        <v>91.26</v>
      </c>
      <c r="AS4937">
        <v>0</v>
      </c>
      <c r="AT4937" s="4">
        <f>AR4937+AS4937</f>
        <v>91.26</v>
      </c>
      <c r="AU4937">
        <v>2</v>
      </c>
      <c r="AV4937" s="1">
        <f>AO4937+AT4937</f>
        <v>40641.26</v>
      </c>
      <c r="AW4937" s="1">
        <v>40701</v>
      </c>
      <c r="AX4937" s="2">
        <f>IF(AV4937&gt;=AW4937,1,2)</f>
        <v>2</v>
      </c>
      <c r="AY4937" s="2" t="str">
        <f>IF((AV4937+10)&gt;=AW4937,"SAVE","LATE")</f>
        <v>LATE</v>
      </c>
      <c r="AZ4937" t="s">
        <v>82</v>
      </c>
      <c r="BA4937" t="s">
        <v>1011</v>
      </c>
      <c r="BB4937">
        <v>195399168</v>
      </c>
      <c r="BC4937">
        <v>0</v>
      </c>
      <c r="BD4937" s="9">
        <v>195399168</v>
      </c>
      <c r="BE4937" t="s">
        <v>41645</v>
      </c>
      <c r="BF4937">
        <v>0</v>
      </c>
      <c r="BG4937" t="s">
        <v>70</v>
      </c>
      <c r="BH4937">
        <v>-1</v>
      </c>
      <c r="BI4937" t="s">
        <v>70</v>
      </c>
      <c r="BJ4937" t="s">
        <v>70</v>
      </c>
      <c r="BK4937">
        <v>0</v>
      </c>
      <c r="BL4937" t="s">
        <v>85</v>
      </c>
      <c r="BM4937" t="s">
        <v>4642</v>
      </c>
    </row>
    <row r="4938" spans="1:65" x14ac:dyDescent="0.25">
      <c r="A4938">
        <v>2010</v>
      </c>
      <c r="B4938" t="s">
        <v>116</v>
      </c>
      <c r="C4938" t="s">
        <v>130</v>
      </c>
      <c r="D4938" t="s">
        <v>40833</v>
      </c>
      <c r="E4938" t="s">
        <v>4402</v>
      </c>
      <c r="F4938" t="s">
        <v>4403</v>
      </c>
      <c r="G4938">
        <v>1</v>
      </c>
      <c r="H4938" t="s">
        <v>46842</v>
      </c>
      <c r="I4938" t="s">
        <v>67</v>
      </c>
      <c r="J4938" t="s">
        <v>88</v>
      </c>
      <c r="K4938">
        <v>3</v>
      </c>
      <c r="L4938" t="s">
        <v>41838</v>
      </c>
      <c r="M4938">
        <v>72000000</v>
      </c>
      <c r="N4938" t="s">
        <v>41840</v>
      </c>
      <c r="O4938" t="s">
        <v>44900</v>
      </c>
      <c r="P4938" t="s">
        <v>90</v>
      </c>
      <c r="Q4938" t="s">
        <v>4404</v>
      </c>
      <c r="R4938" t="s">
        <v>4404</v>
      </c>
      <c r="S4938" t="s">
        <v>4405</v>
      </c>
      <c r="T4938" t="s">
        <v>4406</v>
      </c>
      <c r="U4938" t="s">
        <v>4407</v>
      </c>
      <c r="V4938" t="s">
        <v>4408</v>
      </c>
      <c r="W4938" t="s">
        <v>4409</v>
      </c>
      <c r="X4938">
        <v>250000000</v>
      </c>
      <c r="Y4938" t="s">
        <v>122</v>
      </c>
      <c r="Z4938" t="s">
        <v>123</v>
      </c>
      <c r="AA4938">
        <v>0</v>
      </c>
      <c r="AB4938" t="s">
        <v>76</v>
      </c>
      <c r="AC4938">
        <v>0</v>
      </c>
      <c r="AD4938" t="s">
        <v>76</v>
      </c>
      <c r="AE4938">
        <v>493694</v>
      </c>
      <c r="AF4938" t="s">
        <v>40104</v>
      </c>
      <c r="AG4938" t="s">
        <v>4410</v>
      </c>
      <c r="AH4938" t="s">
        <v>4411</v>
      </c>
      <c r="AI4938" t="s">
        <v>99</v>
      </c>
      <c r="AJ4938" t="s">
        <v>41304</v>
      </c>
      <c r="AK4938" t="s">
        <v>4412</v>
      </c>
      <c r="AL4938" t="s">
        <v>4413</v>
      </c>
      <c r="AM4938">
        <v>2010</v>
      </c>
      <c r="AN4938" s="1">
        <v>40507</v>
      </c>
      <c r="AO4938" s="1">
        <v>40527</v>
      </c>
      <c r="AP4938">
        <v>2</v>
      </c>
      <c r="AQ4938" t="s">
        <v>81</v>
      </c>
      <c r="AR4938" s="4">
        <f>IF(AQ4938="M",AP4938*30.42,AP4938)</f>
        <v>60.84</v>
      </c>
      <c r="AS4938">
        <v>105</v>
      </c>
      <c r="AT4938" s="4">
        <f>AR4938+AS4938</f>
        <v>165.84</v>
      </c>
      <c r="AU4938">
        <v>5</v>
      </c>
      <c r="AV4938" s="1">
        <f>AO4938+AT4938</f>
        <v>40692.839999999997</v>
      </c>
      <c r="AW4938" s="1">
        <v>40844</v>
      </c>
      <c r="AX4938" s="2">
        <f>IF(AV4938&gt;=AW4938,1,2)</f>
        <v>2</v>
      </c>
      <c r="AY4938" s="2" t="str">
        <f>IF((AV4938+10)&gt;=AW4938,"SAVE","LATE")</f>
        <v>LATE</v>
      </c>
      <c r="AZ4938" t="s">
        <v>82</v>
      </c>
      <c r="BA4938" t="s">
        <v>1011</v>
      </c>
      <c r="BB4938">
        <v>249994404</v>
      </c>
      <c r="BC4938">
        <v>115800000</v>
      </c>
      <c r="BD4938" s="9">
        <v>365794404</v>
      </c>
      <c r="BE4938" t="s">
        <v>4414</v>
      </c>
      <c r="BF4938">
        <v>0</v>
      </c>
      <c r="BG4938" t="s">
        <v>70</v>
      </c>
      <c r="BH4938">
        <v>-1</v>
      </c>
      <c r="BI4938" t="s">
        <v>4415</v>
      </c>
      <c r="BJ4938" t="s">
        <v>4416</v>
      </c>
      <c r="BK4938">
        <v>0</v>
      </c>
      <c r="BL4938" t="s">
        <v>85</v>
      </c>
      <c r="BM4938" t="s">
        <v>4417</v>
      </c>
    </row>
    <row r="4939" spans="1:65" x14ac:dyDescent="0.25">
      <c r="A4939">
        <v>2010</v>
      </c>
      <c r="B4939" t="s">
        <v>116</v>
      </c>
      <c r="C4939" t="s">
        <v>130</v>
      </c>
      <c r="D4939" t="s">
        <v>40833</v>
      </c>
      <c r="E4939" t="s">
        <v>4402</v>
      </c>
      <c r="F4939" t="s">
        <v>4403</v>
      </c>
      <c r="G4939">
        <v>1</v>
      </c>
      <c r="H4939" t="s">
        <v>46842</v>
      </c>
      <c r="I4939" t="s">
        <v>67</v>
      </c>
      <c r="J4939" t="s">
        <v>88</v>
      </c>
      <c r="K4939">
        <v>3</v>
      </c>
      <c r="L4939" t="s">
        <v>41838</v>
      </c>
      <c r="M4939">
        <v>92000000</v>
      </c>
      <c r="N4939" t="s">
        <v>538</v>
      </c>
      <c r="O4939" t="s">
        <v>44901</v>
      </c>
      <c r="P4939" t="s">
        <v>90</v>
      </c>
      <c r="Q4939" t="s">
        <v>4404</v>
      </c>
      <c r="R4939" t="s">
        <v>4404</v>
      </c>
      <c r="S4939" t="s">
        <v>4405</v>
      </c>
      <c r="T4939" s="3">
        <v>40459</v>
      </c>
      <c r="U4939" t="s">
        <v>4853</v>
      </c>
      <c r="V4939" t="s">
        <v>4854</v>
      </c>
      <c r="W4939" t="s">
        <v>4855</v>
      </c>
      <c r="X4939">
        <v>159800000</v>
      </c>
      <c r="Y4939" t="s">
        <v>122</v>
      </c>
      <c r="Z4939" t="s">
        <v>123</v>
      </c>
      <c r="AA4939">
        <v>0</v>
      </c>
      <c r="AB4939" t="s">
        <v>76</v>
      </c>
      <c r="AC4939">
        <v>0</v>
      </c>
      <c r="AD4939" t="s">
        <v>76</v>
      </c>
      <c r="AE4939">
        <v>466498</v>
      </c>
      <c r="AF4939" t="s">
        <v>40104</v>
      </c>
      <c r="AG4939" t="s">
        <v>4856</v>
      </c>
      <c r="AH4939" t="s">
        <v>4857</v>
      </c>
      <c r="AI4939" t="s">
        <v>99</v>
      </c>
      <c r="AJ4939" t="s">
        <v>41304</v>
      </c>
      <c r="AK4939" t="s">
        <v>4858</v>
      </c>
      <c r="AL4939" t="s">
        <v>4859</v>
      </c>
      <c r="AM4939">
        <v>2010</v>
      </c>
      <c r="AN4939" s="1">
        <v>40480</v>
      </c>
      <c r="AO4939" s="1">
        <v>40494</v>
      </c>
      <c r="AP4939">
        <v>3</v>
      </c>
      <c r="AQ4939" t="s">
        <v>81</v>
      </c>
      <c r="AR4939" s="4">
        <f>IF(AQ4939="M",AP4939*30.42,AP4939)</f>
        <v>91.26</v>
      </c>
      <c r="AS4939">
        <v>67</v>
      </c>
      <c r="AT4939" s="4">
        <f>AR4939+AS4939</f>
        <v>158.26</v>
      </c>
      <c r="AU4939">
        <v>6</v>
      </c>
      <c r="AV4939" s="1">
        <f>AO4939+AT4939</f>
        <v>40652.26</v>
      </c>
      <c r="AW4939" s="1">
        <v>40834</v>
      </c>
      <c r="AX4939" s="2">
        <f>IF(AV4939&gt;=AW4939,1,2)</f>
        <v>2</v>
      </c>
      <c r="AY4939" s="2" t="str">
        <f>IF((AV4939+10)&gt;=AW4939,"SAVE","LATE")</f>
        <v>LATE</v>
      </c>
      <c r="AZ4939" t="s">
        <v>82</v>
      </c>
      <c r="BA4939" t="s">
        <v>1011</v>
      </c>
      <c r="BB4939">
        <v>150000000</v>
      </c>
      <c r="BC4939">
        <v>25000000</v>
      </c>
      <c r="BD4939" s="9">
        <v>175000000</v>
      </c>
      <c r="BE4939" t="s">
        <v>4860</v>
      </c>
      <c r="BF4939">
        <v>0</v>
      </c>
      <c r="BG4939" t="s">
        <v>70</v>
      </c>
      <c r="BH4939">
        <v>-1</v>
      </c>
      <c r="BI4939" t="s">
        <v>4861</v>
      </c>
      <c r="BJ4939" t="s">
        <v>4862</v>
      </c>
      <c r="BK4939">
        <v>0</v>
      </c>
      <c r="BL4939" t="s">
        <v>85</v>
      </c>
      <c r="BM4939" t="s">
        <v>4863</v>
      </c>
    </row>
    <row r="4940" spans="1:65" x14ac:dyDescent="0.25">
      <c r="A4940">
        <v>2010</v>
      </c>
      <c r="B4940" t="s">
        <v>116</v>
      </c>
      <c r="C4940" t="s">
        <v>130</v>
      </c>
      <c r="D4940" t="s">
        <v>40833</v>
      </c>
      <c r="E4940" t="s">
        <v>4402</v>
      </c>
      <c r="F4940" t="s">
        <v>4403</v>
      </c>
      <c r="G4940">
        <v>11</v>
      </c>
      <c r="H4940" t="s">
        <v>41839</v>
      </c>
      <c r="I4940" t="s">
        <v>67</v>
      </c>
      <c r="J4940" t="s">
        <v>88</v>
      </c>
      <c r="K4940">
        <v>3</v>
      </c>
      <c r="L4940" t="s">
        <v>41838</v>
      </c>
      <c r="M4940">
        <v>72000000</v>
      </c>
      <c r="N4940" t="s">
        <v>41840</v>
      </c>
      <c r="O4940" t="s">
        <v>5166</v>
      </c>
      <c r="P4940" t="s">
        <v>90</v>
      </c>
      <c r="Q4940" t="s">
        <v>4404</v>
      </c>
      <c r="R4940" t="s">
        <v>4404</v>
      </c>
      <c r="S4940" t="s">
        <v>4405</v>
      </c>
      <c r="T4940" s="3">
        <v>40280</v>
      </c>
      <c r="U4940" t="s">
        <v>5167</v>
      </c>
      <c r="V4940" t="s">
        <v>5168</v>
      </c>
      <c r="W4940">
        <v>325</v>
      </c>
      <c r="X4940">
        <v>96265501</v>
      </c>
      <c r="Y4940" t="s">
        <v>122</v>
      </c>
      <c r="Z4940" t="s">
        <v>123</v>
      </c>
      <c r="AA4940">
        <v>0</v>
      </c>
      <c r="AB4940" t="s">
        <v>76</v>
      </c>
      <c r="AC4940">
        <v>0</v>
      </c>
      <c r="AD4940" t="s">
        <v>76</v>
      </c>
      <c r="AE4940">
        <v>494811</v>
      </c>
      <c r="AF4940" t="s">
        <v>40104</v>
      </c>
      <c r="AG4940" t="s">
        <v>5169</v>
      </c>
      <c r="AH4940" t="s">
        <v>5170</v>
      </c>
      <c r="AI4940" t="s">
        <v>99</v>
      </c>
      <c r="AJ4940" t="s">
        <v>41304</v>
      </c>
      <c r="AK4940">
        <v>80539739</v>
      </c>
      <c r="AL4940" t="s">
        <v>5171</v>
      </c>
      <c r="AM4940">
        <v>2010</v>
      </c>
      <c r="AN4940" s="1">
        <v>40541</v>
      </c>
      <c r="AO4940" s="1">
        <v>40542</v>
      </c>
      <c r="AP4940">
        <v>3</v>
      </c>
      <c r="AQ4940" t="s">
        <v>81</v>
      </c>
      <c r="AR4940" s="4">
        <f>IF(AQ4940="M",AP4940*30.42,AP4940)</f>
        <v>91.26</v>
      </c>
      <c r="AS4940">
        <v>0</v>
      </c>
      <c r="AT4940" s="4">
        <f>AR4940+AS4940</f>
        <v>91.26</v>
      </c>
      <c r="AU4940">
        <v>4</v>
      </c>
      <c r="AV4940" s="1">
        <f>AO4940+AT4940</f>
        <v>40633.26</v>
      </c>
      <c r="AW4940" s="1">
        <v>40754</v>
      </c>
      <c r="AX4940" s="2">
        <f>IF(AV4940&gt;=AW4940,1,2)</f>
        <v>2</v>
      </c>
      <c r="AY4940" s="2" t="str">
        <f>IF((AV4940+10)&gt;=AW4940,"SAVE","LATE")</f>
        <v>LATE</v>
      </c>
      <c r="AZ4940" t="s">
        <v>82</v>
      </c>
      <c r="BA4940" t="s">
        <v>1011</v>
      </c>
      <c r="BB4940">
        <v>96261355</v>
      </c>
      <c r="BC4940">
        <v>0</v>
      </c>
      <c r="BD4940" s="9">
        <v>96261355</v>
      </c>
      <c r="BE4940" t="s">
        <v>5172</v>
      </c>
      <c r="BF4940">
        <v>0</v>
      </c>
      <c r="BG4940" t="s">
        <v>70</v>
      </c>
      <c r="BH4940">
        <v>-1</v>
      </c>
      <c r="BI4940" t="s">
        <v>5170</v>
      </c>
      <c r="BJ4940" t="s">
        <v>5173</v>
      </c>
      <c r="BK4940">
        <v>0</v>
      </c>
      <c r="BL4940" t="s">
        <v>85</v>
      </c>
      <c r="BM4940" t="s">
        <v>5174</v>
      </c>
    </row>
    <row r="4941" spans="1:65" x14ac:dyDescent="0.25">
      <c r="A4941">
        <v>2010</v>
      </c>
      <c r="B4941" t="s">
        <v>116</v>
      </c>
      <c r="C4941" t="s">
        <v>130</v>
      </c>
      <c r="D4941" t="s">
        <v>40833</v>
      </c>
      <c r="E4941" t="s">
        <v>4402</v>
      </c>
      <c r="F4941" t="s">
        <v>4403</v>
      </c>
      <c r="G4941">
        <v>11</v>
      </c>
      <c r="H4941" t="s">
        <v>41839</v>
      </c>
      <c r="I4941" t="s">
        <v>67</v>
      </c>
      <c r="J4941" t="s">
        <v>88</v>
      </c>
      <c r="K4941">
        <v>3</v>
      </c>
      <c r="L4941" t="s">
        <v>41838</v>
      </c>
      <c r="M4941">
        <v>73000000</v>
      </c>
      <c r="N4941" t="s">
        <v>44902</v>
      </c>
      <c r="O4941" t="s">
        <v>5372</v>
      </c>
      <c r="P4941" t="s">
        <v>90</v>
      </c>
      <c r="Q4941" t="s">
        <v>4404</v>
      </c>
      <c r="R4941" t="s">
        <v>4404</v>
      </c>
      <c r="S4941" t="s">
        <v>4405</v>
      </c>
      <c r="T4941" s="3">
        <v>40330</v>
      </c>
      <c r="U4941" t="s">
        <v>5373</v>
      </c>
      <c r="V4941" t="s">
        <v>5374</v>
      </c>
      <c r="W4941" t="s">
        <v>5375</v>
      </c>
      <c r="X4941">
        <v>57142858</v>
      </c>
      <c r="Y4941" t="s">
        <v>122</v>
      </c>
      <c r="Z4941" t="s">
        <v>123</v>
      </c>
      <c r="AA4941">
        <v>0</v>
      </c>
      <c r="AB4941" t="s">
        <v>76</v>
      </c>
      <c r="AC4941">
        <v>0</v>
      </c>
      <c r="AD4941" t="s">
        <v>76</v>
      </c>
      <c r="AE4941">
        <v>399575</v>
      </c>
      <c r="AF4941" t="s">
        <v>145</v>
      </c>
      <c r="AG4941" t="s">
        <v>5376</v>
      </c>
      <c r="AH4941" t="s">
        <v>5377</v>
      </c>
      <c r="AI4941" t="s">
        <v>99</v>
      </c>
      <c r="AJ4941" t="s">
        <v>41304</v>
      </c>
      <c r="AK4941" t="s">
        <v>5378</v>
      </c>
      <c r="AL4941" t="s">
        <v>5379</v>
      </c>
      <c r="AM4941">
        <v>2010</v>
      </c>
      <c r="AN4941" s="1">
        <v>40224</v>
      </c>
      <c r="AO4941" s="1">
        <v>40235</v>
      </c>
      <c r="AP4941">
        <v>3</v>
      </c>
      <c r="AQ4941" t="s">
        <v>81</v>
      </c>
      <c r="AR4941" s="4">
        <f>IF(AQ4941="M",AP4941*30.42,AP4941)</f>
        <v>91.26</v>
      </c>
      <c r="AS4941">
        <v>0</v>
      </c>
      <c r="AT4941" s="4">
        <f>AR4941+AS4941</f>
        <v>91.26</v>
      </c>
      <c r="AU4941">
        <v>2</v>
      </c>
      <c r="AV4941" s="1">
        <f>AO4941+AT4941</f>
        <v>40326.26</v>
      </c>
      <c r="AW4941" s="1">
        <v>40385</v>
      </c>
      <c r="AX4941" s="2">
        <f>IF(AV4941&gt;=AW4941,1,2)</f>
        <v>2</v>
      </c>
      <c r="AY4941" s="2" t="str">
        <f>IF((AV4941+10)&gt;=AW4941,"SAVE","LATE")</f>
        <v>LATE</v>
      </c>
      <c r="AZ4941" t="s">
        <v>82</v>
      </c>
      <c r="BA4941" t="s">
        <v>1011</v>
      </c>
      <c r="BB4941">
        <v>57132958</v>
      </c>
      <c r="BC4941">
        <v>0</v>
      </c>
      <c r="BD4941" s="9">
        <v>57132958</v>
      </c>
      <c r="BE4941" t="s">
        <v>5372</v>
      </c>
      <c r="BF4941">
        <v>0</v>
      </c>
      <c r="BG4941" t="s">
        <v>70</v>
      </c>
      <c r="BH4941">
        <v>-1</v>
      </c>
      <c r="BI4941" t="s">
        <v>5380</v>
      </c>
      <c r="BJ4941" t="s">
        <v>5380</v>
      </c>
      <c r="BK4941">
        <v>0</v>
      </c>
      <c r="BL4941" t="s">
        <v>85</v>
      </c>
      <c r="BM4941" t="s">
        <v>5381</v>
      </c>
    </row>
    <row r="4942" spans="1:65" x14ac:dyDescent="0.25">
      <c r="A4942">
        <v>2010</v>
      </c>
      <c r="B4942" t="s">
        <v>116</v>
      </c>
      <c r="C4942" t="s">
        <v>130</v>
      </c>
      <c r="D4942" t="s">
        <v>40833</v>
      </c>
      <c r="E4942" t="s">
        <v>4402</v>
      </c>
      <c r="F4942" t="s">
        <v>4403</v>
      </c>
      <c r="G4942">
        <v>11</v>
      </c>
      <c r="H4942" t="s">
        <v>41839</v>
      </c>
      <c r="I4942" t="s">
        <v>67</v>
      </c>
      <c r="J4942" t="s">
        <v>88</v>
      </c>
      <c r="K4942">
        <v>3</v>
      </c>
      <c r="L4942" t="s">
        <v>41838</v>
      </c>
      <c r="M4942">
        <v>72000000</v>
      </c>
      <c r="N4942" t="s">
        <v>41840</v>
      </c>
      <c r="O4942" t="s">
        <v>44903</v>
      </c>
      <c r="P4942" t="s">
        <v>90</v>
      </c>
      <c r="Q4942" t="s">
        <v>4404</v>
      </c>
      <c r="R4942" t="s">
        <v>4404</v>
      </c>
      <c r="S4942" t="s">
        <v>4405</v>
      </c>
      <c r="T4942" t="s">
        <v>413</v>
      </c>
      <c r="U4942" t="s">
        <v>5392</v>
      </c>
      <c r="V4942" t="s">
        <v>5393</v>
      </c>
      <c r="W4942">
        <v>323</v>
      </c>
      <c r="X4942">
        <v>56000000</v>
      </c>
      <c r="Y4942" t="s">
        <v>122</v>
      </c>
      <c r="Z4942" t="s">
        <v>123</v>
      </c>
      <c r="AA4942">
        <v>0</v>
      </c>
      <c r="AB4942" t="s">
        <v>76</v>
      </c>
      <c r="AC4942">
        <v>0</v>
      </c>
      <c r="AD4942" t="s">
        <v>76</v>
      </c>
      <c r="AE4942">
        <v>494775</v>
      </c>
      <c r="AF4942" t="s">
        <v>40104</v>
      </c>
      <c r="AG4942" t="s">
        <v>5394</v>
      </c>
      <c r="AH4942" t="s">
        <v>5395</v>
      </c>
      <c r="AI4942" t="s">
        <v>99</v>
      </c>
      <c r="AJ4942" t="s">
        <v>41304</v>
      </c>
      <c r="AK4942">
        <v>91.446937000000005</v>
      </c>
      <c r="AL4942" t="s">
        <v>5396</v>
      </c>
      <c r="AM4942">
        <v>2010</v>
      </c>
      <c r="AN4942" s="1">
        <v>40541</v>
      </c>
      <c r="AO4942" s="1">
        <v>40542</v>
      </c>
      <c r="AP4942">
        <v>45</v>
      </c>
      <c r="AQ4942" t="s">
        <v>74</v>
      </c>
      <c r="AR4942" s="4">
        <f>IF(AQ4942="M",AP4942*30.42,AP4942)</f>
        <v>45</v>
      </c>
      <c r="AS4942">
        <v>0</v>
      </c>
      <c r="AT4942" s="4">
        <f>AR4942+AS4942</f>
        <v>45</v>
      </c>
      <c r="AU4942">
        <v>4</v>
      </c>
      <c r="AV4942" s="1">
        <f>AO4942+AT4942</f>
        <v>40587</v>
      </c>
      <c r="AW4942" s="1">
        <v>40708</v>
      </c>
      <c r="AX4942" s="2">
        <f>IF(AV4942&gt;=AW4942,1,2)</f>
        <v>2</v>
      </c>
      <c r="AY4942" s="2" t="str">
        <f>IF((AV4942+10)&gt;=AW4942,"SAVE","LATE")</f>
        <v>LATE</v>
      </c>
      <c r="AZ4942" t="s">
        <v>82</v>
      </c>
      <c r="BA4942" t="s">
        <v>1011</v>
      </c>
      <c r="BB4942">
        <v>55975049</v>
      </c>
      <c r="BC4942">
        <v>27500000</v>
      </c>
      <c r="BD4942" s="9">
        <v>83475049</v>
      </c>
      <c r="BE4942" t="s">
        <v>5397</v>
      </c>
      <c r="BF4942">
        <v>0</v>
      </c>
      <c r="BG4942" t="s">
        <v>70</v>
      </c>
      <c r="BH4942">
        <v>-1</v>
      </c>
      <c r="BI4942" t="s">
        <v>5398</v>
      </c>
      <c r="BJ4942" t="s">
        <v>5399</v>
      </c>
      <c r="BK4942">
        <v>0</v>
      </c>
      <c r="BL4942" t="s">
        <v>85</v>
      </c>
      <c r="BM4942" t="s">
        <v>5400</v>
      </c>
    </row>
    <row r="4943" spans="1:65" x14ac:dyDescent="0.25">
      <c r="A4943">
        <v>2010</v>
      </c>
      <c r="B4943" t="s">
        <v>116</v>
      </c>
      <c r="C4943" t="s">
        <v>1416</v>
      </c>
      <c r="D4943" t="s">
        <v>40846</v>
      </c>
      <c r="E4943" t="s">
        <v>2061</v>
      </c>
      <c r="F4943" t="s">
        <v>2062</v>
      </c>
      <c r="G4943">
        <v>1</v>
      </c>
      <c r="H4943" t="s">
        <v>46842</v>
      </c>
      <c r="I4943" t="s">
        <v>105</v>
      </c>
      <c r="J4943" t="s">
        <v>88</v>
      </c>
      <c r="K4943">
        <v>3</v>
      </c>
      <c r="L4943" t="s">
        <v>41838</v>
      </c>
      <c r="M4943">
        <v>72000000</v>
      </c>
      <c r="N4943" t="s">
        <v>41840</v>
      </c>
      <c r="O4943" t="s">
        <v>47321</v>
      </c>
      <c r="P4943" t="s">
        <v>90</v>
      </c>
      <c r="Q4943" t="s">
        <v>2063</v>
      </c>
      <c r="R4943" t="s">
        <v>2063</v>
      </c>
      <c r="S4943" t="s">
        <v>2064</v>
      </c>
      <c r="T4943" s="3">
        <v>40239</v>
      </c>
      <c r="U4943" t="s">
        <v>2065</v>
      </c>
      <c r="V4943" t="s">
        <v>2066</v>
      </c>
      <c r="W4943" t="s">
        <v>2067</v>
      </c>
      <c r="X4943">
        <v>3343999573</v>
      </c>
      <c r="Y4943" t="s">
        <v>122</v>
      </c>
      <c r="Z4943" t="s">
        <v>123</v>
      </c>
      <c r="AA4943">
        <v>0</v>
      </c>
      <c r="AB4943" t="s">
        <v>76</v>
      </c>
      <c r="AC4943">
        <v>0</v>
      </c>
      <c r="AD4943" t="s">
        <v>76</v>
      </c>
      <c r="AE4943">
        <v>410916</v>
      </c>
      <c r="AF4943" t="s">
        <v>40104</v>
      </c>
      <c r="AG4943" t="s">
        <v>2068</v>
      </c>
      <c r="AH4943" t="s">
        <v>2069</v>
      </c>
      <c r="AI4943" t="s">
        <v>99</v>
      </c>
      <c r="AJ4943" t="s">
        <v>41304</v>
      </c>
      <c r="AK4943" t="s">
        <v>2070</v>
      </c>
      <c r="AL4943" t="s">
        <v>2071</v>
      </c>
      <c r="AM4943">
        <v>2010</v>
      </c>
      <c r="AN4943" s="1">
        <v>40267</v>
      </c>
      <c r="AO4943" s="1">
        <v>40357</v>
      </c>
      <c r="AP4943">
        <v>5</v>
      </c>
      <c r="AQ4943" t="s">
        <v>81</v>
      </c>
      <c r="AR4943" s="4">
        <f>IF(AQ4943="M",AP4943*30.42,AP4943)</f>
        <v>152.10000000000002</v>
      </c>
      <c r="AS4943">
        <v>0</v>
      </c>
      <c r="AT4943" s="4">
        <f>AR4943+AS4943</f>
        <v>152.10000000000002</v>
      </c>
      <c r="AU4943">
        <v>2</v>
      </c>
      <c r="AV4943" s="1">
        <f>AO4943+AT4943</f>
        <v>40509.1</v>
      </c>
      <c r="AW4943" s="1">
        <v>40571</v>
      </c>
      <c r="AX4943" s="2">
        <f>IF(AV4943&gt;=AW4943,1,2)</f>
        <v>2</v>
      </c>
      <c r="AY4943" s="2" t="str">
        <f>IF((AV4943+10)&gt;=AW4943,"SAVE","LATE")</f>
        <v>LATE</v>
      </c>
      <c r="AZ4943" t="s">
        <v>82</v>
      </c>
      <c r="BA4943" t="s">
        <v>1011</v>
      </c>
      <c r="BB4943">
        <v>3343759774</v>
      </c>
      <c r="BC4943">
        <v>1099685660</v>
      </c>
      <c r="BD4943" s="9">
        <v>4443445434</v>
      </c>
      <c r="BE4943" t="s">
        <v>47321</v>
      </c>
      <c r="BF4943">
        <v>0</v>
      </c>
      <c r="BG4943" t="s">
        <v>70</v>
      </c>
      <c r="BH4943">
        <v>-1</v>
      </c>
      <c r="BI4943" t="s">
        <v>2072</v>
      </c>
      <c r="BJ4943" t="s">
        <v>2072</v>
      </c>
      <c r="BK4943">
        <v>0</v>
      </c>
      <c r="BL4943" t="s">
        <v>85</v>
      </c>
      <c r="BM4943" t="s">
        <v>2073</v>
      </c>
    </row>
    <row r="4944" spans="1:65" x14ac:dyDescent="0.25">
      <c r="A4944">
        <v>2010</v>
      </c>
      <c r="B4944" t="s">
        <v>116</v>
      </c>
      <c r="C4944" t="s">
        <v>1416</v>
      </c>
      <c r="D4944" t="s">
        <v>40846</v>
      </c>
      <c r="E4944" t="s">
        <v>2061</v>
      </c>
      <c r="F4944" t="s">
        <v>2062</v>
      </c>
      <c r="G4944">
        <v>1</v>
      </c>
      <c r="H4944" t="s">
        <v>46842</v>
      </c>
      <c r="I4944" t="s">
        <v>67</v>
      </c>
      <c r="J4944" t="s">
        <v>88</v>
      </c>
      <c r="K4944">
        <v>3</v>
      </c>
      <c r="L4944" t="s">
        <v>41838</v>
      </c>
      <c r="M4944">
        <v>72000000</v>
      </c>
      <c r="N4944" t="s">
        <v>41840</v>
      </c>
      <c r="O4944" t="s">
        <v>4500</v>
      </c>
      <c r="P4944" t="s">
        <v>90</v>
      </c>
      <c r="Q4944" t="s">
        <v>2063</v>
      </c>
      <c r="R4944" t="s">
        <v>2063</v>
      </c>
      <c r="S4944" t="s">
        <v>2064</v>
      </c>
      <c r="T4944" s="3">
        <v>40520</v>
      </c>
      <c r="U4944" t="s">
        <v>4501</v>
      </c>
      <c r="V4944" t="s">
        <v>4502</v>
      </c>
      <c r="W4944" t="s">
        <v>47322</v>
      </c>
      <c r="X4944">
        <v>221047720</v>
      </c>
      <c r="Y4944" t="s">
        <v>122</v>
      </c>
      <c r="Z4944" t="s">
        <v>123</v>
      </c>
      <c r="AA4944">
        <v>0</v>
      </c>
      <c r="AB4944" t="s">
        <v>76</v>
      </c>
      <c r="AC4944">
        <v>0</v>
      </c>
      <c r="AD4944" t="s">
        <v>76</v>
      </c>
      <c r="AE4944">
        <v>460116</v>
      </c>
      <c r="AF4944" t="s">
        <v>40104</v>
      </c>
      <c r="AG4944" t="s">
        <v>4503</v>
      </c>
      <c r="AH4944" t="s">
        <v>4504</v>
      </c>
      <c r="AI4944" t="s">
        <v>39286</v>
      </c>
      <c r="AJ4944" t="s">
        <v>41304</v>
      </c>
      <c r="AK4944" t="s">
        <v>4505</v>
      </c>
      <c r="AL4944" t="s">
        <v>4506</v>
      </c>
      <c r="AM4944">
        <v>2010</v>
      </c>
      <c r="AN4944" s="1">
        <v>40476</v>
      </c>
      <c r="AO4944" s="1">
        <v>40490</v>
      </c>
      <c r="AP4944">
        <v>2</v>
      </c>
      <c r="AQ4944" t="s">
        <v>81</v>
      </c>
      <c r="AR4944" s="4">
        <f>IF(AQ4944="M",AP4944*30.42,AP4944)</f>
        <v>60.84</v>
      </c>
      <c r="AS4944">
        <v>0</v>
      </c>
      <c r="AT4944" s="4">
        <f>AR4944+AS4944</f>
        <v>60.84</v>
      </c>
      <c r="AU4944">
        <v>1</v>
      </c>
      <c r="AV4944" s="1">
        <f>AO4944+AT4944</f>
        <v>40550.839999999997</v>
      </c>
      <c r="AW4944" s="1">
        <v>40582</v>
      </c>
      <c r="AX4944" s="2">
        <f>IF(AV4944&gt;=AW4944,1,2)</f>
        <v>2</v>
      </c>
      <c r="AY4944" s="2" t="str">
        <f>IF((AV4944+10)&gt;=AW4944,"SAVE","LATE")</f>
        <v>LATE</v>
      </c>
      <c r="AZ4944" t="s">
        <v>82</v>
      </c>
      <c r="BA4944" t="s">
        <v>1011</v>
      </c>
      <c r="BB4944">
        <v>221045843</v>
      </c>
      <c r="BC4944">
        <v>30358494</v>
      </c>
      <c r="BD4944" s="9">
        <v>251404337</v>
      </c>
      <c r="BE4944" t="s">
        <v>4500</v>
      </c>
      <c r="BF4944">
        <v>0</v>
      </c>
      <c r="BG4944" t="s">
        <v>70</v>
      </c>
      <c r="BH4944">
        <v>-1</v>
      </c>
      <c r="BI4944" t="s">
        <v>4507</v>
      </c>
      <c r="BJ4944" t="s">
        <v>4508</v>
      </c>
      <c r="BK4944">
        <v>0</v>
      </c>
      <c r="BL4944" t="s">
        <v>85</v>
      </c>
      <c r="BM4944" t="s">
        <v>4509</v>
      </c>
    </row>
    <row r="4945" spans="1:65" x14ac:dyDescent="0.25">
      <c r="A4945">
        <v>2010</v>
      </c>
      <c r="B4945" t="s">
        <v>116</v>
      </c>
      <c r="C4945" t="s">
        <v>1416</v>
      </c>
      <c r="D4945" t="s">
        <v>40846</v>
      </c>
      <c r="E4945" t="s">
        <v>2061</v>
      </c>
      <c r="F4945" t="s">
        <v>2062</v>
      </c>
      <c r="G4945">
        <v>1</v>
      </c>
      <c r="H4945" t="s">
        <v>46842</v>
      </c>
      <c r="I4945" t="s">
        <v>67</v>
      </c>
      <c r="J4945" t="s">
        <v>88</v>
      </c>
      <c r="K4945">
        <v>3</v>
      </c>
      <c r="L4945" t="s">
        <v>41838</v>
      </c>
      <c r="M4945">
        <v>72000000</v>
      </c>
      <c r="N4945" t="s">
        <v>41840</v>
      </c>
      <c r="O4945" t="s">
        <v>44964</v>
      </c>
      <c r="P4945" t="s">
        <v>90</v>
      </c>
      <c r="Q4945" t="s">
        <v>2063</v>
      </c>
      <c r="R4945" t="s">
        <v>2063</v>
      </c>
      <c r="S4945" t="s">
        <v>2064</v>
      </c>
      <c r="T4945" s="3">
        <v>40363</v>
      </c>
      <c r="U4945" t="s">
        <v>4892</v>
      </c>
      <c r="V4945" t="s">
        <v>4893</v>
      </c>
      <c r="W4945" t="s">
        <v>4894</v>
      </c>
      <c r="X4945">
        <v>145000000</v>
      </c>
      <c r="Y4945" t="s">
        <v>122</v>
      </c>
      <c r="Z4945" t="s">
        <v>123</v>
      </c>
      <c r="AA4945">
        <v>0</v>
      </c>
      <c r="AB4945" t="s">
        <v>76</v>
      </c>
      <c r="AC4945">
        <v>0</v>
      </c>
      <c r="AD4945" t="s">
        <v>76</v>
      </c>
      <c r="AE4945">
        <v>409476</v>
      </c>
      <c r="AF4945" t="s">
        <v>41304</v>
      </c>
      <c r="AG4945" t="s">
        <v>4895</v>
      </c>
      <c r="AH4945" t="s">
        <v>4896</v>
      </c>
      <c r="AI4945" t="s">
        <v>99</v>
      </c>
      <c r="AJ4945" t="s">
        <v>41304</v>
      </c>
      <c r="AK4945" t="s">
        <v>4895</v>
      </c>
      <c r="AL4945" t="s">
        <v>4896</v>
      </c>
      <c r="AM4945">
        <v>2010</v>
      </c>
      <c r="AN4945" s="1">
        <v>40323</v>
      </c>
      <c r="AO4945" s="1">
        <v>40350</v>
      </c>
      <c r="AP4945">
        <v>5</v>
      </c>
      <c r="AQ4945" t="s">
        <v>81</v>
      </c>
      <c r="AR4945" s="4">
        <f>IF(AQ4945="M",AP4945*30.42,AP4945)</f>
        <v>152.10000000000002</v>
      </c>
      <c r="AS4945">
        <v>0</v>
      </c>
      <c r="AT4945" s="4">
        <f>AR4945+AS4945</f>
        <v>152.10000000000002</v>
      </c>
      <c r="AU4945">
        <v>1</v>
      </c>
      <c r="AV4945" s="1">
        <f>AO4945+AT4945</f>
        <v>40502.1</v>
      </c>
      <c r="AW4945" s="1">
        <v>40533</v>
      </c>
      <c r="AX4945" s="2">
        <f>IF(AV4945&gt;=AW4945,1,2)</f>
        <v>2</v>
      </c>
      <c r="AY4945" s="2" t="str">
        <f>IF((AV4945+10)&gt;=AW4945,"SAVE","LATE")</f>
        <v>LATE</v>
      </c>
      <c r="AZ4945" t="s">
        <v>82</v>
      </c>
      <c r="BA4945" t="s">
        <v>1011</v>
      </c>
      <c r="BB4945">
        <v>144999998</v>
      </c>
      <c r="BC4945">
        <v>49995564</v>
      </c>
      <c r="BD4945" s="9">
        <v>194995562</v>
      </c>
      <c r="BE4945" t="s">
        <v>44964</v>
      </c>
      <c r="BF4945">
        <v>0</v>
      </c>
      <c r="BG4945" t="s">
        <v>70</v>
      </c>
      <c r="BH4945">
        <v>-1</v>
      </c>
      <c r="BI4945" t="s">
        <v>4897</v>
      </c>
      <c r="BJ4945" t="s">
        <v>4897</v>
      </c>
      <c r="BK4945">
        <v>0</v>
      </c>
      <c r="BL4945" t="s">
        <v>85</v>
      </c>
      <c r="BM4945" t="s">
        <v>4898</v>
      </c>
    </row>
    <row r="4946" spans="1:65" x14ac:dyDescent="0.25">
      <c r="A4946">
        <v>2010</v>
      </c>
      <c r="B4946" t="s">
        <v>116</v>
      </c>
      <c r="C4946" t="s">
        <v>693</v>
      </c>
      <c r="D4946" t="s">
        <v>40850</v>
      </c>
      <c r="E4946" t="s">
        <v>1402</v>
      </c>
      <c r="F4946" t="s">
        <v>1403</v>
      </c>
      <c r="G4946">
        <v>1</v>
      </c>
      <c r="H4946" t="s">
        <v>46842</v>
      </c>
      <c r="I4946" t="s">
        <v>67</v>
      </c>
      <c r="J4946" t="s">
        <v>88</v>
      </c>
      <c r="K4946">
        <v>3</v>
      </c>
      <c r="L4946" t="s">
        <v>41838</v>
      </c>
      <c r="M4946">
        <v>72000000</v>
      </c>
      <c r="N4946" t="s">
        <v>41840</v>
      </c>
      <c r="O4946" t="s">
        <v>44977</v>
      </c>
      <c r="P4946" t="s">
        <v>90</v>
      </c>
      <c r="Q4946" t="s">
        <v>1404</v>
      </c>
      <c r="R4946" t="s">
        <v>1404</v>
      </c>
      <c r="S4946" t="s">
        <v>1405</v>
      </c>
      <c r="T4946" t="s">
        <v>1406</v>
      </c>
      <c r="U4946" t="s">
        <v>1407</v>
      </c>
      <c r="V4946" t="s">
        <v>1408</v>
      </c>
      <c r="W4946" t="s">
        <v>1409</v>
      </c>
      <c r="X4946">
        <v>9000000000</v>
      </c>
      <c r="Y4946" t="s">
        <v>122</v>
      </c>
      <c r="Z4946" t="s">
        <v>123</v>
      </c>
      <c r="AA4946">
        <v>0</v>
      </c>
      <c r="AB4946" t="s">
        <v>76</v>
      </c>
      <c r="AC4946">
        <v>0</v>
      </c>
      <c r="AD4946" t="s">
        <v>76</v>
      </c>
      <c r="AE4946">
        <v>2548025</v>
      </c>
      <c r="AF4946" t="s">
        <v>40104</v>
      </c>
      <c r="AG4946" t="s">
        <v>1410</v>
      </c>
      <c r="AH4946" t="s">
        <v>1411</v>
      </c>
      <c r="AI4946" t="s">
        <v>99</v>
      </c>
      <c r="AJ4946" t="s">
        <v>41304</v>
      </c>
      <c r="AK4946" t="s">
        <v>1412</v>
      </c>
      <c r="AL4946" t="s">
        <v>1413</v>
      </c>
      <c r="AM4946">
        <v>2010</v>
      </c>
      <c r="AN4946" s="1">
        <v>40393</v>
      </c>
      <c r="AO4946" s="1">
        <v>40470</v>
      </c>
      <c r="AP4946">
        <v>14</v>
      </c>
      <c r="AQ4946" t="s">
        <v>81</v>
      </c>
      <c r="AR4946" s="4">
        <f>IF(AQ4946="M",AP4946*30.42,AP4946)</f>
        <v>425.88</v>
      </c>
      <c r="AS4946">
        <v>75</v>
      </c>
      <c r="AT4946" s="4">
        <f>AR4946+AS4946</f>
        <v>500.88</v>
      </c>
      <c r="AU4946">
        <v>4</v>
      </c>
      <c r="AV4946" s="1">
        <f>AO4946+AT4946</f>
        <v>40970.879999999997</v>
      </c>
      <c r="AW4946" s="1">
        <v>41095</v>
      </c>
      <c r="AX4946" s="2">
        <f>IF(AV4946&gt;=AW4946,1,2)</f>
        <v>2</v>
      </c>
      <c r="AY4946" s="2" t="str">
        <f>IF((AV4946+10)&gt;=AW4946,"SAVE","LATE")</f>
        <v>LATE</v>
      </c>
      <c r="AZ4946" t="s">
        <v>82</v>
      </c>
      <c r="BA4946" t="s">
        <v>1011</v>
      </c>
      <c r="BB4946">
        <v>8999998688</v>
      </c>
      <c r="BC4946">
        <v>3051926744</v>
      </c>
      <c r="BD4946" s="9">
        <v>12051925432</v>
      </c>
      <c r="BE4946" t="s">
        <v>1414</v>
      </c>
      <c r="BF4946">
        <v>0</v>
      </c>
      <c r="BG4946" t="s">
        <v>70</v>
      </c>
      <c r="BH4946">
        <v>-1</v>
      </c>
      <c r="BI4946" t="s">
        <v>1411</v>
      </c>
      <c r="BJ4946" t="s">
        <v>1411</v>
      </c>
      <c r="BK4946">
        <v>0</v>
      </c>
      <c r="BL4946" t="s">
        <v>85</v>
      </c>
      <c r="BM4946" t="s">
        <v>1415</v>
      </c>
    </row>
    <row r="4947" spans="1:65" x14ac:dyDescent="0.25">
      <c r="A4947">
        <v>2010</v>
      </c>
      <c r="B4947" t="s">
        <v>116</v>
      </c>
      <c r="C4947" t="s">
        <v>693</v>
      </c>
      <c r="D4947" t="s">
        <v>40850</v>
      </c>
      <c r="E4947" t="s">
        <v>1402</v>
      </c>
      <c r="F4947" t="s">
        <v>1403</v>
      </c>
      <c r="G4947">
        <v>1</v>
      </c>
      <c r="H4947" t="s">
        <v>46842</v>
      </c>
      <c r="I4947" t="s">
        <v>105</v>
      </c>
      <c r="J4947" t="s">
        <v>88</v>
      </c>
      <c r="K4947">
        <v>3</v>
      </c>
      <c r="L4947" t="s">
        <v>41838</v>
      </c>
      <c r="M4947">
        <v>72000000</v>
      </c>
      <c r="N4947" t="s">
        <v>41840</v>
      </c>
      <c r="O4947" t="s">
        <v>2287</v>
      </c>
      <c r="P4947" t="s">
        <v>90</v>
      </c>
      <c r="Q4947" t="s">
        <v>1404</v>
      </c>
      <c r="R4947" t="s">
        <v>1404</v>
      </c>
      <c r="S4947" t="s">
        <v>1405</v>
      </c>
      <c r="T4947" t="s">
        <v>2288</v>
      </c>
      <c r="U4947" t="s">
        <v>2289</v>
      </c>
      <c r="V4947" t="s">
        <v>44978</v>
      </c>
      <c r="W4947" t="s">
        <v>2290</v>
      </c>
      <c r="X4947">
        <v>2522494539</v>
      </c>
      <c r="Y4947" t="s">
        <v>122</v>
      </c>
      <c r="Z4947" t="s">
        <v>123</v>
      </c>
      <c r="AA4947">
        <v>0</v>
      </c>
      <c r="AB4947" t="s">
        <v>76</v>
      </c>
      <c r="AC4947">
        <v>0</v>
      </c>
      <c r="AD4947" t="s">
        <v>76</v>
      </c>
      <c r="AE4947">
        <v>1643155</v>
      </c>
      <c r="AF4947" t="s">
        <v>40104</v>
      </c>
      <c r="AG4947">
        <v>900390776</v>
      </c>
      <c r="AH4947" t="s">
        <v>2291</v>
      </c>
      <c r="AI4947" t="s">
        <v>99</v>
      </c>
      <c r="AJ4947" t="s">
        <v>41304</v>
      </c>
      <c r="AK4947">
        <v>91291293</v>
      </c>
      <c r="AL4947" t="s">
        <v>41654</v>
      </c>
      <c r="AM4947">
        <v>2010</v>
      </c>
      <c r="AN4947" s="1">
        <v>40465</v>
      </c>
      <c r="AO4947" s="1">
        <v>40550</v>
      </c>
      <c r="AP4947">
        <v>8</v>
      </c>
      <c r="AQ4947" t="s">
        <v>81</v>
      </c>
      <c r="AR4947" s="4">
        <f>IF(AQ4947="M",AP4947*30.42,AP4947)</f>
        <v>243.36</v>
      </c>
      <c r="AS4947">
        <v>175</v>
      </c>
      <c r="AT4947" s="4">
        <f>AR4947+AS4947</f>
        <v>418.36</v>
      </c>
      <c r="AU4947">
        <v>4</v>
      </c>
      <c r="AV4947" s="1">
        <f>AO4947+AT4947</f>
        <v>40968.36</v>
      </c>
      <c r="AW4947" s="1">
        <v>41089</v>
      </c>
      <c r="AX4947" s="2">
        <f>IF(AV4947&gt;=AW4947,1,2)</f>
        <v>2</v>
      </c>
      <c r="AY4947" s="2" t="str">
        <f>IF((AV4947+10)&gt;=AW4947,"SAVE","LATE")</f>
        <v>LATE</v>
      </c>
      <c r="AZ4947" t="s">
        <v>82</v>
      </c>
      <c r="BA4947" t="s">
        <v>1011</v>
      </c>
      <c r="BB4947">
        <v>2522222906</v>
      </c>
      <c r="BC4947">
        <v>1142818880</v>
      </c>
      <c r="BD4947" s="9">
        <v>3665041786</v>
      </c>
      <c r="BE4947" t="s">
        <v>44979</v>
      </c>
      <c r="BF4947">
        <v>0</v>
      </c>
      <c r="BG4947" t="s">
        <v>70</v>
      </c>
      <c r="BH4947">
        <v>-1</v>
      </c>
      <c r="BI4947" t="s">
        <v>2291</v>
      </c>
      <c r="BJ4947" t="s">
        <v>2291</v>
      </c>
      <c r="BK4947">
        <v>0</v>
      </c>
      <c r="BL4947" t="s">
        <v>85</v>
      </c>
      <c r="BM4947" t="s">
        <v>2292</v>
      </c>
    </row>
    <row r="4948" spans="1:65" x14ac:dyDescent="0.25">
      <c r="A4948">
        <v>2010</v>
      </c>
      <c r="B4948" t="s">
        <v>116</v>
      </c>
      <c r="C4948" t="s">
        <v>693</v>
      </c>
      <c r="D4948" t="s">
        <v>40850</v>
      </c>
      <c r="E4948" t="s">
        <v>1402</v>
      </c>
      <c r="F4948" t="s">
        <v>1403</v>
      </c>
      <c r="G4948">
        <v>1</v>
      </c>
      <c r="H4948" t="s">
        <v>46842</v>
      </c>
      <c r="I4948" t="s">
        <v>67</v>
      </c>
      <c r="J4948" t="s">
        <v>88</v>
      </c>
      <c r="K4948">
        <v>3</v>
      </c>
      <c r="L4948" t="s">
        <v>41838</v>
      </c>
      <c r="M4948">
        <v>72000000</v>
      </c>
      <c r="N4948" t="s">
        <v>41840</v>
      </c>
      <c r="O4948" t="s">
        <v>44980</v>
      </c>
      <c r="P4948" t="s">
        <v>90</v>
      </c>
      <c r="Q4948" t="s">
        <v>1404</v>
      </c>
      <c r="R4948" t="s">
        <v>1404</v>
      </c>
      <c r="S4948" t="s">
        <v>1405</v>
      </c>
      <c r="T4948" s="3">
        <v>40336</v>
      </c>
      <c r="U4948" t="s">
        <v>3536</v>
      </c>
      <c r="V4948" t="s">
        <v>44981</v>
      </c>
      <c r="W4948" t="s">
        <v>3537</v>
      </c>
      <c r="X4948">
        <v>577121683</v>
      </c>
      <c r="Y4948" t="s">
        <v>122</v>
      </c>
      <c r="Z4948" t="s">
        <v>123</v>
      </c>
      <c r="AA4948">
        <v>0</v>
      </c>
      <c r="AB4948" t="s">
        <v>76</v>
      </c>
      <c r="AC4948">
        <v>0</v>
      </c>
      <c r="AD4948" t="s">
        <v>76</v>
      </c>
      <c r="AE4948">
        <v>2680420</v>
      </c>
      <c r="AF4948" t="s">
        <v>40104</v>
      </c>
      <c r="AG4948">
        <v>900391822</v>
      </c>
      <c r="AH4948" t="s">
        <v>3538</v>
      </c>
      <c r="AI4948" t="s">
        <v>99</v>
      </c>
      <c r="AJ4948" t="s">
        <v>41304</v>
      </c>
      <c r="AK4948" t="s">
        <v>3539</v>
      </c>
      <c r="AL4948" t="s">
        <v>3540</v>
      </c>
      <c r="AM4948">
        <v>2010</v>
      </c>
      <c r="AN4948" s="1">
        <v>40465</v>
      </c>
      <c r="AO4948" s="1">
        <v>40570</v>
      </c>
      <c r="AP4948">
        <v>4</v>
      </c>
      <c r="AQ4948" t="s">
        <v>81</v>
      </c>
      <c r="AR4948" s="4">
        <f>IF(AQ4948="M",AP4948*30.42,AP4948)</f>
        <v>121.68</v>
      </c>
      <c r="AS4948">
        <v>0</v>
      </c>
      <c r="AT4948" s="4">
        <f>AR4948+AS4948</f>
        <v>121.68</v>
      </c>
      <c r="AU4948">
        <v>2</v>
      </c>
      <c r="AV4948" s="1">
        <f>AO4948+AT4948</f>
        <v>40691.68</v>
      </c>
      <c r="AW4948" s="1">
        <v>40751</v>
      </c>
      <c r="AX4948" s="2">
        <f>IF(AV4948&gt;=AW4948,1,2)</f>
        <v>2</v>
      </c>
      <c r="AY4948" s="2" t="str">
        <f>IF((AV4948+10)&gt;=AW4948,"SAVE","LATE")</f>
        <v>LATE</v>
      </c>
      <c r="AZ4948" t="s">
        <v>82</v>
      </c>
      <c r="BA4948" t="s">
        <v>1011</v>
      </c>
      <c r="BB4948">
        <v>563370758</v>
      </c>
      <c r="BC4948">
        <v>160000000</v>
      </c>
      <c r="BD4948" s="9">
        <v>723370758</v>
      </c>
      <c r="BE4948" t="s">
        <v>3541</v>
      </c>
      <c r="BF4948">
        <v>0</v>
      </c>
      <c r="BG4948" t="s">
        <v>70</v>
      </c>
      <c r="BH4948">
        <v>-1</v>
      </c>
      <c r="BI4948" t="s">
        <v>3542</v>
      </c>
      <c r="BJ4948" t="s">
        <v>3542</v>
      </c>
      <c r="BK4948">
        <v>0</v>
      </c>
      <c r="BL4948" t="s">
        <v>85</v>
      </c>
      <c r="BM4948" t="s">
        <v>3543</v>
      </c>
    </row>
    <row r="4949" spans="1:65" x14ac:dyDescent="0.25">
      <c r="A4949">
        <v>2010</v>
      </c>
      <c r="B4949" t="s">
        <v>116</v>
      </c>
      <c r="C4949" t="s">
        <v>130</v>
      </c>
      <c r="D4949" t="s">
        <v>40857</v>
      </c>
      <c r="E4949" t="s">
        <v>3148</v>
      </c>
      <c r="F4949" t="s">
        <v>3149</v>
      </c>
      <c r="G4949">
        <v>1</v>
      </c>
      <c r="H4949" t="s">
        <v>46842</v>
      </c>
      <c r="I4949" t="s">
        <v>105</v>
      </c>
      <c r="J4949" t="s">
        <v>88</v>
      </c>
      <c r="K4949">
        <v>3</v>
      </c>
      <c r="L4949" t="s">
        <v>41838</v>
      </c>
      <c r="M4949">
        <v>72000000</v>
      </c>
      <c r="N4949" t="s">
        <v>41840</v>
      </c>
      <c r="O4949" t="s">
        <v>3150</v>
      </c>
      <c r="P4949" t="s">
        <v>90</v>
      </c>
      <c r="Q4949" t="s">
        <v>3151</v>
      </c>
      <c r="R4949" t="s">
        <v>3151</v>
      </c>
      <c r="S4949" t="s">
        <v>3152</v>
      </c>
      <c r="T4949" s="3">
        <v>40270</v>
      </c>
      <c r="U4949" t="s">
        <v>3153</v>
      </c>
      <c r="V4949" t="s">
        <v>3154</v>
      </c>
      <c r="W4949" t="s">
        <v>3155</v>
      </c>
      <c r="X4949">
        <v>920000000</v>
      </c>
      <c r="Y4949" t="s">
        <v>122</v>
      </c>
      <c r="Z4949" t="s">
        <v>123</v>
      </c>
      <c r="AA4949">
        <v>0</v>
      </c>
      <c r="AB4949" t="s">
        <v>76</v>
      </c>
      <c r="AC4949">
        <v>0</v>
      </c>
      <c r="AD4949" t="s">
        <v>76</v>
      </c>
      <c r="AE4949">
        <v>396017</v>
      </c>
      <c r="AF4949" t="s">
        <v>40104</v>
      </c>
      <c r="AG4949" t="s">
        <v>3156</v>
      </c>
      <c r="AH4949" t="s">
        <v>3157</v>
      </c>
      <c r="AI4949" t="s">
        <v>99</v>
      </c>
      <c r="AJ4949" t="s">
        <v>41304</v>
      </c>
      <c r="AK4949">
        <v>80225391</v>
      </c>
      <c r="AL4949" t="s">
        <v>3158</v>
      </c>
      <c r="AM4949">
        <v>2010</v>
      </c>
      <c r="AN4949" s="1">
        <v>40266</v>
      </c>
      <c r="AO4949" s="1">
        <v>40308</v>
      </c>
      <c r="AP4949">
        <v>3</v>
      </c>
      <c r="AQ4949" t="s">
        <v>81</v>
      </c>
      <c r="AR4949" s="4">
        <f>IF(AQ4949="M",AP4949*30.42,AP4949)</f>
        <v>91.26</v>
      </c>
      <c r="AS4949">
        <v>0</v>
      </c>
      <c r="AT4949" s="4">
        <f>AR4949+AS4949</f>
        <v>91.26</v>
      </c>
      <c r="AU4949">
        <v>4</v>
      </c>
      <c r="AV4949" s="1">
        <f>AO4949+AT4949</f>
        <v>40399.26</v>
      </c>
      <c r="AW4949" s="1">
        <v>40522</v>
      </c>
      <c r="AX4949" s="2">
        <f>IF(AV4949&gt;=AW4949,1,2)</f>
        <v>2</v>
      </c>
      <c r="AY4949" s="2" t="str">
        <f>IF((AV4949+10)&gt;=AW4949,"SAVE","LATE")</f>
        <v>LATE</v>
      </c>
      <c r="AZ4949" t="s">
        <v>82</v>
      </c>
      <c r="BA4949" t="s">
        <v>1011</v>
      </c>
      <c r="BB4949">
        <v>919964729</v>
      </c>
      <c r="BC4949">
        <v>145100378</v>
      </c>
      <c r="BD4949" s="9">
        <v>1065065107</v>
      </c>
      <c r="BE4949" t="s">
        <v>3159</v>
      </c>
      <c r="BF4949">
        <v>0</v>
      </c>
      <c r="BG4949" t="s">
        <v>70</v>
      </c>
      <c r="BH4949">
        <v>-1</v>
      </c>
      <c r="BI4949" t="s">
        <v>3160</v>
      </c>
      <c r="BJ4949">
        <v>100</v>
      </c>
      <c r="BK4949">
        <v>0</v>
      </c>
      <c r="BL4949" t="s">
        <v>85</v>
      </c>
      <c r="BM4949" t="s">
        <v>3161</v>
      </c>
    </row>
    <row r="4950" spans="1:65" x14ac:dyDescent="0.25">
      <c r="A4950">
        <v>2010</v>
      </c>
      <c r="B4950" t="s">
        <v>116</v>
      </c>
      <c r="C4950" t="s">
        <v>130</v>
      </c>
      <c r="D4950" t="s">
        <v>40857</v>
      </c>
      <c r="E4950" t="s">
        <v>3148</v>
      </c>
      <c r="F4950" t="s">
        <v>3149</v>
      </c>
      <c r="G4950">
        <v>1</v>
      </c>
      <c r="H4950" t="s">
        <v>46842</v>
      </c>
      <c r="I4950" t="s">
        <v>105</v>
      </c>
      <c r="J4950" t="s">
        <v>88</v>
      </c>
      <c r="K4950">
        <v>3</v>
      </c>
      <c r="L4950" t="s">
        <v>41838</v>
      </c>
      <c r="M4950">
        <v>72000000</v>
      </c>
      <c r="N4950" t="s">
        <v>41840</v>
      </c>
      <c r="O4950" t="s">
        <v>4169</v>
      </c>
      <c r="P4950" t="s">
        <v>90</v>
      </c>
      <c r="Q4950" t="s">
        <v>3151</v>
      </c>
      <c r="R4950" t="s">
        <v>3151</v>
      </c>
      <c r="S4950" t="s">
        <v>3152</v>
      </c>
      <c r="T4950" t="s">
        <v>4170</v>
      </c>
      <c r="U4950" t="s">
        <v>4171</v>
      </c>
      <c r="V4950" t="s">
        <v>4172</v>
      </c>
      <c r="W4950" t="s">
        <v>4173</v>
      </c>
      <c r="X4950">
        <v>316741559</v>
      </c>
      <c r="Y4950" t="s">
        <v>122</v>
      </c>
      <c r="Z4950" t="s">
        <v>123</v>
      </c>
      <c r="AA4950">
        <v>0</v>
      </c>
      <c r="AB4950" t="s">
        <v>76</v>
      </c>
      <c r="AC4950">
        <v>0</v>
      </c>
      <c r="AD4950" t="s">
        <v>76</v>
      </c>
      <c r="AE4950">
        <v>420578</v>
      </c>
      <c r="AF4950" t="s">
        <v>40104</v>
      </c>
      <c r="AG4950" t="s">
        <v>4174</v>
      </c>
      <c r="AH4950" t="s">
        <v>4175</v>
      </c>
      <c r="AI4950" t="s">
        <v>99</v>
      </c>
      <c r="AJ4950" t="s">
        <v>41304</v>
      </c>
      <c r="AK4950">
        <v>80225391</v>
      </c>
      <c r="AL4950" t="s">
        <v>3158</v>
      </c>
      <c r="AM4950">
        <v>2010</v>
      </c>
      <c r="AN4950" s="1">
        <v>40378</v>
      </c>
      <c r="AO4950" s="1">
        <v>40420</v>
      </c>
      <c r="AP4950">
        <v>3</v>
      </c>
      <c r="AQ4950" t="s">
        <v>81</v>
      </c>
      <c r="AR4950" s="4">
        <f>IF(AQ4950="M",AP4950*30.42,AP4950)</f>
        <v>91.26</v>
      </c>
      <c r="AS4950">
        <v>0</v>
      </c>
      <c r="AT4950" s="4">
        <f>AR4950+AS4950</f>
        <v>91.26</v>
      </c>
      <c r="AU4950">
        <v>3</v>
      </c>
      <c r="AV4950" s="1">
        <f>AO4950+AT4950</f>
        <v>40511.26</v>
      </c>
      <c r="AW4950" s="1">
        <v>40602</v>
      </c>
      <c r="AX4950" s="2">
        <f>IF(AV4950&gt;=AW4950,1,2)</f>
        <v>2</v>
      </c>
      <c r="AY4950" s="2" t="str">
        <f>IF((AV4950+10)&gt;=AW4950,"SAVE","LATE")</f>
        <v>LATE</v>
      </c>
      <c r="AZ4950" t="s">
        <v>82</v>
      </c>
      <c r="BA4950" t="s">
        <v>1011</v>
      </c>
      <c r="BB4950">
        <v>316741559</v>
      </c>
      <c r="BC4950">
        <v>158370780</v>
      </c>
      <c r="BD4950" s="9">
        <v>475112339</v>
      </c>
      <c r="BE4950" t="s">
        <v>4176</v>
      </c>
      <c r="BF4950">
        <v>0</v>
      </c>
      <c r="BG4950" t="s">
        <v>70</v>
      </c>
      <c r="BH4950">
        <v>-1</v>
      </c>
      <c r="BI4950" t="s">
        <v>4175</v>
      </c>
      <c r="BJ4950">
        <v>140</v>
      </c>
      <c r="BK4950">
        <v>0</v>
      </c>
      <c r="BL4950" t="s">
        <v>85</v>
      </c>
      <c r="BM4950" t="s">
        <v>4177</v>
      </c>
    </row>
    <row r="4951" spans="1:65" x14ac:dyDescent="0.25">
      <c r="A4951">
        <v>2010</v>
      </c>
      <c r="B4951" t="s">
        <v>116</v>
      </c>
      <c r="C4951" t="s">
        <v>1416</v>
      </c>
      <c r="D4951" t="s">
        <v>40871</v>
      </c>
      <c r="E4951" t="s">
        <v>3361</v>
      </c>
      <c r="F4951" t="s">
        <v>3362</v>
      </c>
      <c r="G4951">
        <v>11</v>
      </c>
      <c r="H4951" t="s">
        <v>41839</v>
      </c>
      <c r="I4951" t="s">
        <v>105</v>
      </c>
      <c r="J4951" t="s">
        <v>88</v>
      </c>
      <c r="K4951">
        <v>3</v>
      </c>
      <c r="L4951" t="s">
        <v>41838</v>
      </c>
      <c r="M4951">
        <v>30000000</v>
      </c>
      <c r="N4951" t="s">
        <v>41897</v>
      </c>
      <c r="O4951" t="s">
        <v>3363</v>
      </c>
      <c r="P4951" t="s">
        <v>90</v>
      </c>
      <c r="Q4951" t="s">
        <v>3364</v>
      </c>
      <c r="R4951" t="s">
        <v>3364</v>
      </c>
      <c r="S4951" t="s">
        <v>3365</v>
      </c>
      <c r="T4951" s="3">
        <v>40274</v>
      </c>
      <c r="U4951" t="s">
        <v>3366</v>
      </c>
      <c r="V4951" t="s">
        <v>3367</v>
      </c>
      <c r="W4951" t="s">
        <v>3368</v>
      </c>
      <c r="X4951">
        <v>713519709</v>
      </c>
      <c r="Y4951" t="s">
        <v>74</v>
      </c>
      <c r="Z4951" t="s">
        <v>75</v>
      </c>
      <c r="AA4951">
        <v>0</v>
      </c>
      <c r="AB4951" t="s">
        <v>76</v>
      </c>
      <c r="AC4951">
        <v>0</v>
      </c>
      <c r="AD4951" t="s">
        <v>76</v>
      </c>
      <c r="AE4951">
        <v>430474</v>
      </c>
      <c r="AF4951" t="s">
        <v>41304</v>
      </c>
      <c r="AG4951" t="s">
        <v>3369</v>
      </c>
      <c r="AH4951" t="s">
        <v>3370</v>
      </c>
      <c r="AI4951" t="s">
        <v>99</v>
      </c>
      <c r="AJ4951" t="s">
        <v>41304</v>
      </c>
      <c r="AK4951" t="s">
        <v>3371</v>
      </c>
      <c r="AL4951" t="s">
        <v>3372</v>
      </c>
      <c r="AM4951">
        <v>2010</v>
      </c>
      <c r="AN4951" s="1">
        <v>40374</v>
      </c>
      <c r="AO4951" s="1">
        <v>40385</v>
      </c>
      <c r="AP4951">
        <v>4</v>
      </c>
      <c r="AQ4951" t="s">
        <v>81</v>
      </c>
      <c r="AR4951" s="4">
        <f>IF(AQ4951="M",AP4951*30.42,AP4951)</f>
        <v>121.68</v>
      </c>
      <c r="AS4951">
        <v>0</v>
      </c>
      <c r="AT4951" s="4">
        <f>AR4951+AS4951</f>
        <v>121.68</v>
      </c>
      <c r="AU4951">
        <v>2</v>
      </c>
      <c r="AV4951" s="1">
        <f>AO4951+AT4951</f>
        <v>40506.68</v>
      </c>
      <c r="AW4951" s="1">
        <v>40569</v>
      </c>
      <c r="AX4951" s="2">
        <f>IF(AV4951&gt;=AW4951,1,2)</f>
        <v>2</v>
      </c>
      <c r="AY4951" s="2" t="str">
        <f>IF((AV4951+10)&gt;=AW4951,"SAVE","LATE")</f>
        <v>LATE</v>
      </c>
      <c r="AZ4951" t="s">
        <v>82</v>
      </c>
      <c r="BA4951" t="s">
        <v>1011</v>
      </c>
      <c r="BB4951">
        <v>710272578</v>
      </c>
      <c r="BC4951">
        <v>0</v>
      </c>
      <c r="BD4951" s="9">
        <v>710272578</v>
      </c>
      <c r="BE4951" t="s">
        <v>3373</v>
      </c>
      <c r="BF4951">
        <v>0</v>
      </c>
      <c r="BG4951" t="s">
        <v>70</v>
      </c>
      <c r="BH4951">
        <v>-1</v>
      </c>
      <c r="BI4951" t="s">
        <v>3374</v>
      </c>
      <c r="BJ4951" t="s">
        <v>3375</v>
      </c>
      <c r="BK4951">
        <v>0</v>
      </c>
      <c r="BL4951" t="s">
        <v>85</v>
      </c>
      <c r="BM4951" t="s">
        <v>3376</v>
      </c>
    </row>
    <row r="4952" spans="1:65" x14ac:dyDescent="0.25">
      <c r="A4952">
        <v>2010</v>
      </c>
      <c r="B4952" t="s">
        <v>116</v>
      </c>
      <c r="C4952" t="s">
        <v>130</v>
      </c>
      <c r="D4952" t="s">
        <v>40877</v>
      </c>
      <c r="E4952" t="s">
        <v>2519</v>
      </c>
      <c r="F4952" t="s">
        <v>2520</v>
      </c>
      <c r="G4952">
        <v>1</v>
      </c>
      <c r="H4952" t="s">
        <v>46842</v>
      </c>
      <c r="I4952" t="s">
        <v>105</v>
      </c>
      <c r="J4952" t="s">
        <v>88</v>
      </c>
      <c r="K4952">
        <v>3</v>
      </c>
      <c r="L4952" t="s">
        <v>41838</v>
      </c>
      <c r="M4952">
        <v>72000000</v>
      </c>
      <c r="N4952" t="s">
        <v>41840</v>
      </c>
      <c r="O4952" t="s">
        <v>2521</v>
      </c>
      <c r="P4952" t="s">
        <v>90</v>
      </c>
      <c r="Q4952" t="s">
        <v>2522</v>
      </c>
      <c r="R4952" t="s">
        <v>2522</v>
      </c>
      <c r="S4952" t="s">
        <v>2523</v>
      </c>
      <c r="T4952" t="s">
        <v>502</v>
      </c>
      <c r="U4952" t="s">
        <v>2524</v>
      </c>
      <c r="V4952" t="s">
        <v>47349</v>
      </c>
      <c r="W4952" t="s">
        <v>2525</v>
      </c>
      <c r="X4952">
        <v>2000000000</v>
      </c>
      <c r="Y4952" t="s">
        <v>122</v>
      </c>
      <c r="Z4952" t="s">
        <v>123</v>
      </c>
      <c r="AA4952">
        <v>0</v>
      </c>
      <c r="AB4952" t="s">
        <v>76</v>
      </c>
      <c r="AC4952">
        <v>0</v>
      </c>
      <c r="AD4952" t="s">
        <v>76</v>
      </c>
      <c r="AE4952">
        <v>472256</v>
      </c>
      <c r="AF4952" t="s">
        <v>41304</v>
      </c>
      <c r="AG4952" t="s">
        <v>2526</v>
      </c>
      <c r="AH4952" t="s">
        <v>2527</v>
      </c>
      <c r="AI4952" t="s">
        <v>39286</v>
      </c>
      <c r="AJ4952" t="s">
        <v>41304</v>
      </c>
      <c r="AK4952" t="s">
        <v>2526</v>
      </c>
      <c r="AL4952" t="s">
        <v>2527</v>
      </c>
      <c r="AM4952">
        <v>2010</v>
      </c>
      <c r="AN4952" s="1">
        <v>40526</v>
      </c>
      <c r="AO4952" s="1">
        <v>40542</v>
      </c>
      <c r="AP4952">
        <v>10</v>
      </c>
      <c r="AQ4952" t="s">
        <v>81</v>
      </c>
      <c r="AR4952" s="4">
        <f>IF(AQ4952="M",AP4952*30.42,AP4952)</f>
        <v>304.20000000000005</v>
      </c>
      <c r="AS4952">
        <v>0</v>
      </c>
      <c r="AT4952" s="4">
        <f>AR4952+AS4952</f>
        <v>304.20000000000005</v>
      </c>
      <c r="AU4952">
        <v>4</v>
      </c>
      <c r="AV4952" s="1">
        <f>AO4952+AT4952</f>
        <v>40846.199999999997</v>
      </c>
      <c r="AW4952" s="1">
        <v>40968</v>
      </c>
      <c r="AX4952" s="2">
        <f>IF(AV4952&gt;=AW4952,1,2)</f>
        <v>2</v>
      </c>
      <c r="AY4952" s="2" t="str">
        <f>IF((AV4952+10)&gt;=AW4952,"SAVE","LATE")</f>
        <v>LATE</v>
      </c>
      <c r="AZ4952" t="s">
        <v>82</v>
      </c>
      <c r="BA4952" t="s">
        <v>1011</v>
      </c>
      <c r="BB4952">
        <v>2000000000</v>
      </c>
      <c r="BC4952">
        <v>400000000</v>
      </c>
      <c r="BD4952" s="9">
        <v>2400000000</v>
      </c>
      <c r="BE4952" t="s">
        <v>2528</v>
      </c>
      <c r="BF4952">
        <v>0</v>
      </c>
      <c r="BG4952" t="s">
        <v>70</v>
      </c>
      <c r="BH4952">
        <v>-1</v>
      </c>
      <c r="BI4952" t="s">
        <v>2529</v>
      </c>
      <c r="BJ4952" t="s">
        <v>2530</v>
      </c>
      <c r="BK4952">
        <v>0</v>
      </c>
      <c r="BL4952" t="s">
        <v>85</v>
      </c>
      <c r="BM4952" t="s">
        <v>2531</v>
      </c>
    </row>
    <row r="4953" spans="1:65" x14ac:dyDescent="0.25">
      <c r="A4953">
        <v>2010</v>
      </c>
      <c r="B4953" t="s">
        <v>116</v>
      </c>
      <c r="C4953" t="s">
        <v>130</v>
      </c>
      <c r="D4953" t="s">
        <v>40884</v>
      </c>
      <c r="E4953" t="s">
        <v>4563</v>
      </c>
      <c r="F4953" t="s">
        <v>4564</v>
      </c>
      <c r="G4953">
        <v>1</v>
      </c>
      <c r="H4953" t="s">
        <v>46842</v>
      </c>
      <c r="I4953" t="s">
        <v>67</v>
      </c>
      <c r="J4953" t="s">
        <v>88</v>
      </c>
      <c r="K4953">
        <v>3</v>
      </c>
      <c r="L4953" t="s">
        <v>41838</v>
      </c>
      <c r="M4953">
        <v>72000000</v>
      </c>
      <c r="N4953" t="s">
        <v>41840</v>
      </c>
      <c r="O4953" t="s">
        <v>4565</v>
      </c>
      <c r="P4953" t="s">
        <v>90</v>
      </c>
      <c r="Q4953" t="s">
        <v>40885</v>
      </c>
      <c r="R4953" t="s">
        <v>40885</v>
      </c>
      <c r="S4953" t="s">
        <v>40888</v>
      </c>
      <c r="T4953" t="s">
        <v>3896</v>
      </c>
      <c r="U4953" t="s">
        <v>4566</v>
      </c>
      <c r="V4953" t="s">
        <v>1708</v>
      </c>
      <c r="W4953">
        <v>6</v>
      </c>
      <c r="X4953">
        <v>209352743</v>
      </c>
      <c r="Y4953" t="s">
        <v>122</v>
      </c>
      <c r="Z4953" t="s">
        <v>123</v>
      </c>
      <c r="AA4953">
        <v>0</v>
      </c>
      <c r="AB4953" t="s">
        <v>76</v>
      </c>
      <c r="AC4953">
        <v>0</v>
      </c>
      <c r="AD4953" t="s">
        <v>76</v>
      </c>
      <c r="AE4953">
        <v>377245</v>
      </c>
      <c r="AF4953" t="s">
        <v>41304</v>
      </c>
      <c r="AG4953">
        <v>79628005</v>
      </c>
      <c r="AH4953" t="s">
        <v>4567</v>
      </c>
      <c r="AI4953" t="s">
        <v>1057</v>
      </c>
      <c r="AJ4953" t="s">
        <v>41304</v>
      </c>
      <c r="AK4953">
        <v>79628005</v>
      </c>
      <c r="AL4953" t="s">
        <v>4568</v>
      </c>
      <c r="AM4953">
        <v>2010</v>
      </c>
      <c r="AN4953" s="1">
        <v>40235</v>
      </c>
      <c r="AO4953" s="1">
        <v>40242</v>
      </c>
      <c r="AP4953">
        <v>4</v>
      </c>
      <c r="AQ4953" t="s">
        <v>81</v>
      </c>
      <c r="AR4953" s="4">
        <f>IF(AQ4953="M",AP4953*30.42,AP4953)</f>
        <v>121.68</v>
      </c>
      <c r="AS4953">
        <v>75</v>
      </c>
      <c r="AT4953" s="4">
        <f>AR4953+AS4953</f>
        <v>196.68</v>
      </c>
      <c r="AU4953">
        <v>4</v>
      </c>
      <c r="AV4953" s="1">
        <f>AO4953+AT4953</f>
        <v>40438.68</v>
      </c>
      <c r="AW4953" s="1">
        <v>40561</v>
      </c>
      <c r="AX4953" s="2">
        <f>IF(AV4953&gt;=AW4953,1,2)</f>
        <v>2</v>
      </c>
      <c r="AY4953" s="2" t="str">
        <f>IF((AV4953+10)&gt;=AW4953,"SAVE","LATE")</f>
        <v>LATE</v>
      </c>
      <c r="AZ4953" t="s">
        <v>82</v>
      </c>
      <c r="BA4953" t="s">
        <v>1011</v>
      </c>
      <c r="BB4953">
        <v>208012617</v>
      </c>
      <c r="BC4953">
        <v>104006308</v>
      </c>
      <c r="BD4953" s="9">
        <v>312018925</v>
      </c>
      <c r="BE4953" t="s">
        <v>4565</v>
      </c>
      <c r="BF4953">
        <v>0</v>
      </c>
      <c r="BG4953" t="s">
        <v>70</v>
      </c>
      <c r="BH4953">
        <v>-1</v>
      </c>
      <c r="BI4953" t="s">
        <v>4569</v>
      </c>
      <c r="BJ4953" t="s">
        <v>4569</v>
      </c>
      <c r="BK4953">
        <v>0</v>
      </c>
      <c r="BL4953" t="s">
        <v>85</v>
      </c>
      <c r="BM4953" t="s">
        <v>4570</v>
      </c>
    </row>
    <row r="4954" spans="1:65" x14ac:dyDescent="0.25">
      <c r="A4954">
        <v>2010</v>
      </c>
      <c r="B4954" t="s">
        <v>116</v>
      </c>
      <c r="C4954" t="s">
        <v>130</v>
      </c>
      <c r="D4954" t="s">
        <v>40884</v>
      </c>
      <c r="E4954" t="s">
        <v>4563</v>
      </c>
      <c r="F4954" t="s">
        <v>4564</v>
      </c>
      <c r="G4954">
        <v>11</v>
      </c>
      <c r="H4954" t="s">
        <v>41839</v>
      </c>
      <c r="I4954" t="s">
        <v>67</v>
      </c>
      <c r="J4954" t="s">
        <v>88</v>
      </c>
      <c r="K4954">
        <v>3</v>
      </c>
      <c r="L4954" t="s">
        <v>41838</v>
      </c>
      <c r="M4954">
        <v>70000000</v>
      </c>
      <c r="N4954" t="s">
        <v>40246</v>
      </c>
      <c r="O4954" t="s">
        <v>45077</v>
      </c>
      <c r="P4954" t="s">
        <v>90</v>
      </c>
      <c r="Q4954" t="s">
        <v>40885</v>
      </c>
      <c r="R4954" t="s">
        <v>40885</v>
      </c>
      <c r="S4954" t="s">
        <v>40888</v>
      </c>
      <c r="T4954" t="s">
        <v>611</v>
      </c>
      <c r="U4954" t="s">
        <v>5098</v>
      </c>
      <c r="V4954" t="s">
        <v>5099</v>
      </c>
      <c r="W4954" t="s">
        <v>5100</v>
      </c>
      <c r="X4954">
        <v>100000000</v>
      </c>
      <c r="Y4954" t="s">
        <v>122</v>
      </c>
      <c r="Z4954" t="s">
        <v>123</v>
      </c>
      <c r="AA4954">
        <v>0</v>
      </c>
      <c r="AB4954" t="s">
        <v>76</v>
      </c>
      <c r="AC4954">
        <v>0</v>
      </c>
      <c r="AD4954" t="s">
        <v>76</v>
      </c>
      <c r="AE4954">
        <v>476218</v>
      </c>
      <c r="AF4954" t="s">
        <v>40104</v>
      </c>
      <c r="AG4954" t="s">
        <v>5101</v>
      </c>
      <c r="AH4954" t="s">
        <v>5102</v>
      </c>
      <c r="AI4954" t="s">
        <v>99</v>
      </c>
      <c r="AJ4954" t="s">
        <v>41304</v>
      </c>
      <c r="AK4954">
        <v>11383376</v>
      </c>
      <c r="AL4954" t="s">
        <v>5103</v>
      </c>
      <c r="AM4954">
        <v>2010</v>
      </c>
      <c r="AN4954" s="1">
        <v>40519</v>
      </c>
      <c r="AO4954" s="1">
        <v>40557</v>
      </c>
      <c r="AP4954">
        <v>4</v>
      </c>
      <c r="AQ4954" t="s">
        <v>81</v>
      </c>
      <c r="AR4954" s="4">
        <f>IF(AQ4954="M",AP4954*30.42,AP4954)</f>
        <v>121.68</v>
      </c>
      <c r="AS4954">
        <v>0</v>
      </c>
      <c r="AT4954" s="4">
        <f>AR4954+AS4954</f>
        <v>121.68</v>
      </c>
      <c r="AU4954">
        <v>6</v>
      </c>
      <c r="AV4954" s="1">
        <f>AO4954+AT4954</f>
        <v>40678.68</v>
      </c>
      <c r="AW4954" s="1">
        <v>40861</v>
      </c>
      <c r="AX4954" s="2">
        <f>IF(AV4954&gt;=AW4954,1,2)</f>
        <v>2</v>
      </c>
      <c r="AY4954" s="2" t="str">
        <f>IF((AV4954+10)&gt;=AW4954,"SAVE","LATE")</f>
        <v>LATE</v>
      </c>
      <c r="AZ4954" t="s">
        <v>82</v>
      </c>
      <c r="BA4954" t="s">
        <v>1011</v>
      </c>
      <c r="BB4954">
        <v>99999889</v>
      </c>
      <c r="BC4954">
        <v>49936905</v>
      </c>
      <c r="BD4954" s="9">
        <v>149936794</v>
      </c>
      <c r="BE4954" t="s">
        <v>5104</v>
      </c>
      <c r="BF4954">
        <v>0</v>
      </c>
      <c r="BG4954" t="s">
        <v>70</v>
      </c>
      <c r="BH4954">
        <v>-1</v>
      </c>
      <c r="BI4954" t="s">
        <v>5105</v>
      </c>
      <c r="BJ4954" t="s">
        <v>5106</v>
      </c>
      <c r="BK4954">
        <v>0</v>
      </c>
      <c r="BL4954" t="s">
        <v>85</v>
      </c>
      <c r="BM4954" t="s">
        <v>5107</v>
      </c>
    </row>
    <row r="4955" spans="1:65" x14ac:dyDescent="0.25">
      <c r="A4955">
        <v>2010</v>
      </c>
      <c r="B4955" t="s">
        <v>116</v>
      </c>
      <c r="C4955" t="s">
        <v>130</v>
      </c>
      <c r="D4955" t="s">
        <v>41664</v>
      </c>
      <c r="E4955" t="s">
        <v>4231</v>
      </c>
      <c r="F4955" t="s">
        <v>4232</v>
      </c>
      <c r="G4955">
        <v>1</v>
      </c>
      <c r="H4955" t="s">
        <v>46842</v>
      </c>
      <c r="I4955" t="s">
        <v>67</v>
      </c>
      <c r="J4955" t="s">
        <v>88</v>
      </c>
      <c r="K4955">
        <v>3</v>
      </c>
      <c r="L4955" t="s">
        <v>41838</v>
      </c>
      <c r="M4955">
        <v>30000000</v>
      </c>
      <c r="N4955" t="s">
        <v>41897</v>
      </c>
      <c r="O4955" t="s">
        <v>4233</v>
      </c>
      <c r="P4955" t="s">
        <v>90</v>
      </c>
      <c r="Q4955" t="s">
        <v>41665</v>
      </c>
      <c r="R4955" t="s">
        <v>41665</v>
      </c>
      <c r="S4955" t="s">
        <v>41666</v>
      </c>
      <c r="T4955" t="s">
        <v>4234</v>
      </c>
      <c r="U4955" t="s">
        <v>4235</v>
      </c>
      <c r="V4955" t="s">
        <v>1935</v>
      </c>
      <c r="W4955" t="s">
        <v>4236</v>
      </c>
      <c r="X4955">
        <v>300000000</v>
      </c>
      <c r="Y4955" t="s">
        <v>74</v>
      </c>
      <c r="Z4955" t="s">
        <v>75</v>
      </c>
      <c r="AA4955">
        <v>0</v>
      </c>
      <c r="AB4955" t="s">
        <v>76</v>
      </c>
      <c r="AC4955">
        <v>0</v>
      </c>
      <c r="AD4955" t="s">
        <v>76</v>
      </c>
      <c r="AE4955">
        <v>577867</v>
      </c>
      <c r="AF4955" t="s">
        <v>40104</v>
      </c>
      <c r="AG4955">
        <v>9003924277</v>
      </c>
      <c r="AH4955" t="s">
        <v>4237</v>
      </c>
      <c r="AI4955" t="s">
        <v>99</v>
      </c>
      <c r="AJ4955" t="s">
        <v>41304</v>
      </c>
      <c r="AK4955">
        <v>53123771</v>
      </c>
      <c r="AL4955" t="s">
        <v>4238</v>
      </c>
      <c r="AM4955">
        <v>2010</v>
      </c>
      <c r="AN4955" s="1">
        <v>40485</v>
      </c>
      <c r="AO4955" s="1">
        <v>40542</v>
      </c>
      <c r="AP4955">
        <v>6</v>
      </c>
      <c r="AQ4955" t="s">
        <v>81</v>
      </c>
      <c r="AR4955" s="4">
        <f>IF(AQ4955="M",AP4955*30.42,AP4955)</f>
        <v>182.52</v>
      </c>
      <c r="AS4955">
        <v>0</v>
      </c>
      <c r="AT4955" s="4">
        <f>AR4955+AS4955</f>
        <v>182.52</v>
      </c>
      <c r="AU4955">
        <v>2</v>
      </c>
      <c r="AV4955" s="1">
        <f>AO4955+AT4955</f>
        <v>40724.519999999997</v>
      </c>
      <c r="AW4955" s="1">
        <v>40783</v>
      </c>
      <c r="AX4955" s="2">
        <f>IF(AV4955&gt;=AW4955,1,2)</f>
        <v>2</v>
      </c>
      <c r="AY4955" s="2" t="str">
        <f>IF((AV4955+10)&gt;=AW4955,"SAVE","LATE")</f>
        <v>LATE</v>
      </c>
      <c r="AZ4955" t="s">
        <v>82</v>
      </c>
      <c r="BA4955" t="s">
        <v>1011</v>
      </c>
      <c r="BB4955">
        <v>299502330</v>
      </c>
      <c r="BC4955">
        <v>55000000</v>
      </c>
      <c r="BD4955" s="9">
        <v>354502330</v>
      </c>
      <c r="BE4955" t="s">
        <v>4239</v>
      </c>
      <c r="BF4955">
        <v>0</v>
      </c>
      <c r="BG4955" t="s">
        <v>70</v>
      </c>
      <c r="BH4955">
        <v>-1</v>
      </c>
      <c r="BI4955" t="s">
        <v>4240</v>
      </c>
      <c r="BJ4955" t="s">
        <v>4241</v>
      </c>
      <c r="BK4955">
        <v>0</v>
      </c>
      <c r="BL4955" t="s">
        <v>85</v>
      </c>
      <c r="BM4955" t="s">
        <v>4242</v>
      </c>
    </row>
    <row r="4956" spans="1:65" x14ac:dyDescent="0.25">
      <c r="A4956">
        <v>2010</v>
      </c>
      <c r="B4956" t="s">
        <v>116</v>
      </c>
      <c r="C4956" t="s">
        <v>130</v>
      </c>
      <c r="D4956" t="s">
        <v>41664</v>
      </c>
      <c r="E4956" t="s">
        <v>4231</v>
      </c>
      <c r="F4956" t="s">
        <v>4232</v>
      </c>
      <c r="G4956">
        <v>1</v>
      </c>
      <c r="H4956" t="s">
        <v>46842</v>
      </c>
      <c r="I4956" t="s">
        <v>105</v>
      </c>
      <c r="J4956" t="s">
        <v>88</v>
      </c>
      <c r="K4956">
        <v>3</v>
      </c>
      <c r="L4956" t="s">
        <v>41838</v>
      </c>
      <c r="M4956">
        <v>30000000</v>
      </c>
      <c r="N4956" t="s">
        <v>41897</v>
      </c>
      <c r="O4956" t="s">
        <v>4728</v>
      </c>
      <c r="P4956" t="s">
        <v>90</v>
      </c>
      <c r="Q4956" t="s">
        <v>41665</v>
      </c>
      <c r="R4956" t="s">
        <v>41665</v>
      </c>
      <c r="S4956" t="s">
        <v>41666</v>
      </c>
      <c r="T4956" s="3">
        <v>40220</v>
      </c>
      <c r="U4956" t="s">
        <v>4729</v>
      </c>
      <c r="V4956" t="s">
        <v>4730</v>
      </c>
      <c r="W4956" t="s">
        <v>4731</v>
      </c>
      <c r="X4956">
        <v>181017314</v>
      </c>
      <c r="Y4956" t="s">
        <v>74</v>
      </c>
      <c r="Z4956" t="s">
        <v>75</v>
      </c>
      <c r="AA4956">
        <v>0</v>
      </c>
      <c r="AB4956" t="s">
        <v>76</v>
      </c>
      <c r="AC4956">
        <v>0</v>
      </c>
      <c r="AD4956" t="s">
        <v>76</v>
      </c>
      <c r="AE4956">
        <v>561445</v>
      </c>
      <c r="AF4956" t="s">
        <v>145</v>
      </c>
      <c r="AG4956">
        <v>41912543</v>
      </c>
      <c r="AH4956" t="s">
        <v>4732</v>
      </c>
      <c r="AI4956" t="s">
        <v>99</v>
      </c>
      <c r="AJ4956" t="s">
        <v>41304</v>
      </c>
      <c r="AK4956">
        <v>41912543</v>
      </c>
      <c r="AL4956" t="s">
        <v>4733</v>
      </c>
      <c r="AM4956">
        <v>2010</v>
      </c>
      <c r="AN4956" s="1">
        <v>40539</v>
      </c>
      <c r="AO4956" s="1">
        <v>40541</v>
      </c>
      <c r="AP4956">
        <v>4</v>
      </c>
      <c r="AQ4956" t="s">
        <v>81</v>
      </c>
      <c r="AR4956" s="4">
        <f>IF(AQ4956="M",AP4956*30.42,AP4956)</f>
        <v>121.68</v>
      </c>
      <c r="AS4956">
        <v>0</v>
      </c>
      <c r="AT4956" s="4">
        <f>AR4956+AS4956</f>
        <v>121.68</v>
      </c>
      <c r="AU4956">
        <v>2</v>
      </c>
      <c r="AV4956" s="1">
        <f>AO4956+AT4956</f>
        <v>40662.68</v>
      </c>
      <c r="AW4956" s="1">
        <v>40722</v>
      </c>
      <c r="AX4956" s="2">
        <f>IF(AV4956&gt;=AW4956,1,2)</f>
        <v>2</v>
      </c>
      <c r="AY4956" s="2" t="str">
        <f>IF((AV4956+10)&gt;=AW4956,"SAVE","LATE")</f>
        <v>LATE</v>
      </c>
      <c r="AZ4956" t="s">
        <v>82</v>
      </c>
      <c r="BA4956" t="s">
        <v>1011</v>
      </c>
      <c r="BB4956">
        <v>178871649</v>
      </c>
      <c r="BC4956">
        <v>89000000</v>
      </c>
      <c r="BD4956" s="9">
        <v>267871649</v>
      </c>
      <c r="BE4956" t="s">
        <v>4734</v>
      </c>
      <c r="BF4956">
        <v>0</v>
      </c>
      <c r="BG4956" t="s">
        <v>70</v>
      </c>
      <c r="BH4956">
        <v>-1</v>
      </c>
      <c r="BI4956" t="s">
        <v>4733</v>
      </c>
      <c r="BJ4956" t="s">
        <v>4735</v>
      </c>
      <c r="BK4956">
        <v>0</v>
      </c>
      <c r="BL4956" t="s">
        <v>85</v>
      </c>
      <c r="BM4956" t="s">
        <v>4736</v>
      </c>
    </row>
    <row r="4957" spans="1:65" x14ac:dyDescent="0.25">
      <c r="A4957">
        <v>2010</v>
      </c>
      <c r="B4957" t="s">
        <v>64</v>
      </c>
      <c r="C4957" t="s">
        <v>264</v>
      </c>
      <c r="D4957" t="s">
        <v>1516</v>
      </c>
      <c r="E4957">
        <v>899999316</v>
      </c>
      <c r="F4957" t="s">
        <v>1517</v>
      </c>
      <c r="G4957">
        <v>1</v>
      </c>
      <c r="H4957" t="s">
        <v>46842</v>
      </c>
      <c r="I4957" t="s">
        <v>105</v>
      </c>
      <c r="J4957" t="s">
        <v>88</v>
      </c>
      <c r="K4957">
        <v>3</v>
      </c>
      <c r="L4957" t="s">
        <v>41838</v>
      </c>
      <c r="M4957">
        <v>72000000</v>
      </c>
      <c r="N4957" t="s">
        <v>41840</v>
      </c>
      <c r="O4957" t="s">
        <v>1518</v>
      </c>
      <c r="P4957" t="s">
        <v>90</v>
      </c>
      <c r="Q4957" t="s">
        <v>39286</v>
      </c>
      <c r="R4957" t="s">
        <v>39286</v>
      </c>
      <c r="S4957" t="s">
        <v>378</v>
      </c>
      <c r="T4957" t="s">
        <v>1519</v>
      </c>
      <c r="U4957" t="s">
        <v>1520</v>
      </c>
      <c r="V4957" t="s">
        <v>1521</v>
      </c>
      <c r="W4957">
        <v>2101669</v>
      </c>
      <c r="X4957">
        <v>7998708390</v>
      </c>
      <c r="Y4957" t="s">
        <v>122</v>
      </c>
      <c r="Z4957" t="s">
        <v>123</v>
      </c>
      <c r="AA4957">
        <v>0</v>
      </c>
      <c r="AB4957" t="s">
        <v>76</v>
      </c>
      <c r="AC4957">
        <v>0</v>
      </c>
      <c r="AD4957" t="s">
        <v>76</v>
      </c>
      <c r="AE4957">
        <v>423356</v>
      </c>
      <c r="AF4957" t="s">
        <v>40104</v>
      </c>
      <c r="AG4957" t="s">
        <v>1522</v>
      </c>
      <c r="AH4957" t="s">
        <v>1523</v>
      </c>
      <c r="AI4957" t="s">
        <v>39286</v>
      </c>
      <c r="AJ4957" t="s">
        <v>41304</v>
      </c>
      <c r="AK4957">
        <v>17079005</v>
      </c>
      <c r="AL4957" t="s">
        <v>1524</v>
      </c>
      <c r="AM4957">
        <v>2010</v>
      </c>
      <c r="AN4957" s="1">
        <v>40394</v>
      </c>
      <c r="AO4957" s="1">
        <v>40403</v>
      </c>
      <c r="AP4957">
        <v>8</v>
      </c>
      <c r="AQ4957" t="s">
        <v>81</v>
      </c>
      <c r="AR4957" s="4">
        <f>IF(AQ4957="M",AP4957*30.42,AP4957)</f>
        <v>243.36</v>
      </c>
      <c r="AS4957">
        <v>0</v>
      </c>
      <c r="AT4957" s="4">
        <f>AR4957+AS4957</f>
        <v>243.36</v>
      </c>
      <c r="AU4957">
        <v>5</v>
      </c>
      <c r="AV4957" s="1">
        <f>AO4957+AT4957</f>
        <v>40646.36</v>
      </c>
      <c r="AW4957" s="1">
        <v>40799</v>
      </c>
      <c r="AX4957" s="2">
        <f>IF(AV4957&gt;=AW4957,1,2)</f>
        <v>2</v>
      </c>
      <c r="AY4957" s="2" t="str">
        <f>IF((AV4957+10)&gt;=AW4957,"SAVE","LATE")</f>
        <v>LATE</v>
      </c>
      <c r="AZ4957" t="s">
        <v>82</v>
      </c>
      <c r="BA4957" t="s">
        <v>1011</v>
      </c>
      <c r="BB4957">
        <v>7742764866</v>
      </c>
      <c r="BC4957">
        <v>1819645479</v>
      </c>
      <c r="BD4957" s="9">
        <v>9562410345</v>
      </c>
      <c r="BE4957" t="s">
        <v>1525</v>
      </c>
      <c r="BF4957">
        <v>0</v>
      </c>
      <c r="BG4957" t="s">
        <v>70</v>
      </c>
      <c r="BH4957">
        <v>-1</v>
      </c>
      <c r="BI4957" t="s">
        <v>1523</v>
      </c>
      <c r="BJ4957" t="s">
        <v>1526</v>
      </c>
      <c r="BK4957">
        <v>0</v>
      </c>
      <c r="BL4957" t="s">
        <v>85</v>
      </c>
      <c r="BM4957" t="s">
        <v>1527</v>
      </c>
    </row>
    <row r="4958" spans="1:65" x14ac:dyDescent="0.25">
      <c r="A4958">
        <v>2010</v>
      </c>
      <c r="B4958" t="s">
        <v>116</v>
      </c>
      <c r="C4958" t="s">
        <v>117</v>
      </c>
      <c r="D4958" t="s">
        <v>40902</v>
      </c>
      <c r="E4958" t="s">
        <v>82</v>
      </c>
      <c r="F4958" t="s">
        <v>3817</v>
      </c>
      <c r="G4958">
        <v>1</v>
      </c>
      <c r="H4958" t="s">
        <v>46842</v>
      </c>
      <c r="I4958" t="s">
        <v>105</v>
      </c>
      <c r="J4958" t="s">
        <v>88</v>
      </c>
      <c r="K4958">
        <v>3</v>
      </c>
      <c r="L4958" t="s">
        <v>41838</v>
      </c>
      <c r="M4958">
        <v>72000000</v>
      </c>
      <c r="N4958" t="s">
        <v>41840</v>
      </c>
      <c r="O4958" t="s">
        <v>45131</v>
      </c>
      <c r="P4958" t="s">
        <v>90</v>
      </c>
      <c r="Q4958" t="s">
        <v>3818</v>
      </c>
      <c r="R4958" t="s">
        <v>3818</v>
      </c>
      <c r="S4958" t="s">
        <v>378</v>
      </c>
      <c r="T4958" t="s">
        <v>3819</v>
      </c>
      <c r="U4958" t="s">
        <v>3820</v>
      </c>
      <c r="V4958">
        <v>8</v>
      </c>
      <c r="W4958" t="s">
        <v>3821</v>
      </c>
      <c r="X4958">
        <v>918292398</v>
      </c>
      <c r="Y4958" t="s">
        <v>122</v>
      </c>
      <c r="Z4958" t="s">
        <v>123</v>
      </c>
      <c r="AA4958">
        <v>0</v>
      </c>
      <c r="AB4958" t="s">
        <v>76</v>
      </c>
      <c r="AC4958">
        <v>0</v>
      </c>
      <c r="AD4958" t="s">
        <v>76</v>
      </c>
      <c r="AE4958">
        <v>435311</v>
      </c>
      <c r="AF4958" t="s">
        <v>41304</v>
      </c>
      <c r="AG4958" t="s">
        <v>3822</v>
      </c>
      <c r="AH4958" t="s">
        <v>3823</v>
      </c>
      <c r="AI4958" t="s">
        <v>99</v>
      </c>
      <c r="AJ4958" t="s">
        <v>41304</v>
      </c>
      <c r="AK4958" t="s">
        <v>3822</v>
      </c>
      <c r="AL4958" t="s">
        <v>3824</v>
      </c>
      <c r="AM4958">
        <v>2010</v>
      </c>
      <c r="AN4958" s="1">
        <v>40417</v>
      </c>
      <c r="AO4958" s="1">
        <v>40417</v>
      </c>
      <c r="AP4958">
        <v>7</v>
      </c>
      <c r="AQ4958" t="s">
        <v>81</v>
      </c>
      <c r="AR4958" s="4">
        <f>IF(AQ4958="M",AP4958*30.42,AP4958)</f>
        <v>212.94</v>
      </c>
      <c r="AS4958">
        <v>0</v>
      </c>
      <c r="AT4958" s="4">
        <f>AR4958+AS4958</f>
        <v>212.94</v>
      </c>
      <c r="AU4958">
        <v>3</v>
      </c>
      <c r="AV4958" s="1">
        <f>AO4958+AT4958</f>
        <v>40629.94</v>
      </c>
      <c r="AW4958" s="1">
        <v>40721</v>
      </c>
      <c r="AX4958" s="2">
        <f>IF(AV4958&gt;=AW4958,1,2)</f>
        <v>2</v>
      </c>
      <c r="AY4958" s="2" t="str">
        <f>IF((AV4958+10)&gt;=AW4958,"SAVE","LATE")</f>
        <v>LATE</v>
      </c>
      <c r="AZ4958" t="s">
        <v>82</v>
      </c>
      <c r="BA4958" t="s">
        <v>1011</v>
      </c>
      <c r="BB4958">
        <v>459147028</v>
      </c>
      <c r="BC4958">
        <v>0</v>
      </c>
      <c r="BD4958" s="9">
        <v>459147028</v>
      </c>
      <c r="BE4958" t="s">
        <v>3825</v>
      </c>
      <c r="BF4958">
        <v>0</v>
      </c>
      <c r="BG4958" t="s">
        <v>70</v>
      </c>
      <c r="BH4958">
        <v>-1</v>
      </c>
      <c r="BI4958" t="s">
        <v>3826</v>
      </c>
      <c r="BJ4958" t="s">
        <v>45132</v>
      </c>
      <c r="BK4958">
        <v>0</v>
      </c>
      <c r="BL4958" t="s">
        <v>85</v>
      </c>
      <c r="BM4958" t="s">
        <v>3827</v>
      </c>
    </row>
    <row r="4959" spans="1:65" x14ac:dyDescent="0.25">
      <c r="A4959">
        <v>2010</v>
      </c>
      <c r="B4959" t="s">
        <v>116</v>
      </c>
      <c r="C4959" t="s">
        <v>117</v>
      </c>
      <c r="D4959" t="s">
        <v>40902</v>
      </c>
      <c r="E4959" t="s">
        <v>82</v>
      </c>
      <c r="F4959" t="s">
        <v>3817</v>
      </c>
      <c r="G4959">
        <v>13</v>
      </c>
      <c r="H4959" t="s">
        <v>41891</v>
      </c>
      <c r="I4959" t="s">
        <v>105</v>
      </c>
      <c r="J4959" t="s">
        <v>88</v>
      </c>
      <c r="K4959">
        <v>3</v>
      </c>
      <c r="L4959" t="s">
        <v>41838</v>
      </c>
      <c r="M4959">
        <v>72000000</v>
      </c>
      <c r="N4959" t="s">
        <v>41840</v>
      </c>
      <c r="O4959" t="s">
        <v>47362</v>
      </c>
      <c r="P4959" t="s">
        <v>90</v>
      </c>
      <c r="Q4959" t="s">
        <v>70</v>
      </c>
      <c r="R4959" t="s">
        <v>70</v>
      </c>
      <c r="S4959" t="s">
        <v>378</v>
      </c>
      <c r="T4959" t="s">
        <v>2423</v>
      </c>
      <c r="U4959" t="s">
        <v>5231</v>
      </c>
      <c r="V4959" t="s">
        <v>5232</v>
      </c>
      <c r="W4959" t="s">
        <v>5232</v>
      </c>
      <c r="X4959">
        <v>81805677</v>
      </c>
      <c r="Y4959" t="s">
        <v>122</v>
      </c>
      <c r="Z4959" t="s">
        <v>123</v>
      </c>
      <c r="AA4959">
        <v>0</v>
      </c>
      <c r="AB4959" t="s">
        <v>76</v>
      </c>
      <c r="AC4959">
        <v>0</v>
      </c>
      <c r="AD4959" t="s">
        <v>76</v>
      </c>
      <c r="AE4959">
        <v>414960</v>
      </c>
      <c r="AF4959" t="s">
        <v>41304</v>
      </c>
      <c r="AG4959" t="s">
        <v>5233</v>
      </c>
      <c r="AH4959" t="s">
        <v>5234</v>
      </c>
      <c r="AI4959" t="s">
        <v>99</v>
      </c>
      <c r="AJ4959" t="s">
        <v>41304</v>
      </c>
      <c r="AK4959" t="s">
        <v>5233</v>
      </c>
      <c r="AL4959" t="s">
        <v>5235</v>
      </c>
      <c r="AM4959">
        <v>2010</v>
      </c>
      <c r="AN4959" s="1">
        <v>40259</v>
      </c>
      <c r="AO4959" s="1">
        <v>40262</v>
      </c>
      <c r="AP4959">
        <v>2</v>
      </c>
      <c r="AQ4959" t="s">
        <v>81</v>
      </c>
      <c r="AR4959" s="4">
        <f>IF(AQ4959="M",AP4959*30.42,AP4959)</f>
        <v>60.84</v>
      </c>
      <c r="AS4959">
        <v>0</v>
      </c>
      <c r="AT4959" s="4">
        <f>AR4959+AS4959</f>
        <v>60.84</v>
      </c>
      <c r="AU4959">
        <v>1</v>
      </c>
      <c r="AV4959" s="1">
        <f>AO4959+AT4959</f>
        <v>40322.839999999997</v>
      </c>
      <c r="AW4959" s="1">
        <v>40354</v>
      </c>
      <c r="AX4959" s="2">
        <f>IF(AV4959&gt;=AW4959,1,2)</f>
        <v>2</v>
      </c>
      <c r="AY4959" s="2" t="str">
        <f>IF((AV4959+10)&gt;=AW4959,"SAVE","LATE")</f>
        <v>LATE</v>
      </c>
      <c r="AZ4959" t="s">
        <v>82</v>
      </c>
      <c r="BA4959" t="s">
        <v>1011</v>
      </c>
      <c r="BB4959">
        <v>81805677</v>
      </c>
      <c r="BC4959">
        <v>15699869</v>
      </c>
      <c r="BD4959" s="9">
        <v>97505546</v>
      </c>
      <c r="BE4959" t="s">
        <v>47362</v>
      </c>
      <c r="BF4959">
        <v>0</v>
      </c>
      <c r="BG4959" t="s">
        <v>70</v>
      </c>
      <c r="BH4959">
        <v>-1</v>
      </c>
      <c r="BI4959" t="s">
        <v>70</v>
      </c>
      <c r="BJ4959" t="s">
        <v>70</v>
      </c>
      <c r="BK4959">
        <v>0</v>
      </c>
      <c r="BL4959" t="s">
        <v>85</v>
      </c>
      <c r="BM4959" t="s">
        <v>5236</v>
      </c>
    </row>
    <row r="4960" spans="1:65" x14ac:dyDescent="0.25">
      <c r="A4960">
        <v>2010</v>
      </c>
      <c r="B4960" t="s">
        <v>116</v>
      </c>
      <c r="C4960" t="s">
        <v>130</v>
      </c>
      <c r="D4960" t="s">
        <v>40917</v>
      </c>
      <c r="E4960" t="s">
        <v>3393</v>
      </c>
      <c r="F4960" t="s">
        <v>3394</v>
      </c>
      <c r="G4960">
        <v>1</v>
      </c>
      <c r="H4960" t="s">
        <v>46842</v>
      </c>
      <c r="I4960" t="s">
        <v>67</v>
      </c>
      <c r="J4960" t="s">
        <v>88</v>
      </c>
      <c r="K4960">
        <v>3</v>
      </c>
      <c r="L4960" t="s">
        <v>41838</v>
      </c>
      <c r="M4960">
        <v>72000000</v>
      </c>
      <c r="N4960" t="s">
        <v>41840</v>
      </c>
      <c r="O4960" t="s">
        <v>3395</v>
      </c>
      <c r="P4960" t="s">
        <v>90</v>
      </c>
      <c r="Q4960" t="s">
        <v>3396</v>
      </c>
      <c r="R4960" t="s">
        <v>3396</v>
      </c>
      <c r="S4960" t="s">
        <v>3397</v>
      </c>
      <c r="T4960" t="s">
        <v>3398</v>
      </c>
      <c r="U4960" t="s">
        <v>3399</v>
      </c>
      <c r="V4960" t="s">
        <v>3400</v>
      </c>
      <c r="W4960">
        <v>324</v>
      </c>
      <c r="X4960">
        <v>687250250</v>
      </c>
      <c r="Y4960" t="s">
        <v>122</v>
      </c>
      <c r="Z4960" t="s">
        <v>123</v>
      </c>
      <c r="AA4960">
        <v>0</v>
      </c>
      <c r="AB4960" t="s">
        <v>76</v>
      </c>
      <c r="AC4960">
        <v>0</v>
      </c>
      <c r="AD4960" t="s">
        <v>76</v>
      </c>
      <c r="AE4960">
        <v>470456</v>
      </c>
      <c r="AF4960" t="s">
        <v>41304</v>
      </c>
      <c r="AG4960">
        <v>3023298</v>
      </c>
      <c r="AH4960" t="s">
        <v>3401</v>
      </c>
      <c r="AI4960" t="s">
        <v>39286</v>
      </c>
      <c r="AJ4960" t="s">
        <v>41304</v>
      </c>
      <c r="AK4960" t="s">
        <v>3402</v>
      </c>
      <c r="AL4960" t="s">
        <v>3403</v>
      </c>
      <c r="AM4960">
        <v>2010</v>
      </c>
      <c r="AN4960" s="1">
        <v>40526</v>
      </c>
      <c r="AO4960" s="1">
        <v>40539</v>
      </c>
      <c r="AP4960">
        <v>6</v>
      </c>
      <c r="AQ4960" t="s">
        <v>81</v>
      </c>
      <c r="AR4960" s="4">
        <f>IF(AQ4960="M",AP4960*30.42,AP4960)</f>
        <v>182.52</v>
      </c>
      <c r="AS4960">
        <v>0</v>
      </c>
      <c r="AT4960" s="4">
        <f>AR4960+AS4960</f>
        <v>182.52</v>
      </c>
      <c r="AU4960">
        <v>6</v>
      </c>
      <c r="AV4960" s="1">
        <f>AO4960+AT4960</f>
        <v>40721.519999999997</v>
      </c>
      <c r="AW4960" s="1">
        <v>40904</v>
      </c>
      <c r="AX4960" s="2">
        <f>IF(AV4960&gt;=AW4960,1,2)</f>
        <v>2</v>
      </c>
      <c r="AY4960" s="2" t="str">
        <f>IF((AV4960+10)&gt;=AW4960,"SAVE","LATE")</f>
        <v>LATE</v>
      </c>
      <c r="AZ4960" t="s">
        <v>82</v>
      </c>
      <c r="BA4960" t="s">
        <v>1011</v>
      </c>
      <c r="BB4960">
        <v>686310277</v>
      </c>
      <c r="BC4960">
        <v>343000000</v>
      </c>
      <c r="BD4960" s="9">
        <v>1029310277</v>
      </c>
      <c r="BE4960" t="s">
        <v>3395</v>
      </c>
      <c r="BF4960">
        <v>0</v>
      </c>
      <c r="BG4960" t="s">
        <v>70</v>
      </c>
      <c r="BH4960">
        <v>-1</v>
      </c>
      <c r="BI4960" t="s">
        <v>3404</v>
      </c>
      <c r="BJ4960" t="s">
        <v>47374</v>
      </c>
      <c r="BK4960">
        <v>0</v>
      </c>
      <c r="BL4960" t="s">
        <v>85</v>
      </c>
      <c r="BM4960" t="s">
        <v>3405</v>
      </c>
    </row>
    <row r="4961" spans="1:65" x14ac:dyDescent="0.25">
      <c r="A4961">
        <v>2011</v>
      </c>
      <c r="B4961" t="s">
        <v>116</v>
      </c>
      <c r="C4961" t="s">
        <v>130</v>
      </c>
      <c r="D4961" t="s">
        <v>40917</v>
      </c>
      <c r="E4961" t="s">
        <v>3393</v>
      </c>
      <c r="F4961" t="s">
        <v>3394</v>
      </c>
      <c r="G4961">
        <v>1</v>
      </c>
      <c r="H4961" t="s">
        <v>46842</v>
      </c>
      <c r="I4961" t="s">
        <v>67</v>
      </c>
      <c r="J4961" t="s">
        <v>88</v>
      </c>
      <c r="K4961">
        <v>3</v>
      </c>
      <c r="L4961" t="s">
        <v>41838</v>
      </c>
      <c r="M4961">
        <v>72000000</v>
      </c>
      <c r="N4961" t="s">
        <v>41840</v>
      </c>
      <c r="O4961" t="s">
        <v>4034</v>
      </c>
      <c r="P4961" t="s">
        <v>90</v>
      </c>
      <c r="Q4961" t="s">
        <v>3396</v>
      </c>
      <c r="R4961" t="s">
        <v>3396</v>
      </c>
      <c r="S4961" t="s">
        <v>3397</v>
      </c>
      <c r="T4961" s="3">
        <v>40636</v>
      </c>
      <c r="U4961" t="s">
        <v>4035</v>
      </c>
      <c r="V4961" t="s">
        <v>4036</v>
      </c>
      <c r="W4961" t="s">
        <v>4037</v>
      </c>
      <c r="X4961">
        <v>385000000</v>
      </c>
      <c r="Y4961" t="s">
        <v>122</v>
      </c>
      <c r="Z4961" t="s">
        <v>123</v>
      </c>
      <c r="AA4961">
        <v>0</v>
      </c>
      <c r="AB4961" t="s">
        <v>76</v>
      </c>
      <c r="AC4961">
        <v>0</v>
      </c>
      <c r="AD4961" t="s">
        <v>76</v>
      </c>
      <c r="AE4961">
        <v>538932</v>
      </c>
      <c r="AF4961" t="s">
        <v>40104</v>
      </c>
      <c r="AG4961" t="s">
        <v>4038</v>
      </c>
      <c r="AH4961" t="s">
        <v>4039</v>
      </c>
      <c r="AI4961" t="s">
        <v>99</v>
      </c>
      <c r="AJ4961" t="s">
        <v>41304</v>
      </c>
      <c r="AK4961" t="s">
        <v>4040</v>
      </c>
      <c r="AL4961" t="s">
        <v>4041</v>
      </c>
      <c r="AM4961">
        <v>2010</v>
      </c>
      <c r="AN4961" s="1">
        <v>40327</v>
      </c>
      <c r="AO4961" s="1">
        <v>40693</v>
      </c>
      <c r="AP4961">
        <v>4</v>
      </c>
      <c r="AQ4961" t="s">
        <v>81</v>
      </c>
      <c r="AR4961" s="4">
        <f>IF(AQ4961="M",AP4961*30.42,AP4961)</f>
        <v>121.68</v>
      </c>
      <c r="AS4961">
        <v>0</v>
      </c>
      <c r="AT4961" s="4">
        <f>AR4961+AS4961</f>
        <v>121.68</v>
      </c>
      <c r="AU4961">
        <v>3</v>
      </c>
      <c r="AV4961" s="1">
        <f>AO4961+AT4961</f>
        <v>40814.68</v>
      </c>
      <c r="AW4961" s="1">
        <v>40907</v>
      </c>
      <c r="AX4961" s="2">
        <f>IF(AV4961&gt;=AW4961,1,2)</f>
        <v>2</v>
      </c>
      <c r="AY4961" s="2" t="str">
        <f>IF((AV4961+10)&gt;=AW4961,"SAVE","LATE")</f>
        <v>LATE</v>
      </c>
      <c r="AZ4961" t="s">
        <v>82</v>
      </c>
      <c r="BA4961" t="s">
        <v>1011</v>
      </c>
      <c r="BB4961">
        <v>384636177</v>
      </c>
      <c r="BC4961">
        <v>0</v>
      </c>
      <c r="BD4961" s="9">
        <v>384636177</v>
      </c>
      <c r="BE4961" t="s">
        <v>4042</v>
      </c>
      <c r="BF4961">
        <v>0</v>
      </c>
      <c r="BG4961" t="s">
        <v>70</v>
      </c>
      <c r="BH4961">
        <v>-1</v>
      </c>
      <c r="BI4961" t="s">
        <v>4039</v>
      </c>
      <c r="BJ4961" t="s">
        <v>47375</v>
      </c>
      <c r="BK4961">
        <v>0</v>
      </c>
      <c r="BL4961" t="s">
        <v>85</v>
      </c>
      <c r="BM4961" t="s">
        <v>4043</v>
      </c>
    </row>
    <row r="4962" spans="1:65" x14ac:dyDescent="0.25">
      <c r="A4962">
        <v>2010</v>
      </c>
      <c r="B4962" t="s">
        <v>116</v>
      </c>
      <c r="C4962" t="s">
        <v>130</v>
      </c>
      <c r="D4962" t="s">
        <v>40917</v>
      </c>
      <c r="E4962" t="s">
        <v>3393</v>
      </c>
      <c r="F4962" t="s">
        <v>3394</v>
      </c>
      <c r="G4962">
        <v>1</v>
      </c>
      <c r="H4962" t="s">
        <v>46842</v>
      </c>
      <c r="I4962" t="s">
        <v>67</v>
      </c>
      <c r="J4962" t="s">
        <v>88</v>
      </c>
      <c r="K4962">
        <v>3</v>
      </c>
      <c r="L4962" t="s">
        <v>41838</v>
      </c>
      <c r="M4962">
        <v>72000000</v>
      </c>
      <c r="N4962" t="s">
        <v>41840</v>
      </c>
      <c r="O4962" t="s">
        <v>4251</v>
      </c>
      <c r="P4962" t="s">
        <v>90</v>
      </c>
      <c r="Q4962" t="s">
        <v>3396</v>
      </c>
      <c r="R4962" t="s">
        <v>3396</v>
      </c>
      <c r="S4962" t="s">
        <v>3397</v>
      </c>
      <c r="T4962" t="s">
        <v>3398</v>
      </c>
      <c r="U4962" t="s">
        <v>4252</v>
      </c>
      <c r="V4962" t="s">
        <v>4253</v>
      </c>
      <c r="W4962">
        <v>315</v>
      </c>
      <c r="X4962">
        <v>291069750</v>
      </c>
      <c r="Y4962" t="s">
        <v>122</v>
      </c>
      <c r="Z4962" t="s">
        <v>123</v>
      </c>
      <c r="AA4962">
        <v>0</v>
      </c>
      <c r="AB4962" t="s">
        <v>76</v>
      </c>
      <c r="AC4962">
        <v>0</v>
      </c>
      <c r="AD4962" t="s">
        <v>76</v>
      </c>
      <c r="AE4962">
        <v>470445</v>
      </c>
      <c r="AF4962" t="s">
        <v>41304</v>
      </c>
      <c r="AG4962">
        <v>3199009</v>
      </c>
      <c r="AH4962" t="s">
        <v>4254</v>
      </c>
      <c r="AI4962" t="s">
        <v>99</v>
      </c>
      <c r="AJ4962" t="s">
        <v>41304</v>
      </c>
      <c r="AK4962" t="s">
        <v>4255</v>
      </c>
      <c r="AL4962" t="s">
        <v>4256</v>
      </c>
      <c r="AM4962">
        <v>2010</v>
      </c>
      <c r="AN4962" s="1">
        <v>40522</v>
      </c>
      <c r="AO4962" s="1">
        <v>40539</v>
      </c>
      <c r="AP4962">
        <v>4</v>
      </c>
      <c r="AQ4962" t="s">
        <v>81</v>
      </c>
      <c r="AR4962" s="4">
        <f>IF(AQ4962="M",AP4962*30.42,AP4962)</f>
        <v>121.68</v>
      </c>
      <c r="AS4962">
        <v>0</v>
      </c>
      <c r="AT4962" s="4">
        <f>AR4962+AS4962</f>
        <v>121.68</v>
      </c>
      <c r="AU4962">
        <v>7</v>
      </c>
      <c r="AV4962" s="1">
        <f>AO4962+AT4962</f>
        <v>40660.68</v>
      </c>
      <c r="AW4962" s="1">
        <v>40874</v>
      </c>
      <c r="AX4962" s="2">
        <f>IF(AV4962&gt;=AW4962,1,2)</f>
        <v>2</v>
      </c>
      <c r="AY4962" s="2" t="str">
        <f>IF((AV4962+10)&gt;=AW4962,"SAVE","LATE")</f>
        <v>LATE</v>
      </c>
      <c r="AZ4962" t="s">
        <v>82</v>
      </c>
      <c r="BA4962" t="s">
        <v>1011</v>
      </c>
      <c r="BB4962">
        <v>291069750</v>
      </c>
      <c r="BC4962">
        <v>123879363</v>
      </c>
      <c r="BD4962" s="9">
        <v>414949113</v>
      </c>
      <c r="BE4962" t="s">
        <v>45189</v>
      </c>
      <c r="BF4962">
        <v>0</v>
      </c>
      <c r="BG4962" t="s">
        <v>70</v>
      </c>
      <c r="BH4962">
        <v>-1</v>
      </c>
      <c r="BI4962" t="s">
        <v>4257</v>
      </c>
      <c r="BJ4962" t="s">
        <v>4258</v>
      </c>
      <c r="BK4962">
        <v>0</v>
      </c>
      <c r="BL4962" t="s">
        <v>85</v>
      </c>
      <c r="BM4962" t="s">
        <v>4259</v>
      </c>
    </row>
    <row r="4963" spans="1:65" x14ac:dyDescent="0.25">
      <c r="A4963">
        <v>2010</v>
      </c>
      <c r="B4963" t="s">
        <v>116</v>
      </c>
      <c r="C4963" t="s">
        <v>130</v>
      </c>
      <c r="D4963" t="s">
        <v>40919</v>
      </c>
      <c r="E4963" t="s">
        <v>4651</v>
      </c>
      <c r="F4963" t="s">
        <v>4652</v>
      </c>
      <c r="G4963">
        <v>1</v>
      </c>
      <c r="H4963" t="s">
        <v>46842</v>
      </c>
      <c r="I4963" t="s">
        <v>105</v>
      </c>
      <c r="J4963" t="s">
        <v>88</v>
      </c>
      <c r="K4963">
        <v>3</v>
      </c>
      <c r="L4963" t="s">
        <v>41838</v>
      </c>
      <c r="M4963">
        <v>72000000</v>
      </c>
      <c r="N4963" t="s">
        <v>41840</v>
      </c>
      <c r="O4963" t="s">
        <v>4653</v>
      </c>
      <c r="P4963" t="s">
        <v>90</v>
      </c>
      <c r="Q4963" t="s">
        <v>4654</v>
      </c>
      <c r="R4963" t="s">
        <v>4654</v>
      </c>
      <c r="S4963" t="s">
        <v>4655</v>
      </c>
      <c r="T4963" s="3">
        <v>40248</v>
      </c>
      <c r="U4963" t="s">
        <v>4656</v>
      </c>
      <c r="V4963" t="s">
        <v>4657</v>
      </c>
      <c r="W4963" t="s">
        <v>4658</v>
      </c>
      <c r="X4963">
        <v>192000000</v>
      </c>
      <c r="Y4963" t="s">
        <v>122</v>
      </c>
      <c r="Z4963" t="s">
        <v>123</v>
      </c>
      <c r="AA4963">
        <v>0</v>
      </c>
      <c r="AB4963" t="s">
        <v>76</v>
      </c>
      <c r="AC4963">
        <v>0</v>
      </c>
      <c r="AD4963" t="s">
        <v>76</v>
      </c>
      <c r="AE4963">
        <v>472398</v>
      </c>
      <c r="AF4963" t="s">
        <v>40104</v>
      </c>
      <c r="AG4963" t="s">
        <v>4659</v>
      </c>
      <c r="AH4963" t="s">
        <v>4660</v>
      </c>
      <c r="AI4963" t="s">
        <v>39286</v>
      </c>
      <c r="AJ4963" t="s">
        <v>41304</v>
      </c>
      <c r="AK4963" t="s">
        <v>4661</v>
      </c>
      <c r="AL4963" t="s">
        <v>4662</v>
      </c>
      <c r="AM4963">
        <v>2010</v>
      </c>
      <c r="AN4963" s="1">
        <v>40529</v>
      </c>
      <c r="AO4963" s="1">
        <v>40548</v>
      </c>
      <c r="AP4963">
        <v>5</v>
      </c>
      <c r="AQ4963" t="s">
        <v>81</v>
      </c>
      <c r="AR4963" s="4">
        <f>IF(AQ4963="M",AP4963*30.42,AP4963)</f>
        <v>152.10000000000002</v>
      </c>
      <c r="AS4963">
        <v>0</v>
      </c>
      <c r="AT4963" s="4">
        <f>AR4963+AS4963</f>
        <v>152.10000000000002</v>
      </c>
      <c r="AU4963">
        <v>3</v>
      </c>
      <c r="AV4963" s="1">
        <f>AO4963+AT4963</f>
        <v>40700.1</v>
      </c>
      <c r="AW4963" s="1">
        <v>40791</v>
      </c>
      <c r="AX4963" s="2">
        <f>IF(AV4963&gt;=AW4963,1,2)</f>
        <v>2</v>
      </c>
      <c r="AY4963" s="2" t="str">
        <f>IF((AV4963+10)&gt;=AW4963,"SAVE","LATE")</f>
        <v>LATE</v>
      </c>
      <c r="AZ4963" t="s">
        <v>82</v>
      </c>
      <c r="BA4963" t="s">
        <v>1011</v>
      </c>
      <c r="BB4963">
        <v>191762538</v>
      </c>
      <c r="BC4963">
        <v>49999663</v>
      </c>
      <c r="BD4963" s="9">
        <v>241762201</v>
      </c>
      <c r="BE4963" t="s">
        <v>4653</v>
      </c>
      <c r="BF4963">
        <v>0</v>
      </c>
      <c r="BG4963" t="s">
        <v>70</v>
      </c>
      <c r="BH4963">
        <v>-1</v>
      </c>
      <c r="BI4963" t="s">
        <v>4660</v>
      </c>
      <c r="BJ4963" t="s">
        <v>4663</v>
      </c>
      <c r="BK4963">
        <v>0</v>
      </c>
      <c r="BL4963" t="s">
        <v>85</v>
      </c>
      <c r="BM4963" t="s">
        <v>4664</v>
      </c>
    </row>
    <row r="4964" spans="1:65" x14ac:dyDescent="0.25">
      <c r="A4964">
        <v>2010</v>
      </c>
      <c r="B4964" t="s">
        <v>116</v>
      </c>
      <c r="C4964" t="s">
        <v>1416</v>
      </c>
      <c r="D4964" t="s">
        <v>40809</v>
      </c>
      <c r="E4964" t="s">
        <v>1417</v>
      </c>
      <c r="F4964" t="s">
        <v>1418</v>
      </c>
      <c r="G4964">
        <v>1</v>
      </c>
      <c r="H4964" t="s">
        <v>46842</v>
      </c>
      <c r="I4964" t="s">
        <v>67</v>
      </c>
      <c r="J4964" t="s">
        <v>88</v>
      </c>
      <c r="K4964">
        <v>3</v>
      </c>
      <c r="L4964" t="s">
        <v>41838</v>
      </c>
      <c r="M4964">
        <v>72000000</v>
      </c>
      <c r="N4964" t="s">
        <v>41840</v>
      </c>
      <c r="O4964" t="s">
        <v>45203</v>
      </c>
      <c r="P4964" t="s">
        <v>90</v>
      </c>
      <c r="Q4964" t="s">
        <v>39941</v>
      </c>
      <c r="R4964" t="s">
        <v>39941</v>
      </c>
      <c r="S4964" t="s">
        <v>39942</v>
      </c>
      <c r="T4964" t="s">
        <v>1085</v>
      </c>
      <c r="U4964" t="s">
        <v>1419</v>
      </c>
      <c r="V4964" t="s">
        <v>1420</v>
      </c>
      <c r="W4964">
        <v>288</v>
      </c>
      <c r="X4964">
        <v>9000000000</v>
      </c>
      <c r="Y4964" t="s">
        <v>122</v>
      </c>
      <c r="Z4964" t="s">
        <v>123</v>
      </c>
      <c r="AA4964">
        <v>0</v>
      </c>
      <c r="AB4964" t="s">
        <v>76</v>
      </c>
      <c r="AC4964">
        <v>0</v>
      </c>
      <c r="AD4964" t="s">
        <v>76</v>
      </c>
      <c r="AE4964">
        <v>475041</v>
      </c>
      <c r="AF4964" t="s">
        <v>40104</v>
      </c>
      <c r="AG4964" t="s">
        <v>1421</v>
      </c>
      <c r="AH4964" t="s">
        <v>1422</v>
      </c>
      <c r="AI4964" t="s">
        <v>99</v>
      </c>
      <c r="AJ4964" t="s">
        <v>41304</v>
      </c>
      <c r="AK4964" t="s">
        <v>1423</v>
      </c>
      <c r="AL4964" t="s">
        <v>1424</v>
      </c>
      <c r="AM4964">
        <v>2010</v>
      </c>
      <c r="AN4964" s="1">
        <v>40541</v>
      </c>
      <c r="AO4964" s="1">
        <v>40541</v>
      </c>
      <c r="AP4964">
        <v>9</v>
      </c>
      <c r="AQ4964" t="s">
        <v>81</v>
      </c>
      <c r="AR4964" s="4">
        <f>IF(AQ4964="M",AP4964*30.42,AP4964)</f>
        <v>273.78000000000003</v>
      </c>
      <c r="AS4964">
        <v>0</v>
      </c>
      <c r="AT4964" s="4">
        <f>AR4964+AS4964</f>
        <v>273.78000000000003</v>
      </c>
      <c r="AU4964">
        <v>6</v>
      </c>
      <c r="AV4964" s="1">
        <f>AO4964+AT4964</f>
        <v>40814.78</v>
      </c>
      <c r="AW4964" s="1">
        <v>40997</v>
      </c>
      <c r="AX4964" s="2">
        <f>IF(AV4964&gt;=AW4964,1,2)</f>
        <v>2</v>
      </c>
      <c r="AY4964" s="2" t="str">
        <f>IF((AV4964+10)&gt;=AW4964,"SAVE","LATE")</f>
        <v>LATE</v>
      </c>
      <c r="AZ4964" t="s">
        <v>82</v>
      </c>
      <c r="BA4964" t="s">
        <v>1011</v>
      </c>
      <c r="BB4964">
        <v>8999992522</v>
      </c>
      <c r="BC4964">
        <v>2053360838</v>
      </c>
      <c r="BD4964" s="9">
        <v>11053353360</v>
      </c>
      <c r="BE4964" t="s">
        <v>45204</v>
      </c>
      <c r="BF4964">
        <v>0</v>
      </c>
      <c r="BG4964" t="s">
        <v>70</v>
      </c>
      <c r="BH4964">
        <v>-1</v>
      </c>
      <c r="BI4964" t="s">
        <v>1425</v>
      </c>
      <c r="BJ4964" t="s">
        <v>1425</v>
      </c>
      <c r="BK4964">
        <v>0</v>
      </c>
      <c r="BL4964" t="s">
        <v>85</v>
      </c>
      <c r="BM4964" t="s">
        <v>1426</v>
      </c>
    </row>
    <row r="4965" spans="1:65" x14ac:dyDescent="0.25">
      <c r="A4965">
        <v>2010</v>
      </c>
      <c r="B4965" t="s">
        <v>116</v>
      </c>
      <c r="C4965" t="s">
        <v>1416</v>
      </c>
      <c r="D4965" t="s">
        <v>40809</v>
      </c>
      <c r="E4965" t="s">
        <v>1417</v>
      </c>
      <c r="F4965" t="s">
        <v>1418</v>
      </c>
      <c r="G4965">
        <v>1</v>
      </c>
      <c r="H4965" t="s">
        <v>46842</v>
      </c>
      <c r="I4965" t="s">
        <v>105</v>
      </c>
      <c r="J4965" t="s">
        <v>88</v>
      </c>
      <c r="K4965">
        <v>3</v>
      </c>
      <c r="L4965" t="s">
        <v>41838</v>
      </c>
      <c r="M4965">
        <v>72000000</v>
      </c>
      <c r="N4965" t="s">
        <v>41840</v>
      </c>
      <c r="O4965" t="s">
        <v>45205</v>
      </c>
      <c r="P4965" t="s">
        <v>90</v>
      </c>
      <c r="Q4965" t="s">
        <v>39941</v>
      </c>
      <c r="R4965" t="s">
        <v>39941</v>
      </c>
      <c r="S4965" t="s">
        <v>39942</v>
      </c>
      <c r="T4965" t="s">
        <v>1427</v>
      </c>
      <c r="U4965" t="s">
        <v>1428</v>
      </c>
      <c r="V4965" t="s">
        <v>1429</v>
      </c>
      <c r="W4965">
        <v>124</v>
      </c>
      <c r="X4965">
        <v>9000000000</v>
      </c>
      <c r="Y4965" t="s">
        <v>122</v>
      </c>
      <c r="Z4965" t="s">
        <v>123</v>
      </c>
      <c r="AA4965">
        <v>0</v>
      </c>
      <c r="AB4965" t="s">
        <v>76</v>
      </c>
      <c r="AC4965">
        <v>0</v>
      </c>
      <c r="AD4965" t="s">
        <v>76</v>
      </c>
      <c r="AE4965">
        <v>409965</v>
      </c>
      <c r="AF4965" t="s">
        <v>40395</v>
      </c>
      <c r="AG4965" t="s">
        <v>1430</v>
      </c>
      <c r="AH4965" t="s">
        <v>1431</v>
      </c>
      <c r="AI4965" t="s">
        <v>99</v>
      </c>
      <c r="AJ4965" t="s">
        <v>41304</v>
      </c>
      <c r="AK4965" t="s">
        <v>1432</v>
      </c>
      <c r="AL4965" t="s">
        <v>1433</v>
      </c>
      <c r="AM4965">
        <v>2010</v>
      </c>
      <c r="AN4965" s="1">
        <v>40325</v>
      </c>
      <c r="AO4965" s="1">
        <v>40325</v>
      </c>
      <c r="AP4965">
        <v>9</v>
      </c>
      <c r="AQ4965" t="s">
        <v>81</v>
      </c>
      <c r="AR4965" s="4">
        <f>IF(AQ4965="M",AP4965*30.42,AP4965)</f>
        <v>273.78000000000003</v>
      </c>
      <c r="AS4965">
        <v>0</v>
      </c>
      <c r="AT4965" s="4">
        <f>AR4965+AS4965</f>
        <v>273.78000000000003</v>
      </c>
      <c r="AU4965">
        <v>1</v>
      </c>
      <c r="AV4965" s="1">
        <f>AO4965+AT4965</f>
        <v>40598.78</v>
      </c>
      <c r="AW4965" s="1">
        <v>40629</v>
      </c>
      <c r="AX4965" s="2">
        <f>IF(AV4965&gt;=AW4965,1,2)</f>
        <v>2</v>
      </c>
      <c r="AY4965" s="2" t="str">
        <f>IF((AV4965+10)&gt;=AW4965,"SAVE","LATE")</f>
        <v>LATE</v>
      </c>
      <c r="AZ4965" t="s">
        <v>82</v>
      </c>
      <c r="BA4965" t="s">
        <v>1011</v>
      </c>
      <c r="BB4965">
        <v>8999823434</v>
      </c>
      <c r="BC4965">
        <v>1016872461</v>
      </c>
      <c r="BD4965" s="9">
        <v>10016695895</v>
      </c>
      <c r="BE4965" t="s">
        <v>45206</v>
      </c>
      <c r="BF4965">
        <v>0</v>
      </c>
      <c r="BG4965" t="s">
        <v>70</v>
      </c>
      <c r="BH4965">
        <v>-1</v>
      </c>
      <c r="BI4965" t="s">
        <v>1434</v>
      </c>
      <c r="BJ4965" t="s">
        <v>1434</v>
      </c>
      <c r="BK4965">
        <v>0</v>
      </c>
      <c r="BL4965" t="s">
        <v>85</v>
      </c>
      <c r="BM4965" t="s">
        <v>1435</v>
      </c>
    </row>
    <row r="4966" spans="1:65" x14ac:dyDescent="0.25">
      <c r="A4966">
        <v>2011</v>
      </c>
      <c r="B4966" t="s">
        <v>64</v>
      </c>
      <c r="C4966" t="s">
        <v>65</v>
      </c>
      <c r="D4966" t="s">
        <v>40101</v>
      </c>
      <c r="E4966">
        <v>800215807</v>
      </c>
      <c r="F4966" t="s">
        <v>181</v>
      </c>
      <c r="G4966">
        <v>12</v>
      </c>
      <c r="H4966" t="s">
        <v>41881</v>
      </c>
      <c r="I4966" t="s">
        <v>67</v>
      </c>
      <c r="J4966" t="s">
        <v>68</v>
      </c>
      <c r="K4966">
        <v>3</v>
      </c>
      <c r="L4966" t="s">
        <v>41838</v>
      </c>
      <c r="M4966">
        <v>72000000</v>
      </c>
      <c r="N4966" t="s">
        <v>41840</v>
      </c>
      <c r="O4966" t="s">
        <v>2908</v>
      </c>
      <c r="P4966" t="s">
        <v>90</v>
      </c>
      <c r="Q4966" t="s">
        <v>70</v>
      </c>
      <c r="R4966" t="s">
        <v>70</v>
      </c>
      <c r="S4966" t="s">
        <v>39964</v>
      </c>
      <c r="T4966" t="s">
        <v>2257</v>
      </c>
      <c r="U4966" t="s">
        <v>2909</v>
      </c>
      <c r="V4966" t="s">
        <v>2910</v>
      </c>
      <c r="W4966" t="s">
        <v>2910</v>
      </c>
      <c r="X4966">
        <v>1188000000</v>
      </c>
      <c r="Y4966" t="s">
        <v>122</v>
      </c>
      <c r="Z4966" t="s">
        <v>123</v>
      </c>
      <c r="AA4966">
        <v>0</v>
      </c>
      <c r="AB4966" t="s">
        <v>76</v>
      </c>
      <c r="AC4966">
        <v>0</v>
      </c>
      <c r="AD4966" t="s">
        <v>76</v>
      </c>
      <c r="AE4966">
        <v>482891</v>
      </c>
      <c r="AF4966" t="s">
        <v>41304</v>
      </c>
      <c r="AG4966">
        <v>12135643</v>
      </c>
      <c r="AH4966" t="s">
        <v>2911</v>
      </c>
      <c r="AI4966" t="s">
        <v>720</v>
      </c>
      <c r="AJ4966" t="s">
        <v>41304</v>
      </c>
      <c r="AK4966">
        <v>12135643</v>
      </c>
      <c r="AL4966" t="s">
        <v>2912</v>
      </c>
      <c r="AM4966">
        <v>2010</v>
      </c>
      <c r="AN4966" s="1">
        <v>40536</v>
      </c>
      <c r="AO4966" s="1">
        <v>40543</v>
      </c>
      <c r="AP4966">
        <v>1</v>
      </c>
      <c r="AQ4966" t="s">
        <v>74</v>
      </c>
      <c r="AR4966" s="4">
        <f>IF(AQ4966="M",AP4966*30.42,AP4966)</f>
        <v>1</v>
      </c>
      <c r="AS4966">
        <v>0</v>
      </c>
      <c r="AT4966" s="4">
        <f>AR4966+AS4966</f>
        <v>1</v>
      </c>
      <c r="AU4966">
        <v>12</v>
      </c>
      <c r="AV4966" s="1">
        <f>AO4966+AT4966</f>
        <v>40544</v>
      </c>
      <c r="AW4966" s="1">
        <v>40909</v>
      </c>
      <c r="AX4966" s="2">
        <f>IF(AV4966&gt;=AW4966,1,2)</f>
        <v>2</v>
      </c>
      <c r="AY4966" s="2" t="str">
        <f>IF((AV4966+10)&gt;=AW4966,"SAVE","LATE")</f>
        <v>LATE</v>
      </c>
      <c r="AZ4966" t="s">
        <v>82</v>
      </c>
      <c r="BA4966" t="s">
        <v>1011</v>
      </c>
      <c r="BB4966">
        <v>1188000000</v>
      </c>
      <c r="BC4966">
        <v>0</v>
      </c>
      <c r="BD4966" s="9">
        <v>1188000000</v>
      </c>
      <c r="BE4966" t="s">
        <v>2908</v>
      </c>
      <c r="BF4966">
        <v>0</v>
      </c>
      <c r="BG4966" t="s">
        <v>70</v>
      </c>
      <c r="BH4966">
        <v>-1</v>
      </c>
      <c r="BI4966" t="s">
        <v>70</v>
      </c>
      <c r="BJ4966" t="s">
        <v>70</v>
      </c>
      <c r="BK4966">
        <v>0</v>
      </c>
      <c r="BL4966" t="s">
        <v>85</v>
      </c>
      <c r="BM4966" t="s">
        <v>2913</v>
      </c>
    </row>
    <row r="4967" spans="1:65" x14ac:dyDescent="0.25">
      <c r="A4967">
        <v>2011</v>
      </c>
      <c r="B4967" t="s">
        <v>64</v>
      </c>
      <c r="C4967" t="s">
        <v>65</v>
      </c>
      <c r="D4967" t="s">
        <v>40101</v>
      </c>
      <c r="E4967">
        <v>800215807</v>
      </c>
      <c r="F4967" t="s">
        <v>181</v>
      </c>
      <c r="G4967">
        <v>12</v>
      </c>
      <c r="H4967" t="s">
        <v>41881</v>
      </c>
      <c r="I4967" t="s">
        <v>67</v>
      </c>
      <c r="J4967" t="s">
        <v>68</v>
      </c>
      <c r="K4967">
        <v>3</v>
      </c>
      <c r="L4967" t="s">
        <v>41838</v>
      </c>
      <c r="M4967">
        <v>72000000</v>
      </c>
      <c r="N4967" t="s">
        <v>41840</v>
      </c>
      <c r="O4967" t="s">
        <v>3419</v>
      </c>
      <c r="P4967" t="s">
        <v>90</v>
      </c>
      <c r="Q4967" t="s">
        <v>70</v>
      </c>
      <c r="R4967" t="s">
        <v>70</v>
      </c>
      <c r="S4967" t="s">
        <v>45385</v>
      </c>
      <c r="T4967" t="s">
        <v>2257</v>
      </c>
      <c r="U4967" t="s">
        <v>3420</v>
      </c>
      <c r="V4967" t="s">
        <v>3421</v>
      </c>
      <c r="W4967" t="s">
        <v>3421</v>
      </c>
      <c r="X4967">
        <v>640000000</v>
      </c>
      <c r="Y4967" t="s">
        <v>122</v>
      </c>
      <c r="Z4967" t="s">
        <v>123</v>
      </c>
      <c r="AA4967">
        <v>0</v>
      </c>
      <c r="AB4967" t="s">
        <v>76</v>
      </c>
      <c r="AC4967">
        <v>0</v>
      </c>
      <c r="AD4967" t="s">
        <v>76</v>
      </c>
      <c r="AE4967">
        <v>482875</v>
      </c>
      <c r="AF4967" t="s">
        <v>40104</v>
      </c>
      <c r="AG4967" t="s">
        <v>3422</v>
      </c>
      <c r="AH4967" t="s">
        <v>2911</v>
      </c>
      <c r="AI4967" t="s">
        <v>720</v>
      </c>
      <c r="AJ4967" t="s">
        <v>41304</v>
      </c>
      <c r="AK4967">
        <v>12135643</v>
      </c>
      <c r="AL4967" t="s">
        <v>2912</v>
      </c>
      <c r="AM4967">
        <v>2010</v>
      </c>
      <c r="AN4967" s="1">
        <v>40536</v>
      </c>
      <c r="AO4967" s="1">
        <v>40543</v>
      </c>
      <c r="AP4967">
        <v>1</v>
      </c>
      <c r="AQ4967" t="s">
        <v>74</v>
      </c>
      <c r="AR4967" s="4">
        <f>IF(AQ4967="M",AP4967*30.42,AP4967)</f>
        <v>1</v>
      </c>
      <c r="AS4967">
        <v>182</v>
      </c>
      <c r="AT4967" s="4">
        <f>AR4967+AS4967</f>
        <v>183</v>
      </c>
      <c r="AU4967">
        <v>23</v>
      </c>
      <c r="AV4967" s="1">
        <f>AO4967+AT4967</f>
        <v>40726</v>
      </c>
      <c r="AW4967" s="1">
        <v>41426</v>
      </c>
      <c r="AX4967" s="2">
        <f>IF(AV4967&gt;=AW4967,1,2)</f>
        <v>2</v>
      </c>
      <c r="AY4967" s="2" t="str">
        <f>IF((AV4967+10)&gt;=AW4967,"SAVE","LATE")</f>
        <v>LATE</v>
      </c>
      <c r="AZ4967" t="s">
        <v>82</v>
      </c>
      <c r="BA4967" t="s">
        <v>1011</v>
      </c>
      <c r="BB4967">
        <v>640000000</v>
      </c>
      <c r="BC4967">
        <v>0</v>
      </c>
      <c r="BD4967" s="9">
        <v>640000000</v>
      </c>
      <c r="BE4967" t="s">
        <v>3419</v>
      </c>
      <c r="BF4967">
        <v>0</v>
      </c>
      <c r="BG4967" t="s">
        <v>70</v>
      </c>
      <c r="BH4967">
        <v>-1</v>
      </c>
      <c r="BI4967" t="s">
        <v>70</v>
      </c>
      <c r="BJ4967" t="s">
        <v>70</v>
      </c>
      <c r="BK4967">
        <v>0</v>
      </c>
      <c r="BL4967" t="s">
        <v>85</v>
      </c>
      <c r="BM4967" t="s">
        <v>3423</v>
      </c>
    </row>
    <row r="4968" spans="1:65" x14ac:dyDescent="0.25">
      <c r="A4968">
        <v>2010</v>
      </c>
      <c r="B4968" t="s">
        <v>64</v>
      </c>
      <c r="C4968" t="s">
        <v>65</v>
      </c>
      <c r="D4968" t="s">
        <v>40101</v>
      </c>
      <c r="E4968">
        <v>800215807</v>
      </c>
      <c r="F4968" t="s">
        <v>280</v>
      </c>
      <c r="G4968">
        <v>1</v>
      </c>
      <c r="H4968" t="s">
        <v>46842</v>
      </c>
      <c r="I4968" t="s">
        <v>105</v>
      </c>
      <c r="J4968" t="s">
        <v>88</v>
      </c>
      <c r="K4968">
        <v>3</v>
      </c>
      <c r="L4968" t="s">
        <v>41838</v>
      </c>
      <c r="M4968">
        <v>72000000</v>
      </c>
      <c r="N4968" t="s">
        <v>41840</v>
      </c>
      <c r="O4968" t="s">
        <v>2431</v>
      </c>
      <c r="P4968" t="s">
        <v>90</v>
      </c>
      <c r="Q4968" t="s">
        <v>39286</v>
      </c>
      <c r="R4968" t="s">
        <v>39286</v>
      </c>
      <c r="S4968" t="s">
        <v>40953</v>
      </c>
      <c r="T4968" s="3">
        <v>40517</v>
      </c>
      <c r="U4968" t="s">
        <v>2432</v>
      </c>
      <c r="V4968" t="s">
        <v>2433</v>
      </c>
      <c r="W4968" t="s">
        <v>2434</v>
      </c>
      <c r="X4968">
        <v>9431059290</v>
      </c>
      <c r="Y4968" t="s">
        <v>122</v>
      </c>
      <c r="Z4968" t="s">
        <v>123</v>
      </c>
      <c r="AA4968">
        <v>0</v>
      </c>
      <c r="AB4968" t="s">
        <v>76</v>
      </c>
      <c r="AC4968">
        <v>0</v>
      </c>
      <c r="AD4968" t="s">
        <v>76</v>
      </c>
      <c r="AE4968">
        <v>516532</v>
      </c>
      <c r="AF4968" t="s">
        <v>40104</v>
      </c>
      <c r="AG4968" t="s">
        <v>2435</v>
      </c>
      <c r="AH4968" t="s">
        <v>2436</v>
      </c>
      <c r="AI4968" t="s">
        <v>720</v>
      </c>
      <c r="AJ4968" t="s">
        <v>41304</v>
      </c>
      <c r="AK4968">
        <v>7701731</v>
      </c>
      <c r="AL4968" t="s">
        <v>2437</v>
      </c>
      <c r="AM4968">
        <v>2010</v>
      </c>
      <c r="AN4968" s="1">
        <v>40421</v>
      </c>
      <c r="AO4968" s="1">
        <v>40421</v>
      </c>
      <c r="AP4968">
        <v>3</v>
      </c>
      <c r="AQ4968" t="s">
        <v>81</v>
      </c>
      <c r="AR4968" s="4">
        <f>IF(AQ4968="M",AP4968*30.42,AP4968)</f>
        <v>91.26</v>
      </c>
      <c r="AS4968">
        <v>0</v>
      </c>
      <c r="AT4968" s="4">
        <f>AR4968+AS4968</f>
        <v>91.26</v>
      </c>
      <c r="AU4968">
        <v>6</v>
      </c>
      <c r="AV4968" s="1">
        <f>AO4968+AT4968</f>
        <v>40512.26</v>
      </c>
      <c r="AW4968" s="1">
        <v>40691</v>
      </c>
      <c r="AX4968" s="2">
        <f>IF(AV4968&gt;=AW4968,1,2)</f>
        <v>2</v>
      </c>
      <c r="AY4968" s="2" t="str">
        <f>IF((AV4968+10)&gt;=AW4968,"SAVE","LATE")</f>
        <v>LATE</v>
      </c>
      <c r="AZ4968" t="s">
        <v>82</v>
      </c>
      <c r="BA4968" t="s">
        <v>1011</v>
      </c>
      <c r="BB4968">
        <v>2235461523</v>
      </c>
      <c r="BC4968">
        <v>1159742211</v>
      </c>
      <c r="BD4968" s="9">
        <v>3395203734</v>
      </c>
      <c r="BE4968" t="s">
        <v>2438</v>
      </c>
      <c r="BF4968">
        <v>0</v>
      </c>
      <c r="BG4968" t="s">
        <v>70</v>
      </c>
      <c r="BH4968">
        <v>-1</v>
      </c>
      <c r="BI4968" t="s">
        <v>2439</v>
      </c>
      <c r="BJ4968" t="s">
        <v>2440</v>
      </c>
      <c r="BK4968">
        <v>0</v>
      </c>
      <c r="BL4968" t="s">
        <v>85</v>
      </c>
      <c r="BM4968" t="s">
        <v>2441</v>
      </c>
    </row>
    <row r="4969" spans="1:65" x14ac:dyDescent="0.25">
      <c r="A4969">
        <v>2010</v>
      </c>
      <c r="B4969" t="s">
        <v>64</v>
      </c>
      <c r="C4969" t="s">
        <v>65</v>
      </c>
      <c r="D4969" t="s">
        <v>40101</v>
      </c>
      <c r="E4969">
        <v>800215807</v>
      </c>
      <c r="F4969" t="s">
        <v>280</v>
      </c>
      <c r="G4969">
        <v>1</v>
      </c>
      <c r="H4969" t="s">
        <v>46842</v>
      </c>
      <c r="I4969" t="s">
        <v>105</v>
      </c>
      <c r="J4969" t="s">
        <v>88</v>
      </c>
      <c r="K4969">
        <v>3</v>
      </c>
      <c r="L4969" t="s">
        <v>41838</v>
      </c>
      <c r="M4969">
        <v>72000000</v>
      </c>
      <c r="N4969" t="s">
        <v>41840</v>
      </c>
      <c r="O4969" t="s">
        <v>2431</v>
      </c>
      <c r="P4969" t="s">
        <v>90</v>
      </c>
      <c r="Q4969" t="s">
        <v>39286</v>
      </c>
      <c r="R4969" t="s">
        <v>39286</v>
      </c>
      <c r="S4969" t="s">
        <v>40953</v>
      </c>
      <c r="T4969" s="3">
        <v>40517</v>
      </c>
      <c r="U4969" t="s">
        <v>2432</v>
      </c>
      <c r="V4969" t="s">
        <v>2433</v>
      </c>
      <c r="W4969" t="s">
        <v>2446</v>
      </c>
      <c r="X4969">
        <v>9431059290</v>
      </c>
      <c r="Y4969" t="s">
        <v>122</v>
      </c>
      <c r="Z4969" t="s">
        <v>123</v>
      </c>
      <c r="AA4969">
        <v>0</v>
      </c>
      <c r="AB4969" t="s">
        <v>76</v>
      </c>
      <c r="AC4969">
        <v>0</v>
      </c>
      <c r="AD4969" t="s">
        <v>76</v>
      </c>
      <c r="AE4969">
        <v>446981</v>
      </c>
      <c r="AF4969" t="s">
        <v>40104</v>
      </c>
      <c r="AG4969" t="s">
        <v>2447</v>
      </c>
      <c r="AH4969" t="s">
        <v>2448</v>
      </c>
      <c r="AI4969" t="s">
        <v>720</v>
      </c>
      <c r="AJ4969" t="s">
        <v>41304</v>
      </c>
      <c r="AK4969">
        <v>79368586</v>
      </c>
      <c r="AL4969" t="s">
        <v>2449</v>
      </c>
      <c r="AM4969">
        <v>2010</v>
      </c>
      <c r="AN4969" s="1">
        <v>40421</v>
      </c>
      <c r="AO4969" s="1">
        <v>40421</v>
      </c>
      <c r="AP4969">
        <v>4</v>
      </c>
      <c r="AQ4969" t="s">
        <v>81</v>
      </c>
      <c r="AR4969" s="4">
        <f>IF(AQ4969="M",AP4969*30.42,AP4969)</f>
        <v>121.68</v>
      </c>
      <c r="AS4969">
        <v>139</v>
      </c>
      <c r="AT4969" s="4">
        <f>AR4969+AS4969</f>
        <v>260.68</v>
      </c>
      <c r="AU4969">
        <v>2</v>
      </c>
      <c r="AV4969" s="1">
        <f>AO4969+AT4969</f>
        <v>40681.68</v>
      </c>
      <c r="AW4969" s="1">
        <v>40743</v>
      </c>
      <c r="AX4969" s="2">
        <f>IF(AV4969&gt;=AW4969,1,2)</f>
        <v>2</v>
      </c>
      <c r="AY4969" s="2" t="str">
        <f>IF((AV4969+10)&gt;=AW4969,"SAVE","LATE")</f>
        <v>LATE</v>
      </c>
      <c r="AZ4969" t="s">
        <v>82</v>
      </c>
      <c r="BA4969" t="s">
        <v>1011</v>
      </c>
      <c r="BB4969">
        <v>2200000000</v>
      </c>
      <c r="BC4969">
        <v>915271391</v>
      </c>
      <c r="BD4969" s="9">
        <v>3115271391</v>
      </c>
      <c r="BE4969" t="s">
        <v>2450</v>
      </c>
      <c r="BF4969">
        <v>0</v>
      </c>
      <c r="BG4969" t="s">
        <v>70</v>
      </c>
      <c r="BH4969">
        <v>-1</v>
      </c>
      <c r="BI4969" t="s">
        <v>2439</v>
      </c>
      <c r="BJ4969" t="s">
        <v>2440</v>
      </c>
      <c r="BK4969">
        <v>0</v>
      </c>
      <c r="BL4969" t="s">
        <v>85</v>
      </c>
      <c r="BM4969" t="s">
        <v>2441</v>
      </c>
    </row>
    <row r="4970" spans="1:65" x14ac:dyDescent="0.25">
      <c r="A4970">
        <v>2010</v>
      </c>
      <c r="B4970" t="s">
        <v>64</v>
      </c>
      <c r="C4970" t="s">
        <v>65</v>
      </c>
      <c r="D4970" t="s">
        <v>40101</v>
      </c>
      <c r="E4970">
        <v>800215807</v>
      </c>
      <c r="F4970" t="s">
        <v>280</v>
      </c>
      <c r="G4970">
        <v>1</v>
      </c>
      <c r="H4970" t="s">
        <v>46842</v>
      </c>
      <c r="I4970" t="s">
        <v>105</v>
      </c>
      <c r="J4970" t="s">
        <v>88</v>
      </c>
      <c r="K4970">
        <v>3</v>
      </c>
      <c r="L4970" t="s">
        <v>41838</v>
      </c>
      <c r="M4970">
        <v>72000000</v>
      </c>
      <c r="N4970" t="s">
        <v>41840</v>
      </c>
      <c r="O4970" t="s">
        <v>2431</v>
      </c>
      <c r="P4970" t="s">
        <v>90</v>
      </c>
      <c r="Q4970" t="s">
        <v>39286</v>
      </c>
      <c r="R4970" t="s">
        <v>39286</v>
      </c>
      <c r="S4970" t="s">
        <v>40953</v>
      </c>
      <c r="T4970" s="3">
        <v>40517</v>
      </c>
      <c r="U4970" t="s">
        <v>2432</v>
      </c>
      <c r="V4970" t="s">
        <v>2433</v>
      </c>
      <c r="W4970" t="s">
        <v>2633</v>
      </c>
      <c r="X4970">
        <v>9431059290</v>
      </c>
      <c r="Y4970" t="s">
        <v>122</v>
      </c>
      <c r="Z4970" t="s">
        <v>123</v>
      </c>
      <c r="AA4970">
        <v>0</v>
      </c>
      <c r="AB4970" t="s">
        <v>76</v>
      </c>
      <c r="AC4970">
        <v>0</v>
      </c>
      <c r="AD4970" t="s">
        <v>76</v>
      </c>
      <c r="AE4970">
        <v>447001</v>
      </c>
      <c r="AF4970" t="s">
        <v>40104</v>
      </c>
      <c r="AG4970" t="s">
        <v>2634</v>
      </c>
      <c r="AH4970" t="s">
        <v>2635</v>
      </c>
      <c r="AI4970" t="s">
        <v>720</v>
      </c>
      <c r="AJ4970" t="s">
        <v>41304</v>
      </c>
      <c r="AK4970">
        <v>4832694</v>
      </c>
      <c r="AL4970" t="s">
        <v>2636</v>
      </c>
      <c r="AM4970">
        <v>2010</v>
      </c>
      <c r="AN4970" s="1">
        <v>40417</v>
      </c>
      <c r="AO4970" s="1">
        <v>40417</v>
      </c>
      <c r="AP4970">
        <v>4</v>
      </c>
      <c r="AQ4970" t="s">
        <v>81</v>
      </c>
      <c r="AR4970" s="4">
        <f>IF(AQ4970="M",AP4970*30.42,AP4970)</f>
        <v>121.68</v>
      </c>
      <c r="AS4970">
        <v>45</v>
      </c>
      <c r="AT4970" s="4">
        <f>AR4970+AS4970</f>
        <v>166.68</v>
      </c>
      <c r="AU4970">
        <v>2</v>
      </c>
      <c r="AV4970" s="1">
        <f>AO4970+AT4970</f>
        <v>40583.68</v>
      </c>
      <c r="AW4970" s="1">
        <v>40644</v>
      </c>
      <c r="AX4970" s="2">
        <f>IF(AV4970&gt;=AW4970,1,2)</f>
        <v>2</v>
      </c>
      <c r="AY4970" s="2" t="str">
        <f>IF((AV4970+10)&gt;=AW4970,"SAVE","LATE")</f>
        <v>LATE</v>
      </c>
      <c r="AZ4970" t="s">
        <v>82</v>
      </c>
      <c r="BA4970" t="s">
        <v>1011</v>
      </c>
      <c r="BB4970">
        <v>1781194019</v>
      </c>
      <c r="BC4970">
        <v>0</v>
      </c>
      <c r="BD4970" s="9">
        <v>1781194019</v>
      </c>
      <c r="BE4970" t="s">
        <v>45392</v>
      </c>
      <c r="BF4970">
        <v>0</v>
      </c>
      <c r="BG4970" t="s">
        <v>70</v>
      </c>
      <c r="BH4970">
        <v>-1</v>
      </c>
      <c r="BI4970" t="s">
        <v>2439</v>
      </c>
      <c r="BJ4970" t="s">
        <v>2440</v>
      </c>
      <c r="BK4970">
        <v>0</v>
      </c>
      <c r="BL4970" t="s">
        <v>85</v>
      </c>
      <c r="BM4970" t="s">
        <v>2441</v>
      </c>
    </row>
    <row r="4971" spans="1:65" x14ac:dyDescent="0.25">
      <c r="A4971">
        <v>2010</v>
      </c>
      <c r="B4971" t="s">
        <v>64</v>
      </c>
      <c r="C4971" t="s">
        <v>65</v>
      </c>
      <c r="D4971" t="s">
        <v>40101</v>
      </c>
      <c r="E4971">
        <v>800215807</v>
      </c>
      <c r="F4971" t="s">
        <v>280</v>
      </c>
      <c r="G4971">
        <v>1</v>
      </c>
      <c r="H4971" t="s">
        <v>46842</v>
      </c>
      <c r="I4971" t="s">
        <v>105</v>
      </c>
      <c r="J4971" t="s">
        <v>88</v>
      </c>
      <c r="K4971">
        <v>3</v>
      </c>
      <c r="L4971" t="s">
        <v>41838</v>
      </c>
      <c r="M4971">
        <v>72000000</v>
      </c>
      <c r="N4971" t="s">
        <v>41840</v>
      </c>
      <c r="O4971" t="s">
        <v>2431</v>
      </c>
      <c r="P4971" t="s">
        <v>90</v>
      </c>
      <c r="Q4971" t="s">
        <v>39286</v>
      </c>
      <c r="R4971" t="s">
        <v>39286</v>
      </c>
      <c r="S4971" t="s">
        <v>40953</v>
      </c>
      <c r="T4971" s="3">
        <v>40517</v>
      </c>
      <c r="U4971" t="s">
        <v>2432</v>
      </c>
      <c r="V4971" t="s">
        <v>2433</v>
      </c>
      <c r="W4971" t="s">
        <v>2875</v>
      </c>
      <c r="X4971">
        <v>9431059290</v>
      </c>
      <c r="Y4971" t="s">
        <v>122</v>
      </c>
      <c r="Z4971" t="s">
        <v>123</v>
      </c>
      <c r="AA4971">
        <v>0</v>
      </c>
      <c r="AB4971" t="s">
        <v>76</v>
      </c>
      <c r="AC4971">
        <v>0</v>
      </c>
      <c r="AD4971" t="s">
        <v>76</v>
      </c>
      <c r="AE4971">
        <v>440900</v>
      </c>
      <c r="AF4971" t="s">
        <v>40104</v>
      </c>
      <c r="AG4971" t="s">
        <v>2876</v>
      </c>
      <c r="AH4971" t="s">
        <v>2877</v>
      </c>
      <c r="AI4971" t="s">
        <v>720</v>
      </c>
      <c r="AJ4971" t="s">
        <v>41304</v>
      </c>
      <c r="AK4971">
        <v>3229225</v>
      </c>
      <c r="AL4971" t="s">
        <v>2878</v>
      </c>
      <c r="AM4971">
        <v>2010</v>
      </c>
      <c r="AN4971" s="1">
        <v>40421</v>
      </c>
      <c r="AO4971" s="1">
        <v>40421</v>
      </c>
      <c r="AP4971">
        <v>3</v>
      </c>
      <c r="AQ4971" t="s">
        <v>81</v>
      </c>
      <c r="AR4971" s="4">
        <f>IF(AQ4971="M",AP4971*30.42,AP4971)</f>
        <v>91.26</v>
      </c>
      <c r="AS4971">
        <v>20</v>
      </c>
      <c r="AT4971" s="4">
        <f>AR4971+AS4971</f>
        <v>111.26</v>
      </c>
      <c r="AU4971">
        <v>2</v>
      </c>
      <c r="AV4971" s="1">
        <f>AO4971+AT4971</f>
        <v>40532.26</v>
      </c>
      <c r="AW4971" s="1">
        <v>40594</v>
      </c>
      <c r="AX4971" s="2">
        <f>IF(AV4971&gt;=AW4971,1,2)</f>
        <v>2</v>
      </c>
      <c r="AY4971" s="2" t="str">
        <f>IF((AV4971+10)&gt;=AW4971,"SAVE","LATE")</f>
        <v>LATE</v>
      </c>
      <c r="AZ4971" t="s">
        <v>82</v>
      </c>
      <c r="BA4971" t="s">
        <v>1011</v>
      </c>
      <c r="BB4971">
        <v>1286515652</v>
      </c>
      <c r="BC4971">
        <v>0</v>
      </c>
      <c r="BD4971" s="9">
        <v>1286515652</v>
      </c>
      <c r="BE4971" t="s">
        <v>2879</v>
      </c>
      <c r="BF4971">
        <v>0</v>
      </c>
      <c r="BG4971" t="s">
        <v>70</v>
      </c>
      <c r="BH4971">
        <v>-1</v>
      </c>
      <c r="BI4971" t="s">
        <v>2439</v>
      </c>
      <c r="BJ4971" t="s">
        <v>2440</v>
      </c>
      <c r="BK4971">
        <v>0</v>
      </c>
      <c r="BL4971" t="s">
        <v>85</v>
      </c>
      <c r="BM4971" t="s">
        <v>2441</v>
      </c>
    </row>
    <row r="4972" spans="1:65" x14ac:dyDescent="0.25">
      <c r="A4972">
        <v>2010</v>
      </c>
      <c r="B4972" t="s">
        <v>64</v>
      </c>
      <c r="C4972" t="s">
        <v>65</v>
      </c>
      <c r="D4972" t="s">
        <v>40101</v>
      </c>
      <c r="E4972">
        <v>800215807</v>
      </c>
      <c r="F4972" t="s">
        <v>280</v>
      </c>
      <c r="G4972">
        <v>1</v>
      </c>
      <c r="H4972" t="s">
        <v>46842</v>
      </c>
      <c r="I4972" t="s">
        <v>105</v>
      </c>
      <c r="J4972" t="s">
        <v>88</v>
      </c>
      <c r="K4972">
        <v>3</v>
      </c>
      <c r="L4972" t="s">
        <v>41838</v>
      </c>
      <c r="M4972">
        <v>72000000</v>
      </c>
      <c r="N4972" t="s">
        <v>41840</v>
      </c>
      <c r="O4972" t="s">
        <v>2431</v>
      </c>
      <c r="P4972" t="s">
        <v>90</v>
      </c>
      <c r="Q4972" t="s">
        <v>39286</v>
      </c>
      <c r="R4972" t="s">
        <v>39286</v>
      </c>
      <c r="S4972" t="s">
        <v>40953</v>
      </c>
      <c r="T4972" s="3">
        <v>40517</v>
      </c>
      <c r="U4972" t="s">
        <v>2432</v>
      </c>
      <c r="V4972" t="s">
        <v>2433</v>
      </c>
      <c r="W4972" t="s">
        <v>3186</v>
      </c>
      <c r="X4972">
        <v>9431059290</v>
      </c>
      <c r="Y4972" t="s">
        <v>122</v>
      </c>
      <c r="Z4972" t="s">
        <v>123</v>
      </c>
      <c r="AA4972">
        <v>0</v>
      </c>
      <c r="AB4972" t="s">
        <v>76</v>
      </c>
      <c r="AC4972">
        <v>0</v>
      </c>
      <c r="AD4972" t="s">
        <v>76</v>
      </c>
      <c r="AE4972">
        <v>462701</v>
      </c>
      <c r="AF4972" t="s">
        <v>40104</v>
      </c>
      <c r="AG4972" t="s">
        <v>2634</v>
      </c>
      <c r="AH4972" t="s">
        <v>2635</v>
      </c>
      <c r="AI4972" t="s">
        <v>39349</v>
      </c>
      <c r="AJ4972" t="s">
        <v>41304</v>
      </c>
      <c r="AK4972">
        <v>4832694</v>
      </c>
      <c r="AL4972" t="s">
        <v>2636</v>
      </c>
      <c r="AM4972">
        <v>2010</v>
      </c>
      <c r="AN4972" s="1">
        <v>40415</v>
      </c>
      <c r="AO4972" s="1">
        <v>40415</v>
      </c>
      <c r="AP4972">
        <v>3</v>
      </c>
      <c r="AQ4972" t="s">
        <v>81</v>
      </c>
      <c r="AR4972" s="4">
        <f>IF(AQ4972="M",AP4972*30.42,AP4972)</f>
        <v>91.26</v>
      </c>
      <c r="AS4972">
        <v>0</v>
      </c>
      <c r="AT4972" s="4">
        <f>AR4972+AS4972</f>
        <v>91.26</v>
      </c>
      <c r="AU4972">
        <v>1</v>
      </c>
      <c r="AV4972" s="1">
        <f>AO4972+AT4972</f>
        <v>40506.26</v>
      </c>
      <c r="AW4972" s="1">
        <v>40537</v>
      </c>
      <c r="AX4972" s="2">
        <f>IF(AV4972&gt;=AW4972,1,2)</f>
        <v>2</v>
      </c>
      <c r="AY4972" s="2" t="str">
        <f>IF((AV4972+10)&gt;=AW4972,"SAVE","LATE")</f>
        <v>LATE</v>
      </c>
      <c r="AZ4972" t="s">
        <v>82</v>
      </c>
      <c r="BA4972" t="s">
        <v>1011</v>
      </c>
      <c r="BB4972">
        <v>870960329</v>
      </c>
      <c r="BC4972">
        <v>0</v>
      </c>
      <c r="BD4972" s="9">
        <v>870960329</v>
      </c>
      <c r="BE4972" t="s">
        <v>45393</v>
      </c>
      <c r="BF4972">
        <v>0</v>
      </c>
      <c r="BG4972" t="s">
        <v>70</v>
      </c>
      <c r="BH4972">
        <v>-1</v>
      </c>
      <c r="BI4972" t="s">
        <v>2439</v>
      </c>
      <c r="BJ4972" t="s">
        <v>2440</v>
      </c>
      <c r="BK4972">
        <v>0</v>
      </c>
      <c r="BL4972" t="s">
        <v>85</v>
      </c>
      <c r="BM4972" t="s">
        <v>2441</v>
      </c>
    </row>
    <row r="4973" spans="1:65" x14ac:dyDescent="0.25">
      <c r="A4973">
        <v>2010</v>
      </c>
      <c r="B4973" t="s">
        <v>64</v>
      </c>
      <c r="C4973" t="s">
        <v>65</v>
      </c>
      <c r="D4973" t="s">
        <v>40101</v>
      </c>
      <c r="E4973">
        <v>800215807</v>
      </c>
      <c r="F4973" t="s">
        <v>280</v>
      </c>
      <c r="G4973">
        <v>1</v>
      </c>
      <c r="H4973" t="s">
        <v>46842</v>
      </c>
      <c r="I4973" t="s">
        <v>67</v>
      </c>
      <c r="J4973" t="s">
        <v>88</v>
      </c>
      <c r="K4973">
        <v>3</v>
      </c>
      <c r="L4973" t="s">
        <v>41838</v>
      </c>
      <c r="M4973">
        <v>72000000</v>
      </c>
      <c r="N4973" t="s">
        <v>41840</v>
      </c>
      <c r="O4973" t="s">
        <v>3002</v>
      </c>
      <c r="P4973" t="s">
        <v>90</v>
      </c>
      <c r="Q4973" t="s">
        <v>39286</v>
      </c>
      <c r="R4973" t="s">
        <v>39286</v>
      </c>
      <c r="S4973" t="s">
        <v>3003</v>
      </c>
      <c r="T4973" s="3">
        <v>40427</v>
      </c>
      <c r="U4973" t="s">
        <v>3004</v>
      </c>
      <c r="V4973" t="s">
        <v>3005</v>
      </c>
      <c r="W4973" t="s">
        <v>3006</v>
      </c>
      <c r="X4973">
        <v>1333695891</v>
      </c>
      <c r="Y4973" t="s">
        <v>122</v>
      </c>
      <c r="Z4973" t="s">
        <v>123</v>
      </c>
      <c r="AA4973">
        <v>0</v>
      </c>
      <c r="AB4973" t="s">
        <v>76</v>
      </c>
      <c r="AC4973">
        <v>0</v>
      </c>
      <c r="AD4973" t="s">
        <v>76</v>
      </c>
      <c r="AE4973">
        <v>450144</v>
      </c>
      <c r="AF4973" t="s">
        <v>40104</v>
      </c>
      <c r="AG4973" t="s">
        <v>3007</v>
      </c>
      <c r="AH4973" t="s">
        <v>3008</v>
      </c>
      <c r="AI4973" t="s">
        <v>720</v>
      </c>
      <c r="AJ4973" t="s">
        <v>41304</v>
      </c>
      <c r="AK4973">
        <v>19260443</v>
      </c>
      <c r="AL4973" t="s">
        <v>3009</v>
      </c>
      <c r="AM4973">
        <v>2010</v>
      </c>
      <c r="AN4973" s="1">
        <v>40437</v>
      </c>
      <c r="AO4973" s="1">
        <v>40437</v>
      </c>
      <c r="AP4973">
        <v>105</v>
      </c>
      <c r="AQ4973" t="s">
        <v>74</v>
      </c>
      <c r="AR4973" s="4">
        <f>IF(AQ4973="M",AP4973*30.42,AP4973)</f>
        <v>105</v>
      </c>
      <c r="AS4973">
        <v>29</v>
      </c>
      <c r="AT4973" s="4">
        <f>AR4973+AS4973</f>
        <v>134</v>
      </c>
      <c r="AU4973">
        <v>6</v>
      </c>
      <c r="AV4973" s="1">
        <f>AO4973+AT4973</f>
        <v>40571</v>
      </c>
      <c r="AW4973" s="1">
        <v>40647</v>
      </c>
      <c r="AX4973" s="2">
        <f>IF(AV4973&gt;=AW4973,1,2)</f>
        <v>2</v>
      </c>
      <c r="AY4973" s="2" t="str">
        <f>IF((AV4973+10)&gt;=AW4973,"SAVE","LATE")</f>
        <v>LATE</v>
      </c>
      <c r="AZ4973" t="s">
        <v>82</v>
      </c>
      <c r="BA4973" t="s">
        <v>1011</v>
      </c>
      <c r="BB4973">
        <v>1020787267</v>
      </c>
      <c r="BC4973">
        <v>502707075</v>
      </c>
      <c r="BD4973" s="9">
        <v>1523494342</v>
      </c>
      <c r="BE4973" t="s">
        <v>3010</v>
      </c>
      <c r="BF4973">
        <v>0</v>
      </c>
      <c r="BG4973" t="s">
        <v>70</v>
      </c>
      <c r="BH4973">
        <v>-1</v>
      </c>
      <c r="BI4973" t="s">
        <v>3008</v>
      </c>
      <c r="BJ4973" t="s">
        <v>3011</v>
      </c>
      <c r="BK4973">
        <v>0</v>
      </c>
      <c r="BL4973" t="s">
        <v>85</v>
      </c>
      <c r="BM4973" t="s">
        <v>3012</v>
      </c>
    </row>
    <row r="4974" spans="1:65" x14ac:dyDescent="0.25">
      <c r="A4974">
        <v>2010</v>
      </c>
      <c r="B4974" t="s">
        <v>64</v>
      </c>
      <c r="C4974" t="s">
        <v>65</v>
      </c>
      <c r="D4974" t="s">
        <v>40101</v>
      </c>
      <c r="E4974">
        <v>800215807</v>
      </c>
      <c r="F4974" t="s">
        <v>3258</v>
      </c>
      <c r="G4974">
        <v>11</v>
      </c>
      <c r="H4974" t="s">
        <v>41839</v>
      </c>
      <c r="I4974" t="s">
        <v>67</v>
      </c>
      <c r="J4974" t="s">
        <v>88</v>
      </c>
      <c r="K4974">
        <v>3</v>
      </c>
      <c r="L4974" t="s">
        <v>41838</v>
      </c>
      <c r="M4974">
        <v>72000000</v>
      </c>
      <c r="N4974" t="s">
        <v>41840</v>
      </c>
      <c r="O4974" t="s">
        <v>45401</v>
      </c>
      <c r="P4974" t="s">
        <v>90</v>
      </c>
      <c r="Q4974" t="s">
        <v>39286</v>
      </c>
      <c r="R4974" t="s">
        <v>39286</v>
      </c>
      <c r="S4974" t="s">
        <v>39968</v>
      </c>
      <c r="T4974" s="3">
        <v>40396</v>
      </c>
      <c r="U4974" t="s">
        <v>4243</v>
      </c>
      <c r="V4974" t="s">
        <v>4244</v>
      </c>
      <c r="W4974">
        <v>608</v>
      </c>
      <c r="X4974">
        <v>371650851</v>
      </c>
      <c r="Y4974" t="s">
        <v>122</v>
      </c>
      <c r="Z4974" t="s">
        <v>123</v>
      </c>
      <c r="AA4974">
        <v>0</v>
      </c>
      <c r="AB4974" t="s">
        <v>76</v>
      </c>
      <c r="AC4974">
        <v>0</v>
      </c>
      <c r="AD4974" t="s">
        <v>76</v>
      </c>
      <c r="AE4974">
        <v>1695349</v>
      </c>
      <c r="AF4974" t="s">
        <v>40104</v>
      </c>
      <c r="AG4974" t="s">
        <v>4245</v>
      </c>
      <c r="AH4974" t="s">
        <v>4246</v>
      </c>
      <c r="AI4974" t="s">
        <v>39286</v>
      </c>
      <c r="AJ4974" t="s">
        <v>41304</v>
      </c>
      <c r="AK4974">
        <v>11330475</v>
      </c>
      <c r="AL4974" t="s">
        <v>4247</v>
      </c>
      <c r="AM4974">
        <v>2010</v>
      </c>
      <c r="AN4974" s="1">
        <v>40434</v>
      </c>
      <c r="AO4974" s="1">
        <v>40444</v>
      </c>
      <c r="AP4974">
        <v>2</v>
      </c>
      <c r="AQ4974" t="s">
        <v>81</v>
      </c>
      <c r="AR4974" s="4">
        <f>IF(AQ4974="M",AP4974*30.42,AP4974)</f>
        <v>60.84</v>
      </c>
      <c r="AS4974">
        <v>0</v>
      </c>
      <c r="AT4974" s="4">
        <f>AR4974+AS4974</f>
        <v>60.84</v>
      </c>
      <c r="AU4974">
        <v>1</v>
      </c>
      <c r="AV4974" s="1">
        <f>AO4974+AT4974</f>
        <v>40504.839999999997</v>
      </c>
      <c r="AW4974" s="1">
        <v>40535</v>
      </c>
      <c r="AX4974" s="2">
        <f>IF(AV4974&gt;=AW4974,1,2)</f>
        <v>2</v>
      </c>
      <c r="AY4974" s="2" t="str">
        <f>IF((AV4974+10)&gt;=AW4974,"SAVE","LATE")</f>
        <v>LATE</v>
      </c>
      <c r="AZ4974" t="s">
        <v>82</v>
      </c>
      <c r="BA4974" t="s">
        <v>1011</v>
      </c>
      <c r="BB4974">
        <v>291912235</v>
      </c>
      <c r="BC4974">
        <v>0</v>
      </c>
      <c r="BD4974" s="9">
        <v>291912235</v>
      </c>
      <c r="BE4974" t="s">
        <v>4248</v>
      </c>
      <c r="BF4974">
        <v>0</v>
      </c>
      <c r="BG4974" t="s">
        <v>70</v>
      </c>
      <c r="BH4974">
        <v>-1</v>
      </c>
      <c r="BI4974" t="s">
        <v>4246</v>
      </c>
      <c r="BJ4974" t="s">
        <v>4249</v>
      </c>
      <c r="BK4974">
        <v>0</v>
      </c>
      <c r="BL4974" t="s">
        <v>85</v>
      </c>
      <c r="BM4974" t="s">
        <v>4250</v>
      </c>
    </row>
    <row r="4975" spans="1:65" x14ac:dyDescent="0.25">
      <c r="A4975">
        <v>2010</v>
      </c>
      <c r="B4975" t="s">
        <v>116</v>
      </c>
      <c r="C4975" t="s">
        <v>357</v>
      </c>
      <c r="D4975" t="s">
        <v>45350</v>
      </c>
      <c r="E4975" t="s">
        <v>2735</v>
      </c>
      <c r="F4975" t="s">
        <v>2736</v>
      </c>
      <c r="G4975">
        <v>1</v>
      </c>
      <c r="H4975" t="s">
        <v>46842</v>
      </c>
      <c r="I4975" t="s">
        <v>105</v>
      </c>
      <c r="J4975" t="s">
        <v>88</v>
      </c>
      <c r="K4975">
        <v>3</v>
      </c>
      <c r="L4975" t="s">
        <v>41838</v>
      </c>
      <c r="M4975">
        <v>72000000</v>
      </c>
      <c r="N4975" t="s">
        <v>41840</v>
      </c>
      <c r="O4975" t="s">
        <v>2737</v>
      </c>
      <c r="P4975" t="s">
        <v>90</v>
      </c>
      <c r="Q4975" t="s">
        <v>2738</v>
      </c>
      <c r="R4975" t="s">
        <v>2738</v>
      </c>
      <c r="S4975" t="s">
        <v>2739</v>
      </c>
      <c r="T4975" t="s">
        <v>1235</v>
      </c>
      <c r="U4975" t="s">
        <v>2740</v>
      </c>
      <c r="V4975" t="s">
        <v>2741</v>
      </c>
      <c r="W4975" t="s">
        <v>2742</v>
      </c>
      <c r="X4975">
        <v>1566053063</v>
      </c>
      <c r="Y4975" t="s">
        <v>122</v>
      </c>
      <c r="Z4975" t="s">
        <v>123</v>
      </c>
      <c r="AA4975">
        <v>0</v>
      </c>
      <c r="AB4975" t="s">
        <v>76</v>
      </c>
      <c r="AC4975">
        <v>0</v>
      </c>
      <c r="AD4975" t="s">
        <v>76</v>
      </c>
      <c r="AE4975">
        <v>478665</v>
      </c>
      <c r="AF4975" t="s">
        <v>40104</v>
      </c>
      <c r="AG4975" t="s">
        <v>2199</v>
      </c>
      <c r="AH4975" t="s">
        <v>2743</v>
      </c>
      <c r="AI4975" t="s">
        <v>720</v>
      </c>
      <c r="AJ4975" t="s">
        <v>41304</v>
      </c>
      <c r="AK4975">
        <v>12233474</v>
      </c>
      <c r="AL4975" t="s">
        <v>2744</v>
      </c>
      <c r="AM4975">
        <v>2010</v>
      </c>
      <c r="AN4975" s="1">
        <v>40511</v>
      </c>
      <c r="AO4975" s="1">
        <v>40515</v>
      </c>
      <c r="AP4975">
        <v>30</v>
      </c>
      <c r="AQ4975" t="s">
        <v>74</v>
      </c>
      <c r="AR4975" s="4">
        <f>IF(AQ4975="M",AP4975*30.42,AP4975)</f>
        <v>30</v>
      </c>
      <c r="AS4975">
        <v>90</v>
      </c>
      <c r="AT4975" s="4">
        <f>AR4975+AS4975</f>
        <v>120</v>
      </c>
      <c r="AU4975">
        <v>4</v>
      </c>
      <c r="AV4975" s="1">
        <f>AO4975+AT4975</f>
        <v>40635</v>
      </c>
      <c r="AW4975" s="1">
        <v>40756</v>
      </c>
      <c r="AX4975" s="2">
        <f>IF(AV4975&gt;=AW4975,1,2)</f>
        <v>2</v>
      </c>
      <c r="AY4975" s="2" t="str">
        <f>IF((AV4975+10)&gt;=AW4975,"SAVE","LATE")</f>
        <v>LATE</v>
      </c>
      <c r="AZ4975" t="s">
        <v>82</v>
      </c>
      <c r="BA4975" t="s">
        <v>1011</v>
      </c>
      <c r="BB4975">
        <v>1528086584</v>
      </c>
      <c r="BC4975">
        <v>0</v>
      </c>
      <c r="BD4975" s="9">
        <v>1528086584</v>
      </c>
      <c r="BE4975" t="s">
        <v>2737</v>
      </c>
      <c r="BF4975">
        <v>0</v>
      </c>
      <c r="BG4975" t="s">
        <v>70</v>
      </c>
      <c r="BH4975">
        <v>-1</v>
      </c>
      <c r="BI4975" t="s">
        <v>2745</v>
      </c>
      <c r="BJ4975" t="s">
        <v>2746</v>
      </c>
      <c r="BK4975">
        <v>0</v>
      </c>
      <c r="BL4975" t="s">
        <v>85</v>
      </c>
      <c r="BM4975" t="s">
        <v>2747</v>
      </c>
    </row>
    <row r="4976" spans="1:65" x14ac:dyDescent="0.25">
      <c r="A4976">
        <v>2010</v>
      </c>
      <c r="B4976" t="s">
        <v>64</v>
      </c>
      <c r="C4976" t="s">
        <v>65</v>
      </c>
      <c r="D4976" t="s">
        <v>40101</v>
      </c>
      <c r="E4976">
        <v>800215807</v>
      </c>
      <c r="F4976" t="s">
        <v>280</v>
      </c>
      <c r="G4976">
        <v>1</v>
      </c>
      <c r="H4976" t="s">
        <v>46842</v>
      </c>
      <c r="I4976" t="s">
        <v>67</v>
      </c>
      <c r="J4976" t="s">
        <v>88</v>
      </c>
      <c r="K4976">
        <v>3</v>
      </c>
      <c r="L4976" t="s">
        <v>41838</v>
      </c>
      <c r="M4976">
        <v>72000000</v>
      </c>
      <c r="N4976" t="s">
        <v>41840</v>
      </c>
      <c r="O4976" t="s">
        <v>2351</v>
      </c>
      <c r="P4976" t="s">
        <v>90</v>
      </c>
      <c r="Q4976" t="s">
        <v>39286</v>
      </c>
      <c r="R4976" t="s">
        <v>39286</v>
      </c>
      <c r="S4976" t="s">
        <v>2352</v>
      </c>
      <c r="T4976" t="s">
        <v>1803</v>
      </c>
      <c r="U4976" t="s">
        <v>2353</v>
      </c>
      <c r="V4976" t="s">
        <v>2354</v>
      </c>
      <c r="W4976" t="s">
        <v>2355</v>
      </c>
      <c r="X4976">
        <v>9079237845</v>
      </c>
      <c r="Y4976" t="s">
        <v>122</v>
      </c>
      <c r="Z4976" t="s">
        <v>123</v>
      </c>
      <c r="AA4976">
        <v>0</v>
      </c>
      <c r="AB4976" t="s">
        <v>76</v>
      </c>
      <c r="AC4976">
        <v>0</v>
      </c>
      <c r="AD4976" t="s">
        <v>76</v>
      </c>
      <c r="AE4976">
        <v>446918</v>
      </c>
      <c r="AF4976" t="s">
        <v>40104</v>
      </c>
      <c r="AG4976" t="s">
        <v>2356</v>
      </c>
      <c r="AH4976" t="s">
        <v>2357</v>
      </c>
      <c r="AI4976" t="s">
        <v>2191</v>
      </c>
      <c r="AJ4976" t="s">
        <v>41304</v>
      </c>
      <c r="AK4976">
        <v>79442593</v>
      </c>
      <c r="AL4976" t="s">
        <v>2358</v>
      </c>
      <c r="AM4976">
        <v>2010</v>
      </c>
      <c r="AN4976" s="1">
        <v>40423</v>
      </c>
      <c r="AO4976" s="1">
        <v>40423</v>
      </c>
      <c r="AP4976">
        <v>4</v>
      </c>
      <c r="AQ4976" t="s">
        <v>81</v>
      </c>
      <c r="AR4976" s="4">
        <f>IF(AQ4976="M",AP4976*30.42,AP4976)</f>
        <v>121.68</v>
      </c>
      <c r="AS4976">
        <v>40</v>
      </c>
      <c r="AT4976" s="4">
        <f>AR4976+AS4976</f>
        <v>161.68</v>
      </c>
      <c r="AU4976">
        <v>2</v>
      </c>
      <c r="AV4976" s="1">
        <f>AO4976+AT4976</f>
        <v>40584.68</v>
      </c>
      <c r="AW4976" s="1">
        <v>40645</v>
      </c>
      <c r="AX4976" s="2">
        <f>IF(AV4976&gt;=AW4976,1,2)</f>
        <v>2</v>
      </c>
      <c r="AY4976" s="2" t="str">
        <f>IF((AV4976+10)&gt;=AW4976,"SAVE","LATE")</f>
        <v>LATE</v>
      </c>
      <c r="AZ4976" t="s">
        <v>82</v>
      </c>
      <c r="BA4976" t="s">
        <v>1011</v>
      </c>
      <c r="BB4976">
        <v>2389854415</v>
      </c>
      <c r="BC4976">
        <v>0</v>
      </c>
      <c r="BD4976" s="9">
        <v>2389854415</v>
      </c>
      <c r="BE4976" t="s">
        <v>2359</v>
      </c>
      <c r="BF4976">
        <v>0</v>
      </c>
      <c r="BG4976" t="s">
        <v>70</v>
      </c>
      <c r="BH4976">
        <v>-1</v>
      </c>
      <c r="BI4976" t="s">
        <v>2360</v>
      </c>
      <c r="BJ4976" t="s">
        <v>2361</v>
      </c>
      <c r="BK4976">
        <v>0</v>
      </c>
      <c r="BL4976" t="s">
        <v>85</v>
      </c>
      <c r="BM4976" t="s">
        <v>2362</v>
      </c>
    </row>
    <row r="4977" spans="1:65" x14ac:dyDescent="0.25">
      <c r="A4977">
        <v>2010</v>
      </c>
      <c r="B4977" t="s">
        <v>64</v>
      </c>
      <c r="C4977" t="s">
        <v>65</v>
      </c>
      <c r="D4977" t="s">
        <v>40101</v>
      </c>
      <c r="E4977">
        <v>800215807</v>
      </c>
      <c r="F4977" t="s">
        <v>280</v>
      </c>
      <c r="G4977">
        <v>1</v>
      </c>
      <c r="H4977" t="s">
        <v>46842</v>
      </c>
      <c r="I4977" t="s">
        <v>67</v>
      </c>
      <c r="J4977" t="s">
        <v>88</v>
      </c>
      <c r="K4977">
        <v>3</v>
      </c>
      <c r="L4977" t="s">
        <v>41838</v>
      </c>
      <c r="M4977">
        <v>72000000</v>
      </c>
      <c r="N4977" t="s">
        <v>41840</v>
      </c>
      <c r="O4977" t="s">
        <v>2351</v>
      </c>
      <c r="P4977" t="s">
        <v>90</v>
      </c>
      <c r="Q4977" t="s">
        <v>39286</v>
      </c>
      <c r="R4977" t="s">
        <v>39286</v>
      </c>
      <c r="S4977" t="s">
        <v>2352</v>
      </c>
      <c r="T4977" t="s">
        <v>1803</v>
      </c>
      <c r="U4977" t="s">
        <v>2353</v>
      </c>
      <c r="V4977" t="s">
        <v>2354</v>
      </c>
      <c r="W4977" t="s">
        <v>2674</v>
      </c>
      <c r="X4977">
        <v>9079237845</v>
      </c>
      <c r="Y4977" t="s">
        <v>122</v>
      </c>
      <c r="Z4977" t="s">
        <v>123</v>
      </c>
      <c r="AA4977">
        <v>0</v>
      </c>
      <c r="AB4977" t="s">
        <v>76</v>
      </c>
      <c r="AC4977">
        <v>0</v>
      </c>
      <c r="AD4977" t="s">
        <v>76</v>
      </c>
      <c r="AE4977">
        <v>447003</v>
      </c>
      <c r="AF4977" t="s">
        <v>40104</v>
      </c>
      <c r="AG4977" t="s">
        <v>2675</v>
      </c>
      <c r="AH4977" t="s">
        <v>2676</v>
      </c>
      <c r="AI4977" t="s">
        <v>200</v>
      </c>
      <c r="AJ4977" t="s">
        <v>41304</v>
      </c>
      <c r="AK4977">
        <v>80252554</v>
      </c>
      <c r="AL4977" t="s">
        <v>2677</v>
      </c>
      <c r="AM4977">
        <v>2010</v>
      </c>
      <c r="AN4977" s="1">
        <v>40421</v>
      </c>
      <c r="AO4977" s="1">
        <v>40421</v>
      </c>
      <c r="AP4977">
        <v>4</v>
      </c>
      <c r="AQ4977" t="s">
        <v>81</v>
      </c>
      <c r="AR4977" s="4">
        <f>IF(AQ4977="M",AP4977*30.42,AP4977)</f>
        <v>121.68</v>
      </c>
      <c r="AS4977">
        <v>0</v>
      </c>
      <c r="AT4977" s="4">
        <f>AR4977+AS4977</f>
        <v>121.68</v>
      </c>
      <c r="AU4977">
        <v>3</v>
      </c>
      <c r="AV4977" s="1">
        <f>AO4977+AT4977</f>
        <v>40542.68</v>
      </c>
      <c r="AW4977" s="1">
        <v>40632</v>
      </c>
      <c r="AX4977" s="2">
        <f>IF(AV4977&gt;=AW4977,1,2)</f>
        <v>2</v>
      </c>
      <c r="AY4977" s="2" t="str">
        <f>IF((AV4977+10)&gt;=AW4977,"SAVE","LATE")</f>
        <v>LATE</v>
      </c>
      <c r="AZ4977" t="s">
        <v>82</v>
      </c>
      <c r="BA4977" t="s">
        <v>1011</v>
      </c>
      <c r="BB4977">
        <v>1632005423</v>
      </c>
      <c r="BC4977">
        <v>0</v>
      </c>
      <c r="BD4977" s="9">
        <v>1632005423</v>
      </c>
      <c r="BE4977" t="s">
        <v>2678</v>
      </c>
      <c r="BF4977">
        <v>0</v>
      </c>
      <c r="BG4977" t="s">
        <v>70</v>
      </c>
      <c r="BH4977">
        <v>-1</v>
      </c>
      <c r="BI4977" t="s">
        <v>2360</v>
      </c>
      <c r="BJ4977" t="s">
        <v>2361</v>
      </c>
      <c r="BK4977">
        <v>0</v>
      </c>
      <c r="BL4977" t="s">
        <v>85</v>
      </c>
      <c r="BM4977" t="s">
        <v>2362</v>
      </c>
    </row>
    <row r="4978" spans="1:65" x14ac:dyDescent="0.25">
      <c r="A4978">
        <v>2010</v>
      </c>
      <c r="B4978" t="s">
        <v>116</v>
      </c>
      <c r="C4978" t="s">
        <v>130</v>
      </c>
      <c r="D4978" t="s">
        <v>40965</v>
      </c>
      <c r="E4978" t="s">
        <v>82</v>
      </c>
      <c r="F4978" t="s">
        <v>1489</v>
      </c>
      <c r="G4978">
        <v>1</v>
      </c>
      <c r="H4978" t="s">
        <v>46842</v>
      </c>
      <c r="I4978" t="s">
        <v>105</v>
      </c>
      <c r="J4978" t="s">
        <v>88</v>
      </c>
      <c r="K4978">
        <v>3</v>
      </c>
      <c r="L4978" t="s">
        <v>41838</v>
      </c>
      <c r="M4978">
        <v>72000000</v>
      </c>
      <c r="N4978" t="s">
        <v>41840</v>
      </c>
      <c r="O4978" t="s">
        <v>1490</v>
      </c>
      <c r="P4978" t="s">
        <v>90</v>
      </c>
      <c r="Q4978" t="s">
        <v>1491</v>
      </c>
      <c r="R4978" t="s">
        <v>1491</v>
      </c>
      <c r="S4978" t="s">
        <v>1492</v>
      </c>
      <c r="T4978" s="3">
        <v>40245</v>
      </c>
      <c r="U4978" t="s">
        <v>1493</v>
      </c>
      <c r="V4978" t="s">
        <v>1494</v>
      </c>
      <c r="W4978" t="s">
        <v>1188</v>
      </c>
      <c r="X4978">
        <v>8329381888</v>
      </c>
      <c r="Y4978" t="s">
        <v>122</v>
      </c>
      <c r="Z4978" t="s">
        <v>123</v>
      </c>
      <c r="AA4978">
        <v>0</v>
      </c>
      <c r="AB4978" t="s">
        <v>76</v>
      </c>
      <c r="AC4978">
        <v>0</v>
      </c>
      <c r="AD4978" t="s">
        <v>76</v>
      </c>
      <c r="AE4978">
        <v>433836</v>
      </c>
      <c r="AF4978" t="s">
        <v>41304</v>
      </c>
      <c r="AG4978">
        <v>84068161</v>
      </c>
      <c r="AH4978" t="s">
        <v>1495</v>
      </c>
      <c r="AI4978" t="s">
        <v>274</v>
      </c>
      <c r="AJ4978" t="s">
        <v>41304</v>
      </c>
      <c r="AK4978">
        <v>84068161</v>
      </c>
      <c r="AL4978" t="s">
        <v>1496</v>
      </c>
      <c r="AM4978">
        <v>2010</v>
      </c>
      <c r="AN4978" s="1">
        <v>40420</v>
      </c>
      <c r="AO4978" s="1">
        <v>40436</v>
      </c>
      <c r="AP4978">
        <v>11</v>
      </c>
      <c r="AQ4978" t="s">
        <v>81</v>
      </c>
      <c r="AR4978" s="4">
        <f>IF(AQ4978="M",AP4978*30.42,AP4978)</f>
        <v>334.62</v>
      </c>
      <c r="AS4978">
        <v>200</v>
      </c>
      <c r="AT4978" s="4">
        <f>AR4978+AS4978</f>
        <v>534.62</v>
      </c>
      <c r="AU4978">
        <v>3</v>
      </c>
      <c r="AV4978" s="1">
        <f>AO4978+AT4978</f>
        <v>40970.620000000003</v>
      </c>
      <c r="AW4978" s="1">
        <v>41063</v>
      </c>
      <c r="AX4978" s="2">
        <f>IF(AV4978&gt;=AW4978,1,2)</f>
        <v>2</v>
      </c>
      <c r="AY4978" s="2" t="str">
        <f>IF((AV4978+10)&gt;=AW4978,"SAVE","LATE")</f>
        <v>LATE</v>
      </c>
      <c r="AZ4978" t="s">
        <v>82</v>
      </c>
      <c r="BA4978" t="s">
        <v>1011</v>
      </c>
      <c r="BB4978">
        <v>8328833269</v>
      </c>
      <c r="BC4978">
        <v>1327027549</v>
      </c>
      <c r="BD4978" s="9">
        <v>9655860818</v>
      </c>
      <c r="BE4978" t="s">
        <v>45436</v>
      </c>
      <c r="BF4978">
        <v>0</v>
      </c>
      <c r="BG4978" t="s">
        <v>70</v>
      </c>
      <c r="BH4978">
        <v>-1</v>
      </c>
      <c r="BI4978" t="s">
        <v>1497</v>
      </c>
      <c r="BJ4978" t="s">
        <v>1497</v>
      </c>
      <c r="BK4978">
        <v>0</v>
      </c>
      <c r="BL4978" t="s">
        <v>85</v>
      </c>
      <c r="BM4978" t="s">
        <v>1498</v>
      </c>
    </row>
    <row r="4979" spans="1:65" x14ac:dyDescent="0.25">
      <c r="A4979">
        <v>2010</v>
      </c>
      <c r="B4979" t="s">
        <v>116</v>
      </c>
      <c r="C4979" t="s">
        <v>130</v>
      </c>
      <c r="D4979" t="s">
        <v>40965</v>
      </c>
      <c r="E4979" t="s">
        <v>82</v>
      </c>
      <c r="F4979" t="s">
        <v>1489</v>
      </c>
      <c r="G4979">
        <v>12</v>
      </c>
      <c r="H4979" t="s">
        <v>41881</v>
      </c>
      <c r="I4979" t="s">
        <v>105</v>
      </c>
      <c r="J4979" t="s">
        <v>68</v>
      </c>
      <c r="K4979">
        <v>3</v>
      </c>
      <c r="L4979" t="s">
        <v>41838</v>
      </c>
      <c r="M4979">
        <v>72000000</v>
      </c>
      <c r="N4979" t="s">
        <v>41840</v>
      </c>
      <c r="O4979" t="s">
        <v>45437</v>
      </c>
      <c r="P4979" t="s">
        <v>90</v>
      </c>
      <c r="Q4979" t="s">
        <v>70</v>
      </c>
      <c r="R4979" t="s">
        <v>70</v>
      </c>
      <c r="S4979" t="s">
        <v>1492</v>
      </c>
      <c r="T4979" s="3">
        <v>40490</v>
      </c>
      <c r="U4979" t="s">
        <v>1957</v>
      </c>
      <c r="V4979" t="s">
        <v>1958</v>
      </c>
      <c r="W4979" t="s">
        <v>1958</v>
      </c>
      <c r="X4979">
        <v>4100774324</v>
      </c>
      <c r="Y4979" t="s">
        <v>122</v>
      </c>
      <c r="Z4979" t="s">
        <v>123</v>
      </c>
      <c r="AA4979">
        <v>0</v>
      </c>
      <c r="AB4979" t="s">
        <v>76</v>
      </c>
      <c r="AC4979">
        <v>0</v>
      </c>
      <c r="AD4979" t="s">
        <v>76</v>
      </c>
      <c r="AE4979">
        <v>423215</v>
      </c>
      <c r="AF4979" t="s">
        <v>40104</v>
      </c>
      <c r="AG4979" t="s">
        <v>1959</v>
      </c>
      <c r="AH4979" t="s">
        <v>1960</v>
      </c>
      <c r="AI4979" t="s">
        <v>274</v>
      </c>
      <c r="AJ4979" t="s">
        <v>41304</v>
      </c>
      <c r="AK4979">
        <v>19419350</v>
      </c>
      <c r="AL4979" t="s">
        <v>1961</v>
      </c>
      <c r="AM4979">
        <v>2010</v>
      </c>
      <c r="AN4979" s="1">
        <v>40396</v>
      </c>
      <c r="AO4979" s="1">
        <v>40407</v>
      </c>
      <c r="AP4979">
        <v>5</v>
      </c>
      <c r="AQ4979" t="s">
        <v>81</v>
      </c>
      <c r="AR4979" s="4">
        <f>IF(AQ4979="M",AP4979*30.42,AP4979)</f>
        <v>152.10000000000002</v>
      </c>
      <c r="AS4979">
        <v>0</v>
      </c>
      <c r="AT4979" s="4">
        <f>AR4979+AS4979</f>
        <v>152.10000000000002</v>
      </c>
      <c r="AU4979">
        <v>3</v>
      </c>
      <c r="AV4979" s="1">
        <f>AO4979+AT4979</f>
        <v>40559.1</v>
      </c>
      <c r="AW4979" s="1">
        <v>40650</v>
      </c>
      <c r="AX4979" s="2">
        <f>IF(AV4979&gt;=AW4979,1,2)</f>
        <v>2</v>
      </c>
      <c r="AY4979" s="2" t="str">
        <f>IF((AV4979+10)&gt;=AW4979,"SAVE","LATE")</f>
        <v>LATE</v>
      </c>
      <c r="AZ4979" t="s">
        <v>82</v>
      </c>
      <c r="BA4979" t="s">
        <v>1011</v>
      </c>
      <c r="BB4979">
        <v>4100774324</v>
      </c>
      <c r="BC4979">
        <v>1575000000</v>
      </c>
      <c r="BD4979" s="9">
        <v>5675774324</v>
      </c>
      <c r="BE4979" t="s">
        <v>45437</v>
      </c>
      <c r="BF4979">
        <v>0</v>
      </c>
      <c r="BG4979" t="s">
        <v>70</v>
      </c>
      <c r="BH4979">
        <v>-1</v>
      </c>
      <c r="BI4979" t="s">
        <v>70</v>
      </c>
      <c r="BJ4979" t="s">
        <v>70</v>
      </c>
      <c r="BK4979">
        <v>0</v>
      </c>
      <c r="BL4979" t="s">
        <v>85</v>
      </c>
      <c r="BM4979" t="s">
        <v>1962</v>
      </c>
    </row>
    <row r="4980" spans="1:65" x14ac:dyDescent="0.25">
      <c r="A4980">
        <v>2010</v>
      </c>
      <c r="B4980" t="s">
        <v>64</v>
      </c>
      <c r="C4980" t="s">
        <v>264</v>
      </c>
      <c r="D4980" t="s">
        <v>45443</v>
      </c>
      <c r="E4980" t="s">
        <v>265</v>
      </c>
      <c r="F4980" t="s">
        <v>266</v>
      </c>
      <c r="G4980">
        <v>11</v>
      </c>
      <c r="H4980" t="s">
        <v>41839</v>
      </c>
      <c r="I4980" t="s">
        <v>67</v>
      </c>
      <c r="J4980" t="s">
        <v>88</v>
      </c>
      <c r="K4980">
        <v>3</v>
      </c>
      <c r="L4980" t="s">
        <v>41838</v>
      </c>
      <c r="M4980">
        <v>72000000</v>
      </c>
      <c r="N4980" t="s">
        <v>41840</v>
      </c>
      <c r="O4980" t="s">
        <v>45460</v>
      </c>
      <c r="P4980" t="s">
        <v>90</v>
      </c>
      <c r="Q4980" t="s">
        <v>2637</v>
      </c>
      <c r="R4980" t="s">
        <v>2637</v>
      </c>
      <c r="S4980" t="s">
        <v>2638</v>
      </c>
      <c r="T4980" t="s">
        <v>930</v>
      </c>
      <c r="U4980" t="s">
        <v>2639</v>
      </c>
      <c r="V4980" t="s">
        <v>2640</v>
      </c>
      <c r="W4980">
        <v>18</v>
      </c>
      <c r="X4980">
        <v>1739305768</v>
      </c>
      <c r="Y4980" t="s">
        <v>122</v>
      </c>
      <c r="Z4980" t="s">
        <v>123</v>
      </c>
      <c r="AA4980">
        <v>0</v>
      </c>
      <c r="AB4980" t="s">
        <v>76</v>
      </c>
      <c r="AC4980">
        <v>0</v>
      </c>
      <c r="AD4980" t="s">
        <v>76</v>
      </c>
      <c r="AE4980">
        <v>400696</v>
      </c>
      <c r="AF4980" t="s">
        <v>41304</v>
      </c>
      <c r="AG4980" t="s">
        <v>2641</v>
      </c>
      <c r="AH4980" t="s">
        <v>2642</v>
      </c>
      <c r="AI4980" t="s">
        <v>274</v>
      </c>
      <c r="AJ4980" t="s">
        <v>41304</v>
      </c>
      <c r="AK4980" t="s">
        <v>2641</v>
      </c>
      <c r="AL4980" t="s">
        <v>2643</v>
      </c>
      <c r="AM4980">
        <v>2010</v>
      </c>
      <c r="AN4980" s="1">
        <v>40310</v>
      </c>
      <c r="AO4980" s="1">
        <v>40310</v>
      </c>
      <c r="AP4980">
        <v>12</v>
      </c>
      <c r="AQ4980" t="s">
        <v>81</v>
      </c>
      <c r="AR4980" s="4">
        <f>IF(AQ4980="M",AP4980*30.42,AP4980)</f>
        <v>365.04</v>
      </c>
      <c r="AS4980">
        <v>0</v>
      </c>
      <c r="AT4980" s="4">
        <f>AR4980+AS4980</f>
        <v>365.04</v>
      </c>
      <c r="AU4980">
        <v>5</v>
      </c>
      <c r="AV4980" s="1">
        <f>AO4980+AT4980</f>
        <v>40675.040000000001</v>
      </c>
      <c r="AW4980" s="1">
        <v>40828</v>
      </c>
      <c r="AX4980" s="2">
        <f>IF(AV4980&gt;=AW4980,1,2)</f>
        <v>2</v>
      </c>
      <c r="AY4980" s="2" t="str">
        <f>IF((AV4980+10)&gt;=AW4980,"SAVE","LATE")</f>
        <v>LATE</v>
      </c>
      <c r="AZ4980" t="s">
        <v>82</v>
      </c>
      <c r="BA4980" t="s">
        <v>1011</v>
      </c>
      <c r="BB4980">
        <v>1739105899</v>
      </c>
      <c r="BC4980">
        <v>831610964</v>
      </c>
      <c r="BD4980" s="9">
        <v>2570716863</v>
      </c>
      <c r="BE4980" t="s">
        <v>45461</v>
      </c>
      <c r="BF4980">
        <v>0</v>
      </c>
      <c r="BG4980" t="s">
        <v>70</v>
      </c>
      <c r="BH4980">
        <v>-1</v>
      </c>
      <c r="BI4980" t="s">
        <v>45462</v>
      </c>
      <c r="BJ4980" t="s">
        <v>45463</v>
      </c>
      <c r="BK4980">
        <v>0</v>
      </c>
      <c r="BL4980" t="s">
        <v>85</v>
      </c>
      <c r="BM4980" t="s">
        <v>2644</v>
      </c>
    </row>
    <row r="4981" spans="1:65" x14ac:dyDescent="0.25">
      <c r="A4981">
        <v>2010</v>
      </c>
      <c r="B4981" t="s">
        <v>116</v>
      </c>
      <c r="C4981" t="s">
        <v>1416</v>
      </c>
      <c r="D4981" t="s">
        <v>40972</v>
      </c>
      <c r="E4981" t="s">
        <v>4487</v>
      </c>
      <c r="F4981" t="s">
        <v>4488</v>
      </c>
      <c r="G4981">
        <v>1</v>
      </c>
      <c r="H4981" t="s">
        <v>46842</v>
      </c>
      <c r="I4981" t="s">
        <v>105</v>
      </c>
      <c r="J4981" t="s">
        <v>88</v>
      </c>
      <c r="K4981">
        <v>3</v>
      </c>
      <c r="L4981" t="s">
        <v>41838</v>
      </c>
      <c r="M4981">
        <v>72000000</v>
      </c>
      <c r="N4981" t="s">
        <v>41840</v>
      </c>
      <c r="O4981" t="s">
        <v>45487</v>
      </c>
      <c r="P4981" t="s">
        <v>90</v>
      </c>
      <c r="Q4981" t="s">
        <v>4489</v>
      </c>
      <c r="R4981" t="s">
        <v>4489</v>
      </c>
      <c r="S4981" t="s">
        <v>4490</v>
      </c>
      <c r="T4981" t="s">
        <v>502</v>
      </c>
      <c r="U4981" t="s">
        <v>4491</v>
      </c>
      <c r="V4981" t="s">
        <v>4492</v>
      </c>
      <c r="W4981" t="s">
        <v>4493</v>
      </c>
      <c r="X4981">
        <v>226662808</v>
      </c>
      <c r="Y4981" t="s">
        <v>122</v>
      </c>
      <c r="Z4981" t="s">
        <v>123</v>
      </c>
      <c r="AA4981">
        <v>0</v>
      </c>
      <c r="AB4981" t="s">
        <v>76</v>
      </c>
      <c r="AC4981">
        <v>0</v>
      </c>
      <c r="AD4981" t="s">
        <v>76</v>
      </c>
      <c r="AE4981">
        <v>469569</v>
      </c>
      <c r="AF4981" t="s">
        <v>40104</v>
      </c>
      <c r="AG4981" t="s">
        <v>4494</v>
      </c>
      <c r="AH4981" t="s">
        <v>4495</v>
      </c>
      <c r="AI4981" t="s">
        <v>39286</v>
      </c>
      <c r="AJ4981" t="s">
        <v>41304</v>
      </c>
      <c r="AK4981" t="s">
        <v>4496</v>
      </c>
      <c r="AL4981" t="s">
        <v>4495</v>
      </c>
      <c r="AM4981">
        <v>2010</v>
      </c>
      <c r="AN4981" s="1">
        <v>40526</v>
      </c>
      <c r="AO4981" s="1">
        <v>40526</v>
      </c>
      <c r="AP4981">
        <v>15</v>
      </c>
      <c r="AQ4981" t="s">
        <v>74</v>
      </c>
      <c r="AR4981" s="4">
        <f>IF(AQ4981="M",AP4981*30.42,AP4981)</f>
        <v>15</v>
      </c>
      <c r="AS4981">
        <v>75</v>
      </c>
      <c r="AT4981" s="4">
        <f>AR4981+AS4981</f>
        <v>90</v>
      </c>
      <c r="AU4981">
        <v>2</v>
      </c>
      <c r="AV4981" s="1">
        <f>AO4981+AT4981</f>
        <v>40616</v>
      </c>
      <c r="AW4981" s="1">
        <v>40678</v>
      </c>
      <c r="AX4981" s="2">
        <f>IF(AV4981&gt;=AW4981,1,2)</f>
        <v>2</v>
      </c>
      <c r="AY4981" s="2" t="str">
        <f>IF((AV4981+10)&gt;=AW4981,"SAVE","LATE")</f>
        <v>LATE</v>
      </c>
      <c r="AZ4981" t="s">
        <v>82</v>
      </c>
      <c r="BA4981" t="s">
        <v>1011</v>
      </c>
      <c r="BB4981">
        <v>222155807</v>
      </c>
      <c r="BC4981">
        <v>0</v>
      </c>
      <c r="BD4981" s="9">
        <v>222155807</v>
      </c>
      <c r="BE4981" t="s">
        <v>45488</v>
      </c>
      <c r="BF4981">
        <v>0</v>
      </c>
      <c r="BG4981" t="s">
        <v>70</v>
      </c>
      <c r="BH4981">
        <v>-1</v>
      </c>
      <c r="BI4981" t="s">
        <v>4497</v>
      </c>
      <c r="BJ4981" t="s">
        <v>4498</v>
      </c>
      <c r="BK4981">
        <v>0</v>
      </c>
      <c r="BL4981" t="s">
        <v>85</v>
      </c>
      <c r="BM4981" t="s">
        <v>4499</v>
      </c>
    </row>
    <row r="4982" spans="1:65" x14ac:dyDescent="0.25">
      <c r="A4982">
        <v>2011</v>
      </c>
      <c r="B4982" t="s">
        <v>64</v>
      </c>
      <c r="C4982" t="s">
        <v>65</v>
      </c>
      <c r="D4982" t="s">
        <v>40101</v>
      </c>
      <c r="E4982">
        <v>800215807</v>
      </c>
      <c r="F4982" t="s">
        <v>280</v>
      </c>
      <c r="G4982">
        <v>12</v>
      </c>
      <c r="H4982" t="s">
        <v>41881</v>
      </c>
      <c r="I4982" t="s">
        <v>67</v>
      </c>
      <c r="J4982" t="s">
        <v>68</v>
      </c>
      <c r="K4982">
        <v>3</v>
      </c>
      <c r="L4982" t="s">
        <v>41838</v>
      </c>
      <c r="M4982">
        <v>72000000</v>
      </c>
      <c r="N4982" t="s">
        <v>41840</v>
      </c>
      <c r="O4982" t="s">
        <v>1301</v>
      </c>
      <c r="P4982" t="s">
        <v>90</v>
      </c>
      <c r="Q4982" t="s">
        <v>70</v>
      </c>
      <c r="R4982" t="s">
        <v>70</v>
      </c>
      <c r="S4982" t="s">
        <v>1302</v>
      </c>
      <c r="T4982" t="s">
        <v>1303</v>
      </c>
      <c r="U4982" t="s">
        <v>1304</v>
      </c>
      <c r="V4982" t="s">
        <v>1305</v>
      </c>
      <c r="W4982" t="s">
        <v>1305</v>
      </c>
      <c r="X4982">
        <v>10000000000</v>
      </c>
      <c r="Y4982" t="s">
        <v>122</v>
      </c>
      <c r="Z4982" t="s">
        <v>123</v>
      </c>
      <c r="AA4982">
        <v>0</v>
      </c>
      <c r="AB4982" t="s">
        <v>76</v>
      </c>
      <c r="AC4982">
        <v>0</v>
      </c>
      <c r="AD4982" t="s">
        <v>76</v>
      </c>
      <c r="AE4982">
        <v>538566</v>
      </c>
      <c r="AF4982" t="s">
        <v>40104</v>
      </c>
      <c r="AG4982" t="s">
        <v>1306</v>
      </c>
      <c r="AH4982" t="s">
        <v>1307</v>
      </c>
      <c r="AI4982" t="s">
        <v>126</v>
      </c>
      <c r="AJ4982" t="s">
        <v>41304</v>
      </c>
      <c r="AK4982">
        <v>98541955</v>
      </c>
      <c r="AL4982" t="s">
        <v>1308</v>
      </c>
      <c r="AM4982">
        <v>2010</v>
      </c>
      <c r="AN4982" s="1">
        <v>40541</v>
      </c>
      <c r="AO4982" s="1">
        <v>40542</v>
      </c>
      <c r="AP4982">
        <v>3</v>
      </c>
      <c r="AQ4982" t="s">
        <v>74</v>
      </c>
      <c r="AR4982" s="4">
        <f>IF(AQ4982="M",AP4982*30.42,AP4982)</f>
        <v>3</v>
      </c>
      <c r="AS4982">
        <v>0</v>
      </c>
      <c r="AT4982" s="4">
        <f>AR4982+AS4982</f>
        <v>3</v>
      </c>
      <c r="AU4982">
        <v>24</v>
      </c>
      <c r="AV4982" s="1">
        <f>AO4982+AT4982</f>
        <v>40545</v>
      </c>
      <c r="AW4982" s="1">
        <v>41276</v>
      </c>
      <c r="AX4982" s="2">
        <f>IF(AV4982&gt;=AW4982,1,2)</f>
        <v>2</v>
      </c>
      <c r="AY4982" s="2" t="str">
        <f>IF((AV4982+10)&gt;=AW4982,"SAVE","LATE")</f>
        <v>LATE</v>
      </c>
      <c r="AZ4982" t="s">
        <v>82</v>
      </c>
      <c r="BA4982" t="s">
        <v>1011</v>
      </c>
      <c r="BB4982">
        <v>10000000000</v>
      </c>
      <c r="BC4982">
        <v>4648952999</v>
      </c>
      <c r="BD4982" s="9">
        <v>14648952999</v>
      </c>
      <c r="BE4982" t="s">
        <v>1301</v>
      </c>
      <c r="BF4982">
        <v>0</v>
      </c>
      <c r="BG4982" t="s">
        <v>70</v>
      </c>
      <c r="BH4982">
        <v>-1</v>
      </c>
      <c r="BI4982" t="s">
        <v>70</v>
      </c>
      <c r="BJ4982" t="s">
        <v>70</v>
      </c>
      <c r="BK4982">
        <v>0</v>
      </c>
      <c r="BL4982" t="s">
        <v>85</v>
      </c>
      <c r="BM4982" t="s">
        <v>1309</v>
      </c>
    </row>
    <row r="4983" spans="1:65" x14ac:dyDescent="0.25">
      <c r="A4983">
        <v>2010</v>
      </c>
      <c r="B4983" t="s">
        <v>64</v>
      </c>
      <c r="C4983" t="s">
        <v>65</v>
      </c>
      <c r="D4983" t="s">
        <v>40101</v>
      </c>
      <c r="E4983">
        <v>800215807</v>
      </c>
      <c r="F4983" t="s">
        <v>3978</v>
      </c>
      <c r="G4983">
        <v>11</v>
      </c>
      <c r="H4983" t="s">
        <v>41839</v>
      </c>
      <c r="I4983" t="s">
        <v>67</v>
      </c>
      <c r="J4983" t="s">
        <v>88</v>
      </c>
      <c r="K4983">
        <v>3</v>
      </c>
      <c r="L4983" t="s">
        <v>41838</v>
      </c>
      <c r="M4983">
        <v>72000000</v>
      </c>
      <c r="N4983" t="s">
        <v>41840</v>
      </c>
      <c r="O4983" t="s">
        <v>3979</v>
      </c>
      <c r="P4983" t="s">
        <v>90</v>
      </c>
      <c r="Q4983" t="s">
        <v>3980</v>
      </c>
      <c r="R4983" t="s">
        <v>3980</v>
      </c>
      <c r="S4983" t="s">
        <v>45524</v>
      </c>
      <c r="T4983" s="3">
        <v>40433</v>
      </c>
      <c r="U4983" t="s">
        <v>3981</v>
      </c>
      <c r="V4983" t="s">
        <v>3982</v>
      </c>
      <c r="W4983" t="s">
        <v>3983</v>
      </c>
      <c r="X4983">
        <v>399997357</v>
      </c>
      <c r="Y4983" t="s">
        <v>122</v>
      </c>
      <c r="Z4983" t="s">
        <v>123</v>
      </c>
      <c r="AA4983">
        <v>0</v>
      </c>
      <c r="AB4983" t="s">
        <v>76</v>
      </c>
      <c r="AC4983">
        <v>0</v>
      </c>
      <c r="AD4983" t="s">
        <v>76</v>
      </c>
      <c r="AE4983">
        <v>488861</v>
      </c>
      <c r="AF4983" t="s">
        <v>41304</v>
      </c>
      <c r="AG4983">
        <v>12600860</v>
      </c>
      <c r="AH4983" t="s">
        <v>3984</v>
      </c>
      <c r="AI4983" t="s">
        <v>2651</v>
      </c>
      <c r="AJ4983" t="s">
        <v>41304</v>
      </c>
      <c r="AK4983">
        <v>12600860</v>
      </c>
      <c r="AL4983" t="s">
        <v>3984</v>
      </c>
      <c r="AM4983">
        <v>2010</v>
      </c>
      <c r="AN4983" s="1">
        <v>40542</v>
      </c>
      <c r="AO4983" s="1">
        <v>40575</v>
      </c>
      <c r="AP4983">
        <v>6</v>
      </c>
      <c r="AQ4983" t="s">
        <v>81</v>
      </c>
      <c r="AR4983" s="4">
        <f>IF(AQ4983="M",AP4983*30.42,AP4983)</f>
        <v>182.52</v>
      </c>
      <c r="AS4983">
        <v>0</v>
      </c>
      <c r="AT4983" s="4">
        <f>AR4983+AS4983</f>
        <v>182.52</v>
      </c>
      <c r="AU4983">
        <v>7</v>
      </c>
      <c r="AV4983" s="1">
        <f>AO4983+AT4983</f>
        <v>40757.519999999997</v>
      </c>
      <c r="AW4983" s="1">
        <v>40969</v>
      </c>
      <c r="AX4983" s="2">
        <f>IF(AV4983&gt;=AW4983,1,2)</f>
        <v>2</v>
      </c>
      <c r="AY4983" s="2" t="str">
        <f>IF((AV4983+10)&gt;=AW4983,"SAVE","LATE")</f>
        <v>LATE</v>
      </c>
      <c r="AZ4983" t="s">
        <v>82</v>
      </c>
      <c r="BA4983" t="s">
        <v>1011</v>
      </c>
      <c r="BB4983">
        <v>399982265</v>
      </c>
      <c r="BC4983">
        <v>200000000</v>
      </c>
      <c r="BD4983" s="9">
        <v>599982265</v>
      </c>
      <c r="BE4983" t="s">
        <v>3979</v>
      </c>
      <c r="BF4983">
        <v>0</v>
      </c>
      <c r="BG4983" t="s">
        <v>70</v>
      </c>
      <c r="BH4983">
        <v>-1</v>
      </c>
      <c r="BI4983" t="s">
        <v>3984</v>
      </c>
      <c r="BJ4983" t="s">
        <v>3985</v>
      </c>
      <c r="BK4983">
        <v>0</v>
      </c>
      <c r="BL4983" t="s">
        <v>85</v>
      </c>
      <c r="BM4983" t="s">
        <v>3986</v>
      </c>
    </row>
    <row r="4984" spans="1:65" x14ac:dyDescent="0.25">
      <c r="A4984">
        <v>2011</v>
      </c>
      <c r="B4984" t="s">
        <v>64</v>
      </c>
      <c r="C4984" t="s">
        <v>65</v>
      </c>
      <c r="D4984" t="s">
        <v>40101</v>
      </c>
      <c r="E4984">
        <v>800215807</v>
      </c>
      <c r="F4984" t="s">
        <v>181</v>
      </c>
      <c r="G4984">
        <v>12</v>
      </c>
      <c r="H4984" t="s">
        <v>41881</v>
      </c>
      <c r="I4984" t="s">
        <v>67</v>
      </c>
      <c r="J4984" t="s">
        <v>68</v>
      </c>
      <c r="K4984">
        <v>3</v>
      </c>
      <c r="L4984" t="s">
        <v>41838</v>
      </c>
      <c r="M4984">
        <v>72000000</v>
      </c>
      <c r="N4984" t="s">
        <v>41840</v>
      </c>
      <c r="O4984" t="s">
        <v>45525</v>
      </c>
      <c r="P4984" t="s">
        <v>90</v>
      </c>
      <c r="Q4984" t="s">
        <v>70</v>
      </c>
      <c r="R4984" t="s">
        <v>70</v>
      </c>
      <c r="S4984" t="s">
        <v>4125</v>
      </c>
      <c r="T4984" s="3">
        <v>40576</v>
      </c>
      <c r="U4984" t="s">
        <v>4126</v>
      </c>
      <c r="V4984" t="s">
        <v>4127</v>
      </c>
      <c r="W4984" t="s">
        <v>4127</v>
      </c>
      <c r="X4984">
        <v>340000000</v>
      </c>
      <c r="Y4984" t="s">
        <v>122</v>
      </c>
      <c r="Z4984" t="s">
        <v>123</v>
      </c>
      <c r="AA4984">
        <v>0</v>
      </c>
      <c r="AB4984" t="s">
        <v>76</v>
      </c>
      <c r="AC4984">
        <v>0</v>
      </c>
      <c r="AD4984" t="s">
        <v>76</v>
      </c>
      <c r="AE4984">
        <v>489252</v>
      </c>
      <c r="AF4984" t="s">
        <v>40104</v>
      </c>
      <c r="AG4984" t="s">
        <v>4128</v>
      </c>
      <c r="AH4984" t="s">
        <v>4129</v>
      </c>
      <c r="AI4984" t="s">
        <v>2651</v>
      </c>
      <c r="AJ4984" t="s">
        <v>41304</v>
      </c>
      <c r="AK4984">
        <v>77170382</v>
      </c>
      <c r="AL4984" t="s">
        <v>4130</v>
      </c>
      <c r="AM4984">
        <v>2010</v>
      </c>
      <c r="AN4984" s="1">
        <v>40361</v>
      </c>
      <c r="AO4984" s="1">
        <v>40386</v>
      </c>
      <c r="AP4984">
        <v>26</v>
      </c>
      <c r="AQ4984" t="s">
        <v>74</v>
      </c>
      <c r="AR4984" s="4">
        <f>IF(AQ4984="M",AP4984*30.42,AP4984)</f>
        <v>26</v>
      </c>
      <c r="AS4984">
        <v>0</v>
      </c>
      <c r="AT4984" s="4">
        <f>AR4984+AS4984</f>
        <v>26</v>
      </c>
      <c r="AU4984">
        <v>4</v>
      </c>
      <c r="AV4984" s="1">
        <f>AO4984+AT4984</f>
        <v>40412</v>
      </c>
      <c r="AW4984" s="1">
        <v>40535</v>
      </c>
      <c r="AX4984" s="2">
        <f>IF(AV4984&gt;=AW4984,1,2)</f>
        <v>2</v>
      </c>
      <c r="AY4984" s="2" t="str">
        <f>IF((AV4984+10)&gt;=AW4984,"SAVE","LATE")</f>
        <v>LATE</v>
      </c>
      <c r="AZ4984" t="s">
        <v>82</v>
      </c>
      <c r="BA4984" t="s">
        <v>1011</v>
      </c>
      <c r="BB4984">
        <v>340000000</v>
      </c>
      <c r="BC4984">
        <v>0</v>
      </c>
      <c r="BD4984" s="9">
        <v>340000000</v>
      </c>
      <c r="BE4984" t="s">
        <v>45525</v>
      </c>
      <c r="BF4984">
        <v>0</v>
      </c>
      <c r="BG4984" t="s">
        <v>70</v>
      </c>
      <c r="BH4984">
        <v>-1</v>
      </c>
      <c r="BI4984" t="s">
        <v>70</v>
      </c>
      <c r="BJ4984" t="s">
        <v>70</v>
      </c>
      <c r="BK4984">
        <v>0</v>
      </c>
      <c r="BL4984" t="s">
        <v>85</v>
      </c>
      <c r="BM4984" t="s">
        <v>4131</v>
      </c>
    </row>
    <row r="4985" spans="1:65" x14ac:dyDescent="0.25">
      <c r="A4985">
        <v>2010</v>
      </c>
      <c r="B4985" t="s">
        <v>64</v>
      </c>
      <c r="C4985" t="s">
        <v>65</v>
      </c>
      <c r="D4985" t="s">
        <v>1587</v>
      </c>
      <c r="E4985" t="s">
        <v>1588</v>
      </c>
      <c r="F4985" t="s">
        <v>1589</v>
      </c>
      <c r="G4985">
        <v>1</v>
      </c>
      <c r="H4985" t="s">
        <v>46842</v>
      </c>
      <c r="I4985" t="s">
        <v>105</v>
      </c>
      <c r="J4985" t="s">
        <v>88</v>
      </c>
      <c r="K4985">
        <v>3</v>
      </c>
      <c r="L4985" t="s">
        <v>41838</v>
      </c>
      <c r="M4985">
        <v>72000000</v>
      </c>
      <c r="N4985" t="s">
        <v>41840</v>
      </c>
      <c r="O4985" t="s">
        <v>45529</v>
      </c>
      <c r="P4985" t="s">
        <v>90</v>
      </c>
      <c r="Q4985" t="s">
        <v>39286</v>
      </c>
      <c r="R4985" t="s">
        <v>39286</v>
      </c>
      <c r="S4985" t="s">
        <v>3187</v>
      </c>
      <c r="T4985" t="s">
        <v>439</v>
      </c>
      <c r="U4985" t="s">
        <v>3188</v>
      </c>
      <c r="V4985" t="s">
        <v>3189</v>
      </c>
      <c r="W4985" t="s">
        <v>3190</v>
      </c>
      <c r="X4985">
        <v>909090909</v>
      </c>
      <c r="Y4985" t="s">
        <v>122</v>
      </c>
      <c r="Z4985" t="s">
        <v>123</v>
      </c>
      <c r="AA4985">
        <v>0</v>
      </c>
      <c r="AB4985" t="s">
        <v>76</v>
      </c>
      <c r="AC4985">
        <v>0</v>
      </c>
      <c r="AD4985" t="s">
        <v>76</v>
      </c>
      <c r="AE4985">
        <v>481820</v>
      </c>
      <c r="AF4985" t="s">
        <v>40104</v>
      </c>
      <c r="AG4985" t="s">
        <v>3191</v>
      </c>
      <c r="AH4985" t="s">
        <v>3192</v>
      </c>
      <c r="AI4985" t="s">
        <v>39286</v>
      </c>
      <c r="AJ4985" t="s">
        <v>41304</v>
      </c>
      <c r="AK4985" t="s">
        <v>3193</v>
      </c>
      <c r="AL4985" t="s">
        <v>3194</v>
      </c>
      <c r="AM4985">
        <v>2010</v>
      </c>
      <c r="AN4985" s="1">
        <v>40539</v>
      </c>
      <c r="AO4985" s="1">
        <v>40546</v>
      </c>
      <c r="AP4985">
        <v>6</v>
      </c>
      <c r="AQ4985" t="s">
        <v>81</v>
      </c>
      <c r="AR4985" s="4">
        <f>IF(AQ4985="M",AP4985*30.42,AP4985)</f>
        <v>182.52</v>
      </c>
      <c r="AS4985">
        <v>60</v>
      </c>
      <c r="AT4985" s="4">
        <f>AR4985+AS4985</f>
        <v>242.52</v>
      </c>
      <c r="AU4985">
        <v>2</v>
      </c>
      <c r="AV4985" s="1">
        <f>AO4985+AT4985</f>
        <v>40788.519999999997</v>
      </c>
      <c r="AW4985" s="1">
        <v>40849</v>
      </c>
      <c r="AX4985" s="2">
        <f>IF(AV4985&gt;=AW4985,1,2)</f>
        <v>2</v>
      </c>
      <c r="AY4985" s="2" t="str">
        <f>IF((AV4985+10)&gt;=AW4985,"SAVE","LATE")</f>
        <v>LATE</v>
      </c>
      <c r="AZ4985" t="s">
        <v>82</v>
      </c>
      <c r="BA4985" t="s">
        <v>1011</v>
      </c>
      <c r="BB4985">
        <v>867753262</v>
      </c>
      <c r="BC4985">
        <v>433783405</v>
      </c>
      <c r="BD4985" s="9">
        <v>1301536667</v>
      </c>
      <c r="BE4985" t="s">
        <v>45530</v>
      </c>
      <c r="BF4985">
        <v>0</v>
      </c>
      <c r="BG4985" t="s">
        <v>70</v>
      </c>
      <c r="BH4985">
        <v>-1</v>
      </c>
      <c r="BI4985" t="s">
        <v>3195</v>
      </c>
      <c r="BJ4985" t="s">
        <v>3196</v>
      </c>
      <c r="BK4985">
        <v>0</v>
      </c>
      <c r="BL4985" t="s">
        <v>85</v>
      </c>
      <c r="BM4985" t="s">
        <v>3197</v>
      </c>
    </row>
    <row r="4986" spans="1:65" x14ac:dyDescent="0.25">
      <c r="A4986">
        <v>2010</v>
      </c>
      <c r="B4986" t="s">
        <v>64</v>
      </c>
      <c r="C4986" t="s">
        <v>65</v>
      </c>
      <c r="D4986" t="s">
        <v>1587</v>
      </c>
      <c r="E4986" t="s">
        <v>1588</v>
      </c>
      <c r="F4986" t="s">
        <v>1589</v>
      </c>
      <c r="G4986">
        <v>1</v>
      </c>
      <c r="H4986" t="s">
        <v>46842</v>
      </c>
      <c r="I4986" t="s">
        <v>105</v>
      </c>
      <c r="J4986" t="s">
        <v>88</v>
      </c>
      <c r="K4986">
        <v>3</v>
      </c>
      <c r="L4986" t="s">
        <v>41838</v>
      </c>
      <c r="M4986">
        <v>72000000</v>
      </c>
      <c r="N4986" t="s">
        <v>41840</v>
      </c>
      <c r="O4986" t="s">
        <v>45535</v>
      </c>
      <c r="P4986" t="s">
        <v>90</v>
      </c>
      <c r="Q4986" t="s">
        <v>39286</v>
      </c>
      <c r="R4986" t="s">
        <v>39286</v>
      </c>
      <c r="S4986" t="s">
        <v>3198</v>
      </c>
      <c r="T4986" t="s">
        <v>2011</v>
      </c>
      <c r="U4986" t="s">
        <v>3199</v>
      </c>
      <c r="V4986" t="s">
        <v>3200</v>
      </c>
      <c r="W4986" t="s">
        <v>3201</v>
      </c>
      <c r="X4986">
        <v>909090909</v>
      </c>
      <c r="Y4986" t="s">
        <v>122</v>
      </c>
      <c r="Z4986" t="s">
        <v>123</v>
      </c>
      <c r="AA4986">
        <v>0</v>
      </c>
      <c r="AB4986" t="s">
        <v>76</v>
      </c>
      <c r="AC4986">
        <v>0</v>
      </c>
      <c r="AD4986" t="s">
        <v>76</v>
      </c>
      <c r="AE4986">
        <v>480809</v>
      </c>
      <c r="AF4986" t="s">
        <v>40104</v>
      </c>
      <c r="AG4986" t="s">
        <v>3202</v>
      </c>
      <c r="AH4986" t="s">
        <v>3203</v>
      </c>
      <c r="AI4986" t="s">
        <v>2651</v>
      </c>
      <c r="AJ4986" t="s">
        <v>41304</v>
      </c>
      <c r="AK4986" t="s">
        <v>3204</v>
      </c>
      <c r="AL4986" t="s">
        <v>3205</v>
      </c>
      <c r="AM4986">
        <v>2010</v>
      </c>
      <c r="AN4986" s="1">
        <v>40512</v>
      </c>
      <c r="AO4986" s="1">
        <v>40533</v>
      </c>
      <c r="AP4986">
        <v>5</v>
      </c>
      <c r="AQ4986" t="s">
        <v>81</v>
      </c>
      <c r="AR4986" s="4">
        <f>IF(AQ4986="M",AP4986*30.42,AP4986)</f>
        <v>152.10000000000002</v>
      </c>
      <c r="AS4986">
        <v>0</v>
      </c>
      <c r="AT4986" s="4">
        <f>AR4986+AS4986</f>
        <v>152.10000000000002</v>
      </c>
      <c r="AU4986">
        <v>4</v>
      </c>
      <c r="AV4986" s="1">
        <f>AO4986+AT4986</f>
        <v>40685.1</v>
      </c>
      <c r="AW4986" s="1">
        <v>40807</v>
      </c>
      <c r="AX4986" s="2">
        <f>IF(AV4986&gt;=AW4986,1,2)</f>
        <v>2</v>
      </c>
      <c r="AY4986" s="2" t="str">
        <f>IF((AV4986+10)&gt;=AW4986,"SAVE","LATE")</f>
        <v>LATE</v>
      </c>
      <c r="AZ4986" t="s">
        <v>82</v>
      </c>
      <c r="BA4986" t="s">
        <v>1011</v>
      </c>
      <c r="BB4986">
        <v>864306030</v>
      </c>
      <c r="BC4986">
        <v>447697913</v>
      </c>
      <c r="BD4986" s="9">
        <v>1312003943</v>
      </c>
      <c r="BE4986" t="s">
        <v>45536</v>
      </c>
      <c r="BF4986">
        <v>0</v>
      </c>
      <c r="BG4986" t="s">
        <v>70</v>
      </c>
      <c r="BH4986">
        <v>-1</v>
      </c>
      <c r="BI4986" t="s">
        <v>3206</v>
      </c>
      <c r="BJ4986" t="s">
        <v>3207</v>
      </c>
      <c r="BK4986">
        <v>0</v>
      </c>
      <c r="BL4986" t="s">
        <v>85</v>
      </c>
      <c r="BM4986" t="s">
        <v>3208</v>
      </c>
    </row>
    <row r="4987" spans="1:65" x14ac:dyDescent="0.25">
      <c r="A4987">
        <v>2010</v>
      </c>
      <c r="B4987" t="s">
        <v>116</v>
      </c>
      <c r="C4987" t="s">
        <v>290</v>
      </c>
      <c r="D4987" t="s">
        <v>1093</v>
      </c>
      <c r="E4987" t="s">
        <v>1094</v>
      </c>
      <c r="F4987" t="s">
        <v>1095</v>
      </c>
      <c r="G4987">
        <v>1</v>
      </c>
      <c r="H4987" t="s">
        <v>46842</v>
      </c>
      <c r="I4987" t="s">
        <v>105</v>
      </c>
      <c r="J4987" t="s">
        <v>88</v>
      </c>
      <c r="K4987">
        <v>3</v>
      </c>
      <c r="L4987" t="s">
        <v>41838</v>
      </c>
      <c r="M4987">
        <v>72000000</v>
      </c>
      <c r="N4987" t="s">
        <v>41840</v>
      </c>
      <c r="O4987" t="s">
        <v>40986</v>
      </c>
      <c r="P4987" t="s">
        <v>90</v>
      </c>
      <c r="Q4987" t="s">
        <v>1097</v>
      </c>
      <c r="R4987" t="s">
        <v>1097</v>
      </c>
      <c r="S4987" t="s">
        <v>40987</v>
      </c>
      <c r="T4987" s="3">
        <v>40273</v>
      </c>
      <c r="U4987" t="s">
        <v>1499</v>
      </c>
      <c r="V4987" t="s">
        <v>1500</v>
      </c>
      <c r="W4987" t="s">
        <v>1501</v>
      </c>
      <c r="X4987">
        <v>8098263618</v>
      </c>
      <c r="Y4987" t="s">
        <v>122</v>
      </c>
      <c r="Z4987" t="s">
        <v>123</v>
      </c>
      <c r="AA4987">
        <v>0</v>
      </c>
      <c r="AB4987" t="s">
        <v>76</v>
      </c>
      <c r="AC4987">
        <v>0</v>
      </c>
      <c r="AD4987" t="s">
        <v>76</v>
      </c>
      <c r="AE4987">
        <v>412086</v>
      </c>
      <c r="AF4987" t="s">
        <v>145</v>
      </c>
      <c r="AG4987" t="s">
        <v>1502</v>
      </c>
      <c r="AH4987" t="s">
        <v>1503</v>
      </c>
      <c r="AI4987" t="s">
        <v>1057</v>
      </c>
      <c r="AJ4987" t="s">
        <v>41304</v>
      </c>
      <c r="AK4987" t="s">
        <v>1504</v>
      </c>
      <c r="AL4987" t="s">
        <v>1505</v>
      </c>
      <c r="AM4987">
        <v>2010</v>
      </c>
      <c r="AN4987" s="1">
        <v>40354</v>
      </c>
      <c r="AO4987" s="1">
        <v>40410</v>
      </c>
      <c r="AP4987">
        <v>7</v>
      </c>
      <c r="AQ4987" t="s">
        <v>81</v>
      </c>
      <c r="AR4987" s="4">
        <f>IF(AQ4987="M",AP4987*30.42,AP4987)</f>
        <v>212.94</v>
      </c>
      <c r="AS4987">
        <v>0</v>
      </c>
      <c r="AT4987" s="4">
        <f>AR4987+AS4987</f>
        <v>212.94</v>
      </c>
      <c r="AU4987">
        <v>2</v>
      </c>
      <c r="AV4987" s="1">
        <f>AO4987+AT4987</f>
        <v>40622.94</v>
      </c>
      <c r="AW4987" s="1">
        <v>40683</v>
      </c>
      <c r="AX4987" s="2">
        <f>IF(AV4987&gt;=AW4987,1,2)</f>
        <v>2</v>
      </c>
      <c r="AY4987" s="2" t="str">
        <f>IF((AV4987+10)&gt;=AW4987,"SAVE","LATE")</f>
        <v>LATE</v>
      </c>
      <c r="AZ4987" t="s">
        <v>82</v>
      </c>
      <c r="BA4987" t="s">
        <v>1011</v>
      </c>
      <c r="BB4987">
        <v>8098126435</v>
      </c>
      <c r="BC4987">
        <v>0</v>
      </c>
      <c r="BD4987" s="9">
        <v>8098126435</v>
      </c>
      <c r="BE4987" t="s">
        <v>1506</v>
      </c>
      <c r="BF4987">
        <v>0</v>
      </c>
      <c r="BG4987" t="s">
        <v>70</v>
      </c>
      <c r="BH4987">
        <v>-1</v>
      </c>
      <c r="BI4987" t="s">
        <v>1503</v>
      </c>
      <c r="BJ4987" t="s">
        <v>45548</v>
      </c>
      <c r="BK4987">
        <v>0</v>
      </c>
      <c r="BL4987" t="s">
        <v>85</v>
      </c>
      <c r="BM4987" t="s">
        <v>1507</v>
      </c>
    </row>
    <row r="4988" spans="1:65" x14ac:dyDescent="0.25">
      <c r="A4988">
        <v>2010</v>
      </c>
      <c r="B4988" t="s">
        <v>64</v>
      </c>
      <c r="C4988" t="s">
        <v>65</v>
      </c>
      <c r="D4988" t="s">
        <v>45558</v>
      </c>
      <c r="E4988">
        <v>822000091</v>
      </c>
      <c r="F4988" t="s">
        <v>1571</v>
      </c>
      <c r="G4988">
        <v>1</v>
      </c>
      <c r="H4988" t="s">
        <v>46842</v>
      </c>
      <c r="I4988" t="s">
        <v>67</v>
      </c>
      <c r="J4988" t="s">
        <v>88</v>
      </c>
      <c r="K4988">
        <v>3</v>
      </c>
      <c r="L4988" t="s">
        <v>41838</v>
      </c>
      <c r="M4988">
        <v>77000000</v>
      </c>
      <c r="N4988" t="s">
        <v>481</v>
      </c>
      <c r="O4988" t="s">
        <v>45604</v>
      </c>
      <c r="P4988" t="s">
        <v>90</v>
      </c>
      <c r="Q4988" t="s">
        <v>1097</v>
      </c>
      <c r="R4988" t="s">
        <v>1097</v>
      </c>
      <c r="S4988" t="s">
        <v>45605</v>
      </c>
      <c r="T4988" s="3">
        <v>40306</v>
      </c>
      <c r="U4988" t="s">
        <v>4791</v>
      </c>
      <c r="V4988" t="s">
        <v>4792</v>
      </c>
      <c r="W4988" t="s">
        <v>4793</v>
      </c>
      <c r="X4988">
        <v>170053000</v>
      </c>
      <c r="Y4988" t="s">
        <v>122</v>
      </c>
      <c r="Z4988" t="s">
        <v>123</v>
      </c>
      <c r="AA4988">
        <v>0</v>
      </c>
      <c r="AB4988" t="s">
        <v>76</v>
      </c>
      <c r="AC4988">
        <v>0</v>
      </c>
      <c r="AD4988" t="s">
        <v>76</v>
      </c>
      <c r="AE4988">
        <v>444622</v>
      </c>
      <c r="AF4988" t="s">
        <v>40104</v>
      </c>
      <c r="AG4988" t="s">
        <v>4794</v>
      </c>
      <c r="AH4988" t="s">
        <v>4795</v>
      </c>
      <c r="AI4988" t="s">
        <v>1057</v>
      </c>
      <c r="AJ4988" t="s">
        <v>41304</v>
      </c>
      <c r="AK4988" t="s">
        <v>4796</v>
      </c>
      <c r="AL4988" t="s">
        <v>4797</v>
      </c>
      <c r="AM4988">
        <v>2010</v>
      </c>
      <c r="AN4988" s="1">
        <v>40455</v>
      </c>
      <c r="AO4988" s="1">
        <v>40456</v>
      </c>
      <c r="AP4988">
        <v>7</v>
      </c>
      <c r="AQ4988" t="s">
        <v>81</v>
      </c>
      <c r="AR4988" s="4">
        <f>IF(AQ4988="M",AP4988*30.42,AP4988)</f>
        <v>212.94</v>
      </c>
      <c r="AS4988">
        <v>0</v>
      </c>
      <c r="AT4988" s="4">
        <f>AR4988+AS4988</f>
        <v>212.94</v>
      </c>
      <c r="AU4988">
        <v>2</v>
      </c>
      <c r="AV4988" s="1">
        <f>AO4988+AT4988</f>
        <v>40668.94</v>
      </c>
      <c r="AW4988" s="1">
        <v>40729</v>
      </c>
      <c r="AX4988" s="2">
        <f>IF(AV4988&gt;=AW4988,1,2)</f>
        <v>2</v>
      </c>
      <c r="AY4988" s="2" t="str">
        <f>IF((AV4988+10)&gt;=AW4988,"SAVE","LATE")</f>
        <v>LATE</v>
      </c>
      <c r="AZ4988" t="s">
        <v>82</v>
      </c>
      <c r="BA4988" t="s">
        <v>1011</v>
      </c>
      <c r="BB4988">
        <v>170053000</v>
      </c>
      <c r="BC4988">
        <v>0</v>
      </c>
      <c r="BD4988" s="9">
        <v>170053000</v>
      </c>
      <c r="BE4988" t="s">
        <v>45606</v>
      </c>
      <c r="BF4988">
        <v>0</v>
      </c>
      <c r="BG4988" t="s">
        <v>70</v>
      </c>
      <c r="BH4988">
        <v>-1</v>
      </c>
      <c r="BI4988" t="s">
        <v>45607</v>
      </c>
      <c r="BJ4988" t="s">
        <v>45608</v>
      </c>
      <c r="BK4988">
        <v>0</v>
      </c>
      <c r="BL4988" t="s">
        <v>85</v>
      </c>
      <c r="BM4988" t="s">
        <v>4798</v>
      </c>
    </row>
    <row r="4989" spans="1:65" x14ac:dyDescent="0.25">
      <c r="A4989">
        <v>2010</v>
      </c>
      <c r="B4989" t="s">
        <v>116</v>
      </c>
      <c r="C4989" t="s">
        <v>290</v>
      </c>
      <c r="D4989" t="s">
        <v>1093</v>
      </c>
      <c r="E4989" t="s">
        <v>1094</v>
      </c>
      <c r="F4989" t="s">
        <v>1095</v>
      </c>
      <c r="G4989">
        <v>1</v>
      </c>
      <c r="H4989" t="s">
        <v>46842</v>
      </c>
      <c r="I4989" t="s">
        <v>67</v>
      </c>
      <c r="J4989" t="s">
        <v>88</v>
      </c>
      <c r="K4989">
        <v>3</v>
      </c>
      <c r="L4989" t="s">
        <v>41838</v>
      </c>
      <c r="M4989">
        <v>72000000</v>
      </c>
      <c r="N4989" t="s">
        <v>41840</v>
      </c>
      <c r="O4989" t="s">
        <v>45614</v>
      </c>
      <c r="P4989" t="s">
        <v>90</v>
      </c>
      <c r="Q4989" t="s">
        <v>1097</v>
      </c>
      <c r="R4989" t="s">
        <v>1097</v>
      </c>
      <c r="S4989" t="s">
        <v>41003</v>
      </c>
      <c r="T4989" s="3">
        <v>40462</v>
      </c>
      <c r="U4989" t="s">
        <v>1344</v>
      </c>
      <c r="V4989" t="s">
        <v>1345</v>
      </c>
      <c r="W4989" t="s">
        <v>1346</v>
      </c>
      <c r="X4989">
        <v>9465944124</v>
      </c>
      <c r="Y4989" t="s">
        <v>122</v>
      </c>
      <c r="Z4989" t="s">
        <v>123</v>
      </c>
      <c r="AA4989">
        <v>0</v>
      </c>
      <c r="AB4989" t="s">
        <v>76</v>
      </c>
      <c r="AC4989">
        <v>0</v>
      </c>
      <c r="AD4989" t="s">
        <v>76</v>
      </c>
      <c r="AE4989">
        <v>485073</v>
      </c>
      <c r="AF4989" t="s">
        <v>40104</v>
      </c>
      <c r="AG4989" t="s">
        <v>1347</v>
      </c>
      <c r="AH4989" t="s">
        <v>1348</v>
      </c>
      <c r="AI4989" t="s">
        <v>1057</v>
      </c>
      <c r="AJ4989" t="s">
        <v>41304</v>
      </c>
      <c r="AK4989" t="s">
        <v>1349</v>
      </c>
      <c r="AL4989" t="s">
        <v>41004</v>
      </c>
      <c r="AM4989">
        <v>2010</v>
      </c>
      <c r="AN4989" s="1">
        <v>40542</v>
      </c>
      <c r="AO4989" s="1">
        <v>40647</v>
      </c>
      <c r="AP4989">
        <v>10</v>
      </c>
      <c r="AQ4989" t="s">
        <v>81</v>
      </c>
      <c r="AR4989" s="4">
        <f>IF(AQ4989="M",AP4989*30.42,AP4989)</f>
        <v>304.20000000000005</v>
      </c>
      <c r="AS4989">
        <v>475</v>
      </c>
      <c r="AT4989" s="4">
        <f>AR4989+AS4989</f>
        <v>779.2</v>
      </c>
      <c r="AU4989">
        <v>15</v>
      </c>
      <c r="AV4989" s="1">
        <f>AO4989+AT4989</f>
        <v>41426.199999999997</v>
      </c>
      <c r="AW4989" s="1">
        <v>41883</v>
      </c>
      <c r="AX4989" s="2">
        <f>IF(AV4989&gt;=AW4989,1,2)</f>
        <v>2</v>
      </c>
      <c r="AY4989" s="2" t="str">
        <f>IF((AV4989+10)&gt;=AW4989,"SAVE","LATE")</f>
        <v>LATE</v>
      </c>
      <c r="AZ4989" t="s">
        <v>82</v>
      </c>
      <c r="BA4989" t="s">
        <v>1011</v>
      </c>
      <c r="BB4989">
        <v>9465114884</v>
      </c>
      <c r="BC4989">
        <v>4497479602</v>
      </c>
      <c r="BD4989" s="9">
        <v>13962594486</v>
      </c>
      <c r="BE4989" t="s">
        <v>45615</v>
      </c>
      <c r="BF4989">
        <v>0</v>
      </c>
      <c r="BG4989" t="s">
        <v>70</v>
      </c>
      <c r="BH4989">
        <v>-1</v>
      </c>
      <c r="BI4989" t="s">
        <v>1348</v>
      </c>
      <c r="BJ4989" t="s">
        <v>1350</v>
      </c>
      <c r="BK4989">
        <v>0</v>
      </c>
      <c r="BL4989" t="s">
        <v>85</v>
      </c>
      <c r="BM4989" t="s">
        <v>1351</v>
      </c>
    </row>
    <row r="4990" spans="1:65" x14ac:dyDescent="0.25">
      <c r="A4990">
        <v>2010</v>
      </c>
      <c r="B4990" t="s">
        <v>116</v>
      </c>
      <c r="C4990" t="s">
        <v>290</v>
      </c>
      <c r="D4990" t="s">
        <v>1093</v>
      </c>
      <c r="E4990" t="s">
        <v>1094</v>
      </c>
      <c r="F4990" t="s">
        <v>1095</v>
      </c>
      <c r="G4990">
        <v>1</v>
      </c>
      <c r="H4990" t="s">
        <v>46842</v>
      </c>
      <c r="I4990" t="s">
        <v>105</v>
      </c>
      <c r="J4990" t="s">
        <v>88</v>
      </c>
      <c r="K4990">
        <v>3</v>
      </c>
      <c r="L4990" t="s">
        <v>41838</v>
      </c>
      <c r="M4990">
        <v>72000000</v>
      </c>
      <c r="N4990" t="s">
        <v>41840</v>
      </c>
      <c r="O4990" t="s">
        <v>41005</v>
      </c>
      <c r="P4990" t="s">
        <v>90</v>
      </c>
      <c r="Q4990" t="s">
        <v>1097</v>
      </c>
      <c r="R4990" t="s">
        <v>1097</v>
      </c>
      <c r="S4990" t="s">
        <v>41006</v>
      </c>
      <c r="T4990" t="s">
        <v>2036</v>
      </c>
      <c r="U4990" t="s">
        <v>2387</v>
      </c>
      <c r="V4990" t="s">
        <v>2388</v>
      </c>
      <c r="W4990" t="s">
        <v>2389</v>
      </c>
      <c r="X4990">
        <v>2348753756</v>
      </c>
      <c r="Y4990" t="s">
        <v>122</v>
      </c>
      <c r="Z4990" t="s">
        <v>123</v>
      </c>
      <c r="AA4990">
        <v>0</v>
      </c>
      <c r="AB4990" t="s">
        <v>76</v>
      </c>
      <c r="AC4990">
        <v>0</v>
      </c>
      <c r="AD4990" t="s">
        <v>76</v>
      </c>
      <c r="AE4990">
        <v>414169</v>
      </c>
      <c r="AF4990" t="s">
        <v>40104</v>
      </c>
      <c r="AG4990" t="s">
        <v>2390</v>
      </c>
      <c r="AH4990" t="s">
        <v>2391</v>
      </c>
      <c r="AI4990" t="s">
        <v>1057</v>
      </c>
      <c r="AJ4990" t="s">
        <v>41304</v>
      </c>
      <c r="AK4990" t="s">
        <v>2392</v>
      </c>
      <c r="AL4990" t="s">
        <v>2393</v>
      </c>
      <c r="AM4990">
        <v>2010</v>
      </c>
      <c r="AN4990" s="1">
        <v>40361</v>
      </c>
      <c r="AO4990" s="1">
        <v>40450</v>
      </c>
      <c r="AP4990">
        <v>6</v>
      </c>
      <c r="AQ4990" t="s">
        <v>81</v>
      </c>
      <c r="AR4990" s="4">
        <f>IF(AQ4990="M",AP4990*30.42,AP4990)</f>
        <v>182.52</v>
      </c>
      <c r="AS4990">
        <v>20</v>
      </c>
      <c r="AT4990" s="4">
        <f>AR4990+AS4990</f>
        <v>202.52</v>
      </c>
      <c r="AU4990">
        <v>1</v>
      </c>
      <c r="AV4990" s="1">
        <f>AO4990+AT4990</f>
        <v>40652.519999999997</v>
      </c>
      <c r="AW4990" s="1">
        <v>40681</v>
      </c>
      <c r="AX4990" s="2">
        <f>IF(AV4990&gt;=AW4990,1,2)</f>
        <v>2</v>
      </c>
      <c r="AY4990" s="2" t="str">
        <f>IF((AV4990+10)&gt;=AW4990,"SAVE","LATE")</f>
        <v>LATE</v>
      </c>
      <c r="AZ4990" t="s">
        <v>82</v>
      </c>
      <c r="BA4990" t="s">
        <v>1011</v>
      </c>
      <c r="BB4990">
        <v>2348753756</v>
      </c>
      <c r="BC4990">
        <v>510012025</v>
      </c>
      <c r="BD4990" s="9">
        <v>2858765781</v>
      </c>
      <c r="BE4990" t="s">
        <v>2394</v>
      </c>
      <c r="BF4990">
        <v>0</v>
      </c>
      <c r="BG4990" t="s">
        <v>70</v>
      </c>
      <c r="BH4990">
        <v>-1</v>
      </c>
      <c r="BI4990" t="s">
        <v>2391</v>
      </c>
      <c r="BJ4990" t="s">
        <v>2395</v>
      </c>
      <c r="BK4990">
        <v>0</v>
      </c>
      <c r="BL4990" t="s">
        <v>85</v>
      </c>
      <c r="BM4990" t="s">
        <v>2396</v>
      </c>
    </row>
    <row r="4991" spans="1:65" x14ac:dyDescent="0.25">
      <c r="A4991">
        <v>2010</v>
      </c>
      <c r="B4991" t="s">
        <v>116</v>
      </c>
      <c r="C4991" t="s">
        <v>290</v>
      </c>
      <c r="D4991" t="s">
        <v>45623</v>
      </c>
      <c r="E4991" t="s">
        <v>82</v>
      </c>
      <c r="F4991" t="s">
        <v>1194</v>
      </c>
      <c r="G4991">
        <v>1</v>
      </c>
      <c r="H4991" t="s">
        <v>46842</v>
      </c>
      <c r="I4991" t="s">
        <v>67</v>
      </c>
      <c r="J4991" t="s">
        <v>88</v>
      </c>
      <c r="K4991">
        <v>3</v>
      </c>
      <c r="L4991" t="s">
        <v>41838</v>
      </c>
      <c r="M4991">
        <v>30000000</v>
      </c>
      <c r="N4991" t="s">
        <v>41897</v>
      </c>
      <c r="O4991" t="s">
        <v>41011</v>
      </c>
      <c r="P4991" t="s">
        <v>90</v>
      </c>
      <c r="Q4991" t="s">
        <v>1097</v>
      </c>
      <c r="R4991" t="s">
        <v>1097</v>
      </c>
      <c r="S4991" t="s">
        <v>41012</v>
      </c>
      <c r="T4991" t="s">
        <v>1006</v>
      </c>
      <c r="U4991" t="s">
        <v>2053</v>
      </c>
      <c r="V4991" t="s">
        <v>2054</v>
      </c>
      <c r="W4991" t="s">
        <v>2055</v>
      </c>
      <c r="X4991">
        <v>3345961471</v>
      </c>
      <c r="Y4991" t="s">
        <v>74</v>
      </c>
      <c r="Z4991" t="s">
        <v>75</v>
      </c>
      <c r="AA4991">
        <v>0</v>
      </c>
      <c r="AB4991" t="s">
        <v>76</v>
      </c>
      <c r="AC4991">
        <v>0</v>
      </c>
      <c r="AD4991" t="s">
        <v>76</v>
      </c>
      <c r="AE4991">
        <v>484731</v>
      </c>
      <c r="AF4991" t="s">
        <v>40104</v>
      </c>
      <c r="AG4991" t="s">
        <v>2056</v>
      </c>
      <c r="AH4991" t="s">
        <v>2057</v>
      </c>
      <c r="AI4991" t="s">
        <v>1057</v>
      </c>
      <c r="AJ4991" t="s">
        <v>41304</v>
      </c>
      <c r="AK4991" t="s">
        <v>1269</v>
      </c>
      <c r="AL4991" t="s">
        <v>1270</v>
      </c>
      <c r="AM4991">
        <v>2010</v>
      </c>
      <c r="AN4991" s="1">
        <v>40542</v>
      </c>
      <c r="AO4991" s="1">
        <v>40567</v>
      </c>
      <c r="AP4991">
        <v>12</v>
      </c>
      <c r="AQ4991" t="s">
        <v>81</v>
      </c>
      <c r="AR4991" s="4">
        <f>IF(AQ4991="M",AP4991*30.42,AP4991)</f>
        <v>365.04</v>
      </c>
      <c r="AS4991">
        <v>90</v>
      </c>
      <c r="AT4991" s="4">
        <f>AR4991+AS4991</f>
        <v>455.04</v>
      </c>
      <c r="AU4991">
        <v>13</v>
      </c>
      <c r="AV4991" s="1">
        <f>AO4991+AT4991</f>
        <v>41022.04</v>
      </c>
      <c r="AW4991" s="1">
        <v>41418</v>
      </c>
      <c r="AX4991" s="2">
        <f>IF(AV4991&gt;=AW4991,1,2)</f>
        <v>2</v>
      </c>
      <c r="AY4991" s="2" t="str">
        <f>IF((AV4991+10)&gt;=AW4991,"SAVE","LATE")</f>
        <v>LATE</v>
      </c>
      <c r="AZ4991" t="s">
        <v>82</v>
      </c>
      <c r="BA4991" t="s">
        <v>1011</v>
      </c>
      <c r="BB4991">
        <v>3345959600</v>
      </c>
      <c r="BC4991">
        <v>1346900846</v>
      </c>
      <c r="BD4991" s="9">
        <v>4692860446</v>
      </c>
      <c r="BE4991" t="s">
        <v>41013</v>
      </c>
      <c r="BF4991">
        <v>0</v>
      </c>
      <c r="BG4991" t="s">
        <v>70</v>
      </c>
      <c r="BH4991">
        <v>-1</v>
      </c>
      <c r="BI4991" t="s">
        <v>2058</v>
      </c>
      <c r="BJ4991" t="s">
        <v>2059</v>
      </c>
      <c r="BK4991">
        <v>0</v>
      </c>
      <c r="BL4991" t="s">
        <v>85</v>
      </c>
      <c r="BM4991" t="s">
        <v>2060</v>
      </c>
    </row>
    <row r="4992" spans="1:65" x14ac:dyDescent="0.25">
      <c r="A4992">
        <v>2010</v>
      </c>
      <c r="B4992" t="s">
        <v>116</v>
      </c>
      <c r="C4992" t="s">
        <v>290</v>
      </c>
      <c r="D4992" t="s">
        <v>1093</v>
      </c>
      <c r="E4992" t="s">
        <v>1094</v>
      </c>
      <c r="F4992" t="s">
        <v>1095</v>
      </c>
      <c r="G4992">
        <v>1</v>
      </c>
      <c r="H4992" t="s">
        <v>46842</v>
      </c>
      <c r="I4992" t="s">
        <v>67</v>
      </c>
      <c r="J4992" t="s">
        <v>88</v>
      </c>
      <c r="K4992">
        <v>3</v>
      </c>
      <c r="L4992" t="s">
        <v>41838</v>
      </c>
      <c r="M4992">
        <v>72000000</v>
      </c>
      <c r="N4992" t="s">
        <v>41840</v>
      </c>
      <c r="O4992" t="s">
        <v>41015</v>
      </c>
      <c r="P4992" t="s">
        <v>90</v>
      </c>
      <c r="Q4992" t="s">
        <v>1097</v>
      </c>
      <c r="R4992" t="s">
        <v>1097</v>
      </c>
      <c r="S4992" t="s">
        <v>41016</v>
      </c>
      <c r="T4992" s="3">
        <v>40462</v>
      </c>
      <c r="U4992" t="s">
        <v>1693</v>
      </c>
      <c r="V4992" t="s">
        <v>1694</v>
      </c>
      <c r="W4992" t="s">
        <v>1695</v>
      </c>
      <c r="X4992">
        <v>6291846697</v>
      </c>
      <c r="Y4992" t="s">
        <v>122</v>
      </c>
      <c r="Z4992" t="s">
        <v>123</v>
      </c>
      <c r="AA4992">
        <v>0</v>
      </c>
      <c r="AB4992" t="s">
        <v>76</v>
      </c>
      <c r="AC4992">
        <v>0</v>
      </c>
      <c r="AD4992" t="s">
        <v>76</v>
      </c>
      <c r="AE4992">
        <v>487653</v>
      </c>
      <c r="AF4992" t="s">
        <v>40104</v>
      </c>
      <c r="AG4992" t="s">
        <v>1696</v>
      </c>
      <c r="AH4992" t="s">
        <v>1697</v>
      </c>
      <c r="AI4992" t="s">
        <v>1057</v>
      </c>
      <c r="AJ4992" t="s">
        <v>41304</v>
      </c>
      <c r="AK4992" t="s">
        <v>1698</v>
      </c>
      <c r="AL4992" t="s">
        <v>1699</v>
      </c>
      <c r="AM4992">
        <v>2010</v>
      </c>
      <c r="AN4992" s="1">
        <v>40542</v>
      </c>
      <c r="AO4992" s="1">
        <v>40637</v>
      </c>
      <c r="AP4992">
        <v>8</v>
      </c>
      <c r="AQ4992" t="s">
        <v>81</v>
      </c>
      <c r="AR4992" s="4">
        <f>IF(AQ4992="M",AP4992*30.42,AP4992)</f>
        <v>243.36</v>
      </c>
      <c r="AS4992">
        <v>454</v>
      </c>
      <c r="AT4992" s="4">
        <f>AR4992+AS4992</f>
        <v>697.36</v>
      </c>
      <c r="AU4992">
        <v>5</v>
      </c>
      <c r="AV4992" s="1">
        <f>AO4992+AT4992</f>
        <v>41334.36</v>
      </c>
      <c r="AW4992" s="1">
        <v>41487</v>
      </c>
      <c r="AX4992" s="2">
        <f>IF(AV4992&gt;=AW4992,1,2)</f>
        <v>2</v>
      </c>
      <c r="AY4992" s="2" t="str">
        <f>IF((AV4992+10)&gt;=AW4992,"SAVE","LATE")</f>
        <v>LATE</v>
      </c>
      <c r="AZ4992" t="s">
        <v>82</v>
      </c>
      <c r="BA4992" t="s">
        <v>1011</v>
      </c>
      <c r="BB4992">
        <v>6291846697</v>
      </c>
      <c r="BC4992">
        <v>721284258</v>
      </c>
      <c r="BD4992" s="9">
        <v>7013130955</v>
      </c>
      <c r="BE4992" t="s">
        <v>41017</v>
      </c>
      <c r="BF4992">
        <v>0</v>
      </c>
      <c r="BG4992" t="s">
        <v>70</v>
      </c>
      <c r="BH4992">
        <v>-1</v>
      </c>
      <c r="BI4992" t="s">
        <v>1697</v>
      </c>
      <c r="BJ4992" t="s">
        <v>1700</v>
      </c>
      <c r="BK4992">
        <v>0</v>
      </c>
      <c r="BL4992" t="s">
        <v>85</v>
      </c>
      <c r="BM4992" t="s">
        <v>1701</v>
      </c>
    </row>
    <row r="4993" spans="1:65" x14ac:dyDescent="0.25">
      <c r="A4993">
        <v>2010</v>
      </c>
      <c r="B4993" t="s">
        <v>116</v>
      </c>
      <c r="C4993" t="s">
        <v>290</v>
      </c>
      <c r="D4993" t="s">
        <v>1093</v>
      </c>
      <c r="E4993" t="s">
        <v>1094</v>
      </c>
      <c r="F4993" t="s">
        <v>1095</v>
      </c>
      <c r="G4993">
        <v>1</v>
      </c>
      <c r="H4993" t="s">
        <v>46842</v>
      </c>
      <c r="I4993" t="s">
        <v>105</v>
      </c>
      <c r="J4993" t="s">
        <v>88</v>
      </c>
      <c r="K4993">
        <v>3</v>
      </c>
      <c r="L4993" t="s">
        <v>41838</v>
      </c>
      <c r="M4993">
        <v>72000000</v>
      </c>
      <c r="N4993" t="s">
        <v>41840</v>
      </c>
      <c r="O4993" t="s">
        <v>1446</v>
      </c>
      <c r="P4993" t="s">
        <v>90</v>
      </c>
      <c r="Q4993" t="s">
        <v>1097</v>
      </c>
      <c r="R4993" t="s">
        <v>1097</v>
      </c>
      <c r="S4993" t="s">
        <v>41018</v>
      </c>
      <c r="T4993" t="s">
        <v>1447</v>
      </c>
      <c r="U4993" t="s">
        <v>1448</v>
      </c>
      <c r="V4993" t="s">
        <v>1449</v>
      </c>
      <c r="W4993" t="s">
        <v>1450</v>
      </c>
      <c r="X4993">
        <v>8858121967</v>
      </c>
      <c r="Y4993" t="s">
        <v>122</v>
      </c>
      <c r="Z4993" t="s">
        <v>123</v>
      </c>
      <c r="AA4993">
        <v>0</v>
      </c>
      <c r="AB4993" t="s">
        <v>76</v>
      </c>
      <c r="AC4993">
        <v>0</v>
      </c>
      <c r="AD4993" t="s">
        <v>76</v>
      </c>
      <c r="AE4993">
        <v>445225</v>
      </c>
      <c r="AF4993" t="s">
        <v>40104</v>
      </c>
      <c r="AG4993" t="s">
        <v>1451</v>
      </c>
      <c r="AH4993" t="s">
        <v>1452</v>
      </c>
      <c r="AI4993" t="s">
        <v>1057</v>
      </c>
      <c r="AJ4993" t="s">
        <v>41304</v>
      </c>
      <c r="AK4993" t="s">
        <v>1453</v>
      </c>
      <c r="AL4993" t="s">
        <v>1454</v>
      </c>
      <c r="AM4993">
        <v>2010</v>
      </c>
      <c r="AN4993" s="1">
        <v>40448</v>
      </c>
      <c r="AO4993" s="1">
        <v>40561</v>
      </c>
      <c r="AP4993">
        <v>11</v>
      </c>
      <c r="AQ4993" t="s">
        <v>81</v>
      </c>
      <c r="AR4993" s="4">
        <f>IF(AQ4993="M",AP4993*30.42,AP4993)</f>
        <v>334.62</v>
      </c>
      <c r="AS4993">
        <v>0</v>
      </c>
      <c r="AT4993" s="4">
        <f>AR4993+AS4993</f>
        <v>334.62</v>
      </c>
      <c r="AU4993">
        <v>3</v>
      </c>
      <c r="AV4993" s="1">
        <f>AO4993+AT4993</f>
        <v>40895.620000000003</v>
      </c>
      <c r="AW4993" s="1">
        <v>40986</v>
      </c>
      <c r="AX4993" s="2">
        <f>IF(AV4993&gt;=AW4993,1,2)</f>
        <v>2</v>
      </c>
      <c r="AY4993" s="2" t="str">
        <f>IF((AV4993+10)&gt;=AW4993,"SAVE","LATE")</f>
        <v>LATE</v>
      </c>
      <c r="AZ4993" t="s">
        <v>82</v>
      </c>
      <c r="BA4993" t="s">
        <v>1011</v>
      </c>
      <c r="BB4993">
        <v>8858121967</v>
      </c>
      <c r="BC4993">
        <v>864100165</v>
      </c>
      <c r="BD4993" s="9">
        <v>9722222132</v>
      </c>
      <c r="BE4993" t="s">
        <v>1455</v>
      </c>
      <c r="BF4993">
        <v>0</v>
      </c>
      <c r="BG4993" t="s">
        <v>70</v>
      </c>
      <c r="BH4993">
        <v>-1</v>
      </c>
      <c r="BI4993" t="s">
        <v>45628</v>
      </c>
      <c r="BJ4993" t="s">
        <v>45629</v>
      </c>
      <c r="BK4993">
        <v>0</v>
      </c>
      <c r="BL4993" t="s">
        <v>85</v>
      </c>
      <c r="BM4993" t="s">
        <v>1456</v>
      </c>
    </row>
    <row r="4994" spans="1:65" x14ac:dyDescent="0.25">
      <c r="A4994">
        <v>2010</v>
      </c>
      <c r="B4994" t="s">
        <v>116</v>
      </c>
      <c r="C4994" t="s">
        <v>290</v>
      </c>
      <c r="D4994" t="s">
        <v>1093</v>
      </c>
      <c r="E4994" t="s">
        <v>1094</v>
      </c>
      <c r="F4994" t="s">
        <v>1095</v>
      </c>
      <c r="G4994">
        <v>1</v>
      </c>
      <c r="H4994" t="s">
        <v>46842</v>
      </c>
      <c r="I4994" t="s">
        <v>67</v>
      </c>
      <c r="J4994" t="s">
        <v>88</v>
      </c>
      <c r="K4994">
        <v>3</v>
      </c>
      <c r="L4994" t="s">
        <v>41838</v>
      </c>
      <c r="M4994">
        <v>72000000</v>
      </c>
      <c r="N4994" t="s">
        <v>41840</v>
      </c>
      <c r="O4994" t="s">
        <v>2167</v>
      </c>
      <c r="P4994" t="s">
        <v>90</v>
      </c>
      <c r="Q4994" t="s">
        <v>1097</v>
      </c>
      <c r="R4994" t="s">
        <v>1097</v>
      </c>
      <c r="S4994" t="s">
        <v>2168</v>
      </c>
      <c r="T4994" t="s">
        <v>1295</v>
      </c>
      <c r="U4994" t="s">
        <v>2169</v>
      </c>
      <c r="V4994" t="s">
        <v>2170</v>
      </c>
      <c r="W4994" t="s">
        <v>2171</v>
      </c>
      <c r="X4994">
        <v>3058376679</v>
      </c>
      <c r="Y4994" t="s">
        <v>122</v>
      </c>
      <c r="Z4994" t="s">
        <v>123</v>
      </c>
      <c r="AA4994">
        <v>0</v>
      </c>
      <c r="AB4994" t="s">
        <v>76</v>
      </c>
      <c r="AC4994">
        <v>0</v>
      </c>
      <c r="AD4994" t="s">
        <v>76</v>
      </c>
      <c r="AE4994">
        <v>445204</v>
      </c>
      <c r="AF4994" t="s">
        <v>40104</v>
      </c>
      <c r="AG4994" t="s">
        <v>2172</v>
      </c>
      <c r="AH4994" t="s">
        <v>2173</v>
      </c>
      <c r="AI4994" t="s">
        <v>1057</v>
      </c>
      <c r="AJ4994" t="s">
        <v>41304</v>
      </c>
      <c r="AK4994" t="s">
        <v>2174</v>
      </c>
      <c r="AL4994" t="s">
        <v>2175</v>
      </c>
      <c r="AM4994">
        <v>2010</v>
      </c>
      <c r="AN4994" s="1">
        <v>40448</v>
      </c>
      <c r="AO4994" s="1">
        <v>40532</v>
      </c>
      <c r="AP4994">
        <v>4</v>
      </c>
      <c r="AQ4994" t="s">
        <v>81</v>
      </c>
      <c r="AR4994" s="4">
        <f>IF(AQ4994="M",AP4994*30.42,AP4994)</f>
        <v>121.68</v>
      </c>
      <c r="AS4994">
        <v>0</v>
      </c>
      <c r="AT4994" s="4">
        <f>AR4994+AS4994</f>
        <v>121.68</v>
      </c>
      <c r="AU4994">
        <v>1</v>
      </c>
      <c r="AV4994" s="1">
        <f>AO4994+AT4994</f>
        <v>40653.68</v>
      </c>
      <c r="AW4994" s="1">
        <v>40683</v>
      </c>
      <c r="AX4994" s="2">
        <f>IF(AV4994&gt;=AW4994,1,2)</f>
        <v>2</v>
      </c>
      <c r="AY4994" s="2" t="str">
        <f>IF((AV4994+10)&gt;=AW4994,"SAVE","LATE")</f>
        <v>LATE</v>
      </c>
      <c r="AZ4994" t="s">
        <v>82</v>
      </c>
      <c r="BA4994" t="s">
        <v>1011</v>
      </c>
      <c r="BB4994">
        <v>3057985345</v>
      </c>
      <c r="BC4994">
        <v>450790520</v>
      </c>
      <c r="BD4994" s="9">
        <v>3508775865</v>
      </c>
      <c r="BE4994" t="s">
        <v>2167</v>
      </c>
      <c r="BF4994">
        <v>0</v>
      </c>
      <c r="BG4994" t="s">
        <v>70</v>
      </c>
      <c r="BH4994">
        <v>-1</v>
      </c>
      <c r="BI4994" t="s">
        <v>45637</v>
      </c>
      <c r="BJ4994" t="s">
        <v>45638</v>
      </c>
      <c r="BK4994">
        <v>0</v>
      </c>
      <c r="BL4994" t="s">
        <v>85</v>
      </c>
      <c r="BM4994" t="s">
        <v>2176</v>
      </c>
    </row>
    <row r="4995" spans="1:65" x14ac:dyDescent="0.25">
      <c r="A4995">
        <v>2010</v>
      </c>
      <c r="B4995" t="s">
        <v>116</v>
      </c>
      <c r="C4995" t="s">
        <v>290</v>
      </c>
      <c r="D4995" t="s">
        <v>45623</v>
      </c>
      <c r="E4995" t="s">
        <v>82</v>
      </c>
      <c r="F4995" t="s">
        <v>1194</v>
      </c>
      <c r="G4995">
        <v>1</v>
      </c>
      <c r="H4995" t="s">
        <v>46842</v>
      </c>
      <c r="I4995" t="s">
        <v>67</v>
      </c>
      <c r="J4995" t="s">
        <v>88</v>
      </c>
      <c r="K4995">
        <v>3</v>
      </c>
      <c r="L4995" t="s">
        <v>41838</v>
      </c>
      <c r="M4995">
        <v>30000000</v>
      </c>
      <c r="N4995" t="s">
        <v>41897</v>
      </c>
      <c r="O4995" t="s">
        <v>41023</v>
      </c>
      <c r="P4995" t="s">
        <v>90</v>
      </c>
      <c r="Q4995" t="s">
        <v>1097</v>
      </c>
      <c r="R4995" t="s">
        <v>1097</v>
      </c>
      <c r="S4995" t="s">
        <v>41024</v>
      </c>
      <c r="T4995" t="s">
        <v>1006</v>
      </c>
      <c r="U4995" t="s">
        <v>1870</v>
      </c>
      <c r="V4995" t="s">
        <v>1871</v>
      </c>
      <c r="W4995" t="s">
        <v>1872</v>
      </c>
      <c r="X4995">
        <v>4778644505</v>
      </c>
      <c r="Y4995" t="s">
        <v>74</v>
      </c>
      <c r="Z4995" t="s">
        <v>75</v>
      </c>
      <c r="AA4995">
        <v>0</v>
      </c>
      <c r="AB4995" t="s">
        <v>76</v>
      </c>
      <c r="AC4995">
        <v>0</v>
      </c>
      <c r="AD4995" t="s">
        <v>76</v>
      </c>
      <c r="AE4995">
        <v>484723</v>
      </c>
      <c r="AF4995" t="s">
        <v>40104</v>
      </c>
      <c r="AG4995" t="s">
        <v>1873</v>
      </c>
      <c r="AH4995" t="s">
        <v>1874</v>
      </c>
      <c r="AI4995" t="s">
        <v>1057</v>
      </c>
      <c r="AJ4995" t="s">
        <v>41304</v>
      </c>
      <c r="AK4995" t="s">
        <v>1222</v>
      </c>
      <c r="AL4995" t="s">
        <v>1223</v>
      </c>
      <c r="AM4995">
        <v>2010</v>
      </c>
      <c r="AN4995" s="1">
        <v>40542</v>
      </c>
      <c r="AO4995" s="1">
        <v>40567</v>
      </c>
      <c r="AP4995">
        <v>12</v>
      </c>
      <c r="AQ4995" t="s">
        <v>81</v>
      </c>
      <c r="AR4995" s="4">
        <f>IF(AQ4995="M",AP4995*30.42,AP4995)</f>
        <v>365.04</v>
      </c>
      <c r="AS4995">
        <v>90</v>
      </c>
      <c r="AT4995" s="4">
        <f>AR4995+AS4995</f>
        <v>455.04</v>
      </c>
      <c r="AU4995">
        <v>26</v>
      </c>
      <c r="AV4995" s="1">
        <f>AO4995+AT4995</f>
        <v>41022.04</v>
      </c>
      <c r="AW4995" s="1">
        <v>41812</v>
      </c>
      <c r="AX4995" s="2">
        <f>IF(AV4995&gt;=AW4995,1,2)</f>
        <v>2</v>
      </c>
      <c r="AY4995" s="2" t="str">
        <f>IF((AV4995+10)&gt;=AW4995,"SAVE","LATE")</f>
        <v>LATE</v>
      </c>
      <c r="AZ4995" t="s">
        <v>82</v>
      </c>
      <c r="BA4995" t="s">
        <v>1011</v>
      </c>
      <c r="BB4995">
        <v>4778644347</v>
      </c>
      <c r="BC4995">
        <v>2116824503</v>
      </c>
      <c r="BD4995" s="9">
        <v>6895468850</v>
      </c>
      <c r="BE4995" t="s">
        <v>41025</v>
      </c>
      <c r="BF4995">
        <v>0</v>
      </c>
      <c r="BG4995" t="s">
        <v>70</v>
      </c>
      <c r="BH4995">
        <v>-1</v>
      </c>
      <c r="BI4995" t="s">
        <v>1875</v>
      </c>
      <c r="BJ4995" t="s">
        <v>1876</v>
      </c>
      <c r="BK4995">
        <v>0</v>
      </c>
      <c r="BL4995" t="s">
        <v>85</v>
      </c>
      <c r="BM4995" t="s">
        <v>1877</v>
      </c>
    </row>
    <row r="4996" spans="1:65" x14ac:dyDescent="0.25">
      <c r="A4996">
        <v>2011</v>
      </c>
      <c r="B4996" t="s">
        <v>64</v>
      </c>
      <c r="C4996" t="s">
        <v>65</v>
      </c>
      <c r="D4996" t="s">
        <v>40101</v>
      </c>
      <c r="E4996">
        <v>800215807</v>
      </c>
      <c r="F4996" t="s">
        <v>181</v>
      </c>
      <c r="G4996">
        <v>12</v>
      </c>
      <c r="H4996" t="s">
        <v>41881</v>
      </c>
      <c r="I4996" t="s">
        <v>67</v>
      </c>
      <c r="J4996" t="s">
        <v>68</v>
      </c>
      <c r="K4996">
        <v>3</v>
      </c>
      <c r="L4996" t="s">
        <v>41838</v>
      </c>
      <c r="M4996">
        <v>72000000</v>
      </c>
      <c r="N4996" t="s">
        <v>41840</v>
      </c>
      <c r="O4996" t="s">
        <v>2462</v>
      </c>
      <c r="P4996" t="s">
        <v>90</v>
      </c>
      <c r="Q4996" t="s">
        <v>70</v>
      </c>
      <c r="R4996" t="s">
        <v>70</v>
      </c>
      <c r="S4996" t="s">
        <v>2463</v>
      </c>
      <c r="T4996" t="s">
        <v>1321</v>
      </c>
      <c r="U4996" t="s">
        <v>2464</v>
      </c>
      <c r="V4996" t="s">
        <v>2465</v>
      </c>
      <c r="W4996" t="s">
        <v>2465</v>
      </c>
      <c r="X4996">
        <v>2080570000</v>
      </c>
      <c r="Y4996" t="s">
        <v>122</v>
      </c>
      <c r="Z4996" t="s">
        <v>123</v>
      </c>
      <c r="AA4996">
        <v>0</v>
      </c>
      <c r="AB4996" t="s">
        <v>76</v>
      </c>
      <c r="AC4996">
        <v>0</v>
      </c>
      <c r="AD4996" t="s">
        <v>76</v>
      </c>
      <c r="AE4996">
        <v>482480</v>
      </c>
      <c r="AF4996" t="s">
        <v>40104</v>
      </c>
      <c r="AG4996" t="s">
        <v>2466</v>
      </c>
      <c r="AH4996" t="s">
        <v>2467</v>
      </c>
      <c r="AI4996" t="s">
        <v>1057</v>
      </c>
      <c r="AJ4996" t="s">
        <v>41304</v>
      </c>
      <c r="AK4996">
        <v>17266323</v>
      </c>
      <c r="AL4996" t="s">
        <v>2468</v>
      </c>
      <c r="AM4996">
        <v>2010</v>
      </c>
      <c r="AN4996" s="1">
        <v>40534</v>
      </c>
      <c r="AO4996" s="1">
        <v>40540</v>
      </c>
      <c r="AP4996">
        <v>4</v>
      </c>
      <c r="AQ4996" t="s">
        <v>74</v>
      </c>
      <c r="AR4996" s="4">
        <f>IF(AQ4996="M",AP4996*30.42,AP4996)</f>
        <v>4</v>
      </c>
      <c r="AS4996">
        <v>0</v>
      </c>
      <c r="AT4996" s="4">
        <f>AR4996+AS4996</f>
        <v>4</v>
      </c>
      <c r="AU4996">
        <v>18</v>
      </c>
      <c r="AV4996" s="1">
        <f>AO4996+AT4996</f>
        <v>40544</v>
      </c>
      <c r="AW4996" s="1">
        <v>41092</v>
      </c>
      <c r="AX4996" s="2">
        <f>IF(AV4996&gt;=AW4996,1,2)</f>
        <v>2</v>
      </c>
      <c r="AY4996" s="2" t="str">
        <f>IF((AV4996+10)&gt;=AW4996,"SAVE","LATE")</f>
        <v>LATE</v>
      </c>
      <c r="AZ4996" t="s">
        <v>82</v>
      </c>
      <c r="BA4996" t="s">
        <v>1011</v>
      </c>
      <c r="BB4996">
        <v>2080570000</v>
      </c>
      <c r="BC4996">
        <v>0</v>
      </c>
      <c r="BD4996" s="9">
        <v>2080570000</v>
      </c>
      <c r="BE4996" t="s">
        <v>2462</v>
      </c>
      <c r="BF4996">
        <v>0</v>
      </c>
      <c r="BG4996" t="s">
        <v>70</v>
      </c>
      <c r="BH4996">
        <v>-1</v>
      </c>
      <c r="BI4996" t="s">
        <v>70</v>
      </c>
      <c r="BJ4996" t="s">
        <v>70</v>
      </c>
      <c r="BK4996">
        <v>0</v>
      </c>
      <c r="BL4996" t="s">
        <v>85</v>
      </c>
      <c r="BM4996" t="s">
        <v>2469</v>
      </c>
    </row>
    <row r="4997" spans="1:65" x14ac:dyDescent="0.25">
      <c r="A4997">
        <v>2011</v>
      </c>
      <c r="B4997" t="s">
        <v>116</v>
      </c>
      <c r="C4997" t="s">
        <v>290</v>
      </c>
      <c r="D4997" t="s">
        <v>1093</v>
      </c>
      <c r="E4997" t="s">
        <v>1094</v>
      </c>
      <c r="F4997" t="s">
        <v>1095</v>
      </c>
      <c r="G4997">
        <v>12</v>
      </c>
      <c r="H4997" t="s">
        <v>41881</v>
      </c>
      <c r="I4997" t="s">
        <v>67</v>
      </c>
      <c r="J4997" t="s">
        <v>2752</v>
      </c>
      <c r="K4997">
        <v>3</v>
      </c>
      <c r="L4997" t="s">
        <v>41838</v>
      </c>
      <c r="M4997">
        <v>72000000</v>
      </c>
      <c r="N4997" t="s">
        <v>41840</v>
      </c>
      <c r="O4997" t="s">
        <v>3228</v>
      </c>
      <c r="P4997" t="s">
        <v>90</v>
      </c>
      <c r="Q4997" t="s">
        <v>70</v>
      </c>
      <c r="R4997" t="s">
        <v>70</v>
      </c>
      <c r="S4997" t="s">
        <v>2463</v>
      </c>
      <c r="T4997" s="3">
        <v>40848</v>
      </c>
      <c r="U4997" t="s">
        <v>3229</v>
      </c>
      <c r="V4997" t="s">
        <v>3230</v>
      </c>
      <c r="W4997" t="s">
        <v>3231</v>
      </c>
      <c r="X4997">
        <v>849916136</v>
      </c>
      <c r="Y4997" t="s">
        <v>122</v>
      </c>
      <c r="Z4997" t="s">
        <v>123</v>
      </c>
      <c r="AA4997">
        <v>0</v>
      </c>
      <c r="AB4997" t="s">
        <v>76</v>
      </c>
      <c r="AC4997">
        <v>0</v>
      </c>
      <c r="AD4997" t="s">
        <v>76</v>
      </c>
      <c r="AE4997">
        <v>478406</v>
      </c>
      <c r="AF4997" t="s">
        <v>41304</v>
      </c>
      <c r="AG4997" t="s">
        <v>1504</v>
      </c>
      <c r="AH4997" t="s">
        <v>1505</v>
      </c>
      <c r="AI4997" t="s">
        <v>1057</v>
      </c>
      <c r="AJ4997" t="s">
        <v>41304</v>
      </c>
      <c r="AK4997" t="s">
        <v>1504</v>
      </c>
      <c r="AL4997" t="s">
        <v>1505</v>
      </c>
      <c r="AM4997">
        <v>2010</v>
      </c>
      <c r="AN4997" s="1">
        <v>40486</v>
      </c>
      <c r="AO4997" s="1">
        <v>40400</v>
      </c>
      <c r="AP4997">
        <v>4</v>
      </c>
      <c r="AQ4997" t="s">
        <v>81</v>
      </c>
      <c r="AR4997" s="4">
        <f>IF(AQ4997="M",AP4997*30.42,AP4997)</f>
        <v>121.68</v>
      </c>
      <c r="AS4997">
        <v>30</v>
      </c>
      <c r="AT4997" s="4">
        <f>AR4997+AS4997</f>
        <v>151.68</v>
      </c>
      <c r="AU4997">
        <v>2</v>
      </c>
      <c r="AV4997" s="1">
        <f>AO4997+AT4997</f>
        <v>40551.68</v>
      </c>
      <c r="AW4997" s="1">
        <v>40611</v>
      </c>
      <c r="AX4997" s="2">
        <f>IF(AV4997&gt;=AW4997,1,2)</f>
        <v>2</v>
      </c>
      <c r="AY4997" s="2" t="str">
        <f>IF((AV4997+10)&gt;=AW4997,"SAVE","LATE")</f>
        <v>LATE</v>
      </c>
      <c r="AZ4997" t="s">
        <v>82</v>
      </c>
      <c r="BA4997" t="s">
        <v>1011</v>
      </c>
      <c r="BB4997">
        <v>849916136</v>
      </c>
      <c r="BC4997">
        <v>321945203</v>
      </c>
      <c r="BD4997" s="9">
        <v>1171861339</v>
      </c>
      <c r="BE4997" t="s">
        <v>3228</v>
      </c>
      <c r="BF4997">
        <v>0</v>
      </c>
      <c r="BG4997" t="s">
        <v>70</v>
      </c>
      <c r="BH4997">
        <v>-1</v>
      </c>
      <c r="BI4997" t="s">
        <v>70</v>
      </c>
      <c r="BJ4997" t="s">
        <v>70</v>
      </c>
      <c r="BK4997">
        <v>0</v>
      </c>
      <c r="BL4997" t="s">
        <v>85</v>
      </c>
      <c r="BM4997" t="s">
        <v>3232</v>
      </c>
    </row>
    <row r="4998" spans="1:65" x14ac:dyDescent="0.25">
      <c r="A4998">
        <v>2010</v>
      </c>
      <c r="B4998" t="s">
        <v>116</v>
      </c>
      <c r="C4998" t="s">
        <v>290</v>
      </c>
      <c r="D4998" t="s">
        <v>1093</v>
      </c>
      <c r="E4998" t="s">
        <v>1094</v>
      </c>
      <c r="F4998" t="s">
        <v>1095</v>
      </c>
      <c r="G4998">
        <v>1</v>
      </c>
      <c r="H4998" t="s">
        <v>46842</v>
      </c>
      <c r="I4998" t="s">
        <v>67</v>
      </c>
      <c r="J4998" t="s">
        <v>88</v>
      </c>
      <c r="K4998">
        <v>3</v>
      </c>
      <c r="L4998" t="s">
        <v>41838</v>
      </c>
      <c r="M4998">
        <v>72000000</v>
      </c>
      <c r="N4998" t="s">
        <v>41840</v>
      </c>
      <c r="O4998" t="s">
        <v>47428</v>
      </c>
      <c r="P4998" t="s">
        <v>90</v>
      </c>
      <c r="Q4998" t="s">
        <v>1097</v>
      </c>
      <c r="R4998" t="s">
        <v>1097</v>
      </c>
      <c r="S4998" t="s">
        <v>45675</v>
      </c>
      <c r="T4998" t="s">
        <v>482</v>
      </c>
      <c r="U4998" t="s">
        <v>1981</v>
      </c>
      <c r="V4998" t="s">
        <v>1982</v>
      </c>
      <c r="W4998" t="s">
        <v>1983</v>
      </c>
      <c r="X4998">
        <v>3847166118</v>
      </c>
      <c r="Y4998" t="s">
        <v>122</v>
      </c>
      <c r="Z4998" t="s">
        <v>123</v>
      </c>
      <c r="AA4998">
        <v>0</v>
      </c>
      <c r="AB4998" t="s">
        <v>76</v>
      </c>
      <c r="AC4998">
        <v>0</v>
      </c>
      <c r="AD4998" t="s">
        <v>76</v>
      </c>
      <c r="AE4998">
        <v>483032</v>
      </c>
      <c r="AF4998" t="s">
        <v>40104</v>
      </c>
      <c r="AG4998" t="s">
        <v>1984</v>
      </c>
      <c r="AH4998" t="s">
        <v>1985</v>
      </c>
      <c r="AI4998" t="s">
        <v>1057</v>
      </c>
      <c r="AJ4998" t="s">
        <v>41304</v>
      </c>
      <c r="AK4998" t="s">
        <v>1986</v>
      </c>
      <c r="AL4998" t="s">
        <v>1987</v>
      </c>
      <c r="AM4998">
        <v>2010</v>
      </c>
      <c r="AN4998" s="1">
        <v>40526</v>
      </c>
      <c r="AO4998" s="1">
        <v>40540</v>
      </c>
      <c r="AP4998">
        <v>2</v>
      </c>
      <c r="AQ4998" t="s">
        <v>81</v>
      </c>
      <c r="AR4998" s="4">
        <f>IF(AQ4998="M",AP4998*30.42,AP4998)</f>
        <v>60.84</v>
      </c>
      <c r="AS4998">
        <v>0</v>
      </c>
      <c r="AT4998" s="4">
        <f>AR4998+AS4998</f>
        <v>60.84</v>
      </c>
      <c r="AU4998">
        <v>2</v>
      </c>
      <c r="AV4998" s="1">
        <f>AO4998+AT4998</f>
        <v>40600.839999999997</v>
      </c>
      <c r="AW4998" s="1">
        <v>40661</v>
      </c>
      <c r="AX4998" s="2">
        <f>IF(AV4998&gt;=AW4998,1,2)</f>
        <v>2</v>
      </c>
      <c r="AY4998" s="2" t="str">
        <f>IF((AV4998+10)&gt;=AW4998,"SAVE","LATE")</f>
        <v>LATE</v>
      </c>
      <c r="AZ4998" t="s">
        <v>82</v>
      </c>
      <c r="BA4998" t="s">
        <v>1011</v>
      </c>
      <c r="BB4998">
        <v>3847122766</v>
      </c>
      <c r="BC4998">
        <v>408673521</v>
      </c>
      <c r="BD4998" s="9">
        <v>4255796287</v>
      </c>
      <c r="BE4998" t="s">
        <v>47429</v>
      </c>
      <c r="BF4998">
        <v>0</v>
      </c>
      <c r="BG4998" t="s">
        <v>70</v>
      </c>
      <c r="BH4998">
        <v>-1</v>
      </c>
      <c r="BI4998" t="s">
        <v>1985</v>
      </c>
      <c r="BJ4998" t="s">
        <v>1988</v>
      </c>
      <c r="BK4998">
        <v>0</v>
      </c>
      <c r="BL4998" t="s">
        <v>85</v>
      </c>
      <c r="BM4998" t="s">
        <v>1989</v>
      </c>
    </row>
    <row r="4999" spans="1:65" x14ac:dyDescent="0.25">
      <c r="A4999">
        <v>2010</v>
      </c>
      <c r="B4999" t="s">
        <v>116</v>
      </c>
      <c r="C4999" t="s">
        <v>290</v>
      </c>
      <c r="D4999" t="s">
        <v>45623</v>
      </c>
      <c r="E4999" t="s">
        <v>82</v>
      </c>
      <c r="F4999" t="s">
        <v>1194</v>
      </c>
      <c r="G4999">
        <v>1</v>
      </c>
      <c r="H4999" t="s">
        <v>46842</v>
      </c>
      <c r="I4999" t="s">
        <v>67</v>
      </c>
      <c r="J4999" t="s">
        <v>88</v>
      </c>
      <c r="K4999">
        <v>3</v>
      </c>
      <c r="L4999" t="s">
        <v>41838</v>
      </c>
      <c r="M4999">
        <v>22000000</v>
      </c>
      <c r="N4999" t="s">
        <v>42068</v>
      </c>
      <c r="O4999" t="s">
        <v>41028</v>
      </c>
      <c r="P4999" t="s">
        <v>90</v>
      </c>
      <c r="Q4999" t="s">
        <v>1097</v>
      </c>
      <c r="R4999" t="s">
        <v>1097</v>
      </c>
      <c r="S4999" t="s">
        <v>1215</v>
      </c>
      <c r="T4999" t="s">
        <v>1195</v>
      </c>
      <c r="U4999" t="s">
        <v>1216</v>
      </c>
      <c r="V4999" t="s">
        <v>1217</v>
      </c>
      <c r="W4999" t="s">
        <v>1218</v>
      </c>
      <c r="X4999">
        <v>13204781129</v>
      </c>
      <c r="Y4999" t="s">
        <v>1219</v>
      </c>
      <c r="Z4999" t="s">
        <v>40173</v>
      </c>
      <c r="AA4999">
        <v>0</v>
      </c>
      <c r="AB4999" t="s">
        <v>76</v>
      </c>
      <c r="AC4999">
        <v>0</v>
      </c>
      <c r="AD4999" t="s">
        <v>76</v>
      </c>
      <c r="AE4999">
        <v>484556</v>
      </c>
      <c r="AF4999" t="s">
        <v>40104</v>
      </c>
      <c r="AG4999" t="s">
        <v>1220</v>
      </c>
      <c r="AH4999" t="s">
        <v>1221</v>
      </c>
      <c r="AI4999" t="s">
        <v>1057</v>
      </c>
      <c r="AJ4999" t="s">
        <v>41304</v>
      </c>
      <c r="AK4999" t="s">
        <v>1222</v>
      </c>
      <c r="AL4999" t="s">
        <v>1223</v>
      </c>
      <c r="AM4999">
        <v>2010</v>
      </c>
      <c r="AN4999" s="1">
        <v>40542</v>
      </c>
      <c r="AO4999" s="1">
        <v>40567</v>
      </c>
      <c r="AP4999">
        <v>12</v>
      </c>
      <c r="AQ4999" t="s">
        <v>81</v>
      </c>
      <c r="AR4999" s="4">
        <f>IF(AQ4999="M",AP4999*30.42,AP4999)</f>
        <v>365.04</v>
      </c>
      <c r="AS4999">
        <v>442</v>
      </c>
      <c r="AT4999" s="4">
        <f>AR4999+AS4999</f>
        <v>807.04</v>
      </c>
      <c r="AU4999">
        <v>15</v>
      </c>
      <c r="AV4999" s="1">
        <f>AO4999+AT4999</f>
        <v>41374.04</v>
      </c>
      <c r="AW4999" s="1">
        <v>41830</v>
      </c>
      <c r="AX4999" s="2">
        <f>IF(AV4999&gt;=AW4999,1,2)</f>
        <v>2</v>
      </c>
      <c r="AY4999" s="2" t="str">
        <f>IF((AV4999+10)&gt;=AW4999,"SAVE","LATE")</f>
        <v>LATE</v>
      </c>
      <c r="AZ4999" t="s">
        <v>82</v>
      </c>
      <c r="BA4999" t="s">
        <v>1011</v>
      </c>
      <c r="BB4999">
        <v>13204394434</v>
      </c>
      <c r="BC4999">
        <v>6204828706</v>
      </c>
      <c r="BD4999" s="9">
        <v>19409223140</v>
      </c>
      <c r="BE4999" t="s">
        <v>41029</v>
      </c>
      <c r="BF4999">
        <v>0</v>
      </c>
      <c r="BG4999" t="s">
        <v>70</v>
      </c>
      <c r="BH4999">
        <v>-1</v>
      </c>
      <c r="BI4999" t="s">
        <v>1224</v>
      </c>
      <c r="BJ4999" t="s">
        <v>1225</v>
      </c>
      <c r="BK4999">
        <v>0</v>
      </c>
      <c r="BL4999" t="s">
        <v>85</v>
      </c>
      <c r="BM4999" t="s">
        <v>1226</v>
      </c>
    </row>
    <row r="5000" spans="1:65" x14ac:dyDescent="0.25">
      <c r="A5000">
        <v>2010</v>
      </c>
      <c r="B5000" t="s">
        <v>116</v>
      </c>
      <c r="C5000" t="s">
        <v>290</v>
      </c>
      <c r="D5000" t="s">
        <v>45623</v>
      </c>
      <c r="E5000" t="s">
        <v>82</v>
      </c>
      <c r="F5000" t="s">
        <v>1194</v>
      </c>
      <c r="G5000">
        <v>1</v>
      </c>
      <c r="H5000" t="s">
        <v>46842</v>
      </c>
      <c r="I5000" t="s">
        <v>67</v>
      </c>
      <c r="J5000" t="s">
        <v>88</v>
      </c>
      <c r="K5000">
        <v>3</v>
      </c>
      <c r="L5000" t="s">
        <v>41838</v>
      </c>
      <c r="M5000">
        <v>30000000</v>
      </c>
      <c r="N5000" t="s">
        <v>41897</v>
      </c>
      <c r="O5000" t="s">
        <v>41032</v>
      </c>
      <c r="P5000" t="s">
        <v>90</v>
      </c>
      <c r="Q5000" t="s">
        <v>1097</v>
      </c>
      <c r="R5000" t="s">
        <v>1097</v>
      </c>
      <c r="S5000" t="s">
        <v>1285</v>
      </c>
      <c r="T5000" t="s">
        <v>1195</v>
      </c>
      <c r="U5000" t="s">
        <v>1286</v>
      </c>
      <c r="V5000" t="s">
        <v>1287</v>
      </c>
      <c r="W5000" t="s">
        <v>1288</v>
      </c>
      <c r="X5000">
        <v>11550353616</v>
      </c>
      <c r="Y5000" t="s">
        <v>74</v>
      </c>
      <c r="Z5000" t="s">
        <v>75</v>
      </c>
      <c r="AA5000">
        <v>0</v>
      </c>
      <c r="AB5000" t="s">
        <v>76</v>
      </c>
      <c r="AC5000">
        <v>0</v>
      </c>
      <c r="AD5000" t="s">
        <v>76</v>
      </c>
      <c r="AE5000">
        <v>484540</v>
      </c>
      <c r="AF5000" t="s">
        <v>40104</v>
      </c>
      <c r="AG5000" t="s">
        <v>1289</v>
      </c>
      <c r="AH5000" t="s">
        <v>1290</v>
      </c>
      <c r="AI5000" t="s">
        <v>1057</v>
      </c>
      <c r="AJ5000" t="s">
        <v>41304</v>
      </c>
      <c r="AK5000" t="s">
        <v>1291</v>
      </c>
      <c r="AL5000" t="s">
        <v>1292</v>
      </c>
      <c r="AM5000">
        <v>2010</v>
      </c>
      <c r="AN5000" s="1">
        <v>40542</v>
      </c>
      <c r="AO5000" s="1">
        <v>40567</v>
      </c>
      <c r="AP5000">
        <v>12</v>
      </c>
      <c r="AQ5000" t="s">
        <v>81</v>
      </c>
      <c r="AR5000" s="4">
        <f>IF(AQ5000="M",AP5000*30.42,AP5000)</f>
        <v>365.04</v>
      </c>
      <c r="AS5000">
        <v>120</v>
      </c>
      <c r="AT5000" s="4">
        <f>AR5000+AS5000</f>
        <v>485.04</v>
      </c>
      <c r="AU5000">
        <v>32</v>
      </c>
      <c r="AV5000" s="1">
        <f>AO5000+AT5000</f>
        <v>41052.04</v>
      </c>
      <c r="AW5000" s="1">
        <v>42026</v>
      </c>
      <c r="AX5000" s="2">
        <f>IF(AV5000&gt;=AW5000,1,2)</f>
        <v>2</v>
      </c>
      <c r="AY5000" s="2" t="str">
        <f>IF((AV5000+10)&gt;=AW5000,"SAVE","LATE")</f>
        <v>LATE</v>
      </c>
      <c r="AZ5000" t="s">
        <v>82</v>
      </c>
      <c r="BA5000" t="s">
        <v>1011</v>
      </c>
      <c r="BB5000">
        <v>11550353608</v>
      </c>
      <c r="BC5000">
        <v>3590643081</v>
      </c>
      <c r="BD5000" s="9">
        <v>15140996689</v>
      </c>
      <c r="BE5000" t="s">
        <v>41033</v>
      </c>
      <c r="BF5000">
        <v>0</v>
      </c>
      <c r="BG5000" t="s">
        <v>70</v>
      </c>
      <c r="BH5000">
        <v>-1</v>
      </c>
      <c r="BI5000" t="s">
        <v>45696</v>
      </c>
      <c r="BJ5000" t="s">
        <v>45697</v>
      </c>
      <c r="BK5000">
        <v>0</v>
      </c>
      <c r="BL5000" t="s">
        <v>85</v>
      </c>
      <c r="BM5000" t="s">
        <v>1293</v>
      </c>
    </row>
    <row r="5001" spans="1:65" x14ac:dyDescent="0.25">
      <c r="A5001">
        <v>2010</v>
      </c>
      <c r="B5001" t="s">
        <v>116</v>
      </c>
      <c r="C5001" t="s">
        <v>290</v>
      </c>
      <c r="D5001" t="s">
        <v>45623</v>
      </c>
      <c r="E5001" t="s">
        <v>82</v>
      </c>
      <c r="F5001" t="s">
        <v>1194</v>
      </c>
      <c r="G5001">
        <v>1</v>
      </c>
      <c r="H5001" t="s">
        <v>46842</v>
      </c>
      <c r="I5001" t="s">
        <v>67</v>
      </c>
      <c r="J5001" t="s">
        <v>88</v>
      </c>
      <c r="K5001">
        <v>3</v>
      </c>
      <c r="L5001" t="s">
        <v>41838</v>
      </c>
      <c r="M5001">
        <v>30000000</v>
      </c>
      <c r="N5001" t="s">
        <v>41897</v>
      </c>
      <c r="O5001" t="s">
        <v>45704</v>
      </c>
      <c r="P5001" t="s">
        <v>90</v>
      </c>
      <c r="Q5001" t="s">
        <v>1097</v>
      </c>
      <c r="R5001" t="s">
        <v>1097</v>
      </c>
      <c r="S5001" t="s">
        <v>39981</v>
      </c>
      <c r="T5001" t="s">
        <v>1006</v>
      </c>
      <c r="U5001" t="s">
        <v>1862</v>
      </c>
      <c r="V5001" t="s">
        <v>1863</v>
      </c>
      <c r="W5001" t="s">
        <v>1864</v>
      </c>
      <c r="X5001">
        <v>4816103039</v>
      </c>
      <c r="Y5001" t="s">
        <v>74</v>
      </c>
      <c r="Z5001" t="s">
        <v>75</v>
      </c>
      <c r="AA5001">
        <v>0</v>
      </c>
      <c r="AB5001" t="s">
        <v>76</v>
      </c>
      <c r="AC5001">
        <v>0</v>
      </c>
      <c r="AD5001" t="s">
        <v>76</v>
      </c>
      <c r="AE5001">
        <v>484628</v>
      </c>
      <c r="AF5001" t="s">
        <v>40104</v>
      </c>
      <c r="AG5001" t="s">
        <v>1865</v>
      </c>
      <c r="AH5001" t="s">
        <v>1866</v>
      </c>
      <c r="AI5001" t="s">
        <v>1057</v>
      </c>
      <c r="AJ5001" t="s">
        <v>41304</v>
      </c>
      <c r="AK5001" t="s">
        <v>1269</v>
      </c>
      <c r="AL5001" t="s">
        <v>1270</v>
      </c>
      <c r="AM5001">
        <v>2010</v>
      </c>
      <c r="AN5001" s="1">
        <v>40542</v>
      </c>
      <c r="AO5001" s="1">
        <v>40567</v>
      </c>
      <c r="AP5001">
        <v>12</v>
      </c>
      <c r="AQ5001" t="s">
        <v>81</v>
      </c>
      <c r="AR5001" s="4">
        <f>IF(AQ5001="M",AP5001*30.42,AP5001)</f>
        <v>365.04</v>
      </c>
      <c r="AS5001">
        <v>90</v>
      </c>
      <c r="AT5001" s="4">
        <f>AR5001+AS5001</f>
        <v>455.04</v>
      </c>
      <c r="AU5001">
        <v>13</v>
      </c>
      <c r="AV5001" s="1">
        <f>AO5001+AT5001</f>
        <v>41022.04</v>
      </c>
      <c r="AW5001" s="1">
        <v>41418</v>
      </c>
      <c r="AX5001" s="2">
        <f>IF(AV5001&gt;=AW5001,1,2)</f>
        <v>2</v>
      </c>
      <c r="AY5001" s="2" t="str">
        <f>IF((AV5001+10)&gt;=AW5001,"SAVE","LATE")</f>
        <v>LATE</v>
      </c>
      <c r="AZ5001" t="s">
        <v>82</v>
      </c>
      <c r="BA5001" t="s">
        <v>1011</v>
      </c>
      <c r="BB5001">
        <v>4816102820</v>
      </c>
      <c r="BC5001">
        <v>1474814347</v>
      </c>
      <c r="BD5001" s="9">
        <v>6290917167</v>
      </c>
      <c r="BE5001" t="s">
        <v>45705</v>
      </c>
      <c r="BF5001">
        <v>0</v>
      </c>
      <c r="BG5001" t="s">
        <v>70</v>
      </c>
      <c r="BH5001">
        <v>-1</v>
      </c>
      <c r="BI5001" t="s">
        <v>1867</v>
      </c>
      <c r="BJ5001" t="s">
        <v>1868</v>
      </c>
      <c r="BK5001">
        <v>0</v>
      </c>
      <c r="BL5001" t="s">
        <v>85</v>
      </c>
      <c r="BM5001" t="s">
        <v>1869</v>
      </c>
    </row>
    <row r="5002" spans="1:65" x14ac:dyDescent="0.25">
      <c r="A5002">
        <v>2010</v>
      </c>
      <c r="B5002" t="s">
        <v>116</v>
      </c>
      <c r="C5002" t="s">
        <v>290</v>
      </c>
      <c r="D5002" t="s">
        <v>1093</v>
      </c>
      <c r="E5002" t="s">
        <v>1094</v>
      </c>
      <c r="F5002" t="s">
        <v>1095</v>
      </c>
      <c r="G5002">
        <v>1</v>
      </c>
      <c r="H5002" t="s">
        <v>46842</v>
      </c>
      <c r="I5002" t="s">
        <v>105</v>
      </c>
      <c r="J5002" t="s">
        <v>88</v>
      </c>
      <c r="K5002">
        <v>3</v>
      </c>
      <c r="L5002" t="s">
        <v>41838</v>
      </c>
      <c r="M5002">
        <v>72000000</v>
      </c>
      <c r="N5002" t="s">
        <v>41840</v>
      </c>
      <c r="O5002" t="s">
        <v>1391</v>
      </c>
      <c r="P5002" t="s">
        <v>90</v>
      </c>
      <c r="Q5002" t="s">
        <v>1097</v>
      </c>
      <c r="R5002" t="s">
        <v>1097</v>
      </c>
      <c r="S5002" t="s">
        <v>1392</v>
      </c>
      <c r="T5002" s="3">
        <v>40337</v>
      </c>
      <c r="U5002" t="s">
        <v>1393</v>
      </c>
      <c r="V5002" t="s">
        <v>1394</v>
      </c>
      <c r="W5002" t="s">
        <v>1395</v>
      </c>
      <c r="X5002">
        <v>9010736856</v>
      </c>
      <c r="Y5002" t="s">
        <v>122</v>
      </c>
      <c r="Z5002" t="s">
        <v>123</v>
      </c>
      <c r="AA5002">
        <v>0</v>
      </c>
      <c r="AB5002" t="s">
        <v>76</v>
      </c>
      <c r="AC5002">
        <v>0</v>
      </c>
      <c r="AD5002" t="s">
        <v>76</v>
      </c>
      <c r="AE5002">
        <v>461621</v>
      </c>
      <c r="AF5002" t="s">
        <v>40104</v>
      </c>
      <c r="AG5002" t="s">
        <v>1396</v>
      </c>
      <c r="AH5002" t="s">
        <v>1397</v>
      </c>
      <c r="AI5002" t="s">
        <v>1057</v>
      </c>
      <c r="AJ5002" t="s">
        <v>41304</v>
      </c>
      <c r="AK5002" t="s">
        <v>1398</v>
      </c>
      <c r="AL5002" t="s">
        <v>1399</v>
      </c>
      <c r="AM5002">
        <v>2010</v>
      </c>
      <c r="AN5002" s="1">
        <v>40480</v>
      </c>
      <c r="AO5002" s="1">
        <v>40571</v>
      </c>
      <c r="AP5002">
        <v>8</v>
      </c>
      <c r="AQ5002" t="s">
        <v>81</v>
      </c>
      <c r="AR5002" s="4">
        <f>IF(AQ5002="M",AP5002*30.42,AP5002)</f>
        <v>243.36</v>
      </c>
      <c r="AS5002">
        <v>0</v>
      </c>
      <c r="AT5002" s="4">
        <f>AR5002+AS5002</f>
        <v>243.36</v>
      </c>
      <c r="AU5002">
        <v>2</v>
      </c>
      <c r="AV5002" s="1">
        <f>AO5002+AT5002</f>
        <v>40814.36</v>
      </c>
      <c r="AW5002" s="1">
        <v>40875</v>
      </c>
      <c r="AX5002" s="2">
        <f>IF(AV5002&gt;=AW5002,1,2)</f>
        <v>2</v>
      </c>
      <c r="AY5002" s="2" t="str">
        <f>IF((AV5002+10)&gt;=AW5002,"SAVE","LATE")</f>
        <v>LATE</v>
      </c>
      <c r="AZ5002" t="s">
        <v>82</v>
      </c>
      <c r="BA5002" t="s">
        <v>1011</v>
      </c>
      <c r="BB5002">
        <v>9010638230</v>
      </c>
      <c r="BC5002">
        <v>1813562290</v>
      </c>
      <c r="BD5002" s="9">
        <v>10824200520</v>
      </c>
      <c r="BE5002" t="s">
        <v>1400</v>
      </c>
      <c r="BF5002">
        <v>0</v>
      </c>
      <c r="BG5002" t="s">
        <v>70</v>
      </c>
      <c r="BH5002">
        <v>-1</v>
      </c>
      <c r="BI5002" t="s">
        <v>1397</v>
      </c>
      <c r="BJ5002" t="s">
        <v>41034</v>
      </c>
      <c r="BK5002">
        <v>0</v>
      </c>
      <c r="BL5002" t="s">
        <v>85</v>
      </c>
      <c r="BM5002" t="s">
        <v>1401</v>
      </c>
    </row>
    <row r="5003" spans="1:65" x14ac:dyDescent="0.25">
      <c r="A5003">
        <v>2010</v>
      </c>
      <c r="B5003" t="s">
        <v>116</v>
      </c>
      <c r="C5003" t="s">
        <v>290</v>
      </c>
      <c r="D5003" t="s">
        <v>1093</v>
      </c>
      <c r="E5003" t="s">
        <v>1094</v>
      </c>
      <c r="F5003" t="s">
        <v>1095</v>
      </c>
      <c r="G5003">
        <v>1</v>
      </c>
      <c r="H5003" t="s">
        <v>46842</v>
      </c>
      <c r="I5003" t="s">
        <v>67</v>
      </c>
      <c r="J5003" t="s">
        <v>88</v>
      </c>
      <c r="K5003">
        <v>3</v>
      </c>
      <c r="L5003" t="s">
        <v>41838</v>
      </c>
      <c r="M5003">
        <v>72000000</v>
      </c>
      <c r="N5003" t="s">
        <v>41840</v>
      </c>
      <c r="O5003" t="s">
        <v>45709</v>
      </c>
      <c r="P5003" t="s">
        <v>90</v>
      </c>
      <c r="Q5003" t="s">
        <v>1097</v>
      </c>
      <c r="R5003" t="s">
        <v>1097</v>
      </c>
      <c r="S5003" t="s">
        <v>1392</v>
      </c>
      <c r="T5003" s="3">
        <v>40428</v>
      </c>
      <c r="U5003" t="s">
        <v>2074</v>
      </c>
      <c r="V5003" t="s">
        <v>2075</v>
      </c>
      <c r="W5003" t="s">
        <v>2076</v>
      </c>
      <c r="X5003">
        <v>3307217654</v>
      </c>
      <c r="Y5003" t="s">
        <v>122</v>
      </c>
      <c r="Z5003" t="s">
        <v>123</v>
      </c>
      <c r="AA5003">
        <v>0</v>
      </c>
      <c r="AB5003" t="s">
        <v>76</v>
      </c>
      <c r="AC5003">
        <v>0</v>
      </c>
      <c r="AD5003" t="s">
        <v>76</v>
      </c>
      <c r="AE5003">
        <v>445181</v>
      </c>
      <c r="AF5003" t="s">
        <v>40104</v>
      </c>
      <c r="AG5003" t="s">
        <v>2077</v>
      </c>
      <c r="AH5003" t="s">
        <v>2078</v>
      </c>
      <c r="AI5003" t="s">
        <v>1057</v>
      </c>
      <c r="AJ5003" t="s">
        <v>41304</v>
      </c>
      <c r="AK5003" t="s">
        <v>2079</v>
      </c>
      <c r="AL5003" t="s">
        <v>2080</v>
      </c>
      <c r="AM5003">
        <v>2010</v>
      </c>
      <c r="AN5003" s="1">
        <v>40448</v>
      </c>
      <c r="AO5003" s="1">
        <v>40532</v>
      </c>
      <c r="AP5003">
        <v>5</v>
      </c>
      <c r="AQ5003" t="s">
        <v>81</v>
      </c>
      <c r="AR5003" s="4">
        <f>IF(AQ5003="M",AP5003*30.42,AP5003)</f>
        <v>152.10000000000002</v>
      </c>
      <c r="AS5003">
        <v>0</v>
      </c>
      <c r="AT5003" s="4">
        <f>AR5003+AS5003</f>
        <v>152.10000000000002</v>
      </c>
      <c r="AU5003">
        <v>2</v>
      </c>
      <c r="AV5003" s="1">
        <f>AO5003+AT5003</f>
        <v>40684.1</v>
      </c>
      <c r="AW5003" s="1">
        <v>40744</v>
      </c>
      <c r="AX5003" s="2">
        <f>IF(AV5003&gt;=AW5003,1,2)</f>
        <v>2</v>
      </c>
      <c r="AY5003" s="2" t="str">
        <f>IF((AV5003+10)&gt;=AW5003,"SAVE","LATE")</f>
        <v>LATE</v>
      </c>
      <c r="AZ5003" t="s">
        <v>82</v>
      </c>
      <c r="BA5003" t="s">
        <v>1011</v>
      </c>
      <c r="BB5003">
        <v>3306892057</v>
      </c>
      <c r="BC5003">
        <v>743495876</v>
      </c>
      <c r="BD5003" s="9">
        <v>4050387933</v>
      </c>
      <c r="BE5003" t="s">
        <v>2081</v>
      </c>
      <c r="BF5003">
        <v>0</v>
      </c>
      <c r="BG5003" t="s">
        <v>70</v>
      </c>
      <c r="BH5003">
        <v>-1</v>
      </c>
      <c r="BI5003" t="s">
        <v>2082</v>
      </c>
      <c r="BJ5003" t="s">
        <v>45710</v>
      </c>
      <c r="BK5003">
        <v>0</v>
      </c>
      <c r="BL5003" t="s">
        <v>85</v>
      </c>
      <c r="BM5003" t="s">
        <v>2083</v>
      </c>
    </row>
    <row r="5004" spans="1:65" x14ac:dyDescent="0.25">
      <c r="A5004">
        <v>2010</v>
      </c>
      <c r="B5004" t="s">
        <v>116</v>
      </c>
      <c r="C5004" t="s">
        <v>357</v>
      </c>
      <c r="D5004" t="s">
        <v>47418</v>
      </c>
      <c r="E5004" t="s">
        <v>1116</v>
      </c>
      <c r="F5004" t="s">
        <v>1117</v>
      </c>
      <c r="G5004">
        <v>1</v>
      </c>
      <c r="H5004" t="s">
        <v>46842</v>
      </c>
      <c r="I5004" t="s">
        <v>105</v>
      </c>
      <c r="J5004" t="s">
        <v>88</v>
      </c>
      <c r="K5004">
        <v>3</v>
      </c>
      <c r="L5004" t="s">
        <v>41838</v>
      </c>
      <c r="M5004">
        <v>72000000</v>
      </c>
      <c r="N5004" t="s">
        <v>41840</v>
      </c>
      <c r="O5004" t="s">
        <v>1138</v>
      </c>
      <c r="P5004" t="s">
        <v>90</v>
      </c>
      <c r="Q5004" t="s">
        <v>1097</v>
      </c>
      <c r="R5004" t="s">
        <v>1097</v>
      </c>
      <c r="S5004" t="s">
        <v>1139</v>
      </c>
      <c r="T5004" t="s">
        <v>1119</v>
      </c>
      <c r="U5004" t="s">
        <v>1140</v>
      </c>
      <c r="V5004" t="s">
        <v>1141</v>
      </c>
      <c r="W5004">
        <v>503</v>
      </c>
      <c r="X5004">
        <v>16651343296</v>
      </c>
      <c r="Y5004" t="s">
        <v>122</v>
      </c>
      <c r="Z5004" t="s">
        <v>123</v>
      </c>
      <c r="AA5004">
        <v>0</v>
      </c>
      <c r="AB5004" t="s">
        <v>76</v>
      </c>
      <c r="AC5004">
        <v>0</v>
      </c>
      <c r="AD5004" t="s">
        <v>76</v>
      </c>
      <c r="AE5004">
        <v>1566810</v>
      </c>
      <c r="AF5004" t="s">
        <v>40104</v>
      </c>
      <c r="AG5004" t="s">
        <v>1142</v>
      </c>
      <c r="AH5004" t="s">
        <v>1143</v>
      </c>
      <c r="AI5004" t="s">
        <v>1057</v>
      </c>
      <c r="AJ5004" t="s">
        <v>41304</v>
      </c>
      <c r="AK5004" t="s">
        <v>1144</v>
      </c>
      <c r="AL5004" t="s">
        <v>1145</v>
      </c>
      <c r="AM5004">
        <v>2010</v>
      </c>
      <c r="AN5004" s="1">
        <v>40493</v>
      </c>
      <c r="AO5004" s="1">
        <v>40541</v>
      </c>
      <c r="AP5004">
        <v>12</v>
      </c>
      <c r="AQ5004" t="s">
        <v>81</v>
      </c>
      <c r="AR5004" s="4">
        <f>IF(AQ5004="M",AP5004*30.42,AP5004)</f>
        <v>365.04</v>
      </c>
      <c r="AS5004">
        <v>45</v>
      </c>
      <c r="AT5004" s="4">
        <f>AR5004+AS5004</f>
        <v>410.04</v>
      </c>
      <c r="AU5004">
        <v>23</v>
      </c>
      <c r="AV5004" s="1">
        <f>AO5004+AT5004</f>
        <v>40951.040000000001</v>
      </c>
      <c r="AW5004" s="1">
        <v>41652</v>
      </c>
      <c r="AX5004" s="2">
        <f>IF(AV5004&gt;=AW5004,1,2)</f>
        <v>2</v>
      </c>
      <c r="AY5004" s="2" t="str">
        <f>IF((AV5004+10)&gt;=AW5004,"SAVE","LATE")</f>
        <v>LATE</v>
      </c>
      <c r="AZ5004" t="s">
        <v>82</v>
      </c>
      <c r="BA5004" t="s">
        <v>1011</v>
      </c>
      <c r="BB5004">
        <v>16651219314</v>
      </c>
      <c r="BC5004">
        <v>5345790477</v>
      </c>
      <c r="BD5004" s="9">
        <v>21997009791</v>
      </c>
      <c r="BE5004" t="s">
        <v>45711</v>
      </c>
      <c r="BF5004">
        <v>0</v>
      </c>
      <c r="BG5004" t="s">
        <v>70</v>
      </c>
      <c r="BH5004">
        <v>-1</v>
      </c>
      <c r="BI5004" t="s">
        <v>1143</v>
      </c>
      <c r="BJ5004" t="s">
        <v>1146</v>
      </c>
      <c r="BK5004">
        <v>0</v>
      </c>
      <c r="BL5004" t="s">
        <v>85</v>
      </c>
      <c r="BM5004" t="s">
        <v>1147</v>
      </c>
    </row>
    <row r="5005" spans="1:65" x14ac:dyDescent="0.25">
      <c r="A5005">
        <v>2010</v>
      </c>
      <c r="B5005" t="s">
        <v>116</v>
      </c>
      <c r="C5005" t="s">
        <v>290</v>
      </c>
      <c r="D5005" t="s">
        <v>1093</v>
      </c>
      <c r="E5005" t="s">
        <v>1094</v>
      </c>
      <c r="F5005" t="s">
        <v>1095</v>
      </c>
      <c r="G5005">
        <v>1</v>
      </c>
      <c r="H5005" t="s">
        <v>46842</v>
      </c>
      <c r="I5005" t="s">
        <v>105</v>
      </c>
      <c r="J5005" t="s">
        <v>88</v>
      </c>
      <c r="K5005">
        <v>3</v>
      </c>
      <c r="L5005" t="s">
        <v>41838</v>
      </c>
      <c r="M5005">
        <v>72000000</v>
      </c>
      <c r="N5005" t="s">
        <v>41840</v>
      </c>
      <c r="O5005" t="s">
        <v>45712</v>
      </c>
      <c r="P5005" t="s">
        <v>90</v>
      </c>
      <c r="Q5005" t="s">
        <v>1097</v>
      </c>
      <c r="R5005" t="s">
        <v>1097</v>
      </c>
      <c r="S5005" t="s">
        <v>1139</v>
      </c>
      <c r="T5005" t="s">
        <v>482</v>
      </c>
      <c r="U5005" t="s">
        <v>1310</v>
      </c>
      <c r="V5005" t="s">
        <v>1311</v>
      </c>
      <c r="W5005" t="s">
        <v>1312</v>
      </c>
      <c r="X5005">
        <v>9999060405</v>
      </c>
      <c r="Y5005" t="s">
        <v>122</v>
      </c>
      <c r="Z5005" t="s">
        <v>123</v>
      </c>
      <c r="AA5005">
        <v>0</v>
      </c>
      <c r="AB5005" t="s">
        <v>76</v>
      </c>
      <c r="AC5005">
        <v>0</v>
      </c>
      <c r="AD5005" t="s">
        <v>76</v>
      </c>
      <c r="AE5005">
        <v>482737</v>
      </c>
      <c r="AF5005" t="s">
        <v>40104</v>
      </c>
      <c r="AG5005" t="s">
        <v>1313</v>
      </c>
      <c r="AH5005" t="s">
        <v>1314</v>
      </c>
      <c r="AI5005" t="s">
        <v>1057</v>
      </c>
      <c r="AJ5005" t="s">
        <v>41304</v>
      </c>
      <c r="AK5005" t="s">
        <v>1315</v>
      </c>
      <c r="AL5005" t="s">
        <v>1316</v>
      </c>
      <c r="AM5005">
        <v>2010</v>
      </c>
      <c r="AN5005" s="1">
        <v>40522</v>
      </c>
      <c r="AO5005" s="1">
        <v>40801</v>
      </c>
      <c r="AP5005">
        <v>12</v>
      </c>
      <c r="AQ5005" t="s">
        <v>74</v>
      </c>
      <c r="AR5005" s="4">
        <f>IF(AQ5005="M",AP5005*30.42,AP5005)</f>
        <v>12</v>
      </c>
      <c r="AS5005">
        <v>344</v>
      </c>
      <c r="AT5005" s="4">
        <f>AR5005+AS5005</f>
        <v>356</v>
      </c>
      <c r="AU5005">
        <v>7</v>
      </c>
      <c r="AV5005" s="1">
        <f>AO5005+AT5005</f>
        <v>41157</v>
      </c>
      <c r="AW5005" s="1">
        <v>41370</v>
      </c>
      <c r="AX5005" s="2">
        <f>IF(AV5005&gt;=AW5005,1,2)</f>
        <v>2</v>
      </c>
      <c r="AY5005" s="2" t="str">
        <f>IF((AV5005+10)&gt;=AW5005,"SAVE","LATE")</f>
        <v>LATE</v>
      </c>
      <c r="AZ5005" t="s">
        <v>82</v>
      </c>
      <c r="BA5005" t="s">
        <v>1011</v>
      </c>
      <c r="BB5005">
        <v>9999060405</v>
      </c>
      <c r="BC5005">
        <v>4996764429</v>
      </c>
      <c r="BD5005" s="9">
        <v>14995824834</v>
      </c>
      <c r="BE5005" t="s">
        <v>1317</v>
      </c>
      <c r="BF5005">
        <v>0</v>
      </c>
      <c r="BG5005" t="s">
        <v>70</v>
      </c>
      <c r="BH5005">
        <v>-1</v>
      </c>
      <c r="BI5005" t="s">
        <v>1314</v>
      </c>
      <c r="BJ5005" t="s">
        <v>1318</v>
      </c>
      <c r="BK5005">
        <v>0</v>
      </c>
      <c r="BL5005" t="s">
        <v>85</v>
      </c>
      <c r="BM5005" t="s">
        <v>1319</v>
      </c>
    </row>
    <row r="5006" spans="1:65" x14ac:dyDescent="0.25">
      <c r="A5006">
        <v>2010</v>
      </c>
      <c r="B5006" t="s">
        <v>116</v>
      </c>
      <c r="C5006" t="s">
        <v>290</v>
      </c>
      <c r="D5006" t="s">
        <v>1093</v>
      </c>
      <c r="E5006" t="s">
        <v>1094</v>
      </c>
      <c r="F5006" t="s">
        <v>1095</v>
      </c>
      <c r="G5006">
        <v>1</v>
      </c>
      <c r="H5006" t="s">
        <v>46842</v>
      </c>
      <c r="I5006" t="s">
        <v>105</v>
      </c>
      <c r="J5006" t="s">
        <v>88</v>
      </c>
      <c r="K5006">
        <v>3</v>
      </c>
      <c r="L5006" t="s">
        <v>41838</v>
      </c>
      <c r="M5006">
        <v>72000000</v>
      </c>
      <c r="N5006" t="s">
        <v>41840</v>
      </c>
      <c r="O5006" t="s">
        <v>47430</v>
      </c>
      <c r="P5006" t="s">
        <v>90</v>
      </c>
      <c r="Q5006" t="s">
        <v>1097</v>
      </c>
      <c r="R5006" t="s">
        <v>1097</v>
      </c>
      <c r="S5006" t="s">
        <v>41037</v>
      </c>
      <c r="T5006" t="s">
        <v>2279</v>
      </c>
      <c r="U5006" t="s">
        <v>2280</v>
      </c>
      <c r="V5006" t="s">
        <v>2281</v>
      </c>
      <c r="W5006" t="s">
        <v>2282</v>
      </c>
      <c r="X5006">
        <v>2664821727</v>
      </c>
      <c r="Y5006" t="s">
        <v>122</v>
      </c>
      <c r="Z5006" t="s">
        <v>123</v>
      </c>
      <c r="AA5006">
        <v>0</v>
      </c>
      <c r="AB5006" t="s">
        <v>76</v>
      </c>
      <c r="AC5006">
        <v>0</v>
      </c>
      <c r="AD5006" t="s">
        <v>76</v>
      </c>
      <c r="AE5006">
        <v>445143</v>
      </c>
      <c r="AF5006" t="s">
        <v>40104</v>
      </c>
      <c r="AG5006" t="s">
        <v>2283</v>
      </c>
      <c r="AH5006" t="s">
        <v>2284</v>
      </c>
      <c r="AI5006" t="s">
        <v>1057</v>
      </c>
      <c r="AJ5006" t="s">
        <v>41304</v>
      </c>
      <c r="AK5006" t="s">
        <v>2174</v>
      </c>
      <c r="AL5006" t="s">
        <v>2175</v>
      </c>
      <c r="AM5006">
        <v>2010</v>
      </c>
      <c r="AN5006" s="1">
        <v>40448</v>
      </c>
      <c r="AO5006" s="1">
        <v>40532</v>
      </c>
      <c r="AP5006">
        <v>3</v>
      </c>
      <c r="AQ5006" t="s">
        <v>81</v>
      </c>
      <c r="AR5006" s="4">
        <f>IF(AQ5006="M",AP5006*30.42,AP5006)</f>
        <v>91.26</v>
      </c>
      <c r="AS5006">
        <v>0</v>
      </c>
      <c r="AT5006" s="4">
        <f>AR5006+AS5006</f>
        <v>91.26</v>
      </c>
      <c r="AU5006">
        <v>2</v>
      </c>
      <c r="AV5006" s="1">
        <f>AO5006+AT5006</f>
        <v>40623.26</v>
      </c>
      <c r="AW5006" s="1">
        <v>40683</v>
      </c>
      <c r="AX5006" s="2">
        <f>IF(AV5006&gt;=AW5006,1,2)</f>
        <v>2</v>
      </c>
      <c r="AY5006" s="2" t="str">
        <f>IF((AV5006+10)&gt;=AW5006,"SAVE","LATE")</f>
        <v>LATE</v>
      </c>
      <c r="AZ5006" t="s">
        <v>82</v>
      </c>
      <c r="BA5006" t="s">
        <v>1011</v>
      </c>
      <c r="BB5006">
        <v>2664676709</v>
      </c>
      <c r="BC5006">
        <v>250886189</v>
      </c>
      <c r="BD5006" s="9">
        <v>2915562898</v>
      </c>
      <c r="BE5006" t="s">
        <v>2285</v>
      </c>
      <c r="BF5006">
        <v>0</v>
      </c>
      <c r="BG5006" t="s">
        <v>70</v>
      </c>
      <c r="BH5006">
        <v>-1</v>
      </c>
      <c r="BI5006" t="s">
        <v>45721</v>
      </c>
      <c r="BJ5006" t="s">
        <v>45722</v>
      </c>
      <c r="BK5006">
        <v>0</v>
      </c>
      <c r="BL5006" t="s">
        <v>85</v>
      </c>
      <c r="BM5006" t="s">
        <v>2286</v>
      </c>
    </row>
    <row r="5007" spans="1:65" x14ac:dyDescent="0.25">
      <c r="A5007">
        <v>2010</v>
      </c>
      <c r="B5007" t="s">
        <v>116</v>
      </c>
      <c r="C5007" t="s">
        <v>290</v>
      </c>
      <c r="D5007" t="s">
        <v>1093</v>
      </c>
      <c r="E5007" t="s">
        <v>1094</v>
      </c>
      <c r="F5007" t="s">
        <v>1095</v>
      </c>
      <c r="G5007">
        <v>12</v>
      </c>
      <c r="H5007" t="s">
        <v>41881</v>
      </c>
      <c r="I5007" t="s">
        <v>67</v>
      </c>
      <c r="J5007" t="s">
        <v>2752</v>
      </c>
      <c r="K5007">
        <v>3</v>
      </c>
      <c r="L5007" t="s">
        <v>41838</v>
      </c>
      <c r="M5007">
        <v>72000000</v>
      </c>
      <c r="N5007" t="s">
        <v>41840</v>
      </c>
      <c r="O5007" t="s">
        <v>3321</v>
      </c>
      <c r="P5007" t="s">
        <v>90</v>
      </c>
      <c r="Q5007" t="s">
        <v>70</v>
      </c>
      <c r="R5007" t="s">
        <v>70</v>
      </c>
      <c r="S5007" t="s">
        <v>3322</v>
      </c>
      <c r="T5007" t="s">
        <v>3323</v>
      </c>
      <c r="U5007" t="s">
        <v>3324</v>
      </c>
      <c r="V5007" t="s">
        <v>3325</v>
      </c>
      <c r="W5007" t="s">
        <v>3326</v>
      </c>
      <c r="X5007">
        <v>755976516</v>
      </c>
      <c r="Y5007" t="s">
        <v>122</v>
      </c>
      <c r="Z5007" t="s">
        <v>123</v>
      </c>
      <c r="AA5007">
        <v>0</v>
      </c>
      <c r="AB5007" t="s">
        <v>76</v>
      </c>
      <c r="AC5007">
        <v>0</v>
      </c>
      <c r="AD5007" t="s">
        <v>76</v>
      </c>
      <c r="AE5007">
        <v>425449</v>
      </c>
      <c r="AF5007" t="s">
        <v>40104</v>
      </c>
      <c r="AG5007" t="s">
        <v>3327</v>
      </c>
      <c r="AH5007" t="s">
        <v>3328</v>
      </c>
      <c r="AI5007" t="s">
        <v>1057</v>
      </c>
      <c r="AJ5007" t="s">
        <v>41304</v>
      </c>
      <c r="AK5007" t="s">
        <v>3329</v>
      </c>
      <c r="AL5007" t="s">
        <v>3330</v>
      </c>
      <c r="AM5007">
        <v>2010</v>
      </c>
      <c r="AN5007" s="1">
        <v>40396</v>
      </c>
      <c r="AO5007" s="1">
        <v>40301</v>
      </c>
      <c r="AP5007">
        <v>4</v>
      </c>
      <c r="AQ5007" t="s">
        <v>81</v>
      </c>
      <c r="AR5007" s="4">
        <f>IF(AQ5007="M",AP5007*30.42,AP5007)</f>
        <v>121.68</v>
      </c>
      <c r="AS5007">
        <v>0</v>
      </c>
      <c r="AT5007" s="4">
        <f>AR5007+AS5007</f>
        <v>121.68</v>
      </c>
      <c r="AU5007">
        <v>4</v>
      </c>
      <c r="AV5007" s="1">
        <f>AO5007+AT5007</f>
        <v>40422.68</v>
      </c>
      <c r="AW5007" s="1">
        <v>40546</v>
      </c>
      <c r="AX5007" s="2">
        <f>IF(AV5007&gt;=AW5007,1,2)</f>
        <v>2</v>
      </c>
      <c r="AY5007" s="2" t="str">
        <f>IF((AV5007+10)&gt;=AW5007,"SAVE","LATE")</f>
        <v>LATE</v>
      </c>
      <c r="AZ5007" t="s">
        <v>82</v>
      </c>
      <c r="BA5007" t="s">
        <v>1011</v>
      </c>
      <c r="BB5007">
        <v>755976516</v>
      </c>
      <c r="BC5007">
        <v>377988216</v>
      </c>
      <c r="BD5007" s="9">
        <v>1133964732</v>
      </c>
      <c r="BE5007" t="s">
        <v>3321</v>
      </c>
      <c r="BF5007">
        <v>0</v>
      </c>
      <c r="BG5007" t="s">
        <v>70</v>
      </c>
      <c r="BH5007">
        <v>-1</v>
      </c>
      <c r="BI5007" t="s">
        <v>70</v>
      </c>
      <c r="BJ5007" t="s">
        <v>70</v>
      </c>
      <c r="BK5007">
        <v>0</v>
      </c>
      <c r="BL5007" t="s">
        <v>85</v>
      </c>
      <c r="BM5007" t="s">
        <v>3331</v>
      </c>
    </row>
    <row r="5008" spans="1:65" x14ac:dyDescent="0.25">
      <c r="A5008">
        <v>2010</v>
      </c>
      <c r="B5008" t="s">
        <v>116</v>
      </c>
      <c r="C5008" t="s">
        <v>290</v>
      </c>
      <c r="D5008" t="s">
        <v>1093</v>
      </c>
      <c r="E5008" t="s">
        <v>1094</v>
      </c>
      <c r="F5008" t="s">
        <v>1095</v>
      </c>
      <c r="G5008">
        <v>12</v>
      </c>
      <c r="H5008" t="s">
        <v>41881</v>
      </c>
      <c r="I5008" t="s">
        <v>67</v>
      </c>
      <c r="J5008" t="s">
        <v>2752</v>
      </c>
      <c r="K5008">
        <v>3</v>
      </c>
      <c r="L5008" t="s">
        <v>41838</v>
      </c>
      <c r="M5008">
        <v>72000000</v>
      </c>
      <c r="N5008" t="s">
        <v>41840</v>
      </c>
      <c r="O5008" t="s">
        <v>3594</v>
      </c>
      <c r="P5008" t="s">
        <v>90</v>
      </c>
      <c r="Q5008" t="s">
        <v>70</v>
      </c>
      <c r="R5008" t="s">
        <v>70</v>
      </c>
      <c r="S5008" t="s">
        <v>3322</v>
      </c>
      <c r="T5008" t="s">
        <v>3595</v>
      </c>
      <c r="U5008" t="s">
        <v>3596</v>
      </c>
      <c r="V5008" t="s">
        <v>3597</v>
      </c>
      <c r="W5008" t="s">
        <v>3598</v>
      </c>
      <c r="X5008">
        <v>528987301</v>
      </c>
      <c r="Y5008" t="s">
        <v>122</v>
      </c>
      <c r="Z5008" t="s">
        <v>123</v>
      </c>
      <c r="AA5008">
        <v>0</v>
      </c>
      <c r="AB5008" t="s">
        <v>76</v>
      </c>
      <c r="AC5008">
        <v>0</v>
      </c>
      <c r="AD5008" t="s">
        <v>76</v>
      </c>
      <c r="AE5008">
        <v>418016</v>
      </c>
      <c r="AF5008" t="s">
        <v>40104</v>
      </c>
      <c r="AG5008" t="s">
        <v>3599</v>
      </c>
      <c r="AH5008" t="s">
        <v>3600</v>
      </c>
      <c r="AI5008" t="s">
        <v>1057</v>
      </c>
      <c r="AJ5008" t="s">
        <v>41304</v>
      </c>
      <c r="AK5008" t="s">
        <v>3601</v>
      </c>
      <c r="AL5008" t="s">
        <v>3602</v>
      </c>
      <c r="AM5008">
        <v>2010</v>
      </c>
      <c r="AN5008" s="1">
        <v>40375</v>
      </c>
      <c r="AO5008" s="1">
        <v>40301</v>
      </c>
      <c r="AP5008">
        <v>4</v>
      </c>
      <c r="AQ5008" t="s">
        <v>81</v>
      </c>
      <c r="AR5008" s="4">
        <f>IF(AQ5008="M",AP5008*30.42,AP5008)</f>
        <v>121.68</v>
      </c>
      <c r="AS5008">
        <v>65</v>
      </c>
      <c r="AT5008" s="4">
        <f>AR5008+AS5008</f>
        <v>186.68</v>
      </c>
      <c r="AU5008">
        <v>1</v>
      </c>
      <c r="AV5008" s="1">
        <f>AO5008+AT5008</f>
        <v>40487.68</v>
      </c>
      <c r="AW5008" s="1">
        <v>40519</v>
      </c>
      <c r="AX5008" s="2">
        <f>IF(AV5008&gt;=AW5008,1,2)</f>
        <v>2</v>
      </c>
      <c r="AY5008" s="2" t="str">
        <f>IF((AV5008+10)&gt;=AW5008,"SAVE","LATE")</f>
        <v>LATE</v>
      </c>
      <c r="AZ5008" t="s">
        <v>82</v>
      </c>
      <c r="BA5008" t="s">
        <v>1011</v>
      </c>
      <c r="BB5008">
        <v>528987301</v>
      </c>
      <c r="BC5008">
        <v>89999637</v>
      </c>
      <c r="BD5008" s="9">
        <v>618986938</v>
      </c>
      <c r="BE5008" t="s">
        <v>3594</v>
      </c>
      <c r="BF5008">
        <v>0</v>
      </c>
      <c r="BG5008" t="s">
        <v>70</v>
      </c>
      <c r="BH5008">
        <v>-1</v>
      </c>
      <c r="BI5008" t="s">
        <v>70</v>
      </c>
      <c r="BJ5008" t="s">
        <v>70</v>
      </c>
      <c r="BK5008">
        <v>0</v>
      </c>
      <c r="BL5008" t="s">
        <v>85</v>
      </c>
      <c r="BM5008" t="s">
        <v>3603</v>
      </c>
    </row>
    <row r="5009" spans="1:65" x14ac:dyDescent="0.25">
      <c r="A5009">
        <v>2010</v>
      </c>
      <c r="B5009" t="s">
        <v>64</v>
      </c>
      <c r="C5009" t="s">
        <v>264</v>
      </c>
      <c r="D5009" t="s">
        <v>1516</v>
      </c>
      <c r="E5009">
        <v>899999316</v>
      </c>
      <c r="F5009" t="s">
        <v>1517</v>
      </c>
      <c r="G5009">
        <v>1</v>
      </c>
      <c r="H5009" t="s">
        <v>46842</v>
      </c>
      <c r="I5009" t="s">
        <v>105</v>
      </c>
      <c r="J5009" t="s">
        <v>88</v>
      </c>
      <c r="K5009">
        <v>3</v>
      </c>
      <c r="L5009" t="s">
        <v>41838</v>
      </c>
      <c r="M5009">
        <v>72000000</v>
      </c>
      <c r="N5009" t="s">
        <v>41840</v>
      </c>
      <c r="O5009" t="s">
        <v>1888</v>
      </c>
      <c r="P5009" t="s">
        <v>90</v>
      </c>
      <c r="Q5009" t="s">
        <v>39286</v>
      </c>
      <c r="R5009" t="s">
        <v>39286</v>
      </c>
      <c r="S5009" t="s">
        <v>1889</v>
      </c>
      <c r="T5009" t="s">
        <v>1890</v>
      </c>
      <c r="U5009" t="s">
        <v>1891</v>
      </c>
      <c r="V5009" t="s">
        <v>1892</v>
      </c>
      <c r="W5009">
        <v>2102164</v>
      </c>
      <c r="X5009">
        <v>4808683809</v>
      </c>
      <c r="Y5009" t="s">
        <v>122</v>
      </c>
      <c r="Z5009" t="s">
        <v>123</v>
      </c>
      <c r="AA5009">
        <v>0</v>
      </c>
      <c r="AB5009" t="s">
        <v>76</v>
      </c>
      <c r="AC5009">
        <v>0</v>
      </c>
      <c r="AD5009" t="s">
        <v>76</v>
      </c>
      <c r="AE5009">
        <v>451242</v>
      </c>
      <c r="AF5009" t="s">
        <v>41304</v>
      </c>
      <c r="AG5009" t="s">
        <v>1893</v>
      </c>
      <c r="AH5009" t="s">
        <v>1894</v>
      </c>
      <c r="AI5009" t="s">
        <v>39286</v>
      </c>
      <c r="AJ5009" t="s">
        <v>41304</v>
      </c>
      <c r="AK5009" t="s">
        <v>1893</v>
      </c>
      <c r="AL5009" t="s">
        <v>1894</v>
      </c>
      <c r="AM5009">
        <v>2010</v>
      </c>
      <c r="AN5009" s="1">
        <v>40458</v>
      </c>
      <c r="AO5009" s="1">
        <v>40476</v>
      </c>
      <c r="AP5009">
        <v>6</v>
      </c>
      <c r="AQ5009" t="s">
        <v>81</v>
      </c>
      <c r="AR5009" s="4">
        <f>IF(AQ5009="M",AP5009*30.42,AP5009)</f>
        <v>182.52</v>
      </c>
      <c r="AS5009">
        <v>0</v>
      </c>
      <c r="AT5009" s="4">
        <f>AR5009+AS5009</f>
        <v>182.52</v>
      </c>
      <c r="AU5009">
        <v>4</v>
      </c>
      <c r="AV5009" s="1">
        <f>AO5009+AT5009</f>
        <v>40658.519999999997</v>
      </c>
      <c r="AW5009" s="1">
        <v>40780</v>
      </c>
      <c r="AX5009" s="2">
        <f>IF(AV5009&gt;=AW5009,1,2)</f>
        <v>2</v>
      </c>
      <c r="AY5009" s="2" t="str">
        <f>IF((AV5009+10)&gt;=AW5009,"SAVE","LATE")</f>
        <v>LATE</v>
      </c>
      <c r="AZ5009" t="s">
        <v>82</v>
      </c>
      <c r="BA5009" t="s">
        <v>1011</v>
      </c>
      <c r="BB5009">
        <v>4677421925</v>
      </c>
      <c r="BC5009">
        <v>2037780417</v>
      </c>
      <c r="BD5009" s="9">
        <v>6715202342</v>
      </c>
      <c r="BE5009" t="s">
        <v>45729</v>
      </c>
      <c r="BF5009">
        <v>0</v>
      </c>
      <c r="BG5009" t="s">
        <v>70</v>
      </c>
      <c r="BH5009">
        <v>-1</v>
      </c>
      <c r="BI5009" t="s">
        <v>1895</v>
      </c>
      <c r="BJ5009" t="s">
        <v>1896</v>
      </c>
      <c r="BK5009">
        <v>0</v>
      </c>
      <c r="BL5009" t="s">
        <v>85</v>
      </c>
      <c r="BM5009" t="s">
        <v>1897</v>
      </c>
    </row>
    <row r="5010" spans="1:65" x14ac:dyDescent="0.25">
      <c r="A5010">
        <v>2010</v>
      </c>
      <c r="B5010" t="s">
        <v>64</v>
      </c>
      <c r="C5010" t="s">
        <v>264</v>
      </c>
      <c r="D5010" t="s">
        <v>1516</v>
      </c>
      <c r="E5010">
        <v>899999316</v>
      </c>
      <c r="F5010" t="s">
        <v>1517</v>
      </c>
      <c r="G5010">
        <v>1</v>
      </c>
      <c r="H5010" t="s">
        <v>46842</v>
      </c>
      <c r="I5010" t="s">
        <v>105</v>
      </c>
      <c r="J5010" t="s">
        <v>88</v>
      </c>
      <c r="K5010">
        <v>3</v>
      </c>
      <c r="L5010" t="s">
        <v>41838</v>
      </c>
      <c r="M5010">
        <v>72000000</v>
      </c>
      <c r="N5010" t="s">
        <v>41840</v>
      </c>
      <c r="O5010" t="s">
        <v>2825</v>
      </c>
      <c r="P5010" t="s">
        <v>90</v>
      </c>
      <c r="Q5010" t="s">
        <v>39286</v>
      </c>
      <c r="R5010" t="s">
        <v>39286</v>
      </c>
      <c r="S5010" t="s">
        <v>2826</v>
      </c>
      <c r="T5010" t="s">
        <v>2827</v>
      </c>
      <c r="U5010" t="s">
        <v>2828</v>
      </c>
      <c r="V5010" t="s">
        <v>2829</v>
      </c>
      <c r="W5010">
        <v>2102049</v>
      </c>
      <c r="X5010">
        <v>2580253944</v>
      </c>
      <c r="Y5010" t="s">
        <v>122</v>
      </c>
      <c r="Z5010" t="s">
        <v>123</v>
      </c>
      <c r="AA5010">
        <v>0</v>
      </c>
      <c r="AB5010" t="s">
        <v>76</v>
      </c>
      <c r="AC5010">
        <v>0</v>
      </c>
      <c r="AD5010" t="s">
        <v>76</v>
      </c>
      <c r="AE5010">
        <v>439685</v>
      </c>
      <c r="AF5010" t="s">
        <v>41304</v>
      </c>
      <c r="AG5010" t="s">
        <v>1893</v>
      </c>
      <c r="AH5010" t="s">
        <v>1894</v>
      </c>
      <c r="AI5010" t="s">
        <v>39286</v>
      </c>
      <c r="AJ5010" t="s">
        <v>41304</v>
      </c>
      <c r="AK5010" t="s">
        <v>1893</v>
      </c>
      <c r="AL5010" t="s">
        <v>2830</v>
      </c>
      <c r="AM5010">
        <v>2010</v>
      </c>
      <c r="AN5010" s="1">
        <v>40442</v>
      </c>
      <c r="AO5010" s="1">
        <v>40445</v>
      </c>
      <c r="AP5010">
        <v>3</v>
      </c>
      <c r="AQ5010" t="s">
        <v>81</v>
      </c>
      <c r="AR5010" s="4">
        <f>IF(AQ5010="M",AP5010*30.42,AP5010)</f>
        <v>91.26</v>
      </c>
      <c r="AS5010">
        <v>15</v>
      </c>
      <c r="AT5010" s="4">
        <f>AR5010+AS5010</f>
        <v>106.26</v>
      </c>
      <c r="AU5010">
        <v>1</v>
      </c>
      <c r="AV5010" s="1">
        <f>AO5010+AT5010</f>
        <v>40551.26</v>
      </c>
      <c r="AW5010" s="1">
        <v>40582</v>
      </c>
      <c r="AX5010" s="2">
        <f>IF(AV5010&gt;=AW5010,1,2)</f>
        <v>2</v>
      </c>
      <c r="AY5010" s="2" t="str">
        <f>IF((AV5010+10)&gt;=AW5010,"SAVE","LATE")</f>
        <v>LATE</v>
      </c>
      <c r="AZ5010" t="s">
        <v>82</v>
      </c>
      <c r="BA5010" t="s">
        <v>1011</v>
      </c>
      <c r="BB5010">
        <v>1417084224</v>
      </c>
      <c r="BC5010">
        <v>704136044</v>
      </c>
      <c r="BD5010" s="9">
        <v>2121220268</v>
      </c>
      <c r="BE5010" t="s">
        <v>45741</v>
      </c>
      <c r="BF5010">
        <v>0</v>
      </c>
      <c r="BG5010" t="s">
        <v>70</v>
      </c>
      <c r="BH5010">
        <v>-1</v>
      </c>
      <c r="BI5010" t="s">
        <v>2831</v>
      </c>
      <c r="BJ5010" t="s">
        <v>2831</v>
      </c>
      <c r="BK5010">
        <v>0</v>
      </c>
      <c r="BL5010" t="s">
        <v>85</v>
      </c>
      <c r="BM5010" t="s">
        <v>2832</v>
      </c>
    </row>
    <row r="5011" spans="1:65" x14ac:dyDescent="0.25">
      <c r="A5011">
        <v>2010</v>
      </c>
      <c r="B5011" t="s">
        <v>64</v>
      </c>
      <c r="C5011" t="s">
        <v>264</v>
      </c>
      <c r="D5011" t="s">
        <v>1516</v>
      </c>
      <c r="E5011">
        <v>899999316</v>
      </c>
      <c r="F5011" t="s">
        <v>1517</v>
      </c>
      <c r="G5011">
        <v>1</v>
      </c>
      <c r="H5011" t="s">
        <v>46842</v>
      </c>
      <c r="I5011" t="s">
        <v>105</v>
      </c>
      <c r="J5011" t="s">
        <v>88</v>
      </c>
      <c r="K5011">
        <v>3</v>
      </c>
      <c r="L5011" t="s">
        <v>41838</v>
      </c>
      <c r="M5011">
        <v>72000000</v>
      </c>
      <c r="N5011" t="s">
        <v>41840</v>
      </c>
      <c r="O5011" t="s">
        <v>2825</v>
      </c>
      <c r="P5011" t="s">
        <v>90</v>
      </c>
      <c r="Q5011" t="s">
        <v>39286</v>
      </c>
      <c r="R5011" t="s">
        <v>39286</v>
      </c>
      <c r="S5011" t="s">
        <v>2826</v>
      </c>
      <c r="T5011" t="s">
        <v>2827</v>
      </c>
      <c r="U5011" t="s">
        <v>2828</v>
      </c>
      <c r="V5011" t="s">
        <v>2829</v>
      </c>
      <c r="W5011">
        <v>2102048</v>
      </c>
      <c r="X5011">
        <v>2580253944</v>
      </c>
      <c r="Y5011" t="s">
        <v>122</v>
      </c>
      <c r="Z5011" t="s">
        <v>123</v>
      </c>
      <c r="AA5011">
        <v>0</v>
      </c>
      <c r="AB5011" t="s">
        <v>76</v>
      </c>
      <c r="AC5011">
        <v>0</v>
      </c>
      <c r="AD5011" t="s">
        <v>76</v>
      </c>
      <c r="AE5011">
        <v>438806</v>
      </c>
      <c r="AF5011" t="s">
        <v>41304</v>
      </c>
      <c r="AG5011" t="s">
        <v>2992</v>
      </c>
      <c r="AH5011" t="s">
        <v>2993</v>
      </c>
      <c r="AI5011" t="s">
        <v>39286</v>
      </c>
      <c r="AJ5011" t="s">
        <v>41304</v>
      </c>
      <c r="AK5011" t="s">
        <v>2992</v>
      </c>
      <c r="AL5011" t="s">
        <v>2994</v>
      </c>
      <c r="AM5011">
        <v>2010</v>
      </c>
      <c r="AN5011" s="1">
        <v>40438</v>
      </c>
      <c r="AO5011" s="1">
        <v>40448</v>
      </c>
      <c r="AP5011">
        <v>3</v>
      </c>
      <c r="AQ5011" t="s">
        <v>81</v>
      </c>
      <c r="AR5011" s="4">
        <f>IF(AQ5011="M",AP5011*30.42,AP5011)</f>
        <v>91.26</v>
      </c>
      <c r="AS5011">
        <v>30</v>
      </c>
      <c r="AT5011" s="4">
        <f>AR5011+AS5011</f>
        <v>121.26</v>
      </c>
      <c r="AU5011">
        <v>3</v>
      </c>
      <c r="AV5011" s="1">
        <f>AO5011+AT5011</f>
        <v>40569.26</v>
      </c>
      <c r="AW5011" s="1">
        <v>40659</v>
      </c>
      <c r="AX5011" s="2">
        <f>IF(AV5011&gt;=AW5011,1,2)</f>
        <v>2</v>
      </c>
      <c r="AY5011" s="2" t="str">
        <f>IF((AV5011+10)&gt;=AW5011,"SAVE","LATE")</f>
        <v>LATE</v>
      </c>
      <c r="AZ5011" t="s">
        <v>82</v>
      </c>
      <c r="BA5011" t="s">
        <v>1011</v>
      </c>
      <c r="BB5011">
        <v>1065953276</v>
      </c>
      <c r="BC5011">
        <v>531861681</v>
      </c>
      <c r="BD5011" s="9">
        <v>1597814957</v>
      </c>
      <c r="BE5011" t="s">
        <v>45742</v>
      </c>
      <c r="BF5011">
        <v>0</v>
      </c>
      <c r="BG5011" t="s">
        <v>70</v>
      </c>
      <c r="BH5011">
        <v>-1</v>
      </c>
      <c r="BI5011" t="s">
        <v>2831</v>
      </c>
      <c r="BJ5011" t="s">
        <v>2831</v>
      </c>
      <c r="BK5011">
        <v>0</v>
      </c>
      <c r="BL5011" t="s">
        <v>85</v>
      </c>
      <c r="BM5011" t="s">
        <v>2832</v>
      </c>
    </row>
    <row r="5012" spans="1:65" x14ac:dyDescent="0.25">
      <c r="A5012">
        <v>2010</v>
      </c>
      <c r="B5012" t="s">
        <v>116</v>
      </c>
      <c r="C5012" t="s">
        <v>290</v>
      </c>
      <c r="D5012" t="s">
        <v>45623</v>
      </c>
      <c r="E5012" t="s">
        <v>82</v>
      </c>
      <c r="F5012" t="s">
        <v>1194</v>
      </c>
      <c r="G5012">
        <v>1</v>
      </c>
      <c r="H5012" t="s">
        <v>46842</v>
      </c>
      <c r="I5012" t="s">
        <v>67</v>
      </c>
      <c r="J5012" t="s">
        <v>88</v>
      </c>
      <c r="K5012">
        <v>3</v>
      </c>
      <c r="L5012" t="s">
        <v>41838</v>
      </c>
      <c r="M5012">
        <v>30000000</v>
      </c>
      <c r="N5012" t="s">
        <v>41897</v>
      </c>
      <c r="O5012" t="s">
        <v>41047</v>
      </c>
      <c r="P5012" t="s">
        <v>90</v>
      </c>
      <c r="Q5012" t="s">
        <v>1097</v>
      </c>
      <c r="R5012" t="s">
        <v>1097</v>
      </c>
      <c r="S5012" t="s">
        <v>39988</v>
      </c>
      <c r="T5012" t="s">
        <v>1195</v>
      </c>
      <c r="U5012" t="s">
        <v>1196</v>
      </c>
      <c r="V5012" t="s">
        <v>1197</v>
      </c>
      <c r="W5012" t="s">
        <v>1198</v>
      </c>
      <c r="X5012">
        <v>14025164821</v>
      </c>
      <c r="Y5012" t="s">
        <v>74</v>
      </c>
      <c r="Z5012" t="s">
        <v>75</v>
      </c>
      <c r="AA5012">
        <v>0</v>
      </c>
      <c r="AB5012" t="s">
        <v>76</v>
      </c>
      <c r="AC5012">
        <v>0</v>
      </c>
      <c r="AD5012" t="s">
        <v>76</v>
      </c>
      <c r="AE5012">
        <v>484602</v>
      </c>
      <c r="AF5012" t="s">
        <v>40104</v>
      </c>
      <c r="AG5012" t="s">
        <v>1199</v>
      </c>
      <c r="AH5012" t="s">
        <v>1200</v>
      </c>
      <c r="AI5012" t="s">
        <v>1057</v>
      </c>
      <c r="AJ5012" t="s">
        <v>41304</v>
      </c>
      <c r="AK5012" t="s">
        <v>1201</v>
      </c>
      <c r="AL5012" t="s">
        <v>1202</v>
      </c>
      <c r="AM5012">
        <v>2010</v>
      </c>
      <c r="AN5012" s="1">
        <v>40542</v>
      </c>
      <c r="AO5012" s="1">
        <v>40567</v>
      </c>
      <c r="AP5012">
        <v>12</v>
      </c>
      <c r="AQ5012" t="s">
        <v>81</v>
      </c>
      <c r="AR5012" s="4">
        <f>IF(AQ5012="M",AP5012*30.42,AP5012)</f>
        <v>365.04</v>
      </c>
      <c r="AS5012">
        <v>103</v>
      </c>
      <c r="AT5012" s="4">
        <f>AR5012+AS5012</f>
        <v>468.04</v>
      </c>
      <c r="AU5012">
        <v>12</v>
      </c>
      <c r="AV5012" s="1">
        <f>AO5012+AT5012</f>
        <v>41035.040000000001</v>
      </c>
      <c r="AW5012" s="1">
        <v>41400</v>
      </c>
      <c r="AX5012" s="2">
        <f>IF(AV5012&gt;=AW5012,1,2)</f>
        <v>2</v>
      </c>
      <c r="AY5012" s="2" t="str">
        <f>IF((AV5012+10)&gt;=AW5012,"SAVE","LATE")</f>
        <v>LATE</v>
      </c>
      <c r="AZ5012" t="s">
        <v>82</v>
      </c>
      <c r="BA5012" t="s">
        <v>1011</v>
      </c>
      <c r="BB5012">
        <v>14025164821</v>
      </c>
      <c r="BC5012">
        <v>0</v>
      </c>
      <c r="BD5012" s="9">
        <v>14025164821</v>
      </c>
      <c r="BE5012" t="s">
        <v>41047</v>
      </c>
      <c r="BF5012">
        <v>0</v>
      </c>
      <c r="BG5012" t="s">
        <v>70</v>
      </c>
      <c r="BH5012">
        <v>-1</v>
      </c>
      <c r="BI5012" t="s">
        <v>1203</v>
      </c>
      <c r="BJ5012" t="s">
        <v>1204</v>
      </c>
      <c r="BK5012">
        <v>0</v>
      </c>
      <c r="BL5012" t="s">
        <v>85</v>
      </c>
      <c r="BM5012" t="s">
        <v>1205</v>
      </c>
    </row>
    <row r="5013" spans="1:65" x14ac:dyDescent="0.25">
      <c r="A5013">
        <v>2010</v>
      </c>
      <c r="B5013" t="s">
        <v>116</v>
      </c>
      <c r="C5013" t="s">
        <v>290</v>
      </c>
      <c r="D5013" t="s">
        <v>1093</v>
      </c>
      <c r="E5013" t="s">
        <v>1094</v>
      </c>
      <c r="F5013" t="s">
        <v>1095</v>
      </c>
      <c r="G5013">
        <v>12</v>
      </c>
      <c r="H5013" t="s">
        <v>41881</v>
      </c>
      <c r="I5013" t="s">
        <v>67</v>
      </c>
      <c r="J5013" t="s">
        <v>2752</v>
      </c>
      <c r="K5013">
        <v>3</v>
      </c>
      <c r="L5013" t="s">
        <v>41838</v>
      </c>
      <c r="M5013">
        <v>72000000</v>
      </c>
      <c r="N5013" t="s">
        <v>41840</v>
      </c>
      <c r="O5013" t="s">
        <v>4376</v>
      </c>
      <c r="P5013" t="s">
        <v>90</v>
      </c>
      <c r="Q5013" t="s">
        <v>70</v>
      </c>
      <c r="R5013" t="s">
        <v>70</v>
      </c>
      <c r="S5013" t="s">
        <v>4377</v>
      </c>
      <c r="T5013" t="s">
        <v>4378</v>
      </c>
      <c r="U5013" t="s">
        <v>4379</v>
      </c>
      <c r="V5013" t="s">
        <v>4380</v>
      </c>
      <c r="W5013" t="s">
        <v>4381</v>
      </c>
      <c r="X5013">
        <v>252918001</v>
      </c>
      <c r="Y5013" t="s">
        <v>122</v>
      </c>
      <c r="Z5013" t="s">
        <v>123</v>
      </c>
      <c r="AA5013">
        <v>0</v>
      </c>
      <c r="AB5013" t="s">
        <v>76</v>
      </c>
      <c r="AC5013">
        <v>0</v>
      </c>
      <c r="AD5013" t="s">
        <v>76</v>
      </c>
      <c r="AE5013">
        <v>428821</v>
      </c>
      <c r="AF5013" t="s">
        <v>40104</v>
      </c>
      <c r="AG5013" t="s">
        <v>4382</v>
      </c>
      <c r="AH5013" t="s">
        <v>4383</v>
      </c>
      <c r="AI5013" t="s">
        <v>1057</v>
      </c>
      <c r="AJ5013" t="s">
        <v>41304</v>
      </c>
      <c r="AK5013" t="s">
        <v>4384</v>
      </c>
      <c r="AL5013" t="s">
        <v>4385</v>
      </c>
      <c r="AM5013">
        <v>2010</v>
      </c>
      <c r="AN5013" s="1">
        <v>40410</v>
      </c>
      <c r="AO5013" s="1">
        <v>40302</v>
      </c>
      <c r="AP5013">
        <v>4</v>
      </c>
      <c r="AQ5013" t="s">
        <v>81</v>
      </c>
      <c r="AR5013" s="4">
        <f>IF(AQ5013="M",AP5013*30.42,AP5013)</f>
        <v>121.68</v>
      </c>
      <c r="AS5013">
        <v>0</v>
      </c>
      <c r="AT5013" s="4">
        <f>AR5013+AS5013</f>
        <v>121.68</v>
      </c>
      <c r="AU5013">
        <v>1</v>
      </c>
      <c r="AV5013" s="1">
        <f>AO5013+AT5013</f>
        <v>40423.68</v>
      </c>
      <c r="AW5013" s="1">
        <v>40455</v>
      </c>
      <c r="AX5013" s="2">
        <f>IF(AV5013&gt;=AW5013,1,2)</f>
        <v>2</v>
      </c>
      <c r="AY5013" s="2" t="str">
        <f>IF((AV5013+10)&gt;=AW5013,"SAVE","LATE")</f>
        <v>LATE</v>
      </c>
      <c r="AZ5013" t="s">
        <v>82</v>
      </c>
      <c r="BA5013" t="s">
        <v>1011</v>
      </c>
      <c r="BB5013">
        <v>252918001</v>
      </c>
      <c r="BC5013">
        <v>115435445</v>
      </c>
      <c r="BD5013" s="9">
        <v>368353446</v>
      </c>
      <c r="BE5013" t="s">
        <v>4376</v>
      </c>
      <c r="BF5013">
        <v>0</v>
      </c>
      <c r="BG5013" t="s">
        <v>70</v>
      </c>
      <c r="BH5013">
        <v>-1</v>
      </c>
      <c r="BI5013" t="s">
        <v>70</v>
      </c>
      <c r="BJ5013" t="s">
        <v>70</v>
      </c>
      <c r="BK5013">
        <v>0</v>
      </c>
      <c r="BL5013" t="s">
        <v>85</v>
      </c>
      <c r="BM5013" t="s">
        <v>4386</v>
      </c>
    </row>
    <row r="5014" spans="1:65" x14ac:dyDescent="0.25">
      <c r="A5014">
        <v>2010</v>
      </c>
      <c r="B5014" t="s">
        <v>116</v>
      </c>
      <c r="C5014" t="s">
        <v>290</v>
      </c>
      <c r="D5014" t="s">
        <v>45623</v>
      </c>
      <c r="E5014" t="s">
        <v>82</v>
      </c>
      <c r="F5014" t="s">
        <v>1194</v>
      </c>
      <c r="G5014">
        <v>1</v>
      </c>
      <c r="H5014" t="s">
        <v>46842</v>
      </c>
      <c r="I5014" t="s">
        <v>67</v>
      </c>
      <c r="J5014" t="s">
        <v>88</v>
      </c>
      <c r="K5014">
        <v>3</v>
      </c>
      <c r="L5014" t="s">
        <v>41838</v>
      </c>
      <c r="M5014">
        <v>72000000</v>
      </c>
      <c r="N5014" t="s">
        <v>41840</v>
      </c>
      <c r="O5014" t="s">
        <v>45755</v>
      </c>
      <c r="P5014" t="s">
        <v>90</v>
      </c>
      <c r="Q5014" t="s">
        <v>1097</v>
      </c>
      <c r="R5014" t="s">
        <v>1097</v>
      </c>
      <c r="S5014" t="s">
        <v>45756</v>
      </c>
      <c r="T5014" t="s">
        <v>1006</v>
      </c>
      <c r="U5014" t="s">
        <v>1904</v>
      </c>
      <c r="V5014" t="s">
        <v>1905</v>
      </c>
      <c r="W5014" t="s">
        <v>1906</v>
      </c>
      <c r="X5014">
        <v>4559211597</v>
      </c>
      <c r="Y5014" t="s">
        <v>122</v>
      </c>
      <c r="Z5014" t="s">
        <v>123</v>
      </c>
      <c r="AA5014">
        <v>0</v>
      </c>
      <c r="AB5014" t="s">
        <v>76</v>
      </c>
      <c r="AC5014">
        <v>0</v>
      </c>
      <c r="AD5014" t="s">
        <v>76</v>
      </c>
      <c r="AE5014">
        <v>484712</v>
      </c>
      <c r="AF5014" t="s">
        <v>40104</v>
      </c>
      <c r="AG5014" t="s">
        <v>1907</v>
      </c>
      <c r="AH5014" t="s">
        <v>1908</v>
      </c>
      <c r="AI5014" t="s">
        <v>1057</v>
      </c>
      <c r="AJ5014" t="s">
        <v>41304</v>
      </c>
      <c r="AK5014" t="s">
        <v>1222</v>
      </c>
      <c r="AL5014" t="s">
        <v>1223</v>
      </c>
      <c r="AM5014">
        <v>2010</v>
      </c>
      <c r="AN5014" s="1">
        <v>40542</v>
      </c>
      <c r="AO5014" s="1">
        <v>40567</v>
      </c>
      <c r="AP5014">
        <v>12</v>
      </c>
      <c r="AQ5014" t="s">
        <v>81</v>
      </c>
      <c r="AR5014" s="4">
        <f>IF(AQ5014="M",AP5014*30.42,AP5014)</f>
        <v>365.04</v>
      </c>
      <c r="AS5014">
        <v>90</v>
      </c>
      <c r="AT5014" s="4">
        <f>AR5014+AS5014</f>
        <v>455.04</v>
      </c>
      <c r="AU5014">
        <v>13</v>
      </c>
      <c r="AV5014" s="1">
        <f>AO5014+AT5014</f>
        <v>41022.04</v>
      </c>
      <c r="AW5014" s="1">
        <v>41418</v>
      </c>
      <c r="AX5014" s="2">
        <f>IF(AV5014&gt;=AW5014,1,2)</f>
        <v>2</v>
      </c>
      <c r="AY5014" s="2" t="str">
        <f>IF((AV5014+10)&gt;=AW5014,"SAVE","LATE")</f>
        <v>LATE</v>
      </c>
      <c r="AZ5014" t="s">
        <v>82</v>
      </c>
      <c r="BA5014" t="s">
        <v>1011</v>
      </c>
      <c r="BB5014">
        <v>4559211440</v>
      </c>
      <c r="BC5014">
        <v>1839436717</v>
      </c>
      <c r="BD5014" s="9">
        <v>6398648157</v>
      </c>
      <c r="BE5014" t="s">
        <v>41048</v>
      </c>
      <c r="BF5014">
        <v>0</v>
      </c>
      <c r="BG5014" t="s">
        <v>70</v>
      </c>
      <c r="BH5014">
        <v>-1</v>
      </c>
      <c r="BI5014" t="s">
        <v>1909</v>
      </c>
      <c r="BJ5014" t="s">
        <v>1910</v>
      </c>
      <c r="BK5014">
        <v>0</v>
      </c>
      <c r="BL5014" t="s">
        <v>85</v>
      </c>
      <c r="BM5014" t="s">
        <v>1911</v>
      </c>
    </row>
    <row r="5015" spans="1:65" x14ac:dyDescent="0.25">
      <c r="A5015">
        <v>2010</v>
      </c>
      <c r="B5015" t="s">
        <v>116</v>
      </c>
      <c r="C5015" t="s">
        <v>130</v>
      </c>
      <c r="D5015" t="s">
        <v>41054</v>
      </c>
      <c r="E5015" t="s">
        <v>1050</v>
      </c>
      <c r="F5015" t="s">
        <v>1051</v>
      </c>
      <c r="G5015">
        <v>1</v>
      </c>
      <c r="H5015" t="s">
        <v>46842</v>
      </c>
      <c r="I5015" t="s">
        <v>67</v>
      </c>
      <c r="J5015" t="s">
        <v>88</v>
      </c>
      <c r="K5015">
        <v>3</v>
      </c>
      <c r="L5015" t="s">
        <v>41838</v>
      </c>
      <c r="M5015">
        <v>72000000</v>
      </c>
      <c r="N5015" t="s">
        <v>41840</v>
      </c>
      <c r="O5015" t="s">
        <v>45775</v>
      </c>
      <c r="P5015" t="s">
        <v>90</v>
      </c>
      <c r="Q5015" t="s">
        <v>39992</v>
      </c>
      <c r="R5015" t="s">
        <v>39992</v>
      </c>
      <c r="S5015" t="s">
        <v>39991</v>
      </c>
      <c r="T5015" t="s">
        <v>1052</v>
      </c>
      <c r="U5015" t="s">
        <v>1053</v>
      </c>
      <c r="V5015" t="s">
        <v>1054</v>
      </c>
      <c r="W5015">
        <v>140</v>
      </c>
      <c r="X5015">
        <v>32999999995</v>
      </c>
      <c r="Y5015" t="s">
        <v>122</v>
      </c>
      <c r="Z5015" t="s">
        <v>123</v>
      </c>
      <c r="AA5015">
        <v>0</v>
      </c>
      <c r="AB5015" t="s">
        <v>76</v>
      </c>
      <c r="AC5015">
        <v>0</v>
      </c>
      <c r="AD5015" t="s">
        <v>76</v>
      </c>
      <c r="AE5015">
        <v>424268</v>
      </c>
      <c r="AF5015" t="s">
        <v>145</v>
      </c>
      <c r="AG5015" t="s">
        <v>1055</v>
      </c>
      <c r="AH5015" t="s">
        <v>1056</v>
      </c>
      <c r="AI5015" t="s">
        <v>1057</v>
      </c>
      <c r="AJ5015" t="s">
        <v>41304</v>
      </c>
      <c r="AK5015" t="s">
        <v>1058</v>
      </c>
      <c r="AL5015" t="s">
        <v>1059</v>
      </c>
      <c r="AM5015">
        <v>2010</v>
      </c>
      <c r="AN5015" s="1">
        <v>40361</v>
      </c>
      <c r="AO5015" s="1">
        <v>40361</v>
      </c>
      <c r="AP5015">
        <v>18</v>
      </c>
      <c r="AQ5015" t="s">
        <v>81</v>
      </c>
      <c r="AR5015" s="4">
        <f>IF(AQ5015="M",AP5015*30.42,AP5015)</f>
        <v>547.56000000000006</v>
      </c>
      <c r="AS5015">
        <v>0</v>
      </c>
      <c r="AT5015" s="4">
        <f>AR5015+AS5015</f>
        <v>547.56000000000006</v>
      </c>
      <c r="AU5015">
        <v>26</v>
      </c>
      <c r="AV5015" s="1">
        <f>AO5015+AT5015</f>
        <v>40908.559999999998</v>
      </c>
      <c r="AW5015" s="1">
        <v>41700</v>
      </c>
      <c r="AX5015" s="2">
        <f>IF(AV5015&gt;=AW5015,1,2)</f>
        <v>2</v>
      </c>
      <c r="AY5015" s="2" t="str">
        <f>IF((AV5015+10)&gt;=AW5015,"SAVE","LATE")</f>
        <v>LATE</v>
      </c>
      <c r="AZ5015" t="s">
        <v>82</v>
      </c>
      <c r="BA5015" t="s">
        <v>1011</v>
      </c>
      <c r="BB5015">
        <v>32999999754</v>
      </c>
      <c r="BC5015">
        <v>0</v>
      </c>
      <c r="BD5015" s="9">
        <v>32999999754</v>
      </c>
      <c r="BE5015" t="s">
        <v>1060</v>
      </c>
      <c r="BF5015">
        <v>0</v>
      </c>
      <c r="BG5015" t="s">
        <v>70</v>
      </c>
      <c r="BH5015">
        <v>-1</v>
      </c>
      <c r="BI5015" t="s">
        <v>45776</v>
      </c>
      <c r="BJ5015" t="s">
        <v>1061</v>
      </c>
      <c r="BK5015">
        <v>0</v>
      </c>
      <c r="BL5015" t="s">
        <v>85</v>
      </c>
      <c r="BM5015" t="s">
        <v>1062</v>
      </c>
    </row>
    <row r="5016" spans="1:65" x14ac:dyDescent="0.25">
      <c r="A5016">
        <v>2010</v>
      </c>
      <c r="B5016" t="s">
        <v>116</v>
      </c>
      <c r="C5016" t="s">
        <v>130</v>
      </c>
      <c r="D5016" t="s">
        <v>41054</v>
      </c>
      <c r="E5016" t="s">
        <v>1050</v>
      </c>
      <c r="F5016" t="s">
        <v>1051</v>
      </c>
      <c r="G5016">
        <v>12</v>
      </c>
      <c r="H5016" t="s">
        <v>41881</v>
      </c>
      <c r="I5016" t="s">
        <v>105</v>
      </c>
      <c r="J5016" t="s">
        <v>68</v>
      </c>
      <c r="K5016">
        <v>3</v>
      </c>
      <c r="L5016" t="s">
        <v>41838</v>
      </c>
      <c r="M5016">
        <v>72000000</v>
      </c>
      <c r="N5016" t="s">
        <v>41840</v>
      </c>
      <c r="O5016" t="s">
        <v>1063</v>
      </c>
      <c r="P5016" t="s">
        <v>90</v>
      </c>
      <c r="Q5016" t="s">
        <v>70</v>
      </c>
      <c r="R5016" t="s">
        <v>70</v>
      </c>
      <c r="S5016" t="s">
        <v>39991</v>
      </c>
      <c r="T5016" t="s">
        <v>1064</v>
      </c>
      <c r="U5016" t="s">
        <v>1065</v>
      </c>
      <c r="V5016" t="s">
        <v>1066</v>
      </c>
      <c r="W5016" t="s">
        <v>1066</v>
      </c>
      <c r="X5016">
        <v>29999193628</v>
      </c>
      <c r="Y5016" t="s">
        <v>122</v>
      </c>
      <c r="Z5016" t="s">
        <v>123</v>
      </c>
      <c r="AA5016">
        <v>0</v>
      </c>
      <c r="AB5016" t="s">
        <v>76</v>
      </c>
      <c r="AC5016">
        <v>0</v>
      </c>
      <c r="AD5016" t="s">
        <v>76</v>
      </c>
      <c r="AE5016">
        <v>424231</v>
      </c>
      <c r="AF5016" t="s">
        <v>40104</v>
      </c>
      <c r="AG5016" t="s">
        <v>1067</v>
      </c>
      <c r="AH5016" t="s">
        <v>47432</v>
      </c>
      <c r="AI5016" t="s">
        <v>1057</v>
      </c>
      <c r="AJ5016" t="s">
        <v>41304</v>
      </c>
      <c r="AK5016" t="s">
        <v>1068</v>
      </c>
      <c r="AL5016" t="s">
        <v>1069</v>
      </c>
      <c r="AM5016">
        <v>2010</v>
      </c>
      <c r="AN5016" s="1">
        <v>40351</v>
      </c>
      <c r="AO5016" s="1">
        <v>40351</v>
      </c>
      <c r="AP5016">
        <v>16</v>
      </c>
      <c r="AQ5016" t="s">
        <v>81</v>
      </c>
      <c r="AR5016" s="4">
        <f>IF(AQ5016="M",AP5016*30.42,AP5016)</f>
        <v>486.72</v>
      </c>
      <c r="AS5016">
        <v>0</v>
      </c>
      <c r="AT5016" s="4">
        <f>AR5016+AS5016</f>
        <v>486.72</v>
      </c>
      <c r="AU5016">
        <v>6</v>
      </c>
      <c r="AV5016" s="1">
        <f>AO5016+AT5016</f>
        <v>40837.72</v>
      </c>
      <c r="AW5016" s="1">
        <v>41021</v>
      </c>
      <c r="AX5016" s="2">
        <f>IF(AV5016&gt;=AW5016,1,2)</f>
        <v>2</v>
      </c>
      <c r="AY5016" s="2" t="str">
        <f>IF((AV5016+10)&gt;=AW5016,"SAVE","LATE")</f>
        <v>LATE</v>
      </c>
      <c r="AZ5016" t="s">
        <v>82</v>
      </c>
      <c r="BA5016" t="s">
        <v>1011</v>
      </c>
      <c r="BB5016">
        <v>31499143309</v>
      </c>
      <c r="BC5016">
        <v>10997650956</v>
      </c>
      <c r="BD5016" s="9">
        <v>42496794265</v>
      </c>
      <c r="BE5016" t="s">
        <v>1063</v>
      </c>
      <c r="BF5016">
        <v>0</v>
      </c>
      <c r="BG5016" t="s">
        <v>70</v>
      </c>
      <c r="BH5016">
        <v>-1</v>
      </c>
      <c r="BI5016" t="s">
        <v>70</v>
      </c>
      <c r="BJ5016" t="s">
        <v>70</v>
      </c>
      <c r="BK5016">
        <v>0</v>
      </c>
      <c r="BL5016" t="s">
        <v>85</v>
      </c>
      <c r="BM5016" t="s">
        <v>1070</v>
      </c>
    </row>
    <row r="5017" spans="1:65" x14ac:dyDescent="0.25">
      <c r="A5017">
        <v>2010</v>
      </c>
      <c r="B5017" t="s">
        <v>116</v>
      </c>
      <c r="C5017" t="s">
        <v>130</v>
      </c>
      <c r="D5017" t="s">
        <v>41054</v>
      </c>
      <c r="E5017" t="s">
        <v>1050</v>
      </c>
      <c r="F5017" t="s">
        <v>1051</v>
      </c>
      <c r="G5017">
        <v>1</v>
      </c>
      <c r="H5017" t="s">
        <v>46842</v>
      </c>
      <c r="I5017" t="s">
        <v>67</v>
      </c>
      <c r="J5017" t="s">
        <v>88</v>
      </c>
      <c r="K5017">
        <v>3</v>
      </c>
      <c r="L5017" t="s">
        <v>41838</v>
      </c>
      <c r="M5017">
        <v>72000000</v>
      </c>
      <c r="N5017" t="s">
        <v>41840</v>
      </c>
      <c r="O5017" t="s">
        <v>47433</v>
      </c>
      <c r="P5017" t="s">
        <v>90</v>
      </c>
      <c r="Q5017" t="s">
        <v>39992</v>
      </c>
      <c r="R5017" t="s">
        <v>39992</v>
      </c>
      <c r="S5017" t="s">
        <v>39991</v>
      </c>
      <c r="T5017" t="s">
        <v>1119</v>
      </c>
      <c r="U5017" t="s">
        <v>1206</v>
      </c>
      <c r="V5017" t="s">
        <v>1207</v>
      </c>
      <c r="W5017">
        <v>248</v>
      </c>
      <c r="X5017">
        <v>13509910176</v>
      </c>
      <c r="Y5017" t="s">
        <v>122</v>
      </c>
      <c r="Z5017" t="s">
        <v>123</v>
      </c>
      <c r="AA5017">
        <v>0</v>
      </c>
      <c r="AB5017" t="s">
        <v>76</v>
      </c>
      <c r="AC5017">
        <v>0</v>
      </c>
      <c r="AD5017" t="s">
        <v>76</v>
      </c>
      <c r="AE5017">
        <v>481618</v>
      </c>
      <c r="AF5017" t="s">
        <v>40104</v>
      </c>
      <c r="AG5017" t="s">
        <v>1208</v>
      </c>
      <c r="AH5017" t="s">
        <v>1209</v>
      </c>
      <c r="AI5017" t="s">
        <v>1057</v>
      </c>
      <c r="AJ5017" t="s">
        <v>41304</v>
      </c>
      <c r="AK5017" t="s">
        <v>1210</v>
      </c>
      <c r="AL5017" t="s">
        <v>1211</v>
      </c>
      <c r="AM5017">
        <v>2010</v>
      </c>
      <c r="AN5017" s="1">
        <v>40491</v>
      </c>
      <c r="AO5017" s="1">
        <v>40491</v>
      </c>
      <c r="AP5017">
        <v>10</v>
      </c>
      <c r="AQ5017" t="s">
        <v>81</v>
      </c>
      <c r="AR5017" s="4">
        <f>IF(AQ5017="M",AP5017*30.42,AP5017)</f>
        <v>304.20000000000005</v>
      </c>
      <c r="AS5017">
        <v>40</v>
      </c>
      <c r="AT5017" s="4">
        <f>AR5017+AS5017</f>
        <v>344.20000000000005</v>
      </c>
      <c r="AU5017">
        <v>16</v>
      </c>
      <c r="AV5017" s="1">
        <f>AO5017+AT5017</f>
        <v>40835.199999999997</v>
      </c>
      <c r="AW5017" s="1">
        <v>41323</v>
      </c>
      <c r="AX5017" s="2">
        <f>IF(AV5017&gt;=AW5017,1,2)</f>
        <v>2</v>
      </c>
      <c r="AY5017" s="2" t="str">
        <f>IF((AV5017+10)&gt;=AW5017,"SAVE","LATE")</f>
        <v>LATE</v>
      </c>
      <c r="AZ5017" t="s">
        <v>82</v>
      </c>
      <c r="BA5017" t="s">
        <v>1011</v>
      </c>
      <c r="BB5017">
        <v>13503877048</v>
      </c>
      <c r="BC5017">
        <v>1985890</v>
      </c>
      <c r="BD5017" s="9">
        <v>13505862938</v>
      </c>
      <c r="BE5017" t="s">
        <v>1212</v>
      </c>
      <c r="BF5017">
        <v>0</v>
      </c>
      <c r="BG5017" t="s">
        <v>70</v>
      </c>
      <c r="BH5017">
        <v>-1</v>
      </c>
      <c r="BI5017" t="s">
        <v>1213</v>
      </c>
      <c r="BJ5017" t="s">
        <v>45777</v>
      </c>
      <c r="BK5017">
        <v>0</v>
      </c>
      <c r="BL5017" t="s">
        <v>85</v>
      </c>
      <c r="BM5017" t="s">
        <v>1214</v>
      </c>
    </row>
    <row r="5018" spans="1:65" x14ac:dyDescent="0.25">
      <c r="A5018">
        <v>2010</v>
      </c>
      <c r="B5018" t="s">
        <v>116</v>
      </c>
      <c r="C5018" t="s">
        <v>130</v>
      </c>
      <c r="D5018" t="s">
        <v>41054</v>
      </c>
      <c r="E5018" t="s">
        <v>1050</v>
      </c>
      <c r="F5018" t="s">
        <v>1051</v>
      </c>
      <c r="G5018">
        <v>1</v>
      </c>
      <c r="H5018" t="s">
        <v>46842</v>
      </c>
      <c r="I5018" t="s">
        <v>67</v>
      </c>
      <c r="J5018" t="s">
        <v>88</v>
      </c>
      <c r="K5018">
        <v>3</v>
      </c>
      <c r="L5018" t="s">
        <v>41838</v>
      </c>
      <c r="M5018">
        <v>72000000</v>
      </c>
      <c r="N5018" t="s">
        <v>41840</v>
      </c>
      <c r="O5018" t="s">
        <v>45778</v>
      </c>
      <c r="P5018" t="s">
        <v>90</v>
      </c>
      <c r="Q5018" t="s">
        <v>39992</v>
      </c>
      <c r="R5018" t="s">
        <v>39992</v>
      </c>
      <c r="S5018" t="s">
        <v>39991</v>
      </c>
      <c r="T5018" t="s">
        <v>1119</v>
      </c>
      <c r="U5018" t="s">
        <v>1255</v>
      </c>
      <c r="V5018" t="s">
        <v>1256</v>
      </c>
      <c r="W5018">
        <v>249</v>
      </c>
      <c r="X5018">
        <v>12000000000</v>
      </c>
      <c r="Y5018" t="s">
        <v>122</v>
      </c>
      <c r="Z5018" t="s">
        <v>123</v>
      </c>
      <c r="AA5018">
        <v>0</v>
      </c>
      <c r="AB5018" t="s">
        <v>76</v>
      </c>
      <c r="AC5018">
        <v>0</v>
      </c>
      <c r="AD5018" t="s">
        <v>76</v>
      </c>
      <c r="AE5018">
        <v>481640</v>
      </c>
      <c r="AF5018" t="s">
        <v>40104</v>
      </c>
      <c r="AG5018" t="s">
        <v>1257</v>
      </c>
      <c r="AH5018" t="s">
        <v>1258</v>
      </c>
      <c r="AI5018" t="s">
        <v>1057</v>
      </c>
      <c r="AJ5018" t="s">
        <v>41304</v>
      </c>
      <c r="AK5018" t="s">
        <v>1259</v>
      </c>
      <c r="AL5018" t="s">
        <v>1260</v>
      </c>
      <c r="AM5018">
        <v>2010</v>
      </c>
      <c r="AN5018" s="1">
        <v>40491</v>
      </c>
      <c r="AO5018" s="1">
        <v>40491</v>
      </c>
      <c r="AP5018">
        <v>12</v>
      </c>
      <c r="AQ5018" t="s">
        <v>81</v>
      </c>
      <c r="AR5018" s="4">
        <f>IF(AQ5018="M",AP5018*30.42,AP5018)</f>
        <v>365.04</v>
      </c>
      <c r="AS5018">
        <v>0</v>
      </c>
      <c r="AT5018" s="4">
        <f>AR5018+AS5018</f>
        <v>365.04</v>
      </c>
      <c r="AU5018">
        <v>7</v>
      </c>
      <c r="AV5018" s="1">
        <f>AO5018+AT5018</f>
        <v>40856.04</v>
      </c>
      <c r="AW5018" s="1">
        <v>41069</v>
      </c>
      <c r="AX5018" s="2">
        <f>IF(AV5018&gt;=AW5018,1,2)</f>
        <v>2</v>
      </c>
      <c r="AY5018" s="2" t="str">
        <f>IF((AV5018+10)&gt;=AW5018,"SAVE","LATE")</f>
        <v>LATE</v>
      </c>
      <c r="AZ5018" t="s">
        <v>82</v>
      </c>
      <c r="BA5018" t="s">
        <v>1011</v>
      </c>
      <c r="BB5018">
        <v>11998594950</v>
      </c>
      <c r="BC5018">
        <v>2899996607</v>
      </c>
      <c r="BD5018" s="9">
        <v>14898591557</v>
      </c>
      <c r="BE5018" t="s">
        <v>1261</v>
      </c>
      <c r="BF5018">
        <v>0</v>
      </c>
      <c r="BG5018" t="s">
        <v>70</v>
      </c>
      <c r="BH5018">
        <v>-1</v>
      </c>
      <c r="BI5018" t="s">
        <v>1262</v>
      </c>
      <c r="BJ5018" t="s">
        <v>45779</v>
      </c>
      <c r="BK5018">
        <v>0</v>
      </c>
      <c r="BL5018" t="s">
        <v>85</v>
      </c>
      <c r="BM5018" t="s">
        <v>1263</v>
      </c>
    </row>
    <row r="5019" spans="1:65" x14ac:dyDescent="0.25">
      <c r="A5019">
        <v>2010</v>
      </c>
      <c r="B5019" t="s">
        <v>116</v>
      </c>
      <c r="C5019" t="s">
        <v>130</v>
      </c>
      <c r="D5019" t="s">
        <v>41054</v>
      </c>
      <c r="E5019" t="s">
        <v>1050</v>
      </c>
      <c r="F5019" t="s">
        <v>1051</v>
      </c>
      <c r="G5019">
        <v>1</v>
      </c>
      <c r="H5019" t="s">
        <v>46842</v>
      </c>
      <c r="I5019" t="s">
        <v>67</v>
      </c>
      <c r="J5019" t="s">
        <v>88</v>
      </c>
      <c r="K5019">
        <v>3</v>
      </c>
      <c r="L5019" t="s">
        <v>41838</v>
      </c>
      <c r="M5019">
        <v>72000000</v>
      </c>
      <c r="N5019" t="s">
        <v>41840</v>
      </c>
      <c r="O5019" t="s">
        <v>1608</v>
      </c>
      <c r="P5019" t="s">
        <v>90</v>
      </c>
      <c r="Q5019" t="s">
        <v>39992</v>
      </c>
      <c r="R5019" t="s">
        <v>39992</v>
      </c>
      <c r="S5019" t="s">
        <v>39991</v>
      </c>
      <c r="T5019" t="s">
        <v>1119</v>
      </c>
      <c r="U5019" t="s">
        <v>1609</v>
      </c>
      <c r="V5019" t="s">
        <v>1610</v>
      </c>
      <c r="W5019">
        <v>253</v>
      </c>
      <c r="X5019">
        <v>6999999951</v>
      </c>
      <c r="Y5019" t="s">
        <v>122</v>
      </c>
      <c r="Z5019" t="s">
        <v>123</v>
      </c>
      <c r="AA5019">
        <v>0</v>
      </c>
      <c r="AB5019" t="s">
        <v>76</v>
      </c>
      <c r="AC5019">
        <v>0</v>
      </c>
      <c r="AD5019" t="s">
        <v>76</v>
      </c>
      <c r="AE5019">
        <v>481647</v>
      </c>
      <c r="AF5019" t="s">
        <v>40104</v>
      </c>
      <c r="AG5019" t="s">
        <v>1611</v>
      </c>
      <c r="AH5019" t="s">
        <v>1612</v>
      </c>
      <c r="AI5019" t="s">
        <v>1057</v>
      </c>
      <c r="AJ5019" t="s">
        <v>41304</v>
      </c>
      <c r="AK5019" t="s">
        <v>1613</v>
      </c>
      <c r="AL5019" t="s">
        <v>1614</v>
      </c>
      <c r="AM5019">
        <v>2010</v>
      </c>
      <c r="AN5019" s="1">
        <v>40492</v>
      </c>
      <c r="AO5019" s="1">
        <v>40492</v>
      </c>
      <c r="AP5019">
        <v>12</v>
      </c>
      <c r="AQ5019" t="s">
        <v>81</v>
      </c>
      <c r="AR5019" s="4">
        <f>IF(AQ5019="M",AP5019*30.42,AP5019)</f>
        <v>365.04</v>
      </c>
      <c r="AS5019">
        <v>0</v>
      </c>
      <c r="AT5019" s="4">
        <f>AR5019+AS5019</f>
        <v>365.04</v>
      </c>
      <c r="AU5019">
        <v>9</v>
      </c>
      <c r="AV5019" s="1">
        <f>AO5019+AT5019</f>
        <v>40857.040000000001</v>
      </c>
      <c r="AW5019" s="1">
        <v>41131</v>
      </c>
      <c r="AX5019" s="2">
        <f>IF(AV5019&gt;=AW5019,1,2)</f>
        <v>2</v>
      </c>
      <c r="AY5019" s="2" t="str">
        <f>IF((AV5019+10)&gt;=AW5019,"SAVE","LATE")</f>
        <v>LATE</v>
      </c>
      <c r="AZ5019" t="s">
        <v>82</v>
      </c>
      <c r="BA5019" t="s">
        <v>1011</v>
      </c>
      <c r="BB5019">
        <v>6999999937</v>
      </c>
      <c r="BC5019">
        <v>1999988703</v>
      </c>
      <c r="BD5019" s="9">
        <v>8999988640</v>
      </c>
      <c r="BE5019" t="s">
        <v>1615</v>
      </c>
      <c r="BF5019">
        <v>0</v>
      </c>
      <c r="BG5019" t="s">
        <v>70</v>
      </c>
      <c r="BH5019">
        <v>-1</v>
      </c>
      <c r="BI5019" t="s">
        <v>1616</v>
      </c>
      <c r="BJ5019" t="s">
        <v>45777</v>
      </c>
      <c r="BK5019">
        <v>0</v>
      </c>
      <c r="BL5019" t="s">
        <v>85</v>
      </c>
      <c r="BM5019" t="s">
        <v>1617</v>
      </c>
    </row>
    <row r="5020" spans="1:65" x14ac:dyDescent="0.25">
      <c r="A5020">
        <v>2010</v>
      </c>
      <c r="B5020" t="s">
        <v>116</v>
      </c>
      <c r="C5020" t="s">
        <v>130</v>
      </c>
      <c r="D5020" t="s">
        <v>41054</v>
      </c>
      <c r="E5020" t="s">
        <v>1050</v>
      </c>
      <c r="F5020" t="s">
        <v>1051</v>
      </c>
      <c r="G5020">
        <v>1</v>
      </c>
      <c r="H5020" t="s">
        <v>46842</v>
      </c>
      <c r="I5020" t="s">
        <v>67</v>
      </c>
      <c r="J5020" t="s">
        <v>88</v>
      </c>
      <c r="K5020">
        <v>3</v>
      </c>
      <c r="L5020" t="s">
        <v>41838</v>
      </c>
      <c r="M5020">
        <v>72000000</v>
      </c>
      <c r="N5020" t="s">
        <v>41840</v>
      </c>
      <c r="O5020" t="s">
        <v>45780</v>
      </c>
      <c r="P5020" t="s">
        <v>90</v>
      </c>
      <c r="Q5020" t="s">
        <v>39992</v>
      </c>
      <c r="R5020" t="s">
        <v>39992</v>
      </c>
      <c r="S5020" t="s">
        <v>39991</v>
      </c>
      <c r="T5020" t="s">
        <v>1119</v>
      </c>
      <c r="U5020" t="s">
        <v>2026</v>
      </c>
      <c r="V5020" t="s">
        <v>2027</v>
      </c>
      <c r="W5020">
        <v>246</v>
      </c>
      <c r="X5020">
        <v>3500000000</v>
      </c>
      <c r="Y5020" t="s">
        <v>122</v>
      </c>
      <c r="Z5020" t="s">
        <v>123</v>
      </c>
      <c r="AA5020">
        <v>0</v>
      </c>
      <c r="AB5020" t="s">
        <v>76</v>
      </c>
      <c r="AC5020">
        <v>0</v>
      </c>
      <c r="AD5020" t="s">
        <v>76</v>
      </c>
      <c r="AE5020">
        <v>481629</v>
      </c>
      <c r="AF5020" t="s">
        <v>40104</v>
      </c>
      <c r="AG5020" t="s">
        <v>2028</v>
      </c>
      <c r="AH5020" t="s">
        <v>2029</v>
      </c>
      <c r="AI5020" t="s">
        <v>1057</v>
      </c>
      <c r="AJ5020" t="s">
        <v>41304</v>
      </c>
      <c r="AK5020" t="s">
        <v>2030</v>
      </c>
      <c r="AL5020" t="s">
        <v>2031</v>
      </c>
      <c r="AM5020">
        <v>2010</v>
      </c>
      <c r="AN5020" s="1">
        <v>40491</v>
      </c>
      <c r="AO5020" s="1">
        <v>40491</v>
      </c>
      <c r="AP5020">
        <v>8</v>
      </c>
      <c r="AQ5020" t="s">
        <v>81</v>
      </c>
      <c r="AR5020" s="4">
        <f>IF(AQ5020="M",AP5020*30.42,AP5020)</f>
        <v>243.36</v>
      </c>
      <c r="AS5020">
        <v>0</v>
      </c>
      <c r="AT5020" s="4">
        <f>AR5020+AS5020</f>
        <v>243.36</v>
      </c>
      <c r="AU5020">
        <v>11</v>
      </c>
      <c r="AV5020" s="1">
        <f>AO5020+AT5020</f>
        <v>40734.36</v>
      </c>
      <c r="AW5020" s="1">
        <v>41069</v>
      </c>
      <c r="AX5020" s="2">
        <f>IF(AV5020&gt;=AW5020,1,2)</f>
        <v>2</v>
      </c>
      <c r="AY5020" s="2" t="str">
        <f>IF((AV5020+10)&gt;=AW5020,"SAVE","LATE")</f>
        <v>LATE</v>
      </c>
      <c r="AZ5020" t="s">
        <v>82</v>
      </c>
      <c r="BA5020" t="s">
        <v>1011</v>
      </c>
      <c r="BB5020">
        <v>3498880954</v>
      </c>
      <c r="BC5020">
        <v>1742856980</v>
      </c>
      <c r="BD5020" s="9">
        <v>5241737934</v>
      </c>
      <c r="BE5020" t="s">
        <v>2032</v>
      </c>
      <c r="BF5020">
        <v>0</v>
      </c>
      <c r="BG5020" t="s">
        <v>70</v>
      </c>
      <c r="BH5020">
        <v>-1</v>
      </c>
      <c r="BI5020" t="s">
        <v>41718</v>
      </c>
      <c r="BJ5020" t="s">
        <v>45779</v>
      </c>
      <c r="BK5020">
        <v>0</v>
      </c>
      <c r="BL5020" t="s">
        <v>85</v>
      </c>
      <c r="BM5020" t="s">
        <v>2033</v>
      </c>
    </row>
    <row r="5021" spans="1:65" x14ac:dyDescent="0.25">
      <c r="A5021">
        <v>2010</v>
      </c>
      <c r="B5021" t="s">
        <v>116</v>
      </c>
      <c r="C5021" t="s">
        <v>130</v>
      </c>
      <c r="D5021" t="s">
        <v>41054</v>
      </c>
      <c r="E5021" t="s">
        <v>1050</v>
      </c>
      <c r="F5021" t="s">
        <v>1051</v>
      </c>
      <c r="G5021">
        <v>1</v>
      </c>
      <c r="H5021" t="s">
        <v>46842</v>
      </c>
      <c r="I5021" t="s">
        <v>67</v>
      </c>
      <c r="J5021" t="s">
        <v>88</v>
      </c>
      <c r="K5021">
        <v>3</v>
      </c>
      <c r="L5021" t="s">
        <v>41838</v>
      </c>
      <c r="M5021">
        <v>22000000</v>
      </c>
      <c r="N5021" t="s">
        <v>42068</v>
      </c>
      <c r="O5021" t="s">
        <v>45781</v>
      </c>
      <c r="P5021" t="s">
        <v>90</v>
      </c>
      <c r="Q5021" t="s">
        <v>39992</v>
      </c>
      <c r="R5021" t="s">
        <v>39992</v>
      </c>
      <c r="S5021" t="s">
        <v>39991</v>
      </c>
      <c r="T5021" s="3">
        <v>40248</v>
      </c>
      <c r="U5021" t="s">
        <v>2136</v>
      </c>
      <c r="V5021" t="s">
        <v>2137</v>
      </c>
      <c r="W5021">
        <v>323</v>
      </c>
      <c r="X5021">
        <v>3200000000</v>
      </c>
      <c r="Y5021" t="s">
        <v>1219</v>
      </c>
      <c r="Z5021" t="s">
        <v>40173</v>
      </c>
      <c r="AA5021">
        <v>0</v>
      </c>
      <c r="AB5021" t="s">
        <v>76</v>
      </c>
      <c r="AC5021">
        <v>0</v>
      </c>
      <c r="AD5021" t="s">
        <v>76</v>
      </c>
      <c r="AE5021">
        <v>481794</v>
      </c>
      <c r="AF5021" t="s">
        <v>40104</v>
      </c>
      <c r="AG5021" t="s">
        <v>2138</v>
      </c>
      <c r="AH5021" t="s">
        <v>2139</v>
      </c>
      <c r="AI5021" t="s">
        <v>1057</v>
      </c>
      <c r="AJ5021" t="s">
        <v>41304</v>
      </c>
      <c r="AK5021" t="s">
        <v>2140</v>
      </c>
      <c r="AL5021" t="s">
        <v>1145</v>
      </c>
      <c r="AM5021">
        <v>2010</v>
      </c>
      <c r="AN5021" s="1">
        <v>40533</v>
      </c>
      <c r="AO5021" s="1">
        <v>40533</v>
      </c>
      <c r="AP5021">
        <v>9</v>
      </c>
      <c r="AQ5021" t="s">
        <v>81</v>
      </c>
      <c r="AR5021" s="4">
        <f>IF(AQ5021="M",AP5021*30.42,AP5021)</f>
        <v>273.78000000000003</v>
      </c>
      <c r="AS5021">
        <v>75</v>
      </c>
      <c r="AT5021" s="4">
        <f>AR5021+AS5021</f>
        <v>348.78000000000003</v>
      </c>
      <c r="AU5021">
        <v>4</v>
      </c>
      <c r="AV5021" s="1">
        <f>AO5021+AT5021</f>
        <v>40881.78</v>
      </c>
      <c r="AW5021" s="1">
        <v>41004</v>
      </c>
      <c r="AX5021" s="2">
        <f>IF(AV5021&gt;=AW5021,1,2)</f>
        <v>2</v>
      </c>
      <c r="AY5021" s="2" t="str">
        <f>IF((AV5021+10)&gt;=AW5021,"SAVE","LATE")</f>
        <v>LATE</v>
      </c>
      <c r="AZ5021" t="s">
        <v>82</v>
      </c>
      <c r="BA5021" t="s">
        <v>1011</v>
      </c>
      <c r="BB5021">
        <v>3199353688</v>
      </c>
      <c r="BC5021">
        <v>849671813</v>
      </c>
      <c r="BD5021" s="9">
        <v>4049025501</v>
      </c>
      <c r="BE5021" t="s">
        <v>2141</v>
      </c>
      <c r="BF5021">
        <v>0</v>
      </c>
      <c r="BG5021" t="s">
        <v>70</v>
      </c>
      <c r="BH5021">
        <v>-1</v>
      </c>
      <c r="BI5021" t="s">
        <v>2142</v>
      </c>
      <c r="BJ5021" t="s">
        <v>45777</v>
      </c>
      <c r="BK5021">
        <v>0</v>
      </c>
      <c r="BL5021" t="s">
        <v>85</v>
      </c>
      <c r="BM5021" t="s">
        <v>2143</v>
      </c>
    </row>
    <row r="5022" spans="1:65" x14ac:dyDescent="0.25">
      <c r="A5022">
        <v>2010</v>
      </c>
      <c r="B5022" t="s">
        <v>116</v>
      </c>
      <c r="C5022" t="s">
        <v>130</v>
      </c>
      <c r="D5022" t="s">
        <v>41054</v>
      </c>
      <c r="E5022" t="s">
        <v>1050</v>
      </c>
      <c r="F5022" t="s">
        <v>1051</v>
      </c>
      <c r="G5022">
        <v>1</v>
      </c>
      <c r="H5022" t="s">
        <v>46842</v>
      </c>
      <c r="I5022" t="s">
        <v>67</v>
      </c>
      <c r="J5022" t="s">
        <v>88</v>
      </c>
      <c r="K5022">
        <v>3</v>
      </c>
      <c r="L5022" t="s">
        <v>41838</v>
      </c>
      <c r="M5022">
        <v>72000000</v>
      </c>
      <c r="N5022" t="s">
        <v>41840</v>
      </c>
      <c r="O5022" t="s">
        <v>2144</v>
      </c>
      <c r="P5022" t="s">
        <v>90</v>
      </c>
      <c r="Q5022" t="s">
        <v>39992</v>
      </c>
      <c r="R5022" t="s">
        <v>39992</v>
      </c>
      <c r="S5022" t="s">
        <v>39991</v>
      </c>
      <c r="T5022" t="s">
        <v>1119</v>
      </c>
      <c r="U5022" t="s">
        <v>2145</v>
      </c>
      <c r="V5022" t="s">
        <v>2146</v>
      </c>
      <c r="W5022">
        <v>252</v>
      </c>
      <c r="X5022">
        <v>3099999099</v>
      </c>
      <c r="Y5022" t="s">
        <v>122</v>
      </c>
      <c r="Z5022" t="s">
        <v>123</v>
      </c>
      <c r="AA5022">
        <v>0</v>
      </c>
      <c r="AB5022" t="s">
        <v>76</v>
      </c>
      <c r="AC5022">
        <v>0</v>
      </c>
      <c r="AD5022" t="s">
        <v>76</v>
      </c>
      <c r="AE5022">
        <v>481654</v>
      </c>
      <c r="AF5022" t="s">
        <v>40104</v>
      </c>
      <c r="AG5022" t="s">
        <v>2147</v>
      </c>
      <c r="AH5022" t="s">
        <v>2148</v>
      </c>
      <c r="AI5022" t="s">
        <v>1057</v>
      </c>
      <c r="AJ5022" t="s">
        <v>41304</v>
      </c>
      <c r="AK5022" t="s">
        <v>2149</v>
      </c>
      <c r="AL5022" t="s">
        <v>2150</v>
      </c>
      <c r="AM5022">
        <v>2010</v>
      </c>
      <c r="AN5022" s="1">
        <v>40492</v>
      </c>
      <c r="AO5022" s="1">
        <v>40492</v>
      </c>
      <c r="AP5022">
        <v>8</v>
      </c>
      <c r="AQ5022" t="s">
        <v>81</v>
      </c>
      <c r="AR5022" s="4">
        <f>IF(AQ5022="M",AP5022*30.42,AP5022)</f>
        <v>243.36</v>
      </c>
      <c r="AS5022">
        <v>32</v>
      </c>
      <c r="AT5022" s="4">
        <f>AR5022+AS5022</f>
        <v>275.36</v>
      </c>
      <c r="AU5022">
        <v>7</v>
      </c>
      <c r="AV5022" s="1">
        <f>AO5022+AT5022</f>
        <v>40767.360000000001</v>
      </c>
      <c r="AW5022" s="1">
        <v>40980</v>
      </c>
      <c r="AX5022" s="2">
        <f>IF(AV5022&gt;=AW5022,1,2)</f>
        <v>2</v>
      </c>
      <c r="AY5022" s="2" t="str">
        <f>IF((AV5022+10)&gt;=AW5022,"SAVE","LATE")</f>
        <v>LATE</v>
      </c>
      <c r="AZ5022" t="s">
        <v>82</v>
      </c>
      <c r="BA5022" t="s">
        <v>1011</v>
      </c>
      <c r="BB5022">
        <v>3098612117</v>
      </c>
      <c r="BC5022">
        <v>1199999989</v>
      </c>
      <c r="BD5022" s="9">
        <v>4298612106</v>
      </c>
      <c r="BE5022" t="s">
        <v>2151</v>
      </c>
      <c r="BF5022">
        <v>0</v>
      </c>
      <c r="BG5022" t="s">
        <v>70</v>
      </c>
      <c r="BH5022">
        <v>-1</v>
      </c>
      <c r="BI5022" t="s">
        <v>2152</v>
      </c>
      <c r="BJ5022" t="s">
        <v>45777</v>
      </c>
      <c r="BK5022">
        <v>0</v>
      </c>
      <c r="BL5022" t="s">
        <v>85</v>
      </c>
      <c r="BM5022" t="s">
        <v>2153</v>
      </c>
    </row>
    <row r="5023" spans="1:65" x14ac:dyDescent="0.25">
      <c r="A5023">
        <v>2010</v>
      </c>
      <c r="B5023" t="s">
        <v>116</v>
      </c>
      <c r="C5023" t="s">
        <v>130</v>
      </c>
      <c r="D5023" t="s">
        <v>41054</v>
      </c>
      <c r="E5023" t="s">
        <v>1050</v>
      </c>
      <c r="F5023" t="s">
        <v>1051</v>
      </c>
      <c r="G5023">
        <v>1</v>
      </c>
      <c r="H5023" t="s">
        <v>46842</v>
      </c>
      <c r="I5023" t="s">
        <v>105</v>
      </c>
      <c r="J5023" t="s">
        <v>88</v>
      </c>
      <c r="K5023">
        <v>3</v>
      </c>
      <c r="L5023" t="s">
        <v>41838</v>
      </c>
      <c r="M5023">
        <v>30000000</v>
      </c>
      <c r="N5023" t="s">
        <v>41897</v>
      </c>
      <c r="O5023" t="s">
        <v>45782</v>
      </c>
      <c r="P5023" t="s">
        <v>90</v>
      </c>
      <c r="Q5023" t="s">
        <v>39992</v>
      </c>
      <c r="R5023" t="s">
        <v>40989</v>
      </c>
      <c r="S5023" t="s">
        <v>39991</v>
      </c>
      <c r="T5023" t="s">
        <v>822</v>
      </c>
      <c r="U5023" t="s">
        <v>2310</v>
      </c>
      <c r="V5023" t="s">
        <v>2311</v>
      </c>
      <c r="W5023">
        <v>277</v>
      </c>
      <c r="X5023">
        <v>2499930286</v>
      </c>
      <c r="Y5023" t="s">
        <v>74</v>
      </c>
      <c r="Z5023" t="s">
        <v>75</v>
      </c>
      <c r="AA5023">
        <v>0</v>
      </c>
      <c r="AB5023" t="s">
        <v>76</v>
      </c>
      <c r="AC5023">
        <v>0</v>
      </c>
      <c r="AD5023" t="s">
        <v>76</v>
      </c>
      <c r="AE5023">
        <v>481725</v>
      </c>
      <c r="AF5023" t="s">
        <v>40104</v>
      </c>
      <c r="AG5023" t="s">
        <v>2312</v>
      </c>
      <c r="AH5023" t="s">
        <v>2313</v>
      </c>
      <c r="AI5023" t="s">
        <v>1057</v>
      </c>
      <c r="AJ5023" t="s">
        <v>41304</v>
      </c>
      <c r="AK5023" t="s">
        <v>2314</v>
      </c>
      <c r="AL5023" t="s">
        <v>2315</v>
      </c>
      <c r="AM5023">
        <v>2010</v>
      </c>
      <c r="AN5023" s="1">
        <v>40512</v>
      </c>
      <c r="AO5023" s="1">
        <v>40512</v>
      </c>
      <c r="AP5023">
        <v>9</v>
      </c>
      <c r="AQ5023" t="s">
        <v>81</v>
      </c>
      <c r="AR5023" s="4">
        <f>IF(AQ5023="M",AP5023*30.42,AP5023)</f>
        <v>273.78000000000003</v>
      </c>
      <c r="AS5023">
        <v>60</v>
      </c>
      <c r="AT5023" s="4">
        <f>AR5023+AS5023</f>
        <v>333.78000000000003</v>
      </c>
      <c r="AU5023">
        <v>3</v>
      </c>
      <c r="AV5023" s="1">
        <f>AO5023+AT5023</f>
        <v>40845.78</v>
      </c>
      <c r="AW5023" s="1">
        <v>40937</v>
      </c>
      <c r="AX5023" s="2">
        <f>IF(AV5023&gt;=AW5023,1,2)</f>
        <v>2</v>
      </c>
      <c r="AY5023" s="2" t="str">
        <f>IF((AV5023+10)&gt;=AW5023,"SAVE","LATE")</f>
        <v>LATE</v>
      </c>
      <c r="AZ5023" t="s">
        <v>82</v>
      </c>
      <c r="BA5023" t="s">
        <v>1011</v>
      </c>
      <c r="BB5023">
        <v>2499811656</v>
      </c>
      <c r="BC5023">
        <v>0</v>
      </c>
      <c r="BD5023" s="9">
        <v>2499811656</v>
      </c>
      <c r="BE5023" t="s">
        <v>2316</v>
      </c>
      <c r="BF5023">
        <v>0</v>
      </c>
      <c r="BG5023" t="s">
        <v>70</v>
      </c>
      <c r="BH5023">
        <v>-1</v>
      </c>
      <c r="BI5023" t="s">
        <v>45783</v>
      </c>
      <c r="BJ5023" t="s">
        <v>45784</v>
      </c>
      <c r="BK5023">
        <v>0</v>
      </c>
      <c r="BL5023" t="s">
        <v>85</v>
      </c>
      <c r="BM5023" t="s">
        <v>2317</v>
      </c>
    </row>
    <row r="5024" spans="1:65" x14ac:dyDescent="0.25">
      <c r="A5024">
        <v>2010</v>
      </c>
      <c r="B5024" t="s">
        <v>116</v>
      </c>
      <c r="C5024" t="s">
        <v>130</v>
      </c>
      <c r="D5024" t="s">
        <v>41054</v>
      </c>
      <c r="E5024" t="s">
        <v>1050</v>
      </c>
      <c r="F5024" t="s">
        <v>1051</v>
      </c>
      <c r="G5024">
        <v>1</v>
      </c>
      <c r="H5024" t="s">
        <v>46842</v>
      </c>
      <c r="I5024" t="s">
        <v>67</v>
      </c>
      <c r="J5024" t="s">
        <v>88</v>
      </c>
      <c r="K5024">
        <v>3</v>
      </c>
      <c r="L5024" t="s">
        <v>41838</v>
      </c>
      <c r="M5024">
        <v>30000000</v>
      </c>
      <c r="N5024" t="s">
        <v>41897</v>
      </c>
      <c r="O5024" t="s">
        <v>45785</v>
      </c>
      <c r="P5024" t="s">
        <v>90</v>
      </c>
      <c r="Q5024" t="s">
        <v>39992</v>
      </c>
      <c r="R5024" t="s">
        <v>39992</v>
      </c>
      <c r="S5024" t="s">
        <v>39991</v>
      </c>
      <c r="T5024" t="s">
        <v>1173</v>
      </c>
      <c r="U5024" t="s">
        <v>3332</v>
      </c>
      <c r="V5024" t="s">
        <v>3333</v>
      </c>
      <c r="W5024">
        <v>251</v>
      </c>
      <c r="X5024">
        <v>745534805</v>
      </c>
      <c r="Y5024" t="s">
        <v>74</v>
      </c>
      <c r="Z5024" t="s">
        <v>75</v>
      </c>
      <c r="AA5024">
        <v>0</v>
      </c>
      <c r="AB5024" t="s">
        <v>76</v>
      </c>
      <c r="AC5024">
        <v>0</v>
      </c>
      <c r="AD5024" t="s">
        <v>76</v>
      </c>
      <c r="AE5024">
        <v>481663</v>
      </c>
      <c r="AF5024" t="s">
        <v>40104</v>
      </c>
      <c r="AG5024" t="s">
        <v>3334</v>
      </c>
      <c r="AH5024" t="s">
        <v>3335</v>
      </c>
      <c r="AI5024" t="s">
        <v>1057</v>
      </c>
      <c r="AJ5024" t="s">
        <v>41304</v>
      </c>
      <c r="AK5024" t="s">
        <v>3336</v>
      </c>
      <c r="AL5024" t="s">
        <v>3337</v>
      </c>
      <c r="AM5024">
        <v>2010</v>
      </c>
      <c r="AN5024" s="1">
        <v>40492</v>
      </c>
      <c r="AO5024" s="1">
        <v>40492</v>
      </c>
      <c r="AP5024">
        <v>6</v>
      </c>
      <c r="AQ5024" t="s">
        <v>81</v>
      </c>
      <c r="AR5024" s="4">
        <f>IF(AQ5024="M",AP5024*30.42,AP5024)</f>
        <v>182.52</v>
      </c>
      <c r="AS5024">
        <v>0</v>
      </c>
      <c r="AT5024" s="4">
        <f>AR5024+AS5024</f>
        <v>182.52</v>
      </c>
      <c r="AU5024">
        <v>2</v>
      </c>
      <c r="AV5024" s="1">
        <f>AO5024+AT5024</f>
        <v>40674.519999999997</v>
      </c>
      <c r="AW5024" s="1">
        <v>40734</v>
      </c>
      <c r="AX5024" s="2">
        <f>IF(AV5024&gt;=AW5024,1,2)</f>
        <v>2</v>
      </c>
      <c r="AY5024" s="2" t="str">
        <f>IF((AV5024+10)&gt;=AW5024,"SAVE","LATE")</f>
        <v>LATE</v>
      </c>
      <c r="AZ5024" t="s">
        <v>82</v>
      </c>
      <c r="BA5024" t="s">
        <v>1011</v>
      </c>
      <c r="BB5024">
        <v>745534805</v>
      </c>
      <c r="BC5024">
        <v>0</v>
      </c>
      <c r="BD5024" s="9">
        <v>745534805</v>
      </c>
      <c r="BE5024" t="s">
        <v>3338</v>
      </c>
      <c r="BF5024">
        <v>0</v>
      </c>
      <c r="BG5024" t="s">
        <v>70</v>
      </c>
      <c r="BH5024">
        <v>-1</v>
      </c>
      <c r="BI5024" t="s">
        <v>3339</v>
      </c>
      <c r="BJ5024" t="s">
        <v>45786</v>
      </c>
      <c r="BK5024">
        <v>0</v>
      </c>
      <c r="BL5024" t="s">
        <v>85</v>
      </c>
      <c r="BM5024" t="s">
        <v>3340</v>
      </c>
    </row>
    <row r="5025" spans="1:65" x14ac:dyDescent="0.25">
      <c r="A5025">
        <v>2010</v>
      </c>
      <c r="B5025" t="s">
        <v>64</v>
      </c>
      <c r="C5025" t="s">
        <v>65</v>
      </c>
      <c r="D5025" t="s">
        <v>40101</v>
      </c>
      <c r="E5025">
        <v>800215807</v>
      </c>
      <c r="F5025" t="s">
        <v>280</v>
      </c>
      <c r="G5025">
        <v>11</v>
      </c>
      <c r="H5025" t="s">
        <v>41839</v>
      </c>
      <c r="I5025" t="s">
        <v>105</v>
      </c>
      <c r="J5025" t="s">
        <v>88</v>
      </c>
      <c r="K5025">
        <v>3</v>
      </c>
      <c r="L5025" t="s">
        <v>41838</v>
      </c>
      <c r="M5025">
        <v>72000000</v>
      </c>
      <c r="N5025" t="s">
        <v>41840</v>
      </c>
      <c r="O5025" t="s">
        <v>4817</v>
      </c>
      <c r="P5025" t="s">
        <v>90</v>
      </c>
      <c r="Q5025" t="s">
        <v>39286</v>
      </c>
      <c r="R5025" t="s">
        <v>39286</v>
      </c>
      <c r="S5025" t="s">
        <v>45811</v>
      </c>
      <c r="T5025" t="s">
        <v>3841</v>
      </c>
      <c r="U5025" t="s">
        <v>4818</v>
      </c>
      <c r="V5025" t="s">
        <v>4819</v>
      </c>
      <c r="W5025" t="s">
        <v>1828</v>
      </c>
      <c r="X5025">
        <v>400000000</v>
      </c>
      <c r="Y5025" t="s">
        <v>122</v>
      </c>
      <c r="Z5025" t="s">
        <v>123</v>
      </c>
      <c r="AA5025">
        <v>0</v>
      </c>
      <c r="AB5025" t="s">
        <v>76</v>
      </c>
      <c r="AC5025">
        <v>0</v>
      </c>
      <c r="AD5025" t="s">
        <v>76</v>
      </c>
      <c r="AE5025">
        <v>523227</v>
      </c>
      <c r="AF5025" t="s">
        <v>41304</v>
      </c>
      <c r="AG5025">
        <v>79507237</v>
      </c>
      <c r="AH5025" t="s">
        <v>4820</v>
      </c>
      <c r="AI5025" t="s">
        <v>39286</v>
      </c>
      <c r="AJ5025" t="s">
        <v>41304</v>
      </c>
      <c r="AK5025">
        <v>79507237</v>
      </c>
      <c r="AL5025" t="s">
        <v>4820</v>
      </c>
      <c r="AM5025">
        <v>2010</v>
      </c>
      <c r="AN5025" s="1">
        <v>40421</v>
      </c>
      <c r="AO5025" s="1">
        <v>40421</v>
      </c>
      <c r="AP5025">
        <v>2</v>
      </c>
      <c r="AQ5025" t="s">
        <v>81</v>
      </c>
      <c r="AR5025" s="4">
        <f>IF(AQ5025="M",AP5025*30.42,AP5025)</f>
        <v>60.84</v>
      </c>
      <c r="AS5025">
        <v>14</v>
      </c>
      <c r="AT5025" s="4">
        <f>AR5025+AS5025</f>
        <v>74.84</v>
      </c>
      <c r="AU5025">
        <v>1</v>
      </c>
      <c r="AV5025" s="1">
        <f>AO5025+AT5025</f>
        <v>40495.839999999997</v>
      </c>
      <c r="AW5025" s="1">
        <v>40526</v>
      </c>
      <c r="AX5025" s="2">
        <f>IF(AV5025&gt;=AW5025,1,2)</f>
        <v>2</v>
      </c>
      <c r="AY5025" s="2" t="str">
        <f>IF((AV5025+10)&gt;=AW5025,"SAVE","LATE")</f>
        <v>LATE</v>
      </c>
      <c r="AZ5025" t="s">
        <v>82</v>
      </c>
      <c r="BA5025" t="s">
        <v>1011</v>
      </c>
      <c r="BB5025">
        <v>163931266</v>
      </c>
      <c r="BC5025">
        <v>69999738</v>
      </c>
      <c r="BD5025" s="9">
        <v>233931004</v>
      </c>
      <c r="BE5025" t="s">
        <v>4821</v>
      </c>
      <c r="BF5025">
        <v>0</v>
      </c>
      <c r="BG5025" t="s">
        <v>70</v>
      </c>
      <c r="BH5025">
        <v>-1</v>
      </c>
      <c r="BI5025" t="s">
        <v>4822</v>
      </c>
      <c r="BJ5025" t="s">
        <v>4823</v>
      </c>
      <c r="BK5025">
        <v>0</v>
      </c>
      <c r="BL5025" t="s">
        <v>85</v>
      </c>
      <c r="BM5025" t="s">
        <v>4824</v>
      </c>
    </row>
    <row r="5026" spans="1:65" x14ac:dyDescent="0.25">
      <c r="A5026">
        <v>2010</v>
      </c>
      <c r="B5026" t="s">
        <v>64</v>
      </c>
      <c r="C5026" t="s">
        <v>65</v>
      </c>
      <c r="D5026" t="s">
        <v>40101</v>
      </c>
      <c r="E5026">
        <v>800215807</v>
      </c>
      <c r="F5026" t="s">
        <v>280</v>
      </c>
      <c r="G5026">
        <v>11</v>
      </c>
      <c r="H5026" t="s">
        <v>41839</v>
      </c>
      <c r="I5026" t="s">
        <v>105</v>
      </c>
      <c r="J5026" t="s">
        <v>88</v>
      </c>
      <c r="K5026">
        <v>3</v>
      </c>
      <c r="L5026" t="s">
        <v>41838</v>
      </c>
      <c r="M5026">
        <v>72000000</v>
      </c>
      <c r="N5026" t="s">
        <v>41840</v>
      </c>
      <c r="O5026" t="s">
        <v>4817</v>
      </c>
      <c r="P5026" t="s">
        <v>90</v>
      </c>
      <c r="Q5026" t="s">
        <v>39286</v>
      </c>
      <c r="R5026" t="s">
        <v>39286</v>
      </c>
      <c r="S5026" t="s">
        <v>45811</v>
      </c>
      <c r="T5026" t="s">
        <v>3841</v>
      </c>
      <c r="U5026" t="s">
        <v>4818</v>
      </c>
      <c r="V5026" t="s">
        <v>4819</v>
      </c>
      <c r="W5026" t="s">
        <v>4827</v>
      </c>
      <c r="X5026">
        <v>400000000</v>
      </c>
      <c r="Y5026" t="s">
        <v>122</v>
      </c>
      <c r="Z5026" t="s">
        <v>123</v>
      </c>
      <c r="AA5026">
        <v>0</v>
      </c>
      <c r="AB5026" t="s">
        <v>76</v>
      </c>
      <c r="AC5026">
        <v>0</v>
      </c>
      <c r="AD5026" t="s">
        <v>76</v>
      </c>
      <c r="AE5026">
        <v>523224</v>
      </c>
      <c r="AF5026" t="s">
        <v>41304</v>
      </c>
      <c r="AG5026">
        <v>85450501</v>
      </c>
      <c r="AH5026" t="s">
        <v>4828</v>
      </c>
      <c r="AI5026" t="s">
        <v>39286</v>
      </c>
      <c r="AJ5026" t="s">
        <v>41304</v>
      </c>
      <c r="AK5026">
        <v>85450501</v>
      </c>
      <c r="AL5026" t="s">
        <v>4828</v>
      </c>
      <c r="AM5026">
        <v>2010</v>
      </c>
      <c r="AN5026" s="1">
        <v>40421</v>
      </c>
      <c r="AO5026" s="1">
        <v>40421</v>
      </c>
      <c r="AP5026">
        <v>2</v>
      </c>
      <c r="AQ5026" t="s">
        <v>81</v>
      </c>
      <c r="AR5026" s="4">
        <f>IF(AQ5026="M",AP5026*30.42,AP5026)</f>
        <v>60.84</v>
      </c>
      <c r="AS5026">
        <v>14</v>
      </c>
      <c r="AT5026" s="4">
        <f>AR5026+AS5026</f>
        <v>74.84</v>
      </c>
      <c r="AU5026">
        <v>1</v>
      </c>
      <c r="AV5026" s="1">
        <f>AO5026+AT5026</f>
        <v>40495.839999999997</v>
      </c>
      <c r="AW5026" s="1">
        <v>40526</v>
      </c>
      <c r="AX5026" s="2">
        <f>IF(AV5026&gt;=AW5026,1,2)</f>
        <v>2</v>
      </c>
      <c r="AY5026" s="2" t="str">
        <f>IF((AV5026+10)&gt;=AW5026,"SAVE","LATE")</f>
        <v>LATE</v>
      </c>
      <c r="AZ5026" t="s">
        <v>82</v>
      </c>
      <c r="BA5026" t="s">
        <v>1011</v>
      </c>
      <c r="BB5026">
        <v>160584203</v>
      </c>
      <c r="BC5026">
        <v>0</v>
      </c>
      <c r="BD5026" s="9">
        <v>160584203</v>
      </c>
      <c r="BE5026" t="s">
        <v>4829</v>
      </c>
      <c r="BF5026">
        <v>0</v>
      </c>
      <c r="BG5026" t="s">
        <v>70</v>
      </c>
      <c r="BH5026">
        <v>-1</v>
      </c>
      <c r="BI5026" t="s">
        <v>4822</v>
      </c>
      <c r="BJ5026" t="s">
        <v>4823</v>
      </c>
      <c r="BK5026">
        <v>0</v>
      </c>
      <c r="BL5026" t="s">
        <v>85</v>
      </c>
      <c r="BM5026" t="s">
        <v>4824</v>
      </c>
    </row>
    <row r="5027" spans="1:65" x14ac:dyDescent="0.25">
      <c r="A5027">
        <v>2010</v>
      </c>
      <c r="B5027" t="s">
        <v>116</v>
      </c>
      <c r="C5027" t="s">
        <v>290</v>
      </c>
      <c r="D5027" t="s">
        <v>45623</v>
      </c>
      <c r="E5027" t="s">
        <v>82</v>
      </c>
      <c r="F5027" t="s">
        <v>1194</v>
      </c>
      <c r="G5027">
        <v>1</v>
      </c>
      <c r="H5027" t="s">
        <v>46842</v>
      </c>
      <c r="I5027" t="s">
        <v>67</v>
      </c>
      <c r="J5027" t="s">
        <v>88</v>
      </c>
      <c r="K5027">
        <v>3</v>
      </c>
      <c r="L5027" t="s">
        <v>41838</v>
      </c>
      <c r="M5027">
        <v>30000000</v>
      </c>
      <c r="N5027" t="s">
        <v>41897</v>
      </c>
      <c r="O5027" t="s">
        <v>41057</v>
      </c>
      <c r="P5027" t="s">
        <v>90</v>
      </c>
      <c r="Q5027" t="s">
        <v>1097</v>
      </c>
      <c r="R5027" t="s">
        <v>1097</v>
      </c>
      <c r="S5027" t="s">
        <v>39996</v>
      </c>
      <c r="T5027" t="s">
        <v>1195</v>
      </c>
      <c r="U5027" t="s">
        <v>1264</v>
      </c>
      <c r="V5027" t="s">
        <v>1265</v>
      </c>
      <c r="W5027" t="s">
        <v>1266</v>
      </c>
      <c r="X5027">
        <v>11962609210</v>
      </c>
      <c r="Y5027" t="s">
        <v>74</v>
      </c>
      <c r="Z5027" t="s">
        <v>75</v>
      </c>
      <c r="AA5027">
        <v>0</v>
      </c>
      <c r="AB5027" t="s">
        <v>76</v>
      </c>
      <c r="AC5027">
        <v>0</v>
      </c>
      <c r="AD5027" t="s">
        <v>76</v>
      </c>
      <c r="AE5027">
        <v>484690</v>
      </c>
      <c r="AF5027" t="s">
        <v>40104</v>
      </c>
      <c r="AG5027" t="s">
        <v>1267</v>
      </c>
      <c r="AH5027" t="s">
        <v>1268</v>
      </c>
      <c r="AI5027" t="s">
        <v>1057</v>
      </c>
      <c r="AJ5027" t="s">
        <v>41304</v>
      </c>
      <c r="AK5027" t="s">
        <v>1269</v>
      </c>
      <c r="AL5027" t="s">
        <v>1270</v>
      </c>
      <c r="AM5027">
        <v>2010</v>
      </c>
      <c r="AN5027" s="1">
        <v>40542</v>
      </c>
      <c r="AO5027" s="1">
        <v>40567</v>
      </c>
      <c r="AP5027">
        <v>12</v>
      </c>
      <c r="AQ5027" t="s">
        <v>81</v>
      </c>
      <c r="AR5027" s="4">
        <f>IF(AQ5027="M",AP5027*30.42,AP5027)</f>
        <v>365.04</v>
      </c>
      <c r="AS5027">
        <v>60</v>
      </c>
      <c r="AT5027" s="4">
        <f>AR5027+AS5027</f>
        <v>425.04</v>
      </c>
      <c r="AU5027">
        <v>30</v>
      </c>
      <c r="AV5027" s="1">
        <f>AO5027+AT5027</f>
        <v>40992.04</v>
      </c>
      <c r="AW5027" s="1">
        <v>41904</v>
      </c>
      <c r="AX5027" s="2">
        <f>IF(AV5027&gt;=AW5027,1,2)</f>
        <v>2</v>
      </c>
      <c r="AY5027" s="2" t="str">
        <f>IF((AV5027+10)&gt;=AW5027,"SAVE","LATE")</f>
        <v>LATE</v>
      </c>
      <c r="AZ5027" t="s">
        <v>82</v>
      </c>
      <c r="BA5027" t="s">
        <v>1011</v>
      </c>
      <c r="BB5027">
        <v>11962609210</v>
      </c>
      <c r="BC5027">
        <v>4827710139</v>
      </c>
      <c r="BD5027" s="9">
        <v>16790319349</v>
      </c>
      <c r="BE5027" t="s">
        <v>41057</v>
      </c>
      <c r="BF5027">
        <v>0</v>
      </c>
      <c r="BG5027" t="s">
        <v>70</v>
      </c>
      <c r="BH5027">
        <v>-1</v>
      </c>
      <c r="BI5027" t="s">
        <v>1271</v>
      </c>
      <c r="BJ5027" t="s">
        <v>1272</v>
      </c>
      <c r="BK5027">
        <v>0</v>
      </c>
      <c r="BL5027" t="s">
        <v>85</v>
      </c>
      <c r="BM5027" t="s">
        <v>1273</v>
      </c>
    </row>
    <row r="5028" spans="1:65" x14ac:dyDescent="0.25">
      <c r="A5028">
        <v>2010</v>
      </c>
      <c r="B5028" t="s">
        <v>116</v>
      </c>
      <c r="C5028" t="s">
        <v>290</v>
      </c>
      <c r="D5028" t="s">
        <v>1093</v>
      </c>
      <c r="E5028" t="s">
        <v>1094</v>
      </c>
      <c r="F5028" t="s">
        <v>1095</v>
      </c>
      <c r="G5028">
        <v>11</v>
      </c>
      <c r="H5028" t="s">
        <v>41839</v>
      </c>
      <c r="I5028" t="s">
        <v>105</v>
      </c>
      <c r="J5028" t="s">
        <v>88</v>
      </c>
      <c r="K5028">
        <v>3</v>
      </c>
      <c r="L5028" t="s">
        <v>41838</v>
      </c>
      <c r="M5028">
        <v>72000000</v>
      </c>
      <c r="N5028" t="s">
        <v>41840</v>
      </c>
      <c r="O5028" t="s">
        <v>1661</v>
      </c>
      <c r="P5028" t="s">
        <v>90</v>
      </c>
      <c r="Q5028" t="s">
        <v>1097</v>
      </c>
      <c r="R5028" t="s">
        <v>1097</v>
      </c>
      <c r="S5028" t="s">
        <v>1662</v>
      </c>
      <c r="T5028" s="3">
        <v>40492</v>
      </c>
      <c r="U5028" t="s">
        <v>1663</v>
      </c>
      <c r="V5028" t="s">
        <v>1664</v>
      </c>
      <c r="W5028" t="s">
        <v>1665</v>
      </c>
      <c r="X5028">
        <v>6566413716</v>
      </c>
      <c r="Y5028" t="s">
        <v>122</v>
      </c>
      <c r="Z5028" t="s">
        <v>123</v>
      </c>
      <c r="AA5028">
        <v>0</v>
      </c>
      <c r="AB5028" t="s">
        <v>76</v>
      </c>
      <c r="AC5028">
        <v>0</v>
      </c>
      <c r="AD5028" t="s">
        <v>76</v>
      </c>
      <c r="AE5028">
        <v>482779</v>
      </c>
      <c r="AF5028" t="s">
        <v>40104</v>
      </c>
      <c r="AG5028" t="s">
        <v>1666</v>
      </c>
      <c r="AH5028" t="s">
        <v>1667</v>
      </c>
      <c r="AI5028" t="s">
        <v>1057</v>
      </c>
      <c r="AJ5028" t="s">
        <v>41304</v>
      </c>
      <c r="AK5028" t="s">
        <v>1668</v>
      </c>
      <c r="AL5028" t="s">
        <v>1669</v>
      </c>
      <c r="AM5028">
        <v>2010</v>
      </c>
      <c r="AN5028" s="1">
        <v>40522</v>
      </c>
      <c r="AO5028" s="1">
        <v>40543</v>
      </c>
      <c r="AP5028">
        <v>7</v>
      </c>
      <c r="AQ5028" t="s">
        <v>81</v>
      </c>
      <c r="AR5028" s="4">
        <f>IF(AQ5028="M",AP5028*30.42,AP5028)</f>
        <v>212.94</v>
      </c>
      <c r="AS5028">
        <v>0</v>
      </c>
      <c r="AT5028" s="4">
        <f>AR5028+AS5028</f>
        <v>212.94</v>
      </c>
      <c r="AU5028">
        <v>2</v>
      </c>
      <c r="AV5028" s="1">
        <f>AO5028+AT5028</f>
        <v>40755.94</v>
      </c>
      <c r="AW5028" s="1">
        <v>40814</v>
      </c>
      <c r="AX5028" s="2">
        <f>IF(AV5028&gt;=AW5028,1,2)</f>
        <v>2</v>
      </c>
      <c r="AY5028" s="2" t="str">
        <f>IF((AV5028+10)&gt;=AW5028,"SAVE","LATE")</f>
        <v>LATE</v>
      </c>
      <c r="AZ5028" t="s">
        <v>82</v>
      </c>
      <c r="BA5028" t="s">
        <v>1011</v>
      </c>
      <c r="BB5028">
        <v>6566413705</v>
      </c>
      <c r="BC5028">
        <v>0</v>
      </c>
      <c r="BD5028" s="9">
        <v>6566413705</v>
      </c>
      <c r="BE5028" t="s">
        <v>1661</v>
      </c>
      <c r="BF5028">
        <v>0</v>
      </c>
      <c r="BG5028" t="s">
        <v>70</v>
      </c>
      <c r="BH5028">
        <v>-1</v>
      </c>
      <c r="BI5028" t="s">
        <v>1667</v>
      </c>
      <c r="BJ5028" t="s">
        <v>1670</v>
      </c>
      <c r="BK5028">
        <v>0</v>
      </c>
      <c r="BL5028" t="s">
        <v>85</v>
      </c>
      <c r="BM5028" t="s">
        <v>1671</v>
      </c>
    </row>
    <row r="5029" spans="1:65" x14ac:dyDescent="0.25">
      <c r="A5029">
        <v>2010</v>
      </c>
      <c r="B5029" t="s">
        <v>64</v>
      </c>
      <c r="C5029" t="s">
        <v>65</v>
      </c>
      <c r="D5029" t="s">
        <v>45558</v>
      </c>
      <c r="E5029">
        <v>822000091</v>
      </c>
      <c r="F5029" t="s">
        <v>1571</v>
      </c>
      <c r="G5029">
        <v>1</v>
      </c>
      <c r="H5029" t="s">
        <v>46842</v>
      </c>
      <c r="I5029" t="s">
        <v>67</v>
      </c>
      <c r="J5029" t="s">
        <v>88</v>
      </c>
      <c r="K5029">
        <v>3</v>
      </c>
      <c r="L5029" t="s">
        <v>41838</v>
      </c>
      <c r="M5029">
        <v>72000000</v>
      </c>
      <c r="N5029" t="s">
        <v>41840</v>
      </c>
      <c r="O5029" t="s">
        <v>45812</v>
      </c>
      <c r="P5029" t="s">
        <v>90</v>
      </c>
      <c r="Q5029" t="s">
        <v>1097</v>
      </c>
      <c r="R5029" t="s">
        <v>1097</v>
      </c>
      <c r="S5029" t="s">
        <v>1662</v>
      </c>
      <c r="T5029" t="s">
        <v>995</v>
      </c>
      <c r="U5029" t="s">
        <v>3779</v>
      </c>
      <c r="V5029" t="s">
        <v>3780</v>
      </c>
      <c r="W5029" t="s">
        <v>3781</v>
      </c>
      <c r="X5029">
        <v>475074190</v>
      </c>
      <c r="Y5029" t="s">
        <v>122</v>
      </c>
      <c r="Z5029" t="s">
        <v>123</v>
      </c>
      <c r="AA5029">
        <v>0</v>
      </c>
      <c r="AB5029" t="s">
        <v>76</v>
      </c>
      <c r="AC5029">
        <v>0</v>
      </c>
      <c r="AD5029" t="s">
        <v>76</v>
      </c>
      <c r="AE5029">
        <v>474346</v>
      </c>
      <c r="AF5029" t="s">
        <v>40104</v>
      </c>
      <c r="AG5029" t="s">
        <v>3782</v>
      </c>
      <c r="AH5029" t="s">
        <v>3783</v>
      </c>
      <c r="AI5029" t="s">
        <v>1057</v>
      </c>
      <c r="AJ5029" t="s">
        <v>41304</v>
      </c>
      <c r="AK5029" t="s">
        <v>3784</v>
      </c>
      <c r="AL5029" t="s">
        <v>3785</v>
      </c>
      <c r="AM5029">
        <v>2010</v>
      </c>
      <c r="AN5029" s="1">
        <v>40541</v>
      </c>
      <c r="AO5029" s="1">
        <v>40542</v>
      </c>
      <c r="AP5029">
        <v>4</v>
      </c>
      <c r="AQ5029" t="s">
        <v>81</v>
      </c>
      <c r="AR5029" s="4">
        <f>IF(AQ5029="M",AP5029*30.42,AP5029)</f>
        <v>121.68</v>
      </c>
      <c r="AS5029">
        <v>0</v>
      </c>
      <c r="AT5029" s="4">
        <f>AR5029+AS5029</f>
        <v>121.68</v>
      </c>
      <c r="AU5029">
        <v>2</v>
      </c>
      <c r="AV5029" s="1">
        <f>AO5029+AT5029</f>
        <v>40663.68</v>
      </c>
      <c r="AW5029" s="1">
        <v>40722</v>
      </c>
      <c r="AX5029" s="2">
        <f>IF(AV5029&gt;=AW5029,1,2)</f>
        <v>2</v>
      </c>
      <c r="AY5029" s="2" t="str">
        <f>IF((AV5029+10)&gt;=AW5029,"SAVE","LATE")</f>
        <v>LATE</v>
      </c>
      <c r="AZ5029" t="s">
        <v>82</v>
      </c>
      <c r="BA5029" t="s">
        <v>1011</v>
      </c>
      <c r="BB5029">
        <v>475073160</v>
      </c>
      <c r="BC5029">
        <v>0</v>
      </c>
      <c r="BD5029" s="9">
        <v>475073160</v>
      </c>
      <c r="BE5029" t="s">
        <v>45812</v>
      </c>
      <c r="BF5029">
        <v>0</v>
      </c>
      <c r="BG5029" t="s">
        <v>70</v>
      </c>
      <c r="BH5029">
        <v>-1</v>
      </c>
      <c r="BI5029" t="s">
        <v>3783</v>
      </c>
      <c r="BJ5029" t="s">
        <v>3786</v>
      </c>
      <c r="BK5029">
        <v>0</v>
      </c>
      <c r="BL5029" t="s">
        <v>85</v>
      </c>
      <c r="BM5029" t="s">
        <v>3787</v>
      </c>
    </row>
    <row r="5030" spans="1:65" x14ac:dyDescent="0.25">
      <c r="A5030">
        <v>2010</v>
      </c>
      <c r="B5030" t="s">
        <v>64</v>
      </c>
      <c r="C5030" t="s">
        <v>65</v>
      </c>
      <c r="D5030" t="s">
        <v>45558</v>
      </c>
      <c r="E5030">
        <v>822000091</v>
      </c>
      <c r="F5030" t="s">
        <v>1571</v>
      </c>
      <c r="G5030">
        <v>1</v>
      </c>
      <c r="H5030" t="s">
        <v>46842</v>
      </c>
      <c r="I5030" t="s">
        <v>67</v>
      </c>
      <c r="J5030" t="s">
        <v>88</v>
      </c>
      <c r="K5030">
        <v>3</v>
      </c>
      <c r="L5030" t="s">
        <v>41838</v>
      </c>
      <c r="M5030">
        <v>77000000</v>
      </c>
      <c r="N5030" t="s">
        <v>481</v>
      </c>
      <c r="O5030" t="s">
        <v>45823</v>
      </c>
      <c r="P5030" t="s">
        <v>90</v>
      </c>
      <c r="Q5030" t="s">
        <v>1097</v>
      </c>
      <c r="R5030" t="s">
        <v>1097</v>
      </c>
      <c r="S5030" t="s">
        <v>4427</v>
      </c>
      <c r="T5030" t="s">
        <v>995</v>
      </c>
      <c r="U5030" t="s">
        <v>4428</v>
      </c>
      <c r="V5030" t="s">
        <v>47434</v>
      </c>
      <c r="W5030" t="s">
        <v>4429</v>
      </c>
      <c r="X5030">
        <v>239925810</v>
      </c>
      <c r="Y5030" t="s">
        <v>122</v>
      </c>
      <c r="Z5030" t="s">
        <v>123</v>
      </c>
      <c r="AA5030">
        <v>0</v>
      </c>
      <c r="AB5030" t="s">
        <v>76</v>
      </c>
      <c r="AC5030">
        <v>0</v>
      </c>
      <c r="AD5030" t="s">
        <v>76</v>
      </c>
      <c r="AE5030">
        <v>474265</v>
      </c>
      <c r="AF5030" t="s">
        <v>40104</v>
      </c>
      <c r="AG5030" t="s">
        <v>4430</v>
      </c>
      <c r="AH5030" t="s">
        <v>45824</v>
      </c>
      <c r="AI5030" t="s">
        <v>1057</v>
      </c>
      <c r="AJ5030" t="s">
        <v>41304</v>
      </c>
      <c r="AK5030" t="s">
        <v>4431</v>
      </c>
      <c r="AL5030" t="s">
        <v>41721</v>
      </c>
      <c r="AM5030">
        <v>2010</v>
      </c>
      <c r="AN5030" s="1">
        <v>40541</v>
      </c>
      <c r="AO5030" s="1">
        <v>40542</v>
      </c>
      <c r="AP5030">
        <v>8</v>
      </c>
      <c r="AQ5030" t="s">
        <v>81</v>
      </c>
      <c r="AR5030" s="4">
        <f>IF(AQ5030="M",AP5030*30.42,AP5030)</f>
        <v>243.36</v>
      </c>
      <c r="AS5030">
        <v>0</v>
      </c>
      <c r="AT5030" s="4">
        <f>AR5030+AS5030</f>
        <v>243.36</v>
      </c>
      <c r="AU5030">
        <v>1</v>
      </c>
      <c r="AV5030" s="1">
        <f>AO5030+AT5030</f>
        <v>40785.360000000001</v>
      </c>
      <c r="AW5030" s="1">
        <v>40816</v>
      </c>
      <c r="AX5030" s="2">
        <f>IF(AV5030&gt;=AW5030,1,2)</f>
        <v>2</v>
      </c>
      <c r="AY5030" s="2" t="str">
        <f>IF((AV5030+10)&gt;=AW5030,"SAVE","LATE")</f>
        <v>LATE</v>
      </c>
      <c r="AZ5030" t="s">
        <v>82</v>
      </c>
      <c r="BA5030" t="s">
        <v>1011</v>
      </c>
      <c r="BB5030">
        <v>239801097</v>
      </c>
      <c r="BC5030">
        <v>0</v>
      </c>
      <c r="BD5030" s="9">
        <v>239801097</v>
      </c>
      <c r="BE5030" t="s">
        <v>45825</v>
      </c>
      <c r="BF5030">
        <v>0</v>
      </c>
      <c r="BG5030" t="s">
        <v>70</v>
      </c>
      <c r="BH5030">
        <v>-1</v>
      </c>
      <c r="BI5030" t="s">
        <v>45824</v>
      </c>
      <c r="BJ5030" t="s">
        <v>45826</v>
      </c>
      <c r="BK5030">
        <v>0</v>
      </c>
      <c r="BL5030" t="s">
        <v>85</v>
      </c>
      <c r="BM5030" t="s">
        <v>4432</v>
      </c>
    </row>
    <row r="5031" spans="1:65" x14ac:dyDescent="0.25">
      <c r="A5031">
        <v>2010</v>
      </c>
      <c r="B5031" t="s">
        <v>116</v>
      </c>
      <c r="C5031" t="s">
        <v>290</v>
      </c>
      <c r="D5031" t="s">
        <v>1093</v>
      </c>
      <c r="E5031" t="s">
        <v>1094</v>
      </c>
      <c r="F5031" t="s">
        <v>1095</v>
      </c>
      <c r="G5031">
        <v>1</v>
      </c>
      <c r="H5031" t="s">
        <v>46842</v>
      </c>
      <c r="I5031" t="s">
        <v>105</v>
      </c>
      <c r="J5031" t="s">
        <v>88</v>
      </c>
      <c r="K5031">
        <v>3</v>
      </c>
      <c r="L5031" t="s">
        <v>41838</v>
      </c>
      <c r="M5031">
        <v>72000000</v>
      </c>
      <c r="N5031" t="s">
        <v>41840</v>
      </c>
      <c r="O5031" t="s">
        <v>45844</v>
      </c>
      <c r="P5031" t="s">
        <v>90</v>
      </c>
      <c r="Q5031" t="s">
        <v>1097</v>
      </c>
      <c r="R5031" t="s">
        <v>1097</v>
      </c>
      <c r="S5031" t="s">
        <v>45845</v>
      </c>
      <c r="T5031" t="s">
        <v>493</v>
      </c>
      <c r="U5031" t="s">
        <v>1327</v>
      </c>
      <c r="V5031" t="s">
        <v>1328</v>
      </c>
      <c r="W5031" t="s">
        <v>1329</v>
      </c>
      <c r="X5031">
        <v>9843669344</v>
      </c>
      <c r="Y5031" t="s">
        <v>122</v>
      </c>
      <c r="Z5031" t="s">
        <v>123</v>
      </c>
      <c r="AA5031">
        <v>0</v>
      </c>
      <c r="AB5031" t="s">
        <v>76</v>
      </c>
      <c r="AC5031">
        <v>0</v>
      </c>
      <c r="AD5031" t="s">
        <v>76</v>
      </c>
      <c r="AE5031">
        <v>483631</v>
      </c>
      <c r="AF5031" t="s">
        <v>40104</v>
      </c>
      <c r="AG5031" t="s">
        <v>1330</v>
      </c>
      <c r="AH5031" t="s">
        <v>1331</v>
      </c>
      <c r="AI5031" t="s">
        <v>1057</v>
      </c>
      <c r="AJ5031" t="s">
        <v>41304</v>
      </c>
      <c r="AK5031" t="s">
        <v>1332</v>
      </c>
      <c r="AL5031" t="s">
        <v>1333</v>
      </c>
      <c r="AM5031">
        <v>2010</v>
      </c>
      <c r="AN5031" s="1">
        <v>40539</v>
      </c>
      <c r="AO5031" s="1">
        <v>40634</v>
      </c>
      <c r="AP5031">
        <v>12</v>
      </c>
      <c r="AQ5031" t="s">
        <v>81</v>
      </c>
      <c r="AR5031" s="4">
        <f>IF(AQ5031="M",AP5031*30.42,AP5031)</f>
        <v>365.04</v>
      </c>
      <c r="AS5031">
        <v>25</v>
      </c>
      <c r="AT5031" s="4">
        <f>AR5031+AS5031</f>
        <v>390.04</v>
      </c>
      <c r="AU5031">
        <v>18</v>
      </c>
      <c r="AV5031" s="1">
        <f>AO5031+AT5031</f>
        <v>41024.04</v>
      </c>
      <c r="AW5031" s="1">
        <v>41573</v>
      </c>
      <c r="AX5031" s="2">
        <f>IF(AV5031&gt;=AW5031,1,2)</f>
        <v>2</v>
      </c>
      <c r="AY5031" s="2" t="str">
        <f>IF((AV5031+10)&gt;=AW5031,"SAVE","LATE")</f>
        <v>LATE</v>
      </c>
      <c r="AZ5031" t="s">
        <v>82</v>
      </c>
      <c r="BA5031" t="s">
        <v>1011</v>
      </c>
      <c r="BB5031">
        <v>9843669344</v>
      </c>
      <c r="BC5031">
        <v>5430011138</v>
      </c>
      <c r="BD5031" s="9">
        <v>15273680482</v>
      </c>
      <c r="BE5031" t="s">
        <v>45846</v>
      </c>
      <c r="BF5031">
        <v>0</v>
      </c>
      <c r="BG5031" t="s">
        <v>70</v>
      </c>
      <c r="BH5031">
        <v>-1</v>
      </c>
      <c r="BI5031" t="s">
        <v>1331</v>
      </c>
      <c r="BJ5031" t="s">
        <v>1334</v>
      </c>
      <c r="BK5031">
        <v>0</v>
      </c>
      <c r="BL5031" t="s">
        <v>85</v>
      </c>
      <c r="BM5031" t="s">
        <v>1335</v>
      </c>
    </row>
    <row r="5032" spans="1:65" x14ac:dyDescent="0.25">
      <c r="A5032">
        <v>2010</v>
      </c>
      <c r="B5032" t="s">
        <v>116</v>
      </c>
      <c r="C5032" t="s">
        <v>290</v>
      </c>
      <c r="D5032" t="s">
        <v>1093</v>
      </c>
      <c r="E5032" t="s">
        <v>1094</v>
      </c>
      <c r="F5032" t="s">
        <v>1095</v>
      </c>
      <c r="G5032">
        <v>12</v>
      </c>
      <c r="H5032" t="s">
        <v>41881</v>
      </c>
      <c r="I5032" t="s">
        <v>67</v>
      </c>
      <c r="J5032" t="s">
        <v>2752</v>
      </c>
      <c r="K5032">
        <v>3</v>
      </c>
      <c r="L5032" t="s">
        <v>41838</v>
      </c>
      <c r="M5032">
        <v>72000000</v>
      </c>
      <c r="N5032" t="s">
        <v>41840</v>
      </c>
      <c r="O5032" t="s">
        <v>2753</v>
      </c>
      <c r="P5032" t="s">
        <v>90</v>
      </c>
      <c r="Q5032" t="s">
        <v>70</v>
      </c>
      <c r="R5032" t="s">
        <v>70</v>
      </c>
      <c r="S5032" t="s">
        <v>2754</v>
      </c>
      <c r="T5032" s="3">
        <v>40216</v>
      </c>
      <c r="U5032" t="s">
        <v>2755</v>
      </c>
      <c r="V5032" t="s">
        <v>2756</v>
      </c>
      <c r="W5032" t="s">
        <v>2757</v>
      </c>
      <c r="X5032">
        <v>1495997753</v>
      </c>
      <c r="Y5032" t="s">
        <v>122</v>
      </c>
      <c r="Z5032" t="s">
        <v>123</v>
      </c>
      <c r="AA5032">
        <v>0</v>
      </c>
      <c r="AB5032" t="s">
        <v>76</v>
      </c>
      <c r="AC5032">
        <v>0</v>
      </c>
      <c r="AD5032" t="s">
        <v>76</v>
      </c>
      <c r="AE5032">
        <v>412037</v>
      </c>
      <c r="AF5032" t="s">
        <v>41304</v>
      </c>
      <c r="AG5032" t="s">
        <v>1453</v>
      </c>
      <c r="AH5032" t="s">
        <v>1454</v>
      </c>
      <c r="AI5032" t="s">
        <v>1057</v>
      </c>
      <c r="AJ5032" t="s">
        <v>41304</v>
      </c>
      <c r="AK5032" t="s">
        <v>1453</v>
      </c>
      <c r="AL5032" t="s">
        <v>1454</v>
      </c>
      <c r="AM5032">
        <v>2010</v>
      </c>
      <c r="AN5032" s="1">
        <v>40350</v>
      </c>
      <c r="AO5032" s="1">
        <v>40301</v>
      </c>
      <c r="AP5032">
        <v>4</v>
      </c>
      <c r="AQ5032" t="s">
        <v>81</v>
      </c>
      <c r="AR5032" s="4">
        <f>IF(AQ5032="M",AP5032*30.42,AP5032)</f>
        <v>121.68</v>
      </c>
      <c r="AS5032">
        <v>0</v>
      </c>
      <c r="AT5032" s="4">
        <f>AR5032+AS5032</f>
        <v>121.68</v>
      </c>
      <c r="AU5032">
        <v>2</v>
      </c>
      <c r="AV5032" s="1">
        <f>AO5032+AT5032</f>
        <v>40422.68</v>
      </c>
      <c r="AW5032" s="1">
        <v>40485</v>
      </c>
      <c r="AX5032" s="2">
        <f>IF(AV5032&gt;=AW5032,1,2)</f>
        <v>2</v>
      </c>
      <c r="AY5032" s="2" t="str">
        <f>IF((AV5032+10)&gt;=AW5032,"SAVE","LATE")</f>
        <v>LATE</v>
      </c>
      <c r="AZ5032" t="s">
        <v>82</v>
      </c>
      <c r="BA5032" t="s">
        <v>1011</v>
      </c>
      <c r="BB5032">
        <v>1495997753</v>
      </c>
      <c r="BC5032">
        <v>0</v>
      </c>
      <c r="BD5032" s="9">
        <v>1495997753</v>
      </c>
      <c r="BE5032" t="s">
        <v>2753</v>
      </c>
      <c r="BF5032">
        <v>0</v>
      </c>
      <c r="BG5032" t="s">
        <v>70</v>
      </c>
      <c r="BH5032">
        <v>-1</v>
      </c>
      <c r="BI5032" t="s">
        <v>70</v>
      </c>
      <c r="BJ5032" t="s">
        <v>70</v>
      </c>
      <c r="BK5032">
        <v>0</v>
      </c>
      <c r="BL5032" t="s">
        <v>85</v>
      </c>
      <c r="BM5032" t="s">
        <v>2758</v>
      </c>
    </row>
    <row r="5033" spans="1:65" x14ac:dyDescent="0.25">
      <c r="A5033">
        <v>2010</v>
      </c>
      <c r="B5033" t="s">
        <v>116</v>
      </c>
      <c r="C5033" t="s">
        <v>290</v>
      </c>
      <c r="D5033" t="s">
        <v>1093</v>
      </c>
      <c r="E5033" t="s">
        <v>1094</v>
      </c>
      <c r="F5033" t="s">
        <v>1095</v>
      </c>
      <c r="G5033">
        <v>1</v>
      </c>
      <c r="H5033" t="s">
        <v>46842</v>
      </c>
      <c r="I5033" t="s">
        <v>67</v>
      </c>
      <c r="J5033" t="s">
        <v>88</v>
      </c>
      <c r="K5033">
        <v>3</v>
      </c>
      <c r="L5033" t="s">
        <v>41838</v>
      </c>
      <c r="M5033">
        <v>72000000</v>
      </c>
      <c r="N5033" t="s">
        <v>41840</v>
      </c>
      <c r="O5033" t="s">
        <v>45863</v>
      </c>
      <c r="P5033" t="s">
        <v>90</v>
      </c>
      <c r="Q5033" t="s">
        <v>1097</v>
      </c>
      <c r="R5033" t="s">
        <v>1097</v>
      </c>
      <c r="S5033" t="s">
        <v>1631</v>
      </c>
      <c r="T5033" s="3">
        <v>40220</v>
      </c>
      <c r="U5033" t="s">
        <v>1632</v>
      </c>
      <c r="V5033" t="s">
        <v>1633</v>
      </c>
      <c r="W5033" t="s">
        <v>1634</v>
      </c>
      <c r="X5033">
        <v>6912913107</v>
      </c>
      <c r="Y5033" t="s">
        <v>122</v>
      </c>
      <c r="Z5033" t="s">
        <v>123</v>
      </c>
      <c r="AA5033">
        <v>0</v>
      </c>
      <c r="AB5033" t="s">
        <v>76</v>
      </c>
      <c r="AC5033">
        <v>0</v>
      </c>
      <c r="AD5033" t="s">
        <v>76</v>
      </c>
      <c r="AE5033">
        <v>487669</v>
      </c>
      <c r="AF5033" t="s">
        <v>40104</v>
      </c>
      <c r="AG5033" t="s">
        <v>1635</v>
      </c>
      <c r="AH5033" t="s">
        <v>1636</v>
      </c>
      <c r="AI5033" t="s">
        <v>1057</v>
      </c>
      <c r="AJ5033" t="s">
        <v>41304</v>
      </c>
      <c r="AK5033" t="s">
        <v>1637</v>
      </c>
      <c r="AL5033" t="s">
        <v>1638</v>
      </c>
      <c r="AM5033">
        <v>2010</v>
      </c>
      <c r="AN5033" s="1">
        <v>40543</v>
      </c>
      <c r="AO5033" s="1">
        <v>40634</v>
      </c>
      <c r="AP5033">
        <v>12</v>
      </c>
      <c r="AQ5033" t="s">
        <v>81</v>
      </c>
      <c r="AR5033" s="4">
        <f>IF(AQ5033="M",AP5033*30.42,AP5033)</f>
        <v>365.04</v>
      </c>
      <c r="AS5033">
        <v>170</v>
      </c>
      <c r="AT5033" s="4">
        <f>AR5033+AS5033</f>
        <v>535.04</v>
      </c>
      <c r="AU5033">
        <v>12</v>
      </c>
      <c r="AV5033" s="1">
        <f>AO5033+AT5033</f>
        <v>41169.040000000001</v>
      </c>
      <c r="AW5033" s="1">
        <v>41535</v>
      </c>
      <c r="AX5033" s="2">
        <f>IF(AV5033&gt;=AW5033,1,2)</f>
        <v>2</v>
      </c>
      <c r="AY5033" s="2" t="str">
        <f>IF((AV5033+10)&gt;=AW5033,"SAVE","LATE")</f>
        <v>LATE</v>
      </c>
      <c r="AZ5033" t="s">
        <v>82</v>
      </c>
      <c r="BA5033" t="s">
        <v>1011</v>
      </c>
      <c r="BB5033">
        <v>6912913107</v>
      </c>
      <c r="BC5033">
        <v>2865139737</v>
      </c>
      <c r="BD5033" s="9">
        <v>9778052844</v>
      </c>
      <c r="BE5033" t="s">
        <v>45863</v>
      </c>
      <c r="BF5033">
        <v>0</v>
      </c>
      <c r="BG5033" t="s">
        <v>70</v>
      </c>
      <c r="BH5033">
        <v>-1</v>
      </c>
      <c r="BI5033" t="s">
        <v>1636</v>
      </c>
      <c r="BJ5033" t="s">
        <v>1639</v>
      </c>
      <c r="BK5033">
        <v>0</v>
      </c>
      <c r="BL5033" t="s">
        <v>85</v>
      </c>
      <c r="BM5033" t="s">
        <v>1640</v>
      </c>
    </row>
    <row r="5034" spans="1:65" x14ac:dyDescent="0.25">
      <c r="A5034">
        <v>2010</v>
      </c>
      <c r="B5034" t="s">
        <v>116</v>
      </c>
      <c r="C5034" t="s">
        <v>290</v>
      </c>
      <c r="D5034" t="s">
        <v>1093</v>
      </c>
      <c r="E5034" t="s">
        <v>1094</v>
      </c>
      <c r="F5034" t="s">
        <v>1095</v>
      </c>
      <c r="G5034">
        <v>11</v>
      </c>
      <c r="H5034" t="s">
        <v>41839</v>
      </c>
      <c r="I5034" t="s">
        <v>105</v>
      </c>
      <c r="J5034" t="s">
        <v>88</v>
      </c>
      <c r="K5034">
        <v>3</v>
      </c>
      <c r="L5034" t="s">
        <v>41838</v>
      </c>
      <c r="M5034">
        <v>72000000</v>
      </c>
      <c r="N5034" t="s">
        <v>41840</v>
      </c>
      <c r="O5034" t="s">
        <v>1770</v>
      </c>
      <c r="P5034" t="s">
        <v>90</v>
      </c>
      <c r="Q5034" t="s">
        <v>1097</v>
      </c>
      <c r="R5034" t="s">
        <v>1097</v>
      </c>
      <c r="S5034" t="s">
        <v>1631</v>
      </c>
      <c r="T5034" s="3">
        <v>40401</v>
      </c>
      <c r="U5034" t="s">
        <v>1771</v>
      </c>
      <c r="V5034" t="s">
        <v>1772</v>
      </c>
      <c r="W5034" t="s">
        <v>1773</v>
      </c>
      <c r="X5034">
        <v>5474235229</v>
      </c>
      <c r="Y5034" t="s">
        <v>122</v>
      </c>
      <c r="Z5034" t="s">
        <v>123</v>
      </c>
      <c r="AA5034">
        <v>0</v>
      </c>
      <c r="AB5034" t="s">
        <v>76</v>
      </c>
      <c r="AC5034">
        <v>0</v>
      </c>
      <c r="AD5034" t="s">
        <v>76</v>
      </c>
      <c r="AE5034">
        <v>484511</v>
      </c>
      <c r="AF5034" t="s">
        <v>40104</v>
      </c>
      <c r="AG5034" t="s">
        <v>1774</v>
      </c>
      <c r="AH5034" t="s">
        <v>1775</v>
      </c>
      <c r="AI5034" t="s">
        <v>1057</v>
      </c>
      <c r="AJ5034" t="s">
        <v>41304</v>
      </c>
      <c r="AK5034" t="s">
        <v>1144</v>
      </c>
      <c r="AL5034" t="s">
        <v>1145</v>
      </c>
      <c r="AM5034">
        <v>2010</v>
      </c>
      <c r="AN5034" s="1">
        <v>40542</v>
      </c>
      <c r="AO5034" s="1">
        <v>40658</v>
      </c>
      <c r="AP5034">
        <v>9</v>
      </c>
      <c r="AQ5034" t="s">
        <v>81</v>
      </c>
      <c r="AR5034" s="4">
        <f>IF(AQ5034="M",AP5034*30.42,AP5034)</f>
        <v>273.78000000000003</v>
      </c>
      <c r="AS5034">
        <v>105</v>
      </c>
      <c r="AT5034" s="4">
        <f>AR5034+AS5034</f>
        <v>378.78000000000003</v>
      </c>
      <c r="AU5034">
        <v>6</v>
      </c>
      <c r="AV5034" s="1">
        <f>AO5034+AT5034</f>
        <v>41036.78</v>
      </c>
      <c r="AW5034" s="1">
        <v>41220</v>
      </c>
      <c r="AX5034" s="2">
        <f>IF(AV5034&gt;=AW5034,1,2)</f>
        <v>2</v>
      </c>
      <c r="AY5034" s="2" t="str">
        <f>IF((AV5034+10)&gt;=AW5034,"SAVE","LATE")</f>
        <v>LATE</v>
      </c>
      <c r="AZ5034" t="s">
        <v>82</v>
      </c>
      <c r="BA5034" t="s">
        <v>1011</v>
      </c>
      <c r="BB5034">
        <v>5474325229</v>
      </c>
      <c r="BC5034">
        <v>2466924003</v>
      </c>
      <c r="BD5034" s="9">
        <v>7941249232</v>
      </c>
      <c r="BE5034" t="s">
        <v>1776</v>
      </c>
      <c r="BF5034">
        <v>0</v>
      </c>
      <c r="BG5034" t="s">
        <v>70</v>
      </c>
      <c r="BH5034">
        <v>-1</v>
      </c>
      <c r="BI5034" t="s">
        <v>1775</v>
      </c>
      <c r="BJ5034" t="s">
        <v>1777</v>
      </c>
      <c r="BK5034">
        <v>0</v>
      </c>
      <c r="BL5034" t="s">
        <v>85</v>
      </c>
      <c r="BM5034" t="s">
        <v>1778</v>
      </c>
    </row>
    <row r="5035" spans="1:65" x14ac:dyDescent="0.25">
      <c r="A5035">
        <v>2010</v>
      </c>
      <c r="B5035" t="s">
        <v>116</v>
      </c>
      <c r="C5035" t="s">
        <v>290</v>
      </c>
      <c r="D5035" t="s">
        <v>1093</v>
      </c>
      <c r="E5035" t="s">
        <v>1094</v>
      </c>
      <c r="F5035" t="s">
        <v>1095</v>
      </c>
      <c r="G5035">
        <v>1</v>
      </c>
      <c r="H5035" t="s">
        <v>46842</v>
      </c>
      <c r="I5035" t="s">
        <v>67</v>
      </c>
      <c r="J5035" t="s">
        <v>88</v>
      </c>
      <c r="K5035">
        <v>3</v>
      </c>
      <c r="L5035" t="s">
        <v>41838</v>
      </c>
      <c r="M5035">
        <v>72000000</v>
      </c>
      <c r="N5035" t="s">
        <v>41840</v>
      </c>
      <c r="O5035" t="s">
        <v>45866</v>
      </c>
      <c r="P5035" t="s">
        <v>90</v>
      </c>
      <c r="Q5035" t="s">
        <v>1097</v>
      </c>
      <c r="R5035" t="s">
        <v>1097</v>
      </c>
      <c r="S5035" t="s">
        <v>41066</v>
      </c>
      <c r="T5035" t="s">
        <v>761</v>
      </c>
      <c r="U5035" t="s">
        <v>1508</v>
      </c>
      <c r="V5035" t="s">
        <v>1509</v>
      </c>
      <c r="W5035" t="s">
        <v>1510</v>
      </c>
      <c r="X5035">
        <v>7867335420</v>
      </c>
      <c r="Y5035" t="s">
        <v>122</v>
      </c>
      <c r="Z5035" t="s">
        <v>123</v>
      </c>
      <c r="AA5035">
        <v>0</v>
      </c>
      <c r="AB5035" t="s">
        <v>76</v>
      </c>
      <c r="AC5035">
        <v>0</v>
      </c>
      <c r="AD5035" t="s">
        <v>76</v>
      </c>
      <c r="AE5035">
        <v>487679</v>
      </c>
      <c r="AF5035" t="s">
        <v>40104</v>
      </c>
      <c r="AG5035" t="s">
        <v>1511</v>
      </c>
      <c r="AH5035" t="s">
        <v>1512</v>
      </c>
      <c r="AI5035" t="s">
        <v>1057</v>
      </c>
      <c r="AJ5035" t="s">
        <v>41304</v>
      </c>
      <c r="AK5035" t="s">
        <v>1513</v>
      </c>
      <c r="AL5035" t="s">
        <v>1105</v>
      </c>
      <c r="AM5035">
        <v>2010</v>
      </c>
      <c r="AN5035" s="1">
        <v>40543</v>
      </c>
      <c r="AO5035" s="1">
        <v>40647</v>
      </c>
      <c r="AP5035">
        <v>12</v>
      </c>
      <c r="AQ5035" t="s">
        <v>81</v>
      </c>
      <c r="AR5035" s="4">
        <f>IF(AQ5035="M",AP5035*30.42,AP5035)</f>
        <v>365.04</v>
      </c>
      <c r="AS5035">
        <v>150</v>
      </c>
      <c r="AT5035" s="4">
        <f>AR5035+AS5035</f>
        <v>515.04</v>
      </c>
      <c r="AU5035">
        <v>13</v>
      </c>
      <c r="AV5035" s="1">
        <f>AO5035+AT5035</f>
        <v>41162.04</v>
      </c>
      <c r="AW5035" s="1">
        <v>41558</v>
      </c>
      <c r="AX5035" s="2">
        <f>IF(AV5035&gt;=AW5035,1,2)</f>
        <v>2</v>
      </c>
      <c r="AY5035" s="2" t="str">
        <f>IF((AV5035+10)&gt;=AW5035,"SAVE","LATE")</f>
        <v>LATE</v>
      </c>
      <c r="AZ5035" t="s">
        <v>82</v>
      </c>
      <c r="BA5035" t="s">
        <v>1011</v>
      </c>
      <c r="BB5035">
        <v>7867335420</v>
      </c>
      <c r="BC5035">
        <v>4157717626</v>
      </c>
      <c r="BD5035" s="9">
        <v>12025053046</v>
      </c>
      <c r="BE5035" t="s">
        <v>45867</v>
      </c>
      <c r="BF5035">
        <v>0</v>
      </c>
      <c r="BG5035" t="s">
        <v>70</v>
      </c>
      <c r="BH5035">
        <v>-1</v>
      </c>
      <c r="BI5035" t="s">
        <v>1512</v>
      </c>
      <c r="BJ5035" t="s">
        <v>1514</v>
      </c>
      <c r="BK5035">
        <v>0</v>
      </c>
      <c r="BL5035" t="s">
        <v>85</v>
      </c>
      <c r="BM5035" t="s">
        <v>1515</v>
      </c>
    </row>
    <row r="5036" spans="1:65" x14ac:dyDescent="0.25">
      <c r="A5036">
        <v>2010</v>
      </c>
      <c r="B5036" t="s">
        <v>116</v>
      </c>
      <c r="C5036" t="s">
        <v>290</v>
      </c>
      <c r="D5036" t="s">
        <v>45623</v>
      </c>
      <c r="E5036" t="s">
        <v>82</v>
      </c>
      <c r="F5036" t="s">
        <v>1194</v>
      </c>
      <c r="G5036">
        <v>1</v>
      </c>
      <c r="H5036" t="s">
        <v>46842</v>
      </c>
      <c r="I5036" t="s">
        <v>67</v>
      </c>
      <c r="J5036" t="s">
        <v>88</v>
      </c>
      <c r="K5036">
        <v>3</v>
      </c>
      <c r="L5036" t="s">
        <v>41838</v>
      </c>
      <c r="M5036">
        <v>30000000</v>
      </c>
      <c r="N5036" t="s">
        <v>41897</v>
      </c>
      <c r="O5036" t="s">
        <v>41069</v>
      </c>
      <c r="P5036" t="s">
        <v>90</v>
      </c>
      <c r="Q5036" t="s">
        <v>1097</v>
      </c>
      <c r="R5036" t="s">
        <v>1097</v>
      </c>
      <c r="S5036" t="s">
        <v>41070</v>
      </c>
      <c r="T5036" t="s">
        <v>1195</v>
      </c>
      <c r="U5036" t="s">
        <v>1641</v>
      </c>
      <c r="V5036" t="s">
        <v>1642</v>
      </c>
      <c r="W5036" t="s">
        <v>1643</v>
      </c>
      <c r="X5036">
        <v>6870829921</v>
      </c>
      <c r="Y5036" t="s">
        <v>74</v>
      </c>
      <c r="Z5036" t="s">
        <v>75</v>
      </c>
      <c r="AA5036">
        <v>0</v>
      </c>
      <c r="AB5036" t="s">
        <v>76</v>
      </c>
      <c r="AC5036">
        <v>0</v>
      </c>
      <c r="AD5036" t="s">
        <v>76</v>
      </c>
      <c r="AE5036">
        <v>484576</v>
      </c>
      <c r="AF5036" t="s">
        <v>40104</v>
      </c>
      <c r="AG5036" t="s">
        <v>1644</v>
      </c>
      <c r="AH5036" t="s">
        <v>1645</v>
      </c>
      <c r="AI5036" t="s">
        <v>1057</v>
      </c>
      <c r="AJ5036" t="s">
        <v>41304</v>
      </c>
      <c r="AK5036" t="s">
        <v>1646</v>
      </c>
      <c r="AL5036" t="s">
        <v>1647</v>
      </c>
      <c r="AM5036">
        <v>2010</v>
      </c>
      <c r="AN5036" s="1">
        <v>40542</v>
      </c>
      <c r="AO5036" s="1">
        <v>40567</v>
      </c>
      <c r="AP5036">
        <v>12</v>
      </c>
      <c r="AQ5036" t="s">
        <v>81</v>
      </c>
      <c r="AR5036" s="4">
        <f>IF(AQ5036="M",AP5036*30.42,AP5036)</f>
        <v>365.04</v>
      </c>
      <c r="AS5036">
        <v>60</v>
      </c>
      <c r="AT5036" s="4">
        <f>AR5036+AS5036</f>
        <v>425.04</v>
      </c>
      <c r="AU5036">
        <v>10</v>
      </c>
      <c r="AV5036" s="1">
        <f>AO5036+AT5036</f>
        <v>40992.04</v>
      </c>
      <c r="AW5036" s="1">
        <v>41297</v>
      </c>
      <c r="AX5036" s="2">
        <f>IF(AV5036&gt;=AW5036,1,2)</f>
        <v>2</v>
      </c>
      <c r="AY5036" s="2" t="str">
        <f>IF((AV5036+10)&gt;=AW5036,"SAVE","LATE")</f>
        <v>LATE</v>
      </c>
      <c r="AZ5036" t="s">
        <v>82</v>
      </c>
      <c r="BA5036" t="s">
        <v>1011</v>
      </c>
      <c r="BB5036">
        <v>6870827301</v>
      </c>
      <c r="BC5036">
        <v>3370965468</v>
      </c>
      <c r="BD5036" s="9">
        <v>10241792769</v>
      </c>
      <c r="BE5036" t="s">
        <v>41071</v>
      </c>
      <c r="BF5036">
        <v>0</v>
      </c>
      <c r="BG5036" t="s">
        <v>70</v>
      </c>
      <c r="BH5036">
        <v>-1</v>
      </c>
      <c r="BI5036" t="s">
        <v>1648</v>
      </c>
      <c r="BJ5036" t="s">
        <v>1649</v>
      </c>
      <c r="BK5036">
        <v>0</v>
      </c>
      <c r="BL5036" t="s">
        <v>85</v>
      </c>
      <c r="BM5036" t="s">
        <v>1650</v>
      </c>
    </row>
    <row r="5037" spans="1:65" x14ac:dyDescent="0.25">
      <c r="A5037">
        <v>2010</v>
      </c>
      <c r="B5037" t="s">
        <v>116</v>
      </c>
      <c r="C5037" t="s">
        <v>290</v>
      </c>
      <c r="D5037" t="s">
        <v>1093</v>
      </c>
      <c r="E5037" t="s">
        <v>1094</v>
      </c>
      <c r="F5037" t="s">
        <v>1095</v>
      </c>
      <c r="G5037">
        <v>1</v>
      </c>
      <c r="H5037" t="s">
        <v>46842</v>
      </c>
      <c r="I5037" t="s">
        <v>67</v>
      </c>
      <c r="J5037" t="s">
        <v>88</v>
      </c>
      <c r="K5037">
        <v>3</v>
      </c>
      <c r="L5037" t="s">
        <v>41838</v>
      </c>
      <c r="M5037">
        <v>72000000</v>
      </c>
      <c r="N5037" t="s">
        <v>41840</v>
      </c>
      <c r="O5037" t="s">
        <v>1096</v>
      </c>
      <c r="P5037" t="s">
        <v>90</v>
      </c>
      <c r="Q5037" t="s">
        <v>1097</v>
      </c>
      <c r="R5037" t="s">
        <v>1097</v>
      </c>
      <c r="S5037" t="s">
        <v>1098</v>
      </c>
      <c r="T5037" s="3">
        <v>40522</v>
      </c>
      <c r="U5037" t="s">
        <v>1099</v>
      </c>
      <c r="V5037" t="s">
        <v>1100</v>
      </c>
      <c r="W5037" t="s">
        <v>1101</v>
      </c>
      <c r="X5037">
        <v>24225174353</v>
      </c>
      <c r="Y5037" t="s">
        <v>122</v>
      </c>
      <c r="Z5037" t="s">
        <v>123</v>
      </c>
      <c r="AA5037">
        <v>0</v>
      </c>
      <c r="AB5037" t="s">
        <v>76</v>
      </c>
      <c r="AC5037">
        <v>0</v>
      </c>
      <c r="AD5037" t="s">
        <v>76</v>
      </c>
      <c r="AE5037">
        <v>482711</v>
      </c>
      <c r="AF5037" t="s">
        <v>40104</v>
      </c>
      <c r="AG5037" t="s">
        <v>1102</v>
      </c>
      <c r="AH5037" t="s">
        <v>1103</v>
      </c>
      <c r="AI5037" t="s">
        <v>1057</v>
      </c>
      <c r="AJ5037" t="s">
        <v>41304</v>
      </c>
      <c r="AK5037" t="s">
        <v>1104</v>
      </c>
      <c r="AL5037" t="s">
        <v>1105</v>
      </c>
      <c r="AM5037">
        <v>2010</v>
      </c>
      <c r="AN5037" s="1">
        <v>40521</v>
      </c>
      <c r="AO5037" s="1">
        <v>40563</v>
      </c>
      <c r="AP5037">
        <v>12</v>
      </c>
      <c r="AQ5037" t="s">
        <v>81</v>
      </c>
      <c r="AR5037" s="4">
        <f>IF(AQ5037="M",AP5037*30.42,AP5037)</f>
        <v>365.04</v>
      </c>
      <c r="AS5037">
        <v>212</v>
      </c>
      <c r="AT5037" s="4">
        <f>AR5037+AS5037</f>
        <v>577.04</v>
      </c>
      <c r="AU5037">
        <v>19</v>
      </c>
      <c r="AV5037" s="1">
        <f>AO5037+AT5037</f>
        <v>41140.04</v>
      </c>
      <c r="AW5037" s="1">
        <v>41718</v>
      </c>
      <c r="AX5037" s="2">
        <f>IF(AV5037&gt;=AW5037,1,2)</f>
        <v>2</v>
      </c>
      <c r="AY5037" s="2" t="str">
        <f>IF((AV5037+10)&gt;=AW5037,"SAVE","LATE")</f>
        <v>LATE</v>
      </c>
      <c r="AZ5037" t="s">
        <v>82</v>
      </c>
      <c r="BA5037" t="s">
        <v>1011</v>
      </c>
      <c r="BB5037">
        <v>24225167148</v>
      </c>
      <c r="BC5037">
        <v>4325968175</v>
      </c>
      <c r="BD5037" s="9">
        <v>28551135323</v>
      </c>
      <c r="BE5037" t="s">
        <v>1106</v>
      </c>
      <c r="BF5037">
        <v>0</v>
      </c>
      <c r="BG5037" t="s">
        <v>70</v>
      </c>
      <c r="BH5037">
        <v>-1</v>
      </c>
      <c r="BI5037" t="s">
        <v>1107</v>
      </c>
      <c r="BJ5037" t="s">
        <v>1108</v>
      </c>
      <c r="BK5037">
        <v>0</v>
      </c>
      <c r="BL5037" t="s">
        <v>85</v>
      </c>
      <c r="BM5037" t="s">
        <v>1109</v>
      </c>
    </row>
    <row r="5038" spans="1:65" x14ac:dyDescent="0.25">
      <c r="A5038">
        <v>2010</v>
      </c>
      <c r="B5038" t="s">
        <v>116</v>
      </c>
      <c r="C5038" t="s">
        <v>357</v>
      </c>
      <c r="D5038" t="s">
        <v>47418</v>
      </c>
      <c r="E5038" t="s">
        <v>1116</v>
      </c>
      <c r="F5038" t="s">
        <v>1117</v>
      </c>
      <c r="G5038">
        <v>1</v>
      </c>
      <c r="H5038" t="s">
        <v>46842</v>
      </c>
      <c r="I5038" t="s">
        <v>105</v>
      </c>
      <c r="J5038" t="s">
        <v>88</v>
      </c>
      <c r="K5038">
        <v>3</v>
      </c>
      <c r="L5038" t="s">
        <v>41838</v>
      </c>
      <c r="M5038">
        <v>72000000</v>
      </c>
      <c r="N5038" t="s">
        <v>41840</v>
      </c>
      <c r="O5038" t="s">
        <v>1118</v>
      </c>
      <c r="P5038" t="s">
        <v>90</v>
      </c>
      <c r="Q5038" t="s">
        <v>1097</v>
      </c>
      <c r="R5038" t="s">
        <v>1097</v>
      </c>
      <c r="S5038" t="s">
        <v>1098</v>
      </c>
      <c r="T5038" t="s">
        <v>1119</v>
      </c>
      <c r="U5038" t="s">
        <v>1120</v>
      </c>
      <c r="V5038" t="s">
        <v>1121</v>
      </c>
      <c r="W5038">
        <v>502</v>
      </c>
      <c r="X5038">
        <v>21070422965</v>
      </c>
      <c r="Y5038" t="s">
        <v>122</v>
      </c>
      <c r="Z5038" t="s">
        <v>123</v>
      </c>
      <c r="AA5038">
        <v>0</v>
      </c>
      <c r="AB5038" t="s">
        <v>76</v>
      </c>
      <c r="AC5038">
        <v>0</v>
      </c>
      <c r="AD5038" t="s">
        <v>76</v>
      </c>
      <c r="AE5038">
        <v>1565532</v>
      </c>
      <c r="AF5038" t="s">
        <v>40104</v>
      </c>
      <c r="AG5038" t="s">
        <v>1122</v>
      </c>
      <c r="AH5038" t="s">
        <v>1123</v>
      </c>
      <c r="AI5038" t="s">
        <v>1057</v>
      </c>
      <c r="AJ5038" t="s">
        <v>41304</v>
      </c>
      <c r="AK5038" t="s">
        <v>1124</v>
      </c>
      <c r="AL5038" t="s">
        <v>1125</v>
      </c>
      <c r="AM5038">
        <v>2010</v>
      </c>
      <c r="AN5038" s="1">
        <v>40493</v>
      </c>
      <c r="AO5038" s="1">
        <v>40548</v>
      </c>
      <c r="AP5038">
        <v>14</v>
      </c>
      <c r="AQ5038" t="s">
        <v>81</v>
      </c>
      <c r="AR5038" s="4">
        <f>IF(AQ5038="M",AP5038*30.42,AP5038)</f>
        <v>425.88</v>
      </c>
      <c r="AS5038">
        <v>60</v>
      </c>
      <c r="AT5038" s="4">
        <f>AR5038+AS5038</f>
        <v>485.88</v>
      </c>
      <c r="AU5038">
        <v>15</v>
      </c>
      <c r="AV5038" s="1">
        <f>AO5038+AT5038</f>
        <v>41033.879999999997</v>
      </c>
      <c r="AW5038" s="1">
        <v>41490</v>
      </c>
      <c r="AX5038" s="2">
        <f>IF(AV5038&gt;=AW5038,1,2)</f>
        <v>2</v>
      </c>
      <c r="AY5038" s="2" t="str">
        <f>IF((AV5038+10)&gt;=AW5038,"SAVE","LATE")</f>
        <v>LATE</v>
      </c>
      <c r="AZ5038" t="s">
        <v>82</v>
      </c>
      <c r="BA5038" t="s">
        <v>1011</v>
      </c>
      <c r="BB5038">
        <v>21070422929</v>
      </c>
      <c r="BC5038">
        <v>6211658920</v>
      </c>
      <c r="BD5038" s="9">
        <v>27282081849</v>
      </c>
      <c r="BE5038" t="s">
        <v>45874</v>
      </c>
      <c r="BF5038">
        <v>0</v>
      </c>
      <c r="BG5038" t="s">
        <v>70</v>
      </c>
      <c r="BH5038">
        <v>-1</v>
      </c>
      <c r="BI5038" t="s">
        <v>1123</v>
      </c>
      <c r="BJ5038" t="s">
        <v>1126</v>
      </c>
      <c r="BK5038">
        <v>0</v>
      </c>
      <c r="BL5038" t="s">
        <v>85</v>
      </c>
      <c r="BM5038" t="s">
        <v>1127</v>
      </c>
    </row>
    <row r="5039" spans="1:65" x14ac:dyDescent="0.25">
      <c r="A5039">
        <v>2010</v>
      </c>
      <c r="B5039" t="s">
        <v>64</v>
      </c>
      <c r="C5039" t="s">
        <v>65</v>
      </c>
      <c r="D5039" t="s">
        <v>45558</v>
      </c>
      <c r="E5039">
        <v>822000091</v>
      </c>
      <c r="F5039" t="s">
        <v>1571</v>
      </c>
      <c r="G5039">
        <v>1</v>
      </c>
      <c r="H5039" t="s">
        <v>46842</v>
      </c>
      <c r="I5039" t="s">
        <v>67</v>
      </c>
      <c r="J5039" t="s">
        <v>88</v>
      </c>
      <c r="K5039">
        <v>3</v>
      </c>
      <c r="L5039" t="s">
        <v>41838</v>
      </c>
      <c r="M5039">
        <v>77000000</v>
      </c>
      <c r="N5039" t="s">
        <v>481</v>
      </c>
      <c r="O5039" t="s">
        <v>45875</v>
      </c>
      <c r="P5039" t="s">
        <v>90</v>
      </c>
      <c r="Q5039" t="s">
        <v>1097</v>
      </c>
      <c r="R5039" t="s">
        <v>1097</v>
      </c>
      <c r="S5039" t="s">
        <v>1098</v>
      </c>
      <c r="T5039" s="3">
        <v>40276</v>
      </c>
      <c r="U5039" t="s">
        <v>1572</v>
      </c>
      <c r="V5039" t="s">
        <v>1573</v>
      </c>
      <c r="W5039" t="s">
        <v>1574</v>
      </c>
      <c r="X5039">
        <v>7635801725</v>
      </c>
      <c r="Y5039" t="s">
        <v>122</v>
      </c>
      <c r="Z5039" t="s">
        <v>123</v>
      </c>
      <c r="AA5039">
        <v>0</v>
      </c>
      <c r="AB5039" t="s">
        <v>76</v>
      </c>
      <c r="AC5039">
        <v>0</v>
      </c>
      <c r="AD5039" t="s">
        <v>76</v>
      </c>
      <c r="AE5039">
        <v>474305</v>
      </c>
      <c r="AF5039" t="s">
        <v>40104</v>
      </c>
      <c r="AG5039" t="s">
        <v>1575</v>
      </c>
      <c r="AH5039" t="s">
        <v>39997</v>
      </c>
      <c r="AI5039" t="s">
        <v>1057</v>
      </c>
      <c r="AJ5039" t="s">
        <v>41304</v>
      </c>
      <c r="AK5039" t="s">
        <v>1576</v>
      </c>
      <c r="AL5039" t="s">
        <v>1577</v>
      </c>
      <c r="AM5039">
        <v>2010</v>
      </c>
      <c r="AN5039" s="1">
        <v>40541</v>
      </c>
      <c r="AO5039" s="1">
        <v>40542</v>
      </c>
      <c r="AP5039">
        <v>11</v>
      </c>
      <c r="AQ5039" t="s">
        <v>81</v>
      </c>
      <c r="AR5039" s="4">
        <f>IF(AQ5039="M",AP5039*30.42,AP5039)</f>
        <v>334.62</v>
      </c>
      <c r="AS5039">
        <v>0</v>
      </c>
      <c r="AT5039" s="4">
        <f>AR5039+AS5039</f>
        <v>334.62</v>
      </c>
      <c r="AU5039">
        <v>5</v>
      </c>
      <c r="AV5039" s="1">
        <f>AO5039+AT5039</f>
        <v>40876.620000000003</v>
      </c>
      <c r="AW5039" s="1">
        <v>41029</v>
      </c>
      <c r="AX5039" s="2">
        <f>IF(AV5039&gt;=AW5039,1,2)</f>
        <v>2</v>
      </c>
      <c r="AY5039" s="2" t="str">
        <f>IF((AV5039+10)&gt;=AW5039,"SAVE","LATE")</f>
        <v>LATE</v>
      </c>
      <c r="AZ5039" t="s">
        <v>82</v>
      </c>
      <c r="BA5039" t="s">
        <v>1011</v>
      </c>
      <c r="BB5039">
        <v>7277473850</v>
      </c>
      <c r="BC5039">
        <v>805410221</v>
      </c>
      <c r="BD5039" s="9">
        <v>8082884071</v>
      </c>
      <c r="BE5039" t="s">
        <v>45876</v>
      </c>
      <c r="BF5039">
        <v>0</v>
      </c>
      <c r="BG5039" t="s">
        <v>70</v>
      </c>
      <c r="BH5039">
        <v>-1</v>
      </c>
      <c r="BI5039" t="s">
        <v>39997</v>
      </c>
      <c r="BJ5039" t="s">
        <v>39998</v>
      </c>
      <c r="BK5039">
        <v>0</v>
      </c>
      <c r="BL5039" t="s">
        <v>85</v>
      </c>
      <c r="BM5039" t="s">
        <v>1578</v>
      </c>
    </row>
    <row r="5040" spans="1:65" x14ac:dyDescent="0.25">
      <c r="A5040">
        <v>2010</v>
      </c>
      <c r="B5040" t="s">
        <v>64</v>
      </c>
      <c r="C5040" t="s">
        <v>264</v>
      </c>
      <c r="D5040" t="s">
        <v>1516</v>
      </c>
      <c r="E5040">
        <v>899999316</v>
      </c>
      <c r="F5040" t="s">
        <v>1517</v>
      </c>
      <c r="G5040">
        <v>1</v>
      </c>
      <c r="H5040" t="s">
        <v>46842</v>
      </c>
      <c r="I5040" t="s">
        <v>105</v>
      </c>
      <c r="J5040" t="s">
        <v>88</v>
      </c>
      <c r="K5040">
        <v>3</v>
      </c>
      <c r="L5040" t="s">
        <v>41838</v>
      </c>
      <c r="M5040">
        <v>72000000</v>
      </c>
      <c r="N5040" t="s">
        <v>41840</v>
      </c>
      <c r="O5040" t="s">
        <v>1651</v>
      </c>
      <c r="P5040" t="s">
        <v>90</v>
      </c>
      <c r="Q5040" t="s">
        <v>39286</v>
      </c>
      <c r="R5040" t="s">
        <v>39286</v>
      </c>
      <c r="S5040" t="s">
        <v>1098</v>
      </c>
      <c r="T5040" s="3">
        <v>40217</v>
      </c>
      <c r="U5040" t="s">
        <v>1652</v>
      </c>
      <c r="V5040" t="s">
        <v>1653</v>
      </c>
      <c r="W5040">
        <v>2102260</v>
      </c>
      <c r="X5040">
        <v>6713441760</v>
      </c>
      <c r="Y5040" t="s">
        <v>122</v>
      </c>
      <c r="Z5040" t="s">
        <v>123</v>
      </c>
      <c r="AA5040">
        <v>0</v>
      </c>
      <c r="AB5040" t="s">
        <v>76</v>
      </c>
      <c r="AC5040">
        <v>0</v>
      </c>
      <c r="AD5040" t="s">
        <v>76</v>
      </c>
      <c r="AE5040">
        <v>451252</v>
      </c>
      <c r="AF5040" t="s">
        <v>41304</v>
      </c>
      <c r="AG5040" t="s">
        <v>1654</v>
      </c>
      <c r="AH5040" t="s">
        <v>1655</v>
      </c>
      <c r="AI5040" t="s">
        <v>39286</v>
      </c>
      <c r="AJ5040" t="s">
        <v>41304</v>
      </c>
      <c r="AK5040">
        <v>2976572</v>
      </c>
      <c r="AL5040" t="s">
        <v>1656</v>
      </c>
      <c r="AM5040">
        <v>2010</v>
      </c>
      <c r="AN5040" s="1">
        <v>40470</v>
      </c>
      <c r="AO5040" s="1">
        <v>40476</v>
      </c>
      <c r="AP5040">
        <v>7</v>
      </c>
      <c r="AQ5040" t="s">
        <v>81</v>
      </c>
      <c r="AR5040" s="4">
        <f>IF(AQ5040="M",AP5040*30.42,AP5040)</f>
        <v>212.94</v>
      </c>
      <c r="AS5040">
        <v>95</v>
      </c>
      <c r="AT5040" s="4">
        <f>AR5040+AS5040</f>
        <v>307.94</v>
      </c>
      <c r="AU5040">
        <v>2</v>
      </c>
      <c r="AV5040" s="1">
        <f>AO5040+AT5040</f>
        <v>40783.94</v>
      </c>
      <c r="AW5040" s="1">
        <v>40846</v>
      </c>
      <c r="AX5040" s="2">
        <f>IF(AV5040&gt;=AW5040,1,2)</f>
        <v>2</v>
      </c>
      <c r="AY5040" s="2" t="str">
        <f>IF((AV5040+10)&gt;=AW5040,"SAVE","LATE")</f>
        <v>LATE</v>
      </c>
      <c r="AZ5040" t="s">
        <v>82</v>
      </c>
      <c r="BA5040" t="s">
        <v>1011</v>
      </c>
      <c r="BB5040">
        <v>6577763094</v>
      </c>
      <c r="BC5040">
        <v>1189305327</v>
      </c>
      <c r="BD5040" s="9">
        <v>7767068421</v>
      </c>
      <c r="BE5040" t="s">
        <v>1657</v>
      </c>
      <c r="BF5040">
        <v>0</v>
      </c>
      <c r="BG5040" t="s">
        <v>70</v>
      </c>
      <c r="BH5040">
        <v>-1</v>
      </c>
      <c r="BI5040" t="s">
        <v>1658</v>
      </c>
      <c r="BJ5040" t="s">
        <v>1659</v>
      </c>
      <c r="BK5040">
        <v>0</v>
      </c>
      <c r="BL5040" t="s">
        <v>85</v>
      </c>
      <c r="BM5040" t="s">
        <v>1660</v>
      </c>
    </row>
    <row r="5041" spans="1:65" x14ac:dyDescent="0.25">
      <c r="A5041">
        <v>2010</v>
      </c>
      <c r="B5041" t="s">
        <v>116</v>
      </c>
      <c r="C5041" t="s">
        <v>117</v>
      </c>
      <c r="D5041" t="s">
        <v>41075</v>
      </c>
      <c r="E5041" t="s">
        <v>82</v>
      </c>
      <c r="F5041" t="s">
        <v>2117</v>
      </c>
      <c r="G5041">
        <v>1</v>
      </c>
      <c r="H5041" t="s">
        <v>46842</v>
      </c>
      <c r="I5041" t="s">
        <v>67</v>
      </c>
      <c r="J5041" t="s">
        <v>88</v>
      </c>
      <c r="K5041">
        <v>3</v>
      </c>
      <c r="L5041" t="s">
        <v>41838</v>
      </c>
      <c r="M5041">
        <v>72000000</v>
      </c>
      <c r="N5041" t="s">
        <v>41840</v>
      </c>
      <c r="O5041" t="s">
        <v>2118</v>
      </c>
      <c r="P5041" t="s">
        <v>90</v>
      </c>
      <c r="Q5041" t="s">
        <v>1097</v>
      </c>
      <c r="R5041" t="s">
        <v>1097</v>
      </c>
      <c r="S5041" t="s">
        <v>1098</v>
      </c>
      <c r="T5041" s="3">
        <v>40523</v>
      </c>
      <c r="U5041" t="s">
        <v>2119</v>
      </c>
      <c r="V5041" t="s">
        <v>2120</v>
      </c>
      <c r="W5041" t="s">
        <v>2121</v>
      </c>
      <c r="X5041">
        <v>3238100834</v>
      </c>
      <c r="Y5041" t="s">
        <v>122</v>
      </c>
      <c r="Z5041" t="s">
        <v>123</v>
      </c>
      <c r="AA5041">
        <v>0</v>
      </c>
      <c r="AB5041" t="s">
        <v>76</v>
      </c>
      <c r="AC5041">
        <v>0</v>
      </c>
      <c r="AD5041" t="s">
        <v>76</v>
      </c>
      <c r="AE5041">
        <v>477122</v>
      </c>
      <c r="AF5041" t="s">
        <v>40104</v>
      </c>
      <c r="AG5041" t="s">
        <v>2122</v>
      </c>
      <c r="AH5041" t="s">
        <v>2123</v>
      </c>
      <c r="AI5041" t="s">
        <v>1057</v>
      </c>
      <c r="AJ5041" t="s">
        <v>41304</v>
      </c>
      <c r="AK5041" t="s">
        <v>2124</v>
      </c>
      <c r="AL5041" t="s">
        <v>2125</v>
      </c>
      <c r="AM5041">
        <v>2010</v>
      </c>
      <c r="AN5041" s="1">
        <v>40540</v>
      </c>
      <c r="AO5041" s="1">
        <v>40546</v>
      </c>
      <c r="AP5041">
        <v>12</v>
      </c>
      <c r="AQ5041" t="s">
        <v>81</v>
      </c>
      <c r="AR5041" s="4">
        <f>IF(AQ5041="M",AP5041*30.42,AP5041)</f>
        <v>365.04</v>
      </c>
      <c r="AS5041">
        <v>0</v>
      </c>
      <c r="AT5041" s="4">
        <f>AR5041+AS5041</f>
        <v>365.04</v>
      </c>
      <c r="AU5041">
        <v>2</v>
      </c>
      <c r="AV5041" s="1">
        <f>AO5041+AT5041</f>
        <v>40911.040000000001</v>
      </c>
      <c r="AW5041" s="1">
        <v>40971</v>
      </c>
      <c r="AX5041" s="2">
        <f>IF(AV5041&gt;=AW5041,1,2)</f>
        <v>2</v>
      </c>
      <c r="AY5041" s="2" t="str">
        <f>IF((AV5041+10)&gt;=AW5041,"SAVE","LATE")</f>
        <v>LATE</v>
      </c>
      <c r="AZ5041" t="s">
        <v>82</v>
      </c>
      <c r="BA5041" t="s">
        <v>1011</v>
      </c>
      <c r="BB5041">
        <v>3238100827</v>
      </c>
      <c r="BC5041">
        <v>399984569</v>
      </c>
      <c r="BD5041" s="9">
        <v>3638085396</v>
      </c>
      <c r="BE5041" t="s">
        <v>2118</v>
      </c>
      <c r="BF5041">
        <v>0</v>
      </c>
      <c r="BG5041" t="s">
        <v>70</v>
      </c>
      <c r="BH5041">
        <v>-1</v>
      </c>
      <c r="BI5041" t="s">
        <v>2126</v>
      </c>
      <c r="BJ5041" t="s">
        <v>2127</v>
      </c>
      <c r="BK5041">
        <v>0</v>
      </c>
      <c r="BL5041" t="s">
        <v>85</v>
      </c>
      <c r="BM5041" t="s">
        <v>2128</v>
      </c>
    </row>
    <row r="5042" spans="1:65" x14ac:dyDescent="0.25">
      <c r="A5042">
        <v>2010</v>
      </c>
      <c r="B5042" t="s">
        <v>116</v>
      </c>
      <c r="C5042" t="s">
        <v>117</v>
      </c>
      <c r="D5042" t="s">
        <v>41075</v>
      </c>
      <c r="E5042" t="s">
        <v>82</v>
      </c>
      <c r="F5042" t="s">
        <v>2117</v>
      </c>
      <c r="G5042">
        <v>1</v>
      </c>
      <c r="H5042" t="s">
        <v>46842</v>
      </c>
      <c r="I5042" t="s">
        <v>67</v>
      </c>
      <c r="J5042" t="s">
        <v>88</v>
      </c>
      <c r="K5042">
        <v>3</v>
      </c>
      <c r="L5042" t="s">
        <v>41838</v>
      </c>
      <c r="M5042">
        <v>72000000</v>
      </c>
      <c r="N5042" t="s">
        <v>41840</v>
      </c>
      <c r="O5042" t="s">
        <v>2215</v>
      </c>
      <c r="P5042" t="s">
        <v>90</v>
      </c>
      <c r="Q5042" t="s">
        <v>1097</v>
      </c>
      <c r="R5042" t="s">
        <v>1097</v>
      </c>
      <c r="S5042" t="s">
        <v>1098</v>
      </c>
      <c r="T5042" s="3">
        <v>40493</v>
      </c>
      <c r="U5042" t="s">
        <v>2216</v>
      </c>
      <c r="V5042" t="s">
        <v>2217</v>
      </c>
      <c r="W5042" t="s">
        <v>2218</v>
      </c>
      <c r="X5042">
        <v>2857490624</v>
      </c>
      <c r="Y5042" t="s">
        <v>122</v>
      </c>
      <c r="Z5042" t="s">
        <v>123</v>
      </c>
      <c r="AA5042">
        <v>0</v>
      </c>
      <c r="AB5042" t="s">
        <v>76</v>
      </c>
      <c r="AC5042">
        <v>0</v>
      </c>
      <c r="AD5042" t="s">
        <v>76</v>
      </c>
      <c r="AE5042">
        <v>479744</v>
      </c>
      <c r="AF5042" t="s">
        <v>40104</v>
      </c>
      <c r="AG5042" t="s">
        <v>2219</v>
      </c>
      <c r="AH5042" t="s">
        <v>2220</v>
      </c>
      <c r="AI5042" t="s">
        <v>1057</v>
      </c>
      <c r="AJ5042" t="s">
        <v>41304</v>
      </c>
      <c r="AK5042" t="s">
        <v>2221</v>
      </c>
      <c r="AL5042" t="s">
        <v>2222</v>
      </c>
      <c r="AM5042">
        <v>2010</v>
      </c>
      <c r="AN5042" s="1">
        <v>40542</v>
      </c>
      <c r="AO5042" s="1">
        <v>40571</v>
      </c>
      <c r="AP5042">
        <v>7</v>
      </c>
      <c r="AQ5042" t="s">
        <v>81</v>
      </c>
      <c r="AR5042" s="4">
        <f>IF(AQ5042="M",AP5042*30.42,AP5042)</f>
        <v>212.94</v>
      </c>
      <c r="AS5042">
        <v>0</v>
      </c>
      <c r="AT5042" s="4">
        <f>AR5042+AS5042</f>
        <v>212.94</v>
      </c>
      <c r="AU5042">
        <v>2</v>
      </c>
      <c r="AV5042" s="1">
        <f>AO5042+AT5042</f>
        <v>40783.94</v>
      </c>
      <c r="AW5042" s="1">
        <v>40844</v>
      </c>
      <c r="AX5042" s="2">
        <f>IF(AV5042&gt;=AW5042,1,2)</f>
        <v>2</v>
      </c>
      <c r="AY5042" s="2" t="str">
        <f>IF((AV5042+10)&gt;=AW5042,"SAVE","LATE")</f>
        <v>LATE</v>
      </c>
      <c r="AZ5042" t="s">
        <v>82</v>
      </c>
      <c r="BA5042" t="s">
        <v>1011</v>
      </c>
      <c r="BB5042">
        <v>2857490624</v>
      </c>
      <c r="BC5042">
        <v>558596160</v>
      </c>
      <c r="BD5042" s="9">
        <v>3416086784</v>
      </c>
      <c r="BE5042" t="s">
        <v>2223</v>
      </c>
      <c r="BF5042">
        <v>0</v>
      </c>
      <c r="BG5042" t="s">
        <v>70</v>
      </c>
      <c r="BH5042">
        <v>-1</v>
      </c>
      <c r="BI5042" t="s">
        <v>2224</v>
      </c>
      <c r="BJ5042" t="s">
        <v>2225</v>
      </c>
      <c r="BK5042">
        <v>0</v>
      </c>
      <c r="BL5042" t="s">
        <v>85</v>
      </c>
      <c r="BM5042" t="s">
        <v>2226</v>
      </c>
    </row>
    <row r="5043" spans="1:65" x14ac:dyDescent="0.25">
      <c r="A5043">
        <v>2010</v>
      </c>
      <c r="B5043" t="s">
        <v>116</v>
      </c>
      <c r="C5043" t="s">
        <v>117</v>
      </c>
      <c r="D5043" t="s">
        <v>41075</v>
      </c>
      <c r="E5043" t="s">
        <v>82</v>
      </c>
      <c r="F5043" t="s">
        <v>2117</v>
      </c>
      <c r="G5043">
        <v>1</v>
      </c>
      <c r="H5043" t="s">
        <v>46842</v>
      </c>
      <c r="I5043" t="s">
        <v>67</v>
      </c>
      <c r="J5043" t="s">
        <v>88</v>
      </c>
      <c r="K5043">
        <v>3</v>
      </c>
      <c r="L5043" t="s">
        <v>41838</v>
      </c>
      <c r="M5043">
        <v>72000000</v>
      </c>
      <c r="N5043" t="s">
        <v>41840</v>
      </c>
      <c r="O5043" t="s">
        <v>2267</v>
      </c>
      <c r="P5043" t="s">
        <v>90</v>
      </c>
      <c r="Q5043" t="s">
        <v>1097</v>
      </c>
      <c r="R5043" t="s">
        <v>1097</v>
      </c>
      <c r="S5043" t="s">
        <v>1098</v>
      </c>
      <c r="T5043" t="s">
        <v>2268</v>
      </c>
      <c r="U5043" t="s">
        <v>2269</v>
      </c>
      <c r="V5043" t="s">
        <v>2270</v>
      </c>
      <c r="W5043" t="s">
        <v>2271</v>
      </c>
      <c r="X5043">
        <v>2773942976</v>
      </c>
      <c r="Y5043" t="s">
        <v>122</v>
      </c>
      <c r="Z5043" t="s">
        <v>123</v>
      </c>
      <c r="AA5043">
        <v>0</v>
      </c>
      <c r="AB5043" t="s">
        <v>76</v>
      </c>
      <c r="AC5043">
        <v>0</v>
      </c>
      <c r="AD5043" t="s">
        <v>76</v>
      </c>
      <c r="AE5043">
        <v>477045</v>
      </c>
      <c r="AF5043" t="s">
        <v>40104</v>
      </c>
      <c r="AG5043" t="s">
        <v>2272</v>
      </c>
      <c r="AH5043" t="s">
        <v>2273</v>
      </c>
      <c r="AI5043" t="s">
        <v>1057</v>
      </c>
      <c r="AJ5043" t="s">
        <v>41304</v>
      </c>
      <c r="AK5043" t="s">
        <v>2274</v>
      </c>
      <c r="AL5043" t="s">
        <v>1947</v>
      </c>
      <c r="AM5043">
        <v>2010</v>
      </c>
      <c r="AN5043" s="1">
        <v>40540</v>
      </c>
      <c r="AO5043" s="1">
        <v>40546</v>
      </c>
      <c r="AP5043">
        <v>6</v>
      </c>
      <c r="AQ5043" t="s">
        <v>81</v>
      </c>
      <c r="AR5043" s="4">
        <f>IF(AQ5043="M",AP5043*30.42,AP5043)</f>
        <v>182.52</v>
      </c>
      <c r="AS5043">
        <v>0</v>
      </c>
      <c r="AT5043" s="4">
        <f>AR5043+AS5043</f>
        <v>182.52</v>
      </c>
      <c r="AU5043">
        <v>1</v>
      </c>
      <c r="AV5043" s="1">
        <f>AO5043+AT5043</f>
        <v>40728.519999999997</v>
      </c>
      <c r="AW5043" s="1">
        <v>40758</v>
      </c>
      <c r="AX5043" s="2">
        <f>IF(AV5043&gt;=AW5043,1,2)</f>
        <v>2</v>
      </c>
      <c r="AY5043" s="2" t="str">
        <f>IF((AV5043+10)&gt;=AW5043,"SAVE","LATE")</f>
        <v>LATE</v>
      </c>
      <c r="AZ5043" t="s">
        <v>82</v>
      </c>
      <c r="BA5043" t="s">
        <v>1011</v>
      </c>
      <c r="BB5043">
        <v>2770983618</v>
      </c>
      <c r="BC5043">
        <v>399997582</v>
      </c>
      <c r="BD5043" s="9">
        <v>3170981200</v>
      </c>
      <c r="BE5043" t="s">
        <v>2275</v>
      </c>
      <c r="BF5043">
        <v>0</v>
      </c>
      <c r="BG5043" t="s">
        <v>70</v>
      </c>
      <c r="BH5043">
        <v>-1</v>
      </c>
      <c r="BI5043" t="s">
        <v>2276</v>
      </c>
      <c r="BJ5043" t="s">
        <v>2277</v>
      </c>
      <c r="BK5043">
        <v>0</v>
      </c>
      <c r="BL5043" t="s">
        <v>85</v>
      </c>
      <c r="BM5043" t="s">
        <v>2278</v>
      </c>
    </row>
    <row r="5044" spans="1:65" x14ac:dyDescent="0.25">
      <c r="A5044">
        <v>2010</v>
      </c>
      <c r="B5044" t="s">
        <v>116</v>
      </c>
      <c r="C5044" t="s">
        <v>117</v>
      </c>
      <c r="D5044" t="s">
        <v>41075</v>
      </c>
      <c r="E5044" t="s">
        <v>82</v>
      </c>
      <c r="F5044" t="s">
        <v>2117</v>
      </c>
      <c r="G5044">
        <v>1</v>
      </c>
      <c r="H5044" t="s">
        <v>46842</v>
      </c>
      <c r="I5044" t="s">
        <v>67</v>
      </c>
      <c r="J5044" t="s">
        <v>88</v>
      </c>
      <c r="K5044">
        <v>3</v>
      </c>
      <c r="L5044" t="s">
        <v>41838</v>
      </c>
      <c r="M5044">
        <v>72000000</v>
      </c>
      <c r="N5044" t="s">
        <v>41840</v>
      </c>
      <c r="O5044" t="s">
        <v>2565</v>
      </c>
      <c r="P5044" t="s">
        <v>90</v>
      </c>
      <c r="Q5044" t="s">
        <v>1097</v>
      </c>
      <c r="R5044" t="s">
        <v>1097</v>
      </c>
      <c r="S5044" t="s">
        <v>1098</v>
      </c>
      <c r="T5044" s="3">
        <v>40493</v>
      </c>
      <c r="U5044" t="s">
        <v>2566</v>
      </c>
      <c r="V5044" t="s">
        <v>2567</v>
      </c>
      <c r="W5044" t="s">
        <v>2568</v>
      </c>
      <c r="X5044">
        <v>1937788240</v>
      </c>
      <c r="Y5044" t="s">
        <v>122</v>
      </c>
      <c r="Z5044" t="s">
        <v>123</v>
      </c>
      <c r="AA5044">
        <v>0</v>
      </c>
      <c r="AB5044" t="s">
        <v>76</v>
      </c>
      <c r="AC5044">
        <v>0</v>
      </c>
      <c r="AD5044" t="s">
        <v>76</v>
      </c>
      <c r="AE5044">
        <v>477056</v>
      </c>
      <c r="AF5044" t="s">
        <v>40104</v>
      </c>
      <c r="AG5044" t="s">
        <v>2569</v>
      </c>
      <c r="AH5044" t="s">
        <v>2570</v>
      </c>
      <c r="AI5044" t="s">
        <v>1057</v>
      </c>
      <c r="AJ5044" t="s">
        <v>41304</v>
      </c>
      <c r="AK5044" t="s">
        <v>2571</v>
      </c>
      <c r="AL5044" t="s">
        <v>2572</v>
      </c>
      <c r="AM5044">
        <v>2010</v>
      </c>
      <c r="AN5044" s="1">
        <v>40541</v>
      </c>
      <c r="AO5044" s="1">
        <v>40542</v>
      </c>
      <c r="AP5044">
        <v>8</v>
      </c>
      <c r="AQ5044" t="s">
        <v>81</v>
      </c>
      <c r="AR5044" s="4">
        <f>IF(AQ5044="M",AP5044*30.42,AP5044)</f>
        <v>243.36</v>
      </c>
      <c r="AS5044">
        <v>0</v>
      </c>
      <c r="AT5044" s="4">
        <f>AR5044+AS5044</f>
        <v>243.36</v>
      </c>
      <c r="AU5044">
        <v>3</v>
      </c>
      <c r="AV5044" s="1">
        <f>AO5044+AT5044</f>
        <v>40785.360000000001</v>
      </c>
      <c r="AW5044" s="1">
        <v>40877</v>
      </c>
      <c r="AX5044" s="2">
        <f>IF(AV5044&gt;=AW5044,1,2)</f>
        <v>2</v>
      </c>
      <c r="AY5044" s="2" t="str">
        <f>IF((AV5044+10)&gt;=AW5044,"SAVE","LATE")</f>
        <v>LATE</v>
      </c>
      <c r="AZ5044" t="s">
        <v>82</v>
      </c>
      <c r="BA5044" t="s">
        <v>1011</v>
      </c>
      <c r="BB5044">
        <v>1935968065</v>
      </c>
      <c r="BC5044">
        <v>692010350</v>
      </c>
      <c r="BD5044" s="9">
        <v>2627978415</v>
      </c>
      <c r="BE5044" t="s">
        <v>2565</v>
      </c>
      <c r="BF5044">
        <v>0</v>
      </c>
      <c r="BG5044" t="s">
        <v>70</v>
      </c>
      <c r="BH5044">
        <v>-1</v>
      </c>
      <c r="BI5044" t="s">
        <v>2573</v>
      </c>
      <c r="BJ5044" t="s">
        <v>2574</v>
      </c>
      <c r="BK5044">
        <v>0</v>
      </c>
      <c r="BL5044" t="s">
        <v>85</v>
      </c>
      <c r="BM5044" t="s">
        <v>2575</v>
      </c>
    </row>
    <row r="5045" spans="1:65" x14ac:dyDescent="0.25">
      <c r="A5045">
        <v>2010</v>
      </c>
      <c r="B5045" t="s">
        <v>116</v>
      </c>
      <c r="C5045" t="s">
        <v>117</v>
      </c>
      <c r="D5045" t="s">
        <v>41075</v>
      </c>
      <c r="E5045" t="s">
        <v>82</v>
      </c>
      <c r="F5045" t="s">
        <v>2117</v>
      </c>
      <c r="G5045">
        <v>1</v>
      </c>
      <c r="H5045" t="s">
        <v>46842</v>
      </c>
      <c r="I5045" t="s">
        <v>67</v>
      </c>
      <c r="J5045" t="s">
        <v>88</v>
      </c>
      <c r="K5045">
        <v>3</v>
      </c>
      <c r="L5045" t="s">
        <v>41838</v>
      </c>
      <c r="M5045">
        <v>72000000</v>
      </c>
      <c r="N5045" t="s">
        <v>41840</v>
      </c>
      <c r="O5045" t="s">
        <v>45877</v>
      </c>
      <c r="P5045" t="s">
        <v>90</v>
      </c>
      <c r="Q5045" t="s">
        <v>1097</v>
      </c>
      <c r="R5045" t="s">
        <v>1097</v>
      </c>
      <c r="S5045" t="s">
        <v>1098</v>
      </c>
      <c r="T5045" t="s">
        <v>1235</v>
      </c>
      <c r="U5045" t="s">
        <v>3138</v>
      </c>
      <c r="V5045" t="s">
        <v>3139</v>
      </c>
      <c r="W5045" t="s">
        <v>3140</v>
      </c>
      <c r="X5045">
        <v>926419559</v>
      </c>
      <c r="Y5045" t="s">
        <v>122</v>
      </c>
      <c r="Z5045" t="s">
        <v>123</v>
      </c>
      <c r="AA5045">
        <v>0</v>
      </c>
      <c r="AB5045" t="s">
        <v>76</v>
      </c>
      <c r="AC5045">
        <v>0</v>
      </c>
      <c r="AD5045" t="s">
        <v>76</v>
      </c>
      <c r="AE5045">
        <v>455159</v>
      </c>
      <c r="AF5045" t="s">
        <v>40104</v>
      </c>
      <c r="AG5045" t="s">
        <v>3141</v>
      </c>
      <c r="AH5045" t="s">
        <v>3142</v>
      </c>
      <c r="AI5045" t="s">
        <v>1057</v>
      </c>
      <c r="AJ5045" t="s">
        <v>41304</v>
      </c>
      <c r="AK5045" t="s">
        <v>3143</v>
      </c>
      <c r="AL5045" t="s">
        <v>3144</v>
      </c>
      <c r="AM5045">
        <v>2010</v>
      </c>
      <c r="AN5045" s="1">
        <v>40480</v>
      </c>
      <c r="AO5045" s="1">
        <v>40485</v>
      </c>
      <c r="AP5045">
        <v>2</v>
      </c>
      <c r="AQ5045" t="s">
        <v>81</v>
      </c>
      <c r="AR5045" s="4">
        <f>IF(AQ5045="M",AP5045*30.42,AP5045)</f>
        <v>60.84</v>
      </c>
      <c r="AS5045">
        <v>0</v>
      </c>
      <c r="AT5045" s="4">
        <f>AR5045+AS5045</f>
        <v>60.84</v>
      </c>
      <c r="AU5045">
        <v>1</v>
      </c>
      <c r="AV5045" s="1">
        <f>AO5045+AT5045</f>
        <v>40545.839999999997</v>
      </c>
      <c r="AW5045" s="1">
        <v>40577</v>
      </c>
      <c r="AX5045" s="2">
        <f>IF(AV5045&gt;=AW5045,1,2)</f>
        <v>2</v>
      </c>
      <c r="AY5045" s="2" t="str">
        <f>IF((AV5045+10)&gt;=AW5045,"SAVE","LATE")</f>
        <v>LATE</v>
      </c>
      <c r="AZ5045" t="s">
        <v>82</v>
      </c>
      <c r="BA5045" t="s">
        <v>1011</v>
      </c>
      <c r="BB5045">
        <v>925967715</v>
      </c>
      <c r="BC5045">
        <v>462942410</v>
      </c>
      <c r="BD5045" s="9">
        <v>1388910125</v>
      </c>
      <c r="BE5045" t="s">
        <v>3145</v>
      </c>
      <c r="BF5045">
        <v>0</v>
      </c>
      <c r="BG5045" t="s">
        <v>70</v>
      </c>
      <c r="BH5045">
        <v>-1</v>
      </c>
      <c r="BI5045" t="s">
        <v>3142</v>
      </c>
      <c r="BJ5045" t="s">
        <v>3146</v>
      </c>
      <c r="BK5045">
        <v>0</v>
      </c>
      <c r="BL5045" t="s">
        <v>85</v>
      </c>
      <c r="BM5045" t="s">
        <v>3147</v>
      </c>
    </row>
    <row r="5046" spans="1:65" x14ac:dyDescent="0.25">
      <c r="A5046">
        <v>2010</v>
      </c>
      <c r="B5046" t="s">
        <v>116</v>
      </c>
      <c r="C5046" t="s">
        <v>117</v>
      </c>
      <c r="D5046" t="s">
        <v>41075</v>
      </c>
      <c r="E5046" t="s">
        <v>82</v>
      </c>
      <c r="F5046" t="s">
        <v>2117</v>
      </c>
      <c r="G5046">
        <v>1</v>
      </c>
      <c r="H5046" t="s">
        <v>46842</v>
      </c>
      <c r="I5046" t="s">
        <v>67</v>
      </c>
      <c r="J5046" t="s">
        <v>88</v>
      </c>
      <c r="K5046">
        <v>3</v>
      </c>
      <c r="L5046" t="s">
        <v>41838</v>
      </c>
      <c r="M5046">
        <v>72000000</v>
      </c>
      <c r="N5046" t="s">
        <v>41840</v>
      </c>
      <c r="O5046" t="s">
        <v>3450</v>
      </c>
      <c r="P5046" t="s">
        <v>90</v>
      </c>
      <c r="Q5046" t="s">
        <v>1097</v>
      </c>
      <c r="R5046" t="s">
        <v>1097</v>
      </c>
      <c r="S5046" t="s">
        <v>1098</v>
      </c>
      <c r="T5046" t="s">
        <v>3451</v>
      </c>
      <c r="U5046" t="s">
        <v>3452</v>
      </c>
      <c r="V5046" t="s">
        <v>3453</v>
      </c>
      <c r="W5046" t="s">
        <v>3454</v>
      </c>
      <c r="X5046">
        <v>620000000</v>
      </c>
      <c r="Y5046" t="s">
        <v>122</v>
      </c>
      <c r="Z5046" t="s">
        <v>123</v>
      </c>
      <c r="AA5046">
        <v>0</v>
      </c>
      <c r="AB5046" t="s">
        <v>76</v>
      </c>
      <c r="AC5046">
        <v>0</v>
      </c>
      <c r="AD5046" t="s">
        <v>76</v>
      </c>
      <c r="AE5046">
        <v>479690</v>
      </c>
      <c r="AF5046" t="s">
        <v>40104</v>
      </c>
      <c r="AG5046" t="s">
        <v>3455</v>
      </c>
      <c r="AH5046" t="s">
        <v>3456</v>
      </c>
      <c r="AI5046" t="s">
        <v>1057</v>
      </c>
      <c r="AJ5046" t="s">
        <v>41304</v>
      </c>
      <c r="AK5046" t="s">
        <v>3457</v>
      </c>
      <c r="AL5046" t="s">
        <v>3458</v>
      </c>
      <c r="AM5046">
        <v>2010</v>
      </c>
      <c r="AN5046" s="1">
        <v>40543</v>
      </c>
      <c r="AO5046" s="1">
        <v>40563</v>
      </c>
      <c r="AP5046">
        <v>7</v>
      </c>
      <c r="AQ5046" t="s">
        <v>81</v>
      </c>
      <c r="AR5046" s="4">
        <f>IF(AQ5046="M",AP5046*30.42,AP5046)</f>
        <v>212.94</v>
      </c>
      <c r="AS5046">
        <v>0</v>
      </c>
      <c r="AT5046" s="4">
        <f>AR5046+AS5046</f>
        <v>212.94</v>
      </c>
      <c r="AU5046">
        <v>2</v>
      </c>
      <c r="AV5046" s="1">
        <f>AO5046+AT5046</f>
        <v>40775.94</v>
      </c>
      <c r="AW5046" s="1">
        <v>40836</v>
      </c>
      <c r="AX5046" s="2">
        <f>IF(AV5046&gt;=AW5046,1,2)</f>
        <v>2</v>
      </c>
      <c r="AY5046" s="2" t="str">
        <f>IF((AV5046+10)&gt;=AW5046,"SAVE","LATE")</f>
        <v>LATE</v>
      </c>
      <c r="AZ5046" t="s">
        <v>82</v>
      </c>
      <c r="BA5046" t="s">
        <v>1011</v>
      </c>
      <c r="BB5046">
        <v>619345010</v>
      </c>
      <c r="BC5046">
        <v>309242777</v>
      </c>
      <c r="BD5046" s="9">
        <v>928587787</v>
      </c>
      <c r="BE5046" t="s">
        <v>3450</v>
      </c>
      <c r="BF5046">
        <v>0</v>
      </c>
      <c r="BG5046" t="s">
        <v>70</v>
      </c>
      <c r="BH5046">
        <v>-1</v>
      </c>
      <c r="BI5046" t="s">
        <v>3456</v>
      </c>
      <c r="BJ5046" t="s">
        <v>3459</v>
      </c>
      <c r="BK5046">
        <v>0</v>
      </c>
      <c r="BL5046" t="s">
        <v>85</v>
      </c>
      <c r="BM5046" t="s">
        <v>3460</v>
      </c>
    </row>
    <row r="5047" spans="1:65" x14ac:dyDescent="0.25">
      <c r="A5047">
        <v>2010</v>
      </c>
      <c r="B5047" t="s">
        <v>64</v>
      </c>
      <c r="C5047" t="s">
        <v>65</v>
      </c>
      <c r="D5047" t="s">
        <v>45558</v>
      </c>
      <c r="E5047">
        <v>822000091</v>
      </c>
      <c r="F5047" t="s">
        <v>1571</v>
      </c>
      <c r="G5047">
        <v>1</v>
      </c>
      <c r="H5047" t="s">
        <v>46842</v>
      </c>
      <c r="I5047" t="s">
        <v>67</v>
      </c>
      <c r="J5047" t="s">
        <v>88</v>
      </c>
      <c r="K5047">
        <v>3</v>
      </c>
      <c r="L5047" t="s">
        <v>41838</v>
      </c>
      <c r="M5047">
        <v>72000000</v>
      </c>
      <c r="N5047" t="s">
        <v>41840</v>
      </c>
      <c r="O5047" t="s">
        <v>45878</v>
      </c>
      <c r="P5047" t="s">
        <v>90</v>
      </c>
      <c r="Q5047" t="s">
        <v>1097</v>
      </c>
      <c r="R5047" t="s">
        <v>1097</v>
      </c>
      <c r="S5047" t="s">
        <v>1098</v>
      </c>
      <c r="T5047" t="s">
        <v>995</v>
      </c>
      <c r="U5047" t="s">
        <v>4081</v>
      </c>
      <c r="V5047" t="s">
        <v>4082</v>
      </c>
      <c r="W5047" t="s">
        <v>4083</v>
      </c>
      <c r="X5047">
        <v>369620963</v>
      </c>
      <c r="Y5047" t="s">
        <v>122</v>
      </c>
      <c r="Z5047" t="s">
        <v>123</v>
      </c>
      <c r="AA5047">
        <v>0</v>
      </c>
      <c r="AB5047" t="s">
        <v>76</v>
      </c>
      <c r="AC5047">
        <v>0</v>
      </c>
      <c r="AD5047" t="s">
        <v>76</v>
      </c>
      <c r="AE5047">
        <v>475194</v>
      </c>
      <c r="AF5047" t="s">
        <v>40104</v>
      </c>
      <c r="AG5047" t="s">
        <v>4084</v>
      </c>
      <c r="AH5047" t="s">
        <v>4085</v>
      </c>
      <c r="AI5047" t="s">
        <v>1057</v>
      </c>
      <c r="AJ5047" t="s">
        <v>41304</v>
      </c>
      <c r="AK5047" t="s">
        <v>4086</v>
      </c>
      <c r="AL5047" t="s">
        <v>4087</v>
      </c>
      <c r="AM5047">
        <v>2010</v>
      </c>
      <c r="AN5047" s="1">
        <v>40543</v>
      </c>
      <c r="AO5047" s="1">
        <v>40543</v>
      </c>
      <c r="AP5047">
        <v>3</v>
      </c>
      <c r="AQ5047" t="s">
        <v>81</v>
      </c>
      <c r="AR5047" s="4">
        <f>IF(AQ5047="M",AP5047*30.42,AP5047)</f>
        <v>91.26</v>
      </c>
      <c r="AS5047">
        <v>0</v>
      </c>
      <c r="AT5047" s="4">
        <f>AR5047+AS5047</f>
        <v>91.26</v>
      </c>
      <c r="AU5047">
        <v>1</v>
      </c>
      <c r="AV5047" s="1">
        <f>AO5047+AT5047</f>
        <v>40634.26</v>
      </c>
      <c r="AW5047" s="1">
        <v>40663</v>
      </c>
      <c r="AX5047" s="2">
        <f>IF(AV5047&gt;=AW5047,1,2)</f>
        <v>2</v>
      </c>
      <c r="AY5047" s="2" t="str">
        <f>IF((AV5047+10)&gt;=AW5047,"SAVE","LATE")</f>
        <v>LATE</v>
      </c>
      <c r="AZ5047" t="s">
        <v>82</v>
      </c>
      <c r="BA5047" t="s">
        <v>1011</v>
      </c>
      <c r="BB5047">
        <v>369611935</v>
      </c>
      <c r="BC5047">
        <v>163013217</v>
      </c>
      <c r="BD5047" s="9">
        <v>532625152</v>
      </c>
      <c r="BE5047" t="s">
        <v>45879</v>
      </c>
      <c r="BF5047">
        <v>0</v>
      </c>
      <c r="BG5047" t="s">
        <v>70</v>
      </c>
      <c r="BH5047">
        <v>-1</v>
      </c>
      <c r="BI5047" t="s">
        <v>45880</v>
      </c>
      <c r="BJ5047" t="s">
        <v>45880</v>
      </c>
      <c r="BK5047">
        <v>0</v>
      </c>
      <c r="BL5047" t="s">
        <v>85</v>
      </c>
      <c r="BM5047" t="s">
        <v>4088</v>
      </c>
    </row>
    <row r="5048" spans="1:65" x14ac:dyDescent="0.25">
      <c r="A5048">
        <v>2010</v>
      </c>
      <c r="B5048" t="s">
        <v>64</v>
      </c>
      <c r="C5048" t="s">
        <v>65</v>
      </c>
      <c r="D5048" t="s">
        <v>45558</v>
      </c>
      <c r="E5048">
        <v>822000091</v>
      </c>
      <c r="F5048" t="s">
        <v>1571</v>
      </c>
      <c r="G5048">
        <v>11</v>
      </c>
      <c r="H5048" t="s">
        <v>41839</v>
      </c>
      <c r="I5048" t="s">
        <v>67</v>
      </c>
      <c r="J5048" t="s">
        <v>88</v>
      </c>
      <c r="K5048">
        <v>3</v>
      </c>
      <c r="L5048" t="s">
        <v>41838</v>
      </c>
      <c r="M5048">
        <v>77000000</v>
      </c>
      <c r="N5048" t="s">
        <v>481</v>
      </c>
      <c r="O5048" t="s">
        <v>41723</v>
      </c>
      <c r="P5048" t="s">
        <v>90</v>
      </c>
      <c r="Q5048" t="s">
        <v>1097</v>
      </c>
      <c r="R5048" t="s">
        <v>1097</v>
      </c>
      <c r="S5048" t="s">
        <v>1098</v>
      </c>
      <c r="T5048" s="3">
        <v>40401</v>
      </c>
      <c r="U5048" t="s">
        <v>5487</v>
      </c>
      <c r="V5048" t="s">
        <v>5488</v>
      </c>
      <c r="W5048" t="s">
        <v>5489</v>
      </c>
      <c r="X5048">
        <v>45000000</v>
      </c>
      <c r="Y5048" t="s">
        <v>122</v>
      </c>
      <c r="Z5048" t="s">
        <v>123</v>
      </c>
      <c r="AA5048">
        <v>0</v>
      </c>
      <c r="AB5048" t="s">
        <v>76</v>
      </c>
      <c r="AC5048">
        <v>0</v>
      </c>
      <c r="AD5048" t="s">
        <v>76</v>
      </c>
      <c r="AE5048">
        <v>472705</v>
      </c>
      <c r="AF5048" t="s">
        <v>41304</v>
      </c>
      <c r="AG5048">
        <v>11379960</v>
      </c>
      <c r="AH5048" t="s">
        <v>4797</v>
      </c>
      <c r="AI5048" t="s">
        <v>1057</v>
      </c>
      <c r="AJ5048" t="s">
        <v>41304</v>
      </c>
      <c r="AK5048">
        <v>11379960</v>
      </c>
      <c r="AL5048" t="s">
        <v>4797</v>
      </c>
      <c r="AM5048">
        <v>2010</v>
      </c>
      <c r="AN5048" s="1">
        <v>40532</v>
      </c>
      <c r="AO5048" s="1">
        <v>40540</v>
      </c>
      <c r="AP5048">
        <v>6</v>
      </c>
      <c r="AQ5048" t="s">
        <v>81</v>
      </c>
      <c r="AR5048" s="4">
        <f>IF(AQ5048="M",AP5048*30.42,AP5048)</f>
        <v>182.52</v>
      </c>
      <c r="AS5048">
        <v>0</v>
      </c>
      <c r="AT5048" s="4">
        <f>AR5048+AS5048</f>
        <v>182.52</v>
      </c>
      <c r="AU5048">
        <v>2</v>
      </c>
      <c r="AV5048" s="1">
        <f>AO5048+AT5048</f>
        <v>40722.519999999997</v>
      </c>
      <c r="AW5048" s="1">
        <v>40783</v>
      </c>
      <c r="AX5048" s="2">
        <f>IF(AV5048&gt;=AW5048,1,2)</f>
        <v>2</v>
      </c>
      <c r="AY5048" s="2" t="str">
        <f>IF((AV5048+10)&gt;=AW5048,"SAVE","LATE")</f>
        <v>LATE</v>
      </c>
      <c r="AZ5048" t="s">
        <v>82</v>
      </c>
      <c r="BA5048" t="s">
        <v>1011</v>
      </c>
      <c r="BB5048">
        <v>44818590</v>
      </c>
      <c r="BC5048">
        <v>0</v>
      </c>
      <c r="BD5048" s="9">
        <v>44818590</v>
      </c>
      <c r="BE5048" t="s">
        <v>41724</v>
      </c>
      <c r="BF5048">
        <v>0</v>
      </c>
      <c r="BG5048" t="s">
        <v>70</v>
      </c>
      <c r="BH5048">
        <v>-1</v>
      </c>
      <c r="BI5048" t="s">
        <v>4797</v>
      </c>
      <c r="BJ5048" t="s">
        <v>5490</v>
      </c>
      <c r="BK5048">
        <v>0</v>
      </c>
      <c r="BL5048" t="s">
        <v>85</v>
      </c>
      <c r="BM5048" t="s">
        <v>5491</v>
      </c>
    </row>
    <row r="5049" spans="1:65" x14ac:dyDescent="0.25">
      <c r="A5049">
        <v>2010</v>
      </c>
      <c r="B5049" t="s">
        <v>64</v>
      </c>
      <c r="C5049" t="s">
        <v>65</v>
      </c>
      <c r="D5049" t="s">
        <v>45558</v>
      </c>
      <c r="E5049">
        <v>822000091</v>
      </c>
      <c r="F5049" t="s">
        <v>1571</v>
      </c>
      <c r="G5049">
        <v>11</v>
      </c>
      <c r="H5049" t="s">
        <v>41839</v>
      </c>
      <c r="I5049" t="s">
        <v>67</v>
      </c>
      <c r="J5049" t="s">
        <v>88</v>
      </c>
      <c r="K5049">
        <v>3</v>
      </c>
      <c r="L5049" t="s">
        <v>41838</v>
      </c>
      <c r="M5049">
        <v>77000000</v>
      </c>
      <c r="N5049" t="s">
        <v>481</v>
      </c>
      <c r="O5049" t="s">
        <v>5596</v>
      </c>
      <c r="P5049" t="s">
        <v>90</v>
      </c>
      <c r="Q5049" t="s">
        <v>1097</v>
      </c>
      <c r="R5049" t="s">
        <v>1097</v>
      </c>
      <c r="S5049" t="s">
        <v>1098</v>
      </c>
      <c r="T5049" t="s">
        <v>2607</v>
      </c>
      <c r="U5049" t="s">
        <v>5597</v>
      </c>
      <c r="V5049" t="s">
        <v>5598</v>
      </c>
      <c r="W5049" t="s">
        <v>5599</v>
      </c>
      <c r="X5049">
        <v>24959118</v>
      </c>
      <c r="Y5049" t="s">
        <v>122</v>
      </c>
      <c r="Z5049" t="s">
        <v>123</v>
      </c>
      <c r="AA5049">
        <v>0</v>
      </c>
      <c r="AB5049" t="s">
        <v>76</v>
      </c>
      <c r="AC5049">
        <v>0</v>
      </c>
      <c r="AD5049" t="s">
        <v>76</v>
      </c>
      <c r="AE5049">
        <v>471787</v>
      </c>
      <c r="AF5049" t="s">
        <v>40104</v>
      </c>
      <c r="AG5049" t="s">
        <v>5600</v>
      </c>
      <c r="AH5049" t="s">
        <v>5601</v>
      </c>
      <c r="AI5049" t="s">
        <v>1057</v>
      </c>
      <c r="AJ5049" t="s">
        <v>41304</v>
      </c>
      <c r="AK5049">
        <v>52294621</v>
      </c>
      <c r="AL5049" t="s">
        <v>5602</v>
      </c>
      <c r="AM5049">
        <v>2010</v>
      </c>
      <c r="AN5049" s="1">
        <v>40534</v>
      </c>
      <c r="AO5049" s="1">
        <v>40535</v>
      </c>
      <c r="AP5049">
        <v>45</v>
      </c>
      <c r="AQ5049" t="s">
        <v>74</v>
      </c>
      <c r="AR5049" s="4">
        <f>IF(AQ5049="M",AP5049*30.42,AP5049)</f>
        <v>45</v>
      </c>
      <c r="AS5049">
        <v>0</v>
      </c>
      <c r="AT5049" s="4">
        <f>AR5049+AS5049</f>
        <v>45</v>
      </c>
      <c r="AU5049">
        <v>3</v>
      </c>
      <c r="AV5049" s="1">
        <f>AO5049+AT5049</f>
        <v>40580</v>
      </c>
      <c r="AW5049" s="1">
        <v>40670</v>
      </c>
      <c r="AX5049" s="2">
        <f>IF(AV5049&gt;=AW5049,1,2)</f>
        <v>2</v>
      </c>
      <c r="AY5049" s="2" t="str">
        <f>IF((AV5049+10)&gt;=AW5049,"SAVE","LATE")</f>
        <v>LATE</v>
      </c>
      <c r="AZ5049" t="s">
        <v>82</v>
      </c>
      <c r="BA5049" t="s">
        <v>1011</v>
      </c>
      <c r="BB5049">
        <v>24935588</v>
      </c>
      <c r="BC5049">
        <v>0</v>
      </c>
      <c r="BD5049" s="9">
        <v>24935588</v>
      </c>
      <c r="BE5049" t="s">
        <v>39999</v>
      </c>
      <c r="BF5049">
        <v>0</v>
      </c>
      <c r="BG5049" t="s">
        <v>70</v>
      </c>
      <c r="BH5049">
        <v>-1</v>
      </c>
      <c r="BI5049" t="s">
        <v>45881</v>
      </c>
      <c r="BJ5049" t="s">
        <v>45882</v>
      </c>
      <c r="BK5049">
        <v>0</v>
      </c>
      <c r="BL5049" t="s">
        <v>85</v>
      </c>
      <c r="BM5049" t="s">
        <v>5603</v>
      </c>
    </row>
    <row r="5050" spans="1:65" x14ac:dyDescent="0.25">
      <c r="A5050">
        <v>2010</v>
      </c>
      <c r="B5050" t="s">
        <v>116</v>
      </c>
      <c r="C5050" t="s">
        <v>130</v>
      </c>
      <c r="D5050" t="s">
        <v>41734</v>
      </c>
      <c r="E5050" t="s">
        <v>5003</v>
      </c>
      <c r="F5050" t="s">
        <v>5004</v>
      </c>
      <c r="G5050">
        <v>11</v>
      </c>
      <c r="H5050" t="s">
        <v>41839</v>
      </c>
      <c r="I5050" t="s">
        <v>67</v>
      </c>
      <c r="J5050" t="s">
        <v>88</v>
      </c>
      <c r="K5050">
        <v>3</v>
      </c>
      <c r="L5050" t="s">
        <v>41838</v>
      </c>
      <c r="M5050">
        <v>72000000</v>
      </c>
      <c r="N5050" t="s">
        <v>41840</v>
      </c>
      <c r="O5050" t="s">
        <v>41735</v>
      </c>
      <c r="P5050" t="s">
        <v>90</v>
      </c>
      <c r="Q5050" t="s">
        <v>41442</v>
      </c>
      <c r="R5050" t="s">
        <v>41442</v>
      </c>
      <c r="S5050" t="s">
        <v>41736</v>
      </c>
      <c r="T5050" t="s">
        <v>1519</v>
      </c>
      <c r="U5050" t="s">
        <v>5005</v>
      </c>
      <c r="V5050" t="s">
        <v>5006</v>
      </c>
      <c r="W5050" s="5">
        <v>40179</v>
      </c>
      <c r="X5050">
        <v>120000000</v>
      </c>
      <c r="Y5050" t="s">
        <v>122</v>
      </c>
      <c r="Z5050" t="s">
        <v>123</v>
      </c>
      <c r="AA5050">
        <v>0</v>
      </c>
      <c r="AB5050" t="s">
        <v>76</v>
      </c>
      <c r="AC5050">
        <v>0</v>
      </c>
      <c r="AD5050" t="s">
        <v>76</v>
      </c>
      <c r="AE5050">
        <v>418447</v>
      </c>
      <c r="AF5050" t="s">
        <v>41304</v>
      </c>
      <c r="AG5050">
        <v>98358421</v>
      </c>
      <c r="AH5050" t="s">
        <v>5007</v>
      </c>
      <c r="AI5050" t="s">
        <v>657</v>
      </c>
      <c r="AJ5050" t="s">
        <v>41304</v>
      </c>
      <c r="AK5050">
        <v>98358421</v>
      </c>
      <c r="AL5050" t="s">
        <v>5007</v>
      </c>
      <c r="AM5050">
        <v>2010</v>
      </c>
      <c r="AN5050" s="1">
        <v>40344</v>
      </c>
      <c r="AO5050" s="1">
        <v>40353</v>
      </c>
      <c r="AP5050">
        <v>3</v>
      </c>
      <c r="AQ5050" t="s">
        <v>81</v>
      </c>
      <c r="AR5050" s="4">
        <f>IF(AQ5050="M",AP5050*30.42,AP5050)</f>
        <v>91.26</v>
      </c>
      <c r="AS5050">
        <v>0</v>
      </c>
      <c r="AT5050" s="4">
        <f>AR5050+AS5050</f>
        <v>91.26</v>
      </c>
      <c r="AU5050">
        <v>1</v>
      </c>
      <c r="AV5050" s="1">
        <f>AO5050+AT5050</f>
        <v>40444.26</v>
      </c>
      <c r="AW5050" s="1">
        <v>40475</v>
      </c>
      <c r="AX5050" s="2">
        <f>IF(AV5050&gt;=AW5050,1,2)</f>
        <v>2</v>
      </c>
      <c r="AY5050" s="2" t="str">
        <f>IF((AV5050+10)&gt;=AW5050,"SAVE","LATE")</f>
        <v>LATE</v>
      </c>
      <c r="AZ5050" t="s">
        <v>82</v>
      </c>
      <c r="BA5050" t="s">
        <v>1011</v>
      </c>
      <c r="BB5050">
        <v>119924760</v>
      </c>
      <c r="BC5050">
        <v>10830396</v>
      </c>
      <c r="BD5050" s="9">
        <v>130755156</v>
      </c>
      <c r="BE5050" t="s">
        <v>41735</v>
      </c>
      <c r="BF5050">
        <v>0</v>
      </c>
      <c r="BG5050" t="s">
        <v>70</v>
      </c>
      <c r="BH5050">
        <v>-1</v>
      </c>
      <c r="BI5050" t="s">
        <v>5008</v>
      </c>
      <c r="BJ5050" t="s">
        <v>5008</v>
      </c>
      <c r="BK5050">
        <v>0</v>
      </c>
      <c r="BL5050" t="s">
        <v>85</v>
      </c>
      <c r="BM5050" t="s">
        <v>5009</v>
      </c>
    </row>
    <row r="5051" spans="1:65" x14ac:dyDescent="0.25">
      <c r="A5051">
        <v>2010</v>
      </c>
      <c r="B5051" t="s">
        <v>116</v>
      </c>
      <c r="C5051" t="s">
        <v>130</v>
      </c>
      <c r="D5051" t="s">
        <v>41082</v>
      </c>
      <c r="E5051" t="s">
        <v>4711</v>
      </c>
      <c r="F5051" t="s">
        <v>4712</v>
      </c>
      <c r="G5051">
        <v>1</v>
      </c>
      <c r="H5051" t="s">
        <v>46842</v>
      </c>
      <c r="I5051" t="s">
        <v>67</v>
      </c>
      <c r="J5051" t="s">
        <v>88</v>
      </c>
      <c r="K5051">
        <v>3</v>
      </c>
      <c r="L5051" t="s">
        <v>41838</v>
      </c>
      <c r="M5051">
        <v>72000000</v>
      </c>
      <c r="N5051" t="s">
        <v>41840</v>
      </c>
      <c r="O5051" t="s">
        <v>41083</v>
      </c>
      <c r="P5051" t="s">
        <v>90</v>
      </c>
      <c r="Q5051" t="s">
        <v>4713</v>
      </c>
      <c r="R5051" t="s">
        <v>4713</v>
      </c>
      <c r="S5051" t="s">
        <v>4714</v>
      </c>
      <c r="T5051" t="s">
        <v>405</v>
      </c>
      <c r="U5051" t="s">
        <v>4715</v>
      </c>
      <c r="V5051" t="s">
        <v>4716</v>
      </c>
      <c r="W5051">
        <v>309</v>
      </c>
      <c r="X5051">
        <v>180000000</v>
      </c>
      <c r="Y5051" t="s">
        <v>122</v>
      </c>
      <c r="Z5051" t="s">
        <v>123</v>
      </c>
      <c r="AA5051">
        <v>0</v>
      </c>
      <c r="AB5051" t="s">
        <v>76</v>
      </c>
      <c r="AC5051">
        <v>0</v>
      </c>
      <c r="AD5051" t="s">
        <v>76</v>
      </c>
      <c r="AE5051">
        <v>453836</v>
      </c>
      <c r="AF5051" t="s">
        <v>41304</v>
      </c>
      <c r="AG5051">
        <v>98398802</v>
      </c>
      <c r="AH5051" t="s">
        <v>4717</v>
      </c>
      <c r="AI5051" t="s">
        <v>657</v>
      </c>
      <c r="AJ5051" t="s">
        <v>41304</v>
      </c>
      <c r="AK5051">
        <v>98398802</v>
      </c>
      <c r="AL5051" t="s">
        <v>4717</v>
      </c>
      <c r="AM5051">
        <v>2010</v>
      </c>
      <c r="AN5051" s="1">
        <v>40268</v>
      </c>
      <c r="AO5051" s="1">
        <v>40298</v>
      </c>
      <c r="AP5051">
        <v>2</v>
      </c>
      <c r="AQ5051" t="s">
        <v>81</v>
      </c>
      <c r="AR5051" s="4">
        <f>IF(AQ5051="M",AP5051*30.42,AP5051)</f>
        <v>60.84</v>
      </c>
      <c r="AS5051">
        <v>0</v>
      </c>
      <c r="AT5051" s="4">
        <f>AR5051+AS5051</f>
        <v>60.84</v>
      </c>
      <c r="AU5051">
        <v>3</v>
      </c>
      <c r="AV5051" s="1">
        <f>AO5051+AT5051</f>
        <v>40358.839999999997</v>
      </c>
      <c r="AW5051" s="1">
        <v>40451</v>
      </c>
      <c r="AX5051" s="2">
        <f>IF(AV5051&gt;=AW5051,1,2)</f>
        <v>2</v>
      </c>
      <c r="AY5051" s="2" t="str">
        <f>IF((AV5051+10)&gt;=AW5051,"SAVE","LATE")</f>
        <v>LATE</v>
      </c>
      <c r="AZ5051" t="s">
        <v>82</v>
      </c>
      <c r="BA5051" t="s">
        <v>1011</v>
      </c>
      <c r="BB5051">
        <v>179991262</v>
      </c>
      <c r="BC5051">
        <v>0</v>
      </c>
      <c r="BD5051" s="9">
        <v>179991262</v>
      </c>
      <c r="BE5051" t="s">
        <v>4718</v>
      </c>
      <c r="BF5051">
        <v>0</v>
      </c>
      <c r="BG5051" t="s">
        <v>70</v>
      </c>
      <c r="BH5051">
        <v>-1</v>
      </c>
      <c r="BI5051" t="s">
        <v>4719</v>
      </c>
      <c r="BJ5051" t="s">
        <v>45956</v>
      </c>
      <c r="BK5051">
        <v>0</v>
      </c>
      <c r="BL5051" t="s">
        <v>85</v>
      </c>
      <c r="BM5051" t="s">
        <v>4720</v>
      </c>
    </row>
    <row r="5052" spans="1:65" x14ac:dyDescent="0.25">
      <c r="A5052">
        <v>2011</v>
      </c>
      <c r="B5052" t="s">
        <v>64</v>
      </c>
      <c r="C5052" t="s">
        <v>65</v>
      </c>
      <c r="D5052" t="s">
        <v>40101</v>
      </c>
      <c r="E5052">
        <v>800215807</v>
      </c>
      <c r="F5052" t="s">
        <v>181</v>
      </c>
      <c r="G5052">
        <v>12</v>
      </c>
      <c r="H5052" t="s">
        <v>41881</v>
      </c>
      <c r="I5052" t="s">
        <v>105</v>
      </c>
      <c r="J5052" t="s">
        <v>68</v>
      </c>
      <c r="K5052">
        <v>3</v>
      </c>
      <c r="L5052" t="s">
        <v>41838</v>
      </c>
      <c r="M5052">
        <v>72000000</v>
      </c>
      <c r="N5052" t="s">
        <v>41840</v>
      </c>
      <c r="O5052" t="s">
        <v>2442</v>
      </c>
      <c r="P5052" t="s">
        <v>90</v>
      </c>
      <c r="Q5052" t="s">
        <v>70</v>
      </c>
      <c r="R5052" t="s">
        <v>70</v>
      </c>
      <c r="S5052" t="s">
        <v>45957</v>
      </c>
      <c r="T5052" s="3">
        <v>40852</v>
      </c>
      <c r="U5052" t="s">
        <v>2443</v>
      </c>
      <c r="V5052" t="s">
        <v>2444</v>
      </c>
      <c r="W5052" t="s">
        <v>2444</v>
      </c>
      <c r="X5052">
        <v>2207307000</v>
      </c>
      <c r="Y5052" t="s">
        <v>122</v>
      </c>
      <c r="Z5052" t="s">
        <v>123</v>
      </c>
      <c r="AA5052">
        <v>0</v>
      </c>
      <c r="AB5052" t="s">
        <v>76</v>
      </c>
      <c r="AC5052">
        <v>0</v>
      </c>
      <c r="AD5052" t="s">
        <v>76</v>
      </c>
      <c r="AE5052">
        <v>534114</v>
      </c>
      <c r="AF5052" t="s">
        <v>40104</v>
      </c>
      <c r="AG5052" t="s">
        <v>1169</v>
      </c>
      <c r="AH5052" t="s">
        <v>1170</v>
      </c>
      <c r="AI5052" t="s">
        <v>657</v>
      </c>
      <c r="AJ5052" t="s">
        <v>41304</v>
      </c>
      <c r="AK5052">
        <v>14948629</v>
      </c>
      <c r="AL5052" t="s">
        <v>1171</v>
      </c>
      <c r="AM5052">
        <v>2010</v>
      </c>
      <c r="AN5052" s="1">
        <v>40540</v>
      </c>
      <c r="AO5052" s="1">
        <v>40542</v>
      </c>
      <c r="AP5052">
        <v>1</v>
      </c>
      <c r="AQ5052" t="s">
        <v>74</v>
      </c>
      <c r="AR5052" s="4">
        <f>IF(AQ5052="M",AP5052*30.42,AP5052)</f>
        <v>1</v>
      </c>
      <c r="AS5052">
        <v>365</v>
      </c>
      <c r="AT5052" s="4">
        <f>AR5052+AS5052</f>
        <v>366</v>
      </c>
      <c r="AU5052">
        <v>6</v>
      </c>
      <c r="AV5052" s="1">
        <f>AO5052+AT5052</f>
        <v>40908</v>
      </c>
      <c r="AW5052" s="1">
        <v>41090</v>
      </c>
      <c r="AX5052" s="2">
        <f>IF(AV5052&gt;=AW5052,1,2)</f>
        <v>2</v>
      </c>
      <c r="AY5052" s="2" t="str">
        <f>IF((AV5052+10)&gt;=AW5052,"SAVE","LATE")</f>
        <v>LATE</v>
      </c>
      <c r="AZ5052" t="s">
        <v>82</v>
      </c>
      <c r="BA5052" t="s">
        <v>1011</v>
      </c>
      <c r="BB5052">
        <v>2207307000</v>
      </c>
      <c r="BC5052">
        <v>0</v>
      </c>
      <c r="BD5052" s="9">
        <v>2207307000</v>
      </c>
      <c r="BE5052" t="s">
        <v>2442</v>
      </c>
      <c r="BF5052">
        <v>0</v>
      </c>
      <c r="BG5052" t="s">
        <v>70</v>
      </c>
      <c r="BH5052">
        <v>-1</v>
      </c>
      <c r="BI5052" t="s">
        <v>70</v>
      </c>
      <c r="BJ5052" t="s">
        <v>70</v>
      </c>
      <c r="BK5052">
        <v>0</v>
      </c>
      <c r="BL5052" t="s">
        <v>85</v>
      </c>
      <c r="BM5052" t="s">
        <v>2445</v>
      </c>
    </row>
    <row r="5053" spans="1:65" x14ac:dyDescent="0.25">
      <c r="A5053">
        <v>2010</v>
      </c>
      <c r="B5053" t="s">
        <v>116</v>
      </c>
      <c r="C5053" t="s">
        <v>693</v>
      </c>
      <c r="D5053" t="s">
        <v>41095</v>
      </c>
      <c r="E5053" t="s">
        <v>2339</v>
      </c>
      <c r="F5053" t="s">
        <v>2340</v>
      </c>
      <c r="G5053">
        <v>1</v>
      </c>
      <c r="H5053" t="s">
        <v>46842</v>
      </c>
      <c r="I5053" t="s">
        <v>105</v>
      </c>
      <c r="J5053" t="s">
        <v>88</v>
      </c>
      <c r="K5053">
        <v>3</v>
      </c>
      <c r="L5053" t="s">
        <v>41838</v>
      </c>
      <c r="M5053">
        <v>72000000</v>
      </c>
      <c r="N5053" t="s">
        <v>41840</v>
      </c>
      <c r="O5053" t="s">
        <v>2341</v>
      </c>
      <c r="P5053" t="s">
        <v>90</v>
      </c>
      <c r="Q5053" t="s">
        <v>2342</v>
      </c>
      <c r="R5053" t="s">
        <v>2342</v>
      </c>
      <c r="S5053" t="s">
        <v>2343</v>
      </c>
      <c r="T5053" t="s">
        <v>2268</v>
      </c>
      <c r="U5053" t="s">
        <v>2344</v>
      </c>
      <c r="V5053" t="s">
        <v>2345</v>
      </c>
      <c r="W5053" t="s">
        <v>2346</v>
      </c>
      <c r="X5053">
        <v>2400000000</v>
      </c>
      <c r="Y5053" t="s">
        <v>122</v>
      </c>
      <c r="Z5053" t="s">
        <v>123</v>
      </c>
      <c r="AA5053">
        <v>0</v>
      </c>
      <c r="AB5053" t="s">
        <v>76</v>
      </c>
      <c r="AC5053">
        <v>0</v>
      </c>
      <c r="AD5053" t="s">
        <v>76</v>
      </c>
      <c r="AE5053">
        <v>475256</v>
      </c>
      <c r="AF5053" t="s">
        <v>41304</v>
      </c>
      <c r="AG5053">
        <v>79317540</v>
      </c>
      <c r="AH5053" t="s">
        <v>2347</v>
      </c>
      <c r="AI5053" t="s">
        <v>657</v>
      </c>
      <c r="AJ5053" t="s">
        <v>41304</v>
      </c>
      <c r="AK5053">
        <v>79317540</v>
      </c>
      <c r="AL5053" t="s">
        <v>2348</v>
      </c>
      <c r="AM5053">
        <v>2010</v>
      </c>
      <c r="AN5053" s="1">
        <v>40542</v>
      </c>
      <c r="AO5053" s="1">
        <v>40542</v>
      </c>
      <c r="AP5053">
        <v>7</v>
      </c>
      <c r="AQ5053" t="s">
        <v>81</v>
      </c>
      <c r="AR5053" s="4">
        <f>IF(AQ5053="M",AP5053*30.42,AP5053)</f>
        <v>212.94</v>
      </c>
      <c r="AS5053">
        <v>100</v>
      </c>
      <c r="AT5053" s="4">
        <f>AR5053+AS5053</f>
        <v>312.94</v>
      </c>
      <c r="AU5053">
        <v>4</v>
      </c>
      <c r="AV5053" s="1">
        <f>AO5053+AT5053</f>
        <v>40854.94</v>
      </c>
      <c r="AW5053" s="1">
        <v>40976</v>
      </c>
      <c r="AX5053" s="2">
        <f>IF(AV5053&gt;=AW5053,1,2)</f>
        <v>2</v>
      </c>
      <c r="AY5053" s="2" t="str">
        <f>IF((AV5053+10)&gt;=AW5053,"SAVE","LATE")</f>
        <v>LATE</v>
      </c>
      <c r="AZ5053" t="s">
        <v>82</v>
      </c>
      <c r="BA5053" t="s">
        <v>1011</v>
      </c>
      <c r="BB5053">
        <v>2392748975</v>
      </c>
      <c r="BC5053">
        <v>0</v>
      </c>
      <c r="BD5053" s="9">
        <v>2392748975</v>
      </c>
      <c r="BE5053" t="s">
        <v>2341</v>
      </c>
      <c r="BF5053">
        <v>0</v>
      </c>
      <c r="BG5053" t="s">
        <v>70</v>
      </c>
      <c r="BH5053">
        <v>-1</v>
      </c>
      <c r="BI5053" t="s">
        <v>2348</v>
      </c>
      <c r="BJ5053" t="s">
        <v>2349</v>
      </c>
      <c r="BK5053">
        <v>0</v>
      </c>
      <c r="BL5053" t="s">
        <v>85</v>
      </c>
      <c r="BM5053" t="s">
        <v>2350</v>
      </c>
    </row>
    <row r="5054" spans="1:65" x14ac:dyDescent="0.25">
      <c r="A5054">
        <v>2011</v>
      </c>
      <c r="B5054" t="s">
        <v>64</v>
      </c>
      <c r="C5054" t="s">
        <v>65</v>
      </c>
      <c r="D5054" t="s">
        <v>40101</v>
      </c>
      <c r="E5054">
        <v>800215807</v>
      </c>
      <c r="F5054" t="s">
        <v>181</v>
      </c>
      <c r="G5054">
        <v>12</v>
      </c>
      <c r="H5054" t="s">
        <v>41881</v>
      </c>
      <c r="I5054" t="s">
        <v>105</v>
      </c>
      <c r="J5054" t="s">
        <v>68</v>
      </c>
      <c r="K5054">
        <v>3</v>
      </c>
      <c r="L5054" t="s">
        <v>41838</v>
      </c>
      <c r="M5054">
        <v>72000000</v>
      </c>
      <c r="N5054" t="s">
        <v>41840</v>
      </c>
      <c r="O5054" t="s">
        <v>1165</v>
      </c>
      <c r="P5054" t="s">
        <v>90</v>
      </c>
      <c r="Q5054" t="s">
        <v>70</v>
      </c>
      <c r="R5054" t="s">
        <v>70</v>
      </c>
      <c r="S5054" t="s">
        <v>41742</v>
      </c>
      <c r="T5054" t="s">
        <v>1166</v>
      </c>
      <c r="U5054" t="s">
        <v>1167</v>
      </c>
      <c r="V5054" t="s">
        <v>1168</v>
      </c>
      <c r="W5054" t="s">
        <v>1168</v>
      </c>
      <c r="X5054">
        <v>15000000000</v>
      </c>
      <c r="Y5054" t="s">
        <v>122</v>
      </c>
      <c r="Z5054" t="s">
        <v>123</v>
      </c>
      <c r="AA5054">
        <v>0</v>
      </c>
      <c r="AB5054" t="s">
        <v>76</v>
      </c>
      <c r="AC5054">
        <v>0</v>
      </c>
      <c r="AD5054" t="s">
        <v>76</v>
      </c>
      <c r="AE5054">
        <v>484917</v>
      </c>
      <c r="AF5054" t="s">
        <v>40104</v>
      </c>
      <c r="AG5054" t="s">
        <v>1169</v>
      </c>
      <c r="AH5054" t="s">
        <v>1170</v>
      </c>
      <c r="AI5054" t="s">
        <v>657</v>
      </c>
      <c r="AJ5054" t="s">
        <v>41304</v>
      </c>
      <c r="AK5054">
        <v>14948629</v>
      </c>
      <c r="AL5054" t="s">
        <v>1171</v>
      </c>
      <c r="AM5054">
        <v>2010</v>
      </c>
      <c r="AN5054" s="1">
        <v>40533</v>
      </c>
      <c r="AO5054" s="1">
        <v>40541</v>
      </c>
      <c r="AP5054">
        <v>9</v>
      </c>
      <c r="AQ5054" t="s">
        <v>74</v>
      </c>
      <c r="AR5054" s="4">
        <f>IF(AQ5054="M",AP5054*30.42,AP5054)</f>
        <v>9</v>
      </c>
      <c r="AS5054">
        <v>366</v>
      </c>
      <c r="AT5054" s="4">
        <f>AR5054+AS5054</f>
        <v>375</v>
      </c>
      <c r="AU5054">
        <v>12</v>
      </c>
      <c r="AV5054" s="1">
        <f>AO5054+AT5054</f>
        <v>40916</v>
      </c>
      <c r="AW5054" s="1">
        <v>41281</v>
      </c>
      <c r="AX5054" s="2">
        <f>IF(AV5054&gt;=AW5054,1,2)</f>
        <v>2</v>
      </c>
      <c r="AY5054" s="2" t="str">
        <f>IF((AV5054+10)&gt;=AW5054,"SAVE","LATE")</f>
        <v>LATE</v>
      </c>
      <c r="AZ5054" t="s">
        <v>82</v>
      </c>
      <c r="BA5054" t="s">
        <v>1011</v>
      </c>
      <c r="BB5054">
        <v>15000000000</v>
      </c>
      <c r="BC5054">
        <v>0</v>
      </c>
      <c r="BD5054" s="9">
        <v>15000000000</v>
      </c>
      <c r="BE5054" t="s">
        <v>1165</v>
      </c>
      <c r="BF5054">
        <v>0</v>
      </c>
      <c r="BG5054" t="s">
        <v>70</v>
      </c>
      <c r="BH5054">
        <v>-1</v>
      </c>
      <c r="BI5054" t="s">
        <v>70</v>
      </c>
      <c r="BJ5054" t="s">
        <v>70</v>
      </c>
      <c r="BK5054">
        <v>0</v>
      </c>
      <c r="BL5054" t="s">
        <v>85</v>
      </c>
      <c r="BM5054" t="s">
        <v>1172</v>
      </c>
    </row>
    <row r="5055" spans="1:65" x14ac:dyDescent="0.25">
      <c r="A5055">
        <v>2010</v>
      </c>
      <c r="B5055" t="s">
        <v>116</v>
      </c>
      <c r="C5055" t="s">
        <v>357</v>
      </c>
      <c r="D5055" t="s">
        <v>45987</v>
      </c>
      <c r="E5055" t="s">
        <v>1169</v>
      </c>
      <c r="F5055" t="s">
        <v>1183</v>
      </c>
      <c r="G5055">
        <v>11</v>
      </c>
      <c r="H5055" t="s">
        <v>41839</v>
      </c>
      <c r="I5055" t="s">
        <v>105</v>
      </c>
      <c r="J5055" t="s">
        <v>88</v>
      </c>
      <c r="K5055">
        <v>3</v>
      </c>
      <c r="L5055" t="s">
        <v>41838</v>
      </c>
      <c r="M5055">
        <v>72000000</v>
      </c>
      <c r="N5055" t="s">
        <v>41840</v>
      </c>
      <c r="O5055" t="s">
        <v>1184</v>
      </c>
      <c r="P5055" t="s">
        <v>90</v>
      </c>
      <c r="Q5055" t="s">
        <v>1185</v>
      </c>
      <c r="R5055" t="s">
        <v>1185</v>
      </c>
      <c r="S5055" t="s">
        <v>1186</v>
      </c>
      <c r="T5055" s="3">
        <v>40368</v>
      </c>
      <c r="U5055" t="s">
        <v>1187</v>
      </c>
      <c r="V5055">
        <v>202010</v>
      </c>
      <c r="W5055" t="s">
        <v>1188</v>
      </c>
      <c r="X5055">
        <v>15226221054</v>
      </c>
      <c r="Y5055" t="s">
        <v>122</v>
      </c>
      <c r="Z5055" t="s">
        <v>123</v>
      </c>
      <c r="AA5055">
        <v>0</v>
      </c>
      <c r="AB5055" t="s">
        <v>76</v>
      </c>
      <c r="AC5055">
        <v>0</v>
      </c>
      <c r="AD5055" t="s">
        <v>76</v>
      </c>
      <c r="AE5055">
        <v>474403</v>
      </c>
      <c r="AF5055" t="s">
        <v>40104</v>
      </c>
      <c r="AG5055">
        <v>900392489</v>
      </c>
      <c r="AH5055" t="s">
        <v>1189</v>
      </c>
      <c r="AI5055" t="s">
        <v>657</v>
      </c>
      <c r="AJ5055" t="s">
        <v>41304</v>
      </c>
      <c r="AK5055">
        <v>10250046</v>
      </c>
      <c r="AL5055" t="s">
        <v>1190</v>
      </c>
      <c r="AM5055">
        <v>2010</v>
      </c>
      <c r="AN5055" s="1">
        <v>40485</v>
      </c>
      <c r="AO5055" s="1">
        <v>40541</v>
      </c>
      <c r="AP5055">
        <v>18</v>
      </c>
      <c r="AQ5055" t="s">
        <v>81</v>
      </c>
      <c r="AR5055" s="4">
        <f>IF(AQ5055="M",AP5055*30.42,AP5055)</f>
        <v>547.56000000000006</v>
      </c>
      <c r="AS5055">
        <v>10</v>
      </c>
      <c r="AT5055" s="4">
        <f>AR5055+AS5055</f>
        <v>557.56000000000006</v>
      </c>
      <c r="AU5055">
        <v>29</v>
      </c>
      <c r="AV5055" s="1">
        <f>AO5055+AT5055</f>
        <v>41098.559999999998</v>
      </c>
      <c r="AW5055" s="1">
        <v>41981</v>
      </c>
      <c r="AX5055" s="2">
        <f>IF(AV5055&gt;=AW5055,1,2)</f>
        <v>2</v>
      </c>
      <c r="AY5055" s="2" t="str">
        <f>IF((AV5055+10)&gt;=AW5055,"SAVE","LATE")</f>
        <v>LATE</v>
      </c>
      <c r="AZ5055" t="s">
        <v>82</v>
      </c>
      <c r="BA5055" t="s">
        <v>1011</v>
      </c>
      <c r="BB5055">
        <v>14533491672</v>
      </c>
      <c r="BC5055">
        <v>6263541312</v>
      </c>
      <c r="BD5055" s="9">
        <v>20797032984</v>
      </c>
      <c r="BE5055" t="s">
        <v>1191</v>
      </c>
      <c r="BF5055">
        <v>0</v>
      </c>
      <c r="BG5055" t="s">
        <v>70</v>
      </c>
      <c r="BH5055">
        <v>-1</v>
      </c>
      <c r="BI5055" t="s">
        <v>1189</v>
      </c>
      <c r="BJ5055" t="s">
        <v>1192</v>
      </c>
      <c r="BK5055">
        <v>0</v>
      </c>
      <c r="BL5055" t="s">
        <v>85</v>
      </c>
      <c r="BM5055" t="s">
        <v>1193</v>
      </c>
    </row>
    <row r="5056" spans="1:65" x14ac:dyDescent="0.25">
      <c r="A5056">
        <v>2010</v>
      </c>
      <c r="B5056" t="s">
        <v>64</v>
      </c>
      <c r="C5056" t="s">
        <v>264</v>
      </c>
      <c r="D5056" t="s">
        <v>3033</v>
      </c>
      <c r="E5056">
        <v>800215546</v>
      </c>
      <c r="F5056" t="s">
        <v>3034</v>
      </c>
      <c r="G5056">
        <v>1</v>
      </c>
      <c r="H5056" t="s">
        <v>46842</v>
      </c>
      <c r="I5056" t="s">
        <v>105</v>
      </c>
      <c r="J5056" t="s">
        <v>88</v>
      </c>
      <c r="K5056">
        <v>3</v>
      </c>
      <c r="L5056" t="s">
        <v>41838</v>
      </c>
      <c r="M5056">
        <v>72000000</v>
      </c>
      <c r="N5056" t="s">
        <v>41840</v>
      </c>
      <c r="O5056" t="s">
        <v>46074</v>
      </c>
      <c r="P5056" t="s">
        <v>90</v>
      </c>
      <c r="Q5056" t="s">
        <v>39286</v>
      </c>
      <c r="R5056" t="s">
        <v>39286</v>
      </c>
      <c r="S5056" t="s">
        <v>3035</v>
      </c>
      <c r="T5056" s="3">
        <v>40490</v>
      </c>
      <c r="U5056" t="s">
        <v>3036</v>
      </c>
      <c r="V5056" t="s">
        <v>3037</v>
      </c>
      <c r="W5056" t="s">
        <v>3038</v>
      </c>
      <c r="X5056">
        <v>1030323950</v>
      </c>
      <c r="Y5056" t="s">
        <v>122</v>
      </c>
      <c r="Z5056" t="s">
        <v>123</v>
      </c>
      <c r="AA5056">
        <v>0</v>
      </c>
      <c r="AB5056" t="s">
        <v>76</v>
      </c>
      <c r="AC5056">
        <v>0</v>
      </c>
      <c r="AD5056" t="s">
        <v>76</v>
      </c>
      <c r="AE5056">
        <v>485412</v>
      </c>
      <c r="AF5056" t="s">
        <v>40104</v>
      </c>
      <c r="AG5056" t="s">
        <v>3039</v>
      </c>
      <c r="AH5056" t="s">
        <v>3040</v>
      </c>
      <c r="AI5056" t="s">
        <v>39286</v>
      </c>
      <c r="AJ5056" t="s">
        <v>41304</v>
      </c>
      <c r="AK5056" t="s">
        <v>3041</v>
      </c>
      <c r="AL5056" t="s">
        <v>3042</v>
      </c>
      <c r="AM5056">
        <v>2010</v>
      </c>
      <c r="AN5056" s="1">
        <v>40522</v>
      </c>
      <c r="AO5056" s="1">
        <v>40540</v>
      </c>
      <c r="AP5056">
        <v>4</v>
      </c>
      <c r="AQ5056" t="s">
        <v>74</v>
      </c>
      <c r="AR5056" s="4">
        <f>IF(AQ5056="M",AP5056*30.42,AP5056)</f>
        <v>4</v>
      </c>
      <c r="AS5056">
        <v>181</v>
      </c>
      <c r="AT5056" s="4">
        <f>AR5056+AS5056</f>
        <v>185</v>
      </c>
      <c r="AU5056">
        <v>2</v>
      </c>
      <c r="AV5056" s="1">
        <f>AO5056+AT5056</f>
        <v>40725</v>
      </c>
      <c r="AW5056" s="1">
        <v>40787</v>
      </c>
      <c r="AX5056" s="2">
        <f>IF(AV5056&gt;=AW5056,1,2)</f>
        <v>2</v>
      </c>
      <c r="AY5056" s="2" t="str">
        <f>IF((AV5056+10)&gt;=AW5056,"SAVE","LATE")</f>
        <v>LATE</v>
      </c>
      <c r="AZ5056" t="s">
        <v>82</v>
      </c>
      <c r="BA5056" t="s">
        <v>1011</v>
      </c>
      <c r="BB5056">
        <v>1004353761</v>
      </c>
      <c r="BC5056">
        <v>457889880</v>
      </c>
      <c r="BD5056" s="9">
        <v>1462243641</v>
      </c>
      <c r="BE5056" t="s">
        <v>3043</v>
      </c>
      <c r="BF5056">
        <v>0</v>
      </c>
      <c r="BG5056" t="s">
        <v>70</v>
      </c>
      <c r="BH5056">
        <v>-1</v>
      </c>
      <c r="BI5056" t="s">
        <v>3040</v>
      </c>
      <c r="BJ5056" t="s">
        <v>3044</v>
      </c>
      <c r="BK5056">
        <v>0</v>
      </c>
      <c r="BL5056" t="s">
        <v>85</v>
      </c>
      <c r="BM5056" t="s">
        <v>3045</v>
      </c>
    </row>
    <row r="5057" spans="1:65" x14ac:dyDescent="0.25">
      <c r="A5057">
        <v>2010</v>
      </c>
      <c r="B5057" t="s">
        <v>116</v>
      </c>
      <c r="C5057" t="s">
        <v>320</v>
      </c>
      <c r="D5057" t="s">
        <v>41113</v>
      </c>
      <c r="E5057" t="s">
        <v>3613</v>
      </c>
      <c r="F5057" t="s">
        <v>3614</v>
      </c>
      <c r="G5057">
        <v>1</v>
      </c>
      <c r="H5057" t="s">
        <v>46842</v>
      </c>
      <c r="I5057" t="s">
        <v>877</v>
      </c>
      <c r="J5057" t="s">
        <v>88</v>
      </c>
      <c r="K5057">
        <v>3</v>
      </c>
      <c r="L5057" t="s">
        <v>41838</v>
      </c>
      <c r="M5057">
        <v>72000000</v>
      </c>
      <c r="N5057" t="s">
        <v>41840</v>
      </c>
      <c r="O5057" t="s">
        <v>3615</v>
      </c>
      <c r="P5057" t="s">
        <v>90</v>
      </c>
      <c r="Q5057" t="s">
        <v>3616</v>
      </c>
      <c r="R5057" t="s">
        <v>3616</v>
      </c>
      <c r="S5057" t="s">
        <v>472</v>
      </c>
      <c r="T5057" t="s">
        <v>3617</v>
      </c>
      <c r="U5057" t="s">
        <v>3618</v>
      </c>
      <c r="V5057" t="s">
        <v>3619</v>
      </c>
      <c r="W5057" t="s">
        <v>3620</v>
      </c>
      <c r="X5057">
        <v>519447066</v>
      </c>
      <c r="Y5057" t="s">
        <v>122</v>
      </c>
      <c r="Z5057" t="s">
        <v>123</v>
      </c>
      <c r="AA5057">
        <v>0</v>
      </c>
      <c r="AB5057" t="s">
        <v>76</v>
      </c>
      <c r="AC5057">
        <v>0</v>
      </c>
      <c r="AD5057" t="s">
        <v>76</v>
      </c>
      <c r="AE5057">
        <v>528484</v>
      </c>
      <c r="AF5057" t="s">
        <v>41304</v>
      </c>
      <c r="AG5057">
        <v>88282468</v>
      </c>
      <c r="AH5057" t="s">
        <v>3621</v>
      </c>
      <c r="AI5057" t="s">
        <v>477</v>
      </c>
      <c r="AJ5057" t="s">
        <v>41304</v>
      </c>
      <c r="AK5057">
        <v>88282468</v>
      </c>
      <c r="AL5057" t="s">
        <v>3621</v>
      </c>
      <c r="AM5057">
        <v>2010</v>
      </c>
      <c r="AN5057" s="1">
        <v>40266</v>
      </c>
      <c r="AO5057" s="1">
        <v>40290</v>
      </c>
      <c r="AP5057">
        <v>4</v>
      </c>
      <c r="AQ5057" t="s">
        <v>81</v>
      </c>
      <c r="AR5057" s="4">
        <f>IF(AQ5057="M",AP5057*30.42,AP5057)</f>
        <v>121.68</v>
      </c>
      <c r="AS5057">
        <v>0</v>
      </c>
      <c r="AT5057" s="4">
        <f>AR5057+AS5057</f>
        <v>121.68</v>
      </c>
      <c r="AU5057">
        <v>2</v>
      </c>
      <c r="AV5057" s="1">
        <f>AO5057+AT5057</f>
        <v>40411.68</v>
      </c>
      <c r="AW5057" s="1">
        <v>40473</v>
      </c>
      <c r="AX5057" s="2">
        <f>IF(AV5057&gt;=AW5057,1,2)</f>
        <v>2</v>
      </c>
      <c r="AY5057" s="2" t="str">
        <f>IF((AV5057+10)&gt;=AW5057,"SAVE","LATE")</f>
        <v>LATE</v>
      </c>
      <c r="AZ5057" t="s">
        <v>82</v>
      </c>
      <c r="BA5057" t="s">
        <v>1011</v>
      </c>
      <c r="BB5057">
        <v>519447066</v>
      </c>
      <c r="BC5057">
        <v>84476732</v>
      </c>
      <c r="BD5057" s="9">
        <v>603923798</v>
      </c>
      <c r="BE5057" t="s">
        <v>3615</v>
      </c>
      <c r="BF5057">
        <v>0</v>
      </c>
      <c r="BG5057" t="s">
        <v>70</v>
      </c>
      <c r="BH5057">
        <v>-1</v>
      </c>
      <c r="BI5057" t="s">
        <v>3622</v>
      </c>
      <c r="BJ5057" t="s">
        <v>3623</v>
      </c>
      <c r="BK5057">
        <v>0</v>
      </c>
      <c r="BL5057" t="s">
        <v>85</v>
      </c>
      <c r="BM5057" t="s">
        <v>3624</v>
      </c>
    </row>
    <row r="5058" spans="1:65" x14ac:dyDescent="0.25">
      <c r="A5058">
        <v>2010</v>
      </c>
      <c r="B5058" t="s">
        <v>64</v>
      </c>
      <c r="C5058" t="s">
        <v>264</v>
      </c>
      <c r="D5058" t="s">
        <v>46079</v>
      </c>
      <c r="E5058">
        <v>890505253</v>
      </c>
      <c r="F5058" t="s">
        <v>4778</v>
      </c>
      <c r="G5058">
        <v>1</v>
      </c>
      <c r="H5058" t="s">
        <v>46842</v>
      </c>
      <c r="I5058" t="s">
        <v>105</v>
      </c>
      <c r="J5058" t="s">
        <v>88</v>
      </c>
      <c r="K5058">
        <v>3</v>
      </c>
      <c r="L5058" t="s">
        <v>41838</v>
      </c>
      <c r="M5058">
        <v>72000000</v>
      </c>
      <c r="N5058" t="s">
        <v>41840</v>
      </c>
      <c r="O5058" t="s">
        <v>4779</v>
      </c>
      <c r="P5058" t="s">
        <v>90</v>
      </c>
      <c r="Q5058" t="s">
        <v>47458</v>
      </c>
      <c r="R5058" t="s">
        <v>47458</v>
      </c>
      <c r="S5058" t="s">
        <v>4780</v>
      </c>
      <c r="T5058" t="s">
        <v>1364</v>
      </c>
      <c r="U5058" t="s">
        <v>4781</v>
      </c>
      <c r="V5058" t="s">
        <v>4782</v>
      </c>
      <c r="W5058" t="s">
        <v>4783</v>
      </c>
      <c r="X5058">
        <v>173113584</v>
      </c>
      <c r="Y5058" t="s">
        <v>122</v>
      </c>
      <c r="Z5058" t="s">
        <v>123</v>
      </c>
      <c r="AA5058">
        <v>0</v>
      </c>
      <c r="AB5058" t="s">
        <v>76</v>
      </c>
      <c r="AC5058">
        <v>0</v>
      </c>
      <c r="AD5058" t="s">
        <v>76</v>
      </c>
      <c r="AE5058">
        <v>426788</v>
      </c>
      <c r="AF5058" t="s">
        <v>40104</v>
      </c>
      <c r="AG5058" t="s">
        <v>4784</v>
      </c>
      <c r="AH5058" t="s">
        <v>4785</v>
      </c>
      <c r="AI5058" t="s">
        <v>477</v>
      </c>
      <c r="AJ5058" t="s">
        <v>41304</v>
      </c>
      <c r="AK5058">
        <v>88199536</v>
      </c>
      <c r="AL5058" t="s">
        <v>4786</v>
      </c>
      <c r="AM5058">
        <v>2010</v>
      </c>
      <c r="AN5058" s="1">
        <v>40399</v>
      </c>
      <c r="AO5058" s="1">
        <v>40400</v>
      </c>
      <c r="AP5058">
        <v>5</v>
      </c>
      <c r="AQ5058" t="s">
        <v>81</v>
      </c>
      <c r="AR5058" s="4">
        <f>IF(AQ5058="M",AP5058*30.42,AP5058)</f>
        <v>152.10000000000002</v>
      </c>
      <c r="AS5058">
        <v>0</v>
      </c>
      <c r="AT5058" s="4">
        <f>AR5058+AS5058</f>
        <v>152.10000000000002</v>
      </c>
      <c r="AU5058">
        <v>2</v>
      </c>
      <c r="AV5058" s="1">
        <f>AO5058+AT5058</f>
        <v>40552.1</v>
      </c>
      <c r="AW5058" s="1">
        <v>40612</v>
      </c>
      <c r="AX5058" s="2">
        <f>IF(AV5058&gt;=AW5058,1,2)</f>
        <v>2</v>
      </c>
      <c r="AY5058" s="2" t="str">
        <f>IF((AV5058+10)&gt;=AW5058,"SAVE","LATE")</f>
        <v>LATE</v>
      </c>
      <c r="AZ5058" t="s">
        <v>82</v>
      </c>
      <c r="BA5058" t="s">
        <v>1011</v>
      </c>
      <c r="BB5058">
        <v>173113584</v>
      </c>
      <c r="BC5058">
        <v>68054480</v>
      </c>
      <c r="BD5058" s="9">
        <v>241168064</v>
      </c>
      <c r="BE5058" t="s">
        <v>4787</v>
      </c>
      <c r="BF5058">
        <v>0</v>
      </c>
      <c r="BG5058" t="s">
        <v>70</v>
      </c>
      <c r="BH5058">
        <v>-1</v>
      </c>
      <c r="BI5058" t="s">
        <v>4788</v>
      </c>
      <c r="BJ5058" t="s">
        <v>4789</v>
      </c>
      <c r="BK5058">
        <v>0</v>
      </c>
      <c r="BL5058" t="s">
        <v>85</v>
      </c>
      <c r="BM5058" t="s">
        <v>4790</v>
      </c>
    </row>
    <row r="5059" spans="1:65" x14ac:dyDescent="0.25">
      <c r="A5059">
        <v>2010</v>
      </c>
      <c r="B5059" t="s">
        <v>64</v>
      </c>
      <c r="C5059" t="s">
        <v>65</v>
      </c>
      <c r="D5059" t="s">
        <v>40101</v>
      </c>
      <c r="E5059">
        <v>800215807</v>
      </c>
      <c r="F5059" t="s">
        <v>1003</v>
      </c>
      <c r="G5059">
        <v>11</v>
      </c>
      <c r="H5059" t="s">
        <v>41839</v>
      </c>
      <c r="I5059" t="s">
        <v>67</v>
      </c>
      <c r="J5059" t="s">
        <v>88</v>
      </c>
      <c r="K5059">
        <v>3</v>
      </c>
      <c r="L5059" t="s">
        <v>41838</v>
      </c>
      <c r="M5059">
        <v>72000000</v>
      </c>
      <c r="N5059" t="s">
        <v>41840</v>
      </c>
      <c r="O5059" t="s">
        <v>4677</v>
      </c>
      <c r="P5059" t="s">
        <v>90</v>
      </c>
      <c r="Q5059" t="s">
        <v>1005</v>
      </c>
      <c r="R5059" t="s">
        <v>1005</v>
      </c>
      <c r="S5059" t="s">
        <v>46085</v>
      </c>
      <c r="T5059" s="3">
        <v>40184</v>
      </c>
      <c r="U5059" t="s">
        <v>4678</v>
      </c>
      <c r="V5059" t="s">
        <v>4679</v>
      </c>
      <c r="W5059" t="s">
        <v>4680</v>
      </c>
      <c r="X5059">
        <v>208167263</v>
      </c>
      <c r="Y5059" t="s">
        <v>122</v>
      </c>
      <c r="Z5059" t="s">
        <v>123</v>
      </c>
      <c r="AA5059">
        <v>0</v>
      </c>
      <c r="AB5059" t="s">
        <v>76</v>
      </c>
      <c r="AC5059">
        <v>0</v>
      </c>
      <c r="AD5059" t="s">
        <v>76</v>
      </c>
      <c r="AE5059">
        <v>417528</v>
      </c>
      <c r="AF5059" t="s">
        <v>41304</v>
      </c>
      <c r="AG5059">
        <v>91010173</v>
      </c>
      <c r="AH5059" t="s">
        <v>4681</v>
      </c>
      <c r="AI5059" t="s">
        <v>159</v>
      </c>
      <c r="AJ5059" t="s">
        <v>41304</v>
      </c>
      <c r="AK5059">
        <v>91010173</v>
      </c>
      <c r="AL5059" t="s">
        <v>4681</v>
      </c>
      <c r="AM5059">
        <v>2010</v>
      </c>
      <c r="AN5059" s="1">
        <v>40385</v>
      </c>
      <c r="AO5059" s="1">
        <v>40392</v>
      </c>
      <c r="AP5059">
        <v>4</v>
      </c>
      <c r="AQ5059" t="s">
        <v>81</v>
      </c>
      <c r="AR5059" s="4">
        <f>IF(AQ5059="M",AP5059*30.42,AP5059)</f>
        <v>121.68</v>
      </c>
      <c r="AS5059">
        <v>0</v>
      </c>
      <c r="AT5059" s="4">
        <f>AR5059+AS5059</f>
        <v>121.68</v>
      </c>
      <c r="AU5059">
        <v>1</v>
      </c>
      <c r="AV5059" s="1">
        <f>AO5059+AT5059</f>
        <v>40513.68</v>
      </c>
      <c r="AW5059" s="1">
        <v>40545</v>
      </c>
      <c r="AX5059" s="2">
        <f>IF(AV5059&gt;=AW5059,1,2)</f>
        <v>2</v>
      </c>
      <c r="AY5059" s="2" t="str">
        <f>IF((AV5059+10)&gt;=AW5059,"SAVE","LATE")</f>
        <v>LATE</v>
      </c>
      <c r="AZ5059" t="s">
        <v>82</v>
      </c>
      <c r="BA5059" t="s">
        <v>1011</v>
      </c>
      <c r="BB5059">
        <v>186014248</v>
      </c>
      <c r="BC5059">
        <v>0</v>
      </c>
      <c r="BD5059" s="9">
        <v>186014248</v>
      </c>
      <c r="BE5059" t="s">
        <v>4682</v>
      </c>
      <c r="BF5059">
        <v>0</v>
      </c>
      <c r="BG5059" t="s">
        <v>70</v>
      </c>
      <c r="BH5059">
        <v>-1</v>
      </c>
      <c r="BI5059" t="s">
        <v>4683</v>
      </c>
      <c r="BJ5059" t="s">
        <v>4683</v>
      </c>
      <c r="BK5059">
        <v>0</v>
      </c>
      <c r="BL5059" t="s">
        <v>85</v>
      </c>
      <c r="BM5059" t="s">
        <v>4684</v>
      </c>
    </row>
    <row r="5060" spans="1:65" x14ac:dyDescent="0.25">
      <c r="A5060">
        <v>2012</v>
      </c>
      <c r="B5060" t="s">
        <v>64</v>
      </c>
      <c r="C5060" t="s">
        <v>65</v>
      </c>
      <c r="D5060" t="s">
        <v>40101</v>
      </c>
      <c r="E5060">
        <v>800215807</v>
      </c>
      <c r="F5060" t="s">
        <v>4178</v>
      </c>
      <c r="G5060">
        <v>13</v>
      </c>
      <c r="H5060" t="s">
        <v>41891</v>
      </c>
      <c r="I5060" t="s">
        <v>105</v>
      </c>
      <c r="J5060" t="s">
        <v>88</v>
      </c>
      <c r="K5060">
        <v>3</v>
      </c>
      <c r="L5060" t="s">
        <v>41838</v>
      </c>
      <c r="M5060">
        <v>72000000</v>
      </c>
      <c r="N5060" t="s">
        <v>41840</v>
      </c>
      <c r="O5060" t="s">
        <v>5520</v>
      </c>
      <c r="P5060" t="s">
        <v>90</v>
      </c>
      <c r="Q5060" t="s">
        <v>47458</v>
      </c>
      <c r="R5060" t="s">
        <v>47458</v>
      </c>
      <c r="S5060" t="s">
        <v>47475</v>
      </c>
      <c r="T5060" t="s">
        <v>5521</v>
      </c>
      <c r="U5060" t="s">
        <v>5522</v>
      </c>
      <c r="V5060" t="s">
        <v>5523</v>
      </c>
      <c r="W5060" t="s">
        <v>5524</v>
      </c>
      <c r="X5060">
        <v>39500395</v>
      </c>
      <c r="Y5060" t="s">
        <v>122</v>
      </c>
      <c r="Z5060" t="s">
        <v>123</v>
      </c>
      <c r="AA5060">
        <v>0</v>
      </c>
      <c r="AB5060" t="s">
        <v>76</v>
      </c>
      <c r="AC5060">
        <v>0</v>
      </c>
      <c r="AD5060" t="s">
        <v>76</v>
      </c>
      <c r="AE5060">
        <v>906286</v>
      </c>
      <c r="AF5060" t="s">
        <v>40104</v>
      </c>
      <c r="AG5060" t="s">
        <v>5525</v>
      </c>
      <c r="AH5060" t="s">
        <v>5526</v>
      </c>
      <c r="AI5060" t="s">
        <v>39286</v>
      </c>
      <c r="AJ5060" t="s">
        <v>41304</v>
      </c>
      <c r="AK5060" t="s">
        <v>5527</v>
      </c>
      <c r="AL5060" t="s">
        <v>5528</v>
      </c>
      <c r="AM5060">
        <v>2010</v>
      </c>
      <c r="AN5060" s="1">
        <v>40463</v>
      </c>
      <c r="AO5060" s="1">
        <v>40480</v>
      </c>
      <c r="AP5060">
        <v>2</v>
      </c>
      <c r="AQ5060" t="s">
        <v>81</v>
      </c>
      <c r="AR5060" s="4">
        <f>IF(AQ5060="M",AP5060*30.42,AP5060)</f>
        <v>60.84</v>
      </c>
      <c r="AS5060">
        <v>0</v>
      </c>
      <c r="AT5060" s="4">
        <f>AR5060+AS5060</f>
        <v>60.84</v>
      </c>
      <c r="AU5060">
        <v>1</v>
      </c>
      <c r="AV5060" s="1">
        <f>AO5060+AT5060</f>
        <v>40540.839999999997</v>
      </c>
      <c r="AW5060" s="1">
        <v>40572</v>
      </c>
      <c r="AX5060" s="2">
        <f>IF(AV5060&gt;=AW5060,1,2)</f>
        <v>2</v>
      </c>
      <c r="AY5060" s="2" t="str">
        <f>IF((AV5060+10)&gt;=AW5060,"SAVE","LATE")</f>
        <v>LATE</v>
      </c>
      <c r="AZ5060" t="s">
        <v>82</v>
      </c>
      <c r="BA5060" t="s">
        <v>1011</v>
      </c>
      <c r="BB5060">
        <v>39500395</v>
      </c>
      <c r="BC5060">
        <v>0</v>
      </c>
      <c r="BD5060" s="9">
        <v>39500395</v>
      </c>
      <c r="BE5060" t="s">
        <v>5520</v>
      </c>
      <c r="BF5060">
        <v>0</v>
      </c>
      <c r="BG5060" t="s">
        <v>70</v>
      </c>
      <c r="BH5060">
        <v>-1</v>
      </c>
      <c r="BI5060" t="s">
        <v>70</v>
      </c>
      <c r="BJ5060" t="s">
        <v>70</v>
      </c>
      <c r="BK5060">
        <v>0</v>
      </c>
      <c r="BL5060" t="s">
        <v>85</v>
      </c>
      <c r="BM5060" t="s">
        <v>5529</v>
      </c>
    </row>
    <row r="5061" spans="1:65" x14ac:dyDescent="0.25">
      <c r="A5061">
        <v>2011</v>
      </c>
      <c r="B5061" t="s">
        <v>64</v>
      </c>
      <c r="C5061" t="s">
        <v>65</v>
      </c>
      <c r="D5061" t="s">
        <v>40101</v>
      </c>
      <c r="E5061">
        <v>800215807</v>
      </c>
      <c r="F5061" t="s">
        <v>181</v>
      </c>
      <c r="G5061">
        <v>12</v>
      </c>
      <c r="H5061" t="s">
        <v>41881</v>
      </c>
      <c r="I5061" t="s">
        <v>67</v>
      </c>
      <c r="J5061" t="s">
        <v>68</v>
      </c>
      <c r="K5061">
        <v>3</v>
      </c>
      <c r="L5061" t="s">
        <v>41838</v>
      </c>
      <c r="M5061">
        <v>72000000</v>
      </c>
      <c r="N5061" t="s">
        <v>41840</v>
      </c>
      <c r="O5061" t="s">
        <v>3642</v>
      </c>
      <c r="P5061" t="s">
        <v>90</v>
      </c>
      <c r="Q5061" t="s">
        <v>70</v>
      </c>
      <c r="R5061" t="s">
        <v>70</v>
      </c>
      <c r="S5061" t="s">
        <v>40022</v>
      </c>
      <c r="T5061" s="3">
        <v>40643</v>
      </c>
      <c r="U5061" t="s">
        <v>3643</v>
      </c>
      <c r="V5061" t="s">
        <v>3644</v>
      </c>
      <c r="W5061" t="s">
        <v>3644</v>
      </c>
      <c r="X5061">
        <v>513613000</v>
      </c>
      <c r="Y5061" t="s">
        <v>122</v>
      </c>
      <c r="Z5061" t="s">
        <v>123</v>
      </c>
      <c r="AA5061">
        <v>0</v>
      </c>
      <c r="AB5061" t="s">
        <v>76</v>
      </c>
      <c r="AC5061">
        <v>0</v>
      </c>
      <c r="AD5061" t="s">
        <v>76</v>
      </c>
      <c r="AE5061">
        <v>638225</v>
      </c>
      <c r="AF5061" t="s">
        <v>40104</v>
      </c>
      <c r="AG5061" t="s">
        <v>3645</v>
      </c>
      <c r="AH5061" t="s">
        <v>3646</v>
      </c>
      <c r="AI5061" t="s">
        <v>477</v>
      </c>
      <c r="AJ5061" t="s">
        <v>41304</v>
      </c>
      <c r="AK5061">
        <v>5455497</v>
      </c>
      <c r="AL5061" t="s">
        <v>3647</v>
      </c>
      <c r="AM5061">
        <v>2010</v>
      </c>
      <c r="AN5061" s="1">
        <v>40353</v>
      </c>
      <c r="AO5061" s="1">
        <v>40786</v>
      </c>
      <c r="AP5061">
        <v>123</v>
      </c>
      <c r="AQ5061" t="s">
        <v>74</v>
      </c>
      <c r="AR5061" s="4">
        <f>IF(AQ5061="M",AP5061*30.42,AP5061)</f>
        <v>123</v>
      </c>
      <c r="AS5061">
        <v>0</v>
      </c>
      <c r="AT5061" s="4">
        <f>AR5061+AS5061</f>
        <v>123</v>
      </c>
      <c r="AU5061">
        <v>12</v>
      </c>
      <c r="AV5061" s="1">
        <f>AO5061+AT5061</f>
        <v>40909</v>
      </c>
      <c r="AW5061" s="1">
        <v>41152</v>
      </c>
      <c r="AX5061" s="2">
        <f>IF(AV5061&gt;=AW5061,1,2)</f>
        <v>2</v>
      </c>
      <c r="AY5061" s="2" t="str">
        <f>IF((AV5061+10)&gt;=AW5061,"SAVE","LATE")</f>
        <v>LATE</v>
      </c>
      <c r="AZ5061" t="s">
        <v>82</v>
      </c>
      <c r="BA5061" t="s">
        <v>1011</v>
      </c>
      <c r="BB5061">
        <v>513613000</v>
      </c>
      <c r="BC5061">
        <v>0</v>
      </c>
      <c r="BD5061" s="9">
        <v>513613000</v>
      </c>
      <c r="BE5061" t="s">
        <v>3642</v>
      </c>
      <c r="BF5061">
        <v>0</v>
      </c>
      <c r="BG5061" t="s">
        <v>70</v>
      </c>
      <c r="BH5061">
        <v>-1</v>
      </c>
      <c r="BI5061" t="s">
        <v>70</v>
      </c>
      <c r="BJ5061" t="s">
        <v>70</v>
      </c>
      <c r="BK5061">
        <v>0</v>
      </c>
      <c r="BL5061" t="s">
        <v>85</v>
      </c>
      <c r="BM5061" t="s">
        <v>3648</v>
      </c>
    </row>
    <row r="5062" spans="1:65" x14ac:dyDescent="0.25">
      <c r="A5062">
        <v>2010</v>
      </c>
      <c r="B5062" t="s">
        <v>116</v>
      </c>
      <c r="C5062" t="s">
        <v>130</v>
      </c>
      <c r="D5062" t="s">
        <v>41124</v>
      </c>
      <c r="E5062" t="s">
        <v>5216</v>
      </c>
      <c r="F5062" t="s">
        <v>5217</v>
      </c>
      <c r="G5062">
        <v>11</v>
      </c>
      <c r="H5062" t="s">
        <v>41839</v>
      </c>
      <c r="I5062" t="s">
        <v>67</v>
      </c>
      <c r="J5062" t="s">
        <v>88</v>
      </c>
      <c r="K5062">
        <v>3</v>
      </c>
      <c r="L5062" t="s">
        <v>41838</v>
      </c>
      <c r="M5062">
        <v>72000000</v>
      </c>
      <c r="N5062" t="s">
        <v>41840</v>
      </c>
      <c r="O5062" t="s">
        <v>5218</v>
      </c>
      <c r="P5062" t="s">
        <v>90</v>
      </c>
      <c r="Q5062" t="s">
        <v>40023</v>
      </c>
      <c r="R5062" t="s">
        <v>40023</v>
      </c>
      <c r="S5062" t="s">
        <v>40022</v>
      </c>
      <c r="T5062" s="3">
        <v>40456</v>
      </c>
      <c r="U5062" t="s">
        <v>5219</v>
      </c>
      <c r="V5062" t="s">
        <v>5220</v>
      </c>
      <c r="W5062">
        <v>9</v>
      </c>
      <c r="X5062">
        <v>86492771</v>
      </c>
      <c r="Y5062" t="s">
        <v>122</v>
      </c>
      <c r="Z5062" t="s">
        <v>123</v>
      </c>
      <c r="AA5062">
        <v>0</v>
      </c>
      <c r="AB5062" t="s">
        <v>76</v>
      </c>
      <c r="AC5062">
        <v>0</v>
      </c>
      <c r="AD5062" t="s">
        <v>76</v>
      </c>
      <c r="AE5062">
        <v>406963</v>
      </c>
      <c r="AF5062" t="s">
        <v>145</v>
      </c>
      <c r="AG5062">
        <v>603449363</v>
      </c>
      <c r="AH5062" t="s">
        <v>5221</v>
      </c>
      <c r="AI5062" t="s">
        <v>477</v>
      </c>
      <c r="AJ5062" t="s">
        <v>41304</v>
      </c>
      <c r="AK5062">
        <v>60344936</v>
      </c>
      <c r="AL5062" t="s">
        <v>5221</v>
      </c>
      <c r="AM5062">
        <v>2010</v>
      </c>
      <c r="AN5062" s="1">
        <v>40337</v>
      </c>
      <c r="AO5062" s="1">
        <v>40344</v>
      </c>
      <c r="AP5062">
        <v>3</v>
      </c>
      <c r="AQ5062" t="s">
        <v>81</v>
      </c>
      <c r="AR5062" s="4">
        <f>IF(AQ5062="M",AP5062*30.42,AP5062)</f>
        <v>91.26</v>
      </c>
      <c r="AS5062">
        <v>0</v>
      </c>
      <c r="AT5062" s="4">
        <f>AR5062+AS5062</f>
        <v>91.26</v>
      </c>
      <c r="AU5062">
        <v>2</v>
      </c>
      <c r="AV5062" s="1">
        <f>AO5062+AT5062</f>
        <v>40435.26</v>
      </c>
      <c r="AW5062" s="1">
        <v>40497</v>
      </c>
      <c r="AX5062" s="2">
        <f>IF(AV5062&gt;=AW5062,1,2)</f>
        <v>2</v>
      </c>
      <c r="AY5062" s="2" t="str">
        <f>IF((AV5062+10)&gt;=AW5062,"SAVE","LATE")</f>
        <v>LATE</v>
      </c>
      <c r="AZ5062" t="s">
        <v>82</v>
      </c>
      <c r="BA5062" t="s">
        <v>1011</v>
      </c>
      <c r="BB5062">
        <v>86471261</v>
      </c>
      <c r="BC5062">
        <v>7094784</v>
      </c>
      <c r="BD5062" s="9">
        <v>93566045</v>
      </c>
      <c r="BE5062" t="s">
        <v>5218</v>
      </c>
      <c r="BF5062">
        <v>0</v>
      </c>
      <c r="BG5062" t="s">
        <v>70</v>
      </c>
      <c r="BH5062">
        <v>-1</v>
      </c>
      <c r="BI5062" t="s">
        <v>5221</v>
      </c>
      <c r="BJ5062" t="s">
        <v>5221</v>
      </c>
      <c r="BK5062">
        <v>0</v>
      </c>
      <c r="BL5062" t="s">
        <v>85</v>
      </c>
      <c r="BM5062" t="s">
        <v>5222</v>
      </c>
    </row>
    <row r="5063" spans="1:65" x14ac:dyDescent="0.25">
      <c r="A5063">
        <v>2010</v>
      </c>
      <c r="B5063" t="s">
        <v>64</v>
      </c>
      <c r="C5063" t="s">
        <v>65</v>
      </c>
      <c r="D5063" t="s">
        <v>40101</v>
      </c>
      <c r="E5063">
        <v>800215807</v>
      </c>
      <c r="F5063" t="s">
        <v>4178</v>
      </c>
      <c r="G5063">
        <v>11</v>
      </c>
      <c r="H5063" t="s">
        <v>41839</v>
      </c>
      <c r="I5063" t="s">
        <v>105</v>
      </c>
      <c r="J5063" t="s">
        <v>88</v>
      </c>
      <c r="K5063">
        <v>3</v>
      </c>
      <c r="L5063" t="s">
        <v>41838</v>
      </c>
      <c r="M5063">
        <v>72000000</v>
      </c>
      <c r="N5063" t="s">
        <v>41840</v>
      </c>
      <c r="O5063" t="s">
        <v>4179</v>
      </c>
      <c r="P5063" t="s">
        <v>90</v>
      </c>
      <c r="Q5063" t="s">
        <v>47458</v>
      </c>
      <c r="R5063" t="s">
        <v>47458</v>
      </c>
      <c r="S5063" t="s">
        <v>4180</v>
      </c>
      <c r="T5063" t="s">
        <v>2483</v>
      </c>
      <c r="U5063" t="s">
        <v>4181</v>
      </c>
      <c r="V5063" t="s">
        <v>4182</v>
      </c>
      <c r="W5063" t="s">
        <v>4183</v>
      </c>
      <c r="X5063">
        <v>317802154</v>
      </c>
      <c r="Y5063" t="s">
        <v>122</v>
      </c>
      <c r="Z5063" t="s">
        <v>123</v>
      </c>
      <c r="AA5063">
        <v>0</v>
      </c>
      <c r="AB5063" t="s">
        <v>76</v>
      </c>
      <c r="AC5063">
        <v>0</v>
      </c>
      <c r="AD5063" t="s">
        <v>76</v>
      </c>
      <c r="AE5063">
        <v>886160</v>
      </c>
      <c r="AF5063" t="s">
        <v>41304</v>
      </c>
      <c r="AG5063" t="s">
        <v>4184</v>
      </c>
      <c r="AH5063" t="s">
        <v>4185</v>
      </c>
      <c r="AI5063" t="s">
        <v>477</v>
      </c>
      <c r="AJ5063" t="s">
        <v>41304</v>
      </c>
      <c r="AK5063" t="s">
        <v>4184</v>
      </c>
      <c r="AL5063" t="s">
        <v>4185</v>
      </c>
      <c r="AM5063">
        <v>2010</v>
      </c>
      <c r="AN5063" s="1">
        <v>40408</v>
      </c>
      <c r="AO5063" s="1">
        <v>40422</v>
      </c>
      <c r="AP5063">
        <v>2</v>
      </c>
      <c r="AQ5063" t="s">
        <v>81</v>
      </c>
      <c r="AR5063" s="4">
        <f>IF(AQ5063="M",AP5063*30.42,AP5063)</f>
        <v>60.84</v>
      </c>
      <c r="AS5063">
        <v>0</v>
      </c>
      <c r="AT5063" s="4">
        <f>AR5063+AS5063</f>
        <v>60.84</v>
      </c>
      <c r="AU5063">
        <v>1</v>
      </c>
      <c r="AV5063" s="1">
        <f>AO5063+AT5063</f>
        <v>40482.839999999997</v>
      </c>
      <c r="AW5063" s="1">
        <v>40513</v>
      </c>
      <c r="AX5063" s="2">
        <f>IF(AV5063&gt;=AW5063,1,2)</f>
        <v>2</v>
      </c>
      <c r="AY5063" s="2" t="str">
        <f>IF((AV5063+10)&gt;=AW5063,"SAVE","LATE")</f>
        <v>LATE</v>
      </c>
      <c r="AZ5063" t="s">
        <v>82</v>
      </c>
      <c r="BA5063" t="s">
        <v>1011</v>
      </c>
      <c r="BB5063">
        <v>314769140</v>
      </c>
      <c r="BC5063">
        <v>157384570</v>
      </c>
      <c r="BD5063" s="9">
        <v>472153710</v>
      </c>
      <c r="BE5063" t="s">
        <v>46130</v>
      </c>
      <c r="BF5063">
        <v>0</v>
      </c>
      <c r="BG5063" t="s">
        <v>70</v>
      </c>
      <c r="BH5063">
        <v>-1</v>
      </c>
      <c r="BI5063" t="s">
        <v>4186</v>
      </c>
      <c r="BJ5063" t="s">
        <v>4186</v>
      </c>
      <c r="BK5063">
        <v>0</v>
      </c>
      <c r="BL5063" t="s">
        <v>85</v>
      </c>
      <c r="BM5063" t="s">
        <v>4187</v>
      </c>
    </row>
    <row r="5064" spans="1:65" x14ac:dyDescent="0.25">
      <c r="A5064">
        <v>2010</v>
      </c>
      <c r="B5064" t="s">
        <v>116</v>
      </c>
      <c r="C5064" t="s">
        <v>130</v>
      </c>
      <c r="D5064" t="s">
        <v>41131</v>
      </c>
      <c r="E5064" t="s">
        <v>5566</v>
      </c>
      <c r="F5064" t="s">
        <v>5567</v>
      </c>
      <c r="G5064">
        <v>11</v>
      </c>
      <c r="H5064" t="s">
        <v>41839</v>
      </c>
      <c r="I5064" t="s">
        <v>67</v>
      </c>
      <c r="J5064" t="s">
        <v>88</v>
      </c>
      <c r="K5064">
        <v>3</v>
      </c>
      <c r="L5064" t="s">
        <v>41838</v>
      </c>
      <c r="M5064">
        <v>72000000</v>
      </c>
      <c r="N5064" t="s">
        <v>41840</v>
      </c>
      <c r="O5064" t="s">
        <v>5568</v>
      </c>
      <c r="P5064" t="s">
        <v>90</v>
      </c>
      <c r="Q5064" t="s">
        <v>5569</v>
      </c>
      <c r="R5064" t="s">
        <v>5569</v>
      </c>
      <c r="S5064" t="s">
        <v>5570</v>
      </c>
      <c r="T5064" t="s">
        <v>637</v>
      </c>
      <c r="U5064" t="s">
        <v>5571</v>
      </c>
      <c r="V5064" t="s">
        <v>5572</v>
      </c>
      <c r="W5064" t="s">
        <v>5573</v>
      </c>
      <c r="X5064">
        <v>34262592</v>
      </c>
      <c r="Y5064" t="s">
        <v>122</v>
      </c>
      <c r="Z5064" t="s">
        <v>123</v>
      </c>
      <c r="AA5064">
        <v>0</v>
      </c>
      <c r="AB5064" t="s">
        <v>76</v>
      </c>
      <c r="AC5064">
        <v>0</v>
      </c>
      <c r="AD5064" t="s">
        <v>76</v>
      </c>
      <c r="AE5064">
        <v>422420</v>
      </c>
      <c r="AF5064" t="s">
        <v>41304</v>
      </c>
      <c r="AG5064">
        <v>88214110</v>
      </c>
      <c r="AH5064" t="s">
        <v>5574</v>
      </c>
      <c r="AI5064" t="s">
        <v>477</v>
      </c>
      <c r="AJ5064" t="s">
        <v>41304</v>
      </c>
      <c r="AK5064">
        <v>88214110</v>
      </c>
      <c r="AL5064" t="s">
        <v>5574</v>
      </c>
      <c r="AM5064">
        <v>2010</v>
      </c>
      <c r="AN5064" s="1">
        <v>40326</v>
      </c>
      <c r="AO5064" s="1">
        <v>40334</v>
      </c>
      <c r="AP5064">
        <v>2</v>
      </c>
      <c r="AQ5064" t="s">
        <v>81</v>
      </c>
      <c r="AR5064" s="4">
        <f>IF(AQ5064="M",AP5064*30.42,AP5064)</f>
        <v>60.84</v>
      </c>
      <c r="AS5064">
        <v>0</v>
      </c>
      <c r="AT5064" s="4">
        <f>AR5064+AS5064</f>
        <v>60.84</v>
      </c>
      <c r="AU5064">
        <v>1</v>
      </c>
      <c r="AV5064" s="1">
        <f>AO5064+AT5064</f>
        <v>40394.839999999997</v>
      </c>
      <c r="AW5064" s="1">
        <v>40426</v>
      </c>
      <c r="AX5064" s="2">
        <f>IF(AV5064&gt;=AW5064,1,2)</f>
        <v>2</v>
      </c>
      <c r="AY5064" s="2" t="str">
        <f>IF((AV5064+10)&gt;=AW5064,"SAVE","LATE")</f>
        <v>LATE</v>
      </c>
      <c r="AZ5064" t="s">
        <v>82</v>
      </c>
      <c r="BA5064" t="s">
        <v>1011</v>
      </c>
      <c r="BB5064">
        <v>34262592</v>
      </c>
      <c r="BC5064">
        <v>17000000</v>
      </c>
      <c r="BD5064" s="9">
        <v>51262592</v>
      </c>
      <c r="BE5064" t="s">
        <v>5575</v>
      </c>
      <c r="BF5064">
        <v>0</v>
      </c>
      <c r="BG5064" t="s">
        <v>70</v>
      </c>
      <c r="BH5064">
        <v>-1</v>
      </c>
      <c r="BI5064" t="s">
        <v>5574</v>
      </c>
      <c r="BJ5064" t="s">
        <v>5576</v>
      </c>
      <c r="BK5064">
        <v>0</v>
      </c>
      <c r="BL5064" t="s">
        <v>85</v>
      </c>
      <c r="BM5064" t="s">
        <v>5577</v>
      </c>
    </row>
    <row r="5065" spans="1:65" x14ac:dyDescent="0.25">
      <c r="A5065">
        <v>2010</v>
      </c>
      <c r="B5065" t="s">
        <v>64</v>
      </c>
      <c r="C5065" t="s">
        <v>264</v>
      </c>
      <c r="D5065" t="s">
        <v>1516</v>
      </c>
      <c r="E5065">
        <v>899999316</v>
      </c>
      <c r="F5065" t="s">
        <v>1517</v>
      </c>
      <c r="G5065">
        <v>1</v>
      </c>
      <c r="H5065" t="s">
        <v>46842</v>
      </c>
      <c r="I5065" t="s">
        <v>105</v>
      </c>
      <c r="J5065" t="s">
        <v>88</v>
      </c>
      <c r="K5065">
        <v>3</v>
      </c>
      <c r="L5065" t="s">
        <v>41838</v>
      </c>
      <c r="M5065">
        <v>72000000</v>
      </c>
      <c r="N5065" t="s">
        <v>41840</v>
      </c>
      <c r="O5065" t="s">
        <v>1714</v>
      </c>
      <c r="P5065" t="s">
        <v>90</v>
      </c>
      <c r="Q5065" t="s">
        <v>39286</v>
      </c>
      <c r="R5065" t="s">
        <v>39286</v>
      </c>
      <c r="S5065" t="s">
        <v>47496</v>
      </c>
      <c r="T5065" s="3">
        <v>40516</v>
      </c>
      <c r="U5065" t="s">
        <v>1715</v>
      </c>
      <c r="V5065" t="s">
        <v>1716</v>
      </c>
      <c r="W5065">
        <v>2101674</v>
      </c>
      <c r="X5065">
        <v>6370473300</v>
      </c>
      <c r="Y5065" t="s">
        <v>122</v>
      </c>
      <c r="Z5065" t="s">
        <v>123</v>
      </c>
      <c r="AA5065">
        <v>0</v>
      </c>
      <c r="AB5065" t="s">
        <v>76</v>
      </c>
      <c r="AC5065">
        <v>0</v>
      </c>
      <c r="AD5065" t="s">
        <v>76</v>
      </c>
      <c r="AE5065">
        <v>423362</v>
      </c>
      <c r="AF5065" t="s">
        <v>40104</v>
      </c>
      <c r="AG5065">
        <v>860523790</v>
      </c>
      <c r="AH5065" t="s">
        <v>1523</v>
      </c>
      <c r="AI5065" t="s">
        <v>39286</v>
      </c>
      <c r="AJ5065" t="s">
        <v>41304</v>
      </c>
      <c r="AK5065">
        <v>17079005</v>
      </c>
      <c r="AL5065" t="s">
        <v>1524</v>
      </c>
      <c r="AM5065">
        <v>2010</v>
      </c>
      <c r="AN5065" s="1">
        <v>40396</v>
      </c>
      <c r="AO5065" s="1">
        <v>40403</v>
      </c>
      <c r="AP5065">
        <v>6</v>
      </c>
      <c r="AQ5065" t="s">
        <v>81</v>
      </c>
      <c r="AR5065" s="4">
        <f>IF(AQ5065="M",AP5065*30.42,AP5065)</f>
        <v>182.52</v>
      </c>
      <c r="AS5065">
        <v>63</v>
      </c>
      <c r="AT5065" s="4">
        <f>AR5065+AS5065</f>
        <v>245.52</v>
      </c>
      <c r="AU5065">
        <v>5</v>
      </c>
      <c r="AV5065" s="1">
        <f>AO5065+AT5065</f>
        <v>40648.519999999997</v>
      </c>
      <c r="AW5065" s="1">
        <v>40803</v>
      </c>
      <c r="AX5065" s="2">
        <f>IF(AV5065&gt;=AW5065,1,2)</f>
        <v>2</v>
      </c>
      <c r="AY5065" s="2" t="str">
        <f>IF((AV5065+10)&gt;=AW5065,"SAVE","LATE")</f>
        <v>LATE</v>
      </c>
      <c r="AZ5065" t="s">
        <v>82</v>
      </c>
      <c r="BA5065" t="s">
        <v>1011</v>
      </c>
      <c r="BB5065">
        <v>6159654382</v>
      </c>
      <c r="BC5065">
        <v>1487234699</v>
      </c>
      <c r="BD5065" s="9">
        <v>7646889081</v>
      </c>
      <c r="BE5065" t="s">
        <v>1717</v>
      </c>
      <c r="BF5065">
        <v>0</v>
      </c>
      <c r="BG5065" t="s">
        <v>70</v>
      </c>
      <c r="BH5065">
        <v>-1</v>
      </c>
      <c r="BI5065" t="s">
        <v>1718</v>
      </c>
      <c r="BJ5065" t="s">
        <v>1719</v>
      </c>
      <c r="BK5065">
        <v>0</v>
      </c>
      <c r="BL5065" t="s">
        <v>85</v>
      </c>
      <c r="BM5065" t="s">
        <v>1720</v>
      </c>
    </row>
    <row r="5066" spans="1:65" x14ac:dyDescent="0.25">
      <c r="A5066">
        <v>2010</v>
      </c>
      <c r="B5066" t="s">
        <v>64</v>
      </c>
      <c r="C5066" t="s">
        <v>65</v>
      </c>
      <c r="D5066" t="s">
        <v>40101</v>
      </c>
      <c r="E5066">
        <v>800215807</v>
      </c>
      <c r="F5066" t="s">
        <v>4178</v>
      </c>
      <c r="G5066">
        <v>11</v>
      </c>
      <c r="H5066" t="s">
        <v>41839</v>
      </c>
      <c r="I5066" t="s">
        <v>105</v>
      </c>
      <c r="J5066" t="s">
        <v>88</v>
      </c>
      <c r="K5066">
        <v>3</v>
      </c>
      <c r="L5066" t="s">
        <v>41838</v>
      </c>
      <c r="M5066">
        <v>72000000</v>
      </c>
      <c r="N5066" t="s">
        <v>41840</v>
      </c>
      <c r="O5066" t="s">
        <v>4260</v>
      </c>
      <c r="P5066" t="s">
        <v>90</v>
      </c>
      <c r="Q5066" t="s">
        <v>47458</v>
      </c>
      <c r="R5066" t="s">
        <v>47458</v>
      </c>
      <c r="S5066" t="s">
        <v>47496</v>
      </c>
      <c r="T5066" t="s">
        <v>1231</v>
      </c>
      <c r="U5066" t="s">
        <v>4261</v>
      </c>
      <c r="V5066" t="s">
        <v>4262</v>
      </c>
      <c r="W5066" t="s">
        <v>4263</v>
      </c>
      <c r="X5066">
        <v>291000000</v>
      </c>
      <c r="Y5066" t="s">
        <v>122</v>
      </c>
      <c r="Z5066" t="s">
        <v>123</v>
      </c>
      <c r="AA5066">
        <v>0</v>
      </c>
      <c r="AB5066" t="s">
        <v>76</v>
      </c>
      <c r="AC5066">
        <v>0</v>
      </c>
      <c r="AD5066" t="s">
        <v>76</v>
      </c>
      <c r="AE5066">
        <v>408825</v>
      </c>
      <c r="AF5066" t="s">
        <v>41304</v>
      </c>
      <c r="AG5066" t="s">
        <v>4264</v>
      </c>
      <c r="AH5066" t="s">
        <v>4265</v>
      </c>
      <c r="AI5066" t="s">
        <v>477</v>
      </c>
      <c r="AJ5066" t="s">
        <v>41304</v>
      </c>
      <c r="AK5066" t="s">
        <v>4264</v>
      </c>
      <c r="AL5066" t="s">
        <v>4265</v>
      </c>
      <c r="AM5066">
        <v>2010</v>
      </c>
      <c r="AN5066" s="1">
        <v>40330</v>
      </c>
      <c r="AO5066" s="1">
        <v>40350</v>
      </c>
      <c r="AP5066">
        <v>4</v>
      </c>
      <c r="AQ5066" t="s">
        <v>81</v>
      </c>
      <c r="AR5066" s="4">
        <f>IF(AQ5066="M",AP5066*30.42,AP5066)</f>
        <v>121.68</v>
      </c>
      <c r="AS5066">
        <v>0</v>
      </c>
      <c r="AT5066" s="4">
        <f>AR5066+AS5066</f>
        <v>121.68</v>
      </c>
      <c r="AU5066">
        <v>1</v>
      </c>
      <c r="AV5066" s="1">
        <f>AO5066+AT5066</f>
        <v>40471.68</v>
      </c>
      <c r="AW5066" s="1">
        <v>40503</v>
      </c>
      <c r="AX5066" s="2">
        <f>IF(AV5066&gt;=AW5066,1,2)</f>
        <v>2</v>
      </c>
      <c r="AY5066" s="2" t="str">
        <f>IF((AV5066+10)&gt;=AW5066,"SAVE","LATE")</f>
        <v>LATE</v>
      </c>
      <c r="AZ5066" t="s">
        <v>82</v>
      </c>
      <c r="BA5066" t="s">
        <v>1011</v>
      </c>
      <c r="BB5066">
        <v>289979566</v>
      </c>
      <c r="BC5066">
        <v>144600000</v>
      </c>
      <c r="BD5066" s="9">
        <v>434579566</v>
      </c>
      <c r="BE5066" t="s">
        <v>4266</v>
      </c>
      <c r="BF5066">
        <v>0</v>
      </c>
      <c r="BG5066" t="s">
        <v>70</v>
      </c>
      <c r="BH5066">
        <v>-1</v>
      </c>
      <c r="BI5066" t="s">
        <v>4267</v>
      </c>
      <c r="BJ5066" t="s">
        <v>4268</v>
      </c>
      <c r="BK5066">
        <v>0</v>
      </c>
      <c r="BL5066" t="s">
        <v>85</v>
      </c>
      <c r="BM5066" t="s">
        <v>4269</v>
      </c>
    </row>
    <row r="5067" spans="1:65" x14ac:dyDescent="0.25">
      <c r="A5067">
        <v>2010</v>
      </c>
      <c r="B5067" t="s">
        <v>64</v>
      </c>
      <c r="C5067" t="s">
        <v>264</v>
      </c>
      <c r="D5067" t="s">
        <v>46079</v>
      </c>
      <c r="E5067">
        <v>890505253</v>
      </c>
      <c r="F5067" t="s">
        <v>4778</v>
      </c>
      <c r="G5067">
        <v>11</v>
      </c>
      <c r="H5067" t="s">
        <v>41839</v>
      </c>
      <c r="I5067" t="s">
        <v>67</v>
      </c>
      <c r="J5067" t="s">
        <v>88</v>
      </c>
      <c r="K5067">
        <v>3</v>
      </c>
      <c r="L5067" t="s">
        <v>41838</v>
      </c>
      <c r="M5067">
        <v>77000000</v>
      </c>
      <c r="N5067" t="s">
        <v>481</v>
      </c>
      <c r="O5067" t="s">
        <v>40026</v>
      </c>
      <c r="P5067" t="s">
        <v>90</v>
      </c>
      <c r="Q5067" t="s">
        <v>47458</v>
      </c>
      <c r="R5067" t="s">
        <v>47458</v>
      </c>
      <c r="S5067" t="s">
        <v>47496</v>
      </c>
      <c r="T5067" s="3">
        <v>40515</v>
      </c>
      <c r="U5067" t="s">
        <v>5156</v>
      </c>
      <c r="V5067" t="s">
        <v>5157</v>
      </c>
      <c r="W5067" t="s">
        <v>5158</v>
      </c>
      <c r="X5067">
        <v>96896656</v>
      </c>
      <c r="Y5067" t="s">
        <v>122</v>
      </c>
      <c r="Z5067" t="s">
        <v>123</v>
      </c>
      <c r="AA5067">
        <v>0</v>
      </c>
      <c r="AB5067" t="s">
        <v>76</v>
      </c>
      <c r="AC5067">
        <v>0</v>
      </c>
      <c r="AD5067" t="s">
        <v>76</v>
      </c>
      <c r="AE5067">
        <v>414727</v>
      </c>
      <c r="AF5067" t="s">
        <v>40104</v>
      </c>
      <c r="AG5067" t="s">
        <v>5159</v>
      </c>
      <c r="AH5067" t="s">
        <v>5160</v>
      </c>
      <c r="AI5067" t="s">
        <v>477</v>
      </c>
      <c r="AJ5067" t="s">
        <v>41304</v>
      </c>
      <c r="AK5067" t="s">
        <v>5161</v>
      </c>
      <c r="AL5067" t="s">
        <v>5162</v>
      </c>
      <c r="AM5067">
        <v>2010</v>
      </c>
      <c r="AN5067" s="1">
        <v>40281</v>
      </c>
      <c r="AO5067" s="1">
        <v>40281</v>
      </c>
      <c r="AP5067">
        <v>5</v>
      </c>
      <c r="AQ5067" t="s">
        <v>81</v>
      </c>
      <c r="AR5067" s="4">
        <f>IF(AQ5067="M",AP5067*30.42,AP5067)</f>
        <v>152.10000000000002</v>
      </c>
      <c r="AS5067">
        <v>0</v>
      </c>
      <c r="AT5067" s="4">
        <f>AR5067+AS5067</f>
        <v>152.10000000000002</v>
      </c>
      <c r="AU5067">
        <v>3</v>
      </c>
      <c r="AV5067" s="1">
        <f>AO5067+AT5067</f>
        <v>40433.1</v>
      </c>
      <c r="AW5067" s="1">
        <v>40525</v>
      </c>
      <c r="AX5067" s="2">
        <f>IF(AV5067&gt;=AW5067,1,2)</f>
        <v>2</v>
      </c>
      <c r="AY5067" s="2" t="str">
        <f>IF((AV5067+10)&gt;=AW5067,"SAVE","LATE")</f>
        <v>LATE</v>
      </c>
      <c r="AZ5067" t="s">
        <v>82</v>
      </c>
      <c r="BA5067" t="s">
        <v>1011</v>
      </c>
      <c r="BB5067">
        <v>96700500</v>
      </c>
      <c r="BC5067">
        <v>47274458</v>
      </c>
      <c r="BD5067" s="9">
        <v>143974958</v>
      </c>
      <c r="BE5067" t="s">
        <v>40027</v>
      </c>
      <c r="BF5067">
        <v>0</v>
      </c>
      <c r="BG5067" t="s">
        <v>70</v>
      </c>
      <c r="BH5067">
        <v>-1</v>
      </c>
      <c r="BI5067" t="s">
        <v>5163</v>
      </c>
      <c r="BJ5067" t="s">
        <v>5164</v>
      </c>
      <c r="BK5067">
        <v>0</v>
      </c>
      <c r="BL5067" t="s">
        <v>85</v>
      </c>
      <c r="BM5067" t="s">
        <v>5165</v>
      </c>
    </row>
    <row r="5068" spans="1:65" x14ac:dyDescent="0.25">
      <c r="A5068">
        <v>2010</v>
      </c>
      <c r="B5068" t="s">
        <v>116</v>
      </c>
      <c r="C5068" t="s">
        <v>130</v>
      </c>
      <c r="D5068" t="s">
        <v>41136</v>
      </c>
      <c r="E5068" t="s">
        <v>851</v>
      </c>
      <c r="F5068" t="s">
        <v>852</v>
      </c>
      <c r="G5068">
        <v>11</v>
      </c>
      <c r="H5068" t="s">
        <v>41839</v>
      </c>
      <c r="I5068" t="s">
        <v>105</v>
      </c>
      <c r="J5068" t="s">
        <v>88</v>
      </c>
      <c r="K5068">
        <v>3</v>
      </c>
      <c r="L5068" t="s">
        <v>41838</v>
      </c>
      <c r="M5068">
        <v>72000000</v>
      </c>
      <c r="N5068" t="s">
        <v>41840</v>
      </c>
      <c r="O5068" t="s">
        <v>5328</v>
      </c>
      <c r="P5068" t="s">
        <v>90</v>
      </c>
      <c r="Q5068" t="s">
        <v>854</v>
      </c>
      <c r="R5068" t="s">
        <v>854</v>
      </c>
      <c r="S5068" t="s">
        <v>855</v>
      </c>
      <c r="T5068" t="s">
        <v>5329</v>
      </c>
      <c r="U5068" t="s">
        <v>5330</v>
      </c>
      <c r="V5068" t="s">
        <v>5331</v>
      </c>
      <c r="W5068" t="s">
        <v>5332</v>
      </c>
      <c r="X5068">
        <v>67500000</v>
      </c>
      <c r="Y5068" t="s">
        <v>122</v>
      </c>
      <c r="Z5068" t="s">
        <v>123</v>
      </c>
      <c r="AA5068">
        <v>0</v>
      </c>
      <c r="AB5068" t="s">
        <v>76</v>
      </c>
      <c r="AC5068">
        <v>0</v>
      </c>
      <c r="AD5068" t="s">
        <v>76</v>
      </c>
      <c r="AE5068">
        <v>408496</v>
      </c>
      <c r="AF5068" t="s">
        <v>40104</v>
      </c>
      <c r="AG5068" t="s">
        <v>5333</v>
      </c>
      <c r="AH5068" t="s">
        <v>5334</v>
      </c>
      <c r="AI5068" t="s">
        <v>477</v>
      </c>
      <c r="AJ5068" t="s">
        <v>41304</v>
      </c>
      <c r="AK5068" t="s">
        <v>47535</v>
      </c>
      <c r="AL5068" t="s">
        <v>5335</v>
      </c>
      <c r="AM5068">
        <v>2010</v>
      </c>
      <c r="AN5068" s="1">
        <v>40320</v>
      </c>
      <c r="AO5068" s="1">
        <v>40351</v>
      </c>
      <c r="AP5068">
        <v>4</v>
      </c>
      <c r="AQ5068" t="s">
        <v>81</v>
      </c>
      <c r="AR5068" s="4">
        <f>IF(AQ5068="M",AP5068*30.42,AP5068)</f>
        <v>121.68</v>
      </c>
      <c r="AS5068">
        <v>0</v>
      </c>
      <c r="AT5068" s="4">
        <f>AR5068+AS5068</f>
        <v>121.68</v>
      </c>
      <c r="AU5068">
        <v>1</v>
      </c>
      <c r="AV5068" s="1">
        <f>AO5068+AT5068</f>
        <v>40472.68</v>
      </c>
      <c r="AW5068" s="1">
        <v>40504</v>
      </c>
      <c r="AX5068" s="2">
        <f>IF(AV5068&gt;=AW5068,1,2)</f>
        <v>2</v>
      </c>
      <c r="AY5068" s="2" t="str">
        <f>IF((AV5068+10)&gt;=AW5068,"SAVE","LATE")</f>
        <v>LATE</v>
      </c>
      <c r="AZ5068" t="s">
        <v>82</v>
      </c>
      <c r="BA5068" t="s">
        <v>1011</v>
      </c>
      <c r="BB5068">
        <v>66761132</v>
      </c>
      <c r="BC5068">
        <v>22640300</v>
      </c>
      <c r="BD5068" s="9">
        <v>89401432</v>
      </c>
      <c r="BE5068" t="s">
        <v>40030</v>
      </c>
      <c r="BF5068">
        <v>0</v>
      </c>
      <c r="BG5068" t="s">
        <v>70</v>
      </c>
      <c r="BH5068">
        <v>-1</v>
      </c>
      <c r="BI5068" t="s">
        <v>47536</v>
      </c>
      <c r="BJ5068" t="s">
        <v>5336</v>
      </c>
      <c r="BK5068">
        <v>0</v>
      </c>
      <c r="BL5068" t="s">
        <v>85</v>
      </c>
      <c r="BM5068" t="s">
        <v>5337</v>
      </c>
    </row>
    <row r="5069" spans="1:65" x14ac:dyDescent="0.25">
      <c r="A5069">
        <v>2010</v>
      </c>
      <c r="B5069" t="s">
        <v>64</v>
      </c>
      <c r="C5069" t="s">
        <v>264</v>
      </c>
      <c r="D5069" t="s">
        <v>46079</v>
      </c>
      <c r="E5069">
        <v>890505253</v>
      </c>
      <c r="F5069" t="s">
        <v>4778</v>
      </c>
      <c r="G5069">
        <v>11</v>
      </c>
      <c r="H5069" t="s">
        <v>41839</v>
      </c>
      <c r="I5069" t="s">
        <v>67</v>
      </c>
      <c r="J5069" t="s">
        <v>88</v>
      </c>
      <c r="K5069">
        <v>3</v>
      </c>
      <c r="L5069" t="s">
        <v>41838</v>
      </c>
      <c r="M5069">
        <v>72000000</v>
      </c>
      <c r="N5069" t="s">
        <v>41840</v>
      </c>
      <c r="O5069" t="s">
        <v>4916</v>
      </c>
      <c r="P5069" t="s">
        <v>90</v>
      </c>
      <c r="Q5069" t="s">
        <v>47458</v>
      </c>
      <c r="R5069" t="s">
        <v>47458</v>
      </c>
      <c r="S5069" t="s">
        <v>4917</v>
      </c>
      <c r="T5069" s="3">
        <v>40181</v>
      </c>
      <c r="U5069" t="s">
        <v>4918</v>
      </c>
      <c r="V5069" t="s">
        <v>4919</v>
      </c>
      <c r="W5069" t="s">
        <v>4920</v>
      </c>
      <c r="X5069">
        <v>143213380</v>
      </c>
      <c r="Y5069" t="s">
        <v>122</v>
      </c>
      <c r="Z5069" t="s">
        <v>123</v>
      </c>
      <c r="AA5069">
        <v>0</v>
      </c>
      <c r="AB5069" t="s">
        <v>76</v>
      </c>
      <c r="AC5069">
        <v>0</v>
      </c>
      <c r="AD5069" t="s">
        <v>76</v>
      </c>
      <c r="AE5069">
        <v>414173</v>
      </c>
      <c r="AF5069" t="s">
        <v>40104</v>
      </c>
      <c r="AG5069" t="s">
        <v>4921</v>
      </c>
      <c r="AH5069" t="s">
        <v>4922</v>
      </c>
      <c r="AI5069" t="s">
        <v>477</v>
      </c>
      <c r="AJ5069" t="s">
        <v>41304</v>
      </c>
      <c r="AK5069" t="s">
        <v>40032</v>
      </c>
      <c r="AL5069" t="s">
        <v>4923</v>
      </c>
      <c r="AM5069">
        <v>2010</v>
      </c>
      <c r="AN5069" s="1">
        <v>40275</v>
      </c>
      <c r="AO5069" s="1">
        <v>40366</v>
      </c>
      <c r="AP5069">
        <v>4</v>
      </c>
      <c r="AQ5069" t="s">
        <v>81</v>
      </c>
      <c r="AR5069" s="4">
        <f>IF(AQ5069="M",AP5069*30.42,AP5069)</f>
        <v>121.68</v>
      </c>
      <c r="AS5069">
        <v>0</v>
      </c>
      <c r="AT5069" s="4">
        <f>AR5069+AS5069</f>
        <v>121.68</v>
      </c>
      <c r="AU5069">
        <v>2</v>
      </c>
      <c r="AV5069" s="1">
        <f>AO5069+AT5069</f>
        <v>40487.68</v>
      </c>
      <c r="AW5069" s="1">
        <v>40550</v>
      </c>
      <c r="AX5069" s="2">
        <f>IF(AV5069&gt;=AW5069,1,2)</f>
        <v>2</v>
      </c>
      <c r="AY5069" s="2" t="str">
        <f>IF((AV5069+10)&gt;=AW5069,"SAVE","LATE")</f>
        <v>LATE</v>
      </c>
      <c r="AZ5069" t="s">
        <v>82</v>
      </c>
      <c r="BA5069" t="s">
        <v>1011</v>
      </c>
      <c r="BB5069">
        <v>143213380</v>
      </c>
      <c r="BC5069">
        <v>67614399</v>
      </c>
      <c r="BD5069" s="9">
        <v>210827779</v>
      </c>
      <c r="BE5069" t="s">
        <v>4916</v>
      </c>
      <c r="BF5069">
        <v>0</v>
      </c>
      <c r="BG5069" t="s">
        <v>70</v>
      </c>
      <c r="BH5069">
        <v>-1</v>
      </c>
      <c r="BI5069" t="s">
        <v>4924</v>
      </c>
      <c r="BJ5069" t="s">
        <v>4925</v>
      </c>
      <c r="BK5069">
        <v>0</v>
      </c>
      <c r="BL5069" t="s">
        <v>85</v>
      </c>
      <c r="BM5069" t="s">
        <v>4926</v>
      </c>
    </row>
    <row r="5070" spans="1:65" x14ac:dyDescent="0.25">
      <c r="A5070">
        <v>2015</v>
      </c>
      <c r="B5070" t="s">
        <v>116</v>
      </c>
      <c r="C5070" t="s">
        <v>357</v>
      </c>
      <c r="D5070" t="s">
        <v>46185</v>
      </c>
      <c r="E5070" t="s">
        <v>2182</v>
      </c>
      <c r="F5070" t="s">
        <v>2183</v>
      </c>
      <c r="G5070">
        <v>4</v>
      </c>
      <c r="H5070" t="s">
        <v>41311</v>
      </c>
      <c r="I5070" t="s">
        <v>105</v>
      </c>
      <c r="J5070" t="s">
        <v>88</v>
      </c>
      <c r="K5070">
        <v>2</v>
      </c>
      <c r="L5070" t="s">
        <v>41311</v>
      </c>
      <c r="M5070">
        <v>95000000</v>
      </c>
      <c r="N5070" t="s">
        <v>40102</v>
      </c>
      <c r="O5070" t="s">
        <v>2184</v>
      </c>
      <c r="P5070" t="s">
        <v>90</v>
      </c>
      <c r="Q5070" t="s">
        <v>2185</v>
      </c>
      <c r="R5070" t="s">
        <v>2185</v>
      </c>
      <c r="S5070" t="s">
        <v>2186</v>
      </c>
      <c r="T5070" t="s">
        <v>2187</v>
      </c>
      <c r="U5070" t="s">
        <v>2188</v>
      </c>
      <c r="V5070" t="s">
        <v>2189</v>
      </c>
      <c r="W5070">
        <v>89</v>
      </c>
      <c r="X5070">
        <v>3000000000</v>
      </c>
      <c r="Y5070" t="s">
        <v>96</v>
      </c>
      <c r="Z5070" t="s">
        <v>40103</v>
      </c>
      <c r="AA5070">
        <v>9511</v>
      </c>
      <c r="AB5070" t="s">
        <v>40106</v>
      </c>
      <c r="AC5070">
        <v>951116</v>
      </c>
      <c r="AD5070" t="s">
        <v>40107</v>
      </c>
      <c r="AE5070">
        <v>3861371</v>
      </c>
      <c r="AF5070" t="s">
        <v>40104</v>
      </c>
      <c r="AG5070" t="s">
        <v>2190</v>
      </c>
      <c r="AH5070" t="s">
        <v>46190</v>
      </c>
      <c r="AI5070" t="s">
        <v>2191</v>
      </c>
      <c r="AJ5070" t="s">
        <v>41304</v>
      </c>
      <c r="AK5070" t="s">
        <v>2192</v>
      </c>
      <c r="AL5070" t="s">
        <v>2193</v>
      </c>
      <c r="AM5070">
        <v>2010</v>
      </c>
      <c r="AN5070" s="1">
        <v>40542</v>
      </c>
      <c r="AO5070" s="1">
        <v>40420</v>
      </c>
      <c r="AP5070">
        <v>12</v>
      </c>
      <c r="AQ5070" t="s">
        <v>81</v>
      </c>
      <c r="AR5070" s="4">
        <f>IF(AQ5070="M",AP5070*30.42,AP5070)</f>
        <v>365.04</v>
      </c>
      <c r="AS5070">
        <v>0</v>
      </c>
      <c r="AT5070" s="4">
        <f>AR5070+AS5070</f>
        <v>365.04</v>
      </c>
      <c r="AU5070">
        <v>5</v>
      </c>
      <c r="AV5070" s="1">
        <f>AO5070+AT5070</f>
        <v>40785.040000000001</v>
      </c>
      <c r="AW5070" s="1">
        <v>40938</v>
      </c>
      <c r="AX5070" s="2">
        <f>IF(AV5070&gt;=AW5070,1,2)</f>
        <v>2</v>
      </c>
      <c r="AY5070" s="2" t="str">
        <f>IF((AV5070+10)&gt;=AW5070,"SAVE","LATE")</f>
        <v>LATE</v>
      </c>
      <c r="AZ5070" t="s">
        <v>82</v>
      </c>
      <c r="BA5070" t="s">
        <v>1011</v>
      </c>
      <c r="BB5070">
        <v>3000000000</v>
      </c>
      <c r="BC5070">
        <v>0</v>
      </c>
      <c r="BD5070" s="9">
        <v>3000000000</v>
      </c>
      <c r="BE5070" t="s">
        <v>2184</v>
      </c>
      <c r="BF5070">
        <v>0</v>
      </c>
      <c r="BG5070" t="s">
        <v>70</v>
      </c>
      <c r="BH5070">
        <v>-1</v>
      </c>
      <c r="BI5070" t="s">
        <v>70</v>
      </c>
      <c r="BJ5070" t="s">
        <v>70</v>
      </c>
      <c r="BK5070">
        <v>0</v>
      </c>
      <c r="BL5070" t="s">
        <v>85</v>
      </c>
      <c r="BM5070" t="s">
        <v>2194</v>
      </c>
    </row>
    <row r="5071" spans="1:65" x14ac:dyDescent="0.25">
      <c r="A5071">
        <v>2011</v>
      </c>
      <c r="B5071" t="s">
        <v>64</v>
      </c>
      <c r="C5071" t="s">
        <v>65</v>
      </c>
      <c r="D5071" t="s">
        <v>40101</v>
      </c>
      <c r="E5071">
        <v>800215807</v>
      </c>
      <c r="F5071" t="s">
        <v>181</v>
      </c>
      <c r="G5071">
        <v>12</v>
      </c>
      <c r="H5071" t="s">
        <v>41881</v>
      </c>
      <c r="I5071" t="s">
        <v>67</v>
      </c>
      <c r="J5071" t="s">
        <v>68</v>
      </c>
      <c r="K5071">
        <v>3</v>
      </c>
      <c r="L5071" t="s">
        <v>41838</v>
      </c>
      <c r="M5071">
        <v>72000000</v>
      </c>
      <c r="N5071" t="s">
        <v>41840</v>
      </c>
      <c r="O5071" t="s">
        <v>2261</v>
      </c>
      <c r="P5071" t="s">
        <v>90</v>
      </c>
      <c r="Q5071" t="s">
        <v>70</v>
      </c>
      <c r="R5071" t="s">
        <v>70</v>
      </c>
      <c r="S5071" t="s">
        <v>2186</v>
      </c>
      <c r="T5071" t="s">
        <v>2257</v>
      </c>
      <c r="U5071" t="s">
        <v>2262</v>
      </c>
      <c r="V5071" t="s">
        <v>2263</v>
      </c>
      <c r="W5071" t="s">
        <v>2263</v>
      </c>
      <c r="X5071">
        <v>2800000000</v>
      </c>
      <c r="Y5071" t="s">
        <v>122</v>
      </c>
      <c r="Z5071" t="s">
        <v>123</v>
      </c>
      <c r="AA5071">
        <v>0</v>
      </c>
      <c r="AB5071" t="s">
        <v>76</v>
      </c>
      <c r="AC5071">
        <v>0</v>
      </c>
      <c r="AD5071" t="s">
        <v>76</v>
      </c>
      <c r="AE5071">
        <v>483031</v>
      </c>
      <c r="AF5071" t="s">
        <v>40104</v>
      </c>
      <c r="AG5071" t="s">
        <v>2182</v>
      </c>
      <c r="AH5071" t="s">
        <v>2264</v>
      </c>
      <c r="AI5071" t="s">
        <v>2191</v>
      </c>
      <c r="AJ5071" t="s">
        <v>41304</v>
      </c>
      <c r="AK5071">
        <v>18123344</v>
      </c>
      <c r="AL5071" t="s">
        <v>2265</v>
      </c>
      <c r="AM5071">
        <v>2010</v>
      </c>
      <c r="AN5071" s="1">
        <v>40541</v>
      </c>
      <c r="AO5071" s="1">
        <v>40542</v>
      </c>
      <c r="AP5071">
        <v>2</v>
      </c>
      <c r="AQ5071" t="s">
        <v>74</v>
      </c>
      <c r="AR5071" s="4">
        <f>IF(AQ5071="M",AP5071*30.42,AP5071)</f>
        <v>2</v>
      </c>
      <c r="AS5071">
        <v>0</v>
      </c>
      <c r="AT5071" s="4">
        <f>AR5071+AS5071</f>
        <v>2</v>
      </c>
      <c r="AU5071">
        <v>12</v>
      </c>
      <c r="AV5071" s="1">
        <f>AO5071+AT5071</f>
        <v>40544</v>
      </c>
      <c r="AW5071" s="1">
        <v>40909</v>
      </c>
      <c r="AX5071" s="2">
        <f>IF(AV5071&gt;=AW5071,1,2)</f>
        <v>2</v>
      </c>
      <c r="AY5071" s="2" t="str">
        <f>IF((AV5071+10)&gt;=AW5071,"SAVE","LATE")</f>
        <v>LATE</v>
      </c>
      <c r="AZ5071" t="s">
        <v>82</v>
      </c>
      <c r="BA5071" t="s">
        <v>1011</v>
      </c>
      <c r="BB5071">
        <v>2800000000</v>
      </c>
      <c r="BC5071">
        <v>0</v>
      </c>
      <c r="BD5071" s="9">
        <v>2800000000</v>
      </c>
      <c r="BE5071" t="s">
        <v>2261</v>
      </c>
      <c r="BF5071">
        <v>0</v>
      </c>
      <c r="BG5071" t="s">
        <v>70</v>
      </c>
      <c r="BH5071">
        <v>-1</v>
      </c>
      <c r="BI5071" t="s">
        <v>70</v>
      </c>
      <c r="BJ5071" t="s">
        <v>70</v>
      </c>
      <c r="BK5071">
        <v>0</v>
      </c>
      <c r="BL5071" t="s">
        <v>85</v>
      </c>
      <c r="BM5071" t="s">
        <v>2266</v>
      </c>
    </row>
    <row r="5072" spans="1:65" x14ac:dyDescent="0.25">
      <c r="A5072">
        <v>2010</v>
      </c>
      <c r="B5072" t="s">
        <v>64</v>
      </c>
      <c r="C5072" t="s">
        <v>65</v>
      </c>
      <c r="D5072" t="s">
        <v>40101</v>
      </c>
      <c r="E5072">
        <v>800215807</v>
      </c>
      <c r="F5072" t="s">
        <v>280</v>
      </c>
      <c r="G5072">
        <v>1</v>
      </c>
      <c r="H5072" t="s">
        <v>46842</v>
      </c>
      <c r="I5072" t="s">
        <v>67</v>
      </c>
      <c r="J5072" t="s">
        <v>88</v>
      </c>
      <c r="K5072">
        <v>3</v>
      </c>
      <c r="L5072" t="s">
        <v>41838</v>
      </c>
      <c r="M5072">
        <v>72000000</v>
      </c>
      <c r="N5072" t="s">
        <v>41840</v>
      </c>
      <c r="O5072" t="s">
        <v>2195</v>
      </c>
      <c r="P5072" t="s">
        <v>90</v>
      </c>
      <c r="Q5072" t="s">
        <v>39286</v>
      </c>
      <c r="R5072" t="s">
        <v>39286</v>
      </c>
      <c r="S5072" t="s">
        <v>46220</v>
      </c>
      <c r="T5072" s="3">
        <v>40427</v>
      </c>
      <c r="U5072" t="s">
        <v>2196</v>
      </c>
      <c r="V5072" t="s">
        <v>2197</v>
      </c>
      <c r="W5072" t="s">
        <v>2198</v>
      </c>
      <c r="X5072">
        <v>8109151476</v>
      </c>
      <c r="Y5072" t="s">
        <v>122</v>
      </c>
      <c r="Z5072" t="s">
        <v>123</v>
      </c>
      <c r="AA5072">
        <v>0</v>
      </c>
      <c r="AB5072" t="s">
        <v>76</v>
      </c>
      <c r="AC5072">
        <v>0</v>
      </c>
      <c r="AD5072" t="s">
        <v>76</v>
      </c>
      <c r="AE5072">
        <v>459093</v>
      </c>
      <c r="AF5072" t="s">
        <v>40104</v>
      </c>
      <c r="AG5072" t="s">
        <v>2199</v>
      </c>
      <c r="AH5072" t="s">
        <v>2200</v>
      </c>
      <c r="AI5072" t="s">
        <v>720</v>
      </c>
      <c r="AJ5072" t="s">
        <v>41304</v>
      </c>
      <c r="AK5072">
        <v>12233474</v>
      </c>
      <c r="AL5072" t="s">
        <v>2201</v>
      </c>
      <c r="AM5072">
        <v>2010</v>
      </c>
      <c r="AN5072" s="1">
        <v>40451</v>
      </c>
      <c r="AO5072" s="1">
        <v>40451</v>
      </c>
      <c r="AP5072">
        <v>3</v>
      </c>
      <c r="AQ5072" t="s">
        <v>81</v>
      </c>
      <c r="AR5072" s="4">
        <f>IF(AQ5072="M",AP5072*30.42,AP5072)</f>
        <v>91.26</v>
      </c>
      <c r="AS5072">
        <v>57</v>
      </c>
      <c r="AT5072" s="4">
        <f>AR5072+AS5072</f>
        <v>148.26</v>
      </c>
      <c r="AU5072">
        <v>4</v>
      </c>
      <c r="AV5072" s="1">
        <f>AO5072+AT5072</f>
        <v>40599.26</v>
      </c>
      <c r="AW5072" s="1">
        <v>40722</v>
      </c>
      <c r="AX5072" s="2">
        <f>IF(AV5072&gt;=AW5072,1,2)</f>
        <v>2</v>
      </c>
      <c r="AY5072" s="2" t="str">
        <f>IF((AV5072+10)&gt;=AW5072,"SAVE","LATE")</f>
        <v>LATE</v>
      </c>
      <c r="AZ5072" t="s">
        <v>82</v>
      </c>
      <c r="BA5072" t="s">
        <v>1011</v>
      </c>
      <c r="BB5072">
        <v>2925949819</v>
      </c>
      <c r="BC5072">
        <v>1462248551</v>
      </c>
      <c r="BD5072" s="9">
        <v>4388198370</v>
      </c>
      <c r="BE5072" t="s">
        <v>2202</v>
      </c>
      <c r="BF5072">
        <v>0</v>
      </c>
      <c r="BG5072" t="s">
        <v>70</v>
      </c>
      <c r="BH5072">
        <v>-1</v>
      </c>
      <c r="BI5072" t="s">
        <v>2203</v>
      </c>
      <c r="BJ5072" t="s">
        <v>2204</v>
      </c>
      <c r="BK5072">
        <v>0</v>
      </c>
      <c r="BL5072" t="s">
        <v>85</v>
      </c>
      <c r="BM5072" t="s">
        <v>2205</v>
      </c>
    </row>
    <row r="5073" spans="1:65" x14ac:dyDescent="0.25">
      <c r="A5073">
        <v>2010</v>
      </c>
      <c r="B5073" t="s">
        <v>116</v>
      </c>
      <c r="C5073" t="s">
        <v>357</v>
      </c>
      <c r="D5073" t="s">
        <v>46185</v>
      </c>
      <c r="E5073" t="s">
        <v>2182</v>
      </c>
      <c r="F5073" t="s">
        <v>2183</v>
      </c>
      <c r="G5073">
        <v>1</v>
      </c>
      <c r="H5073" t="s">
        <v>46842</v>
      </c>
      <c r="I5073" t="s">
        <v>105</v>
      </c>
      <c r="J5073" t="s">
        <v>88</v>
      </c>
      <c r="K5073">
        <v>3</v>
      </c>
      <c r="L5073" t="s">
        <v>41838</v>
      </c>
      <c r="M5073">
        <v>72000000</v>
      </c>
      <c r="N5073" t="s">
        <v>41840</v>
      </c>
      <c r="O5073" t="s">
        <v>46221</v>
      </c>
      <c r="P5073" t="s">
        <v>90</v>
      </c>
      <c r="Q5073" t="s">
        <v>2185</v>
      </c>
      <c r="R5073" t="s">
        <v>2185</v>
      </c>
      <c r="S5073" t="s">
        <v>46220</v>
      </c>
      <c r="T5073" s="3">
        <v>40424</v>
      </c>
      <c r="U5073" t="s">
        <v>2548</v>
      </c>
      <c r="V5073" t="s">
        <v>2549</v>
      </c>
      <c r="W5073">
        <v>138</v>
      </c>
      <c r="X5073">
        <v>1999999994</v>
      </c>
      <c r="Y5073" t="s">
        <v>122</v>
      </c>
      <c r="Z5073" t="s">
        <v>123</v>
      </c>
      <c r="AA5073">
        <v>0</v>
      </c>
      <c r="AB5073" t="s">
        <v>76</v>
      </c>
      <c r="AC5073">
        <v>0</v>
      </c>
      <c r="AD5073" t="s">
        <v>76</v>
      </c>
      <c r="AE5073">
        <v>417702</v>
      </c>
      <c r="AF5073" t="s">
        <v>41304</v>
      </c>
      <c r="AG5073">
        <v>79591097</v>
      </c>
      <c r="AH5073" t="s">
        <v>2550</v>
      </c>
      <c r="AI5073" t="s">
        <v>2191</v>
      </c>
      <c r="AJ5073" t="s">
        <v>41304</v>
      </c>
      <c r="AK5073" t="s">
        <v>2551</v>
      </c>
      <c r="AL5073" t="s">
        <v>2552</v>
      </c>
      <c r="AM5073">
        <v>2010</v>
      </c>
      <c r="AN5073" s="1">
        <v>40282</v>
      </c>
      <c r="AO5073" s="1">
        <v>40295</v>
      </c>
      <c r="AP5073">
        <v>8</v>
      </c>
      <c r="AQ5073" t="s">
        <v>81</v>
      </c>
      <c r="AR5073" s="4">
        <f>IF(AQ5073="M",AP5073*30.42,AP5073)</f>
        <v>243.36</v>
      </c>
      <c r="AS5073">
        <v>45</v>
      </c>
      <c r="AT5073" s="4">
        <f>AR5073+AS5073</f>
        <v>288.36</v>
      </c>
      <c r="AU5073">
        <v>10</v>
      </c>
      <c r="AV5073" s="1">
        <f>AO5073+AT5073</f>
        <v>40583.360000000001</v>
      </c>
      <c r="AW5073" s="1">
        <v>40890</v>
      </c>
      <c r="AX5073" s="2">
        <f>IF(AV5073&gt;=AW5073,1,2)</f>
        <v>2</v>
      </c>
      <c r="AY5073" s="2" t="str">
        <f>IF((AV5073+10)&gt;=AW5073,"SAVE","LATE")</f>
        <v>LATE</v>
      </c>
      <c r="AZ5073" t="s">
        <v>82</v>
      </c>
      <c r="BA5073" t="s">
        <v>1011</v>
      </c>
      <c r="BB5073">
        <v>1999969621</v>
      </c>
      <c r="BC5073">
        <v>926168994</v>
      </c>
      <c r="BD5073" s="9">
        <v>2926138615</v>
      </c>
      <c r="BE5073" t="s">
        <v>46221</v>
      </c>
      <c r="BF5073">
        <v>0</v>
      </c>
      <c r="BG5073" t="s">
        <v>70</v>
      </c>
      <c r="BH5073">
        <v>-1</v>
      </c>
      <c r="BI5073" t="s">
        <v>2553</v>
      </c>
      <c r="BJ5073" t="s">
        <v>2554</v>
      </c>
      <c r="BK5073">
        <v>0</v>
      </c>
      <c r="BL5073" t="s">
        <v>85</v>
      </c>
      <c r="BM5073" t="s">
        <v>2555</v>
      </c>
    </row>
    <row r="5074" spans="1:65" x14ac:dyDescent="0.25">
      <c r="A5074">
        <v>2010</v>
      </c>
      <c r="B5074" t="s">
        <v>64</v>
      </c>
      <c r="C5074" t="s">
        <v>65</v>
      </c>
      <c r="D5074" t="s">
        <v>40101</v>
      </c>
      <c r="E5074">
        <v>800215807</v>
      </c>
      <c r="F5074" t="s">
        <v>280</v>
      </c>
      <c r="G5074">
        <v>1</v>
      </c>
      <c r="H5074" t="s">
        <v>46842</v>
      </c>
      <c r="I5074" t="s">
        <v>67</v>
      </c>
      <c r="J5074" t="s">
        <v>88</v>
      </c>
      <c r="K5074">
        <v>3</v>
      </c>
      <c r="L5074" t="s">
        <v>41838</v>
      </c>
      <c r="M5074">
        <v>72000000</v>
      </c>
      <c r="N5074" t="s">
        <v>41840</v>
      </c>
      <c r="O5074" t="s">
        <v>2195</v>
      </c>
      <c r="P5074" t="s">
        <v>90</v>
      </c>
      <c r="Q5074" t="s">
        <v>39286</v>
      </c>
      <c r="R5074" t="s">
        <v>39286</v>
      </c>
      <c r="S5074" t="s">
        <v>46220</v>
      </c>
      <c r="T5074" s="3">
        <v>40427</v>
      </c>
      <c r="U5074" t="s">
        <v>2196</v>
      </c>
      <c r="V5074" t="s">
        <v>2197</v>
      </c>
      <c r="W5074" t="s">
        <v>2668</v>
      </c>
      <c r="X5074">
        <v>8109151476</v>
      </c>
      <c r="Y5074" t="s">
        <v>122</v>
      </c>
      <c r="Z5074" t="s">
        <v>123</v>
      </c>
      <c r="AA5074">
        <v>0</v>
      </c>
      <c r="AB5074" t="s">
        <v>76</v>
      </c>
      <c r="AC5074">
        <v>0</v>
      </c>
      <c r="AD5074" t="s">
        <v>76</v>
      </c>
      <c r="AE5074">
        <v>447032</v>
      </c>
      <c r="AF5074" t="s">
        <v>40104</v>
      </c>
      <c r="AG5074" t="s">
        <v>2669</v>
      </c>
      <c r="AH5074" t="s">
        <v>2670</v>
      </c>
      <c r="AI5074" t="s">
        <v>2671</v>
      </c>
      <c r="AJ5074" t="s">
        <v>41304</v>
      </c>
      <c r="AK5074">
        <v>14229082</v>
      </c>
      <c r="AL5074" t="s">
        <v>2672</v>
      </c>
      <c r="AM5074">
        <v>2010</v>
      </c>
      <c r="AN5074" s="1">
        <v>40448</v>
      </c>
      <c r="AO5074" s="1">
        <v>40448</v>
      </c>
      <c r="AP5074">
        <v>3</v>
      </c>
      <c r="AQ5074" t="s">
        <v>81</v>
      </c>
      <c r="AR5074" s="4">
        <f>IF(AQ5074="M",AP5074*30.42,AP5074)</f>
        <v>91.26</v>
      </c>
      <c r="AS5074">
        <v>29</v>
      </c>
      <c r="AT5074" s="4">
        <f>AR5074+AS5074</f>
        <v>120.26</v>
      </c>
      <c r="AU5074">
        <v>3</v>
      </c>
      <c r="AV5074" s="1">
        <f>AO5074+AT5074</f>
        <v>40568.26</v>
      </c>
      <c r="AW5074" s="1">
        <v>40658</v>
      </c>
      <c r="AX5074" s="2">
        <f>IF(AV5074&gt;=AW5074,1,2)</f>
        <v>2</v>
      </c>
      <c r="AY5074" s="2" t="str">
        <f>IF((AV5074+10)&gt;=AW5074,"SAVE","LATE")</f>
        <v>LATE</v>
      </c>
      <c r="AZ5074" t="s">
        <v>82</v>
      </c>
      <c r="BA5074" t="s">
        <v>1011</v>
      </c>
      <c r="BB5074">
        <v>1641264041</v>
      </c>
      <c r="BC5074">
        <v>0</v>
      </c>
      <c r="BD5074" s="9">
        <v>1641264041</v>
      </c>
      <c r="BE5074" t="s">
        <v>2673</v>
      </c>
      <c r="BF5074">
        <v>0</v>
      </c>
      <c r="BG5074" t="s">
        <v>70</v>
      </c>
      <c r="BH5074">
        <v>-1</v>
      </c>
      <c r="BI5074" t="s">
        <v>2203</v>
      </c>
      <c r="BJ5074" t="s">
        <v>2204</v>
      </c>
      <c r="BK5074">
        <v>0</v>
      </c>
      <c r="BL5074" t="s">
        <v>85</v>
      </c>
      <c r="BM5074" t="s">
        <v>2205</v>
      </c>
    </row>
    <row r="5075" spans="1:65" x14ac:dyDescent="0.25">
      <c r="A5075">
        <v>2010</v>
      </c>
      <c r="B5075" t="s">
        <v>64</v>
      </c>
      <c r="C5075" t="s">
        <v>65</v>
      </c>
      <c r="D5075" t="s">
        <v>40101</v>
      </c>
      <c r="E5075">
        <v>800215807</v>
      </c>
      <c r="F5075" t="s">
        <v>280</v>
      </c>
      <c r="G5075">
        <v>1</v>
      </c>
      <c r="H5075" t="s">
        <v>46842</v>
      </c>
      <c r="I5075" t="s">
        <v>67</v>
      </c>
      <c r="J5075" t="s">
        <v>88</v>
      </c>
      <c r="K5075">
        <v>3</v>
      </c>
      <c r="L5075" t="s">
        <v>41838</v>
      </c>
      <c r="M5075">
        <v>72000000</v>
      </c>
      <c r="N5075" t="s">
        <v>41840</v>
      </c>
      <c r="O5075" t="s">
        <v>2195</v>
      </c>
      <c r="P5075" t="s">
        <v>90</v>
      </c>
      <c r="Q5075" t="s">
        <v>39286</v>
      </c>
      <c r="R5075" t="s">
        <v>39286</v>
      </c>
      <c r="S5075" t="s">
        <v>46220</v>
      </c>
      <c r="T5075" s="3">
        <v>40427</v>
      </c>
      <c r="U5075" t="s">
        <v>2196</v>
      </c>
      <c r="V5075" t="s">
        <v>2197</v>
      </c>
      <c r="W5075" t="s">
        <v>2920</v>
      </c>
      <c r="X5075">
        <v>8109151476</v>
      </c>
      <c r="Y5075" t="s">
        <v>122</v>
      </c>
      <c r="Z5075" t="s">
        <v>123</v>
      </c>
      <c r="AA5075">
        <v>0</v>
      </c>
      <c r="AB5075" t="s">
        <v>76</v>
      </c>
      <c r="AC5075">
        <v>0</v>
      </c>
      <c r="AD5075" t="s">
        <v>76</v>
      </c>
      <c r="AE5075">
        <v>450147</v>
      </c>
      <c r="AF5075" t="s">
        <v>40104</v>
      </c>
      <c r="AG5075" t="s">
        <v>2921</v>
      </c>
      <c r="AH5075" t="s">
        <v>2922</v>
      </c>
      <c r="AI5075" t="s">
        <v>1057</v>
      </c>
      <c r="AJ5075" t="s">
        <v>41304</v>
      </c>
      <c r="AK5075">
        <v>13724202</v>
      </c>
      <c r="AL5075" t="s">
        <v>2923</v>
      </c>
      <c r="AM5075">
        <v>2010</v>
      </c>
      <c r="AN5075" s="1">
        <v>40449</v>
      </c>
      <c r="AO5075" s="1">
        <v>40449</v>
      </c>
      <c r="AP5075">
        <v>3</v>
      </c>
      <c r="AQ5075" t="s">
        <v>81</v>
      </c>
      <c r="AR5075" s="4">
        <f>IF(AQ5075="M",AP5075*30.42,AP5075)</f>
        <v>91.26</v>
      </c>
      <c r="AS5075">
        <v>45</v>
      </c>
      <c r="AT5075" s="4">
        <f>AR5075+AS5075</f>
        <v>136.26</v>
      </c>
      <c r="AU5075">
        <v>1</v>
      </c>
      <c r="AV5075" s="1">
        <f>AO5075+AT5075</f>
        <v>40585.26</v>
      </c>
      <c r="AW5075" s="1">
        <v>40614</v>
      </c>
      <c r="AX5075" s="2">
        <f>IF(AV5075&gt;=AW5075,1,2)</f>
        <v>2</v>
      </c>
      <c r="AY5075" s="2" t="str">
        <f>IF((AV5075+10)&gt;=AW5075,"SAVE","LATE")</f>
        <v>LATE</v>
      </c>
      <c r="AZ5075" t="s">
        <v>82</v>
      </c>
      <c r="BA5075" t="s">
        <v>1011</v>
      </c>
      <c r="BB5075">
        <v>1135671599</v>
      </c>
      <c r="BC5075">
        <v>0</v>
      </c>
      <c r="BD5075" s="9">
        <v>1135671599</v>
      </c>
      <c r="BE5075" t="s">
        <v>2924</v>
      </c>
      <c r="BF5075">
        <v>0</v>
      </c>
      <c r="BG5075" t="s">
        <v>70</v>
      </c>
      <c r="BH5075">
        <v>-1</v>
      </c>
      <c r="BI5075" t="s">
        <v>2203</v>
      </c>
      <c r="BJ5075" t="s">
        <v>2204</v>
      </c>
      <c r="BK5075">
        <v>0</v>
      </c>
      <c r="BL5075" t="s">
        <v>85</v>
      </c>
      <c r="BM5075" t="s">
        <v>2205</v>
      </c>
    </row>
    <row r="5076" spans="1:65" x14ac:dyDescent="0.25">
      <c r="A5076">
        <v>2010</v>
      </c>
      <c r="B5076" t="s">
        <v>116</v>
      </c>
      <c r="C5076" t="s">
        <v>117</v>
      </c>
      <c r="D5076" t="s">
        <v>41156</v>
      </c>
      <c r="E5076" t="s">
        <v>4518</v>
      </c>
      <c r="F5076" t="s">
        <v>4519</v>
      </c>
      <c r="G5076">
        <v>11</v>
      </c>
      <c r="H5076" t="s">
        <v>41839</v>
      </c>
      <c r="I5076" t="s">
        <v>105</v>
      </c>
      <c r="J5076" t="s">
        <v>88</v>
      </c>
      <c r="K5076">
        <v>3</v>
      </c>
      <c r="L5076" t="s">
        <v>41838</v>
      </c>
      <c r="M5076">
        <v>72000000</v>
      </c>
      <c r="N5076" t="s">
        <v>41840</v>
      </c>
      <c r="O5076" t="s">
        <v>4520</v>
      </c>
      <c r="P5076" t="s">
        <v>90</v>
      </c>
      <c r="Q5076" t="s">
        <v>4521</v>
      </c>
      <c r="R5076" t="s">
        <v>4521</v>
      </c>
      <c r="S5076" t="s">
        <v>41155</v>
      </c>
      <c r="T5076" t="s">
        <v>1540</v>
      </c>
      <c r="U5076" t="s">
        <v>4522</v>
      </c>
      <c r="V5076" t="s">
        <v>4523</v>
      </c>
      <c r="W5076" t="s">
        <v>4524</v>
      </c>
      <c r="X5076">
        <v>220000000</v>
      </c>
      <c r="Y5076" t="s">
        <v>122</v>
      </c>
      <c r="Z5076" t="s">
        <v>123</v>
      </c>
      <c r="AA5076">
        <v>0</v>
      </c>
      <c r="AB5076" t="s">
        <v>76</v>
      </c>
      <c r="AC5076">
        <v>0</v>
      </c>
      <c r="AD5076" t="s">
        <v>76</v>
      </c>
      <c r="AE5076">
        <v>445875</v>
      </c>
      <c r="AF5076" t="s">
        <v>41304</v>
      </c>
      <c r="AG5076" t="s">
        <v>4525</v>
      </c>
      <c r="AH5076" t="s">
        <v>4526</v>
      </c>
      <c r="AI5076" t="s">
        <v>40239</v>
      </c>
      <c r="AJ5076" t="s">
        <v>41304</v>
      </c>
      <c r="AK5076" t="s">
        <v>4525</v>
      </c>
      <c r="AL5076" t="s">
        <v>4526</v>
      </c>
      <c r="AM5076">
        <v>2010</v>
      </c>
      <c r="AN5076" s="1">
        <v>40385</v>
      </c>
      <c r="AO5076" s="1">
        <v>40389</v>
      </c>
      <c r="AP5076">
        <v>5</v>
      </c>
      <c r="AQ5076" t="s">
        <v>81</v>
      </c>
      <c r="AR5076" s="4">
        <f>IF(AQ5076="M",AP5076*30.42,AP5076)</f>
        <v>152.10000000000002</v>
      </c>
      <c r="AS5076">
        <v>0</v>
      </c>
      <c r="AT5076" s="4">
        <f>AR5076+AS5076</f>
        <v>152.10000000000002</v>
      </c>
      <c r="AU5076">
        <v>2</v>
      </c>
      <c r="AV5076" s="1">
        <f>AO5076+AT5076</f>
        <v>40541.1</v>
      </c>
      <c r="AW5076" s="1">
        <v>40602</v>
      </c>
      <c r="AX5076" s="2">
        <f>IF(AV5076&gt;=AW5076,1,2)</f>
        <v>2</v>
      </c>
      <c r="AY5076" s="2" t="str">
        <f>IF((AV5076+10)&gt;=AW5076,"SAVE","LATE")</f>
        <v>LATE</v>
      </c>
      <c r="AZ5076" t="s">
        <v>82</v>
      </c>
      <c r="BA5076" t="s">
        <v>1011</v>
      </c>
      <c r="BB5076">
        <v>218640500</v>
      </c>
      <c r="BC5076">
        <v>49889602</v>
      </c>
      <c r="BD5076" s="9">
        <v>268530102</v>
      </c>
      <c r="BE5076" t="s">
        <v>4520</v>
      </c>
      <c r="BF5076">
        <v>0</v>
      </c>
      <c r="BG5076" t="s">
        <v>70</v>
      </c>
      <c r="BH5076">
        <v>-1</v>
      </c>
      <c r="BI5076" t="s">
        <v>4527</v>
      </c>
      <c r="BJ5076" t="s">
        <v>4527</v>
      </c>
      <c r="BK5076">
        <v>0</v>
      </c>
      <c r="BL5076" t="s">
        <v>85</v>
      </c>
      <c r="BM5076" t="s">
        <v>4528</v>
      </c>
    </row>
    <row r="5077" spans="1:65" x14ac:dyDescent="0.25">
      <c r="A5077">
        <v>2010</v>
      </c>
      <c r="B5077" t="s">
        <v>64</v>
      </c>
      <c r="C5077" t="s">
        <v>65</v>
      </c>
      <c r="D5077" t="s">
        <v>40101</v>
      </c>
      <c r="E5077">
        <v>800215807</v>
      </c>
      <c r="F5077" t="s">
        <v>280</v>
      </c>
      <c r="G5077">
        <v>1</v>
      </c>
      <c r="H5077" t="s">
        <v>46842</v>
      </c>
      <c r="I5077" t="s">
        <v>67</v>
      </c>
      <c r="J5077" t="s">
        <v>88</v>
      </c>
      <c r="K5077">
        <v>3</v>
      </c>
      <c r="L5077" t="s">
        <v>41838</v>
      </c>
      <c r="M5077">
        <v>72000000</v>
      </c>
      <c r="N5077" t="s">
        <v>41840</v>
      </c>
      <c r="O5077" t="s">
        <v>1970</v>
      </c>
      <c r="P5077" t="s">
        <v>90</v>
      </c>
      <c r="Q5077" t="s">
        <v>39286</v>
      </c>
      <c r="R5077" t="s">
        <v>39286</v>
      </c>
      <c r="S5077" t="s">
        <v>41169</v>
      </c>
      <c r="T5077" s="3">
        <v>40273</v>
      </c>
      <c r="U5077" t="s">
        <v>1971</v>
      </c>
      <c r="V5077" t="s">
        <v>1972</v>
      </c>
      <c r="W5077" t="s">
        <v>1973</v>
      </c>
      <c r="X5077">
        <v>6449181572</v>
      </c>
      <c r="Y5077" t="s">
        <v>122</v>
      </c>
      <c r="Z5077" t="s">
        <v>123</v>
      </c>
      <c r="AA5077">
        <v>0</v>
      </c>
      <c r="AB5077" t="s">
        <v>76</v>
      </c>
      <c r="AC5077">
        <v>0</v>
      </c>
      <c r="AD5077" t="s">
        <v>76</v>
      </c>
      <c r="AE5077">
        <v>446990</v>
      </c>
      <c r="AF5077" t="s">
        <v>40104</v>
      </c>
      <c r="AG5077" t="s">
        <v>1974</v>
      </c>
      <c r="AH5077" t="s">
        <v>1975</v>
      </c>
      <c r="AI5077" t="s">
        <v>315</v>
      </c>
      <c r="AJ5077" t="s">
        <v>41304</v>
      </c>
      <c r="AK5077">
        <v>16207247</v>
      </c>
      <c r="AL5077" t="s">
        <v>1976</v>
      </c>
      <c r="AM5077">
        <v>2010</v>
      </c>
      <c r="AN5077" s="1">
        <v>40413</v>
      </c>
      <c r="AO5077" s="1">
        <v>40413</v>
      </c>
      <c r="AP5077">
        <v>4</v>
      </c>
      <c r="AQ5077" t="s">
        <v>81</v>
      </c>
      <c r="AR5077" s="4">
        <f>IF(AQ5077="M",AP5077*30.42,AP5077)</f>
        <v>121.68</v>
      </c>
      <c r="AS5077">
        <v>135</v>
      </c>
      <c r="AT5077" s="4">
        <f>AR5077+AS5077</f>
        <v>256.68</v>
      </c>
      <c r="AU5077">
        <v>1</v>
      </c>
      <c r="AV5077" s="1">
        <f>AO5077+AT5077</f>
        <v>40669.68</v>
      </c>
      <c r="AW5077" s="1">
        <v>40699</v>
      </c>
      <c r="AX5077" s="2">
        <f>IF(AV5077&gt;=AW5077,1,2)</f>
        <v>2</v>
      </c>
      <c r="AY5077" s="2" t="str">
        <f>IF((AV5077+10)&gt;=AW5077,"SAVE","LATE")</f>
        <v>LATE</v>
      </c>
      <c r="AZ5077" t="s">
        <v>82</v>
      </c>
      <c r="BA5077" t="s">
        <v>1011</v>
      </c>
      <c r="BB5077">
        <v>4022773103</v>
      </c>
      <c r="BC5077">
        <v>809473620</v>
      </c>
      <c r="BD5077" s="9">
        <v>4832246723</v>
      </c>
      <c r="BE5077" t="s">
        <v>1977</v>
      </c>
      <c r="BF5077">
        <v>0</v>
      </c>
      <c r="BG5077" t="s">
        <v>70</v>
      </c>
      <c r="BH5077">
        <v>-1</v>
      </c>
      <c r="BI5077" t="s">
        <v>1978</v>
      </c>
      <c r="BJ5077" t="s">
        <v>1979</v>
      </c>
      <c r="BK5077">
        <v>0</v>
      </c>
      <c r="BL5077" t="s">
        <v>85</v>
      </c>
      <c r="BM5077" t="s">
        <v>1980</v>
      </c>
    </row>
    <row r="5078" spans="1:65" x14ac:dyDescent="0.25">
      <c r="A5078">
        <v>2010</v>
      </c>
      <c r="B5078" t="s">
        <v>64</v>
      </c>
      <c r="C5078" t="s">
        <v>65</v>
      </c>
      <c r="D5078" t="s">
        <v>40101</v>
      </c>
      <c r="E5078">
        <v>800215807</v>
      </c>
      <c r="F5078" t="s">
        <v>280</v>
      </c>
      <c r="G5078">
        <v>1</v>
      </c>
      <c r="H5078" t="s">
        <v>46842</v>
      </c>
      <c r="I5078" t="s">
        <v>67</v>
      </c>
      <c r="J5078" t="s">
        <v>88</v>
      </c>
      <c r="K5078">
        <v>3</v>
      </c>
      <c r="L5078" t="s">
        <v>41838</v>
      </c>
      <c r="M5078">
        <v>72000000</v>
      </c>
      <c r="N5078" t="s">
        <v>41840</v>
      </c>
      <c r="O5078" t="s">
        <v>1970</v>
      </c>
      <c r="P5078" t="s">
        <v>90</v>
      </c>
      <c r="Q5078" t="s">
        <v>39286</v>
      </c>
      <c r="R5078" t="s">
        <v>39286</v>
      </c>
      <c r="S5078" t="s">
        <v>41169</v>
      </c>
      <c r="T5078" s="3">
        <v>40273</v>
      </c>
      <c r="U5078" t="s">
        <v>1971</v>
      </c>
      <c r="V5078" t="s">
        <v>1972</v>
      </c>
      <c r="W5078" t="s">
        <v>2858</v>
      </c>
      <c r="X5078">
        <v>6449181572</v>
      </c>
      <c r="Y5078" t="s">
        <v>122</v>
      </c>
      <c r="Z5078" t="s">
        <v>123</v>
      </c>
      <c r="AA5078">
        <v>0</v>
      </c>
      <c r="AB5078" t="s">
        <v>76</v>
      </c>
      <c r="AC5078">
        <v>0</v>
      </c>
      <c r="AD5078" t="s">
        <v>76</v>
      </c>
      <c r="AE5078">
        <v>446624</v>
      </c>
      <c r="AF5078" t="s">
        <v>40104</v>
      </c>
      <c r="AG5078" t="s">
        <v>2859</v>
      </c>
      <c r="AH5078" t="s">
        <v>2860</v>
      </c>
      <c r="AI5078" t="s">
        <v>315</v>
      </c>
      <c r="AJ5078" t="s">
        <v>41304</v>
      </c>
      <c r="AK5078">
        <v>12547660</v>
      </c>
      <c r="AL5078" t="s">
        <v>2686</v>
      </c>
      <c r="AM5078">
        <v>2010</v>
      </c>
      <c r="AN5078" s="1">
        <v>40409</v>
      </c>
      <c r="AO5078" s="1">
        <v>40409</v>
      </c>
      <c r="AP5078">
        <v>4</v>
      </c>
      <c r="AQ5078" t="s">
        <v>81</v>
      </c>
      <c r="AR5078" s="4">
        <f>IF(AQ5078="M",AP5078*30.42,AP5078)</f>
        <v>121.68</v>
      </c>
      <c r="AS5078">
        <v>0</v>
      </c>
      <c r="AT5078" s="4">
        <f>AR5078+AS5078</f>
        <v>121.68</v>
      </c>
      <c r="AU5078">
        <v>2</v>
      </c>
      <c r="AV5078" s="1">
        <f>AO5078+AT5078</f>
        <v>40530.68</v>
      </c>
      <c r="AW5078" s="1">
        <v>40593</v>
      </c>
      <c r="AX5078" s="2">
        <f>IF(AV5078&gt;=AW5078,1,2)</f>
        <v>2</v>
      </c>
      <c r="AY5078" s="2" t="str">
        <f>IF((AV5078+10)&gt;=AW5078,"SAVE","LATE")</f>
        <v>LATE</v>
      </c>
      <c r="AZ5078" t="s">
        <v>82</v>
      </c>
      <c r="BA5078" t="s">
        <v>1011</v>
      </c>
      <c r="BB5078">
        <v>1340379985</v>
      </c>
      <c r="BC5078">
        <v>280137943</v>
      </c>
      <c r="BD5078" s="9">
        <v>1620517928</v>
      </c>
      <c r="BE5078" t="s">
        <v>2861</v>
      </c>
      <c r="BF5078">
        <v>0</v>
      </c>
      <c r="BG5078" t="s">
        <v>70</v>
      </c>
      <c r="BH5078">
        <v>-1</v>
      </c>
      <c r="BI5078" t="s">
        <v>1978</v>
      </c>
      <c r="BJ5078" t="s">
        <v>1979</v>
      </c>
      <c r="BK5078">
        <v>0</v>
      </c>
      <c r="BL5078" t="s">
        <v>85</v>
      </c>
      <c r="BM5078" t="s">
        <v>1980</v>
      </c>
    </row>
    <row r="5079" spans="1:65" x14ac:dyDescent="0.25">
      <c r="A5079">
        <v>2010</v>
      </c>
      <c r="B5079" t="s">
        <v>64</v>
      </c>
      <c r="C5079" t="s">
        <v>65</v>
      </c>
      <c r="D5079" t="s">
        <v>40101</v>
      </c>
      <c r="E5079">
        <v>800215807</v>
      </c>
      <c r="F5079" t="s">
        <v>4582</v>
      </c>
      <c r="G5079">
        <v>11</v>
      </c>
      <c r="H5079" t="s">
        <v>41839</v>
      </c>
      <c r="I5079" t="s">
        <v>67</v>
      </c>
      <c r="J5079" t="s">
        <v>88</v>
      </c>
      <c r="K5079">
        <v>3</v>
      </c>
      <c r="L5079" t="s">
        <v>41838</v>
      </c>
      <c r="M5079">
        <v>72000000</v>
      </c>
      <c r="N5079" t="s">
        <v>41840</v>
      </c>
      <c r="O5079" t="s">
        <v>46269</v>
      </c>
      <c r="P5079" t="s">
        <v>90</v>
      </c>
      <c r="Q5079" t="s">
        <v>4584</v>
      </c>
      <c r="R5079" t="s">
        <v>4584</v>
      </c>
      <c r="S5079" t="s">
        <v>5345</v>
      </c>
      <c r="T5079" t="s">
        <v>2268</v>
      </c>
      <c r="U5079" t="s">
        <v>5346</v>
      </c>
      <c r="V5079" t="s">
        <v>5347</v>
      </c>
      <c r="W5079" t="s">
        <v>5348</v>
      </c>
      <c r="X5079">
        <v>78568934</v>
      </c>
      <c r="Y5079" t="s">
        <v>122</v>
      </c>
      <c r="Z5079" t="s">
        <v>123</v>
      </c>
      <c r="AA5079">
        <v>0</v>
      </c>
      <c r="AB5079" t="s">
        <v>76</v>
      </c>
      <c r="AC5079">
        <v>0</v>
      </c>
      <c r="AD5079" t="s">
        <v>76</v>
      </c>
      <c r="AE5079">
        <v>520741</v>
      </c>
      <c r="AF5079" t="s">
        <v>41304</v>
      </c>
      <c r="AG5079">
        <v>4948763</v>
      </c>
      <c r="AH5079" t="s">
        <v>5349</v>
      </c>
      <c r="AI5079" t="s">
        <v>720</v>
      </c>
      <c r="AJ5079" t="s">
        <v>145</v>
      </c>
      <c r="AK5079">
        <v>49487635</v>
      </c>
      <c r="AL5079" t="s">
        <v>5349</v>
      </c>
      <c r="AM5079">
        <v>2010</v>
      </c>
      <c r="AN5079" s="1">
        <v>40532</v>
      </c>
      <c r="AO5079" s="1">
        <v>40535</v>
      </c>
      <c r="AP5079">
        <v>9</v>
      </c>
      <c r="AQ5079" t="s">
        <v>74</v>
      </c>
      <c r="AR5079" s="4">
        <f>IF(AQ5079="M",AP5079*30.42,AP5079)</f>
        <v>9</v>
      </c>
      <c r="AS5079">
        <v>0</v>
      </c>
      <c r="AT5079" s="4">
        <f>AR5079+AS5079</f>
        <v>9</v>
      </c>
      <c r="AU5079">
        <v>2</v>
      </c>
      <c r="AV5079" s="1">
        <f>AO5079+AT5079</f>
        <v>40544</v>
      </c>
      <c r="AW5079" s="1">
        <v>40606</v>
      </c>
      <c r="AX5079" s="2">
        <f>IF(AV5079&gt;=AW5079,1,2)</f>
        <v>2</v>
      </c>
      <c r="AY5079" s="2" t="str">
        <f>IF((AV5079+10)&gt;=AW5079,"SAVE","LATE")</f>
        <v>LATE</v>
      </c>
      <c r="AZ5079" t="s">
        <v>82</v>
      </c>
      <c r="BA5079" t="s">
        <v>1011</v>
      </c>
      <c r="BB5079">
        <v>61779456</v>
      </c>
      <c r="BC5079">
        <v>0</v>
      </c>
      <c r="BD5079" s="9">
        <v>61779456</v>
      </c>
      <c r="BE5079" t="s">
        <v>46269</v>
      </c>
      <c r="BF5079">
        <v>0</v>
      </c>
      <c r="BG5079" t="s">
        <v>70</v>
      </c>
      <c r="BH5079">
        <v>-1</v>
      </c>
      <c r="BI5079" t="s">
        <v>5349</v>
      </c>
      <c r="BJ5079" t="s">
        <v>5350</v>
      </c>
      <c r="BK5079">
        <v>0</v>
      </c>
      <c r="BL5079" t="s">
        <v>85</v>
      </c>
      <c r="BM5079" t="s">
        <v>5351</v>
      </c>
    </row>
    <row r="5080" spans="1:65" x14ac:dyDescent="0.25">
      <c r="A5080">
        <v>2011</v>
      </c>
      <c r="B5080" t="s">
        <v>116</v>
      </c>
      <c r="C5080" t="s">
        <v>290</v>
      </c>
      <c r="D5080" t="s">
        <v>46263</v>
      </c>
      <c r="E5080" t="s">
        <v>309</v>
      </c>
      <c r="F5080" t="s">
        <v>310</v>
      </c>
      <c r="G5080">
        <v>12</v>
      </c>
      <c r="H5080" t="s">
        <v>41881</v>
      </c>
      <c r="I5080" t="s">
        <v>105</v>
      </c>
      <c r="J5080" t="s">
        <v>68</v>
      </c>
      <c r="K5080">
        <v>3</v>
      </c>
      <c r="L5080" t="s">
        <v>41838</v>
      </c>
      <c r="M5080">
        <v>72000000</v>
      </c>
      <c r="N5080" t="s">
        <v>41840</v>
      </c>
      <c r="O5080" t="s">
        <v>46272</v>
      </c>
      <c r="P5080" t="s">
        <v>90</v>
      </c>
      <c r="Q5080" t="s">
        <v>70</v>
      </c>
      <c r="R5080" t="s">
        <v>70</v>
      </c>
      <c r="S5080" t="s">
        <v>40038</v>
      </c>
      <c r="T5080" t="s">
        <v>5128</v>
      </c>
      <c r="U5080" t="s">
        <v>5129</v>
      </c>
      <c r="V5080" t="s">
        <v>5130</v>
      </c>
      <c r="W5080" t="s">
        <v>5130</v>
      </c>
      <c r="X5080">
        <v>99653127</v>
      </c>
      <c r="Y5080" t="s">
        <v>122</v>
      </c>
      <c r="Z5080" t="s">
        <v>123</v>
      </c>
      <c r="AA5080">
        <v>0</v>
      </c>
      <c r="AB5080" t="s">
        <v>76</v>
      </c>
      <c r="AC5080">
        <v>0</v>
      </c>
      <c r="AD5080" t="s">
        <v>76</v>
      </c>
      <c r="AE5080">
        <v>480658</v>
      </c>
      <c r="AF5080" t="s">
        <v>40104</v>
      </c>
      <c r="AG5080" t="s">
        <v>5131</v>
      </c>
      <c r="AH5080" t="s">
        <v>40039</v>
      </c>
      <c r="AI5080" t="s">
        <v>315</v>
      </c>
      <c r="AJ5080" t="s">
        <v>41304</v>
      </c>
      <c r="AK5080" t="s">
        <v>5132</v>
      </c>
      <c r="AL5080" t="s">
        <v>46273</v>
      </c>
      <c r="AM5080">
        <v>2010</v>
      </c>
      <c r="AN5080" s="1">
        <v>40505</v>
      </c>
      <c r="AO5080" s="1">
        <v>40532</v>
      </c>
      <c r="AP5080">
        <v>11</v>
      </c>
      <c r="AQ5080" t="s">
        <v>74</v>
      </c>
      <c r="AR5080" s="4">
        <f>IF(AQ5080="M",AP5080*30.42,AP5080)</f>
        <v>11</v>
      </c>
      <c r="AS5080">
        <v>0</v>
      </c>
      <c r="AT5080" s="4">
        <f>AR5080+AS5080</f>
        <v>11</v>
      </c>
      <c r="AU5080">
        <v>6</v>
      </c>
      <c r="AV5080" s="1">
        <f>AO5080+AT5080</f>
        <v>40543</v>
      </c>
      <c r="AW5080" s="1">
        <v>40725</v>
      </c>
      <c r="AX5080" s="2">
        <f>IF(AV5080&gt;=AW5080,1,2)</f>
        <v>2</v>
      </c>
      <c r="AY5080" s="2" t="str">
        <f>IF((AV5080+10)&gt;=AW5080,"SAVE","LATE")</f>
        <v>LATE</v>
      </c>
      <c r="AZ5080" t="s">
        <v>82</v>
      </c>
      <c r="BA5080" t="s">
        <v>1011</v>
      </c>
      <c r="BB5080">
        <v>99653127</v>
      </c>
      <c r="BC5080">
        <v>0</v>
      </c>
      <c r="BD5080" s="9">
        <v>99653127</v>
      </c>
      <c r="BE5080" t="s">
        <v>46274</v>
      </c>
      <c r="BF5080">
        <v>0</v>
      </c>
      <c r="BG5080" t="s">
        <v>70</v>
      </c>
      <c r="BH5080">
        <v>-1</v>
      </c>
      <c r="BI5080" t="s">
        <v>70</v>
      </c>
      <c r="BJ5080" t="s">
        <v>70</v>
      </c>
      <c r="BK5080">
        <v>0</v>
      </c>
      <c r="BL5080" t="s">
        <v>85</v>
      </c>
      <c r="BM5080" t="s">
        <v>5133</v>
      </c>
    </row>
    <row r="5081" spans="1:65" x14ac:dyDescent="0.25">
      <c r="A5081">
        <v>2011</v>
      </c>
      <c r="B5081" t="s">
        <v>116</v>
      </c>
      <c r="C5081" t="s">
        <v>290</v>
      </c>
      <c r="D5081" t="s">
        <v>46263</v>
      </c>
      <c r="E5081" t="s">
        <v>309</v>
      </c>
      <c r="F5081" t="s">
        <v>310</v>
      </c>
      <c r="G5081">
        <v>12</v>
      </c>
      <c r="H5081" t="s">
        <v>41881</v>
      </c>
      <c r="I5081" t="s">
        <v>105</v>
      </c>
      <c r="J5081" t="s">
        <v>68</v>
      </c>
      <c r="K5081">
        <v>3</v>
      </c>
      <c r="L5081" t="s">
        <v>41838</v>
      </c>
      <c r="M5081">
        <v>72000000</v>
      </c>
      <c r="N5081" t="s">
        <v>41840</v>
      </c>
      <c r="O5081" t="s">
        <v>46275</v>
      </c>
      <c r="P5081" t="s">
        <v>90</v>
      </c>
      <c r="Q5081" t="s">
        <v>70</v>
      </c>
      <c r="R5081" t="s">
        <v>70</v>
      </c>
      <c r="S5081" t="s">
        <v>40038</v>
      </c>
      <c r="T5081" t="s">
        <v>5128</v>
      </c>
      <c r="U5081" t="s">
        <v>5317</v>
      </c>
      <c r="V5081" t="s">
        <v>5318</v>
      </c>
      <c r="W5081" t="s">
        <v>5318</v>
      </c>
      <c r="X5081">
        <v>68000000</v>
      </c>
      <c r="Y5081" t="s">
        <v>122</v>
      </c>
      <c r="Z5081" t="s">
        <v>123</v>
      </c>
      <c r="AA5081">
        <v>0</v>
      </c>
      <c r="AB5081" t="s">
        <v>76</v>
      </c>
      <c r="AC5081">
        <v>0</v>
      </c>
      <c r="AD5081" t="s">
        <v>76</v>
      </c>
      <c r="AE5081">
        <v>480665</v>
      </c>
      <c r="AF5081" t="s">
        <v>40104</v>
      </c>
      <c r="AG5081" t="s">
        <v>5131</v>
      </c>
      <c r="AH5081" t="s">
        <v>40040</v>
      </c>
      <c r="AI5081" t="s">
        <v>315</v>
      </c>
      <c r="AJ5081" t="s">
        <v>41304</v>
      </c>
      <c r="AK5081" t="s">
        <v>5132</v>
      </c>
      <c r="AL5081" t="s">
        <v>46273</v>
      </c>
      <c r="AM5081">
        <v>2010</v>
      </c>
      <c r="AN5081" s="1">
        <v>40505</v>
      </c>
      <c r="AO5081" s="1">
        <v>40511</v>
      </c>
      <c r="AP5081">
        <v>33</v>
      </c>
      <c r="AQ5081" t="s">
        <v>74</v>
      </c>
      <c r="AR5081" s="4">
        <f>IF(AQ5081="M",AP5081*30.42,AP5081)</f>
        <v>33</v>
      </c>
      <c r="AS5081">
        <v>0</v>
      </c>
      <c r="AT5081" s="4">
        <f>AR5081+AS5081</f>
        <v>33</v>
      </c>
      <c r="AU5081">
        <v>6</v>
      </c>
      <c r="AV5081" s="1">
        <f>AO5081+AT5081</f>
        <v>40544</v>
      </c>
      <c r="AW5081" s="1">
        <v>40725</v>
      </c>
      <c r="AX5081" s="2">
        <f>IF(AV5081&gt;=AW5081,1,2)</f>
        <v>2</v>
      </c>
      <c r="AY5081" s="2" t="str">
        <f>IF((AV5081+10)&gt;=AW5081,"SAVE","LATE")</f>
        <v>LATE</v>
      </c>
      <c r="AZ5081" t="s">
        <v>82</v>
      </c>
      <c r="BA5081" t="s">
        <v>1011</v>
      </c>
      <c r="BB5081">
        <v>68000000</v>
      </c>
      <c r="BC5081">
        <v>200000000</v>
      </c>
      <c r="BD5081" s="9">
        <v>268000000</v>
      </c>
      <c r="BE5081" t="s">
        <v>46275</v>
      </c>
      <c r="BF5081">
        <v>0</v>
      </c>
      <c r="BG5081" t="s">
        <v>70</v>
      </c>
      <c r="BH5081">
        <v>-1</v>
      </c>
      <c r="BI5081" t="s">
        <v>70</v>
      </c>
      <c r="BJ5081" t="s">
        <v>70</v>
      </c>
      <c r="BK5081">
        <v>0</v>
      </c>
      <c r="BL5081" t="s">
        <v>85</v>
      </c>
      <c r="BM5081" t="s">
        <v>5319</v>
      </c>
    </row>
    <row r="5082" spans="1:65" x14ac:dyDescent="0.25">
      <c r="A5082">
        <v>2011</v>
      </c>
      <c r="B5082" t="s">
        <v>116</v>
      </c>
      <c r="C5082" t="s">
        <v>290</v>
      </c>
      <c r="D5082" t="s">
        <v>46263</v>
      </c>
      <c r="E5082" t="s">
        <v>309</v>
      </c>
      <c r="F5082" t="s">
        <v>310</v>
      </c>
      <c r="G5082">
        <v>12</v>
      </c>
      <c r="H5082" t="s">
        <v>41881</v>
      </c>
      <c r="I5082" t="s">
        <v>105</v>
      </c>
      <c r="J5082" t="s">
        <v>68</v>
      </c>
      <c r="K5082">
        <v>3</v>
      </c>
      <c r="L5082" t="s">
        <v>41838</v>
      </c>
      <c r="M5082">
        <v>72000000</v>
      </c>
      <c r="N5082" t="s">
        <v>41840</v>
      </c>
      <c r="O5082" t="s">
        <v>46276</v>
      </c>
      <c r="P5082" t="s">
        <v>90</v>
      </c>
      <c r="Q5082" t="s">
        <v>70</v>
      </c>
      <c r="R5082" t="s">
        <v>70</v>
      </c>
      <c r="S5082" t="s">
        <v>40038</v>
      </c>
      <c r="T5082" t="s">
        <v>5128</v>
      </c>
      <c r="U5082" t="s">
        <v>5433</v>
      </c>
      <c r="V5082" t="s">
        <v>5434</v>
      </c>
      <c r="W5082" t="s">
        <v>5434</v>
      </c>
      <c r="X5082">
        <v>50000000</v>
      </c>
      <c r="Y5082" t="s">
        <v>122</v>
      </c>
      <c r="Z5082" t="s">
        <v>123</v>
      </c>
      <c r="AA5082">
        <v>0</v>
      </c>
      <c r="AB5082" t="s">
        <v>76</v>
      </c>
      <c r="AC5082">
        <v>0</v>
      </c>
      <c r="AD5082" t="s">
        <v>76</v>
      </c>
      <c r="AE5082">
        <v>480664</v>
      </c>
      <c r="AF5082" t="s">
        <v>40104</v>
      </c>
      <c r="AG5082" t="s">
        <v>5131</v>
      </c>
      <c r="AH5082" t="s">
        <v>40040</v>
      </c>
      <c r="AI5082" t="s">
        <v>315</v>
      </c>
      <c r="AJ5082" t="s">
        <v>41304</v>
      </c>
      <c r="AK5082" t="s">
        <v>5132</v>
      </c>
      <c r="AL5082" t="s">
        <v>46273</v>
      </c>
      <c r="AM5082">
        <v>2010</v>
      </c>
      <c r="AN5082" s="1">
        <v>40505</v>
      </c>
      <c r="AO5082" s="1">
        <v>40513</v>
      </c>
      <c r="AP5082">
        <v>31</v>
      </c>
      <c r="AQ5082" t="s">
        <v>74</v>
      </c>
      <c r="AR5082" s="4">
        <f>IF(AQ5082="M",AP5082*30.42,AP5082)</f>
        <v>31</v>
      </c>
      <c r="AS5082">
        <v>0</v>
      </c>
      <c r="AT5082" s="4">
        <f>AR5082+AS5082</f>
        <v>31</v>
      </c>
      <c r="AU5082">
        <v>6</v>
      </c>
      <c r="AV5082" s="1">
        <f>AO5082+AT5082</f>
        <v>40544</v>
      </c>
      <c r="AW5082" s="1">
        <v>40726</v>
      </c>
      <c r="AX5082" s="2">
        <f>IF(AV5082&gt;=AW5082,1,2)</f>
        <v>2</v>
      </c>
      <c r="AY5082" s="2" t="str">
        <f>IF((AV5082+10)&gt;=AW5082,"SAVE","LATE")</f>
        <v>LATE</v>
      </c>
      <c r="AZ5082" t="s">
        <v>82</v>
      </c>
      <c r="BA5082" t="s">
        <v>1011</v>
      </c>
      <c r="BB5082">
        <v>50000000</v>
      </c>
      <c r="BC5082">
        <v>251000000</v>
      </c>
      <c r="BD5082" s="9">
        <v>301000000</v>
      </c>
      <c r="BE5082" t="s">
        <v>46276</v>
      </c>
      <c r="BF5082">
        <v>0</v>
      </c>
      <c r="BG5082" t="s">
        <v>70</v>
      </c>
      <c r="BH5082">
        <v>-1</v>
      </c>
      <c r="BI5082" t="s">
        <v>70</v>
      </c>
      <c r="BJ5082" t="s">
        <v>70</v>
      </c>
      <c r="BK5082">
        <v>0</v>
      </c>
      <c r="BL5082" t="s">
        <v>85</v>
      </c>
      <c r="BM5082" t="s">
        <v>5435</v>
      </c>
    </row>
    <row r="5083" spans="1:65" x14ac:dyDescent="0.25">
      <c r="A5083">
        <v>2011</v>
      </c>
      <c r="B5083" t="s">
        <v>64</v>
      </c>
      <c r="C5083" t="s">
        <v>65</v>
      </c>
      <c r="D5083" t="s">
        <v>40101</v>
      </c>
      <c r="E5083">
        <v>800215807</v>
      </c>
      <c r="F5083" t="s">
        <v>181</v>
      </c>
      <c r="G5083">
        <v>12</v>
      </c>
      <c r="H5083" t="s">
        <v>41881</v>
      </c>
      <c r="I5083" t="s">
        <v>105</v>
      </c>
      <c r="J5083" t="s">
        <v>68</v>
      </c>
      <c r="K5083">
        <v>3</v>
      </c>
      <c r="L5083" t="s">
        <v>41838</v>
      </c>
      <c r="M5083">
        <v>72000000</v>
      </c>
      <c r="N5083" t="s">
        <v>41840</v>
      </c>
      <c r="O5083" t="s">
        <v>3723</v>
      </c>
      <c r="P5083" t="s">
        <v>90</v>
      </c>
      <c r="Q5083" t="s">
        <v>70</v>
      </c>
      <c r="R5083" t="s">
        <v>70</v>
      </c>
      <c r="S5083" t="s">
        <v>3724</v>
      </c>
      <c r="T5083" t="s">
        <v>3725</v>
      </c>
      <c r="U5083" t="s">
        <v>3726</v>
      </c>
      <c r="V5083" t="s">
        <v>3727</v>
      </c>
      <c r="W5083" t="s">
        <v>3727</v>
      </c>
      <c r="X5083">
        <v>498000000</v>
      </c>
      <c r="Y5083" t="s">
        <v>122</v>
      </c>
      <c r="Z5083" t="s">
        <v>123</v>
      </c>
      <c r="AA5083">
        <v>0</v>
      </c>
      <c r="AB5083" t="s">
        <v>76</v>
      </c>
      <c r="AC5083">
        <v>0</v>
      </c>
      <c r="AD5083" t="s">
        <v>76</v>
      </c>
      <c r="AE5083">
        <v>485820</v>
      </c>
      <c r="AF5083" t="s">
        <v>40104</v>
      </c>
      <c r="AG5083" t="s">
        <v>309</v>
      </c>
      <c r="AH5083" t="s">
        <v>3728</v>
      </c>
      <c r="AI5083" t="s">
        <v>315</v>
      </c>
      <c r="AJ5083" t="s">
        <v>41304</v>
      </c>
      <c r="AK5083">
        <v>4582036</v>
      </c>
      <c r="AL5083" t="s">
        <v>3729</v>
      </c>
      <c r="AM5083">
        <v>2010</v>
      </c>
      <c r="AN5083" s="1">
        <v>40539</v>
      </c>
      <c r="AO5083" s="1">
        <v>40541</v>
      </c>
      <c r="AP5083">
        <v>3</v>
      </c>
      <c r="AQ5083" t="s">
        <v>74</v>
      </c>
      <c r="AR5083" s="4">
        <f>IF(AQ5083="M",AP5083*30.42,AP5083)</f>
        <v>3</v>
      </c>
      <c r="AS5083">
        <v>365</v>
      </c>
      <c r="AT5083" s="4">
        <f>AR5083+AS5083</f>
        <v>368</v>
      </c>
      <c r="AU5083">
        <v>6</v>
      </c>
      <c r="AV5083" s="1">
        <f>AO5083+AT5083</f>
        <v>40909</v>
      </c>
      <c r="AW5083" s="1">
        <v>41091</v>
      </c>
      <c r="AX5083" s="2">
        <f>IF(AV5083&gt;=AW5083,1,2)</f>
        <v>2</v>
      </c>
      <c r="AY5083" s="2" t="str">
        <f>IF((AV5083+10)&gt;=AW5083,"SAVE","LATE")</f>
        <v>LATE</v>
      </c>
      <c r="AZ5083" t="s">
        <v>82</v>
      </c>
      <c r="BA5083" t="s">
        <v>1011</v>
      </c>
      <c r="BB5083">
        <v>498000000</v>
      </c>
      <c r="BC5083">
        <v>0</v>
      </c>
      <c r="BD5083" s="9">
        <v>498000000</v>
      </c>
      <c r="BE5083" t="s">
        <v>3723</v>
      </c>
      <c r="BF5083">
        <v>0</v>
      </c>
      <c r="BG5083" t="s">
        <v>70</v>
      </c>
      <c r="BH5083">
        <v>-1</v>
      </c>
      <c r="BI5083" t="s">
        <v>70</v>
      </c>
      <c r="BJ5083" t="s">
        <v>70</v>
      </c>
      <c r="BK5083">
        <v>0</v>
      </c>
      <c r="BL5083" t="s">
        <v>85</v>
      </c>
      <c r="BM5083" t="s">
        <v>3730</v>
      </c>
    </row>
    <row r="5084" spans="1:65" x14ac:dyDescent="0.25">
      <c r="A5084">
        <v>2010</v>
      </c>
      <c r="B5084" t="s">
        <v>116</v>
      </c>
      <c r="C5084" t="s">
        <v>150</v>
      </c>
      <c r="D5084" t="s">
        <v>41175</v>
      </c>
      <c r="E5084" t="s">
        <v>82</v>
      </c>
      <c r="F5084" t="s">
        <v>5513</v>
      </c>
      <c r="G5084">
        <v>11</v>
      </c>
      <c r="H5084" t="s">
        <v>41839</v>
      </c>
      <c r="I5084" t="s">
        <v>67</v>
      </c>
      <c r="J5084" t="s">
        <v>88</v>
      </c>
      <c r="K5084">
        <v>3</v>
      </c>
      <c r="L5084" t="s">
        <v>41838</v>
      </c>
      <c r="M5084">
        <v>72000000</v>
      </c>
      <c r="N5084" t="s">
        <v>41840</v>
      </c>
      <c r="O5084" t="s">
        <v>5514</v>
      </c>
      <c r="P5084" t="s">
        <v>90</v>
      </c>
      <c r="Q5084" t="s">
        <v>4584</v>
      </c>
      <c r="R5084" t="s">
        <v>4584</v>
      </c>
      <c r="S5084" t="s">
        <v>3724</v>
      </c>
      <c r="T5084" s="3">
        <v>40270</v>
      </c>
      <c r="U5084" t="s">
        <v>5515</v>
      </c>
      <c r="V5084" t="s">
        <v>5516</v>
      </c>
      <c r="W5084">
        <v>825</v>
      </c>
      <c r="X5084">
        <v>41448400</v>
      </c>
      <c r="Y5084" t="s">
        <v>122</v>
      </c>
      <c r="Z5084" t="s">
        <v>123</v>
      </c>
      <c r="AA5084">
        <v>0</v>
      </c>
      <c r="AB5084" t="s">
        <v>76</v>
      </c>
      <c r="AC5084">
        <v>0</v>
      </c>
      <c r="AD5084" t="s">
        <v>76</v>
      </c>
      <c r="AE5084">
        <v>392044</v>
      </c>
      <c r="AF5084" t="s">
        <v>41304</v>
      </c>
      <c r="AG5084" t="s">
        <v>5517</v>
      </c>
      <c r="AH5084" t="s">
        <v>41766</v>
      </c>
      <c r="AI5084" t="s">
        <v>315</v>
      </c>
      <c r="AJ5084" t="s">
        <v>41304</v>
      </c>
      <c r="AK5084" t="s">
        <v>5517</v>
      </c>
      <c r="AL5084" t="s">
        <v>41766</v>
      </c>
      <c r="AM5084">
        <v>2010</v>
      </c>
      <c r="AN5084" s="1">
        <v>40249</v>
      </c>
      <c r="AO5084" s="1">
        <v>40269</v>
      </c>
      <c r="AP5084">
        <v>4</v>
      </c>
      <c r="AQ5084" t="s">
        <v>81</v>
      </c>
      <c r="AR5084" s="4">
        <f>IF(AQ5084="M",AP5084*30.42,AP5084)</f>
        <v>121.68</v>
      </c>
      <c r="AS5084">
        <v>0</v>
      </c>
      <c r="AT5084" s="4">
        <f>AR5084+AS5084</f>
        <v>121.68</v>
      </c>
      <c r="AU5084">
        <v>2</v>
      </c>
      <c r="AV5084" s="1">
        <f>AO5084+AT5084</f>
        <v>40390.68</v>
      </c>
      <c r="AW5084" s="1">
        <v>40452</v>
      </c>
      <c r="AX5084" s="2">
        <f>IF(AV5084&gt;=AW5084,1,2)</f>
        <v>2</v>
      </c>
      <c r="AY5084" s="2" t="str">
        <f>IF((AV5084+10)&gt;=AW5084,"SAVE","LATE")</f>
        <v>LATE</v>
      </c>
      <c r="AZ5084" t="s">
        <v>82</v>
      </c>
      <c r="BA5084" t="s">
        <v>1011</v>
      </c>
      <c r="BB5084">
        <v>40499200</v>
      </c>
      <c r="BC5084">
        <v>20249600</v>
      </c>
      <c r="BD5084" s="9">
        <v>60748800</v>
      </c>
      <c r="BE5084" t="s">
        <v>5514</v>
      </c>
      <c r="BF5084">
        <v>0</v>
      </c>
      <c r="BG5084" t="s">
        <v>70</v>
      </c>
      <c r="BH5084">
        <v>-1</v>
      </c>
      <c r="BI5084" t="s">
        <v>5518</v>
      </c>
      <c r="BJ5084" t="s">
        <v>40044</v>
      </c>
      <c r="BK5084">
        <v>0</v>
      </c>
      <c r="BL5084" t="s">
        <v>85</v>
      </c>
      <c r="BM5084" t="s">
        <v>5519</v>
      </c>
    </row>
    <row r="5085" spans="1:65" x14ac:dyDescent="0.25">
      <c r="A5085">
        <v>2010</v>
      </c>
      <c r="B5085" t="s">
        <v>64</v>
      </c>
      <c r="C5085" t="s">
        <v>65</v>
      </c>
      <c r="D5085" t="s">
        <v>40101</v>
      </c>
      <c r="E5085">
        <v>800215807</v>
      </c>
      <c r="F5085" t="s">
        <v>280</v>
      </c>
      <c r="G5085">
        <v>1</v>
      </c>
      <c r="H5085" t="s">
        <v>46842</v>
      </c>
      <c r="I5085" t="s">
        <v>67</v>
      </c>
      <c r="J5085" t="s">
        <v>88</v>
      </c>
      <c r="K5085">
        <v>3</v>
      </c>
      <c r="L5085" t="s">
        <v>41838</v>
      </c>
      <c r="M5085">
        <v>72000000</v>
      </c>
      <c r="N5085" t="s">
        <v>41840</v>
      </c>
      <c r="O5085" t="s">
        <v>1844</v>
      </c>
      <c r="P5085" t="s">
        <v>90</v>
      </c>
      <c r="Q5085" t="s">
        <v>39286</v>
      </c>
      <c r="R5085" t="s">
        <v>39286</v>
      </c>
      <c r="S5085" t="s">
        <v>41773</v>
      </c>
      <c r="T5085" s="3">
        <v>40215</v>
      </c>
      <c r="U5085" t="s">
        <v>1845</v>
      </c>
      <c r="V5085" t="s">
        <v>1846</v>
      </c>
      <c r="W5085" t="s">
        <v>1847</v>
      </c>
      <c r="X5085">
        <v>7594666980</v>
      </c>
      <c r="Y5085" t="s">
        <v>122</v>
      </c>
      <c r="Z5085" t="s">
        <v>123</v>
      </c>
      <c r="AA5085">
        <v>0</v>
      </c>
      <c r="AB5085" t="s">
        <v>76</v>
      </c>
      <c r="AC5085">
        <v>0</v>
      </c>
      <c r="AD5085" t="s">
        <v>76</v>
      </c>
      <c r="AE5085">
        <v>450139</v>
      </c>
      <c r="AF5085" t="s">
        <v>40104</v>
      </c>
      <c r="AG5085" t="s">
        <v>1848</v>
      </c>
      <c r="AH5085" t="s">
        <v>1849</v>
      </c>
      <c r="AI5085" t="s">
        <v>41770</v>
      </c>
      <c r="AJ5085" t="s">
        <v>41304</v>
      </c>
      <c r="AK5085">
        <v>70119730</v>
      </c>
      <c r="AL5085" t="s">
        <v>1850</v>
      </c>
      <c r="AM5085">
        <v>2010</v>
      </c>
      <c r="AN5085" s="1">
        <v>40449</v>
      </c>
      <c r="AO5085" s="1">
        <v>40449</v>
      </c>
      <c r="AP5085">
        <v>3</v>
      </c>
      <c r="AQ5085" t="s">
        <v>81</v>
      </c>
      <c r="AR5085" s="4">
        <f>IF(AQ5085="M",AP5085*30.42,AP5085)</f>
        <v>91.26</v>
      </c>
      <c r="AS5085">
        <v>205</v>
      </c>
      <c r="AT5085" s="4">
        <f>AR5085+AS5085</f>
        <v>296.26</v>
      </c>
      <c r="AU5085">
        <v>8</v>
      </c>
      <c r="AV5085" s="1">
        <f>AO5085+AT5085</f>
        <v>40745.26</v>
      </c>
      <c r="AW5085" s="1">
        <v>40987</v>
      </c>
      <c r="AX5085" s="2">
        <f>IF(AV5085&gt;=AW5085,1,2)</f>
        <v>2</v>
      </c>
      <c r="AY5085" s="2" t="str">
        <f>IF((AV5085+10)&gt;=AW5085,"SAVE","LATE")</f>
        <v>LATE</v>
      </c>
      <c r="AZ5085" t="s">
        <v>82</v>
      </c>
      <c r="BA5085" t="s">
        <v>1011</v>
      </c>
      <c r="BB5085">
        <v>4948150473</v>
      </c>
      <c r="BC5085">
        <v>2561000000</v>
      </c>
      <c r="BD5085" s="9">
        <v>7509150473</v>
      </c>
      <c r="BE5085" t="s">
        <v>1851</v>
      </c>
      <c r="BF5085">
        <v>0</v>
      </c>
      <c r="BG5085" t="s">
        <v>70</v>
      </c>
      <c r="BH5085">
        <v>-1</v>
      </c>
      <c r="BI5085" t="s">
        <v>1852</v>
      </c>
      <c r="BJ5085" t="s">
        <v>1853</v>
      </c>
      <c r="BK5085">
        <v>0</v>
      </c>
      <c r="BL5085" t="s">
        <v>85</v>
      </c>
      <c r="BM5085" t="s">
        <v>1854</v>
      </c>
    </row>
    <row r="5086" spans="1:65" x14ac:dyDescent="0.25">
      <c r="A5086">
        <v>2010</v>
      </c>
      <c r="B5086" t="s">
        <v>64</v>
      </c>
      <c r="C5086" t="s">
        <v>65</v>
      </c>
      <c r="D5086" t="s">
        <v>40101</v>
      </c>
      <c r="E5086">
        <v>800215807</v>
      </c>
      <c r="F5086" t="s">
        <v>280</v>
      </c>
      <c r="G5086">
        <v>1</v>
      </c>
      <c r="H5086" t="s">
        <v>46842</v>
      </c>
      <c r="I5086" t="s">
        <v>67</v>
      </c>
      <c r="J5086" t="s">
        <v>88</v>
      </c>
      <c r="K5086">
        <v>3</v>
      </c>
      <c r="L5086" t="s">
        <v>41838</v>
      </c>
      <c r="M5086">
        <v>72000000</v>
      </c>
      <c r="N5086" t="s">
        <v>41840</v>
      </c>
      <c r="O5086" t="s">
        <v>1844</v>
      </c>
      <c r="P5086" t="s">
        <v>90</v>
      </c>
      <c r="Q5086" t="s">
        <v>39286</v>
      </c>
      <c r="R5086" t="s">
        <v>39286</v>
      </c>
      <c r="S5086" t="s">
        <v>41773</v>
      </c>
      <c r="T5086" s="3">
        <v>40215</v>
      </c>
      <c r="U5086" t="s">
        <v>1845</v>
      </c>
      <c r="V5086" t="s">
        <v>1846</v>
      </c>
      <c r="W5086" t="s">
        <v>2712</v>
      </c>
      <c r="X5086">
        <v>7594666980</v>
      </c>
      <c r="Y5086" t="s">
        <v>122</v>
      </c>
      <c r="Z5086" t="s">
        <v>123</v>
      </c>
      <c r="AA5086">
        <v>0</v>
      </c>
      <c r="AB5086" t="s">
        <v>76</v>
      </c>
      <c r="AC5086">
        <v>0</v>
      </c>
      <c r="AD5086" t="s">
        <v>76</v>
      </c>
      <c r="AE5086">
        <v>450141</v>
      </c>
      <c r="AF5086" t="s">
        <v>40104</v>
      </c>
      <c r="AG5086" t="s">
        <v>2713</v>
      </c>
      <c r="AH5086" t="s">
        <v>2714</v>
      </c>
      <c r="AI5086" t="s">
        <v>41770</v>
      </c>
      <c r="AJ5086" t="s">
        <v>41304</v>
      </c>
      <c r="AK5086">
        <v>19145617</v>
      </c>
      <c r="AL5086" t="s">
        <v>2715</v>
      </c>
      <c r="AM5086">
        <v>2010</v>
      </c>
      <c r="AN5086" s="1">
        <v>40442</v>
      </c>
      <c r="AO5086" s="1">
        <v>40442</v>
      </c>
      <c r="AP5086">
        <v>3</v>
      </c>
      <c r="AQ5086" t="s">
        <v>81</v>
      </c>
      <c r="AR5086" s="4">
        <f>IF(AQ5086="M",AP5086*30.42,AP5086)</f>
        <v>91.26</v>
      </c>
      <c r="AS5086">
        <v>45</v>
      </c>
      <c r="AT5086" s="4">
        <f>AR5086+AS5086</f>
        <v>136.26</v>
      </c>
      <c r="AU5086">
        <v>4</v>
      </c>
      <c r="AV5086" s="1">
        <f>AO5086+AT5086</f>
        <v>40578.26</v>
      </c>
      <c r="AW5086" s="1">
        <v>40701</v>
      </c>
      <c r="AX5086" s="2">
        <f>IF(AV5086&gt;=AW5086,1,2)</f>
        <v>2</v>
      </c>
      <c r="AY5086" s="2" t="str">
        <f>IF((AV5086+10)&gt;=AW5086,"SAVE","LATE")</f>
        <v>LATE</v>
      </c>
      <c r="AZ5086" t="s">
        <v>82</v>
      </c>
      <c r="BA5086" t="s">
        <v>1011</v>
      </c>
      <c r="BB5086">
        <v>1604443894</v>
      </c>
      <c r="BC5086">
        <v>0</v>
      </c>
      <c r="BD5086" s="9">
        <v>1604443894</v>
      </c>
      <c r="BE5086" t="s">
        <v>2716</v>
      </c>
      <c r="BF5086">
        <v>0</v>
      </c>
      <c r="BG5086" t="s">
        <v>70</v>
      </c>
      <c r="BH5086">
        <v>-1</v>
      </c>
      <c r="BI5086" t="s">
        <v>1852</v>
      </c>
      <c r="BJ5086" t="s">
        <v>1853</v>
      </c>
      <c r="BK5086">
        <v>0</v>
      </c>
      <c r="BL5086" t="s">
        <v>85</v>
      </c>
      <c r="BM5086" t="s">
        <v>1854</v>
      </c>
    </row>
    <row r="5087" spans="1:65" x14ac:dyDescent="0.25">
      <c r="A5087">
        <v>2011</v>
      </c>
      <c r="B5087" t="s">
        <v>64</v>
      </c>
      <c r="C5087" t="s">
        <v>65</v>
      </c>
      <c r="D5087" t="s">
        <v>40101</v>
      </c>
      <c r="E5087">
        <v>800215807</v>
      </c>
      <c r="F5087" t="s">
        <v>181</v>
      </c>
      <c r="G5087">
        <v>12</v>
      </c>
      <c r="H5087" t="s">
        <v>41881</v>
      </c>
      <c r="I5087" t="s">
        <v>105</v>
      </c>
      <c r="J5087" t="s">
        <v>68</v>
      </c>
      <c r="K5087">
        <v>3</v>
      </c>
      <c r="L5087" t="s">
        <v>41838</v>
      </c>
      <c r="M5087">
        <v>72000000</v>
      </c>
      <c r="N5087" t="s">
        <v>41840</v>
      </c>
      <c r="O5087" t="s">
        <v>1818</v>
      </c>
      <c r="P5087" t="s">
        <v>90</v>
      </c>
      <c r="Q5087" t="s">
        <v>70</v>
      </c>
      <c r="R5087" t="s">
        <v>70</v>
      </c>
      <c r="S5087" t="s">
        <v>41774</v>
      </c>
      <c r="T5087" t="s">
        <v>1819</v>
      </c>
      <c r="U5087" t="s">
        <v>1820</v>
      </c>
      <c r="V5087" t="s">
        <v>1821</v>
      </c>
      <c r="W5087" t="s">
        <v>1821</v>
      </c>
      <c r="X5087">
        <v>5000000000</v>
      </c>
      <c r="Y5087" t="s">
        <v>122</v>
      </c>
      <c r="Z5087" t="s">
        <v>123</v>
      </c>
      <c r="AA5087">
        <v>0</v>
      </c>
      <c r="AB5087" t="s">
        <v>76</v>
      </c>
      <c r="AC5087">
        <v>0</v>
      </c>
      <c r="AD5087" t="s">
        <v>76</v>
      </c>
      <c r="AE5087">
        <v>484595</v>
      </c>
      <c r="AF5087" t="s">
        <v>40104</v>
      </c>
      <c r="AG5087" t="s">
        <v>1822</v>
      </c>
      <c r="AH5087" t="s">
        <v>41775</v>
      </c>
      <c r="AI5087" t="s">
        <v>41770</v>
      </c>
      <c r="AJ5087" t="s">
        <v>41304</v>
      </c>
      <c r="AK5087">
        <v>15240837</v>
      </c>
      <c r="AL5087" t="s">
        <v>1823</v>
      </c>
      <c r="AM5087">
        <v>2010</v>
      </c>
      <c r="AN5087" s="1">
        <v>40541</v>
      </c>
      <c r="AO5087" s="1">
        <v>40541</v>
      </c>
      <c r="AP5087">
        <v>0</v>
      </c>
      <c r="AQ5087" t="s">
        <v>74</v>
      </c>
      <c r="AR5087" s="4">
        <f>IF(AQ5087="M",AP5087*30.42,AP5087)</f>
        <v>0</v>
      </c>
      <c r="AS5087">
        <v>365</v>
      </c>
      <c r="AT5087" s="4">
        <f>AR5087+AS5087</f>
        <v>365</v>
      </c>
      <c r="AU5087">
        <v>22</v>
      </c>
      <c r="AV5087" s="1">
        <f>AO5087+AT5087</f>
        <v>40906</v>
      </c>
      <c r="AW5087" s="1">
        <v>41576</v>
      </c>
      <c r="AX5087" s="2">
        <f>IF(AV5087&gt;=AW5087,1,2)</f>
        <v>2</v>
      </c>
      <c r="AY5087" s="2" t="str">
        <f>IF((AV5087+10)&gt;=AW5087,"SAVE","LATE")</f>
        <v>LATE</v>
      </c>
      <c r="AZ5087" t="s">
        <v>82</v>
      </c>
      <c r="BA5087" t="s">
        <v>1011</v>
      </c>
      <c r="BB5087">
        <v>5000000000</v>
      </c>
      <c r="BC5087">
        <v>0</v>
      </c>
      <c r="BD5087" s="9">
        <v>5000000000</v>
      </c>
      <c r="BE5087" t="s">
        <v>1818</v>
      </c>
      <c r="BF5087">
        <v>0</v>
      </c>
      <c r="BG5087" t="s">
        <v>70</v>
      </c>
      <c r="BH5087">
        <v>-1</v>
      </c>
      <c r="BI5087" t="s">
        <v>70</v>
      </c>
      <c r="BJ5087" t="s">
        <v>70</v>
      </c>
      <c r="BK5087">
        <v>0</v>
      </c>
      <c r="BL5087" t="s">
        <v>85</v>
      </c>
      <c r="BM5087" t="s">
        <v>1824</v>
      </c>
    </row>
    <row r="5088" spans="1:65" x14ac:dyDescent="0.25">
      <c r="A5088">
        <v>2010</v>
      </c>
      <c r="B5088" t="s">
        <v>64</v>
      </c>
      <c r="C5088" t="s">
        <v>264</v>
      </c>
      <c r="D5088" t="s">
        <v>1516</v>
      </c>
      <c r="E5088">
        <v>899999316</v>
      </c>
      <c r="F5088" t="s">
        <v>1517</v>
      </c>
      <c r="G5088">
        <v>1</v>
      </c>
      <c r="H5088" t="s">
        <v>46842</v>
      </c>
      <c r="I5088" t="s">
        <v>105</v>
      </c>
      <c r="J5088" t="s">
        <v>88</v>
      </c>
      <c r="K5088">
        <v>3</v>
      </c>
      <c r="L5088" t="s">
        <v>41838</v>
      </c>
      <c r="M5088">
        <v>72000000</v>
      </c>
      <c r="N5088" t="s">
        <v>41840</v>
      </c>
      <c r="O5088" t="s">
        <v>46300</v>
      </c>
      <c r="P5088" t="s">
        <v>90</v>
      </c>
      <c r="Q5088" t="s">
        <v>39286</v>
      </c>
      <c r="R5088" t="s">
        <v>39286</v>
      </c>
      <c r="S5088" t="s">
        <v>41774</v>
      </c>
      <c r="T5088" s="3">
        <v>40514</v>
      </c>
      <c r="U5088" t="s">
        <v>3084</v>
      </c>
      <c r="V5088" t="s">
        <v>3085</v>
      </c>
      <c r="W5088">
        <v>2101100</v>
      </c>
      <c r="X5088">
        <v>1017724090</v>
      </c>
      <c r="Y5088" t="s">
        <v>122</v>
      </c>
      <c r="Z5088" t="s">
        <v>123</v>
      </c>
      <c r="AA5088">
        <v>0</v>
      </c>
      <c r="AB5088" t="s">
        <v>76</v>
      </c>
      <c r="AC5088">
        <v>0</v>
      </c>
      <c r="AD5088" t="s">
        <v>76</v>
      </c>
      <c r="AE5088">
        <v>410996</v>
      </c>
      <c r="AF5088" t="s">
        <v>40104</v>
      </c>
      <c r="AG5088" t="s">
        <v>3086</v>
      </c>
      <c r="AH5088" t="s">
        <v>3087</v>
      </c>
      <c r="AI5088" t="s">
        <v>99</v>
      </c>
      <c r="AJ5088" t="s">
        <v>41304</v>
      </c>
      <c r="AK5088">
        <v>19448037</v>
      </c>
      <c r="AL5088" t="s">
        <v>3088</v>
      </c>
      <c r="AM5088">
        <v>2010</v>
      </c>
      <c r="AN5088" s="1">
        <v>40331</v>
      </c>
      <c r="AO5088" s="1">
        <v>40347</v>
      </c>
      <c r="AP5088">
        <v>3</v>
      </c>
      <c r="AQ5088" t="s">
        <v>81</v>
      </c>
      <c r="AR5088" s="4">
        <f>IF(AQ5088="M",AP5088*30.42,AP5088)</f>
        <v>91.26</v>
      </c>
      <c r="AS5088">
        <v>0</v>
      </c>
      <c r="AT5088" s="4">
        <f>AR5088+AS5088</f>
        <v>91.26</v>
      </c>
      <c r="AU5088">
        <v>3</v>
      </c>
      <c r="AV5088" s="1">
        <f>AO5088+AT5088</f>
        <v>40438.26</v>
      </c>
      <c r="AW5088" s="1">
        <v>40530</v>
      </c>
      <c r="AX5088" s="2">
        <f>IF(AV5088&gt;=AW5088,1,2)</f>
        <v>2</v>
      </c>
      <c r="AY5088" s="2" t="str">
        <f>IF((AV5088+10)&gt;=AW5088,"SAVE","LATE")</f>
        <v>LATE</v>
      </c>
      <c r="AZ5088" t="s">
        <v>82</v>
      </c>
      <c r="BA5088" t="s">
        <v>1011</v>
      </c>
      <c r="BB5088">
        <v>982228928</v>
      </c>
      <c r="BC5088">
        <v>306668473</v>
      </c>
      <c r="BD5088" s="9">
        <v>1288897401</v>
      </c>
      <c r="BE5088" t="s">
        <v>3089</v>
      </c>
      <c r="BF5088">
        <v>0</v>
      </c>
      <c r="BG5088" t="s">
        <v>70</v>
      </c>
      <c r="BH5088">
        <v>-1</v>
      </c>
      <c r="BI5088" t="s">
        <v>3090</v>
      </c>
      <c r="BJ5088" t="s">
        <v>3091</v>
      </c>
      <c r="BK5088">
        <v>0</v>
      </c>
      <c r="BL5088" t="s">
        <v>85</v>
      </c>
      <c r="BM5088" t="s">
        <v>3092</v>
      </c>
    </row>
    <row r="5089" spans="1:65" x14ac:dyDescent="0.25">
      <c r="A5089">
        <v>2010</v>
      </c>
      <c r="B5089" t="s">
        <v>64</v>
      </c>
      <c r="C5089" t="s">
        <v>65</v>
      </c>
      <c r="D5089" t="s">
        <v>40101</v>
      </c>
      <c r="E5089">
        <v>800215807</v>
      </c>
      <c r="F5089" t="s">
        <v>1003</v>
      </c>
      <c r="G5089">
        <v>11</v>
      </c>
      <c r="H5089" t="s">
        <v>41839</v>
      </c>
      <c r="I5089" t="s">
        <v>67</v>
      </c>
      <c r="J5089" t="s">
        <v>88</v>
      </c>
      <c r="K5089">
        <v>3</v>
      </c>
      <c r="L5089" t="s">
        <v>41838</v>
      </c>
      <c r="M5089">
        <v>72000000</v>
      </c>
      <c r="N5089" t="s">
        <v>41840</v>
      </c>
      <c r="O5089" t="s">
        <v>1004</v>
      </c>
      <c r="P5089" t="s">
        <v>90</v>
      </c>
      <c r="Q5089" t="s">
        <v>1005</v>
      </c>
      <c r="R5089" t="s">
        <v>1005</v>
      </c>
      <c r="S5089" t="s">
        <v>46343</v>
      </c>
      <c r="T5089" t="s">
        <v>1006</v>
      </c>
      <c r="U5089" t="s">
        <v>1007</v>
      </c>
      <c r="V5089" t="s">
        <v>1008</v>
      </c>
      <c r="W5089" t="s">
        <v>1009</v>
      </c>
      <c r="X5089">
        <v>299976634</v>
      </c>
      <c r="Y5089" t="s">
        <v>122</v>
      </c>
      <c r="Z5089" t="s">
        <v>123</v>
      </c>
      <c r="AA5089">
        <v>0</v>
      </c>
      <c r="AB5089" t="s">
        <v>76</v>
      </c>
      <c r="AC5089">
        <v>0</v>
      </c>
      <c r="AD5089" t="s">
        <v>76</v>
      </c>
      <c r="AE5089">
        <v>474914</v>
      </c>
      <c r="AF5089" t="s">
        <v>41304</v>
      </c>
      <c r="AG5089">
        <v>91277416</v>
      </c>
      <c r="AH5089" t="s">
        <v>1010</v>
      </c>
      <c r="AI5089" t="s">
        <v>159</v>
      </c>
      <c r="AJ5089" t="s">
        <v>41304</v>
      </c>
      <c r="AK5089">
        <v>91277416</v>
      </c>
      <c r="AL5089" t="s">
        <v>1010</v>
      </c>
      <c r="AM5089">
        <v>2010</v>
      </c>
      <c r="AN5089" s="1">
        <v>40535</v>
      </c>
      <c r="AO5089" s="1">
        <v>40539</v>
      </c>
      <c r="AP5089">
        <v>5</v>
      </c>
      <c r="AQ5089" t="s">
        <v>74</v>
      </c>
      <c r="AR5089" s="4">
        <f>IF(AQ5089="M",AP5089*30.42,AP5089)</f>
        <v>5</v>
      </c>
      <c r="AS5089">
        <v>0</v>
      </c>
      <c r="AT5089" s="4">
        <f>AR5089+AS5089</f>
        <v>5</v>
      </c>
      <c r="AU5089">
        <v>6</v>
      </c>
      <c r="AV5089" s="1">
        <f>AO5089+AT5089</f>
        <v>40544</v>
      </c>
      <c r="AW5089" s="1">
        <v>40726</v>
      </c>
      <c r="AX5089" s="2">
        <f>IF(AV5089&gt;=AW5089,1,2)</f>
        <v>2</v>
      </c>
      <c r="AY5089" s="2" t="str">
        <f>IF((AV5089+10)&gt;=AW5089,"SAVE","LATE")</f>
        <v>LATE</v>
      </c>
      <c r="AZ5089" t="s">
        <v>82</v>
      </c>
      <c r="BA5089" t="s">
        <v>1011</v>
      </c>
      <c r="BB5089">
        <v>299670210000</v>
      </c>
      <c r="BC5089">
        <v>149835000</v>
      </c>
      <c r="BD5089" s="9">
        <v>299820045000</v>
      </c>
      <c r="BE5089" t="s">
        <v>1012</v>
      </c>
      <c r="BF5089">
        <v>0</v>
      </c>
      <c r="BG5089" t="s">
        <v>70</v>
      </c>
      <c r="BH5089">
        <v>-1</v>
      </c>
      <c r="BI5089" t="s">
        <v>1013</v>
      </c>
      <c r="BJ5089" t="s">
        <v>1013</v>
      </c>
      <c r="BK5089">
        <v>0</v>
      </c>
      <c r="BL5089" t="s">
        <v>85</v>
      </c>
      <c r="BM5089" t="s">
        <v>1014</v>
      </c>
    </row>
    <row r="5090" spans="1:65" x14ac:dyDescent="0.25">
      <c r="A5090">
        <v>2010</v>
      </c>
      <c r="B5090" t="s">
        <v>116</v>
      </c>
      <c r="C5090" t="s">
        <v>150</v>
      </c>
      <c r="D5090" t="s">
        <v>41187</v>
      </c>
      <c r="E5090" t="s">
        <v>151</v>
      </c>
      <c r="F5090" t="s">
        <v>152</v>
      </c>
      <c r="G5090">
        <v>1</v>
      </c>
      <c r="H5090" t="s">
        <v>46842</v>
      </c>
      <c r="I5090" t="s">
        <v>105</v>
      </c>
      <c r="J5090" t="s">
        <v>88</v>
      </c>
      <c r="K5090">
        <v>3</v>
      </c>
      <c r="L5090" t="s">
        <v>41838</v>
      </c>
      <c r="M5090">
        <v>72000000</v>
      </c>
      <c r="N5090" t="s">
        <v>41840</v>
      </c>
      <c r="O5090" t="s">
        <v>46358</v>
      </c>
      <c r="P5090" t="s">
        <v>90</v>
      </c>
      <c r="Q5090" t="s">
        <v>1028</v>
      </c>
      <c r="R5090" t="s">
        <v>1028</v>
      </c>
      <c r="S5090" t="s">
        <v>154</v>
      </c>
      <c r="T5090" t="s">
        <v>1029</v>
      </c>
      <c r="U5090" t="s">
        <v>1030</v>
      </c>
      <c r="V5090" t="s">
        <v>1031</v>
      </c>
      <c r="W5090">
        <v>275</v>
      </c>
      <c r="X5090">
        <v>96174287190</v>
      </c>
      <c r="Y5090" t="s">
        <v>122</v>
      </c>
      <c r="Z5090" t="s">
        <v>123</v>
      </c>
      <c r="AA5090">
        <v>0</v>
      </c>
      <c r="AB5090" t="s">
        <v>76</v>
      </c>
      <c r="AC5090">
        <v>0</v>
      </c>
      <c r="AD5090" t="s">
        <v>76</v>
      </c>
      <c r="AE5090">
        <v>580801</v>
      </c>
      <c r="AF5090" t="s">
        <v>40104</v>
      </c>
      <c r="AG5090">
        <v>9003555357</v>
      </c>
      <c r="AH5090" t="s">
        <v>1032</v>
      </c>
      <c r="AI5090" t="s">
        <v>159</v>
      </c>
      <c r="AJ5090" t="s">
        <v>41304</v>
      </c>
      <c r="AK5090">
        <v>10289666</v>
      </c>
      <c r="AL5090" t="s">
        <v>1033</v>
      </c>
      <c r="AM5090">
        <v>2010</v>
      </c>
      <c r="AN5090" s="1">
        <v>40331</v>
      </c>
      <c r="AO5090" s="1">
        <v>40368</v>
      </c>
      <c r="AP5090">
        <v>22</v>
      </c>
      <c r="AQ5090" t="s">
        <v>81</v>
      </c>
      <c r="AR5090" s="4">
        <f>IF(AQ5090="M",AP5090*30.42,AP5090)</f>
        <v>669.24</v>
      </c>
      <c r="AS5090">
        <v>372</v>
      </c>
      <c r="AT5090" s="4">
        <f>AR5090+AS5090</f>
        <v>1041.24</v>
      </c>
      <c r="AU5090">
        <v>16</v>
      </c>
      <c r="AV5090" s="1">
        <f>AO5090+AT5090</f>
        <v>41409.24</v>
      </c>
      <c r="AW5090" s="1">
        <v>41897</v>
      </c>
      <c r="AX5090" s="2">
        <f>IF(AV5090&gt;=AW5090,1,2)</f>
        <v>2</v>
      </c>
      <c r="AY5090" s="2" t="str">
        <f>IF((AV5090+10)&gt;=AW5090,"SAVE","LATE")</f>
        <v>LATE</v>
      </c>
      <c r="AZ5090" t="s">
        <v>82</v>
      </c>
      <c r="BA5090" t="s">
        <v>1011</v>
      </c>
      <c r="BB5090">
        <v>96174285373</v>
      </c>
      <c r="BC5090">
        <v>8327090988</v>
      </c>
      <c r="BD5090" s="9">
        <v>104501376361</v>
      </c>
      <c r="BE5090" t="s">
        <v>1034</v>
      </c>
      <c r="BF5090">
        <v>0</v>
      </c>
      <c r="BG5090" t="s">
        <v>70</v>
      </c>
      <c r="BH5090">
        <v>-1</v>
      </c>
      <c r="BI5090" t="s">
        <v>1035</v>
      </c>
      <c r="BJ5090" t="s">
        <v>1035</v>
      </c>
      <c r="BK5090">
        <v>0</v>
      </c>
      <c r="BL5090" t="s">
        <v>85</v>
      </c>
      <c r="BM5090" t="s">
        <v>1036</v>
      </c>
    </row>
    <row r="5091" spans="1:65" x14ac:dyDescent="0.25">
      <c r="A5091">
        <v>2010</v>
      </c>
      <c r="B5091" t="s">
        <v>116</v>
      </c>
      <c r="C5091" t="s">
        <v>150</v>
      </c>
      <c r="D5091" t="s">
        <v>41187</v>
      </c>
      <c r="E5091" t="s">
        <v>151</v>
      </c>
      <c r="F5091" t="s">
        <v>152</v>
      </c>
      <c r="G5091">
        <v>1</v>
      </c>
      <c r="H5091" t="s">
        <v>46842</v>
      </c>
      <c r="I5091" t="s">
        <v>67</v>
      </c>
      <c r="J5091" t="s">
        <v>88</v>
      </c>
      <c r="K5091">
        <v>3</v>
      </c>
      <c r="L5091" t="s">
        <v>41838</v>
      </c>
      <c r="M5091">
        <v>72000000</v>
      </c>
      <c r="N5091" t="s">
        <v>41840</v>
      </c>
      <c r="O5091" t="s">
        <v>46359</v>
      </c>
      <c r="P5091" t="s">
        <v>90</v>
      </c>
      <c r="Q5091" t="s">
        <v>1028</v>
      </c>
      <c r="R5091" t="s">
        <v>1028</v>
      </c>
      <c r="S5091" t="s">
        <v>154</v>
      </c>
      <c r="T5091" s="3">
        <v>40243</v>
      </c>
      <c r="U5091" t="s">
        <v>1044</v>
      </c>
      <c r="V5091" t="s">
        <v>1045</v>
      </c>
      <c r="W5091">
        <v>412</v>
      </c>
      <c r="X5091">
        <v>37731431894</v>
      </c>
      <c r="Y5091" t="s">
        <v>122</v>
      </c>
      <c r="Z5091" t="s">
        <v>123</v>
      </c>
      <c r="AA5091">
        <v>0</v>
      </c>
      <c r="AB5091" t="s">
        <v>76</v>
      </c>
      <c r="AC5091">
        <v>0</v>
      </c>
      <c r="AD5091" t="s">
        <v>76</v>
      </c>
      <c r="AE5091">
        <v>418483</v>
      </c>
      <c r="AF5091" t="s">
        <v>40104</v>
      </c>
      <c r="AG5091">
        <v>9003715354</v>
      </c>
      <c r="AH5091" t="s">
        <v>1046</v>
      </c>
      <c r="AI5091" t="s">
        <v>159</v>
      </c>
      <c r="AJ5091" t="s">
        <v>41304</v>
      </c>
      <c r="AK5091">
        <v>5742028</v>
      </c>
      <c r="AL5091" t="s">
        <v>1047</v>
      </c>
      <c r="AM5091">
        <v>2010</v>
      </c>
      <c r="AN5091" s="1">
        <v>40387</v>
      </c>
      <c r="AO5091" s="1">
        <v>40406</v>
      </c>
      <c r="AP5091">
        <v>14</v>
      </c>
      <c r="AQ5091" t="s">
        <v>81</v>
      </c>
      <c r="AR5091" s="4">
        <f>IF(AQ5091="M",AP5091*30.42,AP5091)</f>
        <v>425.88</v>
      </c>
      <c r="AS5091">
        <v>0</v>
      </c>
      <c r="AT5091" s="4">
        <f>AR5091+AS5091</f>
        <v>425.88</v>
      </c>
      <c r="AU5091">
        <v>7</v>
      </c>
      <c r="AV5091" s="1">
        <f>AO5091+AT5091</f>
        <v>40831.879999999997</v>
      </c>
      <c r="AW5091" s="1">
        <v>41045</v>
      </c>
      <c r="AX5091" s="2">
        <f>IF(AV5091&gt;=AW5091,1,2)</f>
        <v>2</v>
      </c>
      <c r="AY5091" s="2" t="str">
        <f>IF((AV5091+10)&gt;=AW5091,"SAVE","LATE")</f>
        <v>LATE</v>
      </c>
      <c r="AZ5091" t="s">
        <v>82</v>
      </c>
      <c r="BA5091" t="s">
        <v>1011</v>
      </c>
      <c r="BB5091">
        <v>37479888234</v>
      </c>
      <c r="BC5091">
        <v>19773736585</v>
      </c>
      <c r="BD5091" s="9">
        <v>57253624819</v>
      </c>
      <c r="BE5091" t="s">
        <v>46359</v>
      </c>
      <c r="BF5091">
        <v>0</v>
      </c>
      <c r="BG5091" t="s">
        <v>70</v>
      </c>
      <c r="BH5091">
        <v>-1</v>
      </c>
      <c r="BI5091" t="s">
        <v>1048</v>
      </c>
      <c r="BJ5091" t="s">
        <v>1048</v>
      </c>
      <c r="BK5091">
        <v>0</v>
      </c>
      <c r="BL5091" t="s">
        <v>85</v>
      </c>
      <c r="BM5091" t="s">
        <v>1049</v>
      </c>
    </row>
    <row r="5092" spans="1:65" x14ac:dyDescent="0.25">
      <c r="A5092">
        <v>2010</v>
      </c>
      <c r="B5092" t="s">
        <v>116</v>
      </c>
      <c r="C5092" t="s">
        <v>117</v>
      </c>
      <c r="D5092" t="s">
        <v>46360</v>
      </c>
      <c r="E5092" t="s">
        <v>1382</v>
      </c>
      <c r="F5092" t="s">
        <v>1383</v>
      </c>
      <c r="G5092">
        <v>1</v>
      </c>
      <c r="H5092" t="s">
        <v>46842</v>
      </c>
      <c r="I5092" t="s">
        <v>67</v>
      </c>
      <c r="J5092" t="s">
        <v>88</v>
      </c>
      <c r="K5092">
        <v>3</v>
      </c>
      <c r="L5092" t="s">
        <v>41838</v>
      </c>
      <c r="M5092">
        <v>72000000</v>
      </c>
      <c r="N5092" t="s">
        <v>41840</v>
      </c>
      <c r="O5092" t="s">
        <v>1384</v>
      </c>
      <c r="P5092" t="s">
        <v>90</v>
      </c>
      <c r="Q5092" t="s">
        <v>1028</v>
      </c>
      <c r="R5092" t="s">
        <v>1028</v>
      </c>
      <c r="S5092" t="s">
        <v>154</v>
      </c>
      <c r="T5092" t="s">
        <v>1385</v>
      </c>
      <c r="U5092" t="s">
        <v>1386</v>
      </c>
      <c r="V5092" t="s">
        <v>1387</v>
      </c>
      <c r="W5092">
        <v>1</v>
      </c>
      <c r="X5092">
        <v>9176000000</v>
      </c>
      <c r="Y5092" t="s">
        <v>122</v>
      </c>
      <c r="Z5092" t="s">
        <v>123</v>
      </c>
      <c r="AA5092">
        <v>0</v>
      </c>
      <c r="AB5092" t="s">
        <v>76</v>
      </c>
      <c r="AC5092">
        <v>0</v>
      </c>
      <c r="AD5092" t="s">
        <v>76</v>
      </c>
      <c r="AE5092">
        <v>749154</v>
      </c>
      <c r="AF5092" t="s">
        <v>40104</v>
      </c>
      <c r="AG5092">
        <v>9003534786</v>
      </c>
      <c r="AH5092" t="s">
        <v>1388</v>
      </c>
      <c r="AI5092" t="s">
        <v>159</v>
      </c>
      <c r="AJ5092" t="s">
        <v>41304</v>
      </c>
      <c r="AK5092">
        <v>91270374</v>
      </c>
      <c r="AL5092" t="s">
        <v>1389</v>
      </c>
      <c r="AM5092">
        <v>2010</v>
      </c>
      <c r="AN5092" s="1">
        <v>40311</v>
      </c>
      <c r="AO5092" s="1">
        <v>40324</v>
      </c>
      <c r="AP5092">
        <v>9</v>
      </c>
      <c r="AQ5092" t="s">
        <v>81</v>
      </c>
      <c r="AR5092" s="4">
        <f>IF(AQ5092="M",AP5092*30.42,AP5092)</f>
        <v>273.78000000000003</v>
      </c>
      <c r="AS5092">
        <v>0</v>
      </c>
      <c r="AT5092" s="4">
        <f>AR5092+AS5092</f>
        <v>273.78000000000003</v>
      </c>
      <c r="AU5092">
        <v>1</v>
      </c>
      <c r="AV5092" s="1">
        <f>AO5092+AT5092</f>
        <v>40597.78</v>
      </c>
      <c r="AW5092" s="1">
        <v>40628</v>
      </c>
      <c r="AX5092" s="2">
        <f>IF(AV5092&gt;=AW5092,1,2)</f>
        <v>2</v>
      </c>
      <c r="AY5092" s="2" t="str">
        <f>IF((AV5092+10)&gt;=AW5092,"SAVE","LATE")</f>
        <v>LATE</v>
      </c>
      <c r="AZ5092" t="s">
        <v>82</v>
      </c>
      <c r="BA5092" t="s">
        <v>1011</v>
      </c>
      <c r="BB5092">
        <v>9151000001</v>
      </c>
      <c r="BC5092">
        <v>4575488212</v>
      </c>
      <c r="BD5092" s="9">
        <v>13726488213</v>
      </c>
      <c r="BE5092" t="s">
        <v>1384</v>
      </c>
      <c r="BF5092">
        <v>0</v>
      </c>
      <c r="BG5092" t="s">
        <v>70</v>
      </c>
      <c r="BH5092">
        <v>-1</v>
      </c>
      <c r="BI5092" t="s">
        <v>1388</v>
      </c>
      <c r="BJ5092" t="s">
        <v>1388</v>
      </c>
      <c r="BK5092">
        <v>0</v>
      </c>
      <c r="BL5092" t="s">
        <v>85</v>
      </c>
      <c r="BM5092" t="s">
        <v>1390</v>
      </c>
    </row>
    <row r="5093" spans="1:65" x14ac:dyDescent="0.25">
      <c r="A5093">
        <v>2010</v>
      </c>
      <c r="B5093" t="s">
        <v>116</v>
      </c>
      <c r="C5093" t="s">
        <v>150</v>
      </c>
      <c r="D5093" t="s">
        <v>41187</v>
      </c>
      <c r="E5093" t="s">
        <v>151</v>
      </c>
      <c r="F5093" t="s">
        <v>152</v>
      </c>
      <c r="G5093">
        <v>1</v>
      </c>
      <c r="H5093" t="s">
        <v>46842</v>
      </c>
      <c r="I5093" t="s">
        <v>105</v>
      </c>
      <c r="J5093" t="s">
        <v>88</v>
      </c>
      <c r="K5093">
        <v>3</v>
      </c>
      <c r="L5093" t="s">
        <v>41838</v>
      </c>
      <c r="M5093">
        <v>72000000</v>
      </c>
      <c r="N5093" t="s">
        <v>41840</v>
      </c>
      <c r="O5093" t="s">
        <v>4472</v>
      </c>
      <c r="P5093" t="s">
        <v>90</v>
      </c>
      <c r="Q5093" t="s">
        <v>1028</v>
      </c>
      <c r="R5093" t="s">
        <v>1028</v>
      </c>
      <c r="S5093" t="s">
        <v>154</v>
      </c>
      <c r="T5093" s="3">
        <v>40424</v>
      </c>
      <c r="U5093" t="s">
        <v>4473</v>
      </c>
      <c r="V5093" t="s">
        <v>4474</v>
      </c>
      <c r="W5093">
        <v>231</v>
      </c>
      <c r="X5093">
        <v>1032580080</v>
      </c>
      <c r="Y5093" t="s">
        <v>122</v>
      </c>
      <c r="Z5093" t="s">
        <v>123</v>
      </c>
      <c r="AA5093">
        <v>0</v>
      </c>
      <c r="AB5093" t="s">
        <v>76</v>
      </c>
      <c r="AC5093">
        <v>0</v>
      </c>
      <c r="AD5093" t="s">
        <v>76</v>
      </c>
      <c r="AE5093">
        <v>405961</v>
      </c>
      <c r="AF5093" t="s">
        <v>40104</v>
      </c>
      <c r="AG5093" t="s">
        <v>4475</v>
      </c>
      <c r="AH5093" t="s">
        <v>4476</v>
      </c>
      <c r="AI5093" t="s">
        <v>159</v>
      </c>
      <c r="AJ5093" t="s">
        <v>41304</v>
      </c>
      <c r="AK5093">
        <v>91491105</v>
      </c>
      <c r="AL5093" t="s">
        <v>4477</v>
      </c>
      <c r="AM5093">
        <v>2010</v>
      </c>
      <c r="AN5093" s="1">
        <v>40316</v>
      </c>
      <c r="AO5093" s="1">
        <v>40337</v>
      </c>
      <c r="AP5093">
        <v>12</v>
      </c>
      <c r="AQ5093" t="s">
        <v>81</v>
      </c>
      <c r="AR5093" s="4">
        <f>IF(AQ5093="M",AP5093*30.42,AP5093)</f>
        <v>365.04</v>
      </c>
      <c r="AS5093">
        <v>0</v>
      </c>
      <c r="AT5093" s="4">
        <f>AR5093+AS5093</f>
        <v>365.04</v>
      </c>
      <c r="AU5093">
        <v>6</v>
      </c>
      <c r="AV5093" s="1">
        <f>AO5093+AT5093</f>
        <v>40702.04</v>
      </c>
      <c r="AW5093" s="1">
        <v>40885</v>
      </c>
      <c r="AX5093" s="2">
        <f>IF(AV5093&gt;=AW5093,1,2)</f>
        <v>2</v>
      </c>
      <c r="AY5093" s="2" t="str">
        <f>IF((AV5093+10)&gt;=AW5093,"SAVE","LATE")</f>
        <v>LATE</v>
      </c>
      <c r="AZ5093" t="s">
        <v>82</v>
      </c>
      <c r="BA5093" t="s">
        <v>1011</v>
      </c>
      <c r="BB5093">
        <v>226258536</v>
      </c>
      <c r="BC5093">
        <v>113129268</v>
      </c>
      <c r="BD5093" s="9">
        <v>339387804</v>
      </c>
      <c r="BE5093" t="s">
        <v>4478</v>
      </c>
      <c r="BF5093">
        <v>0</v>
      </c>
      <c r="BG5093" t="s">
        <v>70</v>
      </c>
      <c r="BH5093">
        <v>-1</v>
      </c>
      <c r="BI5093" t="s">
        <v>4479</v>
      </c>
      <c r="BJ5093" t="s">
        <v>4480</v>
      </c>
      <c r="BK5093">
        <v>0</v>
      </c>
      <c r="BL5093" t="s">
        <v>85</v>
      </c>
      <c r="BM5093" t="s">
        <v>4481</v>
      </c>
    </row>
    <row r="5094" spans="1:65" x14ac:dyDescent="0.25">
      <c r="A5094">
        <v>2010</v>
      </c>
      <c r="B5094" t="s">
        <v>116</v>
      </c>
      <c r="C5094" t="s">
        <v>150</v>
      </c>
      <c r="D5094" t="s">
        <v>41187</v>
      </c>
      <c r="E5094" t="s">
        <v>151</v>
      </c>
      <c r="F5094" t="s">
        <v>152</v>
      </c>
      <c r="G5094">
        <v>1</v>
      </c>
      <c r="H5094" t="s">
        <v>46842</v>
      </c>
      <c r="I5094" t="s">
        <v>105</v>
      </c>
      <c r="J5094" t="s">
        <v>88</v>
      </c>
      <c r="K5094">
        <v>3</v>
      </c>
      <c r="L5094" t="s">
        <v>41838</v>
      </c>
      <c r="M5094">
        <v>72000000</v>
      </c>
      <c r="N5094" t="s">
        <v>41840</v>
      </c>
      <c r="O5094" t="s">
        <v>4472</v>
      </c>
      <c r="P5094" t="s">
        <v>90</v>
      </c>
      <c r="Q5094" t="s">
        <v>1028</v>
      </c>
      <c r="R5094" t="s">
        <v>1028</v>
      </c>
      <c r="S5094" t="s">
        <v>154</v>
      </c>
      <c r="T5094" s="3">
        <v>40424</v>
      </c>
      <c r="U5094" t="s">
        <v>4473</v>
      </c>
      <c r="V5094" t="s">
        <v>4474</v>
      </c>
      <c r="W5094">
        <v>230</v>
      </c>
      <c r="X5094">
        <v>1032580080</v>
      </c>
      <c r="Y5094" t="s">
        <v>122</v>
      </c>
      <c r="Z5094" t="s">
        <v>123</v>
      </c>
      <c r="AA5094">
        <v>0</v>
      </c>
      <c r="AB5094" t="s">
        <v>76</v>
      </c>
      <c r="AC5094">
        <v>0</v>
      </c>
      <c r="AD5094" t="s">
        <v>76</v>
      </c>
      <c r="AE5094">
        <v>405850</v>
      </c>
      <c r="AF5094" t="s">
        <v>40104</v>
      </c>
      <c r="AG5094" t="s">
        <v>4571</v>
      </c>
      <c r="AH5094" t="s">
        <v>4476</v>
      </c>
      <c r="AI5094" t="s">
        <v>159</v>
      </c>
      <c r="AJ5094" t="s">
        <v>41304</v>
      </c>
      <c r="AK5094">
        <v>91491105</v>
      </c>
      <c r="AL5094" t="s">
        <v>4477</v>
      </c>
      <c r="AM5094">
        <v>2010</v>
      </c>
      <c r="AN5094" s="1">
        <v>40316</v>
      </c>
      <c r="AO5094" s="1">
        <v>40337</v>
      </c>
      <c r="AP5094">
        <v>12</v>
      </c>
      <c r="AQ5094" t="s">
        <v>81</v>
      </c>
      <c r="AR5094" s="4">
        <f>IF(AQ5094="M",AP5094*30.42,AP5094)</f>
        <v>365.04</v>
      </c>
      <c r="AS5094">
        <v>0</v>
      </c>
      <c r="AT5094" s="4">
        <f>AR5094+AS5094</f>
        <v>365.04</v>
      </c>
      <c r="AU5094">
        <v>6</v>
      </c>
      <c r="AV5094" s="1">
        <f>AO5094+AT5094</f>
        <v>40702.04</v>
      </c>
      <c r="AW5094" s="1">
        <v>40885</v>
      </c>
      <c r="AX5094" s="2">
        <f>IF(AV5094&gt;=AW5094,1,2)</f>
        <v>2</v>
      </c>
      <c r="AY5094" s="2" t="str">
        <f>IF((AV5094+10)&gt;=AW5094,"SAVE","LATE")</f>
        <v>LATE</v>
      </c>
      <c r="AZ5094" t="s">
        <v>82</v>
      </c>
      <c r="BA5094" t="s">
        <v>1011</v>
      </c>
      <c r="BB5094">
        <v>204712536</v>
      </c>
      <c r="BC5094">
        <v>102356268</v>
      </c>
      <c r="BD5094" s="9">
        <v>307068804</v>
      </c>
      <c r="BE5094" t="s">
        <v>4572</v>
      </c>
      <c r="BF5094">
        <v>0</v>
      </c>
      <c r="BG5094" t="s">
        <v>70</v>
      </c>
      <c r="BH5094">
        <v>-1</v>
      </c>
      <c r="BI5094" t="s">
        <v>4479</v>
      </c>
      <c r="BJ5094" t="s">
        <v>4480</v>
      </c>
      <c r="BK5094">
        <v>0</v>
      </c>
      <c r="BL5094" t="s">
        <v>85</v>
      </c>
      <c r="BM5094" t="s">
        <v>4481</v>
      </c>
    </row>
    <row r="5095" spans="1:65" x14ac:dyDescent="0.25">
      <c r="A5095">
        <v>2010</v>
      </c>
      <c r="B5095" t="s">
        <v>116</v>
      </c>
      <c r="C5095" t="s">
        <v>150</v>
      </c>
      <c r="D5095" t="s">
        <v>41187</v>
      </c>
      <c r="E5095" t="s">
        <v>151</v>
      </c>
      <c r="F5095" t="s">
        <v>152</v>
      </c>
      <c r="G5095">
        <v>1</v>
      </c>
      <c r="H5095" t="s">
        <v>46842</v>
      </c>
      <c r="I5095" t="s">
        <v>105</v>
      </c>
      <c r="J5095" t="s">
        <v>88</v>
      </c>
      <c r="K5095">
        <v>3</v>
      </c>
      <c r="L5095" t="s">
        <v>41838</v>
      </c>
      <c r="M5095">
        <v>72000000</v>
      </c>
      <c r="N5095" t="s">
        <v>41840</v>
      </c>
      <c r="O5095" t="s">
        <v>4472</v>
      </c>
      <c r="P5095" t="s">
        <v>90</v>
      </c>
      <c r="Q5095" t="s">
        <v>1028</v>
      </c>
      <c r="R5095" t="s">
        <v>1028</v>
      </c>
      <c r="S5095" t="s">
        <v>154</v>
      </c>
      <c r="T5095" s="3">
        <v>40424</v>
      </c>
      <c r="U5095" t="s">
        <v>4473</v>
      </c>
      <c r="V5095" t="s">
        <v>4474</v>
      </c>
      <c r="W5095">
        <v>229</v>
      </c>
      <c r="X5095">
        <v>1032580080</v>
      </c>
      <c r="Y5095" t="s">
        <v>122</v>
      </c>
      <c r="Z5095" t="s">
        <v>123</v>
      </c>
      <c r="AA5095">
        <v>0</v>
      </c>
      <c r="AB5095" t="s">
        <v>76</v>
      </c>
      <c r="AC5095">
        <v>0</v>
      </c>
      <c r="AD5095" t="s">
        <v>76</v>
      </c>
      <c r="AE5095">
        <v>405824</v>
      </c>
      <c r="AF5095" t="s">
        <v>40104</v>
      </c>
      <c r="AG5095" t="s">
        <v>4571</v>
      </c>
      <c r="AH5095" t="s">
        <v>4476</v>
      </c>
      <c r="AI5095" t="s">
        <v>159</v>
      </c>
      <c r="AJ5095" t="s">
        <v>41304</v>
      </c>
      <c r="AK5095">
        <v>91491105</v>
      </c>
      <c r="AL5095" t="s">
        <v>4477</v>
      </c>
      <c r="AM5095">
        <v>2010</v>
      </c>
      <c r="AN5095" s="1">
        <v>40347</v>
      </c>
      <c r="AO5095" s="1">
        <v>40337</v>
      </c>
      <c r="AP5095">
        <v>12</v>
      </c>
      <c r="AQ5095" t="s">
        <v>81</v>
      </c>
      <c r="AR5095" s="4">
        <f>IF(AQ5095="M",AP5095*30.42,AP5095)</f>
        <v>365.04</v>
      </c>
      <c r="AS5095">
        <v>0</v>
      </c>
      <c r="AT5095" s="4">
        <f>AR5095+AS5095</f>
        <v>365.04</v>
      </c>
      <c r="AU5095">
        <v>6</v>
      </c>
      <c r="AV5095" s="1">
        <f>AO5095+AT5095</f>
        <v>40702.04</v>
      </c>
      <c r="AW5095" s="1">
        <v>40885</v>
      </c>
      <c r="AX5095" s="2">
        <f>IF(AV5095&gt;=AW5095,1,2)</f>
        <v>2</v>
      </c>
      <c r="AY5095" s="2" t="str">
        <f>IF((AV5095+10)&gt;=AW5095,"SAVE","LATE")</f>
        <v>LATE</v>
      </c>
      <c r="AZ5095" t="s">
        <v>82</v>
      </c>
      <c r="BA5095" t="s">
        <v>1011</v>
      </c>
      <c r="BB5095">
        <v>200403336</v>
      </c>
      <c r="BC5095">
        <v>100201668</v>
      </c>
      <c r="BD5095" s="9">
        <v>300605004</v>
      </c>
      <c r="BE5095" t="s">
        <v>4593</v>
      </c>
      <c r="BF5095">
        <v>0</v>
      </c>
      <c r="BG5095" t="s">
        <v>70</v>
      </c>
      <c r="BH5095">
        <v>-1</v>
      </c>
      <c r="BI5095" t="s">
        <v>4479</v>
      </c>
      <c r="BJ5095" t="s">
        <v>4480</v>
      </c>
      <c r="BK5095">
        <v>0</v>
      </c>
      <c r="BL5095" t="s">
        <v>85</v>
      </c>
      <c r="BM5095" t="s">
        <v>4481</v>
      </c>
    </row>
    <row r="5096" spans="1:65" x14ac:dyDescent="0.25">
      <c r="A5096">
        <v>2010</v>
      </c>
      <c r="B5096" t="s">
        <v>116</v>
      </c>
      <c r="C5096" t="s">
        <v>150</v>
      </c>
      <c r="D5096" t="s">
        <v>41187</v>
      </c>
      <c r="E5096" t="s">
        <v>151</v>
      </c>
      <c r="F5096" t="s">
        <v>152</v>
      </c>
      <c r="G5096">
        <v>1</v>
      </c>
      <c r="H5096" t="s">
        <v>46842</v>
      </c>
      <c r="I5096" t="s">
        <v>105</v>
      </c>
      <c r="J5096" t="s">
        <v>88</v>
      </c>
      <c r="K5096">
        <v>3</v>
      </c>
      <c r="L5096" t="s">
        <v>41838</v>
      </c>
      <c r="M5096">
        <v>72000000</v>
      </c>
      <c r="N5096" t="s">
        <v>41840</v>
      </c>
      <c r="O5096" t="s">
        <v>4472</v>
      </c>
      <c r="P5096" t="s">
        <v>90</v>
      </c>
      <c r="Q5096" t="s">
        <v>1028</v>
      </c>
      <c r="R5096" t="s">
        <v>1028</v>
      </c>
      <c r="S5096" t="s">
        <v>154</v>
      </c>
      <c r="T5096" s="3">
        <v>40424</v>
      </c>
      <c r="U5096" t="s">
        <v>4473</v>
      </c>
      <c r="V5096" t="s">
        <v>4474</v>
      </c>
      <c r="W5096">
        <v>228</v>
      </c>
      <c r="X5096">
        <v>1032580080</v>
      </c>
      <c r="Y5096" t="s">
        <v>122</v>
      </c>
      <c r="Z5096" t="s">
        <v>123</v>
      </c>
      <c r="AA5096">
        <v>0</v>
      </c>
      <c r="AB5096" t="s">
        <v>76</v>
      </c>
      <c r="AC5096">
        <v>0</v>
      </c>
      <c r="AD5096" t="s">
        <v>76</v>
      </c>
      <c r="AE5096">
        <v>545818</v>
      </c>
      <c r="AF5096" t="s">
        <v>40104</v>
      </c>
      <c r="AG5096" t="s">
        <v>4594</v>
      </c>
      <c r="AH5096" t="s">
        <v>4595</v>
      </c>
      <c r="AI5096" t="s">
        <v>159</v>
      </c>
      <c r="AJ5096" t="s">
        <v>41304</v>
      </c>
      <c r="AK5096">
        <v>13835697</v>
      </c>
      <c r="AL5096" t="s">
        <v>4596</v>
      </c>
      <c r="AM5096">
        <v>2010</v>
      </c>
      <c r="AN5096" s="1">
        <v>40316</v>
      </c>
      <c r="AO5096" s="1">
        <v>40344</v>
      </c>
      <c r="AP5096">
        <v>12</v>
      </c>
      <c r="AQ5096" t="s">
        <v>81</v>
      </c>
      <c r="AR5096" s="4">
        <f>IF(AQ5096="M",AP5096*30.42,AP5096)</f>
        <v>365.04</v>
      </c>
      <c r="AS5096">
        <v>0</v>
      </c>
      <c r="AT5096" s="4">
        <f>AR5096+AS5096</f>
        <v>365.04</v>
      </c>
      <c r="AU5096">
        <v>6</v>
      </c>
      <c r="AV5096" s="1">
        <f>AO5096+AT5096</f>
        <v>40709.040000000001</v>
      </c>
      <c r="AW5096" s="1">
        <v>40892</v>
      </c>
      <c r="AX5096" s="2">
        <f>IF(AV5096&gt;=AW5096,1,2)</f>
        <v>2</v>
      </c>
      <c r="AY5096" s="2" t="str">
        <f>IF((AV5096+10)&gt;=AW5096,"SAVE","LATE")</f>
        <v>LATE</v>
      </c>
      <c r="AZ5096" t="s">
        <v>82</v>
      </c>
      <c r="BA5096" t="s">
        <v>1011</v>
      </c>
      <c r="BB5096">
        <v>200403336</v>
      </c>
      <c r="BC5096">
        <v>100201668</v>
      </c>
      <c r="BD5096" s="9">
        <v>300605004</v>
      </c>
      <c r="BE5096" t="s">
        <v>4597</v>
      </c>
      <c r="BF5096">
        <v>0</v>
      </c>
      <c r="BG5096" t="s">
        <v>70</v>
      </c>
      <c r="BH5096">
        <v>-1</v>
      </c>
      <c r="BI5096" t="s">
        <v>4479</v>
      </c>
      <c r="BJ5096" t="s">
        <v>4480</v>
      </c>
      <c r="BK5096">
        <v>0</v>
      </c>
      <c r="BL5096" t="s">
        <v>85</v>
      </c>
      <c r="BM5096" t="s">
        <v>4481</v>
      </c>
    </row>
    <row r="5097" spans="1:65" x14ac:dyDescent="0.25">
      <c r="A5097">
        <v>2010</v>
      </c>
      <c r="B5097" t="s">
        <v>116</v>
      </c>
      <c r="C5097" t="s">
        <v>150</v>
      </c>
      <c r="D5097" t="s">
        <v>41187</v>
      </c>
      <c r="E5097" t="s">
        <v>151</v>
      </c>
      <c r="F5097" t="s">
        <v>152</v>
      </c>
      <c r="G5097">
        <v>1</v>
      </c>
      <c r="H5097" t="s">
        <v>46842</v>
      </c>
      <c r="I5097" t="s">
        <v>105</v>
      </c>
      <c r="J5097" t="s">
        <v>88</v>
      </c>
      <c r="K5097">
        <v>3</v>
      </c>
      <c r="L5097" t="s">
        <v>41838</v>
      </c>
      <c r="M5097">
        <v>72000000</v>
      </c>
      <c r="N5097" t="s">
        <v>41840</v>
      </c>
      <c r="O5097" t="s">
        <v>4472</v>
      </c>
      <c r="P5097" t="s">
        <v>90</v>
      </c>
      <c r="Q5097" t="s">
        <v>1028</v>
      </c>
      <c r="R5097" t="s">
        <v>1028</v>
      </c>
      <c r="S5097" t="s">
        <v>154</v>
      </c>
      <c r="T5097" s="3">
        <v>40424</v>
      </c>
      <c r="U5097" t="s">
        <v>4473</v>
      </c>
      <c r="V5097" t="s">
        <v>4474</v>
      </c>
      <c r="W5097">
        <v>232</v>
      </c>
      <c r="X5097">
        <v>1032580080</v>
      </c>
      <c r="Y5097" t="s">
        <v>122</v>
      </c>
      <c r="Z5097" t="s">
        <v>123</v>
      </c>
      <c r="AA5097">
        <v>0</v>
      </c>
      <c r="AB5097" t="s">
        <v>76</v>
      </c>
      <c r="AC5097">
        <v>0</v>
      </c>
      <c r="AD5097" t="s">
        <v>76</v>
      </c>
      <c r="AE5097">
        <v>545849</v>
      </c>
      <c r="AF5097" t="s">
        <v>40104</v>
      </c>
      <c r="AG5097" t="s">
        <v>4594</v>
      </c>
      <c r="AH5097" t="s">
        <v>4595</v>
      </c>
      <c r="AI5097" t="s">
        <v>159</v>
      </c>
      <c r="AJ5097" t="s">
        <v>41304</v>
      </c>
      <c r="AK5097">
        <v>13835697</v>
      </c>
      <c r="AL5097" t="s">
        <v>4596</v>
      </c>
      <c r="AM5097">
        <v>2010</v>
      </c>
      <c r="AN5097" s="1">
        <v>40316</v>
      </c>
      <c r="AO5097" s="1">
        <v>40344</v>
      </c>
      <c r="AP5097">
        <v>12</v>
      </c>
      <c r="AQ5097" t="s">
        <v>81</v>
      </c>
      <c r="AR5097" s="4">
        <f>IF(AQ5097="M",AP5097*30.42,AP5097)</f>
        <v>365.04</v>
      </c>
      <c r="AS5097">
        <v>0</v>
      </c>
      <c r="AT5097" s="4">
        <f>AR5097+AS5097</f>
        <v>365.04</v>
      </c>
      <c r="AU5097">
        <v>6</v>
      </c>
      <c r="AV5097" s="1">
        <f>AO5097+AT5097</f>
        <v>40709.040000000001</v>
      </c>
      <c r="AW5097" s="1">
        <v>40892</v>
      </c>
      <c r="AX5097" s="2">
        <f>IF(AV5097&gt;=AW5097,1,2)</f>
        <v>2</v>
      </c>
      <c r="AY5097" s="2" t="str">
        <f>IF((AV5097+10)&gt;=AW5097,"SAVE","LATE")</f>
        <v>LATE</v>
      </c>
      <c r="AZ5097" t="s">
        <v>82</v>
      </c>
      <c r="BA5097" t="s">
        <v>1011</v>
      </c>
      <c r="BB5097">
        <v>200403336</v>
      </c>
      <c r="BC5097">
        <v>100201668</v>
      </c>
      <c r="BD5097" s="9">
        <v>300605004</v>
      </c>
      <c r="BE5097" t="s">
        <v>4598</v>
      </c>
      <c r="BF5097">
        <v>0</v>
      </c>
      <c r="BG5097" t="s">
        <v>70</v>
      </c>
      <c r="BH5097">
        <v>-1</v>
      </c>
      <c r="BI5097" t="s">
        <v>4479</v>
      </c>
      <c r="BJ5097" t="s">
        <v>4480</v>
      </c>
      <c r="BK5097">
        <v>0</v>
      </c>
      <c r="BL5097" t="s">
        <v>85</v>
      </c>
      <c r="BM5097" t="s">
        <v>4481</v>
      </c>
    </row>
    <row r="5098" spans="1:65" x14ac:dyDescent="0.25">
      <c r="A5098">
        <v>2010</v>
      </c>
      <c r="B5098" t="s">
        <v>116</v>
      </c>
      <c r="C5098" t="s">
        <v>150</v>
      </c>
      <c r="D5098" t="s">
        <v>41187</v>
      </c>
      <c r="E5098" t="s">
        <v>151</v>
      </c>
      <c r="F5098" t="s">
        <v>4744</v>
      </c>
      <c r="G5098">
        <v>11</v>
      </c>
      <c r="H5098" t="s">
        <v>41839</v>
      </c>
      <c r="I5098" t="s">
        <v>105</v>
      </c>
      <c r="J5098" t="s">
        <v>88</v>
      </c>
      <c r="K5098">
        <v>3</v>
      </c>
      <c r="L5098" t="s">
        <v>41838</v>
      </c>
      <c r="M5098">
        <v>72000000</v>
      </c>
      <c r="N5098" t="s">
        <v>41840</v>
      </c>
      <c r="O5098" t="s">
        <v>4745</v>
      </c>
      <c r="P5098" t="s">
        <v>90</v>
      </c>
      <c r="Q5098" t="s">
        <v>4746</v>
      </c>
      <c r="R5098" t="s">
        <v>1028</v>
      </c>
      <c r="S5098" t="s">
        <v>154</v>
      </c>
      <c r="T5098" s="3">
        <v>40401</v>
      </c>
      <c r="U5098" t="s">
        <v>4747</v>
      </c>
      <c r="V5098" t="s">
        <v>4748</v>
      </c>
      <c r="W5098">
        <v>932</v>
      </c>
      <c r="X5098">
        <v>177808485</v>
      </c>
      <c r="Y5098" t="s">
        <v>122</v>
      </c>
      <c r="Z5098" t="s">
        <v>123</v>
      </c>
      <c r="AA5098">
        <v>0</v>
      </c>
      <c r="AB5098" t="s">
        <v>76</v>
      </c>
      <c r="AC5098">
        <v>0</v>
      </c>
      <c r="AD5098" t="s">
        <v>76</v>
      </c>
      <c r="AE5098">
        <v>477200</v>
      </c>
      <c r="AF5098" t="s">
        <v>40104</v>
      </c>
      <c r="AG5098">
        <v>860501601</v>
      </c>
      <c r="AH5098" t="s">
        <v>4749</v>
      </c>
      <c r="AI5098" t="s">
        <v>159</v>
      </c>
      <c r="AJ5098" t="s">
        <v>41304</v>
      </c>
      <c r="AK5098">
        <v>41671526</v>
      </c>
      <c r="AL5098" t="s">
        <v>4750</v>
      </c>
      <c r="AM5098">
        <v>2010</v>
      </c>
      <c r="AN5098" s="1">
        <v>40542</v>
      </c>
      <c r="AO5098" s="1">
        <v>40554</v>
      </c>
      <c r="AP5098">
        <v>2</v>
      </c>
      <c r="AQ5098" t="s">
        <v>81</v>
      </c>
      <c r="AR5098" s="4">
        <f>IF(AQ5098="M",AP5098*30.42,AP5098)</f>
        <v>60.84</v>
      </c>
      <c r="AS5098">
        <v>0</v>
      </c>
      <c r="AT5098" s="4">
        <f>AR5098+AS5098</f>
        <v>60.84</v>
      </c>
      <c r="AU5098">
        <v>1</v>
      </c>
      <c r="AV5098" s="1">
        <f>AO5098+AT5098</f>
        <v>40614.839999999997</v>
      </c>
      <c r="AW5098" s="1">
        <v>40644</v>
      </c>
      <c r="AX5098" s="2">
        <f>IF(AV5098&gt;=AW5098,1,2)</f>
        <v>2</v>
      </c>
      <c r="AY5098" s="2" t="str">
        <f>IF((AV5098+10)&gt;=AW5098,"SAVE","LATE")</f>
        <v>LATE</v>
      </c>
      <c r="AZ5098" t="s">
        <v>82</v>
      </c>
      <c r="BA5098" t="s">
        <v>1011</v>
      </c>
      <c r="BB5098">
        <v>174504754</v>
      </c>
      <c r="BC5098">
        <v>85245572</v>
      </c>
      <c r="BD5098" s="9">
        <v>259750326</v>
      </c>
      <c r="BE5098" t="s">
        <v>4751</v>
      </c>
      <c r="BF5098">
        <v>0</v>
      </c>
      <c r="BG5098" t="s">
        <v>70</v>
      </c>
      <c r="BH5098">
        <v>-1</v>
      </c>
      <c r="BI5098" t="s">
        <v>4749</v>
      </c>
      <c r="BJ5098" t="s">
        <v>4752</v>
      </c>
      <c r="BK5098">
        <v>0</v>
      </c>
      <c r="BL5098" t="s">
        <v>85</v>
      </c>
      <c r="BM5098" t="s">
        <v>4753</v>
      </c>
    </row>
    <row r="5099" spans="1:65" x14ac:dyDescent="0.25">
      <c r="A5099">
        <v>2010</v>
      </c>
      <c r="B5099" t="s">
        <v>116</v>
      </c>
      <c r="C5099" t="s">
        <v>150</v>
      </c>
      <c r="D5099" t="s">
        <v>41187</v>
      </c>
      <c r="E5099" t="s">
        <v>151</v>
      </c>
      <c r="F5099" t="s">
        <v>4744</v>
      </c>
      <c r="G5099">
        <v>11</v>
      </c>
      <c r="H5099" t="s">
        <v>41839</v>
      </c>
      <c r="I5099" t="s">
        <v>105</v>
      </c>
      <c r="J5099" t="s">
        <v>88</v>
      </c>
      <c r="K5099">
        <v>3</v>
      </c>
      <c r="L5099" t="s">
        <v>41838</v>
      </c>
      <c r="M5099">
        <v>72000000</v>
      </c>
      <c r="N5099" t="s">
        <v>41840</v>
      </c>
      <c r="O5099" t="s">
        <v>4946</v>
      </c>
      <c r="P5099" t="s">
        <v>90</v>
      </c>
      <c r="Q5099" t="s">
        <v>1028</v>
      </c>
      <c r="R5099" t="s">
        <v>1028</v>
      </c>
      <c r="S5099" t="s">
        <v>154</v>
      </c>
      <c r="T5099" t="s">
        <v>596</v>
      </c>
      <c r="U5099" t="s">
        <v>4947</v>
      </c>
      <c r="V5099" t="s">
        <v>4948</v>
      </c>
      <c r="W5099">
        <v>911</v>
      </c>
      <c r="X5099">
        <v>142539307</v>
      </c>
      <c r="Y5099" t="s">
        <v>122</v>
      </c>
      <c r="Z5099" t="s">
        <v>123</v>
      </c>
      <c r="AA5099">
        <v>0</v>
      </c>
      <c r="AB5099" t="s">
        <v>76</v>
      </c>
      <c r="AC5099">
        <v>0</v>
      </c>
      <c r="AD5099" t="s">
        <v>76</v>
      </c>
      <c r="AE5099">
        <v>477190</v>
      </c>
      <c r="AF5099" t="s">
        <v>40104</v>
      </c>
      <c r="AG5099">
        <v>860501601</v>
      </c>
      <c r="AH5099" t="s">
        <v>4949</v>
      </c>
      <c r="AI5099" t="s">
        <v>159</v>
      </c>
      <c r="AJ5099" t="s">
        <v>41304</v>
      </c>
      <c r="AK5099">
        <v>41671526</v>
      </c>
      <c r="AL5099" t="s">
        <v>4750</v>
      </c>
      <c r="AM5099">
        <v>2010</v>
      </c>
      <c r="AN5099" s="1">
        <v>40541</v>
      </c>
      <c r="AO5099" s="1">
        <v>40554</v>
      </c>
      <c r="AP5099">
        <v>2</v>
      </c>
      <c r="AQ5099" t="s">
        <v>81</v>
      </c>
      <c r="AR5099" s="4">
        <f>IF(AQ5099="M",AP5099*30.42,AP5099)</f>
        <v>60.84</v>
      </c>
      <c r="AS5099">
        <v>0</v>
      </c>
      <c r="AT5099" s="4">
        <f>AR5099+AS5099</f>
        <v>60.84</v>
      </c>
      <c r="AU5099">
        <v>1</v>
      </c>
      <c r="AV5099" s="1">
        <f>AO5099+AT5099</f>
        <v>40614.839999999997</v>
      </c>
      <c r="AW5099" s="1">
        <v>40644</v>
      </c>
      <c r="AX5099" s="2">
        <f>IF(AV5099&gt;=AW5099,1,2)</f>
        <v>2</v>
      </c>
      <c r="AY5099" s="2" t="str">
        <f>IF((AV5099+10)&gt;=AW5099,"SAVE","LATE")</f>
        <v>LATE</v>
      </c>
      <c r="AZ5099" t="s">
        <v>82</v>
      </c>
      <c r="BA5099" t="s">
        <v>1011</v>
      </c>
      <c r="BB5099">
        <v>139688721</v>
      </c>
      <c r="BC5099">
        <v>69830983</v>
      </c>
      <c r="BD5099" s="9">
        <v>209519704</v>
      </c>
      <c r="BE5099" t="s">
        <v>4950</v>
      </c>
      <c r="BF5099">
        <v>0</v>
      </c>
      <c r="BG5099" t="s">
        <v>70</v>
      </c>
      <c r="BH5099">
        <v>-1</v>
      </c>
      <c r="BI5099" t="s">
        <v>4749</v>
      </c>
      <c r="BJ5099" t="s">
        <v>4951</v>
      </c>
      <c r="BK5099">
        <v>0</v>
      </c>
      <c r="BL5099" t="s">
        <v>85</v>
      </c>
      <c r="BM5099" t="s">
        <v>4952</v>
      </c>
    </row>
    <row r="5100" spans="1:65" x14ac:dyDescent="0.25">
      <c r="A5100">
        <v>2010</v>
      </c>
      <c r="B5100" t="s">
        <v>116</v>
      </c>
      <c r="C5100" t="s">
        <v>150</v>
      </c>
      <c r="D5100" t="s">
        <v>41187</v>
      </c>
      <c r="E5100" t="s">
        <v>151</v>
      </c>
      <c r="F5100" t="s">
        <v>5559</v>
      </c>
      <c r="G5100">
        <v>12</v>
      </c>
      <c r="H5100" t="s">
        <v>41881</v>
      </c>
      <c r="I5100" t="s">
        <v>105</v>
      </c>
      <c r="J5100" t="s">
        <v>88</v>
      </c>
      <c r="K5100">
        <v>3</v>
      </c>
      <c r="L5100" t="s">
        <v>41838</v>
      </c>
      <c r="M5100">
        <v>80000000</v>
      </c>
      <c r="N5100" t="s">
        <v>348</v>
      </c>
      <c r="O5100" t="s">
        <v>5560</v>
      </c>
      <c r="P5100" t="s">
        <v>90</v>
      </c>
      <c r="Q5100" t="s">
        <v>70</v>
      </c>
      <c r="R5100" t="s">
        <v>70</v>
      </c>
      <c r="S5100" t="s">
        <v>154</v>
      </c>
      <c r="T5100" t="s">
        <v>4065</v>
      </c>
      <c r="U5100" t="s">
        <v>5561</v>
      </c>
      <c r="V5100" t="s">
        <v>5562</v>
      </c>
      <c r="W5100" t="s">
        <v>5563</v>
      </c>
      <c r="X5100">
        <v>35000000</v>
      </c>
      <c r="Y5100" t="s">
        <v>122</v>
      </c>
      <c r="Z5100" t="s">
        <v>123</v>
      </c>
      <c r="AA5100">
        <v>0</v>
      </c>
      <c r="AB5100" t="s">
        <v>76</v>
      </c>
      <c r="AC5100">
        <v>0</v>
      </c>
      <c r="AD5100" t="s">
        <v>76</v>
      </c>
      <c r="AE5100">
        <v>353300</v>
      </c>
      <c r="AF5100" t="s">
        <v>41304</v>
      </c>
      <c r="AG5100">
        <v>9731206</v>
      </c>
      <c r="AH5100" t="s">
        <v>5564</v>
      </c>
      <c r="AI5100" t="s">
        <v>159</v>
      </c>
      <c r="AJ5100" t="s">
        <v>41304</v>
      </c>
      <c r="AK5100">
        <v>9731206</v>
      </c>
      <c r="AL5100" t="s">
        <v>5564</v>
      </c>
      <c r="AM5100">
        <v>2010</v>
      </c>
      <c r="AN5100" s="1">
        <v>40199</v>
      </c>
      <c r="AO5100" s="1">
        <v>40203</v>
      </c>
      <c r="AP5100">
        <v>6</v>
      </c>
      <c r="AQ5100" t="s">
        <v>81</v>
      </c>
      <c r="AR5100" s="4">
        <f>IF(AQ5100="M",AP5100*30.42,AP5100)</f>
        <v>182.52</v>
      </c>
      <c r="AS5100">
        <v>0</v>
      </c>
      <c r="AT5100" s="4">
        <f>AR5100+AS5100</f>
        <v>182.52</v>
      </c>
      <c r="AU5100">
        <v>4</v>
      </c>
      <c r="AV5100" s="1">
        <f>AO5100+AT5100</f>
        <v>40385.519999999997</v>
      </c>
      <c r="AW5100" s="1">
        <v>40507</v>
      </c>
      <c r="AX5100" s="2">
        <f>IF(AV5100&gt;=AW5100,1,2)</f>
        <v>2</v>
      </c>
      <c r="AY5100" s="2" t="str">
        <f>IF((AV5100+10)&gt;=AW5100,"SAVE","LATE")</f>
        <v>LATE</v>
      </c>
      <c r="AZ5100" t="s">
        <v>82</v>
      </c>
      <c r="BA5100" t="s">
        <v>1011</v>
      </c>
      <c r="BB5100">
        <v>35000000</v>
      </c>
      <c r="BC5100">
        <v>14000000</v>
      </c>
      <c r="BD5100" s="9">
        <v>49000000</v>
      </c>
      <c r="BE5100" t="s">
        <v>5560</v>
      </c>
      <c r="BF5100">
        <v>0</v>
      </c>
      <c r="BG5100" t="s">
        <v>70</v>
      </c>
      <c r="BH5100">
        <v>-1</v>
      </c>
      <c r="BI5100" t="s">
        <v>70</v>
      </c>
      <c r="BJ5100" t="s">
        <v>70</v>
      </c>
      <c r="BK5100">
        <v>0</v>
      </c>
      <c r="BL5100" t="s">
        <v>85</v>
      </c>
      <c r="BM5100" t="s">
        <v>5565</v>
      </c>
    </row>
    <row r="5101" spans="1:65" x14ac:dyDescent="0.25">
      <c r="A5101">
        <v>2010</v>
      </c>
      <c r="B5101" t="s">
        <v>64</v>
      </c>
      <c r="C5101" t="s">
        <v>65</v>
      </c>
      <c r="D5101" t="s">
        <v>40101</v>
      </c>
      <c r="E5101">
        <v>800215807</v>
      </c>
      <c r="F5101" t="s">
        <v>1003</v>
      </c>
      <c r="G5101">
        <v>11</v>
      </c>
      <c r="H5101" t="s">
        <v>41839</v>
      </c>
      <c r="I5101" t="s">
        <v>67</v>
      </c>
      <c r="J5101" t="s">
        <v>88</v>
      </c>
      <c r="K5101">
        <v>3</v>
      </c>
      <c r="L5101" t="s">
        <v>41838</v>
      </c>
      <c r="M5101">
        <v>72000000</v>
      </c>
      <c r="N5101" t="s">
        <v>41840</v>
      </c>
      <c r="O5101" t="s">
        <v>46487</v>
      </c>
      <c r="P5101" t="s">
        <v>90</v>
      </c>
      <c r="Q5101" t="s">
        <v>1005</v>
      </c>
      <c r="R5101" t="s">
        <v>1005</v>
      </c>
      <c r="S5101" t="s">
        <v>4552</v>
      </c>
      <c r="T5101" t="s">
        <v>4553</v>
      </c>
      <c r="U5101" t="s">
        <v>4554</v>
      </c>
      <c r="V5101" t="s">
        <v>4555</v>
      </c>
      <c r="W5101" t="s">
        <v>4556</v>
      </c>
      <c r="X5101">
        <v>235353364</v>
      </c>
      <c r="Y5101" t="s">
        <v>122</v>
      </c>
      <c r="Z5101" t="s">
        <v>123</v>
      </c>
      <c r="AA5101">
        <v>0</v>
      </c>
      <c r="AB5101" t="s">
        <v>76</v>
      </c>
      <c r="AC5101">
        <v>0</v>
      </c>
      <c r="AD5101" t="s">
        <v>76</v>
      </c>
      <c r="AE5101">
        <v>417550</v>
      </c>
      <c r="AF5101" t="s">
        <v>41304</v>
      </c>
      <c r="AG5101">
        <v>19327398</v>
      </c>
      <c r="AH5101" t="s">
        <v>4557</v>
      </c>
      <c r="AI5101" t="s">
        <v>39286</v>
      </c>
      <c r="AJ5101" t="s">
        <v>41304</v>
      </c>
      <c r="AK5101">
        <v>19327398</v>
      </c>
      <c r="AL5101" t="s">
        <v>4557</v>
      </c>
      <c r="AM5101">
        <v>2010</v>
      </c>
      <c r="AN5101" s="1">
        <v>40381</v>
      </c>
      <c r="AO5101" s="1">
        <v>40389</v>
      </c>
      <c r="AP5101">
        <v>2</v>
      </c>
      <c r="AQ5101" t="s">
        <v>81</v>
      </c>
      <c r="AR5101" s="4">
        <f>IF(AQ5101="M",AP5101*30.42,AP5101)</f>
        <v>60.84</v>
      </c>
      <c r="AS5101">
        <v>0</v>
      </c>
      <c r="AT5101" s="4">
        <f>AR5101+AS5101</f>
        <v>60.84</v>
      </c>
      <c r="AU5101">
        <v>1</v>
      </c>
      <c r="AV5101" s="1">
        <f>AO5101+AT5101</f>
        <v>40449.839999999997</v>
      </c>
      <c r="AW5101" s="1">
        <v>40481</v>
      </c>
      <c r="AX5101" s="2">
        <f>IF(AV5101&gt;=AW5101,1,2)</f>
        <v>2</v>
      </c>
      <c r="AY5101" s="2" t="str">
        <f>IF((AV5101+10)&gt;=AW5101,"SAVE","LATE")</f>
        <v>LATE</v>
      </c>
      <c r="AZ5101" t="s">
        <v>82</v>
      </c>
      <c r="BA5101" t="s">
        <v>1011</v>
      </c>
      <c r="BB5101">
        <v>208906394</v>
      </c>
      <c r="BC5101">
        <v>50000000</v>
      </c>
      <c r="BD5101" s="9">
        <v>258906394</v>
      </c>
      <c r="BE5101" t="s">
        <v>46488</v>
      </c>
      <c r="BF5101">
        <v>0</v>
      </c>
      <c r="BG5101" t="s">
        <v>70</v>
      </c>
      <c r="BH5101">
        <v>-1</v>
      </c>
      <c r="BI5101" t="s">
        <v>4558</v>
      </c>
      <c r="BJ5101" t="s">
        <v>4558</v>
      </c>
      <c r="BK5101">
        <v>0</v>
      </c>
      <c r="BL5101" t="s">
        <v>85</v>
      </c>
      <c r="BM5101" t="s">
        <v>4559</v>
      </c>
    </row>
    <row r="5102" spans="1:65" x14ac:dyDescent="0.25">
      <c r="A5102">
        <v>2010</v>
      </c>
      <c r="B5102" t="s">
        <v>116</v>
      </c>
      <c r="C5102" t="s">
        <v>130</v>
      </c>
      <c r="D5102" t="s">
        <v>46507</v>
      </c>
      <c r="E5102" t="s">
        <v>4982</v>
      </c>
      <c r="F5102" t="s">
        <v>4983</v>
      </c>
      <c r="G5102">
        <v>11</v>
      </c>
      <c r="H5102" t="s">
        <v>41839</v>
      </c>
      <c r="I5102" t="s">
        <v>67</v>
      </c>
      <c r="J5102" t="s">
        <v>88</v>
      </c>
      <c r="K5102">
        <v>3</v>
      </c>
      <c r="L5102" t="s">
        <v>41838</v>
      </c>
      <c r="M5102">
        <v>72000000</v>
      </c>
      <c r="N5102" t="s">
        <v>41840</v>
      </c>
      <c r="O5102" t="s">
        <v>4984</v>
      </c>
      <c r="P5102" t="s">
        <v>90</v>
      </c>
      <c r="Q5102" t="s">
        <v>44752</v>
      </c>
      <c r="R5102" t="s">
        <v>44752</v>
      </c>
      <c r="S5102" t="s">
        <v>46508</v>
      </c>
      <c r="T5102" s="3">
        <v>40454</v>
      </c>
      <c r="U5102" t="s">
        <v>4985</v>
      </c>
      <c r="V5102" t="s">
        <v>3771</v>
      </c>
      <c r="W5102">
        <v>0</v>
      </c>
      <c r="X5102">
        <v>126945065</v>
      </c>
      <c r="Y5102" t="s">
        <v>122</v>
      </c>
      <c r="Z5102" t="s">
        <v>123</v>
      </c>
      <c r="AA5102">
        <v>0</v>
      </c>
      <c r="AB5102" t="s">
        <v>76</v>
      </c>
      <c r="AC5102">
        <v>0</v>
      </c>
      <c r="AD5102" t="s">
        <v>76</v>
      </c>
      <c r="AE5102">
        <v>410004</v>
      </c>
      <c r="AF5102" t="s">
        <v>41304</v>
      </c>
      <c r="AG5102">
        <v>13514134</v>
      </c>
      <c r="AH5102" t="s">
        <v>4986</v>
      </c>
      <c r="AI5102" t="s">
        <v>159</v>
      </c>
      <c r="AJ5102" t="s">
        <v>4987</v>
      </c>
      <c r="AK5102" t="s">
        <v>4988</v>
      </c>
      <c r="AL5102" t="s">
        <v>4989</v>
      </c>
      <c r="AM5102">
        <v>2010</v>
      </c>
      <c r="AN5102" s="1">
        <v>40268</v>
      </c>
      <c r="AO5102" s="1">
        <v>40274</v>
      </c>
      <c r="AP5102">
        <v>2</v>
      </c>
      <c r="AQ5102" t="s">
        <v>81</v>
      </c>
      <c r="AR5102" s="4">
        <f>IF(AQ5102="M",AP5102*30.42,AP5102)</f>
        <v>60.84</v>
      </c>
      <c r="AS5102">
        <v>0</v>
      </c>
      <c r="AT5102" s="4">
        <f>AR5102+AS5102</f>
        <v>60.84</v>
      </c>
      <c r="AU5102">
        <v>2</v>
      </c>
      <c r="AV5102" s="1">
        <f>AO5102+AT5102</f>
        <v>40334.839999999997</v>
      </c>
      <c r="AW5102" s="1">
        <v>40396</v>
      </c>
      <c r="AX5102" s="2">
        <f>IF(AV5102&gt;=AW5102,1,2)</f>
        <v>2</v>
      </c>
      <c r="AY5102" s="2" t="str">
        <f>IF((AV5102+10)&gt;=AW5102,"SAVE","LATE")</f>
        <v>LATE</v>
      </c>
      <c r="AZ5102" t="s">
        <v>82</v>
      </c>
      <c r="BA5102" t="s">
        <v>1011</v>
      </c>
      <c r="BB5102">
        <v>126941171</v>
      </c>
      <c r="BC5102">
        <v>18577510</v>
      </c>
      <c r="BD5102" s="9">
        <v>145518681</v>
      </c>
      <c r="BE5102" t="s">
        <v>4990</v>
      </c>
      <c r="BF5102">
        <v>0</v>
      </c>
      <c r="BG5102" t="s">
        <v>70</v>
      </c>
      <c r="BH5102">
        <v>-1</v>
      </c>
      <c r="BI5102" t="s">
        <v>4986</v>
      </c>
      <c r="BJ5102" t="s">
        <v>4991</v>
      </c>
      <c r="BK5102">
        <v>0</v>
      </c>
      <c r="BL5102" t="s">
        <v>85</v>
      </c>
      <c r="BM5102" t="s">
        <v>4992</v>
      </c>
    </row>
    <row r="5103" spans="1:65" x14ac:dyDescent="0.25">
      <c r="A5103">
        <v>2010</v>
      </c>
      <c r="B5103" t="s">
        <v>116</v>
      </c>
      <c r="C5103" t="s">
        <v>130</v>
      </c>
      <c r="D5103" t="s">
        <v>46507</v>
      </c>
      <c r="E5103" t="s">
        <v>4982</v>
      </c>
      <c r="F5103" t="s">
        <v>4983</v>
      </c>
      <c r="G5103">
        <v>11</v>
      </c>
      <c r="H5103" t="s">
        <v>41839</v>
      </c>
      <c r="I5103" t="s">
        <v>67</v>
      </c>
      <c r="J5103" t="s">
        <v>88</v>
      </c>
      <c r="K5103">
        <v>3</v>
      </c>
      <c r="L5103" t="s">
        <v>41838</v>
      </c>
      <c r="M5103">
        <v>72000000</v>
      </c>
      <c r="N5103" t="s">
        <v>41840</v>
      </c>
      <c r="O5103" t="s">
        <v>5014</v>
      </c>
      <c r="P5103" t="s">
        <v>90</v>
      </c>
      <c r="Q5103" t="s">
        <v>44752</v>
      </c>
      <c r="R5103" t="s">
        <v>44752</v>
      </c>
      <c r="S5103" t="s">
        <v>46508</v>
      </c>
      <c r="T5103" s="3">
        <v>40362</v>
      </c>
      <c r="U5103" t="s">
        <v>5015</v>
      </c>
      <c r="V5103" t="s">
        <v>5016</v>
      </c>
      <c r="W5103">
        <v>0</v>
      </c>
      <c r="X5103">
        <v>115735242</v>
      </c>
      <c r="Y5103" t="s">
        <v>122</v>
      </c>
      <c r="Z5103" t="s">
        <v>123</v>
      </c>
      <c r="AA5103">
        <v>0</v>
      </c>
      <c r="AB5103" t="s">
        <v>76</v>
      </c>
      <c r="AC5103">
        <v>0</v>
      </c>
      <c r="AD5103" t="s">
        <v>76</v>
      </c>
      <c r="AE5103">
        <v>410021</v>
      </c>
      <c r="AF5103" t="s">
        <v>40104</v>
      </c>
      <c r="AG5103">
        <v>9003497991</v>
      </c>
      <c r="AH5103" t="s">
        <v>5017</v>
      </c>
      <c r="AI5103" t="s">
        <v>159</v>
      </c>
      <c r="AJ5103" t="s">
        <v>41304</v>
      </c>
      <c r="AK5103">
        <v>2193965</v>
      </c>
      <c r="AL5103" t="s">
        <v>5018</v>
      </c>
      <c r="AM5103">
        <v>2010</v>
      </c>
      <c r="AN5103" s="1">
        <v>40263</v>
      </c>
      <c r="AO5103" s="1">
        <v>40280</v>
      </c>
      <c r="AP5103">
        <v>2</v>
      </c>
      <c r="AQ5103" t="s">
        <v>81</v>
      </c>
      <c r="AR5103" s="4">
        <f>IF(AQ5103="M",AP5103*30.42,AP5103)</f>
        <v>60.84</v>
      </c>
      <c r="AS5103">
        <v>0</v>
      </c>
      <c r="AT5103" s="4">
        <f>AR5103+AS5103</f>
        <v>60.84</v>
      </c>
      <c r="AU5103">
        <v>2</v>
      </c>
      <c r="AV5103" s="1">
        <f>AO5103+AT5103</f>
        <v>40340.839999999997</v>
      </c>
      <c r="AW5103" s="1">
        <v>40402</v>
      </c>
      <c r="AX5103" s="2">
        <f>IF(AV5103&gt;=AW5103,1,2)</f>
        <v>2</v>
      </c>
      <c r="AY5103" s="2" t="str">
        <f>IF((AV5103+10)&gt;=AW5103,"SAVE","LATE")</f>
        <v>LATE</v>
      </c>
      <c r="AZ5103" t="s">
        <v>82</v>
      </c>
      <c r="BA5103" t="s">
        <v>1011</v>
      </c>
      <c r="BB5103">
        <v>115735242</v>
      </c>
      <c r="BC5103">
        <v>68433548</v>
      </c>
      <c r="BD5103" s="9">
        <v>184168790</v>
      </c>
      <c r="BE5103" t="s">
        <v>5014</v>
      </c>
      <c r="BF5103">
        <v>0</v>
      </c>
      <c r="BG5103" t="s">
        <v>70</v>
      </c>
      <c r="BH5103">
        <v>-1</v>
      </c>
      <c r="BI5103" t="s">
        <v>5019</v>
      </c>
      <c r="BJ5103" t="s">
        <v>5020</v>
      </c>
      <c r="BK5103">
        <v>0</v>
      </c>
      <c r="BL5103" t="s">
        <v>85</v>
      </c>
      <c r="BM5103" t="s">
        <v>5021</v>
      </c>
    </row>
    <row r="5104" spans="1:65" x14ac:dyDescent="0.25">
      <c r="A5104">
        <v>2010</v>
      </c>
      <c r="B5104" t="s">
        <v>64</v>
      </c>
      <c r="C5104" t="s">
        <v>65</v>
      </c>
      <c r="D5104" t="s">
        <v>40101</v>
      </c>
      <c r="E5104">
        <v>800215807</v>
      </c>
      <c r="F5104" t="s">
        <v>1003</v>
      </c>
      <c r="G5104">
        <v>11</v>
      </c>
      <c r="H5104" t="s">
        <v>41839</v>
      </c>
      <c r="I5104" t="s">
        <v>67</v>
      </c>
      <c r="J5104" t="s">
        <v>88</v>
      </c>
      <c r="K5104">
        <v>3</v>
      </c>
      <c r="L5104" t="s">
        <v>41838</v>
      </c>
      <c r="M5104">
        <v>72000000</v>
      </c>
      <c r="N5104" t="s">
        <v>41840</v>
      </c>
      <c r="O5104" t="s">
        <v>4627</v>
      </c>
      <c r="P5104" t="s">
        <v>90</v>
      </c>
      <c r="Q5104" t="s">
        <v>1005</v>
      </c>
      <c r="R5104" t="s">
        <v>40076</v>
      </c>
      <c r="S5104" t="s">
        <v>40077</v>
      </c>
      <c r="T5104" s="3">
        <v>40516</v>
      </c>
      <c r="U5104" t="s">
        <v>4628</v>
      </c>
      <c r="V5104" t="s">
        <v>4629</v>
      </c>
      <c r="W5104" t="s">
        <v>4630</v>
      </c>
      <c r="X5104">
        <v>257993354</v>
      </c>
      <c r="Y5104" t="s">
        <v>122</v>
      </c>
      <c r="Z5104" t="s">
        <v>123</v>
      </c>
      <c r="AA5104">
        <v>0</v>
      </c>
      <c r="AB5104" t="s">
        <v>76</v>
      </c>
      <c r="AC5104">
        <v>0</v>
      </c>
      <c r="AD5104" t="s">
        <v>76</v>
      </c>
      <c r="AE5104">
        <v>405148</v>
      </c>
      <c r="AF5104" t="s">
        <v>40104</v>
      </c>
      <c r="AG5104">
        <v>9003589432</v>
      </c>
      <c r="AH5104" t="s">
        <v>4631</v>
      </c>
      <c r="AI5104" t="s">
        <v>159</v>
      </c>
      <c r="AJ5104" t="s">
        <v>41304</v>
      </c>
      <c r="AK5104">
        <v>80424420</v>
      </c>
      <c r="AL5104" t="s">
        <v>4632</v>
      </c>
      <c r="AM5104">
        <v>2010</v>
      </c>
      <c r="AN5104" s="1">
        <v>40326</v>
      </c>
      <c r="AO5104" s="1">
        <v>40336</v>
      </c>
      <c r="AP5104">
        <v>3</v>
      </c>
      <c r="AQ5104" t="s">
        <v>81</v>
      </c>
      <c r="AR5104" s="4">
        <f>IF(AQ5104="M",AP5104*30.42,AP5104)</f>
        <v>91.26</v>
      </c>
      <c r="AS5104">
        <v>28</v>
      </c>
      <c r="AT5104" s="4">
        <f>AR5104+AS5104</f>
        <v>119.26</v>
      </c>
      <c r="AU5104">
        <v>2</v>
      </c>
      <c r="AV5104" s="1">
        <f>AO5104+AT5104</f>
        <v>40455.26</v>
      </c>
      <c r="AW5104" s="1">
        <v>40516</v>
      </c>
      <c r="AX5104" s="2">
        <f>IF(AV5104&gt;=AW5104,1,2)</f>
        <v>2</v>
      </c>
      <c r="AY5104" s="2" t="str">
        <f>IF((AV5104+10)&gt;=AW5104,"SAVE","LATE")</f>
        <v>LATE</v>
      </c>
      <c r="AZ5104" t="s">
        <v>82</v>
      </c>
      <c r="BA5104" t="s">
        <v>1011</v>
      </c>
      <c r="BB5104">
        <v>196502076</v>
      </c>
      <c r="BC5104">
        <v>0</v>
      </c>
      <c r="BD5104" s="9">
        <v>196502076</v>
      </c>
      <c r="BE5104" t="s">
        <v>4627</v>
      </c>
      <c r="BF5104">
        <v>0</v>
      </c>
      <c r="BG5104" t="s">
        <v>70</v>
      </c>
      <c r="BH5104">
        <v>-1</v>
      </c>
      <c r="BI5104" t="s">
        <v>4633</v>
      </c>
      <c r="BJ5104" t="s">
        <v>4634</v>
      </c>
      <c r="BK5104">
        <v>0</v>
      </c>
      <c r="BL5104" t="s">
        <v>85</v>
      </c>
      <c r="BM5104" t="s">
        <v>4635</v>
      </c>
    </row>
    <row r="5105" spans="1:65" x14ac:dyDescent="0.25">
      <c r="A5105">
        <v>2010</v>
      </c>
      <c r="B5105" t="s">
        <v>64</v>
      </c>
      <c r="C5105" t="s">
        <v>65</v>
      </c>
      <c r="D5105" t="s">
        <v>40101</v>
      </c>
      <c r="E5105">
        <v>800215807</v>
      </c>
      <c r="F5105" t="s">
        <v>1003</v>
      </c>
      <c r="G5105">
        <v>13</v>
      </c>
      <c r="H5105" t="s">
        <v>41891</v>
      </c>
      <c r="I5105" t="s">
        <v>67</v>
      </c>
      <c r="J5105" t="s">
        <v>88</v>
      </c>
      <c r="K5105">
        <v>3</v>
      </c>
      <c r="L5105" t="s">
        <v>41838</v>
      </c>
      <c r="M5105">
        <v>72000000</v>
      </c>
      <c r="N5105" t="s">
        <v>41840</v>
      </c>
      <c r="O5105" t="s">
        <v>46554</v>
      </c>
      <c r="P5105" t="s">
        <v>90</v>
      </c>
      <c r="Q5105" t="s">
        <v>70</v>
      </c>
      <c r="R5105" t="s">
        <v>70</v>
      </c>
      <c r="S5105" t="s">
        <v>41227</v>
      </c>
      <c r="T5105" t="s">
        <v>2002</v>
      </c>
      <c r="U5105" t="s">
        <v>5642</v>
      </c>
      <c r="V5105" t="s">
        <v>5643</v>
      </c>
      <c r="W5105" t="s">
        <v>5644</v>
      </c>
      <c r="X5105">
        <v>15987785</v>
      </c>
      <c r="Y5105" t="s">
        <v>122</v>
      </c>
      <c r="Z5105" t="s">
        <v>123</v>
      </c>
      <c r="AA5105">
        <v>0</v>
      </c>
      <c r="AB5105" t="s">
        <v>76</v>
      </c>
      <c r="AC5105">
        <v>0</v>
      </c>
      <c r="AD5105" t="s">
        <v>76</v>
      </c>
      <c r="AE5105">
        <v>475019</v>
      </c>
      <c r="AF5105" t="s">
        <v>40104</v>
      </c>
      <c r="AG5105">
        <v>8002210444</v>
      </c>
      <c r="AH5105" t="s">
        <v>5645</v>
      </c>
      <c r="AI5105" t="s">
        <v>159</v>
      </c>
      <c r="AJ5105" t="s">
        <v>41304</v>
      </c>
      <c r="AK5105">
        <v>91204298</v>
      </c>
      <c r="AL5105" t="s">
        <v>5646</v>
      </c>
      <c r="AM5105">
        <v>2010</v>
      </c>
      <c r="AN5105" s="1">
        <v>40534</v>
      </c>
      <c r="AO5105" s="1">
        <v>40539</v>
      </c>
      <c r="AP5105">
        <v>5</v>
      </c>
      <c r="AQ5105" t="s">
        <v>74</v>
      </c>
      <c r="AR5105" s="4">
        <f>IF(AQ5105="M",AP5105*30.42,AP5105)</f>
        <v>5</v>
      </c>
      <c r="AS5105">
        <v>0</v>
      </c>
      <c r="AT5105" s="4">
        <f>AR5105+AS5105</f>
        <v>5</v>
      </c>
      <c r="AU5105">
        <v>1</v>
      </c>
      <c r="AV5105" s="1">
        <f>AO5105+AT5105</f>
        <v>40544</v>
      </c>
      <c r="AW5105" s="1">
        <v>40575</v>
      </c>
      <c r="AX5105" s="2">
        <f>IF(AV5105&gt;=AW5105,1,2)</f>
        <v>2</v>
      </c>
      <c r="AY5105" s="2" t="str">
        <f>IF((AV5105+10)&gt;=AW5105,"SAVE","LATE")</f>
        <v>LATE</v>
      </c>
      <c r="AZ5105" t="s">
        <v>82</v>
      </c>
      <c r="BA5105" t="s">
        <v>1011</v>
      </c>
      <c r="BB5105">
        <v>18155900</v>
      </c>
      <c r="BC5105">
        <v>0</v>
      </c>
      <c r="BD5105" s="9">
        <v>18155900</v>
      </c>
      <c r="BE5105" t="s">
        <v>46554</v>
      </c>
      <c r="BF5105">
        <v>0</v>
      </c>
      <c r="BG5105" t="s">
        <v>70</v>
      </c>
      <c r="BH5105">
        <v>-1</v>
      </c>
      <c r="BI5105" t="s">
        <v>70</v>
      </c>
      <c r="BJ5105" t="s">
        <v>70</v>
      </c>
      <c r="BK5105">
        <v>0</v>
      </c>
      <c r="BL5105" t="s">
        <v>85</v>
      </c>
      <c r="BM5105" t="s">
        <v>5647</v>
      </c>
    </row>
    <row r="5106" spans="1:65" x14ac:dyDescent="0.25">
      <c r="A5106">
        <v>2010</v>
      </c>
      <c r="B5106" t="s">
        <v>64</v>
      </c>
      <c r="C5106" t="s">
        <v>65</v>
      </c>
      <c r="D5106" t="s">
        <v>40101</v>
      </c>
      <c r="E5106">
        <v>800215807</v>
      </c>
      <c r="F5106" t="s">
        <v>280</v>
      </c>
      <c r="G5106">
        <v>1</v>
      </c>
      <c r="H5106" t="s">
        <v>46842</v>
      </c>
      <c r="I5106" t="s">
        <v>105</v>
      </c>
      <c r="J5106" t="s">
        <v>88</v>
      </c>
      <c r="K5106">
        <v>3</v>
      </c>
      <c r="L5106" t="s">
        <v>41838</v>
      </c>
      <c r="M5106">
        <v>72000000</v>
      </c>
      <c r="N5106" t="s">
        <v>41840</v>
      </c>
      <c r="O5106" t="s">
        <v>2959</v>
      </c>
      <c r="P5106" t="s">
        <v>90</v>
      </c>
      <c r="Q5106" t="s">
        <v>39286</v>
      </c>
      <c r="R5106" t="s">
        <v>39286</v>
      </c>
      <c r="S5106" t="s">
        <v>40078</v>
      </c>
      <c r="T5106" t="s">
        <v>930</v>
      </c>
      <c r="U5106" t="s">
        <v>2960</v>
      </c>
      <c r="V5106" t="s">
        <v>2961</v>
      </c>
      <c r="W5106" t="s">
        <v>2962</v>
      </c>
      <c r="X5106">
        <v>1299683561</v>
      </c>
      <c r="Y5106" t="s">
        <v>122</v>
      </c>
      <c r="Z5106" t="s">
        <v>123</v>
      </c>
      <c r="AA5106">
        <v>0</v>
      </c>
      <c r="AB5106" t="s">
        <v>76</v>
      </c>
      <c r="AC5106">
        <v>0</v>
      </c>
      <c r="AD5106" t="s">
        <v>76</v>
      </c>
      <c r="AE5106">
        <v>440634</v>
      </c>
      <c r="AF5106" t="s">
        <v>40104</v>
      </c>
      <c r="AG5106" t="s">
        <v>2963</v>
      </c>
      <c r="AH5106" t="s">
        <v>2964</v>
      </c>
      <c r="AI5106" t="s">
        <v>159</v>
      </c>
      <c r="AJ5106" t="s">
        <v>41304</v>
      </c>
      <c r="AK5106">
        <v>4253904</v>
      </c>
      <c r="AL5106" t="s">
        <v>2965</v>
      </c>
      <c r="AM5106">
        <v>2010</v>
      </c>
      <c r="AN5106" s="1">
        <v>40381</v>
      </c>
      <c r="AO5106" s="1">
        <v>40381</v>
      </c>
      <c r="AP5106">
        <v>5</v>
      </c>
      <c r="AQ5106" t="s">
        <v>81</v>
      </c>
      <c r="AR5106" s="4">
        <f>IF(AQ5106="M",AP5106*30.42,AP5106)</f>
        <v>152.10000000000002</v>
      </c>
      <c r="AS5106">
        <v>42</v>
      </c>
      <c r="AT5106" s="4">
        <f>AR5106+AS5106</f>
        <v>194.10000000000002</v>
      </c>
      <c r="AU5106">
        <v>3</v>
      </c>
      <c r="AV5106" s="1">
        <f>AO5106+AT5106</f>
        <v>40575.1</v>
      </c>
      <c r="AW5106" s="1">
        <v>40666</v>
      </c>
      <c r="AX5106" s="2">
        <f>IF(AV5106&gt;=AW5106,1,2)</f>
        <v>2</v>
      </c>
      <c r="AY5106" s="2" t="str">
        <f>IF((AV5106+10)&gt;=AW5106,"SAVE","LATE")</f>
        <v>LATE</v>
      </c>
      <c r="AZ5106" t="s">
        <v>82</v>
      </c>
      <c r="BA5106" t="s">
        <v>1011</v>
      </c>
      <c r="BB5106">
        <v>1097895292</v>
      </c>
      <c r="BC5106">
        <v>375685774</v>
      </c>
      <c r="BD5106" s="9">
        <v>1473581066</v>
      </c>
      <c r="BE5106" t="s">
        <v>2966</v>
      </c>
      <c r="BF5106">
        <v>0</v>
      </c>
      <c r="BG5106" t="s">
        <v>70</v>
      </c>
      <c r="BH5106">
        <v>-1</v>
      </c>
      <c r="BI5106" t="s">
        <v>2967</v>
      </c>
      <c r="BJ5106" t="s">
        <v>2968</v>
      </c>
      <c r="BK5106">
        <v>0</v>
      </c>
      <c r="BL5106" t="s">
        <v>85</v>
      </c>
      <c r="BM5106" t="s">
        <v>2969</v>
      </c>
    </row>
    <row r="5107" spans="1:65" x14ac:dyDescent="0.25">
      <c r="A5107">
        <v>2010</v>
      </c>
      <c r="B5107" t="s">
        <v>116</v>
      </c>
      <c r="C5107" t="s">
        <v>130</v>
      </c>
      <c r="D5107" t="s">
        <v>41245</v>
      </c>
      <c r="E5107" t="s">
        <v>4022</v>
      </c>
      <c r="F5107" t="s">
        <v>4023</v>
      </c>
      <c r="G5107">
        <v>11</v>
      </c>
      <c r="H5107" t="s">
        <v>41839</v>
      </c>
      <c r="I5107" t="s">
        <v>67</v>
      </c>
      <c r="J5107" t="s">
        <v>88</v>
      </c>
      <c r="K5107">
        <v>3</v>
      </c>
      <c r="L5107" t="s">
        <v>41838</v>
      </c>
      <c r="M5107">
        <v>72000000</v>
      </c>
      <c r="N5107" t="s">
        <v>41840</v>
      </c>
      <c r="O5107" t="s">
        <v>46600</v>
      </c>
      <c r="P5107" t="s">
        <v>90</v>
      </c>
      <c r="Q5107" t="s">
        <v>4024</v>
      </c>
      <c r="R5107" t="s">
        <v>4024</v>
      </c>
      <c r="S5107" t="s">
        <v>4025</v>
      </c>
      <c r="T5107" t="s">
        <v>4026</v>
      </c>
      <c r="U5107" t="s">
        <v>4027</v>
      </c>
      <c r="V5107" t="s">
        <v>4028</v>
      </c>
      <c r="W5107">
        <v>41</v>
      </c>
      <c r="X5107">
        <v>37800000</v>
      </c>
      <c r="Y5107" t="s">
        <v>122</v>
      </c>
      <c r="Z5107" t="s">
        <v>123</v>
      </c>
      <c r="AA5107">
        <v>0</v>
      </c>
      <c r="AB5107" t="s">
        <v>76</v>
      </c>
      <c r="AC5107">
        <v>0</v>
      </c>
      <c r="AD5107" t="s">
        <v>76</v>
      </c>
      <c r="AE5107">
        <v>458116</v>
      </c>
      <c r="AF5107" t="s">
        <v>145</v>
      </c>
      <c r="AG5107" t="s">
        <v>4029</v>
      </c>
      <c r="AH5107" t="s">
        <v>4030</v>
      </c>
      <c r="AI5107" t="s">
        <v>159</v>
      </c>
      <c r="AJ5107" t="s">
        <v>41304</v>
      </c>
      <c r="AK5107">
        <v>91232255</v>
      </c>
      <c r="AL5107" t="s">
        <v>4031</v>
      </c>
      <c r="AM5107">
        <v>2010</v>
      </c>
      <c r="AN5107" s="1">
        <v>40331</v>
      </c>
      <c r="AO5107" s="1">
        <v>40350</v>
      </c>
      <c r="AP5107">
        <v>3</v>
      </c>
      <c r="AQ5107" t="s">
        <v>81</v>
      </c>
      <c r="AR5107" s="4">
        <f>IF(AQ5107="M",AP5107*30.42,AP5107)</f>
        <v>91.26</v>
      </c>
      <c r="AS5107">
        <v>0</v>
      </c>
      <c r="AT5107" s="4">
        <f>AR5107+AS5107</f>
        <v>91.26</v>
      </c>
      <c r="AU5107">
        <v>4</v>
      </c>
      <c r="AV5107" s="1">
        <f>AO5107+AT5107</f>
        <v>40441.26</v>
      </c>
      <c r="AW5107" s="1">
        <v>40564</v>
      </c>
      <c r="AX5107" s="2">
        <f>IF(AV5107&gt;=AW5107,1,2)</f>
        <v>2</v>
      </c>
      <c r="AY5107" s="2" t="str">
        <f>IF((AV5107+10)&gt;=AW5107,"SAVE","LATE")</f>
        <v>LATE</v>
      </c>
      <c r="AZ5107" t="s">
        <v>82</v>
      </c>
      <c r="BA5107" t="s">
        <v>1011</v>
      </c>
      <c r="BB5107">
        <v>386525523</v>
      </c>
      <c r="BC5107">
        <v>7806500</v>
      </c>
      <c r="BD5107" s="9">
        <v>394332023</v>
      </c>
      <c r="BE5107" t="s">
        <v>46601</v>
      </c>
      <c r="BF5107">
        <v>0</v>
      </c>
      <c r="BG5107" t="s">
        <v>70</v>
      </c>
      <c r="BH5107">
        <v>-1</v>
      </c>
      <c r="BI5107" t="s">
        <v>4030</v>
      </c>
      <c r="BJ5107" t="s">
        <v>4032</v>
      </c>
      <c r="BK5107">
        <v>0</v>
      </c>
      <c r="BL5107" t="s">
        <v>85</v>
      </c>
      <c r="BM5107" t="s">
        <v>4033</v>
      </c>
    </row>
    <row r="5108" spans="1:65" x14ac:dyDescent="0.25">
      <c r="A5108">
        <v>2010</v>
      </c>
      <c r="B5108" t="s">
        <v>116</v>
      </c>
      <c r="C5108" t="s">
        <v>130</v>
      </c>
      <c r="D5108" t="s">
        <v>41245</v>
      </c>
      <c r="E5108" t="s">
        <v>4022</v>
      </c>
      <c r="F5108" t="s">
        <v>4023</v>
      </c>
      <c r="G5108">
        <v>11</v>
      </c>
      <c r="H5108" t="s">
        <v>41839</v>
      </c>
      <c r="I5108" t="s">
        <v>67</v>
      </c>
      <c r="J5108" t="s">
        <v>88</v>
      </c>
      <c r="K5108">
        <v>3</v>
      </c>
      <c r="L5108" t="s">
        <v>41838</v>
      </c>
      <c r="M5108">
        <v>30000000</v>
      </c>
      <c r="N5108" t="s">
        <v>41897</v>
      </c>
      <c r="O5108" t="s">
        <v>46602</v>
      </c>
      <c r="P5108" t="s">
        <v>90</v>
      </c>
      <c r="Q5108" t="s">
        <v>4024</v>
      </c>
      <c r="R5108" t="s">
        <v>4024</v>
      </c>
      <c r="S5108" t="s">
        <v>4025</v>
      </c>
      <c r="T5108" t="s">
        <v>5541</v>
      </c>
      <c r="U5108" t="s">
        <v>5542</v>
      </c>
      <c r="V5108" t="s">
        <v>2485</v>
      </c>
      <c r="W5108">
        <v>39</v>
      </c>
      <c r="X5108">
        <v>39000000</v>
      </c>
      <c r="Y5108" t="s">
        <v>74</v>
      </c>
      <c r="Z5108" t="s">
        <v>75</v>
      </c>
      <c r="AA5108">
        <v>0</v>
      </c>
      <c r="AB5108" t="s">
        <v>76</v>
      </c>
      <c r="AC5108">
        <v>0</v>
      </c>
      <c r="AD5108" t="s">
        <v>76</v>
      </c>
      <c r="AE5108">
        <v>460301</v>
      </c>
      <c r="AF5108" t="s">
        <v>145</v>
      </c>
      <c r="AG5108">
        <v>912429486</v>
      </c>
      <c r="AH5108" t="s">
        <v>40084</v>
      </c>
      <c r="AI5108" t="s">
        <v>159</v>
      </c>
      <c r="AJ5108" t="s">
        <v>41304</v>
      </c>
      <c r="AK5108">
        <v>91242948</v>
      </c>
      <c r="AL5108" t="s">
        <v>40084</v>
      </c>
      <c r="AM5108">
        <v>2010</v>
      </c>
      <c r="AN5108" s="1">
        <v>40308</v>
      </c>
      <c r="AO5108" s="1">
        <v>40325</v>
      </c>
      <c r="AP5108">
        <v>3</v>
      </c>
      <c r="AQ5108" t="s">
        <v>81</v>
      </c>
      <c r="AR5108" s="4">
        <f>IF(AQ5108="M",AP5108*30.42,AP5108)</f>
        <v>91.26</v>
      </c>
      <c r="AS5108">
        <v>0</v>
      </c>
      <c r="AT5108" s="4">
        <f>AR5108+AS5108</f>
        <v>91.26</v>
      </c>
      <c r="AU5108">
        <v>1</v>
      </c>
      <c r="AV5108" s="1">
        <f>AO5108+AT5108</f>
        <v>40416.26</v>
      </c>
      <c r="AW5108" s="1">
        <v>40448</v>
      </c>
      <c r="AX5108" s="2">
        <f>IF(AV5108&gt;=AW5108,1,2)</f>
        <v>2</v>
      </c>
      <c r="AY5108" s="2" t="str">
        <f>IF((AV5108+10)&gt;=AW5108,"SAVE","LATE")</f>
        <v>LATE</v>
      </c>
      <c r="AZ5108" t="s">
        <v>82</v>
      </c>
      <c r="BA5108" t="s">
        <v>1011</v>
      </c>
      <c r="BB5108">
        <v>38996111</v>
      </c>
      <c r="BC5108">
        <v>8503730</v>
      </c>
      <c r="BD5108" s="9">
        <v>47499841</v>
      </c>
      <c r="BE5108" t="s">
        <v>46603</v>
      </c>
      <c r="BF5108">
        <v>0</v>
      </c>
      <c r="BG5108" t="s">
        <v>70</v>
      </c>
      <c r="BH5108">
        <v>-1</v>
      </c>
      <c r="BI5108" t="s">
        <v>5543</v>
      </c>
      <c r="BJ5108" t="s">
        <v>5544</v>
      </c>
      <c r="BK5108">
        <v>0</v>
      </c>
      <c r="BL5108" t="s">
        <v>85</v>
      </c>
      <c r="BM5108" t="s">
        <v>5545</v>
      </c>
    </row>
    <row r="5109" spans="1:65" x14ac:dyDescent="0.25">
      <c r="A5109">
        <v>2010</v>
      </c>
      <c r="B5109" t="s">
        <v>116</v>
      </c>
      <c r="C5109" t="s">
        <v>1416</v>
      </c>
      <c r="D5109" t="s">
        <v>41247</v>
      </c>
      <c r="E5109" t="s">
        <v>4608</v>
      </c>
      <c r="F5109" t="s">
        <v>4609</v>
      </c>
      <c r="G5109">
        <v>1</v>
      </c>
      <c r="H5109" t="s">
        <v>46842</v>
      </c>
      <c r="I5109" t="s">
        <v>67</v>
      </c>
      <c r="J5109" t="s">
        <v>88</v>
      </c>
      <c r="K5109">
        <v>3</v>
      </c>
      <c r="L5109" t="s">
        <v>41838</v>
      </c>
      <c r="M5109">
        <v>72000000</v>
      </c>
      <c r="N5109" t="s">
        <v>41840</v>
      </c>
      <c r="O5109" t="s">
        <v>4610</v>
      </c>
      <c r="P5109" t="s">
        <v>90</v>
      </c>
      <c r="Q5109" t="s">
        <v>4611</v>
      </c>
      <c r="R5109" t="s">
        <v>4611</v>
      </c>
      <c r="S5109" t="s">
        <v>182</v>
      </c>
      <c r="T5109" s="3">
        <v>40456</v>
      </c>
      <c r="U5109" t="s">
        <v>4612</v>
      </c>
      <c r="V5109" t="s">
        <v>4613</v>
      </c>
      <c r="W5109">
        <v>19</v>
      </c>
      <c r="X5109">
        <v>200000000</v>
      </c>
      <c r="Y5109" t="s">
        <v>122</v>
      </c>
      <c r="Z5109" t="s">
        <v>123</v>
      </c>
      <c r="AA5109">
        <v>0</v>
      </c>
      <c r="AB5109" t="s">
        <v>76</v>
      </c>
      <c r="AC5109">
        <v>0</v>
      </c>
      <c r="AD5109" t="s">
        <v>76</v>
      </c>
      <c r="AE5109">
        <v>418716</v>
      </c>
      <c r="AF5109" t="s">
        <v>41304</v>
      </c>
      <c r="AG5109">
        <v>91277735</v>
      </c>
      <c r="AH5109" t="s">
        <v>4614</v>
      </c>
      <c r="AI5109" t="s">
        <v>159</v>
      </c>
      <c r="AJ5109" t="s">
        <v>41304</v>
      </c>
      <c r="AK5109">
        <v>91244435</v>
      </c>
      <c r="AL5109" t="s">
        <v>4614</v>
      </c>
      <c r="AM5109">
        <v>2010</v>
      </c>
      <c r="AN5109" s="1">
        <v>40358</v>
      </c>
      <c r="AO5109" s="1">
        <v>40380</v>
      </c>
      <c r="AP5109">
        <v>2</v>
      </c>
      <c r="AQ5109" t="s">
        <v>81</v>
      </c>
      <c r="AR5109" s="4">
        <f>IF(AQ5109="M",AP5109*30.42,AP5109)</f>
        <v>60.84</v>
      </c>
      <c r="AS5109">
        <v>0</v>
      </c>
      <c r="AT5109" s="4">
        <f>AR5109+AS5109</f>
        <v>60.84</v>
      </c>
      <c r="AU5109">
        <v>1</v>
      </c>
      <c r="AV5109" s="1">
        <f>AO5109+AT5109</f>
        <v>40440.839999999997</v>
      </c>
      <c r="AW5109" s="1">
        <v>40472</v>
      </c>
      <c r="AX5109" s="2">
        <f>IF(AV5109&gt;=AW5109,1,2)</f>
        <v>2</v>
      </c>
      <c r="AY5109" s="2" t="str">
        <f>IF((AV5109+10)&gt;=AW5109,"SAVE","LATE")</f>
        <v>LATE</v>
      </c>
      <c r="AZ5109" t="s">
        <v>82</v>
      </c>
      <c r="BA5109" t="s">
        <v>1011</v>
      </c>
      <c r="BB5109">
        <v>199999627</v>
      </c>
      <c r="BC5109">
        <v>50000000</v>
      </c>
      <c r="BD5109" s="9">
        <v>249999627</v>
      </c>
      <c r="BE5109" t="s">
        <v>46606</v>
      </c>
      <c r="BF5109">
        <v>0</v>
      </c>
      <c r="BG5109" t="s">
        <v>70</v>
      </c>
      <c r="BH5109">
        <v>-1</v>
      </c>
      <c r="BI5109" t="s">
        <v>4615</v>
      </c>
      <c r="BJ5109" t="s">
        <v>4615</v>
      </c>
      <c r="BK5109">
        <v>0</v>
      </c>
      <c r="BL5109" t="s">
        <v>85</v>
      </c>
      <c r="BM5109" t="s">
        <v>4616</v>
      </c>
    </row>
    <row r="5110" spans="1:65" x14ac:dyDescent="0.25">
      <c r="A5110">
        <v>2010</v>
      </c>
      <c r="B5110" t="s">
        <v>116</v>
      </c>
      <c r="C5110" t="s">
        <v>1416</v>
      </c>
      <c r="D5110" t="s">
        <v>41247</v>
      </c>
      <c r="E5110" t="s">
        <v>4608</v>
      </c>
      <c r="F5110" t="s">
        <v>4609</v>
      </c>
      <c r="G5110">
        <v>11</v>
      </c>
      <c r="H5110" t="s">
        <v>41839</v>
      </c>
      <c r="I5110" t="s">
        <v>67</v>
      </c>
      <c r="J5110" t="s">
        <v>88</v>
      </c>
      <c r="K5110">
        <v>3</v>
      </c>
      <c r="L5110" t="s">
        <v>41838</v>
      </c>
      <c r="M5110">
        <v>72000000</v>
      </c>
      <c r="N5110" t="s">
        <v>41840</v>
      </c>
      <c r="O5110" t="s">
        <v>46607</v>
      </c>
      <c r="P5110" t="s">
        <v>90</v>
      </c>
      <c r="Q5110" t="s">
        <v>4611</v>
      </c>
      <c r="R5110" t="s">
        <v>4611</v>
      </c>
      <c r="S5110" t="s">
        <v>182</v>
      </c>
      <c r="T5110" s="3">
        <v>40300</v>
      </c>
      <c r="U5110" t="s">
        <v>5051</v>
      </c>
      <c r="V5110" t="s">
        <v>5052</v>
      </c>
      <c r="W5110">
        <v>6</v>
      </c>
      <c r="X5110">
        <v>109825690</v>
      </c>
      <c r="Y5110" t="s">
        <v>122</v>
      </c>
      <c r="Z5110" t="s">
        <v>123</v>
      </c>
      <c r="AA5110">
        <v>0</v>
      </c>
      <c r="AB5110" t="s">
        <v>76</v>
      </c>
      <c r="AC5110">
        <v>0</v>
      </c>
      <c r="AD5110" t="s">
        <v>76</v>
      </c>
      <c r="AE5110">
        <v>415877</v>
      </c>
      <c r="AF5110" t="s">
        <v>41304</v>
      </c>
      <c r="AG5110">
        <v>91074346</v>
      </c>
      <c r="AH5110" t="s">
        <v>5053</v>
      </c>
      <c r="AI5110" t="s">
        <v>159</v>
      </c>
      <c r="AJ5110" t="s">
        <v>41304</v>
      </c>
      <c r="AK5110">
        <v>91074346</v>
      </c>
      <c r="AL5110" t="s">
        <v>5053</v>
      </c>
      <c r="AM5110">
        <v>2010</v>
      </c>
      <c r="AN5110" s="1">
        <v>40256</v>
      </c>
      <c r="AO5110" s="1">
        <v>40260</v>
      </c>
      <c r="AP5110">
        <v>1</v>
      </c>
      <c r="AQ5110" t="s">
        <v>81</v>
      </c>
      <c r="AR5110" s="4">
        <f>IF(AQ5110="M",AP5110*30.42,AP5110)</f>
        <v>30.42</v>
      </c>
      <c r="AS5110">
        <v>0</v>
      </c>
      <c r="AT5110" s="4">
        <f>AR5110+AS5110</f>
        <v>30.42</v>
      </c>
      <c r="AU5110">
        <v>1</v>
      </c>
      <c r="AV5110" s="1">
        <f>AO5110+AT5110</f>
        <v>40290.42</v>
      </c>
      <c r="AW5110" s="1">
        <v>40321</v>
      </c>
      <c r="AX5110" s="2">
        <f>IF(AV5110&gt;=AW5110,1,2)</f>
        <v>2</v>
      </c>
      <c r="AY5110" s="2" t="str">
        <f>IF((AV5110+10)&gt;=AW5110,"SAVE","LATE")</f>
        <v>LATE</v>
      </c>
      <c r="AZ5110" t="s">
        <v>82</v>
      </c>
      <c r="BA5110" t="s">
        <v>1011</v>
      </c>
      <c r="BB5110">
        <v>109704384</v>
      </c>
      <c r="BC5110">
        <v>49998078</v>
      </c>
      <c r="BD5110" s="9">
        <v>159702462</v>
      </c>
      <c r="BE5110" t="s">
        <v>5054</v>
      </c>
      <c r="BF5110">
        <v>0</v>
      </c>
      <c r="BG5110" t="s">
        <v>70</v>
      </c>
      <c r="BH5110">
        <v>-1</v>
      </c>
      <c r="BI5110" t="s">
        <v>5055</v>
      </c>
      <c r="BJ5110" t="s">
        <v>5055</v>
      </c>
      <c r="BK5110">
        <v>0</v>
      </c>
      <c r="BL5110" t="s">
        <v>85</v>
      </c>
      <c r="BM5110" t="s">
        <v>5056</v>
      </c>
    </row>
    <row r="5111" spans="1:65" x14ac:dyDescent="0.25">
      <c r="A5111">
        <v>2010</v>
      </c>
      <c r="B5111" t="s">
        <v>116</v>
      </c>
      <c r="C5111" t="s">
        <v>1416</v>
      </c>
      <c r="D5111" t="s">
        <v>41247</v>
      </c>
      <c r="E5111" t="s">
        <v>4608</v>
      </c>
      <c r="F5111" t="s">
        <v>4609</v>
      </c>
      <c r="G5111">
        <v>11</v>
      </c>
      <c r="H5111" t="s">
        <v>41839</v>
      </c>
      <c r="I5111" t="s">
        <v>67</v>
      </c>
      <c r="J5111" t="s">
        <v>88</v>
      </c>
      <c r="K5111">
        <v>3</v>
      </c>
      <c r="L5111" t="s">
        <v>41838</v>
      </c>
      <c r="M5111">
        <v>72000000</v>
      </c>
      <c r="N5111" t="s">
        <v>41840</v>
      </c>
      <c r="O5111" t="s">
        <v>5258</v>
      </c>
      <c r="P5111" t="s">
        <v>90</v>
      </c>
      <c r="Q5111" t="s">
        <v>4611</v>
      </c>
      <c r="R5111" t="s">
        <v>4611</v>
      </c>
      <c r="S5111" t="s">
        <v>182</v>
      </c>
      <c r="T5111" s="3">
        <v>40302</v>
      </c>
      <c r="U5111" t="s">
        <v>5259</v>
      </c>
      <c r="V5111" t="s">
        <v>5260</v>
      </c>
      <c r="W5111">
        <v>10</v>
      </c>
      <c r="X5111">
        <v>80000000</v>
      </c>
      <c r="Y5111" t="s">
        <v>122</v>
      </c>
      <c r="Z5111" t="s">
        <v>123</v>
      </c>
      <c r="AA5111">
        <v>0</v>
      </c>
      <c r="AB5111" t="s">
        <v>76</v>
      </c>
      <c r="AC5111">
        <v>0</v>
      </c>
      <c r="AD5111" t="s">
        <v>76</v>
      </c>
      <c r="AE5111">
        <v>416415</v>
      </c>
      <c r="AF5111" t="s">
        <v>40104</v>
      </c>
      <c r="AG5111" t="s">
        <v>5261</v>
      </c>
      <c r="AH5111" t="s">
        <v>5262</v>
      </c>
      <c r="AI5111" t="s">
        <v>159</v>
      </c>
      <c r="AJ5111" t="s">
        <v>41304</v>
      </c>
      <c r="AK5111">
        <v>91069841</v>
      </c>
      <c r="AL5111" t="s">
        <v>5263</v>
      </c>
      <c r="AM5111">
        <v>2010</v>
      </c>
      <c r="AN5111" s="1">
        <v>40309</v>
      </c>
      <c r="AO5111" s="1">
        <v>40311</v>
      </c>
      <c r="AP5111">
        <v>2</v>
      </c>
      <c r="AQ5111" t="s">
        <v>81</v>
      </c>
      <c r="AR5111" s="4">
        <f>IF(AQ5111="M",AP5111*30.42,AP5111)</f>
        <v>60.84</v>
      </c>
      <c r="AS5111">
        <v>0</v>
      </c>
      <c r="AT5111" s="4">
        <f>AR5111+AS5111</f>
        <v>60.84</v>
      </c>
      <c r="AU5111">
        <v>1</v>
      </c>
      <c r="AV5111" s="1">
        <f>AO5111+AT5111</f>
        <v>40371.839999999997</v>
      </c>
      <c r="AW5111" s="1">
        <v>40403</v>
      </c>
      <c r="AX5111" s="2">
        <f>IF(AV5111&gt;=AW5111,1,2)</f>
        <v>2</v>
      </c>
      <c r="AY5111" s="2" t="str">
        <f>IF((AV5111+10)&gt;=AW5111,"SAVE","LATE")</f>
        <v>LATE</v>
      </c>
      <c r="AZ5111" t="s">
        <v>82</v>
      </c>
      <c r="BA5111" t="s">
        <v>1011</v>
      </c>
      <c r="BB5111">
        <v>79971399</v>
      </c>
      <c r="BC5111">
        <v>38998000</v>
      </c>
      <c r="BD5111" s="9">
        <v>118969399</v>
      </c>
      <c r="BE5111" t="s">
        <v>5264</v>
      </c>
      <c r="BF5111">
        <v>0</v>
      </c>
      <c r="BG5111" t="s">
        <v>70</v>
      </c>
      <c r="BH5111">
        <v>-1</v>
      </c>
      <c r="BI5111" t="s">
        <v>5265</v>
      </c>
      <c r="BJ5111" t="s">
        <v>5265</v>
      </c>
      <c r="BK5111">
        <v>0</v>
      </c>
      <c r="BL5111" t="s">
        <v>85</v>
      </c>
      <c r="BM5111" t="s">
        <v>5266</v>
      </c>
    </row>
    <row r="5112" spans="1:65" x14ac:dyDescent="0.25">
      <c r="A5112">
        <v>2010</v>
      </c>
      <c r="B5112" t="s">
        <v>116</v>
      </c>
      <c r="C5112" t="s">
        <v>357</v>
      </c>
      <c r="D5112" t="s">
        <v>46632</v>
      </c>
      <c r="E5112" t="s">
        <v>82</v>
      </c>
      <c r="F5112" t="s">
        <v>1477</v>
      </c>
      <c r="G5112">
        <v>1</v>
      </c>
      <c r="H5112" t="s">
        <v>46842</v>
      </c>
      <c r="I5112" t="s">
        <v>67</v>
      </c>
      <c r="J5112" t="s">
        <v>88</v>
      </c>
      <c r="K5112">
        <v>3</v>
      </c>
      <c r="L5112" t="s">
        <v>41838</v>
      </c>
      <c r="M5112">
        <v>72000000</v>
      </c>
      <c r="N5112" t="s">
        <v>41840</v>
      </c>
      <c r="O5112" t="s">
        <v>2995</v>
      </c>
      <c r="P5112" t="s">
        <v>90</v>
      </c>
      <c r="Q5112" t="s">
        <v>1248</v>
      </c>
      <c r="R5112" t="s">
        <v>1248</v>
      </c>
      <c r="S5112" t="s">
        <v>2996</v>
      </c>
      <c r="T5112" t="s">
        <v>1480</v>
      </c>
      <c r="U5112" t="s">
        <v>2997</v>
      </c>
      <c r="V5112" t="s">
        <v>2998</v>
      </c>
      <c r="W5112" t="s">
        <v>2999</v>
      </c>
      <c r="X5112">
        <v>2126700484</v>
      </c>
      <c r="Y5112" t="s">
        <v>122</v>
      </c>
      <c r="Z5112" t="s">
        <v>123</v>
      </c>
      <c r="AA5112">
        <v>0</v>
      </c>
      <c r="AB5112" t="s">
        <v>76</v>
      </c>
      <c r="AC5112">
        <v>0</v>
      </c>
      <c r="AD5112" t="s">
        <v>76</v>
      </c>
      <c r="AE5112">
        <v>446072</v>
      </c>
      <c r="AF5112" t="s">
        <v>41304</v>
      </c>
      <c r="AG5112" t="s">
        <v>2515</v>
      </c>
      <c r="AH5112" t="s">
        <v>2517</v>
      </c>
      <c r="AI5112" t="s">
        <v>434</v>
      </c>
      <c r="AJ5112" t="s">
        <v>41304</v>
      </c>
      <c r="AK5112" t="s">
        <v>2515</v>
      </c>
      <c r="AL5112" t="s">
        <v>2517</v>
      </c>
      <c r="AM5112">
        <v>2010</v>
      </c>
      <c r="AN5112" s="1">
        <v>40458</v>
      </c>
      <c r="AO5112" s="1">
        <v>40595</v>
      </c>
      <c r="AP5112">
        <v>12</v>
      </c>
      <c r="AQ5112" t="s">
        <v>81</v>
      </c>
      <c r="AR5112" s="4">
        <f>IF(AQ5112="M",AP5112*30.42,AP5112)</f>
        <v>365.04</v>
      </c>
      <c r="AS5112">
        <v>0</v>
      </c>
      <c r="AT5112" s="4">
        <f>AR5112+AS5112</f>
        <v>365.04</v>
      </c>
      <c r="AU5112">
        <v>7</v>
      </c>
      <c r="AV5112" s="1">
        <f>AO5112+AT5112</f>
        <v>40960.04</v>
      </c>
      <c r="AW5112" s="1">
        <v>41173</v>
      </c>
      <c r="AX5112" s="2">
        <f>IF(AV5112&gt;=AW5112,1,2)</f>
        <v>2</v>
      </c>
      <c r="AY5112" s="2" t="str">
        <f>IF((AV5112+10)&gt;=AW5112,"SAVE","LATE")</f>
        <v>LATE</v>
      </c>
      <c r="AZ5112" t="s">
        <v>82</v>
      </c>
      <c r="BA5112" t="s">
        <v>1011</v>
      </c>
      <c r="BB5112">
        <v>1063189259</v>
      </c>
      <c r="BC5112">
        <v>350244792</v>
      </c>
      <c r="BD5112" s="9">
        <v>1413434051</v>
      </c>
      <c r="BE5112" t="s">
        <v>2995</v>
      </c>
      <c r="BF5112">
        <v>0</v>
      </c>
      <c r="BG5112" t="s">
        <v>70</v>
      </c>
      <c r="BH5112">
        <v>-1</v>
      </c>
      <c r="BI5112" t="s">
        <v>3000</v>
      </c>
      <c r="BJ5112" t="s">
        <v>1487</v>
      </c>
      <c r="BK5112">
        <v>0</v>
      </c>
      <c r="BL5112" t="s">
        <v>85</v>
      </c>
      <c r="BM5112" t="s">
        <v>3001</v>
      </c>
    </row>
    <row r="5113" spans="1:65" x14ac:dyDescent="0.25">
      <c r="A5113">
        <v>2010</v>
      </c>
      <c r="B5113" t="s">
        <v>116</v>
      </c>
      <c r="C5113" t="s">
        <v>117</v>
      </c>
      <c r="D5113" t="s">
        <v>41257</v>
      </c>
      <c r="E5113" t="s">
        <v>82</v>
      </c>
      <c r="F5113" t="s">
        <v>2818</v>
      </c>
      <c r="G5113">
        <v>12</v>
      </c>
      <c r="H5113" t="s">
        <v>41881</v>
      </c>
      <c r="I5113" t="s">
        <v>105</v>
      </c>
      <c r="J5113" t="s">
        <v>68</v>
      </c>
      <c r="K5113">
        <v>3</v>
      </c>
      <c r="L5113" t="s">
        <v>41838</v>
      </c>
      <c r="M5113">
        <v>72000000</v>
      </c>
      <c r="N5113" t="s">
        <v>41840</v>
      </c>
      <c r="O5113" t="s">
        <v>2819</v>
      </c>
      <c r="P5113" t="s">
        <v>90</v>
      </c>
      <c r="Q5113" t="s">
        <v>70</v>
      </c>
      <c r="R5113" t="s">
        <v>70</v>
      </c>
      <c r="S5113" t="s">
        <v>2820</v>
      </c>
      <c r="T5113" s="3">
        <v>40309</v>
      </c>
      <c r="U5113" t="s">
        <v>2821</v>
      </c>
      <c r="V5113" t="s">
        <v>2822</v>
      </c>
      <c r="W5113" t="s">
        <v>2485</v>
      </c>
      <c r="X5113">
        <v>1420069483</v>
      </c>
      <c r="Y5113" t="s">
        <v>122</v>
      </c>
      <c r="Z5113" t="s">
        <v>123</v>
      </c>
      <c r="AA5113">
        <v>0</v>
      </c>
      <c r="AB5113" t="s">
        <v>76</v>
      </c>
      <c r="AC5113">
        <v>0</v>
      </c>
      <c r="AD5113" t="s">
        <v>76</v>
      </c>
      <c r="AE5113">
        <v>455975</v>
      </c>
      <c r="AF5113" t="s">
        <v>40104</v>
      </c>
      <c r="AG5113">
        <v>9001397397</v>
      </c>
      <c r="AH5113" t="s">
        <v>47625</v>
      </c>
      <c r="AI5113" t="s">
        <v>434</v>
      </c>
      <c r="AJ5113" t="s">
        <v>41304</v>
      </c>
      <c r="AK5113">
        <v>15618794</v>
      </c>
      <c r="AL5113" t="s">
        <v>2823</v>
      </c>
      <c r="AM5113">
        <v>2010</v>
      </c>
      <c r="AN5113" s="1">
        <v>40479</v>
      </c>
      <c r="AO5113" s="1">
        <v>40479</v>
      </c>
      <c r="AP5113">
        <v>6</v>
      </c>
      <c r="AQ5113" t="s">
        <v>81</v>
      </c>
      <c r="AR5113" s="4">
        <f>IF(AQ5113="M",AP5113*30.42,AP5113)</f>
        <v>182.52</v>
      </c>
      <c r="AS5113">
        <v>0</v>
      </c>
      <c r="AT5113" s="4">
        <f>AR5113+AS5113</f>
        <v>182.52</v>
      </c>
      <c r="AU5113">
        <v>2</v>
      </c>
      <c r="AV5113" s="1">
        <f>AO5113+AT5113</f>
        <v>40661.519999999997</v>
      </c>
      <c r="AW5113" s="1">
        <v>40722</v>
      </c>
      <c r="AX5113" s="2">
        <f>IF(AV5113&gt;=AW5113,1,2)</f>
        <v>2</v>
      </c>
      <c r="AY5113" s="2" t="str">
        <f>IF((AV5113+10)&gt;=AW5113,"SAVE","LATE")</f>
        <v>LATE</v>
      </c>
      <c r="AZ5113" t="s">
        <v>82</v>
      </c>
      <c r="BA5113" t="s">
        <v>1011</v>
      </c>
      <c r="BB5113">
        <v>1420069483</v>
      </c>
      <c r="BC5113">
        <v>0</v>
      </c>
      <c r="BD5113" s="9">
        <v>1420069483</v>
      </c>
      <c r="BE5113" t="s">
        <v>2819</v>
      </c>
      <c r="BF5113">
        <v>0</v>
      </c>
      <c r="BG5113" t="s">
        <v>70</v>
      </c>
      <c r="BH5113">
        <v>-1</v>
      </c>
      <c r="BI5113" t="s">
        <v>70</v>
      </c>
      <c r="BJ5113" t="s">
        <v>70</v>
      </c>
      <c r="BK5113">
        <v>0</v>
      </c>
      <c r="BL5113" t="s">
        <v>85</v>
      </c>
      <c r="BM5113" t="s">
        <v>2824</v>
      </c>
    </row>
    <row r="5114" spans="1:65" x14ac:dyDescent="0.25">
      <c r="A5114">
        <v>2010</v>
      </c>
      <c r="B5114" t="s">
        <v>116</v>
      </c>
      <c r="C5114" t="s">
        <v>357</v>
      </c>
      <c r="D5114" t="s">
        <v>46632</v>
      </c>
      <c r="E5114" t="s">
        <v>82</v>
      </c>
      <c r="F5114" t="s">
        <v>1477</v>
      </c>
      <c r="G5114">
        <v>1</v>
      </c>
      <c r="H5114" t="s">
        <v>46842</v>
      </c>
      <c r="I5114" t="s">
        <v>67</v>
      </c>
      <c r="J5114" t="s">
        <v>88</v>
      </c>
      <c r="K5114">
        <v>3</v>
      </c>
      <c r="L5114" t="s">
        <v>41838</v>
      </c>
      <c r="M5114">
        <v>72000000</v>
      </c>
      <c r="N5114" t="s">
        <v>41840</v>
      </c>
      <c r="O5114" t="s">
        <v>1779</v>
      </c>
      <c r="P5114" t="s">
        <v>90</v>
      </c>
      <c r="Q5114" t="s">
        <v>1248</v>
      </c>
      <c r="R5114" t="s">
        <v>1248</v>
      </c>
      <c r="S5114" t="s">
        <v>41808</v>
      </c>
      <c r="T5114" t="s">
        <v>1780</v>
      </c>
      <c r="U5114" t="s">
        <v>1781</v>
      </c>
      <c r="V5114" t="s">
        <v>1782</v>
      </c>
      <c r="W5114" t="s">
        <v>1783</v>
      </c>
      <c r="X5114">
        <v>5462886121</v>
      </c>
      <c r="Y5114" t="s">
        <v>122</v>
      </c>
      <c r="Z5114" t="s">
        <v>123</v>
      </c>
      <c r="AA5114">
        <v>0</v>
      </c>
      <c r="AB5114" t="s">
        <v>76</v>
      </c>
      <c r="AC5114">
        <v>0</v>
      </c>
      <c r="AD5114" t="s">
        <v>76</v>
      </c>
      <c r="AE5114">
        <v>469992</v>
      </c>
      <c r="AF5114" t="s">
        <v>41304</v>
      </c>
      <c r="AG5114" t="s">
        <v>1784</v>
      </c>
      <c r="AH5114" t="s">
        <v>1785</v>
      </c>
      <c r="AI5114" t="s">
        <v>434</v>
      </c>
      <c r="AJ5114" t="s">
        <v>41304</v>
      </c>
      <c r="AK5114" t="s">
        <v>1784</v>
      </c>
      <c r="AL5114" t="s">
        <v>1785</v>
      </c>
      <c r="AM5114">
        <v>2010</v>
      </c>
      <c r="AN5114" s="1">
        <v>40528</v>
      </c>
      <c r="AO5114" s="1">
        <v>40528</v>
      </c>
      <c r="AP5114">
        <v>6</v>
      </c>
      <c r="AQ5114" t="s">
        <v>81</v>
      </c>
      <c r="AR5114" s="4">
        <f>IF(AQ5114="M",AP5114*30.42,AP5114)</f>
        <v>182.52</v>
      </c>
      <c r="AS5114">
        <v>45</v>
      </c>
      <c r="AT5114" s="4">
        <f>AR5114+AS5114</f>
        <v>227.52</v>
      </c>
      <c r="AU5114">
        <v>6</v>
      </c>
      <c r="AV5114" s="1">
        <f>AO5114+AT5114</f>
        <v>40755.519999999997</v>
      </c>
      <c r="AW5114" s="1">
        <v>40939</v>
      </c>
      <c r="AX5114" s="2">
        <f>IF(AV5114&gt;=AW5114,1,2)</f>
        <v>2</v>
      </c>
      <c r="AY5114" s="2" t="str">
        <f>IF((AV5114+10)&gt;=AW5114,"SAVE","LATE")</f>
        <v>LATE</v>
      </c>
      <c r="AZ5114" t="s">
        <v>82</v>
      </c>
      <c r="BA5114" t="s">
        <v>1011</v>
      </c>
      <c r="BB5114">
        <v>5462358308</v>
      </c>
      <c r="BC5114">
        <v>487211976</v>
      </c>
      <c r="BD5114" s="9">
        <v>5949570284</v>
      </c>
      <c r="BE5114" t="s">
        <v>1779</v>
      </c>
      <c r="BF5114">
        <v>0</v>
      </c>
      <c r="BG5114" t="s">
        <v>70</v>
      </c>
      <c r="BH5114">
        <v>-1</v>
      </c>
      <c r="BI5114" t="s">
        <v>1786</v>
      </c>
      <c r="BJ5114" t="s">
        <v>1487</v>
      </c>
      <c r="BK5114">
        <v>0</v>
      </c>
      <c r="BL5114" t="s">
        <v>85</v>
      </c>
      <c r="BM5114" t="s">
        <v>1787</v>
      </c>
    </row>
    <row r="5115" spans="1:65" x14ac:dyDescent="0.25">
      <c r="A5115">
        <v>2010</v>
      </c>
      <c r="B5115" t="s">
        <v>116</v>
      </c>
      <c r="C5115" t="s">
        <v>130</v>
      </c>
      <c r="D5115" t="s">
        <v>41263</v>
      </c>
      <c r="E5115" t="s">
        <v>3553</v>
      </c>
      <c r="F5115" t="s">
        <v>3554</v>
      </c>
      <c r="G5115">
        <v>1</v>
      </c>
      <c r="H5115" t="s">
        <v>46842</v>
      </c>
      <c r="I5115" t="s">
        <v>105</v>
      </c>
      <c r="J5115" t="s">
        <v>88</v>
      </c>
      <c r="K5115">
        <v>3</v>
      </c>
      <c r="L5115" t="s">
        <v>41838</v>
      </c>
      <c r="M5115">
        <v>72000000</v>
      </c>
      <c r="N5115" t="s">
        <v>41840</v>
      </c>
      <c r="O5115" t="s">
        <v>46658</v>
      </c>
      <c r="P5115" t="s">
        <v>90</v>
      </c>
      <c r="Q5115" t="s">
        <v>3555</v>
      </c>
      <c r="R5115" t="s">
        <v>3555</v>
      </c>
      <c r="S5115" t="s">
        <v>3556</v>
      </c>
      <c r="T5115" t="s">
        <v>1540</v>
      </c>
      <c r="U5115" t="s">
        <v>3557</v>
      </c>
      <c r="V5115" t="s">
        <v>1708</v>
      </c>
      <c r="W5115">
        <v>3</v>
      </c>
      <c r="X5115">
        <v>555447600</v>
      </c>
      <c r="Y5115" t="s">
        <v>122</v>
      </c>
      <c r="Z5115" t="s">
        <v>123</v>
      </c>
      <c r="AA5115">
        <v>0</v>
      </c>
      <c r="AB5115" t="s">
        <v>76</v>
      </c>
      <c r="AC5115">
        <v>0</v>
      </c>
      <c r="AD5115" t="s">
        <v>76</v>
      </c>
      <c r="AE5115">
        <v>470280</v>
      </c>
      <c r="AF5115" t="s">
        <v>41304</v>
      </c>
      <c r="AG5115">
        <v>10951510</v>
      </c>
      <c r="AH5115" t="s">
        <v>3558</v>
      </c>
      <c r="AI5115" t="s">
        <v>434</v>
      </c>
      <c r="AJ5115" t="s">
        <v>41304</v>
      </c>
      <c r="AK5115">
        <v>10951510</v>
      </c>
      <c r="AL5115" t="s">
        <v>3558</v>
      </c>
      <c r="AM5115">
        <v>2010</v>
      </c>
      <c r="AN5115" s="1">
        <v>40394</v>
      </c>
      <c r="AO5115" s="1">
        <v>40394</v>
      </c>
      <c r="AP5115">
        <v>75</v>
      </c>
      <c r="AQ5115" t="s">
        <v>74</v>
      </c>
      <c r="AR5115" s="4">
        <f>IF(AQ5115="M",AP5115*30.42,AP5115)</f>
        <v>75</v>
      </c>
      <c r="AS5115">
        <v>0</v>
      </c>
      <c r="AT5115" s="4">
        <f>AR5115+AS5115</f>
        <v>75</v>
      </c>
      <c r="AU5115">
        <v>3</v>
      </c>
      <c r="AV5115" s="1">
        <f>AO5115+AT5115</f>
        <v>40469</v>
      </c>
      <c r="AW5115" s="1">
        <v>40486</v>
      </c>
      <c r="AX5115" s="2">
        <f>IF(AV5115&gt;=AW5115,1,2)</f>
        <v>2</v>
      </c>
      <c r="AY5115" s="2" t="str">
        <f>IF((AV5115+10)&gt;=AW5115,"SAVE","LATE")</f>
        <v>LATE</v>
      </c>
      <c r="AZ5115" t="s">
        <v>82</v>
      </c>
      <c r="BA5115" t="s">
        <v>1011</v>
      </c>
      <c r="BB5115">
        <v>554304177</v>
      </c>
      <c r="BC5115">
        <v>0</v>
      </c>
      <c r="BD5115" s="9">
        <v>554304177</v>
      </c>
      <c r="BE5115" t="s">
        <v>46658</v>
      </c>
      <c r="BF5115">
        <v>0</v>
      </c>
      <c r="BG5115" t="s">
        <v>70</v>
      </c>
      <c r="BH5115">
        <v>-1</v>
      </c>
      <c r="BI5115" t="s">
        <v>3559</v>
      </c>
      <c r="BJ5115" t="s">
        <v>3560</v>
      </c>
      <c r="BK5115">
        <v>0</v>
      </c>
      <c r="BL5115" t="s">
        <v>85</v>
      </c>
      <c r="BM5115" t="s">
        <v>3561</v>
      </c>
    </row>
    <row r="5116" spans="1:65" x14ac:dyDescent="0.25">
      <c r="A5116">
        <v>2010</v>
      </c>
      <c r="B5116" t="s">
        <v>116</v>
      </c>
      <c r="C5116" t="s">
        <v>130</v>
      </c>
      <c r="D5116" t="s">
        <v>47627</v>
      </c>
      <c r="E5116" t="s">
        <v>2492</v>
      </c>
      <c r="F5116" t="s">
        <v>2493</v>
      </c>
      <c r="G5116">
        <v>1</v>
      </c>
      <c r="H5116" t="s">
        <v>46842</v>
      </c>
      <c r="I5116" t="s">
        <v>105</v>
      </c>
      <c r="J5116" t="s">
        <v>88</v>
      </c>
      <c r="K5116">
        <v>3</v>
      </c>
      <c r="L5116" t="s">
        <v>41838</v>
      </c>
      <c r="M5116">
        <v>72000000</v>
      </c>
      <c r="N5116" t="s">
        <v>41840</v>
      </c>
      <c r="O5116" t="s">
        <v>2494</v>
      </c>
      <c r="P5116" t="s">
        <v>90</v>
      </c>
      <c r="Q5116" t="s">
        <v>47628</v>
      </c>
      <c r="R5116" t="s">
        <v>47628</v>
      </c>
      <c r="S5116" t="s">
        <v>47629</v>
      </c>
      <c r="T5116" t="s">
        <v>1006</v>
      </c>
      <c r="U5116" t="s">
        <v>2495</v>
      </c>
      <c r="V5116" t="s">
        <v>2496</v>
      </c>
      <c r="W5116" t="s">
        <v>2497</v>
      </c>
      <c r="X5116">
        <v>2087275413</v>
      </c>
      <c r="Y5116" t="s">
        <v>122</v>
      </c>
      <c r="Z5116" t="s">
        <v>123</v>
      </c>
      <c r="AA5116">
        <v>0</v>
      </c>
      <c r="AB5116" t="s">
        <v>76</v>
      </c>
      <c r="AC5116">
        <v>0</v>
      </c>
      <c r="AD5116" t="s">
        <v>76</v>
      </c>
      <c r="AE5116">
        <v>473333</v>
      </c>
      <c r="AF5116" t="s">
        <v>40104</v>
      </c>
      <c r="AG5116" t="s">
        <v>2498</v>
      </c>
      <c r="AH5116" t="s">
        <v>2499</v>
      </c>
      <c r="AI5116" t="s">
        <v>39370</v>
      </c>
      <c r="AJ5116" t="s">
        <v>41304</v>
      </c>
      <c r="AK5116" t="s">
        <v>2500</v>
      </c>
      <c r="AL5116" t="s">
        <v>2501</v>
      </c>
      <c r="AM5116">
        <v>2010</v>
      </c>
      <c r="AN5116" s="1">
        <v>40536</v>
      </c>
      <c r="AO5116" s="1">
        <v>40546</v>
      </c>
      <c r="AP5116">
        <v>8</v>
      </c>
      <c r="AQ5116" t="s">
        <v>81</v>
      </c>
      <c r="AR5116" s="4">
        <f>IF(AQ5116="M",AP5116*30.42,AP5116)</f>
        <v>243.36</v>
      </c>
      <c r="AS5116">
        <v>0</v>
      </c>
      <c r="AT5116" s="4">
        <f>AR5116+AS5116</f>
        <v>243.36</v>
      </c>
      <c r="AU5116">
        <v>3</v>
      </c>
      <c r="AV5116" s="1">
        <f>AO5116+AT5116</f>
        <v>40789.360000000001</v>
      </c>
      <c r="AW5116" s="1">
        <v>40880</v>
      </c>
      <c r="AX5116" s="2">
        <f>IF(AV5116&gt;=AW5116,1,2)</f>
        <v>2</v>
      </c>
      <c r="AY5116" s="2" t="str">
        <f>IF((AV5116+10)&gt;=AW5116,"SAVE","LATE")</f>
        <v>LATE</v>
      </c>
      <c r="AZ5116" t="s">
        <v>82</v>
      </c>
      <c r="BA5116" t="s">
        <v>1011</v>
      </c>
      <c r="BB5116">
        <v>2050807000</v>
      </c>
      <c r="BC5116">
        <v>1024493085</v>
      </c>
      <c r="BD5116" s="9">
        <v>3075300085</v>
      </c>
      <c r="BE5116" t="s">
        <v>2502</v>
      </c>
      <c r="BF5116">
        <v>0</v>
      </c>
      <c r="BG5116" t="s">
        <v>70</v>
      </c>
      <c r="BH5116">
        <v>-1</v>
      </c>
      <c r="BI5116" t="s">
        <v>2499</v>
      </c>
      <c r="BJ5116" t="s">
        <v>2503</v>
      </c>
      <c r="BK5116">
        <v>0</v>
      </c>
      <c r="BL5116" t="s">
        <v>85</v>
      </c>
      <c r="BM5116" t="s">
        <v>2504</v>
      </c>
    </row>
    <row r="5117" spans="1:65" x14ac:dyDescent="0.25">
      <c r="A5117">
        <v>2011</v>
      </c>
      <c r="B5117" t="s">
        <v>116</v>
      </c>
      <c r="C5117" t="s">
        <v>130</v>
      </c>
      <c r="D5117" t="s">
        <v>47627</v>
      </c>
      <c r="E5117" t="s">
        <v>2492</v>
      </c>
      <c r="F5117" t="s">
        <v>2493</v>
      </c>
      <c r="G5117">
        <v>12</v>
      </c>
      <c r="H5117" t="s">
        <v>41881</v>
      </c>
      <c r="I5117" t="s">
        <v>105</v>
      </c>
      <c r="J5117" t="s">
        <v>2752</v>
      </c>
      <c r="K5117">
        <v>3</v>
      </c>
      <c r="L5117" t="s">
        <v>41838</v>
      </c>
      <c r="M5117">
        <v>77000000</v>
      </c>
      <c r="N5117" t="s">
        <v>481</v>
      </c>
      <c r="O5117" t="s">
        <v>2837</v>
      </c>
      <c r="P5117" t="s">
        <v>90</v>
      </c>
      <c r="Q5117" t="s">
        <v>70</v>
      </c>
      <c r="R5117" t="s">
        <v>70</v>
      </c>
      <c r="S5117" t="s">
        <v>47629</v>
      </c>
      <c r="T5117" t="s">
        <v>2838</v>
      </c>
      <c r="U5117" t="s">
        <v>2839</v>
      </c>
      <c r="V5117" t="s">
        <v>2840</v>
      </c>
      <c r="W5117" t="s">
        <v>2841</v>
      </c>
      <c r="X5117">
        <v>1400000000</v>
      </c>
      <c r="Y5117" t="s">
        <v>122</v>
      </c>
      <c r="Z5117" t="s">
        <v>123</v>
      </c>
      <c r="AA5117">
        <v>0</v>
      </c>
      <c r="AB5117" t="s">
        <v>76</v>
      </c>
      <c r="AC5117">
        <v>0</v>
      </c>
      <c r="AD5117" t="s">
        <v>76</v>
      </c>
      <c r="AE5117">
        <v>487652</v>
      </c>
      <c r="AF5117" t="s">
        <v>41304</v>
      </c>
      <c r="AG5117" t="s">
        <v>2842</v>
      </c>
      <c r="AH5117" t="s">
        <v>2517</v>
      </c>
      <c r="AI5117" t="s">
        <v>434</v>
      </c>
      <c r="AJ5117" t="s">
        <v>41304</v>
      </c>
      <c r="AK5117" t="s">
        <v>2842</v>
      </c>
      <c r="AL5117" t="s">
        <v>2517</v>
      </c>
      <c r="AM5117">
        <v>2010</v>
      </c>
      <c r="AN5117" s="1">
        <v>40542</v>
      </c>
      <c r="AO5117" s="1">
        <v>40549</v>
      </c>
      <c r="AP5117">
        <v>1</v>
      </c>
      <c r="AQ5117" t="s">
        <v>81</v>
      </c>
      <c r="AR5117" s="4">
        <f>IF(AQ5117="M",AP5117*30.42,AP5117)</f>
        <v>30.42</v>
      </c>
      <c r="AS5117">
        <v>0</v>
      </c>
      <c r="AT5117" s="4">
        <f>AR5117+AS5117</f>
        <v>30.42</v>
      </c>
      <c r="AU5117">
        <v>2</v>
      </c>
      <c r="AV5117" s="1">
        <f>AO5117+AT5117</f>
        <v>40579.42</v>
      </c>
      <c r="AW5117" s="1">
        <v>40639</v>
      </c>
      <c r="AX5117" s="2">
        <f>IF(AV5117&gt;=AW5117,1,2)</f>
        <v>2</v>
      </c>
      <c r="AY5117" s="2" t="str">
        <f>IF((AV5117+10)&gt;=AW5117,"SAVE","LATE")</f>
        <v>LATE</v>
      </c>
      <c r="AZ5117" t="s">
        <v>82</v>
      </c>
      <c r="BA5117" t="s">
        <v>1011</v>
      </c>
      <c r="BB5117">
        <v>1400000000</v>
      </c>
      <c r="BC5117">
        <v>700000000</v>
      </c>
      <c r="BD5117" s="9">
        <v>2100000000</v>
      </c>
      <c r="BE5117" t="s">
        <v>2837</v>
      </c>
      <c r="BF5117">
        <v>0</v>
      </c>
      <c r="BG5117" t="s">
        <v>70</v>
      </c>
      <c r="BH5117">
        <v>-1</v>
      </c>
      <c r="BI5117" t="s">
        <v>70</v>
      </c>
      <c r="BJ5117" t="s">
        <v>70</v>
      </c>
      <c r="BK5117">
        <v>0</v>
      </c>
      <c r="BL5117" t="s">
        <v>85</v>
      </c>
      <c r="BM5117" t="s">
        <v>2843</v>
      </c>
    </row>
    <row r="5118" spans="1:65" x14ac:dyDescent="0.25">
      <c r="A5118">
        <v>2010</v>
      </c>
      <c r="B5118" t="s">
        <v>116</v>
      </c>
      <c r="C5118" t="s">
        <v>130</v>
      </c>
      <c r="D5118" t="s">
        <v>47627</v>
      </c>
      <c r="E5118" t="s">
        <v>2492</v>
      </c>
      <c r="F5118" t="s">
        <v>2493</v>
      </c>
      <c r="G5118">
        <v>1</v>
      </c>
      <c r="H5118" t="s">
        <v>46842</v>
      </c>
      <c r="I5118" t="s">
        <v>105</v>
      </c>
      <c r="J5118" t="s">
        <v>88</v>
      </c>
      <c r="K5118">
        <v>3</v>
      </c>
      <c r="L5118" t="s">
        <v>41838</v>
      </c>
      <c r="M5118">
        <v>72000000</v>
      </c>
      <c r="N5118" t="s">
        <v>41840</v>
      </c>
      <c r="O5118" t="s">
        <v>47630</v>
      </c>
      <c r="P5118" t="s">
        <v>90</v>
      </c>
      <c r="Q5118" t="s">
        <v>47628</v>
      </c>
      <c r="R5118" t="s">
        <v>47628</v>
      </c>
      <c r="S5118" t="s">
        <v>47629</v>
      </c>
      <c r="T5118" s="3">
        <v>40245</v>
      </c>
      <c r="U5118" t="s">
        <v>4446</v>
      </c>
      <c r="V5118" t="s">
        <v>4447</v>
      </c>
      <c r="W5118" t="s">
        <v>4448</v>
      </c>
      <c r="X5118">
        <v>230000000</v>
      </c>
      <c r="Y5118" t="s">
        <v>122</v>
      </c>
      <c r="Z5118" t="s">
        <v>123</v>
      </c>
      <c r="AA5118">
        <v>0</v>
      </c>
      <c r="AB5118" t="s">
        <v>76</v>
      </c>
      <c r="AC5118">
        <v>0</v>
      </c>
      <c r="AD5118" t="s">
        <v>76</v>
      </c>
      <c r="AE5118">
        <v>438951</v>
      </c>
      <c r="AF5118" t="s">
        <v>40104</v>
      </c>
      <c r="AG5118" t="s">
        <v>4449</v>
      </c>
      <c r="AH5118" t="s">
        <v>4450</v>
      </c>
      <c r="AI5118" t="s">
        <v>434</v>
      </c>
      <c r="AJ5118" t="s">
        <v>41304</v>
      </c>
      <c r="AK5118" t="s">
        <v>4451</v>
      </c>
      <c r="AL5118" t="s">
        <v>4452</v>
      </c>
      <c r="AM5118">
        <v>2010</v>
      </c>
      <c r="AN5118" s="1">
        <v>40441</v>
      </c>
      <c r="AO5118" s="1">
        <v>40449</v>
      </c>
      <c r="AP5118">
        <v>5</v>
      </c>
      <c r="AQ5118" t="s">
        <v>81</v>
      </c>
      <c r="AR5118" s="4">
        <f>IF(AQ5118="M",AP5118*30.42,AP5118)</f>
        <v>152.10000000000002</v>
      </c>
      <c r="AS5118">
        <v>0</v>
      </c>
      <c r="AT5118" s="4">
        <f>AR5118+AS5118</f>
        <v>152.10000000000002</v>
      </c>
      <c r="AU5118">
        <v>2</v>
      </c>
      <c r="AV5118" s="1">
        <f>AO5118+AT5118</f>
        <v>40601.1</v>
      </c>
      <c r="AW5118" s="1">
        <v>40661</v>
      </c>
      <c r="AX5118" s="2">
        <f>IF(AV5118&gt;=AW5118,1,2)</f>
        <v>2</v>
      </c>
      <c r="AY5118" s="2" t="str">
        <f>IF((AV5118+10)&gt;=AW5118,"SAVE","LATE")</f>
        <v>LATE</v>
      </c>
      <c r="AZ5118" t="s">
        <v>82</v>
      </c>
      <c r="BA5118" t="s">
        <v>1011</v>
      </c>
      <c r="BB5118">
        <v>229990911</v>
      </c>
      <c r="BC5118">
        <v>73194793</v>
      </c>
      <c r="BD5118" s="9">
        <v>303185704</v>
      </c>
      <c r="BE5118" t="s">
        <v>47631</v>
      </c>
      <c r="BF5118">
        <v>0</v>
      </c>
      <c r="BG5118" t="s">
        <v>70</v>
      </c>
      <c r="BH5118">
        <v>-1</v>
      </c>
      <c r="BI5118" t="s">
        <v>4450</v>
      </c>
      <c r="BJ5118" t="s">
        <v>4453</v>
      </c>
      <c r="BK5118">
        <v>0</v>
      </c>
      <c r="BL5118" t="s">
        <v>85</v>
      </c>
      <c r="BM5118" t="s">
        <v>4454</v>
      </c>
    </row>
    <row r="5119" spans="1:65" x14ac:dyDescent="0.25">
      <c r="A5119">
        <v>2010</v>
      </c>
      <c r="B5119" t="s">
        <v>116</v>
      </c>
      <c r="C5119" t="s">
        <v>693</v>
      </c>
      <c r="D5119" t="s">
        <v>41266</v>
      </c>
      <c r="E5119" t="s">
        <v>1245</v>
      </c>
      <c r="F5119" t="s">
        <v>1246</v>
      </c>
      <c r="G5119">
        <v>11</v>
      </c>
      <c r="H5119" t="s">
        <v>41839</v>
      </c>
      <c r="I5119" t="s">
        <v>105</v>
      </c>
      <c r="J5119" t="s">
        <v>88</v>
      </c>
      <c r="K5119">
        <v>3</v>
      </c>
      <c r="L5119" t="s">
        <v>41838</v>
      </c>
      <c r="M5119">
        <v>30000000</v>
      </c>
      <c r="N5119" t="s">
        <v>41897</v>
      </c>
      <c r="O5119" t="s">
        <v>1247</v>
      </c>
      <c r="P5119" t="s">
        <v>90</v>
      </c>
      <c r="Q5119" t="s">
        <v>1248</v>
      </c>
      <c r="R5119" t="s">
        <v>1248</v>
      </c>
      <c r="S5119" t="s">
        <v>429</v>
      </c>
      <c r="T5119" s="3">
        <v>40462</v>
      </c>
      <c r="U5119" t="s">
        <v>1249</v>
      </c>
      <c r="V5119" t="s">
        <v>1250</v>
      </c>
      <c r="W5119" t="s">
        <v>1250</v>
      </c>
      <c r="X5119">
        <v>12069684940</v>
      </c>
      <c r="Y5119" t="s">
        <v>74</v>
      </c>
      <c r="Z5119" t="s">
        <v>75</v>
      </c>
      <c r="AA5119">
        <v>0</v>
      </c>
      <c r="AB5119" t="s">
        <v>76</v>
      </c>
      <c r="AC5119">
        <v>0</v>
      </c>
      <c r="AD5119" t="s">
        <v>76</v>
      </c>
      <c r="AE5119">
        <v>490089</v>
      </c>
      <c r="AF5119" t="s">
        <v>40104</v>
      </c>
      <c r="AG5119">
        <v>9004006175</v>
      </c>
      <c r="AH5119" t="s">
        <v>1251</v>
      </c>
      <c r="AI5119" t="s">
        <v>434</v>
      </c>
      <c r="AJ5119" t="s">
        <v>41304</v>
      </c>
      <c r="AK5119">
        <v>85474012</v>
      </c>
      <c r="AL5119" t="s">
        <v>1252</v>
      </c>
      <c r="AM5119">
        <v>2010</v>
      </c>
      <c r="AN5119" s="1">
        <v>40527</v>
      </c>
      <c r="AO5119" s="1">
        <v>40542</v>
      </c>
      <c r="AP5119">
        <v>7</v>
      </c>
      <c r="AQ5119" t="s">
        <v>81</v>
      </c>
      <c r="AR5119" s="4">
        <f>IF(AQ5119="M",AP5119*30.42,AP5119)</f>
        <v>212.94</v>
      </c>
      <c r="AS5119">
        <v>0</v>
      </c>
      <c r="AT5119" s="4">
        <f>AR5119+AS5119</f>
        <v>212.94</v>
      </c>
      <c r="AU5119">
        <v>3</v>
      </c>
      <c r="AV5119" s="1">
        <f>AO5119+AT5119</f>
        <v>40754.94</v>
      </c>
      <c r="AW5119" s="1">
        <v>40846</v>
      </c>
      <c r="AX5119" s="2">
        <f>IF(AV5119&gt;=AW5119,1,2)</f>
        <v>2</v>
      </c>
      <c r="AY5119" s="2" t="str">
        <f>IF((AV5119+10)&gt;=AW5119,"SAVE","LATE")</f>
        <v>LATE</v>
      </c>
      <c r="AZ5119" t="s">
        <v>82</v>
      </c>
      <c r="BA5119" t="s">
        <v>1011</v>
      </c>
      <c r="BB5119">
        <v>12067427837</v>
      </c>
      <c r="BC5119">
        <v>0</v>
      </c>
      <c r="BD5119" s="9">
        <v>12067427837</v>
      </c>
      <c r="BE5119" t="s">
        <v>1253</v>
      </c>
      <c r="BF5119">
        <v>0</v>
      </c>
      <c r="BG5119" t="s">
        <v>70</v>
      </c>
      <c r="BH5119">
        <v>-1</v>
      </c>
      <c r="BI5119" t="s">
        <v>1251</v>
      </c>
      <c r="BJ5119" t="s">
        <v>1251</v>
      </c>
      <c r="BK5119">
        <v>0</v>
      </c>
      <c r="BL5119" t="s">
        <v>85</v>
      </c>
      <c r="BM5119" t="s">
        <v>1254</v>
      </c>
    </row>
    <row r="5120" spans="1:65" x14ac:dyDescent="0.25">
      <c r="A5120">
        <v>2010</v>
      </c>
      <c r="B5120" t="s">
        <v>64</v>
      </c>
      <c r="C5120" t="s">
        <v>264</v>
      </c>
      <c r="D5120" t="s">
        <v>46662</v>
      </c>
      <c r="E5120" t="s">
        <v>1552</v>
      </c>
      <c r="F5120" t="s">
        <v>1553</v>
      </c>
      <c r="G5120">
        <v>11</v>
      </c>
      <c r="H5120" t="s">
        <v>41839</v>
      </c>
      <c r="I5120" t="s">
        <v>877</v>
      </c>
      <c r="J5120" t="s">
        <v>88</v>
      </c>
      <c r="K5120">
        <v>3</v>
      </c>
      <c r="L5120" t="s">
        <v>41838</v>
      </c>
      <c r="M5120">
        <v>30000000</v>
      </c>
      <c r="N5120" t="s">
        <v>41897</v>
      </c>
      <c r="O5120" t="s">
        <v>46663</v>
      </c>
      <c r="P5120" t="s">
        <v>90</v>
      </c>
      <c r="Q5120" t="s">
        <v>1248</v>
      </c>
      <c r="R5120" t="s">
        <v>1248</v>
      </c>
      <c r="S5120" t="s">
        <v>429</v>
      </c>
      <c r="T5120" t="s">
        <v>1406</v>
      </c>
      <c r="U5120" t="s">
        <v>1554</v>
      </c>
      <c r="V5120" t="s">
        <v>1555</v>
      </c>
      <c r="W5120" t="s">
        <v>1556</v>
      </c>
      <c r="X5120">
        <v>75602474</v>
      </c>
      <c r="Y5120" t="s">
        <v>74</v>
      </c>
      <c r="Z5120" t="s">
        <v>75</v>
      </c>
      <c r="AA5120">
        <v>0</v>
      </c>
      <c r="AB5120" t="s">
        <v>76</v>
      </c>
      <c r="AC5120">
        <v>0</v>
      </c>
      <c r="AD5120" t="s">
        <v>76</v>
      </c>
      <c r="AE5120">
        <v>420293</v>
      </c>
      <c r="AF5120" t="s">
        <v>41304</v>
      </c>
      <c r="AG5120" t="s">
        <v>1557</v>
      </c>
      <c r="AH5120" t="s">
        <v>1558</v>
      </c>
      <c r="AI5120" t="s">
        <v>434</v>
      </c>
      <c r="AJ5120" t="s">
        <v>41304</v>
      </c>
      <c r="AK5120" t="s">
        <v>1557</v>
      </c>
      <c r="AL5120" t="s">
        <v>1558</v>
      </c>
      <c r="AM5120">
        <v>2010</v>
      </c>
      <c r="AN5120" s="1">
        <v>40359</v>
      </c>
      <c r="AO5120" s="1">
        <v>40392</v>
      </c>
      <c r="AP5120">
        <v>2</v>
      </c>
      <c r="AQ5120" t="s">
        <v>81</v>
      </c>
      <c r="AR5120" s="4">
        <f>IF(AQ5120="M",AP5120*30.42,AP5120)</f>
        <v>60.84</v>
      </c>
      <c r="AS5120">
        <v>0</v>
      </c>
      <c r="AT5120" s="4">
        <f>AR5120+AS5120</f>
        <v>60.84</v>
      </c>
      <c r="AU5120">
        <v>1</v>
      </c>
      <c r="AV5120" s="1">
        <f>AO5120+AT5120</f>
        <v>40452.839999999997</v>
      </c>
      <c r="AW5120" s="1">
        <v>40484</v>
      </c>
      <c r="AX5120" s="2">
        <f>IF(AV5120&gt;=AW5120,1,2)</f>
        <v>2</v>
      </c>
      <c r="AY5120" s="2" t="str">
        <f>IF((AV5120+10)&gt;=AW5120,"SAVE","LATE")</f>
        <v>LATE</v>
      </c>
      <c r="AZ5120" t="s">
        <v>82</v>
      </c>
      <c r="BA5120" t="s">
        <v>1011</v>
      </c>
      <c r="BB5120">
        <v>7501047625</v>
      </c>
      <c r="BC5120">
        <v>9962462</v>
      </c>
      <c r="BD5120" s="9">
        <v>7511010087</v>
      </c>
      <c r="BE5120" t="s">
        <v>1559</v>
      </c>
      <c r="BF5120">
        <v>0</v>
      </c>
      <c r="BG5120" t="s">
        <v>70</v>
      </c>
      <c r="BH5120">
        <v>-1</v>
      </c>
      <c r="BI5120" t="s">
        <v>41819</v>
      </c>
      <c r="BJ5120" t="s">
        <v>1560</v>
      </c>
      <c r="BK5120">
        <v>0</v>
      </c>
      <c r="BL5120" t="s">
        <v>85</v>
      </c>
      <c r="BM5120" t="s">
        <v>1561</v>
      </c>
    </row>
    <row r="5121" spans="1:65" x14ac:dyDescent="0.25">
      <c r="A5121">
        <v>2010</v>
      </c>
      <c r="B5121" t="s">
        <v>116</v>
      </c>
      <c r="C5121" t="s">
        <v>693</v>
      </c>
      <c r="D5121" t="s">
        <v>41266</v>
      </c>
      <c r="E5121" t="s">
        <v>1245</v>
      </c>
      <c r="F5121" t="s">
        <v>1246</v>
      </c>
      <c r="G5121">
        <v>1</v>
      </c>
      <c r="H5121" t="s">
        <v>46842</v>
      </c>
      <c r="I5121" t="s">
        <v>105</v>
      </c>
      <c r="J5121" t="s">
        <v>88</v>
      </c>
      <c r="K5121">
        <v>3</v>
      </c>
      <c r="L5121" t="s">
        <v>41838</v>
      </c>
      <c r="M5121">
        <v>30000000</v>
      </c>
      <c r="N5121" t="s">
        <v>41897</v>
      </c>
      <c r="O5121" t="s">
        <v>1579</v>
      </c>
      <c r="P5121" t="s">
        <v>90</v>
      </c>
      <c r="Q5121" t="s">
        <v>1248</v>
      </c>
      <c r="R5121" t="s">
        <v>1248</v>
      </c>
      <c r="S5121" t="s">
        <v>429</v>
      </c>
      <c r="T5121" s="3">
        <v>40187</v>
      </c>
      <c r="U5121" t="s">
        <v>1580</v>
      </c>
      <c r="V5121" t="s">
        <v>1581</v>
      </c>
      <c r="W5121" t="s">
        <v>1582</v>
      </c>
      <c r="X5121">
        <v>7254999989</v>
      </c>
      <c r="Y5121" t="s">
        <v>74</v>
      </c>
      <c r="Z5121" t="s">
        <v>75</v>
      </c>
      <c r="AA5121">
        <v>0</v>
      </c>
      <c r="AB5121" t="s">
        <v>76</v>
      </c>
      <c r="AC5121">
        <v>0</v>
      </c>
      <c r="AD5121" t="s">
        <v>76</v>
      </c>
      <c r="AE5121">
        <v>457820</v>
      </c>
      <c r="AF5121" t="s">
        <v>41304</v>
      </c>
      <c r="AG5121">
        <v>92518347</v>
      </c>
      <c r="AH5121" t="s">
        <v>1583</v>
      </c>
      <c r="AI5121" t="s">
        <v>434</v>
      </c>
      <c r="AJ5121" t="s">
        <v>41304</v>
      </c>
      <c r="AK5121">
        <v>92518347</v>
      </c>
      <c r="AL5121" t="s">
        <v>1583</v>
      </c>
      <c r="AM5121">
        <v>2010</v>
      </c>
      <c r="AN5121" s="1">
        <v>40492</v>
      </c>
      <c r="AO5121" s="1">
        <v>40493</v>
      </c>
      <c r="AP5121">
        <v>8</v>
      </c>
      <c r="AQ5121" t="s">
        <v>81</v>
      </c>
      <c r="AR5121" s="4">
        <f>IF(AQ5121="M",AP5121*30.42,AP5121)</f>
        <v>243.36</v>
      </c>
      <c r="AS5121">
        <v>0</v>
      </c>
      <c r="AT5121" s="4">
        <f>AR5121+AS5121</f>
        <v>243.36</v>
      </c>
      <c r="AU5121">
        <v>18</v>
      </c>
      <c r="AV5121" s="1">
        <f>AO5121+AT5121</f>
        <v>40736.36</v>
      </c>
      <c r="AW5121" s="1">
        <v>41285</v>
      </c>
      <c r="AX5121" s="2">
        <f>IF(AV5121&gt;=AW5121,1,2)</f>
        <v>2</v>
      </c>
      <c r="AY5121" s="2" t="str">
        <f>IF((AV5121+10)&gt;=AW5121,"SAVE","LATE")</f>
        <v>LATE</v>
      </c>
      <c r="AZ5121" t="s">
        <v>82</v>
      </c>
      <c r="BA5121" t="s">
        <v>1011</v>
      </c>
      <c r="BB5121">
        <v>7207116889</v>
      </c>
      <c r="BC5121">
        <v>3583188737</v>
      </c>
      <c r="BD5121" s="9">
        <v>10790305626</v>
      </c>
      <c r="BE5121" t="s">
        <v>1584</v>
      </c>
      <c r="BF5121">
        <v>0</v>
      </c>
      <c r="BG5121" t="s">
        <v>70</v>
      </c>
      <c r="BH5121">
        <v>-1</v>
      </c>
      <c r="BI5121" t="s">
        <v>1585</v>
      </c>
      <c r="BJ5121" t="s">
        <v>1585</v>
      </c>
      <c r="BK5121">
        <v>0</v>
      </c>
      <c r="BL5121" t="s">
        <v>85</v>
      </c>
      <c r="BM5121" t="s">
        <v>1586</v>
      </c>
    </row>
    <row r="5122" spans="1:65" x14ac:dyDescent="0.25">
      <c r="A5122">
        <v>2010</v>
      </c>
      <c r="B5122" t="s">
        <v>116</v>
      </c>
      <c r="C5122" t="s">
        <v>357</v>
      </c>
      <c r="D5122" t="s">
        <v>46632</v>
      </c>
      <c r="E5122" t="s">
        <v>82</v>
      </c>
      <c r="F5122" t="s">
        <v>1477</v>
      </c>
      <c r="G5122">
        <v>1</v>
      </c>
      <c r="H5122" t="s">
        <v>46842</v>
      </c>
      <c r="I5122" t="s">
        <v>67</v>
      </c>
      <c r="J5122" t="s">
        <v>88</v>
      </c>
      <c r="K5122">
        <v>3</v>
      </c>
      <c r="L5122" t="s">
        <v>41838</v>
      </c>
      <c r="M5122">
        <v>72000000</v>
      </c>
      <c r="N5122" t="s">
        <v>41840</v>
      </c>
      <c r="O5122" t="s">
        <v>46664</v>
      </c>
      <c r="P5122" t="s">
        <v>90</v>
      </c>
      <c r="Q5122" t="s">
        <v>1248</v>
      </c>
      <c r="R5122" t="s">
        <v>1248</v>
      </c>
      <c r="S5122" t="s">
        <v>429</v>
      </c>
      <c r="T5122" t="s">
        <v>2511</v>
      </c>
      <c r="U5122" t="s">
        <v>2512</v>
      </c>
      <c r="V5122" t="s">
        <v>2513</v>
      </c>
      <c r="W5122" t="s">
        <v>2514</v>
      </c>
      <c r="X5122">
        <v>2018484693</v>
      </c>
      <c r="Y5122" t="s">
        <v>122</v>
      </c>
      <c r="Z5122" t="s">
        <v>123</v>
      </c>
      <c r="AA5122">
        <v>0</v>
      </c>
      <c r="AB5122" t="s">
        <v>76</v>
      </c>
      <c r="AC5122">
        <v>0</v>
      </c>
      <c r="AD5122" t="s">
        <v>76</v>
      </c>
      <c r="AE5122">
        <v>425547</v>
      </c>
      <c r="AF5122" t="s">
        <v>41304</v>
      </c>
      <c r="AG5122" t="s">
        <v>2515</v>
      </c>
      <c r="AH5122" t="s">
        <v>2516</v>
      </c>
      <c r="AI5122" t="s">
        <v>434</v>
      </c>
      <c r="AJ5122" t="s">
        <v>41304</v>
      </c>
      <c r="AK5122" t="s">
        <v>2515</v>
      </c>
      <c r="AL5122" t="s">
        <v>2517</v>
      </c>
      <c r="AM5122">
        <v>2010</v>
      </c>
      <c r="AN5122" s="1">
        <v>40407</v>
      </c>
      <c r="AO5122" s="1">
        <v>40595</v>
      </c>
      <c r="AP5122">
        <v>8</v>
      </c>
      <c r="AQ5122" t="s">
        <v>81</v>
      </c>
      <c r="AR5122" s="4">
        <f>IF(AQ5122="M",AP5122*30.42,AP5122)</f>
        <v>243.36</v>
      </c>
      <c r="AS5122">
        <v>0</v>
      </c>
      <c r="AT5122" s="4">
        <f>AR5122+AS5122</f>
        <v>243.36</v>
      </c>
      <c r="AU5122">
        <v>3</v>
      </c>
      <c r="AV5122" s="1">
        <f>AO5122+AT5122</f>
        <v>40838.36</v>
      </c>
      <c r="AW5122" s="1">
        <v>40929</v>
      </c>
      <c r="AX5122" s="2">
        <f>IF(AV5122&gt;=AW5122,1,2)</f>
        <v>2</v>
      </c>
      <c r="AY5122" s="2" t="str">
        <f>IF((AV5122+10)&gt;=AW5122,"SAVE","LATE")</f>
        <v>LATE</v>
      </c>
      <c r="AZ5122" t="s">
        <v>82</v>
      </c>
      <c r="BA5122" t="s">
        <v>1011</v>
      </c>
      <c r="BB5122">
        <v>2018299375</v>
      </c>
      <c r="BC5122">
        <v>622203153</v>
      </c>
      <c r="BD5122" s="9">
        <v>2640502528</v>
      </c>
      <c r="BE5122" t="s">
        <v>46664</v>
      </c>
      <c r="BF5122">
        <v>0</v>
      </c>
      <c r="BG5122" t="s">
        <v>70</v>
      </c>
      <c r="BH5122">
        <v>-1</v>
      </c>
      <c r="BI5122" t="s">
        <v>2516</v>
      </c>
      <c r="BJ5122" t="s">
        <v>1487</v>
      </c>
      <c r="BK5122">
        <v>0</v>
      </c>
      <c r="BL5122" t="s">
        <v>85</v>
      </c>
      <c r="BM5122" t="s">
        <v>2518</v>
      </c>
    </row>
    <row r="5123" spans="1:65" x14ac:dyDescent="0.25">
      <c r="A5123">
        <v>2010</v>
      </c>
      <c r="B5123" t="s">
        <v>116</v>
      </c>
      <c r="C5123" t="s">
        <v>693</v>
      </c>
      <c r="D5123" t="s">
        <v>41266</v>
      </c>
      <c r="E5123" t="s">
        <v>1245</v>
      </c>
      <c r="F5123" t="s">
        <v>1246</v>
      </c>
      <c r="G5123">
        <v>1</v>
      </c>
      <c r="H5123" t="s">
        <v>46842</v>
      </c>
      <c r="I5123" t="s">
        <v>105</v>
      </c>
      <c r="J5123" t="s">
        <v>88</v>
      </c>
      <c r="K5123">
        <v>3</v>
      </c>
      <c r="L5123" t="s">
        <v>41838</v>
      </c>
      <c r="M5123">
        <v>30000000</v>
      </c>
      <c r="N5123" t="s">
        <v>41897</v>
      </c>
      <c r="O5123" t="s">
        <v>2660</v>
      </c>
      <c r="P5123" t="s">
        <v>90</v>
      </c>
      <c r="Q5123" t="s">
        <v>1248</v>
      </c>
      <c r="R5123" t="s">
        <v>1248</v>
      </c>
      <c r="S5123" t="s">
        <v>429</v>
      </c>
      <c r="T5123" s="3">
        <v>40274</v>
      </c>
      <c r="U5123" t="s">
        <v>2661</v>
      </c>
      <c r="V5123" t="s">
        <v>2662</v>
      </c>
      <c r="W5123" t="s">
        <v>2663</v>
      </c>
      <c r="X5123">
        <v>1682339936</v>
      </c>
      <c r="Y5123" t="s">
        <v>74</v>
      </c>
      <c r="Z5123" t="s">
        <v>75</v>
      </c>
      <c r="AA5123">
        <v>0</v>
      </c>
      <c r="AB5123" t="s">
        <v>76</v>
      </c>
      <c r="AC5123">
        <v>0</v>
      </c>
      <c r="AD5123" t="s">
        <v>76</v>
      </c>
      <c r="AE5123">
        <v>425112</v>
      </c>
      <c r="AF5123" t="s">
        <v>40104</v>
      </c>
      <c r="AG5123">
        <v>9003737256</v>
      </c>
      <c r="AH5123" t="s">
        <v>2664</v>
      </c>
      <c r="AI5123" t="s">
        <v>434</v>
      </c>
      <c r="AJ5123" t="s">
        <v>41304</v>
      </c>
      <c r="AK5123">
        <v>77169059</v>
      </c>
      <c r="AL5123" t="s">
        <v>2665</v>
      </c>
      <c r="AM5123">
        <v>2010</v>
      </c>
      <c r="AN5123" s="1">
        <v>40402</v>
      </c>
      <c r="AO5123" s="1">
        <v>40424</v>
      </c>
      <c r="AP5123">
        <v>8</v>
      </c>
      <c r="AQ5123" t="s">
        <v>81</v>
      </c>
      <c r="AR5123" s="4">
        <f>IF(AQ5123="M",AP5123*30.42,AP5123)</f>
        <v>243.36</v>
      </c>
      <c r="AS5123">
        <v>0</v>
      </c>
      <c r="AT5123" s="4">
        <f>AR5123+AS5123</f>
        <v>243.36</v>
      </c>
      <c r="AU5123">
        <v>4</v>
      </c>
      <c r="AV5123" s="1">
        <f>AO5123+AT5123</f>
        <v>40667.360000000001</v>
      </c>
      <c r="AW5123" s="1">
        <v>40789</v>
      </c>
      <c r="AX5123" s="2">
        <f>IF(AV5123&gt;=AW5123,1,2)</f>
        <v>2</v>
      </c>
      <c r="AY5123" s="2" t="str">
        <f>IF((AV5123+10)&gt;=AW5123,"SAVE","LATE")</f>
        <v>LATE</v>
      </c>
      <c r="AZ5123" t="s">
        <v>82</v>
      </c>
      <c r="BA5123" t="s">
        <v>1011</v>
      </c>
      <c r="BB5123">
        <v>1681984450</v>
      </c>
      <c r="BC5123">
        <v>800000000</v>
      </c>
      <c r="BD5123" s="9">
        <v>2481984450</v>
      </c>
      <c r="BE5123" t="s">
        <v>2666</v>
      </c>
      <c r="BF5123">
        <v>0</v>
      </c>
      <c r="BG5123" t="s">
        <v>70</v>
      </c>
      <c r="BH5123">
        <v>-1</v>
      </c>
      <c r="BI5123" t="s">
        <v>2664</v>
      </c>
      <c r="BJ5123" t="s">
        <v>2664</v>
      </c>
      <c r="BK5123">
        <v>0</v>
      </c>
      <c r="BL5123" t="s">
        <v>85</v>
      </c>
      <c r="BM5123" t="s">
        <v>2667</v>
      </c>
    </row>
    <row r="5124" spans="1:65" x14ac:dyDescent="0.25">
      <c r="A5124">
        <v>2010</v>
      </c>
      <c r="B5124" t="s">
        <v>116</v>
      </c>
      <c r="C5124" t="s">
        <v>357</v>
      </c>
      <c r="D5124" t="s">
        <v>3625</v>
      </c>
      <c r="E5124" t="s">
        <v>3626</v>
      </c>
      <c r="F5124" t="s">
        <v>3627</v>
      </c>
      <c r="G5124">
        <v>1</v>
      </c>
      <c r="H5124" t="s">
        <v>46842</v>
      </c>
      <c r="I5124" t="s">
        <v>67</v>
      </c>
      <c r="J5124" t="s">
        <v>88</v>
      </c>
      <c r="K5124">
        <v>3</v>
      </c>
      <c r="L5124" t="s">
        <v>41838</v>
      </c>
      <c r="M5124">
        <v>30000000</v>
      </c>
      <c r="N5124" t="s">
        <v>41897</v>
      </c>
      <c r="O5124" t="s">
        <v>46665</v>
      </c>
      <c r="P5124" t="s">
        <v>90</v>
      </c>
      <c r="Q5124" t="s">
        <v>1248</v>
      </c>
      <c r="R5124" t="s">
        <v>1248</v>
      </c>
      <c r="S5124" t="s">
        <v>429</v>
      </c>
      <c r="T5124" s="3">
        <v>40363</v>
      </c>
      <c r="U5124" t="s">
        <v>3628</v>
      </c>
      <c r="V5124" t="s">
        <v>3629</v>
      </c>
      <c r="W5124" t="s">
        <v>3630</v>
      </c>
      <c r="X5124">
        <v>517917611</v>
      </c>
      <c r="Y5124" t="s">
        <v>74</v>
      </c>
      <c r="Z5124" t="s">
        <v>75</v>
      </c>
      <c r="AA5124">
        <v>0</v>
      </c>
      <c r="AB5124" t="s">
        <v>76</v>
      </c>
      <c r="AC5124">
        <v>0</v>
      </c>
      <c r="AD5124" t="s">
        <v>76</v>
      </c>
      <c r="AE5124">
        <v>408700</v>
      </c>
      <c r="AF5124" t="s">
        <v>41304</v>
      </c>
      <c r="AG5124" t="s">
        <v>3631</v>
      </c>
      <c r="AH5124" t="s">
        <v>3632</v>
      </c>
      <c r="AI5124" t="s">
        <v>434</v>
      </c>
      <c r="AJ5124" t="s">
        <v>41304</v>
      </c>
      <c r="AK5124" t="s">
        <v>3631</v>
      </c>
      <c r="AL5124" t="s">
        <v>3632</v>
      </c>
      <c r="AM5124">
        <v>2010</v>
      </c>
      <c r="AN5124" s="1">
        <v>40340</v>
      </c>
      <c r="AO5124" s="1">
        <v>40340</v>
      </c>
      <c r="AP5124">
        <v>3</v>
      </c>
      <c r="AQ5124" t="s">
        <v>81</v>
      </c>
      <c r="AR5124" s="4">
        <f>IF(AQ5124="M",AP5124*30.42,AP5124)</f>
        <v>91.26</v>
      </c>
      <c r="AS5124">
        <v>0</v>
      </c>
      <c r="AT5124" s="4">
        <f>AR5124+AS5124</f>
        <v>91.26</v>
      </c>
      <c r="AU5124">
        <v>2</v>
      </c>
      <c r="AV5124" s="1">
        <f>AO5124+AT5124</f>
        <v>40431.26</v>
      </c>
      <c r="AW5124" s="1">
        <v>40493</v>
      </c>
      <c r="AX5124" s="2">
        <f>IF(AV5124&gt;=AW5124,1,2)</f>
        <v>2</v>
      </c>
      <c r="AY5124" s="2" t="str">
        <f>IF((AV5124+10)&gt;=AW5124,"SAVE","LATE")</f>
        <v>LATE</v>
      </c>
      <c r="AZ5124" t="s">
        <v>82</v>
      </c>
      <c r="BA5124" t="s">
        <v>1011</v>
      </c>
      <c r="BB5124">
        <v>517032380</v>
      </c>
      <c r="BC5124">
        <v>119011953</v>
      </c>
      <c r="BD5124" s="9">
        <v>636044333</v>
      </c>
      <c r="BE5124" t="s">
        <v>46666</v>
      </c>
      <c r="BF5124">
        <v>0</v>
      </c>
      <c r="BG5124" t="s">
        <v>70</v>
      </c>
      <c r="BH5124">
        <v>-1</v>
      </c>
      <c r="BI5124" t="s">
        <v>3632</v>
      </c>
      <c r="BJ5124" t="s">
        <v>3633</v>
      </c>
      <c r="BK5124">
        <v>0</v>
      </c>
      <c r="BL5124" t="s">
        <v>85</v>
      </c>
      <c r="BM5124" t="s">
        <v>3634</v>
      </c>
    </row>
    <row r="5125" spans="1:65" x14ac:dyDescent="0.25">
      <c r="A5125">
        <v>2010</v>
      </c>
      <c r="B5125" t="s">
        <v>116</v>
      </c>
      <c r="C5125" t="s">
        <v>117</v>
      </c>
      <c r="D5125" t="s">
        <v>46667</v>
      </c>
      <c r="E5125" t="s">
        <v>3758</v>
      </c>
      <c r="F5125" t="s">
        <v>3759</v>
      </c>
      <c r="G5125">
        <v>1</v>
      </c>
      <c r="H5125" t="s">
        <v>46842</v>
      </c>
      <c r="I5125" t="s">
        <v>877</v>
      </c>
      <c r="J5125" t="s">
        <v>88</v>
      </c>
      <c r="K5125">
        <v>3</v>
      </c>
      <c r="L5125" t="s">
        <v>41838</v>
      </c>
      <c r="M5125">
        <v>72000000</v>
      </c>
      <c r="N5125" t="s">
        <v>41840</v>
      </c>
      <c r="O5125" t="s">
        <v>46668</v>
      </c>
      <c r="P5125" t="s">
        <v>90</v>
      </c>
      <c r="Q5125" t="s">
        <v>1248</v>
      </c>
      <c r="R5125" t="s">
        <v>1248</v>
      </c>
      <c r="S5125" t="s">
        <v>429</v>
      </c>
      <c r="T5125" t="s">
        <v>2881</v>
      </c>
      <c r="U5125" t="s">
        <v>3760</v>
      </c>
      <c r="V5125" t="s">
        <v>3761</v>
      </c>
      <c r="W5125" t="s">
        <v>3762</v>
      </c>
      <c r="X5125">
        <v>493466128</v>
      </c>
      <c r="Y5125" t="s">
        <v>122</v>
      </c>
      <c r="Z5125" t="s">
        <v>123</v>
      </c>
      <c r="AA5125">
        <v>0</v>
      </c>
      <c r="AB5125" t="s">
        <v>76</v>
      </c>
      <c r="AC5125">
        <v>0</v>
      </c>
      <c r="AD5125" t="s">
        <v>76</v>
      </c>
      <c r="AE5125">
        <v>455513</v>
      </c>
      <c r="AF5125" t="s">
        <v>40104</v>
      </c>
      <c r="AG5125" t="s">
        <v>3763</v>
      </c>
      <c r="AH5125" t="s">
        <v>3764</v>
      </c>
      <c r="AI5125" t="s">
        <v>434</v>
      </c>
      <c r="AJ5125" t="s">
        <v>41304</v>
      </c>
      <c r="AK5125">
        <v>92540540</v>
      </c>
      <c r="AL5125" t="s">
        <v>3765</v>
      </c>
      <c r="AM5125">
        <v>2010</v>
      </c>
      <c r="AN5125" s="1">
        <v>40478</v>
      </c>
      <c r="AO5125" s="1">
        <v>40505</v>
      </c>
      <c r="AP5125">
        <v>4</v>
      </c>
      <c r="AQ5125" t="s">
        <v>81</v>
      </c>
      <c r="AR5125" s="4">
        <f>IF(AQ5125="M",AP5125*30.42,AP5125)</f>
        <v>121.68</v>
      </c>
      <c r="AS5125">
        <v>0</v>
      </c>
      <c r="AT5125" s="4">
        <f>AR5125+AS5125</f>
        <v>121.68</v>
      </c>
      <c r="AU5125">
        <v>2</v>
      </c>
      <c r="AV5125" s="1">
        <f>AO5125+AT5125</f>
        <v>40626.68</v>
      </c>
      <c r="AW5125" s="1">
        <v>40686</v>
      </c>
      <c r="AX5125" s="2">
        <f>IF(AV5125&gt;=AW5125,1,2)</f>
        <v>2</v>
      </c>
      <c r="AY5125" s="2" t="str">
        <f>IF((AV5125+10)&gt;=AW5125,"SAVE","LATE")</f>
        <v>LATE</v>
      </c>
      <c r="AZ5125" t="s">
        <v>82</v>
      </c>
      <c r="BA5125" t="s">
        <v>1011</v>
      </c>
      <c r="BB5125">
        <v>493465866</v>
      </c>
      <c r="BC5125">
        <v>239149613</v>
      </c>
      <c r="BD5125" s="9">
        <v>732615479</v>
      </c>
      <c r="BE5125" t="s">
        <v>46668</v>
      </c>
      <c r="BF5125">
        <v>0</v>
      </c>
      <c r="BG5125" t="s">
        <v>70</v>
      </c>
      <c r="BH5125">
        <v>-1</v>
      </c>
      <c r="BI5125" t="s">
        <v>3764</v>
      </c>
      <c r="BJ5125" t="s">
        <v>3766</v>
      </c>
      <c r="BK5125">
        <v>0</v>
      </c>
      <c r="BL5125" t="s">
        <v>85</v>
      </c>
      <c r="BM5125" t="s">
        <v>3767</v>
      </c>
    </row>
    <row r="5126" spans="1:65" x14ac:dyDescent="0.25">
      <c r="A5126">
        <v>2010</v>
      </c>
      <c r="B5126" t="s">
        <v>116</v>
      </c>
      <c r="C5126" t="s">
        <v>693</v>
      </c>
      <c r="D5126" t="s">
        <v>41266</v>
      </c>
      <c r="E5126" t="s">
        <v>1245</v>
      </c>
      <c r="F5126" t="s">
        <v>1246</v>
      </c>
      <c r="G5126">
        <v>1</v>
      </c>
      <c r="H5126" t="s">
        <v>46842</v>
      </c>
      <c r="I5126" t="s">
        <v>67</v>
      </c>
      <c r="J5126" t="s">
        <v>88</v>
      </c>
      <c r="K5126">
        <v>3</v>
      </c>
      <c r="L5126" t="s">
        <v>41838</v>
      </c>
      <c r="M5126">
        <v>30000000</v>
      </c>
      <c r="N5126" t="s">
        <v>41897</v>
      </c>
      <c r="O5126" t="s">
        <v>46669</v>
      </c>
      <c r="P5126" t="s">
        <v>90</v>
      </c>
      <c r="Q5126" t="s">
        <v>1248</v>
      </c>
      <c r="R5126" t="s">
        <v>1248</v>
      </c>
      <c r="S5126" t="s">
        <v>429</v>
      </c>
      <c r="T5126" s="3">
        <v>40432</v>
      </c>
      <c r="U5126" t="s">
        <v>3874</v>
      </c>
      <c r="V5126" t="s">
        <v>3875</v>
      </c>
      <c r="W5126" t="s">
        <v>3875</v>
      </c>
      <c r="X5126">
        <v>445923216</v>
      </c>
      <c r="Y5126" t="s">
        <v>74</v>
      </c>
      <c r="Z5126" t="s">
        <v>75</v>
      </c>
      <c r="AA5126">
        <v>0</v>
      </c>
      <c r="AB5126" t="s">
        <v>76</v>
      </c>
      <c r="AC5126">
        <v>0</v>
      </c>
      <c r="AD5126" t="s">
        <v>76</v>
      </c>
      <c r="AE5126">
        <v>490491</v>
      </c>
      <c r="AF5126" t="s">
        <v>40104</v>
      </c>
      <c r="AG5126">
        <v>9004031415</v>
      </c>
      <c r="AH5126" t="s">
        <v>3876</v>
      </c>
      <c r="AI5126" t="s">
        <v>434</v>
      </c>
      <c r="AJ5126" t="s">
        <v>40104</v>
      </c>
      <c r="AK5126">
        <v>9004031415</v>
      </c>
      <c r="AL5126" t="s">
        <v>3876</v>
      </c>
      <c r="AM5126">
        <v>2010</v>
      </c>
      <c r="AN5126" s="1">
        <v>40539</v>
      </c>
      <c r="AO5126" s="1">
        <v>40595</v>
      </c>
      <c r="AP5126">
        <v>6</v>
      </c>
      <c r="AQ5126" t="s">
        <v>81</v>
      </c>
      <c r="AR5126" s="4">
        <f>IF(AQ5126="M",AP5126*30.42,AP5126)</f>
        <v>182.52</v>
      </c>
      <c r="AS5126">
        <v>0</v>
      </c>
      <c r="AT5126" s="4">
        <f>AR5126+AS5126</f>
        <v>182.52</v>
      </c>
      <c r="AU5126">
        <v>2</v>
      </c>
      <c r="AV5126" s="1">
        <f>AO5126+AT5126</f>
        <v>40777.519999999997</v>
      </c>
      <c r="AW5126" s="1">
        <v>40837</v>
      </c>
      <c r="AX5126" s="2">
        <f>IF(AV5126&gt;=AW5126,1,2)</f>
        <v>2</v>
      </c>
      <c r="AY5126" s="2" t="str">
        <f>IF((AV5126+10)&gt;=AW5126,"SAVE","LATE")</f>
        <v>LATE</v>
      </c>
      <c r="AZ5126" t="s">
        <v>82</v>
      </c>
      <c r="BA5126" t="s">
        <v>1011</v>
      </c>
      <c r="BB5126">
        <v>445755022</v>
      </c>
      <c r="BC5126">
        <v>99270246</v>
      </c>
      <c r="BD5126" s="9">
        <v>545025268</v>
      </c>
      <c r="BE5126" t="s">
        <v>46670</v>
      </c>
      <c r="BF5126">
        <v>0</v>
      </c>
      <c r="BG5126" t="s">
        <v>70</v>
      </c>
      <c r="BH5126">
        <v>-1</v>
      </c>
      <c r="BI5126" t="s">
        <v>3876</v>
      </c>
      <c r="BJ5126" t="s">
        <v>3876</v>
      </c>
      <c r="BK5126">
        <v>0</v>
      </c>
      <c r="BL5126" t="s">
        <v>85</v>
      </c>
      <c r="BM5126" t="s">
        <v>3877</v>
      </c>
    </row>
    <row r="5127" spans="1:65" x14ac:dyDescent="0.25">
      <c r="A5127">
        <v>2010</v>
      </c>
      <c r="B5127" t="s">
        <v>116</v>
      </c>
      <c r="C5127" t="s">
        <v>117</v>
      </c>
      <c r="D5127" t="s">
        <v>46667</v>
      </c>
      <c r="E5127" t="s">
        <v>3758</v>
      </c>
      <c r="F5127" t="s">
        <v>3759</v>
      </c>
      <c r="G5127">
        <v>1</v>
      </c>
      <c r="H5127" t="s">
        <v>46842</v>
      </c>
      <c r="I5127" t="s">
        <v>877</v>
      </c>
      <c r="J5127" t="s">
        <v>88</v>
      </c>
      <c r="K5127">
        <v>3</v>
      </c>
      <c r="L5127" t="s">
        <v>41838</v>
      </c>
      <c r="M5127">
        <v>72000000</v>
      </c>
      <c r="N5127" t="s">
        <v>41840</v>
      </c>
      <c r="O5127" t="s">
        <v>47636</v>
      </c>
      <c r="P5127" t="s">
        <v>90</v>
      </c>
      <c r="Q5127" t="s">
        <v>1248</v>
      </c>
      <c r="R5127" t="s">
        <v>1248</v>
      </c>
      <c r="S5127" t="s">
        <v>429</v>
      </c>
      <c r="T5127" t="s">
        <v>1195</v>
      </c>
      <c r="U5127" t="s">
        <v>4440</v>
      </c>
      <c r="V5127" t="s">
        <v>4441</v>
      </c>
      <c r="W5127" t="s">
        <v>4441</v>
      </c>
      <c r="X5127">
        <v>232232546</v>
      </c>
      <c r="Y5127" t="s">
        <v>122</v>
      </c>
      <c r="Z5127" t="s">
        <v>123</v>
      </c>
      <c r="AA5127">
        <v>0</v>
      </c>
      <c r="AB5127" t="s">
        <v>76</v>
      </c>
      <c r="AC5127">
        <v>0</v>
      </c>
      <c r="AD5127" t="s">
        <v>76</v>
      </c>
      <c r="AE5127">
        <v>535213</v>
      </c>
      <c r="AF5127" t="s">
        <v>40104</v>
      </c>
      <c r="AG5127" t="s">
        <v>4442</v>
      </c>
      <c r="AH5127" t="s">
        <v>4443</v>
      </c>
      <c r="AI5127" t="s">
        <v>434</v>
      </c>
      <c r="AJ5127" t="s">
        <v>41304</v>
      </c>
      <c r="AK5127">
        <v>92540540</v>
      </c>
      <c r="AL5127" t="s">
        <v>3765</v>
      </c>
      <c r="AM5127">
        <v>2010</v>
      </c>
      <c r="AN5127" s="1">
        <v>40540</v>
      </c>
      <c r="AO5127" s="1">
        <v>40540</v>
      </c>
      <c r="AP5127">
        <v>3</v>
      </c>
      <c r="AQ5127" t="s">
        <v>81</v>
      </c>
      <c r="AR5127" s="4">
        <f>IF(AQ5127="M",AP5127*30.42,AP5127)</f>
        <v>91.26</v>
      </c>
      <c r="AS5127">
        <v>0</v>
      </c>
      <c r="AT5127" s="4">
        <f>AR5127+AS5127</f>
        <v>91.26</v>
      </c>
      <c r="AU5127">
        <v>1</v>
      </c>
      <c r="AV5127" s="1">
        <f>AO5127+AT5127</f>
        <v>40631.26</v>
      </c>
      <c r="AW5127" s="1">
        <v>40661</v>
      </c>
      <c r="AX5127" s="2">
        <f>IF(AV5127&gt;=AW5127,1,2)</f>
        <v>2</v>
      </c>
      <c r="AY5127" s="2" t="str">
        <f>IF((AV5127+10)&gt;=AW5127,"SAVE","LATE")</f>
        <v>LATE</v>
      </c>
      <c r="AZ5127" t="s">
        <v>82</v>
      </c>
      <c r="BA5127" t="s">
        <v>1011</v>
      </c>
      <c r="BB5127">
        <v>232105686</v>
      </c>
      <c r="BC5127">
        <v>42324165</v>
      </c>
      <c r="BD5127" s="9">
        <v>274429851</v>
      </c>
      <c r="BE5127" t="s">
        <v>47636</v>
      </c>
      <c r="BF5127">
        <v>0</v>
      </c>
      <c r="BG5127" t="s">
        <v>70</v>
      </c>
      <c r="BH5127">
        <v>-1</v>
      </c>
      <c r="BI5127" t="s">
        <v>4443</v>
      </c>
      <c r="BJ5127" t="s">
        <v>4444</v>
      </c>
      <c r="BK5127">
        <v>0</v>
      </c>
      <c r="BL5127" t="s">
        <v>85</v>
      </c>
      <c r="BM5127" t="s">
        <v>4445</v>
      </c>
    </row>
    <row r="5128" spans="1:65" x14ac:dyDescent="0.25">
      <c r="A5128">
        <v>2010</v>
      </c>
      <c r="B5128" t="s">
        <v>116</v>
      </c>
      <c r="C5128" t="s">
        <v>693</v>
      </c>
      <c r="D5128" t="s">
        <v>41266</v>
      </c>
      <c r="E5128" t="s">
        <v>1245</v>
      </c>
      <c r="F5128" t="s">
        <v>1246</v>
      </c>
      <c r="G5128">
        <v>11</v>
      </c>
      <c r="H5128" t="s">
        <v>41839</v>
      </c>
      <c r="I5128" t="s">
        <v>67</v>
      </c>
      <c r="J5128" t="s">
        <v>88</v>
      </c>
      <c r="K5128">
        <v>3</v>
      </c>
      <c r="L5128" t="s">
        <v>41838</v>
      </c>
      <c r="M5128">
        <v>30000000</v>
      </c>
      <c r="N5128" t="s">
        <v>41897</v>
      </c>
      <c r="O5128" t="s">
        <v>46671</v>
      </c>
      <c r="P5128" t="s">
        <v>90</v>
      </c>
      <c r="Q5128" t="s">
        <v>1248</v>
      </c>
      <c r="R5128" t="s">
        <v>1248</v>
      </c>
      <c r="S5128" t="s">
        <v>429</v>
      </c>
      <c r="T5128" t="s">
        <v>1195</v>
      </c>
      <c r="U5128" t="s">
        <v>4531</v>
      </c>
      <c r="V5128" t="s">
        <v>4532</v>
      </c>
      <c r="W5128" t="s">
        <v>4533</v>
      </c>
      <c r="X5128">
        <v>214231170</v>
      </c>
      <c r="Y5128" t="s">
        <v>74</v>
      </c>
      <c r="Z5128" t="s">
        <v>75</v>
      </c>
      <c r="AA5128">
        <v>0</v>
      </c>
      <c r="AB5128" t="s">
        <v>76</v>
      </c>
      <c r="AC5128">
        <v>0</v>
      </c>
      <c r="AD5128" t="s">
        <v>76</v>
      </c>
      <c r="AE5128">
        <v>476049</v>
      </c>
      <c r="AF5128" t="s">
        <v>41304</v>
      </c>
      <c r="AG5128">
        <v>92506892</v>
      </c>
      <c r="AH5128" t="s">
        <v>4534</v>
      </c>
      <c r="AI5128" t="s">
        <v>434</v>
      </c>
      <c r="AJ5128" t="s">
        <v>41304</v>
      </c>
      <c r="AK5128">
        <v>92506892</v>
      </c>
      <c r="AL5128" t="s">
        <v>4534</v>
      </c>
      <c r="AM5128">
        <v>2010</v>
      </c>
      <c r="AN5128" s="1">
        <v>40539</v>
      </c>
      <c r="AO5128" s="1">
        <v>40590</v>
      </c>
      <c r="AP5128">
        <v>4</v>
      </c>
      <c r="AQ5128" t="s">
        <v>81</v>
      </c>
      <c r="AR5128" s="4">
        <f>IF(AQ5128="M",AP5128*30.42,AP5128)</f>
        <v>121.68</v>
      </c>
      <c r="AS5128">
        <v>0</v>
      </c>
      <c r="AT5128" s="4">
        <f>AR5128+AS5128</f>
        <v>121.68</v>
      </c>
      <c r="AU5128">
        <v>2</v>
      </c>
      <c r="AV5128" s="1">
        <f>AO5128+AT5128</f>
        <v>40711.68</v>
      </c>
      <c r="AW5128" s="1">
        <v>40771</v>
      </c>
      <c r="AX5128" s="2">
        <f>IF(AV5128&gt;=AW5128,1,2)</f>
        <v>2</v>
      </c>
      <c r="AY5128" s="2" t="str">
        <f>IF((AV5128+10)&gt;=AW5128,"SAVE","LATE")</f>
        <v>LATE</v>
      </c>
      <c r="AZ5128" t="s">
        <v>82</v>
      </c>
      <c r="BA5128" t="s">
        <v>1011</v>
      </c>
      <c r="BB5128">
        <v>212810581</v>
      </c>
      <c r="BC5128">
        <v>52186700</v>
      </c>
      <c r="BD5128" s="9">
        <v>264997281</v>
      </c>
      <c r="BE5128" t="s">
        <v>4535</v>
      </c>
      <c r="BF5128">
        <v>0</v>
      </c>
      <c r="BG5128" t="s">
        <v>70</v>
      </c>
      <c r="BH5128">
        <v>-1</v>
      </c>
      <c r="BI5128" t="s">
        <v>4536</v>
      </c>
      <c r="BJ5128" t="s">
        <v>4536</v>
      </c>
      <c r="BK5128">
        <v>0</v>
      </c>
      <c r="BL5128" t="s">
        <v>85</v>
      </c>
      <c r="BM5128" t="s">
        <v>4537</v>
      </c>
    </row>
    <row r="5129" spans="1:65" x14ac:dyDescent="0.25">
      <c r="A5129">
        <v>2010</v>
      </c>
      <c r="B5129" t="s">
        <v>116</v>
      </c>
      <c r="C5129" t="s">
        <v>693</v>
      </c>
      <c r="D5129" t="s">
        <v>41266</v>
      </c>
      <c r="E5129" t="s">
        <v>1245</v>
      </c>
      <c r="F5129" t="s">
        <v>1246</v>
      </c>
      <c r="G5129">
        <v>11</v>
      </c>
      <c r="H5129" t="s">
        <v>41839</v>
      </c>
      <c r="I5129" t="s">
        <v>67</v>
      </c>
      <c r="J5129" t="s">
        <v>88</v>
      </c>
      <c r="K5129">
        <v>3</v>
      </c>
      <c r="L5129" t="s">
        <v>41838</v>
      </c>
      <c r="M5129">
        <v>30000000</v>
      </c>
      <c r="N5129" t="s">
        <v>41897</v>
      </c>
      <c r="O5129" t="s">
        <v>46672</v>
      </c>
      <c r="P5129" t="s">
        <v>90</v>
      </c>
      <c r="Q5129" t="s">
        <v>1248</v>
      </c>
      <c r="R5129" t="s">
        <v>1248</v>
      </c>
      <c r="S5129" t="s">
        <v>429</v>
      </c>
      <c r="T5129" s="3">
        <v>40278</v>
      </c>
      <c r="U5129" t="s">
        <v>5010</v>
      </c>
      <c r="V5129" t="s">
        <v>5011</v>
      </c>
      <c r="W5129" t="s">
        <v>5012</v>
      </c>
      <c r="X5129">
        <v>116660115</v>
      </c>
      <c r="Y5129" t="s">
        <v>74</v>
      </c>
      <c r="Z5129" t="s">
        <v>75</v>
      </c>
      <c r="AA5129">
        <v>0</v>
      </c>
      <c r="AB5129" t="s">
        <v>76</v>
      </c>
      <c r="AC5129">
        <v>0</v>
      </c>
      <c r="AD5129" t="s">
        <v>76</v>
      </c>
      <c r="AE5129">
        <v>461266</v>
      </c>
      <c r="AF5129" t="s">
        <v>41304</v>
      </c>
      <c r="AG5129">
        <v>92525570</v>
      </c>
      <c r="AH5129" t="s">
        <v>1558</v>
      </c>
      <c r="AI5129" t="s">
        <v>434</v>
      </c>
      <c r="AJ5129" t="s">
        <v>41304</v>
      </c>
      <c r="AK5129">
        <v>92525570</v>
      </c>
      <c r="AL5129" t="s">
        <v>1558</v>
      </c>
      <c r="AM5129">
        <v>2010</v>
      </c>
      <c r="AN5129" s="1">
        <v>40494</v>
      </c>
      <c r="AO5129" s="1">
        <v>40504</v>
      </c>
      <c r="AP5129">
        <v>3</v>
      </c>
      <c r="AQ5129" t="s">
        <v>81</v>
      </c>
      <c r="AR5129" s="4">
        <f>IF(AQ5129="M",AP5129*30.42,AP5129)</f>
        <v>91.26</v>
      </c>
      <c r="AS5129">
        <v>0</v>
      </c>
      <c r="AT5129" s="4">
        <f>AR5129+AS5129</f>
        <v>91.26</v>
      </c>
      <c r="AU5129">
        <v>1</v>
      </c>
      <c r="AV5129" s="1">
        <f>AO5129+AT5129</f>
        <v>40595.26</v>
      </c>
      <c r="AW5129" s="1">
        <v>40624</v>
      </c>
      <c r="AX5129" s="2">
        <f>IF(AV5129&gt;=AW5129,1,2)</f>
        <v>2</v>
      </c>
      <c r="AY5129" s="2" t="str">
        <f>IF((AV5129+10)&gt;=AW5129,"SAVE","LATE")</f>
        <v>LATE</v>
      </c>
      <c r="AZ5129" t="s">
        <v>82</v>
      </c>
      <c r="BA5129" t="s">
        <v>1011</v>
      </c>
      <c r="BB5129">
        <v>115889100</v>
      </c>
      <c r="BC5129">
        <v>0</v>
      </c>
      <c r="BD5129" s="9">
        <v>115889100</v>
      </c>
      <c r="BE5129" t="s">
        <v>46673</v>
      </c>
      <c r="BF5129">
        <v>0</v>
      </c>
      <c r="BG5129" t="s">
        <v>70</v>
      </c>
      <c r="BH5129">
        <v>-1</v>
      </c>
      <c r="BI5129" t="s">
        <v>1558</v>
      </c>
      <c r="BJ5129" t="s">
        <v>1558</v>
      </c>
      <c r="BK5129">
        <v>0</v>
      </c>
      <c r="BL5129" t="s">
        <v>85</v>
      </c>
      <c r="BM5129" t="s">
        <v>5013</v>
      </c>
    </row>
    <row r="5130" spans="1:65" x14ac:dyDescent="0.25">
      <c r="A5130">
        <v>2010</v>
      </c>
      <c r="B5130" t="s">
        <v>116</v>
      </c>
      <c r="C5130" t="s">
        <v>357</v>
      </c>
      <c r="D5130" t="s">
        <v>46632</v>
      </c>
      <c r="E5130" t="s">
        <v>82</v>
      </c>
      <c r="F5130" t="s">
        <v>1477</v>
      </c>
      <c r="G5130">
        <v>1</v>
      </c>
      <c r="H5130" t="s">
        <v>46842</v>
      </c>
      <c r="I5130" t="s">
        <v>105</v>
      </c>
      <c r="J5130" t="s">
        <v>88</v>
      </c>
      <c r="K5130">
        <v>3</v>
      </c>
      <c r="L5130" t="s">
        <v>41838</v>
      </c>
      <c r="M5130">
        <v>72000000</v>
      </c>
      <c r="N5130" t="s">
        <v>41840</v>
      </c>
      <c r="O5130" t="s">
        <v>1478</v>
      </c>
      <c r="P5130" t="s">
        <v>90</v>
      </c>
      <c r="Q5130" t="s">
        <v>1248</v>
      </c>
      <c r="R5130" t="s">
        <v>1248</v>
      </c>
      <c r="S5130" t="s">
        <v>1479</v>
      </c>
      <c r="T5130" t="s">
        <v>1480</v>
      </c>
      <c r="U5130" t="s">
        <v>1481</v>
      </c>
      <c r="V5130" t="s">
        <v>1482</v>
      </c>
      <c r="W5130" t="s">
        <v>1483</v>
      </c>
      <c r="X5130">
        <v>8548685249</v>
      </c>
      <c r="Y5130" t="s">
        <v>122</v>
      </c>
      <c r="Z5130" t="s">
        <v>123</v>
      </c>
      <c r="AA5130">
        <v>0</v>
      </c>
      <c r="AB5130" t="s">
        <v>76</v>
      </c>
      <c r="AC5130">
        <v>0</v>
      </c>
      <c r="AD5130" t="s">
        <v>76</v>
      </c>
      <c r="AE5130">
        <v>448819</v>
      </c>
      <c r="AF5130" t="s">
        <v>41304</v>
      </c>
      <c r="AG5130" t="s">
        <v>1484</v>
      </c>
      <c r="AH5130" t="s">
        <v>1485</v>
      </c>
      <c r="AI5130" t="s">
        <v>434</v>
      </c>
      <c r="AJ5130" t="s">
        <v>41304</v>
      </c>
      <c r="AK5130" t="s">
        <v>1484</v>
      </c>
      <c r="AL5130" t="s">
        <v>1485</v>
      </c>
      <c r="AM5130">
        <v>2010</v>
      </c>
      <c r="AN5130" s="1">
        <v>40465</v>
      </c>
      <c r="AO5130" s="1">
        <v>40465</v>
      </c>
      <c r="AP5130">
        <v>8</v>
      </c>
      <c r="AQ5130" t="s">
        <v>81</v>
      </c>
      <c r="AR5130" s="4">
        <f>IF(AQ5130="M",AP5130*30.42,AP5130)</f>
        <v>243.36</v>
      </c>
      <c r="AS5130">
        <v>0</v>
      </c>
      <c r="AT5130" s="4">
        <f>AR5130+AS5130</f>
        <v>243.36</v>
      </c>
      <c r="AU5130">
        <v>5</v>
      </c>
      <c r="AV5130" s="1">
        <f>AO5130+AT5130</f>
        <v>40708.36</v>
      </c>
      <c r="AW5130" s="1">
        <v>40861</v>
      </c>
      <c r="AX5130" s="2">
        <f>IF(AV5130&gt;=AW5130,1,2)</f>
        <v>2</v>
      </c>
      <c r="AY5130" s="2" t="str">
        <f>IF((AV5130+10)&gt;=AW5130,"SAVE","LATE")</f>
        <v>LATE</v>
      </c>
      <c r="AZ5130" t="s">
        <v>82</v>
      </c>
      <c r="BA5130" t="s">
        <v>1011</v>
      </c>
      <c r="BB5130">
        <v>8548258635</v>
      </c>
      <c r="BC5130">
        <v>829815525</v>
      </c>
      <c r="BD5130" s="9">
        <v>9378074160</v>
      </c>
      <c r="BE5130" t="s">
        <v>1486</v>
      </c>
      <c r="BF5130">
        <v>0</v>
      </c>
      <c r="BG5130" t="s">
        <v>70</v>
      </c>
      <c r="BH5130">
        <v>-1</v>
      </c>
      <c r="BI5130" t="s">
        <v>1485</v>
      </c>
      <c r="BJ5130" t="s">
        <v>1487</v>
      </c>
      <c r="BK5130">
        <v>0</v>
      </c>
      <c r="BL5130" t="s">
        <v>85</v>
      </c>
      <c r="BM5130" t="s">
        <v>1488</v>
      </c>
    </row>
    <row r="5131" spans="1:65" x14ac:dyDescent="0.25">
      <c r="A5131">
        <v>2010</v>
      </c>
      <c r="B5131" t="s">
        <v>64</v>
      </c>
      <c r="C5131" t="s">
        <v>264</v>
      </c>
      <c r="D5131" t="s">
        <v>46687</v>
      </c>
      <c r="E5131">
        <v>890704536</v>
      </c>
      <c r="F5131" t="s">
        <v>517</v>
      </c>
      <c r="G5131">
        <v>12</v>
      </c>
      <c r="H5131" t="s">
        <v>41881</v>
      </c>
      <c r="I5131" t="s">
        <v>67</v>
      </c>
      <c r="J5131" t="s">
        <v>68</v>
      </c>
      <c r="K5131">
        <v>3</v>
      </c>
      <c r="L5131" t="s">
        <v>41838</v>
      </c>
      <c r="M5131">
        <v>72000000</v>
      </c>
      <c r="N5131" t="s">
        <v>41840</v>
      </c>
      <c r="O5131" t="s">
        <v>5290</v>
      </c>
      <c r="P5131" t="s">
        <v>90</v>
      </c>
      <c r="Q5131" t="s">
        <v>70</v>
      </c>
      <c r="R5131" t="s">
        <v>70</v>
      </c>
      <c r="S5131" t="s">
        <v>5291</v>
      </c>
      <c r="T5131" t="s">
        <v>5292</v>
      </c>
      <c r="U5131" t="s">
        <v>5293</v>
      </c>
      <c r="V5131" t="s">
        <v>5294</v>
      </c>
      <c r="W5131">
        <v>33</v>
      </c>
      <c r="X5131">
        <v>72562769</v>
      </c>
      <c r="Y5131" t="s">
        <v>122</v>
      </c>
      <c r="Z5131" t="s">
        <v>123</v>
      </c>
      <c r="AA5131">
        <v>0</v>
      </c>
      <c r="AB5131" t="s">
        <v>76</v>
      </c>
      <c r="AC5131">
        <v>0</v>
      </c>
      <c r="AD5131" t="s">
        <v>76</v>
      </c>
      <c r="AE5131">
        <v>473029</v>
      </c>
      <c r="AF5131" t="s">
        <v>40104</v>
      </c>
      <c r="AG5131" t="s">
        <v>5295</v>
      </c>
      <c r="AH5131" t="s">
        <v>5296</v>
      </c>
      <c r="AI5131" t="s">
        <v>525</v>
      </c>
      <c r="AJ5131" t="s">
        <v>41304</v>
      </c>
      <c r="AK5131">
        <v>65796102</v>
      </c>
      <c r="AL5131" t="s">
        <v>5297</v>
      </c>
      <c r="AM5131">
        <v>2010</v>
      </c>
      <c r="AN5131" s="1">
        <v>40539</v>
      </c>
      <c r="AO5131" s="1">
        <v>40540</v>
      </c>
      <c r="AP5131">
        <v>3</v>
      </c>
      <c r="AQ5131" t="s">
        <v>81</v>
      </c>
      <c r="AR5131" s="4">
        <f>IF(AQ5131="M",AP5131*30.42,AP5131)</f>
        <v>91.26</v>
      </c>
      <c r="AS5131">
        <v>50</v>
      </c>
      <c r="AT5131" s="4">
        <f>AR5131+AS5131</f>
        <v>141.26</v>
      </c>
      <c r="AU5131">
        <v>2</v>
      </c>
      <c r="AV5131" s="1">
        <f>AO5131+AT5131</f>
        <v>40681.26</v>
      </c>
      <c r="AW5131" s="1">
        <v>40743</v>
      </c>
      <c r="AX5131" s="2">
        <f>IF(AV5131&gt;=AW5131,1,2)</f>
        <v>2</v>
      </c>
      <c r="AY5131" s="2" t="str">
        <f>IF((AV5131+10)&gt;=AW5131,"SAVE","LATE")</f>
        <v>LATE</v>
      </c>
      <c r="AZ5131" t="s">
        <v>82</v>
      </c>
      <c r="BA5131" t="s">
        <v>1011</v>
      </c>
      <c r="BB5131">
        <v>72562769</v>
      </c>
      <c r="BC5131">
        <v>0</v>
      </c>
      <c r="BD5131" s="9">
        <v>72562769</v>
      </c>
      <c r="BE5131" t="s">
        <v>5290</v>
      </c>
      <c r="BF5131">
        <v>0</v>
      </c>
      <c r="BG5131" t="s">
        <v>70</v>
      </c>
      <c r="BH5131">
        <v>-1</v>
      </c>
      <c r="BI5131" t="s">
        <v>70</v>
      </c>
      <c r="BJ5131" t="s">
        <v>70</v>
      </c>
      <c r="BK5131">
        <v>0</v>
      </c>
      <c r="BL5131" t="s">
        <v>85</v>
      </c>
      <c r="BM5131" t="s">
        <v>5298</v>
      </c>
    </row>
    <row r="5132" spans="1:65" x14ac:dyDescent="0.25">
      <c r="A5132">
        <v>2010</v>
      </c>
      <c r="B5132" t="s">
        <v>64</v>
      </c>
      <c r="C5132" t="s">
        <v>264</v>
      </c>
      <c r="D5132" t="s">
        <v>1516</v>
      </c>
      <c r="E5132">
        <v>899999316</v>
      </c>
      <c r="F5132" t="s">
        <v>1517</v>
      </c>
      <c r="G5132">
        <v>1</v>
      </c>
      <c r="H5132" t="s">
        <v>46842</v>
      </c>
      <c r="I5132" t="s">
        <v>105</v>
      </c>
      <c r="J5132" t="s">
        <v>88</v>
      </c>
      <c r="K5132">
        <v>3</v>
      </c>
      <c r="L5132" t="s">
        <v>41838</v>
      </c>
      <c r="M5132">
        <v>72000000</v>
      </c>
      <c r="N5132" t="s">
        <v>41840</v>
      </c>
      <c r="O5132" t="s">
        <v>2470</v>
      </c>
      <c r="P5132" t="s">
        <v>90</v>
      </c>
      <c r="Q5132" t="s">
        <v>39286</v>
      </c>
      <c r="R5132" t="s">
        <v>39286</v>
      </c>
      <c r="S5132" t="s">
        <v>2471</v>
      </c>
      <c r="T5132" t="s">
        <v>2472</v>
      </c>
      <c r="U5132" t="s">
        <v>2473</v>
      </c>
      <c r="V5132" t="s">
        <v>2474</v>
      </c>
      <c r="W5132">
        <v>2101073</v>
      </c>
      <c r="X5132">
        <v>2304000000</v>
      </c>
      <c r="Y5132" t="s">
        <v>122</v>
      </c>
      <c r="Z5132" t="s">
        <v>123</v>
      </c>
      <c r="AA5132">
        <v>0</v>
      </c>
      <c r="AB5132" t="s">
        <v>76</v>
      </c>
      <c r="AC5132">
        <v>0</v>
      </c>
      <c r="AD5132" t="s">
        <v>76</v>
      </c>
      <c r="AE5132">
        <v>404542</v>
      </c>
      <c r="AF5132" t="s">
        <v>40104</v>
      </c>
      <c r="AG5132">
        <v>79542196</v>
      </c>
      <c r="AH5132" t="s">
        <v>2475</v>
      </c>
      <c r="AI5132" t="s">
        <v>39472</v>
      </c>
      <c r="AJ5132" t="s">
        <v>41304</v>
      </c>
      <c r="AK5132">
        <v>79542196</v>
      </c>
      <c r="AL5132" t="s">
        <v>2476</v>
      </c>
      <c r="AM5132">
        <v>2010</v>
      </c>
      <c r="AN5132" s="1">
        <v>40316</v>
      </c>
      <c r="AO5132" s="1">
        <v>40330</v>
      </c>
      <c r="AP5132">
        <v>6</v>
      </c>
      <c r="AQ5132" t="s">
        <v>81</v>
      </c>
      <c r="AR5132" s="4">
        <f>IF(AQ5132="M",AP5132*30.42,AP5132)</f>
        <v>182.52</v>
      </c>
      <c r="AS5132">
        <v>0</v>
      </c>
      <c r="AT5132" s="4">
        <f>AR5132+AS5132</f>
        <v>182.52</v>
      </c>
      <c r="AU5132">
        <v>2</v>
      </c>
      <c r="AV5132" s="1">
        <f>AO5132+AT5132</f>
        <v>40512.519999999997</v>
      </c>
      <c r="AW5132" s="1">
        <v>40575</v>
      </c>
      <c r="AX5132" s="2">
        <f>IF(AV5132&gt;=AW5132,1,2)</f>
        <v>2</v>
      </c>
      <c r="AY5132" s="2" t="str">
        <f>IF((AV5132+10)&gt;=AW5132,"SAVE","LATE")</f>
        <v>LATE</v>
      </c>
      <c r="AZ5132" t="s">
        <v>82</v>
      </c>
      <c r="BA5132" t="s">
        <v>1011</v>
      </c>
      <c r="BB5132">
        <v>2073600000</v>
      </c>
      <c r="BC5132">
        <v>145854912</v>
      </c>
      <c r="BD5132" s="9">
        <v>2219454912</v>
      </c>
      <c r="BE5132" t="s">
        <v>46688</v>
      </c>
      <c r="BF5132">
        <v>0</v>
      </c>
      <c r="BG5132" t="s">
        <v>70</v>
      </c>
      <c r="BH5132">
        <v>-1</v>
      </c>
      <c r="BI5132" t="s">
        <v>2477</v>
      </c>
      <c r="BJ5132" t="s">
        <v>2478</v>
      </c>
      <c r="BK5132">
        <v>0</v>
      </c>
      <c r="BL5132" t="s">
        <v>85</v>
      </c>
      <c r="BM5132" t="s">
        <v>2479</v>
      </c>
    </row>
    <row r="5133" spans="1:65" x14ac:dyDescent="0.25">
      <c r="A5133">
        <v>2011</v>
      </c>
      <c r="B5133" t="s">
        <v>64</v>
      </c>
      <c r="C5133" t="s">
        <v>65</v>
      </c>
      <c r="D5133" t="s">
        <v>40101</v>
      </c>
      <c r="E5133">
        <v>800215807</v>
      </c>
      <c r="F5133" t="s">
        <v>181</v>
      </c>
      <c r="G5133">
        <v>12</v>
      </c>
      <c r="H5133" t="s">
        <v>41881</v>
      </c>
      <c r="I5133" t="s">
        <v>67</v>
      </c>
      <c r="J5133" t="s">
        <v>68</v>
      </c>
      <c r="K5133">
        <v>3</v>
      </c>
      <c r="L5133" t="s">
        <v>41838</v>
      </c>
      <c r="M5133">
        <v>72000000</v>
      </c>
      <c r="N5133" t="s">
        <v>41840</v>
      </c>
      <c r="O5133" t="s">
        <v>2293</v>
      </c>
      <c r="P5133" t="s">
        <v>90</v>
      </c>
      <c r="Q5133" t="s">
        <v>70</v>
      </c>
      <c r="R5133" t="s">
        <v>70</v>
      </c>
      <c r="S5133" t="s">
        <v>2294</v>
      </c>
      <c r="T5133" t="s">
        <v>2295</v>
      </c>
      <c r="U5133" t="s">
        <v>2296</v>
      </c>
      <c r="V5133" t="s">
        <v>2297</v>
      </c>
      <c r="W5133" t="s">
        <v>2297</v>
      </c>
      <c r="X5133">
        <v>2520000000</v>
      </c>
      <c r="Y5133" t="s">
        <v>122</v>
      </c>
      <c r="Z5133" t="s">
        <v>123</v>
      </c>
      <c r="AA5133">
        <v>0</v>
      </c>
      <c r="AB5133" t="s">
        <v>76</v>
      </c>
      <c r="AC5133">
        <v>0</v>
      </c>
      <c r="AD5133" t="s">
        <v>76</v>
      </c>
      <c r="AE5133">
        <v>514916</v>
      </c>
      <c r="AF5133" t="s">
        <v>40104</v>
      </c>
      <c r="AG5133" t="s">
        <v>2298</v>
      </c>
      <c r="AH5133" t="s">
        <v>2299</v>
      </c>
      <c r="AI5133" t="s">
        <v>525</v>
      </c>
      <c r="AJ5133" t="s">
        <v>41304</v>
      </c>
      <c r="AK5133">
        <v>14240339</v>
      </c>
      <c r="AL5133" t="s">
        <v>2300</v>
      </c>
      <c r="AM5133">
        <v>2010</v>
      </c>
      <c r="AN5133" s="1">
        <v>40541</v>
      </c>
      <c r="AO5133" s="1">
        <v>40542</v>
      </c>
      <c r="AP5133">
        <v>1</v>
      </c>
      <c r="AQ5133" t="s">
        <v>74</v>
      </c>
      <c r="AR5133" s="4">
        <f>IF(AQ5133="M",AP5133*30.42,AP5133)</f>
        <v>1</v>
      </c>
      <c r="AS5133">
        <v>0</v>
      </c>
      <c r="AT5133" s="4">
        <f>AR5133+AS5133</f>
        <v>1</v>
      </c>
      <c r="AU5133">
        <v>24</v>
      </c>
      <c r="AV5133" s="1">
        <f>AO5133+AT5133</f>
        <v>40543</v>
      </c>
      <c r="AW5133" s="1">
        <v>41274</v>
      </c>
      <c r="AX5133" s="2">
        <f>IF(AV5133&gt;=AW5133,1,2)</f>
        <v>2</v>
      </c>
      <c r="AY5133" s="2" t="str">
        <f>IF((AV5133+10)&gt;=AW5133,"SAVE","LATE")</f>
        <v>LATE</v>
      </c>
      <c r="AZ5133" t="s">
        <v>82</v>
      </c>
      <c r="BA5133" t="s">
        <v>1011</v>
      </c>
      <c r="BB5133">
        <v>2520000000</v>
      </c>
      <c r="BC5133">
        <v>0</v>
      </c>
      <c r="BD5133" s="9">
        <v>2520000000</v>
      </c>
      <c r="BE5133" t="s">
        <v>2293</v>
      </c>
      <c r="BF5133">
        <v>0</v>
      </c>
      <c r="BG5133" t="s">
        <v>70</v>
      </c>
      <c r="BH5133">
        <v>-1</v>
      </c>
      <c r="BI5133" t="s">
        <v>70</v>
      </c>
      <c r="BJ5133" t="s">
        <v>70</v>
      </c>
      <c r="BK5133">
        <v>0</v>
      </c>
      <c r="BL5133" t="s">
        <v>85</v>
      </c>
      <c r="BM5133" t="s">
        <v>2301</v>
      </c>
    </row>
    <row r="5134" spans="1:65" x14ac:dyDescent="0.25">
      <c r="A5134">
        <v>2010</v>
      </c>
      <c r="B5134" t="s">
        <v>64</v>
      </c>
      <c r="C5134" t="s">
        <v>65</v>
      </c>
      <c r="D5134" t="s">
        <v>1587</v>
      </c>
      <c r="E5134" t="s">
        <v>1588</v>
      </c>
      <c r="F5134" t="s">
        <v>1589</v>
      </c>
      <c r="G5134">
        <v>1</v>
      </c>
      <c r="H5134" t="s">
        <v>46842</v>
      </c>
      <c r="I5134" t="s">
        <v>105</v>
      </c>
      <c r="J5134" t="s">
        <v>88</v>
      </c>
      <c r="K5134">
        <v>3</v>
      </c>
      <c r="L5134" t="s">
        <v>41838</v>
      </c>
      <c r="M5134">
        <v>72000000</v>
      </c>
      <c r="N5134" t="s">
        <v>41840</v>
      </c>
      <c r="O5134" t="s">
        <v>46690</v>
      </c>
      <c r="P5134" t="s">
        <v>90</v>
      </c>
      <c r="Q5134" t="s">
        <v>39286</v>
      </c>
      <c r="R5134" t="s">
        <v>39286</v>
      </c>
      <c r="S5134" t="s">
        <v>2702</v>
      </c>
      <c r="T5134" t="s">
        <v>2019</v>
      </c>
      <c r="U5134" t="s">
        <v>2703</v>
      </c>
      <c r="V5134" t="s">
        <v>2704</v>
      </c>
      <c r="W5134" t="s">
        <v>2705</v>
      </c>
      <c r="X5134">
        <v>1681818182</v>
      </c>
      <c r="Y5134" t="s">
        <v>122</v>
      </c>
      <c r="Z5134" t="s">
        <v>123</v>
      </c>
      <c r="AA5134">
        <v>0</v>
      </c>
      <c r="AB5134" t="s">
        <v>76</v>
      </c>
      <c r="AC5134">
        <v>0</v>
      </c>
      <c r="AD5134" t="s">
        <v>76</v>
      </c>
      <c r="AE5134">
        <v>480926</v>
      </c>
      <c r="AF5134" t="s">
        <v>40104</v>
      </c>
      <c r="AG5134" t="s">
        <v>2706</v>
      </c>
      <c r="AH5134" t="s">
        <v>2707</v>
      </c>
      <c r="AI5134" t="s">
        <v>39286</v>
      </c>
      <c r="AJ5134" t="s">
        <v>41304</v>
      </c>
      <c r="AK5134" t="s">
        <v>2708</v>
      </c>
      <c r="AL5134" t="s">
        <v>40091</v>
      </c>
      <c r="AM5134">
        <v>2010</v>
      </c>
      <c r="AN5134" s="1">
        <v>40511</v>
      </c>
      <c r="AO5134" s="1">
        <v>40519</v>
      </c>
      <c r="AP5134">
        <v>8</v>
      </c>
      <c r="AQ5134" t="s">
        <v>81</v>
      </c>
      <c r="AR5134" s="4">
        <f>IF(AQ5134="M",AP5134*30.42,AP5134)</f>
        <v>243.36</v>
      </c>
      <c r="AS5134">
        <v>0</v>
      </c>
      <c r="AT5134" s="4">
        <f>AR5134+AS5134</f>
        <v>243.36</v>
      </c>
      <c r="AU5134">
        <v>4</v>
      </c>
      <c r="AV5134" s="1">
        <f>AO5134+AT5134</f>
        <v>40762.36</v>
      </c>
      <c r="AW5134" s="1">
        <v>40884</v>
      </c>
      <c r="AX5134" s="2">
        <f>IF(AV5134&gt;=AW5134,1,2)</f>
        <v>2</v>
      </c>
      <c r="AY5134" s="2" t="str">
        <f>IF((AV5134+10)&gt;=AW5134,"SAVE","LATE")</f>
        <v>LATE</v>
      </c>
      <c r="AZ5134" t="s">
        <v>82</v>
      </c>
      <c r="BA5134" t="s">
        <v>1011</v>
      </c>
      <c r="BB5134">
        <v>1607259217</v>
      </c>
      <c r="BC5134">
        <v>136622168</v>
      </c>
      <c r="BD5134" s="9">
        <v>1743881385</v>
      </c>
      <c r="BE5134" t="s">
        <v>46691</v>
      </c>
      <c r="BF5134">
        <v>0</v>
      </c>
      <c r="BG5134" t="s">
        <v>70</v>
      </c>
      <c r="BH5134">
        <v>-1</v>
      </c>
      <c r="BI5134" t="s">
        <v>2709</v>
      </c>
      <c r="BJ5134" t="s">
        <v>2710</v>
      </c>
      <c r="BK5134">
        <v>0</v>
      </c>
      <c r="BL5134" t="s">
        <v>85</v>
      </c>
      <c r="BM5134" t="s">
        <v>2711</v>
      </c>
    </row>
    <row r="5135" spans="1:65" x14ac:dyDescent="0.25">
      <c r="A5135">
        <v>2010</v>
      </c>
      <c r="B5135" t="s">
        <v>64</v>
      </c>
      <c r="C5135" t="s">
        <v>65</v>
      </c>
      <c r="D5135" t="s">
        <v>40101</v>
      </c>
      <c r="E5135">
        <v>800215807</v>
      </c>
      <c r="F5135" t="s">
        <v>280</v>
      </c>
      <c r="G5135">
        <v>1</v>
      </c>
      <c r="H5135" t="s">
        <v>46842</v>
      </c>
      <c r="I5135" t="s">
        <v>67</v>
      </c>
      <c r="J5135" t="s">
        <v>88</v>
      </c>
      <c r="K5135">
        <v>3</v>
      </c>
      <c r="L5135" t="s">
        <v>41838</v>
      </c>
      <c r="M5135">
        <v>72000000</v>
      </c>
      <c r="N5135" t="s">
        <v>41840</v>
      </c>
      <c r="O5135" t="s">
        <v>46692</v>
      </c>
      <c r="P5135" t="s">
        <v>90</v>
      </c>
      <c r="Q5135" t="s">
        <v>39286</v>
      </c>
      <c r="R5135" t="s">
        <v>39286</v>
      </c>
      <c r="S5135" t="s">
        <v>3568</v>
      </c>
      <c r="T5135" t="s">
        <v>133</v>
      </c>
      <c r="U5135" t="s">
        <v>3569</v>
      </c>
      <c r="V5135" t="s">
        <v>3570</v>
      </c>
      <c r="W5135" t="s">
        <v>3571</v>
      </c>
      <c r="X5135">
        <v>716629148</v>
      </c>
      <c r="Y5135" t="s">
        <v>122</v>
      </c>
      <c r="Z5135" t="s">
        <v>123</v>
      </c>
      <c r="AA5135">
        <v>0</v>
      </c>
      <c r="AB5135" t="s">
        <v>76</v>
      </c>
      <c r="AC5135">
        <v>0</v>
      </c>
      <c r="AD5135" t="s">
        <v>76</v>
      </c>
      <c r="AE5135">
        <v>458546</v>
      </c>
      <c r="AF5135" t="s">
        <v>40104</v>
      </c>
      <c r="AG5135" t="s">
        <v>3572</v>
      </c>
      <c r="AH5135" t="s">
        <v>3573</v>
      </c>
      <c r="AI5135" t="s">
        <v>525</v>
      </c>
      <c r="AJ5135" t="s">
        <v>41304</v>
      </c>
      <c r="AK5135">
        <v>80424420</v>
      </c>
      <c r="AL5135" t="s">
        <v>3574</v>
      </c>
      <c r="AM5135">
        <v>2010</v>
      </c>
      <c r="AN5135" s="1">
        <v>40408</v>
      </c>
      <c r="AO5135" s="1">
        <v>40408</v>
      </c>
      <c r="AP5135">
        <v>4</v>
      </c>
      <c r="AQ5135" t="s">
        <v>81</v>
      </c>
      <c r="AR5135" s="4">
        <f>IF(AQ5135="M",AP5135*30.42,AP5135)</f>
        <v>121.68</v>
      </c>
      <c r="AS5135">
        <v>0</v>
      </c>
      <c r="AT5135" s="4">
        <f>AR5135+AS5135</f>
        <v>121.68</v>
      </c>
      <c r="AU5135">
        <v>1</v>
      </c>
      <c r="AV5135" s="1">
        <f>AO5135+AT5135</f>
        <v>40529.68</v>
      </c>
      <c r="AW5135" s="1">
        <v>40561</v>
      </c>
      <c r="AX5135" s="2">
        <f>IF(AV5135&gt;=AW5135,1,2)</f>
        <v>2</v>
      </c>
      <c r="AY5135" s="2" t="str">
        <f>IF((AV5135+10)&gt;=AW5135,"SAVE","LATE")</f>
        <v>LATE</v>
      </c>
      <c r="AZ5135" t="s">
        <v>82</v>
      </c>
      <c r="BA5135" t="s">
        <v>1011</v>
      </c>
      <c r="BB5135">
        <v>545550751</v>
      </c>
      <c r="BC5135">
        <v>0</v>
      </c>
      <c r="BD5135" s="9">
        <v>545550751</v>
      </c>
      <c r="BE5135" t="s">
        <v>3575</v>
      </c>
      <c r="BF5135">
        <v>0</v>
      </c>
      <c r="BG5135" t="s">
        <v>70</v>
      </c>
      <c r="BH5135">
        <v>-1</v>
      </c>
      <c r="BI5135" t="s">
        <v>3576</v>
      </c>
      <c r="BJ5135" t="s">
        <v>3577</v>
      </c>
      <c r="BK5135">
        <v>0</v>
      </c>
      <c r="BL5135" t="s">
        <v>85</v>
      </c>
      <c r="BM5135" t="s">
        <v>3578</v>
      </c>
    </row>
    <row r="5136" spans="1:65" x14ac:dyDescent="0.25">
      <c r="A5136">
        <v>2010</v>
      </c>
      <c r="B5136" t="s">
        <v>116</v>
      </c>
      <c r="C5136" t="s">
        <v>357</v>
      </c>
      <c r="D5136" t="s">
        <v>46704</v>
      </c>
      <c r="E5136" t="s">
        <v>2298</v>
      </c>
      <c r="F5136" t="s">
        <v>2974</v>
      </c>
      <c r="G5136">
        <v>1</v>
      </c>
      <c r="H5136" t="s">
        <v>46842</v>
      </c>
      <c r="I5136" t="s">
        <v>67</v>
      </c>
      <c r="J5136" t="s">
        <v>88</v>
      </c>
      <c r="K5136">
        <v>3</v>
      </c>
      <c r="L5136" t="s">
        <v>41838</v>
      </c>
      <c r="M5136">
        <v>72000000</v>
      </c>
      <c r="N5136" t="s">
        <v>41840</v>
      </c>
      <c r="O5136" t="s">
        <v>41820</v>
      </c>
      <c r="P5136" t="s">
        <v>90</v>
      </c>
      <c r="Q5136" t="s">
        <v>41821</v>
      </c>
      <c r="R5136" t="s">
        <v>41821</v>
      </c>
      <c r="S5136" t="s">
        <v>41822</v>
      </c>
      <c r="T5136" s="3">
        <v>40274</v>
      </c>
      <c r="U5136" t="s">
        <v>2975</v>
      </c>
      <c r="V5136">
        <v>5</v>
      </c>
      <c r="W5136">
        <v>973</v>
      </c>
      <c r="X5136">
        <v>1095991224</v>
      </c>
      <c r="Y5136" t="s">
        <v>122</v>
      </c>
      <c r="Z5136" t="s">
        <v>123</v>
      </c>
      <c r="AA5136">
        <v>0</v>
      </c>
      <c r="AB5136" t="s">
        <v>76</v>
      </c>
      <c r="AC5136">
        <v>0</v>
      </c>
      <c r="AD5136" t="s">
        <v>76</v>
      </c>
      <c r="AE5136">
        <v>486996</v>
      </c>
      <c r="AF5136" t="s">
        <v>40104</v>
      </c>
      <c r="AG5136" t="s">
        <v>2976</v>
      </c>
      <c r="AH5136" t="s">
        <v>2977</v>
      </c>
      <c r="AI5136" t="s">
        <v>39286</v>
      </c>
      <c r="AJ5136" t="s">
        <v>41304</v>
      </c>
      <c r="AK5136">
        <v>79531955</v>
      </c>
      <c r="AL5136" t="s">
        <v>2978</v>
      </c>
      <c r="AM5136">
        <v>2010</v>
      </c>
      <c r="AN5136" s="1">
        <v>40442</v>
      </c>
      <c r="AO5136" s="1">
        <v>40463</v>
      </c>
      <c r="AP5136">
        <v>150</v>
      </c>
      <c r="AQ5136" t="s">
        <v>74</v>
      </c>
      <c r="AR5136" s="4">
        <f>IF(AQ5136="M",AP5136*30.42,AP5136)</f>
        <v>150</v>
      </c>
      <c r="AS5136">
        <v>173</v>
      </c>
      <c r="AT5136" s="4">
        <f>AR5136+AS5136</f>
        <v>323</v>
      </c>
      <c r="AU5136">
        <v>20</v>
      </c>
      <c r="AV5136" s="1">
        <f>AO5136+AT5136</f>
        <v>40786</v>
      </c>
      <c r="AW5136" s="1">
        <v>41245</v>
      </c>
      <c r="AX5136" s="2">
        <f>IF(AV5136&gt;=AW5136,1,2)</f>
        <v>2</v>
      </c>
      <c r="AY5136" s="2" t="str">
        <f>IF((AV5136+10)&gt;=AW5136,"SAVE","LATE")</f>
        <v>LATE</v>
      </c>
      <c r="AZ5136" t="s">
        <v>82</v>
      </c>
      <c r="BA5136" t="s">
        <v>1011</v>
      </c>
      <c r="BB5136">
        <v>1088278881</v>
      </c>
      <c r="BC5136">
        <v>129197485</v>
      </c>
      <c r="BD5136" s="9">
        <v>1217476366</v>
      </c>
      <c r="BE5136" t="s">
        <v>41820</v>
      </c>
      <c r="BF5136">
        <v>0</v>
      </c>
      <c r="BG5136" t="s">
        <v>70</v>
      </c>
      <c r="BH5136">
        <v>-1</v>
      </c>
      <c r="BI5136" t="s">
        <v>2979</v>
      </c>
      <c r="BJ5136" t="s">
        <v>2980</v>
      </c>
      <c r="BK5136">
        <v>0</v>
      </c>
      <c r="BL5136" t="s">
        <v>85</v>
      </c>
      <c r="BM5136" t="s">
        <v>2981</v>
      </c>
    </row>
    <row r="5137" spans="1:65" x14ac:dyDescent="0.25">
      <c r="A5137">
        <v>2010</v>
      </c>
      <c r="B5137" t="s">
        <v>116</v>
      </c>
      <c r="C5137" t="s">
        <v>1416</v>
      </c>
      <c r="D5137" t="s">
        <v>41275</v>
      </c>
      <c r="E5137" t="s">
        <v>3300</v>
      </c>
      <c r="F5137" t="s">
        <v>3301</v>
      </c>
      <c r="G5137">
        <v>1</v>
      </c>
      <c r="H5137" t="s">
        <v>46842</v>
      </c>
      <c r="I5137" t="s">
        <v>105</v>
      </c>
      <c r="J5137" t="s">
        <v>88</v>
      </c>
      <c r="K5137">
        <v>3</v>
      </c>
      <c r="L5137" t="s">
        <v>41838</v>
      </c>
      <c r="M5137">
        <v>72000000</v>
      </c>
      <c r="N5137" t="s">
        <v>41840</v>
      </c>
      <c r="O5137" t="s">
        <v>3302</v>
      </c>
      <c r="P5137" t="s">
        <v>90</v>
      </c>
      <c r="Q5137" t="s">
        <v>3303</v>
      </c>
      <c r="R5137" t="s">
        <v>3303</v>
      </c>
      <c r="S5137" t="s">
        <v>3304</v>
      </c>
      <c r="T5137" s="3">
        <v>40363</v>
      </c>
      <c r="U5137" t="s">
        <v>3305</v>
      </c>
      <c r="V5137" t="s">
        <v>1812</v>
      </c>
      <c r="W5137" t="s">
        <v>3306</v>
      </c>
      <c r="X5137">
        <v>766893656</v>
      </c>
      <c r="Y5137" t="s">
        <v>122</v>
      </c>
      <c r="Z5137" t="s">
        <v>123</v>
      </c>
      <c r="AA5137">
        <v>0</v>
      </c>
      <c r="AB5137" t="s">
        <v>76</v>
      </c>
      <c r="AC5137">
        <v>0</v>
      </c>
      <c r="AD5137" t="s">
        <v>76</v>
      </c>
      <c r="AE5137">
        <v>405906</v>
      </c>
      <c r="AF5137" t="s">
        <v>40104</v>
      </c>
      <c r="AG5137" t="s">
        <v>3307</v>
      </c>
      <c r="AH5137" t="s">
        <v>3308</v>
      </c>
      <c r="AI5137" t="s">
        <v>525</v>
      </c>
      <c r="AJ5137" t="s">
        <v>41304</v>
      </c>
      <c r="AK5137" t="s">
        <v>3309</v>
      </c>
      <c r="AL5137" t="s">
        <v>3310</v>
      </c>
      <c r="AM5137">
        <v>2010</v>
      </c>
      <c r="AN5137" s="1">
        <v>40308</v>
      </c>
      <c r="AO5137" s="1">
        <v>40308</v>
      </c>
      <c r="AP5137">
        <v>7</v>
      </c>
      <c r="AQ5137" t="s">
        <v>81</v>
      </c>
      <c r="AR5137" s="4">
        <f>IF(AQ5137="M",AP5137*30.42,AP5137)</f>
        <v>212.94</v>
      </c>
      <c r="AS5137">
        <v>0</v>
      </c>
      <c r="AT5137" s="4">
        <f>AR5137+AS5137</f>
        <v>212.94</v>
      </c>
      <c r="AU5137">
        <v>2</v>
      </c>
      <c r="AV5137" s="1">
        <f>AO5137+AT5137</f>
        <v>40520.94</v>
      </c>
      <c r="AW5137" s="1">
        <v>40584</v>
      </c>
      <c r="AX5137" s="2">
        <f>IF(AV5137&gt;=AW5137,1,2)</f>
        <v>2</v>
      </c>
      <c r="AY5137" s="2" t="str">
        <f>IF((AV5137+10)&gt;=AW5137,"SAVE","LATE")</f>
        <v>LATE</v>
      </c>
      <c r="AZ5137" t="s">
        <v>82</v>
      </c>
      <c r="BA5137" t="s">
        <v>1011</v>
      </c>
      <c r="BB5137">
        <v>766893656</v>
      </c>
      <c r="BC5137">
        <v>383446660</v>
      </c>
      <c r="BD5137" s="9">
        <v>1150340316</v>
      </c>
      <c r="BE5137" t="s">
        <v>3311</v>
      </c>
      <c r="BF5137">
        <v>0</v>
      </c>
      <c r="BG5137" t="s">
        <v>70</v>
      </c>
      <c r="BH5137">
        <v>-1</v>
      </c>
      <c r="BI5137" t="s">
        <v>47644</v>
      </c>
      <c r="BJ5137" t="s">
        <v>46719</v>
      </c>
      <c r="BK5137">
        <v>0</v>
      </c>
      <c r="BL5137" t="s">
        <v>85</v>
      </c>
      <c r="BM5137" t="s">
        <v>3312</v>
      </c>
    </row>
    <row r="5138" spans="1:65" x14ac:dyDescent="0.25">
      <c r="A5138">
        <v>2010</v>
      </c>
      <c r="B5138" t="s">
        <v>116</v>
      </c>
      <c r="C5138" t="s">
        <v>1416</v>
      </c>
      <c r="D5138" t="s">
        <v>41275</v>
      </c>
      <c r="E5138" t="s">
        <v>3300</v>
      </c>
      <c r="F5138" t="s">
        <v>3301</v>
      </c>
      <c r="G5138">
        <v>12</v>
      </c>
      <c r="H5138" t="s">
        <v>41881</v>
      </c>
      <c r="I5138" t="s">
        <v>67</v>
      </c>
      <c r="J5138" t="s">
        <v>2752</v>
      </c>
      <c r="K5138">
        <v>3</v>
      </c>
      <c r="L5138" t="s">
        <v>41838</v>
      </c>
      <c r="M5138">
        <v>30000000</v>
      </c>
      <c r="N5138" t="s">
        <v>41897</v>
      </c>
      <c r="O5138" t="s">
        <v>46720</v>
      </c>
      <c r="P5138" t="s">
        <v>90</v>
      </c>
      <c r="Q5138" t="s">
        <v>70</v>
      </c>
      <c r="R5138" t="s">
        <v>70</v>
      </c>
      <c r="S5138" t="s">
        <v>3304</v>
      </c>
      <c r="T5138" s="3">
        <v>40397</v>
      </c>
      <c r="U5138" t="s">
        <v>4162</v>
      </c>
      <c r="V5138" t="s">
        <v>4163</v>
      </c>
      <c r="W5138" t="s">
        <v>4163</v>
      </c>
      <c r="X5138">
        <v>319218000</v>
      </c>
      <c r="Y5138" t="s">
        <v>74</v>
      </c>
      <c r="Z5138" t="s">
        <v>75</v>
      </c>
      <c r="AA5138">
        <v>0</v>
      </c>
      <c r="AB5138" t="s">
        <v>76</v>
      </c>
      <c r="AC5138">
        <v>0</v>
      </c>
      <c r="AD5138" t="s">
        <v>76</v>
      </c>
      <c r="AE5138">
        <v>413381</v>
      </c>
      <c r="AF5138" t="s">
        <v>40104</v>
      </c>
      <c r="AG5138" t="s">
        <v>4164</v>
      </c>
      <c r="AH5138" t="s">
        <v>4165</v>
      </c>
      <c r="AI5138" t="s">
        <v>525</v>
      </c>
      <c r="AJ5138" t="s">
        <v>41304</v>
      </c>
      <c r="AK5138" t="s">
        <v>4166</v>
      </c>
      <c r="AL5138" t="s">
        <v>4167</v>
      </c>
      <c r="AM5138">
        <v>2010</v>
      </c>
      <c r="AN5138" s="1">
        <v>40347</v>
      </c>
      <c r="AO5138" s="1">
        <v>40347</v>
      </c>
      <c r="AP5138">
        <v>4</v>
      </c>
      <c r="AQ5138" t="s">
        <v>81</v>
      </c>
      <c r="AR5138" s="4">
        <f>IF(AQ5138="M",AP5138*30.42,AP5138)</f>
        <v>121.68</v>
      </c>
      <c r="AS5138">
        <v>0</v>
      </c>
      <c r="AT5138" s="4">
        <f>AR5138+AS5138</f>
        <v>121.68</v>
      </c>
      <c r="AU5138">
        <v>1</v>
      </c>
      <c r="AV5138" s="1">
        <f>AO5138+AT5138</f>
        <v>40468.68</v>
      </c>
      <c r="AW5138" s="1">
        <v>40500</v>
      </c>
      <c r="AX5138" s="2">
        <f>IF(AV5138&gt;=AW5138,1,2)</f>
        <v>2</v>
      </c>
      <c r="AY5138" s="2" t="str">
        <f>IF((AV5138+10)&gt;=AW5138,"SAVE","LATE")</f>
        <v>LATE</v>
      </c>
      <c r="AZ5138" t="s">
        <v>82</v>
      </c>
      <c r="BA5138" t="s">
        <v>1011</v>
      </c>
      <c r="BB5138">
        <v>319218000</v>
      </c>
      <c r="BC5138">
        <v>130865310</v>
      </c>
      <c r="BD5138" s="9">
        <v>450083310</v>
      </c>
      <c r="BE5138" t="s">
        <v>46720</v>
      </c>
      <c r="BF5138">
        <v>0</v>
      </c>
      <c r="BG5138" t="s">
        <v>70</v>
      </c>
      <c r="BH5138">
        <v>-1</v>
      </c>
      <c r="BI5138" t="s">
        <v>70</v>
      </c>
      <c r="BJ5138" t="s">
        <v>70</v>
      </c>
      <c r="BK5138">
        <v>0</v>
      </c>
      <c r="BL5138" t="s">
        <v>85</v>
      </c>
      <c r="BM5138" t="s">
        <v>4168</v>
      </c>
    </row>
    <row r="5139" spans="1:65" x14ac:dyDescent="0.25">
      <c r="A5139">
        <v>2010</v>
      </c>
      <c r="B5139" t="s">
        <v>116</v>
      </c>
      <c r="C5139" t="s">
        <v>1416</v>
      </c>
      <c r="D5139" t="s">
        <v>41275</v>
      </c>
      <c r="E5139" t="s">
        <v>3300</v>
      </c>
      <c r="F5139" t="s">
        <v>3301</v>
      </c>
      <c r="G5139">
        <v>12</v>
      </c>
      <c r="H5139" t="s">
        <v>41881</v>
      </c>
      <c r="I5139" t="s">
        <v>67</v>
      </c>
      <c r="J5139" t="s">
        <v>2752</v>
      </c>
      <c r="K5139">
        <v>3</v>
      </c>
      <c r="L5139" t="s">
        <v>41838</v>
      </c>
      <c r="M5139">
        <v>30000000</v>
      </c>
      <c r="N5139" t="s">
        <v>41897</v>
      </c>
      <c r="O5139" t="s">
        <v>4965</v>
      </c>
      <c r="P5139" t="s">
        <v>90</v>
      </c>
      <c r="Q5139" t="s">
        <v>70</v>
      </c>
      <c r="R5139" t="s">
        <v>70</v>
      </c>
      <c r="S5139" t="s">
        <v>3304</v>
      </c>
      <c r="T5139" s="3">
        <v>40397</v>
      </c>
      <c r="U5139" t="s">
        <v>4966</v>
      </c>
      <c r="V5139" t="s">
        <v>4967</v>
      </c>
      <c r="W5139" t="s">
        <v>4967</v>
      </c>
      <c r="X5139">
        <v>129657350</v>
      </c>
      <c r="Y5139" t="s">
        <v>74</v>
      </c>
      <c r="Z5139" t="s">
        <v>75</v>
      </c>
      <c r="AA5139">
        <v>0</v>
      </c>
      <c r="AB5139" t="s">
        <v>76</v>
      </c>
      <c r="AC5139">
        <v>0</v>
      </c>
      <c r="AD5139" t="s">
        <v>76</v>
      </c>
      <c r="AE5139">
        <v>413376</v>
      </c>
      <c r="AF5139" t="s">
        <v>41304</v>
      </c>
      <c r="AG5139" t="s">
        <v>4968</v>
      </c>
      <c r="AH5139" t="s">
        <v>4969</v>
      </c>
      <c r="AI5139" t="s">
        <v>525</v>
      </c>
      <c r="AJ5139" t="s">
        <v>41304</v>
      </c>
      <c r="AK5139" t="s">
        <v>4968</v>
      </c>
      <c r="AL5139" t="s">
        <v>4969</v>
      </c>
      <c r="AM5139">
        <v>2010</v>
      </c>
      <c r="AN5139" s="1">
        <v>40345</v>
      </c>
      <c r="AO5139" s="1">
        <v>40345</v>
      </c>
      <c r="AP5139">
        <v>3</v>
      </c>
      <c r="AQ5139" t="s">
        <v>81</v>
      </c>
      <c r="AR5139" s="4">
        <f>IF(AQ5139="M",AP5139*30.42,AP5139)</f>
        <v>91.26</v>
      </c>
      <c r="AS5139">
        <v>0</v>
      </c>
      <c r="AT5139" s="4">
        <f>AR5139+AS5139</f>
        <v>91.26</v>
      </c>
      <c r="AU5139">
        <v>1</v>
      </c>
      <c r="AV5139" s="1">
        <f>AO5139+AT5139</f>
        <v>40436.26</v>
      </c>
      <c r="AW5139" s="1">
        <v>40467</v>
      </c>
      <c r="AX5139" s="2">
        <f>IF(AV5139&gt;=AW5139,1,2)</f>
        <v>2</v>
      </c>
      <c r="AY5139" s="2" t="str">
        <f>IF((AV5139+10)&gt;=AW5139,"SAVE","LATE")</f>
        <v>LATE</v>
      </c>
      <c r="AZ5139" t="s">
        <v>82</v>
      </c>
      <c r="BA5139" t="s">
        <v>1011</v>
      </c>
      <c r="BB5139">
        <v>129657350</v>
      </c>
      <c r="BC5139">
        <v>64803225</v>
      </c>
      <c r="BD5139" s="9">
        <v>194460575</v>
      </c>
      <c r="BE5139" t="s">
        <v>4965</v>
      </c>
      <c r="BF5139">
        <v>0</v>
      </c>
      <c r="BG5139" t="s">
        <v>70</v>
      </c>
      <c r="BH5139">
        <v>-1</v>
      </c>
      <c r="BI5139" t="s">
        <v>70</v>
      </c>
      <c r="BJ5139" t="s">
        <v>70</v>
      </c>
      <c r="BK5139">
        <v>0</v>
      </c>
      <c r="BL5139" t="s">
        <v>85</v>
      </c>
      <c r="BM5139" t="s">
        <v>4970</v>
      </c>
    </row>
    <row r="5140" spans="1:65" x14ac:dyDescent="0.25">
      <c r="A5140">
        <v>2011</v>
      </c>
      <c r="B5140" t="s">
        <v>64</v>
      </c>
      <c r="C5140" t="s">
        <v>65</v>
      </c>
      <c r="D5140" t="s">
        <v>40101</v>
      </c>
      <c r="E5140">
        <v>800215807</v>
      </c>
      <c r="F5140" t="s">
        <v>181</v>
      </c>
      <c r="G5140">
        <v>12</v>
      </c>
      <c r="H5140" t="s">
        <v>41881</v>
      </c>
      <c r="I5140" t="s">
        <v>67</v>
      </c>
      <c r="J5140" t="s">
        <v>68</v>
      </c>
      <c r="K5140">
        <v>3</v>
      </c>
      <c r="L5140" t="s">
        <v>41838</v>
      </c>
      <c r="M5140">
        <v>72000000</v>
      </c>
      <c r="N5140" t="s">
        <v>41840</v>
      </c>
      <c r="O5140" t="s">
        <v>4721</v>
      </c>
      <c r="P5140" t="s">
        <v>90</v>
      </c>
      <c r="Q5140" t="s">
        <v>70</v>
      </c>
      <c r="R5140" t="s">
        <v>70</v>
      </c>
      <c r="S5140" t="s">
        <v>41279</v>
      </c>
      <c r="T5140" t="s">
        <v>2295</v>
      </c>
      <c r="U5140" t="s">
        <v>4722</v>
      </c>
      <c r="V5140" t="s">
        <v>4723</v>
      </c>
      <c r="W5140" t="s">
        <v>4723</v>
      </c>
      <c r="X5140">
        <v>179726000</v>
      </c>
      <c r="Y5140" t="s">
        <v>122</v>
      </c>
      <c r="Z5140" t="s">
        <v>123</v>
      </c>
      <c r="AA5140">
        <v>0</v>
      </c>
      <c r="AB5140" t="s">
        <v>76</v>
      </c>
      <c r="AC5140">
        <v>0</v>
      </c>
      <c r="AD5140" t="s">
        <v>76</v>
      </c>
      <c r="AE5140">
        <v>514568</v>
      </c>
      <c r="AF5140" t="s">
        <v>40104</v>
      </c>
      <c r="AG5140" t="s">
        <v>4724</v>
      </c>
      <c r="AH5140" t="s">
        <v>4725</v>
      </c>
      <c r="AI5140" t="s">
        <v>200</v>
      </c>
      <c r="AJ5140" t="s">
        <v>41304</v>
      </c>
      <c r="AK5140">
        <v>29186638</v>
      </c>
      <c r="AL5140" t="s">
        <v>4726</v>
      </c>
      <c r="AM5140">
        <v>2010</v>
      </c>
      <c r="AN5140" s="1">
        <v>40539</v>
      </c>
      <c r="AO5140" s="1">
        <v>40541</v>
      </c>
      <c r="AP5140">
        <v>5</v>
      </c>
      <c r="AQ5140" t="s">
        <v>74</v>
      </c>
      <c r="AR5140" s="4">
        <f>IF(AQ5140="M",AP5140*30.42,AP5140)</f>
        <v>5</v>
      </c>
      <c r="AS5140">
        <v>365</v>
      </c>
      <c r="AT5140" s="4">
        <f>AR5140+AS5140</f>
        <v>370</v>
      </c>
      <c r="AU5140">
        <v>6</v>
      </c>
      <c r="AV5140" s="1">
        <f>AO5140+AT5140</f>
        <v>40911</v>
      </c>
      <c r="AW5140" s="1">
        <v>41093</v>
      </c>
      <c r="AX5140" s="2">
        <f>IF(AV5140&gt;=AW5140,1,2)</f>
        <v>2</v>
      </c>
      <c r="AY5140" s="2" t="str">
        <f>IF((AV5140+10)&gt;=AW5140,"SAVE","LATE")</f>
        <v>LATE</v>
      </c>
      <c r="AZ5140" t="s">
        <v>82</v>
      </c>
      <c r="BA5140" t="s">
        <v>1011</v>
      </c>
      <c r="BB5140">
        <v>179726000</v>
      </c>
      <c r="BC5140">
        <v>0</v>
      </c>
      <c r="BD5140" s="9">
        <v>179726000</v>
      </c>
      <c r="BE5140" t="s">
        <v>4721</v>
      </c>
      <c r="BF5140">
        <v>0</v>
      </c>
      <c r="BG5140" t="s">
        <v>70</v>
      </c>
      <c r="BH5140">
        <v>-1</v>
      </c>
      <c r="BI5140" t="s">
        <v>70</v>
      </c>
      <c r="BJ5140" t="s">
        <v>70</v>
      </c>
      <c r="BK5140">
        <v>0</v>
      </c>
      <c r="BL5140" t="s">
        <v>85</v>
      </c>
      <c r="BM5140" t="s">
        <v>4727</v>
      </c>
    </row>
    <row r="5141" spans="1:65" x14ac:dyDescent="0.25">
      <c r="A5141">
        <v>2010</v>
      </c>
      <c r="B5141" t="s">
        <v>64</v>
      </c>
      <c r="C5141" t="s">
        <v>65</v>
      </c>
      <c r="D5141" t="s">
        <v>40101</v>
      </c>
      <c r="E5141">
        <v>800215807</v>
      </c>
      <c r="F5141" t="s">
        <v>4290</v>
      </c>
      <c r="G5141">
        <v>11</v>
      </c>
      <c r="H5141" t="s">
        <v>41839</v>
      </c>
      <c r="I5141" t="s">
        <v>67</v>
      </c>
      <c r="J5141" t="s">
        <v>88</v>
      </c>
      <c r="K5141">
        <v>3</v>
      </c>
      <c r="L5141" t="s">
        <v>41838</v>
      </c>
      <c r="M5141">
        <v>72000000</v>
      </c>
      <c r="N5141" t="s">
        <v>41840</v>
      </c>
      <c r="O5141" t="s">
        <v>46738</v>
      </c>
      <c r="P5141" t="s">
        <v>90</v>
      </c>
      <c r="Q5141" t="s">
        <v>4292</v>
      </c>
      <c r="R5141" t="s">
        <v>4292</v>
      </c>
      <c r="S5141" t="s">
        <v>41280</v>
      </c>
      <c r="T5141" t="s">
        <v>4927</v>
      </c>
      <c r="U5141" t="s">
        <v>4928</v>
      </c>
      <c r="V5141" t="s">
        <v>4929</v>
      </c>
      <c r="W5141" t="s">
        <v>4930</v>
      </c>
      <c r="X5141">
        <v>149749499</v>
      </c>
      <c r="Y5141" t="s">
        <v>122</v>
      </c>
      <c r="Z5141" t="s">
        <v>123</v>
      </c>
      <c r="AA5141">
        <v>0</v>
      </c>
      <c r="AB5141" t="s">
        <v>76</v>
      </c>
      <c r="AC5141">
        <v>0</v>
      </c>
      <c r="AD5141" t="s">
        <v>76</v>
      </c>
      <c r="AE5141">
        <v>402785</v>
      </c>
      <c r="AF5141" t="s">
        <v>41304</v>
      </c>
      <c r="AG5141">
        <v>76308614</v>
      </c>
      <c r="AH5141" t="s">
        <v>4931</v>
      </c>
      <c r="AI5141" t="s">
        <v>498</v>
      </c>
      <c r="AJ5141" t="s">
        <v>41304</v>
      </c>
      <c r="AK5141">
        <v>76308614</v>
      </c>
      <c r="AL5141" t="s">
        <v>4931</v>
      </c>
      <c r="AM5141">
        <v>2010</v>
      </c>
      <c r="AN5141" s="1">
        <v>40324</v>
      </c>
      <c r="AO5141" s="1">
        <v>40336</v>
      </c>
      <c r="AP5141">
        <v>6</v>
      </c>
      <c r="AQ5141" t="s">
        <v>81</v>
      </c>
      <c r="AR5141" s="4">
        <f>IF(AQ5141="M",AP5141*30.42,AP5141)</f>
        <v>182.52</v>
      </c>
      <c r="AS5141">
        <v>0</v>
      </c>
      <c r="AT5141" s="4">
        <f>AR5141+AS5141</f>
        <v>182.52</v>
      </c>
      <c r="AU5141">
        <v>4</v>
      </c>
      <c r="AV5141" s="1">
        <f>AO5141+AT5141</f>
        <v>40518.519999999997</v>
      </c>
      <c r="AW5141" s="1">
        <v>40640</v>
      </c>
      <c r="AX5141" s="2">
        <f>IF(AV5141&gt;=AW5141,1,2)</f>
        <v>2</v>
      </c>
      <c r="AY5141" s="2" t="str">
        <f>IF((AV5141+10)&gt;=AW5141,"SAVE","LATE")</f>
        <v>LATE</v>
      </c>
      <c r="AZ5141" t="s">
        <v>82</v>
      </c>
      <c r="BA5141" t="s">
        <v>1011</v>
      </c>
      <c r="BB5141">
        <v>142239667</v>
      </c>
      <c r="BC5141">
        <v>70415677</v>
      </c>
      <c r="BD5141" s="9">
        <v>212655344</v>
      </c>
      <c r="BE5141" t="s">
        <v>4932</v>
      </c>
      <c r="BF5141">
        <v>0</v>
      </c>
      <c r="BG5141" t="s">
        <v>70</v>
      </c>
      <c r="BH5141">
        <v>-1</v>
      </c>
      <c r="BI5141" t="s">
        <v>4933</v>
      </c>
      <c r="BJ5141" t="s">
        <v>4934</v>
      </c>
      <c r="BK5141">
        <v>0</v>
      </c>
      <c r="BL5141" t="s">
        <v>85</v>
      </c>
      <c r="BM5141" t="s">
        <v>4935</v>
      </c>
    </row>
    <row r="5142" spans="1:65" x14ac:dyDescent="0.25">
      <c r="A5142">
        <v>2011</v>
      </c>
      <c r="B5142" t="s">
        <v>64</v>
      </c>
      <c r="C5142" t="s">
        <v>65</v>
      </c>
      <c r="D5142" t="s">
        <v>40101</v>
      </c>
      <c r="E5142">
        <v>800215807</v>
      </c>
      <c r="F5142" t="s">
        <v>280</v>
      </c>
      <c r="G5142">
        <v>12</v>
      </c>
      <c r="H5142" t="s">
        <v>41881</v>
      </c>
      <c r="I5142" t="s">
        <v>105</v>
      </c>
      <c r="J5142" t="s">
        <v>68</v>
      </c>
      <c r="K5142">
        <v>3</v>
      </c>
      <c r="L5142" t="s">
        <v>41838</v>
      </c>
      <c r="M5142">
        <v>72000000</v>
      </c>
      <c r="N5142" t="s">
        <v>41840</v>
      </c>
      <c r="O5142" t="s">
        <v>41281</v>
      </c>
      <c r="P5142" t="s">
        <v>90</v>
      </c>
      <c r="Q5142" t="s">
        <v>70</v>
      </c>
      <c r="R5142" t="s">
        <v>70</v>
      </c>
      <c r="S5142" t="s">
        <v>91</v>
      </c>
      <c r="T5142" s="3">
        <v>40795</v>
      </c>
      <c r="U5142" t="s">
        <v>3798</v>
      </c>
      <c r="V5142" t="s">
        <v>3799</v>
      </c>
      <c r="W5142" t="s">
        <v>3799</v>
      </c>
      <c r="X5142">
        <v>470663875</v>
      </c>
      <c r="Y5142" t="s">
        <v>122</v>
      </c>
      <c r="Z5142" t="s">
        <v>123</v>
      </c>
      <c r="AA5142">
        <v>0</v>
      </c>
      <c r="AB5142" t="s">
        <v>76</v>
      </c>
      <c r="AC5142">
        <v>0</v>
      </c>
      <c r="AD5142" t="s">
        <v>76</v>
      </c>
      <c r="AE5142">
        <v>615196</v>
      </c>
      <c r="AF5142" t="s">
        <v>40104</v>
      </c>
      <c r="AG5142" t="s">
        <v>3800</v>
      </c>
      <c r="AH5142" t="s">
        <v>3801</v>
      </c>
      <c r="AI5142" t="s">
        <v>200</v>
      </c>
      <c r="AJ5142" t="s">
        <v>41304</v>
      </c>
      <c r="AK5142">
        <v>16465790</v>
      </c>
      <c r="AL5142" t="s">
        <v>3802</v>
      </c>
      <c r="AM5142">
        <v>2010</v>
      </c>
      <c r="AN5142" s="1">
        <v>40542</v>
      </c>
      <c r="AO5142" s="1">
        <v>40542</v>
      </c>
      <c r="AP5142">
        <v>1</v>
      </c>
      <c r="AQ5142" t="s">
        <v>74</v>
      </c>
      <c r="AR5142" s="4">
        <f>IF(AQ5142="M",AP5142*30.42,AP5142)</f>
        <v>1</v>
      </c>
      <c r="AS5142">
        <v>0</v>
      </c>
      <c r="AT5142" s="4">
        <f>AR5142+AS5142</f>
        <v>1</v>
      </c>
      <c r="AU5142">
        <v>24</v>
      </c>
      <c r="AV5142" s="1">
        <f>AO5142+AT5142</f>
        <v>40543</v>
      </c>
      <c r="AW5142" s="1">
        <v>41274</v>
      </c>
      <c r="AX5142" s="2">
        <f>IF(AV5142&gt;=AW5142,1,2)</f>
        <v>2</v>
      </c>
      <c r="AY5142" s="2" t="str">
        <f>IF((AV5142+10)&gt;=AW5142,"SAVE","LATE")</f>
        <v>LATE</v>
      </c>
      <c r="AZ5142" t="s">
        <v>82</v>
      </c>
      <c r="BA5142" t="s">
        <v>1011</v>
      </c>
      <c r="BB5142">
        <v>470663875</v>
      </c>
      <c r="BC5142">
        <v>3200000000</v>
      </c>
      <c r="BD5142" s="9">
        <v>3670663875</v>
      </c>
      <c r="BE5142" t="s">
        <v>41281</v>
      </c>
      <c r="BF5142">
        <v>0</v>
      </c>
      <c r="BG5142" t="s">
        <v>70</v>
      </c>
      <c r="BH5142">
        <v>-1</v>
      </c>
      <c r="BI5142" t="s">
        <v>70</v>
      </c>
      <c r="BJ5142" t="s">
        <v>70</v>
      </c>
      <c r="BK5142">
        <v>0</v>
      </c>
      <c r="BL5142" t="s">
        <v>85</v>
      </c>
      <c r="BM5142" t="s">
        <v>3803</v>
      </c>
    </row>
    <row r="5143" spans="1:65" x14ac:dyDescent="0.25">
      <c r="A5143">
        <v>2014</v>
      </c>
      <c r="B5143" t="s">
        <v>116</v>
      </c>
      <c r="C5143" t="s">
        <v>117</v>
      </c>
      <c r="D5143" t="s">
        <v>41284</v>
      </c>
      <c r="E5143" t="s">
        <v>1457</v>
      </c>
      <c r="F5143" t="s">
        <v>1458</v>
      </c>
      <c r="G5143">
        <v>12</v>
      </c>
      <c r="H5143" t="s">
        <v>41881</v>
      </c>
      <c r="I5143" t="s">
        <v>105</v>
      </c>
      <c r="J5143" t="s">
        <v>68</v>
      </c>
      <c r="K5143">
        <v>3</v>
      </c>
      <c r="L5143" t="s">
        <v>41838</v>
      </c>
      <c r="M5143">
        <v>30000000</v>
      </c>
      <c r="N5143" t="s">
        <v>41897</v>
      </c>
      <c r="O5143" t="s">
        <v>1459</v>
      </c>
      <c r="P5143" t="s">
        <v>90</v>
      </c>
      <c r="Q5143" t="s">
        <v>70</v>
      </c>
      <c r="R5143" t="s">
        <v>70</v>
      </c>
      <c r="S5143" t="s">
        <v>1460</v>
      </c>
      <c r="T5143" s="3">
        <v>41883</v>
      </c>
      <c r="U5143" t="s">
        <v>1461</v>
      </c>
      <c r="V5143" t="s">
        <v>1462</v>
      </c>
      <c r="W5143" t="s">
        <v>1462</v>
      </c>
      <c r="X5143">
        <v>8839941624</v>
      </c>
      <c r="Y5143" t="s">
        <v>74</v>
      </c>
      <c r="Z5143" t="s">
        <v>75</v>
      </c>
      <c r="AA5143">
        <v>0</v>
      </c>
      <c r="AB5143" t="s">
        <v>76</v>
      </c>
      <c r="AC5143">
        <v>0</v>
      </c>
      <c r="AD5143" t="s">
        <v>76</v>
      </c>
      <c r="AE5143">
        <v>2080217</v>
      </c>
      <c r="AF5143" t="s">
        <v>40104</v>
      </c>
      <c r="AG5143">
        <v>800199735</v>
      </c>
      <c r="AH5143" t="s">
        <v>1463</v>
      </c>
      <c r="AI5143" t="s">
        <v>200</v>
      </c>
      <c r="AJ5143" t="s">
        <v>41304</v>
      </c>
      <c r="AK5143" t="s">
        <v>1464</v>
      </c>
      <c r="AL5143" t="s">
        <v>1465</v>
      </c>
      <c r="AM5143">
        <v>2010</v>
      </c>
      <c r="AN5143" s="1">
        <v>40449</v>
      </c>
      <c r="AO5143" s="1">
        <v>40450</v>
      </c>
      <c r="AP5143">
        <v>93</v>
      </c>
      <c r="AQ5143" t="s">
        <v>74</v>
      </c>
      <c r="AR5143" s="4">
        <f>IF(AQ5143="M",AP5143*30.42,AP5143)</f>
        <v>93</v>
      </c>
      <c r="AS5143">
        <v>180</v>
      </c>
      <c r="AT5143" s="4">
        <f>AR5143+AS5143</f>
        <v>273</v>
      </c>
      <c r="AU5143">
        <v>4</v>
      </c>
      <c r="AV5143" s="1">
        <f>AO5143+AT5143</f>
        <v>40723</v>
      </c>
      <c r="AW5143" s="1">
        <v>40752</v>
      </c>
      <c r="AX5143" s="2">
        <f>IF(AV5143&gt;=AW5143,1,2)</f>
        <v>2</v>
      </c>
      <c r="AY5143" s="2" t="str">
        <f>IF((AV5143+10)&gt;=AW5143,"SAVE","LATE")</f>
        <v>LATE</v>
      </c>
      <c r="AZ5143" t="s">
        <v>82</v>
      </c>
      <c r="BA5143" t="s">
        <v>1011</v>
      </c>
      <c r="BB5143">
        <v>8839941624</v>
      </c>
      <c r="BC5143">
        <v>3622298829</v>
      </c>
      <c r="BD5143" s="9">
        <v>12462240453</v>
      </c>
      <c r="BE5143" t="s">
        <v>1459</v>
      </c>
      <c r="BF5143">
        <v>0</v>
      </c>
      <c r="BG5143" t="s">
        <v>70</v>
      </c>
      <c r="BH5143">
        <v>-1</v>
      </c>
      <c r="BI5143" t="s">
        <v>70</v>
      </c>
      <c r="BJ5143" t="s">
        <v>70</v>
      </c>
      <c r="BK5143">
        <v>0</v>
      </c>
      <c r="BL5143" t="s">
        <v>85</v>
      </c>
      <c r="BM5143" t="s">
        <v>1466</v>
      </c>
    </row>
    <row r="5144" spans="1:65" x14ac:dyDescent="0.25">
      <c r="A5144">
        <v>2010</v>
      </c>
      <c r="B5144" t="s">
        <v>64</v>
      </c>
      <c r="C5144" t="s">
        <v>65</v>
      </c>
      <c r="D5144" t="s">
        <v>1587</v>
      </c>
      <c r="E5144" t="s">
        <v>1588</v>
      </c>
      <c r="F5144" t="s">
        <v>1589</v>
      </c>
      <c r="G5144">
        <v>1</v>
      </c>
      <c r="H5144" t="s">
        <v>46842</v>
      </c>
      <c r="I5144" t="s">
        <v>67</v>
      </c>
      <c r="J5144" t="s">
        <v>88</v>
      </c>
      <c r="K5144">
        <v>3</v>
      </c>
      <c r="L5144" t="s">
        <v>41838</v>
      </c>
      <c r="M5144">
        <v>72000000</v>
      </c>
      <c r="N5144" t="s">
        <v>41840</v>
      </c>
      <c r="O5144" t="s">
        <v>46746</v>
      </c>
      <c r="P5144" t="s">
        <v>90</v>
      </c>
      <c r="Q5144" t="s">
        <v>39286</v>
      </c>
      <c r="R5144" t="s">
        <v>39286</v>
      </c>
      <c r="S5144" t="s">
        <v>1460</v>
      </c>
      <c r="T5144" s="3">
        <v>40397</v>
      </c>
      <c r="U5144" t="s">
        <v>1837</v>
      </c>
      <c r="V5144" t="s">
        <v>1838</v>
      </c>
      <c r="W5144" t="s">
        <v>1839</v>
      </c>
      <c r="X5144">
        <v>5217241290</v>
      </c>
      <c r="Y5144" t="s">
        <v>122</v>
      </c>
      <c r="Z5144" t="s">
        <v>123</v>
      </c>
      <c r="AA5144">
        <v>0</v>
      </c>
      <c r="AB5144" t="s">
        <v>76</v>
      </c>
      <c r="AC5144">
        <v>0</v>
      </c>
      <c r="AD5144" t="s">
        <v>76</v>
      </c>
      <c r="AE5144">
        <v>460205</v>
      </c>
      <c r="AF5144" t="s">
        <v>40104</v>
      </c>
      <c r="AG5144" t="s">
        <v>1840</v>
      </c>
      <c r="AH5144" t="s">
        <v>46747</v>
      </c>
      <c r="AI5144" t="s">
        <v>39286</v>
      </c>
      <c r="AJ5144" t="s">
        <v>41304</v>
      </c>
      <c r="AK5144" t="s">
        <v>1841</v>
      </c>
      <c r="AL5144" t="s">
        <v>46748</v>
      </c>
      <c r="AM5144">
        <v>2010</v>
      </c>
      <c r="AN5144" s="1">
        <v>40456</v>
      </c>
      <c r="AO5144" s="1">
        <v>40484</v>
      </c>
      <c r="AP5144">
        <v>7</v>
      </c>
      <c r="AQ5144" t="s">
        <v>81</v>
      </c>
      <c r="AR5144" s="4">
        <f>IF(AQ5144="M",AP5144*30.42,AP5144)</f>
        <v>212.94</v>
      </c>
      <c r="AS5144">
        <v>60</v>
      </c>
      <c r="AT5144" s="4">
        <f>AR5144+AS5144</f>
        <v>272.94</v>
      </c>
      <c r="AU5144">
        <v>1</v>
      </c>
      <c r="AV5144" s="1">
        <f>AO5144+AT5144</f>
        <v>40756.94</v>
      </c>
      <c r="AW5144" s="1">
        <v>40786</v>
      </c>
      <c r="AX5144" s="2">
        <f>IF(AV5144&gt;=AW5144,1,2)</f>
        <v>2</v>
      </c>
      <c r="AY5144" s="2" t="str">
        <f>IF((AV5144+10)&gt;=AW5144,"SAVE","LATE")</f>
        <v>LATE</v>
      </c>
      <c r="AZ5144" t="s">
        <v>82</v>
      </c>
      <c r="BA5144" t="s">
        <v>1011</v>
      </c>
      <c r="BB5144">
        <v>4948563798</v>
      </c>
      <c r="BC5144">
        <v>811822604</v>
      </c>
      <c r="BD5144" s="9">
        <v>5760386402</v>
      </c>
      <c r="BE5144" t="s">
        <v>46749</v>
      </c>
      <c r="BF5144">
        <v>0</v>
      </c>
      <c r="BG5144" t="s">
        <v>70</v>
      </c>
      <c r="BH5144">
        <v>-1</v>
      </c>
      <c r="BI5144" t="s">
        <v>1842</v>
      </c>
      <c r="BJ5144" t="s">
        <v>46750</v>
      </c>
      <c r="BK5144">
        <v>0</v>
      </c>
      <c r="BL5144" t="s">
        <v>85</v>
      </c>
      <c r="BM5144" t="s">
        <v>1843</v>
      </c>
    </row>
    <row r="5145" spans="1:65" x14ac:dyDescent="0.25">
      <c r="A5145">
        <v>2010</v>
      </c>
      <c r="B5145" t="s">
        <v>64</v>
      </c>
      <c r="C5145" t="s">
        <v>264</v>
      </c>
      <c r="D5145" t="s">
        <v>40162</v>
      </c>
      <c r="E5145">
        <v>860020227</v>
      </c>
      <c r="F5145" t="s">
        <v>1932</v>
      </c>
      <c r="G5145">
        <v>11</v>
      </c>
      <c r="H5145" t="s">
        <v>41839</v>
      </c>
      <c r="I5145" t="s">
        <v>67</v>
      </c>
      <c r="J5145" t="s">
        <v>88</v>
      </c>
      <c r="K5145">
        <v>3</v>
      </c>
      <c r="L5145" t="s">
        <v>41838</v>
      </c>
      <c r="M5145">
        <v>72000000</v>
      </c>
      <c r="N5145" t="s">
        <v>41840</v>
      </c>
      <c r="O5145" t="s">
        <v>1933</v>
      </c>
      <c r="P5145" t="s">
        <v>90</v>
      </c>
      <c r="Q5145" t="s">
        <v>39286</v>
      </c>
      <c r="R5145" t="s">
        <v>39286</v>
      </c>
      <c r="S5145" t="s">
        <v>1460</v>
      </c>
      <c r="T5145" s="3">
        <v>40517</v>
      </c>
      <c r="U5145" t="s">
        <v>1934</v>
      </c>
      <c r="V5145" t="s">
        <v>1935</v>
      </c>
      <c r="W5145" t="s">
        <v>1936</v>
      </c>
      <c r="X5145">
        <v>4620000000</v>
      </c>
      <c r="Y5145" t="s">
        <v>122</v>
      </c>
      <c r="Z5145" t="s">
        <v>123</v>
      </c>
      <c r="AA5145">
        <v>0</v>
      </c>
      <c r="AB5145" t="s">
        <v>76</v>
      </c>
      <c r="AC5145">
        <v>0</v>
      </c>
      <c r="AD5145" t="s">
        <v>76</v>
      </c>
      <c r="AE5145">
        <v>417874</v>
      </c>
      <c r="AF5145" t="s">
        <v>40104</v>
      </c>
      <c r="AG5145">
        <v>900367200</v>
      </c>
      <c r="AH5145" t="s">
        <v>1937</v>
      </c>
      <c r="AI5145" t="s">
        <v>39286</v>
      </c>
      <c r="AJ5145" t="s">
        <v>41304</v>
      </c>
      <c r="AK5145">
        <v>79254943</v>
      </c>
      <c r="AL5145" t="s">
        <v>1938</v>
      </c>
      <c r="AM5145">
        <v>2010</v>
      </c>
      <c r="AN5145" s="1">
        <v>40368</v>
      </c>
      <c r="AO5145" s="1">
        <v>40375</v>
      </c>
      <c r="AP5145">
        <v>5</v>
      </c>
      <c r="AQ5145" t="s">
        <v>81</v>
      </c>
      <c r="AR5145" s="4">
        <f>IF(AQ5145="M",AP5145*30.42,AP5145)</f>
        <v>152.10000000000002</v>
      </c>
      <c r="AS5145">
        <v>275</v>
      </c>
      <c r="AT5145" s="4">
        <f>AR5145+AS5145</f>
        <v>427.1</v>
      </c>
      <c r="AU5145">
        <v>3</v>
      </c>
      <c r="AV5145" s="1">
        <f>AO5145+AT5145</f>
        <v>40802.1</v>
      </c>
      <c r="AW5145" s="1">
        <v>40895</v>
      </c>
      <c r="AX5145" s="2">
        <f>IF(AV5145&gt;=AW5145,1,2)</f>
        <v>2</v>
      </c>
      <c r="AY5145" s="2" t="str">
        <f>IF((AV5145+10)&gt;=AW5145,"SAVE","LATE")</f>
        <v>LATE</v>
      </c>
      <c r="AZ5145" t="s">
        <v>82</v>
      </c>
      <c r="BA5145" t="s">
        <v>1011</v>
      </c>
      <c r="BB5145">
        <v>4278120920</v>
      </c>
      <c r="BC5145">
        <v>195786780</v>
      </c>
      <c r="BD5145" s="9">
        <v>4473907700</v>
      </c>
      <c r="BE5145" t="s">
        <v>1939</v>
      </c>
      <c r="BF5145">
        <v>0</v>
      </c>
      <c r="BG5145" t="s">
        <v>70</v>
      </c>
      <c r="BH5145">
        <v>-1</v>
      </c>
      <c r="BI5145" t="s">
        <v>1937</v>
      </c>
      <c r="BJ5145" t="s">
        <v>1940</v>
      </c>
      <c r="BK5145">
        <v>0</v>
      </c>
      <c r="BL5145" t="s">
        <v>85</v>
      </c>
      <c r="BM5145" t="s">
        <v>1941</v>
      </c>
    </row>
    <row r="5146" spans="1:65" x14ac:dyDescent="0.25">
      <c r="A5146">
        <v>2010</v>
      </c>
      <c r="B5146" t="s">
        <v>64</v>
      </c>
      <c r="C5146" t="s">
        <v>264</v>
      </c>
      <c r="D5146" t="s">
        <v>1516</v>
      </c>
      <c r="E5146">
        <v>899999316</v>
      </c>
      <c r="F5146" t="s">
        <v>1517</v>
      </c>
      <c r="G5146">
        <v>1</v>
      </c>
      <c r="H5146" t="s">
        <v>46842</v>
      </c>
      <c r="I5146" t="s">
        <v>105</v>
      </c>
      <c r="J5146" t="s">
        <v>88</v>
      </c>
      <c r="K5146">
        <v>3</v>
      </c>
      <c r="L5146" t="s">
        <v>41838</v>
      </c>
      <c r="M5146">
        <v>72000000</v>
      </c>
      <c r="N5146" t="s">
        <v>41840</v>
      </c>
      <c r="O5146" t="s">
        <v>46751</v>
      </c>
      <c r="P5146" t="s">
        <v>90</v>
      </c>
      <c r="Q5146" t="s">
        <v>39286</v>
      </c>
      <c r="R5146" t="s">
        <v>39286</v>
      </c>
      <c r="S5146" t="s">
        <v>1460</v>
      </c>
      <c r="T5146" t="s">
        <v>2011</v>
      </c>
      <c r="U5146" t="s">
        <v>2012</v>
      </c>
      <c r="V5146" t="s">
        <v>2013</v>
      </c>
      <c r="W5146">
        <v>2102839</v>
      </c>
      <c r="X5146">
        <v>7331063980</v>
      </c>
      <c r="Y5146" t="s">
        <v>122</v>
      </c>
      <c r="Z5146" t="s">
        <v>123</v>
      </c>
      <c r="AA5146">
        <v>0</v>
      </c>
      <c r="AB5146" t="s">
        <v>76</v>
      </c>
      <c r="AC5146">
        <v>0</v>
      </c>
      <c r="AD5146" t="s">
        <v>76</v>
      </c>
      <c r="AE5146">
        <v>479451</v>
      </c>
      <c r="AF5146" t="s">
        <v>40104</v>
      </c>
      <c r="AG5146" t="s">
        <v>2014</v>
      </c>
      <c r="AH5146" t="s">
        <v>2015</v>
      </c>
      <c r="AI5146" t="s">
        <v>200</v>
      </c>
      <c r="AJ5146" t="s">
        <v>41304</v>
      </c>
      <c r="AK5146">
        <v>17968592</v>
      </c>
      <c r="AL5146" t="s">
        <v>2016</v>
      </c>
      <c r="AM5146">
        <v>2010</v>
      </c>
      <c r="AN5146" s="1">
        <v>40532</v>
      </c>
      <c r="AO5146" s="1">
        <v>40547</v>
      </c>
      <c r="AP5146">
        <v>5</v>
      </c>
      <c r="AQ5146" t="s">
        <v>81</v>
      </c>
      <c r="AR5146" s="4">
        <f>IF(AQ5146="M",AP5146*30.42,AP5146)</f>
        <v>152.10000000000002</v>
      </c>
      <c r="AS5146">
        <v>15</v>
      </c>
      <c r="AT5146" s="4">
        <f>AR5146+AS5146</f>
        <v>167.10000000000002</v>
      </c>
      <c r="AU5146">
        <v>1</v>
      </c>
      <c r="AV5146" s="1">
        <f>AO5146+AT5146</f>
        <v>40714.1</v>
      </c>
      <c r="AW5146" s="1">
        <v>40743</v>
      </c>
      <c r="AX5146" s="2">
        <f>IF(AV5146&gt;=AW5146,1,2)</f>
        <v>2</v>
      </c>
      <c r="AY5146" s="2" t="str">
        <f>IF((AV5146+10)&gt;=AW5146,"SAVE","LATE")</f>
        <v>LATE</v>
      </c>
      <c r="AZ5146" t="s">
        <v>82</v>
      </c>
      <c r="BA5146" t="s">
        <v>1011</v>
      </c>
      <c r="BB5146">
        <v>3596804128</v>
      </c>
      <c r="BC5146">
        <v>278604040</v>
      </c>
      <c r="BD5146" s="9">
        <v>3875408168</v>
      </c>
      <c r="BE5146" t="s">
        <v>46752</v>
      </c>
      <c r="BF5146">
        <v>0</v>
      </c>
      <c r="BG5146" t="s">
        <v>70</v>
      </c>
      <c r="BH5146">
        <v>-1</v>
      </c>
      <c r="BI5146" t="s">
        <v>2017</v>
      </c>
      <c r="BJ5146" t="s">
        <v>2017</v>
      </c>
      <c r="BK5146">
        <v>0</v>
      </c>
      <c r="BL5146" t="s">
        <v>85</v>
      </c>
      <c r="BM5146" t="s">
        <v>2018</v>
      </c>
    </row>
    <row r="5147" spans="1:65" x14ac:dyDescent="0.25">
      <c r="A5147">
        <v>2010</v>
      </c>
      <c r="B5147" t="s">
        <v>64</v>
      </c>
      <c r="C5147" t="s">
        <v>65</v>
      </c>
      <c r="D5147" t="s">
        <v>43000</v>
      </c>
      <c r="E5147">
        <v>899999119</v>
      </c>
      <c r="F5147" t="s">
        <v>3240</v>
      </c>
      <c r="G5147">
        <v>1</v>
      </c>
      <c r="H5147" t="s">
        <v>46842</v>
      </c>
      <c r="I5147" t="s">
        <v>67</v>
      </c>
      <c r="J5147" t="s">
        <v>88</v>
      </c>
      <c r="K5147">
        <v>3</v>
      </c>
      <c r="L5147" t="s">
        <v>41838</v>
      </c>
      <c r="M5147">
        <v>72000000</v>
      </c>
      <c r="N5147" t="s">
        <v>41840</v>
      </c>
      <c r="O5147" t="s">
        <v>41828</v>
      </c>
      <c r="P5147" t="s">
        <v>90</v>
      </c>
      <c r="Q5147" t="s">
        <v>39286</v>
      </c>
      <c r="R5147" t="s">
        <v>39286</v>
      </c>
      <c r="S5147" t="s">
        <v>1460</v>
      </c>
      <c r="T5147" s="3">
        <v>40274</v>
      </c>
      <c r="U5147" t="s">
        <v>3241</v>
      </c>
      <c r="V5147" t="s">
        <v>46753</v>
      </c>
      <c r="W5147" t="s">
        <v>3242</v>
      </c>
      <c r="X5147">
        <v>843053825</v>
      </c>
      <c r="Y5147" t="s">
        <v>122</v>
      </c>
      <c r="Z5147" t="s">
        <v>123</v>
      </c>
      <c r="AA5147">
        <v>0</v>
      </c>
      <c r="AB5147" t="s">
        <v>76</v>
      </c>
      <c r="AC5147">
        <v>0</v>
      </c>
      <c r="AD5147" t="s">
        <v>76</v>
      </c>
      <c r="AE5147">
        <v>487033</v>
      </c>
      <c r="AF5147" t="s">
        <v>40104</v>
      </c>
      <c r="AG5147" t="s">
        <v>3243</v>
      </c>
      <c r="AH5147" t="s">
        <v>3244</v>
      </c>
      <c r="AI5147" t="s">
        <v>39286</v>
      </c>
      <c r="AJ5147" t="s">
        <v>41304</v>
      </c>
      <c r="AK5147" t="s">
        <v>3245</v>
      </c>
      <c r="AL5147" t="s">
        <v>40092</v>
      </c>
      <c r="AM5147">
        <v>2010</v>
      </c>
      <c r="AN5147" s="1">
        <v>40403</v>
      </c>
      <c r="AO5147" s="1">
        <v>40436</v>
      </c>
      <c r="AP5147">
        <v>4</v>
      </c>
      <c r="AQ5147" t="s">
        <v>81</v>
      </c>
      <c r="AR5147" s="4">
        <f>IF(AQ5147="M",AP5147*30.42,AP5147)</f>
        <v>121.68</v>
      </c>
      <c r="AS5147">
        <v>0</v>
      </c>
      <c r="AT5147" s="4">
        <f>AR5147+AS5147</f>
        <v>121.68</v>
      </c>
      <c r="AU5147">
        <v>1</v>
      </c>
      <c r="AV5147" s="1">
        <f>AO5147+AT5147</f>
        <v>40557.68</v>
      </c>
      <c r="AW5147" s="1">
        <v>40589</v>
      </c>
      <c r="AX5147" s="2">
        <f>IF(AV5147&gt;=AW5147,1,2)</f>
        <v>2</v>
      </c>
      <c r="AY5147" s="2" t="str">
        <f>IF((AV5147+10)&gt;=AW5147,"SAVE","LATE")</f>
        <v>LATE</v>
      </c>
      <c r="AZ5147" t="s">
        <v>82</v>
      </c>
      <c r="BA5147" t="s">
        <v>1011</v>
      </c>
      <c r="BB5147">
        <v>830389551</v>
      </c>
      <c r="BC5147">
        <v>131816444</v>
      </c>
      <c r="BD5147" s="9">
        <v>962205995</v>
      </c>
      <c r="BE5147" t="s">
        <v>41828</v>
      </c>
      <c r="BF5147">
        <v>0</v>
      </c>
      <c r="BG5147" t="s">
        <v>70</v>
      </c>
      <c r="BH5147">
        <v>-1</v>
      </c>
      <c r="BI5147" t="s">
        <v>3244</v>
      </c>
      <c r="BJ5147" t="s">
        <v>3246</v>
      </c>
      <c r="BK5147">
        <v>0</v>
      </c>
      <c r="BL5147" t="s">
        <v>85</v>
      </c>
      <c r="BM5147" t="s">
        <v>3247</v>
      </c>
    </row>
    <row r="5148" spans="1:65" x14ac:dyDescent="0.25">
      <c r="A5148">
        <v>2010</v>
      </c>
      <c r="B5148" t="s">
        <v>64</v>
      </c>
      <c r="C5148" t="s">
        <v>65</v>
      </c>
      <c r="D5148" t="s">
        <v>40101</v>
      </c>
      <c r="E5148">
        <v>800215807</v>
      </c>
      <c r="F5148" t="s">
        <v>4290</v>
      </c>
      <c r="G5148">
        <v>11</v>
      </c>
      <c r="H5148" t="s">
        <v>41839</v>
      </c>
      <c r="I5148" t="s">
        <v>67</v>
      </c>
      <c r="J5148" t="s">
        <v>88</v>
      </c>
      <c r="K5148">
        <v>3</v>
      </c>
      <c r="L5148" t="s">
        <v>41838</v>
      </c>
      <c r="M5148">
        <v>72000000</v>
      </c>
      <c r="N5148" t="s">
        <v>41840</v>
      </c>
      <c r="O5148" t="s">
        <v>4291</v>
      </c>
      <c r="P5148" t="s">
        <v>90</v>
      </c>
      <c r="Q5148" t="s">
        <v>4292</v>
      </c>
      <c r="R5148" t="s">
        <v>4292</v>
      </c>
      <c r="S5148" t="s">
        <v>686</v>
      </c>
      <c r="T5148" s="3">
        <v>40273</v>
      </c>
      <c r="U5148" t="s">
        <v>4293</v>
      </c>
      <c r="V5148" t="s">
        <v>4294</v>
      </c>
      <c r="W5148" t="s">
        <v>4295</v>
      </c>
      <c r="X5148">
        <v>347984201</v>
      </c>
      <c r="Y5148" t="s">
        <v>122</v>
      </c>
      <c r="Z5148" t="s">
        <v>123</v>
      </c>
      <c r="AA5148">
        <v>0</v>
      </c>
      <c r="AB5148" t="s">
        <v>76</v>
      </c>
      <c r="AC5148">
        <v>0</v>
      </c>
      <c r="AD5148" t="s">
        <v>76</v>
      </c>
      <c r="AE5148">
        <v>414660</v>
      </c>
      <c r="AF5148" t="s">
        <v>41304</v>
      </c>
      <c r="AG5148">
        <v>76307421</v>
      </c>
      <c r="AH5148" t="s">
        <v>4296</v>
      </c>
      <c r="AI5148" t="s">
        <v>498</v>
      </c>
      <c r="AJ5148" t="s">
        <v>41304</v>
      </c>
      <c r="AK5148">
        <v>76307421</v>
      </c>
      <c r="AL5148" t="s">
        <v>4296</v>
      </c>
      <c r="AM5148">
        <v>2010</v>
      </c>
      <c r="AN5148" s="1">
        <v>40368</v>
      </c>
      <c r="AO5148" s="1">
        <v>40378</v>
      </c>
      <c r="AP5148">
        <v>3</v>
      </c>
      <c r="AQ5148" t="s">
        <v>81</v>
      </c>
      <c r="AR5148" s="4">
        <f>IF(AQ5148="M",AP5148*30.42,AP5148)</f>
        <v>91.26</v>
      </c>
      <c r="AS5148">
        <v>15</v>
      </c>
      <c r="AT5148" s="4">
        <f>AR5148+AS5148</f>
        <v>106.26</v>
      </c>
      <c r="AU5148">
        <v>1</v>
      </c>
      <c r="AV5148" s="1">
        <f>AO5148+AT5148</f>
        <v>40484.26</v>
      </c>
      <c r="AW5148" s="1">
        <v>40515</v>
      </c>
      <c r="AX5148" s="2">
        <f>IF(AV5148&gt;=AW5148,1,2)</f>
        <v>2</v>
      </c>
      <c r="AY5148" s="2" t="str">
        <f>IF((AV5148+10)&gt;=AW5148,"SAVE","LATE")</f>
        <v>LATE</v>
      </c>
      <c r="AZ5148" t="s">
        <v>82</v>
      </c>
      <c r="BA5148" t="s">
        <v>1011</v>
      </c>
      <c r="BB5148">
        <v>277336443</v>
      </c>
      <c r="BC5148">
        <v>0</v>
      </c>
      <c r="BD5148" s="9">
        <v>277336443</v>
      </c>
      <c r="BE5148" t="s">
        <v>4297</v>
      </c>
      <c r="BF5148">
        <v>0</v>
      </c>
      <c r="BG5148" t="s">
        <v>70</v>
      </c>
      <c r="BH5148">
        <v>-1</v>
      </c>
      <c r="BI5148" t="s">
        <v>4296</v>
      </c>
      <c r="BJ5148" t="s">
        <v>4298</v>
      </c>
      <c r="BK5148">
        <v>0</v>
      </c>
      <c r="BL5148" t="s">
        <v>85</v>
      </c>
      <c r="BM5148" t="s">
        <v>4299</v>
      </c>
    </row>
    <row r="5149" spans="1:65" x14ac:dyDescent="0.25">
      <c r="A5149">
        <v>2010</v>
      </c>
      <c r="B5149" t="s">
        <v>116</v>
      </c>
      <c r="C5149" t="s">
        <v>130</v>
      </c>
      <c r="D5149" t="s">
        <v>46789</v>
      </c>
      <c r="E5149" t="s">
        <v>4062</v>
      </c>
      <c r="F5149" t="s">
        <v>4063</v>
      </c>
      <c r="G5149">
        <v>1</v>
      </c>
      <c r="H5149" t="s">
        <v>46842</v>
      </c>
      <c r="I5149" t="s">
        <v>105</v>
      </c>
      <c r="J5149" t="s">
        <v>88</v>
      </c>
      <c r="K5149">
        <v>3</v>
      </c>
      <c r="L5149" t="s">
        <v>41838</v>
      </c>
      <c r="M5149">
        <v>72000000</v>
      </c>
      <c r="N5149" t="s">
        <v>41840</v>
      </c>
      <c r="O5149" t="s">
        <v>4064</v>
      </c>
      <c r="P5149" t="s">
        <v>90</v>
      </c>
      <c r="Q5149" t="s">
        <v>46790</v>
      </c>
      <c r="R5149" t="s">
        <v>46790</v>
      </c>
      <c r="S5149" t="s">
        <v>46791</v>
      </c>
      <c r="T5149" t="s">
        <v>4065</v>
      </c>
      <c r="U5149" t="s">
        <v>4066</v>
      </c>
      <c r="V5149" t="s">
        <v>4067</v>
      </c>
      <c r="W5149" t="s">
        <v>4068</v>
      </c>
      <c r="X5149">
        <v>376000000</v>
      </c>
      <c r="Y5149" t="s">
        <v>122</v>
      </c>
      <c r="Z5149" t="s">
        <v>123</v>
      </c>
      <c r="AA5149">
        <v>0</v>
      </c>
      <c r="AB5149" t="s">
        <v>76</v>
      </c>
      <c r="AC5149">
        <v>0</v>
      </c>
      <c r="AD5149" t="s">
        <v>76</v>
      </c>
      <c r="AE5149">
        <v>393976</v>
      </c>
      <c r="AF5149" t="s">
        <v>41304</v>
      </c>
      <c r="AG5149" t="s">
        <v>4069</v>
      </c>
      <c r="AH5149" t="s">
        <v>4070</v>
      </c>
      <c r="AI5149" t="s">
        <v>200</v>
      </c>
      <c r="AJ5149" t="s">
        <v>41304</v>
      </c>
      <c r="AK5149" t="s">
        <v>4069</v>
      </c>
      <c r="AL5149" t="s">
        <v>4070</v>
      </c>
      <c r="AM5149">
        <v>2010</v>
      </c>
      <c r="AN5149" s="1">
        <v>40254</v>
      </c>
      <c r="AO5149" s="1">
        <v>40287</v>
      </c>
      <c r="AP5149">
        <v>4</v>
      </c>
      <c r="AQ5149" t="s">
        <v>81</v>
      </c>
      <c r="AR5149" s="4">
        <f>IF(AQ5149="M",AP5149*30.42,AP5149)</f>
        <v>121.68</v>
      </c>
      <c r="AS5149">
        <v>26</v>
      </c>
      <c r="AT5149" s="4">
        <f>AR5149+AS5149</f>
        <v>147.68</v>
      </c>
      <c r="AU5149">
        <v>3</v>
      </c>
      <c r="AV5149" s="1">
        <f>AO5149+AT5149</f>
        <v>40434.68</v>
      </c>
      <c r="AW5149" s="1">
        <v>40526</v>
      </c>
      <c r="AX5149" s="2">
        <f>IF(AV5149&gt;=AW5149,1,2)</f>
        <v>2</v>
      </c>
      <c r="AY5149" s="2" t="str">
        <f>IF((AV5149+10)&gt;=AW5149,"SAVE","LATE")</f>
        <v>LATE</v>
      </c>
      <c r="AZ5149" t="s">
        <v>82</v>
      </c>
      <c r="BA5149" t="s">
        <v>1011</v>
      </c>
      <c r="BB5149">
        <v>375751985</v>
      </c>
      <c r="BC5149">
        <v>0</v>
      </c>
      <c r="BD5149" s="9">
        <v>375751985</v>
      </c>
      <c r="BE5149" t="s">
        <v>4071</v>
      </c>
      <c r="BF5149">
        <v>0</v>
      </c>
      <c r="BG5149" t="s">
        <v>70</v>
      </c>
      <c r="BH5149">
        <v>-1</v>
      </c>
      <c r="BI5149" t="s">
        <v>4072</v>
      </c>
      <c r="BJ5149" t="s">
        <v>4073</v>
      </c>
      <c r="BK5149">
        <v>0</v>
      </c>
      <c r="BL5149" t="s">
        <v>85</v>
      </c>
      <c r="BM5149" t="s">
        <v>4074</v>
      </c>
    </row>
    <row r="5150" spans="1:65" x14ac:dyDescent="0.25">
      <c r="A5150">
        <v>2010</v>
      </c>
      <c r="B5150" t="s">
        <v>116</v>
      </c>
      <c r="C5150" t="s">
        <v>130</v>
      </c>
      <c r="D5150" t="s">
        <v>46789</v>
      </c>
      <c r="E5150" t="s">
        <v>4062</v>
      </c>
      <c r="F5150" t="s">
        <v>4063</v>
      </c>
      <c r="G5150">
        <v>11</v>
      </c>
      <c r="H5150" t="s">
        <v>41839</v>
      </c>
      <c r="I5150" t="s">
        <v>105</v>
      </c>
      <c r="J5150" t="s">
        <v>88</v>
      </c>
      <c r="K5150">
        <v>3</v>
      </c>
      <c r="L5150" t="s">
        <v>41838</v>
      </c>
      <c r="M5150">
        <v>72000000</v>
      </c>
      <c r="N5150" t="s">
        <v>41840</v>
      </c>
      <c r="O5150" t="s">
        <v>5079</v>
      </c>
      <c r="P5150" t="s">
        <v>90</v>
      </c>
      <c r="Q5150" t="s">
        <v>46790</v>
      </c>
      <c r="R5150" t="s">
        <v>46790</v>
      </c>
      <c r="S5150" t="s">
        <v>46791</v>
      </c>
      <c r="T5150" s="3">
        <v>40392</v>
      </c>
      <c r="U5150" t="s">
        <v>5080</v>
      </c>
      <c r="V5150" t="s">
        <v>5081</v>
      </c>
      <c r="W5150" t="s">
        <v>5082</v>
      </c>
      <c r="X5150">
        <v>107228155</v>
      </c>
      <c r="Y5150" t="s">
        <v>122</v>
      </c>
      <c r="Z5150" t="s">
        <v>123</v>
      </c>
      <c r="AA5150">
        <v>0</v>
      </c>
      <c r="AB5150" t="s">
        <v>76</v>
      </c>
      <c r="AC5150">
        <v>0</v>
      </c>
      <c r="AD5150" t="s">
        <v>76</v>
      </c>
      <c r="AE5150">
        <v>385414</v>
      </c>
      <c r="AF5150" t="s">
        <v>41304</v>
      </c>
      <c r="AG5150" t="s">
        <v>5083</v>
      </c>
      <c r="AH5150" t="s">
        <v>5084</v>
      </c>
      <c r="AI5150" t="s">
        <v>200</v>
      </c>
      <c r="AJ5150" t="s">
        <v>41304</v>
      </c>
      <c r="AK5150" t="s">
        <v>5083</v>
      </c>
      <c r="AL5150" t="s">
        <v>5084</v>
      </c>
      <c r="AM5150">
        <v>2010</v>
      </c>
      <c r="AN5150" s="1">
        <v>40252</v>
      </c>
      <c r="AO5150" s="1">
        <v>40260</v>
      </c>
      <c r="AP5150">
        <v>3</v>
      </c>
      <c r="AQ5150" t="s">
        <v>81</v>
      </c>
      <c r="AR5150" s="4">
        <f>IF(AQ5150="M",AP5150*30.42,AP5150)</f>
        <v>91.26</v>
      </c>
      <c r="AS5150">
        <v>0</v>
      </c>
      <c r="AT5150" s="4">
        <f>AR5150+AS5150</f>
        <v>91.26</v>
      </c>
      <c r="AU5150">
        <v>2</v>
      </c>
      <c r="AV5150" s="1">
        <f>AO5150+AT5150</f>
        <v>40351.26</v>
      </c>
      <c r="AW5150" s="1">
        <v>40413</v>
      </c>
      <c r="AX5150" s="2">
        <f>IF(AV5150&gt;=AW5150,1,2)</f>
        <v>2</v>
      </c>
      <c r="AY5150" s="2" t="str">
        <f>IF((AV5150+10)&gt;=AW5150,"SAVE","LATE")</f>
        <v>LATE</v>
      </c>
      <c r="AZ5150" t="s">
        <v>82</v>
      </c>
      <c r="BA5150" t="s">
        <v>1011</v>
      </c>
      <c r="BB5150">
        <v>105998688</v>
      </c>
      <c r="BC5150">
        <v>20000000</v>
      </c>
      <c r="BD5150" s="9">
        <v>125998688</v>
      </c>
      <c r="BE5150" t="s">
        <v>5079</v>
      </c>
      <c r="BF5150">
        <v>0</v>
      </c>
      <c r="BG5150" t="s">
        <v>70</v>
      </c>
      <c r="BH5150">
        <v>-1</v>
      </c>
      <c r="BI5150" t="s">
        <v>5084</v>
      </c>
      <c r="BJ5150" t="s">
        <v>5085</v>
      </c>
      <c r="BK5150">
        <v>0</v>
      </c>
      <c r="BL5150" t="s">
        <v>85</v>
      </c>
      <c r="BM5150" t="s">
        <v>5086</v>
      </c>
    </row>
    <row r="5151" spans="1:65" x14ac:dyDescent="0.25">
      <c r="A5151">
        <v>2010</v>
      </c>
      <c r="B5151" t="s">
        <v>116</v>
      </c>
      <c r="C5151" t="s">
        <v>117</v>
      </c>
      <c r="D5151" t="s">
        <v>47666</v>
      </c>
      <c r="E5151" t="s">
        <v>5175</v>
      </c>
      <c r="F5151" t="s">
        <v>5176</v>
      </c>
      <c r="G5151">
        <v>11</v>
      </c>
      <c r="H5151" t="s">
        <v>41839</v>
      </c>
      <c r="I5151" t="s">
        <v>67</v>
      </c>
      <c r="J5151" t="s">
        <v>88</v>
      </c>
      <c r="K5151">
        <v>3</v>
      </c>
      <c r="L5151" t="s">
        <v>41838</v>
      </c>
      <c r="M5151">
        <v>72000000</v>
      </c>
      <c r="N5151" t="s">
        <v>41840</v>
      </c>
      <c r="O5151" t="s">
        <v>40095</v>
      </c>
      <c r="P5151" t="s">
        <v>90</v>
      </c>
      <c r="Q5151" t="s">
        <v>40094</v>
      </c>
      <c r="R5151" t="s">
        <v>40096</v>
      </c>
      <c r="S5151" t="s">
        <v>40097</v>
      </c>
      <c r="T5151" s="3">
        <v>40338</v>
      </c>
      <c r="U5151" t="s">
        <v>5177</v>
      </c>
      <c r="V5151" t="s">
        <v>5178</v>
      </c>
      <c r="W5151" t="s">
        <v>5179</v>
      </c>
      <c r="X5151">
        <v>95000000</v>
      </c>
      <c r="Y5151" t="s">
        <v>122</v>
      </c>
      <c r="Z5151" t="s">
        <v>123</v>
      </c>
      <c r="AA5151">
        <v>0</v>
      </c>
      <c r="AB5151" t="s">
        <v>76</v>
      </c>
      <c r="AC5151">
        <v>0</v>
      </c>
      <c r="AD5151" t="s">
        <v>76</v>
      </c>
      <c r="AE5151">
        <v>451209</v>
      </c>
      <c r="AF5151" t="s">
        <v>40104</v>
      </c>
      <c r="AG5151" t="s">
        <v>5180</v>
      </c>
      <c r="AH5151" t="s">
        <v>5181</v>
      </c>
      <c r="AI5151" t="s">
        <v>200</v>
      </c>
      <c r="AJ5151" t="s">
        <v>41304</v>
      </c>
      <c r="AK5151" t="s">
        <v>5182</v>
      </c>
      <c r="AL5151" t="s">
        <v>5183</v>
      </c>
      <c r="AM5151">
        <v>2010</v>
      </c>
      <c r="AN5151" s="1">
        <v>40458</v>
      </c>
      <c r="AO5151" s="1">
        <v>40459</v>
      </c>
      <c r="AP5151">
        <v>60</v>
      </c>
      <c r="AQ5151" t="s">
        <v>74</v>
      </c>
      <c r="AR5151" s="4">
        <f>IF(AQ5151="M",AP5151*30.42,AP5151)</f>
        <v>60</v>
      </c>
      <c r="AS5151">
        <v>0</v>
      </c>
      <c r="AT5151" s="4">
        <f>AR5151+AS5151</f>
        <v>60</v>
      </c>
      <c r="AU5151">
        <v>22</v>
      </c>
      <c r="AV5151" s="1">
        <f>AO5151+AT5151</f>
        <v>40519</v>
      </c>
      <c r="AW5151" s="1">
        <v>41129</v>
      </c>
      <c r="AX5151" s="2">
        <f>IF(AV5151&gt;=AW5151,1,2)</f>
        <v>2</v>
      </c>
      <c r="AY5151" s="2" t="str">
        <f>IF((AV5151+10)&gt;=AW5151,"SAVE","LATE")</f>
        <v>LATE</v>
      </c>
      <c r="AZ5151" t="s">
        <v>82</v>
      </c>
      <c r="BA5151" t="s">
        <v>1011</v>
      </c>
      <c r="BB5151">
        <v>95000000</v>
      </c>
      <c r="BC5151">
        <v>22997152</v>
      </c>
      <c r="BD5151" s="9">
        <v>117997152</v>
      </c>
      <c r="BE5151" t="s">
        <v>5184</v>
      </c>
      <c r="BF5151">
        <v>0</v>
      </c>
      <c r="BG5151" t="s">
        <v>70</v>
      </c>
      <c r="BH5151">
        <v>-1</v>
      </c>
      <c r="BI5151" t="s">
        <v>41293</v>
      </c>
      <c r="BJ5151" t="s">
        <v>5185</v>
      </c>
      <c r="BK5151">
        <v>0</v>
      </c>
      <c r="BL5151" t="s">
        <v>85</v>
      </c>
      <c r="BM5151" t="s">
        <v>5186</v>
      </c>
    </row>
    <row r="5152" spans="1:65" x14ac:dyDescent="0.25">
      <c r="A5152">
        <v>2011</v>
      </c>
      <c r="B5152" t="s">
        <v>64</v>
      </c>
      <c r="C5152" t="s">
        <v>65</v>
      </c>
      <c r="D5152" t="s">
        <v>40101</v>
      </c>
      <c r="E5152">
        <v>800215807</v>
      </c>
      <c r="F5152" t="s">
        <v>181</v>
      </c>
      <c r="G5152">
        <v>12</v>
      </c>
      <c r="H5152" t="s">
        <v>41881</v>
      </c>
      <c r="I5152" t="s">
        <v>67</v>
      </c>
      <c r="J5152" t="s">
        <v>68</v>
      </c>
      <c r="K5152">
        <v>3</v>
      </c>
      <c r="L5152" t="s">
        <v>41838</v>
      </c>
      <c r="M5152">
        <v>72000000</v>
      </c>
      <c r="N5152" t="s">
        <v>41840</v>
      </c>
      <c r="O5152" t="s">
        <v>4202</v>
      </c>
      <c r="P5152" t="s">
        <v>90</v>
      </c>
      <c r="Q5152" t="s">
        <v>70</v>
      </c>
      <c r="R5152" t="s">
        <v>70</v>
      </c>
      <c r="S5152" t="s">
        <v>41831</v>
      </c>
      <c r="T5152" t="s">
        <v>1321</v>
      </c>
      <c r="U5152" t="s">
        <v>4203</v>
      </c>
      <c r="V5152" t="s">
        <v>4204</v>
      </c>
      <c r="W5152" t="s">
        <v>4204</v>
      </c>
      <c r="X5152">
        <v>303400000</v>
      </c>
      <c r="Y5152" t="s">
        <v>122</v>
      </c>
      <c r="Z5152" t="s">
        <v>123</v>
      </c>
      <c r="AA5152">
        <v>0</v>
      </c>
      <c r="AB5152" t="s">
        <v>76</v>
      </c>
      <c r="AC5152">
        <v>0</v>
      </c>
      <c r="AD5152" t="s">
        <v>76</v>
      </c>
      <c r="AE5152">
        <v>482538</v>
      </c>
      <c r="AF5152" t="s">
        <v>40104</v>
      </c>
      <c r="AG5152" t="s">
        <v>4205</v>
      </c>
      <c r="AH5152" t="s">
        <v>4206</v>
      </c>
      <c r="AI5152" t="s">
        <v>41826</v>
      </c>
      <c r="AJ5152" t="s">
        <v>41304</v>
      </c>
      <c r="AK5152">
        <v>17331320</v>
      </c>
      <c r="AL5152" t="s">
        <v>4207</v>
      </c>
      <c r="AM5152">
        <v>2010</v>
      </c>
      <c r="AN5152" s="1">
        <v>40535</v>
      </c>
      <c r="AO5152" s="1">
        <v>40540</v>
      </c>
      <c r="AP5152">
        <v>4</v>
      </c>
      <c r="AQ5152" t="s">
        <v>74</v>
      </c>
      <c r="AR5152" s="4">
        <f>IF(AQ5152="M",AP5152*30.42,AP5152)</f>
        <v>4</v>
      </c>
      <c r="AS5152">
        <v>466</v>
      </c>
      <c r="AT5152" s="4">
        <f>AR5152+AS5152</f>
        <v>470</v>
      </c>
      <c r="AU5152">
        <v>8</v>
      </c>
      <c r="AV5152" s="1">
        <f>AO5152+AT5152</f>
        <v>41010</v>
      </c>
      <c r="AW5152" s="1">
        <v>41253</v>
      </c>
      <c r="AX5152" s="2">
        <f>IF(AV5152&gt;=AW5152,1,2)</f>
        <v>2</v>
      </c>
      <c r="AY5152" s="2" t="str">
        <f>IF((AV5152+10)&gt;=AW5152,"SAVE","LATE")</f>
        <v>LATE</v>
      </c>
      <c r="AZ5152" t="s">
        <v>82</v>
      </c>
      <c r="BA5152" t="s">
        <v>1011</v>
      </c>
      <c r="BB5152">
        <v>303400000</v>
      </c>
      <c r="BC5152">
        <v>0</v>
      </c>
      <c r="BD5152" s="9">
        <v>303400000</v>
      </c>
      <c r="BE5152" t="s">
        <v>4202</v>
      </c>
      <c r="BF5152">
        <v>0</v>
      </c>
      <c r="BG5152" t="s">
        <v>70</v>
      </c>
      <c r="BH5152">
        <v>-1</v>
      </c>
      <c r="BI5152" t="s">
        <v>70</v>
      </c>
      <c r="BJ5152" t="s">
        <v>70</v>
      </c>
      <c r="BK5152">
        <v>0</v>
      </c>
      <c r="BL5152" t="s">
        <v>85</v>
      </c>
      <c r="BM5152" t="s">
        <v>4208</v>
      </c>
    </row>
    <row r="5153" spans="1:65" x14ac:dyDescent="0.25">
      <c r="A5153">
        <v>2011</v>
      </c>
      <c r="B5153" t="s">
        <v>64</v>
      </c>
      <c r="C5153" t="s">
        <v>65</v>
      </c>
      <c r="D5153" t="s">
        <v>40101</v>
      </c>
      <c r="E5153">
        <v>800215807</v>
      </c>
      <c r="F5153" t="s">
        <v>181</v>
      </c>
      <c r="G5153">
        <v>12</v>
      </c>
      <c r="H5153" t="s">
        <v>41881</v>
      </c>
      <c r="I5153" t="s">
        <v>67</v>
      </c>
      <c r="J5153" t="s">
        <v>68</v>
      </c>
      <c r="K5153">
        <v>3</v>
      </c>
      <c r="L5153" t="s">
        <v>41838</v>
      </c>
      <c r="M5153">
        <v>72000000</v>
      </c>
      <c r="N5153" t="s">
        <v>41840</v>
      </c>
      <c r="O5153" t="s">
        <v>3586</v>
      </c>
      <c r="P5153" t="s">
        <v>90</v>
      </c>
      <c r="Q5153" t="s">
        <v>70</v>
      </c>
      <c r="R5153" t="s">
        <v>70</v>
      </c>
      <c r="S5153" t="s">
        <v>3587</v>
      </c>
      <c r="T5153" t="s">
        <v>2257</v>
      </c>
      <c r="U5153" t="s">
        <v>3588</v>
      </c>
      <c r="V5153" t="s">
        <v>3589</v>
      </c>
      <c r="W5153" t="s">
        <v>3589</v>
      </c>
      <c r="X5153">
        <v>530500000</v>
      </c>
      <c r="Y5153" t="s">
        <v>122</v>
      </c>
      <c r="Z5153" t="s">
        <v>123</v>
      </c>
      <c r="AA5153">
        <v>0</v>
      </c>
      <c r="AB5153" t="s">
        <v>76</v>
      </c>
      <c r="AC5153">
        <v>0</v>
      </c>
      <c r="AD5153" t="s">
        <v>76</v>
      </c>
      <c r="AE5153">
        <v>483011</v>
      </c>
      <c r="AF5153" t="s">
        <v>40104</v>
      </c>
      <c r="AG5153" t="s">
        <v>3590</v>
      </c>
      <c r="AH5153" t="s">
        <v>3591</v>
      </c>
      <c r="AI5153" t="s">
        <v>212</v>
      </c>
      <c r="AJ5153" t="s">
        <v>41304</v>
      </c>
      <c r="AK5153">
        <v>86041532</v>
      </c>
      <c r="AL5153" t="s">
        <v>3592</v>
      </c>
      <c r="AM5153">
        <v>2010</v>
      </c>
      <c r="AN5153" s="1">
        <v>40539</v>
      </c>
      <c r="AO5153" s="1">
        <v>40539</v>
      </c>
      <c r="AP5153">
        <v>5</v>
      </c>
      <c r="AQ5153" t="s">
        <v>74</v>
      </c>
      <c r="AR5153" s="4">
        <f>IF(AQ5153="M",AP5153*30.42,AP5153)</f>
        <v>5</v>
      </c>
      <c r="AS5153">
        <v>0</v>
      </c>
      <c r="AT5153" s="4">
        <f>AR5153+AS5153</f>
        <v>5</v>
      </c>
      <c r="AU5153">
        <v>24</v>
      </c>
      <c r="AV5153" s="1">
        <f>AO5153+AT5153</f>
        <v>40544</v>
      </c>
      <c r="AW5153" s="1">
        <v>41275</v>
      </c>
      <c r="AX5153" s="2">
        <f>IF(AV5153&gt;=AW5153,1,2)</f>
        <v>2</v>
      </c>
      <c r="AY5153" s="2" t="str">
        <f>IF((AV5153+10)&gt;=AW5153,"SAVE","LATE")</f>
        <v>LATE</v>
      </c>
      <c r="AZ5153" t="s">
        <v>82</v>
      </c>
      <c r="BA5153" t="s">
        <v>1011</v>
      </c>
      <c r="BB5153">
        <v>530500000</v>
      </c>
      <c r="BC5153">
        <v>0</v>
      </c>
      <c r="BD5153" s="9">
        <v>530500000</v>
      </c>
      <c r="BE5153" t="s">
        <v>3586</v>
      </c>
      <c r="BF5153">
        <v>0</v>
      </c>
      <c r="BG5153" t="s">
        <v>70</v>
      </c>
      <c r="BH5153">
        <v>-1</v>
      </c>
      <c r="BI5153" t="s">
        <v>70</v>
      </c>
      <c r="BJ5153" t="s">
        <v>70</v>
      </c>
      <c r="BK5153">
        <v>0</v>
      </c>
      <c r="BL5153" t="s">
        <v>85</v>
      </c>
      <c r="BM5153" t="s">
        <v>3593</v>
      </c>
    </row>
    <row r="5154" spans="1:65" x14ac:dyDescent="0.25">
      <c r="A5154">
        <v>2010</v>
      </c>
      <c r="B5154" t="s">
        <v>116</v>
      </c>
      <c r="C5154" t="s">
        <v>357</v>
      </c>
      <c r="D5154" t="s">
        <v>39327</v>
      </c>
      <c r="E5154" t="s">
        <v>358</v>
      </c>
      <c r="F5154" t="s">
        <v>359</v>
      </c>
      <c r="G5154">
        <v>4</v>
      </c>
      <c r="H5154" t="s">
        <v>41311</v>
      </c>
      <c r="I5154" t="s">
        <v>67</v>
      </c>
      <c r="J5154" t="s">
        <v>88</v>
      </c>
      <c r="K5154">
        <v>2</v>
      </c>
      <c r="L5154" t="s">
        <v>41311</v>
      </c>
      <c r="M5154">
        <v>72000000</v>
      </c>
      <c r="N5154" t="s">
        <v>41840</v>
      </c>
      <c r="O5154" t="s">
        <v>41883</v>
      </c>
      <c r="P5154" t="s">
        <v>90</v>
      </c>
      <c r="Q5154" t="s">
        <v>70</v>
      </c>
      <c r="R5154" t="s">
        <v>70</v>
      </c>
      <c r="S5154" t="s">
        <v>41884</v>
      </c>
      <c r="T5154" s="3">
        <v>40425</v>
      </c>
      <c r="U5154" t="s">
        <v>360</v>
      </c>
      <c r="V5154">
        <v>20090652</v>
      </c>
      <c r="W5154">
        <v>652</v>
      </c>
      <c r="X5154">
        <v>1800000000</v>
      </c>
      <c r="Y5154" t="s">
        <v>122</v>
      </c>
      <c r="Z5154" t="s">
        <v>123</v>
      </c>
      <c r="AA5154">
        <v>0</v>
      </c>
      <c r="AB5154" t="s">
        <v>76</v>
      </c>
      <c r="AC5154">
        <v>0</v>
      </c>
      <c r="AD5154" t="s">
        <v>76</v>
      </c>
      <c r="AE5154">
        <v>391423</v>
      </c>
      <c r="AF5154" t="s">
        <v>40104</v>
      </c>
      <c r="AG5154" t="s">
        <v>297</v>
      </c>
      <c r="AH5154" t="s">
        <v>361</v>
      </c>
      <c r="AI5154" t="s">
        <v>126</v>
      </c>
      <c r="AJ5154" t="s">
        <v>41304</v>
      </c>
      <c r="AK5154" t="s">
        <v>362</v>
      </c>
      <c r="AL5154" t="s">
        <v>363</v>
      </c>
      <c r="AM5154">
        <v>2009</v>
      </c>
      <c r="AN5154" s="1">
        <v>40050</v>
      </c>
      <c r="AO5154" s="1">
        <v>40051</v>
      </c>
      <c r="AP5154">
        <v>4</v>
      </c>
      <c r="AQ5154" t="s">
        <v>81</v>
      </c>
      <c r="AR5154" s="4">
        <f>IF(AQ5154="M",AP5154*30.42,AP5154)</f>
        <v>121.68</v>
      </c>
      <c r="AS5154">
        <v>120</v>
      </c>
      <c r="AT5154" s="4">
        <f>AR5154+AS5154</f>
        <v>241.68</v>
      </c>
      <c r="AU5154">
        <v>2</v>
      </c>
      <c r="AV5154" s="1">
        <f>AO5154+AT5154</f>
        <v>40292.68</v>
      </c>
      <c r="AW5154" s="1">
        <v>40352</v>
      </c>
      <c r="AX5154" s="2">
        <f>IF(AV5154&gt;=AW5154,1,2)</f>
        <v>2</v>
      </c>
      <c r="AY5154" s="2" t="str">
        <f>IF((AV5154+10)&gt;=AW5154,"SAVE","LATE")</f>
        <v>LATE</v>
      </c>
      <c r="AZ5154" t="s">
        <v>82</v>
      </c>
      <c r="BA5154" t="s">
        <v>83</v>
      </c>
      <c r="BB5154">
        <v>1800000000</v>
      </c>
      <c r="BC5154">
        <v>0</v>
      </c>
      <c r="BD5154" s="9">
        <v>1800000000</v>
      </c>
      <c r="BE5154" t="s">
        <v>364</v>
      </c>
      <c r="BF5154">
        <v>0</v>
      </c>
      <c r="BG5154" t="s">
        <v>70</v>
      </c>
      <c r="BH5154">
        <v>-1</v>
      </c>
      <c r="BI5154" t="s">
        <v>70</v>
      </c>
      <c r="BJ5154" t="s">
        <v>70</v>
      </c>
      <c r="BK5154">
        <v>0</v>
      </c>
      <c r="BL5154" t="s">
        <v>85</v>
      </c>
      <c r="BM5154" t="s">
        <v>365</v>
      </c>
    </row>
    <row r="5155" spans="1:65" x14ac:dyDescent="0.25">
      <c r="A5155">
        <v>2010</v>
      </c>
      <c r="B5155" t="s">
        <v>116</v>
      </c>
      <c r="C5155" t="s">
        <v>290</v>
      </c>
      <c r="D5155" t="s">
        <v>41878</v>
      </c>
      <c r="E5155" t="s">
        <v>291</v>
      </c>
      <c r="F5155" t="s">
        <v>292</v>
      </c>
      <c r="G5155">
        <v>12</v>
      </c>
      <c r="H5155" t="s">
        <v>41881</v>
      </c>
      <c r="I5155" t="s">
        <v>105</v>
      </c>
      <c r="J5155" t="s">
        <v>88</v>
      </c>
      <c r="K5155">
        <v>3</v>
      </c>
      <c r="L5155" t="s">
        <v>41838</v>
      </c>
      <c r="M5155">
        <v>72000000</v>
      </c>
      <c r="N5155" t="s">
        <v>41840</v>
      </c>
      <c r="O5155" t="s">
        <v>41912</v>
      </c>
      <c r="P5155" t="s">
        <v>90</v>
      </c>
      <c r="Q5155" t="s">
        <v>70</v>
      </c>
      <c r="R5155" t="s">
        <v>70</v>
      </c>
      <c r="S5155" t="s">
        <v>301</v>
      </c>
      <c r="T5155" s="3">
        <v>40392</v>
      </c>
      <c r="U5155" t="s">
        <v>302</v>
      </c>
      <c r="V5155" t="s">
        <v>303</v>
      </c>
      <c r="W5155" t="s">
        <v>303</v>
      </c>
      <c r="X5155">
        <v>3282683947</v>
      </c>
      <c r="Y5155" t="s">
        <v>122</v>
      </c>
      <c r="Z5155" t="s">
        <v>123</v>
      </c>
      <c r="AA5155">
        <v>0</v>
      </c>
      <c r="AB5155" t="s">
        <v>76</v>
      </c>
      <c r="AC5155">
        <v>0</v>
      </c>
      <c r="AD5155" t="s">
        <v>76</v>
      </c>
      <c r="AE5155">
        <v>363775</v>
      </c>
      <c r="AF5155" t="s">
        <v>40104</v>
      </c>
      <c r="AG5155" t="s">
        <v>304</v>
      </c>
      <c r="AH5155" t="s">
        <v>305</v>
      </c>
      <c r="AI5155" t="s">
        <v>126</v>
      </c>
      <c r="AJ5155" t="s">
        <v>41304</v>
      </c>
      <c r="AK5155">
        <v>15530100</v>
      </c>
      <c r="AL5155" t="s">
        <v>306</v>
      </c>
      <c r="AM5155">
        <v>2009</v>
      </c>
      <c r="AN5155" s="1">
        <v>39966</v>
      </c>
      <c r="AO5155" s="1">
        <v>40114</v>
      </c>
      <c r="AP5155">
        <v>12</v>
      </c>
      <c r="AQ5155" t="s">
        <v>81</v>
      </c>
      <c r="AR5155" s="4">
        <f>IF(AQ5155="M",AP5155*30.42,AP5155)</f>
        <v>365.04</v>
      </c>
      <c r="AS5155">
        <v>0</v>
      </c>
      <c r="AT5155" s="4">
        <f>AR5155+AS5155</f>
        <v>365.04</v>
      </c>
      <c r="AU5155">
        <v>6</v>
      </c>
      <c r="AV5155" s="1">
        <f>AO5155+AT5155</f>
        <v>40479.040000000001</v>
      </c>
      <c r="AW5155" s="1">
        <v>40661</v>
      </c>
      <c r="AX5155" s="2">
        <f>IF(AV5155&gt;=AW5155,1,2)</f>
        <v>2</v>
      </c>
      <c r="AY5155" s="2" t="str">
        <f>IF((AV5155+10)&gt;=AW5155,"SAVE","LATE")</f>
        <v>LATE</v>
      </c>
      <c r="AZ5155" t="s">
        <v>82</v>
      </c>
      <c r="BA5155" t="s">
        <v>83</v>
      </c>
      <c r="BB5155">
        <v>3282683947</v>
      </c>
      <c r="BC5155">
        <v>0</v>
      </c>
      <c r="BD5155" s="9">
        <v>3282683947</v>
      </c>
      <c r="BE5155" t="s">
        <v>307</v>
      </c>
      <c r="BF5155">
        <v>0</v>
      </c>
      <c r="BG5155" t="s">
        <v>70</v>
      </c>
      <c r="BH5155">
        <v>-1</v>
      </c>
      <c r="BI5155" t="s">
        <v>70</v>
      </c>
      <c r="BJ5155" t="s">
        <v>70</v>
      </c>
      <c r="BK5155">
        <v>0</v>
      </c>
      <c r="BL5155" t="s">
        <v>85</v>
      </c>
      <c r="BM5155" t="s">
        <v>308</v>
      </c>
    </row>
    <row r="5156" spans="1:65" x14ac:dyDescent="0.25">
      <c r="A5156">
        <v>2010</v>
      </c>
      <c r="B5156" t="s">
        <v>116</v>
      </c>
      <c r="C5156" t="s">
        <v>290</v>
      </c>
      <c r="D5156" t="s">
        <v>41878</v>
      </c>
      <c r="E5156" t="s">
        <v>291</v>
      </c>
      <c r="F5156" t="s">
        <v>292</v>
      </c>
      <c r="G5156">
        <v>12</v>
      </c>
      <c r="H5156" t="s">
        <v>41881</v>
      </c>
      <c r="I5156" t="s">
        <v>105</v>
      </c>
      <c r="J5156" t="s">
        <v>88</v>
      </c>
      <c r="K5156">
        <v>3</v>
      </c>
      <c r="L5156" t="s">
        <v>41838</v>
      </c>
      <c r="M5156">
        <v>83000000</v>
      </c>
      <c r="N5156" t="s">
        <v>46843</v>
      </c>
      <c r="O5156" t="s">
        <v>546</v>
      </c>
      <c r="P5156" t="s">
        <v>90</v>
      </c>
      <c r="Q5156" t="s">
        <v>70</v>
      </c>
      <c r="R5156" t="s">
        <v>70</v>
      </c>
      <c r="S5156" t="s">
        <v>40133</v>
      </c>
      <c r="T5156" t="s">
        <v>547</v>
      </c>
      <c r="U5156" t="s">
        <v>548</v>
      </c>
      <c r="V5156" t="s">
        <v>549</v>
      </c>
      <c r="W5156" t="s">
        <v>549</v>
      </c>
      <c r="X5156">
        <v>503000000</v>
      </c>
      <c r="Y5156" t="s">
        <v>122</v>
      </c>
      <c r="Z5156" t="s">
        <v>123</v>
      </c>
      <c r="AA5156">
        <v>0</v>
      </c>
      <c r="AB5156" t="s">
        <v>76</v>
      </c>
      <c r="AC5156">
        <v>0</v>
      </c>
      <c r="AD5156" t="s">
        <v>76</v>
      </c>
      <c r="AE5156">
        <v>394420</v>
      </c>
      <c r="AF5156" t="s">
        <v>40104</v>
      </c>
      <c r="AG5156" t="s">
        <v>550</v>
      </c>
      <c r="AH5156" t="s">
        <v>551</v>
      </c>
      <c r="AI5156" t="s">
        <v>126</v>
      </c>
      <c r="AJ5156" t="s">
        <v>41304</v>
      </c>
      <c r="AK5156">
        <v>70926530</v>
      </c>
      <c r="AL5156" t="s">
        <v>552</v>
      </c>
      <c r="AM5156">
        <v>2009</v>
      </c>
      <c r="AN5156" s="1">
        <v>40130</v>
      </c>
      <c r="AO5156" s="1">
        <v>40252</v>
      </c>
      <c r="AP5156">
        <v>12</v>
      </c>
      <c r="AQ5156" t="s">
        <v>81</v>
      </c>
      <c r="AR5156" s="4">
        <f>IF(AQ5156="M",AP5156*30.42,AP5156)</f>
        <v>365.04</v>
      </c>
      <c r="AS5156">
        <v>0</v>
      </c>
      <c r="AT5156" s="4">
        <f>AR5156+AS5156</f>
        <v>365.04</v>
      </c>
      <c r="AU5156">
        <v>16</v>
      </c>
      <c r="AV5156" s="1">
        <f>AO5156+AT5156</f>
        <v>40617.040000000001</v>
      </c>
      <c r="AW5156" s="1">
        <v>41105</v>
      </c>
      <c r="AX5156" s="2">
        <f>IF(AV5156&gt;=AW5156,1,2)</f>
        <v>2</v>
      </c>
      <c r="AY5156" s="2" t="str">
        <f>IF((AV5156+10)&gt;=AW5156,"SAVE","LATE")</f>
        <v>LATE</v>
      </c>
      <c r="AZ5156" t="s">
        <v>82</v>
      </c>
      <c r="BA5156" t="s">
        <v>83</v>
      </c>
      <c r="BB5156">
        <v>503000000</v>
      </c>
      <c r="BC5156">
        <v>160000000</v>
      </c>
      <c r="BD5156" s="9">
        <v>663000000</v>
      </c>
      <c r="BE5156" t="s">
        <v>546</v>
      </c>
      <c r="BF5156">
        <v>0</v>
      </c>
      <c r="BG5156" t="s">
        <v>70</v>
      </c>
      <c r="BH5156">
        <v>-1</v>
      </c>
      <c r="BI5156" t="s">
        <v>70</v>
      </c>
      <c r="BJ5156" t="s">
        <v>70</v>
      </c>
      <c r="BK5156">
        <v>0</v>
      </c>
      <c r="BL5156" t="s">
        <v>85</v>
      </c>
      <c r="BM5156" t="s">
        <v>553</v>
      </c>
    </row>
    <row r="5157" spans="1:65" x14ac:dyDescent="0.25">
      <c r="A5157">
        <v>2010</v>
      </c>
      <c r="B5157" t="s">
        <v>116</v>
      </c>
      <c r="C5157" t="s">
        <v>290</v>
      </c>
      <c r="D5157" t="s">
        <v>41878</v>
      </c>
      <c r="E5157" t="s">
        <v>291</v>
      </c>
      <c r="F5157" t="s">
        <v>292</v>
      </c>
      <c r="G5157">
        <v>12</v>
      </c>
      <c r="H5157" t="s">
        <v>41881</v>
      </c>
      <c r="I5157" t="s">
        <v>67</v>
      </c>
      <c r="J5157" t="s">
        <v>88</v>
      </c>
      <c r="K5157">
        <v>3</v>
      </c>
      <c r="L5157" t="s">
        <v>41838</v>
      </c>
      <c r="M5157">
        <v>83000000</v>
      </c>
      <c r="N5157" t="s">
        <v>46843</v>
      </c>
      <c r="O5157" t="s">
        <v>293</v>
      </c>
      <c r="P5157" t="s">
        <v>90</v>
      </c>
      <c r="Q5157" t="s">
        <v>70</v>
      </c>
      <c r="R5157" t="s">
        <v>70</v>
      </c>
      <c r="S5157" t="s">
        <v>41939</v>
      </c>
      <c r="T5157" t="s">
        <v>294</v>
      </c>
      <c r="U5157" t="s">
        <v>295</v>
      </c>
      <c r="V5157" t="s">
        <v>296</v>
      </c>
      <c r="W5157" t="s">
        <v>296</v>
      </c>
      <c r="X5157">
        <v>5200000000</v>
      </c>
      <c r="Y5157" t="s">
        <v>122</v>
      </c>
      <c r="Z5157" t="s">
        <v>123</v>
      </c>
      <c r="AA5157">
        <v>0</v>
      </c>
      <c r="AB5157" t="s">
        <v>76</v>
      </c>
      <c r="AC5157">
        <v>0</v>
      </c>
      <c r="AD5157" t="s">
        <v>76</v>
      </c>
      <c r="AE5157">
        <v>376411</v>
      </c>
      <c r="AF5157" t="s">
        <v>40104</v>
      </c>
      <c r="AG5157" t="s">
        <v>297</v>
      </c>
      <c r="AH5157" t="s">
        <v>298</v>
      </c>
      <c r="AI5157" t="s">
        <v>126</v>
      </c>
      <c r="AJ5157" t="s">
        <v>41304</v>
      </c>
      <c r="AK5157">
        <v>70546837</v>
      </c>
      <c r="AL5157" t="s">
        <v>299</v>
      </c>
      <c r="AM5157">
        <v>2009</v>
      </c>
      <c r="AN5157" s="1">
        <v>40130</v>
      </c>
      <c r="AO5157" s="1">
        <v>40175</v>
      </c>
      <c r="AP5157">
        <v>12</v>
      </c>
      <c r="AQ5157" t="s">
        <v>81</v>
      </c>
      <c r="AR5157" s="4">
        <f>IF(AQ5157="M",AP5157*30.42,AP5157)</f>
        <v>365.04</v>
      </c>
      <c r="AS5157">
        <v>0</v>
      </c>
      <c r="AT5157" s="4">
        <f>AR5157+AS5157</f>
        <v>365.04</v>
      </c>
      <c r="AU5157">
        <v>18</v>
      </c>
      <c r="AV5157" s="1">
        <f>AO5157+AT5157</f>
        <v>40540.04</v>
      </c>
      <c r="AW5157" s="1">
        <v>41088</v>
      </c>
      <c r="AX5157" s="2">
        <f>IF(AV5157&gt;=AW5157,1,2)</f>
        <v>2</v>
      </c>
      <c r="AY5157" s="2" t="str">
        <f>IF((AV5157+10)&gt;=AW5157,"SAVE","LATE")</f>
        <v>LATE</v>
      </c>
      <c r="AZ5157" t="s">
        <v>82</v>
      </c>
      <c r="BA5157" t="s">
        <v>83</v>
      </c>
      <c r="BB5157">
        <v>5200000000</v>
      </c>
      <c r="BC5157">
        <v>0</v>
      </c>
      <c r="BD5157" s="9">
        <v>5200000000</v>
      </c>
      <c r="BE5157" t="s">
        <v>293</v>
      </c>
      <c r="BF5157">
        <v>0</v>
      </c>
      <c r="BG5157" t="s">
        <v>70</v>
      </c>
      <c r="BH5157">
        <v>-1</v>
      </c>
      <c r="BI5157" t="s">
        <v>70</v>
      </c>
      <c r="BJ5157" t="s">
        <v>70</v>
      </c>
      <c r="BK5157">
        <v>0</v>
      </c>
      <c r="BL5157" t="s">
        <v>85</v>
      </c>
      <c r="BM5157" t="s">
        <v>300</v>
      </c>
    </row>
    <row r="5158" spans="1:65" x14ac:dyDescent="0.25">
      <c r="A5158">
        <v>2010</v>
      </c>
      <c r="B5158" t="s">
        <v>116</v>
      </c>
      <c r="C5158" t="s">
        <v>290</v>
      </c>
      <c r="D5158" t="s">
        <v>41878</v>
      </c>
      <c r="E5158" t="s">
        <v>291</v>
      </c>
      <c r="F5158" t="s">
        <v>403</v>
      </c>
      <c r="G5158">
        <v>12</v>
      </c>
      <c r="H5158" t="s">
        <v>41881</v>
      </c>
      <c r="I5158" t="s">
        <v>105</v>
      </c>
      <c r="J5158" t="s">
        <v>88</v>
      </c>
      <c r="K5158">
        <v>3</v>
      </c>
      <c r="L5158" t="s">
        <v>41838</v>
      </c>
      <c r="M5158">
        <v>72000000</v>
      </c>
      <c r="N5158" t="s">
        <v>41840</v>
      </c>
      <c r="O5158" t="s">
        <v>404</v>
      </c>
      <c r="P5158" t="s">
        <v>90</v>
      </c>
      <c r="Q5158" t="s">
        <v>70</v>
      </c>
      <c r="R5158" t="s">
        <v>70</v>
      </c>
      <c r="S5158" t="s">
        <v>39361</v>
      </c>
      <c r="T5158" t="s">
        <v>405</v>
      </c>
      <c r="U5158" t="s">
        <v>406</v>
      </c>
      <c r="V5158" t="s">
        <v>407</v>
      </c>
      <c r="W5158" t="s">
        <v>407</v>
      </c>
      <c r="X5158">
        <v>1361832645</v>
      </c>
      <c r="Y5158" t="s">
        <v>122</v>
      </c>
      <c r="Z5158" t="s">
        <v>123</v>
      </c>
      <c r="AA5158">
        <v>0</v>
      </c>
      <c r="AB5158" t="s">
        <v>76</v>
      </c>
      <c r="AC5158">
        <v>0</v>
      </c>
      <c r="AD5158" t="s">
        <v>76</v>
      </c>
      <c r="AE5158">
        <v>374066</v>
      </c>
      <c r="AF5158" t="s">
        <v>40104</v>
      </c>
      <c r="AG5158" t="s">
        <v>408</v>
      </c>
      <c r="AH5158" t="s">
        <v>409</v>
      </c>
      <c r="AI5158" t="s">
        <v>126</v>
      </c>
      <c r="AJ5158" t="s">
        <v>41304</v>
      </c>
      <c r="AK5158" t="s">
        <v>410</v>
      </c>
      <c r="AL5158" t="s">
        <v>411</v>
      </c>
      <c r="AM5158">
        <v>2009</v>
      </c>
      <c r="AN5158" s="1">
        <v>40081</v>
      </c>
      <c r="AO5158" s="1">
        <v>40050</v>
      </c>
      <c r="AP5158">
        <v>8</v>
      </c>
      <c r="AQ5158" t="s">
        <v>81</v>
      </c>
      <c r="AR5158" s="4">
        <f>IF(AQ5158="M",AP5158*30.42,AP5158)</f>
        <v>243.36</v>
      </c>
      <c r="AS5158">
        <v>0</v>
      </c>
      <c r="AT5158" s="4">
        <f>AR5158+AS5158</f>
        <v>243.36</v>
      </c>
      <c r="AU5158">
        <v>2</v>
      </c>
      <c r="AV5158" s="1">
        <f>AO5158+AT5158</f>
        <v>40293.360000000001</v>
      </c>
      <c r="AW5158" s="1">
        <v>40354</v>
      </c>
      <c r="AX5158" s="2">
        <f>IF(AV5158&gt;=AW5158,1,2)</f>
        <v>2</v>
      </c>
      <c r="AY5158" s="2" t="str">
        <f>IF((AV5158+10)&gt;=AW5158,"SAVE","LATE")</f>
        <v>LATE</v>
      </c>
      <c r="AZ5158" t="s">
        <v>82</v>
      </c>
      <c r="BA5158" t="s">
        <v>83</v>
      </c>
      <c r="BB5158">
        <v>1361832645</v>
      </c>
      <c r="BC5158">
        <v>349855827</v>
      </c>
      <c r="BD5158" s="9">
        <v>1711688472</v>
      </c>
      <c r="BE5158" t="s">
        <v>404</v>
      </c>
      <c r="BF5158">
        <v>0</v>
      </c>
      <c r="BG5158" t="s">
        <v>70</v>
      </c>
      <c r="BH5158">
        <v>-1</v>
      </c>
      <c r="BI5158" t="s">
        <v>70</v>
      </c>
      <c r="BJ5158" t="s">
        <v>70</v>
      </c>
      <c r="BK5158">
        <v>0</v>
      </c>
      <c r="BL5158" t="s">
        <v>85</v>
      </c>
      <c r="BM5158" t="s">
        <v>412</v>
      </c>
    </row>
    <row r="5159" spans="1:65" x14ac:dyDescent="0.25">
      <c r="A5159">
        <v>2010</v>
      </c>
      <c r="B5159" t="s">
        <v>116</v>
      </c>
      <c r="C5159" t="s">
        <v>290</v>
      </c>
      <c r="D5159" t="s">
        <v>41878</v>
      </c>
      <c r="E5159" t="s">
        <v>291</v>
      </c>
      <c r="F5159" t="s">
        <v>292</v>
      </c>
      <c r="G5159">
        <v>12</v>
      </c>
      <c r="H5159" t="s">
        <v>41881</v>
      </c>
      <c r="I5159" t="s">
        <v>105</v>
      </c>
      <c r="J5159" t="s">
        <v>88</v>
      </c>
      <c r="K5159">
        <v>3</v>
      </c>
      <c r="L5159" t="s">
        <v>41838</v>
      </c>
      <c r="M5159">
        <v>83000000</v>
      </c>
      <c r="N5159" t="s">
        <v>46843</v>
      </c>
      <c r="O5159" t="s">
        <v>661</v>
      </c>
      <c r="P5159" t="s">
        <v>90</v>
      </c>
      <c r="Q5159" t="s">
        <v>70</v>
      </c>
      <c r="R5159" t="s">
        <v>70</v>
      </c>
      <c r="S5159" t="s">
        <v>662</v>
      </c>
      <c r="T5159" t="s">
        <v>547</v>
      </c>
      <c r="U5159" t="s">
        <v>663</v>
      </c>
      <c r="V5159" t="s">
        <v>664</v>
      </c>
      <c r="W5159" t="s">
        <v>664</v>
      </c>
      <c r="X5159">
        <v>275942592</v>
      </c>
      <c r="Y5159" t="s">
        <v>122</v>
      </c>
      <c r="Z5159" t="s">
        <v>123</v>
      </c>
      <c r="AA5159">
        <v>0</v>
      </c>
      <c r="AB5159" t="s">
        <v>76</v>
      </c>
      <c r="AC5159">
        <v>0</v>
      </c>
      <c r="AD5159" t="s">
        <v>76</v>
      </c>
      <c r="AE5159">
        <v>394429</v>
      </c>
      <c r="AF5159" t="s">
        <v>40104</v>
      </c>
      <c r="AG5159" t="s">
        <v>665</v>
      </c>
      <c r="AH5159" t="s">
        <v>666</v>
      </c>
      <c r="AI5159" t="s">
        <v>126</v>
      </c>
      <c r="AJ5159" t="s">
        <v>41304</v>
      </c>
      <c r="AK5159">
        <v>9143710</v>
      </c>
      <c r="AL5159" t="s">
        <v>667</v>
      </c>
      <c r="AM5159">
        <v>2009</v>
      </c>
      <c r="AN5159" s="1">
        <v>40130</v>
      </c>
      <c r="AO5159" s="1">
        <v>40274</v>
      </c>
      <c r="AP5159">
        <v>12</v>
      </c>
      <c r="AQ5159" t="s">
        <v>81</v>
      </c>
      <c r="AR5159" s="4">
        <f>IF(AQ5159="M",AP5159*30.42,AP5159)</f>
        <v>365.04</v>
      </c>
      <c r="AS5159">
        <v>64</v>
      </c>
      <c r="AT5159" s="4">
        <f>AR5159+AS5159</f>
        <v>429.04</v>
      </c>
      <c r="AU5159">
        <v>6</v>
      </c>
      <c r="AV5159" s="1">
        <f>AO5159+AT5159</f>
        <v>40703.040000000001</v>
      </c>
      <c r="AW5159" s="1">
        <v>40886</v>
      </c>
      <c r="AX5159" s="2">
        <f>IF(AV5159&gt;=AW5159,1,2)</f>
        <v>2</v>
      </c>
      <c r="AY5159" s="2" t="str">
        <f>IF((AV5159+10)&gt;=AW5159,"SAVE","LATE")</f>
        <v>LATE</v>
      </c>
      <c r="AZ5159" t="s">
        <v>82</v>
      </c>
      <c r="BA5159" t="s">
        <v>83</v>
      </c>
      <c r="BB5159">
        <v>275942592</v>
      </c>
      <c r="BC5159">
        <v>0</v>
      </c>
      <c r="BD5159" s="9">
        <v>275942592</v>
      </c>
      <c r="BE5159" t="s">
        <v>661</v>
      </c>
      <c r="BF5159">
        <v>0</v>
      </c>
      <c r="BG5159" t="s">
        <v>70</v>
      </c>
      <c r="BH5159">
        <v>-1</v>
      </c>
      <c r="BI5159" t="s">
        <v>70</v>
      </c>
      <c r="BJ5159" t="s">
        <v>70</v>
      </c>
      <c r="BK5159">
        <v>0</v>
      </c>
      <c r="BL5159" t="s">
        <v>85</v>
      </c>
      <c r="BM5159" t="s">
        <v>668</v>
      </c>
    </row>
    <row r="5160" spans="1:65" x14ac:dyDescent="0.25">
      <c r="A5160">
        <v>2011</v>
      </c>
      <c r="B5160" t="s">
        <v>116</v>
      </c>
      <c r="C5160" t="s">
        <v>290</v>
      </c>
      <c r="D5160" t="s">
        <v>41878</v>
      </c>
      <c r="E5160" t="s">
        <v>291</v>
      </c>
      <c r="F5160" t="s">
        <v>292</v>
      </c>
      <c r="G5160">
        <v>12</v>
      </c>
      <c r="H5160" t="s">
        <v>41881</v>
      </c>
      <c r="I5160" t="s">
        <v>105</v>
      </c>
      <c r="J5160" t="s">
        <v>68</v>
      </c>
      <c r="K5160">
        <v>3</v>
      </c>
      <c r="L5160" t="s">
        <v>41838</v>
      </c>
      <c r="M5160">
        <v>30000000</v>
      </c>
      <c r="N5160" t="s">
        <v>41897</v>
      </c>
      <c r="O5160" t="s">
        <v>676</v>
      </c>
      <c r="P5160" t="s">
        <v>90</v>
      </c>
      <c r="Q5160" t="s">
        <v>70</v>
      </c>
      <c r="R5160" t="s">
        <v>70</v>
      </c>
      <c r="S5160" t="s">
        <v>677</v>
      </c>
      <c r="T5160" t="s">
        <v>678</v>
      </c>
      <c r="U5160" t="s">
        <v>679</v>
      </c>
      <c r="V5160" t="s">
        <v>680</v>
      </c>
      <c r="W5160" t="s">
        <v>680</v>
      </c>
      <c r="X5160">
        <v>229983260</v>
      </c>
      <c r="Y5160" t="s">
        <v>74</v>
      </c>
      <c r="Z5160" t="s">
        <v>75</v>
      </c>
      <c r="AA5160">
        <v>0</v>
      </c>
      <c r="AB5160" t="s">
        <v>76</v>
      </c>
      <c r="AC5160">
        <v>0</v>
      </c>
      <c r="AD5160" t="s">
        <v>76</v>
      </c>
      <c r="AE5160">
        <v>512665</v>
      </c>
      <c r="AF5160" t="s">
        <v>40104</v>
      </c>
      <c r="AG5160" t="s">
        <v>681</v>
      </c>
      <c r="AH5160" t="s">
        <v>682</v>
      </c>
      <c r="AI5160" t="s">
        <v>126</v>
      </c>
      <c r="AJ5160" t="s">
        <v>41304</v>
      </c>
      <c r="AK5160">
        <v>70575192</v>
      </c>
      <c r="AL5160" t="s">
        <v>683</v>
      </c>
      <c r="AM5160">
        <v>2009</v>
      </c>
      <c r="AN5160" s="1">
        <v>40108</v>
      </c>
      <c r="AO5160" s="1">
        <v>40144</v>
      </c>
      <c r="AP5160">
        <v>6</v>
      </c>
      <c r="AQ5160" t="s">
        <v>81</v>
      </c>
      <c r="AR5160" s="4">
        <f>IF(AQ5160="M",AP5160*30.42,AP5160)</f>
        <v>182.52</v>
      </c>
      <c r="AS5160">
        <v>0</v>
      </c>
      <c r="AT5160" s="4">
        <f>AR5160+AS5160</f>
        <v>182.52</v>
      </c>
      <c r="AU5160">
        <v>3</v>
      </c>
      <c r="AV5160" s="1">
        <f>AO5160+AT5160</f>
        <v>40326.519999999997</v>
      </c>
      <c r="AW5160" s="1">
        <v>40417</v>
      </c>
      <c r="AX5160" s="2">
        <f>IF(AV5160&gt;=AW5160,1,2)</f>
        <v>2</v>
      </c>
      <c r="AY5160" s="2" t="str">
        <f>IF((AV5160+10)&gt;=AW5160,"SAVE","LATE")</f>
        <v>LATE</v>
      </c>
      <c r="AZ5160" t="s">
        <v>82</v>
      </c>
      <c r="BA5160" t="s">
        <v>83</v>
      </c>
      <c r="BB5160">
        <v>229983260</v>
      </c>
      <c r="BC5160">
        <v>0</v>
      </c>
      <c r="BD5160" s="9">
        <v>229983260</v>
      </c>
      <c r="BE5160" t="s">
        <v>676</v>
      </c>
      <c r="BF5160">
        <v>0</v>
      </c>
      <c r="BG5160" t="s">
        <v>70</v>
      </c>
      <c r="BH5160">
        <v>-1</v>
      </c>
      <c r="BI5160" t="s">
        <v>70</v>
      </c>
      <c r="BJ5160" t="s">
        <v>70</v>
      </c>
      <c r="BK5160">
        <v>0</v>
      </c>
      <c r="BL5160" t="s">
        <v>85</v>
      </c>
      <c r="BM5160" t="s">
        <v>684</v>
      </c>
    </row>
    <row r="5161" spans="1:65" x14ac:dyDescent="0.25">
      <c r="A5161">
        <v>2010</v>
      </c>
      <c r="B5161" t="s">
        <v>116</v>
      </c>
      <c r="C5161" t="s">
        <v>357</v>
      </c>
      <c r="D5161" t="s">
        <v>39356</v>
      </c>
      <c r="E5161" t="s">
        <v>366</v>
      </c>
      <c r="F5161" t="s">
        <v>367</v>
      </c>
      <c r="G5161">
        <v>12</v>
      </c>
      <c r="H5161" t="s">
        <v>41881</v>
      </c>
      <c r="I5161" t="s">
        <v>105</v>
      </c>
      <c r="J5161" t="s">
        <v>88</v>
      </c>
      <c r="K5161">
        <v>3</v>
      </c>
      <c r="L5161" t="s">
        <v>41838</v>
      </c>
      <c r="M5161">
        <v>72000000</v>
      </c>
      <c r="N5161" t="s">
        <v>41840</v>
      </c>
      <c r="O5161" t="s">
        <v>42239</v>
      </c>
      <c r="P5161" t="s">
        <v>90</v>
      </c>
      <c r="Q5161" t="s">
        <v>70</v>
      </c>
      <c r="R5161" t="s">
        <v>70</v>
      </c>
      <c r="S5161" t="s">
        <v>368</v>
      </c>
      <c r="T5161" s="3">
        <v>40487</v>
      </c>
      <c r="U5161" t="s">
        <v>369</v>
      </c>
      <c r="V5161" t="s">
        <v>370</v>
      </c>
      <c r="W5161" t="s">
        <v>371</v>
      </c>
      <c r="X5161">
        <v>1800000000</v>
      </c>
      <c r="Y5161" t="s">
        <v>122</v>
      </c>
      <c r="Z5161" t="s">
        <v>123</v>
      </c>
      <c r="AA5161">
        <v>0</v>
      </c>
      <c r="AB5161" t="s">
        <v>76</v>
      </c>
      <c r="AC5161">
        <v>0</v>
      </c>
      <c r="AD5161" t="s">
        <v>76</v>
      </c>
      <c r="AE5161">
        <v>399146</v>
      </c>
      <c r="AF5161" t="s">
        <v>40104</v>
      </c>
      <c r="AG5161" t="s">
        <v>372</v>
      </c>
      <c r="AH5161" t="s">
        <v>373</v>
      </c>
      <c r="AI5161" t="s">
        <v>126</v>
      </c>
      <c r="AJ5161" t="s">
        <v>41304</v>
      </c>
      <c r="AK5161" t="s">
        <v>374</v>
      </c>
      <c r="AL5161" t="s">
        <v>375</v>
      </c>
      <c r="AM5161">
        <v>2009</v>
      </c>
      <c r="AN5161" s="1">
        <v>39948</v>
      </c>
      <c r="AO5161" s="1">
        <v>39968</v>
      </c>
      <c r="AP5161">
        <v>3</v>
      </c>
      <c r="AQ5161" t="s">
        <v>81</v>
      </c>
      <c r="AR5161" s="4">
        <f>IF(AQ5161="M",AP5161*30.42,AP5161)</f>
        <v>91.26</v>
      </c>
      <c r="AS5161">
        <v>0</v>
      </c>
      <c r="AT5161" s="4">
        <f>AR5161+AS5161</f>
        <v>91.26</v>
      </c>
      <c r="AU5161">
        <v>2</v>
      </c>
      <c r="AV5161" s="1">
        <f>AO5161+AT5161</f>
        <v>40059.26</v>
      </c>
      <c r="AW5161" s="1">
        <v>40121</v>
      </c>
      <c r="AX5161" s="2">
        <f>IF(AV5161&gt;=AW5161,1,2)</f>
        <v>2</v>
      </c>
      <c r="AY5161" s="2" t="str">
        <f>IF((AV5161+10)&gt;=AW5161,"SAVE","LATE")</f>
        <v>LATE</v>
      </c>
      <c r="AZ5161" t="s">
        <v>82</v>
      </c>
      <c r="BA5161" t="s">
        <v>83</v>
      </c>
      <c r="BB5161">
        <v>1800000000</v>
      </c>
      <c r="BC5161">
        <v>0</v>
      </c>
      <c r="BD5161" s="9">
        <v>1800000000</v>
      </c>
      <c r="BE5161" t="s">
        <v>376</v>
      </c>
      <c r="BF5161">
        <v>0</v>
      </c>
      <c r="BG5161" t="s">
        <v>70</v>
      </c>
      <c r="BH5161">
        <v>-1</v>
      </c>
      <c r="BI5161" t="s">
        <v>70</v>
      </c>
      <c r="BJ5161" t="s">
        <v>70</v>
      </c>
      <c r="BK5161">
        <v>0</v>
      </c>
      <c r="BL5161" t="s">
        <v>85</v>
      </c>
      <c r="BM5161" t="s">
        <v>377</v>
      </c>
    </row>
    <row r="5162" spans="1:65" x14ac:dyDescent="0.25">
      <c r="A5162">
        <v>2010</v>
      </c>
      <c r="B5162" t="s">
        <v>116</v>
      </c>
      <c r="C5162" t="s">
        <v>117</v>
      </c>
      <c r="D5162" t="s">
        <v>40212</v>
      </c>
      <c r="E5162" t="s">
        <v>118</v>
      </c>
      <c r="F5162" t="s">
        <v>119</v>
      </c>
      <c r="G5162">
        <v>12</v>
      </c>
      <c r="H5162" t="s">
        <v>41881</v>
      </c>
      <c r="I5162" t="s">
        <v>105</v>
      </c>
      <c r="J5162" t="s">
        <v>88</v>
      </c>
      <c r="K5162">
        <v>3</v>
      </c>
      <c r="L5162" t="s">
        <v>41838</v>
      </c>
      <c r="M5162">
        <v>80000000</v>
      </c>
      <c r="N5162" t="s">
        <v>348</v>
      </c>
      <c r="O5162" t="s">
        <v>42292</v>
      </c>
      <c r="P5162" t="s">
        <v>90</v>
      </c>
      <c r="Q5162" t="s">
        <v>70</v>
      </c>
      <c r="R5162" t="s">
        <v>70</v>
      </c>
      <c r="S5162" t="s">
        <v>39333</v>
      </c>
      <c r="T5162" t="s">
        <v>349</v>
      </c>
      <c r="U5162" t="s">
        <v>350</v>
      </c>
      <c r="V5162" t="s">
        <v>351</v>
      </c>
      <c r="W5162">
        <v>4600019465</v>
      </c>
      <c r="X5162">
        <v>1846090513</v>
      </c>
      <c r="Y5162" t="s">
        <v>122</v>
      </c>
      <c r="Z5162" t="s">
        <v>123</v>
      </c>
      <c r="AA5162">
        <v>0</v>
      </c>
      <c r="AB5162" t="s">
        <v>76</v>
      </c>
      <c r="AC5162">
        <v>0</v>
      </c>
      <c r="AD5162" t="s">
        <v>76</v>
      </c>
      <c r="AE5162">
        <v>382980</v>
      </c>
      <c r="AF5162" t="s">
        <v>40104</v>
      </c>
      <c r="AG5162" t="s">
        <v>352</v>
      </c>
      <c r="AH5162" t="s">
        <v>353</v>
      </c>
      <c r="AI5162" t="s">
        <v>126</v>
      </c>
      <c r="AJ5162" t="s">
        <v>41304</v>
      </c>
      <c r="AK5162">
        <v>43668136</v>
      </c>
      <c r="AL5162" t="s">
        <v>354</v>
      </c>
      <c r="AM5162">
        <v>2009</v>
      </c>
      <c r="AN5162" s="1">
        <v>39994</v>
      </c>
      <c r="AO5162" s="1">
        <v>40035</v>
      </c>
      <c r="AP5162">
        <v>4</v>
      </c>
      <c r="AQ5162" t="s">
        <v>81</v>
      </c>
      <c r="AR5162" s="4">
        <f>IF(AQ5162="M",AP5162*30.42,AP5162)</f>
        <v>121.68</v>
      </c>
      <c r="AS5162">
        <v>90</v>
      </c>
      <c r="AT5162" s="4">
        <f>AR5162+AS5162</f>
        <v>211.68</v>
      </c>
      <c r="AU5162">
        <v>2</v>
      </c>
      <c r="AV5162" s="1">
        <f>AO5162+AT5162</f>
        <v>40246.68</v>
      </c>
      <c r="AW5162" s="1">
        <v>40306</v>
      </c>
      <c r="AX5162" s="2">
        <f>IF(AV5162&gt;=AW5162,1,2)</f>
        <v>2</v>
      </c>
      <c r="AY5162" s="2" t="str">
        <f>IF((AV5162+10)&gt;=AW5162,"SAVE","LATE")</f>
        <v>LATE</v>
      </c>
      <c r="AZ5162" t="s">
        <v>82</v>
      </c>
      <c r="BA5162" t="s">
        <v>83</v>
      </c>
      <c r="BB5162">
        <v>1846090513</v>
      </c>
      <c r="BC5162">
        <v>1846090513</v>
      </c>
      <c r="BD5162" s="9">
        <v>3692181026</v>
      </c>
      <c r="BE5162" t="s">
        <v>355</v>
      </c>
      <c r="BF5162">
        <v>0</v>
      </c>
      <c r="BG5162" t="s">
        <v>70</v>
      </c>
      <c r="BH5162">
        <v>-1</v>
      </c>
      <c r="BI5162" t="s">
        <v>70</v>
      </c>
      <c r="BJ5162" t="s">
        <v>70</v>
      </c>
      <c r="BK5162">
        <v>0</v>
      </c>
      <c r="BL5162" t="s">
        <v>85</v>
      </c>
      <c r="BM5162" t="s">
        <v>356</v>
      </c>
    </row>
    <row r="5163" spans="1:65" x14ac:dyDescent="0.25">
      <c r="A5163">
        <v>2010</v>
      </c>
      <c r="B5163" t="s">
        <v>116</v>
      </c>
      <c r="C5163" t="s">
        <v>117</v>
      </c>
      <c r="D5163" t="s">
        <v>40212</v>
      </c>
      <c r="E5163" t="s">
        <v>118</v>
      </c>
      <c r="F5163" t="s">
        <v>480</v>
      </c>
      <c r="G5163">
        <v>1</v>
      </c>
      <c r="H5163" t="s">
        <v>46842</v>
      </c>
      <c r="I5163" t="s">
        <v>105</v>
      </c>
      <c r="J5163" t="s">
        <v>88</v>
      </c>
      <c r="K5163">
        <v>3</v>
      </c>
      <c r="L5163" t="s">
        <v>41838</v>
      </c>
      <c r="M5163">
        <v>77000000</v>
      </c>
      <c r="N5163" t="s">
        <v>481</v>
      </c>
      <c r="O5163" t="s">
        <v>46902</v>
      </c>
      <c r="P5163" t="s">
        <v>90</v>
      </c>
      <c r="Q5163" t="s">
        <v>39326</v>
      </c>
      <c r="R5163" t="s">
        <v>39326</v>
      </c>
      <c r="S5163" t="s">
        <v>39333</v>
      </c>
      <c r="T5163" t="s">
        <v>482</v>
      </c>
      <c r="U5163" t="s">
        <v>483</v>
      </c>
      <c r="V5163">
        <v>70004083</v>
      </c>
      <c r="W5163">
        <v>4600029709</v>
      </c>
      <c r="X5163">
        <v>1073825705</v>
      </c>
      <c r="Y5163" t="s">
        <v>122</v>
      </c>
      <c r="Z5163" t="s">
        <v>123</v>
      </c>
      <c r="AA5163">
        <v>0</v>
      </c>
      <c r="AB5163" t="s">
        <v>76</v>
      </c>
      <c r="AC5163">
        <v>0</v>
      </c>
      <c r="AD5163" t="s">
        <v>76</v>
      </c>
      <c r="AE5163">
        <v>765453</v>
      </c>
      <c r="AF5163" t="s">
        <v>40104</v>
      </c>
      <c r="AG5163" t="s">
        <v>484</v>
      </c>
      <c r="AH5163" t="s">
        <v>485</v>
      </c>
      <c r="AI5163" t="s">
        <v>126</v>
      </c>
      <c r="AJ5163" t="s">
        <v>41304</v>
      </c>
      <c r="AK5163" t="s">
        <v>486</v>
      </c>
      <c r="AL5163" t="s">
        <v>487</v>
      </c>
      <c r="AM5163">
        <v>2009</v>
      </c>
      <c r="AN5163" s="1">
        <v>40161</v>
      </c>
      <c r="AO5163" s="1">
        <v>40528</v>
      </c>
      <c r="AP5163">
        <v>4</v>
      </c>
      <c r="AQ5163" t="s">
        <v>81</v>
      </c>
      <c r="AR5163" s="4">
        <f>IF(AQ5163="M",AP5163*30.42,AP5163)</f>
        <v>121.68</v>
      </c>
      <c r="AS5163">
        <v>0</v>
      </c>
      <c r="AT5163" s="4">
        <f>AR5163+AS5163</f>
        <v>121.68</v>
      </c>
      <c r="AU5163">
        <v>2</v>
      </c>
      <c r="AV5163" s="1">
        <f>AO5163+AT5163</f>
        <v>40649.68</v>
      </c>
      <c r="AW5163" s="1">
        <v>40710</v>
      </c>
      <c r="AX5163" s="2">
        <f>IF(AV5163&gt;=AW5163,1,2)</f>
        <v>2</v>
      </c>
      <c r="AY5163" s="2" t="str">
        <f>IF((AV5163+10)&gt;=AW5163,"SAVE","LATE")</f>
        <v>LATE</v>
      </c>
      <c r="AZ5163" t="s">
        <v>82</v>
      </c>
      <c r="BA5163" t="s">
        <v>83</v>
      </c>
      <c r="BB5163">
        <v>822707185</v>
      </c>
      <c r="BC5163">
        <v>216763231</v>
      </c>
      <c r="BD5163" s="9">
        <v>1039470416</v>
      </c>
      <c r="BE5163" t="s">
        <v>488</v>
      </c>
      <c r="BF5163">
        <v>0</v>
      </c>
      <c r="BG5163" t="s">
        <v>70</v>
      </c>
      <c r="BH5163">
        <v>-1</v>
      </c>
      <c r="BI5163" t="s">
        <v>489</v>
      </c>
      <c r="BJ5163" t="s">
        <v>39334</v>
      </c>
      <c r="BK5163">
        <v>0</v>
      </c>
      <c r="BL5163" t="s">
        <v>85</v>
      </c>
      <c r="BM5163" t="s">
        <v>490</v>
      </c>
    </row>
    <row r="5164" spans="1:65" x14ac:dyDescent="0.25">
      <c r="A5164">
        <v>2010</v>
      </c>
      <c r="B5164" t="s">
        <v>116</v>
      </c>
      <c r="C5164" t="s">
        <v>117</v>
      </c>
      <c r="D5164" t="s">
        <v>40212</v>
      </c>
      <c r="E5164" t="s">
        <v>118</v>
      </c>
      <c r="F5164" t="s">
        <v>537</v>
      </c>
      <c r="G5164">
        <v>12</v>
      </c>
      <c r="H5164" t="s">
        <v>41881</v>
      </c>
      <c r="I5164" t="s">
        <v>67</v>
      </c>
      <c r="J5164" t="s">
        <v>88</v>
      </c>
      <c r="K5164">
        <v>3</v>
      </c>
      <c r="L5164" t="s">
        <v>41838</v>
      </c>
      <c r="M5164">
        <v>92000000</v>
      </c>
      <c r="N5164" t="s">
        <v>538</v>
      </c>
      <c r="O5164" t="s">
        <v>544</v>
      </c>
      <c r="P5164" t="s">
        <v>90</v>
      </c>
      <c r="Q5164" t="s">
        <v>70</v>
      </c>
      <c r="R5164" t="s">
        <v>70</v>
      </c>
      <c r="S5164" t="s">
        <v>39333</v>
      </c>
      <c r="T5164" s="3">
        <v>40515</v>
      </c>
      <c r="U5164" t="s">
        <v>539</v>
      </c>
      <c r="V5164">
        <v>4600019947</v>
      </c>
      <c r="W5164">
        <v>4600019947</v>
      </c>
      <c r="X5164">
        <v>520000000</v>
      </c>
      <c r="Y5164" t="s">
        <v>122</v>
      </c>
      <c r="Z5164" t="s">
        <v>123</v>
      </c>
      <c r="AA5164">
        <v>0</v>
      </c>
      <c r="AB5164" t="s">
        <v>76</v>
      </c>
      <c r="AC5164">
        <v>0</v>
      </c>
      <c r="AD5164" t="s">
        <v>76</v>
      </c>
      <c r="AE5164">
        <v>382683</v>
      </c>
      <c r="AF5164" t="s">
        <v>40104</v>
      </c>
      <c r="AG5164" t="s">
        <v>540</v>
      </c>
      <c r="AH5164" t="s">
        <v>541</v>
      </c>
      <c r="AI5164" t="s">
        <v>126</v>
      </c>
      <c r="AJ5164" t="s">
        <v>41304</v>
      </c>
      <c r="AK5164" t="s">
        <v>542</v>
      </c>
      <c r="AL5164" t="s">
        <v>543</v>
      </c>
      <c r="AM5164">
        <v>2009</v>
      </c>
      <c r="AN5164" s="1">
        <v>40010</v>
      </c>
      <c r="AO5164" s="1">
        <v>40035</v>
      </c>
      <c r="AP5164">
        <v>5</v>
      </c>
      <c r="AQ5164" t="s">
        <v>81</v>
      </c>
      <c r="AR5164" s="4">
        <f>IF(AQ5164="M",AP5164*30.42,AP5164)</f>
        <v>152.10000000000002</v>
      </c>
      <c r="AS5164">
        <v>80</v>
      </c>
      <c r="AT5164" s="4">
        <f>AR5164+AS5164</f>
        <v>232.10000000000002</v>
      </c>
      <c r="AU5164">
        <v>8</v>
      </c>
      <c r="AV5164" s="1">
        <f>AO5164+AT5164</f>
        <v>40267.1</v>
      </c>
      <c r="AW5164" s="1">
        <v>40511</v>
      </c>
      <c r="AX5164" s="2">
        <f>IF(AV5164&gt;=AW5164,1,2)</f>
        <v>2</v>
      </c>
      <c r="AY5164" s="2" t="str">
        <f>IF((AV5164+10)&gt;=AW5164,"SAVE","LATE")</f>
        <v>LATE</v>
      </c>
      <c r="AZ5164" t="s">
        <v>82</v>
      </c>
      <c r="BA5164" t="s">
        <v>83</v>
      </c>
      <c r="BB5164">
        <v>520000000</v>
      </c>
      <c r="BC5164">
        <v>0</v>
      </c>
      <c r="BD5164" s="9">
        <v>520000000</v>
      </c>
      <c r="BE5164" t="s">
        <v>544</v>
      </c>
      <c r="BF5164">
        <v>0</v>
      </c>
      <c r="BG5164" t="s">
        <v>70</v>
      </c>
      <c r="BH5164">
        <v>-1</v>
      </c>
      <c r="BI5164" t="s">
        <v>70</v>
      </c>
      <c r="BJ5164" t="s">
        <v>70</v>
      </c>
      <c r="BK5164">
        <v>0</v>
      </c>
      <c r="BL5164" t="s">
        <v>85</v>
      </c>
      <c r="BM5164" t="s">
        <v>545</v>
      </c>
    </row>
    <row r="5165" spans="1:65" x14ac:dyDescent="0.25">
      <c r="A5165">
        <v>2010</v>
      </c>
      <c r="B5165" t="s">
        <v>116</v>
      </c>
      <c r="C5165" t="s">
        <v>117</v>
      </c>
      <c r="D5165" t="s">
        <v>40212</v>
      </c>
      <c r="E5165" t="s">
        <v>118</v>
      </c>
      <c r="F5165" t="s">
        <v>119</v>
      </c>
      <c r="G5165">
        <v>13</v>
      </c>
      <c r="H5165" t="s">
        <v>41891</v>
      </c>
      <c r="I5165" t="s">
        <v>67</v>
      </c>
      <c r="J5165" t="s">
        <v>88</v>
      </c>
      <c r="K5165">
        <v>3</v>
      </c>
      <c r="L5165" t="s">
        <v>41838</v>
      </c>
      <c r="M5165">
        <v>72000000</v>
      </c>
      <c r="N5165" t="s">
        <v>41840</v>
      </c>
      <c r="O5165" t="s">
        <v>42293</v>
      </c>
      <c r="P5165" t="s">
        <v>90</v>
      </c>
      <c r="Q5165" t="s">
        <v>70</v>
      </c>
      <c r="R5165" t="s">
        <v>70</v>
      </c>
      <c r="S5165" t="s">
        <v>39333</v>
      </c>
      <c r="T5165" s="3">
        <v>40337</v>
      </c>
      <c r="U5165" t="s">
        <v>947</v>
      </c>
      <c r="V5165" t="s">
        <v>948</v>
      </c>
      <c r="W5165">
        <v>4600019879</v>
      </c>
      <c r="X5165">
        <v>29791310</v>
      </c>
      <c r="Y5165" t="s">
        <v>122</v>
      </c>
      <c r="Z5165" t="s">
        <v>123</v>
      </c>
      <c r="AA5165">
        <v>0</v>
      </c>
      <c r="AB5165" t="s">
        <v>76</v>
      </c>
      <c r="AC5165">
        <v>0</v>
      </c>
      <c r="AD5165" t="s">
        <v>76</v>
      </c>
      <c r="AE5165">
        <v>421361</v>
      </c>
      <c r="AF5165" t="s">
        <v>145</v>
      </c>
      <c r="AG5165">
        <v>985392402</v>
      </c>
      <c r="AH5165" t="s">
        <v>949</v>
      </c>
      <c r="AI5165" t="s">
        <v>126</v>
      </c>
      <c r="AJ5165" t="s">
        <v>41304</v>
      </c>
      <c r="AK5165">
        <v>98539240</v>
      </c>
      <c r="AL5165" t="s">
        <v>949</v>
      </c>
      <c r="AM5165">
        <v>2009</v>
      </c>
      <c r="AN5165" s="1">
        <v>40009</v>
      </c>
      <c r="AO5165" s="1">
        <v>40057</v>
      </c>
      <c r="AP5165">
        <v>37</v>
      </c>
      <c r="AQ5165" t="s">
        <v>74</v>
      </c>
      <c r="AR5165" s="4">
        <f>IF(AQ5165="M",AP5165*30.42,AP5165)</f>
        <v>37</v>
      </c>
      <c r="AS5165">
        <v>0</v>
      </c>
      <c r="AT5165" s="4">
        <f>AR5165+AS5165</f>
        <v>37</v>
      </c>
      <c r="AU5165">
        <v>1</v>
      </c>
      <c r="AV5165" s="1">
        <f>AO5165+AT5165</f>
        <v>40094</v>
      </c>
      <c r="AW5165" s="1">
        <v>40124</v>
      </c>
      <c r="AX5165" s="2">
        <f>IF(AV5165&gt;=AW5165,1,2)</f>
        <v>2</v>
      </c>
      <c r="AY5165" s="2" t="str">
        <f>IF((AV5165+10)&gt;=AW5165,"SAVE","LATE")</f>
        <v>LATE</v>
      </c>
      <c r="AZ5165" t="s">
        <v>82</v>
      </c>
      <c r="BA5165" t="s">
        <v>83</v>
      </c>
      <c r="BB5165">
        <v>29791310</v>
      </c>
      <c r="BC5165">
        <v>14716266</v>
      </c>
      <c r="BD5165" s="9">
        <v>44507576</v>
      </c>
      <c r="BE5165" t="s">
        <v>950</v>
      </c>
      <c r="BF5165">
        <v>0</v>
      </c>
      <c r="BG5165" t="s">
        <v>70</v>
      </c>
      <c r="BH5165">
        <v>-1</v>
      </c>
      <c r="BI5165" t="s">
        <v>70</v>
      </c>
      <c r="BJ5165" t="s">
        <v>70</v>
      </c>
      <c r="BK5165">
        <v>0</v>
      </c>
      <c r="BL5165" t="s">
        <v>85</v>
      </c>
      <c r="BM5165" t="s">
        <v>951</v>
      </c>
    </row>
    <row r="5166" spans="1:65" x14ac:dyDescent="0.25">
      <c r="A5166">
        <v>2010</v>
      </c>
      <c r="B5166" t="s">
        <v>116</v>
      </c>
      <c r="C5166" t="s">
        <v>290</v>
      </c>
      <c r="D5166" t="s">
        <v>41878</v>
      </c>
      <c r="E5166" t="s">
        <v>291</v>
      </c>
      <c r="F5166" t="s">
        <v>292</v>
      </c>
      <c r="G5166">
        <v>12</v>
      </c>
      <c r="H5166" t="s">
        <v>41881</v>
      </c>
      <c r="I5166" t="s">
        <v>67</v>
      </c>
      <c r="J5166" t="s">
        <v>88</v>
      </c>
      <c r="K5166">
        <v>3</v>
      </c>
      <c r="L5166" t="s">
        <v>41838</v>
      </c>
      <c r="M5166">
        <v>72000000</v>
      </c>
      <c r="N5166" t="s">
        <v>41840</v>
      </c>
      <c r="O5166" t="s">
        <v>42599</v>
      </c>
      <c r="P5166" t="s">
        <v>90</v>
      </c>
      <c r="Q5166" t="s">
        <v>70</v>
      </c>
      <c r="R5166" t="s">
        <v>70</v>
      </c>
      <c r="S5166" t="s">
        <v>463</v>
      </c>
      <c r="T5166" s="3">
        <v>40392</v>
      </c>
      <c r="U5166" t="s">
        <v>464</v>
      </c>
      <c r="V5166" t="s">
        <v>465</v>
      </c>
      <c r="W5166" t="s">
        <v>465</v>
      </c>
      <c r="X5166">
        <v>1083073174</v>
      </c>
      <c r="Y5166" t="s">
        <v>122</v>
      </c>
      <c r="Z5166" t="s">
        <v>123</v>
      </c>
      <c r="AA5166">
        <v>0</v>
      </c>
      <c r="AB5166" t="s">
        <v>76</v>
      </c>
      <c r="AC5166">
        <v>0</v>
      </c>
      <c r="AD5166" t="s">
        <v>76</v>
      </c>
      <c r="AE5166">
        <v>363798</v>
      </c>
      <c r="AF5166" t="s">
        <v>40104</v>
      </c>
      <c r="AG5166" t="s">
        <v>466</v>
      </c>
      <c r="AH5166" t="s">
        <v>467</v>
      </c>
      <c r="AI5166" t="s">
        <v>126</v>
      </c>
      <c r="AJ5166" t="s">
        <v>41304</v>
      </c>
      <c r="AK5166">
        <v>19391500</v>
      </c>
      <c r="AL5166" t="s">
        <v>468</v>
      </c>
      <c r="AM5166">
        <v>2009</v>
      </c>
      <c r="AN5166" s="1">
        <v>40095</v>
      </c>
      <c r="AO5166" s="1">
        <v>40122</v>
      </c>
      <c r="AP5166">
        <v>12</v>
      </c>
      <c r="AQ5166" t="s">
        <v>81</v>
      </c>
      <c r="AR5166" s="4">
        <f>IF(AQ5166="M",AP5166*30.42,AP5166)</f>
        <v>365.04</v>
      </c>
      <c r="AS5166">
        <v>0</v>
      </c>
      <c r="AT5166" s="4">
        <f>AR5166+AS5166</f>
        <v>365.04</v>
      </c>
      <c r="AU5166">
        <v>6</v>
      </c>
      <c r="AV5166" s="1">
        <f>AO5166+AT5166</f>
        <v>40487.040000000001</v>
      </c>
      <c r="AW5166" s="1">
        <v>40668</v>
      </c>
      <c r="AX5166" s="2">
        <f>IF(AV5166&gt;=AW5166,1,2)</f>
        <v>2</v>
      </c>
      <c r="AY5166" s="2" t="str">
        <f>IF((AV5166+10)&gt;=AW5166,"SAVE","LATE")</f>
        <v>LATE</v>
      </c>
      <c r="AZ5166" t="s">
        <v>82</v>
      </c>
      <c r="BA5166" t="s">
        <v>83</v>
      </c>
      <c r="BB5166">
        <v>1083073174</v>
      </c>
      <c r="BC5166">
        <v>0</v>
      </c>
      <c r="BD5166" s="9">
        <v>1083073174</v>
      </c>
      <c r="BE5166" t="s">
        <v>469</v>
      </c>
      <c r="BF5166">
        <v>0</v>
      </c>
      <c r="BG5166" t="s">
        <v>70</v>
      </c>
      <c r="BH5166">
        <v>-1</v>
      </c>
      <c r="BI5166" t="s">
        <v>70</v>
      </c>
      <c r="BJ5166" t="s">
        <v>70</v>
      </c>
      <c r="BK5166">
        <v>0</v>
      </c>
      <c r="BL5166" t="s">
        <v>85</v>
      </c>
      <c r="BM5166" t="s">
        <v>470</v>
      </c>
    </row>
    <row r="5167" spans="1:65" x14ac:dyDescent="0.25">
      <c r="A5167">
        <v>2010</v>
      </c>
      <c r="B5167" t="s">
        <v>116</v>
      </c>
      <c r="C5167" t="s">
        <v>290</v>
      </c>
      <c r="D5167" t="s">
        <v>41878</v>
      </c>
      <c r="E5167" t="s">
        <v>291</v>
      </c>
      <c r="F5167" t="s">
        <v>292</v>
      </c>
      <c r="G5167">
        <v>12</v>
      </c>
      <c r="H5167" t="s">
        <v>41881</v>
      </c>
      <c r="I5167" t="s">
        <v>67</v>
      </c>
      <c r="J5167" t="s">
        <v>88</v>
      </c>
      <c r="K5167">
        <v>3</v>
      </c>
      <c r="L5167" t="s">
        <v>41838</v>
      </c>
      <c r="M5167">
        <v>72000000</v>
      </c>
      <c r="N5167" t="s">
        <v>41840</v>
      </c>
      <c r="O5167" t="s">
        <v>42631</v>
      </c>
      <c r="P5167" t="s">
        <v>90</v>
      </c>
      <c r="Q5167" t="s">
        <v>70</v>
      </c>
      <c r="R5167" t="s">
        <v>70</v>
      </c>
      <c r="S5167" t="s">
        <v>395</v>
      </c>
      <c r="T5167" s="3">
        <v>40240</v>
      </c>
      <c r="U5167" t="s">
        <v>396</v>
      </c>
      <c r="V5167" t="s">
        <v>397</v>
      </c>
      <c r="W5167" t="s">
        <v>397</v>
      </c>
      <c r="X5167">
        <v>1634885004</v>
      </c>
      <c r="Y5167" t="s">
        <v>122</v>
      </c>
      <c r="Z5167" t="s">
        <v>123</v>
      </c>
      <c r="AA5167">
        <v>0</v>
      </c>
      <c r="AB5167" t="s">
        <v>76</v>
      </c>
      <c r="AC5167">
        <v>0</v>
      </c>
      <c r="AD5167" t="s">
        <v>76</v>
      </c>
      <c r="AE5167">
        <v>378827</v>
      </c>
      <c r="AF5167" t="s">
        <v>40104</v>
      </c>
      <c r="AG5167" t="s">
        <v>398</v>
      </c>
      <c r="AH5167" t="s">
        <v>399</v>
      </c>
      <c r="AI5167" t="s">
        <v>126</v>
      </c>
      <c r="AJ5167" t="s">
        <v>41304</v>
      </c>
      <c r="AK5167">
        <v>70002055</v>
      </c>
      <c r="AL5167" t="s">
        <v>400</v>
      </c>
      <c r="AM5167">
        <v>2009</v>
      </c>
      <c r="AN5167" s="1">
        <v>40094</v>
      </c>
      <c r="AO5167" s="1">
        <v>40238</v>
      </c>
      <c r="AP5167">
        <v>12</v>
      </c>
      <c r="AQ5167" t="s">
        <v>81</v>
      </c>
      <c r="AR5167" s="4">
        <f>IF(AQ5167="M",AP5167*30.42,AP5167)</f>
        <v>365.04</v>
      </c>
      <c r="AS5167">
        <v>0</v>
      </c>
      <c r="AT5167" s="4">
        <f>AR5167+AS5167</f>
        <v>365.04</v>
      </c>
      <c r="AU5167">
        <v>2</v>
      </c>
      <c r="AV5167" s="1">
        <f>AO5167+AT5167</f>
        <v>40603.040000000001</v>
      </c>
      <c r="AW5167" s="1">
        <v>40664</v>
      </c>
      <c r="AX5167" s="2">
        <f>IF(AV5167&gt;=AW5167,1,2)</f>
        <v>2</v>
      </c>
      <c r="AY5167" s="2" t="str">
        <f>IF((AV5167+10)&gt;=AW5167,"SAVE","LATE")</f>
        <v>LATE</v>
      </c>
      <c r="AZ5167" t="s">
        <v>82</v>
      </c>
      <c r="BA5167" t="s">
        <v>83</v>
      </c>
      <c r="BB5167">
        <v>1634885004</v>
      </c>
      <c r="BC5167">
        <v>0</v>
      </c>
      <c r="BD5167" s="9">
        <v>1634885004</v>
      </c>
      <c r="BE5167" t="s">
        <v>401</v>
      </c>
      <c r="BF5167">
        <v>0</v>
      </c>
      <c r="BG5167" t="s">
        <v>70</v>
      </c>
      <c r="BH5167">
        <v>-1</v>
      </c>
      <c r="BI5167" t="s">
        <v>70</v>
      </c>
      <c r="BJ5167" t="s">
        <v>70</v>
      </c>
      <c r="BK5167">
        <v>0</v>
      </c>
      <c r="BL5167" t="s">
        <v>85</v>
      </c>
      <c r="BM5167" t="s">
        <v>402</v>
      </c>
    </row>
    <row r="5168" spans="1:65" x14ac:dyDescent="0.25">
      <c r="A5168">
        <v>2011</v>
      </c>
      <c r="B5168" t="s">
        <v>116</v>
      </c>
      <c r="C5168" t="s">
        <v>290</v>
      </c>
      <c r="D5168" t="s">
        <v>41878</v>
      </c>
      <c r="E5168" t="s">
        <v>291</v>
      </c>
      <c r="F5168" t="s">
        <v>292</v>
      </c>
      <c r="G5168">
        <v>12</v>
      </c>
      <c r="H5168" t="s">
        <v>41881</v>
      </c>
      <c r="I5168" t="s">
        <v>67</v>
      </c>
      <c r="J5168" t="s">
        <v>68</v>
      </c>
      <c r="K5168">
        <v>3</v>
      </c>
      <c r="L5168" t="s">
        <v>41838</v>
      </c>
      <c r="M5168">
        <v>30000000</v>
      </c>
      <c r="N5168" t="s">
        <v>41897</v>
      </c>
      <c r="O5168" t="s">
        <v>746</v>
      </c>
      <c r="P5168" t="s">
        <v>90</v>
      </c>
      <c r="Q5168" t="s">
        <v>70</v>
      </c>
      <c r="R5168" t="s">
        <v>70</v>
      </c>
      <c r="S5168" t="s">
        <v>40257</v>
      </c>
      <c r="T5168" t="s">
        <v>678</v>
      </c>
      <c r="U5168" t="s">
        <v>747</v>
      </c>
      <c r="V5168" t="s">
        <v>748</v>
      </c>
      <c r="W5168" t="s">
        <v>748</v>
      </c>
      <c r="X5168">
        <v>185000000</v>
      </c>
      <c r="Y5168" t="s">
        <v>74</v>
      </c>
      <c r="Z5168" t="s">
        <v>75</v>
      </c>
      <c r="AA5168">
        <v>0</v>
      </c>
      <c r="AB5168" t="s">
        <v>76</v>
      </c>
      <c r="AC5168">
        <v>0</v>
      </c>
      <c r="AD5168" t="s">
        <v>76</v>
      </c>
      <c r="AE5168">
        <v>512635</v>
      </c>
      <c r="AF5168" t="s">
        <v>40104</v>
      </c>
      <c r="AG5168" t="s">
        <v>749</v>
      </c>
      <c r="AH5168" t="s">
        <v>750</v>
      </c>
      <c r="AI5168" t="s">
        <v>126</v>
      </c>
      <c r="AJ5168" t="s">
        <v>41304</v>
      </c>
      <c r="AK5168">
        <v>71183217</v>
      </c>
      <c r="AL5168" t="s">
        <v>751</v>
      </c>
      <c r="AM5168">
        <v>2009</v>
      </c>
      <c r="AN5168" s="1">
        <v>39987</v>
      </c>
      <c r="AO5168" s="1">
        <v>40044</v>
      </c>
      <c r="AP5168">
        <v>4</v>
      </c>
      <c r="AQ5168" t="s">
        <v>81</v>
      </c>
      <c r="AR5168" s="4">
        <f>IF(AQ5168="M",AP5168*30.42,AP5168)</f>
        <v>121.68</v>
      </c>
      <c r="AS5168">
        <v>0</v>
      </c>
      <c r="AT5168" s="4">
        <f>AR5168+AS5168</f>
        <v>121.68</v>
      </c>
      <c r="AU5168">
        <v>4</v>
      </c>
      <c r="AV5168" s="1">
        <f>AO5168+AT5168</f>
        <v>40165.68</v>
      </c>
      <c r="AW5168" s="1">
        <v>40287</v>
      </c>
      <c r="AX5168" s="2">
        <f>IF(AV5168&gt;=AW5168,1,2)</f>
        <v>2</v>
      </c>
      <c r="AY5168" s="2" t="str">
        <f>IF((AV5168+10)&gt;=AW5168,"SAVE","LATE")</f>
        <v>LATE</v>
      </c>
      <c r="AZ5168" t="s">
        <v>82</v>
      </c>
      <c r="BA5168" t="s">
        <v>83</v>
      </c>
      <c r="BB5168">
        <v>185000000</v>
      </c>
      <c r="BC5168">
        <v>0</v>
      </c>
      <c r="BD5168" s="9">
        <v>185000000</v>
      </c>
      <c r="BE5168" t="s">
        <v>746</v>
      </c>
      <c r="BF5168">
        <v>0</v>
      </c>
      <c r="BG5168" t="s">
        <v>70</v>
      </c>
      <c r="BH5168">
        <v>-1</v>
      </c>
      <c r="BI5168" t="s">
        <v>70</v>
      </c>
      <c r="BJ5168" t="s">
        <v>70</v>
      </c>
      <c r="BK5168">
        <v>0</v>
      </c>
      <c r="BL5168" t="s">
        <v>85</v>
      </c>
      <c r="BM5168" t="s">
        <v>752</v>
      </c>
    </row>
    <row r="5169" spans="1:65" x14ac:dyDescent="0.25">
      <c r="A5169">
        <v>2011</v>
      </c>
      <c r="B5169" t="s">
        <v>116</v>
      </c>
      <c r="C5169" t="s">
        <v>290</v>
      </c>
      <c r="D5169" t="s">
        <v>41878</v>
      </c>
      <c r="E5169" t="s">
        <v>291</v>
      </c>
      <c r="F5169" t="s">
        <v>292</v>
      </c>
      <c r="G5169">
        <v>12</v>
      </c>
      <c r="H5169" t="s">
        <v>41881</v>
      </c>
      <c r="I5169" t="s">
        <v>105</v>
      </c>
      <c r="J5169" t="s">
        <v>68</v>
      </c>
      <c r="K5169">
        <v>3</v>
      </c>
      <c r="L5169" t="s">
        <v>41838</v>
      </c>
      <c r="M5169">
        <v>72000000</v>
      </c>
      <c r="N5169" t="s">
        <v>41840</v>
      </c>
      <c r="O5169" t="s">
        <v>387</v>
      </c>
      <c r="P5169" t="s">
        <v>90</v>
      </c>
      <c r="Q5169" t="s">
        <v>70</v>
      </c>
      <c r="R5169" t="s">
        <v>70</v>
      </c>
      <c r="S5169" t="s">
        <v>42769</v>
      </c>
      <c r="T5169" t="s">
        <v>388</v>
      </c>
      <c r="U5169" t="s">
        <v>389</v>
      </c>
      <c r="V5169" t="s">
        <v>390</v>
      </c>
      <c r="W5169" t="s">
        <v>390</v>
      </c>
      <c r="X5169">
        <v>1673152699</v>
      </c>
      <c r="Y5169" t="s">
        <v>122</v>
      </c>
      <c r="Z5169" t="s">
        <v>123</v>
      </c>
      <c r="AA5169">
        <v>0</v>
      </c>
      <c r="AB5169" t="s">
        <v>76</v>
      </c>
      <c r="AC5169">
        <v>0</v>
      </c>
      <c r="AD5169" t="s">
        <v>76</v>
      </c>
      <c r="AE5169">
        <v>679071</v>
      </c>
      <c r="AF5169" t="s">
        <v>40104</v>
      </c>
      <c r="AG5169" t="s">
        <v>391</v>
      </c>
      <c r="AH5169" t="s">
        <v>392</v>
      </c>
      <c r="AI5169" t="s">
        <v>126</v>
      </c>
      <c r="AJ5169" t="s">
        <v>41304</v>
      </c>
      <c r="AK5169">
        <v>71678019</v>
      </c>
      <c r="AL5169" t="s">
        <v>393</v>
      </c>
      <c r="AM5169">
        <v>2009</v>
      </c>
      <c r="AN5169" s="1">
        <v>39993</v>
      </c>
      <c r="AO5169" s="1">
        <v>40857</v>
      </c>
      <c r="AP5169">
        <v>12</v>
      </c>
      <c r="AQ5169" t="s">
        <v>81</v>
      </c>
      <c r="AR5169" s="4">
        <f>IF(AQ5169="M",AP5169*30.42,AP5169)</f>
        <v>365.04</v>
      </c>
      <c r="AS5169">
        <v>0</v>
      </c>
      <c r="AT5169" s="4">
        <f>AR5169+AS5169</f>
        <v>365.04</v>
      </c>
      <c r="AU5169">
        <v>3</v>
      </c>
      <c r="AV5169" s="1">
        <f>AO5169+AT5169</f>
        <v>41222.04</v>
      </c>
      <c r="AW5169" s="1">
        <v>41315</v>
      </c>
      <c r="AX5169" s="2">
        <f>IF(AV5169&gt;=AW5169,1,2)</f>
        <v>2</v>
      </c>
      <c r="AY5169" s="2" t="str">
        <f>IF((AV5169+10)&gt;=AW5169,"SAVE","LATE")</f>
        <v>LATE</v>
      </c>
      <c r="AZ5169" t="s">
        <v>82</v>
      </c>
      <c r="BA5169" t="s">
        <v>83</v>
      </c>
      <c r="BB5169">
        <v>1673152699</v>
      </c>
      <c r="BC5169">
        <v>455013871</v>
      </c>
      <c r="BD5169" s="9">
        <v>2128166570</v>
      </c>
      <c r="BE5169" t="s">
        <v>387</v>
      </c>
      <c r="BF5169">
        <v>0</v>
      </c>
      <c r="BG5169" t="s">
        <v>70</v>
      </c>
      <c r="BH5169">
        <v>-1</v>
      </c>
      <c r="BI5169" t="s">
        <v>70</v>
      </c>
      <c r="BJ5169" t="s">
        <v>70</v>
      </c>
      <c r="BK5169">
        <v>0</v>
      </c>
      <c r="BL5169" t="s">
        <v>85</v>
      </c>
      <c r="BM5169" t="s">
        <v>394</v>
      </c>
    </row>
    <row r="5170" spans="1:65" x14ac:dyDescent="0.25">
      <c r="A5170">
        <v>2010</v>
      </c>
      <c r="B5170" t="s">
        <v>116</v>
      </c>
      <c r="C5170" t="s">
        <v>290</v>
      </c>
      <c r="D5170" t="s">
        <v>41878</v>
      </c>
      <c r="E5170" t="s">
        <v>291</v>
      </c>
      <c r="F5170" t="s">
        <v>292</v>
      </c>
      <c r="G5170">
        <v>12</v>
      </c>
      <c r="H5170" t="s">
        <v>41881</v>
      </c>
      <c r="I5170" t="s">
        <v>105</v>
      </c>
      <c r="J5170" t="s">
        <v>88</v>
      </c>
      <c r="K5170">
        <v>3</v>
      </c>
      <c r="L5170" t="s">
        <v>41838</v>
      </c>
      <c r="M5170">
        <v>83000000</v>
      </c>
      <c r="N5170" t="s">
        <v>46843</v>
      </c>
      <c r="O5170" t="s">
        <v>626</v>
      </c>
      <c r="P5170" t="s">
        <v>90</v>
      </c>
      <c r="Q5170" t="s">
        <v>70</v>
      </c>
      <c r="R5170" t="s">
        <v>70</v>
      </c>
      <c r="S5170" t="s">
        <v>627</v>
      </c>
      <c r="T5170" t="s">
        <v>628</v>
      </c>
      <c r="U5170" t="s">
        <v>629</v>
      </c>
      <c r="V5170" t="s">
        <v>630</v>
      </c>
      <c r="W5170" t="s">
        <v>630</v>
      </c>
      <c r="X5170">
        <v>339830190</v>
      </c>
      <c r="Y5170" t="s">
        <v>122</v>
      </c>
      <c r="Z5170" t="s">
        <v>123</v>
      </c>
      <c r="AA5170">
        <v>0</v>
      </c>
      <c r="AB5170" t="s">
        <v>76</v>
      </c>
      <c r="AC5170">
        <v>0</v>
      </c>
      <c r="AD5170" t="s">
        <v>76</v>
      </c>
      <c r="AE5170">
        <v>401652</v>
      </c>
      <c r="AF5170" t="s">
        <v>40104</v>
      </c>
      <c r="AG5170" t="s">
        <v>631</v>
      </c>
      <c r="AH5170" t="s">
        <v>632</v>
      </c>
      <c r="AI5170" t="s">
        <v>126</v>
      </c>
      <c r="AJ5170" t="s">
        <v>41304</v>
      </c>
      <c r="AK5170">
        <v>8427229</v>
      </c>
      <c r="AL5170" t="s">
        <v>633</v>
      </c>
      <c r="AM5170">
        <v>2009</v>
      </c>
      <c r="AN5170" s="1">
        <v>40130</v>
      </c>
      <c r="AO5170" s="1">
        <v>40297</v>
      </c>
      <c r="AP5170">
        <v>12</v>
      </c>
      <c r="AQ5170" t="s">
        <v>81</v>
      </c>
      <c r="AR5170" s="4">
        <f>IF(AQ5170="M",AP5170*30.42,AP5170)</f>
        <v>365.04</v>
      </c>
      <c r="AS5170">
        <v>0</v>
      </c>
      <c r="AT5170" s="4">
        <f>AR5170+AS5170</f>
        <v>365.04</v>
      </c>
      <c r="AU5170">
        <v>12</v>
      </c>
      <c r="AV5170" s="1">
        <f>AO5170+AT5170</f>
        <v>40662.04</v>
      </c>
      <c r="AW5170" s="1">
        <v>41028</v>
      </c>
      <c r="AX5170" s="2">
        <f>IF(AV5170&gt;=AW5170,1,2)</f>
        <v>2</v>
      </c>
      <c r="AY5170" s="2" t="str">
        <f>IF((AV5170+10)&gt;=AW5170,"SAVE","LATE")</f>
        <v>LATE</v>
      </c>
      <c r="AZ5170" t="s">
        <v>82</v>
      </c>
      <c r="BA5170" t="s">
        <v>83</v>
      </c>
      <c r="BB5170">
        <v>339830190</v>
      </c>
      <c r="BC5170">
        <v>0</v>
      </c>
      <c r="BD5170" s="9">
        <v>339830190</v>
      </c>
      <c r="BE5170" t="s">
        <v>626</v>
      </c>
      <c r="BF5170">
        <v>0</v>
      </c>
      <c r="BG5170" t="s">
        <v>70</v>
      </c>
      <c r="BH5170">
        <v>-1</v>
      </c>
      <c r="BI5170" t="s">
        <v>70</v>
      </c>
      <c r="BJ5170" t="s">
        <v>70</v>
      </c>
      <c r="BK5170">
        <v>0</v>
      </c>
      <c r="BL5170" t="s">
        <v>85</v>
      </c>
      <c r="BM5170" t="s">
        <v>634</v>
      </c>
    </row>
    <row r="5171" spans="1:65" x14ac:dyDescent="0.25">
      <c r="A5171">
        <v>2010</v>
      </c>
      <c r="B5171" t="s">
        <v>116</v>
      </c>
      <c r="C5171" t="s">
        <v>290</v>
      </c>
      <c r="D5171" t="s">
        <v>41878</v>
      </c>
      <c r="E5171" t="s">
        <v>291</v>
      </c>
      <c r="F5171" t="s">
        <v>292</v>
      </c>
      <c r="G5171">
        <v>12</v>
      </c>
      <c r="H5171" t="s">
        <v>41881</v>
      </c>
      <c r="I5171" t="s">
        <v>105</v>
      </c>
      <c r="J5171" t="s">
        <v>88</v>
      </c>
      <c r="K5171">
        <v>3</v>
      </c>
      <c r="L5171" t="s">
        <v>41838</v>
      </c>
      <c r="M5171">
        <v>83000000</v>
      </c>
      <c r="N5171" t="s">
        <v>46843</v>
      </c>
      <c r="O5171" t="s">
        <v>554</v>
      </c>
      <c r="P5171" t="s">
        <v>90</v>
      </c>
      <c r="Q5171" t="s">
        <v>70</v>
      </c>
      <c r="R5171" t="s">
        <v>70</v>
      </c>
      <c r="S5171" t="s">
        <v>555</v>
      </c>
      <c r="T5171" t="s">
        <v>547</v>
      </c>
      <c r="U5171" t="s">
        <v>556</v>
      </c>
      <c r="V5171" t="s">
        <v>557</v>
      </c>
      <c r="W5171" t="s">
        <v>557</v>
      </c>
      <c r="X5171">
        <v>480000000</v>
      </c>
      <c r="Y5171" t="s">
        <v>122</v>
      </c>
      <c r="Z5171" t="s">
        <v>123</v>
      </c>
      <c r="AA5171">
        <v>0</v>
      </c>
      <c r="AB5171" t="s">
        <v>76</v>
      </c>
      <c r="AC5171">
        <v>0</v>
      </c>
      <c r="AD5171" t="s">
        <v>76</v>
      </c>
      <c r="AE5171">
        <v>394424</v>
      </c>
      <c r="AF5171" t="s">
        <v>40104</v>
      </c>
      <c r="AG5171" t="s">
        <v>558</v>
      </c>
      <c r="AH5171" t="s">
        <v>559</v>
      </c>
      <c r="AI5171" t="s">
        <v>126</v>
      </c>
      <c r="AJ5171" t="s">
        <v>41304</v>
      </c>
      <c r="AK5171">
        <v>70562322</v>
      </c>
      <c r="AL5171" t="s">
        <v>560</v>
      </c>
      <c r="AM5171">
        <v>2009</v>
      </c>
      <c r="AN5171" s="1">
        <v>40129</v>
      </c>
      <c r="AO5171" s="1">
        <v>40245</v>
      </c>
      <c r="AP5171">
        <v>12</v>
      </c>
      <c r="AQ5171" t="s">
        <v>81</v>
      </c>
      <c r="AR5171" s="4">
        <f>IF(AQ5171="M",AP5171*30.42,AP5171)</f>
        <v>365.04</v>
      </c>
      <c r="AS5171">
        <v>99</v>
      </c>
      <c r="AT5171" s="4">
        <f>AR5171+AS5171</f>
        <v>464.04</v>
      </c>
      <c r="AU5171">
        <v>16</v>
      </c>
      <c r="AV5171" s="1">
        <f>AO5171+AT5171</f>
        <v>40709.040000000001</v>
      </c>
      <c r="AW5171" s="1">
        <v>41197</v>
      </c>
      <c r="AX5171" s="2">
        <f>IF(AV5171&gt;=AW5171,1,2)</f>
        <v>2</v>
      </c>
      <c r="AY5171" s="2" t="str">
        <f>IF((AV5171+10)&gt;=AW5171,"SAVE","LATE")</f>
        <v>LATE</v>
      </c>
      <c r="AZ5171" t="s">
        <v>82</v>
      </c>
      <c r="BA5171" t="s">
        <v>83</v>
      </c>
      <c r="BB5171">
        <v>480000000</v>
      </c>
      <c r="BC5171">
        <v>210000000</v>
      </c>
      <c r="BD5171" s="9">
        <v>690000000</v>
      </c>
      <c r="BE5171" t="s">
        <v>554</v>
      </c>
      <c r="BF5171">
        <v>0</v>
      </c>
      <c r="BG5171" t="s">
        <v>70</v>
      </c>
      <c r="BH5171">
        <v>-1</v>
      </c>
      <c r="BI5171" t="s">
        <v>70</v>
      </c>
      <c r="BJ5171" t="s">
        <v>70</v>
      </c>
      <c r="BK5171">
        <v>0</v>
      </c>
      <c r="BL5171" t="s">
        <v>85</v>
      </c>
      <c r="BM5171" t="s">
        <v>561</v>
      </c>
    </row>
    <row r="5172" spans="1:65" x14ac:dyDescent="0.25">
      <c r="A5172">
        <v>2010</v>
      </c>
      <c r="B5172" t="s">
        <v>116</v>
      </c>
      <c r="C5172" t="s">
        <v>290</v>
      </c>
      <c r="D5172" t="s">
        <v>41878</v>
      </c>
      <c r="E5172" t="s">
        <v>291</v>
      </c>
      <c r="F5172" t="s">
        <v>292</v>
      </c>
      <c r="G5172">
        <v>12</v>
      </c>
      <c r="H5172" t="s">
        <v>41881</v>
      </c>
      <c r="I5172" t="s">
        <v>105</v>
      </c>
      <c r="J5172" t="s">
        <v>88</v>
      </c>
      <c r="K5172">
        <v>3</v>
      </c>
      <c r="L5172" t="s">
        <v>41838</v>
      </c>
      <c r="M5172">
        <v>83000000</v>
      </c>
      <c r="N5172" t="s">
        <v>46843</v>
      </c>
      <c r="O5172" t="s">
        <v>805</v>
      </c>
      <c r="P5172" t="s">
        <v>90</v>
      </c>
      <c r="Q5172" t="s">
        <v>70</v>
      </c>
      <c r="R5172" t="s">
        <v>70</v>
      </c>
      <c r="S5172" t="s">
        <v>806</v>
      </c>
      <c r="T5172" t="s">
        <v>628</v>
      </c>
      <c r="U5172" t="s">
        <v>807</v>
      </c>
      <c r="V5172" t="s">
        <v>808</v>
      </c>
      <c r="W5172" t="s">
        <v>808</v>
      </c>
      <c r="X5172">
        <v>137098825</v>
      </c>
      <c r="Y5172" t="s">
        <v>122</v>
      </c>
      <c r="Z5172" t="s">
        <v>123</v>
      </c>
      <c r="AA5172">
        <v>0</v>
      </c>
      <c r="AB5172" t="s">
        <v>76</v>
      </c>
      <c r="AC5172">
        <v>0</v>
      </c>
      <c r="AD5172" t="s">
        <v>76</v>
      </c>
      <c r="AE5172">
        <v>401660</v>
      </c>
      <c r="AF5172" t="s">
        <v>40104</v>
      </c>
      <c r="AG5172" t="s">
        <v>809</v>
      </c>
      <c r="AH5172" t="s">
        <v>810</v>
      </c>
      <c r="AI5172" t="s">
        <v>126</v>
      </c>
      <c r="AJ5172" t="s">
        <v>41304</v>
      </c>
      <c r="AK5172">
        <v>71578761</v>
      </c>
      <c r="AL5172" t="s">
        <v>811</v>
      </c>
      <c r="AM5172">
        <v>2009</v>
      </c>
      <c r="AN5172" s="1">
        <v>40129</v>
      </c>
      <c r="AO5172" s="1">
        <v>40294</v>
      </c>
      <c r="AP5172">
        <v>12</v>
      </c>
      <c r="AQ5172" t="s">
        <v>81</v>
      </c>
      <c r="AR5172" s="4">
        <f>IF(AQ5172="M",AP5172*30.42,AP5172)</f>
        <v>365.04</v>
      </c>
      <c r="AS5172">
        <v>0</v>
      </c>
      <c r="AT5172" s="4">
        <f>AR5172+AS5172</f>
        <v>365.04</v>
      </c>
      <c r="AU5172">
        <v>22</v>
      </c>
      <c r="AV5172" s="1">
        <f>AO5172+AT5172</f>
        <v>40659.040000000001</v>
      </c>
      <c r="AW5172" s="1">
        <v>41331</v>
      </c>
      <c r="AX5172" s="2">
        <f>IF(AV5172&gt;=AW5172,1,2)</f>
        <v>2</v>
      </c>
      <c r="AY5172" s="2" t="str">
        <f>IF((AV5172+10)&gt;=AW5172,"SAVE","LATE")</f>
        <v>LATE</v>
      </c>
      <c r="AZ5172" t="s">
        <v>82</v>
      </c>
      <c r="BA5172" t="s">
        <v>83</v>
      </c>
      <c r="BB5172">
        <v>137098825</v>
      </c>
      <c r="BC5172">
        <v>0</v>
      </c>
      <c r="BD5172" s="9">
        <v>137098825</v>
      </c>
      <c r="BE5172" t="s">
        <v>812</v>
      </c>
      <c r="BF5172">
        <v>0</v>
      </c>
      <c r="BG5172" t="s">
        <v>70</v>
      </c>
      <c r="BH5172">
        <v>-1</v>
      </c>
      <c r="BI5172" t="s">
        <v>70</v>
      </c>
      <c r="BJ5172" t="s">
        <v>70</v>
      </c>
      <c r="BK5172">
        <v>0</v>
      </c>
      <c r="BL5172" t="s">
        <v>85</v>
      </c>
      <c r="BM5172" t="s">
        <v>813</v>
      </c>
    </row>
    <row r="5173" spans="1:65" x14ac:dyDescent="0.25">
      <c r="A5173">
        <v>2010</v>
      </c>
      <c r="B5173" t="s">
        <v>64</v>
      </c>
      <c r="C5173" t="s">
        <v>65</v>
      </c>
      <c r="D5173" t="s">
        <v>40101</v>
      </c>
      <c r="E5173">
        <v>800215807</v>
      </c>
      <c r="F5173" t="s">
        <v>181</v>
      </c>
      <c r="G5173">
        <v>12</v>
      </c>
      <c r="H5173" t="s">
        <v>41881</v>
      </c>
      <c r="I5173" t="s">
        <v>67</v>
      </c>
      <c r="J5173" t="s">
        <v>68</v>
      </c>
      <c r="K5173">
        <v>3</v>
      </c>
      <c r="L5173" t="s">
        <v>41838</v>
      </c>
      <c r="M5173">
        <v>72000000</v>
      </c>
      <c r="N5173" t="s">
        <v>41840</v>
      </c>
      <c r="O5173" t="s">
        <v>40336</v>
      </c>
      <c r="P5173" t="s">
        <v>90</v>
      </c>
      <c r="Q5173" t="s">
        <v>70</v>
      </c>
      <c r="R5173" t="s">
        <v>70</v>
      </c>
      <c r="S5173" t="s">
        <v>39420</v>
      </c>
      <c r="T5173" t="s">
        <v>413</v>
      </c>
      <c r="U5173" t="s">
        <v>414</v>
      </c>
      <c r="V5173" t="s">
        <v>415</v>
      </c>
      <c r="W5173" t="s">
        <v>415</v>
      </c>
      <c r="X5173">
        <v>1260000000</v>
      </c>
      <c r="Y5173" t="s">
        <v>122</v>
      </c>
      <c r="Z5173" t="s">
        <v>123</v>
      </c>
      <c r="AA5173">
        <v>0</v>
      </c>
      <c r="AB5173" t="s">
        <v>76</v>
      </c>
      <c r="AC5173">
        <v>0</v>
      </c>
      <c r="AD5173" t="s">
        <v>76</v>
      </c>
      <c r="AE5173">
        <v>453592</v>
      </c>
      <c r="AF5173" t="s">
        <v>40104</v>
      </c>
      <c r="AG5173" t="s">
        <v>416</v>
      </c>
      <c r="AH5173" t="s">
        <v>417</v>
      </c>
      <c r="AI5173" t="s">
        <v>39370</v>
      </c>
      <c r="AJ5173" t="s">
        <v>41304</v>
      </c>
      <c r="AK5173">
        <v>72126448</v>
      </c>
      <c r="AL5173" t="s">
        <v>418</v>
      </c>
      <c r="AM5173">
        <v>2009</v>
      </c>
      <c r="AN5173" s="1">
        <v>40130</v>
      </c>
      <c r="AO5173" s="1">
        <v>40151</v>
      </c>
      <c r="AP5173">
        <v>28</v>
      </c>
      <c r="AQ5173" t="s">
        <v>74</v>
      </c>
      <c r="AR5173" s="4">
        <f>IF(AQ5173="M",AP5173*30.42,AP5173)</f>
        <v>28</v>
      </c>
      <c r="AS5173">
        <v>426</v>
      </c>
      <c r="AT5173" s="4">
        <f>AR5173+AS5173</f>
        <v>454</v>
      </c>
      <c r="AU5173">
        <v>10</v>
      </c>
      <c r="AV5173" s="1">
        <f>AO5173+AT5173</f>
        <v>40605</v>
      </c>
      <c r="AW5173" s="1">
        <v>40909</v>
      </c>
      <c r="AX5173" s="2">
        <f>IF(AV5173&gt;=AW5173,1,2)</f>
        <v>2</v>
      </c>
      <c r="AY5173" s="2" t="str">
        <f>IF((AV5173+10)&gt;=AW5173,"SAVE","LATE")</f>
        <v>LATE</v>
      </c>
      <c r="AZ5173" t="s">
        <v>82</v>
      </c>
      <c r="BA5173" t="s">
        <v>83</v>
      </c>
      <c r="BB5173">
        <v>1260000000</v>
      </c>
      <c r="BC5173">
        <v>0</v>
      </c>
      <c r="BD5173" s="9">
        <v>1260000000</v>
      </c>
      <c r="BE5173" t="s">
        <v>419</v>
      </c>
      <c r="BF5173">
        <v>0</v>
      </c>
      <c r="BG5173" t="s">
        <v>70</v>
      </c>
      <c r="BH5173">
        <v>-1</v>
      </c>
      <c r="BI5173" t="s">
        <v>70</v>
      </c>
      <c r="BJ5173" t="s">
        <v>70</v>
      </c>
      <c r="BK5173">
        <v>0</v>
      </c>
      <c r="BL5173" t="s">
        <v>85</v>
      </c>
      <c r="BM5173" t="s">
        <v>420</v>
      </c>
    </row>
    <row r="5174" spans="1:65" x14ac:dyDescent="0.25">
      <c r="A5174">
        <v>2010</v>
      </c>
      <c r="B5174" t="s">
        <v>64</v>
      </c>
      <c r="C5174" t="s">
        <v>65</v>
      </c>
      <c r="D5174" t="s">
        <v>40101</v>
      </c>
      <c r="E5174">
        <v>800215807</v>
      </c>
      <c r="F5174" t="s">
        <v>181</v>
      </c>
      <c r="G5174">
        <v>12</v>
      </c>
      <c r="H5174" t="s">
        <v>41881</v>
      </c>
      <c r="I5174" t="s">
        <v>67</v>
      </c>
      <c r="J5174" t="s">
        <v>68</v>
      </c>
      <c r="K5174">
        <v>3</v>
      </c>
      <c r="L5174" t="s">
        <v>41838</v>
      </c>
      <c r="M5174">
        <v>72000000</v>
      </c>
      <c r="N5174" t="s">
        <v>41840</v>
      </c>
      <c r="O5174" t="s">
        <v>40341</v>
      </c>
      <c r="P5174" t="s">
        <v>90</v>
      </c>
      <c r="Q5174" t="s">
        <v>70</v>
      </c>
      <c r="R5174" t="s">
        <v>70</v>
      </c>
      <c r="S5174" t="s">
        <v>39431</v>
      </c>
      <c r="T5174" s="3">
        <v>40248</v>
      </c>
      <c r="U5174" t="s">
        <v>510</v>
      </c>
      <c r="V5174" t="s">
        <v>511</v>
      </c>
      <c r="W5174" t="s">
        <v>511</v>
      </c>
      <c r="X5174">
        <v>720000000</v>
      </c>
      <c r="Y5174" t="s">
        <v>122</v>
      </c>
      <c r="Z5174" t="s">
        <v>123</v>
      </c>
      <c r="AA5174">
        <v>0</v>
      </c>
      <c r="AB5174" t="s">
        <v>76</v>
      </c>
      <c r="AC5174">
        <v>0</v>
      </c>
      <c r="AD5174" t="s">
        <v>76</v>
      </c>
      <c r="AE5174">
        <v>455089</v>
      </c>
      <c r="AF5174" t="s">
        <v>40104</v>
      </c>
      <c r="AG5174" t="s">
        <v>512</v>
      </c>
      <c r="AH5174" t="s">
        <v>513</v>
      </c>
      <c r="AI5174" t="s">
        <v>39370</v>
      </c>
      <c r="AJ5174" t="s">
        <v>41304</v>
      </c>
      <c r="AK5174">
        <v>7436137</v>
      </c>
      <c r="AL5174" t="s">
        <v>514</v>
      </c>
      <c r="AM5174">
        <v>2009</v>
      </c>
      <c r="AN5174" s="1">
        <v>40130</v>
      </c>
      <c r="AO5174" s="1">
        <v>40151</v>
      </c>
      <c r="AP5174">
        <v>28</v>
      </c>
      <c r="AQ5174" t="s">
        <v>74</v>
      </c>
      <c r="AR5174" s="4">
        <f>IF(AQ5174="M",AP5174*30.42,AP5174)</f>
        <v>28</v>
      </c>
      <c r="AS5174">
        <v>426</v>
      </c>
      <c r="AT5174" s="4">
        <f>AR5174+AS5174</f>
        <v>454</v>
      </c>
      <c r="AU5174">
        <v>10</v>
      </c>
      <c r="AV5174" s="1">
        <f>AO5174+AT5174</f>
        <v>40605</v>
      </c>
      <c r="AW5174" s="1">
        <v>40909</v>
      </c>
      <c r="AX5174" s="2">
        <f>IF(AV5174&gt;=AW5174,1,2)</f>
        <v>2</v>
      </c>
      <c r="AY5174" s="2" t="str">
        <f>IF((AV5174+10)&gt;=AW5174,"SAVE","LATE")</f>
        <v>LATE</v>
      </c>
      <c r="AZ5174" t="s">
        <v>82</v>
      </c>
      <c r="BA5174" t="s">
        <v>83</v>
      </c>
      <c r="BB5174">
        <v>720000000</v>
      </c>
      <c r="BC5174">
        <v>0</v>
      </c>
      <c r="BD5174" s="9">
        <v>720000000</v>
      </c>
      <c r="BE5174" t="s">
        <v>515</v>
      </c>
      <c r="BF5174">
        <v>0</v>
      </c>
      <c r="BG5174" t="s">
        <v>70</v>
      </c>
      <c r="BH5174">
        <v>-1</v>
      </c>
      <c r="BI5174" t="s">
        <v>70</v>
      </c>
      <c r="BJ5174" t="s">
        <v>70</v>
      </c>
      <c r="BK5174">
        <v>0</v>
      </c>
      <c r="BL5174" t="s">
        <v>85</v>
      </c>
      <c r="BM5174" t="s">
        <v>516</v>
      </c>
    </row>
    <row r="5175" spans="1:65" x14ac:dyDescent="0.25">
      <c r="A5175">
        <v>2014</v>
      </c>
      <c r="B5175" t="s">
        <v>64</v>
      </c>
      <c r="C5175" t="s">
        <v>65</v>
      </c>
      <c r="D5175" t="s">
        <v>40343</v>
      </c>
      <c r="E5175" t="s">
        <v>331</v>
      </c>
      <c r="F5175" t="s">
        <v>332</v>
      </c>
      <c r="G5175">
        <v>4</v>
      </c>
      <c r="H5175" t="s">
        <v>41311</v>
      </c>
      <c r="I5175" t="s">
        <v>67</v>
      </c>
      <c r="J5175" t="s">
        <v>88</v>
      </c>
      <c r="K5175">
        <v>2</v>
      </c>
      <c r="L5175" t="s">
        <v>41311</v>
      </c>
      <c r="M5175">
        <v>72000000</v>
      </c>
      <c r="N5175" t="s">
        <v>41840</v>
      </c>
      <c r="O5175" t="s">
        <v>47020</v>
      </c>
      <c r="P5175" t="s">
        <v>90</v>
      </c>
      <c r="Q5175" t="s">
        <v>70</v>
      </c>
      <c r="R5175" t="s">
        <v>70</v>
      </c>
      <c r="S5175" t="s">
        <v>39285</v>
      </c>
      <c r="T5175" s="3">
        <v>41950</v>
      </c>
      <c r="U5175" t="s">
        <v>333</v>
      </c>
      <c r="V5175" t="s">
        <v>334</v>
      </c>
      <c r="W5175" t="s">
        <v>334</v>
      </c>
      <c r="X5175">
        <v>2142301218</v>
      </c>
      <c r="Y5175" t="s">
        <v>122</v>
      </c>
      <c r="Z5175" t="s">
        <v>123</v>
      </c>
      <c r="AA5175">
        <v>0</v>
      </c>
      <c r="AB5175" t="s">
        <v>76</v>
      </c>
      <c r="AC5175">
        <v>0</v>
      </c>
      <c r="AD5175" t="s">
        <v>76</v>
      </c>
      <c r="AE5175">
        <v>2577437</v>
      </c>
      <c r="AF5175" t="s">
        <v>40104</v>
      </c>
      <c r="AG5175" t="s">
        <v>335</v>
      </c>
      <c r="AH5175" t="s">
        <v>336</v>
      </c>
      <c r="AI5175" t="s">
        <v>39286</v>
      </c>
      <c r="AJ5175" t="s">
        <v>41304</v>
      </c>
      <c r="AK5175" t="s">
        <v>337</v>
      </c>
      <c r="AL5175" t="s">
        <v>338</v>
      </c>
      <c r="AM5175">
        <v>2009</v>
      </c>
      <c r="AN5175" s="1">
        <v>39976</v>
      </c>
      <c r="AO5175" s="1">
        <v>39987</v>
      </c>
      <c r="AP5175">
        <v>4</v>
      </c>
      <c r="AQ5175" t="s">
        <v>81</v>
      </c>
      <c r="AR5175" s="4">
        <f>IF(AQ5175="M",AP5175*30.42,AP5175)</f>
        <v>121.68</v>
      </c>
      <c r="AS5175">
        <v>10</v>
      </c>
      <c r="AT5175" s="4">
        <f>AR5175+AS5175</f>
        <v>131.68</v>
      </c>
      <c r="AU5175">
        <v>1</v>
      </c>
      <c r="AV5175" s="1">
        <f>AO5175+AT5175</f>
        <v>40118.68</v>
      </c>
      <c r="AW5175" s="1">
        <v>40149</v>
      </c>
      <c r="AX5175" s="2">
        <f>IF(AV5175&gt;=AW5175,1,2)</f>
        <v>2</v>
      </c>
      <c r="AY5175" s="2" t="str">
        <f>IF((AV5175+10)&gt;=AW5175,"SAVE","LATE")</f>
        <v>LATE</v>
      </c>
      <c r="AZ5175" t="s">
        <v>82</v>
      </c>
      <c r="BA5175" t="s">
        <v>83</v>
      </c>
      <c r="BB5175">
        <v>2142301218</v>
      </c>
      <c r="BC5175">
        <v>167337404</v>
      </c>
      <c r="BD5175" s="9">
        <v>2309638622</v>
      </c>
      <c r="BE5175" t="s">
        <v>339</v>
      </c>
      <c r="BF5175">
        <v>0</v>
      </c>
      <c r="BG5175" t="s">
        <v>70</v>
      </c>
      <c r="BH5175">
        <v>-1</v>
      </c>
      <c r="BI5175" t="s">
        <v>70</v>
      </c>
      <c r="BJ5175" t="s">
        <v>70</v>
      </c>
      <c r="BK5175">
        <v>0</v>
      </c>
      <c r="BL5175" t="s">
        <v>85</v>
      </c>
      <c r="BM5175" t="s">
        <v>340</v>
      </c>
    </row>
    <row r="5176" spans="1:65" x14ac:dyDescent="0.25">
      <c r="A5176">
        <v>2012</v>
      </c>
      <c r="B5176" t="s">
        <v>116</v>
      </c>
      <c r="C5176" t="s">
        <v>528</v>
      </c>
      <c r="D5176" t="s">
        <v>42954</v>
      </c>
      <c r="E5176" t="s">
        <v>82</v>
      </c>
      <c r="F5176" t="s">
        <v>529</v>
      </c>
      <c r="G5176">
        <v>4</v>
      </c>
      <c r="H5176" t="s">
        <v>41311</v>
      </c>
      <c r="I5176" t="s">
        <v>105</v>
      </c>
      <c r="J5176" t="s">
        <v>88</v>
      </c>
      <c r="K5176">
        <v>2</v>
      </c>
      <c r="L5176" t="s">
        <v>41311</v>
      </c>
      <c r="M5176">
        <v>90000000</v>
      </c>
      <c r="N5176" t="s">
        <v>42955</v>
      </c>
      <c r="O5176" t="s">
        <v>535</v>
      </c>
      <c r="P5176" t="s">
        <v>90</v>
      </c>
      <c r="Q5176" t="s">
        <v>70</v>
      </c>
      <c r="R5176" t="s">
        <v>70</v>
      </c>
      <c r="S5176" t="s">
        <v>39285</v>
      </c>
      <c r="T5176" s="3">
        <v>40947</v>
      </c>
      <c r="U5176" t="s">
        <v>530</v>
      </c>
      <c r="V5176" t="s">
        <v>531</v>
      </c>
      <c r="W5176" t="s">
        <v>531</v>
      </c>
      <c r="X5176">
        <v>699814147</v>
      </c>
      <c r="Y5176" t="s">
        <v>122</v>
      </c>
      <c r="Z5176" t="s">
        <v>123</v>
      </c>
      <c r="AA5176">
        <v>0</v>
      </c>
      <c r="AB5176" t="s">
        <v>76</v>
      </c>
      <c r="AC5176">
        <v>0</v>
      </c>
      <c r="AD5176" t="s">
        <v>76</v>
      </c>
      <c r="AE5176">
        <v>1011445</v>
      </c>
      <c r="AF5176" t="s">
        <v>40104</v>
      </c>
      <c r="AG5176" t="s">
        <v>532</v>
      </c>
      <c r="AH5176" t="s">
        <v>533</v>
      </c>
      <c r="AI5176" t="s">
        <v>39286</v>
      </c>
      <c r="AJ5176" t="s">
        <v>41304</v>
      </c>
      <c r="AK5176">
        <v>41649339</v>
      </c>
      <c r="AL5176" t="s">
        <v>534</v>
      </c>
      <c r="AM5176">
        <v>2009</v>
      </c>
      <c r="AN5176" s="1">
        <v>40094</v>
      </c>
      <c r="AO5176" s="1">
        <v>40101</v>
      </c>
      <c r="AP5176">
        <v>27</v>
      </c>
      <c r="AQ5176" t="s">
        <v>81</v>
      </c>
      <c r="AR5176" s="4">
        <f>IF(AQ5176="M",AP5176*30.42,AP5176)</f>
        <v>821.34</v>
      </c>
      <c r="AS5176">
        <v>0</v>
      </c>
      <c r="AT5176" s="4">
        <f>AR5176+AS5176</f>
        <v>821.34</v>
      </c>
      <c r="AU5176">
        <v>2</v>
      </c>
      <c r="AV5176" s="1">
        <f>AO5176+AT5176</f>
        <v>40922.339999999997</v>
      </c>
      <c r="AW5176" s="1">
        <v>40983</v>
      </c>
      <c r="AX5176" s="2">
        <f>IF(AV5176&gt;=AW5176,1,2)</f>
        <v>2</v>
      </c>
      <c r="AY5176" s="2" t="str">
        <f>IF((AV5176+10)&gt;=AW5176,"SAVE","LATE")</f>
        <v>LATE</v>
      </c>
      <c r="AZ5176" t="s">
        <v>82</v>
      </c>
      <c r="BA5176" t="s">
        <v>83</v>
      </c>
      <c r="BB5176">
        <v>699814147</v>
      </c>
      <c r="BC5176">
        <v>34038225</v>
      </c>
      <c r="BD5176" s="9">
        <v>733852372</v>
      </c>
      <c r="BE5176" t="s">
        <v>535</v>
      </c>
      <c r="BF5176">
        <v>0</v>
      </c>
      <c r="BG5176" t="s">
        <v>70</v>
      </c>
      <c r="BH5176">
        <v>-1</v>
      </c>
      <c r="BI5176" t="s">
        <v>70</v>
      </c>
      <c r="BJ5176" t="s">
        <v>70</v>
      </c>
      <c r="BK5176">
        <v>0</v>
      </c>
      <c r="BL5176" t="s">
        <v>85</v>
      </c>
      <c r="BM5176" t="s">
        <v>536</v>
      </c>
    </row>
    <row r="5177" spans="1:65" x14ac:dyDescent="0.25">
      <c r="A5177">
        <v>2013</v>
      </c>
      <c r="B5177" t="s">
        <v>64</v>
      </c>
      <c r="C5177" t="s">
        <v>65</v>
      </c>
      <c r="D5177" t="s">
        <v>40101</v>
      </c>
      <c r="E5177">
        <v>800215807</v>
      </c>
      <c r="F5177" t="s">
        <v>280</v>
      </c>
      <c r="G5177">
        <v>12</v>
      </c>
      <c r="H5177" t="s">
        <v>41881</v>
      </c>
      <c r="I5177" t="s">
        <v>105</v>
      </c>
      <c r="J5177" t="s">
        <v>68</v>
      </c>
      <c r="K5177">
        <v>3</v>
      </c>
      <c r="L5177" t="s">
        <v>41838</v>
      </c>
      <c r="M5177">
        <v>72000000</v>
      </c>
      <c r="N5177" t="s">
        <v>41840</v>
      </c>
      <c r="O5177" t="s">
        <v>281</v>
      </c>
      <c r="P5177" t="s">
        <v>90</v>
      </c>
      <c r="Q5177" t="s">
        <v>70</v>
      </c>
      <c r="R5177" t="s">
        <v>70</v>
      </c>
      <c r="S5177" t="s">
        <v>39287</v>
      </c>
      <c r="T5177" t="s">
        <v>282</v>
      </c>
      <c r="U5177" t="s">
        <v>283</v>
      </c>
      <c r="V5177" t="s">
        <v>284</v>
      </c>
      <c r="W5177" t="s">
        <v>284</v>
      </c>
      <c r="X5177">
        <v>7490000000</v>
      </c>
      <c r="Y5177" t="s">
        <v>122</v>
      </c>
      <c r="Z5177" t="s">
        <v>123</v>
      </c>
      <c r="AA5177">
        <v>0</v>
      </c>
      <c r="AB5177" t="s">
        <v>76</v>
      </c>
      <c r="AC5177">
        <v>0</v>
      </c>
      <c r="AD5177" t="s">
        <v>76</v>
      </c>
      <c r="AE5177">
        <v>1341452</v>
      </c>
      <c r="AF5177" t="s">
        <v>40104</v>
      </c>
      <c r="AG5177" t="s">
        <v>285</v>
      </c>
      <c r="AH5177" t="s">
        <v>286</v>
      </c>
      <c r="AI5177" t="s">
        <v>99</v>
      </c>
      <c r="AJ5177" t="s">
        <v>41304</v>
      </c>
      <c r="AK5177">
        <v>73151343</v>
      </c>
      <c r="AL5177" t="s">
        <v>287</v>
      </c>
      <c r="AM5177">
        <v>2009</v>
      </c>
      <c r="AN5177" s="1">
        <v>40164</v>
      </c>
      <c r="AO5177" s="1">
        <v>40164</v>
      </c>
      <c r="AP5177">
        <v>10</v>
      </c>
      <c r="AQ5177" t="s">
        <v>81</v>
      </c>
      <c r="AR5177" s="4">
        <f>IF(AQ5177="M",AP5177*30.42,AP5177)</f>
        <v>304.20000000000005</v>
      </c>
      <c r="AS5177">
        <v>0</v>
      </c>
      <c r="AT5177" s="4">
        <f>AR5177+AS5177</f>
        <v>304.20000000000005</v>
      </c>
      <c r="AU5177">
        <v>64</v>
      </c>
      <c r="AV5177" s="1">
        <f>AO5177+AT5177</f>
        <v>40468.199999999997</v>
      </c>
      <c r="AW5177" s="1">
        <v>42417</v>
      </c>
      <c r="AX5177" s="2">
        <f>IF(AV5177&gt;=AW5177,1,2)</f>
        <v>2</v>
      </c>
      <c r="AY5177" s="2" t="str">
        <f>IF((AV5177+10)&gt;=AW5177,"SAVE","LATE")</f>
        <v>LATE</v>
      </c>
      <c r="AZ5177" t="s">
        <v>82</v>
      </c>
      <c r="BA5177" t="s">
        <v>83</v>
      </c>
      <c r="BB5177">
        <v>7490000000</v>
      </c>
      <c r="BC5177">
        <v>20326000</v>
      </c>
      <c r="BD5177" s="9">
        <v>7510326000</v>
      </c>
      <c r="BE5177" t="s">
        <v>288</v>
      </c>
      <c r="BF5177">
        <v>0</v>
      </c>
      <c r="BG5177" t="s">
        <v>70</v>
      </c>
      <c r="BH5177">
        <v>-1</v>
      </c>
      <c r="BI5177" t="s">
        <v>70</v>
      </c>
      <c r="BJ5177" t="s">
        <v>70</v>
      </c>
      <c r="BK5177">
        <v>0</v>
      </c>
      <c r="BL5177" t="s">
        <v>85</v>
      </c>
      <c r="BM5177" t="s">
        <v>289</v>
      </c>
    </row>
    <row r="5178" spans="1:65" x14ac:dyDescent="0.25">
      <c r="A5178">
        <v>2010</v>
      </c>
      <c r="B5178" t="s">
        <v>64</v>
      </c>
      <c r="C5178" t="s">
        <v>65</v>
      </c>
      <c r="D5178" t="s">
        <v>40101</v>
      </c>
      <c r="E5178">
        <v>800215807</v>
      </c>
      <c r="F5178" t="s">
        <v>280</v>
      </c>
      <c r="G5178">
        <v>12</v>
      </c>
      <c r="H5178" t="s">
        <v>41881</v>
      </c>
      <c r="I5178" t="s">
        <v>67</v>
      </c>
      <c r="J5178" t="s">
        <v>88</v>
      </c>
      <c r="K5178">
        <v>3</v>
      </c>
      <c r="L5178" t="s">
        <v>41838</v>
      </c>
      <c r="M5178">
        <v>72000000</v>
      </c>
      <c r="N5178" t="s">
        <v>41840</v>
      </c>
      <c r="O5178" t="s">
        <v>43340</v>
      </c>
      <c r="P5178" t="s">
        <v>90</v>
      </c>
      <c r="Q5178" t="s">
        <v>70</v>
      </c>
      <c r="R5178" t="s">
        <v>70</v>
      </c>
      <c r="S5178" t="s">
        <v>39288</v>
      </c>
      <c r="T5178" s="3">
        <v>40271</v>
      </c>
      <c r="U5178" t="s">
        <v>618</v>
      </c>
      <c r="V5178" t="s">
        <v>619</v>
      </c>
      <c r="W5178" t="s">
        <v>620</v>
      </c>
      <c r="X5178">
        <v>340000000</v>
      </c>
      <c r="Y5178" t="s">
        <v>122</v>
      </c>
      <c r="Z5178" t="s">
        <v>123</v>
      </c>
      <c r="AA5178">
        <v>0</v>
      </c>
      <c r="AB5178" t="s">
        <v>76</v>
      </c>
      <c r="AC5178">
        <v>0</v>
      </c>
      <c r="AD5178" t="s">
        <v>76</v>
      </c>
      <c r="AE5178">
        <v>379374</v>
      </c>
      <c r="AF5178" t="s">
        <v>40104</v>
      </c>
      <c r="AG5178" t="s">
        <v>621</v>
      </c>
      <c r="AH5178" t="s">
        <v>622</v>
      </c>
      <c r="AI5178" t="s">
        <v>99</v>
      </c>
      <c r="AJ5178" t="s">
        <v>41304</v>
      </c>
      <c r="AK5178">
        <v>79683628</v>
      </c>
      <c r="AL5178" t="s">
        <v>623</v>
      </c>
      <c r="AM5178">
        <v>2009</v>
      </c>
      <c r="AN5178" s="1">
        <v>40129</v>
      </c>
      <c r="AO5178" s="1">
        <v>40129</v>
      </c>
      <c r="AP5178">
        <v>2</v>
      </c>
      <c r="AQ5178" t="s">
        <v>81</v>
      </c>
      <c r="AR5178" s="4">
        <f>IF(AQ5178="M",AP5178*30.42,AP5178)</f>
        <v>60.84</v>
      </c>
      <c r="AS5178">
        <v>0</v>
      </c>
      <c r="AT5178" s="4">
        <f>AR5178+AS5178</f>
        <v>60.84</v>
      </c>
      <c r="AU5178">
        <v>15</v>
      </c>
      <c r="AV5178" s="1">
        <f>AO5178+AT5178</f>
        <v>40189.839999999997</v>
      </c>
      <c r="AW5178" s="1">
        <v>40645</v>
      </c>
      <c r="AX5178" s="2">
        <f>IF(AV5178&gt;=AW5178,1,2)</f>
        <v>2</v>
      </c>
      <c r="AY5178" s="2" t="str">
        <f>IF((AV5178+10)&gt;=AW5178,"SAVE","LATE")</f>
        <v>LATE</v>
      </c>
      <c r="AZ5178" t="s">
        <v>82</v>
      </c>
      <c r="BA5178" t="s">
        <v>83</v>
      </c>
      <c r="BB5178">
        <v>340000000</v>
      </c>
      <c r="BC5178">
        <v>0</v>
      </c>
      <c r="BD5178" s="9">
        <v>340000000</v>
      </c>
      <c r="BE5178" t="s">
        <v>624</v>
      </c>
      <c r="BF5178">
        <v>0</v>
      </c>
      <c r="BG5178" t="s">
        <v>70</v>
      </c>
      <c r="BH5178">
        <v>-1</v>
      </c>
      <c r="BI5178" t="s">
        <v>70</v>
      </c>
      <c r="BJ5178" t="s">
        <v>70</v>
      </c>
      <c r="BK5178">
        <v>0</v>
      </c>
      <c r="BL5178" t="s">
        <v>85</v>
      </c>
      <c r="BM5178" t="s">
        <v>625</v>
      </c>
    </row>
    <row r="5179" spans="1:65" x14ac:dyDescent="0.25">
      <c r="A5179">
        <v>2010</v>
      </c>
      <c r="B5179" t="s">
        <v>116</v>
      </c>
      <c r="C5179" t="s">
        <v>290</v>
      </c>
      <c r="D5179" t="s">
        <v>43343</v>
      </c>
      <c r="E5179" t="s">
        <v>82</v>
      </c>
      <c r="F5179" t="s">
        <v>635</v>
      </c>
      <c r="G5179">
        <v>12</v>
      </c>
      <c r="H5179" t="s">
        <v>41881</v>
      </c>
      <c r="I5179" t="s">
        <v>105</v>
      </c>
      <c r="J5179" t="s">
        <v>88</v>
      </c>
      <c r="K5179">
        <v>3</v>
      </c>
      <c r="L5179" t="s">
        <v>41838</v>
      </c>
      <c r="M5179">
        <v>72000000</v>
      </c>
      <c r="N5179" t="s">
        <v>41840</v>
      </c>
      <c r="O5179" t="s">
        <v>952</v>
      </c>
      <c r="P5179" t="s">
        <v>90</v>
      </c>
      <c r="Q5179" t="s">
        <v>70</v>
      </c>
      <c r="R5179" t="s">
        <v>70</v>
      </c>
      <c r="S5179" t="s">
        <v>40407</v>
      </c>
      <c r="T5179" s="3">
        <v>40330</v>
      </c>
      <c r="U5179" t="s">
        <v>953</v>
      </c>
      <c r="V5179" t="s">
        <v>954</v>
      </c>
      <c r="W5179">
        <v>940</v>
      </c>
      <c r="X5179">
        <v>25997267</v>
      </c>
      <c r="Y5179" t="s">
        <v>122</v>
      </c>
      <c r="Z5179" t="s">
        <v>123</v>
      </c>
      <c r="AA5179">
        <v>0</v>
      </c>
      <c r="AB5179" t="s">
        <v>76</v>
      </c>
      <c r="AC5179">
        <v>0</v>
      </c>
      <c r="AD5179" t="s">
        <v>76</v>
      </c>
      <c r="AE5179">
        <v>344546</v>
      </c>
      <c r="AF5179" t="s">
        <v>40104</v>
      </c>
      <c r="AG5179">
        <v>8000371371</v>
      </c>
      <c r="AH5179" t="s">
        <v>955</v>
      </c>
      <c r="AI5179" t="s">
        <v>40331</v>
      </c>
      <c r="AJ5179" t="s">
        <v>41304</v>
      </c>
      <c r="AK5179">
        <v>64556288</v>
      </c>
      <c r="AL5179" t="s">
        <v>956</v>
      </c>
      <c r="AM5179">
        <v>2009</v>
      </c>
      <c r="AN5179" s="1">
        <v>40161</v>
      </c>
      <c r="AO5179" s="1">
        <v>40161</v>
      </c>
      <c r="AP5179">
        <v>2</v>
      </c>
      <c r="AQ5179" t="s">
        <v>81</v>
      </c>
      <c r="AR5179" s="4">
        <f>IF(AQ5179="M",AP5179*30.42,AP5179)</f>
        <v>60.84</v>
      </c>
      <c r="AS5179">
        <v>0</v>
      </c>
      <c r="AT5179" s="4">
        <f>AR5179+AS5179</f>
        <v>60.84</v>
      </c>
      <c r="AU5179">
        <v>4</v>
      </c>
      <c r="AV5179" s="1">
        <f>AO5179+AT5179</f>
        <v>40221.839999999997</v>
      </c>
      <c r="AW5179" s="1">
        <v>40343</v>
      </c>
      <c r="AX5179" s="2">
        <f>IF(AV5179&gt;=AW5179,1,2)</f>
        <v>2</v>
      </c>
      <c r="AY5179" s="2" t="str">
        <f>IF((AV5179+10)&gt;=AW5179,"SAVE","LATE")</f>
        <v>LATE</v>
      </c>
      <c r="AZ5179" t="s">
        <v>82</v>
      </c>
      <c r="BA5179" t="s">
        <v>83</v>
      </c>
      <c r="BB5179">
        <v>25997267</v>
      </c>
      <c r="BC5179">
        <v>0</v>
      </c>
      <c r="BD5179" s="9">
        <v>25997267</v>
      </c>
      <c r="BE5179" t="s">
        <v>952</v>
      </c>
      <c r="BF5179">
        <v>0</v>
      </c>
      <c r="BG5179" t="s">
        <v>70</v>
      </c>
      <c r="BH5179">
        <v>-1</v>
      </c>
      <c r="BI5179" t="s">
        <v>70</v>
      </c>
      <c r="BJ5179" t="s">
        <v>70</v>
      </c>
      <c r="BK5179">
        <v>0</v>
      </c>
      <c r="BL5179" t="s">
        <v>85</v>
      </c>
      <c r="BM5179" t="s">
        <v>957</v>
      </c>
    </row>
    <row r="5180" spans="1:65" x14ac:dyDescent="0.25">
      <c r="A5180">
        <v>2010</v>
      </c>
      <c r="B5180" t="s">
        <v>116</v>
      </c>
      <c r="C5180" t="s">
        <v>290</v>
      </c>
      <c r="D5180" t="s">
        <v>43343</v>
      </c>
      <c r="E5180" t="s">
        <v>82</v>
      </c>
      <c r="F5180" t="s">
        <v>635</v>
      </c>
      <c r="G5180">
        <v>12</v>
      </c>
      <c r="H5180" t="s">
        <v>41881</v>
      </c>
      <c r="I5180" t="s">
        <v>105</v>
      </c>
      <c r="J5180" t="s">
        <v>88</v>
      </c>
      <c r="K5180">
        <v>3</v>
      </c>
      <c r="L5180" t="s">
        <v>41838</v>
      </c>
      <c r="M5180">
        <v>72000000</v>
      </c>
      <c r="N5180" t="s">
        <v>41840</v>
      </c>
      <c r="O5180" t="s">
        <v>636</v>
      </c>
      <c r="P5180" t="s">
        <v>90</v>
      </c>
      <c r="Q5180" t="s">
        <v>70</v>
      </c>
      <c r="R5180" t="s">
        <v>70</v>
      </c>
      <c r="S5180" t="s">
        <v>40421</v>
      </c>
      <c r="T5180" t="s">
        <v>637</v>
      </c>
      <c r="U5180" t="s">
        <v>638</v>
      </c>
      <c r="V5180" t="s">
        <v>639</v>
      </c>
      <c r="W5180" t="s">
        <v>640</v>
      </c>
      <c r="X5180">
        <v>312113769</v>
      </c>
      <c r="Y5180" t="s">
        <v>122</v>
      </c>
      <c r="Z5180" t="s">
        <v>123</v>
      </c>
      <c r="AA5180">
        <v>0</v>
      </c>
      <c r="AB5180" t="s">
        <v>76</v>
      </c>
      <c r="AC5180">
        <v>0</v>
      </c>
      <c r="AD5180" t="s">
        <v>76</v>
      </c>
      <c r="AE5180">
        <v>396845</v>
      </c>
      <c r="AF5180" t="s">
        <v>40104</v>
      </c>
      <c r="AG5180">
        <v>8904801235</v>
      </c>
      <c r="AH5180" t="s">
        <v>641</v>
      </c>
      <c r="AI5180" t="s">
        <v>40331</v>
      </c>
      <c r="AJ5180" t="s">
        <v>41304</v>
      </c>
      <c r="AK5180">
        <v>8904801235</v>
      </c>
      <c r="AL5180" t="s">
        <v>642</v>
      </c>
      <c r="AM5180">
        <v>2009</v>
      </c>
      <c r="AN5180" s="1">
        <v>40031</v>
      </c>
      <c r="AO5180" s="1">
        <v>40031</v>
      </c>
      <c r="AP5180">
        <v>9</v>
      </c>
      <c r="AQ5180" t="s">
        <v>81</v>
      </c>
      <c r="AR5180" s="4">
        <f>IF(AQ5180="M",AP5180*30.42,AP5180)</f>
        <v>273.78000000000003</v>
      </c>
      <c r="AS5180">
        <v>0</v>
      </c>
      <c r="AT5180" s="4">
        <f>AR5180+AS5180</f>
        <v>273.78000000000003</v>
      </c>
      <c r="AU5180">
        <v>6</v>
      </c>
      <c r="AV5180" s="1">
        <f>AO5180+AT5180</f>
        <v>40304.78</v>
      </c>
      <c r="AW5180" s="1">
        <v>40488</v>
      </c>
      <c r="AX5180" s="2">
        <f>IF(AV5180&gt;=AW5180,1,2)</f>
        <v>2</v>
      </c>
      <c r="AY5180" s="2" t="str">
        <f>IF((AV5180+10)&gt;=AW5180,"SAVE","LATE")</f>
        <v>LATE</v>
      </c>
      <c r="AZ5180" t="s">
        <v>82</v>
      </c>
      <c r="BA5180" t="s">
        <v>83</v>
      </c>
      <c r="BB5180">
        <v>312113769</v>
      </c>
      <c r="BC5180">
        <v>156106000</v>
      </c>
      <c r="BD5180" s="9">
        <v>468219769</v>
      </c>
      <c r="BE5180" t="s">
        <v>643</v>
      </c>
      <c r="BF5180">
        <v>0</v>
      </c>
      <c r="BG5180" t="s">
        <v>70</v>
      </c>
      <c r="BH5180">
        <v>-1</v>
      </c>
      <c r="BI5180" t="s">
        <v>70</v>
      </c>
      <c r="BJ5180" t="s">
        <v>70</v>
      </c>
      <c r="BK5180">
        <v>0</v>
      </c>
      <c r="BL5180" t="s">
        <v>85</v>
      </c>
      <c r="BM5180" t="s">
        <v>644</v>
      </c>
    </row>
    <row r="5181" spans="1:65" x14ac:dyDescent="0.25">
      <c r="A5181">
        <v>2010</v>
      </c>
      <c r="B5181" t="s">
        <v>116</v>
      </c>
      <c r="C5181" t="s">
        <v>290</v>
      </c>
      <c r="D5181" t="s">
        <v>43343</v>
      </c>
      <c r="E5181" t="s">
        <v>82</v>
      </c>
      <c r="F5181" t="s">
        <v>635</v>
      </c>
      <c r="G5181">
        <v>12</v>
      </c>
      <c r="H5181" t="s">
        <v>41881</v>
      </c>
      <c r="I5181" t="s">
        <v>67</v>
      </c>
      <c r="J5181" t="s">
        <v>88</v>
      </c>
      <c r="K5181">
        <v>3</v>
      </c>
      <c r="L5181" t="s">
        <v>41838</v>
      </c>
      <c r="M5181">
        <v>72000000</v>
      </c>
      <c r="N5181" t="s">
        <v>41840</v>
      </c>
      <c r="O5181" t="s">
        <v>958</v>
      </c>
      <c r="P5181" t="s">
        <v>90</v>
      </c>
      <c r="Q5181" t="s">
        <v>70</v>
      </c>
      <c r="R5181" t="s">
        <v>70</v>
      </c>
      <c r="S5181" t="s">
        <v>40428</v>
      </c>
      <c r="T5181" s="3">
        <v>40360</v>
      </c>
      <c r="U5181" t="s">
        <v>959</v>
      </c>
      <c r="V5181" t="s">
        <v>960</v>
      </c>
      <c r="W5181">
        <v>924</v>
      </c>
      <c r="X5181">
        <v>25997267</v>
      </c>
      <c r="Y5181" t="s">
        <v>122</v>
      </c>
      <c r="Z5181" t="s">
        <v>123</v>
      </c>
      <c r="AA5181">
        <v>0</v>
      </c>
      <c r="AB5181" t="s">
        <v>76</v>
      </c>
      <c r="AC5181">
        <v>0</v>
      </c>
      <c r="AD5181" t="s">
        <v>76</v>
      </c>
      <c r="AE5181">
        <v>345195</v>
      </c>
      <c r="AF5181" t="s">
        <v>40104</v>
      </c>
      <c r="AG5181">
        <v>8060007019</v>
      </c>
      <c r="AH5181" t="s">
        <v>961</v>
      </c>
      <c r="AI5181" t="s">
        <v>40331</v>
      </c>
      <c r="AJ5181" t="s">
        <v>41304</v>
      </c>
      <c r="AK5181">
        <v>73098239</v>
      </c>
      <c r="AL5181" t="s">
        <v>962</v>
      </c>
      <c r="AM5181">
        <v>2009</v>
      </c>
      <c r="AN5181" s="1">
        <v>40148</v>
      </c>
      <c r="AO5181" s="1">
        <v>40148</v>
      </c>
      <c r="AP5181">
        <v>2</v>
      </c>
      <c r="AQ5181" t="s">
        <v>81</v>
      </c>
      <c r="AR5181" s="4">
        <f>IF(AQ5181="M",AP5181*30.42,AP5181)</f>
        <v>60.84</v>
      </c>
      <c r="AS5181">
        <v>0</v>
      </c>
      <c r="AT5181" s="4">
        <f>AR5181+AS5181</f>
        <v>60.84</v>
      </c>
      <c r="AU5181">
        <v>4</v>
      </c>
      <c r="AV5181" s="1">
        <f>AO5181+AT5181</f>
        <v>40208.839999999997</v>
      </c>
      <c r="AW5181" s="1">
        <v>40330</v>
      </c>
      <c r="AX5181" s="2">
        <f>IF(AV5181&gt;=AW5181,1,2)</f>
        <v>2</v>
      </c>
      <c r="AY5181" s="2" t="str">
        <f>IF((AV5181+10)&gt;=AW5181,"SAVE","LATE")</f>
        <v>LATE</v>
      </c>
      <c r="AZ5181" t="s">
        <v>82</v>
      </c>
      <c r="BA5181" t="s">
        <v>83</v>
      </c>
      <c r="BB5181">
        <v>25997267</v>
      </c>
      <c r="BC5181">
        <v>0</v>
      </c>
      <c r="BD5181" s="9">
        <v>25997267</v>
      </c>
      <c r="BE5181" t="s">
        <v>958</v>
      </c>
      <c r="BF5181">
        <v>0</v>
      </c>
      <c r="BG5181" t="s">
        <v>70</v>
      </c>
      <c r="BH5181">
        <v>-1</v>
      </c>
      <c r="BI5181" t="s">
        <v>70</v>
      </c>
      <c r="BJ5181" t="s">
        <v>70</v>
      </c>
      <c r="BK5181">
        <v>0</v>
      </c>
      <c r="BL5181" t="s">
        <v>85</v>
      </c>
      <c r="BM5181" t="s">
        <v>963</v>
      </c>
    </row>
    <row r="5182" spans="1:65" x14ac:dyDescent="0.25">
      <c r="A5182">
        <v>2010</v>
      </c>
      <c r="B5182" t="s">
        <v>64</v>
      </c>
      <c r="C5182" t="s">
        <v>65</v>
      </c>
      <c r="D5182" t="s">
        <v>40101</v>
      </c>
      <c r="E5182">
        <v>800215807</v>
      </c>
      <c r="F5182" t="s">
        <v>911</v>
      </c>
      <c r="G5182">
        <v>13</v>
      </c>
      <c r="H5182" t="s">
        <v>41891</v>
      </c>
      <c r="I5182" t="s">
        <v>67</v>
      </c>
      <c r="J5182" t="s">
        <v>88</v>
      </c>
      <c r="K5182">
        <v>3</v>
      </c>
      <c r="L5182" t="s">
        <v>41838</v>
      </c>
      <c r="M5182">
        <v>72000000</v>
      </c>
      <c r="N5182" t="s">
        <v>41840</v>
      </c>
      <c r="O5182" t="s">
        <v>43372</v>
      </c>
      <c r="P5182" t="s">
        <v>90</v>
      </c>
      <c r="Q5182" t="s">
        <v>70</v>
      </c>
      <c r="R5182" t="s">
        <v>70</v>
      </c>
      <c r="S5182" t="s">
        <v>40432</v>
      </c>
      <c r="T5182" s="3">
        <v>40243</v>
      </c>
      <c r="U5182" t="s">
        <v>912</v>
      </c>
      <c r="V5182" t="s">
        <v>913</v>
      </c>
      <c r="W5182" t="s">
        <v>914</v>
      </c>
      <c r="X5182">
        <v>49496982</v>
      </c>
      <c r="Y5182" t="s">
        <v>122</v>
      </c>
      <c r="Z5182" t="s">
        <v>123</v>
      </c>
      <c r="AA5182">
        <v>0</v>
      </c>
      <c r="AB5182" t="s">
        <v>76</v>
      </c>
      <c r="AC5182">
        <v>0</v>
      </c>
      <c r="AD5182" t="s">
        <v>76</v>
      </c>
      <c r="AE5182">
        <v>405267</v>
      </c>
      <c r="AF5182" t="s">
        <v>41304</v>
      </c>
      <c r="AG5182">
        <v>70526472</v>
      </c>
      <c r="AH5182" t="s">
        <v>915</v>
      </c>
      <c r="AI5182" t="s">
        <v>40331</v>
      </c>
      <c r="AJ5182" t="s">
        <v>41304</v>
      </c>
      <c r="AK5182" t="s">
        <v>916</v>
      </c>
      <c r="AL5182" t="s">
        <v>915</v>
      </c>
      <c r="AM5182">
        <v>2009</v>
      </c>
      <c r="AN5182" s="1">
        <v>40158</v>
      </c>
      <c r="AO5182" s="1">
        <v>40170</v>
      </c>
      <c r="AP5182">
        <v>9</v>
      </c>
      <c r="AQ5182" t="s">
        <v>74</v>
      </c>
      <c r="AR5182" s="4">
        <f>IF(AQ5182="M",AP5182*30.42,AP5182)</f>
        <v>9</v>
      </c>
      <c r="AS5182">
        <v>0</v>
      </c>
      <c r="AT5182" s="4">
        <f>AR5182+AS5182</f>
        <v>9</v>
      </c>
      <c r="AU5182">
        <v>3</v>
      </c>
      <c r="AV5182" s="1">
        <f>AO5182+AT5182</f>
        <v>40179</v>
      </c>
      <c r="AW5182" s="1">
        <v>40269</v>
      </c>
      <c r="AX5182" s="2">
        <f>IF(AV5182&gt;=AW5182,1,2)</f>
        <v>2</v>
      </c>
      <c r="AY5182" s="2" t="str">
        <f>IF((AV5182+10)&gt;=AW5182,"SAVE","LATE")</f>
        <v>LATE</v>
      </c>
      <c r="AZ5182" t="s">
        <v>82</v>
      </c>
      <c r="BA5182" t="s">
        <v>83</v>
      </c>
      <c r="BB5182">
        <v>49496982</v>
      </c>
      <c r="BC5182">
        <v>0</v>
      </c>
      <c r="BD5182" s="9">
        <v>49496982</v>
      </c>
      <c r="BE5182" t="s">
        <v>917</v>
      </c>
      <c r="BF5182">
        <v>0</v>
      </c>
      <c r="BG5182" t="s">
        <v>70</v>
      </c>
      <c r="BH5182">
        <v>-1</v>
      </c>
      <c r="BI5182" t="s">
        <v>70</v>
      </c>
      <c r="BJ5182" t="s">
        <v>70</v>
      </c>
      <c r="BK5182">
        <v>0</v>
      </c>
      <c r="BL5182" t="s">
        <v>85</v>
      </c>
      <c r="BM5182" t="s">
        <v>918</v>
      </c>
    </row>
    <row r="5183" spans="1:65" x14ac:dyDescent="0.25">
      <c r="A5183">
        <v>2010</v>
      </c>
      <c r="B5183" t="s">
        <v>64</v>
      </c>
      <c r="C5183" t="s">
        <v>65</v>
      </c>
      <c r="D5183" t="s">
        <v>40101</v>
      </c>
      <c r="E5183">
        <v>800215807</v>
      </c>
      <c r="F5183" t="s">
        <v>181</v>
      </c>
      <c r="G5183">
        <v>12</v>
      </c>
      <c r="H5183" t="s">
        <v>41881</v>
      </c>
      <c r="I5183" t="s">
        <v>67</v>
      </c>
      <c r="J5183" t="s">
        <v>68</v>
      </c>
      <c r="K5183">
        <v>3</v>
      </c>
      <c r="L5183" t="s">
        <v>41838</v>
      </c>
      <c r="M5183">
        <v>72000000</v>
      </c>
      <c r="N5183" t="s">
        <v>41840</v>
      </c>
      <c r="O5183" t="s">
        <v>730</v>
      </c>
      <c r="P5183" t="s">
        <v>90</v>
      </c>
      <c r="Q5183" t="s">
        <v>70</v>
      </c>
      <c r="R5183" t="s">
        <v>70</v>
      </c>
      <c r="S5183" t="s">
        <v>40435</v>
      </c>
      <c r="T5183" t="s">
        <v>731</v>
      </c>
      <c r="U5183" t="s">
        <v>732</v>
      </c>
      <c r="V5183" t="s">
        <v>733</v>
      </c>
      <c r="W5183" t="s">
        <v>733</v>
      </c>
      <c r="X5183">
        <v>203000000</v>
      </c>
      <c r="Y5183" t="s">
        <v>122</v>
      </c>
      <c r="Z5183" t="s">
        <v>123</v>
      </c>
      <c r="AA5183">
        <v>0</v>
      </c>
      <c r="AB5183" t="s">
        <v>76</v>
      </c>
      <c r="AC5183">
        <v>0</v>
      </c>
      <c r="AD5183" t="s">
        <v>76</v>
      </c>
      <c r="AE5183">
        <v>452216</v>
      </c>
      <c r="AF5183" t="s">
        <v>40104</v>
      </c>
      <c r="AG5183" t="s">
        <v>734</v>
      </c>
      <c r="AH5183" t="s">
        <v>735</v>
      </c>
      <c r="AI5183" t="s">
        <v>40331</v>
      </c>
      <c r="AJ5183" t="s">
        <v>41304</v>
      </c>
      <c r="AK5183">
        <v>3882138</v>
      </c>
      <c r="AL5183" t="s">
        <v>736</v>
      </c>
      <c r="AM5183">
        <v>2009</v>
      </c>
      <c r="AN5183" s="1">
        <v>40130</v>
      </c>
      <c r="AO5183" s="1">
        <v>40151</v>
      </c>
      <c r="AP5183">
        <v>28</v>
      </c>
      <c r="AQ5183" t="s">
        <v>74</v>
      </c>
      <c r="AR5183" s="4">
        <f>IF(AQ5183="M",AP5183*30.42,AP5183)</f>
        <v>28</v>
      </c>
      <c r="AS5183">
        <v>181</v>
      </c>
      <c r="AT5183" s="4">
        <f>AR5183+AS5183</f>
        <v>209</v>
      </c>
      <c r="AU5183">
        <v>10</v>
      </c>
      <c r="AV5183" s="1">
        <f>AO5183+AT5183</f>
        <v>40360</v>
      </c>
      <c r="AW5183" s="1">
        <v>40664</v>
      </c>
      <c r="AX5183" s="2">
        <f>IF(AV5183&gt;=AW5183,1,2)</f>
        <v>2</v>
      </c>
      <c r="AY5183" s="2" t="str">
        <f>IF((AV5183+10)&gt;=AW5183,"SAVE","LATE")</f>
        <v>LATE</v>
      </c>
      <c r="AZ5183" t="s">
        <v>82</v>
      </c>
      <c r="BA5183" t="s">
        <v>83</v>
      </c>
      <c r="BB5183">
        <v>203000000</v>
      </c>
      <c r="BC5183">
        <v>0</v>
      </c>
      <c r="BD5183" s="9">
        <v>203000000</v>
      </c>
      <c r="BE5183" t="s">
        <v>730</v>
      </c>
      <c r="BF5183">
        <v>0</v>
      </c>
      <c r="BG5183" t="s">
        <v>70</v>
      </c>
      <c r="BH5183">
        <v>-1</v>
      </c>
      <c r="BI5183" t="s">
        <v>70</v>
      </c>
      <c r="BJ5183" t="s">
        <v>70</v>
      </c>
      <c r="BK5183">
        <v>0</v>
      </c>
      <c r="BL5183" t="s">
        <v>85</v>
      </c>
      <c r="BM5183" t="s">
        <v>737</v>
      </c>
    </row>
    <row r="5184" spans="1:65" x14ac:dyDescent="0.25">
      <c r="A5184">
        <v>2010</v>
      </c>
      <c r="B5184" t="s">
        <v>64</v>
      </c>
      <c r="C5184" t="s">
        <v>65</v>
      </c>
      <c r="D5184" t="s">
        <v>40101</v>
      </c>
      <c r="E5184">
        <v>800215807</v>
      </c>
      <c r="F5184" t="s">
        <v>181</v>
      </c>
      <c r="G5184">
        <v>12</v>
      </c>
      <c r="H5184" t="s">
        <v>41881</v>
      </c>
      <c r="I5184" t="s">
        <v>67</v>
      </c>
      <c r="J5184" t="s">
        <v>68</v>
      </c>
      <c r="K5184">
        <v>3</v>
      </c>
      <c r="L5184" t="s">
        <v>41838</v>
      </c>
      <c r="M5184">
        <v>72000000</v>
      </c>
      <c r="N5184" t="s">
        <v>41840</v>
      </c>
      <c r="O5184" t="s">
        <v>562</v>
      </c>
      <c r="P5184" t="s">
        <v>90</v>
      </c>
      <c r="Q5184" t="s">
        <v>70</v>
      </c>
      <c r="R5184" t="s">
        <v>70</v>
      </c>
      <c r="S5184" t="s">
        <v>40437</v>
      </c>
      <c r="T5184" t="s">
        <v>493</v>
      </c>
      <c r="U5184" t="s">
        <v>563</v>
      </c>
      <c r="V5184" t="s">
        <v>564</v>
      </c>
      <c r="W5184" t="s">
        <v>564</v>
      </c>
      <c r="X5184">
        <v>450310000</v>
      </c>
      <c r="Y5184" t="s">
        <v>122</v>
      </c>
      <c r="Z5184" t="s">
        <v>123</v>
      </c>
      <c r="AA5184">
        <v>0</v>
      </c>
      <c r="AB5184" t="s">
        <v>76</v>
      </c>
      <c r="AC5184">
        <v>0</v>
      </c>
      <c r="AD5184" t="s">
        <v>76</v>
      </c>
      <c r="AE5184">
        <v>450921</v>
      </c>
      <c r="AF5184" t="s">
        <v>40104</v>
      </c>
      <c r="AG5184" t="s">
        <v>565</v>
      </c>
      <c r="AH5184" t="s">
        <v>566</v>
      </c>
      <c r="AI5184" t="s">
        <v>40331</v>
      </c>
      <c r="AJ5184" t="s">
        <v>41304</v>
      </c>
      <c r="AK5184">
        <v>9078381</v>
      </c>
      <c r="AL5184" t="s">
        <v>567</v>
      </c>
      <c r="AM5184">
        <v>2009</v>
      </c>
      <c r="AN5184" s="1">
        <v>40128</v>
      </c>
      <c r="AO5184" s="1">
        <v>40150</v>
      </c>
      <c r="AP5184">
        <v>29</v>
      </c>
      <c r="AQ5184" t="s">
        <v>74</v>
      </c>
      <c r="AR5184" s="4">
        <f>IF(AQ5184="M",AP5184*30.42,AP5184)</f>
        <v>29</v>
      </c>
      <c r="AS5184">
        <v>212</v>
      </c>
      <c r="AT5184" s="4">
        <f>AR5184+AS5184</f>
        <v>241</v>
      </c>
      <c r="AU5184">
        <v>10</v>
      </c>
      <c r="AV5184" s="1">
        <f>AO5184+AT5184</f>
        <v>40391</v>
      </c>
      <c r="AW5184" s="1">
        <v>40695</v>
      </c>
      <c r="AX5184" s="2">
        <f>IF(AV5184&gt;=AW5184,1,2)</f>
        <v>2</v>
      </c>
      <c r="AY5184" s="2" t="str">
        <f>IF((AV5184+10)&gt;=AW5184,"SAVE","LATE")</f>
        <v>LATE</v>
      </c>
      <c r="AZ5184" t="s">
        <v>82</v>
      </c>
      <c r="BA5184" t="s">
        <v>83</v>
      </c>
      <c r="BB5184">
        <v>450310000</v>
      </c>
      <c r="BC5184">
        <v>0</v>
      </c>
      <c r="BD5184" s="9">
        <v>450310000</v>
      </c>
      <c r="BE5184" t="s">
        <v>562</v>
      </c>
      <c r="BF5184">
        <v>0</v>
      </c>
      <c r="BG5184" t="s">
        <v>70</v>
      </c>
      <c r="BH5184">
        <v>-1</v>
      </c>
      <c r="BI5184" t="s">
        <v>70</v>
      </c>
      <c r="BJ5184" t="s">
        <v>70</v>
      </c>
      <c r="BK5184">
        <v>0</v>
      </c>
      <c r="BL5184" t="s">
        <v>85</v>
      </c>
      <c r="BM5184" t="s">
        <v>568</v>
      </c>
    </row>
    <row r="5185" spans="1:65" x14ac:dyDescent="0.25">
      <c r="A5185">
        <v>2010</v>
      </c>
      <c r="B5185" t="s">
        <v>64</v>
      </c>
      <c r="C5185" t="s">
        <v>65</v>
      </c>
      <c r="D5185" t="s">
        <v>40101</v>
      </c>
      <c r="E5185">
        <v>800215807</v>
      </c>
      <c r="F5185" t="s">
        <v>181</v>
      </c>
      <c r="G5185">
        <v>12</v>
      </c>
      <c r="H5185" t="s">
        <v>41881</v>
      </c>
      <c r="I5185" t="s">
        <v>67</v>
      </c>
      <c r="J5185" t="s">
        <v>68</v>
      </c>
      <c r="K5185">
        <v>3</v>
      </c>
      <c r="L5185" t="s">
        <v>41838</v>
      </c>
      <c r="M5185">
        <v>72000000</v>
      </c>
      <c r="N5185" t="s">
        <v>41840</v>
      </c>
      <c r="O5185" t="s">
        <v>43383</v>
      </c>
      <c r="P5185" t="s">
        <v>90</v>
      </c>
      <c r="Q5185" t="s">
        <v>70</v>
      </c>
      <c r="R5185" t="s">
        <v>70</v>
      </c>
      <c r="S5185" t="s">
        <v>40439</v>
      </c>
      <c r="T5185" t="s">
        <v>413</v>
      </c>
      <c r="U5185" t="s">
        <v>456</v>
      </c>
      <c r="V5185" t="s">
        <v>457</v>
      </c>
      <c r="W5185" t="s">
        <v>457</v>
      </c>
      <c r="X5185">
        <v>1146000000</v>
      </c>
      <c r="Y5185" t="s">
        <v>122</v>
      </c>
      <c r="Z5185" t="s">
        <v>123</v>
      </c>
      <c r="AA5185">
        <v>0</v>
      </c>
      <c r="AB5185" t="s">
        <v>76</v>
      </c>
      <c r="AC5185">
        <v>0</v>
      </c>
      <c r="AD5185" t="s">
        <v>76</v>
      </c>
      <c r="AE5185">
        <v>453542</v>
      </c>
      <c r="AF5185" t="s">
        <v>40104</v>
      </c>
      <c r="AG5185" t="s">
        <v>458</v>
      </c>
      <c r="AH5185" t="s">
        <v>459</v>
      </c>
      <c r="AI5185" t="s">
        <v>39370</v>
      </c>
      <c r="AJ5185" t="s">
        <v>41304</v>
      </c>
      <c r="AK5185">
        <v>72014326</v>
      </c>
      <c r="AL5185" t="s">
        <v>460</v>
      </c>
      <c r="AM5185">
        <v>2009</v>
      </c>
      <c r="AN5185" s="1">
        <v>40130</v>
      </c>
      <c r="AO5185" s="1">
        <v>40151</v>
      </c>
      <c r="AP5185">
        <v>28</v>
      </c>
      <c r="AQ5185" t="s">
        <v>74</v>
      </c>
      <c r="AR5185" s="4">
        <f>IF(AQ5185="M",AP5185*30.42,AP5185)</f>
        <v>28</v>
      </c>
      <c r="AS5185">
        <v>426</v>
      </c>
      <c r="AT5185" s="4">
        <f>AR5185+AS5185</f>
        <v>454</v>
      </c>
      <c r="AU5185">
        <v>10</v>
      </c>
      <c r="AV5185" s="1">
        <f>AO5185+AT5185</f>
        <v>40605</v>
      </c>
      <c r="AW5185" s="1">
        <v>40909</v>
      </c>
      <c r="AX5185" s="2">
        <f>IF(AV5185&gt;=AW5185,1,2)</f>
        <v>2</v>
      </c>
      <c r="AY5185" s="2" t="str">
        <f>IF((AV5185+10)&gt;=AW5185,"SAVE","LATE")</f>
        <v>LATE</v>
      </c>
      <c r="AZ5185" t="s">
        <v>82</v>
      </c>
      <c r="BA5185" t="s">
        <v>83</v>
      </c>
      <c r="BB5185">
        <v>1146000000</v>
      </c>
      <c r="BC5185">
        <v>0</v>
      </c>
      <c r="BD5185" s="9">
        <v>1146000000</v>
      </c>
      <c r="BE5185" t="s">
        <v>461</v>
      </c>
      <c r="BF5185">
        <v>0</v>
      </c>
      <c r="BG5185" t="s">
        <v>70</v>
      </c>
      <c r="BH5185">
        <v>-1</v>
      </c>
      <c r="BI5185" t="s">
        <v>70</v>
      </c>
      <c r="BJ5185" t="s">
        <v>70</v>
      </c>
      <c r="BK5185">
        <v>0</v>
      </c>
      <c r="BL5185" t="s">
        <v>85</v>
      </c>
      <c r="BM5185" t="s">
        <v>462</v>
      </c>
    </row>
    <row r="5186" spans="1:65" x14ac:dyDescent="0.25">
      <c r="A5186">
        <v>2010</v>
      </c>
      <c r="B5186" t="s">
        <v>116</v>
      </c>
      <c r="C5186" t="s">
        <v>290</v>
      </c>
      <c r="D5186" t="s">
        <v>43343</v>
      </c>
      <c r="E5186" t="s">
        <v>82</v>
      </c>
      <c r="F5186" t="s">
        <v>635</v>
      </c>
      <c r="G5186">
        <v>12</v>
      </c>
      <c r="H5186" t="s">
        <v>41881</v>
      </c>
      <c r="I5186" t="s">
        <v>67</v>
      </c>
      <c r="J5186" t="s">
        <v>88</v>
      </c>
      <c r="K5186">
        <v>3</v>
      </c>
      <c r="L5186" t="s">
        <v>41838</v>
      </c>
      <c r="M5186">
        <v>72000000</v>
      </c>
      <c r="N5186" t="s">
        <v>41840</v>
      </c>
      <c r="O5186" t="s">
        <v>964</v>
      </c>
      <c r="P5186" t="s">
        <v>90</v>
      </c>
      <c r="Q5186" t="s">
        <v>70</v>
      </c>
      <c r="R5186" t="s">
        <v>70</v>
      </c>
      <c r="S5186" t="s">
        <v>40443</v>
      </c>
      <c r="T5186" s="3">
        <v>40513</v>
      </c>
      <c r="U5186" t="s">
        <v>965</v>
      </c>
      <c r="V5186" t="s">
        <v>966</v>
      </c>
      <c r="W5186">
        <v>941</v>
      </c>
      <c r="X5186">
        <v>25997267</v>
      </c>
      <c r="Y5186" t="s">
        <v>122</v>
      </c>
      <c r="Z5186" t="s">
        <v>123</v>
      </c>
      <c r="AA5186">
        <v>0</v>
      </c>
      <c r="AB5186" t="s">
        <v>76</v>
      </c>
      <c r="AC5186">
        <v>0</v>
      </c>
      <c r="AD5186" t="s">
        <v>76</v>
      </c>
      <c r="AE5186">
        <v>346890</v>
      </c>
      <c r="AF5186" t="s">
        <v>40104</v>
      </c>
      <c r="AG5186">
        <v>8000434862</v>
      </c>
      <c r="AH5186" t="s">
        <v>967</v>
      </c>
      <c r="AI5186" t="s">
        <v>40331</v>
      </c>
      <c r="AJ5186" t="s">
        <v>41304</v>
      </c>
      <c r="AK5186">
        <v>9083683</v>
      </c>
      <c r="AL5186" t="s">
        <v>968</v>
      </c>
      <c r="AM5186">
        <v>2009</v>
      </c>
      <c r="AN5186" s="1">
        <v>40158</v>
      </c>
      <c r="AO5186" s="1">
        <v>40158</v>
      </c>
      <c r="AP5186">
        <v>2</v>
      </c>
      <c r="AQ5186" t="s">
        <v>81</v>
      </c>
      <c r="AR5186" s="4">
        <f>IF(AQ5186="M",AP5186*30.42,AP5186)</f>
        <v>60.84</v>
      </c>
      <c r="AS5186">
        <v>0</v>
      </c>
      <c r="AT5186" s="4">
        <f>AR5186+AS5186</f>
        <v>60.84</v>
      </c>
      <c r="AU5186">
        <v>4</v>
      </c>
      <c r="AV5186" s="1">
        <f>AO5186+AT5186</f>
        <v>40218.839999999997</v>
      </c>
      <c r="AW5186" s="1">
        <v>40340</v>
      </c>
      <c r="AX5186" s="2">
        <f>IF(AV5186&gt;=AW5186,1,2)</f>
        <v>2</v>
      </c>
      <c r="AY5186" s="2" t="str">
        <f>IF((AV5186+10)&gt;=AW5186,"SAVE","LATE")</f>
        <v>LATE</v>
      </c>
      <c r="AZ5186" t="s">
        <v>82</v>
      </c>
      <c r="BA5186" t="s">
        <v>83</v>
      </c>
      <c r="BB5186">
        <v>25997267</v>
      </c>
      <c r="BC5186">
        <v>0</v>
      </c>
      <c r="BD5186" s="9">
        <v>25997267</v>
      </c>
      <c r="BE5186" t="s">
        <v>964</v>
      </c>
      <c r="BF5186">
        <v>0</v>
      </c>
      <c r="BG5186" t="s">
        <v>70</v>
      </c>
      <c r="BH5186">
        <v>-1</v>
      </c>
      <c r="BI5186" t="s">
        <v>70</v>
      </c>
      <c r="BJ5186" t="s">
        <v>70</v>
      </c>
      <c r="BK5186">
        <v>0</v>
      </c>
      <c r="BL5186" t="s">
        <v>85</v>
      </c>
      <c r="BM5186" t="s">
        <v>969</v>
      </c>
    </row>
    <row r="5187" spans="1:65" x14ac:dyDescent="0.25">
      <c r="A5187">
        <v>2010</v>
      </c>
      <c r="B5187" t="s">
        <v>64</v>
      </c>
      <c r="C5187" t="s">
        <v>65</v>
      </c>
      <c r="D5187" t="s">
        <v>40101</v>
      </c>
      <c r="E5187">
        <v>800215807</v>
      </c>
      <c r="F5187" t="s">
        <v>181</v>
      </c>
      <c r="G5187">
        <v>12</v>
      </c>
      <c r="H5187" t="s">
        <v>41881</v>
      </c>
      <c r="I5187" t="s">
        <v>67</v>
      </c>
      <c r="J5187" t="s">
        <v>68</v>
      </c>
      <c r="K5187">
        <v>3</v>
      </c>
      <c r="L5187" t="s">
        <v>41838</v>
      </c>
      <c r="M5187">
        <v>72000000</v>
      </c>
      <c r="N5187" t="s">
        <v>41840</v>
      </c>
      <c r="O5187" t="s">
        <v>775</v>
      </c>
      <c r="P5187" t="s">
        <v>90</v>
      </c>
      <c r="Q5187" t="s">
        <v>70</v>
      </c>
      <c r="R5187" t="s">
        <v>70</v>
      </c>
      <c r="S5187" t="s">
        <v>40445</v>
      </c>
      <c r="T5187" t="s">
        <v>731</v>
      </c>
      <c r="U5187" t="s">
        <v>776</v>
      </c>
      <c r="V5187" t="s">
        <v>777</v>
      </c>
      <c r="W5187" t="s">
        <v>777</v>
      </c>
      <c r="X5187">
        <v>173600000</v>
      </c>
      <c r="Y5187" t="s">
        <v>122</v>
      </c>
      <c r="Z5187" t="s">
        <v>123</v>
      </c>
      <c r="AA5187">
        <v>0</v>
      </c>
      <c r="AB5187" t="s">
        <v>76</v>
      </c>
      <c r="AC5187">
        <v>0</v>
      </c>
      <c r="AD5187" t="s">
        <v>76</v>
      </c>
      <c r="AE5187">
        <v>452226</v>
      </c>
      <c r="AF5187" t="s">
        <v>40104</v>
      </c>
      <c r="AG5187" t="s">
        <v>778</v>
      </c>
      <c r="AH5187" t="s">
        <v>779</v>
      </c>
      <c r="AI5187" t="s">
        <v>40331</v>
      </c>
      <c r="AJ5187" t="s">
        <v>41304</v>
      </c>
      <c r="AK5187">
        <v>15323440</v>
      </c>
      <c r="AL5187" t="s">
        <v>780</v>
      </c>
      <c r="AM5187">
        <v>2009</v>
      </c>
      <c r="AN5187" s="1">
        <v>40130</v>
      </c>
      <c r="AO5187" s="1">
        <v>40151</v>
      </c>
      <c r="AP5187">
        <v>28</v>
      </c>
      <c r="AQ5187" t="s">
        <v>74</v>
      </c>
      <c r="AR5187" s="4">
        <f>IF(AQ5187="M",AP5187*30.42,AP5187)</f>
        <v>28</v>
      </c>
      <c r="AS5187">
        <v>0</v>
      </c>
      <c r="AT5187" s="4">
        <f>AR5187+AS5187</f>
        <v>28</v>
      </c>
      <c r="AU5187">
        <v>10</v>
      </c>
      <c r="AV5187" s="1">
        <f>AO5187+AT5187</f>
        <v>40179</v>
      </c>
      <c r="AW5187" s="1">
        <v>40483</v>
      </c>
      <c r="AX5187" s="2">
        <f>IF(AV5187&gt;=AW5187,1,2)</f>
        <v>2</v>
      </c>
      <c r="AY5187" s="2" t="str">
        <f>IF((AV5187+10)&gt;=AW5187,"SAVE","LATE")</f>
        <v>LATE</v>
      </c>
      <c r="AZ5187" t="s">
        <v>82</v>
      </c>
      <c r="BA5187" t="s">
        <v>83</v>
      </c>
      <c r="BB5187">
        <v>173600000</v>
      </c>
      <c r="BC5187">
        <v>0</v>
      </c>
      <c r="BD5187" s="9">
        <v>173600000</v>
      </c>
      <c r="BE5187" t="s">
        <v>775</v>
      </c>
      <c r="BF5187">
        <v>0</v>
      </c>
      <c r="BG5187" t="s">
        <v>70</v>
      </c>
      <c r="BH5187">
        <v>-1</v>
      </c>
      <c r="BI5187" t="s">
        <v>70</v>
      </c>
      <c r="BJ5187" t="s">
        <v>70</v>
      </c>
      <c r="BK5187">
        <v>0</v>
      </c>
      <c r="BL5187" t="s">
        <v>85</v>
      </c>
      <c r="BM5187" t="s">
        <v>781</v>
      </c>
    </row>
    <row r="5188" spans="1:65" x14ac:dyDescent="0.25">
      <c r="A5188">
        <v>2010</v>
      </c>
      <c r="B5188" t="s">
        <v>116</v>
      </c>
      <c r="C5188" t="s">
        <v>290</v>
      </c>
      <c r="D5188" t="s">
        <v>43343</v>
      </c>
      <c r="E5188" t="s">
        <v>82</v>
      </c>
      <c r="F5188" t="s">
        <v>635</v>
      </c>
      <c r="G5188">
        <v>12</v>
      </c>
      <c r="H5188" t="s">
        <v>41881</v>
      </c>
      <c r="I5188" t="s">
        <v>67</v>
      </c>
      <c r="J5188" t="s">
        <v>88</v>
      </c>
      <c r="K5188">
        <v>3</v>
      </c>
      <c r="L5188" t="s">
        <v>41838</v>
      </c>
      <c r="M5188">
        <v>72000000</v>
      </c>
      <c r="N5188" t="s">
        <v>41840</v>
      </c>
      <c r="O5188" t="s">
        <v>970</v>
      </c>
      <c r="P5188" t="s">
        <v>90</v>
      </c>
      <c r="Q5188" t="s">
        <v>70</v>
      </c>
      <c r="R5188" t="s">
        <v>70</v>
      </c>
      <c r="S5188" t="s">
        <v>40457</v>
      </c>
      <c r="T5188" s="3">
        <v>40330</v>
      </c>
      <c r="U5188" t="s">
        <v>971</v>
      </c>
      <c r="V5188" t="s">
        <v>972</v>
      </c>
      <c r="W5188">
        <v>947</v>
      </c>
      <c r="X5188">
        <v>25997267</v>
      </c>
      <c r="Y5188" t="s">
        <v>122</v>
      </c>
      <c r="Z5188" t="s">
        <v>123</v>
      </c>
      <c r="AA5188">
        <v>0</v>
      </c>
      <c r="AB5188" t="s">
        <v>76</v>
      </c>
      <c r="AC5188">
        <v>0</v>
      </c>
      <c r="AD5188" t="s">
        <v>76</v>
      </c>
      <c r="AE5188">
        <v>344585</v>
      </c>
      <c r="AF5188" t="s">
        <v>40104</v>
      </c>
      <c r="AG5188">
        <v>8904811777</v>
      </c>
      <c r="AH5188" t="s">
        <v>973</v>
      </c>
      <c r="AI5188" t="s">
        <v>40331</v>
      </c>
      <c r="AJ5188" t="s">
        <v>41304</v>
      </c>
      <c r="AK5188">
        <v>7471851</v>
      </c>
      <c r="AL5188" t="s">
        <v>974</v>
      </c>
      <c r="AM5188">
        <v>2009</v>
      </c>
      <c r="AN5188" s="1">
        <v>40158</v>
      </c>
      <c r="AO5188" s="1">
        <v>40158</v>
      </c>
      <c r="AP5188">
        <v>2</v>
      </c>
      <c r="AQ5188" t="s">
        <v>81</v>
      </c>
      <c r="AR5188" s="4">
        <f>IF(AQ5188="M",AP5188*30.42,AP5188)</f>
        <v>60.84</v>
      </c>
      <c r="AS5188">
        <v>0</v>
      </c>
      <c r="AT5188" s="4">
        <f>AR5188+AS5188</f>
        <v>60.84</v>
      </c>
      <c r="AU5188">
        <v>4</v>
      </c>
      <c r="AV5188" s="1">
        <f>AO5188+AT5188</f>
        <v>40218.839999999997</v>
      </c>
      <c r="AW5188" s="1">
        <v>40340</v>
      </c>
      <c r="AX5188" s="2">
        <f>IF(AV5188&gt;=AW5188,1,2)</f>
        <v>2</v>
      </c>
      <c r="AY5188" s="2" t="str">
        <f>IF((AV5188+10)&gt;=AW5188,"SAVE","LATE")</f>
        <v>LATE</v>
      </c>
      <c r="AZ5188" t="s">
        <v>82</v>
      </c>
      <c r="BA5188" t="s">
        <v>83</v>
      </c>
      <c r="BB5188">
        <v>25997267</v>
      </c>
      <c r="BC5188">
        <v>0</v>
      </c>
      <c r="BD5188" s="9">
        <v>25997267</v>
      </c>
      <c r="BE5188" t="s">
        <v>970</v>
      </c>
      <c r="BF5188">
        <v>0</v>
      </c>
      <c r="BG5188" t="s">
        <v>70</v>
      </c>
      <c r="BH5188">
        <v>-1</v>
      </c>
      <c r="BI5188" t="s">
        <v>70</v>
      </c>
      <c r="BJ5188" t="s">
        <v>70</v>
      </c>
      <c r="BK5188">
        <v>0</v>
      </c>
      <c r="BL5188" t="s">
        <v>85</v>
      </c>
      <c r="BM5188" t="s">
        <v>975</v>
      </c>
    </row>
    <row r="5189" spans="1:65" x14ac:dyDescent="0.25">
      <c r="A5189">
        <v>2010</v>
      </c>
      <c r="B5189" t="s">
        <v>64</v>
      </c>
      <c r="C5189" t="s">
        <v>65</v>
      </c>
      <c r="D5189" t="s">
        <v>40101</v>
      </c>
      <c r="E5189">
        <v>800215807</v>
      </c>
      <c r="F5189" t="s">
        <v>181</v>
      </c>
      <c r="G5189">
        <v>12</v>
      </c>
      <c r="H5189" t="s">
        <v>41881</v>
      </c>
      <c r="I5189" t="s">
        <v>67</v>
      </c>
      <c r="J5189" t="s">
        <v>68</v>
      </c>
      <c r="K5189">
        <v>3</v>
      </c>
      <c r="L5189" t="s">
        <v>41838</v>
      </c>
      <c r="M5189">
        <v>72000000</v>
      </c>
      <c r="N5189" t="s">
        <v>41840</v>
      </c>
      <c r="O5189" t="s">
        <v>39517</v>
      </c>
      <c r="P5189" t="s">
        <v>90</v>
      </c>
      <c r="Q5189" t="s">
        <v>70</v>
      </c>
      <c r="R5189" t="s">
        <v>70</v>
      </c>
      <c r="S5189" t="s">
        <v>39518</v>
      </c>
      <c r="T5189" t="s">
        <v>502</v>
      </c>
      <c r="U5189" t="s">
        <v>768</v>
      </c>
      <c r="V5189" t="s">
        <v>769</v>
      </c>
      <c r="W5189" t="s">
        <v>769</v>
      </c>
      <c r="X5189">
        <v>180000000</v>
      </c>
      <c r="Y5189" t="s">
        <v>122</v>
      </c>
      <c r="Z5189" t="s">
        <v>123</v>
      </c>
      <c r="AA5189">
        <v>0</v>
      </c>
      <c r="AB5189" t="s">
        <v>76</v>
      </c>
      <c r="AC5189">
        <v>0</v>
      </c>
      <c r="AD5189" t="s">
        <v>76</v>
      </c>
      <c r="AE5189">
        <v>450448</v>
      </c>
      <c r="AF5189" t="s">
        <v>40104</v>
      </c>
      <c r="AG5189" t="s">
        <v>770</v>
      </c>
      <c r="AH5189" t="s">
        <v>771</v>
      </c>
      <c r="AI5189" t="s">
        <v>39472</v>
      </c>
      <c r="AJ5189" t="s">
        <v>41304</v>
      </c>
      <c r="AK5189">
        <v>46358379</v>
      </c>
      <c r="AL5189" t="s">
        <v>772</v>
      </c>
      <c r="AM5189">
        <v>2009</v>
      </c>
      <c r="AN5189" s="1">
        <v>40130</v>
      </c>
      <c r="AO5189" s="1">
        <v>40157</v>
      </c>
      <c r="AP5189">
        <v>22</v>
      </c>
      <c r="AQ5189" t="s">
        <v>74</v>
      </c>
      <c r="AR5189" s="4">
        <f>IF(AQ5189="M",AP5189*30.42,AP5189)</f>
        <v>22</v>
      </c>
      <c r="AS5189">
        <v>244</v>
      </c>
      <c r="AT5189" s="4">
        <f>AR5189+AS5189</f>
        <v>266</v>
      </c>
      <c r="AU5189">
        <v>4</v>
      </c>
      <c r="AV5189" s="1">
        <f>AO5189+AT5189</f>
        <v>40423</v>
      </c>
      <c r="AW5189" s="1">
        <v>40544</v>
      </c>
      <c r="AX5189" s="2">
        <f>IF(AV5189&gt;=AW5189,1,2)</f>
        <v>2</v>
      </c>
      <c r="AY5189" s="2" t="str">
        <f>IF((AV5189+10)&gt;=AW5189,"SAVE","LATE")</f>
        <v>LATE</v>
      </c>
      <c r="AZ5189" t="s">
        <v>82</v>
      </c>
      <c r="BA5189" t="s">
        <v>83</v>
      </c>
      <c r="BB5189">
        <v>180000000</v>
      </c>
      <c r="BC5189">
        <v>0</v>
      </c>
      <c r="BD5189" s="9">
        <v>180000000</v>
      </c>
      <c r="BE5189" t="s">
        <v>773</v>
      </c>
      <c r="BF5189">
        <v>0</v>
      </c>
      <c r="BG5189" t="s">
        <v>70</v>
      </c>
      <c r="BH5189">
        <v>-1</v>
      </c>
      <c r="BI5189" t="s">
        <v>70</v>
      </c>
      <c r="BJ5189" t="s">
        <v>70</v>
      </c>
      <c r="BK5189">
        <v>0</v>
      </c>
      <c r="BL5189" t="s">
        <v>85</v>
      </c>
      <c r="BM5189" t="s">
        <v>774</v>
      </c>
    </row>
    <row r="5190" spans="1:65" x14ac:dyDescent="0.25">
      <c r="A5190">
        <v>2010</v>
      </c>
      <c r="B5190" t="s">
        <v>64</v>
      </c>
      <c r="C5190" t="s">
        <v>65</v>
      </c>
      <c r="D5190" t="s">
        <v>40101</v>
      </c>
      <c r="E5190">
        <v>800215807</v>
      </c>
      <c r="F5190" t="s">
        <v>181</v>
      </c>
      <c r="G5190">
        <v>12</v>
      </c>
      <c r="H5190" t="s">
        <v>41881</v>
      </c>
      <c r="I5190" t="s">
        <v>67</v>
      </c>
      <c r="J5190" t="s">
        <v>68</v>
      </c>
      <c r="K5190">
        <v>3</v>
      </c>
      <c r="L5190" t="s">
        <v>41838</v>
      </c>
      <c r="M5190">
        <v>72000000</v>
      </c>
      <c r="N5190" t="s">
        <v>41840</v>
      </c>
      <c r="O5190" t="s">
        <v>782</v>
      </c>
      <c r="P5190" t="s">
        <v>90</v>
      </c>
      <c r="Q5190" t="s">
        <v>70</v>
      </c>
      <c r="R5190" t="s">
        <v>70</v>
      </c>
      <c r="S5190" t="s">
        <v>39524</v>
      </c>
      <c r="T5190" t="s">
        <v>596</v>
      </c>
      <c r="U5190" t="s">
        <v>783</v>
      </c>
      <c r="V5190" t="s">
        <v>784</v>
      </c>
      <c r="W5190" t="s">
        <v>784</v>
      </c>
      <c r="X5190">
        <v>153000000</v>
      </c>
      <c r="Y5190" t="s">
        <v>122</v>
      </c>
      <c r="Z5190" t="s">
        <v>123</v>
      </c>
      <c r="AA5190">
        <v>0</v>
      </c>
      <c r="AB5190" t="s">
        <v>76</v>
      </c>
      <c r="AC5190">
        <v>0</v>
      </c>
      <c r="AD5190" t="s">
        <v>76</v>
      </c>
      <c r="AE5190">
        <v>451513</v>
      </c>
      <c r="AF5190" t="s">
        <v>40104</v>
      </c>
      <c r="AG5190" t="s">
        <v>785</v>
      </c>
      <c r="AH5190" t="s">
        <v>786</v>
      </c>
      <c r="AI5190" t="s">
        <v>39472</v>
      </c>
      <c r="AJ5190" t="s">
        <v>41304</v>
      </c>
      <c r="AK5190">
        <v>7219245</v>
      </c>
      <c r="AL5190" t="s">
        <v>787</v>
      </c>
      <c r="AM5190">
        <v>2009</v>
      </c>
      <c r="AN5190" s="1">
        <v>40130</v>
      </c>
      <c r="AO5190" s="1">
        <v>40171</v>
      </c>
      <c r="AP5190">
        <v>8</v>
      </c>
      <c r="AQ5190" t="s">
        <v>74</v>
      </c>
      <c r="AR5190" s="4">
        <f>IF(AQ5190="M",AP5190*30.42,AP5190)</f>
        <v>8</v>
      </c>
      <c r="AS5190">
        <v>249</v>
      </c>
      <c r="AT5190" s="4">
        <f>AR5190+AS5190</f>
        <v>257</v>
      </c>
      <c r="AU5190">
        <v>1</v>
      </c>
      <c r="AV5190" s="1">
        <f>AO5190+AT5190</f>
        <v>40428</v>
      </c>
      <c r="AW5190" s="1">
        <v>40459</v>
      </c>
      <c r="AX5190" s="2">
        <f>IF(AV5190&gt;=AW5190,1,2)</f>
        <v>2</v>
      </c>
      <c r="AY5190" s="2" t="str">
        <f>IF((AV5190+10)&gt;=AW5190,"SAVE","LATE")</f>
        <v>LATE</v>
      </c>
      <c r="AZ5190" t="s">
        <v>82</v>
      </c>
      <c r="BA5190" t="s">
        <v>83</v>
      </c>
      <c r="BB5190">
        <v>153000000</v>
      </c>
      <c r="BC5190">
        <v>0</v>
      </c>
      <c r="BD5190" s="9">
        <v>153000000</v>
      </c>
      <c r="BE5190" t="s">
        <v>782</v>
      </c>
      <c r="BF5190">
        <v>0</v>
      </c>
      <c r="BG5190" t="s">
        <v>70</v>
      </c>
      <c r="BH5190">
        <v>-1</v>
      </c>
      <c r="BI5190" t="s">
        <v>70</v>
      </c>
      <c r="BJ5190" t="s">
        <v>70</v>
      </c>
      <c r="BK5190">
        <v>0</v>
      </c>
      <c r="BL5190" t="s">
        <v>85</v>
      </c>
      <c r="BM5190" t="s">
        <v>788</v>
      </c>
    </row>
    <row r="5191" spans="1:65" x14ac:dyDescent="0.25">
      <c r="A5191">
        <v>2010</v>
      </c>
      <c r="B5191" t="s">
        <v>64</v>
      </c>
      <c r="C5191" t="s">
        <v>65</v>
      </c>
      <c r="D5191" t="s">
        <v>40101</v>
      </c>
      <c r="E5191">
        <v>800215807</v>
      </c>
      <c r="F5191" t="s">
        <v>181</v>
      </c>
      <c r="G5191">
        <v>12</v>
      </c>
      <c r="H5191" t="s">
        <v>41881</v>
      </c>
      <c r="I5191" t="s">
        <v>67</v>
      </c>
      <c r="J5191" t="s">
        <v>68</v>
      </c>
      <c r="K5191">
        <v>3</v>
      </c>
      <c r="L5191" t="s">
        <v>41838</v>
      </c>
      <c r="M5191">
        <v>72000000</v>
      </c>
      <c r="N5191" t="s">
        <v>41840</v>
      </c>
      <c r="O5191" t="s">
        <v>753</v>
      </c>
      <c r="P5191" t="s">
        <v>90</v>
      </c>
      <c r="Q5191" t="s">
        <v>70</v>
      </c>
      <c r="R5191" t="s">
        <v>70</v>
      </c>
      <c r="S5191" t="s">
        <v>39550</v>
      </c>
      <c r="T5191" t="s">
        <v>596</v>
      </c>
      <c r="U5191" t="s">
        <v>754</v>
      </c>
      <c r="V5191" t="s">
        <v>755</v>
      </c>
      <c r="W5191" t="s">
        <v>755</v>
      </c>
      <c r="X5191">
        <v>180000000</v>
      </c>
      <c r="Y5191" t="s">
        <v>122</v>
      </c>
      <c r="Z5191" t="s">
        <v>123</v>
      </c>
      <c r="AA5191">
        <v>0</v>
      </c>
      <c r="AB5191" t="s">
        <v>76</v>
      </c>
      <c r="AC5191">
        <v>0</v>
      </c>
      <c r="AD5191" t="s">
        <v>76</v>
      </c>
      <c r="AE5191">
        <v>451601</v>
      </c>
      <c r="AF5191" t="s">
        <v>40104</v>
      </c>
      <c r="AG5191" t="s">
        <v>756</v>
      </c>
      <c r="AH5191" t="s">
        <v>757</v>
      </c>
      <c r="AI5191" t="s">
        <v>39472</v>
      </c>
      <c r="AJ5191" t="s">
        <v>41304</v>
      </c>
      <c r="AK5191">
        <v>4145059</v>
      </c>
      <c r="AL5191" t="s">
        <v>758</v>
      </c>
      <c r="AM5191">
        <v>2009</v>
      </c>
      <c r="AN5191" s="1">
        <v>40130</v>
      </c>
      <c r="AO5191" s="1">
        <v>40158</v>
      </c>
      <c r="AP5191">
        <v>21</v>
      </c>
      <c r="AQ5191" t="s">
        <v>74</v>
      </c>
      <c r="AR5191" s="4">
        <f>IF(AQ5191="M",AP5191*30.42,AP5191)</f>
        <v>21</v>
      </c>
      <c r="AS5191">
        <v>279</v>
      </c>
      <c r="AT5191" s="4">
        <f>AR5191+AS5191</f>
        <v>300</v>
      </c>
      <c r="AU5191">
        <v>1</v>
      </c>
      <c r="AV5191" s="1">
        <f>AO5191+AT5191</f>
        <v>40458</v>
      </c>
      <c r="AW5191" s="1">
        <v>40489</v>
      </c>
      <c r="AX5191" s="2">
        <f>IF(AV5191&gt;=AW5191,1,2)</f>
        <v>2</v>
      </c>
      <c r="AY5191" s="2" t="str">
        <f>IF((AV5191+10)&gt;=AW5191,"SAVE","LATE")</f>
        <v>LATE</v>
      </c>
      <c r="AZ5191" t="s">
        <v>82</v>
      </c>
      <c r="BA5191" t="s">
        <v>83</v>
      </c>
      <c r="BB5191">
        <v>180000000</v>
      </c>
      <c r="BC5191">
        <v>0</v>
      </c>
      <c r="BD5191" s="9">
        <v>180000000</v>
      </c>
      <c r="BE5191" t="s">
        <v>753</v>
      </c>
      <c r="BF5191">
        <v>0</v>
      </c>
      <c r="BG5191" t="s">
        <v>70</v>
      </c>
      <c r="BH5191">
        <v>-1</v>
      </c>
      <c r="BI5191" t="s">
        <v>70</v>
      </c>
      <c r="BJ5191" t="s">
        <v>70</v>
      </c>
      <c r="BK5191">
        <v>0</v>
      </c>
      <c r="BL5191" t="s">
        <v>85</v>
      </c>
      <c r="BM5191" t="s">
        <v>759</v>
      </c>
    </row>
    <row r="5192" spans="1:65" x14ac:dyDescent="0.25">
      <c r="A5192">
        <v>2010</v>
      </c>
      <c r="B5192" t="s">
        <v>116</v>
      </c>
      <c r="C5192" t="s">
        <v>290</v>
      </c>
      <c r="D5192" t="s">
        <v>43389</v>
      </c>
      <c r="E5192" t="s">
        <v>600</v>
      </c>
      <c r="F5192" t="s">
        <v>601</v>
      </c>
      <c r="G5192">
        <v>12</v>
      </c>
      <c r="H5192" t="s">
        <v>41881</v>
      </c>
      <c r="I5192" t="s">
        <v>67</v>
      </c>
      <c r="J5192" t="s">
        <v>88</v>
      </c>
      <c r="K5192">
        <v>3</v>
      </c>
      <c r="L5192" t="s">
        <v>41838</v>
      </c>
      <c r="M5192">
        <v>72000000</v>
      </c>
      <c r="N5192" t="s">
        <v>41840</v>
      </c>
      <c r="O5192" t="s">
        <v>43493</v>
      </c>
      <c r="P5192" t="s">
        <v>90</v>
      </c>
      <c r="Q5192" t="s">
        <v>70</v>
      </c>
      <c r="R5192" t="s">
        <v>70</v>
      </c>
      <c r="S5192" t="s">
        <v>39571</v>
      </c>
      <c r="T5192" s="3">
        <v>40487</v>
      </c>
      <c r="U5192" t="s">
        <v>602</v>
      </c>
      <c r="V5192" t="s">
        <v>603</v>
      </c>
      <c r="W5192" t="s">
        <v>604</v>
      </c>
      <c r="X5192">
        <v>360975939</v>
      </c>
      <c r="Y5192" t="s">
        <v>122</v>
      </c>
      <c r="Z5192" t="s">
        <v>123</v>
      </c>
      <c r="AA5192">
        <v>0</v>
      </c>
      <c r="AB5192" t="s">
        <v>76</v>
      </c>
      <c r="AC5192">
        <v>0</v>
      </c>
      <c r="AD5192" t="s">
        <v>76</v>
      </c>
      <c r="AE5192">
        <v>399422</v>
      </c>
      <c r="AF5192" t="s">
        <v>40104</v>
      </c>
      <c r="AG5192" t="s">
        <v>605</v>
      </c>
      <c r="AH5192" t="s">
        <v>606</v>
      </c>
      <c r="AI5192" t="s">
        <v>39472</v>
      </c>
      <c r="AJ5192" t="s">
        <v>41304</v>
      </c>
      <c r="AK5192">
        <v>86039871</v>
      </c>
      <c r="AL5192" t="s">
        <v>607</v>
      </c>
      <c r="AM5192">
        <v>2009</v>
      </c>
      <c r="AN5192" s="1">
        <v>40095</v>
      </c>
      <c r="AO5192" s="1">
        <v>40161</v>
      </c>
      <c r="AP5192">
        <v>12</v>
      </c>
      <c r="AQ5192" t="s">
        <v>81</v>
      </c>
      <c r="AR5192" s="4">
        <f>IF(AQ5192="M",AP5192*30.42,AP5192)</f>
        <v>365.04</v>
      </c>
      <c r="AS5192">
        <v>0</v>
      </c>
      <c r="AT5192" s="4">
        <f>AR5192+AS5192</f>
        <v>365.04</v>
      </c>
      <c r="AU5192">
        <v>10</v>
      </c>
      <c r="AV5192" s="1">
        <f>AO5192+AT5192</f>
        <v>40526.04</v>
      </c>
      <c r="AW5192" s="1">
        <v>40830</v>
      </c>
      <c r="AX5192" s="2">
        <f>IF(AV5192&gt;=AW5192,1,2)</f>
        <v>2</v>
      </c>
      <c r="AY5192" s="2" t="str">
        <f>IF((AV5192+10)&gt;=AW5192,"SAVE","LATE")</f>
        <v>LATE</v>
      </c>
      <c r="AZ5192" t="s">
        <v>82</v>
      </c>
      <c r="BA5192" t="s">
        <v>83</v>
      </c>
      <c r="BB5192">
        <v>360975939</v>
      </c>
      <c r="BC5192">
        <v>0</v>
      </c>
      <c r="BD5192" s="9">
        <v>360975939</v>
      </c>
      <c r="BE5192" t="s">
        <v>608</v>
      </c>
      <c r="BF5192">
        <v>0</v>
      </c>
      <c r="BG5192" t="s">
        <v>70</v>
      </c>
      <c r="BH5192">
        <v>-1</v>
      </c>
      <c r="BI5192" t="s">
        <v>70</v>
      </c>
      <c r="BJ5192" t="s">
        <v>70</v>
      </c>
      <c r="BK5192">
        <v>0</v>
      </c>
      <c r="BL5192" t="s">
        <v>85</v>
      </c>
      <c r="BM5192" t="s">
        <v>609</v>
      </c>
    </row>
    <row r="5193" spans="1:65" x14ac:dyDescent="0.25">
      <c r="A5193">
        <v>2010</v>
      </c>
      <c r="B5193" t="s">
        <v>116</v>
      </c>
      <c r="C5193" t="s">
        <v>290</v>
      </c>
      <c r="D5193" t="s">
        <v>42966</v>
      </c>
      <c r="E5193" t="s">
        <v>927</v>
      </c>
      <c r="F5193" t="s">
        <v>928</v>
      </c>
      <c r="G5193">
        <v>12</v>
      </c>
      <c r="H5193" t="s">
        <v>41881</v>
      </c>
      <c r="I5193" t="s">
        <v>67</v>
      </c>
      <c r="J5193" t="s">
        <v>88</v>
      </c>
      <c r="K5193">
        <v>3</v>
      </c>
      <c r="L5193" t="s">
        <v>41838</v>
      </c>
      <c r="M5193">
        <v>72000000</v>
      </c>
      <c r="N5193" t="s">
        <v>41840</v>
      </c>
      <c r="O5193" t="s">
        <v>929</v>
      </c>
      <c r="P5193" t="s">
        <v>90</v>
      </c>
      <c r="Q5193" t="s">
        <v>70</v>
      </c>
      <c r="R5193" t="s">
        <v>70</v>
      </c>
      <c r="S5193" t="s">
        <v>39612</v>
      </c>
      <c r="T5193" t="s">
        <v>930</v>
      </c>
      <c r="U5193" t="s">
        <v>931</v>
      </c>
      <c r="V5193" t="s">
        <v>932</v>
      </c>
      <c r="W5193" t="s">
        <v>933</v>
      </c>
      <c r="X5193">
        <v>42203384</v>
      </c>
      <c r="Y5193" t="s">
        <v>122</v>
      </c>
      <c r="Z5193" t="s">
        <v>123</v>
      </c>
      <c r="AA5193">
        <v>0</v>
      </c>
      <c r="AB5193" t="s">
        <v>76</v>
      </c>
      <c r="AC5193">
        <v>0</v>
      </c>
      <c r="AD5193" t="s">
        <v>76</v>
      </c>
      <c r="AE5193">
        <v>387365</v>
      </c>
      <c r="AF5193" t="s">
        <v>41304</v>
      </c>
      <c r="AG5193" t="s">
        <v>934</v>
      </c>
      <c r="AH5193" t="s">
        <v>935</v>
      </c>
      <c r="AI5193" t="s">
        <v>99</v>
      </c>
      <c r="AJ5193" t="s">
        <v>41304</v>
      </c>
      <c r="AK5193" t="s">
        <v>936</v>
      </c>
      <c r="AL5193" t="s">
        <v>937</v>
      </c>
      <c r="AM5193">
        <v>2009</v>
      </c>
      <c r="AN5193" s="1">
        <v>40178</v>
      </c>
      <c r="AO5193" s="1">
        <v>40179</v>
      </c>
      <c r="AP5193">
        <v>2</v>
      </c>
      <c r="AQ5193" t="s">
        <v>81</v>
      </c>
      <c r="AR5193" s="4">
        <f>IF(AQ5193="M",AP5193*30.42,AP5193)</f>
        <v>60.84</v>
      </c>
      <c r="AS5193">
        <v>0</v>
      </c>
      <c r="AT5193" s="4">
        <f>AR5193+AS5193</f>
        <v>60.84</v>
      </c>
      <c r="AU5193">
        <v>6</v>
      </c>
      <c r="AV5193" s="1">
        <f>AO5193+AT5193</f>
        <v>40239.839999999997</v>
      </c>
      <c r="AW5193" s="1">
        <v>40422</v>
      </c>
      <c r="AX5193" s="2">
        <f>IF(AV5193&gt;=AW5193,1,2)</f>
        <v>2</v>
      </c>
      <c r="AY5193" s="2" t="str">
        <f>IF((AV5193+10)&gt;=AW5193,"SAVE","LATE")</f>
        <v>LATE</v>
      </c>
      <c r="AZ5193" t="s">
        <v>82</v>
      </c>
      <c r="BA5193" t="s">
        <v>83</v>
      </c>
      <c r="BB5193">
        <v>42203384</v>
      </c>
      <c r="BC5193">
        <v>36000000</v>
      </c>
      <c r="BD5193" s="9">
        <v>78203384</v>
      </c>
      <c r="BE5193" t="s">
        <v>938</v>
      </c>
      <c r="BF5193">
        <v>0</v>
      </c>
      <c r="BG5193" t="s">
        <v>70</v>
      </c>
      <c r="BH5193">
        <v>-1</v>
      </c>
      <c r="BI5193" t="s">
        <v>70</v>
      </c>
      <c r="BJ5193" t="s">
        <v>70</v>
      </c>
      <c r="BK5193">
        <v>0</v>
      </c>
      <c r="BL5193" t="s">
        <v>85</v>
      </c>
      <c r="BM5193" t="s">
        <v>939</v>
      </c>
    </row>
    <row r="5194" spans="1:65" x14ac:dyDescent="0.25">
      <c r="A5194">
        <v>2012</v>
      </c>
      <c r="B5194" t="s">
        <v>116</v>
      </c>
      <c r="C5194" t="s">
        <v>320</v>
      </c>
      <c r="D5194" t="s">
        <v>40567</v>
      </c>
      <c r="E5194" t="s">
        <v>321</v>
      </c>
      <c r="F5194" t="s">
        <v>322</v>
      </c>
      <c r="G5194">
        <v>12</v>
      </c>
      <c r="H5194" t="s">
        <v>41881</v>
      </c>
      <c r="I5194" t="s">
        <v>67</v>
      </c>
      <c r="J5194" t="s">
        <v>42026</v>
      </c>
      <c r="K5194">
        <v>3</v>
      </c>
      <c r="L5194" t="s">
        <v>41838</v>
      </c>
      <c r="M5194">
        <v>30000000</v>
      </c>
      <c r="N5194" t="s">
        <v>41897</v>
      </c>
      <c r="O5194" t="s">
        <v>323</v>
      </c>
      <c r="P5194" t="s">
        <v>90</v>
      </c>
      <c r="Q5194" t="s">
        <v>70</v>
      </c>
      <c r="R5194" t="s">
        <v>70</v>
      </c>
      <c r="S5194" t="s">
        <v>39670</v>
      </c>
      <c r="T5194" t="s">
        <v>324</v>
      </c>
      <c r="U5194" t="s">
        <v>325</v>
      </c>
      <c r="V5194" t="s">
        <v>326</v>
      </c>
      <c r="W5194">
        <v>504</v>
      </c>
      <c r="X5194">
        <v>2221781127</v>
      </c>
      <c r="Y5194" t="s">
        <v>74</v>
      </c>
      <c r="Z5194" t="s">
        <v>75</v>
      </c>
      <c r="AA5194">
        <v>0</v>
      </c>
      <c r="AB5194" t="s">
        <v>76</v>
      </c>
      <c r="AC5194">
        <v>0</v>
      </c>
      <c r="AD5194" t="s">
        <v>76</v>
      </c>
      <c r="AE5194">
        <v>1095216</v>
      </c>
      <c r="AF5194" t="s">
        <v>41304</v>
      </c>
      <c r="AG5194" t="s">
        <v>327</v>
      </c>
      <c r="AH5194" t="s">
        <v>328</v>
      </c>
      <c r="AI5194" t="s">
        <v>39472</v>
      </c>
      <c r="AJ5194" t="s">
        <v>41304</v>
      </c>
      <c r="AK5194">
        <v>41795755</v>
      </c>
      <c r="AL5194" t="s">
        <v>329</v>
      </c>
      <c r="AM5194">
        <v>2009</v>
      </c>
      <c r="AN5194" s="1">
        <v>40176</v>
      </c>
      <c r="AO5194" s="1">
        <v>40231</v>
      </c>
      <c r="AP5194">
        <v>4</v>
      </c>
      <c r="AQ5194" t="s">
        <v>81</v>
      </c>
      <c r="AR5194" s="4">
        <f>IF(AQ5194="M",AP5194*30.42,AP5194)</f>
        <v>121.68</v>
      </c>
      <c r="AS5194">
        <v>45</v>
      </c>
      <c r="AT5194" s="4">
        <f>AR5194+AS5194</f>
        <v>166.68</v>
      </c>
      <c r="AU5194">
        <v>13</v>
      </c>
      <c r="AV5194" s="1">
        <f>AO5194+AT5194</f>
        <v>40397.68</v>
      </c>
      <c r="AW5194" s="1">
        <v>40792</v>
      </c>
      <c r="AX5194" s="2">
        <f>IF(AV5194&gt;=AW5194,1,2)</f>
        <v>2</v>
      </c>
      <c r="AY5194" s="2" t="str">
        <f>IF((AV5194+10)&gt;=AW5194,"SAVE","LATE")</f>
        <v>LATE</v>
      </c>
      <c r="AZ5194" t="s">
        <v>82</v>
      </c>
      <c r="BA5194" t="s">
        <v>83</v>
      </c>
      <c r="BB5194">
        <v>2221781127</v>
      </c>
      <c r="BC5194">
        <v>1110889705</v>
      </c>
      <c r="BD5194" s="9">
        <v>3332670832</v>
      </c>
      <c r="BE5194" t="s">
        <v>323</v>
      </c>
      <c r="BF5194">
        <v>0</v>
      </c>
      <c r="BG5194" t="s">
        <v>70</v>
      </c>
      <c r="BH5194">
        <v>-1</v>
      </c>
      <c r="BI5194" t="s">
        <v>70</v>
      </c>
      <c r="BJ5194" t="s">
        <v>70</v>
      </c>
      <c r="BK5194">
        <v>0</v>
      </c>
      <c r="BL5194" t="s">
        <v>85</v>
      </c>
      <c r="BM5194" t="s">
        <v>330</v>
      </c>
    </row>
    <row r="5195" spans="1:65" x14ac:dyDescent="0.25">
      <c r="A5195">
        <v>2010</v>
      </c>
      <c r="B5195" t="s">
        <v>116</v>
      </c>
      <c r="C5195" t="s">
        <v>130</v>
      </c>
      <c r="D5195" t="s">
        <v>40600</v>
      </c>
      <c r="E5195" t="s">
        <v>992</v>
      </c>
      <c r="F5195" t="s">
        <v>993</v>
      </c>
      <c r="G5195">
        <v>13</v>
      </c>
      <c r="H5195" t="s">
        <v>41891</v>
      </c>
      <c r="I5195" t="s">
        <v>67</v>
      </c>
      <c r="J5195" t="s">
        <v>88</v>
      </c>
      <c r="K5195">
        <v>3</v>
      </c>
      <c r="L5195" t="s">
        <v>41838</v>
      </c>
      <c r="M5195">
        <v>30000000</v>
      </c>
      <c r="N5195" t="s">
        <v>41897</v>
      </c>
      <c r="O5195" t="s">
        <v>43826</v>
      </c>
      <c r="P5195" t="s">
        <v>90</v>
      </c>
      <c r="Q5195" t="s">
        <v>70</v>
      </c>
      <c r="R5195" t="s">
        <v>70</v>
      </c>
      <c r="S5195" t="s">
        <v>994</v>
      </c>
      <c r="T5195" t="s">
        <v>995</v>
      </c>
      <c r="U5195" t="s">
        <v>996</v>
      </c>
      <c r="V5195" t="s">
        <v>997</v>
      </c>
      <c r="W5195" t="s">
        <v>998</v>
      </c>
      <c r="X5195">
        <v>11730088</v>
      </c>
      <c r="Y5195" t="s">
        <v>74</v>
      </c>
      <c r="Z5195" t="s">
        <v>75</v>
      </c>
      <c r="AA5195">
        <v>0</v>
      </c>
      <c r="AB5195" t="s">
        <v>76</v>
      </c>
      <c r="AC5195">
        <v>0</v>
      </c>
      <c r="AD5195" t="s">
        <v>76</v>
      </c>
      <c r="AE5195">
        <v>459757</v>
      </c>
      <c r="AF5195" t="s">
        <v>41304</v>
      </c>
      <c r="AG5195">
        <v>30279892</v>
      </c>
      <c r="AH5195" t="s">
        <v>999</v>
      </c>
      <c r="AI5195" t="s">
        <v>1000</v>
      </c>
      <c r="AJ5195" t="s">
        <v>41304</v>
      </c>
      <c r="AK5195">
        <v>30279892</v>
      </c>
      <c r="AL5195" t="s">
        <v>999</v>
      </c>
      <c r="AM5195">
        <v>2009</v>
      </c>
      <c r="AN5195" s="1">
        <v>39855</v>
      </c>
      <c r="AO5195" s="1">
        <v>39856</v>
      </c>
      <c r="AP5195">
        <v>3</v>
      </c>
      <c r="AQ5195" t="s">
        <v>81</v>
      </c>
      <c r="AR5195" s="4">
        <f>IF(AQ5195="M",AP5195*30.42,AP5195)</f>
        <v>91.26</v>
      </c>
      <c r="AS5195">
        <v>0</v>
      </c>
      <c r="AT5195" s="4">
        <f>AR5195+AS5195</f>
        <v>91.26</v>
      </c>
      <c r="AU5195">
        <v>3</v>
      </c>
      <c r="AV5195" s="1">
        <f>AO5195+AT5195</f>
        <v>39947.26</v>
      </c>
      <c r="AW5195" s="1">
        <v>40037</v>
      </c>
      <c r="AX5195" s="2">
        <f>IF(AV5195&gt;=AW5195,1,2)</f>
        <v>2</v>
      </c>
      <c r="AY5195" s="2" t="str">
        <f>IF((AV5195+10)&gt;=AW5195,"SAVE","LATE")</f>
        <v>LATE</v>
      </c>
      <c r="AZ5195" t="s">
        <v>82</v>
      </c>
      <c r="BA5195" t="s">
        <v>83</v>
      </c>
      <c r="BB5195">
        <v>11730088</v>
      </c>
      <c r="BC5195">
        <v>0</v>
      </c>
      <c r="BD5195" s="9">
        <v>11730088</v>
      </c>
      <c r="BE5195" t="s">
        <v>1001</v>
      </c>
      <c r="BF5195">
        <v>0</v>
      </c>
      <c r="BG5195" t="s">
        <v>70</v>
      </c>
      <c r="BH5195">
        <v>-1</v>
      </c>
      <c r="BI5195" t="s">
        <v>70</v>
      </c>
      <c r="BJ5195" t="s">
        <v>70</v>
      </c>
      <c r="BK5195">
        <v>0</v>
      </c>
      <c r="BL5195" t="s">
        <v>85</v>
      </c>
      <c r="BM5195" t="s">
        <v>1002</v>
      </c>
    </row>
    <row r="5196" spans="1:65" x14ac:dyDescent="0.25">
      <c r="A5196">
        <v>2011</v>
      </c>
      <c r="B5196" t="s">
        <v>116</v>
      </c>
      <c r="C5196" t="s">
        <v>130</v>
      </c>
      <c r="D5196" t="s">
        <v>40624</v>
      </c>
      <c r="E5196" t="s">
        <v>577</v>
      </c>
      <c r="F5196" t="s">
        <v>578</v>
      </c>
      <c r="G5196">
        <v>4</v>
      </c>
      <c r="H5196" t="s">
        <v>41311</v>
      </c>
      <c r="I5196" t="s">
        <v>67</v>
      </c>
      <c r="J5196" t="s">
        <v>88</v>
      </c>
      <c r="K5196">
        <v>2</v>
      </c>
      <c r="L5196" t="s">
        <v>41311</v>
      </c>
      <c r="M5196">
        <v>72000000</v>
      </c>
      <c r="N5196" t="s">
        <v>41840</v>
      </c>
      <c r="O5196" t="s">
        <v>44028</v>
      </c>
      <c r="P5196" t="s">
        <v>90</v>
      </c>
      <c r="Q5196" t="s">
        <v>70</v>
      </c>
      <c r="R5196" t="s">
        <v>70</v>
      </c>
      <c r="S5196" t="s">
        <v>40625</v>
      </c>
      <c r="T5196" t="s">
        <v>579</v>
      </c>
      <c r="U5196" t="s">
        <v>580</v>
      </c>
      <c r="V5196" t="s">
        <v>581</v>
      </c>
      <c r="W5196">
        <v>32</v>
      </c>
      <c r="X5196">
        <v>430523441</v>
      </c>
      <c r="Y5196" t="s">
        <v>122</v>
      </c>
      <c r="Z5196" t="s">
        <v>123</v>
      </c>
      <c r="AA5196">
        <v>0</v>
      </c>
      <c r="AB5196" t="s">
        <v>76</v>
      </c>
      <c r="AC5196">
        <v>0</v>
      </c>
      <c r="AD5196" t="s">
        <v>76</v>
      </c>
      <c r="AE5196">
        <v>537050</v>
      </c>
      <c r="AF5196" t="s">
        <v>40104</v>
      </c>
      <c r="AG5196" t="s">
        <v>582</v>
      </c>
      <c r="AH5196" t="s">
        <v>583</v>
      </c>
      <c r="AI5196" t="s">
        <v>138</v>
      </c>
      <c r="AJ5196" t="s">
        <v>41304</v>
      </c>
      <c r="AK5196">
        <v>91225163</v>
      </c>
      <c r="AL5196" t="s">
        <v>584</v>
      </c>
      <c r="AM5196">
        <v>2009</v>
      </c>
      <c r="AN5196" s="1">
        <v>40130</v>
      </c>
      <c r="AO5196" s="1">
        <v>40158</v>
      </c>
      <c r="AP5196">
        <v>3</v>
      </c>
      <c r="AQ5196" t="s">
        <v>81</v>
      </c>
      <c r="AR5196" s="4">
        <f>IF(AQ5196="M",AP5196*30.42,AP5196)</f>
        <v>91.26</v>
      </c>
      <c r="AS5196">
        <v>0</v>
      </c>
      <c r="AT5196" s="4">
        <f>AR5196+AS5196</f>
        <v>91.26</v>
      </c>
      <c r="AU5196">
        <v>1</v>
      </c>
      <c r="AV5196" s="1">
        <f>AO5196+AT5196</f>
        <v>40249.26</v>
      </c>
      <c r="AW5196" s="1">
        <v>40279</v>
      </c>
      <c r="AX5196" s="2">
        <f>IF(AV5196&gt;=AW5196,1,2)</f>
        <v>2</v>
      </c>
      <c r="AY5196" s="2" t="str">
        <f>IF((AV5196+10)&gt;=AW5196,"SAVE","LATE")</f>
        <v>LATE</v>
      </c>
      <c r="AZ5196" t="s">
        <v>82</v>
      </c>
      <c r="BA5196" t="s">
        <v>83</v>
      </c>
      <c r="BB5196">
        <v>430523441</v>
      </c>
      <c r="BC5196">
        <v>190000000</v>
      </c>
      <c r="BD5196" s="9">
        <v>620523441</v>
      </c>
      <c r="BE5196" t="s">
        <v>585</v>
      </c>
      <c r="BF5196">
        <v>0</v>
      </c>
      <c r="BG5196" t="s">
        <v>70</v>
      </c>
      <c r="BH5196">
        <v>-1</v>
      </c>
      <c r="BI5196" t="s">
        <v>70</v>
      </c>
      <c r="BJ5196" t="s">
        <v>70</v>
      </c>
      <c r="BK5196">
        <v>0</v>
      </c>
      <c r="BL5196" t="s">
        <v>85</v>
      </c>
      <c r="BM5196" t="s">
        <v>586</v>
      </c>
    </row>
    <row r="5197" spans="1:65" x14ac:dyDescent="0.25">
      <c r="A5197">
        <v>2010</v>
      </c>
      <c r="B5197" t="s">
        <v>116</v>
      </c>
      <c r="C5197" t="s">
        <v>130</v>
      </c>
      <c r="D5197" t="s">
        <v>40637</v>
      </c>
      <c r="E5197" t="s">
        <v>131</v>
      </c>
      <c r="F5197" t="s">
        <v>132</v>
      </c>
      <c r="G5197">
        <v>12</v>
      </c>
      <c r="H5197" t="s">
        <v>41881</v>
      </c>
      <c r="I5197" t="s">
        <v>105</v>
      </c>
      <c r="J5197" t="s">
        <v>88</v>
      </c>
      <c r="K5197">
        <v>3</v>
      </c>
      <c r="L5197" t="s">
        <v>41838</v>
      </c>
      <c r="M5197">
        <v>30000000</v>
      </c>
      <c r="N5197" t="s">
        <v>41897</v>
      </c>
      <c r="O5197" t="s">
        <v>47156</v>
      </c>
      <c r="P5197" t="s">
        <v>90</v>
      </c>
      <c r="Q5197" t="s">
        <v>70</v>
      </c>
      <c r="R5197" t="s">
        <v>70</v>
      </c>
      <c r="S5197" t="s">
        <v>41557</v>
      </c>
      <c r="T5197" t="s">
        <v>269</v>
      </c>
      <c r="U5197" t="s">
        <v>276</v>
      </c>
      <c r="V5197">
        <v>2112009018</v>
      </c>
      <c r="W5197">
        <v>2112009018</v>
      </c>
      <c r="X5197">
        <v>12666822400</v>
      </c>
      <c r="Y5197" t="s">
        <v>74</v>
      </c>
      <c r="Z5197" t="s">
        <v>75</v>
      </c>
      <c r="AA5197">
        <v>0</v>
      </c>
      <c r="AB5197" t="s">
        <v>76</v>
      </c>
      <c r="AC5197">
        <v>0</v>
      </c>
      <c r="AD5197" t="s">
        <v>76</v>
      </c>
      <c r="AE5197">
        <v>377138</v>
      </c>
      <c r="AF5197" t="s">
        <v>40104</v>
      </c>
      <c r="AG5197" t="s">
        <v>136</v>
      </c>
      <c r="AH5197" t="s">
        <v>137</v>
      </c>
      <c r="AI5197" t="s">
        <v>138</v>
      </c>
      <c r="AJ5197" t="s">
        <v>41304</v>
      </c>
      <c r="AK5197" t="s">
        <v>277</v>
      </c>
      <c r="AL5197" t="s">
        <v>140</v>
      </c>
      <c r="AM5197">
        <v>2009</v>
      </c>
      <c r="AN5197" s="1">
        <v>40123</v>
      </c>
      <c r="AO5197" s="1">
        <v>40128</v>
      </c>
      <c r="AP5197">
        <v>12</v>
      </c>
      <c r="AQ5197" t="s">
        <v>81</v>
      </c>
      <c r="AR5197" s="4">
        <f>IF(AQ5197="M",AP5197*30.42,AP5197)</f>
        <v>365.04</v>
      </c>
      <c r="AS5197">
        <v>0</v>
      </c>
      <c r="AT5197" s="4">
        <f>AR5197+AS5197</f>
        <v>365.04</v>
      </c>
      <c r="AU5197">
        <v>7</v>
      </c>
      <c r="AV5197" s="1">
        <f>AO5197+AT5197</f>
        <v>40493.040000000001</v>
      </c>
      <c r="AW5197" s="1">
        <v>40705</v>
      </c>
      <c r="AX5197" s="2">
        <f>IF(AV5197&gt;=AW5197,1,2)</f>
        <v>2</v>
      </c>
      <c r="AY5197" s="2" t="str">
        <f>IF((AV5197+10)&gt;=AW5197,"SAVE","LATE")</f>
        <v>LATE</v>
      </c>
      <c r="AZ5197" t="s">
        <v>82</v>
      </c>
      <c r="BA5197" t="s">
        <v>83</v>
      </c>
      <c r="BB5197">
        <v>12666822400</v>
      </c>
      <c r="BC5197">
        <v>4164459353</v>
      </c>
      <c r="BD5197" s="9">
        <v>16831281753</v>
      </c>
      <c r="BE5197" t="s">
        <v>278</v>
      </c>
      <c r="BF5197">
        <v>0</v>
      </c>
      <c r="BG5197" t="s">
        <v>70</v>
      </c>
      <c r="BH5197">
        <v>-1</v>
      </c>
      <c r="BI5197" t="s">
        <v>70</v>
      </c>
      <c r="BJ5197" t="s">
        <v>70</v>
      </c>
      <c r="BK5197">
        <v>0</v>
      </c>
      <c r="BL5197" t="s">
        <v>85</v>
      </c>
      <c r="BM5197" t="s">
        <v>279</v>
      </c>
    </row>
    <row r="5198" spans="1:65" x14ac:dyDescent="0.25">
      <c r="A5198">
        <v>2010</v>
      </c>
      <c r="B5198" t="s">
        <v>116</v>
      </c>
      <c r="C5198" t="s">
        <v>693</v>
      </c>
      <c r="D5198" t="s">
        <v>40665</v>
      </c>
      <c r="E5198" t="s">
        <v>694</v>
      </c>
      <c r="F5198" t="s">
        <v>695</v>
      </c>
      <c r="G5198">
        <v>11</v>
      </c>
      <c r="H5198" t="s">
        <v>41839</v>
      </c>
      <c r="I5198" t="s">
        <v>105</v>
      </c>
      <c r="J5198" t="s">
        <v>88</v>
      </c>
      <c r="K5198">
        <v>3</v>
      </c>
      <c r="L5198" t="s">
        <v>41838</v>
      </c>
      <c r="M5198">
        <v>72000000</v>
      </c>
      <c r="N5198" t="s">
        <v>41840</v>
      </c>
      <c r="O5198" t="s">
        <v>696</v>
      </c>
      <c r="P5198" t="s">
        <v>90</v>
      </c>
      <c r="Q5198" t="s">
        <v>697</v>
      </c>
      <c r="R5198" t="s">
        <v>697</v>
      </c>
      <c r="S5198" t="s">
        <v>698</v>
      </c>
      <c r="T5198" s="3">
        <v>40278</v>
      </c>
      <c r="U5198" t="s">
        <v>699</v>
      </c>
      <c r="V5198" t="s">
        <v>700</v>
      </c>
      <c r="W5198" t="s">
        <v>701</v>
      </c>
      <c r="X5198">
        <v>225205684</v>
      </c>
      <c r="Y5198" t="s">
        <v>122</v>
      </c>
      <c r="Z5198" t="s">
        <v>123</v>
      </c>
      <c r="AA5198">
        <v>0</v>
      </c>
      <c r="AB5198" t="s">
        <v>76</v>
      </c>
      <c r="AC5198">
        <v>0</v>
      </c>
      <c r="AD5198" t="s">
        <v>76</v>
      </c>
      <c r="AE5198">
        <v>547874</v>
      </c>
      <c r="AF5198" t="s">
        <v>40104</v>
      </c>
      <c r="AG5198" t="s">
        <v>702</v>
      </c>
      <c r="AH5198" t="s">
        <v>703</v>
      </c>
      <c r="AI5198" t="s">
        <v>138</v>
      </c>
      <c r="AJ5198" t="s">
        <v>41304</v>
      </c>
      <c r="AK5198">
        <v>10273208</v>
      </c>
      <c r="AL5198" t="s">
        <v>704</v>
      </c>
      <c r="AM5198">
        <v>2009</v>
      </c>
      <c r="AN5198" s="1">
        <v>40141</v>
      </c>
      <c r="AO5198" s="1">
        <v>40511</v>
      </c>
      <c r="AP5198">
        <v>2</v>
      </c>
      <c r="AQ5198" t="s">
        <v>81</v>
      </c>
      <c r="AR5198" s="4">
        <f>IF(AQ5198="M",AP5198*30.42,AP5198)</f>
        <v>60.84</v>
      </c>
      <c r="AS5198">
        <v>0</v>
      </c>
      <c r="AT5198" s="4">
        <f>AR5198+AS5198</f>
        <v>60.84</v>
      </c>
      <c r="AU5198">
        <v>1</v>
      </c>
      <c r="AV5198" s="1">
        <f>AO5198+AT5198</f>
        <v>40571.839999999997</v>
      </c>
      <c r="AW5198" s="1">
        <v>40602</v>
      </c>
      <c r="AX5198" s="2">
        <f>IF(AV5198&gt;=AW5198,1,2)</f>
        <v>2</v>
      </c>
      <c r="AY5198" s="2" t="str">
        <f>IF((AV5198+10)&gt;=AW5198,"SAVE","LATE")</f>
        <v>LATE</v>
      </c>
      <c r="AZ5198" t="s">
        <v>82</v>
      </c>
      <c r="BA5198" t="s">
        <v>83</v>
      </c>
      <c r="BB5198">
        <v>225205669</v>
      </c>
      <c r="BC5198">
        <v>99331183</v>
      </c>
      <c r="BD5198" s="9">
        <v>324536852</v>
      </c>
      <c r="BE5198" t="s">
        <v>696</v>
      </c>
      <c r="BF5198">
        <v>0</v>
      </c>
      <c r="BG5198" t="s">
        <v>70</v>
      </c>
      <c r="BH5198">
        <v>-1</v>
      </c>
      <c r="BI5198" t="s">
        <v>44225</v>
      </c>
      <c r="BJ5198" t="s">
        <v>44226</v>
      </c>
      <c r="BK5198">
        <v>0</v>
      </c>
      <c r="BL5198" t="s">
        <v>85</v>
      </c>
      <c r="BM5198" t="s">
        <v>705</v>
      </c>
    </row>
    <row r="5199" spans="1:65" x14ac:dyDescent="0.25">
      <c r="A5199">
        <v>2010</v>
      </c>
      <c r="B5199" t="s">
        <v>64</v>
      </c>
      <c r="C5199" t="s">
        <v>65</v>
      </c>
      <c r="D5199" t="s">
        <v>40101</v>
      </c>
      <c r="E5199">
        <v>800215807</v>
      </c>
      <c r="F5199" t="s">
        <v>181</v>
      </c>
      <c r="G5199">
        <v>12</v>
      </c>
      <c r="H5199" t="s">
        <v>41881</v>
      </c>
      <c r="I5199" t="s">
        <v>67</v>
      </c>
      <c r="J5199" t="s">
        <v>68</v>
      </c>
      <c r="K5199">
        <v>3</v>
      </c>
      <c r="L5199" t="s">
        <v>41838</v>
      </c>
      <c r="M5199">
        <v>72000000</v>
      </c>
      <c r="N5199" t="s">
        <v>41840</v>
      </c>
      <c r="O5199" t="s">
        <v>829</v>
      </c>
      <c r="P5199" t="s">
        <v>90</v>
      </c>
      <c r="Q5199" t="s">
        <v>70</v>
      </c>
      <c r="R5199" t="s">
        <v>70</v>
      </c>
      <c r="S5199" t="s">
        <v>40687</v>
      </c>
      <c r="T5199" s="3">
        <v>40492</v>
      </c>
      <c r="U5199" t="s">
        <v>830</v>
      </c>
      <c r="V5199" t="s">
        <v>831</v>
      </c>
      <c r="W5199" t="s">
        <v>831</v>
      </c>
      <c r="X5199">
        <v>135000000</v>
      </c>
      <c r="Y5199" t="s">
        <v>122</v>
      </c>
      <c r="Z5199" t="s">
        <v>123</v>
      </c>
      <c r="AA5199">
        <v>0</v>
      </c>
      <c r="AB5199" t="s">
        <v>76</v>
      </c>
      <c r="AC5199">
        <v>0</v>
      </c>
      <c r="AD5199" t="s">
        <v>76</v>
      </c>
      <c r="AE5199">
        <v>447205</v>
      </c>
      <c r="AF5199" t="s">
        <v>40104</v>
      </c>
      <c r="AG5199" t="s">
        <v>832</v>
      </c>
      <c r="AH5199" t="s">
        <v>833</v>
      </c>
      <c r="AI5199" t="s">
        <v>498</v>
      </c>
      <c r="AJ5199" t="s">
        <v>41304</v>
      </c>
      <c r="AK5199">
        <v>76324566</v>
      </c>
      <c r="AL5199" t="s">
        <v>834</v>
      </c>
      <c r="AM5199">
        <v>2009</v>
      </c>
      <c r="AN5199" s="1">
        <v>40130</v>
      </c>
      <c r="AO5199" s="1">
        <v>40147</v>
      </c>
      <c r="AP5199">
        <v>31</v>
      </c>
      <c r="AQ5199" t="s">
        <v>74</v>
      </c>
      <c r="AR5199" s="4">
        <f>IF(AQ5199="M",AP5199*30.42,AP5199)</f>
        <v>31</v>
      </c>
      <c r="AS5199">
        <v>30</v>
      </c>
      <c r="AT5199" s="4">
        <f>AR5199+AS5199</f>
        <v>61</v>
      </c>
      <c r="AU5199">
        <v>6</v>
      </c>
      <c r="AV5199" s="1">
        <f>AO5199+AT5199</f>
        <v>40208</v>
      </c>
      <c r="AW5199" s="1">
        <v>40389</v>
      </c>
      <c r="AX5199" s="2">
        <f>IF(AV5199&gt;=AW5199,1,2)</f>
        <v>2</v>
      </c>
      <c r="AY5199" s="2" t="str">
        <f>IF((AV5199+10)&gt;=AW5199,"SAVE","LATE")</f>
        <v>LATE</v>
      </c>
      <c r="AZ5199" t="s">
        <v>82</v>
      </c>
      <c r="BA5199" t="s">
        <v>83</v>
      </c>
      <c r="BB5199">
        <v>135000000</v>
      </c>
      <c r="BC5199">
        <v>0</v>
      </c>
      <c r="BD5199" s="9">
        <v>135000000</v>
      </c>
      <c r="BE5199" t="s">
        <v>829</v>
      </c>
      <c r="BF5199">
        <v>0</v>
      </c>
      <c r="BG5199" t="s">
        <v>70</v>
      </c>
      <c r="BH5199">
        <v>-1</v>
      </c>
      <c r="BI5199" t="s">
        <v>70</v>
      </c>
      <c r="BJ5199" t="s">
        <v>70</v>
      </c>
      <c r="BK5199">
        <v>0</v>
      </c>
      <c r="BL5199" t="s">
        <v>85</v>
      </c>
      <c r="BM5199" t="s">
        <v>835</v>
      </c>
    </row>
    <row r="5200" spans="1:65" x14ac:dyDescent="0.25">
      <c r="A5200">
        <v>2010</v>
      </c>
      <c r="B5200" t="s">
        <v>64</v>
      </c>
      <c r="C5200" t="s">
        <v>65</v>
      </c>
      <c r="D5200" t="s">
        <v>40101</v>
      </c>
      <c r="E5200">
        <v>800215807</v>
      </c>
      <c r="F5200" t="s">
        <v>181</v>
      </c>
      <c r="G5200">
        <v>12</v>
      </c>
      <c r="H5200" t="s">
        <v>41881</v>
      </c>
      <c r="I5200" t="s">
        <v>67</v>
      </c>
      <c r="J5200" t="s">
        <v>68</v>
      </c>
      <c r="K5200">
        <v>3</v>
      </c>
      <c r="L5200" t="s">
        <v>41838</v>
      </c>
      <c r="M5200">
        <v>72000000</v>
      </c>
      <c r="N5200" t="s">
        <v>41840</v>
      </c>
      <c r="O5200" t="s">
        <v>491</v>
      </c>
      <c r="P5200" t="s">
        <v>90</v>
      </c>
      <c r="Q5200" t="s">
        <v>70</v>
      </c>
      <c r="R5200" t="s">
        <v>70</v>
      </c>
      <c r="S5200" t="s">
        <v>492</v>
      </c>
      <c r="T5200" t="s">
        <v>493</v>
      </c>
      <c r="U5200" t="s">
        <v>494</v>
      </c>
      <c r="V5200" t="s">
        <v>495</v>
      </c>
      <c r="W5200" t="s">
        <v>495</v>
      </c>
      <c r="X5200">
        <v>810000000</v>
      </c>
      <c r="Y5200" t="s">
        <v>122</v>
      </c>
      <c r="Z5200" t="s">
        <v>123</v>
      </c>
      <c r="AA5200">
        <v>0</v>
      </c>
      <c r="AB5200" t="s">
        <v>76</v>
      </c>
      <c r="AC5200">
        <v>0</v>
      </c>
      <c r="AD5200" t="s">
        <v>76</v>
      </c>
      <c r="AE5200">
        <v>450997</v>
      </c>
      <c r="AF5200" t="s">
        <v>40104</v>
      </c>
      <c r="AG5200" t="s">
        <v>496</v>
      </c>
      <c r="AH5200" t="s">
        <v>497</v>
      </c>
      <c r="AI5200" t="s">
        <v>498</v>
      </c>
      <c r="AJ5200" t="s">
        <v>41304</v>
      </c>
      <c r="AK5200">
        <v>10385508</v>
      </c>
      <c r="AL5200" t="s">
        <v>499</v>
      </c>
      <c r="AM5200">
        <v>2009</v>
      </c>
      <c r="AN5200" s="1">
        <v>40129</v>
      </c>
      <c r="AO5200" s="1">
        <v>40147</v>
      </c>
      <c r="AP5200">
        <v>31</v>
      </c>
      <c r="AQ5200" t="s">
        <v>74</v>
      </c>
      <c r="AR5200" s="4">
        <f>IF(AQ5200="M",AP5200*30.42,AP5200)</f>
        <v>31</v>
      </c>
      <c r="AS5200">
        <v>148</v>
      </c>
      <c r="AT5200" s="4">
        <f>AR5200+AS5200</f>
        <v>179</v>
      </c>
      <c r="AU5200">
        <v>22</v>
      </c>
      <c r="AV5200" s="1">
        <f>AO5200+AT5200</f>
        <v>40326</v>
      </c>
      <c r="AW5200" s="1">
        <v>40995</v>
      </c>
      <c r="AX5200" s="2">
        <f>IF(AV5200&gt;=AW5200,1,2)</f>
        <v>2</v>
      </c>
      <c r="AY5200" s="2" t="str">
        <f>IF((AV5200+10)&gt;=AW5200,"SAVE","LATE")</f>
        <v>LATE</v>
      </c>
      <c r="AZ5200" t="s">
        <v>82</v>
      </c>
      <c r="BA5200" t="s">
        <v>83</v>
      </c>
      <c r="BB5200">
        <v>810000000</v>
      </c>
      <c r="BC5200">
        <v>0</v>
      </c>
      <c r="BD5200" s="9">
        <v>810000000</v>
      </c>
      <c r="BE5200" t="s">
        <v>491</v>
      </c>
      <c r="BF5200">
        <v>0</v>
      </c>
      <c r="BG5200" t="s">
        <v>70</v>
      </c>
      <c r="BH5200">
        <v>-1</v>
      </c>
      <c r="BI5200" t="s">
        <v>70</v>
      </c>
      <c r="BJ5200" t="s">
        <v>70</v>
      </c>
      <c r="BK5200">
        <v>0</v>
      </c>
      <c r="BL5200" t="s">
        <v>85</v>
      </c>
      <c r="BM5200" t="s">
        <v>500</v>
      </c>
    </row>
    <row r="5201" spans="1:65" x14ac:dyDescent="0.25">
      <c r="A5201">
        <v>2010</v>
      </c>
      <c r="B5201" t="s">
        <v>64</v>
      </c>
      <c r="C5201" t="s">
        <v>65</v>
      </c>
      <c r="D5201" t="s">
        <v>40101</v>
      </c>
      <c r="E5201">
        <v>800215807</v>
      </c>
      <c r="F5201" t="s">
        <v>181</v>
      </c>
      <c r="G5201">
        <v>12</v>
      </c>
      <c r="H5201" t="s">
        <v>41881</v>
      </c>
      <c r="I5201" t="s">
        <v>67</v>
      </c>
      <c r="J5201" t="s">
        <v>68</v>
      </c>
      <c r="K5201">
        <v>3</v>
      </c>
      <c r="L5201" t="s">
        <v>41838</v>
      </c>
      <c r="M5201">
        <v>72000000</v>
      </c>
      <c r="N5201" t="s">
        <v>41840</v>
      </c>
      <c r="O5201" t="s">
        <v>595</v>
      </c>
      <c r="P5201" t="s">
        <v>90</v>
      </c>
      <c r="Q5201" t="s">
        <v>70</v>
      </c>
      <c r="R5201" t="s">
        <v>70</v>
      </c>
      <c r="S5201" t="s">
        <v>492</v>
      </c>
      <c r="T5201" t="s">
        <v>596</v>
      </c>
      <c r="U5201" t="s">
        <v>597</v>
      </c>
      <c r="V5201" t="s">
        <v>598</v>
      </c>
      <c r="W5201" t="s">
        <v>598</v>
      </c>
      <c r="X5201">
        <v>367200000</v>
      </c>
      <c r="Y5201" t="s">
        <v>122</v>
      </c>
      <c r="Z5201" t="s">
        <v>123</v>
      </c>
      <c r="AA5201">
        <v>0</v>
      </c>
      <c r="AB5201" t="s">
        <v>76</v>
      </c>
      <c r="AC5201">
        <v>0</v>
      </c>
      <c r="AD5201" t="s">
        <v>76</v>
      </c>
      <c r="AE5201">
        <v>451761</v>
      </c>
      <c r="AF5201" t="s">
        <v>40104</v>
      </c>
      <c r="AG5201" t="s">
        <v>496</v>
      </c>
      <c r="AH5201" t="s">
        <v>497</v>
      </c>
      <c r="AI5201" t="s">
        <v>498</v>
      </c>
      <c r="AJ5201" t="s">
        <v>41304</v>
      </c>
      <c r="AK5201">
        <v>10385508</v>
      </c>
      <c r="AL5201" t="s">
        <v>499</v>
      </c>
      <c r="AM5201">
        <v>2009</v>
      </c>
      <c r="AN5201" s="1">
        <v>40130</v>
      </c>
      <c r="AO5201" s="1">
        <v>40147</v>
      </c>
      <c r="AP5201">
        <v>32</v>
      </c>
      <c r="AQ5201" t="s">
        <v>74</v>
      </c>
      <c r="AR5201" s="4">
        <f>IF(AQ5201="M",AP5201*30.42,AP5201)</f>
        <v>32</v>
      </c>
      <c r="AS5201">
        <v>220</v>
      </c>
      <c r="AT5201" s="4">
        <f>AR5201+AS5201</f>
        <v>252</v>
      </c>
      <c r="AU5201">
        <v>6</v>
      </c>
      <c r="AV5201" s="1">
        <f>AO5201+AT5201</f>
        <v>40399</v>
      </c>
      <c r="AW5201" s="1">
        <v>40580</v>
      </c>
      <c r="AX5201" s="2">
        <f>IF(AV5201&gt;=AW5201,1,2)</f>
        <v>2</v>
      </c>
      <c r="AY5201" s="2" t="str">
        <f>IF((AV5201+10)&gt;=AW5201,"SAVE","LATE")</f>
        <v>LATE</v>
      </c>
      <c r="AZ5201" t="s">
        <v>82</v>
      </c>
      <c r="BA5201" t="s">
        <v>83</v>
      </c>
      <c r="BB5201">
        <v>367000000</v>
      </c>
      <c r="BC5201">
        <v>0</v>
      </c>
      <c r="BD5201" s="9">
        <v>367000000</v>
      </c>
      <c r="BE5201" t="s">
        <v>595</v>
      </c>
      <c r="BF5201">
        <v>0</v>
      </c>
      <c r="BG5201" t="s">
        <v>70</v>
      </c>
      <c r="BH5201">
        <v>-1</v>
      </c>
      <c r="BI5201" t="s">
        <v>70</v>
      </c>
      <c r="BJ5201" t="s">
        <v>70</v>
      </c>
      <c r="BK5201">
        <v>0</v>
      </c>
      <c r="BL5201" t="s">
        <v>85</v>
      </c>
      <c r="BM5201" t="s">
        <v>599</v>
      </c>
    </row>
    <row r="5202" spans="1:65" x14ac:dyDescent="0.25">
      <c r="A5202">
        <v>2010</v>
      </c>
      <c r="B5202" t="s">
        <v>64</v>
      </c>
      <c r="C5202" t="s">
        <v>65</v>
      </c>
      <c r="D5202" t="s">
        <v>40101</v>
      </c>
      <c r="E5202">
        <v>800215807</v>
      </c>
      <c r="F5202" t="s">
        <v>181</v>
      </c>
      <c r="G5202">
        <v>12</v>
      </c>
      <c r="H5202" t="s">
        <v>41881</v>
      </c>
      <c r="I5202" t="s">
        <v>67</v>
      </c>
      <c r="J5202" t="s">
        <v>68</v>
      </c>
      <c r="K5202">
        <v>3</v>
      </c>
      <c r="L5202" t="s">
        <v>41838</v>
      </c>
      <c r="M5202">
        <v>72000000</v>
      </c>
      <c r="N5202" t="s">
        <v>41840</v>
      </c>
      <c r="O5202" t="s">
        <v>814</v>
      </c>
      <c r="P5202" t="s">
        <v>90</v>
      </c>
      <c r="Q5202" t="s">
        <v>70</v>
      </c>
      <c r="R5202" t="s">
        <v>70</v>
      </c>
      <c r="S5202" t="s">
        <v>39789</v>
      </c>
      <c r="T5202" s="3">
        <v>40492</v>
      </c>
      <c r="U5202" t="s">
        <v>815</v>
      </c>
      <c r="V5202" t="s">
        <v>816</v>
      </c>
      <c r="W5202" t="s">
        <v>816</v>
      </c>
      <c r="X5202">
        <v>135000000</v>
      </c>
      <c r="Y5202" t="s">
        <v>122</v>
      </c>
      <c r="Z5202" t="s">
        <v>123</v>
      </c>
      <c r="AA5202">
        <v>0</v>
      </c>
      <c r="AB5202" t="s">
        <v>76</v>
      </c>
      <c r="AC5202">
        <v>0</v>
      </c>
      <c r="AD5202" t="s">
        <v>76</v>
      </c>
      <c r="AE5202">
        <v>447194</v>
      </c>
      <c r="AF5202" t="s">
        <v>40104</v>
      </c>
      <c r="AG5202" t="s">
        <v>817</v>
      </c>
      <c r="AH5202" t="s">
        <v>818</v>
      </c>
      <c r="AI5202" t="s">
        <v>498</v>
      </c>
      <c r="AJ5202" t="s">
        <v>41304</v>
      </c>
      <c r="AK5202">
        <v>4687096</v>
      </c>
      <c r="AL5202" t="s">
        <v>819</v>
      </c>
      <c r="AM5202">
        <v>2009</v>
      </c>
      <c r="AN5202" s="1">
        <v>40130</v>
      </c>
      <c r="AO5202" s="1">
        <v>40147</v>
      </c>
      <c r="AP5202">
        <v>32</v>
      </c>
      <c r="AQ5202" t="s">
        <v>74</v>
      </c>
      <c r="AR5202" s="4">
        <f>IF(AQ5202="M",AP5202*30.42,AP5202)</f>
        <v>32</v>
      </c>
      <c r="AS5202">
        <v>60</v>
      </c>
      <c r="AT5202" s="4">
        <f>AR5202+AS5202</f>
        <v>92</v>
      </c>
      <c r="AU5202">
        <v>6</v>
      </c>
      <c r="AV5202" s="1">
        <f>AO5202+AT5202</f>
        <v>40239</v>
      </c>
      <c r="AW5202" s="1">
        <v>40420</v>
      </c>
      <c r="AX5202" s="2">
        <f>IF(AV5202&gt;=AW5202,1,2)</f>
        <v>2</v>
      </c>
      <c r="AY5202" s="2" t="str">
        <f>IF((AV5202+10)&gt;=AW5202,"SAVE","LATE")</f>
        <v>LATE</v>
      </c>
      <c r="AZ5202" t="s">
        <v>82</v>
      </c>
      <c r="BA5202" t="s">
        <v>83</v>
      </c>
      <c r="BB5202">
        <v>135000000</v>
      </c>
      <c r="BC5202">
        <v>0</v>
      </c>
      <c r="BD5202" s="9">
        <v>135000000</v>
      </c>
      <c r="BE5202" t="s">
        <v>814</v>
      </c>
      <c r="BF5202">
        <v>0</v>
      </c>
      <c r="BG5202" t="s">
        <v>70</v>
      </c>
      <c r="BH5202">
        <v>-1</v>
      </c>
      <c r="BI5202" t="s">
        <v>70</v>
      </c>
      <c r="BJ5202" t="s">
        <v>70</v>
      </c>
      <c r="BK5202">
        <v>0</v>
      </c>
      <c r="BL5202" t="s">
        <v>85</v>
      </c>
      <c r="BM5202" t="s">
        <v>820</v>
      </c>
    </row>
    <row r="5203" spans="1:65" x14ac:dyDescent="0.25">
      <c r="A5203">
        <v>2010</v>
      </c>
      <c r="B5203" t="s">
        <v>64</v>
      </c>
      <c r="C5203" t="s">
        <v>65</v>
      </c>
      <c r="D5203" t="s">
        <v>40101</v>
      </c>
      <c r="E5203">
        <v>800215807</v>
      </c>
      <c r="F5203" t="s">
        <v>181</v>
      </c>
      <c r="G5203">
        <v>12</v>
      </c>
      <c r="H5203" t="s">
        <v>41881</v>
      </c>
      <c r="I5203" t="s">
        <v>105</v>
      </c>
      <c r="J5203" t="s">
        <v>68</v>
      </c>
      <c r="K5203">
        <v>3</v>
      </c>
      <c r="L5203" t="s">
        <v>41838</v>
      </c>
      <c r="M5203">
        <v>72000000</v>
      </c>
      <c r="N5203" t="s">
        <v>41840</v>
      </c>
      <c r="O5203" t="s">
        <v>821</v>
      </c>
      <c r="P5203" t="s">
        <v>90</v>
      </c>
      <c r="Q5203" t="s">
        <v>70</v>
      </c>
      <c r="R5203" t="s">
        <v>70</v>
      </c>
      <c r="S5203" t="s">
        <v>40694</v>
      </c>
      <c r="T5203" t="s">
        <v>822</v>
      </c>
      <c r="U5203" t="s">
        <v>823</v>
      </c>
      <c r="V5203" t="s">
        <v>824</v>
      </c>
      <c r="W5203" t="s">
        <v>824</v>
      </c>
      <c r="X5203">
        <v>135000000</v>
      </c>
      <c r="Y5203" t="s">
        <v>122</v>
      </c>
      <c r="Z5203" t="s">
        <v>123</v>
      </c>
      <c r="AA5203">
        <v>0</v>
      </c>
      <c r="AB5203" t="s">
        <v>76</v>
      </c>
      <c r="AC5203">
        <v>0</v>
      </c>
      <c r="AD5203" t="s">
        <v>76</v>
      </c>
      <c r="AE5203">
        <v>449678</v>
      </c>
      <c r="AF5203" t="s">
        <v>40104</v>
      </c>
      <c r="AG5203" t="s">
        <v>825</v>
      </c>
      <c r="AH5203" t="s">
        <v>826</v>
      </c>
      <c r="AI5203" t="s">
        <v>498</v>
      </c>
      <c r="AJ5203" t="s">
        <v>41304</v>
      </c>
      <c r="AK5203">
        <v>76090114</v>
      </c>
      <c r="AL5203" t="s">
        <v>827</v>
      </c>
      <c r="AM5203">
        <v>2009</v>
      </c>
      <c r="AN5203" s="1">
        <v>40128</v>
      </c>
      <c r="AO5203" s="1">
        <v>40147</v>
      </c>
      <c r="AP5203">
        <v>31</v>
      </c>
      <c r="AQ5203" t="s">
        <v>74</v>
      </c>
      <c r="AR5203" s="4">
        <f>IF(AQ5203="M",AP5203*30.42,AP5203)</f>
        <v>31</v>
      </c>
      <c r="AS5203">
        <v>30</v>
      </c>
      <c r="AT5203" s="4">
        <f>AR5203+AS5203</f>
        <v>61</v>
      </c>
      <c r="AU5203">
        <v>6</v>
      </c>
      <c r="AV5203" s="1">
        <f>AO5203+AT5203</f>
        <v>40208</v>
      </c>
      <c r="AW5203" s="1">
        <v>40389</v>
      </c>
      <c r="AX5203" s="2">
        <f>IF(AV5203&gt;=AW5203,1,2)</f>
        <v>2</v>
      </c>
      <c r="AY5203" s="2" t="str">
        <f>IF((AV5203+10)&gt;=AW5203,"SAVE","LATE")</f>
        <v>LATE</v>
      </c>
      <c r="AZ5203" t="s">
        <v>82</v>
      </c>
      <c r="BA5203" t="s">
        <v>83</v>
      </c>
      <c r="BB5203">
        <v>135000000</v>
      </c>
      <c r="BC5203">
        <v>0</v>
      </c>
      <c r="BD5203" s="9">
        <v>135000000</v>
      </c>
      <c r="BE5203" t="s">
        <v>821</v>
      </c>
      <c r="BF5203">
        <v>0</v>
      </c>
      <c r="BG5203" t="s">
        <v>70</v>
      </c>
      <c r="BH5203">
        <v>-1</v>
      </c>
      <c r="BI5203" t="s">
        <v>70</v>
      </c>
      <c r="BJ5203" t="s">
        <v>70</v>
      </c>
      <c r="BK5203">
        <v>0</v>
      </c>
      <c r="BL5203" t="s">
        <v>85</v>
      </c>
      <c r="BM5203" t="s">
        <v>828</v>
      </c>
    </row>
    <row r="5204" spans="1:65" x14ac:dyDescent="0.25">
      <c r="A5204">
        <v>2010</v>
      </c>
      <c r="B5204" t="s">
        <v>64</v>
      </c>
      <c r="C5204" t="s">
        <v>65</v>
      </c>
      <c r="D5204" t="s">
        <v>40101</v>
      </c>
      <c r="E5204">
        <v>800215807</v>
      </c>
      <c r="F5204" t="s">
        <v>181</v>
      </c>
      <c r="G5204">
        <v>12</v>
      </c>
      <c r="H5204" t="s">
        <v>41881</v>
      </c>
      <c r="I5204" t="s">
        <v>67</v>
      </c>
      <c r="J5204" t="s">
        <v>68</v>
      </c>
      <c r="K5204">
        <v>3</v>
      </c>
      <c r="L5204" t="s">
        <v>41838</v>
      </c>
      <c r="M5204">
        <v>72000000</v>
      </c>
      <c r="N5204" t="s">
        <v>41840</v>
      </c>
      <c r="O5204" t="s">
        <v>896</v>
      </c>
      <c r="P5204" t="s">
        <v>90</v>
      </c>
      <c r="Q5204" t="s">
        <v>70</v>
      </c>
      <c r="R5204" t="s">
        <v>70</v>
      </c>
      <c r="S5204" t="s">
        <v>897</v>
      </c>
      <c r="T5204" s="3">
        <v>40492</v>
      </c>
      <c r="U5204" t="s">
        <v>898</v>
      </c>
      <c r="V5204" t="s">
        <v>899</v>
      </c>
      <c r="W5204" t="s">
        <v>899</v>
      </c>
      <c r="X5204">
        <v>63000000</v>
      </c>
      <c r="Y5204" t="s">
        <v>122</v>
      </c>
      <c r="Z5204" t="s">
        <v>123</v>
      </c>
      <c r="AA5204">
        <v>0</v>
      </c>
      <c r="AB5204" t="s">
        <v>76</v>
      </c>
      <c r="AC5204">
        <v>0</v>
      </c>
      <c r="AD5204" t="s">
        <v>76</v>
      </c>
      <c r="AE5204">
        <v>447168</v>
      </c>
      <c r="AF5204" t="s">
        <v>40104</v>
      </c>
      <c r="AG5204" t="s">
        <v>900</v>
      </c>
      <c r="AH5204" t="s">
        <v>901</v>
      </c>
      <c r="AI5204" t="s">
        <v>498</v>
      </c>
      <c r="AJ5204" t="s">
        <v>41304</v>
      </c>
      <c r="AK5204">
        <v>76333315</v>
      </c>
      <c r="AL5204" t="s">
        <v>902</v>
      </c>
      <c r="AM5204">
        <v>2009</v>
      </c>
      <c r="AN5204" s="1">
        <v>40130</v>
      </c>
      <c r="AO5204" s="1">
        <v>40147</v>
      </c>
      <c r="AP5204">
        <v>31</v>
      </c>
      <c r="AQ5204" t="s">
        <v>74</v>
      </c>
      <c r="AR5204" s="4">
        <f>IF(AQ5204="M",AP5204*30.42,AP5204)</f>
        <v>31</v>
      </c>
      <c r="AS5204">
        <v>0</v>
      </c>
      <c r="AT5204" s="4">
        <f>AR5204+AS5204</f>
        <v>31</v>
      </c>
      <c r="AU5204">
        <v>6</v>
      </c>
      <c r="AV5204" s="1">
        <f>AO5204+AT5204</f>
        <v>40178</v>
      </c>
      <c r="AW5204" s="1">
        <v>40359</v>
      </c>
      <c r="AX5204" s="2">
        <f>IF(AV5204&gt;=AW5204,1,2)</f>
        <v>2</v>
      </c>
      <c r="AY5204" s="2" t="str">
        <f>IF((AV5204+10)&gt;=AW5204,"SAVE","LATE")</f>
        <v>LATE</v>
      </c>
      <c r="AZ5204" t="s">
        <v>82</v>
      </c>
      <c r="BA5204" t="s">
        <v>83</v>
      </c>
      <c r="BB5204">
        <v>63000000</v>
      </c>
      <c r="BC5204">
        <v>0</v>
      </c>
      <c r="BD5204" s="9">
        <v>63000000</v>
      </c>
      <c r="BE5204" t="s">
        <v>896</v>
      </c>
      <c r="BF5204">
        <v>0</v>
      </c>
      <c r="BG5204" t="s">
        <v>70</v>
      </c>
      <c r="BH5204">
        <v>-1</v>
      </c>
      <c r="BI5204" t="s">
        <v>70</v>
      </c>
      <c r="BJ5204" t="s">
        <v>70</v>
      </c>
      <c r="BK5204">
        <v>0</v>
      </c>
      <c r="BL5204" t="s">
        <v>85</v>
      </c>
      <c r="BM5204" t="s">
        <v>903</v>
      </c>
    </row>
    <row r="5205" spans="1:65" x14ac:dyDescent="0.25">
      <c r="A5205">
        <v>2010</v>
      </c>
      <c r="B5205" t="s">
        <v>64</v>
      </c>
      <c r="C5205" t="s">
        <v>65</v>
      </c>
      <c r="D5205" t="s">
        <v>40101</v>
      </c>
      <c r="E5205">
        <v>800215807</v>
      </c>
      <c r="F5205" t="s">
        <v>181</v>
      </c>
      <c r="G5205">
        <v>13</v>
      </c>
      <c r="H5205" t="s">
        <v>41891</v>
      </c>
      <c r="I5205" t="s">
        <v>67</v>
      </c>
      <c r="J5205" t="s">
        <v>88</v>
      </c>
      <c r="K5205">
        <v>3</v>
      </c>
      <c r="L5205" t="s">
        <v>41838</v>
      </c>
      <c r="M5205">
        <v>72000000</v>
      </c>
      <c r="N5205" t="s">
        <v>41840</v>
      </c>
      <c r="O5205" t="s">
        <v>904</v>
      </c>
      <c r="P5205" t="s">
        <v>90</v>
      </c>
      <c r="Q5205" t="s">
        <v>70</v>
      </c>
      <c r="R5205" t="s">
        <v>70</v>
      </c>
      <c r="S5205" t="s">
        <v>44423</v>
      </c>
      <c r="T5205" s="3">
        <v>40309</v>
      </c>
      <c r="U5205" t="s">
        <v>905</v>
      </c>
      <c r="V5205" t="s">
        <v>906</v>
      </c>
      <c r="W5205" t="s">
        <v>906</v>
      </c>
      <c r="X5205">
        <v>49517484</v>
      </c>
      <c r="Y5205" t="s">
        <v>122</v>
      </c>
      <c r="Z5205" t="s">
        <v>123</v>
      </c>
      <c r="AA5205">
        <v>0</v>
      </c>
      <c r="AB5205" t="s">
        <v>76</v>
      </c>
      <c r="AC5205">
        <v>0</v>
      </c>
      <c r="AD5205" t="s">
        <v>76</v>
      </c>
      <c r="AE5205">
        <v>455905</v>
      </c>
      <c r="AF5205" t="s">
        <v>145</v>
      </c>
      <c r="AG5205" t="s">
        <v>907</v>
      </c>
      <c r="AH5205" t="s">
        <v>908</v>
      </c>
      <c r="AI5205" t="s">
        <v>42625</v>
      </c>
      <c r="AJ5205" t="s">
        <v>41304</v>
      </c>
      <c r="AK5205" t="s">
        <v>909</v>
      </c>
      <c r="AL5205" t="s">
        <v>908</v>
      </c>
      <c r="AM5205">
        <v>2009</v>
      </c>
      <c r="AN5205" s="1">
        <v>40100</v>
      </c>
      <c r="AO5205" s="1">
        <v>40165</v>
      </c>
      <c r="AP5205">
        <v>30</v>
      </c>
      <c r="AQ5205" t="s">
        <v>74</v>
      </c>
      <c r="AR5205" s="4">
        <f>IF(AQ5205="M",AP5205*30.42,AP5205)</f>
        <v>30</v>
      </c>
      <c r="AS5205">
        <v>10</v>
      </c>
      <c r="AT5205" s="4">
        <f>AR5205+AS5205</f>
        <v>40</v>
      </c>
      <c r="AU5205">
        <v>1</v>
      </c>
      <c r="AV5205" s="1">
        <f>AO5205+AT5205</f>
        <v>40205</v>
      </c>
      <c r="AW5205" s="1">
        <v>40236</v>
      </c>
      <c r="AX5205" s="2">
        <f>IF(AV5205&gt;=AW5205,1,2)</f>
        <v>2</v>
      </c>
      <c r="AY5205" s="2" t="str">
        <f>IF((AV5205+10)&gt;=AW5205,"SAVE","LATE")</f>
        <v>LATE</v>
      </c>
      <c r="AZ5205" t="s">
        <v>82</v>
      </c>
      <c r="BA5205" t="s">
        <v>83</v>
      </c>
      <c r="BB5205">
        <v>49517484</v>
      </c>
      <c r="BC5205">
        <v>21000000</v>
      </c>
      <c r="BD5205" s="9">
        <v>70517484</v>
      </c>
      <c r="BE5205" t="s">
        <v>904</v>
      </c>
      <c r="BF5205">
        <v>0</v>
      </c>
      <c r="BG5205" t="s">
        <v>70</v>
      </c>
      <c r="BH5205">
        <v>-1</v>
      </c>
      <c r="BI5205" t="s">
        <v>70</v>
      </c>
      <c r="BJ5205" t="s">
        <v>70</v>
      </c>
      <c r="BK5205">
        <v>0</v>
      </c>
      <c r="BL5205" t="s">
        <v>85</v>
      </c>
      <c r="BM5205" t="s">
        <v>910</v>
      </c>
    </row>
    <row r="5206" spans="1:65" x14ac:dyDescent="0.25">
      <c r="A5206">
        <v>2010</v>
      </c>
      <c r="B5206" t="s">
        <v>64</v>
      </c>
      <c r="C5206" t="s">
        <v>65</v>
      </c>
      <c r="D5206" t="s">
        <v>40101</v>
      </c>
      <c r="E5206">
        <v>800215807</v>
      </c>
      <c r="F5206" t="s">
        <v>181</v>
      </c>
      <c r="G5206">
        <v>12</v>
      </c>
      <c r="H5206" t="s">
        <v>41881</v>
      </c>
      <c r="I5206" t="s">
        <v>67</v>
      </c>
      <c r="J5206" t="s">
        <v>68</v>
      </c>
      <c r="K5206">
        <v>3</v>
      </c>
      <c r="L5206" t="s">
        <v>41838</v>
      </c>
      <c r="M5206">
        <v>72000000</v>
      </c>
      <c r="N5206" t="s">
        <v>41840</v>
      </c>
      <c r="O5206" t="s">
        <v>44594</v>
      </c>
      <c r="P5206" t="s">
        <v>90</v>
      </c>
      <c r="Q5206" t="s">
        <v>70</v>
      </c>
      <c r="R5206" t="s">
        <v>70</v>
      </c>
      <c r="S5206" t="s">
        <v>44595</v>
      </c>
      <c r="T5206" t="s">
        <v>502</v>
      </c>
      <c r="U5206" t="s">
        <v>645</v>
      </c>
      <c r="V5206" t="s">
        <v>646</v>
      </c>
      <c r="W5206" t="s">
        <v>646</v>
      </c>
      <c r="X5206">
        <v>300392302</v>
      </c>
      <c r="Y5206" t="s">
        <v>122</v>
      </c>
      <c r="Z5206" t="s">
        <v>123</v>
      </c>
      <c r="AA5206">
        <v>0</v>
      </c>
      <c r="AB5206" t="s">
        <v>76</v>
      </c>
      <c r="AC5206">
        <v>0</v>
      </c>
      <c r="AD5206" t="s">
        <v>76</v>
      </c>
      <c r="AE5206">
        <v>450624</v>
      </c>
      <c r="AF5206" t="s">
        <v>40104</v>
      </c>
      <c r="AG5206" t="s">
        <v>647</v>
      </c>
      <c r="AH5206" t="s">
        <v>648</v>
      </c>
      <c r="AI5206" t="s">
        <v>41969</v>
      </c>
      <c r="AJ5206" t="s">
        <v>41304</v>
      </c>
      <c r="AK5206">
        <v>34981289</v>
      </c>
      <c r="AL5206" t="s">
        <v>649</v>
      </c>
      <c r="AM5206">
        <v>2009</v>
      </c>
      <c r="AN5206" s="1">
        <v>40099</v>
      </c>
      <c r="AO5206" s="1">
        <v>40099</v>
      </c>
      <c r="AP5206">
        <v>79</v>
      </c>
      <c r="AQ5206" t="s">
        <v>74</v>
      </c>
      <c r="AR5206" s="4">
        <f>IF(AQ5206="M",AP5206*30.42,AP5206)</f>
        <v>79</v>
      </c>
      <c r="AS5206">
        <v>61</v>
      </c>
      <c r="AT5206" s="4">
        <f>AR5206+AS5206</f>
        <v>140</v>
      </c>
      <c r="AU5206">
        <v>10</v>
      </c>
      <c r="AV5206" s="1">
        <f>AO5206+AT5206</f>
        <v>40239</v>
      </c>
      <c r="AW5206" s="1">
        <v>40464</v>
      </c>
      <c r="AX5206" s="2">
        <f>IF(AV5206&gt;=AW5206,1,2)</f>
        <v>2</v>
      </c>
      <c r="AY5206" s="2" t="str">
        <f>IF((AV5206+10)&gt;=AW5206,"SAVE","LATE")</f>
        <v>LATE</v>
      </c>
      <c r="AZ5206" t="s">
        <v>82</v>
      </c>
      <c r="BA5206" t="s">
        <v>83</v>
      </c>
      <c r="BB5206">
        <v>300392302</v>
      </c>
      <c r="BC5206">
        <v>0</v>
      </c>
      <c r="BD5206" s="9">
        <v>300392302</v>
      </c>
      <c r="BE5206" t="s">
        <v>650</v>
      </c>
      <c r="BF5206">
        <v>0</v>
      </c>
      <c r="BG5206" t="s">
        <v>70</v>
      </c>
      <c r="BH5206">
        <v>-1</v>
      </c>
      <c r="BI5206" t="s">
        <v>70</v>
      </c>
      <c r="BJ5206" t="s">
        <v>70</v>
      </c>
      <c r="BK5206">
        <v>0</v>
      </c>
      <c r="BL5206" t="s">
        <v>85</v>
      </c>
      <c r="BM5206" t="s">
        <v>651</v>
      </c>
    </row>
    <row r="5207" spans="1:65" x14ac:dyDescent="0.25">
      <c r="A5207">
        <v>2010</v>
      </c>
      <c r="B5207" t="s">
        <v>64</v>
      </c>
      <c r="C5207" t="s">
        <v>65</v>
      </c>
      <c r="D5207" t="s">
        <v>40101</v>
      </c>
      <c r="E5207">
        <v>800215807</v>
      </c>
      <c r="F5207" t="s">
        <v>181</v>
      </c>
      <c r="G5207">
        <v>12</v>
      </c>
      <c r="H5207" t="s">
        <v>41881</v>
      </c>
      <c r="I5207" t="s">
        <v>67</v>
      </c>
      <c r="J5207" t="s">
        <v>68</v>
      </c>
      <c r="K5207">
        <v>3</v>
      </c>
      <c r="L5207" t="s">
        <v>41838</v>
      </c>
      <c r="M5207">
        <v>72000000</v>
      </c>
      <c r="N5207" t="s">
        <v>41840</v>
      </c>
      <c r="O5207" t="s">
        <v>421</v>
      </c>
      <c r="P5207" t="s">
        <v>90</v>
      </c>
      <c r="Q5207" t="s">
        <v>70</v>
      </c>
      <c r="R5207" t="s">
        <v>70</v>
      </c>
      <c r="S5207" t="s">
        <v>47244</v>
      </c>
      <c r="T5207" t="s">
        <v>413</v>
      </c>
      <c r="U5207" t="s">
        <v>422</v>
      </c>
      <c r="V5207" t="s">
        <v>423</v>
      </c>
      <c r="W5207" t="s">
        <v>423</v>
      </c>
      <c r="X5207">
        <v>1240000000</v>
      </c>
      <c r="Y5207" t="s">
        <v>122</v>
      </c>
      <c r="Z5207" t="s">
        <v>123</v>
      </c>
      <c r="AA5207">
        <v>0</v>
      </c>
      <c r="AB5207" t="s">
        <v>76</v>
      </c>
      <c r="AC5207">
        <v>0</v>
      </c>
      <c r="AD5207" t="s">
        <v>76</v>
      </c>
      <c r="AE5207">
        <v>453232</v>
      </c>
      <c r="AF5207" t="s">
        <v>40104</v>
      </c>
      <c r="AG5207" t="s">
        <v>424</v>
      </c>
      <c r="AH5207" t="s">
        <v>425</v>
      </c>
      <c r="AI5207" t="s">
        <v>41969</v>
      </c>
      <c r="AJ5207" t="s">
        <v>41304</v>
      </c>
      <c r="AK5207">
        <v>78759288</v>
      </c>
      <c r="AL5207" t="s">
        <v>426</v>
      </c>
      <c r="AM5207">
        <v>2009</v>
      </c>
      <c r="AN5207" s="1">
        <v>40127</v>
      </c>
      <c r="AO5207" s="1">
        <v>40151</v>
      </c>
      <c r="AP5207">
        <v>28</v>
      </c>
      <c r="AQ5207" t="s">
        <v>74</v>
      </c>
      <c r="AR5207" s="4">
        <f>IF(AQ5207="M",AP5207*30.42,AP5207)</f>
        <v>28</v>
      </c>
      <c r="AS5207">
        <v>0</v>
      </c>
      <c r="AT5207" s="4">
        <f>AR5207+AS5207</f>
        <v>28</v>
      </c>
      <c r="AU5207">
        <v>10</v>
      </c>
      <c r="AV5207" s="1">
        <f>AO5207+AT5207</f>
        <v>40179</v>
      </c>
      <c r="AW5207" s="1">
        <v>40483</v>
      </c>
      <c r="AX5207" s="2">
        <f>IF(AV5207&gt;=AW5207,1,2)</f>
        <v>2</v>
      </c>
      <c r="AY5207" s="2" t="str">
        <f>IF((AV5207+10)&gt;=AW5207,"SAVE","LATE")</f>
        <v>LATE</v>
      </c>
      <c r="AZ5207" t="s">
        <v>82</v>
      </c>
      <c r="BA5207" t="s">
        <v>83</v>
      </c>
      <c r="BB5207">
        <v>1240000000</v>
      </c>
      <c r="BC5207">
        <v>0</v>
      </c>
      <c r="BD5207" s="9">
        <v>1240000000</v>
      </c>
      <c r="BE5207" t="s">
        <v>421</v>
      </c>
      <c r="BF5207">
        <v>0</v>
      </c>
      <c r="BG5207" t="s">
        <v>70</v>
      </c>
      <c r="BH5207">
        <v>-1</v>
      </c>
      <c r="BI5207" t="s">
        <v>70</v>
      </c>
      <c r="BJ5207" t="s">
        <v>70</v>
      </c>
      <c r="BK5207">
        <v>0</v>
      </c>
      <c r="BL5207" t="s">
        <v>85</v>
      </c>
      <c r="BM5207" t="s">
        <v>427</v>
      </c>
    </row>
    <row r="5208" spans="1:65" x14ac:dyDescent="0.25">
      <c r="A5208">
        <v>2010</v>
      </c>
      <c r="B5208" t="s">
        <v>64</v>
      </c>
      <c r="C5208" t="s">
        <v>65</v>
      </c>
      <c r="D5208" t="s">
        <v>40101</v>
      </c>
      <c r="E5208">
        <v>800215807</v>
      </c>
      <c r="F5208" t="s">
        <v>181</v>
      </c>
      <c r="G5208">
        <v>12</v>
      </c>
      <c r="H5208" t="s">
        <v>41881</v>
      </c>
      <c r="I5208" t="s">
        <v>67</v>
      </c>
      <c r="J5208" t="s">
        <v>68</v>
      </c>
      <c r="K5208">
        <v>3</v>
      </c>
      <c r="L5208" t="s">
        <v>41838</v>
      </c>
      <c r="M5208">
        <v>72000000</v>
      </c>
      <c r="N5208" t="s">
        <v>41840</v>
      </c>
      <c r="O5208" t="s">
        <v>44631</v>
      </c>
      <c r="P5208" t="s">
        <v>90</v>
      </c>
      <c r="Q5208" t="s">
        <v>70</v>
      </c>
      <c r="R5208" t="s">
        <v>70</v>
      </c>
      <c r="S5208" t="s">
        <v>44632</v>
      </c>
      <c r="T5208" t="s">
        <v>502</v>
      </c>
      <c r="U5208" t="s">
        <v>836</v>
      </c>
      <c r="V5208" t="s">
        <v>837</v>
      </c>
      <c r="W5208" t="s">
        <v>837</v>
      </c>
      <c r="X5208">
        <v>127800000</v>
      </c>
      <c r="Y5208" t="s">
        <v>122</v>
      </c>
      <c r="Z5208" t="s">
        <v>123</v>
      </c>
      <c r="AA5208">
        <v>0</v>
      </c>
      <c r="AB5208" t="s">
        <v>76</v>
      </c>
      <c r="AC5208">
        <v>0</v>
      </c>
      <c r="AD5208" t="s">
        <v>76</v>
      </c>
      <c r="AE5208">
        <v>450371</v>
      </c>
      <c r="AF5208" t="s">
        <v>40104</v>
      </c>
      <c r="AG5208" t="s">
        <v>838</v>
      </c>
      <c r="AH5208" t="s">
        <v>839</v>
      </c>
      <c r="AI5208" t="s">
        <v>41969</v>
      </c>
      <c r="AJ5208" t="s">
        <v>41304</v>
      </c>
      <c r="AK5208">
        <v>7377742</v>
      </c>
      <c r="AL5208" t="s">
        <v>840</v>
      </c>
      <c r="AM5208">
        <v>2009</v>
      </c>
      <c r="AN5208" s="1">
        <v>40130</v>
      </c>
      <c r="AO5208" s="1">
        <v>40148</v>
      </c>
      <c r="AP5208">
        <v>31</v>
      </c>
      <c r="AQ5208" t="s">
        <v>74</v>
      </c>
      <c r="AR5208" s="4">
        <f>IF(AQ5208="M",AP5208*30.42,AP5208)</f>
        <v>31</v>
      </c>
      <c r="AS5208">
        <v>213</v>
      </c>
      <c r="AT5208" s="4">
        <f>AR5208+AS5208</f>
        <v>244</v>
      </c>
      <c r="AU5208">
        <v>3</v>
      </c>
      <c r="AV5208" s="1">
        <f>AO5208+AT5208</f>
        <v>40392</v>
      </c>
      <c r="AW5208" s="1">
        <v>40482</v>
      </c>
      <c r="AX5208" s="2">
        <f>IF(AV5208&gt;=AW5208,1,2)</f>
        <v>2</v>
      </c>
      <c r="AY5208" s="2" t="str">
        <f>IF((AV5208+10)&gt;=AW5208,"SAVE","LATE")</f>
        <v>LATE</v>
      </c>
      <c r="AZ5208" t="s">
        <v>82</v>
      </c>
      <c r="BA5208" t="s">
        <v>83</v>
      </c>
      <c r="BB5208">
        <v>127800000</v>
      </c>
      <c r="BC5208">
        <v>0</v>
      </c>
      <c r="BD5208" s="9">
        <v>127800000</v>
      </c>
      <c r="BE5208" t="s">
        <v>841</v>
      </c>
      <c r="BF5208">
        <v>0</v>
      </c>
      <c r="BG5208" t="s">
        <v>70</v>
      </c>
      <c r="BH5208">
        <v>-1</v>
      </c>
      <c r="BI5208" t="s">
        <v>70</v>
      </c>
      <c r="BJ5208" t="s">
        <v>70</v>
      </c>
      <c r="BK5208">
        <v>0</v>
      </c>
      <c r="BL5208" t="s">
        <v>85</v>
      </c>
      <c r="BM5208" t="s">
        <v>842</v>
      </c>
    </row>
    <row r="5209" spans="1:65" x14ac:dyDescent="0.25">
      <c r="A5209">
        <v>2010</v>
      </c>
      <c r="B5209" t="s">
        <v>64</v>
      </c>
      <c r="C5209" t="s">
        <v>65</v>
      </c>
      <c r="D5209" t="s">
        <v>40101</v>
      </c>
      <c r="E5209">
        <v>800215807</v>
      </c>
      <c r="F5209" t="s">
        <v>181</v>
      </c>
      <c r="G5209">
        <v>12</v>
      </c>
      <c r="H5209" t="s">
        <v>41881</v>
      </c>
      <c r="I5209" t="s">
        <v>67</v>
      </c>
      <c r="J5209" t="s">
        <v>68</v>
      </c>
      <c r="K5209">
        <v>3</v>
      </c>
      <c r="L5209" t="s">
        <v>41838</v>
      </c>
      <c r="M5209">
        <v>72000000</v>
      </c>
      <c r="N5209" t="s">
        <v>41840</v>
      </c>
      <c r="O5209" t="s">
        <v>447</v>
      </c>
      <c r="P5209" t="s">
        <v>90</v>
      </c>
      <c r="Q5209" t="s">
        <v>70</v>
      </c>
      <c r="R5209" t="s">
        <v>70</v>
      </c>
      <c r="S5209" t="s">
        <v>448</v>
      </c>
      <c r="T5209" t="s">
        <v>449</v>
      </c>
      <c r="U5209" t="s">
        <v>450</v>
      </c>
      <c r="V5209" t="s">
        <v>451</v>
      </c>
      <c r="W5209" t="s">
        <v>451</v>
      </c>
      <c r="X5209">
        <v>1147000000</v>
      </c>
      <c r="Y5209" t="s">
        <v>122</v>
      </c>
      <c r="Z5209" t="s">
        <v>123</v>
      </c>
      <c r="AA5209">
        <v>0</v>
      </c>
      <c r="AB5209" t="s">
        <v>76</v>
      </c>
      <c r="AC5209">
        <v>0</v>
      </c>
      <c r="AD5209" t="s">
        <v>76</v>
      </c>
      <c r="AE5209">
        <v>441932</v>
      </c>
      <c r="AF5209" t="s">
        <v>40104</v>
      </c>
      <c r="AG5209" t="s">
        <v>452</v>
      </c>
      <c r="AH5209" t="s">
        <v>453</v>
      </c>
      <c r="AI5209" t="s">
        <v>99</v>
      </c>
      <c r="AJ5209" t="s">
        <v>41304</v>
      </c>
      <c r="AK5209">
        <v>19289230</v>
      </c>
      <c r="AL5209" t="s">
        <v>454</v>
      </c>
      <c r="AM5209">
        <v>2009</v>
      </c>
      <c r="AN5209" s="1">
        <v>40130</v>
      </c>
      <c r="AO5209" s="1">
        <v>40130</v>
      </c>
      <c r="AP5209">
        <v>16</v>
      </c>
      <c r="AQ5209" t="s">
        <v>74</v>
      </c>
      <c r="AR5209" s="4">
        <f>IF(AQ5209="M",AP5209*30.42,AP5209)</f>
        <v>16</v>
      </c>
      <c r="AS5209">
        <v>82</v>
      </c>
      <c r="AT5209" s="4">
        <f>AR5209+AS5209</f>
        <v>98</v>
      </c>
      <c r="AU5209">
        <v>6</v>
      </c>
      <c r="AV5209" s="1">
        <f>AO5209+AT5209</f>
        <v>40228</v>
      </c>
      <c r="AW5209" s="1">
        <v>40409</v>
      </c>
      <c r="AX5209" s="2">
        <f>IF(AV5209&gt;=AW5209,1,2)</f>
        <v>2</v>
      </c>
      <c r="AY5209" s="2" t="str">
        <f>IF((AV5209+10)&gt;=AW5209,"SAVE","LATE")</f>
        <v>LATE</v>
      </c>
      <c r="AZ5209" t="s">
        <v>82</v>
      </c>
      <c r="BA5209" t="s">
        <v>83</v>
      </c>
      <c r="BB5209">
        <v>1147000000</v>
      </c>
      <c r="BC5209">
        <v>0</v>
      </c>
      <c r="BD5209" s="9">
        <v>1147000000</v>
      </c>
      <c r="BE5209" t="s">
        <v>447</v>
      </c>
      <c r="BF5209">
        <v>0</v>
      </c>
      <c r="BG5209" t="s">
        <v>70</v>
      </c>
      <c r="BH5209">
        <v>-1</v>
      </c>
      <c r="BI5209" t="s">
        <v>70</v>
      </c>
      <c r="BJ5209" t="s">
        <v>70</v>
      </c>
      <c r="BK5209">
        <v>0</v>
      </c>
      <c r="BL5209" t="s">
        <v>85</v>
      </c>
      <c r="BM5209" t="s">
        <v>455</v>
      </c>
    </row>
    <row r="5210" spans="1:65" x14ac:dyDescent="0.25">
      <c r="A5210">
        <v>2010</v>
      </c>
      <c r="B5210" t="s">
        <v>64</v>
      </c>
      <c r="C5210" t="s">
        <v>65</v>
      </c>
      <c r="D5210" t="s">
        <v>40101</v>
      </c>
      <c r="E5210">
        <v>800215807</v>
      </c>
      <c r="F5210" t="s">
        <v>181</v>
      </c>
      <c r="G5210">
        <v>12</v>
      </c>
      <c r="H5210" t="s">
        <v>41881</v>
      </c>
      <c r="I5210" t="s">
        <v>67</v>
      </c>
      <c r="J5210" t="s">
        <v>68</v>
      </c>
      <c r="K5210">
        <v>3</v>
      </c>
      <c r="L5210" t="s">
        <v>41838</v>
      </c>
      <c r="M5210">
        <v>72000000</v>
      </c>
      <c r="N5210" t="s">
        <v>41840</v>
      </c>
      <c r="O5210" t="s">
        <v>888</v>
      </c>
      <c r="P5210" t="s">
        <v>90</v>
      </c>
      <c r="Q5210" t="s">
        <v>70</v>
      </c>
      <c r="R5210" t="s">
        <v>70</v>
      </c>
      <c r="S5210" t="s">
        <v>889</v>
      </c>
      <c r="T5210" t="s">
        <v>570</v>
      </c>
      <c r="U5210" t="s">
        <v>890</v>
      </c>
      <c r="V5210" t="s">
        <v>891</v>
      </c>
      <c r="W5210" t="s">
        <v>891</v>
      </c>
      <c r="X5210">
        <v>74000000</v>
      </c>
      <c r="Y5210" t="s">
        <v>122</v>
      </c>
      <c r="Z5210" t="s">
        <v>123</v>
      </c>
      <c r="AA5210">
        <v>0</v>
      </c>
      <c r="AB5210" t="s">
        <v>76</v>
      </c>
      <c r="AC5210">
        <v>0</v>
      </c>
      <c r="AD5210" t="s">
        <v>76</v>
      </c>
      <c r="AE5210">
        <v>442618</v>
      </c>
      <c r="AF5210" t="s">
        <v>40104</v>
      </c>
      <c r="AG5210" t="s">
        <v>892</v>
      </c>
      <c r="AH5210" t="s">
        <v>893</v>
      </c>
      <c r="AI5210" t="s">
        <v>99</v>
      </c>
      <c r="AJ5210" t="s">
        <v>41304</v>
      </c>
      <c r="AK5210">
        <v>3032760</v>
      </c>
      <c r="AL5210" t="s">
        <v>894</v>
      </c>
      <c r="AM5210">
        <v>2009</v>
      </c>
      <c r="AN5210" s="1">
        <v>40130</v>
      </c>
      <c r="AO5210" s="1">
        <v>40163</v>
      </c>
      <c r="AP5210">
        <v>16</v>
      </c>
      <c r="AQ5210" t="s">
        <v>74</v>
      </c>
      <c r="AR5210" s="4">
        <f>IF(AQ5210="M",AP5210*30.42,AP5210)</f>
        <v>16</v>
      </c>
      <c r="AS5210">
        <v>0</v>
      </c>
      <c r="AT5210" s="4">
        <f>AR5210+AS5210</f>
        <v>16</v>
      </c>
      <c r="AU5210">
        <v>5</v>
      </c>
      <c r="AV5210" s="1">
        <f>AO5210+AT5210</f>
        <v>40179</v>
      </c>
      <c r="AW5210" s="1">
        <v>40330</v>
      </c>
      <c r="AX5210" s="2">
        <f>IF(AV5210&gt;=AW5210,1,2)</f>
        <v>2</v>
      </c>
      <c r="AY5210" s="2" t="str">
        <f>IF((AV5210+10)&gt;=AW5210,"SAVE","LATE")</f>
        <v>LATE</v>
      </c>
      <c r="AZ5210" t="s">
        <v>82</v>
      </c>
      <c r="BA5210" t="s">
        <v>83</v>
      </c>
      <c r="BB5210">
        <v>74000000</v>
      </c>
      <c r="BC5210">
        <v>0</v>
      </c>
      <c r="BD5210" s="9">
        <v>74000000</v>
      </c>
      <c r="BE5210" t="s">
        <v>888</v>
      </c>
      <c r="BF5210">
        <v>0</v>
      </c>
      <c r="BG5210" t="s">
        <v>70</v>
      </c>
      <c r="BH5210">
        <v>-1</v>
      </c>
      <c r="BI5210" t="s">
        <v>70</v>
      </c>
      <c r="BJ5210" t="s">
        <v>70</v>
      </c>
      <c r="BK5210">
        <v>0</v>
      </c>
      <c r="BL5210" t="s">
        <v>85</v>
      </c>
      <c r="BM5210" t="s">
        <v>895</v>
      </c>
    </row>
    <row r="5211" spans="1:65" x14ac:dyDescent="0.25">
      <c r="A5211">
        <v>2015</v>
      </c>
      <c r="B5211" t="s">
        <v>64</v>
      </c>
      <c r="C5211" t="s">
        <v>65</v>
      </c>
      <c r="D5211" t="s">
        <v>40101</v>
      </c>
      <c r="E5211">
        <v>800215807</v>
      </c>
      <c r="F5211" t="s">
        <v>87</v>
      </c>
      <c r="G5211">
        <v>12</v>
      </c>
      <c r="H5211" t="s">
        <v>41881</v>
      </c>
      <c r="I5211" t="s">
        <v>67</v>
      </c>
      <c r="J5211" t="s">
        <v>68</v>
      </c>
      <c r="K5211">
        <v>3</v>
      </c>
      <c r="L5211" t="s">
        <v>41838</v>
      </c>
      <c r="M5211">
        <v>95000000</v>
      </c>
      <c r="N5211" t="s">
        <v>40102</v>
      </c>
      <c r="O5211" t="s">
        <v>45130</v>
      </c>
      <c r="P5211" t="s">
        <v>90</v>
      </c>
      <c r="Q5211" t="s">
        <v>39286</v>
      </c>
      <c r="R5211" t="s">
        <v>39286</v>
      </c>
      <c r="S5211" t="s">
        <v>378</v>
      </c>
      <c r="T5211" t="s">
        <v>379</v>
      </c>
      <c r="U5211" t="s">
        <v>380</v>
      </c>
      <c r="V5211" t="s">
        <v>381</v>
      </c>
      <c r="W5211" t="s">
        <v>382</v>
      </c>
      <c r="X5211">
        <v>0</v>
      </c>
      <c r="Y5211" t="s">
        <v>96</v>
      </c>
      <c r="Z5211" t="s">
        <v>40103</v>
      </c>
      <c r="AA5211">
        <v>9511</v>
      </c>
      <c r="AB5211" t="s">
        <v>40106</v>
      </c>
      <c r="AC5211">
        <v>951116</v>
      </c>
      <c r="AD5211" t="s">
        <v>40107</v>
      </c>
      <c r="AE5211">
        <v>3981760</v>
      </c>
      <c r="AF5211" t="s">
        <v>145</v>
      </c>
      <c r="AG5211">
        <v>899999114</v>
      </c>
      <c r="AH5211" t="s">
        <v>383</v>
      </c>
      <c r="AI5211" t="s">
        <v>39286</v>
      </c>
      <c r="AJ5211" t="s">
        <v>145</v>
      </c>
      <c r="AK5211">
        <v>899999114</v>
      </c>
      <c r="AL5211" t="s">
        <v>384</v>
      </c>
      <c r="AM5211">
        <v>2009</v>
      </c>
      <c r="AN5211" s="1">
        <v>40016</v>
      </c>
      <c r="AO5211" s="1">
        <v>40016</v>
      </c>
      <c r="AP5211">
        <v>36</v>
      </c>
      <c r="AQ5211" t="s">
        <v>81</v>
      </c>
      <c r="AR5211" s="4">
        <f>IF(AQ5211="M",AP5211*30.42,AP5211)</f>
        <v>1095.1200000000001</v>
      </c>
      <c r="AS5211">
        <v>0</v>
      </c>
      <c r="AT5211" s="4">
        <f>AR5211+AS5211</f>
        <v>1095.1200000000001</v>
      </c>
      <c r="AU5211">
        <v>24</v>
      </c>
      <c r="AV5211" s="1">
        <f>AO5211+AT5211</f>
        <v>41111.120000000003</v>
      </c>
      <c r="AW5211" s="1">
        <v>41842</v>
      </c>
      <c r="AX5211" s="2">
        <f>IF(AV5211&gt;=AW5211,1,2)</f>
        <v>2</v>
      </c>
      <c r="AY5211" s="2" t="str">
        <f>IF((AV5211+10)&gt;=AW5211,"SAVE","LATE")</f>
        <v>LATE</v>
      </c>
      <c r="AZ5211" t="s">
        <v>82</v>
      </c>
      <c r="BA5211" t="s">
        <v>83</v>
      </c>
      <c r="BB5211">
        <v>1742153023</v>
      </c>
      <c r="BC5211">
        <v>17742153023</v>
      </c>
      <c r="BD5211" s="9">
        <v>19484306046</v>
      </c>
      <c r="BE5211" t="s">
        <v>385</v>
      </c>
      <c r="BF5211">
        <v>2</v>
      </c>
      <c r="BG5211" t="s">
        <v>114</v>
      </c>
      <c r="BH5211">
        <v>0</v>
      </c>
      <c r="BI5211" t="s">
        <v>70</v>
      </c>
      <c r="BJ5211" t="s">
        <v>70</v>
      </c>
      <c r="BK5211">
        <v>0</v>
      </c>
      <c r="BL5211" t="s">
        <v>85</v>
      </c>
      <c r="BM5211" t="s">
        <v>386</v>
      </c>
    </row>
    <row r="5212" spans="1:65" x14ac:dyDescent="0.25">
      <c r="A5212">
        <v>2010</v>
      </c>
      <c r="B5212" t="s">
        <v>64</v>
      </c>
      <c r="C5212" t="s">
        <v>65</v>
      </c>
      <c r="D5212" t="s">
        <v>40101</v>
      </c>
      <c r="E5212">
        <v>800215807</v>
      </c>
      <c r="F5212" t="s">
        <v>280</v>
      </c>
      <c r="G5212">
        <v>12</v>
      </c>
      <c r="H5212" t="s">
        <v>41881</v>
      </c>
      <c r="I5212" t="s">
        <v>67</v>
      </c>
      <c r="J5212" t="s">
        <v>88</v>
      </c>
      <c r="K5212">
        <v>3</v>
      </c>
      <c r="L5212" t="s">
        <v>41838</v>
      </c>
      <c r="M5212">
        <v>72000000</v>
      </c>
      <c r="N5212" t="s">
        <v>41840</v>
      </c>
      <c r="O5212" t="s">
        <v>713</v>
      </c>
      <c r="P5212" t="s">
        <v>90</v>
      </c>
      <c r="Q5212" t="s">
        <v>70</v>
      </c>
      <c r="R5212" t="s">
        <v>70</v>
      </c>
      <c r="S5212" t="s">
        <v>714</v>
      </c>
      <c r="T5212" t="s">
        <v>715</v>
      </c>
      <c r="U5212" t="s">
        <v>716</v>
      </c>
      <c r="V5212" t="s">
        <v>717</v>
      </c>
      <c r="W5212" t="s">
        <v>717</v>
      </c>
      <c r="X5212">
        <v>219090000</v>
      </c>
      <c r="Y5212" t="s">
        <v>122</v>
      </c>
      <c r="Z5212" t="s">
        <v>123</v>
      </c>
      <c r="AA5212">
        <v>0</v>
      </c>
      <c r="AB5212" t="s">
        <v>76</v>
      </c>
      <c r="AC5212">
        <v>0</v>
      </c>
      <c r="AD5212" t="s">
        <v>76</v>
      </c>
      <c r="AE5212">
        <v>352583</v>
      </c>
      <c r="AF5212" t="s">
        <v>40104</v>
      </c>
      <c r="AG5212" t="s">
        <v>718</v>
      </c>
      <c r="AH5212" t="s">
        <v>719</v>
      </c>
      <c r="AI5212" t="s">
        <v>720</v>
      </c>
      <c r="AJ5212" t="s">
        <v>41304</v>
      </c>
      <c r="AK5212">
        <v>36163128</v>
      </c>
      <c r="AL5212" t="s">
        <v>721</v>
      </c>
      <c r="AM5212">
        <v>2009</v>
      </c>
      <c r="AN5212" s="1">
        <v>40036</v>
      </c>
      <c r="AO5212" s="1">
        <v>40036</v>
      </c>
      <c r="AP5212">
        <v>5</v>
      </c>
      <c r="AQ5212" t="s">
        <v>81</v>
      </c>
      <c r="AR5212" s="4">
        <f>IF(AQ5212="M",AP5212*30.42,AP5212)</f>
        <v>152.10000000000002</v>
      </c>
      <c r="AS5212">
        <v>0</v>
      </c>
      <c r="AT5212" s="4">
        <f>AR5212+AS5212</f>
        <v>152.10000000000002</v>
      </c>
      <c r="AU5212">
        <v>8</v>
      </c>
      <c r="AV5212" s="1">
        <f>AO5212+AT5212</f>
        <v>40188.1</v>
      </c>
      <c r="AW5212" s="1">
        <v>40432</v>
      </c>
      <c r="AX5212" s="2">
        <f>IF(AV5212&gt;=AW5212,1,2)</f>
        <v>2</v>
      </c>
      <c r="AY5212" s="2" t="str">
        <f>IF((AV5212+10)&gt;=AW5212,"SAVE","LATE")</f>
        <v>LATE</v>
      </c>
      <c r="AZ5212" t="s">
        <v>82</v>
      </c>
      <c r="BA5212" t="s">
        <v>83</v>
      </c>
      <c r="BB5212">
        <v>219090000</v>
      </c>
      <c r="BC5212">
        <v>0</v>
      </c>
      <c r="BD5212" s="9">
        <v>219090000</v>
      </c>
      <c r="BE5212" t="s">
        <v>713</v>
      </c>
      <c r="BF5212">
        <v>0</v>
      </c>
      <c r="BG5212" t="s">
        <v>70</v>
      </c>
      <c r="BH5212">
        <v>-1</v>
      </c>
      <c r="BI5212" t="s">
        <v>70</v>
      </c>
      <c r="BJ5212" t="s">
        <v>70</v>
      </c>
      <c r="BK5212">
        <v>0</v>
      </c>
      <c r="BL5212" t="s">
        <v>85</v>
      </c>
      <c r="BM5212" t="s">
        <v>722</v>
      </c>
    </row>
    <row r="5213" spans="1:65" x14ac:dyDescent="0.25">
      <c r="A5213">
        <v>2011</v>
      </c>
      <c r="B5213" t="s">
        <v>116</v>
      </c>
      <c r="C5213" t="s">
        <v>117</v>
      </c>
      <c r="D5213" t="s">
        <v>40955</v>
      </c>
      <c r="E5213" t="s">
        <v>82</v>
      </c>
      <c r="F5213" t="s">
        <v>876</v>
      </c>
      <c r="G5213">
        <v>12</v>
      </c>
      <c r="H5213" t="s">
        <v>41881</v>
      </c>
      <c r="I5213" t="s">
        <v>877</v>
      </c>
      <c r="J5213" t="s">
        <v>68</v>
      </c>
      <c r="K5213">
        <v>3</v>
      </c>
      <c r="L5213" t="s">
        <v>41838</v>
      </c>
      <c r="M5213">
        <v>72000000</v>
      </c>
      <c r="N5213" t="s">
        <v>41840</v>
      </c>
      <c r="O5213" t="s">
        <v>47402</v>
      </c>
      <c r="P5213" t="s">
        <v>90</v>
      </c>
      <c r="Q5213" t="s">
        <v>70</v>
      </c>
      <c r="R5213" t="s">
        <v>70</v>
      </c>
      <c r="S5213" t="s">
        <v>878</v>
      </c>
      <c r="T5213" t="s">
        <v>879</v>
      </c>
      <c r="U5213" t="s">
        <v>880</v>
      </c>
      <c r="V5213" t="s">
        <v>881</v>
      </c>
      <c r="W5213" t="s">
        <v>882</v>
      </c>
      <c r="X5213">
        <v>75333200</v>
      </c>
      <c r="Y5213" t="s">
        <v>122</v>
      </c>
      <c r="Z5213" t="s">
        <v>123</v>
      </c>
      <c r="AA5213">
        <v>0</v>
      </c>
      <c r="AB5213" t="s">
        <v>76</v>
      </c>
      <c r="AC5213">
        <v>0</v>
      </c>
      <c r="AD5213" t="s">
        <v>76</v>
      </c>
      <c r="AE5213">
        <v>726506</v>
      </c>
      <c r="AF5213" t="s">
        <v>40104</v>
      </c>
      <c r="AG5213" t="s">
        <v>883</v>
      </c>
      <c r="AH5213" t="s">
        <v>884</v>
      </c>
      <c r="AI5213" t="s">
        <v>720</v>
      </c>
      <c r="AJ5213" t="s">
        <v>41304</v>
      </c>
      <c r="AK5213">
        <v>12121582</v>
      </c>
      <c r="AL5213" t="s">
        <v>885</v>
      </c>
      <c r="AM5213">
        <v>2009</v>
      </c>
      <c r="AN5213" s="1">
        <v>40129</v>
      </c>
      <c r="AO5213" s="1">
        <v>40130</v>
      </c>
      <c r="AP5213">
        <v>12</v>
      </c>
      <c r="AQ5213" t="s">
        <v>81</v>
      </c>
      <c r="AR5213" s="4">
        <f>IF(AQ5213="M",AP5213*30.42,AP5213)</f>
        <v>365.04</v>
      </c>
      <c r="AS5213">
        <v>284</v>
      </c>
      <c r="AT5213" s="4">
        <f>AR5213+AS5213</f>
        <v>649.04</v>
      </c>
      <c r="AU5213">
        <v>3</v>
      </c>
      <c r="AV5213" s="1">
        <f>AO5213+AT5213</f>
        <v>40779.040000000001</v>
      </c>
      <c r="AW5213" s="1">
        <v>40871</v>
      </c>
      <c r="AX5213" s="2">
        <f>IF(AV5213&gt;=AW5213,1,2)</f>
        <v>2</v>
      </c>
      <c r="AY5213" s="2" t="str">
        <f>IF((AV5213+10)&gt;=AW5213,"SAVE","LATE")</f>
        <v>LATE</v>
      </c>
      <c r="AZ5213" t="s">
        <v>82</v>
      </c>
      <c r="BA5213" t="s">
        <v>83</v>
      </c>
      <c r="BB5213">
        <v>75333200</v>
      </c>
      <c r="BC5213">
        <v>25000000</v>
      </c>
      <c r="BD5213" s="9">
        <v>100333200</v>
      </c>
      <c r="BE5213" t="s">
        <v>886</v>
      </c>
      <c r="BF5213">
        <v>0</v>
      </c>
      <c r="BG5213" t="s">
        <v>70</v>
      </c>
      <c r="BH5213">
        <v>-1</v>
      </c>
      <c r="BI5213" t="s">
        <v>70</v>
      </c>
      <c r="BJ5213" t="s">
        <v>70</v>
      </c>
      <c r="BK5213">
        <v>0</v>
      </c>
      <c r="BL5213" t="s">
        <v>85</v>
      </c>
      <c r="BM5213" t="s">
        <v>887</v>
      </c>
    </row>
    <row r="5214" spans="1:65" x14ac:dyDescent="0.25">
      <c r="A5214">
        <v>2010</v>
      </c>
      <c r="B5214" t="s">
        <v>64</v>
      </c>
      <c r="C5214" t="s">
        <v>65</v>
      </c>
      <c r="D5214" t="s">
        <v>40101</v>
      </c>
      <c r="E5214">
        <v>800215807</v>
      </c>
      <c r="F5214" t="s">
        <v>181</v>
      </c>
      <c r="G5214">
        <v>13</v>
      </c>
      <c r="H5214" t="s">
        <v>41891</v>
      </c>
      <c r="I5214" t="s">
        <v>105</v>
      </c>
      <c r="J5214" t="s">
        <v>88</v>
      </c>
      <c r="K5214">
        <v>3</v>
      </c>
      <c r="L5214" t="s">
        <v>41838</v>
      </c>
      <c r="M5214">
        <v>30000000</v>
      </c>
      <c r="N5214" t="s">
        <v>41897</v>
      </c>
      <c r="O5214" t="s">
        <v>984</v>
      </c>
      <c r="P5214" t="s">
        <v>90</v>
      </c>
      <c r="Q5214" t="s">
        <v>70</v>
      </c>
      <c r="R5214" t="s">
        <v>70</v>
      </c>
      <c r="S5214" t="s">
        <v>985</v>
      </c>
      <c r="T5214" s="3">
        <v>40401</v>
      </c>
      <c r="U5214" t="s">
        <v>986</v>
      </c>
      <c r="V5214" t="s">
        <v>987</v>
      </c>
      <c r="W5214" t="s">
        <v>987</v>
      </c>
      <c r="X5214">
        <v>13535000</v>
      </c>
      <c r="Y5214" t="s">
        <v>74</v>
      </c>
      <c r="Z5214" t="s">
        <v>75</v>
      </c>
      <c r="AA5214">
        <v>0</v>
      </c>
      <c r="AB5214" t="s">
        <v>76</v>
      </c>
      <c r="AC5214">
        <v>0</v>
      </c>
      <c r="AD5214" t="s">
        <v>76</v>
      </c>
      <c r="AE5214">
        <v>456622</v>
      </c>
      <c r="AF5214" t="s">
        <v>145</v>
      </c>
      <c r="AG5214" t="s">
        <v>988</v>
      </c>
      <c r="AH5214" t="s">
        <v>989</v>
      </c>
      <c r="AI5214" t="s">
        <v>720</v>
      </c>
      <c r="AJ5214" t="s">
        <v>41304</v>
      </c>
      <c r="AK5214" t="s">
        <v>990</v>
      </c>
      <c r="AL5214" t="s">
        <v>989</v>
      </c>
      <c r="AM5214">
        <v>2009</v>
      </c>
      <c r="AN5214" s="1">
        <v>40102</v>
      </c>
      <c r="AO5214" s="1">
        <v>40149</v>
      </c>
      <c r="AP5214">
        <v>30</v>
      </c>
      <c r="AQ5214" t="s">
        <v>74</v>
      </c>
      <c r="AR5214" s="4">
        <f>IF(AQ5214="M",AP5214*30.42,AP5214)</f>
        <v>30</v>
      </c>
      <c r="AS5214">
        <v>67</v>
      </c>
      <c r="AT5214" s="4">
        <f>AR5214+AS5214</f>
        <v>97</v>
      </c>
      <c r="AU5214">
        <v>1</v>
      </c>
      <c r="AV5214" s="1">
        <f>AO5214+AT5214</f>
        <v>40246</v>
      </c>
      <c r="AW5214" s="1">
        <v>40277</v>
      </c>
      <c r="AX5214" s="2">
        <f>IF(AV5214&gt;=AW5214,1,2)</f>
        <v>2</v>
      </c>
      <c r="AY5214" s="2" t="str">
        <f>IF((AV5214+10)&gt;=AW5214,"SAVE","LATE")</f>
        <v>LATE</v>
      </c>
      <c r="AZ5214" t="s">
        <v>82</v>
      </c>
      <c r="BA5214" t="s">
        <v>83</v>
      </c>
      <c r="BB5214">
        <v>13535000</v>
      </c>
      <c r="BC5214">
        <v>3383750</v>
      </c>
      <c r="BD5214" s="9">
        <v>16918750</v>
      </c>
      <c r="BE5214" t="s">
        <v>984</v>
      </c>
      <c r="BF5214">
        <v>0</v>
      </c>
      <c r="BG5214" t="s">
        <v>70</v>
      </c>
      <c r="BH5214">
        <v>-1</v>
      </c>
      <c r="BI5214" t="s">
        <v>70</v>
      </c>
      <c r="BJ5214" t="s">
        <v>70</v>
      </c>
      <c r="BK5214">
        <v>0</v>
      </c>
      <c r="BL5214" t="s">
        <v>85</v>
      </c>
      <c r="BM5214" t="s">
        <v>991</v>
      </c>
    </row>
    <row r="5215" spans="1:65" x14ac:dyDescent="0.25">
      <c r="A5215">
        <v>2010</v>
      </c>
      <c r="B5215" t="s">
        <v>64</v>
      </c>
      <c r="C5215" t="s">
        <v>65</v>
      </c>
      <c r="D5215" t="s">
        <v>40101</v>
      </c>
      <c r="E5215">
        <v>800215807</v>
      </c>
      <c r="F5215" t="s">
        <v>181</v>
      </c>
      <c r="G5215">
        <v>13</v>
      </c>
      <c r="H5215" t="s">
        <v>41891</v>
      </c>
      <c r="I5215" t="s">
        <v>67</v>
      </c>
      <c r="J5215" t="s">
        <v>88</v>
      </c>
      <c r="K5215">
        <v>3</v>
      </c>
      <c r="L5215" t="s">
        <v>41838</v>
      </c>
      <c r="M5215">
        <v>72000000</v>
      </c>
      <c r="N5215" t="s">
        <v>41840</v>
      </c>
      <c r="O5215" t="s">
        <v>919</v>
      </c>
      <c r="P5215" t="s">
        <v>90</v>
      </c>
      <c r="Q5215" t="s">
        <v>70</v>
      </c>
      <c r="R5215" t="s">
        <v>70</v>
      </c>
      <c r="S5215" t="s">
        <v>920</v>
      </c>
      <c r="T5215" t="s">
        <v>439</v>
      </c>
      <c r="U5215" t="s">
        <v>921</v>
      </c>
      <c r="V5215" t="s">
        <v>922</v>
      </c>
      <c r="W5215" t="s">
        <v>922</v>
      </c>
      <c r="X5215">
        <v>47994769</v>
      </c>
      <c r="Y5215" t="s">
        <v>122</v>
      </c>
      <c r="Z5215" t="s">
        <v>123</v>
      </c>
      <c r="AA5215">
        <v>0</v>
      </c>
      <c r="AB5215" t="s">
        <v>76</v>
      </c>
      <c r="AC5215">
        <v>0</v>
      </c>
      <c r="AD5215" t="s">
        <v>76</v>
      </c>
      <c r="AE5215">
        <v>454045</v>
      </c>
      <c r="AF5215" t="s">
        <v>145</v>
      </c>
      <c r="AG5215" t="s">
        <v>923</v>
      </c>
      <c r="AH5215" t="s">
        <v>924</v>
      </c>
      <c r="AI5215" t="s">
        <v>720</v>
      </c>
      <c r="AJ5215" t="s">
        <v>41304</v>
      </c>
      <c r="AK5215" t="s">
        <v>925</v>
      </c>
      <c r="AL5215" t="s">
        <v>924</v>
      </c>
      <c r="AM5215">
        <v>2009</v>
      </c>
      <c r="AN5215" s="1">
        <v>40063</v>
      </c>
      <c r="AO5215" s="1">
        <v>40149</v>
      </c>
      <c r="AP5215">
        <v>30</v>
      </c>
      <c r="AQ5215" t="s">
        <v>74</v>
      </c>
      <c r="AR5215" s="4">
        <f>IF(AQ5215="M",AP5215*30.42,AP5215)</f>
        <v>30</v>
      </c>
      <c r="AS5215">
        <v>43</v>
      </c>
      <c r="AT5215" s="4">
        <f>AR5215+AS5215</f>
        <v>73</v>
      </c>
      <c r="AU5215">
        <v>1</v>
      </c>
      <c r="AV5215" s="1">
        <f>AO5215+AT5215</f>
        <v>40222</v>
      </c>
      <c r="AW5215" s="1">
        <v>40253</v>
      </c>
      <c r="AX5215" s="2">
        <f>IF(AV5215&gt;=AW5215,1,2)</f>
        <v>2</v>
      </c>
      <c r="AY5215" s="2" t="str">
        <f>IF((AV5215+10)&gt;=AW5215,"SAVE","LATE")</f>
        <v>LATE</v>
      </c>
      <c r="AZ5215" t="s">
        <v>82</v>
      </c>
      <c r="BA5215" t="s">
        <v>83</v>
      </c>
      <c r="BB5215">
        <v>47994769</v>
      </c>
      <c r="BC5215">
        <v>0</v>
      </c>
      <c r="BD5215" s="9">
        <v>47994769</v>
      </c>
      <c r="BE5215" t="s">
        <v>919</v>
      </c>
      <c r="BF5215">
        <v>0</v>
      </c>
      <c r="BG5215" t="s">
        <v>70</v>
      </c>
      <c r="BH5215">
        <v>-1</v>
      </c>
      <c r="BI5215" t="s">
        <v>70</v>
      </c>
      <c r="BJ5215" t="s">
        <v>70</v>
      </c>
      <c r="BK5215">
        <v>0</v>
      </c>
      <c r="BL5215" t="s">
        <v>85</v>
      </c>
      <c r="BM5215" t="s">
        <v>926</v>
      </c>
    </row>
    <row r="5216" spans="1:65" x14ac:dyDescent="0.25">
      <c r="A5216">
        <v>2010</v>
      </c>
      <c r="B5216" t="s">
        <v>64</v>
      </c>
      <c r="C5216" t="s">
        <v>65</v>
      </c>
      <c r="D5216" t="s">
        <v>40101</v>
      </c>
      <c r="E5216">
        <v>800215807</v>
      </c>
      <c r="F5216" t="s">
        <v>181</v>
      </c>
      <c r="G5216">
        <v>12</v>
      </c>
      <c r="H5216" t="s">
        <v>41881</v>
      </c>
      <c r="I5216" t="s">
        <v>67</v>
      </c>
      <c r="J5216" t="s">
        <v>68</v>
      </c>
      <c r="K5216">
        <v>3</v>
      </c>
      <c r="L5216" t="s">
        <v>41838</v>
      </c>
      <c r="M5216">
        <v>72000000</v>
      </c>
      <c r="N5216" t="s">
        <v>41840</v>
      </c>
      <c r="O5216" t="s">
        <v>569</v>
      </c>
      <c r="P5216" t="s">
        <v>90</v>
      </c>
      <c r="Q5216" t="s">
        <v>70</v>
      </c>
      <c r="R5216" t="s">
        <v>70</v>
      </c>
      <c r="S5216" t="s">
        <v>39991</v>
      </c>
      <c r="T5216" t="s">
        <v>570</v>
      </c>
      <c r="U5216" t="s">
        <v>571</v>
      </c>
      <c r="V5216" t="s">
        <v>572</v>
      </c>
      <c r="W5216" t="s">
        <v>572</v>
      </c>
      <c r="X5216">
        <v>450310000</v>
      </c>
      <c r="Y5216" t="s">
        <v>122</v>
      </c>
      <c r="Z5216" t="s">
        <v>123</v>
      </c>
      <c r="AA5216">
        <v>0</v>
      </c>
      <c r="AB5216" t="s">
        <v>76</v>
      </c>
      <c r="AC5216">
        <v>0</v>
      </c>
      <c r="AD5216" t="s">
        <v>76</v>
      </c>
      <c r="AE5216">
        <v>442819</v>
      </c>
      <c r="AF5216" t="s">
        <v>40104</v>
      </c>
      <c r="AG5216" t="s">
        <v>573</v>
      </c>
      <c r="AH5216" t="s">
        <v>574</v>
      </c>
      <c r="AI5216" t="s">
        <v>99</v>
      </c>
      <c r="AJ5216" t="s">
        <v>41304</v>
      </c>
      <c r="AK5216">
        <v>17332596</v>
      </c>
      <c r="AL5216" t="s">
        <v>575</v>
      </c>
      <c r="AM5216">
        <v>2009</v>
      </c>
      <c r="AN5216" s="1">
        <v>40130</v>
      </c>
      <c r="AO5216" s="1">
        <v>40176</v>
      </c>
      <c r="AP5216">
        <v>3</v>
      </c>
      <c r="AQ5216" t="s">
        <v>74</v>
      </c>
      <c r="AR5216" s="4">
        <f>IF(AQ5216="M",AP5216*30.42,AP5216)</f>
        <v>3</v>
      </c>
      <c r="AS5216">
        <v>455</v>
      </c>
      <c r="AT5216" s="4">
        <f>AR5216+AS5216</f>
        <v>458</v>
      </c>
      <c r="AU5216">
        <v>3</v>
      </c>
      <c r="AV5216" s="1">
        <f>AO5216+AT5216</f>
        <v>40634</v>
      </c>
      <c r="AW5216" s="1">
        <v>40724</v>
      </c>
      <c r="AX5216" s="2">
        <f>IF(AV5216&gt;=AW5216,1,2)</f>
        <v>2</v>
      </c>
      <c r="AY5216" s="2" t="str">
        <f>IF((AV5216+10)&gt;=AW5216,"SAVE","LATE")</f>
        <v>LATE</v>
      </c>
      <c r="AZ5216" t="s">
        <v>82</v>
      </c>
      <c r="BA5216" t="s">
        <v>83</v>
      </c>
      <c r="BB5216">
        <v>450310000</v>
      </c>
      <c r="BC5216">
        <v>0</v>
      </c>
      <c r="BD5216" s="9">
        <v>450310000</v>
      </c>
      <c r="BE5216" t="s">
        <v>569</v>
      </c>
      <c r="BF5216">
        <v>0</v>
      </c>
      <c r="BG5216" t="s">
        <v>70</v>
      </c>
      <c r="BH5216">
        <v>-1</v>
      </c>
      <c r="BI5216" t="s">
        <v>70</v>
      </c>
      <c r="BJ5216" t="s">
        <v>70</v>
      </c>
      <c r="BK5216">
        <v>0</v>
      </c>
      <c r="BL5216" t="s">
        <v>85</v>
      </c>
      <c r="BM5216" t="s">
        <v>576</v>
      </c>
    </row>
    <row r="5217" spans="1:65" x14ac:dyDescent="0.25">
      <c r="A5217">
        <v>2010</v>
      </c>
      <c r="B5217" t="s">
        <v>64</v>
      </c>
      <c r="C5217" t="s">
        <v>65</v>
      </c>
      <c r="D5217" t="s">
        <v>40101</v>
      </c>
      <c r="E5217">
        <v>800215807</v>
      </c>
      <c r="F5217" t="s">
        <v>181</v>
      </c>
      <c r="G5217">
        <v>12</v>
      </c>
      <c r="H5217" t="s">
        <v>41881</v>
      </c>
      <c r="I5217" t="s">
        <v>67</v>
      </c>
      <c r="J5217" t="s">
        <v>68</v>
      </c>
      <c r="K5217">
        <v>3</v>
      </c>
      <c r="L5217" t="s">
        <v>41838</v>
      </c>
      <c r="M5217">
        <v>72000000</v>
      </c>
      <c r="N5217" t="s">
        <v>41840</v>
      </c>
      <c r="O5217" t="s">
        <v>652</v>
      </c>
      <c r="P5217" t="s">
        <v>90</v>
      </c>
      <c r="Q5217" t="s">
        <v>70</v>
      </c>
      <c r="R5217" t="s">
        <v>70</v>
      </c>
      <c r="S5217" t="s">
        <v>45969</v>
      </c>
      <c r="T5217" s="3">
        <v>40188</v>
      </c>
      <c r="U5217" t="s">
        <v>653</v>
      </c>
      <c r="V5217" t="s">
        <v>654</v>
      </c>
      <c r="W5217" t="s">
        <v>654</v>
      </c>
      <c r="X5217">
        <v>292000000</v>
      </c>
      <c r="Y5217" t="s">
        <v>122</v>
      </c>
      <c r="Z5217" t="s">
        <v>123</v>
      </c>
      <c r="AA5217">
        <v>0</v>
      </c>
      <c r="AB5217" t="s">
        <v>76</v>
      </c>
      <c r="AC5217">
        <v>0</v>
      </c>
      <c r="AD5217" t="s">
        <v>76</v>
      </c>
      <c r="AE5217">
        <v>443350</v>
      </c>
      <c r="AF5217" t="s">
        <v>40104</v>
      </c>
      <c r="AG5217" t="s">
        <v>655</v>
      </c>
      <c r="AH5217" t="s">
        <v>656</v>
      </c>
      <c r="AI5217" t="s">
        <v>657</v>
      </c>
      <c r="AJ5217" t="s">
        <v>41304</v>
      </c>
      <c r="AK5217">
        <v>87713979</v>
      </c>
      <c r="AL5217" t="s">
        <v>658</v>
      </c>
      <c r="AM5217">
        <v>2009</v>
      </c>
      <c r="AN5217" s="1">
        <v>40127</v>
      </c>
      <c r="AO5217" s="1">
        <v>40154</v>
      </c>
      <c r="AP5217">
        <v>25</v>
      </c>
      <c r="AQ5217" t="s">
        <v>74</v>
      </c>
      <c r="AR5217" s="4">
        <f>IF(AQ5217="M",AP5217*30.42,AP5217)</f>
        <v>25</v>
      </c>
      <c r="AS5217">
        <v>271</v>
      </c>
      <c r="AT5217" s="4">
        <f>AR5217+AS5217</f>
        <v>296</v>
      </c>
      <c r="AU5217">
        <v>5</v>
      </c>
      <c r="AV5217" s="1">
        <f>AO5217+AT5217</f>
        <v>40450</v>
      </c>
      <c r="AW5217" s="1">
        <v>40601</v>
      </c>
      <c r="AX5217" s="2">
        <f>IF(AV5217&gt;=AW5217,1,2)</f>
        <v>2</v>
      </c>
      <c r="AY5217" s="2" t="str">
        <f>IF((AV5217+10)&gt;=AW5217,"SAVE","LATE")</f>
        <v>LATE</v>
      </c>
      <c r="AZ5217" t="s">
        <v>82</v>
      </c>
      <c r="BA5217" t="s">
        <v>83</v>
      </c>
      <c r="BB5217">
        <v>292000000</v>
      </c>
      <c r="BC5217">
        <v>0</v>
      </c>
      <c r="BD5217" s="9">
        <v>292000000</v>
      </c>
      <c r="BE5217" t="s">
        <v>659</v>
      </c>
      <c r="BF5217">
        <v>0</v>
      </c>
      <c r="BG5217" t="s">
        <v>70</v>
      </c>
      <c r="BH5217">
        <v>-1</v>
      </c>
      <c r="BI5217" t="s">
        <v>70</v>
      </c>
      <c r="BJ5217" t="s">
        <v>70</v>
      </c>
      <c r="BK5217">
        <v>0</v>
      </c>
      <c r="BL5217" t="s">
        <v>85</v>
      </c>
      <c r="BM5217" t="s">
        <v>660</v>
      </c>
    </row>
    <row r="5218" spans="1:65" x14ac:dyDescent="0.25">
      <c r="A5218">
        <v>2010</v>
      </c>
      <c r="B5218" t="s">
        <v>64</v>
      </c>
      <c r="C5218" t="s">
        <v>65</v>
      </c>
      <c r="D5218" t="s">
        <v>40101</v>
      </c>
      <c r="E5218">
        <v>800215807</v>
      </c>
      <c r="F5218" t="s">
        <v>280</v>
      </c>
      <c r="G5218">
        <v>12</v>
      </c>
      <c r="H5218" t="s">
        <v>41881</v>
      </c>
      <c r="I5218" t="s">
        <v>67</v>
      </c>
      <c r="J5218" t="s">
        <v>88</v>
      </c>
      <c r="K5218">
        <v>3</v>
      </c>
      <c r="L5218" t="s">
        <v>41838</v>
      </c>
      <c r="M5218">
        <v>72000000</v>
      </c>
      <c r="N5218" t="s">
        <v>41840</v>
      </c>
      <c r="O5218" t="s">
        <v>471</v>
      </c>
      <c r="P5218" t="s">
        <v>90</v>
      </c>
      <c r="Q5218" t="s">
        <v>70</v>
      </c>
      <c r="R5218" t="s">
        <v>70</v>
      </c>
      <c r="S5218" t="s">
        <v>472</v>
      </c>
      <c r="T5218" s="3">
        <v>40424</v>
      </c>
      <c r="U5218" t="s">
        <v>473</v>
      </c>
      <c r="V5218" t="s">
        <v>474</v>
      </c>
      <c r="W5218" t="s">
        <v>474</v>
      </c>
      <c r="X5218">
        <v>1000000000</v>
      </c>
      <c r="Y5218" t="s">
        <v>122</v>
      </c>
      <c r="Z5218" t="s">
        <v>123</v>
      </c>
      <c r="AA5218">
        <v>0</v>
      </c>
      <c r="AB5218" t="s">
        <v>76</v>
      </c>
      <c r="AC5218">
        <v>0</v>
      </c>
      <c r="AD5218" t="s">
        <v>76</v>
      </c>
      <c r="AE5218">
        <v>380876</v>
      </c>
      <c r="AF5218" t="s">
        <v>40104</v>
      </c>
      <c r="AG5218" t="s">
        <v>475</v>
      </c>
      <c r="AH5218" t="s">
        <v>476</v>
      </c>
      <c r="AI5218" t="s">
        <v>477</v>
      </c>
      <c r="AJ5218" t="s">
        <v>41304</v>
      </c>
      <c r="AK5218">
        <v>88147732</v>
      </c>
      <c r="AL5218" t="s">
        <v>478</v>
      </c>
      <c r="AM5218">
        <v>2009</v>
      </c>
      <c r="AN5218" s="1">
        <v>40008</v>
      </c>
      <c r="AO5218" s="1">
        <v>40008</v>
      </c>
      <c r="AP5218">
        <v>6</v>
      </c>
      <c r="AQ5218" t="s">
        <v>81</v>
      </c>
      <c r="AR5218" s="4">
        <f>IF(AQ5218="M",AP5218*30.42,AP5218)</f>
        <v>182.52</v>
      </c>
      <c r="AS5218">
        <v>0</v>
      </c>
      <c r="AT5218" s="4">
        <f>AR5218+AS5218</f>
        <v>182.52</v>
      </c>
      <c r="AU5218">
        <v>3</v>
      </c>
      <c r="AV5218" s="1">
        <f>AO5218+AT5218</f>
        <v>40190.519999999997</v>
      </c>
      <c r="AW5218" s="1">
        <v>40282</v>
      </c>
      <c r="AX5218" s="2">
        <f>IF(AV5218&gt;=AW5218,1,2)</f>
        <v>2</v>
      </c>
      <c r="AY5218" s="2" t="str">
        <f>IF((AV5218+10)&gt;=AW5218,"SAVE","LATE")</f>
        <v>LATE</v>
      </c>
      <c r="AZ5218" t="s">
        <v>82</v>
      </c>
      <c r="BA5218" t="s">
        <v>83</v>
      </c>
      <c r="BB5218">
        <v>1000000000</v>
      </c>
      <c r="BC5218">
        <v>0</v>
      </c>
      <c r="BD5218" s="9">
        <v>1000000000</v>
      </c>
      <c r="BE5218" t="s">
        <v>471</v>
      </c>
      <c r="BF5218">
        <v>0</v>
      </c>
      <c r="BG5218" t="s">
        <v>70</v>
      </c>
      <c r="BH5218">
        <v>-1</v>
      </c>
      <c r="BI5218" t="s">
        <v>70</v>
      </c>
      <c r="BJ5218" t="s">
        <v>70</v>
      </c>
      <c r="BK5218">
        <v>0</v>
      </c>
      <c r="BL5218" t="s">
        <v>85</v>
      </c>
      <c r="BM5218" t="s">
        <v>479</v>
      </c>
    </row>
    <row r="5219" spans="1:65" x14ac:dyDescent="0.25">
      <c r="A5219">
        <v>2010</v>
      </c>
      <c r="B5219" t="s">
        <v>116</v>
      </c>
      <c r="C5219" t="s">
        <v>130</v>
      </c>
      <c r="D5219" t="s">
        <v>41136</v>
      </c>
      <c r="E5219" t="s">
        <v>851</v>
      </c>
      <c r="F5219" t="s">
        <v>852</v>
      </c>
      <c r="G5219">
        <v>11</v>
      </c>
      <c r="H5219" t="s">
        <v>41839</v>
      </c>
      <c r="I5219" t="s">
        <v>105</v>
      </c>
      <c r="J5219" t="s">
        <v>88</v>
      </c>
      <c r="K5219">
        <v>3</v>
      </c>
      <c r="L5219" t="s">
        <v>41838</v>
      </c>
      <c r="M5219">
        <v>72000000</v>
      </c>
      <c r="N5219" t="s">
        <v>41840</v>
      </c>
      <c r="O5219" t="s">
        <v>853</v>
      </c>
      <c r="P5219" t="s">
        <v>90</v>
      </c>
      <c r="Q5219" t="s">
        <v>854</v>
      </c>
      <c r="R5219" t="s">
        <v>854</v>
      </c>
      <c r="S5219" t="s">
        <v>855</v>
      </c>
      <c r="T5219" s="3">
        <v>40300</v>
      </c>
      <c r="U5219" t="s">
        <v>856</v>
      </c>
      <c r="V5219">
        <v>32010</v>
      </c>
      <c r="W5219" t="s">
        <v>857</v>
      </c>
      <c r="X5219">
        <v>105990000</v>
      </c>
      <c r="Y5219" t="s">
        <v>122</v>
      </c>
      <c r="Z5219" t="s">
        <v>123</v>
      </c>
      <c r="AA5219">
        <v>0</v>
      </c>
      <c r="AB5219" t="s">
        <v>76</v>
      </c>
      <c r="AC5219">
        <v>0</v>
      </c>
      <c r="AD5219" t="s">
        <v>76</v>
      </c>
      <c r="AE5219">
        <v>385233</v>
      </c>
      <c r="AF5219" t="s">
        <v>41304</v>
      </c>
      <c r="AG5219" t="s">
        <v>858</v>
      </c>
      <c r="AH5219" t="s">
        <v>859</v>
      </c>
      <c r="AI5219" t="s">
        <v>477</v>
      </c>
      <c r="AJ5219" t="s">
        <v>41304</v>
      </c>
      <c r="AK5219" t="s">
        <v>858</v>
      </c>
      <c r="AL5219" t="s">
        <v>859</v>
      </c>
      <c r="AM5219">
        <v>2009</v>
      </c>
      <c r="AN5219" s="1">
        <v>39892</v>
      </c>
      <c r="AO5219" s="1">
        <v>40273</v>
      </c>
      <c r="AP5219">
        <v>4</v>
      </c>
      <c r="AQ5219" t="s">
        <v>81</v>
      </c>
      <c r="AR5219" s="4">
        <f>IF(AQ5219="M",AP5219*30.42,AP5219)</f>
        <v>121.68</v>
      </c>
      <c r="AS5219">
        <v>0</v>
      </c>
      <c r="AT5219" s="4">
        <f>AR5219+AS5219</f>
        <v>121.68</v>
      </c>
      <c r="AU5219">
        <v>2</v>
      </c>
      <c r="AV5219" s="1">
        <f>AO5219+AT5219</f>
        <v>40394.68</v>
      </c>
      <c r="AW5219" s="1">
        <v>40456</v>
      </c>
      <c r="AX5219" s="2">
        <f>IF(AV5219&gt;=AW5219,1,2)</f>
        <v>2</v>
      </c>
      <c r="AY5219" s="2" t="str">
        <f>IF((AV5219+10)&gt;=AW5219,"SAVE","LATE")</f>
        <v>LATE</v>
      </c>
      <c r="AZ5219" t="s">
        <v>82</v>
      </c>
      <c r="BA5219" t="s">
        <v>83</v>
      </c>
      <c r="BB5219">
        <v>105970066</v>
      </c>
      <c r="BC5219">
        <v>40129090</v>
      </c>
      <c r="BD5219" s="9">
        <v>146099156</v>
      </c>
      <c r="BE5219" t="s">
        <v>860</v>
      </c>
      <c r="BF5219">
        <v>0</v>
      </c>
      <c r="BG5219" t="s">
        <v>70</v>
      </c>
      <c r="BH5219">
        <v>-1</v>
      </c>
      <c r="BI5219" t="s">
        <v>47534</v>
      </c>
      <c r="BJ5219" t="s">
        <v>861</v>
      </c>
      <c r="BK5219">
        <v>0</v>
      </c>
      <c r="BL5219" t="s">
        <v>85</v>
      </c>
      <c r="BM5219" t="s">
        <v>862</v>
      </c>
    </row>
    <row r="5220" spans="1:65" x14ac:dyDescent="0.25">
      <c r="A5220">
        <v>2010</v>
      </c>
      <c r="B5220" t="s">
        <v>64</v>
      </c>
      <c r="C5220" t="s">
        <v>65</v>
      </c>
      <c r="D5220" t="s">
        <v>40101</v>
      </c>
      <c r="E5220">
        <v>800215807</v>
      </c>
      <c r="F5220" t="s">
        <v>181</v>
      </c>
      <c r="G5220">
        <v>12</v>
      </c>
      <c r="H5220" t="s">
        <v>41881</v>
      </c>
      <c r="I5220" t="s">
        <v>67</v>
      </c>
      <c r="J5220" t="s">
        <v>68</v>
      </c>
      <c r="K5220">
        <v>3</v>
      </c>
      <c r="L5220" t="s">
        <v>41838</v>
      </c>
      <c r="M5220">
        <v>72000000</v>
      </c>
      <c r="N5220" t="s">
        <v>41840</v>
      </c>
      <c r="O5220" t="s">
        <v>863</v>
      </c>
      <c r="P5220" t="s">
        <v>90</v>
      </c>
      <c r="Q5220" t="s">
        <v>70</v>
      </c>
      <c r="R5220" t="s">
        <v>70</v>
      </c>
      <c r="S5220" t="s">
        <v>41155</v>
      </c>
      <c r="T5220" t="s">
        <v>761</v>
      </c>
      <c r="U5220" t="s">
        <v>864</v>
      </c>
      <c r="V5220" t="s">
        <v>865</v>
      </c>
      <c r="W5220" t="s">
        <v>865</v>
      </c>
      <c r="X5220">
        <v>101000000</v>
      </c>
      <c r="Y5220" t="s">
        <v>122</v>
      </c>
      <c r="Z5220" t="s">
        <v>123</v>
      </c>
      <c r="AA5220">
        <v>0</v>
      </c>
      <c r="AB5220" t="s">
        <v>76</v>
      </c>
      <c r="AC5220">
        <v>0</v>
      </c>
      <c r="AD5220" t="s">
        <v>76</v>
      </c>
      <c r="AE5220">
        <v>450219</v>
      </c>
      <c r="AF5220" t="s">
        <v>40104</v>
      </c>
      <c r="AG5220" t="s">
        <v>614</v>
      </c>
      <c r="AH5220" t="s">
        <v>615</v>
      </c>
      <c r="AI5220" t="s">
        <v>40239</v>
      </c>
      <c r="AJ5220" t="s">
        <v>41304</v>
      </c>
      <c r="AK5220">
        <v>7558178</v>
      </c>
      <c r="AL5220" t="s">
        <v>616</v>
      </c>
      <c r="AM5220">
        <v>2009</v>
      </c>
      <c r="AN5220" s="1">
        <v>40129</v>
      </c>
      <c r="AO5220" s="1">
        <v>40129</v>
      </c>
      <c r="AP5220">
        <v>49</v>
      </c>
      <c r="AQ5220" t="s">
        <v>74</v>
      </c>
      <c r="AR5220" s="4">
        <f>IF(AQ5220="M",AP5220*30.42,AP5220)</f>
        <v>49</v>
      </c>
      <c r="AS5220">
        <v>0</v>
      </c>
      <c r="AT5220" s="4">
        <f>AR5220+AS5220</f>
        <v>49</v>
      </c>
      <c r="AU5220">
        <v>10</v>
      </c>
      <c r="AV5220" s="1">
        <f>AO5220+AT5220</f>
        <v>40178</v>
      </c>
      <c r="AW5220" s="1">
        <v>40482</v>
      </c>
      <c r="AX5220" s="2">
        <f>IF(AV5220&gt;=AW5220,1,2)</f>
        <v>2</v>
      </c>
      <c r="AY5220" s="2" t="str">
        <f>IF((AV5220+10)&gt;=AW5220,"SAVE","LATE")</f>
        <v>LATE</v>
      </c>
      <c r="AZ5220" t="s">
        <v>82</v>
      </c>
      <c r="BA5220" t="s">
        <v>83</v>
      </c>
      <c r="BB5220">
        <v>101000000</v>
      </c>
      <c r="BC5220">
        <v>46000000</v>
      </c>
      <c r="BD5220" s="9">
        <v>147000000</v>
      </c>
      <c r="BE5220" t="s">
        <v>863</v>
      </c>
      <c r="BF5220">
        <v>0</v>
      </c>
      <c r="BG5220" t="s">
        <v>70</v>
      </c>
      <c r="BH5220">
        <v>-1</v>
      </c>
      <c r="BI5220" t="s">
        <v>70</v>
      </c>
      <c r="BJ5220" t="s">
        <v>70</v>
      </c>
      <c r="BK5220">
        <v>0</v>
      </c>
      <c r="BL5220" t="s">
        <v>85</v>
      </c>
      <c r="BM5220" t="s">
        <v>866</v>
      </c>
    </row>
    <row r="5221" spans="1:65" x14ac:dyDescent="0.25">
      <c r="A5221">
        <v>2010</v>
      </c>
      <c r="B5221" t="s">
        <v>64</v>
      </c>
      <c r="C5221" t="s">
        <v>65</v>
      </c>
      <c r="D5221" t="s">
        <v>40101</v>
      </c>
      <c r="E5221">
        <v>800215807</v>
      </c>
      <c r="F5221" t="s">
        <v>181</v>
      </c>
      <c r="G5221">
        <v>12</v>
      </c>
      <c r="H5221" t="s">
        <v>41881</v>
      </c>
      <c r="I5221" t="s">
        <v>67</v>
      </c>
      <c r="J5221" t="s">
        <v>68</v>
      </c>
      <c r="K5221">
        <v>3</v>
      </c>
      <c r="L5221" t="s">
        <v>41838</v>
      </c>
      <c r="M5221">
        <v>72000000</v>
      </c>
      <c r="N5221" t="s">
        <v>41840</v>
      </c>
      <c r="O5221" t="s">
        <v>610</v>
      </c>
      <c r="P5221" t="s">
        <v>90</v>
      </c>
      <c r="Q5221" t="s">
        <v>70</v>
      </c>
      <c r="R5221" t="s">
        <v>70</v>
      </c>
      <c r="S5221" t="s">
        <v>41162</v>
      </c>
      <c r="T5221" t="s">
        <v>611</v>
      </c>
      <c r="U5221" t="s">
        <v>612</v>
      </c>
      <c r="V5221" t="s">
        <v>613</v>
      </c>
      <c r="W5221" t="s">
        <v>613</v>
      </c>
      <c r="X5221">
        <v>360000000</v>
      </c>
      <c r="Y5221" t="s">
        <v>122</v>
      </c>
      <c r="Z5221" t="s">
        <v>123</v>
      </c>
      <c r="AA5221">
        <v>0</v>
      </c>
      <c r="AB5221" t="s">
        <v>76</v>
      </c>
      <c r="AC5221">
        <v>0</v>
      </c>
      <c r="AD5221" t="s">
        <v>76</v>
      </c>
      <c r="AE5221">
        <v>452776</v>
      </c>
      <c r="AF5221" t="s">
        <v>40104</v>
      </c>
      <c r="AG5221" t="s">
        <v>614</v>
      </c>
      <c r="AH5221" t="s">
        <v>615</v>
      </c>
      <c r="AI5221" t="s">
        <v>40239</v>
      </c>
      <c r="AJ5221" t="s">
        <v>41304</v>
      </c>
      <c r="AK5221">
        <v>7558178</v>
      </c>
      <c r="AL5221" t="s">
        <v>616</v>
      </c>
      <c r="AM5221">
        <v>2009</v>
      </c>
      <c r="AN5221" s="1">
        <v>40130</v>
      </c>
      <c r="AO5221" s="1">
        <v>40156</v>
      </c>
      <c r="AP5221">
        <v>22</v>
      </c>
      <c r="AQ5221" t="s">
        <v>74</v>
      </c>
      <c r="AR5221" s="4">
        <f>IF(AQ5221="M",AP5221*30.42,AP5221)</f>
        <v>22</v>
      </c>
      <c r="AS5221">
        <v>0</v>
      </c>
      <c r="AT5221" s="4">
        <f>AR5221+AS5221</f>
        <v>22</v>
      </c>
      <c r="AU5221">
        <v>6</v>
      </c>
      <c r="AV5221" s="1">
        <f>AO5221+AT5221</f>
        <v>40178</v>
      </c>
      <c r="AW5221" s="1">
        <v>40360</v>
      </c>
      <c r="AX5221" s="2">
        <f>IF(AV5221&gt;=AW5221,1,2)</f>
        <v>2</v>
      </c>
      <c r="AY5221" s="2" t="str">
        <f>IF((AV5221+10)&gt;=AW5221,"SAVE","LATE")</f>
        <v>LATE</v>
      </c>
      <c r="AZ5221" t="s">
        <v>82</v>
      </c>
      <c r="BA5221" t="s">
        <v>83</v>
      </c>
      <c r="BB5221">
        <v>360000000</v>
      </c>
      <c r="BC5221">
        <v>0</v>
      </c>
      <c r="BD5221" s="9">
        <v>360000000</v>
      </c>
      <c r="BE5221" t="s">
        <v>610</v>
      </c>
      <c r="BF5221">
        <v>0</v>
      </c>
      <c r="BG5221" t="s">
        <v>70</v>
      </c>
      <c r="BH5221">
        <v>-1</v>
      </c>
      <c r="BI5221" t="s">
        <v>70</v>
      </c>
      <c r="BJ5221" t="s">
        <v>70</v>
      </c>
      <c r="BK5221">
        <v>0</v>
      </c>
      <c r="BL5221" t="s">
        <v>85</v>
      </c>
      <c r="BM5221" t="s">
        <v>617</v>
      </c>
    </row>
    <row r="5222" spans="1:65" x14ac:dyDescent="0.25">
      <c r="A5222">
        <v>2010</v>
      </c>
      <c r="B5222" t="s">
        <v>64</v>
      </c>
      <c r="C5222" t="s">
        <v>65</v>
      </c>
      <c r="D5222" t="s">
        <v>40101</v>
      </c>
      <c r="E5222">
        <v>800215807</v>
      </c>
      <c r="F5222" t="s">
        <v>181</v>
      </c>
      <c r="G5222">
        <v>13</v>
      </c>
      <c r="H5222" t="s">
        <v>41891</v>
      </c>
      <c r="I5222" t="s">
        <v>67</v>
      </c>
      <c r="J5222" t="s">
        <v>88</v>
      </c>
      <c r="K5222">
        <v>3</v>
      </c>
      <c r="L5222" t="s">
        <v>41838</v>
      </c>
      <c r="M5222">
        <v>72000000</v>
      </c>
      <c r="N5222" t="s">
        <v>41840</v>
      </c>
      <c r="O5222" t="s">
        <v>940</v>
      </c>
      <c r="P5222" t="s">
        <v>90</v>
      </c>
      <c r="Q5222" t="s">
        <v>70</v>
      </c>
      <c r="R5222" t="s">
        <v>70</v>
      </c>
      <c r="S5222" t="s">
        <v>41164</v>
      </c>
      <c r="T5222" s="3">
        <v>40248</v>
      </c>
      <c r="U5222" t="s">
        <v>941</v>
      </c>
      <c r="V5222" t="s">
        <v>942</v>
      </c>
      <c r="W5222" t="s">
        <v>942</v>
      </c>
      <c r="X5222">
        <v>34913538</v>
      </c>
      <c r="Y5222" t="s">
        <v>122</v>
      </c>
      <c r="Z5222" t="s">
        <v>123</v>
      </c>
      <c r="AA5222">
        <v>0</v>
      </c>
      <c r="AB5222" t="s">
        <v>76</v>
      </c>
      <c r="AC5222">
        <v>0</v>
      </c>
      <c r="AD5222" t="s">
        <v>76</v>
      </c>
      <c r="AE5222">
        <v>455009</v>
      </c>
      <c r="AF5222" t="s">
        <v>145</v>
      </c>
      <c r="AG5222" t="s">
        <v>943</v>
      </c>
      <c r="AH5222" t="s">
        <v>944</v>
      </c>
      <c r="AI5222" t="s">
        <v>40239</v>
      </c>
      <c r="AJ5222" t="s">
        <v>41304</v>
      </c>
      <c r="AK5222" t="s">
        <v>945</v>
      </c>
      <c r="AL5222" t="s">
        <v>944</v>
      </c>
      <c r="AM5222">
        <v>2009</v>
      </c>
      <c r="AN5222" s="1">
        <v>40067</v>
      </c>
      <c r="AO5222" s="1">
        <v>40126</v>
      </c>
      <c r="AP5222">
        <v>30</v>
      </c>
      <c r="AQ5222" t="s">
        <v>74</v>
      </c>
      <c r="AR5222" s="4">
        <f>IF(AQ5222="M",AP5222*30.42,AP5222)</f>
        <v>30</v>
      </c>
      <c r="AS5222">
        <v>86</v>
      </c>
      <c r="AT5222" s="4">
        <f>AR5222+AS5222</f>
        <v>116</v>
      </c>
      <c r="AU5222">
        <v>3</v>
      </c>
      <c r="AV5222" s="1">
        <f>AO5222+AT5222</f>
        <v>40242</v>
      </c>
      <c r="AW5222" s="1">
        <v>40334</v>
      </c>
      <c r="AX5222" s="2">
        <f>IF(AV5222&gt;=AW5222,1,2)</f>
        <v>2</v>
      </c>
      <c r="AY5222" s="2" t="str">
        <f>IF((AV5222+10)&gt;=AW5222,"SAVE","LATE")</f>
        <v>LATE</v>
      </c>
      <c r="AZ5222" t="s">
        <v>82</v>
      </c>
      <c r="BA5222" t="s">
        <v>83</v>
      </c>
      <c r="BB5222">
        <v>34913538</v>
      </c>
      <c r="BC5222">
        <v>0</v>
      </c>
      <c r="BD5222" s="9">
        <v>34913538</v>
      </c>
      <c r="BE5222" t="s">
        <v>940</v>
      </c>
      <c r="BF5222">
        <v>0</v>
      </c>
      <c r="BG5222" t="s">
        <v>70</v>
      </c>
      <c r="BH5222">
        <v>-1</v>
      </c>
      <c r="BI5222" t="s">
        <v>70</v>
      </c>
      <c r="BJ5222" t="s">
        <v>70</v>
      </c>
      <c r="BK5222">
        <v>0</v>
      </c>
      <c r="BL5222" t="s">
        <v>85</v>
      </c>
      <c r="BM5222" t="s">
        <v>946</v>
      </c>
    </row>
    <row r="5223" spans="1:65" x14ac:dyDescent="0.25">
      <c r="A5223">
        <v>2010</v>
      </c>
      <c r="B5223" t="s">
        <v>64</v>
      </c>
      <c r="C5223" t="s">
        <v>65</v>
      </c>
      <c r="D5223" t="s">
        <v>40101</v>
      </c>
      <c r="E5223">
        <v>800215807</v>
      </c>
      <c r="F5223" t="s">
        <v>181</v>
      </c>
      <c r="G5223">
        <v>12</v>
      </c>
      <c r="H5223" t="s">
        <v>41881</v>
      </c>
      <c r="I5223" t="s">
        <v>67</v>
      </c>
      <c r="J5223" t="s">
        <v>68</v>
      </c>
      <c r="K5223">
        <v>3</v>
      </c>
      <c r="L5223" t="s">
        <v>41838</v>
      </c>
      <c r="M5223">
        <v>72000000</v>
      </c>
      <c r="N5223" t="s">
        <v>41840</v>
      </c>
      <c r="O5223" t="s">
        <v>760</v>
      </c>
      <c r="P5223" t="s">
        <v>90</v>
      </c>
      <c r="Q5223" t="s">
        <v>70</v>
      </c>
      <c r="R5223" t="s">
        <v>70</v>
      </c>
      <c r="S5223" t="s">
        <v>41169</v>
      </c>
      <c r="T5223" t="s">
        <v>761</v>
      </c>
      <c r="U5223" t="s">
        <v>762</v>
      </c>
      <c r="V5223" t="s">
        <v>763</v>
      </c>
      <c r="W5223" t="s">
        <v>763</v>
      </c>
      <c r="X5223">
        <v>180000000</v>
      </c>
      <c r="Y5223" t="s">
        <v>122</v>
      </c>
      <c r="Z5223" t="s">
        <v>123</v>
      </c>
      <c r="AA5223">
        <v>0</v>
      </c>
      <c r="AB5223" t="s">
        <v>76</v>
      </c>
      <c r="AC5223">
        <v>0</v>
      </c>
      <c r="AD5223" t="s">
        <v>76</v>
      </c>
      <c r="AE5223">
        <v>450210</v>
      </c>
      <c r="AF5223" t="s">
        <v>40104</v>
      </c>
      <c r="AG5223" t="s">
        <v>764</v>
      </c>
      <c r="AH5223" t="s">
        <v>765</v>
      </c>
      <c r="AI5223" t="s">
        <v>315</v>
      </c>
      <c r="AJ5223" t="s">
        <v>41304</v>
      </c>
      <c r="AK5223">
        <v>4352139</v>
      </c>
      <c r="AL5223" t="s">
        <v>766</v>
      </c>
      <c r="AM5223">
        <v>2009</v>
      </c>
      <c r="AN5223" s="1">
        <v>40129</v>
      </c>
      <c r="AO5223" s="1">
        <v>40147</v>
      </c>
      <c r="AP5223">
        <v>31</v>
      </c>
      <c r="AQ5223" t="s">
        <v>74</v>
      </c>
      <c r="AR5223" s="4">
        <f>IF(AQ5223="M",AP5223*30.42,AP5223)</f>
        <v>31</v>
      </c>
      <c r="AS5223">
        <v>30</v>
      </c>
      <c r="AT5223" s="4">
        <f>AR5223+AS5223</f>
        <v>61</v>
      </c>
      <c r="AU5223">
        <v>6</v>
      </c>
      <c r="AV5223" s="1">
        <f>AO5223+AT5223</f>
        <v>40208</v>
      </c>
      <c r="AW5223" s="1">
        <v>40389</v>
      </c>
      <c r="AX5223" s="2">
        <f>IF(AV5223&gt;=AW5223,1,2)</f>
        <v>2</v>
      </c>
      <c r="AY5223" s="2" t="str">
        <f>IF((AV5223+10)&gt;=AW5223,"SAVE","LATE")</f>
        <v>LATE</v>
      </c>
      <c r="AZ5223" t="s">
        <v>82</v>
      </c>
      <c r="BA5223" t="s">
        <v>83</v>
      </c>
      <c r="BB5223">
        <v>180000000</v>
      </c>
      <c r="BC5223">
        <v>0</v>
      </c>
      <c r="BD5223" s="9">
        <v>180000000</v>
      </c>
      <c r="BE5223" t="s">
        <v>760</v>
      </c>
      <c r="BF5223">
        <v>0</v>
      </c>
      <c r="BG5223" t="s">
        <v>70</v>
      </c>
      <c r="BH5223">
        <v>-1</v>
      </c>
      <c r="BI5223" t="s">
        <v>70</v>
      </c>
      <c r="BJ5223" t="s">
        <v>70</v>
      </c>
      <c r="BK5223">
        <v>0</v>
      </c>
      <c r="BL5223" t="s">
        <v>85</v>
      </c>
      <c r="BM5223" t="s">
        <v>767</v>
      </c>
    </row>
    <row r="5224" spans="1:65" x14ac:dyDescent="0.25">
      <c r="A5224">
        <v>2010</v>
      </c>
      <c r="B5224" t="s">
        <v>116</v>
      </c>
      <c r="C5224" t="s">
        <v>290</v>
      </c>
      <c r="D5224" t="s">
        <v>46263</v>
      </c>
      <c r="E5224" t="s">
        <v>309</v>
      </c>
      <c r="F5224" t="s">
        <v>310</v>
      </c>
      <c r="G5224">
        <v>12</v>
      </c>
      <c r="H5224" t="s">
        <v>41881</v>
      </c>
      <c r="I5224" t="s">
        <v>105</v>
      </c>
      <c r="J5224" t="s">
        <v>68</v>
      </c>
      <c r="K5224">
        <v>3</v>
      </c>
      <c r="L5224" t="s">
        <v>41838</v>
      </c>
      <c r="M5224">
        <v>72000000</v>
      </c>
      <c r="N5224" t="s">
        <v>41840</v>
      </c>
      <c r="O5224" t="s">
        <v>46264</v>
      </c>
      <c r="P5224" t="s">
        <v>90</v>
      </c>
      <c r="Q5224" t="s">
        <v>70</v>
      </c>
      <c r="R5224" t="s">
        <v>70</v>
      </c>
      <c r="S5224" t="s">
        <v>41764</v>
      </c>
      <c r="T5224" s="3">
        <v>40371</v>
      </c>
      <c r="U5224" t="s">
        <v>311</v>
      </c>
      <c r="V5224" t="s">
        <v>312</v>
      </c>
      <c r="W5224" t="s">
        <v>312</v>
      </c>
      <c r="X5224">
        <v>2405436895</v>
      </c>
      <c r="Y5224" t="s">
        <v>122</v>
      </c>
      <c r="Z5224" t="s">
        <v>123</v>
      </c>
      <c r="AA5224">
        <v>0</v>
      </c>
      <c r="AB5224" t="s">
        <v>76</v>
      </c>
      <c r="AC5224">
        <v>0</v>
      </c>
      <c r="AD5224" t="s">
        <v>76</v>
      </c>
      <c r="AE5224">
        <v>465807</v>
      </c>
      <c r="AF5224" t="s">
        <v>40104</v>
      </c>
      <c r="AG5224" t="s">
        <v>313</v>
      </c>
      <c r="AH5224" t="s">
        <v>314</v>
      </c>
      <c r="AI5224" t="s">
        <v>315</v>
      </c>
      <c r="AJ5224" t="s">
        <v>41304</v>
      </c>
      <c r="AK5224" t="s">
        <v>316</v>
      </c>
      <c r="AL5224" t="s">
        <v>317</v>
      </c>
      <c r="AM5224">
        <v>2009</v>
      </c>
      <c r="AN5224" s="1">
        <v>40129</v>
      </c>
      <c r="AO5224" s="1">
        <v>40141</v>
      </c>
      <c r="AP5224">
        <v>35</v>
      </c>
      <c r="AQ5224" t="s">
        <v>74</v>
      </c>
      <c r="AR5224" s="4">
        <f>IF(AQ5224="M",AP5224*30.42,AP5224)</f>
        <v>35</v>
      </c>
      <c r="AS5224">
        <v>0</v>
      </c>
      <c r="AT5224" s="4">
        <f>AR5224+AS5224</f>
        <v>35</v>
      </c>
      <c r="AU5224">
        <v>6</v>
      </c>
      <c r="AV5224" s="1">
        <f>AO5224+AT5224</f>
        <v>40176</v>
      </c>
      <c r="AW5224" s="1">
        <v>40357</v>
      </c>
      <c r="AX5224" s="2">
        <f>IF(AV5224&gt;=AW5224,1,2)</f>
        <v>2</v>
      </c>
      <c r="AY5224" s="2" t="str">
        <f>IF((AV5224+10)&gt;=AW5224,"SAVE","LATE")</f>
        <v>LATE</v>
      </c>
      <c r="AZ5224" t="s">
        <v>82</v>
      </c>
      <c r="BA5224" t="s">
        <v>83</v>
      </c>
      <c r="BB5224">
        <v>2405436895</v>
      </c>
      <c r="BC5224">
        <v>86632000</v>
      </c>
      <c r="BD5224" s="9">
        <v>2492068895</v>
      </c>
      <c r="BE5224" t="s">
        <v>318</v>
      </c>
      <c r="BF5224">
        <v>0</v>
      </c>
      <c r="BG5224" t="s">
        <v>70</v>
      </c>
      <c r="BH5224">
        <v>-1</v>
      </c>
      <c r="BI5224" t="s">
        <v>70</v>
      </c>
      <c r="BJ5224" t="s">
        <v>70</v>
      </c>
      <c r="BK5224">
        <v>0</v>
      </c>
      <c r="BL5224" t="s">
        <v>85</v>
      </c>
      <c r="BM5224" t="s">
        <v>319</v>
      </c>
    </row>
    <row r="5225" spans="1:65" x14ac:dyDescent="0.25">
      <c r="A5225">
        <v>2010</v>
      </c>
      <c r="B5225" t="s">
        <v>64</v>
      </c>
      <c r="C5225" t="s">
        <v>65</v>
      </c>
      <c r="D5225" t="s">
        <v>40101</v>
      </c>
      <c r="E5225">
        <v>800215807</v>
      </c>
      <c r="F5225" t="s">
        <v>181</v>
      </c>
      <c r="G5225">
        <v>12</v>
      </c>
      <c r="H5225" t="s">
        <v>41881</v>
      </c>
      <c r="I5225" t="s">
        <v>67</v>
      </c>
      <c r="J5225" t="s">
        <v>68</v>
      </c>
      <c r="K5225">
        <v>3</v>
      </c>
      <c r="L5225" t="s">
        <v>41838</v>
      </c>
      <c r="M5225">
        <v>72000000</v>
      </c>
      <c r="N5225" t="s">
        <v>41840</v>
      </c>
      <c r="O5225" t="s">
        <v>669</v>
      </c>
      <c r="P5225" t="s">
        <v>90</v>
      </c>
      <c r="Q5225" t="s">
        <v>70</v>
      </c>
      <c r="R5225" t="s">
        <v>70</v>
      </c>
      <c r="S5225" t="s">
        <v>41765</v>
      </c>
      <c r="T5225" t="s">
        <v>502</v>
      </c>
      <c r="U5225" t="s">
        <v>670</v>
      </c>
      <c r="V5225" t="s">
        <v>671</v>
      </c>
      <c r="W5225" t="s">
        <v>671</v>
      </c>
      <c r="X5225">
        <v>270000000</v>
      </c>
      <c r="Y5225" t="s">
        <v>122</v>
      </c>
      <c r="Z5225" t="s">
        <v>123</v>
      </c>
      <c r="AA5225">
        <v>0</v>
      </c>
      <c r="AB5225" t="s">
        <v>76</v>
      </c>
      <c r="AC5225">
        <v>0</v>
      </c>
      <c r="AD5225" t="s">
        <v>76</v>
      </c>
      <c r="AE5225">
        <v>450542</v>
      </c>
      <c r="AF5225" t="s">
        <v>40104</v>
      </c>
      <c r="AG5225" t="s">
        <v>672</v>
      </c>
      <c r="AH5225" t="s">
        <v>673</v>
      </c>
      <c r="AI5225" t="s">
        <v>315</v>
      </c>
      <c r="AJ5225" t="s">
        <v>41304</v>
      </c>
      <c r="AK5225">
        <v>4391863</v>
      </c>
      <c r="AL5225" t="s">
        <v>674</v>
      </c>
      <c r="AM5225">
        <v>2009</v>
      </c>
      <c r="AN5225" s="1">
        <v>40130</v>
      </c>
      <c r="AO5225" s="1">
        <v>40147</v>
      </c>
      <c r="AP5225">
        <v>31</v>
      </c>
      <c r="AQ5225" t="s">
        <v>74</v>
      </c>
      <c r="AR5225" s="4">
        <f>IF(AQ5225="M",AP5225*30.42,AP5225)</f>
        <v>31</v>
      </c>
      <c r="AS5225">
        <v>30</v>
      </c>
      <c r="AT5225" s="4">
        <f>AR5225+AS5225</f>
        <v>61</v>
      </c>
      <c r="AU5225">
        <v>6</v>
      </c>
      <c r="AV5225" s="1">
        <f>AO5225+AT5225</f>
        <v>40208</v>
      </c>
      <c r="AW5225" s="1">
        <v>40389</v>
      </c>
      <c r="AX5225" s="2">
        <f>IF(AV5225&gt;=AW5225,1,2)</f>
        <v>2</v>
      </c>
      <c r="AY5225" s="2" t="str">
        <f>IF((AV5225+10)&gt;=AW5225,"SAVE","LATE")</f>
        <v>LATE</v>
      </c>
      <c r="AZ5225" t="s">
        <v>82</v>
      </c>
      <c r="BA5225" t="s">
        <v>83</v>
      </c>
      <c r="BB5225">
        <v>270000000</v>
      </c>
      <c r="BC5225">
        <v>0</v>
      </c>
      <c r="BD5225" s="9">
        <v>270000000</v>
      </c>
      <c r="BE5225" t="s">
        <v>669</v>
      </c>
      <c r="BF5225">
        <v>0</v>
      </c>
      <c r="BG5225" t="s">
        <v>70</v>
      </c>
      <c r="BH5225">
        <v>-1</v>
      </c>
      <c r="BI5225" t="s">
        <v>70</v>
      </c>
      <c r="BJ5225" t="s">
        <v>70</v>
      </c>
      <c r="BK5225">
        <v>0</v>
      </c>
      <c r="BL5225" t="s">
        <v>85</v>
      </c>
      <c r="BM5225" t="s">
        <v>675</v>
      </c>
    </row>
    <row r="5226" spans="1:65" x14ac:dyDescent="0.25">
      <c r="A5226">
        <v>2010</v>
      </c>
      <c r="B5226" t="s">
        <v>64</v>
      </c>
      <c r="C5226" t="s">
        <v>65</v>
      </c>
      <c r="D5226" t="s">
        <v>40101</v>
      </c>
      <c r="E5226">
        <v>800215807</v>
      </c>
      <c r="F5226" t="s">
        <v>181</v>
      </c>
      <c r="G5226">
        <v>12</v>
      </c>
      <c r="H5226" t="s">
        <v>41881</v>
      </c>
      <c r="I5226" t="s">
        <v>67</v>
      </c>
      <c r="J5226" t="s">
        <v>68</v>
      </c>
      <c r="K5226">
        <v>3</v>
      </c>
      <c r="L5226" t="s">
        <v>41838</v>
      </c>
      <c r="M5226">
        <v>72000000</v>
      </c>
      <c r="N5226" t="s">
        <v>41840</v>
      </c>
      <c r="O5226" t="s">
        <v>797</v>
      </c>
      <c r="P5226" t="s">
        <v>90</v>
      </c>
      <c r="Q5226" t="s">
        <v>70</v>
      </c>
      <c r="R5226" t="s">
        <v>70</v>
      </c>
      <c r="S5226" t="s">
        <v>798</v>
      </c>
      <c r="T5226" s="3">
        <v>40308</v>
      </c>
      <c r="U5226" t="s">
        <v>799</v>
      </c>
      <c r="V5226" t="s">
        <v>800</v>
      </c>
      <c r="W5226" t="s">
        <v>800</v>
      </c>
      <c r="X5226">
        <v>149500000</v>
      </c>
      <c r="Y5226" t="s">
        <v>122</v>
      </c>
      <c r="Z5226" t="s">
        <v>123</v>
      </c>
      <c r="AA5226">
        <v>0</v>
      </c>
      <c r="AB5226" t="s">
        <v>76</v>
      </c>
      <c r="AC5226">
        <v>0</v>
      </c>
      <c r="AD5226" t="s">
        <v>76</v>
      </c>
      <c r="AE5226">
        <v>444558</v>
      </c>
      <c r="AF5226" t="s">
        <v>40104</v>
      </c>
      <c r="AG5226" t="s">
        <v>801</v>
      </c>
      <c r="AH5226" t="s">
        <v>802</v>
      </c>
      <c r="AI5226" t="s">
        <v>159</v>
      </c>
      <c r="AJ5226" t="s">
        <v>41304</v>
      </c>
      <c r="AK5226">
        <v>91291594</v>
      </c>
      <c r="AL5226" t="s">
        <v>803</v>
      </c>
      <c r="AM5226">
        <v>2009</v>
      </c>
      <c r="AN5226" s="1">
        <v>40130</v>
      </c>
      <c r="AO5226" s="1">
        <v>40161</v>
      </c>
      <c r="AP5226">
        <v>18</v>
      </c>
      <c r="AQ5226" t="s">
        <v>74</v>
      </c>
      <c r="AR5226" s="4">
        <f>IF(AQ5226="M",AP5226*30.42,AP5226)</f>
        <v>18</v>
      </c>
      <c r="AS5226">
        <v>0</v>
      </c>
      <c r="AT5226" s="4">
        <f>AR5226+AS5226</f>
        <v>18</v>
      </c>
      <c r="AU5226">
        <v>6</v>
      </c>
      <c r="AV5226" s="1">
        <f>AO5226+AT5226</f>
        <v>40179</v>
      </c>
      <c r="AW5226" s="1">
        <v>40361</v>
      </c>
      <c r="AX5226" s="2">
        <f>IF(AV5226&gt;=AW5226,1,2)</f>
        <v>2</v>
      </c>
      <c r="AY5226" s="2" t="str">
        <f>IF((AV5226+10)&gt;=AW5226,"SAVE","LATE")</f>
        <v>LATE</v>
      </c>
      <c r="AZ5226" t="s">
        <v>82</v>
      </c>
      <c r="BA5226" t="s">
        <v>83</v>
      </c>
      <c r="BB5226">
        <v>149500000</v>
      </c>
      <c r="BC5226">
        <v>0</v>
      </c>
      <c r="BD5226" s="9">
        <v>149500000</v>
      </c>
      <c r="BE5226" t="s">
        <v>797</v>
      </c>
      <c r="BF5226">
        <v>0</v>
      </c>
      <c r="BG5226" t="s">
        <v>70</v>
      </c>
      <c r="BH5226">
        <v>-1</v>
      </c>
      <c r="BI5226" t="s">
        <v>70</v>
      </c>
      <c r="BJ5226" t="s">
        <v>70</v>
      </c>
      <c r="BK5226">
        <v>0</v>
      </c>
      <c r="BL5226" t="s">
        <v>85</v>
      </c>
      <c r="BM5226" t="s">
        <v>804</v>
      </c>
    </row>
    <row r="5227" spans="1:65" x14ac:dyDescent="0.25">
      <c r="A5227">
        <v>2010</v>
      </c>
      <c r="B5227" t="s">
        <v>64</v>
      </c>
      <c r="C5227" t="s">
        <v>65</v>
      </c>
      <c r="D5227" t="s">
        <v>40101</v>
      </c>
      <c r="E5227">
        <v>800215807</v>
      </c>
      <c r="F5227" t="s">
        <v>181</v>
      </c>
      <c r="G5227">
        <v>12</v>
      </c>
      <c r="H5227" t="s">
        <v>41881</v>
      </c>
      <c r="I5227" t="s">
        <v>67</v>
      </c>
      <c r="J5227" t="s">
        <v>68</v>
      </c>
      <c r="K5227">
        <v>3</v>
      </c>
      <c r="L5227" t="s">
        <v>41838</v>
      </c>
      <c r="M5227">
        <v>72000000</v>
      </c>
      <c r="N5227" t="s">
        <v>41840</v>
      </c>
      <c r="O5227" t="s">
        <v>46639</v>
      </c>
      <c r="P5227" t="s">
        <v>90</v>
      </c>
      <c r="Q5227" t="s">
        <v>70</v>
      </c>
      <c r="R5227" t="s">
        <v>70</v>
      </c>
      <c r="S5227" t="s">
        <v>501</v>
      </c>
      <c r="T5227" t="s">
        <v>502</v>
      </c>
      <c r="U5227" t="s">
        <v>503</v>
      </c>
      <c r="V5227" t="s">
        <v>504</v>
      </c>
      <c r="W5227" t="s">
        <v>504</v>
      </c>
      <c r="X5227">
        <v>750310000</v>
      </c>
      <c r="Y5227" t="s">
        <v>122</v>
      </c>
      <c r="Z5227" t="s">
        <v>123</v>
      </c>
      <c r="AA5227">
        <v>0</v>
      </c>
      <c r="AB5227" t="s">
        <v>76</v>
      </c>
      <c r="AC5227">
        <v>0</v>
      </c>
      <c r="AD5227" t="s">
        <v>76</v>
      </c>
      <c r="AE5227">
        <v>450693</v>
      </c>
      <c r="AF5227" t="s">
        <v>40104</v>
      </c>
      <c r="AG5227" t="s">
        <v>505</v>
      </c>
      <c r="AH5227" t="s">
        <v>506</v>
      </c>
      <c r="AI5227" t="s">
        <v>434</v>
      </c>
      <c r="AJ5227" t="s">
        <v>41304</v>
      </c>
      <c r="AK5227">
        <v>92515010</v>
      </c>
      <c r="AL5227" t="s">
        <v>507</v>
      </c>
      <c r="AM5227">
        <v>2009</v>
      </c>
      <c r="AN5227" s="1">
        <v>40127</v>
      </c>
      <c r="AO5227" s="1">
        <v>40154</v>
      </c>
      <c r="AP5227">
        <v>25</v>
      </c>
      <c r="AQ5227" t="s">
        <v>74</v>
      </c>
      <c r="AR5227" s="4">
        <f>IF(AQ5227="M",AP5227*30.42,AP5227)</f>
        <v>25</v>
      </c>
      <c r="AS5227">
        <v>241</v>
      </c>
      <c r="AT5227" s="4">
        <f>AR5227+AS5227</f>
        <v>266</v>
      </c>
      <c r="AU5227">
        <v>10</v>
      </c>
      <c r="AV5227" s="1">
        <f>AO5227+AT5227</f>
        <v>40420</v>
      </c>
      <c r="AW5227" s="1">
        <v>40724</v>
      </c>
      <c r="AX5227" s="2">
        <f>IF(AV5227&gt;=AW5227,1,2)</f>
        <v>2</v>
      </c>
      <c r="AY5227" s="2" t="str">
        <f>IF((AV5227+10)&gt;=AW5227,"SAVE","LATE")</f>
        <v>LATE</v>
      </c>
      <c r="AZ5227" t="s">
        <v>82</v>
      </c>
      <c r="BA5227" t="s">
        <v>83</v>
      </c>
      <c r="BB5227">
        <v>750310000</v>
      </c>
      <c r="BC5227">
        <v>0</v>
      </c>
      <c r="BD5227" s="9">
        <v>750310000</v>
      </c>
      <c r="BE5227" t="s">
        <v>508</v>
      </c>
      <c r="BF5227">
        <v>0</v>
      </c>
      <c r="BG5227" t="s">
        <v>70</v>
      </c>
      <c r="BH5227">
        <v>-1</v>
      </c>
      <c r="BI5227" t="s">
        <v>70</v>
      </c>
      <c r="BJ5227" t="s">
        <v>70</v>
      </c>
      <c r="BK5227">
        <v>0</v>
      </c>
      <c r="BL5227" t="s">
        <v>85</v>
      </c>
      <c r="BM5227" t="s">
        <v>509</v>
      </c>
    </row>
    <row r="5228" spans="1:65" x14ac:dyDescent="0.25">
      <c r="A5228">
        <v>2010</v>
      </c>
      <c r="B5228" t="s">
        <v>64</v>
      </c>
      <c r="C5228" t="s">
        <v>65</v>
      </c>
      <c r="D5228" t="s">
        <v>40101</v>
      </c>
      <c r="E5228">
        <v>800215807</v>
      </c>
      <c r="F5228" t="s">
        <v>181</v>
      </c>
      <c r="G5228">
        <v>12</v>
      </c>
      <c r="H5228" t="s">
        <v>41881</v>
      </c>
      <c r="I5228" t="s">
        <v>67</v>
      </c>
      <c r="J5228" t="s">
        <v>68</v>
      </c>
      <c r="K5228">
        <v>3</v>
      </c>
      <c r="L5228" t="s">
        <v>41838</v>
      </c>
      <c r="M5228">
        <v>72000000</v>
      </c>
      <c r="N5228" t="s">
        <v>41840</v>
      </c>
      <c r="O5228" t="s">
        <v>428</v>
      </c>
      <c r="P5228" t="s">
        <v>90</v>
      </c>
      <c r="Q5228" t="s">
        <v>70</v>
      </c>
      <c r="R5228" t="s">
        <v>70</v>
      </c>
      <c r="S5228" t="s">
        <v>429</v>
      </c>
      <c r="T5228" t="s">
        <v>413</v>
      </c>
      <c r="U5228" t="s">
        <v>430</v>
      </c>
      <c r="V5228" t="s">
        <v>431</v>
      </c>
      <c r="W5228" t="s">
        <v>431</v>
      </c>
      <c r="X5228">
        <v>1147500000</v>
      </c>
      <c r="Y5228" t="s">
        <v>122</v>
      </c>
      <c r="Z5228" t="s">
        <v>123</v>
      </c>
      <c r="AA5228">
        <v>0</v>
      </c>
      <c r="AB5228" t="s">
        <v>76</v>
      </c>
      <c r="AC5228">
        <v>0</v>
      </c>
      <c r="AD5228" t="s">
        <v>76</v>
      </c>
      <c r="AE5228">
        <v>453417</v>
      </c>
      <c r="AF5228" t="s">
        <v>40104</v>
      </c>
      <c r="AG5228" t="s">
        <v>432</v>
      </c>
      <c r="AH5228" t="s">
        <v>433</v>
      </c>
      <c r="AI5228" t="s">
        <v>434</v>
      </c>
      <c r="AJ5228" t="s">
        <v>41304</v>
      </c>
      <c r="AK5228">
        <v>92501231</v>
      </c>
      <c r="AL5228" t="s">
        <v>435</v>
      </c>
      <c r="AM5228">
        <v>2009</v>
      </c>
      <c r="AN5228" s="1">
        <v>40130</v>
      </c>
      <c r="AO5228" s="1">
        <v>40154</v>
      </c>
      <c r="AP5228">
        <v>25</v>
      </c>
      <c r="AQ5228" t="s">
        <v>74</v>
      </c>
      <c r="AR5228" s="4">
        <f>IF(AQ5228="M",AP5228*30.42,AP5228)</f>
        <v>25</v>
      </c>
      <c r="AS5228">
        <v>61</v>
      </c>
      <c r="AT5228" s="4">
        <f>AR5228+AS5228</f>
        <v>86</v>
      </c>
      <c r="AU5228">
        <v>10</v>
      </c>
      <c r="AV5228" s="1">
        <f>AO5228+AT5228</f>
        <v>40240</v>
      </c>
      <c r="AW5228" s="1">
        <v>40544</v>
      </c>
      <c r="AX5228" s="2">
        <f>IF(AV5228&gt;=AW5228,1,2)</f>
        <v>2</v>
      </c>
      <c r="AY5228" s="2" t="str">
        <f>IF((AV5228+10)&gt;=AW5228,"SAVE","LATE")</f>
        <v>LATE</v>
      </c>
      <c r="AZ5228" t="s">
        <v>82</v>
      </c>
      <c r="BA5228" t="s">
        <v>83</v>
      </c>
      <c r="BB5228">
        <v>1147500000</v>
      </c>
      <c r="BC5228">
        <v>0</v>
      </c>
      <c r="BD5228" s="9">
        <v>1147500000</v>
      </c>
      <c r="BE5228" t="s">
        <v>436</v>
      </c>
      <c r="BF5228">
        <v>0</v>
      </c>
      <c r="BG5228" t="s">
        <v>70</v>
      </c>
      <c r="BH5228">
        <v>-1</v>
      </c>
      <c r="BI5228" t="s">
        <v>70</v>
      </c>
      <c r="BJ5228" t="s">
        <v>70</v>
      </c>
      <c r="BK5228">
        <v>0</v>
      </c>
      <c r="BL5228" t="s">
        <v>85</v>
      </c>
      <c r="BM5228" t="s">
        <v>437</v>
      </c>
    </row>
    <row r="5229" spans="1:65" x14ac:dyDescent="0.25">
      <c r="A5229">
        <v>2010</v>
      </c>
      <c r="B5229" t="s">
        <v>64</v>
      </c>
      <c r="C5229" t="s">
        <v>264</v>
      </c>
      <c r="D5229" t="s">
        <v>46687</v>
      </c>
      <c r="E5229">
        <v>890704536</v>
      </c>
      <c r="F5229" t="s">
        <v>517</v>
      </c>
      <c r="G5229">
        <v>12</v>
      </c>
      <c r="H5229" t="s">
        <v>41881</v>
      </c>
      <c r="I5229" t="s">
        <v>67</v>
      </c>
      <c r="J5229" t="s">
        <v>88</v>
      </c>
      <c r="K5229">
        <v>3</v>
      </c>
      <c r="L5229" t="s">
        <v>41838</v>
      </c>
      <c r="M5229">
        <v>72000000</v>
      </c>
      <c r="N5229" t="s">
        <v>41840</v>
      </c>
      <c r="O5229" t="s">
        <v>867</v>
      </c>
      <c r="P5229" t="s">
        <v>90</v>
      </c>
      <c r="Q5229" t="s">
        <v>70</v>
      </c>
      <c r="R5229" t="s">
        <v>70</v>
      </c>
      <c r="S5229" t="s">
        <v>868</v>
      </c>
      <c r="T5229" s="3">
        <v>40271</v>
      </c>
      <c r="U5229" t="s">
        <v>869</v>
      </c>
      <c r="V5229" t="s">
        <v>870</v>
      </c>
      <c r="W5229">
        <v>115</v>
      </c>
      <c r="X5229">
        <v>88881787</v>
      </c>
      <c r="Y5229" t="s">
        <v>122</v>
      </c>
      <c r="Z5229" t="s">
        <v>123</v>
      </c>
      <c r="AA5229">
        <v>0</v>
      </c>
      <c r="AB5229" t="s">
        <v>76</v>
      </c>
      <c r="AC5229">
        <v>0</v>
      </c>
      <c r="AD5229" t="s">
        <v>76</v>
      </c>
      <c r="AE5229">
        <v>379617</v>
      </c>
      <c r="AF5229" t="s">
        <v>40104</v>
      </c>
      <c r="AG5229" t="s">
        <v>871</v>
      </c>
      <c r="AH5229" t="s">
        <v>872</v>
      </c>
      <c r="AI5229" t="s">
        <v>525</v>
      </c>
      <c r="AJ5229" t="s">
        <v>41304</v>
      </c>
      <c r="AK5229">
        <v>5901808</v>
      </c>
      <c r="AL5229" t="s">
        <v>873</v>
      </c>
      <c r="AM5229">
        <v>2009</v>
      </c>
      <c r="AN5229" s="1">
        <v>40130</v>
      </c>
      <c r="AO5229" s="1">
        <v>40185</v>
      </c>
      <c r="AP5229">
        <v>10</v>
      </c>
      <c r="AQ5229" t="s">
        <v>81</v>
      </c>
      <c r="AR5229" s="4">
        <f>IF(AQ5229="M",AP5229*30.42,AP5229)</f>
        <v>304.20000000000005</v>
      </c>
      <c r="AS5229">
        <v>0</v>
      </c>
      <c r="AT5229" s="4">
        <f>AR5229+AS5229</f>
        <v>304.20000000000005</v>
      </c>
      <c r="AU5229">
        <v>2</v>
      </c>
      <c r="AV5229" s="1">
        <f>AO5229+AT5229</f>
        <v>40489.199999999997</v>
      </c>
      <c r="AW5229" s="1">
        <v>40550</v>
      </c>
      <c r="AX5229" s="2">
        <f>IF(AV5229&gt;=AW5229,1,2)</f>
        <v>2</v>
      </c>
      <c r="AY5229" s="2" t="str">
        <f>IF((AV5229+10)&gt;=AW5229,"SAVE","LATE")</f>
        <v>LATE</v>
      </c>
      <c r="AZ5229" t="s">
        <v>82</v>
      </c>
      <c r="BA5229" t="s">
        <v>83</v>
      </c>
      <c r="BB5229">
        <v>88881787</v>
      </c>
      <c r="BC5229">
        <v>10146268</v>
      </c>
      <c r="BD5229" s="9">
        <v>99028055</v>
      </c>
      <c r="BE5229" t="s">
        <v>874</v>
      </c>
      <c r="BF5229">
        <v>0</v>
      </c>
      <c r="BG5229" t="s">
        <v>70</v>
      </c>
      <c r="BH5229">
        <v>-1</v>
      </c>
      <c r="BI5229" t="s">
        <v>70</v>
      </c>
      <c r="BJ5229" t="s">
        <v>70</v>
      </c>
      <c r="BK5229">
        <v>0</v>
      </c>
      <c r="BL5229" t="s">
        <v>85</v>
      </c>
      <c r="BM5229" t="s">
        <v>875</v>
      </c>
    </row>
    <row r="5230" spans="1:65" x14ac:dyDescent="0.25">
      <c r="A5230">
        <v>2010</v>
      </c>
      <c r="B5230" t="s">
        <v>64</v>
      </c>
      <c r="C5230" t="s">
        <v>264</v>
      </c>
      <c r="D5230" t="s">
        <v>46687</v>
      </c>
      <c r="E5230">
        <v>890704536</v>
      </c>
      <c r="F5230" t="s">
        <v>517</v>
      </c>
      <c r="G5230">
        <v>12</v>
      </c>
      <c r="H5230" t="s">
        <v>41881</v>
      </c>
      <c r="I5230" t="s">
        <v>67</v>
      </c>
      <c r="J5230" t="s">
        <v>88</v>
      </c>
      <c r="K5230">
        <v>3</v>
      </c>
      <c r="L5230" t="s">
        <v>41838</v>
      </c>
      <c r="M5230">
        <v>72000000</v>
      </c>
      <c r="N5230" t="s">
        <v>41840</v>
      </c>
      <c r="O5230" t="s">
        <v>723</v>
      </c>
      <c r="P5230" t="s">
        <v>90</v>
      </c>
      <c r="Q5230" t="s">
        <v>70</v>
      </c>
      <c r="R5230" t="s">
        <v>70</v>
      </c>
      <c r="S5230" t="s">
        <v>41271</v>
      </c>
      <c r="T5230" s="3">
        <v>40271</v>
      </c>
      <c r="U5230" t="s">
        <v>724</v>
      </c>
      <c r="V5230" t="s">
        <v>725</v>
      </c>
      <c r="W5230">
        <v>91</v>
      </c>
      <c r="X5230">
        <v>214209072</v>
      </c>
      <c r="Y5230" t="s">
        <v>122</v>
      </c>
      <c r="Z5230" t="s">
        <v>123</v>
      </c>
      <c r="AA5230">
        <v>0</v>
      </c>
      <c r="AB5230" t="s">
        <v>76</v>
      </c>
      <c r="AC5230">
        <v>0</v>
      </c>
      <c r="AD5230" t="s">
        <v>76</v>
      </c>
      <c r="AE5230">
        <v>379272</v>
      </c>
      <c r="AF5230" t="s">
        <v>40104</v>
      </c>
      <c r="AG5230" t="s">
        <v>726</v>
      </c>
      <c r="AH5230" t="s">
        <v>727</v>
      </c>
      <c r="AI5230" t="s">
        <v>525</v>
      </c>
      <c r="AJ5230" t="s">
        <v>41304</v>
      </c>
      <c r="AK5230">
        <v>0</v>
      </c>
      <c r="AL5230" t="s">
        <v>728</v>
      </c>
      <c r="AM5230">
        <v>2009</v>
      </c>
      <c r="AN5230" s="1">
        <v>40126</v>
      </c>
      <c r="AO5230" s="1">
        <v>40182</v>
      </c>
      <c r="AP5230">
        <v>5</v>
      </c>
      <c r="AQ5230" t="s">
        <v>81</v>
      </c>
      <c r="AR5230" s="4">
        <f>IF(AQ5230="M",AP5230*30.42,AP5230)</f>
        <v>152.10000000000002</v>
      </c>
      <c r="AS5230">
        <v>0</v>
      </c>
      <c r="AT5230" s="4">
        <f>AR5230+AS5230</f>
        <v>152.10000000000002</v>
      </c>
      <c r="AU5230">
        <v>5</v>
      </c>
      <c r="AV5230" s="1">
        <f>AO5230+AT5230</f>
        <v>40334.1</v>
      </c>
      <c r="AW5230" s="1">
        <v>40486</v>
      </c>
      <c r="AX5230" s="2">
        <f>IF(AV5230&gt;=AW5230,1,2)</f>
        <v>2</v>
      </c>
      <c r="AY5230" s="2" t="str">
        <f>IF((AV5230+10)&gt;=AW5230,"SAVE","LATE")</f>
        <v>LATE</v>
      </c>
      <c r="AZ5230" t="s">
        <v>82</v>
      </c>
      <c r="BA5230" t="s">
        <v>83</v>
      </c>
      <c r="BB5230">
        <v>214209072</v>
      </c>
      <c r="BC5230">
        <v>0</v>
      </c>
      <c r="BD5230" s="9">
        <v>214209072</v>
      </c>
      <c r="BE5230" t="s">
        <v>723</v>
      </c>
      <c r="BF5230">
        <v>0</v>
      </c>
      <c r="BG5230" t="s">
        <v>70</v>
      </c>
      <c r="BH5230">
        <v>-1</v>
      </c>
      <c r="BI5230" t="s">
        <v>70</v>
      </c>
      <c r="BJ5230" t="s">
        <v>70</v>
      </c>
      <c r="BK5230">
        <v>0</v>
      </c>
      <c r="BL5230" t="s">
        <v>85</v>
      </c>
      <c r="BM5230" t="s">
        <v>729</v>
      </c>
    </row>
    <row r="5231" spans="1:65" x14ac:dyDescent="0.25">
      <c r="A5231">
        <v>2010</v>
      </c>
      <c r="B5231" t="s">
        <v>64</v>
      </c>
      <c r="C5231" t="s">
        <v>264</v>
      </c>
      <c r="D5231" t="s">
        <v>46687</v>
      </c>
      <c r="E5231">
        <v>890704536</v>
      </c>
      <c r="F5231" t="s">
        <v>517</v>
      </c>
      <c r="G5231">
        <v>12</v>
      </c>
      <c r="H5231" t="s">
        <v>41881</v>
      </c>
      <c r="I5231" t="s">
        <v>67</v>
      </c>
      <c r="J5231" t="s">
        <v>88</v>
      </c>
      <c r="K5231">
        <v>3</v>
      </c>
      <c r="L5231" t="s">
        <v>41838</v>
      </c>
      <c r="M5231">
        <v>72000000</v>
      </c>
      <c r="N5231" t="s">
        <v>41840</v>
      </c>
      <c r="O5231" t="s">
        <v>843</v>
      </c>
      <c r="P5231" t="s">
        <v>90</v>
      </c>
      <c r="Q5231" t="s">
        <v>70</v>
      </c>
      <c r="R5231" t="s">
        <v>70</v>
      </c>
      <c r="S5231" t="s">
        <v>844</v>
      </c>
      <c r="T5231" s="3">
        <v>40330</v>
      </c>
      <c r="U5231" t="s">
        <v>845</v>
      </c>
      <c r="V5231" t="s">
        <v>846</v>
      </c>
      <c r="W5231">
        <v>119</v>
      </c>
      <c r="X5231">
        <v>122825640</v>
      </c>
      <c r="Y5231" t="s">
        <v>122</v>
      </c>
      <c r="Z5231" t="s">
        <v>123</v>
      </c>
      <c r="AA5231">
        <v>0</v>
      </c>
      <c r="AB5231" t="s">
        <v>76</v>
      </c>
      <c r="AC5231">
        <v>0</v>
      </c>
      <c r="AD5231" t="s">
        <v>76</v>
      </c>
      <c r="AE5231">
        <v>344763</v>
      </c>
      <c r="AF5231" t="s">
        <v>40104</v>
      </c>
      <c r="AG5231" t="s">
        <v>847</v>
      </c>
      <c r="AH5231" t="s">
        <v>848</v>
      </c>
      <c r="AI5231" t="s">
        <v>525</v>
      </c>
      <c r="AJ5231" t="s">
        <v>41304</v>
      </c>
      <c r="AK5231">
        <v>5883023</v>
      </c>
      <c r="AL5231" t="s">
        <v>849</v>
      </c>
      <c r="AM5231">
        <v>2009</v>
      </c>
      <c r="AN5231" s="1">
        <v>40130</v>
      </c>
      <c r="AO5231" s="1">
        <v>40151</v>
      </c>
      <c r="AP5231">
        <v>5</v>
      </c>
      <c r="AQ5231" t="s">
        <v>81</v>
      </c>
      <c r="AR5231" s="4">
        <f>IF(AQ5231="M",AP5231*30.42,AP5231)</f>
        <v>152.10000000000002</v>
      </c>
      <c r="AS5231">
        <v>0</v>
      </c>
      <c r="AT5231" s="4">
        <f>AR5231+AS5231</f>
        <v>152.10000000000002</v>
      </c>
      <c r="AU5231">
        <v>4</v>
      </c>
      <c r="AV5231" s="1">
        <f>AO5231+AT5231</f>
        <v>40303.1</v>
      </c>
      <c r="AW5231" s="1">
        <v>40425</v>
      </c>
      <c r="AX5231" s="2">
        <f>IF(AV5231&gt;=AW5231,1,2)</f>
        <v>2</v>
      </c>
      <c r="AY5231" s="2" t="str">
        <f>IF((AV5231+10)&gt;=AW5231,"SAVE","LATE")</f>
        <v>LATE</v>
      </c>
      <c r="AZ5231" t="s">
        <v>82</v>
      </c>
      <c r="BA5231" t="s">
        <v>83</v>
      </c>
      <c r="BB5231">
        <v>122825640</v>
      </c>
      <c r="BC5231">
        <v>0</v>
      </c>
      <c r="BD5231" s="9">
        <v>122825640</v>
      </c>
      <c r="BE5231" t="s">
        <v>843</v>
      </c>
      <c r="BF5231">
        <v>0</v>
      </c>
      <c r="BG5231" t="s">
        <v>70</v>
      </c>
      <c r="BH5231">
        <v>-1</v>
      </c>
      <c r="BI5231" t="s">
        <v>70</v>
      </c>
      <c r="BJ5231" t="s">
        <v>70</v>
      </c>
      <c r="BK5231">
        <v>0</v>
      </c>
      <c r="BL5231" t="s">
        <v>85</v>
      </c>
      <c r="BM5231" t="s">
        <v>850</v>
      </c>
    </row>
    <row r="5232" spans="1:65" x14ac:dyDescent="0.25">
      <c r="A5232">
        <v>2010</v>
      </c>
      <c r="B5232" t="s">
        <v>64</v>
      </c>
      <c r="C5232" t="s">
        <v>264</v>
      </c>
      <c r="D5232" t="s">
        <v>46687</v>
      </c>
      <c r="E5232">
        <v>890704536</v>
      </c>
      <c r="F5232" t="s">
        <v>517</v>
      </c>
      <c r="G5232">
        <v>12</v>
      </c>
      <c r="H5232" t="s">
        <v>41881</v>
      </c>
      <c r="I5232" t="s">
        <v>105</v>
      </c>
      <c r="J5232" t="s">
        <v>88</v>
      </c>
      <c r="K5232">
        <v>3</v>
      </c>
      <c r="L5232" t="s">
        <v>41838</v>
      </c>
      <c r="M5232">
        <v>72000000</v>
      </c>
      <c r="N5232" t="s">
        <v>41840</v>
      </c>
      <c r="O5232" t="s">
        <v>706</v>
      </c>
      <c r="P5232" t="s">
        <v>90</v>
      </c>
      <c r="Q5232" t="s">
        <v>70</v>
      </c>
      <c r="R5232" t="s">
        <v>70</v>
      </c>
      <c r="S5232" t="s">
        <v>41825</v>
      </c>
      <c r="T5232" s="3">
        <v>40330</v>
      </c>
      <c r="U5232" t="s">
        <v>707</v>
      </c>
      <c r="V5232" t="s">
        <v>708</v>
      </c>
      <c r="W5232">
        <v>84</v>
      </c>
      <c r="X5232">
        <v>222319650</v>
      </c>
      <c r="Y5232" t="s">
        <v>122</v>
      </c>
      <c r="Z5232" t="s">
        <v>123</v>
      </c>
      <c r="AA5232">
        <v>0</v>
      </c>
      <c r="AB5232" t="s">
        <v>76</v>
      </c>
      <c r="AC5232">
        <v>0</v>
      </c>
      <c r="AD5232" t="s">
        <v>76</v>
      </c>
      <c r="AE5232">
        <v>344748</v>
      </c>
      <c r="AF5232" t="s">
        <v>40104</v>
      </c>
      <c r="AG5232" t="s">
        <v>709</v>
      </c>
      <c r="AH5232" t="s">
        <v>710</v>
      </c>
      <c r="AI5232" t="s">
        <v>525</v>
      </c>
      <c r="AJ5232" t="s">
        <v>41304</v>
      </c>
      <c r="AK5232">
        <v>6023485</v>
      </c>
      <c r="AL5232" t="s">
        <v>711</v>
      </c>
      <c r="AM5232">
        <v>2009</v>
      </c>
      <c r="AN5232" s="1">
        <v>40102</v>
      </c>
      <c r="AO5232" s="1">
        <v>40126</v>
      </c>
      <c r="AP5232">
        <v>5</v>
      </c>
      <c r="AQ5232" t="s">
        <v>81</v>
      </c>
      <c r="AR5232" s="4">
        <f>IF(AQ5232="M",AP5232*30.42,AP5232)</f>
        <v>152.10000000000002</v>
      </c>
      <c r="AS5232">
        <v>0</v>
      </c>
      <c r="AT5232" s="4">
        <f>AR5232+AS5232</f>
        <v>152.10000000000002</v>
      </c>
      <c r="AU5232">
        <v>4</v>
      </c>
      <c r="AV5232" s="1">
        <f>AO5232+AT5232</f>
        <v>40278.1</v>
      </c>
      <c r="AW5232" s="1">
        <v>40399</v>
      </c>
      <c r="AX5232" s="2">
        <f>IF(AV5232&gt;=AW5232,1,2)</f>
        <v>2</v>
      </c>
      <c r="AY5232" s="2" t="str">
        <f>IF((AV5232+10)&gt;=AW5232,"SAVE","LATE")</f>
        <v>LATE</v>
      </c>
      <c r="AZ5232" t="s">
        <v>82</v>
      </c>
      <c r="BA5232" t="s">
        <v>83</v>
      </c>
      <c r="BB5232">
        <v>222319650</v>
      </c>
      <c r="BC5232">
        <v>0</v>
      </c>
      <c r="BD5232" s="9">
        <v>222319650</v>
      </c>
      <c r="BE5232" t="s">
        <v>706</v>
      </c>
      <c r="BF5232">
        <v>0</v>
      </c>
      <c r="BG5232" t="s">
        <v>70</v>
      </c>
      <c r="BH5232">
        <v>-1</v>
      </c>
      <c r="BI5232" t="s">
        <v>70</v>
      </c>
      <c r="BJ5232" t="s">
        <v>70</v>
      </c>
      <c r="BK5232">
        <v>0</v>
      </c>
      <c r="BL5232" t="s">
        <v>85</v>
      </c>
      <c r="BM5232" t="s">
        <v>712</v>
      </c>
    </row>
    <row r="5233" spans="1:65" x14ac:dyDescent="0.25">
      <c r="A5233">
        <v>2010</v>
      </c>
      <c r="B5233" t="s">
        <v>64</v>
      </c>
      <c r="C5233" t="s">
        <v>264</v>
      </c>
      <c r="D5233" t="s">
        <v>46687</v>
      </c>
      <c r="E5233">
        <v>890704536</v>
      </c>
      <c r="F5233" t="s">
        <v>517</v>
      </c>
      <c r="G5233">
        <v>12</v>
      </c>
      <c r="H5233" t="s">
        <v>41881</v>
      </c>
      <c r="I5233" t="s">
        <v>67</v>
      </c>
      <c r="J5233" t="s">
        <v>88</v>
      </c>
      <c r="K5233">
        <v>3</v>
      </c>
      <c r="L5233" t="s">
        <v>41838</v>
      </c>
      <c r="M5233">
        <v>72000000</v>
      </c>
      <c r="N5233" t="s">
        <v>41840</v>
      </c>
      <c r="O5233" t="s">
        <v>518</v>
      </c>
      <c r="P5233" t="s">
        <v>90</v>
      </c>
      <c r="Q5233" t="s">
        <v>70</v>
      </c>
      <c r="R5233" t="s">
        <v>70</v>
      </c>
      <c r="S5233" t="s">
        <v>46726</v>
      </c>
      <c r="T5233" t="s">
        <v>519</v>
      </c>
      <c r="U5233" t="s">
        <v>520</v>
      </c>
      <c r="V5233" t="s">
        <v>521</v>
      </c>
      <c r="W5233" t="s">
        <v>522</v>
      </c>
      <c r="X5233">
        <v>714129087</v>
      </c>
      <c r="Y5233" t="s">
        <v>122</v>
      </c>
      <c r="Z5233" t="s">
        <v>123</v>
      </c>
      <c r="AA5233">
        <v>0</v>
      </c>
      <c r="AB5233" t="s">
        <v>76</v>
      </c>
      <c r="AC5233">
        <v>0</v>
      </c>
      <c r="AD5233" t="s">
        <v>76</v>
      </c>
      <c r="AE5233">
        <v>383852</v>
      </c>
      <c r="AF5233" t="s">
        <v>40104</v>
      </c>
      <c r="AG5233" t="s">
        <v>523</v>
      </c>
      <c r="AH5233" t="s">
        <v>524</v>
      </c>
      <c r="AI5233" t="s">
        <v>525</v>
      </c>
      <c r="AJ5233" t="s">
        <v>41304</v>
      </c>
      <c r="AK5233">
        <v>0</v>
      </c>
      <c r="AL5233" t="s">
        <v>526</v>
      </c>
      <c r="AM5233">
        <v>2009</v>
      </c>
      <c r="AN5233" s="1">
        <v>40126</v>
      </c>
      <c r="AO5233" s="1">
        <v>40158</v>
      </c>
      <c r="AP5233">
        <v>5</v>
      </c>
      <c r="AQ5233" t="s">
        <v>81</v>
      </c>
      <c r="AR5233" s="4">
        <f>IF(AQ5233="M",AP5233*30.42,AP5233)</f>
        <v>152.10000000000002</v>
      </c>
      <c r="AS5233">
        <v>0</v>
      </c>
      <c r="AT5233" s="4">
        <f>AR5233+AS5233</f>
        <v>152.10000000000002</v>
      </c>
      <c r="AU5233">
        <v>2</v>
      </c>
      <c r="AV5233" s="1">
        <f>AO5233+AT5233</f>
        <v>40310.1</v>
      </c>
      <c r="AW5233" s="1">
        <v>40370</v>
      </c>
      <c r="AX5233" s="2">
        <f>IF(AV5233&gt;=AW5233,1,2)</f>
        <v>2</v>
      </c>
      <c r="AY5233" s="2" t="str">
        <f>IF((AV5233+10)&gt;=AW5233,"SAVE","LATE")</f>
        <v>LATE</v>
      </c>
      <c r="AZ5233" t="s">
        <v>82</v>
      </c>
      <c r="BA5233" t="s">
        <v>83</v>
      </c>
      <c r="BB5233">
        <v>714129087</v>
      </c>
      <c r="BC5233">
        <v>0</v>
      </c>
      <c r="BD5233" s="9">
        <v>714129087</v>
      </c>
      <c r="BE5233" t="s">
        <v>518</v>
      </c>
      <c r="BF5233">
        <v>0</v>
      </c>
      <c r="BG5233" t="s">
        <v>70</v>
      </c>
      <c r="BH5233">
        <v>-1</v>
      </c>
      <c r="BI5233" t="s">
        <v>70</v>
      </c>
      <c r="BJ5233" t="s">
        <v>70</v>
      </c>
      <c r="BK5233">
        <v>0</v>
      </c>
      <c r="BL5233" t="s">
        <v>85</v>
      </c>
      <c r="BM5233" t="s">
        <v>527</v>
      </c>
    </row>
    <row r="5234" spans="1:65" x14ac:dyDescent="0.25">
      <c r="A5234">
        <v>2010</v>
      </c>
      <c r="B5234" t="s">
        <v>64</v>
      </c>
      <c r="C5234" t="s">
        <v>264</v>
      </c>
      <c r="D5234" t="s">
        <v>46687</v>
      </c>
      <c r="E5234">
        <v>890704536</v>
      </c>
      <c r="F5234" t="s">
        <v>517</v>
      </c>
      <c r="G5234">
        <v>12</v>
      </c>
      <c r="H5234" t="s">
        <v>41881</v>
      </c>
      <c r="I5234" t="s">
        <v>67</v>
      </c>
      <c r="J5234" t="s">
        <v>88</v>
      </c>
      <c r="K5234">
        <v>3</v>
      </c>
      <c r="L5234" t="s">
        <v>41838</v>
      </c>
      <c r="M5234">
        <v>72000000</v>
      </c>
      <c r="N5234" t="s">
        <v>41840</v>
      </c>
      <c r="O5234" t="s">
        <v>789</v>
      </c>
      <c r="P5234" t="s">
        <v>90</v>
      </c>
      <c r="Q5234" t="s">
        <v>70</v>
      </c>
      <c r="R5234" t="s">
        <v>70</v>
      </c>
      <c r="S5234" t="s">
        <v>790</v>
      </c>
      <c r="T5234" s="3">
        <v>40330</v>
      </c>
      <c r="U5234" t="s">
        <v>791</v>
      </c>
      <c r="V5234" t="s">
        <v>792</v>
      </c>
      <c r="W5234">
        <v>85</v>
      </c>
      <c r="X5234">
        <v>150000000</v>
      </c>
      <c r="Y5234" t="s">
        <v>122</v>
      </c>
      <c r="Z5234" t="s">
        <v>123</v>
      </c>
      <c r="AA5234">
        <v>0</v>
      </c>
      <c r="AB5234" t="s">
        <v>76</v>
      </c>
      <c r="AC5234">
        <v>0</v>
      </c>
      <c r="AD5234" t="s">
        <v>76</v>
      </c>
      <c r="AE5234">
        <v>344749</v>
      </c>
      <c r="AF5234" t="s">
        <v>40104</v>
      </c>
      <c r="AG5234" t="s">
        <v>793</v>
      </c>
      <c r="AH5234" t="s">
        <v>794</v>
      </c>
      <c r="AI5234" t="s">
        <v>525</v>
      </c>
      <c r="AJ5234" t="s">
        <v>41304</v>
      </c>
      <c r="AK5234">
        <v>6001931</v>
      </c>
      <c r="AL5234" t="s">
        <v>795</v>
      </c>
      <c r="AM5234">
        <v>2009</v>
      </c>
      <c r="AN5234" s="1">
        <v>40120</v>
      </c>
      <c r="AO5234" s="1">
        <v>40156</v>
      </c>
      <c r="AP5234">
        <v>5</v>
      </c>
      <c r="AQ5234" t="s">
        <v>81</v>
      </c>
      <c r="AR5234" s="4">
        <f>IF(AQ5234="M",AP5234*30.42,AP5234)</f>
        <v>152.10000000000002</v>
      </c>
      <c r="AS5234">
        <v>0</v>
      </c>
      <c r="AT5234" s="4">
        <f>AR5234+AS5234</f>
        <v>152.10000000000002</v>
      </c>
      <c r="AU5234">
        <v>3</v>
      </c>
      <c r="AV5234" s="1">
        <f>AO5234+AT5234</f>
        <v>40308.1</v>
      </c>
      <c r="AW5234" s="1">
        <v>40399</v>
      </c>
      <c r="AX5234" s="2">
        <f>IF(AV5234&gt;=AW5234,1,2)</f>
        <v>2</v>
      </c>
      <c r="AY5234" s="2" t="str">
        <f>IF((AV5234+10)&gt;=AW5234,"SAVE","LATE")</f>
        <v>LATE</v>
      </c>
      <c r="AZ5234" t="s">
        <v>82</v>
      </c>
      <c r="BA5234" t="s">
        <v>83</v>
      </c>
      <c r="BB5234">
        <v>150000000</v>
      </c>
      <c r="BC5234">
        <v>0</v>
      </c>
      <c r="BD5234" s="9">
        <v>150000000</v>
      </c>
      <c r="BE5234" t="s">
        <v>789</v>
      </c>
      <c r="BF5234">
        <v>0</v>
      </c>
      <c r="BG5234" t="s">
        <v>70</v>
      </c>
      <c r="BH5234">
        <v>-1</v>
      </c>
      <c r="BI5234" t="s">
        <v>70</v>
      </c>
      <c r="BJ5234" t="s">
        <v>70</v>
      </c>
      <c r="BK5234">
        <v>0</v>
      </c>
      <c r="BL5234" t="s">
        <v>85</v>
      </c>
      <c r="BM5234" t="s">
        <v>796</v>
      </c>
    </row>
    <row r="5235" spans="1:65" x14ac:dyDescent="0.25">
      <c r="A5235">
        <v>2010</v>
      </c>
      <c r="B5235" t="s">
        <v>64</v>
      </c>
      <c r="C5235" t="s">
        <v>65</v>
      </c>
      <c r="D5235" t="s">
        <v>40101</v>
      </c>
      <c r="E5235">
        <v>800215807</v>
      </c>
      <c r="F5235" t="s">
        <v>181</v>
      </c>
      <c r="G5235">
        <v>13</v>
      </c>
      <c r="H5235" t="s">
        <v>41891</v>
      </c>
      <c r="I5235" t="s">
        <v>67</v>
      </c>
      <c r="J5235" t="s">
        <v>88</v>
      </c>
      <c r="K5235">
        <v>3</v>
      </c>
      <c r="L5235" t="s">
        <v>41838</v>
      </c>
      <c r="M5235">
        <v>72000000</v>
      </c>
      <c r="N5235" t="s">
        <v>41840</v>
      </c>
      <c r="O5235" t="s">
        <v>976</v>
      </c>
      <c r="P5235" t="s">
        <v>90</v>
      </c>
      <c r="Q5235" t="s">
        <v>70</v>
      </c>
      <c r="R5235" t="s">
        <v>70</v>
      </c>
      <c r="S5235" t="s">
        <v>977</v>
      </c>
      <c r="T5235" t="s">
        <v>413</v>
      </c>
      <c r="U5235" t="s">
        <v>978</v>
      </c>
      <c r="V5235" t="s">
        <v>979</v>
      </c>
      <c r="W5235" t="s">
        <v>979</v>
      </c>
      <c r="X5235">
        <v>16244837</v>
      </c>
      <c r="Y5235" t="s">
        <v>122</v>
      </c>
      <c r="Z5235" t="s">
        <v>123</v>
      </c>
      <c r="AA5235">
        <v>0</v>
      </c>
      <c r="AB5235" t="s">
        <v>76</v>
      </c>
      <c r="AC5235">
        <v>0</v>
      </c>
      <c r="AD5235" t="s">
        <v>76</v>
      </c>
      <c r="AE5235">
        <v>453419</v>
      </c>
      <c r="AF5235" t="s">
        <v>40104</v>
      </c>
      <c r="AG5235" t="s">
        <v>980</v>
      </c>
      <c r="AH5235" t="s">
        <v>981</v>
      </c>
      <c r="AI5235" t="s">
        <v>200</v>
      </c>
      <c r="AJ5235" t="s">
        <v>41304</v>
      </c>
      <c r="AK5235" t="s">
        <v>982</v>
      </c>
      <c r="AL5235" t="s">
        <v>981</v>
      </c>
      <c r="AM5235">
        <v>2009</v>
      </c>
      <c r="AN5235" s="1">
        <v>40060</v>
      </c>
      <c r="AO5235" s="1">
        <v>40157</v>
      </c>
      <c r="AP5235">
        <v>30</v>
      </c>
      <c r="AQ5235" t="s">
        <v>74</v>
      </c>
      <c r="AR5235" s="4">
        <f>IF(AQ5235="M",AP5235*30.42,AP5235)</f>
        <v>30</v>
      </c>
      <c r="AS5235">
        <v>20</v>
      </c>
      <c r="AT5235" s="4">
        <f>AR5235+AS5235</f>
        <v>50</v>
      </c>
      <c r="AU5235">
        <v>1</v>
      </c>
      <c r="AV5235" s="1">
        <f>AO5235+AT5235</f>
        <v>40207</v>
      </c>
      <c r="AW5235" s="1">
        <v>40238</v>
      </c>
      <c r="AX5235" s="2">
        <f>IF(AV5235&gt;=AW5235,1,2)</f>
        <v>2</v>
      </c>
      <c r="AY5235" s="2" t="str">
        <f>IF((AV5235+10)&gt;=AW5235,"SAVE","LATE")</f>
        <v>LATE</v>
      </c>
      <c r="AZ5235" t="s">
        <v>82</v>
      </c>
      <c r="BA5235" t="s">
        <v>83</v>
      </c>
      <c r="BB5235">
        <v>16244837</v>
      </c>
      <c r="BC5235">
        <v>0</v>
      </c>
      <c r="BD5235" s="9">
        <v>16244837</v>
      </c>
      <c r="BE5235" t="s">
        <v>976</v>
      </c>
      <c r="BF5235">
        <v>0</v>
      </c>
      <c r="BG5235" t="s">
        <v>70</v>
      </c>
      <c r="BH5235">
        <v>-1</v>
      </c>
      <c r="BI5235" t="s">
        <v>70</v>
      </c>
      <c r="BJ5235" t="s">
        <v>70</v>
      </c>
      <c r="BK5235">
        <v>0</v>
      </c>
      <c r="BL5235" t="s">
        <v>85</v>
      </c>
      <c r="BM5235" t="s">
        <v>983</v>
      </c>
    </row>
    <row r="5236" spans="1:65" x14ac:dyDescent="0.25">
      <c r="A5236">
        <v>2010</v>
      </c>
      <c r="B5236" t="s">
        <v>64</v>
      </c>
      <c r="C5236" t="s">
        <v>65</v>
      </c>
      <c r="D5236" t="s">
        <v>40101</v>
      </c>
      <c r="E5236">
        <v>800215807</v>
      </c>
      <c r="F5236" t="s">
        <v>181</v>
      </c>
      <c r="G5236">
        <v>12</v>
      </c>
      <c r="H5236" t="s">
        <v>41881</v>
      </c>
      <c r="I5236" t="s">
        <v>67</v>
      </c>
      <c r="J5236" t="s">
        <v>68</v>
      </c>
      <c r="K5236">
        <v>3</v>
      </c>
      <c r="L5236" t="s">
        <v>41838</v>
      </c>
      <c r="M5236">
        <v>72000000</v>
      </c>
      <c r="N5236" t="s">
        <v>41840</v>
      </c>
      <c r="O5236" t="s">
        <v>738</v>
      </c>
      <c r="P5236" t="s">
        <v>90</v>
      </c>
      <c r="Q5236" t="s">
        <v>70</v>
      </c>
      <c r="R5236" t="s">
        <v>70</v>
      </c>
      <c r="S5236" t="s">
        <v>739</v>
      </c>
      <c r="T5236" s="3">
        <v>40339</v>
      </c>
      <c r="U5236" t="s">
        <v>740</v>
      </c>
      <c r="V5236" t="s">
        <v>741</v>
      </c>
      <c r="W5236" t="s">
        <v>741</v>
      </c>
      <c r="X5236">
        <v>200500000</v>
      </c>
      <c r="Y5236" t="s">
        <v>122</v>
      </c>
      <c r="Z5236" t="s">
        <v>123</v>
      </c>
      <c r="AA5236">
        <v>0</v>
      </c>
      <c r="AB5236" t="s">
        <v>76</v>
      </c>
      <c r="AC5236">
        <v>0</v>
      </c>
      <c r="AD5236" t="s">
        <v>76</v>
      </c>
      <c r="AE5236">
        <v>445150</v>
      </c>
      <c r="AF5236" t="s">
        <v>40104</v>
      </c>
      <c r="AG5236" t="s">
        <v>742</v>
      </c>
      <c r="AH5236" t="s">
        <v>743</v>
      </c>
      <c r="AI5236" t="s">
        <v>200</v>
      </c>
      <c r="AJ5236" t="s">
        <v>41304</v>
      </c>
      <c r="AK5236">
        <v>16588879</v>
      </c>
      <c r="AL5236" t="s">
        <v>744</v>
      </c>
      <c r="AM5236">
        <v>2009</v>
      </c>
      <c r="AN5236" s="1">
        <v>40129</v>
      </c>
      <c r="AO5236" s="1">
        <v>40176</v>
      </c>
      <c r="AP5236">
        <v>3</v>
      </c>
      <c r="AQ5236" t="s">
        <v>74</v>
      </c>
      <c r="AR5236" s="4">
        <f>IF(AQ5236="M",AP5236*30.42,AP5236)</f>
        <v>3</v>
      </c>
      <c r="AS5236">
        <v>333</v>
      </c>
      <c r="AT5236" s="4">
        <f>AR5236+AS5236</f>
        <v>336</v>
      </c>
      <c r="AU5236">
        <v>2</v>
      </c>
      <c r="AV5236" s="1">
        <f>AO5236+AT5236</f>
        <v>40512</v>
      </c>
      <c r="AW5236" s="1">
        <v>40573</v>
      </c>
      <c r="AX5236" s="2">
        <f>IF(AV5236&gt;=AW5236,1,2)</f>
        <v>2</v>
      </c>
      <c r="AY5236" s="2" t="str">
        <f>IF((AV5236+10)&gt;=AW5236,"SAVE","LATE")</f>
        <v>LATE</v>
      </c>
      <c r="AZ5236" t="s">
        <v>82</v>
      </c>
      <c r="BA5236" t="s">
        <v>83</v>
      </c>
      <c r="BB5236">
        <v>200500000</v>
      </c>
      <c r="BC5236">
        <v>0</v>
      </c>
      <c r="BD5236" s="9">
        <v>200500000</v>
      </c>
      <c r="BE5236" t="s">
        <v>738</v>
      </c>
      <c r="BF5236">
        <v>0</v>
      </c>
      <c r="BG5236" t="s">
        <v>70</v>
      </c>
      <c r="BH5236">
        <v>-1</v>
      </c>
      <c r="BI5236" t="s">
        <v>70</v>
      </c>
      <c r="BJ5236" t="s">
        <v>70</v>
      </c>
      <c r="BK5236">
        <v>0</v>
      </c>
      <c r="BL5236" t="s">
        <v>85</v>
      </c>
      <c r="BM5236" t="s">
        <v>745</v>
      </c>
    </row>
    <row r="5237" spans="1:65" x14ac:dyDescent="0.25">
      <c r="A5237">
        <v>2010</v>
      </c>
      <c r="B5237" t="s">
        <v>64</v>
      </c>
      <c r="C5237" t="s">
        <v>65</v>
      </c>
      <c r="D5237" t="s">
        <v>40101</v>
      </c>
      <c r="E5237">
        <v>800215807</v>
      </c>
      <c r="F5237" t="s">
        <v>280</v>
      </c>
      <c r="G5237">
        <v>12</v>
      </c>
      <c r="H5237" t="s">
        <v>41881</v>
      </c>
      <c r="I5237" t="s">
        <v>105</v>
      </c>
      <c r="J5237" t="s">
        <v>88</v>
      </c>
      <c r="K5237">
        <v>3</v>
      </c>
      <c r="L5237" t="s">
        <v>41838</v>
      </c>
      <c r="M5237">
        <v>72000000</v>
      </c>
      <c r="N5237" t="s">
        <v>41840</v>
      </c>
      <c r="O5237" t="s">
        <v>341</v>
      </c>
      <c r="P5237" t="s">
        <v>90</v>
      </c>
      <c r="Q5237" t="s">
        <v>70</v>
      </c>
      <c r="R5237" t="s">
        <v>70</v>
      </c>
      <c r="S5237" t="s">
        <v>41279</v>
      </c>
      <c r="T5237" s="3">
        <v>40271</v>
      </c>
      <c r="U5237" t="s">
        <v>342</v>
      </c>
      <c r="V5237" t="s">
        <v>343</v>
      </c>
      <c r="W5237" t="s">
        <v>343</v>
      </c>
      <c r="X5237">
        <v>2000000000</v>
      </c>
      <c r="Y5237" t="s">
        <v>122</v>
      </c>
      <c r="Z5237" t="s">
        <v>123</v>
      </c>
      <c r="AA5237">
        <v>0</v>
      </c>
      <c r="AB5237" t="s">
        <v>76</v>
      </c>
      <c r="AC5237">
        <v>0</v>
      </c>
      <c r="AD5237" t="s">
        <v>76</v>
      </c>
      <c r="AE5237">
        <v>379530</v>
      </c>
      <c r="AF5237" t="s">
        <v>40104</v>
      </c>
      <c r="AG5237" t="s">
        <v>344</v>
      </c>
      <c r="AH5237" t="s">
        <v>345</v>
      </c>
      <c r="AI5237" t="s">
        <v>200</v>
      </c>
      <c r="AJ5237" t="s">
        <v>41304</v>
      </c>
      <c r="AK5237">
        <v>6230849</v>
      </c>
      <c r="AL5237" t="s">
        <v>346</v>
      </c>
      <c r="AM5237">
        <v>2009</v>
      </c>
      <c r="AN5237" s="1">
        <v>40022</v>
      </c>
      <c r="AO5237" s="1">
        <v>40022</v>
      </c>
      <c r="AP5237">
        <v>5</v>
      </c>
      <c r="AQ5237" t="s">
        <v>81</v>
      </c>
      <c r="AR5237" s="4">
        <f>IF(AQ5237="M",AP5237*30.42,AP5237)</f>
        <v>152.10000000000002</v>
      </c>
      <c r="AS5237">
        <v>0</v>
      </c>
      <c r="AT5237" s="4">
        <f>AR5237+AS5237</f>
        <v>152.10000000000002</v>
      </c>
      <c r="AU5237">
        <v>9</v>
      </c>
      <c r="AV5237" s="1">
        <f>AO5237+AT5237</f>
        <v>40174.1</v>
      </c>
      <c r="AW5237" s="1">
        <v>40449</v>
      </c>
      <c r="AX5237" s="2">
        <f>IF(AV5237&gt;=AW5237,1,2)</f>
        <v>2</v>
      </c>
      <c r="AY5237" s="2" t="str">
        <f>IF((AV5237+10)&gt;=AW5237,"SAVE","LATE")</f>
        <v>LATE</v>
      </c>
      <c r="AZ5237" t="s">
        <v>82</v>
      </c>
      <c r="BA5237" t="s">
        <v>83</v>
      </c>
      <c r="BB5237">
        <v>2000000000</v>
      </c>
      <c r="BC5237">
        <v>0</v>
      </c>
      <c r="BD5237" s="9">
        <v>2000000000</v>
      </c>
      <c r="BE5237" t="s">
        <v>341</v>
      </c>
      <c r="BF5237">
        <v>0</v>
      </c>
      <c r="BG5237" t="s">
        <v>70</v>
      </c>
      <c r="BH5237">
        <v>-1</v>
      </c>
      <c r="BI5237" t="s">
        <v>70</v>
      </c>
      <c r="BJ5237" t="s">
        <v>70</v>
      </c>
      <c r="BK5237">
        <v>0</v>
      </c>
      <c r="BL5237" t="s">
        <v>85</v>
      </c>
      <c r="BM5237" t="s">
        <v>347</v>
      </c>
    </row>
    <row r="5238" spans="1:65" x14ac:dyDescent="0.25">
      <c r="A5238">
        <v>2010</v>
      </c>
      <c r="B5238" t="s">
        <v>64</v>
      </c>
      <c r="C5238" t="s">
        <v>65</v>
      </c>
      <c r="D5238" t="s">
        <v>40101</v>
      </c>
      <c r="E5238">
        <v>800215807</v>
      </c>
      <c r="F5238" t="s">
        <v>181</v>
      </c>
      <c r="G5238">
        <v>12</v>
      </c>
      <c r="H5238" t="s">
        <v>41881</v>
      </c>
      <c r="I5238" t="s">
        <v>67</v>
      </c>
      <c r="J5238" t="s">
        <v>68</v>
      </c>
      <c r="K5238">
        <v>3</v>
      </c>
      <c r="L5238" t="s">
        <v>41838</v>
      </c>
      <c r="M5238">
        <v>72000000</v>
      </c>
      <c r="N5238" t="s">
        <v>41840</v>
      </c>
      <c r="O5238" t="s">
        <v>685</v>
      </c>
      <c r="P5238" t="s">
        <v>90</v>
      </c>
      <c r="Q5238" t="s">
        <v>70</v>
      </c>
      <c r="R5238" t="s">
        <v>70</v>
      </c>
      <c r="S5238" t="s">
        <v>686</v>
      </c>
      <c r="T5238" s="3">
        <v>40339</v>
      </c>
      <c r="U5238" t="s">
        <v>687</v>
      </c>
      <c r="V5238" t="s">
        <v>688</v>
      </c>
      <c r="W5238" t="s">
        <v>688</v>
      </c>
      <c r="X5238">
        <v>229500000</v>
      </c>
      <c r="Y5238" t="s">
        <v>122</v>
      </c>
      <c r="Z5238" t="s">
        <v>123</v>
      </c>
      <c r="AA5238">
        <v>0</v>
      </c>
      <c r="AB5238" t="s">
        <v>76</v>
      </c>
      <c r="AC5238">
        <v>0</v>
      </c>
      <c r="AD5238" t="s">
        <v>76</v>
      </c>
      <c r="AE5238">
        <v>445371</v>
      </c>
      <c r="AF5238" t="s">
        <v>40104</v>
      </c>
      <c r="AG5238" t="s">
        <v>689</v>
      </c>
      <c r="AH5238" t="s">
        <v>690</v>
      </c>
      <c r="AI5238" t="s">
        <v>200</v>
      </c>
      <c r="AJ5238" t="s">
        <v>41304</v>
      </c>
      <c r="AK5238">
        <v>6245777</v>
      </c>
      <c r="AL5238" t="s">
        <v>691</v>
      </c>
      <c r="AM5238">
        <v>2009</v>
      </c>
      <c r="AN5238" s="1">
        <v>40128</v>
      </c>
      <c r="AO5238" s="1">
        <v>40149</v>
      </c>
      <c r="AP5238">
        <v>29</v>
      </c>
      <c r="AQ5238" t="s">
        <v>74</v>
      </c>
      <c r="AR5238" s="4">
        <f>IF(AQ5238="M",AP5238*30.42,AP5238)</f>
        <v>29</v>
      </c>
      <c r="AS5238">
        <v>0</v>
      </c>
      <c r="AT5238" s="4">
        <f>AR5238+AS5238</f>
        <v>29</v>
      </c>
      <c r="AU5238">
        <v>9</v>
      </c>
      <c r="AV5238" s="1">
        <f>AO5238+AT5238</f>
        <v>40178</v>
      </c>
      <c r="AW5238" s="1">
        <v>40452</v>
      </c>
      <c r="AX5238" s="2">
        <f>IF(AV5238&gt;=AW5238,1,2)</f>
        <v>2</v>
      </c>
      <c r="AY5238" s="2" t="str">
        <f>IF((AV5238+10)&gt;=AW5238,"SAVE","LATE")</f>
        <v>LATE</v>
      </c>
      <c r="AZ5238" t="s">
        <v>82</v>
      </c>
      <c r="BA5238" t="s">
        <v>83</v>
      </c>
      <c r="BB5238">
        <v>229500000</v>
      </c>
      <c r="BC5238">
        <v>0</v>
      </c>
      <c r="BD5238" s="9">
        <v>229500000</v>
      </c>
      <c r="BE5238" t="s">
        <v>685</v>
      </c>
      <c r="BF5238">
        <v>0</v>
      </c>
      <c r="BG5238" t="s">
        <v>70</v>
      </c>
      <c r="BH5238">
        <v>-1</v>
      </c>
      <c r="BI5238" t="s">
        <v>70</v>
      </c>
      <c r="BJ5238" t="s">
        <v>70</v>
      </c>
      <c r="BK5238">
        <v>0</v>
      </c>
      <c r="BL5238" t="s">
        <v>85</v>
      </c>
      <c r="BM5238" t="s">
        <v>692</v>
      </c>
    </row>
    <row r="5239" spans="1:65" x14ac:dyDescent="0.25">
      <c r="A5239">
        <v>2010</v>
      </c>
      <c r="B5239" t="s">
        <v>64</v>
      </c>
      <c r="C5239" t="s">
        <v>65</v>
      </c>
      <c r="D5239" t="s">
        <v>40101</v>
      </c>
      <c r="E5239">
        <v>800215807</v>
      </c>
      <c r="F5239" t="s">
        <v>181</v>
      </c>
      <c r="G5239">
        <v>12</v>
      </c>
      <c r="H5239" t="s">
        <v>41881</v>
      </c>
      <c r="I5239" t="s">
        <v>67</v>
      </c>
      <c r="J5239" t="s">
        <v>68</v>
      </c>
      <c r="K5239">
        <v>3</v>
      </c>
      <c r="L5239" t="s">
        <v>41838</v>
      </c>
      <c r="M5239">
        <v>72000000</v>
      </c>
      <c r="N5239" t="s">
        <v>41840</v>
      </c>
      <c r="O5239" t="s">
        <v>587</v>
      </c>
      <c r="P5239" t="s">
        <v>90</v>
      </c>
      <c r="Q5239" t="s">
        <v>70</v>
      </c>
      <c r="R5239" t="s">
        <v>70</v>
      </c>
      <c r="S5239" t="s">
        <v>588</v>
      </c>
      <c r="T5239" s="3">
        <v>40339</v>
      </c>
      <c r="U5239" t="s">
        <v>589</v>
      </c>
      <c r="V5239" t="s">
        <v>590</v>
      </c>
      <c r="W5239" t="s">
        <v>590</v>
      </c>
      <c r="X5239">
        <v>405310000</v>
      </c>
      <c r="Y5239" t="s">
        <v>122</v>
      </c>
      <c r="Z5239" t="s">
        <v>123</v>
      </c>
      <c r="AA5239">
        <v>0</v>
      </c>
      <c r="AB5239" t="s">
        <v>76</v>
      </c>
      <c r="AC5239">
        <v>0</v>
      </c>
      <c r="AD5239" t="s">
        <v>76</v>
      </c>
      <c r="AE5239">
        <v>445334</v>
      </c>
      <c r="AF5239" t="s">
        <v>40104</v>
      </c>
      <c r="AG5239" t="s">
        <v>591</v>
      </c>
      <c r="AH5239" t="s">
        <v>592</v>
      </c>
      <c r="AI5239" t="s">
        <v>200</v>
      </c>
      <c r="AJ5239" t="s">
        <v>41304</v>
      </c>
      <c r="AK5239">
        <v>6310108</v>
      </c>
      <c r="AL5239" t="s">
        <v>593</v>
      </c>
      <c r="AM5239">
        <v>2009</v>
      </c>
      <c r="AN5239" s="1">
        <v>40130</v>
      </c>
      <c r="AO5239" s="1">
        <v>40159</v>
      </c>
      <c r="AP5239">
        <v>19</v>
      </c>
      <c r="AQ5239" t="s">
        <v>74</v>
      </c>
      <c r="AR5239" s="4">
        <f>IF(AQ5239="M",AP5239*30.42,AP5239)</f>
        <v>19</v>
      </c>
      <c r="AS5239">
        <v>93</v>
      </c>
      <c r="AT5239" s="4">
        <f>AR5239+AS5239</f>
        <v>112</v>
      </c>
      <c r="AU5239">
        <v>9</v>
      </c>
      <c r="AV5239" s="1">
        <f>AO5239+AT5239</f>
        <v>40271</v>
      </c>
      <c r="AW5239" s="1">
        <v>40545</v>
      </c>
      <c r="AX5239" s="2">
        <f>IF(AV5239&gt;=AW5239,1,2)</f>
        <v>2</v>
      </c>
      <c r="AY5239" s="2" t="str">
        <f>IF((AV5239+10)&gt;=AW5239,"SAVE","LATE")</f>
        <v>LATE</v>
      </c>
      <c r="AZ5239" t="s">
        <v>82</v>
      </c>
      <c r="BA5239" t="s">
        <v>83</v>
      </c>
      <c r="BB5239">
        <v>405310000</v>
      </c>
      <c r="BC5239">
        <v>0</v>
      </c>
      <c r="BD5239" s="9">
        <v>405310000</v>
      </c>
      <c r="BE5239" t="s">
        <v>587</v>
      </c>
      <c r="BF5239">
        <v>0</v>
      </c>
      <c r="BG5239" t="s">
        <v>70</v>
      </c>
      <c r="BH5239">
        <v>-1</v>
      </c>
      <c r="BI5239" t="s">
        <v>70</v>
      </c>
      <c r="BJ5239" t="s">
        <v>70</v>
      </c>
      <c r="BK5239">
        <v>0</v>
      </c>
      <c r="BL5239" t="s">
        <v>85</v>
      </c>
      <c r="BM5239" t="s">
        <v>594</v>
      </c>
    </row>
    <row r="5240" spans="1:65" x14ac:dyDescent="0.25">
      <c r="A5240">
        <v>2010</v>
      </c>
      <c r="B5240" t="s">
        <v>64</v>
      </c>
      <c r="C5240" t="s">
        <v>65</v>
      </c>
      <c r="D5240" t="s">
        <v>40101</v>
      </c>
      <c r="E5240">
        <v>800215807</v>
      </c>
      <c r="F5240" t="s">
        <v>181</v>
      </c>
      <c r="G5240">
        <v>12</v>
      </c>
      <c r="H5240" t="s">
        <v>41881</v>
      </c>
      <c r="I5240" t="s">
        <v>67</v>
      </c>
      <c r="J5240" t="s">
        <v>68</v>
      </c>
      <c r="K5240">
        <v>3</v>
      </c>
      <c r="L5240" t="s">
        <v>41838</v>
      </c>
      <c r="M5240">
        <v>72000000</v>
      </c>
      <c r="N5240" t="s">
        <v>41840</v>
      </c>
      <c r="O5240" t="s">
        <v>438</v>
      </c>
      <c r="P5240" t="s">
        <v>90</v>
      </c>
      <c r="Q5240" t="s">
        <v>70</v>
      </c>
      <c r="R5240" t="s">
        <v>70</v>
      </c>
      <c r="S5240" t="s">
        <v>41300</v>
      </c>
      <c r="T5240" t="s">
        <v>439</v>
      </c>
      <c r="U5240" t="s">
        <v>440</v>
      </c>
      <c r="V5240" t="s">
        <v>441</v>
      </c>
      <c r="W5240" t="s">
        <v>441</v>
      </c>
      <c r="X5240">
        <v>1147500000</v>
      </c>
      <c r="Y5240" t="s">
        <v>122</v>
      </c>
      <c r="Z5240" t="s">
        <v>123</v>
      </c>
      <c r="AA5240">
        <v>0</v>
      </c>
      <c r="AB5240" t="s">
        <v>76</v>
      </c>
      <c r="AC5240">
        <v>0</v>
      </c>
      <c r="AD5240" t="s">
        <v>76</v>
      </c>
      <c r="AE5240">
        <v>454046</v>
      </c>
      <c r="AF5240" t="s">
        <v>40104</v>
      </c>
      <c r="AG5240" t="s">
        <v>442</v>
      </c>
      <c r="AH5240" t="s">
        <v>443</v>
      </c>
      <c r="AI5240" t="s">
        <v>212</v>
      </c>
      <c r="AJ5240" t="s">
        <v>41304</v>
      </c>
      <c r="AK5240">
        <v>17390181</v>
      </c>
      <c r="AL5240" t="s">
        <v>444</v>
      </c>
      <c r="AM5240">
        <v>2009</v>
      </c>
      <c r="AN5240" s="1">
        <v>40130</v>
      </c>
      <c r="AO5240" s="1">
        <v>40170</v>
      </c>
      <c r="AP5240">
        <v>9</v>
      </c>
      <c r="AQ5240" t="s">
        <v>74</v>
      </c>
      <c r="AR5240" s="4">
        <f>IF(AQ5240="M",AP5240*30.42,AP5240)</f>
        <v>9</v>
      </c>
      <c r="AS5240">
        <v>110</v>
      </c>
      <c r="AT5240" s="4">
        <f>AR5240+AS5240</f>
        <v>119</v>
      </c>
      <c r="AU5240">
        <v>14</v>
      </c>
      <c r="AV5240" s="1">
        <f>AO5240+AT5240</f>
        <v>40289</v>
      </c>
      <c r="AW5240" s="1">
        <v>40716</v>
      </c>
      <c r="AX5240" s="2">
        <f>IF(AV5240&gt;=AW5240,1,2)</f>
        <v>2</v>
      </c>
      <c r="AY5240" s="2" t="str">
        <f>IF((AV5240+10)&gt;=AW5240,"SAVE","LATE")</f>
        <v>LATE</v>
      </c>
      <c r="AZ5240" t="s">
        <v>82</v>
      </c>
      <c r="BA5240" t="s">
        <v>83</v>
      </c>
      <c r="BB5240">
        <v>1147500000</v>
      </c>
      <c r="BC5240">
        <v>0</v>
      </c>
      <c r="BD5240" s="9">
        <v>1147500000</v>
      </c>
      <c r="BE5240" t="s">
        <v>445</v>
      </c>
      <c r="BF5240">
        <v>0</v>
      </c>
      <c r="BG5240" t="s">
        <v>70</v>
      </c>
      <c r="BH5240">
        <v>-1</v>
      </c>
      <c r="BI5240" t="s">
        <v>70</v>
      </c>
      <c r="BJ5240" t="s">
        <v>70</v>
      </c>
      <c r="BK5240">
        <v>0</v>
      </c>
      <c r="BL5240" t="s">
        <v>85</v>
      </c>
      <c r="BM5240" t="s">
        <v>446</v>
      </c>
    </row>
    <row r="5241" spans="1:65" x14ac:dyDescent="0.25">
      <c r="A5241">
        <v>2010</v>
      </c>
      <c r="B5241" t="s">
        <v>116</v>
      </c>
      <c r="C5241" t="s">
        <v>117</v>
      </c>
      <c r="D5241" t="s">
        <v>40212</v>
      </c>
      <c r="E5241" t="s">
        <v>118</v>
      </c>
      <c r="F5241" t="s">
        <v>119</v>
      </c>
      <c r="G5241">
        <v>12</v>
      </c>
      <c r="H5241" t="s">
        <v>41881</v>
      </c>
      <c r="I5241" t="s">
        <v>67</v>
      </c>
      <c r="J5241" t="s">
        <v>88</v>
      </c>
      <c r="K5241">
        <v>3</v>
      </c>
      <c r="L5241" t="s">
        <v>41838</v>
      </c>
      <c r="M5241">
        <v>72000000</v>
      </c>
      <c r="N5241" t="s">
        <v>41840</v>
      </c>
      <c r="O5241" t="s">
        <v>42290</v>
      </c>
      <c r="P5241" t="s">
        <v>90</v>
      </c>
      <c r="Q5241" t="s">
        <v>70</v>
      </c>
      <c r="R5241" t="s">
        <v>70</v>
      </c>
      <c r="S5241" t="s">
        <v>39333</v>
      </c>
      <c r="T5241" s="3">
        <v>40485</v>
      </c>
      <c r="U5241" t="s">
        <v>120</v>
      </c>
      <c r="V5241" t="s">
        <v>121</v>
      </c>
      <c r="W5241">
        <v>4600011892</v>
      </c>
      <c r="X5241">
        <v>6744149947</v>
      </c>
      <c r="Y5241" t="s">
        <v>122</v>
      </c>
      <c r="Z5241" t="s">
        <v>123</v>
      </c>
      <c r="AA5241">
        <v>0</v>
      </c>
      <c r="AB5241" t="s">
        <v>76</v>
      </c>
      <c r="AC5241">
        <v>0</v>
      </c>
      <c r="AD5241" t="s">
        <v>76</v>
      </c>
      <c r="AE5241">
        <v>382102</v>
      </c>
      <c r="AF5241" t="s">
        <v>40104</v>
      </c>
      <c r="AG5241" t="s">
        <v>124</v>
      </c>
      <c r="AH5241" t="s">
        <v>125</v>
      </c>
      <c r="AI5241" t="s">
        <v>126</v>
      </c>
      <c r="AJ5241" t="s">
        <v>41304</v>
      </c>
      <c r="AK5241">
        <v>70126654</v>
      </c>
      <c r="AL5241" t="s">
        <v>127</v>
      </c>
      <c r="AM5241">
        <v>2008</v>
      </c>
      <c r="AN5241" s="1">
        <v>39728</v>
      </c>
      <c r="AO5241" s="1">
        <v>39622</v>
      </c>
      <c r="AP5241">
        <v>11</v>
      </c>
      <c r="AQ5241" t="s">
        <v>81</v>
      </c>
      <c r="AR5241" s="4">
        <f>IF(AQ5241="M",AP5241*30.42,AP5241)</f>
        <v>334.62</v>
      </c>
      <c r="AS5241">
        <v>105</v>
      </c>
      <c r="AT5241" s="4">
        <f>AR5241+AS5241</f>
        <v>439.62</v>
      </c>
      <c r="AU5241">
        <v>17</v>
      </c>
      <c r="AV5241" s="1">
        <f>AO5241+AT5241</f>
        <v>40061.620000000003</v>
      </c>
      <c r="AW5241" s="1">
        <v>40582</v>
      </c>
      <c r="AX5241" s="2">
        <f>IF(AV5241&gt;=AW5241,1,2)</f>
        <v>2</v>
      </c>
      <c r="AY5241" s="2" t="str">
        <f>IF((AV5241+10)&gt;=AW5241,"SAVE","LATE")</f>
        <v>LATE</v>
      </c>
      <c r="AZ5241" t="s">
        <v>82</v>
      </c>
      <c r="BA5241" t="s">
        <v>83</v>
      </c>
      <c r="BB5241">
        <v>6744149947</v>
      </c>
      <c r="BC5241">
        <v>23746553810</v>
      </c>
      <c r="BD5241" s="9">
        <v>30490703757</v>
      </c>
      <c r="BE5241" t="s">
        <v>128</v>
      </c>
      <c r="BF5241">
        <v>0</v>
      </c>
      <c r="BG5241" t="s">
        <v>70</v>
      </c>
      <c r="BH5241">
        <v>-1</v>
      </c>
      <c r="BI5241" t="s">
        <v>70</v>
      </c>
      <c r="BJ5241" t="s">
        <v>70</v>
      </c>
      <c r="BK5241">
        <v>0</v>
      </c>
      <c r="BL5241" t="s">
        <v>85</v>
      </c>
      <c r="BM5241" t="s">
        <v>129</v>
      </c>
    </row>
    <row r="5242" spans="1:65" x14ac:dyDescent="0.25">
      <c r="A5242">
        <v>2010</v>
      </c>
      <c r="B5242" t="s">
        <v>116</v>
      </c>
      <c r="C5242" t="s">
        <v>117</v>
      </c>
      <c r="D5242" t="s">
        <v>40212</v>
      </c>
      <c r="E5242" t="s">
        <v>118</v>
      </c>
      <c r="F5242" t="s">
        <v>119</v>
      </c>
      <c r="G5242">
        <v>12</v>
      </c>
      <c r="H5242" t="s">
        <v>41881</v>
      </c>
      <c r="I5242" t="s">
        <v>67</v>
      </c>
      <c r="J5242" t="s">
        <v>88</v>
      </c>
      <c r="K5242">
        <v>3</v>
      </c>
      <c r="L5242" t="s">
        <v>41838</v>
      </c>
      <c r="M5242">
        <v>72000000</v>
      </c>
      <c r="N5242" t="s">
        <v>41840</v>
      </c>
      <c r="O5242" t="s">
        <v>40214</v>
      </c>
      <c r="P5242" t="s">
        <v>90</v>
      </c>
      <c r="Q5242" t="s">
        <v>70</v>
      </c>
      <c r="R5242" t="s">
        <v>70</v>
      </c>
      <c r="S5242" t="s">
        <v>39333</v>
      </c>
      <c r="T5242" s="3">
        <v>40515</v>
      </c>
      <c r="U5242" t="s">
        <v>143</v>
      </c>
      <c r="V5242" t="s">
        <v>144</v>
      </c>
      <c r="W5242">
        <v>4600013062</v>
      </c>
      <c r="X5242">
        <v>2597422454</v>
      </c>
      <c r="Y5242" t="s">
        <v>122</v>
      </c>
      <c r="Z5242" t="s">
        <v>123</v>
      </c>
      <c r="AA5242">
        <v>0</v>
      </c>
      <c r="AB5242" t="s">
        <v>76</v>
      </c>
      <c r="AC5242">
        <v>0</v>
      </c>
      <c r="AD5242" t="s">
        <v>76</v>
      </c>
      <c r="AE5242">
        <v>382354</v>
      </c>
      <c r="AF5242" t="s">
        <v>145</v>
      </c>
      <c r="AG5242" t="s">
        <v>146</v>
      </c>
      <c r="AH5242" t="s">
        <v>147</v>
      </c>
      <c r="AI5242" t="s">
        <v>126</v>
      </c>
      <c r="AJ5242" t="s">
        <v>41304</v>
      </c>
      <c r="AK5242">
        <v>71685662</v>
      </c>
      <c r="AL5242" t="s">
        <v>147</v>
      </c>
      <c r="AM5242">
        <v>2008</v>
      </c>
      <c r="AN5242" s="1">
        <v>39772</v>
      </c>
      <c r="AO5242" s="1">
        <v>39653</v>
      </c>
      <c r="AP5242">
        <v>8</v>
      </c>
      <c r="AQ5242" t="s">
        <v>81</v>
      </c>
      <c r="AR5242" s="4">
        <f>IF(AQ5242="M",AP5242*30.42,AP5242)</f>
        <v>243.36</v>
      </c>
      <c r="AS5242">
        <v>70</v>
      </c>
      <c r="AT5242" s="4">
        <f>AR5242+AS5242</f>
        <v>313.36</v>
      </c>
      <c r="AU5242">
        <v>6</v>
      </c>
      <c r="AV5242" s="1">
        <f>AO5242+AT5242</f>
        <v>39966.36</v>
      </c>
      <c r="AW5242" s="1">
        <v>40151</v>
      </c>
      <c r="AX5242" s="2">
        <f>IF(AV5242&gt;=AW5242,1,2)</f>
        <v>2</v>
      </c>
      <c r="AY5242" s="2" t="str">
        <f>IF((AV5242+10)&gt;=AW5242,"SAVE","LATE")</f>
        <v>LATE</v>
      </c>
      <c r="AZ5242" t="s">
        <v>82</v>
      </c>
      <c r="BA5242" t="s">
        <v>83</v>
      </c>
      <c r="BB5242">
        <v>2597422454</v>
      </c>
      <c r="BC5242">
        <v>922742124</v>
      </c>
      <c r="BD5242" s="9">
        <v>3520164578</v>
      </c>
      <c r="BE5242" t="s">
        <v>148</v>
      </c>
      <c r="BF5242">
        <v>0</v>
      </c>
      <c r="BG5242" t="s">
        <v>70</v>
      </c>
      <c r="BH5242">
        <v>-1</v>
      </c>
      <c r="BI5242" t="s">
        <v>70</v>
      </c>
      <c r="BJ5242" t="s">
        <v>70</v>
      </c>
      <c r="BK5242">
        <v>0</v>
      </c>
      <c r="BL5242" t="s">
        <v>85</v>
      </c>
      <c r="BM5242" t="s">
        <v>149</v>
      </c>
    </row>
    <row r="5243" spans="1:65" x14ac:dyDescent="0.25">
      <c r="A5243">
        <v>2010</v>
      </c>
      <c r="B5243" t="s">
        <v>116</v>
      </c>
      <c r="C5243" t="s">
        <v>117</v>
      </c>
      <c r="D5243" t="s">
        <v>40212</v>
      </c>
      <c r="E5243" t="s">
        <v>118</v>
      </c>
      <c r="F5243" t="s">
        <v>119</v>
      </c>
      <c r="G5243">
        <v>12</v>
      </c>
      <c r="H5243" t="s">
        <v>41881</v>
      </c>
      <c r="I5243" t="s">
        <v>67</v>
      </c>
      <c r="J5243" t="s">
        <v>88</v>
      </c>
      <c r="K5243">
        <v>3</v>
      </c>
      <c r="L5243" t="s">
        <v>41838</v>
      </c>
      <c r="M5243">
        <v>72000000</v>
      </c>
      <c r="N5243" t="s">
        <v>41840</v>
      </c>
      <c r="O5243" t="s">
        <v>162</v>
      </c>
      <c r="P5243" t="s">
        <v>90</v>
      </c>
      <c r="Q5243" t="s">
        <v>70</v>
      </c>
      <c r="R5243" t="s">
        <v>70</v>
      </c>
      <c r="S5243" t="s">
        <v>39333</v>
      </c>
      <c r="T5243" s="3">
        <v>40515</v>
      </c>
      <c r="U5243" t="s">
        <v>163</v>
      </c>
      <c r="V5243" t="s">
        <v>164</v>
      </c>
      <c r="W5243">
        <v>4600013239</v>
      </c>
      <c r="X5243">
        <v>1758426521</v>
      </c>
      <c r="Y5243" t="s">
        <v>122</v>
      </c>
      <c r="Z5243" t="s">
        <v>123</v>
      </c>
      <c r="AA5243">
        <v>0</v>
      </c>
      <c r="AB5243" t="s">
        <v>76</v>
      </c>
      <c r="AC5243">
        <v>0</v>
      </c>
      <c r="AD5243" t="s">
        <v>76</v>
      </c>
      <c r="AE5243">
        <v>382363</v>
      </c>
      <c r="AF5243" t="s">
        <v>40104</v>
      </c>
      <c r="AG5243" t="s">
        <v>165</v>
      </c>
      <c r="AH5243" t="s">
        <v>166</v>
      </c>
      <c r="AI5243" t="s">
        <v>126</v>
      </c>
      <c r="AJ5243" t="s">
        <v>41304</v>
      </c>
      <c r="AK5243">
        <v>70560391</v>
      </c>
      <c r="AL5243" t="s">
        <v>167</v>
      </c>
      <c r="AM5243">
        <v>2008</v>
      </c>
      <c r="AN5243" s="1">
        <v>39780</v>
      </c>
      <c r="AO5243" s="1">
        <v>39722</v>
      </c>
      <c r="AP5243">
        <v>6</v>
      </c>
      <c r="AQ5243" t="s">
        <v>81</v>
      </c>
      <c r="AR5243" s="4">
        <f>IF(AQ5243="M",AP5243*30.42,AP5243)</f>
        <v>182.52</v>
      </c>
      <c r="AS5243">
        <v>0</v>
      </c>
      <c r="AT5243" s="4">
        <f>AR5243+AS5243</f>
        <v>182.52</v>
      </c>
      <c r="AU5243">
        <v>3</v>
      </c>
      <c r="AV5243" s="1">
        <f>AO5243+AT5243</f>
        <v>39904.519999999997</v>
      </c>
      <c r="AW5243" s="1">
        <v>39995</v>
      </c>
      <c r="AX5243" s="2">
        <f>IF(AV5243&gt;=AW5243,1,2)</f>
        <v>2</v>
      </c>
      <c r="AY5243" s="2" t="str">
        <f>IF((AV5243+10)&gt;=AW5243,"SAVE","LATE")</f>
        <v>LATE</v>
      </c>
      <c r="AZ5243" t="s">
        <v>82</v>
      </c>
      <c r="BA5243" t="s">
        <v>83</v>
      </c>
      <c r="BB5243">
        <v>1758426521</v>
      </c>
      <c r="BC5243">
        <v>348582316</v>
      </c>
      <c r="BD5243" s="9">
        <v>2107008837</v>
      </c>
      <c r="BE5243" t="s">
        <v>168</v>
      </c>
      <c r="BF5243">
        <v>0</v>
      </c>
      <c r="BG5243" t="s">
        <v>70</v>
      </c>
      <c r="BH5243">
        <v>-1</v>
      </c>
      <c r="BI5243" t="s">
        <v>70</v>
      </c>
      <c r="BJ5243" t="s">
        <v>70</v>
      </c>
      <c r="BK5243">
        <v>0</v>
      </c>
      <c r="BL5243" t="s">
        <v>85</v>
      </c>
      <c r="BM5243" t="s">
        <v>169</v>
      </c>
    </row>
    <row r="5244" spans="1:65" x14ac:dyDescent="0.25">
      <c r="A5244">
        <v>2010</v>
      </c>
      <c r="B5244" t="s">
        <v>116</v>
      </c>
      <c r="C5244" t="s">
        <v>117</v>
      </c>
      <c r="D5244" t="s">
        <v>40212</v>
      </c>
      <c r="E5244" t="s">
        <v>118</v>
      </c>
      <c r="F5244" t="s">
        <v>119</v>
      </c>
      <c r="G5244">
        <v>13</v>
      </c>
      <c r="H5244" t="s">
        <v>41891</v>
      </c>
      <c r="I5244" t="s">
        <v>67</v>
      </c>
      <c r="J5244" t="s">
        <v>88</v>
      </c>
      <c r="K5244">
        <v>3</v>
      </c>
      <c r="L5244" t="s">
        <v>41838</v>
      </c>
      <c r="M5244">
        <v>72000000</v>
      </c>
      <c r="N5244" t="s">
        <v>41840</v>
      </c>
      <c r="O5244" t="s">
        <v>42291</v>
      </c>
      <c r="P5244" t="s">
        <v>90</v>
      </c>
      <c r="Q5244" t="s">
        <v>70</v>
      </c>
      <c r="R5244" t="s">
        <v>70</v>
      </c>
      <c r="S5244" t="s">
        <v>39333</v>
      </c>
      <c r="T5244" t="s">
        <v>258</v>
      </c>
      <c r="U5244" t="s">
        <v>259</v>
      </c>
      <c r="V5244" t="s">
        <v>260</v>
      </c>
      <c r="W5244">
        <v>4600013116</v>
      </c>
      <c r="X5244">
        <v>39997819</v>
      </c>
      <c r="Y5244" t="s">
        <v>122</v>
      </c>
      <c r="Z5244" t="s">
        <v>123</v>
      </c>
      <c r="AA5244">
        <v>0</v>
      </c>
      <c r="AB5244" t="s">
        <v>76</v>
      </c>
      <c r="AC5244">
        <v>0</v>
      </c>
      <c r="AD5244" t="s">
        <v>76</v>
      </c>
      <c r="AE5244">
        <v>448698</v>
      </c>
      <c r="AF5244" t="s">
        <v>145</v>
      </c>
      <c r="AG5244">
        <v>438400974</v>
      </c>
      <c r="AH5244" t="s">
        <v>261</v>
      </c>
      <c r="AI5244" t="s">
        <v>126</v>
      </c>
      <c r="AJ5244" t="s">
        <v>41304</v>
      </c>
      <c r="AK5244">
        <v>43840097</v>
      </c>
      <c r="AL5244" t="s">
        <v>261</v>
      </c>
      <c r="AM5244">
        <v>2008</v>
      </c>
      <c r="AN5244" s="1">
        <v>39784</v>
      </c>
      <c r="AO5244" s="1">
        <v>39811</v>
      </c>
      <c r="AP5244">
        <v>1</v>
      </c>
      <c r="AQ5244" t="s">
        <v>81</v>
      </c>
      <c r="AR5244" s="4">
        <f>IF(AQ5244="M",AP5244*30.42,AP5244)</f>
        <v>30.42</v>
      </c>
      <c r="AS5244">
        <v>0</v>
      </c>
      <c r="AT5244" s="4">
        <f>AR5244+AS5244</f>
        <v>30.42</v>
      </c>
      <c r="AU5244">
        <v>1</v>
      </c>
      <c r="AV5244" s="1">
        <f>AO5244+AT5244</f>
        <v>39841.42</v>
      </c>
      <c r="AW5244" s="1">
        <v>39872</v>
      </c>
      <c r="AX5244" s="2">
        <f>IF(AV5244&gt;=AW5244,1,2)</f>
        <v>2</v>
      </c>
      <c r="AY5244" s="2" t="str">
        <f>IF((AV5244+10)&gt;=AW5244,"SAVE","LATE")</f>
        <v>LATE</v>
      </c>
      <c r="AZ5244" t="s">
        <v>82</v>
      </c>
      <c r="BA5244" t="s">
        <v>83</v>
      </c>
      <c r="BB5244">
        <v>39997819</v>
      </c>
      <c r="BC5244">
        <v>0</v>
      </c>
      <c r="BD5244" s="9">
        <v>39997819</v>
      </c>
      <c r="BE5244" t="s">
        <v>262</v>
      </c>
      <c r="BF5244">
        <v>0</v>
      </c>
      <c r="BG5244" t="s">
        <v>70</v>
      </c>
      <c r="BH5244">
        <v>-1</v>
      </c>
      <c r="BI5244" t="s">
        <v>70</v>
      </c>
      <c r="BJ5244" t="s">
        <v>70</v>
      </c>
      <c r="BK5244">
        <v>0</v>
      </c>
      <c r="BL5244" t="s">
        <v>85</v>
      </c>
      <c r="BM5244" t="s">
        <v>263</v>
      </c>
    </row>
    <row r="5245" spans="1:65" x14ac:dyDescent="0.25">
      <c r="A5245">
        <v>2010</v>
      </c>
      <c r="B5245" t="s">
        <v>116</v>
      </c>
      <c r="C5245" t="s">
        <v>130</v>
      </c>
      <c r="D5245" t="s">
        <v>40324</v>
      </c>
      <c r="E5245" t="s">
        <v>170</v>
      </c>
      <c r="F5245" t="s">
        <v>171</v>
      </c>
      <c r="G5245">
        <v>12</v>
      </c>
      <c r="H5245" t="s">
        <v>41881</v>
      </c>
      <c r="I5245" t="s">
        <v>105</v>
      </c>
      <c r="J5245" t="s">
        <v>68</v>
      </c>
      <c r="K5245">
        <v>3</v>
      </c>
      <c r="L5245" t="s">
        <v>41838</v>
      </c>
      <c r="M5245">
        <v>72000000</v>
      </c>
      <c r="N5245" t="s">
        <v>41840</v>
      </c>
      <c r="O5245" t="s">
        <v>172</v>
      </c>
      <c r="P5245" t="s">
        <v>90</v>
      </c>
      <c r="Q5245" t="s">
        <v>70</v>
      </c>
      <c r="R5245" t="s">
        <v>70</v>
      </c>
      <c r="S5245" t="s">
        <v>173</v>
      </c>
      <c r="T5245" s="3">
        <v>40190</v>
      </c>
      <c r="U5245" t="s">
        <v>174</v>
      </c>
      <c r="V5245" t="s">
        <v>175</v>
      </c>
      <c r="W5245">
        <v>10</v>
      </c>
      <c r="X5245">
        <v>149967360</v>
      </c>
      <c r="Y5245" t="s">
        <v>122</v>
      </c>
      <c r="Z5245" t="s">
        <v>123</v>
      </c>
      <c r="AA5245">
        <v>0</v>
      </c>
      <c r="AB5245" t="s">
        <v>76</v>
      </c>
      <c r="AC5245">
        <v>0</v>
      </c>
      <c r="AD5245" t="s">
        <v>76</v>
      </c>
      <c r="AE5245">
        <v>463843</v>
      </c>
      <c r="AF5245" t="s">
        <v>40104</v>
      </c>
      <c r="AG5245">
        <v>8002194884</v>
      </c>
      <c r="AH5245" t="s">
        <v>176</v>
      </c>
      <c r="AI5245" t="s">
        <v>177</v>
      </c>
      <c r="AJ5245" t="s">
        <v>41304</v>
      </c>
      <c r="AK5245" t="s">
        <v>178</v>
      </c>
      <c r="AL5245" t="s">
        <v>179</v>
      </c>
      <c r="AM5245">
        <v>2008</v>
      </c>
      <c r="AN5245" s="1">
        <v>39596</v>
      </c>
      <c r="AO5245" s="1">
        <v>40144</v>
      </c>
      <c r="AP5245">
        <v>8</v>
      </c>
      <c r="AQ5245" t="s">
        <v>81</v>
      </c>
      <c r="AR5245" s="4">
        <f>IF(AQ5245="M",AP5245*30.42,AP5245)</f>
        <v>243.36</v>
      </c>
      <c r="AS5245">
        <v>0</v>
      </c>
      <c r="AT5245" s="4">
        <f>AR5245+AS5245</f>
        <v>243.36</v>
      </c>
      <c r="AU5245">
        <v>5</v>
      </c>
      <c r="AV5245" s="1">
        <f>AO5245+AT5245</f>
        <v>40387.360000000001</v>
      </c>
      <c r="AW5245" s="1">
        <v>40539</v>
      </c>
      <c r="AX5245" s="2">
        <f>IF(AV5245&gt;=AW5245,1,2)</f>
        <v>2</v>
      </c>
      <c r="AY5245" s="2" t="str">
        <f>IF((AV5245+10)&gt;=AW5245,"SAVE","LATE")</f>
        <v>LATE</v>
      </c>
      <c r="AZ5245" t="s">
        <v>82</v>
      </c>
      <c r="BA5245" t="s">
        <v>83</v>
      </c>
      <c r="BB5245">
        <v>149967360</v>
      </c>
      <c r="BC5245">
        <v>29507539</v>
      </c>
      <c r="BD5245" s="9">
        <v>179474899</v>
      </c>
      <c r="BE5245" t="s">
        <v>172</v>
      </c>
      <c r="BF5245">
        <v>0</v>
      </c>
      <c r="BG5245" t="s">
        <v>70</v>
      </c>
      <c r="BH5245">
        <v>-1</v>
      </c>
      <c r="BI5245" t="s">
        <v>70</v>
      </c>
      <c r="BJ5245" t="s">
        <v>70</v>
      </c>
      <c r="BK5245">
        <v>0</v>
      </c>
      <c r="BL5245" t="s">
        <v>85</v>
      </c>
      <c r="BM5245" t="s">
        <v>180</v>
      </c>
    </row>
    <row r="5246" spans="1:65" x14ac:dyDescent="0.25">
      <c r="A5246">
        <v>2010</v>
      </c>
      <c r="B5246" t="s">
        <v>116</v>
      </c>
      <c r="C5246" t="s">
        <v>130</v>
      </c>
      <c r="D5246" t="s">
        <v>40637</v>
      </c>
      <c r="E5246" t="s">
        <v>131</v>
      </c>
      <c r="F5246" t="s">
        <v>132</v>
      </c>
      <c r="G5246">
        <v>12</v>
      </c>
      <c r="H5246" t="s">
        <v>41881</v>
      </c>
      <c r="I5246" t="s">
        <v>105</v>
      </c>
      <c r="J5246" t="s">
        <v>88</v>
      </c>
      <c r="K5246">
        <v>3</v>
      </c>
      <c r="L5246" t="s">
        <v>41838</v>
      </c>
      <c r="M5246">
        <v>30000000</v>
      </c>
      <c r="N5246" t="s">
        <v>41897</v>
      </c>
      <c r="O5246" t="s">
        <v>44048</v>
      </c>
      <c r="P5246" t="s">
        <v>90</v>
      </c>
      <c r="Q5246" t="s">
        <v>70</v>
      </c>
      <c r="R5246" t="s">
        <v>70</v>
      </c>
      <c r="S5246" t="s">
        <v>41557</v>
      </c>
      <c r="T5246" t="s">
        <v>133</v>
      </c>
      <c r="U5246" t="s">
        <v>134</v>
      </c>
      <c r="V5246" t="s">
        <v>135</v>
      </c>
      <c r="W5246" t="s">
        <v>135</v>
      </c>
      <c r="X5246">
        <v>5779324433</v>
      </c>
      <c r="Y5246" t="s">
        <v>74</v>
      </c>
      <c r="Z5246" t="s">
        <v>75</v>
      </c>
      <c r="AA5246">
        <v>0</v>
      </c>
      <c r="AB5246" t="s">
        <v>76</v>
      </c>
      <c r="AC5246">
        <v>0</v>
      </c>
      <c r="AD5246" t="s">
        <v>76</v>
      </c>
      <c r="AE5246">
        <v>396268</v>
      </c>
      <c r="AF5246" t="s">
        <v>40104</v>
      </c>
      <c r="AG5246" t="s">
        <v>136</v>
      </c>
      <c r="AH5246" t="s">
        <v>137</v>
      </c>
      <c r="AI5246" t="s">
        <v>138</v>
      </c>
      <c r="AJ5246" t="s">
        <v>41304</v>
      </c>
      <c r="AK5246" t="s">
        <v>139</v>
      </c>
      <c r="AL5246" t="s">
        <v>140</v>
      </c>
      <c r="AM5246">
        <v>2008</v>
      </c>
      <c r="AN5246" s="1">
        <v>39787</v>
      </c>
      <c r="AO5246" s="1">
        <v>39801</v>
      </c>
      <c r="AP5246">
        <v>6</v>
      </c>
      <c r="AQ5246" t="s">
        <v>81</v>
      </c>
      <c r="AR5246" s="4">
        <f>IF(AQ5246="M",AP5246*30.42,AP5246)</f>
        <v>182.52</v>
      </c>
      <c r="AS5246">
        <v>0</v>
      </c>
      <c r="AT5246" s="4">
        <f>AR5246+AS5246</f>
        <v>182.52</v>
      </c>
      <c r="AU5246">
        <v>4</v>
      </c>
      <c r="AV5246" s="1">
        <f>AO5246+AT5246</f>
        <v>39983.519999999997</v>
      </c>
      <c r="AW5246" s="1">
        <v>40105</v>
      </c>
      <c r="AX5246" s="2">
        <f>IF(AV5246&gt;=AW5246,1,2)</f>
        <v>2</v>
      </c>
      <c r="AY5246" s="2" t="str">
        <f>IF((AV5246+10)&gt;=AW5246,"SAVE","LATE")</f>
        <v>LATE</v>
      </c>
      <c r="AZ5246" t="s">
        <v>82</v>
      </c>
      <c r="BA5246" t="s">
        <v>83</v>
      </c>
      <c r="BB5246">
        <v>5779324433</v>
      </c>
      <c r="BC5246">
        <v>0</v>
      </c>
      <c r="BD5246" s="9">
        <v>5779324433</v>
      </c>
      <c r="BE5246" t="s">
        <v>141</v>
      </c>
      <c r="BF5246">
        <v>0</v>
      </c>
      <c r="BG5246" t="s">
        <v>70</v>
      </c>
      <c r="BH5246">
        <v>-1</v>
      </c>
      <c r="BI5246" t="s">
        <v>70</v>
      </c>
      <c r="BJ5246" t="s">
        <v>70</v>
      </c>
      <c r="BK5246">
        <v>0</v>
      </c>
      <c r="BL5246" t="s">
        <v>85</v>
      </c>
      <c r="BM5246" t="s">
        <v>142</v>
      </c>
    </row>
    <row r="5247" spans="1:65" x14ac:dyDescent="0.25">
      <c r="A5247">
        <v>2010</v>
      </c>
      <c r="B5247" t="s">
        <v>64</v>
      </c>
      <c r="C5247" t="s">
        <v>264</v>
      </c>
      <c r="D5247" t="s">
        <v>45443</v>
      </c>
      <c r="E5247" t="s">
        <v>265</v>
      </c>
      <c r="F5247" t="s">
        <v>266</v>
      </c>
      <c r="G5247">
        <v>12</v>
      </c>
      <c r="H5247" t="s">
        <v>41881</v>
      </c>
      <c r="I5247" t="s">
        <v>67</v>
      </c>
      <c r="J5247" t="s">
        <v>88</v>
      </c>
      <c r="K5247">
        <v>3</v>
      </c>
      <c r="L5247" t="s">
        <v>41838</v>
      </c>
      <c r="M5247">
        <v>72000000</v>
      </c>
      <c r="N5247" t="s">
        <v>41840</v>
      </c>
      <c r="O5247" t="s">
        <v>267</v>
      </c>
      <c r="P5247" t="s">
        <v>90</v>
      </c>
      <c r="Q5247" t="s">
        <v>70</v>
      </c>
      <c r="R5247" t="s">
        <v>70</v>
      </c>
      <c r="S5247" t="s">
        <v>268</v>
      </c>
      <c r="T5247" t="s">
        <v>269</v>
      </c>
      <c r="U5247" t="s">
        <v>270</v>
      </c>
      <c r="V5247" t="s">
        <v>271</v>
      </c>
      <c r="W5247">
        <v>174</v>
      </c>
      <c r="X5247">
        <v>20500000</v>
      </c>
      <c r="Y5247" t="s">
        <v>122</v>
      </c>
      <c r="Z5247" t="s">
        <v>123</v>
      </c>
      <c r="AA5247">
        <v>0</v>
      </c>
      <c r="AB5247" t="s">
        <v>76</v>
      </c>
      <c r="AC5247">
        <v>0</v>
      </c>
      <c r="AD5247" t="s">
        <v>76</v>
      </c>
      <c r="AE5247">
        <v>376921</v>
      </c>
      <c r="AF5247" t="s">
        <v>41304</v>
      </c>
      <c r="AG5247" t="s">
        <v>272</v>
      </c>
      <c r="AH5247" t="s">
        <v>273</v>
      </c>
      <c r="AI5247" t="s">
        <v>274</v>
      </c>
      <c r="AJ5247" t="s">
        <v>41304</v>
      </c>
      <c r="AK5247" t="s">
        <v>272</v>
      </c>
      <c r="AL5247" t="s">
        <v>273</v>
      </c>
      <c r="AM5247">
        <v>2008</v>
      </c>
      <c r="AN5247" s="1">
        <v>39805</v>
      </c>
      <c r="AO5247" s="1">
        <v>39805</v>
      </c>
      <c r="AP5247">
        <v>3</v>
      </c>
      <c r="AQ5247" t="s">
        <v>81</v>
      </c>
      <c r="AR5247" s="4">
        <f>IF(AQ5247="M",AP5247*30.42,AP5247)</f>
        <v>91.26</v>
      </c>
      <c r="AS5247">
        <v>0</v>
      </c>
      <c r="AT5247" s="4">
        <f>AR5247+AS5247</f>
        <v>91.26</v>
      </c>
      <c r="AU5247">
        <v>2</v>
      </c>
      <c r="AV5247" s="1">
        <f>AO5247+AT5247</f>
        <v>39896.26</v>
      </c>
      <c r="AW5247" s="1">
        <v>39956</v>
      </c>
      <c r="AX5247" s="2">
        <f>IF(AV5247&gt;=AW5247,1,2)</f>
        <v>2</v>
      </c>
      <c r="AY5247" s="2" t="str">
        <f>IF((AV5247+10)&gt;=AW5247,"SAVE","LATE")</f>
        <v>LATE</v>
      </c>
      <c r="AZ5247" t="s">
        <v>82</v>
      </c>
      <c r="BA5247" t="s">
        <v>83</v>
      </c>
      <c r="BB5247">
        <v>20500000</v>
      </c>
      <c r="BC5247">
        <v>0</v>
      </c>
      <c r="BD5247" s="9">
        <v>20500000</v>
      </c>
      <c r="BE5247" t="s">
        <v>267</v>
      </c>
      <c r="BF5247">
        <v>0</v>
      </c>
      <c r="BG5247" t="s">
        <v>70</v>
      </c>
      <c r="BH5247">
        <v>-1</v>
      </c>
      <c r="BI5247" t="s">
        <v>70</v>
      </c>
      <c r="BJ5247" t="s">
        <v>70</v>
      </c>
      <c r="BK5247">
        <v>0</v>
      </c>
      <c r="BL5247" t="s">
        <v>85</v>
      </c>
      <c r="BM5247" t="s">
        <v>275</v>
      </c>
    </row>
    <row r="5248" spans="1:65" x14ac:dyDescent="0.25">
      <c r="A5248">
        <v>2012</v>
      </c>
      <c r="B5248" t="s">
        <v>116</v>
      </c>
      <c r="C5248" t="s">
        <v>150</v>
      </c>
      <c r="D5248" t="s">
        <v>41187</v>
      </c>
      <c r="E5248" t="s">
        <v>151</v>
      </c>
      <c r="F5248" t="s">
        <v>152</v>
      </c>
      <c r="G5248">
        <v>12</v>
      </c>
      <c r="H5248" t="s">
        <v>41881</v>
      </c>
      <c r="I5248" t="s">
        <v>105</v>
      </c>
      <c r="J5248" t="s">
        <v>68</v>
      </c>
      <c r="K5248">
        <v>3</v>
      </c>
      <c r="L5248" t="s">
        <v>41838</v>
      </c>
      <c r="M5248">
        <v>72000000</v>
      </c>
      <c r="N5248" t="s">
        <v>41840</v>
      </c>
      <c r="O5248" t="s">
        <v>153</v>
      </c>
      <c r="P5248" t="s">
        <v>90</v>
      </c>
      <c r="Q5248" t="s">
        <v>70</v>
      </c>
      <c r="R5248" t="s">
        <v>70</v>
      </c>
      <c r="S5248" t="s">
        <v>154</v>
      </c>
      <c r="T5248" s="3">
        <v>41008</v>
      </c>
      <c r="U5248" t="s">
        <v>155</v>
      </c>
      <c r="V5248" t="s">
        <v>156</v>
      </c>
      <c r="W5248">
        <v>75</v>
      </c>
      <c r="X5248">
        <v>2058454062</v>
      </c>
      <c r="Y5248" t="s">
        <v>122</v>
      </c>
      <c r="Z5248" t="s">
        <v>123</v>
      </c>
      <c r="AA5248">
        <v>0</v>
      </c>
      <c r="AB5248" t="s">
        <v>76</v>
      </c>
      <c r="AC5248">
        <v>0</v>
      </c>
      <c r="AD5248" t="s">
        <v>76</v>
      </c>
      <c r="AE5248">
        <v>1057670</v>
      </c>
      <c r="AF5248" t="s">
        <v>40104</v>
      </c>
      <c r="AG5248" t="s">
        <v>157</v>
      </c>
      <c r="AH5248" t="s">
        <v>158</v>
      </c>
      <c r="AI5248" t="s">
        <v>159</v>
      </c>
      <c r="AJ5248" t="s">
        <v>41304</v>
      </c>
      <c r="AK5248">
        <v>91258259</v>
      </c>
      <c r="AL5248" t="s">
        <v>160</v>
      </c>
      <c r="AM5248">
        <v>2008</v>
      </c>
      <c r="AN5248" s="1">
        <v>39762</v>
      </c>
      <c r="AO5248" s="1">
        <v>39762</v>
      </c>
      <c r="AP5248">
        <v>12</v>
      </c>
      <c r="AQ5248" t="s">
        <v>81</v>
      </c>
      <c r="AR5248" s="4">
        <f>IF(AQ5248="M",AP5248*30.42,AP5248)</f>
        <v>365.04</v>
      </c>
      <c r="AS5248">
        <v>0</v>
      </c>
      <c r="AT5248" s="4">
        <f>AR5248+AS5248</f>
        <v>365.04</v>
      </c>
      <c r="AU5248">
        <v>22</v>
      </c>
      <c r="AV5248" s="1">
        <f>AO5248+AT5248</f>
        <v>40127.040000000001</v>
      </c>
      <c r="AW5248" s="1">
        <v>40796</v>
      </c>
      <c r="AX5248" s="2">
        <f>IF(AV5248&gt;=AW5248,1,2)</f>
        <v>2</v>
      </c>
      <c r="AY5248" s="2" t="str">
        <f>IF((AV5248+10)&gt;=AW5248,"SAVE","LATE")</f>
        <v>LATE</v>
      </c>
      <c r="AZ5248" t="s">
        <v>82</v>
      </c>
      <c r="BA5248" t="s">
        <v>83</v>
      </c>
      <c r="BB5248">
        <v>2058454062</v>
      </c>
      <c r="BC5248">
        <v>1164992902</v>
      </c>
      <c r="BD5248" s="9">
        <v>3223446964</v>
      </c>
      <c r="BE5248" t="s">
        <v>153</v>
      </c>
      <c r="BF5248">
        <v>0</v>
      </c>
      <c r="BG5248" t="s">
        <v>70</v>
      </c>
      <c r="BH5248">
        <v>-1</v>
      </c>
      <c r="BI5248" t="s">
        <v>70</v>
      </c>
      <c r="BJ5248" t="s">
        <v>70</v>
      </c>
      <c r="BK5248">
        <v>0</v>
      </c>
      <c r="BL5248" t="s">
        <v>85</v>
      </c>
      <c r="BM5248" t="s">
        <v>161</v>
      </c>
    </row>
    <row r="5249" spans="1:65" x14ac:dyDescent="0.25">
      <c r="A5249">
        <v>2010</v>
      </c>
      <c r="B5249" t="s">
        <v>64</v>
      </c>
      <c r="C5249" t="s">
        <v>65</v>
      </c>
      <c r="D5249" t="s">
        <v>40101</v>
      </c>
      <c r="E5249">
        <v>800215807</v>
      </c>
      <c r="F5249" t="s">
        <v>181</v>
      </c>
      <c r="G5249">
        <v>12</v>
      </c>
      <c r="H5249" t="s">
        <v>41881</v>
      </c>
      <c r="I5249" t="s">
        <v>67</v>
      </c>
      <c r="J5249" t="s">
        <v>88</v>
      </c>
      <c r="K5249">
        <v>3</v>
      </c>
      <c r="L5249" t="s">
        <v>41838</v>
      </c>
      <c r="M5249">
        <v>72000000</v>
      </c>
      <c r="N5249" t="s">
        <v>41840</v>
      </c>
      <c r="O5249" t="s">
        <v>47599</v>
      </c>
      <c r="P5249" t="s">
        <v>90</v>
      </c>
      <c r="Q5249" t="s">
        <v>70</v>
      </c>
      <c r="R5249" t="s">
        <v>70</v>
      </c>
      <c r="S5249" t="s">
        <v>41199</v>
      </c>
      <c r="T5249" t="s">
        <v>217</v>
      </c>
      <c r="U5249" t="s">
        <v>218</v>
      </c>
      <c r="V5249" t="s">
        <v>219</v>
      </c>
      <c r="W5249" t="s">
        <v>219</v>
      </c>
      <c r="X5249">
        <v>125000000</v>
      </c>
      <c r="Y5249" t="s">
        <v>122</v>
      </c>
      <c r="Z5249" t="s">
        <v>123</v>
      </c>
      <c r="AA5249">
        <v>0</v>
      </c>
      <c r="AB5249" t="s">
        <v>76</v>
      </c>
      <c r="AC5249">
        <v>0</v>
      </c>
      <c r="AD5249" t="s">
        <v>76</v>
      </c>
      <c r="AE5249">
        <v>370804</v>
      </c>
      <c r="AF5249" t="s">
        <v>40104</v>
      </c>
      <c r="AG5249" t="s">
        <v>220</v>
      </c>
      <c r="AH5249" t="s">
        <v>221</v>
      </c>
      <c r="AI5249" t="s">
        <v>159</v>
      </c>
      <c r="AJ5249" t="s">
        <v>41304</v>
      </c>
      <c r="AK5249" t="s">
        <v>222</v>
      </c>
      <c r="AL5249" t="s">
        <v>223</v>
      </c>
      <c r="AM5249">
        <v>2008</v>
      </c>
      <c r="AN5249" s="1">
        <v>39681</v>
      </c>
      <c r="AO5249" s="1">
        <v>39765</v>
      </c>
      <c r="AP5249">
        <v>3</v>
      </c>
      <c r="AQ5249" t="s">
        <v>81</v>
      </c>
      <c r="AR5249" s="4">
        <f>IF(AQ5249="M",AP5249*30.42,AP5249)</f>
        <v>91.26</v>
      </c>
      <c r="AS5249">
        <v>363</v>
      </c>
      <c r="AT5249" s="4">
        <f>AR5249+AS5249</f>
        <v>454.26</v>
      </c>
      <c r="AU5249">
        <v>3</v>
      </c>
      <c r="AV5249" s="1">
        <f>AO5249+AT5249</f>
        <v>40219.26</v>
      </c>
      <c r="AW5249" s="1">
        <v>40309</v>
      </c>
      <c r="AX5249" s="2">
        <f>IF(AV5249&gt;=AW5249,1,2)</f>
        <v>2</v>
      </c>
      <c r="AY5249" s="2" t="str">
        <f>IF((AV5249+10)&gt;=AW5249,"SAVE","LATE")</f>
        <v>LATE</v>
      </c>
      <c r="AZ5249" t="s">
        <v>82</v>
      </c>
      <c r="BA5249" t="s">
        <v>83</v>
      </c>
      <c r="BB5249">
        <v>125000000</v>
      </c>
      <c r="BC5249">
        <v>150000000</v>
      </c>
      <c r="BD5249" s="9">
        <v>275000000</v>
      </c>
      <c r="BE5249" t="s">
        <v>224</v>
      </c>
      <c r="BF5249">
        <v>0</v>
      </c>
      <c r="BG5249" t="s">
        <v>70</v>
      </c>
      <c r="BH5249">
        <v>-1</v>
      </c>
      <c r="BI5249" t="s">
        <v>70</v>
      </c>
      <c r="BJ5249" t="s">
        <v>70</v>
      </c>
      <c r="BK5249">
        <v>0</v>
      </c>
      <c r="BL5249" t="s">
        <v>85</v>
      </c>
      <c r="BM5249" t="s">
        <v>225</v>
      </c>
    </row>
    <row r="5250" spans="1:65" x14ac:dyDescent="0.25">
      <c r="A5250">
        <v>2010</v>
      </c>
      <c r="B5250" t="s">
        <v>64</v>
      </c>
      <c r="C5250" t="s">
        <v>65</v>
      </c>
      <c r="D5250" t="s">
        <v>40101</v>
      </c>
      <c r="E5250">
        <v>800215807</v>
      </c>
      <c r="F5250" t="s">
        <v>181</v>
      </c>
      <c r="G5250">
        <v>12</v>
      </c>
      <c r="H5250" t="s">
        <v>41881</v>
      </c>
      <c r="I5250" t="s">
        <v>67</v>
      </c>
      <c r="J5250" t="s">
        <v>88</v>
      </c>
      <c r="K5250">
        <v>3</v>
      </c>
      <c r="L5250" t="s">
        <v>41838</v>
      </c>
      <c r="M5250">
        <v>72000000</v>
      </c>
      <c r="N5250" t="s">
        <v>41840</v>
      </c>
      <c r="O5250" t="s">
        <v>47615</v>
      </c>
      <c r="P5250" t="s">
        <v>90</v>
      </c>
      <c r="Q5250" t="s">
        <v>70</v>
      </c>
      <c r="R5250" t="s">
        <v>70</v>
      </c>
      <c r="S5250" t="s">
        <v>182</v>
      </c>
      <c r="T5250" t="s">
        <v>183</v>
      </c>
      <c r="U5250" t="s">
        <v>184</v>
      </c>
      <c r="V5250" t="s">
        <v>185</v>
      </c>
      <c r="W5250" t="s">
        <v>185</v>
      </c>
      <c r="X5250">
        <v>145000000</v>
      </c>
      <c r="Y5250" t="s">
        <v>122</v>
      </c>
      <c r="Z5250" t="s">
        <v>123</v>
      </c>
      <c r="AA5250">
        <v>0</v>
      </c>
      <c r="AB5250" t="s">
        <v>76</v>
      </c>
      <c r="AC5250">
        <v>0</v>
      </c>
      <c r="AD5250" t="s">
        <v>76</v>
      </c>
      <c r="AE5250">
        <v>372538</v>
      </c>
      <c r="AF5250" t="s">
        <v>40104</v>
      </c>
      <c r="AG5250" t="s">
        <v>186</v>
      </c>
      <c r="AH5250" t="s">
        <v>187</v>
      </c>
      <c r="AI5250" t="s">
        <v>159</v>
      </c>
      <c r="AJ5250" t="s">
        <v>41304</v>
      </c>
      <c r="AK5250" t="s">
        <v>188</v>
      </c>
      <c r="AL5250" t="s">
        <v>189</v>
      </c>
      <c r="AM5250">
        <v>2008</v>
      </c>
      <c r="AN5250" s="1">
        <v>39636</v>
      </c>
      <c r="AO5250" s="1">
        <v>39757</v>
      </c>
      <c r="AP5250">
        <v>3</v>
      </c>
      <c r="AQ5250" t="s">
        <v>81</v>
      </c>
      <c r="AR5250" s="4">
        <f>IF(AQ5250="M",AP5250*30.42,AP5250)</f>
        <v>91.26</v>
      </c>
      <c r="AS5250">
        <v>365</v>
      </c>
      <c r="AT5250" s="4">
        <f>AR5250+AS5250</f>
        <v>456.26</v>
      </c>
      <c r="AU5250">
        <v>3</v>
      </c>
      <c r="AV5250" s="1">
        <f>AO5250+AT5250</f>
        <v>40213.26</v>
      </c>
      <c r="AW5250" s="1">
        <v>40303</v>
      </c>
      <c r="AX5250" s="2">
        <f>IF(AV5250&gt;=AW5250,1,2)</f>
        <v>2</v>
      </c>
      <c r="AY5250" s="2" t="str">
        <f>IF((AV5250+10)&gt;=AW5250,"SAVE","LATE")</f>
        <v>LATE</v>
      </c>
      <c r="AZ5250" t="s">
        <v>82</v>
      </c>
      <c r="BA5250" t="s">
        <v>83</v>
      </c>
      <c r="BB5250">
        <v>145000000</v>
      </c>
      <c r="BC5250">
        <v>150000000</v>
      </c>
      <c r="BD5250" s="9">
        <v>295000000</v>
      </c>
      <c r="BE5250" t="s">
        <v>190</v>
      </c>
      <c r="BF5250">
        <v>0</v>
      </c>
      <c r="BG5250" t="s">
        <v>70</v>
      </c>
      <c r="BH5250">
        <v>-1</v>
      </c>
      <c r="BI5250" t="s">
        <v>70</v>
      </c>
      <c r="BJ5250" t="s">
        <v>70</v>
      </c>
      <c r="BK5250">
        <v>0</v>
      </c>
      <c r="BL5250" t="s">
        <v>85</v>
      </c>
      <c r="BM5250" t="s">
        <v>191</v>
      </c>
    </row>
    <row r="5251" spans="1:65" x14ac:dyDescent="0.25">
      <c r="A5251">
        <v>2010</v>
      </c>
      <c r="B5251" t="s">
        <v>64</v>
      </c>
      <c r="C5251" t="s">
        <v>65</v>
      </c>
      <c r="D5251" t="s">
        <v>40101</v>
      </c>
      <c r="E5251">
        <v>800215807</v>
      </c>
      <c r="F5251" t="s">
        <v>181</v>
      </c>
      <c r="G5251">
        <v>12</v>
      </c>
      <c r="H5251" t="s">
        <v>41881</v>
      </c>
      <c r="I5251" t="s">
        <v>67</v>
      </c>
      <c r="J5251" t="s">
        <v>88</v>
      </c>
      <c r="K5251">
        <v>3</v>
      </c>
      <c r="L5251" t="s">
        <v>41838</v>
      </c>
      <c r="M5251">
        <v>72000000</v>
      </c>
      <c r="N5251" t="s">
        <v>41840</v>
      </c>
      <c r="O5251" t="s">
        <v>192</v>
      </c>
      <c r="P5251" t="s">
        <v>90</v>
      </c>
      <c r="Q5251" t="s">
        <v>70</v>
      </c>
      <c r="R5251" t="s">
        <v>70</v>
      </c>
      <c r="S5251" t="s">
        <v>193</v>
      </c>
      <c r="T5251" t="s">
        <v>194</v>
      </c>
      <c r="U5251" t="s">
        <v>195</v>
      </c>
      <c r="V5251" t="s">
        <v>196</v>
      </c>
      <c r="W5251" t="s">
        <v>197</v>
      </c>
      <c r="X5251">
        <v>125000000</v>
      </c>
      <c r="Y5251" t="s">
        <v>122</v>
      </c>
      <c r="Z5251" t="s">
        <v>123</v>
      </c>
      <c r="AA5251">
        <v>0</v>
      </c>
      <c r="AB5251" t="s">
        <v>76</v>
      </c>
      <c r="AC5251">
        <v>0</v>
      </c>
      <c r="AD5251" t="s">
        <v>76</v>
      </c>
      <c r="AE5251">
        <v>370079</v>
      </c>
      <c r="AF5251" t="s">
        <v>40104</v>
      </c>
      <c r="AG5251" t="s">
        <v>198</v>
      </c>
      <c r="AH5251" t="s">
        <v>199</v>
      </c>
      <c r="AI5251" t="s">
        <v>200</v>
      </c>
      <c r="AJ5251" t="s">
        <v>41304</v>
      </c>
      <c r="AK5251" t="s">
        <v>201</v>
      </c>
      <c r="AL5251" t="s">
        <v>202</v>
      </c>
      <c r="AM5251">
        <v>2008</v>
      </c>
      <c r="AN5251" s="1">
        <v>39708</v>
      </c>
      <c r="AO5251" s="1">
        <v>39808</v>
      </c>
      <c r="AP5251">
        <v>3</v>
      </c>
      <c r="AQ5251" t="s">
        <v>81</v>
      </c>
      <c r="AR5251" s="4">
        <f>IF(AQ5251="M",AP5251*30.42,AP5251)</f>
        <v>91.26</v>
      </c>
      <c r="AS5251">
        <v>271</v>
      </c>
      <c r="AT5251" s="4">
        <f>AR5251+AS5251</f>
        <v>362.26</v>
      </c>
      <c r="AU5251">
        <v>3</v>
      </c>
      <c r="AV5251" s="1">
        <f>AO5251+AT5251</f>
        <v>40170.26</v>
      </c>
      <c r="AW5251" s="1">
        <v>40259</v>
      </c>
      <c r="AX5251" s="2">
        <f>IF(AV5251&gt;=AW5251,1,2)</f>
        <v>2</v>
      </c>
      <c r="AY5251" s="2" t="str">
        <f>IF((AV5251+10)&gt;=AW5251,"SAVE","LATE")</f>
        <v>LATE</v>
      </c>
      <c r="AZ5251" t="s">
        <v>82</v>
      </c>
      <c r="BA5251" t="s">
        <v>83</v>
      </c>
      <c r="BB5251">
        <v>125000000</v>
      </c>
      <c r="BC5251">
        <v>120000000</v>
      </c>
      <c r="BD5251" s="9">
        <v>245000000</v>
      </c>
      <c r="BE5251" t="s">
        <v>203</v>
      </c>
      <c r="BF5251">
        <v>0</v>
      </c>
      <c r="BG5251" t="s">
        <v>70</v>
      </c>
      <c r="BH5251">
        <v>-1</v>
      </c>
      <c r="BI5251" t="s">
        <v>70</v>
      </c>
      <c r="BJ5251" t="s">
        <v>70</v>
      </c>
      <c r="BK5251">
        <v>0</v>
      </c>
      <c r="BL5251" t="s">
        <v>85</v>
      </c>
      <c r="BM5251" t="s">
        <v>204</v>
      </c>
    </row>
    <row r="5252" spans="1:65" x14ac:dyDescent="0.25">
      <c r="A5252">
        <v>2010</v>
      </c>
      <c r="B5252" t="s">
        <v>64</v>
      </c>
      <c r="C5252" t="s">
        <v>65</v>
      </c>
      <c r="D5252" t="s">
        <v>40101</v>
      </c>
      <c r="E5252">
        <v>800215807</v>
      </c>
      <c r="F5252" t="s">
        <v>181</v>
      </c>
      <c r="G5252">
        <v>12</v>
      </c>
      <c r="H5252" t="s">
        <v>41881</v>
      </c>
      <c r="I5252" t="s">
        <v>67</v>
      </c>
      <c r="J5252" t="s">
        <v>88</v>
      </c>
      <c r="K5252">
        <v>3</v>
      </c>
      <c r="L5252" t="s">
        <v>41838</v>
      </c>
      <c r="M5252">
        <v>72000000</v>
      </c>
      <c r="N5252" t="s">
        <v>41840</v>
      </c>
      <c r="O5252" t="s">
        <v>226</v>
      </c>
      <c r="P5252" t="s">
        <v>90</v>
      </c>
      <c r="Q5252" t="s">
        <v>70</v>
      </c>
      <c r="R5252" t="s">
        <v>70</v>
      </c>
      <c r="S5252" t="s">
        <v>227</v>
      </c>
      <c r="T5252" t="s">
        <v>194</v>
      </c>
      <c r="U5252" t="s">
        <v>228</v>
      </c>
      <c r="V5252" t="s">
        <v>229</v>
      </c>
      <c r="W5252" t="s">
        <v>230</v>
      </c>
      <c r="X5252">
        <v>125000000</v>
      </c>
      <c r="Y5252" t="s">
        <v>122</v>
      </c>
      <c r="Z5252" t="s">
        <v>123</v>
      </c>
      <c r="AA5252">
        <v>0</v>
      </c>
      <c r="AB5252" t="s">
        <v>76</v>
      </c>
      <c r="AC5252">
        <v>0</v>
      </c>
      <c r="AD5252" t="s">
        <v>76</v>
      </c>
      <c r="AE5252">
        <v>369978</v>
      </c>
      <c r="AF5252" t="s">
        <v>40104</v>
      </c>
      <c r="AG5252" t="s">
        <v>231</v>
      </c>
      <c r="AH5252" t="s">
        <v>232</v>
      </c>
      <c r="AI5252" t="s">
        <v>200</v>
      </c>
      <c r="AJ5252" t="s">
        <v>41304</v>
      </c>
      <c r="AK5252" t="s">
        <v>233</v>
      </c>
      <c r="AL5252" t="s">
        <v>234</v>
      </c>
      <c r="AM5252">
        <v>2008</v>
      </c>
      <c r="AN5252" s="1">
        <v>39708</v>
      </c>
      <c r="AO5252" s="1">
        <v>39793</v>
      </c>
      <c r="AP5252">
        <v>3</v>
      </c>
      <c r="AQ5252" t="s">
        <v>81</v>
      </c>
      <c r="AR5252" s="4">
        <f>IF(AQ5252="M",AP5252*30.42,AP5252)</f>
        <v>91.26</v>
      </c>
      <c r="AS5252">
        <v>275</v>
      </c>
      <c r="AT5252" s="4">
        <f>AR5252+AS5252</f>
        <v>366.26</v>
      </c>
      <c r="AU5252">
        <v>3</v>
      </c>
      <c r="AV5252" s="1">
        <f>AO5252+AT5252</f>
        <v>40159.26</v>
      </c>
      <c r="AW5252" s="1">
        <v>40248</v>
      </c>
      <c r="AX5252" s="2">
        <f>IF(AV5252&gt;=AW5252,1,2)</f>
        <v>2</v>
      </c>
      <c r="AY5252" s="2" t="str">
        <f>IF((AV5252+10)&gt;=AW5252,"SAVE","LATE")</f>
        <v>LATE</v>
      </c>
      <c r="AZ5252" t="s">
        <v>82</v>
      </c>
      <c r="BA5252" t="s">
        <v>83</v>
      </c>
      <c r="BB5252">
        <v>125000000</v>
      </c>
      <c r="BC5252">
        <v>120000000</v>
      </c>
      <c r="BD5252" s="9">
        <v>245000000</v>
      </c>
      <c r="BE5252" t="s">
        <v>235</v>
      </c>
      <c r="BF5252">
        <v>0</v>
      </c>
      <c r="BG5252" t="s">
        <v>70</v>
      </c>
      <c r="BH5252">
        <v>-1</v>
      </c>
      <c r="BI5252" t="s">
        <v>70</v>
      </c>
      <c r="BJ5252" t="s">
        <v>70</v>
      </c>
      <c r="BK5252">
        <v>0</v>
      </c>
      <c r="BL5252" t="s">
        <v>85</v>
      </c>
      <c r="BM5252" t="s">
        <v>236</v>
      </c>
    </row>
    <row r="5253" spans="1:65" x14ac:dyDescent="0.25">
      <c r="A5253">
        <v>2010</v>
      </c>
      <c r="B5253" t="s">
        <v>64</v>
      </c>
      <c r="C5253" t="s">
        <v>65</v>
      </c>
      <c r="D5253" t="s">
        <v>40101</v>
      </c>
      <c r="E5253">
        <v>800215807</v>
      </c>
      <c r="F5253" t="s">
        <v>181</v>
      </c>
      <c r="G5253">
        <v>12</v>
      </c>
      <c r="H5253" t="s">
        <v>41881</v>
      </c>
      <c r="I5253" t="s">
        <v>67</v>
      </c>
      <c r="J5253" t="s">
        <v>88</v>
      </c>
      <c r="K5253">
        <v>3</v>
      </c>
      <c r="L5253" t="s">
        <v>41838</v>
      </c>
      <c r="M5253">
        <v>72000000</v>
      </c>
      <c r="N5253" t="s">
        <v>41840</v>
      </c>
      <c r="O5253" t="s">
        <v>237</v>
      </c>
      <c r="P5253" t="s">
        <v>90</v>
      </c>
      <c r="Q5253" t="s">
        <v>70</v>
      </c>
      <c r="R5253" t="s">
        <v>70</v>
      </c>
      <c r="S5253" t="s">
        <v>238</v>
      </c>
      <c r="T5253" t="s">
        <v>194</v>
      </c>
      <c r="U5253" t="s">
        <v>239</v>
      </c>
      <c r="V5253" t="s">
        <v>240</v>
      </c>
      <c r="W5253" t="s">
        <v>240</v>
      </c>
      <c r="X5253">
        <v>125000000</v>
      </c>
      <c r="Y5253" t="s">
        <v>122</v>
      </c>
      <c r="Z5253" t="s">
        <v>123</v>
      </c>
      <c r="AA5253">
        <v>0</v>
      </c>
      <c r="AB5253" t="s">
        <v>76</v>
      </c>
      <c r="AC5253">
        <v>0</v>
      </c>
      <c r="AD5253" t="s">
        <v>76</v>
      </c>
      <c r="AE5253">
        <v>369854</v>
      </c>
      <c r="AF5253" t="s">
        <v>40104</v>
      </c>
      <c r="AG5253" t="s">
        <v>241</v>
      </c>
      <c r="AH5253" t="s">
        <v>242</v>
      </c>
      <c r="AI5253" t="s">
        <v>200</v>
      </c>
      <c r="AJ5253" t="s">
        <v>41304</v>
      </c>
      <c r="AK5253" t="s">
        <v>243</v>
      </c>
      <c r="AL5253" t="s">
        <v>244</v>
      </c>
      <c r="AM5253">
        <v>2008</v>
      </c>
      <c r="AN5253" s="1">
        <v>39709</v>
      </c>
      <c r="AO5253" s="1">
        <v>39793</v>
      </c>
      <c r="AP5253">
        <v>3</v>
      </c>
      <c r="AQ5253" t="s">
        <v>81</v>
      </c>
      <c r="AR5253" s="4">
        <f>IF(AQ5253="M",AP5253*30.42,AP5253)</f>
        <v>91.26</v>
      </c>
      <c r="AS5253">
        <v>334</v>
      </c>
      <c r="AT5253" s="4">
        <f>AR5253+AS5253</f>
        <v>425.26</v>
      </c>
      <c r="AU5253">
        <v>3</v>
      </c>
      <c r="AV5253" s="1">
        <f>AO5253+AT5253</f>
        <v>40218.26</v>
      </c>
      <c r="AW5253" s="1">
        <v>40306</v>
      </c>
      <c r="AX5253" s="2">
        <f>IF(AV5253&gt;=AW5253,1,2)</f>
        <v>2</v>
      </c>
      <c r="AY5253" s="2" t="str">
        <f>IF((AV5253+10)&gt;=AW5253,"SAVE","LATE")</f>
        <v>LATE</v>
      </c>
      <c r="AZ5253" t="s">
        <v>82</v>
      </c>
      <c r="BA5253" t="s">
        <v>83</v>
      </c>
      <c r="BB5253">
        <v>125000000</v>
      </c>
      <c r="BC5253">
        <v>120000000</v>
      </c>
      <c r="BD5253" s="9">
        <v>245000000</v>
      </c>
      <c r="BE5253" t="s">
        <v>245</v>
      </c>
      <c r="BF5253">
        <v>0</v>
      </c>
      <c r="BG5253" t="s">
        <v>70</v>
      </c>
      <c r="BH5253">
        <v>-1</v>
      </c>
      <c r="BI5253" t="s">
        <v>70</v>
      </c>
      <c r="BJ5253" t="s">
        <v>70</v>
      </c>
      <c r="BK5253">
        <v>0</v>
      </c>
      <c r="BL5253" t="s">
        <v>85</v>
      </c>
      <c r="BM5253" t="s">
        <v>246</v>
      </c>
    </row>
    <row r="5254" spans="1:65" x14ac:dyDescent="0.25">
      <c r="A5254">
        <v>2010</v>
      </c>
      <c r="B5254" t="s">
        <v>64</v>
      </c>
      <c r="C5254" t="s">
        <v>65</v>
      </c>
      <c r="D5254" t="s">
        <v>40101</v>
      </c>
      <c r="E5254">
        <v>800215807</v>
      </c>
      <c r="F5254" t="s">
        <v>181</v>
      </c>
      <c r="G5254">
        <v>12</v>
      </c>
      <c r="H5254" t="s">
        <v>41881</v>
      </c>
      <c r="I5254" t="s">
        <v>67</v>
      </c>
      <c r="J5254" t="s">
        <v>88</v>
      </c>
      <c r="K5254">
        <v>3</v>
      </c>
      <c r="L5254" t="s">
        <v>41838</v>
      </c>
      <c r="M5254">
        <v>72000000</v>
      </c>
      <c r="N5254" t="s">
        <v>41840</v>
      </c>
      <c r="O5254" t="s">
        <v>247</v>
      </c>
      <c r="P5254" t="s">
        <v>90</v>
      </c>
      <c r="Q5254" t="s">
        <v>70</v>
      </c>
      <c r="R5254" t="s">
        <v>70</v>
      </c>
      <c r="S5254" t="s">
        <v>248</v>
      </c>
      <c r="T5254" s="3">
        <v>40453</v>
      </c>
      <c r="U5254" t="s">
        <v>249</v>
      </c>
      <c r="V5254" t="s">
        <v>250</v>
      </c>
      <c r="W5254" t="s">
        <v>251</v>
      </c>
      <c r="X5254">
        <v>125000000</v>
      </c>
      <c r="Y5254" t="s">
        <v>122</v>
      </c>
      <c r="Z5254" t="s">
        <v>123</v>
      </c>
      <c r="AA5254">
        <v>0</v>
      </c>
      <c r="AB5254" t="s">
        <v>76</v>
      </c>
      <c r="AC5254">
        <v>0</v>
      </c>
      <c r="AD5254" t="s">
        <v>76</v>
      </c>
      <c r="AE5254">
        <v>366576</v>
      </c>
      <c r="AF5254" t="s">
        <v>40104</v>
      </c>
      <c r="AG5254" t="s">
        <v>252</v>
      </c>
      <c r="AH5254" t="s">
        <v>253</v>
      </c>
      <c r="AI5254" t="s">
        <v>200</v>
      </c>
      <c r="AJ5254" t="s">
        <v>41304</v>
      </c>
      <c r="AK5254" t="s">
        <v>254</v>
      </c>
      <c r="AL5254" t="s">
        <v>255</v>
      </c>
      <c r="AM5254">
        <v>2008</v>
      </c>
      <c r="AN5254" s="1">
        <v>39709</v>
      </c>
      <c r="AO5254" s="1">
        <v>39808</v>
      </c>
      <c r="AP5254">
        <v>3</v>
      </c>
      <c r="AQ5254" t="s">
        <v>81</v>
      </c>
      <c r="AR5254" s="4">
        <f>IF(AQ5254="M",AP5254*30.42,AP5254)</f>
        <v>91.26</v>
      </c>
      <c r="AS5254">
        <v>334</v>
      </c>
      <c r="AT5254" s="4">
        <f>AR5254+AS5254</f>
        <v>425.26</v>
      </c>
      <c r="AU5254">
        <v>3</v>
      </c>
      <c r="AV5254" s="1">
        <f>AO5254+AT5254</f>
        <v>40233.26</v>
      </c>
      <c r="AW5254" s="1">
        <v>40321</v>
      </c>
      <c r="AX5254" s="2">
        <f>IF(AV5254&gt;=AW5254,1,2)</f>
        <v>2</v>
      </c>
      <c r="AY5254" s="2" t="str">
        <f>IF((AV5254+10)&gt;=AW5254,"SAVE","LATE")</f>
        <v>LATE</v>
      </c>
      <c r="AZ5254" t="s">
        <v>82</v>
      </c>
      <c r="BA5254" t="s">
        <v>83</v>
      </c>
      <c r="BB5254">
        <v>125000000</v>
      </c>
      <c r="BC5254">
        <v>120000000</v>
      </c>
      <c r="BD5254" s="9">
        <v>245000000</v>
      </c>
      <c r="BE5254" t="s">
        <v>256</v>
      </c>
      <c r="BF5254">
        <v>0</v>
      </c>
      <c r="BG5254" t="s">
        <v>70</v>
      </c>
      <c r="BH5254">
        <v>-1</v>
      </c>
      <c r="BI5254" t="s">
        <v>70</v>
      </c>
      <c r="BJ5254" t="s">
        <v>70</v>
      </c>
      <c r="BK5254">
        <v>0</v>
      </c>
      <c r="BL5254" t="s">
        <v>85</v>
      </c>
      <c r="BM5254" t="s">
        <v>257</v>
      </c>
    </row>
    <row r="5255" spans="1:65" x14ac:dyDescent="0.25">
      <c r="A5255">
        <v>2010</v>
      </c>
      <c r="B5255" t="s">
        <v>64</v>
      </c>
      <c r="C5255" t="s">
        <v>65</v>
      </c>
      <c r="D5255" t="s">
        <v>40101</v>
      </c>
      <c r="E5255">
        <v>800215807</v>
      </c>
      <c r="F5255" t="s">
        <v>181</v>
      </c>
      <c r="G5255">
        <v>12</v>
      </c>
      <c r="H5255" t="s">
        <v>41881</v>
      </c>
      <c r="I5255" t="s">
        <v>67</v>
      </c>
      <c r="J5255" t="s">
        <v>88</v>
      </c>
      <c r="K5255">
        <v>3</v>
      </c>
      <c r="L5255" t="s">
        <v>41838</v>
      </c>
      <c r="M5255">
        <v>72000000</v>
      </c>
      <c r="N5255" t="s">
        <v>41840</v>
      </c>
      <c r="O5255" t="s">
        <v>205</v>
      </c>
      <c r="P5255" t="s">
        <v>90</v>
      </c>
      <c r="Q5255" t="s">
        <v>70</v>
      </c>
      <c r="R5255" t="s">
        <v>70</v>
      </c>
      <c r="S5255" t="s">
        <v>206</v>
      </c>
      <c r="T5255" s="3">
        <v>40453</v>
      </c>
      <c r="U5255" t="s">
        <v>207</v>
      </c>
      <c r="V5255" t="s">
        <v>208</v>
      </c>
      <c r="W5255" t="s">
        <v>209</v>
      </c>
      <c r="X5255">
        <v>125000000</v>
      </c>
      <c r="Y5255" t="s">
        <v>122</v>
      </c>
      <c r="Z5255" t="s">
        <v>123</v>
      </c>
      <c r="AA5255">
        <v>0</v>
      </c>
      <c r="AB5255" t="s">
        <v>76</v>
      </c>
      <c r="AC5255">
        <v>0</v>
      </c>
      <c r="AD5255" t="s">
        <v>76</v>
      </c>
      <c r="AE5255">
        <v>366435</v>
      </c>
      <c r="AF5255" t="s">
        <v>40104</v>
      </c>
      <c r="AG5255" t="s">
        <v>210</v>
      </c>
      <c r="AH5255" t="s">
        <v>211</v>
      </c>
      <c r="AI5255" t="s">
        <v>212</v>
      </c>
      <c r="AJ5255" t="s">
        <v>41304</v>
      </c>
      <c r="AK5255" t="s">
        <v>213</v>
      </c>
      <c r="AL5255" t="s">
        <v>214</v>
      </c>
      <c r="AM5255">
        <v>2008</v>
      </c>
      <c r="AN5255" s="1">
        <v>39714</v>
      </c>
      <c r="AO5255" s="1">
        <v>39780</v>
      </c>
      <c r="AP5255">
        <v>3</v>
      </c>
      <c r="AQ5255" t="s">
        <v>81</v>
      </c>
      <c r="AR5255" s="4">
        <f>IF(AQ5255="M",AP5255*30.42,AP5255)</f>
        <v>91.26</v>
      </c>
      <c r="AS5255">
        <v>399</v>
      </c>
      <c r="AT5255" s="4">
        <f>AR5255+AS5255</f>
        <v>490.26</v>
      </c>
      <c r="AU5255">
        <v>3</v>
      </c>
      <c r="AV5255" s="1">
        <f>AO5255+AT5255</f>
        <v>40270.26</v>
      </c>
      <c r="AW5255" s="1">
        <v>40362</v>
      </c>
      <c r="AX5255" s="2">
        <f>IF(AV5255&gt;=AW5255,1,2)</f>
        <v>2</v>
      </c>
      <c r="AY5255" s="2" t="str">
        <f>IF((AV5255+10)&gt;=AW5255,"SAVE","LATE")</f>
        <v>LATE</v>
      </c>
      <c r="AZ5255" t="s">
        <v>82</v>
      </c>
      <c r="BA5255" t="s">
        <v>83</v>
      </c>
      <c r="BB5255">
        <v>125000000</v>
      </c>
      <c r="BC5255">
        <v>120000000</v>
      </c>
      <c r="BD5255" s="9">
        <v>245000000</v>
      </c>
      <c r="BE5255" t="s">
        <v>215</v>
      </c>
      <c r="BF5255">
        <v>0</v>
      </c>
      <c r="BG5255" t="s">
        <v>70</v>
      </c>
      <c r="BH5255">
        <v>-1</v>
      </c>
      <c r="BI5255" t="s">
        <v>70</v>
      </c>
      <c r="BJ5255" t="s">
        <v>70</v>
      </c>
      <c r="BK5255">
        <v>0</v>
      </c>
      <c r="BL5255" t="s">
        <v>85</v>
      </c>
      <c r="BM5255" t="s">
        <v>216</v>
      </c>
    </row>
    <row r="5256" spans="1:65" x14ac:dyDescent="0.25">
      <c r="A5256">
        <v>2015</v>
      </c>
      <c r="B5256" t="s">
        <v>64</v>
      </c>
      <c r="C5256" t="s">
        <v>65</v>
      </c>
      <c r="D5256" t="s">
        <v>40101</v>
      </c>
      <c r="E5256">
        <v>800215807</v>
      </c>
      <c r="F5256" t="s">
        <v>87</v>
      </c>
      <c r="G5256">
        <v>1</v>
      </c>
      <c r="H5256" t="s">
        <v>46842</v>
      </c>
      <c r="I5256" t="s">
        <v>105</v>
      </c>
      <c r="J5256" t="s">
        <v>88</v>
      </c>
      <c r="K5256">
        <v>3</v>
      </c>
      <c r="L5256" t="s">
        <v>41838</v>
      </c>
      <c r="M5256">
        <v>95000000</v>
      </c>
      <c r="N5256" t="s">
        <v>40102</v>
      </c>
      <c r="O5256" t="s">
        <v>106</v>
      </c>
      <c r="P5256" t="s">
        <v>90</v>
      </c>
      <c r="Q5256" t="s">
        <v>39286</v>
      </c>
      <c r="R5256" t="s">
        <v>39286</v>
      </c>
      <c r="S5256" t="s">
        <v>107</v>
      </c>
      <c r="T5256" t="s">
        <v>108</v>
      </c>
      <c r="U5256" t="s">
        <v>109</v>
      </c>
      <c r="V5256" t="s">
        <v>110</v>
      </c>
      <c r="W5256" t="s">
        <v>111</v>
      </c>
      <c r="X5256">
        <v>20438321593</v>
      </c>
      <c r="Y5256" t="s">
        <v>96</v>
      </c>
      <c r="Z5256" t="s">
        <v>40103</v>
      </c>
      <c r="AA5256">
        <v>9511</v>
      </c>
      <c r="AB5256" t="s">
        <v>40106</v>
      </c>
      <c r="AC5256">
        <v>951116</v>
      </c>
      <c r="AD5256" t="s">
        <v>40107</v>
      </c>
      <c r="AE5256">
        <v>3923553</v>
      </c>
      <c r="AF5256" t="s">
        <v>40104</v>
      </c>
      <c r="AG5256">
        <v>900191526</v>
      </c>
      <c r="AH5256" t="s">
        <v>112</v>
      </c>
      <c r="AI5256" t="s">
        <v>39286</v>
      </c>
      <c r="AJ5256" t="s">
        <v>41304</v>
      </c>
      <c r="AK5256">
        <v>17135225</v>
      </c>
      <c r="AL5256" t="s">
        <v>113</v>
      </c>
      <c r="AM5256">
        <v>2007</v>
      </c>
      <c r="AN5256" s="1">
        <v>39443</v>
      </c>
      <c r="AO5256" s="1">
        <v>39506</v>
      </c>
      <c r="AP5256">
        <v>22</v>
      </c>
      <c r="AQ5256" t="s">
        <v>81</v>
      </c>
      <c r="AR5256" s="4">
        <f>IF(AQ5256="M",AP5256*30.42,AP5256)</f>
        <v>669.24</v>
      </c>
      <c r="AS5256">
        <v>463</v>
      </c>
      <c r="AT5256" s="4">
        <f>AR5256+AS5256</f>
        <v>1132.24</v>
      </c>
      <c r="AU5256">
        <v>19</v>
      </c>
      <c r="AV5256" s="1">
        <f>AO5256+AT5256</f>
        <v>40638.239999999998</v>
      </c>
      <c r="AW5256" s="1">
        <v>41217</v>
      </c>
      <c r="AX5256" s="2">
        <f>IF(AV5256&gt;=AW5256,1,2)</f>
        <v>2</v>
      </c>
      <c r="AY5256" s="2" t="str">
        <f>IF((AV5256+10)&gt;=AW5256,"SAVE","LATE")</f>
        <v>LATE</v>
      </c>
      <c r="AZ5256" t="s">
        <v>82</v>
      </c>
      <c r="BA5256" t="s">
        <v>83</v>
      </c>
      <c r="BB5256">
        <v>20438321593</v>
      </c>
      <c r="BC5256">
        <v>6172564814</v>
      </c>
      <c r="BD5256" s="9">
        <v>26610886407</v>
      </c>
      <c r="BE5256" t="s">
        <v>106</v>
      </c>
      <c r="BF5256">
        <v>2</v>
      </c>
      <c r="BG5256" t="s">
        <v>114</v>
      </c>
      <c r="BH5256">
        <v>0</v>
      </c>
      <c r="BI5256" t="s">
        <v>112</v>
      </c>
      <c r="BJ5256" t="s">
        <v>46202</v>
      </c>
      <c r="BK5256">
        <v>0</v>
      </c>
      <c r="BL5256" t="s">
        <v>85</v>
      </c>
      <c r="BM5256" t="s">
        <v>115</v>
      </c>
    </row>
    <row r="5257" spans="1:65" x14ac:dyDescent="0.25">
      <c r="A5257">
        <v>2014</v>
      </c>
      <c r="B5257" t="s">
        <v>64</v>
      </c>
      <c r="C5257" t="s">
        <v>65</v>
      </c>
      <c r="D5257" t="s">
        <v>40101</v>
      </c>
      <c r="E5257">
        <v>800215807</v>
      </c>
      <c r="F5257" t="s">
        <v>87</v>
      </c>
      <c r="G5257">
        <v>1</v>
      </c>
      <c r="H5257" t="s">
        <v>46842</v>
      </c>
      <c r="I5257" t="s">
        <v>67</v>
      </c>
      <c r="J5257" t="s">
        <v>88</v>
      </c>
      <c r="K5257">
        <v>3</v>
      </c>
      <c r="L5257" t="s">
        <v>41838</v>
      </c>
      <c r="M5257">
        <v>95000000</v>
      </c>
      <c r="N5257" t="s">
        <v>40102</v>
      </c>
      <c r="O5257" t="s">
        <v>89</v>
      </c>
      <c r="P5257" t="s">
        <v>90</v>
      </c>
      <c r="Q5257" t="s">
        <v>39286</v>
      </c>
      <c r="R5257" t="s">
        <v>39286</v>
      </c>
      <c r="S5257" t="s">
        <v>91</v>
      </c>
      <c r="T5257" t="s">
        <v>92</v>
      </c>
      <c r="U5257" t="s">
        <v>93</v>
      </c>
      <c r="V5257" t="s">
        <v>94</v>
      </c>
      <c r="W5257" t="s">
        <v>95</v>
      </c>
      <c r="X5257">
        <v>120900000760</v>
      </c>
      <c r="Y5257" t="s">
        <v>96</v>
      </c>
      <c r="Z5257" t="s">
        <v>40103</v>
      </c>
      <c r="AA5257">
        <v>0</v>
      </c>
      <c r="AB5257" t="s">
        <v>76</v>
      </c>
      <c r="AC5257">
        <v>0</v>
      </c>
      <c r="AD5257" t="s">
        <v>76</v>
      </c>
      <c r="AE5257">
        <v>2282506</v>
      </c>
      <c r="AF5257" t="s">
        <v>40104</v>
      </c>
      <c r="AG5257" t="s">
        <v>97</v>
      </c>
      <c r="AH5257" t="s">
        <v>98</v>
      </c>
      <c r="AI5257" t="s">
        <v>99</v>
      </c>
      <c r="AJ5257" t="s">
        <v>41304</v>
      </c>
      <c r="AK5257">
        <v>98385979</v>
      </c>
      <c r="AL5257" t="s">
        <v>100</v>
      </c>
      <c r="AM5257">
        <v>2007</v>
      </c>
      <c r="AN5257" s="1">
        <v>39442</v>
      </c>
      <c r="AO5257" s="1">
        <v>39661</v>
      </c>
      <c r="AP5257">
        <v>30</v>
      </c>
      <c r="AQ5257" t="s">
        <v>81</v>
      </c>
      <c r="AR5257" s="4">
        <f>IF(AQ5257="M",AP5257*30.42,AP5257)</f>
        <v>912.6</v>
      </c>
      <c r="AS5257">
        <v>60</v>
      </c>
      <c r="AT5257" s="4">
        <f>AR5257+AS5257</f>
        <v>972.6</v>
      </c>
      <c r="AU5257">
        <v>7</v>
      </c>
      <c r="AV5257" s="1">
        <f>AO5257+AT5257</f>
        <v>40633.599999999999</v>
      </c>
      <c r="AW5257" s="1">
        <v>40846</v>
      </c>
      <c r="AX5257" s="2">
        <f>IF(AV5257&gt;=AW5257,1,2)</f>
        <v>2</v>
      </c>
      <c r="AY5257" s="2" t="str">
        <f>IF((AV5257+10)&gt;=AW5257,"SAVE","LATE")</f>
        <v>LATE</v>
      </c>
      <c r="AZ5257">
        <v>100415</v>
      </c>
      <c r="BA5257" t="s">
        <v>83</v>
      </c>
      <c r="BB5257">
        <v>120585892550</v>
      </c>
      <c r="BC5257">
        <v>6813325335</v>
      </c>
      <c r="BD5257" s="9">
        <v>127399217885</v>
      </c>
      <c r="BE5257" t="s">
        <v>101</v>
      </c>
      <c r="BF5257">
        <v>0</v>
      </c>
      <c r="BG5257" t="s">
        <v>70</v>
      </c>
      <c r="BH5257">
        <v>-1</v>
      </c>
      <c r="BI5257" t="s">
        <v>102</v>
      </c>
      <c r="BJ5257" t="s">
        <v>98</v>
      </c>
      <c r="BK5257" s="1">
        <v>36580</v>
      </c>
      <c r="BL5257" t="s">
        <v>103</v>
      </c>
      <c r="BM5257" t="s">
        <v>104</v>
      </c>
    </row>
    <row r="5258" spans="1:65" x14ac:dyDescent="0.25">
      <c r="A5258">
        <v>2010</v>
      </c>
      <c r="B5258" t="s">
        <v>64</v>
      </c>
      <c r="C5258" t="s">
        <v>65</v>
      </c>
      <c r="D5258" t="s">
        <v>39433</v>
      </c>
      <c r="E5258">
        <v>899999059</v>
      </c>
      <c r="F5258" t="s">
        <v>66</v>
      </c>
      <c r="G5258">
        <v>12</v>
      </c>
      <c r="H5258" t="s">
        <v>41881</v>
      </c>
      <c r="I5258" t="s">
        <v>67</v>
      </c>
      <c r="J5258" t="s">
        <v>68</v>
      </c>
      <c r="K5258">
        <v>3</v>
      </c>
      <c r="L5258" t="s">
        <v>41838</v>
      </c>
      <c r="M5258">
        <v>30000000</v>
      </c>
      <c r="N5258" t="s">
        <v>41897</v>
      </c>
      <c r="O5258" t="s">
        <v>42953</v>
      </c>
      <c r="P5258" t="s">
        <v>69</v>
      </c>
      <c r="Q5258" t="s">
        <v>70</v>
      </c>
      <c r="R5258" t="s">
        <v>70</v>
      </c>
      <c r="S5258" t="s">
        <v>39285</v>
      </c>
      <c r="T5258" s="3">
        <v>40432</v>
      </c>
      <c r="U5258" t="s">
        <v>71</v>
      </c>
      <c r="V5258" t="s">
        <v>72</v>
      </c>
      <c r="W5258" t="s">
        <v>73</v>
      </c>
      <c r="X5258">
        <v>4622833862</v>
      </c>
      <c r="Y5258" t="s">
        <v>74</v>
      </c>
      <c r="Z5258" t="s">
        <v>75</v>
      </c>
      <c r="AA5258">
        <v>0</v>
      </c>
      <c r="AB5258" t="s">
        <v>76</v>
      </c>
      <c r="AC5258">
        <v>0</v>
      </c>
      <c r="AD5258" t="s">
        <v>76</v>
      </c>
      <c r="AE5258">
        <v>456908</v>
      </c>
      <c r="AF5258" t="s">
        <v>40104</v>
      </c>
      <c r="AG5258" t="s">
        <v>77</v>
      </c>
      <c r="AH5258" t="s">
        <v>78</v>
      </c>
      <c r="AI5258" t="s">
        <v>39286</v>
      </c>
      <c r="AJ5258" t="s">
        <v>41304</v>
      </c>
      <c r="AK5258" t="s">
        <v>79</v>
      </c>
      <c r="AL5258" t="s">
        <v>80</v>
      </c>
      <c r="AM5258">
        <v>2006</v>
      </c>
      <c r="AN5258" s="1">
        <v>39080</v>
      </c>
      <c r="AO5258" s="1">
        <v>39111</v>
      </c>
      <c r="AP5258">
        <v>12</v>
      </c>
      <c r="AQ5258" t="s">
        <v>81</v>
      </c>
      <c r="AR5258" s="4">
        <f>IF(AQ5258="M",AP5258*30.42,AP5258)</f>
        <v>365.04</v>
      </c>
      <c r="AS5258">
        <v>0</v>
      </c>
      <c r="AT5258" s="4">
        <f>AR5258+AS5258</f>
        <v>365.04</v>
      </c>
      <c r="AU5258">
        <v>5</v>
      </c>
      <c r="AV5258" s="1">
        <f>AO5258+AT5258</f>
        <v>39476.04</v>
      </c>
      <c r="AW5258" s="1">
        <v>39628</v>
      </c>
      <c r="AX5258" s="2">
        <f>IF(AV5258&gt;=AW5258,1,2)</f>
        <v>2</v>
      </c>
      <c r="AY5258" s="2" t="str">
        <f>IF((AV5258+10)&gt;=AW5258,"SAVE","LATE")</f>
        <v>LATE</v>
      </c>
      <c r="AZ5258" t="s">
        <v>82</v>
      </c>
      <c r="BA5258" t="s">
        <v>83</v>
      </c>
      <c r="BB5258">
        <v>4622833862</v>
      </c>
      <c r="BC5258">
        <v>0</v>
      </c>
      <c r="BD5258" s="9">
        <v>4622833862</v>
      </c>
      <c r="BE5258" t="s">
        <v>84</v>
      </c>
      <c r="BF5258">
        <v>0</v>
      </c>
      <c r="BG5258" t="s">
        <v>70</v>
      </c>
      <c r="BH5258">
        <v>-1</v>
      </c>
      <c r="BI5258" t="s">
        <v>70</v>
      </c>
      <c r="BJ5258" t="s">
        <v>70</v>
      </c>
      <c r="BK5258">
        <v>0</v>
      </c>
      <c r="BL5258" t="s">
        <v>85</v>
      </c>
      <c r="BM5258" t="s">
        <v>86</v>
      </c>
    </row>
  </sheetData>
  <sortState ref="A2:BM5258">
    <sortCondition descending="1" ref="AM2:AM52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FCampy</dc:creator>
  <cp:lastModifiedBy>FCampy</cp:lastModifiedBy>
  <dcterms:created xsi:type="dcterms:W3CDTF">2017-12-02T17:42:27Z</dcterms:created>
  <dcterms:modified xsi:type="dcterms:W3CDTF">2017-12-03T05:39:01Z</dcterms:modified>
</cp:coreProperties>
</file>